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240" windowWidth="14772" windowHeight="7872" tabRatio="903"/>
  </bookViews>
  <sheets>
    <sheet name="VERSION" sheetId="13" r:id="rId1"/>
    <sheet name="X by product" sheetId="1" r:id="rId2"/>
    <sheet name="X by market" sheetId="5" r:id="rId3"/>
    <sheet name="X graphs" sheetId="2" r:id="rId4"/>
    <sheet name="M by product" sheetId="3" r:id="rId5"/>
    <sheet name="M by supplier" sheetId="7" r:id="rId6"/>
    <sheet name="M graphs" sheetId="4" r:id="rId7"/>
    <sheet name="Diversification &amp; quality" sheetId="8" r:id="rId8"/>
    <sheet name="RCA" sheetId="10" r:id="rId9"/>
    <sheet name="Value added indicators" sheetId="11" r:id="rId10"/>
    <sheet name="DVA-FVA graphs" sheetId="12" r:id="rId11"/>
    <sheet name="X of goods &amp; services" sheetId="14" r:id="rId12"/>
    <sheet name="Sectoral services X" sheetId="15" r:id="rId13"/>
  </sheets>
  <externalReferences>
    <externalReference r:id="rId14"/>
    <externalReference r:id="rId15"/>
  </externalReferences>
  <definedNames>
    <definedName name="_xlnm._FilterDatabase" localSheetId="4" hidden="1">'M by product'!$B$31:$W$4895</definedName>
    <definedName name="_xlnm._FilterDatabase" localSheetId="5" hidden="1">'M by supplier'!$A$6:$O$199</definedName>
    <definedName name="_xlnm._FilterDatabase" localSheetId="2" hidden="1">'X by market'!$A$5:$Q$161</definedName>
    <definedName name="_xlnm._FilterDatabase" localSheetId="1" hidden="1">'X by product'!$B$31:$V$2990</definedName>
  </definedNames>
  <calcPr calcId="145621"/>
</workbook>
</file>

<file path=xl/calcChain.xml><?xml version="1.0" encoding="utf-8"?>
<calcChain xmlns="http://schemas.openxmlformats.org/spreadsheetml/2006/main">
  <c r="E14" i="14" l="1"/>
  <c r="D14" i="14"/>
  <c r="D13" i="14"/>
  <c r="E13" i="14" s="1"/>
  <c r="E12" i="14"/>
  <c r="D12" i="14"/>
  <c r="D11" i="14"/>
  <c r="E11" i="14" s="1"/>
  <c r="E10" i="14"/>
  <c r="D10" i="14"/>
  <c r="D9" i="14"/>
  <c r="E9" i="14" s="1"/>
  <c r="E8" i="14"/>
  <c r="D8" i="14"/>
  <c r="D7" i="14"/>
  <c r="E7" i="14" s="1"/>
  <c r="E6" i="14"/>
  <c r="D6" i="14"/>
  <c r="Q3376" i="10" l="1"/>
  <c r="P3376" i="10"/>
  <c r="O3376" i="10"/>
  <c r="N3376" i="10"/>
  <c r="M3376" i="10"/>
  <c r="L3376" i="10"/>
  <c r="K3376" i="10"/>
  <c r="J3376" i="10"/>
  <c r="I3376" i="10"/>
  <c r="H3376" i="10"/>
  <c r="G3376" i="10"/>
  <c r="F3376" i="10"/>
  <c r="E3376" i="10"/>
  <c r="D3376" i="10"/>
  <c r="C3376" i="10"/>
  <c r="Q3375" i="10"/>
  <c r="P3375" i="10"/>
  <c r="O3375" i="10"/>
  <c r="N3375" i="10"/>
  <c r="M3375" i="10"/>
  <c r="L3375" i="10"/>
  <c r="K3375" i="10"/>
  <c r="J3375" i="10"/>
  <c r="I3375" i="10"/>
  <c r="H3375" i="10"/>
  <c r="G3375" i="10"/>
  <c r="F3375" i="10"/>
  <c r="E3375" i="10"/>
  <c r="D3375" i="10"/>
  <c r="C3375" i="10"/>
  <c r="Q3374" i="10"/>
  <c r="P3374" i="10"/>
  <c r="O3374" i="10"/>
  <c r="N3374" i="10"/>
  <c r="M3374" i="10"/>
  <c r="L3374" i="10"/>
  <c r="K3374" i="10"/>
  <c r="J3374" i="10"/>
  <c r="I3374" i="10"/>
  <c r="H3374" i="10"/>
  <c r="G3374" i="10"/>
  <c r="F3374" i="10"/>
  <c r="E3374" i="10"/>
  <c r="D3374" i="10"/>
  <c r="C3374" i="10"/>
  <c r="Q3373" i="10"/>
  <c r="P3373" i="10"/>
  <c r="O3373" i="10"/>
  <c r="N3373" i="10"/>
  <c r="M3373" i="10"/>
  <c r="L3373" i="10"/>
  <c r="K3373" i="10"/>
  <c r="J3373" i="10"/>
  <c r="I3373" i="10"/>
  <c r="H3373" i="10"/>
  <c r="G3373" i="10"/>
  <c r="F3373" i="10"/>
  <c r="E3373" i="10"/>
  <c r="D3373" i="10"/>
  <c r="C3373" i="10"/>
  <c r="Q3372" i="10"/>
  <c r="P3372" i="10"/>
  <c r="O3372" i="10"/>
  <c r="N3372" i="10"/>
  <c r="M3372" i="10"/>
  <c r="L3372" i="10"/>
  <c r="K3372" i="10"/>
  <c r="J3372" i="10"/>
  <c r="I3372" i="10"/>
  <c r="H3372" i="10"/>
  <c r="G3372" i="10"/>
  <c r="F3372" i="10"/>
  <c r="E3372" i="10"/>
  <c r="D3372" i="10"/>
  <c r="C3372" i="10"/>
  <c r="Q3371" i="10"/>
  <c r="P3371" i="10"/>
  <c r="O3371" i="10"/>
  <c r="N3371" i="10"/>
  <c r="M3371" i="10"/>
  <c r="L3371" i="10"/>
  <c r="K3371" i="10"/>
  <c r="J3371" i="10"/>
  <c r="I3371" i="10"/>
  <c r="H3371" i="10"/>
  <c r="G3371" i="10"/>
  <c r="F3371" i="10"/>
  <c r="E3371" i="10"/>
  <c r="D3371" i="10"/>
  <c r="C3371" i="10"/>
  <c r="Q3370" i="10"/>
  <c r="P3370" i="10"/>
  <c r="O3370" i="10"/>
  <c r="N3370" i="10"/>
  <c r="M3370" i="10"/>
  <c r="L3370" i="10"/>
  <c r="K3370" i="10"/>
  <c r="J3370" i="10"/>
  <c r="I3370" i="10"/>
  <c r="H3370" i="10"/>
  <c r="G3370" i="10"/>
  <c r="F3370" i="10"/>
  <c r="E3370" i="10"/>
  <c r="D3370" i="10"/>
  <c r="C3370" i="10"/>
  <c r="Q3369" i="10"/>
  <c r="P3369" i="10"/>
  <c r="O3369" i="10"/>
  <c r="N3369" i="10"/>
  <c r="M3369" i="10"/>
  <c r="L3369" i="10"/>
  <c r="K3369" i="10"/>
  <c r="J3369" i="10"/>
  <c r="I3369" i="10"/>
  <c r="H3369" i="10"/>
  <c r="G3369" i="10"/>
  <c r="F3369" i="10"/>
  <c r="E3369" i="10"/>
  <c r="D3369" i="10"/>
  <c r="C3369" i="10"/>
  <c r="Q3368" i="10"/>
  <c r="P3368" i="10"/>
  <c r="O3368" i="10"/>
  <c r="N3368" i="10"/>
  <c r="M3368" i="10"/>
  <c r="L3368" i="10"/>
  <c r="K3368" i="10"/>
  <c r="J3368" i="10"/>
  <c r="I3368" i="10"/>
  <c r="H3368" i="10"/>
  <c r="G3368" i="10"/>
  <c r="F3368" i="10"/>
  <c r="E3368" i="10"/>
  <c r="D3368" i="10"/>
  <c r="C3368" i="10"/>
  <c r="Q3367" i="10"/>
  <c r="P3367" i="10"/>
  <c r="O3367" i="10"/>
  <c r="N3367" i="10"/>
  <c r="M3367" i="10"/>
  <c r="L3367" i="10"/>
  <c r="K3367" i="10"/>
  <c r="J3367" i="10"/>
  <c r="I3367" i="10"/>
  <c r="H3367" i="10"/>
  <c r="G3367" i="10"/>
  <c r="F3367" i="10"/>
  <c r="E3367" i="10"/>
  <c r="D3367" i="10"/>
  <c r="C3367" i="10"/>
  <c r="Q3366" i="10"/>
  <c r="P3366" i="10"/>
  <c r="O3366" i="10"/>
  <c r="N3366" i="10"/>
  <c r="M3366" i="10"/>
  <c r="L3366" i="10"/>
  <c r="K3366" i="10"/>
  <c r="J3366" i="10"/>
  <c r="I3366" i="10"/>
  <c r="H3366" i="10"/>
  <c r="G3366" i="10"/>
  <c r="F3366" i="10"/>
  <c r="E3366" i="10"/>
  <c r="D3366" i="10"/>
  <c r="C3366" i="10"/>
  <c r="Q3365" i="10"/>
  <c r="P3365" i="10"/>
  <c r="O3365" i="10"/>
  <c r="N3365" i="10"/>
  <c r="M3365" i="10"/>
  <c r="L3365" i="10"/>
  <c r="K3365" i="10"/>
  <c r="J3365" i="10"/>
  <c r="I3365" i="10"/>
  <c r="H3365" i="10"/>
  <c r="G3365" i="10"/>
  <c r="F3365" i="10"/>
  <c r="E3365" i="10"/>
  <c r="D3365" i="10"/>
  <c r="C3365" i="10"/>
  <c r="Q3364" i="10"/>
  <c r="P3364" i="10"/>
  <c r="O3364" i="10"/>
  <c r="N3364" i="10"/>
  <c r="M3364" i="10"/>
  <c r="L3364" i="10"/>
  <c r="K3364" i="10"/>
  <c r="J3364" i="10"/>
  <c r="I3364" i="10"/>
  <c r="H3364" i="10"/>
  <c r="G3364" i="10"/>
  <c r="F3364" i="10"/>
  <c r="E3364" i="10"/>
  <c r="D3364" i="10"/>
  <c r="C3364" i="10"/>
  <c r="Q3363" i="10"/>
  <c r="P3363" i="10"/>
  <c r="O3363" i="10"/>
  <c r="N3363" i="10"/>
  <c r="M3363" i="10"/>
  <c r="L3363" i="10"/>
  <c r="K3363" i="10"/>
  <c r="J3363" i="10"/>
  <c r="I3363" i="10"/>
  <c r="H3363" i="10"/>
  <c r="G3363" i="10"/>
  <c r="F3363" i="10"/>
  <c r="E3363" i="10"/>
  <c r="D3363" i="10"/>
  <c r="C3363" i="10"/>
  <c r="Q3362" i="10"/>
  <c r="P3362" i="10"/>
  <c r="O3362" i="10"/>
  <c r="N3362" i="10"/>
  <c r="M3362" i="10"/>
  <c r="L3362" i="10"/>
  <c r="K3362" i="10"/>
  <c r="J3362" i="10"/>
  <c r="I3362" i="10"/>
  <c r="H3362" i="10"/>
  <c r="G3362" i="10"/>
  <c r="F3362" i="10"/>
  <c r="E3362" i="10"/>
  <c r="D3362" i="10"/>
  <c r="C3362" i="10"/>
  <c r="Q3361" i="10"/>
  <c r="P3361" i="10"/>
  <c r="O3361" i="10"/>
  <c r="N3361" i="10"/>
  <c r="M3361" i="10"/>
  <c r="L3361" i="10"/>
  <c r="K3361" i="10"/>
  <c r="J3361" i="10"/>
  <c r="I3361" i="10"/>
  <c r="H3361" i="10"/>
  <c r="G3361" i="10"/>
  <c r="F3361" i="10"/>
  <c r="E3361" i="10"/>
  <c r="D3361" i="10"/>
  <c r="C3361" i="10"/>
  <c r="Q3360" i="10"/>
  <c r="P3360" i="10"/>
  <c r="O3360" i="10"/>
  <c r="N3360" i="10"/>
  <c r="M3360" i="10"/>
  <c r="L3360" i="10"/>
  <c r="K3360" i="10"/>
  <c r="J3360" i="10"/>
  <c r="I3360" i="10"/>
  <c r="H3360" i="10"/>
  <c r="G3360" i="10"/>
  <c r="F3360" i="10"/>
  <c r="E3360" i="10"/>
  <c r="D3360" i="10"/>
  <c r="C3360" i="10"/>
  <c r="Q3359" i="10"/>
  <c r="P3359" i="10"/>
  <c r="O3359" i="10"/>
  <c r="N3359" i="10"/>
  <c r="M3359" i="10"/>
  <c r="L3359" i="10"/>
  <c r="K3359" i="10"/>
  <c r="J3359" i="10"/>
  <c r="I3359" i="10"/>
  <c r="H3359" i="10"/>
  <c r="G3359" i="10"/>
  <c r="F3359" i="10"/>
  <c r="E3359" i="10"/>
  <c r="D3359" i="10"/>
  <c r="C3359" i="10"/>
  <c r="Q3358" i="10"/>
  <c r="P3358" i="10"/>
  <c r="O3358" i="10"/>
  <c r="N3358" i="10"/>
  <c r="M3358" i="10"/>
  <c r="L3358" i="10"/>
  <c r="K3358" i="10"/>
  <c r="J3358" i="10"/>
  <c r="I3358" i="10"/>
  <c r="H3358" i="10"/>
  <c r="G3358" i="10"/>
  <c r="F3358" i="10"/>
  <c r="E3358" i="10"/>
  <c r="D3358" i="10"/>
  <c r="C3358" i="10"/>
  <c r="Q3357" i="10"/>
  <c r="P3357" i="10"/>
  <c r="O3357" i="10"/>
  <c r="N3357" i="10"/>
  <c r="M3357" i="10"/>
  <c r="L3357" i="10"/>
  <c r="K3357" i="10"/>
  <c r="J3357" i="10"/>
  <c r="I3357" i="10"/>
  <c r="H3357" i="10"/>
  <c r="G3357" i="10"/>
  <c r="F3357" i="10"/>
  <c r="E3357" i="10"/>
  <c r="D3357" i="10"/>
  <c r="C3357" i="10"/>
  <c r="Q3356" i="10"/>
  <c r="P3356" i="10"/>
  <c r="O3356" i="10"/>
  <c r="N3356" i="10"/>
  <c r="M3356" i="10"/>
  <c r="L3356" i="10"/>
  <c r="K3356" i="10"/>
  <c r="J3356" i="10"/>
  <c r="I3356" i="10"/>
  <c r="H3356" i="10"/>
  <c r="G3356" i="10"/>
  <c r="F3356" i="10"/>
  <c r="E3356" i="10"/>
  <c r="D3356" i="10"/>
  <c r="C3356" i="10"/>
  <c r="Q3355" i="10"/>
  <c r="P3355" i="10"/>
  <c r="O3355" i="10"/>
  <c r="N3355" i="10"/>
  <c r="M3355" i="10"/>
  <c r="L3355" i="10"/>
  <c r="K3355" i="10"/>
  <c r="J3355" i="10"/>
  <c r="I3355" i="10"/>
  <c r="H3355" i="10"/>
  <c r="G3355" i="10"/>
  <c r="F3355" i="10"/>
  <c r="E3355" i="10"/>
  <c r="D3355" i="10"/>
  <c r="C3355" i="10"/>
  <c r="Q3354" i="10"/>
  <c r="P3354" i="10"/>
  <c r="O3354" i="10"/>
  <c r="N3354" i="10"/>
  <c r="M3354" i="10"/>
  <c r="L3354" i="10"/>
  <c r="K3354" i="10"/>
  <c r="J3354" i="10"/>
  <c r="I3354" i="10"/>
  <c r="H3354" i="10"/>
  <c r="G3354" i="10"/>
  <c r="F3354" i="10"/>
  <c r="E3354" i="10"/>
  <c r="D3354" i="10"/>
  <c r="C3354" i="10"/>
  <c r="Q3353" i="10"/>
  <c r="P3353" i="10"/>
  <c r="O3353" i="10"/>
  <c r="N3353" i="10"/>
  <c r="M3353" i="10"/>
  <c r="L3353" i="10"/>
  <c r="K3353" i="10"/>
  <c r="J3353" i="10"/>
  <c r="I3353" i="10"/>
  <c r="H3353" i="10"/>
  <c r="G3353" i="10"/>
  <c r="F3353" i="10"/>
  <c r="E3353" i="10"/>
  <c r="D3353" i="10"/>
  <c r="C3353" i="10"/>
  <c r="Q3352" i="10"/>
  <c r="P3352" i="10"/>
  <c r="O3352" i="10"/>
  <c r="N3352" i="10"/>
  <c r="M3352" i="10"/>
  <c r="L3352" i="10"/>
  <c r="K3352" i="10"/>
  <c r="J3352" i="10"/>
  <c r="I3352" i="10"/>
  <c r="H3352" i="10"/>
  <c r="G3352" i="10"/>
  <c r="F3352" i="10"/>
  <c r="E3352" i="10"/>
  <c r="D3352" i="10"/>
  <c r="C3352" i="10"/>
  <c r="Q3351" i="10"/>
  <c r="P3351" i="10"/>
  <c r="O3351" i="10"/>
  <c r="N3351" i="10"/>
  <c r="M3351" i="10"/>
  <c r="L3351" i="10"/>
  <c r="K3351" i="10"/>
  <c r="J3351" i="10"/>
  <c r="I3351" i="10"/>
  <c r="H3351" i="10"/>
  <c r="G3351" i="10"/>
  <c r="F3351" i="10"/>
  <c r="E3351" i="10"/>
  <c r="D3351" i="10"/>
  <c r="C3351" i="10"/>
  <c r="Q3350" i="10"/>
  <c r="P3350" i="10"/>
  <c r="O3350" i="10"/>
  <c r="N3350" i="10"/>
  <c r="M3350" i="10"/>
  <c r="L3350" i="10"/>
  <c r="K3350" i="10"/>
  <c r="J3350" i="10"/>
  <c r="I3350" i="10"/>
  <c r="H3350" i="10"/>
  <c r="G3350" i="10"/>
  <c r="F3350" i="10"/>
  <c r="E3350" i="10"/>
  <c r="D3350" i="10"/>
  <c r="C3350" i="10"/>
  <c r="Q3349" i="10"/>
  <c r="P3349" i="10"/>
  <c r="O3349" i="10"/>
  <c r="N3349" i="10"/>
  <c r="M3349" i="10"/>
  <c r="L3349" i="10"/>
  <c r="K3349" i="10"/>
  <c r="J3349" i="10"/>
  <c r="I3349" i="10"/>
  <c r="H3349" i="10"/>
  <c r="G3349" i="10"/>
  <c r="F3349" i="10"/>
  <c r="E3349" i="10"/>
  <c r="D3349" i="10"/>
  <c r="C3349" i="10"/>
  <c r="Q3348" i="10"/>
  <c r="P3348" i="10"/>
  <c r="O3348" i="10"/>
  <c r="N3348" i="10"/>
  <c r="M3348" i="10"/>
  <c r="L3348" i="10"/>
  <c r="K3348" i="10"/>
  <c r="J3348" i="10"/>
  <c r="I3348" i="10"/>
  <c r="H3348" i="10"/>
  <c r="G3348" i="10"/>
  <c r="F3348" i="10"/>
  <c r="E3348" i="10"/>
  <c r="D3348" i="10"/>
  <c r="C3348" i="10"/>
  <c r="Q3347" i="10"/>
  <c r="P3347" i="10"/>
  <c r="O3347" i="10"/>
  <c r="N3347" i="10"/>
  <c r="M3347" i="10"/>
  <c r="L3347" i="10"/>
  <c r="K3347" i="10"/>
  <c r="J3347" i="10"/>
  <c r="I3347" i="10"/>
  <c r="H3347" i="10"/>
  <c r="G3347" i="10"/>
  <c r="F3347" i="10"/>
  <c r="E3347" i="10"/>
  <c r="D3347" i="10"/>
  <c r="C3347" i="10"/>
  <c r="Q3346" i="10"/>
  <c r="P3346" i="10"/>
  <c r="O3346" i="10"/>
  <c r="N3346" i="10"/>
  <c r="M3346" i="10"/>
  <c r="L3346" i="10"/>
  <c r="K3346" i="10"/>
  <c r="J3346" i="10"/>
  <c r="I3346" i="10"/>
  <c r="H3346" i="10"/>
  <c r="G3346" i="10"/>
  <c r="F3346" i="10"/>
  <c r="E3346" i="10"/>
  <c r="D3346" i="10"/>
  <c r="C3346" i="10"/>
  <c r="Q3345" i="10"/>
  <c r="P3345" i="10"/>
  <c r="O3345" i="10"/>
  <c r="N3345" i="10"/>
  <c r="M3345" i="10"/>
  <c r="L3345" i="10"/>
  <c r="K3345" i="10"/>
  <c r="J3345" i="10"/>
  <c r="I3345" i="10"/>
  <c r="H3345" i="10"/>
  <c r="G3345" i="10"/>
  <c r="F3345" i="10"/>
  <c r="E3345" i="10"/>
  <c r="D3345" i="10"/>
  <c r="C3345" i="10"/>
  <c r="Q3344" i="10"/>
  <c r="P3344" i="10"/>
  <c r="O3344" i="10"/>
  <c r="N3344" i="10"/>
  <c r="M3344" i="10"/>
  <c r="L3344" i="10"/>
  <c r="K3344" i="10"/>
  <c r="J3344" i="10"/>
  <c r="I3344" i="10"/>
  <c r="H3344" i="10"/>
  <c r="G3344" i="10"/>
  <c r="F3344" i="10"/>
  <c r="E3344" i="10"/>
  <c r="D3344" i="10"/>
  <c r="C3344" i="10"/>
  <c r="Q3343" i="10"/>
  <c r="P3343" i="10"/>
  <c r="O3343" i="10"/>
  <c r="N3343" i="10"/>
  <c r="M3343" i="10"/>
  <c r="L3343" i="10"/>
  <c r="K3343" i="10"/>
  <c r="J3343" i="10"/>
  <c r="I3343" i="10"/>
  <c r="H3343" i="10"/>
  <c r="G3343" i="10"/>
  <c r="F3343" i="10"/>
  <c r="E3343" i="10"/>
  <c r="D3343" i="10"/>
  <c r="C3343" i="10"/>
  <c r="Q3342" i="10"/>
  <c r="P3342" i="10"/>
  <c r="O3342" i="10"/>
  <c r="N3342" i="10"/>
  <c r="M3342" i="10"/>
  <c r="L3342" i="10"/>
  <c r="K3342" i="10"/>
  <c r="J3342" i="10"/>
  <c r="I3342" i="10"/>
  <c r="H3342" i="10"/>
  <c r="G3342" i="10"/>
  <c r="F3342" i="10"/>
  <c r="E3342" i="10"/>
  <c r="D3342" i="10"/>
  <c r="C3342" i="10"/>
  <c r="Q3341" i="10"/>
  <c r="P3341" i="10"/>
  <c r="O3341" i="10"/>
  <c r="N3341" i="10"/>
  <c r="M3341" i="10"/>
  <c r="L3341" i="10"/>
  <c r="K3341" i="10"/>
  <c r="J3341" i="10"/>
  <c r="I3341" i="10"/>
  <c r="H3341" i="10"/>
  <c r="G3341" i="10"/>
  <c r="F3341" i="10"/>
  <c r="E3341" i="10"/>
  <c r="D3341" i="10"/>
  <c r="C3341" i="10"/>
  <c r="Q3340" i="10"/>
  <c r="P3340" i="10"/>
  <c r="O3340" i="10"/>
  <c r="N3340" i="10"/>
  <c r="M3340" i="10"/>
  <c r="L3340" i="10"/>
  <c r="K3340" i="10"/>
  <c r="J3340" i="10"/>
  <c r="I3340" i="10"/>
  <c r="H3340" i="10"/>
  <c r="G3340" i="10"/>
  <c r="F3340" i="10"/>
  <c r="E3340" i="10"/>
  <c r="D3340" i="10"/>
  <c r="C3340" i="10"/>
  <c r="Q3339" i="10"/>
  <c r="P3339" i="10"/>
  <c r="O3339" i="10"/>
  <c r="N3339" i="10"/>
  <c r="M3339" i="10"/>
  <c r="L3339" i="10"/>
  <c r="K3339" i="10"/>
  <c r="J3339" i="10"/>
  <c r="I3339" i="10"/>
  <c r="H3339" i="10"/>
  <c r="G3339" i="10"/>
  <c r="F3339" i="10"/>
  <c r="E3339" i="10"/>
  <c r="D3339" i="10"/>
  <c r="C3339" i="10"/>
  <c r="Q3338" i="10"/>
  <c r="P3338" i="10"/>
  <c r="O3338" i="10"/>
  <c r="N3338" i="10"/>
  <c r="M3338" i="10"/>
  <c r="L3338" i="10"/>
  <c r="K3338" i="10"/>
  <c r="J3338" i="10"/>
  <c r="I3338" i="10"/>
  <c r="H3338" i="10"/>
  <c r="G3338" i="10"/>
  <c r="F3338" i="10"/>
  <c r="E3338" i="10"/>
  <c r="D3338" i="10"/>
  <c r="C3338" i="10"/>
  <c r="Q3337" i="10"/>
  <c r="P3337" i="10"/>
  <c r="O3337" i="10"/>
  <c r="N3337" i="10"/>
  <c r="M3337" i="10"/>
  <c r="L3337" i="10"/>
  <c r="K3337" i="10"/>
  <c r="J3337" i="10"/>
  <c r="I3337" i="10"/>
  <c r="H3337" i="10"/>
  <c r="G3337" i="10"/>
  <c r="F3337" i="10"/>
  <c r="E3337" i="10"/>
  <c r="D3337" i="10"/>
  <c r="C3337" i="10"/>
  <c r="Q3336" i="10"/>
  <c r="P3336" i="10"/>
  <c r="O3336" i="10"/>
  <c r="N3336" i="10"/>
  <c r="M3336" i="10"/>
  <c r="L3336" i="10"/>
  <c r="K3336" i="10"/>
  <c r="J3336" i="10"/>
  <c r="I3336" i="10"/>
  <c r="H3336" i="10"/>
  <c r="G3336" i="10"/>
  <c r="F3336" i="10"/>
  <c r="E3336" i="10"/>
  <c r="D3336" i="10"/>
  <c r="C3336" i="10"/>
  <c r="Q3335" i="10"/>
  <c r="P3335" i="10"/>
  <c r="O3335" i="10"/>
  <c r="N3335" i="10"/>
  <c r="M3335" i="10"/>
  <c r="L3335" i="10"/>
  <c r="K3335" i="10"/>
  <c r="J3335" i="10"/>
  <c r="I3335" i="10"/>
  <c r="H3335" i="10"/>
  <c r="G3335" i="10"/>
  <c r="F3335" i="10"/>
  <c r="E3335" i="10"/>
  <c r="D3335" i="10"/>
  <c r="C3335" i="10"/>
  <c r="Q3334" i="10"/>
  <c r="P3334" i="10"/>
  <c r="O3334" i="10"/>
  <c r="N3334" i="10"/>
  <c r="M3334" i="10"/>
  <c r="L3334" i="10"/>
  <c r="K3334" i="10"/>
  <c r="J3334" i="10"/>
  <c r="I3334" i="10"/>
  <c r="H3334" i="10"/>
  <c r="G3334" i="10"/>
  <c r="F3334" i="10"/>
  <c r="E3334" i="10"/>
  <c r="D3334" i="10"/>
  <c r="C3334" i="10"/>
  <c r="Q3333" i="10"/>
  <c r="P3333" i="10"/>
  <c r="O3333" i="10"/>
  <c r="N3333" i="10"/>
  <c r="M3333" i="10"/>
  <c r="L3333" i="10"/>
  <c r="K3333" i="10"/>
  <c r="J3333" i="10"/>
  <c r="I3333" i="10"/>
  <c r="H3333" i="10"/>
  <c r="G3333" i="10"/>
  <c r="F3333" i="10"/>
  <c r="E3333" i="10"/>
  <c r="D3333" i="10"/>
  <c r="C3333" i="10"/>
  <c r="Q3332" i="10"/>
  <c r="P3332" i="10"/>
  <c r="O3332" i="10"/>
  <c r="N3332" i="10"/>
  <c r="M3332" i="10"/>
  <c r="L3332" i="10"/>
  <c r="K3332" i="10"/>
  <c r="J3332" i="10"/>
  <c r="I3332" i="10"/>
  <c r="H3332" i="10"/>
  <c r="G3332" i="10"/>
  <c r="F3332" i="10"/>
  <c r="E3332" i="10"/>
  <c r="D3332" i="10"/>
  <c r="C3332" i="10"/>
  <c r="Q3331" i="10"/>
  <c r="P3331" i="10"/>
  <c r="O3331" i="10"/>
  <c r="N3331" i="10"/>
  <c r="M3331" i="10"/>
  <c r="L3331" i="10"/>
  <c r="K3331" i="10"/>
  <c r="J3331" i="10"/>
  <c r="I3331" i="10"/>
  <c r="H3331" i="10"/>
  <c r="G3331" i="10"/>
  <c r="F3331" i="10"/>
  <c r="E3331" i="10"/>
  <c r="D3331" i="10"/>
  <c r="C3331" i="10"/>
  <c r="Q3330" i="10"/>
  <c r="P3330" i="10"/>
  <c r="O3330" i="10"/>
  <c r="N3330" i="10"/>
  <c r="M3330" i="10"/>
  <c r="L3330" i="10"/>
  <c r="K3330" i="10"/>
  <c r="J3330" i="10"/>
  <c r="I3330" i="10"/>
  <c r="H3330" i="10"/>
  <c r="G3330" i="10"/>
  <c r="F3330" i="10"/>
  <c r="E3330" i="10"/>
  <c r="D3330" i="10"/>
  <c r="C3330" i="10"/>
  <c r="Q3329" i="10"/>
  <c r="P3329" i="10"/>
  <c r="O3329" i="10"/>
  <c r="N3329" i="10"/>
  <c r="M3329" i="10"/>
  <c r="L3329" i="10"/>
  <c r="K3329" i="10"/>
  <c r="J3329" i="10"/>
  <c r="I3329" i="10"/>
  <c r="H3329" i="10"/>
  <c r="G3329" i="10"/>
  <c r="F3329" i="10"/>
  <c r="E3329" i="10"/>
  <c r="D3329" i="10"/>
  <c r="C3329" i="10"/>
  <c r="Q3328" i="10"/>
  <c r="P3328" i="10"/>
  <c r="O3328" i="10"/>
  <c r="N3328" i="10"/>
  <c r="M3328" i="10"/>
  <c r="L3328" i="10"/>
  <c r="K3328" i="10"/>
  <c r="J3328" i="10"/>
  <c r="I3328" i="10"/>
  <c r="H3328" i="10"/>
  <c r="G3328" i="10"/>
  <c r="F3328" i="10"/>
  <c r="E3328" i="10"/>
  <c r="D3328" i="10"/>
  <c r="C3328" i="10"/>
  <c r="Q3327" i="10"/>
  <c r="P3327" i="10"/>
  <c r="O3327" i="10"/>
  <c r="N3327" i="10"/>
  <c r="M3327" i="10"/>
  <c r="L3327" i="10"/>
  <c r="K3327" i="10"/>
  <c r="J3327" i="10"/>
  <c r="I3327" i="10"/>
  <c r="H3327" i="10"/>
  <c r="G3327" i="10"/>
  <c r="F3327" i="10"/>
  <c r="E3327" i="10"/>
  <c r="D3327" i="10"/>
  <c r="C3327" i="10"/>
  <c r="Q3326" i="10"/>
  <c r="P3326" i="10"/>
  <c r="O3326" i="10"/>
  <c r="N3326" i="10"/>
  <c r="M3326" i="10"/>
  <c r="L3326" i="10"/>
  <c r="K3326" i="10"/>
  <c r="J3326" i="10"/>
  <c r="I3326" i="10"/>
  <c r="H3326" i="10"/>
  <c r="G3326" i="10"/>
  <c r="F3326" i="10"/>
  <c r="E3326" i="10"/>
  <c r="D3326" i="10"/>
  <c r="C3326" i="10"/>
  <c r="Q3325" i="10"/>
  <c r="P3325" i="10"/>
  <c r="O3325" i="10"/>
  <c r="N3325" i="10"/>
  <c r="M3325" i="10"/>
  <c r="L3325" i="10"/>
  <c r="K3325" i="10"/>
  <c r="J3325" i="10"/>
  <c r="I3325" i="10"/>
  <c r="H3325" i="10"/>
  <c r="G3325" i="10"/>
  <c r="F3325" i="10"/>
  <c r="E3325" i="10"/>
  <c r="D3325" i="10"/>
  <c r="C3325" i="10"/>
  <c r="Q3324" i="10"/>
  <c r="P3324" i="10"/>
  <c r="O3324" i="10"/>
  <c r="N3324" i="10"/>
  <c r="M3324" i="10"/>
  <c r="L3324" i="10"/>
  <c r="K3324" i="10"/>
  <c r="J3324" i="10"/>
  <c r="I3324" i="10"/>
  <c r="H3324" i="10"/>
  <c r="G3324" i="10"/>
  <c r="F3324" i="10"/>
  <c r="E3324" i="10"/>
  <c r="D3324" i="10"/>
  <c r="C3324" i="10"/>
  <c r="Q3323" i="10"/>
  <c r="P3323" i="10"/>
  <c r="O3323" i="10"/>
  <c r="N3323" i="10"/>
  <c r="M3323" i="10"/>
  <c r="L3323" i="10"/>
  <c r="K3323" i="10"/>
  <c r="J3323" i="10"/>
  <c r="I3323" i="10"/>
  <c r="H3323" i="10"/>
  <c r="G3323" i="10"/>
  <c r="F3323" i="10"/>
  <c r="E3323" i="10"/>
  <c r="D3323" i="10"/>
  <c r="C3323" i="10"/>
  <c r="Q3322" i="10"/>
  <c r="P3322" i="10"/>
  <c r="O3322" i="10"/>
  <c r="N3322" i="10"/>
  <c r="M3322" i="10"/>
  <c r="L3322" i="10"/>
  <c r="K3322" i="10"/>
  <c r="J3322" i="10"/>
  <c r="I3322" i="10"/>
  <c r="H3322" i="10"/>
  <c r="G3322" i="10"/>
  <c r="F3322" i="10"/>
  <c r="E3322" i="10"/>
  <c r="D3322" i="10"/>
  <c r="C3322" i="10"/>
  <c r="Q3321" i="10"/>
  <c r="P3321" i="10"/>
  <c r="O3321" i="10"/>
  <c r="N3321" i="10"/>
  <c r="M3321" i="10"/>
  <c r="L3321" i="10"/>
  <c r="K3321" i="10"/>
  <c r="J3321" i="10"/>
  <c r="I3321" i="10"/>
  <c r="H3321" i="10"/>
  <c r="G3321" i="10"/>
  <c r="F3321" i="10"/>
  <c r="E3321" i="10"/>
  <c r="D3321" i="10"/>
  <c r="C3321" i="10"/>
  <c r="Q3320" i="10"/>
  <c r="P3320" i="10"/>
  <c r="O3320" i="10"/>
  <c r="N3320" i="10"/>
  <c r="M3320" i="10"/>
  <c r="L3320" i="10"/>
  <c r="K3320" i="10"/>
  <c r="J3320" i="10"/>
  <c r="I3320" i="10"/>
  <c r="H3320" i="10"/>
  <c r="G3320" i="10"/>
  <c r="F3320" i="10"/>
  <c r="E3320" i="10"/>
  <c r="D3320" i="10"/>
  <c r="C3320" i="10"/>
  <c r="Q3319" i="10"/>
  <c r="P3319" i="10"/>
  <c r="O3319" i="10"/>
  <c r="N3319" i="10"/>
  <c r="M3319" i="10"/>
  <c r="L3319" i="10"/>
  <c r="K3319" i="10"/>
  <c r="J3319" i="10"/>
  <c r="I3319" i="10"/>
  <c r="H3319" i="10"/>
  <c r="G3319" i="10"/>
  <c r="F3319" i="10"/>
  <c r="E3319" i="10"/>
  <c r="D3319" i="10"/>
  <c r="C3319" i="10"/>
  <c r="Q3318" i="10"/>
  <c r="P3318" i="10"/>
  <c r="O3318" i="10"/>
  <c r="N3318" i="10"/>
  <c r="M3318" i="10"/>
  <c r="L3318" i="10"/>
  <c r="K3318" i="10"/>
  <c r="J3318" i="10"/>
  <c r="I3318" i="10"/>
  <c r="H3318" i="10"/>
  <c r="G3318" i="10"/>
  <c r="F3318" i="10"/>
  <c r="E3318" i="10"/>
  <c r="D3318" i="10"/>
  <c r="C3318" i="10"/>
  <c r="Q3317" i="10"/>
  <c r="P3317" i="10"/>
  <c r="O3317" i="10"/>
  <c r="N3317" i="10"/>
  <c r="M3317" i="10"/>
  <c r="L3317" i="10"/>
  <c r="K3317" i="10"/>
  <c r="J3317" i="10"/>
  <c r="I3317" i="10"/>
  <c r="H3317" i="10"/>
  <c r="G3317" i="10"/>
  <c r="F3317" i="10"/>
  <c r="E3317" i="10"/>
  <c r="D3317" i="10"/>
  <c r="C3317" i="10"/>
  <c r="Q3316" i="10"/>
  <c r="P3316" i="10"/>
  <c r="O3316" i="10"/>
  <c r="N3316" i="10"/>
  <c r="M3316" i="10"/>
  <c r="L3316" i="10"/>
  <c r="K3316" i="10"/>
  <c r="J3316" i="10"/>
  <c r="I3316" i="10"/>
  <c r="H3316" i="10"/>
  <c r="G3316" i="10"/>
  <c r="F3316" i="10"/>
  <c r="E3316" i="10"/>
  <c r="D3316" i="10"/>
  <c r="C3316" i="10"/>
  <c r="Q3315" i="10"/>
  <c r="P3315" i="10"/>
  <c r="O3315" i="10"/>
  <c r="N3315" i="10"/>
  <c r="M3315" i="10"/>
  <c r="L3315" i="10"/>
  <c r="K3315" i="10"/>
  <c r="J3315" i="10"/>
  <c r="I3315" i="10"/>
  <c r="H3315" i="10"/>
  <c r="G3315" i="10"/>
  <c r="F3315" i="10"/>
  <c r="E3315" i="10"/>
  <c r="D3315" i="10"/>
  <c r="C3315" i="10"/>
  <c r="Q3314" i="10"/>
  <c r="P3314" i="10"/>
  <c r="O3314" i="10"/>
  <c r="N3314" i="10"/>
  <c r="M3314" i="10"/>
  <c r="L3314" i="10"/>
  <c r="K3314" i="10"/>
  <c r="J3314" i="10"/>
  <c r="I3314" i="10"/>
  <c r="H3314" i="10"/>
  <c r="G3314" i="10"/>
  <c r="F3314" i="10"/>
  <c r="E3314" i="10"/>
  <c r="D3314" i="10"/>
  <c r="C3314" i="10"/>
  <c r="Q3313" i="10"/>
  <c r="P3313" i="10"/>
  <c r="O3313" i="10"/>
  <c r="N3313" i="10"/>
  <c r="M3313" i="10"/>
  <c r="L3313" i="10"/>
  <c r="K3313" i="10"/>
  <c r="J3313" i="10"/>
  <c r="I3313" i="10"/>
  <c r="H3313" i="10"/>
  <c r="G3313" i="10"/>
  <c r="F3313" i="10"/>
  <c r="E3313" i="10"/>
  <c r="D3313" i="10"/>
  <c r="C3313" i="10"/>
  <c r="Q3312" i="10"/>
  <c r="P3312" i="10"/>
  <c r="O3312" i="10"/>
  <c r="N3312" i="10"/>
  <c r="M3312" i="10"/>
  <c r="L3312" i="10"/>
  <c r="K3312" i="10"/>
  <c r="J3312" i="10"/>
  <c r="I3312" i="10"/>
  <c r="H3312" i="10"/>
  <c r="G3312" i="10"/>
  <c r="F3312" i="10"/>
  <c r="E3312" i="10"/>
  <c r="D3312" i="10"/>
  <c r="C3312" i="10"/>
  <c r="Q3311" i="10"/>
  <c r="P3311" i="10"/>
  <c r="O3311" i="10"/>
  <c r="N3311" i="10"/>
  <c r="M3311" i="10"/>
  <c r="L3311" i="10"/>
  <c r="K3311" i="10"/>
  <c r="J3311" i="10"/>
  <c r="I3311" i="10"/>
  <c r="H3311" i="10"/>
  <c r="G3311" i="10"/>
  <c r="F3311" i="10"/>
  <c r="E3311" i="10"/>
  <c r="D3311" i="10"/>
  <c r="C3311" i="10"/>
  <c r="Q3310" i="10"/>
  <c r="P3310" i="10"/>
  <c r="O3310" i="10"/>
  <c r="N3310" i="10"/>
  <c r="M3310" i="10"/>
  <c r="L3310" i="10"/>
  <c r="K3310" i="10"/>
  <c r="J3310" i="10"/>
  <c r="I3310" i="10"/>
  <c r="H3310" i="10"/>
  <c r="G3310" i="10"/>
  <c r="F3310" i="10"/>
  <c r="E3310" i="10"/>
  <c r="D3310" i="10"/>
  <c r="C3310" i="10"/>
  <c r="Q3309" i="10"/>
  <c r="P3309" i="10"/>
  <c r="O3309" i="10"/>
  <c r="N3309" i="10"/>
  <c r="M3309" i="10"/>
  <c r="L3309" i="10"/>
  <c r="K3309" i="10"/>
  <c r="J3309" i="10"/>
  <c r="I3309" i="10"/>
  <c r="H3309" i="10"/>
  <c r="G3309" i="10"/>
  <c r="F3309" i="10"/>
  <c r="E3309" i="10"/>
  <c r="D3309" i="10"/>
  <c r="C3309" i="10"/>
  <c r="Q3308" i="10"/>
  <c r="P3308" i="10"/>
  <c r="O3308" i="10"/>
  <c r="N3308" i="10"/>
  <c r="M3308" i="10"/>
  <c r="L3308" i="10"/>
  <c r="K3308" i="10"/>
  <c r="J3308" i="10"/>
  <c r="I3308" i="10"/>
  <c r="H3308" i="10"/>
  <c r="G3308" i="10"/>
  <c r="F3308" i="10"/>
  <c r="E3308" i="10"/>
  <c r="D3308" i="10"/>
  <c r="C3308" i="10"/>
  <c r="Q3307" i="10"/>
  <c r="P3307" i="10"/>
  <c r="O3307" i="10"/>
  <c r="N3307" i="10"/>
  <c r="M3307" i="10"/>
  <c r="L3307" i="10"/>
  <c r="K3307" i="10"/>
  <c r="J3307" i="10"/>
  <c r="I3307" i="10"/>
  <c r="H3307" i="10"/>
  <c r="G3307" i="10"/>
  <c r="F3307" i="10"/>
  <c r="E3307" i="10"/>
  <c r="D3307" i="10"/>
  <c r="C3307" i="10"/>
  <c r="Q3306" i="10"/>
  <c r="P3306" i="10"/>
  <c r="O3306" i="10"/>
  <c r="N3306" i="10"/>
  <c r="M3306" i="10"/>
  <c r="L3306" i="10"/>
  <c r="K3306" i="10"/>
  <c r="J3306" i="10"/>
  <c r="I3306" i="10"/>
  <c r="H3306" i="10"/>
  <c r="G3306" i="10"/>
  <c r="F3306" i="10"/>
  <c r="E3306" i="10"/>
  <c r="D3306" i="10"/>
  <c r="C3306" i="10"/>
  <c r="Q3305" i="10"/>
  <c r="P3305" i="10"/>
  <c r="O3305" i="10"/>
  <c r="N3305" i="10"/>
  <c r="M3305" i="10"/>
  <c r="L3305" i="10"/>
  <c r="K3305" i="10"/>
  <c r="J3305" i="10"/>
  <c r="I3305" i="10"/>
  <c r="H3305" i="10"/>
  <c r="G3305" i="10"/>
  <c r="F3305" i="10"/>
  <c r="E3305" i="10"/>
  <c r="D3305" i="10"/>
  <c r="C3305" i="10"/>
  <c r="Q3304" i="10"/>
  <c r="P3304" i="10"/>
  <c r="O3304" i="10"/>
  <c r="N3304" i="10"/>
  <c r="M3304" i="10"/>
  <c r="L3304" i="10"/>
  <c r="K3304" i="10"/>
  <c r="J3304" i="10"/>
  <c r="I3304" i="10"/>
  <c r="H3304" i="10"/>
  <c r="G3304" i="10"/>
  <c r="F3304" i="10"/>
  <c r="E3304" i="10"/>
  <c r="D3304" i="10"/>
  <c r="C3304" i="10"/>
  <c r="Q3303" i="10"/>
  <c r="P3303" i="10"/>
  <c r="O3303" i="10"/>
  <c r="N3303" i="10"/>
  <c r="M3303" i="10"/>
  <c r="L3303" i="10"/>
  <c r="K3303" i="10"/>
  <c r="J3303" i="10"/>
  <c r="I3303" i="10"/>
  <c r="H3303" i="10"/>
  <c r="G3303" i="10"/>
  <c r="F3303" i="10"/>
  <c r="E3303" i="10"/>
  <c r="D3303" i="10"/>
  <c r="C3303" i="10"/>
  <c r="Q3302" i="10"/>
  <c r="P3302" i="10"/>
  <c r="O3302" i="10"/>
  <c r="N3302" i="10"/>
  <c r="M3302" i="10"/>
  <c r="L3302" i="10"/>
  <c r="K3302" i="10"/>
  <c r="J3302" i="10"/>
  <c r="I3302" i="10"/>
  <c r="H3302" i="10"/>
  <c r="G3302" i="10"/>
  <c r="F3302" i="10"/>
  <c r="E3302" i="10"/>
  <c r="D3302" i="10"/>
  <c r="C3302" i="10"/>
  <c r="Q3301" i="10"/>
  <c r="P3301" i="10"/>
  <c r="O3301" i="10"/>
  <c r="N3301" i="10"/>
  <c r="M3301" i="10"/>
  <c r="L3301" i="10"/>
  <c r="K3301" i="10"/>
  <c r="J3301" i="10"/>
  <c r="I3301" i="10"/>
  <c r="H3301" i="10"/>
  <c r="G3301" i="10"/>
  <c r="F3301" i="10"/>
  <c r="E3301" i="10"/>
  <c r="D3301" i="10"/>
  <c r="C3301" i="10"/>
  <c r="Q3300" i="10"/>
  <c r="P3300" i="10"/>
  <c r="O3300" i="10"/>
  <c r="N3300" i="10"/>
  <c r="M3300" i="10"/>
  <c r="L3300" i="10"/>
  <c r="K3300" i="10"/>
  <c r="J3300" i="10"/>
  <c r="I3300" i="10"/>
  <c r="H3300" i="10"/>
  <c r="G3300" i="10"/>
  <c r="F3300" i="10"/>
  <c r="E3300" i="10"/>
  <c r="D3300" i="10"/>
  <c r="C3300" i="10"/>
  <c r="Q3299" i="10"/>
  <c r="P3299" i="10"/>
  <c r="O3299" i="10"/>
  <c r="N3299" i="10"/>
  <c r="M3299" i="10"/>
  <c r="L3299" i="10"/>
  <c r="K3299" i="10"/>
  <c r="J3299" i="10"/>
  <c r="I3299" i="10"/>
  <c r="H3299" i="10"/>
  <c r="G3299" i="10"/>
  <c r="F3299" i="10"/>
  <c r="E3299" i="10"/>
  <c r="D3299" i="10"/>
  <c r="C3299" i="10"/>
  <c r="Q3298" i="10"/>
  <c r="P3298" i="10"/>
  <c r="O3298" i="10"/>
  <c r="N3298" i="10"/>
  <c r="M3298" i="10"/>
  <c r="L3298" i="10"/>
  <c r="K3298" i="10"/>
  <c r="J3298" i="10"/>
  <c r="I3298" i="10"/>
  <c r="H3298" i="10"/>
  <c r="G3298" i="10"/>
  <c r="F3298" i="10"/>
  <c r="E3298" i="10"/>
  <c r="D3298" i="10"/>
  <c r="C3298" i="10"/>
  <c r="Q3297" i="10"/>
  <c r="P3297" i="10"/>
  <c r="O3297" i="10"/>
  <c r="N3297" i="10"/>
  <c r="M3297" i="10"/>
  <c r="L3297" i="10"/>
  <c r="K3297" i="10"/>
  <c r="J3297" i="10"/>
  <c r="I3297" i="10"/>
  <c r="H3297" i="10"/>
  <c r="G3297" i="10"/>
  <c r="F3297" i="10"/>
  <c r="E3297" i="10"/>
  <c r="D3297" i="10"/>
  <c r="C3297" i="10"/>
  <c r="Q3296" i="10"/>
  <c r="P3296" i="10"/>
  <c r="O3296" i="10"/>
  <c r="N3296" i="10"/>
  <c r="M3296" i="10"/>
  <c r="L3296" i="10"/>
  <c r="K3296" i="10"/>
  <c r="J3296" i="10"/>
  <c r="I3296" i="10"/>
  <c r="H3296" i="10"/>
  <c r="G3296" i="10"/>
  <c r="F3296" i="10"/>
  <c r="E3296" i="10"/>
  <c r="D3296" i="10"/>
  <c r="C3296" i="10"/>
  <c r="Q3295" i="10"/>
  <c r="P3295" i="10"/>
  <c r="O3295" i="10"/>
  <c r="N3295" i="10"/>
  <c r="M3295" i="10"/>
  <c r="L3295" i="10"/>
  <c r="K3295" i="10"/>
  <c r="J3295" i="10"/>
  <c r="I3295" i="10"/>
  <c r="H3295" i="10"/>
  <c r="G3295" i="10"/>
  <c r="F3295" i="10"/>
  <c r="E3295" i="10"/>
  <c r="D3295" i="10"/>
  <c r="C3295" i="10"/>
  <c r="Q3294" i="10"/>
  <c r="P3294" i="10"/>
  <c r="O3294" i="10"/>
  <c r="N3294" i="10"/>
  <c r="M3294" i="10"/>
  <c r="L3294" i="10"/>
  <c r="K3294" i="10"/>
  <c r="J3294" i="10"/>
  <c r="I3294" i="10"/>
  <c r="H3294" i="10"/>
  <c r="G3294" i="10"/>
  <c r="F3294" i="10"/>
  <c r="E3294" i="10"/>
  <c r="D3294" i="10"/>
  <c r="C3294" i="10"/>
  <c r="Q3293" i="10"/>
  <c r="P3293" i="10"/>
  <c r="O3293" i="10"/>
  <c r="N3293" i="10"/>
  <c r="M3293" i="10"/>
  <c r="L3293" i="10"/>
  <c r="K3293" i="10"/>
  <c r="J3293" i="10"/>
  <c r="I3293" i="10"/>
  <c r="H3293" i="10"/>
  <c r="G3293" i="10"/>
  <c r="F3293" i="10"/>
  <c r="E3293" i="10"/>
  <c r="D3293" i="10"/>
  <c r="C3293" i="10"/>
  <c r="Q3292" i="10"/>
  <c r="P3292" i="10"/>
  <c r="O3292" i="10"/>
  <c r="N3292" i="10"/>
  <c r="M3292" i="10"/>
  <c r="L3292" i="10"/>
  <c r="K3292" i="10"/>
  <c r="J3292" i="10"/>
  <c r="I3292" i="10"/>
  <c r="H3292" i="10"/>
  <c r="G3292" i="10"/>
  <c r="F3292" i="10"/>
  <c r="E3292" i="10"/>
  <c r="D3292" i="10"/>
  <c r="C3292" i="10"/>
  <c r="Q3291" i="10"/>
  <c r="P3291" i="10"/>
  <c r="O3291" i="10"/>
  <c r="N3291" i="10"/>
  <c r="M3291" i="10"/>
  <c r="L3291" i="10"/>
  <c r="K3291" i="10"/>
  <c r="J3291" i="10"/>
  <c r="I3291" i="10"/>
  <c r="H3291" i="10"/>
  <c r="G3291" i="10"/>
  <c r="F3291" i="10"/>
  <c r="E3291" i="10"/>
  <c r="D3291" i="10"/>
  <c r="C3291" i="10"/>
  <c r="Q3290" i="10"/>
  <c r="P3290" i="10"/>
  <c r="O3290" i="10"/>
  <c r="N3290" i="10"/>
  <c r="M3290" i="10"/>
  <c r="L3290" i="10"/>
  <c r="K3290" i="10"/>
  <c r="J3290" i="10"/>
  <c r="I3290" i="10"/>
  <c r="H3290" i="10"/>
  <c r="G3290" i="10"/>
  <c r="F3290" i="10"/>
  <c r="E3290" i="10"/>
  <c r="D3290" i="10"/>
  <c r="C3290" i="10"/>
  <c r="Q3289" i="10"/>
  <c r="P3289" i="10"/>
  <c r="O3289" i="10"/>
  <c r="N3289" i="10"/>
  <c r="M3289" i="10"/>
  <c r="L3289" i="10"/>
  <c r="K3289" i="10"/>
  <c r="J3289" i="10"/>
  <c r="I3289" i="10"/>
  <c r="H3289" i="10"/>
  <c r="G3289" i="10"/>
  <c r="F3289" i="10"/>
  <c r="E3289" i="10"/>
  <c r="D3289" i="10"/>
  <c r="C3289" i="10"/>
  <c r="Q3288" i="10"/>
  <c r="P3288" i="10"/>
  <c r="O3288" i="10"/>
  <c r="N3288" i="10"/>
  <c r="M3288" i="10"/>
  <c r="L3288" i="10"/>
  <c r="K3288" i="10"/>
  <c r="J3288" i="10"/>
  <c r="I3288" i="10"/>
  <c r="H3288" i="10"/>
  <c r="G3288" i="10"/>
  <c r="F3288" i="10"/>
  <c r="E3288" i="10"/>
  <c r="D3288" i="10"/>
  <c r="C3288" i="10"/>
  <c r="Q3287" i="10"/>
  <c r="P3287" i="10"/>
  <c r="O3287" i="10"/>
  <c r="N3287" i="10"/>
  <c r="M3287" i="10"/>
  <c r="L3287" i="10"/>
  <c r="K3287" i="10"/>
  <c r="J3287" i="10"/>
  <c r="I3287" i="10"/>
  <c r="H3287" i="10"/>
  <c r="G3287" i="10"/>
  <c r="F3287" i="10"/>
  <c r="E3287" i="10"/>
  <c r="D3287" i="10"/>
  <c r="C3287" i="10"/>
  <c r="Q3286" i="10"/>
  <c r="P3286" i="10"/>
  <c r="O3286" i="10"/>
  <c r="N3286" i="10"/>
  <c r="M3286" i="10"/>
  <c r="L3286" i="10"/>
  <c r="K3286" i="10"/>
  <c r="J3286" i="10"/>
  <c r="I3286" i="10"/>
  <c r="H3286" i="10"/>
  <c r="G3286" i="10"/>
  <c r="F3286" i="10"/>
  <c r="E3286" i="10"/>
  <c r="D3286" i="10"/>
  <c r="C3286" i="10"/>
  <c r="Q3285" i="10"/>
  <c r="P3285" i="10"/>
  <c r="O3285" i="10"/>
  <c r="N3285" i="10"/>
  <c r="M3285" i="10"/>
  <c r="L3285" i="10"/>
  <c r="K3285" i="10"/>
  <c r="J3285" i="10"/>
  <c r="I3285" i="10"/>
  <c r="H3285" i="10"/>
  <c r="G3285" i="10"/>
  <c r="F3285" i="10"/>
  <c r="E3285" i="10"/>
  <c r="D3285" i="10"/>
  <c r="C3285" i="10"/>
  <c r="Q3284" i="10"/>
  <c r="P3284" i="10"/>
  <c r="O3284" i="10"/>
  <c r="N3284" i="10"/>
  <c r="M3284" i="10"/>
  <c r="L3284" i="10"/>
  <c r="K3284" i="10"/>
  <c r="J3284" i="10"/>
  <c r="I3284" i="10"/>
  <c r="H3284" i="10"/>
  <c r="G3284" i="10"/>
  <c r="F3284" i="10"/>
  <c r="E3284" i="10"/>
  <c r="D3284" i="10"/>
  <c r="C3284" i="10"/>
  <c r="Q3283" i="10"/>
  <c r="P3283" i="10"/>
  <c r="O3283" i="10"/>
  <c r="N3283" i="10"/>
  <c r="M3283" i="10"/>
  <c r="L3283" i="10"/>
  <c r="K3283" i="10"/>
  <c r="J3283" i="10"/>
  <c r="I3283" i="10"/>
  <c r="H3283" i="10"/>
  <c r="G3283" i="10"/>
  <c r="F3283" i="10"/>
  <c r="E3283" i="10"/>
  <c r="D3283" i="10"/>
  <c r="C3283" i="10"/>
  <c r="Q3282" i="10"/>
  <c r="P3282" i="10"/>
  <c r="O3282" i="10"/>
  <c r="N3282" i="10"/>
  <c r="M3282" i="10"/>
  <c r="L3282" i="10"/>
  <c r="K3282" i="10"/>
  <c r="J3282" i="10"/>
  <c r="I3282" i="10"/>
  <c r="H3282" i="10"/>
  <c r="G3282" i="10"/>
  <c r="F3282" i="10"/>
  <c r="E3282" i="10"/>
  <c r="D3282" i="10"/>
  <c r="C3282" i="10"/>
  <c r="Q3281" i="10"/>
  <c r="P3281" i="10"/>
  <c r="O3281" i="10"/>
  <c r="N3281" i="10"/>
  <c r="M3281" i="10"/>
  <c r="L3281" i="10"/>
  <c r="K3281" i="10"/>
  <c r="J3281" i="10"/>
  <c r="I3281" i="10"/>
  <c r="H3281" i="10"/>
  <c r="G3281" i="10"/>
  <c r="F3281" i="10"/>
  <c r="E3281" i="10"/>
  <c r="D3281" i="10"/>
  <c r="C3281" i="10"/>
  <c r="Q3280" i="10"/>
  <c r="P3280" i="10"/>
  <c r="O3280" i="10"/>
  <c r="N3280" i="10"/>
  <c r="M3280" i="10"/>
  <c r="L3280" i="10"/>
  <c r="K3280" i="10"/>
  <c r="J3280" i="10"/>
  <c r="I3280" i="10"/>
  <c r="H3280" i="10"/>
  <c r="G3280" i="10"/>
  <c r="F3280" i="10"/>
  <c r="E3280" i="10"/>
  <c r="D3280" i="10"/>
  <c r="C3280" i="10"/>
  <c r="Q3279" i="10"/>
  <c r="P3279" i="10"/>
  <c r="O3279" i="10"/>
  <c r="N3279" i="10"/>
  <c r="M3279" i="10"/>
  <c r="L3279" i="10"/>
  <c r="K3279" i="10"/>
  <c r="J3279" i="10"/>
  <c r="I3279" i="10"/>
  <c r="H3279" i="10"/>
  <c r="G3279" i="10"/>
  <c r="F3279" i="10"/>
  <c r="E3279" i="10"/>
  <c r="D3279" i="10"/>
  <c r="C3279" i="10"/>
  <c r="Q3278" i="10"/>
  <c r="P3278" i="10"/>
  <c r="O3278" i="10"/>
  <c r="N3278" i="10"/>
  <c r="M3278" i="10"/>
  <c r="L3278" i="10"/>
  <c r="K3278" i="10"/>
  <c r="J3278" i="10"/>
  <c r="I3278" i="10"/>
  <c r="H3278" i="10"/>
  <c r="G3278" i="10"/>
  <c r="F3278" i="10"/>
  <c r="E3278" i="10"/>
  <c r="D3278" i="10"/>
  <c r="C3278" i="10"/>
  <c r="Q3277" i="10"/>
  <c r="P3277" i="10"/>
  <c r="O3277" i="10"/>
  <c r="N3277" i="10"/>
  <c r="M3277" i="10"/>
  <c r="L3277" i="10"/>
  <c r="K3277" i="10"/>
  <c r="J3277" i="10"/>
  <c r="I3277" i="10"/>
  <c r="H3277" i="10"/>
  <c r="G3277" i="10"/>
  <c r="F3277" i="10"/>
  <c r="E3277" i="10"/>
  <c r="D3277" i="10"/>
  <c r="C3277" i="10"/>
  <c r="Q3276" i="10"/>
  <c r="P3276" i="10"/>
  <c r="O3276" i="10"/>
  <c r="N3276" i="10"/>
  <c r="M3276" i="10"/>
  <c r="L3276" i="10"/>
  <c r="K3276" i="10"/>
  <c r="J3276" i="10"/>
  <c r="I3276" i="10"/>
  <c r="H3276" i="10"/>
  <c r="G3276" i="10"/>
  <c r="F3276" i="10"/>
  <c r="E3276" i="10"/>
  <c r="D3276" i="10"/>
  <c r="C3276" i="10"/>
  <c r="Q3275" i="10"/>
  <c r="P3275" i="10"/>
  <c r="O3275" i="10"/>
  <c r="N3275" i="10"/>
  <c r="M3275" i="10"/>
  <c r="L3275" i="10"/>
  <c r="K3275" i="10"/>
  <c r="J3275" i="10"/>
  <c r="I3275" i="10"/>
  <c r="H3275" i="10"/>
  <c r="G3275" i="10"/>
  <c r="F3275" i="10"/>
  <c r="E3275" i="10"/>
  <c r="D3275" i="10"/>
  <c r="C3275" i="10"/>
  <c r="Q3274" i="10"/>
  <c r="P3274" i="10"/>
  <c r="O3274" i="10"/>
  <c r="N3274" i="10"/>
  <c r="M3274" i="10"/>
  <c r="L3274" i="10"/>
  <c r="K3274" i="10"/>
  <c r="J3274" i="10"/>
  <c r="I3274" i="10"/>
  <c r="H3274" i="10"/>
  <c r="G3274" i="10"/>
  <c r="F3274" i="10"/>
  <c r="E3274" i="10"/>
  <c r="D3274" i="10"/>
  <c r="C3274" i="10"/>
  <c r="Q3273" i="10"/>
  <c r="P3273" i="10"/>
  <c r="O3273" i="10"/>
  <c r="N3273" i="10"/>
  <c r="M3273" i="10"/>
  <c r="L3273" i="10"/>
  <c r="K3273" i="10"/>
  <c r="J3273" i="10"/>
  <c r="I3273" i="10"/>
  <c r="H3273" i="10"/>
  <c r="G3273" i="10"/>
  <c r="F3273" i="10"/>
  <c r="E3273" i="10"/>
  <c r="D3273" i="10"/>
  <c r="C3273" i="10"/>
  <c r="Q3272" i="10"/>
  <c r="P3272" i="10"/>
  <c r="O3272" i="10"/>
  <c r="N3272" i="10"/>
  <c r="M3272" i="10"/>
  <c r="L3272" i="10"/>
  <c r="K3272" i="10"/>
  <c r="J3272" i="10"/>
  <c r="I3272" i="10"/>
  <c r="H3272" i="10"/>
  <c r="G3272" i="10"/>
  <c r="F3272" i="10"/>
  <c r="E3272" i="10"/>
  <c r="D3272" i="10"/>
  <c r="C3272" i="10"/>
  <c r="Q3271" i="10"/>
  <c r="P3271" i="10"/>
  <c r="O3271" i="10"/>
  <c r="N3271" i="10"/>
  <c r="M3271" i="10"/>
  <c r="L3271" i="10"/>
  <c r="K3271" i="10"/>
  <c r="J3271" i="10"/>
  <c r="I3271" i="10"/>
  <c r="H3271" i="10"/>
  <c r="G3271" i="10"/>
  <c r="F3271" i="10"/>
  <c r="E3271" i="10"/>
  <c r="D3271" i="10"/>
  <c r="C3271" i="10"/>
  <c r="Q3270" i="10"/>
  <c r="P3270" i="10"/>
  <c r="O3270" i="10"/>
  <c r="N3270" i="10"/>
  <c r="M3270" i="10"/>
  <c r="L3270" i="10"/>
  <c r="K3270" i="10"/>
  <c r="J3270" i="10"/>
  <c r="I3270" i="10"/>
  <c r="H3270" i="10"/>
  <c r="G3270" i="10"/>
  <c r="F3270" i="10"/>
  <c r="E3270" i="10"/>
  <c r="D3270" i="10"/>
  <c r="C3270" i="10"/>
  <c r="Q3269" i="10"/>
  <c r="P3269" i="10"/>
  <c r="O3269" i="10"/>
  <c r="N3269" i="10"/>
  <c r="M3269" i="10"/>
  <c r="L3269" i="10"/>
  <c r="K3269" i="10"/>
  <c r="J3269" i="10"/>
  <c r="I3269" i="10"/>
  <c r="H3269" i="10"/>
  <c r="G3269" i="10"/>
  <c r="F3269" i="10"/>
  <c r="E3269" i="10"/>
  <c r="D3269" i="10"/>
  <c r="C3269" i="10"/>
  <c r="Q3268" i="10"/>
  <c r="P3268" i="10"/>
  <c r="O3268" i="10"/>
  <c r="N3268" i="10"/>
  <c r="M3268" i="10"/>
  <c r="L3268" i="10"/>
  <c r="K3268" i="10"/>
  <c r="J3268" i="10"/>
  <c r="I3268" i="10"/>
  <c r="H3268" i="10"/>
  <c r="G3268" i="10"/>
  <c r="F3268" i="10"/>
  <c r="E3268" i="10"/>
  <c r="D3268" i="10"/>
  <c r="C3268" i="10"/>
  <c r="Q3267" i="10"/>
  <c r="P3267" i="10"/>
  <c r="O3267" i="10"/>
  <c r="N3267" i="10"/>
  <c r="M3267" i="10"/>
  <c r="L3267" i="10"/>
  <c r="K3267" i="10"/>
  <c r="J3267" i="10"/>
  <c r="I3267" i="10"/>
  <c r="H3267" i="10"/>
  <c r="G3267" i="10"/>
  <c r="F3267" i="10"/>
  <c r="E3267" i="10"/>
  <c r="D3267" i="10"/>
  <c r="C3267" i="10"/>
  <c r="Q3266" i="10"/>
  <c r="P3266" i="10"/>
  <c r="O3266" i="10"/>
  <c r="N3266" i="10"/>
  <c r="M3266" i="10"/>
  <c r="L3266" i="10"/>
  <c r="K3266" i="10"/>
  <c r="J3266" i="10"/>
  <c r="I3266" i="10"/>
  <c r="H3266" i="10"/>
  <c r="G3266" i="10"/>
  <c r="F3266" i="10"/>
  <c r="E3266" i="10"/>
  <c r="D3266" i="10"/>
  <c r="C3266" i="10"/>
  <c r="Q3265" i="10"/>
  <c r="P3265" i="10"/>
  <c r="O3265" i="10"/>
  <c r="N3265" i="10"/>
  <c r="M3265" i="10"/>
  <c r="L3265" i="10"/>
  <c r="K3265" i="10"/>
  <c r="J3265" i="10"/>
  <c r="I3265" i="10"/>
  <c r="H3265" i="10"/>
  <c r="G3265" i="10"/>
  <c r="F3265" i="10"/>
  <c r="E3265" i="10"/>
  <c r="D3265" i="10"/>
  <c r="C3265" i="10"/>
  <c r="Q3264" i="10"/>
  <c r="P3264" i="10"/>
  <c r="O3264" i="10"/>
  <c r="N3264" i="10"/>
  <c r="M3264" i="10"/>
  <c r="L3264" i="10"/>
  <c r="K3264" i="10"/>
  <c r="J3264" i="10"/>
  <c r="I3264" i="10"/>
  <c r="H3264" i="10"/>
  <c r="G3264" i="10"/>
  <c r="F3264" i="10"/>
  <c r="E3264" i="10"/>
  <c r="D3264" i="10"/>
  <c r="C3264" i="10"/>
  <c r="Q3263" i="10"/>
  <c r="P3263" i="10"/>
  <c r="O3263" i="10"/>
  <c r="N3263" i="10"/>
  <c r="M3263" i="10"/>
  <c r="L3263" i="10"/>
  <c r="K3263" i="10"/>
  <c r="J3263" i="10"/>
  <c r="I3263" i="10"/>
  <c r="H3263" i="10"/>
  <c r="G3263" i="10"/>
  <c r="F3263" i="10"/>
  <c r="E3263" i="10"/>
  <c r="D3263" i="10"/>
  <c r="C3263" i="10"/>
  <c r="Q3262" i="10"/>
  <c r="P3262" i="10"/>
  <c r="O3262" i="10"/>
  <c r="N3262" i="10"/>
  <c r="M3262" i="10"/>
  <c r="L3262" i="10"/>
  <c r="K3262" i="10"/>
  <c r="J3262" i="10"/>
  <c r="I3262" i="10"/>
  <c r="H3262" i="10"/>
  <c r="G3262" i="10"/>
  <c r="F3262" i="10"/>
  <c r="E3262" i="10"/>
  <c r="D3262" i="10"/>
  <c r="C3262" i="10"/>
  <c r="Q3261" i="10"/>
  <c r="P3261" i="10"/>
  <c r="O3261" i="10"/>
  <c r="N3261" i="10"/>
  <c r="M3261" i="10"/>
  <c r="L3261" i="10"/>
  <c r="K3261" i="10"/>
  <c r="J3261" i="10"/>
  <c r="I3261" i="10"/>
  <c r="H3261" i="10"/>
  <c r="G3261" i="10"/>
  <c r="F3261" i="10"/>
  <c r="E3261" i="10"/>
  <c r="D3261" i="10"/>
  <c r="C3261" i="10"/>
  <c r="Q3260" i="10"/>
  <c r="P3260" i="10"/>
  <c r="O3260" i="10"/>
  <c r="N3260" i="10"/>
  <c r="M3260" i="10"/>
  <c r="L3260" i="10"/>
  <c r="K3260" i="10"/>
  <c r="J3260" i="10"/>
  <c r="I3260" i="10"/>
  <c r="H3260" i="10"/>
  <c r="G3260" i="10"/>
  <c r="F3260" i="10"/>
  <c r="E3260" i="10"/>
  <c r="D3260" i="10"/>
  <c r="C3260" i="10"/>
  <c r="Q3259" i="10"/>
  <c r="P3259" i="10"/>
  <c r="O3259" i="10"/>
  <c r="N3259" i="10"/>
  <c r="M3259" i="10"/>
  <c r="L3259" i="10"/>
  <c r="K3259" i="10"/>
  <c r="J3259" i="10"/>
  <c r="I3259" i="10"/>
  <c r="H3259" i="10"/>
  <c r="G3259" i="10"/>
  <c r="F3259" i="10"/>
  <c r="E3259" i="10"/>
  <c r="D3259" i="10"/>
  <c r="C3259" i="10"/>
  <c r="Q3258" i="10"/>
  <c r="P3258" i="10"/>
  <c r="O3258" i="10"/>
  <c r="N3258" i="10"/>
  <c r="M3258" i="10"/>
  <c r="L3258" i="10"/>
  <c r="K3258" i="10"/>
  <c r="J3258" i="10"/>
  <c r="I3258" i="10"/>
  <c r="H3258" i="10"/>
  <c r="G3258" i="10"/>
  <c r="F3258" i="10"/>
  <c r="E3258" i="10"/>
  <c r="D3258" i="10"/>
  <c r="C3258" i="10"/>
  <c r="Q3257" i="10"/>
  <c r="P3257" i="10"/>
  <c r="O3257" i="10"/>
  <c r="N3257" i="10"/>
  <c r="M3257" i="10"/>
  <c r="L3257" i="10"/>
  <c r="K3257" i="10"/>
  <c r="J3257" i="10"/>
  <c r="I3257" i="10"/>
  <c r="H3257" i="10"/>
  <c r="G3257" i="10"/>
  <c r="F3257" i="10"/>
  <c r="E3257" i="10"/>
  <c r="D3257" i="10"/>
  <c r="C3257" i="10"/>
  <c r="Q3256" i="10"/>
  <c r="P3256" i="10"/>
  <c r="O3256" i="10"/>
  <c r="N3256" i="10"/>
  <c r="M3256" i="10"/>
  <c r="L3256" i="10"/>
  <c r="K3256" i="10"/>
  <c r="J3256" i="10"/>
  <c r="I3256" i="10"/>
  <c r="H3256" i="10"/>
  <c r="G3256" i="10"/>
  <c r="F3256" i="10"/>
  <c r="E3256" i="10"/>
  <c r="D3256" i="10"/>
  <c r="C3256" i="10"/>
  <c r="Q3255" i="10"/>
  <c r="P3255" i="10"/>
  <c r="O3255" i="10"/>
  <c r="N3255" i="10"/>
  <c r="M3255" i="10"/>
  <c r="L3255" i="10"/>
  <c r="K3255" i="10"/>
  <c r="J3255" i="10"/>
  <c r="I3255" i="10"/>
  <c r="H3255" i="10"/>
  <c r="G3255" i="10"/>
  <c r="F3255" i="10"/>
  <c r="E3255" i="10"/>
  <c r="D3255" i="10"/>
  <c r="C3255" i="10"/>
  <c r="Q3254" i="10"/>
  <c r="P3254" i="10"/>
  <c r="O3254" i="10"/>
  <c r="N3254" i="10"/>
  <c r="M3254" i="10"/>
  <c r="L3254" i="10"/>
  <c r="K3254" i="10"/>
  <c r="J3254" i="10"/>
  <c r="I3254" i="10"/>
  <c r="H3254" i="10"/>
  <c r="G3254" i="10"/>
  <c r="F3254" i="10"/>
  <c r="E3254" i="10"/>
  <c r="D3254" i="10"/>
  <c r="C3254" i="10"/>
  <c r="Q3253" i="10"/>
  <c r="P3253" i="10"/>
  <c r="O3253" i="10"/>
  <c r="N3253" i="10"/>
  <c r="M3253" i="10"/>
  <c r="L3253" i="10"/>
  <c r="K3253" i="10"/>
  <c r="J3253" i="10"/>
  <c r="I3253" i="10"/>
  <c r="H3253" i="10"/>
  <c r="G3253" i="10"/>
  <c r="F3253" i="10"/>
  <c r="E3253" i="10"/>
  <c r="D3253" i="10"/>
  <c r="C3253" i="10"/>
  <c r="Q3252" i="10"/>
  <c r="P3252" i="10"/>
  <c r="O3252" i="10"/>
  <c r="N3252" i="10"/>
  <c r="M3252" i="10"/>
  <c r="L3252" i="10"/>
  <c r="K3252" i="10"/>
  <c r="J3252" i="10"/>
  <c r="I3252" i="10"/>
  <c r="H3252" i="10"/>
  <c r="G3252" i="10"/>
  <c r="F3252" i="10"/>
  <c r="E3252" i="10"/>
  <c r="D3252" i="10"/>
  <c r="C3252" i="10"/>
  <c r="Q3251" i="10"/>
  <c r="P3251" i="10"/>
  <c r="O3251" i="10"/>
  <c r="N3251" i="10"/>
  <c r="M3251" i="10"/>
  <c r="L3251" i="10"/>
  <c r="K3251" i="10"/>
  <c r="J3251" i="10"/>
  <c r="I3251" i="10"/>
  <c r="H3251" i="10"/>
  <c r="G3251" i="10"/>
  <c r="F3251" i="10"/>
  <c r="E3251" i="10"/>
  <c r="D3251" i="10"/>
  <c r="C3251" i="10"/>
  <c r="Q3250" i="10"/>
  <c r="P3250" i="10"/>
  <c r="O3250" i="10"/>
  <c r="N3250" i="10"/>
  <c r="M3250" i="10"/>
  <c r="L3250" i="10"/>
  <c r="K3250" i="10"/>
  <c r="J3250" i="10"/>
  <c r="I3250" i="10"/>
  <c r="H3250" i="10"/>
  <c r="G3250" i="10"/>
  <c r="F3250" i="10"/>
  <c r="E3250" i="10"/>
  <c r="D3250" i="10"/>
  <c r="C3250" i="10"/>
  <c r="Q3249" i="10"/>
  <c r="P3249" i="10"/>
  <c r="O3249" i="10"/>
  <c r="N3249" i="10"/>
  <c r="M3249" i="10"/>
  <c r="L3249" i="10"/>
  <c r="K3249" i="10"/>
  <c r="J3249" i="10"/>
  <c r="I3249" i="10"/>
  <c r="H3249" i="10"/>
  <c r="G3249" i="10"/>
  <c r="F3249" i="10"/>
  <c r="E3249" i="10"/>
  <c r="D3249" i="10"/>
  <c r="C3249" i="10"/>
  <c r="Q3248" i="10"/>
  <c r="P3248" i="10"/>
  <c r="O3248" i="10"/>
  <c r="N3248" i="10"/>
  <c r="M3248" i="10"/>
  <c r="L3248" i="10"/>
  <c r="K3248" i="10"/>
  <c r="J3248" i="10"/>
  <c r="I3248" i="10"/>
  <c r="H3248" i="10"/>
  <c r="G3248" i="10"/>
  <c r="F3248" i="10"/>
  <c r="E3248" i="10"/>
  <c r="D3248" i="10"/>
  <c r="C3248" i="10"/>
  <c r="Q3247" i="10"/>
  <c r="P3247" i="10"/>
  <c r="O3247" i="10"/>
  <c r="N3247" i="10"/>
  <c r="M3247" i="10"/>
  <c r="L3247" i="10"/>
  <c r="K3247" i="10"/>
  <c r="J3247" i="10"/>
  <c r="I3247" i="10"/>
  <c r="H3247" i="10"/>
  <c r="G3247" i="10"/>
  <c r="F3247" i="10"/>
  <c r="E3247" i="10"/>
  <c r="D3247" i="10"/>
  <c r="C3247" i="10"/>
  <c r="Q3246" i="10"/>
  <c r="P3246" i="10"/>
  <c r="O3246" i="10"/>
  <c r="N3246" i="10"/>
  <c r="M3246" i="10"/>
  <c r="L3246" i="10"/>
  <c r="K3246" i="10"/>
  <c r="J3246" i="10"/>
  <c r="I3246" i="10"/>
  <c r="H3246" i="10"/>
  <c r="G3246" i="10"/>
  <c r="F3246" i="10"/>
  <c r="E3246" i="10"/>
  <c r="D3246" i="10"/>
  <c r="C3246" i="10"/>
  <c r="Q3245" i="10"/>
  <c r="P3245" i="10"/>
  <c r="O3245" i="10"/>
  <c r="N3245" i="10"/>
  <c r="M3245" i="10"/>
  <c r="L3245" i="10"/>
  <c r="K3245" i="10"/>
  <c r="J3245" i="10"/>
  <c r="I3245" i="10"/>
  <c r="H3245" i="10"/>
  <c r="G3245" i="10"/>
  <c r="F3245" i="10"/>
  <c r="E3245" i="10"/>
  <c r="D3245" i="10"/>
  <c r="C3245" i="10"/>
  <c r="Q3244" i="10"/>
  <c r="P3244" i="10"/>
  <c r="O3244" i="10"/>
  <c r="N3244" i="10"/>
  <c r="M3244" i="10"/>
  <c r="L3244" i="10"/>
  <c r="K3244" i="10"/>
  <c r="J3244" i="10"/>
  <c r="I3244" i="10"/>
  <c r="H3244" i="10"/>
  <c r="G3244" i="10"/>
  <c r="F3244" i="10"/>
  <c r="E3244" i="10"/>
  <c r="D3244" i="10"/>
  <c r="C3244" i="10"/>
  <c r="Q3243" i="10"/>
  <c r="P3243" i="10"/>
  <c r="O3243" i="10"/>
  <c r="N3243" i="10"/>
  <c r="M3243" i="10"/>
  <c r="L3243" i="10"/>
  <c r="K3243" i="10"/>
  <c r="J3243" i="10"/>
  <c r="I3243" i="10"/>
  <c r="H3243" i="10"/>
  <c r="G3243" i="10"/>
  <c r="F3243" i="10"/>
  <c r="E3243" i="10"/>
  <c r="D3243" i="10"/>
  <c r="C3243" i="10"/>
  <c r="Q3242" i="10"/>
  <c r="P3242" i="10"/>
  <c r="O3242" i="10"/>
  <c r="N3242" i="10"/>
  <c r="M3242" i="10"/>
  <c r="L3242" i="10"/>
  <c r="K3242" i="10"/>
  <c r="J3242" i="10"/>
  <c r="I3242" i="10"/>
  <c r="H3242" i="10"/>
  <c r="G3242" i="10"/>
  <c r="F3242" i="10"/>
  <c r="E3242" i="10"/>
  <c r="D3242" i="10"/>
  <c r="C3242" i="10"/>
  <c r="Q3241" i="10"/>
  <c r="P3241" i="10"/>
  <c r="O3241" i="10"/>
  <c r="N3241" i="10"/>
  <c r="M3241" i="10"/>
  <c r="L3241" i="10"/>
  <c r="K3241" i="10"/>
  <c r="J3241" i="10"/>
  <c r="I3241" i="10"/>
  <c r="H3241" i="10"/>
  <c r="G3241" i="10"/>
  <c r="F3241" i="10"/>
  <c r="E3241" i="10"/>
  <c r="D3241" i="10"/>
  <c r="C3241" i="10"/>
  <c r="Q3240" i="10"/>
  <c r="P3240" i="10"/>
  <c r="O3240" i="10"/>
  <c r="N3240" i="10"/>
  <c r="M3240" i="10"/>
  <c r="L3240" i="10"/>
  <c r="K3240" i="10"/>
  <c r="J3240" i="10"/>
  <c r="I3240" i="10"/>
  <c r="H3240" i="10"/>
  <c r="G3240" i="10"/>
  <c r="F3240" i="10"/>
  <c r="E3240" i="10"/>
  <c r="D3240" i="10"/>
  <c r="C3240" i="10"/>
  <c r="Q3239" i="10"/>
  <c r="P3239" i="10"/>
  <c r="O3239" i="10"/>
  <c r="N3239" i="10"/>
  <c r="M3239" i="10"/>
  <c r="L3239" i="10"/>
  <c r="K3239" i="10"/>
  <c r="J3239" i="10"/>
  <c r="I3239" i="10"/>
  <c r="H3239" i="10"/>
  <c r="G3239" i="10"/>
  <c r="F3239" i="10"/>
  <c r="E3239" i="10"/>
  <c r="D3239" i="10"/>
  <c r="C3239" i="10"/>
  <c r="Q3238" i="10"/>
  <c r="P3238" i="10"/>
  <c r="O3238" i="10"/>
  <c r="N3238" i="10"/>
  <c r="M3238" i="10"/>
  <c r="L3238" i="10"/>
  <c r="K3238" i="10"/>
  <c r="J3238" i="10"/>
  <c r="I3238" i="10"/>
  <c r="H3238" i="10"/>
  <c r="G3238" i="10"/>
  <c r="F3238" i="10"/>
  <c r="E3238" i="10"/>
  <c r="D3238" i="10"/>
  <c r="C3238" i="10"/>
  <c r="Q3237" i="10"/>
  <c r="P3237" i="10"/>
  <c r="O3237" i="10"/>
  <c r="N3237" i="10"/>
  <c r="M3237" i="10"/>
  <c r="L3237" i="10"/>
  <c r="K3237" i="10"/>
  <c r="J3237" i="10"/>
  <c r="I3237" i="10"/>
  <c r="H3237" i="10"/>
  <c r="G3237" i="10"/>
  <c r="F3237" i="10"/>
  <c r="E3237" i="10"/>
  <c r="D3237" i="10"/>
  <c r="C3237" i="10"/>
  <c r="Q3236" i="10"/>
  <c r="P3236" i="10"/>
  <c r="O3236" i="10"/>
  <c r="N3236" i="10"/>
  <c r="M3236" i="10"/>
  <c r="L3236" i="10"/>
  <c r="K3236" i="10"/>
  <c r="J3236" i="10"/>
  <c r="I3236" i="10"/>
  <c r="H3236" i="10"/>
  <c r="G3236" i="10"/>
  <c r="F3236" i="10"/>
  <c r="E3236" i="10"/>
  <c r="D3236" i="10"/>
  <c r="C3236" i="10"/>
  <c r="Q3235" i="10"/>
  <c r="P3235" i="10"/>
  <c r="O3235" i="10"/>
  <c r="N3235" i="10"/>
  <c r="M3235" i="10"/>
  <c r="L3235" i="10"/>
  <c r="K3235" i="10"/>
  <c r="J3235" i="10"/>
  <c r="I3235" i="10"/>
  <c r="H3235" i="10"/>
  <c r="G3235" i="10"/>
  <c r="F3235" i="10"/>
  <c r="E3235" i="10"/>
  <c r="D3235" i="10"/>
  <c r="C3235" i="10"/>
  <c r="Q3234" i="10"/>
  <c r="P3234" i="10"/>
  <c r="O3234" i="10"/>
  <c r="N3234" i="10"/>
  <c r="M3234" i="10"/>
  <c r="L3234" i="10"/>
  <c r="K3234" i="10"/>
  <c r="J3234" i="10"/>
  <c r="I3234" i="10"/>
  <c r="H3234" i="10"/>
  <c r="G3234" i="10"/>
  <c r="F3234" i="10"/>
  <c r="E3234" i="10"/>
  <c r="D3234" i="10"/>
  <c r="C3234" i="10"/>
  <c r="Q3233" i="10"/>
  <c r="P3233" i="10"/>
  <c r="O3233" i="10"/>
  <c r="N3233" i="10"/>
  <c r="M3233" i="10"/>
  <c r="L3233" i="10"/>
  <c r="K3233" i="10"/>
  <c r="J3233" i="10"/>
  <c r="I3233" i="10"/>
  <c r="H3233" i="10"/>
  <c r="G3233" i="10"/>
  <c r="F3233" i="10"/>
  <c r="E3233" i="10"/>
  <c r="D3233" i="10"/>
  <c r="C3233" i="10"/>
  <c r="Q3232" i="10"/>
  <c r="P3232" i="10"/>
  <c r="O3232" i="10"/>
  <c r="N3232" i="10"/>
  <c r="M3232" i="10"/>
  <c r="L3232" i="10"/>
  <c r="K3232" i="10"/>
  <c r="J3232" i="10"/>
  <c r="I3232" i="10"/>
  <c r="H3232" i="10"/>
  <c r="G3232" i="10"/>
  <c r="F3232" i="10"/>
  <c r="E3232" i="10"/>
  <c r="D3232" i="10"/>
  <c r="C3232" i="10"/>
  <c r="Q3231" i="10"/>
  <c r="P3231" i="10"/>
  <c r="O3231" i="10"/>
  <c r="N3231" i="10"/>
  <c r="M3231" i="10"/>
  <c r="L3231" i="10"/>
  <c r="K3231" i="10"/>
  <c r="J3231" i="10"/>
  <c r="I3231" i="10"/>
  <c r="H3231" i="10"/>
  <c r="G3231" i="10"/>
  <c r="F3231" i="10"/>
  <c r="E3231" i="10"/>
  <c r="D3231" i="10"/>
  <c r="C3231" i="10"/>
  <c r="Q3230" i="10"/>
  <c r="P3230" i="10"/>
  <c r="O3230" i="10"/>
  <c r="N3230" i="10"/>
  <c r="M3230" i="10"/>
  <c r="L3230" i="10"/>
  <c r="K3230" i="10"/>
  <c r="J3230" i="10"/>
  <c r="I3230" i="10"/>
  <c r="H3230" i="10"/>
  <c r="G3230" i="10"/>
  <c r="F3230" i="10"/>
  <c r="E3230" i="10"/>
  <c r="D3230" i="10"/>
  <c r="C3230" i="10"/>
  <c r="Q3229" i="10"/>
  <c r="P3229" i="10"/>
  <c r="O3229" i="10"/>
  <c r="N3229" i="10"/>
  <c r="M3229" i="10"/>
  <c r="L3229" i="10"/>
  <c r="K3229" i="10"/>
  <c r="J3229" i="10"/>
  <c r="I3229" i="10"/>
  <c r="H3229" i="10"/>
  <c r="G3229" i="10"/>
  <c r="F3229" i="10"/>
  <c r="E3229" i="10"/>
  <c r="D3229" i="10"/>
  <c r="C3229" i="10"/>
  <c r="Q3228" i="10"/>
  <c r="P3228" i="10"/>
  <c r="O3228" i="10"/>
  <c r="N3228" i="10"/>
  <c r="M3228" i="10"/>
  <c r="L3228" i="10"/>
  <c r="K3228" i="10"/>
  <c r="J3228" i="10"/>
  <c r="I3228" i="10"/>
  <c r="H3228" i="10"/>
  <c r="G3228" i="10"/>
  <c r="F3228" i="10"/>
  <c r="E3228" i="10"/>
  <c r="D3228" i="10"/>
  <c r="C3228" i="10"/>
  <c r="Q3227" i="10"/>
  <c r="P3227" i="10"/>
  <c r="O3227" i="10"/>
  <c r="N3227" i="10"/>
  <c r="M3227" i="10"/>
  <c r="L3227" i="10"/>
  <c r="K3227" i="10"/>
  <c r="J3227" i="10"/>
  <c r="I3227" i="10"/>
  <c r="H3227" i="10"/>
  <c r="G3227" i="10"/>
  <c r="F3227" i="10"/>
  <c r="E3227" i="10"/>
  <c r="D3227" i="10"/>
  <c r="C3227" i="10"/>
  <c r="Q3226" i="10"/>
  <c r="P3226" i="10"/>
  <c r="O3226" i="10"/>
  <c r="N3226" i="10"/>
  <c r="M3226" i="10"/>
  <c r="L3226" i="10"/>
  <c r="K3226" i="10"/>
  <c r="J3226" i="10"/>
  <c r="I3226" i="10"/>
  <c r="H3226" i="10"/>
  <c r="G3226" i="10"/>
  <c r="F3226" i="10"/>
  <c r="E3226" i="10"/>
  <c r="D3226" i="10"/>
  <c r="C3226" i="10"/>
  <c r="Q3225" i="10"/>
  <c r="P3225" i="10"/>
  <c r="O3225" i="10"/>
  <c r="N3225" i="10"/>
  <c r="M3225" i="10"/>
  <c r="L3225" i="10"/>
  <c r="K3225" i="10"/>
  <c r="J3225" i="10"/>
  <c r="I3225" i="10"/>
  <c r="H3225" i="10"/>
  <c r="G3225" i="10"/>
  <c r="F3225" i="10"/>
  <c r="E3225" i="10"/>
  <c r="D3225" i="10"/>
  <c r="C3225" i="10"/>
  <c r="Q3224" i="10"/>
  <c r="P3224" i="10"/>
  <c r="O3224" i="10"/>
  <c r="N3224" i="10"/>
  <c r="M3224" i="10"/>
  <c r="L3224" i="10"/>
  <c r="K3224" i="10"/>
  <c r="J3224" i="10"/>
  <c r="I3224" i="10"/>
  <c r="H3224" i="10"/>
  <c r="G3224" i="10"/>
  <c r="F3224" i="10"/>
  <c r="E3224" i="10"/>
  <c r="D3224" i="10"/>
  <c r="C3224" i="10"/>
  <c r="Q3223" i="10"/>
  <c r="P3223" i="10"/>
  <c r="O3223" i="10"/>
  <c r="N3223" i="10"/>
  <c r="M3223" i="10"/>
  <c r="L3223" i="10"/>
  <c r="K3223" i="10"/>
  <c r="J3223" i="10"/>
  <c r="I3223" i="10"/>
  <c r="H3223" i="10"/>
  <c r="G3223" i="10"/>
  <c r="F3223" i="10"/>
  <c r="E3223" i="10"/>
  <c r="D3223" i="10"/>
  <c r="C3223" i="10"/>
  <c r="Q3222" i="10"/>
  <c r="P3222" i="10"/>
  <c r="O3222" i="10"/>
  <c r="N3222" i="10"/>
  <c r="M3222" i="10"/>
  <c r="L3222" i="10"/>
  <c r="K3222" i="10"/>
  <c r="J3222" i="10"/>
  <c r="I3222" i="10"/>
  <c r="H3222" i="10"/>
  <c r="G3222" i="10"/>
  <c r="F3222" i="10"/>
  <c r="E3222" i="10"/>
  <c r="D3222" i="10"/>
  <c r="C3222" i="10"/>
  <c r="Q3221" i="10"/>
  <c r="P3221" i="10"/>
  <c r="O3221" i="10"/>
  <c r="N3221" i="10"/>
  <c r="M3221" i="10"/>
  <c r="L3221" i="10"/>
  <c r="K3221" i="10"/>
  <c r="J3221" i="10"/>
  <c r="I3221" i="10"/>
  <c r="H3221" i="10"/>
  <c r="G3221" i="10"/>
  <c r="F3221" i="10"/>
  <c r="E3221" i="10"/>
  <c r="D3221" i="10"/>
  <c r="C3221" i="10"/>
  <c r="Q3220" i="10"/>
  <c r="P3220" i="10"/>
  <c r="O3220" i="10"/>
  <c r="N3220" i="10"/>
  <c r="M3220" i="10"/>
  <c r="L3220" i="10"/>
  <c r="K3220" i="10"/>
  <c r="J3220" i="10"/>
  <c r="I3220" i="10"/>
  <c r="H3220" i="10"/>
  <c r="G3220" i="10"/>
  <c r="F3220" i="10"/>
  <c r="E3220" i="10"/>
  <c r="D3220" i="10"/>
  <c r="C3220" i="10"/>
  <c r="Q3219" i="10"/>
  <c r="P3219" i="10"/>
  <c r="O3219" i="10"/>
  <c r="N3219" i="10"/>
  <c r="M3219" i="10"/>
  <c r="L3219" i="10"/>
  <c r="K3219" i="10"/>
  <c r="J3219" i="10"/>
  <c r="I3219" i="10"/>
  <c r="H3219" i="10"/>
  <c r="G3219" i="10"/>
  <c r="F3219" i="10"/>
  <c r="E3219" i="10"/>
  <c r="D3219" i="10"/>
  <c r="C3219" i="10"/>
  <c r="Q3218" i="10"/>
  <c r="P3218" i="10"/>
  <c r="O3218" i="10"/>
  <c r="N3218" i="10"/>
  <c r="M3218" i="10"/>
  <c r="L3218" i="10"/>
  <c r="K3218" i="10"/>
  <c r="J3218" i="10"/>
  <c r="I3218" i="10"/>
  <c r="H3218" i="10"/>
  <c r="G3218" i="10"/>
  <c r="F3218" i="10"/>
  <c r="E3218" i="10"/>
  <c r="D3218" i="10"/>
  <c r="C3218" i="10"/>
  <c r="Q3217" i="10"/>
  <c r="P3217" i="10"/>
  <c r="O3217" i="10"/>
  <c r="N3217" i="10"/>
  <c r="M3217" i="10"/>
  <c r="L3217" i="10"/>
  <c r="K3217" i="10"/>
  <c r="J3217" i="10"/>
  <c r="I3217" i="10"/>
  <c r="H3217" i="10"/>
  <c r="G3217" i="10"/>
  <c r="F3217" i="10"/>
  <c r="E3217" i="10"/>
  <c r="D3217" i="10"/>
  <c r="C3217" i="10"/>
  <c r="Q3216" i="10"/>
  <c r="P3216" i="10"/>
  <c r="O3216" i="10"/>
  <c r="N3216" i="10"/>
  <c r="M3216" i="10"/>
  <c r="L3216" i="10"/>
  <c r="K3216" i="10"/>
  <c r="J3216" i="10"/>
  <c r="I3216" i="10"/>
  <c r="H3216" i="10"/>
  <c r="G3216" i="10"/>
  <c r="F3216" i="10"/>
  <c r="E3216" i="10"/>
  <c r="D3216" i="10"/>
  <c r="C3216" i="10"/>
  <c r="Q3215" i="10"/>
  <c r="P3215" i="10"/>
  <c r="O3215" i="10"/>
  <c r="N3215" i="10"/>
  <c r="M3215" i="10"/>
  <c r="L3215" i="10"/>
  <c r="K3215" i="10"/>
  <c r="J3215" i="10"/>
  <c r="I3215" i="10"/>
  <c r="H3215" i="10"/>
  <c r="G3215" i="10"/>
  <c r="F3215" i="10"/>
  <c r="E3215" i="10"/>
  <c r="D3215" i="10"/>
  <c r="C3215" i="10"/>
  <c r="Q3214" i="10"/>
  <c r="P3214" i="10"/>
  <c r="O3214" i="10"/>
  <c r="N3214" i="10"/>
  <c r="M3214" i="10"/>
  <c r="L3214" i="10"/>
  <c r="K3214" i="10"/>
  <c r="J3214" i="10"/>
  <c r="I3214" i="10"/>
  <c r="H3214" i="10"/>
  <c r="G3214" i="10"/>
  <c r="F3214" i="10"/>
  <c r="E3214" i="10"/>
  <c r="D3214" i="10"/>
  <c r="C3214" i="10"/>
  <c r="Q3213" i="10"/>
  <c r="P3213" i="10"/>
  <c r="O3213" i="10"/>
  <c r="N3213" i="10"/>
  <c r="M3213" i="10"/>
  <c r="L3213" i="10"/>
  <c r="K3213" i="10"/>
  <c r="J3213" i="10"/>
  <c r="I3213" i="10"/>
  <c r="H3213" i="10"/>
  <c r="G3213" i="10"/>
  <c r="F3213" i="10"/>
  <c r="E3213" i="10"/>
  <c r="D3213" i="10"/>
  <c r="C3213" i="10"/>
  <c r="Q3212" i="10"/>
  <c r="P3212" i="10"/>
  <c r="O3212" i="10"/>
  <c r="N3212" i="10"/>
  <c r="M3212" i="10"/>
  <c r="L3212" i="10"/>
  <c r="K3212" i="10"/>
  <c r="J3212" i="10"/>
  <c r="I3212" i="10"/>
  <c r="H3212" i="10"/>
  <c r="G3212" i="10"/>
  <c r="F3212" i="10"/>
  <c r="E3212" i="10"/>
  <c r="D3212" i="10"/>
  <c r="C3212" i="10"/>
  <c r="Q3211" i="10"/>
  <c r="P3211" i="10"/>
  <c r="O3211" i="10"/>
  <c r="N3211" i="10"/>
  <c r="M3211" i="10"/>
  <c r="L3211" i="10"/>
  <c r="K3211" i="10"/>
  <c r="J3211" i="10"/>
  <c r="I3211" i="10"/>
  <c r="H3211" i="10"/>
  <c r="G3211" i="10"/>
  <c r="F3211" i="10"/>
  <c r="E3211" i="10"/>
  <c r="D3211" i="10"/>
  <c r="C3211" i="10"/>
  <c r="Q3210" i="10"/>
  <c r="P3210" i="10"/>
  <c r="O3210" i="10"/>
  <c r="N3210" i="10"/>
  <c r="M3210" i="10"/>
  <c r="L3210" i="10"/>
  <c r="K3210" i="10"/>
  <c r="J3210" i="10"/>
  <c r="I3210" i="10"/>
  <c r="H3210" i="10"/>
  <c r="G3210" i="10"/>
  <c r="F3210" i="10"/>
  <c r="E3210" i="10"/>
  <c r="D3210" i="10"/>
  <c r="C3210" i="10"/>
  <c r="Q3209" i="10"/>
  <c r="P3209" i="10"/>
  <c r="O3209" i="10"/>
  <c r="N3209" i="10"/>
  <c r="M3209" i="10"/>
  <c r="L3209" i="10"/>
  <c r="K3209" i="10"/>
  <c r="J3209" i="10"/>
  <c r="I3209" i="10"/>
  <c r="H3209" i="10"/>
  <c r="G3209" i="10"/>
  <c r="F3209" i="10"/>
  <c r="E3209" i="10"/>
  <c r="D3209" i="10"/>
  <c r="C3209" i="10"/>
  <c r="Q3208" i="10"/>
  <c r="P3208" i="10"/>
  <c r="O3208" i="10"/>
  <c r="N3208" i="10"/>
  <c r="M3208" i="10"/>
  <c r="L3208" i="10"/>
  <c r="K3208" i="10"/>
  <c r="J3208" i="10"/>
  <c r="I3208" i="10"/>
  <c r="H3208" i="10"/>
  <c r="G3208" i="10"/>
  <c r="F3208" i="10"/>
  <c r="E3208" i="10"/>
  <c r="D3208" i="10"/>
  <c r="C3208" i="10"/>
  <c r="Q3207" i="10"/>
  <c r="P3207" i="10"/>
  <c r="O3207" i="10"/>
  <c r="N3207" i="10"/>
  <c r="M3207" i="10"/>
  <c r="L3207" i="10"/>
  <c r="K3207" i="10"/>
  <c r="J3207" i="10"/>
  <c r="I3207" i="10"/>
  <c r="H3207" i="10"/>
  <c r="G3207" i="10"/>
  <c r="F3207" i="10"/>
  <c r="E3207" i="10"/>
  <c r="D3207" i="10"/>
  <c r="C3207" i="10"/>
  <c r="Q3206" i="10"/>
  <c r="P3206" i="10"/>
  <c r="O3206" i="10"/>
  <c r="N3206" i="10"/>
  <c r="M3206" i="10"/>
  <c r="L3206" i="10"/>
  <c r="K3206" i="10"/>
  <c r="J3206" i="10"/>
  <c r="I3206" i="10"/>
  <c r="H3206" i="10"/>
  <c r="G3206" i="10"/>
  <c r="F3206" i="10"/>
  <c r="E3206" i="10"/>
  <c r="D3206" i="10"/>
  <c r="C3206" i="10"/>
  <c r="Q3205" i="10"/>
  <c r="P3205" i="10"/>
  <c r="O3205" i="10"/>
  <c r="N3205" i="10"/>
  <c r="M3205" i="10"/>
  <c r="L3205" i="10"/>
  <c r="K3205" i="10"/>
  <c r="J3205" i="10"/>
  <c r="I3205" i="10"/>
  <c r="H3205" i="10"/>
  <c r="G3205" i="10"/>
  <c r="F3205" i="10"/>
  <c r="E3205" i="10"/>
  <c r="D3205" i="10"/>
  <c r="C3205" i="10"/>
  <c r="Q3204" i="10"/>
  <c r="P3204" i="10"/>
  <c r="O3204" i="10"/>
  <c r="N3204" i="10"/>
  <c r="M3204" i="10"/>
  <c r="L3204" i="10"/>
  <c r="K3204" i="10"/>
  <c r="J3204" i="10"/>
  <c r="I3204" i="10"/>
  <c r="H3204" i="10"/>
  <c r="G3204" i="10"/>
  <c r="F3204" i="10"/>
  <c r="E3204" i="10"/>
  <c r="D3204" i="10"/>
  <c r="C3204" i="10"/>
  <c r="Q3203" i="10"/>
  <c r="P3203" i="10"/>
  <c r="O3203" i="10"/>
  <c r="N3203" i="10"/>
  <c r="M3203" i="10"/>
  <c r="L3203" i="10"/>
  <c r="K3203" i="10"/>
  <c r="J3203" i="10"/>
  <c r="I3203" i="10"/>
  <c r="H3203" i="10"/>
  <c r="G3203" i="10"/>
  <c r="F3203" i="10"/>
  <c r="E3203" i="10"/>
  <c r="D3203" i="10"/>
  <c r="C3203" i="10"/>
  <c r="Q3202" i="10"/>
  <c r="P3202" i="10"/>
  <c r="O3202" i="10"/>
  <c r="N3202" i="10"/>
  <c r="M3202" i="10"/>
  <c r="L3202" i="10"/>
  <c r="K3202" i="10"/>
  <c r="J3202" i="10"/>
  <c r="I3202" i="10"/>
  <c r="H3202" i="10"/>
  <c r="G3202" i="10"/>
  <c r="F3202" i="10"/>
  <c r="E3202" i="10"/>
  <c r="D3202" i="10"/>
  <c r="C3202" i="10"/>
  <c r="Q3201" i="10"/>
  <c r="P3201" i="10"/>
  <c r="O3201" i="10"/>
  <c r="N3201" i="10"/>
  <c r="M3201" i="10"/>
  <c r="L3201" i="10"/>
  <c r="K3201" i="10"/>
  <c r="J3201" i="10"/>
  <c r="I3201" i="10"/>
  <c r="H3201" i="10"/>
  <c r="G3201" i="10"/>
  <c r="F3201" i="10"/>
  <c r="E3201" i="10"/>
  <c r="D3201" i="10"/>
  <c r="C3201" i="10"/>
  <c r="Q3200" i="10"/>
  <c r="P3200" i="10"/>
  <c r="O3200" i="10"/>
  <c r="N3200" i="10"/>
  <c r="M3200" i="10"/>
  <c r="L3200" i="10"/>
  <c r="K3200" i="10"/>
  <c r="J3200" i="10"/>
  <c r="I3200" i="10"/>
  <c r="H3200" i="10"/>
  <c r="G3200" i="10"/>
  <c r="F3200" i="10"/>
  <c r="E3200" i="10"/>
  <c r="D3200" i="10"/>
  <c r="C3200" i="10"/>
  <c r="Q3199" i="10"/>
  <c r="P3199" i="10"/>
  <c r="O3199" i="10"/>
  <c r="N3199" i="10"/>
  <c r="M3199" i="10"/>
  <c r="L3199" i="10"/>
  <c r="K3199" i="10"/>
  <c r="J3199" i="10"/>
  <c r="I3199" i="10"/>
  <c r="H3199" i="10"/>
  <c r="G3199" i="10"/>
  <c r="F3199" i="10"/>
  <c r="E3199" i="10"/>
  <c r="D3199" i="10"/>
  <c r="C3199" i="10"/>
  <c r="Q3198" i="10"/>
  <c r="P3198" i="10"/>
  <c r="O3198" i="10"/>
  <c r="N3198" i="10"/>
  <c r="M3198" i="10"/>
  <c r="L3198" i="10"/>
  <c r="K3198" i="10"/>
  <c r="J3198" i="10"/>
  <c r="I3198" i="10"/>
  <c r="H3198" i="10"/>
  <c r="G3198" i="10"/>
  <c r="F3198" i="10"/>
  <c r="E3198" i="10"/>
  <c r="D3198" i="10"/>
  <c r="C3198" i="10"/>
  <c r="Q3197" i="10"/>
  <c r="P3197" i="10"/>
  <c r="O3197" i="10"/>
  <c r="N3197" i="10"/>
  <c r="M3197" i="10"/>
  <c r="L3197" i="10"/>
  <c r="K3197" i="10"/>
  <c r="J3197" i="10"/>
  <c r="I3197" i="10"/>
  <c r="H3197" i="10"/>
  <c r="G3197" i="10"/>
  <c r="F3197" i="10"/>
  <c r="E3197" i="10"/>
  <c r="D3197" i="10"/>
  <c r="C3197" i="10"/>
  <c r="Q3196" i="10"/>
  <c r="P3196" i="10"/>
  <c r="O3196" i="10"/>
  <c r="N3196" i="10"/>
  <c r="M3196" i="10"/>
  <c r="L3196" i="10"/>
  <c r="K3196" i="10"/>
  <c r="J3196" i="10"/>
  <c r="I3196" i="10"/>
  <c r="H3196" i="10"/>
  <c r="G3196" i="10"/>
  <c r="F3196" i="10"/>
  <c r="E3196" i="10"/>
  <c r="D3196" i="10"/>
  <c r="C3196" i="10"/>
  <c r="Q3195" i="10"/>
  <c r="P3195" i="10"/>
  <c r="O3195" i="10"/>
  <c r="N3195" i="10"/>
  <c r="M3195" i="10"/>
  <c r="L3195" i="10"/>
  <c r="K3195" i="10"/>
  <c r="J3195" i="10"/>
  <c r="I3195" i="10"/>
  <c r="H3195" i="10"/>
  <c r="G3195" i="10"/>
  <c r="F3195" i="10"/>
  <c r="E3195" i="10"/>
  <c r="D3195" i="10"/>
  <c r="C3195" i="10"/>
  <c r="Q3194" i="10"/>
  <c r="P3194" i="10"/>
  <c r="O3194" i="10"/>
  <c r="N3194" i="10"/>
  <c r="M3194" i="10"/>
  <c r="L3194" i="10"/>
  <c r="K3194" i="10"/>
  <c r="J3194" i="10"/>
  <c r="I3194" i="10"/>
  <c r="H3194" i="10"/>
  <c r="G3194" i="10"/>
  <c r="F3194" i="10"/>
  <c r="E3194" i="10"/>
  <c r="D3194" i="10"/>
  <c r="C3194" i="10"/>
  <c r="Q3193" i="10"/>
  <c r="P3193" i="10"/>
  <c r="O3193" i="10"/>
  <c r="N3193" i="10"/>
  <c r="M3193" i="10"/>
  <c r="L3193" i="10"/>
  <c r="K3193" i="10"/>
  <c r="J3193" i="10"/>
  <c r="I3193" i="10"/>
  <c r="H3193" i="10"/>
  <c r="G3193" i="10"/>
  <c r="F3193" i="10"/>
  <c r="E3193" i="10"/>
  <c r="D3193" i="10"/>
  <c r="C3193" i="10"/>
  <c r="Q3192" i="10"/>
  <c r="P3192" i="10"/>
  <c r="O3192" i="10"/>
  <c r="N3192" i="10"/>
  <c r="M3192" i="10"/>
  <c r="L3192" i="10"/>
  <c r="K3192" i="10"/>
  <c r="J3192" i="10"/>
  <c r="I3192" i="10"/>
  <c r="H3192" i="10"/>
  <c r="G3192" i="10"/>
  <c r="F3192" i="10"/>
  <c r="E3192" i="10"/>
  <c r="D3192" i="10"/>
  <c r="C3192" i="10"/>
  <c r="Q3191" i="10"/>
  <c r="P3191" i="10"/>
  <c r="O3191" i="10"/>
  <c r="N3191" i="10"/>
  <c r="M3191" i="10"/>
  <c r="L3191" i="10"/>
  <c r="K3191" i="10"/>
  <c r="J3191" i="10"/>
  <c r="I3191" i="10"/>
  <c r="H3191" i="10"/>
  <c r="G3191" i="10"/>
  <c r="F3191" i="10"/>
  <c r="E3191" i="10"/>
  <c r="D3191" i="10"/>
  <c r="C3191" i="10"/>
  <c r="Q3190" i="10"/>
  <c r="P3190" i="10"/>
  <c r="O3190" i="10"/>
  <c r="N3190" i="10"/>
  <c r="M3190" i="10"/>
  <c r="L3190" i="10"/>
  <c r="K3190" i="10"/>
  <c r="J3190" i="10"/>
  <c r="I3190" i="10"/>
  <c r="H3190" i="10"/>
  <c r="G3190" i="10"/>
  <c r="F3190" i="10"/>
  <c r="E3190" i="10"/>
  <c r="D3190" i="10"/>
  <c r="C3190" i="10"/>
  <c r="Q3189" i="10"/>
  <c r="P3189" i="10"/>
  <c r="O3189" i="10"/>
  <c r="N3189" i="10"/>
  <c r="M3189" i="10"/>
  <c r="L3189" i="10"/>
  <c r="K3189" i="10"/>
  <c r="J3189" i="10"/>
  <c r="I3189" i="10"/>
  <c r="H3189" i="10"/>
  <c r="G3189" i="10"/>
  <c r="F3189" i="10"/>
  <c r="E3189" i="10"/>
  <c r="D3189" i="10"/>
  <c r="C3189" i="10"/>
  <c r="Q3188" i="10"/>
  <c r="P3188" i="10"/>
  <c r="O3188" i="10"/>
  <c r="N3188" i="10"/>
  <c r="M3188" i="10"/>
  <c r="L3188" i="10"/>
  <c r="K3188" i="10"/>
  <c r="J3188" i="10"/>
  <c r="I3188" i="10"/>
  <c r="H3188" i="10"/>
  <c r="G3188" i="10"/>
  <c r="F3188" i="10"/>
  <c r="E3188" i="10"/>
  <c r="D3188" i="10"/>
  <c r="C3188" i="10"/>
  <c r="Q3187" i="10"/>
  <c r="P3187" i="10"/>
  <c r="O3187" i="10"/>
  <c r="N3187" i="10"/>
  <c r="M3187" i="10"/>
  <c r="L3187" i="10"/>
  <c r="K3187" i="10"/>
  <c r="J3187" i="10"/>
  <c r="I3187" i="10"/>
  <c r="H3187" i="10"/>
  <c r="G3187" i="10"/>
  <c r="F3187" i="10"/>
  <c r="E3187" i="10"/>
  <c r="D3187" i="10"/>
  <c r="C3187" i="10"/>
  <c r="Q3186" i="10"/>
  <c r="P3186" i="10"/>
  <c r="O3186" i="10"/>
  <c r="N3186" i="10"/>
  <c r="M3186" i="10"/>
  <c r="L3186" i="10"/>
  <c r="K3186" i="10"/>
  <c r="J3186" i="10"/>
  <c r="I3186" i="10"/>
  <c r="H3186" i="10"/>
  <c r="G3186" i="10"/>
  <c r="F3186" i="10"/>
  <c r="E3186" i="10"/>
  <c r="D3186" i="10"/>
  <c r="C3186" i="10"/>
  <c r="Q3185" i="10"/>
  <c r="P3185" i="10"/>
  <c r="O3185" i="10"/>
  <c r="N3185" i="10"/>
  <c r="M3185" i="10"/>
  <c r="L3185" i="10"/>
  <c r="K3185" i="10"/>
  <c r="J3185" i="10"/>
  <c r="I3185" i="10"/>
  <c r="H3185" i="10"/>
  <c r="G3185" i="10"/>
  <c r="F3185" i="10"/>
  <c r="E3185" i="10"/>
  <c r="D3185" i="10"/>
  <c r="C3185" i="10"/>
  <c r="Q3184" i="10"/>
  <c r="P3184" i="10"/>
  <c r="O3184" i="10"/>
  <c r="N3184" i="10"/>
  <c r="M3184" i="10"/>
  <c r="L3184" i="10"/>
  <c r="K3184" i="10"/>
  <c r="J3184" i="10"/>
  <c r="I3184" i="10"/>
  <c r="H3184" i="10"/>
  <c r="G3184" i="10"/>
  <c r="F3184" i="10"/>
  <c r="E3184" i="10"/>
  <c r="D3184" i="10"/>
  <c r="C3184" i="10"/>
  <c r="Q3183" i="10"/>
  <c r="P3183" i="10"/>
  <c r="O3183" i="10"/>
  <c r="N3183" i="10"/>
  <c r="M3183" i="10"/>
  <c r="L3183" i="10"/>
  <c r="K3183" i="10"/>
  <c r="J3183" i="10"/>
  <c r="I3183" i="10"/>
  <c r="H3183" i="10"/>
  <c r="G3183" i="10"/>
  <c r="F3183" i="10"/>
  <c r="E3183" i="10"/>
  <c r="D3183" i="10"/>
  <c r="C3183" i="10"/>
  <c r="Q3182" i="10"/>
  <c r="P3182" i="10"/>
  <c r="O3182" i="10"/>
  <c r="N3182" i="10"/>
  <c r="M3182" i="10"/>
  <c r="L3182" i="10"/>
  <c r="K3182" i="10"/>
  <c r="J3182" i="10"/>
  <c r="I3182" i="10"/>
  <c r="H3182" i="10"/>
  <c r="G3182" i="10"/>
  <c r="F3182" i="10"/>
  <c r="E3182" i="10"/>
  <c r="D3182" i="10"/>
  <c r="C3182" i="10"/>
  <c r="Q3181" i="10"/>
  <c r="P3181" i="10"/>
  <c r="O3181" i="10"/>
  <c r="N3181" i="10"/>
  <c r="M3181" i="10"/>
  <c r="L3181" i="10"/>
  <c r="K3181" i="10"/>
  <c r="J3181" i="10"/>
  <c r="I3181" i="10"/>
  <c r="H3181" i="10"/>
  <c r="G3181" i="10"/>
  <c r="F3181" i="10"/>
  <c r="E3181" i="10"/>
  <c r="D3181" i="10"/>
  <c r="C3181" i="10"/>
  <c r="Q3180" i="10"/>
  <c r="P3180" i="10"/>
  <c r="O3180" i="10"/>
  <c r="N3180" i="10"/>
  <c r="M3180" i="10"/>
  <c r="L3180" i="10"/>
  <c r="K3180" i="10"/>
  <c r="J3180" i="10"/>
  <c r="I3180" i="10"/>
  <c r="H3180" i="10"/>
  <c r="G3180" i="10"/>
  <c r="F3180" i="10"/>
  <c r="E3180" i="10"/>
  <c r="D3180" i="10"/>
  <c r="C3180" i="10"/>
  <c r="Q3179" i="10"/>
  <c r="P3179" i="10"/>
  <c r="O3179" i="10"/>
  <c r="N3179" i="10"/>
  <c r="M3179" i="10"/>
  <c r="L3179" i="10"/>
  <c r="K3179" i="10"/>
  <c r="J3179" i="10"/>
  <c r="I3179" i="10"/>
  <c r="H3179" i="10"/>
  <c r="G3179" i="10"/>
  <c r="F3179" i="10"/>
  <c r="E3179" i="10"/>
  <c r="D3179" i="10"/>
  <c r="C3179" i="10"/>
  <c r="Q3178" i="10"/>
  <c r="P3178" i="10"/>
  <c r="O3178" i="10"/>
  <c r="N3178" i="10"/>
  <c r="M3178" i="10"/>
  <c r="L3178" i="10"/>
  <c r="K3178" i="10"/>
  <c r="J3178" i="10"/>
  <c r="I3178" i="10"/>
  <c r="H3178" i="10"/>
  <c r="G3178" i="10"/>
  <c r="F3178" i="10"/>
  <c r="E3178" i="10"/>
  <c r="D3178" i="10"/>
  <c r="C3178" i="10"/>
  <c r="Q3177" i="10"/>
  <c r="P3177" i="10"/>
  <c r="O3177" i="10"/>
  <c r="N3177" i="10"/>
  <c r="M3177" i="10"/>
  <c r="L3177" i="10"/>
  <c r="K3177" i="10"/>
  <c r="J3177" i="10"/>
  <c r="I3177" i="10"/>
  <c r="H3177" i="10"/>
  <c r="G3177" i="10"/>
  <c r="F3177" i="10"/>
  <c r="E3177" i="10"/>
  <c r="D3177" i="10"/>
  <c r="C3177" i="10"/>
  <c r="Q3176" i="10"/>
  <c r="P3176" i="10"/>
  <c r="O3176" i="10"/>
  <c r="N3176" i="10"/>
  <c r="M3176" i="10"/>
  <c r="L3176" i="10"/>
  <c r="K3176" i="10"/>
  <c r="J3176" i="10"/>
  <c r="I3176" i="10"/>
  <c r="H3176" i="10"/>
  <c r="G3176" i="10"/>
  <c r="F3176" i="10"/>
  <c r="E3176" i="10"/>
  <c r="D3176" i="10"/>
  <c r="C3176" i="10"/>
  <c r="Q3175" i="10"/>
  <c r="P3175" i="10"/>
  <c r="O3175" i="10"/>
  <c r="N3175" i="10"/>
  <c r="M3175" i="10"/>
  <c r="L3175" i="10"/>
  <c r="K3175" i="10"/>
  <c r="J3175" i="10"/>
  <c r="I3175" i="10"/>
  <c r="H3175" i="10"/>
  <c r="G3175" i="10"/>
  <c r="F3175" i="10"/>
  <c r="E3175" i="10"/>
  <c r="D3175" i="10"/>
  <c r="C3175" i="10"/>
  <c r="Q3174" i="10"/>
  <c r="P3174" i="10"/>
  <c r="O3174" i="10"/>
  <c r="N3174" i="10"/>
  <c r="M3174" i="10"/>
  <c r="L3174" i="10"/>
  <c r="K3174" i="10"/>
  <c r="J3174" i="10"/>
  <c r="I3174" i="10"/>
  <c r="H3174" i="10"/>
  <c r="G3174" i="10"/>
  <c r="F3174" i="10"/>
  <c r="E3174" i="10"/>
  <c r="D3174" i="10"/>
  <c r="C3174" i="10"/>
  <c r="Q3173" i="10"/>
  <c r="P3173" i="10"/>
  <c r="O3173" i="10"/>
  <c r="N3173" i="10"/>
  <c r="M3173" i="10"/>
  <c r="L3173" i="10"/>
  <c r="K3173" i="10"/>
  <c r="J3173" i="10"/>
  <c r="I3173" i="10"/>
  <c r="H3173" i="10"/>
  <c r="G3173" i="10"/>
  <c r="F3173" i="10"/>
  <c r="E3173" i="10"/>
  <c r="D3173" i="10"/>
  <c r="C3173" i="10"/>
  <c r="Q3172" i="10"/>
  <c r="P3172" i="10"/>
  <c r="O3172" i="10"/>
  <c r="N3172" i="10"/>
  <c r="M3172" i="10"/>
  <c r="L3172" i="10"/>
  <c r="K3172" i="10"/>
  <c r="J3172" i="10"/>
  <c r="I3172" i="10"/>
  <c r="H3172" i="10"/>
  <c r="G3172" i="10"/>
  <c r="F3172" i="10"/>
  <c r="E3172" i="10"/>
  <c r="D3172" i="10"/>
  <c r="C3172" i="10"/>
  <c r="Q3171" i="10"/>
  <c r="P3171" i="10"/>
  <c r="O3171" i="10"/>
  <c r="N3171" i="10"/>
  <c r="M3171" i="10"/>
  <c r="L3171" i="10"/>
  <c r="K3171" i="10"/>
  <c r="J3171" i="10"/>
  <c r="I3171" i="10"/>
  <c r="H3171" i="10"/>
  <c r="G3171" i="10"/>
  <c r="F3171" i="10"/>
  <c r="E3171" i="10"/>
  <c r="D3171" i="10"/>
  <c r="C3171" i="10"/>
  <c r="Q3170" i="10"/>
  <c r="P3170" i="10"/>
  <c r="O3170" i="10"/>
  <c r="N3170" i="10"/>
  <c r="M3170" i="10"/>
  <c r="L3170" i="10"/>
  <c r="K3170" i="10"/>
  <c r="J3170" i="10"/>
  <c r="I3170" i="10"/>
  <c r="H3170" i="10"/>
  <c r="G3170" i="10"/>
  <c r="F3170" i="10"/>
  <c r="E3170" i="10"/>
  <c r="D3170" i="10"/>
  <c r="C3170" i="10"/>
  <c r="Q3169" i="10"/>
  <c r="P3169" i="10"/>
  <c r="O3169" i="10"/>
  <c r="N3169" i="10"/>
  <c r="M3169" i="10"/>
  <c r="L3169" i="10"/>
  <c r="K3169" i="10"/>
  <c r="J3169" i="10"/>
  <c r="I3169" i="10"/>
  <c r="H3169" i="10"/>
  <c r="G3169" i="10"/>
  <c r="F3169" i="10"/>
  <c r="E3169" i="10"/>
  <c r="D3169" i="10"/>
  <c r="C3169" i="10"/>
  <c r="Q3168" i="10"/>
  <c r="P3168" i="10"/>
  <c r="O3168" i="10"/>
  <c r="N3168" i="10"/>
  <c r="M3168" i="10"/>
  <c r="L3168" i="10"/>
  <c r="K3168" i="10"/>
  <c r="J3168" i="10"/>
  <c r="I3168" i="10"/>
  <c r="H3168" i="10"/>
  <c r="G3168" i="10"/>
  <c r="F3168" i="10"/>
  <c r="E3168" i="10"/>
  <c r="D3168" i="10"/>
  <c r="C3168" i="10"/>
  <c r="Q3167" i="10"/>
  <c r="P3167" i="10"/>
  <c r="O3167" i="10"/>
  <c r="N3167" i="10"/>
  <c r="M3167" i="10"/>
  <c r="L3167" i="10"/>
  <c r="K3167" i="10"/>
  <c r="J3167" i="10"/>
  <c r="I3167" i="10"/>
  <c r="H3167" i="10"/>
  <c r="G3167" i="10"/>
  <c r="F3167" i="10"/>
  <c r="E3167" i="10"/>
  <c r="D3167" i="10"/>
  <c r="C3167" i="10"/>
  <c r="Q3166" i="10"/>
  <c r="P3166" i="10"/>
  <c r="O3166" i="10"/>
  <c r="N3166" i="10"/>
  <c r="M3166" i="10"/>
  <c r="L3166" i="10"/>
  <c r="K3166" i="10"/>
  <c r="J3166" i="10"/>
  <c r="I3166" i="10"/>
  <c r="H3166" i="10"/>
  <c r="G3166" i="10"/>
  <c r="F3166" i="10"/>
  <c r="E3166" i="10"/>
  <c r="D3166" i="10"/>
  <c r="C3166" i="10"/>
  <c r="Q3165" i="10"/>
  <c r="P3165" i="10"/>
  <c r="O3165" i="10"/>
  <c r="N3165" i="10"/>
  <c r="M3165" i="10"/>
  <c r="L3165" i="10"/>
  <c r="K3165" i="10"/>
  <c r="J3165" i="10"/>
  <c r="I3165" i="10"/>
  <c r="H3165" i="10"/>
  <c r="G3165" i="10"/>
  <c r="F3165" i="10"/>
  <c r="E3165" i="10"/>
  <c r="D3165" i="10"/>
  <c r="C3165" i="10"/>
  <c r="Q3164" i="10"/>
  <c r="P3164" i="10"/>
  <c r="O3164" i="10"/>
  <c r="N3164" i="10"/>
  <c r="M3164" i="10"/>
  <c r="L3164" i="10"/>
  <c r="K3164" i="10"/>
  <c r="J3164" i="10"/>
  <c r="I3164" i="10"/>
  <c r="H3164" i="10"/>
  <c r="G3164" i="10"/>
  <c r="F3164" i="10"/>
  <c r="E3164" i="10"/>
  <c r="D3164" i="10"/>
  <c r="C3164" i="10"/>
  <c r="Q3163" i="10"/>
  <c r="P3163" i="10"/>
  <c r="O3163" i="10"/>
  <c r="N3163" i="10"/>
  <c r="M3163" i="10"/>
  <c r="L3163" i="10"/>
  <c r="K3163" i="10"/>
  <c r="J3163" i="10"/>
  <c r="I3163" i="10"/>
  <c r="H3163" i="10"/>
  <c r="G3163" i="10"/>
  <c r="F3163" i="10"/>
  <c r="E3163" i="10"/>
  <c r="D3163" i="10"/>
  <c r="C3163" i="10"/>
  <c r="Q3162" i="10"/>
  <c r="P3162" i="10"/>
  <c r="O3162" i="10"/>
  <c r="N3162" i="10"/>
  <c r="M3162" i="10"/>
  <c r="L3162" i="10"/>
  <c r="K3162" i="10"/>
  <c r="J3162" i="10"/>
  <c r="I3162" i="10"/>
  <c r="H3162" i="10"/>
  <c r="G3162" i="10"/>
  <c r="F3162" i="10"/>
  <c r="E3162" i="10"/>
  <c r="D3162" i="10"/>
  <c r="C3162" i="10"/>
  <c r="Q3161" i="10"/>
  <c r="P3161" i="10"/>
  <c r="O3161" i="10"/>
  <c r="N3161" i="10"/>
  <c r="M3161" i="10"/>
  <c r="L3161" i="10"/>
  <c r="K3161" i="10"/>
  <c r="J3161" i="10"/>
  <c r="I3161" i="10"/>
  <c r="H3161" i="10"/>
  <c r="G3161" i="10"/>
  <c r="F3161" i="10"/>
  <c r="E3161" i="10"/>
  <c r="D3161" i="10"/>
  <c r="C3161" i="10"/>
  <c r="Q3160" i="10"/>
  <c r="P3160" i="10"/>
  <c r="O3160" i="10"/>
  <c r="N3160" i="10"/>
  <c r="M3160" i="10"/>
  <c r="L3160" i="10"/>
  <c r="K3160" i="10"/>
  <c r="J3160" i="10"/>
  <c r="I3160" i="10"/>
  <c r="H3160" i="10"/>
  <c r="G3160" i="10"/>
  <c r="F3160" i="10"/>
  <c r="E3160" i="10"/>
  <c r="D3160" i="10"/>
  <c r="C3160" i="10"/>
  <c r="Q3159" i="10"/>
  <c r="P3159" i="10"/>
  <c r="O3159" i="10"/>
  <c r="N3159" i="10"/>
  <c r="M3159" i="10"/>
  <c r="L3159" i="10"/>
  <c r="K3159" i="10"/>
  <c r="J3159" i="10"/>
  <c r="I3159" i="10"/>
  <c r="H3159" i="10"/>
  <c r="G3159" i="10"/>
  <c r="F3159" i="10"/>
  <c r="E3159" i="10"/>
  <c r="D3159" i="10"/>
  <c r="C3159" i="10"/>
  <c r="Q3158" i="10"/>
  <c r="P3158" i="10"/>
  <c r="O3158" i="10"/>
  <c r="N3158" i="10"/>
  <c r="M3158" i="10"/>
  <c r="L3158" i="10"/>
  <c r="K3158" i="10"/>
  <c r="J3158" i="10"/>
  <c r="I3158" i="10"/>
  <c r="H3158" i="10"/>
  <c r="G3158" i="10"/>
  <c r="F3158" i="10"/>
  <c r="E3158" i="10"/>
  <c r="D3158" i="10"/>
  <c r="C3158" i="10"/>
  <c r="Q3157" i="10"/>
  <c r="P3157" i="10"/>
  <c r="O3157" i="10"/>
  <c r="N3157" i="10"/>
  <c r="M3157" i="10"/>
  <c r="L3157" i="10"/>
  <c r="K3157" i="10"/>
  <c r="J3157" i="10"/>
  <c r="I3157" i="10"/>
  <c r="H3157" i="10"/>
  <c r="G3157" i="10"/>
  <c r="F3157" i="10"/>
  <c r="E3157" i="10"/>
  <c r="D3157" i="10"/>
  <c r="C3157" i="10"/>
  <c r="Q3156" i="10"/>
  <c r="P3156" i="10"/>
  <c r="O3156" i="10"/>
  <c r="N3156" i="10"/>
  <c r="M3156" i="10"/>
  <c r="L3156" i="10"/>
  <c r="K3156" i="10"/>
  <c r="J3156" i="10"/>
  <c r="I3156" i="10"/>
  <c r="H3156" i="10"/>
  <c r="G3156" i="10"/>
  <c r="F3156" i="10"/>
  <c r="E3156" i="10"/>
  <c r="D3156" i="10"/>
  <c r="C3156" i="10"/>
  <c r="Q3155" i="10"/>
  <c r="P3155" i="10"/>
  <c r="O3155" i="10"/>
  <c r="N3155" i="10"/>
  <c r="M3155" i="10"/>
  <c r="L3155" i="10"/>
  <c r="K3155" i="10"/>
  <c r="J3155" i="10"/>
  <c r="I3155" i="10"/>
  <c r="H3155" i="10"/>
  <c r="G3155" i="10"/>
  <c r="F3155" i="10"/>
  <c r="E3155" i="10"/>
  <c r="D3155" i="10"/>
  <c r="C3155" i="10"/>
  <c r="Q3154" i="10"/>
  <c r="P3154" i="10"/>
  <c r="O3154" i="10"/>
  <c r="N3154" i="10"/>
  <c r="M3154" i="10"/>
  <c r="L3154" i="10"/>
  <c r="K3154" i="10"/>
  <c r="J3154" i="10"/>
  <c r="I3154" i="10"/>
  <c r="H3154" i="10"/>
  <c r="G3154" i="10"/>
  <c r="F3154" i="10"/>
  <c r="E3154" i="10"/>
  <c r="D3154" i="10"/>
  <c r="C3154" i="10"/>
  <c r="Q3153" i="10"/>
  <c r="P3153" i="10"/>
  <c r="O3153" i="10"/>
  <c r="N3153" i="10"/>
  <c r="M3153" i="10"/>
  <c r="L3153" i="10"/>
  <c r="K3153" i="10"/>
  <c r="J3153" i="10"/>
  <c r="I3153" i="10"/>
  <c r="H3153" i="10"/>
  <c r="G3153" i="10"/>
  <c r="F3153" i="10"/>
  <c r="E3153" i="10"/>
  <c r="D3153" i="10"/>
  <c r="C3153" i="10"/>
  <c r="Q3152" i="10"/>
  <c r="P3152" i="10"/>
  <c r="O3152" i="10"/>
  <c r="N3152" i="10"/>
  <c r="M3152" i="10"/>
  <c r="L3152" i="10"/>
  <c r="K3152" i="10"/>
  <c r="J3152" i="10"/>
  <c r="I3152" i="10"/>
  <c r="H3152" i="10"/>
  <c r="G3152" i="10"/>
  <c r="F3152" i="10"/>
  <c r="E3152" i="10"/>
  <c r="D3152" i="10"/>
  <c r="C3152" i="10"/>
  <c r="Q3151" i="10"/>
  <c r="P3151" i="10"/>
  <c r="O3151" i="10"/>
  <c r="N3151" i="10"/>
  <c r="M3151" i="10"/>
  <c r="L3151" i="10"/>
  <c r="K3151" i="10"/>
  <c r="J3151" i="10"/>
  <c r="I3151" i="10"/>
  <c r="H3151" i="10"/>
  <c r="G3151" i="10"/>
  <c r="F3151" i="10"/>
  <c r="E3151" i="10"/>
  <c r="D3151" i="10"/>
  <c r="C3151" i="10"/>
  <c r="Q3150" i="10"/>
  <c r="P3150" i="10"/>
  <c r="O3150" i="10"/>
  <c r="N3150" i="10"/>
  <c r="M3150" i="10"/>
  <c r="L3150" i="10"/>
  <c r="K3150" i="10"/>
  <c r="J3150" i="10"/>
  <c r="I3150" i="10"/>
  <c r="H3150" i="10"/>
  <c r="G3150" i="10"/>
  <c r="F3150" i="10"/>
  <c r="E3150" i="10"/>
  <c r="D3150" i="10"/>
  <c r="C3150" i="10"/>
  <c r="Q3149" i="10"/>
  <c r="P3149" i="10"/>
  <c r="O3149" i="10"/>
  <c r="N3149" i="10"/>
  <c r="M3149" i="10"/>
  <c r="L3149" i="10"/>
  <c r="K3149" i="10"/>
  <c r="J3149" i="10"/>
  <c r="I3149" i="10"/>
  <c r="H3149" i="10"/>
  <c r="G3149" i="10"/>
  <c r="F3149" i="10"/>
  <c r="E3149" i="10"/>
  <c r="D3149" i="10"/>
  <c r="C3149" i="10"/>
  <c r="Q3148" i="10"/>
  <c r="P3148" i="10"/>
  <c r="O3148" i="10"/>
  <c r="N3148" i="10"/>
  <c r="M3148" i="10"/>
  <c r="L3148" i="10"/>
  <c r="K3148" i="10"/>
  <c r="J3148" i="10"/>
  <c r="I3148" i="10"/>
  <c r="H3148" i="10"/>
  <c r="G3148" i="10"/>
  <c r="F3148" i="10"/>
  <c r="E3148" i="10"/>
  <c r="D3148" i="10"/>
  <c r="C3148" i="10"/>
  <c r="Q3147" i="10"/>
  <c r="P3147" i="10"/>
  <c r="O3147" i="10"/>
  <c r="N3147" i="10"/>
  <c r="M3147" i="10"/>
  <c r="L3147" i="10"/>
  <c r="K3147" i="10"/>
  <c r="J3147" i="10"/>
  <c r="I3147" i="10"/>
  <c r="H3147" i="10"/>
  <c r="G3147" i="10"/>
  <c r="F3147" i="10"/>
  <c r="E3147" i="10"/>
  <c r="D3147" i="10"/>
  <c r="C3147" i="10"/>
  <c r="Q3146" i="10"/>
  <c r="P3146" i="10"/>
  <c r="O3146" i="10"/>
  <c r="N3146" i="10"/>
  <c r="M3146" i="10"/>
  <c r="L3146" i="10"/>
  <c r="K3146" i="10"/>
  <c r="J3146" i="10"/>
  <c r="I3146" i="10"/>
  <c r="H3146" i="10"/>
  <c r="G3146" i="10"/>
  <c r="F3146" i="10"/>
  <c r="E3146" i="10"/>
  <c r="D3146" i="10"/>
  <c r="C3146" i="10"/>
  <c r="Q3145" i="10"/>
  <c r="P3145" i="10"/>
  <c r="O3145" i="10"/>
  <c r="N3145" i="10"/>
  <c r="M3145" i="10"/>
  <c r="L3145" i="10"/>
  <c r="K3145" i="10"/>
  <c r="J3145" i="10"/>
  <c r="I3145" i="10"/>
  <c r="H3145" i="10"/>
  <c r="G3145" i="10"/>
  <c r="F3145" i="10"/>
  <c r="E3145" i="10"/>
  <c r="D3145" i="10"/>
  <c r="C3145" i="10"/>
  <c r="Q3144" i="10"/>
  <c r="P3144" i="10"/>
  <c r="O3144" i="10"/>
  <c r="N3144" i="10"/>
  <c r="M3144" i="10"/>
  <c r="L3144" i="10"/>
  <c r="K3144" i="10"/>
  <c r="J3144" i="10"/>
  <c r="I3144" i="10"/>
  <c r="H3144" i="10"/>
  <c r="G3144" i="10"/>
  <c r="F3144" i="10"/>
  <c r="E3144" i="10"/>
  <c r="D3144" i="10"/>
  <c r="C3144" i="10"/>
  <c r="Q3143" i="10"/>
  <c r="P3143" i="10"/>
  <c r="O3143" i="10"/>
  <c r="N3143" i="10"/>
  <c r="M3143" i="10"/>
  <c r="L3143" i="10"/>
  <c r="K3143" i="10"/>
  <c r="J3143" i="10"/>
  <c r="I3143" i="10"/>
  <c r="H3143" i="10"/>
  <c r="G3143" i="10"/>
  <c r="F3143" i="10"/>
  <c r="E3143" i="10"/>
  <c r="D3143" i="10"/>
  <c r="C3143" i="10"/>
  <c r="Q3142" i="10"/>
  <c r="P3142" i="10"/>
  <c r="O3142" i="10"/>
  <c r="N3142" i="10"/>
  <c r="M3142" i="10"/>
  <c r="L3142" i="10"/>
  <c r="K3142" i="10"/>
  <c r="J3142" i="10"/>
  <c r="I3142" i="10"/>
  <c r="H3142" i="10"/>
  <c r="G3142" i="10"/>
  <c r="F3142" i="10"/>
  <c r="E3142" i="10"/>
  <c r="D3142" i="10"/>
  <c r="C3142" i="10"/>
  <c r="Q3141" i="10"/>
  <c r="P3141" i="10"/>
  <c r="O3141" i="10"/>
  <c r="N3141" i="10"/>
  <c r="M3141" i="10"/>
  <c r="L3141" i="10"/>
  <c r="K3141" i="10"/>
  <c r="J3141" i="10"/>
  <c r="I3141" i="10"/>
  <c r="H3141" i="10"/>
  <c r="G3141" i="10"/>
  <c r="F3141" i="10"/>
  <c r="E3141" i="10"/>
  <c r="D3141" i="10"/>
  <c r="C3141" i="10"/>
  <c r="Q3140" i="10"/>
  <c r="P3140" i="10"/>
  <c r="O3140" i="10"/>
  <c r="N3140" i="10"/>
  <c r="M3140" i="10"/>
  <c r="L3140" i="10"/>
  <c r="K3140" i="10"/>
  <c r="J3140" i="10"/>
  <c r="I3140" i="10"/>
  <c r="H3140" i="10"/>
  <c r="G3140" i="10"/>
  <c r="F3140" i="10"/>
  <c r="E3140" i="10"/>
  <c r="D3140" i="10"/>
  <c r="C3140" i="10"/>
  <c r="Q3139" i="10"/>
  <c r="P3139" i="10"/>
  <c r="O3139" i="10"/>
  <c r="N3139" i="10"/>
  <c r="M3139" i="10"/>
  <c r="L3139" i="10"/>
  <c r="K3139" i="10"/>
  <c r="J3139" i="10"/>
  <c r="I3139" i="10"/>
  <c r="H3139" i="10"/>
  <c r="G3139" i="10"/>
  <c r="F3139" i="10"/>
  <c r="E3139" i="10"/>
  <c r="D3139" i="10"/>
  <c r="C3139" i="10"/>
  <c r="Q3138" i="10"/>
  <c r="P3138" i="10"/>
  <c r="O3138" i="10"/>
  <c r="N3138" i="10"/>
  <c r="M3138" i="10"/>
  <c r="L3138" i="10"/>
  <c r="K3138" i="10"/>
  <c r="J3138" i="10"/>
  <c r="I3138" i="10"/>
  <c r="H3138" i="10"/>
  <c r="G3138" i="10"/>
  <c r="F3138" i="10"/>
  <c r="E3138" i="10"/>
  <c r="D3138" i="10"/>
  <c r="C3138" i="10"/>
  <c r="Q3137" i="10"/>
  <c r="P3137" i="10"/>
  <c r="O3137" i="10"/>
  <c r="N3137" i="10"/>
  <c r="M3137" i="10"/>
  <c r="L3137" i="10"/>
  <c r="K3137" i="10"/>
  <c r="J3137" i="10"/>
  <c r="I3137" i="10"/>
  <c r="H3137" i="10"/>
  <c r="G3137" i="10"/>
  <c r="F3137" i="10"/>
  <c r="E3137" i="10"/>
  <c r="D3137" i="10"/>
  <c r="C3137" i="10"/>
  <c r="Q3136" i="10"/>
  <c r="P3136" i="10"/>
  <c r="O3136" i="10"/>
  <c r="N3136" i="10"/>
  <c r="M3136" i="10"/>
  <c r="L3136" i="10"/>
  <c r="K3136" i="10"/>
  <c r="J3136" i="10"/>
  <c r="I3136" i="10"/>
  <c r="H3136" i="10"/>
  <c r="G3136" i="10"/>
  <c r="F3136" i="10"/>
  <c r="E3136" i="10"/>
  <c r="D3136" i="10"/>
  <c r="C3136" i="10"/>
  <c r="Q3135" i="10"/>
  <c r="P3135" i="10"/>
  <c r="O3135" i="10"/>
  <c r="N3135" i="10"/>
  <c r="M3135" i="10"/>
  <c r="L3135" i="10"/>
  <c r="K3135" i="10"/>
  <c r="J3135" i="10"/>
  <c r="I3135" i="10"/>
  <c r="H3135" i="10"/>
  <c r="G3135" i="10"/>
  <c r="F3135" i="10"/>
  <c r="E3135" i="10"/>
  <c r="D3135" i="10"/>
  <c r="C3135" i="10"/>
  <c r="Q3134" i="10"/>
  <c r="P3134" i="10"/>
  <c r="O3134" i="10"/>
  <c r="N3134" i="10"/>
  <c r="M3134" i="10"/>
  <c r="L3134" i="10"/>
  <c r="K3134" i="10"/>
  <c r="J3134" i="10"/>
  <c r="I3134" i="10"/>
  <c r="H3134" i="10"/>
  <c r="G3134" i="10"/>
  <c r="F3134" i="10"/>
  <c r="E3134" i="10"/>
  <c r="D3134" i="10"/>
  <c r="C3134" i="10"/>
  <c r="Q3133" i="10"/>
  <c r="P3133" i="10"/>
  <c r="O3133" i="10"/>
  <c r="N3133" i="10"/>
  <c r="M3133" i="10"/>
  <c r="L3133" i="10"/>
  <c r="K3133" i="10"/>
  <c r="J3133" i="10"/>
  <c r="I3133" i="10"/>
  <c r="H3133" i="10"/>
  <c r="G3133" i="10"/>
  <c r="F3133" i="10"/>
  <c r="E3133" i="10"/>
  <c r="D3133" i="10"/>
  <c r="C3133" i="10"/>
  <c r="Q3132" i="10"/>
  <c r="P3132" i="10"/>
  <c r="O3132" i="10"/>
  <c r="N3132" i="10"/>
  <c r="M3132" i="10"/>
  <c r="L3132" i="10"/>
  <c r="K3132" i="10"/>
  <c r="J3132" i="10"/>
  <c r="I3132" i="10"/>
  <c r="H3132" i="10"/>
  <c r="G3132" i="10"/>
  <c r="F3132" i="10"/>
  <c r="E3132" i="10"/>
  <c r="D3132" i="10"/>
  <c r="C3132" i="10"/>
  <c r="Q3131" i="10"/>
  <c r="P3131" i="10"/>
  <c r="O3131" i="10"/>
  <c r="N3131" i="10"/>
  <c r="M3131" i="10"/>
  <c r="L3131" i="10"/>
  <c r="K3131" i="10"/>
  <c r="J3131" i="10"/>
  <c r="I3131" i="10"/>
  <c r="H3131" i="10"/>
  <c r="G3131" i="10"/>
  <c r="F3131" i="10"/>
  <c r="E3131" i="10"/>
  <c r="D3131" i="10"/>
  <c r="C3131" i="10"/>
  <c r="Q3130" i="10"/>
  <c r="P3130" i="10"/>
  <c r="O3130" i="10"/>
  <c r="N3130" i="10"/>
  <c r="M3130" i="10"/>
  <c r="L3130" i="10"/>
  <c r="K3130" i="10"/>
  <c r="J3130" i="10"/>
  <c r="I3130" i="10"/>
  <c r="H3130" i="10"/>
  <c r="G3130" i="10"/>
  <c r="F3130" i="10"/>
  <c r="E3130" i="10"/>
  <c r="D3130" i="10"/>
  <c r="C3130" i="10"/>
  <c r="Q3129" i="10"/>
  <c r="P3129" i="10"/>
  <c r="O3129" i="10"/>
  <c r="N3129" i="10"/>
  <c r="M3129" i="10"/>
  <c r="L3129" i="10"/>
  <c r="K3129" i="10"/>
  <c r="J3129" i="10"/>
  <c r="I3129" i="10"/>
  <c r="H3129" i="10"/>
  <c r="G3129" i="10"/>
  <c r="F3129" i="10"/>
  <c r="E3129" i="10"/>
  <c r="D3129" i="10"/>
  <c r="C3129" i="10"/>
  <c r="Q3128" i="10"/>
  <c r="P3128" i="10"/>
  <c r="O3128" i="10"/>
  <c r="N3128" i="10"/>
  <c r="M3128" i="10"/>
  <c r="L3128" i="10"/>
  <c r="K3128" i="10"/>
  <c r="J3128" i="10"/>
  <c r="I3128" i="10"/>
  <c r="H3128" i="10"/>
  <c r="G3128" i="10"/>
  <c r="F3128" i="10"/>
  <c r="E3128" i="10"/>
  <c r="D3128" i="10"/>
  <c r="C3128" i="10"/>
  <c r="Q3127" i="10"/>
  <c r="P3127" i="10"/>
  <c r="O3127" i="10"/>
  <c r="N3127" i="10"/>
  <c r="M3127" i="10"/>
  <c r="L3127" i="10"/>
  <c r="K3127" i="10"/>
  <c r="J3127" i="10"/>
  <c r="I3127" i="10"/>
  <c r="H3127" i="10"/>
  <c r="G3127" i="10"/>
  <c r="F3127" i="10"/>
  <c r="E3127" i="10"/>
  <c r="D3127" i="10"/>
  <c r="C3127" i="10"/>
  <c r="Q3126" i="10"/>
  <c r="P3126" i="10"/>
  <c r="O3126" i="10"/>
  <c r="N3126" i="10"/>
  <c r="M3126" i="10"/>
  <c r="L3126" i="10"/>
  <c r="K3126" i="10"/>
  <c r="J3126" i="10"/>
  <c r="I3126" i="10"/>
  <c r="H3126" i="10"/>
  <c r="G3126" i="10"/>
  <c r="F3126" i="10"/>
  <c r="E3126" i="10"/>
  <c r="D3126" i="10"/>
  <c r="C3126" i="10"/>
  <c r="Q3125" i="10"/>
  <c r="P3125" i="10"/>
  <c r="O3125" i="10"/>
  <c r="N3125" i="10"/>
  <c r="M3125" i="10"/>
  <c r="L3125" i="10"/>
  <c r="K3125" i="10"/>
  <c r="J3125" i="10"/>
  <c r="I3125" i="10"/>
  <c r="H3125" i="10"/>
  <c r="G3125" i="10"/>
  <c r="F3125" i="10"/>
  <c r="E3125" i="10"/>
  <c r="D3125" i="10"/>
  <c r="C3125" i="10"/>
  <c r="Q3124" i="10"/>
  <c r="P3124" i="10"/>
  <c r="O3124" i="10"/>
  <c r="N3124" i="10"/>
  <c r="M3124" i="10"/>
  <c r="L3124" i="10"/>
  <c r="K3124" i="10"/>
  <c r="J3124" i="10"/>
  <c r="I3124" i="10"/>
  <c r="H3124" i="10"/>
  <c r="G3124" i="10"/>
  <c r="F3124" i="10"/>
  <c r="E3124" i="10"/>
  <c r="D3124" i="10"/>
  <c r="C3124" i="10"/>
  <c r="Q3123" i="10"/>
  <c r="P3123" i="10"/>
  <c r="O3123" i="10"/>
  <c r="N3123" i="10"/>
  <c r="M3123" i="10"/>
  <c r="L3123" i="10"/>
  <c r="K3123" i="10"/>
  <c r="J3123" i="10"/>
  <c r="I3123" i="10"/>
  <c r="H3123" i="10"/>
  <c r="G3123" i="10"/>
  <c r="F3123" i="10"/>
  <c r="E3123" i="10"/>
  <c r="D3123" i="10"/>
  <c r="C3123" i="10"/>
  <c r="Q3122" i="10"/>
  <c r="P3122" i="10"/>
  <c r="O3122" i="10"/>
  <c r="N3122" i="10"/>
  <c r="M3122" i="10"/>
  <c r="L3122" i="10"/>
  <c r="K3122" i="10"/>
  <c r="J3122" i="10"/>
  <c r="I3122" i="10"/>
  <c r="H3122" i="10"/>
  <c r="G3122" i="10"/>
  <c r="F3122" i="10"/>
  <c r="E3122" i="10"/>
  <c r="D3122" i="10"/>
  <c r="C3122" i="10"/>
  <c r="Q3121" i="10"/>
  <c r="P3121" i="10"/>
  <c r="O3121" i="10"/>
  <c r="N3121" i="10"/>
  <c r="M3121" i="10"/>
  <c r="L3121" i="10"/>
  <c r="K3121" i="10"/>
  <c r="J3121" i="10"/>
  <c r="I3121" i="10"/>
  <c r="H3121" i="10"/>
  <c r="G3121" i="10"/>
  <c r="F3121" i="10"/>
  <c r="E3121" i="10"/>
  <c r="D3121" i="10"/>
  <c r="C3121" i="10"/>
  <c r="Q3120" i="10"/>
  <c r="P3120" i="10"/>
  <c r="O3120" i="10"/>
  <c r="N3120" i="10"/>
  <c r="M3120" i="10"/>
  <c r="L3120" i="10"/>
  <c r="K3120" i="10"/>
  <c r="J3120" i="10"/>
  <c r="I3120" i="10"/>
  <c r="H3120" i="10"/>
  <c r="G3120" i="10"/>
  <c r="F3120" i="10"/>
  <c r="E3120" i="10"/>
  <c r="D3120" i="10"/>
  <c r="C3120" i="10"/>
  <c r="Q3119" i="10"/>
  <c r="P3119" i="10"/>
  <c r="O3119" i="10"/>
  <c r="N3119" i="10"/>
  <c r="M3119" i="10"/>
  <c r="L3119" i="10"/>
  <c r="K3119" i="10"/>
  <c r="J3119" i="10"/>
  <c r="I3119" i="10"/>
  <c r="H3119" i="10"/>
  <c r="G3119" i="10"/>
  <c r="F3119" i="10"/>
  <c r="E3119" i="10"/>
  <c r="D3119" i="10"/>
  <c r="C3119" i="10"/>
  <c r="Q3118" i="10"/>
  <c r="P3118" i="10"/>
  <c r="O3118" i="10"/>
  <c r="N3118" i="10"/>
  <c r="M3118" i="10"/>
  <c r="L3118" i="10"/>
  <c r="K3118" i="10"/>
  <c r="J3118" i="10"/>
  <c r="I3118" i="10"/>
  <c r="H3118" i="10"/>
  <c r="G3118" i="10"/>
  <c r="F3118" i="10"/>
  <c r="E3118" i="10"/>
  <c r="D3118" i="10"/>
  <c r="C3118" i="10"/>
  <c r="Q3117" i="10"/>
  <c r="P3117" i="10"/>
  <c r="O3117" i="10"/>
  <c r="N3117" i="10"/>
  <c r="M3117" i="10"/>
  <c r="L3117" i="10"/>
  <c r="K3117" i="10"/>
  <c r="J3117" i="10"/>
  <c r="I3117" i="10"/>
  <c r="H3117" i="10"/>
  <c r="G3117" i="10"/>
  <c r="F3117" i="10"/>
  <c r="E3117" i="10"/>
  <c r="D3117" i="10"/>
  <c r="C3117" i="10"/>
  <c r="Q3116" i="10"/>
  <c r="P3116" i="10"/>
  <c r="O3116" i="10"/>
  <c r="N3116" i="10"/>
  <c r="M3116" i="10"/>
  <c r="L3116" i="10"/>
  <c r="K3116" i="10"/>
  <c r="J3116" i="10"/>
  <c r="I3116" i="10"/>
  <c r="H3116" i="10"/>
  <c r="G3116" i="10"/>
  <c r="F3116" i="10"/>
  <c r="E3116" i="10"/>
  <c r="D3116" i="10"/>
  <c r="C3116" i="10"/>
  <c r="Q3115" i="10"/>
  <c r="P3115" i="10"/>
  <c r="O3115" i="10"/>
  <c r="N3115" i="10"/>
  <c r="M3115" i="10"/>
  <c r="L3115" i="10"/>
  <c r="K3115" i="10"/>
  <c r="J3115" i="10"/>
  <c r="I3115" i="10"/>
  <c r="H3115" i="10"/>
  <c r="G3115" i="10"/>
  <c r="F3115" i="10"/>
  <c r="E3115" i="10"/>
  <c r="D3115" i="10"/>
  <c r="C3115" i="10"/>
  <c r="Q3114" i="10"/>
  <c r="P3114" i="10"/>
  <c r="O3114" i="10"/>
  <c r="N3114" i="10"/>
  <c r="M3114" i="10"/>
  <c r="L3114" i="10"/>
  <c r="K3114" i="10"/>
  <c r="J3114" i="10"/>
  <c r="I3114" i="10"/>
  <c r="H3114" i="10"/>
  <c r="G3114" i="10"/>
  <c r="F3114" i="10"/>
  <c r="E3114" i="10"/>
  <c r="D3114" i="10"/>
  <c r="C3114" i="10"/>
  <c r="Q3113" i="10"/>
  <c r="P3113" i="10"/>
  <c r="O3113" i="10"/>
  <c r="N3113" i="10"/>
  <c r="M3113" i="10"/>
  <c r="L3113" i="10"/>
  <c r="K3113" i="10"/>
  <c r="J3113" i="10"/>
  <c r="I3113" i="10"/>
  <c r="H3113" i="10"/>
  <c r="G3113" i="10"/>
  <c r="F3113" i="10"/>
  <c r="E3113" i="10"/>
  <c r="D3113" i="10"/>
  <c r="C3113" i="10"/>
  <c r="Q3112" i="10"/>
  <c r="P3112" i="10"/>
  <c r="O3112" i="10"/>
  <c r="N3112" i="10"/>
  <c r="M3112" i="10"/>
  <c r="L3112" i="10"/>
  <c r="K3112" i="10"/>
  <c r="J3112" i="10"/>
  <c r="I3112" i="10"/>
  <c r="H3112" i="10"/>
  <c r="G3112" i="10"/>
  <c r="F3112" i="10"/>
  <c r="E3112" i="10"/>
  <c r="D3112" i="10"/>
  <c r="C3112" i="10"/>
  <c r="Q3111" i="10"/>
  <c r="P3111" i="10"/>
  <c r="O3111" i="10"/>
  <c r="N3111" i="10"/>
  <c r="M3111" i="10"/>
  <c r="L3111" i="10"/>
  <c r="K3111" i="10"/>
  <c r="J3111" i="10"/>
  <c r="I3111" i="10"/>
  <c r="H3111" i="10"/>
  <c r="G3111" i="10"/>
  <c r="F3111" i="10"/>
  <c r="E3111" i="10"/>
  <c r="D3111" i="10"/>
  <c r="C3111" i="10"/>
  <c r="Q3110" i="10"/>
  <c r="P3110" i="10"/>
  <c r="O3110" i="10"/>
  <c r="N3110" i="10"/>
  <c r="M3110" i="10"/>
  <c r="L3110" i="10"/>
  <c r="K3110" i="10"/>
  <c r="J3110" i="10"/>
  <c r="I3110" i="10"/>
  <c r="H3110" i="10"/>
  <c r="G3110" i="10"/>
  <c r="F3110" i="10"/>
  <c r="E3110" i="10"/>
  <c r="D3110" i="10"/>
  <c r="C3110" i="10"/>
  <c r="Q3109" i="10"/>
  <c r="P3109" i="10"/>
  <c r="O3109" i="10"/>
  <c r="N3109" i="10"/>
  <c r="M3109" i="10"/>
  <c r="L3109" i="10"/>
  <c r="K3109" i="10"/>
  <c r="J3109" i="10"/>
  <c r="I3109" i="10"/>
  <c r="H3109" i="10"/>
  <c r="G3109" i="10"/>
  <c r="F3109" i="10"/>
  <c r="E3109" i="10"/>
  <c r="D3109" i="10"/>
  <c r="C3109" i="10"/>
  <c r="Q3108" i="10"/>
  <c r="P3108" i="10"/>
  <c r="O3108" i="10"/>
  <c r="N3108" i="10"/>
  <c r="M3108" i="10"/>
  <c r="L3108" i="10"/>
  <c r="K3108" i="10"/>
  <c r="J3108" i="10"/>
  <c r="I3108" i="10"/>
  <c r="H3108" i="10"/>
  <c r="G3108" i="10"/>
  <c r="F3108" i="10"/>
  <c r="E3108" i="10"/>
  <c r="D3108" i="10"/>
  <c r="C3108" i="10"/>
  <c r="Q3107" i="10"/>
  <c r="P3107" i="10"/>
  <c r="O3107" i="10"/>
  <c r="N3107" i="10"/>
  <c r="M3107" i="10"/>
  <c r="L3107" i="10"/>
  <c r="K3107" i="10"/>
  <c r="J3107" i="10"/>
  <c r="I3107" i="10"/>
  <c r="H3107" i="10"/>
  <c r="G3107" i="10"/>
  <c r="F3107" i="10"/>
  <c r="E3107" i="10"/>
  <c r="D3107" i="10"/>
  <c r="C3107" i="10"/>
  <c r="Q3106" i="10"/>
  <c r="P3106" i="10"/>
  <c r="O3106" i="10"/>
  <c r="N3106" i="10"/>
  <c r="M3106" i="10"/>
  <c r="L3106" i="10"/>
  <c r="K3106" i="10"/>
  <c r="J3106" i="10"/>
  <c r="I3106" i="10"/>
  <c r="H3106" i="10"/>
  <c r="G3106" i="10"/>
  <c r="F3106" i="10"/>
  <c r="E3106" i="10"/>
  <c r="D3106" i="10"/>
  <c r="C3106" i="10"/>
  <c r="Q3105" i="10"/>
  <c r="P3105" i="10"/>
  <c r="O3105" i="10"/>
  <c r="N3105" i="10"/>
  <c r="M3105" i="10"/>
  <c r="L3105" i="10"/>
  <c r="K3105" i="10"/>
  <c r="J3105" i="10"/>
  <c r="I3105" i="10"/>
  <c r="H3105" i="10"/>
  <c r="G3105" i="10"/>
  <c r="F3105" i="10"/>
  <c r="E3105" i="10"/>
  <c r="D3105" i="10"/>
  <c r="C3105" i="10"/>
  <c r="Q3104" i="10"/>
  <c r="P3104" i="10"/>
  <c r="O3104" i="10"/>
  <c r="N3104" i="10"/>
  <c r="M3104" i="10"/>
  <c r="L3104" i="10"/>
  <c r="K3104" i="10"/>
  <c r="J3104" i="10"/>
  <c r="I3104" i="10"/>
  <c r="H3104" i="10"/>
  <c r="G3104" i="10"/>
  <c r="F3104" i="10"/>
  <c r="E3104" i="10"/>
  <c r="D3104" i="10"/>
  <c r="C3104" i="10"/>
  <c r="Q3103" i="10"/>
  <c r="P3103" i="10"/>
  <c r="O3103" i="10"/>
  <c r="N3103" i="10"/>
  <c r="M3103" i="10"/>
  <c r="L3103" i="10"/>
  <c r="K3103" i="10"/>
  <c r="J3103" i="10"/>
  <c r="I3103" i="10"/>
  <c r="H3103" i="10"/>
  <c r="G3103" i="10"/>
  <c r="F3103" i="10"/>
  <c r="E3103" i="10"/>
  <c r="D3103" i="10"/>
  <c r="C3103" i="10"/>
  <c r="Q3102" i="10"/>
  <c r="P3102" i="10"/>
  <c r="O3102" i="10"/>
  <c r="N3102" i="10"/>
  <c r="M3102" i="10"/>
  <c r="L3102" i="10"/>
  <c r="K3102" i="10"/>
  <c r="J3102" i="10"/>
  <c r="I3102" i="10"/>
  <c r="H3102" i="10"/>
  <c r="G3102" i="10"/>
  <c r="F3102" i="10"/>
  <c r="E3102" i="10"/>
  <c r="D3102" i="10"/>
  <c r="C3102" i="10"/>
  <c r="Q3101" i="10"/>
  <c r="P3101" i="10"/>
  <c r="O3101" i="10"/>
  <c r="N3101" i="10"/>
  <c r="M3101" i="10"/>
  <c r="L3101" i="10"/>
  <c r="K3101" i="10"/>
  <c r="J3101" i="10"/>
  <c r="I3101" i="10"/>
  <c r="H3101" i="10"/>
  <c r="G3101" i="10"/>
  <c r="F3101" i="10"/>
  <c r="E3101" i="10"/>
  <c r="D3101" i="10"/>
  <c r="C3101" i="10"/>
  <c r="Q3100" i="10"/>
  <c r="P3100" i="10"/>
  <c r="O3100" i="10"/>
  <c r="N3100" i="10"/>
  <c r="M3100" i="10"/>
  <c r="L3100" i="10"/>
  <c r="K3100" i="10"/>
  <c r="J3100" i="10"/>
  <c r="I3100" i="10"/>
  <c r="H3100" i="10"/>
  <c r="G3100" i="10"/>
  <c r="F3100" i="10"/>
  <c r="E3100" i="10"/>
  <c r="D3100" i="10"/>
  <c r="C3100" i="10"/>
  <c r="Q3099" i="10"/>
  <c r="P3099" i="10"/>
  <c r="O3099" i="10"/>
  <c r="N3099" i="10"/>
  <c r="M3099" i="10"/>
  <c r="L3099" i="10"/>
  <c r="K3099" i="10"/>
  <c r="J3099" i="10"/>
  <c r="I3099" i="10"/>
  <c r="H3099" i="10"/>
  <c r="G3099" i="10"/>
  <c r="F3099" i="10"/>
  <c r="E3099" i="10"/>
  <c r="D3099" i="10"/>
  <c r="C3099" i="10"/>
  <c r="Q3098" i="10"/>
  <c r="P3098" i="10"/>
  <c r="O3098" i="10"/>
  <c r="N3098" i="10"/>
  <c r="M3098" i="10"/>
  <c r="L3098" i="10"/>
  <c r="K3098" i="10"/>
  <c r="J3098" i="10"/>
  <c r="I3098" i="10"/>
  <c r="H3098" i="10"/>
  <c r="G3098" i="10"/>
  <c r="F3098" i="10"/>
  <c r="E3098" i="10"/>
  <c r="D3098" i="10"/>
  <c r="C3098" i="10"/>
  <c r="Q3097" i="10"/>
  <c r="P3097" i="10"/>
  <c r="O3097" i="10"/>
  <c r="N3097" i="10"/>
  <c r="M3097" i="10"/>
  <c r="L3097" i="10"/>
  <c r="K3097" i="10"/>
  <c r="J3097" i="10"/>
  <c r="I3097" i="10"/>
  <c r="H3097" i="10"/>
  <c r="G3097" i="10"/>
  <c r="F3097" i="10"/>
  <c r="E3097" i="10"/>
  <c r="D3097" i="10"/>
  <c r="C3097" i="10"/>
  <c r="Q3096" i="10"/>
  <c r="P3096" i="10"/>
  <c r="O3096" i="10"/>
  <c r="N3096" i="10"/>
  <c r="M3096" i="10"/>
  <c r="L3096" i="10"/>
  <c r="K3096" i="10"/>
  <c r="J3096" i="10"/>
  <c r="I3096" i="10"/>
  <c r="H3096" i="10"/>
  <c r="G3096" i="10"/>
  <c r="F3096" i="10"/>
  <c r="E3096" i="10"/>
  <c r="D3096" i="10"/>
  <c r="C3096" i="10"/>
  <c r="Q3095" i="10"/>
  <c r="P3095" i="10"/>
  <c r="O3095" i="10"/>
  <c r="N3095" i="10"/>
  <c r="M3095" i="10"/>
  <c r="L3095" i="10"/>
  <c r="K3095" i="10"/>
  <c r="J3095" i="10"/>
  <c r="I3095" i="10"/>
  <c r="H3095" i="10"/>
  <c r="G3095" i="10"/>
  <c r="F3095" i="10"/>
  <c r="E3095" i="10"/>
  <c r="D3095" i="10"/>
  <c r="C3095" i="10"/>
  <c r="Q3094" i="10"/>
  <c r="P3094" i="10"/>
  <c r="O3094" i="10"/>
  <c r="N3094" i="10"/>
  <c r="M3094" i="10"/>
  <c r="L3094" i="10"/>
  <c r="K3094" i="10"/>
  <c r="J3094" i="10"/>
  <c r="I3094" i="10"/>
  <c r="H3094" i="10"/>
  <c r="G3094" i="10"/>
  <c r="F3094" i="10"/>
  <c r="E3094" i="10"/>
  <c r="D3094" i="10"/>
  <c r="C3094" i="10"/>
  <c r="Q3093" i="10"/>
  <c r="P3093" i="10"/>
  <c r="O3093" i="10"/>
  <c r="N3093" i="10"/>
  <c r="M3093" i="10"/>
  <c r="L3093" i="10"/>
  <c r="K3093" i="10"/>
  <c r="J3093" i="10"/>
  <c r="I3093" i="10"/>
  <c r="H3093" i="10"/>
  <c r="G3093" i="10"/>
  <c r="F3093" i="10"/>
  <c r="E3093" i="10"/>
  <c r="D3093" i="10"/>
  <c r="C3093" i="10"/>
  <c r="Q3092" i="10"/>
  <c r="P3092" i="10"/>
  <c r="O3092" i="10"/>
  <c r="N3092" i="10"/>
  <c r="M3092" i="10"/>
  <c r="L3092" i="10"/>
  <c r="K3092" i="10"/>
  <c r="J3092" i="10"/>
  <c r="I3092" i="10"/>
  <c r="H3092" i="10"/>
  <c r="G3092" i="10"/>
  <c r="F3092" i="10"/>
  <c r="E3092" i="10"/>
  <c r="D3092" i="10"/>
  <c r="C3092" i="10"/>
  <c r="Q3091" i="10"/>
  <c r="P3091" i="10"/>
  <c r="O3091" i="10"/>
  <c r="N3091" i="10"/>
  <c r="M3091" i="10"/>
  <c r="L3091" i="10"/>
  <c r="K3091" i="10"/>
  <c r="J3091" i="10"/>
  <c r="I3091" i="10"/>
  <c r="H3091" i="10"/>
  <c r="G3091" i="10"/>
  <c r="F3091" i="10"/>
  <c r="E3091" i="10"/>
  <c r="D3091" i="10"/>
  <c r="C3091" i="10"/>
  <c r="Q3090" i="10"/>
  <c r="P3090" i="10"/>
  <c r="O3090" i="10"/>
  <c r="N3090" i="10"/>
  <c r="M3090" i="10"/>
  <c r="L3090" i="10"/>
  <c r="K3090" i="10"/>
  <c r="J3090" i="10"/>
  <c r="I3090" i="10"/>
  <c r="H3090" i="10"/>
  <c r="G3090" i="10"/>
  <c r="F3090" i="10"/>
  <c r="E3090" i="10"/>
  <c r="D3090" i="10"/>
  <c r="C3090" i="10"/>
  <c r="Q3089" i="10"/>
  <c r="P3089" i="10"/>
  <c r="O3089" i="10"/>
  <c r="N3089" i="10"/>
  <c r="M3089" i="10"/>
  <c r="L3089" i="10"/>
  <c r="K3089" i="10"/>
  <c r="J3089" i="10"/>
  <c r="I3089" i="10"/>
  <c r="H3089" i="10"/>
  <c r="G3089" i="10"/>
  <c r="F3089" i="10"/>
  <c r="E3089" i="10"/>
  <c r="D3089" i="10"/>
  <c r="C3089" i="10"/>
  <c r="Q3088" i="10"/>
  <c r="P3088" i="10"/>
  <c r="O3088" i="10"/>
  <c r="N3088" i="10"/>
  <c r="M3088" i="10"/>
  <c r="L3088" i="10"/>
  <c r="K3088" i="10"/>
  <c r="J3088" i="10"/>
  <c r="I3088" i="10"/>
  <c r="H3088" i="10"/>
  <c r="G3088" i="10"/>
  <c r="F3088" i="10"/>
  <c r="E3088" i="10"/>
  <c r="D3088" i="10"/>
  <c r="C3088" i="10"/>
  <c r="Q3087" i="10"/>
  <c r="P3087" i="10"/>
  <c r="O3087" i="10"/>
  <c r="N3087" i="10"/>
  <c r="M3087" i="10"/>
  <c r="L3087" i="10"/>
  <c r="K3087" i="10"/>
  <c r="J3087" i="10"/>
  <c r="I3087" i="10"/>
  <c r="H3087" i="10"/>
  <c r="G3087" i="10"/>
  <c r="F3087" i="10"/>
  <c r="E3087" i="10"/>
  <c r="D3087" i="10"/>
  <c r="C3087" i="10"/>
  <c r="Q3086" i="10"/>
  <c r="P3086" i="10"/>
  <c r="O3086" i="10"/>
  <c r="N3086" i="10"/>
  <c r="M3086" i="10"/>
  <c r="L3086" i="10"/>
  <c r="K3086" i="10"/>
  <c r="J3086" i="10"/>
  <c r="I3086" i="10"/>
  <c r="H3086" i="10"/>
  <c r="G3086" i="10"/>
  <c r="F3086" i="10"/>
  <c r="E3086" i="10"/>
  <c r="D3086" i="10"/>
  <c r="C3086" i="10"/>
  <c r="Q3085" i="10"/>
  <c r="P3085" i="10"/>
  <c r="O3085" i="10"/>
  <c r="N3085" i="10"/>
  <c r="M3085" i="10"/>
  <c r="L3085" i="10"/>
  <c r="K3085" i="10"/>
  <c r="J3085" i="10"/>
  <c r="I3085" i="10"/>
  <c r="H3085" i="10"/>
  <c r="G3085" i="10"/>
  <c r="F3085" i="10"/>
  <c r="E3085" i="10"/>
  <c r="D3085" i="10"/>
  <c r="C3085" i="10"/>
  <c r="Q3084" i="10"/>
  <c r="P3084" i="10"/>
  <c r="O3084" i="10"/>
  <c r="N3084" i="10"/>
  <c r="M3084" i="10"/>
  <c r="L3084" i="10"/>
  <c r="K3084" i="10"/>
  <c r="J3084" i="10"/>
  <c r="I3084" i="10"/>
  <c r="H3084" i="10"/>
  <c r="G3084" i="10"/>
  <c r="F3084" i="10"/>
  <c r="E3084" i="10"/>
  <c r="D3084" i="10"/>
  <c r="C3084" i="10"/>
  <c r="Q3083" i="10"/>
  <c r="P3083" i="10"/>
  <c r="O3083" i="10"/>
  <c r="N3083" i="10"/>
  <c r="M3083" i="10"/>
  <c r="L3083" i="10"/>
  <c r="K3083" i="10"/>
  <c r="J3083" i="10"/>
  <c r="I3083" i="10"/>
  <c r="H3083" i="10"/>
  <c r="G3083" i="10"/>
  <c r="F3083" i="10"/>
  <c r="E3083" i="10"/>
  <c r="D3083" i="10"/>
  <c r="C3083" i="10"/>
  <c r="Q3082" i="10"/>
  <c r="P3082" i="10"/>
  <c r="O3082" i="10"/>
  <c r="N3082" i="10"/>
  <c r="M3082" i="10"/>
  <c r="L3082" i="10"/>
  <c r="K3082" i="10"/>
  <c r="J3082" i="10"/>
  <c r="I3082" i="10"/>
  <c r="H3082" i="10"/>
  <c r="G3082" i="10"/>
  <c r="F3082" i="10"/>
  <c r="E3082" i="10"/>
  <c r="D3082" i="10"/>
  <c r="C3082" i="10"/>
  <c r="Q3081" i="10"/>
  <c r="P3081" i="10"/>
  <c r="O3081" i="10"/>
  <c r="N3081" i="10"/>
  <c r="M3081" i="10"/>
  <c r="L3081" i="10"/>
  <c r="K3081" i="10"/>
  <c r="J3081" i="10"/>
  <c r="I3081" i="10"/>
  <c r="H3081" i="10"/>
  <c r="G3081" i="10"/>
  <c r="F3081" i="10"/>
  <c r="E3081" i="10"/>
  <c r="D3081" i="10"/>
  <c r="C3081" i="10"/>
  <c r="Q3080" i="10"/>
  <c r="P3080" i="10"/>
  <c r="O3080" i="10"/>
  <c r="N3080" i="10"/>
  <c r="M3080" i="10"/>
  <c r="L3080" i="10"/>
  <c r="K3080" i="10"/>
  <c r="J3080" i="10"/>
  <c r="I3080" i="10"/>
  <c r="H3080" i="10"/>
  <c r="G3080" i="10"/>
  <c r="F3080" i="10"/>
  <c r="E3080" i="10"/>
  <c r="D3080" i="10"/>
  <c r="C3080" i="10"/>
  <c r="Q3079" i="10"/>
  <c r="P3079" i="10"/>
  <c r="O3079" i="10"/>
  <c r="N3079" i="10"/>
  <c r="M3079" i="10"/>
  <c r="L3079" i="10"/>
  <c r="K3079" i="10"/>
  <c r="J3079" i="10"/>
  <c r="I3079" i="10"/>
  <c r="H3079" i="10"/>
  <c r="G3079" i="10"/>
  <c r="F3079" i="10"/>
  <c r="E3079" i="10"/>
  <c r="D3079" i="10"/>
  <c r="C3079" i="10"/>
  <c r="Q3078" i="10"/>
  <c r="P3078" i="10"/>
  <c r="O3078" i="10"/>
  <c r="N3078" i="10"/>
  <c r="M3078" i="10"/>
  <c r="L3078" i="10"/>
  <c r="K3078" i="10"/>
  <c r="J3078" i="10"/>
  <c r="I3078" i="10"/>
  <c r="H3078" i="10"/>
  <c r="G3078" i="10"/>
  <c r="F3078" i="10"/>
  <c r="E3078" i="10"/>
  <c r="D3078" i="10"/>
  <c r="C3078" i="10"/>
  <c r="Q3077" i="10"/>
  <c r="P3077" i="10"/>
  <c r="O3077" i="10"/>
  <c r="N3077" i="10"/>
  <c r="M3077" i="10"/>
  <c r="L3077" i="10"/>
  <c r="K3077" i="10"/>
  <c r="J3077" i="10"/>
  <c r="I3077" i="10"/>
  <c r="H3077" i="10"/>
  <c r="G3077" i="10"/>
  <c r="F3077" i="10"/>
  <c r="E3077" i="10"/>
  <c r="D3077" i="10"/>
  <c r="C3077" i="10"/>
  <c r="Q3076" i="10"/>
  <c r="P3076" i="10"/>
  <c r="O3076" i="10"/>
  <c r="N3076" i="10"/>
  <c r="M3076" i="10"/>
  <c r="L3076" i="10"/>
  <c r="K3076" i="10"/>
  <c r="J3076" i="10"/>
  <c r="I3076" i="10"/>
  <c r="H3076" i="10"/>
  <c r="G3076" i="10"/>
  <c r="F3076" i="10"/>
  <c r="E3076" i="10"/>
  <c r="D3076" i="10"/>
  <c r="C3076" i="10"/>
  <c r="Q3075" i="10"/>
  <c r="P3075" i="10"/>
  <c r="O3075" i="10"/>
  <c r="N3075" i="10"/>
  <c r="M3075" i="10"/>
  <c r="L3075" i="10"/>
  <c r="K3075" i="10"/>
  <c r="J3075" i="10"/>
  <c r="I3075" i="10"/>
  <c r="H3075" i="10"/>
  <c r="G3075" i="10"/>
  <c r="F3075" i="10"/>
  <c r="E3075" i="10"/>
  <c r="D3075" i="10"/>
  <c r="C3075" i="10"/>
  <c r="Q3074" i="10"/>
  <c r="P3074" i="10"/>
  <c r="O3074" i="10"/>
  <c r="N3074" i="10"/>
  <c r="M3074" i="10"/>
  <c r="L3074" i="10"/>
  <c r="K3074" i="10"/>
  <c r="J3074" i="10"/>
  <c r="I3074" i="10"/>
  <c r="H3074" i="10"/>
  <c r="G3074" i="10"/>
  <c r="F3074" i="10"/>
  <c r="E3074" i="10"/>
  <c r="D3074" i="10"/>
  <c r="C3074" i="10"/>
  <c r="Q3073" i="10"/>
  <c r="P3073" i="10"/>
  <c r="O3073" i="10"/>
  <c r="N3073" i="10"/>
  <c r="M3073" i="10"/>
  <c r="L3073" i="10"/>
  <c r="K3073" i="10"/>
  <c r="J3073" i="10"/>
  <c r="I3073" i="10"/>
  <c r="H3073" i="10"/>
  <c r="G3073" i="10"/>
  <c r="F3073" i="10"/>
  <c r="E3073" i="10"/>
  <c r="D3073" i="10"/>
  <c r="C3073" i="10"/>
  <c r="Q3072" i="10"/>
  <c r="P3072" i="10"/>
  <c r="O3072" i="10"/>
  <c r="N3072" i="10"/>
  <c r="M3072" i="10"/>
  <c r="L3072" i="10"/>
  <c r="K3072" i="10"/>
  <c r="J3072" i="10"/>
  <c r="I3072" i="10"/>
  <c r="H3072" i="10"/>
  <c r="G3072" i="10"/>
  <c r="F3072" i="10"/>
  <c r="E3072" i="10"/>
  <c r="D3072" i="10"/>
  <c r="C3072" i="10"/>
  <c r="Q3071" i="10"/>
  <c r="P3071" i="10"/>
  <c r="O3071" i="10"/>
  <c r="N3071" i="10"/>
  <c r="M3071" i="10"/>
  <c r="L3071" i="10"/>
  <c r="K3071" i="10"/>
  <c r="J3071" i="10"/>
  <c r="I3071" i="10"/>
  <c r="H3071" i="10"/>
  <c r="G3071" i="10"/>
  <c r="F3071" i="10"/>
  <c r="E3071" i="10"/>
  <c r="D3071" i="10"/>
  <c r="C3071" i="10"/>
  <c r="Q3070" i="10"/>
  <c r="P3070" i="10"/>
  <c r="O3070" i="10"/>
  <c r="N3070" i="10"/>
  <c r="M3070" i="10"/>
  <c r="L3070" i="10"/>
  <c r="K3070" i="10"/>
  <c r="J3070" i="10"/>
  <c r="I3070" i="10"/>
  <c r="H3070" i="10"/>
  <c r="G3070" i="10"/>
  <c r="F3070" i="10"/>
  <c r="E3070" i="10"/>
  <c r="D3070" i="10"/>
  <c r="C3070" i="10"/>
  <c r="Q3069" i="10"/>
  <c r="P3069" i="10"/>
  <c r="O3069" i="10"/>
  <c r="N3069" i="10"/>
  <c r="M3069" i="10"/>
  <c r="L3069" i="10"/>
  <c r="K3069" i="10"/>
  <c r="J3069" i="10"/>
  <c r="I3069" i="10"/>
  <c r="H3069" i="10"/>
  <c r="G3069" i="10"/>
  <c r="F3069" i="10"/>
  <c r="E3069" i="10"/>
  <c r="D3069" i="10"/>
  <c r="C3069" i="10"/>
  <c r="Q3068" i="10"/>
  <c r="P3068" i="10"/>
  <c r="O3068" i="10"/>
  <c r="N3068" i="10"/>
  <c r="M3068" i="10"/>
  <c r="L3068" i="10"/>
  <c r="K3068" i="10"/>
  <c r="J3068" i="10"/>
  <c r="I3068" i="10"/>
  <c r="H3068" i="10"/>
  <c r="G3068" i="10"/>
  <c r="F3068" i="10"/>
  <c r="E3068" i="10"/>
  <c r="D3068" i="10"/>
  <c r="C3068" i="10"/>
  <c r="Q3067" i="10"/>
  <c r="P3067" i="10"/>
  <c r="O3067" i="10"/>
  <c r="N3067" i="10"/>
  <c r="M3067" i="10"/>
  <c r="L3067" i="10"/>
  <c r="K3067" i="10"/>
  <c r="J3067" i="10"/>
  <c r="I3067" i="10"/>
  <c r="H3067" i="10"/>
  <c r="G3067" i="10"/>
  <c r="F3067" i="10"/>
  <c r="E3067" i="10"/>
  <c r="D3067" i="10"/>
  <c r="C3067" i="10"/>
  <c r="Q3066" i="10"/>
  <c r="P3066" i="10"/>
  <c r="O3066" i="10"/>
  <c r="N3066" i="10"/>
  <c r="M3066" i="10"/>
  <c r="L3066" i="10"/>
  <c r="K3066" i="10"/>
  <c r="J3066" i="10"/>
  <c r="I3066" i="10"/>
  <c r="H3066" i="10"/>
  <c r="G3066" i="10"/>
  <c r="F3066" i="10"/>
  <c r="E3066" i="10"/>
  <c r="D3066" i="10"/>
  <c r="C3066" i="10"/>
  <c r="Q3065" i="10"/>
  <c r="P3065" i="10"/>
  <c r="O3065" i="10"/>
  <c r="N3065" i="10"/>
  <c r="M3065" i="10"/>
  <c r="L3065" i="10"/>
  <c r="K3065" i="10"/>
  <c r="J3065" i="10"/>
  <c r="I3065" i="10"/>
  <c r="H3065" i="10"/>
  <c r="G3065" i="10"/>
  <c r="F3065" i="10"/>
  <c r="E3065" i="10"/>
  <c r="D3065" i="10"/>
  <c r="C3065" i="10"/>
  <c r="Q3064" i="10"/>
  <c r="P3064" i="10"/>
  <c r="O3064" i="10"/>
  <c r="N3064" i="10"/>
  <c r="M3064" i="10"/>
  <c r="L3064" i="10"/>
  <c r="K3064" i="10"/>
  <c r="J3064" i="10"/>
  <c r="I3064" i="10"/>
  <c r="H3064" i="10"/>
  <c r="G3064" i="10"/>
  <c r="F3064" i="10"/>
  <c r="E3064" i="10"/>
  <c r="D3064" i="10"/>
  <c r="C3064" i="10"/>
  <c r="Q3063" i="10"/>
  <c r="P3063" i="10"/>
  <c r="O3063" i="10"/>
  <c r="N3063" i="10"/>
  <c r="M3063" i="10"/>
  <c r="L3063" i="10"/>
  <c r="K3063" i="10"/>
  <c r="J3063" i="10"/>
  <c r="I3063" i="10"/>
  <c r="H3063" i="10"/>
  <c r="G3063" i="10"/>
  <c r="F3063" i="10"/>
  <c r="E3063" i="10"/>
  <c r="D3063" i="10"/>
  <c r="C3063" i="10"/>
  <c r="Q3062" i="10"/>
  <c r="P3062" i="10"/>
  <c r="O3062" i="10"/>
  <c r="N3062" i="10"/>
  <c r="M3062" i="10"/>
  <c r="L3062" i="10"/>
  <c r="K3062" i="10"/>
  <c r="J3062" i="10"/>
  <c r="I3062" i="10"/>
  <c r="H3062" i="10"/>
  <c r="G3062" i="10"/>
  <c r="F3062" i="10"/>
  <c r="E3062" i="10"/>
  <c r="D3062" i="10"/>
  <c r="C3062" i="10"/>
  <c r="Q3061" i="10"/>
  <c r="P3061" i="10"/>
  <c r="O3061" i="10"/>
  <c r="N3061" i="10"/>
  <c r="M3061" i="10"/>
  <c r="L3061" i="10"/>
  <c r="K3061" i="10"/>
  <c r="J3061" i="10"/>
  <c r="I3061" i="10"/>
  <c r="H3061" i="10"/>
  <c r="G3061" i="10"/>
  <c r="F3061" i="10"/>
  <c r="E3061" i="10"/>
  <c r="D3061" i="10"/>
  <c r="C3061" i="10"/>
  <c r="Q3060" i="10"/>
  <c r="P3060" i="10"/>
  <c r="O3060" i="10"/>
  <c r="N3060" i="10"/>
  <c r="M3060" i="10"/>
  <c r="L3060" i="10"/>
  <c r="K3060" i="10"/>
  <c r="J3060" i="10"/>
  <c r="I3060" i="10"/>
  <c r="H3060" i="10"/>
  <c r="G3060" i="10"/>
  <c r="F3060" i="10"/>
  <c r="E3060" i="10"/>
  <c r="D3060" i="10"/>
  <c r="C3060" i="10"/>
  <c r="Q3059" i="10"/>
  <c r="P3059" i="10"/>
  <c r="O3059" i="10"/>
  <c r="N3059" i="10"/>
  <c r="M3059" i="10"/>
  <c r="L3059" i="10"/>
  <c r="K3059" i="10"/>
  <c r="J3059" i="10"/>
  <c r="I3059" i="10"/>
  <c r="H3059" i="10"/>
  <c r="G3059" i="10"/>
  <c r="F3059" i="10"/>
  <c r="E3059" i="10"/>
  <c r="D3059" i="10"/>
  <c r="C3059" i="10"/>
  <c r="Q3058" i="10"/>
  <c r="P3058" i="10"/>
  <c r="O3058" i="10"/>
  <c r="N3058" i="10"/>
  <c r="M3058" i="10"/>
  <c r="L3058" i="10"/>
  <c r="K3058" i="10"/>
  <c r="J3058" i="10"/>
  <c r="I3058" i="10"/>
  <c r="H3058" i="10"/>
  <c r="G3058" i="10"/>
  <c r="F3058" i="10"/>
  <c r="E3058" i="10"/>
  <c r="D3058" i="10"/>
  <c r="C3058" i="10"/>
  <c r="Q3057" i="10"/>
  <c r="P3057" i="10"/>
  <c r="O3057" i="10"/>
  <c r="N3057" i="10"/>
  <c r="M3057" i="10"/>
  <c r="L3057" i="10"/>
  <c r="K3057" i="10"/>
  <c r="J3057" i="10"/>
  <c r="I3057" i="10"/>
  <c r="H3057" i="10"/>
  <c r="G3057" i="10"/>
  <c r="F3057" i="10"/>
  <c r="E3057" i="10"/>
  <c r="D3057" i="10"/>
  <c r="C3057" i="10"/>
  <c r="Q3056" i="10"/>
  <c r="P3056" i="10"/>
  <c r="O3056" i="10"/>
  <c r="N3056" i="10"/>
  <c r="M3056" i="10"/>
  <c r="L3056" i="10"/>
  <c r="K3056" i="10"/>
  <c r="J3056" i="10"/>
  <c r="I3056" i="10"/>
  <c r="H3056" i="10"/>
  <c r="G3056" i="10"/>
  <c r="F3056" i="10"/>
  <c r="E3056" i="10"/>
  <c r="D3056" i="10"/>
  <c r="C3056" i="10"/>
  <c r="Q3055" i="10"/>
  <c r="P3055" i="10"/>
  <c r="O3055" i="10"/>
  <c r="N3055" i="10"/>
  <c r="M3055" i="10"/>
  <c r="L3055" i="10"/>
  <c r="K3055" i="10"/>
  <c r="J3055" i="10"/>
  <c r="I3055" i="10"/>
  <c r="H3055" i="10"/>
  <c r="G3055" i="10"/>
  <c r="F3055" i="10"/>
  <c r="E3055" i="10"/>
  <c r="D3055" i="10"/>
  <c r="C3055" i="10"/>
  <c r="Q3054" i="10"/>
  <c r="P3054" i="10"/>
  <c r="O3054" i="10"/>
  <c r="N3054" i="10"/>
  <c r="M3054" i="10"/>
  <c r="L3054" i="10"/>
  <c r="K3054" i="10"/>
  <c r="J3054" i="10"/>
  <c r="I3054" i="10"/>
  <c r="H3054" i="10"/>
  <c r="G3054" i="10"/>
  <c r="F3054" i="10"/>
  <c r="E3054" i="10"/>
  <c r="D3054" i="10"/>
  <c r="C3054" i="10"/>
  <c r="Q3053" i="10"/>
  <c r="P3053" i="10"/>
  <c r="O3053" i="10"/>
  <c r="N3053" i="10"/>
  <c r="M3053" i="10"/>
  <c r="L3053" i="10"/>
  <c r="K3053" i="10"/>
  <c r="J3053" i="10"/>
  <c r="I3053" i="10"/>
  <c r="H3053" i="10"/>
  <c r="G3053" i="10"/>
  <c r="F3053" i="10"/>
  <c r="E3053" i="10"/>
  <c r="D3053" i="10"/>
  <c r="C3053" i="10"/>
  <c r="Q3052" i="10"/>
  <c r="P3052" i="10"/>
  <c r="O3052" i="10"/>
  <c r="N3052" i="10"/>
  <c r="M3052" i="10"/>
  <c r="L3052" i="10"/>
  <c r="K3052" i="10"/>
  <c r="J3052" i="10"/>
  <c r="I3052" i="10"/>
  <c r="H3052" i="10"/>
  <c r="G3052" i="10"/>
  <c r="F3052" i="10"/>
  <c r="E3052" i="10"/>
  <c r="D3052" i="10"/>
  <c r="C3052" i="10"/>
  <c r="Q3051" i="10"/>
  <c r="P3051" i="10"/>
  <c r="O3051" i="10"/>
  <c r="N3051" i="10"/>
  <c r="M3051" i="10"/>
  <c r="L3051" i="10"/>
  <c r="K3051" i="10"/>
  <c r="J3051" i="10"/>
  <c r="I3051" i="10"/>
  <c r="H3051" i="10"/>
  <c r="G3051" i="10"/>
  <c r="F3051" i="10"/>
  <c r="E3051" i="10"/>
  <c r="D3051" i="10"/>
  <c r="C3051" i="10"/>
  <c r="Q3050" i="10"/>
  <c r="P3050" i="10"/>
  <c r="O3050" i="10"/>
  <c r="N3050" i="10"/>
  <c r="M3050" i="10"/>
  <c r="L3050" i="10"/>
  <c r="K3050" i="10"/>
  <c r="J3050" i="10"/>
  <c r="I3050" i="10"/>
  <c r="H3050" i="10"/>
  <c r="G3050" i="10"/>
  <c r="F3050" i="10"/>
  <c r="E3050" i="10"/>
  <c r="D3050" i="10"/>
  <c r="C3050" i="10"/>
  <c r="Q3049" i="10"/>
  <c r="P3049" i="10"/>
  <c r="O3049" i="10"/>
  <c r="N3049" i="10"/>
  <c r="M3049" i="10"/>
  <c r="L3049" i="10"/>
  <c r="K3049" i="10"/>
  <c r="J3049" i="10"/>
  <c r="I3049" i="10"/>
  <c r="H3049" i="10"/>
  <c r="G3049" i="10"/>
  <c r="F3049" i="10"/>
  <c r="E3049" i="10"/>
  <c r="D3049" i="10"/>
  <c r="C3049" i="10"/>
  <c r="Q3048" i="10"/>
  <c r="P3048" i="10"/>
  <c r="O3048" i="10"/>
  <c r="N3048" i="10"/>
  <c r="M3048" i="10"/>
  <c r="L3048" i="10"/>
  <c r="K3048" i="10"/>
  <c r="J3048" i="10"/>
  <c r="I3048" i="10"/>
  <c r="H3048" i="10"/>
  <c r="G3048" i="10"/>
  <c r="F3048" i="10"/>
  <c r="E3048" i="10"/>
  <c r="D3048" i="10"/>
  <c r="C3048" i="10"/>
  <c r="Q3047" i="10"/>
  <c r="P3047" i="10"/>
  <c r="O3047" i="10"/>
  <c r="N3047" i="10"/>
  <c r="M3047" i="10"/>
  <c r="L3047" i="10"/>
  <c r="K3047" i="10"/>
  <c r="J3047" i="10"/>
  <c r="I3047" i="10"/>
  <c r="H3047" i="10"/>
  <c r="G3047" i="10"/>
  <c r="F3047" i="10"/>
  <c r="E3047" i="10"/>
  <c r="D3047" i="10"/>
  <c r="C3047" i="10"/>
  <c r="Q3046" i="10"/>
  <c r="P3046" i="10"/>
  <c r="O3046" i="10"/>
  <c r="N3046" i="10"/>
  <c r="M3046" i="10"/>
  <c r="L3046" i="10"/>
  <c r="K3046" i="10"/>
  <c r="J3046" i="10"/>
  <c r="I3046" i="10"/>
  <c r="H3046" i="10"/>
  <c r="G3046" i="10"/>
  <c r="F3046" i="10"/>
  <c r="E3046" i="10"/>
  <c r="D3046" i="10"/>
  <c r="C3046" i="10"/>
  <c r="Q3045" i="10"/>
  <c r="P3045" i="10"/>
  <c r="O3045" i="10"/>
  <c r="N3045" i="10"/>
  <c r="M3045" i="10"/>
  <c r="L3045" i="10"/>
  <c r="K3045" i="10"/>
  <c r="J3045" i="10"/>
  <c r="I3045" i="10"/>
  <c r="H3045" i="10"/>
  <c r="G3045" i="10"/>
  <c r="F3045" i="10"/>
  <c r="E3045" i="10"/>
  <c r="D3045" i="10"/>
  <c r="C3045" i="10"/>
  <c r="Q3044" i="10"/>
  <c r="P3044" i="10"/>
  <c r="O3044" i="10"/>
  <c r="N3044" i="10"/>
  <c r="M3044" i="10"/>
  <c r="L3044" i="10"/>
  <c r="K3044" i="10"/>
  <c r="J3044" i="10"/>
  <c r="I3044" i="10"/>
  <c r="H3044" i="10"/>
  <c r="G3044" i="10"/>
  <c r="F3044" i="10"/>
  <c r="E3044" i="10"/>
  <c r="D3044" i="10"/>
  <c r="C3044" i="10"/>
  <c r="Q3043" i="10"/>
  <c r="P3043" i="10"/>
  <c r="O3043" i="10"/>
  <c r="N3043" i="10"/>
  <c r="M3043" i="10"/>
  <c r="L3043" i="10"/>
  <c r="K3043" i="10"/>
  <c r="J3043" i="10"/>
  <c r="I3043" i="10"/>
  <c r="H3043" i="10"/>
  <c r="G3043" i="10"/>
  <c r="F3043" i="10"/>
  <c r="E3043" i="10"/>
  <c r="D3043" i="10"/>
  <c r="C3043" i="10"/>
  <c r="Q3042" i="10"/>
  <c r="P3042" i="10"/>
  <c r="O3042" i="10"/>
  <c r="N3042" i="10"/>
  <c r="M3042" i="10"/>
  <c r="L3042" i="10"/>
  <c r="K3042" i="10"/>
  <c r="J3042" i="10"/>
  <c r="I3042" i="10"/>
  <c r="H3042" i="10"/>
  <c r="G3042" i="10"/>
  <c r="F3042" i="10"/>
  <c r="E3042" i="10"/>
  <c r="D3042" i="10"/>
  <c r="C3042" i="10"/>
  <c r="Q3041" i="10"/>
  <c r="P3041" i="10"/>
  <c r="O3041" i="10"/>
  <c r="N3041" i="10"/>
  <c r="M3041" i="10"/>
  <c r="L3041" i="10"/>
  <c r="K3041" i="10"/>
  <c r="J3041" i="10"/>
  <c r="I3041" i="10"/>
  <c r="H3041" i="10"/>
  <c r="G3041" i="10"/>
  <c r="F3041" i="10"/>
  <c r="E3041" i="10"/>
  <c r="D3041" i="10"/>
  <c r="C3041" i="10"/>
  <c r="Q3040" i="10"/>
  <c r="P3040" i="10"/>
  <c r="O3040" i="10"/>
  <c r="N3040" i="10"/>
  <c r="M3040" i="10"/>
  <c r="L3040" i="10"/>
  <c r="K3040" i="10"/>
  <c r="J3040" i="10"/>
  <c r="I3040" i="10"/>
  <c r="H3040" i="10"/>
  <c r="G3040" i="10"/>
  <c r="F3040" i="10"/>
  <c r="E3040" i="10"/>
  <c r="D3040" i="10"/>
  <c r="C3040" i="10"/>
  <c r="Q3039" i="10"/>
  <c r="P3039" i="10"/>
  <c r="O3039" i="10"/>
  <c r="N3039" i="10"/>
  <c r="M3039" i="10"/>
  <c r="L3039" i="10"/>
  <c r="K3039" i="10"/>
  <c r="J3039" i="10"/>
  <c r="I3039" i="10"/>
  <c r="H3039" i="10"/>
  <c r="G3039" i="10"/>
  <c r="F3039" i="10"/>
  <c r="E3039" i="10"/>
  <c r="D3039" i="10"/>
  <c r="C3039" i="10"/>
  <c r="Q3038" i="10"/>
  <c r="P3038" i="10"/>
  <c r="O3038" i="10"/>
  <c r="N3038" i="10"/>
  <c r="M3038" i="10"/>
  <c r="L3038" i="10"/>
  <c r="K3038" i="10"/>
  <c r="J3038" i="10"/>
  <c r="I3038" i="10"/>
  <c r="H3038" i="10"/>
  <c r="G3038" i="10"/>
  <c r="F3038" i="10"/>
  <c r="E3038" i="10"/>
  <c r="D3038" i="10"/>
  <c r="C3038" i="10"/>
  <c r="Q3037" i="10"/>
  <c r="P3037" i="10"/>
  <c r="O3037" i="10"/>
  <c r="N3037" i="10"/>
  <c r="M3037" i="10"/>
  <c r="L3037" i="10"/>
  <c r="K3037" i="10"/>
  <c r="J3037" i="10"/>
  <c r="I3037" i="10"/>
  <c r="H3037" i="10"/>
  <c r="G3037" i="10"/>
  <c r="F3037" i="10"/>
  <c r="E3037" i="10"/>
  <c r="D3037" i="10"/>
  <c r="C3037" i="10"/>
  <c r="Q3036" i="10"/>
  <c r="P3036" i="10"/>
  <c r="O3036" i="10"/>
  <c r="N3036" i="10"/>
  <c r="M3036" i="10"/>
  <c r="L3036" i="10"/>
  <c r="K3036" i="10"/>
  <c r="J3036" i="10"/>
  <c r="I3036" i="10"/>
  <c r="H3036" i="10"/>
  <c r="G3036" i="10"/>
  <c r="F3036" i="10"/>
  <c r="E3036" i="10"/>
  <c r="D3036" i="10"/>
  <c r="C3036" i="10"/>
  <c r="Q3035" i="10"/>
  <c r="P3035" i="10"/>
  <c r="O3035" i="10"/>
  <c r="N3035" i="10"/>
  <c r="M3035" i="10"/>
  <c r="L3035" i="10"/>
  <c r="K3035" i="10"/>
  <c r="J3035" i="10"/>
  <c r="I3035" i="10"/>
  <c r="H3035" i="10"/>
  <c r="G3035" i="10"/>
  <c r="F3035" i="10"/>
  <c r="E3035" i="10"/>
  <c r="D3035" i="10"/>
  <c r="C3035" i="10"/>
  <c r="Q3034" i="10"/>
  <c r="P3034" i="10"/>
  <c r="O3034" i="10"/>
  <c r="N3034" i="10"/>
  <c r="M3034" i="10"/>
  <c r="L3034" i="10"/>
  <c r="K3034" i="10"/>
  <c r="J3034" i="10"/>
  <c r="I3034" i="10"/>
  <c r="H3034" i="10"/>
  <c r="G3034" i="10"/>
  <c r="F3034" i="10"/>
  <c r="E3034" i="10"/>
  <c r="D3034" i="10"/>
  <c r="C3034" i="10"/>
  <c r="Q3033" i="10"/>
  <c r="P3033" i="10"/>
  <c r="O3033" i="10"/>
  <c r="N3033" i="10"/>
  <c r="M3033" i="10"/>
  <c r="L3033" i="10"/>
  <c r="K3033" i="10"/>
  <c r="J3033" i="10"/>
  <c r="I3033" i="10"/>
  <c r="H3033" i="10"/>
  <c r="G3033" i="10"/>
  <c r="F3033" i="10"/>
  <c r="E3033" i="10"/>
  <c r="D3033" i="10"/>
  <c r="C3033" i="10"/>
  <c r="Q3032" i="10"/>
  <c r="P3032" i="10"/>
  <c r="O3032" i="10"/>
  <c r="N3032" i="10"/>
  <c r="M3032" i="10"/>
  <c r="L3032" i="10"/>
  <c r="K3032" i="10"/>
  <c r="J3032" i="10"/>
  <c r="I3032" i="10"/>
  <c r="H3032" i="10"/>
  <c r="G3032" i="10"/>
  <c r="F3032" i="10"/>
  <c r="E3032" i="10"/>
  <c r="D3032" i="10"/>
  <c r="C3032" i="10"/>
  <c r="Q3031" i="10"/>
  <c r="P3031" i="10"/>
  <c r="O3031" i="10"/>
  <c r="N3031" i="10"/>
  <c r="M3031" i="10"/>
  <c r="L3031" i="10"/>
  <c r="K3031" i="10"/>
  <c r="J3031" i="10"/>
  <c r="I3031" i="10"/>
  <c r="H3031" i="10"/>
  <c r="G3031" i="10"/>
  <c r="F3031" i="10"/>
  <c r="E3031" i="10"/>
  <c r="D3031" i="10"/>
  <c r="C3031" i="10"/>
  <c r="Q3030" i="10"/>
  <c r="P3030" i="10"/>
  <c r="O3030" i="10"/>
  <c r="N3030" i="10"/>
  <c r="M3030" i="10"/>
  <c r="L3030" i="10"/>
  <c r="K3030" i="10"/>
  <c r="J3030" i="10"/>
  <c r="I3030" i="10"/>
  <c r="H3030" i="10"/>
  <c r="G3030" i="10"/>
  <c r="F3030" i="10"/>
  <c r="E3030" i="10"/>
  <c r="D3030" i="10"/>
  <c r="C3030" i="10"/>
  <c r="Q3029" i="10"/>
  <c r="P3029" i="10"/>
  <c r="O3029" i="10"/>
  <c r="N3029" i="10"/>
  <c r="M3029" i="10"/>
  <c r="L3029" i="10"/>
  <c r="K3029" i="10"/>
  <c r="J3029" i="10"/>
  <c r="I3029" i="10"/>
  <c r="H3029" i="10"/>
  <c r="G3029" i="10"/>
  <c r="F3029" i="10"/>
  <c r="E3029" i="10"/>
  <c r="D3029" i="10"/>
  <c r="C3029" i="10"/>
  <c r="Q3028" i="10"/>
  <c r="P3028" i="10"/>
  <c r="O3028" i="10"/>
  <c r="N3028" i="10"/>
  <c r="M3028" i="10"/>
  <c r="L3028" i="10"/>
  <c r="K3028" i="10"/>
  <c r="J3028" i="10"/>
  <c r="I3028" i="10"/>
  <c r="H3028" i="10"/>
  <c r="G3028" i="10"/>
  <c r="F3028" i="10"/>
  <c r="E3028" i="10"/>
  <c r="D3028" i="10"/>
  <c r="C3028" i="10"/>
  <c r="Q3027" i="10"/>
  <c r="P3027" i="10"/>
  <c r="O3027" i="10"/>
  <c r="N3027" i="10"/>
  <c r="M3027" i="10"/>
  <c r="L3027" i="10"/>
  <c r="K3027" i="10"/>
  <c r="J3027" i="10"/>
  <c r="I3027" i="10"/>
  <c r="H3027" i="10"/>
  <c r="G3027" i="10"/>
  <c r="F3027" i="10"/>
  <c r="E3027" i="10"/>
  <c r="D3027" i="10"/>
  <c r="C3027" i="10"/>
  <c r="Q3026" i="10"/>
  <c r="P3026" i="10"/>
  <c r="O3026" i="10"/>
  <c r="N3026" i="10"/>
  <c r="M3026" i="10"/>
  <c r="L3026" i="10"/>
  <c r="K3026" i="10"/>
  <c r="J3026" i="10"/>
  <c r="I3026" i="10"/>
  <c r="H3026" i="10"/>
  <c r="G3026" i="10"/>
  <c r="F3026" i="10"/>
  <c r="E3026" i="10"/>
  <c r="D3026" i="10"/>
  <c r="C3026" i="10"/>
  <c r="Q3025" i="10"/>
  <c r="P3025" i="10"/>
  <c r="O3025" i="10"/>
  <c r="N3025" i="10"/>
  <c r="M3025" i="10"/>
  <c r="L3025" i="10"/>
  <c r="K3025" i="10"/>
  <c r="J3025" i="10"/>
  <c r="I3025" i="10"/>
  <c r="H3025" i="10"/>
  <c r="G3025" i="10"/>
  <c r="F3025" i="10"/>
  <c r="E3025" i="10"/>
  <c r="D3025" i="10"/>
  <c r="C3025" i="10"/>
  <c r="Q3024" i="10"/>
  <c r="P3024" i="10"/>
  <c r="O3024" i="10"/>
  <c r="N3024" i="10"/>
  <c r="M3024" i="10"/>
  <c r="L3024" i="10"/>
  <c r="K3024" i="10"/>
  <c r="J3024" i="10"/>
  <c r="I3024" i="10"/>
  <c r="H3024" i="10"/>
  <c r="G3024" i="10"/>
  <c r="F3024" i="10"/>
  <c r="E3024" i="10"/>
  <c r="D3024" i="10"/>
  <c r="C3024" i="10"/>
  <c r="Q3023" i="10"/>
  <c r="P3023" i="10"/>
  <c r="O3023" i="10"/>
  <c r="N3023" i="10"/>
  <c r="M3023" i="10"/>
  <c r="L3023" i="10"/>
  <c r="K3023" i="10"/>
  <c r="J3023" i="10"/>
  <c r="I3023" i="10"/>
  <c r="H3023" i="10"/>
  <c r="G3023" i="10"/>
  <c r="F3023" i="10"/>
  <c r="E3023" i="10"/>
  <c r="D3023" i="10"/>
  <c r="C3023" i="10"/>
  <c r="Q3022" i="10"/>
  <c r="P3022" i="10"/>
  <c r="O3022" i="10"/>
  <c r="N3022" i="10"/>
  <c r="M3022" i="10"/>
  <c r="L3022" i="10"/>
  <c r="K3022" i="10"/>
  <c r="J3022" i="10"/>
  <c r="I3022" i="10"/>
  <c r="H3022" i="10"/>
  <c r="G3022" i="10"/>
  <c r="F3022" i="10"/>
  <c r="E3022" i="10"/>
  <c r="D3022" i="10"/>
  <c r="C3022" i="10"/>
  <c r="Q3021" i="10"/>
  <c r="P3021" i="10"/>
  <c r="O3021" i="10"/>
  <c r="N3021" i="10"/>
  <c r="M3021" i="10"/>
  <c r="L3021" i="10"/>
  <c r="K3021" i="10"/>
  <c r="J3021" i="10"/>
  <c r="I3021" i="10"/>
  <c r="H3021" i="10"/>
  <c r="G3021" i="10"/>
  <c r="F3021" i="10"/>
  <c r="E3021" i="10"/>
  <c r="D3021" i="10"/>
  <c r="C3021" i="10"/>
  <c r="Q3020" i="10"/>
  <c r="P3020" i="10"/>
  <c r="O3020" i="10"/>
  <c r="N3020" i="10"/>
  <c r="M3020" i="10"/>
  <c r="L3020" i="10"/>
  <c r="K3020" i="10"/>
  <c r="J3020" i="10"/>
  <c r="I3020" i="10"/>
  <c r="H3020" i="10"/>
  <c r="G3020" i="10"/>
  <c r="F3020" i="10"/>
  <c r="E3020" i="10"/>
  <c r="D3020" i="10"/>
  <c r="C3020" i="10"/>
  <c r="Q3019" i="10"/>
  <c r="P3019" i="10"/>
  <c r="O3019" i="10"/>
  <c r="N3019" i="10"/>
  <c r="M3019" i="10"/>
  <c r="L3019" i="10"/>
  <c r="K3019" i="10"/>
  <c r="J3019" i="10"/>
  <c r="I3019" i="10"/>
  <c r="H3019" i="10"/>
  <c r="G3019" i="10"/>
  <c r="F3019" i="10"/>
  <c r="E3019" i="10"/>
  <c r="D3019" i="10"/>
  <c r="C3019" i="10"/>
  <c r="Q3018" i="10"/>
  <c r="P3018" i="10"/>
  <c r="O3018" i="10"/>
  <c r="N3018" i="10"/>
  <c r="M3018" i="10"/>
  <c r="L3018" i="10"/>
  <c r="K3018" i="10"/>
  <c r="J3018" i="10"/>
  <c r="I3018" i="10"/>
  <c r="H3018" i="10"/>
  <c r="G3018" i="10"/>
  <c r="F3018" i="10"/>
  <c r="E3018" i="10"/>
  <c r="D3018" i="10"/>
  <c r="C3018" i="10"/>
  <c r="Q3017" i="10"/>
  <c r="P3017" i="10"/>
  <c r="O3017" i="10"/>
  <c r="N3017" i="10"/>
  <c r="M3017" i="10"/>
  <c r="L3017" i="10"/>
  <c r="K3017" i="10"/>
  <c r="J3017" i="10"/>
  <c r="I3017" i="10"/>
  <c r="H3017" i="10"/>
  <c r="G3017" i="10"/>
  <c r="F3017" i="10"/>
  <c r="E3017" i="10"/>
  <c r="D3017" i="10"/>
  <c r="C3017" i="10"/>
  <c r="Q3016" i="10"/>
  <c r="P3016" i="10"/>
  <c r="O3016" i="10"/>
  <c r="N3016" i="10"/>
  <c r="M3016" i="10"/>
  <c r="L3016" i="10"/>
  <c r="K3016" i="10"/>
  <c r="J3016" i="10"/>
  <c r="I3016" i="10"/>
  <c r="H3016" i="10"/>
  <c r="G3016" i="10"/>
  <c r="F3016" i="10"/>
  <c r="E3016" i="10"/>
  <c r="D3016" i="10"/>
  <c r="C3016" i="10"/>
  <c r="Q3015" i="10"/>
  <c r="P3015" i="10"/>
  <c r="O3015" i="10"/>
  <c r="N3015" i="10"/>
  <c r="M3015" i="10"/>
  <c r="L3015" i="10"/>
  <c r="K3015" i="10"/>
  <c r="J3015" i="10"/>
  <c r="I3015" i="10"/>
  <c r="H3015" i="10"/>
  <c r="G3015" i="10"/>
  <c r="F3015" i="10"/>
  <c r="E3015" i="10"/>
  <c r="D3015" i="10"/>
  <c r="C3015" i="10"/>
  <c r="Q3014" i="10"/>
  <c r="P3014" i="10"/>
  <c r="O3014" i="10"/>
  <c r="N3014" i="10"/>
  <c r="M3014" i="10"/>
  <c r="L3014" i="10"/>
  <c r="K3014" i="10"/>
  <c r="J3014" i="10"/>
  <c r="I3014" i="10"/>
  <c r="H3014" i="10"/>
  <c r="G3014" i="10"/>
  <c r="F3014" i="10"/>
  <c r="E3014" i="10"/>
  <c r="D3014" i="10"/>
  <c r="C3014" i="10"/>
  <c r="Q3013" i="10"/>
  <c r="P3013" i="10"/>
  <c r="O3013" i="10"/>
  <c r="N3013" i="10"/>
  <c r="M3013" i="10"/>
  <c r="L3013" i="10"/>
  <c r="K3013" i="10"/>
  <c r="J3013" i="10"/>
  <c r="I3013" i="10"/>
  <c r="H3013" i="10"/>
  <c r="G3013" i="10"/>
  <c r="F3013" i="10"/>
  <c r="E3013" i="10"/>
  <c r="D3013" i="10"/>
  <c r="C3013" i="10"/>
  <c r="Q3012" i="10"/>
  <c r="P3012" i="10"/>
  <c r="O3012" i="10"/>
  <c r="N3012" i="10"/>
  <c r="M3012" i="10"/>
  <c r="L3012" i="10"/>
  <c r="K3012" i="10"/>
  <c r="J3012" i="10"/>
  <c r="I3012" i="10"/>
  <c r="H3012" i="10"/>
  <c r="G3012" i="10"/>
  <c r="F3012" i="10"/>
  <c r="E3012" i="10"/>
  <c r="D3012" i="10"/>
  <c r="C3012" i="10"/>
  <c r="Q3011" i="10"/>
  <c r="P3011" i="10"/>
  <c r="O3011" i="10"/>
  <c r="N3011" i="10"/>
  <c r="M3011" i="10"/>
  <c r="L3011" i="10"/>
  <c r="K3011" i="10"/>
  <c r="J3011" i="10"/>
  <c r="I3011" i="10"/>
  <c r="H3011" i="10"/>
  <c r="G3011" i="10"/>
  <c r="F3011" i="10"/>
  <c r="E3011" i="10"/>
  <c r="D3011" i="10"/>
  <c r="C3011" i="10"/>
  <c r="Q3010" i="10"/>
  <c r="P3010" i="10"/>
  <c r="O3010" i="10"/>
  <c r="N3010" i="10"/>
  <c r="M3010" i="10"/>
  <c r="L3010" i="10"/>
  <c r="K3010" i="10"/>
  <c r="J3010" i="10"/>
  <c r="I3010" i="10"/>
  <c r="H3010" i="10"/>
  <c r="G3010" i="10"/>
  <c r="F3010" i="10"/>
  <c r="E3010" i="10"/>
  <c r="D3010" i="10"/>
  <c r="C3010" i="10"/>
  <c r="Q3009" i="10"/>
  <c r="P3009" i="10"/>
  <c r="O3009" i="10"/>
  <c r="N3009" i="10"/>
  <c r="M3009" i="10"/>
  <c r="L3009" i="10"/>
  <c r="K3009" i="10"/>
  <c r="J3009" i="10"/>
  <c r="I3009" i="10"/>
  <c r="H3009" i="10"/>
  <c r="G3009" i="10"/>
  <c r="F3009" i="10"/>
  <c r="E3009" i="10"/>
  <c r="D3009" i="10"/>
  <c r="C3009" i="10"/>
  <c r="Q3008" i="10"/>
  <c r="P3008" i="10"/>
  <c r="O3008" i="10"/>
  <c r="N3008" i="10"/>
  <c r="M3008" i="10"/>
  <c r="L3008" i="10"/>
  <c r="K3008" i="10"/>
  <c r="J3008" i="10"/>
  <c r="I3008" i="10"/>
  <c r="H3008" i="10"/>
  <c r="G3008" i="10"/>
  <c r="F3008" i="10"/>
  <c r="E3008" i="10"/>
  <c r="D3008" i="10"/>
  <c r="C3008" i="10"/>
  <c r="Q3007" i="10"/>
  <c r="P3007" i="10"/>
  <c r="O3007" i="10"/>
  <c r="N3007" i="10"/>
  <c r="M3007" i="10"/>
  <c r="L3007" i="10"/>
  <c r="K3007" i="10"/>
  <c r="J3007" i="10"/>
  <c r="I3007" i="10"/>
  <c r="H3007" i="10"/>
  <c r="G3007" i="10"/>
  <c r="F3007" i="10"/>
  <c r="E3007" i="10"/>
  <c r="D3007" i="10"/>
  <c r="C3007" i="10"/>
  <c r="Q3006" i="10"/>
  <c r="P3006" i="10"/>
  <c r="O3006" i="10"/>
  <c r="N3006" i="10"/>
  <c r="M3006" i="10"/>
  <c r="L3006" i="10"/>
  <c r="K3006" i="10"/>
  <c r="J3006" i="10"/>
  <c r="I3006" i="10"/>
  <c r="H3006" i="10"/>
  <c r="G3006" i="10"/>
  <c r="F3006" i="10"/>
  <c r="E3006" i="10"/>
  <c r="D3006" i="10"/>
  <c r="C3006" i="10"/>
  <c r="Q3005" i="10"/>
  <c r="P3005" i="10"/>
  <c r="O3005" i="10"/>
  <c r="N3005" i="10"/>
  <c r="M3005" i="10"/>
  <c r="L3005" i="10"/>
  <c r="K3005" i="10"/>
  <c r="J3005" i="10"/>
  <c r="I3005" i="10"/>
  <c r="H3005" i="10"/>
  <c r="G3005" i="10"/>
  <c r="F3005" i="10"/>
  <c r="E3005" i="10"/>
  <c r="D3005" i="10"/>
  <c r="C3005" i="10"/>
  <c r="Q3004" i="10"/>
  <c r="P3004" i="10"/>
  <c r="O3004" i="10"/>
  <c r="N3004" i="10"/>
  <c r="M3004" i="10"/>
  <c r="L3004" i="10"/>
  <c r="K3004" i="10"/>
  <c r="J3004" i="10"/>
  <c r="I3004" i="10"/>
  <c r="H3004" i="10"/>
  <c r="G3004" i="10"/>
  <c r="F3004" i="10"/>
  <c r="E3004" i="10"/>
  <c r="D3004" i="10"/>
  <c r="C3004" i="10"/>
  <c r="Q3003" i="10"/>
  <c r="P3003" i="10"/>
  <c r="O3003" i="10"/>
  <c r="N3003" i="10"/>
  <c r="M3003" i="10"/>
  <c r="L3003" i="10"/>
  <c r="K3003" i="10"/>
  <c r="J3003" i="10"/>
  <c r="I3003" i="10"/>
  <c r="H3003" i="10"/>
  <c r="G3003" i="10"/>
  <c r="F3003" i="10"/>
  <c r="E3003" i="10"/>
  <c r="D3003" i="10"/>
  <c r="C3003" i="10"/>
  <c r="Q3002" i="10"/>
  <c r="P3002" i="10"/>
  <c r="O3002" i="10"/>
  <c r="N3002" i="10"/>
  <c r="M3002" i="10"/>
  <c r="L3002" i="10"/>
  <c r="K3002" i="10"/>
  <c r="J3002" i="10"/>
  <c r="I3002" i="10"/>
  <c r="H3002" i="10"/>
  <c r="G3002" i="10"/>
  <c r="F3002" i="10"/>
  <c r="E3002" i="10"/>
  <c r="D3002" i="10"/>
  <c r="C3002" i="10"/>
  <c r="Q3001" i="10"/>
  <c r="P3001" i="10"/>
  <c r="O3001" i="10"/>
  <c r="N3001" i="10"/>
  <c r="M3001" i="10"/>
  <c r="L3001" i="10"/>
  <c r="K3001" i="10"/>
  <c r="J3001" i="10"/>
  <c r="I3001" i="10"/>
  <c r="H3001" i="10"/>
  <c r="G3001" i="10"/>
  <c r="F3001" i="10"/>
  <c r="E3001" i="10"/>
  <c r="D3001" i="10"/>
  <c r="C3001" i="10"/>
  <c r="Q3000" i="10"/>
  <c r="P3000" i="10"/>
  <c r="O3000" i="10"/>
  <c r="N3000" i="10"/>
  <c r="M3000" i="10"/>
  <c r="L3000" i="10"/>
  <c r="K3000" i="10"/>
  <c r="J3000" i="10"/>
  <c r="I3000" i="10"/>
  <c r="H3000" i="10"/>
  <c r="G3000" i="10"/>
  <c r="F3000" i="10"/>
  <c r="E3000" i="10"/>
  <c r="D3000" i="10"/>
  <c r="C3000" i="10"/>
  <c r="Q2999" i="10"/>
  <c r="P2999" i="10"/>
  <c r="O2999" i="10"/>
  <c r="N2999" i="10"/>
  <c r="M2999" i="10"/>
  <c r="L2999" i="10"/>
  <c r="K2999" i="10"/>
  <c r="J2999" i="10"/>
  <c r="I2999" i="10"/>
  <c r="H2999" i="10"/>
  <c r="G2999" i="10"/>
  <c r="F2999" i="10"/>
  <c r="E2999" i="10"/>
  <c r="D2999" i="10"/>
  <c r="C2999" i="10"/>
  <c r="Q2998" i="10"/>
  <c r="P2998" i="10"/>
  <c r="O2998" i="10"/>
  <c r="N2998" i="10"/>
  <c r="M2998" i="10"/>
  <c r="L2998" i="10"/>
  <c r="K2998" i="10"/>
  <c r="J2998" i="10"/>
  <c r="I2998" i="10"/>
  <c r="H2998" i="10"/>
  <c r="G2998" i="10"/>
  <c r="F2998" i="10"/>
  <c r="E2998" i="10"/>
  <c r="D2998" i="10"/>
  <c r="C2998" i="10"/>
  <c r="Q2997" i="10"/>
  <c r="P2997" i="10"/>
  <c r="O2997" i="10"/>
  <c r="N2997" i="10"/>
  <c r="M2997" i="10"/>
  <c r="L2997" i="10"/>
  <c r="K2997" i="10"/>
  <c r="J2997" i="10"/>
  <c r="I2997" i="10"/>
  <c r="H2997" i="10"/>
  <c r="G2997" i="10"/>
  <c r="F2997" i="10"/>
  <c r="E2997" i="10"/>
  <c r="D2997" i="10"/>
  <c r="C2997" i="10"/>
  <c r="Q2996" i="10"/>
  <c r="P2996" i="10"/>
  <c r="O2996" i="10"/>
  <c r="N2996" i="10"/>
  <c r="M2996" i="10"/>
  <c r="L2996" i="10"/>
  <c r="K2996" i="10"/>
  <c r="J2996" i="10"/>
  <c r="I2996" i="10"/>
  <c r="H2996" i="10"/>
  <c r="G2996" i="10"/>
  <c r="F2996" i="10"/>
  <c r="E2996" i="10"/>
  <c r="D2996" i="10"/>
  <c r="C2996" i="10"/>
  <c r="Q2995" i="10"/>
  <c r="P2995" i="10"/>
  <c r="O2995" i="10"/>
  <c r="N2995" i="10"/>
  <c r="M2995" i="10"/>
  <c r="L2995" i="10"/>
  <c r="K2995" i="10"/>
  <c r="J2995" i="10"/>
  <c r="I2995" i="10"/>
  <c r="H2995" i="10"/>
  <c r="G2995" i="10"/>
  <c r="F2995" i="10"/>
  <c r="E2995" i="10"/>
  <c r="D2995" i="10"/>
  <c r="C2995" i="10"/>
  <c r="Q2994" i="10"/>
  <c r="P2994" i="10"/>
  <c r="O2994" i="10"/>
  <c r="N2994" i="10"/>
  <c r="M2994" i="10"/>
  <c r="L2994" i="10"/>
  <c r="K2994" i="10"/>
  <c r="J2994" i="10"/>
  <c r="I2994" i="10"/>
  <c r="H2994" i="10"/>
  <c r="G2994" i="10"/>
  <c r="F2994" i="10"/>
  <c r="E2994" i="10"/>
  <c r="D2994" i="10"/>
  <c r="C2994" i="10"/>
  <c r="Q2993" i="10"/>
  <c r="P2993" i="10"/>
  <c r="O2993" i="10"/>
  <c r="N2993" i="10"/>
  <c r="M2993" i="10"/>
  <c r="L2993" i="10"/>
  <c r="K2993" i="10"/>
  <c r="J2993" i="10"/>
  <c r="I2993" i="10"/>
  <c r="H2993" i="10"/>
  <c r="G2993" i="10"/>
  <c r="F2993" i="10"/>
  <c r="E2993" i="10"/>
  <c r="D2993" i="10"/>
  <c r="C2993" i="10"/>
  <c r="Q2992" i="10"/>
  <c r="P2992" i="10"/>
  <c r="O2992" i="10"/>
  <c r="N2992" i="10"/>
  <c r="M2992" i="10"/>
  <c r="L2992" i="10"/>
  <c r="K2992" i="10"/>
  <c r="J2992" i="10"/>
  <c r="I2992" i="10"/>
  <c r="H2992" i="10"/>
  <c r="G2992" i="10"/>
  <c r="F2992" i="10"/>
  <c r="E2992" i="10"/>
  <c r="D2992" i="10"/>
  <c r="C2992" i="10"/>
  <c r="Q2991" i="10"/>
  <c r="P2991" i="10"/>
  <c r="O2991" i="10"/>
  <c r="N2991" i="10"/>
  <c r="M2991" i="10"/>
  <c r="L2991" i="10"/>
  <c r="K2991" i="10"/>
  <c r="J2991" i="10"/>
  <c r="I2991" i="10"/>
  <c r="H2991" i="10"/>
  <c r="G2991" i="10"/>
  <c r="F2991" i="10"/>
  <c r="E2991" i="10"/>
  <c r="D2991" i="10"/>
  <c r="C2991" i="10"/>
  <c r="Q2990" i="10"/>
  <c r="P2990" i="10"/>
  <c r="O2990" i="10"/>
  <c r="N2990" i="10"/>
  <c r="M2990" i="10"/>
  <c r="L2990" i="10"/>
  <c r="K2990" i="10"/>
  <c r="J2990" i="10"/>
  <c r="I2990" i="10"/>
  <c r="H2990" i="10"/>
  <c r="G2990" i="10"/>
  <c r="F2990" i="10"/>
  <c r="E2990" i="10"/>
  <c r="D2990" i="10"/>
  <c r="C2990" i="10"/>
  <c r="Q2989" i="10"/>
  <c r="P2989" i="10"/>
  <c r="O2989" i="10"/>
  <c r="N2989" i="10"/>
  <c r="M2989" i="10"/>
  <c r="L2989" i="10"/>
  <c r="K2989" i="10"/>
  <c r="J2989" i="10"/>
  <c r="I2989" i="10"/>
  <c r="H2989" i="10"/>
  <c r="G2989" i="10"/>
  <c r="F2989" i="10"/>
  <c r="E2989" i="10"/>
  <c r="D2989" i="10"/>
  <c r="C2989" i="10"/>
  <c r="Q2988" i="10"/>
  <c r="P2988" i="10"/>
  <c r="O2988" i="10"/>
  <c r="N2988" i="10"/>
  <c r="M2988" i="10"/>
  <c r="L2988" i="10"/>
  <c r="K2988" i="10"/>
  <c r="J2988" i="10"/>
  <c r="I2988" i="10"/>
  <c r="H2988" i="10"/>
  <c r="G2988" i="10"/>
  <c r="F2988" i="10"/>
  <c r="E2988" i="10"/>
  <c r="D2988" i="10"/>
  <c r="C2988" i="10"/>
  <c r="Q2987" i="10"/>
  <c r="P2987" i="10"/>
  <c r="O2987" i="10"/>
  <c r="N2987" i="10"/>
  <c r="M2987" i="10"/>
  <c r="L2987" i="10"/>
  <c r="K2987" i="10"/>
  <c r="J2987" i="10"/>
  <c r="I2987" i="10"/>
  <c r="H2987" i="10"/>
  <c r="G2987" i="10"/>
  <c r="F2987" i="10"/>
  <c r="E2987" i="10"/>
  <c r="D2987" i="10"/>
  <c r="C2987" i="10"/>
  <c r="Q2986" i="10"/>
  <c r="P2986" i="10"/>
  <c r="O2986" i="10"/>
  <c r="N2986" i="10"/>
  <c r="M2986" i="10"/>
  <c r="L2986" i="10"/>
  <c r="K2986" i="10"/>
  <c r="J2986" i="10"/>
  <c r="I2986" i="10"/>
  <c r="H2986" i="10"/>
  <c r="G2986" i="10"/>
  <c r="F2986" i="10"/>
  <c r="E2986" i="10"/>
  <c r="D2986" i="10"/>
  <c r="C2986" i="10"/>
  <c r="Q2985" i="10"/>
  <c r="P2985" i="10"/>
  <c r="O2985" i="10"/>
  <c r="N2985" i="10"/>
  <c r="M2985" i="10"/>
  <c r="L2985" i="10"/>
  <c r="K2985" i="10"/>
  <c r="J2985" i="10"/>
  <c r="I2985" i="10"/>
  <c r="H2985" i="10"/>
  <c r="G2985" i="10"/>
  <c r="F2985" i="10"/>
  <c r="E2985" i="10"/>
  <c r="D2985" i="10"/>
  <c r="C2985" i="10"/>
  <c r="Q2984" i="10"/>
  <c r="P2984" i="10"/>
  <c r="O2984" i="10"/>
  <c r="N2984" i="10"/>
  <c r="M2984" i="10"/>
  <c r="L2984" i="10"/>
  <c r="K2984" i="10"/>
  <c r="J2984" i="10"/>
  <c r="I2984" i="10"/>
  <c r="H2984" i="10"/>
  <c r="G2984" i="10"/>
  <c r="F2984" i="10"/>
  <c r="E2984" i="10"/>
  <c r="D2984" i="10"/>
  <c r="C2984" i="10"/>
  <c r="Q2983" i="10"/>
  <c r="P2983" i="10"/>
  <c r="O2983" i="10"/>
  <c r="N2983" i="10"/>
  <c r="M2983" i="10"/>
  <c r="L2983" i="10"/>
  <c r="K2983" i="10"/>
  <c r="J2983" i="10"/>
  <c r="I2983" i="10"/>
  <c r="H2983" i="10"/>
  <c r="G2983" i="10"/>
  <c r="F2983" i="10"/>
  <c r="E2983" i="10"/>
  <c r="D2983" i="10"/>
  <c r="C2983" i="10"/>
  <c r="Q2982" i="10"/>
  <c r="P2982" i="10"/>
  <c r="O2982" i="10"/>
  <c r="N2982" i="10"/>
  <c r="M2982" i="10"/>
  <c r="L2982" i="10"/>
  <c r="K2982" i="10"/>
  <c r="J2982" i="10"/>
  <c r="I2982" i="10"/>
  <c r="H2982" i="10"/>
  <c r="G2982" i="10"/>
  <c r="F2982" i="10"/>
  <c r="E2982" i="10"/>
  <c r="D2982" i="10"/>
  <c r="C2982" i="10"/>
  <c r="Q2981" i="10"/>
  <c r="P2981" i="10"/>
  <c r="O2981" i="10"/>
  <c r="N2981" i="10"/>
  <c r="M2981" i="10"/>
  <c r="L2981" i="10"/>
  <c r="K2981" i="10"/>
  <c r="J2981" i="10"/>
  <c r="I2981" i="10"/>
  <c r="H2981" i="10"/>
  <c r="G2981" i="10"/>
  <c r="F2981" i="10"/>
  <c r="E2981" i="10"/>
  <c r="D2981" i="10"/>
  <c r="C2981" i="10"/>
  <c r="Q2980" i="10"/>
  <c r="P2980" i="10"/>
  <c r="O2980" i="10"/>
  <c r="N2980" i="10"/>
  <c r="M2980" i="10"/>
  <c r="L2980" i="10"/>
  <c r="K2980" i="10"/>
  <c r="J2980" i="10"/>
  <c r="I2980" i="10"/>
  <c r="H2980" i="10"/>
  <c r="G2980" i="10"/>
  <c r="F2980" i="10"/>
  <c r="E2980" i="10"/>
  <c r="D2980" i="10"/>
  <c r="C2980" i="10"/>
  <c r="Q2979" i="10"/>
  <c r="P2979" i="10"/>
  <c r="O2979" i="10"/>
  <c r="N2979" i="10"/>
  <c r="M2979" i="10"/>
  <c r="L2979" i="10"/>
  <c r="K2979" i="10"/>
  <c r="J2979" i="10"/>
  <c r="I2979" i="10"/>
  <c r="H2979" i="10"/>
  <c r="G2979" i="10"/>
  <c r="F2979" i="10"/>
  <c r="E2979" i="10"/>
  <c r="D2979" i="10"/>
  <c r="C2979" i="10"/>
  <c r="Q2978" i="10"/>
  <c r="P2978" i="10"/>
  <c r="O2978" i="10"/>
  <c r="N2978" i="10"/>
  <c r="M2978" i="10"/>
  <c r="L2978" i="10"/>
  <c r="K2978" i="10"/>
  <c r="J2978" i="10"/>
  <c r="I2978" i="10"/>
  <c r="H2978" i="10"/>
  <c r="G2978" i="10"/>
  <c r="F2978" i="10"/>
  <c r="E2978" i="10"/>
  <c r="D2978" i="10"/>
  <c r="C2978" i="10"/>
  <c r="Q2977" i="10"/>
  <c r="P2977" i="10"/>
  <c r="O2977" i="10"/>
  <c r="N2977" i="10"/>
  <c r="M2977" i="10"/>
  <c r="L2977" i="10"/>
  <c r="K2977" i="10"/>
  <c r="J2977" i="10"/>
  <c r="I2977" i="10"/>
  <c r="H2977" i="10"/>
  <c r="G2977" i="10"/>
  <c r="F2977" i="10"/>
  <c r="E2977" i="10"/>
  <c r="D2977" i="10"/>
  <c r="C2977" i="10"/>
  <c r="Q2976" i="10"/>
  <c r="P2976" i="10"/>
  <c r="O2976" i="10"/>
  <c r="N2976" i="10"/>
  <c r="M2976" i="10"/>
  <c r="L2976" i="10"/>
  <c r="K2976" i="10"/>
  <c r="J2976" i="10"/>
  <c r="I2976" i="10"/>
  <c r="H2976" i="10"/>
  <c r="G2976" i="10"/>
  <c r="F2976" i="10"/>
  <c r="E2976" i="10"/>
  <c r="D2976" i="10"/>
  <c r="C2976" i="10"/>
  <c r="Q2975" i="10"/>
  <c r="P2975" i="10"/>
  <c r="O2975" i="10"/>
  <c r="N2975" i="10"/>
  <c r="M2975" i="10"/>
  <c r="L2975" i="10"/>
  <c r="K2975" i="10"/>
  <c r="J2975" i="10"/>
  <c r="I2975" i="10"/>
  <c r="H2975" i="10"/>
  <c r="G2975" i="10"/>
  <c r="F2975" i="10"/>
  <c r="E2975" i="10"/>
  <c r="D2975" i="10"/>
  <c r="C2975" i="10"/>
  <c r="Q2974" i="10"/>
  <c r="P2974" i="10"/>
  <c r="O2974" i="10"/>
  <c r="N2974" i="10"/>
  <c r="M2974" i="10"/>
  <c r="L2974" i="10"/>
  <c r="K2974" i="10"/>
  <c r="J2974" i="10"/>
  <c r="I2974" i="10"/>
  <c r="H2974" i="10"/>
  <c r="G2974" i="10"/>
  <c r="F2974" i="10"/>
  <c r="E2974" i="10"/>
  <c r="D2974" i="10"/>
  <c r="C2974" i="10"/>
  <c r="Q2973" i="10"/>
  <c r="P2973" i="10"/>
  <c r="O2973" i="10"/>
  <c r="N2973" i="10"/>
  <c r="M2973" i="10"/>
  <c r="L2973" i="10"/>
  <c r="K2973" i="10"/>
  <c r="J2973" i="10"/>
  <c r="I2973" i="10"/>
  <c r="H2973" i="10"/>
  <c r="G2973" i="10"/>
  <c r="F2973" i="10"/>
  <c r="E2973" i="10"/>
  <c r="D2973" i="10"/>
  <c r="C2973" i="10"/>
  <c r="Q2972" i="10"/>
  <c r="P2972" i="10"/>
  <c r="O2972" i="10"/>
  <c r="N2972" i="10"/>
  <c r="M2972" i="10"/>
  <c r="L2972" i="10"/>
  <c r="K2972" i="10"/>
  <c r="J2972" i="10"/>
  <c r="I2972" i="10"/>
  <c r="H2972" i="10"/>
  <c r="G2972" i="10"/>
  <c r="F2972" i="10"/>
  <c r="E2972" i="10"/>
  <c r="D2972" i="10"/>
  <c r="C2972" i="10"/>
  <c r="Q2971" i="10"/>
  <c r="P2971" i="10"/>
  <c r="O2971" i="10"/>
  <c r="N2971" i="10"/>
  <c r="M2971" i="10"/>
  <c r="L2971" i="10"/>
  <c r="K2971" i="10"/>
  <c r="J2971" i="10"/>
  <c r="I2971" i="10"/>
  <c r="H2971" i="10"/>
  <c r="G2971" i="10"/>
  <c r="F2971" i="10"/>
  <c r="E2971" i="10"/>
  <c r="D2971" i="10"/>
  <c r="C2971" i="10"/>
  <c r="Q2970" i="10"/>
  <c r="P2970" i="10"/>
  <c r="O2970" i="10"/>
  <c r="N2970" i="10"/>
  <c r="M2970" i="10"/>
  <c r="L2970" i="10"/>
  <c r="K2970" i="10"/>
  <c r="J2970" i="10"/>
  <c r="I2970" i="10"/>
  <c r="H2970" i="10"/>
  <c r="G2970" i="10"/>
  <c r="F2970" i="10"/>
  <c r="E2970" i="10"/>
  <c r="D2970" i="10"/>
  <c r="C2970" i="10"/>
  <c r="Q2969" i="10"/>
  <c r="P2969" i="10"/>
  <c r="O2969" i="10"/>
  <c r="N2969" i="10"/>
  <c r="M2969" i="10"/>
  <c r="L2969" i="10"/>
  <c r="K2969" i="10"/>
  <c r="J2969" i="10"/>
  <c r="I2969" i="10"/>
  <c r="H2969" i="10"/>
  <c r="G2969" i="10"/>
  <c r="F2969" i="10"/>
  <c r="E2969" i="10"/>
  <c r="D2969" i="10"/>
  <c r="C2969" i="10"/>
  <c r="Q2968" i="10"/>
  <c r="P2968" i="10"/>
  <c r="O2968" i="10"/>
  <c r="N2968" i="10"/>
  <c r="M2968" i="10"/>
  <c r="L2968" i="10"/>
  <c r="K2968" i="10"/>
  <c r="J2968" i="10"/>
  <c r="I2968" i="10"/>
  <c r="H2968" i="10"/>
  <c r="G2968" i="10"/>
  <c r="F2968" i="10"/>
  <c r="E2968" i="10"/>
  <c r="D2968" i="10"/>
  <c r="C2968" i="10"/>
  <c r="Q2967" i="10"/>
  <c r="P2967" i="10"/>
  <c r="O2967" i="10"/>
  <c r="N2967" i="10"/>
  <c r="M2967" i="10"/>
  <c r="L2967" i="10"/>
  <c r="K2967" i="10"/>
  <c r="J2967" i="10"/>
  <c r="I2967" i="10"/>
  <c r="H2967" i="10"/>
  <c r="G2967" i="10"/>
  <c r="F2967" i="10"/>
  <c r="E2967" i="10"/>
  <c r="D2967" i="10"/>
  <c r="C2967" i="10"/>
  <c r="Q2966" i="10"/>
  <c r="P2966" i="10"/>
  <c r="O2966" i="10"/>
  <c r="N2966" i="10"/>
  <c r="M2966" i="10"/>
  <c r="L2966" i="10"/>
  <c r="K2966" i="10"/>
  <c r="J2966" i="10"/>
  <c r="I2966" i="10"/>
  <c r="H2966" i="10"/>
  <c r="G2966" i="10"/>
  <c r="F2966" i="10"/>
  <c r="E2966" i="10"/>
  <c r="D2966" i="10"/>
  <c r="C2966" i="10"/>
  <c r="Q2965" i="10"/>
  <c r="P2965" i="10"/>
  <c r="O2965" i="10"/>
  <c r="N2965" i="10"/>
  <c r="M2965" i="10"/>
  <c r="L2965" i="10"/>
  <c r="K2965" i="10"/>
  <c r="J2965" i="10"/>
  <c r="I2965" i="10"/>
  <c r="H2965" i="10"/>
  <c r="G2965" i="10"/>
  <c r="F2965" i="10"/>
  <c r="E2965" i="10"/>
  <c r="D2965" i="10"/>
  <c r="C2965" i="10"/>
  <c r="Q2964" i="10"/>
  <c r="P2964" i="10"/>
  <c r="O2964" i="10"/>
  <c r="N2964" i="10"/>
  <c r="M2964" i="10"/>
  <c r="L2964" i="10"/>
  <c r="K2964" i="10"/>
  <c r="J2964" i="10"/>
  <c r="I2964" i="10"/>
  <c r="H2964" i="10"/>
  <c r="G2964" i="10"/>
  <c r="F2964" i="10"/>
  <c r="E2964" i="10"/>
  <c r="D2964" i="10"/>
  <c r="C2964" i="10"/>
  <c r="Q2963" i="10"/>
  <c r="P2963" i="10"/>
  <c r="O2963" i="10"/>
  <c r="N2963" i="10"/>
  <c r="M2963" i="10"/>
  <c r="L2963" i="10"/>
  <c r="K2963" i="10"/>
  <c r="J2963" i="10"/>
  <c r="I2963" i="10"/>
  <c r="H2963" i="10"/>
  <c r="G2963" i="10"/>
  <c r="F2963" i="10"/>
  <c r="E2963" i="10"/>
  <c r="D2963" i="10"/>
  <c r="C2963" i="10"/>
  <c r="Q2962" i="10"/>
  <c r="P2962" i="10"/>
  <c r="O2962" i="10"/>
  <c r="N2962" i="10"/>
  <c r="M2962" i="10"/>
  <c r="L2962" i="10"/>
  <c r="K2962" i="10"/>
  <c r="J2962" i="10"/>
  <c r="I2962" i="10"/>
  <c r="H2962" i="10"/>
  <c r="G2962" i="10"/>
  <c r="F2962" i="10"/>
  <c r="E2962" i="10"/>
  <c r="D2962" i="10"/>
  <c r="C2962" i="10"/>
  <c r="Q2961" i="10"/>
  <c r="P2961" i="10"/>
  <c r="O2961" i="10"/>
  <c r="N2961" i="10"/>
  <c r="M2961" i="10"/>
  <c r="L2961" i="10"/>
  <c r="K2961" i="10"/>
  <c r="J2961" i="10"/>
  <c r="I2961" i="10"/>
  <c r="H2961" i="10"/>
  <c r="G2961" i="10"/>
  <c r="F2961" i="10"/>
  <c r="E2961" i="10"/>
  <c r="D2961" i="10"/>
  <c r="C2961" i="10"/>
  <c r="Q2960" i="10"/>
  <c r="P2960" i="10"/>
  <c r="O2960" i="10"/>
  <c r="N2960" i="10"/>
  <c r="M2960" i="10"/>
  <c r="L2960" i="10"/>
  <c r="K2960" i="10"/>
  <c r="J2960" i="10"/>
  <c r="I2960" i="10"/>
  <c r="H2960" i="10"/>
  <c r="G2960" i="10"/>
  <c r="F2960" i="10"/>
  <c r="E2960" i="10"/>
  <c r="D2960" i="10"/>
  <c r="C2960" i="10"/>
  <c r="Q2959" i="10"/>
  <c r="P2959" i="10"/>
  <c r="O2959" i="10"/>
  <c r="N2959" i="10"/>
  <c r="M2959" i="10"/>
  <c r="L2959" i="10"/>
  <c r="K2959" i="10"/>
  <c r="J2959" i="10"/>
  <c r="I2959" i="10"/>
  <c r="H2959" i="10"/>
  <c r="G2959" i="10"/>
  <c r="F2959" i="10"/>
  <c r="E2959" i="10"/>
  <c r="D2959" i="10"/>
  <c r="C2959" i="10"/>
  <c r="Q2958" i="10"/>
  <c r="P2958" i="10"/>
  <c r="O2958" i="10"/>
  <c r="N2958" i="10"/>
  <c r="M2958" i="10"/>
  <c r="L2958" i="10"/>
  <c r="K2958" i="10"/>
  <c r="J2958" i="10"/>
  <c r="I2958" i="10"/>
  <c r="H2958" i="10"/>
  <c r="G2958" i="10"/>
  <c r="F2958" i="10"/>
  <c r="E2958" i="10"/>
  <c r="D2958" i="10"/>
  <c r="C2958" i="10"/>
  <c r="Q2957" i="10"/>
  <c r="P2957" i="10"/>
  <c r="O2957" i="10"/>
  <c r="N2957" i="10"/>
  <c r="M2957" i="10"/>
  <c r="L2957" i="10"/>
  <c r="K2957" i="10"/>
  <c r="J2957" i="10"/>
  <c r="I2957" i="10"/>
  <c r="H2957" i="10"/>
  <c r="G2957" i="10"/>
  <c r="F2957" i="10"/>
  <c r="E2957" i="10"/>
  <c r="D2957" i="10"/>
  <c r="C2957" i="10"/>
  <c r="Q2956" i="10"/>
  <c r="P2956" i="10"/>
  <c r="O2956" i="10"/>
  <c r="N2956" i="10"/>
  <c r="M2956" i="10"/>
  <c r="L2956" i="10"/>
  <c r="K2956" i="10"/>
  <c r="J2956" i="10"/>
  <c r="I2956" i="10"/>
  <c r="H2956" i="10"/>
  <c r="G2956" i="10"/>
  <c r="F2956" i="10"/>
  <c r="E2956" i="10"/>
  <c r="D2956" i="10"/>
  <c r="C2956" i="10"/>
  <c r="Q2955" i="10"/>
  <c r="P2955" i="10"/>
  <c r="O2955" i="10"/>
  <c r="N2955" i="10"/>
  <c r="M2955" i="10"/>
  <c r="L2955" i="10"/>
  <c r="K2955" i="10"/>
  <c r="J2955" i="10"/>
  <c r="I2955" i="10"/>
  <c r="H2955" i="10"/>
  <c r="G2955" i="10"/>
  <c r="F2955" i="10"/>
  <c r="E2955" i="10"/>
  <c r="D2955" i="10"/>
  <c r="C2955" i="10"/>
  <c r="Q2954" i="10"/>
  <c r="P2954" i="10"/>
  <c r="O2954" i="10"/>
  <c r="N2954" i="10"/>
  <c r="M2954" i="10"/>
  <c r="L2954" i="10"/>
  <c r="K2954" i="10"/>
  <c r="J2954" i="10"/>
  <c r="I2954" i="10"/>
  <c r="H2954" i="10"/>
  <c r="G2954" i="10"/>
  <c r="F2954" i="10"/>
  <c r="E2954" i="10"/>
  <c r="D2954" i="10"/>
  <c r="C2954" i="10"/>
  <c r="Q2953" i="10"/>
  <c r="P2953" i="10"/>
  <c r="O2953" i="10"/>
  <c r="N2953" i="10"/>
  <c r="M2953" i="10"/>
  <c r="L2953" i="10"/>
  <c r="K2953" i="10"/>
  <c r="J2953" i="10"/>
  <c r="I2953" i="10"/>
  <c r="H2953" i="10"/>
  <c r="G2953" i="10"/>
  <c r="F2953" i="10"/>
  <c r="E2953" i="10"/>
  <c r="D2953" i="10"/>
  <c r="C2953" i="10"/>
  <c r="Q2952" i="10"/>
  <c r="P2952" i="10"/>
  <c r="O2952" i="10"/>
  <c r="N2952" i="10"/>
  <c r="M2952" i="10"/>
  <c r="L2952" i="10"/>
  <c r="K2952" i="10"/>
  <c r="J2952" i="10"/>
  <c r="I2952" i="10"/>
  <c r="H2952" i="10"/>
  <c r="G2952" i="10"/>
  <c r="F2952" i="10"/>
  <c r="E2952" i="10"/>
  <c r="D2952" i="10"/>
  <c r="C2952" i="10"/>
  <c r="Q2951" i="10"/>
  <c r="P2951" i="10"/>
  <c r="O2951" i="10"/>
  <c r="N2951" i="10"/>
  <c r="M2951" i="10"/>
  <c r="L2951" i="10"/>
  <c r="K2951" i="10"/>
  <c r="J2951" i="10"/>
  <c r="I2951" i="10"/>
  <c r="H2951" i="10"/>
  <c r="G2951" i="10"/>
  <c r="F2951" i="10"/>
  <c r="E2951" i="10"/>
  <c r="D2951" i="10"/>
  <c r="C2951" i="10"/>
  <c r="Q2950" i="10"/>
  <c r="P2950" i="10"/>
  <c r="O2950" i="10"/>
  <c r="N2950" i="10"/>
  <c r="M2950" i="10"/>
  <c r="L2950" i="10"/>
  <c r="K2950" i="10"/>
  <c r="J2950" i="10"/>
  <c r="I2950" i="10"/>
  <c r="H2950" i="10"/>
  <c r="G2950" i="10"/>
  <c r="F2950" i="10"/>
  <c r="E2950" i="10"/>
  <c r="D2950" i="10"/>
  <c r="C2950" i="10"/>
  <c r="Q2949" i="10"/>
  <c r="P2949" i="10"/>
  <c r="O2949" i="10"/>
  <c r="N2949" i="10"/>
  <c r="M2949" i="10"/>
  <c r="L2949" i="10"/>
  <c r="K2949" i="10"/>
  <c r="J2949" i="10"/>
  <c r="I2949" i="10"/>
  <c r="H2949" i="10"/>
  <c r="G2949" i="10"/>
  <c r="F2949" i="10"/>
  <c r="E2949" i="10"/>
  <c r="D2949" i="10"/>
  <c r="C2949" i="10"/>
  <c r="Q2948" i="10"/>
  <c r="P2948" i="10"/>
  <c r="O2948" i="10"/>
  <c r="N2948" i="10"/>
  <c r="M2948" i="10"/>
  <c r="L2948" i="10"/>
  <c r="K2948" i="10"/>
  <c r="J2948" i="10"/>
  <c r="I2948" i="10"/>
  <c r="H2948" i="10"/>
  <c r="G2948" i="10"/>
  <c r="F2948" i="10"/>
  <c r="E2948" i="10"/>
  <c r="D2948" i="10"/>
  <c r="C2948" i="10"/>
  <c r="Q2947" i="10"/>
  <c r="P2947" i="10"/>
  <c r="O2947" i="10"/>
  <c r="N2947" i="10"/>
  <c r="M2947" i="10"/>
  <c r="L2947" i="10"/>
  <c r="K2947" i="10"/>
  <c r="J2947" i="10"/>
  <c r="I2947" i="10"/>
  <c r="H2947" i="10"/>
  <c r="G2947" i="10"/>
  <c r="F2947" i="10"/>
  <c r="E2947" i="10"/>
  <c r="D2947" i="10"/>
  <c r="C2947" i="10"/>
  <c r="Q2946" i="10"/>
  <c r="P2946" i="10"/>
  <c r="O2946" i="10"/>
  <c r="N2946" i="10"/>
  <c r="M2946" i="10"/>
  <c r="L2946" i="10"/>
  <c r="K2946" i="10"/>
  <c r="J2946" i="10"/>
  <c r="I2946" i="10"/>
  <c r="H2946" i="10"/>
  <c r="G2946" i="10"/>
  <c r="F2946" i="10"/>
  <c r="E2946" i="10"/>
  <c r="D2946" i="10"/>
  <c r="C2946" i="10"/>
  <c r="Q2945" i="10"/>
  <c r="P2945" i="10"/>
  <c r="O2945" i="10"/>
  <c r="N2945" i="10"/>
  <c r="M2945" i="10"/>
  <c r="L2945" i="10"/>
  <c r="K2945" i="10"/>
  <c r="J2945" i="10"/>
  <c r="I2945" i="10"/>
  <c r="H2945" i="10"/>
  <c r="G2945" i="10"/>
  <c r="F2945" i="10"/>
  <c r="E2945" i="10"/>
  <c r="D2945" i="10"/>
  <c r="C2945" i="10"/>
  <c r="Q2944" i="10"/>
  <c r="P2944" i="10"/>
  <c r="O2944" i="10"/>
  <c r="N2944" i="10"/>
  <c r="M2944" i="10"/>
  <c r="L2944" i="10"/>
  <c r="K2944" i="10"/>
  <c r="J2944" i="10"/>
  <c r="I2944" i="10"/>
  <c r="H2944" i="10"/>
  <c r="G2944" i="10"/>
  <c r="F2944" i="10"/>
  <c r="E2944" i="10"/>
  <c r="D2944" i="10"/>
  <c r="C2944" i="10"/>
  <c r="Q2943" i="10"/>
  <c r="P2943" i="10"/>
  <c r="O2943" i="10"/>
  <c r="N2943" i="10"/>
  <c r="M2943" i="10"/>
  <c r="L2943" i="10"/>
  <c r="K2943" i="10"/>
  <c r="J2943" i="10"/>
  <c r="I2943" i="10"/>
  <c r="H2943" i="10"/>
  <c r="G2943" i="10"/>
  <c r="F2943" i="10"/>
  <c r="E2943" i="10"/>
  <c r="D2943" i="10"/>
  <c r="C2943" i="10"/>
  <c r="Q2942" i="10"/>
  <c r="P2942" i="10"/>
  <c r="O2942" i="10"/>
  <c r="N2942" i="10"/>
  <c r="M2942" i="10"/>
  <c r="L2942" i="10"/>
  <c r="K2942" i="10"/>
  <c r="J2942" i="10"/>
  <c r="I2942" i="10"/>
  <c r="H2942" i="10"/>
  <c r="G2942" i="10"/>
  <c r="F2942" i="10"/>
  <c r="E2942" i="10"/>
  <c r="D2942" i="10"/>
  <c r="C2942" i="10"/>
  <c r="Q2941" i="10"/>
  <c r="P2941" i="10"/>
  <c r="O2941" i="10"/>
  <c r="N2941" i="10"/>
  <c r="M2941" i="10"/>
  <c r="L2941" i="10"/>
  <c r="K2941" i="10"/>
  <c r="J2941" i="10"/>
  <c r="I2941" i="10"/>
  <c r="H2941" i="10"/>
  <c r="G2941" i="10"/>
  <c r="F2941" i="10"/>
  <c r="E2941" i="10"/>
  <c r="D2941" i="10"/>
  <c r="C2941" i="10"/>
  <c r="Q2940" i="10"/>
  <c r="P2940" i="10"/>
  <c r="O2940" i="10"/>
  <c r="N2940" i="10"/>
  <c r="M2940" i="10"/>
  <c r="L2940" i="10"/>
  <c r="K2940" i="10"/>
  <c r="J2940" i="10"/>
  <c r="I2940" i="10"/>
  <c r="H2940" i="10"/>
  <c r="G2940" i="10"/>
  <c r="F2940" i="10"/>
  <c r="E2940" i="10"/>
  <c r="D2940" i="10"/>
  <c r="C2940" i="10"/>
  <c r="Q2939" i="10"/>
  <c r="P2939" i="10"/>
  <c r="O2939" i="10"/>
  <c r="N2939" i="10"/>
  <c r="M2939" i="10"/>
  <c r="L2939" i="10"/>
  <c r="K2939" i="10"/>
  <c r="J2939" i="10"/>
  <c r="I2939" i="10"/>
  <c r="H2939" i="10"/>
  <c r="G2939" i="10"/>
  <c r="F2939" i="10"/>
  <c r="E2939" i="10"/>
  <c r="D2939" i="10"/>
  <c r="C2939" i="10"/>
  <c r="Q2938" i="10"/>
  <c r="P2938" i="10"/>
  <c r="O2938" i="10"/>
  <c r="N2938" i="10"/>
  <c r="M2938" i="10"/>
  <c r="L2938" i="10"/>
  <c r="K2938" i="10"/>
  <c r="J2938" i="10"/>
  <c r="I2938" i="10"/>
  <c r="H2938" i="10"/>
  <c r="G2938" i="10"/>
  <c r="F2938" i="10"/>
  <c r="E2938" i="10"/>
  <c r="D2938" i="10"/>
  <c r="C2938" i="10"/>
  <c r="Q2937" i="10"/>
  <c r="P2937" i="10"/>
  <c r="O2937" i="10"/>
  <c r="N2937" i="10"/>
  <c r="M2937" i="10"/>
  <c r="L2937" i="10"/>
  <c r="K2937" i="10"/>
  <c r="J2937" i="10"/>
  <c r="I2937" i="10"/>
  <c r="H2937" i="10"/>
  <c r="G2937" i="10"/>
  <c r="F2937" i="10"/>
  <c r="E2937" i="10"/>
  <c r="D2937" i="10"/>
  <c r="C2937" i="10"/>
  <c r="Q2936" i="10"/>
  <c r="P2936" i="10"/>
  <c r="O2936" i="10"/>
  <c r="N2936" i="10"/>
  <c r="M2936" i="10"/>
  <c r="L2936" i="10"/>
  <c r="K2936" i="10"/>
  <c r="J2936" i="10"/>
  <c r="I2936" i="10"/>
  <c r="H2936" i="10"/>
  <c r="G2936" i="10"/>
  <c r="F2936" i="10"/>
  <c r="E2936" i="10"/>
  <c r="D2936" i="10"/>
  <c r="C2936" i="10"/>
  <c r="Q2935" i="10"/>
  <c r="P2935" i="10"/>
  <c r="O2935" i="10"/>
  <c r="N2935" i="10"/>
  <c r="M2935" i="10"/>
  <c r="L2935" i="10"/>
  <c r="K2935" i="10"/>
  <c r="J2935" i="10"/>
  <c r="I2935" i="10"/>
  <c r="H2935" i="10"/>
  <c r="G2935" i="10"/>
  <c r="F2935" i="10"/>
  <c r="E2935" i="10"/>
  <c r="D2935" i="10"/>
  <c r="C2935" i="10"/>
  <c r="Q2934" i="10"/>
  <c r="P2934" i="10"/>
  <c r="O2934" i="10"/>
  <c r="N2934" i="10"/>
  <c r="M2934" i="10"/>
  <c r="L2934" i="10"/>
  <c r="K2934" i="10"/>
  <c r="J2934" i="10"/>
  <c r="I2934" i="10"/>
  <c r="H2934" i="10"/>
  <c r="G2934" i="10"/>
  <c r="F2934" i="10"/>
  <c r="E2934" i="10"/>
  <c r="D2934" i="10"/>
  <c r="C2934" i="10"/>
  <c r="Q2933" i="10"/>
  <c r="P2933" i="10"/>
  <c r="O2933" i="10"/>
  <c r="N2933" i="10"/>
  <c r="M2933" i="10"/>
  <c r="L2933" i="10"/>
  <c r="K2933" i="10"/>
  <c r="J2933" i="10"/>
  <c r="I2933" i="10"/>
  <c r="H2933" i="10"/>
  <c r="G2933" i="10"/>
  <c r="F2933" i="10"/>
  <c r="E2933" i="10"/>
  <c r="D2933" i="10"/>
  <c r="C2933" i="10"/>
  <c r="Q2932" i="10"/>
  <c r="P2932" i="10"/>
  <c r="O2932" i="10"/>
  <c r="N2932" i="10"/>
  <c r="M2932" i="10"/>
  <c r="L2932" i="10"/>
  <c r="K2932" i="10"/>
  <c r="J2932" i="10"/>
  <c r="I2932" i="10"/>
  <c r="H2932" i="10"/>
  <c r="G2932" i="10"/>
  <c r="F2932" i="10"/>
  <c r="E2932" i="10"/>
  <c r="D2932" i="10"/>
  <c r="C2932" i="10"/>
  <c r="Q2931" i="10"/>
  <c r="P2931" i="10"/>
  <c r="O2931" i="10"/>
  <c r="N2931" i="10"/>
  <c r="M2931" i="10"/>
  <c r="L2931" i="10"/>
  <c r="K2931" i="10"/>
  <c r="J2931" i="10"/>
  <c r="I2931" i="10"/>
  <c r="H2931" i="10"/>
  <c r="G2931" i="10"/>
  <c r="F2931" i="10"/>
  <c r="E2931" i="10"/>
  <c r="D2931" i="10"/>
  <c r="C2931" i="10"/>
  <c r="Q2930" i="10"/>
  <c r="P2930" i="10"/>
  <c r="O2930" i="10"/>
  <c r="N2930" i="10"/>
  <c r="M2930" i="10"/>
  <c r="L2930" i="10"/>
  <c r="K2930" i="10"/>
  <c r="J2930" i="10"/>
  <c r="I2930" i="10"/>
  <c r="H2930" i="10"/>
  <c r="G2930" i="10"/>
  <c r="F2930" i="10"/>
  <c r="E2930" i="10"/>
  <c r="D2930" i="10"/>
  <c r="C2930" i="10"/>
  <c r="Q2929" i="10"/>
  <c r="P2929" i="10"/>
  <c r="O2929" i="10"/>
  <c r="N2929" i="10"/>
  <c r="M2929" i="10"/>
  <c r="L2929" i="10"/>
  <c r="K2929" i="10"/>
  <c r="J2929" i="10"/>
  <c r="I2929" i="10"/>
  <c r="H2929" i="10"/>
  <c r="G2929" i="10"/>
  <c r="F2929" i="10"/>
  <c r="E2929" i="10"/>
  <c r="D2929" i="10"/>
  <c r="C2929" i="10"/>
  <c r="Q2928" i="10"/>
  <c r="P2928" i="10"/>
  <c r="O2928" i="10"/>
  <c r="N2928" i="10"/>
  <c r="M2928" i="10"/>
  <c r="L2928" i="10"/>
  <c r="K2928" i="10"/>
  <c r="J2928" i="10"/>
  <c r="I2928" i="10"/>
  <c r="H2928" i="10"/>
  <c r="G2928" i="10"/>
  <c r="F2928" i="10"/>
  <c r="E2928" i="10"/>
  <c r="D2928" i="10"/>
  <c r="C2928" i="10"/>
  <c r="Q2927" i="10"/>
  <c r="P2927" i="10"/>
  <c r="O2927" i="10"/>
  <c r="N2927" i="10"/>
  <c r="M2927" i="10"/>
  <c r="L2927" i="10"/>
  <c r="K2927" i="10"/>
  <c r="J2927" i="10"/>
  <c r="I2927" i="10"/>
  <c r="H2927" i="10"/>
  <c r="G2927" i="10"/>
  <c r="F2927" i="10"/>
  <c r="E2927" i="10"/>
  <c r="D2927" i="10"/>
  <c r="C2927" i="10"/>
  <c r="Q2926" i="10"/>
  <c r="P2926" i="10"/>
  <c r="O2926" i="10"/>
  <c r="N2926" i="10"/>
  <c r="M2926" i="10"/>
  <c r="L2926" i="10"/>
  <c r="K2926" i="10"/>
  <c r="J2926" i="10"/>
  <c r="I2926" i="10"/>
  <c r="H2926" i="10"/>
  <c r="G2926" i="10"/>
  <c r="F2926" i="10"/>
  <c r="E2926" i="10"/>
  <c r="D2926" i="10"/>
  <c r="C2926" i="10"/>
  <c r="Q2925" i="10"/>
  <c r="P2925" i="10"/>
  <c r="O2925" i="10"/>
  <c r="N2925" i="10"/>
  <c r="M2925" i="10"/>
  <c r="L2925" i="10"/>
  <c r="K2925" i="10"/>
  <c r="J2925" i="10"/>
  <c r="I2925" i="10"/>
  <c r="H2925" i="10"/>
  <c r="G2925" i="10"/>
  <c r="F2925" i="10"/>
  <c r="E2925" i="10"/>
  <c r="D2925" i="10"/>
  <c r="C2925" i="10"/>
  <c r="Q2924" i="10"/>
  <c r="P2924" i="10"/>
  <c r="O2924" i="10"/>
  <c r="N2924" i="10"/>
  <c r="M2924" i="10"/>
  <c r="L2924" i="10"/>
  <c r="K2924" i="10"/>
  <c r="J2924" i="10"/>
  <c r="I2924" i="10"/>
  <c r="H2924" i="10"/>
  <c r="G2924" i="10"/>
  <c r="F2924" i="10"/>
  <c r="E2924" i="10"/>
  <c r="D2924" i="10"/>
  <c r="C2924" i="10"/>
  <c r="Q2923" i="10"/>
  <c r="P2923" i="10"/>
  <c r="O2923" i="10"/>
  <c r="N2923" i="10"/>
  <c r="M2923" i="10"/>
  <c r="L2923" i="10"/>
  <c r="K2923" i="10"/>
  <c r="J2923" i="10"/>
  <c r="I2923" i="10"/>
  <c r="H2923" i="10"/>
  <c r="G2923" i="10"/>
  <c r="F2923" i="10"/>
  <c r="E2923" i="10"/>
  <c r="D2923" i="10"/>
  <c r="C2923" i="10"/>
  <c r="Q2922" i="10"/>
  <c r="P2922" i="10"/>
  <c r="O2922" i="10"/>
  <c r="N2922" i="10"/>
  <c r="M2922" i="10"/>
  <c r="L2922" i="10"/>
  <c r="K2922" i="10"/>
  <c r="J2922" i="10"/>
  <c r="I2922" i="10"/>
  <c r="H2922" i="10"/>
  <c r="G2922" i="10"/>
  <c r="F2922" i="10"/>
  <c r="E2922" i="10"/>
  <c r="D2922" i="10"/>
  <c r="C2922" i="10"/>
  <c r="Q2921" i="10"/>
  <c r="P2921" i="10"/>
  <c r="O2921" i="10"/>
  <c r="N2921" i="10"/>
  <c r="M2921" i="10"/>
  <c r="L2921" i="10"/>
  <c r="K2921" i="10"/>
  <c r="J2921" i="10"/>
  <c r="I2921" i="10"/>
  <c r="H2921" i="10"/>
  <c r="G2921" i="10"/>
  <c r="F2921" i="10"/>
  <c r="E2921" i="10"/>
  <c r="D2921" i="10"/>
  <c r="C2921" i="10"/>
  <c r="Q2920" i="10"/>
  <c r="P2920" i="10"/>
  <c r="O2920" i="10"/>
  <c r="N2920" i="10"/>
  <c r="M2920" i="10"/>
  <c r="L2920" i="10"/>
  <c r="K2920" i="10"/>
  <c r="J2920" i="10"/>
  <c r="I2920" i="10"/>
  <c r="H2920" i="10"/>
  <c r="G2920" i="10"/>
  <c r="F2920" i="10"/>
  <c r="E2920" i="10"/>
  <c r="D2920" i="10"/>
  <c r="C2920" i="10"/>
  <c r="Q2919" i="10"/>
  <c r="P2919" i="10"/>
  <c r="O2919" i="10"/>
  <c r="N2919" i="10"/>
  <c r="M2919" i="10"/>
  <c r="L2919" i="10"/>
  <c r="K2919" i="10"/>
  <c r="J2919" i="10"/>
  <c r="I2919" i="10"/>
  <c r="H2919" i="10"/>
  <c r="G2919" i="10"/>
  <c r="F2919" i="10"/>
  <c r="E2919" i="10"/>
  <c r="D2919" i="10"/>
  <c r="C2919" i="10"/>
  <c r="Q2918" i="10"/>
  <c r="P2918" i="10"/>
  <c r="O2918" i="10"/>
  <c r="N2918" i="10"/>
  <c r="M2918" i="10"/>
  <c r="L2918" i="10"/>
  <c r="K2918" i="10"/>
  <c r="J2918" i="10"/>
  <c r="I2918" i="10"/>
  <c r="H2918" i="10"/>
  <c r="G2918" i="10"/>
  <c r="F2918" i="10"/>
  <c r="E2918" i="10"/>
  <c r="D2918" i="10"/>
  <c r="C2918" i="10"/>
  <c r="Q2917" i="10"/>
  <c r="P2917" i="10"/>
  <c r="O2917" i="10"/>
  <c r="N2917" i="10"/>
  <c r="M2917" i="10"/>
  <c r="L2917" i="10"/>
  <c r="K2917" i="10"/>
  <c r="J2917" i="10"/>
  <c r="I2917" i="10"/>
  <c r="H2917" i="10"/>
  <c r="G2917" i="10"/>
  <c r="F2917" i="10"/>
  <c r="E2917" i="10"/>
  <c r="D2917" i="10"/>
  <c r="C2917" i="10"/>
  <c r="Q2916" i="10"/>
  <c r="P2916" i="10"/>
  <c r="O2916" i="10"/>
  <c r="N2916" i="10"/>
  <c r="M2916" i="10"/>
  <c r="L2916" i="10"/>
  <c r="K2916" i="10"/>
  <c r="J2916" i="10"/>
  <c r="I2916" i="10"/>
  <c r="H2916" i="10"/>
  <c r="G2916" i="10"/>
  <c r="F2916" i="10"/>
  <c r="E2916" i="10"/>
  <c r="D2916" i="10"/>
  <c r="C2916" i="10"/>
  <c r="Q2915" i="10"/>
  <c r="P2915" i="10"/>
  <c r="O2915" i="10"/>
  <c r="N2915" i="10"/>
  <c r="M2915" i="10"/>
  <c r="L2915" i="10"/>
  <c r="K2915" i="10"/>
  <c r="J2915" i="10"/>
  <c r="I2915" i="10"/>
  <c r="H2915" i="10"/>
  <c r="G2915" i="10"/>
  <c r="F2915" i="10"/>
  <c r="E2915" i="10"/>
  <c r="D2915" i="10"/>
  <c r="C2915" i="10"/>
  <c r="Q2914" i="10"/>
  <c r="P2914" i="10"/>
  <c r="O2914" i="10"/>
  <c r="N2914" i="10"/>
  <c r="M2914" i="10"/>
  <c r="L2914" i="10"/>
  <c r="K2914" i="10"/>
  <c r="J2914" i="10"/>
  <c r="I2914" i="10"/>
  <c r="H2914" i="10"/>
  <c r="G2914" i="10"/>
  <c r="F2914" i="10"/>
  <c r="E2914" i="10"/>
  <c r="D2914" i="10"/>
  <c r="C2914" i="10"/>
  <c r="Q2913" i="10"/>
  <c r="P2913" i="10"/>
  <c r="O2913" i="10"/>
  <c r="N2913" i="10"/>
  <c r="M2913" i="10"/>
  <c r="L2913" i="10"/>
  <c r="K2913" i="10"/>
  <c r="J2913" i="10"/>
  <c r="I2913" i="10"/>
  <c r="H2913" i="10"/>
  <c r="G2913" i="10"/>
  <c r="F2913" i="10"/>
  <c r="E2913" i="10"/>
  <c r="D2913" i="10"/>
  <c r="C2913" i="10"/>
  <c r="Q2912" i="10"/>
  <c r="P2912" i="10"/>
  <c r="O2912" i="10"/>
  <c r="N2912" i="10"/>
  <c r="M2912" i="10"/>
  <c r="L2912" i="10"/>
  <c r="K2912" i="10"/>
  <c r="J2912" i="10"/>
  <c r="I2912" i="10"/>
  <c r="H2912" i="10"/>
  <c r="G2912" i="10"/>
  <c r="F2912" i="10"/>
  <c r="E2912" i="10"/>
  <c r="D2912" i="10"/>
  <c r="C2912" i="10"/>
  <c r="Q2911" i="10"/>
  <c r="P2911" i="10"/>
  <c r="O2911" i="10"/>
  <c r="N2911" i="10"/>
  <c r="M2911" i="10"/>
  <c r="L2911" i="10"/>
  <c r="K2911" i="10"/>
  <c r="J2911" i="10"/>
  <c r="I2911" i="10"/>
  <c r="H2911" i="10"/>
  <c r="G2911" i="10"/>
  <c r="F2911" i="10"/>
  <c r="E2911" i="10"/>
  <c r="D2911" i="10"/>
  <c r="C2911" i="10"/>
  <c r="Q2910" i="10"/>
  <c r="P2910" i="10"/>
  <c r="O2910" i="10"/>
  <c r="N2910" i="10"/>
  <c r="M2910" i="10"/>
  <c r="L2910" i="10"/>
  <c r="K2910" i="10"/>
  <c r="J2910" i="10"/>
  <c r="I2910" i="10"/>
  <c r="H2910" i="10"/>
  <c r="G2910" i="10"/>
  <c r="F2910" i="10"/>
  <c r="E2910" i="10"/>
  <c r="D2910" i="10"/>
  <c r="C2910" i="10"/>
  <c r="Q2909" i="10"/>
  <c r="P2909" i="10"/>
  <c r="O2909" i="10"/>
  <c r="N2909" i="10"/>
  <c r="M2909" i="10"/>
  <c r="L2909" i="10"/>
  <c r="K2909" i="10"/>
  <c r="J2909" i="10"/>
  <c r="I2909" i="10"/>
  <c r="H2909" i="10"/>
  <c r="G2909" i="10"/>
  <c r="F2909" i="10"/>
  <c r="E2909" i="10"/>
  <c r="D2909" i="10"/>
  <c r="C2909" i="10"/>
  <c r="Q2908" i="10"/>
  <c r="P2908" i="10"/>
  <c r="O2908" i="10"/>
  <c r="N2908" i="10"/>
  <c r="M2908" i="10"/>
  <c r="L2908" i="10"/>
  <c r="K2908" i="10"/>
  <c r="J2908" i="10"/>
  <c r="I2908" i="10"/>
  <c r="H2908" i="10"/>
  <c r="G2908" i="10"/>
  <c r="F2908" i="10"/>
  <c r="E2908" i="10"/>
  <c r="D2908" i="10"/>
  <c r="C2908" i="10"/>
  <c r="Q2907" i="10"/>
  <c r="P2907" i="10"/>
  <c r="O2907" i="10"/>
  <c r="N2907" i="10"/>
  <c r="M2907" i="10"/>
  <c r="L2907" i="10"/>
  <c r="K2907" i="10"/>
  <c r="J2907" i="10"/>
  <c r="I2907" i="10"/>
  <c r="H2907" i="10"/>
  <c r="G2907" i="10"/>
  <c r="F2907" i="10"/>
  <c r="E2907" i="10"/>
  <c r="D2907" i="10"/>
  <c r="C2907" i="10"/>
  <c r="Q2906" i="10"/>
  <c r="P2906" i="10"/>
  <c r="O2906" i="10"/>
  <c r="N2906" i="10"/>
  <c r="M2906" i="10"/>
  <c r="L2906" i="10"/>
  <c r="K2906" i="10"/>
  <c r="J2906" i="10"/>
  <c r="I2906" i="10"/>
  <c r="H2906" i="10"/>
  <c r="G2906" i="10"/>
  <c r="F2906" i="10"/>
  <c r="E2906" i="10"/>
  <c r="D2906" i="10"/>
  <c r="C2906" i="10"/>
  <c r="Q2905" i="10"/>
  <c r="P2905" i="10"/>
  <c r="O2905" i="10"/>
  <c r="N2905" i="10"/>
  <c r="M2905" i="10"/>
  <c r="L2905" i="10"/>
  <c r="K2905" i="10"/>
  <c r="J2905" i="10"/>
  <c r="I2905" i="10"/>
  <c r="H2905" i="10"/>
  <c r="G2905" i="10"/>
  <c r="F2905" i="10"/>
  <c r="E2905" i="10"/>
  <c r="D2905" i="10"/>
  <c r="C2905" i="10"/>
  <c r="Q2904" i="10"/>
  <c r="P2904" i="10"/>
  <c r="O2904" i="10"/>
  <c r="N2904" i="10"/>
  <c r="M2904" i="10"/>
  <c r="L2904" i="10"/>
  <c r="K2904" i="10"/>
  <c r="J2904" i="10"/>
  <c r="I2904" i="10"/>
  <c r="H2904" i="10"/>
  <c r="G2904" i="10"/>
  <c r="F2904" i="10"/>
  <c r="E2904" i="10"/>
  <c r="D2904" i="10"/>
  <c r="C2904" i="10"/>
  <c r="Q2903" i="10"/>
  <c r="P2903" i="10"/>
  <c r="O2903" i="10"/>
  <c r="N2903" i="10"/>
  <c r="M2903" i="10"/>
  <c r="L2903" i="10"/>
  <c r="K2903" i="10"/>
  <c r="J2903" i="10"/>
  <c r="I2903" i="10"/>
  <c r="H2903" i="10"/>
  <c r="G2903" i="10"/>
  <c r="F2903" i="10"/>
  <c r="E2903" i="10"/>
  <c r="D2903" i="10"/>
  <c r="C2903" i="10"/>
  <c r="Q2902" i="10"/>
  <c r="P2902" i="10"/>
  <c r="O2902" i="10"/>
  <c r="N2902" i="10"/>
  <c r="M2902" i="10"/>
  <c r="L2902" i="10"/>
  <c r="K2902" i="10"/>
  <c r="J2902" i="10"/>
  <c r="I2902" i="10"/>
  <c r="H2902" i="10"/>
  <c r="G2902" i="10"/>
  <c r="F2902" i="10"/>
  <c r="E2902" i="10"/>
  <c r="D2902" i="10"/>
  <c r="C2902" i="10"/>
  <c r="Q2901" i="10"/>
  <c r="P2901" i="10"/>
  <c r="O2901" i="10"/>
  <c r="N2901" i="10"/>
  <c r="M2901" i="10"/>
  <c r="L2901" i="10"/>
  <c r="K2901" i="10"/>
  <c r="J2901" i="10"/>
  <c r="I2901" i="10"/>
  <c r="H2901" i="10"/>
  <c r="G2901" i="10"/>
  <c r="F2901" i="10"/>
  <c r="E2901" i="10"/>
  <c r="D2901" i="10"/>
  <c r="C2901" i="10"/>
  <c r="Q2900" i="10"/>
  <c r="P2900" i="10"/>
  <c r="O2900" i="10"/>
  <c r="N2900" i="10"/>
  <c r="M2900" i="10"/>
  <c r="L2900" i="10"/>
  <c r="K2900" i="10"/>
  <c r="J2900" i="10"/>
  <c r="I2900" i="10"/>
  <c r="H2900" i="10"/>
  <c r="G2900" i="10"/>
  <c r="F2900" i="10"/>
  <c r="E2900" i="10"/>
  <c r="D2900" i="10"/>
  <c r="C2900" i="10"/>
  <c r="Q2899" i="10"/>
  <c r="P2899" i="10"/>
  <c r="O2899" i="10"/>
  <c r="N2899" i="10"/>
  <c r="M2899" i="10"/>
  <c r="L2899" i="10"/>
  <c r="K2899" i="10"/>
  <c r="J2899" i="10"/>
  <c r="I2899" i="10"/>
  <c r="H2899" i="10"/>
  <c r="G2899" i="10"/>
  <c r="F2899" i="10"/>
  <c r="E2899" i="10"/>
  <c r="D2899" i="10"/>
  <c r="C2899" i="10"/>
  <c r="Q2898" i="10"/>
  <c r="P2898" i="10"/>
  <c r="O2898" i="10"/>
  <c r="N2898" i="10"/>
  <c r="M2898" i="10"/>
  <c r="L2898" i="10"/>
  <c r="K2898" i="10"/>
  <c r="J2898" i="10"/>
  <c r="I2898" i="10"/>
  <c r="H2898" i="10"/>
  <c r="G2898" i="10"/>
  <c r="F2898" i="10"/>
  <c r="E2898" i="10"/>
  <c r="D2898" i="10"/>
  <c r="C2898" i="10"/>
  <c r="Q2897" i="10"/>
  <c r="P2897" i="10"/>
  <c r="O2897" i="10"/>
  <c r="N2897" i="10"/>
  <c r="M2897" i="10"/>
  <c r="L2897" i="10"/>
  <c r="K2897" i="10"/>
  <c r="J2897" i="10"/>
  <c r="I2897" i="10"/>
  <c r="H2897" i="10"/>
  <c r="G2897" i="10"/>
  <c r="F2897" i="10"/>
  <c r="E2897" i="10"/>
  <c r="D2897" i="10"/>
  <c r="C2897" i="10"/>
  <c r="Q2896" i="10"/>
  <c r="P2896" i="10"/>
  <c r="O2896" i="10"/>
  <c r="N2896" i="10"/>
  <c r="M2896" i="10"/>
  <c r="L2896" i="10"/>
  <c r="K2896" i="10"/>
  <c r="J2896" i="10"/>
  <c r="I2896" i="10"/>
  <c r="H2896" i="10"/>
  <c r="G2896" i="10"/>
  <c r="F2896" i="10"/>
  <c r="E2896" i="10"/>
  <c r="D2896" i="10"/>
  <c r="C2896" i="10"/>
  <c r="Q2895" i="10"/>
  <c r="P2895" i="10"/>
  <c r="O2895" i="10"/>
  <c r="N2895" i="10"/>
  <c r="M2895" i="10"/>
  <c r="L2895" i="10"/>
  <c r="K2895" i="10"/>
  <c r="J2895" i="10"/>
  <c r="I2895" i="10"/>
  <c r="H2895" i="10"/>
  <c r="G2895" i="10"/>
  <c r="F2895" i="10"/>
  <c r="E2895" i="10"/>
  <c r="D2895" i="10"/>
  <c r="C2895" i="10"/>
  <c r="Q2894" i="10"/>
  <c r="P2894" i="10"/>
  <c r="O2894" i="10"/>
  <c r="N2894" i="10"/>
  <c r="M2894" i="10"/>
  <c r="L2894" i="10"/>
  <c r="K2894" i="10"/>
  <c r="J2894" i="10"/>
  <c r="I2894" i="10"/>
  <c r="H2894" i="10"/>
  <c r="G2894" i="10"/>
  <c r="F2894" i="10"/>
  <c r="E2894" i="10"/>
  <c r="D2894" i="10"/>
  <c r="C2894" i="10"/>
  <c r="Q2893" i="10"/>
  <c r="P2893" i="10"/>
  <c r="O2893" i="10"/>
  <c r="N2893" i="10"/>
  <c r="M2893" i="10"/>
  <c r="L2893" i="10"/>
  <c r="K2893" i="10"/>
  <c r="J2893" i="10"/>
  <c r="I2893" i="10"/>
  <c r="H2893" i="10"/>
  <c r="G2893" i="10"/>
  <c r="F2893" i="10"/>
  <c r="E2893" i="10"/>
  <c r="D2893" i="10"/>
  <c r="C2893" i="10"/>
  <c r="Q2892" i="10"/>
  <c r="P2892" i="10"/>
  <c r="O2892" i="10"/>
  <c r="N2892" i="10"/>
  <c r="M2892" i="10"/>
  <c r="L2892" i="10"/>
  <c r="K2892" i="10"/>
  <c r="J2892" i="10"/>
  <c r="I2892" i="10"/>
  <c r="H2892" i="10"/>
  <c r="G2892" i="10"/>
  <c r="F2892" i="10"/>
  <c r="E2892" i="10"/>
  <c r="D2892" i="10"/>
  <c r="C2892" i="10"/>
  <c r="Q2891" i="10"/>
  <c r="P2891" i="10"/>
  <c r="O2891" i="10"/>
  <c r="N2891" i="10"/>
  <c r="M2891" i="10"/>
  <c r="L2891" i="10"/>
  <c r="K2891" i="10"/>
  <c r="J2891" i="10"/>
  <c r="I2891" i="10"/>
  <c r="H2891" i="10"/>
  <c r="G2891" i="10"/>
  <c r="F2891" i="10"/>
  <c r="E2891" i="10"/>
  <c r="D2891" i="10"/>
  <c r="C2891" i="10"/>
  <c r="Q2890" i="10"/>
  <c r="P2890" i="10"/>
  <c r="O2890" i="10"/>
  <c r="N2890" i="10"/>
  <c r="M2890" i="10"/>
  <c r="L2890" i="10"/>
  <c r="K2890" i="10"/>
  <c r="J2890" i="10"/>
  <c r="I2890" i="10"/>
  <c r="H2890" i="10"/>
  <c r="G2890" i="10"/>
  <c r="F2890" i="10"/>
  <c r="E2890" i="10"/>
  <c r="D2890" i="10"/>
  <c r="C2890" i="10"/>
  <c r="Q2889" i="10"/>
  <c r="P2889" i="10"/>
  <c r="O2889" i="10"/>
  <c r="N2889" i="10"/>
  <c r="M2889" i="10"/>
  <c r="L2889" i="10"/>
  <c r="K2889" i="10"/>
  <c r="J2889" i="10"/>
  <c r="I2889" i="10"/>
  <c r="H2889" i="10"/>
  <c r="G2889" i="10"/>
  <c r="F2889" i="10"/>
  <c r="E2889" i="10"/>
  <c r="D2889" i="10"/>
  <c r="C2889" i="10"/>
  <c r="Q2888" i="10"/>
  <c r="P2888" i="10"/>
  <c r="O2888" i="10"/>
  <c r="N2888" i="10"/>
  <c r="M2888" i="10"/>
  <c r="L2888" i="10"/>
  <c r="K2888" i="10"/>
  <c r="J2888" i="10"/>
  <c r="I2888" i="10"/>
  <c r="H2888" i="10"/>
  <c r="G2888" i="10"/>
  <c r="F2888" i="10"/>
  <c r="E2888" i="10"/>
  <c r="D2888" i="10"/>
  <c r="C2888" i="10"/>
  <c r="Q2887" i="10"/>
  <c r="P2887" i="10"/>
  <c r="O2887" i="10"/>
  <c r="N2887" i="10"/>
  <c r="M2887" i="10"/>
  <c r="L2887" i="10"/>
  <c r="K2887" i="10"/>
  <c r="J2887" i="10"/>
  <c r="I2887" i="10"/>
  <c r="H2887" i="10"/>
  <c r="G2887" i="10"/>
  <c r="F2887" i="10"/>
  <c r="E2887" i="10"/>
  <c r="D2887" i="10"/>
  <c r="C2887" i="10"/>
  <c r="Q2886" i="10"/>
  <c r="P2886" i="10"/>
  <c r="O2886" i="10"/>
  <c r="N2886" i="10"/>
  <c r="M2886" i="10"/>
  <c r="L2886" i="10"/>
  <c r="K2886" i="10"/>
  <c r="J2886" i="10"/>
  <c r="I2886" i="10"/>
  <c r="H2886" i="10"/>
  <c r="G2886" i="10"/>
  <c r="F2886" i="10"/>
  <c r="E2886" i="10"/>
  <c r="D2886" i="10"/>
  <c r="C2886" i="10"/>
  <c r="Q2885" i="10"/>
  <c r="P2885" i="10"/>
  <c r="O2885" i="10"/>
  <c r="N2885" i="10"/>
  <c r="M2885" i="10"/>
  <c r="L2885" i="10"/>
  <c r="K2885" i="10"/>
  <c r="J2885" i="10"/>
  <c r="I2885" i="10"/>
  <c r="H2885" i="10"/>
  <c r="G2885" i="10"/>
  <c r="F2885" i="10"/>
  <c r="E2885" i="10"/>
  <c r="D2885" i="10"/>
  <c r="C2885" i="10"/>
  <c r="Q2884" i="10"/>
  <c r="P2884" i="10"/>
  <c r="O2884" i="10"/>
  <c r="N2884" i="10"/>
  <c r="M2884" i="10"/>
  <c r="L2884" i="10"/>
  <c r="K2884" i="10"/>
  <c r="J2884" i="10"/>
  <c r="I2884" i="10"/>
  <c r="H2884" i="10"/>
  <c r="G2884" i="10"/>
  <c r="F2884" i="10"/>
  <c r="E2884" i="10"/>
  <c r="D2884" i="10"/>
  <c r="C2884" i="10"/>
  <c r="Q2883" i="10"/>
  <c r="P2883" i="10"/>
  <c r="O2883" i="10"/>
  <c r="N2883" i="10"/>
  <c r="M2883" i="10"/>
  <c r="L2883" i="10"/>
  <c r="K2883" i="10"/>
  <c r="J2883" i="10"/>
  <c r="I2883" i="10"/>
  <c r="H2883" i="10"/>
  <c r="G2883" i="10"/>
  <c r="F2883" i="10"/>
  <c r="E2883" i="10"/>
  <c r="D2883" i="10"/>
  <c r="C2883" i="10"/>
  <c r="Q2882" i="10"/>
  <c r="P2882" i="10"/>
  <c r="O2882" i="10"/>
  <c r="N2882" i="10"/>
  <c r="M2882" i="10"/>
  <c r="L2882" i="10"/>
  <c r="K2882" i="10"/>
  <c r="J2882" i="10"/>
  <c r="I2882" i="10"/>
  <c r="H2882" i="10"/>
  <c r="G2882" i="10"/>
  <c r="F2882" i="10"/>
  <c r="E2882" i="10"/>
  <c r="D2882" i="10"/>
  <c r="C2882" i="10"/>
  <c r="Q2881" i="10"/>
  <c r="P2881" i="10"/>
  <c r="O2881" i="10"/>
  <c r="N2881" i="10"/>
  <c r="M2881" i="10"/>
  <c r="L2881" i="10"/>
  <c r="K2881" i="10"/>
  <c r="J2881" i="10"/>
  <c r="I2881" i="10"/>
  <c r="H2881" i="10"/>
  <c r="G2881" i="10"/>
  <c r="F2881" i="10"/>
  <c r="E2881" i="10"/>
  <c r="D2881" i="10"/>
  <c r="C2881" i="10"/>
  <c r="Q2880" i="10"/>
  <c r="P2880" i="10"/>
  <c r="O2880" i="10"/>
  <c r="N2880" i="10"/>
  <c r="M2880" i="10"/>
  <c r="L2880" i="10"/>
  <c r="K2880" i="10"/>
  <c r="J2880" i="10"/>
  <c r="I2880" i="10"/>
  <c r="H2880" i="10"/>
  <c r="G2880" i="10"/>
  <c r="F2880" i="10"/>
  <c r="E2880" i="10"/>
  <c r="D2880" i="10"/>
  <c r="C2880" i="10"/>
  <c r="Q2879" i="10"/>
  <c r="P2879" i="10"/>
  <c r="O2879" i="10"/>
  <c r="N2879" i="10"/>
  <c r="M2879" i="10"/>
  <c r="L2879" i="10"/>
  <c r="K2879" i="10"/>
  <c r="J2879" i="10"/>
  <c r="I2879" i="10"/>
  <c r="H2879" i="10"/>
  <c r="G2879" i="10"/>
  <c r="F2879" i="10"/>
  <c r="E2879" i="10"/>
  <c r="D2879" i="10"/>
  <c r="C2879" i="10"/>
  <c r="Q2878" i="10"/>
  <c r="P2878" i="10"/>
  <c r="O2878" i="10"/>
  <c r="N2878" i="10"/>
  <c r="M2878" i="10"/>
  <c r="L2878" i="10"/>
  <c r="K2878" i="10"/>
  <c r="J2878" i="10"/>
  <c r="I2878" i="10"/>
  <c r="H2878" i="10"/>
  <c r="G2878" i="10"/>
  <c r="F2878" i="10"/>
  <c r="E2878" i="10"/>
  <c r="D2878" i="10"/>
  <c r="C2878" i="10"/>
  <c r="Q2877" i="10"/>
  <c r="P2877" i="10"/>
  <c r="O2877" i="10"/>
  <c r="N2877" i="10"/>
  <c r="M2877" i="10"/>
  <c r="L2877" i="10"/>
  <c r="K2877" i="10"/>
  <c r="J2877" i="10"/>
  <c r="I2877" i="10"/>
  <c r="H2877" i="10"/>
  <c r="G2877" i="10"/>
  <c r="F2877" i="10"/>
  <c r="E2877" i="10"/>
  <c r="D2877" i="10"/>
  <c r="C2877" i="10"/>
  <c r="Q2876" i="10"/>
  <c r="P2876" i="10"/>
  <c r="O2876" i="10"/>
  <c r="N2876" i="10"/>
  <c r="M2876" i="10"/>
  <c r="L2876" i="10"/>
  <c r="K2876" i="10"/>
  <c r="J2876" i="10"/>
  <c r="I2876" i="10"/>
  <c r="H2876" i="10"/>
  <c r="G2876" i="10"/>
  <c r="F2876" i="10"/>
  <c r="E2876" i="10"/>
  <c r="D2876" i="10"/>
  <c r="C2876" i="10"/>
  <c r="Q2875" i="10"/>
  <c r="P2875" i="10"/>
  <c r="O2875" i="10"/>
  <c r="N2875" i="10"/>
  <c r="M2875" i="10"/>
  <c r="L2875" i="10"/>
  <c r="K2875" i="10"/>
  <c r="J2875" i="10"/>
  <c r="I2875" i="10"/>
  <c r="H2875" i="10"/>
  <c r="G2875" i="10"/>
  <c r="F2875" i="10"/>
  <c r="E2875" i="10"/>
  <c r="D2875" i="10"/>
  <c r="C2875" i="10"/>
  <c r="Q2874" i="10"/>
  <c r="P2874" i="10"/>
  <c r="O2874" i="10"/>
  <c r="N2874" i="10"/>
  <c r="M2874" i="10"/>
  <c r="L2874" i="10"/>
  <c r="K2874" i="10"/>
  <c r="J2874" i="10"/>
  <c r="I2874" i="10"/>
  <c r="H2874" i="10"/>
  <c r="G2874" i="10"/>
  <c r="F2874" i="10"/>
  <c r="E2874" i="10"/>
  <c r="D2874" i="10"/>
  <c r="C2874" i="10"/>
  <c r="Q2873" i="10"/>
  <c r="P2873" i="10"/>
  <c r="O2873" i="10"/>
  <c r="N2873" i="10"/>
  <c r="M2873" i="10"/>
  <c r="L2873" i="10"/>
  <c r="K2873" i="10"/>
  <c r="J2873" i="10"/>
  <c r="I2873" i="10"/>
  <c r="H2873" i="10"/>
  <c r="G2873" i="10"/>
  <c r="F2873" i="10"/>
  <c r="E2873" i="10"/>
  <c r="D2873" i="10"/>
  <c r="C2873" i="10"/>
  <c r="Q2872" i="10"/>
  <c r="P2872" i="10"/>
  <c r="O2872" i="10"/>
  <c r="N2872" i="10"/>
  <c r="M2872" i="10"/>
  <c r="L2872" i="10"/>
  <c r="K2872" i="10"/>
  <c r="J2872" i="10"/>
  <c r="I2872" i="10"/>
  <c r="H2872" i="10"/>
  <c r="G2872" i="10"/>
  <c r="F2872" i="10"/>
  <c r="E2872" i="10"/>
  <c r="D2872" i="10"/>
  <c r="C2872" i="10"/>
  <c r="Q2871" i="10"/>
  <c r="P2871" i="10"/>
  <c r="O2871" i="10"/>
  <c r="N2871" i="10"/>
  <c r="M2871" i="10"/>
  <c r="L2871" i="10"/>
  <c r="K2871" i="10"/>
  <c r="J2871" i="10"/>
  <c r="I2871" i="10"/>
  <c r="H2871" i="10"/>
  <c r="G2871" i="10"/>
  <c r="F2871" i="10"/>
  <c r="E2871" i="10"/>
  <c r="D2871" i="10"/>
  <c r="C2871" i="10"/>
  <c r="Q2870" i="10"/>
  <c r="P2870" i="10"/>
  <c r="O2870" i="10"/>
  <c r="N2870" i="10"/>
  <c r="M2870" i="10"/>
  <c r="L2870" i="10"/>
  <c r="K2870" i="10"/>
  <c r="J2870" i="10"/>
  <c r="I2870" i="10"/>
  <c r="H2870" i="10"/>
  <c r="G2870" i="10"/>
  <c r="F2870" i="10"/>
  <c r="E2870" i="10"/>
  <c r="D2870" i="10"/>
  <c r="C2870" i="10"/>
  <c r="Q2869" i="10"/>
  <c r="P2869" i="10"/>
  <c r="O2869" i="10"/>
  <c r="N2869" i="10"/>
  <c r="M2869" i="10"/>
  <c r="L2869" i="10"/>
  <c r="K2869" i="10"/>
  <c r="J2869" i="10"/>
  <c r="I2869" i="10"/>
  <c r="H2869" i="10"/>
  <c r="G2869" i="10"/>
  <c r="F2869" i="10"/>
  <c r="E2869" i="10"/>
  <c r="D2869" i="10"/>
  <c r="C2869" i="10"/>
  <c r="Q2868" i="10"/>
  <c r="P2868" i="10"/>
  <c r="O2868" i="10"/>
  <c r="N2868" i="10"/>
  <c r="M2868" i="10"/>
  <c r="L2868" i="10"/>
  <c r="K2868" i="10"/>
  <c r="J2868" i="10"/>
  <c r="I2868" i="10"/>
  <c r="H2868" i="10"/>
  <c r="G2868" i="10"/>
  <c r="F2868" i="10"/>
  <c r="E2868" i="10"/>
  <c r="D2868" i="10"/>
  <c r="C2868" i="10"/>
  <c r="Q2867" i="10"/>
  <c r="P2867" i="10"/>
  <c r="O2867" i="10"/>
  <c r="N2867" i="10"/>
  <c r="M2867" i="10"/>
  <c r="L2867" i="10"/>
  <c r="K2867" i="10"/>
  <c r="J2867" i="10"/>
  <c r="I2867" i="10"/>
  <c r="H2867" i="10"/>
  <c r="G2867" i="10"/>
  <c r="F2867" i="10"/>
  <c r="E2867" i="10"/>
  <c r="D2867" i="10"/>
  <c r="C2867" i="10"/>
  <c r="Q2866" i="10"/>
  <c r="P2866" i="10"/>
  <c r="O2866" i="10"/>
  <c r="N2866" i="10"/>
  <c r="M2866" i="10"/>
  <c r="L2866" i="10"/>
  <c r="K2866" i="10"/>
  <c r="J2866" i="10"/>
  <c r="I2866" i="10"/>
  <c r="H2866" i="10"/>
  <c r="G2866" i="10"/>
  <c r="F2866" i="10"/>
  <c r="E2866" i="10"/>
  <c r="D2866" i="10"/>
  <c r="C2866" i="10"/>
  <c r="Q2865" i="10"/>
  <c r="P2865" i="10"/>
  <c r="O2865" i="10"/>
  <c r="N2865" i="10"/>
  <c r="M2865" i="10"/>
  <c r="L2865" i="10"/>
  <c r="K2865" i="10"/>
  <c r="J2865" i="10"/>
  <c r="I2865" i="10"/>
  <c r="H2865" i="10"/>
  <c r="G2865" i="10"/>
  <c r="F2865" i="10"/>
  <c r="E2865" i="10"/>
  <c r="D2865" i="10"/>
  <c r="C2865" i="10"/>
  <c r="Q2864" i="10"/>
  <c r="P2864" i="10"/>
  <c r="O2864" i="10"/>
  <c r="N2864" i="10"/>
  <c r="M2864" i="10"/>
  <c r="L2864" i="10"/>
  <c r="K2864" i="10"/>
  <c r="J2864" i="10"/>
  <c r="I2864" i="10"/>
  <c r="H2864" i="10"/>
  <c r="G2864" i="10"/>
  <c r="F2864" i="10"/>
  <c r="E2864" i="10"/>
  <c r="D2864" i="10"/>
  <c r="C2864" i="10"/>
  <c r="Q2863" i="10"/>
  <c r="P2863" i="10"/>
  <c r="O2863" i="10"/>
  <c r="N2863" i="10"/>
  <c r="M2863" i="10"/>
  <c r="L2863" i="10"/>
  <c r="K2863" i="10"/>
  <c r="J2863" i="10"/>
  <c r="I2863" i="10"/>
  <c r="H2863" i="10"/>
  <c r="G2863" i="10"/>
  <c r="F2863" i="10"/>
  <c r="E2863" i="10"/>
  <c r="D2863" i="10"/>
  <c r="C2863" i="10"/>
  <c r="Q2862" i="10"/>
  <c r="P2862" i="10"/>
  <c r="O2862" i="10"/>
  <c r="N2862" i="10"/>
  <c r="M2862" i="10"/>
  <c r="L2862" i="10"/>
  <c r="K2862" i="10"/>
  <c r="J2862" i="10"/>
  <c r="I2862" i="10"/>
  <c r="H2862" i="10"/>
  <c r="G2862" i="10"/>
  <c r="F2862" i="10"/>
  <c r="E2862" i="10"/>
  <c r="D2862" i="10"/>
  <c r="C2862" i="10"/>
  <c r="Q2861" i="10"/>
  <c r="P2861" i="10"/>
  <c r="O2861" i="10"/>
  <c r="N2861" i="10"/>
  <c r="M2861" i="10"/>
  <c r="L2861" i="10"/>
  <c r="K2861" i="10"/>
  <c r="J2861" i="10"/>
  <c r="I2861" i="10"/>
  <c r="H2861" i="10"/>
  <c r="G2861" i="10"/>
  <c r="F2861" i="10"/>
  <c r="E2861" i="10"/>
  <c r="D2861" i="10"/>
  <c r="C2861" i="10"/>
  <c r="Q2860" i="10"/>
  <c r="P2860" i="10"/>
  <c r="O2860" i="10"/>
  <c r="N2860" i="10"/>
  <c r="M2860" i="10"/>
  <c r="L2860" i="10"/>
  <c r="K2860" i="10"/>
  <c r="J2860" i="10"/>
  <c r="I2860" i="10"/>
  <c r="H2860" i="10"/>
  <c r="G2860" i="10"/>
  <c r="F2860" i="10"/>
  <c r="E2860" i="10"/>
  <c r="D2860" i="10"/>
  <c r="C2860" i="10"/>
  <c r="Q2859" i="10"/>
  <c r="P2859" i="10"/>
  <c r="O2859" i="10"/>
  <c r="N2859" i="10"/>
  <c r="M2859" i="10"/>
  <c r="L2859" i="10"/>
  <c r="K2859" i="10"/>
  <c r="J2859" i="10"/>
  <c r="I2859" i="10"/>
  <c r="H2859" i="10"/>
  <c r="G2859" i="10"/>
  <c r="F2859" i="10"/>
  <c r="E2859" i="10"/>
  <c r="D2859" i="10"/>
  <c r="C2859" i="10"/>
  <c r="Q2858" i="10"/>
  <c r="P2858" i="10"/>
  <c r="O2858" i="10"/>
  <c r="N2858" i="10"/>
  <c r="M2858" i="10"/>
  <c r="L2858" i="10"/>
  <c r="K2858" i="10"/>
  <c r="J2858" i="10"/>
  <c r="I2858" i="10"/>
  <c r="H2858" i="10"/>
  <c r="G2858" i="10"/>
  <c r="F2858" i="10"/>
  <c r="E2858" i="10"/>
  <c r="D2858" i="10"/>
  <c r="C2858" i="10"/>
  <c r="Q2857" i="10"/>
  <c r="P2857" i="10"/>
  <c r="O2857" i="10"/>
  <c r="N2857" i="10"/>
  <c r="M2857" i="10"/>
  <c r="L2857" i="10"/>
  <c r="K2857" i="10"/>
  <c r="J2857" i="10"/>
  <c r="I2857" i="10"/>
  <c r="H2857" i="10"/>
  <c r="G2857" i="10"/>
  <c r="F2857" i="10"/>
  <c r="E2857" i="10"/>
  <c r="D2857" i="10"/>
  <c r="C2857" i="10"/>
  <c r="Q2856" i="10"/>
  <c r="P2856" i="10"/>
  <c r="O2856" i="10"/>
  <c r="N2856" i="10"/>
  <c r="M2856" i="10"/>
  <c r="L2856" i="10"/>
  <c r="K2856" i="10"/>
  <c r="J2856" i="10"/>
  <c r="I2856" i="10"/>
  <c r="H2856" i="10"/>
  <c r="G2856" i="10"/>
  <c r="F2856" i="10"/>
  <c r="E2856" i="10"/>
  <c r="D2856" i="10"/>
  <c r="C2856" i="10"/>
  <c r="Q2855" i="10"/>
  <c r="P2855" i="10"/>
  <c r="O2855" i="10"/>
  <c r="N2855" i="10"/>
  <c r="M2855" i="10"/>
  <c r="L2855" i="10"/>
  <c r="K2855" i="10"/>
  <c r="J2855" i="10"/>
  <c r="I2855" i="10"/>
  <c r="H2855" i="10"/>
  <c r="G2855" i="10"/>
  <c r="F2855" i="10"/>
  <c r="E2855" i="10"/>
  <c r="D2855" i="10"/>
  <c r="C2855" i="10"/>
  <c r="Q2854" i="10"/>
  <c r="P2854" i="10"/>
  <c r="O2854" i="10"/>
  <c r="N2854" i="10"/>
  <c r="M2854" i="10"/>
  <c r="L2854" i="10"/>
  <c r="K2854" i="10"/>
  <c r="J2854" i="10"/>
  <c r="I2854" i="10"/>
  <c r="H2854" i="10"/>
  <c r="G2854" i="10"/>
  <c r="F2854" i="10"/>
  <c r="E2854" i="10"/>
  <c r="D2854" i="10"/>
  <c r="C2854" i="10"/>
  <c r="Q2853" i="10"/>
  <c r="P2853" i="10"/>
  <c r="O2853" i="10"/>
  <c r="N2853" i="10"/>
  <c r="M2853" i="10"/>
  <c r="L2853" i="10"/>
  <c r="K2853" i="10"/>
  <c r="J2853" i="10"/>
  <c r="I2853" i="10"/>
  <c r="H2853" i="10"/>
  <c r="G2853" i="10"/>
  <c r="F2853" i="10"/>
  <c r="E2853" i="10"/>
  <c r="D2853" i="10"/>
  <c r="C2853" i="10"/>
  <c r="Q2852" i="10"/>
  <c r="P2852" i="10"/>
  <c r="O2852" i="10"/>
  <c r="N2852" i="10"/>
  <c r="M2852" i="10"/>
  <c r="L2852" i="10"/>
  <c r="K2852" i="10"/>
  <c r="J2852" i="10"/>
  <c r="I2852" i="10"/>
  <c r="H2852" i="10"/>
  <c r="G2852" i="10"/>
  <c r="F2852" i="10"/>
  <c r="E2852" i="10"/>
  <c r="D2852" i="10"/>
  <c r="C2852" i="10"/>
  <c r="Q2851" i="10"/>
  <c r="P2851" i="10"/>
  <c r="O2851" i="10"/>
  <c r="N2851" i="10"/>
  <c r="M2851" i="10"/>
  <c r="L2851" i="10"/>
  <c r="K2851" i="10"/>
  <c r="J2851" i="10"/>
  <c r="I2851" i="10"/>
  <c r="H2851" i="10"/>
  <c r="G2851" i="10"/>
  <c r="F2851" i="10"/>
  <c r="E2851" i="10"/>
  <c r="D2851" i="10"/>
  <c r="C2851" i="10"/>
  <c r="Q2850" i="10"/>
  <c r="P2850" i="10"/>
  <c r="O2850" i="10"/>
  <c r="N2850" i="10"/>
  <c r="M2850" i="10"/>
  <c r="L2850" i="10"/>
  <c r="K2850" i="10"/>
  <c r="J2850" i="10"/>
  <c r="I2850" i="10"/>
  <c r="H2850" i="10"/>
  <c r="G2850" i="10"/>
  <c r="F2850" i="10"/>
  <c r="E2850" i="10"/>
  <c r="D2850" i="10"/>
  <c r="C2850" i="10"/>
  <c r="Q2849" i="10"/>
  <c r="P2849" i="10"/>
  <c r="O2849" i="10"/>
  <c r="N2849" i="10"/>
  <c r="M2849" i="10"/>
  <c r="L2849" i="10"/>
  <c r="K2849" i="10"/>
  <c r="J2849" i="10"/>
  <c r="I2849" i="10"/>
  <c r="H2849" i="10"/>
  <c r="G2849" i="10"/>
  <c r="F2849" i="10"/>
  <c r="E2849" i="10"/>
  <c r="D2849" i="10"/>
  <c r="C2849" i="10"/>
  <c r="Q2848" i="10"/>
  <c r="P2848" i="10"/>
  <c r="O2848" i="10"/>
  <c r="N2848" i="10"/>
  <c r="M2848" i="10"/>
  <c r="L2848" i="10"/>
  <c r="K2848" i="10"/>
  <c r="J2848" i="10"/>
  <c r="I2848" i="10"/>
  <c r="H2848" i="10"/>
  <c r="G2848" i="10"/>
  <c r="F2848" i="10"/>
  <c r="E2848" i="10"/>
  <c r="D2848" i="10"/>
  <c r="C2848" i="10"/>
  <c r="Q2847" i="10"/>
  <c r="P2847" i="10"/>
  <c r="O2847" i="10"/>
  <c r="N2847" i="10"/>
  <c r="M2847" i="10"/>
  <c r="L2847" i="10"/>
  <c r="K2847" i="10"/>
  <c r="J2847" i="10"/>
  <c r="I2847" i="10"/>
  <c r="H2847" i="10"/>
  <c r="G2847" i="10"/>
  <c r="F2847" i="10"/>
  <c r="E2847" i="10"/>
  <c r="D2847" i="10"/>
  <c r="C2847" i="10"/>
  <c r="Q2846" i="10"/>
  <c r="P2846" i="10"/>
  <c r="O2846" i="10"/>
  <c r="N2846" i="10"/>
  <c r="M2846" i="10"/>
  <c r="L2846" i="10"/>
  <c r="K2846" i="10"/>
  <c r="J2846" i="10"/>
  <c r="I2846" i="10"/>
  <c r="H2846" i="10"/>
  <c r="G2846" i="10"/>
  <c r="F2846" i="10"/>
  <c r="E2846" i="10"/>
  <c r="D2846" i="10"/>
  <c r="C2846" i="10"/>
  <c r="Q2845" i="10"/>
  <c r="P2845" i="10"/>
  <c r="O2845" i="10"/>
  <c r="N2845" i="10"/>
  <c r="M2845" i="10"/>
  <c r="L2845" i="10"/>
  <c r="K2845" i="10"/>
  <c r="J2845" i="10"/>
  <c r="I2845" i="10"/>
  <c r="H2845" i="10"/>
  <c r="G2845" i="10"/>
  <c r="F2845" i="10"/>
  <c r="E2845" i="10"/>
  <c r="D2845" i="10"/>
  <c r="C2845" i="10"/>
  <c r="Q2844" i="10"/>
  <c r="P2844" i="10"/>
  <c r="O2844" i="10"/>
  <c r="N2844" i="10"/>
  <c r="M2844" i="10"/>
  <c r="L2844" i="10"/>
  <c r="K2844" i="10"/>
  <c r="J2844" i="10"/>
  <c r="I2844" i="10"/>
  <c r="H2844" i="10"/>
  <c r="G2844" i="10"/>
  <c r="F2844" i="10"/>
  <c r="E2844" i="10"/>
  <c r="D2844" i="10"/>
  <c r="C2844" i="10"/>
  <c r="Q2843" i="10"/>
  <c r="P2843" i="10"/>
  <c r="O2843" i="10"/>
  <c r="N2843" i="10"/>
  <c r="M2843" i="10"/>
  <c r="L2843" i="10"/>
  <c r="K2843" i="10"/>
  <c r="J2843" i="10"/>
  <c r="I2843" i="10"/>
  <c r="H2843" i="10"/>
  <c r="G2843" i="10"/>
  <c r="F2843" i="10"/>
  <c r="E2843" i="10"/>
  <c r="D2843" i="10"/>
  <c r="C2843" i="10"/>
  <c r="Q2842" i="10"/>
  <c r="P2842" i="10"/>
  <c r="O2842" i="10"/>
  <c r="N2842" i="10"/>
  <c r="M2842" i="10"/>
  <c r="L2842" i="10"/>
  <c r="K2842" i="10"/>
  <c r="J2842" i="10"/>
  <c r="I2842" i="10"/>
  <c r="H2842" i="10"/>
  <c r="G2842" i="10"/>
  <c r="F2842" i="10"/>
  <c r="E2842" i="10"/>
  <c r="D2842" i="10"/>
  <c r="C2842" i="10"/>
  <c r="Q2841" i="10"/>
  <c r="P2841" i="10"/>
  <c r="O2841" i="10"/>
  <c r="N2841" i="10"/>
  <c r="M2841" i="10"/>
  <c r="L2841" i="10"/>
  <c r="K2841" i="10"/>
  <c r="J2841" i="10"/>
  <c r="I2841" i="10"/>
  <c r="H2841" i="10"/>
  <c r="G2841" i="10"/>
  <c r="F2841" i="10"/>
  <c r="E2841" i="10"/>
  <c r="D2841" i="10"/>
  <c r="C2841" i="10"/>
  <c r="Q2840" i="10"/>
  <c r="P2840" i="10"/>
  <c r="O2840" i="10"/>
  <c r="N2840" i="10"/>
  <c r="M2840" i="10"/>
  <c r="L2840" i="10"/>
  <c r="K2840" i="10"/>
  <c r="J2840" i="10"/>
  <c r="I2840" i="10"/>
  <c r="H2840" i="10"/>
  <c r="G2840" i="10"/>
  <c r="F2840" i="10"/>
  <c r="E2840" i="10"/>
  <c r="D2840" i="10"/>
  <c r="C2840" i="10"/>
  <c r="Q2839" i="10"/>
  <c r="P2839" i="10"/>
  <c r="O2839" i="10"/>
  <c r="N2839" i="10"/>
  <c r="M2839" i="10"/>
  <c r="L2839" i="10"/>
  <c r="K2839" i="10"/>
  <c r="J2839" i="10"/>
  <c r="I2839" i="10"/>
  <c r="H2839" i="10"/>
  <c r="G2839" i="10"/>
  <c r="F2839" i="10"/>
  <c r="E2839" i="10"/>
  <c r="D2839" i="10"/>
  <c r="C2839" i="10"/>
  <c r="Q2838" i="10"/>
  <c r="P2838" i="10"/>
  <c r="O2838" i="10"/>
  <c r="N2838" i="10"/>
  <c r="M2838" i="10"/>
  <c r="L2838" i="10"/>
  <c r="K2838" i="10"/>
  <c r="J2838" i="10"/>
  <c r="I2838" i="10"/>
  <c r="H2838" i="10"/>
  <c r="G2838" i="10"/>
  <c r="F2838" i="10"/>
  <c r="E2838" i="10"/>
  <c r="D2838" i="10"/>
  <c r="C2838" i="10"/>
  <c r="Q2837" i="10"/>
  <c r="P2837" i="10"/>
  <c r="O2837" i="10"/>
  <c r="N2837" i="10"/>
  <c r="M2837" i="10"/>
  <c r="L2837" i="10"/>
  <c r="K2837" i="10"/>
  <c r="J2837" i="10"/>
  <c r="I2837" i="10"/>
  <c r="H2837" i="10"/>
  <c r="G2837" i="10"/>
  <c r="F2837" i="10"/>
  <c r="E2837" i="10"/>
  <c r="D2837" i="10"/>
  <c r="C2837" i="10"/>
  <c r="Q2836" i="10"/>
  <c r="P2836" i="10"/>
  <c r="O2836" i="10"/>
  <c r="N2836" i="10"/>
  <c r="M2836" i="10"/>
  <c r="L2836" i="10"/>
  <c r="K2836" i="10"/>
  <c r="J2836" i="10"/>
  <c r="I2836" i="10"/>
  <c r="H2836" i="10"/>
  <c r="G2836" i="10"/>
  <c r="F2836" i="10"/>
  <c r="E2836" i="10"/>
  <c r="D2836" i="10"/>
  <c r="C2836" i="10"/>
  <c r="Q2835" i="10"/>
  <c r="P2835" i="10"/>
  <c r="O2835" i="10"/>
  <c r="N2835" i="10"/>
  <c r="M2835" i="10"/>
  <c r="L2835" i="10"/>
  <c r="K2835" i="10"/>
  <c r="J2835" i="10"/>
  <c r="I2835" i="10"/>
  <c r="H2835" i="10"/>
  <c r="G2835" i="10"/>
  <c r="F2835" i="10"/>
  <c r="E2835" i="10"/>
  <c r="D2835" i="10"/>
  <c r="C2835" i="10"/>
  <c r="Q2834" i="10"/>
  <c r="P2834" i="10"/>
  <c r="O2834" i="10"/>
  <c r="N2834" i="10"/>
  <c r="M2834" i="10"/>
  <c r="L2834" i="10"/>
  <c r="K2834" i="10"/>
  <c r="J2834" i="10"/>
  <c r="I2834" i="10"/>
  <c r="H2834" i="10"/>
  <c r="G2834" i="10"/>
  <c r="F2834" i="10"/>
  <c r="E2834" i="10"/>
  <c r="D2834" i="10"/>
  <c r="C2834" i="10"/>
  <c r="Q2833" i="10"/>
  <c r="P2833" i="10"/>
  <c r="O2833" i="10"/>
  <c r="N2833" i="10"/>
  <c r="M2833" i="10"/>
  <c r="L2833" i="10"/>
  <c r="K2833" i="10"/>
  <c r="J2833" i="10"/>
  <c r="I2833" i="10"/>
  <c r="H2833" i="10"/>
  <c r="G2833" i="10"/>
  <c r="F2833" i="10"/>
  <c r="E2833" i="10"/>
  <c r="D2833" i="10"/>
  <c r="C2833" i="10"/>
  <c r="Q2832" i="10"/>
  <c r="P2832" i="10"/>
  <c r="O2832" i="10"/>
  <c r="N2832" i="10"/>
  <c r="M2832" i="10"/>
  <c r="L2832" i="10"/>
  <c r="K2832" i="10"/>
  <c r="J2832" i="10"/>
  <c r="I2832" i="10"/>
  <c r="H2832" i="10"/>
  <c r="G2832" i="10"/>
  <c r="F2832" i="10"/>
  <c r="E2832" i="10"/>
  <c r="D2832" i="10"/>
  <c r="C2832" i="10"/>
  <c r="Q2831" i="10"/>
  <c r="P2831" i="10"/>
  <c r="O2831" i="10"/>
  <c r="N2831" i="10"/>
  <c r="M2831" i="10"/>
  <c r="L2831" i="10"/>
  <c r="K2831" i="10"/>
  <c r="J2831" i="10"/>
  <c r="I2831" i="10"/>
  <c r="H2831" i="10"/>
  <c r="G2831" i="10"/>
  <c r="F2831" i="10"/>
  <c r="E2831" i="10"/>
  <c r="D2831" i="10"/>
  <c r="C2831" i="10"/>
  <c r="Q2830" i="10"/>
  <c r="P2830" i="10"/>
  <c r="O2830" i="10"/>
  <c r="N2830" i="10"/>
  <c r="M2830" i="10"/>
  <c r="L2830" i="10"/>
  <c r="K2830" i="10"/>
  <c r="J2830" i="10"/>
  <c r="I2830" i="10"/>
  <c r="H2830" i="10"/>
  <c r="G2830" i="10"/>
  <c r="F2830" i="10"/>
  <c r="E2830" i="10"/>
  <c r="D2830" i="10"/>
  <c r="C2830" i="10"/>
  <c r="Q2829" i="10"/>
  <c r="P2829" i="10"/>
  <c r="O2829" i="10"/>
  <c r="N2829" i="10"/>
  <c r="M2829" i="10"/>
  <c r="L2829" i="10"/>
  <c r="K2829" i="10"/>
  <c r="J2829" i="10"/>
  <c r="I2829" i="10"/>
  <c r="H2829" i="10"/>
  <c r="G2829" i="10"/>
  <c r="F2829" i="10"/>
  <c r="E2829" i="10"/>
  <c r="D2829" i="10"/>
  <c r="C2829" i="10"/>
  <c r="Q2828" i="10"/>
  <c r="P2828" i="10"/>
  <c r="O2828" i="10"/>
  <c r="N2828" i="10"/>
  <c r="M2828" i="10"/>
  <c r="L2828" i="10"/>
  <c r="K2828" i="10"/>
  <c r="J2828" i="10"/>
  <c r="I2828" i="10"/>
  <c r="H2828" i="10"/>
  <c r="G2828" i="10"/>
  <c r="F2828" i="10"/>
  <c r="E2828" i="10"/>
  <c r="D2828" i="10"/>
  <c r="C2828" i="10"/>
  <c r="Q2827" i="10"/>
  <c r="P2827" i="10"/>
  <c r="O2827" i="10"/>
  <c r="N2827" i="10"/>
  <c r="M2827" i="10"/>
  <c r="L2827" i="10"/>
  <c r="K2827" i="10"/>
  <c r="J2827" i="10"/>
  <c r="I2827" i="10"/>
  <c r="H2827" i="10"/>
  <c r="G2827" i="10"/>
  <c r="F2827" i="10"/>
  <c r="E2827" i="10"/>
  <c r="D2827" i="10"/>
  <c r="C2827" i="10"/>
  <c r="Q2826" i="10"/>
  <c r="P2826" i="10"/>
  <c r="O2826" i="10"/>
  <c r="N2826" i="10"/>
  <c r="M2826" i="10"/>
  <c r="L2826" i="10"/>
  <c r="K2826" i="10"/>
  <c r="J2826" i="10"/>
  <c r="I2826" i="10"/>
  <c r="H2826" i="10"/>
  <c r="G2826" i="10"/>
  <c r="F2826" i="10"/>
  <c r="E2826" i="10"/>
  <c r="D2826" i="10"/>
  <c r="C2826" i="10"/>
  <c r="Q2825" i="10"/>
  <c r="P2825" i="10"/>
  <c r="O2825" i="10"/>
  <c r="N2825" i="10"/>
  <c r="M2825" i="10"/>
  <c r="L2825" i="10"/>
  <c r="K2825" i="10"/>
  <c r="J2825" i="10"/>
  <c r="I2825" i="10"/>
  <c r="H2825" i="10"/>
  <c r="G2825" i="10"/>
  <c r="F2825" i="10"/>
  <c r="E2825" i="10"/>
  <c r="D2825" i="10"/>
  <c r="C2825" i="10"/>
  <c r="Q2824" i="10"/>
  <c r="P2824" i="10"/>
  <c r="O2824" i="10"/>
  <c r="N2824" i="10"/>
  <c r="M2824" i="10"/>
  <c r="L2824" i="10"/>
  <c r="K2824" i="10"/>
  <c r="J2824" i="10"/>
  <c r="I2824" i="10"/>
  <c r="H2824" i="10"/>
  <c r="G2824" i="10"/>
  <c r="F2824" i="10"/>
  <c r="E2824" i="10"/>
  <c r="D2824" i="10"/>
  <c r="C2824" i="10"/>
  <c r="Q2823" i="10"/>
  <c r="P2823" i="10"/>
  <c r="O2823" i="10"/>
  <c r="N2823" i="10"/>
  <c r="M2823" i="10"/>
  <c r="L2823" i="10"/>
  <c r="K2823" i="10"/>
  <c r="J2823" i="10"/>
  <c r="I2823" i="10"/>
  <c r="H2823" i="10"/>
  <c r="G2823" i="10"/>
  <c r="F2823" i="10"/>
  <c r="E2823" i="10"/>
  <c r="D2823" i="10"/>
  <c r="C2823" i="10"/>
  <c r="Q2822" i="10"/>
  <c r="P2822" i="10"/>
  <c r="O2822" i="10"/>
  <c r="N2822" i="10"/>
  <c r="M2822" i="10"/>
  <c r="L2822" i="10"/>
  <c r="K2822" i="10"/>
  <c r="J2822" i="10"/>
  <c r="I2822" i="10"/>
  <c r="H2822" i="10"/>
  <c r="G2822" i="10"/>
  <c r="F2822" i="10"/>
  <c r="E2822" i="10"/>
  <c r="D2822" i="10"/>
  <c r="C2822" i="10"/>
  <c r="Q2821" i="10"/>
  <c r="P2821" i="10"/>
  <c r="O2821" i="10"/>
  <c r="N2821" i="10"/>
  <c r="M2821" i="10"/>
  <c r="L2821" i="10"/>
  <c r="K2821" i="10"/>
  <c r="J2821" i="10"/>
  <c r="I2821" i="10"/>
  <c r="H2821" i="10"/>
  <c r="G2821" i="10"/>
  <c r="F2821" i="10"/>
  <c r="E2821" i="10"/>
  <c r="D2821" i="10"/>
  <c r="C2821" i="10"/>
  <c r="Q2820" i="10"/>
  <c r="P2820" i="10"/>
  <c r="O2820" i="10"/>
  <c r="N2820" i="10"/>
  <c r="M2820" i="10"/>
  <c r="L2820" i="10"/>
  <c r="K2820" i="10"/>
  <c r="J2820" i="10"/>
  <c r="I2820" i="10"/>
  <c r="H2820" i="10"/>
  <c r="G2820" i="10"/>
  <c r="F2820" i="10"/>
  <c r="E2820" i="10"/>
  <c r="D2820" i="10"/>
  <c r="C2820" i="10"/>
  <c r="Q2819" i="10"/>
  <c r="P2819" i="10"/>
  <c r="O2819" i="10"/>
  <c r="N2819" i="10"/>
  <c r="M2819" i="10"/>
  <c r="L2819" i="10"/>
  <c r="K2819" i="10"/>
  <c r="J2819" i="10"/>
  <c r="I2819" i="10"/>
  <c r="H2819" i="10"/>
  <c r="G2819" i="10"/>
  <c r="F2819" i="10"/>
  <c r="E2819" i="10"/>
  <c r="D2819" i="10"/>
  <c r="C2819" i="10"/>
  <c r="Q2818" i="10"/>
  <c r="P2818" i="10"/>
  <c r="O2818" i="10"/>
  <c r="N2818" i="10"/>
  <c r="M2818" i="10"/>
  <c r="L2818" i="10"/>
  <c r="K2818" i="10"/>
  <c r="J2818" i="10"/>
  <c r="I2818" i="10"/>
  <c r="H2818" i="10"/>
  <c r="G2818" i="10"/>
  <c r="F2818" i="10"/>
  <c r="E2818" i="10"/>
  <c r="D2818" i="10"/>
  <c r="C2818" i="10"/>
  <c r="Q2817" i="10"/>
  <c r="P2817" i="10"/>
  <c r="O2817" i="10"/>
  <c r="N2817" i="10"/>
  <c r="M2817" i="10"/>
  <c r="L2817" i="10"/>
  <c r="K2817" i="10"/>
  <c r="J2817" i="10"/>
  <c r="I2817" i="10"/>
  <c r="H2817" i="10"/>
  <c r="G2817" i="10"/>
  <c r="F2817" i="10"/>
  <c r="E2817" i="10"/>
  <c r="D2817" i="10"/>
  <c r="C2817" i="10"/>
  <c r="Q2816" i="10"/>
  <c r="P2816" i="10"/>
  <c r="O2816" i="10"/>
  <c r="N2816" i="10"/>
  <c r="M2816" i="10"/>
  <c r="L2816" i="10"/>
  <c r="K2816" i="10"/>
  <c r="J2816" i="10"/>
  <c r="I2816" i="10"/>
  <c r="H2816" i="10"/>
  <c r="G2816" i="10"/>
  <c r="F2816" i="10"/>
  <c r="E2816" i="10"/>
  <c r="D2816" i="10"/>
  <c r="C2816" i="10"/>
  <c r="Q2815" i="10"/>
  <c r="P2815" i="10"/>
  <c r="O2815" i="10"/>
  <c r="N2815" i="10"/>
  <c r="M2815" i="10"/>
  <c r="L2815" i="10"/>
  <c r="K2815" i="10"/>
  <c r="J2815" i="10"/>
  <c r="I2815" i="10"/>
  <c r="H2815" i="10"/>
  <c r="G2815" i="10"/>
  <c r="F2815" i="10"/>
  <c r="E2815" i="10"/>
  <c r="D2815" i="10"/>
  <c r="C2815" i="10"/>
  <c r="Q2814" i="10"/>
  <c r="P2814" i="10"/>
  <c r="O2814" i="10"/>
  <c r="N2814" i="10"/>
  <c r="M2814" i="10"/>
  <c r="L2814" i="10"/>
  <c r="K2814" i="10"/>
  <c r="J2814" i="10"/>
  <c r="I2814" i="10"/>
  <c r="H2814" i="10"/>
  <c r="G2814" i="10"/>
  <c r="F2814" i="10"/>
  <c r="E2814" i="10"/>
  <c r="D2814" i="10"/>
  <c r="C2814" i="10"/>
  <c r="Q2813" i="10"/>
  <c r="P2813" i="10"/>
  <c r="O2813" i="10"/>
  <c r="N2813" i="10"/>
  <c r="M2813" i="10"/>
  <c r="L2813" i="10"/>
  <c r="K2813" i="10"/>
  <c r="J2813" i="10"/>
  <c r="I2813" i="10"/>
  <c r="H2813" i="10"/>
  <c r="G2813" i="10"/>
  <c r="F2813" i="10"/>
  <c r="E2813" i="10"/>
  <c r="D2813" i="10"/>
  <c r="C2813" i="10"/>
  <c r="Q2812" i="10"/>
  <c r="P2812" i="10"/>
  <c r="O2812" i="10"/>
  <c r="N2812" i="10"/>
  <c r="M2812" i="10"/>
  <c r="L2812" i="10"/>
  <c r="K2812" i="10"/>
  <c r="J2812" i="10"/>
  <c r="I2812" i="10"/>
  <c r="H2812" i="10"/>
  <c r="G2812" i="10"/>
  <c r="F2812" i="10"/>
  <c r="E2812" i="10"/>
  <c r="D2812" i="10"/>
  <c r="C2812" i="10"/>
  <c r="Q2811" i="10"/>
  <c r="P2811" i="10"/>
  <c r="O2811" i="10"/>
  <c r="N2811" i="10"/>
  <c r="M2811" i="10"/>
  <c r="L2811" i="10"/>
  <c r="K2811" i="10"/>
  <c r="J2811" i="10"/>
  <c r="I2811" i="10"/>
  <c r="H2811" i="10"/>
  <c r="G2811" i="10"/>
  <c r="F2811" i="10"/>
  <c r="E2811" i="10"/>
  <c r="D2811" i="10"/>
  <c r="C2811" i="10"/>
  <c r="Q2810" i="10"/>
  <c r="P2810" i="10"/>
  <c r="O2810" i="10"/>
  <c r="N2810" i="10"/>
  <c r="M2810" i="10"/>
  <c r="L2810" i="10"/>
  <c r="K2810" i="10"/>
  <c r="J2810" i="10"/>
  <c r="I2810" i="10"/>
  <c r="H2810" i="10"/>
  <c r="G2810" i="10"/>
  <c r="F2810" i="10"/>
  <c r="E2810" i="10"/>
  <c r="D2810" i="10"/>
  <c r="C2810" i="10"/>
  <c r="Q2809" i="10"/>
  <c r="P2809" i="10"/>
  <c r="O2809" i="10"/>
  <c r="N2809" i="10"/>
  <c r="M2809" i="10"/>
  <c r="L2809" i="10"/>
  <c r="K2809" i="10"/>
  <c r="J2809" i="10"/>
  <c r="I2809" i="10"/>
  <c r="H2809" i="10"/>
  <c r="G2809" i="10"/>
  <c r="F2809" i="10"/>
  <c r="E2809" i="10"/>
  <c r="D2809" i="10"/>
  <c r="C2809" i="10"/>
  <c r="Q2808" i="10"/>
  <c r="P2808" i="10"/>
  <c r="O2808" i="10"/>
  <c r="N2808" i="10"/>
  <c r="M2808" i="10"/>
  <c r="L2808" i="10"/>
  <c r="K2808" i="10"/>
  <c r="J2808" i="10"/>
  <c r="I2808" i="10"/>
  <c r="H2808" i="10"/>
  <c r="G2808" i="10"/>
  <c r="F2808" i="10"/>
  <c r="E2808" i="10"/>
  <c r="D2808" i="10"/>
  <c r="C2808" i="10"/>
  <c r="Q2807" i="10"/>
  <c r="P2807" i="10"/>
  <c r="O2807" i="10"/>
  <c r="N2807" i="10"/>
  <c r="M2807" i="10"/>
  <c r="L2807" i="10"/>
  <c r="K2807" i="10"/>
  <c r="J2807" i="10"/>
  <c r="I2807" i="10"/>
  <c r="H2807" i="10"/>
  <c r="G2807" i="10"/>
  <c r="F2807" i="10"/>
  <c r="E2807" i="10"/>
  <c r="D2807" i="10"/>
  <c r="C2807" i="10"/>
  <c r="Q2806" i="10"/>
  <c r="P2806" i="10"/>
  <c r="O2806" i="10"/>
  <c r="N2806" i="10"/>
  <c r="M2806" i="10"/>
  <c r="L2806" i="10"/>
  <c r="K2806" i="10"/>
  <c r="J2806" i="10"/>
  <c r="I2806" i="10"/>
  <c r="H2806" i="10"/>
  <c r="G2806" i="10"/>
  <c r="F2806" i="10"/>
  <c r="E2806" i="10"/>
  <c r="D2806" i="10"/>
  <c r="C2806" i="10"/>
  <c r="Q2805" i="10"/>
  <c r="P2805" i="10"/>
  <c r="O2805" i="10"/>
  <c r="N2805" i="10"/>
  <c r="M2805" i="10"/>
  <c r="L2805" i="10"/>
  <c r="K2805" i="10"/>
  <c r="J2805" i="10"/>
  <c r="I2805" i="10"/>
  <c r="H2805" i="10"/>
  <c r="G2805" i="10"/>
  <c r="F2805" i="10"/>
  <c r="E2805" i="10"/>
  <c r="D2805" i="10"/>
  <c r="C2805" i="10"/>
  <c r="Q2804" i="10"/>
  <c r="P2804" i="10"/>
  <c r="O2804" i="10"/>
  <c r="N2804" i="10"/>
  <c r="M2804" i="10"/>
  <c r="L2804" i="10"/>
  <c r="K2804" i="10"/>
  <c r="J2804" i="10"/>
  <c r="I2804" i="10"/>
  <c r="H2804" i="10"/>
  <c r="G2804" i="10"/>
  <c r="F2804" i="10"/>
  <c r="E2804" i="10"/>
  <c r="D2804" i="10"/>
  <c r="C2804" i="10"/>
  <c r="Q2803" i="10"/>
  <c r="P2803" i="10"/>
  <c r="O2803" i="10"/>
  <c r="N2803" i="10"/>
  <c r="M2803" i="10"/>
  <c r="L2803" i="10"/>
  <c r="K2803" i="10"/>
  <c r="J2803" i="10"/>
  <c r="I2803" i="10"/>
  <c r="H2803" i="10"/>
  <c r="G2803" i="10"/>
  <c r="F2803" i="10"/>
  <c r="E2803" i="10"/>
  <c r="D2803" i="10"/>
  <c r="C2803" i="10"/>
  <c r="Q2802" i="10"/>
  <c r="P2802" i="10"/>
  <c r="O2802" i="10"/>
  <c r="N2802" i="10"/>
  <c r="M2802" i="10"/>
  <c r="L2802" i="10"/>
  <c r="K2802" i="10"/>
  <c r="J2802" i="10"/>
  <c r="I2802" i="10"/>
  <c r="H2802" i="10"/>
  <c r="G2802" i="10"/>
  <c r="F2802" i="10"/>
  <c r="E2802" i="10"/>
  <c r="D2802" i="10"/>
  <c r="C2802" i="10"/>
  <c r="Q2801" i="10"/>
  <c r="P2801" i="10"/>
  <c r="O2801" i="10"/>
  <c r="N2801" i="10"/>
  <c r="M2801" i="10"/>
  <c r="L2801" i="10"/>
  <c r="K2801" i="10"/>
  <c r="J2801" i="10"/>
  <c r="I2801" i="10"/>
  <c r="H2801" i="10"/>
  <c r="G2801" i="10"/>
  <c r="F2801" i="10"/>
  <c r="E2801" i="10"/>
  <c r="D2801" i="10"/>
  <c r="C2801" i="10"/>
  <c r="Q2800" i="10"/>
  <c r="P2800" i="10"/>
  <c r="O2800" i="10"/>
  <c r="N2800" i="10"/>
  <c r="M2800" i="10"/>
  <c r="L2800" i="10"/>
  <c r="K2800" i="10"/>
  <c r="J2800" i="10"/>
  <c r="I2800" i="10"/>
  <c r="H2800" i="10"/>
  <c r="G2800" i="10"/>
  <c r="F2800" i="10"/>
  <c r="E2800" i="10"/>
  <c r="D2800" i="10"/>
  <c r="C2800" i="10"/>
  <c r="Q2799" i="10"/>
  <c r="P2799" i="10"/>
  <c r="O2799" i="10"/>
  <c r="N2799" i="10"/>
  <c r="M2799" i="10"/>
  <c r="L2799" i="10"/>
  <c r="K2799" i="10"/>
  <c r="J2799" i="10"/>
  <c r="I2799" i="10"/>
  <c r="H2799" i="10"/>
  <c r="G2799" i="10"/>
  <c r="F2799" i="10"/>
  <c r="E2799" i="10"/>
  <c r="D2799" i="10"/>
  <c r="C2799" i="10"/>
  <c r="Q2798" i="10"/>
  <c r="P2798" i="10"/>
  <c r="O2798" i="10"/>
  <c r="N2798" i="10"/>
  <c r="M2798" i="10"/>
  <c r="L2798" i="10"/>
  <c r="K2798" i="10"/>
  <c r="J2798" i="10"/>
  <c r="I2798" i="10"/>
  <c r="H2798" i="10"/>
  <c r="G2798" i="10"/>
  <c r="F2798" i="10"/>
  <c r="E2798" i="10"/>
  <c r="D2798" i="10"/>
  <c r="C2798" i="10"/>
  <c r="Q2797" i="10"/>
  <c r="P2797" i="10"/>
  <c r="O2797" i="10"/>
  <c r="N2797" i="10"/>
  <c r="M2797" i="10"/>
  <c r="L2797" i="10"/>
  <c r="K2797" i="10"/>
  <c r="J2797" i="10"/>
  <c r="I2797" i="10"/>
  <c r="H2797" i="10"/>
  <c r="G2797" i="10"/>
  <c r="F2797" i="10"/>
  <c r="E2797" i="10"/>
  <c r="D2797" i="10"/>
  <c r="C2797" i="10"/>
  <c r="Q2796" i="10"/>
  <c r="P2796" i="10"/>
  <c r="O2796" i="10"/>
  <c r="N2796" i="10"/>
  <c r="M2796" i="10"/>
  <c r="L2796" i="10"/>
  <c r="K2796" i="10"/>
  <c r="J2796" i="10"/>
  <c r="I2796" i="10"/>
  <c r="H2796" i="10"/>
  <c r="G2796" i="10"/>
  <c r="F2796" i="10"/>
  <c r="E2796" i="10"/>
  <c r="D2796" i="10"/>
  <c r="C2796" i="10"/>
  <c r="Q2795" i="10"/>
  <c r="P2795" i="10"/>
  <c r="O2795" i="10"/>
  <c r="N2795" i="10"/>
  <c r="M2795" i="10"/>
  <c r="L2795" i="10"/>
  <c r="K2795" i="10"/>
  <c r="J2795" i="10"/>
  <c r="I2795" i="10"/>
  <c r="H2795" i="10"/>
  <c r="G2795" i="10"/>
  <c r="F2795" i="10"/>
  <c r="E2795" i="10"/>
  <c r="D2795" i="10"/>
  <c r="C2795" i="10"/>
  <c r="Q2794" i="10"/>
  <c r="P2794" i="10"/>
  <c r="O2794" i="10"/>
  <c r="N2794" i="10"/>
  <c r="M2794" i="10"/>
  <c r="L2794" i="10"/>
  <c r="K2794" i="10"/>
  <c r="J2794" i="10"/>
  <c r="I2794" i="10"/>
  <c r="H2794" i="10"/>
  <c r="G2794" i="10"/>
  <c r="F2794" i="10"/>
  <c r="E2794" i="10"/>
  <c r="D2794" i="10"/>
  <c r="C2794" i="10"/>
  <c r="Q2793" i="10"/>
  <c r="P2793" i="10"/>
  <c r="O2793" i="10"/>
  <c r="N2793" i="10"/>
  <c r="M2793" i="10"/>
  <c r="L2793" i="10"/>
  <c r="K2793" i="10"/>
  <c r="J2793" i="10"/>
  <c r="I2793" i="10"/>
  <c r="H2793" i="10"/>
  <c r="G2793" i="10"/>
  <c r="F2793" i="10"/>
  <c r="E2793" i="10"/>
  <c r="D2793" i="10"/>
  <c r="C2793" i="10"/>
  <c r="Q2792" i="10"/>
  <c r="P2792" i="10"/>
  <c r="O2792" i="10"/>
  <c r="N2792" i="10"/>
  <c r="M2792" i="10"/>
  <c r="L2792" i="10"/>
  <c r="K2792" i="10"/>
  <c r="J2792" i="10"/>
  <c r="I2792" i="10"/>
  <c r="H2792" i="10"/>
  <c r="G2792" i="10"/>
  <c r="F2792" i="10"/>
  <c r="E2792" i="10"/>
  <c r="D2792" i="10"/>
  <c r="C2792" i="10"/>
  <c r="Q2791" i="10"/>
  <c r="P2791" i="10"/>
  <c r="O2791" i="10"/>
  <c r="N2791" i="10"/>
  <c r="M2791" i="10"/>
  <c r="L2791" i="10"/>
  <c r="K2791" i="10"/>
  <c r="J2791" i="10"/>
  <c r="I2791" i="10"/>
  <c r="H2791" i="10"/>
  <c r="G2791" i="10"/>
  <c r="F2791" i="10"/>
  <c r="E2791" i="10"/>
  <c r="D2791" i="10"/>
  <c r="C2791" i="10"/>
  <c r="Q2790" i="10"/>
  <c r="P2790" i="10"/>
  <c r="O2790" i="10"/>
  <c r="N2790" i="10"/>
  <c r="M2790" i="10"/>
  <c r="L2790" i="10"/>
  <c r="K2790" i="10"/>
  <c r="J2790" i="10"/>
  <c r="I2790" i="10"/>
  <c r="H2790" i="10"/>
  <c r="G2790" i="10"/>
  <c r="F2790" i="10"/>
  <c r="E2790" i="10"/>
  <c r="D2790" i="10"/>
  <c r="C2790" i="10"/>
  <c r="Q2789" i="10"/>
  <c r="P2789" i="10"/>
  <c r="O2789" i="10"/>
  <c r="N2789" i="10"/>
  <c r="M2789" i="10"/>
  <c r="L2789" i="10"/>
  <c r="K2789" i="10"/>
  <c r="J2789" i="10"/>
  <c r="I2789" i="10"/>
  <c r="H2789" i="10"/>
  <c r="G2789" i="10"/>
  <c r="F2789" i="10"/>
  <c r="E2789" i="10"/>
  <c r="D2789" i="10"/>
  <c r="C2789" i="10"/>
  <c r="Q2788" i="10"/>
  <c r="P2788" i="10"/>
  <c r="O2788" i="10"/>
  <c r="N2788" i="10"/>
  <c r="M2788" i="10"/>
  <c r="L2788" i="10"/>
  <c r="K2788" i="10"/>
  <c r="J2788" i="10"/>
  <c r="I2788" i="10"/>
  <c r="H2788" i="10"/>
  <c r="G2788" i="10"/>
  <c r="F2788" i="10"/>
  <c r="E2788" i="10"/>
  <c r="D2788" i="10"/>
  <c r="C2788" i="10"/>
  <c r="Q2787" i="10"/>
  <c r="P2787" i="10"/>
  <c r="O2787" i="10"/>
  <c r="N2787" i="10"/>
  <c r="M2787" i="10"/>
  <c r="L2787" i="10"/>
  <c r="K2787" i="10"/>
  <c r="J2787" i="10"/>
  <c r="I2787" i="10"/>
  <c r="H2787" i="10"/>
  <c r="G2787" i="10"/>
  <c r="F2787" i="10"/>
  <c r="E2787" i="10"/>
  <c r="D2787" i="10"/>
  <c r="C2787" i="10"/>
  <c r="Q2786" i="10"/>
  <c r="P2786" i="10"/>
  <c r="O2786" i="10"/>
  <c r="N2786" i="10"/>
  <c r="M2786" i="10"/>
  <c r="L2786" i="10"/>
  <c r="K2786" i="10"/>
  <c r="J2786" i="10"/>
  <c r="I2786" i="10"/>
  <c r="H2786" i="10"/>
  <c r="G2786" i="10"/>
  <c r="F2786" i="10"/>
  <c r="E2786" i="10"/>
  <c r="D2786" i="10"/>
  <c r="C2786" i="10"/>
  <c r="Q2785" i="10"/>
  <c r="P2785" i="10"/>
  <c r="O2785" i="10"/>
  <c r="N2785" i="10"/>
  <c r="M2785" i="10"/>
  <c r="L2785" i="10"/>
  <c r="K2785" i="10"/>
  <c r="J2785" i="10"/>
  <c r="I2785" i="10"/>
  <c r="H2785" i="10"/>
  <c r="G2785" i="10"/>
  <c r="F2785" i="10"/>
  <c r="E2785" i="10"/>
  <c r="D2785" i="10"/>
  <c r="C2785" i="10"/>
  <c r="Q2784" i="10"/>
  <c r="P2784" i="10"/>
  <c r="O2784" i="10"/>
  <c r="N2784" i="10"/>
  <c r="M2784" i="10"/>
  <c r="L2784" i="10"/>
  <c r="K2784" i="10"/>
  <c r="J2784" i="10"/>
  <c r="I2784" i="10"/>
  <c r="H2784" i="10"/>
  <c r="G2784" i="10"/>
  <c r="F2784" i="10"/>
  <c r="E2784" i="10"/>
  <c r="D2784" i="10"/>
  <c r="C2784" i="10"/>
  <c r="Q2783" i="10"/>
  <c r="P2783" i="10"/>
  <c r="O2783" i="10"/>
  <c r="N2783" i="10"/>
  <c r="M2783" i="10"/>
  <c r="L2783" i="10"/>
  <c r="K2783" i="10"/>
  <c r="J2783" i="10"/>
  <c r="I2783" i="10"/>
  <c r="H2783" i="10"/>
  <c r="G2783" i="10"/>
  <c r="F2783" i="10"/>
  <c r="E2783" i="10"/>
  <c r="D2783" i="10"/>
  <c r="C2783" i="10"/>
  <c r="Q2782" i="10"/>
  <c r="P2782" i="10"/>
  <c r="O2782" i="10"/>
  <c r="N2782" i="10"/>
  <c r="M2782" i="10"/>
  <c r="L2782" i="10"/>
  <c r="K2782" i="10"/>
  <c r="J2782" i="10"/>
  <c r="I2782" i="10"/>
  <c r="H2782" i="10"/>
  <c r="G2782" i="10"/>
  <c r="F2782" i="10"/>
  <c r="E2782" i="10"/>
  <c r="D2782" i="10"/>
  <c r="C2782" i="10"/>
  <c r="Q2781" i="10"/>
  <c r="P2781" i="10"/>
  <c r="O2781" i="10"/>
  <c r="N2781" i="10"/>
  <c r="M2781" i="10"/>
  <c r="L2781" i="10"/>
  <c r="K2781" i="10"/>
  <c r="J2781" i="10"/>
  <c r="I2781" i="10"/>
  <c r="H2781" i="10"/>
  <c r="G2781" i="10"/>
  <c r="F2781" i="10"/>
  <c r="E2781" i="10"/>
  <c r="D2781" i="10"/>
  <c r="C2781" i="10"/>
  <c r="Q2780" i="10"/>
  <c r="P2780" i="10"/>
  <c r="O2780" i="10"/>
  <c r="N2780" i="10"/>
  <c r="M2780" i="10"/>
  <c r="L2780" i="10"/>
  <c r="K2780" i="10"/>
  <c r="J2780" i="10"/>
  <c r="I2780" i="10"/>
  <c r="H2780" i="10"/>
  <c r="G2780" i="10"/>
  <c r="F2780" i="10"/>
  <c r="E2780" i="10"/>
  <c r="D2780" i="10"/>
  <c r="C2780" i="10"/>
  <c r="Q2779" i="10"/>
  <c r="P2779" i="10"/>
  <c r="O2779" i="10"/>
  <c r="N2779" i="10"/>
  <c r="M2779" i="10"/>
  <c r="L2779" i="10"/>
  <c r="K2779" i="10"/>
  <c r="J2779" i="10"/>
  <c r="I2779" i="10"/>
  <c r="H2779" i="10"/>
  <c r="G2779" i="10"/>
  <c r="F2779" i="10"/>
  <c r="E2779" i="10"/>
  <c r="D2779" i="10"/>
  <c r="C2779" i="10"/>
  <c r="Q2778" i="10"/>
  <c r="P2778" i="10"/>
  <c r="O2778" i="10"/>
  <c r="N2778" i="10"/>
  <c r="M2778" i="10"/>
  <c r="L2778" i="10"/>
  <c r="K2778" i="10"/>
  <c r="J2778" i="10"/>
  <c r="I2778" i="10"/>
  <c r="H2778" i="10"/>
  <c r="G2778" i="10"/>
  <c r="F2778" i="10"/>
  <c r="E2778" i="10"/>
  <c r="D2778" i="10"/>
  <c r="C2778" i="10"/>
  <c r="Q2777" i="10"/>
  <c r="P2777" i="10"/>
  <c r="O2777" i="10"/>
  <c r="N2777" i="10"/>
  <c r="M2777" i="10"/>
  <c r="L2777" i="10"/>
  <c r="K2777" i="10"/>
  <c r="J2777" i="10"/>
  <c r="I2777" i="10"/>
  <c r="H2777" i="10"/>
  <c r="G2777" i="10"/>
  <c r="F2777" i="10"/>
  <c r="E2777" i="10"/>
  <c r="D2777" i="10"/>
  <c r="C2777" i="10"/>
  <c r="Q2776" i="10"/>
  <c r="P2776" i="10"/>
  <c r="O2776" i="10"/>
  <c r="N2776" i="10"/>
  <c r="M2776" i="10"/>
  <c r="L2776" i="10"/>
  <c r="K2776" i="10"/>
  <c r="J2776" i="10"/>
  <c r="I2776" i="10"/>
  <c r="H2776" i="10"/>
  <c r="G2776" i="10"/>
  <c r="F2776" i="10"/>
  <c r="E2776" i="10"/>
  <c r="D2776" i="10"/>
  <c r="C2776" i="10"/>
  <c r="Q2775" i="10"/>
  <c r="P2775" i="10"/>
  <c r="O2775" i="10"/>
  <c r="N2775" i="10"/>
  <c r="M2775" i="10"/>
  <c r="L2775" i="10"/>
  <c r="K2775" i="10"/>
  <c r="J2775" i="10"/>
  <c r="I2775" i="10"/>
  <c r="H2775" i="10"/>
  <c r="G2775" i="10"/>
  <c r="F2775" i="10"/>
  <c r="E2775" i="10"/>
  <c r="D2775" i="10"/>
  <c r="C2775" i="10"/>
  <c r="Q2774" i="10"/>
  <c r="P2774" i="10"/>
  <c r="O2774" i="10"/>
  <c r="N2774" i="10"/>
  <c r="M2774" i="10"/>
  <c r="L2774" i="10"/>
  <c r="K2774" i="10"/>
  <c r="J2774" i="10"/>
  <c r="I2774" i="10"/>
  <c r="H2774" i="10"/>
  <c r="G2774" i="10"/>
  <c r="F2774" i="10"/>
  <c r="E2774" i="10"/>
  <c r="D2774" i="10"/>
  <c r="C2774" i="10"/>
  <c r="Q2773" i="10"/>
  <c r="P2773" i="10"/>
  <c r="O2773" i="10"/>
  <c r="N2773" i="10"/>
  <c r="M2773" i="10"/>
  <c r="L2773" i="10"/>
  <c r="K2773" i="10"/>
  <c r="J2773" i="10"/>
  <c r="I2773" i="10"/>
  <c r="H2773" i="10"/>
  <c r="G2773" i="10"/>
  <c r="F2773" i="10"/>
  <c r="E2773" i="10"/>
  <c r="D2773" i="10"/>
  <c r="C2773" i="10"/>
  <c r="Q2772" i="10"/>
  <c r="P2772" i="10"/>
  <c r="O2772" i="10"/>
  <c r="N2772" i="10"/>
  <c r="M2772" i="10"/>
  <c r="L2772" i="10"/>
  <c r="K2772" i="10"/>
  <c r="J2772" i="10"/>
  <c r="I2772" i="10"/>
  <c r="H2772" i="10"/>
  <c r="G2772" i="10"/>
  <c r="F2772" i="10"/>
  <c r="E2772" i="10"/>
  <c r="D2772" i="10"/>
  <c r="C2772" i="10"/>
  <c r="Q2771" i="10"/>
  <c r="P2771" i="10"/>
  <c r="O2771" i="10"/>
  <c r="N2771" i="10"/>
  <c r="M2771" i="10"/>
  <c r="L2771" i="10"/>
  <c r="K2771" i="10"/>
  <c r="J2771" i="10"/>
  <c r="I2771" i="10"/>
  <c r="H2771" i="10"/>
  <c r="G2771" i="10"/>
  <c r="F2771" i="10"/>
  <c r="E2771" i="10"/>
  <c r="D2771" i="10"/>
  <c r="C2771" i="10"/>
  <c r="Q2770" i="10"/>
  <c r="P2770" i="10"/>
  <c r="O2770" i="10"/>
  <c r="N2770" i="10"/>
  <c r="M2770" i="10"/>
  <c r="L2770" i="10"/>
  <c r="K2770" i="10"/>
  <c r="J2770" i="10"/>
  <c r="I2770" i="10"/>
  <c r="H2770" i="10"/>
  <c r="G2770" i="10"/>
  <c r="F2770" i="10"/>
  <c r="E2770" i="10"/>
  <c r="D2770" i="10"/>
  <c r="C2770" i="10"/>
  <c r="Q2769" i="10"/>
  <c r="P2769" i="10"/>
  <c r="O2769" i="10"/>
  <c r="N2769" i="10"/>
  <c r="M2769" i="10"/>
  <c r="L2769" i="10"/>
  <c r="K2769" i="10"/>
  <c r="J2769" i="10"/>
  <c r="I2769" i="10"/>
  <c r="H2769" i="10"/>
  <c r="G2769" i="10"/>
  <c r="F2769" i="10"/>
  <c r="E2769" i="10"/>
  <c r="D2769" i="10"/>
  <c r="C2769" i="10"/>
  <c r="Q2768" i="10"/>
  <c r="P2768" i="10"/>
  <c r="O2768" i="10"/>
  <c r="N2768" i="10"/>
  <c r="M2768" i="10"/>
  <c r="L2768" i="10"/>
  <c r="K2768" i="10"/>
  <c r="J2768" i="10"/>
  <c r="I2768" i="10"/>
  <c r="H2768" i="10"/>
  <c r="G2768" i="10"/>
  <c r="F2768" i="10"/>
  <c r="E2768" i="10"/>
  <c r="D2768" i="10"/>
  <c r="C2768" i="10"/>
  <c r="Q2767" i="10"/>
  <c r="P2767" i="10"/>
  <c r="O2767" i="10"/>
  <c r="N2767" i="10"/>
  <c r="M2767" i="10"/>
  <c r="L2767" i="10"/>
  <c r="K2767" i="10"/>
  <c r="J2767" i="10"/>
  <c r="I2767" i="10"/>
  <c r="H2767" i="10"/>
  <c r="G2767" i="10"/>
  <c r="F2767" i="10"/>
  <c r="E2767" i="10"/>
  <c r="D2767" i="10"/>
  <c r="C2767" i="10"/>
  <c r="Q2766" i="10"/>
  <c r="P2766" i="10"/>
  <c r="O2766" i="10"/>
  <c r="N2766" i="10"/>
  <c r="M2766" i="10"/>
  <c r="L2766" i="10"/>
  <c r="K2766" i="10"/>
  <c r="J2766" i="10"/>
  <c r="I2766" i="10"/>
  <c r="H2766" i="10"/>
  <c r="G2766" i="10"/>
  <c r="F2766" i="10"/>
  <c r="E2766" i="10"/>
  <c r="D2766" i="10"/>
  <c r="C2766" i="10"/>
  <c r="Q2765" i="10"/>
  <c r="P2765" i="10"/>
  <c r="O2765" i="10"/>
  <c r="N2765" i="10"/>
  <c r="M2765" i="10"/>
  <c r="L2765" i="10"/>
  <c r="K2765" i="10"/>
  <c r="J2765" i="10"/>
  <c r="I2765" i="10"/>
  <c r="H2765" i="10"/>
  <c r="G2765" i="10"/>
  <c r="F2765" i="10"/>
  <c r="E2765" i="10"/>
  <c r="D2765" i="10"/>
  <c r="C2765" i="10"/>
  <c r="Q2764" i="10"/>
  <c r="P2764" i="10"/>
  <c r="O2764" i="10"/>
  <c r="N2764" i="10"/>
  <c r="M2764" i="10"/>
  <c r="L2764" i="10"/>
  <c r="K2764" i="10"/>
  <c r="J2764" i="10"/>
  <c r="I2764" i="10"/>
  <c r="H2764" i="10"/>
  <c r="G2764" i="10"/>
  <c r="F2764" i="10"/>
  <c r="E2764" i="10"/>
  <c r="D2764" i="10"/>
  <c r="C2764" i="10"/>
  <c r="Q2763" i="10"/>
  <c r="P2763" i="10"/>
  <c r="O2763" i="10"/>
  <c r="N2763" i="10"/>
  <c r="M2763" i="10"/>
  <c r="L2763" i="10"/>
  <c r="K2763" i="10"/>
  <c r="J2763" i="10"/>
  <c r="I2763" i="10"/>
  <c r="H2763" i="10"/>
  <c r="G2763" i="10"/>
  <c r="F2763" i="10"/>
  <c r="E2763" i="10"/>
  <c r="D2763" i="10"/>
  <c r="C2763" i="10"/>
  <c r="Q2762" i="10"/>
  <c r="P2762" i="10"/>
  <c r="O2762" i="10"/>
  <c r="N2762" i="10"/>
  <c r="M2762" i="10"/>
  <c r="L2762" i="10"/>
  <c r="K2762" i="10"/>
  <c r="J2762" i="10"/>
  <c r="I2762" i="10"/>
  <c r="H2762" i="10"/>
  <c r="G2762" i="10"/>
  <c r="F2762" i="10"/>
  <c r="E2762" i="10"/>
  <c r="D2762" i="10"/>
  <c r="C2762" i="10"/>
  <c r="Q2761" i="10"/>
  <c r="P2761" i="10"/>
  <c r="O2761" i="10"/>
  <c r="N2761" i="10"/>
  <c r="M2761" i="10"/>
  <c r="L2761" i="10"/>
  <c r="K2761" i="10"/>
  <c r="J2761" i="10"/>
  <c r="I2761" i="10"/>
  <c r="H2761" i="10"/>
  <c r="G2761" i="10"/>
  <c r="F2761" i="10"/>
  <c r="E2761" i="10"/>
  <c r="D2761" i="10"/>
  <c r="C2761" i="10"/>
  <c r="Q2760" i="10"/>
  <c r="P2760" i="10"/>
  <c r="O2760" i="10"/>
  <c r="N2760" i="10"/>
  <c r="M2760" i="10"/>
  <c r="L2760" i="10"/>
  <c r="K2760" i="10"/>
  <c r="J2760" i="10"/>
  <c r="I2760" i="10"/>
  <c r="H2760" i="10"/>
  <c r="G2760" i="10"/>
  <c r="F2760" i="10"/>
  <c r="E2760" i="10"/>
  <c r="D2760" i="10"/>
  <c r="C2760" i="10"/>
  <c r="Q2759" i="10"/>
  <c r="P2759" i="10"/>
  <c r="O2759" i="10"/>
  <c r="N2759" i="10"/>
  <c r="M2759" i="10"/>
  <c r="L2759" i="10"/>
  <c r="K2759" i="10"/>
  <c r="J2759" i="10"/>
  <c r="I2759" i="10"/>
  <c r="H2759" i="10"/>
  <c r="G2759" i="10"/>
  <c r="F2759" i="10"/>
  <c r="E2759" i="10"/>
  <c r="D2759" i="10"/>
  <c r="C2759" i="10"/>
  <c r="Q2758" i="10"/>
  <c r="P2758" i="10"/>
  <c r="O2758" i="10"/>
  <c r="N2758" i="10"/>
  <c r="M2758" i="10"/>
  <c r="L2758" i="10"/>
  <c r="K2758" i="10"/>
  <c r="J2758" i="10"/>
  <c r="I2758" i="10"/>
  <c r="H2758" i="10"/>
  <c r="G2758" i="10"/>
  <c r="F2758" i="10"/>
  <c r="E2758" i="10"/>
  <c r="D2758" i="10"/>
  <c r="C2758" i="10"/>
  <c r="Q2757" i="10"/>
  <c r="P2757" i="10"/>
  <c r="O2757" i="10"/>
  <c r="N2757" i="10"/>
  <c r="M2757" i="10"/>
  <c r="L2757" i="10"/>
  <c r="K2757" i="10"/>
  <c r="J2757" i="10"/>
  <c r="I2757" i="10"/>
  <c r="H2757" i="10"/>
  <c r="G2757" i="10"/>
  <c r="F2757" i="10"/>
  <c r="E2757" i="10"/>
  <c r="D2757" i="10"/>
  <c r="C2757" i="10"/>
  <c r="Q2756" i="10"/>
  <c r="P2756" i="10"/>
  <c r="O2756" i="10"/>
  <c r="N2756" i="10"/>
  <c r="M2756" i="10"/>
  <c r="L2756" i="10"/>
  <c r="K2756" i="10"/>
  <c r="J2756" i="10"/>
  <c r="I2756" i="10"/>
  <c r="H2756" i="10"/>
  <c r="G2756" i="10"/>
  <c r="F2756" i="10"/>
  <c r="E2756" i="10"/>
  <c r="D2756" i="10"/>
  <c r="C2756" i="10"/>
  <c r="Q2755" i="10"/>
  <c r="P2755" i="10"/>
  <c r="O2755" i="10"/>
  <c r="N2755" i="10"/>
  <c r="M2755" i="10"/>
  <c r="L2755" i="10"/>
  <c r="K2755" i="10"/>
  <c r="J2755" i="10"/>
  <c r="I2755" i="10"/>
  <c r="H2755" i="10"/>
  <c r="G2755" i="10"/>
  <c r="F2755" i="10"/>
  <c r="E2755" i="10"/>
  <c r="D2755" i="10"/>
  <c r="C2755" i="10"/>
  <c r="Q2754" i="10"/>
  <c r="P2754" i="10"/>
  <c r="O2754" i="10"/>
  <c r="N2754" i="10"/>
  <c r="M2754" i="10"/>
  <c r="L2754" i="10"/>
  <c r="K2754" i="10"/>
  <c r="J2754" i="10"/>
  <c r="I2754" i="10"/>
  <c r="H2754" i="10"/>
  <c r="G2754" i="10"/>
  <c r="F2754" i="10"/>
  <c r="E2754" i="10"/>
  <c r="D2754" i="10"/>
  <c r="C2754" i="10"/>
  <c r="Q2753" i="10"/>
  <c r="P2753" i="10"/>
  <c r="O2753" i="10"/>
  <c r="N2753" i="10"/>
  <c r="M2753" i="10"/>
  <c r="L2753" i="10"/>
  <c r="K2753" i="10"/>
  <c r="J2753" i="10"/>
  <c r="I2753" i="10"/>
  <c r="H2753" i="10"/>
  <c r="G2753" i="10"/>
  <c r="F2753" i="10"/>
  <c r="E2753" i="10"/>
  <c r="D2753" i="10"/>
  <c r="C2753" i="10"/>
  <c r="Q2752" i="10"/>
  <c r="P2752" i="10"/>
  <c r="O2752" i="10"/>
  <c r="N2752" i="10"/>
  <c r="M2752" i="10"/>
  <c r="L2752" i="10"/>
  <c r="K2752" i="10"/>
  <c r="J2752" i="10"/>
  <c r="I2752" i="10"/>
  <c r="H2752" i="10"/>
  <c r="G2752" i="10"/>
  <c r="F2752" i="10"/>
  <c r="E2752" i="10"/>
  <c r="D2752" i="10"/>
  <c r="C2752" i="10"/>
  <c r="Q2751" i="10"/>
  <c r="P2751" i="10"/>
  <c r="O2751" i="10"/>
  <c r="N2751" i="10"/>
  <c r="M2751" i="10"/>
  <c r="L2751" i="10"/>
  <c r="K2751" i="10"/>
  <c r="J2751" i="10"/>
  <c r="I2751" i="10"/>
  <c r="H2751" i="10"/>
  <c r="G2751" i="10"/>
  <c r="F2751" i="10"/>
  <c r="E2751" i="10"/>
  <c r="D2751" i="10"/>
  <c r="C2751" i="10"/>
  <c r="Q2750" i="10"/>
  <c r="P2750" i="10"/>
  <c r="O2750" i="10"/>
  <c r="N2750" i="10"/>
  <c r="M2750" i="10"/>
  <c r="L2750" i="10"/>
  <c r="K2750" i="10"/>
  <c r="J2750" i="10"/>
  <c r="I2750" i="10"/>
  <c r="H2750" i="10"/>
  <c r="G2750" i="10"/>
  <c r="F2750" i="10"/>
  <c r="E2750" i="10"/>
  <c r="D2750" i="10"/>
  <c r="C2750" i="10"/>
  <c r="Q2749" i="10"/>
  <c r="P2749" i="10"/>
  <c r="O2749" i="10"/>
  <c r="N2749" i="10"/>
  <c r="M2749" i="10"/>
  <c r="L2749" i="10"/>
  <c r="K2749" i="10"/>
  <c r="J2749" i="10"/>
  <c r="I2749" i="10"/>
  <c r="H2749" i="10"/>
  <c r="G2749" i="10"/>
  <c r="F2749" i="10"/>
  <c r="E2749" i="10"/>
  <c r="D2749" i="10"/>
  <c r="C2749" i="10"/>
  <c r="Q2748" i="10"/>
  <c r="P2748" i="10"/>
  <c r="O2748" i="10"/>
  <c r="N2748" i="10"/>
  <c r="M2748" i="10"/>
  <c r="L2748" i="10"/>
  <c r="K2748" i="10"/>
  <c r="J2748" i="10"/>
  <c r="I2748" i="10"/>
  <c r="H2748" i="10"/>
  <c r="G2748" i="10"/>
  <c r="F2748" i="10"/>
  <c r="E2748" i="10"/>
  <c r="D2748" i="10"/>
  <c r="C2748" i="10"/>
  <c r="Q2747" i="10"/>
  <c r="P2747" i="10"/>
  <c r="O2747" i="10"/>
  <c r="N2747" i="10"/>
  <c r="M2747" i="10"/>
  <c r="L2747" i="10"/>
  <c r="K2747" i="10"/>
  <c r="J2747" i="10"/>
  <c r="I2747" i="10"/>
  <c r="H2747" i="10"/>
  <c r="G2747" i="10"/>
  <c r="F2747" i="10"/>
  <c r="E2747" i="10"/>
  <c r="D2747" i="10"/>
  <c r="C2747" i="10"/>
  <c r="Q2746" i="10"/>
  <c r="P2746" i="10"/>
  <c r="O2746" i="10"/>
  <c r="N2746" i="10"/>
  <c r="M2746" i="10"/>
  <c r="L2746" i="10"/>
  <c r="K2746" i="10"/>
  <c r="J2746" i="10"/>
  <c r="I2746" i="10"/>
  <c r="H2746" i="10"/>
  <c r="G2746" i="10"/>
  <c r="F2746" i="10"/>
  <c r="E2746" i="10"/>
  <c r="D2746" i="10"/>
  <c r="C2746" i="10"/>
  <c r="Q2745" i="10"/>
  <c r="P2745" i="10"/>
  <c r="O2745" i="10"/>
  <c r="N2745" i="10"/>
  <c r="M2745" i="10"/>
  <c r="L2745" i="10"/>
  <c r="K2745" i="10"/>
  <c r="J2745" i="10"/>
  <c r="I2745" i="10"/>
  <c r="H2745" i="10"/>
  <c r="G2745" i="10"/>
  <c r="F2745" i="10"/>
  <c r="E2745" i="10"/>
  <c r="D2745" i="10"/>
  <c r="C2745" i="10"/>
  <c r="Q2744" i="10"/>
  <c r="P2744" i="10"/>
  <c r="O2744" i="10"/>
  <c r="N2744" i="10"/>
  <c r="M2744" i="10"/>
  <c r="L2744" i="10"/>
  <c r="K2744" i="10"/>
  <c r="J2744" i="10"/>
  <c r="I2744" i="10"/>
  <c r="H2744" i="10"/>
  <c r="G2744" i="10"/>
  <c r="F2744" i="10"/>
  <c r="E2744" i="10"/>
  <c r="D2744" i="10"/>
  <c r="C2744" i="10"/>
  <c r="Q2743" i="10"/>
  <c r="P2743" i="10"/>
  <c r="O2743" i="10"/>
  <c r="N2743" i="10"/>
  <c r="M2743" i="10"/>
  <c r="L2743" i="10"/>
  <c r="K2743" i="10"/>
  <c r="J2743" i="10"/>
  <c r="I2743" i="10"/>
  <c r="H2743" i="10"/>
  <c r="G2743" i="10"/>
  <c r="F2743" i="10"/>
  <c r="E2743" i="10"/>
  <c r="D2743" i="10"/>
  <c r="C2743" i="10"/>
  <c r="Q2742" i="10"/>
  <c r="P2742" i="10"/>
  <c r="O2742" i="10"/>
  <c r="N2742" i="10"/>
  <c r="M2742" i="10"/>
  <c r="L2742" i="10"/>
  <c r="K2742" i="10"/>
  <c r="J2742" i="10"/>
  <c r="I2742" i="10"/>
  <c r="H2742" i="10"/>
  <c r="G2742" i="10"/>
  <c r="F2742" i="10"/>
  <c r="E2742" i="10"/>
  <c r="D2742" i="10"/>
  <c r="C2742" i="10"/>
  <c r="Q2741" i="10"/>
  <c r="P2741" i="10"/>
  <c r="O2741" i="10"/>
  <c r="N2741" i="10"/>
  <c r="M2741" i="10"/>
  <c r="L2741" i="10"/>
  <c r="K2741" i="10"/>
  <c r="J2741" i="10"/>
  <c r="I2741" i="10"/>
  <c r="H2741" i="10"/>
  <c r="G2741" i="10"/>
  <c r="F2741" i="10"/>
  <c r="E2741" i="10"/>
  <c r="D2741" i="10"/>
  <c r="C2741" i="10"/>
  <c r="Q2740" i="10"/>
  <c r="P2740" i="10"/>
  <c r="O2740" i="10"/>
  <c r="N2740" i="10"/>
  <c r="M2740" i="10"/>
  <c r="L2740" i="10"/>
  <c r="K2740" i="10"/>
  <c r="J2740" i="10"/>
  <c r="I2740" i="10"/>
  <c r="H2740" i="10"/>
  <c r="G2740" i="10"/>
  <c r="F2740" i="10"/>
  <c r="E2740" i="10"/>
  <c r="D2740" i="10"/>
  <c r="C2740" i="10"/>
  <c r="Q2739" i="10"/>
  <c r="P2739" i="10"/>
  <c r="O2739" i="10"/>
  <c r="N2739" i="10"/>
  <c r="M2739" i="10"/>
  <c r="L2739" i="10"/>
  <c r="K2739" i="10"/>
  <c r="J2739" i="10"/>
  <c r="I2739" i="10"/>
  <c r="H2739" i="10"/>
  <c r="G2739" i="10"/>
  <c r="F2739" i="10"/>
  <c r="E2739" i="10"/>
  <c r="D2739" i="10"/>
  <c r="C2739" i="10"/>
  <c r="Q2738" i="10"/>
  <c r="P2738" i="10"/>
  <c r="O2738" i="10"/>
  <c r="N2738" i="10"/>
  <c r="M2738" i="10"/>
  <c r="L2738" i="10"/>
  <c r="K2738" i="10"/>
  <c r="J2738" i="10"/>
  <c r="I2738" i="10"/>
  <c r="H2738" i="10"/>
  <c r="G2738" i="10"/>
  <c r="F2738" i="10"/>
  <c r="E2738" i="10"/>
  <c r="D2738" i="10"/>
  <c r="C2738" i="10"/>
  <c r="Q2737" i="10"/>
  <c r="P2737" i="10"/>
  <c r="O2737" i="10"/>
  <c r="N2737" i="10"/>
  <c r="M2737" i="10"/>
  <c r="L2737" i="10"/>
  <c r="K2737" i="10"/>
  <c r="J2737" i="10"/>
  <c r="I2737" i="10"/>
  <c r="H2737" i="10"/>
  <c r="G2737" i="10"/>
  <c r="F2737" i="10"/>
  <c r="E2737" i="10"/>
  <c r="D2737" i="10"/>
  <c r="C2737" i="10"/>
  <c r="Q2736" i="10"/>
  <c r="P2736" i="10"/>
  <c r="O2736" i="10"/>
  <c r="N2736" i="10"/>
  <c r="M2736" i="10"/>
  <c r="L2736" i="10"/>
  <c r="K2736" i="10"/>
  <c r="J2736" i="10"/>
  <c r="I2736" i="10"/>
  <c r="H2736" i="10"/>
  <c r="G2736" i="10"/>
  <c r="F2736" i="10"/>
  <c r="E2736" i="10"/>
  <c r="D2736" i="10"/>
  <c r="C2736" i="10"/>
  <c r="Q2735" i="10"/>
  <c r="P2735" i="10"/>
  <c r="O2735" i="10"/>
  <c r="N2735" i="10"/>
  <c r="M2735" i="10"/>
  <c r="L2735" i="10"/>
  <c r="K2735" i="10"/>
  <c r="J2735" i="10"/>
  <c r="I2735" i="10"/>
  <c r="H2735" i="10"/>
  <c r="G2735" i="10"/>
  <c r="F2735" i="10"/>
  <c r="E2735" i="10"/>
  <c r="D2735" i="10"/>
  <c r="C2735" i="10"/>
  <c r="Q2734" i="10"/>
  <c r="P2734" i="10"/>
  <c r="O2734" i="10"/>
  <c r="N2734" i="10"/>
  <c r="M2734" i="10"/>
  <c r="L2734" i="10"/>
  <c r="K2734" i="10"/>
  <c r="J2734" i="10"/>
  <c r="I2734" i="10"/>
  <c r="H2734" i="10"/>
  <c r="G2734" i="10"/>
  <c r="F2734" i="10"/>
  <c r="E2734" i="10"/>
  <c r="D2734" i="10"/>
  <c r="C2734" i="10"/>
  <c r="Q2733" i="10"/>
  <c r="P2733" i="10"/>
  <c r="O2733" i="10"/>
  <c r="N2733" i="10"/>
  <c r="M2733" i="10"/>
  <c r="L2733" i="10"/>
  <c r="K2733" i="10"/>
  <c r="J2733" i="10"/>
  <c r="I2733" i="10"/>
  <c r="H2733" i="10"/>
  <c r="G2733" i="10"/>
  <c r="F2733" i="10"/>
  <c r="E2733" i="10"/>
  <c r="D2733" i="10"/>
  <c r="C2733" i="10"/>
  <c r="Q2732" i="10"/>
  <c r="P2732" i="10"/>
  <c r="O2732" i="10"/>
  <c r="N2732" i="10"/>
  <c r="M2732" i="10"/>
  <c r="L2732" i="10"/>
  <c r="K2732" i="10"/>
  <c r="J2732" i="10"/>
  <c r="I2732" i="10"/>
  <c r="H2732" i="10"/>
  <c r="G2732" i="10"/>
  <c r="F2732" i="10"/>
  <c r="E2732" i="10"/>
  <c r="D2732" i="10"/>
  <c r="C2732" i="10"/>
  <c r="Q2731" i="10"/>
  <c r="P2731" i="10"/>
  <c r="O2731" i="10"/>
  <c r="N2731" i="10"/>
  <c r="M2731" i="10"/>
  <c r="L2731" i="10"/>
  <c r="K2731" i="10"/>
  <c r="J2731" i="10"/>
  <c r="I2731" i="10"/>
  <c r="H2731" i="10"/>
  <c r="G2731" i="10"/>
  <c r="F2731" i="10"/>
  <c r="E2731" i="10"/>
  <c r="D2731" i="10"/>
  <c r="C2731" i="10"/>
  <c r="Q2730" i="10"/>
  <c r="P2730" i="10"/>
  <c r="O2730" i="10"/>
  <c r="N2730" i="10"/>
  <c r="M2730" i="10"/>
  <c r="L2730" i="10"/>
  <c r="K2730" i="10"/>
  <c r="J2730" i="10"/>
  <c r="I2730" i="10"/>
  <c r="H2730" i="10"/>
  <c r="G2730" i="10"/>
  <c r="F2730" i="10"/>
  <c r="E2730" i="10"/>
  <c r="D2730" i="10"/>
  <c r="C2730" i="10"/>
  <c r="Q2729" i="10"/>
  <c r="P2729" i="10"/>
  <c r="O2729" i="10"/>
  <c r="N2729" i="10"/>
  <c r="M2729" i="10"/>
  <c r="L2729" i="10"/>
  <c r="K2729" i="10"/>
  <c r="J2729" i="10"/>
  <c r="I2729" i="10"/>
  <c r="H2729" i="10"/>
  <c r="G2729" i="10"/>
  <c r="F2729" i="10"/>
  <c r="E2729" i="10"/>
  <c r="D2729" i="10"/>
  <c r="C2729" i="10"/>
  <c r="Q2728" i="10"/>
  <c r="P2728" i="10"/>
  <c r="O2728" i="10"/>
  <c r="N2728" i="10"/>
  <c r="M2728" i="10"/>
  <c r="L2728" i="10"/>
  <c r="K2728" i="10"/>
  <c r="J2728" i="10"/>
  <c r="I2728" i="10"/>
  <c r="H2728" i="10"/>
  <c r="G2728" i="10"/>
  <c r="F2728" i="10"/>
  <c r="E2728" i="10"/>
  <c r="D2728" i="10"/>
  <c r="C2728" i="10"/>
  <c r="Q2727" i="10"/>
  <c r="P2727" i="10"/>
  <c r="O2727" i="10"/>
  <c r="N2727" i="10"/>
  <c r="M2727" i="10"/>
  <c r="L2727" i="10"/>
  <c r="K2727" i="10"/>
  <c r="J2727" i="10"/>
  <c r="I2727" i="10"/>
  <c r="H2727" i="10"/>
  <c r="G2727" i="10"/>
  <c r="F2727" i="10"/>
  <c r="E2727" i="10"/>
  <c r="D2727" i="10"/>
  <c r="C2727" i="10"/>
  <c r="Q2726" i="10"/>
  <c r="P2726" i="10"/>
  <c r="O2726" i="10"/>
  <c r="N2726" i="10"/>
  <c r="M2726" i="10"/>
  <c r="L2726" i="10"/>
  <c r="K2726" i="10"/>
  <c r="J2726" i="10"/>
  <c r="I2726" i="10"/>
  <c r="H2726" i="10"/>
  <c r="G2726" i="10"/>
  <c r="F2726" i="10"/>
  <c r="E2726" i="10"/>
  <c r="D2726" i="10"/>
  <c r="C2726" i="10"/>
  <c r="Q2725" i="10"/>
  <c r="P2725" i="10"/>
  <c r="O2725" i="10"/>
  <c r="N2725" i="10"/>
  <c r="M2725" i="10"/>
  <c r="L2725" i="10"/>
  <c r="K2725" i="10"/>
  <c r="J2725" i="10"/>
  <c r="I2725" i="10"/>
  <c r="H2725" i="10"/>
  <c r="G2725" i="10"/>
  <c r="F2725" i="10"/>
  <c r="E2725" i="10"/>
  <c r="D2725" i="10"/>
  <c r="C2725" i="10"/>
  <c r="Q2724" i="10"/>
  <c r="P2724" i="10"/>
  <c r="O2724" i="10"/>
  <c r="N2724" i="10"/>
  <c r="M2724" i="10"/>
  <c r="L2724" i="10"/>
  <c r="K2724" i="10"/>
  <c r="J2724" i="10"/>
  <c r="I2724" i="10"/>
  <c r="H2724" i="10"/>
  <c r="G2724" i="10"/>
  <c r="F2724" i="10"/>
  <c r="E2724" i="10"/>
  <c r="D2724" i="10"/>
  <c r="C2724" i="10"/>
  <c r="Q2723" i="10"/>
  <c r="P2723" i="10"/>
  <c r="O2723" i="10"/>
  <c r="N2723" i="10"/>
  <c r="M2723" i="10"/>
  <c r="L2723" i="10"/>
  <c r="K2723" i="10"/>
  <c r="J2723" i="10"/>
  <c r="I2723" i="10"/>
  <c r="H2723" i="10"/>
  <c r="G2723" i="10"/>
  <c r="F2723" i="10"/>
  <c r="E2723" i="10"/>
  <c r="D2723" i="10"/>
  <c r="C2723" i="10"/>
  <c r="Q2722" i="10"/>
  <c r="P2722" i="10"/>
  <c r="O2722" i="10"/>
  <c r="N2722" i="10"/>
  <c r="M2722" i="10"/>
  <c r="L2722" i="10"/>
  <c r="K2722" i="10"/>
  <c r="J2722" i="10"/>
  <c r="I2722" i="10"/>
  <c r="H2722" i="10"/>
  <c r="G2722" i="10"/>
  <c r="F2722" i="10"/>
  <c r="E2722" i="10"/>
  <c r="D2722" i="10"/>
  <c r="C2722" i="10"/>
  <c r="Q2721" i="10"/>
  <c r="P2721" i="10"/>
  <c r="O2721" i="10"/>
  <c r="N2721" i="10"/>
  <c r="M2721" i="10"/>
  <c r="L2721" i="10"/>
  <c r="K2721" i="10"/>
  <c r="J2721" i="10"/>
  <c r="I2721" i="10"/>
  <c r="H2721" i="10"/>
  <c r="G2721" i="10"/>
  <c r="F2721" i="10"/>
  <c r="E2721" i="10"/>
  <c r="D2721" i="10"/>
  <c r="C2721" i="10"/>
  <c r="Q2720" i="10"/>
  <c r="P2720" i="10"/>
  <c r="O2720" i="10"/>
  <c r="N2720" i="10"/>
  <c r="M2720" i="10"/>
  <c r="L2720" i="10"/>
  <c r="K2720" i="10"/>
  <c r="J2720" i="10"/>
  <c r="I2720" i="10"/>
  <c r="H2720" i="10"/>
  <c r="G2720" i="10"/>
  <c r="F2720" i="10"/>
  <c r="E2720" i="10"/>
  <c r="D2720" i="10"/>
  <c r="C2720" i="10"/>
  <c r="Q2719" i="10"/>
  <c r="P2719" i="10"/>
  <c r="O2719" i="10"/>
  <c r="N2719" i="10"/>
  <c r="M2719" i="10"/>
  <c r="L2719" i="10"/>
  <c r="K2719" i="10"/>
  <c r="J2719" i="10"/>
  <c r="I2719" i="10"/>
  <c r="H2719" i="10"/>
  <c r="G2719" i="10"/>
  <c r="F2719" i="10"/>
  <c r="E2719" i="10"/>
  <c r="D2719" i="10"/>
  <c r="C2719" i="10"/>
  <c r="Q2718" i="10"/>
  <c r="P2718" i="10"/>
  <c r="O2718" i="10"/>
  <c r="N2718" i="10"/>
  <c r="M2718" i="10"/>
  <c r="L2718" i="10"/>
  <c r="K2718" i="10"/>
  <c r="J2718" i="10"/>
  <c r="I2718" i="10"/>
  <c r="H2718" i="10"/>
  <c r="G2718" i="10"/>
  <c r="F2718" i="10"/>
  <c r="E2718" i="10"/>
  <c r="D2718" i="10"/>
  <c r="C2718" i="10"/>
  <c r="Q2717" i="10"/>
  <c r="P2717" i="10"/>
  <c r="O2717" i="10"/>
  <c r="N2717" i="10"/>
  <c r="M2717" i="10"/>
  <c r="L2717" i="10"/>
  <c r="K2717" i="10"/>
  <c r="J2717" i="10"/>
  <c r="I2717" i="10"/>
  <c r="H2717" i="10"/>
  <c r="G2717" i="10"/>
  <c r="F2717" i="10"/>
  <c r="E2717" i="10"/>
  <c r="D2717" i="10"/>
  <c r="C2717" i="10"/>
  <c r="Q2716" i="10"/>
  <c r="P2716" i="10"/>
  <c r="O2716" i="10"/>
  <c r="N2716" i="10"/>
  <c r="M2716" i="10"/>
  <c r="L2716" i="10"/>
  <c r="K2716" i="10"/>
  <c r="J2716" i="10"/>
  <c r="I2716" i="10"/>
  <c r="H2716" i="10"/>
  <c r="G2716" i="10"/>
  <c r="F2716" i="10"/>
  <c r="E2716" i="10"/>
  <c r="D2716" i="10"/>
  <c r="C2716" i="10"/>
  <c r="Q2715" i="10"/>
  <c r="P2715" i="10"/>
  <c r="O2715" i="10"/>
  <c r="N2715" i="10"/>
  <c r="M2715" i="10"/>
  <c r="L2715" i="10"/>
  <c r="K2715" i="10"/>
  <c r="J2715" i="10"/>
  <c r="I2715" i="10"/>
  <c r="H2715" i="10"/>
  <c r="G2715" i="10"/>
  <c r="F2715" i="10"/>
  <c r="E2715" i="10"/>
  <c r="D2715" i="10"/>
  <c r="C2715" i="10"/>
  <c r="Q2714" i="10"/>
  <c r="P2714" i="10"/>
  <c r="O2714" i="10"/>
  <c r="N2714" i="10"/>
  <c r="M2714" i="10"/>
  <c r="L2714" i="10"/>
  <c r="K2714" i="10"/>
  <c r="J2714" i="10"/>
  <c r="I2714" i="10"/>
  <c r="H2714" i="10"/>
  <c r="G2714" i="10"/>
  <c r="F2714" i="10"/>
  <c r="E2714" i="10"/>
  <c r="D2714" i="10"/>
  <c r="C2714" i="10"/>
  <c r="Q2713" i="10"/>
  <c r="P2713" i="10"/>
  <c r="O2713" i="10"/>
  <c r="N2713" i="10"/>
  <c r="M2713" i="10"/>
  <c r="L2713" i="10"/>
  <c r="K2713" i="10"/>
  <c r="J2713" i="10"/>
  <c r="I2713" i="10"/>
  <c r="H2713" i="10"/>
  <c r="G2713" i="10"/>
  <c r="F2713" i="10"/>
  <c r="E2713" i="10"/>
  <c r="D2713" i="10"/>
  <c r="C2713" i="10"/>
  <c r="Q2712" i="10"/>
  <c r="P2712" i="10"/>
  <c r="O2712" i="10"/>
  <c r="N2712" i="10"/>
  <c r="M2712" i="10"/>
  <c r="L2712" i="10"/>
  <c r="K2712" i="10"/>
  <c r="J2712" i="10"/>
  <c r="I2712" i="10"/>
  <c r="H2712" i="10"/>
  <c r="G2712" i="10"/>
  <c r="F2712" i="10"/>
  <c r="E2712" i="10"/>
  <c r="D2712" i="10"/>
  <c r="C2712" i="10"/>
  <c r="Q2711" i="10"/>
  <c r="P2711" i="10"/>
  <c r="O2711" i="10"/>
  <c r="N2711" i="10"/>
  <c r="M2711" i="10"/>
  <c r="L2711" i="10"/>
  <c r="K2711" i="10"/>
  <c r="J2711" i="10"/>
  <c r="I2711" i="10"/>
  <c r="H2711" i="10"/>
  <c r="G2711" i="10"/>
  <c r="F2711" i="10"/>
  <c r="E2711" i="10"/>
  <c r="D2711" i="10"/>
  <c r="C2711" i="10"/>
  <c r="Q2710" i="10"/>
  <c r="P2710" i="10"/>
  <c r="O2710" i="10"/>
  <c r="N2710" i="10"/>
  <c r="M2710" i="10"/>
  <c r="L2710" i="10"/>
  <c r="K2710" i="10"/>
  <c r="J2710" i="10"/>
  <c r="I2710" i="10"/>
  <c r="H2710" i="10"/>
  <c r="G2710" i="10"/>
  <c r="F2710" i="10"/>
  <c r="E2710" i="10"/>
  <c r="D2710" i="10"/>
  <c r="C2710" i="10"/>
  <c r="Q2709" i="10"/>
  <c r="P2709" i="10"/>
  <c r="O2709" i="10"/>
  <c r="N2709" i="10"/>
  <c r="M2709" i="10"/>
  <c r="L2709" i="10"/>
  <c r="K2709" i="10"/>
  <c r="J2709" i="10"/>
  <c r="I2709" i="10"/>
  <c r="H2709" i="10"/>
  <c r="G2709" i="10"/>
  <c r="F2709" i="10"/>
  <c r="E2709" i="10"/>
  <c r="D2709" i="10"/>
  <c r="C2709" i="10"/>
  <c r="Q2708" i="10"/>
  <c r="P2708" i="10"/>
  <c r="O2708" i="10"/>
  <c r="N2708" i="10"/>
  <c r="M2708" i="10"/>
  <c r="L2708" i="10"/>
  <c r="K2708" i="10"/>
  <c r="J2708" i="10"/>
  <c r="I2708" i="10"/>
  <c r="H2708" i="10"/>
  <c r="G2708" i="10"/>
  <c r="F2708" i="10"/>
  <c r="E2708" i="10"/>
  <c r="D2708" i="10"/>
  <c r="C2708" i="10"/>
  <c r="Q2707" i="10"/>
  <c r="P2707" i="10"/>
  <c r="O2707" i="10"/>
  <c r="N2707" i="10"/>
  <c r="M2707" i="10"/>
  <c r="L2707" i="10"/>
  <c r="K2707" i="10"/>
  <c r="J2707" i="10"/>
  <c r="I2707" i="10"/>
  <c r="H2707" i="10"/>
  <c r="G2707" i="10"/>
  <c r="F2707" i="10"/>
  <c r="E2707" i="10"/>
  <c r="D2707" i="10"/>
  <c r="C2707" i="10"/>
  <c r="Q2706" i="10"/>
  <c r="P2706" i="10"/>
  <c r="O2706" i="10"/>
  <c r="N2706" i="10"/>
  <c r="M2706" i="10"/>
  <c r="L2706" i="10"/>
  <c r="K2706" i="10"/>
  <c r="J2706" i="10"/>
  <c r="I2706" i="10"/>
  <c r="H2706" i="10"/>
  <c r="G2706" i="10"/>
  <c r="F2706" i="10"/>
  <c r="E2706" i="10"/>
  <c r="D2706" i="10"/>
  <c r="C2706" i="10"/>
  <c r="Q2705" i="10"/>
  <c r="P2705" i="10"/>
  <c r="O2705" i="10"/>
  <c r="N2705" i="10"/>
  <c r="M2705" i="10"/>
  <c r="L2705" i="10"/>
  <c r="K2705" i="10"/>
  <c r="J2705" i="10"/>
  <c r="I2705" i="10"/>
  <c r="H2705" i="10"/>
  <c r="G2705" i="10"/>
  <c r="F2705" i="10"/>
  <c r="E2705" i="10"/>
  <c r="D2705" i="10"/>
  <c r="C2705" i="10"/>
  <c r="Q2704" i="10"/>
  <c r="P2704" i="10"/>
  <c r="O2704" i="10"/>
  <c r="N2704" i="10"/>
  <c r="M2704" i="10"/>
  <c r="L2704" i="10"/>
  <c r="K2704" i="10"/>
  <c r="J2704" i="10"/>
  <c r="I2704" i="10"/>
  <c r="H2704" i="10"/>
  <c r="G2704" i="10"/>
  <c r="F2704" i="10"/>
  <c r="E2704" i="10"/>
  <c r="D2704" i="10"/>
  <c r="C2704" i="10"/>
  <c r="Q2703" i="10"/>
  <c r="P2703" i="10"/>
  <c r="O2703" i="10"/>
  <c r="N2703" i="10"/>
  <c r="M2703" i="10"/>
  <c r="L2703" i="10"/>
  <c r="K2703" i="10"/>
  <c r="J2703" i="10"/>
  <c r="I2703" i="10"/>
  <c r="H2703" i="10"/>
  <c r="G2703" i="10"/>
  <c r="F2703" i="10"/>
  <c r="E2703" i="10"/>
  <c r="D2703" i="10"/>
  <c r="C2703" i="10"/>
  <c r="Q2702" i="10"/>
  <c r="P2702" i="10"/>
  <c r="O2702" i="10"/>
  <c r="N2702" i="10"/>
  <c r="M2702" i="10"/>
  <c r="L2702" i="10"/>
  <c r="K2702" i="10"/>
  <c r="J2702" i="10"/>
  <c r="I2702" i="10"/>
  <c r="H2702" i="10"/>
  <c r="G2702" i="10"/>
  <c r="F2702" i="10"/>
  <c r="E2702" i="10"/>
  <c r="D2702" i="10"/>
  <c r="C2702" i="10"/>
  <c r="Q2701" i="10"/>
  <c r="P2701" i="10"/>
  <c r="O2701" i="10"/>
  <c r="N2701" i="10"/>
  <c r="M2701" i="10"/>
  <c r="L2701" i="10"/>
  <c r="K2701" i="10"/>
  <c r="J2701" i="10"/>
  <c r="I2701" i="10"/>
  <c r="H2701" i="10"/>
  <c r="G2701" i="10"/>
  <c r="F2701" i="10"/>
  <c r="E2701" i="10"/>
  <c r="D2701" i="10"/>
  <c r="C2701" i="10"/>
  <c r="Q2700" i="10"/>
  <c r="P2700" i="10"/>
  <c r="O2700" i="10"/>
  <c r="N2700" i="10"/>
  <c r="M2700" i="10"/>
  <c r="L2700" i="10"/>
  <c r="K2700" i="10"/>
  <c r="J2700" i="10"/>
  <c r="I2700" i="10"/>
  <c r="H2700" i="10"/>
  <c r="G2700" i="10"/>
  <c r="F2700" i="10"/>
  <c r="E2700" i="10"/>
  <c r="D2700" i="10"/>
  <c r="C2700" i="10"/>
  <c r="Q2699" i="10"/>
  <c r="P2699" i="10"/>
  <c r="O2699" i="10"/>
  <c r="N2699" i="10"/>
  <c r="M2699" i="10"/>
  <c r="L2699" i="10"/>
  <c r="K2699" i="10"/>
  <c r="J2699" i="10"/>
  <c r="I2699" i="10"/>
  <c r="H2699" i="10"/>
  <c r="G2699" i="10"/>
  <c r="F2699" i="10"/>
  <c r="E2699" i="10"/>
  <c r="D2699" i="10"/>
  <c r="C2699" i="10"/>
  <c r="Q2698" i="10"/>
  <c r="P2698" i="10"/>
  <c r="O2698" i="10"/>
  <c r="N2698" i="10"/>
  <c r="M2698" i="10"/>
  <c r="L2698" i="10"/>
  <c r="K2698" i="10"/>
  <c r="J2698" i="10"/>
  <c r="I2698" i="10"/>
  <c r="H2698" i="10"/>
  <c r="G2698" i="10"/>
  <c r="F2698" i="10"/>
  <c r="E2698" i="10"/>
  <c r="D2698" i="10"/>
  <c r="C2698" i="10"/>
  <c r="Q2697" i="10"/>
  <c r="P2697" i="10"/>
  <c r="O2697" i="10"/>
  <c r="N2697" i="10"/>
  <c r="M2697" i="10"/>
  <c r="L2697" i="10"/>
  <c r="K2697" i="10"/>
  <c r="J2697" i="10"/>
  <c r="I2697" i="10"/>
  <c r="H2697" i="10"/>
  <c r="G2697" i="10"/>
  <c r="F2697" i="10"/>
  <c r="E2697" i="10"/>
  <c r="D2697" i="10"/>
  <c r="C2697" i="10"/>
  <c r="Q2696" i="10"/>
  <c r="P2696" i="10"/>
  <c r="O2696" i="10"/>
  <c r="N2696" i="10"/>
  <c r="M2696" i="10"/>
  <c r="L2696" i="10"/>
  <c r="K2696" i="10"/>
  <c r="J2696" i="10"/>
  <c r="I2696" i="10"/>
  <c r="H2696" i="10"/>
  <c r="G2696" i="10"/>
  <c r="F2696" i="10"/>
  <c r="E2696" i="10"/>
  <c r="D2696" i="10"/>
  <c r="C2696" i="10"/>
  <c r="Q2695" i="10"/>
  <c r="P2695" i="10"/>
  <c r="O2695" i="10"/>
  <c r="N2695" i="10"/>
  <c r="M2695" i="10"/>
  <c r="L2695" i="10"/>
  <c r="K2695" i="10"/>
  <c r="J2695" i="10"/>
  <c r="I2695" i="10"/>
  <c r="H2695" i="10"/>
  <c r="G2695" i="10"/>
  <c r="F2695" i="10"/>
  <c r="E2695" i="10"/>
  <c r="D2695" i="10"/>
  <c r="C2695" i="10"/>
  <c r="Q2694" i="10"/>
  <c r="P2694" i="10"/>
  <c r="O2694" i="10"/>
  <c r="N2694" i="10"/>
  <c r="M2694" i="10"/>
  <c r="L2694" i="10"/>
  <c r="K2694" i="10"/>
  <c r="J2694" i="10"/>
  <c r="I2694" i="10"/>
  <c r="H2694" i="10"/>
  <c r="G2694" i="10"/>
  <c r="F2694" i="10"/>
  <c r="E2694" i="10"/>
  <c r="D2694" i="10"/>
  <c r="C2694" i="10"/>
  <c r="Q2693" i="10"/>
  <c r="P2693" i="10"/>
  <c r="O2693" i="10"/>
  <c r="N2693" i="10"/>
  <c r="M2693" i="10"/>
  <c r="L2693" i="10"/>
  <c r="K2693" i="10"/>
  <c r="J2693" i="10"/>
  <c r="I2693" i="10"/>
  <c r="H2693" i="10"/>
  <c r="G2693" i="10"/>
  <c r="F2693" i="10"/>
  <c r="E2693" i="10"/>
  <c r="D2693" i="10"/>
  <c r="C2693" i="10"/>
  <c r="Q2692" i="10"/>
  <c r="P2692" i="10"/>
  <c r="O2692" i="10"/>
  <c r="N2692" i="10"/>
  <c r="M2692" i="10"/>
  <c r="L2692" i="10"/>
  <c r="K2692" i="10"/>
  <c r="J2692" i="10"/>
  <c r="I2692" i="10"/>
  <c r="H2692" i="10"/>
  <c r="G2692" i="10"/>
  <c r="F2692" i="10"/>
  <c r="E2692" i="10"/>
  <c r="D2692" i="10"/>
  <c r="C2692" i="10"/>
  <c r="Q2691" i="10"/>
  <c r="P2691" i="10"/>
  <c r="O2691" i="10"/>
  <c r="N2691" i="10"/>
  <c r="M2691" i="10"/>
  <c r="L2691" i="10"/>
  <c r="K2691" i="10"/>
  <c r="J2691" i="10"/>
  <c r="I2691" i="10"/>
  <c r="H2691" i="10"/>
  <c r="G2691" i="10"/>
  <c r="F2691" i="10"/>
  <c r="E2691" i="10"/>
  <c r="D2691" i="10"/>
  <c r="C2691" i="10"/>
  <c r="Q2690" i="10"/>
  <c r="P2690" i="10"/>
  <c r="O2690" i="10"/>
  <c r="N2690" i="10"/>
  <c r="M2690" i="10"/>
  <c r="L2690" i="10"/>
  <c r="K2690" i="10"/>
  <c r="J2690" i="10"/>
  <c r="I2690" i="10"/>
  <c r="H2690" i="10"/>
  <c r="G2690" i="10"/>
  <c r="F2690" i="10"/>
  <c r="E2690" i="10"/>
  <c r="D2690" i="10"/>
  <c r="C2690" i="10"/>
  <c r="Q2689" i="10"/>
  <c r="P2689" i="10"/>
  <c r="O2689" i="10"/>
  <c r="N2689" i="10"/>
  <c r="M2689" i="10"/>
  <c r="L2689" i="10"/>
  <c r="K2689" i="10"/>
  <c r="J2689" i="10"/>
  <c r="I2689" i="10"/>
  <c r="H2689" i="10"/>
  <c r="G2689" i="10"/>
  <c r="F2689" i="10"/>
  <c r="E2689" i="10"/>
  <c r="D2689" i="10"/>
  <c r="C2689" i="10"/>
  <c r="Q2688" i="10"/>
  <c r="P2688" i="10"/>
  <c r="O2688" i="10"/>
  <c r="N2688" i="10"/>
  <c r="M2688" i="10"/>
  <c r="L2688" i="10"/>
  <c r="K2688" i="10"/>
  <c r="J2688" i="10"/>
  <c r="I2688" i="10"/>
  <c r="H2688" i="10"/>
  <c r="G2688" i="10"/>
  <c r="F2688" i="10"/>
  <c r="E2688" i="10"/>
  <c r="D2688" i="10"/>
  <c r="C2688" i="10"/>
  <c r="Q2687" i="10"/>
  <c r="P2687" i="10"/>
  <c r="O2687" i="10"/>
  <c r="N2687" i="10"/>
  <c r="M2687" i="10"/>
  <c r="L2687" i="10"/>
  <c r="K2687" i="10"/>
  <c r="J2687" i="10"/>
  <c r="I2687" i="10"/>
  <c r="H2687" i="10"/>
  <c r="G2687" i="10"/>
  <c r="F2687" i="10"/>
  <c r="E2687" i="10"/>
  <c r="D2687" i="10"/>
  <c r="C2687" i="10"/>
  <c r="Q2686" i="10"/>
  <c r="P2686" i="10"/>
  <c r="O2686" i="10"/>
  <c r="N2686" i="10"/>
  <c r="M2686" i="10"/>
  <c r="L2686" i="10"/>
  <c r="K2686" i="10"/>
  <c r="J2686" i="10"/>
  <c r="I2686" i="10"/>
  <c r="H2686" i="10"/>
  <c r="G2686" i="10"/>
  <c r="F2686" i="10"/>
  <c r="E2686" i="10"/>
  <c r="D2686" i="10"/>
  <c r="C2686" i="10"/>
  <c r="Q2685" i="10"/>
  <c r="P2685" i="10"/>
  <c r="O2685" i="10"/>
  <c r="N2685" i="10"/>
  <c r="M2685" i="10"/>
  <c r="L2685" i="10"/>
  <c r="K2685" i="10"/>
  <c r="J2685" i="10"/>
  <c r="I2685" i="10"/>
  <c r="H2685" i="10"/>
  <c r="G2685" i="10"/>
  <c r="F2685" i="10"/>
  <c r="E2685" i="10"/>
  <c r="D2685" i="10"/>
  <c r="C2685" i="10"/>
  <c r="Q2684" i="10"/>
  <c r="P2684" i="10"/>
  <c r="O2684" i="10"/>
  <c r="N2684" i="10"/>
  <c r="M2684" i="10"/>
  <c r="L2684" i="10"/>
  <c r="K2684" i="10"/>
  <c r="J2684" i="10"/>
  <c r="I2684" i="10"/>
  <c r="H2684" i="10"/>
  <c r="G2684" i="10"/>
  <c r="F2684" i="10"/>
  <c r="E2684" i="10"/>
  <c r="D2684" i="10"/>
  <c r="C2684" i="10"/>
  <c r="Q2683" i="10"/>
  <c r="P2683" i="10"/>
  <c r="O2683" i="10"/>
  <c r="N2683" i="10"/>
  <c r="M2683" i="10"/>
  <c r="L2683" i="10"/>
  <c r="K2683" i="10"/>
  <c r="J2683" i="10"/>
  <c r="I2683" i="10"/>
  <c r="H2683" i="10"/>
  <c r="G2683" i="10"/>
  <c r="F2683" i="10"/>
  <c r="E2683" i="10"/>
  <c r="D2683" i="10"/>
  <c r="C2683" i="10"/>
  <c r="Q2682" i="10"/>
  <c r="P2682" i="10"/>
  <c r="O2682" i="10"/>
  <c r="N2682" i="10"/>
  <c r="M2682" i="10"/>
  <c r="L2682" i="10"/>
  <c r="K2682" i="10"/>
  <c r="J2682" i="10"/>
  <c r="I2682" i="10"/>
  <c r="H2682" i="10"/>
  <c r="G2682" i="10"/>
  <c r="F2682" i="10"/>
  <c r="E2682" i="10"/>
  <c r="D2682" i="10"/>
  <c r="C2682" i="10"/>
  <c r="Q2681" i="10"/>
  <c r="P2681" i="10"/>
  <c r="O2681" i="10"/>
  <c r="N2681" i="10"/>
  <c r="M2681" i="10"/>
  <c r="L2681" i="10"/>
  <c r="K2681" i="10"/>
  <c r="J2681" i="10"/>
  <c r="I2681" i="10"/>
  <c r="H2681" i="10"/>
  <c r="G2681" i="10"/>
  <c r="F2681" i="10"/>
  <c r="E2681" i="10"/>
  <c r="D2681" i="10"/>
  <c r="C2681" i="10"/>
  <c r="Q2680" i="10"/>
  <c r="P2680" i="10"/>
  <c r="O2680" i="10"/>
  <c r="N2680" i="10"/>
  <c r="M2680" i="10"/>
  <c r="L2680" i="10"/>
  <c r="K2680" i="10"/>
  <c r="J2680" i="10"/>
  <c r="I2680" i="10"/>
  <c r="H2680" i="10"/>
  <c r="G2680" i="10"/>
  <c r="F2680" i="10"/>
  <c r="E2680" i="10"/>
  <c r="D2680" i="10"/>
  <c r="C2680" i="10"/>
  <c r="Q2679" i="10"/>
  <c r="P2679" i="10"/>
  <c r="O2679" i="10"/>
  <c r="N2679" i="10"/>
  <c r="M2679" i="10"/>
  <c r="L2679" i="10"/>
  <c r="K2679" i="10"/>
  <c r="J2679" i="10"/>
  <c r="I2679" i="10"/>
  <c r="H2679" i="10"/>
  <c r="G2679" i="10"/>
  <c r="F2679" i="10"/>
  <c r="E2679" i="10"/>
  <c r="D2679" i="10"/>
  <c r="C2679" i="10"/>
  <c r="Q2678" i="10"/>
  <c r="P2678" i="10"/>
  <c r="O2678" i="10"/>
  <c r="N2678" i="10"/>
  <c r="M2678" i="10"/>
  <c r="L2678" i="10"/>
  <c r="K2678" i="10"/>
  <c r="J2678" i="10"/>
  <c r="I2678" i="10"/>
  <c r="H2678" i="10"/>
  <c r="G2678" i="10"/>
  <c r="F2678" i="10"/>
  <c r="E2678" i="10"/>
  <c r="D2678" i="10"/>
  <c r="C2678" i="10"/>
  <c r="Q2677" i="10"/>
  <c r="P2677" i="10"/>
  <c r="O2677" i="10"/>
  <c r="N2677" i="10"/>
  <c r="M2677" i="10"/>
  <c r="L2677" i="10"/>
  <c r="K2677" i="10"/>
  <c r="J2677" i="10"/>
  <c r="I2677" i="10"/>
  <c r="H2677" i="10"/>
  <c r="G2677" i="10"/>
  <c r="F2677" i="10"/>
  <c r="E2677" i="10"/>
  <c r="D2677" i="10"/>
  <c r="C2677" i="10"/>
  <c r="Q2676" i="10"/>
  <c r="P2676" i="10"/>
  <c r="O2676" i="10"/>
  <c r="N2676" i="10"/>
  <c r="M2676" i="10"/>
  <c r="L2676" i="10"/>
  <c r="K2676" i="10"/>
  <c r="J2676" i="10"/>
  <c r="I2676" i="10"/>
  <c r="H2676" i="10"/>
  <c r="G2676" i="10"/>
  <c r="F2676" i="10"/>
  <c r="E2676" i="10"/>
  <c r="D2676" i="10"/>
  <c r="C2676" i="10"/>
  <c r="Q2675" i="10"/>
  <c r="P2675" i="10"/>
  <c r="O2675" i="10"/>
  <c r="N2675" i="10"/>
  <c r="M2675" i="10"/>
  <c r="L2675" i="10"/>
  <c r="K2675" i="10"/>
  <c r="J2675" i="10"/>
  <c r="I2675" i="10"/>
  <c r="H2675" i="10"/>
  <c r="G2675" i="10"/>
  <c r="F2675" i="10"/>
  <c r="E2675" i="10"/>
  <c r="D2675" i="10"/>
  <c r="C2675" i="10"/>
  <c r="Q2674" i="10"/>
  <c r="P2674" i="10"/>
  <c r="O2674" i="10"/>
  <c r="N2674" i="10"/>
  <c r="M2674" i="10"/>
  <c r="L2674" i="10"/>
  <c r="K2674" i="10"/>
  <c r="J2674" i="10"/>
  <c r="I2674" i="10"/>
  <c r="H2674" i="10"/>
  <c r="G2674" i="10"/>
  <c r="F2674" i="10"/>
  <c r="E2674" i="10"/>
  <c r="D2674" i="10"/>
  <c r="C2674" i="10"/>
  <c r="Q2673" i="10"/>
  <c r="P2673" i="10"/>
  <c r="O2673" i="10"/>
  <c r="N2673" i="10"/>
  <c r="M2673" i="10"/>
  <c r="L2673" i="10"/>
  <c r="K2673" i="10"/>
  <c r="J2673" i="10"/>
  <c r="I2673" i="10"/>
  <c r="H2673" i="10"/>
  <c r="G2673" i="10"/>
  <c r="F2673" i="10"/>
  <c r="E2673" i="10"/>
  <c r="D2673" i="10"/>
  <c r="C2673" i="10"/>
  <c r="Q2672" i="10"/>
  <c r="P2672" i="10"/>
  <c r="O2672" i="10"/>
  <c r="N2672" i="10"/>
  <c r="M2672" i="10"/>
  <c r="L2672" i="10"/>
  <c r="K2672" i="10"/>
  <c r="J2672" i="10"/>
  <c r="I2672" i="10"/>
  <c r="H2672" i="10"/>
  <c r="G2672" i="10"/>
  <c r="F2672" i="10"/>
  <c r="E2672" i="10"/>
  <c r="D2672" i="10"/>
  <c r="C2672" i="10"/>
  <c r="Q2671" i="10"/>
  <c r="P2671" i="10"/>
  <c r="O2671" i="10"/>
  <c r="N2671" i="10"/>
  <c r="M2671" i="10"/>
  <c r="L2671" i="10"/>
  <c r="K2671" i="10"/>
  <c r="J2671" i="10"/>
  <c r="I2671" i="10"/>
  <c r="H2671" i="10"/>
  <c r="G2671" i="10"/>
  <c r="F2671" i="10"/>
  <c r="E2671" i="10"/>
  <c r="D2671" i="10"/>
  <c r="C2671" i="10"/>
  <c r="Q2670" i="10"/>
  <c r="P2670" i="10"/>
  <c r="O2670" i="10"/>
  <c r="N2670" i="10"/>
  <c r="M2670" i="10"/>
  <c r="L2670" i="10"/>
  <c r="K2670" i="10"/>
  <c r="J2670" i="10"/>
  <c r="I2670" i="10"/>
  <c r="H2670" i="10"/>
  <c r="G2670" i="10"/>
  <c r="F2670" i="10"/>
  <c r="E2670" i="10"/>
  <c r="D2670" i="10"/>
  <c r="C2670" i="10"/>
  <c r="Q2669" i="10"/>
  <c r="P2669" i="10"/>
  <c r="O2669" i="10"/>
  <c r="N2669" i="10"/>
  <c r="M2669" i="10"/>
  <c r="L2669" i="10"/>
  <c r="K2669" i="10"/>
  <c r="J2669" i="10"/>
  <c r="I2669" i="10"/>
  <c r="H2669" i="10"/>
  <c r="G2669" i="10"/>
  <c r="F2669" i="10"/>
  <c r="E2669" i="10"/>
  <c r="D2669" i="10"/>
  <c r="C2669" i="10"/>
  <c r="Q2668" i="10"/>
  <c r="P2668" i="10"/>
  <c r="O2668" i="10"/>
  <c r="N2668" i="10"/>
  <c r="M2668" i="10"/>
  <c r="L2668" i="10"/>
  <c r="K2668" i="10"/>
  <c r="J2668" i="10"/>
  <c r="I2668" i="10"/>
  <c r="H2668" i="10"/>
  <c r="G2668" i="10"/>
  <c r="F2668" i="10"/>
  <c r="E2668" i="10"/>
  <c r="D2668" i="10"/>
  <c r="C2668" i="10"/>
  <c r="Q2667" i="10"/>
  <c r="P2667" i="10"/>
  <c r="O2667" i="10"/>
  <c r="N2667" i="10"/>
  <c r="M2667" i="10"/>
  <c r="L2667" i="10"/>
  <c r="K2667" i="10"/>
  <c r="J2667" i="10"/>
  <c r="I2667" i="10"/>
  <c r="H2667" i="10"/>
  <c r="G2667" i="10"/>
  <c r="F2667" i="10"/>
  <c r="E2667" i="10"/>
  <c r="D2667" i="10"/>
  <c r="C2667" i="10"/>
  <c r="Q2666" i="10"/>
  <c r="P2666" i="10"/>
  <c r="O2666" i="10"/>
  <c r="N2666" i="10"/>
  <c r="M2666" i="10"/>
  <c r="L2666" i="10"/>
  <c r="K2666" i="10"/>
  <c r="J2666" i="10"/>
  <c r="I2666" i="10"/>
  <c r="H2666" i="10"/>
  <c r="G2666" i="10"/>
  <c r="F2666" i="10"/>
  <c r="E2666" i="10"/>
  <c r="D2666" i="10"/>
  <c r="C2666" i="10"/>
  <c r="Q2665" i="10"/>
  <c r="P2665" i="10"/>
  <c r="O2665" i="10"/>
  <c r="N2665" i="10"/>
  <c r="M2665" i="10"/>
  <c r="L2665" i="10"/>
  <c r="K2665" i="10"/>
  <c r="J2665" i="10"/>
  <c r="I2665" i="10"/>
  <c r="H2665" i="10"/>
  <c r="G2665" i="10"/>
  <c r="F2665" i="10"/>
  <c r="E2665" i="10"/>
  <c r="D2665" i="10"/>
  <c r="C2665" i="10"/>
  <c r="Q2664" i="10"/>
  <c r="P2664" i="10"/>
  <c r="O2664" i="10"/>
  <c r="N2664" i="10"/>
  <c r="M2664" i="10"/>
  <c r="L2664" i="10"/>
  <c r="K2664" i="10"/>
  <c r="J2664" i="10"/>
  <c r="I2664" i="10"/>
  <c r="H2664" i="10"/>
  <c r="G2664" i="10"/>
  <c r="F2664" i="10"/>
  <c r="E2664" i="10"/>
  <c r="D2664" i="10"/>
  <c r="C2664" i="10"/>
  <c r="Q2663" i="10"/>
  <c r="P2663" i="10"/>
  <c r="O2663" i="10"/>
  <c r="N2663" i="10"/>
  <c r="M2663" i="10"/>
  <c r="L2663" i="10"/>
  <c r="K2663" i="10"/>
  <c r="J2663" i="10"/>
  <c r="I2663" i="10"/>
  <c r="H2663" i="10"/>
  <c r="G2663" i="10"/>
  <c r="F2663" i="10"/>
  <c r="E2663" i="10"/>
  <c r="D2663" i="10"/>
  <c r="C2663" i="10"/>
  <c r="Q2662" i="10"/>
  <c r="P2662" i="10"/>
  <c r="O2662" i="10"/>
  <c r="N2662" i="10"/>
  <c r="M2662" i="10"/>
  <c r="L2662" i="10"/>
  <c r="K2662" i="10"/>
  <c r="J2662" i="10"/>
  <c r="I2662" i="10"/>
  <c r="H2662" i="10"/>
  <c r="G2662" i="10"/>
  <c r="F2662" i="10"/>
  <c r="E2662" i="10"/>
  <c r="D2662" i="10"/>
  <c r="C2662" i="10"/>
  <c r="Q2661" i="10"/>
  <c r="P2661" i="10"/>
  <c r="O2661" i="10"/>
  <c r="N2661" i="10"/>
  <c r="M2661" i="10"/>
  <c r="L2661" i="10"/>
  <c r="K2661" i="10"/>
  <c r="J2661" i="10"/>
  <c r="I2661" i="10"/>
  <c r="H2661" i="10"/>
  <c r="G2661" i="10"/>
  <c r="F2661" i="10"/>
  <c r="E2661" i="10"/>
  <c r="D2661" i="10"/>
  <c r="C2661" i="10"/>
  <c r="Q2660" i="10"/>
  <c r="P2660" i="10"/>
  <c r="O2660" i="10"/>
  <c r="N2660" i="10"/>
  <c r="M2660" i="10"/>
  <c r="L2660" i="10"/>
  <c r="K2660" i="10"/>
  <c r="J2660" i="10"/>
  <c r="I2660" i="10"/>
  <c r="H2660" i="10"/>
  <c r="G2660" i="10"/>
  <c r="F2660" i="10"/>
  <c r="E2660" i="10"/>
  <c r="D2660" i="10"/>
  <c r="C2660" i="10"/>
  <c r="Q2659" i="10"/>
  <c r="P2659" i="10"/>
  <c r="O2659" i="10"/>
  <c r="N2659" i="10"/>
  <c r="M2659" i="10"/>
  <c r="L2659" i="10"/>
  <c r="K2659" i="10"/>
  <c r="J2659" i="10"/>
  <c r="I2659" i="10"/>
  <c r="H2659" i="10"/>
  <c r="G2659" i="10"/>
  <c r="F2659" i="10"/>
  <c r="E2659" i="10"/>
  <c r="D2659" i="10"/>
  <c r="C2659" i="10"/>
  <c r="Q2658" i="10"/>
  <c r="P2658" i="10"/>
  <c r="O2658" i="10"/>
  <c r="N2658" i="10"/>
  <c r="M2658" i="10"/>
  <c r="L2658" i="10"/>
  <c r="K2658" i="10"/>
  <c r="J2658" i="10"/>
  <c r="I2658" i="10"/>
  <c r="H2658" i="10"/>
  <c r="G2658" i="10"/>
  <c r="F2658" i="10"/>
  <c r="E2658" i="10"/>
  <c r="D2658" i="10"/>
  <c r="C2658" i="10"/>
  <c r="Q2657" i="10"/>
  <c r="P2657" i="10"/>
  <c r="O2657" i="10"/>
  <c r="N2657" i="10"/>
  <c r="M2657" i="10"/>
  <c r="L2657" i="10"/>
  <c r="K2657" i="10"/>
  <c r="J2657" i="10"/>
  <c r="I2657" i="10"/>
  <c r="H2657" i="10"/>
  <c r="G2657" i="10"/>
  <c r="F2657" i="10"/>
  <c r="E2657" i="10"/>
  <c r="D2657" i="10"/>
  <c r="C2657" i="10"/>
  <c r="Q2656" i="10"/>
  <c r="P2656" i="10"/>
  <c r="O2656" i="10"/>
  <c r="N2656" i="10"/>
  <c r="M2656" i="10"/>
  <c r="L2656" i="10"/>
  <c r="K2656" i="10"/>
  <c r="J2656" i="10"/>
  <c r="I2656" i="10"/>
  <c r="H2656" i="10"/>
  <c r="G2656" i="10"/>
  <c r="F2656" i="10"/>
  <c r="E2656" i="10"/>
  <c r="D2656" i="10"/>
  <c r="C2656" i="10"/>
  <c r="Q2655" i="10"/>
  <c r="P2655" i="10"/>
  <c r="O2655" i="10"/>
  <c r="N2655" i="10"/>
  <c r="M2655" i="10"/>
  <c r="L2655" i="10"/>
  <c r="K2655" i="10"/>
  <c r="J2655" i="10"/>
  <c r="I2655" i="10"/>
  <c r="H2655" i="10"/>
  <c r="G2655" i="10"/>
  <c r="F2655" i="10"/>
  <c r="E2655" i="10"/>
  <c r="D2655" i="10"/>
  <c r="C2655" i="10"/>
  <c r="Q2654" i="10"/>
  <c r="P2654" i="10"/>
  <c r="O2654" i="10"/>
  <c r="N2654" i="10"/>
  <c r="M2654" i="10"/>
  <c r="L2654" i="10"/>
  <c r="K2654" i="10"/>
  <c r="J2654" i="10"/>
  <c r="I2654" i="10"/>
  <c r="H2654" i="10"/>
  <c r="G2654" i="10"/>
  <c r="F2654" i="10"/>
  <c r="E2654" i="10"/>
  <c r="D2654" i="10"/>
  <c r="C2654" i="10"/>
  <c r="Q2653" i="10"/>
  <c r="P2653" i="10"/>
  <c r="O2653" i="10"/>
  <c r="N2653" i="10"/>
  <c r="M2653" i="10"/>
  <c r="L2653" i="10"/>
  <c r="K2653" i="10"/>
  <c r="J2653" i="10"/>
  <c r="I2653" i="10"/>
  <c r="H2653" i="10"/>
  <c r="G2653" i="10"/>
  <c r="F2653" i="10"/>
  <c r="E2653" i="10"/>
  <c r="D2653" i="10"/>
  <c r="C2653" i="10"/>
  <c r="Q2652" i="10"/>
  <c r="P2652" i="10"/>
  <c r="O2652" i="10"/>
  <c r="N2652" i="10"/>
  <c r="M2652" i="10"/>
  <c r="L2652" i="10"/>
  <c r="K2652" i="10"/>
  <c r="J2652" i="10"/>
  <c r="I2652" i="10"/>
  <c r="H2652" i="10"/>
  <c r="G2652" i="10"/>
  <c r="F2652" i="10"/>
  <c r="E2652" i="10"/>
  <c r="D2652" i="10"/>
  <c r="C2652" i="10"/>
  <c r="Q2651" i="10"/>
  <c r="P2651" i="10"/>
  <c r="O2651" i="10"/>
  <c r="N2651" i="10"/>
  <c r="M2651" i="10"/>
  <c r="L2651" i="10"/>
  <c r="K2651" i="10"/>
  <c r="J2651" i="10"/>
  <c r="I2651" i="10"/>
  <c r="H2651" i="10"/>
  <c r="G2651" i="10"/>
  <c r="F2651" i="10"/>
  <c r="E2651" i="10"/>
  <c r="D2651" i="10"/>
  <c r="C2651" i="10"/>
  <c r="Q2650" i="10"/>
  <c r="P2650" i="10"/>
  <c r="O2650" i="10"/>
  <c r="N2650" i="10"/>
  <c r="M2650" i="10"/>
  <c r="L2650" i="10"/>
  <c r="K2650" i="10"/>
  <c r="J2650" i="10"/>
  <c r="I2650" i="10"/>
  <c r="H2650" i="10"/>
  <c r="G2650" i="10"/>
  <c r="F2650" i="10"/>
  <c r="E2650" i="10"/>
  <c r="D2650" i="10"/>
  <c r="C2650" i="10"/>
  <c r="Q2649" i="10"/>
  <c r="P2649" i="10"/>
  <c r="O2649" i="10"/>
  <c r="N2649" i="10"/>
  <c r="M2649" i="10"/>
  <c r="L2649" i="10"/>
  <c r="K2649" i="10"/>
  <c r="J2649" i="10"/>
  <c r="I2649" i="10"/>
  <c r="H2649" i="10"/>
  <c r="G2649" i="10"/>
  <c r="F2649" i="10"/>
  <c r="E2649" i="10"/>
  <c r="D2649" i="10"/>
  <c r="C2649" i="10"/>
  <c r="Q2648" i="10"/>
  <c r="P2648" i="10"/>
  <c r="O2648" i="10"/>
  <c r="N2648" i="10"/>
  <c r="M2648" i="10"/>
  <c r="L2648" i="10"/>
  <c r="K2648" i="10"/>
  <c r="J2648" i="10"/>
  <c r="I2648" i="10"/>
  <c r="H2648" i="10"/>
  <c r="G2648" i="10"/>
  <c r="F2648" i="10"/>
  <c r="E2648" i="10"/>
  <c r="D2648" i="10"/>
  <c r="C2648" i="10"/>
  <c r="Q2647" i="10"/>
  <c r="P2647" i="10"/>
  <c r="O2647" i="10"/>
  <c r="N2647" i="10"/>
  <c r="M2647" i="10"/>
  <c r="L2647" i="10"/>
  <c r="K2647" i="10"/>
  <c r="J2647" i="10"/>
  <c r="I2647" i="10"/>
  <c r="H2647" i="10"/>
  <c r="G2647" i="10"/>
  <c r="F2647" i="10"/>
  <c r="E2647" i="10"/>
  <c r="D2647" i="10"/>
  <c r="C2647" i="10"/>
  <c r="Q2646" i="10"/>
  <c r="P2646" i="10"/>
  <c r="O2646" i="10"/>
  <c r="N2646" i="10"/>
  <c r="M2646" i="10"/>
  <c r="L2646" i="10"/>
  <c r="K2646" i="10"/>
  <c r="J2646" i="10"/>
  <c r="I2646" i="10"/>
  <c r="H2646" i="10"/>
  <c r="G2646" i="10"/>
  <c r="F2646" i="10"/>
  <c r="E2646" i="10"/>
  <c r="D2646" i="10"/>
  <c r="C2646" i="10"/>
  <c r="Q2645" i="10"/>
  <c r="P2645" i="10"/>
  <c r="O2645" i="10"/>
  <c r="N2645" i="10"/>
  <c r="M2645" i="10"/>
  <c r="L2645" i="10"/>
  <c r="K2645" i="10"/>
  <c r="J2645" i="10"/>
  <c r="I2645" i="10"/>
  <c r="H2645" i="10"/>
  <c r="G2645" i="10"/>
  <c r="F2645" i="10"/>
  <c r="E2645" i="10"/>
  <c r="D2645" i="10"/>
  <c r="C2645" i="10"/>
  <c r="Q2644" i="10"/>
  <c r="P2644" i="10"/>
  <c r="O2644" i="10"/>
  <c r="N2644" i="10"/>
  <c r="M2644" i="10"/>
  <c r="L2644" i="10"/>
  <c r="K2644" i="10"/>
  <c r="J2644" i="10"/>
  <c r="I2644" i="10"/>
  <c r="H2644" i="10"/>
  <c r="G2644" i="10"/>
  <c r="F2644" i="10"/>
  <c r="E2644" i="10"/>
  <c r="D2644" i="10"/>
  <c r="C2644" i="10"/>
  <c r="Q2643" i="10"/>
  <c r="P2643" i="10"/>
  <c r="O2643" i="10"/>
  <c r="N2643" i="10"/>
  <c r="M2643" i="10"/>
  <c r="L2643" i="10"/>
  <c r="K2643" i="10"/>
  <c r="J2643" i="10"/>
  <c r="I2643" i="10"/>
  <c r="H2643" i="10"/>
  <c r="G2643" i="10"/>
  <c r="F2643" i="10"/>
  <c r="E2643" i="10"/>
  <c r="D2643" i="10"/>
  <c r="C2643" i="10"/>
  <c r="Q2642" i="10"/>
  <c r="P2642" i="10"/>
  <c r="O2642" i="10"/>
  <c r="N2642" i="10"/>
  <c r="M2642" i="10"/>
  <c r="L2642" i="10"/>
  <c r="K2642" i="10"/>
  <c r="J2642" i="10"/>
  <c r="I2642" i="10"/>
  <c r="H2642" i="10"/>
  <c r="G2642" i="10"/>
  <c r="F2642" i="10"/>
  <c r="E2642" i="10"/>
  <c r="D2642" i="10"/>
  <c r="C2642" i="10"/>
  <c r="Q2641" i="10"/>
  <c r="P2641" i="10"/>
  <c r="O2641" i="10"/>
  <c r="N2641" i="10"/>
  <c r="M2641" i="10"/>
  <c r="L2641" i="10"/>
  <c r="K2641" i="10"/>
  <c r="J2641" i="10"/>
  <c r="I2641" i="10"/>
  <c r="H2641" i="10"/>
  <c r="G2641" i="10"/>
  <c r="F2641" i="10"/>
  <c r="E2641" i="10"/>
  <c r="D2641" i="10"/>
  <c r="C2641" i="10"/>
  <c r="Q2640" i="10"/>
  <c r="P2640" i="10"/>
  <c r="O2640" i="10"/>
  <c r="N2640" i="10"/>
  <c r="M2640" i="10"/>
  <c r="L2640" i="10"/>
  <c r="K2640" i="10"/>
  <c r="J2640" i="10"/>
  <c r="I2640" i="10"/>
  <c r="H2640" i="10"/>
  <c r="G2640" i="10"/>
  <c r="F2640" i="10"/>
  <c r="E2640" i="10"/>
  <c r="D2640" i="10"/>
  <c r="C2640" i="10"/>
  <c r="Q2639" i="10"/>
  <c r="P2639" i="10"/>
  <c r="O2639" i="10"/>
  <c r="N2639" i="10"/>
  <c r="M2639" i="10"/>
  <c r="L2639" i="10"/>
  <c r="K2639" i="10"/>
  <c r="J2639" i="10"/>
  <c r="I2639" i="10"/>
  <c r="H2639" i="10"/>
  <c r="G2639" i="10"/>
  <c r="F2639" i="10"/>
  <c r="E2639" i="10"/>
  <c r="D2639" i="10"/>
  <c r="C2639" i="10"/>
  <c r="Q2638" i="10"/>
  <c r="P2638" i="10"/>
  <c r="O2638" i="10"/>
  <c r="N2638" i="10"/>
  <c r="M2638" i="10"/>
  <c r="L2638" i="10"/>
  <c r="K2638" i="10"/>
  <c r="J2638" i="10"/>
  <c r="I2638" i="10"/>
  <c r="H2638" i="10"/>
  <c r="G2638" i="10"/>
  <c r="F2638" i="10"/>
  <c r="E2638" i="10"/>
  <c r="D2638" i="10"/>
  <c r="C2638" i="10"/>
  <c r="Q2637" i="10"/>
  <c r="P2637" i="10"/>
  <c r="O2637" i="10"/>
  <c r="N2637" i="10"/>
  <c r="M2637" i="10"/>
  <c r="L2637" i="10"/>
  <c r="K2637" i="10"/>
  <c r="J2637" i="10"/>
  <c r="I2637" i="10"/>
  <c r="H2637" i="10"/>
  <c r="G2637" i="10"/>
  <c r="F2637" i="10"/>
  <c r="E2637" i="10"/>
  <c r="D2637" i="10"/>
  <c r="C2637" i="10"/>
  <c r="Q2636" i="10"/>
  <c r="P2636" i="10"/>
  <c r="O2636" i="10"/>
  <c r="N2636" i="10"/>
  <c r="M2636" i="10"/>
  <c r="L2636" i="10"/>
  <c r="K2636" i="10"/>
  <c r="J2636" i="10"/>
  <c r="I2636" i="10"/>
  <c r="H2636" i="10"/>
  <c r="G2636" i="10"/>
  <c r="F2636" i="10"/>
  <c r="E2636" i="10"/>
  <c r="D2636" i="10"/>
  <c r="C2636" i="10"/>
  <c r="Q2635" i="10"/>
  <c r="P2635" i="10"/>
  <c r="O2635" i="10"/>
  <c r="N2635" i="10"/>
  <c r="M2635" i="10"/>
  <c r="L2635" i="10"/>
  <c r="K2635" i="10"/>
  <c r="J2635" i="10"/>
  <c r="I2635" i="10"/>
  <c r="H2635" i="10"/>
  <c r="G2635" i="10"/>
  <c r="F2635" i="10"/>
  <c r="E2635" i="10"/>
  <c r="D2635" i="10"/>
  <c r="C2635" i="10"/>
  <c r="Q2634" i="10"/>
  <c r="P2634" i="10"/>
  <c r="O2634" i="10"/>
  <c r="N2634" i="10"/>
  <c r="M2634" i="10"/>
  <c r="L2634" i="10"/>
  <c r="K2634" i="10"/>
  <c r="J2634" i="10"/>
  <c r="I2634" i="10"/>
  <c r="H2634" i="10"/>
  <c r="G2634" i="10"/>
  <c r="F2634" i="10"/>
  <c r="E2634" i="10"/>
  <c r="D2634" i="10"/>
  <c r="C2634" i="10"/>
  <c r="Q2633" i="10"/>
  <c r="P2633" i="10"/>
  <c r="O2633" i="10"/>
  <c r="N2633" i="10"/>
  <c r="M2633" i="10"/>
  <c r="L2633" i="10"/>
  <c r="K2633" i="10"/>
  <c r="J2633" i="10"/>
  <c r="I2633" i="10"/>
  <c r="H2633" i="10"/>
  <c r="G2633" i="10"/>
  <c r="F2633" i="10"/>
  <c r="E2633" i="10"/>
  <c r="D2633" i="10"/>
  <c r="C2633" i="10"/>
  <c r="Q2632" i="10"/>
  <c r="P2632" i="10"/>
  <c r="O2632" i="10"/>
  <c r="N2632" i="10"/>
  <c r="M2632" i="10"/>
  <c r="L2632" i="10"/>
  <c r="K2632" i="10"/>
  <c r="J2632" i="10"/>
  <c r="I2632" i="10"/>
  <c r="H2632" i="10"/>
  <c r="G2632" i="10"/>
  <c r="F2632" i="10"/>
  <c r="E2632" i="10"/>
  <c r="D2632" i="10"/>
  <c r="C2632" i="10"/>
  <c r="Q2631" i="10"/>
  <c r="P2631" i="10"/>
  <c r="O2631" i="10"/>
  <c r="N2631" i="10"/>
  <c r="M2631" i="10"/>
  <c r="L2631" i="10"/>
  <c r="K2631" i="10"/>
  <c r="J2631" i="10"/>
  <c r="I2631" i="10"/>
  <c r="H2631" i="10"/>
  <c r="G2631" i="10"/>
  <c r="F2631" i="10"/>
  <c r="E2631" i="10"/>
  <c r="D2631" i="10"/>
  <c r="C2631" i="10"/>
  <c r="Q2630" i="10"/>
  <c r="P2630" i="10"/>
  <c r="O2630" i="10"/>
  <c r="N2630" i="10"/>
  <c r="M2630" i="10"/>
  <c r="L2630" i="10"/>
  <c r="K2630" i="10"/>
  <c r="J2630" i="10"/>
  <c r="I2630" i="10"/>
  <c r="H2630" i="10"/>
  <c r="G2630" i="10"/>
  <c r="F2630" i="10"/>
  <c r="E2630" i="10"/>
  <c r="D2630" i="10"/>
  <c r="C2630" i="10"/>
  <c r="Q2629" i="10"/>
  <c r="P2629" i="10"/>
  <c r="O2629" i="10"/>
  <c r="N2629" i="10"/>
  <c r="M2629" i="10"/>
  <c r="L2629" i="10"/>
  <c r="K2629" i="10"/>
  <c r="J2629" i="10"/>
  <c r="I2629" i="10"/>
  <c r="H2629" i="10"/>
  <c r="G2629" i="10"/>
  <c r="F2629" i="10"/>
  <c r="E2629" i="10"/>
  <c r="D2629" i="10"/>
  <c r="C2629" i="10"/>
  <c r="Q2628" i="10"/>
  <c r="P2628" i="10"/>
  <c r="O2628" i="10"/>
  <c r="N2628" i="10"/>
  <c r="M2628" i="10"/>
  <c r="L2628" i="10"/>
  <c r="K2628" i="10"/>
  <c r="J2628" i="10"/>
  <c r="I2628" i="10"/>
  <c r="H2628" i="10"/>
  <c r="G2628" i="10"/>
  <c r="F2628" i="10"/>
  <c r="E2628" i="10"/>
  <c r="D2628" i="10"/>
  <c r="C2628" i="10"/>
  <c r="Q2627" i="10"/>
  <c r="P2627" i="10"/>
  <c r="O2627" i="10"/>
  <c r="N2627" i="10"/>
  <c r="M2627" i="10"/>
  <c r="L2627" i="10"/>
  <c r="K2627" i="10"/>
  <c r="J2627" i="10"/>
  <c r="I2627" i="10"/>
  <c r="H2627" i="10"/>
  <c r="G2627" i="10"/>
  <c r="F2627" i="10"/>
  <c r="E2627" i="10"/>
  <c r="D2627" i="10"/>
  <c r="C2627" i="10"/>
  <c r="Q2626" i="10"/>
  <c r="P2626" i="10"/>
  <c r="O2626" i="10"/>
  <c r="N2626" i="10"/>
  <c r="M2626" i="10"/>
  <c r="L2626" i="10"/>
  <c r="K2626" i="10"/>
  <c r="J2626" i="10"/>
  <c r="I2626" i="10"/>
  <c r="H2626" i="10"/>
  <c r="G2626" i="10"/>
  <c r="F2626" i="10"/>
  <c r="E2626" i="10"/>
  <c r="D2626" i="10"/>
  <c r="C2626" i="10"/>
  <c r="Q2625" i="10"/>
  <c r="P2625" i="10"/>
  <c r="O2625" i="10"/>
  <c r="N2625" i="10"/>
  <c r="M2625" i="10"/>
  <c r="L2625" i="10"/>
  <c r="K2625" i="10"/>
  <c r="J2625" i="10"/>
  <c r="I2625" i="10"/>
  <c r="H2625" i="10"/>
  <c r="G2625" i="10"/>
  <c r="F2625" i="10"/>
  <c r="E2625" i="10"/>
  <c r="D2625" i="10"/>
  <c r="C2625" i="10"/>
  <c r="Q2624" i="10"/>
  <c r="P2624" i="10"/>
  <c r="O2624" i="10"/>
  <c r="N2624" i="10"/>
  <c r="M2624" i="10"/>
  <c r="L2624" i="10"/>
  <c r="K2624" i="10"/>
  <c r="J2624" i="10"/>
  <c r="I2624" i="10"/>
  <c r="H2624" i="10"/>
  <c r="G2624" i="10"/>
  <c r="F2624" i="10"/>
  <c r="E2624" i="10"/>
  <c r="D2624" i="10"/>
  <c r="C2624" i="10"/>
  <c r="Q2623" i="10"/>
  <c r="P2623" i="10"/>
  <c r="O2623" i="10"/>
  <c r="N2623" i="10"/>
  <c r="M2623" i="10"/>
  <c r="L2623" i="10"/>
  <c r="K2623" i="10"/>
  <c r="J2623" i="10"/>
  <c r="I2623" i="10"/>
  <c r="H2623" i="10"/>
  <c r="G2623" i="10"/>
  <c r="F2623" i="10"/>
  <c r="E2623" i="10"/>
  <c r="D2623" i="10"/>
  <c r="C2623" i="10"/>
  <c r="Q2622" i="10"/>
  <c r="P2622" i="10"/>
  <c r="O2622" i="10"/>
  <c r="N2622" i="10"/>
  <c r="M2622" i="10"/>
  <c r="L2622" i="10"/>
  <c r="K2622" i="10"/>
  <c r="J2622" i="10"/>
  <c r="I2622" i="10"/>
  <c r="H2622" i="10"/>
  <c r="G2622" i="10"/>
  <c r="F2622" i="10"/>
  <c r="E2622" i="10"/>
  <c r="D2622" i="10"/>
  <c r="C2622" i="10"/>
  <c r="Q2621" i="10"/>
  <c r="P2621" i="10"/>
  <c r="O2621" i="10"/>
  <c r="N2621" i="10"/>
  <c r="M2621" i="10"/>
  <c r="L2621" i="10"/>
  <c r="K2621" i="10"/>
  <c r="J2621" i="10"/>
  <c r="I2621" i="10"/>
  <c r="H2621" i="10"/>
  <c r="G2621" i="10"/>
  <c r="F2621" i="10"/>
  <c r="E2621" i="10"/>
  <c r="D2621" i="10"/>
  <c r="C2621" i="10"/>
  <c r="Q2620" i="10"/>
  <c r="P2620" i="10"/>
  <c r="O2620" i="10"/>
  <c r="N2620" i="10"/>
  <c r="M2620" i="10"/>
  <c r="L2620" i="10"/>
  <c r="K2620" i="10"/>
  <c r="J2620" i="10"/>
  <c r="I2620" i="10"/>
  <c r="H2620" i="10"/>
  <c r="G2620" i="10"/>
  <c r="F2620" i="10"/>
  <c r="E2620" i="10"/>
  <c r="D2620" i="10"/>
  <c r="C2620" i="10"/>
  <c r="Q2619" i="10"/>
  <c r="P2619" i="10"/>
  <c r="O2619" i="10"/>
  <c r="N2619" i="10"/>
  <c r="M2619" i="10"/>
  <c r="L2619" i="10"/>
  <c r="K2619" i="10"/>
  <c r="J2619" i="10"/>
  <c r="I2619" i="10"/>
  <c r="H2619" i="10"/>
  <c r="G2619" i="10"/>
  <c r="F2619" i="10"/>
  <c r="E2619" i="10"/>
  <c r="D2619" i="10"/>
  <c r="C2619" i="10"/>
  <c r="Q2618" i="10"/>
  <c r="P2618" i="10"/>
  <c r="O2618" i="10"/>
  <c r="N2618" i="10"/>
  <c r="M2618" i="10"/>
  <c r="L2618" i="10"/>
  <c r="K2618" i="10"/>
  <c r="J2618" i="10"/>
  <c r="I2618" i="10"/>
  <c r="H2618" i="10"/>
  <c r="G2618" i="10"/>
  <c r="F2618" i="10"/>
  <c r="E2618" i="10"/>
  <c r="D2618" i="10"/>
  <c r="C2618" i="10"/>
  <c r="Q2617" i="10"/>
  <c r="P2617" i="10"/>
  <c r="O2617" i="10"/>
  <c r="N2617" i="10"/>
  <c r="M2617" i="10"/>
  <c r="L2617" i="10"/>
  <c r="K2617" i="10"/>
  <c r="J2617" i="10"/>
  <c r="I2617" i="10"/>
  <c r="H2617" i="10"/>
  <c r="G2617" i="10"/>
  <c r="F2617" i="10"/>
  <c r="E2617" i="10"/>
  <c r="D2617" i="10"/>
  <c r="C2617" i="10"/>
  <c r="Q2616" i="10"/>
  <c r="P2616" i="10"/>
  <c r="O2616" i="10"/>
  <c r="N2616" i="10"/>
  <c r="M2616" i="10"/>
  <c r="L2616" i="10"/>
  <c r="K2616" i="10"/>
  <c r="J2616" i="10"/>
  <c r="I2616" i="10"/>
  <c r="H2616" i="10"/>
  <c r="G2616" i="10"/>
  <c r="F2616" i="10"/>
  <c r="E2616" i="10"/>
  <c r="D2616" i="10"/>
  <c r="C2616" i="10"/>
  <c r="Q2615" i="10"/>
  <c r="P2615" i="10"/>
  <c r="O2615" i="10"/>
  <c r="N2615" i="10"/>
  <c r="M2615" i="10"/>
  <c r="L2615" i="10"/>
  <c r="K2615" i="10"/>
  <c r="J2615" i="10"/>
  <c r="I2615" i="10"/>
  <c r="H2615" i="10"/>
  <c r="G2615" i="10"/>
  <c r="F2615" i="10"/>
  <c r="E2615" i="10"/>
  <c r="D2615" i="10"/>
  <c r="C2615" i="10"/>
  <c r="Q2614" i="10"/>
  <c r="P2614" i="10"/>
  <c r="O2614" i="10"/>
  <c r="N2614" i="10"/>
  <c r="M2614" i="10"/>
  <c r="L2614" i="10"/>
  <c r="K2614" i="10"/>
  <c r="J2614" i="10"/>
  <c r="I2614" i="10"/>
  <c r="H2614" i="10"/>
  <c r="G2614" i="10"/>
  <c r="F2614" i="10"/>
  <c r="E2614" i="10"/>
  <c r="D2614" i="10"/>
  <c r="C2614" i="10"/>
  <c r="Q2613" i="10"/>
  <c r="P2613" i="10"/>
  <c r="O2613" i="10"/>
  <c r="N2613" i="10"/>
  <c r="M2613" i="10"/>
  <c r="L2613" i="10"/>
  <c r="K2613" i="10"/>
  <c r="J2613" i="10"/>
  <c r="I2613" i="10"/>
  <c r="H2613" i="10"/>
  <c r="G2613" i="10"/>
  <c r="F2613" i="10"/>
  <c r="E2613" i="10"/>
  <c r="D2613" i="10"/>
  <c r="C2613" i="10"/>
  <c r="Q2612" i="10"/>
  <c r="P2612" i="10"/>
  <c r="O2612" i="10"/>
  <c r="N2612" i="10"/>
  <c r="M2612" i="10"/>
  <c r="L2612" i="10"/>
  <c r="K2612" i="10"/>
  <c r="J2612" i="10"/>
  <c r="I2612" i="10"/>
  <c r="H2612" i="10"/>
  <c r="G2612" i="10"/>
  <c r="F2612" i="10"/>
  <c r="E2612" i="10"/>
  <c r="D2612" i="10"/>
  <c r="C2612" i="10"/>
  <c r="Q2611" i="10"/>
  <c r="P2611" i="10"/>
  <c r="O2611" i="10"/>
  <c r="N2611" i="10"/>
  <c r="M2611" i="10"/>
  <c r="L2611" i="10"/>
  <c r="K2611" i="10"/>
  <c r="J2611" i="10"/>
  <c r="I2611" i="10"/>
  <c r="H2611" i="10"/>
  <c r="G2611" i="10"/>
  <c r="F2611" i="10"/>
  <c r="E2611" i="10"/>
  <c r="D2611" i="10"/>
  <c r="C2611" i="10"/>
  <c r="Q2610" i="10"/>
  <c r="P2610" i="10"/>
  <c r="O2610" i="10"/>
  <c r="N2610" i="10"/>
  <c r="M2610" i="10"/>
  <c r="L2610" i="10"/>
  <c r="K2610" i="10"/>
  <c r="J2610" i="10"/>
  <c r="I2610" i="10"/>
  <c r="H2610" i="10"/>
  <c r="G2610" i="10"/>
  <c r="F2610" i="10"/>
  <c r="E2610" i="10"/>
  <c r="D2610" i="10"/>
  <c r="C2610" i="10"/>
  <c r="Q2609" i="10"/>
  <c r="P2609" i="10"/>
  <c r="O2609" i="10"/>
  <c r="N2609" i="10"/>
  <c r="M2609" i="10"/>
  <c r="L2609" i="10"/>
  <c r="K2609" i="10"/>
  <c r="J2609" i="10"/>
  <c r="I2609" i="10"/>
  <c r="H2609" i="10"/>
  <c r="G2609" i="10"/>
  <c r="F2609" i="10"/>
  <c r="E2609" i="10"/>
  <c r="D2609" i="10"/>
  <c r="C2609" i="10"/>
  <c r="Q2608" i="10"/>
  <c r="P2608" i="10"/>
  <c r="O2608" i="10"/>
  <c r="N2608" i="10"/>
  <c r="M2608" i="10"/>
  <c r="L2608" i="10"/>
  <c r="K2608" i="10"/>
  <c r="J2608" i="10"/>
  <c r="I2608" i="10"/>
  <c r="H2608" i="10"/>
  <c r="G2608" i="10"/>
  <c r="F2608" i="10"/>
  <c r="E2608" i="10"/>
  <c r="D2608" i="10"/>
  <c r="C2608" i="10"/>
  <c r="Q2607" i="10"/>
  <c r="P2607" i="10"/>
  <c r="O2607" i="10"/>
  <c r="N2607" i="10"/>
  <c r="M2607" i="10"/>
  <c r="L2607" i="10"/>
  <c r="K2607" i="10"/>
  <c r="J2607" i="10"/>
  <c r="I2607" i="10"/>
  <c r="H2607" i="10"/>
  <c r="G2607" i="10"/>
  <c r="F2607" i="10"/>
  <c r="E2607" i="10"/>
  <c r="D2607" i="10"/>
  <c r="C2607" i="10"/>
  <c r="Q2606" i="10"/>
  <c r="P2606" i="10"/>
  <c r="O2606" i="10"/>
  <c r="N2606" i="10"/>
  <c r="M2606" i="10"/>
  <c r="L2606" i="10"/>
  <c r="K2606" i="10"/>
  <c r="J2606" i="10"/>
  <c r="I2606" i="10"/>
  <c r="H2606" i="10"/>
  <c r="G2606" i="10"/>
  <c r="F2606" i="10"/>
  <c r="E2606" i="10"/>
  <c r="D2606" i="10"/>
  <c r="C2606" i="10"/>
  <c r="Q2605" i="10"/>
  <c r="P2605" i="10"/>
  <c r="O2605" i="10"/>
  <c r="N2605" i="10"/>
  <c r="M2605" i="10"/>
  <c r="L2605" i="10"/>
  <c r="K2605" i="10"/>
  <c r="J2605" i="10"/>
  <c r="I2605" i="10"/>
  <c r="H2605" i="10"/>
  <c r="G2605" i="10"/>
  <c r="F2605" i="10"/>
  <c r="E2605" i="10"/>
  <c r="D2605" i="10"/>
  <c r="C2605" i="10"/>
  <c r="Q2604" i="10"/>
  <c r="P2604" i="10"/>
  <c r="O2604" i="10"/>
  <c r="N2604" i="10"/>
  <c r="M2604" i="10"/>
  <c r="L2604" i="10"/>
  <c r="K2604" i="10"/>
  <c r="J2604" i="10"/>
  <c r="I2604" i="10"/>
  <c r="H2604" i="10"/>
  <c r="G2604" i="10"/>
  <c r="F2604" i="10"/>
  <c r="E2604" i="10"/>
  <c r="D2604" i="10"/>
  <c r="C2604" i="10"/>
  <c r="Q2603" i="10"/>
  <c r="P2603" i="10"/>
  <c r="O2603" i="10"/>
  <c r="N2603" i="10"/>
  <c r="M2603" i="10"/>
  <c r="L2603" i="10"/>
  <c r="K2603" i="10"/>
  <c r="J2603" i="10"/>
  <c r="I2603" i="10"/>
  <c r="H2603" i="10"/>
  <c r="G2603" i="10"/>
  <c r="F2603" i="10"/>
  <c r="E2603" i="10"/>
  <c r="D2603" i="10"/>
  <c r="C2603" i="10"/>
  <c r="Q2602" i="10"/>
  <c r="P2602" i="10"/>
  <c r="O2602" i="10"/>
  <c r="N2602" i="10"/>
  <c r="M2602" i="10"/>
  <c r="L2602" i="10"/>
  <c r="K2602" i="10"/>
  <c r="J2602" i="10"/>
  <c r="I2602" i="10"/>
  <c r="H2602" i="10"/>
  <c r="G2602" i="10"/>
  <c r="F2602" i="10"/>
  <c r="E2602" i="10"/>
  <c r="D2602" i="10"/>
  <c r="C2602" i="10"/>
  <c r="Q2601" i="10"/>
  <c r="P2601" i="10"/>
  <c r="O2601" i="10"/>
  <c r="N2601" i="10"/>
  <c r="M2601" i="10"/>
  <c r="L2601" i="10"/>
  <c r="K2601" i="10"/>
  <c r="J2601" i="10"/>
  <c r="I2601" i="10"/>
  <c r="H2601" i="10"/>
  <c r="G2601" i="10"/>
  <c r="F2601" i="10"/>
  <c r="E2601" i="10"/>
  <c r="D2601" i="10"/>
  <c r="C2601" i="10"/>
  <c r="Q2600" i="10"/>
  <c r="P2600" i="10"/>
  <c r="O2600" i="10"/>
  <c r="N2600" i="10"/>
  <c r="M2600" i="10"/>
  <c r="L2600" i="10"/>
  <c r="K2600" i="10"/>
  <c r="J2600" i="10"/>
  <c r="I2600" i="10"/>
  <c r="H2600" i="10"/>
  <c r="G2600" i="10"/>
  <c r="F2600" i="10"/>
  <c r="E2600" i="10"/>
  <c r="D2600" i="10"/>
  <c r="C2600" i="10"/>
  <c r="Q2599" i="10"/>
  <c r="P2599" i="10"/>
  <c r="O2599" i="10"/>
  <c r="N2599" i="10"/>
  <c r="M2599" i="10"/>
  <c r="L2599" i="10"/>
  <c r="K2599" i="10"/>
  <c r="J2599" i="10"/>
  <c r="I2599" i="10"/>
  <c r="H2599" i="10"/>
  <c r="G2599" i="10"/>
  <c r="F2599" i="10"/>
  <c r="E2599" i="10"/>
  <c r="D2599" i="10"/>
  <c r="C2599" i="10"/>
  <c r="Q2598" i="10"/>
  <c r="P2598" i="10"/>
  <c r="O2598" i="10"/>
  <c r="N2598" i="10"/>
  <c r="M2598" i="10"/>
  <c r="L2598" i="10"/>
  <c r="K2598" i="10"/>
  <c r="J2598" i="10"/>
  <c r="I2598" i="10"/>
  <c r="H2598" i="10"/>
  <c r="G2598" i="10"/>
  <c r="F2598" i="10"/>
  <c r="E2598" i="10"/>
  <c r="D2598" i="10"/>
  <c r="C2598" i="10"/>
  <c r="Q2597" i="10"/>
  <c r="P2597" i="10"/>
  <c r="O2597" i="10"/>
  <c r="N2597" i="10"/>
  <c r="M2597" i="10"/>
  <c r="L2597" i="10"/>
  <c r="K2597" i="10"/>
  <c r="J2597" i="10"/>
  <c r="I2597" i="10"/>
  <c r="H2597" i="10"/>
  <c r="G2597" i="10"/>
  <c r="F2597" i="10"/>
  <c r="E2597" i="10"/>
  <c r="D2597" i="10"/>
  <c r="C2597" i="10"/>
  <c r="Q2596" i="10"/>
  <c r="P2596" i="10"/>
  <c r="O2596" i="10"/>
  <c r="N2596" i="10"/>
  <c r="M2596" i="10"/>
  <c r="L2596" i="10"/>
  <c r="K2596" i="10"/>
  <c r="J2596" i="10"/>
  <c r="I2596" i="10"/>
  <c r="H2596" i="10"/>
  <c r="G2596" i="10"/>
  <c r="F2596" i="10"/>
  <c r="E2596" i="10"/>
  <c r="D2596" i="10"/>
  <c r="C2596" i="10"/>
  <c r="Q2595" i="10"/>
  <c r="P2595" i="10"/>
  <c r="O2595" i="10"/>
  <c r="N2595" i="10"/>
  <c r="M2595" i="10"/>
  <c r="L2595" i="10"/>
  <c r="K2595" i="10"/>
  <c r="J2595" i="10"/>
  <c r="I2595" i="10"/>
  <c r="H2595" i="10"/>
  <c r="G2595" i="10"/>
  <c r="F2595" i="10"/>
  <c r="E2595" i="10"/>
  <c r="D2595" i="10"/>
  <c r="C2595" i="10"/>
  <c r="Q2594" i="10"/>
  <c r="P2594" i="10"/>
  <c r="O2594" i="10"/>
  <c r="N2594" i="10"/>
  <c r="M2594" i="10"/>
  <c r="L2594" i="10"/>
  <c r="K2594" i="10"/>
  <c r="J2594" i="10"/>
  <c r="I2594" i="10"/>
  <c r="H2594" i="10"/>
  <c r="G2594" i="10"/>
  <c r="F2594" i="10"/>
  <c r="E2594" i="10"/>
  <c r="D2594" i="10"/>
  <c r="C2594" i="10"/>
  <c r="Q2593" i="10"/>
  <c r="P2593" i="10"/>
  <c r="O2593" i="10"/>
  <c r="N2593" i="10"/>
  <c r="M2593" i="10"/>
  <c r="L2593" i="10"/>
  <c r="K2593" i="10"/>
  <c r="J2593" i="10"/>
  <c r="I2593" i="10"/>
  <c r="H2593" i="10"/>
  <c r="G2593" i="10"/>
  <c r="F2593" i="10"/>
  <c r="E2593" i="10"/>
  <c r="D2593" i="10"/>
  <c r="C2593" i="10"/>
  <c r="Q2592" i="10"/>
  <c r="P2592" i="10"/>
  <c r="O2592" i="10"/>
  <c r="N2592" i="10"/>
  <c r="M2592" i="10"/>
  <c r="L2592" i="10"/>
  <c r="K2592" i="10"/>
  <c r="J2592" i="10"/>
  <c r="I2592" i="10"/>
  <c r="H2592" i="10"/>
  <c r="G2592" i="10"/>
  <c r="F2592" i="10"/>
  <c r="E2592" i="10"/>
  <c r="D2592" i="10"/>
  <c r="C2592" i="10"/>
  <c r="Q2591" i="10"/>
  <c r="P2591" i="10"/>
  <c r="O2591" i="10"/>
  <c r="N2591" i="10"/>
  <c r="M2591" i="10"/>
  <c r="L2591" i="10"/>
  <c r="K2591" i="10"/>
  <c r="J2591" i="10"/>
  <c r="I2591" i="10"/>
  <c r="H2591" i="10"/>
  <c r="G2591" i="10"/>
  <c r="F2591" i="10"/>
  <c r="E2591" i="10"/>
  <c r="D2591" i="10"/>
  <c r="C2591" i="10"/>
  <c r="Q2590" i="10"/>
  <c r="P2590" i="10"/>
  <c r="O2590" i="10"/>
  <c r="N2590" i="10"/>
  <c r="M2590" i="10"/>
  <c r="L2590" i="10"/>
  <c r="K2590" i="10"/>
  <c r="J2590" i="10"/>
  <c r="I2590" i="10"/>
  <c r="H2590" i="10"/>
  <c r="G2590" i="10"/>
  <c r="F2590" i="10"/>
  <c r="E2590" i="10"/>
  <c r="D2590" i="10"/>
  <c r="C2590" i="10"/>
  <c r="Q2589" i="10"/>
  <c r="P2589" i="10"/>
  <c r="O2589" i="10"/>
  <c r="N2589" i="10"/>
  <c r="M2589" i="10"/>
  <c r="L2589" i="10"/>
  <c r="K2589" i="10"/>
  <c r="J2589" i="10"/>
  <c r="I2589" i="10"/>
  <c r="H2589" i="10"/>
  <c r="G2589" i="10"/>
  <c r="F2589" i="10"/>
  <c r="E2589" i="10"/>
  <c r="D2589" i="10"/>
  <c r="C2589" i="10"/>
  <c r="Q2588" i="10"/>
  <c r="P2588" i="10"/>
  <c r="O2588" i="10"/>
  <c r="N2588" i="10"/>
  <c r="M2588" i="10"/>
  <c r="L2588" i="10"/>
  <c r="K2588" i="10"/>
  <c r="J2588" i="10"/>
  <c r="I2588" i="10"/>
  <c r="H2588" i="10"/>
  <c r="G2588" i="10"/>
  <c r="F2588" i="10"/>
  <c r="E2588" i="10"/>
  <c r="D2588" i="10"/>
  <c r="C2588" i="10"/>
  <c r="Q2587" i="10"/>
  <c r="P2587" i="10"/>
  <c r="O2587" i="10"/>
  <c r="N2587" i="10"/>
  <c r="M2587" i="10"/>
  <c r="L2587" i="10"/>
  <c r="K2587" i="10"/>
  <c r="J2587" i="10"/>
  <c r="I2587" i="10"/>
  <c r="H2587" i="10"/>
  <c r="G2587" i="10"/>
  <c r="F2587" i="10"/>
  <c r="E2587" i="10"/>
  <c r="D2587" i="10"/>
  <c r="C2587" i="10"/>
  <c r="Q2586" i="10"/>
  <c r="P2586" i="10"/>
  <c r="O2586" i="10"/>
  <c r="N2586" i="10"/>
  <c r="M2586" i="10"/>
  <c r="L2586" i="10"/>
  <c r="K2586" i="10"/>
  <c r="J2586" i="10"/>
  <c r="I2586" i="10"/>
  <c r="H2586" i="10"/>
  <c r="G2586" i="10"/>
  <c r="F2586" i="10"/>
  <c r="E2586" i="10"/>
  <c r="D2586" i="10"/>
  <c r="C2586" i="10"/>
  <c r="Q2585" i="10"/>
  <c r="P2585" i="10"/>
  <c r="O2585" i="10"/>
  <c r="N2585" i="10"/>
  <c r="M2585" i="10"/>
  <c r="L2585" i="10"/>
  <c r="K2585" i="10"/>
  <c r="J2585" i="10"/>
  <c r="I2585" i="10"/>
  <c r="H2585" i="10"/>
  <c r="G2585" i="10"/>
  <c r="F2585" i="10"/>
  <c r="E2585" i="10"/>
  <c r="D2585" i="10"/>
  <c r="C2585" i="10"/>
  <c r="Q2584" i="10"/>
  <c r="P2584" i="10"/>
  <c r="O2584" i="10"/>
  <c r="N2584" i="10"/>
  <c r="M2584" i="10"/>
  <c r="L2584" i="10"/>
  <c r="K2584" i="10"/>
  <c r="J2584" i="10"/>
  <c r="I2584" i="10"/>
  <c r="H2584" i="10"/>
  <c r="G2584" i="10"/>
  <c r="F2584" i="10"/>
  <c r="E2584" i="10"/>
  <c r="D2584" i="10"/>
  <c r="C2584" i="10"/>
  <c r="Q2583" i="10"/>
  <c r="P2583" i="10"/>
  <c r="O2583" i="10"/>
  <c r="N2583" i="10"/>
  <c r="M2583" i="10"/>
  <c r="L2583" i="10"/>
  <c r="K2583" i="10"/>
  <c r="J2583" i="10"/>
  <c r="I2583" i="10"/>
  <c r="H2583" i="10"/>
  <c r="G2583" i="10"/>
  <c r="F2583" i="10"/>
  <c r="E2583" i="10"/>
  <c r="D2583" i="10"/>
  <c r="C2583" i="10"/>
  <c r="Q2582" i="10"/>
  <c r="P2582" i="10"/>
  <c r="O2582" i="10"/>
  <c r="N2582" i="10"/>
  <c r="M2582" i="10"/>
  <c r="L2582" i="10"/>
  <c r="K2582" i="10"/>
  <c r="J2582" i="10"/>
  <c r="I2582" i="10"/>
  <c r="H2582" i="10"/>
  <c r="G2582" i="10"/>
  <c r="F2582" i="10"/>
  <c r="E2582" i="10"/>
  <c r="D2582" i="10"/>
  <c r="C2582" i="10"/>
  <c r="Q2581" i="10"/>
  <c r="P2581" i="10"/>
  <c r="O2581" i="10"/>
  <c r="N2581" i="10"/>
  <c r="M2581" i="10"/>
  <c r="L2581" i="10"/>
  <c r="K2581" i="10"/>
  <c r="J2581" i="10"/>
  <c r="I2581" i="10"/>
  <c r="H2581" i="10"/>
  <c r="G2581" i="10"/>
  <c r="F2581" i="10"/>
  <c r="E2581" i="10"/>
  <c r="D2581" i="10"/>
  <c r="C2581" i="10"/>
  <c r="Q2580" i="10"/>
  <c r="P2580" i="10"/>
  <c r="O2580" i="10"/>
  <c r="N2580" i="10"/>
  <c r="M2580" i="10"/>
  <c r="L2580" i="10"/>
  <c r="K2580" i="10"/>
  <c r="J2580" i="10"/>
  <c r="I2580" i="10"/>
  <c r="H2580" i="10"/>
  <c r="G2580" i="10"/>
  <c r="F2580" i="10"/>
  <c r="E2580" i="10"/>
  <c r="D2580" i="10"/>
  <c r="C2580" i="10"/>
  <c r="Q2579" i="10"/>
  <c r="P2579" i="10"/>
  <c r="O2579" i="10"/>
  <c r="N2579" i="10"/>
  <c r="M2579" i="10"/>
  <c r="L2579" i="10"/>
  <c r="K2579" i="10"/>
  <c r="J2579" i="10"/>
  <c r="I2579" i="10"/>
  <c r="H2579" i="10"/>
  <c r="G2579" i="10"/>
  <c r="F2579" i="10"/>
  <c r="E2579" i="10"/>
  <c r="D2579" i="10"/>
  <c r="C2579" i="10"/>
  <c r="Q2578" i="10"/>
  <c r="P2578" i="10"/>
  <c r="O2578" i="10"/>
  <c r="N2578" i="10"/>
  <c r="M2578" i="10"/>
  <c r="L2578" i="10"/>
  <c r="K2578" i="10"/>
  <c r="J2578" i="10"/>
  <c r="I2578" i="10"/>
  <c r="H2578" i="10"/>
  <c r="G2578" i="10"/>
  <c r="F2578" i="10"/>
  <c r="E2578" i="10"/>
  <c r="D2578" i="10"/>
  <c r="C2578" i="10"/>
  <c r="Q2577" i="10"/>
  <c r="P2577" i="10"/>
  <c r="O2577" i="10"/>
  <c r="N2577" i="10"/>
  <c r="M2577" i="10"/>
  <c r="L2577" i="10"/>
  <c r="K2577" i="10"/>
  <c r="J2577" i="10"/>
  <c r="I2577" i="10"/>
  <c r="H2577" i="10"/>
  <c r="G2577" i="10"/>
  <c r="F2577" i="10"/>
  <c r="E2577" i="10"/>
  <c r="D2577" i="10"/>
  <c r="C2577" i="10"/>
  <c r="Q2576" i="10"/>
  <c r="P2576" i="10"/>
  <c r="O2576" i="10"/>
  <c r="N2576" i="10"/>
  <c r="M2576" i="10"/>
  <c r="L2576" i="10"/>
  <c r="K2576" i="10"/>
  <c r="J2576" i="10"/>
  <c r="I2576" i="10"/>
  <c r="H2576" i="10"/>
  <c r="G2576" i="10"/>
  <c r="F2576" i="10"/>
  <c r="E2576" i="10"/>
  <c r="D2576" i="10"/>
  <c r="C2576" i="10"/>
  <c r="Q2575" i="10"/>
  <c r="P2575" i="10"/>
  <c r="O2575" i="10"/>
  <c r="N2575" i="10"/>
  <c r="M2575" i="10"/>
  <c r="L2575" i="10"/>
  <c r="K2575" i="10"/>
  <c r="J2575" i="10"/>
  <c r="I2575" i="10"/>
  <c r="H2575" i="10"/>
  <c r="G2575" i="10"/>
  <c r="F2575" i="10"/>
  <c r="E2575" i="10"/>
  <c r="D2575" i="10"/>
  <c r="C2575" i="10"/>
  <c r="Q2574" i="10"/>
  <c r="P2574" i="10"/>
  <c r="O2574" i="10"/>
  <c r="N2574" i="10"/>
  <c r="M2574" i="10"/>
  <c r="L2574" i="10"/>
  <c r="K2574" i="10"/>
  <c r="J2574" i="10"/>
  <c r="I2574" i="10"/>
  <c r="H2574" i="10"/>
  <c r="G2574" i="10"/>
  <c r="F2574" i="10"/>
  <c r="E2574" i="10"/>
  <c r="D2574" i="10"/>
  <c r="C2574" i="10"/>
  <c r="Q2573" i="10"/>
  <c r="P2573" i="10"/>
  <c r="O2573" i="10"/>
  <c r="N2573" i="10"/>
  <c r="M2573" i="10"/>
  <c r="L2573" i="10"/>
  <c r="K2573" i="10"/>
  <c r="J2573" i="10"/>
  <c r="I2573" i="10"/>
  <c r="H2573" i="10"/>
  <c r="G2573" i="10"/>
  <c r="F2573" i="10"/>
  <c r="E2573" i="10"/>
  <c r="D2573" i="10"/>
  <c r="C2573" i="10"/>
  <c r="Q2572" i="10"/>
  <c r="P2572" i="10"/>
  <c r="O2572" i="10"/>
  <c r="N2572" i="10"/>
  <c r="M2572" i="10"/>
  <c r="L2572" i="10"/>
  <c r="K2572" i="10"/>
  <c r="J2572" i="10"/>
  <c r="I2572" i="10"/>
  <c r="H2572" i="10"/>
  <c r="G2572" i="10"/>
  <c r="F2572" i="10"/>
  <c r="E2572" i="10"/>
  <c r="D2572" i="10"/>
  <c r="C2572" i="10"/>
  <c r="Q2571" i="10"/>
  <c r="P2571" i="10"/>
  <c r="O2571" i="10"/>
  <c r="N2571" i="10"/>
  <c r="M2571" i="10"/>
  <c r="L2571" i="10"/>
  <c r="K2571" i="10"/>
  <c r="J2571" i="10"/>
  <c r="I2571" i="10"/>
  <c r="H2571" i="10"/>
  <c r="G2571" i="10"/>
  <c r="F2571" i="10"/>
  <c r="E2571" i="10"/>
  <c r="D2571" i="10"/>
  <c r="C2571" i="10"/>
  <c r="Q2570" i="10"/>
  <c r="P2570" i="10"/>
  <c r="O2570" i="10"/>
  <c r="N2570" i="10"/>
  <c r="M2570" i="10"/>
  <c r="L2570" i="10"/>
  <c r="K2570" i="10"/>
  <c r="J2570" i="10"/>
  <c r="I2570" i="10"/>
  <c r="H2570" i="10"/>
  <c r="G2570" i="10"/>
  <c r="F2570" i="10"/>
  <c r="E2570" i="10"/>
  <c r="D2570" i="10"/>
  <c r="C2570" i="10"/>
  <c r="Q2569" i="10"/>
  <c r="P2569" i="10"/>
  <c r="O2569" i="10"/>
  <c r="N2569" i="10"/>
  <c r="M2569" i="10"/>
  <c r="L2569" i="10"/>
  <c r="K2569" i="10"/>
  <c r="J2569" i="10"/>
  <c r="I2569" i="10"/>
  <c r="H2569" i="10"/>
  <c r="G2569" i="10"/>
  <c r="F2569" i="10"/>
  <c r="E2569" i="10"/>
  <c r="D2569" i="10"/>
  <c r="C2569" i="10"/>
  <c r="Q2568" i="10"/>
  <c r="P2568" i="10"/>
  <c r="O2568" i="10"/>
  <c r="N2568" i="10"/>
  <c r="M2568" i="10"/>
  <c r="L2568" i="10"/>
  <c r="K2568" i="10"/>
  <c r="J2568" i="10"/>
  <c r="I2568" i="10"/>
  <c r="H2568" i="10"/>
  <c r="G2568" i="10"/>
  <c r="F2568" i="10"/>
  <c r="E2568" i="10"/>
  <c r="D2568" i="10"/>
  <c r="C2568" i="10"/>
  <c r="Q2567" i="10"/>
  <c r="P2567" i="10"/>
  <c r="O2567" i="10"/>
  <c r="N2567" i="10"/>
  <c r="M2567" i="10"/>
  <c r="L2567" i="10"/>
  <c r="K2567" i="10"/>
  <c r="J2567" i="10"/>
  <c r="I2567" i="10"/>
  <c r="H2567" i="10"/>
  <c r="G2567" i="10"/>
  <c r="F2567" i="10"/>
  <c r="E2567" i="10"/>
  <c r="D2567" i="10"/>
  <c r="C2567" i="10"/>
  <c r="Q2566" i="10"/>
  <c r="P2566" i="10"/>
  <c r="O2566" i="10"/>
  <c r="N2566" i="10"/>
  <c r="M2566" i="10"/>
  <c r="L2566" i="10"/>
  <c r="K2566" i="10"/>
  <c r="J2566" i="10"/>
  <c r="I2566" i="10"/>
  <c r="H2566" i="10"/>
  <c r="G2566" i="10"/>
  <c r="F2566" i="10"/>
  <c r="E2566" i="10"/>
  <c r="D2566" i="10"/>
  <c r="C2566" i="10"/>
  <c r="Q2565" i="10"/>
  <c r="P2565" i="10"/>
  <c r="O2565" i="10"/>
  <c r="N2565" i="10"/>
  <c r="M2565" i="10"/>
  <c r="L2565" i="10"/>
  <c r="K2565" i="10"/>
  <c r="J2565" i="10"/>
  <c r="I2565" i="10"/>
  <c r="H2565" i="10"/>
  <c r="G2565" i="10"/>
  <c r="F2565" i="10"/>
  <c r="E2565" i="10"/>
  <c r="D2565" i="10"/>
  <c r="C2565" i="10"/>
  <c r="Q2564" i="10"/>
  <c r="P2564" i="10"/>
  <c r="O2564" i="10"/>
  <c r="N2564" i="10"/>
  <c r="M2564" i="10"/>
  <c r="L2564" i="10"/>
  <c r="K2564" i="10"/>
  <c r="J2564" i="10"/>
  <c r="I2564" i="10"/>
  <c r="H2564" i="10"/>
  <c r="G2564" i="10"/>
  <c r="F2564" i="10"/>
  <c r="E2564" i="10"/>
  <c r="D2564" i="10"/>
  <c r="C2564" i="10"/>
  <c r="Q2563" i="10"/>
  <c r="P2563" i="10"/>
  <c r="O2563" i="10"/>
  <c r="N2563" i="10"/>
  <c r="M2563" i="10"/>
  <c r="L2563" i="10"/>
  <c r="K2563" i="10"/>
  <c r="J2563" i="10"/>
  <c r="I2563" i="10"/>
  <c r="H2563" i="10"/>
  <c r="G2563" i="10"/>
  <c r="F2563" i="10"/>
  <c r="E2563" i="10"/>
  <c r="D2563" i="10"/>
  <c r="C2563" i="10"/>
  <c r="Q2562" i="10"/>
  <c r="P2562" i="10"/>
  <c r="O2562" i="10"/>
  <c r="N2562" i="10"/>
  <c r="M2562" i="10"/>
  <c r="L2562" i="10"/>
  <c r="K2562" i="10"/>
  <c r="J2562" i="10"/>
  <c r="I2562" i="10"/>
  <c r="H2562" i="10"/>
  <c r="G2562" i="10"/>
  <c r="F2562" i="10"/>
  <c r="E2562" i="10"/>
  <c r="D2562" i="10"/>
  <c r="C2562" i="10"/>
  <c r="Q2561" i="10"/>
  <c r="P2561" i="10"/>
  <c r="O2561" i="10"/>
  <c r="N2561" i="10"/>
  <c r="M2561" i="10"/>
  <c r="L2561" i="10"/>
  <c r="K2561" i="10"/>
  <c r="J2561" i="10"/>
  <c r="I2561" i="10"/>
  <c r="H2561" i="10"/>
  <c r="G2561" i="10"/>
  <c r="F2561" i="10"/>
  <c r="E2561" i="10"/>
  <c r="D2561" i="10"/>
  <c r="C2561" i="10"/>
  <c r="Q2560" i="10"/>
  <c r="P2560" i="10"/>
  <c r="O2560" i="10"/>
  <c r="N2560" i="10"/>
  <c r="M2560" i="10"/>
  <c r="L2560" i="10"/>
  <c r="K2560" i="10"/>
  <c r="J2560" i="10"/>
  <c r="I2560" i="10"/>
  <c r="H2560" i="10"/>
  <c r="G2560" i="10"/>
  <c r="F2560" i="10"/>
  <c r="E2560" i="10"/>
  <c r="D2560" i="10"/>
  <c r="C2560" i="10"/>
  <c r="Q2559" i="10"/>
  <c r="P2559" i="10"/>
  <c r="O2559" i="10"/>
  <c r="N2559" i="10"/>
  <c r="M2559" i="10"/>
  <c r="L2559" i="10"/>
  <c r="K2559" i="10"/>
  <c r="J2559" i="10"/>
  <c r="I2559" i="10"/>
  <c r="H2559" i="10"/>
  <c r="G2559" i="10"/>
  <c r="F2559" i="10"/>
  <c r="E2559" i="10"/>
  <c r="D2559" i="10"/>
  <c r="C2559" i="10"/>
  <c r="Q2558" i="10"/>
  <c r="P2558" i="10"/>
  <c r="O2558" i="10"/>
  <c r="N2558" i="10"/>
  <c r="M2558" i="10"/>
  <c r="L2558" i="10"/>
  <c r="K2558" i="10"/>
  <c r="J2558" i="10"/>
  <c r="I2558" i="10"/>
  <c r="H2558" i="10"/>
  <c r="G2558" i="10"/>
  <c r="F2558" i="10"/>
  <c r="E2558" i="10"/>
  <c r="D2558" i="10"/>
  <c r="C2558" i="10"/>
  <c r="Q2557" i="10"/>
  <c r="P2557" i="10"/>
  <c r="O2557" i="10"/>
  <c r="N2557" i="10"/>
  <c r="M2557" i="10"/>
  <c r="L2557" i="10"/>
  <c r="K2557" i="10"/>
  <c r="J2557" i="10"/>
  <c r="I2557" i="10"/>
  <c r="H2557" i="10"/>
  <c r="G2557" i="10"/>
  <c r="F2557" i="10"/>
  <c r="E2557" i="10"/>
  <c r="D2557" i="10"/>
  <c r="C2557" i="10"/>
  <c r="Q2556" i="10"/>
  <c r="P2556" i="10"/>
  <c r="O2556" i="10"/>
  <c r="N2556" i="10"/>
  <c r="M2556" i="10"/>
  <c r="L2556" i="10"/>
  <c r="K2556" i="10"/>
  <c r="J2556" i="10"/>
  <c r="I2556" i="10"/>
  <c r="H2556" i="10"/>
  <c r="G2556" i="10"/>
  <c r="F2556" i="10"/>
  <c r="E2556" i="10"/>
  <c r="D2556" i="10"/>
  <c r="C2556" i="10"/>
  <c r="Q2555" i="10"/>
  <c r="P2555" i="10"/>
  <c r="O2555" i="10"/>
  <c r="N2555" i="10"/>
  <c r="M2555" i="10"/>
  <c r="L2555" i="10"/>
  <c r="K2555" i="10"/>
  <c r="J2555" i="10"/>
  <c r="I2555" i="10"/>
  <c r="H2555" i="10"/>
  <c r="G2555" i="10"/>
  <c r="F2555" i="10"/>
  <c r="E2555" i="10"/>
  <c r="D2555" i="10"/>
  <c r="C2555" i="10"/>
  <c r="Q2554" i="10"/>
  <c r="P2554" i="10"/>
  <c r="O2554" i="10"/>
  <c r="N2554" i="10"/>
  <c r="M2554" i="10"/>
  <c r="L2554" i="10"/>
  <c r="K2554" i="10"/>
  <c r="J2554" i="10"/>
  <c r="I2554" i="10"/>
  <c r="H2554" i="10"/>
  <c r="G2554" i="10"/>
  <c r="F2554" i="10"/>
  <c r="E2554" i="10"/>
  <c r="D2554" i="10"/>
  <c r="C2554" i="10"/>
  <c r="Q2553" i="10"/>
  <c r="P2553" i="10"/>
  <c r="O2553" i="10"/>
  <c r="N2553" i="10"/>
  <c r="M2553" i="10"/>
  <c r="L2553" i="10"/>
  <c r="K2553" i="10"/>
  <c r="J2553" i="10"/>
  <c r="I2553" i="10"/>
  <c r="H2553" i="10"/>
  <c r="G2553" i="10"/>
  <c r="F2553" i="10"/>
  <c r="E2553" i="10"/>
  <c r="D2553" i="10"/>
  <c r="C2553" i="10"/>
  <c r="Q2552" i="10"/>
  <c r="P2552" i="10"/>
  <c r="O2552" i="10"/>
  <c r="N2552" i="10"/>
  <c r="M2552" i="10"/>
  <c r="L2552" i="10"/>
  <c r="K2552" i="10"/>
  <c r="J2552" i="10"/>
  <c r="I2552" i="10"/>
  <c r="H2552" i="10"/>
  <c r="G2552" i="10"/>
  <c r="F2552" i="10"/>
  <c r="E2552" i="10"/>
  <c r="D2552" i="10"/>
  <c r="C2552" i="10"/>
  <c r="Q2551" i="10"/>
  <c r="P2551" i="10"/>
  <c r="O2551" i="10"/>
  <c r="N2551" i="10"/>
  <c r="M2551" i="10"/>
  <c r="L2551" i="10"/>
  <c r="K2551" i="10"/>
  <c r="J2551" i="10"/>
  <c r="I2551" i="10"/>
  <c r="H2551" i="10"/>
  <c r="G2551" i="10"/>
  <c r="F2551" i="10"/>
  <c r="E2551" i="10"/>
  <c r="D2551" i="10"/>
  <c r="C2551" i="10"/>
  <c r="Q2550" i="10"/>
  <c r="P2550" i="10"/>
  <c r="O2550" i="10"/>
  <c r="N2550" i="10"/>
  <c r="M2550" i="10"/>
  <c r="L2550" i="10"/>
  <c r="K2550" i="10"/>
  <c r="J2550" i="10"/>
  <c r="I2550" i="10"/>
  <c r="H2550" i="10"/>
  <c r="G2550" i="10"/>
  <c r="F2550" i="10"/>
  <c r="E2550" i="10"/>
  <c r="D2550" i="10"/>
  <c r="C2550" i="10"/>
  <c r="Q2549" i="10"/>
  <c r="P2549" i="10"/>
  <c r="O2549" i="10"/>
  <c r="N2549" i="10"/>
  <c r="M2549" i="10"/>
  <c r="L2549" i="10"/>
  <c r="K2549" i="10"/>
  <c r="J2549" i="10"/>
  <c r="I2549" i="10"/>
  <c r="H2549" i="10"/>
  <c r="G2549" i="10"/>
  <c r="F2549" i="10"/>
  <c r="E2549" i="10"/>
  <c r="D2549" i="10"/>
  <c r="C2549" i="10"/>
  <c r="Q2548" i="10"/>
  <c r="P2548" i="10"/>
  <c r="O2548" i="10"/>
  <c r="N2548" i="10"/>
  <c r="M2548" i="10"/>
  <c r="L2548" i="10"/>
  <c r="K2548" i="10"/>
  <c r="J2548" i="10"/>
  <c r="I2548" i="10"/>
  <c r="H2548" i="10"/>
  <c r="G2548" i="10"/>
  <c r="F2548" i="10"/>
  <c r="E2548" i="10"/>
  <c r="D2548" i="10"/>
  <c r="C2548" i="10"/>
  <c r="Q2547" i="10"/>
  <c r="P2547" i="10"/>
  <c r="O2547" i="10"/>
  <c r="N2547" i="10"/>
  <c r="M2547" i="10"/>
  <c r="L2547" i="10"/>
  <c r="K2547" i="10"/>
  <c r="J2547" i="10"/>
  <c r="I2547" i="10"/>
  <c r="H2547" i="10"/>
  <c r="G2547" i="10"/>
  <c r="F2547" i="10"/>
  <c r="E2547" i="10"/>
  <c r="D2547" i="10"/>
  <c r="C2547" i="10"/>
  <c r="Q2546" i="10"/>
  <c r="P2546" i="10"/>
  <c r="O2546" i="10"/>
  <c r="N2546" i="10"/>
  <c r="M2546" i="10"/>
  <c r="L2546" i="10"/>
  <c r="K2546" i="10"/>
  <c r="J2546" i="10"/>
  <c r="I2546" i="10"/>
  <c r="H2546" i="10"/>
  <c r="G2546" i="10"/>
  <c r="F2546" i="10"/>
  <c r="E2546" i="10"/>
  <c r="D2546" i="10"/>
  <c r="C2546" i="10"/>
  <c r="Q2545" i="10"/>
  <c r="P2545" i="10"/>
  <c r="O2545" i="10"/>
  <c r="N2545" i="10"/>
  <c r="M2545" i="10"/>
  <c r="L2545" i="10"/>
  <c r="K2545" i="10"/>
  <c r="J2545" i="10"/>
  <c r="I2545" i="10"/>
  <c r="H2545" i="10"/>
  <c r="G2545" i="10"/>
  <c r="F2545" i="10"/>
  <c r="E2545" i="10"/>
  <c r="D2545" i="10"/>
  <c r="C2545" i="10"/>
  <c r="Q2544" i="10"/>
  <c r="P2544" i="10"/>
  <c r="O2544" i="10"/>
  <c r="N2544" i="10"/>
  <c r="M2544" i="10"/>
  <c r="L2544" i="10"/>
  <c r="K2544" i="10"/>
  <c r="J2544" i="10"/>
  <c r="I2544" i="10"/>
  <c r="H2544" i="10"/>
  <c r="G2544" i="10"/>
  <c r="F2544" i="10"/>
  <c r="E2544" i="10"/>
  <c r="D2544" i="10"/>
  <c r="C2544" i="10"/>
  <c r="Q2543" i="10"/>
  <c r="P2543" i="10"/>
  <c r="O2543" i="10"/>
  <c r="N2543" i="10"/>
  <c r="M2543" i="10"/>
  <c r="L2543" i="10"/>
  <c r="K2543" i="10"/>
  <c r="J2543" i="10"/>
  <c r="I2543" i="10"/>
  <c r="H2543" i="10"/>
  <c r="G2543" i="10"/>
  <c r="F2543" i="10"/>
  <c r="E2543" i="10"/>
  <c r="D2543" i="10"/>
  <c r="C2543" i="10"/>
  <c r="Q2542" i="10"/>
  <c r="P2542" i="10"/>
  <c r="O2542" i="10"/>
  <c r="N2542" i="10"/>
  <c r="M2542" i="10"/>
  <c r="L2542" i="10"/>
  <c r="K2542" i="10"/>
  <c r="J2542" i="10"/>
  <c r="I2542" i="10"/>
  <c r="H2542" i="10"/>
  <c r="G2542" i="10"/>
  <c r="F2542" i="10"/>
  <c r="E2542" i="10"/>
  <c r="D2542" i="10"/>
  <c r="C2542" i="10"/>
  <c r="Q2541" i="10"/>
  <c r="P2541" i="10"/>
  <c r="O2541" i="10"/>
  <c r="N2541" i="10"/>
  <c r="M2541" i="10"/>
  <c r="L2541" i="10"/>
  <c r="K2541" i="10"/>
  <c r="J2541" i="10"/>
  <c r="I2541" i="10"/>
  <c r="H2541" i="10"/>
  <c r="G2541" i="10"/>
  <c r="F2541" i="10"/>
  <c r="E2541" i="10"/>
  <c r="D2541" i="10"/>
  <c r="C2541" i="10"/>
  <c r="Q2540" i="10"/>
  <c r="P2540" i="10"/>
  <c r="O2540" i="10"/>
  <c r="N2540" i="10"/>
  <c r="M2540" i="10"/>
  <c r="L2540" i="10"/>
  <c r="K2540" i="10"/>
  <c r="J2540" i="10"/>
  <c r="I2540" i="10"/>
  <c r="H2540" i="10"/>
  <c r="G2540" i="10"/>
  <c r="F2540" i="10"/>
  <c r="E2540" i="10"/>
  <c r="D2540" i="10"/>
  <c r="C2540" i="10"/>
  <c r="Q2539" i="10"/>
  <c r="P2539" i="10"/>
  <c r="O2539" i="10"/>
  <c r="N2539" i="10"/>
  <c r="M2539" i="10"/>
  <c r="L2539" i="10"/>
  <c r="K2539" i="10"/>
  <c r="J2539" i="10"/>
  <c r="I2539" i="10"/>
  <c r="H2539" i="10"/>
  <c r="G2539" i="10"/>
  <c r="F2539" i="10"/>
  <c r="E2539" i="10"/>
  <c r="D2539" i="10"/>
  <c r="C2539" i="10"/>
  <c r="Q2538" i="10"/>
  <c r="P2538" i="10"/>
  <c r="O2538" i="10"/>
  <c r="N2538" i="10"/>
  <c r="M2538" i="10"/>
  <c r="L2538" i="10"/>
  <c r="K2538" i="10"/>
  <c r="J2538" i="10"/>
  <c r="I2538" i="10"/>
  <c r="H2538" i="10"/>
  <c r="G2538" i="10"/>
  <c r="F2538" i="10"/>
  <c r="E2538" i="10"/>
  <c r="D2538" i="10"/>
  <c r="C2538" i="10"/>
  <c r="Q2537" i="10"/>
  <c r="P2537" i="10"/>
  <c r="O2537" i="10"/>
  <c r="N2537" i="10"/>
  <c r="M2537" i="10"/>
  <c r="L2537" i="10"/>
  <c r="K2537" i="10"/>
  <c r="J2537" i="10"/>
  <c r="I2537" i="10"/>
  <c r="H2537" i="10"/>
  <c r="G2537" i="10"/>
  <c r="F2537" i="10"/>
  <c r="E2537" i="10"/>
  <c r="D2537" i="10"/>
  <c r="C2537" i="10"/>
  <c r="Q2536" i="10"/>
  <c r="P2536" i="10"/>
  <c r="O2536" i="10"/>
  <c r="N2536" i="10"/>
  <c r="M2536" i="10"/>
  <c r="L2536" i="10"/>
  <c r="K2536" i="10"/>
  <c r="J2536" i="10"/>
  <c r="I2536" i="10"/>
  <c r="H2536" i="10"/>
  <c r="G2536" i="10"/>
  <c r="F2536" i="10"/>
  <c r="E2536" i="10"/>
  <c r="D2536" i="10"/>
  <c r="C2536" i="10"/>
  <c r="Q2535" i="10"/>
  <c r="P2535" i="10"/>
  <c r="O2535" i="10"/>
  <c r="N2535" i="10"/>
  <c r="M2535" i="10"/>
  <c r="L2535" i="10"/>
  <c r="K2535" i="10"/>
  <c r="J2535" i="10"/>
  <c r="I2535" i="10"/>
  <c r="H2535" i="10"/>
  <c r="G2535" i="10"/>
  <c r="F2535" i="10"/>
  <c r="E2535" i="10"/>
  <c r="D2535" i="10"/>
  <c r="C2535" i="10"/>
  <c r="Q2534" i="10"/>
  <c r="P2534" i="10"/>
  <c r="O2534" i="10"/>
  <c r="N2534" i="10"/>
  <c r="M2534" i="10"/>
  <c r="L2534" i="10"/>
  <c r="K2534" i="10"/>
  <c r="J2534" i="10"/>
  <c r="I2534" i="10"/>
  <c r="H2534" i="10"/>
  <c r="G2534" i="10"/>
  <c r="F2534" i="10"/>
  <c r="E2534" i="10"/>
  <c r="D2534" i="10"/>
  <c r="C2534" i="10"/>
  <c r="Q2533" i="10"/>
  <c r="P2533" i="10"/>
  <c r="O2533" i="10"/>
  <c r="N2533" i="10"/>
  <c r="M2533" i="10"/>
  <c r="L2533" i="10"/>
  <c r="K2533" i="10"/>
  <c r="J2533" i="10"/>
  <c r="I2533" i="10"/>
  <c r="H2533" i="10"/>
  <c r="G2533" i="10"/>
  <c r="F2533" i="10"/>
  <c r="E2533" i="10"/>
  <c r="D2533" i="10"/>
  <c r="C2533" i="10"/>
  <c r="Q2532" i="10"/>
  <c r="P2532" i="10"/>
  <c r="O2532" i="10"/>
  <c r="N2532" i="10"/>
  <c r="M2532" i="10"/>
  <c r="L2532" i="10"/>
  <c r="K2532" i="10"/>
  <c r="J2532" i="10"/>
  <c r="I2532" i="10"/>
  <c r="H2532" i="10"/>
  <c r="G2532" i="10"/>
  <c r="F2532" i="10"/>
  <c r="E2532" i="10"/>
  <c r="D2532" i="10"/>
  <c r="C2532" i="10"/>
  <c r="Q2531" i="10"/>
  <c r="P2531" i="10"/>
  <c r="O2531" i="10"/>
  <c r="N2531" i="10"/>
  <c r="M2531" i="10"/>
  <c r="L2531" i="10"/>
  <c r="K2531" i="10"/>
  <c r="J2531" i="10"/>
  <c r="I2531" i="10"/>
  <c r="H2531" i="10"/>
  <c r="G2531" i="10"/>
  <c r="F2531" i="10"/>
  <c r="E2531" i="10"/>
  <c r="D2531" i="10"/>
  <c r="C2531" i="10"/>
  <c r="Q2530" i="10"/>
  <c r="P2530" i="10"/>
  <c r="O2530" i="10"/>
  <c r="N2530" i="10"/>
  <c r="M2530" i="10"/>
  <c r="L2530" i="10"/>
  <c r="K2530" i="10"/>
  <c r="J2530" i="10"/>
  <c r="I2530" i="10"/>
  <c r="H2530" i="10"/>
  <c r="G2530" i="10"/>
  <c r="F2530" i="10"/>
  <c r="E2530" i="10"/>
  <c r="D2530" i="10"/>
  <c r="C2530" i="10"/>
  <c r="Q2529" i="10"/>
  <c r="P2529" i="10"/>
  <c r="O2529" i="10"/>
  <c r="N2529" i="10"/>
  <c r="M2529" i="10"/>
  <c r="L2529" i="10"/>
  <c r="K2529" i="10"/>
  <c r="J2529" i="10"/>
  <c r="I2529" i="10"/>
  <c r="H2529" i="10"/>
  <c r="G2529" i="10"/>
  <c r="F2529" i="10"/>
  <c r="E2529" i="10"/>
  <c r="D2529" i="10"/>
  <c r="C2529" i="10"/>
  <c r="Q2528" i="10"/>
  <c r="P2528" i="10"/>
  <c r="O2528" i="10"/>
  <c r="N2528" i="10"/>
  <c r="M2528" i="10"/>
  <c r="L2528" i="10"/>
  <c r="K2528" i="10"/>
  <c r="J2528" i="10"/>
  <c r="I2528" i="10"/>
  <c r="H2528" i="10"/>
  <c r="G2528" i="10"/>
  <c r="F2528" i="10"/>
  <c r="E2528" i="10"/>
  <c r="D2528" i="10"/>
  <c r="C2528" i="10"/>
  <c r="Q2527" i="10"/>
  <c r="P2527" i="10"/>
  <c r="O2527" i="10"/>
  <c r="N2527" i="10"/>
  <c r="M2527" i="10"/>
  <c r="L2527" i="10"/>
  <c r="K2527" i="10"/>
  <c r="J2527" i="10"/>
  <c r="I2527" i="10"/>
  <c r="H2527" i="10"/>
  <c r="G2527" i="10"/>
  <c r="F2527" i="10"/>
  <c r="E2527" i="10"/>
  <c r="D2527" i="10"/>
  <c r="C2527" i="10"/>
  <c r="Q2526" i="10"/>
  <c r="P2526" i="10"/>
  <c r="O2526" i="10"/>
  <c r="N2526" i="10"/>
  <c r="M2526" i="10"/>
  <c r="L2526" i="10"/>
  <c r="K2526" i="10"/>
  <c r="J2526" i="10"/>
  <c r="I2526" i="10"/>
  <c r="H2526" i="10"/>
  <c r="G2526" i="10"/>
  <c r="F2526" i="10"/>
  <c r="E2526" i="10"/>
  <c r="D2526" i="10"/>
  <c r="C2526" i="10"/>
  <c r="Q2525" i="10"/>
  <c r="P2525" i="10"/>
  <c r="O2525" i="10"/>
  <c r="N2525" i="10"/>
  <c r="M2525" i="10"/>
  <c r="L2525" i="10"/>
  <c r="K2525" i="10"/>
  <c r="J2525" i="10"/>
  <c r="I2525" i="10"/>
  <c r="H2525" i="10"/>
  <c r="G2525" i="10"/>
  <c r="F2525" i="10"/>
  <c r="E2525" i="10"/>
  <c r="D2525" i="10"/>
  <c r="C2525" i="10"/>
  <c r="Q2524" i="10"/>
  <c r="P2524" i="10"/>
  <c r="O2524" i="10"/>
  <c r="N2524" i="10"/>
  <c r="M2524" i="10"/>
  <c r="L2524" i="10"/>
  <c r="K2524" i="10"/>
  <c r="J2524" i="10"/>
  <c r="I2524" i="10"/>
  <c r="H2524" i="10"/>
  <c r="G2524" i="10"/>
  <c r="F2524" i="10"/>
  <c r="E2524" i="10"/>
  <c r="D2524" i="10"/>
  <c r="C2524" i="10"/>
  <c r="Q2523" i="10"/>
  <c r="P2523" i="10"/>
  <c r="O2523" i="10"/>
  <c r="N2523" i="10"/>
  <c r="M2523" i="10"/>
  <c r="L2523" i="10"/>
  <c r="K2523" i="10"/>
  <c r="J2523" i="10"/>
  <c r="I2523" i="10"/>
  <c r="H2523" i="10"/>
  <c r="G2523" i="10"/>
  <c r="F2523" i="10"/>
  <c r="E2523" i="10"/>
  <c r="D2523" i="10"/>
  <c r="C2523" i="10"/>
  <c r="Q2522" i="10"/>
  <c r="P2522" i="10"/>
  <c r="O2522" i="10"/>
  <c r="N2522" i="10"/>
  <c r="M2522" i="10"/>
  <c r="L2522" i="10"/>
  <c r="K2522" i="10"/>
  <c r="J2522" i="10"/>
  <c r="I2522" i="10"/>
  <c r="H2522" i="10"/>
  <c r="G2522" i="10"/>
  <c r="F2522" i="10"/>
  <c r="E2522" i="10"/>
  <c r="D2522" i="10"/>
  <c r="C2522" i="10"/>
  <c r="Q2521" i="10"/>
  <c r="P2521" i="10"/>
  <c r="O2521" i="10"/>
  <c r="N2521" i="10"/>
  <c r="M2521" i="10"/>
  <c r="L2521" i="10"/>
  <c r="K2521" i="10"/>
  <c r="J2521" i="10"/>
  <c r="I2521" i="10"/>
  <c r="H2521" i="10"/>
  <c r="G2521" i="10"/>
  <c r="F2521" i="10"/>
  <c r="E2521" i="10"/>
  <c r="D2521" i="10"/>
  <c r="C2521" i="10"/>
  <c r="Q2520" i="10"/>
  <c r="P2520" i="10"/>
  <c r="O2520" i="10"/>
  <c r="N2520" i="10"/>
  <c r="M2520" i="10"/>
  <c r="L2520" i="10"/>
  <c r="K2520" i="10"/>
  <c r="J2520" i="10"/>
  <c r="I2520" i="10"/>
  <c r="H2520" i="10"/>
  <c r="G2520" i="10"/>
  <c r="F2520" i="10"/>
  <c r="E2520" i="10"/>
  <c r="D2520" i="10"/>
  <c r="C2520" i="10"/>
  <c r="Q2519" i="10"/>
  <c r="P2519" i="10"/>
  <c r="O2519" i="10"/>
  <c r="N2519" i="10"/>
  <c r="M2519" i="10"/>
  <c r="L2519" i="10"/>
  <c r="K2519" i="10"/>
  <c r="J2519" i="10"/>
  <c r="I2519" i="10"/>
  <c r="H2519" i="10"/>
  <c r="G2519" i="10"/>
  <c r="F2519" i="10"/>
  <c r="E2519" i="10"/>
  <c r="D2519" i="10"/>
  <c r="C2519" i="10"/>
  <c r="Q2518" i="10"/>
  <c r="P2518" i="10"/>
  <c r="O2518" i="10"/>
  <c r="N2518" i="10"/>
  <c r="M2518" i="10"/>
  <c r="L2518" i="10"/>
  <c r="K2518" i="10"/>
  <c r="J2518" i="10"/>
  <c r="I2518" i="10"/>
  <c r="H2518" i="10"/>
  <c r="G2518" i="10"/>
  <c r="F2518" i="10"/>
  <c r="E2518" i="10"/>
  <c r="D2518" i="10"/>
  <c r="C2518" i="10"/>
  <c r="Q2517" i="10"/>
  <c r="P2517" i="10"/>
  <c r="O2517" i="10"/>
  <c r="N2517" i="10"/>
  <c r="M2517" i="10"/>
  <c r="L2517" i="10"/>
  <c r="K2517" i="10"/>
  <c r="J2517" i="10"/>
  <c r="I2517" i="10"/>
  <c r="H2517" i="10"/>
  <c r="G2517" i="10"/>
  <c r="F2517" i="10"/>
  <c r="E2517" i="10"/>
  <c r="D2517" i="10"/>
  <c r="C2517" i="10"/>
  <c r="Q2516" i="10"/>
  <c r="P2516" i="10"/>
  <c r="O2516" i="10"/>
  <c r="N2516" i="10"/>
  <c r="M2516" i="10"/>
  <c r="L2516" i="10"/>
  <c r="K2516" i="10"/>
  <c r="J2516" i="10"/>
  <c r="I2516" i="10"/>
  <c r="H2516" i="10"/>
  <c r="G2516" i="10"/>
  <c r="F2516" i="10"/>
  <c r="E2516" i="10"/>
  <c r="D2516" i="10"/>
  <c r="C2516" i="10"/>
  <c r="Q2515" i="10"/>
  <c r="P2515" i="10"/>
  <c r="O2515" i="10"/>
  <c r="N2515" i="10"/>
  <c r="M2515" i="10"/>
  <c r="L2515" i="10"/>
  <c r="K2515" i="10"/>
  <c r="J2515" i="10"/>
  <c r="I2515" i="10"/>
  <c r="H2515" i="10"/>
  <c r="G2515" i="10"/>
  <c r="F2515" i="10"/>
  <c r="E2515" i="10"/>
  <c r="D2515" i="10"/>
  <c r="C2515" i="10"/>
  <c r="Q2514" i="10"/>
  <c r="P2514" i="10"/>
  <c r="O2514" i="10"/>
  <c r="N2514" i="10"/>
  <c r="M2514" i="10"/>
  <c r="L2514" i="10"/>
  <c r="K2514" i="10"/>
  <c r="J2514" i="10"/>
  <c r="I2514" i="10"/>
  <c r="H2514" i="10"/>
  <c r="G2514" i="10"/>
  <c r="F2514" i="10"/>
  <c r="E2514" i="10"/>
  <c r="D2514" i="10"/>
  <c r="C2514" i="10"/>
  <c r="Q2513" i="10"/>
  <c r="P2513" i="10"/>
  <c r="O2513" i="10"/>
  <c r="N2513" i="10"/>
  <c r="M2513" i="10"/>
  <c r="L2513" i="10"/>
  <c r="K2513" i="10"/>
  <c r="J2513" i="10"/>
  <c r="I2513" i="10"/>
  <c r="H2513" i="10"/>
  <c r="G2513" i="10"/>
  <c r="F2513" i="10"/>
  <c r="E2513" i="10"/>
  <c r="D2513" i="10"/>
  <c r="C2513" i="10"/>
  <c r="Q2512" i="10"/>
  <c r="P2512" i="10"/>
  <c r="O2512" i="10"/>
  <c r="N2512" i="10"/>
  <c r="M2512" i="10"/>
  <c r="L2512" i="10"/>
  <c r="K2512" i="10"/>
  <c r="J2512" i="10"/>
  <c r="I2512" i="10"/>
  <c r="H2512" i="10"/>
  <c r="G2512" i="10"/>
  <c r="F2512" i="10"/>
  <c r="E2512" i="10"/>
  <c r="D2512" i="10"/>
  <c r="C2512" i="10"/>
  <c r="Q2511" i="10"/>
  <c r="P2511" i="10"/>
  <c r="O2511" i="10"/>
  <c r="N2511" i="10"/>
  <c r="M2511" i="10"/>
  <c r="L2511" i="10"/>
  <c r="K2511" i="10"/>
  <c r="J2511" i="10"/>
  <c r="I2511" i="10"/>
  <c r="H2511" i="10"/>
  <c r="G2511" i="10"/>
  <c r="F2511" i="10"/>
  <c r="E2511" i="10"/>
  <c r="D2511" i="10"/>
  <c r="C2511" i="10"/>
  <c r="Q2510" i="10"/>
  <c r="P2510" i="10"/>
  <c r="O2510" i="10"/>
  <c r="N2510" i="10"/>
  <c r="M2510" i="10"/>
  <c r="L2510" i="10"/>
  <c r="K2510" i="10"/>
  <c r="J2510" i="10"/>
  <c r="I2510" i="10"/>
  <c r="H2510" i="10"/>
  <c r="G2510" i="10"/>
  <c r="F2510" i="10"/>
  <c r="E2510" i="10"/>
  <c r="D2510" i="10"/>
  <c r="C2510" i="10"/>
  <c r="Q2509" i="10"/>
  <c r="P2509" i="10"/>
  <c r="O2509" i="10"/>
  <c r="N2509" i="10"/>
  <c r="M2509" i="10"/>
  <c r="L2509" i="10"/>
  <c r="K2509" i="10"/>
  <c r="J2509" i="10"/>
  <c r="I2509" i="10"/>
  <c r="H2509" i="10"/>
  <c r="G2509" i="10"/>
  <c r="F2509" i="10"/>
  <c r="E2509" i="10"/>
  <c r="D2509" i="10"/>
  <c r="C2509" i="10"/>
  <c r="Q2508" i="10"/>
  <c r="P2508" i="10"/>
  <c r="O2508" i="10"/>
  <c r="N2508" i="10"/>
  <c r="M2508" i="10"/>
  <c r="L2508" i="10"/>
  <c r="K2508" i="10"/>
  <c r="J2508" i="10"/>
  <c r="I2508" i="10"/>
  <c r="H2508" i="10"/>
  <c r="G2508" i="10"/>
  <c r="F2508" i="10"/>
  <c r="E2508" i="10"/>
  <c r="D2508" i="10"/>
  <c r="C2508" i="10"/>
  <c r="Q2507" i="10"/>
  <c r="P2507" i="10"/>
  <c r="O2507" i="10"/>
  <c r="N2507" i="10"/>
  <c r="M2507" i="10"/>
  <c r="L2507" i="10"/>
  <c r="K2507" i="10"/>
  <c r="J2507" i="10"/>
  <c r="I2507" i="10"/>
  <c r="H2507" i="10"/>
  <c r="G2507" i="10"/>
  <c r="F2507" i="10"/>
  <c r="E2507" i="10"/>
  <c r="D2507" i="10"/>
  <c r="C2507" i="10"/>
  <c r="Q2506" i="10"/>
  <c r="P2506" i="10"/>
  <c r="O2506" i="10"/>
  <c r="N2506" i="10"/>
  <c r="M2506" i="10"/>
  <c r="L2506" i="10"/>
  <c r="K2506" i="10"/>
  <c r="J2506" i="10"/>
  <c r="I2506" i="10"/>
  <c r="H2506" i="10"/>
  <c r="G2506" i="10"/>
  <c r="F2506" i="10"/>
  <c r="E2506" i="10"/>
  <c r="D2506" i="10"/>
  <c r="C2506" i="10"/>
  <c r="Q2505" i="10"/>
  <c r="P2505" i="10"/>
  <c r="O2505" i="10"/>
  <c r="N2505" i="10"/>
  <c r="M2505" i="10"/>
  <c r="L2505" i="10"/>
  <c r="K2505" i="10"/>
  <c r="J2505" i="10"/>
  <c r="I2505" i="10"/>
  <c r="H2505" i="10"/>
  <c r="G2505" i="10"/>
  <c r="F2505" i="10"/>
  <c r="E2505" i="10"/>
  <c r="D2505" i="10"/>
  <c r="C2505" i="10"/>
  <c r="Q2504" i="10"/>
  <c r="P2504" i="10"/>
  <c r="O2504" i="10"/>
  <c r="N2504" i="10"/>
  <c r="M2504" i="10"/>
  <c r="L2504" i="10"/>
  <c r="K2504" i="10"/>
  <c r="J2504" i="10"/>
  <c r="I2504" i="10"/>
  <c r="H2504" i="10"/>
  <c r="G2504" i="10"/>
  <c r="F2504" i="10"/>
  <c r="E2504" i="10"/>
  <c r="D2504" i="10"/>
  <c r="C2504" i="10"/>
  <c r="Q2503" i="10"/>
  <c r="P2503" i="10"/>
  <c r="O2503" i="10"/>
  <c r="N2503" i="10"/>
  <c r="M2503" i="10"/>
  <c r="L2503" i="10"/>
  <c r="K2503" i="10"/>
  <c r="J2503" i="10"/>
  <c r="I2503" i="10"/>
  <c r="H2503" i="10"/>
  <c r="G2503" i="10"/>
  <c r="F2503" i="10"/>
  <c r="E2503" i="10"/>
  <c r="D2503" i="10"/>
  <c r="C2503" i="10"/>
  <c r="Q2502" i="10"/>
  <c r="P2502" i="10"/>
  <c r="O2502" i="10"/>
  <c r="N2502" i="10"/>
  <c r="M2502" i="10"/>
  <c r="L2502" i="10"/>
  <c r="K2502" i="10"/>
  <c r="J2502" i="10"/>
  <c r="I2502" i="10"/>
  <c r="H2502" i="10"/>
  <c r="G2502" i="10"/>
  <c r="F2502" i="10"/>
  <c r="E2502" i="10"/>
  <c r="D2502" i="10"/>
  <c r="C2502" i="10"/>
  <c r="Q2501" i="10"/>
  <c r="P2501" i="10"/>
  <c r="O2501" i="10"/>
  <c r="N2501" i="10"/>
  <c r="M2501" i="10"/>
  <c r="L2501" i="10"/>
  <c r="K2501" i="10"/>
  <c r="J2501" i="10"/>
  <c r="I2501" i="10"/>
  <c r="H2501" i="10"/>
  <c r="G2501" i="10"/>
  <c r="F2501" i="10"/>
  <c r="E2501" i="10"/>
  <c r="D2501" i="10"/>
  <c r="C2501" i="10"/>
  <c r="Q2500" i="10"/>
  <c r="P2500" i="10"/>
  <c r="O2500" i="10"/>
  <c r="N2500" i="10"/>
  <c r="M2500" i="10"/>
  <c r="L2500" i="10"/>
  <c r="K2500" i="10"/>
  <c r="J2500" i="10"/>
  <c r="I2500" i="10"/>
  <c r="H2500" i="10"/>
  <c r="G2500" i="10"/>
  <c r="F2500" i="10"/>
  <c r="E2500" i="10"/>
  <c r="D2500" i="10"/>
  <c r="C2500" i="10"/>
  <c r="Q2499" i="10"/>
  <c r="P2499" i="10"/>
  <c r="O2499" i="10"/>
  <c r="N2499" i="10"/>
  <c r="M2499" i="10"/>
  <c r="L2499" i="10"/>
  <c r="K2499" i="10"/>
  <c r="J2499" i="10"/>
  <c r="I2499" i="10"/>
  <c r="H2499" i="10"/>
  <c r="G2499" i="10"/>
  <c r="F2499" i="10"/>
  <c r="E2499" i="10"/>
  <c r="D2499" i="10"/>
  <c r="C2499" i="10"/>
  <c r="Q2498" i="10"/>
  <c r="P2498" i="10"/>
  <c r="O2498" i="10"/>
  <c r="N2498" i="10"/>
  <c r="M2498" i="10"/>
  <c r="L2498" i="10"/>
  <c r="K2498" i="10"/>
  <c r="J2498" i="10"/>
  <c r="I2498" i="10"/>
  <c r="H2498" i="10"/>
  <c r="G2498" i="10"/>
  <c r="F2498" i="10"/>
  <c r="E2498" i="10"/>
  <c r="D2498" i="10"/>
  <c r="C2498" i="10"/>
  <c r="Q2497" i="10"/>
  <c r="P2497" i="10"/>
  <c r="O2497" i="10"/>
  <c r="N2497" i="10"/>
  <c r="M2497" i="10"/>
  <c r="L2497" i="10"/>
  <c r="K2497" i="10"/>
  <c r="J2497" i="10"/>
  <c r="I2497" i="10"/>
  <c r="H2497" i="10"/>
  <c r="G2497" i="10"/>
  <c r="F2497" i="10"/>
  <c r="E2497" i="10"/>
  <c r="D2497" i="10"/>
  <c r="C2497" i="10"/>
  <c r="Q2496" i="10"/>
  <c r="P2496" i="10"/>
  <c r="O2496" i="10"/>
  <c r="N2496" i="10"/>
  <c r="M2496" i="10"/>
  <c r="L2496" i="10"/>
  <c r="K2496" i="10"/>
  <c r="J2496" i="10"/>
  <c r="I2496" i="10"/>
  <c r="H2496" i="10"/>
  <c r="G2496" i="10"/>
  <c r="F2496" i="10"/>
  <c r="E2496" i="10"/>
  <c r="D2496" i="10"/>
  <c r="C2496" i="10"/>
  <c r="Q2495" i="10"/>
  <c r="P2495" i="10"/>
  <c r="O2495" i="10"/>
  <c r="N2495" i="10"/>
  <c r="M2495" i="10"/>
  <c r="L2495" i="10"/>
  <c r="K2495" i="10"/>
  <c r="J2495" i="10"/>
  <c r="I2495" i="10"/>
  <c r="H2495" i="10"/>
  <c r="G2495" i="10"/>
  <c r="F2495" i="10"/>
  <c r="E2495" i="10"/>
  <c r="D2495" i="10"/>
  <c r="C2495" i="10"/>
  <c r="Q2494" i="10"/>
  <c r="P2494" i="10"/>
  <c r="O2494" i="10"/>
  <c r="N2494" i="10"/>
  <c r="M2494" i="10"/>
  <c r="L2494" i="10"/>
  <c r="K2494" i="10"/>
  <c r="J2494" i="10"/>
  <c r="I2494" i="10"/>
  <c r="H2494" i="10"/>
  <c r="G2494" i="10"/>
  <c r="F2494" i="10"/>
  <c r="E2494" i="10"/>
  <c r="D2494" i="10"/>
  <c r="C2494" i="10"/>
  <c r="Q2493" i="10"/>
  <c r="P2493" i="10"/>
  <c r="O2493" i="10"/>
  <c r="N2493" i="10"/>
  <c r="M2493" i="10"/>
  <c r="L2493" i="10"/>
  <c r="K2493" i="10"/>
  <c r="J2493" i="10"/>
  <c r="I2493" i="10"/>
  <c r="H2493" i="10"/>
  <c r="G2493" i="10"/>
  <c r="F2493" i="10"/>
  <c r="E2493" i="10"/>
  <c r="D2493" i="10"/>
  <c r="C2493" i="10"/>
  <c r="Q2492" i="10"/>
  <c r="P2492" i="10"/>
  <c r="O2492" i="10"/>
  <c r="N2492" i="10"/>
  <c r="M2492" i="10"/>
  <c r="L2492" i="10"/>
  <c r="K2492" i="10"/>
  <c r="J2492" i="10"/>
  <c r="I2492" i="10"/>
  <c r="H2492" i="10"/>
  <c r="G2492" i="10"/>
  <c r="F2492" i="10"/>
  <c r="E2492" i="10"/>
  <c r="D2492" i="10"/>
  <c r="C2492" i="10"/>
  <c r="Q2491" i="10"/>
  <c r="P2491" i="10"/>
  <c r="O2491" i="10"/>
  <c r="N2491" i="10"/>
  <c r="M2491" i="10"/>
  <c r="L2491" i="10"/>
  <c r="K2491" i="10"/>
  <c r="J2491" i="10"/>
  <c r="I2491" i="10"/>
  <c r="H2491" i="10"/>
  <c r="G2491" i="10"/>
  <c r="F2491" i="10"/>
  <c r="E2491" i="10"/>
  <c r="D2491" i="10"/>
  <c r="C2491" i="10"/>
  <c r="Q2490" i="10"/>
  <c r="P2490" i="10"/>
  <c r="O2490" i="10"/>
  <c r="N2490" i="10"/>
  <c r="M2490" i="10"/>
  <c r="L2490" i="10"/>
  <c r="K2490" i="10"/>
  <c r="J2490" i="10"/>
  <c r="I2490" i="10"/>
  <c r="H2490" i="10"/>
  <c r="G2490" i="10"/>
  <c r="F2490" i="10"/>
  <c r="E2490" i="10"/>
  <c r="D2490" i="10"/>
  <c r="C2490" i="10"/>
  <c r="Q2489" i="10"/>
  <c r="P2489" i="10"/>
  <c r="O2489" i="10"/>
  <c r="N2489" i="10"/>
  <c r="M2489" i="10"/>
  <c r="L2489" i="10"/>
  <c r="K2489" i="10"/>
  <c r="J2489" i="10"/>
  <c r="I2489" i="10"/>
  <c r="H2489" i="10"/>
  <c r="G2489" i="10"/>
  <c r="F2489" i="10"/>
  <c r="E2489" i="10"/>
  <c r="D2489" i="10"/>
  <c r="C2489" i="10"/>
  <c r="Q2488" i="10"/>
  <c r="P2488" i="10"/>
  <c r="O2488" i="10"/>
  <c r="N2488" i="10"/>
  <c r="M2488" i="10"/>
  <c r="L2488" i="10"/>
  <c r="K2488" i="10"/>
  <c r="J2488" i="10"/>
  <c r="I2488" i="10"/>
  <c r="H2488" i="10"/>
  <c r="G2488" i="10"/>
  <c r="F2488" i="10"/>
  <c r="E2488" i="10"/>
  <c r="D2488" i="10"/>
  <c r="C2488" i="10"/>
  <c r="Q2487" i="10"/>
  <c r="P2487" i="10"/>
  <c r="O2487" i="10"/>
  <c r="N2487" i="10"/>
  <c r="M2487" i="10"/>
  <c r="L2487" i="10"/>
  <c r="K2487" i="10"/>
  <c r="J2487" i="10"/>
  <c r="I2487" i="10"/>
  <c r="H2487" i="10"/>
  <c r="G2487" i="10"/>
  <c r="F2487" i="10"/>
  <c r="E2487" i="10"/>
  <c r="D2487" i="10"/>
  <c r="C2487" i="10"/>
  <c r="Q2486" i="10"/>
  <c r="P2486" i="10"/>
  <c r="O2486" i="10"/>
  <c r="N2486" i="10"/>
  <c r="M2486" i="10"/>
  <c r="L2486" i="10"/>
  <c r="K2486" i="10"/>
  <c r="J2486" i="10"/>
  <c r="I2486" i="10"/>
  <c r="H2486" i="10"/>
  <c r="G2486" i="10"/>
  <c r="F2486" i="10"/>
  <c r="E2486" i="10"/>
  <c r="D2486" i="10"/>
  <c r="C2486" i="10"/>
  <c r="Q2485" i="10"/>
  <c r="P2485" i="10"/>
  <c r="O2485" i="10"/>
  <c r="N2485" i="10"/>
  <c r="M2485" i="10"/>
  <c r="L2485" i="10"/>
  <c r="K2485" i="10"/>
  <c r="J2485" i="10"/>
  <c r="I2485" i="10"/>
  <c r="H2485" i="10"/>
  <c r="G2485" i="10"/>
  <c r="F2485" i="10"/>
  <c r="E2485" i="10"/>
  <c r="D2485" i="10"/>
  <c r="C2485" i="10"/>
  <c r="Q2484" i="10"/>
  <c r="P2484" i="10"/>
  <c r="O2484" i="10"/>
  <c r="N2484" i="10"/>
  <c r="M2484" i="10"/>
  <c r="L2484" i="10"/>
  <c r="K2484" i="10"/>
  <c r="J2484" i="10"/>
  <c r="I2484" i="10"/>
  <c r="H2484" i="10"/>
  <c r="G2484" i="10"/>
  <c r="F2484" i="10"/>
  <c r="E2484" i="10"/>
  <c r="D2484" i="10"/>
  <c r="C2484" i="10"/>
  <c r="Q2483" i="10"/>
  <c r="P2483" i="10"/>
  <c r="O2483" i="10"/>
  <c r="N2483" i="10"/>
  <c r="M2483" i="10"/>
  <c r="L2483" i="10"/>
  <c r="K2483" i="10"/>
  <c r="J2483" i="10"/>
  <c r="I2483" i="10"/>
  <c r="H2483" i="10"/>
  <c r="G2483" i="10"/>
  <c r="F2483" i="10"/>
  <c r="E2483" i="10"/>
  <c r="D2483" i="10"/>
  <c r="C2483" i="10"/>
  <c r="Q2482" i="10"/>
  <c r="P2482" i="10"/>
  <c r="O2482" i="10"/>
  <c r="N2482" i="10"/>
  <c r="M2482" i="10"/>
  <c r="L2482" i="10"/>
  <c r="K2482" i="10"/>
  <c r="J2482" i="10"/>
  <c r="I2482" i="10"/>
  <c r="H2482" i="10"/>
  <c r="G2482" i="10"/>
  <c r="F2482" i="10"/>
  <c r="E2482" i="10"/>
  <c r="D2482" i="10"/>
  <c r="C2482" i="10"/>
  <c r="Q2481" i="10"/>
  <c r="P2481" i="10"/>
  <c r="O2481" i="10"/>
  <c r="N2481" i="10"/>
  <c r="M2481" i="10"/>
  <c r="L2481" i="10"/>
  <c r="K2481" i="10"/>
  <c r="J2481" i="10"/>
  <c r="I2481" i="10"/>
  <c r="H2481" i="10"/>
  <c r="G2481" i="10"/>
  <c r="F2481" i="10"/>
  <c r="E2481" i="10"/>
  <c r="D2481" i="10"/>
  <c r="C2481" i="10"/>
  <c r="Q2480" i="10"/>
  <c r="P2480" i="10"/>
  <c r="O2480" i="10"/>
  <c r="N2480" i="10"/>
  <c r="M2480" i="10"/>
  <c r="L2480" i="10"/>
  <c r="K2480" i="10"/>
  <c r="J2480" i="10"/>
  <c r="I2480" i="10"/>
  <c r="H2480" i="10"/>
  <c r="G2480" i="10"/>
  <c r="F2480" i="10"/>
  <c r="E2480" i="10"/>
  <c r="D2480" i="10"/>
  <c r="C2480" i="10"/>
  <c r="Q2479" i="10"/>
  <c r="P2479" i="10"/>
  <c r="O2479" i="10"/>
  <c r="N2479" i="10"/>
  <c r="M2479" i="10"/>
  <c r="L2479" i="10"/>
  <c r="K2479" i="10"/>
  <c r="J2479" i="10"/>
  <c r="I2479" i="10"/>
  <c r="H2479" i="10"/>
  <c r="G2479" i="10"/>
  <c r="F2479" i="10"/>
  <c r="E2479" i="10"/>
  <c r="D2479" i="10"/>
  <c r="C2479" i="10"/>
  <c r="Q2478" i="10"/>
  <c r="P2478" i="10"/>
  <c r="O2478" i="10"/>
  <c r="N2478" i="10"/>
  <c r="M2478" i="10"/>
  <c r="L2478" i="10"/>
  <c r="K2478" i="10"/>
  <c r="J2478" i="10"/>
  <c r="I2478" i="10"/>
  <c r="H2478" i="10"/>
  <c r="G2478" i="10"/>
  <c r="F2478" i="10"/>
  <c r="E2478" i="10"/>
  <c r="D2478" i="10"/>
  <c r="C2478" i="10"/>
  <c r="Q2477" i="10"/>
  <c r="P2477" i="10"/>
  <c r="O2477" i="10"/>
  <c r="N2477" i="10"/>
  <c r="M2477" i="10"/>
  <c r="L2477" i="10"/>
  <c r="K2477" i="10"/>
  <c r="J2477" i="10"/>
  <c r="I2477" i="10"/>
  <c r="H2477" i="10"/>
  <c r="G2477" i="10"/>
  <c r="F2477" i="10"/>
  <c r="E2477" i="10"/>
  <c r="D2477" i="10"/>
  <c r="C2477" i="10"/>
  <c r="Q2476" i="10"/>
  <c r="P2476" i="10"/>
  <c r="O2476" i="10"/>
  <c r="N2476" i="10"/>
  <c r="M2476" i="10"/>
  <c r="L2476" i="10"/>
  <c r="K2476" i="10"/>
  <c r="J2476" i="10"/>
  <c r="I2476" i="10"/>
  <c r="H2476" i="10"/>
  <c r="G2476" i="10"/>
  <c r="F2476" i="10"/>
  <c r="E2476" i="10"/>
  <c r="D2476" i="10"/>
  <c r="C2476" i="10"/>
  <c r="Q2475" i="10"/>
  <c r="P2475" i="10"/>
  <c r="O2475" i="10"/>
  <c r="N2475" i="10"/>
  <c r="M2475" i="10"/>
  <c r="L2475" i="10"/>
  <c r="K2475" i="10"/>
  <c r="J2475" i="10"/>
  <c r="I2475" i="10"/>
  <c r="H2475" i="10"/>
  <c r="G2475" i="10"/>
  <c r="F2475" i="10"/>
  <c r="E2475" i="10"/>
  <c r="D2475" i="10"/>
  <c r="C2475" i="10"/>
  <c r="Q2474" i="10"/>
  <c r="P2474" i="10"/>
  <c r="O2474" i="10"/>
  <c r="N2474" i="10"/>
  <c r="M2474" i="10"/>
  <c r="L2474" i="10"/>
  <c r="K2474" i="10"/>
  <c r="J2474" i="10"/>
  <c r="I2474" i="10"/>
  <c r="H2474" i="10"/>
  <c r="G2474" i="10"/>
  <c r="F2474" i="10"/>
  <c r="E2474" i="10"/>
  <c r="D2474" i="10"/>
  <c r="C2474" i="10"/>
  <c r="Q2473" i="10"/>
  <c r="P2473" i="10"/>
  <c r="O2473" i="10"/>
  <c r="N2473" i="10"/>
  <c r="M2473" i="10"/>
  <c r="L2473" i="10"/>
  <c r="K2473" i="10"/>
  <c r="J2473" i="10"/>
  <c r="I2473" i="10"/>
  <c r="H2473" i="10"/>
  <c r="G2473" i="10"/>
  <c r="F2473" i="10"/>
  <c r="E2473" i="10"/>
  <c r="D2473" i="10"/>
  <c r="C2473" i="10"/>
  <c r="Q2472" i="10"/>
  <c r="P2472" i="10"/>
  <c r="O2472" i="10"/>
  <c r="N2472" i="10"/>
  <c r="M2472" i="10"/>
  <c r="L2472" i="10"/>
  <c r="K2472" i="10"/>
  <c r="J2472" i="10"/>
  <c r="I2472" i="10"/>
  <c r="H2472" i="10"/>
  <c r="G2472" i="10"/>
  <c r="F2472" i="10"/>
  <c r="E2472" i="10"/>
  <c r="D2472" i="10"/>
  <c r="C2472" i="10"/>
  <c r="Q2471" i="10"/>
  <c r="P2471" i="10"/>
  <c r="O2471" i="10"/>
  <c r="N2471" i="10"/>
  <c r="M2471" i="10"/>
  <c r="L2471" i="10"/>
  <c r="K2471" i="10"/>
  <c r="J2471" i="10"/>
  <c r="I2471" i="10"/>
  <c r="H2471" i="10"/>
  <c r="G2471" i="10"/>
  <c r="F2471" i="10"/>
  <c r="E2471" i="10"/>
  <c r="D2471" i="10"/>
  <c r="C2471" i="10"/>
  <c r="Q2470" i="10"/>
  <c r="P2470" i="10"/>
  <c r="O2470" i="10"/>
  <c r="N2470" i="10"/>
  <c r="M2470" i="10"/>
  <c r="L2470" i="10"/>
  <c r="K2470" i="10"/>
  <c r="J2470" i="10"/>
  <c r="I2470" i="10"/>
  <c r="H2470" i="10"/>
  <c r="G2470" i="10"/>
  <c r="F2470" i="10"/>
  <c r="E2470" i="10"/>
  <c r="D2470" i="10"/>
  <c r="C2470" i="10"/>
  <c r="Q2469" i="10"/>
  <c r="P2469" i="10"/>
  <c r="O2469" i="10"/>
  <c r="N2469" i="10"/>
  <c r="M2469" i="10"/>
  <c r="L2469" i="10"/>
  <c r="K2469" i="10"/>
  <c r="J2469" i="10"/>
  <c r="I2469" i="10"/>
  <c r="H2469" i="10"/>
  <c r="G2469" i="10"/>
  <c r="F2469" i="10"/>
  <c r="E2469" i="10"/>
  <c r="D2469" i="10"/>
  <c r="C2469" i="10"/>
  <c r="Q2468" i="10"/>
  <c r="P2468" i="10"/>
  <c r="O2468" i="10"/>
  <c r="N2468" i="10"/>
  <c r="M2468" i="10"/>
  <c r="L2468" i="10"/>
  <c r="K2468" i="10"/>
  <c r="J2468" i="10"/>
  <c r="I2468" i="10"/>
  <c r="H2468" i="10"/>
  <c r="G2468" i="10"/>
  <c r="F2468" i="10"/>
  <c r="E2468" i="10"/>
  <c r="D2468" i="10"/>
  <c r="C2468" i="10"/>
  <c r="Q2467" i="10"/>
  <c r="P2467" i="10"/>
  <c r="O2467" i="10"/>
  <c r="N2467" i="10"/>
  <c r="M2467" i="10"/>
  <c r="L2467" i="10"/>
  <c r="K2467" i="10"/>
  <c r="J2467" i="10"/>
  <c r="I2467" i="10"/>
  <c r="H2467" i="10"/>
  <c r="G2467" i="10"/>
  <c r="F2467" i="10"/>
  <c r="E2467" i="10"/>
  <c r="D2467" i="10"/>
  <c r="C2467" i="10"/>
  <c r="Q2466" i="10"/>
  <c r="P2466" i="10"/>
  <c r="O2466" i="10"/>
  <c r="N2466" i="10"/>
  <c r="M2466" i="10"/>
  <c r="L2466" i="10"/>
  <c r="K2466" i="10"/>
  <c r="J2466" i="10"/>
  <c r="I2466" i="10"/>
  <c r="H2466" i="10"/>
  <c r="G2466" i="10"/>
  <c r="F2466" i="10"/>
  <c r="E2466" i="10"/>
  <c r="D2466" i="10"/>
  <c r="C2466" i="10"/>
  <c r="Q2465" i="10"/>
  <c r="P2465" i="10"/>
  <c r="O2465" i="10"/>
  <c r="N2465" i="10"/>
  <c r="M2465" i="10"/>
  <c r="L2465" i="10"/>
  <c r="K2465" i="10"/>
  <c r="J2465" i="10"/>
  <c r="I2465" i="10"/>
  <c r="H2465" i="10"/>
  <c r="G2465" i="10"/>
  <c r="F2465" i="10"/>
  <c r="E2465" i="10"/>
  <c r="D2465" i="10"/>
  <c r="C2465" i="10"/>
  <c r="Q2464" i="10"/>
  <c r="P2464" i="10"/>
  <c r="O2464" i="10"/>
  <c r="N2464" i="10"/>
  <c r="M2464" i="10"/>
  <c r="L2464" i="10"/>
  <c r="K2464" i="10"/>
  <c r="J2464" i="10"/>
  <c r="I2464" i="10"/>
  <c r="H2464" i="10"/>
  <c r="G2464" i="10"/>
  <c r="F2464" i="10"/>
  <c r="E2464" i="10"/>
  <c r="D2464" i="10"/>
  <c r="C2464" i="10"/>
  <c r="Q2463" i="10"/>
  <c r="P2463" i="10"/>
  <c r="O2463" i="10"/>
  <c r="N2463" i="10"/>
  <c r="M2463" i="10"/>
  <c r="L2463" i="10"/>
  <c r="K2463" i="10"/>
  <c r="J2463" i="10"/>
  <c r="I2463" i="10"/>
  <c r="H2463" i="10"/>
  <c r="G2463" i="10"/>
  <c r="F2463" i="10"/>
  <c r="E2463" i="10"/>
  <c r="D2463" i="10"/>
  <c r="C2463" i="10"/>
  <c r="Q2462" i="10"/>
  <c r="P2462" i="10"/>
  <c r="O2462" i="10"/>
  <c r="N2462" i="10"/>
  <c r="M2462" i="10"/>
  <c r="L2462" i="10"/>
  <c r="K2462" i="10"/>
  <c r="J2462" i="10"/>
  <c r="I2462" i="10"/>
  <c r="H2462" i="10"/>
  <c r="G2462" i="10"/>
  <c r="F2462" i="10"/>
  <c r="E2462" i="10"/>
  <c r="D2462" i="10"/>
  <c r="C2462" i="10"/>
  <c r="Q2461" i="10"/>
  <c r="P2461" i="10"/>
  <c r="O2461" i="10"/>
  <c r="N2461" i="10"/>
  <c r="M2461" i="10"/>
  <c r="L2461" i="10"/>
  <c r="K2461" i="10"/>
  <c r="J2461" i="10"/>
  <c r="I2461" i="10"/>
  <c r="H2461" i="10"/>
  <c r="G2461" i="10"/>
  <c r="F2461" i="10"/>
  <c r="E2461" i="10"/>
  <c r="D2461" i="10"/>
  <c r="C2461" i="10"/>
  <c r="Q2460" i="10"/>
  <c r="P2460" i="10"/>
  <c r="O2460" i="10"/>
  <c r="N2460" i="10"/>
  <c r="M2460" i="10"/>
  <c r="L2460" i="10"/>
  <c r="K2460" i="10"/>
  <c r="J2460" i="10"/>
  <c r="I2460" i="10"/>
  <c r="H2460" i="10"/>
  <c r="G2460" i="10"/>
  <c r="F2460" i="10"/>
  <c r="E2460" i="10"/>
  <c r="D2460" i="10"/>
  <c r="C2460" i="10"/>
  <c r="Q2459" i="10"/>
  <c r="P2459" i="10"/>
  <c r="O2459" i="10"/>
  <c r="N2459" i="10"/>
  <c r="M2459" i="10"/>
  <c r="L2459" i="10"/>
  <c r="K2459" i="10"/>
  <c r="J2459" i="10"/>
  <c r="I2459" i="10"/>
  <c r="H2459" i="10"/>
  <c r="G2459" i="10"/>
  <c r="F2459" i="10"/>
  <c r="E2459" i="10"/>
  <c r="D2459" i="10"/>
  <c r="C2459" i="10"/>
  <c r="Q2458" i="10"/>
  <c r="P2458" i="10"/>
  <c r="O2458" i="10"/>
  <c r="N2458" i="10"/>
  <c r="M2458" i="10"/>
  <c r="L2458" i="10"/>
  <c r="K2458" i="10"/>
  <c r="J2458" i="10"/>
  <c r="I2458" i="10"/>
  <c r="H2458" i="10"/>
  <c r="G2458" i="10"/>
  <c r="F2458" i="10"/>
  <c r="E2458" i="10"/>
  <c r="D2458" i="10"/>
  <c r="C2458" i="10"/>
  <c r="Q2457" i="10"/>
  <c r="P2457" i="10"/>
  <c r="O2457" i="10"/>
  <c r="N2457" i="10"/>
  <c r="M2457" i="10"/>
  <c r="L2457" i="10"/>
  <c r="K2457" i="10"/>
  <c r="J2457" i="10"/>
  <c r="I2457" i="10"/>
  <c r="H2457" i="10"/>
  <c r="G2457" i="10"/>
  <c r="F2457" i="10"/>
  <c r="E2457" i="10"/>
  <c r="D2457" i="10"/>
  <c r="C2457" i="10"/>
  <c r="Q2456" i="10"/>
  <c r="P2456" i="10"/>
  <c r="O2456" i="10"/>
  <c r="N2456" i="10"/>
  <c r="M2456" i="10"/>
  <c r="L2456" i="10"/>
  <c r="K2456" i="10"/>
  <c r="J2456" i="10"/>
  <c r="I2456" i="10"/>
  <c r="H2456" i="10"/>
  <c r="G2456" i="10"/>
  <c r="F2456" i="10"/>
  <c r="E2456" i="10"/>
  <c r="D2456" i="10"/>
  <c r="C2456" i="10"/>
  <c r="Q2455" i="10"/>
  <c r="P2455" i="10"/>
  <c r="O2455" i="10"/>
  <c r="N2455" i="10"/>
  <c r="M2455" i="10"/>
  <c r="L2455" i="10"/>
  <c r="K2455" i="10"/>
  <c r="J2455" i="10"/>
  <c r="I2455" i="10"/>
  <c r="H2455" i="10"/>
  <c r="G2455" i="10"/>
  <c r="F2455" i="10"/>
  <c r="E2455" i="10"/>
  <c r="D2455" i="10"/>
  <c r="C2455" i="10"/>
  <c r="Q2454" i="10"/>
  <c r="P2454" i="10"/>
  <c r="O2454" i="10"/>
  <c r="N2454" i="10"/>
  <c r="M2454" i="10"/>
  <c r="L2454" i="10"/>
  <c r="K2454" i="10"/>
  <c r="J2454" i="10"/>
  <c r="I2454" i="10"/>
  <c r="H2454" i="10"/>
  <c r="G2454" i="10"/>
  <c r="F2454" i="10"/>
  <c r="E2454" i="10"/>
  <c r="D2454" i="10"/>
  <c r="C2454" i="10"/>
  <c r="Q2453" i="10"/>
  <c r="P2453" i="10"/>
  <c r="O2453" i="10"/>
  <c r="N2453" i="10"/>
  <c r="M2453" i="10"/>
  <c r="L2453" i="10"/>
  <c r="K2453" i="10"/>
  <c r="J2453" i="10"/>
  <c r="I2453" i="10"/>
  <c r="H2453" i="10"/>
  <c r="G2453" i="10"/>
  <c r="F2453" i="10"/>
  <c r="E2453" i="10"/>
  <c r="D2453" i="10"/>
  <c r="C2453" i="10"/>
  <c r="Q2452" i="10"/>
  <c r="P2452" i="10"/>
  <c r="O2452" i="10"/>
  <c r="N2452" i="10"/>
  <c r="M2452" i="10"/>
  <c r="L2452" i="10"/>
  <c r="K2452" i="10"/>
  <c r="J2452" i="10"/>
  <c r="I2452" i="10"/>
  <c r="H2452" i="10"/>
  <c r="G2452" i="10"/>
  <c r="F2452" i="10"/>
  <c r="E2452" i="10"/>
  <c r="D2452" i="10"/>
  <c r="C2452" i="10"/>
  <c r="Q2451" i="10"/>
  <c r="P2451" i="10"/>
  <c r="O2451" i="10"/>
  <c r="N2451" i="10"/>
  <c r="M2451" i="10"/>
  <c r="L2451" i="10"/>
  <c r="K2451" i="10"/>
  <c r="J2451" i="10"/>
  <c r="I2451" i="10"/>
  <c r="H2451" i="10"/>
  <c r="G2451" i="10"/>
  <c r="F2451" i="10"/>
  <c r="E2451" i="10"/>
  <c r="D2451" i="10"/>
  <c r="C2451" i="10"/>
  <c r="Q2450" i="10"/>
  <c r="P2450" i="10"/>
  <c r="O2450" i="10"/>
  <c r="N2450" i="10"/>
  <c r="M2450" i="10"/>
  <c r="L2450" i="10"/>
  <c r="K2450" i="10"/>
  <c r="J2450" i="10"/>
  <c r="I2450" i="10"/>
  <c r="H2450" i="10"/>
  <c r="G2450" i="10"/>
  <c r="F2450" i="10"/>
  <c r="E2450" i="10"/>
  <c r="D2450" i="10"/>
  <c r="C2450" i="10"/>
  <c r="Q2449" i="10"/>
  <c r="P2449" i="10"/>
  <c r="O2449" i="10"/>
  <c r="N2449" i="10"/>
  <c r="M2449" i="10"/>
  <c r="L2449" i="10"/>
  <c r="K2449" i="10"/>
  <c r="J2449" i="10"/>
  <c r="I2449" i="10"/>
  <c r="H2449" i="10"/>
  <c r="G2449" i="10"/>
  <c r="F2449" i="10"/>
  <c r="E2449" i="10"/>
  <c r="D2449" i="10"/>
  <c r="C2449" i="10"/>
  <c r="Q2448" i="10"/>
  <c r="P2448" i="10"/>
  <c r="O2448" i="10"/>
  <c r="N2448" i="10"/>
  <c r="M2448" i="10"/>
  <c r="L2448" i="10"/>
  <c r="K2448" i="10"/>
  <c r="J2448" i="10"/>
  <c r="I2448" i="10"/>
  <c r="H2448" i="10"/>
  <c r="G2448" i="10"/>
  <c r="F2448" i="10"/>
  <c r="E2448" i="10"/>
  <c r="D2448" i="10"/>
  <c r="C2448" i="10"/>
  <c r="Q2447" i="10"/>
  <c r="P2447" i="10"/>
  <c r="O2447" i="10"/>
  <c r="N2447" i="10"/>
  <c r="M2447" i="10"/>
  <c r="L2447" i="10"/>
  <c r="K2447" i="10"/>
  <c r="J2447" i="10"/>
  <c r="I2447" i="10"/>
  <c r="H2447" i="10"/>
  <c r="G2447" i="10"/>
  <c r="F2447" i="10"/>
  <c r="E2447" i="10"/>
  <c r="D2447" i="10"/>
  <c r="C2447" i="10"/>
  <c r="Q2446" i="10"/>
  <c r="P2446" i="10"/>
  <c r="O2446" i="10"/>
  <c r="N2446" i="10"/>
  <c r="M2446" i="10"/>
  <c r="L2446" i="10"/>
  <c r="K2446" i="10"/>
  <c r="J2446" i="10"/>
  <c r="I2446" i="10"/>
  <c r="H2446" i="10"/>
  <c r="G2446" i="10"/>
  <c r="F2446" i="10"/>
  <c r="E2446" i="10"/>
  <c r="D2446" i="10"/>
  <c r="C2446" i="10"/>
  <c r="Q2445" i="10"/>
  <c r="P2445" i="10"/>
  <c r="O2445" i="10"/>
  <c r="N2445" i="10"/>
  <c r="M2445" i="10"/>
  <c r="L2445" i="10"/>
  <c r="K2445" i="10"/>
  <c r="J2445" i="10"/>
  <c r="I2445" i="10"/>
  <c r="H2445" i="10"/>
  <c r="G2445" i="10"/>
  <c r="F2445" i="10"/>
  <c r="E2445" i="10"/>
  <c r="D2445" i="10"/>
  <c r="C2445" i="10"/>
  <c r="Q2444" i="10"/>
  <c r="P2444" i="10"/>
  <c r="O2444" i="10"/>
  <c r="N2444" i="10"/>
  <c r="M2444" i="10"/>
  <c r="L2444" i="10"/>
  <c r="K2444" i="10"/>
  <c r="J2444" i="10"/>
  <c r="I2444" i="10"/>
  <c r="H2444" i="10"/>
  <c r="G2444" i="10"/>
  <c r="F2444" i="10"/>
  <c r="E2444" i="10"/>
  <c r="D2444" i="10"/>
  <c r="C2444" i="10"/>
  <c r="Q2443" i="10"/>
  <c r="P2443" i="10"/>
  <c r="O2443" i="10"/>
  <c r="N2443" i="10"/>
  <c r="M2443" i="10"/>
  <c r="L2443" i="10"/>
  <c r="K2443" i="10"/>
  <c r="J2443" i="10"/>
  <c r="I2443" i="10"/>
  <c r="H2443" i="10"/>
  <c r="G2443" i="10"/>
  <c r="F2443" i="10"/>
  <c r="E2443" i="10"/>
  <c r="D2443" i="10"/>
  <c r="C2443" i="10"/>
  <c r="Q2442" i="10"/>
  <c r="P2442" i="10"/>
  <c r="O2442" i="10"/>
  <c r="N2442" i="10"/>
  <c r="M2442" i="10"/>
  <c r="L2442" i="10"/>
  <c r="K2442" i="10"/>
  <c r="J2442" i="10"/>
  <c r="I2442" i="10"/>
  <c r="H2442" i="10"/>
  <c r="G2442" i="10"/>
  <c r="F2442" i="10"/>
  <c r="E2442" i="10"/>
  <c r="D2442" i="10"/>
  <c r="C2442" i="10"/>
  <c r="Q2441" i="10"/>
  <c r="P2441" i="10"/>
  <c r="O2441" i="10"/>
  <c r="N2441" i="10"/>
  <c r="M2441" i="10"/>
  <c r="L2441" i="10"/>
  <c r="K2441" i="10"/>
  <c r="J2441" i="10"/>
  <c r="I2441" i="10"/>
  <c r="H2441" i="10"/>
  <c r="G2441" i="10"/>
  <c r="F2441" i="10"/>
  <c r="E2441" i="10"/>
  <c r="D2441" i="10"/>
  <c r="C2441" i="10"/>
  <c r="Q2440" i="10"/>
  <c r="P2440" i="10"/>
  <c r="O2440" i="10"/>
  <c r="N2440" i="10"/>
  <c r="M2440" i="10"/>
  <c r="L2440" i="10"/>
  <c r="K2440" i="10"/>
  <c r="J2440" i="10"/>
  <c r="I2440" i="10"/>
  <c r="H2440" i="10"/>
  <c r="G2440" i="10"/>
  <c r="F2440" i="10"/>
  <c r="E2440" i="10"/>
  <c r="D2440" i="10"/>
  <c r="C2440" i="10"/>
  <c r="Q2439" i="10"/>
  <c r="P2439" i="10"/>
  <c r="O2439" i="10"/>
  <c r="N2439" i="10"/>
  <c r="M2439" i="10"/>
  <c r="L2439" i="10"/>
  <c r="K2439" i="10"/>
  <c r="J2439" i="10"/>
  <c r="I2439" i="10"/>
  <c r="H2439" i="10"/>
  <c r="G2439" i="10"/>
  <c r="F2439" i="10"/>
  <c r="E2439" i="10"/>
  <c r="D2439" i="10"/>
  <c r="C2439" i="10"/>
  <c r="Q2438" i="10"/>
  <c r="P2438" i="10"/>
  <c r="O2438" i="10"/>
  <c r="N2438" i="10"/>
  <c r="M2438" i="10"/>
  <c r="L2438" i="10"/>
  <c r="K2438" i="10"/>
  <c r="J2438" i="10"/>
  <c r="I2438" i="10"/>
  <c r="H2438" i="10"/>
  <c r="G2438" i="10"/>
  <c r="F2438" i="10"/>
  <c r="E2438" i="10"/>
  <c r="D2438" i="10"/>
  <c r="C2438" i="10"/>
  <c r="Q2437" i="10"/>
  <c r="P2437" i="10"/>
  <c r="O2437" i="10"/>
  <c r="N2437" i="10"/>
  <c r="M2437" i="10"/>
  <c r="L2437" i="10"/>
  <c r="K2437" i="10"/>
  <c r="J2437" i="10"/>
  <c r="I2437" i="10"/>
  <c r="H2437" i="10"/>
  <c r="G2437" i="10"/>
  <c r="F2437" i="10"/>
  <c r="E2437" i="10"/>
  <c r="D2437" i="10"/>
  <c r="C2437" i="10"/>
  <c r="Q2436" i="10"/>
  <c r="P2436" i="10"/>
  <c r="O2436" i="10"/>
  <c r="N2436" i="10"/>
  <c r="M2436" i="10"/>
  <c r="L2436" i="10"/>
  <c r="K2436" i="10"/>
  <c r="J2436" i="10"/>
  <c r="I2436" i="10"/>
  <c r="H2436" i="10"/>
  <c r="G2436" i="10"/>
  <c r="F2436" i="10"/>
  <c r="E2436" i="10"/>
  <c r="D2436" i="10"/>
  <c r="C2436" i="10"/>
  <c r="Q2435" i="10"/>
  <c r="P2435" i="10"/>
  <c r="O2435" i="10"/>
  <c r="N2435" i="10"/>
  <c r="M2435" i="10"/>
  <c r="L2435" i="10"/>
  <c r="K2435" i="10"/>
  <c r="J2435" i="10"/>
  <c r="I2435" i="10"/>
  <c r="H2435" i="10"/>
  <c r="G2435" i="10"/>
  <c r="F2435" i="10"/>
  <c r="E2435" i="10"/>
  <c r="D2435" i="10"/>
  <c r="C2435" i="10"/>
  <c r="Q2434" i="10"/>
  <c r="P2434" i="10"/>
  <c r="O2434" i="10"/>
  <c r="N2434" i="10"/>
  <c r="M2434" i="10"/>
  <c r="L2434" i="10"/>
  <c r="K2434" i="10"/>
  <c r="J2434" i="10"/>
  <c r="I2434" i="10"/>
  <c r="H2434" i="10"/>
  <c r="G2434" i="10"/>
  <c r="F2434" i="10"/>
  <c r="E2434" i="10"/>
  <c r="D2434" i="10"/>
  <c r="C2434" i="10"/>
  <c r="Q2433" i="10"/>
  <c r="P2433" i="10"/>
  <c r="O2433" i="10"/>
  <c r="N2433" i="10"/>
  <c r="M2433" i="10"/>
  <c r="L2433" i="10"/>
  <c r="K2433" i="10"/>
  <c r="J2433" i="10"/>
  <c r="I2433" i="10"/>
  <c r="H2433" i="10"/>
  <c r="G2433" i="10"/>
  <c r="F2433" i="10"/>
  <c r="E2433" i="10"/>
  <c r="D2433" i="10"/>
  <c r="C2433" i="10"/>
  <c r="Q2432" i="10"/>
  <c r="P2432" i="10"/>
  <c r="O2432" i="10"/>
  <c r="N2432" i="10"/>
  <c r="M2432" i="10"/>
  <c r="L2432" i="10"/>
  <c r="K2432" i="10"/>
  <c r="J2432" i="10"/>
  <c r="I2432" i="10"/>
  <c r="H2432" i="10"/>
  <c r="G2432" i="10"/>
  <c r="F2432" i="10"/>
  <c r="E2432" i="10"/>
  <c r="D2432" i="10"/>
  <c r="C2432" i="10"/>
  <c r="Q2431" i="10"/>
  <c r="P2431" i="10"/>
  <c r="O2431" i="10"/>
  <c r="N2431" i="10"/>
  <c r="M2431" i="10"/>
  <c r="L2431" i="10"/>
  <c r="K2431" i="10"/>
  <c r="J2431" i="10"/>
  <c r="I2431" i="10"/>
  <c r="H2431" i="10"/>
  <c r="G2431" i="10"/>
  <c r="F2431" i="10"/>
  <c r="E2431" i="10"/>
  <c r="D2431" i="10"/>
  <c r="C2431" i="10"/>
  <c r="Q2430" i="10"/>
  <c r="P2430" i="10"/>
  <c r="O2430" i="10"/>
  <c r="N2430" i="10"/>
  <c r="M2430" i="10"/>
  <c r="L2430" i="10"/>
  <c r="K2430" i="10"/>
  <c r="J2430" i="10"/>
  <c r="I2430" i="10"/>
  <c r="H2430" i="10"/>
  <c r="G2430" i="10"/>
  <c r="F2430" i="10"/>
  <c r="E2430" i="10"/>
  <c r="D2430" i="10"/>
  <c r="C2430" i="10"/>
  <c r="Q2429" i="10"/>
  <c r="P2429" i="10"/>
  <c r="O2429" i="10"/>
  <c r="N2429" i="10"/>
  <c r="M2429" i="10"/>
  <c r="L2429" i="10"/>
  <c r="K2429" i="10"/>
  <c r="J2429" i="10"/>
  <c r="I2429" i="10"/>
  <c r="H2429" i="10"/>
  <c r="G2429" i="10"/>
  <c r="F2429" i="10"/>
  <c r="E2429" i="10"/>
  <c r="D2429" i="10"/>
  <c r="C2429" i="10"/>
  <c r="Q2428" i="10"/>
  <c r="P2428" i="10"/>
  <c r="O2428" i="10"/>
  <c r="N2428" i="10"/>
  <c r="M2428" i="10"/>
  <c r="L2428" i="10"/>
  <c r="K2428" i="10"/>
  <c r="J2428" i="10"/>
  <c r="I2428" i="10"/>
  <c r="H2428" i="10"/>
  <c r="G2428" i="10"/>
  <c r="F2428" i="10"/>
  <c r="E2428" i="10"/>
  <c r="D2428" i="10"/>
  <c r="C2428" i="10"/>
  <c r="Q2427" i="10"/>
  <c r="P2427" i="10"/>
  <c r="O2427" i="10"/>
  <c r="N2427" i="10"/>
  <c r="M2427" i="10"/>
  <c r="L2427" i="10"/>
  <c r="K2427" i="10"/>
  <c r="J2427" i="10"/>
  <c r="I2427" i="10"/>
  <c r="H2427" i="10"/>
  <c r="G2427" i="10"/>
  <c r="F2427" i="10"/>
  <c r="E2427" i="10"/>
  <c r="D2427" i="10"/>
  <c r="C2427" i="10"/>
  <c r="Q2426" i="10"/>
  <c r="P2426" i="10"/>
  <c r="O2426" i="10"/>
  <c r="N2426" i="10"/>
  <c r="M2426" i="10"/>
  <c r="L2426" i="10"/>
  <c r="K2426" i="10"/>
  <c r="J2426" i="10"/>
  <c r="I2426" i="10"/>
  <c r="H2426" i="10"/>
  <c r="G2426" i="10"/>
  <c r="F2426" i="10"/>
  <c r="E2426" i="10"/>
  <c r="D2426" i="10"/>
  <c r="C2426" i="10"/>
  <c r="Q2425" i="10"/>
  <c r="P2425" i="10"/>
  <c r="O2425" i="10"/>
  <c r="N2425" i="10"/>
  <c r="M2425" i="10"/>
  <c r="L2425" i="10"/>
  <c r="K2425" i="10"/>
  <c r="J2425" i="10"/>
  <c r="I2425" i="10"/>
  <c r="H2425" i="10"/>
  <c r="G2425" i="10"/>
  <c r="F2425" i="10"/>
  <c r="E2425" i="10"/>
  <c r="D2425" i="10"/>
  <c r="C2425" i="10"/>
  <c r="Q2424" i="10"/>
  <c r="P2424" i="10"/>
  <c r="O2424" i="10"/>
  <c r="N2424" i="10"/>
  <c r="M2424" i="10"/>
  <c r="L2424" i="10"/>
  <c r="K2424" i="10"/>
  <c r="J2424" i="10"/>
  <c r="I2424" i="10"/>
  <c r="H2424" i="10"/>
  <c r="G2424" i="10"/>
  <c r="F2424" i="10"/>
  <c r="E2424" i="10"/>
  <c r="D2424" i="10"/>
  <c r="C2424" i="10"/>
  <c r="Q2423" i="10"/>
  <c r="P2423" i="10"/>
  <c r="O2423" i="10"/>
  <c r="N2423" i="10"/>
  <c r="M2423" i="10"/>
  <c r="L2423" i="10"/>
  <c r="K2423" i="10"/>
  <c r="J2423" i="10"/>
  <c r="I2423" i="10"/>
  <c r="H2423" i="10"/>
  <c r="G2423" i="10"/>
  <c r="F2423" i="10"/>
  <c r="E2423" i="10"/>
  <c r="D2423" i="10"/>
  <c r="C2423" i="10"/>
  <c r="Q2422" i="10"/>
  <c r="P2422" i="10"/>
  <c r="O2422" i="10"/>
  <c r="N2422" i="10"/>
  <c r="M2422" i="10"/>
  <c r="L2422" i="10"/>
  <c r="K2422" i="10"/>
  <c r="J2422" i="10"/>
  <c r="I2422" i="10"/>
  <c r="H2422" i="10"/>
  <c r="G2422" i="10"/>
  <c r="F2422" i="10"/>
  <c r="E2422" i="10"/>
  <c r="D2422" i="10"/>
  <c r="C2422" i="10"/>
  <c r="Q2421" i="10"/>
  <c r="P2421" i="10"/>
  <c r="O2421" i="10"/>
  <c r="N2421" i="10"/>
  <c r="M2421" i="10"/>
  <c r="L2421" i="10"/>
  <c r="K2421" i="10"/>
  <c r="J2421" i="10"/>
  <c r="I2421" i="10"/>
  <c r="H2421" i="10"/>
  <c r="G2421" i="10"/>
  <c r="F2421" i="10"/>
  <c r="E2421" i="10"/>
  <c r="D2421" i="10"/>
  <c r="C2421" i="10"/>
  <c r="Q2420" i="10"/>
  <c r="P2420" i="10"/>
  <c r="O2420" i="10"/>
  <c r="N2420" i="10"/>
  <c r="M2420" i="10"/>
  <c r="L2420" i="10"/>
  <c r="K2420" i="10"/>
  <c r="J2420" i="10"/>
  <c r="I2420" i="10"/>
  <c r="H2420" i="10"/>
  <c r="G2420" i="10"/>
  <c r="F2420" i="10"/>
  <c r="E2420" i="10"/>
  <c r="D2420" i="10"/>
  <c r="C2420" i="10"/>
  <c r="Q2419" i="10"/>
  <c r="P2419" i="10"/>
  <c r="O2419" i="10"/>
  <c r="N2419" i="10"/>
  <c r="M2419" i="10"/>
  <c r="L2419" i="10"/>
  <c r="K2419" i="10"/>
  <c r="J2419" i="10"/>
  <c r="I2419" i="10"/>
  <c r="H2419" i="10"/>
  <c r="G2419" i="10"/>
  <c r="F2419" i="10"/>
  <c r="E2419" i="10"/>
  <c r="D2419" i="10"/>
  <c r="C2419" i="10"/>
  <c r="Q2418" i="10"/>
  <c r="P2418" i="10"/>
  <c r="O2418" i="10"/>
  <c r="N2418" i="10"/>
  <c r="M2418" i="10"/>
  <c r="L2418" i="10"/>
  <c r="K2418" i="10"/>
  <c r="J2418" i="10"/>
  <c r="I2418" i="10"/>
  <c r="H2418" i="10"/>
  <c r="G2418" i="10"/>
  <c r="F2418" i="10"/>
  <c r="E2418" i="10"/>
  <c r="D2418" i="10"/>
  <c r="C2418" i="10"/>
  <c r="Q2417" i="10"/>
  <c r="P2417" i="10"/>
  <c r="O2417" i="10"/>
  <c r="N2417" i="10"/>
  <c r="M2417" i="10"/>
  <c r="L2417" i="10"/>
  <c r="K2417" i="10"/>
  <c r="J2417" i="10"/>
  <c r="I2417" i="10"/>
  <c r="H2417" i="10"/>
  <c r="G2417" i="10"/>
  <c r="F2417" i="10"/>
  <c r="E2417" i="10"/>
  <c r="D2417" i="10"/>
  <c r="C2417" i="10"/>
  <c r="Q2416" i="10"/>
  <c r="P2416" i="10"/>
  <c r="O2416" i="10"/>
  <c r="N2416" i="10"/>
  <c r="M2416" i="10"/>
  <c r="L2416" i="10"/>
  <c r="K2416" i="10"/>
  <c r="J2416" i="10"/>
  <c r="I2416" i="10"/>
  <c r="H2416" i="10"/>
  <c r="G2416" i="10"/>
  <c r="F2416" i="10"/>
  <c r="E2416" i="10"/>
  <c r="D2416" i="10"/>
  <c r="C2416" i="10"/>
  <c r="Q2415" i="10"/>
  <c r="P2415" i="10"/>
  <c r="O2415" i="10"/>
  <c r="N2415" i="10"/>
  <c r="M2415" i="10"/>
  <c r="L2415" i="10"/>
  <c r="K2415" i="10"/>
  <c r="J2415" i="10"/>
  <c r="I2415" i="10"/>
  <c r="H2415" i="10"/>
  <c r="G2415" i="10"/>
  <c r="F2415" i="10"/>
  <c r="E2415" i="10"/>
  <c r="D2415" i="10"/>
  <c r="C2415" i="10"/>
  <c r="Q2414" i="10"/>
  <c r="P2414" i="10"/>
  <c r="O2414" i="10"/>
  <c r="N2414" i="10"/>
  <c r="M2414" i="10"/>
  <c r="L2414" i="10"/>
  <c r="K2414" i="10"/>
  <c r="J2414" i="10"/>
  <c r="I2414" i="10"/>
  <c r="H2414" i="10"/>
  <c r="G2414" i="10"/>
  <c r="F2414" i="10"/>
  <c r="E2414" i="10"/>
  <c r="D2414" i="10"/>
  <c r="C2414" i="10"/>
  <c r="Q2413" i="10"/>
  <c r="P2413" i="10"/>
  <c r="O2413" i="10"/>
  <c r="N2413" i="10"/>
  <c r="M2413" i="10"/>
  <c r="L2413" i="10"/>
  <c r="K2413" i="10"/>
  <c r="J2413" i="10"/>
  <c r="I2413" i="10"/>
  <c r="H2413" i="10"/>
  <c r="G2413" i="10"/>
  <c r="F2413" i="10"/>
  <c r="E2413" i="10"/>
  <c r="D2413" i="10"/>
  <c r="C2413" i="10"/>
  <c r="Q2412" i="10"/>
  <c r="P2412" i="10"/>
  <c r="O2412" i="10"/>
  <c r="N2412" i="10"/>
  <c r="M2412" i="10"/>
  <c r="L2412" i="10"/>
  <c r="K2412" i="10"/>
  <c r="J2412" i="10"/>
  <c r="I2412" i="10"/>
  <c r="H2412" i="10"/>
  <c r="G2412" i="10"/>
  <c r="F2412" i="10"/>
  <c r="E2412" i="10"/>
  <c r="D2412" i="10"/>
  <c r="C2412" i="10"/>
  <c r="Q2411" i="10"/>
  <c r="P2411" i="10"/>
  <c r="O2411" i="10"/>
  <c r="N2411" i="10"/>
  <c r="M2411" i="10"/>
  <c r="L2411" i="10"/>
  <c r="K2411" i="10"/>
  <c r="J2411" i="10"/>
  <c r="I2411" i="10"/>
  <c r="H2411" i="10"/>
  <c r="G2411" i="10"/>
  <c r="F2411" i="10"/>
  <c r="E2411" i="10"/>
  <c r="D2411" i="10"/>
  <c r="C2411" i="10"/>
  <c r="Q2410" i="10"/>
  <c r="P2410" i="10"/>
  <c r="O2410" i="10"/>
  <c r="N2410" i="10"/>
  <c r="M2410" i="10"/>
  <c r="L2410" i="10"/>
  <c r="K2410" i="10"/>
  <c r="J2410" i="10"/>
  <c r="I2410" i="10"/>
  <c r="H2410" i="10"/>
  <c r="G2410" i="10"/>
  <c r="F2410" i="10"/>
  <c r="E2410" i="10"/>
  <c r="D2410" i="10"/>
  <c r="C2410" i="10"/>
  <c r="Q2409" i="10"/>
  <c r="P2409" i="10"/>
  <c r="O2409" i="10"/>
  <c r="N2409" i="10"/>
  <c r="M2409" i="10"/>
  <c r="L2409" i="10"/>
  <c r="K2409" i="10"/>
  <c r="J2409" i="10"/>
  <c r="I2409" i="10"/>
  <c r="H2409" i="10"/>
  <c r="G2409" i="10"/>
  <c r="F2409" i="10"/>
  <c r="E2409" i="10"/>
  <c r="D2409" i="10"/>
  <c r="C2409" i="10"/>
  <c r="Q2408" i="10"/>
  <c r="P2408" i="10"/>
  <c r="O2408" i="10"/>
  <c r="N2408" i="10"/>
  <c r="M2408" i="10"/>
  <c r="L2408" i="10"/>
  <c r="K2408" i="10"/>
  <c r="J2408" i="10"/>
  <c r="I2408" i="10"/>
  <c r="H2408" i="10"/>
  <c r="G2408" i="10"/>
  <c r="F2408" i="10"/>
  <c r="E2408" i="10"/>
  <c r="D2408" i="10"/>
  <c r="C2408" i="10"/>
  <c r="Q2407" i="10"/>
  <c r="P2407" i="10"/>
  <c r="O2407" i="10"/>
  <c r="N2407" i="10"/>
  <c r="M2407" i="10"/>
  <c r="L2407" i="10"/>
  <c r="K2407" i="10"/>
  <c r="J2407" i="10"/>
  <c r="I2407" i="10"/>
  <c r="H2407" i="10"/>
  <c r="G2407" i="10"/>
  <c r="F2407" i="10"/>
  <c r="E2407" i="10"/>
  <c r="D2407" i="10"/>
  <c r="C2407" i="10"/>
  <c r="Q2406" i="10"/>
  <c r="P2406" i="10"/>
  <c r="O2406" i="10"/>
  <c r="N2406" i="10"/>
  <c r="M2406" i="10"/>
  <c r="L2406" i="10"/>
  <c r="K2406" i="10"/>
  <c r="J2406" i="10"/>
  <c r="I2406" i="10"/>
  <c r="H2406" i="10"/>
  <c r="G2406" i="10"/>
  <c r="F2406" i="10"/>
  <c r="E2406" i="10"/>
  <c r="D2406" i="10"/>
  <c r="C2406" i="10"/>
  <c r="Q2405" i="10"/>
  <c r="P2405" i="10"/>
  <c r="O2405" i="10"/>
  <c r="N2405" i="10"/>
  <c r="M2405" i="10"/>
  <c r="L2405" i="10"/>
  <c r="K2405" i="10"/>
  <c r="J2405" i="10"/>
  <c r="I2405" i="10"/>
  <c r="H2405" i="10"/>
  <c r="G2405" i="10"/>
  <c r="F2405" i="10"/>
  <c r="E2405" i="10"/>
  <c r="D2405" i="10"/>
  <c r="C2405" i="10"/>
  <c r="Q2404" i="10"/>
  <c r="P2404" i="10"/>
  <c r="O2404" i="10"/>
  <c r="N2404" i="10"/>
  <c r="M2404" i="10"/>
  <c r="L2404" i="10"/>
  <c r="K2404" i="10"/>
  <c r="J2404" i="10"/>
  <c r="I2404" i="10"/>
  <c r="H2404" i="10"/>
  <c r="G2404" i="10"/>
  <c r="F2404" i="10"/>
  <c r="E2404" i="10"/>
  <c r="D2404" i="10"/>
  <c r="C2404" i="10"/>
  <c r="Q2403" i="10"/>
  <c r="P2403" i="10"/>
  <c r="O2403" i="10"/>
  <c r="N2403" i="10"/>
  <c r="M2403" i="10"/>
  <c r="L2403" i="10"/>
  <c r="K2403" i="10"/>
  <c r="J2403" i="10"/>
  <c r="I2403" i="10"/>
  <c r="H2403" i="10"/>
  <c r="G2403" i="10"/>
  <c r="F2403" i="10"/>
  <c r="E2403" i="10"/>
  <c r="D2403" i="10"/>
  <c r="C2403" i="10"/>
  <c r="Q2402" i="10"/>
  <c r="P2402" i="10"/>
  <c r="O2402" i="10"/>
  <c r="N2402" i="10"/>
  <c r="M2402" i="10"/>
  <c r="L2402" i="10"/>
  <c r="K2402" i="10"/>
  <c r="J2402" i="10"/>
  <c r="I2402" i="10"/>
  <c r="H2402" i="10"/>
  <c r="G2402" i="10"/>
  <c r="F2402" i="10"/>
  <c r="E2402" i="10"/>
  <c r="D2402" i="10"/>
  <c r="C2402" i="10"/>
  <c r="Q2401" i="10"/>
  <c r="P2401" i="10"/>
  <c r="O2401" i="10"/>
  <c r="N2401" i="10"/>
  <c r="M2401" i="10"/>
  <c r="L2401" i="10"/>
  <c r="K2401" i="10"/>
  <c r="J2401" i="10"/>
  <c r="I2401" i="10"/>
  <c r="H2401" i="10"/>
  <c r="G2401" i="10"/>
  <c r="F2401" i="10"/>
  <c r="E2401" i="10"/>
  <c r="D2401" i="10"/>
  <c r="C2401" i="10"/>
  <c r="Q2400" i="10"/>
  <c r="P2400" i="10"/>
  <c r="O2400" i="10"/>
  <c r="N2400" i="10"/>
  <c r="M2400" i="10"/>
  <c r="L2400" i="10"/>
  <c r="K2400" i="10"/>
  <c r="J2400" i="10"/>
  <c r="I2400" i="10"/>
  <c r="H2400" i="10"/>
  <c r="G2400" i="10"/>
  <c r="F2400" i="10"/>
  <c r="E2400" i="10"/>
  <c r="D2400" i="10"/>
  <c r="C2400" i="10"/>
  <c r="Q2399" i="10"/>
  <c r="P2399" i="10"/>
  <c r="O2399" i="10"/>
  <c r="N2399" i="10"/>
  <c r="M2399" i="10"/>
  <c r="L2399" i="10"/>
  <c r="K2399" i="10"/>
  <c r="J2399" i="10"/>
  <c r="I2399" i="10"/>
  <c r="H2399" i="10"/>
  <c r="G2399" i="10"/>
  <c r="F2399" i="10"/>
  <c r="E2399" i="10"/>
  <c r="D2399" i="10"/>
  <c r="C2399" i="10"/>
  <c r="Q2398" i="10"/>
  <c r="P2398" i="10"/>
  <c r="O2398" i="10"/>
  <c r="N2398" i="10"/>
  <c r="M2398" i="10"/>
  <c r="L2398" i="10"/>
  <c r="K2398" i="10"/>
  <c r="J2398" i="10"/>
  <c r="I2398" i="10"/>
  <c r="H2398" i="10"/>
  <c r="G2398" i="10"/>
  <c r="F2398" i="10"/>
  <c r="E2398" i="10"/>
  <c r="D2398" i="10"/>
  <c r="C2398" i="10"/>
  <c r="Q2397" i="10"/>
  <c r="P2397" i="10"/>
  <c r="O2397" i="10"/>
  <c r="N2397" i="10"/>
  <c r="M2397" i="10"/>
  <c r="L2397" i="10"/>
  <c r="K2397" i="10"/>
  <c r="J2397" i="10"/>
  <c r="I2397" i="10"/>
  <c r="H2397" i="10"/>
  <c r="G2397" i="10"/>
  <c r="F2397" i="10"/>
  <c r="E2397" i="10"/>
  <c r="D2397" i="10"/>
  <c r="C2397" i="10"/>
  <c r="Q2396" i="10"/>
  <c r="P2396" i="10"/>
  <c r="O2396" i="10"/>
  <c r="N2396" i="10"/>
  <c r="M2396" i="10"/>
  <c r="L2396" i="10"/>
  <c r="K2396" i="10"/>
  <c r="J2396" i="10"/>
  <c r="I2396" i="10"/>
  <c r="H2396" i="10"/>
  <c r="G2396" i="10"/>
  <c r="F2396" i="10"/>
  <c r="E2396" i="10"/>
  <c r="D2396" i="10"/>
  <c r="C2396" i="10"/>
  <c r="Q2395" i="10"/>
  <c r="P2395" i="10"/>
  <c r="O2395" i="10"/>
  <c r="N2395" i="10"/>
  <c r="M2395" i="10"/>
  <c r="L2395" i="10"/>
  <c r="K2395" i="10"/>
  <c r="J2395" i="10"/>
  <c r="I2395" i="10"/>
  <c r="H2395" i="10"/>
  <c r="G2395" i="10"/>
  <c r="F2395" i="10"/>
  <c r="E2395" i="10"/>
  <c r="D2395" i="10"/>
  <c r="C2395" i="10"/>
  <c r="Q2394" i="10"/>
  <c r="P2394" i="10"/>
  <c r="O2394" i="10"/>
  <c r="N2394" i="10"/>
  <c r="M2394" i="10"/>
  <c r="L2394" i="10"/>
  <c r="K2394" i="10"/>
  <c r="J2394" i="10"/>
  <c r="I2394" i="10"/>
  <c r="H2394" i="10"/>
  <c r="G2394" i="10"/>
  <c r="F2394" i="10"/>
  <c r="E2394" i="10"/>
  <c r="D2394" i="10"/>
  <c r="C2394" i="10"/>
  <c r="Q2393" i="10"/>
  <c r="P2393" i="10"/>
  <c r="O2393" i="10"/>
  <c r="N2393" i="10"/>
  <c r="M2393" i="10"/>
  <c r="L2393" i="10"/>
  <c r="K2393" i="10"/>
  <c r="J2393" i="10"/>
  <c r="I2393" i="10"/>
  <c r="H2393" i="10"/>
  <c r="G2393" i="10"/>
  <c r="F2393" i="10"/>
  <c r="E2393" i="10"/>
  <c r="D2393" i="10"/>
  <c r="C2393" i="10"/>
  <c r="Q2392" i="10"/>
  <c r="P2392" i="10"/>
  <c r="O2392" i="10"/>
  <c r="N2392" i="10"/>
  <c r="M2392" i="10"/>
  <c r="L2392" i="10"/>
  <c r="K2392" i="10"/>
  <c r="J2392" i="10"/>
  <c r="I2392" i="10"/>
  <c r="H2392" i="10"/>
  <c r="G2392" i="10"/>
  <c r="F2392" i="10"/>
  <c r="E2392" i="10"/>
  <c r="D2392" i="10"/>
  <c r="C2392" i="10"/>
  <c r="Q2391" i="10"/>
  <c r="P2391" i="10"/>
  <c r="O2391" i="10"/>
  <c r="N2391" i="10"/>
  <c r="M2391" i="10"/>
  <c r="L2391" i="10"/>
  <c r="K2391" i="10"/>
  <c r="J2391" i="10"/>
  <c r="I2391" i="10"/>
  <c r="H2391" i="10"/>
  <c r="G2391" i="10"/>
  <c r="F2391" i="10"/>
  <c r="E2391" i="10"/>
  <c r="D2391" i="10"/>
  <c r="C2391" i="10"/>
  <c r="Q2390" i="10"/>
  <c r="P2390" i="10"/>
  <c r="O2390" i="10"/>
  <c r="N2390" i="10"/>
  <c r="M2390" i="10"/>
  <c r="L2390" i="10"/>
  <c r="K2390" i="10"/>
  <c r="J2390" i="10"/>
  <c r="I2390" i="10"/>
  <c r="H2390" i="10"/>
  <c r="G2390" i="10"/>
  <c r="F2390" i="10"/>
  <c r="E2390" i="10"/>
  <c r="D2390" i="10"/>
  <c r="C2390" i="10"/>
  <c r="Q2389" i="10"/>
  <c r="P2389" i="10"/>
  <c r="O2389" i="10"/>
  <c r="N2389" i="10"/>
  <c r="M2389" i="10"/>
  <c r="L2389" i="10"/>
  <c r="K2389" i="10"/>
  <c r="J2389" i="10"/>
  <c r="I2389" i="10"/>
  <c r="H2389" i="10"/>
  <c r="G2389" i="10"/>
  <c r="F2389" i="10"/>
  <c r="E2389" i="10"/>
  <c r="D2389" i="10"/>
  <c r="C2389" i="10"/>
  <c r="Q2388" i="10"/>
  <c r="P2388" i="10"/>
  <c r="O2388" i="10"/>
  <c r="N2388" i="10"/>
  <c r="M2388" i="10"/>
  <c r="L2388" i="10"/>
  <c r="K2388" i="10"/>
  <c r="J2388" i="10"/>
  <c r="I2388" i="10"/>
  <c r="H2388" i="10"/>
  <c r="G2388" i="10"/>
  <c r="F2388" i="10"/>
  <c r="E2388" i="10"/>
  <c r="D2388" i="10"/>
  <c r="C2388" i="10"/>
  <c r="Q2387" i="10"/>
  <c r="P2387" i="10"/>
  <c r="O2387" i="10"/>
  <c r="N2387" i="10"/>
  <c r="M2387" i="10"/>
  <c r="L2387" i="10"/>
  <c r="K2387" i="10"/>
  <c r="J2387" i="10"/>
  <c r="I2387" i="10"/>
  <c r="H2387" i="10"/>
  <c r="G2387" i="10"/>
  <c r="F2387" i="10"/>
  <c r="E2387" i="10"/>
  <c r="D2387" i="10"/>
  <c r="C2387" i="10"/>
  <c r="Q2386" i="10"/>
  <c r="P2386" i="10"/>
  <c r="O2386" i="10"/>
  <c r="N2386" i="10"/>
  <c r="M2386" i="10"/>
  <c r="L2386" i="10"/>
  <c r="K2386" i="10"/>
  <c r="J2386" i="10"/>
  <c r="I2386" i="10"/>
  <c r="H2386" i="10"/>
  <c r="G2386" i="10"/>
  <c r="F2386" i="10"/>
  <c r="E2386" i="10"/>
  <c r="D2386" i="10"/>
  <c r="C2386" i="10"/>
  <c r="Q2385" i="10"/>
  <c r="P2385" i="10"/>
  <c r="O2385" i="10"/>
  <c r="N2385" i="10"/>
  <c r="M2385" i="10"/>
  <c r="L2385" i="10"/>
  <c r="K2385" i="10"/>
  <c r="J2385" i="10"/>
  <c r="I2385" i="10"/>
  <c r="H2385" i="10"/>
  <c r="G2385" i="10"/>
  <c r="F2385" i="10"/>
  <c r="E2385" i="10"/>
  <c r="D2385" i="10"/>
  <c r="C2385" i="10"/>
  <c r="Q2384" i="10"/>
  <c r="P2384" i="10"/>
  <c r="O2384" i="10"/>
  <c r="N2384" i="10"/>
  <c r="M2384" i="10"/>
  <c r="L2384" i="10"/>
  <c r="K2384" i="10"/>
  <c r="J2384" i="10"/>
  <c r="I2384" i="10"/>
  <c r="H2384" i="10"/>
  <c r="G2384" i="10"/>
  <c r="F2384" i="10"/>
  <c r="E2384" i="10"/>
  <c r="D2384" i="10"/>
  <c r="C2384" i="10"/>
  <c r="Q2383" i="10"/>
  <c r="P2383" i="10"/>
  <c r="O2383" i="10"/>
  <c r="N2383" i="10"/>
  <c r="M2383" i="10"/>
  <c r="L2383" i="10"/>
  <c r="K2383" i="10"/>
  <c r="J2383" i="10"/>
  <c r="I2383" i="10"/>
  <c r="H2383" i="10"/>
  <c r="G2383" i="10"/>
  <c r="F2383" i="10"/>
  <c r="E2383" i="10"/>
  <c r="D2383" i="10"/>
  <c r="C2383" i="10"/>
  <c r="Q2382" i="10"/>
  <c r="P2382" i="10"/>
  <c r="O2382" i="10"/>
  <c r="N2382" i="10"/>
  <c r="M2382" i="10"/>
  <c r="L2382" i="10"/>
  <c r="K2382" i="10"/>
  <c r="J2382" i="10"/>
  <c r="I2382" i="10"/>
  <c r="H2382" i="10"/>
  <c r="G2382" i="10"/>
  <c r="F2382" i="10"/>
  <c r="E2382" i="10"/>
  <c r="D2382" i="10"/>
  <c r="C2382" i="10"/>
  <c r="Q2381" i="10"/>
  <c r="P2381" i="10"/>
  <c r="O2381" i="10"/>
  <c r="N2381" i="10"/>
  <c r="M2381" i="10"/>
  <c r="L2381" i="10"/>
  <c r="K2381" i="10"/>
  <c r="J2381" i="10"/>
  <c r="I2381" i="10"/>
  <c r="H2381" i="10"/>
  <c r="G2381" i="10"/>
  <c r="F2381" i="10"/>
  <c r="E2381" i="10"/>
  <c r="D2381" i="10"/>
  <c r="C2381" i="10"/>
  <c r="Q2380" i="10"/>
  <c r="P2380" i="10"/>
  <c r="O2380" i="10"/>
  <c r="N2380" i="10"/>
  <c r="M2380" i="10"/>
  <c r="L2380" i="10"/>
  <c r="K2380" i="10"/>
  <c r="J2380" i="10"/>
  <c r="I2380" i="10"/>
  <c r="H2380" i="10"/>
  <c r="G2380" i="10"/>
  <c r="F2380" i="10"/>
  <c r="E2380" i="10"/>
  <c r="D2380" i="10"/>
  <c r="C2380" i="10"/>
  <c r="Q2379" i="10"/>
  <c r="P2379" i="10"/>
  <c r="O2379" i="10"/>
  <c r="N2379" i="10"/>
  <c r="M2379" i="10"/>
  <c r="L2379" i="10"/>
  <c r="K2379" i="10"/>
  <c r="J2379" i="10"/>
  <c r="I2379" i="10"/>
  <c r="H2379" i="10"/>
  <c r="G2379" i="10"/>
  <c r="F2379" i="10"/>
  <c r="E2379" i="10"/>
  <c r="D2379" i="10"/>
  <c r="C2379" i="10"/>
  <c r="Q2378" i="10"/>
  <c r="P2378" i="10"/>
  <c r="O2378" i="10"/>
  <c r="N2378" i="10"/>
  <c r="M2378" i="10"/>
  <c r="L2378" i="10"/>
  <c r="K2378" i="10"/>
  <c r="J2378" i="10"/>
  <c r="I2378" i="10"/>
  <c r="H2378" i="10"/>
  <c r="G2378" i="10"/>
  <c r="F2378" i="10"/>
  <c r="E2378" i="10"/>
  <c r="D2378" i="10"/>
  <c r="C2378" i="10"/>
  <c r="Q2377" i="10"/>
  <c r="P2377" i="10"/>
  <c r="O2377" i="10"/>
  <c r="N2377" i="10"/>
  <c r="M2377" i="10"/>
  <c r="L2377" i="10"/>
  <c r="K2377" i="10"/>
  <c r="J2377" i="10"/>
  <c r="I2377" i="10"/>
  <c r="H2377" i="10"/>
  <c r="G2377" i="10"/>
  <c r="F2377" i="10"/>
  <c r="E2377" i="10"/>
  <c r="D2377" i="10"/>
  <c r="C2377" i="10"/>
  <c r="Q2376" i="10"/>
  <c r="P2376" i="10"/>
  <c r="O2376" i="10"/>
  <c r="N2376" i="10"/>
  <c r="M2376" i="10"/>
  <c r="L2376" i="10"/>
  <c r="K2376" i="10"/>
  <c r="J2376" i="10"/>
  <c r="I2376" i="10"/>
  <c r="H2376" i="10"/>
  <c r="G2376" i="10"/>
  <c r="F2376" i="10"/>
  <c r="E2376" i="10"/>
  <c r="D2376" i="10"/>
  <c r="C2376" i="10"/>
  <c r="Q2375" i="10"/>
  <c r="P2375" i="10"/>
  <c r="O2375" i="10"/>
  <c r="N2375" i="10"/>
  <c r="M2375" i="10"/>
  <c r="L2375" i="10"/>
  <c r="K2375" i="10"/>
  <c r="J2375" i="10"/>
  <c r="I2375" i="10"/>
  <c r="H2375" i="10"/>
  <c r="G2375" i="10"/>
  <c r="F2375" i="10"/>
  <c r="E2375" i="10"/>
  <c r="D2375" i="10"/>
  <c r="C2375" i="10"/>
  <c r="Q2374" i="10"/>
  <c r="P2374" i="10"/>
  <c r="O2374" i="10"/>
  <c r="N2374" i="10"/>
  <c r="M2374" i="10"/>
  <c r="L2374" i="10"/>
  <c r="K2374" i="10"/>
  <c r="J2374" i="10"/>
  <c r="I2374" i="10"/>
  <c r="H2374" i="10"/>
  <c r="G2374" i="10"/>
  <c r="F2374" i="10"/>
  <c r="E2374" i="10"/>
  <c r="D2374" i="10"/>
  <c r="C2374" i="10"/>
  <c r="Q2373" i="10"/>
  <c r="P2373" i="10"/>
  <c r="O2373" i="10"/>
  <c r="N2373" i="10"/>
  <c r="M2373" i="10"/>
  <c r="L2373" i="10"/>
  <c r="K2373" i="10"/>
  <c r="J2373" i="10"/>
  <c r="I2373" i="10"/>
  <c r="H2373" i="10"/>
  <c r="G2373" i="10"/>
  <c r="F2373" i="10"/>
  <c r="E2373" i="10"/>
  <c r="D2373" i="10"/>
  <c r="C2373" i="10"/>
  <c r="Q2372" i="10"/>
  <c r="P2372" i="10"/>
  <c r="O2372" i="10"/>
  <c r="N2372" i="10"/>
  <c r="M2372" i="10"/>
  <c r="L2372" i="10"/>
  <c r="K2372" i="10"/>
  <c r="J2372" i="10"/>
  <c r="I2372" i="10"/>
  <c r="H2372" i="10"/>
  <c r="G2372" i="10"/>
  <c r="F2372" i="10"/>
  <c r="E2372" i="10"/>
  <c r="D2372" i="10"/>
  <c r="C2372" i="10"/>
  <c r="Q2371" i="10"/>
  <c r="P2371" i="10"/>
  <c r="O2371" i="10"/>
  <c r="N2371" i="10"/>
  <c r="M2371" i="10"/>
  <c r="L2371" i="10"/>
  <c r="K2371" i="10"/>
  <c r="J2371" i="10"/>
  <c r="I2371" i="10"/>
  <c r="H2371" i="10"/>
  <c r="G2371" i="10"/>
  <c r="F2371" i="10"/>
  <c r="E2371" i="10"/>
  <c r="D2371" i="10"/>
  <c r="C2371" i="10"/>
  <c r="Q2370" i="10"/>
  <c r="P2370" i="10"/>
  <c r="O2370" i="10"/>
  <c r="N2370" i="10"/>
  <c r="M2370" i="10"/>
  <c r="L2370" i="10"/>
  <c r="K2370" i="10"/>
  <c r="J2370" i="10"/>
  <c r="I2370" i="10"/>
  <c r="H2370" i="10"/>
  <c r="G2370" i="10"/>
  <c r="F2370" i="10"/>
  <c r="E2370" i="10"/>
  <c r="D2370" i="10"/>
  <c r="C2370" i="10"/>
  <c r="Q2369" i="10"/>
  <c r="P2369" i="10"/>
  <c r="O2369" i="10"/>
  <c r="N2369" i="10"/>
  <c r="M2369" i="10"/>
  <c r="L2369" i="10"/>
  <c r="K2369" i="10"/>
  <c r="J2369" i="10"/>
  <c r="I2369" i="10"/>
  <c r="H2369" i="10"/>
  <c r="G2369" i="10"/>
  <c r="F2369" i="10"/>
  <c r="E2369" i="10"/>
  <c r="D2369" i="10"/>
  <c r="C2369" i="10"/>
  <c r="Q2368" i="10"/>
  <c r="P2368" i="10"/>
  <c r="O2368" i="10"/>
  <c r="N2368" i="10"/>
  <c r="M2368" i="10"/>
  <c r="L2368" i="10"/>
  <c r="K2368" i="10"/>
  <c r="J2368" i="10"/>
  <c r="I2368" i="10"/>
  <c r="H2368" i="10"/>
  <c r="G2368" i="10"/>
  <c r="F2368" i="10"/>
  <c r="E2368" i="10"/>
  <c r="D2368" i="10"/>
  <c r="C2368" i="10"/>
  <c r="Q2367" i="10"/>
  <c r="P2367" i="10"/>
  <c r="O2367" i="10"/>
  <c r="N2367" i="10"/>
  <c r="M2367" i="10"/>
  <c r="L2367" i="10"/>
  <c r="K2367" i="10"/>
  <c r="J2367" i="10"/>
  <c r="I2367" i="10"/>
  <c r="H2367" i="10"/>
  <c r="G2367" i="10"/>
  <c r="F2367" i="10"/>
  <c r="E2367" i="10"/>
  <c r="D2367" i="10"/>
  <c r="C2367" i="10"/>
  <c r="Q2366" i="10"/>
  <c r="P2366" i="10"/>
  <c r="O2366" i="10"/>
  <c r="N2366" i="10"/>
  <c r="M2366" i="10"/>
  <c r="L2366" i="10"/>
  <c r="K2366" i="10"/>
  <c r="J2366" i="10"/>
  <c r="I2366" i="10"/>
  <c r="H2366" i="10"/>
  <c r="G2366" i="10"/>
  <c r="F2366" i="10"/>
  <c r="E2366" i="10"/>
  <c r="D2366" i="10"/>
  <c r="C2366" i="10"/>
  <c r="Q2365" i="10"/>
  <c r="P2365" i="10"/>
  <c r="O2365" i="10"/>
  <c r="N2365" i="10"/>
  <c r="M2365" i="10"/>
  <c r="L2365" i="10"/>
  <c r="K2365" i="10"/>
  <c r="J2365" i="10"/>
  <c r="I2365" i="10"/>
  <c r="H2365" i="10"/>
  <c r="G2365" i="10"/>
  <c r="F2365" i="10"/>
  <c r="E2365" i="10"/>
  <c r="D2365" i="10"/>
  <c r="C2365" i="10"/>
  <c r="Q2364" i="10"/>
  <c r="P2364" i="10"/>
  <c r="O2364" i="10"/>
  <c r="N2364" i="10"/>
  <c r="M2364" i="10"/>
  <c r="L2364" i="10"/>
  <c r="K2364" i="10"/>
  <c r="J2364" i="10"/>
  <c r="I2364" i="10"/>
  <c r="H2364" i="10"/>
  <c r="G2364" i="10"/>
  <c r="F2364" i="10"/>
  <c r="E2364" i="10"/>
  <c r="D2364" i="10"/>
  <c r="C2364" i="10"/>
  <c r="Q2363" i="10"/>
  <c r="P2363" i="10"/>
  <c r="O2363" i="10"/>
  <c r="N2363" i="10"/>
  <c r="M2363" i="10"/>
  <c r="L2363" i="10"/>
  <c r="K2363" i="10"/>
  <c r="J2363" i="10"/>
  <c r="I2363" i="10"/>
  <c r="H2363" i="10"/>
  <c r="G2363" i="10"/>
  <c r="F2363" i="10"/>
  <c r="E2363" i="10"/>
  <c r="D2363" i="10"/>
  <c r="C2363" i="10"/>
  <c r="Q2362" i="10"/>
  <c r="P2362" i="10"/>
  <c r="O2362" i="10"/>
  <c r="N2362" i="10"/>
  <c r="M2362" i="10"/>
  <c r="L2362" i="10"/>
  <c r="K2362" i="10"/>
  <c r="J2362" i="10"/>
  <c r="I2362" i="10"/>
  <c r="H2362" i="10"/>
  <c r="G2362" i="10"/>
  <c r="F2362" i="10"/>
  <c r="E2362" i="10"/>
  <c r="D2362" i="10"/>
  <c r="C2362" i="10"/>
  <c r="Q2361" i="10"/>
  <c r="P2361" i="10"/>
  <c r="O2361" i="10"/>
  <c r="N2361" i="10"/>
  <c r="M2361" i="10"/>
  <c r="L2361" i="10"/>
  <c r="K2361" i="10"/>
  <c r="J2361" i="10"/>
  <c r="I2361" i="10"/>
  <c r="H2361" i="10"/>
  <c r="G2361" i="10"/>
  <c r="F2361" i="10"/>
  <c r="E2361" i="10"/>
  <c r="D2361" i="10"/>
  <c r="C2361" i="10"/>
  <c r="Q2360" i="10"/>
  <c r="P2360" i="10"/>
  <c r="O2360" i="10"/>
  <c r="N2360" i="10"/>
  <c r="M2360" i="10"/>
  <c r="L2360" i="10"/>
  <c r="K2360" i="10"/>
  <c r="J2360" i="10"/>
  <c r="I2360" i="10"/>
  <c r="H2360" i="10"/>
  <c r="G2360" i="10"/>
  <c r="F2360" i="10"/>
  <c r="E2360" i="10"/>
  <c r="D2360" i="10"/>
  <c r="C2360" i="10"/>
  <c r="Q2359" i="10"/>
  <c r="P2359" i="10"/>
  <c r="O2359" i="10"/>
  <c r="N2359" i="10"/>
  <c r="M2359" i="10"/>
  <c r="L2359" i="10"/>
  <c r="K2359" i="10"/>
  <c r="J2359" i="10"/>
  <c r="I2359" i="10"/>
  <c r="H2359" i="10"/>
  <c r="G2359" i="10"/>
  <c r="F2359" i="10"/>
  <c r="E2359" i="10"/>
  <c r="D2359" i="10"/>
  <c r="C2359" i="10"/>
  <c r="Q2358" i="10"/>
  <c r="P2358" i="10"/>
  <c r="O2358" i="10"/>
  <c r="N2358" i="10"/>
  <c r="M2358" i="10"/>
  <c r="L2358" i="10"/>
  <c r="K2358" i="10"/>
  <c r="J2358" i="10"/>
  <c r="I2358" i="10"/>
  <c r="H2358" i="10"/>
  <c r="G2358" i="10"/>
  <c r="F2358" i="10"/>
  <c r="E2358" i="10"/>
  <c r="D2358" i="10"/>
  <c r="C2358" i="10"/>
  <c r="Q2357" i="10"/>
  <c r="P2357" i="10"/>
  <c r="O2357" i="10"/>
  <c r="N2357" i="10"/>
  <c r="M2357" i="10"/>
  <c r="L2357" i="10"/>
  <c r="K2357" i="10"/>
  <c r="J2357" i="10"/>
  <c r="I2357" i="10"/>
  <c r="H2357" i="10"/>
  <c r="G2357" i="10"/>
  <c r="F2357" i="10"/>
  <c r="E2357" i="10"/>
  <c r="D2357" i="10"/>
  <c r="C2357" i="10"/>
  <c r="Q2356" i="10"/>
  <c r="P2356" i="10"/>
  <c r="O2356" i="10"/>
  <c r="N2356" i="10"/>
  <c r="M2356" i="10"/>
  <c r="L2356" i="10"/>
  <c r="K2356" i="10"/>
  <c r="J2356" i="10"/>
  <c r="I2356" i="10"/>
  <c r="H2356" i="10"/>
  <c r="G2356" i="10"/>
  <c r="F2356" i="10"/>
  <c r="E2356" i="10"/>
  <c r="D2356" i="10"/>
  <c r="C2356" i="10"/>
  <c r="Q2355" i="10"/>
  <c r="P2355" i="10"/>
  <c r="O2355" i="10"/>
  <c r="N2355" i="10"/>
  <c r="M2355" i="10"/>
  <c r="L2355" i="10"/>
  <c r="K2355" i="10"/>
  <c r="J2355" i="10"/>
  <c r="I2355" i="10"/>
  <c r="H2355" i="10"/>
  <c r="G2355" i="10"/>
  <c r="F2355" i="10"/>
  <c r="E2355" i="10"/>
  <c r="D2355" i="10"/>
  <c r="C2355" i="10"/>
  <c r="Q2354" i="10"/>
  <c r="P2354" i="10"/>
  <c r="O2354" i="10"/>
  <c r="N2354" i="10"/>
  <c r="M2354" i="10"/>
  <c r="L2354" i="10"/>
  <c r="K2354" i="10"/>
  <c r="J2354" i="10"/>
  <c r="I2354" i="10"/>
  <c r="H2354" i="10"/>
  <c r="G2354" i="10"/>
  <c r="F2354" i="10"/>
  <c r="E2354" i="10"/>
  <c r="D2354" i="10"/>
  <c r="C2354" i="10"/>
  <c r="Q2353" i="10"/>
  <c r="P2353" i="10"/>
  <c r="O2353" i="10"/>
  <c r="N2353" i="10"/>
  <c r="M2353" i="10"/>
  <c r="L2353" i="10"/>
  <c r="K2353" i="10"/>
  <c r="J2353" i="10"/>
  <c r="I2353" i="10"/>
  <c r="H2353" i="10"/>
  <c r="G2353" i="10"/>
  <c r="F2353" i="10"/>
  <c r="E2353" i="10"/>
  <c r="D2353" i="10"/>
  <c r="C2353" i="10"/>
  <c r="Q2352" i="10"/>
  <c r="P2352" i="10"/>
  <c r="O2352" i="10"/>
  <c r="N2352" i="10"/>
  <c r="M2352" i="10"/>
  <c r="L2352" i="10"/>
  <c r="K2352" i="10"/>
  <c r="J2352" i="10"/>
  <c r="I2352" i="10"/>
  <c r="H2352" i="10"/>
  <c r="G2352" i="10"/>
  <c r="F2352" i="10"/>
  <c r="E2352" i="10"/>
  <c r="D2352" i="10"/>
  <c r="C2352" i="10"/>
  <c r="Q2351" i="10"/>
  <c r="P2351" i="10"/>
  <c r="O2351" i="10"/>
  <c r="N2351" i="10"/>
  <c r="M2351" i="10"/>
  <c r="L2351" i="10"/>
  <c r="K2351" i="10"/>
  <c r="J2351" i="10"/>
  <c r="I2351" i="10"/>
  <c r="H2351" i="10"/>
  <c r="G2351" i="10"/>
  <c r="F2351" i="10"/>
  <c r="E2351" i="10"/>
  <c r="D2351" i="10"/>
  <c r="C2351" i="10"/>
  <c r="Q2350" i="10"/>
  <c r="P2350" i="10"/>
  <c r="O2350" i="10"/>
  <c r="N2350" i="10"/>
  <c r="M2350" i="10"/>
  <c r="L2350" i="10"/>
  <c r="K2350" i="10"/>
  <c r="J2350" i="10"/>
  <c r="I2350" i="10"/>
  <c r="H2350" i="10"/>
  <c r="G2350" i="10"/>
  <c r="F2350" i="10"/>
  <c r="E2350" i="10"/>
  <c r="D2350" i="10"/>
  <c r="C2350" i="10"/>
  <c r="Q2349" i="10"/>
  <c r="P2349" i="10"/>
  <c r="O2349" i="10"/>
  <c r="N2349" i="10"/>
  <c r="M2349" i="10"/>
  <c r="L2349" i="10"/>
  <c r="K2349" i="10"/>
  <c r="J2349" i="10"/>
  <c r="I2349" i="10"/>
  <c r="H2349" i="10"/>
  <c r="G2349" i="10"/>
  <c r="F2349" i="10"/>
  <c r="E2349" i="10"/>
  <c r="D2349" i="10"/>
  <c r="C2349" i="10"/>
  <c r="Q2348" i="10"/>
  <c r="P2348" i="10"/>
  <c r="O2348" i="10"/>
  <c r="N2348" i="10"/>
  <c r="M2348" i="10"/>
  <c r="L2348" i="10"/>
  <c r="K2348" i="10"/>
  <c r="J2348" i="10"/>
  <c r="I2348" i="10"/>
  <c r="H2348" i="10"/>
  <c r="G2348" i="10"/>
  <c r="F2348" i="10"/>
  <c r="E2348" i="10"/>
  <c r="D2348" i="10"/>
  <c r="C2348" i="10"/>
  <c r="Q2347" i="10"/>
  <c r="P2347" i="10"/>
  <c r="O2347" i="10"/>
  <c r="N2347" i="10"/>
  <c r="M2347" i="10"/>
  <c r="L2347" i="10"/>
  <c r="K2347" i="10"/>
  <c r="J2347" i="10"/>
  <c r="I2347" i="10"/>
  <c r="H2347" i="10"/>
  <c r="G2347" i="10"/>
  <c r="F2347" i="10"/>
  <c r="E2347" i="10"/>
  <c r="D2347" i="10"/>
  <c r="C2347" i="10"/>
  <c r="Q2346" i="10"/>
  <c r="P2346" i="10"/>
  <c r="O2346" i="10"/>
  <c r="N2346" i="10"/>
  <c r="M2346" i="10"/>
  <c r="L2346" i="10"/>
  <c r="K2346" i="10"/>
  <c r="J2346" i="10"/>
  <c r="I2346" i="10"/>
  <c r="H2346" i="10"/>
  <c r="G2346" i="10"/>
  <c r="F2346" i="10"/>
  <c r="E2346" i="10"/>
  <c r="D2346" i="10"/>
  <c r="C2346" i="10"/>
  <c r="Q2345" i="10"/>
  <c r="P2345" i="10"/>
  <c r="O2345" i="10"/>
  <c r="N2345" i="10"/>
  <c r="M2345" i="10"/>
  <c r="L2345" i="10"/>
  <c r="K2345" i="10"/>
  <c r="J2345" i="10"/>
  <c r="I2345" i="10"/>
  <c r="H2345" i="10"/>
  <c r="G2345" i="10"/>
  <c r="F2345" i="10"/>
  <c r="E2345" i="10"/>
  <c r="D2345" i="10"/>
  <c r="C2345" i="10"/>
  <c r="Q2344" i="10"/>
  <c r="P2344" i="10"/>
  <c r="O2344" i="10"/>
  <c r="N2344" i="10"/>
  <c r="M2344" i="10"/>
  <c r="L2344" i="10"/>
  <c r="K2344" i="10"/>
  <c r="J2344" i="10"/>
  <c r="I2344" i="10"/>
  <c r="H2344" i="10"/>
  <c r="G2344" i="10"/>
  <c r="F2344" i="10"/>
  <c r="E2344" i="10"/>
  <c r="D2344" i="10"/>
  <c r="C2344" i="10"/>
  <c r="Q2343" i="10"/>
  <c r="P2343" i="10"/>
  <c r="O2343" i="10"/>
  <c r="N2343" i="10"/>
  <c r="M2343" i="10"/>
  <c r="L2343" i="10"/>
  <c r="K2343" i="10"/>
  <c r="J2343" i="10"/>
  <c r="I2343" i="10"/>
  <c r="H2343" i="10"/>
  <c r="G2343" i="10"/>
  <c r="F2343" i="10"/>
  <c r="E2343" i="10"/>
  <c r="D2343" i="10"/>
  <c r="C2343" i="10"/>
  <c r="Q2342" i="10"/>
  <c r="P2342" i="10"/>
  <c r="O2342" i="10"/>
  <c r="N2342" i="10"/>
  <c r="M2342" i="10"/>
  <c r="L2342" i="10"/>
  <c r="K2342" i="10"/>
  <c r="J2342" i="10"/>
  <c r="I2342" i="10"/>
  <c r="H2342" i="10"/>
  <c r="G2342" i="10"/>
  <c r="F2342" i="10"/>
  <c r="E2342" i="10"/>
  <c r="D2342" i="10"/>
  <c r="C2342" i="10"/>
  <c r="Q2341" i="10"/>
  <c r="P2341" i="10"/>
  <c r="O2341" i="10"/>
  <c r="N2341" i="10"/>
  <c r="M2341" i="10"/>
  <c r="L2341" i="10"/>
  <c r="K2341" i="10"/>
  <c r="J2341" i="10"/>
  <c r="I2341" i="10"/>
  <c r="H2341" i="10"/>
  <c r="G2341" i="10"/>
  <c r="F2341" i="10"/>
  <c r="E2341" i="10"/>
  <c r="D2341" i="10"/>
  <c r="C2341" i="10"/>
  <c r="Q2340" i="10"/>
  <c r="P2340" i="10"/>
  <c r="O2340" i="10"/>
  <c r="N2340" i="10"/>
  <c r="M2340" i="10"/>
  <c r="L2340" i="10"/>
  <c r="K2340" i="10"/>
  <c r="J2340" i="10"/>
  <c r="I2340" i="10"/>
  <c r="H2340" i="10"/>
  <c r="G2340" i="10"/>
  <c r="F2340" i="10"/>
  <c r="E2340" i="10"/>
  <c r="D2340" i="10"/>
  <c r="C2340" i="10"/>
  <c r="Q2339" i="10"/>
  <c r="P2339" i="10"/>
  <c r="O2339" i="10"/>
  <c r="N2339" i="10"/>
  <c r="M2339" i="10"/>
  <c r="L2339" i="10"/>
  <c r="K2339" i="10"/>
  <c r="J2339" i="10"/>
  <c r="I2339" i="10"/>
  <c r="H2339" i="10"/>
  <c r="G2339" i="10"/>
  <c r="F2339" i="10"/>
  <c r="E2339" i="10"/>
  <c r="D2339" i="10"/>
  <c r="C2339" i="10"/>
  <c r="Q2338" i="10"/>
  <c r="P2338" i="10"/>
  <c r="O2338" i="10"/>
  <c r="N2338" i="10"/>
  <c r="M2338" i="10"/>
  <c r="L2338" i="10"/>
  <c r="K2338" i="10"/>
  <c r="J2338" i="10"/>
  <c r="I2338" i="10"/>
  <c r="H2338" i="10"/>
  <c r="G2338" i="10"/>
  <c r="F2338" i="10"/>
  <c r="E2338" i="10"/>
  <c r="D2338" i="10"/>
  <c r="C2338" i="10"/>
  <c r="Q2337" i="10"/>
  <c r="P2337" i="10"/>
  <c r="O2337" i="10"/>
  <c r="N2337" i="10"/>
  <c r="M2337" i="10"/>
  <c r="L2337" i="10"/>
  <c r="K2337" i="10"/>
  <c r="J2337" i="10"/>
  <c r="I2337" i="10"/>
  <c r="H2337" i="10"/>
  <c r="G2337" i="10"/>
  <c r="F2337" i="10"/>
  <c r="E2337" i="10"/>
  <c r="D2337" i="10"/>
  <c r="C2337" i="10"/>
  <c r="Q2336" i="10"/>
  <c r="P2336" i="10"/>
  <c r="O2336" i="10"/>
  <c r="N2336" i="10"/>
  <c r="M2336" i="10"/>
  <c r="L2336" i="10"/>
  <c r="K2336" i="10"/>
  <c r="J2336" i="10"/>
  <c r="I2336" i="10"/>
  <c r="H2336" i="10"/>
  <c r="G2336" i="10"/>
  <c r="F2336" i="10"/>
  <c r="E2336" i="10"/>
  <c r="D2336" i="10"/>
  <c r="C2336" i="10"/>
  <c r="Q2335" i="10"/>
  <c r="P2335" i="10"/>
  <c r="O2335" i="10"/>
  <c r="N2335" i="10"/>
  <c r="M2335" i="10"/>
  <c r="L2335" i="10"/>
  <c r="K2335" i="10"/>
  <c r="J2335" i="10"/>
  <c r="I2335" i="10"/>
  <c r="H2335" i="10"/>
  <c r="G2335" i="10"/>
  <c r="F2335" i="10"/>
  <c r="E2335" i="10"/>
  <c r="D2335" i="10"/>
  <c r="C2335" i="10"/>
  <c r="Q2334" i="10"/>
  <c r="P2334" i="10"/>
  <c r="O2334" i="10"/>
  <c r="N2334" i="10"/>
  <c r="M2334" i="10"/>
  <c r="L2334" i="10"/>
  <c r="K2334" i="10"/>
  <c r="J2334" i="10"/>
  <c r="I2334" i="10"/>
  <c r="H2334" i="10"/>
  <c r="G2334" i="10"/>
  <c r="F2334" i="10"/>
  <c r="E2334" i="10"/>
  <c r="D2334" i="10"/>
  <c r="C2334" i="10"/>
  <c r="Q2333" i="10"/>
  <c r="P2333" i="10"/>
  <c r="O2333" i="10"/>
  <c r="N2333" i="10"/>
  <c r="M2333" i="10"/>
  <c r="L2333" i="10"/>
  <c r="K2333" i="10"/>
  <c r="J2333" i="10"/>
  <c r="I2333" i="10"/>
  <c r="H2333" i="10"/>
  <c r="G2333" i="10"/>
  <c r="F2333" i="10"/>
  <c r="E2333" i="10"/>
  <c r="D2333" i="10"/>
  <c r="C2333" i="10"/>
  <c r="Q2332" i="10"/>
  <c r="P2332" i="10"/>
  <c r="O2332" i="10"/>
  <c r="N2332" i="10"/>
  <c r="M2332" i="10"/>
  <c r="L2332" i="10"/>
  <c r="K2332" i="10"/>
  <c r="J2332" i="10"/>
  <c r="I2332" i="10"/>
  <c r="H2332" i="10"/>
  <c r="G2332" i="10"/>
  <c r="F2332" i="10"/>
  <c r="E2332" i="10"/>
  <c r="D2332" i="10"/>
  <c r="C2332" i="10"/>
  <c r="Q2331" i="10"/>
  <c r="P2331" i="10"/>
  <c r="O2331" i="10"/>
  <c r="N2331" i="10"/>
  <c r="M2331" i="10"/>
  <c r="L2331" i="10"/>
  <c r="K2331" i="10"/>
  <c r="J2331" i="10"/>
  <c r="I2331" i="10"/>
  <c r="H2331" i="10"/>
  <c r="G2331" i="10"/>
  <c r="F2331" i="10"/>
  <c r="E2331" i="10"/>
  <c r="D2331" i="10"/>
  <c r="C2331" i="10"/>
  <c r="Q2330" i="10"/>
  <c r="P2330" i="10"/>
  <c r="O2330" i="10"/>
  <c r="N2330" i="10"/>
  <c r="M2330" i="10"/>
  <c r="L2330" i="10"/>
  <c r="K2330" i="10"/>
  <c r="J2330" i="10"/>
  <c r="I2330" i="10"/>
  <c r="H2330" i="10"/>
  <c r="G2330" i="10"/>
  <c r="F2330" i="10"/>
  <c r="E2330" i="10"/>
  <c r="D2330" i="10"/>
  <c r="C2330" i="10"/>
  <c r="Q2329" i="10"/>
  <c r="P2329" i="10"/>
  <c r="O2329" i="10"/>
  <c r="N2329" i="10"/>
  <c r="M2329" i="10"/>
  <c r="L2329" i="10"/>
  <c r="K2329" i="10"/>
  <c r="J2329" i="10"/>
  <c r="I2329" i="10"/>
  <c r="H2329" i="10"/>
  <c r="G2329" i="10"/>
  <c r="F2329" i="10"/>
  <c r="E2329" i="10"/>
  <c r="D2329" i="10"/>
  <c r="C2329" i="10"/>
  <c r="Q2328" i="10"/>
  <c r="P2328" i="10"/>
  <c r="O2328" i="10"/>
  <c r="N2328" i="10"/>
  <c r="M2328" i="10"/>
  <c r="L2328" i="10"/>
  <c r="K2328" i="10"/>
  <c r="J2328" i="10"/>
  <c r="I2328" i="10"/>
  <c r="H2328" i="10"/>
  <c r="G2328" i="10"/>
  <c r="F2328" i="10"/>
  <c r="E2328" i="10"/>
  <c r="D2328" i="10"/>
  <c r="C2328" i="10"/>
  <c r="Q2327" i="10"/>
  <c r="P2327" i="10"/>
  <c r="O2327" i="10"/>
  <c r="N2327" i="10"/>
  <c r="M2327" i="10"/>
  <c r="L2327" i="10"/>
  <c r="K2327" i="10"/>
  <c r="J2327" i="10"/>
  <c r="I2327" i="10"/>
  <c r="H2327" i="10"/>
  <c r="G2327" i="10"/>
  <c r="F2327" i="10"/>
  <c r="E2327" i="10"/>
  <c r="D2327" i="10"/>
  <c r="C2327" i="10"/>
  <c r="Q2326" i="10"/>
  <c r="P2326" i="10"/>
  <c r="O2326" i="10"/>
  <c r="N2326" i="10"/>
  <c r="M2326" i="10"/>
  <c r="L2326" i="10"/>
  <c r="K2326" i="10"/>
  <c r="J2326" i="10"/>
  <c r="I2326" i="10"/>
  <c r="H2326" i="10"/>
  <c r="G2326" i="10"/>
  <c r="F2326" i="10"/>
  <c r="E2326" i="10"/>
  <c r="D2326" i="10"/>
  <c r="C2326" i="10"/>
  <c r="Q2325" i="10"/>
  <c r="P2325" i="10"/>
  <c r="O2325" i="10"/>
  <c r="N2325" i="10"/>
  <c r="M2325" i="10"/>
  <c r="L2325" i="10"/>
  <c r="K2325" i="10"/>
  <c r="J2325" i="10"/>
  <c r="I2325" i="10"/>
  <c r="H2325" i="10"/>
  <c r="G2325" i="10"/>
  <c r="F2325" i="10"/>
  <c r="E2325" i="10"/>
  <c r="D2325" i="10"/>
  <c r="C2325" i="10"/>
  <c r="Q2324" i="10"/>
  <c r="P2324" i="10"/>
  <c r="O2324" i="10"/>
  <c r="N2324" i="10"/>
  <c r="M2324" i="10"/>
  <c r="L2324" i="10"/>
  <c r="K2324" i="10"/>
  <c r="J2324" i="10"/>
  <c r="I2324" i="10"/>
  <c r="H2324" i="10"/>
  <c r="G2324" i="10"/>
  <c r="F2324" i="10"/>
  <c r="E2324" i="10"/>
  <c r="D2324" i="10"/>
  <c r="C2324" i="10"/>
  <c r="Q2323" i="10"/>
  <c r="P2323" i="10"/>
  <c r="O2323" i="10"/>
  <c r="N2323" i="10"/>
  <c r="M2323" i="10"/>
  <c r="L2323" i="10"/>
  <c r="K2323" i="10"/>
  <c r="J2323" i="10"/>
  <c r="I2323" i="10"/>
  <c r="H2323" i="10"/>
  <c r="G2323" i="10"/>
  <c r="F2323" i="10"/>
  <c r="E2323" i="10"/>
  <c r="D2323" i="10"/>
  <c r="C2323" i="10"/>
  <c r="Q2322" i="10"/>
  <c r="P2322" i="10"/>
  <c r="O2322" i="10"/>
  <c r="N2322" i="10"/>
  <c r="M2322" i="10"/>
  <c r="L2322" i="10"/>
  <c r="K2322" i="10"/>
  <c r="J2322" i="10"/>
  <c r="I2322" i="10"/>
  <c r="H2322" i="10"/>
  <c r="G2322" i="10"/>
  <c r="F2322" i="10"/>
  <c r="E2322" i="10"/>
  <c r="D2322" i="10"/>
  <c r="C2322" i="10"/>
  <c r="Q2321" i="10"/>
  <c r="P2321" i="10"/>
  <c r="O2321" i="10"/>
  <c r="N2321" i="10"/>
  <c r="M2321" i="10"/>
  <c r="L2321" i="10"/>
  <c r="K2321" i="10"/>
  <c r="J2321" i="10"/>
  <c r="I2321" i="10"/>
  <c r="H2321" i="10"/>
  <c r="G2321" i="10"/>
  <c r="F2321" i="10"/>
  <c r="E2321" i="10"/>
  <c r="D2321" i="10"/>
  <c r="C2321" i="10"/>
  <c r="Q2320" i="10"/>
  <c r="P2320" i="10"/>
  <c r="O2320" i="10"/>
  <c r="N2320" i="10"/>
  <c r="M2320" i="10"/>
  <c r="L2320" i="10"/>
  <c r="K2320" i="10"/>
  <c r="J2320" i="10"/>
  <c r="I2320" i="10"/>
  <c r="H2320" i="10"/>
  <c r="G2320" i="10"/>
  <c r="F2320" i="10"/>
  <c r="E2320" i="10"/>
  <c r="D2320" i="10"/>
  <c r="C2320" i="10"/>
  <c r="Q2319" i="10"/>
  <c r="P2319" i="10"/>
  <c r="O2319" i="10"/>
  <c r="N2319" i="10"/>
  <c r="M2319" i="10"/>
  <c r="L2319" i="10"/>
  <c r="K2319" i="10"/>
  <c r="J2319" i="10"/>
  <c r="I2319" i="10"/>
  <c r="H2319" i="10"/>
  <c r="G2319" i="10"/>
  <c r="F2319" i="10"/>
  <c r="E2319" i="10"/>
  <c r="D2319" i="10"/>
  <c r="C2319" i="10"/>
  <c r="Q2318" i="10"/>
  <c r="P2318" i="10"/>
  <c r="O2318" i="10"/>
  <c r="N2318" i="10"/>
  <c r="M2318" i="10"/>
  <c r="L2318" i="10"/>
  <c r="K2318" i="10"/>
  <c r="J2318" i="10"/>
  <c r="I2318" i="10"/>
  <c r="H2318" i="10"/>
  <c r="G2318" i="10"/>
  <c r="F2318" i="10"/>
  <c r="E2318" i="10"/>
  <c r="D2318" i="10"/>
  <c r="C2318" i="10"/>
  <c r="Q2317" i="10"/>
  <c r="P2317" i="10"/>
  <c r="O2317" i="10"/>
  <c r="N2317" i="10"/>
  <c r="M2317" i="10"/>
  <c r="L2317" i="10"/>
  <c r="K2317" i="10"/>
  <c r="J2317" i="10"/>
  <c r="I2317" i="10"/>
  <c r="H2317" i="10"/>
  <c r="G2317" i="10"/>
  <c r="F2317" i="10"/>
  <c r="E2317" i="10"/>
  <c r="D2317" i="10"/>
  <c r="C2317" i="10"/>
  <c r="Q2316" i="10"/>
  <c r="P2316" i="10"/>
  <c r="O2316" i="10"/>
  <c r="N2316" i="10"/>
  <c r="M2316" i="10"/>
  <c r="L2316" i="10"/>
  <c r="K2316" i="10"/>
  <c r="J2316" i="10"/>
  <c r="I2316" i="10"/>
  <c r="H2316" i="10"/>
  <c r="G2316" i="10"/>
  <c r="F2316" i="10"/>
  <c r="E2316" i="10"/>
  <c r="D2316" i="10"/>
  <c r="C2316" i="10"/>
  <c r="Q2315" i="10"/>
  <c r="P2315" i="10"/>
  <c r="O2315" i="10"/>
  <c r="N2315" i="10"/>
  <c r="M2315" i="10"/>
  <c r="L2315" i="10"/>
  <c r="K2315" i="10"/>
  <c r="J2315" i="10"/>
  <c r="I2315" i="10"/>
  <c r="H2315" i="10"/>
  <c r="G2315" i="10"/>
  <c r="F2315" i="10"/>
  <c r="E2315" i="10"/>
  <c r="D2315" i="10"/>
  <c r="C2315" i="10"/>
  <c r="Q2314" i="10"/>
  <c r="P2314" i="10"/>
  <c r="O2314" i="10"/>
  <c r="N2314" i="10"/>
  <c r="M2314" i="10"/>
  <c r="L2314" i="10"/>
  <c r="K2314" i="10"/>
  <c r="J2314" i="10"/>
  <c r="I2314" i="10"/>
  <c r="H2314" i="10"/>
  <c r="G2314" i="10"/>
  <c r="F2314" i="10"/>
  <c r="E2314" i="10"/>
  <c r="D2314" i="10"/>
  <c r="C2314" i="10"/>
  <c r="Q2313" i="10"/>
  <c r="P2313" i="10"/>
  <c r="O2313" i="10"/>
  <c r="N2313" i="10"/>
  <c r="M2313" i="10"/>
  <c r="L2313" i="10"/>
  <c r="K2313" i="10"/>
  <c r="J2313" i="10"/>
  <c r="I2313" i="10"/>
  <c r="H2313" i="10"/>
  <c r="G2313" i="10"/>
  <c r="F2313" i="10"/>
  <c r="E2313" i="10"/>
  <c r="D2313" i="10"/>
  <c r="C2313" i="10"/>
  <c r="Q2312" i="10"/>
  <c r="P2312" i="10"/>
  <c r="O2312" i="10"/>
  <c r="N2312" i="10"/>
  <c r="M2312" i="10"/>
  <c r="L2312" i="10"/>
  <c r="K2312" i="10"/>
  <c r="J2312" i="10"/>
  <c r="I2312" i="10"/>
  <c r="H2312" i="10"/>
  <c r="G2312" i="10"/>
  <c r="F2312" i="10"/>
  <c r="E2312" i="10"/>
  <c r="D2312" i="10"/>
  <c r="C2312" i="10"/>
  <c r="Q2311" i="10"/>
  <c r="P2311" i="10"/>
  <c r="O2311" i="10"/>
  <c r="N2311" i="10"/>
  <c r="M2311" i="10"/>
  <c r="L2311" i="10"/>
  <c r="K2311" i="10"/>
  <c r="J2311" i="10"/>
  <c r="I2311" i="10"/>
  <c r="H2311" i="10"/>
  <c r="G2311" i="10"/>
  <c r="F2311" i="10"/>
  <c r="E2311" i="10"/>
  <c r="D2311" i="10"/>
  <c r="C2311" i="10"/>
  <c r="Q2310" i="10"/>
  <c r="P2310" i="10"/>
  <c r="O2310" i="10"/>
  <c r="N2310" i="10"/>
  <c r="M2310" i="10"/>
  <c r="L2310" i="10"/>
  <c r="K2310" i="10"/>
  <c r="J2310" i="10"/>
  <c r="I2310" i="10"/>
  <c r="H2310" i="10"/>
  <c r="G2310" i="10"/>
  <c r="F2310" i="10"/>
  <c r="E2310" i="10"/>
  <c r="D2310" i="10"/>
  <c r="C2310" i="10"/>
  <c r="Q2309" i="10"/>
  <c r="P2309" i="10"/>
  <c r="O2309" i="10"/>
  <c r="N2309" i="10"/>
  <c r="M2309" i="10"/>
  <c r="L2309" i="10"/>
  <c r="K2309" i="10"/>
  <c r="J2309" i="10"/>
  <c r="I2309" i="10"/>
  <c r="H2309" i="10"/>
  <c r="G2309" i="10"/>
  <c r="F2309" i="10"/>
  <c r="E2309" i="10"/>
  <c r="D2309" i="10"/>
  <c r="C2309" i="10"/>
  <c r="Q2308" i="10"/>
  <c r="P2308" i="10"/>
  <c r="O2308" i="10"/>
  <c r="N2308" i="10"/>
  <c r="M2308" i="10"/>
  <c r="L2308" i="10"/>
  <c r="K2308" i="10"/>
  <c r="J2308" i="10"/>
  <c r="I2308" i="10"/>
  <c r="H2308" i="10"/>
  <c r="G2308" i="10"/>
  <c r="F2308" i="10"/>
  <c r="E2308" i="10"/>
  <c r="D2308" i="10"/>
  <c r="C2308" i="10"/>
  <c r="Q2307" i="10"/>
  <c r="P2307" i="10"/>
  <c r="O2307" i="10"/>
  <c r="N2307" i="10"/>
  <c r="M2307" i="10"/>
  <c r="L2307" i="10"/>
  <c r="K2307" i="10"/>
  <c r="J2307" i="10"/>
  <c r="I2307" i="10"/>
  <c r="H2307" i="10"/>
  <c r="G2307" i="10"/>
  <c r="F2307" i="10"/>
  <c r="E2307" i="10"/>
  <c r="D2307" i="10"/>
  <c r="C2307" i="10"/>
  <c r="Q2306" i="10"/>
  <c r="P2306" i="10"/>
  <c r="O2306" i="10"/>
  <c r="N2306" i="10"/>
  <c r="M2306" i="10"/>
  <c r="L2306" i="10"/>
  <c r="K2306" i="10"/>
  <c r="J2306" i="10"/>
  <c r="I2306" i="10"/>
  <c r="H2306" i="10"/>
  <c r="G2306" i="10"/>
  <c r="F2306" i="10"/>
  <c r="E2306" i="10"/>
  <c r="D2306" i="10"/>
  <c r="C2306" i="10"/>
  <c r="Q2305" i="10"/>
  <c r="P2305" i="10"/>
  <c r="O2305" i="10"/>
  <c r="N2305" i="10"/>
  <c r="M2305" i="10"/>
  <c r="L2305" i="10"/>
  <c r="K2305" i="10"/>
  <c r="J2305" i="10"/>
  <c r="I2305" i="10"/>
  <c r="H2305" i="10"/>
  <c r="G2305" i="10"/>
  <c r="F2305" i="10"/>
  <c r="E2305" i="10"/>
  <c r="D2305" i="10"/>
  <c r="C2305" i="10"/>
  <c r="Q2304" i="10"/>
  <c r="P2304" i="10"/>
  <c r="O2304" i="10"/>
  <c r="N2304" i="10"/>
  <c r="M2304" i="10"/>
  <c r="L2304" i="10"/>
  <c r="K2304" i="10"/>
  <c r="J2304" i="10"/>
  <c r="I2304" i="10"/>
  <c r="H2304" i="10"/>
  <c r="G2304" i="10"/>
  <c r="F2304" i="10"/>
  <c r="E2304" i="10"/>
  <c r="D2304" i="10"/>
  <c r="C2304" i="10"/>
  <c r="Q2303" i="10"/>
  <c r="P2303" i="10"/>
  <c r="O2303" i="10"/>
  <c r="N2303" i="10"/>
  <c r="M2303" i="10"/>
  <c r="L2303" i="10"/>
  <c r="K2303" i="10"/>
  <c r="J2303" i="10"/>
  <c r="I2303" i="10"/>
  <c r="H2303" i="10"/>
  <c r="G2303" i="10"/>
  <c r="F2303" i="10"/>
  <c r="E2303" i="10"/>
  <c r="D2303" i="10"/>
  <c r="C2303" i="10"/>
  <c r="Q2302" i="10"/>
  <c r="P2302" i="10"/>
  <c r="O2302" i="10"/>
  <c r="N2302" i="10"/>
  <c r="M2302" i="10"/>
  <c r="L2302" i="10"/>
  <c r="K2302" i="10"/>
  <c r="J2302" i="10"/>
  <c r="I2302" i="10"/>
  <c r="H2302" i="10"/>
  <c r="G2302" i="10"/>
  <c r="F2302" i="10"/>
  <c r="E2302" i="10"/>
  <c r="D2302" i="10"/>
  <c r="C2302" i="10"/>
  <c r="Q2301" i="10"/>
  <c r="P2301" i="10"/>
  <c r="O2301" i="10"/>
  <c r="N2301" i="10"/>
  <c r="M2301" i="10"/>
  <c r="L2301" i="10"/>
  <c r="K2301" i="10"/>
  <c r="J2301" i="10"/>
  <c r="I2301" i="10"/>
  <c r="H2301" i="10"/>
  <c r="G2301" i="10"/>
  <c r="F2301" i="10"/>
  <c r="E2301" i="10"/>
  <c r="D2301" i="10"/>
  <c r="C2301" i="10"/>
  <c r="Q2300" i="10"/>
  <c r="P2300" i="10"/>
  <c r="O2300" i="10"/>
  <c r="N2300" i="10"/>
  <c r="M2300" i="10"/>
  <c r="L2300" i="10"/>
  <c r="K2300" i="10"/>
  <c r="J2300" i="10"/>
  <c r="I2300" i="10"/>
  <c r="H2300" i="10"/>
  <c r="G2300" i="10"/>
  <c r="F2300" i="10"/>
  <c r="E2300" i="10"/>
  <c r="D2300" i="10"/>
  <c r="C2300" i="10"/>
  <c r="Q2299" i="10"/>
  <c r="P2299" i="10"/>
  <c r="O2299" i="10"/>
  <c r="N2299" i="10"/>
  <c r="M2299" i="10"/>
  <c r="L2299" i="10"/>
  <c r="K2299" i="10"/>
  <c r="J2299" i="10"/>
  <c r="I2299" i="10"/>
  <c r="H2299" i="10"/>
  <c r="G2299" i="10"/>
  <c r="F2299" i="10"/>
  <c r="E2299" i="10"/>
  <c r="D2299" i="10"/>
  <c r="C2299" i="10"/>
  <c r="Q2298" i="10"/>
  <c r="P2298" i="10"/>
  <c r="O2298" i="10"/>
  <c r="N2298" i="10"/>
  <c r="M2298" i="10"/>
  <c r="L2298" i="10"/>
  <c r="K2298" i="10"/>
  <c r="J2298" i="10"/>
  <c r="I2298" i="10"/>
  <c r="H2298" i="10"/>
  <c r="G2298" i="10"/>
  <c r="F2298" i="10"/>
  <c r="E2298" i="10"/>
  <c r="D2298" i="10"/>
  <c r="C2298" i="10"/>
  <c r="Q2297" i="10"/>
  <c r="P2297" i="10"/>
  <c r="O2297" i="10"/>
  <c r="N2297" i="10"/>
  <c r="M2297" i="10"/>
  <c r="L2297" i="10"/>
  <c r="K2297" i="10"/>
  <c r="J2297" i="10"/>
  <c r="I2297" i="10"/>
  <c r="H2297" i="10"/>
  <c r="G2297" i="10"/>
  <c r="F2297" i="10"/>
  <c r="E2297" i="10"/>
  <c r="D2297" i="10"/>
  <c r="C2297" i="10"/>
  <c r="Q2296" i="10"/>
  <c r="P2296" i="10"/>
  <c r="O2296" i="10"/>
  <c r="N2296" i="10"/>
  <c r="M2296" i="10"/>
  <c r="L2296" i="10"/>
  <c r="K2296" i="10"/>
  <c r="J2296" i="10"/>
  <c r="I2296" i="10"/>
  <c r="H2296" i="10"/>
  <c r="G2296" i="10"/>
  <c r="F2296" i="10"/>
  <c r="E2296" i="10"/>
  <c r="D2296" i="10"/>
  <c r="C2296" i="10"/>
  <c r="Q2295" i="10"/>
  <c r="P2295" i="10"/>
  <c r="O2295" i="10"/>
  <c r="N2295" i="10"/>
  <c r="M2295" i="10"/>
  <c r="L2295" i="10"/>
  <c r="K2295" i="10"/>
  <c r="J2295" i="10"/>
  <c r="I2295" i="10"/>
  <c r="H2295" i="10"/>
  <c r="G2295" i="10"/>
  <c r="F2295" i="10"/>
  <c r="E2295" i="10"/>
  <c r="D2295" i="10"/>
  <c r="C2295" i="10"/>
  <c r="Q2294" i="10"/>
  <c r="P2294" i="10"/>
  <c r="O2294" i="10"/>
  <c r="N2294" i="10"/>
  <c r="M2294" i="10"/>
  <c r="L2294" i="10"/>
  <c r="K2294" i="10"/>
  <c r="J2294" i="10"/>
  <c r="I2294" i="10"/>
  <c r="H2294" i="10"/>
  <c r="G2294" i="10"/>
  <c r="F2294" i="10"/>
  <c r="E2294" i="10"/>
  <c r="D2294" i="10"/>
  <c r="C2294" i="10"/>
  <c r="Q2293" i="10"/>
  <c r="P2293" i="10"/>
  <c r="O2293" i="10"/>
  <c r="N2293" i="10"/>
  <c r="M2293" i="10"/>
  <c r="L2293" i="10"/>
  <c r="K2293" i="10"/>
  <c r="J2293" i="10"/>
  <c r="I2293" i="10"/>
  <c r="H2293" i="10"/>
  <c r="G2293" i="10"/>
  <c r="F2293" i="10"/>
  <c r="E2293" i="10"/>
  <c r="D2293" i="10"/>
  <c r="C2293" i="10"/>
  <c r="Q2292" i="10"/>
  <c r="P2292" i="10"/>
  <c r="O2292" i="10"/>
  <c r="N2292" i="10"/>
  <c r="M2292" i="10"/>
  <c r="L2292" i="10"/>
  <c r="K2292" i="10"/>
  <c r="J2292" i="10"/>
  <c r="I2292" i="10"/>
  <c r="H2292" i="10"/>
  <c r="G2292" i="10"/>
  <c r="F2292" i="10"/>
  <c r="E2292" i="10"/>
  <c r="D2292" i="10"/>
  <c r="C2292" i="10"/>
  <c r="Q2291" i="10"/>
  <c r="P2291" i="10"/>
  <c r="O2291" i="10"/>
  <c r="N2291" i="10"/>
  <c r="M2291" i="10"/>
  <c r="L2291" i="10"/>
  <c r="K2291" i="10"/>
  <c r="J2291" i="10"/>
  <c r="I2291" i="10"/>
  <c r="H2291" i="10"/>
  <c r="G2291" i="10"/>
  <c r="F2291" i="10"/>
  <c r="E2291" i="10"/>
  <c r="D2291" i="10"/>
  <c r="C2291" i="10"/>
  <c r="Q2290" i="10"/>
  <c r="P2290" i="10"/>
  <c r="O2290" i="10"/>
  <c r="N2290" i="10"/>
  <c r="M2290" i="10"/>
  <c r="L2290" i="10"/>
  <c r="K2290" i="10"/>
  <c r="J2290" i="10"/>
  <c r="I2290" i="10"/>
  <c r="H2290" i="10"/>
  <c r="G2290" i="10"/>
  <c r="F2290" i="10"/>
  <c r="E2290" i="10"/>
  <c r="D2290" i="10"/>
  <c r="C2290" i="10"/>
  <c r="Q2289" i="10"/>
  <c r="P2289" i="10"/>
  <c r="O2289" i="10"/>
  <c r="N2289" i="10"/>
  <c r="M2289" i="10"/>
  <c r="L2289" i="10"/>
  <c r="K2289" i="10"/>
  <c r="J2289" i="10"/>
  <c r="I2289" i="10"/>
  <c r="H2289" i="10"/>
  <c r="G2289" i="10"/>
  <c r="F2289" i="10"/>
  <c r="E2289" i="10"/>
  <c r="D2289" i="10"/>
  <c r="C2289" i="10"/>
  <c r="Q2288" i="10"/>
  <c r="P2288" i="10"/>
  <c r="O2288" i="10"/>
  <c r="N2288" i="10"/>
  <c r="M2288" i="10"/>
  <c r="L2288" i="10"/>
  <c r="K2288" i="10"/>
  <c r="J2288" i="10"/>
  <c r="I2288" i="10"/>
  <c r="H2288" i="10"/>
  <c r="G2288" i="10"/>
  <c r="F2288" i="10"/>
  <c r="E2288" i="10"/>
  <c r="D2288" i="10"/>
  <c r="C2288" i="10"/>
  <c r="Q2287" i="10"/>
  <c r="P2287" i="10"/>
  <c r="O2287" i="10"/>
  <c r="N2287" i="10"/>
  <c r="M2287" i="10"/>
  <c r="L2287" i="10"/>
  <c r="K2287" i="10"/>
  <c r="J2287" i="10"/>
  <c r="I2287" i="10"/>
  <c r="H2287" i="10"/>
  <c r="G2287" i="10"/>
  <c r="F2287" i="10"/>
  <c r="E2287" i="10"/>
  <c r="D2287" i="10"/>
  <c r="C2287" i="10"/>
  <c r="Q2286" i="10"/>
  <c r="P2286" i="10"/>
  <c r="O2286" i="10"/>
  <c r="N2286" i="10"/>
  <c r="M2286" i="10"/>
  <c r="L2286" i="10"/>
  <c r="K2286" i="10"/>
  <c r="J2286" i="10"/>
  <c r="I2286" i="10"/>
  <c r="H2286" i="10"/>
  <c r="G2286" i="10"/>
  <c r="F2286" i="10"/>
  <c r="E2286" i="10"/>
  <c r="D2286" i="10"/>
  <c r="C2286" i="10"/>
  <c r="Q2285" i="10"/>
  <c r="P2285" i="10"/>
  <c r="O2285" i="10"/>
  <c r="N2285" i="10"/>
  <c r="M2285" i="10"/>
  <c r="L2285" i="10"/>
  <c r="K2285" i="10"/>
  <c r="J2285" i="10"/>
  <c r="I2285" i="10"/>
  <c r="H2285" i="10"/>
  <c r="G2285" i="10"/>
  <c r="F2285" i="10"/>
  <c r="E2285" i="10"/>
  <c r="D2285" i="10"/>
  <c r="C2285" i="10"/>
  <c r="Q2284" i="10"/>
  <c r="P2284" i="10"/>
  <c r="O2284" i="10"/>
  <c r="N2284" i="10"/>
  <c r="M2284" i="10"/>
  <c r="L2284" i="10"/>
  <c r="K2284" i="10"/>
  <c r="J2284" i="10"/>
  <c r="I2284" i="10"/>
  <c r="H2284" i="10"/>
  <c r="G2284" i="10"/>
  <c r="F2284" i="10"/>
  <c r="E2284" i="10"/>
  <c r="D2284" i="10"/>
  <c r="C2284" i="10"/>
  <c r="Q2283" i="10"/>
  <c r="P2283" i="10"/>
  <c r="O2283" i="10"/>
  <c r="N2283" i="10"/>
  <c r="M2283" i="10"/>
  <c r="L2283" i="10"/>
  <c r="K2283" i="10"/>
  <c r="J2283" i="10"/>
  <c r="I2283" i="10"/>
  <c r="H2283" i="10"/>
  <c r="G2283" i="10"/>
  <c r="F2283" i="10"/>
  <c r="E2283" i="10"/>
  <c r="D2283" i="10"/>
  <c r="C2283" i="10"/>
  <c r="Q2282" i="10"/>
  <c r="P2282" i="10"/>
  <c r="O2282" i="10"/>
  <c r="N2282" i="10"/>
  <c r="M2282" i="10"/>
  <c r="L2282" i="10"/>
  <c r="K2282" i="10"/>
  <c r="J2282" i="10"/>
  <c r="I2282" i="10"/>
  <c r="H2282" i="10"/>
  <c r="G2282" i="10"/>
  <c r="F2282" i="10"/>
  <c r="E2282" i="10"/>
  <c r="D2282" i="10"/>
  <c r="C2282" i="10"/>
  <c r="Q2281" i="10"/>
  <c r="P2281" i="10"/>
  <c r="O2281" i="10"/>
  <c r="N2281" i="10"/>
  <c r="M2281" i="10"/>
  <c r="L2281" i="10"/>
  <c r="K2281" i="10"/>
  <c r="J2281" i="10"/>
  <c r="I2281" i="10"/>
  <c r="H2281" i="10"/>
  <c r="G2281" i="10"/>
  <c r="F2281" i="10"/>
  <c r="E2281" i="10"/>
  <c r="D2281" i="10"/>
  <c r="C2281" i="10"/>
  <c r="Q2280" i="10"/>
  <c r="P2280" i="10"/>
  <c r="O2280" i="10"/>
  <c r="N2280" i="10"/>
  <c r="M2280" i="10"/>
  <c r="L2280" i="10"/>
  <c r="K2280" i="10"/>
  <c r="J2280" i="10"/>
  <c r="I2280" i="10"/>
  <c r="H2280" i="10"/>
  <c r="G2280" i="10"/>
  <c r="F2280" i="10"/>
  <c r="E2280" i="10"/>
  <c r="D2280" i="10"/>
  <c r="C2280" i="10"/>
  <c r="Q2279" i="10"/>
  <c r="P2279" i="10"/>
  <c r="O2279" i="10"/>
  <c r="N2279" i="10"/>
  <c r="M2279" i="10"/>
  <c r="L2279" i="10"/>
  <c r="K2279" i="10"/>
  <c r="J2279" i="10"/>
  <c r="I2279" i="10"/>
  <c r="H2279" i="10"/>
  <c r="G2279" i="10"/>
  <c r="F2279" i="10"/>
  <c r="E2279" i="10"/>
  <c r="D2279" i="10"/>
  <c r="C2279" i="10"/>
  <c r="Q2278" i="10"/>
  <c r="P2278" i="10"/>
  <c r="O2278" i="10"/>
  <c r="N2278" i="10"/>
  <c r="M2278" i="10"/>
  <c r="L2278" i="10"/>
  <c r="K2278" i="10"/>
  <c r="J2278" i="10"/>
  <c r="I2278" i="10"/>
  <c r="H2278" i="10"/>
  <c r="G2278" i="10"/>
  <c r="F2278" i="10"/>
  <c r="E2278" i="10"/>
  <c r="D2278" i="10"/>
  <c r="C2278" i="10"/>
  <c r="Q2277" i="10"/>
  <c r="P2277" i="10"/>
  <c r="O2277" i="10"/>
  <c r="N2277" i="10"/>
  <c r="M2277" i="10"/>
  <c r="L2277" i="10"/>
  <c r="K2277" i="10"/>
  <c r="J2277" i="10"/>
  <c r="I2277" i="10"/>
  <c r="H2277" i="10"/>
  <c r="G2277" i="10"/>
  <c r="F2277" i="10"/>
  <c r="E2277" i="10"/>
  <c r="D2277" i="10"/>
  <c r="C2277" i="10"/>
  <c r="Q2276" i="10"/>
  <c r="P2276" i="10"/>
  <c r="O2276" i="10"/>
  <c r="N2276" i="10"/>
  <c r="M2276" i="10"/>
  <c r="L2276" i="10"/>
  <c r="K2276" i="10"/>
  <c r="J2276" i="10"/>
  <c r="I2276" i="10"/>
  <c r="H2276" i="10"/>
  <c r="G2276" i="10"/>
  <c r="F2276" i="10"/>
  <c r="E2276" i="10"/>
  <c r="D2276" i="10"/>
  <c r="C2276" i="10"/>
  <c r="Q2275" i="10"/>
  <c r="P2275" i="10"/>
  <c r="O2275" i="10"/>
  <c r="N2275" i="10"/>
  <c r="M2275" i="10"/>
  <c r="L2275" i="10"/>
  <c r="K2275" i="10"/>
  <c r="J2275" i="10"/>
  <c r="I2275" i="10"/>
  <c r="H2275" i="10"/>
  <c r="G2275" i="10"/>
  <c r="F2275" i="10"/>
  <c r="E2275" i="10"/>
  <c r="D2275" i="10"/>
  <c r="C2275" i="10"/>
  <c r="Q2274" i="10"/>
  <c r="P2274" i="10"/>
  <c r="O2274" i="10"/>
  <c r="N2274" i="10"/>
  <c r="M2274" i="10"/>
  <c r="L2274" i="10"/>
  <c r="K2274" i="10"/>
  <c r="J2274" i="10"/>
  <c r="I2274" i="10"/>
  <c r="H2274" i="10"/>
  <c r="G2274" i="10"/>
  <c r="F2274" i="10"/>
  <c r="E2274" i="10"/>
  <c r="D2274" i="10"/>
  <c r="C2274" i="10"/>
  <c r="Q2273" i="10"/>
  <c r="P2273" i="10"/>
  <c r="O2273" i="10"/>
  <c r="N2273" i="10"/>
  <c r="M2273" i="10"/>
  <c r="L2273" i="10"/>
  <c r="K2273" i="10"/>
  <c r="J2273" i="10"/>
  <c r="I2273" i="10"/>
  <c r="H2273" i="10"/>
  <c r="G2273" i="10"/>
  <c r="F2273" i="10"/>
  <c r="E2273" i="10"/>
  <c r="D2273" i="10"/>
  <c r="C2273" i="10"/>
  <c r="Q2272" i="10"/>
  <c r="P2272" i="10"/>
  <c r="O2272" i="10"/>
  <c r="N2272" i="10"/>
  <c r="M2272" i="10"/>
  <c r="L2272" i="10"/>
  <c r="K2272" i="10"/>
  <c r="J2272" i="10"/>
  <c r="I2272" i="10"/>
  <c r="H2272" i="10"/>
  <c r="G2272" i="10"/>
  <c r="F2272" i="10"/>
  <c r="E2272" i="10"/>
  <c r="D2272" i="10"/>
  <c r="C2272" i="10"/>
  <c r="Q2271" i="10"/>
  <c r="P2271" i="10"/>
  <c r="O2271" i="10"/>
  <c r="N2271" i="10"/>
  <c r="M2271" i="10"/>
  <c r="L2271" i="10"/>
  <c r="K2271" i="10"/>
  <c r="J2271" i="10"/>
  <c r="I2271" i="10"/>
  <c r="H2271" i="10"/>
  <c r="G2271" i="10"/>
  <c r="F2271" i="10"/>
  <c r="E2271" i="10"/>
  <c r="D2271" i="10"/>
  <c r="C2271" i="10"/>
  <c r="Q2270" i="10"/>
  <c r="P2270" i="10"/>
  <c r="O2270" i="10"/>
  <c r="N2270" i="10"/>
  <c r="M2270" i="10"/>
  <c r="L2270" i="10"/>
  <c r="K2270" i="10"/>
  <c r="J2270" i="10"/>
  <c r="I2270" i="10"/>
  <c r="H2270" i="10"/>
  <c r="G2270" i="10"/>
  <c r="F2270" i="10"/>
  <c r="E2270" i="10"/>
  <c r="D2270" i="10"/>
  <c r="C2270" i="10"/>
  <c r="Q2269" i="10"/>
  <c r="P2269" i="10"/>
  <c r="O2269" i="10"/>
  <c r="N2269" i="10"/>
  <c r="M2269" i="10"/>
  <c r="L2269" i="10"/>
  <c r="K2269" i="10"/>
  <c r="J2269" i="10"/>
  <c r="I2269" i="10"/>
  <c r="H2269" i="10"/>
  <c r="G2269" i="10"/>
  <c r="F2269" i="10"/>
  <c r="E2269" i="10"/>
  <c r="D2269" i="10"/>
  <c r="C2269" i="10"/>
  <c r="Q2268" i="10"/>
  <c r="P2268" i="10"/>
  <c r="O2268" i="10"/>
  <c r="N2268" i="10"/>
  <c r="M2268" i="10"/>
  <c r="L2268" i="10"/>
  <c r="K2268" i="10"/>
  <c r="J2268" i="10"/>
  <c r="I2268" i="10"/>
  <c r="H2268" i="10"/>
  <c r="G2268" i="10"/>
  <c r="F2268" i="10"/>
  <c r="E2268" i="10"/>
  <c r="D2268" i="10"/>
  <c r="C2268" i="10"/>
  <c r="Q2267" i="10"/>
  <c r="P2267" i="10"/>
  <c r="O2267" i="10"/>
  <c r="N2267" i="10"/>
  <c r="M2267" i="10"/>
  <c r="L2267" i="10"/>
  <c r="K2267" i="10"/>
  <c r="J2267" i="10"/>
  <c r="I2267" i="10"/>
  <c r="H2267" i="10"/>
  <c r="G2267" i="10"/>
  <c r="F2267" i="10"/>
  <c r="E2267" i="10"/>
  <c r="D2267" i="10"/>
  <c r="C2267" i="10"/>
  <c r="Q2266" i="10"/>
  <c r="P2266" i="10"/>
  <c r="O2266" i="10"/>
  <c r="N2266" i="10"/>
  <c r="M2266" i="10"/>
  <c r="L2266" i="10"/>
  <c r="K2266" i="10"/>
  <c r="J2266" i="10"/>
  <c r="I2266" i="10"/>
  <c r="H2266" i="10"/>
  <c r="G2266" i="10"/>
  <c r="F2266" i="10"/>
  <c r="E2266" i="10"/>
  <c r="D2266" i="10"/>
  <c r="C2266" i="10"/>
  <c r="Q2265" i="10"/>
  <c r="P2265" i="10"/>
  <c r="O2265" i="10"/>
  <c r="N2265" i="10"/>
  <c r="M2265" i="10"/>
  <c r="L2265" i="10"/>
  <c r="K2265" i="10"/>
  <c r="J2265" i="10"/>
  <c r="I2265" i="10"/>
  <c r="H2265" i="10"/>
  <c r="G2265" i="10"/>
  <c r="F2265" i="10"/>
  <c r="E2265" i="10"/>
  <c r="D2265" i="10"/>
  <c r="C2265" i="10"/>
  <c r="Q2264" i="10"/>
  <c r="P2264" i="10"/>
  <c r="O2264" i="10"/>
  <c r="N2264" i="10"/>
  <c r="M2264" i="10"/>
  <c r="L2264" i="10"/>
  <c r="K2264" i="10"/>
  <c r="J2264" i="10"/>
  <c r="I2264" i="10"/>
  <c r="H2264" i="10"/>
  <c r="G2264" i="10"/>
  <c r="F2264" i="10"/>
  <c r="E2264" i="10"/>
  <c r="D2264" i="10"/>
  <c r="C2264" i="10"/>
  <c r="Q2263" i="10"/>
  <c r="P2263" i="10"/>
  <c r="O2263" i="10"/>
  <c r="N2263" i="10"/>
  <c r="M2263" i="10"/>
  <c r="L2263" i="10"/>
  <c r="K2263" i="10"/>
  <c r="J2263" i="10"/>
  <c r="I2263" i="10"/>
  <c r="H2263" i="10"/>
  <c r="G2263" i="10"/>
  <c r="F2263" i="10"/>
  <c r="E2263" i="10"/>
  <c r="D2263" i="10"/>
  <c r="C2263" i="10"/>
  <c r="Q2262" i="10"/>
  <c r="P2262" i="10"/>
  <c r="O2262" i="10"/>
  <c r="N2262" i="10"/>
  <c r="M2262" i="10"/>
  <c r="L2262" i="10"/>
  <c r="K2262" i="10"/>
  <c r="J2262" i="10"/>
  <c r="I2262" i="10"/>
  <c r="H2262" i="10"/>
  <c r="G2262" i="10"/>
  <c r="F2262" i="10"/>
  <c r="E2262" i="10"/>
  <c r="D2262" i="10"/>
  <c r="C2262" i="10"/>
  <c r="Q2261" i="10"/>
  <c r="P2261" i="10"/>
  <c r="O2261" i="10"/>
  <c r="N2261" i="10"/>
  <c r="M2261" i="10"/>
  <c r="L2261" i="10"/>
  <c r="K2261" i="10"/>
  <c r="J2261" i="10"/>
  <c r="I2261" i="10"/>
  <c r="H2261" i="10"/>
  <c r="G2261" i="10"/>
  <c r="F2261" i="10"/>
  <c r="E2261" i="10"/>
  <c r="D2261" i="10"/>
  <c r="C2261" i="10"/>
  <c r="Q2260" i="10"/>
  <c r="P2260" i="10"/>
  <c r="O2260" i="10"/>
  <c r="N2260" i="10"/>
  <c r="M2260" i="10"/>
  <c r="L2260" i="10"/>
  <c r="K2260" i="10"/>
  <c r="J2260" i="10"/>
  <c r="I2260" i="10"/>
  <c r="H2260" i="10"/>
  <c r="G2260" i="10"/>
  <c r="F2260" i="10"/>
  <c r="E2260" i="10"/>
  <c r="D2260" i="10"/>
  <c r="C2260" i="10"/>
  <c r="Q2259" i="10"/>
  <c r="P2259" i="10"/>
  <c r="O2259" i="10"/>
  <c r="N2259" i="10"/>
  <c r="M2259" i="10"/>
  <c r="L2259" i="10"/>
  <c r="K2259" i="10"/>
  <c r="J2259" i="10"/>
  <c r="I2259" i="10"/>
  <c r="H2259" i="10"/>
  <c r="G2259" i="10"/>
  <c r="F2259" i="10"/>
  <c r="E2259" i="10"/>
  <c r="D2259" i="10"/>
  <c r="C2259" i="10"/>
  <c r="Q2258" i="10"/>
  <c r="P2258" i="10"/>
  <c r="O2258" i="10"/>
  <c r="N2258" i="10"/>
  <c r="M2258" i="10"/>
  <c r="L2258" i="10"/>
  <c r="K2258" i="10"/>
  <c r="J2258" i="10"/>
  <c r="I2258" i="10"/>
  <c r="H2258" i="10"/>
  <c r="G2258" i="10"/>
  <c r="F2258" i="10"/>
  <c r="E2258" i="10"/>
  <c r="D2258" i="10"/>
  <c r="C2258" i="10"/>
  <c r="Q2257" i="10"/>
  <c r="P2257" i="10"/>
  <c r="O2257" i="10"/>
  <c r="N2257" i="10"/>
  <c r="M2257" i="10"/>
  <c r="L2257" i="10"/>
  <c r="K2257" i="10"/>
  <c r="J2257" i="10"/>
  <c r="I2257" i="10"/>
  <c r="H2257" i="10"/>
  <c r="G2257" i="10"/>
  <c r="F2257" i="10"/>
  <c r="E2257" i="10"/>
  <c r="D2257" i="10"/>
  <c r="C2257" i="10"/>
  <c r="Q2256" i="10"/>
  <c r="P2256" i="10"/>
  <c r="O2256" i="10"/>
  <c r="N2256" i="10"/>
  <c r="M2256" i="10"/>
  <c r="L2256" i="10"/>
  <c r="K2256" i="10"/>
  <c r="J2256" i="10"/>
  <c r="I2256" i="10"/>
  <c r="H2256" i="10"/>
  <c r="G2256" i="10"/>
  <c r="F2256" i="10"/>
  <c r="E2256" i="10"/>
  <c r="D2256" i="10"/>
  <c r="C2256" i="10"/>
  <c r="Q2255" i="10"/>
  <c r="P2255" i="10"/>
  <c r="O2255" i="10"/>
  <c r="N2255" i="10"/>
  <c r="M2255" i="10"/>
  <c r="L2255" i="10"/>
  <c r="K2255" i="10"/>
  <c r="J2255" i="10"/>
  <c r="I2255" i="10"/>
  <c r="H2255" i="10"/>
  <c r="G2255" i="10"/>
  <c r="F2255" i="10"/>
  <c r="E2255" i="10"/>
  <c r="D2255" i="10"/>
  <c r="C2255" i="10"/>
  <c r="Q2254" i="10"/>
  <c r="P2254" i="10"/>
  <c r="O2254" i="10"/>
  <c r="N2254" i="10"/>
  <c r="M2254" i="10"/>
  <c r="L2254" i="10"/>
  <c r="K2254" i="10"/>
  <c r="J2254" i="10"/>
  <c r="I2254" i="10"/>
  <c r="H2254" i="10"/>
  <c r="G2254" i="10"/>
  <c r="F2254" i="10"/>
  <c r="E2254" i="10"/>
  <c r="D2254" i="10"/>
  <c r="C2254" i="10"/>
  <c r="Q2253" i="10"/>
  <c r="P2253" i="10"/>
  <c r="O2253" i="10"/>
  <c r="N2253" i="10"/>
  <c r="M2253" i="10"/>
  <c r="L2253" i="10"/>
  <c r="K2253" i="10"/>
  <c r="J2253" i="10"/>
  <c r="I2253" i="10"/>
  <c r="H2253" i="10"/>
  <c r="G2253" i="10"/>
  <c r="F2253" i="10"/>
  <c r="E2253" i="10"/>
  <c r="D2253" i="10"/>
  <c r="C2253" i="10"/>
  <c r="Q2252" i="10"/>
  <c r="P2252" i="10"/>
  <c r="O2252" i="10"/>
  <c r="N2252" i="10"/>
  <c r="M2252" i="10"/>
  <c r="L2252" i="10"/>
  <c r="K2252" i="10"/>
  <c r="J2252" i="10"/>
  <c r="I2252" i="10"/>
  <c r="H2252" i="10"/>
  <c r="G2252" i="10"/>
  <c r="F2252" i="10"/>
  <c r="E2252" i="10"/>
  <c r="D2252" i="10"/>
  <c r="C2252" i="10"/>
  <c r="Q2251" i="10"/>
  <c r="P2251" i="10"/>
  <c r="O2251" i="10"/>
  <c r="N2251" i="10"/>
  <c r="M2251" i="10"/>
  <c r="L2251" i="10"/>
  <c r="K2251" i="10"/>
  <c r="J2251" i="10"/>
  <c r="I2251" i="10"/>
  <c r="H2251" i="10"/>
  <c r="G2251" i="10"/>
  <c r="F2251" i="10"/>
  <c r="E2251" i="10"/>
  <c r="D2251" i="10"/>
  <c r="C2251" i="10"/>
  <c r="Q2250" i="10"/>
  <c r="P2250" i="10"/>
  <c r="O2250" i="10"/>
  <c r="N2250" i="10"/>
  <c r="M2250" i="10"/>
  <c r="L2250" i="10"/>
  <c r="K2250" i="10"/>
  <c r="J2250" i="10"/>
  <c r="I2250" i="10"/>
  <c r="H2250" i="10"/>
  <c r="G2250" i="10"/>
  <c r="F2250" i="10"/>
  <c r="E2250" i="10"/>
  <c r="D2250" i="10"/>
  <c r="C2250" i="10"/>
  <c r="Q2249" i="10"/>
  <c r="P2249" i="10"/>
  <c r="O2249" i="10"/>
  <c r="N2249" i="10"/>
  <c r="M2249" i="10"/>
  <c r="L2249" i="10"/>
  <c r="K2249" i="10"/>
  <c r="J2249" i="10"/>
  <c r="I2249" i="10"/>
  <c r="H2249" i="10"/>
  <c r="G2249" i="10"/>
  <c r="F2249" i="10"/>
  <c r="E2249" i="10"/>
  <c r="D2249" i="10"/>
  <c r="C2249" i="10"/>
  <c r="Q2248" i="10"/>
  <c r="P2248" i="10"/>
  <c r="O2248" i="10"/>
  <c r="N2248" i="10"/>
  <c r="M2248" i="10"/>
  <c r="L2248" i="10"/>
  <c r="K2248" i="10"/>
  <c r="J2248" i="10"/>
  <c r="I2248" i="10"/>
  <c r="H2248" i="10"/>
  <c r="G2248" i="10"/>
  <c r="F2248" i="10"/>
  <c r="E2248" i="10"/>
  <c r="D2248" i="10"/>
  <c r="C2248" i="10"/>
  <c r="Q2247" i="10"/>
  <c r="P2247" i="10"/>
  <c r="O2247" i="10"/>
  <c r="N2247" i="10"/>
  <c r="M2247" i="10"/>
  <c r="L2247" i="10"/>
  <c r="K2247" i="10"/>
  <c r="J2247" i="10"/>
  <c r="I2247" i="10"/>
  <c r="H2247" i="10"/>
  <c r="G2247" i="10"/>
  <c r="F2247" i="10"/>
  <c r="E2247" i="10"/>
  <c r="D2247" i="10"/>
  <c r="C2247" i="10"/>
  <c r="Q2246" i="10"/>
  <c r="P2246" i="10"/>
  <c r="O2246" i="10"/>
  <c r="N2246" i="10"/>
  <c r="M2246" i="10"/>
  <c r="L2246" i="10"/>
  <c r="K2246" i="10"/>
  <c r="J2246" i="10"/>
  <c r="I2246" i="10"/>
  <c r="H2246" i="10"/>
  <c r="G2246" i="10"/>
  <c r="F2246" i="10"/>
  <c r="E2246" i="10"/>
  <c r="D2246" i="10"/>
  <c r="C2246" i="10"/>
  <c r="Q2245" i="10"/>
  <c r="P2245" i="10"/>
  <c r="O2245" i="10"/>
  <c r="N2245" i="10"/>
  <c r="M2245" i="10"/>
  <c r="L2245" i="10"/>
  <c r="K2245" i="10"/>
  <c r="J2245" i="10"/>
  <c r="I2245" i="10"/>
  <c r="H2245" i="10"/>
  <c r="G2245" i="10"/>
  <c r="F2245" i="10"/>
  <c r="E2245" i="10"/>
  <c r="D2245" i="10"/>
  <c r="C2245" i="10"/>
  <c r="Q2244" i="10"/>
  <c r="P2244" i="10"/>
  <c r="O2244" i="10"/>
  <c r="N2244" i="10"/>
  <c r="M2244" i="10"/>
  <c r="L2244" i="10"/>
  <c r="K2244" i="10"/>
  <c r="J2244" i="10"/>
  <c r="I2244" i="10"/>
  <c r="H2244" i="10"/>
  <c r="G2244" i="10"/>
  <c r="F2244" i="10"/>
  <c r="E2244" i="10"/>
  <c r="D2244" i="10"/>
  <c r="C2244" i="10"/>
  <c r="Q2243" i="10"/>
  <c r="P2243" i="10"/>
  <c r="O2243" i="10"/>
  <c r="N2243" i="10"/>
  <c r="M2243" i="10"/>
  <c r="L2243" i="10"/>
  <c r="K2243" i="10"/>
  <c r="J2243" i="10"/>
  <c r="I2243" i="10"/>
  <c r="H2243" i="10"/>
  <c r="G2243" i="10"/>
  <c r="F2243" i="10"/>
  <c r="E2243" i="10"/>
  <c r="D2243" i="10"/>
  <c r="C2243" i="10"/>
  <c r="Q2242" i="10"/>
  <c r="P2242" i="10"/>
  <c r="O2242" i="10"/>
  <c r="N2242" i="10"/>
  <c r="M2242" i="10"/>
  <c r="L2242" i="10"/>
  <c r="K2242" i="10"/>
  <c r="J2242" i="10"/>
  <c r="I2242" i="10"/>
  <c r="H2242" i="10"/>
  <c r="G2242" i="10"/>
  <c r="F2242" i="10"/>
  <c r="E2242" i="10"/>
  <c r="D2242" i="10"/>
  <c r="C2242" i="10"/>
  <c r="Q2241" i="10"/>
  <c r="P2241" i="10"/>
  <c r="O2241" i="10"/>
  <c r="N2241" i="10"/>
  <c r="M2241" i="10"/>
  <c r="L2241" i="10"/>
  <c r="K2241" i="10"/>
  <c r="J2241" i="10"/>
  <c r="I2241" i="10"/>
  <c r="H2241" i="10"/>
  <c r="G2241" i="10"/>
  <c r="F2241" i="10"/>
  <c r="E2241" i="10"/>
  <c r="D2241" i="10"/>
  <c r="C2241" i="10"/>
  <c r="Q2240" i="10"/>
  <c r="P2240" i="10"/>
  <c r="O2240" i="10"/>
  <c r="N2240" i="10"/>
  <c r="M2240" i="10"/>
  <c r="L2240" i="10"/>
  <c r="K2240" i="10"/>
  <c r="J2240" i="10"/>
  <c r="I2240" i="10"/>
  <c r="H2240" i="10"/>
  <c r="G2240" i="10"/>
  <c r="F2240" i="10"/>
  <c r="E2240" i="10"/>
  <c r="D2240" i="10"/>
  <c r="C2240" i="10"/>
  <c r="Q2239" i="10"/>
  <c r="P2239" i="10"/>
  <c r="O2239" i="10"/>
  <c r="N2239" i="10"/>
  <c r="M2239" i="10"/>
  <c r="L2239" i="10"/>
  <c r="K2239" i="10"/>
  <c r="J2239" i="10"/>
  <c r="I2239" i="10"/>
  <c r="H2239" i="10"/>
  <c r="G2239" i="10"/>
  <c r="F2239" i="10"/>
  <c r="E2239" i="10"/>
  <c r="D2239" i="10"/>
  <c r="C2239" i="10"/>
  <c r="Q2238" i="10"/>
  <c r="P2238" i="10"/>
  <c r="O2238" i="10"/>
  <c r="N2238" i="10"/>
  <c r="M2238" i="10"/>
  <c r="L2238" i="10"/>
  <c r="K2238" i="10"/>
  <c r="J2238" i="10"/>
  <c r="I2238" i="10"/>
  <c r="H2238" i="10"/>
  <c r="G2238" i="10"/>
  <c r="F2238" i="10"/>
  <c r="E2238" i="10"/>
  <c r="D2238" i="10"/>
  <c r="C2238" i="10"/>
  <c r="Q2237" i="10"/>
  <c r="P2237" i="10"/>
  <c r="O2237" i="10"/>
  <c r="N2237" i="10"/>
  <c r="M2237" i="10"/>
  <c r="L2237" i="10"/>
  <c r="K2237" i="10"/>
  <c r="J2237" i="10"/>
  <c r="I2237" i="10"/>
  <c r="H2237" i="10"/>
  <c r="G2237" i="10"/>
  <c r="F2237" i="10"/>
  <c r="E2237" i="10"/>
  <c r="D2237" i="10"/>
  <c r="C2237" i="10"/>
  <c r="Q2236" i="10"/>
  <c r="P2236" i="10"/>
  <c r="O2236" i="10"/>
  <c r="N2236" i="10"/>
  <c r="M2236" i="10"/>
  <c r="L2236" i="10"/>
  <c r="K2236" i="10"/>
  <c r="J2236" i="10"/>
  <c r="I2236" i="10"/>
  <c r="H2236" i="10"/>
  <c r="G2236" i="10"/>
  <c r="F2236" i="10"/>
  <c r="E2236" i="10"/>
  <c r="D2236" i="10"/>
  <c r="C2236" i="10"/>
  <c r="Q2235" i="10"/>
  <c r="P2235" i="10"/>
  <c r="O2235" i="10"/>
  <c r="N2235" i="10"/>
  <c r="M2235" i="10"/>
  <c r="L2235" i="10"/>
  <c r="K2235" i="10"/>
  <c r="J2235" i="10"/>
  <c r="I2235" i="10"/>
  <c r="H2235" i="10"/>
  <c r="G2235" i="10"/>
  <c r="F2235" i="10"/>
  <c r="E2235" i="10"/>
  <c r="D2235" i="10"/>
  <c r="C2235" i="10"/>
  <c r="Q2234" i="10"/>
  <c r="P2234" i="10"/>
  <c r="O2234" i="10"/>
  <c r="N2234" i="10"/>
  <c r="M2234" i="10"/>
  <c r="L2234" i="10"/>
  <c r="K2234" i="10"/>
  <c r="J2234" i="10"/>
  <c r="I2234" i="10"/>
  <c r="H2234" i="10"/>
  <c r="G2234" i="10"/>
  <c r="F2234" i="10"/>
  <c r="E2234" i="10"/>
  <c r="D2234" i="10"/>
  <c r="C2234" i="10"/>
  <c r="Q2233" i="10"/>
  <c r="P2233" i="10"/>
  <c r="O2233" i="10"/>
  <c r="N2233" i="10"/>
  <c r="M2233" i="10"/>
  <c r="L2233" i="10"/>
  <c r="K2233" i="10"/>
  <c r="J2233" i="10"/>
  <c r="I2233" i="10"/>
  <c r="H2233" i="10"/>
  <c r="G2233" i="10"/>
  <c r="F2233" i="10"/>
  <c r="E2233" i="10"/>
  <c r="D2233" i="10"/>
  <c r="C2233" i="10"/>
  <c r="Q2232" i="10"/>
  <c r="P2232" i="10"/>
  <c r="O2232" i="10"/>
  <c r="N2232" i="10"/>
  <c r="M2232" i="10"/>
  <c r="L2232" i="10"/>
  <c r="K2232" i="10"/>
  <c r="J2232" i="10"/>
  <c r="I2232" i="10"/>
  <c r="H2232" i="10"/>
  <c r="G2232" i="10"/>
  <c r="F2232" i="10"/>
  <c r="E2232" i="10"/>
  <c r="D2232" i="10"/>
  <c r="C2232" i="10"/>
  <c r="Q2231" i="10"/>
  <c r="P2231" i="10"/>
  <c r="O2231" i="10"/>
  <c r="N2231" i="10"/>
  <c r="M2231" i="10"/>
  <c r="L2231" i="10"/>
  <c r="K2231" i="10"/>
  <c r="J2231" i="10"/>
  <c r="I2231" i="10"/>
  <c r="H2231" i="10"/>
  <c r="G2231" i="10"/>
  <c r="F2231" i="10"/>
  <c r="E2231" i="10"/>
  <c r="D2231" i="10"/>
  <c r="C2231" i="10"/>
  <c r="Q2230" i="10"/>
  <c r="P2230" i="10"/>
  <c r="O2230" i="10"/>
  <c r="N2230" i="10"/>
  <c r="M2230" i="10"/>
  <c r="L2230" i="10"/>
  <c r="K2230" i="10"/>
  <c r="J2230" i="10"/>
  <c r="I2230" i="10"/>
  <c r="H2230" i="10"/>
  <c r="G2230" i="10"/>
  <c r="F2230" i="10"/>
  <c r="E2230" i="10"/>
  <c r="D2230" i="10"/>
  <c r="C2230" i="10"/>
  <c r="Q2229" i="10"/>
  <c r="P2229" i="10"/>
  <c r="O2229" i="10"/>
  <c r="N2229" i="10"/>
  <c r="M2229" i="10"/>
  <c r="L2229" i="10"/>
  <c r="K2229" i="10"/>
  <c r="J2229" i="10"/>
  <c r="I2229" i="10"/>
  <c r="H2229" i="10"/>
  <c r="G2229" i="10"/>
  <c r="F2229" i="10"/>
  <c r="E2229" i="10"/>
  <c r="D2229" i="10"/>
  <c r="C2229" i="10"/>
  <c r="Q2228" i="10"/>
  <c r="P2228" i="10"/>
  <c r="O2228" i="10"/>
  <c r="N2228" i="10"/>
  <c r="M2228" i="10"/>
  <c r="L2228" i="10"/>
  <c r="K2228" i="10"/>
  <c r="J2228" i="10"/>
  <c r="I2228" i="10"/>
  <c r="H2228" i="10"/>
  <c r="G2228" i="10"/>
  <c r="F2228" i="10"/>
  <c r="E2228" i="10"/>
  <c r="D2228" i="10"/>
  <c r="C2228" i="10"/>
  <c r="Q2227" i="10"/>
  <c r="P2227" i="10"/>
  <c r="O2227" i="10"/>
  <c r="N2227" i="10"/>
  <c r="M2227" i="10"/>
  <c r="L2227" i="10"/>
  <c r="K2227" i="10"/>
  <c r="J2227" i="10"/>
  <c r="I2227" i="10"/>
  <c r="H2227" i="10"/>
  <c r="G2227" i="10"/>
  <c r="F2227" i="10"/>
  <c r="E2227" i="10"/>
  <c r="D2227" i="10"/>
  <c r="C2227" i="10"/>
  <c r="Q2226" i="10"/>
  <c r="P2226" i="10"/>
  <c r="O2226" i="10"/>
  <c r="N2226" i="10"/>
  <c r="M2226" i="10"/>
  <c r="L2226" i="10"/>
  <c r="K2226" i="10"/>
  <c r="J2226" i="10"/>
  <c r="I2226" i="10"/>
  <c r="H2226" i="10"/>
  <c r="G2226" i="10"/>
  <c r="F2226" i="10"/>
  <c r="E2226" i="10"/>
  <c r="D2226" i="10"/>
  <c r="C2226" i="10"/>
  <c r="Q2225" i="10"/>
  <c r="P2225" i="10"/>
  <c r="O2225" i="10"/>
  <c r="N2225" i="10"/>
  <c r="M2225" i="10"/>
  <c r="L2225" i="10"/>
  <c r="K2225" i="10"/>
  <c r="J2225" i="10"/>
  <c r="I2225" i="10"/>
  <c r="H2225" i="10"/>
  <c r="G2225" i="10"/>
  <c r="F2225" i="10"/>
  <c r="E2225" i="10"/>
  <c r="D2225" i="10"/>
  <c r="C2225" i="10"/>
  <c r="Q2224" i="10"/>
  <c r="P2224" i="10"/>
  <c r="O2224" i="10"/>
  <c r="N2224" i="10"/>
  <c r="M2224" i="10"/>
  <c r="L2224" i="10"/>
  <c r="K2224" i="10"/>
  <c r="J2224" i="10"/>
  <c r="I2224" i="10"/>
  <c r="H2224" i="10"/>
  <c r="G2224" i="10"/>
  <c r="F2224" i="10"/>
  <c r="E2224" i="10"/>
  <c r="D2224" i="10"/>
  <c r="C2224" i="10"/>
  <c r="Q2223" i="10"/>
  <c r="P2223" i="10"/>
  <c r="O2223" i="10"/>
  <c r="N2223" i="10"/>
  <c r="M2223" i="10"/>
  <c r="L2223" i="10"/>
  <c r="K2223" i="10"/>
  <c r="J2223" i="10"/>
  <c r="I2223" i="10"/>
  <c r="H2223" i="10"/>
  <c r="G2223" i="10"/>
  <c r="F2223" i="10"/>
  <c r="E2223" i="10"/>
  <c r="D2223" i="10"/>
  <c r="C2223" i="10"/>
  <c r="Q2222" i="10"/>
  <c r="P2222" i="10"/>
  <c r="O2222" i="10"/>
  <c r="N2222" i="10"/>
  <c r="M2222" i="10"/>
  <c r="L2222" i="10"/>
  <c r="K2222" i="10"/>
  <c r="J2222" i="10"/>
  <c r="I2222" i="10"/>
  <c r="H2222" i="10"/>
  <c r="G2222" i="10"/>
  <c r="F2222" i="10"/>
  <c r="E2222" i="10"/>
  <c r="D2222" i="10"/>
  <c r="C2222" i="10"/>
  <c r="Q2221" i="10"/>
  <c r="P2221" i="10"/>
  <c r="O2221" i="10"/>
  <c r="N2221" i="10"/>
  <c r="M2221" i="10"/>
  <c r="L2221" i="10"/>
  <c r="K2221" i="10"/>
  <c r="J2221" i="10"/>
  <c r="I2221" i="10"/>
  <c r="H2221" i="10"/>
  <c r="G2221" i="10"/>
  <c r="F2221" i="10"/>
  <c r="E2221" i="10"/>
  <c r="D2221" i="10"/>
  <c r="C2221" i="10"/>
  <c r="Q2220" i="10"/>
  <c r="P2220" i="10"/>
  <c r="O2220" i="10"/>
  <c r="N2220" i="10"/>
  <c r="M2220" i="10"/>
  <c r="L2220" i="10"/>
  <c r="K2220" i="10"/>
  <c r="J2220" i="10"/>
  <c r="I2220" i="10"/>
  <c r="H2220" i="10"/>
  <c r="G2220" i="10"/>
  <c r="F2220" i="10"/>
  <c r="E2220" i="10"/>
  <c r="D2220" i="10"/>
  <c r="C2220" i="10"/>
  <c r="Q2219" i="10"/>
  <c r="P2219" i="10"/>
  <c r="O2219" i="10"/>
  <c r="N2219" i="10"/>
  <c r="M2219" i="10"/>
  <c r="L2219" i="10"/>
  <c r="K2219" i="10"/>
  <c r="J2219" i="10"/>
  <c r="I2219" i="10"/>
  <c r="H2219" i="10"/>
  <c r="G2219" i="10"/>
  <c r="F2219" i="10"/>
  <c r="E2219" i="10"/>
  <c r="D2219" i="10"/>
  <c r="C2219" i="10"/>
  <c r="Q2218" i="10"/>
  <c r="P2218" i="10"/>
  <c r="O2218" i="10"/>
  <c r="N2218" i="10"/>
  <c r="M2218" i="10"/>
  <c r="L2218" i="10"/>
  <c r="K2218" i="10"/>
  <c r="J2218" i="10"/>
  <c r="I2218" i="10"/>
  <c r="H2218" i="10"/>
  <c r="G2218" i="10"/>
  <c r="F2218" i="10"/>
  <c r="E2218" i="10"/>
  <c r="D2218" i="10"/>
  <c r="C2218" i="10"/>
  <c r="Q2217" i="10"/>
  <c r="P2217" i="10"/>
  <c r="O2217" i="10"/>
  <c r="N2217" i="10"/>
  <c r="M2217" i="10"/>
  <c r="L2217" i="10"/>
  <c r="K2217" i="10"/>
  <c r="J2217" i="10"/>
  <c r="I2217" i="10"/>
  <c r="H2217" i="10"/>
  <c r="G2217" i="10"/>
  <c r="F2217" i="10"/>
  <c r="E2217" i="10"/>
  <c r="D2217" i="10"/>
  <c r="C2217" i="10"/>
  <c r="Q2216" i="10"/>
  <c r="P2216" i="10"/>
  <c r="O2216" i="10"/>
  <c r="N2216" i="10"/>
  <c r="M2216" i="10"/>
  <c r="L2216" i="10"/>
  <c r="K2216" i="10"/>
  <c r="J2216" i="10"/>
  <c r="I2216" i="10"/>
  <c r="H2216" i="10"/>
  <c r="G2216" i="10"/>
  <c r="F2216" i="10"/>
  <c r="E2216" i="10"/>
  <c r="D2216" i="10"/>
  <c r="C2216" i="10"/>
  <c r="Q2215" i="10"/>
  <c r="P2215" i="10"/>
  <c r="O2215" i="10"/>
  <c r="N2215" i="10"/>
  <c r="M2215" i="10"/>
  <c r="L2215" i="10"/>
  <c r="K2215" i="10"/>
  <c r="J2215" i="10"/>
  <c r="I2215" i="10"/>
  <c r="H2215" i="10"/>
  <c r="G2215" i="10"/>
  <c r="F2215" i="10"/>
  <c r="E2215" i="10"/>
  <c r="D2215" i="10"/>
  <c r="C2215" i="10"/>
  <c r="Q2214" i="10"/>
  <c r="P2214" i="10"/>
  <c r="O2214" i="10"/>
  <c r="N2214" i="10"/>
  <c r="M2214" i="10"/>
  <c r="L2214" i="10"/>
  <c r="K2214" i="10"/>
  <c r="J2214" i="10"/>
  <c r="I2214" i="10"/>
  <c r="H2214" i="10"/>
  <c r="G2214" i="10"/>
  <c r="F2214" i="10"/>
  <c r="E2214" i="10"/>
  <c r="D2214" i="10"/>
  <c r="C2214" i="10"/>
  <c r="Q2213" i="10"/>
  <c r="P2213" i="10"/>
  <c r="O2213" i="10"/>
  <c r="N2213" i="10"/>
  <c r="M2213" i="10"/>
  <c r="L2213" i="10"/>
  <c r="K2213" i="10"/>
  <c r="J2213" i="10"/>
  <c r="I2213" i="10"/>
  <c r="H2213" i="10"/>
  <c r="G2213" i="10"/>
  <c r="F2213" i="10"/>
  <c r="E2213" i="10"/>
  <c r="D2213" i="10"/>
  <c r="C2213" i="10"/>
  <c r="Q2212" i="10"/>
  <c r="P2212" i="10"/>
  <c r="O2212" i="10"/>
  <c r="N2212" i="10"/>
  <c r="M2212" i="10"/>
  <c r="L2212" i="10"/>
  <c r="K2212" i="10"/>
  <c r="J2212" i="10"/>
  <c r="I2212" i="10"/>
  <c r="H2212" i="10"/>
  <c r="G2212" i="10"/>
  <c r="F2212" i="10"/>
  <c r="E2212" i="10"/>
  <c r="D2212" i="10"/>
  <c r="C2212" i="10"/>
  <c r="Q2211" i="10"/>
  <c r="P2211" i="10"/>
  <c r="O2211" i="10"/>
  <c r="N2211" i="10"/>
  <c r="M2211" i="10"/>
  <c r="L2211" i="10"/>
  <c r="K2211" i="10"/>
  <c r="J2211" i="10"/>
  <c r="I2211" i="10"/>
  <c r="H2211" i="10"/>
  <c r="G2211" i="10"/>
  <c r="F2211" i="10"/>
  <c r="E2211" i="10"/>
  <c r="D2211" i="10"/>
  <c r="C2211" i="10"/>
  <c r="Q2210" i="10"/>
  <c r="P2210" i="10"/>
  <c r="O2210" i="10"/>
  <c r="N2210" i="10"/>
  <c r="M2210" i="10"/>
  <c r="L2210" i="10"/>
  <c r="K2210" i="10"/>
  <c r="J2210" i="10"/>
  <c r="I2210" i="10"/>
  <c r="H2210" i="10"/>
  <c r="G2210" i="10"/>
  <c r="F2210" i="10"/>
  <c r="E2210" i="10"/>
  <c r="D2210" i="10"/>
  <c r="C2210" i="10"/>
  <c r="Q2209" i="10"/>
  <c r="P2209" i="10"/>
  <c r="O2209" i="10"/>
  <c r="N2209" i="10"/>
  <c r="M2209" i="10"/>
  <c r="L2209" i="10"/>
  <c r="K2209" i="10"/>
  <c r="J2209" i="10"/>
  <c r="I2209" i="10"/>
  <c r="H2209" i="10"/>
  <c r="G2209" i="10"/>
  <c r="F2209" i="10"/>
  <c r="E2209" i="10"/>
  <c r="D2209" i="10"/>
  <c r="C2209" i="10"/>
  <c r="Q2208" i="10"/>
  <c r="P2208" i="10"/>
  <c r="O2208" i="10"/>
  <c r="N2208" i="10"/>
  <c r="M2208" i="10"/>
  <c r="L2208" i="10"/>
  <c r="K2208" i="10"/>
  <c r="J2208" i="10"/>
  <c r="I2208" i="10"/>
  <c r="H2208" i="10"/>
  <c r="G2208" i="10"/>
  <c r="F2208" i="10"/>
  <c r="E2208" i="10"/>
  <c r="D2208" i="10"/>
  <c r="C2208" i="10"/>
  <c r="Q2207" i="10"/>
  <c r="P2207" i="10"/>
  <c r="O2207" i="10"/>
  <c r="N2207" i="10"/>
  <c r="M2207" i="10"/>
  <c r="L2207" i="10"/>
  <c r="K2207" i="10"/>
  <c r="J2207" i="10"/>
  <c r="I2207" i="10"/>
  <c r="H2207" i="10"/>
  <c r="G2207" i="10"/>
  <c r="F2207" i="10"/>
  <c r="E2207" i="10"/>
  <c r="D2207" i="10"/>
  <c r="C2207" i="10"/>
  <c r="Q2206" i="10"/>
  <c r="P2206" i="10"/>
  <c r="O2206" i="10"/>
  <c r="N2206" i="10"/>
  <c r="M2206" i="10"/>
  <c r="L2206" i="10"/>
  <c r="K2206" i="10"/>
  <c r="J2206" i="10"/>
  <c r="I2206" i="10"/>
  <c r="H2206" i="10"/>
  <c r="G2206" i="10"/>
  <c r="F2206" i="10"/>
  <c r="E2206" i="10"/>
  <c r="D2206" i="10"/>
  <c r="C2206" i="10"/>
  <c r="Q2205" i="10"/>
  <c r="P2205" i="10"/>
  <c r="O2205" i="10"/>
  <c r="N2205" i="10"/>
  <c r="M2205" i="10"/>
  <c r="L2205" i="10"/>
  <c r="K2205" i="10"/>
  <c r="J2205" i="10"/>
  <c r="I2205" i="10"/>
  <c r="H2205" i="10"/>
  <c r="G2205" i="10"/>
  <c r="F2205" i="10"/>
  <c r="E2205" i="10"/>
  <c r="D2205" i="10"/>
  <c r="C2205" i="10"/>
  <c r="Q2204" i="10"/>
  <c r="P2204" i="10"/>
  <c r="O2204" i="10"/>
  <c r="N2204" i="10"/>
  <c r="M2204" i="10"/>
  <c r="L2204" i="10"/>
  <c r="K2204" i="10"/>
  <c r="J2204" i="10"/>
  <c r="I2204" i="10"/>
  <c r="H2204" i="10"/>
  <c r="G2204" i="10"/>
  <c r="F2204" i="10"/>
  <c r="E2204" i="10"/>
  <c r="D2204" i="10"/>
  <c r="C2204" i="10"/>
  <c r="Q2203" i="10"/>
  <c r="P2203" i="10"/>
  <c r="O2203" i="10"/>
  <c r="N2203" i="10"/>
  <c r="M2203" i="10"/>
  <c r="L2203" i="10"/>
  <c r="K2203" i="10"/>
  <c r="J2203" i="10"/>
  <c r="I2203" i="10"/>
  <c r="H2203" i="10"/>
  <c r="G2203" i="10"/>
  <c r="F2203" i="10"/>
  <c r="E2203" i="10"/>
  <c r="D2203" i="10"/>
  <c r="C2203" i="10"/>
  <c r="Q2202" i="10"/>
  <c r="P2202" i="10"/>
  <c r="O2202" i="10"/>
  <c r="N2202" i="10"/>
  <c r="M2202" i="10"/>
  <c r="L2202" i="10"/>
  <c r="K2202" i="10"/>
  <c r="J2202" i="10"/>
  <c r="I2202" i="10"/>
  <c r="H2202" i="10"/>
  <c r="G2202" i="10"/>
  <c r="F2202" i="10"/>
  <c r="E2202" i="10"/>
  <c r="D2202" i="10"/>
  <c r="C2202" i="10"/>
  <c r="Q2201" i="10"/>
  <c r="P2201" i="10"/>
  <c r="O2201" i="10"/>
  <c r="N2201" i="10"/>
  <c r="M2201" i="10"/>
  <c r="L2201" i="10"/>
  <c r="K2201" i="10"/>
  <c r="J2201" i="10"/>
  <c r="I2201" i="10"/>
  <c r="H2201" i="10"/>
  <c r="G2201" i="10"/>
  <c r="F2201" i="10"/>
  <c r="E2201" i="10"/>
  <c r="D2201" i="10"/>
  <c r="C2201" i="10"/>
  <c r="Q2200" i="10"/>
  <c r="P2200" i="10"/>
  <c r="O2200" i="10"/>
  <c r="N2200" i="10"/>
  <c r="M2200" i="10"/>
  <c r="L2200" i="10"/>
  <c r="K2200" i="10"/>
  <c r="J2200" i="10"/>
  <c r="I2200" i="10"/>
  <c r="H2200" i="10"/>
  <c r="G2200" i="10"/>
  <c r="F2200" i="10"/>
  <c r="E2200" i="10"/>
  <c r="D2200" i="10"/>
  <c r="C2200" i="10"/>
  <c r="Q2199" i="10"/>
  <c r="P2199" i="10"/>
  <c r="O2199" i="10"/>
  <c r="N2199" i="10"/>
  <c r="M2199" i="10"/>
  <c r="L2199" i="10"/>
  <c r="K2199" i="10"/>
  <c r="J2199" i="10"/>
  <c r="I2199" i="10"/>
  <c r="H2199" i="10"/>
  <c r="G2199" i="10"/>
  <c r="F2199" i="10"/>
  <c r="E2199" i="10"/>
  <c r="D2199" i="10"/>
  <c r="C2199" i="10"/>
  <c r="Q2198" i="10"/>
  <c r="P2198" i="10"/>
  <c r="O2198" i="10"/>
  <c r="N2198" i="10"/>
  <c r="M2198" i="10"/>
  <c r="L2198" i="10"/>
  <c r="K2198" i="10"/>
  <c r="J2198" i="10"/>
  <c r="I2198" i="10"/>
  <c r="H2198" i="10"/>
  <c r="G2198" i="10"/>
  <c r="F2198" i="10"/>
  <c r="E2198" i="10"/>
  <c r="D2198" i="10"/>
  <c r="C2198" i="10"/>
  <c r="Q2197" i="10"/>
  <c r="P2197" i="10"/>
  <c r="O2197" i="10"/>
  <c r="N2197" i="10"/>
  <c r="M2197" i="10"/>
  <c r="L2197" i="10"/>
  <c r="K2197" i="10"/>
  <c r="J2197" i="10"/>
  <c r="I2197" i="10"/>
  <c r="H2197" i="10"/>
  <c r="G2197" i="10"/>
  <c r="F2197" i="10"/>
  <c r="E2197" i="10"/>
  <c r="D2197" i="10"/>
  <c r="C2197" i="10"/>
  <c r="Q2196" i="10"/>
  <c r="P2196" i="10"/>
  <c r="O2196" i="10"/>
  <c r="N2196" i="10"/>
  <c r="M2196" i="10"/>
  <c r="L2196" i="10"/>
  <c r="K2196" i="10"/>
  <c r="J2196" i="10"/>
  <c r="I2196" i="10"/>
  <c r="H2196" i="10"/>
  <c r="G2196" i="10"/>
  <c r="F2196" i="10"/>
  <c r="E2196" i="10"/>
  <c r="D2196" i="10"/>
  <c r="C2196" i="10"/>
  <c r="Q2195" i="10"/>
  <c r="P2195" i="10"/>
  <c r="O2195" i="10"/>
  <c r="N2195" i="10"/>
  <c r="M2195" i="10"/>
  <c r="L2195" i="10"/>
  <c r="K2195" i="10"/>
  <c r="J2195" i="10"/>
  <c r="I2195" i="10"/>
  <c r="H2195" i="10"/>
  <c r="G2195" i="10"/>
  <c r="F2195" i="10"/>
  <c r="E2195" i="10"/>
  <c r="D2195" i="10"/>
  <c r="C2195" i="10"/>
  <c r="Q2194" i="10"/>
  <c r="P2194" i="10"/>
  <c r="O2194" i="10"/>
  <c r="N2194" i="10"/>
  <c r="M2194" i="10"/>
  <c r="L2194" i="10"/>
  <c r="K2194" i="10"/>
  <c r="J2194" i="10"/>
  <c r="I2194" i="10"/>
  <c r="H2194" i="10"/>
  <c r="G2194" i="10"/>
  <c r="F2194" i="10"/>
  <c r="E2194" i="10"/>
  <c r="D2194" i="10"/>
  <c r="C2194" i="10"/>
  <c r="Q2193" i="10"/>
  <c r="P2193" i="10"/>
  <c r="O2193" i="10"/>
  <c r="N2193" i="10"/>
  <c r="M2193" i="10"/>
  <c r="L2193" i="10"/>
  <c r="K2193" i="10"/>
  <c r="J2193" i="10"/>
  <c r="I2193" i="10"/>
  <c r="H2193" i="10"/>
  <c r="G2193" i="10"/>
  <c r="F2193" i="10"/>
  <c r="E2193" i="10"/>
  <c r="D2193" i="10"/>
  <c r="C2193" i="10"/>
  <c r="Q2192" i="10"/>
  <c r="P2192" i="10"/>
  <c r="O2192" i="10"/>
  <c r="N2192" i="10"/>
  <c r="M2192" i="10"/>
  <c r="L2192" i="10"/>
  <c r="K2192" i="10"/>
  <c r="J2192" i="10"/>
  <c r="I2192" i="10"/>
  <c r="H2192" i="10"/>
  <c r="G2192" i="10"/>
  <c r="F2192" i="10"/>
  <c r="E2192" i="10"/>
  <c r="D2192" i="10"/>
  <c r="C2192" i="10"/>
  <c r="Q2191" i="10"/>
  <c r="P2191" i="10"/>
  <c r="O2191" i="10"/>
  <c r="N2191" i="10"/>
  <c r="M2191" i="10"/>
  <c r="L2191" i="10"/>
  <c r="K2191" i="10"/>
  <c r="J2191" i="10"/>
  <c r="I2191" i="10"/>
  <c r="H2191" i="10"/>
  <c r="G2191" i="10"/>
  <c r="F2191" i="10"/>
  <c r="E2191" i="10"/>
  <c r="D2191" i="10"/>
  <c r="C2191" i="10"/>
  <c r="Q2190" i="10"/>
  <c r="P2190" i="10"/>
  <c r="O2190" i="10"/>
  <c r="N2190" i="10"/>
  <c r="M2190" i="10"/>
  <c r="L2190" i="10"/>
  <c r="K2190" i="10"/>
  <c r="J2190" i="10"/>
  <c r="I2190" i="10"/>
  <c r="H2190" i="10"/>
  <c r="G2190" i="10"/>
  <c r="F2190" i="10"/>
  <c r="E2190" i="10"/>
  <c r="D2190" i="10"/>
  <c r="C2190" i="10"/>
  <c r="Q2189" i="10"/>
  <c r="P2189" i="10"/>
  <c r="O2189" i="10"/>
  <c r="N2189" i="10"/>
  <c r="M2189" i="10"/>
  <c r="L2189" i="10"/>
  <c r="K2189" i="10"/>
  <c r="J2189" i="10"/>
  <c r="I2189" i="10"/>
  <c r="H2189" i="10"/>
  <c r="G2189" i="10"/>
  <c r="F2189" i="10"/>
  <c r="E2189" i="10"/>
  <c r="D2189" i="10"/>
  <c r="C2189" i="10"/>
  <c r="Q2188" i="10"/>
  <c r="P2188" i="10"/>
  <c r="O2188" i="10"/>
  <c r="N2188" i="10"/>
  <c r="M2188" i="10"/>
  <c r="L2188" i="10"/>
  <c r="K2188" i="10"/>
  <c r="J2188" i="10"/>
  <c r="I2188" i="10"/>
  <c r="H2188" i="10"/>
  <c r="G2188" i="10"/>
  <c r="F2188" i="10"/>
  <c r="E2188" i="10"/>
  <c r="D2188" i="10"/>
  <c r="C2188" i="10"/>
  <c r="Q2187" i="10"/>
  <c r="P2187" i="10"/>
  <c r="O2187" i="10"/>
  <c r="N2187" i="10"/>
  <c r="M2187" i="10"/>
  <c r="L2187" i="10"/>
  <c r="K2187" i="10"/>
  <c r="J2187" i="10"/>
  <c r="I2187" i="10"/>
  <c r="H2187" i="10"/>
  <c r="G2187" i="10"/>
  <c r="F2187" i="10"/>
  <c r="E2187" i="10"/>
  <c r="D2187" i="10"/>
  <c r="C2187" i="10"/>
  <c r="Q2186" i="10"/>
  <c r="P2186" i="10"/>
  <c r="O2186" i="10"/>
  <c r="N2186" i="10"/>
  <c r="M2186" i="10"/>
  <c r="L2186" i="10"/>
  <c r="K2186" i="10"/>
  <c r="J2186" i="10"/>
  <c r="I2186" i="10"/>
  <c r="H2186" i="10"/>
  <c r="G2186" i="10"/>
  <c r="F2186" i="10"/>
  <c r="E2186" i="10"/>
  <c r="D2186" i="10"/>
  <c r="C2186" i="10"/>
  <c r="Q2185" i="10"/>
  <c r="P2185" i="10"/>
  <c r="O2185" i="10"/>
  <c r="N2185" i="10"/>
  <c r="M2185" i="10"/>
  <c r="L2185" i="10"/>
  <c r="K2185" i="10"/>
  <c r="J2185" i="10"/>
  <c r="I2185" i="10"/>
  <c r="H2185" i="10"/>
  <c r="G2185" i="10"/>
  <c r="F2185" i="10"/>
  <c r="E2185" i="10"/>
  <c r="D2185" i="10"/>
  <c r="C2185" i="10"/>
  <c r="Q2184" i="10"/>
  <c r="P2184" i="10"/>
  <c r="O2184" i="10"/>
  <c r="N2184" i="10"/>
  <c r="M2184" i="10"/>
  <c r="L2184" i="10"/>
  <c r="K2184" i="10"/>
  <c r="J2184" i="10"/>
  <c r="I2184" i="10"/>
  <c r="H2184" i="10"/>
  <c r="G2184" i="10"/>
  <c r="F2184" i="10"/>
  <c r="E2184" i="10"/>
  <c r="D2184" i="10"/>
  <c r="C2184" i="10"/>
  <c r="Q2183" i="10"/>
  <c r="P2183" i="10"/>
  <c r="O2183" i="10"/>
  <c r="N2183" i="10"/>
  <c r="M2183" i="10"/>
  <c r="L2183" i="10"/>
  <c r="K2183" i="10"/>
  <c r="J2183" i="10"/>
  <c r="I2183" i="10"/>
  <c r="H2183" i="10"/>
  <c r="G2183" i="10"/>
  <c r="F2183" i="10"/>
  <c r="E2183" i="10"/>
  <c r="D2183" i="10"/>
  <c r="C2183" i="10"/>
  <c r="Q2182" i="10"/>
  <c r="P2182" i="10"/>
  <c r="O2182" i="10"/>
  <c r="N2182" i="10"/>
  <c r="M2182" i="10"/>
  <c r="L2182" i="10"/>
  <c r="K2182" i="10"/>
  <c r="J2182" i="10"/>
  <c r="I2182" i="10"/>
  <c r="H2182" i="10"/>
  <c r="G2182" i="10"/>
  <c r="F2182" i="10"/>
  <c r="E2182" i="10"/>
  <c r="D2182" i="10"/>
  <c r="C2182" i="10"/>
  <c r="Q2181" i="10"/>
  <c r="P2181" i="10"/>
  <c r="O2181" i="10"/>
  <c r="N2181" i="10"/>
  <c r="M2181" i="10"/>
  <c r="L2181" i="10"/>
  <c r="K2181" i="10"/>
  <c r="J2181" i="10"/>
  <c r="I2181" i="10"/>
  <c r="H2181" i="10"/>
  <c r="G2181" i="10"/>
  <c r="F2181" i="10"/>
  <c r="E2181" i="10"/>
  <c r="D2181" i="10"/>
  <c r="C2181" i="10"/>
  <c r="Q2180" i="10"/>
  <c r="P2180" i="10"/>
  <c r="O2180" i="10"/>
  <c r="N2180" i="10"/>
  <c r="M2180" i="10"/>
  <c r="L2180" i="10"/>
  <c r="K2180" i="10"/>
  <c r="J2180" i="10"/>
  <c r="I2180" i="10"/>
  <c r="H2180" i="10"/>
  <c r="G2180" i="10"/>
  <c r="F2180" i="10"/>
  <c r="E2180" i="10"/>
  <c r="D2180" i="10"/>
  <c r="C2180" i="10"/>
  <c r="Q2179" i="10"/>
  <c r="P2179" i="10"/>
  <c r="O2179" i="10"/>
  <c r="N2179" i="10"/>
  <c r="M2179" i="10"/>
  <c r="L2179" i="10"/>
  <c r="K2179" i="10"/>
  <c r="J2179" i="10"/>
  <c r="I2179" i="10"/>
  <c r="H2179" i="10"/>
  <c r="G2179" i="10"/>
  <c r="F2179" i="10"/>
  <c r="E2179" i="10"/>
  <c r="D2179" i="10"/>
  <c r="C2179" i="10"/>
  <c r="Q2178" i="10"/>
  <c r="P2178" i="10"/>
  <c r="O2178" i="10"/>
  <c r="N2178" i="10"/>
  <c r="M2178" i="10"/>
  <c r="L2178" i="10"/>
  <c r="K2178" i="10"/>
  <c r="J2178" i="10"/>
  <c r="I2178" i="10"/>
  <c r="H2178" i="10"/>
  <c r="G2178" i="10"/>
  <c r="F2178" i="10"/>
  <c r="E2178" i="10"/>
  <c r="D2178" i="10"/>
  <c r="C2178" i="10"/>
  <c r="Q2177" i="10"/>
  <c r="P2177" i="10"/>
  <c r="O2177" i="10"/>
  <c r="N2177" i="10"/>
  <c r="M2177" i="10"/>
  <c r="L2177" i="10"/>
  <c r="K2177" i="10"/>
  <c r="J2177" i="10"/>
  <c r="I2177" i="10"/>
  <c r="H2177" i="10"/>
  <c r="G2177" i="10"/>
  <c r="F2177" i="10"/>
  <c r="E2177" i="10"/>
  <c r="D2177" i="10"/>
  <c r="C2177" i="10"/>
  <c r="Q2176" i="10"/>
  <c r="P2176" i="10"/>
  <c r="O2176" i="10"/>
  <c r="N2176" i="10"/>
  <c r="M2176" i="10"/>
  <c r="L2176" i="10"/>
  <c r="K2176" i="10"/>
  <c r="J2176" i="10"/>
  <c r="I2176" i="10"/>
  <c r="H2176" i="10"/>
  <c r="G2176" i="10"/>
  <c r="F2176" i="10"/>
  <c r="E2176" i="10"/>
  <c r="D2176" i="10"/>
  <c r="C2176" i="10"/>
  <c r="Q2175" i="10"/>
  <c r="P2175" i="10"/>
  <c r="O2175" i="10"/>
  <c r="N2175" i="10"/>
  <c r="M2175" i="10"/>
  <c r="L2175" i="10"/>
  <c r="K2175" i="10"/>
  <c r="J2175" i="10"/>
  <c r="I2175" i="10"/>
  <c r="H2175" i="10"/>
  <c r="G2175" i="10"/>
  <c r="F2175" i="10"/>
  <c r="E2175" i="10"/>
  <c r="D2175" i="10"/>
  <c r="C2175" i="10"/>
  <c r="Q2174" i="10"/>
  <c r="P2174" i="10"/>
  <c r="O2174" i="10"/>
  <c r="N2174" i="10"/>
  <c r="M2174" i="10"/>
  <c r="L2174" i="10"/>
  <c r="K2174" i="10"/>
  <c r="J2174" i="10"/>
  <c r="I2174" i="10"/>
  <c r="H2174" i="10"/>
  <c r="G2174" i="10"/>
  <c r="F2174" i="10"/>
  <c r="E2174" i="10"/>
  <c r="D2174" i="10"/>
  <c r="C2174" i="10"/>
  <c r="Q2173" i="10"/>
  <c r="P2173" i="10"/>
  <c r="O2173" i="10"/>
  <c r="N2173" i="10"/>
  <c r="M2173" i="10"/>
  <c r="L2173" i="10"/>
  <c r="K2173" i="10"/>
  <c r="J2173" i="10"/>
  <c r="I2173" i="10"/>
  <c r="H2173" i="10"/>
  <c r="G2173" i="10"/>
  <c r="F2173" i="10"/>
  <c r="E2173" i="10"/>
  <c r="D2173" i="10"/>
  <c r="C2173" i="10"/>
  <c r="Q2172" i="10"/>
  <c r="P2172" i="10"/>
  <c r="O2172" i="10"/>
  <c r="N2172" i="10"/>
  <c r="M2172" i="10"/>
  <c r="L2172" i="10"/>
  <c r="K2172" i="10"/>
  <c r="J2172" i="10"/>
  <c r="I2172" i="10"/>
  <c r="H2172" i="10"/>
  <c r="G2172" i="10"/>
  <c r="F2172" i="10"/>
  <c r="E2172" i="10"/>
  <c r="D2172" i="10"/>
  <c r="C2172" i="10"/>
  <c r="Q2171" i="10"/>
  <c r="P2171" i="10"/>
  <c r="O2171" i="10"/>
  <c r="N2171" i="10"/>
  <c r="M2171" i="10"/>
  <c r="L2171" i="10"/>
  <c r="K2171" i="10"/>
  <c r="J2171" i="10"/>
  <c r="I2171" i="10"/>
  <c r="H2171" i="10"/>
  <c r="G2171" i="10"/>
  <c r="F2171" i="10"/>
  <c r="E2171" i="10"/>
  <c r="D2171" i="10"/>
  <c r="C2171" i="10"/>
  <c r="Q2170" i="10"/>
  <c r="P2170" i="10"/>
  <c r="O2170" i="10"/>
  <c r="N2170" i="10"/>
  <c r="M2170" i="10"/>
  <c r="L2170" i="10"/>
  <c r="K2170" i="10"/>
  <c r="J2170" i="10"/>
  <c r="I2170" i="10"/>
  <c r="H2170" i="10"/>
  <c r="G2170" i="10"/>
  <c r="F2170" i="10"/>
  <c r="E2170" i="10"/>
  <c r="D2170" i="10"/>
  <c r="C2170" i="10"/>
  <c r="Q2169" i="10"/>
  <c r="P2169" i="10"/>
  <c r="O2169" i="10"/>
  <c r="N2169" i="10"/>
  <c r="M2169" i="10"/>
  <c r="L2169" i="10"/>
  <c r="K2169" i="10"/>
  <c r="J2169" i="10"/>
  <c r="I2169" i="10"/>
  <c r="H2169" i="10"/>
  <c r="G2169" i="10"/>
  <c r="F2169" i="10"/>
  <c r="E2169" i="10"/>
  <c r="D2169" i="10"/>
  <c r="C2169" i="10"/>
  <c r="Q2168" i="10"/>
  <c r="P2168" i="10"/>
  <c r="O2168" i="10"/>
  <c r="N2168" i="10"/>
  <c r="M2168" i="10"/>
  <c r="L2168" i="10"/>
  <c r="K2168" i="10"/>
  <c r="J2168" i="10"/>
  <c r="I2168" i="10"/>
  <c r="H2168" i="10"/>
  <c r="G2168" i="10"/>
  <c r="F2168" i="10"/>
  <c r="E2168" i="10"/>
  <c r="D2168" i="10"/>
  <c r="C2168" i="10"/>
  <c r="Q2167" i="10"/>
  <c r="P2167" i="10"/>
  <c r="O2167" i="10"/>
  <c r="N2167" i="10"/>
  <c r="M2167" i="10"/>
  <c r="L2167" i="10"/>
  <c r="K2167" i="10"/>
  <c r="J2167" i="10"/>
  <c r="I2167" i="10"/>
  <c r="H2167" i="10"/>
  <c r="G2167" i="10"/>
  <c r="F2167" i="10"/>
  <c r="E2167" i="10"/>
  <c r="D2167" i="10"/>
  <c r="C2167" i="10"/>
  <c r="Q2166" i="10"/>
  <c r="P2166" i="10"/>
  <c r="O2166" i="10"/>
  <c r="N2166" i="10"/>
  <c r="M2166" i="10"/>
  <c r="L2166" i="10"/>
  <c r="K2166" i="10"/>
  <c r="J2166" i="10"/>
  <c r="I2166" i="10"/>
  <c r="H2166" i="10"/>
  <c r="G2166" i="10"/>
  <c r="F2166" i="10"/>
  <c r="E2166" i="10"/>
  <c r="D2166" i="10"/>
  <c r="C2166" i="10"/>
  <c r="Q2165" i="10"/>
  <c r="P2165" i="10"/>
  <c r="O2165" i="10"/>
  <c r="N2165" i="10"/>
  <c r="M2165" i="10"/>
  <c r="L2165" i="10"/>
  <c r="K2165" i="10"/>
  <c r="J2165" i="10"/>
  <c r="I2165" i="10"/>
  <c r="H2165" i="10"/>
  <c r="G2165" i="10"/>
  <c r="F2165" i="10"/>
  <c r="E2165" i="10"/>
  <c r="D2165" i="10"/>
  <c r="C2165" i="10"/>
  <c r="Q2164" i="10"/>
  <c r="P2164" i="10"/>
  <c r="O2164" i="10"/>
  <c r="N2164" i="10"/>
  <c r="M2164" i="10"/>
  <c r="L2164" i="10"/>
  <c r="K2164" i="10"/>
  <c r="J2164" i="10"/>
  <c r="I2164" i="10"/>
  <c r="H2164" i="10"/>
  <c r="G2164" i="10"/>
  <c r="F2164" i="10"/>
  <c r="E2164" i="10"/>
  <c r="D2164" i="10"/>
  <c r="C2164" i="10"/>
  <c r="Q2163" i="10"/>
  <c r="P2163" i="10"/>
  <c r="O2163" i="10"/>
  <c r="N2163" i="10"/>
  <c r="M2163" i="10"/>
  <c r="L2163" i="10"/>
  <c r="K2163" i="10"/>
  <c r="J2163" i="10"/>
  <c r="I2163" i="10"/>
  <c r="H2163" i="10"/>
  <c r="G2163" i="10"/>
  <c r="F2163" i="10"/>
  <c r="E2163" i="10"/>
  <c r="D2163" i="10"/>
  <c r="C2163" i="10"/>
  <c r="Q2162" i="10"/>
  <c r="P2162" i="10"/>
  <c r="O2162" i="10"/>
  <c r="N2162" i="10"/>
  <c r="M2162" i="10"/>
  <c r="L2162" i="10"/>
  <c r="K2162" i="10"/>
  <c r="J2162" i="10"/>
  <c r="I2162" i="10"/>
  <c r="H2162" i="10"/>
  <c r="G2162" i="10"/>
  <c r="F2162" i="10"/>
  <c r="E2162" i="10"/>
  <c r="D2162" i="10"/>
  <c r="C2162" i="10"/>
  <c r="Q2161" i="10"/>
  <c r="P2161" i="10"/>
  <c r="O2161" i="10"/>
  <c r="N2161" i="10"/>
  <c r="M2161" i="10"/>
  <c r="L2161" i="10"/>
  <c r="K2161" i="10"/>
  <c r="J2161" i="10"/>
  <c r="I2161" i="10"/>
  <c r="H2161" i="10"/>
  <c r="G2161" i="10"/>
  <c r="F2161" i="10"/>
  <c r="E2161" i="10"/>
  <c r="D2161" i="10"/>
  <c r="C2161" i="10"/>
  <c r="Q2160" i="10"/>
  <c r="P2160" i="10"/>
  <c r="O2160" i="10"/>
  <c r="N2160" i="10"/>
  <c r="M2160" i="10"/>
  <c r="L2160" i="10"/>
  <c r="K2160" i="10"/>
  <c r="J2160" i="10"/>
  <c r="I2160" i="10"/>
  <c r="H2160" i="10"/>
  <c r="G2160" i="10"/>
  <c r="F2160" i="10"/>
  <c r="E2160" i="10"/>
  <c r="D2160" i="10"/>
  <c r="C2160" i="10"/>
  <c r="Q2159" i="10"/>
  <c r="P2159" i="10"/>
  <c r="O2159" i="10"/>
  <c r="N2159" i="10"/>
  <c r="M2159" i="10"/>
  <c r="L2159" i="10"/>
  <c r="K2159" i="10"/>
  <c r="J2159" i="10"/>
  <c r="I2159" i="10"/>
  <c r="H2159" i="10"/>
  <c r="G2159" i="10"/>
  <c r="F2159" i="10"/>
  <c r="E2159" i="10"/>
  <c r="D2159" i="10"/>
  <c r="C2159" i="10"/>
  <c r="Q2158" i="10"/>
  <c r="P2158" i="10"/>
  <c r="O2158" i="10"/>
  <c r="N2158" i="10"/>
  <c r="M2158" i="10"/>
  <c r="L2158" i="10"/>
  <c r="K2158" i="10"/>
  <c r="J2158" i="10"/>
  <c r="I2158" i="10"/>
  <c r="H2158" i="10"/>
  <c r="G2158" i="10"/>
  <c r="F2158" i="10"/>
  <c r="E2158" i="10"/>
  <c r="D2158" i="10"/>
  <c r="C2158" i="10"/>
  <c r="Q2157" i="10"/>
  <c r="P2157" i="10"/>
  <c r="O2157" i="10"/>
  <c r="N2157" i="10"/>
  <c r="M2157" i="10"/>
  <c r="L2157" i="10"/>
  <c r="K2157" i="10"/>
  <c r="J2157" i="10"/>
  <c r="I2157" i="10"/>
  <c r="H2157" i="10"/>
  <c r="G2157" i="10"/>
  <c r="F2157" i="10"/>
  <c r="E2157" i="10"/>
  <c r="D2157" i="10"/>
  <c r="C2157" i="10"/>
  <c r="Q2156" i="10"/>
  <c r="P2156" i="10"/>
  <c r="O2156" i="10"/>
  <c r="N2156" i="10"/>
  <c r="M2156" i="10"/>
  <c r="L2156" i="10"/>
  <c r="K2156" i="10"/>
  <c r="J2156" i="10"/>
  <c r="I2156" i="10"/>
  <c r="H2156" i="10"/>
  <c r="G2156" i="10"/>
  <c r="F2156" i="10"/>
  <c r="E2156" i="10"/>
  <c r="D2156" i="10"/>
  <c r="C2156" i="10"/>
  <c r="Q2155" i="10"/>
  <c r="P2155" i="10"/>
  <c r="O2155" i="10"/>
  <c r="N2155" i="10"/>
  <c r="M2155" i="10"/>
  <c r="L2155" i="10"/>
  <c r="K2155" i="10"/>
  <c r="J2155" i="10"/>
  <c r="I2155" i="10"/>
  <c r="H2155" i="10"/>
  <c r="G2155" i="10"/>
  <c r="F2155" i="10"/>
  <c r="E2155" i="10"/>
  <c r="D2155" i="10"/>
  <c r="C2155" i="10"/>
  <c r="Q2154" i="10"/>
  <c r="P2154" i="10"/>
  <c r="O2154" i="10"/>
  <c r="N2154" i="10"/>
  <c r="M2154" i="10"/>
  <c r="L2154" i="10"/>
  <c r="K2154" i="10"/>
  <c r="J2154" i="10"/>
  <c r="I2154" i="10"/>
  <c r="H2154" i="10"/>
  <c r="G2154" i="10"/>
  <c r="F2154" i="10"/>
  <c r="E2154" i="10"/>
  <c r="D2154" i="10"/>
  <c r="C2154" i="10"/>
  <c r="Q2153" i="10"/>
  <c r="P2153" i="10"/>
  <c r="O2153" i="10"/>
  <c r="N2153" i="10"/>
  <c r="M2153" i="10"/>
  <c r="L2153" i="10"/>
  <c r="K2153" i="10"/>
  <c r="J2153" i="10"/>
  <c r="I2153" i="10"/>
  <c r="H2153" i="10"/>
  <c r="G2153" i="10"/>
  <c r="F2153" i="10"/>
  <c r="E2153" i="10"/>
  <c r="D2153" i="10"/>
  <c r="C2153" i="10"/>
  <c r="Q2152" i="10"/>
  <c r="P2152" i="10"/>
  <c r="O2152" i="10"/>
  <c r="N2152" i="10"/>
  <c r="M2152" i="10"/>
  <c r="L2152" i="10"/>
  <c r="K2152" i="10"/>
  <c r="J2152" i="10"/>
  <c r="I2152" i="10"/>
  <c r="H2152" i="10"/>
  <c r="G2152" i="10"/>
  <c r="F2152" i="10"/>
  <c r="E2152" i="10"/>
  <c r="D2152" i="10"/>
  <c r="C2152" i="10"/>
  <c r="Q2151" i="10"/>
  <c r="P2151" i="10"/>
  <c r="O2151" i="10"/>
  <c r="N2151" i="10"/>
  <c r="M2151" i="10"/>
  <c r="L2151" i="10"/>
  <c r="K2151" i="10"/>
  <c r="J2151" i="10"/>
  <c r="I2151" i="10"/>
  <c r="H2151" i="10"/>
  <c r="G2151" i="10"/>
  <c r="F2151" i="10"/>
  <c r="E2151" i="10"/>
  <c r="D2151" i="10"/>
  <c r="C2151" i="10"/>
  <c r="Q2150" i="10"/>
  <c r="P2150" i="10"/>
  <c r="O2150" i="10"/>
  <c r="N2150" i="10"/>
  <c r="M2150" i="10"/>
  <c r="L2150" i="10"/>
  <c r="K2150" i="10"/>
  <c r="J2150" i="10"/>
  <c r="I2150" i="10"/>
  <c r="H2150" i="10"/>
  <c r="G2150" i="10"/>
  <c r="F2150" i="10"/>
  <c r="E2150" i="10"/>
  <c r="D2150" i="10"/>
  <c r="C2150" i="10"/>
  <c r="Q2149" i="10"/>
  <c r="P2149" i="10"/>
  <c r="O2149" i="10"/>
  <c r="N2149" i="10"/>
  <c r="M2149" i="10"/>
  <c r="L2149" i="10"/>
  <c r="K2149" i="10"/>
  <c r="J2149" i="10"/>
  <c r="I2149" i="10"/>
  <c r="H2149" i="10"/>
  <c r="G2149" i="10"/>
  <c r="F2149" i="10"/>
  <c r="E2149" i="10"/>
  <c r="D2149" i="10"/>
  <c r="C2149" i="10"/>
  <c r="Q2148" i="10"/>
  <c r="P2148" i="10"/>
  <c r="O2148" i="10"/>
  <c r="N2148" i="10"/>
  <c r="M2148" i="10"/>
  <c r="L2148" i="10"/>
  <c r="K2148" i="10"/>
  <c r="J2148" i="10"/>
  <c r="I2148" i="10"/>
  <c r="H2148" i="10"/>
  <c r="G2148" i="10"/>
  <c r="F2148" i="10"/>
  <c r="E2148" i="10"/>
  <c r="D2148" i="10"/>
  <c r="C2148" i="10"/>
  <c r="Q2147" i="10"/>
  <c r="P2147" i="10"/>
  <c r="O2147" i="10"/>
  <c r="N2147" i="10"/>
  <c r="M2147" i="10"/>
  <c r="L2147" i="10"/>
  <c r="K2147" i="10"/>
  <c r="J2147" i="10"/>
  <c r="I2147" i="10"/>
  <c r="H2147" i="10"/>
  <c r="G2147" i="10"/>
  <c r="F2147" i="10"/>
  <c r="E2147" i="10"/>
  <c r="D2147" i="10"/>
  <c r="C2147" i="10"/>
  <c r="Q2146" i="10"/>
  <c r="P2146" i="10"/>
  <c r="O2146" i="10"/>
  <c r="N2146" i="10"/>
  <c r="M2146" i="10"/>
  <c r="L2146" i="10"/>
  <c r="K2146" i="10"/>
  <c r="J2146" i="10"/>
  <c r="I2146" i="10"/>
  <c r="H2146" i="10"/>
  <c r="G2146" i="10"/>
  <c r="F2146" i="10"/>
  <c r="E2146" i="10"/>
  <c r="D2146" i="10"/>
  <c r="C2146" i="10"/>
  <c r="Q2145" i="10"/>
  <c r="P2145" i="10"/>
  <c r="O2145" i="10"/>
  <c r="N2145" i="10"/>
  <c r="M2145" i="10"/>
  <c r="L2145" i="10"/>
  <c r="K2145" i="10"/>
  <c r="J2145" i="10"/>
  <c r="I2145" i="10"/>
  <c r="H2145" i="10"/>
  <c r="G2145" i="10"/>
  <c r="F2145" i="10"/>
  <c r="E2145" i="10"/>
  <c r="D2145" i="10"/>
  <c r="C2145" i="10"/>
  <c r="Q2144" i="10"/>
  <c r="P2144" i="10"/>
  <c r="O2144" i="10"/>
  <c r="N2144" i="10"/>
  <c r="M2144" i="10"/>
  <c r="L2144" i="10"/>
  <c r="K2144" i="10"/>
  <c r="J2144" i="10"/>
  <c r="I2144" i="10"/>
  <c r="H2144" i="10"/>
  <c r="G2144" i="10"/>
  <c r="F2144" i="10"/>
  <c r="E2144" i="10"/>
  <c r="D2144" i="10"/>
  <c r="C2144" i="10"/>
  <c r="Q2143" i="10"/>
  <c r="P2143" i="10"/>
  <c r="O2143" i="10"/>
  <c r="N2143" i="10"/>
  <c r="M2143" i="10"/>
  <c r="L2143" i="10"/>
  <c r="K2143" i="10"/>
  <c r="J2143" i="10"/>
  <c r="I2143" i="10"/>
  <c r="H2143" i="10"/>
  <c r="G2143" i="10"/>
  <c r="F2143" i="10"/>
  <c r="E2143" i="10"/>
  <c r="D2143" i="10"/>
  <c r="C2143" i="10"/>
  <c r="Q2142" i="10"/>
  <c r="P2142" i="10"/>
  <c r="O2142" i="10"/>
  <c r="N2142" i="10"/>
  <c r="M2142" i="10"/>
  <c r="L2142" i="10"/>
  <c r="K2142" i="10"/>
  <c r="J2142" i="10"/>
  <c r="I2142" i="10"/>
  <c r="H2142" i="10"/>
  <c r="G2142" i="10"/>
  <c r="F2142" i="10"/>
  <c r="E2142" i="10"/>
  <c r="D2142" i="10"/>
  <c r="C2142" i="10"/>
  <c r="Q2141" i="10"/>
  <c r="P2141" i="10"/>
  <c r="O2141" i="10"/>
  <c r="N2141" i="10"/>
  <c r="M2141" i="10"/>
  <c r="L2141" i="10"/>
  <c r="K2141" i="10"/>
  <c r="J2141" i="10"/>
  <c r="I2141" i="10"/>
  <c r="H2141" i="10"/>
  <c r="G2141" i="10"/>
  <c r="F2141" i="10"/>
  <c r="E2141" i="10"/>
  <c r="D2141" i="10"/>
  <c r="C2141" i="10"/>
  <c r="Q2140" i="10"/>
  <c r="P2140" i="10"/>
  <c r="O2140" i="10"/>
  <c r="N2140" i="10"/>
  <c r="M2140" i="10"/>
  <c r="L2140" i="10"/>
  <c r="K2140" i="10"/>
  <c r="J2140" i="10"/>
  <c r="I2140" i="10"/>
  <c r="H2140" i="10"/>
  <c r="G2140" i="10"/>
  <c r="F2140" i="10"/>
  <c r="E2140" i="10"/>
  <c r="D2140" i="10"/>
  <c r="C2140" i="10"/>
  <c r="Q2139" i="10"/>
  <c r="P2139" i="10"/>
  <c r="O2139" i="10"/>
  <c r="N2139" i="10"/>
  <c r="M2139" i="10"/>
  <c r="L2139" i="10"/>
  <c r="K2139" i="10"/>
  <c r="J2139" i="10"/>
  <c r="I2139" i="10"/>
  <c r="H2139" i="10"/>
  <c r="G2139" i="10"/>
  <c r="F2139" i="10"/>
  <c r="E2139" i="10"/>
  <c r="D2139" i="10"/>
  <c r="C2139" i="10"/>
  <c r="Q2138" i="10"/>
  <c r="P2138" i="10"/>
  <c r="O2138" i="10"/>
  <c r="N2138" i="10"/>
  <c r="M2138" i="10"/>
  <c r="L2138" i="10"/>
  <c r="K2138" i="10"/>
  <c r="J2138" i="10"/>
  <c r="I2138" i="10"/>
  <c r="H2138" i="10"/>
  <c r="G2138" i="10"/>
  <c r="F2138" i="10"/>
  <c r="E2138" i="10"/>
  <c r="D2138" i="10"/>
  <c r="C2138" i="10"/>
  <c r="Q2137" i="10"/>
  <c r="P2137" i="10"/>
  <c r="O2137" i="10"/>
  <c r="N2137" i="10"/>
  <c r="M2137" i="10"/>
  <c r="L2137" i="10"/>
  <c r="K2137" i="10"/>
  <c r="J2137" i="10"/>
  <c r="I2137" i="10"/>
  <c r="H2137" i="10"/>
  <c r="G2137" i="10"/>
  <c r="F2137" i="10"/>
  <c r="E2137" i="10"/>
  <c r="D2137" i="10"/>
  <c r="C2137" i="10"/>
  <c r="Q2136" i="10"/>
  <c r="P2136" i="10"/>
  <c r="O2136" i="10"/>
  <c r="N2136" i="10"/>
  <c r="M2136" i="10"/>
  <c r="L2136" i="10"/>
  <c r="K2136" i="10"/>
  <c r="J2136" i="10"/>
  <c r="I2136" i="10"/>
  <c r="H2136" i="10"/>
  <c r="G2136" i="10"/>
  <c r="F2136" i="10"/>
  <c r="E2136" i="10"/>
  <c r="D2136" i="10"/>
  <c r="C2136" i="10"/>
  <c r="Q2135" i="10"/>
  <c r="P2135" i="10"/>
  <c r="O2135" i="10"/>
  <c r="N2135" i="10"/>
  <c r="M2135" i="10"/>
  <c r="L2135" i="10"/>
  <c r="K2135" i="10"/>
  <c r="J2135" i="10"/>
  <c r="I2135" i="10"/>
  <c r="H2135" i="10"/>
  <c r="G2135" i="10"/>
  <c r="F2135" i="10"/>
  <c r="E2135" i="10"/>
  <c r="D2135" i="10"/>
  <c r="C2135" i="10"/>
  <c r="Q2134" i="10"/>
  <c r="P2134" i="10"/>
  <c r="O2134" i="10"/>
  <c r="N2134" i="10"/>
  <c r="M2134" i="10"/>
  <c r="L2134" i="10"/>
  <c r="K2134" i="10"/>
  <c r="J2134" i="10"/>
  <c r="I2134" i="10"/>
  <c r="H2134" i="10"/>
  <c r="G2134" i="10"/>
  <c r="F2134" i="10"/>
  <c r="E2134" i="10"/>
  <c r="D2134" i="10"/>
  <c r="C2134" i="10"/>
  <c r="Q2133" i="10"/>
  <c r="P2133" i="10"/>
  <c r="O2133" i="10"/>
  <c r="N2133" i="10"/>
  <c r="M2133" i="10"/>
  <c r="L2133" i="10"/>
  <c r="K2133" i="10"/>
  <c r="J2133" i="10"/>
  <c r="I2133" i="10"/>
  <c r="H2133" i="10"/>
  <c r="G2133" i="10"/>
  <c r="F2133" i="10"/>
  <c r="E2133" i="10"/>
  <c r="D2133" i="10"/>
  <c r="C2133" i="10"/>
  <c r="Q2132" i="10"/>
  <c r="P2132" i="10"/>
  <c r="O2132" i="10"/>
  <c r="N2132" i="10"/>
  <c r="M2132" i="10"/>
  <c r="L2132" i="10"/>
  <c r="K2132" i="10"/>
  <c r="J2132" i="10"/>
  <c r="I2132" i="10"/>
  <c r="H2132" i="10"/>
  <c r="G2132" i="10"/>
  <c r="F2132" i="10"/>
  <c r="E2132" i="10"/>
  <c r="D2132" i="10"/>
  <c r="C2132" i="10"/>
  <c r="Q2131" i="10"/>
  <c r="P2131" i="10"/>
  <c r="O2131" i="10"/>
  <c r="N2131" i="10"/>
  <c r="M2131" i="10"/>
  <c r="L2131" i="10"/>
  <c r="K2131" i="10"/>
  <c r="J2131" i="10"/>
  <c r="I2131" i="10"/>
  <c r="H2131" i="10"/>
  <c r="G2131" i="10"/>
  <c r="F2131" i="10"/>
  <c r="E2131" i="10"/>
  <c r="D2131" i="10"/>
  <c r="C2131" i="10"/>
  <c r="Q2130" i="10"/>
  <c r="P2130" i="10"/>
  <c r="O2130" i="10"/>
  <c r="N2130" i="10"/>
  <c r="M2130" i="10"/>
  <c r="L2130" i="10"/>
  <c r="K2130" i="10"/>
  <c r="J2130" i="10"/>
  <c r="I2130" i="10"/>
  <c r="H2130" i="10"/>
  <c r="G2130" i="10"/>
  <c r="F2130" i="10"/>
  <c r="E2130" i="10"/>
  <c r="D2130" i="10"/>
  <c r="C2130" i="10"/>
  <c r="Q2129" i="10"/>
  <c r="P2129" i="10"/>
  <c r="O2129" i="10"/>
  <c r="N2129" i="10"/>
  <c r="M2129" i="10"/>
  <c r="L2129" i="10"/>
  <c r="K2129" i="10"/>
  <c r="J2129" i="10"/>
  <c r="I2129" i="10"/>
  <c r="H2129" i="10"/>
  <c r="G2129" i="10"/>
  <c r="F2129" i="10"/>
  <c r="E2129" i="10"/>
  <c r="D2129" i="10"/>
  <c r="C2129" i="10"/>
  <c r="Q2128" i="10"/>
  <c r="P2128" i="10"/>
  <c r="O2128" i="10"/>
  <c r="N2128" i="10"/>
  <c r="M2128" i="10"/>
  <c r="L2128" i="10"/>
  <c r="K2128" i="10"/>
  <c r="J2128" i="10"/>
  <c r="I2128" i="10"/>
  <c r="H2128" i="10"/>
  <c r="G2128" i="10"/>
  <c r="F2128" i="10"/>
  <c r="E2128" i="10"/>
  <c r="D2128" i="10"/>
  <c r="C2128" i="10"/>
  <c r="Q2127" i="10"/>
  <c r="P2127" i="10"/>
  <c r="O2127" i="10"/>
  <c r="N2127" i="10"/>
  <c r="M2127" i="10"/>
  <c r="L2127" i="10"/>
  <c r="K2127" i="10"/>
  <c r="J2127" i="10"/>
  <c r="I2127" i="10"/>
  <c r="H2127" i="10"/>
  <c r="G2127" i="10"/>
  <c r="F2127" i="10"/>
  <c r="E2127" i="10"/>
  <c r="D2127" i="10"/>
  <c r="C2127" i="10"/>
  <c r="Q2126" i="10"/>
  <c r="P2126" i="10"/>
  <c r="O2126" i="10"/>
  <c r="N2126" i="10"/>
  <c r="M2126" i="10"/>
  <c r="L2126" i="10"/>
  <c r="K2126" i="10"/>
  <c r="J2126" i="10"/>
  <c r="I2126" i="10"/>
  <c r="H2126" i="10"/>
  <c r="G2126" i="10"/>
  <c r="F2126" i="10"/>
  <c r="E2126" i="10"/>
  <c r="D2126" i="10"/>
  <c r="C2126" i="10"/>
  <c r="Q2125" i="10"/>
  <c r="P2125" i="10"/>
  <c r="O2125" i="10"/>
  <c r="N2125" i="10"/>
  <c r="M2125" i="10"/>
  <c r="L2125" i="10"/>
  <c r="K2125" i="10"/>
  <c r="J2125" i="10"/>
  <c r="I2125" i="10"/>
  <c r="H2125" i="10"/>
  <c r="G2125" i="10"/>
  <c r="F2125" i="10"/>
  <c r="E2125" i="10"/>
  <c r="D2125" i="10"/>
  <c r="C2125" i="10"/>
  <c r="Q2124" i="10"/>
  <c r="P2124" i="10"/>
  <c r="O2124" i="10"/>
  <c r="N2124" i="10"/>
  <c r="M2124" i="10"/>
  <c r="L2124" i="10"/>
  <c r="K2124" i="10"/>
  <c r="J2124" i="10"/>
  <c r="I2124" i="10"/>
  <c r="H2124" i="10"/>
  <c r="G2124" i="10"/>
  <c r="F2124" i="10"/>
  <c r="E2124" i="10"/>
  <c r="D2124" i="10"/>
  <c r="C2124" i="10"/>
  <c r="Q2123" i="10"/>
  <c r="P2123" i="10"/>
  <c r="O2123" i="10"/>
  <c r="N2123" i="10"/>
  <c r="M2123" i="10"/>
  <c r="L2123" i="10"/>
  <c r="K2123" i="10"/>
  <c r="J2123" i="10"/>
  <c r="I2123" i="10"/>
  <c r="H2123" i="10"/>
  <c r="G2123" i="10"/>
  <c r="F2123" i="10"/>
  <c r="E2123" i="10"/>
  <c r="D2123" i="10"/>
  <c r="C2123" i="10"/>
  <c r="Q2122" i="10"/>
  <c r="P2122" i="10"/>
  <c r="O2122" i="10"/>
  <c r="N2122" i="10"/>
  <c r="M2122" i="10"/>
  <c r="L2122" i="10"/>
  <c r="K2122" i="10"/>
  <c r="J2122" i="10"/>
  <c r="I2122" i="10"/>
  <c r="H2122" i="10"/>
  <c r="G2122" i="10"/>
  <c r="F2122" i="10"/>
  <c r="E2122" i="10"/>
  <c r="D2122" i="10"/>
  <c r="C2122" i="10"/>
  <c r="Q2121" i="10"/>
  <c r="P2121" i="10"/>
  <c r="O2121" i="10"/>
  <c r="N2121" i="10"/>
  <c r="M2121" i="10"/>
  <c r="L2121" i="10"/>
  <c r="K2121" i="10"/>
  <c r="J2121" i="10"/>
  <c r="I2121" i="10"/>
  <c r="H2121" i="10"/>
  <c r="G2121" i="10"/>
  <c r="F2121" i="10"/>
  <c r="E2121" i="10"/>
  <c r="D2121" i="10"/>
  <c r="C2121" i="10"/>
  <c r="Q2120" i="10"/>
  <c r="P2120" i="10"/>
  <c r="O2120" i="10"/>
  <c r="N2120" i="10"/>
  <c r="M2120" i="10"/>
  <c r="L2120" i="10"/>
  <c r="K2120" i="10"/>
  <c r="J2120" i="10"/>
  <c r="I2120" i="10"/>
  <c r="H2120" i="10"/>
  <c r="G2120" i="10"/>
  <c r="F2120" i="10"/>
  <c r="E2120" i="10"/>
  <c r="D2120" i="10"/>
  <c r="C2120" i="10"/>
  <c r="Q2119" i="10"/>
  <c r="P2119" i="10"/>
  <c r="O2119" i="10"/>
  <c r="N2119" i="10"/>
  <c r="M2119" i="10"/>
  <c r="L2119" i="10"/>
  <c r="K2119" i="10"/>
  <c r="J2119" i="10"/>
  <c r="I2119" i="10"/>
  <c r="H2119" i="10"/>
  <c r="G2119" i="10"/>
  <c r="F2119" i="10"/>
  <c r="E2119" i="10"/>
  <c r="D2119" i="10"/>
  <c r="C2119" i="10"/>
  <c r="Q2118" i="10"/>
  <c r="P2118" i="10"/>
  <c r="O2118" i="10"/>
  <c r="N2118" i="10"/>
  <c r="M2118" i="10"/>
  <c r="L2118" i="10"/>
  <c r="K2118" i="10"/>
  <c r="J2118" i="10"/>
  <c r="I2118" i="10"/>
  <c r="H2118" i="10"/>
  <c r="G2118" i="10"/>
  <c r="F2118" i="10"/>
  <c r="E2118" i="10"/>
  <c r="D2118" i="10"/>
  <c r="C2118" i="10"/>
  <c r="Q2117" i="10"/>
  <c r="P2117" i="10"/>
  <c r="O2117" i="10"/>
  <c r="N2117" i="10"/>
  <c r="M2117" i="10"/>
  <c r="L2117" i="10"/>
  <c r="K2117" i="10"/>
  <c r="J2117" i="10"/>
  <c r="I2117" i="10"/>
  <c r="H2117" i="10"/>
  <c r="G2117" i="10"/>
  <c r="F2117" i="10"/>
  <c r="E2117" i="10"/>
  <c r="D2117" i="10"/>
  <c r="C2117" i="10"/>
  <c r="Q2116" i="10"/>
  <c r="P2116" i="10"/>
  <c r="O2116" i="10"/>
  <c r="N2116" i="10"/>
  <c r="M2116" i="10"/>
  <c r="L2116" i="10"/>
  <c r="K2116" i="10"/>
  <c r="J2116" i="10"/>
  <c r="I2116" i="10"/>
  <c r="H2116" i="10"/>
  <c r="G2116" i="10"/>
  <c r="F2116" i="10"/>
  <c r="E2116" i="10"/>
  <c r="D2116" i="10"/>
  <c r="C2116" i="10"/>
  <c r="Q2115" i="10"/>
  <c r="P2115" i="10"/>
  <c r="O2115" i="10"/>
  <c r="N2115" i="10"/>
  <c r="M2115" i="10"/>
  <c r="L2115" i="10"/>
  <c r="K2115" i="10"/>
  <c r="J2115" i="10"/>
  <c r="I2115" i="10"/>
  <c r="H2115" i="10"/>
  <c r="G2115" i="10"/>
  <c r="F2115" i="10"/>
  <c r="E2115" i="10"/>
  <c r="D2115" i="10"/>
  <c r="C2115" i="10"/>
  <c r="Q2114" i="10"/>
  <c r="P2114" i="10"/>
  <c r="O2114" i="10"/>
  <c r="N2114" i="10"/>
  <c r="M2114" i="10"/>
  <c r="L2114" i="10"/>
  <c r="K2114" i="10"/>
  <c r="J2114" i="10"/>
  <c r="I2114" i="10"/>
  <c r="H2114" i="10"/>
  <c r="G2114" i="10"/>
  <c r="F2114" i="10"/>
  <c r="E2114" i="10"/>
  <c r="D2114" i="10"/>
  <c r="C2114" i="10"/>
  <c r="Q2113" i="10"/>
  <c r="P2113" i="10"/>
  <c r="O2113" i="10"/>
  <c r="N2113" i="10"/>
  <c r="M2113" i="10"/>
  <c r="L2113" i="10"/>
  <c r="K2113" i="10"/>
  <c r="J2113" i="10"/>
  <c r="I2113" i="10"/>
  <c r="H2113" i="10"/>
  <c r="G2113" i="10"/>
  <c r="F2113" i="10"/>
  <c r="E2113" i="10"/>
  <c r="D2113" i="10"/>
  <c r="C2113" i="10"/>
  <c r="Q2112" i="10"/>
  <c r="P2112" i="10"/>
  <c r="O2112" i="10"/>
  <c r="N2112" i="10"/>
  <c r="M2112" i="10"/>
  <c r="L2112" i="10"/>
  <c r="K2112" i="10"/>
  <c r="J2112" i="10"/>
  <c r="I2112" i="10"/>
  <c r="H2112" i="10"/>
  <c r="G2112" i="10"/>
  <c r="F2112" i="10"/>
  <c r="E2112" i="10"/>
  <c r="D2112" i="10"/>
  <c r="C2112" i="10"/>
  <c r="Q2111" i="10"/>
  <c r="P2111" i="10"/>
  <c r="O2111" i="10"/>
  <c r="N2111" i="10"/>
  <c r="M2111" i="10"/>
  <c r="L2111" i="10"/>
  <c r="K2111" i="10"/>
  <c r="J2111" i="10"/>
  <c r="I2111" i="10"/>
  <c r="H2111" i="10"/>
  <c r="G2111" i="10"/>
  <c r="F2111" i="10"/>
  <c r="E2111" i="10"/>
  <c r="D2111" i="10"/>
  <c r="C2111" i="10"/>
  <c r="Q2110" i="10"/>
  <c r="P2110" i="10"/>
  <c r="O2110" i="10"/>
  <c r="N2110" i="10"/>
  <c r="M2110" i="10"/>
  <c r="L2110" i="10"/>
  <c r="K2110" i="10"/>
  <c r="J2110" i="10"/>
  <c r="I2110" i="10"/>
  <c r="H2110" i="10"/>
  <c r="G2110" i="10"/>
  <c r="F2110" i="10"/>
  <c r="E2110" i="10"/>
  <c r="D2110" i="10"/>
  <c r="C2110" i="10"/>
  <c r="Q2109" i="10"/>
  <c r="P2109" i="10"/>
  <c r="O2109" i="10"/>
  <c r="N2109" i="10"/>
  <c r="M2109" i="10"/>
  <c r="L2109" i="10"/>
  <c r="K2109" i="10"/>
  <c r="J2109" i="10"/>
  <c r="I2109" i="10"/>
  <c r="H2109" i="10"/>
  <c r="G2109" i="10"/>
  <c r="F2109" i="10"/>
  <c r="E2109" i="10"/>
  <c r="D2109" i="10"/>
  <c r="C2109" i="10"/>
  <c r="Q2108" i="10"/>
  <c r="P2108" i="10"/>
  <c r="O2108" i="10"/>
  <c r="N2108" i="10"/>
  <c r="M2108" i="10"/>
  <c r="L2108" i="10"/>
  <c r="K2108" i="10"/>
  <c r="J2108" i="10"/>
  <c r="I2108" i="10"/>
  <c r="H2108" i="10"/>
  <c r="G2108" i="10"/>
  <c r="F2108" i="10"/>
  <c r="E2108" i="10"/>
  <c r="D2108" i="10"/>
  <c r="C2108" i="10"/>
  <c r="Q2107" i="10"/>
  <c r="P2107" i="10"/>
  <c r="O2107" i="10"/>
  <c r="N2107" i="10"/>
  <c r="M2107" i="10"/>
  <c r="L2107" i="10"/>
  <c r="K2107" i="10"/>
  <c r="J2107" i="10"/>
  <c r="I2107" i="10"/>
  <c r="H2107" i="10"/>
  <c r="G2107" i="10"/>
  <c r="F2107" i="10"/>
  <c r="E2107" i="10"/>
  <c r="D2107" i="10"/>
  <c r="C2107" i="10"/>
  <c r="Q2106" i="10"/>
  <c r="P2106" i="10"/>
  <c r="O2106" i="10"/>
  <c r="N2106" i="10"/>
  <c r="M2106" i="10"/>
  <c r="L2106" i="10"/>
  <c r="K2106" i="10"/>
  <c r="J2106" i="10"/>
  <c r="I2106" i="10"/>
  <c r="H2106" i="10"/>
  <c r="G2106" i="10"/>
  <c r="F2106" i="10"/>
  <c r="E2106" i="10"/>
  <c r="D2106" i="10"/>
  <c r="C2106" i="10"/>
  <c r="Q2105" i="10"/>
  <c r="P2105" i="10"/>
  <c r="O2105" i="10"/>
  <c r="N2105" i="10"/>
  <c r="M2105" i="10"/>
  <c r="L2105" i="10"/>
  <c r="K2105" i="10"/>
  <c r="J2105" i="10"/>
  <c r="I2105" i="10"/>
  <c r="H2105" i="10"/>
  <c r="G2105" i="10"/>
  <c r="F2105" i="10"/>
  <c r="E2105" i="10"/>
  <c r="D2105" i="10"/>
  <c r="C2105" i="10"/>
  <c r="Q2104" i="10"/>
  <c r="P2104" i="10"/>
  <c r="O2104" i="10"/>
  <c r="N2104" i="10"/>
  <c r="M2104" i="10"/>
  <c r="L2104" i="10"/>
  <c r="K2104" i="10"/>
  <c r="J2104" i="10"/>
  <c r="I2104" i="10"/>
  <c r="H2104" i="10"/>
  <c r="G2104" i="10"/>
  <c r="F2104" i="10"/>
  <c r="E2104" i="10"/>
  <c r="D2104" i="10"/>
  <c r="C2104" i="10"/>
  <c r="Q2103" i="10"/>
  <c r="P2103" i="10"/>
  <c r="O2103" i="10"/>
  <c r="N2103" i="10"/>
  <c r="M2103" i="10"/>
  <c r="L2103" i="10"/>
  <c r="K2103" i="10"/>
  <c r="J2103" i="10"/>
  <c r="I2103" i="10"/>
  <c r="H2103" i="10"/>
  <c r="G2103" i="10"/>
  <c r="F2103" i="10"/>
  <c r="E2103" i="10"/>
  <c r="D2103" i="10"/>
  <c r="C2103" i="10"/>
  <c r="Q2102" i="10"/>
  <c r="P2102" i="10"/>
  <c r="O2102" i="10"/>
  <c r="N2102" i="10"/>
  <c r="M2102" i="10"/>
  <c r="L2102" i="10"/>
  <c r="K2102" i="10"/>
  <c r="J2102" i="10"/>
  <c r="I2102" i="10"/>
  <c r="H2102" i="10"/>
  <c r="G2102" i="10"/>
  <c r="F2102" i="10"/>
  <c r="E2102" i="10"/>
  <c r="D2102" i="10"/>
  <c r="C2102" i="10"/>
  <c r="Q2101" i="10"/>
  <c r="P2101" i="10"/>
  <c r="O2101" i="10"/>
  <c r="N2101" i="10"/>
  <c r="M2101" i="10"/>
  <c r="L2101" i="10"/>
  <c r="K2101" i="10"/>
  <c r="J2101" i="10"/>
  <c r="I2101" i="10"/>
  <c r="H2101" i="10"/>
  <c r="G2101" i="10"/>
  <c r="F2101" i="10"/>
  <c r="E2101" i="10"/>
  <c r="D2101" i="10"/>
  <c r="C2101" i="10"/>
  <c r="Q2100" i="10"/>
  <c r="P2100" i="10"/>
  <c r="O2100" i="10"/>
  <c r="N2100" i="10"/>
  <c r="M2100" i="10"/>
  <c r="L2100" i="10"/>
  <c r="K2100" i="10"/>
  <c r="J2100" i="10"/>
  <c r="I2100" i="10"/>
  <c r="H2100" i="10"/>
  <c r="G2100" i="10"/>
  <c r="F2100" i="10"/>
  <c r="E2100" i="10"/>
  <c r="D2100" i="10"/>
  <c r="C2100" i="10"/>
  <c r="Q2099" i="10"/>
  <c r="P2099" i="10"/>
  <c r="O2099" i="10"/>
  <c r="N2099" i="10"/>
  <c r="M2099" i="10"/>
  <c r="L2099" i="10"/>
  <c r="K2099" i="10"/>
  <c r="J2099" i="10"/>
  <c r="I2099" i="10"/>
  <c r="H2099" i="10"/>
  <c r="G2099" i="10"/>
  <c r="F2099" i="10"/>
  <c r="E2099" i="10"/>
  <c r="D2099" i="10"/>
  <c r="C2099" i="10"/>
  <c r="Q2098" i="10"/>
  <c r="P2098" i="10"/>
  <c r="O2098" i="10"/>
  <c r="N2098" i="10"/>
  <c r="M2098" i="10"/>
  <c r="L2098" i="10"/>
  <c r="K2098" i="10"/>
  <c r="J2098" i="10"/>
  <c r="I2098" i="10"/>
  <c r="H2098" i="10"/>
  <c r="G2098" i="10"/>
  <c r="F2098" i="10"/>
  <c r="E2098" i="10"/>
  <c r="D2098" i="10"/>
  <c r="C2098" i="10"/>
  <c r="Q2097" i="10"/>
  <c r="P2097" i="10"/>
  <c r="O2097" i="10"/>
  <c r="N2097" i="10"/>
  <c r="M2097" i="10"/>
  <c r="L2097" i="10"/>
  <c r="K2097" i="10"/>
  <c r="J2097" i="10"/>
  <c r="I2097" i="10"/>
  <c r="H2097" i="10"/>
  <c r="G2097" i="10"/>
  <c r="F2097" i="10"/>
  <c r="E2097" i="10"/>
  <c r="D2097" i="10"/>
  <c r="C2097" i="10"/>
  <c r="Q2096" i="10"/>
  <c r="P2096" i="10"/>
  <c r="O2096" i="10"/>
  <c r="N2096" i="10"/>
  <c r="M2096" i="10"/>
  <c r="L2096" i="10"/>
  <c r="K2096" i="10"/>
  <c r="J2096" i="10"/>
  <c r="I2096" i="10"/>
  <c r="H2096" i="10"/>
  <c r="G2096" i="10"/>
  <c r="F2096" i="10"/>
  <c r="E2096" i="10"/>
  <c r="D2096" i="10"/>
  <c r="C2096" i="10"/>
  <c r="Q2095" i="10"/>
  <c r="P2095" i="10"/>
  <c r="O2095" i="10"/>
  <c r="N2095" i="10"/>
  <c r="M2095" i="10"/>
  <c r="L2095" i="10"/>
  <c r="K2095" i="10"/>
  <c r="J2095" i="10"/>
  <c r="I2095" i="10"/>
  <c r="H2095" i="10"/>
  <c r="G2095" i="10"/>
  <c r="F2095" i="10"/>
  <c r="E2095" i="10"/>
  <c r="D2095" i="10"/>
  <c r="C2095" i="10"/>
  <c r="Q2094" i="10"/>
  <c r="P2094" i="10"/>
  <c r="O2094" i="10"/>
  <c r="N2094" i="10"/>
  <c r="M2094" i="10"/>
  <c r="L2094" i="10"/>
  <c r="K2094" i="10"/>
  <c r="J2094" i="10"/>
  <c r="I2094" i="10"/>
  <c r="H2094" i="10"/>
  <c r="G2094" i="10"/>
  <c r="F2094" i="10"/>
  <c r="E2094" i="10"/>
  <c r="D2094" i="10"/>
  <c r="C2094" i="10"/>
  <c r="Q2093" i="10"/>
  <c r="P2093" i="10"/>
  <c r="O2093" i="10"/>
  <c r="N2093" i="10"/>
  <c r="M2093" i="10"/>
  <c r="L2093" i="10"/>
  <c r="K2093" i="10"/>
  <c r="J2093" i="10"/>
  <c r="I2093" i="10"/>
  <c r="H2093" i="10"/>
  <c r="G2093" i="10"/>
  <c r="F2093" i="10"/>
  <c r="E2093" i="10"/>
  <c r="D2093" i="10"/>
  <c r="C2093" i="10"/>
  <c r="Q2092" i="10"/>
  <c r="P2092" i="10"/>
  <c r="O2092" i="10"/>
  <c r="N2092" i="10"/>
  <c r="M2092" i="10"/>
  <c r="L2092" i="10"/>
  <c r="K2092" i="10"/>
  <c r="J2092" i="10"/>
  <c r="I2092" i="10"/>
  <c r="H2092" i="10"/>
  <c r="G2092" i="10"/>
  <c r="F2092" i="10"/>
  <c r="E2092" i="10"/>
  <c r="D2092" i="10"/>
  <c r="C2092" i="10"/>
  <c r="Q2091" i="10"/>
  <c r="P2091" i="10"/>
  <c r="O2091" i="10"/>
  <c r="N2091" i="10"/>
  <c r="M2091" i="10"/>
  <c r="L2091" i="10"/>
  <c r="K2091" i="10"/>
  <c r="J2091" i="10"/>
  <c r="I2091" i="10"/>
  <c r="H2091" i="10"/>
  <c r="G2091" i="10"/>
  <c r="F2091" i="10"/>
  <c r="E2091" i="10"/>
  <c r="D2091" i="10"/>
  <c r="C2091" i="10"/>
  <c r="Q2090" i="10"/>
  <c r="P2090" i="10"/>
  <c r="O2090" i="10"/>
  <c r="N2090" i="10"/>
  <c r="M2090" i="10"/>
  <c r="L2090" i="10"/>
  <c r="K2090" i="10"/>
  <c r="J2090" i="10"/>
  <c r="I2090" i="10"/>
  <c r="H2090" i="10"/>
  <c r="G2090" i="10"/>
  <c r="F2090" i="10"/>
  <c r="E2090" i="10"/>
  <c r="D2090" i="10"/>
  <c r="C2090" i="10"/>
  <c r="Q2089" i="10"/>
  <c r="P2089" i="10"/>
  <c r="O2089" i="10"/>
  <c r="N2089" i="10"/>
  <c r="M2089" i="10"/>
  <c r="L2089" i="10"/>
  <c r="K2089" i="10"/>
  <c r="J2089" i="10"/>
  <c r="I2089" i="10"/>
  <c r="H2089" i="10"/>
  <c r="G2089" i="10"/>
  <c r="F2089" i="10"/>
  <c r="E2089" i="10"/>
  <c r="D2089" i="10"/>
  <c r="C2089" i="10"/>
  <c r="Q2088" i="10"/>
  <c r="P2088" i="10"/>
  <c r="O2088" i="10"/>
  <c r="N2088" i="10"/>
  <c r="M2088" i="10"/>
  <c r="L2088" i="10"/>
  <c r="K2088" i="10"/>
  <c r="J2088" i="10"/>
  <c r="I2088" i="10"/>
  <c r="H2088" i="10"/>
  <c r="G2088" i="10"/>
  <c r="F2088" i="10"/>
  <c r="E2088" i="10"/>
  <c r="D2088" i="10"/>
  <c r="C2088" i="10"/>
  <c r="Q2087" i="10"/>
  <c r="P2087" i="10"/>
  <c r="O2087" i="10"/>
  <c r="N2087" i="10"/>
  <c r="M2087" i="10"/>
  <c r="L2087" i="10"/>
  <c r="K2087" i="10"/>
  <c r="J2087" i="10"/>
  <c r="I2087" i="10"/>
  <c r="H2087" i="10"/>
  <c r="G2087" i="10"/>
  <c r="F2087" i="10"/>
  <c r="E2087" i="10"/>
  <c r="D2087" i="10"/>
  <c r="C2087" i="10"/>
  <c r="Q2086" i="10"/>
  <c r="P2086" i="10"/>
  <c r="O2086" i="10"/>
  <c r="N2086" i="10"/>
  <c r="M2086" i="10"/>
  <c r="L2086" i="10"/>
  <c r="K2086" i="10"/>
  <c r="J2086" i="10"/>
  <c r="I2086" i="10"/>
  <c r="H2086" i="10"/>
  <c r="G2086" i="10"/>
  <c r="F2086" i="10"/>
  <c r="E2086" i="10"/>
  <c r="D2086" i="10"/>
  <c r="C2086" i="10"/>
  <c r="Q2085" i="10"/>
  <c r="P2085" i="10"/>
  <c r="O2085" i="10"/>
  <c r="N2085" i="10"/>
  <c r="M2085" i="10"/>
  <c r="L2085" i="10"/>
  <c r="K2085" i="10"/>
  <c r="J2085" i="10"/>
  <c r="I2085" i="10"/>
  <c r="H2085" i="10"/>
  <c r="G2085" i="10"/>
  <c r="F2085" i="10"/>
  <c r="E2085" i="10"/>
  <c r="D2085" i="10"/>
  <c r="C2085" i="10"/>
  <c r="Q2084" i="10"/>
  <c r="P2084" i="10"/>
  <c r="O2084" i="10"/>
  <c r="N2084" i="10"/>
  <c r="M2084" i="10"/>
  <c r="L2084" i="10"/>
  <c r="K2084" i="10"/>
  <c r="J2084" i="10"/>
  <c r="I2084" i="10"/>
  <c r="H2084" i="10"/>
  <c r="G2084" i="10"/>
  <c r="F2084" i="10"/>
  <c r="E2084" i="10"/>
  <c r="D2084" i="10"/>
  <c r="C2084" i="10"/>
  <c r="Q2083" i="10"/>
  <c r="P2083" i="10"/>
  <c r="O2083" i="10"/>
  <c r="N2083" i="10"/>
  <c r="M2083" i="10"/>
  <c r="L2083" i="10"/>
  <c r="K2083" i="10"/>
  <c r="J2083" i="10"/>
  <c r="I2083" i="10"/>
  <c r="H2083" i="10"/>
  <c r="G2083" i="10"/>
  <c r="F2083" i="10"/>
  <c r="E2083" i="10"/>
  <c r="D2083" i="10"/>
  <c r="C2083" i="10"/>
  <c r="Q2082" i="10"/>
  <c r="P2082" i="10"/>
  <c r="O2082" i="10"/>
  <c r="N2082" i="10"/>
  <c r="M2082" i="10"/>
  <c r="L2082" i="10"/>
  <c r="K2082" i="10"/>
  <c r="J2082" i="10"/>
  <c r="I2082" i="10"/>
  <c r="H2082" i="10"/>
  <c r="G2082" i="10"/>
  <c r="F2082" i="10"/>
  <c r="E2082" i="10"/>
  <c r="D2082" i="10"/>
  <c r="C2082" i="10"/>
  <c r="Q2081" i="10"/>
  <c r="P2081" i="10"/>
  <c r="O2081" i="10"/>
  <c r="N2081" i="10"/>
  <c r="M2081" i="10"/>
  <c r="L2081" i="10"/>
  <c r="K2081" i="10"/>
  <c r="J2081" i="10"/>
  <c r="I2081" i="10"/>
  <c r="H2081" i="10"/>
  <c r="G2081" i="10"/>
  <c r="F2081" i="10"/>
  <c r="E2081" i="10"/>
  <c r="D2081" i="10"/>
  <c r="C2081" i="10"/>
  <c r="Q2080" i="10"/>
  <c r="P2080" i="10"/>
  <c r="O2080" i="10"/>
  <c r="N2080" i="10"/>
  <c r="M2080" i="10"/>
  <c r="L2080" i="10"/>
  <c r="K2080" i="10"/>
  <c r="J2080" i="10"/>
  <c r="I2080" i="10"/>
  <c r="H2080" i="10"/>
  <c r="G2080" i="10"/>
  <c r="F2080" i="10"/>
  <c r="E2080" i="10"/>
  <c r="D2080" i="10"/>
  <c r="C2080" i="10"/>
  <c r="Q2079" i="10"/>
  <c r="P2079" i="10"/>
  <c r="O2079" i="10"/>
  <c r="N2079" i="10"/>
  <c r="M2079" i="10"/>
  <c r="L2079" i="10"/>
  <c r="K2079" i="10"/>
  <c r="J2079" i="10"/>
  <c r="I2079" i="10"/>
  <c r="H2079" i="10"/>
  <c r="G2079" i="10"/>
  <c r="F2079" i="10"/>
  <c r="E2079" i="10"/>
  <c r="D2079" i="10"/>
  <c r="C2079" i="10"/>
  <c r="Q2078" i="10"/>
  <c r="P2078" i="10"/>
  <c r="O2078" i="10"/>
  <c r="N2078" i="10"/>
  <c r="M2078" i="10"/>
  <c r="L2078" i="10"/>
  <c r="K2078" i="10"/>
  <c r="J2078" i="10"/>
  <c r="I2078" i="10"/>
  <c r="H2078" i="10"/>
  <c r="G2078" i="10"/>
  <c r="F2078" i="10"/>
  <c r="E2078" i="10"/>
  <c r="D2078" i="10"/>
  <c r="C2078" i="10"/>
  <c r="Q2077" i="10"/>
  <c r="P2077" i="10"/>
  <c r="O2077" i="10"/>
  <c r="N2077" i="10"/>
  <c r="M2077" i="10"/>
  <c r="L2077" i="10"/>
  <c r="K2077" i="10"/>
  <c r="J2077" i="10"/>
  <c r="I2077" i="10"/>
  <c r="H2077" i="10"/>
  <c r="G2077" i="10"/>
  <c r="F2077" i="10"/>
  <c r="E2077" i="10"/>
  <c r="D2077" i="10"/>
  <c r="C2077" i="10"/>
  <c r="Q2076" i="10"/>
  <c r="P2076" i="10"/>
  <c r="O2076" i="10"/>
  <c r="N2076" i="10"/>
  <c r="M2076" i="10"/>
  <c r="L2076" i="10"/>
  <c r="K2076" i="10"/>
  <c r="J2076" i="10"/>
  <c r="I2076" i="10"/>
  <c r="H2076" i="10"/>
  <c r="G2076" i="10"/>
  <c r="F2076" i="10"/>
  <c r="E2076" i="10"/>
  <c r="D2076" i="10"/>
  <c r="C2076" i="10"/>
  <c r="Q2075" i="10"/>
  <c r="P2075" i="10"/>
  <c r="O2075" i="10"/>
  <c r="N2075" i="10"/>
  <c r="M2075" i="10"/>
  <c r="L2075" i="10"/>
  <c r="K2075" i="10"/>
  <c r="J2075" i="10"/>
  <c r="I2075" i="10"/>
  <c r="H2075" i="10"/>
  <c r="G2075" i="10"/>
  <c r="F2075" i="10"/>
  <c r="E2075" i="10"/>
  <c r="D2075" i="10"/>
  <c r="C2075" i="10"/>
  <c r="Q2074" i="10"/>
  <c r="P2074" i="10"/>
  <c r="O2074" i="10"/>
  <c r="N2074" i="10"/>
  <c r="M2074" i="10"/>
  <c r="L2074" i="10"/>
  <c r="K2074" i="10"/>
  <c r="J2074" i="10"/>
  <c r="I2074" i="10"/>
  <c r="H2074" i="10"/>
  <c r="G2074" i="10"/>
  <c r="F2074" i="10"/>
  <c r="E2074" i="10"/>
  <c r="D2074" i="10"/>
  <c r="C2074" i="10"/>
  <c r="Q2073" i="10"/>
  <c r="P2073" i="10"/>
  <c r="O2073" i="10"/>
  <c r="N2073" i="10"/>
  <c r="M2073" i="10"/>
  <c r="L2073" i="10"/>
  <c r="K2073" i="10"/>
  <c r="J2073" i="10"/>
  <c r="I2073" i="10"/>
  <c r="H2073" i="10"/>
  <c r="G2073" i="10"/>
  <c r="F2073" i="10"/>
  <c r="E2073" i="10"/>
  <c r="D2073" i="10"/>
  <c r="C2073" i="10"/>
  <c r="Q2072" i="10"/>
  <c r="P2072" i="10"/>
  <c r="O2072" i="10"/>
  <c r="N2072" i="10"/>
  <c r="M2072" i="10"/>
  <c r="L2072" i="10"/>
  <c r="K2072" i="10"/>
  <c r="J2072" i="10"/>
  <c r="I2072" i="10"/>
  <c r="H2072" i="10"/>
  <c r="G2072" i="10"/>
  <c r="F2072" i="10"/>
  <c r="E2072" i="10"/>
  <c r="D2072" i="10"/>
  <c r="C2072" i="10"/>
  <c r="Q2071" i="10"/>
  <c r="P2071" i="10"/>
  <c r="O2071" i="10"/>
  <c r="N2071" i="10"/>
  <c r="M2071" i="10"/>
  <c r="L2071" i="10"/>
  <c r="K2071" i="10"/>
  <c r="J2071" i="10"/>
  <c r="I2071" i="10"/>
  <c r="H2071" i="10"/>
  <c r="G2071" i="10"/>
  <c r="F2071" i="10"/>
  <c r="E2071" i="10"/>
  <c r="D2071" i="10"/>
  <c r="C2071" i="10"/>
  <c r="Q2070" i="10"/>
  <c r="P2070" i="10"/>
  <c r="O2070" i="10"/>
  <c r="N2070" i="10"/>
  <c r="M2070" i="10"/>
  <c r="L2070" i="10"/>
  <c r="K2070" i="10"/>
  <c r="J2070" i="10"/>
  <c r="I2070" i="10"/>
  <c r="H2070" i="10"/>
  <c r="G2070" i="10"/>
  <c r="F2070" i="10"/>
  <c r="E2070" i="10"/>
  <c r="D2070" i="10"/>
  <c r="C2070" i="10"/>
  <c r="Q2069" i="10"/>
  <c r="P2069" i="10"/>
  <c r="O2069" i="10"/>
  <c r="N2069" i="10"/>
  <c r="M2069" i="10"/>
  <c r="L2069" i="10"/>
  <c r="K2069" i="10"/>
  <c r="J2069" i="10"/>
  <c r="I2069" i="10"/>
  <c r="H2069" i="10"/>
  <c r="G2069" i="10"/>
  <c r="F2069" i="10"/>
  <c r="E2069" i="10"/>
  <c r="D2069" i="10"/>
  <c r="C2069" i="10"/>
  <c r="Q2068" i="10"/>
  <c r="P2068" i="10"/>
  <c r="O2068" i="10"/>
  <c r="N2068" i="10"/>
  <c r="M2068" i="10"/>
  <c r="L2068" i="10"/>
  <c r="K2068" i="10"/>
  <c r="J2068" i="10"/>
  <c r="I2068" i="10"/>
  <c r="H2068" i="10"/>
  <c r="G2068" i="10"/>
  <c r="F2068" i="10"/>
  <c r="E2068" i="10"/>
  <c r="D2068" i="10"/>
  <c r="C2068" i="10"/>
  <c r="Q2067" i="10"/>
  <c r="P2067" i="10"/>
  <c r="O2067" i="10"/>
  <c r="N2067" i="10"/>
  <c r="M2067" i="10"/>
  <c r="L2067" i="10"/>
  <c r="K2067" i="10"/>
  <c r="J2067" i="10"/>
  <c r="I2067" i="10"/>
  <c r="H2067" i="10"/>
  <c r="G2067" i="10"/>
  <c r="F2067" i="10"/>
  <c r="E2067" i="10"/>
  <c r="D2067" i="10"/>
  <c r="C2067" i="10"/>
  <c r="Q2066" i="10"/>
  <c r="P2066" i="10"/>
  <c r="O2066" i="10"/>
  <c r="N2066" i="10"/>
  <c r="M2066" i="10"/>
  <c r="L2066" i="10"/>
  <c r="K2066" i="10"/>
  <c r="J2066" i="10"/>
  <c r="I2066" i="10"/>
  <c r="H2066" i="10"/>
  <c r="G2066" i="10"/>
  <c r="F2066" i="10"/>
  <c r="E2066" i="10"/>
  <c r="D2066" i="10"/>
  <c r="C2066" i="10"/>
  <c r="Q2065" i="10"/>
  <c r="P2065" i="10"/>
  <c r="O2065" i="10"/>
  <c r="N2065" i="10"/>
  <c r="M2065" i="10"/>
  <c r="L2065" i="10"/>
  <c r="K2065" i="10"/>
  <c r="J2065" i="10"/>
  <c r="I2065" i="10"/>
  <c r="H2065" i="10"/>
  <c r="G2065" i="10"/>
  <c r="F2065" i="10"/>
  <c r="E2065" i="10"/>
  <c r="D2065" i="10"/>
  <c r="C2065" i="10"/>
  <c r="Q2064" i="10"/>
  <c r="P2064" i="10"/>
  <c r="O2064" i="10"/>
  <c r="N2064" i="10"/>
  <c r="M2064" i="10"/>
  <c r="L2064" i="10"/>
  <c r="K2064" i="10"/>
  <c r="J2064" i="10"/>
  <c r="I2064" i="10"/>
  <c r="H2064" i="10"/>
  <c r="G2064" i="10"/>
  <c r="F2064" i="10"/>
  <c r="E2064" i="10"/>
  <c r="D2064" i="10"/>
  <c r="C2064" i="10"/>
  <c r="Q2063" i="10"/>
  <c r="P2063" i="10"/>
  <c r="O2063" i="10"/>
  <c r="N2063" i="10"/>
  <c r="M2063" i="10"/>
  <c r="L2063" i="10"/>
  <c r="K2063" i="10"/>
  <c r="J2063" i="10"/>
  <c r="I2063" i="10"/>
  <c r="H2063" i="10"/>
  <c r="G2063" i="10"/>
  <c r="F2063" i="10"/>
  <c r="E2063" i="10"/>
  <c r="D2063" i="10"/>
  <c r="C2063" i="10"/>
  <c r="Q2062" i="10"/>
  <c r="P2062" i="10"/>
  <c r="O2062" i="10"/>
  <c r="N2062" i="10"/>
  <c r="M2062" i="10"/>
  <c r="L2062" i="10"/>
  <c r="K2062" i="10"/>
  <c r="J2062" i="10"/>
  <c r="I2062" i="10"/>
  <c r="H2062" i="10"/>
  <c r="G2062" i="10"/>
  <c r="F2062" i="10"/>
  <c r="E2062" i="10"/>
  <c r="D2062" i="10"/>
  <c r="C2062" i="10"/>
  <c r="Q2061" i="10"/>
  <c r="P2061" i="10"/>
  <c r="O2061" i="10"/>
  <c r="N2061" i="10"/>
  <c r="M2061" i="10"/>
  <c r="L2061" i="10"/>
  <c r="K2061" i="10"/>
  <c r="J2061" i="10"/>
  <c r="I2061" i="10"/>
  <c r="H2061" i="10"/>
  <c r="G2061" i="10"/>
  <c r="F2061" i="10"/>
  <c r="E2061" i="10"/>
  <c r="D2061" i="10"/>
  <c r="C2061" i="10"/>
  <c r="Q2060" i="10"/>
  <c r="P2060" i="10"/>
  <c r="O2060" i="10"/>
  <c r="N2060" i="10"/>
  <c r="M2060" i="10"/>
  <c r="L2060" i="10"/>
  <c r="K2060" i="10"/>
  <c r="J2060" i="10"/>
  <c r="I2060" i="10"/>
  <c r="H2060" i="10"/>
  <c r="G2060" i="10"/>
  <c r="F2060" i="10"/>
  <c r="E2060" i="10"/>
  <c r="D2060" i="10"/>
  <c r="C2060" i="10"/>
  <c r="Q2059" i="10"/>
  <c r="P2059" i="10"/>
  <c r="O2059" i="10"/>
  <c r="N2059" i="10"/>
  <c r="M2059" i="10"/>
  <c r="L2059" i="10"/>
  <c r="K2059" i="10"/>
  <c r="J2059" i="10"/>
  <c r="I2059" i="10"/>
  <c r="H2059" i="10"/>
  <c r="G2059" i="10"/>
  <c r="F2059" i="10"/>
  <c r="E2059" i="10"/>
  <c r="D2059" i="10"/>
  <c r="C2059" i="10"/>
  <c r="Q2058" i="10"/>
  <c r="P2058" i="10"/>
  <c r="O2058" i="10"/>
  <c r="N2058" i="10"/>
  <c r="M2058" i="10"/>
  <c r="L2058" i="10"/>
  <c r="K2058" i="10"/>
  <c r="J2058" i="10"/>
  <c r="I2058" i="10"/>
  <c r="H2058" i="10"/>
  <c r="G2058" i="10"/>
  <c r="F2058" i="10"/>
  <c r="E2058" i="10"/>
  <c r="D2058" i="10"/>
  <c r="C2058" i="10"/>
  <c r="Q2057" i="10"/>
  <c r="P2057" i="10"/>
  <c r="O2057" i="10"/>
  <c r="N2057" i="10"/>
  <c r="M2057" i="10"/>
  <c r="L2057" i="10"/>
  <c r="K2057" i="10"/>
  <c r="J2057" i="10"/>
  <c r="I2057" i="10"/>
  <c r="H2057" i="10"/>
  <c r="G2057" i="10"/>
  <c r="F2057" i="10"/>
  <c r="E2057" i="10"/>
  <c r="D2057" i="10"/>
  <c r="C2057" i="10"/>
  <c r="Q2056" i="10"/>
  <c r="P2056" i="10"/>
  <c r="O2056" i="10"/>
  <c r="N2056" i="10"/>
  <c r="M2056" i="10"/>
  <c r="L2056" i="10"/>
  <c r="K2056" i="10"/>
  <c r="J2056" i="10"/>
  <c r="I2056" i="10"/>
  <c r="H2056" i="10"/>
  <c r="G2056" i="10"/>
  <c r="F2056" i="10"/>
  <c r="E2056" i="10"/>
  <c r="D2056" i="10"/>
  <c r="C2056" i="10"/>
  <c r="Q2055" i="10"/>
  <c r="P2055" i="10"/>
  <c r="O2055" i="10"/>
  <c r="N2055" i="10"/>
  <c r="M2055" i="10"/>
  <c r="L2055" i="10"/>
  <c r="K2055" i="10"/>
  <c r="J2055" i="10"/>
  <c r="I2055" i="10"/>
  <c r="H2055" i="10"/>
  <c r="G2055" i="10"/>
  <c r="F2055" i="10"/>
  <c r="E2055" i="10"/>
  <c r="D2055" i="10"/>
  <c r="C2055" i="10"/>
  <c r="Q2054" i="10"/>
  <c r="P2054" i="10"/>
  <c r="O2054" i="10"/>
  <c r="N2054" i="10"/>
  <c r="M2054" i="10"/>
  <c r="L2054" i="10"/>
  <c r="K2054" i="10"/>
  <c r="J2054" i="10"/>
  <c r="I2054" i="10"/>
  <c r="H2054" i="10"/>
  <c r="G2054" i="10"/>
  <c r="F2054" i="10"/>
  <c r="E2054" i="10"/>
  <c r="D2054" i="10"/>
  <c r="C2054" i="10"/>
  <c r="Q2053" i="10"/>
  <c r="P2053" i="10"/>
  <c r="O2053" i="10"/>
  <c r="N2053" i="10"/>
  <c r="M2053" i="10"/>
  <c r="L2053" i="10"/>
  <c r="K2053" i="10"/>
  <c r="J2053" i="10"/>
  <c r="I2053" i="10"/>
  <c r="H2053" i="10"/>
  <c r="G2053" i="10"/>
  <c r="F2053" i="10"/>
  <c r="E2053" i="10"/>
  <c r="D2053" i="10"/>
  <c r="C2053" i="10"/>
  <c r="Q2052" i="10"/>
  <c r="P2052" i="10"/>
  <c r="O2052" i="10"/>
  <c r="N2052" i="10"/>
  <c r="M2052" i="10"/>
  <c r="L2052" i="10"/>
  <c r="K2052" i="10"/>
  <c r="J2052" i="10"/>
  <c r="I2052" i="10"/>
  <c r="H2052" i="10"/>
  <c r="G2052" i="10"/>
  <c r="F2052" i="10"/>
  <c r="E2052" i="10"/>
  <c r="D2052" i="10"/>
  <c r="C2052" i="10"/>
  <c r="Q2051" i="10"/>
  <c r="P2051" i="10"/>
  <c r="O2051" i="10"/>
  <c r="N2051" i="10"/>
  <c r="M2051" i="10"/>
  <c r="L2051" i="10"/>
  <c r="K2051" i="10"/>
  <c r="J2051" i="10"/>
  <c r="I2051" i="10"/>
  <c r="H2051" i="10"/>
  <c r="G2051" i="10"/>
  <c r="F2051" i="10"/>
  <c r="E2051" i="10"/>
  <c r="D2051" i="10"/>
  <c r="C2051" i="10"/>
  <c r="Q2050" i="10"/>
  <c r="P2050" i="10"/>
  <c r="O2050" i="10"/>
  <c r="N2050" i="10"/>
  <c r="M2050" i="10"/>
  <c r="L2050" i="10"/>
  <c r="K2050" i="10"/>
  <c r="J2050" i="10"/>
  <c r="I2050" i="10"/>
  <c r="H2050" i="10"/>
  <c r="G2050" i="10"/>
  <c r="F2050" i="10"/>
  <c r="E2050" i="10"/>
  <c r="D2050" i="10"/>
  <c r="C2050" i="10"/>
  <c r="Q2049" i="10"/>
  <c r="P2049" i="10"/>
  <c r="O2049" i="10"/>
  <c r="N2049" i="10"/>
  <c r="M2049" i="10"/>
  <c r="L2049" i="10"/>
  <c r="K2049" i="10"/>
  <c r="J2049" i="10"/>
  <c r="I2049" i="10"/>
  <c r="H2049" i="10"/>
  <c r="G2049" i="10"/>
  <c r="F2049" i="10"/>
  <c r="E2049" i="10"/>
  <c r="D2049" i="10"/>
  <c r="C2049" i="10"/>
  <c r="Q2048" i="10"/>
  <c r="P2048" i="10"/>
  <c r="O2048" i="10"/>
  <c r="N2048" i="10"/>
  <c r="M2048" i="10"/>
  <c r="L2048" i="10"/>
  <c r="K2048" i="10"/>
  <c r="J2048" i="10"/>
  <c r="I2048" i="10"/>
  <c r="H2048" i="10"/>
  <c r="G2048" i="10"/>
  <c r="F2048" i="10"/>
  <c r="E2048" i="10"/>
  <c r="D2048" i="10"/>
  <c r="C2048" i="10"/>
  <c r="Q2047" i="10"/>
  <c r="P2047" i="10"/>
  <c r="O2047" i="10"/>
  <c r="N2047" i="10"/>
  <c r="M2047" i="10"/>
  <c r="L2047" i="10"/>
  <c r="K2047" i="10"/>
  <c r="J2047" i="10"/>
  <c r="I2047" i="10"/>
  <c r="H2047" i="10"/>
  <c r="G2047" i="10"/>
  <c r="F2047" i="10"/>
  <c r="E2047" i="10"/>
  <c r="D2047" i="10"/>
  <c r="C2047" i="10"/>
  <c r="Q2046" i="10"/>
  <c r="P2046" i="10"/>
  <c r="O2046" i="10"/>
  <c r="N2046" i="10"/>
  <c r="M2046" i="10"/>
  <c r="L2046" i="10"/>
  <c r="K2046" i="10"/>
  <c r="J2046" i="10"/>
  <c r="I2046" i="10"/>
  <c r="H2046" i="10"/>
  <c r="G2046" i="10"/>
  <c r="F2046" i="10"/>
  <c r="E2046" i="10"/>
  <c r="D2046" i="10"/>
  <c r="C2046" i="10"/>
  <c r="Q2045" i="10"/>
  <c r="P2045" i="10"/>
  <c r="O2045" i="10"/>
  <c r="N2045" i="10"/>
  <c r="M2045" i="10"/>
  <c r="L2045" i="10"/>
  <c r="K2045" i="10"/>
  <c r="J2045" i="10"/>
  <c r="I2045" i="10"/>
  <c r="H2045" i="10"/>
  <c r="G2045" i="10"/>
  <c r="F2045" i="10"/>
  <c r="E2045" i="10"/>
  <c r="D2045" i="10"/>
  <c r="C2045" i="10"/>
  <c r="Q2044" i="10"/>
  <c r="P2044" i="10"/>
  <c r="O2044" i="10"/>
  <c r="N2044" i="10"/>
  <c r="M2044" i="10"/>
  <c r="L2044" i="10"/>
  <c r="K2044" i="10"/>
  <c r="J2044" i="10"/>
  <c r="I2044" i="10"/>
  <c r="H2044" i="10"/>
  <c r="G2044" i="10"/>
  <c r="F2044" i="10"/>
  <c r="E2044" i="10"/>
  <c r="D2044" i="10"/>
  <c r="C2044" i="10"/>
  <c r="Q2043" i="10"/>
  <c r="P2043" i="10"/>
  <c r="O2043" i="10"/>
  <c r="N2043" i="10"/>
  <c r="M2043" i="10"/>
  <c r="L2043" i="10"/>
  <c r="K2043" i="10"/>
  <c r="J2043" i="10"/>
  <c r="I2043" i="10"/>
  <c r="H2043" i="10"/>
  <c r="G2043" i="10"/>
  <c r="F2043" i="10"/>
  <c r="E2043" i="10"/>
  <c r="D2043" i="10"/>
  <c r="C2043" i="10"/>
  <c r="Q2042" i="10"/>
  <c r="P2042" i="10"/>
  <c r="O2042" i="10"/>
  <c r="N2042" i="10"/>
  <c r="M2042" i="10"/>
  <c r="L2042" i="10"/>
  <c r="K2042" i="10"/>
  <c r="J2042" i="10"/>
  <c r="I2042" i="10"/>
  <c r="H2042" i="10"/>
  <c r="G2042" i="10"/>
  <c r="F2042" i="10"/>
  <c r="E2042" i="10"/>
  <c r="D2042" i="10"/>
  <c r="C2042" i="10"/>
  <c r="Q2041" i="10"/>
  <c r="P2041" i="10"/>
  <c r="O2041" i="10"/>
  <c r="N2041" i="10"/>
  <c r="M2041" i="10"/>
  <c r="L2041" i="10"/>
  <c r="K2041" i="10"/>
  <c r="J2041" i="10"/>
  <c r="I2041" i="10"/>
  <c r="H2041" i="10"/>
  <c r="G2041" i="10"/>
  <c r="F2041" i="10"/>
  <c r="E2041" i="10"/>
  <c r="D2041" i="10"/>
  <c r="C2041" i="10"/>
  <c r="Q2040" i="10"/>
  <c r="P2040" i="10"/>
  <c r="O2040" i="10"/>
  <c r="N2040" i="10"/>
  <c r="M2040" i="10"/>
  <c r="L2040" i="10"/>
  <c r="K2040" i="10"/>
  <c r="J2040" i="10"/>
  <c r="I2040" i="10"/>
  <c r="H2040" i="10"/>
  <c r="G2040" i="10"/>
  <c r="F2040" i="10"/>
  <c r="E2040" i="10"/>
  <c r="D2040" i="10"/>
  <c r="C2040" i="10"/>
  <c r="Q2039" i="10"/>
  <c r="P2039" i="10"/>
  <c r="O2039" i="10"/>
  <c r="N2039" i="10"/>
  <c r="M2039" i="10"/>
  <c r="L2039" i="10"/>
  <c r="K2039" i="10"/>
  <c r="J2039" i="10"/>
  <c r="I2039" i="10"/>
  <c r="H2039" i="10"/>
  <c r="G2039" i="10"/>
  <c r="F2039" i="10"/>
  <c r="E2039" i="10"/>
  <c r="D2039" i="10"/>
  <c r="C2039" i="10"/>
  <c r="Q2038" i="10"/>
  <c r="P2038" i="10"/>
  <c r="O2038" i="10"/>
  <c r="N2038" i="10"/>
  <c r="M2038" i="10"/>
  <c r="L2038" i="10"/>
  <c r="K2038" i="10"/>
  <c r="J2038" i="10"/>
  <c r="I2038" i="10"/>
  <c r="H2038" i="10"/>
  <c r="G2038" i="10"/>
  <c r="F2038" i="10"/>
  <c r="E2038" i="10"/>
  <c r="D2038" i="10"/>
  <c r="C2038" i="10"/>
  <c r="Q2037" i="10"/>
  <c r="P2037" i="10"/>
  <c r="O2037" i="10"/>
  <c r="N2037" i="10"/>
  <c r="M2037" i="10"/>
  <c r="L2037" i="10"/>
  <c r="K2037" i="10"/>
  <c r="J2037" i="10"/>
  <c r="I2037" i="10"/>
  <c r="H2037" i="10"/>
  <c r="G2037" i="10"/>
  <c r="F2037" i="10"/>
  <c r="E2037" i="10"/>
  <c r="D2037" i="10"/>
  <c r="C2037" i="10"/>
  <c r="Q2036" i="10"/>
  <c r="P2036" i="10"/>
  <c r="O2036" i="10"/>
  <c r="N2036" i="10"/>
  <c r="M2036" i="10"/>
  <c r="L2036" i="10"/>
  <c r="K2036" i="10"/>
  <c r="J2036" i="10"/>
  <c r="I2036" i="10"/>
  <c r="H2036" i="10"/>
  <c r="G2036" i="10"/>
  <c r="F2036" i="10"/>
  <c r="E2036" i="10"/>
  <c r="D2036" i="10"/>
  <c r="C2036" i="10"/>
  <c r="Q2035" i="10"/>
  <c r="P2035" i="10"/>
  <c r="O2035" i="10"/>
  <c r="N2035" i="10"/>
  <c r="M2035" i="10"/>
  <c r="L2035" i="10"/>
  <c r="K2035" i="10"/>
  <c r="J2035" i="10"/>
  <c r="I2035" i="10"/>
  <c r="H2035" i="10"/>
  <c r="G2035" i="10"/>
  <c r="F2035" i="10"/>
  <c r="E2035" i="10"/>
  <c r="D2035" i="10"/>
  <c r="C2035" i="10"/>
  <c r="Q2034" i="10"/>
  <c r="P2034" i="10"/>
  <c r="O2034" i="10"/>
  <c r="N2034" i="10"/>
  <c r="M2034" i="10"/>
  <c r="L2034" i="10"/>
  <c r="K2034" i="10"/>
  <c r="J2034" i="10"/>
  <c r="I2034" i="10"/>
  <c r="H2034" i="10"/>
  <c r="G2034" i="10"/>
  <c r="F2034" i="10"/>
  <c r="E2034" i="10"/>
  <c r="D2034" i="10"/>
  <c r="C2034" i="10"/>
  <c r="Q2033" i="10"/>
  <c r="P2033" i="10"/>
  <c r="O2033" i="10"/>
  <c r="N2033" i="10"/>
  <c r="M2033" i="10"/>
  <c r="L2033" i="10"/>
  <c r="K2033" i="10"/>
  <c r="J2033" i="10"/>
  <c r="I2033" i="10"/>
  <c r="H2033" i="10"/>
  <c r="G2033" i="10"/>
  <c r="F2033" i="10"/>
  <c r="E2033" i="10"/>
  <c r="D2033" i="10"/>
  <c r="C2033" i="10"/>
  <c r="Q2032" i="10"/>
  <c r="P2032" i="10"/>
  <c r="O2032" i="10"/>
  <c r="N2032" i="10"/>
  <c r="M2032" i="10"/>
  <c r="L2032" i="10"/>
  <c r="K2032" i="10"/>
  <c r="J2032" i="10"/>
  <c r="I2032" i="10"/>
  <c r="H2032" i="10"/>
  <c r="G2032" i="10"/>
  <c r="F2032" i="10"/>
  <c r="E2032" i="10"/>
  <c r="D2032" i="10"/>
  <c r="C2032" i="10"/>
  <c r="Q2031" i="10"/>
  <c r="P2031" i="10"/>
  <c r="O2031" i="10"/>
  <c r="N2031" i="10"/>
  <c r="M2031" i="10"/>
  <c r="L2031" i="10"/>
  <c r="K2031" i="10"/>
  <c r="J2031" i="10"/>
  <c r="I2031" i="10"/>
  <c r="H2031" i="10"/>
  <c r="G2031" i="10"/>
  <c r="F2031" i="10"/>
  <c r="E2031" i="10"/>
  <c r="D2031" i="10"/>
  <c r="C2031" i="10"/>
  <c r="Q2030" i="10"/>
  <c r="P2030" i="10"/>
  <c r="O2030" i="10"/>
  <c r="N2030" i="10"/>
  <c r="M2030" i="10"/>
  <c r="L2030" i="10"/>
  <c r="K2030" i="10"/>
  <c r="J2030" i="10"/>
  <c r="I2030" i="10"/>
  <c r="H2030" i="10"/>
  <c r="G2030" i="10"/>
  <c r="F2030" i="10"/>
  <c r="E2030" i="10"/>
  <c r="D2030" i="10"/>
  <c r="C2030" i="10"/>
  <c r="Q2029" i="10"/>
  <c r="P2029" i="10"/>
  <c r="O2029" i="10"/>
  <c r="N2029" i="10"/>
  <c r="M2029" i="10"/>
  <c r="L2029" i="10"/>
  <c r="K2029" i="10"/>
  <c r="J2029" i="10"/>
  <c r="I2029" i="10"/>
  <c r="H2029" i="10"/>
  <c r="G2029" i="10"/>
  <c r="F2029" i="10"/>
  <c r="E2029" i="10"/>
  <c r="D2029" i="10"/>
  <c r="C2029" i="10"/>
  <c r="Q2028" i="10"/>
  <c r="P2028" i="10"/>
  <c r="O2028" i="10"/>
  <c r="N2028" i="10"/>
  <c r="M2028" i="10"/>
  <c r="L2028" i="10"/>
  <c r="K2028" i="10"/>
  <c r="J2028" i="10"/>
  <c r="I2028" i="10"/>
  <c r="H2028" i="10"/>
  <c r="G2028" i="10"/>
  <c r="F2028" i="10"/>
  <c r="E2028" i="10"/>
  <c r="D2028" i="10"/>
  <c r="C2028" i="10"/>
  <c r="Q2027" i="10"/>
  <c r="P2027" i="10"/>
  <c r="O2027" i="10"/>
  <c r="N2027" i="10"/>
  <c r="M2027" i="10"/>
  <c r="L2027" i="10"/>
  <c r="K2027" i="10"/>
  <c r="J2027" i="10"/>
  <c r="I2027" i="10"/>
  <c r="H2027" i="10"/>
  <c r="G2027" i="10"/>
  <c r="F2027" i="10"/>
  <c r="E2027" i="10"/>
  <c r="D2027" i="10"/>
  <c r="C2027" i="10"/>
  <c r="Q2026" i="10"/>
  <c r="P2026" i="10"/>
  <c r="O2026" i="10"/>
  <c r="N2026" i="10"/>
  <c r="M2026" i="10"/>
  <c r="L2026" i="10"/>
  <c r="K2026" i="10"/>
  <c r="J2026" i="10"/>
  <c r="I2026" i="10"/>
  <c r="H2026" i="10"/>
  <c r="G2026" i="10"/>
  <c r="F2026" i="10"/>
  <c r="E2026" i="10"/>
  <c r="D2026" i="10"/>
  <c r="C2026" i="10"/>
  <c r="Q2025" i="10"/>
  <c r="P2025" i="10"/>
  <c r="O2025" i="10"/>
  <c r="N2025" i="10"/>
  <c r="M2025" i="10"/>
  <c r="L2025" i="10"/>
  <c r="K2025" i="10"/>
  <c r="J2025" i="10"/>
  <c r="I2025" i="10"/>
  <c r="H2025" i="10"/>
  <c r="G2025" i="10"/>
  <c r="F2025" i="10"/>
  <c r="E2025" i="10"/>
  <c r="D2025" i="10"/>
  <c r="C2025" i="10"/>
  <c r="Q2024" i="10"/>
  <c r="P2024" i="10"/>
  <c r="O2024" i="10"/>
  <c r="N2024" i="10"/>
  <c r="M2024" i="10"/>
  <c r="L2024" i="10"/>
  <c r="K2024" i="10"/>
  <c r="J2024" i="10"/>
  <c r="I2024" i="10"/>
  <c r="H2024" i="10"/>
  <c r="G2024" i="10"/>
  <c r="F2024" i="10"/>
  <c r="E2024" i="10"/>
  <c r="D2024" i="10"/>
  <c r="C2024" i="10"/>
  <c r="Q2023" i="10"/>
  <c r="P2023" i="10"/>
  <c r="O2023" i="10"/>
  <c r="N2023" i="10"/>
  <c r="M2023" i="10"/>
  <c r="L2023" i="10"/>
  <c r="K2023" i="10"/>
  <c r="J2023" i="10"/>
  <c r="I2023" i="10"/>
  <c r="H2023" i="10"/>
  <c r="G2023" i="10"/>
  <c r="F2023" i="10"/>
  <c r="E2023" i="10"/>
  <c r="D2023" i="10"/>
  <c r="C2023" i="10"/>
  <c r="Q2022" i="10"/>
  <c r="P2022" i="10"/>
  <c r="O2022" i="10"/>
  <c r="N2022" i="10"/>
  <c r="M2022" i="10"/>
  <c r="L2022" i="10"/>
  <c r="K2022" i="10"/>
  <c r="J2022" i="10"/>
  <c r="I2022" i="10"/>
  <c r="H2022" i="10"/>
  <c r="G2022" i="10"/>
  <c r="F2022" i="10"/>
  <c r="E2022" i="10"/>
  <c r="D2022" i="10"/>
  <c r="C2022" i="10"/>
  <c r="Q2021" i="10"/>
  <c r="P2021" i="10"/>
  <c r="O2021" i="10"/>
  <c r="N2021" i="10"/>
  <c r="M2021" i="10"/>
  <c r="L2021" i="10"/>
  <c r="K2021" i="10"/>
  <c r="J2021" i="10"/>
  <c r="I2021" i="10"/>
  <c r="H2021" i="10"/>
  <c r="G2021" i="10"/>
  <c r="F2021" i="10"/>
  <c r="E2021" i="10"/>
  <c r="D2021" i="10"/>
  <c r="C2021" i="10"/>
  <c r="Q2020" i="10"/>
  <c r="P2020" i="10"/>
  <c r="O2020" i="10"/>
  <c r="N2020" i="10"/>
  <c r="M2020" i="10"/>
  <c r="L2020" i="10"/>
  <c r="K2020" i="10"/>
  <c r="J2020" i="10"/>
  <c r="I2020" i="10"/>
  <c r="H2020" i="10"/>
  <c r="G2020" i="10"/>
  <c r="F2020" i="10"/>
  <c r="E2020" i="10"/>
  <c r="D2020" i="10"/>
  <c r="C2020" i="10"/>
  <c r="Q2019" i="10"/>
  <c r="P2019" i="10"/>
  <c r="O2019" i="10"/>
  <c r="N2019" i="10"/>
  <c r="M2019" i="10"/>
  <c r="L2019" i="10"/>
  <c r="K2019" i="10"/>
  <c r="J2019" i="10"/>
  <c r="I2019" i="10"/>
  <c r="H2019" i="10"/>
  <c r="G2019" i="10"/>
  <c r="F2019" i="10"/>
  <c r="E2019" i="10"/>
  <c r="D2019" i="10"/>
  <c r="C2019" i="10"/>
  <c r="Q2018" i="10"/>
  <c r="P2018" i="10"/>
  <c r="O2018" i="10"/>
  <c r="N2018" i="10"/>
  <c r="M2018" i="10"/>
  <c r="L2018" i="10"/>
  <c r="K2018" i="10"/>
  <c r="J2018" i="10"/>
  <c r="I2018" i="10"/>
  <c r="H2018" i="10"/>
  <c r="G2018" i="10"/>
  <c r="F2018" i="10"/>
  <c r="E2018" i="10"/>
  <c r="D2018" i="10"/>
  <c r="C2018" i="10"/>
  <c r="Q2017" i="10"/>
  <c r="P2017" i="10"/>
  <c r="O2017" i="10"/>
  <c r="N2017" i="10"/>
  <c r="M2017" i="10"/>
  <c r="L2017" i="10"/>
  <c r="K2017" i="10"/>
  <c r="J2017" i="10"/>
  <c r="I2017" i="10"/>
  <c r="H2017" i="10"/>
  <c r="G2017" i="10"/>
  <c r="F2017" i="10"/>
  <c r="E2017" i="10"/>
  <c r="D2017" i="10"/>
  <c r="C2017" i="10"/>
  <c r="Q2016" i="10"/>
  <c r="P2016" i="10"/>
  <c r="O2016" i="10"/>
  <c r="N2016" i="10"/>
  <c r="M2016" i="10"/>
  <c r="L2016" i="10"/>
  <c r="K2016" i="10"/>
  <c r="J2016" i="10"/>
  <c r="I2016" i="10"/>
  <c r="H2016" i="10"/>
  <c r="G2016" i="10"/>
  <c r="F2016" i="10"/>
  <c r="E2016" i="10"/>
  <c r="D2016" i="10"/>
  <c r="C2016" i="10"/>
  <c r="Q2015" i="10"/>
  <c r="P2015" i="10"/>
  <c r="O2015" i="10"/>
  <c r="N2015" i="10"/>
  <c r="M2015" i="10"/>
  <c r="L2015" i="10"/>
  <c r="K2015" i="10"/>
  <c r="J2015" i="10"/>
  <c r="I2015" i="10"/>
  <c r="H2015" i="10"/>
  <c r="G2015" i="10"/>
  <c r="F2015" i="10"/>
  <c r="E2015" i="10"/>
  <c r="D2015" i="10"/>
  <c r="C2015" i="10"/>
  <c r="Q2014" i="10"/>
  <c r="P2014" i="10"/>
  <c r="O2014" i="10"/>
  <c r="N2014" i="10"/>
  <c r="M2014" i="10"/>
  <c r="L2014" i="10"/>
  <c r="K2014" i="10"/>
  <c r="J2014" i="10"/>
  <c r="I2014" i="10"/>
  <c r="H2014" i="10"/>
  <c r="G2014" i="10"/>
  <c r="F2014" i="10"/>
  <c r="E2014" i="10"/>
  <c r="D2014" i="10"/>
  <c r="C2014" i="10"/>
  <c r="Q2013" i="10"/>
  <c r="P2013" i="10"/>
  <c r="O2013" i="10"/>
  <c r="N2013" i="10"/>
  <c r="M2013" i="10"/>
  <c r="L2013" i="10"/>
  <c r="K2013" i="10"/>
  <c r="J2013" i="10"/>
  <c r="I2013" i="10"/>
  <c r="H2013" i="10"/>
  <c r="G2013" i="10"/>
  <c r="F2013" i="10"/>
  <c r="E2013" i="10"/>
  <c r="D2013" i="10"/>
  <c r="C2013" i="10"/>
  <c r="Q2012" i="10"/>
  <c r="P2012" i="10"/>
  <c r="O2012" i="10"/>
  <c r="N2012" i="10"/>
  <c r="M2012" i="10"/>
  <c r="L2012" i="10"/>
  <c r="K2012" i="10"/>
  <c r="J2012" i="10"/>
  <c r="I2012" i="10"/>
  <c r="H2012" i="10"/>
  <c r="G2012" i="10"/>
  <c r="F2012" i="10"/>
  <c r="E2012" i="10"/>
  <c r="D2012" i="10"/>
  <c r="C2012" i="10"/>
  <c r="Q2011" i="10"/>
  <c r="P2011" i="10"/>
  <c r="O2011" i="10"/>
  <c r="N2011" i="10"/>
  <c r="M2011" i="10"/>
  <c r="L2011" i="10"/>
  <c r="K2011" i="10"/>
  <c r="J2011" i="10"/>
  <c r="I2011" i="10"/>
  <c r="H2011" i="10"/>
  <c r="G2011" i="10"/>
  <c r="F2011" i="10"/>
  <c r="E2011" i="10"/>
  <c r="D2011" i="10"/>
  <c r="C2011" i="10"/>
  <c r="Q2010" i="10"/>
  <c r="P2010" i="10"/>
  <c r="O2010" i="10"/>
  <c r="N2010" i="10"/>
  <c r="M2010" i="10"/>
  <c r="L2010" i="10"/>
  <c r="K2010" i="10"/>
  <c r="J2010" i="10"/>
  <c r="I2010" i="10"/>
  <c r="H2010" i="10"/>
  <c r="G2010" i="10"/>
  <c r="F2010" i="10"/>
  <c r="E2010" i="10"/>
  <c r="D2010" i="10"/>
  <c r="C2010" i="10"/>
  <c r="Q2009" i="10"/>
  <c r="P2009" i="10"/>
  <c r="O2009" i="10"/>
  <c r="N2009" i="10"/>
  <c r="M2009" i="10"/>
  <c r="L2009" i="10"/>
  <c r="K2009" i="10"/>
  <c r="J2009" i="10"/>
  <c r="I2009" i="10"/>
  <c r="H2009" i="10"/>
  <c r="G2009" i="10"/>
  <c r="F2009" i="10"/>
  <c r="E2009" i="10"/>
  <c r="D2009" i="10"/>
  <c r="C2009" i="10"/>
  <c r="Q2008" i="10"/>
  <c r="P2008" i="10"/>
  <c r="O2008" i="10"/>
  <c r="N2008" i="10"/>
  <c r="M2008" i="10"/>
  <c r="L2008" i="10"/>
  <c r="K2008" i="10"/>
  <c r="J2008" i="10"/>
  <c r="I2008" i="10"/>
  <c r="H2008" i="10"/>
  <c r="G2008" i="10"/>
  <c r="F2008" i="10"/>
  <c r="E2008" i="10"/>
  <c r="D2008" i="10"/>
  <c r="C2008" i="10"/>
  <c r="Q2007" i="10"/>
  <c r="P2007" i="10"/>
  <c r="O2007" i="10"/>
  <c r="N2007" i="10"/>
  <c r="M2007" i="10"/>
  <c r="L2007" i="10"/>
  <c r="K2007" i="10"/>
  <c r="J2007" i="10"/>
  <c r="I2007" i="10"/>
  <c r="H2007" i="10"/>
  <c r="G2007" i="10"/>
  <c r="F2007" i="10"/>
  <c r="E2007" i="10"/>
  <c r="D2007" i="10"/>
  <c r="C2007" i="10"/>
  <c r="Q2006" i="10"/>
  <c r="P2006" i="10"/>
  <c r="O2006" i="10"/>
  <c r="N2006" i="10"/>
  <c r="M2006" i="10"/>
  <c r="L2006" i="10"/>
  <c r="K2006" i="10"/>
  <c r="J2006" i="10"/>
  <c r="I2006" i="10"/>
  <c r="H2006" i="10"/>
  <c r="G2006" i="10"/>
  <c r="F2006" i="10"/>
  <c r="E2006" i="10"/>
  <c r="D2006" i="10"/>
  <c r="C2006" i="10"/>
  <c r="Q2005" i="10"/>
  <c r="P2005" i="10"/>
  <c r="O2005" i="10"/>
  <c r="N2005" i="10"/>
  <c r="M2005" i="10"/>
  <c r="L2005" i="10"/>
  <c r="K2005" i="10"/>
  <c r="J2005" i="10"/>
  <c r="I2005" i="10"/>
  <c r="H2005" i="10"/>
  <c r="G2005" i="10"/>
  <c r="F2005" i="10"/>
  <c r="E2005" i="10"/>
  <c r="D2005" i="10"/>
  <c r="C2005" i="10"/>
  <c r="Q2004" i="10"/>
  <c r="P2004" i="10"/>
  <c r="O2004" i="10"/>
  <c r="N2004" i="10"/>
  <c r="M2004" i="10"/>
  <c r="L2004" i="10"/>
  <c r="K2004" i="10"/>
  <c r="J2004" i="10"/>
  <c r="I2004" i="10"/>
  <c r="H2004" i="10"/>
  <c r="G2004" i="10"/>
  <c r="F2004" i="10"/>
  <c r="E2004" i="10"/>
  <c r="D2004" i="10"/>
  <c r="C2004" i="10"/>
  <c r="Q2003" i="10"/>
  <c r="P2003" i="10"/>
  <c r="O2003" i="10"/>
  <c r="N2003" i="10"/>
  <c r="M2003" i="10"/>
  <c r="L2003" i="10"/>
  <c r="K2003" i="10"/>
  <c r="J2003" i="10"/>
  <c r="I2003" i="10"/>
  <c r="H2003" i="10"/>
  <c r="G2003" i="10"/>
  <c r="F2003" i="10"/>
  <c r="E2003" i="10"/>
  <c r="D2003" i="10"/>
  <c r="C2003" i="10"/>
  <c r="Q2002" i="10"/>
  <c r="P2002" i="10"/>
  <c r="O2002" i="10"/>
  <c r="N2002" i="10"/>
  <c r="M2002" i="10"/>
  <c r="L2002" i="10"/>
  <c r="K2002" i="10"/>
  <c r="J2002" i="10"/>
  <c r="I2002" i="10"/>
  <c r="H2002" i="10"/>
  <c r="G2002" i="10"/>
  <c r="F2002" i="10"/>
  <c r="E2002" i="10"/>
  <c r="D2002" i="10"/>
  <c r="C2002" i="10"/>
  <c r="Q2001" i="10"/>
  <c r="P2001" i="10"/>
  <c r="O2001" i="10"/>
  <c r="N2001" i="10"/>
  <c r="M2001" i="10"/>
  <c r="L2001" i="10"/>
  <c r="K2001" i="10"/>
  <c r="J2001" i="10"/>
  <c r="I2001" i="10"/>
  <c r="H2001" i="10"/>
  <c r="G2001" i="10"/>
  <c r="F2001" i="10"/>
  <c r="E2001" i="10"/>
  <c r="D2001" i="10"/>
  <c r="C2001" i="10"/>
  <c r="Q2000" i="10"/>
  <c r="P2000" i="10"/>
  <c r="O2000" i="10"/>
  <c r="N2000" i="10"/>
  <c r="M2000" i="10"/>
  <c r="L2000" i="10"/>
  <c r="K2000" i="10"/>
  <c r="J2000" i="10"/>
  <c r="I2000" i="10"/>
  <c r="H2000" i="10"/>
  <c r="G2000" i="10"/>
  <c r="F2000" i="10"/>
  <c r="E2000" i="10"/>
  <c r="D2000" i="10"/>
  <c r="C2000" i="10"/>
  <c r="Q1999" i="10"/>
  <c r="P1999" i="10"/>
  <c r="O1999" i="10"/>
  <c r="N1999" i="10"/>
  <c r="M1999" i="10"/>
  <c r="L1999" i="10"/>
  <c r="K1999" i="10"/>
  <c r="J1999" i="10"/>
  <c r="I1999" i="10"/>
  <c r="H1999" i="10"/>
  <c r="G1999" i="10"/>
  <c r="F1999" i="10"/>
  <c r="E1999" i="10"/>
  <c r="D1999" i="10"/>
  <c r="C1999" i="10"/>
  <c r="Q1998" i="10"/>
  <c r="P1998" i="10"/>
  <c r="O1998" i="10"/>
  <c r="N1998" i="10"/>
  <c r="M1998" i="10"/>
  <c r="L1998" i="10"/>
  <c r="K1998" i="10"/>
  <c r="J1998" i="10"/>
  <c r="I1998" i="10"/>
  <c r="H1998" i="10"/>
  <c r="G1998" i="10"/>
  <c r="F1998" i="10"/>
  <c r="E1998" i="10"/>
  <c r="D1998" i="10"/>
  <c r="C1998" i="10"/>
  <c r="Q1997" i="10"/>
  <c r="P1997" i="10"/>
  <c r="O1997" i="10"/>
  <c r="N1997" i="10"/>
  <c r="M1997" i="10"/>
  <c r="L1997" i="10"/>
  <c r="K1997" i="10"/>
  <c r="J1997" i="10"/>
  <c r="I1997" i="10"/>
  <c r="H1997" i="10"/>
  <c r="G1997" i="10"/>
  <c r="F1997" i="10"/>
  <c r="E1997" i="10"/>
  <c r="D1997" i="10"/>
  <c r="C1997" i="10"/>
  <c r="Q1996" i="10"/>
  <c r="P1996" i="10"/>
  <c r="O1996" i="10"/>
  <c r="N1996" i="10"/>
  <c r="M1996" i="10"/>
  <c r="L1996" i="10"/>
  <c r="K1996" i="10"/>
  <c r="J1996" i="10"/>
  <c r="I1996" i="10"/>
  <c r="H1996" i="10"/>
  <c r="G1996" i="10"/>
  <c r="F1996" i="10"/>
  <c r="E1996" i="10"/>
  <c r="D1996" i="10"/>
  <c r="C1996" i="10"/>
  <c r="Q1995" i="10"/>
  <c r="P1995" i="10"/>
  <c r="O1995" i="10"/>
  <c r="N1995" i="10"/>
  <c r="M1995" i="10"/>
  <c r="L1995" i="10"/>
  <c r="K1995" i="10"/>
  <c r="J1995" i="10"/>
  <c r="I1995" i="10"/>
  <c r="H1995" i="10"/>
  <c r="G1995" i="10"/>
  <c r="F1995" i="10"/>
  <c r="E1995" i="10"/>
  <c r="D1995" i="10"/>
  <c r="C1995" i="10"/>
  <c r="Q1994" i="10"/>
  <c r="P1994" i="10"/>
  <c r="O1994" i="10"/>
  <c r="N1994" i="10"/>
  <c r="M1994" i="10"/>
  <c r="L1994" i="10"/>
  <c r="K1994" i="10"/>
  <c r="J1994" i="10"/>
  <c r="I1994" i="10"/>
  <c r="H1994" i="10"/>
  <c r="G1994" i="10"/>
  <c r="F1994" i="10"/>
  <c r="E1994" i="10"/>
  <c r="D1994" i="10"/>
  <c r="C1994" i="10"/>
  <c r="Q1993" i="10"/>
  <c r="P1993" i="10"/>
  <c r="O1993" i="10"/>
  <c r="N1993" i="10"/>
  <c r="M1993" i="10"/>
  <c r="L1993" i="10"/>
  <c r="K1993" i="10"/>
  <c r="J1993" i="10"/>
  <c r="I1993" i="10"/>
  <c r="H1993" i="10"/>
  <c r="G1993" i="10"/>
  <c r="F1993" i="10"/>
  <c r="E1993" i="10"/>
  <c r="D1993" i="10"/>
  <c r="C1993" i="10"/>
  <c r="Q1992" i="10"/>
  <c r="P1992" i="10"/>
  <c r="O1992" i="10"/>
  <c r="N1992" i="10"/>
  <c r="M1992" i="10"/>
  <c r="L1992" i="10"/>
  <c r="K1992" i="10"/>
  <c r="J1992" i="10"/>
  <c r="I1992" i="10"/>
  <c r="H1992" i="10"/>
  <c r="G1992" i="10"/>
  <c r="F1992" i="10"/>
  <c r="E1992" i="10"/>
  <c r="D1992" i="10"/>
  <c r="C1992" i="10"/>
  <c r="Q1991" i="10"/>
  <c r="P1991" i="10"/>
  <c r="O1991" i="10"/>
  <c r="N1991" i="10"/>
  <c r="M1991" i="10"/>
  <c r="L1991" i="10"/>
  <c r="K1991" i="10"/>
  <c r="J1991" i="10"/>
  <c r="I1991" i="10"/>
  <c r="H1991" i="10"/>
  <c r="G1991" i="10"/>
  <c r="F1991" i="10"/>
  <c r="E1991" i="10"/>
  <c r="D1991" i="10"/>
  <c r="C1991" i="10"/>
  <c r="Q1990" i="10"/>
  <c r="P1990" i="10"/>
  <c r="O1990" i="10"/>
  <c r="N1990" i="10"/>
  <c r="M1990" i="10"/>
  <c r="L1990" i="10"/>
  <c r="K1990" i="10"/>
  <c r="J1990" i="10"/>
  <c r="I1990" i="10"/>
  <c r="H1990" i="10"/>
  <c r="G1990" i="10"/>
  <c r="F1990" i="10"/>
  <c r="E1990" i="10"/>
  <c r="D1990" i="10"/>
  <c r="C1990" i="10"/>
  <c r="Q1989" i="10"/>
  <c r="P1989" i="10"/>
  <c r="O1989" i="10"/>
  <c r="N1989" i="10"/>
  <c r="M1989" i="10"/>
  <c r="L1989" i="10"/>
  <c r="K1989" i="10"/>
  <c r="J1989" i="10"/>
  <c r="I1989" i="10"/>
  <c r="H1989" i="10"/>
  <c r="G1989" i="10"/>
  <c r="F1989" i="10"/>
  <c r="E1989" i="10"/>
  <c r="D1989" i="10"/>
  <c r="C1989" i="10"/>
  <c r="Q1988" i="10"/>
  <c r="P1988" i="10"/>
  <c r="O1988" i="10"/>
  <c r="N1988" i="10"/>
  <c r="M1988" i="10"/>
  <c r="L1988" i="10"/>
  <c r="K1988" i="10"/>
  <c r="J1988" i="10"/>
  <c r="I1988" i="10"/>
  <c r="H1988" i="10"/>
  <c r="G1988" i="10"/>
  <c r="F1988" i="10"/>
  <c r="E1988" i="10"/>
  <c r="D1988" i="10"/>
  <c r="C1988" i="10"/>
  <c r="Q1987" i="10"/>
  <c r="P1987" i="10"/>
  <c r="O1987" i="10"/>
  <c r="N1987" i="10"/>
  <c r="M1987" i="10"/>
  <c r="L1987" i="10"/>
  <c r="K1987" i="10"/>
  <c r="J1987" i="10"/>
  <c r="I1987" i="10"/>
  <c r="H1987" i="10"/>
  <c r="G1987" i="10"/>
  <c r="F1987" i="10"/>
  <c r="E1987" i="10"/>
  <c r="D1987" i="10"/>
  <c r="C1987" i="10"/>
  <c r="Q1986" i="10"/>
  <c r="P1986" i="10"/>
  <c r="O1986" i="10"/>
  <c r="N1986" i="10"/>
  <c r="M1986" i="10"/>
  <c r="L1986" i="10"/>
  <c r="K1986" i="10"/>
  <c r="J1986" i="10"/>
  <c r="I1986" i="10"/>
  <c r="H1986" i="10"/>
  <c r="G1986" i="10"/>
  <c r="F1986" i="10"/>
  <c r="E1986" i="10"/>
  <c r="D1986" i="10"/>
  <c r="C1986" i="10"/>
  <c r="Q1985" i="10"/>
  <c r="P1985" i="10"/>
  <c r="O1985" i="10"/>
  <c r="N1985" i="10"/>
  <c r="M1985" i="10"/>
  <c r="L1985" i="10"/>
  <c r="K1985" i="10"/>
  <c r="J1985" i="10"/>
  <c r="I1985" i="10"/>
  <c r="H1985" i="10"/>
  <c r="G1985" i="10"/>
  <c r="F1985" i="10"/>
  <c r="E1985" i="10"/>
  <c r="D1985" i="10"/>
  <c r="C1985" i="10"/>
  <c r="Q1984" i="10"/>
  <c r="P1984" i="10"/>
  <c r="O1984" i="10"/>
  <c r="N1984" i="10"/>
  <c r="M1984" i="10"/>
  <c r="L1984" i="10"/>
  <c r="K1984" i="10"/>
  <c r="J1984" i="10"/>
  <c r="I1984" i="10"/>
  <c r="H1984" i="10"/>
  <c r="G1984" i="10"/>
  <c r="F1984" i="10"/>
  <c r="E1984" i="10"/>
  <c r="D1984" i="10"/>
  <c r="C1984" i="10"/>
  <c r="Q1983" i="10"/>
  <c r="P1983" i="10"/>
  <c r="O1983" i="10"/>
  <c r="N1983" i="10"/>
  <c r="M1983" i="10"/>
  <c r="L1983" i="10"/>
  <c r="K1983" i="10"/>
  <c r="J1983" i="10"/>
  <c r="I1983" i="10"/>
  <c r="H1983" i="10"/>
  <c r="G1983" i="10"/>
  <c r="F1983" i="10"/>
  <c r="E1983" i="10"/>
  <c r="D1983" i="10"/>
  <c r="C1983" i="10"/>
  <c r="Q1982" i="10"/>
  <c r="P1982" i="10"/>
  <c r="O1982" i="10"/>
  <c r="N1982" i="10"/>
  <c r="M1982" i="10"/>
  <c r="L1982" i="10"/>
  <c r="K1982" i="10"/>
  <c r="J1982" i="10"/>
  <c r="I1982" i="10"/>
  <c r="H1982" i="10"/>
  <c r="G1982" i="10"/>
  <c r="F1982" i="10"/>
  <c r="E1982" i="10"/>
  <c r="D1982" i="10"/>
  <c r="C1982" i="10"/>
  <c r="Q1981" i="10"/>
  <c r="P1981" i="10"/>
  <c r="O1981" i="10"/>
  <c r="N1981" i="10"/>
  <c r="M1981" i="10"/>
  <c r="L1981" i="10"/>
  <c r="K1981" i="10"/>
  <c r="J1981" i="10"/>
  <c r="I1981" i="10"/>
  <c r="H1981" i="10"/>
  <c r="G1981" i="10"/>
  <c r="F1981" i="10"/>
  <c r="E1981" i="10"/>
  <c r="D1981" i="10"/>
  <c r="C1981" i="10"/>
  <c r="Q1980" i="10"/>
  <c r="P1980" i="10"/>
  <c r="O1980" i="10"/>
  <c r="N1980" i="10"/>
  <c r="M1980" i="10"/>
  <c r="L1980" i="10"/>
  <c r="K1980" i="10"/>
  <c r="J1980" i="10"/>
  <c r="I1980" i="10"/>
  <c r="H1980" i="10"/>
  <c r="G1980" i="10"/>
  <c r="F1980" i="10"/>
  <c r="E1980" i="10"/>
  <c r="D1980" i="10"/>
  <c r="C1980" i="10"/>
  <c r="Q1979" i="10"/>
  <c r="P1979" i="10"/>
  <c r="O1979" i="10"/>
  <c r="N1979" i="10"/>
  <c r="M1979" i="10"/>
  <c r="L1979" i="10"/>
  <c r="K1979" i="10"/>
  <c r="J1979" i="10"/>
  <c r="I1979" i="10"/>
  <c r="H1979" i="10"/>
  <c r="G1979" i="10"/>
  <c r="F1979" i="10"/>
  <c r="E1979" i="10"/>
  <c r="D1979" i="10"/>
  <c r="C1979" i="10"/>
  <c r="Q1978" i="10"/>
  <c r="P1978" i="10"/>
  <c r="O1978" i="10"/>
  <c r="N1978" i="10"/>
  <c r="M1978" i="10"/>
  <c r="L1978" i="10"/>
  <c r="K1978" i="10"/>
  <c r="J1978" i="10"/>
  <c r="I1978" i="10"/>
  <c r="H1978" i="10"/>
  <c r="G1978" i="10"/>
  <c r="F1978" i="10"/>
  <c r="E1978" i="10"/>
  <c r="D1978" i="10"/>
  <c r="C1978" i="10"/>
  <c r="Q1977" i="10"/>
  <c r="P1977" i="10"/>
  <c r="O1977" i="10"/>
  <c r="N1977" i="10"/>
  <c r="M1977" i="10"/>
  <c r="L1977" i="10"/>
  <c r="K1977" i="10"/>
  <c r="J1977" i="10"/>
  <c r="I1977" i="10"/>
  <c r="H1977" i="10"/>
  <c r="G1977" i="10"/>
  <c r="F1977" i="10"/>
  <c r="E1977" i="10"/>
  <c r="D1977" i="10"/>
  <c r="C1977" i="10"/>
  <c r="Q1976" i="10"/>
  <c r="P1976" i="10"/>
  <c r="O1976" i="10"/>
  <c r="N1976" i="10"/>
  <c r="M1976" i="10"/>
  <c r="L1976" i="10"/>
  <c r="K1976" i="10"/>
  <c r="J1976" i="10"/>
  <c r="I1976" i="10"/>
  <c r="H1976" i="10"/>
  <c r="G1976" i="10"/>
  <c r="F1976" i="10"/>
  <c r="E1976" i="10"/>
  <c r="D1976" i="10"/>
  <c r="C1976" i="10"/>
  <c r="Q1975" i="10"/>
  <c r="P1975" i="10"/>
  <c r="O1975" i="10"/>
  <c r="N1975" i="10"/>
  <c r="M1975" i="10"/>
  <c r="L1975" i="10"/>
  <c r="K1975" i="10"/>
  <c r="J1975" i="10"/>
  <c r="I1975" i="10"/>
  <c r="H1975" i="10"/>
  <c r="G1975" i="10"/>
  <c r="F1975" i="10"/>
  <c r="E1975" i="10"/>
  <c r="D1975" i="10"/>
  <c r="C1975" i="10"/>
  <c r="Q1974" i="10"/>
  <c r="P1974" i="10"/>
  <c r="O1974" i="10"/>
  <c r="N1974" i="10"/>
  <c r="M1974" i="10"/>
  <c r="L1974" i="10"/>
  <c r="K1974" i="10"/>
  <c r="J1974" i="10"/>
  <c r="I1974" i="10"/>
  <c r="H1974" i="10"/>
  <c r="G1974" i="10"/>
  <c r="F1974" i="10"/>
  <c r="E1974" i="10"/>
  <c r="D1974" i="10"/>
  <c r="C1974" i="10"/>
  <c r="Q1973" i="10"/>
  <c r="P1973" i="10"/>
  <c r="O1973" i="10"/>
  <c r="N1973" i="10"/>
  <c r="M1973" i="10"/>
  <c r="L1973" i="10"/>
  <c r="K1973" i="10"/>
  <c r="J1973" i="10"/>
  <c r="I1973" i="10"/>
  <c r="H1973" i="10"/>
  <c r="G1973" i="10"/>
  <c r="F1973" i="10"/>
  <c r="E1973" i="10"/>
  <c r="D1973" i="10"/>
  <c r="C1973" i="10"/>
  <c r="Q1972" i="10"/>
  <c r="P1972" i="10"/>
  <c r="O1972" i="10"/>
  <c r="N1972" i="10"/>
  <c r="M1972" i="10"/>
  <c r="L1972" i="10"/>
  <c r="K1972" i="10"/>
  <c r="J1972" i="10"/>
  <c r="I1972" i="10"/>
  <c r="H1972" i="10"/>
  <c r="G1972" i="10"/>
  <c r="F1972" i="10"/>
  <c r="E1972" i="10"/>
  <c r="D1972" i="10"/>
  <c r="C1972" i="10"/>
  <c r="Q1971" i="10"/>
  <c r="P1971" i="10"/>
  <c r="O1971" i="10"/>
  <c r="N1971" i="10"/>
  <c r="M1971" i="10"/>
  <c r="L1971" i="10"/>
  <c r="K1971" i="10"/>
  <c r="J1971" i="10"/>
  <c r="I1971" i="10"/>
  <c r="H1971" i="10"/>
  <c r="G1971" i="10"/>
  <c r="F1971" i="10"/>
  <c r="E1971" i="10"/>
  <c r="D1971" i="10"/>
  <c r="C1971" i="10"/>
  <c r="Q1970" i="10"/>
  <c r="P1970" i="10"/>
  <c r="O1970" i="10"/>
  <c r="N1970" i="10"/>
  <c r="M1970" i="10"/>
  <c r="L1970" i="10"/>
  <c r="K1970" i="10"/>
  <c r="J1970" i="10"/>
  <c r="I1970" i="10"/>
  <c r="H1970" i="10"/>
  <c r="G1970" i="10"/>
  <c r="F1970" i="10"/>
  <c r="E1970" i="10"/>
  <c r="D1970" i="10"/>
  <c r="C1970" i="10"/>
  <c r="Q1969" i="10"/>
  <c r="P1969" i="10"/>
  <c r="O1969" i="10"/>
  <c r="N1969" i="10"/>
  <c r="M1969" i="10"/>
  <c r="L1969" i="10"/>
  <c r="K1969" i="10"/>
  <c r="J1969" i="10"/>
  <c r="I1969" i="10"/>
  <c r="H1969" i="10"/>
  <c r="G1969" i="10"/>
  <c r="F1969" i="10"/>
  <c r="E1969" i="10"/>
  <c r="D1969" i="10"/>
  <c r="C1969" i="10"/>
  <c r="Q1968" i="10"/>
  <c r="P1968" i="10"/>
  <c r="O1968" i="10"/>
  <c r="N1968" i="10"/>
  <c r="M1968" i="10"/>
  <c r="L1968" i="10"/>
  <c r="K1968" i="10"/>
  <c r="J1968" i="10"/>
  <c r="I1968" i="10"/>
  <c r="H1968" i="10"/>
  <c r="G1968" i="10"/>
  <c r="F1968" i="10"/>
  <c r="E1968" i="10"/>
  <c r="D1968" i="10"/>
  <c r="C1968" i="10"/>
  <c r="Q1967" i="10"/>
  <c r="P1967" i="10"/>
  <c r="O1967" i="10"/>
  <c r="N1967" i="10"/>
  <c r="M1967" i="10"/>
  <c r="L1967" i="10"/>
  <c r="K1967" i="10"/>
  <c r="J1967" i="10"/>
  <c r="I1967" i="10"/>
  <c r="H1967" i="10"/>
  <c r="G1967" i="10"/>
  <c r="F1967" i="10"/>
  <c r="E1967" i="10"/>
  <c r="D1967" i="10"/>
  <c r="C1967" i="10"/>
  <c r="Q1966" i="10"/>
  <c r="P1966" i="10"/>
  <c r="O1966" i="10"/>
  <c r="N1966" i="10"/>
  <c r="M1966" i="10"/>
  <c r="L1966" i="10"/>
  <c r="K1966" i="10"/>
  <c r="J1966" i="10"/>
  <c r="I1966" i="10"/>
  <c r="H1966" i="10"/>
  <c r="G1966" i="10"/>
  <c r="F1966" i="10"/>
  <c r="E1966" i="10"/>
  <c r="D1966" i="10"/>
  <c r="C1966" i="10"/>
  <c r="Q1965" i="10"/>
  <c r="P1965" i="10"/>
  <c r="O1965" i="10"/>
  <c r="N1965" i="10"/>
  <c r="M1965" i="10"/>
  <c r="L1965" i="10"/>
  <c r="K1965" i="10"/>
  <c r="J1965" i="10"/>
  <c r="I1965" i="10"/>
  <c r="H1965" i="10"/>
  <c r="G1965" i="10"/>
  <c r="F1965" i="10"/>
  <c r="E1965" i="10"/>
  <c r="D1965" i="10"/>
  <c r="C1965" i="10"/>
  <c r="Q1964" i="10"/>
  <c r="P1964" i="10"/>
  <c r="O1964" i="10"/>
  <c r="N1964" i="10"/>
  <c r="M1964" i="10"/>
  <c r="L1964" i="10"/>
  <c r="K1964" i="10"/>
  <c r="J1964" i="10"/>
  <c r="I1964" i="10"/>
  <c r="H1964" i="10"/>
  <c r="G1964" i="10"/>
  <c r="F1964" i="10"/>
  <c r="E1964" i="10"/>
  <c r="D1964" i="10"/>
  <c r="C1964" i="10"/>
  <c r="Q1963" i="10"/>
  <c r="P1963" i="10"/>
  <c r="O1963" i="10"/>
  <c r="N1963" i="10"/>
  <c r="M1963" i="10"/>
  <c r="L1963" i="10"/>
  <c r="K1963" i="10"/>
  <c r="J1963" i="10"/>
  <c r="I1963" i="10"/>
  <c r="H1963" i="10"/>
  <c r="G1963" i="10"/>
  <c r="F1963" i="10"/>
  <c r="E1963" i="10"/>
  <c r="D1963" i="10"/>
  <c r="C1963" i="10"/>
  <c r="Q1962" i="10"/>
  <c r="P1962" i="10"/>
  <c r="O1962" i="10"/>
  <c r="N1962" i="10"/>
  <c r="M1962" i="10"/>
  <c r="L1962" i="10"/>
  <c r="K1962" i="10"/>
  <c r="J1962" i="10"/>
  <c r="I1962" i="10"/>
  <c r="H1962" i="10"/>
  <c r="G1962" i="10"/>
  <c r="F1962" i="10"/>
  <c r="E1962" i="10"/>
  <c r="D1962" i="10"/>
  <c r="C1962" i="10"/>
  <c r="Q1961" i="10"/>
  <c r="P1961" i="10"/>
  <c r="O1961" i="10"/>
  <c r="N1961" i="10"/>
  <c r="M1961" i="10"/>
  <c r="L1961" i="10"/>
  <c r="K1961" i="10"/>
  <c r="J1961" i="10"/>
  <c r="I1961" i="10"/>
  <c r="H1961" i="10"/>
  <c r="G1961" i="10"/>
  <c r="F1961" i="10"/>
  <c r="E1961" i="10"/>
  <c r="D1961" i="10"/>
  <c r="C1961" i="10"/>
  <c r="Q1960" i="10"/>
  <c r="P1960" i="10"/>
  <c r="O1960" i="10"/>
  <c r="N1960" i="10"/>
  <c r="M1960" i="10"/>
  <c r="L1960" i="10"/>
  <c r="K1960" i="10"/>
  <c r="J1960" i="10"/>
  <c r="I1960" i="10"/>
  <c r="H1960" i="10"/>
  <c r="G1960" i="10"/>
  <c r="F1960" i="10"/>
  <c r="E1960" i="10"/>
  <c r="D1960" i="10"/>
  <c r="C1960" i="10"/>
  <c r="Q1959" i="10"/>
  <c r="P1959" i="10"/>
  <c r="O1959" i="10"/>
  <c r="N1959" i="10"/>
  <c r="M1959" i="10"/>
  <c r="L1959" i="10"/>
  <c r="K1959" i="10"/>
  <c r="J1959" i="10"/>
  <c r="I1959" i="10"/>
  <c r="H1959" i="10"/>
  <c r="G1959" i="10"/>
  <c r="F1959" i="10"/>
  <c r="E1959" i="10"/>
  <c r="D1959" i="10"/>
  <c r="C1959" i="10"/>
  <c r="Q1958" i="10"/>
  <c r="P1958" i="10"/>
  <c r="O1958" i="10"/>
  <c r="N1958" i="10"/>
  <c r="M1958" i="10"/>
  <c r="L1958" i="10"/>
  <c r="K1958" i="10"/>
  <c r="J1958" i="10"/>
  <c r="I1958" i="10"/>
  <c r="H1958" i="10"/>
  <c r="G1958" i="10"/>
  <c r="F1958" i="10"/>
  <c r="E1958" i="10"/>
  <c r="D1958" i="10"/>
  <c r="C1958" i="10"/>
  <c r="Q1957" i="10"/>
  <c r="P1957" i="10"/>
  <c r="O1957" i="10"/>
  <c r="N1957" i="10"/>
  <c r="M1957" i="10"/>
  <c r="L1957" i="10"/>
  <c r="K1957" i="10"/>
  <c r="J1957" i="10"/>
  <c r="I1957" i="10"/>
  <c r="H1957" i="10"/>
  <c r="G1957" i="10"/>
  <c r="F1957" i="10"/>
  <c r="E1957" i="10"/>
  <c r="D1957" i="10"/>
  <c r="C1957" i="10"/>
  <c r="Q1956" i="10"/>
  <c r="P1956" i="10"/>
  <c r="O1956" i="10"/>
  <c r="N1956" i="10"/>
  <c r="M1956" i="10"/>
  <c r="L1956" i="10"/>
  <c r="K1956" i="10"/>
  <c r="J1956" i="10"/>
  <c r="I1956" i="10"/>
  <c r="H1956" i="10"/>
  <c r="G1956" i="10"/>
  <c r="F1956" i="10"/>
  <c r="E1956" i="10"/>
  <c r="D1956" i="10"/>
  <c r="C1956" i="10"/>
  <c r="Q1955" i="10"/>
  <c r="P1955" i="10"/>
  <c r="O1955" i="10"/>
  <c r="N1955" i="10"/>
  <c r="M1955" i="10"/>
  <c r="L1955" i="10"/>
  <c r="K1955" i="10"/>
  <c r="J1955" i="10"/>
  <c r="I1955" i="10"/>
  <c r="H1955" i="10"/>
  <c r="G1955" i="10"/>
  <c r="F1955" i="10"/>
  <c r="E1955" i="10"/>
  <c r="D1955" i="10"/>
  <c r="C1955" i="10"/>
  <c r="Q1954" i="10"/>
  <c r="P1954" i="10"/>
  <c r="O1954" i="10"/>
  <c r="N1954" i="10"/>
  <c r="M1954" i="10"/>
  <c r="L1954" i="10"/>
  <c r="K1954" i="10"/>
  <c r="J1954" i="10"/>
  <c r="I1954" i="10"/>
  <c r="H1954" i="10"/>
  <c r="G1954" i="10"/>
  <c r="F1954" i="10"/>
  <c r="E1954" i="10"/>
  <c r="D1954" i="10"/>
  <c r="C1954" i="10"/>
  <c r="Q1953" i="10"/>
  <c r="P1953" i="10"/>
  <c r="O1953" i="10"/>
  <c r="N1953" i="10"/>
  <c r="M1953" i="10"/>
  <c r="L1953" i="10"/>
  <c r="K1953" i="10"/>
  <c r="J1953" i="10"/>
  <c r="I1953" i="10"/>
  <c r="H1953" i="10"/>
  <c r="G1953" i="10"/>
  <c r="F1953" i="10"/>
  <c r="E1953" i="10"/>
  <c r="D1953" i="10"/>
  <c r="C1953" i="10"/>
  <c r="Q1952" i="10"/>
  <c r="P1952" i="10"/>
  <c r="O1952" i="10"/>
  <c r="N1952" i="10"/>
  <c r="M1952" i="10"/>
  <c r="L1952" i="10"/>
  <c r="K1952" i="10"/>
  <c r="J1952" i="10"/>
  <c r="I1952" i="10"/>
  <c r="H1952" i="10"/>
  <c r="G1952" i="10"/>
  <c r="F1952" i="10"/>
  <c r="E1952" i="10"/>
  <c r="D1952" i="10"/>
  <c r="C1952" i="10"/>
  <c r="Q1951" i="10"/>
  <c r="P1951" i="10"/>
  <c r="O1951" i="10"/>
  <c r="N1951" i="10"/>
  <c r="M1951" i="10"/>
  <c r="L1951" i="10"/>
  <c r="K1951" i="10"/>
  <c r="J1951" i="10"/>
  <c r="I1951" i="10"/>
  <c r="H1951" i="10"/>
  <c r="G1951" i="10"/>
  <c r="F1951" i="10"/>
  <c r="E1951" i="10"/>
  <c r="D1951" i="10"/>
  <c r="C1951" i="10"/>
  <c r="Q1950" i="10"/>
  <c r="P1950" i="10"/>
  <c r="O1950" i="10"/>
  <c r="N1950" i="10"/>
  <c r="M1950" i="10"/>
  <c r="L1950" i="10"/>
  <c r="K1950" i="10"/>
  <c r="J1950" i="10"/>
  <c r="I1950" i="10"/>
  <c r="H1950" i="10"/>
  <c r="G1950" i="10"/>
  <c r="F1950" i="10"/>
  <c r="E1950" i="10"/>
  <c r="D1950" i="10"/>
  <c r="C1950" i="10"/>
  <c r="Q1949" i="10"/>
  <c r="P1949" i="10"/>
  <c r="O1949" i="10"/>
  <c r="N1949" i="10"/>
  <c r="M1949" i="10"/>
  <c r="L1949" i="10"/>
  <c r="K1949" i="10"/>
  <c r="J1949" i="10"/>
  <c r="I1949" i="10"/>
  <c r="H1949" i="10"/>
  <c r="G1949" i="10"/>
  <c r="F1949" i="10"/>
  <c r="E1949" i="10"/>
  <c r="D1949" i="10"/>
  <c r="C1949" i="10"/>
  <c r="Q1948" i="10"/>
  <c r="P1948" i="10"/>
  <c r="O1948" i="10"/>
  <c r="N1948" i="10"/>
  <c r="M1948" i="10"/>
  <c r="L1948" i="10"/>
  <c r="K1948" i="10"/>
  <c r="J1948" i="10"/>
  <c r="I1948" i="10"/>
  <c r="H1948" i="10"/>
  <c r="G1948" i="10"/>
  <c r="F1948" i="10"/>
  <c r="E1948" i="10"/>
  <c r="D1948" i="10"/>
  <c r="C1948" i="10"/>
  <c r="Q1947" i="10"/>
  <c r="P1947" i="10"/>
  <c r="O1947" i="10"/>
  <c r="N1947" i="10"/>
  <c r="M1947" i="10"/>
  <c r="L1947" i="10"/>
  <c r="K1947" i="10"/>
  <c r="J1947" i="10"/>
  <c r="I1947" i="10"/>
  <c r="H1947" i="10"/>
  <c r="G1947" i="10"/>
  <c r="F1947" i="10"/>
  <c r="E1947" i="10"/>
  <c r="D1947" i="10"/>
  <c r="C1947" i="10"/>
  <c r="Q1946" i="10"/>
  <c r="P1946" i="10"/>
  <c r="O1946" i="10"/>
  <c r="N1946" i="10"/>
  <c r="M1946" i="10"/>
  <c r="L1946" i="10"/>
  <c r="K1946" i="10"/>
  <c r="J1946" i="10"/>
  <c r="I1946" i="10"/>
  <c r="H1946" i="10"/>
  <c r="G1946" i="10"/>
  <c r="F1946" i="10"/>
  <c r="E1946" i="10"/>
  <c r="D1946" i="10"/>
  <c r="C1946" i="10"/>
  <c r="Q1945" i="10"/>
  <c r="P1945" i="10"/>
  <c r="O1945" i="10"/>
  <c r="N1945" i="10"/>
  <c r="M1945" i="10"/>
  <c r="L1945" i="10"/>
  <c r="K1945" i="10"/>
  <c r="J1945" i="10"/>
  <c r="I1945" i="10"/>
  <c r="H1945" i="10"/>
  <c r="G1945" i="10"/>
  <c r="F1945" i="10"/>
  <c r="E1945" i="10"/>
  <c r="D1945" i="10"/>
  <c r="C1945" i="10"/>
  <c r="Q1944" i="10"/>
  <c r="P1944" i="10"/>
  <c r="O1944" i="10"/>
  <c r="N1944" i="10"/>
  <c r="M1944" i="10"/>
  <c r="L1944" i="10"/>
  <c r="K1944" i="10"/>
  <c r="J1944" i="10"/>
  <c r="I1944" i="10"/>
  <c r="H1944" i="10"/>
  <c r="G1944" i="10"/>
  <c r="F1944" i="10"/>
  <c r="E1944" i="10"/>
  <c r="D1944" i="10"/>
  <c r="C1944" i="10"/>
  <c r="Q1943" i="10"/>
  <c r="P1943" i="10"/>
  <c r="O1943" i="10"/>
  <c r="N1943" i="10"/>
  <c r="M1943" i="10"/>
  <c r="L1943" i="10"/>
  <c r="K1943" i="10"/>
  <c r="J1943" i="10"/>
  <c r="I1943" i="10"/>
  <c r="H1943" i="10"/>
  <c r="G1943" i="10"/>
  <c r="F1943" i="10"/>
  <c r="E1943" i="10"/>
  <c r="D1943" i="10"/>
  <c r="C1943" i="10"/>
  <c r="Q1942" i="10"/>
  <c r="P1942" i="10"/>
  <c r="O1942" i="10"/>
  <c r="N1942" i="10"/>
  <c r="M1942" i="10"/>
  <c r="L1942" i="10"/>
  <c r="K1942" i="10"/>
  <c r="J1942" i="10"/>
  <c r="I1942" i="10"/>
  <c r="H1942" i="10"/>
  <c r="G1942" i="10"/>
  <c r="F1942" i="10"/>
  <c r="E1942" i="10"/>
  <c r="D1942" i="10"/>
  <c r="C1942" i="10"/>
  <c r="Q1941" i="10"/>
  <c r="P1941" i="10"/>
  <c r="O1941" i="10"/>
  <c r="N1941" i="10"/>
  <c r="M1941" i="10"/>
  <c r="L1941" i="10"/>
  <c r="K1941" i="10"/>
  <c r="J1941" i="10"/>
  <c r="I1941" i="10"/>
  <c r="H1941" i="10"/>
  <c r="G1941" i="10"/>
  <c r="F1941" i="10"/>
  <c r="E1941" i="10"/>
  <c r="D1941" i="10"/>
  <c r="C1941" i="10"/>
  <c r="Q1940" i="10"/>
  <c r="P1940" i="10"/>
  <c r="O1940" i="10"/>
  <c r="N1940" i="10"/>
  <c r="M1940" i="10"/>
  <c r="L1940" i="10"/>
  <c r="K1940" i="10"/>
  <c r="J1940" i="10"/>
  <c r="I1940" i="10"/>
  <c r="H1940" i="10"/>
  <c r="G1940" i="10"/>
  <c r="F1940" i="10"/>
  <c r="E1940" i="10"/>
  <c r="D1940" i="10"/>
  <c r="C1940" i="10"/>
  <c r="Q1939" i="10"/>
  <c r="P1939" i="10"/>
  <c r="O1939" i="10"/>
  <c r="N1939" i="10"/>
  <c r="M1939" i="10"/>
  <c r="L1939" i="10"/>
  <c r="K1939" i="10"/>
  <c r="J1939" i="10"/>
  <c r="I1939" i="10"/>
  <c r="H1939" i="10"/>
  <c r="G1939" i="10"/>
  <c r="F1939" i="10"/>
  <c r="E1939" i="10"/>
  <c r="D1939" i="10"/>
  <c r="C1939" i="10"/>
  <c r="Q1938" i="10"/>
  <c r="P1938" i="10"/>
  <c r="O1938" i="10"/>
  <c r="N1938" i="10"/>
  <c r="M1938" i="10"/>
  <c r="L1938" i="10"/>
  <c r="K1938" i="10"/>
  <c r="J1938" i="10"/>
  <c r="I1938" i="10"/>
  <c r="H1938" i="10"/>
  <c r="G1938" i="10"/>
  <c r="F1938" i="10"/>
  <c r="E1938" i="10"/>
  <c r="D1938" i="10"/>
  <c r="C1938" i="10"/>
  <c r="Q1937" i="10"/>
  <c r="P1937" i="10"/>
  <c r="O1937" i="10"/>
  <c r="N1937" i="10"/>
  <c r="M1937" i="10"/>
  <c r="L1937" i="10"/>
  <c r="K1937" i="10"/>
  <c r="J1937" i="10"/>
  <c r="I1937" i="10"/>
  <c r="H1937" i="10"/>
  <c r="G1937" i="10"/>
  <c r="F1937" i="10"/>
  <c r="E1937" i="10"/>
  <c r="D1937" i="10"/>
  <c r="C1937" i="10"/>
  <c r="Q1936" i="10"/>
  <c r="P1936" i="10"/>
  <c r="O1936" i="10"/>
  <c r="N1936" i="10"/>
  <c r="M1936" i="10"/>
  <c r="L1936" i="10"/>
  <c r="K1936" i="10"/>
  <c r="J1936" i="10"/>
  <c r="I1936" i="10"/>
  <c r="H1936" i="10"/>
  <c r="G1936" i="10"/>
  <c r="F1936" i="10"/>
  <c r="E1936" i="10"/>
  <c r="D1936" i="10"/>
  <c r="C1936" i="10"/>
  <c r="Q1935" i="10"/>
  <c r="P1935" i="10"/>
  <c r="O1935" i="10"/>
  <c r="N1935" i="10"/>
  <c r="M1935" i="10"/>
  <c r="L1935" i="10"/>
  <c r="K1935" i="10"/>
  <c r="J1935" i="10"/>
  <c r="I1935" i="10"/>
  <c r="H1935" i="10"/>
  <c r="G1935" i="10"/>
  <c r="F1935" i="10"/>
  <c r="E1935" i="10"/>
  <c r="D1935" i="10"/>
  <c r="C1935" i="10"/>
  <c r="Q1934" i="10"/>
  <c r="P1934" i="10"/>
  <c r="O1934" i="10"/>
  <c r="N1934" i="10"/>
  <c r="M1934" i="10"/>
  <c r="L1934" i="10"/>
  <c r="K1934" i="10"/>
  <c r="J1934" i="10"/>
  <c r="I1934" i="10"/>
  <c r="H1934" i="10"/>
  <c r="G1934" i="10"/>
  <c r="F1934" i="10"/>
  <c r="E1934" i="10"/>
  <c r="D1934" i="10"/>
  <c r="C1934" i="10"/>
  <c r="Q1933" i="10"/>
  <c r="P1933" i="10"/>
  <c r="O1933" i="10"/>
  <c r="N1933" i="10"/>
  <c r="M1933" i="10"/>
  <c r="L1933" i="10"/>
  <c r="K1933" i="10"/>
  <c r="J1933" i="10"/>
  <c r="I1933" i="10"/>
  <c r="H1933" i="10"/>
  <c r="G1933" i="10"/>
  <c r="F1933" i="10"/>
  <c r="E1933" i="10"/>
  <c r="D1933" i="10"/>
  <c r="C1933" i="10"/>
  <c r="Q1932" i="10"/>
  <c r="P1932" i="10"/>
  <c r="O1932" i="10"/>
  <c r="N1932" i="10"/>
  <c r="M1932" i="10"/>
  <c r="L1932" i="10"/>
  <c r="K1932" i="10"/>
  <c r="J1932" i="10"/>
  <c r="I1932" i="10"/>
  <c r="H1932" i="10"/>
  <c r="G1932" i="10"/>
  <c r="F1932" i="10"/>
  <c r="E1932" i="10"/>
  <c r="D1932" i="10"/>
  <c r="C1932" i="10"/>
  <c r="Q1931" i="10"/>
  <c r="P1931" i="10"/>
  <c r="O1931" i="10"/>
  <c r="N1931" i="10"/>
  <c r="M1931" i="10"/>
  <c r="L1931" i="10"/>
  <c r="K1931" i="10"/>
  <c r="J1931" i="10"/>
  <c r="I1931" i="10"/>
  <c r="H1931" i="10"/>
  <c r="G1931" i="10"/>
  <c r="F1931" i="10"/>
  <c r="E1931" i="10"/>
  <c r="D1931" i="10"/>
  <c r="C1931" i="10"/>
  <c r="Q1930" i="10"/>
  <c r="P1930" i="10"/>
  <c r="O1930" i="10"/>
  <c r="N1930" i="10"/>
  <c r="M1930" i="10"/>
  <c r="L1930" i="10"/>
  <c r="K1930" i="10"/>
  <c r="J1930" i="10"/>
  <c r="I1930" i="10"/>
  <c r="H1930" i="10"/>
  <c r="G1930" i="10"/>
  <c r="F1930" i="10"/>
  <c r="E1930" i="10"/>
  <c r="D1930" i="10"/>
  <c r="C1930" i="10"/>
  <c r="Q1929" i="10"/>
  <c r="P1929" i="10"/>
  <c r="O1929" i="10"/>
  <c r="N1929" i="10"/>
  <c r="M1929" i="10"/>
  <c r="L1929" i="10"/>
  <c r="K1929" i="10"/>
  <c r="J1929" i="10"/>
  <c r="I1929" i="10"/>
  <c r="H1929" i="10"/>
  <c r="G1929" i="10"/>
  <c r="F1929" i="10"/>
  <c r="E1929" i="10"/>
  <c r="D1929" i="10"/>
  <c r="C1929" i="10"/>
  <c r="Q1928" i="10"/>
  <c r="P1928" i="10"/>
  <c r="O1928" i="10"/>
  <c r="N1928" i="10"/>
  <c r="M1928" i="10"/>
  <c r="L1928" i="10"/>
  <c r="K1928" i="10"/>
  <c r="J1928" i="10"/>
  <c r="I1928" i="10"/>
  <c r="H1928" i="10"/>
  <c r="G1928" i="10"/>
  <c r="F1928" i="10"/>
  <c r="E1928" i="10"/>
  <c r="D1928" i="10"/>
  <c r="C1928" i="10"/>
  <c r="Q1927" i="10"/>
  <c r="P1927" i="10"/>
  <c r="O1927" i="10"/>
  <c r="N1927" i="10"/>
  <c r="M1927" i="10"/>
  <c r="L1927" i="10"/>
  <c r="K1927" i="10"/>
  <c r="J1927" i="10"/>
  <c r="I1927" i="10"/>
  <c r="H1927" i="10"/>
  <c r="G1927" i="10"/>
  <c r="F1927" i="10"/>
  <c r="E1927" i="10"/>
  <c r="D1927" i="10"/>
  <c r="C1927" i="10"/>
  <c r="Q1926" i="10"/>
  <c r="P1926" i="10"/>
  <c r="O1926" i="10"/>
  <c r="N1926" i="10"/>
  <c r="M1926" i="10"/>
  <c r="L1926" i="10"/>
  <c r="K1926" i="10"/>
  <c r="J1926" i="10"/>
  <c r="I1926" i="10"/>
  <c r="H1926" i="10"/>
  <c r="G1926" i="10"/>
  <c r="F1926" i="10"/>
  <c r="E1926" i="10"/>
  <c r="D1926" i="10"/>
  <c r="C1926" i="10"/>
  <c r="Q1925" i="10"/>
  <c r="P1925" i="10"/>
  <c r="O1925" i="10"/>
  <c r="N1925" i="10"/>
  <c r="M1925" i="10"/>
  <c r="L1925" i="10"/>
  <c r="K1925" i="10"/>
  <c r="J1925" i="10"/>
  <c r="I1925" i="10"/>
  <c r="H1925" i="10"/>
  <c r="G1925" i="10"/>
  <c r="F1925" i="10"/>
  <c r="E1925" i="10"/>
  <c r="D1925" i="10"/>
  <c r="C1925" i="10"/>
  <c r="Q1924" i="10"/>
  <c r="P1924" i="10"/>
  <c r="O1924" i="10"/>
  <c r="N1924" i="10"/>
  <c r="M1924" i="10"/>
  <c r="L1924" i="10"/>
  <c r="K1924" i="10"/>
  <c r="J1924" i="10"/>
  <c r="I1924" i="10"/>
  <c r="H1924" i="10"/>
  <c r="G1924" i="10"/>
  <c r="F1924" i="10"/>
  <c r="E1924" i="10"/>
  <c r="D1924" i="10"/>
  <c r="C1924" i="10"/>
  <c r="Q1923" i="10"/>
  <c r="P1923" i="10"/>
  <c r="O1923" i="10"/>
  <c r="N1923" i="10"/>
  <c r="M1923" i="10"/>
  <c r="L1923" i="10"/>
  <c r="K1923" i="10"/>
  <c r="J1923" i="10"/>
  <c r="I1923" i="10"/>
  <c r="H1923" i="10"/>
  <c r="G1923" i="10"/>
  <c r="F1923" i="10"/>
  <c r="E1923" i="10"/>
  <c r="D1923" i="10"/>
  <c r="C1923" i="10"/>
  <c r="Q1922" i="10"/>
  <c r="P1922" i="10"/>
  <c r="O1922" i="10"/>
  <c r="N1922" i="10"/>
  <c r="M1922" i="10"/>
  <c r="L1922" i="10"/>
  <c r="K1922" i="10"/>
  <c r="J1922" i="10"/>
  <c r="I1922" i="10"/>
  <c r="H1922" i="10"/>
  <c r="G1922" i="10"/>
  <c r="F1922" i="10"/>
  <c r="E1922" i="10"/>
  <c r="D1922" i="10"/>
  <c r="C1922" i="10"/>
  <c r="Q1921" i="10"/>
  <c r="P1921" i="10"/>
  <c r="O1921" i="10"/>
  <c r="N1921" i="10"/>
  <c r="M1921" i="10"/>
  <c r="L1921" i="10"/>
  <c r="K1921" i="10"/>
  <c r="J1921" i="10"/>
  <c r="I1921" i="10"/>
  <c r="H1921" i="10"/>
  <c r="G1921" i="10"/>
  <c r="F1921" i="10"/>
  <c r="E1921" i="10"/>
  <c r="D1921" i="10"/>
  <c r="C1921" i="10"/>
  <c r="Q1920" i="10"/>
  <c r="P1920" i="10"/>
  <c r="O1920" i="10"/>
  <c r="N1920" i="10"/>
  <c r="M1920" i="10"/>
  <c r="L1920" i="10"/>
  <c r="K1920" i="10"/>
  <c r="J1920" i="10"/>
  <c r="I1920" i="10"/>
  <c r="H1920" i="10"/>
  <c r="G1920" i="10"/>
  <c r="F1920" i="10"/>
  <c r="E1920" i="10"/>
  <c r="D1920" i="10"/>
  <c r="C1920" i="10"/>
  <c r="Q1919" i="10"/>
  <c r="P1919" i="10"/>
  <c r="O1919" i="10"/>
  <c r="N1919" i="10"/>
  <c r="M1919" i="10"/>
  <c r="L1919" i="10"/>
  <c r="K1919" i="10"/>
  <c r="J1919" i="10"/>
  <c r="I1919" i="10"/>
  <c r="H1919" i="10"/>
  <c r="G1919" i="10"/>
  <c r="F1919" i="10"/>
  <c r="E1919" i="10"/>
  <c r="D1919" i="10"/>
  <c r="C1919" i="10"/>
  <c r="Q1918" i="10"/>
  <c r="P1918" i="10"/>
  <c r="O1918" i="10"/>
  <c r="N1918" i="10"/>
  <c r="M1918" i="10"/>
  <c r="L1918" i="10"/>
  <c r="K1918" i="10"/>
  <c r="J1918" i="10"/>
  <c r="I1918" i="10"/>
  <c r="H1918" i="10"/>
  <c r="G1918" i="10"/>
  <c r="F1918" i="10"/>
  <c r="E1918" i="10"/>
  <c r="D1918" i="10"/>
  <c r="C1918" i="10"/>
  <c r="Q1917" i="10"/>
  <c r="P1917" i="10"/>
  <c r="O1917" i="10"/>
  <c r="N1917" i="10"/>
  <c r="M1917" i="10"/>
  <c r="L1917" i="10"/>
  <c r="K1917" i="10"/>
  <c r="J1917" i="10"/>
  <c r="I1917" i="10"/>
  <c r="H1917" i="10"/>
  <c r="G1917" i="10"/>
  <c r="F1917" i="10"/>
  <c r="E1917" i="10"/>
  <c r="D1917" i="10"/>
  <c r="C1917" i="10"/>
  <c r="Q1916" i="10"/>
  <c r="P1916" i="10"/>
  <c r="O1916" i="10"/>
  <c r="N1916" i="10"/>
  <c r="M1916" i="10"/>
  <c r="L1916" i="10"/>
  <c r="K1916" i="10"/>
  <c r="J1916" i="10"/>
  <c r="I1916" i="10"/>
  <c r="H1916" i="10"/>
  <c r="G1916" i="10"/>
  <c r="F1916" i="10"/>
  <c r="E1916" i="10"/>
  <c r="D1916" i="10"/>
  <c r="C1916" i="10"/>
  <c r="Q1915" i="10"/>
  <c r="P1915" i="10"/>
  <c r="O1915" i="10"/>
  <c r="N1915" i="10"/>
  <c r="M1915" i="10"/>
  <c r="L1915" i="10"/>
  <c r="K1915" i="10"/>
  <c r="J1915" i="10"/>
  <c r="I1915" i="10"/>
  <c r="H1915" i="10"/>
  <c r="G1915" i="10"/>
  <c r="F1915" i="10"/>
  <c r="E1915" i="10"/>
  <c r="D1915" i="10"/>
  <c r="C1915" i="10"/>
  <c r="Q1914" i="10"/>
  <c r="P1914" i="10"/>
  <c r="O1914" i="10"/>
  <c r="N1914" i="10"/>
  <c r="M1914" i="10"/>
  <c r="L1914" i="10"/>
  <c r="K1914" i="10"/>
  <c r="J1914" i="10"/>
  <c r="I1914" i="10"/>
  <c r="H1914" i="10"/>
  <c r="G1914" i="10"/>
  <c r="F1914" i="10"/>
  <c r="E1914" i="10"/>
  <c r="D1914" i="10"/>
  <c r="C1914" i="10"/>
  <c r="Q1913" i="10"/>
  <c r="P1913" i="10"/>
  <c r="O1913" i="10"/>
  <c r="N1913" i="10"/>
  <c r="M1913" i="10"/>
  <c r="L1913" i="10"/>
  <c r="K1913" i="10"/>
  <c r="J1913" i="10"/>
  <c r="I1913" i="10"/>
  <c r="H1913" i="10"/>
  <c r="G1913" i="10"/>
  <c r="F1913" i="10"/>
  <c r="E1913" i="10"/>
  <c r="D1913" i="10"/>
  <c r="C1913" i="10"/>
  <c r="Q1912" i="10"/>
  <c r="P1912" i="10"/>
  <c r="O1912" i="10"/>
  <c r="N1912" i="10"/>
  <c r="M1912" i="10"/>
  <c r="L1912" i="10"/>
  <c r="K1912" i="10"/>
  <c r="J1912" i="10"/>
  <c r="I1912" i="10"/>
  <c r="H1912" i="10"/>
  <c r="G1912" i="10"/>
  <c r="F1912" i="10"/>
  <c r="E1912" i="10"/>
  <c r="D1912" i="10"/>
  <c r="C1912" i="10"/>
  <c r="Q1911" i="10"/>
  <c r="P1911" i="10"/>
  <c r="O1911" i="10"/>
  <c r="N1911" i="10"/>
  <c r="M1911" i="10"/>
  <c r="L1911" i="10"/>
  <c r="K1911" i="10"/>
  <c r="J1911" i="10"/>
  <c r="I1911" i="10"/>
  <c r="H1911" i="10"/>
  <c r="G1911" i="10"/>
  <c r="F1911" i="10"/>
  <c r="E1911" i="10"/>
  <c r="D1911" i="10"/>
  <c r="C1911" i="10"/>
  <c r="Q1910" i="10"/>
  <c r="P1910" i="10"/>
  <c r="O1910" i="10"/>
  <c r="N1910" i="10"/>
  <c r="M1910" i="10"/>
  <c r="L1910" i="10"/>
  <c r="K1910" i="10"/>
  <c r="J1910" i="10"/>
  <c r="I1910" i="10"/>
  <c r="H1910" i="10"/>
  <c r="G1910" i="10"/>
  <c r="F1910" i="10"/>
  <c r="E1910" i="10"/>
  <c r="D1910" i="10"/>
  <c r="C1910" i="10"/>
  <c r="Q1909" i="10"/>
  <c r="P1909" i="10"/>
  <c r="O1909" i="10"/>
  <c r="N1909" i="10"/>
  <c r="M1909" i="10"/>
  <c r="L1909" i="10"/>
  <c r="K1909" i="10"/>
  <c r="J1909" i="10"/>
  <c r="I1909" i="10"/>
  <c r="H1909" i="10"/>
  <c r="G1909" i="10"/>
  <c r="F1909" i="10"/>
  <c r="E1909" i="10"/>
  <c r="D1909" i="10"/>
  <c r="C1909" i="10"/>
  <c r="Q1908" i="10"/>
  <c r="P1908" i="10"/>
  <c r="O1908" i="10"/>
  <c r="N1908" i="10"/>
  <c r="M1908" i="10"/>
  <c r="L1908" i="10"/>
  <c r="K1908" i="10"/>
  <c r="J1908" i="10"/>
  <c r="I1908" i="10"/>
  <c r="H1908" i="10"/>
  <c r="G1908" i="10"/>
  <c r="F1908" i="10"/>
  <c r="E1908" i="10"/>
  <c r="D1908" i="10"/>
  <c r="C1908" i="10"/>
  <c r="Q1907" i="10"/>
  <c r="P1907" i="10"/>
  <c r="O1907" i="10"/>
  <c r="N1907" i="10"/>
  <c r="M1907" i="10"/>
  <c r="L1907" i="10"/>
  <c r="K1907" i="10"/>
  <c r="J1907" i="10"/>
  <c r="I1907" i="10"/>
  <c r="H1907" i="10"/>
  <c r="G1907" i="10"/>
  <c r="F1907" i="10"/>
  <c r="E1907" i="10"/>
  <c r="D1907" i="10"/>
  <c r="C1907" i="10"/>
  <c r="Q1906" i="10"/>
  <c r="P1906" i="10"/>
  <c r="O1906" i="10"/>
  <c r="N1906" i="10"/>
  <c r="M1906" i="10"/>
  <c r="L1906" i="10"/>
  <c r="K1906" i="10"/>
  <c r="J1906" i="10"/>
  <c r="I1906" i="10"/>
  <c r="H1906" i="10"/>
  <c r="G1906" i="10"/>
  <c r="F1906" i="10"/>
  <c r="E1906" i="10"/>
  <c r="D1906" i="10"/>
  <c r="C1906" i="10"/>
  <c r="Q1905" i="10"/>
  <c r="P1905" i="10"/>
  <c r="O1905" i="10"/>
  <c r="N1905" i="10"/>
  <c r="M1905" i="10"/>
  <c r="L1905" i="10"/>
  <c r="K1905" i="10"/>
  <c r="J1905" i="10"/>
  <c r="I1905" i="10"/>
  <c r="H1905" i="10"/>
  <c r="G1905" i="10"/>
  <c r="F1905" i="10"/>
  <c r="E1905" i="10"/>
  <c r="D1905" i="10"/>
  <c r="C1905" i="10"/>
  <c r="Q1904" i="10"/>
  <c r="P1904" i="10"/>
  <c r="O1904" i="10"/>
  <c r="N1904" i="10"/>
  <c r="M1904" i="10"/>
  <c r="L1904" i="10"/>
  <c r="K1904" i="10"/>
  <c r="J1904" i="10"/>
  <c r="I1904" i="10"/>
  <c r="H1904" i="10"/>
  <c r="G1904" i="10"/>
  <c r="F1904" i="10"/>
  <c r="E1904" i="10"/>
  <c r="D1904" i="10"/>
  <c r="C1904" i="10"/>
  <c r="Q1903" i="10"/>
  <c r="P1903" i="10"/>
  <c r="O1903" i="10"/>
  <c r="N1903" i="10"/>
  <c r="M1903" i="10"/>
  <c r="L1903" i="10"/>
  <c r="K1903" i="10"/>
  <c r="J1903" i="10"/>
  <c r="I1903" i="10"/>
  <c r="H1903" i="10"/>
  <c r="G1903" i="10"/>
  <c r="F1903" i="10"/>
  <c r="E1903" i="10"/>
  <c r="D1903" i="10"/>
  <c r="C1903" i="10"/>
  <c r="Q1902" i="10"/>
  <c r="P1902" i="10"/>
  <c r="O1902" i="10"/>
  <c r="N1902" i="10"/>
  <c r="M1902" i="10"/>
  <c r="L1902" i="10"/>
  <c r="K1902" i="10"/>
  <c r="J1902" i="10"/>
  <c r="I1902" i="10"/>
  <c r="H1902" i="10"/>
  <c r="G1902" i="10"/>
  <c r="F1902" i="10"/>
  <c r="E1902" i="10"/>
  <c r="D1902" i="10"/>
  <c r="C1902" i="10"/>
  <c r="Q1901" i="10"/>
  <c r="P1901" i="10"/>
  <c r="O1901" i="10"/>
  <c r="N1901" i="10"/>
  <c r="M1901" i="10"/>
  <c r="L1901" i="10"/>
  <c r="K1901" i="10"/>
  <c r="J1901" i="10"/>
  <c r="I1901" i="10"/>
  <c r="H1901" i="10"/>
  <c r="G1901" i="10"/>
  <c r="F1901" i="10"/>
  <c r="E1901" i="10"/>
  <c r="D1901" i="10"/>
  <c r="C1901" i="10"/>
  <c r="Q1900" i="10"/>
  <c r="P1900" i="10"/>
  <c r="O1900" i="10"/>
  <c r="N1900" i="10"/>
  <c r="M1900" i="10"/>
  <c r="L1900" i="10"/>
  <c r="K1900" i="10"/>
  <c r="J1900" i="10"/>
  <c r="I1900" i="10"/>
  <c r="H1900" i="10"/>
  <c r="G1900" i="10"/>
  <c r="F1900" i="10"/>
  <c r="E1900" i="10"/>
  <c r="D1900" i="10"/>
  <c r="C1900" i="10"/>
  <c r="Q1899" i="10"/>
  <c r="P1899" i="10"/>
  <c r="O1899" i="10"/>
  <c r="N1899" i="10"/>
  <c r="M1899" i="10"/>
  <c r="L1899" i="10"/>
  <c r="K1899" i="10"/>
  <c r="J1899" i="10"/>
  <c r="I1899" i="10"/>
  <c r="H1899" i="10"/>
  <c r="G1899" i="10"/>
  <c r="F1899" i="10"/>
  <c r="E1899" i="10"/>
  <c r="D1899" i="10"/>
  <c r="C1899" i="10"/>
  <c r="Q1898" i="10"/>
  <c r="P1898" i="10"/>
  <c r="O1898" i="10"/>
  <c r="N1898" i="10"/>
  <c r="M1898" i="10"/>
  <c r="L1898" i="10"/>
  <c r="K1898" i="10"/>
  <c r="J1898" i="10"/>
  <c r="I1898" i="10"/>
  <c r="H1898" i="10"/>
  <c r="G1898" i="10"/>
  <c r="F1898" i="10"/>
  <c r="E1898" i="10"/>
  <c r="D1898" i="10"/>
  <c r="C1898" i="10"/>
  <c r="Q1897" i="10"/>
  <c r="P1897" i="10"/>
  <c r="O1897" i="10"/>
  <c r="N1897" i="10"/>
  <c r="M1897" i="10"/>
  <c r="L1897" i="10"/>
  <c r="K1897" i="10"/>
  <c r="J1897" i="10"/>
  <c r="I1897" i="10"/>
  <c r="H1897" i="10"/>
  <c r="G1897" i="10"/>
  <c r="F1897" i="10"/>
  <c r="E1897" i="10"/>
  <c r="D1897" i="10"/>
  <c r="C1897" i="10"/>
  <c r="Q1896" i="10"/>
  <c r="P1896" i="10"/>
  <c r="O1896" i="10"/>
  <c r="N1896" i="10"/>
  <c r="M1896" i="10"/>
  <c r="L1896" i="10"/>
  <c r="K1896" i="10"/>
  <c r="J1896" i="10"/>
  <c r="I1896" i="10"/>
  <c r="H1896" i="10"/>
  <c r="G1896" i="10"/>
  <c r="F1896" i="10"/>
  <c r="E1896" i="10"/>
  <c r="D1896" i="10"/>
  <c r="C1896" i="10"/>
  <c r="Q1895" i="10"/>
  <c r="P1895" i="10"/>
  <c r="O1895" i="10"/>
  <c r="N1895" i="10"/>
  <c r="M1895" i="10"/>
  <c r="L1895" i="10"/>
  <c r="K1895" i="10"/>
  <c r="J1895" i="10"/>
  <c r="I1895" i="10"/>
  <c r="H1895" i="10"/>
  <c r="G1895" i="10"/>
  <c r="F1895" i="10"/>
  <c r="E1895" i="10"/>
  <c r="D1895" i="10"/>
  <c r="C1895" i="10"/>
  <c r="Q1894" i="10"/>
  <c r="P1894" i="10"/>
  <c r="O1894" i="10"/>
  <c r="N1894" i="10"/>
  <c r="M1894" i="10"/>
  <c r="L1894" i="10"/>
  <c r="K1894" i="10"/>
  <c r="J1894" i="10"/>
  <c r="I1894" i="10"/>
  <c r="H1894" i="10"/>
  <c r="G1894" i="10"/>
  <c r="F1894" i="10"/>
  <c r="E1894" i="10"/>
  <c r="D1894" i="10"/>
  <c r="C1894" i="10"/>
  <c r="Q1893" i="10"/>
  <c r="P1893" i="10"/>
  <c r="O1893" i="10"/>
  <c r="N1893" i="10"/>
  <c r="M1893" i="10"/>
  <c r="L1893" i="10"/>
  <c r="K1893" i="10"/>
  <c r="J1893" i="10"/>
  <c r="I1893" i="10"/>
  <c r="H1893" i="10"/>
  <c r="G1893" i="10"/>
  <c r="F1893" i="10"/>
  <c r="E1893" i="10"/>
  <c r="D1893" i="10"/>
  <c r="C1893" i="10"/>
  <c r="Q1892" i="10"/>
  <c r="P1892" i="10"/>
  <c r="O1892" i="10"/>
  <c r="N1892" i="10"/>
  <c r="M1892" i="10"/>
  <c r="L1892" i="10"/>
  <c r="K1892" i="10"/>
  <c r="J1892" i="10"/>
  <c r="I1892" i="10"/>
  <c r="H1892" i="10"/>
  <c r="G1892" i="10"/>
  <c r="F1892" i="10"/>
  <c r="E1892" i="10"/>
  <c r="D1892" i="10"/>
  <c r="C1892" i="10"/>
  <c r="Q1891" i="10"/>
  <c r="P1891" i="10"/>
  <c r="O1891" i="10"/>
  <c r="N1891" i="10"/>
  <c r="M1891" i="10"/>
  <c r="L1891" i="10"/>
  <c r="K1891" i="10"/>
  <c r="J1891" i="10"/>
  <c r="I1891" i="10"/>
  <c r="H1891" i="10"/>
  <c r="G1891" i="10"/>
  <c r="F1891" i="10"/>
  <c r="E1891" i="10"/>
  <c r="D1891" i="10"/>
  <c r="C1891" i="10"/>
  <c r="Q1890" i="10"/>
  <c r="P1890" i="10"/>
  <c r="O1890" i="10"/>
  <c r="N1890" i="10"/>
  <c r="M1890" i="10"/>
  <c r="L1890" i="10"/>
  <c r="K1890" i="10"/>
  <c r="J1890" i="10"/>
  <c r="I1890" i="10"/>
  <c r="H1890" i="10"/>
  <c r="G1890" i="10"/>
  <c r="F1890" i="10"/>
  <c r="E1890" i="10"/>
  <c r="D1890" i="10"/>
  <c r="C1890" i="10"/>
  <c r="Q1889" i="10"/>
  <c r="P1889" i="10"/>
  <c r="O1889" i="10"/>
  <c r="N1889" i="10"/>
  <c r="M1889" i="10"/>
  <c r="L1889" i="10"/>
  <c r="K1889" i="10"/>
  <c r="J1889" i="10"/>
  <c r="I1889" i="10"/>
  <c r="H1889" i="10"/>
  <c r="G1889" i="10"/>
  <c r="F1889" i="10"/>
  <c r="E1889" i="10"/>
  <c r="D1889" i="10"/>
  <c r="C1889" i="10"/>
  <c r="Q1888" i="10"/>
  <c r="P1888" i="10"/>
  <c r="O1888" i="10"/>
  <c r="N1888" i="10"/>
  <c r="M1888" i="10"/>
  <c r="L1888" i="10"/>
  <c r="K1888" i="10"/>
  <c r="J1888" i="10"/>
  <c r="I1888" i="10"/>
  <c r="H1888" i="10"/>
  <c r="G1888" i="10"/>
  <c r="F1888" i="10"/>
  <c r="E1888" i="10"/>
  <c r="D1888" i="10"/>
  <c r="C1888" i="10"/>
  <c r="Q1887" i="10"/>
  <c r="P1887" i="10"/>
  <c r="O1887" i="10"/>
  <c r="N1887" i="10"/>
  <c r="M1887" i="10"/>
  <c r="L1887" i="10"/>
  <c r="K1887" i="10"/>
  <c r="J1887" i="10"/>
  <c r="I1887" i="10"/>
  <c r="H1887" i="10"/>
  <c r="G1887" i="10"/>
  <c r="F1887" i="10"/>
  <c r="E1887" i="10"/>
  <c r="D1887" i="10"/>
  <c r="C1887" i="10"/>
  <c r="Q1886" i="10"/>
  <c r="P1886" i="10"/>
  <c r="O1886" i="10"/>
  <c r="N1886" i="10"/>
  <c r="M1886" i="10"/>
  <c r="L1886" i="10"/>
  <c r="K1886" i="10"/>
  <c r="J1886" i="10"/>
  <c r="I1886" i="10"/>
  <c r="H1886" i="10"/>
  <c r="G1886" i="10"/>
  <c r="F1886" i="10"/>
  <c r="E1886" i="10"/>
  <c r="D1886" i="10"/>
  <c r="C1886" i="10"/>
  <c r="Q1885" i="10"/>
  <c r="P1885" i="10"/>
  <c r="O1885" i="10"/>
  <c r="N1885" i="10"/>
  <c r="M1885" i="10"/>
  <c r="L1885" i="10"/>
  <c r="K1885" i="10"/>
  <c r="J1885" i="10"/>
  <c r="I1885" i="10"/>
  <c r="H1885" i="10"/>
  <c r="G1885" i="10"/>
  <c r="F1885" i="10"/>
  <c r="E1885" i="10"/>
  <c r="D1885" i="10"/>
  <c r="C1885" i="10"/>
  <c r="Q1884" i="10"/>
  <c r="P1884" i="10"/>
  <c r="O1884" i="10"/>
  <c r="N1884" i="10"/>
  <c r="M1884" i="10"/>
  <c r="L1884" i="10"/>
  <c r="K1884" i="10"/>
  <c r="J1884" i="10"/>
  <c r="I1884" i="10"/>
  <c r="H1884" i="10"/>
  <c r="G1884" i="10"/>
  <c r="F1884" i="10"/>
  <c r="E1884" i="10"/>
  <c r="D1884" i="10"/>
  <c r="C1884" i="10"/>
  <c r="Q1883" i="10"/>
  <c r="P1883" i="10"/>
  <c r="O1883" i="10"/>
  <c r="N1883" i="10"/>
  <c r="M1883" i="10"/>
  <c r="L1883" i="10"/>
  <c r="K1883" i="10"/>
  <c r="J1883" i="10"/>
  <c r="I1883" i="10"/>
  <c r="H1883" i="10"/>
  <c r="G1883" i="10"/>
  <c r="F1883" i="10"/>
  <c r="E1883" i="10"/>
  <c r="D1883" i="10"/>
  <c r="C1883" i="10"/>
  <c r="Q1882" i="10"/>
  <c r="P1882" i="10"/>
  <c r="O1882" i="10"/>
  <c r="N1882" i="10"/>
  <c r="M1882" i="10"/>
  <c r="L1882" i="10"/>
  <c r="K1882" i="10"/>
  <c r="J1882" i="10"/>
  <c r="I1882" i="10"/>
  <c r="H1882" i="10"/>
  <c r="G1882" i="10"/>
  <c r="F1882" i="10"/>
  <c r="E1882" i="10"/>
  <c r="D1882" i="10"/>
  <c r="C1882" i="10"/>
  <c r="Q1881" i="10"/>
  <c r="P1881" i="10"/>
  <c r="O1881" i="10"/>
  <c r="N1881" i="10"/>
  <c r="M1881" i="10"/>
  <c r="L1881" i="10"/>
  <c r="K1881" i="10"/>
  <c r="J1881" i="10"/>
  <c r="I1881" i="10"/>
  <c r="H1881" i="10"/>
  <c r="G1881" i="10"/>
  <c r="F1881" i="10"/>
  <c r="E1881" i="10"/>
  <c r="D1881" i="10"/>
  <c r="C1881" i="10"/>
  <c r="Q1880" i="10"/>
  <c r="P1880" i="10"/>
  <c r="O1880" i="10"/>
  <c r="N1880" i="10"/>
  <c r="M1880" i="10"/>
  <c r="L1880" i="10"/>
  <c r="K1880" i="10"/>
  <c r="J1880" i="10"/>
  <c r="I1880" i="10"/>
  <c r="H1880" i="10"/>
  <c r="G1880" i="10"/>
  <c r="F1880" i="10"/>
  <c r="E1880" i="10"/>
  <c r="D1880" i="10"/>
  <c r="C1880" i="10"/>
  <c r="Q1879" i="10"/>
  <c r="P1879" i="10"/>
  <c r="O1879" i="10"/>
  <c r="N1879" i="10"/>
  <c r="M1879" i="10"/>
  <c r="L1879" i="10"/>
  <c r="K1879" i="10"/>
  <c r="J1879" i="10"/>
  <c r="I1879" i="10"/>
  <c r="H1879" i="10"/>
  <c r="G1879" i="10"/>
  <c r="F1879" i="10"/>
  <c r="E1879" i="10"/>
  <c r="D1879" i="10"/>
  <c r="C1879" i="10"/>
  <c r="Q1878" i="10"/>
  <c r="P1878" i="10"/>
  <c r="O1878" i="10"/>
  <c r="N1878" i="10"/>
  <c r="M1878" i="10"/>
  <c r="L1878" i="10"/>
  <c r="K1878" i="10"/>
  <c r="J1878" i="10"/>
  <c r="I1878" i="10"/>
  <c r="H1878" i="10"/>
  <c r="G1878" i="10"/>
  <c r="F1878" i="10"/>
  <c r="E1878" i="10"/>
  <c r="D1878" i="10"/>
  <c r="C1878" i="10"/>
  <c r="Q1877" i="10"/>
  <c r="P1877" i="10"/>
  <c r="O1877" i="10"/>
  <c r="N1877" i="10"/>
  <c r="M1877" i="10"/>
  <c r="L1877" i="10"/>
  <c r="K1877" i="10"/>
  <c r="J1877" i="10"/>
  <c r="I1877" i="10"/>
  <c r="H1877" i="10"/>
  <c r="G1877" i="10"/>
  <c r="F1877" i="10"/>
  <c r="E1877" i="10"/>
  <c r="D1877" i="10"/>
  <c r="C1877" i="10"/>
  <c r="Q1876" i="10"/>
  <c r="P1876" i="10"/>
  <c r="O1876" i="10"/>
  <c r="N1876" i="10"/>
  <c r="M1876" i="10"/>
  <c r="L1876" i="10"/>
  <c r="K1876" i="10"/>
  <c r="J1876" i="10"/>
  <c r="I1876" i="10"/>
  <c r="H1876" i="10"/>
  <c r="G1876" i="10"/>
  <c r="F1876" i="10"/>
  <c r="E1876" i="10"/>
  <c r="D1876" i="10"/>
  <c r="C1876" i="10"/>
  <c r="Q1875" i="10"/>
  <c r="P1875" i="10"/>
  <c r="O1875" i="10"/>
  <c r="N1875" i="10"/>
  <c r="M1875" i="10"/>
  <c r="L1875" i="10"/>
  <c r="K1875" i="10"/>
  <c r="J1875" i="10"/>
  <c r="I1875" i="10"/>
  <c r="H1875" i="10"/>
  <c r="G1875" i="10"/>
  <c r="F1875" i="10"/>
  <c r="E1875" i="10"/>
  <c r="D1875" i="10"/>
  <c r="C1875" i="10"/>
  <c r="Q1874" i="10"/>
  <c r="P1874" i="10"/>
  <c r="O1874" i="10"/>
  <c r="N1874" i="10"/>
  <c r="M1874" i="10"/>
  <c r="L1874" i="10"/>
  <c r="K1874" i="10"/>
  <c r="J1874" i="10"/>
  <c r="I1874" i="10"/>
  <c r="H1874" i="10"/>
  <c r="G1874" i="10"/>
  <c r="F1874" i="10"/>
  <c r="E1874" i="10"/>
  <c r="D1874" i="10"/>
  <c r="C1874" i="10"/>
  <c r="Q1873" i="10"/>
  <c r="P1873" i="10"/>
  <c r="O1873" i="10"/>
  <c r="N1873" i="10"/>
  <c r="M1873" i="10"/>
  <c r="L1873" i="10"/>
  <c r="K1873" i="10"/>
  <c r="J1873" i="10"/>
  <c r="I1873" i="10"/>
  <c r="H1873" i="10"/>
  <c r="G1873" i="10"/>
  <c r="F1873" i="10"/>
  <c r="E1873" i="10"/>
  <c r="D1873" i="10"/>
  <c r="C1873" i="10"/>
  <c r="Q1872" i="10"/>
  <c r="P1872" i="10"/>
  <c r="O1872" i="10"/>
  <c r="N1872" i="10"/>
  <c r="M1872" i="10"/>
  <c r="L1872" i="10"/>
  <c r="K1872" i="10"/>
  <c r="J1872" i="10"/>
  <c r="I1872" i="10"/>
  <c r="H1872" i="10"/>
  <c r="G1872" i="10"/>
  <c r="F1872" i="10"/>
  <c r="E1872" i="10"/>
  <c r="D1872" i="10"/>
  <c r="C1872" i="10"/>
  <c r="Q1871" i="10"/>
  <c r="P1871" i="10"/>
  <c r="O1871" i="10"/>
  <c r="N1871" i="10"/>
  <c r="M1871" i="10"/>
  <c r="L1871" i="10"/>
  <c r="K1871" i="10"/>
  <c r="J1871" i="10"/>
  <c r="I1871" i="10"/>
  <c r="H1871" i="10"/>
  <c r="G1871" i="10"/>
  <c r="F1871" i="10"/>
  <c r="E1871" i="10"/>
  <c r="D1871" i="10"/>
  <c r="C1871" i="10"/>
  <c r="Q1870" i="10"/>
  <c r="P1870" i="10"/>
  <c r="O1870" i="10"/>
  <c r="N1870" i="10"/>
  <c r="M1870" i="10"/>
  <c r="L1870" i="10"/>
  <c r="K1870" i="10"/>
  <c r="J1870" i="10"/>
  <c r="I1870" i="10"/>
  <c r="H1870" i="10"/>
  <c r="G1870" i="10"/>
  <c r="F1870" i="10"/>
  <c r="E1870" i="10"/>
  <c r="D1870" i="10"/>
  <c r="C1870" i="10"/>
  <c r="Q1869" i="10"/>
  <c r="P1869" i="10"/>
  <c r="O1869" i="10"/>
  <c r="N1869" i="10"/>
  <c r="M1869" i="10"/>
  <c r="L1869" i="10"/>
  <c r="K1869" i="10"/>
  <c r="J1869" i="10"/>
  <c r="I1869" i="10"/>
  <c r="H1869" i="10"/>
  <c r="G1869" i="10"/>
  <c r="F1869" i="10"/>
  <c r="E1869" i="10"/>
  <c r="D1869" i="10"/>
  <c r="C1869" i="10"/>
  <c r="Q1868" i="10"/>
  <c r="P1868" i="10"/>
  <c r="O1868" i="10"/>
  <c r="N1868" i="10"/>
  <c r="M1868" i="10"/>
  <c r="L1868" i="10"/>
  <c r="K1868" i="10"/>
  <c r="J1868" i="10"/>
  <c r="I1868" i="10"/>
  <c r="H1868" i="10"/>
  <c r="G1868" i="10"/>
  <c r="F1868" i="10"/>
  <c r="E1868" i="10"/>
  <c r="D1868" i="10"/>
  <c r="C1868" i="10"/>
  <c r="Q1867" i="10"/>
  <c r="P1867" i="10"/>
  <c r="O1867" i="10"/>
  <c r="N1867" i="10"/>
  <c r="M1867" i="10"/>
  <c r="L1867" i="10"/>
  <c r="K1867" i="10"/>
  <c r="J1867" i="10"/>
  <c r="I1867" i="10"/>
  <c r="H1867" i="10"/>
  <c r="G1867" i="10"/>
  <c r="F1867" i="10"/>
  <c r="E1867" i="10"/>
  <c r="D1867" i="10"/>
  <c r="C1867" i="10"/>
  <c r="Q1866" i="10"/>
  <c r="P1866" i="10"/>
  <c r="O1866" i="10"/>
  <c r="N1866" i="10"/>
  <c r="M1866" i="10"/>
  <c r="L1866" i="10"/>
  <c r="K1866" i="10"/>
  <c r="J1866" i="10"/>
  <c r="I1866" i="10"/>
  <c r="H1866" i="10"/>
  <c r="G1866" i="10"/>
  <c r="F1866" i="10"/>
  <c r="E1866" i="10"/>
  <c r="D1866" i="10"/>
  <c r="C1866" i="10"/>
  <c r="Q1865" i="10"/>
  <c r="P1865" i="10"/>
  <c r="O1865" i="10"/>
  <c r="N1865" i="10"/>
  <c r="M1865" i="10"/>
  <c r="L1865" i="10"/>
  <c r="K1865" i="10"/>
  <c r="J1865" i="10"/>
  <c r="I1865" i="10"/>
  <c r="H1865" i="10"/>
  <c r="G1865" i="10"/>
  <c r="F1865" i="10"/>
  <c r="E1865" i="10"/>
  <c r="D1865" i="10"/>
  <c r="C1865" i="10"/>
  <c r="Q1864" i="10"/>
  <c r="P1864" i="10"/>
  <c r="O1864" i="10"/>
  <c r="N1864" i="10"/>
  <c r="M1864" i="10"/>
  <c r="L1864" i="10"/>
  <c r="K1864" i="10"/>
  <c r="J1864" i="10"/>
  <c r="I1864" i="10"/>
  <c r="H1864" i="10"/>
  <c r="G1864" i="10"/>
  <c r="F1864" i="10"/>
  <c r="E1864" i="10"/>
  <c r="D1864" i="10"/>
  <c r="C1864" i="10"/>
  <c r="Q1863" i="10"/>
  <c r="P1863" i="10"/>
  <c r="O1863" i="10"/>
  <c r="N1863" i="10"/>
  <c r="M1863" i="10"/>
  <c r="L1863" i="10"/>
  <c r="K1863" i="10"/>
  <c r="J1863" i="10"/>
  <c r="I1863" i="10"/>
  <c r="H1863" i="10"/>
  <c r="G1863" i="10"/>
  <c r="F1863" i="10"/>
  <c r="E1863" i="10"/>
  <c r="D1863" i="10"/>
  <c r="C1863" i="10"/>
  <c r="Q1862" i="10"/>
  <c r="P1862" i="10"/>
  <c r="O1862" i="10"/>
  <c r="N1862" i="10"/>
  <c r="M1862" i="10"/>
  <c r="L1862" i="10"/>
  <c r="K1862" i="10"/>
  <c r="J1862" i="10"/>
  <c r="I1862" i="10"/>
  <c r="H1862" i="10"/>
  <c r="G1862" i="10"/>
  <c r="F1862" i="10"/>
  <c r="E1862" i="10"/>
  <c r="D1862" i="10"/>
  <c r="C1862" i="10"/>
  <c r="Q1861" i="10"/>
  <c r="P1861" i="10"/>
  <c r="O1861" i="10"/>
  <c r="N1861" i="10"/>
  <c r="M1861" i="10"/>
  <c r="L1861" i="10"/>
  <c r="K1861" i="10"/>
  <c r="J1861" i="10"/>
  <c r="I1861" i="10"/>
  <c r="H1861" i="10"/>
  <c r="G1861" i="10"/>
  <c r="F1861" i="10"/>
  <c r="E1861" i="10"/>
  <c r="D1861" i="10"/>
  <c r="C1861" i="10"/>
  <c r="Q1860" i="10"/>
  <c r="P1860" i="10"/>
  <c r="O1860" i="10"/>
  <c r="N1860" i="10"/>
  <c r="M1860" i="10"/>
  <c r="L1860" i="10"/>
  <c r="K1860" i="10"/>
  <c r="J1860" i="10"/>
  <c r="I1860" i="10"/>
  <c r="H1860" i="10"/>
  <c r="G1860" i="10"/>
  <c r="F1860" i="10"/>
  <c r="E1860" i="10"/>
  <c r="D1860" i="10"/>
  <c r="C1860" i="10"/>
  <c r="Q1859" i="10"/>
  <c r="P1859" i="10"/>
  <c r="O1859" i="10"/>
  <c r="N1859" i="10"/>
  <c r="M1859" i="10"/>
  <c r="L1859" i="10"/>
  <c r="K1859" i="10"/>
  <c r="J1859" i="10"/>
  <c r="I1859" i="10"/>
  <c r="H1859" i="10"/>
  <c r="G1859" i="10"/>
  <c r="F1859" i="10"/>
  <c r="E1859" i="10"/>
  <c r="D1859" i="10"/>
  <c r="C1859" i="10"/>
  <c r="Q1858" i="10"/>
  <c r="P1858" i="10"/>
  <c r="O1858" i="10"/>
  <c r="N1858" i="10"/>
  <c r="M1858" i="10"/>
  <c r="L1858" i="10"/>
  <c r="K1858" i="10"/>
  <c r="J1858" i="10"/>
  <c r="I1858" i="10"/>
  <c r="H1858" i="10"/>
  <c r="G1858" i="10"/>
  <c r="F1858" i="10"/>
  <c r="E1858" i="10"/>
  <c r="D1858" i="10"/>
  <c r="C1858" i="10"/>
  <c r="Q1857" i="10"/>
  <c r="P1857" i="10"/>
  <c r="O1857" i="10"/>
  <c r="N1857" i="10"/>
  <c r="M1857" i="10"/>
  <c r="L1857" i="10"/>
  <c r="K1857" i="10"/>
  <c r="J1857" i="10"/>
  <c r="I1857" i="10"/>
  <c r="H1857" i="10"/>
  <c r="G1857" i="10"/>
  <c r="F1857" i="10"/>
  <c r="E1857" i="10"/>
  <c r="D1857" i="10"/>
  <c r="C1857" i="10"/>
  <c r="Q1856" i="10"/>
  <c r="P1856" i="10"/>
  <c r="O1856" i="10"/>
  <c r="N1856" i="10"/>
  <c r="M1856" i="10"/>
  <c r="L1856" i="10"/>
  <c r="K1856" i="10"/>
  <c r="J1856" i="10"/>
  <c r="I1856" i="10"/>
  <c r="H1856" i="10"/>
  <c r="G1856" i="10"/>
  <c r="F1856" i="10"/>
  <c r="E1856" i="10"/>
  <c r="D1856" i="10"/>
  <c r="C1856" i="10"/>
  <c r="Q1855" i="10"/>
  <c r="P1855" i="10"/>
  <c r="O1855" i="10"/>
  <c r="N1855" i="10"/>
  <c r="M1855" i="10"/>
  <c r="L1855" i="10"/>
  <c r="K1855" i="10"/>
  <c r="J1855" i="10"/>
  <c r="I1855" i="10"/>
  <c r="H1855" i="10"/>
  <c r="G1855" i="10"/>
  <c r="F1855" i="10"/>
  <c r="E1855" i="10"/>
  <c r="D1855" i="10"/>
  <c r="C1855" i="10"/>
  <c r="Q1854" i="10"/>
  <c r="P1854" i="10"/>
  <c r="O1854" i="10"/>
  <c r="N1854" i="10"/>
  <c r="M1854" i="10"/>
  <c r="L1854" i="10"/>
  <c r="K1854" i="10"/>
  <c r="J1854" i="10"/>
  <c r="I1854" i="10"/>
  <c r="H1854" i="10"/>
  <c r="G1854" i="10"/>
  <c r="F1854" i="10"/>
  <c r="E1854" i="10"/>
  <c r="D1854" i="10"/>
  <c r="C1854" i="10"/>
  <c r="Q1853" i="10"/>
  <c r="P1853" i="10"/>
  <c r="O1853" i="10"/>
  <c r="N1853" i="10"/>
  <c r="M1853" i="10"/>
  <c r="L1853" i="10"/>
  <c r="K1853" i="10"/>
  <c r="J1853" i="10"/>
  <c r="I1853" i="10"/>
  <c r="H1853" i="10"/>
  <c r="G1853" i="10"/>
  <c r="F1853" i="10"/>
  <c r="E1853" i="10"/>
  <c r="D1853" i="10"/>
  <c r="C1853" i="10"/>
  <c r="Q1852" i="10"/>
  <c r="P1852" i="10"/>
  <c r="O1852" i="10"/>
  <c r="N1852" i="10"/>
  <c r="M1852" i="10"/>
  <c r="L1852" i="10"/>
  <c r="K1852" i="10"/>
  <c r="J1852" i="10"/>
  <c r="I1852" i="10"/>
  <c r="H1852" i="10"/>
  <c r="G1852" i="10"/>
  <c r="F1852" i="10"/>
  <c r="E1852" i="10"/>
  <c r="D1852" i="10"/>
  <c r="C1852" i="10"/>
  <c r="Q1851" i="10"/>
  <c r="P1851" i="10"/>
  <c r="O1851" i="10"/>
  <c r="N1851" i="10"/>
  <c r="M1851" i="10"/>
  <c r="L1851" i="10"/>
  <c r="K1851" i="10"/>
  <c r="J1851" i="10"/>
  <c r="I1851" i="10"/>
  <c r="H1851" i="10"/>
  <c r="G1851" i="10"/>
  <c r="F1851" i="10"/>
  <c r="E1851" i="10"/>
  <c r="D1851" i="10"/>
  <c r="C1851" i="10"/>
  <c r="Q1850" i="10"/>
  <c r="P1850" i="10"/>
  <c r="O1850" i="10"/>
  <c r="N1850" i="10"/>
  <c r="M1850" i="10"/>
  <c r="L1850" i="10"/>
  <c r="K1850" i="10"/>
  <c r="J1850" i="10"/>
  <c r="I1850" i="10"/>
  <c r="H1850" i="10"/>
  <c r="G1850" i="10"/>
  <c r="F1850" i="10"/>
  <c r="E1850" i="10"/>
  <c r="D1850" i="10"/>
  <c r="C1850" i="10"/>
  <c r="Q1849" i="10"/>
  <c r="P1849" i="10"/>
  <c r="O1849" i="10"/>
  <c r="N1849" i="10"/>
  <c r="M1849" i="10"/>
  <c r="L1849" i="10"/>
  <c r="K1849" i="10"/>
  <c r="J1849" i="10"/>
  <c r="I1849" i="10"/>
  <c r="H1849" i="10"/>
  <c r="G1849" i="10"/>
  <c r="F1849" i="10"/>
  <c r="E1849" i="10"/>
  <c r="D1849" i="10"/>
  <c r="C1849" i="10"/>
  <c r="Q1848" i="10"/>
  <c r="P1848" i="10"/>
  <c r="O1848" i="10"/>
  <c r="N1848" i="10"/>
  <c r="M1848" i="10"/>
  <c r="L1848" i="10"/>
  <c r="K1848" i="10"/>
  <c r="J1848" i="10"/>
  <c r="I1848" i="10"/>
  <c r="H1848" i="10"/>
  <c r="G1848" i="10"/>
  <c r="F1848" i="10"/>
  <c r="E1848" i="10"/>
  <c r="D1848" i="10"/>
  <c r="C1848" i="10"/>
  <c r="Q1847" i="10"/>
  <c r="P1847" i="10"/>
  <c r="O1847" i="10"/>
  <c r="N1847" i="10"/>
  <c r="M1847" i="10"/>
  <c r="L1847" i="10"/>
  <c r="K1847" i="10"/>
  <c r="J1847" i="10"/>
  <c r="I1847" i="10"/>
  <c r="H1847" i="10"/>
  <c r="G1847" i="10"/>
  <c r="F1847" i="10"/>
  <c r="E1847" i="10"/>
  <c r="D1847" i="10"/>
  <c r="C1847" i="10"/>
  <c r="Q1846" i="10"/>
  <c r="P1846" i="10"/>
  <c r="O1846" i="10"/>
  <c r="N1846" i="10"/>
  <c r="M1846" i="10"/>
  <c r="L1846" i="10"/>
  <c r="K1846" i="10"/>
  <c r="J1846" i="10"/>
  <c r="I1846" i="10"/>
  <c r="H1846" i="10"/>
  <c r="G1846" i="10"/>
  <c r="F1846" i="10"/>
  <c r="E1846" i="10"/>
  <c r="D1846" i="10"/>
  <c r="C1846" i="10"/>
  <c r="Q1845" i="10"/>
  <c r="P1845" i="10"/>
  <c r="O1845" i="10"/>
  <c r="N1845" i="10"/>
  <c r="M1845" i="10"/>
  <c r="L1845" i="10"/>
  <c r="K1845" i="10"/>
  <c r="J1845" i="10"/>
  <c r="I1845" i="10"/>
  <c r="H1845" i="10"/>
  <c r="G1845" i="10"/>
  <c r="F1845" i="10"/>
  <c r="E1845" i="10"/>
  <c r="D1845" i="10"/>
  <c r="C1845" i="10"/>
  <c r="Q1844" i="10"/>
  <c r="P1844" i="10"/>
  <c r="O1844" i="10"/>
  <c r="N1844" i="10"/>
  <c r="M1844" i="10"/>
  <c r="L1844" i="10"/>
  <c r="K1844" i="10"/>
  <c r="J1844" i="10"/>
  <c r="I1844" i="10"/>
  <c r="H1844" i="10"/>
  <c r="G1844" i="10"/>
  <c r="F1844" i="10"/>
  <c r="E1844" i="10"/>
  <c r="D1844" i="10"/>
  <c r="C1844" i="10"/>
  <c r="Q1843" i="10"/>
  <c r="P1843" i="10"/>
  <c r="O1843" i="10"/>
  <c r="N1843" i="10"/>
  <c r="M1843" i="10"/>
  <c r="L1843" i="10"/>
  <c r="K1843" i="10"/>
  <c r="J1843" i="10"/>
  <c r="I1843" i="10"/>
  <c r="H1843" i="10"/>
  <c r="G1843" i="10"/>
  <c r="F1843" i="10"/>
  <c r="E1843" i="10"/>
  <c r="D1843" i="10"/>
  <c r="C1843" i="10"/>
  <c r="Q1842" i="10"/>
  <c r="P1842" i="10"/>
  <c r="O1842" i="10"/>
  <c r="N1842" i="10"/>
  <c r="M1842" i="10"/>
  <c r="L1842" i="10"/>
  <c r="K1842" i="10"/>
  <c r="J1842" i="10"/>
  <c r="I1842" i="10"/>
  <c r="H1842" i="10"/>
  <c r="G1842" i="10"/>
  <c r="F1842" i="10"/>
  <c r="E1842" i="10"/>
  <c r="D1842" i="10"/>
  <c r="C1842" i="10"/>
  <c r="Q1841" i="10"/>
  <c r="P1841" i="10"/>
  <c r="O1841" i="10"/>
  <c r="N1841" i="10"/>
  <c r="M1841" i="10"/>
  <c r="L1841" i="10"/>
  <c r="K1841" i="10"/>
  <c r="J1841" i="10"/>
  <c r="I1841" i="10"/>
  <c r="H1841" i="10"/>
  <c r="G1841" i="10"/>
  <c r="F1841" i="10"/>
  <c r="E1841" i="10"/>
  <c r="D1841" i="10"/>
  <c r="C1841" i="10"/>
  <c r="Q1840" i="10"/>
  <c r="P1840" i="10"/>
  <c r="O1840" i="10"/>
  <c r="N1840" i="10"/>
  <c r="M1840" i="10"/>
  <c r="L1840" i="10"/>
  <c r="K1840" i="10"/>
  <c r="J1840" i="10"/>
  <c r="I1840" i="10"/>
  <c r="H1840" i="10"/>
  <c r="G1840" i="10"/>
  <c r="F1840" i="10"/>
  <c r="E1840" i="10"/>
  <c r="D1840" i="10"/>
  <c r="C1840" i="10"/>
  <c r="Q1839" i="10"/>
  <c r="P1839" i="10"/>
  <c r="O1839" i="10"/>
  <c r="N1839" i="10"/>
  <c r="M1839" i="10"/>
  <c r="L1839" i="10"/>
  <c r="K1839" i="10"/>
  <c r="J1839" i="10"/>
  <c r="I1839" i="10"/>
  <c r="H1839" i="10"/>
  <c r="G1839" i="10"/>
  <c r="F1839" i="10"/>
  <c r="E1839" i="10"/>
  <c r="D1839" i="10"/>
  <c r="C1839" i="10"/>
  <c r="Q1838" i="10"/>
  <c r="P1838" i="10"/>
  <c r="O1838" i="10"/>
  <c r="N1838" i="10"/>
  <c r="M1838" i="10"/>
  <c r="L1838" i="10"/>
  <c r="K1838" i="10"/>
  <c r="J1838" i="10"/>
  <c r="I1838" i="10"/>
  <c r="H1838" i="10"/>
  <c r="G1838" i="10"/>
  <c r="F1838" i="10"/>
  <c r="E1838" i="10"/>
  <c r="D1838" i="10"/>
  <c r="C1838" i="10"/>
  <c r="Q1837" i="10"/>
  <c r="P1837" i="10"/>
  <c r="O1837" i="10"/>
  <c r="N1837" i="10"/>
  <c r="M1837" i="10"/>
  <c r="L1837" i="10"/>
  <c r="K1837" i="10"/>
  <c r="J1837" i="10"/>
  <c r="I1837" i="10"/>
  <c r="H1837" i="10"/>
  <c r="G1837" i="10"/>
  <c r="F1837" i="10"/>
  <c r="E1837" i="10"/>
  <c r="D1837" i="10"/>
  <c r="C1837" i="10"/>
  <c r="Q1836" i="10"/>
  <c r="P1836" i="10"/>
  <c r="O1836" i="10"/>
  <c r="N1836" i="10"/>
  <c r="M1836" i="10"/>
  <c r="L1836" i="10"/>
  <c r="K1836" i="10"/>
  <c r="J1836" i="10"/>
  <c r="I1836" i="10"/>
  <c r="H1836" i="10"/>
  <c r="G1836" i="10"/>
  <c r="F1836" i="10"/>
  <c r="E1836" i="10"/>
  <c r="D1836" i="10"/>
  <c r="C1836" i="10"/>
  <c r="Q1835" i="10"/>
  <c r="P1835" i="10"/>
  <c r="O1835" i="10"/>
  <c r="N1835" i="10"/>
  <c r="M1835" i="10"/>
  <c r="L1835" i="10"/>
  <c r="K1835" i="10"/>
  <c r="J1835" i="10"/>
  <c r="I1835" i="10"/>
  <c r="H1835" i="10"/>
  <c r="G1835" i="10"/>
  <c r="F1835" i="10"/>
  <c r="E1835" i="10"/>
  <c r="D1835" i="10"/>
  <c r="C1835" i="10"/>
  <c r="Q1834" i="10"/>
  <c r="P1834" i="10"/>
  <c r="O1834" i="10"/>
  <c r="N1834" i="10"/>
  <c r="M1834" i="10"/>
  <c r="L1834" i="10"/>
  <c r="K1834" i="10"/>
  <c r="J1834" i="10"/>
  <c r="I1834" i="10"/>
  <c r="H1834" i="10"/>
  <c r="G1834" i="10"/>
  <c r="F1834" i="10"/>
  <c r="E1834" i="10"/>
  <c r="D1834" i="10"/>
  <c r="C1834" i="10"/>
  <c r="Q1833" i="10"/>
  <c r="P1833" i="10"/>
  <c r="O1833" i="10"/>
  <c r="N1833" i="10"/>
  <c r="M1833" i="10"/>
  <c r="L1833" i="10"/>
  <c r="K1833" i="10"/>
  <c r="J1833" i="10"/>
  <c r="I1833" i="10"/>
  <c r="H1833" i="10"/>
  <c r="G1833" i="10"/>
  <c r="F1833" i="10"/>
  <c r="E1833" i="10"/>
  <c r="D1833" i="10"/>
  <c r="C1833" i="10"/>
  <c r="Q1832" i="10"/>
  <c r="P1832" i="10"/>
  <c r="O1832" i="10"/>
  <c r="N1832" i="10"/>
  <c r="M1832" i="10"/>
  <c r="L1832" i="10"/>
  <c r="K1832" i="10"/>
  <c r="J1832" i="10"/>
  <c r="I1832" i="10"/>
  <c r="H1832" i="10"/>
  <c r="G1832" i="10"/>
  <c r="F1832" i="10"/>
  <c r="E1832" i="10"/>
  <c r="D1832" i="10"/>
  <c r="C1832" i="10"/>
  <c r="Q1831" i="10"/>
  <c r="P1831" i="10"/>
  <c r="O1831" i="10"/>
  <c r="N1831" i="10"/>
  <c r="M1831" i="10"/>
  <c r="L1831" i="10"/>
  <c r="K1831" i="10"/>
  <c r="J1831" i="10"/>
  <c r="I1831" i="10"/>
  <c r="H1831" i="10"/>
  <c r="G1831" i="10"/>
  <c r="F1831" i="10"/>
  <c r="E1831" i="10"/>
  <c r="D1831" i="10"/>
  <c r="C1831" i="10"/>
  <c r="Q1830" i="10"/>
  <c r="P1830" i="10"/>
  <c r="O1830" i="10"/>
  <c r="N1830" i="10"/>
  <c r="M1830" i="10"/>
  <c r="L1830" i="10"/>
  <c r="K1830" i="10"/>
  <c r="J1830" i="10"/>
  <c r="I1830" i="10"/>
  <c r="H1830" i="10"/>
  <c r="G1830" i="10"/>
  <c r="F1830" i="10"/>
  <c r="E1830" i="10"/>
  <c r="D1830" i="10"/>
  <c r="C1830" i="10"/>
  <c r="Q1829" i="10"/>
  <c r="P1829" i="10"/>
  <c r="O1829" i="10"/>
  <c r="N1829" i="10"/>
  <c r="M1829" i="10"/>
  <c r="L1829" i="10"/>
  <c r="K1829" i="10"/>
  <c r="J1829" i="10"/>
  <c r="I1829" i="10"/>
  <c r="H1829" i="10"/>
  <c r="G1829" i="10"/>
  <c r="F1829" i="10"/>
  <c r="E1829" i="10"/>
  <c r="D1829" i="10"/>
  <c r="C1829" i="10"/>
  <c r="Q1828" i="10"/>
  <c r="P1828" i="10"/>
  <c r="O1828" i="10"/>
  <c r="N1828" i="10"/>
  <c r="M1828" i="10"/>
  <c r="L1828" i="10"/>
  <c r="K1828" i="10"/>
  <c r="J1828" i="10"/>
  <c r="I1828" i="10"/>
  <c r="H1828" i="10"/>
  <c r="G1828" i="10"/>
  <c r="F1828" i="10"/>
  <c r="E1828" i="10"/>
  <c r="D1828" i="10"/>
  <c r="C1828" i="10"/>
  <c r="Q1827" i="10"/>
  <c r="P1827" i="10"/>
  <c r="O1827" i="10"/>
  <c r="N1827" i="10"/>
  <c r="M1827" i="10"/>
  <c r="L1827" i="10"/>
  <c r="K1827" i="10"/>
  <c r="J1827" i="10"/>
  <c r="I1827" i="10"/>
  <c r="H1827" i="10"/>
  <c r="G1827" i="10"/>
  <c r="F1827" i="10"/>
  <c r="E1827" i="10"/>
  <c r="D1827" i="10"/>
  <c r="C1827" i="10"/>
  <c r="Q1826" i="10"/>
  <c r="P1826" i="10"/>
  <c r="O1826" i="10"/>
  <c r="N1826" i="10"/>
  <c r="M1826" i="10"/>
  <c r="L1826" i="10"/>
  <c r="K1826" i="10"/>
  <c r="J1826" i="10"/>
  <c r="I1826" i="10"/>
  <c r="H1826" i="10"/>
  <c r="G1826" i="10"/>
  <c r="F1826" i="10"/>
  <c r="E1826" i="10"/>
  <c r="D1826" i="10"/>
  <c r="C1826" i="10"/>
  <c r="Q1825" i="10"/>
  <c r="P1825" i="10"/>
  <c r="O1825" i="10"/>
  <c r="N1825" i="10"/>
  <c r="M1825" i="10"/>
  <c r="L1825" i="10"/>
  <c r="K1825" i="10"/>
  <c r="J1825" i="10"/>
  <c r="I1825" i="10"/>
  <c r="H1825" i="10"/>
  <c r="G1825" i="10"/>
  <c r="F1825" i="10"/>
  <c r="E1825" i="10"/>
  <c r="D1825" i="10"/>
  <c r="C1825" i="10"/>
  <c r="Q1824" i="10"/>
  <c r="P1824" i="10"/>
  <c r="O1824" i="10"/>
  <c r="N1824" i="10"/>
  <c r="M1824" i="10"/>
  <c r="L1824" i="10"/>
  <c r="K1824" i="10"/>
  <c r="J1824" i="10"/>
  <c r="I1824" i="10"/>
  <c r="H1824" i="10"/>
  <c r="G1824" i="10"/>
  <c r="F1824" i="10"/>
  <c r="E1824" i="10"/>
  <c r="D1824" i="10"/>
  <c r="C1824" i="10"/>
  <c r="Q1823" i="10"/>
  <c r="P1823" i="10"/>
  <c r="O1823" i="10"/>
  <c r="N1823" i="10"/>
  <c r="M1823" i="10"/>
  <c r="L1823" i="10"/>
  <c r="K1823" i="10"/>
  <c r="J1823" i="10"/>
  <c r="I1823" i="10"/>
  <c r="H1823" i="10"/>
  <c r="G1823" i="10"/>
  <c r="F1823" i="10"/>
  <c r="E1823" i="10"/>
  <c r="D1823" i="10"/>
  <c r="C1823" i="10"/>
  <c r="Q1822" i="10"/>
  <c r="P1822" i="10"/>
  <c r="O1822" i="10"/>
  <c r="N1822" i="10"/>
  <c r="M1822" i="10"/>
  <c r="L1822" i="10"/>
  <c r="K1822" i="10"/>
  <c r="J1822" i="10"/>
  <c r="I1822" i="10"/>
  <c r="H1822" i="10"/>
  <c r="G1822" i="10"/>
  <c r="F1822" i="10"/>
  <c r="E1822" i="10"/>
  <c r="D1822" i="10"/>
  <c r="C1822" i="10"/>
  <c r="Q1821" i="10"/>
  <c r="P1821" i="10"/>
  <c r="O1821" i="10"/>
  <c r="N1821" i="10"/>
  <c r="M1821" i="10"/>
  <c r="L1821" i="10"/>
  <c r="K1821" i="10"/>
  <c r="J1821" i="10"/>
  <c r="I1821" i="10"/>
  <c r="H1821" i="10"/>
  <c r="G1821" i="10"/>
  <c r="F1821" i="10"/>
  <c r="E1821" i="10"/>
  <c r="D1821" i="10"/>
  <c r="C1821" i="10"/>
  <c r="Q1820" i="10"/>
  <c r="P1820" i="10"/>
  <c r="O1820" i="10"/>
  <c r="N1820" i="10"/>
  <c r="M1820" i="10"/>
  <c r="L1820" i="10"/>
  <c r="K1820" i="10"/>
  <c r="J1820" i="10"/>
  <c r="I1820" i="10"/>
  <c r="H1820" i="10"/>
  <c r="G1820" i="10"/>
  <c r="F1820" i="10"/>
  <c r="E1820" i="10"/>
  <c r="D1820" i="10"/>
  <c r="C1820" i="10"/>
  <c r="Q1819" i="10"/>
  <c r="P1819" i="10"/>
  <c r="O1819" i="10"/>
  <c r="N1819" i="10"/>
  <c r="M1819" i="10"/>
  <c r="L1819" i="10"/>
  <c r="K1819" i="10"/>
  <c r="J1819" i="10"/>
  <c r="I1819" i="10"/>
  <c r="H1819" i="10"/>
  <c r="G1819" i="10"/>
  <c r="F1819" i="10"/>
  <c r="E1819" i="10"/>
  <c r="D1819" i="10"/>
  <c r="C1819" i="10"/>
  <c r="Q1818" i="10"/>
  <c r="P1818" i="10"/>
  <c r="O1818" i="10"/>
  <c r="N1818" i="10"/>
  <c r="M1818" i="10"/>
  <c r="L1818" i="10"/>
  <c r="K1818" i="10"/>
  <c r="J1818" i="10"/>
  <c r="I1818" i="10"/>
  <c r="H1818" i="10"/>
  <c r="G1818" i="10"/>
  <c r="F1818" i="10"/>
  <c r="E1818" i="10"/>
  <c r="D1818" i="10"/>
  <c r="C1818" i="10"/>
  <c r="Q1817" i="10"/>
  <c r="P1817" i="10"/>
  <c r="O1817" i="10"/>
  <c r="N1817" i="10"/>
  <c r="M1817" i="10"/>
  <c r="L1817" i="10"/>
  <c r="K1817" i="10"/>
  <c r="J1817" i="10"/>
  <c r="I1817" i="10"/>
  <c r="H1817" i="10"/>
  <c r="G1817" i="10"/>
  <c r="F1817" i="10"/>
  <c r="E1817" i="10"/>
  <c r="D1817" i="10"/>
  <c r="C1817" i="10"/>
  <c r="Q1816" i="10"/>
  <c r="P1816" i="10"/>
  <c r="O1816" i="10"/>
  <c r="N1816" i="10"/>
  <c r="M1816" i="10"/>
  <c r="L1816" i="10"/>
  <c r="K1816" i="10"/>
  <c r="J1816" i="10"/>
  <c r="I1816" i="10"/>
  <c r="H1816" i="10"/>
  <c r="G1816" i="10"/>
  <c r="F1816" i="10"/>
  <c r="E1816" i="10"/>
  <c r="D1816" i="10"/>
  <c r="C1816" i="10"/>
  <c r="Q1815" i="10"/>
  <c r="P1815" i="10"/>
  <c r="O1815" i="10"/>
  <c r="N1815" i="10"/>
  <c r="M1815" i="10"/>
  <c r="L1815" i="10"/>
  <c r="K1815" i="10"/>
  <c r="J1815" i="10"/>
  <c r="I1815" i="10"/>
  <c r="H1815" i="10"/>
  <c r="G1815" i="10"/>
  <c r="F1815" i="10"/>
  <c r="E1815" i="10"/>
  <c r="D1815" i="10"/>
  <c r="C1815" i="10"/>
  <c r="Q1814" i="10"/>
  <c r="P1814" i="10"/>
  <c r="O1814" i="10"/>
  <c r="N1814" i="10"/>
  <c r="M1814" i="10"/>
  <c r="L1814" i="10"/>
  <c r="K1814" i="10"/>
  <c r="J1814" i="10"/>
  <c r="I1814" i="10"/>
  <c r="H1814" i="10"/>
  <c r="G1814" i="10"/>
  <c r="F1814" i="10"/>
  <c r="E1814" i="10"/>
  <c r="D1814" i="10"/>
  <c r="C1814" i="10"/>
  <c r="Q1813" i="10"/>
  <c r="P1813" i="10"/>
  <c r="O1813" i="10"/>
  <c r="N1813" i="10"/>
  <c r="M1813" i="10"/>
  <c r="L1813" i="10"/>
  <c r="K1813" i="10"/>
  <c r="J1813" i="10"/>
  <c r="I1813" i="10"/>
  <c r="H1813" i="10"/>
  <c r="G1813" i="10"/>
  <c r="F1813" i="10"/>
  <c r="E1813" i="10"/>
  <c r="D1813" i="10"/>
  <c r="C1813" i="10"/>
  <c r="Q1812" i="10"/>
  <c r="P1812" i="10"/>
  <c r="O1812" i="10"/>
  <c r="N1812" i="10"/>
  <c r="M1812" i="10"/>
  <c r="L1812" i="10"/>
  <c r="K1812" i="10"/>
  <c r="J1812" i="10"/>
  <c r="I1812" i="10"/>
  <c r="H1812" i="10"/>
  <c r="G1812" i="10"/>
  <c r="F1812" i="10"/>
  <c r="E1812" i="10"/>
  <c r="D1812" i="10"/>
  <c r="C1812" i="10"/>
  <c r="Q1811" i="10"/>
  <c r="P1811" i="10"/>
  <c r="O1811" i="10"/>
  <c r="N1811" i="10"/>
  <c r="M1811" i="10"/>
  <c r="L1811" i="10"/>
  <c r="K1811" i="10"/>
  <c r="J1811" i="10"/>
  <c r="I1811" i="10"/>
  <c r="H1811" i="10"/>
  <c r="G1811" i="10"/>
  <c r="F1811" i="10"/>
  <c r="E1811" i="10"/>
  <c r="D1811" i="10"/>
  <c r="C1811" i="10"/>
  <c r="Q1810" i="10"/>
  <c r="P1810" i="10"/>
  <c r="O1810" i="10"/>
  <c r="N1810" i="10"/>
  <c r="M1810" i="10"/>
  <c r="L1810" i="10"/>
  <c r="K1810" i="10"/>
  <c r="J1810" i="10"/>
  <c r="I1810" i="10"/>
  <c r="H1810" i="10"/>
  <c r="G1810" i="10"/>
  <c r="F1810" i="10"/>
  <c r="E1810" i="10"/>
  <c r="D1810" i="10"/>
  <c r="C1810" i="10"/>
  <c r="Q1809" i="10"/>
  <c r="P1809" i="10"/>
  <c r="O1809" i="10"/>
  <c r="N1809" i="10"/>
  <c r="M1809" i="10"/>
  <c r="L1809" i="10"/>
  <c r="K1809" i="10"/>
  <c r="J1809" i="10"/>
  <c r="I1809" i="10"/>
  <c r="H1809" i="10"/>
  <c r="G1809" i="10"/>
  <c r="F1809" i="10"/>
  <c r="E1809" i="10"/>
  <c r="D1809" i="10"/>
  <c r="C1809" i="10"/>
  <c r="Q1808" i="10"/>
  <c r="P1808" i="10"/>
  <c r="O1808" i="10"/>
  <c r="N1808" i="10"/>
  <c r="M1808" i="10"/>
  <c r="L1808" i="10"/>
  <c r="K1808" i="10"/>
  <c r="J1808" i="10"/>
  <c r="I1808" i="10"/>
  <c r="H1808" i="10"/>
  <c r="G1808" i="10"/>
  <c r="F1808" i="10"/>
  <c r="E1808" i="10"/>
  <c r="D1808" i="10"/>
  <c r="C1808" i="10"/>
  <c r="Q1807" i="10"/>
  <c r="P1807" i="10"/>
  <c r="O1807" i="10"/>
  <c r="N1807" i="10"/>
  <c r="M1807" i="10"/>
  <c r="L1807" i="10"/>
  <c r="K1807" i="10"/>
  <c r="J1807" i="10"/>
  <c r="I1807" i="10"/>
  <c r="H1807" i="10"/>
  <c r="G1807" i="10"/>
  <c r="F1807" i="10"/>
  <c r="E1807" i="10"/>
  <c r="D1807" i="10"/>
  <c r="C1807" i="10"/>
  <c r="Q1806" i="10"/>
  <c r="P1806" i="10"/>
  <c r="O1806" i="10"/>
  <c r="N1806" i="10"/>
  <c r="M1806" i="10"/>
  <c r="L1806" i="10"/>
  <c r="K1806" i="10"/>
  <c r="J1806" i="10"/>
  <c r="I1806" i="10"/>
  <c r="H1806" i="10"/>
  <c r="G1806" i="10"/>
  <c r="F1806" i="10"/>
  <c r="E1806" i="10"/>
  <c r="D1806" i="10"/>
  <c r="C1806" i="10"/>
  <c r="Q1805" i="10"/>
  <c r="P1805" i="10"/>
  <c r="O1805" i="10"/>
  <c r="N1805" i="10"/>
  <c r="M1805" i="10"/>
  <c r="L1805" i="10"/>
  <c r="K1805" i="10"/>
  <c r="J1805" i="10"/>
  <c r="I1805" i="10"/>
  <c r="H1805" i="10"/>
  <c r="G1805" i="10"/>
  <c r="F1805" i="10"/>
  <c r="E1805" i="10"/>
  <c r="D1805" i="10"/>
  <c r="C1805" i="10"/>
  <c r="Q1804" i="10"/>
  <c r="P1804" i="10"/>
  <c r="O1804" i="10"/>
  <c r="N1804" i="10"/>
  <c r="M1804" i="10"/>
  <c r="L1804" i="10"/>
  <c r="K1804" i="10"/>
  <c r="J1804" i="10"/>
  <c r="I1804" i="10"/>
  <c r="H1804" i="10"/>
  <c r="G1804" i="10"/>
  <c r="F1804" i="10"/>
  <c r="E1804" i="10"/>
  <c r="D1804" i="10"/>
  <c r="C1804" i="10"/>
  <c r="Q1803" i="10"/>
  <c r="P1803" i="10"/>
  <c r="O1803" i="10"/>
  <c r="N1803" i="10"/>
  <c r="M1803" i="10"/>
  <c r="L1803" i="10"/>
  <c r="K1803" i="10"/>
  <c r="J1803" i="10"/>
  <c r="I1803" i="10"/>
  <c r="H1803" i="10"/>
  <c r="G1803" i="10"/>
  <c r="F1803" i="10"/>
  <c r="E1803" i="10"/>
  <c r="D1803" i="10"/>
  <c r="C1803" i="10"/>
  <c r="Q1802" i="10"/>
  <c r="P1802" i="10"/>
  <c r="O1802" i="10"/>
  <c r="N1802" i="10"/>
  <c r="M1802" i="10"/>
  <c r="L1802" i="10"/>
  <c r="K1802" i="10"/>
  <c r="J1802" i="10"/>
  <c r="I1802" i="10"/>
  <c r="H1802" i="10"/>
  <c r="G1802" i="10"/>
  <c r="F1802" i="10"/>
  <c r="E1802" i="10"/>
  <c r="D1802" i="10"/>
  <c r="C1802" i="10"/>
  <c r="Q1801" i="10"/>
  <c r="P1801" i="10"/>
  <c r="O1801" i="10"/>
  <c r="N1801" i="10"/>
  <c r="M1801" i="10"/>
  <c r="L1801" i="10"/>
  <c r="K1801" i="10"/>
  <c r="J1801" i="10"/>
  <c r="I1801" i="10"/>
  <c r="H1801" i="10"/>
  <c r="G1801" i="10"/>
  <c r="F1801" i="10"/>
  <c r="E1801" i="10"/>
  <c r="D1801" i="10"/>
  <c r="C1801" i="10"/>
  <c r="Q1800" i="10"/>
  <c r="P1800" i="10"/>
  <c r="O1800" i="10"/>
  <c r="N1800" i="10"/>
  <c r="M1800" i="10"/>
  <c r="L1800" i="10"/>
  <c r="K1800" i="10"/>
  <c r="J1800" i="10"/>
  <c r="I1800" i="10"/>
  <c r="H1800" i="10"/>
  <c r="G1800" i="10"/>
  <c r="F1800" i="10"/>
  <c r="E1800" i="10"/>
  <c r="D1800" i="10"/>
  <c r="C1800" i="10"/>
  <c r="Q1799" i="10"/>
  <c r="P1799" i="10"/>
  <c r="O1799" i="10"/>
  <c r="N1799" i="10"/>
  <c r="M1799" i="10"/>
  <c r="L1799" i="10"/>
  <c r="K1799" i="10"/>
  <c r="J1799" i="10"/>
  <c r="I1799" i="10"/>
  <c r="H1799" i="10"/>
  <c r="G1799" i="10"/>
  <c r="F1799" i="10"/>
  <c r="E1799" i="10"/>
  <c r="D1799" i="10"/>
  <c r="C1799" i="10"/>
  <c r="Q1798" i="10"/>
  <c r="P1798" i="10"/>
  <c r="O1798" i="10"/>
  <c r="N1798" i="10"/>
  <c r="M1798" i="10"/>
  <c r="L1798" i="10"/>
  <c r="K1798" i="10"/>
  <c r="J1798" i="10"/>
  <c r="I1798" i="10"/>
  <c r="H1798" i="10"/>
  <c r="G1798" i="10"/>
  <c r="F1798" i="10"/>
  <c r="E1798" i="10"/>
  <c r="D1798" i="10"/>
  <c r="C1798" i="10"/>
  <c r="Q1797" i="10"/>
  <c r="P1797" i="10"/>
  <c r="O1797" i="10"/>
  <c r="N1797" i="10"/>
  <c r="M1797" i="10"/>
  <c r="L1797" i="10"/>
  <c r="K1797" i="10"/>
  <c r="J1797" i="10"/>
  <c r="I1797" i="10"/>
  <c r="H1797" i="10"/>
  <c r="G1797" i="10"/>
  <c r="F1797" i="10"/>
  <c r="E1797" i="10"/>
  <c r="D1797" i="10"/>
  <c r="C1797" i="10"/>
  <c r="Q1796" i="10"/>
  <c r="P1796" i="10"/>
  <c r="O1796" i="10"/>
  <c r="N1796" i="10"/>
  <c r="M1796" i="10"/>
  <c r="L1796" i="10"/>
  <c r="K1796" i="10"/>
  <c r="J1796" i="10"/>
  <c r="I1796" i="10"/>
  <c r="H1796" i="10"/>
  <c r="G1796" i="10"/>
  <c r="F1796" i="10"/>
  <c r="E1796" i="10"/>
  <c r="D1796" i="10"/>
  <c r="C1796" i="10"/>
  <c r="Q1795" i="10"/>
  <c r="P1795" i="10"/>
  <c r="O1795" i="10"/>
  <c r="N1795" i="10"/>
  <c r="M1795" i="10"/>
  <c r="L1795" i="10"/>
  <c r="K1795" i="10"/>
  <c r="J1795" i="10"/>
  <c r="I1795" i="10"/>
  <c r="H1795" i="10"/>
  <c r="G1795" i="10"/>
  <c r="F1795" i="10"/>
  <c r="E1795" i="10"/>
  <c r="D1795" i="10"/>
  <c r="C1795" i="10"/>
  <c r="Q1794" i="10"/>
  <c r="P1794" i="10"/>
  <c r="O1794" i="10"/>
  <c r="N1794" i="10"/>
  <c r="M1794" i="10"/>
  <c r="L1794" i="10"/>
  <c r="K1794" i="10"/>
  <c r="J1794" i="10"/>
  <c r="I1794" i="10"/>
  <c r="H1794" i="10"/>
  <c r="G1794" i="10"/>
  <c r="F1794" i="10"/>
  <c r="E1794" i="10"/>
  <c r="D1794" i="10"/>
  <c r="C1794" i="10"/>
  <c r="Q1793" i="10"/>
  <c r="P1793" i="10"/>
  <c r="O1793" i="10"/>
  <c r="N1793" i="10"/>
  <c r="M1793" i="10"/>
  <c r="L1793" i="10"/>
  <c r="K1793" i="10"/>
  <c r="J1793" i="10"/>
  <c r="I1793" i="10"/>
  <c r="H1793" i="10"/>
  <c r="G1793" i="10"/>
  <c r="F1793" i="10"/>
  <c r="E1793" i="10"/>
  <c r="D1793" i="10"/>
  <c r="C1793" i="10"/>
  <c r="Q1792" i="10"/>
  <c r="P1792" i="10"/>
  <c r="O1792" i="10"/>
  <c r="N1792" i="10"/>
  <c r="M1792" i="10"/>
  <c r="L1792" i="10"/>
  <c r="K1792" i="10"/>
  <c r="J1792" i="10"/>
  <c r="I1792" i="10"/>
  <c r="H1792" i="10"/>
  <c r="G1792" i="10"/>
  <c r="F1792" i="10"/>
  <c r="E1792" i="10"/>
  <c r="D1792" i="10"/>
  <c r="C1792" i="10"/>
  <c r="Q1791" i="10"/>
  <c r="P1791" i="10"/>
  <c r="O1791" i="10"/>
  <c r="N1791" i="10"/>
  <c r="M1791" i="10"/>
  <c r="L1791" i="10"/>
  <c r="K1791" i="10"/>
  <c r="J1791" i="10"/>
  <c r="I1791" i="10"/>
  <c r="H1791" i="10"/>
  <c r="G1791" i="10"/>
  <c r="F1791" i="10"/>
  <c r="E1791" i="10"/>
  <c r="D1791" i="10"/>
  <c r="C1791" i="10"/>
  <c r="Q1790" i="10"/>
  <c r="P1790" i="10"/>
  <c r="O1790" i="10"/>
  <c r="N1790" i="10"/>
  <c r="M1790" i="10"/>
  <c r="L1790" i="10"/>
  <c r="K1790" i="10"/>
  <c r="J1790" i="10"/>
  <c r="I1790" i="10"/>
  <c r="H1790" i="10"/>
  <c r="G1790" i="10"/>
  <c r="F1790" i="10"/>
  <c r="E1790" i="10"/>
  <c r="D1790" i="10"/>
  <c r="C1790" i="10"/>
  <c r="Q1789" i="10"/>
  <c r="P1789" i="10"/>
  <c r="O1789" i="10"/>
  <c r="N1789" i="10"/>
  <c r="M1789" i="10"/>
  <c r="L1789" i="10"/>
  <c r="K1789" i="10"/>
  <c r="J1789" i="10"/>
  <c r="I1789" i="10"/>
  <c r="H1789" i="10"/>
  <c r="G1789" i="10"/>
  <c r="F1789" i="10"/>
  <c r="E1789" i="10"/>
  <c r="D1789" i="10"/>
  <c r="C1789" i="10"/>
  <c r="Q1788" i="10"/>
  <c r="P1788" i="10"/>
  <c r="O1788" i="10"/>
  <c r="N1788" i="10"/>
  <c r="M1788" i="10"/>
  <c r="L1788" i="10"/>
  <c r="K1788" i="10"/>
  <c r="J1788" i="10"/>
  <c r="I1788" i="10"/>
  <c r="H1788" i="10"/>
  <c r="G1788" i="10"/>
  <c r="F1788" i="10"/>
  <c r="E1788" i="10"/>
  <c r="D1788" i="10"/>
  <c r="C1788" i="10"/>
  <c r="Q1787" i="10"/>
  <c r="P1787" i="10"/>
  <c r="O1787" i="10"/>
  <c r="N1787" i="10"/>
  <c r="M1787" i="10"/>
  <c r="L1787" i="10"/>
  <c r="K1787" i="10"/>
  <c r="J1787" i="10"/>
  <c r="I1787" i="10"/>
  <c r="H1787" i="10"/>
  <c r="G1787" i="10"/>
  <c r="F1787" i="10"/>
  <c r="E1787" i="10"/>
  <c r="D1787" i="10"/>
  <c r="C1787" i="10"/>
  <c r="Q1786" i="10"/>
  <c r="P1786" i="10"/>
  <c r="O1786" i="10"/>
  <c r="N1786" i="10"/>
  <c r="M1786" i="10"/>
  <c r="L1786" i="10"/>
  <c r="K1786" i="10"/>
  <c r="J1786" i="10"/>
  <c r="I1786" i="10"/>
  <c r="H1786" i="10"/>
  <c r="G1786" i="10"/>
  <c r="F1786" i="10"/>
  <c r="E1786" i="10"/>
  <c r="D1786" i="10"/>
  <c r="C1786" i="10"/>
  <c r="Q1785" i="10"/>
  <c r="P1785" i="10"/>
  <c r="O1785" i="10"/>
  <c r="N1785" i="10"/>
  <c r="M1785" i="10"/>
  <c r="L1785" i="10"/>
  <c r="K1785" i="10"/>
  <c r="J1785" i="10"/>
  <c r="I1785" i="10"/>
  <c r="H1785" i="10"/>
  <c r="G1785" i="10"/>
  <c r="F1785" i="10"/>
  <c r="E1785" i="10"/>
  <c r="D1785" i="10"/>
  <c r="C1785" i="10"/>
  <c r="Q1784" i="10"/>
  <c r="P1784" i="10"/>
  <c r="O1784" i="10"/>
  <c r="N1784" i="10"/>
  <c r="M1784" i="10"/>
  <c r="L1784" i="10"/>
  <c r="K1784" i="10"/>
  <c r="J1784" i="10"/>
  <c r="I1784" i="10"/>
  <c r="H1784" i="10"/>
  <c r="G1784" i="10"/>
  <c r="F1784" i="10"/>
  <c r="E1784" i="10"/>
  <c r="D1784" i="10"/>
  <c r="C1784" i="10"/>
  <c r="Q1783" i="10"/>
  <c r="P1783" i="10"/>
  <c r="O1783" i="10"/>
  <c r="N1783" i="10"/>
  <c r="M1783" i="10"/>
  <c r="L1783" i="10"/>
  <c r="K1783" i="10"/>
  <c r="J1783" i="10"/>
  <c r="I1783" i="10"/>
  <c r="H1783" i="10"/>
  <c r="G1783" i="10"/>
  <c r="F1783" i="10"/>
  <c r="E1783" i="10"/>
  <c r="D1783" i="10"/>
  <c r="C1783" i="10"/>
  <c r="Q1782" i="10"/>
  <c r="P1782" i="10"/>
  <c r="O1782" i="10"/>
  <c r="N1782" i="10"/>
  <c r="M1782" i="10"/>
  <c r="L1782" i="10"/>
  <c r="K1782" i="10"/>
  <c r="J1782" i="10"/>
  <c r="I1782" i="10"/>
  <c r="H1782" i="10"/>
  <c r="G1782" i="10"/>
  <c r="F1782" i="10"/>
  <c r="E1782" i="10"/>
  <c r="D1782" i="10"/>
  <c r="C1782" i="10"/>
  <c r="Q1781" i="10"/>
  <c r="P1781" i="10"/>
  <c r="O1781" i="10"/>
  <c r="N1781" i="10"/>
  <c r="M1781" i="10"/>
  <c r="L1781" i="10"/>
  <c r="K1781" i="10"/>
  <c r="J1781" i="10"/>
  <c r="I1781" i="10"/>
  <c r="H1781" i="10"/>
  <c r="G1781" i="10"/>
  <c r="F1781" i="10"/>
  <c r="E1781" i="10"/>
  <c r="D1781" i="10"/>
  <c r="C1781" i="10"/>
  <c r="Q1780" i="10"/>
  <c r="P1780" i="10"/>
  <c r="O1780" i="10"/>
  <c r="N1780" i="10"/>
  <c r="M1780" i="10"/>
  <c r="L1780" i="10"/>
  <c r="K1780" i="10"/>
  <c r="J1780" i="10"/>
  <c r="I1780" i="10"/>
  <c r="H1780" i="10"/>
  <c r="G1780" i="10"/>
  <c r="F1780" i="10"/>
  <c r="E1780" i="10"/>
  <c r="D1780" i="10"/>
  <c r="C1780" i="10"/>
  <c r="Q1779" i="10"/>
  <c r="P1779" i="10"/>
  <c r="O1779" i="10"/>
  <c r="N1779" i="10"/>
  <c r="M1779" i="10"/>
  <c r="L1779" i="10"/>
  <c r="K1779" i="10"/>
  <c r="J1779" i="10"/>
  <c r="I1779" i="10"/>
  <c r="H1779" i="10"/>
  <c r="G1779" i="10"/>
  <c r="F1779" i="10"/>
  <c r="E1779" i="10"/>
  <c r="D1779" i="10"/>
  <c r="C1779" i="10"/>
  <c r="Q1778" i="10"/>
  <c r="P1778" i="10"/>
  <c r="O1778" i="10"/>
  <c r="N1778" i="10"/>
  <c r="M1778" i="10"/>
  <c r="L1778" i="10"/>
  <c r="K1778" i="10"/>
  <c r="J1778" i="10"/>
  <c r="I1778" i="10"/>
  <c r="H1778" i="10"/>
  <c r="G1778" i="10"/>
  <c r="F1778" i="10"/>
  <c r="E1778" i="10"/>
  <c r="D1778" i="10"/>
  <c r="C1778" i="10"/>
  <c r="Q1777" i="10"/>
  <c r="P1777" i="10"/>
  <c r="O1777" i="10"/>
  <c r="N1777" i="10"/>
  <c r="M1777" i="10"/>
  <c r="L1777" i="10"/>
  <c r="K1777" i="10"/>
  <c r="J1777" i="10"/>
  <c r="I1777" i="10"/>
  <c r="H1777" i="10"/>
  <c r="G1777" i="10"/>
  <c r="F1777" i="10"/>
  <c r="E1777" i="10"/>
  <c r="D1777" i="10"/>
  <c r="C1777" i="10"/>
  <c r="Q1776" i="10"/>
  <c r="P1776" i="10"/>
  <c r="O1776" i="10"/>
  <c r="N1776" i="10"/>
  <c r="M1776" i="10"/>
  <c r="L1776" i="10"/>
  <c r="K1776" i="10"/>
  <c r="J1776" i="10"/>
  <c r="I1776" i="10"/>
  <c r="H1776" i="10"/>
  <c r="G1776" i="10"/>
  <c r="F1776" i="10"/>
  <c r="E1776" i="10"/>
  <c r="D1776" i="10"/>
  <c r="C1776" i="10"/>
  <c r="Q1775" i="10"/>
  <c r="P1775" i="10"/>
  <c r="O1775" i="10"/>
  <c r="N1775" i="10"/>
  <c r="M1775" i="10"/>
  <c r="L1775" i="10"/>
  <c r="K1775" i="10"/>
  <c r="J1775" i="10"/>
  <c r="I1775" i="10"/>
  <c r="H1775" i="10"/>
  <c r="G1775" i="10"/>
  <c r="F1775" i="10"/>
  <c r="E1775" i="10"/>
  <c r="D1775" i="10"/>
  <c r="C1775" i="10"/>
  <c r="Q1774" i="10"/>
  <c r="P1774" i="10"/>
  <c r="O1774" i="10"/>
  <c r="N1774" i="10"/>
  <c r="M1774" i="10"/>
  <c r="L1774" i="10"/>
  <c r="K1774" i="10"/>
  <c r="J1774" i="10"/>
  <c r="I1774" i="10"/>
  <c r="H1774" i="10"/>
  <c r="G1774" i="10"/>
  <c r="F1774" i="10"/>
  <c r="E1774" i="10"/>
  <c r="D1774" i="10"/>
  <c r="C1774" i="10"/>
  <c r="Q1773" i="10"/>
  <c r="P1773" i="10"/>
  <c r="O1773" i="10"/>
  <c r="N1773" i="10"/>
  <c r="M1773" i="10"/>
  <c r="L1773" i="10"/>
  <c r="K1773" i="10"/>
  <c r="J1773" i="10"/>
  <c r="I1773" i="10"/>
  <c r="H1773" i="10"/>
  <c r="G1773" i="10"/>
  <c r="F1773" i="10"/>
  <c r="E1773" i="10"/>
  <c r="D1773" i="10"/>
  <c r="C1773" i="10"/>
  <c r="Q1772" i="10"/>
  <c r="P1772" i="10"/>
  <c r="O1772" i="10"/>
  <c r="N1772" i="10"/>
  <c r="M1772" i="10"/>
  <c r="L1772" i="10"/>
  <c r="K1772" i="10"/>
  <c r="J1772" i="10"/>
  <c r="I1772" i="10"/>
  <c r="H1772" i="10"/>
  <c r="G1772" i="10"/>
  <c r="F1772" i="10"/>
  <c r="E1772" i="10"/>
  <c r="D1772" i="10"/>
  <c r="C1772" i="10"/>
  <c r="Q1771" i="10"/>
  <c r="P1771" i="10"/>
  <c r="O1771" i="10"/>
  <c r="N1771" i="10"/>
  <c r="M1771" i="10"/>
  <c r="L1771" i="10"/>
  <c r="K1771" i="10"/>
  <c r="J1771" i="10"/>
  <c r="I1771" i="10"/>
  <c r="H1771" i="10"/>
  <c r="G1771" i="10"/>
  <c r="F1771" i="10"/>
  <c r="E1771" i="10"/>
  <c r="D1771" i="10"/>
  <c r="C1771" i="10"/>
  <c r="Q1770" i="10"/>
  <c r="P1770" i="10"/>
  <c r="O1770" i="10"/>
  <c r="N1770" i="10"/>
  <c r="M1770" i="10"/>
  <c r="L1770" i="10"/>
  <c r="K1770" i="10"/>
  <c r="J1770" i="10"/>
  <c r="I1770" i="10"/>
  <c r="H1770" i="10"/>
  <c r="G1770" i="10"/>
  <c r="F1770" i="10"/>
  <c r="E1770" i="10"/>
  <c r="D1770" i="10"/>
  <c r="C1770" i="10"/>
  <c r="Q1769" i="10"/>
  <c r="P1769" i="10"/>
  <c r="O1769" i="10"/>
  <c r="N1769" i="10"/>
  <c r="M1769" i="10"/>
  <c r="L1769" i="10"/>
  <c r="K1769" i="10"/>
  <c r="J1769" i="10"/>
  <c r="I1769" i="10"/>
  <c r="H1769" i="10"/>
  <c r="G1769" i="10"/>
  <c r="F1769" i="10"/>
  <c r="E1769" i="10"/>
  <c r="D1769" i="10"/>
  <c r="C1769" i="10"/>
  <c r="Q1768" i="10"/>
  <c r="P1768" i="10"/>
  <c r="O1768" i="10"/>
  <c r="N1768" i="10"/>
  <c r="M1768" i="10"/>
  <c r="L1768" i="10"/>
  <c r="K1768" i="10"/>
  <c r="J1768" i="10"/>
  <c r="I1768" i="10"/>
  <c r="H1768" i="10"/>
  <c r="G1768" i="10"/>
  <c r="F1768" i="10"/>
  <c r="E1768" i="10"/>
  <c r="D1768" i="10"/>
  <c r="C1768" i="10"/>
  <c r="Q1767" i="10"/>
  <c r="P1767" i="10"/>
  <c r="O1767" i="10"/>
  <c r="N1767" i="10"/>
  <c r="M1767" i="10"/>
  <c r="L1767" i="10"/>
  <c r="K1767" i="10"/>
  <c r="J1767" i="10"/>
  <c r="I1767" i="10"/>
  <c r="H1767" i="10"/>
  <c r="G1767" i="10"/>
  <c r="F1767" i="10"/>
  <c r="E1767" i="10"/>
  <c r="D1767" i="10"/>
  <c r="C1767" i="10"/>
  <c r="Q1766" i="10"/>
  <c r="P1766" i="10"/>
  <c r="O1766" i="10"/>
  <c r="N1766" i="10"/>
  <c r="M1766" i="10"/>
  <c r="L1766" i="10"/>
  <c r="K1766" i="10"/>
  <c r="J1766" i="10"/>
  <c r="I1766" i="10"/>
  <c r="H1766" i="10"/>
  <c r="G1766" i="10"/>
  <c r="F1766" i="10"/>
  <c r="E1766" i="10"/>
  <c r="D1766" i="10"/>
  <c r="C1766" i="10"/>
  <c r="Q1765" i="10"/>
  <c r="P1765" i="10"/>
  <c r="O1765" i="10"/>
  <c r="N1765" i="10"/>
  <c r="M1765" i="10"/>
  <c r="L1765" i="10"/>
  <c r="K1765" i="10"/>
  <c r="J1765" i="10"/>
  <c r="I1765" i="10"/>
  <c r="H1765" i="10"/>
  <c r="G1765" i="10"/>
  <c r="F1765" i="10"/>
  <c r="E1765" i="10"/>
  <c r="D1765" i="10"/>
  <c r="C1765" i="10"/>
  <c r="Q1764" i="10"/>
  <c r="P1764" i="10"/>
  <c r="O1764" i="10"/>
  <c r="N1764" i="10"/>
  <c r="M1764" i="10"/>
  <c r="L1764" i="10"/>
  <c r="K1764" i="10"/>
  <c r="J1764" i="10"/>
  <c r="I1764" i="10"/>
  <c r="H1764" i="10"/>
  <c r="G1764" i="10"/>
  <c r="F1764" i="10"/>
  <c r="E1764" i="10"/>
  <c r="D1764" i="10"/>
  <c r="C1764" i="10"/>
  <c r="Q1763" i="10"/>
  <c r="P1763" i="10"/>
  <c r="O1763" i="10"/>
  <c r="N1763" i="10"/>
  <c r="M1763" i="10"/>
  <c r="L1763" i="10"/>
  <c r="K1763" i="10"/>
  <c r="J1763" i="10"/>
  <c r="I1763" i="10"/>
  <c r="H1763" i="10"/>
  <c r="G1763" i="10"/>
  <c r="F1763" i="10"/>
  <c r="E1763" i="10"/>
  <c r="D1763" i="10"/>
  <c r="C1763" i="10"/>
  <c r="Q1762" i="10"/>
  <c r="P1762" i="10"/>
  <c r="O1762" i="10"/>
  <c r="N1762" i="10"/>
  <c r="M1762" i="10"/>
  <c r="L1762" i="10"/>
  <c r="K1762" i="10"/>
  <c r="J1762" i="10"/>
  <c r="I1762" i="10"/>
  <c r="H1762" i="10"/>
  <c r="G1762" i="10"/>
  <c r="F1762" i="10"/>
  <c r="E1762" i="10"/>
  <c r="D1762" i="10"/>
  <c r="C1762" i="10"/>
  <c r="Q1761" i="10"/>
  <c r="P1761" i="10"/>
  <c r="O1761" i="10"/>
  <c r="N1761" i="10"/>
  <c r="M1761" i="10"/>
  <c r="L1761" i="10"/>
  <c r="K1761" i="10"/>
  <c r="J1761" i="10"/>
  <c r="I1761" i="10"/>
  <c r="H1761" i="10"/>
  <c r="G1761" i="10"/>
  <c r="F1761" i="10"/>
  <c r="E1761" i="10"/>
  <c r="D1761" i="10"/>
  <c r="C1761" i="10"/>
  <c r="Q1760" i="10"/>
  <c r="P1760" i="10"/>
  <c r="O1760" i="10"/>
  <c r="N1760" i="10"/>
  <c r="M1760" i="10"/>
  <c r="L1760" i="10"/>
  <c r="K1760" i="10"/>
  <c r="J1760" i="10"/>
  <c r="I1760" i="10"/>
  <c r="H1760" i="10"/>
  <c r="G1760" i="10"/>
  <c r="F1760" i="10"/>
  <c r="E1760" i="10"/>
  <c r="D1760" i="10"/>
  <c r="C1760" i="10"/>
  <c r="Q1759" i="10"/>
  <c r="P1759" i="10"/>
  <c r="O1759" i="10"/>
  <c r="N1759" i="10"/>
  <c r="M1759" i="10"/>
  <c r="L1759" i="10"/>
  <c r="K1759" i="10"/>
  <c r="J1759" i="10"/>
  <c r="I1759" i="10"/>
  <c r="H1759" i="10"/>
  <c r="G1759" i="10"/>
  <c r="F1759" i="10"/>
  <c r="E1759" i="10"/>
  <c r="D1759" i="10"/>
  <c r="C1759" i="10"/>
  <c r="Q1758" i="10"/>
  <c r="P1758" i="10"/>
  <c r="O1758" i="10"/>
  <c r="N1758" i="10"/>
  <c r="M1758" i="10"/>
  <c r="L1758" i="10"/>
  <c r="K1758" i="10"/>
  <c r="J1758" i="10"/>
  <c r="I1758" i="10"/>
  <c r="H1758" i="10"/>
  <c r="G1758" i="10"/>
  <c r="F1758" i="10"/>
  <c r="E1758" i="10"/>
  <c r="D1758" i="10"/>
  <c r="C1758" i="10"/>
  <c r="Q1757" i="10"/>
  <c r="P1757" i="10"/>
  <c r="O1757" i="10"/>
  <c r="N1757" i="10"/>
  <c r="M1757" i="10"/>
  <c r="L1757" i="10"/>
  <c r="K1757" i="10"/>
  <c r="J1757" i="10"/>
  <c r="I1757" i="10"/>
  <c r="H1757" i="10"/>
  <c r="G1757" i="10"/>
  <c r="F1757" i="10"/>
  <c r="E1757" i="10"/>
  <c r="D1757" i="10"/>
  <c r="C1757" i="10"/>
  <c r="Q1756" i="10"/>
  <c r="P1756" i="10"/>
  <c r="O1756" i="10"/>
  <c r="N1756" i="10"/>
  <c r="M1756" i="10"/>
  <c r="L1756" i="10"/>
  <c r="K1756" i="10"/>
  <c r="J1756" i="10"/>
  <c r="I1756" i="10"/>
  <c r="H1756" i="10"/>
  <c r="G1756" i="10"/>
  <c r="F1756" i="10"/>
  <c r="E1756" i="10"/>
  <c r="D1756" i="10"/>
  <c r="C1756" i="10"/>
  <c r="Q1755" i="10"/>
  <c r="P1755" i="10"/>
  <c r="O1755" i="10"/>
  <c r="N1755" i="10"/>
  <c r="M1755" i="10"/>
  <c r="L1755" i="10"/>
  <c r="K1755" i="10"/>
  <c r="J1755" i="10"/>
  <c r="I1755" i="10"/>
  <c r="H1755" i="10"/>
  <c r="G1755" i="10"/>
  <c r="F1755" i="10"/>
  <c r="E1755" i="10"/>
  <c r="D1755" i="10"/>
  <c r="C1755" i="10"/>
  <c r="Q1754" i="10"/>
  <c r="P1754" i="10"/>
  <c r="O1754" i="10"/>
  <c r="N1754" i="10"/>
  <c r="M1754" i="10"/>
  <c r="L1754" i="10"/>
  <c r="K1754" i="10"/>
  <c r="J1754" i="10"/>
  <c r="I1754" i="10"/>
  <c r="H1754" i="10"/>
  <c r="G1754" i="10"/>
  <c r="F1754" i="10"/>
  <c r="E1754" i="10"/>
  <c r="D1754" i="10"/>
  <c r="C1754" i="10"/>
  <c r="Q1753" i="10"/>
  <c r="P1753" i="10"/>
  <c r="O1753" i="10"/>
  <c r="N1753" i="10"/>
  <c r="M1753" i="10"/>
  <c r="L1753" i="10"/>
  <c r="K1753" i="10"/>
  <c r="J1753" i="10"/>
  <c r="I1753" i="10"/>
  <c r="H1753" i="10"/>
  <c r="G1753" i="10"/>
  <c r="F1753" i="10"/>
  <c r="E1753" i="10"/>
  <c r="D1753" i="10"/>
  <c r="C1753" i="10"/>
  <c r="Q1752" i="10"/>
  <c r="P1752" i="10"/>
  <c r="O1752" i="10"/>
  <c r="N1752" i="10"/>
  <c r="M1752" i="10"/>
  <c r="L1752" i="10"/>
  <c r="K1752" i="10"/>
  <c r="J1752" i="10"/>
  <c r="I1752" i="10"/>
  <c r="H1752" i="10"/>
  <c r="G1752" i="10"/>
  <c r="F1752" i="10"/>
  <c r="E1752" i="10"/>
  <c r="D1752" i="10"/>
  <c r="C1752" i="10"/>
  <c r="Q1751" i="10"/>
  <c r="P1751" i="10"/>
  <c r="O1751" i="10"/>
  <c r="N1751" i="10"/>
  <c r="M1751" i="10"/>
  <c r="L1751" i="10"/>
  <c r="K1751" i="10"/>
  <c r="J1751" i="10"/>
  <c r="I1751" i="10"/>
  <c r="H1751" i="10"/>
  <c r="G1751" i="10"/>
  <c r="F1751" i="10"/>
  <c r="E1751" i="10"/>
  <c r="D1751" i="10"/>
  <c r="C1751" i="10"/>
  <c r="Q1750" i="10"/>
  <c r="P1750" i="10"/>
  <c r="O1750" i="10"/>
  <c r="N1750" i="10"/>
  <c r="M1750" i="10"/>
  <c r="L1750" i="10"/>
  <c r="K1750" i="10"/>
  <c r="J1750" i="10"/>
  <c r="I1750" i="10"/>
  <c r="H1750" i="10"/>
  <c r="G1750" i="10"/>
  <c r="F1750" i="10"/>
  <c r="E1750" i="10"/>
  <c r="D1750" i="10"/>
  <c r="C1750" i="10"/>
  <c r="Q1749" i="10"/>
  <c r="P1749" i="10"/>
  <c r="O1749" i="10"/>
  <c r="N1749" i="10"/>
  <c r="M1749" i="10"/>
  <c r="L1749" i="10"/>
  <c r="K1749" i="10"/>
  <c r="J1749" i="10"/>
  <c r="I1749" i="10"/>
  <c r="H1749" i="10"/>
  <c r="G1749" i="10"/>
  <c r="F1749" i="10"/>
  <c r="E1749" i="10"/>
  <c r="D1749" i="10"/>
  <c r="C1749" i="10"/>
  <c r="Q1748" i="10"/>
  <c r="P1748" i="10"/>
  <c r="O1748" i="10"/>
  <c r="N1748" i="10"/>
  <c r="M1748" i="10"/>
  <c r="L1748" i="10"/>
  <c r="K1748" i="10"/>
  <c r="J1748" i="10"/>
  <c r="I1748" i="10"/>
  <c r="H1748" i="10"/>
  <c r="G1748" i="10"/>
  <c r="F1748" i="10"/>
  <c r="E1748" i="10"/>
  <c r="D1748" i="10"/>
  <c r="C1748" i="10"/>
  <c r="Q1747" i="10"/>
  <c r="P1747" i="10"/>
  <c r="O1747" i="10"/>
  <c r="N1747" i="10"/>
  <c r="M1747" i="10"/>
  <c r="L1747" i="10"/>
  <c r="K1747" i="10"/>
  <c r="J1747" i="10"/>
  <c r="I1747" i="10"/>
  <c r="H1747" i="10"/>
  <c r="G1747" i="10"/>
  <c r="F1747" i="10"/>
  <c r="E1747" i="10"/>
  <c r="D1747" i="10"/>
  <c r="C1747" i="10"/>
  <c r="Q1746" i="10"/>
  <c r="P1746" i="10"/>
  <c r="O1746" i="10"/>
  <c r="N1746" i="10"/>
  <c r="M1746" i="10"/>
  <c r="L1746" i="10"/>
  <c r="K1746" i="10"/>
  <c r="J1746" i="10"/>
  <c r="I1746" i="10"/>
  <c r="H1746" i="10"/>
  <c r="G1746" i="10"/>
  <c r="F1746" i="10"/>
  <c r="E1746" i="10"/>
  <c r="D1746" i="10"/>
  <c r="C1746" i="10"/>
  <c r="Q1745" i="10"/>
  <c r="P1745" i="10"/>
  <c r="O1745" i="10"/>
  <c r="N1745" i="10"/>
  <c r="M1745" i="10"/>
  <c r="L1745" i="10"/>
  <c r="K1745" i="10"/>
  <c r="J1745" i="10"/>
  <c r="I1745" i="10"/>
  <c r="H1745" i="10"/>
  <c r="G1745" i="10"/>
  <c r="F1745" i="10"/>
  <c r="E1745" i="10"/>
  <c r="D1745" i="10"/>
  <c r="C1745" i="10"/>
  <c r="Q1744" i="10"/>
  <c r="P1744" i="10"/>
  <c r="O1744" i="10"/>
  <c r="N1744" i="10"/>
  <c r="M1744" i="10"/>
  <c r="L1744" i="10"/>
  <c r="K1744" i="10"/>
  <c r="J1744" i="10"/>
  <c r="I1744" i="10"/>
  <c r="H1744" i="10"/>
  <c r="G1744" i="10"/>
  <c r="F1744" i="10"/>
  <c r="E1744" i="10"/>
  <c r="D1744" i="10"/>
  <c r="C1744" i="10"/>
  <c r="Q1743" i="10"/>
  <c r="P1743" i="10"/>
  <c r="O1743" i="10"/>
  <c r="N1743" i="10"/>
  <c r="M1743" i="10"/>
  <c r="L1743" i="10"/>
  <c r="K1743" i="10"/>
  <c r="J1743" i="10"/>
  <c r="I1743" i="10"/>
  <c r="H1743" i="10"/>
  <c r="G1743" i="10"/>
  <c r="F1743" i="10"/>
  <c r="E1743" i="10"/>
  <c r="D1743" i="10"/>
  <c r="C1743" i="10"/>
  <c r="Q1742" i="10"/>
  <c r="P1742" i="10"/>
  <c r="O1742" i="10"/>
  <c r="N1742" i="10"/>
  <c r="M1742" i="10"/>
  <c r="L1742" i="10"/>
  <c r="K1742" i="10"/>
  <c r="J1742" i="10"/>
  <c r="I1742" i="10"/>
  <c r="H1742" i="10"/>
  <c r="G1742" i="10"/>
  <c r="F1742" i="10"/>
  <c r="E1742" i="10"/>
  <c r="D1742" i="10"/>
  <c r="C1742" i="10"/>
  <c r="Q1741" i="10"/>
  <c r="P1741" i="10"/>
  <c r="O1741" i="10"/>
  <c r="N1741" i="10"/>
  <c r="M1741" i="10"/>
  <c r="L1741" i="10"/>
  <c r="K1741" i="10"/>
  <c r="J1741" i="10"/>
  <c r="I1741" i="10"/>
  <c r="H1741" i="10"/>
  <c r="G1741" i="10"/>
  <c r="F1741" i="10"/>
  <c r="E1741" i="10"/>
  <c r="D1741" i="10"/>
  <c r="C1741" i="10"/>
  <c r="Q1740" i="10"/>
  <c r="P1740" i="10"/>
  <c r="O1740" i="10"/>
  <c r="N1740" i="10"/>
  <c r="M1740" i="10"/>
  <c r="L1740" i="10"/>
  <c r="K1740" i="10"/>
  <c r="J1740" i="10"/>
  <c r="I1740" i="10"/>
  <c r="H1740" i="10"/>
  <c r="G1740" i="10"/>
  <c r="F1740" i="10"/>
  <c r="E1740" i="10"/>
  <c r="D1740" i="10"/>
  <c r="C1740" i="10"/>
  <c r="Q1739" i="10"/>
  <c r="P1739" i="10"/>
  <c r="O1739" i="10"/>
  <c r="N1739" i="10"/>
  <c r="M1739" i="10"/>
  <c r="L1739" i="10"/>
  <c r="K1739" i="10"/>
  <c r="J1739" i="10"/>
  <c r="I1739" i="10"/>
  <c r="H1739" i="10"/>
  <c r="G1739" i="10"/>
  <c r="F1739" i="10"/>
  <c r="E1739" i="10"/>
  <c r="D1739" i="10"/>
  <c r="C1739" i="10"/>
  <c r="Q1738" i="10"/>
  <c r="P1738" i="10"/>
  <c r="O1738" i="10"/>
  <c r="N1738" i="10"/>
  <c r="M1738" i="10"/>
  <c r="L1738" i="10"/>
  <c r="K1738" i="10"/>
  <c r="J1738" i="10"/>
  <c r="I1738" i="10"/>
  <c r="H1738" i="10"/>
  <c r="G1738" i="10"/>
  <c r="F1738" i="10"/>
  <c r="E1738" i="10"/>
  <c r="D1738" i="10"/>
  <c r="C1738" i="10"/>
  <c r="Q1737" i="10"/>
  <c r="P1737" i="10"/>
  <c r="O1737" i="10"/>
  <c r="N1737" i="10"/>
  <c r="M1737" i="10"/>
  <c r="L1737" i="10"/>
  <c r="K1737" i="10"/>
  <c r="J1737" i="10"/>
  <c r="I1737" i="10"/>
  <c r="H1737" i="10"/>
  <c r="G1737" i="10"/>
  <c r="F1737" i="10"/>
  <c r="E1737" i="10"/>
  <c r="D1737" i="10"/>
  <c r="C1737" i="10"/>
  <c r="Q1736" i="10"/>
  <c r="P1736" i="10"/>
  <c r="O1736" i="10"/>
  <c r="N1736" i="10"/>
  <c r="M1736" i="10"/>
  <c r="L1736" i="10"/>
  <c r="K1736" i="10"/>
  <c r="J1736" i="10"/>
  <c r="I1736" i="10"/>
  <c r="H1736" i="10"/>
  <c r="G1736" i="10"/>
  <c r="F1736" i="10"/>
  <c r="E1736" i="10"/>
  <c r="D1736" i="10"/>
  <c r="C1736" i="10"/>
  <c r="Q1735" i="10"/>
  <c r="P1735" i="10"/>
  <c r="O1735" i="10"/>
  <c r="N1735" i="10"/>
  <c r="M1735" i="10"/>
  <c r="L1735" i="10"/>
  <c r="K1735" i="10"/>
  <c r="J1735" i="10"/>
  <c r="I1735" i="10"/>
  <c r="H1735" i="10"/>
  <c r="G1735" i="10"/>
  <c r="F1735" i="10"/>
  <c r="E1735" i="10"/>
  <c r="D1735" i="10"/>
  <c r="C1735" i="10"/>
  <c r="Q1734" i="10"/>
  <c r="P1734" i="10"/>
  <c r="O1734" i="10"/>
  <c r="N1734" i="10"/>
  <c r="M1734" i="10"/>
  <c r="L1734" i="10"/>
  <c r="K1734" i="10"/>
  <c r="J1734" i="10"/>
  <c r="I1734" i="10"/>
  <c r="H1734" i="10"/>
  <c r="G1734" i="10"/>
  <c r="F1734" i="10"/>
  <c r="E1734" i="10"/>
  <c r="D1734" i="10"/>
  <c r="C1734" i="10"/>
  <c r="Q1733" i="10"/>
  <c r="P1733" i="10"/>
  <c r="O1733" i="10"/>
  <c r="N1733" i="10"/>
  <c r="M1733" i="10"/>
  <c r="L1733" i="10"/>
  <c r="K1733" i="10"/>
  <c r="J1733" i="10"/>
  <c r="I1733" i="10"/>
  <c r="H1733" i="10"/>
  <c r="G1733" i="10"/>
  <c r="F1733" i="10"/>
  <c r="E1733" i="10"/>
  <c r="D1733" i="10"/>
  <c r="C1733" i="10"/>
  <c r="Q1732" i="10"/>
  <c r="P1732" i="10"/>
  <c r="O1732" i="10"/>
  <c r="N1732" i="10"/>
  <c r="M1732" i="10"/>
  <c r="L1732" i="10"/>
  <c r="K1732" i="10"/>
  <c r="J1732" i="10"/>
  <c r="I1732" i="10"/>
  <c r="H1732" i="10"/>
  <c r="G1732" i="10"/>
  <c r="F1732" i="10"/>
  <c r="E1732" i="10"/>
  <c r="D1732" i="10"/>
  <c r="C1732" i="10"/>
  <c r="Q1731" i="10"/>
  <c r="P1731" i="10"/>
  <c r="O1731" i="10"/>
  <c r="N1731" i="10"/>
  <c r="M1731" i="10"/>
  <c r="L1731" i="10"/>
  <c r="K1731" i="10"/>
  <c r="J1731" i="10"/>
  <c r="I1731" i="10"/>
  <c r="H1731" i="10"/>
  <c r="G1731" i="10"/>
  <c r="F1731" i="10"/>
  <c r="E1731" i="10"/>
  <c r="D1731" i="10"/>
  <c r="C1731" i="10"/>
  <c r="Q1730" i="10"/>
  <c r="P1730" i="10"/>
  <c r="O1730" i="10"/>
  <c r="N1730" i="10"/>
  <c r="M1730" i="10"/>
  <c r="L1730" i="10"/>
  <c r="K1730" i="10"/>
  <c r="J1730" i="10"/>
  <c r="I1730" i="10"/>
  <c r="H1730" i="10"/>
  <c r="G1730" i="10"/>
  <c r="F1730" i="10"/>
  <c r="E1730" i="10"/>
  <c r="D1730" i="10"/>
  <c r="C1730" i="10"/>
  <c r="Q1729" i="10"/>
  <c r="P1729" i="10"/>
  <c r="O1729" i="10"/>
  <c r="N1729" i="10"/>
  <c r="M1729" i="10"/>
  <c r="L1729" i="10"/>
  <c r="K1729" i="10"/>
  <c r="J1729" i="10"/>
  <c r="I1729" i="10"/>
  <c r="H1729" i="10"/>
  <c r="G1729" i="10"/>
  <c r="F1729" i="10"/>
  <c r="E1729" i="10"/>
  <c r="D1729" i="10"/>
  <c r="C1729" i="10"/>
  <c r="Q1728" i="10"/>
  <c r="P1728" i="10"/>
  <c r="O1728" i="10"/>
  <c r="N1728" i="10"/>
  <c r="M1728" i="10"/>
  <c r="L1728" i="10"/>
  <c r="K1728" i="10"/>
  <c r="J1728" i="10"/>
  <c r="I1728" i="10"/>
  <c r="H1728" i="10"/>
  <c r="G1728" i="10"/>
  <c r="F1728" i="10"/>
  <c r="E1728" i="10"/>
  <c r="D1728" i="10"/>
  <c r="C1728" i="10"/>
  <c r="Q1727" i="10"/>
  <c r="P1727" i="10"/>
  <c r="O1727" i="10"/>
  <c r="N1727" i="10"/>
  <c r="M1727" i="10"/>
  <c r="L1727" i="10"/>
  <c r="K1727" i="10"/>
  <c r="J1727" i="10"/>
  <c r="I1727" i="10"/>
  <c r="H1727" i="10"/>
  <c r="G1727" i="10"/>
  <c r="F1727" i="10"/>
  <c r="E1727" i="10"/>
  <c r="D1727" i="10"/>
  <c r="C1727" i="10"/>
  <c r="Q1726" i="10"/>
  <c r="P1726" i="10"/>
  <c r="O1726" i="10"/>
  <c r="N1726" i="10"/>
  <c r="M1726" i="10"/>
  <c r="L1726" i="10"/>
  <c r="K1726" i="10"/>
  <c r="J1726" i="10"/>
  <c r="I1726" i="10"/>
  <c r="H1726" i="10"/>
  <c r="G1726" i="10"/>
  <c r="F1726" i="10"/>
  <c r="E1726" i="10"/>
  <c r="D1726" i="10"/>
  <c r="C1726" i="10"/>
  <c r="Q1725" i="10"/>
  <c r="P1725" i="10"/>
  <c r="O1725" i="10"/>
  <c r="N1725" i="10"/>
  <c r="M1725" i="10"/>
  <c r="L1725" i="10"/>
  <c r="K1725" i="10"/>
  <c r="J1725" i="10"/>
  <c r="I1725" i="10"/>
  <c r="H1725" i="10"/>
  <c r="G1725" i="10"/>
  <c r="F1725" i="10"/>
  <c r="E1725" i="10"/>
  <c r="D1725" i="10"/>
  <c r="C1725" i="10"/>
  <c r="Q1724" i="10"/>
  <c r="P1724" i="10"/>
  <c r="O1724" i="10"/>
  <c r="N1724" i="10"/>
  <c r="M1724" i="10"/>
  <c r="L1724" i="10"/>
  <c r="K1724" i="10"/>
  <c r="J1724" i="10"/>
  <c r="I1724" i="10"/>
  <c r="H1724" i="10"/>
  <c r="G1724" i="10"/>
  <c r="F1724" i="10"/>
  <c r="E1724" i="10"/>
  <c r="D1724" i="10"/>
  <c r="C1724" i="10"/>
  <c r="Q1723" i="10"/>
  <c r="P1723" i="10"/>
  <c r="O1723" i="10"/>
  <c r="N1723" i="10"/>
  <c r="M1723" i="10"/>
  <c r="L1723" i="10"/>
  <c r="K1723" i="10"/>
  <c r="J1723" i="10"/>
  <c r="I1723" i="10"/>
  <c r="H1723" i="10"/>
  <c r="G1723" i="10"/>
  <c r="F1723" i="10"/>
  <c r="E1723" i="10"/>
  <c r="D1723" i="10"/>
  <c r="C1723" i="10"/>
  <c r="Q1722" i="10"/>
  <c r="P1722" i="10"/>
  <c r="O1722" i="10"/>
  <c r="N1722" i="10"/>
  <c r="M1722" i="10"/>
  <c r="L1722" i="10"/>
  <c r="K1722" i="10"/>
  <c r="J1722" i="10"/>
  <c r="I1722" i="10"/>
  <c r="H1722" i="10"/>
  <c r="G1722" i="10"/>
  <c r="F1722" i="10"/>
  <c r="E1722" i="10"/>
  <c r="D1722" i="10"/>
  <c r="C1722" i="10"/>
  <c r="Q1721" i="10"/>
  <c r="P1721" i="10"/>
  <c r="O1721" i="10"/>
  <c r="N1721" i="10"/>
  <c r="M1721" i="10"/>
  <c r="L1721" i="10"/>
  <c r="K1721" i="10"/>
  <c r="J1721" i="10"/>
  <c r="I1721" i="10"/>
  <c r="H1721" i="10"/>
  <c r="G1721" i="10"/>
  <c r="F1721" i="10"/>
  <c r="E1721" i="10"/>
  <c r="D1721" i="10"/>
  <c r="C1721" i="10"/>
  <c r="Q1720" i="10"/>
  <c r="P1720" i="10"/>
  <c r="O1720" i="10"/>
  <c r="N1720" i="10"/>
  <c r="M1720" i="10"/>
  <c r="L1720" i="10"/>
  <c r="K1720" i="10"/>
  <c r="J1720" i="10"/>
  <c r="I1720" i="10"/>
  <c r="H1720" i="10"/>
  <c r="G1720" i="10"/>
  <c r="F1720" i="10"/>
  <c r="E1720" i="10"/>
  <c r="D1720" i="10"/>
  <c r="C1720" i="10"/>
  <c r="Q1719" i="10"/>
  <c r="P1719" i="10"/>
  <c r="O1719" i="10"/>
  <c r="N1719" i="10"/>
  <c r="M1719" i="10"/>
  <c r="L1719" i="10"/>
  <c r="K1719" i="10"/>
  <c r="J1719" i="10"/>
  <c r="I1719" i="10"/>
  <c r="H1719" i="10"/>
  <c r="G1719" i="10"/>
  <c r="F1719" i="10"/>
  <c r="E1719" i="10"/>
  <c r="D1719" i="10"/>
  <c r="C1719" i="10"/>
  <c r="Q1718" i="10"/>
  <c r="P1718" i="10"/>
  <c r="O1718" i="10"/>
  <c r="N1718" i="10"/>
  <c r="M1718" i="10"/>
  <c r="L1718" i="10"/>
  <c r="K1718" i="10"/>
  <c r="J1718" i="10"/>
  <c r="I1718" i="10"/>
  <c r="H1718" i="10"/>
  <c r="G1718" i="10"/>
  <c r="F1718" i="10"/>
  <c r="E1718" i="10"/>
  <c r="D1718" i="10"/>
  <c r="C1718" i="10"/>
  <c r="Q1717" i="10"/>
  <c r="P1717" i="10"/>
  <c r="O1717" i="10"/>
  <c r="N1717" i="10"/>
  <c r="M1717" i="10"/>
  <c r="L1717" i="10"/>
  <c r="K1717" i="10"/>
  <c r="J1717" i="10"/>
  <c r="I1717" i="10"/>
  <c r="H1717" i="10"/>
  <c r="G1717" i="10"/>
  <c r="F1717" i="10"/>
  <c r="E1717" i="10"/>
  <c r="D1717" i="10"/>
  <c r="C1717" i="10"/>
  <c r="Q1716" i="10"/>
  <c r="P1716" i="10"/>
  <c r="O1716" i="10"/>
  <c r="N1716" i="10"/>
  <c r="M1716" i="10"/>
  <c r="L1716" i="10"/>
  <c r="K1716" i="10"/>
  <c r="J1716" i="10"/>
  <c r="I1716" i="10"/>
  <c r="H1716" i="10"/>
  <c r="G1716" i="10"/>
  <c r="F1716" i="10"/>
  <c r="E1716" i="10"/>
  <c r="D1716" i="10"/>
  <c r="C1716" i="10"/>
  <c r="Q1715" i="10"/>
  <c r="P1715" i="10"/>
  <c r="O1715" i="10"/>
  <c r="N1715" i="10"/>
  <c r="M1715" i="10"/>
  <c r="L1715" i="10"/>
  <c r="K1715" i="10"/>
  <c r="J1715" i="10"/>
  <c r="I1715" i="10"/>
  <c r="H1715" i="10"/>
  <c r="G1715" i="10"/>
  <c r="F1715" i="10"/>
  <c r="E1715" i="10"/>
  <c r="D1715" i="10"/>
  <c r="C1715" i="10"/>
  <c r="Q1714" i="10"/>
  <c r="P1714" i="10"/>
  <c r="O1714" i="10"/>
  <c r="N1714" i="10"/>
  <c r="M1714" i="10"/>
  <c r="L1714" i="10"/>
  <c r="K1714" i="10"/>
  <c r="J1714" i="10"/>
  <c r="I1714" i="10"/>
  <c r="H1714" i="10"/>
  <c r="G1714" i="10"/>
  <c r="F1714" i="10"/>
  <c r="E1714" i="10"/>
  <c r="D1714" i="10"/>
  <c r="C1714" i="10"/>
  <c r="Q1713" i="10"/>
  <c r="P1713" i="10"/>
  <c r="O1713" i="10"/>
  <c r="N1713" i="10"/>
  <c r="M1713" i="10"/>
  <c r="L1713" i="10"/>
  <c r="K1713" i="10"/>
  <c r="J1713" i="10"/>
  <c r="I1713" i="10"/>
  <c r="H1713" i="10"/>
  <c r="G1713" i="10"/>
  <c r="F1713" i="10"/>
  <c r="E1713" i="10"/>
  <c r="D1713" i="10"/>
  <c r="C1713" i="10"/>
  <c r="Q1712" i="10"/>
  <c r="P1712" i="10"/>
  <c r="O1712" i="10"/>
  <c r="N1712" i="10"/>
  <c r="M1712" i="10"/>
  <c r="L1712" i="10"/>
  <c r="K1712" i="10"/>
  <c r="J1712" i="10"/>
  <c r="I1712" i="10"/>
  <c r="H1712" i="10"/>
  <c r="G1712" i="10"/>
  <c r="F1712" i="10"/>
  <c r="E1712" i="10"/>
  <c r="D1712" i="10"/>
  <c r="C1712" i="10"/>
  <c r="Q1711" i="10"/>
  <c r="P1711" i="10"/>
  <c r="O1711" i="10"/>
  <c r="N1711" i="10"/>
  <c r="M1711" i="10"/>
  <c r="L1711" i="10"/>
  <c r="K1711" i="10"/>
  <c r="J1711" i="10"/>
  <c r="I1711" i="10"/>
  <c r="H1711" i="10"/>
  <c r="G1711" i="10"/>
  <c r="F1711" i="10"/>
  <c r="E1711" i="10"/>
  <c r="D1711" i="10"/>
  <c r="C1711" i="10"/>
  <c r="Q1710" i="10"/>
  <c r="P1710" i="10"/>
  <c r="O1710" i="10"/>
  <c r="N1710" i="10"/>
  <c r="M1710" i="10"/>
  <c r="L1710" i="10"/>
  <c r="K1710" i="10"/>
  <c r="J1710" i="10"/>
  <c r="I1710" i="10"/>
  <c r="H1710" i="10"/>
  <c r="G1710" i="10"/>
  <c r="F1710" i="10"/>
  <c r="E1710" i="10"/>
  <c r="D1710" i="10"/>
  <c r="C1710" i="10"/>
  <c r="Q1709" i="10"/>
  <c r="P1709" i="10"/>
  <c r="O1709" i="10"/>
  <c r="N1709" i="10"/>
  <c r="M1709" i="10"/>
  <c r="L1709" i="10"/>
  <c r="K1709" i="10"/>
  <c r="J1709" i="10"/>
  <c r="I1709" i="10"/>
  <c r="H1709" i="10"/>
  <c r="G1709" i="10"/>
  <c r="F1709" i="10"/>
  <c r="E1709" i="10"/>
  <c r="D1709" i="10"/>
  <c r="C1709" i="10"/>
  <c r="Q1708" i="10"/>
  <c r="P1708" i="10"/>
  <c r="O1708" i="10"/>
  <c r="N1708" i="10"/>
  <c r="M1708" i="10"/>
  <c r="L1708" i="10"/>
  <c r="K1708" i="10"/>
  <c r="J1708" i="10"/>
  <c r="I1708" i="10"/>
  <c r="H1708" i="10"/>
  <c r="G1708" i="10"/>
  <c r="F1708" i="10"/>
  <c r="E1708" i="10"/>
  <c r="D1708" i="10"/>
  <c r="C1708" i="10"/>
  <c r="Q1707" i="10"/>
  <c r="P1707" i="10"/>
  <c r="O1707" i="10"/>
  <c r="N1707" i="10"/>
  <c r="M1707" i="10"/>
  <c r="L1707" i="10"/>
  <c r="K1707" i="10"/>
  <c r="J1707" i="10"/>
  <c r="I1707" i="10"/>
  <c r="H1707" i="10"/>
  <c r="G1707" i="10"/>
  <c r="F1707" i="10"/>
  <c r="E1707" i="10"/>
  <c r="D1707" i="10"/>
  <c r="C1707" i="10"/>
  <c r="Q1706" i="10"/>
  <c r="P1706" i="10"/>
  <c r="O1706" i="10"/>
  <c r="N1706" i="10"/>
  <c r="M1706" i="10"/>
  <c r="L1706" i="10"/>
  <c r="K1706" i="10"/>
  <c r="J1706" i="10"/>
  <c r="I1706" i="10"/>
  <c r="H1706" i="10"/>
  <c r="G1706" i="10"/>
  <c r="F1706" i="10"/>
  <c r="E1706" i="10"/>
  <c r="D1706" i="10"/>
  <c r="C1706" i="10"/>
  <c r="Q1705" i="10"/>
  <c r="P1705" i="10"/>
  <c r="O1705" i="10"/>
  <c r="N1705" i="10"/>
  <c r="M1705" i="10"/>
  <c r="L1705" i="10"/>
  <c r="K1705" i="10"/>
  <c r="J1705" i="10"/>
  <c r="I1705" i="10"/>
  <c r="H1705" i="10"/>
  <c r="G1705" i="10"/>
  <c r="F1705" i="10"/>
  <c r="E1705" i="10"/>
  <c r="D1705" i="10"/>
  <c r="C1705" i="10"/>
  <c r="Q1704" i="10"/>
  <c r="P1704" i="10"/>
  <c r="O1704" i="10"/>
  <c r="N1704" i="10"/>
  <c r="M1704" i="10"/>
  <c r="L1704" i="10"/>
  <c r="K1704" i="10"/>
  <c r="J1704" i="10"/>
  <c r="I1704" i="10"/>
  <c r="H1704" i="10"/>
  <c r="G1704" i="10"/>
  <c r="F1704" i="10"/>
  <c r="E1704" i="10"/>
  <c r="D1704" i="10"/>
  <c r="C1704" i="10"/>
  <c r="Q1703" i="10"/>
  <c r="P1703" i="10"/>
  <c r="O1703" i="10"/>
  <c r="N1703" i="10"/>
  <c r="M1703" i="10"/>
  <c r="L1703" i="10"/>
  <c r="K1703" i="10"/>
  <c r="J1703" i="10"/>
  <c r="I1703" i="10"/>
  <c r="H1703" i="10"/>
  <c r="G1703" i="10"/>
  <c r="F1703" i="10"/>
  <c r="E1703" i="10"/>
  <c r="D1703" i="10"/>
  <c r="C1703" i="10"/>
  <c r="Q1702" i="10"/>
  <c r="P1702" i="10"/>
  <c r="O1702" i="10"/>
  <c r="N1702" i="10"/>
  <c r="M1702" i="10"/>
  <c r="L1702" i="10"/>
  <c r="K1702" i="10"/>
  <c r="J1702" i="10"/>
  <c r="I1702" i="10"/>
  <c r="H1702" i="10"/>
  <c r="G1702" i="10"/>
  <c r="F1702" i="10"/>
  <c r="E1702" i="10"/>
  <c r="D1702" i="10"/>
  <c r="C1702" i="10"/>
  <c r="Q1701" i="10"/>
  <c r="P1701" i="10"/>
  <c r="O1701" i="10"/>
  <c r="N1701" i="10"/>
  <c r="M1701" i="10"/>
  <c r="L1701" i="10"/>
  <c r="K1701" i="10"/>
  <c r="J1701" i="10"/>
  <c r="I1701" i="10"/>
  <c r="H1701" i="10"/>
  <c r="G1701" i="10"/>
  <c r="F1701" i="10"/>
  <c r="E1701" i="10"/>
  <c r="D1701" i="10"/>
  <c r="C1701" i="10"/>
  <c r="Q1700" i="10"/>
  <c r="P1700" i="10"/>
  <c r="O1700" i="10"/>
  <c r="N1700" i="10"/>
  <c r="M1700" i="10"/>
  <c r="L1700" i="10"/>
  <c r="K1700" i="10"/>
  <c r="J1700" i="10"/>
  <c r="I1700" i="10"/>
  <c r="H1700" i="10"/>
  <c r="G1700" i="10"/>
  <c r="F1700" i="10"/>
  <c r="E1700" i="10"/>
  <c r="D1700" i="10"/>
  <c r="C1700" i="10"/>
  <c r="Q1699" i="10"/>
  <c r="P1699" i="10"/>
  <c r="O1699" i="10"/>
  <c r="N1699" i="10"/>
  <c r="M1699" i="10"/>
  <c r="L1699" i="10"/>
  <c r="K1699" i="10"/>
  <c r="J1699" i="10"/>
  <c r="I1699" i="10"/>
  <c r="H1699" i="10"/>
  <c r="G1699" i="10"/>
  <c r="F1699" i="10"/>
  <c r="E1699" i="10"/>
  <c r="D1699" i="10"/>
  <c r="C1699" i="10"/>
  <c r="Q1698" i="10"/>
  <c r="P1698" i="10"/>
  <c r="O1698" i="10"/>
  <c r="N1698" i="10"/>
  <c r="M1698" i="10"/>
  <c r="L1698" i="10"/>
  <c r="K1698" i="10"/>
  <c r="J1698" i="10"/>
  <c r="I1698" i="10"/>
  <c r="H1698" i="10"/>
  <c r="G1698" i="10"/>
  <c r="F1698" i="10"/>
  <c r="E1698" i="10"/>
  <c r="D1698" i="10"/>
  <c r="C1698" i="10"/>
  <c r="Q1697" i="10"/>
  <c r="P1697" i="10"/>
  <c r="O1697" i="10"/>
  <c r="N1697" i="10"/>
  <c r="M1697" i="10"/>
  <c r="L1697" i="10"/>
  <c r="K1697" i="10"/>
  <c r="J1697" i="10"/>
  <c r="I1697" i="10"/>
  <c r="H1697" i="10"/>
  <c r="G1697" i="10"/>
  <c r="F1697" i="10"/>
  <c r="E1697" i="10"/>
  <c r="D1697" i="10"/>
  <c r="C1697" i="10"/>
  <c r="Q1696" i="10"/>
  <c r="P1696" i="10"/>
  <c r="O1696" i="10"/>
  <c r="N1696" i="10"/>
  <c r="M1696" i="10"/>
  <c r="L1696" i="10"/>
  <c r="K1696" i="10"/>
  <c r="J1696" i="10"/>
  <c r="I1696" i="10"/>
  <c r="H1696" i="10"/>
  <c r="G1696" i="10"/>
  <c r="F1696" i="10"/>
  <c r="E1696" i="10"/>
  <c r="D1696" i="10"/>
  <c r="C1696" i="10"/>
  <c r="Q1695" i="10"/>
  <c r="P1695" i="10"/>
  <c r="O1695" i="10"/>
  <c r="N1695" i="10"/>
  <c r="M1695" i="10"/>
  <c r="L1695" i="10"/>
  <c r="K1695" i="10"/>
  <c r="J1695" i="10"/>
  <c r="I1695" i="10"/>
  <c r="H1695" i="10"/>
  <c r="G1695" i="10"/>
  <c r="F1695" i="10"/>
  <c r="E1695" i="10"/>
  <c r="D1695" i="10"/>
  <c r="C1695" i="10"/>
  <c r="Q1694" i="10"/>
  <c r="P1694" i="10"/>
  <c r="O1694" i="10"/>
  <c r="N1694" i="10"/>
  <c r="M1694" i="10"/>
  <c r="L1694" i="10"/>
  <c r="K1694" i="10"/>
  <c r="J1694" i="10"/>
  <c r="I1694" i="10"/>
  <c r="H1694" i="10"/>
  <c r="G1694" i="10"/>
  <c r="F1694" i="10"/>
  <c r="E1694" i="10"/>
  <c r="D1694" i="10"/>
  <c r="C1694" i="10"/>
  <c r="Q1693" i="10"/>
  <c r="P1693" i="10"/>
  <c r="O1693" i="10"/>
  <c r="N1693" i="10"/>
  <c r="M1693" i="10"/>
  <c r="L1693" i="10"/>
  <c r="K1693" i="10"/>
  <c r="J1693" i="10"/>
  <c r="I1693" i="10"/>
  <c r="H1693" i="10"/>
  <c r="G1693" i="10"/>
  <c r="F1693" i="10"/>
  <c r="E1693" i="10"/>
  <c r="D1693" i="10"/>
  <c r="C1693" i="10"/>
  <c r="Q1692" i="10"/>
  <c r="P1692" i="10"/>
  <c r="O1692" i="10"/>
  <c r="N1692" i="10"/>
  <c r="M1692" i="10"/>
  <c r="L1692" i="10"/>
  <c r="K1692" i="10"/>
  <c r="J1692" i="10"/>
  <c r="I1692" i="10"/>
  <c r="H1692" i="10"/>
  <c r="G1692" i="10"/>
  <c r="F1692" i="10"/>
  <c r="E1692" i="10"/>
  <c r="D1692" i="10"/>
  <c r="C1692" i="10"/>
  <c r="Q1691" i="10"/>
  <c r="P1691" i="10"/>
  <c r="O1691" i="10"/>
  <c r="N1691" i="10"/>
  <c r="M1691" i="10"/>
  <c r="L1691" i="10"/>
  <c r="K1691" i="10"/>
  <c r="J1691" i="10"/>
  <c r="I1691" i="10"/>
  <c r="H1691" i="10"/>
  <c r="G1691" i="10"/>
  <c r="F1691" i="10"/>
  <c r="E1691" i="10"/>
  <c r="D1691" i="10"/>
  <c r="C1691" i="10"/>
  <c r="Q1690" i="10"/>
  <c r="P1690" i="10"/>
  <c r="O1690" i="10"/>
  <c r="N1690" i="10"/>
  <c r="M1690" i="10"/>
  <c r="L1690" i="10"/>
  <c r="K1690" i="10"/>
  <c r="J1690" i="10"/>
  <c r="I1690" i="10"/>
  <c r="H1690" i="10"/>
  <c r="G1690" i="10"/>
  <c r="F1690" i="10"/>
  <c r="E1690" i="10"/>
  <c r="D1690" i="10"/>
  <c r="C1690" i="10"/>
  <c r="Q1689" i="10"/>
  <c r="P1689" i="10"/>
  <c r="O1689" i="10"/>
  <c r="N1689" i="10"/>
  <c r="M1689" i="10"/>
  <c r="L1689" i="10"/>
  <c r="K1689" i="10"/>
  <c r="J1689" i="10"/>
  <c r="I1689" i="10"/>
  <c r="H1689" i="10"/>
  <c r="G1689" i="10"/>
  <c r="F1689" i="10"/>
  <c r="E1689" i="10"/>
  <c r="D1689" i="10"/>
  <c r="C1689" i="10"/>
  <c r="Q1688" i="10"/>
  <c r="P1688" i="10"/>
  <c r="O1688" i="10"/>
  <c r="N1688" i="10"/>
  <c r="M1688" i="10"/>
  <c r="L1688" i="10"/>
  <c r="K1688" i="10"/>
  <c r="J1688" i="10"/>
  <c r="I1688" i="10"/>
  <c r="H1688" i="10"/>
  <c r="G1688" i="10"/>
  <c r="F1688" i="10"/>
  <c r="E1688" i="10"/>
  <c r="D1688" i="10"/>
  <c r="C1688" i="10"/>
  <c r="Q1687" i="10"/>
  <c r="P1687" i="10"/>
  <c r="O1687" i="10"/>
  <c r="N1687" i="10"/>
  <c r="M1687" i="10"/>
  <c r="L1687" i="10"/>
  <c r="K1687" i="10"/>
  <c r="J1687" i="10"/>
  <c r="I1687" i="10"/>
  <c r="H1687" i="10"/>
  <c r="G1687" i="10"/>
  <c r="F1687" i="10"/>
  <c r="E1687" i="10"/>
  <c r="D1687" i="10"/>
  <c r="C1687" i="10"/>
  <c r="Q1686" i="10"/>
  <c r="P1686" i="10"/>
  <c r="O1686" i="10"/>
  <c r="N1686" i="10"/>
  <c r="M1686" i="10"/>
  <c r="L1686" i="10"/>
  <c r="K1686" i="10"/>
  <c r="J1686" i="10"/>
  <c r="I1686" i="10"/>
  <c r="H1686" i="10"/>
  <c r="G1686" i="10"/>
  <c r="F1686" i="10"/>
  <c r="E1686" i="10"/>
  <c r="D1686" i="10"/>
  <c r="C1686" i="10"/>
  <c r="Q1685" i="10"/>
  <c r="P1685" i="10"/>
  <c r="O1685" i="10"/>
  <c r="N1685" i="10"/>
  <c r="M1685" i="10"/>
  <c r="L1685" i="10"/>
  <c r="K1685" i="10"/>
  <c r="J1685" i="10"/>
  <c r="I1685" i="10"/>
  <c r="H1685" i="10"/>
  <c r="G1685" i="10"/>
  <c r="F1685" i="10"/>
  <c r="E1685" i="10"/>
  <c r="D1685" i="10"/>
  <c r="C1685" i="10"/>
  <c r="Q1684" i="10"/>
  <c r="P1684" i="10"/>
  <c r="O1684" i="10"/>
  <c r="N1684" i="10"/>
  <c r="M1684" i="10"/>
  <c r="L1684" i="10"/>
  <c r="K1684" i="10"/>
  <c r="J1684" i="10"/>
  <c r="I1684" i="10"/>
  <c r="H1684" i="10"/>
  <c r="G1684" i="10"/>
  <c r="F1684" i="10"/>
  <c r="E1684" i="10"/>
  <c r="D1684" i="10"/>
  <c r="C1684" i="10"/>
  <c r="Q1683" i="10"/>
  <c r="P1683" i="10"/>
  <c r="O1683" i="10"/>
  <c r="N1683" i="10"/>
  <c r="M1683" i="10"/>
  <c r="L1683" i="10"/>
  <c r="K1683" i="10"/>
  <c r="J1683" i="10"/>
  <c r="I1683" i="10"/>
  <c r="H1683" i="10"/>
  <c r="G1683" i="10"/>
  <c r="F1683" i="10"/>
  <c r="E1683" i="10"/>
  <c r="D1683" i="10"/>
  <c r="C1683" i="10"/>
  <c r="Q1682" i="10"/>
  <c r="P1682" i="10"/>
  <c r="O1682" i="10"/>
  <c r="N1682" i="10"/>
  <c r="M1682" i="10"/>
  <c r="L1682" i="10"/>
  <c r="K1682" i="10"/>
  <c r="J1682" i="10"/>
  <c r="I1682" i="10"/>
  <c r="H1682" i="10"/>
  <c r="G1682" i="10"/>
  <c r="F1682" i="10"/>
  <c r="E1682" i="10"/>
  <c r="D1682" i="10"/>
  <c r="C1682" i="10"/>
  <c r="Q1681" i="10"/>
  <c r="P1681" i="10"/>
  <c r="O1681" i="10"/>
  <c r="N1681" i="10"/>
  <c r="M1681" i="10"/>
  <c r="L1681" i="10"/>
  <c r="K1681" i="10"/>
  <c r="J1681" i="10"/>
  <c r="I1681" i="10"/>
  <c r="H1681" i="10"/>
  <c r="G1681" i="10"/>
  <c r="F1681" i="10"/>
  <c r="E1681" i="10"/>
  <c r="D1681" i="10"/>
  <c r="C1681" i="10"/>
  <c r="Q1680" i="10"/>
  <c r="P1680" i="10"/>
  <c r="O1680" i="10"/>
  <c r="N1680" i="10"/>
  <c r="M1680" i="10"/>
  <c r="L1680" i="10"/>
  <c r="K1680" i="10"/>
  <c r="J1680" i="10"/>
  <c r="I1680" i="10"/>
  <c r="H1680" i="10"/>
  <c r="G1680" i="10"/>
  <c r="F1680" i="10"/>
  <c r="E1680" i="10"/>
  <c r="D1680" i="10"/>
  <c r="C1680" i="10"/>
  <c r="Q1679" i="10"/>
  <c r="P1679" i="10"/>
  <c r="O1679" i="10"/>
  <c r="N1679" i="10"/>
  <c r="M1679" i="10"/>
  <c r="L1679" i="10"/>
  <c r="K1679" i="10"/>
  <c r="J1679" i="10"/>
  <c r="I1679" i="10"/>
  <c r="H1679" i="10"/>
  <c r="G1679" i="10"/>
  <c r="F1679" i="10"/>
  <c r="E1679" i="10"/>
  <c r="D1679" i="10"/>
  <c r="C1679" i="10"/>
  <c r="Q1678" i="10"/>
  <c r="P1678" i="10"/>
  <c r="O1678" i="10"/>
  <c r="N1678" i="10"/>
  <c r="M1678" i="10"/>
  <c r="L1678" i="10"/>
  <c r="K1678" i="10"/>
  <c r="J1678" i="10"/>
  <c r="I1678" i="10"/>
  <c r="H1678" i="10"/>
  <c r="G1678" i="10"/>
  <c r="F1678" i="10"/>
  <c r="E1678" i="10"/>
  <c r="D1678" i="10"/>
  <c r="C1678" i="10"/>
  <c r="Q1677" i="10"/>
  <c r="P1677" i="10"/>
  <c r="O1677" i="10"/>
  <c r="N1677" i="10"/>
  <c r="M1677" i="10"/>
  <c r="L1677" i="10"/>
  <c r="K1677" i="10"/>
  <c r="J1677" i="10"/>
  <c r="I1677" i="10"/>
  <c r="H1677" i="10"/>
  <c r="G1677" i="10"/>
  <c r="F1677" i="10"/>
  <c r="E1677" i="10"/>
  <c r="D1677" i="10"/>
  <c r="C1677" i="10"/>
  <c r="Q1676" i="10"/>
  <c r="P1676" i="10"/>
  <c r="O1676" i="10"/>
  <c r="N1676" i="10"/>
  <c r="M1676" i="10"/>
  <c r="L1676" i="10"/>
  <c r="K1676" i="10"/>
  <c r="J1676" i="10"/>
  <c r="I1676" i="10"/>
  <c r="H1676" i="10"/>
  <c r="G1676" i="10"/>
  <c r="F1676" i="10"/>
  <c r="E1676" i="10"/>
  <c r="D1676" i="10"/>
  <c r="C1676" i="10"/>
  <c r="Q1675" i="10"/>
  <c r="P1675" i="10"/>
  <c r="O1675" i="10"/>
  <c r="N1675" i="10"/>
  <c r="M1675" i="10"/>
  <c r="L1675" i="10"/>
  <c r="K1675" i="10"/>
  <c r="J1675" i="10"/>
  <c r="I1675" i="10"/>
  <c r="H1675" i="10"/>
  <c r="G1675" i="10"/>
  <c r="F1675" i="10"/>
  <c r="E1675" i="10"/>
  <c r="D1675" i="10"/>
  <c r="C1675" i="10"/>
  <c r="Q1674" i="10"/>
  <c r="P1674" i="10"/>
  <c r="O1674" i="10"/>
  <c r="N1674" i="10"/>
  <c r="M1674" i="10"/>
  <c r="L1674" i="10"/>
  <c r="K1674" i="10"/>
  <c r="J1674" i="10"/>
  <c r="I1674" i="10"/>
  <c r="H1674" i="10"/>
  <c r="G1674" i="10"/>
  <c r="F1674" i="10"/>
  <c r="E1674" i="10"/>
  <c r="D1674" i="10"/>
  <c r="C1674" i="10"/>
  <c r="Q1673" i="10"/>
  <c r="P1673" i="10"/>
  <c r="O1673" i="10"/>
  <c r="N1673" i="10"/>
  <c r="M1673" i="10"/>
  <c r="L1673" i="10"/>
  <c r="K1673" i="10"/>
  <c r="J1673" i="10"/>
  <c r="I1673" i="10"/>
  <c r="H1673" i="10"/>
  <c r="G1673" i="10"/>
  <c r="F1673" i="10"/>
  <c r="E1673" i="10"/>
  <c r="D1673" i="10"/>
  <c r="C1673" i="10"/>
  <c r="Q1672" i="10"/>
  <c r="P1672" i="10"/>
  <c r="O1672" i="10"/>
  <c r="N1672" i="10"/>
  <c r="M1672" i="10"/>
  <c r="L1672" i="10"/>
  <c r="K1672" i="10"/>
  <c r="J1672" i="10"/>
  <c r="I1672" i="10"/>
  <c r="H1672" i="10"/>
  <c r="G1672" i="10"/>
  <c r="F1672" i="10"/>
  <c r="E1672" i="10"/>
  <c r="D1672" i="10"/>
  <c r="C1672" i="10"/>
  <c r="Q1671" i="10"/>
  <c r="P1671" i="10"/>
  <c r="O1671" i="10"/>
  <c r="N1671" i="10"/>
  <c r="M1671" i="10"/>
  <c r="L1671" i="10"/>
  <c r="K1671" i="10"/>
  <c r="J1671" i="10"/>
  <c r="I1671" i="10"/>
  <c r="H1671" i="10"/>
  <c r="G1671" i="10"/>
  <c r="F1671" i="10"/>
  <c r="E1671" i="10"/>
  <c r="D1671" i="10"/>
  <c r="C1671" i="10"/>
  <c r="Q1670" i="10"/>
  <c r="P1670" i="10"/>
  <c r="O1670" i="10"/>
  <c r="N1670" i="10"/>
  <c r="M1670" i="10"/>
  <c r="L1670" i="10"/>
  <c r="K1670" i="10"/>
  <c r="J1670" i="10"/>
  <c r="I1670" i="10"/>
  <c r="H1670" i="10"/>
  <c r="G1670" i="10"/>
  <c r="F1670" i="10"/>
  <c r="E1670" i="10"/>
  <c r="D1670" i="10"/>
  <c r="C1670" i="10"/>
  <c r="Q1669" i="10"/>
  <c r="P1669" i="10"/>
  <c r="O1669" i="10"/>
  <c r="N1669" i="10"/>
  <c r="M1669" i="10"/>
  <c r="L1669" i="10"/>
  <c r="K1669" i="10"/>
  <c r="J1669" i="10"/>
  <c r="I1669" i="10"/>
  <c r="H1669" i="10"/>
  <c r="G1669" i="10"/>
  <c r="F1669" i="10"/>
  <c r="E1669" i="10"/>
  <c r="D1669" i="10"/>
  <c r="C1669" i="10"/>
  <c r="Q1668" i="10"/>
  <c r="P1668" i="10"/>
  <c r="O1668" i="10"/>
  <c r="N1668" i="10"/>
  <c r="M1668" i="10"/>
  <c r="L1668" i="10"/>
  <c r="K1668" i="10"/>
  <c r="J1668" i="10"/>
  <c r="I1668" i="10"/>
  <c r="H1668" i="10"/>
  <c r="G1668" i="10"/>
  <c r="F1668" i="10"/>
  <c r="E1668" i="10"/>
  <c r="D1668" i="10"/>
  <c r="C1668" i="10"/>
  <c r="Q1667" i="10"/>
  <c r="P1667" i="10"/>
  <c r="O1667" i="10"/>
  <c r="N1667" i="10"/>
  <c r="M1667" i="10"/>
  <c r="L1667" i="10"/>
  <c r="K1667" i="10"/>
  <c r="J1667" i="10"/>
  <c r="I1667" i="10"/>
  <c r="H1667" i="10"/>
  <c r="G1667" i="10"/>
  <c r="F1667" i="10"/>
  <c r="E1667" i="10"/>
  <c r="D1667" i="10"/>
  <c r="C1667" i="10"/>
  <c r="Q1666" i="10"/>
  <c r="P1666" i="10"/>
  <c r="O1666" i="10"/>
  <c r="N1666" i="10"/>
  <c r="M1666" i="10"/>
  <c r="L1666" i="10"/>
  <c r="K1666" i="10"/>
  <c r="J1666" i="10"/>
  <c r="I1666" i="10"/>
  <c r="H1666" i="10"/>
  <c r="G1666" i="10"/>
  <c r="F1666" i="10"/>
  <c r="E1666" i="10"/>
  <c r="D1666" i="10"/>
  <c r="C1666" i="10"/>
  <c r="Q1665" i="10"/>
  <c r="P1665" i="10"/>
  <c r="O1665" i="10"/>
  <c r="N1665" i="10"/>
  <c r="M1665" i="10"/>
  <c r="L1665" i="10"/>
  <c r="K1665" i="10"/>
  <c r="J1665" i="10"/>
  <c r="I1665" i="10"/>
  <c r="H1665" i="10"/>
  <c r="G1665" i="10"/>
  <c r="F1665" i="10"/>
  <c r="E1665" i="10"/>
  <c r="D1665" i="10"/>
  <c r="C1665" i="10"/>
  <c r="Q1664" i="10"/>
  <c r="P1664" i="10"/>
  <c r="O1664" i="10"/>
  <c r="N1664" i="10"/>
  <c r="M1664" i="10"/>
  <c r="L1664" i="10"/>
  <c r="K1664" i="10"/>
  <c r="J1664" i="10"/>
  <c r="I1664" i="10"/>
  <c r="H1664" i="10"/>
  <c r="G1664" i="10"/>
  <c r="F1664" i="10"/>
  <c r="E1664" i="10"/>
  <c r="D1664" i="10"/>
  <c r="C1664" i="10"/>
  <c r="Q1663" i="10"/>
  <c r="P1663" i="10"/>
  <c r="O1663" i="10"/>
  <c r="N1663" i="10"/>
  <c r="M1663" i="10"/>
  <c r="L1663" i="10"/>
  <c r="K1663" i="10"/>
  <c r="J1663" i="10"/>
  <c r="I1663" i="10"/>
  <c r="H1663" i="10"/>
  <c r="G1663" i="10"/>
  <c r="F1663" i="10"/>
  <c r="E1663" i="10"/>
  <c r="D1663" i="10"/>
  <c r="C1663" i="10"/>
  <c r="Q1662" i="10"/>
  <c r="P1662" i="10"/>
  <c r="O1662" i="10"/>
  <c r="N1662" i="10"/>
  <c r="M1662" i="10"/>
  <c r="L1662" i="10"/>
  <c r="K1662" i="10"/>
  <c r="J1662" i="10"/>
  <c r="I1662" i="10"/>
  <c r="H1662" i="10"/>
  <c r="G1662" i="10"/>
  <c r="F1662" i="10"/>
  <c r="E1662" i="10"/>
  <c r="D1662" i="10"/>
  <c r="C1662" i="10"/>
  <c r="Q1661" i="10"/>
  <c r="P1661" i="10"/>
  <c r="O1661" i="10"/>
  <c r="N1661" i="10"/>
  <c r="M1661" i="10"/>
  <c r="L1661" i="10"/>
  <c r="K1661" i="10"/>
  <c r="J1661" i="10"/>
  <c r="I1661" i="10"/>
  <c r="H1661" i="10"/>
  <c r="G1661" i="10"/>
  <c r="F1661" i="10"/>
  <c r="E1661" i="10"/>
  <c r="D1661" i="10"/>
  <c r="C1661" i="10"/>
  <c r="Q1660" i="10"/>
  <c r="P1660" i="10"/>
  <c r="O1660" i="10"/>
  <c r="N1660" i="10"/>
  <c r="M1660" i="10"/>
  <c r="L1660" i="10"/>
  <c r="K1660" i="10"/>
  <c r="J1660" i="10"/>
  <c r="I1660" i="10"/>
  <c r="H1660" i="10"/>
  <c r="G1660" i="10"/>
  <c r="F1660" i="10"/>
  <c r="E1660" i="10"/>
  <c r="D1660" i="10"/>
  <c r="C1660" i="10"/>
  <c r="Q1659" i="10"/>
  <c r="P1659" i="10"/>
  <c r="O1659" i="10"/>
  <c r="N1659" i="10"/>
  <c r="M1659" i="10"/>
  <c r="L1659" i="10"/>
  <c r="K1659" i="10"/>
  <c r="J1659" i="10"/>
  <c r="I1659" i="10"/>
  <c r="H1659" i="10"/>
  <c r="G1659" i="10"/>
  <c r="F1659" i="10"/>
  <c r="E1659" i="10"/>
  <c r="D1659" i="10"/>
  <c r="C1659" i="10"/>
  <c r="Q1658" i="10"/>
  <c r="P1658" i="10"/>
  <c r="O1658" i="10"/>
  <c r="N1658" i="10"/>
  <c r="M1658" i="10"/>
  <c r="L1658" i="10"/>
  <c r="K1658" i="10"/>
  <c r="J1658" i="10"/>
  <c r="I1658" i="10"/>
  <c r="H1658" i="10"/>
  <c r="G1658" i="10"/>
  <c r="F1658" i="10"/>
  <c r="E1658" i="10"/>
  <c r="D1658" i="10"/>
  <c r="C1658" i="10"/>
  <c r="Q1657" i="10"/>
  <c r="P1657" i="10"/>
  <c r="O1657" i="10"/>
  <c r="N1657" i="10"/>
  <c r="M1657" i="10"/>
  <c r="L1657" i="10"/>
  <c r="K1657" i="10"/>
  <c r="J1657" i="10"/>
  <c r="I1657" i="10"/>
  <c r="H1657" i="10"/>
  <c r="G1657" i="10"/>
  <c r="F1657" i="10"/>
  <c r="E1657" i="10"/>
  <c r="D1657" i="10"/>
  <c r="C1657" i="10"/>
  <c r="Q1656" i="10"/>
  <c r="P1656" i="10"/>
  <c r="O1656" i="10"/>
  <c r="N1656" i="10"/>
  <c r="M1656" i="10"/>
  <c r="L1656" i="10"/>
  <c r="K1656" i="10"/>
  <c r="J1656" i="10"/>
  <c r="I1656" i="10"/>
  <c r="H1656" i="10"/>
  <c r="G1656" i="10"/>
  <c r="F1656" i="10"/>
  <c r="E1656" i="10"/>
  <c r="D1656" i="10"/>
  <c r="C1656" i="10"/>
  <c r="Q1655" i="10"/>
  <c r="P1655" i="10"/>
  <c r="O1655" i="10"/>
  <c r="N1655" i="10"/>
  <c r="M1655" i="10"/>
  <c r="L1655" i="10"/>
  <c r="K1655" i="10"/>
  <c r="J1655" i="10"/>
  <c r="I1655" i="10"/>
  <c r="H1655" i="10"/>
  <c r="G1655" i="10"/>
  <c r="F1655" i="10"/>
  <c r="E1655" i="10"/>
  <c r="D1655" i="10"/>
  <c r="C1655" i="10"/>
  <c r="Q1654" i="10"/>
  <c r="P1654" i="10"/>
  <c r="O1654" i="10"/>
  <c r="N1654" i="10"/>
  <c r="M1654" i="10"/>
  <c r="L1654" i="10"/>
  <c r="K1654" i="10"/>
  <c r="J1654" i="10"/>
  <c r="I1654" i="10"/>
  <c r="H1654" i="10"/>
  <c r="G1654" i="10"/>
  <c r="F1654" i="10"/>
  <c r="E1654" i="10"/>
  <c r="D1654" i="10"/>
  <c r="C1654" i="10"/>
  <c r="Q1653" i="10"/>
  <c r="P1653" i="10"/>
  <c r="O1653" i="10"/>
  <c r="N1653" i="10"/>
  <c r="M1653" i="10"/>
  <c r="L1653" i="10"/>
  <c r="K1653" i="10"/>
  <c r="J1653" i="10"/>
  <c r="I1653" i="10"/>
  <c r="H1653" i="10"/>
  <c r="G1653" i="10"/>
  <c r="F1653" i="10"/>
  <c r="E1653" i="10"/>
  <c r="D1653" i="10"/>
  <c r="C1653" i="10"/>
  <c r="Q1652" i="10"/>
  <c r="P1652" i="10"/>
  <c r="O1652" i="10"/>
  <c r="N1652" i="10"/>
  <c r="M1652" i="10"/>
  <c r="L1652" i="10"/>
  <c r="K1652" i="10"/>
  <c r="J1652" i="10"/>
  <c r="I1652" i="10"/>
  <c r="H1652" i="10"/>
  <c r="G1652" i="10"/>
  <c r="F1652" i="10"/>
  <c r="E1652" i="10"/>
  <c r="D1652" i="10"/>
  <c r="C1652" i="10"/>
  <c r="Q1651" i="10"/>
  <c r="P1651" i="10"/>
  <c r="O1651" i="10"/>
  <c r="N1651" i="10"/>
  <c r="M1651" i="10"/>
  <c r="L1651" i="10"/>
  <c r="K1651" i="10"/>
  <c r="J1651" i="10"/>
  <c r="I1651" i="10"/>
  <c r="H1651" i="10"/>
  <c r="G1651" i="10"/>
  <c r="F1651" i="10"/>
  <c r="E1651" i="10"/>
  <c r="D1651" i="10"/>
  <c r="C1651" i="10"/>
  <c r="Q1650" i="10"/>
  <c r="P1650" i="10"/>
  <c r="O1650" i="10"/>
  <c r="N1650" i="10"/>
  <c r="M1650" i="10"/>
  <c r="L1650" i="10"/>
  <c r="K1650" i="10"/>
  <c r="J1650" i="10"/>
  <c r="I1650" i="10"/>
  <c r="H1650" i="10"/>
  <c r="G1650" i="10"/>
  <c r="F1650" i="10"/>
  <c r="E1650" i="10"/>
  <c r="D1650" i="10"/>
  <c r="C1650" i="10"/>
  <c r="Q1649" i="10"/>
  <c r="P1649" i="10"/>
  <c r="O1649" i="10"/>
  <c r="N1649" i="10"/>
  <c r="M1649" i="10"/>
  <c r="L1649" i="10"/>
  <c r="K1649" i="10"/>
  <c r="J1649" i="10"/>
  <c r="I1649" i="10"/>
  <c r="H1649" i="10"/>
  <c r="G1649" i="10"/>
  <c r="F1649" i="10"/>
  <c r="E1649" i="10"/>
  <c r="D1649" i="10"/>
  <c r="C1649" i="10"/>
  <c r="Q1648" i="10"/>
  <c r="P1648" i="10"/>
  <c r="O1648" i="10"/>
  <c r="N1648" i="10"/>
  <c r="M1648" i="10"/>
  <c r="L1648" i="10"/>
  <c r="K1648" i="10"/>
  <c r="J1648" i="10"/>
  <c r="I1648" i="10"/>
  <c r="H1648" i="10"/>
  <c r="G1648" i="10"/>
  <c r="F1648" i="10"/>
  <c r="E1648" i="10"/>
  <c r="D1648" i="10"/>
  <c r="C1648" i="10"/>
  <c r="Q1647" i="10"/>
  <c r="P1647" i="10"/>
  <c r="O1647" i="10"/>
  <c r="N1647" i="10"/>
  <c r="M1647" i="10"/>
  <c r="L1647" i="10"/>
  <c r="K1647" i="10"/>
  <c r="J1647" i="10"/>
  <c r="I1647" i="10"/>
  <c r="H1647" i="10"/>
  <c r="G1647" i="10"/>
  <c r="F1647" i="10"/>
  <c r="E1647" i="10"/>
  <c r="D1647" i="10"/>
  <c r="C1647" i="10"/>
  <c r="Q1646" i="10"/>
  <c r="P1646" i="10"/>
  <c r="O1646" i="10"/>
  <c r="N1646" i="10"/>
  <c r="M1646" i="10"/>
  <c r="L1646" i="10"/>
  <c r="K1646" i="10"/>
  <c r="J1646" i="10"/>
  <c r="I1646" i="10"/>
  <c r="H1646" i="10"/>
  <c r="G1646" i="10"/>
  <c r="F1646" i="10"/>
  <c r="E1646" i="10"/>
  <c r="D1646" i="10"/>
  <c r="C1646" i="10"/>
  <c r="Q1645" i="10"/>
  <c r="P1645" i="10"/>
  <c r="O1645" i="10"/>
  <c r="N1645" i="10"/>
  <c r="M1645" i="10"/>
  <c r="L1645" i="10"/>
  <c r="K1645" i="10"/>
  <c r="J1645" i="10"/>
  <c r="I1645" i="10"/>
  <c r="H1645" i="10"/>
  <c r="G1645" i="10"/>
  <c r="F1645" i="10"/>
  <c r="E1645" i="10"/>
  <c r="D1645" i="10"/>
  <c r="C1645" i="10"/>
  <c r="Q1644" i="10"/>
  <c r="P1644" i="10"/>
  <c r="O1644" i="10"/>
  <c r="N1644" i="10"/>
  <c r="M1644" i="10"/>
  <c r="L1644" i="10"/>
  <c r="K1644" i="10"/>
  <c r="J1644" i="10"/>
  <c r="I1644" i="10"/>
  <c r="H1644" i="10"/>
  <c r="G1644" i="10"/>
  <c r="F1644" i="10"/>
  <c r="E1644" i="10"/>
  <c r="D1644" i="10"/>
  <c r="C1644" i="10"/>
  <c r="Q1643" i="10"/>
  <c r="P1643" i="10"/>
  <c r="O1643" i="10"/>
  <c r="N1643" i="10"/>
  <c r="M1643" i="10"/>
  <c r="L1643" i="10"/>
  <c r="K1643" i="10"/>
  <c r="J1643" i="10"/>
  <c r="I1643" i="10"/>
  <c r="H1643" i="10"/>
  <c r="G1643" i="10"/>
  <c r="F1643" i="10"/>
  <c r="E1643" i="10"/>
  <c r="D1643" i="10"/>
  <c r="C1643" i="10"/>
  <c r="Q1642" i="10"/>
  <c r="P1642" i="10"/>
  <c r="O1642" i="10"/>
  <c r="N1642" i="10"/>
  <c r="M1642" i="10"/>
  <c r="L1642" i="10"/>
  <c r="K1642" i="10"/>
  <c r="J1642" i="10"/>
  <c r="I1642" i="10"/>
  <c r="H1642" i="10"/>
  <c r="G1642" i="10"/>
  <c r="F1642" i="10"/>
  <c r="E1642" i="10"/>
  <c r="D1642" i="10"/>
  <c r="C1642" i="10"/>
  <c r="Q1641" i="10"/>
  <c r="P1641" i="10"/>
  <c r="O1641" i="10"/>
  <c r="N1641" i="10"/>
  <c r="M1641" i="10"/>
  <c r="L1641" i="10"/>
  <c r="K1641" i="10"/>
  <c r="J1641" i="10"/>
  <c r="I1641" i="10"/>
  <c r="H1641" i="10"/>
  <c r="G1641" i="10"/>
  <c r="F1641" i="10"/>
  <c r="E1641" i="10"/>
  <c r="D1641" i="10"/>
  <c r="C1641" i="10"/>
  <c r="Q1640" i="10"/>
  <c r="P1640" i="10"/>
  <c r="O1640" i="10"/>
  <c r="N1640" i="10"/>
  <c r="M1640" i="10"/>
  <c r="L1640" i="10"/>
  <c r="K1640" i="10"/>
  <c r="J1640" i="10"/>
  <c r="I1640" i="10"/>
  <c r="H1640" i="10"/>
  <c r="G1640" i="10"/>
  <c r="F1640" i="10"/>
  <c r="E1640" i="10"/>
  <c r="D1640" i="10"/>
  <c r="C1640" i="10"/>
  <c r="Q1639" i="10"/>
  <c r="P1639" i="10"/>
  <c r="O1639" i="10"/>
  <c r="N1639" i="10"/>
  <c r="M1639" i="10"/>
  <c r="L1639" i="10"/>
  <c r="K1639" i="10"/>
  <c r="J1639" i="10"/>
  <c r="I1639" i="10"/>
  <c r="H1639" i="10"/>
  <c r="G1639" i="10"/>
  <c r="F1639" i="10"/>
  <c r="E1639" i="10"/>
  <c r="D1639" i="10"/>
  <c r="C1639" i="10"/>
  <c r="Q1638" i="10"/>
  <c r="P1638" i="10"/>
  <c r="O1638" i="10"/>
  <c r="N1638" i="10"/>
  <c r="M1638" i="10"/>
  <c r="L1638" i="10"/>
  <c r="K1638" i="10"/>
  <c r="J1638" i="10"/>
  <c r="I1638" i="10"/>
  <c r="H1638" i="10"/>
  <c r="G1638" i="10"/>
  <c r="F1638" i="10"/>
  <c r="E1638" i="10"/>
  <c r="D1638" i="10"/>
  <c r="C1638" i="10"/>
  <c r="Q1637" i="10"/>
  <c r="P1637" i="10"/>
  <c r="O1637" i="10"/>
  <c r="N1637" i="10"/>
  <c r="M1637" i="10"/>
  <c r="L1637" i="10"/>
  <c r="K1637" i="10"/>
  <c r="J1637" i="10"/>
  <c r="I1637" i="10"/>
  <c r="H1637" i="10"/>
  <c r="G1637" i="10"/>
  <c r="F1637" i="10"/>
  <c r="E1637" i="10"/>
  <c r="D1637" i="10"/>
  <c r="C1637" i="10"/>
  <c r="Q1636" i="10"/>
  <c r="P1636" i="10"/>
  <c r="O1636" i="10"/>
  <c r="N1636" i="10"/>
  <c r="M1636" i="10"/>
  <c r="L1636" i="10"/>
  <c r="K1636" i="10"/>
  <c r="J1636" i="10"/>
  <c r="I1636" i="10"/>
  <c r="H1636" i="10"/>
  <c r="G1636" i="10"/>
  <c r="F1636" i="10"/>
  <c r="E1636" i="10"/>
  <c r="D1636" i="10"/>
  <c r="C1636" i="10"/>
  <c r="Q1635" i="10"/>
  <c r="P1635" i="10"/>
  <c r="O1635" i="10"/>
  <c r="N1635" i="10"/>
  <c r="M1635" i="10"/>
  <c r="L1635" i="10"/>
  <c r="K1635" i="10"/>
  <c r="J1635" i="10"/>
  <c r="I1635" i="10"/>
  <c r="H1635" i="10"/>
  <c r="G1635" i="10"/>
  <c r="F1635" i="10"/>
  <c r="E1635" i="10"/>
  <c r="D1635" i="10"/>
  <c r="C1635" i="10"/>
  <c r="Q1634" i="10"/>
  <c r="P1634" i="10"/>
  <c r="O1634" i="10"/>
  <c r="N1634" i="10"/>
  <c r="M1634" i="10"/>
  <c r="L1634" i="10"/>
  <c r="K1634" i="10"/>
  <c r="J1634" i="10"/>
  <c r="I1634" i="10"/>
  <c r="H1634" i="10"/>
  <c r="G1634" i="10"/>
  <c r="F1634" i="10"/>
  <c r="E1634" i="10"/>
  <c r="D1634" i="10"/>
  <c r="C1634" i="10"/>
  <c r="Q1633" i="10"/>
  <c r="P1633" i="10"/>
  <c r="O1633" i="10"/>
  <c r="N1633" i="10"/>
  <c r="M1633" i="10"/>
  <c r="L1633" i="10"/>
  <c r="K1633" i="10"/>
  <c r="J1633" i="10"/>
  <c r="I1633" i="10"/>
  <c r="H1633" i="10"/>
  <c r="G1633" i="10"/>
  <c r="F1633" i="10"/>
  <c r="E1633" i="10"/>
  <c r="D1633" i="10"/>
  <c r="C1633" i="10"/>
  <c r="Q1632" i="10"/>
  <c r="P1632" i="10"/>
  <c r="O1632" i="10"/>
  <c r="N1632" i="10"/>
  <c r="M1632" i="10"/>
  <c r="L1632" i="10"/>
  <c r="K1632" i="10"/>
  <c r="J1632" i="10"/>
  <c r="I1632" i="10"/>
  <c r="H1632" i="10"/>
  <c r="G1632" i="10"/>
  <c r="F1632" i="10"/>
  <c r="E1632" i="10"/>
  <c r="D1632" i="10"/>
  <c r="C1632" i="10"/>
  <c r="Q1631" i="10"/>
  <c r="P1631" i="10"/>
  <c r="O1631" i="10"/>
  <c r="N1631" i="10"/>
  <c r="M1631" i="10"/>
  <c r="L1631" i="10"/>
  <c r="K1631" i="10"/>
  <c r="J1631" i="10"/>
  <c r="I1631" i="10"/>
  <c r="H1631" i="10"/>
  <c r="G1631" i="10"/>
  <c r="F1631" i="10"/>
  <c r="E1631" i="10"/>
  <c r="D1631" i="10"/>
  <c r="C1631" i="10"/>
  <c r="Q1630" i="10"/>
  <c r="P1630" i="10"/>
  <c r="O1630" i="10"/>
  <c r="N1630" i="10"/>
  <c r="M1630" i="10"/>
  <c r="L1630" i="10"/>
  <c r="K1630" i="10"/>
  <c r="J1630" i="10"/>
  <c r="I1630" i="10"/>
  <c r="H1630" i="10"/>
  <c r="G1630" i="10"/>
  <c r="F1630" i="10"/>
  <c r="E1630" i="10"/>
  <c r="D1630" i="10"/>
  <c r="C1630" i="10"/>
  <c r="Q1629" i="10"/>
  <c r="P1629" i="10"/>
  <c r="O1629" i="10"/>
  <c r="N1629" i="10"/>
  <c r="M1629" i="10"/>
  <c r="L1629" i="10"/>
  <c r="K1629" i="10"/>
  <c r="J1629" i="10"/>
  <c r="I1629" i="10"/>
  <c r="H1629" i="10"/>
  <c r="G1629" i="10"/>
  <c r="F1629" i="10"/>
  <c r="E1629" i="10"/>
  <c r="D1629" i="10"/>
  <c r="C1629" i="10"/>
  <c r="Q1628" i="10"/>
  <c r="P1628" i="10"/>
  <c r="O1628" i="10"/>
  <c r="N1628" i="10"/>
  <c r="M1628" i="10"/>
  <c r="L1628" i="10"/>
  <c r="K1628" i="10"/>
  <c r="J1628" i="10"/>
  <c r="I1628" i="10"/>
  <c r="H1628" i="10"/>
  <c r="G1628" i="10"/>
  <c r="F1628" i="10"/>
  <c r="E1628" i="10"/>
  <c r="D1628" i="10"/>
  <c r="C1628" i="10"/>
  <c r="Q1627" i="10"/>
  <c r="P1627" i="10"/>
  <c r="O1627" i="10"/>
  <c r="N1627" i="10"/>
  <c r="M1627" i="10"/>
  <c r="L1627" i="10"/>
  <c r="K1627" i="10"/>
  <c r="J1627" i="10"/>
  <c r="I1627" i="10"/>
  <c r="H1627" i="10"/>
  <c r="G1627" i="10"/>
  <c r="F1627" i="10"/>
  <c r="E1627" i="10"/>
  <c r="D1627" i="10"/>
  <c r="C1627" i="10"/>
  <c r="Q1626" i="10"/>
  <c r="P1626" i="10"/>
  <c r="O1626" i="10"/>
  <c r="N1626" i="10"/>
  <c r="M1626" i="10"/>
  <c r="L1626" i="10"/>
  <c r="K1626" i="10"/>
  <c r="J1626" i="10"/>
  <c r="I1626" i="10"/>
  <c r="H1626" i="10"/>
  <c r="G1626" i="10"/>
  <c r="F1626" i="10"/>
  <c r="E1626" i="10"/>
  <c r="D1626" i="10"/>
  <c r="C1626" i="10"/>
  <c r="Q1625" i="10"/>
  <c r="P1625" i="10"/>
  <c r="O1625" i="10"/>
  <c r="N1625" i="10"/>
  <c r="M1625" i="10"/>
  <c r="L1625" i="10"/>
  <c r="K1625" i="10"/>
  <c r="J1625" i="10"/>
  <c r="I1625" i="10"/>
  <c r="H1625" i="10"/>
  <c r="G1625" i="10"/>
  <c r="F1625" i="10"/>
  <c r="E1625" i="10"/>
  <c r="D1625" i="10"/>
  <c r="C1625" i="10"/>
  <c r="Q1624" i="10"/>
  <c r="P1624" i="10"/>
  <c r="O1624" i="10"/>
  <c r="N1624" i="10"/>
  <c r="M1624" i="10"/>
  <c r="L1624" i="10"/>
  <c r="K1624" i="10"/>
  <c r="J1624" i="10"/>
  <c r="I1624" i="10"/>
  <c r="H1624" i="10"/>
  <c r="G1624" i="10"/>
  <c r="F1624" i="10"/>
  <c r="E1624" i="10"/>
  <c r="D1624" i="10"/>
  <c r="C1624" i="10"/>
  <c r="Q1623" i="10"/>
  <c r="P1623" i="10"/>
  <c r="O1623" i="10"/>
  <c r="N1623" i="10"/>
  <c r="M1623" i="10"/>
  <c r="L1623" i="10"/>
  <c r="K1623" i="10"/>
  <c r="J1623" i="10"/>
  <c r="I1623" i="10"/>
  <c r="H1623" i="10"/>
  <c r="G1623" i="10"/>
  <c r="F1623" i="10"/>
  <c r="E1623" i="10"/>
  <c r="D1623" i="10"/>
  <c r="C1623" i="10"/>
  <c r="Q1622" i="10"/>
  <c r="P1622" i="10"/>
  <c r="O1622" i="10"/>
  <c r="N1622" i="10"/>
  <c r="M1622" i="10"/>
  <c r="L1622" i="10"/>
  <c r="K1622" i="10"/>
  <c r="J1622" i="10"/>
  <c r="I1622" i="10"/>
  <c r="H1622" i="10"/>
  <c r="G1622" i="10"/>
  <c r="F1622" i="10"/>
  <c r="E1622" i="10"/>
  <c r="D1622" i="10"/>
  <c r="C1622" i="10"/>
  <c r="Q1621" i="10"/>
  <c r="P1621" i="10"/>
  <c r="O1621" i="10"/>
  <c r="N1621" i="10"/>
  <c r="M1621" i="10"/>
  <c r="L1621" i="10"/>
  <c r="K1621" i="10"/>
  <c r="J1621" i="10"/>
  <c r="I1621" i="10"/>
  <c r="H1621" i="10"/>
  <c r="G1621" i="10"/>
  <c r="F1621" i="10"/>
  <c r="E1621" i="10"/>
  <c r="D1621" i="10"/>
  <c r="C1621" i="10"/>
  <c r="Q1620" i="10"/>
  <c r="P1620" i="10"/>
  <c r="O1620" i="10"/>
  <c r="N1620" i="10"/>
  <c r="M1620" i="10"/>
  <c r="L1620" i="10"/>
  <c r="K1620" i="10"/>
  <c r="J1620" i="10"/>
  <c r="I1620" i="10"/>
  <c r="H1620" i="10"/>
  <c r="G1620" i="10"/>
  <c r="F1620" i="10"/>
  <c r="E1620" i="10"/>
  <c r="D1620" i="10"/>
  <c r="C1620" i="10"/>
  <c r="Q1619" i="10"/>
  <c r="P1619" i="10"/>
  <c r="O1619" i="10"/>
  <c r="N1619" i="10"/>
  <c r="M1619" i="10"/>
  <c r="L1619" i="10"/>
  <c r="K1619" i="10"/>
  <c r="J1619" i="10"/>
  <c r="I1619" i="10"/>
  <c r="H1619" i="10"/>
  <c r="G1619" i="10"/>
  <c r="F1619" i="10"/>
  <c r="E1619" i="10"/>
  <c r="D1619" i="10"/>
  <c r="C1619" i="10"/>
  <c r="Q1618" i="10"/>
  <c r="P1618" i="10"/>
  <c r="O1618" i="10"/>
  <c r="N1618" i="10"/>
  <c r="M1618" i="10"/>
  <c r="L1618" i="10"/>
  <c r="K1618" i="10"/>
  <c r="J1618" i="10"/>
  <c r="I1618" i="10"/>
  <c r="H1618" i="10"/>
  <c r="G1618" i="10"/>
  <c r="F1618" i="10"/>
  <c r="E1618" i="10"/>
  <c r="D1618" i="10"/>
  <c r="C1618" i="10"/>
  <c r="Q1617" i="10"/>
  <c r="P1617" i="10"/>
  <c r="O1617" i="10"/>
  <c r="N1617" i="10"/>
  <c r="M1617" i="10"/>
  <c r="L1617" i="10"/>
  <c r="K1617" i="10"/>
  <c r="J1617" i="10"/>
  <c r="I1617" i="10"/>
  <c r="H1617" i="10"/>
  <c r="G1617" i="10"/>
  <c r="F1617" i="10"/>
  <c r="E1617" i="10"/>
  <c r="D1617" i="10"/>
  <c r="C1617" i="10"/>
  <c r="Q1616" i="10"/>
  <c r="P1616" i="10"/>
  <c r="O1616" i="10"/>
  <c r="N1616" i="10"/>
  <c r="M1616" i="10"/>
  <c r="L1616" i="10"/>
  <c r="K1616" i="10"/>
  <c r="J1616" i="10"/>
  <c r="I1616" i="10"/>
  <c r="H1616" i="10"/>
  <c r="G1616" i="10"/>
  <c r="F1616" i="10"/>
  <c r="E1616" i="10"/>
  <c r="D1616" i="10"/>
  <c r="C1616" i="10"/>
  <c r="Q1615" i="10"/>
  <c r="P1615" i="10"/>
  <c r="O1615" i="10"/>
  <c r="N1615" i="10"/>
  <c r="M1615" i="10"/>
  <c r="L1615" i="10"/>
  <c r="K1615" i="10"/>
  <c r="J1615" i="10"/>
  <c r="I1615" i="10"/>
  <c r="H1615" i="10"/>
  <c r="G1615" i="10"/>
  <c r="F1615" i="10"/>
  <c r="E1615" i="10"/>
  <c r="D1615" i="10"/>
  <c r="C1615" i="10"/>
  <c r="Q1614" i="10"/>
  <c r="P1614" i="10"/>
  <c r="O1614" i="10"/>
  <c r="N1614" i="10"/>
  <c r="M1614" i="10"/>
  <c r="L1614" i="10"/>
  <c r="K1614" i="10"/>
  <c r="J1614" i="10"/>
  <c r="I1614" i="10"/>
  <c r="H1614" i="10"/>
  <c r="G1614" i="10"/>
  <c r="F1614" i="10"/>
  <c r="E1614" i="10"/>
  <c r="D1614" i="10"/>
  <c r="C1614" i="10"/>
  <c r="Q1613" i="10"/>
  <c r="P1613" i="10"/>
  <c r="O1613" i="10"/>
  <c r="N1613" i="10"/>
  <c r="M1613" i="10"/>
  <c r="L1613" i="10"/>
  <c r="K1613" i="10"/>
  <c r="J1613" i="10"/>
  <c r="I1613" i="10"/>
  <c r="H1613" i="10"/>
  <c r="G1613" i="10"/>
  <c r="F1613" i="10"/>
  <c r="E1613" i="10"/>
  <c r="D1613" i="10"/>
  <c r="C1613" i="10"/>
  <c r="Q1612" i="10"/>
  <c r="P1612" i="10"/>
  <c r="O1612" i="10"/>
  <c r="N1612" i="10"/>
  <c r="M1612" i="10"/>
  <c r="L1612" i="10"/>
  <c r="K1612" i="10"/>
  <c r="J1612" i="10"/>
  <c r="I1612" i="10"/>
  <c r="H1612" i="10"/>
  <c r="G1612" i="10"/>
  <c r="F1612" i="10"/>
  <c r="E1612" i="10"/>
  <c r="D1612" i="10"/>
  <c r="C1612" i="10"/>
  <c r="Q1611" i="10"/>
  <c r="P1611" i="10"/>
  <c r="O1611" i="10"/>
  <c r="N1611" i="10"/>
  <c r="M1611" i="10"/>
  <c r="L1611" i="10"/>
  <c r="K1611" i="10"/>
  <c r="J1611" i="10"/>
  <c r="I1611" i="10"/>
  <c r="H1611" i="10"/>
  <c r="G1611" i="10"/>
  <c r="F1611" i="10"/>
  <c r="E1611" i="10"/>
  <c r="D1611" i="10"/>
  <c r="C1611" i="10"/>
  <c r="Q1610" i="10"/>
  <c r="P1610" i="10"/>
  <c r="O1610" i="10"/>
  <c r="N1610" i="10"/>
  <c r="M1610" i="10"/>
  <c r="L1610" i="10"/>
  <c r="K1610" i="10"/>
  <c r="J1610" i="10"/>
  <c r="I1610" i="10"/>
  <c r="H1610" i="10"/>
  <c r="G1610" i="10"/>
  <c r="F1610" i="10"/>
  <c r="E1610" i="10"/>
  <c r="D1610" i="10"/>
  <c r="C1610" i="10"/>
  <c r="Q1609" i="10"/>
  <c r="P1609" i="10"/>
  <c r="O1609" i="10"/>
  <c r="N1609" i="10"/>
  <c r="M1609" i="10"/>
  <c r="L1609" i="10"/>
  <c r="K1609" i="10"/>
  <c r="J1609" i="10"/>
  <c r="I1609" i="10"/>
  <c r="H1609" i="10"/>
  <c r="G1609" i="10"/>
  <c r="F1609" i="10"/>
  <c r="E1609" i="10"/>
  <c r="D1609" i="10"/>
  <c r="C1609" i="10"/>
  <c r="Q1608" i="10"/>
  <c r="P1608" i="10"/>
  <c r="O1608" i="10"/>
  <c r="N1608" i="10"/>
  <c r="M1608" i="10"/>
  <c r="L1608" i="10"/>
  <c r="K1608" i="10"/>
  <c r="J1608" i="10"/>
  <c r="I1608" i="10"/>
  <c r="H1608" i="10"/>
  <c r="G1608" i="10"/>
  <c r="F1608" i="10"/>
  <c r="E1608" i="10"/>
  <c r="D1608" i="10"/>
  <c r="C1608" i="10"/>
  <c r="Q1607" i="10"/>
  <c r="P1607" i="10"/>
  <c r="O1607" i="10"/>
  <c r="N1607" i="10"/>
  <c r="M1607" i="10"/>
  <c r="L1607" i="10"/>
  <c r="K1607" i="10"/>
  <c r="J1607" i="10"/>
  <c r="I1607" i="10"/>
  <c r="H1607" i="10"/>
  <c r="G1607" i="10"/>
  <c r="F1607" i="10"/>
  <c r="E1607" i="10"/>
  <c r="D1607" i="10"/>
  <c r="C1607" i="10"/>
  <c r="Q1606" i="10"/>
  <c r="P1606" i="10"/>
  <c r="O1606" i="10"/>
  <c r="N1606" i="10"/>
  <c r="M1606" i="10"/>
  <c r="L1606" i="10"/>
  <c r="K1606" i="10"/>
  <c r="J1606" i="10"/>
  <c r="I1606" i="10"/>
  <c r="H1606" i="10"/>
  <c r="G1606" i="10"/>
  <c r="F1606" i="10"/>
  <c r="E1606" i="10"/>
  <c r="D1606" i="10"/>
  <c r="C1606" i="10"/>
  <c r="Q1605" i="10"/>
  <c r="P1605" i="10"/>
  <c r="O1605" i="10"/>
  <c r="N1605" i="10"/>
  <c r="M1605" i="10"/>
  <c r="L1605" i="10"/>
  <c r="K1605" i="10"/>
  <c r="J1605" i="10"/>
  <c r="I1605" i="10"/>
  <c r="H1605" i="10"/>
  <c r="G1605" i="10"/>
  <c r="F1605" i="10"/>
  <c r="E1605" i="10"/>
  <c r="D1605" i="10"/>
  <c r="C1605" i="10"/>
  <c r="Q1604" i="10"/>
  <c r="P1604" i="10"/>
  <c r="O1604" i="10"/>
  <c r="N1604" i="10"/>
  <c r="M1604" i="10"/>
  <c r="L1604" i="10"/>
  <c r="K1604" i="10"/>
  <c r="J1604" i="10"/>
  <c r="I1604" i="10"/>
  <c r="H1604" i="10"/>
  <c r="G1604" i="10"/>
  <c r="F1604" i="10"/>
  <c r="E1604" i="10"/>
  <c r="D1604" i="10"/>
  <c r="C1604" i="10"/>
  <c r="Q1603" i="10"/>
  <c r="P1603" i="10"/>
  <c r="O1603" i="10"/>
  <c r="N1603" i="10"/>
  <c r="M1603" i="10"/>
  <c r="L1603" i="10"/>
  <c r="K1603" i="10"/>
  <c r="J1603" i="10"/>
  <c r="I1603" i="10"/>
  <c r="H1603" i="10"/>
  <c r="G1603" i="10"/>
  <c r="F1603" i="10"/>
  <c r="E1603" i="10"/>
  <c r="D1603" i="10"/>
  <c r="C1603" i="10"/>
  <c r="Q1602" i="10"/>
  <c r="P1602" i="10"/>
  <c r="O1602" i="10"/>
  <c r="N1602" i="10"/>
  <c r="M1602" i="10"/>
  <c r="L1602" i="10"/>
  <c r="K1602" i="10"/>
  <c r="J1602" i="10"/>
  <c r="I1602" i="10"/>
  <c r="H1602" i="10"/>
  <c r="G1602" i="10"/>
  <c r="F1602" i="10"/>
  <c r="E1602" i="10"/>
  <c r="D1602" i="10"/>
  <c r="C1602" i="10"/>
  <c r="Q1601" i="10"/>
  <c r="P1601" i="10"/>
  <c r="O1601" i="10"/>
  <c r="N1601" i="10"/>
  <c r="M1601" i="10"/>
  <c r="L1601" i="10"/>
  <c r="K1601" i="10"/>
  <c r="J1601" i="10"/>
  <c r="I1601" i="10"/>
  <c r="H1601" i="10"/>
  <c r="G1601" i="10"/>
  <c r="F1601" i="10"/>
  <c r="E1601" i="10"/>
  <c r="D1601" i="10"/>
  <c r="C1601" i="10"/>
  <c r="Q1600" i="10"/>
  <c r="P1600" i="10"/>
  <c r="O1600" i="10"/>
  <c r="N1600" i="10"/>
  <c r="M1600" i="10"/>
  <c r="L1600" i="10"/>
  <c r="K1600" i="10"/>
  <c r="J1600" i="10"/>
  <c r="I1600" i="10"/>
  <c r="H1600" i="10"/>
  <c r="G1600" i="10"/>
  <c r="F1600" i="10"/>
  <c r="E1600" i="10"/>
  <c r="D1600" i="10"/>
  <c r="C1600" i="10"/>
  <c r="Q1599" i="10"/>
  <c r="P1599" i="10"/>
  <c r="O1599" i="10"/>
  <c r="N1599" i="10"/>
  <c r="M1599" i="10"/>
  <c r="L1599" i="10"/>
  <c r="K1599" i="10"/>
  <c r="J1599" i="10"/>
  <c r="I1599" i="10"/>
  <c r="H1599" i="10"/>
  <c r="G1599" i="10"/>
  <c r="F1599" i="10"/>
  <c r="E1599" i="10"/>
  <c r="D1599" i="10"/>
  <c r="C1599" i="10"/>
  <c r="Q1598" i="10"/>
  <c r="P1598" i="10"/>
  <c r="O1598" i="10"/>
  <c r="N1598" i="10"/>
  <c r="M1598" i="10"/>
  <c r="L1598" i="10"/>
  <c r="K1598" i="10"/>
  <c r="J1598" i="10"/>
  <c r="I1598" i="10"/>
  <c r="H1598" i="10"/>
  <c r="G1598" i="10"/>
  <c r="F1598" i="10"/>
  <c r="E1598" i="10"/>
  <c r="D1598" i="10"/>
  <c r="C1598" i="10"/>
  <c r="Q1597" i="10"/>
  <c r="P1597" i="10"/>
  <c r="O1597" i="10"/>
  <c r="N1597" i="10"/>
  <c r="M1597" i="10"/>
  <c r="L1597" i="10"/>
  <c r="K1597" i="10"/>
  <c r="J1597" i="10"/>
  <c r="I1597" i="10"/>
  <c r="H1597" i="10"/>
  <c r="G1597" i="10"/>
  <c r="F1597" i="10"/>
  <c r="E1597" i="10"/>
  <c r="D1597" i="10"/>
  <c r="C1597" i="10"/>
  <c r="Q1596" i="10"/>
  <c r="P1596" i="10"/>
  <c r="O1596" i="10"/>
  <c r="N1596" i="10"/>
  <c r="M1596" i="10"/>
  <c r="L1596" i="10"/>
  <c r="K1596" i="10"/>
  <c r="J1596" i="10"/>
  <c r="I1596" i="10"/>
  <c r="H1596" i="10"/>
  <c r="G1596" i="10"/>
  <c r="F1596" i="10"/>
  <c r="E1596" i="10"/>
  <c r="D1596" i="10"/>
  <c r="C1596" i="10"/>
  <c r="Q1595" i="10"/>
  <c r="P1595" i="10"/>
  <c r="O1595" i="10"/>
  <c r="N1595" i="10"/>
  <c r="M1595" i="10"/>
  <c r="L1595" i="10"/>
  <c r="K1595" i="10"/>
  <c r="J1595" i="10"/>
  <c r="I1595" i="10"/>
  <c r="H1595" i="10"/>
  <c r="G1595" i="10"/>
  <c r="F1595" i="10"/>
  <c r="E1595" i="10"/>
  <c r="D1595" i="10"/>
  <c r="C1595" i="10"/>
  <c r="Q1594" i="10"/>
  <c r="P1594" i="10"/>
  <c r="O1594" i="10"/>
  <c r="N1594" i="10"/>
  <c r="M1594" i="10"/>
  <c r="L1594" i="10"/>
  <c r="K1594" i="10"/>
  <c r="J1594" i="10"/>
  <c r="I1594" i="10"/>
  <c r="H1594" i="10"/>
  <c r="G1594" i="10"/>
  <c r="F1594" i="10"/>
  <c r="E1594" i="10"/>
  <c r="D1594" i="10"/>
  <c r="C1594" i="10"/>
  <c r="Q1593" i="10"/>
  <c r="P1593" i="10"/>
  <c r="O1593" i="10"/>
  <c r="N1593" i="10"/>
  <c r="M1593" i="10"/>
  <c r="L1593" i="10"/>
  <c r="K1593" i="10"/>
  <c r="J1593" i="10"/>
  <c r="I1593" i="10"/>
  <c r="H1593" i="10"/>
  <c r="G1593" i="10"/>
  <c r="F1593" i="10"/>
  <c r="E1593" i="10"/>
  <c r="D1593" i="10"/>
  <c r="C1593" i="10"/>
  <c r="Q1592" i="10"/>
  <c r="P1592" i="10"/>
  <c r="O1592" i="10"/>
  <c r="N1592" i="10"/>
  <c r="M1592" i="10"/>
  <c r="L1592" i="10"/>
  <c r="K1592" i="10"/>
  <c r="J1592" i="10"/>
  <c r="I1592" i="10"/>
  <c r="H1592" i="10"/>
  <c r="G1592" i="10"/>
  <c r="F1592" i="10"/>
  <c r="E1592" i="10"/>
  <c r="D1592" i="10"/>
  <c r="C1592" i="10"/>
  <c r="Q1591" i="10"/>
  <c r="P1591" i="10"/>
  <c r="O1591" i="10"/>
  <c r="N1591" i="10"/>
  <c r="M1591" i="10"/>
  <c r="L1591" i="10"/>
  <c r="K1591" i="10"/>
  <c r="J1591" i="10"/>
  <c r="I1591" i="10"/>
  <c r="H1591" i="10"/>
  <c r="G1591" i="10"/>
  <c r="F1591" i="10"/>
  <c r="E1591" i="10"/>
  <c r="D1591" i="10"/>
  <c r="C1591" i="10"/>
  <c r="Q1590" i="10"/>
  <c r="P1590" i="10"/>
  <c r="O1590" i="10"/>
  <c r="N1590" i="10"/>
  <c r="M1590" i="10"/>
  <c r="L1590" i="10"/>
  <c r="K1590" i="10"/>
  <c r="J1590" i="10"/>
  <c r="I1590" i="10"/>
  <c r="H1590" i="10"/>
  <c r="G1590" i="10"/>
  <c r="F1590" i="10"/>
  <c r="E1590" i="10"/>
  <c r="D1590" i="10"/>
  <c r="C1590" i="10"/>
  <c r="Q1589" i="10"/>
  <c r="P1589" i="10"/>
  <c r="O1589" i="10"/>
  <c r="N1589" i="10"/>
  <c r="M1589" i="10"/>
  <c r="L1589" i="10"/>
  <c r="K1589" i="10"/>
  <c r="J1589" i="10"/>
  <c r="I1589" i="10"/>
  <c r="H1589" i="10"/>
  <c r="G1589" i="10"/>
  <c r="F1589" i="10"/>
  <c r="E1589" i="10"/>
  <c r="D1589" i="10"/>
  <c r="C1589" i="10"/>
  <c r="Q1588" i="10"/>
  <c r="P1588" i="10"/>
  <c r="O1588" i="10"/>
  <c r="N1588" i="10"/>
  <c r="M1588" i="10"/>
  <c r="L1588" i="10"/>
  <c r="K1588" i="10"/>
  <c r="J1588" i="10"/>
  <c r="I1588" i="10"/>
  <c r="H1588" i="10"/>
  <c r="G1588" i="10"/>
  <c r="F1588" i="10"/>
  <c r="E1588" i="10"/>
  <c r="D1588" i="10"/>
  <c r="C1588" i="10"/>
  <c r="Q1587" i="10"/>
  <c r="P1587" i="10"/>
  <c r="O1587" i="10"/>
  <c r="N1587" i="10"/>
  <c r="M1587" i="10"/>
  <c r="L1587" i="10"/>
  <c r="K1587" i="10"/>
  <c r="J1587" i="10"/>
  <c r="I1587" i="10"/>
  <c r="H1587" i="10"/>
  <c r="G1587" i="10"/>
  <c r="F1587" i="10"/>
  <c r="E1587" i="10"/>
  <c r="D1587" i="10"/>
  <c r="C1587" i="10"/>
  <c r="Q1586" i="10"/>
  <c r="P1586" i="10"/>
  <c r="O1586" i="10"/>
  <c r="N1586" i="10"/>
  <c r="M1586" i="10"/>
  <c r="L1586" i="10"/>
  <c r="K1586" i="10"/>
  <c r="J1586" i="10"/>
  <c r="I1586" i="10"/>
  <c r="H1586" i="10"/>
  <c r="G1586" i="10"/>
  <c r="F1586" i="10"/>
  <c r="E1586" i="10"/>
  <c r="D1586" i="10"/>
  <c r="C1586" i="10"/>
  <c r="Q1585" i="10"/>
  <c r="P1585" i="10"/>
  <c r="O1585" i="10"/>
  <c r="N1585" i="10"/>
  <c r="M1585" i="10"/>
  <c r="L1585" i="10"/>
  <c r="K1585" i="10"/>
  <c r="J1585" i="10"/>
  <c r="I1585" i="10"/>
  <c r="H1585" i="10"/>
  <c r="G1585" i="10"/>
  <c r="F1585" i="10"/>
  <c r="E1585" i="10"/>
  <c r="D1585" i="10"/>
  <c r="C1585" i="10"/>
  <c r="Q1584" i="10"/>
  <c r="P1584" i="10"/>
  <c r="O1584" i="10"/>
  <c r="N1584" i="10"/>
  <c r="M1584" i="10"/>
  <c r="L1584" i="10"/>
  <c r="K1584" i="10"/>
  <c r="J1584" i="10"/>
  <c r="I1584" i="10"/>
  <c r="H1584" i="10"/>
  <c r="G1584" i="10"/>
  <c r="F1584" i="10"/>
  <c r="E1584" i="10"/>
  <c r="D1584" i="10"/>
  <c r="C1584" i="10"/>
  <c r="Q1583" i="10"/>
  <c r="P1583" i="10"/>
  <c r="O1583" i="10"/>
  <c r="N1583" i="10"/>
  <c r="M1583" i="10"/>
  <c r="L1583" i="10"/>
  <c r="K1583" i="10"/>
  <c r="J1583" i="10"/>
  <c r="I1583" i="10"/>
  <c r="H1583" i="10"/>
  <c r="G1583" i="10"/>
  <c r="F1583" i="10"/>
  <c r="E1583" i="10"/>
  <c r="D1583" i="10"/>
  <c r="C1583" i="10"/>
  <c r="Q1582" i="10"/>
  <c r="P1582" i="10"/>
  <c r="O1582" i="10"/>
  <c r="N1582" i="10"/>
  <c r="M1582" i="10"/>
  <c r="L1582" i="10"/>
  <c r="K1582" i="10"/>
  <c r="J1582" i="10"/>
  <c r="I1582" i="10"/>
  <c r="H1582" i="10"/>
  <c r="G1582" i="10"/>
  <c r="F1582" i="10"/>
  <c r="E1582" i="10"/>
  <c r="D1582" i="10"/>
  <c r="C1582" i="10"/>
  <c r="Q1581" i="10"/>
  <c r="P1581" i="10"/>
  <c r="O1581" i="10"/>
  <c r="N1581" i="10"/>
  <c r="M1581" i="10"/>
  <c r="L1581" i="10"/>
  <c r="K1581" i="10"/>
  <c r="J1581" i="10"/>
  <c r="I1581" i="10"/>
  <c r="H1581" i="10"/>
  <c r="G1581" i="10"/>
  <c r="F1581" i="10"/>
  <c r="E1581" i="10"/>
  <c r="D1581" i="10"/>
  <c r="C1581" i="10"/>
  <c r="Q1580" i="10"/>
  <c r="P1580" i="10"/>
  <c r="O1580" i="10"/>
  <c r="N1580" i="10"/>
  <c r="M1580" i="10"/>
  <c r="L1580" i="10"/>
  <c r="K1580" i="10"/>
  <c r="J1580" i="10"/>
  <c r="I1580" i="10"/>
  <c r="H1580" i="10"/>
  <c r="G1580" i="10"/>
  <c r="F1580" i="10"/>
  <c r="E1580" i="10"/>
  <c r="D1580" i="10"/>
  <c r="C1580" i="10"/>
  <c r="Q1579" i="10"/>
  <c r="P1579" i="10"/>
  <c r="O1579" i="10"/>
  <c r="N1579" i="10"/>
  <c r="M1579" i="10"/>
  <c r="L1579" i="10"/>
  <c r="K1579" i="10"/>
  <c r="J1579" i="10"/>
  <c r="I1579" i="10"/>
  <c r="H1579" i="10"/>
  <c r="G1579" i="10"/>
  <c r="F1579" i="10"/>
  <c r="E1579" i="10"/>
  <c r="D1579" i="10"/>
  <c r="C1579" i="10"/>
  <c r="Q1578" i="10"/>
  <c r="P1578" i="10"/>
  <c r="O1578" i="10"/>
  <c r="N1578" i="10"/>
  <c r="M1578" i="10"/>
  <c r="L1578" i="10"/>
  <c r="K1578" i="10"/>
  <c r="J1578" i="10"/>
  <c r="I1578" i="10"/>
  <c r="H1578" i="10"/>
  <c r="G1578" i="10"/>
  <c r="F1578" i="10"/>
  <c r="E1578" i="10"/>
  <c r="D1578" i="10"/>
  <c r="C1578" i="10"/>
  <c r="Q1577" i="10"/>
  <c r="P1577" i="10"/>
  <c r="O1577" i="10"/>
  <c r="N1577" i="10"/>
  <c r="M1577" i="10"/>
  <c r="L1577" i="10"/>
  <c r="K1577" i="10"/>
  <c r="J1577" i="10"/>
  <c r="I1577" i="10"/>
  <c r="H1577" i="10"/>
  <c r="G1577" i="10"/>
  <c r="F1577" i="10"/>
  <c r="E1577" i="10"/>
  <c r="D1577" i="10"/>
  <c r="C1577" i="10"/>
  <c r="Q1576" i="10"/>
  <c r="P1576" i="10"/>
  <c r="O1576" i="10"/>
  <c r="N1576" i="10"/>
  <c r="M1576" i="10"/>
  <c r="L1576" i="10"/>
  <c r="K1576" i="10"/>
  <c r="J1576" i="10"/>
  <c r="I1576" i="10"/>
  <c r="H1576" i="10"/>
  <c r="G1576" i="10"/>
  <c r="F1576" i="10"/>
  <c r="E1576" i="10"/>
  <c r="D1576" i="10"/>
  <c r="C1576" i="10"/>
  <c r="Q1575" i="10"/>
  <c r="P1575" i="10"/>
  <c r="O1575" i="10"/>
  <c r="N1575" i="10"/>
  <c r="M1575" i="10"/>
  <c r="L1575" i="10"/>
  <c r="K1575" i="10"/>
  <c r="J1575" i="10"/>
  <c r="I1575" i="10"/>
  <c r="H1575" i="10"/>
  <c r="G1575" i="10"/>
  <c r="F1575" i="10"/>
  <c r="E1575" i="10"/>
  <c r="D1575" i="10"/>
  <c r="C1575" i="10"/>
  <c r="Q1574" i="10"/>
  <c r="P1574" i="10"/>
  <c r="O1574" i="10"/>
  <c r="N1574" i="10"/>
  <c r="M1574" i="10"/>
  <c r="L1574" i="10"/>
  <c r="K1574" i="10"/>
  <c r="J1574" i="10"/>
  <c r="I1574" i="10"/>
  <c r="H1574" i="10"/>
  <c r="G1574" i="10"/>
  <c r="F1574" i="10"/>
  <c r="E1574" i="10"/>
  <c r="D1574" i="10"/>
  <c r="C1574" i="10"/>
  <c r="Q1573" i="10"/>
  <c r="P1573" i="10"/>
  <c r="O1573" i="10"/>
  <c r="N1573" i="10"/>
  <c r="M1573" i="10"/>
  <c r="L1573" i="10"/>
  <c r="K1573" i="10"/>
  <c r="J1573" i="10"/>
  <c r="I1573" i="10"/>
  <c r="H1573" i="10"/>
  <c r="G1573" i="10"/>
  <c r="F1573" i="10"/>
  <c r="E1573" i="10"/>
  <c r="D1573" i="10"/>
  <c r="C1573" i="10"/>
  <c r="Q1572" i="10"/>
  <c r="P1572" i="10"/>
  <c r="O1572" i="10"/>
  <c r="N1572" i="10"/>
  <c r="M1572" i="10"/>
  <c r="L1572" i="10"/>
  <c r="K1572" i="10"/>
  <c r="J1572" i="10"/>
  <c r="I1572" i="10"/>
  <c r="H1572" i="10"/>
  <c r="G1572" i="10"/>
  <c r="F1572" i="10"/>
  <c r="E1572" i="10"/>
  <c r="D1572" i="10"/>
  <c r="C1572" i="10"/>
  <c r="Q1571" i="10"/>
  <c r="P1571" i="10"/>
  <c r="O1571" i="10"/>
  <c r="N1571" i="10"/>
  <c r="M1571" i="10"/>
  <c r="L1571" i="10"/>
  <c r="K1571" i="10"/>
  <c r="J1571" i="10"/>
  <c r="I1571" i="10"/>
  <c r="H1571" i="10"/>
  <c r="G1571" i="10"/>
  <c r="F1571" i="10"/>
  <c r="E1571" i="10"/>
  <c r="D1571" i="10"/>
  <c r="C1571" i="10"/>
  <c r="Q1570" i="10"/>
  <c r="P1570" i="10"/>
  <c r="O1570" i="10"/>
  <c r="N1570" i="10"/>
  <c r="M1570" i="10"/>
  <c r="L1570" i="10"/>
  <c r="K1570" i="10"/>
  <c r="J1570" i="10"/>
  <c r="I1570" i="10"/>
  <c r="H1570" i="10"/>
  <c r="G1570" i="10"/>
  <c r="F1570" i="10"/>
  <c r="E1570" i="10"/>
  <c r="D1570" i="10"/>
  <c r="C1570" i="10"/>
  <c r="Q1569" i="10"/>
  <c r="P1569" i="10"/>
  <c r="O1569" i="10"/>
  <c r="N1569" i="10"/>
  <c r="M1569" i="10"/>
  <c r="L1569" i="10"/>
  <c r="K1569" i="10"/>
  <c r="J1569" i="10"/>
  <c r="I1569" i="10"/>
  <c r="H1569" i="10"/>
  <c r="G1569" i="10"/>
  <c r="F1569" i="10"/>
  <c r="E1569" i="10"/>
  <c r="D1569" i="10"/>
  <c r="C1569" i="10"/>
  <c r="Q1568" i="10"/>
  <c r="P1568" i="10"/>
  <c r="O1568" i="10"/>
  <c r="N1568" i="10"/>
  <c r="M1568" i="10"/>
  <c r="L1568" i="10"/>
  <c r="K1568" i="10"/>
  <c r="J1568" i="10"/>
  <c r="I1568" i="10"/>
  <c r="H1568" i="10"/>
  <c r="G1568" i="10"/>
  <c r="F1568" i="10"/>
  <c r="E1568" i="10"/>
  <c r="D1568" i="10"/>
  <c r="C1568" i="10"/>
  <c r="Q1567" i="10"/>
  <c r="P1567" i="10"/>
  <c r="O1567" i="10"/>
  <c r="N1567" i="10"/>
  <c r="M1567" i="10"/>
  <c r="L1567" i="10"/>
  <c r="K1567" i="10"/>
  <c r="J1567" i="10"/>
  <c r="I1567" i="10"/>
  <c r="H1567" i="10"/>
  <c r="G1567" i="10"/>
  <c r="F1567" i="10"/>
  <c r="E1567" i="10"/>
  <c r="D1567" i="10"/>
  <c r="C1567" i="10"/>
  <c r="Q1566" i="10"/>
  <c r="P1566" i="10"/>
  <c r="O1566" i="10"/>
  <c r="N1566" i="10"/>
  <c r="M1566" i="10"/>
  <c r="L1566" i="10"/>
  <c r="K1566" i="10"/>
  <c r="J1566" i="10"/>
  <c r="I1566" i="10"/>
  <c r="H1566" i="10"/>
  <c r="G1566" i="10"/>
  <c r="F1566" i="10"/>
  <c r="E1566" i="10"/>
  <c r="D1566" i="10"/>
  <c r="C1566" i="10"/>
  <c r="Q1565" i="10"/>
  <c r="P1565" i="10"/>
  <c r="O1565" i="10"/>
  <c r="N1565" i="10"/>
  <c r="M1565" i="10"/>
  <c r="L1565" i="10"/>
  <c r="K1565" i="10"/>
  <c r="J1565" i="10"/>
  <c r="I1565" i="10"/>
  <c r="H1565" i="10"/>
  <c r="G1565" i="10"/>
  <c r="F1565" i="10"/>
  <c r="E1565" i="10"/>
  <c r="D1565" i="10"/>
  <c r="C1565" i="10"/>
  <c r="Q1564" i="10"/>
  <c r="P1564" i="10"/>
  <c r="O1564" i="10"/>
  <c r="N1564" i="10"/>
  <c r="M1564" i="10"/>
  <c r="L1564" i="10"/>
  <c r="K1564" i="10"/>
  <c r="J1564" i="10"/>
  <c r="I1564" i="10"/>
  <c r="H1564" i="10"/>
  <c r="G1564" i="10"/>
  <c r="F1564" i="10"/>
  <c r="E1564" i="10"/>
  <c r="D1564" i="10"/>
  <c r="C1564" i="10"/>
  <c r="Q1563" i="10"/>
  <c r="P1563" i="10"/>
  <c r="O1563" i="10"/>
  <c r="N1563" i="10"/>
  <c r="M1563" i="10"/>
  <c r="L1563" i="10"/>
  <c r="K1563" i="10"/>
  <c r="J1563" i="10"/>
  <c r="I1563" i="10"/>
  <c r="H1563" i="10"/>
  <c r="G1563" i="10"/>
  <c r="F1563" i="10"/>
  <c r="E1563" i="10"/>
  <c r="D1563" i="10"/>
  <c r="C1563" i="10"/>
  <c r="Q1562" i="10"/>
  <c r="P1562" i="10"/>
  <c r="O1562" i="10"/>
  <c r="N1562" i="10"/>
  <c r="M1562" i="10"/>
  <c r="L1562" i="10"/>
  <c r="K1562" i="10"/>
  <c r="J1562" i="10"/>
  <c r="I1562" i="10"/>
  <c r="H1562" i="10"/>
  <c r="G1562" i="10"/>
  <c r="F1562" i="10"/>
  <c r="E1562" i="10"/>
  <c r="D1562" i="10"/>
  <c r="C1562" i="10"/>
  <c r="Q1561" i="10"/>
  <c r="P1561" i="10"/>
  <c r="O1561" i="10"/>
  <c r="N1561" i="10"/>
  <c r="M1561" i="10"/>
  <c r="L1561" i="10"/>
  <c r="K1561" i="10"/>
  <c r="J1561" i="10"/>
  <c r="I1561" i="10"/>
  <c r="H1561" i="10"/>
  <c r="G1561" i="10"/>
  <c r="F1561" i="10"/>
  <c r="E1561" i="10"/>
  <c r="D1561" i="10"/>
  <c r="C1561" i="10"/>
  <c r="Q1560" i="10"/>
  <c r="P1560" i="10"/>
  <c r="O1560" i="10"/>
  <c r="N1560" i="10"/>
  <c r="M1560" i="10"/>
  <c r="L1560" i="10"/>
  <c r="K1560" i="10"/>
  <c r="J1560" i="10"/>
  <c r="I1560" i="10"/>
  <c r="H1560" i="10"/>
  <c r="G1560" i="10"/>
  <c r="F1560" i="10"/>
  <c r="E1560" i="10"/>
  <c r="D1560" i="10"/>
  <c r="C1560" i="10"/>
  <c r="Q1559" i="10"/>
  <c r="P1559" i="10"/>
  <c r="O1559" i="10"/>
  <c r="N1559" i="10"/>
  <c r="M1559" i="10"/>
  <c r="L1559" i="10"/>
  <c r="K1559" i="10"/>
  <c r="J1559" i="10"/>
  <c r="I1559" i="10"/>
  <c r="H1559" i="10"/>
  <c r="G1559" i="10"/>
  <c r="F1559" i="10"/>
  <c r="E1559" i="10"/>
  <c r="D1559" i="10"/>
  <c r="C1559" i="10"/>
  <c r="Q1558" i="10"/>
  <c r="P1558" i="10"/>
  <c r="O1558" i="10"/>
  <c r="N1558" i="10"/>
  <c r="M1558" i="10"/>
  <c r="L1558" i="10"/>
  <c r="K1558" i="10"/>
  <c r="J1558" i="10"/>
  <c r="I1558" i="10"/>
  <c r="H1558" i="10"/>
  <c r="G1558" i="10"/>
  <c r="F1558" i="10"/>
  <c r="E1558" i="10"/>
  <c r="D1558" i="10"/>
  <c r="C1558" i="10"/>
  <c r="Q1557" i="10"/>
  <c r="P1557" i="10"/>
  <c r="O1557" i="10"/>
  <c r="N1557" i="10"/>
  <c r="M1557" i="10"/>
  <c r="L1557" i="10"/>
  <c r="K1557" i="10"/>
  <c r="J1557" i="10"/>
  <c r="I1557" i="10"/>
  <c r="H1557" i="10"/>
  <c r="G1557" i="10"/>
  <c r="F1557" i="10"/>
  <c r="E1557" i="10"/>
  <c r="D1557" i="10"/>
  <c r="C1557" i="10"/>
  <c r="Q1556" i="10"/>
  <c r="P1556" i="10"/>
  <c r="O1556" i="10"/>
  <c r="N1556" i="10"/>
  <c r="M1556" i="10"/>
  <c r="L1556" i="10"/>
  <c r="K1556" i="10"/>
  <c r="J1556" i="10"/>
  <c r="I1556" i="10"/>
  <c r="H1556" i="10"/>
  <c r="G1556" i="10"/>
  <c r="F1556" i="10"/>
  <c r="E1556" i="10"/>
  <c r="D1556" i="10"/>
  <c r="C1556" i="10"/>
  <c r="Q1555" i="10"/>
  <c r="P1555" i="10"/>
  <c r="O1555" i="10"/>
  <c r="N1555" i="10"/>
  <c r="M1555" i="10"/>
  <c r="L1555" i="10"/>
  <c r="K1555" i="10"/>
  <c r="J1555" i="10"/>
  <c r="I1555" i="10"/>
  <c r="H1555" i="10"/>
  <c r="G1555" i="10"/>
  <c r="F1555" i="10"/>
  <c r="E1555" i="10"/>
  <c r="D1555" i="10"/>
  <c r="C1555" i="10"/>
  <c r="Q1554" i="10"/>
  <c r="P1554" i="10"/>
  <c r="O1554" i="10"/>
  <c r="N1554" i="10"/>
  <c r="M1554" i="10"/>
  <c r="L1554" i="10"/>
  <c r="K1554" i="10"/>
  <c r="J1554" i="10"/>
  <c r="I1554" i="10"/>
  <c r="H1554" i="10"/>
  <c r="G1554" i="10"/>
  <c r="F1554" i="10"/>
  <c r="E1554" i="10"/>
  <c r="D1554" i="10"/>
  <c r="C1554" i="10"/>
  <c r="Q1553" i="10"/>
  <c r="P1553" i="10"/>
  <c r="O1553" i="10"/>
  <c r="N1553" i="10"/>
  <c r="M1553" i="10"/>
  <c r="L1553" i="10"/>
  <c r="K1553" i="10"/>
  <c r="J1553" i="10"/>
  <c r="I1553" i="10"/>
  <c r="H1553" i="10"/>
  <c r="G1553" i="10"/>
  <c r="F1553" i="10"/>
  <c r="E1553" i="10"/>
  <c r="D1553" i="10"/>
  <c r="C1553" i="10"/>
  <c r="Q1552" i="10"/>
  <c r="P1552" i="10"/>
  <c r="O1552" i="10"/>
  <c r="N1552" i="10"/>
  <c r="M1552" i="10"/>
  <c r="L1552" i="10"/>
  <c r="K1552" i="10"/>
  <c r="J1552" i="10"/>
  <c r="I1552" i="10"/>
  <c r="H1552" i="10"/>
  <c r="G1552" i="10"/>
  <c r="F1552" i="10"/>
  <c r="E1552" i="10"/>
  <c r="D1552" i="10"/>
  <c r="C1552" i="10"/>
  <c r="Q1551" i="10"/>
  <c r="P1551" i="10"/>
  <c r="O1551" i="10"/>
  <c r="N1551" i="10"/>
  <c r="M1551" i="10"/>
  <c r="L1551" i="10"/>
  <c r="K1551" i="10"/>
  <c r="J1551" i="10"/>
  <c r="I1551" i="10"/>
  <c r="H1551" i="10"/>
  <c r="G1551" i="10"/>
  <c r="F1551" i="10"/>
  <c r="E1551" i="10"/>
  <c r="D1551" i="10"/>
  <c r="C1551" i="10"/>
  <c r="Q1550" i="10"/>
  <c r="P1550" i="10"/>
  <c r="O1550" i="10"/>
  <c r="N1550" i="10"/>
  <c r="M1550" i="10"/>
  <c r="L1550" i="10"/>
  <c r="K1550" i="10"/>
  <c r="J1550" i="10"/>
  <c r="I1550" i="10"/>
  <c r="H1550" i="10"/>
  <c r="G1550" i="10"/>
  <c r="F1550" i="10"/>
  <c r="E1550" i="10"/>
  <c r="D1550" i="10"/>
  <c r="C1550" i="10"/>
  <c r="Q1549" i="10"/>
  <c r="P1549" i="10"/>
  <c r="O1549" i="10"/>
  <c r="N1549" i="10"/>
  <c r="M1549" i="10"/>
  <c r="L1549" i="10"/>
  <c r="K1549" i="10"/>
  <c r="J1549" i="10"/>
  <c r="I1549" i="10"/>
  <c r="H1549" i="10"/>
  <c r="G1549" i="10"/>
  <c r="F1549" i="10"/>
  <c r="E1549" i="10"/>
  <c r="D1549" i="10"/>
  <c r="C1549" i="10"/>
  <c r="Q1548" i="10"/>
  <c r="P1548" i="10"/>
  <c r="O1548" i="10"/>
  <c r="N1548" i="10"/>
  <c r="M1548" i="10"/>
  <c r="L1548" i="10"/>
  <c r="K1548" i="10"/>
  <c r="J1548" i="10"/>
  <c r="I1548" i="10"/>
  <c r="H1548" i="10"/>
  <c r="G1548" i="10"/>
  <c r="F1548" i="10"/>
  <c r="E1548" i="10"/>
  <c r="D1548" i="10"/>
  <c r="C1548" i="10"/>
  <c r="Q1547" i="10"/>
  <c r="P1547" i="10"/>
  <c r="O1547" i="10"/>
  <c r="N1547" i="10"/>
  <c r="M1547" i="10"/>
  <c r="L1547" i="10"/>
  <c r="K1547" i="10"/>
  <c r="J1547" i="10"/>
  <c r="I1547" i="10"/>
  <c r="H1547" i="10"/>
  <c r="G1547" i="10"/>
  <c r="F1547" i="10"/>
  <c r="E1547" i="10"/>
  <c r="D1547" i="10"/>
  <c r="C1547" i="10"/>
  <c r="Q1546" i="10"/>
  <c r="P1546" i="10"/>
  <c r="O1546" i="10"/>
  <c r="N1546" i="10"/>
  <c r="M1546" i="10"/>
  <c r="L1546" i="10"/>
  <c r="K1546" i="10"/>
  <c r="J1546" i="10"/>
  <c r="I1546" i="10"/>
  <c r="H1546" i="10"/>
  <c r="G1546" i="10"/>
  <c r="F1546" i="10"/>
  <c r="E1546" i="10"/>
  <c r="D1546" i="10"/>
  <c r="C1546" i="10"/>
  <c r="Q1545" i="10"/>
  <c r="P1545" i="10"/>
  <c r="O1545" i="10"/>
  <c r="N1545" i="10"/>
  <c r="M1545" i="10"/>
  <c r="L1545" i="10"/>
  <c r="K1545" i="10"/>
  <c r="J1545" i="10"/>
  <c r="I1545" i="10"/>
  <c r="H1545" i="10"/>
  <c r="G1545" i="10"/>
  <c r="F1545" i="10"/>
  <c r="E1545" i="10"/>
  <c r="D1545" i="10"/>
  <c r="C1545" i="10"/>
  <c r="Q1544" i="10"/>
  <c r="P1544" i="10"/>
  <c r="O1544" i="10"/>
  <c r="N1544" i="10"/>
  <c r="M1544" i="10"/>
  <c r="L1544" i="10"/>
  <c r="K1544" i="10"/>
  <c r="J1544" i="10"/>
  <c r="I1544" i="10"/>
  <c r="H1544" i="10"/>
  <c r="G1544" i="10"/>
  <c r="F1544" i="10"/>
  <c r="E1544" i="10"/>
  <c r="D1544" i="10"/>
  <c r="C1544" i="10"/>
  <c r="Q1543" i="10"/>
  <c r="P1543" i="10"/>
  <c r="O1543" i="10"/>
  <c r="N1543" i="10"/>
  <c r="M1543" i="10"/>
  <c r="L1543" i="10"/>
  <c r="K1543" i="10"/>
  <c r="J1543" i="10"/>
  <c r="I1543" i="10"/>
  <c r="H1543" i="10"/>
  <c r="G1543" i="10"/>
  <c r="F1543" i="10"/>
  <c r="E1543" i="10"/>
  <c r="D1543" i="10"/>
  <c r="C1543" i="10"/>
  <c r="Q1542" i="10"/>
  <c r="P1542" i="10"/>
  <c r="O1542" i="10"/>
  <c r="N1542" i="10"/>
  <c r="M1542" i="10"/>
  <c r="L1542" i="10"/>
  <c r="K1542" i="10"/>
  <c r="J1542" i="10"/>
  <c r="I1542" i="10"/>
  <c r="H1542" i="10"/>
  <c r="G1542" i="10"/>
  <c r="F1542" i="10"/>
  <c r="E1542" i="10"/>
  <c r="D1542" i="10"/>
  <c r="C1542" i="10"/>
  <c r="Q1541" i="10"/>
  <c r="P1541" i="10"/>
  <c r="O1541" i="10"/>
  <c r="N1541" i="10"/>
  <c r="M1541" i="10"/>
  <c r="L1541" i="10"/>
  <c r="K1541" i="10"/>
  <c r="J1541" i="10"/>
  <c r="I1541" i="10"/>
  <c r="H1541" i="10"/>
  <c r="G1541" i="10"/>
  <c r="F1541" i="10"/>
  <c r="E1541" i="10"/>
  <c r="D1541" i="10"/>
  <c r="C1541" i="10"/>
  <c r="Q1540" i="10"/>
  <c r="P1540" i="10"/>
  <c r="O1540" i="10"/>
  <c r="N1540" i="10"/>
  <c r="M1540" i="10"/>
  <c r="L1540" i="10"/>
  <c r="K1540" i="10"/>
  <c r="J1540" i="10"/>
  <c r="I1540" i="10"/>
  <c r="H1540" i="10"/>
  <c r="G1540" i="10"/>
  <c r="F1540" i="10"/>
  <c r="E1540" i="10"/>
  <c r="D1540" i="10"/>
  <c r="C1540" i="10"/>
  <c r="Q1539" i="10"/>
  <c r="P1539" i="10"/>
  <c r="O1539" i="10"/>
  <c r="N1539" i="10"/>
  <c r="M1539" i="10"/>
  <c r="L1539" i="10"/>
  <c r="K1539" i="10"/>
  <c r="J1539" i="10"/>
  <c r="I1539" i="10"/>
  <c r="H1539" i="10"/>
  <c r="G1539" i="10"/>
  <c r="F1539" i="10"/>
  <c r="E1539" i="10"/>
  <c r="D1539" i="10"/>
  <c r="C1539" i="10"/>
  <c r="Q1538" i="10"/>
  <c r="P1538" i="10"/>
  <c r="O1538" i="10"/>
  <c r="N1538" i="10"/>
  <c r="M1538" i="10"/>
  <c r="L1538" i="10"/>
  <c r="K1538" i="10"/>
  <c r="J1538" i="10"/>
  <c r="I1538" i="10"/>
  <c r="H1538" i="10"/>
  <c r="G1538" i="10"/>
  <c r="F1538" i="10"/>
  <c r="E1538" i="10"/>
  <c r="D1538" i="10"/>
  <c r="C1538" i="10"/>
  <c r="Q1537" i="10"/>
  <c r="P1537" i="10"/>
  <c r="O1537" i="10"/>
  <c r="N1537" i="10"/>
  <c r="M1537" i="10"/>
  <c r="L1537" i="10"/>
  <c r="K1537" i="10"/>
  <c r="J1537" i="10"/>
  <c r="I1537" i="10"/>
  <c r="H1537" i="10"/>
  <c r="G1537" i="10"/>
  <c r="F1537" i="10"/>
  <c r="E1537" i="10"/>
  <c r="D1537" i="10"/>
  <c r="C1537" i="10"/>
  <c r="Q1536" i="10"/>
  <c r="P1536" i="10"/>
  <c r="O1536" i="10"/>
  <c r="N1536" i="10"/>
  <c r="M1536" i="10"/>
  <c r="L1536" i="10"/>
  <c r="K1536" i="10"/>
  <c r="J1536" i="10"/>
  <c r="I1536" i="10"/>
  <c r="H1536" i="10"/>
  <c r="G1536" i="10"/>
  <c r="F1536" i="10"/>
  <c r="E1536" i="10"/>
  <c r="D1536" i="10"/>
  <c r="C1536" i="10"/>
  <c r="Q1535" i="10"/>
  <c r="P1535" i="10"/>
  <c r="O1535" i="10"/>
  <c r="N1535" i="10"/>
  <c r="M1535" i="10"/>
  <c r="L1535" i="10"/>
  <c r="K1535" i="10"/>
  <c r="J1535" i="10"/>
  <c r="I1535" i="10"/>
  <c r="H1535" i="10"/>
  <c r="G1535" i="10"/>
  <c r="F1535" i="10"/>
  <c r="E1535" i="10"/>
  <c r="D1535" i="10"/>
  <c r="C1535" i="10"/>
  <c r="Q1534" i="10"/>
  <c r="P1534" i="10"/>
  <c r="O1534" i="10"/>
  <c r="N1534" i="10"/>
  <c r="M1534" i="10"/>
  <c r="L1534" i="10"/>
  <c r="K1534" i="10"/>
  <c r="J1534" i="10"/>
  <c r="I1534" i="10"/>
  <c r="H1534" i="10"/>
  <c r="G1534" i="10"/>
  <c r="F1534" i="10"/>
  <c r="E1534" i="10"/>
  <c r="D1534" i="10"/>
  <c r="C1534" i="10"/>
  <c r="Q1533" i="10"/>
  <c r="P1533" i="10"/>
  <c r="O1533" i="10"/>
  <c r="N1533" i="10"/>
  <c r="M1533" i="10"/>
  <c r="L1533" i="10"/>
  <c r="K1533" i="10"/>
  <c r="J1533" i="10"/>
  <c r="I1533" i="10"/>
  <c r="H1533" i="10"/>
  <c r="G1533" i="10"/>
  <c r="F1533" i="10"/>
  <c r="E1533" i="10"/>
  <c r="D1533" i="10"/>
  <c r="C1533" i="10"/>
  <c r="Q1532" i="10"/>
  <c r="P1532" i="10"/>
  <c r="O1532" i="10"/>
  <c r="N1532" i="10"/>
  <c r="M1532" i="10"/>
  <c r="L1532" i="10"/>
  <c r="K1532" i="10"/>
  <c r="J1532" i="10"/>
  <c r="I1532" i="10"/>
  <c r="H1532" i="10"/>
  <c r="G1532" i="10"/>
  <c r="F1532" i="10"/>
  <c r="E1532" i="10"/>
  <c r="D1532" i="10"/>
  <c r="C1532" i="10"/>
  <c r="Q1531" i="10"/>
  <c r="P1531" i="10"/>
  <c r="O1531" i="10"/>
  <c r="N1531" i="10"/>
  <c r="M1531" i="10"/>
  <c r="L1531" i="10"/>
  <c r="K1531" i="10"/>
  <c r="J1531" i="10"/>
  <c r="I1531" i="10"/>
  <c r="H1531" i="10"/>
  <c r="G1531" i="10"/>
  <c r="F1531" i="10"/>
  <c r="E1531" i="10"/>
  <c r="D1531" i="10"/>
  <c r="C1531" i="10"/>
  <c r="Q1530" i="10"/>
  <c r="P1530" i="10"/>
  <c r="O1530" i="10"/>
  <c r="N1530" i="10"/>
  <c r="M1530" i="10"/>
  <c r="L1530" i="10"/>
  <c r="K1530" i="10"/>
  <c r="J1530" i="10"/>
  <c r="I1530" i="10"/>
  <c r="H1530" i="10"/>
  <c r="G1530" i="10"/>
  <c r="F1530" i="10"/>
  <c r="E1530" i="10"/>
  <c r="D1530" i="10"/>
  <c r="C1530" i="10"/>
  <c r="Q1529" i="10"/>
  <c r="P1529" i="10"/>
  <c r="O1529" i="10"/>
  <c r="N1529" i="10"/>
  <c r="M1529" i="10"/>
  <c r="L1529" i="10"/>
  <c r="K1529" i="10"/>
  <c r="J1529" i="10"/>
  <c r="I1529" i="10"/>
  <c r="H1529" i="10"/>
  <c r="G1529" i="10"/>
  <c r="F1529" i="10"/>
  <c r="E1529" i="10"/>
  <c r="D1529" i="10"/>
  <c r="C1529" i="10"/>
  <c r="Q1528" i="10"/>
  <c r="P1528" i="10"/>
  <c r="O1528" i="10"/>
  <c r="N1528" i="10"/>
  <c r="M1528" i="10"/>
  <c r="L1528" i="10"/>
  <c r="K1528" i="10"/>
  <c r="J1528" i="10"/>
  <c r="I1528" i="10"/>
  <c r="H1528" i="10"/>
  <c r="G1528" i="10"/>
  <c r="F1528" i="10"/>
  <c r="E1528" i="10"/>
  <c r="D1528" i="10"/>
  <c r="C1528" i="10"/>
  <c r="Q1527" i="10"/>
  <c r="P1527" i="10"/>
  <c r="O1527" i="10"/>
  <c r="N1527" i="10"/>
  <c r="M1527" i="10"/>
  <c r="L1527" i="10"/>
  <c r="K1527" i="10"/>
  <c r="J1527" i="10"/>
  <c r="I1527" i="10"/>
  <c r="H1527" i="10"/>
  <c r="G1527" i="10"/>
  <c r="F1527" i="10"/>
  <c r="E1527" i="10"/>
  <c r="D1527" i="10"/>
  <c r="C1527" i="10"/>
  <c r="Q1526" i="10"/>
  <c r="P1526" i="10"/>
  <c r="O1526" i="10"/>
  <c r="N1526" i="10"/>
  <c r="M1526" i="10"/>
  <c r="L1526" i="10"/>
  <c r="K1526" i="10"/>
  <c r="J1526" i="10"/>
  <c r="I1526" i="10"/>
  <c r="H1526" i="10"/>
  <c r="G1526" i="10"/>
  <c r="F1526" i="10"/>
  <c r="E1526" i="10"/>
  <c r="D1526" i="10"/>
  <c r="C1526" i="10"/>
  <c r="Q1525" i="10"/>
  <c r="P1525" i="10"/>
  <c r="O1525" i="10"/>
  <c r="N1525" i="10"/>
  <c r="M1525" i="10"/>
  <c r="L1525" i="10"/>
  <c r="K1525" i="10"/>
  <c r="J1525" i="10"/>
  <c r="I1525" i="10"/>
  <c r="H1525" i="10"/>
  <c r="G1525" i="10"/>
  <c r="F1525" i="10"/>
  <c r="E1525" i="10"/>
  <c r="D1525" i="10"/>
  <c r="C1525" i="10"/>
  <c r="Q1524" i="10"/>
  <c r="P1524" i="10"/>
  <c r="O1524" i="10"/>
  <c r="N1524" i="10"/>
  <c r="M1524" i="10"/>
  <c r="L1524" i="10"/>
  <c r="K1524" i="10"/>
  <c r="J1524" i="10"/>
  <c r="I1524" i="10"/>
  <c r="H1524" i="10"/>
  <c r="G1524" i="10"/>
  <c r="F1524" i="10"/>
  <c r="E1524" i="10"/>
  <c r="D1524" i="10"/>
  <c r="C1524" i="10"/>
  <c r="Q1523" i="10"/>
  <c r="P1523" i="10"/>
  <c r="O1523" i="10"/>
  <c r="N1523" i="10"/>
  <c r="M1523" i="10"/>
  <c r="L1523" i="10"/>
  <c r="K1523" i="10"/>
  <c r="J1523" i="10"/>
  <c r="I1523" i="10"/>
  <c r="H1523" i="10"/>
  <c r="G1523" i="10"/>
  <c r="F1523" i="10"/>
  <c r="E1523" i="10"/>
  <c r="D1523" i="10"/>
  <c r="C1523" i="10"/>
  <c r="Q1522" i="10"/>
  <c r="P1522" i="10"/>
  <c r="O1522" i="10"/>
  <c r="N1522" i="10"/>
  <c r="M1522" i="10"/>
  <c r="L1522" i="10"/>
  <c r="K1522" i="10"/>
  <c r="J1522" i="10"/>
  <c r="I1522" i="10"/>
  <c r="H1522" i="10"/>
  <c r="G1522" i="10"/>
  <c r="F1522" i="10"/>
  <c r="E1522" i="10"/>
  <c r="D1522" i="10"/>
  <c r="C1522" i="10"/>
  <c r="Q1521" i="10"/>
  <c r="P1521" i="10"/>
  <c r="O1521" i="10"/>
  <c r="N1521" i="10"/>
  <c r="M1521" i="10"/>
  <c r="L1521" i="10"/>
  <c r="K1521" i="10"/>
  <c r="J1521" i="10"/>
  <c r="I1521" i="10"/>
  <c r="H1521" i="10"/>
  <c r="G1521" i="10"/>
  <c r="F1521" i="10"/>
  <c r="E1521" i="10"/>
  <c r="D1521" i="10"/>
  <c r="C1521" i="10"/>
  <c r="Q1520" i="10"/>
  <c r="P1520" i="10"/>
  <c r="O1520" i="10"/>
  <c r="N1520" i="10"/>
  <c r="M1520" i="10"/>
  <c r="L1520" i="10"/>
  <c r="K1520" i="10"/>
  <c r="J1520" i="10"/>
  <c r="I1520" i="10"/>
  <c r="H1520" i="10"/>
  <c r="G1520" i="10"/>
  <c r="F1520" i="10"/>
  <c r="E1520" i="10"/>
  <c r="D1520" i="10"/>
  <c r="C1520" i="10"/>
  <c r="Q1519" i="10"/>
  <c r="P1519" i="10"/>
  <c r="O1519" i="10"/>
  <c r="N1519" i="10"/>
  <c r="M1519" i="10"/>
  <c r="L1519" i="10"/>
  <c r="K1519" i="10"/>
  <c r="J1519" i="10"/>
  <c r="I1519" i="10"/>
  <c r="H1519" i="10"/>
  <c r="G1519" i="10"/>
  <c r="F1519" i="10"/>
  <c r="E1519" i="10"/>
  <c r="D1519" i="10"/>
  <c r="C1519" i="10"/>
  <c r="Q1518" i="10"/>
  <c r="P1518" i="10"/>
  <c r="O1518" i="10"/>
  <c r="N1518" i="10"/>
  <c r="M1518" i="10"/>
  <c r="L1518" i="10"/>
  <c r="K1518" i="10"/>
  <c r="J1518" i="10"/>
  <c r="I1518" i="10"/>
  <c r="H1518" i="10"/>
  <c r="G1518" i="10"/>
  <c r="F1518" i="10"/>
  <c r="E1518" i="10"/>
  <c r="D1518" i="10"/>
  <c r="C1518" i="10"/>
  <c r="Q1517" i="10"/>
  <c r="P1517" i="10"/>
  <c r="O1517" i="10"/>
  <c r="N1517" i="10"/>
  <c r="M1517" i="10"/>
  <c r="L1517" i="10"/>
  <c r="K1517" i="10"/>
  <c r="J1517" i="10"/>
  <c r="I1517" i="10"/>
  <c r="H1517" i="10"/>
  <c r="G1517" i="10"/>
  <c r="F1517" i="10"/>
  <c r="E1517" i="10"/>
  <c r="D1517" i="10"/>
  <c r="C1517" i="10"/>
  <c r="Q1516" i="10"/>
  <c r="P1516" i="10"/>
  <c r="O1516" i="10"/>
  <c r="N1516" i="10"/>
  <c r="M1516" i="10"/>
  <c r="L1516" i="10"/>
  <c r="K1516" i="10"/>
  <c r="J1516" i="10"/>
  <c r="I1516" i="10"/>
  <c r="H1516" i="10"/>
  <c r="G1516" i="10"/>
  <c r="F1516" i="10"/>
  <c r="E1516" i="10"/>
  <c r="D1516" i="10"/>
  <c r="C1516" i="10"/>
  <c r="Q1515" i="10"/>
  <c r="P1515" i="10"/>
  <c r="O1515" i="10"/>
  <c r="N1515" i="10"/>
  <c r="M1515" i="10"/>
  <c r="L1515" i="10"/>
  <c r="K1515" i="10"/>
  <c r="J1515" i="10"/>
  <c r="I1515" i="10"/>
  <c r="H1515" i="10"/>
  <c r="G1515" i="10"/>
  <c r="F1515" i="10"/>
  <c r="E1515" i="10"/>
  <c r="D1515" i="10"/>
  <c r="C1515" i="10"/>
  <c r="Q1514" i="10"/>
  <c r="P1514" i="10"/>
  <c r="O1514" i="10"/>
  <c r="N1514" i="10"/>
  <c r="M1514" i="10"/>
  <c r="L1514" i="10"/>
  <c r="K1514" i="10"/>
  <c r="J1514" i="10"/>
  <c r="I1514" i="10"/>
  <c r="H1514" i="10"/>
  <c r="G1514" i="10"/>
  <c r="F1514" i="10"/>
  <c r="E1514" i="10"/>
  <c r="D1514" i="10"/>
  <c r="C1514" i="10"/>
  <c r="Q1513" i="10"/>
  <c r="P1513" i="10"/>
  <c r="O1513" i="10"/>
  <c r="N1513" i="10"/>
  <c r="M1513" i="10"/>
  <c r="L1513" i="10"/>
  <c r="K1513" i="10"/>
  <c r="J1513" i="10"/>
  <c r="I1513" i="10"/>
  <c r="H1513" i="10"/>
  <c r="G1513" i="10"/>
  <c r="F1513" i="10"/>
  <c r="E1513" i="10"/>
  <c r="D1513" i="10"/>
  <c r="C1513" i="10"/>
  <c r="Q1512" i="10"/>
  <c r="P1512" i="10"/>
  <c r="O1512" i="10"/>
  <c r="N1512" i="10"/>
  <c r="M1512" i="10"/>
  <c r="L1512" i="10"/>
  <c r="K1512" i="10"/>
  <c r="J1512" i="10"/>
  <c r="I1512" i="10"/>
  <c r="H1512" i="10"/>
  <c r="G1512" i="10"/>
  <c r="F1512" i="10"/>
  <c r="E1512" i="10"/>
  <c r="D1512" i="10"/>
  <c r="C1512" i="10"/>
  <c r="Q1511" i="10"/>
  <c r="P1511" i="10"/>
  <c r="O1511" i="10"/>
  <c r="N1511" i="10"/>
  <c r="M1511" i="10"/>
  <c r="L1511" i="10"/>
  <c r="K1511" i="10"/>
  <c r="J1511" i="10"/>
  <c r="I1511" i="10"/>
  <c r="H1511" i="10"/>
  <c r="G1511" i="10"/>
  <c r="F1511" i="10"/>
  <c r="E1511" i="10"/>
  <c r="D1511" i="10"/>
  <c r="C1511" i="10"/>
  <c r="Q1510" i="10"/>
  <c r="P1510" i="10"/>
  <c r="O1510" i="10"/>
  <c r="N1510" i="10"/>
  <c r="M1510" i="10"/>
  <c r="L1510" i="10"/>
  <c r="K1510" i="10"/>
  <c r="J1510" i="10"/>
  <c r="I1510" i="10"/>
  <c r="H1510" i="10"/>
  <c r="G1510" i="10"/>
  <c r="F1510" i="10"/>
  <c r="E1510" i="10"/>
  <c r="D1510" i="10"/>
  <c r="C1510" i="10"/>
  <c r="Q1509" i="10"/>
  <c r="P1509" i="10"/>
  <c r="O1509" i="10"/>
  <c r="N1509" i="10"/>
  <c r="M1509" i="10"/>
  <c r="L1509" i="10"/>
  <c r="K1509" i="10"/>
  <c r="J1509" i="10"/>
  <c r="I1509" i="10"/>
  <c r="H1509" i="10"/>
  <c r="G1509" i="10"/>
  <c r="F1509" i="10"/>
  <c r="E1509" i="10"/>
  <c r="D1509" i="10"/>
  <c r="C1509" i="10"/>
  <c r="Q1508" i="10"/>
  <c r="P1508" i="10"/>
  <c r="O1508" i="10"/>
  <c r="N1508" i="10"/>
  <c r="M1508" i="10"/>
  <c r="L1508" i="10"/>
  <c r="K1508" i="10"/>
  <c r="J1508" i="10"/>
  <c r="I1508" i="10"/>
  <c r="H1508" i="10"/>
  <c r="G1508" i="10"/>
  <c r="F1508" i="10"/>
  <c r="E1508" i="10"/>
  <c r="D1508" i="10"/>
  <c r="C1508" i="10"/>
  <c r="Q1507" i="10"/>
  <c r="P1507" i="10"/>
  <c r="O1507" i="10"/>
  <c r="N1507" i="10"/>
  <c r="M1507" i="10"/>
  <c r="L1507" i="10"/>
  <c r="K1507" i="10"/>
  <c r="J1507" i="10"/>
  <c r="I1507" i="10"/>
  <c r="H1507" i="10"/>
  <c r="G1507" i="10"/>
  <c r="F1507" i="10"/>
  <c r="E1507" i="10"/>
  <c r="D1507" i="10"/>
  <c r="C1507" i="10"/>
  <c r="Q1506" i="10"/>
  <c r="P1506" i="10"/>
  <c r="O1506" i="10"/>
  <c r="N1506" i="10"/>
  <c r="M1506" i="10"/>
  <c r="L1506" i="10"/>
  <c r="K1506" i="10"/>
  <c r="J1506" i="10"/>
  <c r="I1506" i="10"/>
  <c r="H1506" i="10"/>
  <c r="G1506" i="10"/>
  <c r="F1506" i="10"/>
  <c r="E1506" i="10"/>
  <c r="D1506" i="10"/>
  <c r="C1506" i="10"/>
  <c r="Q1505" i="10"/>
  <c r="P1505" i="10"/>
  <c r="O1505" i="10"/>
  <c r="N1505" i="10"/>
  <c r="M1505" i="10"/>
  <c r="L1505" i="10"/>
  <c r="K1505" i="10"/>
  <c r="J1505" i="10"/>
  <c r="I1505" i="10"/>
  <c r="H1505" i="10"/>
  <c r="G1505" i="10"/>
  <c r="F1505" i="10"/>
  <c r="E1505" i="10"/>
  <c r="D1505" i="10"/>
  <c r="C1505" i="10"/>
  <c r="Q1504" i="10"/>
  <c r="P1504" i="10"/>
  <c r="O1504" i="10"/>
  <c r="N1504" i="10"/>
  <c r="M1504" i="10"/>
  <c r="L1504" i="10"/>
  <c r="K1504" i="10"/>
  <c r="J1504" i="10"/>
  <c r="I1504" i="10"/>
  <c r="H1504" i="10"/>
  <c r="G1504" i="10"/>
  <c r="F1504" i="10"/>
  <c r="E1504" i="10"/>
  <c r="D1504" i="10"/>
  <c r="C1504" i="10"/>
  <c r="Q1503" i="10"/>
  <c r="P1503" i="10"/>
  <c r="O1503" i="10"/>
  <c r="N1503" i="10"/>
  <c r="M1503" i="10"/>
  <c r="L1503" i="10"/>
  <c r="K1503" i="10"/>
  <c r="J1503" i="10"/>
  <c r="I1503" i="10"/>
  <c r="H1503" i="10"/>
  <c r="G1503" i="10"/>
  <c r="F1503" i="10"/>
  <c r="E1503" i="10"/>
  <c r="D1503" i="10"/>
  <c r="C1503" i="10"/>
  <c r="Q1502" i="10"/>
  <c r="P1502" i="10"/>
  <c r="O1502" i="10"/>
  <c r="N1502" i="10"/>
  <c r="M1502" i="10"/>
  <c r="L1502" i="10"/>
  <c r="K1502" i="10"/>
  <c r="J1502" i="10"/>
  <c r="I1502" i="10"/>
  <c r="H1502" i="10"/>
  <c r="G1502" i="10"/>
  <c r="F1502" i="10"/>
  <c r="E1502" i="10"/>
  <c r="D1502" i="10"/>
  <c r="C1502" i="10"/>
  <c r="Q1501" i="10"/>
  <c r="P1501" i="10"/>
  <c r="O1501" i="10"/>
  <c r="N1501" i="10"/>
  <c r="M1501" i="10"/>
  <c r="L1501" i="10"/>
  <c r="K1501" i="10"/>
  <c r="J1501" i="10"/>
  <c r="I1501" i="10"/>
  <c r="H1501" i="10"/>
  <c r="G1501" i="10"/>
  <c r="F1501" i="10"/>
  <c r="E1501" i="10"/>
  <c r="D1501" i="10"/>
  <c r="C1501" i="10"/>
  <c r="Q1500" i="10"/>
  <c r="P1500" i="10"/>
  <c r="O1500" i="10"/>
  <c r="N1500" i="10"/>
  <c r="M1500" i="10"/>
  <c r="L1500" i="10"/>
  <c r="K1500" i="10"/>
  <c r="J1500" i="10"/>
  <c r="I1500" i="10"/>
  <c r="H1500" i="10"/>
  <c r="G1500" i="10"/>
  <c r="F1500" i="10"/>
  <c r="E1500" i="10"/>
  <c r="D1500" i="10"/>
  <c r="C1500" i="10"/>
  <c r="Q1499" i="10"/>
  <c r="P1499" i="10"/>
  <c r="O1499" i="10"/>
  <c r="N1499" i="10"/>
  <c r="M1499" i="10"/>
  <c r="L1499" i="10"/>
  <c r="K1499" i="10"/>
  <c r="J1499" i="10"/>
  <c r="I1499" i="10"/>
  <c r="H1499" i="10"/>
  <c r="G1499" i="10"/>
  <c r="F1499" i="10"/>
  <c r="E1499" i="10"/>
  <c r="D1499" i="10"/>
  <c r="C1499" i="10"/>
  <c r="Q1498" i="10"/>
  <c r="P1498" i="10"/>
  <c r="O1498" i="10"/>
  <c r="N1498" i="10"/>
  <c r="M1498" i="10"/>
  <c r="L1498" i="10"/>
  <c r="K1498" i="10"/>
  <c r="J1498" i="10"/>
  <c r="I1498" i="10"/>
  <c r="H1498" i="10"/>
  <c r="G1498" i="10"/>
  <c r="F1498" i="10"/>
  <c r="E1498" i="10"/>
  <c r="D1498" i="10"/>
  <c r="C1498" i="10"/>
  <c r="Q1497" i="10"/>
  <c r="P1497" i="10"/>
  <c r="O1497" i="10"/>
  <c r="N1497" i="10"/>
  <c r="M1497" i="10"/>
  <c r="L1497" i="10"/>
  <c r="K1497" i="10"/>
  <c r="J1497" i="10"/>
  <c r="I1497" i="10"/>
  <c r="H1497" i="10"/>
  <c r="G1497" i="10"/>
  <c r="F1497" i="10"/>
  <c r="E1497" i="10"/>
  <c r="D1497" i="10"/>
  <c r="C1497" i="10"/>
  <c r="Q1496" i="10"/>
  <c r="P1496" i="10"/>
  <c r="O1496" i="10"/>
  <c r="N1496" i="10"/>
  <c r="M1496" i="10"/>
  <c r="L1496" i="10"/>
  <c r="K1496" i="10"/>
  <c r="J1496" i="10"/>
  <c r="I1496" i="10"/>
  <c r="H1496" i="10"/>
  <c r="G1496" i="10"/>
  <c r="F1496" i="10"/>
  <c r="E1496" i="10"/>
  <c r="D1496" i="10"/>
  <c r="C1496" i="10"/>
  <c r="Q1495" i="10"/>
  <c r="P1495" i="10"/>
  <c r="O1495" i="10"/>
  <c r="N1495" i="10"/>
  <c r="M1495" i="10"/>
  <c r="L1495" i="10"/>
  <c r="K1495" i="10"/>
  <c r="J1495" i="10"/>
  <c r="I1495" i="10"/>
  <c r="H1495" i="10"/>
  <c r="G1495" i="10"/>
  <c r="F1495" i="10"/>
  <c r="E1495" i="10"/>
  <c r="D1495" i="10"/>
  <c r="C1495" i="10"/>
  <c r="Q1494" i="10"/>
  <c r="P1494" i="10"/>
  <c r="O1494" i="10"/>
  <c r="N1494" i="10"/>
  <c r="M1494" i="10"/>
  <c r="L1494" i="10"/>
  <c r="K1494" i="10"/>
  <c r="J1494" i="10"/>
  <c r="I1494" i="10"/>
  <c r="H1494" i="10"/>
  <c r="G1494" i="10"/>
  <c r="F1494" i="10"/>
  <c r="E1494" i="10"/>
  <c r="D1494" i="10"/>
  <c r="C1494" i="10"/>
  <c r="Q1493" i="10"/>
  <c r="P1493" i="10"/>
  <c r="O1493" i="10"/>
  <c r="N1493" i="10"/>
  <c r="M1493" i="10"/>
  <c r="L1493" i="10"/>
  <c r="K1493" i="10"/>
  <c r="J1493" i="10"/>
  <c r="I1493" i="10"/>
  <c r="H1493" i="10"/>
  <c r="G1493" i="10"/>
  <c r="F1493" i="10"/>
  <c r="E1493" i="10"/>
  <c r="D1493" i="10"/>
  <c r="C1493" i="10"/>
  <c r="Q1492" i="10"/>
  <c r="P1492" i="10"/>
  <c r="O1492" i="10"/>
  <c r="N1492" i="10"/>
  <c r="M1492" i="10"/>
  <c r="L1492" i="10"/>
  <c r="K1492" i="10"/>
  <c r="J1492" i="10"/>
  <c r="I1492" i="10"/>
  <c r="H1492" i="10"/>
  <c r="G1492" i="10"/>
  <c r="F1492" i="10"/>
  <c r="E1492" i="10"/>
  <c r="D1492" i="10"/>
  <c r="C1492" i="10"/>
  <c r="Q1491" i="10"/>
  <c r="P1491" i="10"/>
  <c r="O1491" i="10"/>
  <c r="N1491" i="10"/>
  <c r="M1491" i="10"/>
  <c r="L1491" i="10"/>
  <c r="K1491" i="10"/>
  <c r="J1491" i="10"/>
  <c r="I1491" i="10"/>
  <c r="H1491" i="10"/>
  <c r="G1491" i="10"/>
  <c r="F1491" i="10"/>
  <c r="E1491" i="10"/>
  <c r="D1491" i="10"/>
  <c r="C1491" i="10"/>
  <c r="Q1490" i="10"/>
  <c r="P1490" i="10"/>
  <c r="O1490" i="10"/>
  <c r="N1490" i="10"/>
  <c r="M1490" i="10"/>
  <c r="L1490" i="10"/>
  <c r="K1490" i="10"/>
  <c r="J1490" i="10"/>
  <c r="I1490" i="10"/>
  <c r="H1490" i="10"/>
  <c r="G1490" i="10"/>
  <c r="F1490" i="10"/>
  <c r="E1490" i="10"/>
  <c r="D1490" i="10"/>
  <c r="C1490" i="10"/>
  <c r="Q1489" i="10"/>
  <c r="P1489" i="10"/>
  <c r="O1489" i="10"/>
  <c r="N1489" i="10"/>
  <c r="M1489" i="10"/>
  <c r="L1489" i="10"/>
  <c r="K1489" i="10"/>
  <c r="J1489" i="10"/>
  <c r="I1489" i="10"/>
  <c r="H1489" i="10"/>
  <c r="G1489" i="10"/>
  <c r="F1489" i="10"/>
  <c r="E1489" i="10"/>
  <c r="D1489" i="10"/>
  <c r="C1489" i="10"/>
  <c r="Q1488" i="10"/>
  <c r="P1488" i="10"/>
  <c r="O1488" i="10"/>
  <c r="N1488" i="10"/>
  <c r="M1488" i="10"/>
  <c r="L1488" i="10"/>
  <c r="K1488" i="10"/>
  <c r="J1488" i="10"/>
  <c r="I1488" i="10"/>
  <c r="H1488" i="10"/>
  <c r="G1488" i="10"/>
  <c r="F1488" i="10"/>
  <c r="E1488" i="10"/>
  <c r="D1488" i="10"/>
  <c r="C1488" i="10"/>
  <c r="Q1487" i="10"/>
  <c r="P1487" i="10"/>
  <c r="O1487" i="10"/>
  <c r="N1487" i="10"/>
  <c r="M1487" i="10"/>
  <c r="L1487" i="10"/>
  <c r="K1487" i="10"/>
  <c r="J1487" i="10"/>
  <c r="I1487" i="10"/>
  <c r="H1487" i="10"/>
  <c r="G1487" i="10"/>
  <c r="F1487" i="10"/>
  <c r="E1487" i="10"/>
  <c r="D1487" i="10"/>
  <c r="C1487" i="10"/>
  <c r="Q1486" i="10"/>
  <c r="P1486" i="10"/>
  <c r="O1486" i="10"/>
  <c r="N1486" i="10"/>
  <c r="M1486" i="10"/>
  <c r="L1486" i="10"/>
  <c r="K1486" i="10"/>
  <c r="J1486" i="10"/>
  <c r="I1486" i="10"/>
  <c r="H1486" i="10"/>
  <c r="G1486" i="10"/>
  <c r="F1486" i="10"/>
  <c r="E1486" i="10"/>
  <c r="D1486" i="10"/>
  <c r="C1486" i="10"/>
  <c r="Q1485" i="10"/>
  <c r="P1485" i="10"/>
  <c r="O1485" i="10"/>
  <c r="N1485" i="10"/>
  <c r="M1485" i="10"/>
  <c r="L1485" i="10"/>
  <c r="K1485" i="10"/>
  <c r="J1485" i="10"/>
  <c r="I1485" i="10"/>
  <c r="H1485" i="10"/>
  <c r="G1485" i="10"/>
  <c r="F1485" i="10"/>
  <c r="E1485" i="10"/>
  <c r="D1485" i="10"/>
  <c r="C1485" i="10"/>
  <c r="Q1484" i="10"/>
  <c r="P1484" i="10"/>
  <c r="O1484" i="10"/>
  <c r="N1484" i="10"/>
  <c r="M1484" i="10"/>
  <c r="L1484" i="10"/>
  <c r="K1484" i="10"/>
  <c r="J1484" i="10"/>
  <c r="I1484" i="10"/>
  <c r="H1484" i="10"/>
  <c r="G1484" i="10"/>
  <c r="F1484" i="10"/>
  <c r="E1484" i="10"/>
  <c r="D1484" i="10"/>
  <c r="C1484" i="10"/>
  <c r="Q1483" i="10"/>
  <c r="P1483" i="10"/>
  <c r="O1483" i="10"/>
  <c r="N1483" i="10"/>
  <c r="M1483" i="10"/>
  <c r="L1483" i="10"/>
  <c r="K1483" i="10"/>
  <c r="J1483" i="10"/>
  <c r="I1483" i="10"/>
  <c r="H1483" i="10"/>
  <c r="G1483" i="10"/>
  <c r="F1483" i="10"/>
  <c r="E1483" i="10"/>
  <c r="D1483" i="10"/>
  <c r="C1483" i="10"/>
  <c r="Q1482" i="10"/>
  <c r="P1482" i="10"/>
  <c r="O1482" i="10"/>
  <c r="N1482" i="10"/>
  <c r="M1482" i="10"/>
  <c r="L1482" i="10"/>
  <c r="K1482" i="10"/>
  <c r="J1482" i="10"/>
  <c r="I1482" i="10"/>
  <c r="H1482" i="10"/>
  <c r="G1482" i="10"/>
  <c r="F1482" i="10"/>
  <c r="E1482" i="10"/>
  <c r="D1482" i="10"/>
  <c r="C1482" i="10"/>
  <c r="Q1481" i="10"/>
  <c r="P1481" i="10"/>
  <c r="O1481" i="10"/>
  <c r="N1481" i="10"/>
  <c r="M1481" i="10"/>
  <c r="L1481" i="10"/>
  <c r="K1481" i="10"/>
  <c r="J1481" i="10"/>
  <c r="I1481" i="10"/>
  <c r="H1481" i="10"/>
  <c r="G1481" i="10"/>
  <c r="F1481" i="10"/>
  <c r="E1481" i="10"/>
  <c r="D1481" i="10"/>
  <c r="C1481" i="10"/>
  <c r="Q1480" i="10"/>
  <c r="P1480" i="10"/>
  <c r="O1480" i="10"/>
  <c r="N1480" i="10"/>
  <c r="M1480" i="10"/>
  <c r="L1480" i="10"/>
  <c r="K1480" i="10"/>
  <c r="J1480" i="10"/>
  <c r="I1480" i="10"/>
  <c r="H1480" i="10"/>
  <c r="G1480" i="10"/>
  <c r="F1480" i="10"/>
  <c r="E1480" i="10"/>
  <c r="D1480" i="10"/>
  <c r="C1480" i="10"/>
  <c r="Q1479" i="10"/>
  <c r="P1479" i="10"/>
  <c r="O1479" i="10"/>
  <c r="N1479" i="10"/>
  <c r="M1479" i="10"/>
  <c r="L1479" i="10"/>
  <c r="K1479" i="10"/>
  <c r="J1479" i="10"/>
  <c r="I1479" i="10"/>
  <c r="H1479" i="10"/>
  <c r="G1479" i="10"/>
  <c r="F1479" i="10"/>
  <c r="E1479" i="10"/>
  <c r="D1479" i="10"/>
  <c r="C1479" i="10"/>
  <c r="Q1478" i="10"/>
  <c r="P1478" i="10"/>
  <c r="O1478" i="10"/>
  <c r="N1478" i="10"/>
  <c r="M1478" i="10"/>
  <c r="L1478" i="10"/>
  <c r="K1478" i="10"/>
  <c r="J1478" i="10"/>
  <c r="I1478" i="10"/>
  <c r="H1478" i="10"/>
  <c r="G1478" i="10"/>
  <c r="F1478" i="10"/>
  <c r="E1478" i="10"/>
  <c r="D1478" i="10"/>
  <c r="C1478" i="10"/>
  <c r="Q1477" i="10"/>
  <c r="P1477" i="10"/>
  <c r="O1477" i="10"/>
  <c r="N1477" i="10"/>
  <c r="M1477" i="10"/>
  <c r="L1477" i="10"/>
  <c r="K1477" i="10"/>
  <c r="J1477" i="10"/>
  <c r="I1477" i="10"/>
  <c r="H1477" i="10"/>
  <c r="G1477" i="10"/>
  <c r="F1477" i="10"/>
  <c r="E1477" i="10"/>
  <c r="D1477" i="10"/>
  <c r="C1477" i="10"/>
  <c r="Q1476" i="10"/>
  <c r="P1476" i="10"/>
  <c r="O1476" i="10"/>
  <c r="N1476" i="10"/>
  <c r="M1476" i="10"/>
  <c r="L1476" i="10"/>
  <c r="K1476" i="10"/>
  <c r="J1476" i="10"/>
  <c r="I1476" i="10"/>
  <c r="H1476" i="10"/>
  <c r="G1476" i="10"/>
  <c r="F1476" i="10"/>
  <c r="E1476" i="10"/>
  <c r="D1476" i="10"/>
  <c r="C1476" i="10"/>
  <c r="Q1475" i="10"/>
  <c r="P1475" i="10"/>
  <c r="O1475" i="10"/>
  <c r="N1475" i="10"/>
  <c r="M1475" i="10"/>
  <c r="L1475" i="10"/>
  <c r="K1475" i="10"/>
  <c r="J1475" i="10"/>
  <c r="I1475" i="10"/>
  <c r="H1475" i="10"/>
  <c r="G1475" i="10"/>
  <c r="F1475" i="10"/>
  <c r="E1475" i="10"/>
  <c r="D1475" i="10"/>
  <c r="C1475" i="10"/>
  <c r="Q1474" i="10"/>
  <c r="P1474" i="10"/>
  <c r="O1474" i="10"/>
  <c r="N1474" i="10"/>
  <c r="M1474" i="10"/>
  <c r="L1474" i="10"/>
  <c r="K1474" i="10"/>
  <c r="J1474" i="10"/>
  <c r="I1474" i="10"/>
  <c r="H1474" i="10"/>
  <c r="G1474" i="10"/>
  <c r="F1474" i="10"/>
  <c r="E1474" i="10"/>
  <c r="D1474" i="10"/>
  <c r="C1474" i="10"/>
  <c r="Q1473" i="10"/>
  <c r="P1473" i="10"/>
  <c r="O1473" i="10"/>
  <c r="N1473" i="10"/>
  <c r="M1473" i="10"/>
  <c r="L1473" i="10"/>
  <c r="K1473" i="10"/>
  <c r="J1473" i="10"/>
  <c r="I1473" i="10"/>
  <c r="H1473" i="10"/>
  <c r="G1473" i="10"/>
  <c r="F1473" i="10"/>
  <c r="E1473" i="10"/>
  <c r="D1473" i="10"/>
  <c r="C1473" i="10"/>
  <c r="Q1472" i="10"/>
  <c r="P1472" i="10"/>
  <c r="O1472" i="10"/>
  <c r="N1472" i="10"/>
  <c r="M1472" i="10"/>
  <c r="L1472" i="10"/>
  <c r="K1472" i="10"/>
  <c r="J1472" i="10"/>
  <c r="I1472" i="10"/>
  <c r="H1472" i="10"/>
  <c r="G1472" i="10"/>
  <c r="F1472" i="10"/>
  <c r="E1472" i="10"/>
  <c r="D1472" i="10"/>
  <c r="C1472" i="10"/>
  <c r="Q1471" i="10"/>
  <c r="P1471" i="10"/>
  <c r="O1471" i="10"/>
  <c r="N1471" i="10"/>
  <c r="M1471" i="10"/>
  <c r="L1471" i="10"/>
  <c r="K1471" i="10"/>
  <c r="J1471" i="10"/>
  <c r="I1471" i="10"/>
  <c r="H1471" i="10"/>
  <c r="G1471" i="10"/>
  <c r="F1471" i="10"/>
  <c r="E1471" i="10"/>
  <c r="D1471" i="10"/>
  <c r="C1471" i="10"/>
  <c r="Q1470" i="10"/>
  <c r="P1470" i="10"/>
  <c r="O1470" i="10"/>
  <c r="N1470" i="10"/>
  <c r="M1470" i="10"/>
  <c r="L1470" i="10"/>
  <c r="K1470" i="10"/>
  <c r="J1470" i="10"/>
  <c r="I1470" i="10"/>
  <c r="H1470" i="10"/>
  <c r="G1470" i="10"/>
  <c r="F1470" i="10"/>
  <c r="E1470" i="10"/>
  <c r="D1470" i="10"/>
  <c r="C1470" i="10"/>
  <c r="Q1469" i="10"/>
  <c r="P1469" i="10"/>
  <c r="O1469" i="10"/>
  <c r="N1469" i="10"/>
  <c r="M1469" i="10"/>
  <c r="L1469" i="10"/>
  <c r="K1469" i="10"/>
  <c r="J1469" i="10"/>
  <c r="I1469" i="10"/>
  <c r="H1469" i="10"/>
  <c r="G1469" i="10"/>
  <c r="F1469" i="10"/>
  <c r="E1469" i="10"/>
  <c r="D1469" i="10"/>
  <c r="C1469" i="10"/>
  <c r="Q1468" i="10"/>
  <c r="P1468" i="10"/>
  <c r="O1468" i="10"/>
  <c r="N1468" i="10"/>
  <c r="M1468" i="10"/>
  <c r="L1468" i="10"/>
  <c r="K1468" i="10"/>
  <c r="J1468" i="10"/>
  <c r="I1468" i="10"/>
  <c r="H1468" i="10"/>
  <c r="G1468" i="10"/>
  <c r="F1468" i="10"/>
  <c r="E1468" i="10"/>
  <c r="D1468" i="10"/>
  <c r="C1468" i="10"/>
  <c r="Q1467" i="10"/>
  <c r="P1467" i="10"/>
  <c r="O1467" i="10"/>
  <c r="N1467" i="10"/>
  <c r="M1467" i="10"/>
  <c r="L1467" i="10"/>
  <c r="K1467" i="10"/>
  <c r="J1467" i="10"/>
  <c r="I1467" i="10"/>
  <c r="H1467" i="10"/>
  <c r="G1467" i="10"/>
  <c r="F1467" i="10"/>
  <c r="E1467" i="10"/>
  <c r="D1467" i="10"/>
  <c r="C1467" i="10"/>
  <c r="Q1466" i="10"/>
  <c r="P1466" i="10"/>
  <c r="O1466" i="10"/>
  <c r="N1466" i="10"/>
  <c r="M1466" i="10"/>
  <c r="L1466" i="10"/>
  <c r="K1466" i="10"/>
  <c r="J1466" i="10"/>
  <c r="I1466" i="10"/>
  <c r="H1466" i="10"/>
  <c r="G1466" i="10"/>
  <c r="F1466" i="10"/>
  <c r="E1466" i="10"/>
  <c r="D1466" i="10"/>
  <c r="C1466" i="10"/>
  <c r="Q1465" i="10"/>
  <c r="P1465" i="10"/>
  <c r="O1465" i="10"/>
  <c r="N1465" i="10"/>
  <c r="M1465" i="10"/>
  <c r="L1465" i="10"/>
  <c r="K1465" i="10"/>
  <c r="J1465" i="10"/>
  <c r="I1465" i="10"/>
  <c r="H1465" i="10"/>
  <c r="G1465" i="10"/>
  <c r="F1465" i="10"/>
  <c r="E1465" i="10"/>
  <c r="D1465" i="10"/>
  <c r="C1465" i="10"/>
  <c r="Q1464" i="10"/>
  <c r="P1464" i="10"/>
  <c r="O1464" i="10"/>
  <c r="N1464" i="10"/>
  <c r="M1464" i="10"/>
  <c r="L1464" i="10"/>
  <c r="K1464" i="10"/>
  <c r="J1464" i="10"/>
  <c r="I1464" i="10"/>
  <c r="H1464" i="10"/>
  <c r="G1464" i="10"/>
  <c r="F1464" i="10"/>
  <c r="E1464" i="10"/>
  <c r="D1464" i="10"/>
  <c r="C1464" i="10"/>
  <c r="Q1463" i="10"/>
  <c r="P1463" i="10"/>
  <c r="O1463" i="10"/>
  <c r="N1463" i="10"/>
  <c r="M1463" i="10"/>
  <c r="L1463" i="10"/>
  <c r="K1463" i="10"/>
  <c r="J1463" i="10"/>
  <c r="I1463" i="10"/>
  <c r="H1463" i="10"/>
  <c r="G1463" i="10"/>
  <c r="F1463" i="10"/>
  <c r="E1463" i="10"/>
  <c r="D1463" i="10"/>
  <c r="C1463" i="10"/>
  <c r="Q1462" i="10"/>
  <c r="P1462" i="10"/>
  <c r="O1462" i="10"/>
  <c r="N1462" i="10"/>
  <c r="M1462" i="10"/>
  <c r="L1462" i="10"/>
  <c r="K1462" i="10"/>
  <c r="J1462" i="10"/>
  <c r="I1462" i="10"/>
  <c r="H1462" i="10"/>
  <c r="G1462" i="10"/>
  <c r="F1462" i="10"/>
  <c r="E1462" i="10"/>
  <c r="D1462" i="10"/>
  <c r="C1462" i="10"/>
  <c r="Q1461" i="10"/>
  <c r="P1461" i="10"/>
  <c r="O1461" i="10"/>
  <c r="N1461" i="10"/>
  <c r="M1461" i="10"/>
  <c r="L1461" i="10"/>
  <c r="K1461" i="10"/>
  <c r="J1461" i="10"/>
  <c r="I1461" i="10"/>
  <c r="H1461" i="10"/>
  <c r="G1461" i="10"/>
  <c r="F1461" i="10"/>
  <c r="E1461" i="10"/>
  <c r="D1461" i="10"/>
  <c r="C1461" i="10"/>
  <c r="Q1460" i="10"/>
  <c r="P1460" i="10"/>
  <c r="O1460" i="10"/>
  <c r="N1460" i="10"/>
  <c r="M1460" i="10"/>
  <c r="L1460" i="10"/>
  <c r="K1460" i="10"/>
  <c r="J1460" i="10"/>
  <c r="I1460" i="10"/>
  <c r="H1460" i="10"/>
  <c r="G1460" i="10"/>
  <c r="F1460" i="10"/>
  <c r="E1460" i="10"/>
  <c r="D1460" i="10"/>
  <c r="C1460" i="10"/>
  <c r="Q1459" i="10"/>
  <c r="P1459" i="10"/>
  <c r="O1459" i="10"/>
  <c r="N1459" i="10"/>
  <c r="M1459" i="10"/>
  <c r="L1459" i="10"/>
  <c r="K1459" i="10"/>
  <c r="J1459" i="10"/>
  <c r="I1459" i="10"/>
  <c r="H1459" i="10"/>
  <c r="G1459" i="10"/>
  <c r="F1459" i="10"/>
  <c r="E1459" i="10"/>
  <c r="D1459" i="10"/>
  <c r="C1459" i="10"/>
  <c r="Q1458" i="10"/>
  <c r="P1458" i="10"/>
  <c r="O1458" i="10"/>
  <c r="N1458" i="10"/>
  <c r="M1458" i="10"/>
  <c r="L1458" i="10"/>
  <c r="K1458" i="10"/>
  <c r="J1458" i="10"/>
  <c r="I1458" i="10"/>
  <c r="H1458" i="10"/>
  <c r="G1458" i="10"/>
  <c r="F1458" i="10"/>
  <c r="E1458" i="10"/>
  <c r="D1458" i="10"/>
  <c r="C1458" i="10"/>
  <c r="Q1457" i="10"/>
  <c r="P1457" i="10"/>
  <c r="O1457" i="10"/>
  <c r="N1457" i="10"/>
  <c r="M1457" i="10"/>
  <c r="L1457" i="10"/>
  <c r="K1457" i="10"/>
  <c r="J1457" i="10"/>
  <c r="I1457" i="10"/>
  <c r="H1457" i="10"/>
  <c r="G1457" i="10"/>
  <c r="F1457" i="10"/>
  <c r="E1457" i="10"/>
  <c r="D1457" i="10"/>
  <c r="C1457" i="10"/>
  <c r="Q1456" i="10"/>
  <c r="P1456" i="10"/>
  <c r="O1456" i="10"/>
  <c r="N1456" i="10"/>
  <c r="M1456" i="10"/>
  <c r="L1456" i="10"/>
  <c r="K1456" i="10"/>
  <c r="J1456" i="10"/>
  <c r="I1456" i="10"/>
  <c r="H1456" i="10"/>
  <c r="G1456" i="10"/>
  <c r="F1456" i="10"/>
  <c r="E1456" i="10"/>
  <c r="D1456" i="10"/>
  <c r="C1456" i="10"/>
  <c r="Q1455" i="10"/>
  <c r="P1455" i="10"/>
  <c r="O1455" i="10"/>
  <c r="N1455" i="10"/>
  <c r="M1455" i="10"/>
  <c r="L1455" i="10"/>
  <c r="K1455" i="10"/>
  <c r="J1455" i="10"/>
  <c r="I1455" i="10"/>
  <c r="H1455" i="10"/>
  <c r="G1455" i="10"/>
  <c r="F1455" i="10"/>
  <c r="E1455" i="10"/>
  <c r="D1455" i="10"/>
  <c r="C1455" i="10"/>
  <c r="Q1454" i="10"/>
  <c r="P1454" i="10"/>
  <c r="O1454" i="10"/>
  <c r="N1454" i="10"/>
  <c r="M1454" i="10"/>
  <c r="L1454" i="10"/>
  <c r="K1454" i="10"/>
  <c r="J1454" i="10"/>
  <c r="I1454" i="10"/>
  <c r="H1454" i="10"/>
  <c r="G1454" i="10"/>
  <c r="F1454" i="10"/>
  <c r="E1454" i="10"/>
  <c r="D1454" i="10"/>
  <c r="C1454" i="10"/>
  <c r="Q1453" i="10"/>
  <c r="P1453" i="10"/>
  <c r="O1453" i="10"/>
  <c r="N1453" i="10"/>
  <c r="M1453" i="10"/>
  <c r="L1453" i="10"/>
  <c r="K1453" i="10"/>
  <c r="J1453" i="10"/>
  <c r="I1453" i="10"/>
  <c r="H1453" i="10"/>
  <c r="G1453" i="10"/>
  <c r="F1453" i="10"/>
  <c r="E1453" i="10"/>
  <c r="D1453" i="10"/>
  <c r="C1453" i="10"/>
  <c r="Q1452" i="10"/>
  <c r="P1452" i="10"/>
  <c r="O1452" i="10"/>
  <c r="N1452" i="10"/>
  <c r="M1452" i="10"/>
  <c r="L1452" i="10"/>
  <c r="K1452" i="10"/>
  <c r="J1452" i="10"/>
  <c r="I1452" i="10"/>
  <c r="H1452" i="10"/>
  <c r="G1452" i="10"/>
  <c r="F1452" i="10"/>
  <c r="E1452" i="10"/>
  <c r="D1452" i="10"/>
  <c r="C1452" i="10"/>
  <c r="Q1451" i="10"/>
  <c r="P1451" i="10"/>
  <c r="O1451" i="10"/>
  <c r="N1451" i="10"/>
  <c r="M1451" i="10"/>
  <c r="L1451" i="10"/>
  <c r="K1451" i="10"/>
  <c r="J1451" i="10"/>
  <c r="I1451" i="10"/>
  <c r="H1451" i="10"/>
  <c r="G1451" i="10"/>
  <c r="F1451" i="10"/>
  <c r="E1451" i="10"/>
  <c r="D1451" i="10"/>
  <c r="C1451" i="10"/>
  <c r="Q1450" i="10"/>
  <c r="P1450" i="10"/>
  <c r="O1450" i="10"/>
  <c r="N1450" i="10"/>
  <c r="M1450" i="10"/>
  <c r="L1450" i="10"/>
  <c r="K1450" i="10"/>
  <c r="J1450" i="10"/>
  <c r="I1450" i="10"/>
  <c r="H1450" i="10"/>
  <c r="G1450" i="10"/>
  <c r="F1450" i="10"/>
  <c r="E1450" i="10"/>
  <c r="D1450" i="10"/>
  <c r="C1450" i="10"/>
  <c r="Q1449" i="10"/>
  <c r="P1449" i="10"/>
  <c r="O1449" i="10"/>
  <c r="N1449" i="10"/>
  <c r="M1449" i="10"/>
  <c r="L1449" i="10"/>
  <c r="K1449" i="10"/>
  <c r="J1449" i="10"/>
  <c r="I1449" i="10"/>
  <c r="H1449" i="10"/>
  <c r="G1449" i="10"/>
  <c r="F1449" i="10"/>
  <c r="E1449" i="10"/>
  <c r="D1449" i="10"/>
  <c r="C1449" i="10"/>
  <c r="Q1448" i="10"/>
  <c r="P1448" i="10"/>
  <c r="O1448" i="10"/>
  <c r="N1448" i="10"/>
  <c r="M1448" i="10"/>
  <c r="L1448" i="10"/>
  <c r="K1448" i="10"/>
  <c r="J1448" i="10"/>
  <c r="I1448" i="10"/>
  <c r="H1448" i="10"/>
  <c r="G1448" i="10"/>
  <c r="F1448" i="10"/>
  <c r="E1448" i="10"/>
  <c r="D1448" i="10"/>
  <c r="C1448" i="10"/>
  <c r="Q1447" i="10"/>
  <c r="P1447" i="10"/>
  <c r="O1447" i="10"/>
  <c r="N1447" i="10"/>
  <c r="M1447" i="10"/>
  <c r="L1447" i="10"/>
  <c r="K1447" i="10"/>
  <c r="J1447" i="10"/>
  <c r="I1447" i="10"/>
  <c r="H1447" i="10"/>
  <c r="G1447" i="10"/>
  <c r="F1447" i="10"/>
  <c r="E1447" i="10"/>
  <c r="D1447" i="10"/>
  <c r="C1447" i="10"/>
  <c r="Q1446" i="10"/>
  <c r="P1446" i="10"/>
  <c r="O1446" i="10"/>
  <c r="N1446" i="10"/>
  <c r="M1446" i="10"/>
  <c r="L1446" i="10"/>
  <c r="K1446" i="10"/>
  <c r="J1446" i="10"/>
  <c r="I1446" i="10"/>
  <c r="H1446" i="10"/>
  <c r="G1446" i="10"/>
  <c r="F1446" i="10"/>
  <c r="E1446" i="10"/>
  <c r="D1446" i="10"/>
  <c r="C1446" i="10"/>
  <c r="Q1445" i="10"/>
  <c r="P1445" i="10"/>
  <c r="O1445" i="10"/>
  <c r="N1445" i="10"/>
  <c r="M1445" i="10"/>
  <c r="L1445" i="10"/>
  <c r="K1445" i="10"/>
  <c r="J1445" i="10"/>
  <c r="I1445" i="10"/>
  <c r="H1445" i="10"/>
  <c r="G1445" i="10"/>
  <c r="F1445" i="10"/>
  <c r="E1445" i="10"/>
  <c r="D1445" i="10"/>
  <c r="C1445" i="10"/>
  <c r="Q1444" i="10"/>
  <c r="P1444" i="10"/>
  <c r="O1444" i="10"/>
  <c r="N1444" i="10"/>
  <c r="M1444" i="10"/>
  <c r="L1444" i="10"/>
  <c r="K1444" i="10"/>
  <c r="J1444" i="10"/>
  <c r="I1444" i="10"/>
  <c r="H1444" i="10"/>
  <c r="G1444" i="10"/>
  <c r="F1444" i="10"/>
  <c r="E1444" i="10"/>
  <c r="D1444" i="10"/>
  <c r="C1444" i="10"/>
  <c r="Q1443" i="10"/>
  <c r="P1443" i="10"/>
  <c r="O1443" i="10"/>
  <c r="N1443" i="10"/>
  <c r="M1443" i="10"/>
  <c r="L1443" i="10"/>
  <c r="K1443" i="10"/>
  <c r="J1443" i="10"/>
  <c r="I1443" i="10"/>
  <c r="H1443" i="10"/>
  <c r="G1443" i="10"/>
  <c r="F1443" i="10"/>
  <c r="E1443" i="10"/>
  <c r="D1443" i="10"/>
  <c r="C1443" i="10"/>
  <c r="Q1442" i="10"/>
  <c r="P1442" i="10"/>
  <c r="O1442" i="10"/>
  <c r="N1442" i="10"/>
  <c r="M1442" i="10"/>
  <c r="L1442" i="10"/>
  <c r="K1442" i="10"/>
  <c r="J1442" i="10"/>
  <c r="I1442" i="10"/>
  <c r="H1442" i="10"/>
  <c r="G1442" i="10"/>
  <c r="F1442" i="10"/>
  <c r="E1442" i="10"/>
  <c r="D1442" i="10"/>
  <c r="C1442" i="10"/>
  <c r="Q1441" i="10"/>
  <c r="P1441" i="10"/>
  <c r="O1441" i="10"/>
  <c r="N1441" i="10"/>
  <c r="M1441" i="10"/>
  <c r="L1441" i="10"/>
  <c r="K1441" i="10"/>
  <c r="J1441" i="10"/>
  <c r="I1441" i="10"/>
  <c r="H1441" i="10"/>
  <c r="G1441" i="10"/>
  <c r="F1441" i="10"/>
  <c r="E1441" i="10"/>
  <c r="D1441" i="10"/>
  <c r="C1441" i="10"/>
  <c r="Q1440" i="10"/>
  <c r="P1440" i="10"/>
  <c r="O1440" i="10"/>
  <c r="N1440" i="10"/>
  <c r="M1440" i="10"/>
  <c r="L1440" i="10"/>
  <c r="K1440" i="10"/>
  <c r="J1440" i="10"/>
  <c r="I1440" i="10"/>
  <c r="H1440" i="10"/>
  <c r="G1440" i="10"/>
  <c r="F1440" i="10"/>
  <c r="E1440" i="10"/>
  <c r="D1440" i="10"/>
  <c r="C1440" i="10"/>
  <c r="Q1439" i="10"/>
  <c r="P1439" i="10"/>
  <c r="O1439" i="10"/>
  <c r="N1439" i="10"/>
  <c r="M1439" i="10"/>
  <c r="L1439" i="10"/>
  <c r="K1439" i="10"/>
  <c r="J1439" i="10"/>
  <c r="I1439" i="10"/>
  <c r="H1439" i="10"/>
  <c r="G1439" i="10"/>
  <c r="F1439" i="10"/>
  <c r="E1439" i="10"/>
  <c r="D1439" i="10"/>
  <c r="C1439" i="10"/>
  <c r="Q1438" i="10"/>
  <c r="P1438" i="10"/>
  <c r="O1438" i="10"/>
  <c r="N1438" i="10"/>
  <c r="M1438" i="10"/>
  <c r="L1438" i="10"/>
  <c r="K1438" i="10"/>
  <c r="J1438" i="10"/>
  <c r="I1438" i="10"/>
  <c r="H1438" i="10"/>
  <c r="G1438" i="10"/>
  <c r="F1438" i="10"/>
  <c r="E1438" i="10"/>
  <c r="D1438" i="10"/>
  <c r="C1438" i="10"/>
  <c r="Q1437" i="10"/>
  <c r="P1437" i="10"/>
  <c r="O1437" i="10"/>
  <c r="N1437" i="10"/>
  <c r="M1437" i="10"/>
  <c r="L1437" i="10"/>
  <c r="K1437" i="10"/>
  <c r="J1437" i="10"/>
  <c r="I1437" i="10"/>
  <c r="H1437" i="10"/>
  <c r="G1437" i="10"/>
  <c r="F1437" i="10"/>
  <c r="E1437" i="10"/>
  <c r="D1437" i="10"/>
  <c r="C1437" i="10"/>
  <c r="Q1436" i="10"/>
  <c r="P1436" i="10"/>
  <c r="O1436" i="10"/>
  <c r="N1436" i="10"/>
  <c r="M1436" i="10"/>
  <c r="L1436" i="10"/>
  <c r="K1436" i="10"/>
  <c r="J1436" i="10"/>
  <c r="I1436" i="10"/>
  <c r="H1436" i="10"/>
  <c r="G1436" i="10"/>
  <c r="F1436" i="10"/>
  <c r="E1436" i="10"/>
  <c r="D1436" i="10"/>
  <c r="C1436" i="10"/>
  <c r="Q1435" i="10"/>
  <c r="P1435" i="10"/>
  <c r="O1435" i="10"/>
  <c r="N1435" i="10"/>
  <c r="M1435" i="10"/>
  <c r="L1435" i="10"/>
  <c r="K1435" i="10"/>
  <c r="J1435" i="10"/>
  <c r="I1435" i="10"/>
  <c r="H1435" i="10"/>
  <c r="G1435" i="10"/>
  <c r="F1435" i="10"/>
  <c r="E1435" i="10"/>
  <c r="D1435" i="10"/>
  <c r="C1435" i="10"/>
  <c r="Q1434" i="10"/>
  <c r="P1434" i="10"/>
  <c r="O1434" i="10"/>
  <c r="N1434" i="10"/>
  <c r="M1434" i="10"/>
  <c r="L1434" i="10"/>
  <c r="K1434" i="10"/>
  <c r="J1434" i="10"/>
  <c r="I1434" i="10"/>
  <c r="H1434" i="10"/>
  <c r="G1434" i="10"/>
  <c r="F1434" i="10"/>
  <c r="E1434" i="10"/>
  <c r="D1434" i="10"/>
  <c r="C1434" i="10"/>
  <c r="Q1433" i="10"/>
  <c r="P1433" i="10"/>
  <c r="O1433" i="10"/>
  <c r="N1433" i="10"/>
  <c r="M1433" i="10"/>
  <c r="L1433" i="10"/>
  <c r="K1433" i="10"/>
  <c r="J1433" i="10"/>
  <c r="I1433" i="10"/>
  <c r="H1433" i="10"/>
  <c r="G1433" i="10"/>
  <c r="F1433" i="10"/>
  <c r="E1433" i="10"/>
  <c r="D1433" i="10"/>
  <c r="C1433" i="10"/>
  <c r="Q1432" i="10"/>
  <c r="P1432" i="10"/>
  <c r="O1432" i="10"/>
  <c r="N1432" i="10"/>
  <c r="M1432" i="10"/>
  <c r="L1432" i="10"/>
  <c r="K1432" i="10"/>
  <c r="J1432" i="10"/>
  <c r="I1432" i="10"/>
  <c r="H1432" i="10"/>
  <c r="G1432" i="10"/>
  <c r="F1432" i="10"/>
  <c r="E1432" i="10"/>
  <c r="D1432" i="10"/>
  <c r="C1432" i="10"/>
  <c r="Q1431" i="10"/>
  <c r="P1431" i="10"/>
  <c r="O1431" i="10"/>
  <c r="N1431" i="10"/>
  <c r="M1431" i="10"/>
  <c r="L1431" i="10"/>
  <c r="K1431" i="10"/>
  <c r="J1431" i="10"/>
  <c r="I1431" i="10"/>
  <c r="H1431" i="10"/>
  <c r="G1431" i="10"/>
  <c r="F1431" i="10"/>
  <c r="E1431" i="10"/>
  <c r="D1431" i="10"/>
  <c r="C1431" i="10"/>
  <c r="Q1430" i="10"/>
  <c r="P1430" i="10"/>
  <c r="O1430" i="10"/>
  <c r="N1430" i="10"/>
  <c r="M1430" i="10"/>
  <c r="L1430" i="10"/>
  <c r="K1430" i="10"/>
  <c r="J1430" i="10"/>
  <c r="I1430" i="10"/>
  <c r="H1430" i="10"/>
  <c r="G1430" i="10"/>
  <c r="F1430" i="10"/>
  <c r="E1430" i="10"/>
  <c r="D1430" i="10"/>
  <c r="C1430" i="10"/>
  <c r="Q1429" i="10"/>
  <c r="P1429" i="10"/>
  <c r="O1429" i="10"/>
  <c r="N1429" i="10"/>
  <c r="M1429" i="10"/>
  <c r="L1429" i="10"/>
  <c r="K1429" i="10"/>
  <c r="J1429" i="10"/>
  <c r="I1429" i="10"/>
  <c r="H1429" i="10"/>
  <c r="G1429" i="10"/>
  <c r="F1429" i="10"/>
  <c r="E1429" i="10"/>
  <c r="D1429" i="10"/>
  <c r="C1429" i="10"/>
  <c r="Q1428" i="10"/>
  <c r="P1428" i="10"/>
  <c r="O1428" i="10"/>
  <c r="N1428" i="10"/>
  <c r="M1428" i="10"/>
  <c r="L1428" i="10"/>
  <c r="K1428" i="10"/>
  <c r="J1428" i="10"/>
  <c r="I1428" i="10"/>
  <c r="H1428" i="10"/>
  <c r="G1428" i="10"/>
  <c r="F1428" i="10"/>
  <c r="E1428" i="10"/>
  <c r="D1428" i="10"/>
  <c r="C1428" i="10"/>
  <c r="Q1427" i="10"/>
  <c r="P1427" i="10"/>
  <c r="O1427" i="10"/>
  <c r="N1427" i="10"/>
  <c r="M1427" i="10"/>
  <c r="L1427" i="10"/>
  <c r="K1427" i="10"/>
  <c r="J1427" i="10"/>
  <c r="I1427" i="10"/>
  <c r="H1427" i="10"/>
  <c r="G1427" i="10"/>
  <c r="F1427" i="10"/>
  <c r="E1427" i="10"/>
  <c r="D1427" i="10"/>
  <c r="C1427" i="10"/>
  <c r="Q1426" i="10"/>
  <c r="P1426" i="10"/>
  <c r="O1426" i="10"/>
  <c r="N1426" i="10"/>
  <c r="M1426" i="10"/>
  <c r="L1426" i="10"/>
  <c r="K1426" i="10"/>
  <c r="J1426" i="10"/>
  <c r="I1426" i="10"/>
  <c r="H1426" i="10"/>
  <c r="G1426" i="10"/>
  <c r="F1426" i="10"/>
  <c r="E1426" i="10"/>
  <c r="D1426" i="10"/>
  <c r="C1426" i="10"/>
  <c r="Q1425" i="10"/>
  <c r="P1425" i="10"/>
  <c r="O1425" i="10"/>
  <c r="N1425" i="10"/>
  <c r="M1425" i="10"/>
  <c r="L1425" i="10"/>
  <c r="K1425" i="10"/>
  <c r="J1425" i="10"/>
  <c r="I1425" i="10"/>
  <c r="H1425" i="10"/>
  <c r="G1425" i="10"/>
  <c r="F1425" i="10"/>
  <c r="E1425" i="10"/>
  <c r="D1425" i="10"/>
  <c r="C1425" i="10"/>
  <c r="Q1424" i="10"/>
  <c r="P1424" i="10"/>
  <c r="O1424" i="10"/>
  <c r="N1424" i="10"/>
  <c r="M1424" i="10"/>
  <c r="L1424" i="10"/>
  <c r="K1424" i="10"/>
  <c r="J1424" i="10"/>
  <c r="I1424" i="10"/>
  <c r="H1424" i="10"/>
  <c r="G1424" i="10"/>
  <c r="F1424" i="10"/>
  <c r="E1424" i="10"/>
  <c r="D1424" i="10"/>
  <c r="C1424" i="10"/>
  <c r="Q1423" i="10"/>
  <c r="P1423" i="10"/>
  <c r="O1423" i="10"/>
  <c r="N1423" i="10"/>
  <c r="M1423" i="10"/>
  <c r="L1423" i="10"/>
  <c r="K1423" i="10"/>
  <c r="J1423" i="10"/>
  <c r="I1423" i="10"/>
  <c r="H1423" i="10"/>
  <c r="G1423" i="10"/>
  <c r="F1423" i="10"/>
  <c r="E1423" i="10"/>
  <c r="D1423" i="10"/>
  <c r="C1423" i="10"/>
  <c r="Q1422" i="10"/>
  <c r="P1422" i="10"/>
  <c r="O1422" i="10"/>
  <c r="N1422" i="10"/>
  <c r="M1422" i="10"/>
  <c r="L1422" i="10"/>
  <c r="K1422" i="10"/>
  <c r="J1422" i="10"/>
  <c r="I1422" i="10"/>
  <c r="H1422" i="10"/>
  <c r="G1422" i="10"/>
  <c r="F1422" i="10"/>
  <c r="E1422" i="10"/>
  <c r="D1422" i="10"/>
  <c r="C1422" i="10"/>
  <c r="Q1421" i="10"/>
  <c r="P1421" i="10"/>
  <c r="O1421" i="10"/>
  <c r="N1421" i="10"/>
  <c r="M1421" i="10"/>
  <c r="L1421" i="10"/>
  <c r="K1421" i="10"/>
  <c r="J1421" i="10"/>
  <c r="I1421" i="10"/>
  <c r="H1421" i="10"/>
  <c r="G1421" i="10"/>
  <c r="F1421" i="10"/>
  <c r="E1421" i="10"/>
  <c r="D1421" i="10"/>
  <c r="C1421" i="10"/>
  <c r="Q1420" i="10"/>
  <c r="P1420" i="10"/>
  <c r="O1420" i="10"/>
  <c r="N1420" i="10"/>
  <c r="M1420" i="10"/>
  <c r="L1420" i="10"/>
  <c r="K1420" i="10"/>
  <c r="J1420" i="10"/>
  <c r="I1420" i="10"/>
  <c r="H1420" i="10"/>
  <c r="G1420" i="10"/>
  <c r="F1420" i="10"/>
  <c r="E1420" i="10"/>
  <c r="D1420" i="10"/>
  <c r="C1420" i="10"/>
  <c r="Q1419" i="10"/>
  <c r="P1419" i="10"/>
  <c r="O1419" i="10"/>
  <c r="N1419" i="10"/>
  <c r="M1419" i="10"/>
  <c r="L1419" i="10"/>
  <c r="K1419" i="10"/>
  <c r="J1419" i="10"/>
  <c r="I1419" i="10"/>
  <c r="H1419" i="10"/>
  <c r="G1419" i="10"/>
  <c r="F1419" i="10"/>
  <c r="E1419" i="10"/>
  <c r="D1419" i="10"/>
  <c r="C1419" i="10"/>
  <c r="Q1418" i="10"/>
  <c r="P1418" i="10"/>
  <c r="O1418" i="10"/>
  <c r="N1418" i="10"/>
  <c r="M1418" i="10"/>
  <c r="L1418" i="10"/>
  <c r="K1418" i="10"/>
  <c r="J1418" i="10"/>
  <c r="I1418" i="10"/>
  <c r="H1418" i="10"/>
  <c r="G1418" i="10"/>
  <c r="F1418" i="10"/>
  <c r="E1418" i="10"/>
  <c r="D1418" i="10"/>
  <c r="C1418" i="10"/>
  <c r="Q1417" i="10"/>
  <c r="P1417" i="10"/>
  <c r="O1417" i="10"/>
  <c r="N1417" i="10"/>
  <c r="M1417" i="10"/>
  <c r="L1417" i="10"/>
  <c r="K1417" i="10"/>
  <c r="J1417" i="10"/>
  <c r="I1417" i="10"/>
  <c r="H1417" i="10"/>
  <c r="G1417" i="10"/>
  <c r="F1417" i="10"/>
  <c r="E1417" i="10"/>
  <c r="D1417" i="10"/>
  <c r="C1417" i="10"/>
  <c r="Q1416" i="10"/>
  <c r="P1416" i="10"/>
  <c r="O1416" i="10"/>
  <c r="N1416" i="10"/>
  <c r="M1416" i="10"/>
  <c r="L1416" i="10"/>
  <c r="K1416" i="10"/>
  <c r="J1416" i="10"/>
  <c r="I1416" i="10"/>
  <c r="H1416" i="10"/>
  <c r="G1416" i="10"/>
  <c r="F1416" i="10"/>
  <c r="E1416" i="10"/>
  <c r="D1416" i="10"/>
  <c r="C1416" i="10"/>
  <c r="Q1415" i="10"/>
  <c r="P1415" i="10"/>
  <c r="O1415" i="10"/>
  <c r="N1415" i="10"/>
  <c r="M1415" i="10"/>
  <c r="L1415" i="10"/>
  <c r="K1415" i="10"/>
  <c r="J1415" i="10"/>
  <c r="I1415" i="10"/>
  <c r="H1415" i="10"/>
  <c r="G1415" i="10"/>
  <c r="F1415" i="10"/>
  <c r="E1415" i="10"/>
  <c r="D1415" i="10"/>
  <c r="C1415" i="10"/>
  <c r="Q1414" i="10"/>
  <c r="P1414" i="10"/>
  <c r="O1414" i="10"/>
  <c r="N1414" i="10"/>
  <c r="M1414" i="10"/>
  <c r="L1414" i="10"/>
  <c r="K1414" i="10"/>
  <c r="J1414" i="10"/>
  <c r="I1414" i="10"/>
  <c r="H1414" i="10"/>
  <c r="G1414" i="10"/>
  <c r="F1414" i="10"/>
  <c r="E1414" i="10"/>
  <c r="D1414" i="10"/>
  <c r="C1414" i="10"/>
  <c r="Q1413" i="10"/>
  <c r="P1413" i="10"/>
  <c r="O1413" i="10"/>
  <c r="N1413" i="10"/>
  <c r="M1413" i="10"/>
  <c r="L1413" i="10"/>
  <c r="K1413" i="10"/>
  <c r="J1413" i="10"/>
  <c r="I1413" i="10"/>
  <c r="H1413" i="10"/>
  <c r="G1413" i="10"/>
  <c r="F1413" i="10"/>
  <c r="E1413" i="10"/>
  <c r="D1413" i="10"/>
  <c r="C1413" i="10"/>
  <c r="Q1412" i="10"/>
  <c r="P1412" i="10"/>
  <c r="O1412" i="10"/>
  <c r="N1412" i="10"/>
  <c r="M1412" i="10"/>
  <c r="L1412" i="10"/>
  <c r="K1412" i="10"/>
  <c r="J1412" i="10"/>
  <c r="I1412" i="10"/>
  <c r="H1412" i="10"/>
  <c r="G1412" i="10"/>
  <c r="F1412" i="10"/>
  <c r="E1412" i="10"/>
  <c r="D1412" i="10"/>
  <c r="C1412" i="10"/>
  <c r="Q1411" i="10"/>
  <c r="P1411" i="10"/>
  <c r="O1411" i="10"/>
  <c r="N1411" i="10"/>
  <c r="M1411" i="10"/>
  <c r="L1411" i="10"/>
  <c r="K1411" i="10"/>
  <c r="J1411" i="10"/>
  <c r="I1411" i="10"/>
  <c r="H1411" i="10"/>
  <c r="G1411" i="10"/>
  <c r="F1411" i="10"/>
  <c r="E1411" i="10"/>
  <c r="D1411" i="10"/>
  <c r="C1411" i="10"/>
  <c r="Q1410" i="10"/>
  <c r="P1410" i="10"/>
  <c r="O1410" i="10"/>
  <c r="N1410" i="10"/>
  <c r="M1410" i="10"/>
  <c r="L1410" i="10"/>
  <c r="K1410" i="10"/>
  <c r="J1410" i="10"/>
  <c r="I1410" i="10"/>
  <c r="H1410" i="10"/>
  <c r="G1410" i="10"/>
  <c r="F1410" i="10"/>
  <c r="E1410" i="10"/>
  <c r="D1410" i="10"/>
  <c r="C1410" i="10"/>
  <c r="Q1409" i="10"/>
  <c r="P1409" i="10"/>
  <c r="O1409" i="10"/>
  <c r="N1409" i="10"/>
  <c r="M1409" i="10"/>
  <c r="L1409" i="10"/>
  <c r="K1409" i="10"/>
  <c r="J1409" i="10"/>
  <c r="I1409" i="10"/>
  <c r="H1409" i="10"/>
  <c r="G1409" i="10"/>
  <c r="F1409" i="10"/>
  <c r="E1409" i="10"/>
  <c r="D1409" i="10"/>
  <c r="C1409" i="10"/>
  <c r="Q1408" i="10"/>
  <c r="P1408" i="10"/>
  <c r="O1408" i="10"/>
  <c r="N1408" i="10"/>
  <c r="M1408" i="10"/>
  <c r="L1408" i="10"/>
  <c r="K1408" i="10"/>
  <c r="J1408" i="10"/>
  <c r="I1408" i="10"/>
  <c r="H1408" i="10"/>
  <c r="G1408" i="10"/>
  <c r="F1408" i="10"/>
  <c r="E1408" i="10"/>
  <c r="D1408" i="10"/>
  <c r="C1408" i="10"/>
  <c r="Q1407" i="10"/>
  <c r="P1407" i="10"/>
  <c r="O1407" i="10"/>
  <c r="N1407" i="10"/>
  <c r="M1407" i="10"/>
  <c r="L1407" i="10"/>
  <c r="K1407" i="10"/>
  <c r="J1407" i="10"/>
  <c r="I1407" i="10"/>
  <c r="H1407" i="10"/>
  <c r="G1407" i="10"/>
  <c r="F1407" i="10"/>
  <c r="E1407" i="10"/>
  <c r="D1407" i="10"/>
  <c r="C1407" i="10"/>
  <c r="Q1406" i="10"/>
  <c r="P1406" i="10"/>
  <c r="O1406" i="10"/>
  <c r="N1406" i="10"/>
  <c r="M1406" i="10"/>
  <c r="L1406" i="10"/>
  <c r="K1406" i="10"/>
  <c r="J1406" i="10"/>
  <c r="I1406" i="10"/>
  <c r="H1406" i="10"/>
  <c r="G1406" i="10"/>
  <c r="F1406" i="10"/>
  <c r="E1406" i="10"/>
  <c r="D1406" i="10"/>
  <c r="C1406" i="10"/>
  <c r="Q1405" i="10"/>
  <c r="P1405" i="10"/>
  <c r="O1405" i="10"/>
  <c r="N1405" i="10"/>
  <c r="M1405" i="10"/>
  <c r="L1405" i="10"/>
  <c r="K1405" i="10"/>
  <c r="J1405" i="10"/>
  <c r="I1405" i="10"/>
  <c r="H1405" i="10"/>
  <c r="G1405" i="10"/>
  <c r="F1405" i="10"/>
  <c r="E1405" i="10"/>
  <c r="D1405" i="10"/>
  <c r="C1405" i="10"/>
  <c r="Q1404" i="10"/>
  <c r="P1404" i="10"/>
  <c r="O1404" i="10"/>
  <c r="N1404" i="10"/>
  <c r="M1404" i="10"/>
  <c r="L1404" i="10"/>
  <c r="K1404" i="10"/>
  <c r="J1404" i="10"/>
  <c r="I1404" i="10"/>
  <c r="H1404" i="10"/>
  <c r="G1404" i="10"/>
  <c r="F1404" i="10"/>
  <c r="E1404" i="10"/>
  <c r="D1404" i="10"/>
  <c r="C1404" i="10"/>
  <c r="Q1403" i="10"/>
  <c r="P1403" i="10"/>
  <c r="O1403" i="10"/>
  <c r="N1403" i="10"/>
  <c r="M1403" i="10"/>
  <c r="L1403" i="10"/>
  <c r="K1403" i="10"/>
  <c r="J1403" i="10"/>
  <c r="I1403" i="10"/>
  <c r="H1403" i="10"/>
  <c r="G1403" i="10"/>
  <c r="F1403" i="10"/>
  <c r="E1403" i="10"/>
  <c r="D1403" i="10"/>
  <c r="C1403" i="10"/>
  <c r="Q1402" i="10"/>
  <c r="P1402" i="10"/>
  <c r="O1402" i="10"/>
  <c r="N1402" i="10"/>
  <c r="M1402" i="10"/>
  <c r="L1402" i="10"/>
  <c r="K1402" i="10"/>
  <c r="J1402" i="10"/>
  <c r="I1402" i="10"/>
  <c r="H1402" i="10"/>
  <c r="G1402" i="10"/>
  <c r="F1402" i="10"/>
  <c r="E1402" i="10"/>
  <c r="D1402" i="10"/>
  <c r="C1402" i="10"/>
  <c r="Q1401" i="10"/>
  <c r="P1401" i="10"/>
  <c r="O1401" i="10"/>
  <c r="N1401" i="10"/>
  <c r="M1401" i="10"/>
  <c r="L1401" i="10"/>
  <c r="K1401" i="10"/>
  <c r="J1401" i="10"/>
  <c r="I1401" i="10"/>
  <c r="H1401" i="10"/>
  <c r="G1401" i="10"/>
  <c r="F1401" i="10"/>
  <c r="E1401" i="10"/>
  <c r="D1401" i="10"/>
  <c r="C1401" i="10"/>
  <c r="Q1400" i="10"/>
  <c r="P1400" i="10"/>
  <c r="O1400" i="10"/>
  <c r="N1400" i="10"/>
  <c r="M1400" i="10"/>
  <c r="L1400" i="10"/>
  <c r="K1400" i="10"/>
  <c r="J1400" i="10"/>
  <c r="I1400" i="10"/>
  <c r="H1400" i="10"/>
  <c r="G1400" i="10"/>
  <c r="F1400" i="10"/>
  <c r="E1400" i="10"/>
  <c r="D1400" i="10"/>
  <c r="C1400" i="10"/>
  <c r="Q1399" i="10"/>
  <c r="P1399" i="10"/>
  <c r="O1399" i="10"/>
  <c r="N1399" i="10"/>
  <c r="M1399" i="10"/>
  <c r="L1399" i="10"/>
  <c r="K1399" i="10"/>
  <c r="J1399" i="10"/>
  <c r="I1399" i="10"/>
  <c r="H1399" i="10"/>
  <c r="G1399" i="10"/>
  <c r="F1399" i="10"/>
  <c r="E1399" i="10"/>
  <c r="D1399" i="10"/>
  <c r="C1399" i="10"/>
  <c r="Q1398" i="10"/>
  <c r="P1398" i="10"/>
  <c r="O1398" i="10"/>
  <c r="N1398" i="10"/>
  <c r="M1398" i="10"/>
  <c r="L1398" i="10"/>
  <c r="K1398" i="10"/>
  <c r="J1398" i="10"/>
  <c r="I1398" i="10"/>
  <c r="H1398" i="10"/>
  <c r="G1398" i="10"/>
  <c r="F1398" i="10"/>
  <c r="E1398" i="10"/>
  <c r="D1398" i="10"/>
  <c r="C1398" i="10"/>
  <c r="Q1397" i="10"/>
  <c r="P1397" i="10"/>
  <c r="O1397" i="10"/>
  <c r="N1397" i="10"/>
  <c r="M1397" i="10"/>
  <c r="L1397" i="10"/>
  <c r="K1397" i="10"/>
  <c r="J1397" i="10"/>
  <c r="I1397" i="10"/>
  <c r="H1397" i="10"/>
  <c r="G1397" i="10"/>
  <c r="F1397" i="10"/>
  <c r="E1397" i="10"/>
  <c r="D1397" i="10"/>
  <c r="C1397" i="10"/>
  <c r="Q1396" i="10"/>
  <c r="P1396" i="10"/>
  <c r="O1396" i="10"/>
  <c r="N1396" i="10"/>
  <c r="M1396" i="10"/>
  <c r="L1396" i="10"/>
  <c r="K1396" i="10"/>
  <c r="J1396" i="10"/>
  <c r="I1396" i="10"/>
  <c r="H1396" i="10"/>
  <c r="G1396" i="10"/>
  <c r="F1396" i="10"/>
  <c r="E1396" i="10"/>
  <c r="D1396" i="10"/>
  <c r="C1396" i="10"/>
  <c r="Q1395" i="10"/>
  <c r="P1395" i="10"/>
  <c r="O1395" i="10"/>
  <c r="N1395" i="10"/>
  <c r="M1395" i="10"/>
  <c r="L1395" i="10"/>
  <c r="K1395" i="10"/>
  <c r="J1395" i="10"/>
  <c r="I1395" i="10"/>
  <c r="H1395" i="10"/>
  <c r="G1395" i="10"/>
  <c r="F1395" i="10"/>
  <c r="E1395" i="10"/>
  <c r="D1395" i="10"/>
  <c r="C1395" i="10"/>
  <c r="Q1394" i="10"/>
  <c r="P1394" i="10"/>
  <c r="O1394" i="10"/>
  <c r="N1394" i="10"/>
  <c r="M1394" i="10"/>
  <c r="L1394" i="10"/>
  <c r="K1394" i="10"/>
  <c r="J1394" i="10"/>
  <c r="I1394" i="10"/>
  <c r="H1394" i="10"/>
  <c r="G1394" i="10"/>
  <c r="F1394" i="10"/>
  <c r="E1394" i="10"/>
  <c r="D1394" i="10"/>
  <c r="C1394" i="10"/>
  <c r="Q1393" i="10"/>
  <c r="P1393" i="10"/>
  <c r="O1393" i="10"/>
  <c r="N1393" i="10"/>
  <c r="M1393" i="10"/>
  <c r="L1393" i="10"/>
  <c r="K1393" i="10"/>
  <c r="J1393" i="10"/>
  <c r="I1393" i="10"/>
  <c r="H1393" i="10"/>
  <c r="G1393" i="10"/>
  <c r="F1393" i="10"/>
  <c r="E1393" i="10"/>
  <c r="D1393" i="10"/>
  <c r="C1393" i="10"/>
  <c r="Q1392" i="10"/>
  <c r="P1392" i="10"/>
  <c r="O1392" i="10"/>
  <c r="N1392" i="10"/>
  <c r="M1392" i="10"/>
  <c r="L1392" i="10"/>
  <c r="K1392" i="10"/>
  <c r="J1392" i="10"/>
  <c r="I1392" i="10"/>
  <c r="H1392" i="10"/>
  <c r="G1392" i="10"/>
  <c r="F1392" i="10"/>
  <c r="E1392" i="10"/>
  <c r="D1392" i="10"/>
  <c r="C1392" i="10"/>
  <c r="Q1391" i="10"/>
  <c r="P1391" i="10"/>
  <c r="O1391" i="10"/>
  <c r="N1391" i="10"/>
  <c r="M1391" i="10"/>
  <c r="L1391" i="10"/>
  <c r="K1391" i="10"/>
  <c r="J1391" i="10"/>
  <c r="I1391" i="10"/>
  <c r="H1391" i="10"/>
  <c r="G1391" i="10"/>
  <c r="F1391" i="10"/>
  <c r="E1391" i="10"/>
  <c r="D1391" i="10"/>
  <c r="C1391" i="10"/>
  <c r="Q1390" i="10"/>
  <c r="P1390" i="10"/>
  <c r="O1390" i="10"/>
  <c r="N1390" i="10"/>
  <c r="M1390" i="10"/>
  <c r="L1390" i="10"/>
  <c r="K1390" i="10"/>
  <c r="J1390" i="10"/>
  <c r="I1390" i="10"/>
  <c r="H1390" i="10"/>
  <c r="G1390" i="10"/>
  <c r="F1390" i="10"/>
  <c r="E1390" i="10"/>
  <c r="D1390" i="10"/>
  <c r="C1390" i="10"/>
  <c r="Q1389" i="10"/>
  <c r="P1389" i="10"/>
  <c r="O1389" i="10"/>
  <c r="N1389" i="10"/>
  <c r="M1389" i="10"/>
  <c r="L1389" i="10"/>
  <c r="K1389" i="10"/>
  <c r="J1389" i="10"/>
  <c r="I1389" i="10"/>
  <c r="H1389" i="10"/>
  <c r="G1389" i="10"/>
  <c r="F1389" i="10"/>
  <c r="E1389" i="10"/>
  <c r="D1389" i="10"/>
  <c r="C1389" i="10"/>
  <c r="Q1388" i="10"/>
  <c r="P1388" i="10"/>
  <c r="O1388" i="10"/>
  <c r="N1388" i="10"/>
  <c r="M1388" i="10"/>
  <c r="L1388" i="10"/>
  <c r="K1388" i="10"/>
  <c r="J1388" i="10"/>
  <c r="I1388" i="10"/>
  <c r="H1388" i="10"/>
  <c r="G1388" i="10"/>
  <c r="F1388" i="10"/>
  <c r="E1388" i="10"/>
  <c r="D1388" i="10"/>
  <c r="C1388" i="10"/>
  <c r="Q1387" i="10"/>
  <c r="P1387" i="10"/>
  <c r="O1387" i="10"/>
  <c r="N1387" i="10"/>
  <c r="M1387" i="10"/>
  <c r="L1387" i="10"/>
  <c r="K1387" i="10"/>
  <c r="J1387" i="10"/>
  <c r="I1387" i="10"/>
  <c r="H1387" i="10"/>
  <c r="G1387" i="10"/>
  <c r="F1387" i="10"/>
  <c r="E1387" i="10"/>
  <c r="D1387" i="10"/>
  <c r="C1387" i="10"/>
  <c r="Q1386" i="10"/>
  <c r="P1386" i="10"/>
  <c r="O1386" i="10"/>
  <c r="N1386" i="10"/>
  <c r="M1386" i="10"/>
  <c r="L1386" i="10"/>
  <c r="K1386" i="10"/>
  <c r="J1386" i="10"/>
  <c r="I1386" i="10"/>
  <c r="H1386" i="10"/>
  <c r="G1386" i="10"/>
  <c r="F1386" i="10"/>
  <c r="E1386" i="10"/>
  <c r="D1386" i="10"/>
  <c r="C1386" i="10"/>
  <c r="Q1385" i="10"/>
  <c r="P1385" i="10"/>
  <c r="O1385" i="10"/>
  <c r="N1385" i="10"/>
  <c r="M1385" i="10"/>
  <c r="L1385" i="10"/>
  <c r="K1385" i="10"/>
  <c r="J1385" i="10"/>
  <c r="I1385" i="10"/>
  <c r="H1385" i="10"/>
  <c r="G1385" i="10"/>
  <c r="F1385" i="10"/>
  <c r="E1385" i="10"/>
  <c r="D1385" i="10"/>
  <c r="C1385" i="10"/>
  <c r="Q1384" i="10"/>
  <c r="P1384" i="10"/>
  <c r="O1384" i="10"/>
  <c r="N1384" i="10"/>
  <c r="M1384" i="10"/>
  <c r="L1384" i="10"/>
  <c r="K1384" i="10"/>
  <c r="J1384" i="10"/>
  <c r="I1384" i="10"/>
  <c r="H1384" i="10"/>
  <c r="G1384" i="10"/>
  <c r="F1384" i="10"/>
  <c r="E1384" i="10"/>
  <c r="D1384" i="10"/>
  <c r="C1384" i="10"/>
  <c r="Q1383" i="10"/>
  <c r="P1383" i="10"/>
  <c r="O1383" i="10"/>
  <c r="N1383" i="10"/>
  <c r="M1383" i="10"/>
  <c r="L1383" i="10"/>
  <c r="K1383" i="10"/>
  <c r="J1383" i="10"/>
  <c r="I1383" i="10"/>
  <c r="H1383" i="10"/>
  <c r="G1383" i="10"/>
  <c r="F1383" i="10"/>
  <c r="E1383" i="10"/>
  <c r="D1383" i="10"/>
  <c r="C1383" i="10"/>
  <c r="Q1382" i="10"/>
  <c r="P1382" i="10"/>
  <c r="O1382" i="10"/>
  <c r="N1382" i="10"/>
  <c r="M1382" i="10"/>
  <c r="L1382" i="10"/>
  <c r="K1382" i="10"/>
  <c r="J1382" i="10"/>
  <c r="I1382" i="10"/>
  <c r="H1382" i="10"/>
  <c r="G1382" i="10"/>
  <c r="F1382" i="10"/>
  <c r="E1382" i="10"/>
  <c r="D1382" i="10"/>
  <c r="C1382" i="10"/>
  <c r="Q1381" i="10"/>
  <c r="P1381" i="10"/>
  <c r="O1381" i="10"/>
  <c r="N1381" i="10"/>
  <c r="M1381" i="10"/>
  <c r="L1381" i="10"/>
  <c r="K1381" i="10"/>
  <c r="J1381" i="10"/>
  <c r="I1381" i="10"/>
  <c r="H1381" i="10"/>
  <c r="G1381" i="10"/>
  <c r="F1381" i="10"/>
  <c r="E1381" i="10"/>
  <c r="D1381" i="10"/>
  <c r="C1381" i="10"/>
  <c r="Q1380" i="10"/>
  <c r="P1380" i="10"/>
  <c r="O1380" i="10"/>
  <c r="N1380" i="10"/>
  <c r="M1380" i="10"/>
  <c r="L1380" i="10"/>
  <c r="K1380" i="10"/>
  <c r="J1380" i="10"/>
  <c r="I1380" i="10"/>
  <c r="H1380" i="10"/>
  <c r="G1380" i="10"/>
  <c r="F1380" i="10"/>
  <c r="E1380" i="10"/>
  <c r="D1380" i="10"/>
  <c r="C1380" i="10"/>
  <c r="Q1379" i="10"/>
  <c r="P1379" i="10"/>
  <c r="O1379" i="10"/>
  <c r="N1379" i="10"/>
  <c r="M1379" i="10"/>
  <c r="L1379" i="10"/>
  <c r="K1379" i="10"/>
  <c r="J1379" i="10"/>
  <c r="I1379" i="10"/>
  <c r="H1379" i="10"/>
  <c r="G1379" i="10"/>
  <c r="F1379" i="10"/>
  <c r="E1379" i="10"/>
  <c r="D1379" i="10"/>
  <c r="C1379" i="10"/>
  <c r="Q1378" i="10"/>
  <c r="P1378" i="10"/>
  <c r="O1378" i="10"/>
  <c r="N1378" i="10"/>
  <c r="M1378" i="10"/>
  <c r="L1378" i="10"/>
  <c r="K1378" i="10"/>
  <c r="J1378" i="10"/>
  <c r="I1378" i="10"/>
  <c r="H1378" i="10"/>
  <c r="G1378" i="10"/>
  <c r="F1378" i="10"/>
  <c r="E1378" i="10"/>
  <c r="D1378" i="10"/>
  <c r="C1378" i="10"/>
  <c r="Q1377" i="10"/>
  <c r="P1377" i="10"/>
  <c r="O1377" i="10"/>
  <c r="N1377" i="10"/>
  <c r="M1377" i="10"/>
  <c r="L1377" i="10"/>
  <c r="K1377" i="10"/>
  <c r="J1377" i="10"/>
  <c r="I1377" i="10"/>
  <c r="H1377" i="10"/>
  <c r="G1377" i="10"/>
  <c r="F1377" i="10"/>
  <c r="E1377" i="10"/>
  <c r="D1377" i="10"/>
  <c r="C1377" i="10"/>
  <c r="Q1376" i="10"/>
  <c r="P1376" i="10"/>
  <c r="O1376" i="10"/>
  <c r="N1376" i="10"/>
  <c r="M1376" i="10"/>
  <c r="L1376" i="10"/>
  <c r="K1376" i="10"/>
  <c r="J1376" i="10"/>
  <c r="I1376" i="10"/>
  <c r="H1376" i="10"/>
  <c r="G1376" i="10"/>
  <c r="F1376" i="10"/>
  <c r="E1376" i="10"/>
  <c r="D1376" i="10"/>
  <c r="C1376" i="10"/>
  <c r="Q1375" i="10"/>
  <c r="P1375" i="10"/>
  <c r="O1375" i="10"/>
  <c r="N1375" i="10"/>
  <c r="M1375" i="10"/>
  <c r="L1375" i="10"/>
  <c r="K1375" i="10"/>
  <c r="J1375" i="10"/>
  <c r="I1375" i="10"/>
  <c r="H1375" i="10"/>
  <c r="G1375" i="10"/>
  <c r="F1375" i="10"/>
  <c r="E1375" i="10"/>
  <c r="D1375" i="10"/>
  <c r="C1375" i="10"/>
  <c r="Q1374" i="10"/>
  <c r="P1374" i="10"/>
  <c r="O1374" i="10"/>
  <c r="N1374" i="10"/>
  <c r="M1374" i="10"/>
  <c r="L1374" i="10"/>
  <c r="K1374" i="10"/>
  <c r="J1374" i="10"/>
  <c r="I1374" i="10"/>
  <c r="H1374" i="10"/>
  <c r="G1374" i="10"/>
  <c r="F1374" i="10"/>
  <c r="E1374" i="10"/>
  <c r="D1374" i="10"/>
  <c r="C1374" i="10"/>
  <c r="Q1373" i="10"/>
  <c r="P1373" i="10"/>
  <c r="O1373" i="10"/>
  <c r="N1373" i="10"/>
  <c r="M1373" i="10"/>
  <c r="L1373" i="10"/>
  <c r="K1373" i="10"/>
  <c r="J1373" i="10"/>
  <c r="I1373" i="10"/>
  <c r="H1373" i="10"/>
  <c r="G1373" i="10"/>
  <c r="F1373" i="10"/>
  <c r="E1373" i="10"/>
  <c r="D1373" i="10"/>
  <c r="C1373" i="10"/>
  <c r="Q1372" i="10"/>
  <c r="P1372" i="10"/>
  <c r="O1372" i="10"/>
  <c r="N1372" i="10"/>
  <c r="M1372" i="10"/>
  <c r="L1372" i="10"/>
  <c r="K1372" i="10"/>
  <c r="J1372" i="10"/>
  <c r="I1372" i="10"/>
  <c r="H1372" i="10"/>
  <c r="G1372" i="10"/>
  <c r="F1372" i="10"/>
  <c r="E1372" i="10"/>
  <c r="D1372" i="10"/>
  <c r="C1372" i="10"/>
  <c r="Q1371" i="10"/>
  <c r="P1371" i="10"/>
  <c r="O1371" i="10"/>
  <c r="N1371" i="10"/>
  <c r="M1371" i="10"/>
  <c r="L1371" i="10"/>
  <c r="K1371" i="10"/>
  <c r="J1371" i="10"/>
  <c r="I1371" i="10"/>
  <c r="H1371" i="10"/>
  <c r="G1371" i="10"/>
  <c r="F1371" i="10"/>
  <c r="E1371" i="10"/>
  <c r="D1371" i="10"/>
  <c r="C1371" i="10"/>
  <c r="Q1370" i="10"/>
  <c r="P1370" i="10"/>
  <c r="O1370" i="10"/>
  <c r="N1370" i="10"/>
  <c r="M1370" i="10"/>
  <c r="L1370" i="10"/>
  <c r="K1370" i="10"/>
  <c r="J1370" i="10"/>
  <c r="I1370" i="10"/>
  <c r="H1370" i="10"/>
  <c r="G1370" i="10"/>
  <c r="F1370" i="10"/>
  <c r="E1370" i="10"/>
  <c r="D1370" i="10"/>
  <c r="C1370" i="10"/>
  <c r="Q1369" i="10"/>
  <c r="P1369" i="10"/>
  <c r="O1369" i="10"/>
  <c r="N1369" i="10"/>
  <c r="M1369" i="10"/>
  <c r="L1369" i="10"/>
  <c r="K1369" i="10"/>
  <c r="J1369" i="10"/>
  <c r="I1369" i="10"/>
  <c r="H1369" i="10"/>
  <c r="G1369" i="10"/>
  <c r="F1369" i="10"/>
  <c r="E1369" i="10"/>
  <c r="D1369" i="10"/>
  <c r="C1369" i="10"/>
  <c r="Q1368" i="10"/>
  <c r="P1368" i="10"/>
  <c r="O1368" i="10"/>
  <c r="N1368" i="10"/>
  <c r="M1368" i="10"/>
  <c r="L1368" i="10"/>
  <c r="K1368" i="10"/>
  <c r="J1368" i="10"/>
  <c r="I1368" i="10"/>
  <c r="H1368" i="10"/>
  <c r="G1368" i="10"/>
  <c r="F1368" i="10"/>
  <c r="E1368" i="10"/>
  <c r="D1368" i="10"/>
  <c r="C1368" i="10"/>
  <c r="Q1367" i="10"/>
  <c r="P1367" i="10"/>
  <c r="O1367" i="10"/>
  <c r="N1367" i="10"/>
  <c r="M1367" i="10"/>
  <c r="L1367" i="10"/>
  <c r="K1367" i="10"/>
  <c r="J1367" i="10"/>
  <c r="I1367" i="10"/>
  <c r="H1367" i="10"/>
  <c r="G1367" i="10"/>
  <c r="F1367" i="10"/>
  <c r="E1367" i="10"/>
  <c r="D1367" i="10"/>
  <c r="C1367" i="10"/>
  <c r="Q1366" i="10"/>
  <c r="P1366" i="10"/>
  <c r="O1366" i="10"/>
  <c r="N1366" i="10"/>
  <c r="M1366" i="10"/>
  <c r="L1366" i="10"/>
  <c r="K1366" i="10"/>
  <c r="J1366" i="10"/>
  <c r="I1366" i="10"/>
  <c r="H1366" i="10"/>
  <c r="G1366" i="10"/>
  <c r="F1366" i="10"/>
  <c r="E1366" i="10"/>
  <c r="D1366" i="10"/>
  <c r="C1366" i="10"/>
  <c r="Q1365" i="10"/>
  <c r="P1365" i="10"/>
  <c r="O1365" i="10"/>
  <c r="N1365" i="10"/>
  <c r="M1365" i="10"/>
  <c r="L1365" i="10"/>
  <c r="K1365" i="10"/>
  <c r="J1365" i="10"/>
  <c r="I1365" i="10"/>
  <c r="H1365" i="10"/>
  <c r="G1365" i="10"/>
  <c r="F1365" i="10"/>
  <c r="E1365" i="10"/>
  <c r="D1365" i="10"/>
  <c r="C1365" i="10"/>
  <c r="Q1364" i="10"/>
  <c r="P1364" i="10"/>
  <c r="O1364" i="10"/>
  <c r="N1364" i="10"/>
  <c r="M1364" i="10"/>
  <c r="L1364" i="10"/>
  <c r="K1364" i="10"/>
  <c r="J1364" i="10"/>
  <c r="I1364" i="10"/>
  <c r="H1364" i="10"/>
  <c r="G1364" i="10"/>
  <c r="F1364" i="10"/>
  <c r="E1364" i="10"/>
  <c r="D1364" i="10"/>
  <c r="C1364" i="10"/>
  <c r="Q1363" i="10"/>
  <c r="P1363" i="10"/>
  <c r="O1363" i="10"/>
  <c r="N1363" i="10"/>
  <c r="M1363" i="10"/>
  <c r="L1363" i="10"/>
  <c r="K1363" i="10"/>
  <c r="J1363" i="10"/>
  <c r="I1363" i="10"/>
  <c r="H1363" i="10"/>
  <c r="G1363" i="10"/>
  <c r="F1363" i="10"/>
  <c r="E1363" i="10"/>
  <c r="D1363" i="10"/>
  <c r="C1363" i="10"/>
  <c r="Q1362" i="10"/>
  <c r="P1362" i="10"/>
  <c r="O1362" i="10"/>
  <c r="N1362" i="10"/>
  <c r="M1362" i="10"/>
  <c r="L1362" i="10"/>
  <c r="K1362" i="10"/>
  <c r="J1362" i="10"/>
  <c r="I1362" i="10"/>
  <c r="H1362" i="10"/>
  <c r="G1362" i="10"/>
  <c r="F1362" i="10"/>
  <c r="E1362" i="10"/>
  <c r="D1362" i="10"/>
  <c r="C1362" i="10"/>
  <c r="Q1361" i="10"/>
  <c r="P1361" i="10"/>
  <c r="O1361" i="10"/>
  <c r="N1361" i="10"/>
  <c r="M1361" i="10"/>
  <c r="L1361" i="10"/>
  <c r="K1361" i="10"/>
  <c r="J1361" i="10"/>
  <c r="I1361" i="10"/>
  <c r="H1361" i="10"/>
  <c r="G1361" i="10"/>
  <c r="F1361" i="10"/>
  <c r="E1361" i="10"/>
  <c r="D1361" i="10"/>
  <c r="C1361" i="10"/>
  <c r="Q1360" i="10"/>
  <c r="P1360" i="10"/>
  <c r="O1360" i="10"/>
  <c r="N1360" i="10"/>
  <c r="M1360" i="10"/>
  <c r="L1360" i="10"/>
  <c r="K1360" i="10"/>
  <c r="J1360" i="10"/>
  <c r="I1360" i="10"/>
  <c r="H1360" i="10"/>
  <c r="G1360" i="10"/>
  <c r="F1360" i="10"/>
  <c r="E1360" i="10"/>
  <c r="D1360" i="10"/>
  <c r="C1360" i="10"/>
  <c r="Q1359" i="10"/>
  <c r="P1359" i="10"/>
  <c r="O1359" i="10"/>
  <c r="N1359" i="10"/>
  <c r="M1359" i="10"/>
  <c r="L1359" i="10"/>
  <c r="K1359" i="10"/>
  <c r="J1359" i="10"/>
  <c r="I1359" i="10"/>
  <c r="H1359" i="10"/>
  <c r="G1359" i="10"/>
  <c r="F1359" i="10"/>
  <c r="E1359" i="10"/>
  <c r="D1359" i="10"/>
  <c r="C1359" i="10"/>
  <c r="Q1358" i="10"/>
  <c r="P1358" i="10"/>
  <c r="O1358" i="10"/>
  <c r="N1358" i="10"/>
  <c r="M1358" i="10"/>
  <c r="L1358" i="10"/>
  <c r="K1358" i="10"/>
  <c r="J1358" i="10"/>
  <c r="I1358" i="10"/>
  <c r="H1358" i="10"/>
  <c r="G1358" i="10"/>
  <c r="F1358" i="10"/>
  <c r="E1358" i="10"/>
  <c r="D1358" i="10"/>
  <c r="C1358" i="10"/>
  <c r="Q1357" i="10"/>
  <c r="P1357" i="10"/>
  <c r="O1357" i="10"/>
  <c r="N1357" i="10"/>
  <c r="M1357" i="10"/>
  <c r="L1357" i="10"/>
  <c r="K1357" i="10"/>
  <c r="J1357" i="10"/>
  <c r="I1357" i="10"/>
  <c r="H1357" i="10"/>
  <c r="G1357" i="10"/>
  <c r="F1357" i="10"/>
  <c r="E1357" i="10"/>
  <c r="D1357" i="10"/>
  <c r="C1357" i="10"/>
  <c r="Q1356" i="10"/>
  <c r="P1356" i="10"/>
  <c r="O1356" i="10"/>
  <c r="N1356" i="10"/>
  <c r="M1356" i="10"/>
  <c r="L1356" i="10"/>
  <c r="K1356" i="10"/>
  <c r="J1356" i="10"/>
  <c r="I1356" i="10"/>
  <c r="H1356" i="10"/>
  <c r="G1356" i="10"/>
  <c r="F1356" i="10"/>
  <c r="E1356" i="10"/>
  <c r="D1356" i="10"/>
  <c r="C1356" i="10"/>
  <c r="Q1355" i="10"/>
  <c r="P1355" i="10"/>
  <c r="O1355" i="10"/>
  <c r="N1355" i="10"/>
  <c r="M1355" i="10"/>
  <c r="L1355" i="10"/>
  <c r="K1355" i="10"/>
  <c r="J1355" i="10"/>
  <c r="I1355" i="10"/>
  <c r="H1355" i="10"/>
  <c r="G1355" i="10"/>
  <c r="F1355" i="10"/>
  <c r="E1355" i="10"/>
  <c r="D1355" i="10"/>
  <c r="C1355" i="10"/>
  <c r="Q1354" i="10"/>
  <c r="P1354" i="10"/>
  <c r="O1354" i="10"/>
  <c r="N1354" i="10"/>
  <c r="M1354" i="10"/>
  <c r="L1354" i="10"/>
  <c r="K1354" i="10"/>
  <c r="J1354" i="10"/>
  <c r="I1354" i="10"/>
  <c r="H1354" i="10"/>
  <c r="G1354" i="10"/>
  <c r="F1354" i="10"/>
  <c r="E1354" i="10"/>
  <c r="D1354" i="10"/>
  <c r="C1354" i="10"/>
  <c r="Q1353" i="10"/>
  <c r="P1353" i="10"/>
  <c r="O1353" i="10"/>
  <c r="N1353" i="10"/>
  <c r="M1353" i="10"/>
  <c r="L1353" i="10"/>
  <c r="K1353" i="10"/>
  <c r="J1353" i="10"/>
  <c r="I1353" i="10"/>
  <c r="H1353" i="10"/>
  <c r="G1353" i="10"/>
  <c r="F1353" i="10"/>
  <c r="E1353" i="10"/>
  <c r="D1353" i="10"/>
  <c r="C1353" i="10"/>
  <c r="Q1352" i="10"/>
  <c r="P1352" i="10"/>
  <c r="O1352" i="10"/>
  <c r="N1352" i="10"/>
  <c r="M1352" i="10"/>
  <c r="L1352" i="10"/>
  <c r="K1352" i="10"/>
  <c r="J1352" i="10"/>
  <c r="I1352" i="10"/>
  <c r="H1352" i="10"/>
  <c r="G1352" i="10"/>
  <c r="F1352" i="10"/>
  <c r="E1352" i="10"/>
  <c r="D1352" i="10"/>
  <c r="C1352" i="10"/>
  <c r="Q1351" i="10"/>
  <c r="P1351" i="10"/>
  <c r="O1351" i="10"/>
  <c r="N1351" i="10"/>
  <c r="M1351" i="10"/>
  <c r="L1351" i="10"/>
  <c r="K1351" i="10"/>
  <c r="J1351" i="10"/>
  <c r="I1351" i="10"/>
  <c r="H1351" i="10"/>
  <c r="G1351" i="10"/>
  <c r="F1351" i="10"/>
  <c r="E1351" i="10"/>
  <c r="D1351" i="10"/>
  <c r="C1351" i="10"/>
  <c r="Q1350" i="10"/>
  <c r="P1350" i="10"/>
  <c r="O1350" i="10"/>
  <c r="N1350" i="10"/>
  <c r="M1350" i="10"/>
  <c r="L1350" i="10"/>
  <c r="K1350" i="10"/>
  <c r="J1350" i="10"/>
  <c r="I1350" i="10"/>
  <c r="H1350" i="10"/>
  <c r="G1350" i="10"/>
  <c r="F1350" i="10"/>
  <c r="E1350" i="10"/>
  <c r="D1350" i="10"/>
  <c r="C1350" i="10"/>
  <c r="Q1349" i="10"/>
  <c r="P1349" i="10"/>
  <c r="O1349" i="10"/>
  <c r="N1349" i="10"/>
  <c r="M1349" i="10"/>
  <c r="L1349" i="10"/>
  <c r="K1349" i="10"/>
  <c r="J1349" i="10"/>
  <c r="I1349" i="10"/>
  <c r="H1349" i="10"/>
  <c r="G1349" i="10"/>
  <c r="F1349" i="10"/>
  <c r="E1349" i="10"/>
  <c r="D1349" i="10"/>
  <c r="C1349" i="10"/>
  <c r="Q1348" i="10"/>
  <c r="P1348" i="10"/>
  <c r="O1348" i="10"/>
  <c r="N1348" i="10"/>
  <c r="M1348" i="10"/>
  <c r="L1348" i="10"/>
  <c r="K1348" i="10"/>
  <c r="J1348" i="10"/>
  <c r="I1348" i="10"/>
  <c r="H1348" i="10"/>
  <c r="G1348" i="10"/>
  <c r="F1348" i="10"/>
  <c r="E1348" i="10"/>
  <c r="D1348" i="10"/>
  <c r="C1348" i="10"/>
  <c r="Q1347" i="10"/>
  <c r="P1347" i="10"/>
  <c r="O1347" i="10"/>
  <c r="N1347" i="10"/>
  <c r="M1347" i="10"/>
  <c r="L1347" i="10"/>
  <c r="K1347" i="10"/>
  <c r="J1347" i="10"/>
  <c r="I1347" i="10"/>
  <c r="H1347" i="10"/>
  <c r="G1347" i="10"/>
  <c r="F1347" i="10"/>
  <c r="E1347" i="10"/>
  <c r="D1347" i="10"/>
  <c r="C1347" i="10"/>
  <c r="Q1346" i="10"/>
  <c r="P1346" i="10"/>
  <c r="O1346" i="10"/>
  <c r="N1346" i="10"/>
  <c r="M1346" i="10"/>
  <c r="L1346" i="10"/>
  <c r="K1346" i="10"/>
  <c r="J1346" i="10"/>
  <c r="I1346" i="10"/>
  <c r="H1346" i="10"/>
  <c r="G1346" i="10"/>
  <c r="F1346" i="10"/>
  <c r="E1346" i="10"/>
  <c r="D1346" i="10"/>
  <c r="C1346" i="10"/>
  <c r="Q1345" i="10"/>
  <c r="P1345" i="10"/>
  <c r="O1345" i="10"/>
  <c r="N1345" i="10"/>
  <c r="M1345" i="10"/>
  <c r="L1345" i="10"/>
  <c r="K1345" i="10"/>
  <c r="J1345" i="10"/>
  <c r="I1345" i="10"/>
  <c r="H1345" i="10"/>
  <c r="G1345" i="10"/>
  <c r="F1345" i="10"/>
  <c r="E1345" i="10"/>
  <c r="D1345" i="10"/>
  <c r="C1345" i="10"/>
  <c r="Q1344" i="10"/>
  <c r="P1344" i="10"/>
  <c r="O1344" i="10"/>
  <c r="N1344" i="10"/>
  <c r="M1344" i="10"/>
  <c r="L1344" i="10"/>
  <c r="K1344" i="10"/>
  <c r="J1344" i="10"/>
  <c r="I1344" i="10"/>
  <c r="H1344" i="10"/>
  <c r="G1344" i="10"/>
  <c r="F1344" i="10"/>
  <c r="E1344" i="10"/>
  <c r="D1344" i="10"/>
  <c r="C1344" i="10"/>
  <c r="Q1343" i="10"/>
  <c r="P1343" i="10"/>
  <c r="O1343" i="10"/>
  <c r="N1343" i="10"/>
  <c r="M1343" i="10"/>
  <c r="L1343" i="10"/>
  <c r="K1343" i="10"/>
  <c r="J1343" i="10"/>
  <c r="I1343" i="10"/>
  <c r="H1343" i="10"/>
  <c r="G1343" i="10"/>
  <c r="F1343" i="10"/>
  <c r="E1343" i="10"/>
  <c r="D1343" i="10"/>
  <c r="C1343" i="10"/>
  <c r="Q1342" i="10"/>
  <c r="P1342" i="10"/>
  <c r="O1342" i="10"/>
  <c r="N1342" i="10"/>
  <c r="M1342" i="10"/>
  <c r="L1342" i="10"/>
  <c r="K1342" i="10"/>
  <c r="J1342" i="10"/>
  <c r="I1342" i="10"/>
  <c r="H1342" i="10"/>
  <c r="G1342" i="10"/>
  <c r="F1342" i="10"/>
  <c r="E1342" i="10"/>
  <c r="D1342" i="10"/>
  <c r="C1342" i="10"/>
  <c r="Q1341" i="10"/>
  <c r="P1341" i="10"/>
  <c r="O1341" i="10"/>
  <c r="N1341" i="10"/>
  <c r="M1341" i="10"/>
  <c r="L1341" i="10"/>
  <c r="K1341" i="10"/>
  <c r="J1341" i="10"/>
  <c r="I1341" i="10"/>
  <c r="H1341" i="10"/>
  <c r="G1341" i="10"/>
  <c r="F1341" i="10"/>
  <c r="E1341" i="10"/>
  <c r="D1341" i="10"/>
  <c r="C1341" i="10"/>
  <c r="Q1340" i="10"/>
  <c r="P1340" i="10"/>
  <c r="O1340" i="10"/>
  <c r="N1340" i="10"/>
  <c r="M1340" i="10"/>
  <c r="L1340" i="10"/>
  <c r="K1340" i="10"/>
  <c r="J1340" i="10"/>
  <c r="I1340" i="10"/>
  <c r="H1340" i="10"/>
  <c r="G1340" i="10"/>
  <c r="F1340" i="10"/>
  <c r="E1340" i="10"/>
  <c r="D1340" i="10"/>
  <c r="C1340" i="10"/>
  <c r="Q1339" i="10"/>
  <c r="P1339" i="10"/>
  <c r="O1339" i="10"/>
  <c r="N1339" i="10"/>
  <c r="M1339" i="10"/>
  <c r="L1339" i="10"/>
  <c r="K1339" i="10"/>
  <c r="J1339" i="10"/>
  <c r="I1339" i="10"/>
  <c r="H1339" i="10"/>
  <c r="G1339" i="10"/>
  <c r="F1339" i="10"/>
  <c r="E1339" i="10"/>
  <c r="D1339" i="10"/>
  <c r="C1339" i="10"/>
  <c r="Q1338" i="10"/>
  <c r="P1338" i="10"/>
  <c r="O1338" i="10"/>
  <c r="N1338" i="10"/>
  <c r="M1338" i="10"/>
  <c r="L1338" i="10"/>
  <c r="K1338" i="10"/>
  <c r="J1338" i="10"/>
  <c r="I1338" i="10"/>
  <c r="H1338" i="10"/>
  <c r="G1338" i="10"/>
  <c r="F1338" i="10"/>
  <c r="E1338" i="10"/>
  <c r="D1338" i="10"/>
  <c r="C1338" i="10"/>
  <c r="Q1337" i="10"/>
  <c r="P1337" i="10"/>
  <c r="O1337" i="10"/>
  <c r="N1337" i="10"/>
  <c r="M1337" i="10"/>
  <c r="L1337" i="10"/>
  <c r="K1337" i="10"/>
  <c r="J1337" i="10"/>
  <c r="I1337" i="10"/>
  <c r="H1337" i="10"/>
  <c r="G1337" i="10"/>
  <c r="F1337" i="10"/>
  <c r="E1337" i="10"/>
  <c r="D1337" i="10"/>
  <c r="C1337" i="10"/>
  <c r="Q1336" i="10"/>
  <c r="P1336" i="10"/>
  <c r="O1336" i="10"/>
  <c r="N1336" i="10"/>
  <c r="M1336" i="10"/>
  <c r="L1336" i="10"/>
  <c r="K1336" i="10"/>
  <c r="J1336" i="10"/>
  <c r="I1336" i="10"/>
  <c r="H1336" i="10"/>
  <c r="G1336" i="10"/>
  <c r="F1336" i="10"/>
  <c r="E1336" i="10"/>
  <c r="D1336" i="10"/>
  <c r="C1336" i="10"/>
  <c r="Q1335" i="10"/>
  <c r="P1335" i="10"/>
  <c r="O1335" i="10"/>
  <c r="N1335" i="10"/>
  <c r="M1335" i="10"/>
  <c r="L1335" i="10"/>
  <c r="K1335" i="10"/>
  <c r="J1335" i="10"/>
  <c r="I1335" i="10"/>
  <c r="H1335" i="10"/>
  <c r="G1335" i="10"/>
  <c r="F1335" i="10"/>
  <c r="E1335" i="10"/>
  <c r="D1335" i="10"/>
  <c r="C1335" i="10"/>
  <c r="Q1334" i="10"/>
  <c r="P1334" i="10"/>
  <c r="O1334" i="10"/>
  <c r="N1334" i="10"/>
  <c r="M1334" i="10"/>
  <c r="L1334" i="10"/>
  <c r="K1334" i="10"/>
  <c r="J1334" i="10"/>
  <c r="I1334" i="10"/>
  <c r="H1334" i="10"/>
  <c r="G1334" i="10"/>
  <c r="F1334" i="10"/>
  <c r="E1334" i="10"/>
  <c r="D1334" i="10"/>
  <c r="C1334" i="10"/>
  <c r="Q1333" i="10"/>
  <c r="P1333" i="10"/>
  <c r="O1333" i="10"/>
  <c r="N1333" i="10"/>
  <c r="M1333" i="10"/>
  <c r="L1333" i="10"/>
  <c r="K1333" i="10"/>
  <c r="J1333" i="10"/>
  <c r="I1333" i="10"/>
  <c r="H1333" i="10"/>
  <c r="G1333" i="10"/>
  <c r="F1333" i="10"/>
  <c r="E1333" i="10"/>
  <c r="D1333" i="10"/>
  <c r="C1333" i="10"/>
  <c r="Q1332" i="10"/>
  <c r="P1332" i="10"/>
  <c r="O1332" i="10"/>
  <c r="N1332" i="10"/>
  <c r="M1332" i="10"/>
  <c r="L1332" i="10"/>
  <c r="K1332" i="10"/>
  <c r="J1332" i="10"/>
  <c r="I1332" i="10"/>
  <c r="H1332" i="10"/>
  <c r="G1332" i="10"/>
  <c r="F1332" i="10"/>
  <c r="E1332" i="10"/>
  <c r="D1332" i="10"/>
  <c r="C1332" i="10"/>
  <c r="Q1331" i="10"/>
  <c r="P1331" i="10"/>
  <c r="O1331" i="10"/>
  <c r="N1331" i="10"/>
  <c r="M1331" i="10"/>
  <c r="L1331" i="10"/>
  <c r="K1331" i="10"/>
  <c r="J1331" i="10"/>
  <c r="I1331" i="10"/>
  <c r="H1331" i="10"/>
  <c r="G1331" i="10"/>
  <c r="F1331" i="10"/>
  <c r="E1331" i="10"/>
  <c r="D1331" i="10"/>
  <c r="C1331" i="10"/>
  <c r="Q1330" i="10"/>
  <c r="P1330" i="10"/>
  <c r="O1330" i="10"/>
  <c r="N1330" i="10"/>
  <c r="M1330" i="10"/>
  <c r="L1330" i="10"/>
  <c r="K1330" i="10"/>
  <c r="J1330" i="10"/>
  <c r="I1330" i="10"/>
  <c r="H1330" i="10"/>
  <c r="G1330" i="10"/>
  <c r="F1330" i="10"/>
  <c r="E1330" i="10"/>
  <c r="D1330" i="10"/>
  <c r="C1330" i="10"/>
  <c r="Q1329" i="10"/>
  <c r="P1329" i="10"/>
  <c r="O1329" i="10"/>
  <c r="N1329" i="10"/>
  <c r="M1329" i="10"/>
  <c r="L1329" i="10"/>
  <c r="K1329" i="10"/>
  <c r="J1329" i="10"/>
  <c r="I1329" i="10"/>
  <c r="H1329" i="10"/>
  <c r="G1329" i="10"/>
  <c r="F1329" i="10"/>
  <c r="E1329" i="10"/>
  <c r="D1329" i="10"/>
  <c r="C1329" i="10"/>
  <c r="Q1328" i="10"/>
  <c r="P1328" i="10"/>
  <c r="O1328" i="10"/>
  <c r="N1328" i="10"/>
  <c r="M1328" i="10"/>
  <c r="L1328" i="10"/>
  <c r="K1328" i="10"/>
  <c r="J1328" i="10"/>
  <c r="I1328" i="10"/>
  <c r="H1328" i="10"/>
  <c r="G1328" i="10"/>
  <c r="F1328" i="10"/>
  <c r="E1328" i="10"/>
  <c r="D1328" i="10"/>
  <c r="C1328" i="10"/>
  <c r="Q1327" i="10"/>
  <c r="P1327" i="10"/>
  <c r="O1327" i="10"/>
  <c r="N1327" i="10"/>
  <c r="M1327" i="10"/>
  <c r="L1327" i="10"/>
  <c r="K1327" i="10"/>
  <c r="J1327" i="10"/>
  <c r="I1327" i="10"/>
  <c r="H1327" i="10"/>
  <c r="G1327" i="10"/>
  <c r="F1327" i="10"/>
  <c r="E1327" i="10"/>
  <c r="D1327" i="10"/>
  <c r="C1327" i="10"/>
  <c r="Q1326" i="10"/>
  <c r="P1326" i="10"/>
  <c r="O1326" i="10"/>
  <c r="N1326" i="10"/>
  <c r="M1326" i="10"/>
  <c r="L1326" i="10"/>
  <c r="K1326" i="10"/>
  <c r="J1326" i="10"/>
  <c r="I1326" i="10"/>
  <c r="H1326" i="10"/>
  <c r="G1326" i="10"/>
  <c r="F1326" i="10"/>
  <c r="E1326" i="10"/>
  <c r="D1326" i="10"/>
  <c r="C1326" i="10"/>
  <c r="Q1325" i="10"/>
  <c r="P1325" i="10"/>
  <c r="O1325" i="10"/>
  <c r="N1325" i="10"/>
  <c r="M1325" i="10"/>
  <c r="L1325" i="10"/>
  <c r="K1325" i="10"/>
  <c r="J1325" i="10"/>
  <c r="I1325" i="10"/>
  <c r="H1325" i="10"/>
  <c r="G1325" i="10"/>
  <c r="F1325" i="10"/>
  <c r="E1325" i="10"/>
  <c r="D1325" i="10"/>
  <c r="C1325" i="10"/>
  <c r="Q1324" i="10"/>
  <c r="P1324" i="10"/>
  <c r="O1324" i="10"/>
  <c r="N1324" i="10"/>
  <c r="M1324" i="10"/>
  <c r="L1324" i="10"/>
  <c r="K1324" i="10"/>
  <c r="J1324" i="10"/>
  <c r="I1324" i="10"/>
  <c r="H1324" i="10"/>
  <c r="G1324" i="10"/>
  <c r="F1324" i="10"/>
  <c r="E1324" i="10"/>
  <c r="D1324" i="10"/>
  <c r="C1324" i="10"/>
  <c r="Q1323" i="10"/>
  <c r="P1323" i="10"/>
  <c r="O1323" i="10"/>
  <c r="N1323" i="10"/>
  <c r="M1323" i="10"/>
  <c r="L1323" i="10"/>
  <c r="K1323" i="10"/>
  <c r="J1323" i="10"/>
  <c r="I1323" i="10"/>
  <c r="H1323" i="10"/>
  <c r="G1323" i="10"/>
  <c r="F1323" i="10"/>
  <c r="E1323" i="10"/>
  <c r="D1323" i="10"/>
  <c r="C1323" i="10"/>
  <c r="Q1322" i="10"/>
  <c r="P1322" i="10"/>
  <c r="O1322" i="10"/>
  <c r="N1322" i="10"/>
  <c r="M1322" i="10"/>
  <c r="L1322" i="10"/>
  <c r="K1322" i="10"/>
  <c r="J1322" i="10"/>
  <c r="I1322" i="10"/>
  <c r="H1322" i="10"/>
  <c r="G1322" i="10"/>
  <c r="F1322" i="10"/>
  <c r="E1322" i="10"/>
  <c r="D1322" i="10"/>
  <c r="C1322" i="10"/>
  <c r="Q1321" i="10"/>
  <c r="P1321" i="10"/>
  <c r="O1321" i="10"/>
  <c r="N1321" i="10"/>
  <c r="M1321" i="10"/>
  <c r="L1321" i="10"/>
  <c r="K1321" i="10"/>
  <c r="J1321" i="10"/>
  <c r="I1321" i="10"/>
  <c r="H1321" i="10"/>
  <c r="G1321" i="10"/>
  <c r="F1321" i="10"/>
  <c r="E1321" i="10"/>
  <c r="D1321" i="10"/>
  <c r="C1321" i="10"/>
  <c r="Q1320" i="10"/>
  <c r="P1320" i="10"/>
  <c r="O1320" i="10"/>
  <c r="N1320" i="10"/>
  <c r="M1320" i="10"/>
  <c r="L1320" i="10"/>
  <c r="K1320" i="10"/>
  <c r="J1320" i="10"/>
  <c r="I1320" i="10"/>
  <c r="H1320" i="10"/>
  <c r="G1320" i="10"/>
  <c r="F1320" i="10"/>
  <c r="E1320" i="10"/>
  <c r="D1320" i="10"/>
  <c r="C1320" i="10"/>
  <c r="Q1319" i="10"/>
  <c r="P1319" i="10"/>
  <c r="O1319" i="10"/>
  <c r="N1319" i="10"/>
  <c r="M1319" i="10"/>
  <c r="L1319" i="10"/>
  <c r="K1319" i="10"/>
  <c r="J1319" i="10"/>
  <c r="I1319" i="10"/>
  <c r="H1319" i="10"/>
  <c r="G1319" i="10"/>
  <c r="F1319" i="10"/>
  <c r="E1319" i="10"/>
  <c r="D1319" i="10"/>
  <c r="C1319" i="10"/>
  <c r="Q1318" i="10"/>
  <c r="P1318" i="10"/>
  <c r="O1318" i="10"/>
  <c r="N1318" i="10"/>
  <c r="M1318" i="10"/>
  <c r="L1318" i="10"/>
  <c r="K1318" i="10"/>
  <c r="J1318" i="10"/>
  <c r="I1318" i="10"/>
  <c r="H1318" i="10"/>
  <c r="G1318" i="10"/>
  <c r="F1318" i="10"/>
  <c r="E1318" i="10"/>
  <c r="D1318" i="10"/>
  <c r="C1318" i="10"/>
  <c r="Q1317" i="10"/>
  <c r="P1317" i="10"/>
  <c r="O1317" i="10"/>
  <c r="N1317" i="10"/>
  <c r="M1317" i="10"/>
  <c r="L1317" i="10"/>
  <c r="K1317" i="10"/>
  <c r="J1317" i="10"/>
  <c r="I1317" i="10"/>
  <c r="H1317" i="10"/>
  <c r="G1317" i="10"/>
  <c r="F1317" i="10"/>
  <c r="E1317" i="10"/>
  <c r="D1317" i="10"/>
  <c r="C1317" i="10"/>
  <c r="Q1316" i="10"/>
  <c r="P1316" i="10"/>
  <c r="O1316" i="10"/>
  <c r="N1316" i="10"/>
  <c r="M1316" i="10"/>
  <c r="L1316" i="10"/>
  <c r="K1316" i="10"/>
  <c r="J1316" i="10"/>
  <c r="I1316" i="10"/>
  <c r="H1316" i="10"/>
  <c r="G1316" i="10"/>
  <c r="F1316" i="10"/>
  <c r="E1316" i="10"/>
  <c r="D1316" i="10"/>
  <c r="C1316" i="10"/>
  <c r="Q1315" i="10"/>
  <c r="P1315" i="10"/>
  <c r="O1315" i="10"/>
  <c r="N1315" i="10"/>
  <c r="M1315" i="10"/>
  <c r="L1315" i="10"/>
  <c r="K1315" i="10"/>
  <c r="J1315" i="10"/>
  <c r="I1315" i="10"/>
  <c r="H1315" i="10"/>
  <c r="G1315" i="10"/>
  <c r="F1315" i="10"/>
  <c r="E1315" i="10"/>
  <c r="D1315" i="10"/>
  <c r="C1315" i="10"/>
  <c r="Q1314" i="10"/>
  <c r="P1314" i="10"/>
  <c r="O1314" i="10"/>
  <c r="N1314" i="10"/>
  <c r="M1314" i="10"/>
  <c r="L1314" i="10"/>
  <c r="K1314" i="10"/>
  <c r="J1314" i="10"/>
  <c r="I1314" i="10"/>
  <c r="H1314" i="10"/>
  <c r="G1314" i="10"/>
  <c r="F1314" i="10"/>
  <c r="E1314" i="10"/>
  <c r="D1314" i="10"/>
  <c r="C1314" i="10"/>
  <c r="Q1313" i="10"/>
  <c r="P1313" i="10"/>
  <c r="O1313" i="10"/>
  <c r="N1313" i="10"/>
  <c r="M1313" i="10"/>
  <c r="L1313" i="10"/>
  <c r="K1313" i="10"/>
  <c r="J1313" i="10"/>
  <c r="I1313" i="10"/>
  <c r="H1313" i="10"/>
  <c r="G1313" i="10"/>
  <c r="F1313" i="10"/>
  <c r="E1313" i="10"/>
  <c r="D1313" i="10"/>
  <c r="C1313" i="10"/>
  <c r="Q1312" i="10"/>
  <c r="P1312" i="10"/>
  <c r="O1312" i="10"/>
  <c r="N1312" i="10"/>
  <c r="M1312" i="10"/>
  <c r="L1312" i="10"/>
  <c r="K1312" i="10"/>
  <c r="J1312" i="10"/>
  <c r="I1312" i="10"/>
  <c r="H1312" i="10"/>
  <c r="G1312" i="10"/>
  <c r="F1312" i="10"/>
  <c r="E1312" i="10"/>
  <c r="D1312" i="10"/>
  <c r="C1312" i="10"/>
  <c r="Q1311" i="10"/>
  <c r="P1311" i="10"/>
  <c r="O1311" i="10"/>
  <c r="N1311" i="10"/>
  <c r="M1311" i="10"/>
  <c r="L1311" i="10"/>
  <c r="K1311" i="10"/>
  <c r="J1311" i="10"/>
  <c r="I1311" i="10"/>
  <c r="H1311" i="10"/>
  <c r="G1311" i="10"/>
  <c r="F1311" i="10"/>
  <c r="E1311" i="10"/>
  <c r="D1311" i="10"/>
  <c r="C1311" i="10"/>
  <c r="Q1310" i="10"/>
  <c r="P1310" i="10"/>
  <c r="O1310" i="10"/>
  <c r="N1310" i="10"/>
  <c r="M1310" i="10"/>
  <c r="L1310" i="10"/>
  <c r="K1310" i="10"/>
  <c r="J1310" i="10"/>
  <c r="I1310" i="10"/>
  <c r="H1310" i="10"/>
  <c r="G1310" i="10"/>
  <c r="F1310" i="10"/>
  <c r="E1310" i="10"/>
  <c r="D1310" i="10"/>
  <c r="C1310" i="10"/>
  <c r="Q1309" i="10"/>
  <c r="P1309" i="10"/>
  <c r="O1309" i="10"/>
  <c r="N1309" i="10"/>
  <c r="M1309" i="10"/>
  <c r="L1309" i="10"/>
  <c r="K1309" i="10"/>
  <c r="J1309" i="10"/>
  <c r="I1309" i="10"/>
  <c r="H1309" i="10"/>
  <c r="G1309" i="10"/>
  <c r="F1309" i="10"/>
  <c r="E1309" i="10"/>
  <c r="D1309" i="10"/>
  <c r="C1309" i="10"/>
  <c r="Q1308" i="10"/>
  <c r="P1308" i="10"/>
  <c r="O1308" i="10"/>
  <c r="N1308" i="10"/>
  <c r="M1308" i="10"/>
  <c r="L1308" i="10"/>
  <c r="K1308" i="10"/>
  <c r="J1308" i="10"/>
  <c r="I1308" i="10"/>
  <c r="H1308" i="10"/>
  <c r="G1308" i="10"/>
  <c r="F1308" i="10"/>
  <c r="E1308" i="10"/>
  <c r="D1308" i="10"/>
  <c r="C1308" i="10"/>
  <c r="Q1307" i="10"/>
  <c r="P1307" i="10"/>
  <c r="O1307" i="10"/>
  <c r="N1307" i="10"/>
  <c r="M1307" i="10"/>
  <c r="L1307" i="10"/>
  <c r="K1307" i="10"/>
  <c r="J1307" i="10"/>
  <c r="I1307" i="10"/>
  <c r="H1307" i="10"/>
  <c r="G1307" i="10"/>
  <c r="F1307" i="10"/>
  <c r="E1307" i="10"/>
  <c r="D1307" i="10"/>
  <c r="C1307" i="10"/>
  <c r="Q1306" i="10"/>
  <c r="P1306" i="10"/>
  <c r="O1306" i="10"/>
  <c r="N1306" i="10"/>
  <c r="M1306" i="10"/>
  <c r="L1306" i="10"/>
  <c r="K1306" i="10"/>
  <c r="J1306" i="10"/>
  <c r="I1306" i="10"/>
  <c r="H1306" i="10"/>
  <c r="G1306" i="10"/>
  <c r="F1306" i="10"/>
  <c r="E1306" i="10"/>
  <c r="D1306" i="10"/>
  <c r="C1306" i="10"/>
  <c r="Q1305" i="10"/>
  <c r="P1305" i="10"/>
  <c r="O1305" i="10"/>
  <c r="N1305" i="10"/>
  <c r="M1305" i="10"/>
  <c r="L1305" i="10"/>
  <c r="K1305" i="10"/>
  <c r="J1305" i="10"/>
  <c r="I1305" i="10"/>
  <c r="H1305" i="10"/>
  <c r="G1305" i="10"/>
  <c r="F1305" i="10"/>
  <c r="E1305" i="10"/>
  <c r="D1305" i="10"/>
  <c r="C1305" i="10"/>
  <c r="Q1304" i="10"/>
  <c r="P1304" i="10"/>
  <c r="O1304" i="10"/>
  <c r="N1304" i="10"/>
  <c r="M1304" i="10"/>
  <c r="L1304" i="10"/>
  <c r="K1304" i="10"/>
  <c r="J1304" i="10"/>
  <c r="I1304" i="10"/>
  <c r="H1304" i="10"/>
  <c r="G1304" i="10"/>
  <c r="F1304" i="10"/>
  <c r="E1304" i="10"/>
  <c r="D1304" i="10"/>
  <c r="C1304" i="10"/>
  <c r="Q1303" i="10"/>
  <c r="P1303" i="10"/>
  <c r="O1303" i="10"/>
  <c r="N1303" i="10"/>
  <c r="M1303" i="10"/>
  <c r="L1303" i="10"/>
  <c r="K1303" i="10"/>
  <c r="J1303" i="10"/>
  <c r="I1303" i="10"/>
  <c r="H1303" i="10"/>
  <c r="G1303" i="10"/>
  <c r="F1303" i="10"/>
  <c r="E1303" i="10"/>
  <c r="D1303" i="10"/>
  <c r="C1303" i="10"/>
  <c r="Q1302" i="10"/>
  <c r="P1302" i="10"/>
  <c r="O1302" i="10"/>
  <c r="N1302" i="10"/>
  <c r="M1302" i="10"/>
  <c r="L1302" i="10"/>
  <c r="K1302" i="10"/>
  <c r="J1302" i="10"/>
  <c r="I1302" i="10"/>
  <c r="H1302" i="10"/>
  <c r="G1302" i="10"/>
  <c r="F1302" i="10"/>
  <c r="E1302" i="10"/>
  <c r="D1302" i="10"/>
  <c r="C1302" i="10"/>
  <c r="Q1301" i="10"/>
  <c r="P1301" i="10"/>
  <c r="O1301" i="10"/>
  <c r="N1301" i="10"/>
  <c r="M1301" i="10"/>
  <c r="L1301" i="10"/>
  <c r="K1301" i="10"/>
  <c r="J1301" i="10"/>
  <c r="I1301" i="10"/>
  <c r="H1301" i="10"/>
  <c r="G1301" i="10"/>
  <c r="F1301" i="10"/>
  <c r="E1301" i="10"/>
  <c r="D1301" i="10"/>
  <c r="C1301" i="10"/>
  <c r="Q1300" i="10"/>
  <c r="P1300" i="10"/>
  <c r="O1300" i="10"/>
  <c r="N1300" i="10"/>
  <c r="M1300" i="10"/>
  <c r="L1300" i="10"/>
  <c r="K1300" i="10"/>
  <c r="J1300" i="10"/>
  <c r="I1300" i="10"/>
  <c r="H1300" i="10"/>
  <c r="G1300" i="10"/>
  <c r="F1300" i="10"/>
  <c r="E1300" i="10"/>
  <c r="D1300" i="10"/>
  <c r="C1300" i="10"/>
  <c r="Q1299" i="10"/>
  <c r="P1299" i="10"/>
  <c r="O1299" i="10"/>
  <c r="N1299" i="10"/>
  <c r="M1299" i="10"/>
  <c r="L1299" i="10"/>
  <c r="K1299" i="10"/>
  <c r="J1299" i="10"/>
  <c r="I1299" i="10"/>
  <c r="H1299" i="10"/>
  <c r="G1299" i="10"/>
  <c r="F1299" i="10"/>
  <c r="E1299" i="10"/>
  <c r="D1299" i="10"/>
  <c r="C1299" i="10"/>
  <c r="Q1298" i="10"/>
  <c r="P1298" i="10"/>
  <c r="O1298" i="10"/>
  <c r="N1298" i="10"/>
  <c r="M1298" i="10"/>
  <c r="L1298" i="10"/>
  <c r="K1298" i="10"/>
  <c r="J1298" i="10"/>
  <c r="I1298" i="10"/>
  <c r="H1298" i="10"/>
  <c r="G1298" i="10"/>
  <c r="F1298" i="10"/>
  <c r="E1298" i="10"/>
  <c r="D1298" i="10"/>
  <c r="C1298" i="10"/>
  <c r="Q1297" i="10"/>
  <c r="P1297" i="10"/>
  <c r="O1297" i="10"/>
  <c r="N1297" i="10"/>
  <c r="M1297" i="10"/>
  <c r="L1297" i="10"/>
  <c r="K1297" i="10"/>
  <c r="J1297" i="10"/>
  <c r="I1297" i="10"/>
  <c r="H1297" i="10"/>
  <c r="G1297" i="10"/>
  <c r="F1297" i="10"/>
  <c r="E1297" i="10"/>
  <c r="D1297" i="10"/>
  <c r="C1297" i="10"/>
  <c r="Q1296" i="10"/>
  <c r="P1296" i="10"/>
  <c r="O1296" i="10"/>
  <c r="N1296" i="10"/>
  <c r="M1296" i="10"/>
  <c r="L1296" i="10"/>
  <c r="K1296" i="10"/>
  <c r="J1296" i="10"/>
  <c r="I1296" i="10"/>
  <c r="H1296" i="10"/>
  <c r="G1296" i="10"/>
  <c r="F1296" i="10"/>
  <c r="E1296" i="10"/>
  <c r="D1296" i="10"/>
  <c r="C1296" i="10"/>
  <c r="Q1295" i="10"/>
  <c r="P1295" i="10"/>
  <c r="O1295" i="10"/>
  <c r="N1295" i="10"/>
  <c r="M1295" i="10"/>
  <c r="L1295" i="10"/>
  <c r="K1295" i="10"/>
  <c r="J1295" i="10"/>
  <c r="I1295" i="10"/>
  <c r="H1295" i="10"/>
  <c r="G1295" i="10"/>
  <c r="F1295" i="10"/>
  <c r="E1295" i="10"/>
  <c r="D1295" i="10"/>
  <c r="C1295" i="10"/>
  <c r="Q1294" i="10"/>
  <c r="P1294" i="10"/>
  <c r="O1294" i="10"/>
  <c r="N1294" i="10"/>
  <c r="M1294" i="10"/>
  <c r="L1294" i="10"/>
  <c r="K1294" i="10"/>
  <c r="J1294" i="10"/>
  <c r="I1294" i="10"/>
  <c r="H1294" i="10"/>
  <c r="G1294" i="10"/>
  <c r="F1294" i="10"/>
  <c r="E1294" i="10"/>
  <c r="D1294" i="10"/>
  <c r="C1294" i="10"/>
  <c r="Q1293" i="10"/>
  <c r="P1293" i="10"/>
  <c r="O1293" i="10"/>
  <c r="N1293" i="10"/>
  <c r="M1293" i="10"/>
  <c r="L1293" i="10"/>
  <c r="K1293" i="10"/>
  <c r="J1293" i="10"/>
  <c r="I1293" i="10"/>
  <c r="H1293" i="10"/>
  <c r="G1293" i="10"/>
  <c r="F1293" i="10"/>
  <c r="E1293" i="10"/>
  <c r="D1293" i="10"/>
  <c r="C1293" i="10"/>
  <c r="Q1292" i="10"/>
  <c r="P1292" i="10"/>
  <c r="O1292" i="10"/>
  <c r="N1292" i="10"/>
  <c r="M1292" i="10"/>
  <c r="L1292" i="10"/>
  <c r="K1292" i="10"/>
  <c r="J1292" i="10"/>
  <c r="I1292" i="10"/>
  <c r="H1292" i="10"/>
  <c r="G1292" i="10"/>
  <c r="F1292" i="10"/>
  <c r="E1292" i="10"/>
  <c r="D1292" i="10"/>
  <c r="C1292" i="10"/>
  <c r="Q1291" i="10"/>
  <c r="P1291" i="10"/>
  <c r="O1291" i="10"/>
  <c r="N1291" i="10"/>
  <c r="M1291" i="10"/>
  <c r="L1291" i="10"/>
  <c r="K1291" i="10"/>
  <c r="J1291" i="10"/>
  <c r="I1291" i="10"/>
  <c r="H1291" i="10"/>
  <c r="G1291" i="10"/>
  <c r="F1291" i="10"/>
  <c r="E1291" i="10"/>
  <c r="D1291" i="10"/>
  <c r="C1291" i="10"/>
  <c r="Q1290" i="10"/>
  <c r="P1290" i="10"/>
  <c r="O1290" i="10"/>
  <c r="N1290" i="10"/>
  <c r="M1290" i="10"/>
  <c r="L1290" i="10"/>
  <c r="K1290" i="10"/>
  <c r="J1290" i="10"/>
  <c r="I1290" i="10"/>
  <c r="H1290" i="10"/>
  <c r="G1290" i="10"/>
  <c r="F1290" i="10"/>
  <c r="E1290" i="10"/>
  <c r="D1290" i="10"/>
  <c r="C1290" i="10"/>
  <c r="Q1289" i="10"/>
  <c r="P1289" i="10"/>
  <c r="O1289" i="10"/>
  <c r="N1289" i="10"/>
  <c r="M1289" i="10"/>
  <c r="L1289" i="10"/>
  <c r="K1289" i="10"/>
  <c r="J1289" i="10"/>
  <c r="I1289" i="10"/>
  <c r="H1289" i="10"/>
  <c r="G1289" i="10"/>
  <c r="F1289" i="10"/>
  <c r="E1289" i="10"/>
  <c r="D1289" i="10"/>
  <c r="C1289" i="10"/>
  <c r="Q1288" i="10"/>
  <c r="P1288" i="10"/>
  <c r="O1288" i="10"/>
  <c r="N1288" i="10"/>
  <c r="M1288" i="10"/>
  <c r="L1288" i="10"/>
  <c r="K1288" i="10"/>
  <c r="J1288" i="10"/>
  <c r="I1288" i="10"/>
  <c r="H1288" i="10"/>
  <c r="G1288" i="10"/>
  <c r="F1288" i="10"/>
  <c r="E1288" i="10"/>
  <c r="D1288" i="10"/>
  <c r="C1288" i="10"/>
  <c r="Q1287" i="10"/>
  <c r="P1287" i="10"/>
  <c r="O1287" i="10"/>
  <c r="N1287" i="10"/>
  <c r="M1287" i="10"/>
  <c r="L1287" i="10"/>
  <c r="K1287" i="10"/>
  <c r="J1287" i="10"/>
  <c r="I1287" i="10"/>
  <c r="H1287" i="10"/>
  <c r="G1287" i="10"/>
  <c r="F1287" i="10"/>
  <c r="E1287" i="10"/>
  <c r="D1287" i="10"/>
  <c r="C1287" i="10"/>
  <c r="Q1286" i="10"/>
  <c r="P1286" i="10"/>
  <c r="O1286" i="10"/>
  <c r="N1286" i="10"/>
  <c r="M1286" i="10"/>
  <c r="L1286" i="10"/>
  <c r="K1286" i="10"/>
  <c r="J1286" i="10"/>
  <c r="I1286" i="10"/>
  <c r="H1286" i="10"/>
  <c r="G1286" i="10"/>
  <c r="F1286" i="10"/>
  <c r="E1286" i="10"/>
  <c r="D1286" i="10"/>
  <c r="C1286" i="10"/>
  <c r="Q1285" i="10"/>
  <c r="P1285" i="10"/>
  <c r="O1285" i="10"/>
  <c r="N1285" i="10"/>
  <c r="M1285" i="10"/>
  <c r="L1285" i="10"/>
  <c r="K1285" i="10"/>
  <c r="J1285" i="10"/>
  <c r="I1285" i="10"/>
  <c r="H1285" i="10"/>
  <c r="G1285" i="10"/>
  <c r="F1285" i="10"/>
  <c r="E1285" i="10"/>
  <c r="D1285" i="10"/>
  <c r="C1285" i="10"/>
  <c r="Q1284" i="10"/>
  <c r="P1284" i="10"/>
  <c r="O1284" i="10"/>
  <c r="N1284" i="10"/>
  <c r="M1284" i="10"/>
  <c r="L1284" i="10"/>
  <c r="K1284" i="10"/>
  <c r="J1284" i="10"/>
  <c r="I1284" i="10"/>
  <c r="H1284" i="10"/>
  <c r="G1284" i="10"/>
  <c r="F1284" i="10"/>
  <c r="E1284" i="10"/>
  <c r="D1284" i="10"/>
  <c r="C1284" i="10"/>
  <c r="Q1283" i="10"/>
  <c r="P1283" i="10"/>
  <c r="O1283" i="10"/>
  <c r="N1283" i="10"/>
  <c r="M1283" i="10"/>
  <c r="L1283" i="10"/>
  <c r="K1283" i="10"/>
  <c r="J1283" i="10"/>
  <c r="I1283" i="10"/>
  <c r="H1283" i="10"/>
  <c r="G1283" i="10"/>
  <c r="F1283" i="10"/>
  <c r="E1283" i="10"/>
  <c r="D1283" i="10"/>
  <c r="C1283" i="10"/>
  <c r="Q1282" i="10"/>
  <c r="P1282" i="10"/>
  <c r="O1282" i="10"/>
  <c r="N1282" i="10"/>
  <c r="M1282" i="10"/>
  <c r="L1282" i="10"/>
  <c r="K1282" i="10"/>
  <c r="J1282" i="10"/>
  <c r="I1282" i="10"/>
  <c r="H1282" i="10"/>
  <c r="G1282" i="10"/>
  <c r="F1282" i="10"/>
  <c r="E1282" i="10"/>
  <c r="D1282" i="10"/>
  <c r="C1282" i="10"/>
  <c r="Q1281" i="10"/>
  <c r="P1281" i="10"/>
  <c r="O1281" i="10"/>
  <c r="N1281" i="10"/>
  <c r="M1281" i="10"/>
  <c r="L1281" i="10"/>
  <c r="K1281" i="10"/>
  <c r="J1281" i="10"/>
  <c r="I1281" i="10"/>
  <c r="H1281" i="10"/>
  <c r="G1281" i="10"/>
  <c r="F1281" i="10"/>
  <c r="E1281" i="10"/>
  <c r="D1281" i="10"/>
  <c r="C1281" i="10"/>
  <c r="Q1280" i="10"/>
  <c r="P1280" i="10"/>
  <c r="O1280" i="10"/>
  <c r="N1280" i="10"/>
  <c r="M1280" i="10"/>
  <c r="L1280" i="10"/>
  <c r="K1280" i="10"/>
  <c r="J1280" i="10"/>
  <c r="I1280" i="10"/>
  <c r="H1280" i="10"/>
  <c r="G1280" i="10"/>
  <c r="F1280" i="10"/>
  <c r="E1280" i="10"/>
  <c r="D1280" i="10"/>
  <c r="C1280" i="10"/>
  <c r="Q1279" i="10"/>
  <c r="P1279" i="10"/>
  <c r="O1279" i="10"/>
  <c r="N1279" i="10"/>
  <c r="M1279" i="10"/>
  <c r="L1279" i="10"/>
  <c r="K1279" i="10"/>
  <c r="J1279" i="10"/>
  <c r="I1279" i="10"/>
  <c r="H1279" i="10"/>
  <c r="G1279" i="10"/>
  <c r="F1279" i="10"/>
  <c r="E1279" i="10"/>
  <c r="D1279" i="10"/>
  <c r="C1279" i="10"/>
  <c r="Q1278" i="10"/>
  <c r="P1278" i="10"/>
  <c r="O1278" i="10"/>
  <c r="N1278" i="10"/>
  <c r="M1278" i="10"/>
  <c r="L1278" i="10"/>
  <c r="K1278" i="10"/>
  <c r="J1278" i="10"/>
  <c r="I1278" i="10"/>
  <c r="H1278" i="10"/>
  <c r="G1278" i="10"/>
  <c r="F1278" i="10"/>
  <c r="E1278" i="10"/>
  <c r="D1278" i="10"/>
  <c r="C1278" i="10"/>
  <c r="Q1277" i="10"/>
  <c r="P1277" i="10"/>
  <c r="O1277" i="10"/>
  <c r="N1277" i="10"/>
  <c r="M1277" i="10"/>
  <c r="L1277" i="10"/>
  <c r="K1277" i="10"/>
  <c r="J1277" i="10"/>
  <c r="I1277" i="10"/>
  <c r="H1277" i="10"/>
  <c r="G1277" i="10"/>
  <c r="F1277" i="10"/>
  <c r="E1277" i="10"/>
  <c r="D1277" i="10"/>
  <c r="C1277" i="10"/>
  <c r="Q1276" i="10"/>
  <c r="P1276" i="10"/>
  <c r="O1276" i="10"/>
  <c r="N1276" i="10"/>
  <c r="M1276" i="10"/>
  <c r="L1276" i="10"/>
  <c r="K1276" i="10"/>
  <c r="J1276" i="10"/>
  <c r="I1276" i="10"/>
  <c r="H1276" i="10"/>
  <c r="G1276" i="10"/>
  <c r="F1276" i="10"/>
  <c r="E1276" i="10"/>
  <c r="D1276" i="10"/>
  <c r="C1276" i="10"/>
  <c r="Q1275" i="10"/>
  <c r="P1275" i="10"/>
  <c r="O1275" i="10"/>
  <c r="N1275" i="10"/>
  <c r="M1275" i="10"/>
  <c r="L1275" i="10"/>
  <c r="K1275" i="10"/>
  <c r="J1275" i="10"/>
  <c r="I1275" i="10"/>
  <c r="H1275" i="10"/>
  <c r="G1275" i="10"/>
  <c r="F1275" i="10"/>
  <c r="E1275" i="10"/>
  <c r="D1275" i="10"/>
  <c r="C1275" i="10"/>
  <c r="Q1274" i="10"/>
  <c r="P1274" i="10"/>
  <c r="O1274" i="10"/>
  <c r="N1274" i="10"/>
  <c r="M1274" i="10"/>
  <c r="L1274" i="10"/>
  <c r="K1274" i="10"/>
  <c r="J1274" i="10"/>
  <c r="I1274" i="10"/>
  <c r="H1274" i="10"/>
  <c r="G1274" i="10"/>
  <c r="F1274" i="10"/>
  <c r="E1274" i="10"/>
  <c r="D1274" i="10"/>
  <c r="C1274" i="10"/>
  <c r="Q1273" i="10"/>
  <c r="P1273" i="10"/>
  <c r="O1273" i="10"/>
  <c r="N1273" i="10"/>
  <c r="M1273" i="10"/>
  <c r="L1273" i="10"/>
  <c r="K1273" i="10"/>
  <c r="J1273" i="10"/>
  <c r="I1273" i="10"/>
  <c r="H1273" i="10"/>
  <c r="G1273" i="10"/>
  <c r="F1273" i="10"/>
  <c r="E1273" i="10"/>
  <c r="D1273" i="10"/>
  <c r="C1273" i="10"/>
  <c r="Q1272" i="10"/>
  <c r="P1272" i="10"/>
  <c r="O1272" i="10"/>
  <c r="N1272" i="10"/>
  <c r="M1272" i="10"/>
  <c r="L1272" i="10"/>
  <c r="K1272" i="10"/>
  <c r="J1272" i="10"/>
  <c r="I1272" i="10"/>
  <c r="H1272" i="10"/>
  <c r="G1272" i="10"/>
  <c r="F1272" i="10"/>
  <c r="E1272" i="10"/>
  <c r="D1272" i="10"/>
  <c r="C1272" i="10"/>
  <c r="Q1271" i="10"/>
  <c r="P1271" i="10"/>
  <c r="O1271" i="10"/>
  <c r="N1271" i="10"/>
  <c r="M1271" i="10"/>
  <c r="L1271" i="10"/>
  <c r="K1271" i="10"/>
  <c r="J1271" i="10"/>
  <c r="I1271" i="10"/>
  <c r="H1271" i="10"/>
  <c r="G1271" i="10"/>
  <c r="F1271" i="10"/>
  <c r="E1271" i="10"/>
  <c r="D1271" i="10"/>
  <c r="C1271" i="10"/>
  <c r="Q1270" i="10"/>
  <c r="P1270" i="10"/>
  <c r="O1270" i="10"/>
  <c r="N1270" i="10"/>
  <c r="M1270" i="10"/>
  <c r="L1270" i="10"/>
  <c r="K1270" i="10"/>
  <c r="J1270" i="10"/>
  <c r="I1270" i="10"/>
  <c r="H1270" i="10"/>
  <c r="G1270" i="10"/>
  <c r="F1270" i="10"/>
  <c r="E1270" i="10"/>
  <c r="D1270" i="10"/>
  <c r="C1270" i="10"/>
  <c r="Q1269" i="10"/>
  <c r="P1269" i="10"/>
  <c r="O1269" i="10"/>
  <c r="N1269" i="10"/>
  <c r="M1269" i="10"/>
  <c r="L1269" i="10"/>
  <c r="K1269" i="10"/>
  <c r="J1269" i="10"/>
  <c r="I1269" i="10"/>
  <c r="H1269" i="10"/>
  <c r="G1269" i="10"/>
  <c r="F1269" i="10"/>
  <c r="E1269" i="10"/>
  <c r="D1269" i="10"/>
  <c r="C1269" i="10"/>
  <c r="Q1268" i="10"/>
  <c r="P1268" i="10"/>
  <c r="O1268" i="10"/>
  <c r="N1268" i="10"/>
  <c r="M1268" i="10"/>
  <c r="L1268" i="10"/>
  <c r="K1268" i="10"/>
  <c r="J1268" i="10"/>
  <c r="I1268" i="10"/>
  <c r="H1268" i="10"/>
  <c r="G1268" i="10"/>
  <c r="F1268" i="10"/>
  <c r="E1268" i="10"/>
  <c r="D1268" i="10"/>
  <c r="C1268" i="10"/>
  <c r="Q1267" i="10"/>
  <c r="P1267" i="10"/>
  <c r="O1267" i="10"/>
  <c r="N1267" i="10"/>
  <c r="M1267" i="10"/>
  <c r="L1267" i="10"/>
  <c r="K1267" i="10"/>
  <c r="J1267" i="10"/>
  <c r="I1267" i="10"/>
  <c r="H1267" i="10"/>
  <c r="G1267" i="10"/>
  <c r="F1267" i="10"/>
  <c r="E1267" i="10"/>
  <c r="D1267" i="10"/>
  <c r="C1267" i="10"/>
  <c r="Q1266" i="10"/>
  <c r="P1266" i="10"/>
  <c r="O1266" i="10"/>
  <c r="N1266" i="10"/>
  <c r="M1266" i="10"/>
  <c r="L1266" i="10"/>
  <c r="K1266" i="10"/>
  <c r="J1266" i="10"/>
  <c r="I1266" i="10"/>
  <c r="H1266" i="10"/>
  <c r="G1266" i="10"/>
  <c r="F1266" i="10"/>
  <c r="E1266" i="10"/>
  <c r="D1266" i="10"/>
  <c r="C1266" i="10"/>
  <c r="Q1265" i="10"/>
  <c r="P1265" i="10"/>
  <c r="O1265" i="10"/>
  <c r="N1265" i="10"/>
  <c r="M1265" i="10"/>
  <c r="L1265" i="10"/>
  <c r="K1265" i="10"/>
  <c r="J1265" i="10"/>
  <c r="I1265" i="10"/>
  <c r="H1265" i="10"/>
  <c r="G1265" i="10"/>
  <c r="F1265" i="10"/>
  <c r="E1265" i="10"/>
  <c r="D1265" i="10"/>
  <c r="C1265" i="10"/>
  <c r="Q1264" i="10"/>
  <c r="P1264" i="10"/>
  <c r="O1264" i="10"/>
  <c r="N1264" i="10"/>
  <c r="M1264" i="10"/>
  <c r="L1264" i="10"/>
  <c r="K1264" i="10"/>
  <c r="J1264" i="10"/>
  <c r="I1264" i="10"/>
  <c r="H1264" i="10"/>
  <c r="G1264" i="10"/>
  <c r="F1264" i="10"/>
  <c r="E1264" i="10"/>
  <c r="D1264" i="10"/>
  <c r="C1264" i="10"/>
  <c r="Q1263" i="10"/>
  <c r="P1263" i="10"/>
  <c r="O1263" i="10"/>
  <c r="N1263" i="10"/>
  <c r="M1263" i="10"/>
  <c r="L1263" i="10"/>
  <c r="K1263" i="10"/>
  <c r="J1263" i="10"/>
  <c r="I1263" i="10"/>
  <c r="H1263" i="10"/>
  <c r="G1263" i="10"/>
  <c r="F1263" i="10"/>
  <c r="E1263" i="10"/>
  <c r="D1263" i="10"/>
  <c r="C1263" i="10"/>
  <c r="Q1262" i="10"/>
  <c r="P1262" i="10"/>
  <c r="O1262" i="10"/>
  <c r="N1262" i="10"/>
  <c r="M1262" i="10"/>
  <c r="L1262" i="10"/>
  <c r="K1262" i="10"/>
  <c r="J1262" i="10"/>
  <c r="I1262" i="10"/>
  <c r="H1262" i="10"/>
  <c r="G1262" i="10"/>
  <c r="F1262" i="10"/>
  <c r="E1262" i="10"/>
  <c r="D1262" i="10"/>
  <c r="C1262" i="10"/>
  <c r="Q1261" i="10"/>
  <c r="P1261" i="10"/>
  <c r="O1261" i="10"/>
  <c r="N1261" i="10"/>
  <c r="M1261" i="10"/>
  <c r="L1261" i="10"/>
  <c r="K1261" i="10"/>
  <c r="J1261" i="10"/>
  <c r="I1261" i="10"/>
  <c r="H1261" i="10"/>
  <c r="G1261" i="10"/>
  <c r="F1261" i="10"/>
  <c r="E1261" i="10"/>
  <c r="D1261" i="10"/>
  <c r="C1261" i="10"/>
  <c r="Q1260" i="10"/>
  <c r="P1260" i="10"/>
  <c r="O1260" i="10"/>
  <c r="N1260" i="10"/>
  <c r="M1260" i="10"/>
  <c r="L1260" i="10"/>
  <c r="K1260" i="10"/>
  <c r="J1260" i="10"/>
  <c r="I1260" i="10"/>
  <c r="H1260" i="10"/>
  <c r="G1260" i="10"/>
  <c r="F1260" i="10"/>
  <c r="E1260" i="10"/>
  <c r="D1260" i="10"/>
  <c r="C1260" i="10"/>
  <c r="Q1259" i="10"/>
  <c r="P1259" i="10"/>
  <c r="O1259" i="10"/>
  <c r="N1259" i="10"/>
  <c r="M1259" i="10"/>
  <c r="L1259" i="10"/>
  <c r="K1259" i="10"/>
  <c r="J1259" i="10"/>
  <c r="I1259" i="10"/>
  <c r="H1259" i="10"/>
  <c r="G1259" i="10"/>
  <c r="F1259" i="10"/>
  <c r="E1259" i="10"/>
  <c r="D1259" i="10"/>
  <c r="C1259" i="10"/>
  <c r="Q1258" i="10"/>
  <c r="P1258" i="10"/>
  <c r="O1258" i="10"/>
  <c r="N1258" i="10"/>
  <c r="M1258" i="10"/>
  <c r="L1258" i="10"/>
  <c r="K1258" i="10"/>
  <c r="J1258" i="10"/>
  <c r="I1258" i="10"/>
  <c r="H1258" i="10"/>
  <c r="G1258" i="10"/>
  <c r="F1258" i="10"/>
  <c r="E1258" i="10"/>
  <c r="D1258" i="10"/>
  <c r="C1258" i="10"/>
  <c r="Q1257" i="10"/>
  <c r="P1257" i="10"/>
  <c r="O1257" i="10"/>
  <c r="N1257" i="10"/>
  <c r="M1257" i="10"/>
  <c r="L1257" i="10"/>
  <c r="K1257" i="10"/>
  <c r="J1257" i="10"/>
  <c r="I1257" i="10"/>
  <c r="H1257" i="10"/>
  <c r="G1257" i="10"/>
  <c r="F1257" i="10"/>
  <c r="E1257" i="10"/>
  <c r="D1257" i="10"/>
  <c r="C1257" i="10"/>
  <c r="Q1256" i="10"/>
  <c r="P1256" i="10"/>
  <c r="O1256" i="10"/>
  <c r="N1256" i="10"/>
  <c r="M1256" i="10"/>
  <c r="L1256" i="10"/>
  <c r="K1256" i="10"/>
  <c r="J1256" i="10"/>
  <c r="I1256" i="10"/>
  <c r="H1256" i="10"/>
  <c r="G1256" i="10"/>
  <c r="F1256" i="10"/>
  <c r="E1256" i="10"/>
  <c r="D1256" i="10"/>
  <c r="C1256" i="10"/>
  <c r="Q1255" i="10"/>
  <c r="P1255" i="10"/>
  <c r="O1255" i="10"/>
  <c r="N1255" i="10"/>
  <c r="M1255" i="10"/>
  <c r="L1255" i="10"/>
  <c r="K1255" i="10"/>
  <c r="J1255" i="10"/>
  <c r="I1255" i="10"/>
  <c r="H1255" i="10"/>
  <c r="G1255" i="10"/>
  <c r="F1255" i="10"/>
  <c r="E1255" i="10"/>
  <c r="D1255" i="10"/>
  <c r="C1255" i="10"/>
  <c r="Q1254" i="10"/>
  <c r="P1254" i="10"/>
  <c r="O1254" i="10"/>
  <c r="N1254" i="10"/>
  <c r="M1254" i="10"/>
  <c r="L1254" i="10"/>
  <c r="K1254" i="10"/>
  <c r="J1254" i="10"/>
  <c r="I1254" i="10"/>
  <c r="H1254" i="10"/>
  <c r="G1254" i="10"/>
  <c r="F1254" i="10"/>
  <c r="E1254" i="10"/>
  <c r="D1254" i="10"/>
  <c r="C1254" i="10"/>
  <c r="Q1253" i="10"/>
  <c r="P1253" i="10"/>
  <c r="O1253" i="10"/>
  <c r="N1253" i="10"/>
  <c r="M1253" i="10"/>
  <c r="L1253" i="10"/>
  <c r="K1253" i="10"/>
  <c r="J1253" i="10"/>
  <c r="I1253" i="10"/>
  <c r="H1253" i="10"/>
  <c r="G1253" i="10"/>
  <c r="F1253" i="10"/>
  <c r="E1253" i="10"/>
  <c r="D1253" i="10"/>
  <c r="C1253" i="10"/>
  <c r="Q1252" i="10"/>
  <c r="P1252" i="10"/>
  <c r="O1252" i="10"/>
  <c r="N1252" i="10"/>
  <c r="M1252" i="10"/>
  <c r="L1252" i="10"/>
  <c r="K1252" i="10"/>
  <c r="J1252" i="10"/>
  <c r="I1252" i="10"/>
  <c r="H1252" i="10"/>
  <c r="G1252" i="10"/>
  <c r="F1252" i="10"/>
  <c r="E1252" i="10"/>
  <c r="D1252" i="10"/>
  <c r="C1252" i="10"/>
  <c r="Q1251" i="10"/>
  <c r="P1251" i="10"/>
  <c r="O1251" i="10"/>
  <c r="N1251" i="10"/>
  <c r="M1251" i="10"/>
  <c r="L1251" i="10"/>
  <c r="K1251" i="10"/>
  <c r="J1251" i="10"/>
  <c r="I1251" i="10"/>
  <c r="H1251" i="10"/>
  <c r="G1251" i="10"/>
  <c r="F1251" i="10"/>
  <c r="E1251" i="10"/>
  <c r="D1251" i="10"/>
  <c r="C1251" i="10"/>
  <c r="Q1250" i="10"/>
  <c r="P1250" i="10"/>
  <c r="O1250" i="10"/>
  <c r="N1250" i="10"/>
  <c r="M1250" i="10"/>
  <c r="L1250" i="10"/>
  <c r="K1250" i="10"/>
  <c r="J1250" i="10"/>
  <c r="I1250" i="10"/>
  <c r="H1250" i="10"/>
  <c r="G1250" i="10"/>
  <c r="F1250" i="10"/>
  <c r="E1250" i="10"/>
  <c r="D1250" i="10"/>
  <c r="C1250" i="10"/>
  <c r="Q1249" i="10"/>
  <c r="P1249" i="10"/>
  <c r="O1249" i="10"/>
  <c r="N1249" i="10"/>
  <c r="M1249" i="10"/>
  <c r="L1249" i="10"/>
  <c r="K1249" i="10"/>
  <c r="J1249" i="10"/>
  <c r="I1249" i="10"/>
  <c r="H1249" i="10"/>
  <c r="G1249" i="10"/>
  <c r="F1249" i="10"/>
  <c r="E1249" i="10"/>
  <c r="D1249" i="10"/>
  <c r="C1249" i="10"/>
  <c r="Q1248" i="10"/>
  <c r="P1248" i="10"/>
  <c r="O1248" i="10"/>
  <c r="N1248" i="10"/>
  <c r="M1248" i="10"/>
  <c r="L1248" i="10"/>
  <c r="K1248" i="10"/>
  <c r="J1248" i="10"/>
  <c r="I1248" i="10"/>
  <c r="H1248" i="10"/>
  <c r="G1248" i="10"/>
  <c r="F1248" i="10"/>
  <c r="E1248" i="10"/>
  <c r="D1248" i="10"/>
  <c r="C1248" i="10"/>
  <c r="Q1247" i="10"/>
  <c r="P1247" i="10"/>
  <c r="O1247" i="10"/>
  <c r="N1247" i="10"/>
  <c r="M1247" i="10"/>
  <c r="L1247" i="10"/>
  <c r="K1247" i="10"/>
  <c r="J1247" i="10"/>
  <c r="I1247" i="10"/>
  <c r="H1247" i="10"/>
  <c r="G1247" i="10"/>
  <c r="F1247" i="10"/>
  <c r="E1247" i="10"/>
  <c r="D1247" i="10"/>
  <c r="C1247" i="10"/>
  <c r="Q1246" i="10"/>
  <c r="P1246" i="10"/>
  <c r="O1246" i="10"/>
  <c r="N1246" i="10"/>
  <c r="M1246" i="10"/>
  <c r="L1246" i="10"/>
  <c r="K1246" i="10"/>
  <c r="J1246" i="10"/>
  <c r="I1246" i="10"/>
  <c r="H1246" i="10"/>
  <c r="G1246" i="10"/>
  <c r="F1246" i="10"/>
  <c r="E1246" i="10"/>
  <c r="D1246" i="10"/>
  <c r="C1246" i="10"/>
  <c r="Q1245" i="10"/>
  <c r="P1245" i="10"/>
  <c r="O1245" i="10"/>
  <c r="N1245" i="10"/>
  <c r="M1245" i="10"/>
  <c r="L1245" i="10"/>
  <c r="K1245" i="10"/>
  <c r="J1245" i="10"/>
  <c r="I1245" i="10"/>
  <c r="H1245" i="10"/>
  <c r="G1245" i="10"/>
  <c r="F1245" i="10"/>
  <c r="E1245" i="10"/>
  <c r="D1245" i="10"/>
  <c r="C1245" i="10"/>
  <c r="Q1244" i="10"/>
  <c r="P1244" i="10"/>
  <c r="O1244" i="10"/>
  <c r="N1244" i="10"/>
  <c r="M1244" i="10"/>
  <c r="L1244" i="10"/>
  <c r="K1244" i="10"/>
  <c r="J1244" i="10"/>
  <c r="I1244" i="10"/>
  <c r="H1244" i="10"/>
  <c r="G1244" i="10"/>
  <c r="F1244" i="10"/>
  <c r="E1244" i="10"/>
  <c r="D1244" i="10"/>
  <c r="C1244" i="10"/>
  <c r="Q1243" i="10"/>
  <c r="P1243" i="10"/>
  <c r="O1243" i="10"/>
  <c r="N1243" i="10"/>
  <c r="M1243" i="10"/>
  <c r="L1243" i="10"/>
  <c r="K1243" i="10"/>
  <c r="J1243" i="10"/>
  <c r="I1243" i="10"/>
  <c r="H1243" i="10"/>
  <c r="G1243" i="10"/>
  <c r="F1243" i="10"/>
  <c r="E1243" i="10"/>
  <c r="D1243" i="10"/>
  <c r="C1243" i="10"/>
  <c r="Q1242" i="10"/>
  <c r="P1242" i="10"/>
  <c r="O1242" i="10"/>
  <c r="N1242" i="10"/>
  <c r="M1242" i="10"/>
  <c r="L1242" i="10"/>
  <c r="K1242" i="10"/>
  <c r="J1242" i="10"/>
  <c r="I1242" i="10"/>
  <c r="H1242" i="10"/>
  <c r="G1242" i="10"/>
  <c r="F1242" i="10"/>
  <c r="E1242" i="10"/>
  <c r="D1242" i="10"/>
  <c r="C1242" i="10"/>
  <c r="Q1241" i="10"/>
  <c r="P1241" i="10"/>
  <c r="O1241" i="10"/>
  <c r="N1241" i="10"/>
  <c r="M1241" i="10"/>
  <c r="L1241" i="10"/>
  <c r="K1241" i="10"/>
  <c r="J1241" i="10"/>
  <c r="I1241" i="10"/>
  <c r="H1241" i="10"/>
  <c r="G1241" i="10"/>
  <c r="F1241" i="10"/>
  <c r="E1241" i="10"/>
  <c r="D1241" i="10"/>
  <c r="C1241" i="10"/>
  <c r="Q1240" i="10"/>
  <c r="P1240" i="10"/>
  <c r="O1240" i="10"/>
  <c r="N1240" i="10"/>
  <c r="M1240" i="10"/>
  <c r="L1240" i="10"/>
  <c r="K1240" i="10"/>
  <c r="J1240" i="10"/>
  <c r="I1240" i="10"/>
  <c r="H1240" i="10"/>
  <c r="G1240" i="10"/>
  <c r="F1240" i="10"/>
  <c r="E1240" i="10"/>
  <c r="D1240" i="10"/>
  <c r="C1240" i="10"/>
  <c r="Q1239" i="10"/>
  <c r="P1239" i="10"/>
  <c r="O1239" i="10"/>
  <c r="N1239" i="10"/>
  <c r="M1239" i="10"/>
  <c r="L1239" i="10"/>
  <c r="K1239" i="10"/>
  <c r="J1239" i="10"/>
  <c r="I1239" i="10"/>
  <c r="H1239" i="10"/>
  <c r="G1239" i="10"/>
  <c r="F1239" i="10"/>
  <c r="E1239" i="10"/>
  <c r="D1239" i="10"/>
  <c r="C1239" i="10"/>
  <c r="Q1238" i="10"/>
  <c r="P1238" i="10"/>
  <c r="O1238" i="10"/>
  <c r="N1238" i="10"/>
  <c r="M1238" i="10"/>
  <c r="L1238" i="10"/>
  <c r="K1238" i="10"/>
  <c r="J1238" i="10"/>
  <c r="I1238" i="10"/>
  <c r="H1238" i="10"/>
  <c r="G1238" i="10"/>
  <c r="F1238" i="10"/>
  <c r="E1238" i="10"/>
  <c r="D1238" i="10"/>
  <c r="C1238" i="10"/>
  <c r="Q1237" i="10"/>
  <c r="P1237" i="10"/>
  <c r="O1237" i="10"/>
  <c r="N1237" i="10"/>
  <c r="M1237" i="10"/>
  <c r="L1237" i="10"/>
  <c r="K1237" i="10"/>
  <c r="J1237" i="10"/>
  <c r="I1237" i="10"/>
  <c r="H1237" i="10"/>
  <c r="G1237" i="10"/>
  <c r="F1237" i="10"/>
  <c r="E1237" i="10"/>
  <c r="D1237" i="10"/>
  <c r="C1237" i="10"/>
  <c r="Q1236" i="10"/>
  <c r="P1236" i="10"/>
  <c r="O1236" i="10"/>
  <c r="N1236" i="10"/>
  <c r="M1236" i="10"/>
  <c r="L1236" i="10"/>
  <c r="K1236" i="10"/>
  <c r="J1236" i="10"/>
  <c r="I1236" i="10"/>
  <c r="H1236" i="10"/>
  <c r="G1236" i="10"/>
  <c r="F1236" i="10"/>
  <c r="E1236" i="10"/>
  <c r="D1236" i="10"/>
  <c r="C1236" i="10"/>
  <c r="Q1235" i="10"/>
  <c r="P1235" i="10"/>
  <c r="O1235" i="10"/>
  <c r="N1235" i="10"/>
  <c r="M1235" i="10"/>
  <c r="L1235" i="10"/>
  <c r="K1235" i="10"/>
  <c r="J1235" i="10"/>
  <c r="I1235" i="10"/>
  <c r="H1235" i="10"/>
  <c r="G1235" i="10"/>
  <c r="F1235" i="10"/>
  <c r="E1235" i="10"/>
  <c r="D1235" i="10"/>
  <c r="C1235" i="10"/>
  <c r="Q1234" i="10"/>
  <c r="P1234" i="10"/>
  <c r="O1234" i="10"/>
  <c r="N1234" i="10"/>
  <c r="M1234" i="10"/>
  <c r="L1234" i="10"/>
  <c r="K1234" i="10"/>
  <c r="J1234" i="10"/>
  <c r="I1234" i="10"/>
  <c r="H1234" i="10"/>
  <c r="G1234" i="10"/>
  <c r="F1234" i="10"/>
  <c r="E1234" i="10"/>
  <c r="D1234" i="10"/>
  <c r="C1234" i="10"/>
  <c r="Q1233" i="10"/>
  <c r="P1233" i="10"/>
  <c r="O1233" i="10"/>
  <c r="N1233" i="10"/>
  <c r="M1233" i="10"/>
  <c r="L1233" i="10"/>
  <c r="K1233" i="10"/>
  <c r="J1233" i="10"/>
  <c r="I1233" i="10"/>
  <c r="H1233" i="10"/>
  <c r="G1233" i="10"/>
  <c r="F1233" i="10"/>
  <c r="E1233" i="10"/>
  <c r="D1233" i="10"/>
  <c r="C1233" i="10"/>
  <c r="Q1232" i="10"/>
  <c r="P1232" i="10"/>
  <c r="O1232" i="10"/>
  <c r="N1232" i="10"/>
  <c r="M1232" i="10"/>
  <c r="L1232" i="10"/>
  <c r="K1232" i="10"/>
  <c r="J1232" i="10"/>
  <c r="I1232" i="10"/>
  <c r="H1232" i="10"/>
  <c r="G1232" i="10"/>
  <c r="F1232" i="10"/>
  <c r="E1232" i="10"/>
  <c r="D1232" i="10"/>
  <c r="C1232" i="10"/>
  <c r="Q1231" i="10"/>
  <c r="P1231" i="10"/>
  <c r="O1231" i="10"/>
  <c r="N1231" i="10"/>
  <c r="M1231" i="10"/>
  <c r="L1231" i="10"/>
  <c r="K1231" i="10"/>
  <c r="J1231" i="10"/>
  <c r="I1231" i="10"/>
  <c r="H1231" i="10"/>
  <c r="G1231" i="10"/>
  <c r="F1231" i="10"/>
  <c r="E1231" i="10"/>
  <c r="D1231" i="10"/>
  <c r="C1231" i="10"/>
  <c r="Q1230" i="10"/>
  <c r="P1230" i="10"/>
  <c r="O1230" i="10"/>
  <c r="N1230" i="10"/>
  <c r="M1230" i="10"/>
  <c r="L1230" i="10"/>
  <c r="K1230" i="10"/>
  <c r="J1230" i="10"/>
  <c r="I1230" i="10"/>
  <c r="H1230" i="10"/>
  <c r="G1230" i="10"/>
  <c r="F1230" i="10"/>
  <c r="E1230" i="10"/>
  <c r="D1230" i="10"/>
  <c r="C1230" i="10"/>
  <c r="Q1229" i="10"/>
  <c r="P1229" i="10"/>
  <c r="O1229" i="10"/>
  <c r="N1229" i="10"/>
  <c r="M1229" i="10"/>
  <c r="L1229" i="10"/>
  <c r="K1229" i="10"/>
  <c r="J1229" i="10"/>
  <c r="I1229" i="10"/>
  <c r="H1229" i="10"/>
  <c r="G1229" i="10"/>
  <c r="F1229" i="10"/>
  <c r="E1229" i="10"/>
  <c r="D1229" i="10"/>
  <c r="C1229" i="10"/>
  <c r="Q1228" i="10"/>
  <c r="P1228" i="10"/>
  <c r="O1228" i="10"/>
  <c r="N1228" i="10"/>
  <c r="M1228" i="10"/>
  <c r="L1228" i="10"/>
  <c r="K1228" i="10"/>
  <c r="J1228" i="10"/>
  <c r="I1228" i="10"/>
  <c r="H1228" i="10"/>
  <c r="G1228" i="10"/>
  <c r="F1228" i="10"/>
  <c r="E1228" i="10"/>
  <c r="D1228" i="10"/>
  <c r="C1228" i="10"/>
  <c r="Q1227" i="10"/>
  <c r="P1227" i="10"/>
  <c r="O1227" i="10"/>
  <c r="N1227" i="10"/>
  <c r="M1227" i="10"/>
  <c r="L1227" i="10"/>
  <c r="K1227" i="10"/>
  <c r="J1227" i="10"/>
  <c r="I1227" i="10"/>
  <c r="H1227" i="10"/>
  <c r="G1227" i="10"/>
  <c r="F1227" i="10"/>
  <c r="E1227" i="10"/>
  <c r="D1227" i="10"/>
  <c r="C1227" i="10"/>
  <c r="Q1226" i="10"/>
  <c r="P1226" i="10"/>
  <c r="O1226" i="10"/>
  <c r="N1226" i="10"/>
  <c r="M1226" i="10"/>
  <c r="L1226" i="10"/>
  <c r="K1226" i="10"/>
  <c r="J1226" i="10"/>
  <c r="I1226" i="10"/>
  <c r="H1226" i="10"/>
  <c r="G1226" i="10"/>
  <c r="F1226" i="10"/>
  <c r="E1226" i="10"/>
  <c r="D1226" i="10"/>
  <c r="C1226" i="10"/>
  <c r="Q1225" i="10"/>
  <c r="P1225" i="10"/>
  <c r="O1225" i="10"/>
  <c r="N1225" i="10"/>
  <c r="M1225" i="10"/>
  <c r="L1225" i="10"/>
  <c r="K1225" i="10"/>
  <c r="J1225" i="10"/>
  <c r="I1225" i="10"/>
  <c r="H1225" i="10"/>
  <c r="G1225" i="10"/>
  <c r="F1225" i="10"/>
  <c r="E1225" i="10"/>
  <c r="D1225" i="10"/>
  <c r="C1225" i="10"/>
  <c r="Q1224" i="10"/>
  <c r="P1224" i="10"/>
  <c r="O1224" i="10"/>
  <c r="N1224" i="10"/>
  <c r="M1224" i="10"/>
  <c r="L1224" i="10"/>
  <c r="K1224" i="10"/>
  <c r="J1224" i="10"/>
  <c r="I1224" i="10"/>
  <c r="H1224" i="10"/>
  <c r="G1224" i="10"/>
  <c r="F1224" i="10"/>
  <c r="E1224" i="10"/>
  <c r="D1224" i="10"/>
  <c r="C1224" i="10"/>
  <c r="Q1223" i="10"/>
  <c r="P1223" i="10"/>
  <c r="O1223" i="10"/>
  <c r="N1223" i="10"/>
  <c r="M1223" i="10"/>
  <c r="L1223" i="10"/>
  <c r="K1223" i="10"/>
  <c r="J1223" i="10"/>
  <c r="I1223" i="10"/>
  <c r="H1223" i="10"/>
  <c r="G1223" i="10"/>
  <c r="F1223" i="10"/>
  <c r="E1223" i="10"/>
  <c r="D1223" i="10"/>
  <c r="C1223" i="10"/>
  <c r="Q1222" i="10"/>
  <c r="P1222" i="10"/>
  <c r="O1222" i="10"/>
  <c r="N1222" i="10"/>
  <c r="M1222" i="10"/>
  <c r="L1222" i="10"/>
  <c r="K1222" i="10"/>
  <c r="J1222" i="10"/>
  <c r="I1222" i="10"/>
  <c r="H1222" i="10"/>
  <c r="G1222" i="10"/>
  <c r="F1222" i="10"/>
  <c r="E1222" i="10"/>
  <c r="D1222" i="10"/>
  <c r="C1222" i="10"/>
  <c r="Q1221" i="10"/>
  <c r="P1221" i="10"/>
  <c r="O1221" i="10"/>
  <c r="N1221" i="10"/>
  <c r="M1221" i="10"/>
  <c r="L1221" i="10"/>
  <c r="K1221" i="10"/>
  <c r="J1221" i="10"/>
  <c r="I1221" i="10"/>
  <c r="H1221" i="10"/>
  <c r="G1221" i="10"/>
  <c r="F1221" i="10"/>
  <c r="E1221" i="10"/>
  <c r="D1221" i="10"/>
  <c r="C1221" i="10"/>
  <c r="Q1220" i="10"/>
  <c r="P1220" i="10"/>
  <c r="O1220" i="10"/>
  <c r="N1220" i="10"/>
  <c r="M1220" i="10"/>
  <c r="L1220" i="10"/>
  <c r="K1220" i="10"/>
  <c r="J1220" i="10"/>
  <c r="I1220" i="10"/>
  <c r="H1220" i="10"/>
  <c r="G1220" i="10"/>
  <c r="F1220" i="10"/>
  <c r="E1220" i="10"/>
  <c r="D1220" i="10"/>
  <c r="C1220" i="10"/>
  <c r="Q1219" i="10"/>
  <c r="P1219" i="10"/>
  <c r="O1219" i="10"/>
  <c r="N1219" i="10"/>
  <c r="M1219" i="10"/>
  <c r="L1219" i="10"/>
  <c r="K1219" i="10"/>
  <c r="J1219" i="10"/>
  <c r="I1219" i="10"/>
  <c r="H1219" i="10"/>
  <c r="G1219" i="10"/>
  <c r="F1219" i="10"/>
  <c r="E1219" i="10"/>
  <c r="D1219" i="10"/>
  <c r="C1219" i="10"/>
  <c r="Q1218" i="10"/>
  <c r="P1218" i="10"/>
  <c r="O1218" i="10"/>
  <c r="N1218" i="10"/>
  <c r="M1218" i="10"/>
  <c r="L1218" i="10"/>
  <c r="K1218" i="10"/>
  <c r="J1218" i="10"/>
  <c r="I1218" i="10"/>
  <c r="H1218" i="10"/>
  <c r="G1218" i="10"/>
  <c r="F1218" i="10"/>
  <c r="E1218" i="10"/>
  <c r="D1218" i="10"/>
  <c r="C1218" i="10"/>
  <c r="Q1217" i="10"/>
  <c r="P1217" i="10"/>
  <c r="O1217" i="10"/>
  <c r="N1217" i="10"/>
  <c r="M1217" i="10"/>
  <c r="L1217" i="10"/>
  <c r="K1217" i="10"/>
  <c r="J1217" i="10"/>
  <c r="I1217" i="10"/>
  <c r="H1217" i="10"/>
  <c r="G1217" i="10"/>
  <c r="F1217" i="10"/>
  <c r="E1217" i="10"/>
  <c r="D1217" i="10"/>
  <c r="C1217" i="10"/>
  <c r="Q1216" i="10"/>
  <c r="P1216" i="10"/>
  <c r="O1216" i="10"/>
  <c r="N1216" i="10"/>
  <c r="M1216" i="10"/>
  <c r="L1216" i="10"/>
  <c r="K1216" i="10"/>
  <c r="J1216" i="10"/>
  <c r="I1216" i="10"/>
  <c r="H1216" i="10"/>
  <c r="G1216" i="10"/>
  <c r="F1216" i="10"/>
  <c r="E1216" i="10"/>
  <c r="D1216" i="10"/>
  <c r="C1216" i="10"/>
  <c r="Q1215" i="10"/>
  <c r="P1215" i="10"/>
  <c r="O1215" i="10"/>
  <c r="N1215" i="10"/>
  <c r="M1215" i="10"/>
  <c r="L1215" i="10"/>
  <c r="K1215" i="10"/>
  <c r="J1215" i="10"/>
  <c r="I1215" i="10"/>
  <c r="H1215" i="10"/>
  <c r="G1215" i="10"/>
  <c r="F1215" i="10"/>
  <c r="E1215" i="10"/>
  <c r="D1215" i="10"/>
  <c r="C1215" i="10"/>
  <c r="Q1214" i="10"/>
  <c r="P1214" i="10"/>
  <c r="O1214" i="10"/>
  <c r="N1214" i="10"/>
  <c r="M1214" i="10"/>
  <c r="L1214" i="10"/>
  <c r="K1214" i="10"/>
  <c r="J1214" i="10"/>
  <c r="I1214" i="10"/>
  <c r="H1214" i="10"/>
  <c r="G1214" i="10"/>
  <c r="F1214" i="10"/>
  <c r="E1214" i="10"/>
  <c r="D1214" i="10"/>
  <c r="C1214" i="10"/>
  <c r="Q1213" i="10"/>
  <c r="P1213" i="10"/>
  <c r="O1213" i="10"/>
  <c r="N1213" i="10"/>
  <c r="M1213" i="10"/>
  <c r="L1213" i="10"/>
  <c r="K1213" i="10"/>
  <c r="J1213" i="10"/>
  <c r="I1213" i="10"/>
  <c r="H1213" i="10"/>
  <c r="G1213" i="10"/>
  <c r="F1213" i="10"/>
  <c r="E1213" i="10"/>
  <c r="D1213" i="10"/>
  <c r="C1213" i="10"/>
  <c r="Q1212" i="10"/>
  <c r="P1212" i="10"/>
  <c r="O1212" i="10"/>
  <c r="N1212" i="10"/>
  <c r="M1212" i="10"/>
  <c r="L1212" i="10"/>
  <c r="K1212" i="10"/>
  <c r="J1212" i="10"/>
  <c r="I1212" i="10"/>
  <c r="H1212" i="10"/>
  <c r="G1212" i="10"/>
  <c r="F1212" i="10"/>
  <c r="E1212" i="10"/>
  <c r="D1212" i="10"/>
  <c r="C1212" i="10"/>
  <c r="Q1211" i="10"/>
  <c r="P1211" i="10"/>
  <c r="O1211" i="10"/>
  <c r="N1211" i="10"/>
  <c r="M1211" i="10"/>
  <c r="L1211" i="10"/>
  <c r="K1211" i="10"/>
  <c r="J1211" i="10"/>
  <c r="I1211" i="10"/>
  <c r="H1211" i="10"/>
  <c r="G1211" i="10"/>
  <c r="F1211" i="10"/>
  <c r="E1211" i="10"/>
  <c r="D1211" i="10"/>
  <c r="C1211" i="10"/>
  <c r="Q1210" i="10"/>
  <c r="P1210" i="10"/>
  <c r="O1210" i="10"/>
  <c r="N1210" i="10"/>
  <c r="M1210" i="10"/>
  <c r="L1210" i="10"/>
  <c r="K1210" i="10"/>
  <c r="J1210" i="10"/>
  <c r="I1210" i="10"/>
  <c r="H1210" i="10"/>
  <c r="G1210" i="10"/>
  <c r="F1210" i="10"/>
  <c r="E1210" i="10"/>
  <c r="D1210" i="10"/>
  <c r="C1210" i="10"/>
  <c r="Q1209" i="10"/>
  <c r="P1209" i="10"/>
  <c r="O1209" i="10"/>
  <c r="N1209" i="10"/>
  <c r="M1209" i="10"/>
  <c r="L1209" i="10"/>
  <c r="K1209" i="10"/>
  <c r="J1209" i="10"/>
  <c r="I1209" i="10"/>
  <c r="H1209" i="10"/>
  <c r="G1209" i="10"/>
  <c r="F1209" i="10"/>
  <c r="E1209" i="10"/>
  <c r="D1209" i="10"/>
  <c r="C1209" i="10"/>
  <c r="Q1208" i="10"/>
  <c r="P1208" i="10"/>
  <c r="O1208" i="10"/>
  <c r="N1208" i="10"/>
  <c r="M1208" i="10"/>
  <c r="L1208" i="10"/>
  <c r="K1208" i="10"/>
  <c r="J1208" i="10"/>
  <c r="I1208" i="10"/>
  <c r="H1208" i="10"/>
  <c r="G1208" i="10"/>
  <c r="F1208" i="10"/>
  <c r="E1208" i="10"/>
  <c r="D1208" i="10"/>
  <c r="C1208" i="10"/>
  <c r="Q1207" i="10"/>
  <c r="P1207" i="10"/>
  <c r="O1207" i="10"/>
  <c r="N1207" i="10"/>
  <c r="M1207" i="10"/>
  <c r="L1207" i="10"/>
  <c r="K1207" i="10"/>
  <c r="J1207" i="10"/>
  <c r="I1207" i="10"/>
  <c r="H1207" i="10"/>
  <c r="G1207" i="10"/>
  <c r="F1207" i="10"/>
  <c r="E1207" i="10"/>
  <c r="D1207" i="10"/>
  <c r="C1207" i="10"/>
  <c r="Q1206" i="10"/>
  <c r="P1206" i="10"/>
  <c r="O1206" i="10"/>
  <c r="N1206" i="10"/>
  <c r="M1206" i="10"/>
  <c r="L1206" i="10"/>
  <c r="K1206" i="10"/>
  <c r="J1206" i="10"/>
  <c r="I1206" i="10"/>
  <c r="H1206" i="10"/>
  <c r="G1206" i="10"/>
  <c r="F1206" i="10"/>
  <c r="E1206" i="10"/>
  <c r="D1206" i="10"/>
  <c r="C1206" i="10"/>
  <c r="Q1205" i="10"/>
  <c r="P1205" i="10"/>
  <c r="O1205" i="10"/>
  <c r="N1205" i="10"/>
  <c r="M1205" i="10"/>
  <c r="L1205" i="10"/>
  <c r="K1205" i="10"/>
  <c r="J1205" i="10"/>
  <c r="I1205" i="10"/>
  <c r="H1205" i="10"/>
  <c r="G1205" i="10"/>
  <c r="F1205" i="10"/>
  <c r="E1205" i="10"/>
  <c r="D1205" i="10"/>
  <c r="C1205" i="10"/>
  <c r="Q1204" i="10"/>
  <c r="P1204" i="10"/>
  <c r="O1204" i="10"/>
  <c r="N1204" i="10"/>
  <c r="M1204" i="10"/>
  <c r="L1204" i="10"/>
  <c r="K1204" i="10"/>
  <c r="J1204" i="10"/>
  <c r="I1204" i="10"/>
  <c r="H1204" i="10"/>
  <c r="G1204" i="10"/>
  <c r="F1204" i="10"/>
  <c r="E1204" i="10"/>
  <c r="D1204" i="10"/>
  <c r="C1204" i="10"/>
  <c r="Q1203" i="10"/>
  <c r="P1203" i="10"/>
  <c r="O1203" i="10"/>
  <c r="N1203" i="10"/>
  <c r="M1203" i="10"/>
  <c r="L1203" i="10"/>
  <c r="K1203" i="10"/>
  <c r="J1203" i="10"/>
  <c r="I1203" i="10"/>
  <c r="H1203" i="10"/>
  <c r="G1203" i="10"/>
  <c r="F1203" i="10"/>
  <c r="E1203" i="10"/>
  <c r="D1203" i="10"/>
  <c r="C1203" i="10"/>
  <c r="Q1202" i="10"/>
  <c r="P1202" i="10"/>
  <c r="O1202" i="10"/>
  <c r="N1202" i="10"/>
  <c r="M1202" i="10"/>
  <c r="L1202" i="10"/>
  <c r="K1202" i="10"/>
  <c r="J1202" i="10"/>
  <c r="I1202" i="10"/>
  <c r="H1202" i="10"/>
  <c r="G1202" i="10"/>
  <c r="F1202" i="10"/>
  <c r="E1202" i="10"/>
  <c r="D1202" i="10"/>
  <c r="C1202" i="10"/>
  <c r="Q1201" i="10"/>
  <c r="P1201" i="10"/>
  <c r="O1201" i="10"/>
  <c r="N1201" i="10"/>
  <c r="M1201" i="10"/>
  <c r="L1201" i="10"/>
  <c r="K1201" i="10"/>
  <c r="J1201" i="10"/>
  <c r="I1201" i="10"/>
  <c r="H1201" i="10"/>
  <c r="G1201" i="10"/>
  <c r="F1201" i="10"/>
  <c r="E1201" i="10"/>
  <c r="D1201" i="10"/>
  <c r="C1201" i="10"/>
  <c r="Q1200" i="10"/>
  <c r="P1200" i="10"/>
  <c r="O1200" i="10"/>
  <c r="N1200" i="10"/>
  <c r="M1200" i="10"/>
  <c r="L1200" i="10"/>
  <c r="K1200" i="10"/>
  <c r="J1200" i="10"/>
  <c r="I1200" i="10"/>
  <c r="H1200" i="10"/>
  <c r="G1200" i="10"/>
  <c r="F1200" i="10"/>
  <c r="E1200" i="10"/>
  <c r="D1200" i="10"/>
  <c r="C1200" i="10"/>
  <c r="Q1199" i="10"/>
  <c r="P1199" i="10"/>
  <c r="O1199" i="10"/>
  <c r="N1199" i="10"/>
  <c r="M1199" i="10"/>
  <c r="L1199" i="10"/>
  <c r="K1199" i="10"/>
  <c r="J1199" i="10"/>
  <c r="I1199" i="10"/>
  <c r="H1199" i="10"/>
  <c r="G1199" i="10"/>
  <c r="F1199" i="10"/>
  <c r="E1199" i="10"/>
  <c r="D1199" i="10"/>
  <c r="C1199" i="10"/>
  <c r="Q1198" i="10"/>
  <c r="P1198" i="10"/>
  <c r="O1198" i="10"/>
  <c r="N1198" i="10"/>
  <c r="M1198" i="10"/>
  <c r="L1198" i="10"/>
  <c r="K1198" i="10"/>
  <c r="J1198" i="10"/>
  <c r="I1198" i="10"/>
  <c r="H1198" i="10"/>
  <c r="G1198" i="10"/>
  <c r="F1198" i="10"/>
  <c r="E1198" i="10"/>
  <c r="D1198" i="10"/>
  <c r="C1198" i="10"/>
  <c r="Q1197" i="10"/>
  <c r="P1197" i="10"/>
  <c r="O1197" i="10"/>
  <c r="N1197" i="10"/>
  <c r="M1197" i="10"/>
  <c r="L1197" i="10"/>
  <c r="K1197" i="10"/>
  <c r="J1197" i="10"/>
  <c r="I1197" i="10"/>
  <c r="H1197" i="10"/>
  <c r="G1197" i="10"/>
  <c r="F1197" i="10"/>
  <c r="E1197" i="10"/>
  <c r="D1197" i="10"/>
  <c r="C1197" i="10"/>
  <c r="Q1196" i="10"/>
  <c r="P1196" i="10"/>
  <c r="O1196" i="10"/>
  <c r="N1196" i="10"/>
  <c r="M1196" i="10"/>
  <c r="L1196" i="10"/>
  <c r="K1196" i="10"/>
  <c r="J1196" i="10"/>
  <c r="I1196" i="10"/>
  <c r="H1196" i="10"/>
  <c r="G1196" i="10"/>
  <c r="F1196" i="10"/>
  <c r="E1196" i="10"/>
  <c r="D1196" i="10"/>
  <c r="C1196" i="10"/>
  <c r="Q1195" i="10"/>
  <c r="P1195" i="10"/>
  <c r="O1195" i="10"/>
  <c r="N1195" i="10"/>
  <c r="M1195" i="10"/>
  <c r="L1195" i="10"/>
  <c r="K1195" i="10"/>
  <c r="J1195" i="10"/>
  <c r="I1195" i="10"/>
  <c r="H1195" i="10"/>
  <c r="G1195" i="10"/>
  <c r="F1195" i="10"/>
  <c r="E1195" i="10"/>
  <c r="D1195" i="10"/>
  <c r="C1195" i="10"/>
  <c r="Q1194" i="10"/>
  <c r="P1194" i="10"/>
  <c r="O1194" i="10"/>
  <c r="N1194" i="10"/>
  <c r="M1194" i="10"/>
  <c r="L1194" i="10"/>
  <c r="K1194" i="10"/>
  <c r="J1194" i="10"/>
  <c r="I1194" i="10"/>
  <c r="H1194" i="10"/>
  <c r="G1194" i="10"/>
  <c r="F1194" i="10"/>
  <c r="E1194" i="10"/>
  <c r="D1194" i="10"/>
  <c r="C1194" i="10"/>
  <c r="Q1193" i="10"/>
  <c r="P1193" i="10"/>
  <c r="O1193" i="10"/>
  <c r="N1193" i="10"/>
  <c r="M1193" i="10"/>
  <c r="L1193" i="10"/>
  <c r="K1193" i="10"/>
  <c r="J1193" i="10"/>
  <c r="I1193" i="10"/>
  <c r="H1193" i="10"/>
  <c r="G1193" i="10"/>
  <c r="F1193" i="10"/>
  <c r="E1193" i="10"/>
  <c r="D1193" i="10"/>
  <c r="C1193" i="10"/>
  <c r="Q1192" i="10"/>
  <c r="P1192" i="10"/>
  <c r="O1192" i="10"/>
  <c r="N1192" i="10"/>
  <c r="M1192" i="10"/>
  <c r="L1192" i="10"/>
  <c r="K1192" i="10"/>
  <c r="J1192" i="10"/>
  <c r="I1192" i="10"/>
  <c r="H1192" i="10"/>
  <c r="G1192" i="10"/>
  <c r="F1192" i="10"/>
  <c r="E1192" i="10"/>
  <c r="D1192" i="10"/>
  <c r="C1192" i="10"/>
  <c r="Q1191" i="10"/>
  <c r="P1191" i="10"/>
  <c r="O1191" i="10"/>
  <c r="N1191" i="10"/>
  <c r="M1191" i="10"/>
  <c r="L1191" i="10"/>
  <c r="K1191" i="10"/>
  <c r="J1191" i="10"/>
  <c r="I1191" i="10"/>
  <c r="H1191" i="10"/>
  <c r="G1191" i="10"/>
  <c r="F1191" i="10"/>
  <c r="E1191" i="10"/>
  <c r="D1191" i="10"/>
  <c r="C1191" i="10"/>
  <c r="Q1190" i="10"/>
  <c r="P1190" i="10"/>
  <c r="O1190" i="10"/>
  <c r="N1190" i="10"/>
  <c r="M1190" i="10"/>
  <c r="L1190" i="10"/>
  <c r="K1190" i="10"/>
  <c r="J1190" i="10"/>
  <c r="I1190" i="10"/>
  <c r="H1190" i="10"/>
  <c r="G1190" i="10"/>
  <c r="F1190" i="10"/>
  <c r="E1190" i="10"/>
  <c r="D1190" i="10"/>
  <c r="C1190" i="10"/>
  <c r="Q1189" i="10"/>
  <c r="P1189" i="10"/>
  <c r="O1189" i="10"/>
  <c r="N1189" i="10"/>
  <c r="M1189" i="10"/>
  <c r="L1189" i="10"/>
  <c r="K1189" i="10"/>
  <c r="J1189" i="10"/>
  <c r="I1189" i="10"/>
  <c r="H1189" i="10"/>
  <c r="G1189" i="10"/>
  <c r="F1189" i="10"/>
  <c r="E1189" i="10"/>
  <c r="D1189" i="10"/>
  <c r="C1189" i="10"/>
  <c r="Q1188" i="10"/>
  <c r="P1188" i="10"/>
  <c r="O1188" i="10"/>
  <c r="N1188" i="10"/>
  <c r="M1188" i="10"/>
  <c r="L1188" i="10"/>
  <c r="K1188" i="10"/>
  <c r="J1188" i="10"/>
  <c r="I1188" i="10"/>
  <c r="H1188" i="10"/>
  <c r="G1188" i="10"/>
  <c r="F1188" i="10"/>
  <c r="E1188" i="10"/>
  <c r="D1188" i="10"/>
  <c r="C1188" i="10"/>
  <c r="Q1187" i="10"/>
  <c r="P1187" i="10"/>
  <c r="O1187" i="10"/>
  <c r="N1187" i="10"/>
  <c r="M1187" i="10"/>
  <c r="L1187" i="10"/>
  <c r="K1187" i="10"/>
  <c r="J1187" i="10"/>
  <c r="I1187" i="10"/>
  <c r="H1187" i="10"/>
  <c r="G1187" i="10"/>
  <c r="F1187" i="10"/>
  <c r="E1187" i="10"/>
  <c r="D1187" i="10"/>
  <c r="C1187" i="10"/>
  <c r="Q1186" i="10"/>
  <c r="P1186" i="10"/>
  <c r="O1186" i="10"/>
  <c r="N1186" i="10"/>
  <c r="M1186" i="10"/>
  <c r="L1186" i="10"/>
  <c r="K1186" i="10"/>
  <c r="J1186" i="10"/>
  <c r="I1186" i="10"/>
  <c r="H1186" i="10"/>
  <c r="G1186" i="10"/>
  <c r="F1186" i="10"/>
  <c r="E1186" i="10"/>
  <c r="D1186" i="10"/>
  <c r="C1186" i="10"/>
  <c r="Q1185" i="10"/>
  <c r="P1185" i="10"/>
  <c r="O1185" i="10"/>
  <c r="N1185" i="10"/>
  <c r="M1185" i="10"/>
  <c r="L1185" i="10"/>
  <c r="K1185" i="10"/>
  <c r="J1185" i="10"/>
  <c r="I1185" i="10"/>
  <c r="H1185" i="10"/>
  <c r="G1185" i="10"/>
  <c r="F1185" i="10"/>
  <c r="E1185" i="10"/>
  <c r="D1185" i="10"/>
  <c r="C1185" i="10"/>
  <c r="Q1184" i="10"/>
  <c r="P1184" i="10"/>
  <c r="O1184" i="10"/>
  <c r="N1184" i="10"/>
  <c r="M1184" i="10"/>
  <c r="L1184" i="10"/>
  <c r="K1184" i="10"/>
  <c r="J1184" i="10"/>
  <c r="I1184" i="10"/>
  <c r="H1184" i="10"/>
  <c r="G1184" i="10"/>
  <c r="F1184" i="10"/>
  <c r="E1184" i="10"/>
  <c r="D1184" i="10"/>
  <c r="C1184" i="10"/>
  <c r="Q1183" i="10"/>
  <c r="P1183" i="10"/>
  <c r="O1183" i="10"/>
  <c r="N1183" i="10"/>
  <c r="M1183" i="10"/>
  <c r="L1183" i="10"/>
  <c r="K1183" i="10"/>
  <c r="J1183" i="10"/>
  <c r="I1183" i="10"/>
  <c r="H1183" i="10"/>
  <c r="G1183" i="10"/>
  <c r="F1183" i="10"/>
  <c r="E1183" i="10"/>
  <c r="D1183" i="10"/>
  <c r="C1183" i="10"/>
  <c r="Q1182" i="10"/>
  <c r="P1182" i="10"/>
  <c r="O1182" i="10"/>
  <c r="N1182" i="10"/>
  <c r="M1182" i="10"/>
  <c r="L1182" i="10"/>
  <c r="K1182" i="10"/>
  <c r="J1182" i="10"/>
  <c r="I1182" i="10"/>
  <c r="H1182" i="10"/>
  <c r="G1182" i="10"/>
  <c r="F1182" i="10"/>
  <c r="E1182" i="10"/>
  <c r="D1182" i="10"/>
  <c r="C1182" i="10"/>
  <c r="Q1181" i="10"/>
  <c r="P1181" i="10"/>
  <c r="O1181" i="10"/>
  <c r="N1181" i="10"/>
  <c r="M1181" i="10"/>
  <c r="L1181" i="10"/>
  <c r="K1181" i="10"/>
  <c r="J1181" i="10"/>
  <c r="I1181" i="10"/>
  <c r="H1181" i="10"/>
  <c r="G1181" i="10"/>
  <c r="F1181" i="10"/>
  <c r="E1181" i="10"/>
  <c r="D1181" i="10"/>
  <c r="C1181" i="10"/>
  <c r="Q1180" i="10"/>
  <c r="P1180" i="10"/>
  <c r="O1180" i="10"/>
  <c r="N1180" i="10"/>
  <c r="M1180" i="10"/>
  <c r="L1180" i="10"/>
  <c r="K1180" i="10"/>
  <c r="J1180" i="10"/>
  <c r="I1180" i="10"/>
  <c r="H1180" i="10"/>
  <c r="G1180" i="10"/>
  <c r="F1180" i="10"/>
  <c r="E1180" i="10"/>
  <c r="D1180" i="10"/>
  <c r="C1180" i="10"/>
  <c r="Q1179" i="10"/>
  <c r="P1179" i="10"/>
  <c r="O1179" i="10"/>
  <c r="N1179" i="10"/>
  <c r="M1179" i="10"/>
  <c r="L1179" i="10"/>
  <c r="K1179" i="10"/>
  <c r="J1179" i="10"/>
  <c r="I1179" i="10"/>
  <c r="H1179" i="10"/>
  <c r="G1179" i="10"/>
  <c r="F1179" i="10"/>
  <c r="E1179" i="10"/>
  <c r="D1179" i="10"/>
  <c r="C1179" i="10"/>
  <c r="Q1178" i="10"/>
  <c r="P1178" i="10"/>
  <c r="O1178" i="10"/>
  <c r="N1178" i="10"/>
  <c r="M1178" i="10"/>
  <c r="L1178" i="10"/>
  <c r="K1178" i="10"/>
  <c r="J1178" i="10"/>
  <c r="I1178" i="10"/>
  <c r="H1178" i="10"/>
  <c r="G1178" i="10"/>
  <c r="F1178" i="10"/>
  <c r="E1178" i="10"/>
  <c r="D1178" i="10"/>
  <c r="C1178" i="10"/>
  <c r="Q1177" i="10"/>
  <c r="P1177" i="10"/>
  <c r="O1177" i="10"/>
  <c r="N1177" i="10"/>
  <c r="M1177" i="10"/>
  <c r="L1177" i="10"/>
  <c r="K1177" i="10"/>
  <c r="J1177" i="10"/>
  <c r="I1177" i="10"/>
  <c r="H1177" i="10"/>
  <c r="G1177" i="10"/>
  <c r="F1177" i="10"/>
  <c r="E1177" i="10"/>
  <c r="D1177" i="10"/>
  <c r="C1177" i="10"/>
  <c r="Q1176" i="10"/>
  <c r="P1176" i="10"/>
  <c r="O1176" i="10"/>
  <c r="N1176" i="10"/>
  <c r="M1176" i="10"/>
  <c r="L1176" i="10"/>
  <c r="K1176" i="10"/>
  <c r="J1176" i="10"/>
  <c r="I1176" i="10"/>
  <c r="H1176" i="10"/>
  <c r="G1176" i="10"/>
  <c r="F1176" i="10"/>
  <c r="E1176" i="10"/>
  <c r="D1176" i="10"/>
  <c r="C1176" i="10"/>
  <c r="Q1175" i="10"/>
  <c r="P1175" i="10"/>
  <c r="O1175" i="10"/>
  <c r="N1175" i="10"/>
  <c r="M1175" i="10"/>
  <c r="L1175" i="10"/>
  <c r="K1175" i="10"/>
  <c r="J1175" i="10"/>
  <c r="I1175" i="10"/>
  <c r="H1175" i="10"/>
  <c r="G1175" i="10"/>
  <c r="F1175" i="10"/>
  <c r="E1175" i="10"/>
  <c r="D1175" i="10"/>
  <c r="C1175" i="10"/>
  <c r="Q1174" i="10"/>
  <c r="P1174" i="10"/>
  <c r="O1174" i="10"/>
  <c r="N1174" i="10"/>
  <c r="M1174" i="10"/>
  <c r="L1174" i="10"/>
  <c r="K1174" i="10"/>
  <c r="J1174" i="10"/>
  <c r="I1174" i="10"/>
  <c r="H1174" i="10"/>
  <c r="G1174" i="10"/>
  <c r="F1174" i="10"/>
  <c r="E1174" i="10"/>
  <c r="D1174" i="10"/>
  <c r="C1174" i="10"/>
  <c r="Q1173" i="10"/>
  <c r="P1173" i="10"/>
  <c r="O1173" i="10"/>
  <c r="N1173" i="10"/>
  <c r="M1173" i="10"/>
  <c r="L1173" i="10"/>
  <c r="K1173" i="10"/>
  <c r="J1173" i="10"/>
  <c r="I1173" i="10"/>
  <c r="H1173" i="10"/>
  <c r="G1173" i="10"/>
  <c r="F1173" i="10"/>
  <c r="E1173" i="10"/>
  <c r="D1173" i="10"/>
  <c r="C1173" i="10"/>
  <c r="Q1172" i="10"/>
  <c r="P1172" i="10"/>
  <c r="O1172" i="10"/>
  <c r="N1172" i="10"/>
  <c r="M1172" i="10"/>
  <c r="L1172" i="10"/>
  <c r="K1172" i="10"/>
  <c r="J1172" i="10"/>
  <c r="I1172" i="10"/>
  <c r="H1172" i="10"/>
  <c r="G1172" i="10"/>
  <c r="F1172" i="10"/>
  <c r="E1172" i="10"/>
  <c r="D1172" i="10"/>
  <c r="C1172" i="10"/>
  <c r="Q1171" i="10"/>
  <c r="P1171" i="10"/>
  <c r="O1171" i="10"/>
  <c r="N1171" i="10"/>
  <c r="M1171" i="10"/>
  <c r="L1171" i="10"/>
  <c r="K1171" i="10"/>
  <c r="J1171" i="10"/>
  <c r="I1171" i="10"/>
  <c r="H1171" i="10"/>
  <c r="G1171" i="10"/>
  <c r="F1171" i="10"/>
  <c r="E1171" i="10"/>
  <c r="D1171" i="10"/>
  <c r="C1171" i="10"/>
  <c r="Q1170" i="10"/>
  <c r="P1170" i="10"/>
  <c r="O1170" i="10"/>
  <c r="N1170" i="10"/>
  <c r="M1170" i="10"/>
  <c r="L1170" i="10"/>
  <c r="K1170" i="10"/>
  <c r="J1170" i="10"/>
  <c r="I1170" i="10"/>
  <c r="H1170" i="10"/>
  <c r="G1170" i="10"/>
  <c r="F1170" i="10"/>
  <c r="E1170" i="10"/>
  <c r="D1170" i="10"/>
  <c r="C1170" i="10"/>
  <c r="Q1169" i="10"/>
  <c r="P1169" i="10"/>
  <c r="O1169" i="10"/>
  <c r="N1169" i="10"/>
  <c r="M1169" i="10"/>
  <c r="L1169" i="10"/>
  <c r="K1169" i="10"/>
  <c r="J1169" i="10"/>
  <c r="I1169" i="10"/>
  <c r="H1169" i="10"/>
  <c r="G1169" i="10"/>
  <c r="F1169" i="10"/>
  <c r="E1169" i="10"/>
  <c r="D1169" i="10"/>
  <c r="C1169" i="10"/>
  <c r="Q1168" i="10"/>
  <c r="P1168" i="10"/>
  <c r="O1168" i="10"/>
  <c r="N1168" i="10"/>
  <c r="M1168" i="10"/>
  <c r="L1168" i="10"/>
  <c r="K1168" i="10"/>
  <c r="J1168" i="10"/>
  <c r="I1168" i="10"/>
  <c r="H1168" i="10"/>
  <c r="G1168" i="10"/>
  <c r="F1168" i="10"/>
  <c r="E1168" i="10"/>
  <c r="D1168" i="10"/>
  <c r="C1168" i="10"/>
  <c r="Q1167" i="10"/>
  <c r="P1167" i="10"/>
  <c r="O1167" i="10"/>
  <c r="N1167" i="10"/>
  <c r="M1167" i="10"/>
  <c r="L1167" i="10"/>
  <c r="K1167" i="10"/>
  <c r="J1167" i="10"/>
  <c r="I1167" i="10"/>
  <c r="H1167" i="10"/>
  <c r="G1167" i="10"/>
  <c r="F1167" i="10"/>
  <c r="E1167" i="10"/>
  <c r="D1167" i="10"/>
  <c r="C1167" i="10"/>
  <c r="Q1166" i="10"/>
  <c r="P1166" i="10"/>
  <c r="O1166" i="10"/>
  <c r="N1166" i="10"/>
  <c r="M1166" i="10"/>
  <c r="L1166" i="10"/>
  <c r="K1166" i="10"/>
  <c r="J1166" i="10"/>
  <c r="I1166" i="10"/>
  <c r="H1166" i="10"/>
  <c r="G1166" i="10"/>
  <c r="F1166" i="10"/>
  <c r="E1166" i="10"/>
  <c r="D1166" i="10"/>
  <c r="C1166" i="10"/>
  <c r="Q1165" i="10"/>
  <c r="P1165" i="10"/>
  <c r="O1165" i="10"/>
  <c r="N1165" i="10"/>
  <c r="M1165" i="10"/>
  <c r="L1165" i="10"/>
  <c r="K1165" i="10"/>
  <c r="J1165" i="10"/>
  <c r="I1165" i="10"/>
  <c r="H1165" i="10"/>
  <c r="G1165" i="10"/>
  <c r="F1165" i="10"/>
  <c r="E1165" i="10"/>
  <c r="D1165" i="10"/>
  <c r="C1165" i="10"/>
  <c r="Q1164" i="10"/>
  <c r="P1164" i="10"/>
  <c r="O1164" i="10"/>
  <c r="N1164" i="10"/>
  <c r="M1164" i="10"/>
  <c r="L1164" i="10"/>
  <c r="K1164" i="10"/>
  <c r="J1164" i="10"/>
  <c r="I1164" i="10"/>
  <c r="H1164" i="10"/>
  <c r="G1164" i="10"/>
  <c r="F1164" i="10"/>
  <c r="E1164" i="10"/>
  <c r="D1164" i="10"/>
  <c r="C1164" i="10"/>
  <c r="Q1163" i="10"/>
  <c r="P1163" i="10"/>
  <c r="O1163" i="10"/>
  <c r="N1163" i="10"/>
  <c r="M1163" i="10"/>
  <c r="L1163" i="10"/>
  <c r="K1163" i="10"/>
  <c r="J1163" i="10"/>
  <c r="I1163" i="10"/>
  <c r="H1163" i="10"/>
  <c r="G1163" i="10"/>
  <c r="F1163" i="10"/>
  <c r="E1163" i="10"/>
  <c r="D1163" i="10"/>
  <c r="C1163" i="10"/>
  <c r="Q1162" i="10"/>
  <c r="P1162" i="10"/>
  <c r="O1162" i="10"/>
  <c r="N1162" i="10"/>
  <c r="M1162" i="10"/>
  <c r="L1162" i="10"/>
  <c r="K1162" i="10"/>
  <c r="J1162" i="10"/>
  <c r="I1162" i="10"/>
  <c r="H1162" i="10"/>
  <c r="G1162" i="10"/>
  <c r="F1162" i="10"/>
  <c r="E1162" i="10"/>
  <c r="D1162" i="10"/>
  <c r="C1162" i="10"/>
  <c r="Q1161" i="10"/>
  <c r="P1161" i="10"/>
  <c r="O1161" i="10"/>
  <c r="N1161" i="10"/>
  <c r="M1161" i="10"/>
  <c r="L1161" i="10"/>
  <c r="K1161" i="10"/>
  <c r="J1161" i="10"/>
  <c r="I1161" i="10"/>
  <c r="H1161" i="10"/>
  <c r="G1161" i="10"/>
  <c r="F1161" i="10"/>
  <c r="E1161" i="10"/>
  <c r="D1161" i="10"/>
  <c r="C1161" i="10"/>
  <c r="Q1160" i="10"/>
  <c r="P1160" i="10"/>
  <c r="O1160" i="10"/>
  <c r="N1160" i="10"/>
  <c r="M1160" i="10"/>
  <c r="L1160" i="10"/>
  <c r="K1160" i="10"/>
  <c r="J1160" i="10"/>
  <c r="I1160" i="10"/>
  <c r="H1160" i="10"/>
  <c r="G1160" i="10"/>
  <c r="F1160" i="10"/>
  <c r="E1160" i="10"/>
  <c r="D1160" i="10"/>
  <c r="C1160" i="10"/>
  <c r="Q1159" i="10"/>
  <c r="P1159" i="10"/>
  <c r="O1159" i="10"/>
  <c r="N1159" i="10"/>
  <c r="M1159" i="10"/>
  <c r="L1159" i="10"/>
  <c r="K1159" i="10"/>
  <c r="J1159" i="10"/>
  <c r="I1159" i="10"/>
  <c r="H1159" i="10"/>
  <c r="G1159" i="10"/>
  <c r="F1159" i="10"/>
  <c r="E1159" i="10"/>
  <c r="D1159" i="10"/>
  <c r="C1159" i="10"/>
  <c r="Q1158" i="10"/>
  <c r="P1158" i="10"/>
  <c r="O1158" i="10"/>
  <c r="N1158" i="10"/>
  <c r="M1158" i="10"/>
  <c r="L1158" i="10"/>
  <c r="K1158" i="10"/>
  <c r="J1158" i="10"/>
  <c r="I1158" i="10"/>
  <c r="H1158" i="10"/>
  <c r="G1158" i="10"/>
  <c r="F1158" i="10"/>
  <c r="E1158" i="10"/>
  <c r="D1158" i="10"/>
  <c r="C1158" i="10"/>
  <c r="Q1157" i="10"/>
  <c r="P1157" i="10"/>
  <c r="O1157" i="10"/>
  <c r="N1157" i="10"/>
  <c r="M1157" i="10"/>
  <c r="L1157" i="10"/>
  <c r="K1157" i="10"/>
  <c r="J1157" i="10"/>
  <c r="I1157" i="10"/>
  <c r="H1157" i="10"/>
  <c r="G1157" i="10"/>
  <c r="F1157" i="10"/>
  <c r="E1157" i="10"/>
  <c r="D1157" i="10"/>
  <c r="C1157" i="10"/>
  <c r="Q1156" i="10"/>
  <c r="P1156" i="10"/>
  <c r="O1156" i="10"/>
  <c r="N1156" i="10"/>
  <c r="M1156" i="10"/>
  <c r="L1156" i="10"/>
  <c r="K1156" i="10"/>
  <c r="J1156" i="10"/>
  <c r="I1156" i="10"/>
  <c r="H1156" i="10"/>
  <c r="G1156" i="10"/>
  <c r="F1156" i="10"/>
  <c r="E1156" i="10"/>
  <c r="D1156" i="10"/>
  <c r="C1156" i="10"/>
  <c r="Q1155" i="10"/>
  <c r="P1155" i="10"/>
  <c r="O1155" i="10"/>
  <c r="N1155" i="10"/>
  <c r="M1155" i="10"/>
  <c r="L1155" i="10"/>
  <c r="K1155" i="10"/>
  <c r="J1155" i="10"/>
  <c r="I1155" i="10"/>
  <c r="H1155" i="10"/>
  <c r="G1155" i="10"/>
  <c r="F1155" i="10"/>
  <c r="E1155" i="10"/>
  <c r="D1155" i="10"/>
  <c r="C1155" i="10"/>
  <c r="Q1154" i="10"/>
  <c r="P1154" i="10"/>
  <c r="O1154" i="10"/>
  <c r="N1154" i="10"/>
  <c r="M1154" i="10"/>
  <c r="L1154" i="10"/>
  <c r="K1154" i="10"/>
  <c r="J1154" i="10"/>
  <c r="I1154" i="10"/>
  <c r="H1154" i="10"/>
  <c r="G1154" i="10"/>
  <c r="F1154" i="10"/>
  <c r="E1154" i="10"/>
  <c r="D1154" i="10"/>
  <c r="C1154" i="10"/>
  <c r="Q1153" i="10"/>
  <c r="P1153" i="10"/>
  <c r="O1153" i="10"/>
  <c r="N1153" i="10"/>
  <c r="M1153" i="10"/>
  <c r="L1153" i="10"/>
  <c r="K1153" i="10"/>
  <c r="J1153" i="10"/>
  <c r="I1153" i="10"/>
  <c r="H1153" i="10"/>
  <c r="G1153" i="10"/>
  <c r="F1153" i="10"/>
  <c r="E1153" i="10"/>
  <c r="D1153" i="10"/>
  <c r="C1153" i="10"/>
  <c r="Q1152" i="10"/>
  <c r="P1152" i="10"/>
  <c r="O1152" i="10"/>
  <c r="N1152" i="10"/>
  <c r="M1152" i="10"/>
  <c r="L1152" i="10"/>
  <c r="K1152" i="10"/>
  <c r="J1152" i="10"/>
  <c r="I1152" i="10"/>
  <c r="H1152" i="10"/>
  <c r="G1152" i="10"/>
  <c r="F1152" i="10"/>
  <c r="E1152" i="10"/>
  <c r="D1152" i="10"/>
  <c r="C1152" i="10"/>
  <c r="Q1151" i="10"/>
  <c r="P1151" i="10"/>
  <c r="O1151" i="10"/>
  <c r="N1151" i="10"/>
  <c r="M1151" i="10"/>
  <c r="L1151" i="10"/>
  <c r="K1151" i="10"/>
  <c r="J1151" i="10"/>
  <c r="I1151" i="10"/>
  <c r="H1151" i="10"/>
  <c r="G1151" i="10"/>
  <c r="F1151" i="10"/>
  <c r="E1151" i="10"/>
  <c r="D1151" i="10"/>
  <c r="C1151" i="10"/>
  <c r="Q1150" i="10"/>
  <c r="P1150" i="10"/>
  <c r="O1150" i="10"/>
  <c r="N1150" i="10"/>
  <c r="M1150" i="10"/>
  <c r="L1150" i="10"/>
  <c r="K1150" i="10"/>
  <c r="J1150" i="10"/>
  <c r="I1150" i="10"/>
  <c r="H1150" i="10"/>
  <c r="G1150" i="10"/>
  <c r="F1150" i="10"/>
  <c r="E1150" i="10"/>
  <c r="D1150" i="10"/>
  <c r="C1150" i="10"/>
  <c r="Q1149" i="10"/>
  <c r="P1149" i="10"/>
  <c r="O1149" i="10"/>
  <c r="N1149" i="10"/>
  <c r="M1149" i="10"/>
  <c r="L1149" i="10"/>
  <c r="K1149" i="10"/>
  <c r="J1149" i="10"/>
  <c r="I1149" i="10"/>
  <c r="H1149" i="10"/>
  <c r="G1149" i="10"/>
  <c r="F1149" i="10"/>
  <c r="E1149" i="10"/>
  <c r="D1149" i="10"/>
  <c r="C1149" i="10"/>
  <c r="Q1148" i="10"/>
  <c r="P1148" i="10"/>
  <c r="O1148" i="10"/>
  <c r="N1148" i="10"/>
  <c r="M1148" i="10"/>
  <c r="L1148" i="10"/>
  <c r="K1148" i="10"/>
  <c r="J1148" i="10"/>
  <c r="I1148" i="10"/>
  <c r="H1148" i="10"/>
  <c r="G1148" i="10"/>
  <c r="F1148" i="10"/>
  <c r="E1148" i="10"/>
  <c r="D1148" i="10"/>
  <c r="C1148" i="10"/>
  <c r="Q1147" i="10"/>
  <c r="P1147" i="10"/>
  <c r="O1147" i="10"/>
  <c r="N1147" i="10"/>
  <c r="M1147" i="10"/>
  <c r="L1147" i="10"/>
  <c r="K1147" i="10"/>
  <c r="J1147" i="10"/>
  <c r="I1147" i="10"/>
  <c r="H1147" i="10"/>
  <c r="G1147" i="10"/>
  <c r="F1147" i="10"/>
  <c r="E1147" i="10"/>
  <c r="D1147" i="10"/>
  <c r="C1147" i="10"/>
  <c r="Q1146" i="10"/>
  <c r="P1146" i="10"/>
  <c r="O1146" i="10"/>
  <c r="N1146" i="10"/>
  <c r="M1146" i="10"/>
  <c r="L1146" i="10"/>
  <c r="K1146" i="10"/>
  <c r="J1146" i="10"/>
  <c r="I1146" i="10"/>
  <c r="H1146" i="10"/>
  <c r="G1146" i="10"/>
  <c r="F1146" i="10"/>
  <c r="E1146" i="10"/>
  <c r="D1146" i="10"/>
  <c r="C1146" i="10"/>
  <c r="Q1145" i="10"/>
  <c r="P1145" i="10"/>
  <c r="O1145" i="10"/>
  <c r="N1145" i="10"/>
  <c r="M1145" i="10"/>
  <c r="L1145" i="10"/>
  <c r="K1145" i="10"/>
  <c r="J1145" i="10"/>
  <c r="I1145" i="10"/>
  <c r="H1145" i="10"/>
  <c r="G1145" i="10"/>
  <c r="F1145" i="10"/>
  <c r="E1145" i="10"/>
  <c r="D1145" i="10"/>
  <c r="C1145" i="10"/>
  <c r="Q1144" i="10"/>
  <c r="P1144" i="10"/>
  <c r="O1144" i="10"/>
  <c r="N1144" i="10"/>
  <c r="M1144" i="10"/>
  <c r="L1144" i="10"/>
  <c r="K1144" i="10"/>
  <c r="J1144" i="10"/>
  <c r="I1144" i="10"/>
  <c r="H1144" i="10"/>
  <c r="G1144" i="10"/>
  <c r="F1144" i="10"/>
  <c r="E1144" i="10"/>
  <c r="D1144" i="10"/>
  <c r="C1144" i="10"/>
  <c r="Q1143" i="10"/>
  <c r="P1143" i="10"/>
  <c r="O1143" i="10"/>
  <c r="N1143" i="10"/>
  <c r="M1143" i="10"/>
  <c r="L1143" i="10"/>
  <c r="K1143" i="10"/>
  <c r="J1143" i="10"/>
  <c r="I1143" i="10"/>
  <c r="H1143" i="10"/>
  <c r="G1143" i="10"/>
  <c r="F1143" i="10"/>
  <c r="E1143" i="10"/>
  <c r="D1143" i="10"/>
  <c r="C1143" i="10"/>
  <c r="Q1142" i="10"/>
  <c r="P1142" i="10"/>
  <c r="O1142" i="10"/>
  <c r="N1142" i="10"/>
  <c r="M1142" i="10"/>
  <c r="L1142" i="10"/>
  <c r="K1142" i="10"/>
  <c r="J1142" i="10"/>
  <c r="I1142" i="10"/>
  <c r="H1142" i="10"/>
  <c r="G1142" i="10"/>
  <c r="F1142" i="10"/>
  <c r="E1142" i="10"/>
  <c r="D1142" i="10"/>
  <c r="C1142" i="10"/>
  <c r="Q1141" i="10"/>
  <c r="P1141" i="10"/>
  <c r="O1141" i="10"/>
  <c r="N1141" i="10"/>
  <c r="M1141" i="10"/>
  <c r="L1141" i="10"/>
  <c r="K1141" i="10"/>
  <c r="J1141" i="10"/>
  <c r="I1141" i="10"/>
  <c r="H1141" i="10"/>
  <c r="G1141" i="10"/>
  <c r="F1141" i="10"/>
  <c r="E1141" i="10"/>
  <c r="D1141" i="10"/>
  <c r="C1141" i="10"/>
  <c r="Q1140" i="10"/>
  <c r="P1140" i="10"/>
  <c r="O1140" i="10"/>
  <c r="N1140" i="10"/>
  <c r="M1140" i="10"/>
  <c r="L1140" i="10"/>
  <c r="K1140" i="10"/>
  <c r="J1140" i="10"/>
  <c r="I1140" i="10"/>
  <c r="H1140" i="10"/>
  <c r="G1140" i="10"/>
  <c r="F1140" i="10"/>
  <c r="E1140" i="10"/>
  <c r="D1140" i="10"/>
  <c r="C1140" i="10"/>
  <c r="Q1139" i="10"/>
  <c r="P1139" i="10"/>
  <c r="O1139" i="10"/>
  <c r="N1139" i="10"/>
  <c r="M1139" i="10"/>
  <c r="L1139" i="10"/>
  <c r="K1139" i="10"/>
  <c r="J1139" i="10"/>
  <c r="I1139" i="10"/>
  <c r="H1139" i="10"/>
  <c r="G1139" i="10"/>
  <c r="F1139" i="10"/>
  <c r="E1139" i="10"/>
  <c r="D1139" i="10"/>
  <c r="C1139" i="10"/>
  <c r="Q1138" i="10"/>
  <c r="P1138" i="10"/>
  <c r="O1138" i="10"/>
  <c r="N1138" i="10"/>
  <c r="M1138" i="10"/>
  <c r="L1138" i="10"/>
  <c r="K1138" i="10"/>
  <c r="J1138" i="10"/>
  <c r="I1138" i="10"/>
  <c r="H1138" i="10"/>
  <c r="G1138" i="10"/>
  <c r="F1138" i="10"/>
  <c r="E1138" i="10"/>
  <c r="D1138" i="10"/>
  <c r="C1138" i="10"/>
  <c r="Q1137" i="10"/>
  <c r="P1137" i="10"/>
  <c r="O1137" i="10"/>
  <c r="N1137" i="10"/>
  <c r="M1137" i="10"/>
  <c r="L1137" i="10"/>
  <c r="K1137" i="10"/>
  <c r="J1137" i="10"/>
  <c r="I1137" i="10"/>
  <c r="H1137" i="10"/>
  <c r="G1137" i="10"/>
  <c r="F1137" i="10"/>
  <c r="E1137" i="10"/>
  <c r="D1137" i="10"/>
  <c r="C1137" i="10"/>
  <c r="Q1136" i="10"/>
  <c r="P1136" i="10"/>
  <c r="O1136" i="10"/>
  <c r="N1136" i="10"/>
  <c r="M1136" i="10"/>
  <c r="L1136" i="10"/>
  <c r="K1136" i="10"/>
  <c r="J1136" i="10"/>
  <c r="I1136" i="10"/>
  <c r="H1136" i="10"/>
  <c r="G1136" i="10"/>
  <c r="F1136" i="10"/>
  <c r="E1136" i="10"/>
  <c r="D1136" i="10"/>
  <c r="C1136" i="10"/>
  <c r="Q1135" i="10"/>
  <c r="P1135" i="10"/>
  <c r="O1135" i="10"/>
  <c r="N1135" i="10"/>
  <c r="M1135" i="10"/>
  <c r="L1135" i="10"/>
  <c r="K1135" i="10"/>
  <c r="J1135" i="10"/>
  <c r="I1135" i="10"/>
  <c r="H1135" i="10"/>
  <c r="G1135" i="10"/>
  <c r="F1135" i="10"/>
  <c r="E1135" i="10"/>
  <c r="D1135" i="10"/>
  <c r="C1135" i="10"/>
  <c r="Q1134" i="10"/>
  <c r="P1134" i="10"/>
  <c r="O1134" i="10"/>
  <c r="N1134" i="10"/>
  <c r="M1134" i="10"/>
  <c r="L1134" i="10"/>
  <c r="K1134" i="10"/>
  <c r="J1134" i="10"/>
  <c r="I1134" i="10"/>
  <c r="H1134" i="10"/>
  <c r="G1134" i="10"/>
  <c r="F1134" i="10"/>
  <c r="E1134" i="10"/>
  <c r="D1134" i="10"/>
  <c r="C1134" i="10"/>
  <c r="Q1133" i="10"/>
  <c r="P1133" i="10"/>
  <c r="O1133" i="10"/>
  <c r="N1133" i="10"/>
  <c r="M1133" i="10"/>
  <c r="L1133" i="10"/>
  <c r="K1133" i="10"/>
  <c r="J1133" i="10"/>
  <c r="I1133" i="10"/>
  <c r="H1133" i="10"/>
  <c r="G1133" i="10"/>
  <c r="F1133" i="10"/>
  <c r="E1133" i="10"/>
  <c r="D1133" i="10"/>
  <c r="C1133" i="10"/>
  <c r="Q1132" i="10"/>
  <c r="P1132" i="10"/>
  <c r="O1132" i="10"/>
  <c r="N1132" i="10"/>
  <c r="M1132" i="10"/>
  <c r="L1132" i="10"/>
  <c r="K1132" i="10"/>
  <c r="J1132" i="10"/>
  <c r="I1132" i="10"/>
  <c r="H1132" i="10"/>
  <c r="G1132" i="10"/>
  <c r="F1132" i="10"/>
  <c r="E1132" i="10"/>
  <c r="D1132" i="10"/>
  <c r="C1132" i="10"/>
  <c r="Q1131" i="10"/>
  <c r="P1131" i="10"/>
  <c r="O1131" i="10"/>
  <c r="N1131" i="10"/>
  <c r="M1131" i="10"/>
  <c r="L1131" i="10"/>
  <c r="K1131" i="10"/>
  <c r="J1131" i="10"/>
  <c r="I1131" i="10"/>
  <c r="H1131" i="10"/>
  <c r="G1131" i="10"/>
  <c r="F1131" i="10"/>
  <c r="E1131" i="10"/>
  <c r="D1131" i="10"/>
  <c r="C1131" i="10"/>
  <c r="Q1130" i="10"/>
  <c r="P1130" i="10"/>
  <c r="O1130" i="10"/>
  <c r="N1130" i="10"/>
  <c r="M1130" i="10"/>
  <c r="L1130" i="10"/>
  <c r="K1130" i="10"/>
  <c r="J1130" i="10"/>
  <c r="I1130" i="10"/>
  <c r="H1130" i="10"/>
  <c r="G1130" i="10"/>
  <c r="F1130" i="10"/>
  <c r="E1130" i="10"/>
  <c r="D1130" i="10"/>
  <c r="C1130" i="10"/>
  <c r="Q1129" i="10"/>
  <c r="P1129" i="10"/>
  <c r="O1129" i="10"/>
  <c r="N1129" i="10"/>
  <c r="M1129" i="10"/>
  <c r="L1129" i="10"/>
  <c r="K1129" i="10"/>
  <c r="J1129" i="10"/>
  <c r="I1129" i="10"/>
  <c r="H1129" i="10"/>
  <c r="G1129" i="10"/>
  <c r="F1129" i="10"/>
  <c r="E1129" i="10"/>
  <c r="D1129" i="10"/>
  <c r="C1129" i="10"/>
  <c r="Q1128" i="10"/>
  <c r="P1128" i="10"/>
  <c r="O1128" i="10"/>
  <c r="N1128" i="10"/>
  <c r="M1128" i="10"/>
  <c r="L1128" i="10"/>
  <c r="K1128" i="10"/>
  <c r="J1128" i="10"/>
  <c r="I1128" i="10"/>
  <c r="H1128" i="10"/>
  <c r="G1128" i="10"/>
  <c r="F1128" i="10"/>
  <c r="E1128" i="10"/>
  <c r="D1128" i="10"/>
  <c r="C1128" i="10"/>
  <c r="Q1127" i="10"/>
  <c r="P1127" i="10"/>
  <c r="O1127" i="10"/>
  <c r="N1127" i="10"/>
  <c r="M1127" i="10"/>
  <c r="L1127" i="10"/>
  <c r="K1127" i="10"/>
  <c r="J1127" i="10"/>
  <c r="I1127" i="10"/>
  <c r="H1127" i="10"/>
  <c r="G1127" i="10"/>
  <c r="F1127" i="10"/>
  <c r="E1127" i="10"/>
  <c r="D1127" i="10"/>
  <c r="C1127" i="10"/>
  <c r="Q1126" i="10"/>
  <c r="P1126" i="10"/>
  <c r="O1126" i="10"/>
  <c r="N1126" i="10"/>
  <c r="M1126" i="10"/>
  <c r="L1126" i="10"/>
  <c r="K1126" i="10"/>
  <c r="J1126" i="10"/>
  <c r="I1126" i="10"/>
  <c r="H1126" i="10"/>
  <c r="G1126" i="10"/>
  <c r="F1126" i="10"/>
  <c r="E1126" i="10"/>
  <c r="D1126" i="10"/>
  <c r="C1126" i="10"/>
  <c r="Q1125" i="10"/>
  <c r="P1125" i="10"/>
  <c r="O1125" i="10"/>
  <c r="N1125" i="10"/>
  <c r="M1125" i="10"/>
  <c r="L1125" i="10"/>
  <c r="K1125" i="10"/>
  <c r="J1125" i="10"/>
  <c r="I1125" i="10"/>
  <c r="H1125" i="10"/>
  <c r="G1125" i="10"/>
  <c r="F1125" i="10"/>
  <c r="E1125" i="10"/>
  <c r="D1125" i="10"/>
  <c r="C1125" i="10"/>
  <c r="Q1124" i="10"/>
  <c r="P1124" i="10"/>
  <c r="O1124" i="10"/>
  <c r="N1124" i="10"/>
  <c r="M1124" i="10"/>
  <c r="L1124" i="10"/>
  <c r="K1124" i="10"/>
  <c r="J1124" i="10"/>
  <c r="I1124" i="10"/>
  <c r="H1124" i="10"/>
  <c r="G1124" i="10"/>
  <c r="F1124" i="10"/>
  <c r="E1124" i="10"/>
  <c r="D1124" i="10"/>
  <c r="C1124" i="10"/>
  <c r="Q1123" i="10"/>
  <c r="P1123" i="10"/>
  <c r="O1123" i="10"/>
  <c r="N1123" i="10"/>
  <c r="M1123" i="10"/>
  <c r="L1123" i="10"/>
  <c r="K1123" i="10"/>
  <c r="J1123" i="10"/>
  <c r="I1123" i="10"/>
  <c r="H1123" i="10"/>
  <c r="G1123" i="10"/>
  <c r="F1123" i="10"/>
  <c r="E1123" i="10"/>
  <c r="D1123" i="10"/>
  <c r="C1123" i="10"/>
  <c r="Q1122" i="10"/>
  <c r="P1122" i="10"/>
  <c r="O1122" i="10"/>
  <c r="N1122" i="10"/>
  <c r="M1122" i="10"/>
  <c r="L1122" i="10"/>
  <c r="K1122" i="10"/>
  <c r="J1122" i="10"/>
  <c r="I1122" i="10"/>
  <c r="H1122" i="10"/>
  <c r="G1122" i="10"/>
  <c r="F1122" i="10"/>
  <c r="E1122" i="10"/>
  <c r="D1122" i="10"/>
  <c r="C1122" i="10"/>
  <c r="Q1121" i="10"/>
  <c r="P1121" i="10"/>
  <c r="O1121" i="10"/>
  <c r="N1121" i="10"/>
  <c r="M1121" i="10"/>
  <c r="L1121" i="10"/>
  <c r="K1121" i="10"/>
  <c r="J1121" i="10"/>
  <c r="I1121" i="10"/>
  <c r="H1121" i="10"/>
  <c r="G1121" i="10"/>
  <c r="F1121" i="10"/>
  <c r="E1121" i="10"/>
  <c r="D1121" i="10"/>
  <c r="C1121" i="10"/>
  <c r="Q1120" i="10"/>
  <c r="P1120" i="10"/>
  <c r="O1120" i="10"/>
  <c r="N1120" i="10"/>
  <c r="M1120" i="10"/>
  <c r="L1120" i="10"/>
  <c r="K1120" i="10"/>
  <c r="J1120" i="10"/>
  <c r="I1120" i="10"/>
  <c r="H1120" i="10"/>
  <c r="G1120" i="10"/>
  <c r="F1120" i="10"/>
  <c r="E1120" i="10"/>
  <c r="D1120" i="10"/>
  <c r="C1120" i="10"/>
  <c r="Q1119" i="10"/>
  <c r="P1119" i="10"/>
  <c r="O1119" i="10"/>
  <c r="N1119" i="10"/>
  <c r="M1119" i="10"/>
  <c r="L1119" i="10"/>
  <c r="K1119" i="10"/>
  <c r="J1119" i="10"/>
  <c r="I1119" i="10"/>
  <c r="H1119" i="10"/>
  <c r="G1119" i="10"/>
  <c r="F1119" i="10"/>
  <c r="E1119" i="10"/>
  <c r="D1119" i="10"/>
  <c r="C1119" i="10"/>
  <c r="Q1118" i="10"/>
  <c r="P1118" i="10"/>
  <c r="O1118" i="10"/>
  <c r="N1118" i="10"/>
  <c r="M1118" i="10"/>
  <c r="L1118" i="10"/>
  <c r="K1118" i="10"/>
  <c r="J1118" i="10"/>
  <c r="I1118" i="10"/>
  <c r="H1118" i="10"/>
  <c r="G1118" i="10"/>
  <c r="F1118" i="10"/>
  <c r="E1118" i="10"/>
  <c r="D1118" i="10"/>
  <c r="C1118" i="10"/>
  <c r="Q1117" i="10"/>
  <c r="P1117" i="10"/>
  <c r="O1117" i="10"/>
  <c r="N1117" i="10"/>
  <c r="M1117" i="10"/>
  <c r="L1117" i="10"/>
  <c r="K1117" i="10"/>
  <c r="J1117" i="10"/>
  <c r="I1117" i="10"/>
  <c r="H1117" i="10"/>
  <c r="G1117" i="10"/>
  <c r="F1117" i="10"/>
  <c r="E1117" i="10"/>
  <c r="D1117" i="10"/>
  <c r="C1117" i="10"/>
  <c r="Q1116" i="10"/>
  <c r="P1116" i="10"/>
  <c r="O1116" i="10"/>
  <c r="N1116" i="10"/>
  <c r="M1116" i="10"/>
  <c r="L1116" i="10"/>
  <c r="K1116" i="10"/>
  <c r="J1116" i="10"/>
  <c r="I1116" i="10"/>
  <c r="H1116" i="10"/>
  <c r="G1116" i="10"/>
  <c r="F1116" i="10"/>
  <c r="E1116" i="10"/>
  <c r="D1116" i="10"/>
  <c r="C1116" i="10"/>
  <c r="Q1115" i="10"/>
  <c r="P1115" i="10"/>
  <c r="O1115" i="10"/>
  <c r="N1115" i="10"/>
  <c r="M1115" i="10"/>
  <c r="L1115" i="10"/>
  <c r="K1115" i="10"/>
  <c r="J1115" i="10"/>
  <c r="I1115" i="10"/>
  <c r="H1115" i="10"/>
  <c r="G1115" i="10"/>
  <c r="F1115" i="10"/>
  <c r="E1115" i="10"/>
  <c r="D1115" i="10"/>
  <c r="C1115" i="10"/>
  <c r="Q1114" i="10"/>
  <c r="P1114" i="10"/>
  <c r="O1114" i="10"/>
  <c r="N1114" i="10"/>
  <c r="M1114" i="10"/>
  <c r="L1114" i="10"/>
  <c r="K1114" i="10"/>
  <c r="J1114" i="10"/>
  <c r="I1114" i="10"/>
  <c r="H1114" i="10"/>
  <c r="G1114" i="10"/>
  <c r="F1114" i="10"/>
  <c r="E1114" i="10"/>
  <c r="D1114" i="10"/>
  <c r="C1114" i="10"/>
  <c r="Q1113" i="10"/>
  <c r="P1113" i="10"/>
  <c r="O1113" i="10"/>
  <c r="N1113" i="10"/>
  <c r="M1113" i="10"/>
  <c r="L1113" i="10"/>
  <c r="K1113" i="10"/>
  <c r="J1113" i="10"/>
  <c r="I1113" i="10"/>
  <c r="H1113" i="10"/>
  <c r="G1113" i="10"/>
  <c r="F1113" i="10"/>
  <c r="E1113" i="10"/>
  <c r="D1113" i="10"/>
  <c r="C1113" i="10"/>
  <c r="Q1112" i="10"/>
  <c r="P1112" i="10"/>
  <c r="O1112" i="10"/>
  <c r="N1112" i="10"/>
  <c r="M1112" i="10"/>
  <c r="L1112" i="10"/>
  <c r="K1112" i="10"/>
  <c r="J1112" i="10"/>
  <c r="I1112" i="10"/>
  <c r="H1112" i="10"/>
  <c r="G1112" i="10"/>
  <c r="F1112" i="10"/>
  <c r="E1112" i="10"/>
  <c r="D1112" i="10"/>
  <c r="C1112" i="10"/>
  <c r="Q1111" i="10"/>
  <c r="P1111" i="10"/>
  <c r="O1111" i="10"/>
  <c r="N1111" i="10"/>
  <c r="M1111" i="10"/>
  <c r="L1111" i="10"/>
  <c r="K1111" i="10"/>
  <c r="J1111" i="10"/>
  <c r="I1111" i="10"/>
  <c r="H1111" i="10"/>
  <c r="G1111" i="10"/>
  <c r="F1111" i="10"/>
  <c r="E1111" i="10"/>
  <c r="D1111" i="10"/>
  <c r="C1111" i="10"/>
  <c r="Q1110" i="10"/>
  <c r="P1110" i="10"/>
  <c r="O1110" i="10"/>
  <c r="N1110" i="10"/>
  <c r="M1110" i="10"/>
  <c r="L1110" i="10"/>
  <c r="K1110" i="10"/>
  <c r="J1110" i="10"/>
  <c r="I1110" i="10"/>
  <c r="H1110" i="10"/>
  <c r="G1110" i="10"/>
  <c r="F1110" i="10"/>
  <c r="E1110" i="10"/>
  <c r="D1110" i="10"/>
  <c r="C1110" i="10"/>
  <c r="Q1109" i="10"/>
  <c r="P1109" i="10"/>
  <c r="O1109" i="10"/>
  <c r="N1109" i="10"/>
  <c r="M1109" i="10"/>
  <c r="L1109" i="10"/>
  <c r="K1109" i="10"/>
  <c r="J1109" i="10"/>
  <c r="I1109" i="10"/>
  <c r="H1109" i="10"/>
  <c r="G1109" i="10"/>
  <c r="F1109" i="10"/>
  <c r="E1109" i="10"/>
  <c r="D1109" i="10"/>
  <c r="C1109" i="10"/>
  <c r="Q1108" i="10"/>
  <c r="P1108" i="10"/>
  <c r="O1108" i="10"/>
  <c r="N1108" i="10"/>
  <c r="M1108" i="10"/>
  <c r="L1108" i="10"/>
  <c r="K1108" i="10"/>
  <c r="J1108" i="10"/>
  <c r="I1108" i="10"/>
  <c r="H1108" i="10"/>
  <c r="G1108" i="10"/>
  <c r="F1108" i="10"/>
  <c r="E1108" i="10"/>
  <c r="D1108" i="10"/>
  <c r="C1108" i="10"/>
  <c r="Q1107" i="10"/>
  <c r="P1107" i="10"/>
  <c r="O1107" i="10"/>
  <c r="N1107" i="10"/>
  <c r="M1107" i="10"/>
  <c r="L1107" i="10"/>
  <c r="K1107" i="10"/>
  <c r="J1107" i="10"/>
  <c r="I1107" i="10"/>
  <c r="H1107" i="10"/>
  <c r="G1107" i="10"/>
  <c r="F1107" i="10"/>
  <c r="E1107" i="10"/>
  <c r="D1107" i="10"/>
  <c r="C1107" i="10"/>
  <c r="Q1106" i="10"/>
  <c r="P1106" i="10"/>
  <c r="O1106" i="10"/>
  <c r="N1106" i="10"/>
  <c r="M1106" i="10"/>
  <c r="L1106" i="10"/>
  <c r="K1106" i="10"/>
  <c r="J1106" i="10"/>
  <c r="I1106" i="10"/>
  <c r="H1106" i="10"/>
  <c r="G1106" i="10"/>
  <c r="F1106" i="10"/>
  <c r="E1106" i="10"/>
  <c r="D1106" i="10"/>
  <c r="C1106" i="10"/>
  <c r="Q1105" i="10"/>
  <c r="P1105" i="10"/>
  <c r="O1105" i="10"/>
  <c r="N1105" i="10"/>
  <c r="M1105" i="10"/>
  <c r="L1105" i="10"/>
  <c r="K1105" i="10"/>
  <c r="J1105" i="10"/>
  <c r="I1105" i="10"/>
  <c r="H1105" i="10"/>
  <c r="G1105" i="10"/>
  <c r="F1105" i="10"/>
  <c r="E1105" i="10"/>
  <c r="D1105" i="10"/>
  <c r="C1105" i="10"/>
  <c r="Q1104" i="10"/>
  <c r="P1104" i="10"/>
  <c r="O1104" i="10"/>
  <c r="N1104" i="10"/>
  <c r="M1104" i="10"/>
  <c r="L1104" i="10"/>
  <c r="K1104" i="10"/>
  <c r="J1104" i="10"/>
  <c r="I1104" i="10"/>
  <c r="H1104" i="10"/>
  <c r="G1104" i="10"/>
  <c r="F1104" i="10"/>
  <c r="E1104" i="10"/>
  <c r="D1104" i="10"/>
  <c r="C1104" i="10"/>
  <c r="Q1103" i="10"/>
  <c r="P1103" i="10"/>
  <c r="O1103" i="10"/>
  <c r="N1103" i="10"/>
  <c r="M1103" i="10"/>
  <c r="L1103" i="10"/>
  <c r="K1103" i="10"/>
  <c r="J1103" i="10"/>
  <c r="I1103" i="10"/>
  <c r="H1103" i="10"/>
  <c r="G1103" i="10"/>
  <c r="F1103" i="10"/>
  <c r="E1103" i="10"/>
  <c r="D1103" i="10"/>
  <c r="C1103" i="10"/>
  <c r="Q1102" i="10"/>
  <c r="P1102" i="10"/>
  <c r="O1102" i="10"/>
  <c r="N1102" i="10"/>
  <c r="M1102" i="10"/>
  <c r="L1102" i="10"/>
  <c r="K1102" i="10"/>
  <c r="J1102" i="10"/>
  <c r="I1102" i="10"/>
  <c r="H1102" i="10"/>
  <c r="G1102" i="10"/>
  <c r="F1102" i="10"/>
  <c r="E1102" i="10"/>
  <c r="D1102" i="10"/>
  <c r="C1102" i="10"/>
  <c r="Q1101" i="10"/>
  <c r="P1101" i="10"/>
  <c r="O1101" i="10"/>
  <c r="N1101" i="10"/>
  <c r="M1101" i="10"/>
  <c r="L1101" i="10"/>
  <c r="K1101" i="10"/>
  <c r="J1101" i="10"/>
  <c r="I1101" i="10"/>
  <c r="H1101" i="10"/>
  <c r="G1101" i="10"/>
  <c r="F1101" i="10"/>
  <c r="E1101" i="10"/>
  <c r="D1101" i="10"/>
  <c r="C1101" i="10"/>
  <c r="Q1100" i="10"/>
  <c r="P1100" i="10"/>
  <c r="O1100" i="10"/>
  <c r="N1100" i="10"/>
  <c r="M1100" i="10"/>
  <c r="L1100" i="10"/>
  <c r="K1100" i="10"/>
  <c r="J1100" i="10"/>
  <c r="I1100" i="10"/>
  <c r="H1100" i="10"/>
  <c r="G1100" i="10"/>
  <c r="F1100" i="10"/>
  <c r="E1100" i="10"/>
  <c r="D1100" i="10"/>
  <c r="C1100" i="10"/>
  <c r="Q1099" i="10"/>
  <c r="P1099" i="10"/>
  <c r="O1099" i="10"/>
  <c r="N1099" i="10"/>
  <c r="M1099" i="10"/>
  <c r="L1099" i="10"/>
  <c r="K1099" i="10"/>
  <c r="J1099" i="10"/>
  <c r="I1099" i="10"/>
  <c r="H1099" i="10"/>
  <c r="G1099" i="10"/>
  <c r="F1099" i="10"/>
  <c r="E1099" i="10"/>
  <c r="D1099" i="10"/>
  <c r="C1099" i="10"/>
  <c r="Q1098" i="10"/>
  <c r="P1098" i="10"/>
  <c r="O1098" i="10"/>
  <c r="N1098" i="10"/>
  <c r="M1098" i="10"/>
  <c r="L1098" i="10"/>
  <c r="K1098" i="10"/>
  <c r="J1098" i="10"/>
  <c r="I1098" i="10"/>
  <c r="H1098" i="10"/>
  <c r="G1098" i="10"/>
  <c r="F1098" i="10"/>
  <c r="E1098" i="10"/>
  <c r="D1098" i="10"/>
  <c r="C1098" i="10"/>
  <c r="Q1097" i="10"/>
  <c r="P1097" i="10"/>
  <c r="O1097" i="10"/>
  <c r="N1097" i="10"/>
  <c r="M1097" i="10"/>
  <c r="L1097" i="10"/>
  <c r="K1097" i="10"/>
  <c r="J1097" i="10"/>
  <c r="I1097" i="10"/>
  <c r="H1097" i="10"/>
  <c r="G1097" i="10"/>
  <c r="F1097" i="10"/>
  <c r="E1097" i="10"/>
  <c r="D1097" i="10"/>
  <c r="C1097" i="10"/>
  <c r="Q1096" i="10"/>
  <c r="P1096" i="10"/>
  <c r="O1096" i="10"/>
  <c r="N1096" i="10"/>
  <c r="M1096" i="10"/>
  <c r="L1096" i="10"/>
  <c r="K1096" i="10"/>
  <c r="J1096" i="10"/>
  <c r="I1096" i="10"/>
  <c r="H1096" i="10"/>
  <c r="G1096" i="10"/>
  <c r="F1096" i="10"/>
  <c r="E1096" i="10"/>
  <c r="D1096" i="10"/>
  <c r="C1096" i="10"/>
  <c r="Q1095" i="10"/>
  <c r="P1095" i="10"/>
  <c r="O1095" i="10"/>
  <c r="N1095" i="10"/>
  <c r="M1095" i="10"/>
  <c r="L1095" i="10"/>
  <c r="K1095" i="10"/>
  <c r="J1095" i="10"/>
  <c r="I1095" i="10"/>
  <c r="H1095" i="10"/>
  <c r="G1095" i="10"/>
  <c r="F1095" i="10"/>
  <c r="E1095" i="10"/>
  <c r="D1095" i="10"/>
  <c r="C1095" i="10"/>
  <c r="Q1094" i="10"/>
  <c r="P1094" i="10"/>
  <c r="O1094" i="10"/>
  <c r="N1094" i="10"/>
  <c r="M1094" i="10"/>
  <c r="L1094" i="10"/>
  <c r="K1094" i="10"/>
  <c r="J1094" i="10"/>
  <c r="I1094" i="10"/>
  <c r="H1094" i="10"/>
  <c r="G1094" i="10"/>
  <c r="F1094" i="10"/>
  <c r="E1094" i="10"/>
  <c r="D1094" i="10"/>
  <c r="C1094" i="10"/>
  <c r="Q1093" i="10"/>
  <c r="P1093" i="10"/>
  <c r="O1093" i="10"/>
  <c r="N1093" i="10"/>
  <c r="M1093" i="10"/>
  <c r="L1093" i="10"/>
  <c r="K1093" i="10"/>
  <c r="J1093" i="10"/>
  <c r="I1093" i="10"/>
  <c r="H1093" i="10"/>
  <c r="G1093" i="10"/>
  <c r="F1093" i="10"/>
  <c r="E1093" i="10"/>
  <c r="D1093" i="10"/>
  <c r="C1093" i="10"/>
  <c r="Q1092" i="10"/>
  <c r="P1092" i="10"/>
  <c r="O1092" i="10"/>
  <c r="N1092" i="10"/>
  <c r="M1092" i="10"/>
  <c r="L1092" i="10"/>
  <c r="K1092" i="10"/>
  <c r="J1092" i="10"/>
  <c r="I1092" i="10"/>
  <c r="H1092" i="10"/>
  <c r="G1092" i="10"/>
  <c r="F1092" i="10"/>
  <c r="E1092" i="10"/>
  <c r="D1092" i="10"/>
  <c r="C1092" i="10"/>
  <c r="Q1091" i="10"/>
  <c r="P1091" i="10"/>
  <c r="O1091" i="10"/>
  <c r="N1091" i="10"/>
  <c r="M1091" i="10"/>
  <c r="L1091" i="10"/>
  <c r="K1091" i="10"/>
  <c r="J1091" i="10"/>
  <c r="I1091" i="10"/>
  <c r="H1091" i="10"/>
  <c r="G1091" i="10"/>
  <c r="F1091" i="10"/>
  <c r="E1091" i="10"/>
  <c r="D1091" i="10"/>
  <c r="C1091" i="10"/>
  <c r="Q1090" i="10"/>
  <c r="P1090" i="10"/>
  <c r="O1090" i="10"/>
  <c r="N1090" i="10"/>
  <c r="M1090" i="10"/>
  <c r="L1090" i="10"/>
  <c r="K1090" i="10"/>
  <c r="J1090" i="10"/>
  <c r="I1090" i="10"/>
  <c r="H1090" i="10"/>
  <c r="G1090" i="10"/>
  <c r="F1090" i="10"/>
  <c r="E1090" i="10"/>
  <c r="D1090" i="10"/>
  <c r="C1090" i="10"/>
  <c r="Q1089" i="10"/>
  <c r="P1089" i="10"/>
  <c r="O1089" i="10"/>
  <c r="N1089" i="10"/>
  <c r="M1089" i="10"/>
  <c r="L1089" i="10"/>
  <c r="K1089" i="10"/>
  <c r="J1089" i="10"/>
  <c r="I1089" i="10"/>
  <c r="H1089" i="10"/>
  <c r="G1089" i="10"/>
  <c r="F1089" i="10"/>
  <c r="E1089" i="10"/>
  <c r="D1089" i="10"/>
  <c r="C1089" i="10"/>
  <c r="Q1088" i="10"/>
  <c r="P1088" i="10"/>
  <c r="O1088" i="10"/>
  <c r="N1088" i="10"/>
  <c r="M1088" i="10"/>
  <c r="L1088" i="10"/>
  <c r="K1088" i="10"/>
  <c r="J1088" i="10"/>
  <c r="I1088" i="10"/>
  <c r="H1088" i="10"/>
  <c r="G1088" i="10"/>
  <c r="F1088" i="10"/>
  <c r="E1088" i="10"/>
  <c r="D1088" i="10"/>
  <c r="C1088" i="10"/>
  <c r="Q1087" i="10"/>
  <c r="P1087" i="10"/>
  <c r="O1087" i="10"/>
  <c r="N1087" i="10"/>
  <c r="M1087" i="10"/>
  <c r="L1087" i="10"/>
  <c r="K1087" i="10"/>
  <c r="J1087" i="10"/>
  <c r="I1087" i="10"/>
  <c r="H1087" i="10"/>
  <c r="G1087" i="10"/>
  <c r="F1087" i="10"/>
  <c r="E1087" i="10"/>
  <c r="D1087" i="10"/>
  <c r="C1087" i="10"/>
  <c r="Q1086" i="10"/>
  <c r="P1086" i="10"/>
  <c r="O1086" i="10"/>
  <c r="N1086" i="10"/>
  <c r="M1086" i="10"/>
  <c r="L1086" i="10"/>
  <c r="K1086" i="10"/>
  <c r="J1086" i="10"/>
  <c r="I1086" i="10"/>
  <c r="H1086" i="10"/>
  <c r="G1086" i="10"/>
  <c r="F1086" i="10"/>
  <c r="E1086" i="10"/>
  <c r="D1086" i="10"/>
  <c r="C1086" i="10"/>
  <c r="Q1085" i="10"/>
  <c r="P1085" i="10"/>
  <c r="O1085" i="10"/>
  <c r="N1085" i="10"/>
  <c r="M1085" i="10"/>
  <c r="L1085" i="10"/>
  <c r="K1085" i="10"/>
  <c r="J1085" i="10"/>
  <c r="I1085" i="10"/>
  <c r="H1085" i="10"/>
  <c r="G1085" i="10"/>
  <c r="F1085" i="10"/>
  <c r="E1085" i="10"/>
  <c r="D1085" i="10"/>
  <c r="C1085" i="10"/>
  <c r="Q1084" i="10"/>
  <c r="P1084" i="10"/>
  <c r="O1084" i="10"/>
  <c r="N1084" i="10"/>
  <c r="M1084" i="10"/>
  <c r="L1084" i="10"/>
  <c r="K1084" i="10"/>
  <c r="J1084" i="10"/>
  <c r="I1084" i="10"/>
  <c r="H1084" i="10"/>
  <c r="G1084" i="10"/>
  <c r="F1084" i="10"/>
  <c r="E1084" i="10"/>
  <c r="D1084" i="10"/>
  <c r="C1084" i="10"/>
  <c r="Q1083" i="10"/>
  <c r="P1083" i="10"/>
  <c r="O1083" i="10"/>
  <c r="N1083" i="10"/>
  <c r="M1083" i="10"/>
  <c r="L1083" i="10"/>
  <c r="K1083" i="10"/>
  <c r="J1083" i="10"/>
  <c r="I1083" i="10"/>
  <c r="H1083" i="10"/>
  <c r="G1083" i="10"/>
  <c r="F1083" i="10"/>
  <c r="E1083" i="10"/>
  <c r="D1083" i="10"/>
  <c r="C1083" i="10"/>
  <c r="Q1082" i="10"/>
  <c r="P1082" i="10"/>
  <c r="O1082" i="10"/>
  <c r="N1082" i="10"/>
  <c r="M1082" i="10"/>
  <c r="L1082" i="10"/>
  <c r="K1082" i="10"/>
  <c r="J1082" i="10"/>
  <c r="I1082" i="10"/>
  <c r="H1082" i="10"/>
  <c r="G1082" i="10"/>
  <c r="F1082" i="10"/>
  <c r="E1082" i="10"/>
  <c r="D1082" i="10"/>
  <c r="C1082" i="10"/>
  <c r="Q1081" i="10"/>
  <c r="P1081" i="10"/>
  <c r="O1081" i="10"/>
  <c r="N1081" i="10"/>
  <c r="M1081" i="10"/>
  <c r="L1081" i="10"/>
  <c r="K1081" i="10"/>
  <c r="J1081" i="10"/>
  <c r="I1081" i="10"/>
  <c r="H1081" i="10"/>
  <c r="G1081" i="10"/>
  <c r="F1081" i="10"/>
  <c r="E1081" i="10"/>
  <c r="D1081" i="10"/>
  <c r="C1081" i="10"/>
  <c r="Q1080" i="10"/>
  <c r="P1080" i="10"/>
  <c r="O1080" i="10"/>
  <c r="N1080" i="10"/>
  <c r="M1080" i="10"/>
  <c r="L1080" i="10"/>
  <c r="K1080" i="10"/>
  <c r="J1080" i="10"/>
  <c r="I1080" i="10"/>
  <c r="H1080" i="10"/>
  <c r="G1080" i="10"/>
  <c r="F1080" i="10"/>
  <c r="E1080" i="10"/>
  <c r="D1080" i="10"/>
  <c r="C1080" i="10"/>
  <c r="Q1079" i="10"/>
  <c r="P1079" i="10"/>
  <c r="O1079" i="10"/>
  <c r="N1079" i="10"/>
  <c r="M1079" i="10"/>
  <c r="L1079" i="10"/>
  <c r="K1079" i="10"/>
  <c r="J1079" i="10"/>
  <c r="I1079" i="10"/>
  <c r="H1079" i="10"/>
  <c r="G1079" i="10"/>
  <c r="F1079" i="10"/>
  <c r="E1079" i="10"/>
  <c r="D1079" i="10"/>
  <c r="C1079" i="10"/>
  <c r="Q1078" i="10"/>
  <c r="P1078" i="10"/>
  <c r="O1078" i="10"/>
  <c r="N1078" i="10"/>
  <c r="M1078" i="10"/>
  <c r="L1078" i="10"/>
  <c r="K1078" i="10"/>
  <c r="J1078" i="10"/>
  <c r="I1078" i="10"/>
  <c r="H1078" i="10"/>
  <c r="G1078" i="10"/>
  <c r="F1078" i="10"/>
  <c r="E1078" i="10"/>
  <c r="D1078" i="10"/>
  <c r="C1078" i="10"/>
  <c r="Q1077" i="10"/>
  <c r="P1077" i="10"/>
  <c r="O1077" i="10"/>
  <c r="N1077" i="10"/>
  <c r="M1077" i="10"/>
  <c r="L1077" i="10"/>
  <c r="K1077" i="10"/>
  <c r="J1077" i="10"/>
  <c r="I1077" i="10"/>
  <c r="H1077" i="10"/>
  <c r="G1077" i="10"/>
  <c r="F1077" i="10"/>
  <c r="E1077" i="10"/>
  <c r="D1077" i="10"/>
  <c r="C1077" i="10"/>
  <c r="Q1076" i="10"/>
  <c r="P1076" i="10"/>
  <c r="O1076" i="10"/>
  <c r="N1076" i="10"/>
  <c r="M1076" i="10"/>
  <c r="L1076" i="10"/>
  <c r="K1076" i="10"/>
  <c r="J1076" i="10"/>
  <c r="I1076" i="10"/>
  <c r="H1076" i="10"/>
  <c r="G1076" i="10"/>
  <c r="F1076" i="10"/>
  <c r="E1076" i="10"/>
  <c r="D1076" i="10"/>
  <c r="C1076" i="10"/>
  <c r="Q1075" i="10"/>
  <c r="P1075" i="10"/>
  <c r="O1075" i="10"/>
  <c r="N1075" i="10"/>
  <c r="M1075" i="10"/>
  <c r="L1075" i="10"/>
  <c r="K1075" i="10"/>
  <c r="J1075" i="10"/>
  <c r="I1075" i="10"/>
  <c r="H1075" i="10"/>
  <c r="G1075" i="10"/>
  <c r="F1075" i="10"/>
  <c r="E1075" i="10"/>
  <c r="D1075" i="10"/>
  <c r="C1075" i="10"/>
  <c r="Q1074" i="10"/>
  <c r="P1074" i="10"/>
  <c r="O1074" i="10"/>
  <c r="N1074" i="10"/>
  <c r="M1074" i="10"/>
  <c r="L1074" i="10"/>
  <c r="K1074" i="10"/>
  <c r="J1074" i="10"/>
  <c r="I1074" i="10"/>
  <c r="H1074" i="10"/>
  <c r="G1074" i="10"/>
  <c r="F1074" i="10"/>
  <c r="E1074" i="10"/>
  <c r="D1074" i="10"/>
  <c r="C1074" i="10"/>
  <c r="Q1073" i="10"/>
  <c r="P1073" i="10"/>
  <c r="O1073" i="10"/>
  <c r="N1073" i="10"/>
  <c r="M1073" i="10"/>
  <c r="L1073" i="10"/>
  <c r="K1073" i="10"/>
  <c r="J1073" i="10"/>
  <c r="I1073" i="10"/>
  <c r="H1073" i="10"/>
  <c r="G1073" i="10"/>
  <c r="F1073" i="10"/>
  <c r="E1073" i="10"/>
  <c r="D1073" i="10"/>
  <c r="C1073" i="10"/>
  <c r="Q1072" i="10"/>
  <c r="P1072" i="10"/>
  <c r="O1072" i="10"/>
  <c r="N1072" i="10"/>
  <c r="M1072" i="10"/>
  <c r="L1072" i="10"/>
  <c r="K1072" i="10"/>
  <c r="J1072" i="10"/>
  <c r="I1072" i="10"/>
  <c r="H1072" i="10"/>
  <c r="G1072" i="10"/>
  <c r="F1072" i="10"/>
  <c r="E1072" i="10"/>
  <c r="D1072" i="10"/>
  <c r="C1072" i="10"/>
  <c r="Q1071" i="10"/>
  <c r="P1071" i="10"/>
  <c r="O1071" i="10"/>
  <c r="N1071" i="10"/>
  <c r="M1071" i="10"/>
  <c r="L1071" i="10"/>
  <c r="K1071" i="10"/>
  <c r="J1071" i="10"/>
  <c r="I1071" i="10"/>
  <c r="H1071" i="10"/>
  <c r="G1071" i="10"/>
  <c r="F1071" i="10"/>
  <c r="E1071" i="10"/>
  <c r="D1071" i="10"/>
  <c r="C1071" i="10"/>
  <c r="Q1070" i="10"/>
  <c r="P1070" i="10"/>
  <c r="O1070" i="10"/>
  <c r="N1070" i="10"/>
  <c r="M1070" i="10"/>
  <c r="L1070" i="10"/>
  <c r="K1070" i="10"/>
  <c r="J1070" i="10"/>
  <c r="I1070" i="10"/>
  <c r="H1070" i="10"/>
  <c r="G1070" i="10"/>
  <c r="F1070" i="10"/>
  <c r="E1070" i="10"/>
  <c r="D1070" i="10"/>
  <c r="C1070" i="10"/>
  <c r="Q1069" i="10"/>
  <c r="P1069" i="10"/>
  <c r="O1069" i="10"/>
  <c r="N1069" i="10"/>
  <c r="M1069" i="10"/>
  <c r="L1069" i="10"/>
  <c r="K1069" i="10"/>
  <c r="J1069" i="10"/>
  <c r="I1069" i="10"/>
  <c r="H1069" i="10"/>
  <c r="G1069" i="10"/>
  <c r="F1069" i="10"/>
  <c r="E1069" i="10"/>
  <c r="D1069" i="10"/>
  <c r="C1069" i="10"/>
  <c r="Q1068" i="10"/>
  <c r="P1068" i="10"/>
  <c r="O1068" i="10"/>
  <c r="N1068" i="10"/>
  <c r="M1068" i="10"/>
  <c r="L1068" i="10"/>
  <c r="K1068" i="10"/>
  <c r="J1068" i="10"/>
  <c r="I1068" i="10"/>
  <c r="H1068" i="10"/>
  <c r="G1068" i="10"/>
  <c r="F1068" i="10"/>
  <c r="E1068" i="10"/>
  <c r="D1068" i="10"/>
  <c r="C1068" i="10"/>
  <c r="Q1067" i="10"/>
  <c r="P1067" i="10"/>
  <c r="O1067" i="10"/>
  <c r="N1067" i="10"/>
  <c r="M1067" i="10"/>
  <c r="L1067" i="10"/>
  <c r="K1067" i="10"/>
  <c r="J1067" i="10"/>
  <c r="I1067" i="10"/>
  <c r="H1067" i="10"/>
  <c r="G1067" i="10"/>
  <c r="F1067" i="10"/>
  <c r="E1067" i="10"/>
  <c r="D1067" i="10"/>
  <c r="C1067" i="10"/>
  <c r="Q1066" i="10"/>
  <c r="P1066" i="10"/>
  <c r="O1066" i="10"/>
  <c r="N1066" i="10"/>
  <c r="M1066" i="10"/>
  <c r="L1066" i="10"/>
  <c r="K1066" i="10"/>
  <c r="J1066" i="10"/>
  <c r="I1066" i="10"/>
  <c r="H1066" i="10"/>
  <c r="G1066" i="10"/>
  <c r="F1066" i="10"/>
  <c r="E1066" i="10"/>
  <c r="D1066" i="10"/>
  <c r="C1066" i="10"/>
  <c r="Q1065" i="10"/>
  <c r="P1065" i="10"/>
  <c r="O1065" i="10"/>
  <c r="N1065" i="10"/>
  <c r="M1065" i="10"/>
  <c r="L1065" i="10"/>
  <c r="K1065" i="10"/>
  <c r="J1065" i="10"/>
  <c r="I1065" i="10"/>
  <c r="H1065" i="10"/>
  <c r="G1065" i="10"/>
  <c r="F1065" i="10"/>
  <c r="E1065" i="10"/>
  <c r="D1065" i="10"/>
  <c r="C1065" i="10"/>
  <c r="Q1064" i="10"/>
  <c r="P1064" i="10"/>
  <c r="O1064" i="10"/>
  <c r="N1064" i="10"/>
  <c r="M1064" i="10"/>
  <c r="L1064" i="10"/>
  <c r="K1064" i="10"/>
  <c r="J1064" i="10"/>
  <c r="I1064" i="10"/>
  <c r="H1064" i="10"/>
  <c r="G1064" i="10"/>
  <c r="F1064" i="10"/>
  <c r="E1064" i="10"/>
  <c r="D1064" i="10"/>
  <c r="C1064" i="10"/>
  <c r="Q1063" i="10"/>
  <c r="P1063" i="10"/>
  <c r="O1063" i="10"/>
  <c r="N1063" i="10"/>
  <c r="M1063" i="10"/>
  <c r="L1063" i="10"/>
  <c r="K1063" i="10"/>
  <c r="J1063" i="10"/>
  <c r="I1063" i="10"/>
  <c r="H1063" i="10"/>
  <c r="G1063" i="10"/>
  <c r="F1063" i="10"/>
  <c r="E1063" i="10"/>
  <c r="D1063" i="10"/>
  <c r="C1063" i="10"/>
  <c r="Q1062" i="10"/>
  <c r="P1062" i="10"/>
  <c r="O1062" i="10"/>
  <c r="N1062" i="10"/>
  <c r="M1062" i="10"/>
  <c r="L1062" i="10"/>
  <c r="K1062" i="10"/>
  <c r="J1062" i="10"/>
  <c r="I1062" i="10"/>
  <c r="H1062" i="10"/>
  <c r="G1062" i="10"/>
  <c r="F1062" i="10"/>
  <c r="E1062" i="10"/>
  <c r="D1062" i="10"/>
  <c r="C1062" i="10"/>
  <c r="Q1061" i="10"/>
  <c r="P1061" i="10"/>
  <c r="O1061" i="10"/>
  <c r="N1061" i="10"/>
  <c r="M1061" i="10"/>
  <c r="L1061" i="10"/>
  <c r="K1061" i="10"/>
  <c r="J1061" i="10"/>
  <c r="I1061" i="10"/>
  <c r="H1061" i="10"/>
  <c r="G1061" i="10"/>
  <c r="F1061" i="10"/>
  <c r="E1061" i="10"/>
  <c r="D1061" i="10"/>
  <c r="C1061" i="10"/>
  <c r="Q1060" i="10"/>
  <c r="P1060" i="10"/>
  <c r="O1060" i="10"/>
  <c r="N1060" i="10"/>
  <c r="M1060" i="10"/>
  <c r="L1060" i="10"/>
  <c r="K1060" i="10"/>
  <c r="J1060" i="10"/>
  <c r="I1060" i="10"/>
  <c r="H1060" i="10"/>
  <c r="G1060" i="10"/>
  <c r="F1060" i="10"/>
  <c r="E1060" i="10"/>
  <c r="D1060" i="10"/>
  <c r="C1060" i="10"/>
  <c r="Q1059" i="10"/>
  <c r="P1059" i="10"/>
  <c r="O1059" i="10"/>
  <c r="N1059" i="10"/>
  <c r="M1059" i="10"/>
  <c r="L1059" i="10"/>
  <c r="K1059" i="10"/>
  <c r="J1059" i="10"/>
  <c r="I1059" i="10"/>
  <c r="H1059" i="10"/>
  <c r="G1059" i="10"/>
  <c r="F1059" i="10"/>
  <c r="E1059" i="10"/>
  <c r="D1059" i="10"/>
  <c r="C1059" i="10"/>
  <c r="Q1058" i="10"/>
  <c r="P1058" i="10"/>
  <c r="O1058" i="10"/>
  <c r="N1058" i="10"/>
  <c r="M1058" i="10"/>
  <c r="L1058" i="10"/>
  <c r="K1058" i="10"/>
  <c r="J1058" i="10"/>
  <c r="I1058" i="10"/>
  <c r="H1058" i="10"/>
  <c r="G1058" i="10"/>
  <c r="F1058" i="10"/>
  <c r="E1058" i="10"/>
  <c r="D1058" i="10"/>
  <c r="C1058" i="10"/>
  <c r="Q1057" i="10"/>
  <c r="P1057" i="10"/>
  <c r="O1057" i="10"/>
  <c r="N1057" i="10"/>
  <c r="M1057" i="10"/>
  <c r="L1057" i="10"/>
  <c r="K1057" i="10"/>
  <c r="J1057" i="10"/>
  <c r="I1057" i="10"/>
  <c r="H1057" i="10"/>
  <c r="G1057" i="10"/>
  <c r="F1057" i="10"/>
  <c r="E1057" i="10"/>
  <c r="D1057" i="10"/>
  <c r="C1057" i="10"/>
  <c r="Q1056" i="10"/>
  <c r="P1056" i="10"/>
  <c r="O1056" i="10"/>
  <c r="N1056" i="10"/>
  <c r="M1056" i="10"/>
  <c r="L1056" i="10"/>
  <c r="K1056" i="10"/>
  <c r="J1056" i="10"/>
  <c r="I1056" i="10"/>
  <c r="H1056" i="10"/>
  <c r="G1056" i="10"/>
  <c r="F1056" i="10"/>
  <c r="E1056" i="10"/>
  <c r="D1056" i="10"/>
  <c r="C1056" i="10"/>
  <c r="Q1055" i="10"/>
  <c r="P1055" i="10"/>
  <c r="O1055" i="10"/>
  <c r="N1055" i="10"/>
  <c r="M1055" i="10"/>
  <c r="L1055" i="10"/>
  <c r="K1055" i="10"/>
  <c r="J1055" i="10"/>
  <c r="I1055" i="10"/>
  <c r="H1055" i="10"/>
  <c r="G1055" i="10"/>
  <c r="F1055" i="10"/>
  <c r="E1055" i="10"/>
  <c r="D1055" i="10"/>
  <c r="C1055" i="10"/>
  <c r="Q1054" i="10"/>
  <c r="P1054" i="10"/>
  <c r="O1054" i="10"/>
  <c r="N1054" i="10"/>
  <c r="M1054" i="10"/>
  <c r="L1054" i="10"/>
  <c r="K1054" i="10"/>
  <c r="J1054" i="10"/>
  <c r="I1054" i="10"/>
  <c r="H1054" i="10"/>
  <c r="G1054" i="10"/>
  <c r="F1054" i="10"/>
  <c r="E1054" i="10"/>
  <c r="D1054" i="10"/>
  <c r="C1054" i="10"/>
  <c r="Q1053" i="10"/>
  <c r="P1053" i="10"/>
  <c r="O1053" i="10"/>
  <c r="N1053" i="10"/>
  <c r="M1053" i="10"/>
  <c r="L1053" i="10"/>
  <c r="K1053" i="10"/>
  <c r="J1053" i="10"/>
  <c r="I1053" i="10"/>
  <c r="H1053" i="10"/>
  <c r="G1053" i="10"/>
  <c r="F1053" i="10"/>
  <c r="E1053" i="10"/>
  <c r="D1053" i="10"/>
  <c r="C1053" i="10"/>
  <c r="Q1052" i="10"/>
  <c r="P1052" i="10"/>
  <c r="O1052" i="10"/>
  <c r="N1052" i="10"/>
  <c r="M1052" i="10"/>
  <c r="L1052" i="10"/>
  <c r="K1052" i="10"/>
  <c r="J1052" i="10"/>
  <c r="I1052" i="10"/>
  <c r="H1052" i="10"/>
  <c r="G1052" i="10"/>
  <c r="F1052" i="10"/>
  <c r="E1052" i="10"/>
  <c r="D1052" i="10"/>
  <c r="C1052" i="10"/>
  <c r="Q1051" i="10"/>
  <c r="P1051" i="10"/>
  <c r="O1051" i="10"/>
  <c r="N1051" i="10"/>
  <c r="M1051" i="10"/>
  <c r="L1051" i="10"/>
  <c r="K1051" i="10"/>
  <c r="J1051" i="10"/>
  <c r="I1051" i="10"/>
  <c r="H1051" i="10"/>
  <c r="G1051" i="10"/>
  <c r="F1051" i="10"/>
  <c r="E1051" i="10"/>
  <c r="D1051" i="10"/>
  <c r="C1051" i="10"/>
  <c r="Q1050" i="10"/>
  <c r="P1050" i="10"/>
  <c r="O1050" i="10"/>
  <c r="N1050" i="10"/>
  <c r="M1050" i="10"/>
  <c r="L1050" i="10"/>
  <c r="K1050" i="10"/>
  <c r="J1050" i="10"/>
  <c r="I1050" i="10"/>
  <c r="H1050" i="10"/>
  <c r="G1050" i="10"/>
  <c r="F1050" i="10"/>
  <c r="E1050" i="10"/>
  <c r="D1050" i="10"/>
  <c r="C1050" i="10"/>
  <c r="Q1049" i="10"/>
  <c r="P1049" i="10"/>
  <c r="O1049" i="10"/>
  <c r="N1049" i="10"/>
  <c r="M1049" i="10"/>
  <c r="L1049" i="10"/>
  <c r="K1049" i="10"/>
  <c r="J1049" i="10"/>
  <c r="I1049" i="10"/>
  <c r="H1049" i="10"/>
  <c r="G1049" i="10"/>
  <c r="F1049" i="10"/>
  <c r="E1049" i="10"/>
  <c r="D1049" i="10"/>
  <c r="C1049" i="10"/>
  <c r="Q1048" i="10"/>
  <c r="P1048" i="10"/>
  <c r="O1048" i="10"/>
  <c r="N1048" i="10"/>
  <c r="M1048" i="10"/>
  <c r="L1048" i="10"/>
  <c r="K1048" i="10"/>
  <c r="J1048" i="10"/>
  <c r="I1048" i="10"/>
  <c r="H1048" i="10"/>
  <c r="G1048" i="10"/>
  <c r="F1048" i="10"/>
  <c r="E1048" i="10"/>
  <c r="D1048" i="10"/>
  <c r="C1048" i="10"/>
  <c r="Q1047" i="10"/>
  <c r="P1047" i="10"/>
  <c r="O1047" i="10"/>
  <c r="N1047" i="10"/>
  <c r="M1047" i="10"/>
  <c r="L1047" i="10"/>
  <c r="K1047" i="10"/>
  <c r="J1047" i="10"/>
  <c r="I1047" i="10"/>
  <c r="H1047" i="10"/>
  <c r="G1047" i="10"/>
  <c r="F1047" i="10"/>
  <c r="E1047" i="10"/>
  <c r="D1047" i="10"/>
  <c r="C1047" i="10"/>
  <c r="Q1046" i="10"/>
  <c r="P1046" i="10"/>
  <c r="O1046" i="10"/>
  <c r="N1046" i="10"/>
  <c r="M1046" i="10"/>
  <c r="L1046" i="10"/>
  <c r="K1046" i="10"/>
  <c r="J1046" i="10"/>
  <c r="I1046" i="10"/>
  <c r="H1046" i="10"/>
  <c r="G1046" i="10"/>
  <c r="F1046" i="10"/>
  <c r="E1046" i="10"/>
  <c r="D1046" i="10"/>
  <c r="C1046" i="10"/>
  <c r="Q1045" i="10"/>
  <c r="P1045" i="10"/>
  <c r="O1045" i="10"/>
  <c r="N1045" i="10"/>
  <c r="M1045" i="10"/>
  <c r="L1045" i="10"/>
  <c r="K1045" i="10"/>
  <c r="J1045" i="10"/>
  <c r="I1045" i="10"/>
  <c r="H1045" i="10"/>
  <c r="G1045" i="10"/>
  <c r="F1045" i="10"/>
  <c r="E1045" i="10"/>
  <c r="D1045" i="10"/>
  <c r="C1045" i="10"/>
  <c r="Q1044" i="10"/>
  <c r="P1044" i="10"/>
  <c r="O1044" i="10"/>
  <c r="N1044" i="10"/>
  <c r="M1044" i="10"/>
  <c r="L1044" i="10"/>
  <c r="K1044" i="10"/>
  <c r="J1044" i="10"/>
  <c r="I1044" i="10"/>
  <c r="H1044" i="10"/>
  <c r="G1044" i="10"/>
  <c r="F1044" i="10"/>
  <c r="E1044" i="10"/>
  <c r="D1044" i="10"/>
  <c r="C1044" i="10"/>
  <c r="Q1043" i="10"/>
  <c r="P1043" i="10"/>
  <c r="O1043" i="10"/>
  <c r="N1043" i="10"/>
  <c r="M1043" i="10"/>
  <c r="L1043" i="10"/>
  <c r="K1043" i="10"/>
  <c r="J1043" i="10"/>
  <c r="I1043" i="10"/>
  <c r="H1043" i="10"/>
  <c r="G1043" i="10"/>
  <c r="F1043" i="10"/>
  <c r="E1043" i="10"/>
  <c r="D1043" i="10"/>
  <c r="C1043" i="10"/>
  <c r="Q1042" i="10"/>
  <c r="P1042" i="10"/>
  <c r="O1042" i="10"/>
  <c r="N1042" i="10"/>
  <c r="M1042" i="10"/>
  <c r="L1042" i="10"/>
  <c r="K1042" i="10"/>
  <c r="J1042" i="10"/>
  <c r="I1042" i="10"/>
  <c r="H1042" i="10"/>
  <c r="G1042" i="10"/>
  <c r="F1042" i="10"/>
  <c r="E1042" i="10"/>
  <c r="D1042" i="10"/>
  <c r="C1042" i="10"/>
  <c r="Q1041" i="10"/>
  <c r="P1041" i="10"/>
  <c r="O1041" i="10"/>
  <c r="N1041" i="10"/>
  <c r="M1041" i="10"/>
  <c r="L1041" i="10"/>
  <c r="K1041" i="10"/>
  <c r="J1041" i="10"/>
  <c r="I1041" i="10"/>
  <c r="H1041" i="10"/>
  <c r="G1041" i="10"/>
  <c r="F1041" i="10"/>
  <c r="E1041" i="10"/>
  <c r="D1041" i="10"/>
  <c r="C1041" i="10"/>
  <c r="Q1040" i="10"/>
  <c r="P1040" i="10"/>
  <c r="O1040" i="10"/>
  <c r="N1040" i="10"/>
  <c r="M1040" i="10"/>
  <c r="L1040" i="10"/>
  <c r="K1040" i="10"/>
  <c r="J1040" i="10"/>
  <c r="I1040" i="10"/>
  <c r="H1040" i="10"/>
  <c r="G1040" i="10"/>
  <c r="F1040" i="10"/>
  <c r="E1040" i="10"/>
  <c r="D1040" i="10"/>
  <c r="C1040" i="10"/>
  <c r="Q1039" i="10"/>
  <c r="P1039" i="10"/>
  <c r="O1039" i="10"/>
  <c r="N1039" i="10"/>
  <c r="M1039" i="10"/>
  <c r="L1039" i="10"/>
  <c r="K1039" i="10"/>
  <c r="J1039" i="10"/>
  <c r="I1039" i="10"/>
  <c r="H1039" i="10"/>
  <c r="G1039" i="10"/>
  <c r="F1039" i="10"/>
  <c r="E1039" i="10"/>
  <c r="D1039" i="10"/>
  <c r="C1039" i="10"/>
  <c r="Q1038" i="10"/>
  <c r="P1038" i="10"/>
  <c r="O1038" i="10"/>
  <c r="N1038" i="10"/>
  <c r="M1038" i="10"/>
  <c r="L1038" i="10"/>
  <c r="K1038" i="10"/>
  <c r="J1038" i="10"/>
  <c r="I1038" i="10"/>
  <c r="H1038" i="10"/>
  <c r="G1038" i="10"/>
  <c r="F1038" i="10"/>
  <c r="E1038" i="10"/>
  <c r="D1038" i="10"/>
  <c r="C1038" i="10"/>
  <c r="Q1037" i="10"/>
  <c r="P1037" i="10"/>
  <c r="O1037" i="10"/>
  <c r="N1037" i="10"/>
  <c r="M1037" i="10"/>
  <c r="L1037" i="10"/>
  <c r="K1037" i="10"/>
  <c r="J1037" i="10"/>
  <c r="I1037" i="10"/>
  <c r="H1037" i="10"/>
  <c r="G1037" i="10"/>
  <c r="F1037" i="10"/>
  <c r="E1037" i="10"/>
  <c r="D1037" i="10"/>
  <c r="C1037" i="10"/>
  <c r="Q1036" i="10"/>
  <c r="P1036" i="10"/>
  <c r="O1036" i="10"/>
  <c r="N1036" i="10"/>
  <c r="M1036" i="10"/>
  <c r="L1036" i="10"/>
  <c r="K1036" i="10"/>
  <c r="J1036" i="10"/>
  <c r="I1036" i="10"/>
  <c r="H1036" i="10"/>
  <c r="G1036" i="10"/>
  <c r="F1036" i="10"/>
  <c r="E1036" i="10"/>
  <c r="D1036" i="10"/>
  <c r="C1036" i="10"/>
  <c r="Q1035" i="10"/>
  <c r="P1035" i="10"/>
  <c r="O1035" i="10"/>
  <c r="N1035" i="10"/>
  <c r="M1035" i="10"/>
  <c r="L1035" i="10"/>
  <c r="K1035" i="10"/>
  <c r="J1035" i="10"/>
  <c r="I1035" i="10"/>
  <c r="H1035" i="10"/>
  <c r="G1035" i="10"/>
  <c r="F1035" i="10"/>
  <c r="E1035" i="10"/>
  <c r="D1035" i="10"/>
  <c r="C1035" i="10"/>
  <c r="Q1034" i="10"/>
  <c r="P1034" i="10"/>
  <c r="O1034" i="10"/>
  <c r="N1034" i="10"/>
  <c r="M1034" i="10"/>
  <c r="L1034" i="10"/>
  <c r="K1034" i="10"/>
  <c r="J1034" i="10"/>
  <c r="I1034" i="10"/>
  <c r="H1034" i="10"/>
  <c r="G1034" i="10"/>
  <c r="F1034" i="10"/>
  <c r="E1034" i="10"/>
  <c r="D1034" i="10"/>
  <c r="C1034" i="10"/>
  <c r="Q1033" i="10"/>
  <c r="P1033" i="10"/>
  <c r="O1033" i="10"/>
  <c r="N1033" i="10"/>
  <c r="M1033" i="10"/>
  <c r="L1033" i="10"/>
  <c r="K1033" i="10"/>
  <c r="J1033" i="10"/>
  <c r="I1033" i="10"/>
  <c r="H1033" i="10"/>
  <c r="G1033" i="10"/>
  <c r="F1033" i="10"/>
  <c r="E1033" i="10"/>
  <c r="D1033" i="10"/>
  <c r="C1033" i="10"/>
  <c r="Q1032" i="10"/>
  <c r="P1032" i="10"/>
  <c r="O1032" i="10"/>
  <c r="N1032" i="10"/>
  <c r="M1032" i="10"/>
  <c r="L1032" i="10"/>
  <c r="K1032" i="10"/>
  <c r="J1032" i="10"/>
  <c r="I1032" i="10"/>
  <c r="H1032" i="10"/>
  <c r="G1032" i="10"/>
  <c r="F1032" i="10"/>
  <c r="E1032" i="10"/>
  <c r="D1032" i="10"/>
  <c r="C1032" i="10"/>
  <c r="Q1031" i="10"/>
  <c r="P1031" i="10"/>
  <c r="O1031" i="10"/>
  <c r="N1031" i="10"/>
  <c r="M1031" i="10"/>
  <c r="L1031" i="10"/>
  <c r="K1031" i="10"/>
  <c r="J1031" i="10"/>
  <c r="I1031" i="10"/>
  <c r="H1031" i="10"/>
  <c r="G1031" i="10"/>
  <c r="F1031" i="10"/>
  <c r="E1031" i="10"/>
  <c r="D1031" i="10"/>
  <c r="C1031" i="10"/>
  <c r="Q1030" i="10"/>
  <c r="P1030" i="10"/>
  <c r="O1030" i="10"/>
  <c r="N1030" i="10"/>
  <c r="M1030" i="10"/>
  <c r="L1030" i="10"/>
  <c r="K1030" i="10"/>
  <c r="J1030" i="10"/>
  <c r="I1030" i="10"/>
  <c r="H1030" i="10"/>
  <c r="G1030" i="10"/>
  <c r="F1030" i="10"/>
  <c r="E1030" i="10"/>
  <c r="D1030" i="10"/>
  <c r="C1030" i="10"/>
  <c r="Q1029" i="10"/>
  <c r="P1029" i="10"/>
  <c r="O1029" i="10"/>
  <c r="N1029" i="10"/>
  <c r="M1029" i="10"/>
  <c r="L1029" i="10"/>
  <c r="K1029" i="10"/>
  <c r="J1029" i="10"/>
  <c r="I1029" i="10"/>
  <c r="H1029" i="10"/>
  <c r="G1029" i="10"/>
  <c r="F1029" i="10"/>
  <c r="E1029" i="10"/>
  <c r="D1029" i="10"/>
  <c r="C1029" i="10"/>
  <c r="Q1028" i="10"/>
  <c r="P1028" i="10"/>
  <c r="O1028" i="10"/>
  <c r="N1028" i="10"/>
  <c r="M1028" i="10"/>
  <c r="L1028" i="10"/>
  <c r="K1028" i="10"/>
  <c r="J1028" i="10"/>
  <c r="I1028" i="10"/>
  <c r="H1028" i="10"/>
  <c r="G1028" i="10"/>
  <c r="F1028" i="10"/>
  <c r="E1028" i="10"/>
  <c r="D1028" i="10"/>
  <c r="C1028" i="10"/>
  <c r="Q1027" i="10"/>
  <c r="P1027" i="10"/>
  <c r="O1027" i="10"/>
  <c r="N1027" i="10"/>
  <c r="M1027" i="10"/>
  <c r="L1027" i="10"/>
  <c r="K1027" i="10"/>
  <c r="J1027" i="10"/>
  <c r="I1027" i="10"/>
  <c r="H1027" i="10"/>
  <c r="G1027" i="10"/>
  <c r="F1027" i="10"/>
  <c r="E1027" i="10"/>
  <c r="D1027" i="10"/>
  <c r="C1027" i="10"/>
  <c r="Q1026" i="10"/>
  <c r="P1026" i="10"/>
  <c r="O1026" i="10"/>
  <c r="N1026" i="10"/>
  <c r="M1026" i="10"/>
  <c r="L1026" i="10"/>
  <c r="K1026" i="10"/>
  <c r="J1026" i="10"/>
  <c r="I1026" i="10"/>
  <c r="H1026" i="10"/>
  <c r="G1026" i="10"/>
  <c r="F1026" i="10"/>
  <c r="E1026" i="10"/>
  <c r="D1026" i="10"/>
  <c r="C1026" i="10"/>
  <c r="Q1025" i="10"/>
  <c r="P1025" i="10"/>
  <c r="O1025" i="10"/>
  <c r="N1025" i="10"/>
  <c r="M1025" i="10"/>
  <c r="L1025" i="10"/>
  <c r="K1025" i="10"/>
  <c r="J1025" i="10"/>
  <c r="I1025" i="10"/>
  <c r="H1025" i="10"/>
  <c r="G1025" i="10"/>
  <c r="F1025" i="10"/>
  <c r="E1025" i="10"/>
  <c r="D1025" i="10"/>
  <c r="C1025" i="10"/>
  <c r="Q1024" i="10"/>
  <c r="P1024" i="10"/>
  <c r="O1024" i="10"/>
  <c r="N1024" i="10"/>
  <c r="M1024" i="10"/>
  <c r="L1024" i="10"/>
  <c r="K1024" i="10"/>
  <c r="J1024" i="10"/>
  <c r="I1024" i="10"/>
  <c r="H1024" i="10"/>
  <c r="G1024" i="10"/>
  <c r="F1024" i="10"/>
  <c r="E1024" i="10"/>
  <c r="D1024" i="10"/>
  <c r="C1024" i="10"/>
  <c r="Q1023" i="10"/>
  <c r="P1023" i="10"/>
  <c r="O1023" i="10"/>
  <c r="N1023" i="10"/>
  <c r="M1023" i="10"/>
  <c r="L1023" i="10"/>
  <c r="K1023" i="10"/>
  <c r="J1023" i="10"/>
  <c r="I1023" i="10"/>
  <c r="H1023" i="10"/>
  <c r="G1023" i="10"/>
  <c r="F1023" i="10"/>
  <c r="E1023" i="10"/>
  <c r="D1023" i="10"/>
  <c r="C1023" i="10"/>
  <c r="Q1022" i="10"/>
  <c r="P1022" i="10"/>
  <c r="O1022" i="10"/>
  <c r="N1022" i="10"/>
  <c r="M1022" i="10"/>
  <c r="L1022" i="10"/>
  <c r="K1022" i="10"/>
  <c r="J1022" i="10"/>
  <c r="I1022" i="10"/>
  <c r="H1022" i="10"/>
  <c r="G1022" i="10"/>
  <c r="F1022" i="10"/>
  <c r="E1022" i="10"/>
  <c r="D1022" i="10"/>
  <c r="C1022" i="10"/>
  <c r="Q1021" i="10"/>
  <c r="P1021" i="10"/>
  <c r="O1021" i="10"/>
  <c r="N1021" i="10"/>
  <c r="M1021" i="10"/>
  <c r="L1021" i="10"/>
  <c r="K1021" i="10"/>
  <c r="J1021" i="10"/>
  <c r="I1021" i="10"/>
  <c r="H1021" i="10"/>
  <c r="G1021" i="10"/>
  <c r="F1021" i="10"/>
  <c r="E1021" i="10"/>
  <c r="D1021" i="10"/>
  <c r="C1021" i="10"/>
  <c r="Q1020" i="10"/>
  <c r="P1020" i="10"/>
  <c r="O1020" i="10"/>
  <c r="N1020" i="10"/>
  <c r="M1020" i="10"/>
  <c r="L1020" i="10"/>
  <c r="K1020" i="10"/>
  <c r="J1020" i="10"/>
  <c r="I1020" i="10"/>
  <c r="H1020" i="10"/>
  <c r="G1020" i="10"/>
  <c r="F1020" i="10"/>
  <c r="E1020" i="10"/>
  <c r="D1020" i="10"/>
  <c r="C1020" i="10"/>
  <c r="Q1019" i="10"/>
  <c r="P1019" i="10"/>
  <c r="O1019" i="10"/>
  <c r="N1019" i="10"/>
  <c r="M1019" i="10"/>
  <c r="L1019" i="10"/>
  <c r="K1019" i="10"/>
  <c r="J1019" i="10"/>
  <c r="I1019" i="10"/>
  <c r="H1019" i="10"/>
  <c r="G1019" i="10"/>
  <c r="F1019" i="10"/>
  <c r="E1019" i="10"/>
  <c r="D1019" i="10"/>
  <c r="C1019" i="10"/>
  <c r="Q1018" i="10"/>
  <c r="P1018" i="10"/>
  <c r="O1018" i="10"/>
  <c r="N1018" i="10"/>
  <c r="M1018" i="10"/>
  <c r="L1018" i="10"/>
  <c r="K1018" i="10"/>
  <c r="J1018" i="10"/>
  <c r="I1018" i="10"/>
  <c r="H1018" i="10"/>
  <c r="G1018" i="10"/>
  <c r="F1018" i="10"/>
  <c r="E1018" i="10"/>
  <c r="D1018" i="10"/>
  <c r="C1018" i="10"/>
  <c r="Q1017" i="10"/>
  <c r="P1017" i="10"/>
  <c r="O1017" i="10"/>
  <c r="N1017" i="10"/>
  <c r="M1017" i="10"/>
  <c r="L1017" i="10"/>
  <c r="K1017" i="10"/>
  <c r="J1017" i="10"/>
  <c r="I1017" i="10"/>
  <c r="H1017" i="10"/>
  <c r="G1017" i="10"/>
  <c r="F1017" i="10"/>
  <c r="E1017" i="10"/>
  <c r="D1017" i="10"/>
  <c r="C1017" i="10"/>
  <c r="Q1016" i="10"/>
  <c r="P1016" i="10"/>
  <c r="O1016" i="10"/>
  <c r="N1016" i="10"/>
  <c r="M1016" i="10"/>
  <c r="L1016" i="10"/>
  <c r="K1016" i="10"/>
  <c r="J1016" i="10"/>
  <c r="I1016" i="10"/>
  <c r="H1016" i="10"/>
  <c r="G1016" i="10"/>
  <c r="F1016" i="10"/>
  <c r="E1016" i="10"/>
  <c r="D1016" i="10"/>
  <c r="C1016" i="10"/>
  <c r="Q1015" i="10"/>
  <c r="P1015" i="10"/>
  <c r="O1015" i="10"/>
  <c r="N1015" i="10"/>
  <c r="M1015" i="10"/>
  <c r="L1015" i="10"/>
  <c r="K1015" i="10"/>
  <c r="J1015" i="10"/>
  <c r="I1015" i="10"/>
  <c r="H1015" i="10"/>
  <c r="G1015" i="10"/>
  <c r="F1015" i="10"/>
  <c r="E1015" i="10"/>
  <c r="D1015" i="10"/>
  <c r="C1015" i="10"/>
  <c r="Q1014" i="10"/>
  <c r="P1014" i="10"/>
  <c r="O1014" i="10"/>
  <c r="N1014" i="10"/>
  <c r="M1014" i="10"/>
  <c r="L1014" i="10"/>
  <c r="K1014" i="10"/>
  <c r="J1014" i="10"/>
  <c r="I1014" i="10"/>
  <c r="H1014" i="10"/>
  <c r="G1014" i="10"/>
  <c r="F1014" i="10"/>
  <c r="E1014" i="10"/>
  <c r="D1014" i="10"/>
  <c r="C1014" i="10"/>
  <c r="Q1013" i="10"/>
  <c r="P1013" i="10"/>
  <c r="O1013" i="10"/>
  <c r="N1013" i="10"/>
  <c r="M1013" i="10"/>
  <c r="L1013" i="10"/>
  <c r="K1013" i="10"/>
  <c r="J1013" i="10"/>
  <c r="I1013" i="10"/>
  <c r="H1013" i="10"/>
  <c r="G1013" i="10"/>
  <c r="F1013" i="10"/>
  <c r="E1013" i="10"/>
  <c r="D1013" i="10"/>
  <c r="C1013" i="10"/>
  <c r="Q1012" i="10"/>
  <c r="P1012" i="10"/>
  <c r="O1012" i="10"/>
  <c r="N1012" i="10"/>
  <c r="M1012" i="10"/>
  <c r="L1012" i="10"/>
  <c r="K1012" i="10"/>
  <c r="J1012" i="10"/>
  <c r="I1012" i="10"/>
  <c r="H1012" i="10"/>
  <c r="G1012" i="10"/>
  <c r="F1012" i="10"/>
  <c r="E1012" i="10"/>
  <c r="D1012" i="10"/>
  <c r="C1012" i="10"/>
  <c r="Q1011" i="10"/>
  <c r="P1011" i="10"/>
  <c r="O1011" i="10"/>
  <c r="N1011" i="10"/>
  <c r="M1011" i="10"/>
  <c r="L1011" i="10"/>
  <c r="K1011" i="10"/>
  <c r="J1011" i="10"/>
  <c r="I1011" i="10"/>
  <c r="H1011" i="10"/>
  <c r="G1011" i="10"/>
  <c r="F1011" i="10"/>
  <c r="E1011" i="10"/>
  <c r="D1011" i="10"/>
  <c r="C1011" i="10"/>
  <c r="Q1010" i="10"/>
  <c r="P1010" i="10"/>
  <c r="O1010" i="10"/>
  <c r="N1010" i="10"/>
  <c r="M1010" i="10"/>
  <c r="L1010" i="10"/>
  <c r="K1010" i="10"/>
  <c r="J1010" i="10"/>
  <c r="I1010" i="10"/>
  <c r="H1010" i="10"/>
  <c r="G1010" i="10"/>
  <c r="F1010" i="10"/>
  <c r="E1010" i="10"/>
  <c r="D1010" i="10"/>
  <c r="C1010" i="10"/>
  <c r="Q1009" i="10"/>
  <c r="P1009" i="10"/>
  <c r="O1009" i="10"/>
  <c r="N1009" i="10"/>
  <c r="M1009" i="10"/>
  <c r="L1009" i="10"/>
  <c r="K1009" i="10"/>
  <c r="J1009" i="10"/>
  <c r="I1009" i="10"/>
  <c r="H1009" i="10"/>
  <c r="G1009" i="10"/>
  <c r="F1009" i="10"/>
  <c r="E1009" i="10"/>
  <c r="D1009" i="10"/>
  <c r="C1009" i="10"/>
  <c r="Q1008" i="10"/>
  <c r="P1008" i="10"/>
  <c r="O1008" i="10"/>
  <c r="N1008" i="10"/>
  <c r="M1008" i="10"/>
  <c r="L1008" i="10"/>
  <c r="K1008" i="10"/>
  <c r="J1008" i="10"/>
  <c r="I1008" i="10"/>
  <c r="H1008" i="10"/>
  <c r="G1008" i="10"/>
  <c r="F1008" i="10"/>
  <c r="E1008" i="10"/>
  <c r="D1008" i="10"/>
  <c r="C1008" i="10"/>
  <c r="Q1007" i="10"/>
  <c r="P1007" i="10"/>
  <c r="O1007" i="10"/>
  <c r="N1007" i="10"/>
  <c r="M1007" i="10"/>
  <c r="L1007" i="10"/>
  <c r="K1007" i="10"/>
  <c r="J1007" i="10"/>
  <c r="I1007" i="10"/>
  <c r="H1007" i="10"/>
  <c r="G1007" i="10"/>
  <c r="F1007" i="10"/>
  <c r="E1007" i="10"/>
  <c r="D1007" i="10"/>
  <c r="C1007" i="10"/>
  <c r="Q1006" i="10"/>
  <c r="P1006" i="10"/>
  <c r="O1006" i="10"/>
  <c r="N1006" i="10"/>
  <c r="M1006" i="10"/>
  <c r="L1006" i="10"/>
  <c r="K1006" i="10"/>
  <c r="J1006" i="10"/>
  <c r="I1006" i="10"/>
  <c r="H1006" i="10"/>
  <c r="G1006" i="10"/>
  <c r="F1006" i="10"/>
  <c r="E1006" i="10"/>
  <c r="D1006" i="10"/>
  <c r="C1006" i="10"/>
  <c r="Q1005" i="10"/>
  <c r="P1005" i="10"/>
  <c r="O1005" i="10"/>
  <c r="N1005" i="10"/>
  <c r="M1005" i="10"/>
  <c r="L1005" i="10"/>
  <c r="K1005" i="10"/>
  <c r="J1005" i="10"/>
  <c r="I1005" i="10"/>
  <c r="H1005" i="10"/>
  <c r="G1005" i="10"/>
  <c r="F1005" i="10"/>
  <c r="E1005" i="10"/>
  <c r="D1005" i="10"/>
  <c r="C1005" i="10"/>
  <c r="Q1004" i="10"/>
  <c r="P1004" i="10"/>
  <c r="O1004" i="10"/>
  <c r="N1004" i="10"/>
  <c r="M1004" i="10"/>
  <c r="L1004" i="10"/>
  <c r="K1004" i="10"/>
  <c r="J1004" i="10"/>
  <c r="I1004" i="10"/>
  <c r="H1004" i="10"/>
  <c r="G1004" i="10"/>
  <c r="F1004" i="10"/>
  <c r="E1004" i="10"/>
  <c r="D1004" i="10"/>
  <c r="C1004" i="10"/>
  <c r="Q1003" i="10"/>
  <c r="P1003" i="10"/>
  <c r="O1003" i="10"/>
  <c r="N1003" i="10"/>
  <c r="M1003" i="10"/>
  <c r="L1003" i="10"/>
  <c r="K1003" i="10"/>
  <c r="J1003" i="10"/>
  <c r="I1003" i="10"/>
  <c r="H1003" i="10"/>
  <c r="G1003" i="10"/>
  <c r="F1003" i="10"/>
  <c r="E1003" i="10"/>
  <c r="D1003" i="10"/>
  <c r="C1003" i="10"/>
  <c r="Q1002" i="10"/>
  <c r="P1002" i="10"/>
  <c r="O1002" i="10"/>
  <c r="N1002" i="10"/>
  <c r="M1002" i="10"/>
  <c r="L1002" i="10"/>
  <c r="K1002" i="10"/>
  <c r="J1002" i="10"/>
  <c r="I1002" i="10"/>
  <c r="H1002" i="10"/>
  <c r="G1002" i="10"/>
  <c r="F1002" i="10"/>
  <c r="E1002" i="10"/>
  <c r="D1002" i="10"/>
  <c r="C1002" i="10"/>
  <c r="Q1001" i="10"/>
  <c r="P1001" i="10"/>
  <c r="O1001" i="10"/>
  <c r="N1001" i="10"/>
  <c r="M1001" i="10"/>
  <c r="L1001" i="10"/>
  <c r="K1001" i="10"/>
  <c r="J1001" i="10"/>
  <c r="I1001" i="10"/>
  <c r="H1001" i="10"/>
  <c r="G1001" i="10"/>
  <c r="F1001" i="10"/>
  <c r="E1001" i="10"/>
  <c r="D1001" i="10"/>
  <c r="C1001" i="10"/>
  <c r="Q1000" i="10"/>
  <c r="P1000" i="10"/>
  <c r="O1000" i="10"/>
  <c r="N1000" i="10"/>
  <c r="M1000" i="10"/>
  <c r="L1000" i="10"/>
  <c r="K1000" i="10"/>
  <c r="J1000" i="10"/>
  <c r="I1000" i="10"/>
  <c r="H1000" i="10"/>
  <c r="G1000" i="10"/>
  <c r="F1000" i="10"/>
  <c r="E1000" i="10"/>
  <c r="D1000" i="10"/>
  <c r="C1000" i="10"/>
  <c r="Q999" i="10"/>
  <c r="P999" i="10"/>
  <c r="O999" i="10"/>
  <c r="N999" i="10"/>
  <c r="M999" i="10"/>
  <c r="L999" i="10"/>
  <c r="K999" i="10"/>
  <c r="J999" i="10"/>
  <c r="I999" i="10"/>
  <c r="H999" i="10"/>
  <c r="G999" i="10"/>
  <c r="F999" i="10"/>
  <c r="E999" i="10"/>
  <c r="D999" i="10"/>
  <c r="C999" i="10"/>
  <c r="Q998" i="10"/>
  <c r="P998" i="10"/>
  <c r="O998" i="10"/>
  <c r="N998" i="10"/>
  <c r="M998" i="10"/>
  <c r="L998" i="10"/>
  <c r="K998" i="10"/>
  <c r="J998" i="10"/>
  <c r="I998" i="10"/>
  <c r="H998" i="10"/>
  <c r="G998" i="10"/>
  <c r="F998" i="10"/>
  <c r="E998" i="10"/>
  <c r="D998" i="10"/>
  <c r="C998" i="10"/>
  <c r="Q997" i="10"/>
  <c r="P997" i="10"/>
  <c r="O997" i="10"/>
  <c r="N997" i="10"/>
  <c r="M997" i="10"/>
  <c r="L997" i="10"/>
  <c r="K997" i="10"/>
  <c r="J997" i="10"/>
  <c r="I997" i="10"/>
  <c r="H997" i="10"/>
  <c r="G997" i="10"/>
  <c r="F997" i="10"/>
  <c r="E997" i="10"/>
  <c r="D997" i="10"/>
  <c r="C997" i="10"/>
  <c r="Q996" i="10"/>
  <c r="P996" i="10"/>
  <c r="O996" i="10"/>
  <c r="N996" i="10"/>
  <c r="M996" i="10"/>
  <c r="L996" i="10"/>
  <c r="K996" i="10"/>
  <c r="J996" i="10"/>
  <c r="I996" i="10"/>
  <c r="H996" i="10"/>
  <c r="G996" i="10"/>
  <c r="F996" i="10"/>
  <c r="E996" i="10"/>
  <c r="D996" i="10"/>
  <c r="C996" i="10"/>
  <c r="Q995" i="10"/>
  <c r="P995" i="10"/>
  <c r="O995" i="10"/>
  <c r="N995" i="10"/>
  <c r="M995" i="10"/>
  <c r="L995" i="10"/>
  <c r="K995" i="10"/>
  <c r="J995" i="10"/>
  <c r="I995" i="10"/>
  <c r="H995" i="10"/>
  <c r="G995" i="10"/>
  <c r="F995" i="10"/>
  <c r="E995" i="10"/>
  <c r="D995" i="10"/>
  <c r="C995" i="10"/>
  <c r="Q994" i="10"/>
  <c r="P994" i="10"/>
  <c r="O994" i="10"/>
  <c r="N994" i="10"/>
  <c r="M994" i="10"/>
  <c r="L994" i="10"/>
  <c r="K994" i="10"/>
  <c r="J994" i="10"/>
  <c r="I994" i="10"/>
  <c r="H994" i="10"/>
  <c r="G994" i="10"/>
  <c r="F994" i="10"/>
  <c r="E994" i="10"/>
  <c r="D994" i="10"/>
  <c r="C994" i="10"/>
  <c r="Q993" i="10"/>
  <c r="P993" i="10"/>
  <c r="O993" i="10"/>
  <c r="N993" i="10"/>
  <c r="M993" i="10"/>
  <c r="L993" i="10"/>
  <c r="K993" i="10"/>
  <c r="J993" i="10"/>
  <c r="I993" i="10"/>
  <c r="H993" i="10"/>
  <c r="G993" i="10"/>
  <c r="F993" i="10"/>
  <c r="E993" i="10"/>
  <c r="D993" i="10"/>
  <c r="C993" i="10"/>
  <c r="Q992" i="10"/>
  <c r="P992" i="10"/>
  <c r="O992" i="10"/>
  <c r="N992" i="10"/>
  <c r="M992" i="10"/>
  <c r="L992" i="10"/>
  <c r="K992" i="10"/>
  <c r="J992" i="10"/>
  <c r="I992" i="10"/>
  <c r="H992" i="10"/>
  <c r="G992" i="10"/>
  <c r="F992" i="10"/>
  <c r="E992" i="10"/>
  <c r="D992" i="10"/>
  <c r="C992" i="10"/>
  <c r="Q991" i="10"/>
  <c r="P991" i="10"/>
  <c r="O991" i="10"/>
  <c r="N991" i="10"/>
  <c r="M991" i="10"/>
  <c r="L991" i="10"/>
  <c r="K991" i="10"/>
  <c r="J991" i="10"/>
  <c r="I991" i="10"/>
  <c r="H991" i="10"/>
  <c r="G991" i="10"/>
  <c r="F991" i="10"/>
  <c r="E991" i="10"/>
  <c r="D991" i="10"/>
  <c r="C991" i="10"/>
  <c r="Q990" i="10"/>
  <c r="P990" i="10"/>
  <c r="O990" i="10"/>
  <c r="N990" i="10"/>
  <c r="M990" i="10"/>
  <c r="L990" i="10"/>
  <c r="K990" i="10"/>
  <c r="J990" i="10"/>
  <c r="I990" i="10"/>
  <c r="H990" i="10"/>
  <c r="G990" i="10"/>
  <c r="F990" i="10"/>
  <c r="E990" i="10"/>
  <c r="D990" i="10"/>
  <c r="C990" i="10"/>
  <c r="Q989" i="10"/>
  <c r="P989" i="10"/>
  <c r="O989" i="10"/>
  <c r="N989" i="10"/>
  <c r="M989" i="10"/>
  <c r="L989" i="10"/>
  <c r="K989" i="10"/>
  <c r="J989" i="10"/>
  <c r="I989" i="10"/>
  <c r="H989" i="10"/>
  <c r="G989" i="10"/>
  <c r="F989" i="10"/>
  <c r="E989" i="10"/>
  <c r="D989" i="10"/>
  <c r="C989" i="10"/>
  <c r="Q988" i="10"/>
  <c r="P988" i="10"/>
  <c r="O988" i="10"/>
  <c r="N988" i="10"/>
  <c r="M988" i="10"/>
  <c r="L988" i="10"/>
  <c r="K988" i="10"/>
  <c r="J988" i="10"/>
  <c r="I988" i="10"/>
  <c r="H988" i="10"/>
  <c r="G988" i="10"/>
  <c r="F988" i="10"/>
  <c r="E988" i="10"/>
  <c r="D988" i="10"/>
  <c r="C988" i="10"/>
  <c r="Q987" i="10"/>
  <c r="P987" i="10"/>
  <c r="O987" i="10"/>
  <c r="N987" i="10"/>
  <c r="M987" i="10"/>
  <c r="L987" i="10"/>
  <c r="K987" i="10"/>
  <c r="J987" i="10"/>
  <c r="I987" i="10"/>
  <c r="H987" i="10"/>
  <c r="G987" i="10"/>
  <c r="F987" i="10"/>
  <c r="E987" i="10"/>
  <c r="D987" i="10"/>
  <c r="C987" i="10"/>
  <c r="Q986" i="10"/>
  <c r="P986" i="10"/>
  <c r="O986" i="10"/>
  <c r="N986" i="10"/>
  <c r="M986" i="10"/>
  <c r="L986" i="10"/>
  <c r="K986" i="10"/>
  <c r="J986" i="10"/>
  <c r="I986" i="10"/>
  <c r="H986" i="10"/>
  <c r="G986" i="10"/>
  <c r="F986" i="10"/>
  <c r="E986" i="10"/>
  <c r="D986" i="10"/>
  <c r="C986" i="10"/>
  <c r="Q985" i="10"/>
  <c r="P985" i="10"/>
  <c r="O985" i="10"/>
  <c r="N985" i="10"/>
  <c r="M985" i="10"/>
  <c r="L985" i="10"/>
  <c r="K985" i="10"/>
  <c r="J985" i="10"/>
  <c r="I985" i="10"/>
  <c r="H985" i="10"/>
  <c r="G985" i="10"/>
  <c r="F985" i="10"/>
  <c r="E985" i="10"/>
  <c r="D985" i="10"/>
  <c r="C985" i="10"/>
  <c r="Q984" i="10"/>
  <c r="P984" i="10"/>
  <c r="O984" i="10"/>
  <c r="N984" i="10"/>
  <c r="M984" i="10"/>
  <c r="L984" i="10"/>
  <c r="K984" i="10"/>
  <c r="J984" i="10"/>
  <c r="I984" i="10"/>
  <c r="H984" i="10"/>
  <c r="G984" i="10"/>
  <c r="F984" i="10"/>
  <c r="E984" i="10"/>
  <c r="D984" i="10"/>
  <c r="C984" i="10"/>
  <c r="Q983" i="10"/>
  <c r="P983" i="10"/>
  <c r="O983" i="10"/>
  <c r="N983" i="10"/>
  <c r="M983" i="10"/>
  <c r="L983" i="10"/>
  <c r="K983" i="10"/>
  <c r="J983" i="10"/>
  <c r="I983" i="10"/>
  <c r="H983" i="10"/>
  <c r="G983" i="10"/>
  <c r="F983" i="10"/>
  <c r="E983" i="10"/>
  <c r="D983" i="10"/>
  <c r="C983" i="10"/>
  <c r="Q982" i="10"/>
  <c r="P982" i="10"/>
  <c r="O982" i="10"/>
  <c r="N982" i="10"/>
  <c r="M982" i="10"/>
  <c r="L982" i="10"/>
  <c r="K982" i="10"/>
  <c r="J982" i="10"/>
  <c r="I982" i="10"/>
  <c r="H982" i="10"/>
  <c r="G982" i="10"/>
  <c r="F982" i="10"/>
  <c r="E982" i="10"/>
  <c r="D982" i="10"/>
  <c r="C982" i="10"/>
  <c r="Q981" i="10"/>
  <c r="P981" i="10"/>
  <c r="O981" i="10"/>
  <c r="N981" i="10"/>
  <c r="M981" i="10"/>
  <c r="L981" i="10"/>
  <c r="K981" i="10"/>
  <c r="J981" i="10"/>
  <c r="I981" i="10"/>
  <c r="H981" i="10"/>
  <c r="G981" i="10"/>
  <c r="F981" i="10"/>
  <c r="E981" i="10"/>
  <c r="D981" i="10"/>
  <c r="C981" i="10"/>
  <c r="Q980" i="10"/>
  <c r="P980" i="10"/>
  <c r="O980" i="10"/>
  <c r="N980" i="10"/>
  <c r="M980" i="10"/>
  <c r="L980" i="10"/>
  <c r="K980" i="10"/>
  <c r="J980" i="10"/>
  <c r="I980" i="10"/>
  <c r="H980" i="10"/>
  <c r="G980" i="10"/>
  <c r="F980" i="10"/>
  <c r="E980" i="10"/>
  <c r="D980" i="10"/>
  <c r="C980" i="10"/>
  <c r="Q979" i="10"/>
  <c r="P979" i="10"/>
  <c r="O979" i="10"/>
  <c r="N979" i="10"/>
  <c r="M979" i="10"/>
  <c r="L979" i="10"/>
  <c r="K979" i="10"/>
  <c r="J979" i="10"/>
  <c r="I979" i="10"/>
  <c r="H979" i="10"/>
  <c r="G979" i="10"/>
  <c r="F979" i="10"/>
  <c r="E979" i="10"/>
  <c r="D979" i="10"/>
  <c r="C979" i="10"/>
  <c r="Q978" i="10"/>
  <c r="P978" i="10"/>
  <c r="O978" i="10"/>
  <c r="N978" i="10"/>
  <c r="M978" i="10"/>
  <c r="L978" i="10"/>
  <c r="K978" i="10"/>
  <c r="J978" i="10"/>
  <c r="I978" i="10"/>
  <c r="H978" i="10"/>
  <c r="G978" i="10"/>
  <c r="F978" i="10"/>
  <c r="E978" i="10"/>
  <c r="D978" i="10"/>
  <c r="C978" i="10"/>
  <c r="Q977" i="10"/>
  <c r="P977" i="10"/>
  <c r="O977" i="10"/>
  <c r="N977" i="10"/>
  <c r="M977" i="10"/>
  <c r="L977" i="10"/>
  <c r="K977" i="10"/>
  <c r="J977" i="10"/>
  <c r="I977" i="10"/>
  <c r="H977" i="10"/>
  <c r="G977" i="10"/>
  <c r="F977" i="10"/>
  <c r="E977" i="10"/>
  <c r="D977" i="10"/>
  <c r="C977" i="10"/>
  <c r="Q976" i="10"/>
  <c r="P976" i="10"/>
  <c r="O976" i="10"/>
  <c r="N976" i="10"/>
  <c r="M976" i="10"/>
  <c r="L976" i="10"/>
  <c r="K976" i="10"/>
  <c r="J976" i="10"/>
  <c r="I976" i="10"/>
  <c r="H976" i="10"/>
  <c r="G976" i="10"/>
  <c r="F976" i="10"/>
  <c r="E976" i="10"/>
  <c r="D976" i="10"/>
  <c r="C976" i="10"/>
  <c r="Q975" i="10"/>
  <c r="P975" i="10"/>
  <c r="O975" i="10"/>
  <c r="N975" i="10"/>
  <c r="M975" i="10"/>
  <c r="L975" i="10"/>
  <c r="K975" i="10"/>
  <c r="J975" i="10"/>
  <c r="I975" i="10"/>
  <c r="H975" i="10"/>
  <c r="G975" i="10"/>
  <c r="F975" i="10"/>
  <c r="E975" i="10"/>
  <c r="D975" i="10"/>
  <c r="C975" i="10"/>
  <c r="Q974" i="10"/>
  <c r="P974" i="10"/>
  <c r="O974" i="10"/>
  <c r="N974" i="10"/>
  <c r="M974" i="10"/>
  <c r="L974" i="10"/>
  <c r="K974" i="10"/>
  <c r="J974" i="10"/>
  <c r="I974" i="10"/>
  <c r="H974" i="10"/>
  <c r="G974" i="10"/>
  <c r="F974" i="10"/>
  <c r="E974" i="10"/>
  <c r="D974" i="10"/>
  <c r="C974" i="10"/>
  <c r="Q973" i="10"/>
  <c r="P973" i="10"/>
  <c r="O973" i="10"/>
  <c r="N973" i="10"/>
  <c r="M973" i="10"/>
  <c r="L973" i="10"/>
  <c r="K973" i="10"/>
  <c r="J973" i="10"/>
  <c r="I973" i="10"/>
  <c r="H973" i="10"/>
  <c r="G973" i="10"/>
  <c r="F973" i="10"/>
  <c r="E973" i="10"/>
  <c r="D973" i="10"/>
  <c r="C973" i="10"/>
  <c r="Q972" i="10"/>
  <c r="P972" i="10"/>
  <c r="O972" i="10"/>
  <c r="N972" i="10"/>
  <c r="M972" i="10"/>
  <c r="L972" i="10"/>
  <c r="K972" i="10"/>
  <c r="J972" i="10"/>
  <c r="I972" i="10"/>
  <c r="H972" i="10"/>
  <c r="G972" i="10"/>
  <c r="F972" i="10"/>
  <c r="E972" i="10"/>
  <c r="D972" i="10"/>
  <c r="C972" i="10"/>
  <c r="Q971" i="10"/>
  <c r="P971" i="10"/>
  <c r="O971" i="10"/>
  <c r="N971" i="10"/>
  <c r="M971" i="10"/>
  <c r="L971" i="10"/>
  <c r="K971" i="10"/>
  <c r="J971" i="10"/>
  <c r="I971" i="10"/>
  <c r="H971" i="10"/>
  <c r="G971" i="10"/>
  <c r="F971" i="10"/>
  <c r="E971" i="10"/>
  <c r="D971" i="10"/>
  <c r="C971" i="10"/>
  <c r="Q970" i="10"/>
  <c r="P970" i="10"/>
  <c r="O970" i="10"/>
  <c r="N970" i="10"/>
  <c r="M970" i="10"/>
  <c r="L970" i="10"/>
  <c r="K970" i="10"/>
  <c r="J970" i="10"/>
  <c r="I970" i="10"/>
  <c r="H970" i="10"/>
  <c r="G970" i="10"/>
  <c r="F970" i="10"/>
  <c r="E970" i="10"/>
  <c r="D970" i="10"/>
  <c r="C970" i="10"/>
  <c r="Q969" i="10"/>
  <c r="P969" i="10"/>
  <c r="O969" i="10"/>
  <c r="N969" i="10"/>
  <c r="M969" i="10"/>
  <c r="L969" i="10"/>
  <c r="K969" i="10"/>
  <c r="J969" i="10"/>
  <c r="I969" i="10"/>
  <c r="H969" i="10"/>
  <c r="G969" i="10"/>
  <c r="F969" i="10"/>
  <c r="E969" i="10"/>
  <c r="D969" i="10"/>
  <c r="C969" i="10"/>
  <c r="Q968" i="10"/>
  <c r="P968" i="10"/>
  <c r="O968" i="10"/>
  <c r="N968" i="10"/>
  <c r="M968" i="10"/>
  <c r="L968" i="10"/>
  <c r="K968" i="10"/>
  <c r="J968" i="10"/>
  <c r="I968" i="10"/>
  <c r="H968" i="10"/>
  <c r="G968" i="10"/>
  <c r="F968" i="10"/>
  <c r="E968" i="10"/>
  <c r="D968" i="10"/>
  <c r="C968" i="10"/>
  <c r="Q967" i="10"/>
  <c r="P967" i="10"/>
  <c r="O967" i="10"/>
  <c r="N967" i="10"/>
  <c r="M967" i="10"/>
  <c r="L967" i="10"/>
  <c r="K967" i="10"/>
  <c r="J967" i="10"/>
  <c r="I967" i="10"/>
  <c r="H967" i="10"/>
  <c r="G967" i="10"/>
  <c r="F967" i="10"/>
  <c r="E967" i="10"/>
  <c r="D967" i="10"/>
  <c r="C967" i="10"/>
  <c r="Q966" i="10"/>
  <c r="P966" i="10"/>
  <c r="O966" i="10"/>
  <c r="N966" i="10"/>
  <c r="M966" i="10"/>
  <c r="L966" i="10"/>
  <c r="K966" i="10"/>
  <c r="J966" i="10"/>
  <c r="I966" i="10"/>
  <c r="H966" i="10"/>
  <c r="G966" i="10"/>
  <c r="F966" i="10"/>
  <c r="E966" i="10"/>
  <c r="D966" i="10"/>
  <c r="C966" i="10"/>
  <c r="Q965" i="10"/>
  <c r="P965" i="10"/>
  <c r="O965" i="10"/>
  <c r="N965" i="10"/>
  <c r="M965" i="10"/>
  <c r="L965" i="10"/>
  <c r="K965" i="10"/>
  <c r="J965" i="10"/>
  <c r="I965" i="10"/>
  <c r="H965" i="10"/>
  <c r="G965" i="10"/>
  <c r="F965" i="10"/>
  <c r="E965" i="10"/>
  <c r="D965" i="10"/>
  <c r="C965" i="10"/>
  <c r="Q964" i="10"/>
  <c r="P964" i="10"/>
  <c r="O964" i="10"/>
  <c r="N964" i="10"/>
  <c r="M964" i="10"/>
  <c r="L964" i="10"/>
  <c r="K964" i="10"/>
  <c r="J964" i="10"/>
  <c r="I964" i="10"/>
  <c r="H964" i="10"/>
  <c r="G964" i="10"/>
  <c r="F964" i="10"/>
  <c r="E964" i="10"/>
  <c r="D964" i="10"/>
  <c r="C964" i="10"/>
  <c r="Q963" i="10"/>
  <c r="P963" i="10"/>
  <c r="O963" i="10"/>
  <c r="N963" i="10"/>
  <c r="M963" i="10"/>
  <c r="L963" i="10"/>
  <c r="K963" i="10"/>
  <c r="J963" i="10"/>
  <c r="I963" i="10"/>
  <c r="H963" i="10"/>
  <c r="G963" i="10"/>
  <c r="F963" i="10"/>
  <c r="E963" i="10"/>
  <c r="D963" i="10"/>
  <c r="C963" i="10"/>
  <c r="Q962" i="10"/>
  <c r="P962" i="10"/>
  <c r="O962" i="10"/>
  <c r="N962" i="10"/>
  <c r="M962" i="10"/>
  <c r="L962" i="10"/>
  <c r="K962" i="10"/>
  <c r="J962" i="10"/>
  <c r="I962" i="10"/>
  <c r="H962" i="10"/>
  <c r="G962" i="10"/>
  <c r="F962" i="10"/>
  <c r="E962" i="10"/>
  <c r="D962" i="10"/>
  <c r="C962" i="10"/>
  <c r="Q961" i="10"/>
  <c r="P961" i="10"/>
  <c r="O961" i="10"/>
  <c r="N961" i="10"/>
  <c r="M961" i="10"/>
  <c r="L961" i="10"/>
  <c r="K961" i="10"/>
  <c r="J961" i="10"/>
  <c r="I961" i="10"/>
  <c r="H961" i="10"/>
  <c r="G961" i="10"/>
  <c r="F961" i="10"/>
  <c r="E961" i="10"/>
  <c r="D961" i="10"/>
  <c r="C961" i="10"/>
  <c r="Q960" i="10"/>
  <c r="P960" i="10"/>
  <c r="O960" i="10"/>
  <c r="N960" i="10"/>
  <c r="M960" i="10"/>
  <c r="L960" i="10"/>
  <c r="K960" i="10"/>
  <c r="J960" i="10"/>
  <c r="I960" i="10"/>
  <c r="H960" i="10"/>
  <c r="G960" i="10"/>
  <c r="F960" i="10"/>
  <c r="E960" i="10"/>
  <c r="D960" i="10"/>
  <c r="C960" i="10"/>
  <c r="Q959" i="10"/>
  <c r="P959" i="10"/>
  <c r="O959" i="10"/>
  <c r="N959" i="10"/>
  <c r="M959" i="10"/>
  <c r="L959" i="10"/>
  <c r="K959" i="10"/>
  <c r="J959" i="10"/>
  <c r="I959" i="10"/>
  <c r="H959" i="10"/>
  <c r="G959" i="10"/>
  <c r="F959" i="10"/>
  <c r="E959" i="10"/>
  <c r="D959" i="10"/>
  <c r="C959" i="10"/>
  <c r="Q958" i="10"/>
  <c r="P958" i="10"/>
  <c r="O958" i="10"/>
  <c r="N958" i="10"/>
  <c r="M958" i="10"/>
  <c r="L958" i="10"/>
  <c r="K958" i="10"/>
  <c r="J958" i="10"/>
  <c r="I958" i="10"/>
  <c r="H958" i="10"/>
  <c r="G958" i="10"/>
  <c r="F958" i="10"/>
  <c r="E958" i="10"/>
  <c r="D958" i="10"/>
  <c r="C958" i="10"/>
  <c r="Q957" i="10"/>
  <c r="P957" i="10"/>
  <c r="O957" i="10"/>
  <c r="N957" i="10"/>
  <c r="M957" i="10"/>
  <c r="L957" i="10"/>
  <c r="K957" i="10"/>
  <c r="J957" i="10"/>
  <c r="I957" i="10"/>
  <c r="H957" i="10"/>
  <c r="G957" i="10"/>
  <c r="F957" i="10"/>
  <c r="E957" i="10"/>
  <c r="D957" i="10"/>
  <c r="C957" i="10"/>
  <c r="Q956" i="10"/>
  <c r="P956" i="10"/>
  <c r="O956" i="10"/>
  <c r="N956" i="10"/>
  <c r="M956" i="10"/>
  <c r="L956" i="10"/>
  <c r="K956" i="10"/>
  <c r="J956" i="10"/>
  <c r="I956" i="10"/>
  <c r="H956" i="10"/>
  <c r="G956" i="10"/>
  <c r="F956" i="10"/>
  <c r="E956" i="10"/>
  <c r="D956" i="10"/>
  <c r="C956" i="10"/>
  <c r="Q955" i="10"/>
  <c r="P955" i="10"/>
  <c r="O955" i="10"/>
  <c r="N955" i="10"/>
  <c r="M955" i="10"/>
  <c r="L955" i="10"/>
  <c r="K955" i="10"/>
  <c r="J955" i="10"/>
  <c r="I955" i="10"/>
  <c r="H955" i="10"/>
  <c r="G955" i="10"/>
  <c r="F955" i="10"/>
  <c r="E955" i="10"/>
  <c r="D955" i="10"/>
  <c r="C955" i="10"/>
  <c r="Q954" i="10"/>
  <c r="P954" i="10"/>
  <c r="O954" i="10"/>
  <c r="N954" i="10"/>
  <c r="M954" i="10"/>
  <c r="L954" i="10"/>
  <c r="K954" i="10"/>
  <c r="J954" i="10"/>
  <c r="I954" i="10"/>
  <c r="H954" i="10"/>
  <c r="G954" i="10"/>
  <c r="F954" i="10"/>
  <c r="E954" i="10"/>
  <c r="D954" i="10"/>
  <c r="C954" i="10"/>
  <c r="Q953" i="10"/>
  <c r="P953" i="10"/>
  <c r="O953" i="10"/>
  <c r="N953" i="10"/>
  <c r="M953" i="10"/>
  <c r="L953" i="10"/>
  <c r="K953" i="10"/>
  <c r="J953" i="10"/>
  <c r="I953" i="10"/>
  <c r="H953" i="10"/>
  <c r="G953" i="10"/>
  <c r="F953" i="10"/>
  <c r="E953" i="10"/>
  <c r="D953" i="10"/>
  <c r="C953" i="10"/>
  <c r="Q952" i="10"/>
  <c r="P952" i="10"/>
  <c r="O952" i="10"/>
  <c r="N952" i="10"/>
  <c r="M952" i="10"/>
  <c r="L952" i="10"/>
  <c r="K952" i="10"/>
  <c r="J952" i="10"/>
  <c r="I952" i="10"/>
  <c r="H952" i="10"/>
  <c r="G952" i="10"/>
  <c r="F952" i="10"/>
  <c r="E952" i="10"/>
  <c r="D952" i="10"/>
  <c r="C952" i="10"/>
  <c r="Q951" i="10"/>
  <c r="P951" i="10"/>
  <c r="O951" i="10"/>
  <c r="N951" i="10"/>
  <c r="M951" i="10"/>
  <c r="L951" i="10"/>
  <c r="K951" i="10"/>
  <c r="J951" i="10"/>
  <c r="I951" i="10"/>
  <c r="H951" i="10"/>
  <c r="G951" i="10"/>
  <c r="F951" i="10"/>
  <c r="E951" i="10"/>
  <c r="D951" i="10"/>
  <c r="C951" i="10"/>
  <c r="Q950" i="10"/>
  <c r="P950" i="10"/>
  <c r="O950" i="10"/>
  <c r="N950" i="10"/>
  <c r="M950" i="10"/>
  <c r="L950" i="10"/>
  <c r="K950" i="10"/>
  <c r="J950" i="10"/>
  <c r="I950" i="10"/>
  <c r="H950" i="10"/>
  <c r="G950" i="10"/>
  <c r="F950" i="10"/>
  <c r="E950" i="10"/>
  <c r="D950" i="10"/>
  <c r="C950" i="10"/>
  <c r="Q949" i="10"/>
  <c r="P949" i="10"/>
  <c r="O949" i="10"/>
  <c r="N949" i="10"/>
  <c r="M949" i="10"/>
  <c r="L949" i="10"/>
  <c r="K949" i="10"/>
  <c r="J949" i="10"/>
  <c r="I949" i="10"/>
  <c r="H949" i="10"/>
  <c r="G949" i="10"/>
  <c r="F949" i="10"/>
  <c r="E949" i="10"/>
  <c r="D949" i="10"/>
  <c r="C949" i="10"/>
  <c r="Q948" i="10"/>
  <c r="P948" i="10"/>
  <c r="O948" i="10"/>
  <c r="N948" i="10"/>
  <c r="M948" i="10"/>
  <c r="L948" i="10"/>
  <c r="K948" i="10"/>
  <c r="J948" i="10"/>
  <c r="I948" i="10"/>
  <c r="H948" i="10"/>
  <c r="G948" i="10"/>
  <c r="F948" i="10"/>
  <c r="E948" i="10"/>
  <c r="D948" i="10"/>
  <c r="C948" i="10"/>
  <c r="Q947" i="10"/>
  <c r="P947" i="10"/>
  <c r="O947" i="10"/>
  <c r="N947" i="10"/>
  <c r="M947" i="10"/>
  <c r="L947" i="10"/>
  <c r="K947" i="10"/>
  <c r="J947" i="10"/>
  <c r="I947" i="10"/>
  <c r="H947" i="10"/>
  <c r="G947" i="10"/>
  <c r="F947" i="10"/>
  <c r="E947" i="10"/>
  <c r="D947" i="10"/>
  <c r="C947" i="10"/>
  <c r="Q946" i="10"/>
  <c r="P946" i="10"/>
  <c r="O946" i="10"/>
  <c r="N946" i="10"/>
  <c r="M946" i="10"/>
  <c r="L946" i="10"/>
  <c r="K946" i="10"/>
  <c r="J946" i="10"/>
  <c r="I946" i="10"/>
  <c r="H946" i="10"/>
  <c r="G946" i="10"/>
  <c r="F946" i="10"/>
  <c r="E946" i="10"/>
  <c r="D946" i="10"/>
  <c r="C946" i="10"/>
  <c r="Q945" i="10"/>
  <c r="P945" i="10"/>
  <c r="O945" i="10"/>
  <c r="N945" i="10"/>
  <c r="M945" i="10"/>
  <c r="L945" i="10"/>
  <c r="K945" i="10"/>
  <c r="J945" i="10"/>
  <c r="I945" i="10"/>
  <c r="H945" i="10"/>
  <c r="G945" i="10"/>
  <c r="F945" i="10"/>
  <c r="E945" i="10"/>
  <c r="D945" i="10"/>
  <c r="C945" i="10"/>
  <c r="Q944" i="10"/>
  <c r="P944" i="10"/>
  <c r="O944" i="10"/>
  <c r="N944" i="10"/>
  <c r="M944" i="10"/>
  <c r="L944" i="10"/>
  <c r="K944" i="10"/>
  <c r="J944" i="10"/>
  <c r="I944" i="10"/>
  <c r="H944" i="10"/>
  <c r="G944" i="10"/>
  <c r="F944" i="10"/>
  <c r="E944" i="10"/>
  <c r="D944" i="10"/>
  <c r="C944" i="10"/>
  <c r="Q943" i="10"/>
  <c r="P943" i="10"/>
  <c r="O943" i="10"/>
  <c r="N943" i="10"/>
  <c r="M943" i="10"/>
  <c r="L943" i="10"/>
  <c r="K943" i="10"/>
  <c r="J943" i="10"/>
  <c r="I943" i="10"/>
  <c r="H943" i="10"/>
  <c r="G943" i="10"/>
  <c r="F943" i="10"/>
  <c r="E943" i="10"/>
  <c r="D943" i="10"/>
  <c r="C943" i="10"/>
  <c r="Q942" i="10"/>
  <c r="P942" i="10"/>
  <c r="O942" i="10"/>
  <c r="N942" i="10"/>
  <c r="M942" i="10"/>
  <c r="L942" i="10"/>
  <c r="K942" i="10"/>
  <c r="J942" i="10"/>
  <c r="I942" i="10"/>
  <c r="H942" i="10"/>
  <c r="G942" i="10"/>
  <c r="F942" i="10"/>
  <c r="E942" i="10"/>
  <c r="D942" i="10"/>
  <c r="C942" i="10"/>
  <c r="Q941" i="10"/>
  <c r="P941" i="10"/>
  <c r="O941" i="10"/>
  <c r="N941" i="10"/>
  <c r="M941" i="10"/>
  <c r="L941" i="10"/>
  <c r="K941" i="10"/>
  <c r="J941" i="10"/>
  <c r="I941" i="10"/>
  <c r="H941" i="10"/>
  <c r="G941" i="10"/>
  <c r="F941" i="10"/>
  <c r="E941" i="10"/>
  <c r="D941" i="10"/>
  <c r="C941" i="10"/>
  <c r="Q940" i="10"/>
  <c r="P940" i="10"/>
  <c r="O940" i="10"/>
  <c r="N940" i="10"/>
  <c r="M940" i="10"/>
  <c r="L940" i="10"/>
  <c r="K940" i="10"/>
  <c r="J940" i="10"/>
  <c r="I940" i="10"/>
  <c r="H940" i="10"/>
  <c r="G940" i="10"/>
  <c r="F940" i="10"/>
  <c r="E940" i="10"/>
  <c r="D940" i="10"/>
  <c r="C940" i="10"/>
  <c r="Q939" i="10"/>
  <c r="P939" i="10"/>
  <c r="O939" i="10"/>
  <c r="N939" i="10"/>
  <c r="M939" i="10"/>
  <c r="L939" i="10"/>
  <c r="K939" i="10"/>
  <c r="J939" i="10"/>
  <c r="I939" i="10"/>
  <c r="H939" i="10"/>
  <c r="G939" i="10"/>
  <c r="F939" i="10"/>
  <c r="E939" i="10"/>
  <c r="D939" i="10"/>
  <c r="C939" i="10"/>
  <c r="Q938" i="10"/>
  <c r="P938" i="10"/>
  <c r="O938" i="10"/>
  <c r="N938" i="10"/>
  <c r="M938" i="10"/>
  <c r="L938" i="10"/>
  <c r="K938" i="10"/>
  <c r="J938" i="10"/>
  <c r="I938" i="10"/>
  <c r="H938" i="10"/>
  <c r="G938" i="10"/>
  <c r="F938" i="10"/>
  <c r="E938" i="10"/>
  <c r="D938" i="10"/>
  <c r="C938" i="10"/>
  <c r="Q937" i="10"/>
  <c r="P937" i="10"/>
  <c r="O937" i="10"/>
  <c r="N937" i="10"/>
  <c r="M937" i="10"/>
  <c r="L937" i="10"/>
  <c r="K937" i="10"/>
  <c r="J937" i="10"/>
  <c r="I937" i="10"/>
  <c r="H937" i="10"/>
  <c r="G937" i="10"/>
  <c r="F937" i="10"/>
  <c r="E937" i="10"/>
  <c r="D937" i="10"/>
  <c r="C937" i="10"/>
  <c r="Q936" i="10"/>
  <c r="P936" i="10"/>
  <c r="O936" i="10"/>
  <c r="N936" i="10"/>
  <c r="M936" i="10"/>
  <c r="L936" i="10"/>
  <c r="K936" i="10"/>
  <c r="J936" i="10"/>
  <c r="I936" i="10"/>
  <c r="H936" i="10"/>
  <c r="G936" i="10"/>
  <c r="F936" i="10"/>
  <c r="E936" i="10"/>
  <c r="D936" i="10"/>
  <c r="C936" i="10"/>
  <c r="Q935" i="10"/>
  <c r="P935" i="10"/>
  <c r="O935" i="10"/>
  <c r="N935" i="10"/>
  <c r="M935" i="10"/>
  <c r="L935" i="10"/>
  <c r="K935" i="10"/>
  <c r="J935" i="10"/>
  <c r="I935" i="10"/>
  <c r="H935" i="10"/>
  <c r="G935" i="10"/>
  <c r="F935" i="10"/>
  <c r="E935" i="10"/>
  <c r="D935" i="10"/>
  <c r="C935" i="10"/>
  <c r="Q934" i="10"/>
  <c r="P934" i="10"/>
  <c r="O934" i="10"/>
  <c r="N934" i="10"/>
  <c r="M934" i="10"/>
  <c r="L934" i="10"/>
  <c r="K934" i="10"/>
  <c r="J934" i="10"/>
  <c r="I934" i="10"/>
  <c r="H934" i="10"/>
  <c r="G934" i="10"/>
  <c r="F934" i="10"/>
  <c r="E934" i="10"/>
  <c r="D934" i="10"/>
  <c r="C934" i="10"/>
  <c r="Q933" i="10"/>
  <c r="P933" i="10"/>
  <c r="O933" i="10"/>
  <c r="N933" i="10"/>
  <c r="M933" i="10"/>
  <c r="L933" i="10"/>
  <c r="K933" i="10"/>
  <c r="J933" i="10"/>
  <c r="I933" i="10"/>
  <c r="H933" i="10"/>
  <c r="G933" i="10"/>
  <c r="F933" i="10"/>
  <c r="E933" i="10"/>
  <c r="D933" i="10"/>
  <c r="C933" i="10"/>
  <c r="Q932" i="10"/>
  <c r="P932" i="10"/>
  <c r="O932" i="10"/>
  <c r="N932" i="10"/>
  <c r="M932" i="10"/>
  <c r="L932" i="10"/>
  <c r="K932" i="10"/>
  <c r="J932" i="10"/>
  <c r="I932" i="10"/>
  <c r="H932" i="10"/>
  <c r="G932" i="10"/>
  <c r="F932" i="10"/>
  <c r="E932" i="10"/>
  <c r="D932" i="10"/>
  <c r="C932" i="10"/>
  <c r="Q931" i="10"/>
  <c r="P931" i="10"/>
  <c r="O931" i="10"/>
  <c r="N931" i="10"/>
  <c r="M931" i="10"/>
  <c r="L931" i="10"/>
  <c r="K931" i="10"/>
  <c r="J931" i="10"/>
  <c r="I931" i="10"/>
  <c r="H931" i="10"/>
  <c r="G931" i="10"/>
  <c r="F931" i="10"/>
  <c r="E931" i="10"/>
  <c r="D931" i="10"/>
  <c r="C931" i="10"/>
  <c r="Q930" i="10"/>
  <c r="P930" i="10"/>
  <c r="O930" i="10"/>
  <c r="N930" i="10"/>
  <c r="M930" i="10"/>
  <c r="L930" i="10"/>
  <c r="K930" i="10"/>
  <c r="J930" i="10"/>
  <c r="I930" i="10"/>
  <c r="H930" i="10"/>
  <c r="G930" i="10"/>
  <c r="F930" i="10"/>
  <c r="E930" i="10"/>
  <c r="D930" i="10"/>
  <c r="C930" i="10"/>
  <c r="Q929" i="10"/>
  <c r="P929" i="10"/>
  <c r="O929" i="10"/>
  <c r="N929" i="10"/>
  <c r="M929" i="10"/>
  <c r="L929" i="10"/>
  <c r="K929" i="10"/>
  <c r="J929" i="10"/>
  <c r="I929" i="10"/>
  <c r="H929" i="10"/>
  <c r="G929" i="10"/>
  <c r="F929" i="10"/>
  <c r="E929" i="10"/>
  <c r="D929" i="10"/>
  <c r="C929" i="10"/>
  <c r="Q928" i="10"/>
  <c r="P928" i="10"/>
  <c r="O928" i="10"/>
  <c r="N928" i="10"/>
  <c r="M928" i="10"/>
  <c r="L928" i="10"/>
  <c r="K928" i="10"/>
  <c r="J928" i="10"/>
  <c r="I928" i="10"/>
  <c r="H928" i="10"/>
  <c r="G928" i="10"/>
  <c r="F928" i="10"/>
  <c r="E928" i="10"/>
  <c r="D928" i="10"/>
  <c r="C928" i="10"/>
  <c r="Q927" i="10"/>
  <c r="P927" i="10"/>
  <c r="O927" i="10"/>
  <c r="N927" i="10"/>
  <c r="M927" i="10"/>
  <c r="L927" i="10"/>
  <c r="K927" i="10"/>
  <c r="J927" i="10"/>
  <c r="I927" i="10"/>
  <c r="H927" i="10"/>
  <c r="G927" i="10"/>
  <c r="F927" i="10"/>
  <c r="E927" i="10"/>
  <c r="D927" i="10"/>
  <c r="C927" i="10"/>
  <c r="Q926" i="10"/>
  <c r="P926" i="10"/>
  <c r="O926" i="10"/>
  <c r="N926" i="10"/>
  <c r="M926" i="10"/>
  <c r="L926" i="10"/>
  <c r="K926" i="10"/>
  <c r="J926" i="10"/>
  <c r="I926" i="10"/>
  <c r="H926" i="10"/>
  <c r="G926" i="10"/>
  <c r="F926" i="10"/>
  <c r="E926" i="10"/>
  <c r="D926" i="10"/>
  <c r="C926" i="10"/>
  <c r="Q925" i="10"/>
  <c r="P925" i="10"/>
  <c r="O925" i="10"/>
  <c r="N925" i="10"/>
  <c r="M925" i="10"/>
  <c r="L925" i="10"/>
  <c r="K925" i="10"/>
  <c r="J925" i="10"/>
  <c r="I925" i="10"/>
  <c r="H925" i="10"/>
  <c r="G925" i="10"/>
  <c r="F925" i="10"/>
  <c r="E925" i="10"/>
  <c r="D925" i="10"/>
  <c r="C925" i="10"/>
  <c r="Q924" i="10"/>
  <c r="P924" i="10"/>
  <c r="O924" i="10"/>
  <c r="N924" i="10"/>
  <c r="M924" i="10"/>
  <c r="L924" i="10"/>
  <c r="K924" i="10"/>
  <c r="J924" i="10"/>
  <c r="I924" i="10"/>
  <c r="H924" i="10"/>
  <c r="G924" i="10"/>
  <c r="F924" i="10"/>
  <c r="E924" i="10"/>
  <c r="D924" i="10"/>
  <c r="C924" i="10"/>
  <c r="Q923" i="10"/>
  <c r="P923" i="10"/>
  <c r="O923" i="10"/>
  <c r="N923" i="10"/>
  <c r="M923" i="10"/>
  <c r="L923" i="10"/>
  <c r="K923" i="10"/>
  <c r="J923" i="10"/>
  <c r="I923" i="10"/>
  <c r="H923" i="10"/>
  <c r="G923" i="10"/>
  <c r="F923" i="10"/>
  <c r="E923" i="10"/>
  <c r="D923" i="10"/>
  <c r="C923" i="10"/>
  <c r="Q922" i="10"/>
  <c r="P922" i="10"/>
  <c r="O922" i="10"/>
  <c r="N922" i="10"/>
  <c r="M922" i="10"/>
  <c r="L922" i="10"/>
  <c r="K922" i="10"/>
  <c r="J922" i="10"/>
  <c r="I922" i="10"/>
  <c r="H922" i="10"/>
  <c r="G922" i="10"/>
  <c r="F922" i="10"/>
  <c r="E922" i="10"/>
  <c r="D922" i="10"/>
  <c r="C922" i="10"/>
  <c r="Q921" i="10"/>
  <c r="P921" i="10"/>
  <c r="O921" i="10"/>
  <c r="N921" i="10"/>
  <c r="M921" i="10"/>
  <c r="L921" i="10"/>
  <c r="K921" i="10"/>
  <c r="J921" i="10"/>
  <c r="I921" i="10"/>
  <c r="H921" i="10"/>
  <c r="G921" i="10"/>
  <c r="F921" i="10"/>
  <c r="E921" i="10"/>
  <c r="D921" i="10"/>
  <c r="C921" i="10"/>
  <c r="Q920" i="10"/>
  <c r="P920" i="10"/>
  <c r="O920" i="10"/>
  <c r="N920" i="10"/>
  <c r="M920" i="10"/>
  <c r="L920" i="10"/>
  <c r="K920" i="10"/>
  <c r="J920" i="10"/>
  <c r="I920" i="10"/>
  <c r="H920" i="10"/>
  <c r="G920" i="10"/>
  <c r="F920" i="10"/>
  <c r="E920" i="10"/>
  <c r="D920" i="10"/>
  <c r="C920" i="10"/>
  <c r="Q919" i="10"/>
  <c r="P919" i="10"/>
  <c r="O919" i="10"/>
  <c r="N919" i="10"/>
  <c r="M919" i="10"/>
  <c r="L919" i="10"/>
  <c r="K919" i="10"/>
  <c r="J919" i="10"/>
  <c r="I919" i="10"/>
  <c r="H919" i="10"/>
  <c r="G919" i="10"/>
  <c r="F919" i="10"/>
  <c r="E919" i="10"/>
  <c r="D919" i="10"/>
  <c r="C919" i="10"/>
  <c r="Q918" i="10"/>
  <c r="P918" i="10"/>
  <c r="O918" i="10"/>
  <c r="N918" i="10"/>
  <c r="M918" i="10"/>
  <c r="L918" i="10"/>
  <c r="K918" i="10"/>
  <c r="J918" i="10"/>
  <c r="I918" i="10"/>
  <c r="H918" i="10"/>
  <c r="G918" i="10"/>
  <c r="F918" i="10"/>
  <c r="E918" i="10"/>
  <c r="D918" i="10"/>
  <c r="C918" i="10"/>
  <c r="Q917" i="10"/>
  <c r="P917" i="10"/>
  <c r="O917" i="10"/>
  <c r="N917" i="10"/>
  <c r="M917" i="10"/>
  <c r="L917" i="10"/>
  <c r="K917" i="10"/>
  <c r="J917" i="10"/>
  <c r="I917" i="10"/>
  <c r="H917" i="10"/>
  <c r="G917" i="10"/>
  <c r="F917" i="10"/>
  <c r="E917" i="10"/>
  <c r="D917" i="10"/>
  <c r="C917" i="10"/>
  <c r="Q916" i="10"/>
  <c r="P916" i="10"/>
  <c r="O916" i="10"/>
  <c r="N916" i="10"/>
  <c r="M916" i="10"/>
  <c r="L916" i="10"/>
  <c r="K916" i="10"/>
  <c r="J916" i="10"/>
  <c r="I916" i="10"/>
  <c r="H916" i="10"/>
  <c r="G916" i="10"/>
  <c r="F916" i="10"/>
  <c r="E916" i="10"/>
  <c r="D916" i="10"/>
  <c r="C916" i="10"/>
  <c r="Q915" i="10"/>
  <c r="P915" i="10"/>
  <c r="O915" i="10"/>
  <c r="N915" i="10"/>
  <c r="M915" i="10"/>
  <c r="L915" i="10"/>
  <c r="K915" i="10"/>
  <c r="J915" i="10"/>
  <c r="I915" i="10"/>
  <c r="H915" i="10"/>
  <c r="G915" i="10"/>
  <c r="F915" i="10"/>
  <c r="E915" i="10"/>
  <c r="D915" i="10"/>
  <c r="C915" i="10"/>
  <c r="Q914" i="10"/>
  <c r="P914" i="10"/>
  <c r="O914" i="10"/>
  <c r="N914" i="10"/>
  <c r="M914" i="10"/>
  <c r="L914" i="10"/>
  <c r="K914" i="10"/>
  <c r="J914" i="10"/>
  <c r="I914" i="10"/>
  <c r="H914" i="10"/>
  <c r="G914" i="10"/>
  <c r="F914" i="10"/>
  <c r="E914" i="10"/>
  <c r="D914" i="10"/>
  <c r="C914" i="10"/>
  <c r="Q913" i="10"/>
  <c r="P913" i="10"/>
  <c r="O913" i="10"/>
  <c r="N913" i="10"/>
  <c r="M913" i="10"/>
  <c r="L913" i="10"/>
  <c r="K913" i="10"/>
  <c r="J913" i="10"/>
  <c r="I913" i="10"/>
  <c r="H913" i="10"/>
  <c r="G913" i="10"/>
  <c r="F913" i="10"/>
  <c r="E913" i="10"/>
  <c r="D913" i="10"/>
  <c r="C913" i="10"/>
  <c r="Q912" i="10"/>
  <c r="P912" i="10"/>
  <c r="O912" i="10"/>
  <c r="N912" i="10"/>
  <c r="M912" i="10"/>
  <c r="L912" i="10"/>
  <c r="K912" i="10"/>
  <c r="J912" i="10"/>
  <c r="I912" i="10"/>
  <c r="H912" i="10"/>
  <c r="G912" i="10"/>
  <c r="F912" i="10"/>
  <c r="E912" i="10"/>
  <c r="D912" i="10"/>
  <c r="C912" i="10"/>
  <c r="Q911" i="10"/>
  <c r="P911" i="10"/>
  <c r="O911" i="10"/>
  <c r="N911" i="10"/>
  <c r="M911" i="10"/>
  <c r="L911" i="10"/>
  <c r="K911" i="10"/>
  <c r="J911" i="10"/>
  <c r="I911" i="10"/>
  <c r="H911" i="10"/>
  <c r="G911" i="10"/>
  <c r="F911" i="10"/>
  <c r="E911" i="10"/>
  <c r="D911" i="10"/>
  <c r="C911" i="10"/>
  <c r="Q910" i="10"/>
  <c r="P910" i="10"/>
  <c r="O910" i="10"/>
  <c r="N910" i="10"/>
  <c r="M910" i="10"/>
  <c r="L910" i="10"/>
  <c r="K910" i="10"/>
  <c r="J910" i="10"/>
  <c r="I910" i="10"/>
  <c r="H910" i="10"/>
  <c r="G910" i="10"/>
  <c r="F910" i="10"/>
  <c r="E910" i="10"/>
  <c r="D910" i="10"/>
  <c r="C910" i="10"/>
  <c r="Q909" i="10"/>
  <c r="P909" i="10"/>
  <c r="O909" i="10"/>
  <c r="N909" i="10"/>
  <c r="M909" i="10"/>
  <c r="L909" i="10"/>
  <c r="K909" i="10"/>
  <c r="J909" i="10"/>
  <c r="I909" i="10"/>
  <c r="H909" i="10"/>
  <c r="G909" i="10"/>
  <c r="F909" i="10"/>
  <c r="E909" i="10"/>
  <c r="D909" i="10"/>
  <c r="C909" i="10"/>
  <c r="Q908" i="10"/>
  <c r="P908" i="10"/>
  <c r="O908" i="10"/>
  <c r="N908" i="10"/>
  <c r="M908" i="10"/>
  <c r="L908" i="10"/>
  <c r="K908" i="10"/>
  <c r="J908" i="10"/>
  <c r="I908" i="10"/>
  <c r="H908" i="10"/>
  <c r="G908" i="10"/>
  <c r="F908" i="10"/>
  <c r="E908" i="10"/>
  <c r="D908" i="10"/>
  <c r="C908" i="10"/>
  <c r="Q907" i="10"/>
  <c r="P907" i="10"/>
  <c r="O907" i="10"/>
  <c r="N907" i="10"/>
  <c r="M907" i="10"/>
  <c r="L907" i="10"/>
  <c r="K907" i="10"/>
  <c r="J907" i="10"/>
  <c r="I907" i="10"/>
  <c r="H907" i="10"/>
  <c r="G907" i="10"/>
  <c r="F907" i="10"/>
  <c r="E907" i="10"/>
  <c r="D907" i="10"/>
  <c r="C907" i="10"/>
  <c r="Q906" i="10"/>
  <c r="P906" i="10"/>
  <c r="O906" i="10"/>
  <c r="N906" i="10"/>
  <c r="M906" i="10"/>
  <c r="L906" i="10"/>
  <c r="K906" i="10"/>
  <c r="J906" i="10"/>
  <c r="I906" i="10"/>
  <c r="H906" i="10"/>
  <c r="G906" i="10"/>
  <c r="F906" i="10"/>
  <c r="E906" i="10"/>
  <c r="D906" i="10"/>
  <c r="C906" i="10"/>
  <c r="Q905" i="10"/>
  <c r="P905" i="10"/>
  <c r="O905" i="10"/>
  <c r="N905" i="10"/>
  <c r="M905" i="10"/>
  <c r="L905" i="10"/>
  <c r="K905" i="10"/>
  <c r="J905" i="10"/>
  <c r="I905" i="10"/>
  <c r="H905" i="10"/>
  <c r="G905" i="10"/>
  <c r="F905" i="10"/>
  <c r="E905" i="10"/>
  <c r="D905" i="10"/>
  <c r="C905" i="10"/>
  <c r="Q904" i="10"/>
  <c r="P904" i="10"/>
  <c r="O904" i="10"/>
  <c r="N904" i="10"/>
  <c r="M904" i="10"/>
  <c r="L904" i="10"/>
  <c r="K904" i="10"/>
  <c r="J904" i="10"/>
  <c r="I904" i="10"/>
  <c r="H904" i="10"/>
  <c r="G904" i="10"/>
  <c r="F904" i="10"/>
  <c r="E904" i="10"/>
  <c r="D904" i="10"/>
  <c r="C904" i="10"/>
  <c r="Q903" i="10"/>
  <c r="P903" i="10"/>
  <c r="O903" i="10"/>
  <c r="N903" i="10"/>
  <c r="M903" i="10"/>
  <c r="L903" i="10"/>
  <c r="K903" i="10"/>
  <c r="J903" i="10"/>
  <c r="I903" i="10"/>
  <c r="H903" i="10"/>
  <c r="G903" i="10"/>
  <c r="F903" i="10"/>
  <c r="E903" i="10"/>
  <c r="D903" i="10"/>
  <c r="C903" i="10"/>
  <c r="Q902" i="10"/>
  <c r="P902" i="10"/>
  <c r="O902" i="10"/>
  <c r="N902" i="10"/>
  <c r="M902" i="10"/>
  <c r="L902" i="10"/>
  <c r="K902" i="10"/>
  <c r="J902" i="10"/>
  <c r="I902" i="10"/>
  <c r="H902" i="10"/>
  <c r="G902" i="10"/>
  <c r="F902" i="10"/>
  <c r="E902" i="10"/>
  <c r="D902" i="10"/>
  <c r="C902" i="10"/>
  <c r="Q901" i="10"/>
  <c r="P901" i="10"/>
  <c r="O901" i="10"/>
  <c r="N901" i="10"/>
  <c r="M901" i="10"/>
  <c r="L901" i="10"/>
  <c r="K901" i="10"/>
  <c r="J901" i="10"/>
  <c r="I901" i="10"/>
  <c r="H901" i="10"/>
  <c r="G901" i="10"/>
  <c r="F901" i="10"/>
  <c r="E901" i="10"/>
  <c r="D901" i="10"/>
  <c r="C901" i="10"/>
  <c r="Q900" i="10"/>
  <c r="P900" i="10"/>
  <c r="O900" i="10"/>
  <c r="N900" i="10"/>
  <c r="M900" i="10"/>
  <c r="L900" i="10"/>
  <c r="K900" i="10"/>
  <c r="J900" i="10"/>
  <c r="I900" i="10"/>
  <c r="H900" i="10"/>
  <c r="G900" i="10"/>
  <c r="F900" i="10"/>
  <c r="E900" i="10"/>
  <c r="D900" i="10"/>
  <c r="C900" i="10"/>
  <c r="Q899" i="10"/>
  <c r="P899" i="10"/>
  <c r="O899" i="10"/>
  <c r="N899" i="10"/>
  <c r="M899" i="10"/>
  <c r="L899" i="10"/>
  <c r="K899" i="10"/>
  <c r="J899" i="10"/>
  <c r="I899" i="10"/>
  <c r="H899" i="10"/>
  <c r="G899" i="10"/>
  <c r="F899" i="10"/>
  <c r="E899" i="10"/>
  <c r="D899" i="10"/>
  <c r="C899" i="10"/>
  <c r="Q898" i="10"/>
  <c r="P898" i="10"/>
  <c r="O898" i="10"/>
  <c r="N898" i="10"/>
  <c r="M898" i="10"/>
  <c r="L898" i="10"/>
  <c r="K898" i="10"/>
  <c r="J898" i="10"/>
  <c r="I898" i="10"/>
  <c r="H898" i="10"/>
  <c r="G898" i="10"/>
  <c r="F898" i="10"/>
  <c r="E898" i="10"/>
  <c r="D898" i="10"/>
  <c r="C898" i="10"/>
  <c r="Q897" i="10"/>
  <c r="P897" i="10"/>
  <c r="O897" i="10"/>
  <c r="N897" i="10"/>
  <c r="M897" i="10"/>
  <c r="L897" i="10"/>
  <c r="K897" i="10"/>
  <c r="J897" i="10"/>
  <c r="I897" i="10"/>
  <c r="H897" i="10"/>
  <c r="G897" i="10"/>
  <c r="F897" i="10"/>
  <c r="E897" i="10"/>
  <c r="D897" i="10"/>
  <c r="C897" i="10"/>
  <c r="Q896" i="10"/>
  <c r="P896" i="10"/>
  <c r="O896" i="10"/>
  <c r="N896" i="10"/>
  <c r="M896" i="10"/>
  <c r="L896" i="10"/>
  <c r="K896" i="10"/>
  <c r="J896" i="10"/>
  <c r="I896" i="10"/>
  <c r="H896" i="10"/>
  <c r="G896" i="10"/>
  <c r="F896" i="10"/>
  <c r="E896" i="10"/>
  <c r="D896" i="10"/>
  <c r="C896" i="10"/>
  <c r="Q895" i="10"/>
  <c r="P895" i="10"/>
  <c r="O895" i="10"/>
  <c r="N895" i="10"/>
  <c r="M895" i="10"/>
  <c r="L895" i="10"/>
  <c r="K895" i="10"/>
  <c r="J895" i="10"/>
  <c r="I895" i="10"/>
  <c r="H895" i="10"/>
  <c r="G895" i="10"/>
  <c r="F895" i="10"/>
  <c r="E895" i="10"/>
  <c r="D895" i="10"/>
  <c r="C895" i="10"/>
  <c r="Q894" i="10"/>
  <c r="P894" i="10"/>
  <c r="O894" i="10"/>
  <c r="N894" i="10"/>
  <c r="M894" i="10"/>
  <c r="L894" i="10"/>
  <c r="K894" i="10"/>
  <c r="J894" i="10"/>
  <c r="I894" i="10"/>
  <c r="H894" i="10"/>
  <c r="G894" i="10"/>
  <c r="F894" i="10"/>
  <c r="E894" i="10"/>
  <c r="D894" i="10"/>
  <c r="C894" i="10"/>
  <c r="Q893" i="10"/>
  <c r="P893" i="10"/>
  <c r="O893" i="10"/>
  <c r="N893" i="10"/>
  <c r="M893" i="10"/>
  <c r="L893" i="10"/>
  <c r="K893" i="10"/>
  <c r="J893" i="10"/>
  <c r="I893" i="10"/>
  <c r="H893" i="10"/>
  <c r="G893" i="10"/>
  <c r="F893" i="10"/>
  <c r="E893" i="10"/>
  <c r="D893" i="10"/>
  <c r="C893" i="10"/>
  <c r="Q892" i="10"/>
  <c r="P892" i="10"/>
  <c r="O892" i="10"/>
  <c r="N892" i="10"/>
  <c r="M892" i="10"/>
  <c r="L892" i="10"/>
  <c r="K892" i="10"/>
  <c r="J892" i="10"/>
  <c r="I892" i="10"/>
  <c r="H892" i="10"/>
  <c r="G892" i="10"/>
  <c r="F892" i="10"/>
  <c r="E892" i="10"/>
  <c r="D892" i="10"/>
  <c r="C892" i="10"/>
  <c r="Q891" i="10"/>
  <c r="P891" i="10"/>
  <c r="O891" i="10"/>
  <c r="N891" i="10"/>
  <c r="M891" i="10"/>
  <c r="L891" i="10"/>
  <c r="K891" i="10"/>
  <c r="J891" i="10"/>
  <c r="I891" i="10"/>
  <c r="H891" i="10"/>
  <c r="G891" i="10"/>
  <c r="F891" i="10"/>
  <c r="E891" i="10"/>
  <c r="D891" i="10"/>
  <c r="C891" i="10"/>
  <c r="Q890" i="10"/>
  <c r="P890" i="10"/>
  <c r="O890" i="10"/>
  <c r="N890" i="10"/>
  <c r="M890" i="10"/>
  <c r="L890" i="10"/>
  <c r="K890" i="10"/>
  <c r="J890" i="10"/>
  <c r="I890" i="10"/>
  <c r="H890" i="10"/>
  <c r="G890" i="10"/>
  <c r="F890" i="10"/>
  <c r="E890" i="10"/>
  <c r="D890" i="10"/>
  <c r="C890" i="10"/>
  <c r="Q889" i="10"/>
  <c r="P889" i="10"/>
  <c r="O889" i="10"/>
  <c r="N889" i="10"/>
  <c r="M889" i="10"/>
  <c r="L889" i="10"/>
  <c r="K889" i="10"/>
  <c r="J889" i="10"/>
  <c r="I889" i="10"/>
  <c r="H889" i="10"/>
  <c r="G889" i="10"/>
  <c r="F889" i="10"/>
  <c r="E889" i="10"/>
  <c r="D889" i="10"/>
  <c r="C889" i="10"/>
  <c r="Q888" i="10"/>
  <c r="P888" i="10"/>
  <c r="O888" i="10"/>
  <c r="N888" i="10"/>
  <c r="M888" i="10"/>
  <c r="L888" i="10"/>
  <c r="K888" i="10"/>
  <c r="J888" i="10"/>
  <c r="I888" i="10"/>
  <c r="H888" i="10"/>
  <c r="G888" i="10"/>
  <c r="F888" i="10"/>
  <c r="E888" i="10"/>
  <c r="D888" i="10"/>
  <c r="C888" i="10"/>
  <c r="Q887" i="10"/>
  <c r="P887" i="10"/>
  <c r="O887" i="10"/>
  <c r="N887" i="10"/>
  <c r="M887" i="10"/>
  <c r="L887" i="10"/>
  <c r="K887" i="10"/>
  <c r="J887" i="10"/>
  <c r="I887" i="10"/>
  <c r="H887" i="10"/>
  <c r="G887" i="10"/>
  <c r="F887" i="10"/>
  <c r="E887" i="10"/>
  <c r="D887" i="10"/>
  <c r="C887" i="10"/>
  <c r="Q886" i="10"/>
  <c r="P886" i="10"/>
  <c r="O886" i="10"/>
  <c r="N886" i="10"/>
  <c r="M886" i="10"/>
  <c r="L886" i="10"/>
  <c r="K886" i="10"/>
  <c r="J886" i="10"/>
  <c r="I886" i="10"/>
  <c r="H886" i="10"/>
  <c r="G886" i="10"/>
  <c r="F886" i="10"/>
  <c r="E886" i="10"/>
  <c r="D886" i="10"/>
  <c r="C886" i="10"/>
  <c r="Q885" i="10"/>
  <c r="P885" i="10"/>
  <c r="O885" i="10"/>
  <c r="N885" i="10"/>
  <c r="M885" i="10"/>
  <c r="L885" i="10"/>
  <c r="K885" i="10"/>
  <c r="J885" i="10"/>
  <c r="I885" i="10"/>
  <c r="H885" i="10"/>
  <c r="G885" i="10"/>
  <c r="F885" i="10"/>
  <c r="E885" i="10"/>
  <c r="D885" i="10"/>
  <c r="C885" i="10"/>
  <c r="Q884" i="10"/>
  <c r="P884" i="10"/>
  <c r="O884" i="10"/>
  <c r="N884" i="10"/>
  <c r="M884" i="10"/>
  <c r="L884" i="10"/>
  <c r="K884" i="10"/>
  <c r="J884" i="10"/>
  <c r="I884" i="10"/>
  <c r="H884" i="10"/>
  <c r="G884" i="10"/>
  <c r="F884" i="10"/>
  <c r="E884" i="10"/>
  <c r="D884" i="10"/>
  <c r="C884" i="10"/>
  <c r="Q883" i="10"/>
  <c r="P883" i="10"/>
  <c r="O883" i="10"/>
  <c r="N883" i="10"/>
  <c r="M883" i="10"/>
  <c r="L883" i="10"/>
  <c r="K883" i="10"/>
  <c r="J883" i="10"/>
  <c r="I883" i="10"/>
  <c r="H883" i="10"/>
  <c r="G883" i="10"/>
  <c r="F883" i="10"/>
  <c r="E883" i="10"/>
  <c r="D883" i="10"/>
  <c r="C883" i="10"/>
  <c r="Q882" i="10"/>
  <c r="P882" i="10"/>
  <c r="O882" i="10"/>
  <c r="N882" i="10"/>
  <c r="M882" i="10"/>
  <c r="L882" i="10"/>
  <c r="K882" i="10"/>
  <c r="J882" i="10"/>
  <c r="I882" i="10"/>
  <c r="H882" i="10"/>
  <c r="G882" i="10"/>
  <c r="F882" i="10"/>
  <c r="E882" i="10"/>
  <c r="D882" i="10"/>
  <c r="C882" i="10"/>
  <c r="Q881" i="10"/>
  <c r="P881" i="10"/>
  <c r="O881" i="10"/>
  <c r="N881" i="10"/>
  <c r="M881" i="10"/>
  <c r="L881" i="10"/>
  <c r="K881" i="10"/>
  <c r="J881" i="10"/>
  <c r="I881" i="10"/>
  <c r="H881" i="10"/>
  <c r="G881" i="10"/>
  <c r="F881" i="10"/>
  <c r="E881" i="10"/>
  <c r="D881" i="10"/>
  <c r="C881" i="10"/>
  <c r="Q880" i="10"/>
  <c r="P880" i="10"/>
  <c r="O880" i="10"/>
  <c r="N880" i="10"/>
  <c r="M880" i="10"/>
  <c r="L880" i="10"/>
  <c r="K880" i="10"/>
  <c r="J880" i="10"/>
  <c r="I880" i="10"/>
  <c r="H880" i="10"/>
  <c r="G880" i="10"/>
  <c r="F880" i="10"/>
  <c r="E880" i="10"/>
  <c r="D880" i="10"/>
  <c r="C880" i="10"/>
  <c r="Q879" i="10"/>
  <c r="P879" i="10"/>
  <c r="O879" i="10"/>
  <c r="N879" i="10"/>
  <c r="M879" i="10"/>
  <c r="L879" i="10"/>
  <c r="K879" i="10"/>
  <c r="J879" i="10"/>
  <c r="I879" i="10"/>
  <c r="H879" i="10"/>
  <c r="G879" i="10"/>
  <c r="F879" i="10"/>
  <c r="E879" i="10"/>
  <c r="D879" i="10"/>
  <c r="C879" i="10"/>
  <c r="Q878" i="10"/>
  <c r="P878" i="10"/>
  <c r="O878" i="10"/>
  <c r="N878" i="10"/>
  <c r="M878" i="10"/>
  <c r="L878" i="10"/>
  <c r="K878" i="10"/>
  <c r="J878" i="10"/>
  <c r="I878" i="10"/>
  <c r="H878" i="10"/>
  <c r="G878" i="10"/>
  <c r="F878" i="10"/>
  <c r="E878" i="10"/>
  <c r="D878" i="10"/>
  <c r="C878" i="10"/>
  <c r="Q877" i="10"/>
  <c r="P877" i="10"/>
  <c r="O877" i="10"/>
  <c r="N877" i="10"/>
  <c r="M877" i="10"/>
  <c r="L877" i="10"/>
  <c r="K877" i="10"/>
  <c r="J877" i="10"/>
  <c r="I877" i="10"/>
  <c r="H877" i="10"/>
  <c r="G877" i="10"/>
  <c r="F877" i="10"/>
  <c r="E877" i="10"/>
  <c r="D877" i="10"/>
  <c r="C877" i="10"/>
  <c r="Q876" i="10"/>
  <c r="P876" i="10"/>
  <c r="O876" i="10"/>
  <c r="N876" i="10"/>
  <c r="M876" i="10"/>
  <c r="L876" i="10"/>
  <c r="K876" i="10"/>
  <c r="J876" i="10"/>
  <c r="I876" i="10"/>
  <c r="H876" i="10"/>
  <c r="G876" i="10"/>
  <c r="F876" i="10"/>
  <c r="E876" i="10"/>
  <c r="D876" i="10"/>
  <c r="C876" i="10"/>
  <c r="Q875" i="10"/>
  <c r="P875" i="10"/>
  <c r="O875" i="10"/>
  <c r="N875" i="10"/>
  <c r="M875" i="10"/>
  <c r="L875" i="10"/>
  <c r="K875" i="10"/>
  <c r="J875" i="10"/>
  <c r="I875" i="10"/>
  <c r="H875" i="10"/>
  <c r="G875" i="10"/>
  <c r="F875" i="10"/>
  <c r="E875" i="10"/>
  <c r="D875" i="10"/>
  <c r="C875" i="10"/>
  <c r="Q874" i="10"/>
  <c r="P874" i="10"/>
  <c r="O874" i="10"/>
  <c r="N874" i="10"/>
  <c r="M874" i="10"/>
  <c r="L874" i="10"/>
  <c r="K874" i="10"/>
  <c r="J874" i="10"/>
  <c r="I874" i="10"/>
  <c r="H874" i="10"/>
  <c r="G874" i="10"/>
  <c r="F874" i="10"/>
  <c r="E874" i="10"/>
  <c r="D874" i="10"/>
  <c r="C874" i="10"/>
  <c r="Q873" i="10"/>
  <c r="P873" i="10"/>
  <c r="O873" i="10"/>
  <c r="N873" i="10"/>
  <c r="M873" i="10"/>
  <c r="L873" i="10"/>
  <c r="K873" i="10"/>
  <c r="J873" i="10"/>
  <c r="I873" i="10"/>
  <c r="H873" i="10"/>
  <c r="G873" i="10"/>
  <c r="F873" i="10"/>
  <c r="E873" i="10"/>
  <c r="D873" i="10"/>
  <c r="C873" i="10"/>
  <c r="Q872" i="10"/>
  <c r="P872" i="10"/>
  <c r="O872" i="10"/>
  <c r="N872" i="10"/>
  <c r="M872" i="10"/>
  <c r="L872" i="10"/>
  <c r="K872" i="10"/>
  <c r="J872" i="10"/>
  <c r="I872" i="10"/>
  <c r="H872" i="10"/>
  <c r="G872" i="10"/>
  <c r="F872" i="10"/>
  <c r="E872" i="10"/>
  <c r="D872" i="10"/>
  <c r="C872" i="10"/>
  <c r="Q871" i="10"/>
  <c r="P871" i="10"/>
  <c r="O871" i="10"/>
  <c r="N871" i="10"/>
  <c r="M871" i="10"/>
  <c r="L871" i="10"/>
  <c r="K871" i="10"/>
  <c r="J871" i="10"/>
  <c r="I871" i="10"/>
  <c r="H871" i="10"/>
  <c r="G871" i="10"/>
  <c r="F871" i="10"/>
  <c r="E871" i="10"/>
  <c r="D871" i="10"/>
  <c r="C871" i="10"/>
  <c r="Q870" i="10"/>
  <c r="P870" i="10"/>
  <c r="O870" i="10"/>
  <c r="N870" i="10"/>
  <c r="M870" i="10"/>
  <c r="L870" i="10"/>
  <c r="K870" i="10"/>
  <c r="J870" i="10"/>
  <c r="I870" i="10"/>
  <c r="H870" i="10"/>
  <c r="G870" i="10"/>
  <c r="F870" i="10"/>
  <c r="E870" i="10"/>
  <c r="D870" i="10"/>
  <c r="C870" i="10"/>
  <c r="Q869" i="10"/>
  <c r="P869" i="10"/>
  <c r="O869" i="10"/>
  <c r="N869" i="10"/>
  <c r="M869" i="10"/>
  <c r="L869" i="10"/>
  <c r="K869" i="10"/>
  <c r="J869" i="10"/>
  <c r="I869" i="10"/>
  <c r="H869" i="10"/>
  <c r="G869" i="10"/>
  <c r="F869" i="10"/>
  <c r="E869" i="10"/>
  <c r="D869" i="10"/>
  <c r="C869" i="10"/>
  <c r="Q868" i="10"/>
  <c r="P868" i="10"/>
  <c r="O868" i="10"/>
  <c r="N868" i="10"/>
  <c r="M868" i="10"/>
  <c r="L868" i="10"/>
  <c r="K868" i="10"/>
  <c r="J868" i="10"/>
  <c r="I868" i="10"/>
  <c r="H868" i="10"/>
  <c r="G868" i="10"/>
  <c r="F868" i="10"/>
  <c r="E868" i="10"/>
  <c r="D868" i="10"/>
  <c r="C868" i="10"/>
  <c r="Q867" i="10"/>
  <c r="P867" i="10"/>
  <c r="O867" i="10"/>
  <c r="N867" i="10"/>
  <c r="M867" i="10"/>
  <c r="L867" i="10"/>
  <c r="K867" i="10"/>
  <c r="J867" i="10"/>
  <c r="I867" i="10"/>
  <c r="H867" i="10"/>
  <c r="G867" i="10"/>
  <c r="F867" i="10"/>
  <c r="E867" i="10"/>
  <c r="D867" i="10"/>
  <c r="C867" i="10"/>
  <c r="Q866" i="10"/>
  <c r="P866" i="10"/>
  <c r="O866" i="10"/>
  <c r="N866" i="10"/>
  <c r="M866" i="10"/>
  <c r="L866" i="10"/>
  <c r="K866" i="10"/>
  <c r="J866" i="10"/>
  <c r="I866" i="10"/>
  <c r="H866" i="10"/>
  <c r="G866" i="10"/>
  <c r="F866" i="10"/>
  <c r="E866" i="10"/>
  <c r="D866" i="10"/>
  <c r="C866" i="10"/>
  <c r="Q865" i="10"/>
  <c r="P865" i="10"/>
  <c r="O865" i="10"/>
  <c r="N865" i="10"/>
  <c r="M865" i="10"/>
  <c r="L865" i="10"/>
  <c r="K865" i="10"/>
  <c r="J865" i="10"/>
  <c r="I865" i="10"/>
  <c r="H865" i="10"/>
  <c r="G865" i="10"/>
  <c r="F865" i="10"/>
  <c r="E865" i="10"/>
  <c r="D865" i="10"/>
  <c r="C865" i="10"/>
  <c r="Q864" i="10"/>
  <c r="P864" i="10"/>
  <c r="O864" i="10"/>
  <c r="N864" i="10"/>
  <c r="M864" i="10"/>
  <c r="L864" i="10"/>
  <c r="K864" i="10"/>
  <c r="J864" i="10"/>
  <c r="I864" i="10"/>
  <c r="H864" i="10"/>
  <c r="G864" i="10"/>
  <c r="F864" i="10"/>
  <c r="E864" i="10"/>
  <c r="D864" i="10"/>
  <c r="C864" i="10"/>
  <c r="Q863" i="10"/>
  <c r="P863" i="10"/>
  <c r="O863" i="10"/>
  <c r="N863" i="10"/>
  <c r="M863" i="10"/>
  <c r="L863" i="10"/>
  <c r="K863" i="10"/>
  <c r="J863" i="10"/>
  <c r="I863" i="10"/>
  <c r="H863" i="10"/>
  <c r="G863" i="10"/>
  <c r="F863" i="10"/>
  <c r="E863" i="10"/>
  <c r="D863" i="10"/>
  <c r="C863" i="10"/>
  <c r="Q862" i="10"/>
  <c r="P862" i="10"/>
  <c r="O862" i="10"/>
  <c r="N862" i="10"/>
  <c r="M862" i="10"/>
  <c r="L862" i="10"/>
  <c r="K862" i="10"/>
  <c r="J862" i="10"/>
  <c r="I862" i="10"/>
  <c r="H862" i="10"/>
  <c r="G862" i="10"/>
  <c r="F862" i="10"/>
  <c r="E862" i="10"/>
  <c r="D862" i="10"/>
  <c r="C862" i="10"/>
  <c r="Q861" i="10"/>
  <c r="P861" i="10"/>
  <c r="O861" i="10"/>
  <c r="N861" i="10"/>
  <c r="M861" i="10"/>
  <c r="L861" i="10"/>
  <c r="K861" i="10"/>
  <c r="J861" i="10"/>
  <c r="I861" i="10"/>
  <c r="H861" i="10"/>
  <c r="G861" i="10"/>
  <c r="F861" i="10"/>
  <c r="E861" i="10"/>
  <c r="D861" i="10"/>
  <c r="C861" i="10"/>
  <c r="Q860" i="10"/>
  <c r="P860" i="10"/>
  <c r="O860" i="10"/>
  <c r="N860" i="10"/>
  <c r="M860" i="10"/>
  <c r="L860" i="10"/>
  <c r="K860" i="10"/>
  <c r="J860" i="10"/>
  <c r="I860" i="10"/>
  <c r="H860" i="10"/>
  <c r="G860" i="10"/>
  <c r="F860" i="10"/>
  <c r="E860" i="10"/>
  <c r="D860" i="10"/>
  <c r="C860" i="10"/>
  <c r="Q859" i="10"/>
  <c r="P859" i="10"/>
  <c r="O859" i="10"/>
  <c r="N859" i="10"/>
  <c r="M859" i="10"/>
  <c r="L859" i="10"/>
  <c r="K859" i="10"/>
  <c r="J859" i="10"/>
  <c r="I859" i="10"/>
  <c r="H859" i="10"/>
  <c r="G859" i="10"/>
  <c r="F859" i="10"/>
  <c r="E859" i="10"/>
  <c r="D859" i="10"/>
  <c r="C859" i="10"/>
  <c r="Q858" i="10"/>
  <c r="P858" i="10"/>
  <c r="O858" i="10"/>
  <c r="N858" i="10"/>
  <c r="M858" i="10"/>
  <c r="L858" i="10"/>
  <c r="K858" i="10"/>
  <c r="J858" i="10"/>
  <c r="I858" i="10"/>
  <c r="H858" i="10"/>
  <c r="G858" i="10"/>
  <c r="F858" i="10"/>
  <c r="E858" i="10"/>
  <c r="D858" i="10"/>
  <c r="C858" i="10"/>
  <c r="Q857" i="10"/>
  <c r="P857" i="10"/>
  <c r="O857" i="10"/>
  <c r="N857" i="10"/>
  <c r="M857" i="10"/>
  <c r="L857" i="10"/>
  <c r="K857" i="10"/>
  <c r="J857" i="10"/>
  <c r="I857" i="10"/>
  <c r="H857" i="10"/>
  <c r="G857" i="10"/>
  <c r="F857" i="10"/>
  <c r="E857" i="10"/>
  <c r="D857" i="10"/>
  <c r="C857" i="10"/>
  <c r="Q856" i="10"/>
  <c r="P856" i="10"/>
  <c r="O856" i="10"/>
  <c r="N856" i="10"/>
  <c r="M856" i="10"/>
  <c r="L856" i="10"/>
  <c r="K856" i="10"/>
  <c r="J856" i="10"/>
  <c r="I856" i="10"/>
  <c r="H856" i="10"/>
  <c r="G856" i="10"/>
  <c r="F856" i="10"/>
  <c r="E856" i="10"/>
  <c r="D856" i="10"/>
  <c r="C856" i="10"/>
  <c r="Q855" i="10"/>
  <c r="P855" i="10"/>
  <c r="O855" i="10"/>
  <c r="N855" i="10"/>
  <c r="M855" i="10"/>
  <c r="L855" i="10"/>
  <c r="K855" i="10"/>
  <c r="J855" i="10"/>
  <c r="I855" i="10"/>
  <c r="H855" i="10"/>
  <c r="G855" i="10"/>
  <c r="F855" i="10"/>
  <c r="E855" i="10"/>
  <c r="D855" i="10"/>
  <c r="C855" i="10"/>
  <c r="Q854" i="10"/>
  <c r="P854" i="10"/>
  <c r="O854" i="10"/>
  <c r="N854" i="10"/>
  <c r="M854" i="10"/>
  <c r="L854" i="10"/>
  <c r="K854" i="10"/>
  <c r="J854" i="10"/>
  <c r="I854" i="10"/>
  <c r="H854" i="10"/>
  <c r="G854" i="10"/>
  <c r="F854" i="10"/>
  <c r="E854" i="10"/>
  <c r="D854" i="10"/>
  <c r="C854" i="10"/>
  <c r="Q853" i="10"/>
  <c r="P853" i="10"/>
  <c r="O853" i="10"/>
  <c r="N853" i="10"/>
  <c r="M853" i="10"/>
  <c r="L853" i="10"/>
  <c r="K853" i="10"/>
  <c r="J853" i="10"/>
  <c r="I853" i="10"/>
  <c r="H853" i="10"/>
  <c r="G853" i="10"/>
  <c r="F853" i="10"/>
  <c r="E853" i="10"/>
  <c r="D853" i="10"/>
  <c r="C853" i="10"/>
  <c r="Q852" i="10"/>
  <c r="P852" i="10"/>
  <c r="O852" i="10"/>
  <c r="N852" i="10"/>
  <c r="M852" i="10"/>
  <c r="L852" i="10"/>
  <c r="K852" i="10"/>
  <c r="J852" i="10"/>
  <c r="I852" i="10"/>
  <c r="H852" i="10"/>
  <c r="G852" i="10"/>
  <c r="F852" i="10"/>
  <c r="E852" i="10"/>
  <c r="D852" i="10"/>
  <c r="C852" i="10"/>
  <c r="Q851" i="10"/>
  <c r="P851" i="10"/>
  <c r="O851" i="10"/>
  <c r="N851" i="10"/>
  <c r="M851" i="10"/>
  <c r="L851" i="10"/>
  <c r="K851" i="10"/>
  <c r="J851" i="10"/>
  <c r="I851" i="10"/>
  <c r="H851" i="10"/>
  <c r="G851" i="10"/>
  <c r="F851" i="10"/>
  <c r="E851" i="10"/>
  <c r="D851" i="10"/>
  <c r="C851" i="10"/>
  <c r="Q850" i="10"/>
  <c r="P850" i="10"/>
  <c r="O850" i="10"/>
  <c r="N850" i="10"/>
  <c r="M850" i="10"/>
  <c r="L850" i="10"/>
  <c r="K850" i="10"/>
  <c r="J850" i="10"/>
  <c r="I850" i="10"/>
  <c r="H850" i="10"/>
  <c r="G850" i="10"/>
  <c r="F850" i="10"/>
  <c r="E850" i="10"/>
  <c r="D850" i="10"/>
  <c r="C850" i="10"/>
  <c r="Q849" i="10"/>
  <c r="P849" i="10"/>
  <c r="O849" i="10"/>
  <c r="N849" i="10"/>
  <c r="M849" i="10"/>
  <c r="L849" i="10"/>
  <c r="K849" i="10"/>
  <c r="J849" i="10"/>
  <c r="I849" i="10"/>
  <c r="H849" i="10"/>
  <c r="G849" i="10"/>
  <c r="F849" i="10"/>
  <c r="E849" i="10"/>
  <c r="D849" i="10"/>
  <c r="C849" i="10"/>
  <c r="Q848" i="10"/>
  <c r="P848" i="10"/>
  <c r="O848" i="10"/>
  <c r="N848" i="10"/>
  <c r="M848" i="10"/>
  <c r="L848" i="10"/>
  <c r="K848" i="10"/>
  <c r="J848" i="10"/>
  <c r="I848" i="10"/>
  <c r="H848" i="10"/>
  <c r="G848" i="10"/>
  <c r="F848" i="10"/>
  <c r="E848" i="10"/>
  <c r="D848" i="10"/>
  <c r="C848" i="10"/>
  <c r="Q847" i="10"/>
  <c r="P847" i="10"/>
  <c r="O847" i="10"/>
  <c r="N847" i="10"/>
  <c r="M847" i="10"/>
  <c r="L847" i="10"/>
  <c r="K847" i="10"/>
  <c r="J847" i="10"/>
  <c r="I847" i="10"/>
  <c r="H847" i="10"/>
  <c r="G847" i="10"/>
  <c r="F847" i="10"/>
  <c r="E847" i="10"/>
  <c r="D847" i="10"/>
  <c r="C847" i="10"/>
  <c r="Q846" i="10"/>
  <c r="P846" i="10"/>
  <c r="O846" i="10"/>
  <c r="N846" i="10"/>
  <c r="M846" i="10"/>
  <c r="L846" i="10"/>
  <c r="K846" i="10"/>
  <c r="J846" i="10"/>
  <c r="I846" i="10"/>
  <c r="H846" i="10"/>
  <c r="G846" i="10"/>
  <c r="F846" i="10"/>
  <c r="E846" i="10"/>
  <c r="D846" i="10"/>
  <c r="C846" i="10"/>
  <c r="Q845" i="10"/>
  <c r="P845" i="10"/>
  <c r="O845" i="10"/>
  <c r="N845" i="10"/>
  <c r="M845" i="10"/>
  <c r="L845" i="10"/>
  <c r="K845" i="10"/>
  <c r="J845" i="10"/>
  <c r="I845" i="10"/>
  <c r="H845" i="10"/>
  <c r="G845" i="10"/>
  <c r="F845" i="10"/>
  <c r="E845" i="10"/>
  <c r="D845" i="10"/>
  <c r="C845" i="10"/>
  <c r="Q844" i="10"/>
  <c r="P844" i="10"/>
  <c r="O844" i="10"/>
  <c r="N844" i="10"/>
  <c r="M844" i="10"/>
  <c r="L844" i="10"/>
  <c r="K844" i="10"/>
  <c r="J844" i="10"/>
  <c r="I844" i="10"/>
  <c r="H844" i="10"/>
  <c r="G844" i="10"/>
  <c r="F844" i="10"/>
  <c r="E844" i="10"/>
  <c r="D844" i="10"/>
  <c r="C844" i="10"/>
  <c r="Q843" i="10"/>
  <c r="P843" i="10"/>
  <c r="O843" i="10"/>
  <c r="N843" i="10"/>
  <c r="M843" i="10"/>
  <c r="L843" i="10"/>
  <c r="K843" i="10"/>
  <c r="J843" i="10"/>
  <c r="I843" i="10"/>
  <c r="H843" i="10"/>
  <c r="G843" i="10"/>
  <c r="F843" i="10"/>
  <c r="E843" i="10"/>
  <c r="D843" i="10"/>
  <c r="C843" i="10"/>
  <c r="Q842" i="10"/>
  <c r="P842" i="10"/>
  <c r="O842" i="10"/>
  <c r="N842" i="10"/>
  <c r="M842" i="10"/>
  <c r="L842" i="10"/>
  <c r="K842" i="10"/>
  <c r="J842" i="10"/>
  <c r="I842" i="10"/>
  <c r="H842" i="10"/>
  <c r="G842" i="10"/>
  <c r="F842" i="10"/>
  <c r="E842" i="10"/>
  <c r="D842" i="10"/>
  <c r="C842" i="10"/>
  <c r="Q841" i="10"/>
  <c r="P841" i="10"/>
  <c r="O841" i="10"/>
  <c r="N841" i="10"/>
  <c r="M841" i="10"/>
  <c r="L841" i="10"/>
  <c r="K841" i="10"/>
  <c r="J841" i="10"/>
  <c r="I841" i="10"/>
  <c r="H841" i="10"/>
  <c r="G841" i="10"/>
  <c r="F841" i="10"/>
  <c r="E841" i="10"/>
  <c r="D841" i="10"/>
  <c r="C841" i="10"/>
  <c r="Q840" i="10"/>
  <c r="P840" i="10"/>
  <c r="O840" i="10"/>
  <c r="N840" i="10"/>
  <c r="M840" i="10"/>
  <c r="L840" i="10"/>
  <c r="K840" i="10"/>
  <c r="J840" i="10"/>
  <c r="I840" i="10"/>
  <c r="H840" i="10"/>
  <c r="G840" i="10"/>
  <c r="F840" i="10"/>
  <c r="E840" i="10"/>
  <c r="D840" i="10"/>
  <c r="C840" i="10"/>
  <c r="Q839" i="10"/>
  <c r="P839" i="10"/>
  <c r="O839" i="10"/>
  <c r="N839" i="10"/>
  <c r="M839" i="10"/>
  <c r="L839" i="10"/>
  <c r="K839" i="10"/>
  <c r="J839" i="10"/>
  <c r="I839" i="10"/>
  <c r="H839" i="10"/>
  <c r="G839" i="10"/>
  <c r="F839" i="10"/>
  <c r="E839" i="10"/>
  <c r="D839" i="10"/>
  <c r="C839" i="10"/>
  <c r="Q838" i="10"/>
  <c r="P838" i="10"/>
  <c r="O838" i="10"/>
  <c r="N838" i="10"/>
  <c r="M838" i="10"/>
  <c r="L838" i="10"/>
  <c r="K838" i="10"/>
  <c r="J838" i="10"/>
  <c r="I838" i="10"/>
  <c r="H838" i="10"/>
  <c r="G838" i="10"/>
  <c r="F838" i="10"/>
  <c r="E838" i="10"/>
  <c r="D838" i="10"/>
  <c r="C838" i="10"/>
  <c r="Q837" i="10"/>
  <c r="P837" i="10"/>
  <c r="O837" i="10"/>
  <c r="N837" i="10"/>
  <c r="M837" i="10"/>
  <c r="L837" i="10"/>
  <c r="K837" i="10"/>
  <c r="J837" i="10"/>
  <c r="I837" i="10"/>
  <c r="H837" i="10"/>
  <c r="G837" i="10"/>
  <c r="F837" i="10"/>
  <c r="E837" i="10"/>
  <c r="D837" i="10"/>
  <c r="C837" i="10"/>
  <c r="Q836" i="10"/>
  <c r="P836" i="10"/>
  <c r="O836" i="10"/>
  <c r="N836" i="10"/>
  <c r="M836" i="10"/>
  <c r="L836" i="10"/>
  <c r="K836" i="10"/>
  <c r="J836" i="10"/>
  <c r="I836" i="10"/>
  <c r="H836" i="10"/>
  <c r="G836" i="10"/>
  <c r="F836" i="10"/>
  <c r="E836" i="10"/>
  <c r="D836" i="10"/>
  <c r="C836" i="10"/>
  <c r="Q835" i="10"/>
  <c r="P835" i="10"/>
  <c r="O835" i="10"/>
  <c r="N835" i="10"/>
  <c r="M835" i="10"/>
  <c r="L835" i="10"/>
  <c r="K835" i="10"/>
  <c r="J835" i="10"/>
  <c r="I835" i="10"/>
  <c r="H835" i="10"/>
  <c r="G835" i="10"/>
  <c r="F835" i="10"/>
  <c r="E835" i="10"/>
  <c r="D835" i="10"/>
  <c r="C835" i="10"/>
  <c r="Q834" i="10"/>
  <c r="P834" i="10"/>
  <c r="O834" i="10"/>
  <c r="N834" i="10"/>
  <c r="M834" i="10"/>
  <c r="L834" i="10"/>
  <c r="K834" i="10"/>
  <c r="J834" i="10"/>
  <c r="I834" i="10"/>
  <c r="H834" i="10"/>
  <c r="G834" i="10"/>
  <c r="F834" i="10"/>
  <c r="E834" i="10"/>
  <c r="D834" i="10"/>
  <c r="C834" i="10"/>
  <c r="Q833" i="10"/>
  <c r="P833" i="10"/>
  <c r="O833" i="10"/>
  <c r="N833" i="10"/>
  <c r="M833" i="10"/>
  <c r="L833" i="10"/>
  <c r="K833" i="10"/>
  <c r="J833" i="10"/>
  <c r="I833" i="10"/>
  <c r="H833" i="10"/>
  <c r="G833" i="10"/>
  <c r="F833" i="10"/>
  <c r="E833" i="10"/>
  <c r="D833" i="10"/>
  <c r="C833" i="10"/>
  <c r="Q832" i="10"/>
  <c r="P832" i="10"/>
  <c r="O832" i="10"/>
  <c r="N832" i="10"/>
  <c r="M832" i="10"/>
  <c r="L832" i="10"/>
  <c r="K832" i="10"/>
  <c r="J832" i="10"/>
  <c r="I832" i="10"/>
  <c r="H832" i="10"/>
  <c r="G832" i="10"/>
  <c r="F832" i="10"/>
  <c r="E832" i="10"/>
  <c r="D832" i="10"/>
  <c r="C832" i="10"/>
  <c r="Q831" i="10"/>
  <c r="P831" i="10"/>
  <c r="O831" i="10"/>
  <c r="N831" i="10"/>
  <c r="M831" i="10"/>
  <c r="L831" i="10"/>
  <c r="K831" i="10"/>
  <c r="J831" i="10"/>
  <c r="I831" i="10"/>
  <c r="H831" i="10"/>
  <c r="G831" i="10"/>
  <c r="F831" i="10"/>
  <c r="E831" i="10"/>
  <c r="D831" i="10"/>
  <c r="C831" i="10"/>
  <c r="Q830" i="10"/>
  <c r="P830" i="10"/>
  <c r="O830" i="10"/>
  <c r="N830" i="10"/>
  <c r="M830" i="10"/>
  <c r="L830" i="10"/>
  <c r="K830" i="10"/>
  <c r="J830" i="10"/>
  <c r="I830" i="10"/>
  <c r="H830" i="10"/>
  <c r="G830" i="10"/>
  <c r="F830" i="10"/>
  <c r="E830" i="10"/>
  <c r="D830" i="10"/>
  <c r="C830" i="10"/>
  <c r="Q829" i="10"/>
  <c r="P829" i="10"/>
  <c r="O829" i="10"/>
  <c r="N829" i="10"/>
  <c r="M829" i="10"/>
  <c r="L829" i="10"/>
  <c r="K829" i="10"/>
  <c r="J829" i="10"/>
  <c r="I829" i="10"/>
  <c r="H829" i="10"/>
  <c r="G829" i="10"/>
  <c r="F829" i="10"/>
  <c r="E829" i="10"/>
  <c r="D829" i="10"/>
  <c r="C829" i="10"/>
  <c r="Q828" i="10"/>
  <c r="P828" i="10"/>
  <c r="O828" i="10"/>
  <c r="N828" i="10"/>
  <c r="M828" i="10"/>
  <c r="L828" i="10"/>
  <c r="K828" i="10"/>
  <c r="J828" i="10"/>
  <c r="I828" i="10"/>
  <c r="H828" i="10"/>
  <c r="G828" i="10"/>
  <c r="F828" i="10"/>
  <c r="E828" i="10"/>
  <c r="D828" i="10"/>
  <c r="C828" i="10"/>
  <c r="Q827" i="10"/>
  <c r="P827" i="10"/>
  <c r="O827" i="10"/>
  <c r="N827" i="10"/>
  <c r="M827" i="10"/>
  <c r="L827" i="10"/>
  <c r="K827" i="10"/>
  <c r="J827" i="10"/>
  <c r="I827" i="10"/>
  <c r="H827" i="10"/>
  <c r="G827" i="10"/>
  <c r="F827" i="10"/>
  <c r="E827" i="10"/>
  <c r="D827" i="10"/>
  <c r="C827" i="10"/>
  <c r="Q826" i="10"/>
  <c r="P826" i="10"/>
  <c r="O826" i="10"/>
  <c r="N826" i="10"/>
  <c r="M826" i="10"/>
  <c r="L826" i="10"/>
  <c r="K826" i="10"/>
  <c r="J826" i="10"/>
  <c r="I826" i="10"/>
  <c r="H826" i="10"/>
  <c r="G826" i="10"/>
  <c r="F826" i="10"/>
  <c r="E826" i="10"/>
  <c r="D826" i="10"/>
  <c r="C826" i="10"/>
  <c r="Q825" i="10"/>
  <c r="P825" i="10"/>
  <c r="O825" i="10"/>
  <c r="N825" i="10"/>
  <c r="M825" i="10"/>
  <c r="L825" i="10"/>
  <c r="K825" i="10"/>
  <c r="J825" i="10"/>
  <c r="I825" i="10"/>
  <c r="H825" i="10"/>
  <c r="G825" i="10"/>
  <c r="F825" i="10"/>
  <c r="E825" i="10"/>
  <c r="D825" i="10"/>
  <c r="C825" i="10"/>
  <c r="Q824" i="10"/>
  <c r="P824" i="10"/>
  <c r="O824" i="10"/>
  <c r="N824" i="10"/>
  <c r="M824" i="10"/>
  <c r="L824" i="10"/>
  <c r="K824" i="10"/>
  <c r="J824" i="10"/>
  <c r="I824" i="10"/>
  <c r="H824" i="10"/>
  <c r="G824" i="10"/>
  <c r="F824" i="10"/>
  <c r="E824" i="10"/>
  <c r="D824" i="10"/>
  <c r="C824" i="10"/>
  <c r="Q823" i="10"/>
  <c r="P823" i="10"/>
  <c r="O823" i="10"/>
  <c r="N823" i="10"/>
  <c r="M823" i="10"/>
  <c r="L823" i="10"/>
  <c r="K823" i="10"/>
  <c r="J823" i="10"/>
  <c r="I823" i="10"/>
  <c r="H823" i="10"/>
  <c r="G823" i="10"/>
  <c r="F823" i="10"/>
  <c r="E823" i="10"/>
  <c r="D823" i="10"/>
  <c r="C823" i="10"/>
  <c r="Q822" i="10"/>
  <c r="P822" i="10"/>
  <c r="O822" i="10"/>
  <c r="N822" i="10"/>
  <c r="M822" i="10"/>
  <c r="L822" i="10"/>
  <c r="K822" i="10"/>
  <c r="J822" i="10"/>
  <c r="I822" i="10"/>
  <c r="H822" i="10"/>
  <c r="G822" i="10"/>
  <c r="F822" i="10"/>
  <c r="E822" i="10"/>
  <c r="D822" i="10"/>
  <c r="C822" i="10"/>
  <c r="Q821" i="10"/>
  <c r="P821" i="10"/>
  <c r="O821" i="10"/>
  <c r="N821" i="10"/>
  <c r="M821" i="10"/>
  <c r="L821" i="10"/>
  <c r="K821" i="10"/>
  <c r="J821" i="10"/>
  <c r="I821" i="10"/>
  <c r="H821" i="10"/>
  <c r="G821" i="10"/>
  <c r="F821" i="10"/>
  <c r="E821" i="10"/>
  <c r="D821" i="10"/>
  <c r="C821" i="10"/>
  <c r="Q820" i="10"/>
  <c r="P820" i="10"/>
  <c r="O820" i="10"/>
  <c r="N820" i="10"/>
  <c r="M820" i="10"/>
  <c r="L820" i="10"/>
  <c r="K820" i="10"/>
  <c r="J820" i="10"/>
  <c r="I820" i="10"/>
  <c r="H820" i="10"/>
  <c r="G820" i="10"/>
  <c r="F820" i="10"/>
  <c r="E820" i="10"/>
  <c r="D820" i="10"/>
  <c r="C820" i="10"/>
  <c r="Q819" i="10"/>
  <c r="P819" i="10"/>
  <c r="O819" i="10"/>
  <c r="N819" i="10"/>
  <c r="M819" i="10"/>
  <c r="L819" i="10"/>
  <c r="K819" i="10"/>
  <c r="J819" i="10"/>
  <c r="I819" i="10"/>
  <c r="H819" i="10"/>
  <c r="G819" i="10"/>
  <c r="F819" i="10"/>
  <c r="E819" i="10"/>
  <c r="D819" i="10"/>
  <c r="C819" i="10"/>
  <c r="Q818" i="10"/>
  <c r="P818" i="10"/>
  <c r="O818" i="10"/>
  <c r="N818" i="10"/>
  <c r="M818" i="10"/>
  <c r="L818" i="10"/>
  <c r="K818" i="10"/>
  <c r="J818" i="10"/>
  <c r="I818" i="10"/>
  <c r="H818" i="10"/>
  <c r="G818" i="10"/>
  <c r="F818" i="10"/>
  <c r="E818" i="10"/>
  <c r="D818" i="10"/>
  <c r="C818" i="10"/>
  <c r="Q817" i="10"/>
  <c r="P817" i="10"/>
  <c r="O817" i="10"/>
  <c r="N817" i="10"/>
  <c r="M817" i="10"/>
  <c r="L817" i="10"/>
  <c r="K817" i="10"/>
  <c r="J817" i="10"/>
  <c r="I817" i="10"/>
  <c r="H817" i="10"/>
  <c r="G817" i="10"/>
  <c r="F817" i="10"/>
  <c r="E817" i="10"/>
  <c r="D817" i="10"/>
  <c r="C817" i="10"/>
  <c r="Q816" i="10"/>
  <c r="P816" i="10"/>
  <c r="O816" i="10"/>
  <c r="N816" i="10"/>
  <c r="M816" i="10"/>
  <c r="L816" i="10"/>
  <c r="K816" i="10"/>
  <c r="J816" i="10"/>
  <c r="I816" i="10"/>
  <c r="H816" i="10"/>
  <c r="G816" i="10"/>
  <c r="F816" i="10"/>
  <c r="E816" i="10"/>
  <c r="D816" i="10"/>
  <c r="C816" i="10"/>
  <c r="Q815" i="10"/>
  <c r="P815" i="10"/>
  <c r="O815" i="10"/>
  <c r="N815" i="10"/>
  <c r="M815" i="10"/>
  <c r="L815" i="10"/>
  <c r="K815" i="10"/>
  <c r="J815" i="10"/>
  <c r="I815" i="10"/>
  <c r="H815" i="10"/>
  <c r="G815" i="10"/>
  <c r="F815" i="10"/>
  <c r="E815" i="10"/>
  <c r="D815" i="10"/>
  <c r="C815" i="10"/>
  <c r="Q814" i="10"/>
  <c r="P814" i="10"/>
  <c r="O814" i="10"/>
  <c r="N814" i="10"/>
  <c r="M814" i="10"/>
  <c r="L814" i="10"/>
  <c r="K814" i="10"/>
  <c r="J814" i="10"/>
  <c r="I814" i="10"/>
  <c r="H814" i="10"/>
  <c r="G814" i="10"/>
  <c r="F814" i="10"/>
  <c r="E814" i="10"/>
  <c r="D814" i="10"/>
  <c r="C814" i="10"/>
  <c r="Q813" i="10"/>
  <c r="P813" i="10"/>
  <c r="O813" i="10"/>
  <c r="N813" i="10"/>
  <c r="M813" i="10"/>
  <c r="L813" i="10"/>
  <c r="K813" i="10"/>
  <c r="J813" i="10"/>
  <c r="I813" i="10"/>
  <c r="H813" i="10"/>
  <c r="G813" i="10"/>
  <c r="F813" i="10"/>
  <c r="E813" i="10"/>
  <c r="D813" i="10"/>
  <c r="C813" i="10"/>
  <c r="Q812" i="10"/>
  <c r="P812" i="10"/>
  <c r="O812" i="10"/>
  <c r="N812" i="10"/>
  <c r="M812" i="10"/>
  <c r="L812" i="10"/>
  <c r="K812" i="10"/>
  <c r="J812" i="10"/>
  <c r="I812" i="10"/>
  <c r="H812" i="10"/>
  <c r="G812" i="10"/>
  <c r="F812" i="10"/>
  <c r="E812" i="10"/>
  <c r="D812" i="10"/>
  <c r="C812" i="10"/>
  <c r="Q811" i="10"/>
  <c r="P811" i="10"/>
  <c r="O811" i="10"/>
  <c r="N811" i="10"/>
  <c r="M811" i="10"/>
  <c r="L811" i="10"/>
  <c r="K811" i="10"/>
  <c r="J811" i="10"/>
  <c r="I811" i="10"/>
  <c r="H811" i="10"/>
  <c r="G811" i="10"/>
  <c r="F811" i="10"/>
  <c r="E811" i="10"/>
  <c r="D811" i="10"/>
  <c r="C811" i="10"/>
  <c r="Q810" i="10"/>
  <c r="P810" i="10"/>
  <c r="O810" i="10"/>
  <c r="N810" i="10"/>
  <c r="M810" i="10"/>
  <c r="L810" i="10"/>
  <c r="K810" i="10"/>
  <c r="J810" i="10"/>
  <c r="I810" i="10"/>
  <c r="H810" i="10"/>
  <c r="G810" i="10"/>
  <c r="F810" i="10"/>
  <c r="E810" i="10"/>
  <c r="D810" i="10"/>
  <c r="C810" i="10"/>
  <c r="Q809" i="10"/>
  <c r="P809" i="10"/>
  <c r="O809" i="10"/>
  <c r="N809" i="10"/>
  <c r="M809" i="10"/>
  <c r="L809" i="10"/>
  <c r="K809" i="10"/>
  <c r="J809" i="10"/>
  <c r="I809" i="10"/>
  <c r="H809" i="10"/>
  <c r="G809" i="10"/>
  <c r="F809" i="10"/>
  <c r="E809" i="10"/>
  <c r="D809" i="10"/>
  <c r="C809" i="10"/>
  <c r="Q808" i="10"/>
  <c r="P808" i="10"/>
  <c r="O808" i="10"/>
  <c r="N808" i="10"/>
  <c r="M808" i="10"/>
  <c r="L808" i="10"/>
  <c r="K808" i="10"/>
  <c r="J808" i="10"/>
  <c r="I808" i="10"/>
  <c r="H808" i="10"/>
  <c r="G808" i="10"/>
  <c r="F808" i="10"/>
  <c r="E808" i="10"/>
  <c r="D808" i="10"/>
  <c r="C808" i="10"/>
  <c r="Q807" i="10"/>
  <c r="P807" i="10"/>
  <c r="O807" i="10"/>
  <c r="N807" i="10"/>
  <c r="M807" i="10"/>
  <c r="L807" i="10"/>
  <c r="K807" i="10"/>
  <c r="J807" i="10"/>
  <c r="I807" i="10"/>
  <c r="H807" i="10"/>
  <c r="G807" i="10"/>
  <c r="F807" i="10"/>
  <c r="E807" i="10"/>
  <c r="D807" i="10"/>
  <c r="C807" i="10"/>
  <c r="Q806" i="10"/>
  <c r="P806" i="10"/>
  <c r="O806" i="10"/>
  <c r="N806" i="10"/>
  <c r="M806" i="10"/>
  <c r="L806" i="10"/>
  <c r="K806" i="10"/>
  <c r="J806" i="10"/>
  <c r="I806" i="10"/>
  <c r="H806" i="10"/>
  <c r="G806" i="10"/>
  <c r="F806" i="10"/>
  <c r="E806" i="10"/>
  <c r="D806" i="10"/>
  <c r="C806" i="10"/>
  <c r="Q805" i="10"/>
  <c r="P805" i="10"/>
  <c r="O805" i="10"/>
  <c r="N805" i="10"/>
  <c r="M805" i="10"/>
  <c r="L805" i="10"/>
  <c r="K805" i="10"/>
  <c r="J805" i="10"/>
  <c r="I805" i="10"/>
  <c r="H805" i="10"/>
  <c r="G805" i="10"/>
  <c r="F805" i="10"/>
  <c r="E805" i="10"/>
  <c r="D805" i="10"/>
  <c r="C805" i="10"/>
  <c r="Q804" i="10"/>
  <c r="P804" i="10"/>
  <c r="O804" i="10"/>
  <c r="N804" i="10"/>
  <c r="M804" i="10"/>
  <c r="L804" i="10"/>
  <c r="K804" i="10"/>
  <c r="J804" i="10"/>
  <c r="I804" i="10"/>
  <c r="H804" i="10"/>
  <c r="G804" i="10"/>
  <c r="F804" i="10"/>
  <c r="E804" i="10"/>
  <c r="D804" i="10"/>
  <c r="C804" i="10"/>
  <c r="Q803" i="10"/>
  <c r="P803" i="10"/>
  <c r="O803" i="10"/>
  <c r="N803" i="10"/>
  <c r="M803" i="10"/>
  <c r="L803" i="10"/>
  <c r="K803" i="10"/>
  <c r="J803" i="10"/>
  <c r="I803" i="10"/>
  <c r="H803" i="10"/>
  <c r="G803" i="10"/>
  <c r="F803" i="10"/>
  <c r="E803" i="10"/>
  <c r="D803" i="10"/>
  <c r="C803" i="10"/>
  <c r="Q802" i="10"/>
  <c r="P802" i="10"/>
  <c r="O802" i="10"/>
  <c r="N802" i="10"/>
  <c r="M802" i="10"/>
  <c r="L802" i="10"/>
  <c r="K802" i="10"/>
  <c r="J802" i="10"/>
  <c r="I802" i="10"/>
  <c r="H802" i="10"/>
  <c r="G802" i="10"/>
  <c r="F802" i="10"/>
  <c r="E802" i="10"/>
  <c r="D802" i="10"/>
  <c r="C802" i="10"/>
  <c r="Q801" i="10"/>
  <c r="P801" i="10"/>
  <c r="O801" i="10"/>
  <c r="N801" i="10"/>
  <c r="M801" i="10"/>
  <c r="L801" i="10"/>
  <c r="K801" i="10"/>
  <c r="J801" i="10"/>
  <c r="I801" i="10"/>
  <c r="H801" i="10"/>
  <c r="G801" i="10"/>
  <c r="F801" i="10"/>
  <c r="E801" i="10"/>
  <c r="D801" i="10"/>
  <c r="C801" i="10"/>
  <c r="Q800" i="10"/>
  <c r="P800" i="10"/>
  <c r="O800" i="10"/>
  <c r="N800" i="10"/>
  <c r="M800" i="10"/>
  <c r="L800" i="10"/>
  <c r="K800" i="10"/>
  <c r="J800" i="10"/>
  <c r="I800" i="10"/>
  <c r="H800" i="10"/>
  <c r="G800" i="10"/>
  <c r="F800" i="10"/>
  <c r="E800" i="10"/>
  <c r="D800" i="10"/>
  <c r="C800" i="10"/>
  <c r="Q799" i="10"/>
  <c r="P799" i="10"/>
  <c r="O799" i="10"/>
  <c r="N799" i="10"/>
  <c r="M799" i="10"/>
  <c r="L799" i="10"/>
  <c r="K799" i="10"/>
  <c r="J799" i="10"/>
  <c r="I799" i="10"/>
  <c r="H799" i="10"/>
  <c r="G799" i="10"/>
  <c r="F799" i="10"/>
  <c r="E799" i="10"/>
  <c r="D799" i="10"/>
  <c r="C799" i="10"/>
  <c r="Q798" i="10"/>
  <c r="P798" i="10"/>
  <c r="O798" i="10"/>
  <c r="N798" i="10"/>
  <c r="M798" i="10"/>
  <c r="L798" i="10"/>
  <c r="K798" i="10"/>
  <c r="J798" i="10"/>
  <c r="I798" i="10"/>
  <c r="H798" i="10"/>
  <c r="G798" i="10"/>
  <c r="F798" i="10"/>
  <c r="E798" i="10"/>
  <c r="D798" i="10"/>
  <c r="C798" i="10"/>
  <c r="Q797" i="10"/>
  <c r="P797" i="10"/>
  <c r="O797" i="10"/>
  <c r="N797" i="10"/>
  <c r="M797" i="10"/>
  <c r="L797" i="10"/>
  <c r="K797" i="10"/>
  <c r="J797" i="10"/>
  <c r="I797" i="10"/>
  <c r="H797" i="10"/>
  <c r="G797" i="10"/>
  <c r="F797" i="10"/>
  <c r="E797" i="10"/>
  <c r="D797" i="10"/>
  <c r="C797" i="10"/>
  <c r="Q796" i="10"/>
  <c r="P796" i="10"/>
  <c r="O796" i="10"/>
  <c r="N796" i="10"/>
  <c r="M796" i="10"/>
  <c r="L796" i="10"/>
  <c r="K796" i="10"/>
  <c r="J796" i="10"/>
  <c r="I796" i="10"/>
  <c r="H796" i="10"/>
  <c r="G796" i="10"/>
  <c r="F796" i="10"/>
  <c r="E796" i="10"/>
  <c r="D796" i="10"/>
  <c r="C796" i="10"/>
  <c r="Q795" i="10"/>
  <c r="P795" i="10"/>
  <c r="O795" i="10"/>
  <c r="N795" i="10"/>
  <c r="M795" i="10"/>
  <c r="L795" i="10"/>
  <c r="K795" i="10"/>
  <c r="J795" i="10"/>
  <c r="I795" i="10"/>
  <c r="H795" i="10"/>
  <c r="G795" i="10"/>
  <c r="F795" i="10"/>
  <c r="E795" i="10"/>
  <c r="D795" i="10"/>
  <c r="C795" i="10"/>
  <c r="Q794" i="10"/>
  <c r="P794" i="10"/>
  <c r="O794" i="10"/>
  <c r="N794" i="10"/>
  <c r="M794" i="10"/>
  <c r="L794" i="10"/>
  <c r="K794" i="10"/>
  <c r="J794" i="10"/>
  <c r="I794" i="10"/>
  <c r="H794" i="10"/>
  <c r="G794" i="10"/>
  <c r="F794" i="10"/>
  <c r="E794" i="10"/>
  <c r="D794" i="10"/>
  <c r="C794" i="10"/>
  <c r="Q793" i="10"/>
  <c r="P793" i="10"/>
  <c r="O793" i="10"/>
  <c r="N793" i="10"/>
  <c r="M793" i="10"/>
  <c r="L793" i="10"/>
  <c r="K793" i="10"/>
  <c r="J793" i="10"/>
  <c r="I793" i="10"/>
  <c r="H793" i="10"/>
  <c r="G793" i="10"/>
  <c r="F793" i="10"/>
  <c r="E793" i="10"/>
  <c r="D793" i="10"/>
  <c r="C793" i="10"/>
  <c r="Q792" i="10"/>
  <c r="P792" i="10"/>
  <c r="O792" i="10"/>
  <c r="N792" i="10"/>
  <c r="M792" i="10"/>
  <c r="L792" i="10"/>
  <c r="K792" i="10"/>
  <c r="J792" i="10"/>
  <c r="I792" i="10"/>
  <c r="H792" i="10"/>
  <c r="G792" i="10"/>
  <c r="F792" i="10"/>
  <c r="E792" i="10"/>
  <c r="D792" i="10"/>
  <c r="C792" i="10"/>
  <c r="Q791" i="10"/>
  <c r="P791" i="10"/>
  <c r="O791" i="10"/>
  <c r="N791" i="10"/>
  <c r="M791" i="10"/>
  <c r="L791" i="10"/>
  <c r="K791" i="10"/>
  <c r="J791" i="10"/>
  <c r="I791" i="10"/>
  <c r="H791" i="10"/>
  <c r="G791" i="10"/>
  <c r="F791" i="10"/>
  <c r="E791" i="10"/>
  <c r="D791" i="10"/>
  <c r="C791" i="10"/>
  <c r="Q790" i="10"/>
  <c r="P790" i="10"/>
  <c r="O790" i="10"/>
  <c r="N790" i="10"/>
  <c r="M790" i="10"/>
  <c r="L790" i="10"/>
  <c r="K790" i="10"/>
  <c r="J790" i="10"/>
  <c r="I790" i="10"/>
  <c r="H790" i="10"/>
  <c r="G790" i="10"/>
  <c r="F790" i="10"/>
  <c r="E790" i="10"/>
  <c r="D790" i="10"/>
  <c r="C790" i="10"/>
  <c r="Q789" i="10"/>
  <c r="P789" i="10"/>
  <c r="O789" i="10"/>
  <c r="N789" i="10"/>
  <c r="M789" i="10"/>
  <c r="L789" i="10"/>
  <c r="K789" i="10"/>
  <c r="J789" i="10"/>
  <c r="I789" i="10"/>
  <c r="H789" i="10"/>
  <c r="G789" i="10"/>
  <c r="F789" i="10"/>
  <c r="E789" i="10"/>
  <c r="D789" i="10"/>
  <c r="C789" i="10"/>
  <c r="Q788" i="10"/>
  <c r="P788" i="10"/>
  <c r="O788" i="10"/>
  <c r="N788" i="10"/>
  <c r="M788" i="10"/>
  <c r="L788" i="10"/>
  <c r="K788" i="10"/>
  <c r="J788" i="10"/>
  <c r="I788" i="10"/>
  <c r="H788" i="10"/>
  <c r="G788" i="10"/>
  <c r="F788" i="10"/>
  <c r="E788" i="10"/>
  <c r="D788" i="10"/>
  <c r="C788" i="10"/>
  <c r="Q787" i="10"/>
  <c r="P787" i="10"/>
  <c r="O787" i="10"/>
  <c r="N787" i="10"/>
  <c r="M787" i="10"/>
  <c r="L787" i="10"/>
  <c r="K787" i="10"/>
  <c r="J787" i="10"/>
  <c r="I787" i="10"/>
  <c r="H787" i="10"/>
  <c r="G787" i="10"/>
  <c r="F787" i="10"/>
  <c r="E787" i="10"/>
  <c r="D787" i="10"/>
  <c r="C787" i="10"/>
  <c r="Q786" i="10"/>
  <c r="P786" i="10"/>
  <c r="O786" i="10"/>
  <c r="N786" i="10"/>
  <c r="M786" i="10"/>
  <c r="L786" i="10"/>
  <c r="K786" i="10"/>
  <c r="J786" i="10"/>
  <c r="I786" i="10"/>
  <c r="H786" i="10"/>
  <c r="G786" i="10"/>
  <c r="F786" i="10"/>
  <c r="E786" i="10"/>
  <c r="D786" i="10"/>
  <c r="C786" i="10"/>
  <c r="Q785" i="10"/>
  <c r="P785" i="10"/>
  <c r="O785" i="10"/>
  <c r="N785" i="10"/>
  <c r="M785" i="10"/>
  <c r="L785" i="10"/>
  <c r="K785" i="10"/>
  <c r="J785" i="10"/>
  <c r="I785" i="10"/>
  <c r="H785" i="10"/>
  <c r="G785" i="10"/>
  <c r="F785" i="10"/>
  <c r="E785" i="10"/>
  <c r="D785" i="10"/>
  <c r="C785" i="10"/>
  <c r="Q784" i="10"/>
  <c r="P784" i="10"/>
  <c r="O784" i="10"/>
  <c r="N784" i="10"/>
  <c r="M784" i="10"/>
  <c r="L784" i="10"/>
  <c r="K784" i="10"/>
  <c r="J784" i="10"/>
  <c r="I784" i="10"/>
  <c r="H784" i="10"/>
  <c r="G784" i="10"/>
  <c r="F784" i="10"/>
  <c r="E784" i="10"/>
  <c r="D784" i="10"/>
  <c r="C784" i="10"/>
  <c r="Q783" i="10"/>
  <c r="P783" i="10"/>
  <c r="O783" i="10"/>
  <c r="N783" i="10"/>
  <c r="M783" i="10"/>
  <c r="L783" i="10"/>
  <c r="K783" i="10"/>
  <c r="J783" i="10"/>
  <c r="I783" i="10"/>
  <c r="H783" i="10"/>
  <c r="G783" i="10"/>
  <c r="F783" i="10"/>
  <c r="E783" i="10"/>
  <c r="D783" i="10"/>
  <c r="C783" i="10"/>
  <c r="Q782" i="10"/>
  <c r="P782" i="10"/>
  <c r="O782" i="10"/>
  <c r="N782" i="10"/>
  <c r="M782" i="10"/>
  <c r="L782" i="10"/>
  <c r="K782" i="10"/>
  <c r="J782" i="10"/>
  <c r="I782" i="10"/>
  <c r="H782" i="10"/>
  <c r="G782" i="10"/>
  <c r="F782" i="10"/>
  <c r="E782" i="10"/>
  <c r="D782" i="10"/>
  <c r="C782" i="10"/>
  <c r="Q781" i="10"/>
  <c r="P781" i="10"/>
  <c r="O781" i="10"/>
  <c r="N781" i="10"/>
  <c r="M781" i="10"/>
  <c r="L781" i="10"/>
  <c r="K781" i="10"/>
  <c r="J781" i="10"/>
  <c r="I781" i="10"/>
  <c r="H781" i="10"/>
  <c r="G781" i="10"/>
  <c r="F781" i="10"/>
  <c r="E781" i="10"/>
  <c r="D781" i="10"/>
  <c r="C781" i="10"/>
  <c r="Q780" i="10"/>
  <c r="P780" i="10"/>
  <c r="O780" i="10"/>
  <c r="N780" i="10"/>
  <c r="M780" i="10"/>
  <c r="L780" i="10"/>
  <c r="K780" i="10"/>
  <c r="J780" i="10"/>
  <c r="I780" i="10"/>
  <c r="H780" i="10"/>
  <c r="G780" i="10"/>
  <c r="F780" i="10"/>
  <c r="E780" i="10"/>
  <c r="D780" i="10"/>
  <c r="C780" i="10"/>
  <c r="Q779" i="10"/>
  <c r="P779" i="10"/>
  <c r="O779" i="10"/>
  <c r="N779" i="10"/>
  <c r="M779" i="10"/>
  <c r="L779" i="10"/>
  <c r="K779" i="10"/>
  <c r="J779" i="10"/>
  <c r="I779" i="10"/>
  <c r="H779" i="10"/>
  <c r="G779" i="10"/>
  <c r="F779" i="10"/>
  <c r="E779" i="10"/>
  <c r="D779" i="10"/>
  <c r="C779" i="10"/>
  <c r="Q778" i="10"/>
  <c r="P778" i="10"/>
  <c r="O778" i="10"/>
  <c r="N778" i="10"/>
  <c r="M778" i="10"/>
  <c r="L778" i="10"/>
  <c r="K778" i="10"/>
  <c r="J778" i="10"/>
  <c r="I778" i="10"/>
  <c r="H778" i="10"/>
  <c r="G778" i="10"/>
  <c r="F778" i="10"/>
  <c r="E778" i="10"/>
  <c r="D778" i="10"/>
  <c r="C778" i="10"/>
  <c r="Q777" i="10"/>
  <c r="P777" i="10"/>
  <c r="O777" i="10"/>
  <c r="N777" i="10"/>
  <c r="M777" i="10"/>
  <c r="L777" i="10"/>
  <c r="K777" i="10"/>
  <c r="J777" i="10"/>
  <c r="I777" i="10"/>
  <c r="H777" i="10"/>
  <c r="G777" i="10"/>
  <c r="F777" i="10"/>
  <c r="E777" i="10"/>
  <c r="D777" i="10"/>
  <c r="C777" i="10"/>
  <c r="Q776" i="10"/>
  <c r="P776" i="10"/>
  <c r="O776" i="10"/>
  <c r="N776" i="10"/>
  <c r="M776" i="10"/>
  <c r="L776" i="10"/>
  <c r="K776" i="10"/>
  <c r="J776" i="10"/>
  <c r="I776" i="10"/>
  <c r="H776" i="10"/>
  <c r="G776" i="10"/>
  <c r="F776" i="10"/>
  <c r="E776" i="10"/>
  <c r="D776" i="10"/>
  <c r="C776" i="10"/>
  <c r="Q775" i="10"/>
  <c r="P775" i="10"/>
  <c r="O775" i="10"/>
  <c r="N775" i="10"/>
  <c r="M775" i="10"/>
  <c r="L775" i="10"/>
  <c r="K775" i="10"/>
  <c r="J775" i="10"/>
  <c r="I775" i="10"/>
  <c r="H775" i="10"/>
  <c r="G775" i="10"/>
  <c r="F775" i="10"/>
  <c r="E775" i="10"/>
  <c r="D775" i="10"/>
  <c r="C775" i="10"/>
  <c r="Q774" i="10"/>
  <c r="P774" i="10"/>
  <c r="O774" i="10"/>
  <c r="N774" i="10"/>
  <c r="M774" i="10"/>
  <c r="L774" i="10"/>
  <c r="K774" i="10"/>
  <c r="J774" i="10"/>
  <c r="I774" i="10"/>
  <c r="H774" i="10"/>
  <c r="G774" i="10"/>
  <c r="F774" i="10"/>
  <c r="E774" i="10"/>
  <c r="D774" i="10"/>
  <c r="C774" i="10"/>
  <c r="Q773" i="10"/>
  <c r="P773" i="10"/>
  <c r="O773" i="10"/>
  <c r="N773" i="10"/>
  <c r="M773" i="10"/>
  <c r="L773" i="10"/>
  <c r="K773" i="10"/>
  <c r="J773" i="10"/>
  <c r="I773" i="10"/>
  <c r="H773" i="10"/>
  <c r="G773" i="10"/>
  <c r="F773" i="10"/>
  <c r="E773" i="10"/>
  <c r="D773" i="10"/>
  <c r="C773" i="10"/>
  <c r="Q772" i="10"/>
  <c r="P772" i="10"/>
  <c r="O772" i="10"/>
  <c r="N772" i="10"/>
  <c r="M772" i="10"/>
  <c r="L772" i="10"/>
  <c r="K772" i="10"/>
  <c r="J772" i="10"/>
  <c r="I772" i="10"/>
  <c r="H772" i="10"/>
  <c r="G772" i="10"/>
  <c r="F772" i="10"/>
  <c r="E772" i="10"/>
  <c r="D772" i="10"/>
  <c r="C772" i="10"/>
  <c r="Q771" i="10"/>
  <c r="P771" i="10"/>
  <c r="O771" i="10"/>
  <c r="N771" i="10"/>
  <c r="M771" i="10"/>
  <c r="L771" i="10"/>
  <c r="K771" i="10"/>
  <c r="J771" i="10"/>
  <c r="I771" i="10"/>
  <c r="H771" i="10"/>
  <c r="G771" i="10"/>
  <c r="F771" i="10"/>
  <c r="E771" i="10"/>
  <c r="D771" i="10"/>
  <c r="C771" i="10"/>
  <c r="Q770" i="10"/>
  <c r="P770" i="10"/>
  <c r="O770" i="10"/>
  <c r="N770" i="10"/>
  <c r="M770" i="10"/>
  <c r="L770" i="10"/>
  <c r="K770" i="10"/>
  <c r="J770" i="10"/>
  <c r="I770" i="10"/>
  <c r="H770" i="10"/>
  <c r="G770" i="10"/>
  <c r="F770" i="10"/>
  <c r="E770" i="10"/>
  <c r="D770" i="10"/>
  <c r="C770" i="10"/>
  <c r="Q769" i="10"/>
  <c r="P769" i="10"/>
  <c r="O769" i="10"/>
  <c r="N769" i="10"/>
  <c r="M769" i="10"/>
  <c r="L769" i="10"/>
  <c r="K769" i="10"/>
  <c r="J769" i="10"/>
  <c r="I769" i="10"/>
  <c r="H769" i="10"/>
  <c r="G769" i="10"/>
  <c r="F769" i="10"/>
  <c r="E769" i="10"/>
  <c r="D769" i="10"/>
  <c r="C769" i="10"/>
  <c r="Q768" i="10"/>
  <c r="P768" i="10"/>
  <c r="O768" i="10"/>
  <c r="N768" i="10"/>
  <c r="M768" i="10"/>
  <c r="L768" i="10"/>
  <c r="K768" i="10"/>
  <c r="J768" i="10"/>
  <c r="I768" i="10"/>
  <c r="H768" i="10"/>
  <c r="G768" i="10"/>
  <c r="F768" i="10"/>
  <c r="E768" i="10"/>
  <c r="D768" i="10"/>
  <c r="C768" i="10"/>
  <c r="Q767" i="10"/>
  <c r="P767" i="10"/>
  <c r="O767" i="10"/>
  <c r="N767" i="10"/>
  <c r="M767" i="10"/>
  <c r="L767" i="10"/>
  <c r="K767" i="10"/>
  <c r="J767" i="10"/>
  <c r="I767" i="10"/>
  <c r="H767" i="10"/>
  <c r="G767" i="10"/>
  <c r="F767" i="10"/>
  <c r="E767" i="10"/>
  <c r="D767" i="10"/>
  <c r="C767" i="10"/>
  <c r="Q766" i="10"/>
  <c r="P766" i="10"/>
  <c r="O766" i="10"/>
  <c r="N766" i="10"/>
  <c r="M766" i="10"/>
  <c r="L766" i="10"/>
  <c r="K766" i="10"/>
  <c r="J766" i="10"/>
  <c r="I766" i="10"/>
  <c r="H766" i="10"/>
  <c r="G766" i="10"/>
  <c r="F766" i="10"/>
  <c r="E766" i="10"/>
  <c r="D766" i="10"/>
  <c r="C766" i="10"/>
  <c r="Q765" i="10"/>
  <c r="P765" i="10"/>
  <c r="O765" i="10"/>
  <c r="N765" i="10"/>
  <c r="M765" i="10"/>
  <c r="L765" i="10"/>
  <c r="K765" i="10"/>
  <c r="J765" i="10"/>
  <c r="I765" i="10"/>
  <c r="H765" i="10"/>
  <c r="G765" i="10"/>
  <c r="F765" i="10"/>
  <c r="E765" i="10"/>
  <c r="D765" i="10"/>
  <c r="C765" i="10"/>
  <c r="Q764" i="10"/>
  <c r="P764" i="10"/>
  <c r="O764" i="10"/>
  <c r="N764" i="10"/>
  <c r="M764" i="10"/>
  <c r="L764" i="10"/>
  <c r="K764" i="10"/>
  <c r="J764" i="10"/>
  <c r="I764" i="10"/>
  <c r="H764" i="10"/>
  <c r="G764" i="10"/>
  <c r="F764" i="10"/>
  <c r="E764" i="10"/>
  <c r="D764" i="10"/>
  <c r="C764" i="10"/>
  <c r="Q763" i="10"/>
  <c r="P763" i="10"/>
  <c r="O763" i="10"/>
  <c r="N763" i="10"/>
  <c r="M763" i="10"/>
  <c r="L763" i="10"/>
  <c r="K763" i="10"/>
  <c r="J763" i="10"/>
  <c r="I763" i="10"/>
  <c r="H763" i="10"/>
  <c r="G763" i="10"/>
  <c r="F763" i="10"/>
  <c r="E763" i="10"/>
  <c r="D763" i="10"/>
  <c r="C763" i="10"/>
  <c r="Q762" i="10"/>
  <c r="P762" i="10"/>
  <c r="O762" i="10"/>
  <c r="N762" i="10"/>
  <c r="M762" i="10"/>
  <c r="L762" i="10"/>
  <c r="K762" i="10"/>
  <c r="J762" i="10"/>
  <c r="I762" i="10"/>
  <c r="H762" i="10"/>
  <c r="G762" i="10"/>
  <c r="F762" i="10"/>
  <c r="E762" i="10"/>
  <c r="D762" i="10"/>
  <c r="C762" i="10"/>
  <c r="Q761" i="10"/>
  <c r="P761" i="10"/>
  <c r="O761" i="10"/>
  <c r="N761" i="10"/>
  <c r="M761" i="10"/>
  <c r="L761" i="10"/>
  <c r="K761" i="10"/>
  <c r="J761" i="10"/>
  <c r="I761" i="10"/>
  <c r="H761" i="10"/>
  <c r="G761" i="10"/>
  <c r="F761" i="10"/>
  <c r="E761" i="10"/>
  <c r="D761" i="10"/>
  <c r="C761" i="10"/>
  <c r="Q760" i="10"/>
  <c r="P760" i="10"/>
  <c r="O760" i="10"/>
  <c r="N760" i="10"/>
  <c r="M760" i="10"/>
  <c r="L760" i="10"/>
  <c r="K760" i="10"/>
  <c r="J760" i="10"/>
  <c r="I760" i="10"/>
  <c r="H760" i="10"/>
  <c r="G760" i="10"/>
  <c r="F760" i="10"/>
  <c r="E760" i="10"/>
  <c r="D760" i="10"/>
  <c r="C760" i="10"/>
  <c r="Q759" i="10"/>
  <c r="P759" i="10"/>
  <c r="O759" i="10"/>
  <c r="N759" i="10"/>
  <c r="M759" i="10"/>
  <c r="L759" i="10"/>
  <c r="K759" i="10"/>
  <c r="J759" i="10"/>
  <c r="I759" i="10"/>
  <c r="H759" i="10"/>
  <c r="G759" i="10"/>
  <c r="F759" i="10"/>
  <c r="E759" i="10"/>
  <c r="D759" i="10"/>
  <c r="C759" i="10"/>
  <c r="Q758" i="10"/>
  <c r="P758" i="10"/>
  <c r="O758" i="10"/>
  <c r="N758" i="10"/>
  <c r="M758" i="10"/>
  <c r="L758" i="10"/>
  <c r="K758" i="10"/>
  <c r="J758" i="10"/>
  <c r="I758" i="10"/>
  <c r="H758" i="10"/>
  <c r="G758" i="10"/>
  <c r="F758" i="10"/>
  <c r="E758" i="10"/>
  <c r="D758" i="10"/>
  <c r="C758" i="10"/>
  <c r="Q757" i="10"/>
  <c r="P757" i="10"/>
  <c r="O757" i="10"/>
  <c r="N757" i="10"/>
  <c r="M757" i="10"/>
  <c r="L757" i="10"/>
  <c r="K757" i="10"/>
  <c r="J757" i="10"/>
  <c r="I757" i="10"/>
  <c r="H757" i="10"/>
  <c r="G757" i="10"/>
  <c r="F757" i="10"/>
  <c r="E757" i="10"/>
  <c r="D757" i="10"/>
  <c r="C757" i="10"/>
  <c r="Q756" i="10"/>
  <c r="P756" i="10"/>
  <c r="O756" i="10"/>
  <c r="N756" i="10"/>
  <c r="M756" i="10"/>
  <c r="L756" i="10"/>
  <c r="K756" i="10"/>
  <c r="J756" i="10"/>
  <c r="I756" i="10"/>
  <c r="H756" i="10"/>
  <c r="G756" i="10"/>
  <c r="F756" i="10"/>
  <c r="E756" i="10"/>
  <c r="D756" i="10"/>
  <c r="C756" i="10"/>
  <c r="Q755" i="10"/>
  <c r="P755" i="10"/>
  <c r="O755" i="10"/>
  <c r="N755" i="10"/>
  <c r="M755" i="10"/>
  <c r="L755" i="10"/>
  <c r="K755" i="10"/>
  <c r="J755" i="10"/>
  <c r="I755" i="10"/>
  <c r="H755" i="10"/>
  <c r="G755" i="10"/>
  <c r="F755" i="10"/>
  <c r="E755" i="10"/>
  <c r="D755" i="10"/>
  <c r="C755" i="10"/>
  <c r="Q754" i="10"/>
  <c r="P754" i="10"/>
  <c r="O754" i="10"/>
  <c r="N754" i="10"/>
  <c r="M754" i="10"/>
  <c r="L754" i="10"/>
  <c r="K754" i="10"/>
  <c r="J754" i="10"/>
  <c r="I754" i="10"/>
  <c r="H754" i="10"/>
  <c r="G754" i="10"/>
  <c r="F754" i="10"/>
  <c r="E754" i="10"/>
  <c r="D754" i="10"/>
  <c r="C754" i="10"/>
  <c r="Q753" i="10"/>
  <c r="P753" i="10"/>
  <c r="O753" i="10"/>
  <c r="N753" i="10"/>
  <c r="M753" i="10"/>
  <c r="L753" i="10"/>
  <c r="K753" i="10"/>
  <c r="J753" i="10"/>
  <c r="I753" i="10"/>
  <c r="H753" i="10"/>
  <c r="G753" i="10"/>
  <c r="F753" i="10"/>
  <c r="E753" i="10"/>
  <c r="D753" i="10"/>
  <c r="C753" i="10"/>
  <c r="Q752" i="10"/>
  <c r="P752" i="10"/>
  <c r="O752" i="10"/>
  <c r="N752" i="10"/>
  <c r="M752" i="10"/>
  <c r="L752" i="10"/>
  <c r="K752" i="10"/>
  <c r="J752" i="10"/>
  <c r="I752" i="10"/>
  <c r="H752" i="10"/>
  <c r="G752" i="10"/>
  <c r="F752" i="10"/>
  <c r="E752" i="10"/>
  <c r="D752" i="10"/>
  <c r="C752" i="10"/>
  <c r="Q751" i="10"/>
  <c r="P751" i="10"/>
  <c r="O751" i="10"/>
  <c r="N751" i="10"/>
  <c r="M751" i="10"/>
  <c r="L751" i="10"/>
  <c r="K751" i="10"/>
  <c r="J751" i="10"/>
  <c r="I751" i="10"/>
  <c r="H751" i="10"/>
  <c r="G751" i="10"/>
  <c r="F751" i="10"/>
  <c r="E751" i="10"/>
  <c r="D751" i="10"/>
  <c r="C751" i="10"/>
  <c r="Q750" i="10"/>
  <c r="P750" i="10"/>
  <c r="O750" i="10"/>
  <c r="N750" i="10"/>
  <c r="M750" i="10"/>
  <c r="L750" i="10"/>
  <c r="K750" i="10"/>
  <c r="J750" i="10"/>
  <c r="I750" i="10"/>
  <c r="H750" i="10"/>
  <c r="G750" i="10"/>
  <c r="F750" i="10"/>
  <c r="E750" i="10"/>
  <c r="D750" i="10"/>
  <c r="C750" i="10"/>
  <c r="Q749" i="10"/>
  <c r="P749" i="10"/>
  <c r="O749" i="10"/>
  <c r="N749" i="10"/>
  <c r="M749" i="10"/>
  <c r="L749" i="10"/>
  <c r="K749" i="10"/>
  <c r="J749" i="10"/>
  <c r="I749" i="10"/>
  <c r="H749" i="10"/>
  <c r="G749" i="10"/>
  <c r="F749" i="10"/>
  <c r="E749" i="10"/>
  <c r="D749" i="10"/>
  <c r="C749" i="10"/>
  <c r="Q748" i="10"/>
  <c r="P748" i="10"/>
  <c r="O748" i="10"/>
  <c r="N748" i="10"/>
  <c r="M748" i="10"/>
  <c r="L748" i="10"/>
  <c r="K748" i="10"/>
  <c r="J748" i="10"/>
  <c r="I748" i="10"/>
  <c r="H748" i="10"/>
  <c r="G748" i="10"/>
  <c r="F748" i="10"/>
  <c r="E748" i="10"/>
  <c r="D748" i="10"/>
  <c r="C748" i="10"/>
  <c r="Q747" i="10"/>
  <c r="P747" i="10"/>
  <c r="O747" i="10"/>
  <c r="N747" i="10"/>
  <c r="M747" i="10"/>
  <c r="L747" i="10"/>
  <c r="K747" i="10"/>
  <c r="J747" i="10"/>
  <c r="I747" i="10"/>
  <c r="H747" i="10"/>
  <c r="G747" i="10"/>
  <c r="F747" i="10"/>
  <c r="E747" i="10"/>
  <c r="D747" i="10"/>
  <c r="C747" i="10"/>
  <c r="Q746" i="10"/>
  <c r="P746" i="10"/>
  <c r="O746" i="10"/>
  <c r="N746" i="10"/>
  <c r="M746" i="10"/>
  <c r="L746" i="10"/>
  <c r="K746" i="10"/>
  <c r="J746" i="10"/>
  <c r="I746" i="10"/>
  <c r="H746" i="10"/>
  <c r="G746" i="10"/>
  <c r="F746" i="10"/>
  <c r="E746" i="10"/>
  <c r="D746" i="10"/>
  <c r="C746" i="10"/>
  <c r="Q745" i="10"/>
  <c r="P745" i="10"/>
  <c r="O745" i="10"/>
  <c r="N745" i="10"/>
  <c r="M745" i="10"/>
  <c r="L745" i="10"/>
  <c r="K745" i="10"/>
  <c r="J745" i="10"/>
  <c r="I745" i="10"/>
  <c r="H745" i="10"/>
  <c r="G745" i="10"/>
  <c r="F745" i="10"/>
  <c r="E745" i="10"/>
  <c r="D745" i="10"/>
  <c r="C745" i="10"/>
  <c r="Q744" i="10"/>
  <c r="P744" i="10"/>
  <c r="O744" i="10"/>
  <c r="N744" i="10"/>
  <c r="M744" i="10"/>
  <c r="L744" i="10"/>
  <c r="K744" i="10"/>
  <c r="J744" i="10"/>
  <c r="I744" i="10"/>
  <c r="H744" i="10"/>
  <c r="G744" i="10"/>
  <c r="F744" i="10"/>
  <c r="E744" i="10"/>
  <c r="D744" i="10"/>
  <c r="C744" i="10"/>
  <c r="Q743" i="10"/>
  <c r="P743" i="10"/>
  <c r="O743" i="10"/>
  <c r="N743" i="10"/>
  <c r="M743" i="10"/>
  <c r="L743" i="10"/>
  <c r="K743" i="10"/>
  <c r="J743" i="10"/>
  <c r="I743" i="10"/>
  <c r="H743" i="10"/>
  <c r="G743" i="10"/>
  <c r="F743" i="10"/>
  <c r="E743" i="10"/>
  <c r="D743" i="10"/>
  <c r="C743" i="10"/>
  <c r="Q742" i="10"/>
  <c r="P742" i="10"/>
  <c r="O742" i="10"/>
  <c r="N742" i="10"/>
  <c r="M742" i="10"/>
  <c r="L742" i="10"/>
  <c r="K742" i="10"/>
  <c r="J742" i="10"/>
  <c r="I742" i="10"/>
  <c r="H742" i="10"/>
  <c r="G742" i="10"/>
  <c r="F742" i="10"/>
  <c r="E742" i="10"/>
  <c r="D742" i="10"/>
  <c r="C742" i="10"/>
  <c r="Q741" i="10"/>
  <c r="P741" i="10"/>
  <c r="O741" i="10"/>
  <c r="N741" i="10"/>
  <c r="M741" i="10"/>
  <c r="L741" i="10"/>
  <c r="K741" i="10"/>
  <c r="J741" i="10"/>
  <c r="I741" i="10"/>
  <c r="H741" i="10"/>
  <c r="G741" i="10"/>
  <c r="F741" i="10"/>
  <c r="E741" i="10"/>
  <c r="D741" i="10"/>
  <c r="C741" i="10"/>
  <c r="Q740" i="10"/>
  <c r="P740" i="10"/>
  <c r="O740" i="10"/>
  <c r="N740" i="10"/>
  <c r="M740" i="10"/>
  <c r="L740" i="10"/>
  <c r="K740" i="10"/>
  <c r="J740" i="10"/>
  <c r="I740" i="10"/>
  <c r="H740" i="10"/>
  <c r="G740" i="10"/>
  <c r="F740" i="10"/>
  <c r="E740" i="10"/>
  <c r="D740" i="10"/>
  <c r="C740" i="10"/>
  <c r="Q739" i="10"/>
  <c r="P739" i="10"/>
  <c r="O739" i="10"/>
  <c r="N739" i="10"/>
  <c r="M739" i="10"/>
  <c r="L739" i="10"/>
  <c r="K739" i="10"/>
  <c r="J739" i="10"/>
  <c r="I739" i="10"/>
  <c r="H739" i="10"/>
  <c r="G739" i="10"/>
  <c r="F739" i="10"/>
  <c r="E739" i="10"/>
  <c r="D739" i="10"/>
  <c r="C739" i="10"/>
  <c r="Q738" i="10"/>
  <c r="P738" i="10"/>
  <c r="O738" i="10"/>
  <c r="N738" i="10"/>
  <c r="M738" i="10"/>
  <c r="L738" i="10"/>
  <c r="K738" i="10"/>
  <c r="J738" i="10"/>
  <c r="I738" i="10"/>
  <c r="H738" i="10"/>
  <c r="G738" i="10"/>
  <c r="F738" i="10"/>
  <c r="E738" i="10"/>
  <c r="D738" i="10"/>
  <c r="C738" i="10"/>
  <c r="Q737" i="10"/>
  <c r="P737" i="10"/>
  <c r="O737" i="10"/>
  <c r="N737" i="10"/>
  <c r="M737" i="10"/>
  <c r="L737" i="10"/>
  <c r="K737" i="10"/>
  <c r="J737" i="10"/>
  <c r="I737" i="10"/>
  <c r="H737" i="10"/>
  <c r="G737" i="10"/>
  <c r="F737" i="10"/>
  <c r="E737" i="10"/>
  <c r="D737" i="10"/>
  <c r="C737" i="10"/>
  <c r="Q736" i="10"/>
  <c r="P736" i="10"/>
  <c r="O736" i="10"/>
  <c r="N736" i="10"/>
  <c r="M736" i="10"/>
  <c r="L736" i="10"/>
  <c r="K736" i="10"/>
  <c r="J736" i="10"/>
  <c r="I736" i="10"/>
  <c r="H736" i="10"/>
  <c r="G736" i="10"/>
  <c r="F736" i="10"/>
  <c r="E736" i="10"/>
  <c r="D736" i="10"/>
  <c r="C736" i="10"/>
  <c r="Q735" i="10"/>
  <c r="P735" i="10"/>
  <c r="O735" i="10"/>
  <c r="N735" i="10"/>
  <c r="M735" i="10"/>
  <c r="L735" i="10"/>
  <c r="K735" i="10"/>
  <c r="J735" i="10"/>
  <c r="I735" i="10"/>
  <c r="H735" i="10"/>
  <c r="G735" i="10"/>
  <c r="F735" i="10"/>
  <c r="E735" i="10"/>
  <c r="D735" i="10"/>
  <c r="C735" i="10"/>
  <c r="Q734" i="10"/>
  <c r="P734" i="10"/>
  <c r="O734" i="10"/>
  <c r="N734" i="10"/>
  <c r="M734" i="10"/>
  <c r="L734" i="10"/>
  <c r="K734" i="10"/>
  <c r="J734" i="10"/>
  <c r="I734" i="10"/>
  <c r="H734" i="10"/>
  <c r="G734" i="10"/>
  <c r="F734" i="10"/>
  <c r="E734" i="10"/>
  <c r="D734" i="10"/>
  <c r="C734" i="10"/>
  <c r="Q733" i="10"/>
  <c r="P733" i="10"/>
  <c r="O733" i="10"/>
  <c r="N733" i="10"/>
  <c r="M733" i="10"/>
  <c r="L733" i="10"/>
  <c r="K733" i="10"/>
  <c r="J733" i="10"/>
  <c r="I733" i="10"/>
  <c r="H733" i="10"/>
  <c r="G733" i="10"/>
  <c r="F733" i="10"/>
  <c r="E733" i="10"/>
  <c r="D733" i="10"/>
  <c r="C733" i="10"/>
  <c r="Q732" i="10"/>
  <c r="P732" i="10"/>
  <c r="O732" i="10"/>
  <c r="N732" i="10"/>
  <c r="M732" i="10"/>
  <c r="L732" i="10"/>
  <c r="K732" i="10"/>
  <c r="J732" i="10"/>
  <c r="I732" i="10"/>
  <c r="H732" i="10"/>
  <c r="G732" i="10"/>
  <c r="F732" i="10"/>
  <c r="E732" i="10"/>
  <c r="D732" i="10"/>
  <c r="C732" i="10"/>
  <c r="Q731" i="10"/>
  <c r="P731" i="10"/>
  <c r="O731" i="10"/>
  <c r="N731" i="10"/>
  <c r="M731" i="10"/>
  <c r="L731" i="10"/>
  <c r="K731" i="10"/>
  <c r="J731" i="10"/>
  <c r="I731" i="10"/>
  <c r="H731" i="10"/>
  <c r="G731" i="10"/>
  <c r="F731" i="10"/>
  <c r="E731" i="10"/>
  <c r="D731" i="10"/>
  <c r="C731" i="10"/>
  <c r="Q730" i="10"/>
  <c r="P730" i="10"/>
  <c r="O730" i="10"/>
  <c r="N730" i="10"/>
  <c r="M730" i="10"/>
  <c r="L730" i="10"/>
  <c r="K730" i="10"/>
  <c r="J730" i="10"/>
  <c r="I730" i="10"/>
  <c r="H730" i="10"/>
  <c r="G730" i="10"/>
  <c r="F730" i="10"/>
  <c r="E730" i="10"/>
  <c r="D730" i="10"/>
  <c r="C730" i="10"/>
  <c r="Q729" i="10"/>
  <c r="P729" i="10"/>
  <c r="O729" i="10"/>
  <c r="N729" i="10"/>
  <c r="M729" i="10"/>
  <c r="L729" i="10"/>
  <c r="K729" i="10"/>
  <c r="J729" i="10"/>
  <c r="I729" i="10"/>
  <c r="H729" i="10"/>
  <c r="G729" i="10"/>
  <c r="F729" i="10"/>
  <c r="E729" i="10"/>
  <c r="D729" i="10"/>
  <c r="C729" i="10"/>
  <c r="Q728" i="10"/>
  <c r="P728" i="10"/>
  <c r="O728" i="10"/>
  <c r="N728" i="10"/>
  <c r="M728" i="10"/>
  <c r="L728" i="10"/>
  <c r="K728" i="10"/>
  <c r="J728" i="10"/>
  <c r="I728" i="10"/>
  <c r="H728" i="10"/>
  <c r="G728" i="10"/>
  <c r="F728" i="10"/>
  <c r="E728" i="10"/>
  <c r="D728" i="10"/>
  <c r="C728" i="10"/>
  <c r="Q727" i="10"/>
  <c r="P727" i="10"/>
  <c r="O727" i="10"/>
  <c r="N727" i="10"/>
  <c r="M727" i="10"/>
  <c r="L727" i="10"/>
  <c r="K727" i="10"/>
  <c r="J727" i="10"/>
  <c r="I727" i="10"/>
  <c r="H727" i="10"/>
  <c r="G727" i="10"/>
  <c r="F727" i="10"/>
  <c r="E727" i="10"/>
  <c r="D727" i="10"/>
  <c r="C727" i="10"/>
  <c r="Q726" i="10"/>
  <c r="P726" i="10"/>
  <c r="O726" i="10"/>
  <c r="N726" i="10"/>
  <c r="M726" i="10"/>
  <c r="L726" i="10"/>
  <c r="K726" i="10"/>
  <c r="J726" i="10"/>
  <c r="I726" i="10"/>
  <c r="H726" i="10"/>
  <c r="G726" i="10"/>
  <c r="F726" i="10"/>
  <c r="E726" i="10"/>
  <c r="D726" i="10"/>
  <c r="C726" i="10"/>
  <c r="Q725" i="10"/>
  <c r="P725" i="10"/>
  <c r="O725" i="10"/>
  <c r="N725" i="10"/>
  <c r="M725" i="10"/>
  <c r="L725" i="10"/>
  <c r="K725" i="10"/>
  <c r="J725" i="10"/>
  <c r="I725" i="10"/>
  <c r="H725" i="10"/>
  <c r="G725" i="10"/>
  <c r="F725" i="10"/>
  <c r="E725" i="10"/>
  <c r="D725" i="10"/>
  <c r="C725" i="10"/>
  <c r="Q724" i="10"/>
  <c r="P724" i="10"/>
  <c r="O724" i="10"/>
  <c r="N724" i="10"/>
  <c r="M724" i="10"/>
  <c r="L724" i="10"/>
  <c r="K724" i="10"/>
  <c r="J724" i="10"/>
  <c r="I724" i="10"/>
  <c r="H724" i="10"/>
  <c r="G724" i="10"/>
  <c r="F724" i="10"/>
  <c r="E724" i="10"/>
  <c r="D724" i="10"/>
  <c r="C724" i="10"/>
  <c r="Q723" i="10"/>
  <c r="P723" i="10"/>
  <c r="O723" i="10"/>
  <c r="N723" i="10"/>
  <c r="M723" i="10"/>
  <c r="L723" i="10"/>
  <c r="K723" i="10"/>
  <c r="J723" i="10"/>
  <c r="I723" i="10"/>
  <c r="H723" i="10"/>
  <c r="G723" i="10"/>
  <c r="F723" i="10"/>
  <c r="E723" i="10"/>
  <c r="D723" i="10"/>
  <c r="C723" i="10"/>
  <c r="Q722" i="10"/>
  <c r="P722" i="10"/>
  <c r="O722" i="10"/>
  <c r="N722" i="10"/>
  <c r="M722" i="10"/>
  <c r="L722" i="10"/>
  <c r="K722" i="10"/>
  <c r="J722" i="10"/>
  <c r="I722" i="10"/>
  <c r="H722" i="10"/>
  <c r="G722" i="10"/>
  <c r="F722" i="10"/>
  <c r="E722" i="10"/>
  <c r="D722" i="10"/>
  <c r="C722" i="10"/>
  <c r="Q721" i="10"/>
  <c r="P721" i="10"/>
  <c r="O721" i="10"/>
  <c r="N721" i="10"/>
  <c r="M721" i="10"/>
  <c r="L721" i="10"/>
  <c r="K721" i="10"/>
  <c r="J721" i="10"/>
  <c r="I721" i="10"/>
  <c r="H721" i="10"/>
  <c r="G721" i="10"/>
  <c r="F721" i="10"/>
  <c r="E721" i="10"/>
  <c r="D721" i="10"/>
  <c r="C721" i="10"/>
  <c r="Q720" i="10"/>
  <c r="P720" i="10"/>
  <c r="O720" i="10"/>
  <c r="N720" i="10"/>
  <c r="M720" i="10"/>
  <c r="L720" i="10"/>
  <c r="K720" i="10"/>
  <c r="J720" i="10"/>
  <c r="I720" i="10"/>
  <c r="H720" i="10"/>
  <c r="G720" i="10"/>
  <c r="F720" i="10"/>
  <c r="E720" i="10"/>
  <c r="D720" i="10"/>
  <c r="C720" i="10"/>
  <c r="Q719" i="10"/>
  <c r="P719" i="10"/>
  <c r="O719" i="10"/>
  <c r="N719" i="10"/>
  <c r="M719" i="10"/>
  <c r="L719" i="10"/>
  <c r="K719" i="10"/>
  <c r="J719" i="10"/>
  <c r="I719" i="10"/>
  <c r="H719" i="10"/>
  <c r="G719" i="10"/>
  <c r="F719" i="10"/>
  <c r="E719" i="10"/>
  <c r="D719" i="10"/>
  <c r="C719" i="10"/>
  <c r="Q718" i="10"/>
  <c r="P718" i="10"/>
  <c r="O718" i="10"/>
  <c r="N718" i="10"/>
  <c r="M718" i="10"/>
  <c r="L718" i="10"/>
  <c r="K718" i="10"/>
  <c r="J718" i="10"/>
  <c r="I718" i="10"/>
  <c r="H718" i="10"/>
  <c r="G718" i="10"/>
  <c r="F718" i="10"/>
  <c r="E718" i="10"/>
  <c r="D718" i="10"/>
  <c r="C718" i="10"/>
  <c r="Q717" i="10"/>
  <c r="P717" i="10"/>
  <c r="O717" i="10"/>
  <c r="N717" i="10"/>
  <c r="M717" i="10"/>
  <c r="L717" i="10"/>
  <c r="K717" i="10"/>
  <c r="J717" i="10"/>
  <c r="I717" i="10"/>
  <c r="H717" i="10"/>
  <c r="G717" i="10"/>
  <c r="F717" i="10"/>
  <c r="E717" i="10"/>
  <c r="D717" i="10"/>
  <c r="C717" i="10"/>
  <c r="Q716" i="10"/>
  <c r="P716" i="10"/>
  <c r="O716" i="10"/>
  <c r="N716" i="10"/>
  <c r="M716" i="10"/>
  <c r="L716" i="10"/>
  <c r="K716" i="10"/>
  <c r="J716" i="10"/>
  <c r="I716" i="10"/>
  <c r="H716" i="10"/>
  <c r="G716" i="10"/>
  <c r="F716" i="10"/>
  <c r="E716" i="10"/>
  <c r="D716" i="10"/>
  <c r="C716" i="10"/>
  <c r="Q715" i="10"/>
  <c r="P715" i="10"/>
  <c r="O715" i="10"/>
  <c r="N715" i="10"/>
  <c r="M715" i="10"/>
  <c r="L715" i="10"/>
  <c r="K715" i="10"/>
  <c r="J715" i="10"/>
  <c r="I715" i="10"/>
  <c r="H715" i="10"/>
  <c r="G715" i="10"/>
  <c r="F715" i="10"/>
  <c r="E715" i="10"/>
  <c r="D715" i="10"/>
  <c r="C715" i="10"/>
  <c r="Q714" i="10"/>
  <c r="P714" i="10"/>
  <c r="O714" i="10"/>
  <c r="N714" i="10"/>
  <c r="M714" i="10"/>
  <c r="L714" i="10"/>
  <c r="K714" i="10"/>
  <c r="J714" i="10"/>
  <c r="I714" i="10"/>
  <c r="H714" i="10"/>
  <c r="G714" i="10"/>
  <c r="F714" i="10"/>
  <c r="E714" i="10"/>
  <c r="D714" i="10"/>
  <c r="C714" i="10"/>
  <c r="Q713" i="10"/>
  <c r="P713" i="10"/>
  <c r="O713" i="10"/>
  <c r="N713" i="10"/>
  <c r="M713" i="10"/>
  <c r="L713" i="10"/>
  <c r="K713" i="10"/>
  <c r="J713" i="10"/>
  <c r="I713" i="10"/>
  <c r="H713" i="10"/>
  <c r="G713" i="10"/>
  <c r="F713" i="10"/>
  <c r="E713" i="10"/>
  <c r="D713" i="10"/>
  <c r="C713" i="10"/>
  <c r="Q712" i="10"/>
  <c r="P712" i="10"/>
  <c r="O712" i="10"/>
  <c r="N712" i="10"/>
  <c r="M712" i="10"/>
  <c r="L712" i="10"/>
  <c r="K712" i="10"/>
  <c r="J712" i="10"/>
  <c r="I712" i="10"/>
  <c r="H712" i="10"/>
  <c r="G712" i="10"/>
  <c r="F712" i="10"/>
  <c r="E712" i="10"/>
  <c r="D712" i="10"/>
  <c r="C712" i="10"/>
  <c r="Q711" i="10"/>
  <c r="P711" i="10"/>
  <c r="O711" i="10"/>
  <c r="N711" i="10"/>
  <c r="M711" i="10"/>
  <c r="L711" i="10"/>
  <c r="K711" i="10"/>
  <c r="J711" i="10"/>
  <c r="I711" i="10"/>
  <c r="H711" i="10"/>
  <c r="G711" i="10"/>
  <c r="F711" i="10"/>
  <c r="E711" i="10"/>
  <c r="D711" i="10"/>
  <c r="C711" i="10"/>
  <c r="Q710" i="10"/>
  <c r="P710" i="10"/>
  <c r="O710" i="10"/>
  <c r="N710" i="10"/>
  <c r="M710" i="10"/>
  <c r="L710" i="10"/>
  <c r="K710" i="10"/>
  <c r="J710" i="10"/>
  <c r="I710" i="10"/>
  <c r="H710" i="10"/>
  <c r="G710" i="10"/>
  <c r="F710" i="10"/>
  <c r="E710" i="10"/>
  <c r="D710" i="10"/>
  <c r="C710" i="10"/>
  <c r="Q709" i="10"/>
  <c r="P709" i="10"/>
  <c r="O709" i="10"/>
  <c r="N709" i="10"/>
  <c r="M709" i="10"/>
  <c r="L709" i="10"/>
  <c r="K709" i="10"/>
  <c r="J709" i="10"/>
  <c r="I709" i="10"/>
  <c r="H709" i="10"/>
  <c r="G709" i="10"/>
  <c r="F709" i="10"/>
  <c r="E709" i="10"/>
  <c r="D709" i="10"/>
  <c r="C709" i="10"/>
  <c r="Q708" i="10"/>
  <c r="P708" i="10"/>
  <c r="O708" i="10"/>
  <c r="N708" i="10"/>
  <c r="M708" i="10"/>
  <c r="L708" i="10"/>
  <c r="K708" i="10"/>
  <c r="J708" i="10"/>
  <c r="I708" i="10"/>
  <c r="H708" i="10"/>
  <c r="G708" i="10"/>
  <c r="F708" i="10"/>
  <c r="E708" i="10"/>
  <c r="D708" i="10"/>
  <c r="C708" i="10"/>
  <c r="Q707" i="10"/>
  <c r="P707" i="10"/>
  <c r="O707" i="10"/>
  <c r="N707" i="10"/>
  <c r="M707" i="10"/>
  <c r="L707" i="10"/>
  <c r="K707" i="10"/>
  <c r="J707" i="10"/>
  <c r="I707" i="10"/>
  <c r="H707" i="10"/>
  <c r="G707" i="10"/>
  <c r="F707" i="10"/>
  <c r="E707" i="10"/>
  <c r="D707" i="10"/>
  <c r="C707" i="10"/>
  <c r="Q706" i="10"/>
  <c r="P706" i="10"/>
  <c r="O706" i="10"/>
  <c r="N706" i="10"/>
  <c r="M706" i="10"/>
  <c r="L706" i="10"/>
  <c r="K706" i="10"/>
  <c r="J706" i="10"/>
  <c r="I706" i="10"/>
  <c r="H706" i="10"/>
  <c r="G706" i="10"/>
  <c r="F706" i="10"/>
  <c r="E706" i="10"/>
  <c r="D706" i="10"/>
  <c r="C706" i="10"/>
  <c r="Q705" i="10"/>
  <c r="P705" i="10"/>
  <c r="O705" i="10"/>
  <c r="N705" i="10"/>
  <c r="M705" i="10"/>
  <c r="L705" i="10"/>
  <c r="K705" i="10"/>
  <c r="J705" i="10"/>
  <c r="I705" i="10"/>
  <c r="H705" i="10"/>
  <c r="G705" i="10"/>
  <c r="F705" i="10"/>
  <c r="E705" i="10"/>
  <c r="D705" i="10"/>
  <c r="C705" i="10"/>
  <c r="Q704" i="10"/>
  <c r="P704" i="10"/>
  <c r="O704" i="10"/>
  <c r="N704" i="10"/>
  <c r="M704" i="10"/>
  <c r="L704" i="10"/>
  <c r="K704" i="10"/>
  <c r="J704" i="10"/>
  <c r="I704" i="10"/>
  <c r="H704" i="10"/>
  <c r="G704" i="10"/>
  <c r="F704" i="10"/>
  <c r="E704" i="10"/>
  <c r="D704" i="10"/>
  <c r="C704" i="10"/>
  <c r="Q703" i="10"/>
  <c r="P703" i="10"/>
  <c r="O703" i="10"/>
  <c r="N703" i="10"/>
  <c r="M703" i="10"/>
  <c r="L703" i="10"/>
  <c r="K703" i="10"/>
  <c r="J703" i="10"/>
  <c r="I703" i="10"/>
  <c r="H703" i="10"/>
  <c r="G703" i="10"/>
  <c r="F703" i="10"/>
  <c r="E703" i="10"/>
  <c r="D703" i="10"/>
  <c r="C703" i="10"/>
  <c r="Q702" i="10"/>
  <c r="P702" i="10"/>
  <c r="O702" i="10"/>
  <c r="N702" i="10"/>
  <c r="M702" i="10"/>
  <c r="L702" i="10"/>
  <c r="K702" i="10"/>
  <c r="J702" i="10"/>
  <c r="I702" i="10"/>
  <c r="H702" i="10"/>
  <c r="G702" i="10"/>
  <c r="F702" i="10"/>
  <c r="E702" i="10"/>
  <c r="D702" i="10"/>
  <c r="C702" i="10"/>
  <c r="Q701" i="10"/>
  <c r="P701" i="10"/>
  <c r="O701" i="10"/>
  <c r="N701" i="10"/>
  <c r="M701" i="10"/>
  <c r="L701" i="10"/>
  <c r="K701" i="10"/>
  <c r="J701" i="10"/>
  <c r="I701" i="10"/>
  <c r="H701" i="10"/>
  <c r="G701" i="10"/>
  <c r="F701" i="10"/>
  <c r="E701" i="10"/>
  <c r="D701" i="10"/>
  <c r="C701" i="10"/>
  <c r="Q700" i="10"/>
  <c r="P700" i="10"/>
  <c r="O700" i="10"/>
  <c r="N700" i="10"/>
  <c r="M700" i="10"/>
  <c r="L700" i="10"/>
  <c r="K700" i="10"/>
  <c r="J700" i="10"/>
  <c r="I700" i="10"/>
  <c r="H700" i="10"/>
  <c r="G700" i="10"/>
  <c r="F700" i="10"/>
  <c r="E700" i="10"/>
  <c r="D700" i="10"/>
  <c r="C700" i="10"/>
  <c r="Q699" i="10"/>
  <c r="P699" i="10"/>
  <c r="O699" i="10"/>
  <c r="N699" i="10"/>
  <c r="M699" i="10"/>
  <c r="L699" i="10"/>
  <c r="K699" i="10"/>
  <c r="J699" i="10"/>
  <c r="I699" i="10"/>
  <c r="H699" i="10"/>
  <c r="G699" i="10"/>
  <c r="F699" i="10"/>
  <c r="E699" i="10"/>
  <c r="D699" i="10"/>
  <c r="C699" i="10"/>
  <c r="Q698" i="10"/>
  <c r="P698" i="10"/>
  <c r="O698" i="10"/>
  <c r="N698" i="10"/>
  <c r="M698" i="10"/>
  <c r="L698" i="10"/>
  <c r="K698" i="10"/>
  <c r="J698" i="10"/>
  <c r="I698" i="10"/>
  <c r="H698" i="10"/>
  <c r="G698" i="10"/>
  <c r="F698" i="10"/>
  <c r="E698" i="10"/>
  <c r="D698" i="10"/>
  <c r="C698" i="10"/>
  <c r="Q697" i="10"/>
  <c r="P697" i="10"/>
  <c r="O697" i="10"/>
  <c r="N697" i="10"/>
  <c r="M697" i="10"/>
  <c r="L697" i="10"/>
  <c r="K697" i="10"/>
  <c r="J697" i="10"/>
  <c r="I697" i="10"/>
  <c r="H697" i="10"/>
  <c r="G697" i="10"/>
  <c r="F697" i="10"/>
  <c r="E697" i="10"/>
  <c r="D697" i="10"/>
  <c r="C697" i="10"/>
  <c r="Q696" i="10"/>
  <c r="P696" i="10"/>
  <c r="O696" i="10"/>
  <c r="N696" i="10"/>
  <c r="M696" i="10"/>
  <c r="L696" i="10"/>
  <c r="K696" i="10"/>
  <c r="J696" i="10"/>
  <c r="I696" i="10"/>
  <c r="H696" i="10"/>
  <c r="G696" i="10"/>
  <c r="F696" i="10"/>
  <c r="E696" i="10"/>
  <c r="D696" i="10"/>
  <c r="C696" i="10"/>
  <c r="Q695" i="10"/>
  <c r="P695" i="10"/>
  <c r="O695" i="10"/>
  <c r="N695" i="10"/>
  <c r="M695" i="10"/>
  <c r="L695" i="10"/>
  <c r="K695" i="10"/>
  <c r="J695" i="10"/>
  <c r="I695" i="10"/>
  <c r="H695" i="10"/>
  <c r="G695" i="10"/>
  <c r="F695" i="10"/>
  <c r="E695" i="10"/>
  <c r="D695" i="10"/>
  <c r="C695" i="10"/>
  <c r="Q694" i="10"/>
  <c r="P694" i="10"/>
  <c r="O694" i="10"/>
  <c r="N694" i="10"/>
  <c r="M694" i="10"/>
  <c r="L694" i="10"/>
  <c r="K694" i="10"/>
  <c r="J694" i="10"/>
  <c r="I694" i="10"/>
  <c r="H694" i="10"/>
  <c r="G694" i="10"/>
  <c r="F694" i="10"/>
  <c r="E694" i="10"/>
  <c r="D694" i="10"/>
  <c r="C694" i="10"/>
  <c r="Q693" i="10"/>
  <c r="P693" i="10"/>
  <c r="O693" i="10"/>
  <c r="N693" i="10"/>
  <c r="M693" i="10"/>
  <c r="L693" i="10"/>
  <c r="K693" i="10"/>
  <c r="J693" i="10"/>
  <c r="I693" i="10"/>
  <c r="H693" i="10"/>
  <c r="G693" i="10"/>
  <c r="F693" i="10"/>
  <c r="E693" i="10"/>
  <c r="D693" i="10"/>
  <c r="C693" i="10"/>
  <c r="Q692" i="10"/>
  <c r="P692" i="10"/>
  <c r="O692" i="10"/>
  <c r="N692" i="10"/>
  <c r="M692" i="10"/>
  <c r="L692" i="10"/>
  <c r="K692" i="10"/>
  <c r="J692" i="10"/>
  <c r="I692" i="10"/>
  <c r="H692" i="10"/>
  <c r="G692" i="10"/>
  <c r="F692" i="10"/>
  <c r="E692" i="10"/>
  <c r="D692" i="10"/>
  <c r="C692" i="10"/>
  <c r="Q691" i="10"/>
  <c r="P691" i="10"/>
  <c r="O691" i="10"/>
  <c r="N691" i="10"/>
  <c r="M691" i="10"/>
  <c r="L691" i="10"/>
  <c r="K691" i="10"/>
  <c r="J691" i="10"/>
  <c r="I691" i="10"/>
  <c r="H691" i="10"/>
  <c r="G691" i="10"/>
  <c r="F691" i="10"/>
  <c r="E691" i="10"/>
  <c r="D691" i="10"/>
  <c r="C691" i="10"/>
  <c r="Q690" i="10"/>
  <c r="P690" i="10"/>
  <c r="O690" i="10"/>
  <c r="N690" i="10"/>
  <c r="M690" i="10"/>
  <c r="L690" i="10"/>
  <c r="K690" i="10"/>
  <c r="J690" i="10"/>
  <c r="I690" i="10"/>
  <c r="H690" i="10"/>
  <c r="G690" i="10"/>
  <c r="F690" i="10"/>
  <c r="E690" i="10"/>
  <c r="D690" i="10"/>
  <c r="C690" i="10"/>
  <c r="Q689" i="10"/>
  <c r="P689" i="10"/>
  <c r="O689" i="10"/>
  <c r="N689" i="10"/>
  <c r="M689" i="10"/>
  <c r="L689" i="10"/>
  <c r="K689" i="10"/>
  <c r="J689" i="10"/>
  <c r="I689" i="10"/>
  <c r="H689" i="10"/>
  <c r="G689" i="10"/>
  <c r="F689" i="10"/>
  <c r="E689" i="10"/>
  <c r="D689" i="10"/>
  <c r="C689" i="10"/>
  <c r="Q688" i="10"/>
  <c r="P688" i="10"/>
  <c r="O688" i="10"/>
  <c r="N688" i="10"/>
  <c r="M688" i="10"/>
  <c r="L688" i="10"/>
  <c r="K688" i="10"/>
  <c r="J688" i="10"/>
  <c r="I688" i="10"/>
  <c r="H688" i="10"/>
  <c r="G688" i="10"/>
  <c r="F688" i="10"/>
  <c r="E688" i="10"/>
  <c r="D688" i="10"/>
  <c r="C688" i="10"/>
  <c r="Q687" i="10"/>
  <c r="P687" i="10"/>
  <c r="O687" i="10"/>
  <c r="N687" i="10"/>
  <c r="M687" i="10"/>
  <c r="L687" i="10"/>
  <c r="K687" i="10"/>
  <c r="J687" i="10"/>
  <c r="I687" i="10"/>
  <c r="H687" i="10"/>
  <c r="G687" i="10"/>
  <c r="F687" i="10"/>
  <c r="E687" i="10"/>
  <c r="D687" i="10"/>
  <c r="C687" i="10"/>
  <c r="Q686" i="10"/>
  <c r="P686" i="10"/>
  <c r="O686" i="10"/>
  <c r="N686" i="10"/>
  <c r="M686" i="10"/>
  <c r="L686" i="10"/>
  <c r="K686" i="10"/>
  <c r="J686" i="10"/>
  <c r="I686" i="10"/>
  <c r="H686" i="10"/>
  <c r="G686" i="10"/>
  <c r="F686" i="10"/>
  <c r="E686" i="10"/>
  <c r="D686" i="10"/>
  <c r="C686" i="10"/>
  <c r="Q685" i="10"/>
  <c r="P685" i="10"/>
  <c r="O685" i="10"/>
  <c r="N685" i="10"/>
  <c r="M685" i="10"/>
  <c r="L685" i="10"/>
  <c r="K685" i="10"/>
  <c r="J685" i="10"/>
  <c r="I685" i="10"/>
  <c r="H685" i="10"/>
  <c r="G685" i="10"/>
  <c r="F685" i="10"/>
  <c r="E685" i="10"/>
  <c r="D685" i="10"/>
  <c r="C685" i="10"/>
  <c r="Q684" i="10"/>
  <c r="P684" i="10"/>
  <c r="O684" i="10"/>
  <c r="N684" i="10"/>
  <c r="M684" i="10"/>
  <c r="L684" i="10"/>
  <c r="K684" i="10"/>
  <c r="J684" i="10"/>
  <c r="I684" i="10"/>
  <c r="H684" i="10"/>
  <c r="G684" i="10"/>
  <c r="F684" i="10"/>
  <c r="E684" i="10"/>
  <c r="D684" i="10"/>
  <c r="C684" i="10"/>
  <c r="Q683" i="10"/>
  <c r="P683" i="10"/>
  <c r="O683" i="10"/>
  <c r="N683" i="10"/>
  <c r="M683" i="10"/>
  <c r="L683" i="10"/>
  <c r="K683" i="10"/>
  <c r="J683" i="10"/>
  <c r="I683" i="10"/>
  <c r="H683" i="10"/>
  <c r="G683" i="10"/>
  <c r="F683" i="10"/>
  <c r="E683" i="10"/>
  <c r="D683" i="10"/>
  <c r="C683" i="10"/>
  <c r="Q682" i="10"/>
  <c r="P682" i="10"/>
  <c r="O682" i="10"/>
  <c r="N682" i="10"/>
  <c r="M682" i="10"/>
  <c r="L682" i="10"/>
  <c r="K682" i="10"/>
  <c r="J682" i="10"/>
  <c r="I682" i="10"/>
  <c r="H682" i="10"/>
  <c r="G682" i="10"/>
  <c r="F682" i="10"/>
  <c r="E682" i="10"/>
  <c r="D682" i="10"/>
  <c r="C682" i="10"/>
  <c r="Q681" i="10"/>
  <c r="P681" i="10"/>
  <c r="O681" i="10"/>
  <c r="N681" i="10"/>
  <c r="M681" i="10"/>
  <c r="L681" i="10"/>
  <c r="K681" i="10"/>
  <c r="J681" i="10"/>
  <c r="I681" i="10"/>
  <c r="H681" i="10"/>
  <c r="G681" i="10"/>
  <c r="F681" i="10"/>
  <c r="E681" i="10"/>
  <c r="D681" i="10"/>
  <c r="C681" i="10"/>
  <c r="Q680" i="10"/>
  <c r="P680" i="10"/>
  <c r="O680" i="10"/>
  <c r="N680" i="10"/>
  <c r="M680" i="10"/>
  <c r="L680" i="10"/>
  <c r="K680" i="10"/>
  <c r="J680" i="10"/>
  <c r="I680" i="10"/>
  <c r="H680" i="10"/>
  <c r="G680" i="10"/>
  <c r="F680" i="10"/>
  <c r="E680" i="10"/>
  <c r="D680" i="10"/>
  <c r="C680" i="10"/>
  <c r="Q679" i="10"/>
  <c r="P679" i="10"/>
  <c r="O679" i="10"/>
  <c r="N679" i="10"/>
  <c r="M679" i="10"/>
  <c r="L679" i="10"/>
  <c r="K679" i="10"/>
  <c r="J679" i="10"/>
  <c r="I679" i="10"/>
  <c r="H679" i="10"/>
  <c r="G679" i="10"/>
  <c r="F679" i="10"/>
  <c r="E679" i="10"/>
  <c r="D679" i="10"/>
  <c r="C679" i="10"/>
  <c r="Q678" i="10"/>
  <c r="P678" i="10"/>
  <c r="O678" i="10"/>
  <c r="N678" i="10"/>
  <c r="M678" i="10"/>
  <c r="L678" i="10"/>
  <c r="K678" i="10"/>
  <c r="J678" i="10"/>
  <c r="I678" i="10"/>
  <c r="H678" i="10"/>
  <c r="G678" i="10"/>
  <c r="F678" i="10"/>
  <c r="E678" i="10"/>
  <c r="D678" i="10"/>
  <c r="C678" i="10"/>
  <c r="Q677" i="10"/>
  <c r="P677" i="10"/>
  <c r="O677" i="10"/>
  <c r="N677" i="10"/>
  <c r="M677" i="10"/>
  <c r="L677" i="10"/>
  <c r="K677" i="10"/>
  <c r="J677" i="10"/>
  <c r="I677" i="10"/>
  <c r="H677" i="10"/>
  <c r="G677" i="10"/>
  <c r="F677" i="10"/>
  <c r="E677" i="10"/>
  <c r="D677" i="10"/>
  <c r="C677" i="10"/>
  <c r="Q676" i="10"/>
  <c r="P676" i="10"/>
  <c r="O676" i="10"/>
  <c r="N676" i="10"/>
  <c r="M676" i="10"/>
  <c r="L676" i="10"/>
  <c r="K676" i="10"/>
  <c r="J676" i="10"/>
  <c r="I676" i="10"/>
  <c r="H676" i="10"/>
  <c r="G676" i="10"/>
  <c r="F676" i="10"/>
  <c r="E676" i="10"/>
  <c r="D676" i="10"/>
  <c r="C676" i="10"/>
  <c r="Q675" i="10"/>
  <c r="P675" i="10"/>
  <c r="O675" i="10"/>
  <c r="N675" i="10"/>
  <c r="M675" i="10"/>
  <c r="L675" i="10"/>
  <c r="K675" i="10"/>
  <c r="J675" i="10"/>
  <c r="I675" i="10"/>
  <c r="H675" i="10"/>
  <c r="G675" i="10"/>
  <c r="F675" i="10"/>
  <c r="E675" i="10"/>
  <c r="D675" i="10"/>
  <c r="C675" i="10"/>
  <c r="Q674" i="10"/>
  <c r="P674" i="10"/>
  <c r="O674" i="10"/>
  <c r="N674" i="10"/>
  <c r="M674" i="10"/>
  <c r="L674" i="10"/>
  <c r="K674" i="10"/>
  <c r="J674" i="10"/>
  <c r="I674" i="10"/>
  <c r="H674" i="10"/>
  <c r="G674" i="10"/>
  <c r="F674" i="10"/>
  <c r="E674" i="10"/>
  <c r="D674" i="10"/>
  <c r="C674" i="10"/>
  <c r="Q673" i="10"/>
  <c r="P673" i="10"/>
  <c r="O673" i="10"/>
  <c r="N673" i="10"/>
  <c r="M673" i="10"/>
  <c r="L673" i="10"/>
  <c r="K673" i="10"/>
  <c r="J673" i="10"/>
  <c r="I673" i="10"/>
  <c r="H673" i="10"/>
  <c r="G673" i="10"/>
  <c r="F673" i="10"/>
  <c r="E673" i="10"/>
  <c r="D673" i="10"/>
  <c r="C673" i="10"/>
  <c r="Q672" i="10"/>
  <c r="P672" i="10"/>
  <c r="O672" i="10"/>
  <c r="N672" i="10"/>
  <c r="M672" i="10"/>
  <c r="L672" i="10"/>
  <c r="K672" i="10"/>
  <c r="J672" i="10"/>
  <c r="I672" i="10"/>
  <c r="H672" i="10"/>
  <c r="G672" i="10"/>
  <c r="F672" i="10"/>
  <c r="E672" i="10"/>
  <c r="D672" i="10"/>
  <c r="C672" i="10"/>
  <c r="Q671" i="10"/>
  <c r="P671" i="10"/>
  <c r="O671" i="10"/>
  <c r="N671" i="10"/>
  <c r="M671" i="10"/>
  <c r="L671" i="10"/>
  <c r="K671" i="10"/>
  <c r="J671" i="10"/>
  <c r="I671" i="10"/>
  <c r="H671" i="10"/>
  <c r="G671" i="10"/>
  <c r="F671" i="10"/>
  <c r="E671" i="10"/>
  <c r="D671" i="10"/>
  <c r="C671" i="10"/>
  <c r="Q670" i="10"/>
  <c r="P670" i="10"/>
  <c r="O670" i="10"/>
  <c r="N670" i="10"/>
  <c r="M670" i="10"/>
  <c r="L670" i="10"/>
  <c r="K670" i="10"/>
  <c r="J670" i="10"/>
  <c r="I670" i="10"/>
  <c r="H670" i="10"/>
  <c r="G670" i="10"/>
  <c r="F670" i="10"/>
  <c r="E670" i="10"/>
  <c r="D670" i="10"/>
  <c r="C670" i="10"/>
  <c r="Q669" i="10"/>
  <c r="P669" i="10"/>
  <c r="O669" i="10"/>
  <c r="N669" i="10"/>
  <c r="M669" i="10"/>
  <c r="L669" i="10"/>
  <c r="K669" i="10"/>
  <c r="J669" i="10"/>
  <c r="I669" i="10"/>
  <c r="H669" i="10"/>
  <c r="G669" i="10"/>
  <c r="F669" i="10"/>
  <c r="E669" i="10"/>
  <c r="D669" i="10"/>
  <c r="C669" i="10"/>
  <c r="Q668" i="10"/>
  <c r="P668" i="10"/>
  <c r="O668" i="10"/>
  <c r="N668" i="10"/>
  <c r="M668" i="10"/>
  <c r="L668" i="10"/>
  <c r="K668" i="10"/>
  <c r="J668" i="10"/>
  <c r="I668" i="10"/>
  <c r="H668" i="10"/>
  <c r="G668" i="10"/>
  <c r="F668" i="10"/>
  <c r="E668" i="10"/>
  <c r="D668" i="10"/>
  <c r="C668" i="10"/>
  <c r="Q667" i="10"/>
  <c r="P667" i="10"/>
  <c r="O667" i="10"/>
  <c r="N667" i="10"/>
  <c r="M667" i="10"/>
  <c r="L667" i="10"/>
  <c r="K667" i="10"/>
  <c r="J667" i="10"/>
  <c r="I667" i="10"/>
  <c r="H667" i="10"/>
  <c r="G667" i="10"/>
  <c r="F667" i="10"/>
  <c r="E667" i="10"/>
  <c r="D667" i="10"/>
  <c r="C667" i="10"/>
  <c r="Q666" i="10"/>
  <c r="P666" i="10"/>
  <c r="O666" i="10"/>
  <c r="N666" i="10"/>
  <c r="M666" i="10"/>
  <c r="L666" i="10"/>
  <c r="K666" i="10"/>
  <c r="J666" i="10"/>
  <c r="I666" i="10"/>
  <c r="H666" i="10"/>
  <c r="G666" i="10"/>
  <c r="F666" i="10"/>
  <c r="E666" i="10"/>
  <c r="D666" i="10"/>
  <c r="C666" i="10"/>
  <c r="Q665" i="10"/>
  <c r="P665" i="10"/>
  <c r="O665" i="10"/>
  <c r="N665" i="10"/>
  <c r="M665" i="10"/>
  <c r="L665" i="10"/>
  <c r="K665" i="10"/>
  <c r="J665" i="10"/>
  <c r="I665" i="10"/>
  <c r="H665" i="10"/>
  <c r="G665" i="10"/>
  <c r="F665" i="10"/>
  <c r="E665" i="10"/>
  <c r="D665" i="10"/>
  <c r="C665" i="10"/>
  <c r="Q664" i="10"/>
  <c r="P664" i="10"/>
  <c r="O664" i="10"/>
  <c r="N664" i="10"/>
  <c r="M664" i="10"/>
  <c r="L664" i="10"/>
  <c r="K664" i="10"/>
  <c r="J664" i="10"/>
  <c r="I664" i="10"/>
  <c r="H664" i="10"/>
  <c r="G664" i="10"/>
  <c r="F664" i="10"/>
  <c r="E664" i="10"/>
  <c r="D664" i="10"/>
  <c r="C664" i="10"/>
  <c r="Q663" i="10"/>
  <c r="P663" i="10"/>
  <c r="O663" i="10"/>
  <c r="N663" i="10"/>
  <c r="M663" i="10"/>
  <c r="L663" i="10"/>
  <c r="K663" i="10"/>
  <c r="J663" i="10"/>
  <c r="I663" i="10"/>
  <c r="H663" i="10"/>
  <c r="G663" i="10"/>
  <c r="F663" i="10"/>
  <c r="E663" i="10"/>
  <c r="D663" i="10"/>
  <c r="C663" i="10"/>
  <c r="Q662" i="10"/>
  <c r="P662" i="10"/>
  <c r="O662" i="10"/>
  <c r="N662" i="10"/>
  <c r="M662" i="10"/>
  <c r="L662" i="10"/>
  <c r="K662" i="10"/>
  <c r="J662" i="10"/>
  <c r="I662" i="10"/>
  <c r="H662" i="10"/>
  <c r="G662" i="10"/>
  <c r="F662" i="10"/>
  <c r="E662" i="10"/>
  <c r="D662" i="10"/>
  <c r="C662" i="10"/>
  <c r="Q661" i="10"/>
  <c r="P661" i="10"/>
  <c r="O661" i="10"/>
  <c r="N661" i="10"/>
  <c r="M661" i="10"/>
  <c r="L661" i="10"/>
  <c r="K661" i="10"/>
  <c r="J661" i="10"/>
  <c r="I661" i="10"/>
  <c r="H661" i="10"/>
  <c r="G661" i="10"/>
  <c r="F661" i="10"/>
  <c r="E661" i="10"/>
  <c r="D661" i="10"/>
  <c r="C661" i="10"/>
  <c r="Q660" i="10"/>
  <c r="P660" i="10"/>
  <c r="O660" i="10"/>
  <c r="N660" i="10"/>
  <c r="M660" i="10"/>
  <c r="L660" i="10"/>
  <c r="K660" i="10"/>
  <c r="J660" i="10"/>
  <c r="I660" i="10"/>
  <c r="H660" i="10"/>
  <c r="G660" i="10"/>
  <c r="F660" i="10"/>
  <c r="E660" i="10"/>
  <c r="D660" i="10"/>
  <c r="C660" i="10"/>
  <c r="Q659" i="10"/>
  <c r="P659" i="10"/>
  <c r="O659" i="10"/>
  <c r="N659" i="10"/>
  <c r="M659" i="10"/>
  <c r="L659" i="10"/>
  <c r="K659" i="10"/>
  <c r="J659" i="10"/>
  <c r="I659" i="10"/>
  <c r="H659" i="10"/>
  <c r="G659" i="10"/>
  <c r="F659" i="10"/>
  <c r="E659" i="10"/>
  <c r="D659" i="10"/>
  <c r="C659" i="10"/>
  <c r="Q658" i="10"/>
  <c r="P658" i="10"/>
  <c r="O658" i="10"/>
  <c r="N658" i="10"/>
  <c r="M658" i="10"/>
  <c r="L658" i="10"/>
  <c r="K658" i="10"/>
  <c r="J658" i="10"/>
  <c r="I658" i="10"/>
  <c r="H658" i="10"/>
  <c r="G658" i="10"/>
  <c r="F658" i="10"/>
  <c r="E658" i="10"/>
  <c r="D658" i="10"/>
  <c r="C658" i="10"/>
  <c r="Q657" i="10"/>
  <c r="P657" i="10"/>
  <c r="O657" i="10"/>
  <c r="N657" i="10"/>
  <c r="M657" i="10"/>
  <c r="L657" i="10"/>
  <c r="K657" i="10"/>
  <c r="J657" i="10"/>
  <c r="I657" i="10"/>
  <c r="H657" i="10"/>
  <c r="G657" i="10"/>
  <c r="F657" i="10"/>
  <c r="E657" i="10"/>
  <c r="D657" i="10"/>
  <c r="C657" i="10"/>
  <c r="Q656" i="10"/>
  <c r="P656" i="10"/>
  <c r="O656" i="10"/>
  <c r="N656" i="10"/>
  <c r="M656" i="10"/>
  <c r="L656" i="10"/>
  <c r="K656" i="10"/>
  <c r="J656" i="10"/>
  <c r="I656" i="10"/>
  <c r="H656" i="10"/>
  <c r="G656" i="10"/>
  <c r="F656" i="10"/>
  <c r="E656" i="10"/>
  <c r="D656" i="10"/>
  <c r="C656" i="10"/>
  <c r="Q655" i="10"/>
  <c r="P655" i="10"/>
  <c r="O655" i="10"/>
  <c r="N655" i="10"/>
  <c r="M655" i="10"/>
  <c r="L655" i="10"/>
  <c r="K655" i="10"/>
  <c r="J655" i="10"/>
  <c r="I655" i="10"/>
  <c r="H655" i="10"/>
  <c r="G655" i="10"/>
  <c r="F655" i="10"/>
  <c r="E655" i="10"/>
  <c r="D655" i="10"/>
  <c r="C655" i="10"/>
  <c r="Q654" i="10"/>
  <c r="P654" i="10"/>
  <c r="O654" i="10"/>
  <c r="N654" i="10"/>
  <c r="M654" i="10"/>
  <c r="L654" i="10"/>
  <c r="K654" i="10"/>
  <c r="J654" i="10"/>
  <c r="I654" i="10"/>
  <c r="H654" i="10"/>
  <c r="G654" i="10"/>
  <c r="F654" i="10"/>
  <c r="E654" i="10"/>
  <c r="D654" i="10"/>
  <c r="C654" i="10"/>
  <c r="Q653" i="10"/>
  <c r="P653" i="10"/>
  <c r="O653" i="10"/>
  <c r="N653" i="10"/>
  <c r="M653" i="10"/>
  <c r="L653" i="10"/>
  <c r="K653" i="10"/>
  <c r="J653" i="10"/>
  <c r="I653" i="10"/>
  <c r="H653" i="10"/>
  <c r="G653" i="10"/>
  <c r="F653" i="10"/>
  <c r="E653" i="10"/>
  <c r="D653" i="10"/>
  <c r="C653" i="10"/>
  <c r="Q652" i="10"/>
  <c r="P652" i="10"/>
  <c r="O652" i="10"/>
  <c r="N652" i="10"/>
  <c r="M652" i="10"/>
  <c r="L652" i="10"/>
  <c r="K652" i="10"/>
  <c r="J652" i="10"/>
  <c r="I652" i="10"/>
  <c r="H652" i="10"/>
  <c r="G652" i="10"/>
  <c r="F652" i="10"/>
  <c r="E652" i="10"/>
  <c r="D652" i="10"/>
  <c r="C652" i="10"/>
  <c r="Q651" i="10"/>
  <c r="P651" i="10"/>
  <c r="O651" i="10"/>
  <c r="N651" i="10"/>
  <c r="M651" i="10"/>
  <c r="L651" i="10"/>
  <c r="K651" i="10"/>
  <c r="J651" i="10"/>
  <c r="I651" i="10"/>
  <c r="H651" i="10"/>
  <c r="G651" i="10"/>
  <c r="F651" i="10"/>
  <c r="E651" i="10"/>
  <c r="D651" i="10"/>
  <c r="C651" i="10"/>
  <c r="Q650" i="10"/>
  <c r="P650" i="10"/>
  <c r="O650" i="10"/>
  <c r="N650" i="10"/>
  <c r="M650" i="10"/>
  <c r="L650" i="10"/>
  <c r="K650" i="10"/>
  <c r="J650" i="10"/>
  <c r="I650" i="10"/>
  <c r="H650" i="10"/>
  <c r="G650" i="10"/>
  <c r="F650" i="10"/>
  <c r="E650" i="10"/>
  <c r="D650" i="10"/>
  <c r="C650" i="10"/>
  <c r="Q649" i="10"/>
  <c r="P649" i="10"/>
  <c r="O649" i="10"/>
  <c r="N649" i="10"/>
  <c r="M649" i="10"/>
  <c r="L649" i="10"/>
  <c r="K649" i="10"/>
  <c r="J649" i="10"/>
  <c r="I649" i="10"/>
  <c r="H649" i="10"/>
  <c r="G649" i="10"/>
  <c r="F649" i="10"/>
  <c r="E649" i="10"/>
  <c r="D649" i="10"/>
  <c r="C649" i="10"/>
  <c r="Q648" i="10"/>
  <c r="P648" i="10"/>
  <c r="O648" i="10"/>
  <c r="N648" i="10"/>
  <c r="M648" i="10"/>
  <c r="L648" i="10"/>
  <c r="K648" i="10"/>
  <c r="J648" i="10"/>
  <c r="I648" i="10"/>
  <c r="H648" i="10"/>
  <c r="G648" i="10"/>
  <c r="F648" i="10"/>
  <c r="E648" i="10"/>
  <c r="D648" i="10"/>
  <c r="C648" i="10"/>
  <c r="Q647" i="10"/>
  <c r="P647" i="10"/>
  <c r="O647" i="10"/>
  <c r="N647" i="10"/>
  <c r="M647" i="10"/>
  <c r="L647" i="10"/>
  <c r="K647" i="10"/>
  <c r="J647" i="10"/>
  <c r="I647" i="10"/>
  <c r="H647" i="10"/>
  <c r="G647" i="10"/>
  <c r="F647" i="10"/>
  <c r="E647" i="10"/>
  <c r="D647" i="10"/>
  <c r="C647" i="10"/>
  <c r="Q646" i="10"/>
  <c r="P646" i="10"/>
  <c r="O646" i="10"/>
  <c r="N646" i="10"/>
  <c r="M646" i="10"/>
  <c r="L646" i="10"/>
  <c r="K646" i="10"/>
  <c r="J646" i="10"/>
  <c r="I646" i="10"/>
  <c r="H646" i="10"/>
  <c r="G646" i="10"/>
  <c r="F646" i="10"/>
  <c r="E646" i="10"/>
  <c r="D646" i="10"/>
  <c r="C646" i="10"/>
  <c r="Q645" i="10"/>
  <c r="P645" i="10"/>
  <c r="O645" i="10"/>
  <c r="N645" i="10"/>
  <c r="M645" i="10"/>
  <c r="L645" i="10"/>
  <c r="K645" i="10"/>
  <c r="J645" i="10"/>
  <c r="I645" i="10"/>
  <c r="H645" i="10"/>
  <c r="G645" i="10"/>
  <c r="F645" i="10"/>
  <c r="E645" i="10"/>
  <c r="D645" i="10"/>
  <c r="C645" i="10"/>
  <c r="Q644" i="10"/>
  <c r="P644" i="10"/>
  <c r="O644" i="10"/>
  <c r="N644" i="10"/>
  <c r="M644" i="10"/>
  <c r="L644" i="10"/>
  <c r="K644" i="10"/>
  <c r="J644" i="10"/>
  <c r="I644" i="10"/>
  <c r="H644" i="10"/>
  <c r="G644" i="10"/>
  <c r="F644" i="10"/>
  <c r="E644" i="10"/>
  <c r="D644" i="10"/>
  <c r="C644" i="10"/>
  <c r="Q643" i="10"/>
  <c r="P643" i="10"/>
  <c r="O643" i="10"/>
  <c r="N643" i="10"/>
  <c r="M643" i="10"/>
  <c r="L643" i="10"/>
  <c r="K643" i="10"/>
  <c r="J643" i="10"/>
  <c r="I643" i="10"/>
  <c r="H643" i="10"/>
  <c r="G643" i="10"/>
  <c r="F643" i="10"/>
  <c r="E643" i="10"/>
  <c r="D643" i="10"/>
  <c r="C643" i="10"/>
  <c r="Q642" i="10"/>
  <c r="P642" i="10"/>
  <c r="O642" i="10"/>
  <c r="N642" i="10"/>
  <c r="M642" i="10"/>
  <c r="L642" i="10"/>
  <c r="K642" i="10"/>
  <c r="J642" i="10"/>
  <c r="I642" i="10"/>
  <c r="H642" i="10"/>
  <c r="G642" i="10"/>
  <c r="F642" i="10"/>
  <c r="E642" i="10"/>
  <c r="D642" i="10"/>
  <c r="C642" i="10"/>
  <c r="Q641" i="10"/>
  <c r="P641" i="10"/>
  <c r="O641" i="10"/>
  <c r="N641" i="10"/>
  <c r="M641" i="10"/>
  <c r="L641" i="10"/>
  <c r="K641" i="10"/>
  <c r="J641" i="10"/>
  <c r="I641" i="10"/>
  <c r="H641" i="10"/>
  <c r="G641" i="10"/>
  <c r="F641" i="10"/>
  <c r="E641" i="10"/>
  <c r="D641" i="10"/>
  <c r="C641" i="10"/>
  <c r="Q640" i="10"/>
  <c r="P640" i="10"/>
  <c r="O640" i="10"/>
  <c r="N640" i="10"/>
  <c r="M640" i="10"/>
  <c r="L640" i="10"/>
  <c r="K640" i="10"/>
  <c r="J640" i="10"/>
  <c r="I640" i="10"/>
  <c r="H640" i="10"/>
  <c r="G640" i="10"/>
  <c r="F640" i="10"/>
  <c r="E640" i="10"/>
  <c r="D640" i="10"/>
  <c r="C640" i="10"/>
  <c r="Q639" i="10"/>
  <c r="P639" i="10"/>
  <c r="O639" i="10"/>
  <c r="N639" i="10"/>
  <c r="M639" i="10"/>
  <c r="L639" i="10"/>
  <c r="K639" i="10"/>
  <c r="J639" i="10"/>
  <c r="I639" i="10"/>
  <c r="H639" i="10"/>
  <c r="G639" i="10"/>
  <c r="F639" i="10"/>
  <c r="E639" i="10"/>
  <c r="D639" i="10"/>
  <c r="C639" i="10"/>
  <c r="Q638" i="10"/>
  <c r="P638" i="10"/>
  <c r="O638" i="10"/>
  <c r="N638" i="10"/>
  <c r="M638" i="10"/>
  <c r="L638" i="10"/>
  <c r="K638" i="10"/>
  <c r="J638" i="10"/>
  <c r="I638" i="10"/>
  <c r="H638" i="10"/>
  <c r="G638" i="10"/>
  <c r="F638" i="10"/>
  <c r="E638" i="10"/>
  <c r="D638" i="10"/>
  <c r="C638" i="10"/>
  <c r="Q637" i="10"/>
  <c r="P637" i="10"/>
  <c r="O637" i="10"/>
  <c r="N637" i="10"/>
  <c r="M637" i="10"/>
  <c r="L637" i="10"/>
  <c r="K637" i="10"/>
  <c r="J637" i="10"/>
  <c r="I637" i="10"/>
  <c r="H637" i="10"/>
  <c r="G637" i="10"/>
  <c r="F637" i="10"/>
  <c r="E637" i="10"/>
  <c r="D637" i="10"/>
  <c r="C637" i="10"/>
  <c r="Q636" i="10"/>
  <c r="P636" i="10"/>
  <c r="O636" i="10"/>
  <c r="N636" i="10"/>
  <c r="M636" i="10"/>
  <c r="L636" i="10"/>
  <c r="K636" i="10"/>
  <c r="J636" i="10"/>
  <c r="I636" i="10"/>
  <c r="H636" i="10"/>
  <c r="G636" i="10"/>
  <c r="F636" i="10"/>
  <c r="E636" i="10"/>
  <c r="D636" i="10"/>
  <c r="C636" i="10"/>
  <c r="Q635" i="10"/>
  <c r="P635" i="10"/>
  <c r="O635" i="10"/>
  <c r="N635" i="10"/>
  <c r="M635" i="10"/>
  <c r="L635" i="10"/>
  <c r="K635" i="10"/>
  <c r="J635" i="10"/>
  <c r="I635" i="10"/>
  <c r="H635" i="10"/>
  <c r="G635" i="10"/>
  <c r="F635" i="10"/>
  <c r="E635" i="10"/>
  <c r="D635" i="10"/>
  <c r="C635" i="10"/>
  <c r="Q634" i="10"/>
  <c r="P634" i="10"/>
  <c r="O634" i="10"/>
  <c r="N634" i="10"/>
  <c r="M634" i="10"/>
  <c r="L634" i="10"/>
  <c r="K634" i="10"/>
  <c r="J634" i="10"/>
  <c r="I634" i="10"/>
  <c r="H634" i="10"/>
  <c r="G634" i="10"/>
  <c r="F634" i="10"/>
  <c r="E634" i="10"/>
  <c r="D634" i="10"/>
  <c r="C634" i="10"/>
  <c r="Q633" i="10"/>
  <c r="P633" i="10"/>
  <c r="O633" i="10"/>
  <c r="N633" i="10"/>
  <c r="M633" i="10"/>
  <c r="L633" i="10"/>
  <c r="K633" i="10"/>
  <c r="J633" i="10"/>
  <c r="I633" i="10"/>
  <c r="H633" i="10"/>
  <c r="G633" i="10"/>
  <c r="F633" i="10"/>
  <c r="E633" i="10"/>
  <c r="D633" i="10"/>
  <c r="C633" i="10"/>
  <c r="Q632" i="10"/>
  <c r="P632" i="10"/>
  <c r="O632" i="10"/>
  <c r="N632" i="10"/>
  <c r="M632" i="10"/>
  <c r="L632" i="10"/>
  <c r="K632" i="10"/>
  <c r="J632" i="10"/>
  <c r="I632" i="10"/>
  <c r="H632" i="10"/>
  <c r="G632" i="10"/>
  <c r="F632" i="10"/>
  <c r="E632" i="10"/>
  <c r="D632" i="10"/>
  <c r="C632" i="10"/>
  <c r="Q631" i="10"/>
  <c r="P631" i="10"/>
  <c r="O631" i="10"/>
  <c r="N631" i="10"/>
  <c r="M631" i="10"/>
  <c r="L631" i="10"/>
  <c r="K631" i="10"/>
  <c r="J631" i="10"/>
  <c r="I631" i="10"/>
  <c r="H631" i="10"/>
  <c r="G631" i="10"/>
  <c r="F631" i="10"/>
  <c r="E631" i="10"/>
  <c r="D631" i="10"/>
  <c r="C631" i="10"/>
  <c r="Q630" i="10"/>
  <c r="P630" i="10"/>
  <c r="O630" i="10"/>
  <c r="N630" i="10"/>
  <c r="M630" i="10"/>
  <c r="L630" i="10"/>
  <c r="K630" i="10"/>
  <c r="J630" i="10"/>
  <c r="I630" i="10"/>
  <c r="H630" i="10"/>
  <c r="G630" i="10"/>
  <c r="F630" i="10"/>
  <c r="E630" i="10"/>
  <c r="D630" i="10"/>
  <c r="C630" i="10"/>
  <c r="Q629" i="10"/>
  <c r="P629" i="10"/>
  <c r="O629" i="10"/>
  <c r="N629" i="10"/>
  <c r="M629" i="10"/>
  <c r="L629" i="10"/>
  <c r="K629" i="10"/>
  <c r="J629" i="10"/>
  <c r="I629" i="10"/>
  <c r="H629" i="10"/>
  <c r="G629" i="10"/>
  <c r="F629" i="10"/>
  <c r="E629" i="10"/>
  <c r="D629" i="10"/>
  <c r="C629" i="10"/>
  <c r="Q628" i="10"/>
  <c r="P628" i="10"/>
  <c r="O628" i="10"/>
  <c r="N628" i="10"/>
  <c r="M628" i="10"/>
  <c r="L628" i="10"/>
  <c r="K628" i="10"/>
  <c r="J628" i="10"/>
  <c r="I628" i="10"/>
  <c r="H628" i="10"/>
  <c r="G628" i="10"/>
  <c r="F628" i="10"/>
  <c r="E628" i="10"/>
  <c r="D628" i="10"/>
  <c r="C628" i="10"/>
  <c r="Q627" i="10"/>
  <c r="P627" i="10"/>
  <c r="O627" i="10"/>
  <c r="N627" i="10"/>
  <c r="M627" i="10"/>
  <c r="L627" i="10"/>
  <c r="K627" i="10"/>
  <c r="J627" i="10"/>
  <c r="I627" i="10"/>
  <c r="H627" i="10"/>
  <c r="G627" i="10"/>
  <c r="F627" i="10"/>
  <c r="E627" i="10"/>
  <c r="D627" i="10"/>
  <c r="C627" i="10"/>
  <c r="Q626" i="10"/>
  <c r="P626" i="10"/>
  <c r="O626" i="10"/>
  <c r="N626" i="10"/>
  <c r="M626" i="10"/>
  <c r="L626" i="10"/>
  <c r="K626" i="10"/>
  <c r="J626" i="10"/>
  <c r="I626" i="10"/>
  <c r="H626" i="10"/>
  <c r="G626" i="10"/>
  <c r="F626" i="10"/>
  <c r="E626" i="10"/>
  <c r="D626" i="10"/>
  <c r="C626" i="10"/>
  <c r="Q625" i="10"/>
  <c r="P625" i="10"/>
  <c r="O625" i="10"/>
  <c r="N625" i="10"/>
  <c r="M625" i="10"/>
  <c r="L625" i="10"/>
  <c r="K625" i="10"/>
  <c r="J625" i="10"/>
  <c r="I625" i="10"/>
  <c r="H625" i="10"/>
  <c r="G625" i="10"/>
  <c r="F625" i="10"/>
  <c r="E625" i="10"/>
  <c r="D625" i="10"/>
  <c r="C625" i="10"/>
  <c r="Q624" i="10"/>
  <c r="P624" i="10"/>
  <c r="O624" i="10"/>
  <c r="N624" i="10"/>
  <c r="M624" i="10"/>
  <c r="L624" i="10"/>
  <c r="K624" i="10"/>
  <c r="J624" i="10"/>
  <c r="I624" i="10"/>
  <c r="H624" i="10"/>
  <c r="G624" i="10"/>
  <c r="F624" i="10"/>
  <c r="E624" i="10"/>
  <c r="D624" i="10"/>
  <c r="C624" i="10"/>
  <c r="Q623" i="10"/>
  <c r="P623" i="10"/>
  <c r="O623" i="10"/>
  <c r="N623" i="10"/>
  <c r="M623" i="10"/>
  <c r="L623" i="10"/>
  <c r="K623" i="10"/>
  <c r="J623" i="10"/>
  <c r="I623" i="10"/>
  <c r="H623" i="10"/>
  <c r="G623" i="10"/>
  <c r="F623" i="10"/>
  <c r="E623" i="10"/>
  <c r="D623" i="10"/>
  <c r="C623" i="10"/>
  <c r="Q622" i="10"/>
  <c r="P622" i="10"/>
  <c r="O622" i="10"/>
  <c r="N622" i="10"/>
  <c r="M622" i="10"/>
  <c r="L622" i="10"/>
  <c r="K622" i="10"/>
  <c r="J622" i="10"/>
  <c r="I622" i="10"/>
  <c r="H622" i="10"/>
  <c r="G622" i="10"/>
  <c r="F622" i="10"/>
  <c r="E622" i="10"/>
  <c r="D622" i="10"/>
  <c r="C622" i="10"/>
  <c r="Q621" i="10"/>
  <c r="P621" i="10"/>
  <c r="O621" i="10"/>
  <c r="N621" i="10"/>
  <c r="M621" i="10"/>
  <c r="L621" i="10"/>
  <c r="K621" i="10"/>
  <c r="J621" i="10"/>
  <c r="I621" i="10"/>
  <c r="H621" i="10"/>
  <c r="G621" i="10"/>
  <c r="F621" i="10"/>
  <c r="E621" i="10"/>
  <c r="D621" i="10"/>
  <c r="C621" i="10"/>
  <c r="Q620" i="10"/>
  <c r="P620" i="10"/>
  <c r="O620" i="10"/>
  <c r="N620" i="10"/>
  <c r="M620" i="10"/>
  <c r="L620" i="10"/>
  <c r="K620" i="10"/>
  <c r="J620" i="10"/>
  <c r="I620" i="10"/>
  <c r="H620" i="10"/>
  <c r="G620" i="10"/>
  <c r="F620" i="10"/>
  <c r="E620" i="10"/>
  <c r="D620" i="10"/>
  <c r="C620" i="10"/>
  <c r="Q619" i="10"/>
  <c r="P619" i="10"/>
  <c r="O619" i="10"/>
  <c r="N619" i="10"/>
  <c r="M619" i="10"/>
  <c r="L619" i="10"/>
  <c r="K619" i="10"/>
  <c r="J619" i="10"/>
  <c r="I619" i="10"/>
  <c r="H619" i="10"/>
  <c r="G619" i="10"/>
  <c r="F619" i="10"/>
  <c r="E619" i="10"/>
  <c r="D619" i="10"/>
  <c r="C619" i="10"/>
  <c r="Q618" i="10"/>
  <c r="P618" i="10"/>
  <c r="O618" i="10"/>
  <c r="N618" i="10"/>
  <c r="M618" i="10"/>
  <c r="L618" i="10"/>
  <c r="K618" i="10"/>
  <c r="J618" i="10"/>
  <c r="I618" i="10"/>
  <c r="H618" i="10"/>
  <c r="G618" i="10"/>
  <c r="F618" i="10"/>
  <c r="E618" i="10"/>
  <c r="D618" i="10"/>
  <c r="C618" i="10"/>
  <c r="Q617" i="10"/>
  <c r="P617" i="10"/>
  <c r="O617" i="10"/>
  <c r="N617" i="10"/>
  <c r="M617" i="10"/>
  <c r="L617" i="10"/>
  <c r="K617" i="10"/>
  <c r="J617" i="10"/>
  <c r="I617" i="10"/>
  <c r="H617" i="10"/>
  <c r="G617" i="10"/>
  <c r="F617" i="10"/>
  <c r="E617" i="10"/>
  <c r="D617" i="10"/>
  <c r="C617" i="10"/>
  <c r="Q616" i="10"/>
  <c r="P616" i="10"/>
  <c r="O616" i="10"/>
  <c r="N616" i="10"/>
  <c r="M616" i="10"/>
  <c r="L616" i="10"/>
  <c r="K616" i="10"/>
  <c r="J616" i="10"/>
  <c r="I616" i="10"/>
  <c r="H616" i="10"/>
  <c r="G616" i="10"/>
  <c r="F616" i="10"/>
  <c r="E616" i="10"/>
  <c r="D616" i="10"/>
  <c r="C616" i="10"/>
  <c r="Q615" i="10"/>
  <c r="P615" i="10"/>
  <c r="O615" i="10"/>
  <c r="N615" i="10"/>
  <c r="M615" i="10"/>
  <c r="L615" i="10"/>
  <c r="K615" i="10"/>
  <c r="J615" i="10"/>
  <c r="I615" i="10"/>
  <c r="H615" i="10"/>
  <c r="G615" i="10"/>
  <c r="F615" i="10"/>
  <c r="E615" i="10"/>
  <c r="D615" i="10"/>
  <c r="C615" i="10"/>
  <c r="Q614" i="10"/>
  <c r="P614" i="10"/>
  <c r="O614" i="10"/>
  <c r="N614" i="10"/>
  <c r="M614" i="10"/>
  <c r="L614" i="10"/>
  <c r="K614" i="10"/>
  <c r="J614" i="10"/>
  <c r="I614" i="10"/>
  <c r="H614" i="10"/>
  <c r="G614" i="10"/>
  <c r="F614" i="10"/>
  <c r="E614" i="10"/>
  <c r="D614" i="10"/>
  <c r="C614" i="10"/>
  <c r="Q613" i="10"/>
  <c r="P613" i="10"/>
  <c r="O613" i="10"/>
  <c r="N613" i="10"/>
  <c r="M613" i="10"/>
  <c r="L613" i="10"/>
  <c r="K613" i="10"/>
  <c r="J613" i="10"/>
  <c r="I613" i="10"/>
  <c r="H613" i="10"/>
  <c r="G613" i="10"/>
  <c r="F613" i="10"/>
  <c r="E613" i="10"/>
  <c r="D613" i="10"/>
  <c r="C613" i="10"/>
  <c r="Q612" i="10"/>
  <c r="P612" i="10"/>
  <c r="O612" i="10"/>
  <c r="N612" i="10"/>
  <c r="M612" i="10"/>
  <c r="L612" i="10"/>
  <c r="K612" i="10"/>
  <c r="J612" i="10"/>
  <c r="I612" i="10"/>
  <c r="H612" i="10"/>
  <c r="G612" i="10"/>
  <c r="F612" i="10"/>
  <c r="E612" i="10"/>
  <c r="D612" i="10"/>
  <c r="C612" i="10"/>
  <c r="Q611" i="10"/>
  <c r="P611" i="10"/>
  <c r="O611" i="10"/>
  <c r="N611" i="10"/>
  <c r="M611" i="10"/>
  <c r="L611" i="10"/>
  <c r="K611" i="10"/>
  <c r="J611" i="10"/>
  <c r="I611" i="10"/>
  <c r="H611" i="10"/>
  <c r="G611" i="10"/>
  <c r="F611" i="10"/>
  <c r="E611" i="10"/>
  <c r="D611" i="10"/>
  <c r="C611" i="10"/>
  <c r="Q610" i="10"/>
  <c r="P610" i="10"/>
  <c r="O610" i="10"/>
  <c r="N610" i="10"/>
  <c r="M610" i="10"/>
  <c r="L610" i="10"/>
  <c r="K610" i="10"/>
  <c r="J610" i="10"/>
  <c r="I610" i="10"/>
  <c r="H610" i="10"/>
  <c r="G610" i="10"/>
  <c r="F610" i="10"/>
  <c r="E610" i="10"/>
  <c r="D610" i="10"/>
  <c r="C610" i="10"/>
  <c r="Q609" i="10"/>
  <c r="P609" i="10"/>
  <c r="O609" i="10"/>
  <c r="N609" i="10"/>
  <c r="M609" i="10"/>
  <c r="L609" i="10"/>
  <c r="K609" i="10"/>
  <c r="J609" i="10"/>
  <c r="I609" i="10"/>
  <c r="H609" i="10"/>
  <c r="G609" i="10"/>
  <c r="F609" i="10"/>
  <c r="E609" i="10"/>
  <c r="D609" i="10"/>
  <c r="C609" i="10"/>
  <c r="Q608" i="10"/>
  <c r="P608" i="10"/>
  <c r="O608" i="10"/>
  <c r="N608" i="10"/>
  <c r="M608" i="10"/>
  <c r="L608" i="10"/>
  <c r="K608" i="10"/>
  <c r="J608" i="10"/>
  <c r="I608" i="10"/>
  <c r="H608" i="10"/>
  <c r="G608" i="10"/>
  <c r="F608" i="10"/>
  <c r="E608" i="10"/>
  <c r="D608" i="10"/>
  <c r="C608" i="10"/>
  <c r="Q607" i="10"/>
  <c r="P607" i="10"/>
  <c r="O607" i="10"/>
  <c r="N607" i="10"/>
  <c r="M607" i="10"/>
  <c r="L607" i="10"/>
  <c r="K607" i="10"/>
  <c r="J607" i="10"/>
  <c r="I607" i="10"/>
  <c r="H607" i="10"/>
  <c r="G607" i="10"/>
  <c r="F607" i="10"/>
  <c r="E607" i="10"/>
  <c r="D607" i="10"/>
  <c r="C607" i="10"/>
  <c r="Q606" i="10"/>
  <c r="P606" i="10"/>
  <c r="O606" i="10"/>
  <c r="N606" i="10"/>
  <c r="M606" i="10"/>
  <c r="L606" i="10"/>
  <c r="K606" i="10"/>
  <c r="J606" i="10"/>
  <c r="I606" i="10"/>
  <c r="H606" i="10"/>
  <c r="G606" i="10"/>
  <c r="F606" i="10"/>
  <c r="E606" i="10"/>
  <c r="D606" i="10"/>
  <c r="C606" i="10"/>
  <c r="Q605" i="10"/>
  <c r="P605" i="10"/>
  <c r="O605" i="10"/>
  <c r="N605" i="10"/>
  <c r="M605" i="10"/>
  <c r="L605" i="10"/>
  <c r="K605" i="10"/>
  <c r="J605" i="10"/>
  <c r="I605" i="10"/>
  <c r="H605" i="10"/>
  <c r="G605" i="10"/>
  <c r="F605" i="10"/>
  <c r="E605" i="10"/>
  <c r="D605" i="10"/>
  <c r="C605" i="10"/>
  <c r="Q604" i="10"/>
  <c r="P604" i="10"/>
  <c r="O604" i="10"/>
  <c r="N604" i="10"/>
  <c r="M604" i="10"/>
  <c r="L604" i="10"/>
  <c r="K604" i="10"/>
  <c r="J604" i="10"/>
  <c r="I604" i="10"/>
  <c r="H604" i="10"/>
  <c r="G604" i="10"/>
  <c r="F604" i="10"/>
  <c r="E604" i="10"/>
  <c r="D604" i="10"/>
  <c r="C604" i="10"/>
  <c r="Q603" i="10"/>
  <c r="P603" i="10"/>
  <c r="O603" i="10"/>
  <c r="N603" i="10"/>
  <c r="M603" i="10"/>
  <c r="L603" i="10"/>
  <c r="K603" i="10"/>
  <c r="J603" i="10"/>
  <c r="I603" i="10"/>
  <c r="H603" i="10"/>
  <c r="G603" i="10"/>
  <c r="F603" i="10"/>
  <c r="E603" i="10"/>
  <c r="D603" i="10"/>
  <c r="C603" i="10"/>
  <c r="Q602" i="10"/>
  <c r="P602" i="10"/>
  <c r="O602" i="10"/>
  <c r="N602" i="10"/>
  <c r="M602" i="10"/>
  <c r="L602" i="10"/>
  <c r="K602" i="10"/>
  <c r="J602" i="10"/>
  <c r="I602" i="10"/>
  <c r="H602" i="10"/>
  <c r="G602" i="10"/>
  <c r="F602" i="10"/>
  <c r="E602" i="10"/>
  <c r="D602" i="10"/>
  <c r="C602" i="10"/>
  <c r="Q601" i="10"/>
  <c r="P601" i="10"/>
  <c r="O601" i="10"/>
  <c r="N601" i="10"/>
  <c r="M601" i="10"/>
  <c r="L601" i="10"/>
  <c r="K601" i="10"/>
  <c r="J601" i="10"/>
  <c r="I601" i="10"/>
  <c r="H601" i="10"/>
  <c r="G601" i="10"/>
  <c r="F601" i="10"/>
  <c r="E601" i="10"/>
  <c r="D601" i="10"/>
  <c r="C601" i="10"/>
  <c r="Q600" i="10"/>
  <c r="P600" i="10"/>
  <c r="O600" i="10"/>
  <c r="N600" i="10"/>
  <c r="M600" i="10"/>
  <c r="L600" i="10"/>
  <c r="K600" i="10"/>
  <c r="J600" i="10"/>
  <c r="I600" i="10"/>
  <c r="H600" i="10"/>
  <c r="G600" i="10"/>
  <c r="F600" i="10"/>
  <c r="E600" i="10"/>
  <c r="D600" i="10"/>
  <c r="C600" i="10"/>
  <c r="Q599" i="10"/>
  <c r="P599" i="10"/>
  <c r="O599" i="10"/>
  <c r="N599" i="10"/>
  <c r="M599" i="10"/>
  <c r="L599" i="10"/>
  <c r="K599" i="10"/>
  <c r="J599" i="10"/>
  <c r="I599" i="10"/>
  <c r="H599" i="10"/>
  <c r="G599" i="10"/>
  <c r="F599" i="10"/>
  <c r="E599" i="10"/>
  <c r="D599" i="10"/>
  <c r="C599" i="10"/>
  <c r="Q598" i="10"/>
  <c r="P598" i="10"/>
  <c r="O598" i="10"/>
  <c r="N598" i="10"/>
  <c r="M598" i="10"/>
  <c r="L598" i="10"/>
  <c r="K598" i="10"/>
  <c r="J598" i="10"/>
  <c r="I598" i="10"/>
  <c r="H598" i="10"/>
  <c r="G598" i="10"/>
  <c r="F598" i="10"/>
  <c r="E598" i="10"/>
  <c r="D598" i="10"/>
  <c r="C598" i="10"/>
  <c r="Q597" i="10"/>
  <c r="P597" i="10"/>
  <c r="O597" i="10"/>
  <c r="N597" i="10"/>
  <c r="M597" i="10"/>
  <c r="L597" i="10"/>
  <c r="K597" i="10"/>
  <c r="J597" i="10"/>
  <c r="I597" i="10"/>
  <c r="H597" i="10"/>
  <c r="G597" i="10"/>
  <c r="F597" i="10"/>
  <c r="E597" i="10"/>
  <c r="D597" i="10"/>
  <c r="C597" i="10"/>
  <c r="Q596" i="10"/>
  <c r="P596" i="10"/>
  <c r="O596" i="10"/>
  <c r="N596" i="10"/>
  <c r="M596" i="10"/>
  <c r="L596" i="10"/>
  <c r="K596" i="10"/>
  <c r="J596" i="10"/>
  <c r="I596" i="10"/>
  <c r="H596" i="10"/>
  <c r="G596" i="10"/>
  <c r="F596" i="10"/>
  <c r="E596" i="10"/>
  <c r="D596" i="10"/>
  <c r="C596" i="10"/>
  <c r="Q595" i="10"/>
  <c r="P595" i="10"/>
  <c r="O595" i="10"/>
  <c r="N595" i="10"/>
  <c r="M595" i="10"/>
  <c r="L595" i="10"/>
  <c r="K595" i="10"/>
  <c r="J595" i="10"/>
  <c r="I595" i="10"/>
  <c r="H595" i="10"/>
  <c r="G595" i="10"/>
  <c r="F595" i="10"/>
  <c r="E595" i="10"/>
  <c r="D595" i="10"/>
  <c r="C595" i="10"/>
  <c r="Q594" i="10"/>
  <c r="P594" i="10"/>
  <c r="O594" i="10"/>
  <c r="N594" i="10"/>
  <c r="M594" i="10"/>
  <c r="L594" i="10"/>
  <c r="K594" i="10"/>
  <c r="J594" i="10"/>
  <c r="I594" i="10"/>
  <c r="H594" i="10"/>
  <c r="G594" i="10"/>
  <c r="F594" i="10"/>
  <c r="E594" i="10"/>
  <c r="D594" i="10"/>
  <c r="C594" i="10"/>
  <c r="Q593" i="10"/>
  <c r="P593" i="10"/>
  <c r="O593" i="10"/>
  <c r="N593" i="10"/>
  <c r="M593" i="10"/>
  <c r="L593" i="10"/>
  <c r="K593" i="10"/>
  <c r="J593" i="10"/>
  <c r="I593" i="10"/>
  <c r="H593" i="10"/>
  <c r="G593" i="10"/>
  <c r="F593" i="10"/>
  <c r="E593" i="10"/>
  <c r="D593" i="10"/>
  <c r="C593" i="10"/>
  <c r="Q592" i="10"/>
  <c r="P592" i="10"/>
  <c r="O592" i="10"/>
  <c r="N592" i="10"/>
  <c r="M592" i="10"/>
  <c r="L592" i="10"/>
  <c r="K592" i="10"/>
  <c r="J592" i="10"/>
  <c r="I592" i="10"/>
  <c r="H592" i="10"/>
  <c r="G592" i="10"/>
  <c r="F592" i="10"/>
  <c r="E592" i="10"/>
  <c r="D592" i="10"/>
  <c r="C592" i="10"/>
  <c r="Q591" i="10"/>
  <c r="P591" i="10"/>
  <c r="O591" i="10"/>
  <c r="N591" i="10"/>
  <c r="M591" i="10"/>
  <c r="L591" i="10"/>
  <c r="K591" i="10"/>
  <c r="J591" i="10"/>
  <c r="I591" i="10"/>
  <c r="H591" i="10"/>
  <c r="G591" i="10"/>
  <c r="F591" i="10"/>
  <c r="E591" i="10"/>
  <c r="D591" i="10"/>
  <c r="C591" i="10"/>
  <c r="Q590" i="10"/>
  <c r="P590" i="10"/>
  <c r="O590" i="10"/>
  <c r="N590" i="10"/>
  <c r="M590" i="10"/>
  <c r="L590" i="10"/>
  <c r="K590" i="10"/>
  <c r="J590" i="10"/>
  <c r="I590" i="10"/>
  <c r="H590" i="10"/>
  <c r="G590" i="10"/>
  <c r="F590" i="10"/>
  <c r="E590" i="10"/>
  <c r="D590" i="10"/>
  <c r="C590" i="10"/>
  <c r="Q589" i="10"/>
  <c r="P589" i="10"/>
  <c r="O589" i="10"/>
  <c r="N589" i="10"/>
  <c r="M589" i="10"/>
  <c r="L589" i="10"/>
  <c r="K589" i="10"/>
  <c r="J589" i="10"/>
  <c r="I589" i="10"/>
  <c r="H589" i="10"/>
  <c r="G589" i="10"/>
  <c r="F589" i="10"/>
  <c r="E589" i="10"/>
  <c r="D589" i="10"/>
  <c r="C589" i="10"/>
  <c r="Q588" i="10"/>
  <c r="P588" i="10"/>
  <c r="O588" i="10"/>
  <c r="N588" i="10"/>
  <c r="M588" i="10"/>
  <c r="L588" i="10"/>
  <c r="K588" i="10"/>
  <c r="J588" i="10"/>
  <c r="I588" i="10"/>
  <c r="H588" i="10"/>
  <c r="G588" i="10"/>
  <c r="F588" i="10"/>
  <c r="E588" i="10"/>
  <c r="D588" i="10"/>
  <c r="C588" i="10"/>
  <c r="Q587" i="10"/>
  <c r="P587" i="10"/>
  <c r="O587" i="10"/>
  <c r="N587" i="10"/>
  <c r="M587" i="10"/>
  <c r="L587" i="10"/>
  <c r="K587" i="10"/>
  <c r="J587" i="10"/>
  <c r="I587" i="10"/>
  <c r="H587" i="10"/>
  <c r="G587" i="10"/>
  <c r="F587" i="10"/>
  <c r="E587" i="10"/>
  <c r="D587" i="10"/>
  <c r="C587" i="10"/>
  <c r="Q586" i="10"/>
  <c r="P586" i="10"/>
  <c r="O586" i="10"/>
  <c r="N586" i="10"/>
  <c r="M586" i="10"/>
  <c r="L586" i="10"/>
  <c r="K586" i="10"/>
  <c r="J586" i="10"/>
  <c r="I586" i="10"/>
  <c r="H586" i="10"/>
  <c r="G586" i="10"/>
  <c r="F586" i="10"/>
  <c r="E586" i="10"/>
  <c r="D586" i="10"/>
  <c r="C586" i="10"/>
  <c r="Q585" i="10"/>
  <c r="P585" i="10"/>
  <c r="O585" i="10"/>
  <c r="N585" i="10"/>
  <c r="M585" i="10"/>
  <c r="L585" i="10"/>
  <c r="K585" i="10"/>
  <c r="J585" i="10"/>
  <c r="I585" i="10"/>
  <c r="H585" i="10"/>
  <c r="G585" i="10"/>
  <c r="F585" i="10"/>
  <c r="E585" i="10"/>
  <c r="D585" i="10"/>
  <c r="C585" i="10"/>
  <c r="Q584" i="10"/>
  <c r="P584" i="10"/>
  <c r="O584" i="10"/>
  <c r="N584" i="10"/>
  <c r="M584" i="10"/>
  <c r="L584" i="10"/>
  <c r="K584" i="10"/>
  <c r="J584" i="10"/>
  <c r="I584" i="10"/>
  <c r="H584" i="10"/>
  <c r="G584" i="10"/>
  <c r="F584" i="10"/>
  <c r="E584" i="10"/>
  <c r="D584" i="10"/>
  <c r="C584" i="10"/>
  <c r="Q583" i="10"/>
  <c r="P583" i="10"/>
  <c r="O583" i="10"/>
  <c r="N583" i="10"/>
  <c r="M583" i="10"/>
  <c r="L583" i="10"/>
  <c r="K583" i="10"/>
  <c r="J583" i="10"/>
  <c r="I583" i="10"/>
  <c r="H583" i="10"/>
  <c r="G583" i="10"/>
  <c r="F583" i="10"/>
  <c r="E583" i="10"/>
  <c r="D583" i="10"/>
  <c r="C583" i="10"/>
  <c r="Q582" i="10"/>
  <c r="P582" i="10"/>
  <c r="O582" i="10"/>
  <c r="N582" i="10"/>
  <c r="M582" i="10"/>
  <c r="L582" i="10"/>
  <c r="K582" i="10"/>
  <c r="J582" i="10"/>
  <c r="I582" i="10"/>
  <c r="H582" i="10"/>
  <c r="G582" i="10"/>
  <c r="F582" i="10"/>
  <c r="E582" i="10"/>
  <c r="D582" i="10"/>
  <c r="C582" i="10"/>
  <c r="Q581" i="10"/>
  <c r="P581" i="10"/>
  <c r="O581" i="10"/>
  <c r="N581" i="10"/>
  <c r="M581" i="10"/>
  <c r="L581" i="10"/>
  <c r="K581" i="10"/>
  <c r="J581" i="10"/>
  <c r="I581" i="10"/>
  <c r="H581" i="10"/>
  <c r="G581" i="10"/>
  <c r="F581" i="10"/>
  <c r="E581" i="10"/>
  <c r="D581" i="10"/>
  <c r="C581" i="10"/>
  <c r="Q580" i="10"/>
  <c r="P580" i="10"/>
  <c r="O580" i="10"/>
  <c r="N580" i="10"/>
  <c r="M580" i="10"/>
  <c r="L580" i="10"/>
  <c r="K580" i="10"/>
  <c r="J580" i="10"/>
  <c r="I580" i="10"/>
  <c r="H580" i="10"/>
  <c r="G580" i="10"/>
  <c r="F580" i="10"/>
  <c r="E580" i="10"/>
  <c r="D580" i="10"/>
  <c r="C580" i="10"/>
  <c r="Q579" i="10"/>
  <c r="P579" i="10"/>
  <c r="O579" i="10"/>
  <c r="N579" i="10"/>
  <c r="M579" i="10"/>
  <c r="L579" i="10"/>
  <c r="K579" i="10"/>
  <c r="J579" i="10"/>
  <c r="I579" i="10"/>
  <c r="H579" i="10"/>
  <c r="G579" i="10"/>
  <c r="F579" i="10"/>
  <c r="E579" i="10"/>
  <c r="D579" i="10"/>
  <c r="C579" i="10"/>
  <c r="Q578" i="10"/>
  <c r="P578" i="10"/>
  <c r="O578" i="10"/>
  <c r="N578" i="10"/>
  <c r="M578" i="10"/>
  <c r="L578" i="10"/>
  <c r="K578" i="10"/>
  <c r="J578" i="10"/>
  <c r="I578" i="10"/>
  <c r="H578" i="10"/>
  <c r="G578" i="10"/>
  <c r="F578" i="10"/>
  <c r="E578" i="10"/>
  <c r="D578" i="10"/>
  <c r="C578" i="10"/>
  <c r="Q577" i="10"/>
  <c r="P577" i="10"/>
  <c r="O577" i="10"/>
  <c r="N577" i="10"/>
  <c r="M577" i="10"/>
  <c r="L577" i="10"/>
  <c r="K577" i="10"/>
  <c r="J577" i="10"/>
  <c r="I577" i="10"/>
  <c r="H577" i="10"/>
  <c r="G577" i="10"/>
  <c r="F577" i="10"/>
  <c r="E577" i="10"/>
  <c r="D577" i="10"/>
  <c r="C577" i="10"/>
  <c r="Q576" i="10"/>
  <c r="P576" i="10"/>
  <c r="O576" i="10"/>
  <c r="N576" i="10"/>
  <c r="M576" i="10"/>
  <c r="L576" i="10"/>
  <c r="K576" i="10"/>
  <c r="J576" i="10"/>
  <c r="I576" i="10"/>
  <c r="H576" i="10"/>
  <c r="G576" i="10"/>
  <c r="F576" i="10"/>
  <c r="E576" i="10"/>
  <c r="D576" i="10"/>
  <c r="C576" i="10"/>
  <c r="Q575" i="10"/>
  <c r="P575" i="10"/>
  <c r="O575" i="10"/>
  <c r="N575" i="10"/>
  <c r="M575" i="10"/>
  <c r="L575" i="10"/>
  <c r="K575" i="10"/>
  <c r="J575" i="10"/>
  <c r="I575" i="10"/>
  <c r="H575" i="10"/>
  <c r="G575" i="10"/>
  <c r="F575" i="10"/>
  <c r="E575" i="10"/>
  <c r="D575" i="10"/>
  <c r="C575" i="10"/>
  <c r="Q574" i="10"/>
  <c r="P574" i="10"/>
  <c r="O574" i="10"/>
  <c r="N574" i="10"/>
  <c r="M574" i="10"/>
  <c r="L574" i="10"/>
  <c r="K574" i="10"/>
  <c r="J574" i="10"/>
  <c r="I574" i="10"/>
  <c r="H574" i="10"/>
  <c r="G574" i="10"/>
  <c r="F574" i="10"/>
  <c r="E574" i="10"/>
  <c r="D574" i="10"/>
  <c r="C574" i="10"/>
  <c r="Q573" i="10"/>
  <c r="P573" i="10"/>
  <c r="O573" i="10"/>
  <c r="N573" i="10"/>
  <c r="M573" i="10"/>
  <c r="L573" i="10"/>
  <c r="K573" i="10"/>
  <c r="J573" i="10"/>
  <c r="I573" i="10"/>
  <c r="H573" i="10"/>
  <c r="G573" i="10"/>
  <c r="F573" i="10"/>
  <c r="E573" i="10"/>
  <c r="D573" i="10"/>
  <c r="C573" i="10"/>
  <c r="Q572" i="10"/>
  <c r="P572" i="10"/>
  <c r="O572" i="10"/>
  <c r="N572" i="10"/>
  <c r="M572" i="10"/>
  <c r="L572" i="10"/>
  <c r="K572" i="10"/>
  <c r="J572" i="10"/>
  <c r="I572" i="10"/>
  <c r="H572" i="10"/>
  <c r="G572" i="10"/>
  <c r="F572" i="10"/>
  <c r="E572" i="10"/>
  <c r="D572" i="10"/>
  <c r="C572" i="10"/>
  <c r="Q571" i="10"/>
  <c r="P571" i="10"/>
  <c r="O571" i="10"/>
  <c r="N571" i="10"/>
  <c r="M571" i="10"/>
  <c r="L571" i="10"/>
  <c r="K571" i="10"/>
  <c r="J571" i="10"/>
  <c r="I571" i="10"/>
  <c r="H571" i="10"/>
  <c r="G571" i="10"/>
  <c r="F571" i="10"/>
  <c r="E571" i="10"/>
  <c r="D571" i="10"/>
  <c r="C571" i="10"/>
  <c r="Q570" i="10"/>
  <c r="P570" i="10"/>
  <c r="O570" i="10"/>
  <c r="N570" i="10"/>
  <c r="M570" i="10"/>
  <c r="L570" i="10"/>
  <c r="K570" i="10"/>
  <c r="J570" i="10"/>
  <c r="I570" i="10"/>
  <c r="H570" i="10"/>
  <c r="G570" i="10"/>
  <c r="F570" i="10"/>
  <c r="E570" i="10"/>
  <c r="D570" i="10"/>
  <c r="C570" i="10"/>
  <c r="Q569" i="10"/>
  <c r="P569" i="10"/>
  <c r="O569" i="10"/>
  <c r="N569" i="10"/>
  <c r="M569" i="10"/>
  <c r="L569" i="10"/>
  <c r="K569" i="10"/>
  <c r="J569" i="10"/>
  <c r="I569" i="10"/>
  <c r="H569" i="10"/>
  <c r="G569" i="10"/>
  <c r="F569" i="10"/>
  <c r="E569" i="10"/>
  <c r="D569" i="10"/>
  <c r="C569" i="10"/>
  <c r="Q568" i="10"/>
  <c r="P568" i="10"/>
  <c r="O568" i="10"/>
  <c r="N568" i="10"/>
  <c r="M568" i="10"/>
  <c r="L568" i="10"/>
  <c r="K568" i="10"/>
  <c r="J568" i="10"/>
  <c r="I568" i="10"/>
  <c r="H568" i="10"/>
  <c r="G568" i="10"/>
  <c r="F568" i="10"/>
  <c r="E568" i="10"/>
  <c r="D568" i="10"/>
  <c r="C568" i="10"/>
  <c r="Q567" i="10"/>
  <c r="P567" i="10"/>
  <c r="O567" i="10"/>
  <c r="N567" i="10"/>
  <c r="M567" i="10"/>
  <c r="L567" i="10"/>
  <c r="K567" i="10"/>
  <c r="J567" i="10"/>
  <c r="I567" i="10"/>
  <c r="H567" i="10"/>
  <c r="G567" i="10"/>
  <c r="F567" i="10"/>
  <c r="E567" i="10"/>
  <c r="D567" i="10"/>
  <c r="C567" i="10"/>
  <c r="Q566" i="10"/>
  <c r="P566" i="10"/>
  <c r="O566" i="10"/>
  <c r="N566" i="10"/>
  <c r="M566" i="10"/>
  <c r="L566" i="10"/>
  <c r="K566" i="10"/>
  <c r="J566" i="10"/>
  <c r="I566" i="10"/>
  <c r="H566" i="10"/>
  <c r="G566" i="10"/>
  <c r="F566" i="10"/>
  <c r="E566" i="10"/>
  <c r="D566" i="10"/>
  <c r="C566" i="10"/>
  <c r="Q565" i="10"/>
  <c r="P565" i="10"/>
  <c r="O565" i="10"/>
  <c r="N565" i="10"/>
  <c r="M565" i="10"/>
  <c r="L565" i="10"/>
  <c r="K565" i="10"/>
  <c r="J565" i="10"/>
  <c r="I565" i="10"/>
  <c r="H565" i="10"/>
  <c r="G565" i="10"/>
  <c r="F565" i="10"/>
  <c r="E565" i="10"/>
  <c r="D565" i="10"/>
  <c r="C565" i="10"/>
  <c r="Q564" i="10"/>
  <c r="P564" i="10"/>
  <c r="O564" i="10"/>
  <c r="N564" i="10"/>
  <c r="M564" i="10"/>
  <c r="L564" i="10"/>
  <c r="K564" i="10"/>
  <c r="J564" i="10"/>
  <c r="I564" i="10"/>
  <c r="H564" i="10"/>
  <c r="G564" i="10"/>
  <c r="F564" i="10"/>
  <c r="E564" i="10"/>
  <c r="D564" i="10"/>
  <c r="C564" i="10"/>
  <c r="Q563" i="10"/>
  <c r="P563" i="10"/>
  <c r="O563" i="10"/>
  <c r="N563" i="10"/>
  <c r="M563" i="10"/>
  <c r="L563" i="10"/>
  <c r="K563" i="10"/>
  <c r="J563" i="10"/>
  <c r="I563" i="10"/>
  <c r="H563" i="10"/>
  <c r="G563" i="10"/>
  <c r="F563" i="10"/>
  <c r="E563" i="10"/>
  <c r="D563" i="10"/>
  <c r="C563" i="10"/>
  <c r="Q562" i="10"/>
  <c r="P562" i="10"/>
  <c r="O562" i="10"/>
  <c r="N562" i="10"/>
  <c r="M562" i="10"/>
  <c r="L562" i="10"/>
  <c r="K562" i="10"/>
  <c r="J562" i="10"/>
  <c r="I562" i="10"/>
  <c r="H562" i="10"/>
  <c r="G562" i="10"/>
  <c r="F562" i="10"/>
  <c r="E562" i="10"/>
  <c r="D562" i="10"/>
  <c r="C562" i="10"/>
  <c r="Q561" i="10"/>
  <c r="P561" i="10"/>
  <c r="O561" i="10"/>
  <c r="N561" i="10"/>
  <c r="M561" i="10"/>
  <c r="L561" i="10"/>
  <c r="K561" i="10"/>
  <c r="J561" i="10"/>
  <c r="I561" i="10"/>
  <c r="H561" i="10"/>
  <c r="G561" i="10"/>
  <c r="F561" i="10"/>
  <c r="E561" i="10"/>
  <c r="D561" i="10"/>
  <c r="C561" i="10"/>
  <c r="Q560" i="10"/>
  <c r="P560" i="10"/>
  <c r="O560" i="10"/>
  <c r="N560" i="10"/>
  <c r="M560" i="10"/>
  <c r="L560" i="10"/>
  <c r="K560" i="10"/>
  <c r="J560" i="10"/>
  <c r="I560" i="10"/>
  <c r="H560" i="10"/>
  <c r="G560" i="10"/>
  <c r="F560" i="10"/>
  <c r="E560" i="10"/>
  <c r="D560" i="10"/>
  <c r="C560" i="10"/>
  <c r="Q559" i="10"/>
  <c r="P559" i="10"/>
  <c r="O559" i="10"/>
  <c r="N559" i="10"/>
  <c r="M559" i="10"/>
  <c r="L559" i="10"/>
  <c r="K559" i="10"/>
  <c r="J559" i="10"/>
  <c r="I559" i="10"/>
  <c r="H559" i="10"/>
  <c r="G559" i="10"/>
  <c r="F559" i="10"/>
  <c r="E559" i="10"/>
  <c r="D559" i="10"/>
  <c r="C559" i="10"/>
  <c r="Q558" i="10"/>
  <c r="P558" i="10"/>
  <c r="O558" i="10"/>
  <c r="N558" i="10"/>
  <c r="M558" i="10"/>
  <c r="L558" i="10"/>
  <c r="K558" i="10"/>
  <c r="J558" i="10"/>
  <c r="I558" i="10"/>
  <c r="H558" i="10"/>
  <c r="G558" i="10"/>
  <c r="F558" i="10"/>
  <c r="E558" i="10"/>
  <c r="D558" i="10"/>
  <c r="C558" i="10"/>
  <c r="Q557" i="10"/>
  <c r="P557" i="10"/>
  <c r="O557" i="10"/>
  <c r="N557" i="10"/>
  <c r="M557" i="10"/>
  <c r="L557" i="10"/>
  <c r="K557" i="10"/>
  <c r="J557" i="10"/>
  <c r="I557" i="10"/>
  <c r="H557" i="10"/>
  <c r="G557" i="10"/>
  <c r="F557" i="10"/>
  <c r="E557" i="10"/>
  <c r="D557" i="10"/>
  <c r="C557" i="10"/>
  <c r="Q556" i="10"/>
  <c r="P556" i="10"/>
  <c r="O556" i="10"/>
  <c r="N556" i="10"/>
  <c r="M556" i="10"/>
  <c r="L556" i="10"/>
  <c r="K556" i="10"/>
  <c r="J556" i="10"/>
  <c r="I556" i="10"/>
  <c r="H556" i="10"/>
  <c r="G556" i="10"/>
  <c r="F556" i="10"/>
  <c r="E556" i="10"/>
  <c r="D556" i="10"/>
  <c r="C556" i="10"/>
  <c r="Q555" i="10"/>
  <c r="P555" i="10"/>
  <c r="O555" i="10"/>
  <c r="N555" i="10"/>
  <c r="M555" i="10"/>
  <c r="L555" i="10"/>
  <c r="K555" i="10"/>
  <c r="J555" i="10"/>
  <c r="I555" i="10"/>
  <c r="H555" i="10"/>
  <c r="G555" i="10"/>
  <c r="F555" i="10"/>
  <c r="E555" i="10"/>
  <c r="D555" i="10"/>
  <c r="C555" i="10"/>
  <c r="Q554" i="10"/>
  <c r="P554" i="10"/>
  <c r="O554" i="10"/>
  <c r="N554" i="10"/>
  <c r="M554" i="10"/>
  <c r="L554" i="10"/>
  <c r="K554" i="10"/>
  <c r="J554" i="10"/>
  <c r="I554" i="10"/>
  <c r="H554" i="10"/>
  <c r="G554" i="10"/>
  <c r="F554" i="10"/>
  <c r="E554" i="10"/>
  <c r="D554" i="10"/>
  <c r="C554" i="10"/>
  <c r="Q553" i="10"/>
  <c r="P553" i="10"/>
  <c r="O553" i="10"/>
  <c r="N553" i="10"/>
  <c r="M553" i="10"/>
  <c r="L553" i="10"/>
  <c r="K553" i="10"/>
  <c r="J553" i="10"/>
  <c r="I553" i="10"/>
  <c r="H553" i="10"/>
  <c r="G553" i="10"/>
  <c r="F553" i="10"/>
  <c r="E553" i="10"/>
  <c r="D553" i="10"/>
  <c r="C553" i="10"/>
  <c r="Q552" i="10"/>
  <c r="P552" i="10"/>
  <c r="O552" i="10"/>
  <c r="N552" i="10"/>
  <c r="M552" i="10"/>
  <c r="L552" i="10"/>
  <c r="K552" i="10"/>
  <c r="J552" i="10"/>
  <c r="I552" i="10"/>
  <c r="H552" i="10"/>
  <c r="G552" i="10"/>
  <c r="F552" i="10"/>
  <c r="E552" i="10"/>
  <c r="D552" i="10"/>
  <c r="C552" i="10"/>
  <c r="Q551" i="10"/>
  <c r="P551" i="10"/>
  <c r="O551" i="10"/>
  <c r="N551" i="10"/>
  <c r="M551" i="10"/>
  <c r="L551" i="10"/>
  <c r="K551" i="10"/>
  <c r="J551" i="10"/>
  <c r="I551" i="10"/>
  <c r="H551" i="10"/>
  <c r="G551" i="10"/>
  <c r="F551" i="10"/>
  <c r="E551" i="10"/>
  <c r="D551" i="10"/>
  <c r="C551" i="10"/>
  <c r="Q550" i="10"/>
  <c r="P550" i="10"/>
  <c r="O550" i="10"/>
  <c r="N550" i="10"/>
  <c r="M550" i="10"/>
  <c r="L550" i="10"/>
  <c r="K550" i="10"/>
  <c r="J550" i="10"/>
  <c r="I550" i="10"/>
  <c r="H550" i="10"/>
  <c r="G550" i="10"/>
  <c r="F550" i="10"/>
  <c r="E550" i="10"/>
  <c r="D550" i="10"/>
  <c r="C550" i="10"/>
  <c r="Q549" i="10"/>
  <c r="P549" i="10"/>
  <c r="O549" i="10"/>
  <c r="N549" i="10"/>
  <c r="M549" i="10"/>
  <c r="L549" i="10"/>
  <c r="K549" i="10"/>
  <c r="J549" i="10"/>
  <c r="I549" i="10"/>
  <c r="H549" i="10"/>
  <c r="G549" i="10"/>
  <c r="F549" i="10"/>
  <c r="E549" i="10"/>
  <c r="D549" i="10"/>
  <c r="C549" i="10"/>
  <c r="Q548" i="10"/>
  <c r="P548" i="10"/>
  <c r="O548" i="10"/>
  <c r="N548" i="10"/>
  <c r="M548" i="10"/>
  <c r="L548" i="10"/>
  <c r="K548" i="10"/>
  <c r="J548" i="10"/>
  <c r="I548" i="10"/>
  <c r="H548" i="10"/>
  <c r="G548" i="10"/>
  <c r="F548" i="10"/>
  <c r="E548" i="10"/>
  <c r="D548" i="10"/>
  <c r="C548" i="10"/>
  <c r="Q547" i="10"/>
  <c r="P547" i="10"/>
  <c r="O547" i="10"/>
  <c r="N547" i="10"/>
  <c r="M547" i="10"/>
  <c r="L547" i="10"/>
  <c r="K547" i="10"/>
  <c r="J547" i="10"/>
  <c r="I547" i="10"/>
  <c r="H547" i="10"/>
  <c r="G547" i="10"/>
  <c r="F547" i="10"/>
  <c r="E547" i="10"/>
  <c r="D547" i="10"/>
  <c r="C547" i="10"/>
  <c r="Q546" i="10"/>
  <c r="P546" i="10"/>
  <c r="O546" i="10"/>
  <c r="N546" i="10"/>
  <c r="M546" i="10"/>
  <c r="L546" i="10"/>
  <c r="K546" i="10"/>
  <c r="J546" i="10"/>
  <c r="I546" i="10"/>
  <c r="H546" i="10"/>
  <c r="G546" i="10"/>
  <c r="F546" i="10"/>
  <c r="E546" i="10"/>
  <c r="D546" i="10"/>
  <c r="C546" i="10"/>
  <c r="Q545" i="10"/>
  <c r="P545" i="10"/>
  <c r="O545" i="10"/>
  <c r="N545" i="10"/>
  <c r="M545" i="10"/>
  <c r="L545" i="10"/>
  <c r="K545" i="10"/>
  <c r="J545" i="10"/>
  <c r="I545" i="10"/>
  <c r="H545" i="10"/>
  <c r="G545" i="10"/>
  <c r="F545" i="10"/>
  <c r="E545" i="10"/>
  <c r="D545" i="10"/>
  <c r="C545" i="10"/>
  <c r="Q544" i="10"/>
  <c r="P544" i="10"/>
  <c r="O544" i="10"/>
  <c r="N544" i="10"/>
  <c r="M544" i="10"/>
  <c r="L544" i="10"/>
  <c r="K544" i="10"/>
  <c r="J544" i="10"/>
  <c r="I544" i="10"/>
  <c r="H544" i="10"/>
  <c r="G544" i="10"/>
  <c r="F544" i="10"/>
  <c r="E544" i="10"/>
  <c r="D544" i="10"/>
  <c r="C544" i="10"/>
  <c r="Q543" i="10"/>
  <c r="P543" i="10"/>
  <c r="O543" i="10"/>
  <c r="N543" i="10"/>
  <c r="M543" i="10"/>
  <c r="L543" i="10"/>
  <c r="K543" i="10"/>
  <c r="J543" i="10"/>
  <c r="I543" i="10"/>
  <c r="H543" i="10"/>
  <c r="G543" i="10"/>
  <c r="F543" i="10"/>
  <c r="E543" i="10"/>
  <c r="D543" i="10"/>
  <c r="C543" i="10"/>
  <c r="Q542" i="10"/>
  <c r="P542" i="10"/>
  <c r="O542" i="10"/>
  <c r="N542" i="10"/>
  <c r="M542" i="10"/>
  <c r="L542" i="10"/>
  <c r="K542" i="10"/>
  <c r="J542" i="10"/>
  <c r="I542" i="10"/>
  <c r="H542" i="10"/>
  <c r="G542" i="10"/>
  <c r="F542" i="10"/>
  <c r="E542" i="10"/>
  <c r="D542" i="10"/>
  <c r="C542" i="10"/>
  <c r="Q541" i="10"/>
  <c r="P541" i="10"/>
  <c r="O541" i="10"/>
  <c r="N541" i="10"/>
  <c r="M541" i="10"/>
  <c r="L541" i="10"/>
  <c r="K541" i="10"/>
  <c r="J541" i="10"/>
  <c r="I541" i="10"/>
  <c r="H541" i="10"/>
  <c r="G541" i="10"/>
  <c r="F541" i="10"/>
  <c r="E541" i="10"/>
  <c r="D541" i="10"/>
  <c r="C541" i="10"/>
  <c r="Q540" i="10"/>
  <c r="P540" i="10"/>
  <c r="O540" i="10"/>
  <c r="N540" i="10"/>
  <c r="M540" i="10"/>
  <c r="L540" i="10"/>
  <c r="K540" i="10"/>
  <c r="J540" i="10"/>
  <c r="I540" i="10"/>
  <c r="H540" i="10"/>
  <c r="G540" i="10"/>
  <c r="F540" i="10"/>
  <c r="E540" i="10"/>
  <c r="D540" i="10"/>
  <c r="C540" i="10"/>
  <c r="Q539" i="10"/>
  <c r="P539" i="10"/>
  <c r="O539" i="10"/>
  <c r="N539" i="10"/>
  <c r="M539" i="10"/>
  <c r="L539" i="10"/>
  <c r="K539" i="10"/>
  <c r="J539" i="10"/>
  <c r="I539" i="10"/>
  <c r="H539" i="10"/>
  <c r="G539" i="10"/>
  <c r="F539" i="10"/>
  <c r="E539" i="10"/>
  <c r="D539" i="10"/>
  <c r="C539" i="10"/>
  <c r="Q538" i="10"/>
  <c r="P538" i="10"/>
  <c r="O538" i="10"/>
  <c r="N538" i="10"/>
  <c r="M538" i="10"/>
  <c r="L538" i="10"/>
  <c r="K538" i="10"/>
  <c r="J538" i="10"/>
  <c r="I538" i="10"/>
  <c r="H538" i="10"/>
  <c r="G538" i="10"/>
  <c r="F538" i="10"/>
  <c r="E538" i="10"/>
  <c r="D538" i="10"/>
  <c r="C538" i="10"/>
  <c r="Q537" i="10"/>
  <c r="P537" i="10"/>
  <c r="O537" i="10"/>
  <c r="N537" i="10"/>
  <c r="M537" i="10"/>
  <c r="L537" i="10"/>
  <c r="K537" i="10"/>
  <c r="J537" i="10"/>
  <c r="I537" i="10"/>
  <c r="H537" i="10"/>
  <c r="G537" i="10"/>
  <c r="F537" i="10"/>
  <c r="E537" i="10"/>
  <c r="D537" i="10"/>
  <c r="C537" i="10"/>
  <c r="Q536" i="10"/>
  <c r="P536" i="10"/>
  <c r="O536" i="10"/>
  <c r="N536" i="10"/>
  <c r="M536" i="10"/>
  <c r="L536" i="10"/>
  <c r="K536" i="10"/>
  <c r="J536" i="10"/>
  <c r="I536" i="10"/>
  <c r="H536" i="10"/>
  <c r="G536" i="10"/>
  <c r="F536" i="10"/>
  <c r="E536" i="10"/>
  <c r="D536" i="10"/>
  <c r="C536" i="10"/>
  <c r="Q535" i="10"/>
  <c r="P535" i="10"/>
  <c r="O535" i="10"/>
  <c r="N535" i="10"/>
  <c r="M535" i="10"/>
  <c r="L535" i="10"/>
  <c r="K535" i="10"/>
  <c r="J535" i="10"/>
  <c r="I535" i="10"/>
  <c r="H535" i="10"/>
  <c r="G535" i="10"/>
  <c r="F535" i="10"/>
  <c r="E535" i="10"/>
  <c r="D535" i="10"/>
  <c r="C535" i="10"/>
  <c r="Q534" i="10"/>
  <c r="P534" i="10"/>
  <c r="O534" i="10"/>
  <c r="N534" i="10"/>
  <c r="M534" i="10"/>
  <c r="L534" i="10"/>
  <c r="K534" i="10"/>
  <c r="J534" i="10"/>
  <c r="I534" i="10"/>
  <c r="H534" i="10"/>
  <c r="G534" i="10"/>
  <c r="F534" i="10"/>
  <c r="E534" i="10"/>
  <c r="D534" i="10"/>
  <c r="C534" i="10"/>
  <c r="Q533" i="10"/>
  <c r="P533" i="10"/>
  <c r="O533" i="10"/>
  <c r="N533" i="10"/>
  <c r="M533" i="10"/>
  <c r="L533" i="10"/>
  <c r="K533" i="10"/>
  <c r="J533" i="10"/>
  <c r="I533" i="10"/>
  <c r="H533" i="10"/>
  <c r="G533" i="10"/>
  <c r="F533" i="10"/>
  <c r="E533" i="10"/>
  <c r="D533" i="10"/>
  <c r="C533" i="10"/>
  <c r="Q532" i="10"/>
  <c r="P532" i="10"/>
  <c r="O532" i="10"/>
  <c r="N532" i="10"/>
  <c r="M532" i="10"/>
  <c r="L532" i="10"/>
  <c r="K532" i="10"/>
  <c r="J532" i="10"/>
  <c r="I532" i="10"/>
  <c r="H532" i="10"/>
  <c r="G532" i="10"/>
  <c r="F532" i="10"/>
  <c r="E532" i="10"/>
  <c r="D532" i="10"/>
  <c r="C532" i="10"/>
  <c r="Q531" i="10"/>
  <c r="P531" i="10"/>
  <c r="O531" i="10"/>
  <c r="N531" i="10"/>
  <c r="M531" i="10"/>
  <c r="L531" i="10"/>
  <c r="K531" i="10"/>
  <c r="J531" i="10"/>
  <c r="I531" i="10"/>
  <c r="H531" i="10"/>
  <c r="G531" i="10"/>
  <c r="F531" i="10"/>
  <c r="E531" i="10"/>
  <c r="D531" i="10"/>
  <c r="C531" i="10"/>
  <c r="Q530" i="10"/>
  <c r="P530" i="10"/>
  <c r="O530" i="10"/>
  <c r="N530" i="10"/>
  <c r="M530" i="10"/>
  <c r="L530" i="10"/>
  <c r="K530" i="10"/>
  <c r="J530" i="10"/>
  <c r="I530" i="10"/>
  <c r="H530" i="10"/>
  <c r="G530" i="10"/>
  <c r="F530" i="10"/>
  <c r="E530" i="10"/>
  <c r="D530" i="10"/>
  <c r="C530" i="10"/>
  <c r="Q529" i="10"/>
  <c r="P529" i="10"/>
  <c r="O529" i="10"/>
  <c r="N529" i="10"/>
  <c r="M529" i="10"/>
  <c r="L529" i="10"/>
  <c r="K529" i="10"/>
  <c r="J529" i="10"/>
  <c r="I529" i="10"/>
  <c r="H529" i="10"/>
  <c r="G529" i="10"/>
  <c r="F529" i="10"/>
  <c r="E529" i="10"/>
  <c r="D529" i="10"/>
  <c r="C529" i="10"/>
  <c r="Q528" i="10"/>
  <c r="P528" i="10"/>
  <c r="O528" i="10"/>
  <c r="N528" i="10"/>
  <c r="M528" i="10"/>
  <c r="L528" i="10"/>
  <c r="K528" i="10"/>
  <c r="J528" i="10"/>
  <c r="I528" i="10"/>
  <c r="H528" i="10"/>
  <c r="G528" i="10"/>
  <c r="F528" i="10"/>
  <c r="E528" i="10"/>
  <c r="D528" i="10"/>
  <c r="C528" i="10"/>
  <c r="Q527" i="10"/>
  <c r="P527" i="10"/>
  <c r="O527" i="10"/>
  <c r="N527" i="10"/>
  <c r="M527" i="10"/>
  <c r="L527" i="10"/>
  <c r="K527" i="10"/>
  <c r="J527" i="10"/>
  <c r="I527" i="10"/>
  <c r="H527" i="10"/>
  <c r="G527" i="10"/>
  <c r="F527" i="10"/>
  <c r="E527" i="10"/>
  <c r="D527" i="10"/>
  <c r="C527" i="10"/>
  <c r="Q526" i="10"/>
  <c r="P526" i="10"/>
  <c r="O526" i="10"/>
  <c r="N526" i="10"/>
  <c r="M526" i="10"/>
  <c r="L526" i="10"/>
  <c r="K526" i="10"/>
  <c r="J526" i="10"/>
  <c r="I526" i="10"/>
  <c r="H526" i="10"/>
  <c r="G526" i="10"/>
  <c r="F526" i="10"/>
  <c r="E526" i="10"/>
  <c r="D526" i="10"/>
  <c r="C526" i="10"/>
  <c r="Q525" i="10"/>
  <c r="P525" i="10"/>
  <c r="O525" i="10"/>
  <c r="N525" i="10"/>
  <c r="M525" i="10"/>
  <c r="L525" i="10"/>
  <c r="K525" i="10"/>
  <c r="J525" i="10"/>
  <c r="I525" i="10"/>
  <c r="H525" i="10"/>
  <c r="G525" i="10"/>
  <c r="F525" i="10"/>
  <c r="E525" i="10"/>
  <c r="D525" i="10"/>
  <c r="C525" i="10"/>
  <c r="Q524" i="10"/>
  <c r="P524" i="10"/>
  <c r="O524" i="10"/>
  <c r="N524" i="10"/>
  <c r="M524" i="10"/>
  <c r="L524" i="10"/>
  <c r="K524" i="10"/>
  <c r="J524" i="10"/>
  <c r="I524" i="10"/>
  <c r="H524" i="10"/>
  <c r="G524" i="10"/>
  <c r="F524" i="10"/>
  <c r="E524" i="10"/>
  <c r="D524" i="10"/>
  <c r="C524" i="10"/>
  <c r="Q523" i="10"/>
  <c r="P523" i="10"/>
  <c r="O523" i="10"/>
  <c r="N523" i="10"/>
  <c r="M523" i="10"/>
  <c r="L523" i="10"/>
  <c r="K523" i="10"/>
  <c r="J523" i="10"/>
  <c r="I523" i="10"/>
  <c r="H523" i="10"/>
  <c r="G523" i="10"/>
  <c r="F523" i="10"/>
  <c r="E523" i="10"/>
  <c r="D523" i="10"/>
  <c r="C523" i="10"/>
  <c r="Q522" i="10"/>
  <c r="P522" i="10"/>
  <c r="O522" i="10"/>
  <c r="N522" i="10"/>
  <c r="M522" i="10"/>
  <c r="L522" i="10"/>
  <c r="K522" i="10"/>
  <c r="J522" i="10"/>
  <c r="I522" i="10"/>
  <c r="H522" i="10"/>
  <c r="G522" i="10"/>
  <c r="F522" i="10"/>
  <c r="E522" i="10"/>
  <c r="D522" i="10"/>
  <c r="C522" i="10"/>
  <c r="Q521" i="10"/>
  <c r="P521" i="10"/>
  <c r="O521" i="10"/>
  <c r="N521" i="10"/>
  <c r="M521" i="10"/>
  <c r="L521" i="10"/>
  <c r="K521" i="10"/>
  <c r="J521" i="10"/>
  <c r="I521" i="10"/>
  <c r="H521" i="10"/>
  <c r="G521" i="10"/>
  <c r="F521" i="10"/>
  <c r="E521" i="10"/>
  <c r="D521" i="10"/>
  <c r="C521" i="10"/>
  <c r="Q520" i="10"/>
  <c r="P520" i="10"/>
  <c r="O520" i="10"/>
  <c r="N520" i="10"/>
  <c r="M520" i="10"/>
  <c r="L520" i="10"/>
  <c r="K520" i="10"/>
  <c r="J520" i="10"/>
  <c r="I520" i="10"/>
  <c r="H520" i="10"/>
  <c r="G520" i="10"/>
  <c r="F520" i="10"/>
  <c r="E520" i="10"/>
  <c r="D520" i="10"/>
  <c r="C520" i="10"/>
  <c r="Q519" i="10"/>
  <c r="P519" i="10"/>
  <c r="O519" i="10"/>
  <c r="N519" i="10"/>
  <c r="M519" i="10"/>
  <c r="L519" i="10"/>
  <c r="K519" i="10"/>
  <c r="J519" i="10"/>
  <c r="I519" i="10"/>
  <c r="H519" i="10"/>
  <c r="G519" i="10"/>
  <c r="F519" i="10"/>
  <c r="E519" i="10"/>
  <c r="D519" i="10"/>
  <c r="C519" i="10"/>
  <c r="Q518" i="10"/>
  <c r="P518" i="10"/>
  <c r="O518" i="10"/>
  <c r="N518" i="10"/>
  <c r="M518" i="10"/>
  <c r="L518" i="10"/>
  <c r="K518" i="10"/>
  <c r="J518" i="10"/>
  <c r="I518" i="10"/>
  <c r="H518" i="10"/>
  <c r="G518" i="10"/>
  <c r="F518" i="10"/>
  <c r="E518" i="10"/>
  <c r="D518" i="10"/>
  <c r="C518" i="10"/>
  <c r="Q517" i="10"/>
  <c r="P517" i="10"/>
  <c r="O517" i="10"/>
  <c r="N517" i="10"/>
  <c r="M517" i="10"/>
  <c r="L517" i="10"/>
  <c r="K517" i="10"/>
  <c r="J517" i="10"/>
  <c r="I517" i="10"/>
  <c r="H517" i="10"/>
  <c r="G517" i="10"/>
  <c r="F517" i="10"/>
  <c r="E517" i="10"/>
  <c r="D517" i="10"/>
  <c r="C517" i="10"/>
  <c r="Q516" i="10"/>
  <c r="P516" i="10"/>
  <c r="O516" i="10"/>
  <c r="N516" i="10"/>
  <c r="M516" i="10"/>
  <c r="L516" i="10"/>
  <c r="K516" i="10"/>
  <c r="J516" i="10"/>
  <c r="I516" i="10"/>
  <c r="H516" i="10"/>
  <c r="G516" i="10"/>
  <c r="F516" i="10"/>
  <c r="E516" i="10"/>
  <c r="D516" i="10"/>
  <c r="C516" i="10"/>
  <c r="Q515" i="10"/>
  <c r="P515" i="10"/>
  <c r="O515" i="10"/>
  <c r="N515" i="10"/>
  <c r="M515" i="10"/>
  <c r="L515" i="10"/>
  <c r="K515" i="10"/>
  <c r="J515" i="10"/>
  <c r="I515" i="10"/>
  <c r="H515" i="10"/>
  <c r="G515" i="10"/>
  <c r="F515" i="10"/>
  <c r="E515" i="10"/>
  <c r="D515" i="10"/>
  <c r="C515" i="10"/>
  <c r="Q514" i="10"/>
  <c r="P514" i="10"/>
  <c r="O514" i="10"/>
  <c r="N514" i="10"/>
  <c r="M514" i="10"/>
  <c r="L514" i="10"/>
  <c r="K514" i="10"/>
  <c r="J514" i="10"/>
  <c r="I514" i="10"/>
  <c r="H514" i="10"/>
  <c r="G514" i="10"/>
  <c r="F514" i="10"/>
  <c r="E514" i="10"/>
  <c r="D514" i="10"/>
  <c r="C514" i="10"/>
  <c r="Q513" i="10"/>
  <c r="P513" i="10"/>
  <c r="O513" i="10"/>
  <c r="N513" i="10"/>
  <c r="M513" i="10"/>
  <c r="L513" i="10"/>
  <c r="K513" i="10"/>
  <c r="J513" i="10"/>
  <c r="I513" i="10"/>
  <c r="H513" i="10"/>
  <c r="G513" i="10"/>
  <c r="F513" i="10"/>
  <c r="E513" i="10"/>
  <c r="D513" i="10"/>
  <c r="C513" i="10"/>
  <c r="Q512" i="10"/>
  <c r="P512" i="10"/>
  <c r="O512" i="10"/>
  <c r="N512" i="10"/>
  <c r="M512" i="10"/>
  <c r="L512" i="10"/>
  <c r="K512" i="10"/>
  <c r="J512" i="10"/>
  <c r="I512" i="10"/>
  <c r="H512" i="10"/>
  <c r="G512" i="10"/>
  <c r="F512" i="10"/>
  <c r="E512" i="10"/>
  <c r="D512" i="10"/>
  <c r="C512" i="10"/>
  <c r="Q511" i="10"/>
  <c r="P511" i="10"/>
  <c r="O511" i="10"/>
  <c r="N511" i="10"/>
  <c r="M511" i="10"/>
  <c r="L511" i="10"/>
  <c r="K511" i="10"/>
  <c r="J511" i="10"/>
  <c r="I511" i="10"/>
  <c r="H511" i="10"/>
  <c r="G511" i="10"/>
  <c r="F511" i="10"/>
  <c r="E511" i="10"/>
  <c r="D511" i="10"/>
  <c r="C511" i="10"/>
  <c r="Q510" i="10"/>
  <c r="P510" i="10"/>
  <c r="O510" i="10"/>
  <c r="N510" i="10"/>
  <c r="M510" i="10"/>
  <c r="L510" i="10"/>
  <c r="K510" i="10"/>
  <c r="J510" i="10"/>
  <c r="I510" i="10"/>
  <c r="H510" i="10"/>
  <c r="G510" i="10"/>
  <c r="F510" i="10"/>
  <c r="E510" i="10"/>
  <c r="D510" i="10"/>
  <c r="C510" i="10"/>
  <c r="Q509" i="10"/>
  <c r="P509" i="10"/>
  <c r="O509" i="10"/>
  <c r="N509" i="10"/>
  <c r="M509" i="10"/>
  <c r="L509" i="10"/>
  <c r="K509" i="10"/>
  <c r="J509" i="10"/>
  <c r="I509" i="10"/>
  <c r="H509" i="10"/>
  <c r="G509" i="10"/>
  <c r="F509" i="10"/>
  <c r="E509" i="10"/>
  <c r="D509" i="10"/>
  <c r="C509" i="10"/>
  <c r="Q508" i="10"/>
  <c r="P508" i="10"/>
  <c r="O508" i="10"/>
  <c r="N508" i="10"/>
  <c r="M508" i="10"/>
  <c r="L508" i="10"/>
  <c r="K508" i="10"/>
  <c r="J508" i="10"/>
  <c r="I508" i="10"/>
  <c r="H508" i="10"/>
  <c r="G508" i="10"/>
  <c r="F508" i="10"/>
  <c r="E508" i="10"/>
  <c r="D508" i="10"/>
  <c r="C508" i="10"/>
  <c r="Q507" i="10"/>
  <c r="P507" i="10"/>
  <c r="O507" i="10"/>
  <c r="N507" i="10"/>
  <c r="M507" i="10"/>
  <c r="L507" i="10"/>
  <c r="K507" i="10"/>
  <c r="J507" i="10"/>
  <c r="I507" i="10"/>
  <c r="H507" i="10"/>
  <c r="G507" i="10"/>
  <c r="F507" i="10"/>
  <c r="E507" i="10"/>
  <c r="D507" i="10"/>
  <c r="C507" i="10"/>
  <c r="Q506" i="10"/>
  <c r="P506" i="10"/>
  <c r="O506" i="10"/>
  <c r="N506" i="10"/>
  <c r="M506" i="10"/>
  <c r="L506" i="10"/>
  <c r="K506" i="10"/>
  <c r="J506" i="10"/>
  <c r="I506" i="10"/>
  <c r="H506" i="10"/>
  <c r="G506" i="10"/>
  <c r="F506" i="10"/>
  <c r="E506" i="10"/>
  <c r="D506" i="10"/>
  <c r="C506" i="10"/>
  <c r="Q505" i="10"/>
  <c r="P505" i="10"/>
  <c r="O505" i="10"/>
  <c r="N505" i="10"/>
  <c r="M505" i="10"/>
  <c r="L505" i="10"/>
  <c r="K505" i="10"/>
  <c r="J505" i="10"/>
  <c r="I505" i="10"/>
  <c r="H505" i="10"/>
  <c r="G505" i="10"/>
  <c r="F505" i="10"/>
  <c r="E505" i="10"/>
  <c r="D505" i="10"/>
  <c r="C505" i="10"/>
  <c r="Q504" i="10"/>
  <c r="P504" i="10"/>
  <c r="O504" i="10"/>
  <c r="N504" i="10"/>
  <c r="M504" i="10"/>
  <c r="L504" i="10"/>
  <c r="K504" i="10"/>
  <c r="J504" i="10"/>
  <c r="I504" i="10"/>
  <c r="H504" i="10"/>
  <c r="G504" i="10"/>
  <c r="F504" i="10"/>
  <c r="E504" i="10"/>
  <c r="D504" i="10"/>
  <c r="C504" i="10"/>
  <c r="Q503" i="10"/>
  <c r="P503" i="10"/>
  <c r="O503" i="10"/>
  <c r="N503" i="10"/>
  <c r="M503" i="10"/>
  <c r="L503" i="10"/>
  <c r="K503" i="10"/>
  <c r="J503" i="10"/>
  <c r="I503" i="10"/>
  <c r="H503" i="10"/>
  <c r="G503" i="10"/>
  <c r="F503" i="10"/>
  <c r="E503" i="10"/>
  <c r="D503" i="10"/>
  <c r="C503" i="10"/>
  <c r="Q502" i="10"/>
  <c r="P502" i="10"/>
  <c r="O502" i="10"/>
  <c r="N502" i="10"/>
  <c r="M502" i="10"/>
  <c r="L502" i="10"/>
  <c r="K502" i="10"/>
  <c r="J502" i="10"/>
  <c r="I502" i="10"/>
  <c r="H502" i="10"/>
  <c r="G502" i="10"/>
  <c r="F502" i="10"/>
  <c r="E502" i="10"/>
  <c r="D502" i="10"/>
  <c r="C502" i="10"/>
  <c r="Q501" i="10"/>
  <c r="P501" i="10"/>
  <c r="O501" i="10"/>
  <c r="N501" i="10"/>
  <c r="M501" i="10"/>
  <c r="L501" i="10"/>
  <c r="K501" i="10"/>
  <c r="J501" i="10"/>
  <c r="I501" i="10"/>
  <c r="H501" i="10"/>
  <c r="G501" i="10"/>
  <c r="F501" i="10"/>
  <c r="E501" i="10"/>
  <c r="D501" i="10"/>
  <c r="C501" i="10"/>
  <c r="Q500" i="10"/>
  <c r="P500" i="10"/>
  <c r="O500" i="10"/>
  <c r="N500" i="10"/>
  <c r="M500" i="10"/>
  <c r="L500" i="10"/>
  <c r="K500" i="10"/>
  <c r="J500" i="10"/>
  <c r="I500" i="10"/>
  <c r="H500" i="10"/>
  <c r="G500" i="10"/>
  <c r="F500" i="10"/>
  <c r="E500" i="10"/>
  <c r="D500" i="10"/>
  <c r="C500" i="10"/>
  <c r="Q499" i="10"/>
  <c r="P499" i="10"/>
  <c r="O499" i="10"/>
  <c r="N499" i="10"/>
  <c r="M499" i="10"/>
  <c r="L499" i="10"/>
  <c r="K499" i="10"/>
  <c r="J499" i="10"/>
  <c r="I499" i="10"/>
  <c r="H499" i="10"/>
  <c r="G499" i="10"/>
  <c r="F499" i="10"/>
  <c r="E499" i="10"/>
  <c r="D499" i="10"/>
  <c r="C499" i="10"/>
  <c r="Q498" i="10"/>
  <c r="P498" i="10"/>
  <c r="O498" i="10"/>
  <c r="N498" i="10"/>
  <c r="M498" i="10"/>
  <c r="L498" i="10"/>
  <c r="K498" i="10"/>
  <c r="J498" i="10"/>
  <c r="I498" i="10"/>
  <c r="H498" i="10"/>
  <c r="G498" i="10"/>
  <c r="F498" i="10"/>
  <c r="E498" i="10"/>
  <c r="D498" i="10"/>
  <c r="C498" i="10"/>
  <c r="Q497" i="10"/>
  <c r="P497" i="10"/>
  <c r="O497" i="10"/>
  <c r="N497" i="10"/>
  <c r="M497" i="10"/>
  <c r="L497" i="10"/>
  <c r="K497" i="10"/>
  <c r="J497" i="10"/>
  <c r="I497" i="10"/>
  <c r="H497" i="10"/>
  <c r="G497" i="10"/>
  <c r="F497" i="10"/>
  <c r="E497" i="10"/>
  <c r="D497" i="10"/>
  <c r="C497" i="10"/>
  <c r="Q496" i="10"/>
  <c r="P496" i="10"/>
  <c r="O496" i="10"/>
  <c r="N496" i="10"/>
  <c r="M496" i="10"/>
  <c r="L496" i="10"/>
  <c r="K496" i="10"/>
  <c r="J496" i="10"/>
  <c r="I496" i="10"/>
  <c r="H496" i="10"/>
  <c r="G496" i="10"/>
  <c r="F496" i="10"/>
  <c r="E496" i="10"/>
  <c r="D496" i="10"/>
  <c r="C496" i="10"/>
  <c r="Q495" i="10"/>
  <c r="P495" i="10"/>
  <c r="O495" i="10"/>
  <c r="N495" i="10"/>
  <c r="M495" i="10"/>
  <c r="L495" i="10"/>
  <c r="K495" i="10"/>
  <c r="J495" i="10"/>
  <c r="I495" i="10"/>
  <c r="H495" i="10"/>
  <c r="G495" i="10"/>
  <c r="F495" i="10"/>
  <c r="E495" i="10"/>
  <c r="D495" i="10"/>
  <c r="C495" i="10"/>
  <c r="Q494" i="10"/>
  <c r="P494" i="10"/>
  <c r="O494" i="10"/>
  <c r="N494" i="10"/>
  <c r="M494" i="10"/>
  <c r="L494" i="10"/>
  <c r="K494" i="10"/>
  <c r="J494" i="10"/>
  <c r="I494" i="10"/>
  <c r="H494" i="10"/>
  <c r="G494" i="10"/>
  <c r="F494" i="10"/>
  <c r="E494" i="10"/>
  <c r="D494" i="10"/>
  <c r="C494" i="10"/>
  <c r="Q493" i="10"/>
  <c r="P493" i="10"/>
  <c r="O493" i="10"/>
  <c r="N493" i="10"/>
  <c r="M493" i="10"/>
  <c r="L493" i="10"/>
  <c r="K493" i="10"/>
  <c r="J493" i="10"/>
  <c r="I493" i="10"/>
  <c r="H493" i="10"/>
  <c r="G493" i="10"/>
  <c r="F493" i="10"/>
  <c r="E493" i="10"/>
  <c r="D493" i="10"/>
  <c r="C493" i="10"/>
  <c r="Q492" i="10"/>
  <c r="P492" i="10"/>
  <c r="O492" i="10"/>
  <c r="N492" i="10"/>
  <c r="M492" i="10"/>
  <c r="L492" i="10"/>
  <c r="K492" i="10"/>
  <c r="J492" i="10"/>
  <c r="I492" i="10"/>
  <c r="H492" i="10"/>
  <c r="G492" i="10"/>
  <c r="F492" i="10"/>
  <c r="E492" i="10"/>
  <c r="D492" i="10"/>
  <c r="C492" i="10"/>
  <c r="Q491" i="10"/>
  <c r="P491" i="10"/>
  <c r="O491" i="10"/>
  <c r="N491" i="10"/>
  <c r="M491" i="10"/>
  <c r="L491" i="10"/>
  <c r="K491" i="10"/>
  <c r="J491" i="10"/>
  <c r="I491" i="10"/>
  <c r="H491" i="10"/>
  <c r="G491" i="10"/>
  <c r="F491" i="10"/>
  <c r="E491" i="10"/>
  <c r="D491" i="10"/>
  <c r="C491" i="10"/>
  <c r="Q490" i="10"/>
  <c r="P490" i="10"/>
  <c r="O490" i="10"/>
  <c r="N490" i="10"/>
  <c r="M490" i="10"/>
  <c r="L490" i="10"/>
  <c r="K490" i="10"/>
  <c r="J490" i="10"/>
  <c r="I490" i="10"/>
  <c r="H490" i="10"/>
  <c r="G490" i="10"/>
  <c r="F490" i="10"/>
  <c r="E490" i="10"/>
  <c r="D490" i="10"/>
  <c r="C490" i="10"/>
  <c r="Q489" i="10"/>
  <c r="P489" i="10"/>
  <c r="O489" i="10"/>
  <c r="N489" i="10"/>
  <c r="M489" i="10"/>
  <c r="L489" i="10"/>
  <c r="K489" i="10"/>
  <c r="J489" i="10"/>
  <c r="I489" i="10"/>
  <c r="H489" i="10"/>
  <c r="G489" i="10"/>
  <c r="F489" i="10"/>
  <c r="E489" i="10"/>
  <c r="D489" i="10"/>
  <c r="C489" i="10"/>
  <c r="Q488" i="10"/>
  <c r="P488" i="10"/>
  <c r="O488" i="10"/>
  <c r="N488" i="10"/>
  <c r="M488" i="10"/>
  <c r="L488" i="10"/>
  <c r="K488" i="10"/>
  <c r="J488" i="10"/>
  <c r="I488" i="10"/>
  <c r="H488" i="10"/>
  <c r="G488" i="10"/>
  <c r="F488" i="10"/>
  <c r="E488" i="10"/>
  <c r="D488" i="10"/>
  <c r="C488" i="10"/>
  <c r="Q487" i="10"/>
  <c r="P487" i="10"/>
  <c r="O487" i="10"/>
  <c r="N487" i="10"/>
  <c r="M487" i="10"/>
  <c r="L487" i="10"/>
  <c r="K487" i="10"/>
  <c r="J487" i="10"/>
  <c r="I487" i="10"/>
  <c r="H487" i="10"/>
  <c r="G487" i="10"/>
  <c r="F487" i="10"/>
  <c r="E487" i="10"/>
  <c r="D487" i="10"/>
  <c r="C487" i="10"/>
  <c r="Q486" i="10"/>
  <c r="P486" i="10"/>
  <c r="O486" i="10"/>
  <c r="N486" i="10"/>
  <c r="M486" i="10"/>
  <c r="L486" i="10"/>
  <c r="K486" i="10"/>
  <c r="J486" i="10"/>
  <c r="I486" i="10"/>
  <c r="H486" i="10"/>
  <c r="G486" i="10"/>
  <c r="F486" i="10"/>
  <c r="E486" i="10"/>
  <c r="D486" i="10"/>
  <c r="C486" i="10"/>
  <c r="Q485" i="10"/>
  <c r="P485" i="10"/>
  <c r="O485" i="10"/>
  <c r="N485" i="10"/>
  <c r="M485" i="10"/>
  <c r="L485" i="10"/>
  <c r="K485" i="10"/>
  <c r="J485" i="10"/>
  <c r="I485" i="10"/>
  <c r="H485" i="10"/>
  <c r="G485" i="10"/>
  <c r="F485" i="10"/>
  <c r="E485" i="10"/>
  <c r="D485" i="10"/>
  <c r="C485" i="10"/>
  <c r="Q484" i="10"/>
  <c r="P484" i="10"/>
  <c r="O484" i="10"/>
  <c r="N484" i="10"/>
  <c r="M484" i="10"/>
  <c r="L484" i="10"/>
  <c r="K484" i="10"/>
  <c r="J484" i="10"/>
  <c r="I484" i="10"/>
  <c r="H484" i="10"/>
  <c r="G484" i="10"/>
  <c r="F484" i="10"/>
  <c r="E484" i="10"/>
  <c r="D484" i="10"/>
  <c r="C484" i="10"/>
  <c r="Q483" i="10"/>
  <c r="P483" i="10"/>
  <c r="O483" i="10"/>
  <c r="N483" i="10"/>
  <c r="M483" i="10"/>
  <c r="L483" i="10"/>
  <c r="K483" i="10"/>
  <c r="J483" i="10"/>
  <c r="I483" i="10"/>
  <c r="H483" i="10"/>
  <c r="G483" i="10"/>
  <c r="F483" i="10"/>
  <c r="E483" i="10"/>
  <c r="D483" i="10"/>
  <c r="C483" i="10"/>
  <c r="Q482" i="10"/>
  <c r="P482" i="10"/>
  <c r="O482" i="10"/>
  <c r="N482" i="10"/>
  <c r="M482" i="10"/>
  <c r="L482" i="10"/>
  <c r="K482" i="10"/>
  <c r="J482" i="10"/>
  <c r="I482" i="10"/>
  <c r="H482" i="10"/>
  <c r="G482" i="10"/>
  <c r="F482" i="10"/>
  <c r="E482" i="10"/>
  <c r="D482" i="10"/>
  <c r="C482" i="10"/>
  <c r="Q481" i="10"/>
  <c r="P481" i="10"/>
  <c r="O481" i="10"/>
  <c r="N481" i="10"/>
  <c r="M481" i="10"/>
  <c r="L481" i="10"/>
  <c r="K481" i="10"/>
  <c r="J481" i="10"/>
  <c r="I481" i="10"/>
  <c r="H481" i="10"/>
  <c r="G481" i="10"/>
  <c r="F481" i="10"/>
  <c r="E481" i="10"/>
  <c r="D481" i="10"/>
  <c r="C481" i="10"/>
  <c r="Q480" i="10"/>
  <c r="P480" i="10"/>
  <c r="O480" i="10"/>
  <c r="N480" i="10"/>
  <c r="M480" i="10"/>
  <c r="L480" i="10"/>
  <c r="K480" i="10"/>
  <c r="J480" i="10"/>
  <c r="I480" i="10"/>
  <c r="H480" i="10"/>
  <c r="G480" i="10"/>
  <c r="F480" i="10"/>
  <c r="E480" i="10"/>
  <c r="D480" i="10"/>
  <c r="C480" i="10"/>
  <c r="Q479" i="10"/>
  <c r="P479" i="10"/>
  <c r="O479" i="10"/>
  <c r="N479" i="10"/>
  <c r="M479" i="10"/>
  <c r="L479" i="10"/>
  <c r="K479" i="10"/>
  <c r="J479" i="10"/>
  <c r="I479" i="10"/>
  <c r="H479" i="10"/>
  <c r="G479" i="10"/>
  <c r="F479" i="10"/>
  <c r="E479" i="10"/>
  <c r="D479" i="10"/>
  <c r="C479" i="10"/>
  <c r="Q478" i="10"/>
  <c r="P478" i="10"/>
  <c r="O478" i="10"/>
  <c r="N478" i="10"/>
  <c r="M478" i="10"/>
  <c r="L478" i="10"/>
  <c r="K478" i="10"/>
  <c r="J478" i="10"/>
  <c r="I478" i="10"/>
  <c r="H478" i="10"/>
  <c r="G478" i="10"/>
  <c r="F478" i="10"/>
  <c r="E478" i="10"/>
  <c r="D478" i="10"/>
  <c r="C478" i="10"/>
  <c r="Q477" i="10"/>
  <c r="P477" i="10"/>
  <c r="O477" i="10"/>
  <c r="N477" i="10"/>
  <c r="M477" i="10"/>
  <c r="L477" i="10"/>
  <c r="K477" i="10"/>
  <c r="J477" i="10"/>
  <c r="I477" i="10"/>
  <c r="H477" i="10"/>
  <c r="G477" i="10"/>
  <c r="F477" i="10"/>
  <c r="E477" i="10"/>
  <c r="D477" i="10"/>
  <c r="C477" i="10"/>
  <c r="Q476" i="10"/>
  <c r="P476" i="10"/>
  <c r="O476" i="10"/>
  <c r="N476" i="10"/>
  <c r="M476" i="10"/>
  <c r="L476" i="10"/>
  <c r="K476" i="10"/>
  <c r="J476" i="10"/>
  <c r="I476" i="10"/>
  <c r="H476" i="10"/>
  <c r="G476" i="10"/>
  <c r="F476" i="10"/>
  <c r="E476" i="10"/>
  <c r="D476" i="10"/>
  <c r="C476" i="10"/>
  <c r="Q475" i="10"/>
  <c r="P475" i="10"/>
  <c r="O475" i="10"/>
  <c r="N475" i="10"/>
  <c r="M475" i="10"/>
  <c r="L475" i="10"/>
  <c r="K475" i="10"/>
  <c r="J475" i="10"/>
  <c r="I475" i="10"/>
  <c r="H475" i="10"/>
  <c r="G475" i="10"/>
  <c r="F475" i="10"/>
  <c r="E475" i="10"/>
  <c r="D475" i="10"/>
  <c r="C475" i="10"/>
  <c r="Q474" i="10"/>
  <c r="P474" i="10"/>
  <c r="O474" i="10"/>
  <c r="N474" i="10"/>
  <c r="M474" i="10"/>
  <c r="L474" i="10"/>
  <c r="K474" i="10"/>
  <c r="J474" i="10"/>
  <c r="I474" i="10"/>
  <c r="H474" i="10"/>
  <c r="G474" i="10"/>
  <c r="F474" i="10"/>
  <c r="E474" i="10"/>
  <c r="D474" i="10"/>
  <c r="C474" i="10"/>
  <c r="Q473" i="10"/>
  <c r="P473" i="10"/>
  <c r="O473" i="10"/>
  <c r="N473" i="10"/>
  <c r="M473" i="10"/>
  <c r="L473" i="10"/>
  <c r="K473" i="10"/>
  <c r="J473" i="10"/>
  <c r="I473" i="10"/>
  <c r="H473" i="10"/>
  <c r="G473" i="10"/>
  <c r="F473" i="10"/>
  <c r="E473" i="10"/>
  <c r="D473" i="10"/>
  <c r="C473" i="10"/>
  <c r="Q472" i="10"/>
  <c r="P472" i="10"/>
  <c r="O472" i="10"/>
  <c r="N472" i="10"/>
  <c r="M472" i="10"/>
  <c r="L472" i="10"/>
  <c r="K472" i="10"/>
  <c r="J472" i="10"/>
  <c r="I472" i="10"/>
  <c r="H472" i="10"/>
  <c r="G472" i="10"/>
  <c r="F472" i="10"/>
  <c r="E472" i="10"/>
  <c r="D472" i="10"/>
  <c r="C472" i="10"/>
  <c r="Q471" i="10"/>
  <c r="P471" i="10"/>
  <c r="O471" i="10"/>
  <c r="N471" i="10"/>
  <c r="M471" i="10"/>
  <c r="L471" i="10"/>
  <c r="K471" i="10"/>
  <c r="J471" i="10"/>
  <c r="I471" i="10"/>
  <c r="H471" i="10"/>
  <c r="G471" i="10"/>
  <c r="F471" i="10"/>
  <c r="E471" i="10"/>
  <c r="D471" i="10"/>
  <c r="C471" i="10"/>
  <c r="Q470" i="10"/>
  <c r="P470" i="10"/>
  <c r="O470" i="10"/>
  <c r="N470" i="10"/>
  <c r="M470" i="10"/>
  <c r="L470" i="10"/>
  <c r="K470" i="10"/>
  <c r="J470" i="10"/>
  <c r="I470" i="10"/>
  <c r="H470" i="10"/>
  <c r="G470" i="10"/>
  <c r="F470" i="10"/>
  <c r="E470" i="10"/>
  <c r="D470" i="10"/>
  <c r="C470" i="10"/>
  <c r="Q469" i="10"/>
  <c r="P469" i="10"/>
  <c r="O469" i="10"/>
  <c r="N469" i="10"/>
  <c r="M469" i="10"/>
  <c r="L469" i="10"/>
  <c r="K469" i="10"/>
  <c r="J469" i="10"/>
  <c r="I469" i="10"/>
  <c r="H469" i="10"/>
  <c r="G469" i="10"/>
  <c r="F469" i="10"/>
  <c r="E469" i="10"/>
  <c r="D469" i="10"/>
  <c r="C469" i="10"/>
  <c r="Q468" i="10"/>
  <c r="P468" i="10"/>
  <c r="O468" i="10"/>
  <c r="N468" i="10"/>
  <c r="M468" i="10"/>
  <c r="L468" i="10"/>
  <c r="K468" i="10"/>
  <c r="J468" i="10"/>
  <c r="I468" i="10"/>
  <c r="H468" i="10"/>
  <c r="G468" i="10"/>
  <c r="F468" i="10"/>
  <c r="E468" i="10"/>
  <c r="D468" i="10"/>
  <c r="C468" i="10"/>
  <c r="Q467" i="10"/>
  <c r="P467" i="10"/>
  <c r="O467" i="10"/>
  <c r="N467" i="10"/>
  <c r="M467" i="10"/>
  <c r="L467" i="10"/>
  <c r="K467" i="10"/>
  <c r="J467" i="10"/>
  <c r="I467" i="10"/>
  <c r="H467" i="10"/>
  <c r="G467" i="10"/>
  <c r="F467" i="10"/>
  <c r="E467" i="10"/>
  <c r="D467" i="10"/>
  <c r="C467" i="10"/>
  <c r="Q466" i="10"/>
  <c r="P466" i="10"/>
  <c r="O466" i="10"/>
  <c r="N466" i="10"/>
  <c r="M466" i="10"/>
  <c r="L466" i="10"/>
  <c r="K466" i="10"/>
  <c r="J466" i="10"/>
  <c r="I466" i="10"/>
  <c r="H466" i="10"/>
  <c r="G466" i="10"/>
  <c r="F466" i="10"/>
  <c r="E466" i="10"/>
  <c r="D466" i="10"/>
  <c r="C466" i="10"/>
  <c r="Q465" i="10"/>
  <c r="P465" i="10"/>
  <c r="O465" i="10"/>
  <c r="N465" i="10"/>
  <c r="M465" i="10"/>
  <c r="L465" i="10"/>
  <c r="K465" i="10"/>
  <c r="J465" i="10"/>
  <c r="I465" i="10"/>
  <c r="H465" i="10"/>
  <c r="G465" i="10"/>
  <c r="F465" i="10"/>
  <c r="E465" i="10"/>
  <c r="D465" i="10"/>
  <c r="C465" i="10"/>
  <c r="Q464" i="10"/>
  <c r="P464" i="10"/>
  <c r="O464" i="10"/>
  <c r="N464" i="10"/>
  <c r="M464" i="10"/>
  <c r="L464" i="10"/>
  <c r="K464" i="10"/>
  <c r="J464" i="10"/>
  <c r="I464" i="10"/>
  <c r="H464" i="10"/>
  <c r="G464" i="10"/>
  <c r="F464" i="10"/>
  <c r="E464" i="10"/>
  <c r="D464" i="10"/>
  <c r="C464" i="10"/>
  <c r="Q463" i="10"/>
  <c r="P463" i="10"/>
  <c r="O463" i="10"/>
  <c r="N463" i="10"/>
  <c r="M463" i="10"/>
  <c r="L463" i="10"/>
  <c r="K463" i="10"/>
  <c r="J463" i="10"/>
  <c r="I463" i="10"/>
  <c r="H463" i="10"/>
  <c r="G463" i="10"/>
  <c r="F463" i="10"/>
  <c r="E463" i="10"/>
  <c r="D463" i="10"/>
  <c r="C463" i="10"/>
  <c r="Q462" i="10"/>
  <c r="P462" i="10"/>
  <c r="O462" i="10"/>
  <c r="N462" i="10"/>
  <c r="M462" i="10"/>
  <c r="L462" i="10"/>
  <c r="K462" i="10"/>
  <c r="J462" i="10"/>
  <c r="I462" i="10"/>
  <c r="H462" i="10"/>
  <c r="G462" i="10"/>
  <c r="F462" i="10"/>
  <c r="E462" i="10"/>
  <c r="D462" i="10"/>
  <c r="C462" i="10"/>
  <c r="Q461" i="10"/>
  <c r="P461" i="10"/>
  <c r="O461" i="10"/>
  <c r="N461" i="10"/>
  <c r="M461" i="10"/>
  <c r="L461" i="10"/>
  <c r="K461" i="10"/>
  <c r="J461" i="10"/>
  <c r="I461" i="10"/>
  <c r="H461" i="10"/>
  <c r="G461" i="10"/>
  <c r="F461" i="10"/>
  <c r="E461" i="10"/>
  <c r="D461" i="10"/>
  <c r="C461" i="10"/>
  <c r="Q460" i="10"/>
  <c r="P460" i="10"/>
  <c r="O460" i="10"/>
  <c r="N460" i="10"/>
  <c r="M460" i="10"/>
  <c r="L460" i="10"/>
  <c r="K460" i="10"/>
  <c r="J460" i="10"/>
  <c r="I460" i="10"/>
  <c r="H460" i="10"/>
  <c r="G460" i="10"/>
  <c r="F460" i="10"/>
  <c r="E460" i="10"/>
  <c r="D460" i="10"/>
  <c r="C460" i="10"/>
  <c r="Q459" i="10"/>
  <c r="P459" i="10"/>
  <c r="O459" i="10"/>
  <c r="N459" i="10"/>
  <c r="M459" i="10"/>
  <c r="L459" i="10"/>
  <c r="K459" i="10"/>
  <c r="J459" i="10"/>
  <c r="I459" i="10"/>
  <c r="H459" i="10"/>
  <c r="G459" i="10"/>
  <c r="F459" i="10"/>
  <c r="E459" i="10"/>
  <c r="D459" i="10"/>
  <c r="C459" i="10"/>
  <c r="Q458" i="10"/>
  <c r="P458" i="10"/>
  <c r="O458" i="10"/>
  <c r="N458" i="10"/>
  <c r="M458" i="10"/>
  <c r="L458" i="10"/>
  <c r="K458" i="10"/>
  <c r="J458" i="10"/>
  <c r="I458" i="10"/>
  <c r="H458" i="10"/>
  <c r="G458" i="10"/>
  <c r="F458" i="10"/>
  <c r="E458" i="10"/>
  <c r="D458" i="10"/>
  <c r="C458" i="10"/>
  <c r="Q457" i="10"/>
  <c r="P457" i="10"/>
  <c r="O457" i="10"/>
  <c r="N457" i="10"/>
  <c r="M457" i="10"/>
  <c r="L457" i="10"/>
  <c r="K457" i="10"/>
  <c r="J457" i="10"/>
  <c r="I457" i="10"/>
  <c r="H457" i="10"/>
  <c r="G457" i="10"/>
  <c r="F457" i="10"/>
  <c r="E457" i="10"/>
  <c r="D457" i="10"/>
  <c r="C457" i="10"/>
  <c r="Q456" i="10"/>
  <c r="P456" i="10"/>
  <c r="O456" i="10"/>
  <c r="N456" i="10"/>
  <c r="M456" i="10"/>
  <c r="L456" i="10"/>
  <c r="K456" i="10"/>
  <c r="J456" i="10"/>
  <c r="I456" i="10"/>
  <c r="H456" i="10"/>
  <c r="G456" i="10"/>
  <c r="F456" i="10"/>
  <c r="E456" i="10"/>
  <c r="D456" i="10"/>
  <c r="C456" i="10"/>
  <c r="Q455" i="10"/>
  <c r="P455" i="10"/>
  <c r="O455" i="10"/>
  <c r="N455" i="10"/>
  <c r="M455" i="10"/>
  <c r="L455" i="10"/>
  <c r="K455" i="10"/>
  <c r="J455" i="10"/>
  <c r="I455" i="10"/>
  <c r="H455" i="10"/>
  <c r="G455" i="10"/>
  <c r="F455" i="10"/>
  <c r="E455" i="10"/>
  <c r="D455" i="10"/>
  <c r="C455" i="10"/>
  <c r="Q454" i="10"/>
  <c r="P454" i="10"/>
  <c r="O454" i="10"/>
  <c r="N454" i="10"/>
  <c r="M454" i="10"/>
  <c r="L454" i="10"/>
  <c r="K454" i="10"/>
  <c r="J454" i="10"/>
  <c r="I454" i="10"/>
  <c r="H454" i="10"/>
  <c r="G454" i="10"/>
  <c r="F454" i="10"/>
  <c r="E454" i="10"/>
  <c r="D454" i="10"/>
  <c r="C454" i="10"/>
  <c r="Q453" i="10"/>
  <c r="P453" i="10"/>
  <c r="O453" i="10"/>
  <c r="N453" i="10"/>
  <c r="M453" i="10"/>
  <c r="L453" i="10"/>
  <c r="K453" i="10"/>
  <c r="J453" i="10"/>
  <c r="I453" i="10"/>
  <c r="H453" i="10"/>
  <c r="G453" i="10"/>
  <c r="F453" i="10"/>
  <c r="E453" i="10"/>
  <c r="D453" i="10"/>
  <c r="C453" i="10"/>
  <c r="Q452" i="10"/>
  <c r="P452" i="10"/>
  <c r="O452" i="10"/>
  <c r="N452" i="10"/>
  <c r="M452" i="10"/>
  <c r="L452" i="10"/>
  <c r="K452" i="10"/>
  <c r="J452" i="10"/>
  <c r="I452" i="10"/>
  <c r="H452" i="10"/>
  <c r="G452" i="10"/>
  <c r="F452" i="10"/>
  <c r="E452" i="10"/>
  <c r="D452" i="10"/>
  <c r="C452" i="10"/>
  <c r="Q451" i="10"/>
  <c r="P451" i="10"/>
  <c r="O451" i="10"/>
  <c r="N451" i="10"/>
  <c r="M451" i="10"/>
  <c r="L451" i="10"/>
  <c r="K451" i="10"/>
  <c r="J451" i="10"/>
  <c r="I451" i="10"/>
  <c r="H451" i="10"/>
  <c r="G451" i="10"/>
  <c r="F451" i="10"/>
  <c r="E451" i="10"/>
  <c r="D451" i="10"/>
  <c r="C451" i="10"/>
  <c r="Q450" i="10"/>
  <c r="P450" i="10"/>
  <c r="O450" i="10"/>
  <c r="N450" i="10"/>
  <c r="M450" i="10"/>
  <c r="L450" i="10"/>
  <c r="K450" i="10"/>
  <c r="J450" i="10"/>
  <c r="I450" i="10"/>
  <c r="H450" i="10"/>
  <c r="G450" i="10"/>
  <c r="F450" i="10"/>
  <c r="E450" i="10"/>
  <c r="D450" i="10"/>
  <c r="C450" i="10"/>
  <c r="Q449" i="10"/>
  <c r="P449" i="10"/>
  <c r="O449" i="10"/>
  <c r="N449" i="10"/>
  <c r="M449" i="10"/>
  <c r="L449" i="10"/>
  <c r="K449" i="10"/>
  <c r="J449" i="10"/>
  <c r="I449" i="10"/>
  <c r="H449" i="10"/>
  <c r="G449" i="10"/>
  <c r="F449" i="10"/>
  <c r="E449" i="10"/>
  <c r="D449" i="10"/>
  <c r="C449" i="10"/>
  <c r="Q448" i="10"/>
  <c r="P448" i="10"/>
  <c r="O448" i="10"/>
  <c r="N448" i="10"/>
  <c r="M448" i="10"/>
  <c r="L448" i="10"/>
  <c r="K448" i="10"/>
  <c r="J448" i="10"/>
  <c r="I448" i="10"/>
  <c r="H448" i="10"/>
  <c r="G448" i="10"/>
  <c r="F448" i="10"/>
  <c r="E448" i="10"/>
  <c r="D448" i="10"/>
  <c r="C448" i="10"/>
  <c r="Q447" i="10"/>
  <c r="P447" i="10"/>
  <c r="O447" i="10"/>
  <c r="N447" i="10"/>
  <c r="M447" i="10"/>
  <c r="L447" i="10"/>
  <c r="K447" i="10"/>
  <c r="J447" i="10"/>
  <c r="I447" i="10"/>
  <c r="H447" i="10"/>
  <c r="G447" i="10"/>
  <c r="F447" i="10"/>
  <c r="E447" i="10"/>
  <c r="D447" i="10"/>
  <c r="C447" i="10"/>
  <c r="Q446" i="10"/>
  <c r="P446" i="10"/>
  <c r="O446" i="10"/>
  <c r="N446" i="10"/>
  <c r="M446" i="10"/>
  <c r="L446" i="10"/>
  <c r="K446" i="10"/>
  <c r="J446" i="10"/>
  <c r="I446" i="10"/>
  <c r="H446" i="10"/>
  <c r="G446" i="10"/>
  <c r="F446" i="10"/>
  <c r="E446" i="10"/>
  <c r="D446" i="10"/>
  <c r="C446" i="10"/>
  <c r="Q445" i="10"/>
  <c r="P445" i="10"/>
  <c r="O445" i="10"/>
  <c r="N445" i="10"/>
  <c r="M445" i="10"/>
  <c r="L445" i="10"/>
  <c r="K445" i="10"/>
  <c r="J445" i="10"/>
  <c r="I445" i="10"/>
  <c r="H445" i="10"/>
  <c r="G445" i="10"/>
  <c r="F445" i="10"/>
  <c r="E445" i="10"/>
  <c r="D445" i="10"/>
  <c r="C445" i="10"/>
  <c r="Q444" i="10"/>
  <c r="P444" i="10"/>
  <c r="O444" i="10"/>
  <c r="N444" i="10"/>
  <c r="M444" i="10"/>
  <c r="L444" i="10"/>
  <c r="K444" i="10"/>
  <c r="J444" i="10"/>
  <c r="I444" i="10"/>
  <c r="H444" i="10"/>
  <c r="G444" i="10"/>
  <c r="F444" i="10"/>
  <c r="E444" i="10"/>
  <c r="D444" i="10"/>
  <c r="C444" i="10"/>
  <c r="Q443" i="10"/>
  <c r="P443" i="10"/>
  <c r="O443" i="10"/>
  <c r="N443" i="10"/>
  <c r="M443" i="10"/>
  <c r="L443" i="10"/>
  <c r="K443" i="10"/>
  <c r="J443" i="10"/>
  <c r="I443" i="10"/>
  <c r="H443" i="10"/>
  <c r="G443" i="10"/>
  <c r="F443" i="10"/>
  <c r="E443" i="10"/>
  <c r="D443" i="10"/>
  <c r="C443" i="10"/>
  <c r="Q442" i="10"/>
  <c r="P442" i="10"/>
  <c r="O442" i="10"/>
  <c r="N442" i="10"/>
  <c r="M442" i="10"/>
  <c r="L442" i="10"/>
  <c r="K442" i="10"/>
  <c r="J442" i="10"/>
  <c r="I442" i="10"/>
  <c r="H442" i="10"/>
  <c r="G442" i="10"/>
  <c r="F442" i="10"/>
  <c r="E442" i="10"/>
  <c r="D442" i="10"/>
  <c r="C442" i="10"/>
  <c r="Q441" i="10"/>
  <c r="P441" i="10"/>
  <c r="O441" i="10"/>
  <c r="N441" i="10"/>
  <c r="M441" i="10"/>
  <c r="L441" i="10"/>
  <c r="K441" i="10"/>
  <c r="J441" i="10"/>
  <c r="I441" i="10"/>
  <c r="H441" i="10"/>
  <c r="G441" i="10"/>
  <c r="F441" i="10"/>
  <c r="E441" i="10"/>
  <c r="D441" i="10"/>
  <c r="C441" i="10"/>
  <c r="Q440" i="10"/>
  <c r="P440" i="10"/>
  <c r="O440" i="10"/>
  <c r="N440" i="10"/>
  <c r="M440" i="10"/>
  <c r="L440" i="10"/>
  <c r="K440" i="10"/>
  <c r="J440" i="10"/>
  <c r="I440" i="10"/>
  <c r="H440" i="10"/>
  <c r="G440" i="10"/>
  <c r="F440" i="10"/>
  <c r="E440" i="10"/>
  <c r="D440" i="10"/>
  <c r="C440" i="10"/>
  <c r="Q439" i="10"/>
  <c r="P439" i="10"/>
  <c r="O439" i="10"/>
  <c r="N439" i="10"/>
  <c r="M439" i="10"/>
  <c r="L439" i="10"/>
  <c r="K439" i="10"/>
  <c r="J439" i="10"/>
  <c r="I439" i="10"/>
  <c r="H439" i="10"/>
  <c r="G439" i="10"/>
  <c r="F439" i="10"/>
  <c r="E439" i="10"/>
  <c r="D439" i="10"/>
  <c r="C439" i="10"/>
  <c r="Q438" i="10"/>
  <c r="P438" i="10"/>
  <c r="O438" i="10"/>
  <c r="N438" i="10"/>
  <c r="M438" i="10"/>
  <c r="L438" i="10"/>
  <c r="K438" i="10"/>
  <c r="J438" i="10"/>
  <c r="I438" i="10"/>
  <c r="H438" i="10"/>
  <c r="G438" i="10"/>
  <c r="F438" i="10"/>
  <c r="E438" i="10"/>
  <c r="D438" i="10"/>
  <c r="C438" i="10"/>
  <c r="Q437" i="10"/>
  <c r="P437" i="10"/>
  <c r="O437" i="10"/>
  <c r="N437" i="10"/>
  <c r="M437" i="10"/>
  <c r="L437" i="10"/>
  <c r="K437" i="10"/>
  <c r="J437" i="10"/>
  <c r="I437" i="10"/>
  <c r="H437" i="10"/>
  <c r="G437" i="10"/>
  <c r="F437" i="10"/>
  <c r="E437" i="10"/>
  <c r="D437" i="10"/>
  <c r="C437" i="10"/>
  <c r="Q436" i="10"/>
  <c r="P436" i="10"/>
  <c r="O436" i="10"/>
  <c r="N436" i="10"/>
  <c r="M436" i="10"/>
  <c r="L436" i="10"/>
  <c r="K436" i="10"/>
  <c r="J436" i="10"/>
  <c r="I436" i="10"/>
  <c r="H436" i="10"/>
  <c r="G436" i="10"/>
  <c r="F436" i="10"/>
  <c r="E436" i="10"/>
  <c r="D436" i="10"/>
  <c r="C436" i="10"/>
  <c r="Q435" i="10"/>
  <c r="P435" i="10"/>
  <c r="O435" i="10"/>
  <c r="N435" i="10"/>
  <c r="M435" i="10"/>
  <c r="L435" i="10"/>
  <c r="K435" i="10"/>
  <c r="J435" i="10"/>
  <c r="I435" i="10"/>
  <c r="H435" i="10"/>
  <c r="G435" i="10"/>
  <c r="F435" i="10"/>
  <c r="E435" i="10"/>
  <c r="D435" i="10"/>
  <c r="C435" i="10"/>
  <c r="Q434" i="10"/>
  <c r="P434" i="10"/>
  <c r="O434" i="10"/>
  <c r="N434" i="10"/>
  <c r="M434" i="10"/>
  <c r="L434" i="10"/>
  <c r="K434" i="10"/>
  <c r="J434" i="10"/>
  <c r="I434" i="10"/>
  <c r="H434" i="10"/>
  <c r="G434" i="10"/>
  <c r="F434" i="10"/>
  <c r="E434" i="10"/>
  <c r="D434" i="10"/>
  <c r="C434" i="10"/>
  <c r="Q433" i="10"/>
  <c r="P433" i="10"/>
  <c r="O433" i="10"/>
  <c r="N433" i="10"/>
  <c r="M433" i="10"/>
  <c r="L433" i="10"/>
  <c r="K433" i="10"/>
  <c r="J433" i="10"/>
  <c r="I433" i="10"/>
  <c r="H433" i="10"/>
  <c r="G433" i="10"/>
  <c r="F433" i="10"/>
  <c r="E433" i="10"/>
  <c r="D433" i="10"/>
  <c r="C433" i="10"/>
  <c r="Q432" i="10"/>
  <c r="P432" i="10"/>
  <c r="O432" i="10"/>
  <c r="N432" i="10"/>
  <c r="M432" i="10"/>
  <c r="L432" i="10"/>
  <c r="K432" i="10"/>
  <c r="J432" i="10"/>
  <c r="I432" i="10"/>
  <c r="H432" i="10"/>
  <c r="G432" i="10"/>
  <c r="F432" i="10"/>
  <c r="E432" i="10"/>
  <c r="D432" i="10"/>
  <c r="C432" i="10"/>
  <c r="Q431" i="10"/>
  <c r="P431" i="10"/>
  <c r="O431" i="10"/>
  <c r="N431" i="10"/>
  <c r="M431" i="10"/>
  <c r="L431" i="10"/>
  <c r="K431" i="10"/>
  <c r="J431" i="10"/>
  <c r="I431" i="10"/>
  <c r="H431" i="10"/>
  <c r="G431" i="10"/>
  <c r="F431" i="10"/>
  <c r="E431" i="10"/>
  <c r="D431" i="10"/>
  <c r="C431" i="10"/>
  <c r="Q430" i="10"/>
  <c r="P430" i="10"/>
  <c r="O430" i="10"/>
  <c r="N430" i="10"/>
  <c r="M430" i="10"/>
  <c r="L430" i="10"/>
  <c r="K430" i="10"/>
  <c r="J430" i="10"/>
  <c r="I430" i="10"/>
  <c r="H430" i="10"/>
  <c r="G430" i="10"/>
  <c r="F430" i="10"/>
  <c r="E430" i="10"/>
  <c r="D430" i="10"/>
  <c r="C430" i="10"/>
  <c r="Q429" i="10"/>
  <c r="P429" i="10"/>
  <c r="O429" i="10"/>
  <c r="N429" i="10"/>
  <c r="M429" i="10"/>
  <c r="L429" i="10"/>
  <c r="K429" i="10"/>
  <c r="J429" i="10"/>
  <c r="I429" i="10"/>
  <c r="H429" i="10"/>
  <c r="G429" i="10"/>
  <c r="F429" i="10"/>
  <c r="E429" i="10"/>
  <c r="D429" i="10"/>
  <c r="C429" i="10"/>
  <c r="Q428" i="10"/>
  <c r="P428" i="10"/>
  <c r="O428" i="10"/>
  <c r="N428" i="10"/>
  <c r="M428" i="10"/>
  <c r="L428" i="10"/>
  <c r="K428" i="10"/>
  <c r="J428" i="10"/>
  <c r="I428" i="10"/>
  <c r="H428" i="10"/>
  <c r="G428" i="10"/>
  <c r="F428" i="10"/>
  <c r="E428" i="10"/>
  <c r="D428" i="10"/>
  <c r="C428" i="10"/>
  <c r="Q427" i="10"/>
  <c r="P427" i="10"/>
  <c r="O427" i="10"/>
  <c r="N427" i="10"/>
  <c r="M427" i="10"/>
  <c r="L427" i="10"/>
  <c r="K427" i="10"/>
  <c r="J427" i="10"/>
  <c r="I427" i="10"/>
  <c r="H427" i="10"/>
  <c r="G427" i="10"/>
  <c r="F427" i="10"/>
  <c r="E427" i="10"/>
  <c r="D427" i="10"/>
  <c r="C427" i="10"/>
  <c r="Q426" i="10"/>
  <c r="P426" i="10"/>
  <c r="O426" i="10"/>
  <c r="N426" i="10"/>
  <c r="M426" i="10"/>
  <c r="L426" i="10"/>
  <c r="K426" i="10"/>
  <c r="J426" i="10"/>
  <c r="I426" i="10"/>
  <c r="H426" i="10"/>
  <c r="G426" i="10"/>
  <c r="F426" i="10"/>
  <c r="E426" i="10"/>
  <c r="D426" i="10"/>
  <c r="C426" i="10"/>
  <c r="Q425" i="10"/>
  <c r="P425" i="10"/>
  <c r="O425" i="10"/>
  <c r="N425" i="10"/>
  <c r="M425" i="10"/>
  <c r="L425" i="10"/>
  <c r="K425" i="10"/>
  <c r="J425" i="10"/>
  <c r="I425" i="10"/>
  <c r="H425" i="10"/>
  <c r="G425" i="10"/>
  <c r="F425" i="10"/>
  <c r="E425" i="10"/>
  <c r="D425" i="10"/>
  <c r="C425" i="10"/>
  <c r="Q424" i="10"/>
  <c r="P424" i="10"/>
  <c r="O424" i="10"/>
  <c r="N424" i="10"/>
  <c r="M424" i="10"/>
  <c r="L424" i="10"/>
  <c r="K424" i="10"/>
  <c r="J424" i="10"/>
  <c r="I424" i="10"/>
  <c r="H424" i="10"/>
  <c r="G424" i="10"/>
  <c r="F424" i="10"/>
  <c r="E424" i="10"/>
  <c r="D424" i="10"/>
  <c r="C424" i="10"/>
  <c r="Q423" i="10"/>
  <c r="P423" i="10"/>
  <c r="O423" i="10"/>
  <c r="N423" i="10"/>
  <c r="M423" i="10"/>
  <c r="L423" i="10"/>
  <c r="K423" i="10"/>
  <c r="J423" i="10"/>
  <c r="I423" i="10"/>
  <c r="H423" i="10"/>
  <c r="G423" i="10"/>
  <c r="F423" i="10"/>
  <c r="E423" i="10"/>
  <c r="D423" i="10"/>
  <c r="C423" i="10"/>
  <c r="Q422" i="10"/>
  <c r="P422" i="10"/>
  <c r="O422" i="10"/>
  <c r="N422" i="10"/>
  <c r="M422" i="10"/>
  <c r="L422" i="10"/>
  <c r="K422" i="10"/>
  <c r="J422" i="10"/>
  <c r="I422" i="10"/>
  <c r="H422" i="10"/>
  <c r="G422" i="10"/>
  <c r="F422" i="10"/>
  <c r="E422" i="10"/>
  <c r="D422" i="10"/>
  <c r="C422" i="10"/>
  <c r="Q421" i="10"/>
  <c r="P421" i="10"/>
  <c r="O421" i="10"/>
  <c r="N421" i="10"/>
  <c r="M421" i="10"/>
  <c r="L421" i="10"/>
  <c r="K421" i="10"/>
  <c r="J421" i="10"/>
  <c r="I421" i="10"/>
  <c r="H421" i="10"/>
  <c r="G421" i="10"/>
  <c r="F421" i="10"/>
  <c r="E421" i="10"/>
  <c r="D421" i="10"/>
  <c r="C421" i="10"/>
  <c r="Q420" i="10"/>
  <c r="P420" i="10"/>
  <c r="O420" i="10"/>
  <c r="N420" i="10"/>
  <c r="M420" i="10"/>
  <c r="L420" i="10"/>
  <c r="K420" i="10"/>
  <c r="J420" i="10"/>
  <c r="I420" i="10"/>
  <c r="H420" i="10"/>
  <c r="G420" i="10"/>
  <c r="F420" i="10"/>
  <c r="E420" i="10"/>
  <c r="D420" i="10"/>
  <c r="C420" i="10"/>
  <c r="Q419" i="10"/>
  <c r="P419" i="10"/>
  <c r="O419" i="10"/>
  <c r="N419" i="10"/>
  <c r="M419" i="10"/>
  <c r="L419" i="10"/>
  <c r="K419" i="10"/>
  <c r="J419" i="10"/>
  <c r="I419" i="10"/>
  <c r="H419" i="10"/>
  <c r="G419" i="10"/>
  <c r="F419" i="10"/>
  <c r="E419" i="10"/>
  <c r="D419" i="10"/>
  <c r="C419" i="10"/>
  <c r="Q418" i="10"/>
  <c r="P418" i="10"/>
  <c r="O418" i="10"/>
  <c r="N418" i="10"/>
  <c r="M418" i="10"/>
  <c r="L418" i="10"/>
  <c r="K418" i="10"/>
  <c r="J418" i="10"/>
  <c r="I418" i="10"/>
  <c r="H418" i="10"/>
  <c r="G418" i="10"/>
  <c r="F418" i="10"/>
  <c r="E418" i="10"/>
  <c r="D418" i="10"/>
  <c r="C418" i="10"/>
  <c r="Q417" i="10"/>
  <c r="P417" i="10"/>
  <c r="O417" i="10"/>
  <c r="N417" i="10"/>
  <c r="M417" i="10"/>
  <c r="L417" i="10"/>
  <c r="K417" i="10"/>
  <c r="J417" i="10"/>
  <c r="I417" i="10"/>
  <c r="H417" i="10"/>
  <c r="G417" i="10"/>
  <c r="F417" i="10"/>
  <c r="E417" i="10"/>
  <c r="D417" i="10"/>
  <c r="C417" i="10"/>
  <c r="Q416" i="10"/>
  <c r="P416" i="10"/>
  <c r="O416" i="10"/>
  <c r="N416" i="10"/>
  <c r="M416" i="10"/>
  <c r="L416" i="10"/>
  <c r="K416" i="10"/>
  <c r="J416" i="10"/>
  <c r="I416" i="10"/>
  <c r="H416" i="10"/>
  <c r="G416" i="10"/>
  <c r="F416" i="10"/>
  <c r="E416" i="10"/>
  <c r="D416" i="10"/>
  <c r="C416" i="10"/>
  <c r="Q415" i="10"/>
  <c r="P415" i="10"/>
  <c r="O415" i="10"/>
  <c r="N415" i="10"/>
  <c r="M415" i="10"/>
  <c r="L415" i="10"/>
  <c r="K415" i="10"/>
  <c r="J415" i="10"/>
  <c r="I415" i="10"/>
  <c r="H415" i="10"/>
  <c r="G415" i="10"/>
  <c r="F415" i="10"/>
  <c r="E415" i="10"/>
  <c r="D415" i="10"/>
  <c r="C415" i="10"/>
  <c r="Q414" i="10"/>
  <c r="P414" i="10"/>
  <c r="O414" i="10"/>
  <c r="N414" i="10"/>
  <c r="M414" i="10"/>
  <c r="L414" i="10"/>
  <c r="K414" i="10"/>
  <c r="J414" i="10"/>
  <c r="I414" i="10"/>
  <c r="H414" i="10"/>
  <c r="G414" i="10"/>
  <c r="F414" i="10"/>
  <c r="E414" i="10"/>
  <c r="D414" i="10"/>
  <c r="C414" i="10"/>
  <c r="Q413" i="10"/>
  <c r="P413" i="10"/>
  <c r="O413" i="10"/>
  <c r="N413" i="10"/>
  <c r="M413" i="10"/>
  <c r="L413" i="10"/>
  <c r="K413" i="10"/>
  <c r="J413" i="10"/>
  <c r="I413" i="10"/>
  <c r="H413" i="10"/>
  <c r="G413" i="10"/>
  <c r="F413" i="10"/>
  <c r="E413" i="10"/>
  <c r="D413" i="10"/>
  <c r="C413" i="10"/>
  <c r="Q412" i="10"/>
  <c r="P412" i="10"/>
  <c r="O412" i="10"/>
  <c r="N412" i="10"/>
  <c r="M412" i="10"/>
  <c r="L412" i="10"/>
  <c r="K412" i="10"/>
  <c r="J412" i="10"/>
  <c r="I412" i="10"/>
  <c r="H412" i="10"/>
  <c r="G412" i="10"/>
  <c r="F412" i="10"/>
  <c r="E412" i="10"/>
  <c r="D412" i="10"/>
  <c r="C412" i="10"/>
  <c r="Q411" i="10"/>
  <c r="P411" i="10"/>
  <c r="O411" i="10"/>
  <c r="N411" i="10"/>
  <c r="M411" i="10"/>
  <c r="L411" i="10"/>
  <c r="K411" i="10"/>
  <c r="J411" i="10"/>
  <c r="I411" i="10"/>
  <c r="H411" i="10"/>
  <c r="G411" i="10"/>
  <c r="F411" i="10"/>
  <c r="E411" i="10"/>
  <c r="D411" i="10"/>
  <c r="C411" i="10"/>
  <c r="Q410" i="10"/>
  <c r="P410" i="10"/>
  <c r="O410" i="10"/>
  <c r="N410" i="10"/>
  <c r="M410" i="10"/>
  <c r="L410" i="10"/>
  <c r="K410" i="10"/>
  <c r="J410" i="10"/>
  <c r="I410" i="10"/>
  <c r="H410" i="10"/>
  <c r="G410" i="10"/>
  <c r="F410" i="10"/>
  <c r="E410" i="10"/>
  <c r="D410" i="10"/>
  <c r="C410" i="10"/>
  <c r="Q409" i="10"/>
  <c r="P409" i="10"/>
  <c r="O409" i="10"/>
  <c r="N409" i="10"/>
  <c r="M409" i="10"/>
  <c r="L409" i="10"/>
  <c r="K409" i="10"/>
  <c r="J409" i="10"/>
  <c r="I409" i="10"/>
  <c r="H409" i="10"/>
  <c r="G409" i="10"/>
  <c r="F409" i="10"/>
  <c r="E409" i="10"/>
  <c r="D409" i="10"/>
  <c r="C409" i="10"/>
  <c r="Q408" i="10"/>
  <c r="P408" i="10"/>
  <c r="O408" i="10"/>
  <c r="N408" i="10"/>
  <c r="M408" i="10"/>
  <c r="L408" i="10"/>
  <c r="K408" i="10"/>
  <c r="J408" i="10"/>
  <c r="I408" i="10"/>
  <c r="H408" i="10"/>
  <c r="G408" i="10"/>
  <c r="F408" i="10"/>
  <c r="E408" i="10"/>
  <c r="D408" i="10"/>
  <c r="C408" i="10"/>
  <c r="Q407" i="10"/>
  <c r="P407" i="10"/>
  <c r="O407" i="10"/>
  <c r="N407" i="10"/>
  <c r="M407" i="10"/>
  <c r="L407" i="10"/>
  <c r="K407" i="10"/>
  <c r="J407" i="10"/>
  <c r="I407" i="10"/>
  <c r="H407" i="10"/>
  <c r="G407" i="10"/>
  <c r="F407" i="10"/>
  <c r="E407" i="10"/>
  <c r="D407" i="10"/>
  <c r="C407" i="10"/>
  <c r="Q406" i="10"/>
  <c r="P406" i="10"/>
  <c r="O406" i="10"/>
  <c r="N406" i="10"/>
  <c r="M406" i="10"/>
  <c r="L406" i="10"/>
  <c r="K406" i="10"/>
  <c r="J406" i="10"/>
  <c r="I406" i="10"/>
  <c r="H406" i="10"/>
  <c r="G406" i="10"/>
  <c r="F406" i="10"/>
  <c r="E406" i="10"/>
  <c r="D406" i="10"/>
  <c r="C406" i="10"/>
  <c r="Q405" i="10"/>
  <c r="P405" i="10"/>
  <c r="O405" i="10"/>
  <c r="N405" i="10"/>
  <c r="M405" i="10"/>
  <c r="L405" i="10"/>
  <c r="K405" i="10"/>
  <c r="J405" i="10"/>
  <c r="I405" i="10"/>
  <c r="H405" i="10"/>
  <c r="G405" i="10"/>
  <c r="F405" i="10"/>
  <c r="E405" i="10"/>
  <c r="D405" i="10"/>
  <c r="C405" i="10"/>
  <c r="Q404" i="10"/>
  <c r="P404" i="10"/>
  <c r="O404" i="10"/>
  <c r="N404" i="10"/>
  <c r="M404" i="10"/>
  <c r="L404" i="10"/>
  <c r="K404" i="10"/>
  <c r="J404" i="10"/>
  <c r="I404" i="10"/>
  <c r="H404" i="10"/>
  <c r="G404" i="10"/>
  <c r="F404" i="10"/>
  <c r="E404" i="10"/>
  <c r="D404" i="10"/>
  <c r="C404" i="10"/>
  <c r="Q403" i="10"/>
  <c r="P403" i="10"/>
  <c r="O403" i="10"/>
  <c r="N403" i="10"/>
  <c r="M403" i="10"/>
  <c r="L403" i="10"/>
  <c r="K403" i="10"/>
  <c r="J403" i="10"/>
  <c r="I403" i="10"/>
  <c r="H403" i="10"/>
  <c r="G403" i="10"/>
  <c r="F403" i="10"/>
  <c r="E403" i="10"/>
  <c r="D403" i="10"/>
  <c r="C403" i="10"/>
  <c r="Q402" i="10"/>
  <c r="P402" i="10"/>
  <c r="O402" i="10"/>
  <c r="N402" i="10"/>
  <c r="M402" i="10"/>
  <c r="L402" i="10"/>
  <c r="K402" i="10"/>
  <c r="J402" i="10"/>
  <c r="I402" i="10"/>
  <c r="H402" i="10"/>
  <c r="G402" i="10"/>
  <c r="F402" i="10"/>
  <c r="E402" i="10"/>
  <c r="D402" i="10"/>
  <c r="C402" i="10"/>
  <c r="Q401" i="10"/>
  <c r="P401" i="10"/>
  <c r="O401" i="10"/>
  <c r="N401" i="10"/>
  <c r="M401" i="10"/>
  <c r="L401" i="10"/>
  <c r="K401" i="10"/>
  <c r="J401" i="10"/>
  <c r="I401" i="10"/>
  <c r="H401" i="10"/>
  <c r="G401" i="10"/>
  <c r="F401" i="10"/>
  <c r="E401" i="10"/>
  <c r="D401" i="10"/>
  <c r="C401" i="10"/>
  <c r="Q400" i="10"/>
  <c r="P400" i="10"/>
  <c r="O400" i="10"/>
  <c r="N400" i="10"/>
  <c r="M400" i="10"/>
  <c r="L400" i="10"/>
  <c r="K400" i="10"/>
  <c r="J400" i="10"/>
  <c r="I400" i="10"/>
  <c r="H400" i="10"/>
  <c r="G400" i="10"/>
  <c r="F400" i="10"/>
  <c r="E400" i="10"/>
  <c r="D400" i="10"/>
  <c r="C400" i="10"/>
  <c r="Q399" i="10"/>
  <c r="P399" i="10"/>
  <c r="O399" i="10"/>
  <c r="N399" i="10"/>
  <c r="M399" i="10"/>
  <c r="L399" i="10"/>
  <c r="K399" i="10"/>
  <c r="J399" i="10"/>
  <c r="I399" i="10"/>
  <c r="H399" i="10"/>
  <c r="G399" i="10"/>
  <c r="F399" i="10"/>
  <c r="E399" i="10"/>
  <c r="D399" i="10"/>
  <c r="C399" i="10"/>
  <c r="Q398" i="10"/>
  <c r="P398" i="10"/>
  <c r="O398" i="10"/>
  <c r="N398" i="10"/>
  <c r="M398" i="10"/>
  <c r="L398" i="10"/>
  <c r="K398" i="10"/>
  <c r="J398" i="10"/>
  <c r="I398" i="10"/>
  <c r="H398" i="10"/>
  <c r="G398" i="10"/>
  <c r="F398" i="10"/>
  <c r="E398" i="10"/>
  <c r="D398" i="10"/>
  <c r="C398" i="10"/>
  <c r="Q397" i="10"/>
  <c r="P397" i="10"/>
  <c r="O397" i="10"/>
  <c r="N397" i="10"/>
  <c r="M397" i="10"/>
  <c r="L397" i="10"/>
  <c r="K397" i="10"/>
  <c r="J397" i="10"/>
  <c r="I397" i="10"/>
  <c r="H397" i="10"/>
  <c r="G397" i="10"/>
  <c r="F397" i="10"/>
  <c r="E397" i="10"/>
  <c r="D397" i="10"/>
  <c r="C397" i="10"/>
  <c r="Q396" i="10"/>
  <c r="P396" i="10"/>
  <c r="O396" i="10"/>
  <c r="N396" i="10"/>
  <c r="M396" i="10"/>
  <c r="L396" i="10"/>
  <c r="K396" i="10"/>
  <c r="J396" i="10"/>
  <c r="I396" i="10"/>
  <c r="H396" i="10"/>
  <c r="G396" i="10"/>
  <c r="F396" i="10"/>
  <c r="E396" i="10"/>
  <c r="D396" i="10"/>
  <c r="C396" i="10"/>
  <c r="Q395" i="10"/>
  <c r="P395" i="10"/>
  <c r="O395" i="10"/>
  <c r="N395" i="10"/>
  <c r="M395" i="10"/>
  <c r="L395" i="10"/>
  <c r="K395" i="10"/>
  <c r="J395" i="10"/>
  <c r="I395" i="10"/>
  <c r="H395" i="10"/>
  <c r="G395" i="10"/>
  <c r="F395" i="10"/>
  <c r="E395" i="10"/>
  <c r="D395" i="10"/>
  <c r="C395" i="10"/>
  <c r="Q394" i="10"/>
  <c r="P394" i="10"/>
  <c r="O394" i="10"/>
  <c r="N394" i="10"/>
  <c r="M394" i="10"/>
  <c r="L394" i="10"/>
  <c r="K394" i="10"/>
  <c r="J394" i="10"/>
  <c r="I394" i="10"/>
  <c r="H394" i="10"/>
  <c r="G394" i="10"/>
  <c r="F394" i="10"/>
  <c r="E394" i="10"/>
  <c r="D394" i="10"/>
  <c r="C394" i="10"/>
  <c r="Q393" i="10"/>
  <c r="P393" i="10"/>
  <c r="O393" i="10"/>
  <c r="N393" i="10"/>
  <c r="M393" i="10"/>
  <c r="L393" i="10"/>
  <c r="K393" i="10"/>
  <c r="J393" i="10"/>
  <c r="I393" i="10"/>
  <c r="H393" i="10"/>
  <c r="G393" i="10"/>
  <c r="F393" i="10"/>
  <c r="E393" i="10"/>
  <c r="D393" i="10"/>
  <c r="C393" i="10"/>
  <c r="Q392" i="10"/>
  <c r="P392" i="10"/>
  <c r="O392" i="10"/>
  <c r="N392" i="10"/>
  <c r="M392" i="10"/>
  <c r="L392" i="10"/>
  <c r="K392" i="10"/>
  <c r="J392" i="10"/>
  <c r="I392" i="10"/>
  <c r="H392" i="10"/>
  <c r="G392" i="10"/>
  <c r="F392" i="10"/>
  <c r="E392" i="10"/>
  <c r="D392" i="10"/>
  <c r="C392" i="10"/>
  <c r="Q391" i="10"/>
  <c r="P391" i="10"/>
  <c r="O391" i="10"/>
  <c r="N391" i="10"/>
  <c r="M391" i="10"/>
  <c r="L391" i="10"/>
  <c r="K391" i="10"/>
  <c r="J391" i="10"/>
  <c r="I391" i="10"/>
  <c r="H391" i="10"/>
  <c r="G391" i="10"/>
  <c r="F391" i="10"/>
  <c r="E391" i="10"/>
  <c r="D391" i="10"/>
  <c r="C391" i="10"/>
  <c r="Q390" i="10"/>
  <c r="P390" i="10"/>
  <c r="O390" i="10"/>
  <c r="N390" i="10"/>
  <c r="M390" i="10"/>
  <c r="L390" i="10"/>
  <c r="K390" i="10"/>
  <c r="J390" i="10"/>
  <c r="I390" i="10"/>
  <c r="H390" i="10"/>
  <c r="G390" i="10"/>
  <c r="F390" i="10"/>
  <c r="E390" i="10"/>
  <c r="D390" i="10"/>
  <c r="C390" i="10"/>
  <c r="Q389" i="10"/>
  <c r="P389" i="10"/>
  <c r="O389" i="10"/>
  <c r="N389" i="10"/>
  <c r="M389" i="10"/>
  <c r="L389" i="10"/>
  <c r="K389" i="10"/>
  <c r="J389" i="10"/>
  <c r="I389" i="10"/>
  <c r="H389" i="10"/>
  <c r="G389" i="10"/>
  <c r="F389" i="10"/>
  <c r="E389" i="10"/>
  <c r="D389" i="10"/>
  <c r="C389" i="10"/>
  <c r="Q388" i="10"/>
  <c r="P388" i="10"/>
  <c r="O388" i="10"/>
  <c r="N388" i="10"/>
  <c r="M388" i="10"/>
  <c r="L388" i="10"/>
  <c r="K388" i="10"/>
  <c r="J388" i="10"/>
  <c r="I388" i="10"/>
  <c r="H388" i="10"/>
  <c r="G388" i="10"/>
  <c r="F388" i="10"/>
  <c r="E388" i="10"/>
  <c r="D388" i="10"/>
  <c r="C388" i="10"/>
  <c r="Q387" i="10"/>
  <c r="P387" i="10"/>
  <c r="O387" i="10"/>
  <c r="N387" i="10"/>
  <c r="M387" i="10"/>
  <c r="L387" i="10"/>
  <c r="K387" i="10"/>
  <c r="J387" i="10"/>
  <c r="I387" i="10"/>
  <c r="H387" i="10"/>
  <c r="G387" i="10"/>
  <c r="F387" i="10"/>
  <c r="E387" i="10"/>
  <c r="D387" i="10"/>
  <c r="C387" i="10"/>
  <c r="Q386" i="10"/>
  <c r="P386" i="10"/>
  <c r="O386" i="10"/>
  <c r="N386" i="10"/>
  <c r="M386" i="10"/>
  <c r="L386" i="10"/>
  <c r="K386" i="10"/>
  <c r="J386" i="10"/>
  <c r="I386" i="10"/>
  <c r="H386" i="10"/>
  <c r="G386" i="10"/>
  <c r="F386" i="10"/>
  <c r="E386" i="10"/>
  <c r="D386" i="10"/>
  <c r="C386" i="10"/>
  <c r="Q385" i="10"/>
  <c r="P385" i="10"/>
  <c r="O385" i="10"/>
  <c r="N385" i="10"/>
  <c r="M385" i="10"/>
  <c r="L385" i="10"/>
  <c r="K385" i="10"/>
  <c r="J385" i="10"/>
  <c r="I385" i="10"/>
  <c r="H385" i="10"/>
  <c r="G385" i="10"/>
  <c r="F385" i="10"/>
  <c r="E385" i="10"/>
  <c r="D385" i="10"/>
  <c r="C385" i="10"/>
  <c r="Q384" i="10"/>
  <c r="P384" i="10"/>
  <c r="O384" i="10"/>
  <c r="N384" i="10"/>
  <c r="M384" i="10"/>
  <c r="L384" i="10"/>
  <c r="K384" i="10"/>
  <c r="J384" i="10"/>
  <c r="I384" i="10"/>
  <c r="H384" i="10"/>
  <c r="G384" i="10"/>
  <c r="F384" i="10"/>
  <c r="E384" i="10"/>
  <c r="D384" i="10"/>
  <c r="C384" i="10"/>
  <c r="Q383" i="10"/>
  <c r="P383" i="10"/>
  <c r="O383" i="10"/>
  <c r="N383" i="10"/>
  <c r="M383" i="10"/>
  <c r="L383" i="10"/>
  <c r="K383" i="10"/>
  <c r="J383" i="10"/>
  <c r="I383" i="10"/>
  <c r="H383" i="10"/>
  <c r="G383" i="10"/>
  <c r="F383" i="10"/>
  <c r="E383" i="10"/>
  <c r="D383" i="10"/>
  <c r="C383" i="10"/>
  <c r="Q382" i="10"/>
  <c r="P382" i="10"/>
  <c r="O382" i="10"/>
  <c r="N382" i="10"/>
  <c r="M382" i="10"/>
  <c r="L382" i="10"/>
  <c r="K382" i="10"/>
  <c r="J382" i="10"/>
  <c r="I382" i="10"/>
  <c r="H382" i="10"/>
  <c r="G382" i="10"/>
  <c r="F382" i="10"/>
  <c r="E382" i="10"/>
  <c r="D382" i="10"/>
  <c r="C382" i="10"/>
  <c r="Q381" i="10"/>
  <c r="P381" i="10"/>
  <c r="O381" i="10"/>
  <c r="N381" i="10"/>
  <c r="M381" i="10"/>
  <c r="L381" i="10"/>
  <c r="K381" i="10"/>
  <c r="J381" i="10"/>
  <c r="I381" i="10"/>
  <c r="H381" i="10"/>
  <c r="G381" i="10"/>
  <c r="F381" i="10"/>
  <c r="E381" i="10"/>
  <c r="D381" i="10"/>
  <c r="C381" i="10"/>
  <c r="Q380" i="10"/>
  <c r="P380" i="10"/>
  <c r="O380" i="10"/>
  <c r="N380" i="10"/>
  <c r="M380" i="10"/>
  <c r="L380" i="10"/>
  <c r="K380" i="10"/>
  <c r="J380" i="10"/>
  <c r="I380" i="10"/>
  <c r="H380" i="10"/>
  <c r="G380" i="10"/>
  <c r="F380" i="10"/>
  <c r="E380" i="10"/>
  <c r="D380" i="10"/>
  <c r="C380" i="10"/>
  <c r="Q379" i="10"/>
  <c r="P379" i="10"/>
  <c r="O379" i="10"/>
  <c r="N379" i="10"/>
  <c r="M379" i="10"/>
  <c r="L379" i="10"/>
  <c r="K379" i="10"/>
  <c r="J379" i="10"/>
  <c r="I379" i="10"/>
  <c r="H379" i="10"/>
  <c r="G379" i="10"/>
  <c r="F379" i="10"/>
  <c r="E379" i="10"/>
  <c r="D379" i="10"/>
  <c r="C379" i="10"/>
  <c r="Q378" i="10"/>
  <c r="P378" i="10"/>
  <c r="O378" i="10"/>
  <c r="N378" i="10"/>
  <c r="M378" i="10"/>
  <c r="L378" i="10"/>
  <c r="K378" i="10"/>
  <c r="J378" i="10"/>
  <c r="I378" i="10"/>
  <c r="H378" i="10"/>
  <c r="G378" i="10"/>
  <c r="F378" i="10"/>
  <c r="E378" i="10"/>
  <c r="D378" i="10"/>
  <c r="C378" i="10"/>
  <c r="Q377" i="10"/>
  <c r="P377" i="10"/>
  <c r="O377" i="10"/>
  <c r="N377" i="10"/>
  <c r="M377" i="10"/>
  <c r="L377" i="10"/>
  <c r="K377" i="10"/>
  <c r="J377" i="10"/>
  <c r="I377" i="10"/>
  <c r="H377" i="10"/>
  <c r="G377" i="10"/>
  <c r="F377" i="10"/>
  <c r="E377" i="10"/>
  <c r="D377" i="10"/>
  <c r="C377" i="10"/>
  <c r="Q376" i="10"/>
  <c r="P376" i="10"/>
  <c r="O376" i="10"/>
  <c r="N376" i="10"/>
  <c r="M376" i="10"/>
  <c r="L376" i="10"/>
  <c r="K376" i="10"/>
  <c r="J376" i="10"/>
  <c r="I376" i="10"/>
  <c r="H376" i="10"/>
  <c r="G376" i="10"/>
  <c r="F376" i="10"/>
  <c r="E376" i="10"/>
  <c r="D376" i="10"/>
  <c r="C376" i="10"/>
  <c r="Q375" i="10"/>
  <c r="P375" i="10"/>
  <c r="O375" i="10"/>
  <c r="N375" i="10"/>
  <c r="M375" i="10"/>
  <c r="L375" i="10"/>
  <c r="K375" i="10"/>
  <c r="J375" i="10"/>
  <c r="I375" i="10"/>
  <c r="H375" i="10"/>
  <c r="G375" i="10"/>
  <c r="F375" i="10"/>
  <c r="E375" i="10"/>
  <c r="D375" i="10"/>
  <c r="C375" i="10"/>
  <c r="Q374" i="10"/>
  <c r="P374" i="10"/>
  <c r="O374" i="10"/>
  <c r="N374" i="10"/>
  <c r="M374" i="10"/>
  <c r="L374" i="10"/>
  <c r="K374" i="10"/>
  <c r="J374" i="10"/>
  <c r="I374" i="10"/>
  <c r="H374" i="10"/>
  <c r="G374" i="10"/>
  <c r="F374" i="10"/>
  <c r="E374" i="10"/>
  <c r="D374" i="10"/>
  <c r="C374" i="10"/>
  <c r="Q373" i="10"/>
  <c r="P373" i="10"/>
  <c r="O373" i="10"/>
  <c r="N373" i="10"/>
  <c r="M373" i="10"/>
  <c r="L373" i="10"/>
  <c r="K373" i="10"/>
  <c r="J373" i="10"/>
  <c r="I373" i="10"/>
  <c r="H373" i="10"/>
  <c r="G373" i="10"/>
  <c r="F373" i="10"/>
  <c r="E373" i="10"/>
  <c r="D373" i="10"/>
  <c r="C373" i="10"/>
  <c r="Q372" i="10"/>
  <c r="P372" i="10"/>
  <c r="O372" i="10"/>
  <c r="N372" i="10"/>
  <c r="M372" i="10"/>
  <c r="L372" i="10"/>
  <c r="K372" i="10"/>
  <c r="J372" i="10"/>
  <c r="I372" i="10"/>
  <c r="H372" i="10"/>
  <c r="G372" i="10"/>
  <c r="F372" i="10"/>
  <c r="E372" i="10"/>
  <c r="D372" i="10"/>
  <c r="C372" i="10"/>
  <c r="Q371" i="10"/>
  <c r="P371" i="10"/>
  <c r="O371" i="10"/>
  <c r="N371" i="10"/>
  <c r="M371" i="10"/>
  <c r="L371" i="10"/>
  <c r="K371" i="10"/>
  <c r="J371" i="10"/>
  <c r="I371" i="10"/>
  <c r="H371" i="10"/>
  <c r="G371" i="10"/>
  <c r="F371" i="10"/>
  <c r="E371" i="10"/>
  <c r="D371" i="10"/>
  <c r="C371" i="10"/>
  <c r="Q370" i="10"/>
  <c r="P370" i="10"/>
  <c r="O370" i="10"/>
  <c r="N370" i="10"/>
  <c r="M370" i="10"/>
  <c r="L370" i="10"/>
  <c r="K370" i="10"/>
  <c r="J370" i="10"/>
  <c r="I370" i="10"/>
  <c r="H370" i="10"/>
  <c r="G370" i="10"/>
  <c r="F370" i="10"/>
  <c r="E370" i="10"/>
  <c r="D370" i="10"/>
  <c r="C370" i="10"/>
  <c r="Q369" i="10"/>
  <c r="P369" i="10"/>
  <c r="O369" i="10"/>
  <c r="N369" i="10"/>
  <c r="M369" i="10"/>
  <c r="L369" i="10"/>
  <c r="K369" i="10"/>
  <c r="J369" i="10"/>
  <c r="I369" i="10"/>
  <c r="H369" i="10"/>
  <c r="G369" i="10"/>
  <c r="F369" i="10"/>
  <c r="E369" i="10"/>
  <c r="D369" i="10"/>
  <c r="C369" i="10"/>
  <c r="Q368" i="10"/>
  <c r="P368" i="10"/>
  <c r="O368" i="10"/>
  <c r="N368" i="10"/>
  <c r="M368" i="10"/>
  <c r="L368" i="10"/>
  <c r="K368" i="10"/>
  <c r="J368" i="10"/>
  <c r="I368" i="10"/>
  <c r="H368" i="10"/>
  <c r="G368" i="10"/>
  <c r="F368" i="10"/>
  <c r="E368" i="10"/>
  <c r="D368" i="10"/>
  <c r="C368" i="10"/>
  <c r="Q367" i="10"/>
  <c r="P367" i="10"/>
  <c r="O367" i="10"/>
  <c r="N367" i="10"/>
  <c r="M367" i="10"/>
  <c r="L367" i="10"/>
  <c r="K367" i="10"/>
  <c r="J367" i="10"/>
  <c r="I367" i="10"/>
  <c r="H367" i="10"/>
  <c r="G367" i="10"/>
  <c r="F367" i="10"/>
  <c r="E367" i="10"/>
  <c r="D367" i="10"/>
  <c r="C367" i="10"/>
  <c r="Q366" i="10"/>
  <c r="P366" i="10"/>
  <c r="O366" i="10"/>
  <c r="N366" i="10"/>
  <c r="M366" i="10"/>
  <c r="L366" i="10"/>
  <c r="K366" i="10"/>
  <c r="J366" i="10"/>
  <c r="I366" i="10"/>
  <c r="H366" i="10"/>
  <c r="G366" i="10"/>
  <c r="F366" i="10"/>
  <c r="E366" i="10"/>
  <c r="D366" i="10"/>
  <c r="C366" i="10"/>
  <c r="Q365" i="10"/>
  <c r="P365" i="10"/>
  <c r="O365" i="10"/>
  <c r="N365" i="10"/>
  <c r="M365" i="10"/>
  <c r="L365" i="10"/>
  <c r="K365" i="10"/>
  <c r="J365" i="10"/>
  <c r="I365" i="10"/>
  <c r="H365" i="10"/>
  <c r="G365" i="10"/>
  <c r="F365" i="10"/>
  <c r="E365" i="10"/>
  <c r="D365" i="10"/>
  <c r="C365" i="10"/>
  <c r="Q364" i="10"/>
  <c r="P364" i="10"/>
  <c r="O364" i="10"/>
  <c r="N364" i="10"/>
  <c r="M364" i="10"/>
  <c r="L364" i="10"/>
  <c r="K364" i="10"/>
  <c r="J364" i="10"/>
  <c r="I364" i="10"/>
  <c r="H364" i="10"/>
  <c r="G364" i="10"/>
  <c r="F364" i="10"/>
  <c r="E364" i="10"/>
  <c r="D364" i="10"/>
  <c r="C364" i="10"/>
  <c r="Q363" i="10"/>
  <c r="P363" i="10"/>
  <c r="O363" i="10"/>
  <c r="N363" i="10"/>
  <c r="M363" i="10"/>
  <c r="L363" i="10"/>
  <c r="K363" i="10"/>
  <c r="J363" i="10"/>
  <c r="I363" i="10"/>
  <c r="H363" i="10"/>
  <c r="G363" i="10"/>
  <c r="F363" i="10"/>
  <c r="E363" i="10"/>
  <c r="D363" i="10"/>
  <c r="C363" i="10"/>
  <c r="Q362" i="10"/>
  <c r="P362" i="10"/>
  <c r="O362" i="10"/>
  <c r="N362" i="10"/>
  <c r="M362" i="10"/>
  <c r="L362" i="10"/>
  <c r="K362" i="10"/>
  <c r="J362" i="10"/>
  <c r="I362" i="10"/>
  <c r="H362" i="10"/>
  <c r="G362" i="10"/>
  <c r="F362" i="10"/>
  <c r="E362" i="10"/>
  <c r="D362" i="10"/>
  <c r="C362" i="10"/>
  <c r="Q361" i="10"/>
  <c r="P361" i="10"/>
  <c r="O361" i="10"/>
  <c r="N361" i="10"/>
  <c r="M361" i="10"/>
  <c r="L361" i="10"/>
  <c r="K361" i="10"/>
  <c r="J361" i="10"/>
  <c r="I361" i="10"/>
  <c r="H361" i="10"/>
  <c r="G361" i="10"/>
  <c r="F361" i="10"/>
  <c r="E361" i="10"/>
  <c r="D361" i="10"/>
  <c r="C361" i="10"/>
  <c r="Q360" i="10"/>
  <c r="P360" i="10"/>
  <c r="O360" i="10"/>
  <c r="N360" i="10"/>
  <c r="M360" i="10"/>
  <c r="L360" i="10"/>
  <c r="K360" i="10"/>
  <c r="J360" i="10"/>
  <c r="I360" i="10"/>
  <c r="H360" i="10"/>
  <c r="G360" i="10"/>
  <c r="F360" i="10"/>
  <c r="E360" i="10"/>
  <c r="D360" i="10"/>
  <c r="C360" i="10"/>
  <c r="Q359" i="10"/>
  <c r="P359" i="10"/>
  <c r="O359" i="10"/>
  <c r="N359" i="10"/>
  <c r="M359" i="10"/>
  <c r="L359" i="10"/>
  <c r="K359" i="10"/>
  <c r="J359" i="10"/>
  <c r="I359" i="10"/>
  <c r="H359" i="10"/>
  <c r="G359" i="10"/>
  <c r="F359" i="10"/>
  <c r="E359" i="10"/>
  <c r="D359" i="10"/>
  <c r="C359" i="10"/>
  <c r="Q358" i="10"/>
  <c r="P358" i="10"/>
  <c r="O358" i="10"/>
  <c r="N358" i="10"/>
  <c r="M358" i="10"/>
  <c r="L358" i="10"/>
  <c r="K358" i="10"/>
  <c r="J358" i="10"/>
  <c r="I358" i="10"/>
  <c r="H358" i="10"/>
  <c r="G358" i="10"/>
  <c r="F358" i="10"/>
  <c r="E358" i="10"/>
  <c r="D358" i="10"/>
  <c r="C358" i="10"/>
  <c r="Q357" i="10"/>
  <c r="P357" i="10"/>
  <c r="O357" i="10"/>
  <c r="N357" i="10"/>
  <c r="M357" i="10"/>
  <c r="L357" i="10"/>
  <c r="K357" i="10"/>
  <c r="J357" i="10"/>
  <c r="I357" i="10"/>
  <c r="H357" i="10"/>
  <c r="G357" i="10"/>
  <c r="F357" i="10"/>
  <c r="E357" i="10"/>
  <c r="D357" i="10"/>
  <c r="C357" i="10"/>
  <c r="Q356" i="10"/>
  <c r="P356" i="10"/>
  <c r="O356" i="10"/>
  <c r="N356" i="10"/>
  <c r="M356" i="10"/>
  <c r="L356" i="10"/>
  <c r="K356" i="10"/>
  <c r="J356" i="10"/>
  <c r="I356" i="10"/>
  <c r="H356" i="10"/>
  <c r="G356" i="10"/>
  <c r="F356" i="10"/>
  <c r="E356" i="10"/>
  <c r="D356" i="10"/>
  <c r="C356" i="10"/>
  <c r="Q355" i="10"/>
  <c r="P355" i="10"/>
  <c r="O355" i="10"/>
  <c r="N355" i="10"/>
  <c r="M355" i="10"/>
  <c r="L355" i="10"/>
  <c r="K355" i="10"/>
  <c r="J355" i="10"/>
  <c r="I355" i="10"/>
  <c r="H355" i="10"/>
  <c r="G355" i="10"/>
  <c r="F355" i="10"/>
  <c r="E355" i="10"/>
  <c r="D355" i="10"/>
  <c r="C355" i="10"/>
  <c r="Q354" i="10"/>
  <c r="P354" i="10"/>
  <c r="O354" i="10"/>
  <c r="N354" i="10"/>
  <c r="M354" i="10"/>
  <c r="L354" i="10"/>
  <c r="K354" i="10"/>
  <c r="J354" i="10"/>
  <c r="I354" i="10"/>
  <c r="H354" i="10"/>
  <c r="G354" i="10"/>
  <c r="F354" i="10"/>
  <c r="E354" i="10"/>
  <c r="D354" i="10"/>
  <c r="C354" i="10"/>
  <c r="Q353" i="10"/>
  <c r="P353" i="10"/>
  <c r="O353" i="10"/>
  <c r="N353" i="10"/>
  <c r="M353" i="10"/>
  <c r="L353" i="10"/>
  <c r="K353" i="10"/>
  <c r="J353" i="10"/>
  <c r="I353" i="10"/>
  <c r="H353" i="10"/>
  <c r="G353" i="10"/>
  <c r="F353" i="10"/>
  <c r="E353" i="10"/>
  <c r="D353" i="10"/>
  <c r="C353" i="10"/>
  <c r="Q352" i="10"/>
  <c r="P352" i="10"/>
  <c r="O352" i="10"/>
  <c r="N352" i="10"/>
  <c r="M352" i="10"/>
  <c r="L352" i="10"/>
  <c r="K352" i="10"/>
  <c r="J352" i="10"/>
  <c r="I352" i="10"/>
  <c r="H352" i="10"/>
  <c r="G352" i="10"/>
  <c r="F352" i="10"/>
  <c r="E352" i="10"/>
  <c r="D352" i="10"/>
  <c r="C352" i="10"/>
  <c r="Q351" i="10"/>
  <c r="P351" i="10"/>
  <c r="O351" i="10"/>
  <c r="N351" i="10"/>
  <c r="M351" i="10"/>
  <c r="L351" i="10"/>
  <c r="K351" i="10"/>
  <c r="J351" i="10"/>
  <c r="I351" i="10"/>
  <c r="H351" i="10"/>
  <c r="G351" i="10"/>
  <c r="F351" i="10"/>
  <c r="E351" i="10"/>
  <c r="D351" i="10"/>
  <c r="C351" i="10"/>
  <c r="Q350" i="10"/>
  <c r="P350" i="10"/>
  <c r="O350" i="10"/>
  <c r="N350" i="10"/>
  <c r="M350" i="10"/>
  <c r="L350" i="10"/>
  <c r="K350" i="10"/>
  <c r="J350" i="10"/>
  <c r="I350" i="10"/>
  <c r="H350" i="10"/>
  <c r="G350" i="10"/>
  <c r="F350" i="10"/>
  <c r="E350" i="10"/>
  <c r="D350" i="10"/>
  <c r="C350" i="10"/>
  <c r="Q349" i="10"/>
  <c r="P349" i="10"/>
  <c r="O349" i="10"/>
  <c r="N349" i="10"/>
  <c r="M349" i="10"/>
  <c r="L349" i="10"/>
  <c r="K349" i="10"/>
  <c r="J349" i="10"/>
  <c r="I349" i="10"/>
  <c r="H349" i="10"/>
  <c r="G349" i="10"/>
  <c r="F349" i="10"/>
  <c r="E349" i="10"/>
  <c r="D349" i="10"/>
  <c r="C349" i="10"/>
  <c r="Q348" i="10"/>
  <c r="P348" i="10"/>
  <c r="O348" i="10"/>
  <c r="N348" i="10"/>
  <c r="M348" i="10"/>
  <c r="L348" i="10"/>
  <c r="K348" i="10"/>
  <c r="J348" i="10"/>
  <c r="I348" i="10"/>
  <c r="H348" i="10"/>
  <c r="G348" i="10"/>
  <c r="F348" i="10"/>
  <c r="E348" i="10"/>
  <c r="D348" i="10"/>
  <c r="C348" i="10"/>
  <c r="Q347" i="10"/>
  <c r="P347" i="10"/>
  <c r="O347" i="10"/>
  <c r="N347" i="10"/>
  <c r="M347" i="10"/>
  <c r="L347" i="10"/>
  <c r="K347" i="10"/>
  <c r="J347" i="10"/>
  <c r="I347" i="10"/>
  <c r="H347" i="10"/>
  <c r="G347" i="10"/>
  <c r="F347" i="10"/>
  <c r="E347" i="10"/>
  <c r="D347" i="10"/>
  <c r="C347" i="10"/>
  <c r="Q346" i="10"/>
  <c r="P346" i="10"/>
  <c r="O346" i="10"/>
  <c r="N346" i="10"/>
  <c r="M346" i="10"/>
  <c r="L346" i="10"/>
  <c r="K346" i="10"/>
  <c r="J346" i="10"/>
  <c r="I346" i="10"/>
  <c r="H346" i="10"/>
  <c r="G346" i="10"/>
  <c r="F346" i="10"/>
  <c r="E346" i="10"/>
  <c r="D346" i="10"/>
  <c r="C346" i="10"/>
  <c r="Q345" i="10"/>
  <c r="P345" i="10"/>
  <c r="O345" i="10"/>
  <c r="N345" i="10"/>
  <c r="M345" i="10"/>
  <c r="L345" i="10"/>
  <c r="K345" i="10"/>
  <c r="J345" i="10"/>
  <c r="I345" i="10"/>
  <c r="H345" i="10"/>
  <c r="G345" i="10"/>
  <c r="F345" i="10"/>
  <c r="E345" i="10"/>
  <c r="D345" i="10"/>
  <c r="C345" i="10"/>
  <c r="Q344" i="10"/>
  <c r="P344" i="10"/>
  <c r="O344" i="10"/>
  <c r="N344" i="10"/>
  <c r="M344" i="10"/>
  <c r="L344" i="10"/>
  <c r="K344" i="10"/>
  <c r="J344" i="10"/>
  <c r="I344" i="10"/>
  <c r="H344" i="10"/>
  <c r="G344" i="10"/>
  <c r="F344" i="10"/>
  <c r="E344" i="10"/>
  <c r="D344" i="10"/>
  <c r="C344" i="10"/>
  <c r="Q343" i="10"/>
  <c r="P343" i="10"/>
  <c r="O343" i="10"/>
  <c r="N343" i="10"/>
  <c r="M343" i="10"/>
  <c r="L343" i="10"/>
  <c r="K343" i="10"/>
  <c r="J343" i="10"/>
  <c r="I343" i="10"/>
  <c r="H343" i="10"/>
  <c r="G343" i="10"/>
  <c r="F343" i="10"/>
  <c r="E343" i="10"/>
  <c r="D343" i="10"/>
  <c r="C343" i="10"/>
  <c r="Q342" i="10"/>
  <c r="P342" i="10"/>
  <c r="O342" i="10"/>
  <c r="N342" i="10"/>
  <c r="M342" i="10"/>
  <c r="L342" i="10"/>
  <c r="K342" i="10"/>
  <c r="J342" i="10"/>
  <c r="I342" i="10"/>
  <c r="H342" i="10"/>
  <c r="G342" i="10"/>
  <c r="F342" i="10"/>
  <c r="E342" i="10"/>
  <c r="D342" i="10"/>
  <c r="C342" i="10"/>
  <c r="Q341" i="10"/>
  <c r="P341" i="10"/>
  <c r="O341" i="10"/>
  <c r="N341" i="10"/>
  <c r="M341" i="10"/>
  <c r="L341" i="10"/>
  <c r="K341" i="10"/>
  <c r="J341" i="10"/>
  <c r="I341" i="10"/>
  <c r="H341" i="10"/>
  <c r="G341" i="10"/>
  <c r="F341" i="10"/>
  <c r="E341" i="10"/>
  <c r="D341" i="10"/>
  <c r="C341" i="10"/>
  <c r="Q340" i="10"/>
  <c r="P340" i="10"/>
  <c r="O340" i="10"/>
  <c r="N340" i="10"/>
  <c r="M340" i="10"/>
  <c r="L340" i="10"/>
  <c r="K340" i="10"/>
  <c r="J340" i="10"/>
  <c r="I340" i="10"/>
  <c r="H340" i="10"/>
  <c r="G340" i="10"/>
  <c r="F340" i="10"/>
  <c r="E340" i="10"/>
  <c r="D340" i="10"/>
  <c r="C340" i="10"/>
  <c r="Q339" i="10"/>
  <c r="P339" i="10"/>
  <c r="O339" i="10"/>
  <c r="N339" i="10"/>
  <c r="M339" i="10"/>
  <c r="L339" i="10"/>
  <c r="K339" i="10"/>
  <c r="J339" i="10"/>
  <c r="I339" i="10"/>
  <c r="H339" i="10"/>
  <c r="G339" i="10"/>
  <c r="F339" i="10"/>
  <c r="E339" i="10"/>
  <c r="D339" i="10"/>
  <c r="C339" i="10"/>
  <c r="Q338" i="10"/>
  <c r="P338" i="10"/>
  <c r="O338" i="10"/>
  <c r="N338" i="10"/>
  <c r="M338" i="10"/>
  <c r="L338" i="10"/>
  <c r="K338" i="10"/>
  <c r="J338" i="10"/>
  <c r="I338" i="10"/>
  <c r="H338" i="10"/>
  <c r="G338" i="10"/>
  <c r="F338" i="10"/>
  <c r="E338" i="10"/>
  <c r="D338" i="10"/>
  <c r="C338" i="10"/>
  <c r="Q337" i="10"/>
  <c r="P337" i="10"/>
  <c r="O337" i="10"/>
  <c r="N337" i="10"/>
  <c r="M337" i="10"/>
  <c r="L337" i="10"/>
  <c r="K337" i="10"/>
  <c r="J337" i="10"/>
  <c r="I337" i="10"/>
  <c r="H337" i="10"/>
  <c r="G337" i="10"/>
  <c r="F337" i="10"/>
  <c r="E337" i="10"/>
  <c r="D337" i="10"/>
  <c r="C337" i="10"/>
  <c r="Q336" i="10"/>
  <c r="P336" i="10"/>
  <c r="O336" i="10"/>
  <c r="N336" i="10"/>
  <c r="M336" i="10"/>
  <c r="L336" i="10"/>
  <c r="K336" i="10"/>
  <c r="J336" i="10"/>
  <c r="I336" i="10"/>
  <c r="H336" i="10"/>
  <c r="G336" i="10"/>
  <c r="F336" i="10"/>
  <c r="E336" i="10"/>
  <c r="D336" i="10"/>
  <c r="C336" i="10"/>
  <c r="Q335" i="10"/>
  <c r="P335" i="10"/>
  <c r="O335" i="10"/>
  <c r="N335" i="10"/>
  <c r="M335" i="10"/>
  <c r="L335" i="10"/>
  <c r="K335" i="10"/>
  <c r="J335" i="10"/>
  <c r="I335" i="10"/>
  <c r="H335" i="10"/>
  <c r="G335" i="10"/>
  <c r="F335" i="10"/>
  <c r="E335" i="10"/>
  <c r="D335" i="10"/>
  <c r="C335" i="10"/>
  <c r="Q334" i="10"/>
  <c r="P334" i="10"/>
  <c r="O334" i="10"/>
  <c r="N334" i="10"/>
  <c r="M334" i="10"/>
  <c r="L334" i="10"/>
  <c r="K334" i="10"/>
  <c r="J334" i="10"/>
  <c r="I334" i="10"/>
  <c r="H334" i="10"/>
  <c r="G334" i="10"/>
  <c r="F334" i="10"/>
  <c r="E334" i="10"/>
  <c r="D334" i="10"/>
  <c r="C334" i="10"/>
  <c r="Q333" i="10"/>
  <c r="P333" i="10"/>
  <c r="O333" i="10"/>
  <c r="N333" i="10"/>
  <c r="M333" i="10"/>
  <c r="L333" i="10"/>
  <c r="K333" i="10"/>
  <c r="J333" i="10"/>
  <c r="I333" i="10"/>
  <c r="H333" i="10"/>
  <c r="G333" i="10"/>
  <c r="F333" i="10"/>
  <c r="E333" i="10"/>
  <c r="D333" i="10"/>
  <c r="C333" i="10"/>
  <c r="Q332" i="10"/>
  <c r="P332" i="10"/>
  <c r="O332" i="10"/>
  <c r="N332" i="10"/>
  <c r="M332" i="10"/>
  <c r="L332" i="10"/>
  <c r="K332" i="10"/>
  <c r="J332" i="10"/>
  <c r="I332" i="10"/>
  <c r="H332" i="10"/>
  <c r="G332" i="10"/>
  <c r="F332" i="10"/>
  <c r="E332" i="10"/>
  <c r="D332" i="10"/>
  <c r="C332" i="10"/>
  <c r="Q331" i="10"/>
  <c r="P331" i="10"/>
  <c r="O331" i="10"/>
  <c r="N331" i="10"/>
  <c r="M331" i="10"/>
  <c r="L331" i="10"/>
  <c r="K331" i="10"/>
  <c r="J331" i="10"/>
  <c r="I331" i="10"/>
  <c r="H331" i="10"/>
  <c r="G331" i="10"/>
  <c r="F331" i="10"/>
  <c r="E331" i="10"/>
  <c r="D331" i="10"/>
  <c r="C331" i="10"/>
  <c r="Q330" i="10"/>
  <c r="P330" i="10"/>
  <c r="O330" i="10"/>
  <c r="N330" i="10"/>
  <c r="M330" i="10"/>
  <c r="L330" i="10"/>
  <c r="K330" i="10"/>
  <c r="J330" i="10"/>
  <c r="I330" i="10"/>
  <c r="H330" i="10"/>
  <c r="G330" i="10"/>
  <c r="F330" i="10"/>
  <c r="E330" i="10"/>
  <c r="D330" i="10"/>
  <c r="C330" i="10"/>
  <c r="Q329" i="10"/>
  <c r="P329" i="10"/>
  <c r="O329" i="10"/>
  <c r="N329" i="10"/>
  <c r="M329" i="10"/>
  <c r="L329" i="10"/>
  <c r="K329" i="10"/>
  <c r="J329" i="10"/>
  <c r="I329" i="10"/>
  <c r="H329" i="10"/>
  <c r="G329" i="10"/>
  <c r="F329" i="10"/>
  <c r="E329" i="10"/>
  <c r="D329" i="10"/>
  <c r="C329" i="10"/>
  <c r="Q328" i="10"/>
  <c r="P328" i="10"/>
  <c r="O328" i="10"/>
  <c r="N328" i="10"/>
  <c r="M328" i="10"/>
  <c r="L328" i="10"/>
  <c r="K328" i="10"/>
  <c r="J328" i="10"/>
  <c r="I328" i="10"/>
  <c r="H328" i="10"/>
  <c r="G328" i="10"/>
  <c r="F328" i="10"/>
  <c r="E328" i="10"/>
  <c r="D328" i="10"/>
  <c r="C328" i="10"/>
  <c r="Q327" i="10"/>
  <c r="P327" i="10"/>
  <c r="O327" i="10"/>
  <c r="N327" i="10"/>
  <c r="M327" i="10"/>
  <c r="L327" i="10"/>
  <c r="K327" i="10"/>
  <c r="J327" i="10"/>
  <c r="I327" i="10"/>
  <c r="H327" i="10"/>
  <c r="G327" i="10"/>
  <c r="F327" i="10"/>
  <c r="E327" i="10"/>
  <c r="D327" i="10"/>
  <c r="C327" i="10"/>
  <c r="Q326" i="10"/>
  <c r="P326" i="10"/>
  <c r="O326" i="10"/>
  <c r="N326" i="10"/>
  <c r="M326" i="10"/>
  <c r="L326" i="10"/>
  <c r="K326" i="10"/>
  <c r="J326" i="10"/>
  <c r="I326" i="10"/>
  <c r="H326" i="10"/>
  <c r="G326" i="10"/>
  <c r="F326" i="10"/>
  <c r="E326" i="10"/>
  <c r="D326" i="10"/>
  <c r="C326" i="10"/>
  <c r="Q325" i="10"/>
  <c r="P325" i="10"/>
  <c r="O325" i="10"/>
  <c r="N325" i="10"/>
  <c r="M325" i="10"/>
  <c r="L325" i="10"/>
  <c r="K325" i="10"/>
  <c r="J325" i="10"/>
  <c r="I325" i="10"/>
  <c r="H325" i="10"/>
  <c r="G325" i="10"/>
  <c r="F325" i="10"/>
  <c r="E325" i="10"/>
  <c r="D325" i="10"/>
  <c r="C325" i="10"/>
  <c r="Q324" i="10"/>
  <c r="P324" i="10"/>
  <c r="O324" i="10"/>
  <c r="N324" i="10"/>
  <c r="M324" i="10"/>
  <c r="L324" i="10"/>
  <c r="K324" i="10"/>
  <c r="J324" i="10"/>
  <c r="I324" i="10"/>
  <c r="H324" i="10"/>
  <c r="G324" i="10"/>
  <c r="F324" i="10"/>
  <c r="E324" i="10"/>
  <c r="D324" i="10"/>
  <c r="C324" i="10"/>
  <c r="Q323" i="10"/>
  <c r="P323" i="10"/>
  <c r="O323" i="10"/>
  <c r="N323" i="10"/>
  <c r="M323" i="10"/>
  <c r="L323" i="10"/>
  <c r="K323" i="10"/>
  <c r="J323" i="10"/>
  <c r="I323" i="10"/>
  <c r="H323" i="10"/>
  <c r="G323" i="10"/>
  <c r="F323" i="10"/>
  <c r="E323" i="10"/>
  <c r="D323" i="10"/>
  <c r="C323" i="10"/>
  <c r="Q322" i="10"/>
  <c r="P322" i="10"/>
  <c r="O322" i="10"/>
  <c r="N322" i="10"/>
  <c r="M322" i="10"/>
  <c r="L322" i="10"/>
  <c r="K322" i="10"/>
  <c r="J322" i="10"/>
  <c r="I322" i="10"/>
  <c r="H322" i="10"/>
  <c r="G322" i="10"/>
  <c r="F322" i="10"/>
  <c r="E322" i="10"/>
  <c r="D322" i="10"/>
  <c r="C322" i="10"/>
  <c r="Q321" i="10"/>
  <c r="P321" i="10"/>
  <c r="O321" i="10"/>
  <c r="N321" i="10"/>
  <c r="M321" i="10"/>
  <c r="L321" i="10"/>
  <c r="K321" i="10"/>
  <c r="J321" i="10"/>
  <c r="I321" i="10"/>
  <c r="H321" i="10"/>
  <c r="G321" i="10"/>
  <c r="F321" i="10"/>
  <c r="E321" i="10"/>
  <c r="D321" i="10"/>
  <c r="C321" i="10"/>
  <c r="Q320" i="10"/>
  <c r="P320" i="10"/>
  <c r="O320" i="10"/>
  <c r="N320" i="10"/>
  <c r="M320" i="10"/>
  <c r="L320" i="10"/>
  <c r="K320" i="10"/>
  <c r="J320" i="10"/>
  <c r="I320" i="10"/>
  <c r="H320" i="10"/>
  <c r="G320" i="10"/>
  <c r="F320" i="10"/>
  <c r="E320" i="10"/>
  <c r="D320" i="10"/>
  <c r="C320" i="10"/>
  <c r="Q319" i="10"/>
  <c r="P319" i="10"/>
  <c r="O319" i="10"/>
  <c r="N319" i="10"/>
  <c r="M319" i="10"/>
  <c r="L319" i="10"/>
  <c r="K319" i="10"/>
  <c r="J319" i="10"/>
  <c r="I319" i="10"/>
  <c r="H319" i="10"/>
  <c r="G319" i="10"/>
  <c r="F319" i="10"/>
  <c r="E319" i="10"/>
  <c r="D319" i="10"/>
  <c r="C319" i="10"/>
  <c r="Q318" i="10"/>
  <c r="P318" i="10"/>
  <c r="O318" i="10"/>
  <c r="N318" i="10"/>
  <c r="M318" i="10"/>
  <c r="L318" i="10"/>
  <c r="K318" i="10"/>
  <c r="J318" i="10"/>
  <c r="I318" i="10"/>
  <c r="H318" i="10"/>
  <c r="G318" i="10"/>
  <c r="F318" i="10"/>
  <c r="E318" i="10"/>
  <c r="D318" i="10"/>
  <c r="C318" i="10"/>
  <c r="Q317" i="10"/>
  <c r="P317" i="10"/>
  <c r="O317" i="10"/>
  <c r="N317" i="10"/>
  <c r="M317" i="10"/>
  <c r="L317" i="10"/>
  <c r="K317" i="10"/>
  <c r="J317" i="10"/>
  <c r="I317" i="10"/>
  <c r="H317" i="10"/>
  <c r="G317" i="10"/>
  <c r="F317" i="10"/>
  <c r="E317" i="10"/>
  <c r="D317" i="10"/>
  <c r="C317" i="10"/>
  <c r="Q316" i="10"/>
  <c r="P316" i="10"/>
  <c r="O316" i="10"/>
  <c r="N316" i="10"/>
  <c r="M316" i="10"/>
  <c r="L316" i="10"/>
  <c r="K316" i="10"/>
  <c r="J316" i="10"/>
  <c r="I316" i="10"/>
  <c r="H316" i="10"/>
  <c r="G316" i="10"/>
  <c r="F316" i="10"/>
  <c r="E316" i="10"/>
  <c r="D316" i="10"/>
  <c r="C316" i="10"/>
  <c r="Q315" i="10"/>
  <c r="P315" i="10"/>
  <c r="O315" i="10"/>
  <c r="N315" i="10"/>
  <c r="M315" i="10"/>
  <c r="L315" i="10"/>
  <c r="K315" i="10"/>
  <c r="J315" i="10"/>
  <c r="I315" i="10"/>
  <c r="H315" i="10"/>
  <c r="G315" i="10"/>
  <c r="F315" i="10"/>
  <c r="E315" i="10"/>
  <c r="D315" i="10"/>
  <c r="C315" i="10"/>
  <c r="Q314" i="10"/>
  <c r="P314" i="10"/>
  <c r="O314" i="10"/>
  <c r="N314" i="10"/>
  <c r="M314" i="10"/>
  <c r="L314" i="10"/>
  <c r="K314" i="10"/>
  <c r="J314" i="10"/>
  <c r="I314" i="10"/>
  <c r="H314" i="10"/>
  <c r="G314" i="10"/>
  <c r="F314" i="10"/>
  <c r="E314" i="10"/>
  <c r="D314" i="10"/>
  <c r="C314" i="10"/>
  <c r="Q313" i="10"/>
  <c r="P313" i="10"/>
  <c r="O313" i="10"/>
  <c r="N313" i="10"/>
  <c r="M313" i="10"/>
  <c r="L313" i="10"/>
  <c r="K313" i="10"/>
  <c r="J313" i="10"/>
  <c r="I313" i="10"/>
  <c r="H313" i="10"/>
  <c r="G313" i="10"/>
  <c r="F313" i="10"/>
  <c r="E313" i="10"/>
  <c r="D313" i="10"/>
  <c r="C313" i="10"/>
  <c r="Q312" i="10"/>
  <c r="P312" i="10"/>
  <c r="O312" i="10"/>
  <c r="N312" i="10"/>
  <c r="M312" i="10"/>
  <c r="L312" i="10"/>
  <c r="K312" i="10"/>
  <c r="J312" i="10"/>
  <c r="I312" i="10"/>
  <c r="H312" i="10"/>
  <c r="G312" i="10"/>
  <c r="F312" i="10"/>
  <c r="E312" i="10"/>
  <c r="D312" i="10"/>
  <c r="C312" i="10"/>
  <c r="Q311" i="10"/>
  <c r="P311" i="10"/>
  <c r="O311" i="10"/>
  <c r="N311" i="10"/>
  <c r="M311" i="10"/>
  <c r="L311" i="10"/>
  <c r="K311" i="10"/>
  <c r="J311" i="10"/>
  <c r="I311" i="10"/>
  <c r="H311" i="10"/>
  <c r="G311" i="10"/>
  <c r="F311" i="10"/>
  <c r="E311" i="10"/>
  <c r="D311" i="10"/>
  <c r="C311" i="10"/>
  <c r="Q310" i="10"/>
  <c r="P310" i="10"/>
  <c r="O310" i="10"/>
  <c r="N310" i="10"/>
  <c r="M310" i="10"/>
  <c r="L310" i="10"/>
  <c r="K310" i="10"/>
  <c r="J310" i="10"/>
  <c r="I310" i="10"/>
  <c r="H310" i="10"/>
  <c r="G310" i="10"/>
  <c r="F310" i="10"/>
  <c r="E310" i="10"/>
  <c r="D310" i="10"/>
  <c r="C310" i="10"/>
  <c r="Q309" i="10"/>
  <c r="P309" i="10"/>
  <c r="O309" i="10"/>
  <c r="N309" i="10"/>
  <c r="M309" i="10"/>
  <c r="L309" i="10"/>
  <c r="K309" i="10"/>
  <c r="J309" i="10"/>
  <c r="I309" i="10"/>
  <c r="H309" i="10"/>
  <c r="G309" i="10"/>
  <c r="F309" i="10"/>
  <c r="E309" i="10"/>
  <c r="D309" i="10"/>
  <c r="C309" i="10"/>
  <c r="Q308" i="10"/>
  <c r="P308" i="10"/>
  <c r="O308" i="10"/>
  <c r="N308" i="10"/>
  <c r="M308" i="10"/>
  <c r="L308" i="10"/>
  <c r="K308" i="10"/>
  <c r="J308" i="10"/>
  <c r="I308" i="10"/>
  <c r="H308" i="10"/>
  <c r="G308" i="10"/>
  <c r="F308" i="10"/>
  <c r="E308" i="10"/>
  <c r="D308" i="10"/>
  <c r="C308" i="10"/>
  <c r="Q307" i="10"/>
  <c r="P307" i="10"/>
  <c r="O307" i="10"/>
  <c r="N307" i="10"/>
  <c r="M307" i="10"/>
  <c r="L307" i="10"/>
  <c r="K307" i="10"/>
  <c r="J307" i="10"/>
  <c r="I307" i="10"/>
  <c r="H307" i="10"/>
  <c r="G307" i="10"/>
  <c r="F307" i="10"/>
  <c r="E307" i="10"/>
  <c r="D307" i="10"/>
  <c r="C307" i="10"/>
  <c r="Q306" i="10"/>
  <c r="P306" i="10"/>
  <c r="O306" i="10"/>
  <c r="N306" i="10"/>
  <c r="M306" i="10"/>
  <c r="L306" i="10"/>
  <c r="K306" i="10"/>
  <c r="J306" i="10"/>
  <c r="I306" i="10"/>
  <c r="H306" i="10"/>
  <c r="G306" i="10"/>
  <c r="F306" i="10"/>
  <c r="E306" i="10"/>
  <c r="D306" i="10"/>
  <c r="C306" i="10"/>
  <c r="Q305" i="10"/>
  <c r="P305" i="10"/>
  <c r="O305" i="10"/>
  <c r="N305" i="10"/>
  <c r="M305" i="10"/>
  <c r="L305" i="10"/>
  <c r="K305" i="10"/>
  <c r="J305" i="10"/>
  <c r="I305" i="10"/>
  <c r="H305" i="10"/>
  <c r="G305" i="10"/>
  <c r="F305" i="10"/>
  <c r="E305" i="10"/>
  <c r="D305" i="10"/>
  <c r="C305" i="10"/>
  <c r="Q304" i="10"/>
  <c r="P304" i="10"/>
  <c r="O304" i="10"/>
  <c r="N304" i="10"/>
  <c r="M304" i="10"/>
  <c r="L304" i="10"/>
  <c r="K304" i="10"/>
  <c r="J304" i="10"/>
  <c r="I304" i="10"/>
  <c r="H304" i="10"/>
  <c r="G304" i="10"/>
  <c r="F304" i="10"/>
  <c r="E304" i="10"/>
  <c r="D304" i="10"/>
  <c r="C304" i="10"/>
  <c r="Q303" i="10"/>
  <c r="P303" i="10"/>
  <c r="O303" i="10"/>
  <c r="N303" i="10"/>
  <c r="M303" i="10"/>
  <c r="L303" i="10"/>
  <c r="K303" i="10"/>
  <c r="J303" i="10"/>
  <c r="I303" i="10"/>
  <c r="H303" i="10"/>
  <c r="G303" i="10"/>
  <c r="F303" i="10"/>
  <c r="E303" i="10"/>
  <c r="D303" i="10"/>
  <c r="C303" i="10"/>
  <c r="Q302" i="10"/>
  <c r="P302" i="10"/>
  <c r="O302" i="10"/>
  <c r="N302" i="10"/>
  <c r="M302" i="10"/>
  <c r="L302" i="10"/>
  <c r="K302" i="10"/>
  <c r="J302" i="10"/>
  <c r="I302" i="10"/>
  <c r="H302" i="10"/>
  <c r="G302" i="10"/>
  <c r="F302" i="10"/>
  <c r="E302" i="10"/>
  <c r="D302" i="10"/>
  <c r="C302" i="10"/>
  <c r="Q301" i="10"/>
  <c r="P301" i="10"/>
  <c r="O301" i="10"/>
  <c r="N301" i="10"/>
  <c r="M301" i="10"/>
  <c r="L301" i="10"/>
  <c r="K301" i="10"/>
  <c r="J301" i="10"/>
  <c r="I301" i="10"/>
  <c r="H301" i="10"/>
  <c r="G301" i="10"/>
  <c r="F301" i="10"/>
  <c r="E301" i="10"/>
  <c r="D301" i="10"/>
  <c r="C301" i="10"/>
  <c r="Q300" i="10"/>
  <c r="P300" i="10"/>
  <c r="O300" i="10"/>
  <c r="N300" i="10"/>
  <c r="M300" i="10"/>
  <c r="L300" i="10"/>
  <c r="K300" i="10"/>
  <c r="J300" i="10"/>
  <c r="I300" i="10"/>
  <c r="H300" i="10"/>
  <c r="G300" i="10"/>
  <c r="F300" i="10"/>
  <c r="E300" i="10"/>
  <c r="D300" i="10"/>
  <c r="C300" i="10"/>
  <c r="Q299" i="10"/>
  <c r="P299" i="10"/>
  <c r="O299" i="10"/>
  <c r="N299" i="10"/>
  <c r="M299" i="10"/>
  <c r="L299" i="10"/>
  <c r="K299" i="10"/>
  <c r="J299" i="10"/>
  <c r="I299" i="10"/>
  <c r="H299" i="10"/>
  <c r="G299" i="10"/>
  <c r="F299" i="10"/>
  <c r="E299" i="10"/>
  <c r="D299" i="10"/>
  <c r="C299" i="10"/>
  <c r="Q298" i="10"/>
  <c r="P298" i="10"/>
  <c r="O298" i="10"/>
  <c r="N298" i="10"/>
  <c r="M298" i="10"/>
  <c r="L298" i="10"/>
  <c r="K298" i="10"/>
  <c r="J298" i="10"/>
  <c r="I298" i="10"/>
  <c r="H298" i="10"/>
  <c r="G298" i="10"/>
  <c r="F298" i="10"/>
  <c r="E298" i="10"/>
  <c r="D298" i="10"/>
  <c r="C298" i="10"/>
  <c r="Q297" i="10"/>
  <c r="P297" i="10"/>
  <c r="O297" i="10"/>
  <c r="N297" i="10"/>
  <c r="M297" i="10"/>
  <c r="L297" i="10"/>
  <c r="K297" i="10"/>
  <c r="J297" i="10"/>
  <c r="I297" i="10"/>
  <c r="H297" i="10"/>
  <c r="G297" i="10"/>
  <c r="F297" i="10"/>
  <c r="E297" i="10"/>
  <c r="D297" i="10"/>
  <c r="C297" i="10"/>
  <c r="Q296" i="10"/>
  <c r="P296" i="10"/>
  <c r="O296" i="10"/>
  <c r="N296" i="10"/>
  <c r="M296" i="10"/>
  <c r="L296" i="10"/>
  <c r="K296" i="10"/>
  <c r="J296" i="10"/>
  <c r="I296" i="10"/>
  <c r="H296" i="10"/>
  <c r="G296" i="10"/>
  <c r="F296" i="10"/>
  <c r="E296" i="10"/>
  <c r="D296" i="10"/>
  <c r="C296" i="10"/>
  <c r="Q295" i="10"/>
  <c r="P295" i="10"/>
  <c r="O295" i="10"/>
  <c r="N295" i="10"/>
  <c r="M295" i="10"/>
  <c r="L295" i="10"/>
  <c r="K295" i="10"/>
  <c r="J295" i="10"/>
  <c r="I295" i="10"/>
  <c r="H295" i="10"/>
  <c r="G295" i="10"/>
  <c r="F295" i="10"/>
  <c r="E295" i="10"/>
  <c r="D295" i="10"/>
  <c r="C295" i="10"/>
  <c r="Q294" i="10"/>
  <c r="P294" i="10"/>
  <c r="O294" i="10"/>
  <c r="N294" i="10"/>
  <c r="M294" i="10"/>
  <c r="L294" i="10"/>
  <c r="K294" i="10"/>
  <c r="J294" i="10"/>
  <c r="I294" i="10"/>
  <c r="H294" i="10"/>
  <c r="G294" i="10"/>
  <c r="F294" i="10"/>
  <c r="E294" i="10"/>
  <c r="D294" i="10"/>
  <c r="C294" i="10"/>
  <c r="Q293" i="10"/>
  <c r="P293" i="10"/>
  <c r="O293" i="10"/>
  <c r="N293" i="10"/>
  <c r="M293" i="10"/>
  <c r="L293" i="10"/>
  <c r="K293" i="10"/>
  <c r="J293" i="10"/>
  <c r="I293" i="10"/>
  <c r="H293" i="10"/>
  <c r="G293" i="10"/>
  <c r="F293" i="10"/>
  <c r="E293" i="10"/>
  <c r="D293" i="10"/>
  <c r="C293" i="10"/>
  <c r="Q292" i="10"/>
  <c r="P292" i="10"/>
  <c r="O292" i="10"/>
  <c r="N292" i="10"/>
  <c r="M292" i="10"/>
  <c r="L292" i="10"/>
  <c r="K292" i="10"/>
  <c r="J292" i="10"/>
  <c r="I292" i="10"/>
  <c r="H292" i="10"/>
  <c r="G292" i="10"/>
  <c r="F292" i="10"/>
  <c r="E292" i="10"/>
  <c r="D292" i="10"/>
  <c r="C292" i="10"/>
  <c r="Q291" i="10"/>
  <c r="P291" i="10"/>
  <c r="O291" i="10"/>
  <c r="N291" i="10"/>
  <c r="M291" i="10"/>
  <c r="L291" i="10"/>
  <c r="K291" i="10"/>
  <c r="J291" i="10"/>
  <c r="I291" i="10"/>
  <c r="H291" i="10"/>
  <c r="G291" i="10"/>
  <c r="F291" i="10"/>
  <c r="E291" i="10"/>
  <c r="D291" i="10"/>
  <c r="C291" i="10"/>
  <c r="Q290" i="10"/>
  <c r="P290" i="10"/>
  <c r="O290" i="10"/>
  <c r="N290" i="10"/>
  <c r="M290" i="10"/>
  <c r="L290" i="10"/>
  <c r="K290" i="10"/>
  <c r="J290" i="10"/>
  <c r="I290" i="10"/>
  <c r="H290" i="10"/>
  <c r="G290" i="10"/>
  <c r="F290" i="10"/>
  <c r="E290" i="10"/>
  <c r="D290" i="10"/>
  <c r="C290" i="10"/>
  <c r="Q289" i="10"/>
  <c r="P289" i="10"/>
  <c r="O289" i="10"/>
  <c r="N289" i="10"/>
  <c r="M289" i="10"/>
  <c r="L289" i="10"/>
  <c r="K289" i="10"/>
  <c r="J289" i="10"/>
  <c r="I289" i="10"/>
  <c r="H289" i="10"/>
  <c r="G289" i="10"/>
  <c r="F289" i="10"/>
  <c r="E289" i="10"/>
  <c r="D289" i="10"/>
  <c r="C289" i="10"/>
  <c r="Q288" i="10"/>
  <c r="P288" i="10"/>
  <c r="O288" i="10"/>
  <c r="N288" i="10"/>
  <c r="M288" i="10"/>
  <c r="L288" i="10"/>
  <c r="K288" i="10"/>
  <c r="J288" i="10"/>
  <c r="I288" i="10"/>
  <c r="H288" i="10"/>
  <c r="G288" i="10"/>
  <c r="F288" i="10"/>
  <c r="E288" i="10"/>
  <c r="D288" i="10"/>
  <c r="C288" i="10"/>
  <c r="Q287" i="10"/>
  <c r="P287" i="10"/>
  <c r="O287" i="10"/>
  <c r="N287" i="10"/>
  <c r="M287" i="10"/>
  <c r="L287" i="10"/>
  <c r="K287" i="10"/>
  <c r="J287" i="10"/>
  <c r="I287" i="10"/>
  <c r="H287" i="10"/>
  <c r="G287" i="10"/>
  <c r="F287" i="10"/>
  <c r="E287" i="10"/>
  <c r="D287" i="10"/>
  <c r="C287" i="10"/>
  <c r="Q286" i="10"/>
  <c r="P286" i="10"/>
  <c r="O286" i="10"/>
  <c r="N286" i="10"/>
  <c r="M286" i="10"/>
  <c r="L286" i="10"/>
  <c r="K286" i="10"/>
  <c r="J286" i="10"/>
  <c r="I286" i="10"/>
  <c r="H286" i="10"/>
  <c r="G286" i="10"/>
  <c r="F286" i="10"/>
  <c r="E286" i="10"/>
  <c r="D286" i="10"/>
  <c r="C286" i="10"/>
  <c r="Q285" i="10"/>
  <c r="P285" i="10"/>
  <c r="O285" i="10"/>
  <c r="N285" i="10"/>
  <c r="M285" i="10"/>
  <c r="L285" i="10"/>
  <c r="K285" i="10"/>
  <c r="J285" i="10"/>
  <c r="I285" i="10"/>
  <c r="H285" i="10"/>
  <c r="G285" i="10"/>
  <c r="F285" i="10"/>
  <c r="E285" i="10"/>
  <c r="D285" i="10"/>
  <c r="C285" i="10"/>
  <c r="Q284" i="10"/>
  <c r="P284" i="10"/>
  <c r="O284" i="10"/>
  <c r="N284" i="10"/>
  <c r="M284" i="10"/>
  <c r="L284" i="10"/>
  <c r="K284" i="10"/>
  <c r="J284" i="10"/>
  <c r="I284" i="10"/>
  <c r="H284" i="10"/>
  <c r="G284" i="10"/>
  <c r="F284" i="10"/>
  <c r="E284" i="10"/>
  <c r="D284" i="10"/>
  <c r="C284" i="10"/>
  <c r="Q283" i="10"/>
  <c r="P283" i="10"/>
  <c r="O283" i="10"/>
  <c r="N283" i="10"/>
  <c r="M283" i="10"/>
  <c r="L283" i="10"/>
  <c r="K283" i="10"/>
  <c r="J283" i="10"/>
  <c r="I283" i="10"/>
  <c r="H283" i="10"/>
  <c r="G283" i="10"/>
  <c r="F283" i="10"/>
  <c r="E283" i="10"/>
  <c r="D283" i="10"/>
  <c r="C283" i="10"/>
  <c r="Q282" i="10"/>
  <c r="P282" i="10"/>
  <c r="O282" i="10"/>
  <c r="N282" i="10"/>
  <c r="M282" i="10"/>
  <c r="L282" i="10"/>
  <c r="K282" i="10"/>
  <c r="J282" i="10"/>
  <c r="I282" i="10"/>
  <c r="H282" i="10"/>
  <c r="G282" i="10"/>
  <c r="F282" i="10"/>
  <c r="E282" i="10"/>
  <c r="D282" i="10"/>
  <c r="C282" i="10"/>
  <c r="Q281" i="10"/>
  <c r="P281" i="10"/>
  <c r="O281" i="10"/>
  <c r="N281" i="10"/>
  <c r="M281" i="10"/>
  <c r="L281" i="10"/>
  <c r="K281" i="10"/>
  <c r="J281" i="10"/>
  <c r="I281" i="10"/>
  <c r="H281" i="10"/>
  <c r="G281" i="10"/>
  <c r="F281" i="10"/>
  <c r="E281" i="10"/>
  <c r="D281" i="10"/>
  <c r="C281" i="10"/>
  <c r="Q280" i="10"/>
  <c r="P280" i="10"/>
  <c r="O280" i="10"/>
  <c r="N280" i="10"/>
  <c r="M280" i="10"/>
  <c r="L280" i="10"/>
  <c r="K280" i="10"/>
  <c r="J280" i="10"/>
  <c r="I280" i="10"/>
  <c r="H280" i="10"/>
  <c r="G280" i="10"/>
  <c r="F280" i="10"/>
  <c r="E280" i="10"/>
  <c r="D280" i="10"/>
  <c r="C280" i="10"/>
  <c r="Q279" i="10"/>
  <c r="P279" i="10"/>
  <c r="O279" i="10"/>
  <c r="N279" i="10"/>
  <c r="M279" i="10"/>
  <c r="L279" i="10"/>
  <c r="K279" i="10"/>
  <c r="J279" i="10"/>
  <c r="I279" i="10"/>
  <c r="H279" i="10"/>
  <c r="G279" i="10"/>
  <c r="F279" i="10"/>
  <c r="E279" i="10"/>
  <c r="D279" i="10"/>
  <c r="C279" i="10"/>
  <c r="Q278" i="10"/>
  <c r="P278" i="10"/>
  <c r="O278" i="10"/>
  <c r="N278" i="10"/>
  <c r="M278" i="10"/>
  <c r="L278" i="10"/>
  <c r="K278" i="10"/>
  <c r="J278" i="10"/>
  <c r="I278" i="10"/>
  <c r="H278" i="10"/>
  <c r="G278" i="10"/>
  <c r="F278" i="10"/>
  <c r="E278" i="10"/>
  <c r="D278" i="10"/>
  <c r="C278" i="10"/>
  <c r="Q277" i="10"/>
  <c r="P277" i="10"/>
  <c r="O277" i="10"/>
  <c r="N277" i="10"/>
  <c r="M277" i="10"/>
  <c r="L277" i="10"/>
  <c r="K277" i="10"/>
  <c r="J277" i="10"/>
  <c r="I277" i="10"/>
  <c r="H277" i="10"/>
  <c r="G277" i="10"/>
  <c r="F277" i="10"/>
  <c r="E277" i="10"/>
  <c r="D277" i="10"/>
  <c r="C277" i="10"/>
  <c r="Q276" i="10"/>
  <c r="P276" i="10"/>
  <c r="O276" i="10"/>
  <c r="N276" i="10"/>
  <c r="M276" i="10"/>
  <c r="L276" i="10"/>
  <c r="K276" i="10"/>
  <c r="J276" i="10"/>
  <c r="I276" i="10"/>
  <c r="H276" i="10"/>
  <c r="G276" i="10"/>
  <c r="F276" i="10"/>
  <c r="E276" i="10"/>
  <c r="D276" i="10"/>
  <c r="C276" i="10"/>
  <c r="Q275" i="10"/>
  <c r="P275" i="10"/>
  <c r="O275" i="10"/>
  <c r="N275" i="10"/>
  <c r="M275" i="10"/>
  <c r="L275" i="10"/>
  <c r="K275" i="10"/>
  <c r="J275" i="10"/>
  <c r="I275" i="10"/>
  <c r="H275" i="10"/>
  <c r="G275" i="10"/>
  <c r="F275" i="10"/>
  <c r="E275" i="10"/>
  <c r="D275" i="10"/>
  <c r="C275" i="10"/>
  <c r="Q274" i="10"/>
  <c r="P274" i="10"/>
  <c r="O274" i="10"/>
  <c r="N274" i="10"/>
  <c r="M274" i="10"/>
  <c r="L274" i="10"/>
  <c r="K274" i="10"/>
  <c r="J274" i="10"/>
  <c r="I274" i="10"/>
  <c r="H274" i="10"/>
  <c r="G274" i="10"/>
  <c r="F274" i="10"/>
  <c r="E274" i="10"/>
  <c r="D274" i="10"/>
  <c r="C274" i="10"/>
  <c r="Q273" i="10"/>
  <c r="P273" i="10"/>
  <c r="O273" i="10"/>
  <c r="N273" i="10"/>
  <c r="M273" i="10"/>
  <c r="L273" i="10"/>
  <c r="K273" i="10"/>
  <c r="J273" i="10"/>
  <c r="I273" i="10"/>
  <c r="H273" i="10"/>
  <c r="G273" i="10"/>
  <c r="F273" i="10"/>
  <c r="E273" i="10"/>
  <c r="D273" i="10"/>
  <c r="C273" i="10"/>
  <c r="Q272" i="10"/>
  <c r="P272" i="10"/>
  <c r="O272" i="10"/>
  <c r="N272" i="10"/>
  <c r="M272" i="10"/>
  <c r="L272" i="10"/>
  <c r="K272" i="10"/>
  <c r="J272" i="10"/>
  <c r="I272" i="10"/>
  <c r="H272" i="10"/>
  <c r="G272" i="10"/>
  <c r="F272" i="10"/>
  <c r="E272" i="10"/>
  <c r="D272" i="10"/>
  <c r="C272" i="10"/>
  <c r="Q271" i="10"/>
  <c r="P271" i="10"/>
  <c r="O271" i="10"/>
  <c r="N271" i="10"/>
  <c r="M271" i="10"/>
  <c r="L271" i="10"/>
  <c r="K271" i="10"/>
  <c r="J271" i="10"/>
  <c r="I271" i="10"/>
  <c r="H271" i="10"/>
  <c r="G271" i="10"/>
  <c r="F271" i="10"/>
  <c r="E271" i="10"/>
  <c r="D271" i="10"/>
  <c r="C271" i="10"/>
  <c r="Q270" i="10"/>
  <c r="P270" i="10"/>
  <c r="O270" i="10"/>
  <c r="N270" i="10"/>
  <c r="M270" i="10"/>
  <c r="L270" i="10"/>
  <c r="K270" i="10"/>
  <c r="J270" i="10"/>
  <c r="I270" i="10"/>
  <c r="H270" i="10"/>
  <c r="G270" i="10"/>
  <c r="F270" i="10"/>
  <c r="E270" i="10"/>
  <c r="D270" i="10"/>
  <c r="C270" i="10"/>
  <c r="Q269" i="10"/>
  <c r="P269" i="10"/>
  <c r="O269" i="10"/>
  <c r="N269" i="10"/>
  <c r="M269" i="10"/>
  <c r="L269" i="10"/>
  <c r="K269" i="10"/>
  <c r="J269" i="10"/>
  <c r="I269" i="10"/>
  <c r="H269" i="10"/>
  <c r="G269" i="10"/>
  <c r="F269" i="10"/>
  <c r="E269" i="10"/>
  <c r="D269" i="10"/>
  <c r="C269" i="10"/>
  <c r="Q268" i="10"/>
  <c r="P268" i="10"/>
  <c r="O268" i="10"/>
  <c r="N268" i="10"/>
  <c r="M268" i="10"/>
  <c r="L268" i="10"/>
  <c r="K268" i="10"/>
  <c r="J268" i="10"/>
  <c r="I268" i="10"/>
  <c r="H268" i="10"/>
  <c r="G268" i="10"/>
  <c r="F268" i="10"/>
  <c r="E268" i="10"/>
  <c r="D268" i="10"/>
  <c r="C268" i="10"/>
  <c r="Q267" i="10"/>
  <c r="P267" i="10"/>
  <c r="O267" i="10"/>
  <c r="N267" i="10"/>
  <c r="M267" i="10"/>
  <c r="L267" i="10"/>
  <c r="K267" i="10"/>
  <c r="J267" i="10"/>
  <c r="I267" i="10"/>
  <c r="H267" i="10"/>
  <c r="G267" i="10"/>
  <c r="F267" i="10"/>
  <c r="E267" i="10"/>
  <c r="D267" i="10"/>
  <c r="C267" i="10"/>
  <c r="Q266" i="10"/>
  <c r="P266" i="10"/>
  <c r="O266" i="10"/>
  <c r="N266" i="10"/>
  <c r="M266" i="10"/>
  <c r="L266" i="10"/>
  <c r="K266" i="10"/>
  <c r="J266" i="10"/>
  <c r="I266" i="10"/>
  <c r="H266" i="10"/>
  <c r="G266" i="10"/>
  <c r="F266" i="10"/>
  <c r="E266" i="10"/>
  <c r="D266" i="10"/>
  <c r="C266" i="10"/>
  <c r="Q265" i="10"/>
  <c r="P265" i="10"/>
  <c r="O265" i="10"/>
  <c r="N265" i="10"/>
  <c r="M265" i="10"/>
  <c r="L265" i="10"/>
  <c r="K265" i="10"/>
  <c r="J265" i="10"/>
  <c r="I265" i="10"/>
  <c r="H265" i="10"/>
  <c r="G265" i="10"/>
  <c r="F265" i="10"/>
  <c r="E265" i="10"/>
  <c r="D265" i="10"/>
  <c r="C265" i="10"/>
  <c r="Q264" i="10"/>
  <c r="P264" i="10"/>
  <c r="O264" i="10"/>
  <c r="N264" i="10"/>
  <c r="M264" i="10"/>
  <c r="L264" i="10"/>
  <c r="K264" i="10"/>
  <c r="J264" i="10"/>
  <c r="I264" i="10"/>
  <c r="H264" i="10"/>
  <c r="G264" i="10"/>
  <c r="F264" i="10"/>
  <c r="E264" i="10"/>
  <c r="D264" i="10"/>
  <c r="C264" i="10"/>
  <c r="Q263" i="10"/>
  <c r="P263" i="10"/>
  <c r="O263" i="10"/>
  <c r="N263" i="10"/>
  <c r="M263" i="10"/>
  <c r="L263" i="10"/>
  <c r="K263" i="10"/>
  <c r="J263" i="10"/>
  <c r="I263" i="10"/>
  <c r="H263" i="10"/>
  <c r="G263" i="10"/>
  <c r="F263" i="10"/>
  <c r="E263" i="10"/>
  <c r="D263" i="10"/>
  <c r="C263" i="10"/>
  <c r="Q262" i="10"/>
  <c r="P262" i="10"/>
  <c r="O262" i="10"/>
  <c r="N262" i="10"/>
  <c r="M262" i="10"/>
  <c r="L262" i="10"/>
  <c r="K262" i="10"/>
  <c r="J262" i="10"/>
  <c r="I262" i="10"/>
  <c r="H262" i="10"/>
  <c r="G262" i="10"/>
  <c r="F262" i="10"/>
  <c r="E262" i="10"/>
  <c r="D262" i="10"/>
  <c r="C262" i="10"/>
  <c r="Q261" i="10"/>
  <c r="P261" i="10"/>
  <c r="O261" i="10"/>
  <c r="N261" i="10"/>
  <c r="M261" i="10"/>
  <c r="L261" i="10"/>
  <c r="K261" i="10"/>
  <c r="J261" i="10"/>
  <c r="I261" i="10"/>
  <c r="H261" i="10"/>
  <c r="G261" i="10"/>
  <c r="F261" i="10"/>
  <c r="E261" i="10"/>
  <c r="D261" i="10"/>
  <c r="C261" i="10"/>
  <c r="Q260" i="10"/>
  <c r="P260" i="10"/>
  <c r="O260" i="10"/>
  <c r="N260" i="10"/>
  <c r="M260" i="10"/>
  <c r="L260" i="10"/>
  <c r="K260" i="10"/>
  <c r="J260" i="10"/>
  <c r="I260" i="10"/>
  <c r="H260" i="10"/>
  <c r="G260" i="10"/>
  <c r="F260" i="10"/>
  <c r="E260" i="10"/>
  <c r="D260" i="10"/>
  <c r="C260" i="10"/>
  <c r="Q259" i="10"/>
  <c r="P259" i="10"/>
  <c r="O259" i="10"/>
  <c r="N259" i="10"/>
  <c r="M259" i="10"/>
  <c r="L259" i="10"/>
  <c r="K259" i="10"/>
  <c r="J259" i="10"/>
  <c r="I259" i="10"/>
  <c r="H259" i="10"/>
  <c r="G259" i="10"/>
  <c r="F259" i="10"/>
  <c r="E259" i="10"/>
  <c r="D259" i="10"/>
  <c r="C259" i="10"/>
  <c r="Q258" i="10"/>
  <c r="P258" i="10"/>
  <c r="O258" i="10"/>
  <c r="N258" i="10"/>
  <c r="M258" i="10"/>
  <c r="L258" i="10"/>
  <c r="K258" i="10"/>
  <c r="J258" i="10"/>
  <c r="I258" i="10"/>
  <c r="H258" i="10"/>
  <c r="G258" i="10"/>
  <c r="F258" i="10"/>
  <c r="E258" i="10"/>
  <c r="D258" i="10"/>
  <c r="C258" i="10"/>
  <c r="Q257" i="10"/>
  <c r="P257" i="10"/>
  <c r="O257" i="10"/>
  <c r="N257" i="10"/>
  <c r="M257" i="10"/>
  <c r="L257" i="10"/>
  <c r="K257" i="10"/>
  <c r="J257" i="10"/>
  <c r="I257" i="10"/>
  <c r="H257" i="10"/>
  <c r="G257" i="10"/>
  <c r="F257" i="10"/>
  <c r="E257" i="10"/>
  <c r="D257" i="10"/>
  <c r="C257" i="10"/>
  <c r="Q256" i="10"/>
  <c r="P256" i="10"/>
  <c r="O256" i="10"/>
  <c r="N256" i="10"/>
  <c r="M256" i="10"/>
  <c r="L256" i="10"/>
  <c r="K256" i="10"/>
  <c r="J256" i="10"/>
  <c r="I256" i="10"/>
  <c r="H256" i="10"/>
  <c r="G256" i="10"/>
  <c r="F256" i="10"/>
  <c r="E256" i="10"/>
  <c r="D256" i="10"/>
  <c r="C256" i="10"/>
  <c r="Q255" i="10"/>
  <c r="P255" i="10"/>
  <c r="O255" i="10"/>
  <c r="N255" i="10"/>
  <c r="M255" i="10"/>
  <c r="L255" i="10"/>
  <c r="K255" i="10"/>
  <c r="J255" i="10"/>
  <c r="I255" i="10"/>
  <c r="H255" i="10"/>
  <c r="G255" i="10"/>
  <c r="F255" i="10"/>
  <c r="E255" i="10"/>
  <c r="D255" i="10"/>
  <c r="C255" i="10"/>
  <c r="Q254" i="10"/>
  <c r="P254" i="10"/>
  <c r="O254" i="10"/>
  <c r="N254" i="10"/>
  <c r="M254" i="10"/>
  <c r="L254" i="10"/>
  <c r="K254" i="10"/>
  <c r="J254" i="10"/>
  <c r="I254" i="10"/>
  <c r="H254" i="10"/>
  <c r="G254" i="10"/>
  <c r="F254" i="10"/>
  <c r="E254" i="10"/>
  <c r="D254" i="10"/>
  <c r="C254" i="10"/>
  <c r="Q253" i="10"/>
  <c r="P253" i="10"/>
  <c r="O253" i="10"/>
  <c r="N253" i="10"/>
  <c r="M253" i="10"/>
  <c r="L253" i="10"/>
  <c r="K253" i="10"/>
  <c r="J253" i="10"/>
  <c r="I253" i="10"/>
  <c r="H253" i="10"/>
  <c r="G253" i="10"/>
  <c r="F253" i="10"/>
  <c r="E253" i="10"/>
  <c r="D253" i="10"/>
  <c r="C253" i="10"/>
  <c r="Q252" i="10"/>
  <c r="P252" i="10"/>
  <c r="O252" i="10"/>
  <c r="N252" i="10"/>
  <c r="M252" i="10"/>
  <c r="L252" i="10"/>
  <c r="K252" i="10"/>
  <c r="J252" i="10"/>
  <c r="I252" i="10"/>
  <c r="H252" i="10"/>
  <c r="G252" i="10"/>
  <c r="F252" i="10"/>
  <c r="E252" i="10"/>
  <c r="D252" i="10"/>
  <c r="C252" i="10"/>
  <c r="Q251" i="10"/>
  <c r="P251" i="10"/>
  <c r="O251" i="10"/>
  <c r="N251" i="10"/>
  <c r="M251" i="10"/>
  <c r="L251" i="10"/>
  <c r="K251" i="10"/>
  <c r="J251" i="10"/>
  <c r="I251" i="10"/>
  <c r="H251" i="10"/>
  <c r="G251" i="10"/>
  <c r="F251" i="10"/>
  <c r="E251" i="10"/>
  <c r="D251" i="10"/>
  <c r="C251" i="10"/>
  <c r="Q250" i="10"/>
  <c r="P250" i="10"/>
  <c r="O250" i="10"/>
  <c r="N250" i="10"/>
  <c r="M250" i="10"/>
  <c r="L250" i="10"/>
  <c r="K250" i="10"/>
  <c r="J250" i="10"/>
  <c r="I250" i="10"/>
  <c r="H250" i="10"/>
  <c r="G250" i="10"/>
  <c r="F250" i="10"/>
  <c r="E250" i="10"/>
  <c r="D250" i="10"/>
  <c r="C250" i="10"/>
  <c r="Q249" i="10"/>
  <c r="P249" i="10"/>
  <c r="O249" i="10"/>
  <c r="N249" i="10"/>
  <c r="M249" i="10"/>
  <c r="L249" i="10"/>
  <c r="K249" i="10"/>
  <c r="J249" i="10"/>
  <c r="I249" i="10"/>
  <c r="H249" i="10"/>
  <c r="G249" i="10"/>
  <c r="F249" i="10"/>
  <c r="E249" i="10"/>
  <c r="D249" i="10"/>
  <c r="C249" i="10"/>
  <c r="Q248" i="10"/>
  <c r="P248" i="10"/>
  <c r="O248" i="10"/>
  <c r="N248" i="10"/>
  <c r="M248" i="10"/>
  <c r="L248" i="10"/>
  <c r="K248" i="10"/>
  <c r="J248" i="10"/>
  <c r="I248" i="10"/>
  <c r="H248" i="10"/>
  <c r="G248" i="10"/>
  <c r="F248" i="10"/>
  <c r="E248" i="10"/>
  <c r="D248" i="10"/>
  <c r="C248" i="10"/>
  <c r="Q247" i="10"/>
  <c r="P247" i="10"/>
  <c r="O247" i="10"/>
  <c r="N247" i="10"/>
  <c r="M247" i="10"/>
  <c r="L247" i="10"/>
  <c r="K247" i="10"/>
  <c r="J247" i="10"/>
  <c r="I247" i="10"/>
  <c r="H247" i="10"/>
  <c r="G247" i="10"/>
  <c r="F247" i="10"/>
  <c r="E247" i="10"/>
  <c r="D247" i="10"/>
  <c r="C247" i="10"/>
  <c r="Q246" i="10"/>
  <c r="P246" i="10"/>
  <c r="O246" i="10"/>
  <c r="N246" i="10"/>
  <c r="M246" i="10"/>
  <c r="L246" i="10"/>
  <c r="K246" i="10"/>
  <c r="J246" i="10"/>
  <c r="I246" i="10"/>
  <c r="H246" i="10"/>
  <c r="G246" i="10"/>
  <c r="F246" i="10"/>
  <c r="E246" i="10"/>
  <c r="D246" i="10"/>
  <c r="C246" i="10"/>
  <c r="Q245" i="10"/>
  <c r="P245" i="10"/>
  <c r="O245" i="10"/>
  <c r="N245" i="10"/>
  <c r="M245" i="10"/>
  <c r="L245" i="10"/>
  <c r="K245" i="10"/>
  <c r="J245" i="10"/>
  <c r="I245" i="10"/>
  <c r="H245" i="10"/>
  <c r="G245" i="10"/>
  <c r="F245" i="10"/>
  <c r="E245" i="10"/>
  <c r="D245" i="10"/>
  <c r="C245" i="10"/>
  <c r="Q244" i="10"/>
  <c r="P244" i="10"/>
  <c r="O244" i="10"/>
  <c r="N244" i="10"/>
  <c r="M244" i="10"/>
  <c r="L244" i="10"/>
  <c r="K244" i="10"/>
  <c r="J244" i="10"/>
  <c r="I244" i="10"/>
  <c r="H244" i="10"/>
  <c r="G244" i="10"/>
  <c r="F244" i="10"/>
  <c r="E244" i="10"/>
  <c r="D244" i="10"/>
  <c r="C244" i="10"/>
  <c r="Q243" i="10"/>
  <c r="P243" i="10"/>
  <c r="O243" i="10"/>
  <c r="N243" i="10"/>
  <c r="M243" i="10"/>
  <c r="L243" i="10"/>
  <c r="K243" i="10"/>
  <c r="J243" i="10"/>
  <c r="I243" i="10"/>
  <c r="H243" i="10"/>
  <c r="G243" i="10"/>
  <c r="F243" i="10"/>
  <c r="E243" i="10"/>
  <c r="D243" i="10"/>
  <c r="C243" i="10"/>
  <c r="Q242" i="10"/>
  <c r="P242" i="10"/>
  <c r="O242" i="10"/>
  <c r="N242" i="10"/>
  <c r="M242" i="10"/>
  <c r="L242" i="10"/>
  <c r="K242" i="10"/>
  <c r="J242" i="10"/>
  <c r="I242" i="10"/>
  <c r="H242" i="10"/>
  <c r="G242" i="10"/>
  <c r="F242" i="10"/>
  <c r="E242" i="10"/>
  <c r="D242" i="10"/>
  <c r="C242" i="10"/>
  <c r="Q241" i="10"/>
  <c r="P241" i="10"/>
  <c r="O241" i="10"/>
  <c r="N241" i="10"/>
  <c r="M241" i="10"/>
  <c r="L241" i="10"/>
  <c r="K241" i="10"/>
  <c r="J241" i="10"/>
  <c r="I241" i="10"/>
  <c r="H241" i="10"/>
  <c r="G241" i="10"/>
  <c r="F241" i="10"/>
  <c r="E241" i="10"/>
  <c r="D241" i="10"/>
  <c r="C241" i="10"/>
  <c r="Q240" i="10"/>
  <c r="P240" i="10"/>
  <c r="O240" i="10"/>
  <c r="N240" i="10"/>
  <c r="M240" i="10"/>
  <c r="L240" i="10"/>
  <c r="K240" i="10"/>
  <c r="J240" i="10"/>
  <c r="I240" i="10"/>
  <c r="H240" i="10"/>
  <c r="G240" i="10"/>
  <c r="F240" i="10"/>
  <c r="E240" i="10"/>
  <c r="D240" i="10"/>
  <c r="C240" i="10"/>
  <c r="Q239" i="10"/>
  <c r="P239" i="10"/>
  <c r="O239" i="10"/>
  <c r="N239" i="10"/>
  <c r="M239" i="10"/>
  <c r="L239" i="10"/>
  <c r="K239" i="10"/>
  <c r="J239" i="10"/>
  <c r="I239" i="10"/>
  <c r="H239" i="10"/>
  <c r="G239" i="10"/>
  <c r="F239" i="10"/>
  <c r="E239" i="10"/>
  <c r="D239" i="10"/>
  <c r="C239" i="10"/>
  <c r="Q238" i="10"/>
  <c r="P238" i="10"/>
  <c r="O238" i="10"/>
  <c r="N238" i="10"/>
  <c r="M238" i="10"/>
  <c r="L238" i="10"/>
  <c r="K238" i="10"/>
  <c r="J238" i="10"/>
  <c r="I238" i="10"/>
  <c r="H238" i="10"/>
  <c r="G238" i="10"/>
  <c r="F238" i="10"/>
  <c r="E238" i="10"/>
  <c r="D238" i="10"/>
  <c r="C238" i="10"/>
  <c r="Q237" i="10"/>
  <c r="P237" i="10"/>
  <c r="O237" i="10"/>
  <c r="N237" i="10"/>
  <c r="M237" i="10"/>
  <c r="L237" i="10"/>
  <c r="K237" i="10"/>
  <c r="J237" i="10"/>
  <c r="I237" i="10"/>
  <c r="H237" i="10"/>
  <c r="G237" i="10"/>
  <c r="F237" i="10"/>
  <c r="E237" i="10"/>
  <c r="D237" i="10"/>
  <c r="C237" i="10"/>
  <c r="Q236" i="10"/>
  <c r="P236" i="10"/>
  <c r="O236" i="10"/>
  <c r="N236" i="10"/>
  <c r="M236" i="10"/>
  <c r="L236" i="10"/>
  <c r="K236" i="10"/>
  <c r="J236" i="10"/>
  <c r="I236" i="10"/>
  <c r="H236" i="10"/>
  <c r="G236" i="10"/>
  <c r="F236" i="10"/>
  <c r="E236" i="10"/>
  <c r="D236" i="10"/>
  <c r="C236" i="10"/>
  <c r="Q235" i="10"/>
  <c r="P235" i="10"/>
  <c r="O235" i="10"/>
  <c r="N235" i="10"/>
  <c r="M235" i="10"/>
  <c r="L235" i="10"/>
  <c r="K235" i="10"/>
  <c r="J235" i="10"/>
  <c r="I235" i="10"/>
  <c r="H235" i="10"/>
  <c r="G235" i="10"/>
  <c r="F235" i="10"/>
  <c r="E235" i="10"/>
  <c r="D235" i="10"/>
  <c r="C235" i="10"/>
  <c r="Q234" i="10"/>
  <c r="P234" i="10"/>
  <c r="O234" i="10"/>
  <c r="N234" i="10"/>
  <c r="M234" i="10"/>
  <c r="L234" i="10"/>
  <c r="K234" i="10"/>
  <c r="J234" i="10"/>
  <c r="I234" i="10"/>
  <c r="H234" i="10"/>
  <c r="G234" i="10"/>
  <c r="F234" i="10"/>
  <c r="E234" i="10"/>
  <c r="D234" i="10"/>
  <c r="C234" i="10"/>
  <c r="Q233" i="10"/>
  <c r="P233" i="10"/>
  <c r="O233" i="10"/>
  <c r="N233" i="10"/>
  <c r="M233" i="10"/>
  <c r="L233" i="10"/>
  <c r="K233" i="10"/>
  <c r="J233" i="10"/>
  <c r="I233" i="10"/>
  <c r="H233" i="10"/>
  <c r="G233" i="10"/>
  <c r="F233" i="10"/>
  <c r="E233" i="10"/>
  <c r="D233" i="10"/>
  <c r="C233" i="10"/>
  <c r="Q232" i="10"/>
  <c r="P232" i="10"/>
  <c r="O232" i="10"/>
  <c r="N232" i="10"/>
  <c r="M232" i="10"/>
  <c r="L232" i="10"/>
  <c r="K232" i="10"/>
  <c r="J232" i="10"/>
  <c r="I232" i="10"/>
  <c r="H232" i="10"/>
  <c r="G232" i="10"/>
  <c r="F232" i="10"/>
  <c r="E232" i="10"/>
  <c r="D232" i="10"/>
  <c r="C232" i="10"/>
  <c r="Q231" i="10"/>
  <c r="P231" i="10"/>
  <c r="O231" i="10"/>
  <c r="N231" i="10"/>
  <c r="M231" i="10"/>
  <c r="L231" i="10"/>
  <c r="K231" i="10"/>
  <c r="J231" i="10"/>
  <c r="I231" i="10"/>
  <c r="H231" i="10"/>
  <c r="G231" i="10"/>
  <c r="F231" i="10"/>
  <c r="E231" i="10"/>
  <c r="D231" i="10"/>
  <c r="C231" i="10"/>
  <c r="Q230" i="10"/>
  <c r="P230" i="10"/>
  <c r="O230" i="10"/>
  <c r="N230" i="10"/>
  <c r="M230" i="10"/>
  <c r="L230" i="10"/>
  <c r="K230" i="10"/>
  <c r="J230" i="10"/>
  <c r="I230" i="10"/>
  <c r="H230" i="10"/>
  <c r="G230" i="10"/>
  <c r="F230" i="10"/>
  <c r="E230" i="10"/>
  <c r="D230" i="10"/>
  <c r="C230" i="10"/>
  <c r="Q229" i="10"/>
  <c r="P229" i="10"/>
  <c r="O229" i="10"/>
  <c r="N229" i="10"/>
  <c r="M229" i="10"/>
  <c r="L229" i="10"/>
  <c r="K229" i="10"/>
  <c r="J229" i="10"/>
  <c r="I229" i="10"/>
  <c r="H229" i="10"/>
  <c r="G229" i="10"/>
  <c r="F229" i="10"/>
  <c r="E229" i="10"/>
  <c r="D229" i="10"/>
  <c r="C229" i="10"/>
  <c r="Q228" i="10"/>
  <c r="P228" i="10"/>
  <c r="O228" i="10"/>
  <c r="N228" i="10"/>
  <c r="M228" i="10"/>
  <c r="L228" i="10"/>
  <c r="K228" i="10"/>
  <c r="J228" i="10"/>
  <c r="I228" i="10"/>
  <c r="H228" i="10"/>
  <c r="G228" i="10"/>
  <c r="F228" i="10"/>
  <c r="E228" i="10"/>
  <c r="D228" i="10"/>
  <c r="C228" i="10"/>
  <c r="Q227" i="10"/>
  <c r="P227" i="10"/>
  <c r="O227" i="10"/>
  <c r="N227" i="10"/>
  <c r="M227" i="10"/>
  <c r="L227" i="10"/>
  <c r="K227" i="10"/>
  <c r="J227" i="10"/>
  <c r="I227" i="10"/>
  <c r="H227" i="10"/>
  <c r="G227" i="10"/>
  <c r="F227" i="10"/>
  <c r="E227" i="10"/>
  <c r="D227" i="10"/>
  <c r="C227" i="10"/>
  <c r="Q226" i="10"/>
  <c r="P226" i="10"/>
  <c r="O226" i="10"/>
  <c r="N226" i="10"/>
  <c r="M226" i="10"/>
  <c r="L226" i="10"/>
  <c r="K226" i="10"/>
  <c r="J226" i="10"/>
  <c r="I226" i="10"/>
  <c r="H226" i="10"/>
  <c r="G226" i="10"/>
  <c r="F226" i="10"/>
  <c r="E226" i="10"/>
  <c r="D226" i="10"/>
  <c r="C226" i="10"/>
  <c r="Q225" i="10"/>
  <c r="P225" i="10"/>
  <c r="O225" i="10"/>
  <c r="N225" i="10"/>
  <c r="M225" i="10"/>
  <c r="L225" i="10"/>
  <c r="K225" i="10"/>
  <c r="J225" i="10"/>
  <c r="I225" i="10"/>
  <c r="H225" i="10"/>
  <c r="G225" i="10"/>
  <c r="F225" i="10"/>
  <c r="E225" i="10"/>
  <c r="D225" i="10"/>
  <c r="C225" i="10"/>
  <c r="Q224" i="10"/>
  <c r="P224" i="10"/>
  <c r="O224" i="10"/>
  <c r="N224" i="10"/>
  <c r="M224" i="10"/>
  <c r="L224" i="10"/>
  <c r="K224" i="10"/>
  <c r="J224" i="10"/>
  <c r="I224" i="10"/>
  <c r="H224" i="10"/>
  <c r="G224" i="10"/>
  <c r="F224" i="10"/>
  <c r="E224" i="10"/>
  <c r="D224" i="10"/>
  <c r="C224" i="10"/>
  <c r="Q223" i="10"/>
  <c r="P223" i="10"/>
  <c r="O223" i="10"/>
  <c r="N223" i="10"/>
  <c r="M223" i="10"/>
  <c r="L223" i="10"/>
  <c r="K223" i="10"/>
  <c r="J223" i="10"/>
  <c r="I223" i="10"/>
  <c r="H223" i="10"/>
  <c r="G223" i="10"/>
  <c r="F223" i="10"/>
  <c r="E223" i="10"/>
  <c r="D223" i="10"/>
  <c r="C223" i="10"/>
  <c r="Q222" i="10"/>
  <c r="P222" i="10"/>
  <c r="O222" i="10"/>
  <c r="N222" i="10"/>
  <c r="M222" i="10"/>
  <c r="L222" i="10"/>
  <c r="K222" i="10"/>
  <c r="J222" i="10"/>
  <c r="I222" i="10"/>
  <c r="H222" i="10"/>
  <c r="G222" i="10"/>
  <c r="F222" i="10"/>
  <c r="E222" i="10"/>
  <c r="D222" i="10"/>
  <c r="C222" i="10"/>
  <c r="Q221" i="10"/>
  <c r="P221" i="10"/>
  <c r="O221" i="10"/>
  <c r="N221" i="10"/>
  <c r="M221" i="10"/>
  <c r="L221" i="10"/>
  <c r="K221" i="10"/>
  <c r="J221" i="10"/>
  <c r="I221" i="10"/>
  <c r="H221" i="10"/>
  <c r="G221" i="10"/>
  <c r="F221" i="10"/>
  <c r="E221" i="10"/>
  <c r="D221" i="10"/>
  <c r="C221" i="10"/>
  <c r="Q220" i="10"/>
  <c r="P220" i="10"/>
  <c r="O220" i="10"/>
  <c r="N220" i="10"/>
  <c r="M220" i="10"/>
  <c r="L220" i="10"/>
  <c r="K220" i="10"/>
  <c r="J220" i="10"/>
  <c r="I220" i="10"/>
  <c r="H220" i="10"/>
  <c r="G220" i="10"/>
  <c r="F220" i="10"/>
  <c r="E220" i="10"/>
  <c r="D220" i="10"/>
  <c r="C220" i="10"/>
  <c r="Q219" i="10"/>
  <c r="P219" i="10"/>
  <c r="O219" i="10"/>
  <c r="N219" i="10"/>
  <c r="M219" i="10"/>
  <c r="L219" i="10"/>
  <c r="K219" i="10"/>
  <c r="J219" i="10"/>
  <c r="I219" i="10"/>
  <c r="H219" i="10"/>
  <c r="G219" i="10"/>
  <c r="F219" i="10"/>
  <c r="E219" i="10"/>
  <c r="D219" i="10"/>
  <c r="C219" i="10"/>
  <c r="Q218" i="10"/>
  <c r="P218" i="10"/>
  <c r="O218" i="10"/>
  <c r="N218" i="10"/>
  <c r="M218" i="10"/>
  <c r="L218" i="10"/>
  <c r="K218" i="10"/>
  <c r="J218" i="10"/>
  <c r="I218" i="10"/>
  <c r="H218" i="10"/>
  <c r="G218" i="10"/>
  <c r="F218" i="10"/>
  <c r="E218" i="10"/>
  <c r="D218" i="10"/>
  <c r="C218" i="10"/>
  <c r="Q217" i="10"/>
  <c r="P217" i="10"/>
  <c r="O217" i="10"/>
  <c r="N217" i="10"/>
  <c r="M217" i="10"/>
  <c r="L217" i="10"/>
  <c r="K217" i="10"/>
  <c r="J217" i="10"/>
  <c r="I217" i="10"/>
  <c r="H217" i="10"/>
  <c r="G217" i="10"/>
  <c r="F217" i="10"/>
  <c r="E217" i="10"/>
  <c r="D217" i="10"/>
  <c r="C217" i="10"/>
  <c r="Q216" i="10"/>
  <c r="P216" i="10"/>
  <c r="O216" i="10"/>
  <c r="N216" i="10"/>
  <c r="M216" i="10"/>
  <c r="L216" i="10"/>
  <c r="K216" i="10"/>
  <c r="J216" i="10"/>
  <c r="I216" i="10"/>
  <c r="H216" i="10"/>
  <c r="G216" i="10"/>
  <c r="F216" i="10"/>
  <c r="E216" i="10"/>
  <c r="D216" i="10"/>
  <c r="C216" i="10"/>
  <c r="Q215" i="10"/>
  <c r="P215" i="10"/>
  <c r="O215" i="10"/>
  <c r="N215" i="10"/>
  <c r="M215" i="10"/>
  <c r="L215" i="10"/>
  <c r="K215" i="10"/>
  <c r="J215" i="10"/>
  <c r="I215" i="10"/>
  <c r="H215" i="10"/>
  <c r="G215" i="10"/>
  <c r="F215" i="10"/>
  <c r="E215" i="10"/>
  <c r="D215" i="10"/>
  <c r="C215" i="10"/>
  <c r="Q214" i="10"/>
  <c r="P214" i="10"/>
  <c r="O214" i="10"/>
  <c r="N214" i="10"/>
  <c r="M214" i="10"/>
  <c r="L214" i="10"/>
  <c r="K214" i="10"/>
  <c r="J214" i="10"/>
  <c r="I214" i="10"/>
  <c r="H214" i="10"/>
  <c r="G214" i="10"/>
  <c r="F214" i="10"/>
  <c r="E214" i="10"/>
  <c r="D214" i="10"/>
  <c r="C214" i="10"/>
  <c r="Q213" i="10"/>
  <c r="P213" i="10"/>
  <c r="O213" i="10"/>
  <c r="N213" i="10"/>
  <c r="M213" i="10"/>
  <c r="L213" i="10"/>
  <c r="K213" i="10"/>
  <c r="J213" i="10"/>
  <c r="I213" i="10"/>
  <c r="H213" i="10"/>
  <c r="G213" i="10"/>
  <c r="F213" i="10"/>
  <c r="E213" i="10"/>
  <c r="D213" i="10"/>
  <c r="C213" i="10"/>
  <c r="Q212" i="10"/>
  <c r="P212" i="10"/>
  <c r="O212" i="10"/>
  <c r="N212" i="10"/>
  <c r="M212" i="10"/>
  <c r="L212" i="10"/>
  <c r="K212" i="10"/>
  <c r="J212" i="10"/>
  <c r="I212" i="10"/>
  <c r="H212" i="10"/>
  <c r="G212" i="10"/>
  <c r="F212" i="10"/>
  <c r="E212" i="10"/>
  <c r="D212" i="10"/>
  <c r="C212" i="10"/>
  <c r="Q211" i="10"/>
  <c r="P211" i="10"/>
  <c r="O211" i="10"/>
  <c r="N211" i="10"/>
  <c r="M211" i="10"/>
  <c r="L211" i="10"/>
  <c r="K211" i="10"/>
  <c r="J211" i="10"/>
  <c r="I211" i="10"/>
  <c r="H211" i="10"/>
  <c r="G211" i="10"/>
  <c r="F211" i="10"/>
  <c r="E211" i="10"/>
  <c r="D211" i="10"/>
  <c r="C211" i="10"/>
  <c r="Q210" i="10"/>
  <c r="P210" i="10"/>
  <c r="O210" i="10"/>
  <c r="N210" i="10"/>
  <c r="M210" i="10"/>
  <c r="L210" i="10"/>
  <c r="K210" i="10"/>
  <c r="J210" i="10"/>
  <c r="I210" i="10"/>
  <c r="H210" i="10"/>
  <c r="G210" i="10"/>
  <c r="F210" i="10"/>
  <c r="E210" i="10"/>
  <c r="D210" i="10"/>
  <c r="C210" i="10"/>
  <c r="Q209" i="10"/>
  <c r="P209" i="10"/>
  <c r="O209" i="10"/>
  <c r="N209" i="10"/>
  <c r="M209" i="10"/>
  <c r="L209" i="10"/>
  <c r="K209" i="10"/>
  <c r="J209" i="10"/>
  <c r="I209" i="10"/>
  <c r="H209" i="10"/>
  <c r="G209" i="10"/>
  <c r="F209" i="10"/>
  <c r="E209" i="10"/>
  <c r="D209" i="10"/>
  <c r="C209" i="10"/>
  <c r="Q208" i="10"/>
  <c r="P208" i="10"/>
  <c r="O208" i="10"/>
  <c r="N208" i="10"/>
  <c r="M208" i="10"/>
  <c r="L208" i="10"/>
  <c r="K208" i="10"/>
  <c r="J208" i="10"/>
  <c r="I208" i="10"/>
  <c r="H208" i="10"/>
  <c r="G208" i="10"/>
  <c r="F208" i="10"/>
  <c r="E208" i="10"/>
  <c r="D208" i="10"/>
  <c r="C208" i="10"/>
  <c r="Q207" i="10"/>
  <c r="P207" i="10"/>
  <c r="O207" i="10"/>
  <c r="N207" i="10"/>
  <c r="M207" i="10"/>
  <c r="L207" i="10"/>
  <c r="K207" i="10"/>
  <c r="J207" i="10"/>
  <c r="I207" i="10"/>
  <c r="H207" i="10"/>
  <c r="G207" i="10"/>
  <c r="F207" i="10"/>
  <c r="E207" i="10"/>
  <c r="D207" i="10"/>
  <c r="C207" i="10"/>
  <c r="Q206" i="10"/>
  <c r="P206" i="10"/>
  <c r="O206" i="10"/>
  <c r="N206" i="10"/>
  <c r="M206" i="10"/>
  <c r="L206" i="10"/>
  <c r="K206" i="10"/>
  <c r="J206" i="10"/>
  <c r="I206" i="10"/>
  <c r="H206" i="10"/>
  <c r="G206" i="10"/>
  <c r="F206" i="10"/>
  <c r="E206" i="10"/>
  <c r="D206" i="10"/>
  <c r="C206" i="10"/>
  <c r="Q205" i="10"/>
  <c r="P205" i="10"/>
  <c r="O205" i="10"/>
  <c r="N205" i="10"/>
  <c r="M205" i="10"/>
  <c r="L205" i="10"/>
  <c r="K205" i="10"/>
  <c r="J205" i="10"/>
  <c r="I205" i="10"/>
  <c r="H205" i="10"/>
  <c r="G205" i="10"/>
  <c r="F205" i="10"/>
  <c r="E205" i="10"/>
  <c r="D205" i="10"/>
  <c r="C205" i="10"/>
  <c r="Q204" i="10"/>
  <c r="P204" i="10"/>
  <c r="O204" i="10"/>
  <c r="N204" i="10"/>
  <c r="M204" i="10"/>
  <c r="L204" i="10"/>
  <c r="K204" i="10"/>
  <c r="J204" i="10"/>
  <c r="I204" i="10"/>
  <c r="H204" i="10"/>
  <c r="G204" i="10"/>
  <c r="F204" i="10"/>
  <c r="E204" i="10"/>
  <c r="D204" i="10"/>
  <c r="C204" i="10"/>
  <c r="Q203" i="10"/>
  <c r="P203" i="10"/>
  <c r="O203" i="10"/>
  <c r="N203" i="10"/>
  <c r="M203" i="10"/>
  <c r="L203" i="10"/>
  <c r="K203" i="10"/>
  <c r="J203" i="10"/>
  <c r="I203" i="10"/>
  <c r="H203" i="10"/>
  <c r="G203" i="10"/>
  <c r="F203" i="10"/>
  <c r="E203" i="10"/>
  <c r="D203" i="10"/>
  <c r="C203" i="10"/>
  <c r="Q202" i="10"/>
  <c r="P202" i="10"/>
  <c r="O202" i="10"/>
  <c r="N202" i="10"/>
  <c r="M202" i="10"/>
  <c r="L202" i="10"/>
  <c r="K202" i="10"/>
  <c r="J202" i="10"/>
  <c r="I202" i="10"/>
  <c r="H202" i="10"/>
  <c r="G202" i="10"/>
  <c r="F202" i="10"/>
  <c r="E202" i="10"/>
  <c r="D202" i="10"/>
  <c r="C202" i="10"/>
  <c r="Q201" i="10"/>
  <c r="P201" i="10"/>
  <c r="O201" i="10"/>
  <c r="N201" i="10"/>
  <c r="M201" i="10"/>
  <c r="L201" i="10"/>
  <c r="K201" i="10"/>
  <c r="J201" i="10"/>
  <c r="I201" i="10"/>
  <c r="H201" i="10"/>
  <c r="G201" i="10"/>
  <c r="F201" i="10"/>
  <c r="E201" i="10"/>
  <c r="D201" i="10"/>
  <c r="C201" i="10"/>
  <c r="Q200" i="10"/>
  <c r="P200" i="10"/>
  <c r="O200" i="10"/>
  <c r="N200" i="10"/>
  <c r="M200" i="10"/>
  <c r="L200" i="10"/>
  <c r="K200" i="10"/>
  <c r="J200" i="10"/>
  <c r="I200" i="10"/>
  <c r="H200" i="10"/>
  <c r="G200" i="10"/>
  <c r="F200" i="10"/>
  <c r="E200" i="10"/>
  <c r="D200" i="10"/>
  <c r="C200" i="10"/>
  <c r="Q199" i="10"/>
  <c r="P199" i="10"/>
  <c r="O199" i="10"/>
  <c r="N199" i="10"/>
  <c r="M199" i="10"/>
  <c r="L199" i="10"/>
  <c r="K199" i="10"/>
  <c r="J199" i="10"/>
  <c r="I199" i="10"/>
  <c r="H199" i="10"/>
  <c r="G199" i="10"/>
  <c r="F199" i="10"/>
  <c r="E199" i="10"/>
  <c r="D199" i="10"/>
  <c r="C199" i="10"/>
  <c r="Q198" i="10"/>
  <c r="P198" i="10"/>
  <c r="O198" i="10"/>
  <c r="N198" i="10"/>
  <c r="M198" i="10"/>
  <c r="L198" i="10"/>
  <c r="K198" i="10"/>
  <c r="J198" i="10"/>
  <c r="I198" i="10"/>
  <c r="H198" i="10"/>
  <c r="G198" i="10"/>
  <c r="F198" i="10"/>
  <c r="E198" i="10"/>
  <c r="D198" i="10"/>
  <c r="C198" i="10"/>
  <c r="Q197" i="10"/>
  <c r="P197" i="10"/>
  <c r="O197" i="10"/>
  <c r="N197" i="10"/>
  <c r="M197" i="10"/>
  <c r="L197" i="10"/>
  <c r="K197" i="10"/>
  <c r="J197" i="10"/>
  <c r="I197" i="10"/>
  <c r="H197" i="10"/>
  <c r="G197" i="10"/>
  <c r="F197" i="10"/>
  <c r="E197" i="10"/>
  <c r="D197" i="10"/>
  <c r="C197" i="10"/>
  <c r="Q196" i="10"/>
  <c r="P196" i="10"/>
  <c r="O196" i="10"/>
  <c r="N196" i="10"/>
  <c r="M196" i="10"/>
  <c r="L196" i="10"/>
  <c r="K196" i="10"/>
  <c r="J196" i="10"/>
  <c r="I196" i="10"/>
  <c r="H196" i="10"/>
  <c r="G196" i="10"/>
  <c r="F196" i="10"/>
  <c r="E196" i="10"/>
  <c r="D196" i="10"/>
  <c r="C196" i="10"/>
  <c r="Q195" i="10"/>
  <c r="P195" i="10"/>
  <c r="O195" i="10"/>
  <c r="N195" i="10"/>
  <c r="M195" i="10"/>
  <c r="L195" i="10"/>
  <c r="K195" i="10"/>
  <c r="J195" i="10"/>
  <c r="I195" i="10"/>
  <c r="H195" i="10"/>
  <c r="G195" i="10"/>
  <c r="F195" i="10"/>
  <c r="E195" i="10"/>
  <c r="D195" i="10"/>
  <c r="C195" i="10"/>
  <c r="Q194" i="10"/>
  <c r="P194" i="10"/>
  <c r="O194" i="10"/>
  <c r="N194" i="10"/>
  <c r="M194" i="10"/>
  <c r="L194" i="10"/>
  <c r="K194" i="10"/>
  <c r="J194" i="10"/>
  <c r="I194" i="10"/>
  <c r="H194" i="10"/>
  <c r="G194" i="10"/>
  <c r="F194" i="10"/>
  <c r="E194" i="10"/>
  <c r="D194" i="10"/>
  <c r="C194" i="10"/>
  <c r="Q193" i="10"/>
  <c r="P193" i="10"/>
  <c r="O193" i="10"/>
  <c r="N193" i="10"/>
  <c r="M193" i="10"/>
  <c r="L193" i="10"/>
  <c r="K193" i="10"/>
  <c r="J193" i="10"/>
  <c r="I193" i="10"/>
  <c r="H193" i="10"/>
  <c r="G193" i="10"/>
  <c r="F193" i="10"/>
  <c r="E193" i="10"/>
  <c r="D193" i="10"/>
  <c r="C193" i="10"/>
  <c r="Q192" i="10"/>
  <c r="P192" i="10"/>
  <c r="O192" i="10"/>
  <c r="N192" i="10"/>
  <c r="M192" i="10"/>
  <c r="L192" i="10"/>
  <c r="K192" i="10"/>
  <c r="J192" i="10"/>
  <c r="I192" i="10"/>
  <c r="H192" i="10"/>
  <c r="G192" i="10"/>
  <c r="F192" i="10"/>
  <c r="E192" i="10"/>
  <c r="D192" i="10"/>
  <c r="C192" i="10"/>
  <c r="Q191" i="10"/>
  <c r="P191" i="10"/>
  <c r="O191" i="10"/>
  <c r="N191" i="10"/>
  <c r="M191" i="10"/>
  <c r="L191" i="10"/>
  <c r="K191" i="10"/>
  <c r="J191" i="10"/>
  <c r="I191" i="10"/>
  <c r="H191" i="10"/>
  <c r="G191" i="10"/>
  <c r="F191" i="10"/>
  <c r="E191" i="10"/>
  <c r="D191" i="10"/>
  <c r="C191" i="10"/>
  <c r="Q190" i="10"/>
  <c r="P190" i="10"/>
  <c r="O190" i="10"/>
  <c r="N190" i="10"/>
  <c r="M190" i="10"/>
  <c r="L190" i="10"/>
  <c r="K190" i="10"/>
  <c r="J190" i="10"/>
  <c r="I190" i="10"/>
  <c r="H190" i="10"/>
  <c r="G190" i="10"/>
  <c r="F190" i="10"/>
  <c r="E190" i="10"/>
  <c r="D190" i="10"/>
  <c r="C190" i="10"/>
  <c r="Q189" i="10"/>
  <c r="P189" i="10"/>
  <c r="O189" i="10"/>
  <c r="N189" i="10"/>
  <c r="M189" i="10"/>
  <c r="L189" i="10"/>
  <c r="K189" i="10"/>
  <c r="J189" i="10"/>
  <c r="I189" i="10"/>
  <c r="H189" i="10"/>
  <c r="G189" i="10"/>
  <c r="F189" i="10"/>
  <c r="E189" i="10"/>
  <c r="D189" i="10"/>
  <c r="C189" i="10"/>
  <c r="Q188" i="10"/>
  <c r="P188" i="10"/>
  <c r="O188" i="10"/>
  <c r="N188" i="10"/>
  <c r="M188" i="10"/>
  <c r="L188" i="10"/>
  <c r="K188" i="10"/>
  <c r="J188" i="10"/>
  <c r="I188" i="10"/>
  <c r="H188" i="10"/>
  <c r="G188" i="10"/>
  <c r="F188" i="10"/>
  <c r="E188" i="10"/>
  <c r="D188" i="10"/>
  <c r="C188" i="10"/>
  <c r="Q187" i="10"/>
  <c r="P187" i="10"/>
  <c r="O187" i="10"/>
  <c r="N187" i="10"/>
  <c r="M187" i="10"/>
  <c r="L187" i="10"/>
  <c r="K187" i="10"/>
  <c r="J187" i="10"/>
  <c r="I187" i="10"/>
  <c r="H187" i="10"/>
  <c r="G187" i="10"/>
  <c r="F187" i="10"/>
  <c r="E187" i="10"/>
  <c r="D187" i="10"/>
  <c r="C187" i="10"/>
  <c r="Q186" i="10"/>
  <c r="P186" i="10"/>
  <c r="O186" i="10"/>
  <c r="N186" i="10"/>
  <c r="M186" i="10"/>
  <c r="L186" i="10"/>
  <c r="K186" i="10"/>
  <c r="J186" i="10"/>
  <c r="I186" i="10"/>
  <c r="H186" i="10"/>
  <c r="G186" i="10"/>
  <c r="F186" i="10"/>
  <c r="E186" i="10"/>
  <c r="D186" i="10"/>
  <c r="C186" i="10"/>
  <c r="Q185" i="10"/>
  <c r="P185" i="10"/>
  <c r="O185" i="10"/>
  <c r="N185" i="10"/>
  <c r="M185" i="10"/>
  <c r="L185" i="10"/>
  <c r="K185" i="10"/>
  <c r="J185" i="10"/>
  <c r="I185" i="10"/>
  <c r="H185" i="10"/>
  <c r="G185" i="10"/>
  <c r="F185" i="10"/>
  <c r="E185" i="10"/>
  <c r="D185" i="10"/>
  <c r="C185" i="10"/>
  <c r="Q184" i="10"/>
  <c r="P184" i="10"/>
  <c r="O184" i="10"/>
  <c r="N184" i="10"/>
  <c r="M184" i="10"/>
  <c r="L184" i="10"/>
  <c r="K184" i="10"/>
  <c r="J184" i="10"/>
  <c r="I184" i="10"/>
  <c r="H184" i="10"/>
  <c r="G184" i="10"/>
  <c r="F184" i="10"/>
  <c r="E184" i="10"/>
  <c r="D184" i="10"/>
  <c r="C184" i="10"/>
  <c r="Q183" i="10"/>
  <c r="P183" i="10"/>
  <c r="O183" i="10"/>
  <c r="N183" i="10"/>
  <c r="M183" i="10"/>
  <c r="L183" i="10"/>
  <c r="K183" i="10"/>
  <c r="J183" i="10"/>
  <c r="I183" i="10"/>
  <c r="H183" i="10"/>
  <c r="G183" i="10"/>
  <c r="F183" i="10"/>
  <c r="E183" i="10"/>
  <c r="D183" i="10"/>
  <c r="C183" i="10"/>
  <c r="Q182" i="10"/>
  <c r="P182" i="10"/>
  <c r="O182" i="10"/>
  <c r="N182" i="10"/>
  <c r="M182" i="10"/>
  <c r="L182" i="10"/>
  <c r="K182" i="10"/>
  <c r="J182" i="10"/>
  <c r="I182" i="10"/>
  <c r="H182" i="10"/>
  <c r="G182" i="10"/>
  <c r="F182" i="10"/>
  <c r="E182" i="10"/>
  <c r="D182" i="10"/>
  <c r="C182" i="10"/>
  <c r="Q181" i="10"/>
  <c r="P181" i="10"/>
  <c r="O181" i="10"/>
  <c r="N181" i="10"/>
  <c r="M181" i="10"/>
  <c r="L181" i="10"/>
  <c r="K181" i="10"/>
  <c r="J181" i="10"/>
  <c r="I181" i="10"/>
  <c r="H181" i="10"/>
  <c r="G181" i="10"/>
  <c r="F181" i="10"/>
  <c r="E181" i="10"/>
  <c r="D181" i="10"/>
  <c r="C181" i="10"/>
  <c r="Q180" i="10"/>
  <c r="P180" i="10"/>
  <c r="O180" i="10"/>
  <c r="N180" i="10"/>
  <c r="M180" i="10"/>
  <c r="L180" i="10"/>
  <c r="K180" i="10"/>
  <c r="J180" i="10"/>
  <c r="I180" i="10"/>
  <c r="H180" i="10"/>
  <c r="G180" i="10"/>
  <c r="F180" i="10"/>
  <c r="E180" i="10"/>
  <c r="D180" i="10"/>
  <c r="C180" i="10"/>
  <c r="Q179" i="10"/>
  <c r="P179" i="10"/>
  <c r="O179" i="10"/>
  <c r="N179" i="10"/>
  <c r="M179" i="10"/>
  <c r="L179" i="10"/>
  <c r="K179" i="10"/>
  <c r="J179" i="10"/>
  <c r="I179" i="10"/>
  <c r="H179" i="10"/>
  <c r="G179" i="10"/>
  <c r="F179" i="10"/>
  <c r="E179" i="10"/>
  <c r="D179" i="10"/>
  <c r="C179" i="10"/>
  <c r="Q178" i="10"/>
  <c r="P178" i="10"/>
  <c r="O178" i="10"/>
  <c r="N178" i="10"/>
  <c r="M178" i="10"/>
  <c r="L178" i="10"/>
  <c r="K178" i="10"/>
  <c r="J178" i="10"/>
  <c r="I178" i="10"/>
  <c r="H178" i="10"/>
  <c r="G178" i="10"/>
  <c r="F178" i="10"/>
  <c r="E178" i="10"/>
  <c r="D178" i="10"/>
  <c r="C178" i="10"/>
  <c r="Q177" i="10"/>
  <c r="P177" i="10"/>
  <c r="O177" i="10"/>
  <c r="N177" i="10"/>
  <c r="M177" i="10"/>
  <c r="L177" i="10"/>
  <c r="K177" i="10"/>
  <c r="J177" i="10"/>
  <c r="I177" i="10"/>
  <c r="H177" i="10"/>
  <c r="G177" i="10"/>
  <c r="F177" i="10"/>
  <c r="E177" i="10"/>
  <c r="D177" i="10"/>
  <c r="C177" i="10"/>
  <c r="Q176" i="10"/>
  <c r="P176" i="10"/>
  <c r="O176" i="10"/>
  <c r="N176" i="10"/>
  <c r="M176" i="10"/>
  <c r="L176" i="10"/>
  <c r="K176" i="10"/>
  <c r="J176" i="10"/>
  <c r="I176" i="10"/>
  <c r="H176" i="10"/>
  <c r="G176" i="10"/>
  <c r="F176" i="10"/>
  <c r="E176" i="10"/>
  <c r="D176" i="10"/>
  <c r="C176" i="10"/>
  <c r="Q175" i="10"/>
  <c r="P175" i="10"/>
  <c r="O175" i="10"/>
  <c r="N175" i="10"/>
  <c r="M175" i="10"/>
  <c r="L175" i="10"/>
  <c r="K175" i="10"/>
  <c r="J175" i="10"/>
  <c r="I175" i="10"/>
  <c r="H175" i="10"/>
  <c r="G175" i="10"/>
  <c r="F175" i="10"/>
  <c r="E175" i="10"/>
  <c r="D175" i="10"/>
  <c r="C175" i="10"/>
  <c r="Q174" i="10"/>
  <c r="P174" i="10"/>
  <c r="O174" i="10"/>
  <c r="N174" i="10"/>
  <c r="M174" i="10"/>
  <c r="L174" i="10"/>
  <c r="K174" i="10"/>
  <c r="J174" i="10"/>
  <c r="I174" i="10"/>
  <c r="H174" i="10"/>
  <c r="G174" i="10"/>
  <c r="F174" i="10"/>
  <c r="E174" i="10"/>
  <c r="D174" i="10"/>
  <c r="C174" i="10"/>
  <c r="Q173" i="10"/>
  <c r="P173" i="10"/>
  <c r="O173" i="10"/>
  <c r="N173" i="10"/>
  <c r="M173" i="10"/>
  <c r="L173" i="10"/>
  <c r="K173" i="10"/>
  <c r="J173" i="10"/>
  <c r="I173" i="10"/>
  <c r="H173" i="10"/>
  <c r="G173" i="10"/>
  <c r="F173" i="10"/>
  <c r="E173" i="10"/>
  <c r="D173" i="10"/>
  <c r="C173" i="10"/>
  <c r="Q172" i="10"/>
  <c r="P172" i="10"/>
  <c r="O172" i="10"/>
  <c r="N172" i="10"/>
  <c r="M172" i="10"/>
  <c r="L172" i="10"/>
  <c r="K172" i="10"/>
  <c r="J172" i="10"/>
  <c r="I172" i="10"/>
  <c r="H172" i="10"/>
  <c r="G172" i="10"/>
  <c r="F172" i="10"/>
  <c r="E172" i="10"/>
  <c r="D172" i="10"/>
  <c r="C172" i="10"/>
  <c r="Q171" i="10"/>
  <c r="P171" i="10"/>
  <c r="O171" i="10"/>
  <c r="N171" i="10"/>
  <c r="M171" i="10"/>
  <c r="L171" i="10"/>
  <c r="K171" i="10"/>
  <c r="J171" i="10"/>
  <c r="I171" i="10"/>
  <c r="H171" i="10"/>
  <c r="G171" i="10"/>
  <c r="F171" i="10"/>
  <c r="E171" i="10"/>
  <c r="D171" i="10"/>
  <c r="C171" i="10"/>
  <c r="Q170" i="10"/>
  <c r="P170" i="10"/>
  <c r="O170" i="10"/>
  <c r="N170" i="10"/>
  <c r="M170" i="10"/>
  <c r="L170" i="10"/>
  <c r="K170" i="10"/>
  <c r="J170" i="10"/>
  <c r="I170" i="10"/>
  <c r="H170" i="10"/>
  <c r="G170" i="10"/>
  <c r="F170" i="10"/>
  <c r="E170" i="10"/>
  <c r="D170" i="10"/>
  <c r="C170" i="10"/>
  <c r="Q169" i="10"/>
  <c r="P169" i="10"/>
  <c r="O169" i="10"/>
  <c r="N169" i="10"/>
  <c r="M169" i="10"/>
  <c r="L169" i="10"/>
  <c r="K169" i="10"/>
  <c r="J169" i="10"/>
  <c r="I169" i="10"/>
  <c r="H169" i="10"/>
  <c r="G169" i="10"/>
  <c r="F169" i="10"/>
  <c r="E169" i="10"/>
  <c r="D169" i="10"/>
  <c r="C169" i="10"/>
  <c r="Q168" i="10"/>
  <c r="P168" i="10"/>
  <c r="O168" i="10"/>
  <c r="N168" i="10"/>
  <c r="M168" i="10"/>
  <c r="L168" i="10"/>
  <c r="K168" i="10"/>
  <c r="J168" i="10"/>
  <c r="I168" i="10"/>
  <c r="H168" i="10"/>
  <c r="G168" i="10"/>
  <c r="F168" i="10"/>
  <c r="E168" i="10"/>
  <c r="D168" i="10"/>
  <c r="C168" i="10"/>
  <c r="Q167" i="10"/>
  <c r="P167" i="10"/>
  <c r="O167" i="10"/>
  <c r="N167" i="10"/>
  <c r="M167" i="10"/>
  <c r="L167" i="10"/>
  <c r="K167" i="10"/>
  <c r="J167" i="10"/>
  <c r="I167" i="10"/>
  <c r="H167" i="10"/>
  <c r="G167" i="10"/>
  <c r="F167" i="10"/>
  <c r="E167" i="10"/>
  <c r="D167" i="10"/>
  <c r="C167" i="10"/>
  <c r="Q166" i="10"/>
  <c r="P166" i="10"/>
  <c r="O166" i="10"/>
  <c r="N166" i="10"/>
  <c r="M166" i="10"/>
  <c r="L166" i="10"/>
  <c r="K166" i="10"/>
  <c r="J166" i="10"/>
  <c r="I166" i="10"/>
  <c r="H166" i="10"/>
  <c r="G166" i="10"/>
  <c r="F166" i="10"/>
  <c r="E166" i="10"/>
  <c r="D166" i="10"/>
  <c r="C166" i="10"/>
  <c r="Q165" i="10"/>
  <c r="P165" i="10"/>
  <c r="O165" i="10"/>
  <c r="N165" i="10"/>
  <c r="M165" i="10"/>
  <c r="L165" i="10"/>
  <c r="K165" i="10"/>
  <c r="J165" i="10"/>
  <c r="I165" i="10"/>
  <c r="H165" i="10"/>
  <c r="G165" i="10"/>
  <c r="F165" i="10"/>
  <c r="E165" i="10"/>
  <c r="D165" i="10"/>
  <c r="C165" i="10"/>
  <c r="Q164" i="10"/>
  <c r="P164" i="10"/>
  <c r="O164" i="10"/>
  <c r="N164" i="10"/>
  <c r="M164" i="10"/>
  <c r="L164" i="10"/>
  <c r="K164" i="10"/>
  <c r="J164" i="10"/>
  <c r="I164" i="10"/>
  <c r="H164" i="10"/>
  <c r="G164" i="10"/>
  <c r="F164" i="10"/>
  <c r="E164" i="10"/>
  <c r="D164" i="10"/>
  <c r="C164" i="10"/>
  <c r="Q163" i="10"/>
  <c r="P163" i="10"/>
  <c r="O163" i="10"/>
  <c r="N163" i="10"/>
  <c r="M163" i="10"/>
  <c r="L163" i="10"/>
  <c r="K163" i="10"/>
  <c r="J163" i="10"/>
  <c r="I163" i="10"/>
  <c r="H163" i="10"/>
  <c r="G163" i="10"/>
  <c r="F163" i="10"/>
  <c r="E163" i="10"/>
  <c r="D163" i="10"/>
  <c r="C163" i="10"/>
  <c r="Q162" i="10"/>
  <c r="P162" i="10"/>
  <c r="O162" i="10"/>
  <c r="N162" i="10"/>
  <c r="M162" i="10"/>
  <c r="L162" i="10"/>
  <c r="K162" i="10"/>
  <c r="J162" i="10"/>
  <c r="I162" i="10"/>
  <c r="H162" i="10"/>
  <c r="G162" i="10"/>
  <c r="F162" i="10"/>
  <c r="E162" i="10"/>
  <c r="D162" i="10"/>
  <c r="C162" i="10"/>
  <c r="Q161" i="10"/>
  <c r="P161" i="10"/>
  <c r="O161" i="10"/>
  <c r="N161" i="10"/>
  <c r="M161" i="10"/>
  <c r="L161" i="10"/>
  <c r="K161" i="10"/>
  <c r="J161" i="10"/>
  <c r="I161" i="10"/>
  <c r="H161" i="10"/>
  <c r="G161" i="10"/>
  <c r="F161" i="10"/>
  <c r="E161" i="10"/>
  <c r="D161" i="10"/>
  <c r="C161" i="10"/>
  <c r="Q160" i="10"/>
  <c r="P160" i="10"/>
  <c r="O160" i="10"/>
  <c r="N160" i="10"/>
  <c r="M160" i="10"/>
  <c r="L160" i="10"/>
  <c r="K160" i="10"/>
  <c r="J160" i="10"/>
  <c r="I160" i="10"/>
  <c r="H160" i="10"/>
  <c r="G160" i="10"/>
  <c r="F160" i="10"/>
  <c r="E160" i="10"/>
  <c r="D160" i="10"/>
  <c r="C160" i="10"/>
  <c r="Q159" i="10"/>
  <c r="P159" i="10"/>
  <c r="O159" i="10"/>
  <c r="N159" i="10"/>
  <c r="M159" i="10"/>
  <c r="L159" i="10"/>
  <c r="K159" i="10"/>
  <c r="J159" i="10"/>
  <c r="I159" i="10"/>
  <c r="H159" i="10"/>
  <c r="G159" i="10"/>
  <c r="F159" i="10"/>
  <c r="E159" i="10"/>
  <c r="D159" i="10"/>
  <c r="C159" i="10"/>
  <c r="Q158" i="10"/>
  <c r="P158" i="10"/>
  <c r="O158" i="10"/>
  <c r="N158" i="10"/>
  <c r="M158" i="10"/>
  <c r="L158" i="10"/>
  <c r="K158" i="10"/>
  <c r="J158" i="10"/>
  <c r="I158" i="10"/>
  <c r="H158" i="10"/>
  <c r="G158" i="10"/>
  <c r="F158" i="10"/>
  <c r="E158" i="10"/>
  <c r="D158" i="10"/>
  <c r="C158" i="10"/>
  <c r="Q157" i="10"/>
  <c r="P157" i="10"/>
  <c r="O157" i="10"/>
  <c r="N157" i="10"/>
  <c r="M157" i="10"/>
  <c r="L157" i="10"/>
  <c r="K157" i="10"/>
  <c r="J157" i="10"/>
  <c r="I157" i="10"/>
  <c r="H157" i="10"/>
  <c r="G157" i="10"/>
  <c r="F157" i="10"/>
  <c r="E157" i="10"/>
  <c r="D157" i="10"/>
  <c r="C157" i="10"/>
  <c r="Q156" i="10"/>
  <c r="P156" i="10"/>
  <c r="O156" i="10"/>
  <c r="N156" i="10"/>
  <c r="M156" i="10"/>
  <c r="L156" i="10"/>
  <c r="K156" i="10"/>
  <c r="J156" i="10"/>
  <c r="I156" i="10"/>
  <c r="H156" i="10"/>
  <c r="G156" i="10"/>
  <c r="F156" i="10"/>
  <c r="E156" i="10"/>
  <c r="D156" i="10"/>
  <c r="C156" i="10"/>
  <c r="Q155" i="10"/>
  <c r="P155" i="10"/>
  <c r="O155" i="10"/>
  <c r="N155" i="10"/>
  <c r="M155" i="10"/>
  <c r="L155" i="10"/>
  <c r="K155" i="10"/>
  <c r="J155" i="10"/>
  <c r="I155" i="10"/>
  <c r="H155" i="10"/>
  <c r="G155" i="10"/>
  <c r="F155" i="10"/>
  <c r="E155" i="10"/>
  <c r="D155" i="10"/>
  <c r="C155" i="10"/>
  <c r="Q154" i="10"/>
  <c r="P154" i="10"/>
  <c r="O154" i="10"/>
  <c r="N154" i="10"/>
  <c r="M154" i="10"/>
  <c r="L154" i="10"/>
  <c r="K154" i="10"/>
  <c r="J154" i="10"/>
  <c r="I154" i="10"/>
  <c r="H154" i="10"/>
  <c r="G154" i="10"/>
  <c r="F154" i="10"/>
  <c r="E154" i="10"/>
  <c r="D154" i="10"/>
  <c r="C154" i="10"/>
  <c r="Q153" i="10"/>
  <c r="P153" i="10"/>
  <c r="O153" i="10"/>
  <c r="N153" i="10"/>
  <c r="M153" i="10"/>
  <c r="L153" i="10"/>
  <c r="K153" i="10"/>
  <c r="J153" i="10"/>
  <c r="I153" i="10"/>
  <c r="H153" i="10"/>
  <c r="G153" i="10"/>
  <c r="F153" i="10"/>
  <c r="E153" i="10"/>
  <c r="D153" i="10"/>
  <c r="C153" i="10"/>
  <c r="Q152" i="10"/>
  <c r="P152" i="10"/>
  <c r="O152" i="10"/>
  <c r="N152" i="10"/>
  <c r="M152" i="10"/>
  <c r="L152" i="10"/>
  <c r="K152" i="10"/>
  <c r="J152" i="10"/>
  <c r="I152" i="10"/>
  <c r="H152" i="10"/>
  <c r="G152" i="10"/>
  <c r="F152" i="10"/>
  <c r="E152" i="10"/>
  <c r="D152" i="10"/>
  <c r="C152" i="10"/>
  <c r="Q151" i="10"/>
  <c r="P151" i="10"/>
  <c r="O151" i="10"/>
  <c r="N151" i="10"/>
  <c r="M151" i="10"/>
  <c r="L151" i="10"/>
  <c r="K151" i="10"/>
  <c r="J151" i="10"/>
  <c r="I151" i="10"/>
  <c r="H151" i="10"/>
  <c r="G151" i="10"/>
  <c r="F151" i="10"/>
  <c r="E151" i="10"/>
  <c r="D151" i="10"/>
  <c r="C151" i="10"/>
  <c r="Q150" i="10"/>
  <c r="P150" i="10"/>
  <c r="O150" i="10"/>
  <c r="N150" i="10"/>
  <c r="M150" i="10"/>
  <c r="L150" i="10"/>
  <c r="K150" i="10"/>
  <c r="J150" i="10"/>
  <c r="I150" i="10"/>
  <c r="H150" i="10"/>
  <c r="G150" i="10"/>
  <c r="F150" i="10"/>
  <c r="E150" i="10"/>
  <c r="D150" i="10"/>
  <c r="C150" i="10"/>
  <c r="Q149" i="10"/>
  <c r="P149" i="10"/>
  <c r="O149" i="10"/>
  <c r="N149" i="10"/>
  <c r="M149" i="10"/>
  <c r="L149" i="10"/>
  <c r="K149" i="10"/>
  <c r="J149" i="10"/>
  <c r="I149" i="10"/>
  <c r="H149" i="10"/>
  <c r="G149" i="10"/>
  <c r="F149" i="10"/>
  <c r="E149" i="10"/>
  <c r="D149" i="10"/>
  <c r="C149" i="10"/>
  <c r="Q148" i="10"/>
  <c r="P148" i="10"/>
  <c r="O148" i="10"/>
  <c r="N148" i="10"/>
  <c r="M148" i="10"/>
  <c r="L148" i="10"/>
  <c r="K148" i="10"/>
  <c r="J148" i="10"/>
  <c r="I148" i="10"/>
  <c r="H148" i="10"/>
  <c r="G148" i="10"/>
  <c r="F148" i="10"/>
  <c r="E148" i="10"/>
  <c r="D148" i="10"/>
  <c r="C148" i="10"/>
  <c r="Q147" i="10"/>
  <c r="P147" i="10"/>
  <c r="O147" i="10"/>
  <c r="N147" i="10"/>
  <c r="M147" i="10"/>
  <c r="L147" i="10"/>
  <c r="K147" i="10"/>
  <c r="J147" i="10"/>
  <c r="I147" i="10"/>
  <c r="H147" i="10"/>
  <c r="G147" i="10"/>
  <c r="F147" i="10"/>
  <c r="E147" i="10"/>
  <c r="D147" i="10"/>
  <c r="C147" i="10"/>
  <c r="Q146" i="10"/>
  <c r="P146" i="10"/>
  <c r="O146" i="10"/>
  <c r="N146" i="10"/>
  <c r="M146" i="10"/>
  <c r="L146" i="10"/>
  <c r="K146" i="10"/>
  <c r="J146" i="10"/>
  <c r="I146" i="10"/>
  <c r="H146" i="10"/>
  <c r="G146" i="10"/>
  <c r="F146" i="10"/>
  <c r="E146" i="10"/>
  <c r="D146" i="10"/>
  <c r="C146" i="10"/>
  <c r="Q145" i="10"/>
  <c r="P145" i="10"/>
  <c r="O145" i="10"/>
  <c r="N145" i="10"/>
  <c r="M145" i="10"/>
  <c r="L145" i="10"/>
  <c r="K145" i="10"/>
  <c r="J145" i="10"/>
  <c r="I145" i="10"/>
  <c r="H145" i="10"/>
  <c r="G145" i="10"/>
  <c r="F145" i="10"/>
  <c r="E145" i="10"/>
  <c r="D145" i="10"/>
  <c r="C145" i="10"/>
  <c r="Q144" i="10"/>
  <c r="P144" i="10"/>
  <c r="O144" i="10"/>
  <c r="N144" i="10"/>
  <c r="M144" i="10"/>
  <c r="L144" i="10"/>
  <c r="K144" i="10"/>
  <c r="J144" i="10"/>
  <c r="I144" i="10"/>
  <c r="H144" i="10"/>
  <c r="G144" i="10"/>
  <c r="F144" i="10"/>
  <c r="E144" i="10"/>
  <c r="D144" i="10"/>
  <c r="C144" i="10"/>
  <c r="Q143" i="10"/>
  <c r="P143" i="10"/>
  <c r="O143" i="10"/>
  <c r="N143" i="10"/>
  <c r="M143" i="10"/>
  <c r="L143" i="10"/>
  <c r="K143" i="10"/>
  <c r="J143" i="10"/>
  <c r="I143" i="10"/>
  <c r="H143" i="10"/>
  <c r="G143" i="10"/>
  <c r="F143" i="10"/>
  <c r="E143" i="10"/>
  <c r="D143" i="10"/>
  <c r="C143" i="10"/>
  <c r="Q142" i="10"/>
  <c r="P142" i="10"/>
  <c r="O142" i="10"/>
  <c r="N142" i="10"/>
  <c r="M142" i="10"/>
  <c r="L142" i="10"/>
  <c r="K142" i="10"/>
  <c r="J142" i="10"/>
  <c r="I142" i="10"/>
  <c r="H142" i="10"/>
  <c r="G142" i="10"/>
  <c r="F142" i="10"/>
  <c r="E142" i="10"/>
  <c r="D142" i="10"/>
  <c r="C142" i="10"/>
  <c r="Q141" i="10"/>
  <c r="P141" i="10"/>
  <c r="O141" i="10"/>
  <c r="N141" i="10"/>
  <c r="M141" i="10"/>
  <c r="L141" i="10"/>
  <c r="K141" i="10"/>
  <c r="J141" i="10"/>
  <c r="I141" i="10"/>
  <c r="H141" i="10"/>
  <c r="G141" i="10"/>
  <c r="F141" i="10"/>
  <c r="E141" i="10"/>
  <c r="D141" i="10"/>
  <c r="C141" i="10"/>
  <c r="Q140" i="10"/>
  <c r="P140" i="10"/>
  <c r="O140" i="10"/>
  <c r="N140" i="10"/>
  <c r="M140" i="10"/>
  <c r="L140" i="10"/>
  <c r="K140" i="10"/>
  <c r="J140" i="10"/>
  <c r="I140" i="10"/>
  <c r="H140" i="10"/>
  <c r="G140" i="10"/>
  <c r="F140" i="10"/>
  <c r="E140" i="10"/>
  <c r="D140" i="10"/>
  <c r="C140" i="10"/>
  <c r="Q139" i="10"/>
  <c r="P139" i="10"/>
  <c r="O139" i="10"/>
  <c r="N139" i="10"/>
  <c r="M139" i="10"/>
  <c r="L139" i="10"/>
  <c r="K139" i="10"/>
  <c r="J139" i="10"/>
  <c r="I139" i="10"/>
  <c r="H139" i="10"/>
  <c r="G139" i="10"/>
  <c r="F139" i="10"/>
  <c r="E139" i="10"/>
  <c r="D139" i="10"/>
  <c r="C139" i="10"/>
  <c r="Q138" i="10"/>
  <c r="P138" i="10"/>
  <c r="O138" i="10"/>
  <c r="N138" i="10"/>
  <c r="M138" i="10"/>
  <c r="L138" i="10"/>
  <c r="K138" i="10"/>
  <c r="J138" i="10"/>
  <c r="I138" i="10"/>
  <c r="H138" i="10"/>
  <c r="G138" i="10"/>
  <c r="F138" i="10"/>
  <c r="E138" i="10"/>
  <c r="D138" i="10"/>
  <c r="C138" i="10"/>
  <c r="Q137" i="10"/>
  <c r="P137" i="10"/>
  <c r="O137" i="10"/>
  <c r="N137" i="10"/>
  <c r="M137" i="10"/>
  <c r="L137" i="10"/>
  <c r="K137" i="10"/>
  <c r="J137" i="10"/>
  <c r="I137" i="10"/>
  <c r="H137" i="10"/>
  <c r="G137" i="10"/>
  <c r="F137" i="10"/>
  <c r="E137" i="10"/>
  <c r="D137" i="10"/>
  <c r="C137" i="10"/>
  <c r="Q136" i="10"/>
  <c r="P136" i="10"/>
  <c r="O136" i="10"/>
  <c r="N136" i="10"/>
  <c r="M136" i="10"/>
  <c r="L136" i="10"/>
  <c r="K136" i="10"/>
  <c r="J136" i="10"/>
  <c r="I136" i="10"/>
  <c r="H136" i="10"/>
  <c r="G136" i="10"/>
  <c r="F136" i="10"/>
  <c r="E136" i="10"/>
  <c r="D136" i="10"/>
  <c r="C136" i="10"/>
  <c r="Q135" i="10"/>
  <c r="P135" i="10"/>
  <c r="O135" i="10"/>
  <c r="N135" i="10"/>
  <c r="M135" i="10"/>
  <c r="L135" i="10"/>
  <c r="K135" i="10"/>
  <c r="J135" i="10"/>
  <c r="I135" i="10"/>
  <c r="H135" i="10"/>
  <c r="G135" i="10"/>
  <c r="F135" i="10"/>
  <c r="E135" i="10"/>
  <c r="D135" i="10"/>
  <c r="C135" i="10"/>
  <c r="Q134" i="10"/>
  <c r="P134" i="10"/>
  <c r="O134" i="10"/>
  <c r="N134" i="10"/>
  <c r="M134" i="10"/>
  <c r="L134" i="10"/>
  <c r="K134" i="10"/>
  <c r="J134" i="10"/>
  <c r="I134" i="10"/>
  <c r="H134" i="10"/>
  <c r="G134" i="10"/>
  <c r="F134" i="10"/>
  <c r="E134" i="10"/>
  <c r="D134" i="10"/>
  <c r="C134" i="10"/>
  <c r="Q133" i="10"/>
  <c r="P133" i="10"/>
  <c r="O133" i="10"/>
  <c r="N133" i="10"/>
  <c r="M133" i="10"/>
  <c r="L133" i="10"/>
  <c r="K133" i="10"/>
  <c r="J133" i="10"/>
  <c r="I133" i="10"/>
  <c r="H133" i="10"/>
  <c r="G133" i="10"/>
  <c r="F133" i="10"/>
  <c r="E133" i="10"/>
  <c r="D133" i="10"/>
  <c r="C133" i="10"/>
  <c r="Q132" i="10"/>
  <c r="P132" i="10"/>
  <c r="O132" i="10"/>
  <c r="N132" i="10"/>
  <c r="M132" i="10"/>
  <c r="L132" i="10"/>
  <c r="K132" i="10"/>
  <c r="J132" i="10"/>
  <c r="I132" i="10"/>
  <c r="H132" i="10"/>
  <c r="G132" i="10"/>
  <c r="F132" i="10"/>
  <c r="E132" i="10"/>
  <c r="D132" i="10"/>
  <c r="C132" i="10"/>
  <c r="Q131" i="10"/>
  <c r="P131" i="10"/>
  <c r="O131" i="10"/>
  <c r="N131" i="10"/>
  <c r="M131" i="10"/>
  <c r="L131" i="10"/>
  <c r="K131" i="10"/>
  <c r="J131" i="10"/>
  <c r="I131" i="10"/>
  <c r="H131" i="10"/>
  <c r="G131" i="10"/>
  <c r="F131" i="10"/>
  <c r="E131" i="10"/>
  <c r="D131" i="10"/>
  <c r="C131" i="10"/>
  <c r="Q130" i="10"/>
  <c r="P130" i="10"/>
  <c r="O130" i="10"/>
  <c r="N130" i="10"/>
  <c r="M130" i="10"/>
  <c r="L130" i="10"/>
  <c r="K130" i="10"/>
  <c r="J130" i="10"/>
  <c r="I130" i="10"/>
  <c r="H130" i="10"/>
  <c r="G130" i="10"/>
  <c r="F130" i="10"/>
  <c r="E130" i="10"/>
  <c r="D130" i="10"/>
  <c r="C130" i="10"/>
  <c r="Q129" i="10"/>
  <c r="P129" i="10"/>
  <c r="O129" i="10"/>
  <c r="N129" i="10"/>
  <c r="M129" i="10"/>
  <c r="L129" i="10"/>
  <c r="K129" i="10"/>
  <c r="J129" i="10"/>
  <c r="I129" i="10"/>
  <c r="H129" i="10"/>
  <c r="G129" i="10"/>
  <c r="F129" i="10"/>
  <c r="E129" i="10"/>
  <c r="D129" i="10"/>
  <c r="C129" i="10"/>
  <c r="Q128" i="10"/>
  <c r="P128" i="10"/>
  <c r="O128" i="10"/>
  <c r="N128" i="10"/>
  <c r="M128" i="10"/>
  <c r="L128" i="10"/>
  <c r="K128" i="10"/>
  <c r="J128" i="10"/>
  <c r="I128" i="10"/>
  <c r="H128" i="10"/>
  <c r="G128" i="10"/>
  <c r="F128" i="10"/>
  <c r="E128" i="10"/>
  <c r="D128" i="10"/>
  <c r="C128" i="10"/>
  <c r="Q127" i="10"/>
  <c r="P127" i="10"/>
  <c r="O127" i="10"/>
  <c r="N127" i="10"/>
  <c r="M127" i="10"/>
  <c r="L127" i="10"/>
  <c r="K127" i="10"/>
  <c r="J127" i="10"/>
  <c r="I127" i="10"/>
  <c r="H127" i="10"/>
  <c r="G127" i="10"/>
  <c r="F127" i="10"/>
  <c r="E127" i="10"/>
  <c r="D127" i="10"/>
  <c r="C127" i="10"/>
  <c r="Q126" i="10"/>
  <c r="P126" i="10"/>
  <c r="O126" i="10"/>
  <c r="N126" i="10"/>
  <c r="M126" i="10"/>
  <c r="L126" i="10"/>
  <c r="K126" i="10"/>
  <c r="J126" i="10"/>
  <c r="I126" i="10"/>
  <c r="H126" i="10"/>
  <c r="G126" i="10"/>
  <c r="F126" i="10"/>
  <c r="E126" i="10"/>
  <c r="D126" i="10"/>
  <c r="C126" i="10"/>
  <c r="Q125" i="10"/>
  <c r="P125" i="10"/>
  <c r="O125" i="10"/>
  <c r="N125" i="10"/>
  <c r="M125" i="10"/>
  <c r="L125" i="10"/>
  <c r="K125" i="10"/>
  <c r="J125" i="10"/>
  <c r="I125" i="10"/>
  <c r="H125" i="10"/>
  <c r="G125" i="10"/>
  <c r="F125" i="10"/>
  <c r="E125" i="10"/>
  <c r="D125" i="10"/>
  <c r="C125" i="10"/>
  <c r="Q124" i="10"/>
  <c r="P124" i="10"/>
  <c r="O124" i="10"/>
  <c r="N124" i="10"/>
  <c r="M124" i="10"/>
  <c r="L124" i="10"/>
  <c r="K124" i="10"/>
  <c r="J124" i="10"/>
  <c r="I124" i="10"/>
  <c r="H124" i="10"/>
  <c r="G124" i="10"/>
  <c r="F124" i="10"/>
  <c r="E124" i="10"/>
  <c r="D124" i="10"/>
  <c r="C124" i="10"/>
  <c r="Q123" i="10"/>
  <c r="P123" i="10"/>
  <c r="O123" i="10"/>
  <c r="N123" i="10"/>
  <c r="M123" i="10"/>
  <c r="L123" i="10"/>
  <c r="K123" i="10"/>
  <c r="J123" i="10"/>
  <c r="I123" i="10"/>
  <c r="H123" i="10"/>
  <c r="G123" i="10"/>
  <c r="F123" i="10"/>
  <c r="E123" i="10"/>
  <c r="D123" i="10"/>
  <c r="C123" i="10"/>
  <c r="Q122" i="10"/>
  <c r="P122" i="10"/>
  <c r="O122" i="10"/>
  <c r="N122" i="10"/>
  <c r="M122" i="10"/>
  <c r="L122" i="10"/>
  <c r="K122" i="10"/>
  <c r="J122" i="10"/>
  <c r="I122" i="10"/>
  <c r="H122" i="10"/>
  <c r="G122" i="10"/>
  <c r="F122" i="10"/>
  <c r="E122" i="10"/>
  <c r="D122" i="10"/>
  <c r="C122" i="10"/>
  <c r="Q121" i="10"/>
  <c r="P121" i="10"/>
  <c r="O121" i="10"/>
  <c r="N121" i="10"/>
  <c r="M121" i="10"/>
  <c r="L121" i="10"/>
  <c r="K121" i="10"/>
  <c r="J121" i="10"/>
  <c r="I121" i="10"/>
  <c r="H121" i="10"/>
  <c r="G121" i="10"/>
  <c r="F121" i="10"/>
  <c r="E121" i="10"/>
  <c r="D121" i="10"/>
  <c r="C121" i="10"/>
  <c r="Q120" i="10"/>
  <c r="P120" i="10"/>
  <c r="O120" i="10"/>
  <c r="N120" i="10"/>
  <c r="M120" i="10"/>
  <c r="L120" i="10"/>
  <c r="K120" i="10"/>
  <c r="J120" i="10"/>
  <c r="I120" i="10"/>
  <c r="H120" i="10"/>
  <c r="G120" i="10"/>
  <c r="F120" i="10"/>
  <c r="E120" i="10"/>
  <c r="D120" i="10"/>
  <c r="C120" i="10"/>
  <c r="Q119" i="10"/>
  <c r="P119" i="10"/>
  <c r="O119" i="10"/>
  <c r="N119" i="10"/>
  <c r="M119" i="10"/>
  <c r="L119" i="10"/>
  <c r="K119" i="10"/>
  <c r="J119" i="10"/>
  <c r="I119" i="10"/>
  <c r="H119" i="10"/>
  <c r="G119" i="10"/>
  <c r="F119" i="10"/>
  <c r="E119" i="10"/>
  <c r="D119" i="10"/>
  <c r="C119" i="10"/>
  <c r="Q118" i="10"/>
  <c r="P118" i="10"/>
  <c r="O118" i="10"/>
  <c r="N118" i="10"/>
  <c r="M118" i="10"/>
  <c r="L118" i="10"/>
  <c r="K118" i="10"/>
  <c r="J118" i="10"/>
  <c r="I118" i="10"/>
  <c r="H118" i="10"/>
  <c r="G118" i="10"/>
  <c r="F118" i="10"/>
  <c r="E118" i="10"/>
  <c r="D118" i="10"/>
  <c r="C118" i="10"/>
  <c r="Q117" i="10"/>
  <c r="P117" i="10"/>
  <c r="O117" i="10"/>
  <c r="N117" i="10"/>
  <c r="M117" i="10"/>
  <c r="L117" i="10"/>
  <c r="K117" i="10"/>
  <c r="J117" i="10"/>
  <c r="I117" i="10"/>
  <c r="H117" i="10"/>
  <c r="G117" i="10"/>
  <c r="F117" i="10"/>
  <c r="E117" i="10"/>
  <c r="D117" i="10"/>
  <c r="C117" i="10"/>
  <c r="Q116" i="10"/>
  <c r="P116" i="10"/>
  <c r="O116" i="10"/>
  <c r="N116" i="10"/>
  <c r="M116" i="10"/>
  <c r="L116" i="10"/>
  <c r="K116" i="10"/>
  <c r="J116" i="10"/>
  <c r="I116" i="10"/>
  <c r="H116" i="10"/>
  <c r="G116" i="10"/>
  <c r="F116" i="10"/>
  <c r="E116" i="10"/>
  <c r="D116" i="10"/>
  <c r="C116" i="10"/>
  <c r="Q115" i="10"/>
  <c r="P115" i="10"/>
  <c r="O115" i="10"/>
  <c r="N115" i="10"/>
  <c r="M115" i="10"/>
  <c r="L115" i="10"/>
  <c r="K115" i="10"/>
  <c r="J115" i="10"/>
  <c r="I115" i="10"/>
  <c r="H115" i="10"/>
  <c r="G115" i="10"/>
  <c r="F115" i="10"/>
  <c r="E115" i="10"/>
  <c r="D115" i="10"/>
  <c r="C115" i="10"/>
  <c r="Q114" i="10"/>
  <c r="P114" i="10"/>
  <c r="O114" i="10"/>
  <c r="N114" i="10"/>
  <c r="M114" i="10"/>
  <c r="L114" i="10"/>
  <c r="K114" i="10"/>
  <c r="J114" i="10"/>
  <c r="I114" i="10"/>
  <c r="H114" i="10"/>
  <c r="G114" i="10"/>
  <c r="F114" i="10"/>
  <c r="E114" i="10"/>
  <c r="D114" i="10"/>
  <c r="C114" i="10"/>
  <c r="Q113" i="10"/>
  <c r="P113" i="10"/>
  <c r="O113" i="10"/>
  <c r="N113" i="10"/>
  <c r="M113" i="10"/>
  <c r="L113" i="10"/>
  <c r="K113" i="10"/>
  <c r="J113" i="10"/>
  <c r="I113" i="10"/>
  <c r="H113" i="10"/>
  <c r="G113" i="10"/>
  <c r="F113" i="10"/>
  <c r="E113" i="10"/>
  <c r="D113" i="10"/>
  <c r="C113" i="10"/>
  <c r="Q112" i="10"/>
  <c r="P112" i="10"/>
  <c r="O112" i="10"/>
  <c r="N112" i="10"/>
  <c r="M112" i="10"/>
  <c r="L112" i="10"/>
  <c r="K112" i="10"/>
  <c r="J112" i="10"/>
  <c r="I112" i="10"/>
  <c r="H112" i="10"/>
  <c r="G112" i="10"/>
  <c r="F112" i="10"/>
  <c r="E112" i="10"/>
  <c r="D112" i="10"/>
  <c r="C112" i="10"/>
  <c r="Q111" i="10"/>
  <c r="P111" i="10"/>
  <c r="O111" i="10"/>
  <c r="N111" i="10"/>
  <c r="M111" i="10"/>
  <c r="L111" i="10"/>
  <c r="K111" i="10"/>
  <c r="J111" i="10"/>
  <c r="I111" i="10"/>
  <c r="H111" i="10"/>
  <c r="G111" i="10"/>
  <c r="F111" i="10"/>
  <c r="E111" i="10"/>
  <c r="D111" i="10"/>
  <c r="C111" i="10"/>
  <c r="Q110" i="10"/>
  <c r="P110" i="10"/>
  <c r="O110" i="10"/>
  <c r="N110" i="10"/>
  <c r="M110" i="10"/>
  <c r="L110" i="10"/>
  <c r="K110" i="10"/>
  <c r="J110" i="10"/>
  <c r="I110" i="10"/>
  <c r="H110" i="10"/>
  <c r="G110" i="10"/>
  <c r="F110" i="10"/>
  <c r="E110" i="10"/>
  <c r="D110" i="10"/>
  <c r="C110" i="10"/>
  <c r="Q109" i="10"/>
  <c r="P109" i="10"/>
  <c r="O109" i="10"/>
  <c r="N109" i="10"/>
  <c r="M109" i="10"/>
  <c r="L109" i="10"/>
  <c r="K109" i="10"/>
  <c r="J109" i="10"/>
  <c r="I109" i="10"/>
  <c r="H109" i="10"/>
  <c r="G109" i="10"/>
  <c r="F109" i="10"/>
  <c r="E109" i="10"/>
  <c r="D109" i="10"/>
  <c r="C109" i="10"/>
  <c r="Q108" i="10"/>
  <c r="P108" i="10"/>
  <c r="O108" i="10"/>
  <c r="N108" i="10"/>
  <c r="M108" i="10"/>
  <c r="L108" i="10"/>
  <c r="K108" i="10"/>
  <c r="J108" i="10"/>
  <c r="I108" i="10"/>
  <c r="H108" i="10"/>
  <c r="G108" i="10"/>
  <c r="F108" i="10"/>
  <c r="E108" i="10"/>
  <c r="D108" i="10"/>
  <c r="C108" i="10"/>
  <c r="Q107" i="10"/>
  <c r="P107" i="10"/>
  <c r="O107" i="10"/>
  <c r="N107" i="10"/>
  <c r="M107" i="10"/>
  <c r="L107" i="10"/>
  <c r="K107" i="10"/>
  <c r="J107" i="10"/>
  <c r="I107" i="10"/>
  <c r="H107" i="10"/>
  <c r="G107" i="10"/>
  <c r="F107" i="10"/>
  <c r="E107" i="10"/>
  <c r="D107" i="10"/>
  <c r="C107" i="10"/>
  <c r="Q106" i="10"/>
  <c r="P106" i="10"/>
  <c r="O106" i="10"/>
  <c r="N106" i="10"/>
  <c r="M106" i="10"/>
  <c r="L106" i="10"/>
  <c r="K106" i="10"/>
  <c r="J106" i="10"/>
  <c r="I106" i="10"/>
  <c r="H106" i="10"/>
  <c r="G106" i="10"/>
  <c r="F106" i="10"/>
  <c r="E106" i="10"/>
  <c r="D106" i="10"/>
  <c r="C106" i="10"/>
  <c r="Q105" i="10"/>
  <c r="P105" i="10"/>
  <c r="O105" i="10"/>
  <c r="N105" i="10"/>
  <c r="M105" i="10"/>
  <c r="L105" i="10"/>
  <c r="K105" i="10"/>
  <c r="J105" i="10"/>
  <c r="I105" i="10"/>
  <c r="H105" i="10"/>
  <c r="G105" i="10"/>
  <c r="F105" i="10"/>
  <c r="E105" i="10"/>
  <c r="D105" i="10"/>
  <c r="C105" i="10"/>
  <c r="Q104" i="10"/>
  <c r="P104" i="10"/>
  <c r="O104" i="10"/>
  <c r="N104" i="10"/>
  <c r="M104" i="10"/>
  <c r="L104" i="10"/>
  <c r="K104" i="10"/>
  <c r="J104" i="10"/>
  <c r="I104" i="10"/>
  <c r="H104" i="10"/>
  <c r="G104" i="10"/>
  <c r="F104" i="10"/>
  <c r="E104" i="10"/>
  <c r="D104" i="10"/>
  <c r="C104" i="10"/>
  <c r="Q103" i="10"/>
  <c r="P103" i="10"/>
  <c r="O103" i="10"/>
  <c r="N103" i="10"/>
  <c r="M103" i="10"/>
  <c r="L103" i="10"/>
  <c r="K103" i="10"/>
  <c r="J103" i="10"/>
  <c r="I103" i="10"/>
  <c r="H103" i="10"/>
  <c r="G103" i="10"/>
  <c r="F103" i="10"/>
  <c r="E103" i="10"/>
  <c r="D103" i="10"/>
  <c r="C103" i="10"/>
  <c r="Q102" i="10"/>
  <c r="P102" i="10"/>
  <c r="O102" i="10"/>
  <c r="N102" i="10"/>
  <c r="M102" i="10"/>
  <c r="L102" i="10"/>
  <c r="K102" i="10"/>
  <c r="J102" i="10"/>
  <c r="I102" i="10"/>
  <c r="H102" i="10"/>
  <c r="G102" i="10"/>
  <c r="F102" i="10"/>
  <c r="E102" i="10"/>
  <c r="D102" i="10"/>
  <c r="C102" i="10"/>
  <c r="Q101" i="10"/>
  <c r="P101" i="10"/>
  <c r="O101" i="10"/>
  <c r="N101" i="10"/>
  <c r="M101" i="10"/>
  <c r="L101" i="10"/>
  <c r="K101" i="10"/>
  <c r="J101" i="10"/>
  <c r="I101" i="10"/>
  <c r="H101" i="10"/>
  <c r="G101" i="10"/>
  <c r="F101" i="10"/>
  <c r="E101" i="10"/>
  <c r="D101" i="10"/>
  <c r="C101" i="10"/>
  <c r="Q100" i="10"/>
  <c r="P100" i="10"/>
  <c r="O100" i="10"/>
  <c r="N100" i="10"/>
  <c r="M100" i="10"/>
  <c r="L100" i="10"/>
  <c r="K100" i="10"/>
  <c r="J100" i="10"/>
  <c r="I100" i="10"/>
  <c r="H100" i="10"/>
  <c r="G100" i="10"/>
  <c r="F100" i="10"/>
  <c r="E100" i="10"/>
  <c r="D100" i="10"/>
  <c r="C100" i="10"/>
  <c r="Q99" i="10"/>
  <c r="P99" i="10"/>
  <c r="O99" i="10"/>
  <c r="N99" i="10"/>
  <c r="M99" i="10"/>
  <c r="L99" i="10"/>
  <c r="K99" i="10"/>
  <c r="J99" i="10"/>
  <c r="I99" i="10"/>
  <c r="H99" i="10"/>
  <c r="G99" i="10"/>
  <c r="F99" i="10"/>
  <c r="E99" i="10"/>
  <c r="D99" i="10"/>
  <c r="C99" i="10"/>
  <c r="Q98" i="10"/>
  <c r="P98" i="10"/>
  <c r="O98" i="10"/>
  <c r="N98" i="10"/>
  <c r="M98" i="10"/>
  <c r="L98" i="10"/>
  <c r="K98" i="10"/>
  <c r="J98" i="10"/>
  <c r="I98" i="10"/>
  <c r="H98" i="10"/>
  <c r="G98" i="10"/>
  <c r="F98" i="10"/>
  <c r="E98" i="10"/>
  <c r="D98" i="10"/>
  <c r="C98" i="10"/>
  <c r="Q97" i="10"/>
  <c r="P97" i="10"/>
  <c r="O97" i="10"/>
  <c r="N97" i="10"/>
  <c r="M97" i="10"/>
  <c r="L97" i="10"/>
  <c r="K97" i="10"/>
  <c r="J97" i="10"/>
  <c r="I97" i="10"/>
  <c r="H97" i="10"/>
  <c r="G97" i="10"/>
  <c r="F97" i="10"/>
  <c r="E97" i="10"/>
  <c r="D97" i="10"/>
  <c r="C97" i="10"/>
  <c r="Q96" i="10"/>
  <c r="P96" i="10"/>
  <c r="O96" i="10"/>
  <c r="N96" i="10"/>
  <c r="M96" i="10"/>
  <c r="L96" i="10"/>
  <c r="K96" i="10"/>
  <c r="J96" i="10"/>
  <c r="I96" i="10"/>
  <c r="H96" i="10"/>
  <c r="G96" i="10"/>
  <c r="F96" i="10"/>
  <c r="E96" i="10"/>
  <c r="D96" i="10"/>
  <c r="C96" i="10"/>
  <c r="Q95" i="10"/>
  <c r="P95" i="10"/>
  <c r="O95" i="10"/>
  <c r="N95" i="10"/>
  <c r="M95" i="10"/>
  <c r="L95" i="10"/>
  <c r="K95" i="10"/>
  <c r="J95" i="10"/>
  <c r="I95" i="10"/>
  <c r="H95" i="10"/>
  <c r="G95" i="10"/>
  <c r="F95" i="10"/>
  <c r="E95" i="10"/>
  <c r="D95" i="10"/>
  <c r="C95" i="10"/>
  <c r="Q94" i="10"/>
  <c r="P94" i="10"/>
  <c r="O94" i="10"/>
  <c r="N94" i="10"/>
  <c r="M94" i="10"/>
  <c r="L94" i="10"/>
  <c r="K94" i="10"/>
  <c r="J94" i="10"/>
  <c r="I94" i="10"/>
  <c r="H94" i="10"/>
  <c r="G94" i="10"/>
  <c r="F94" i="10"/>
  <c r="E94" i="10"/>
  <c r="D94" i="10"/>
  <c r="C94" i="10"/>
  <c r="Q93" i="10"/>
  <c r="P93" i="10"/>
  <c r="O93" i="10"/>
  <c r="N93" i="10"/>
  <c r="M93" i="10"/>
  <c r="L93" i="10"/>
  <c r="K93" i="10"/>
  <c r="J93" i="10"/>
  <c r="I93" i="10"/>
  <c r="H93" i="10"/>
  <c r="G93" i="10"/>
  <c r="F93" i="10"/>
  <c r="E93" i="10"/>
  <c r="D93" i="10"/>
  <c r="C93" i="10"/>
  <c r="Q92" i="10"/>
  <c r="P92" i="10"/>
  <c r="O92" i="10"/>
  <c r="N92" i="10"/>
  <c r="M92" i="10"/>
  <c r="L92" i="10"/>
  <c r="K92" i="10"/>
  <c r="J92" i="10"/>
  <c r="I92" i="10"/>
  <c r="H92" i="10"/>
  <c r="G92" i="10"/>
  <c r="F92" i="10"/>
  <c r="E92" i="10"/>
  <c r="D92" i="10"/>
  <c r="C92" i="10"/>
  <c r="Q91" i="10"/>
  <c r="P91" i="10"/>
  <c r="O91" i="10"/>
  <c r="N91" i="10"/>
  <c r="M91" i="10"/>
  <c r="L91" i="10"/>
  <c r="K91" i="10"/>
  <c r="J91" i="10"/>
  <c r="I91" i="10"/>
  <c r="H91" i="10"/>
  <c r="G91" i="10"/>
  <c r="F91" i="10"/>
  <c r="E91" i="10"/>
  <c r="D91" i="10"/>
  <c r="C91" i="10"/>
  <c r="Q90" i="10"/>
  <c r="P90" i="10"/>
  <c r="O90" i="10"/>
  <c r="N90" i="10"/>
  <c r="M90" i="10"/>
  <c r="L90" i="10"/>
  <c r="K90" i="10"/>
  <c r="J90" i="10"/>
  <c r="I90" i="10"/>
  <c r="H90" i="10"/>
  <c r="G90" i="10"/>
  <c r="F90" i="10"/>
  <c r="E90" i="10"/>
  <c r="D90" i="10"/>
  <c r="C90" i="10"/>
  <c r="Q89" i="10"/>
  <c r="P89" i="10"/>
  <c r="O89" i="10"/>
  <c r="N89" i="10"/>
  <c r="M89" i="10"/>
  <c r="L89" i="10"/>
  <c r="K89" i="10"/>
  <c r="J89" i="10"/>
  <c r="I89" i="10"/>
  <c r="H89" i="10"/>
  <c r="G89" i="10"/>
  <c r="F89" i="10"/>
  <c r="E89" i="10"/>
  <c r="D89" i="10"/>
  <c r="C89" i="10"/>
  <c r="Q88" i="10"/>
  <c r="P88" i="10"/>
  <c r="O88" i="10"/>
  <c r="N88" i="10"/>
  <c r="M88" i="10"/>
  <c r="L88" i="10"/>
  <c r="K88" i="10"/>
  <c r="J88" i="10"/>
  <c r="I88" i="10"/>
  <c r="H88" i="10"/>
  <c r="G88" i="10"/>
  <c r="F88" i="10"/>
  <c r="E88" i="10"/>
  <c r="D88" i="10"/>
  <c r="C88" i="10"/>
  <c r="Q87" i="10"/>
  <c r="P87" i="10"/>
  <c r="O87" i="10"/>
  <c r="N87" i="10"/>
  <c r="M87" i="10"/>
  <c r="L87" i="10"/>
  <c r="K87" i="10"/>
  <c r="J87" i="10"/>
  <c r="I87" i="10"/>
  <c r="H87" i="10"/>
  <c r="G87" i="10"/>
  <c r="F87" i="10"/>
  <c r="E87" i="10"/>
  <c r="D87" i="10"/>
  <c r="C87" i="10"/>
  <c r="Q86" i="10"/>
  <c r="P86" i="10"/>
  <c r="O86" i="10"/>
  <c r="N86" i="10"/>
  <c r="M86" i="10"/>
  <c r="L86" i="10"/>
  <c r="K86" i="10"/>
  <c r="J86" i="10"/>
  <c r="I86" i="10"/>
  <c r="H86" i="10"/>
  <c r="G86" i="10"/>
  <c r="F86" i="10"/>
  <c r="E86" i="10"/>
  <c r="D86" i="10"/>
  <c r="C86" i="10"/>
  <c r="Q85" i="10"/>
  <c r="P85" i="10"/>
  <c r="O85" i="10"/>
  <c r="N85" i="10"/>
  <c r="M85" i="10"/>
  <c r="L85" i="10"/>
  <c r="K85" i="10"/>
  <c r="J85" i="10"/>
  <c r="I85" i="10"/>
  <c r="H85" i="10"/>
  <c r="G85" i="10"/>
  <c r="F85" i="10"/>
  <c r="E85" i="10"/>
  <c r="D85" i="10"/>
  <c r="C85" i="10"/>
  <c r="Q79" i="12" l="1"/>
  <c r="O79" i="12"/>
  <c r="Q19" i="12"/>
  <c r="O19" i="12"/>
  <c r="K26" i="10" l="1"/>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K10" i="10"/>
  <c r="J10" i="10"/>
  <c r="I10" i="10"/>
  <c r="H10" i="10"/>
  <c r="G10" i="10"/>
  <c r="F10" i="10"/>
  <c r="E10" i="10"/>
  <c r="D10" i="10"/>
  <c r="C10" i="10"/>
  <c r="K9" i="10"/>
  <c r="J9" i="10"/>
  <c r="I9" i="10"/>
  <c r="H9" i="10"/>
  <c r="G9" i="10"/>
  <c r="F9" i="10"/>
  <c r="E9" i="10"/>
  <c r="D9" i="10"/>
  <c r="C9" i="10"/>
  <c r="K8" i="10"/>
  <c r="J8" i="10"/>
  <c r="I8" i="10"/>
  <c r="H8" i="10"/>
  <c r="G8" i="10"/>
  <c r="F8" i="10"/>
  <c r="E8" i="10"/>
  <c r="D8" i="10"/>
  <c r="C8" i="10"/>
  <c r="K7" i="10"/>
  <c r="J7" i="10"/>
  <c r="I7" i="10"/>
  <c r="H7" i="10"/>
  <c r="G7" i="10"/>
  <c r="F7" i="10"/>
  <c r="E7" i="10"/>
  <c r="D7" i="10"/>
  <c r="C7" i="10"/>
  <c r="K6" i="10"/>
  <c r="J6" i="10"/>
  <c r="I6" i="10"/>
  <c r="H6" i="10"/>
  <c r="G6" i="10"/>
  <c r="F6" i="10"/>
  <c r="E6" i="10"/>
  <c r="D6" i="10"/>
  <c r="C6" i="10"/>
  <c r="K5" i="10"/>
  <c r="J5" i="10"/>
  <c r="I5" i="10"/>
  <c r="H5" i="10"/>
  <c r="G5" i="10"/>
  <c r="F5" i="10"/>
  <c r="E5" i="10"/>
  <c r="D5" i="10"/>
  <c r="C5" i="10"/>
  <c r="B158" i="4" l="1"/>
  <c r="O4" i="7" l="1"/>
  <c r="N4" i="7"/>
  <c r="M4" i="7"/>
  <c r="L4" i="7"/>
  <c r="K4" i="7"/>
  <c r="J4" i="7"/>
  <c r="I4" i="7"/>
  <c r="H4" i="7"/>
  <c r="G4" i="7"/>
  <c r="N5" i="7"/>
  <c r="F29" i="7"/>
  <c r="F33" i="7"/>
  <c r="F115" i="7"/>
  <c r="F7" i="7"/>
  <c r="F119" i="7"/>
  <c r="F174" i="7"/>
  <c r="F199" i="7"/>
  <c r="F21" i="7"/>
  <c r="F86" i="7"/>
  <c r="F185" i="7"/>
  <c r="F129" i="7"/>
  <c r="F113" i="7"/>
  <c r="F95" i="7"/>
  <c r="F13" i="7"/>
  <c r="F49" i="7"/>
  <c r="F58" i="7"/>
  <c r="F103" i="7"/>
  <c r="F42" i="7"/>
  <c r="F73" i="7"/>
  <c r="F34" i="7"/>
  <c r="F176" i="7"/>
  <c r="F30" i="7"/>
  <c r="F47" i="7"/>
  <c r="F162" i="7"/>
  <c r="F186" i="7"/>
  <c r="F149" i="7"/>
  <c r="F181" i="7"/>
  <c r="F150" i="7"/>
  <c r="F180" i="7"/>
  <c r="F18" i="7"/>
  <c r="F110" i="7"/>
  <c r="F141" i="7"/>
  <c r="F74" i="7"/>
  <c r="F92" i="7"/>
  <c r="F79" i="7"/>
  <c r="F28" i="7"/>
  <c r="F154" i="7"/>
  <c r="F60" i="7"/>
  <c r="F182" i="7"/>
  <c r="F198" i="7"/>
  <c r="F197" i="7"/>
  <c r="F161" i="7"/>
  <c r="F178" i="7"/>
  <c r="F196" i="7"/>
  <c r="F195" i="7"/>
  <c r="F14" i="7"/>
  <c r="F82" i="7"/>
  <c r="F109" i="7"/>
  <c r="F155" i="7"/>
  <c r="F37" i="7"/>
  <c r="F140" i="7"/>
  <c r="F40" i="7"/>
  <c r="F59" i="7"/>
  <c r="F133" i="7"/>
  <c r="F71" i="7"/>
  <c r="F48" i="7"/>
  <c r="F165" i="7"/>
  <c r="F69" i="7"/>
  <c r="F126" i="7"/>
  <c r="F132" i="7"/>
  <c r="F64" i="7"/>
  <c r="F22" i="7"/>
  <c r="F44" i="7"/>
  <c r="F38" i="7"/>
  <c r="F52" i="7"/>
  <c r="F166" i="7"/>
  <c r="F163" i="7"/>
  <c r="F61" i="7"/>
  <c r="F173" i="7"/>
  <c r="F66" i="7"/>
  <c r="F172" i="7"/>
  <c r="F135" i="7"/>
  <c r="F131" i="7"/>
  <c r="F25" i="7"/>
  <c r="F24" i="7"/>
  <c r="F39" i="7"/>
  <c r="F35" i="7"/>
  <c r="F194" i="7"/>
  <c r="F56" i="7"/>
  <c r="F84" i="7"/>
  <c r="F193" i="7"/>
  <c r="F76" i="7"/>
  <c r="F99" i="7"/>
  <c r="F192" i="7"/>
  <c r="F139" i="7"/>
  <c r="F50" i="7"/>
  <c r="F142" i="7"/>
  <c r="F88" i="7"/>
  <c r="F177" i="7"/>
  <c r="F107" i="7"/>
  <c r="F124" i="7"/>
  <c r="F100" i="7"/>
  <c r="F93" i="7"/>
  <c r="F168" i="7"/>
  <c r="F94" i="7"/>
  <c r="F41" i="7"/>
  <c r="F183" i="7"/>
  <c r="F16" i="7"/>
  <c r="F32" i="7"/>
  <c r="F170" i="7"/>
  <c r="F104" i="7"/>
  <c r="F169" i="7"/>
  <c r="F54" i="7"/>
  <c r="F111" i="7"/>
  <c r="F15" i="7"/>
  <c r="F62" i="7"/>
  <c r="F80" i="7"/>
  <c r="F53" i="7"/>
  <c r="F118" i="7"/>
  <c r="F160" i="7"/>
  <c r="F72" i="7"/>
  <c r="F85" i="7"/>
  <c r="F12" i="7"/>
  <c r="F23" i="7"/>
  <c r="F121" i="7"/>
  <c r="F106" i="7"/>
  <c r="F31" i="7"/>
  <c r="F152" i="7"/>
  <c r="F91" i="7"/>
  <c r="F148" i="7"/>
  <c r="F191" i="7"/>
  <c r="F153" i="7"/>
  <c r="F179" i="7"/>
  <c r="F137" i="7"/>
  <c r="F114" i="7"/>
  <c r="F108" i="7"/>
  <c r="F67" i="7"/>
  <c r="F96" i="7"/>
  <c r="F87" i="7"/>
  <c r="F158" i="7"/>
  <c r="F123" i="7"/>
  <c r="F190" i="7"/>
  <c r="F46" i="7"/>
  <c r="F157" i="7"/>
  <c r="F189" i="7"/>
  <c r="F147" i="7"/>
  <c r="F55" i="7"/>
  <c r="F125" i="7"/>
  <c r="F63" i="7"/>
  <c r="F146" i="7"/>
  <c r="F120" i="7"/>
  <c r="F167" i="7"/>
  <c r="F117" i="7"/>
  <c r="F116" i="7"/>
  <c r="F51" i="7"/>
  <c r="F130" i="7"/>
  <c r="F102" i="7"/>
  <c r="F77" i="7"/>
  <c r="F112" i="7"/>
  <c r="F70" i="7"/>
  <c r="F156" i="7"/>
  <c r="F81" i="7"/>
  <c r="F122" i="7"/>
  <c r="F98" i="7"/>
  <c r="F10" i="7"/>
  <c r="F45" i="7"/>
  <c r="F27" i="7"/>
  <c r="F171" i="7"/>
  <c r="F36" i="7"/>
  <c r="F159" i="7"/>
  <c r="F57" i="7"/>
  <c r="F128" i="7"/>
  <c r="F144" i="7"/>
  <c r="F175" i="7"/>
  <c r="F188" i="7"/>
  <c r="F17" i="7"/>
  <c r="F97" i="7"/>
  <c r="F134" i="7"/>
  <c r="F127" i="7"/>
  <c r="F75" i="7"/>
  <c r="F105" i="7"/>
  <c r="F19" i="7"/>
  <c r="F11" i="7"/>
  <c r="F68" i="7"/>
  <c r="F184" i="7"/>
  <c r="F136" i="7"/>
  <c r="F151" i="7"/>
  <c r="F145" i="7"/>
  <c r="F20" i="7"/>
  <c r="F78" i="7"/>
  <c r="F143" i="7"/>
  <c r="F89" i="7"/>
  <c r="F90" i="7"/>
  <c r="F26" i="7"/>
  <c r="F9" i="7"/>
  <c r="F187" i="7"/>
  <c r="F83" i="7"/>
  <c r="F101" i="7"/>
  <c r="F138" i="7"/>
  <c r="F43" i="7"/>
  <c r="F65" i="7"/>
  <c r="F164" i="7"/>
  <c r="J4895" i="3"/>
  <c r="G4895" i="3"/>
  <c r="F4895" i="3"/>
  <c r="J3998" i="3"/>
  <c r="G3998" i="3"/>
  <c r="F3998" i="3"/>
  <c r="J3769" i="3"/>
  <c r="G3769" i="3"/>
  <c r="F3769" i="3"/>
  <c r="J2999" i="3"/>
  <c r="G2999" i="3"/>
  <c r="F2999" i="3"/>
  <c r="J3502" i="3"/>
  <c r="G3502" i="3"/>
  <c r="F3502" i="3"/>
  <c r="J2675" i="3"/>
  <c r="G2675" i="3"/>
  <c r="F2675" i="3"/>
  <c r="J2402" i="3"/>
  <c r="G2402" i="3"/>
  <c r="F2402" i="3"/>
  <c r="J1711" i="3"/>
  <c r="G1711" i="3"/>
  <c r="F1711" i="3"/>
  <c r="J562" i="3"/>
  <c r="G562" i="3"/>
  <c r="F562" i="3"/>
  <c r="J2725" i="3"/>
  <c r="G2725" i="3"/>
  <c r="F2725" i="3"/>
  <c r="J2817" i="3"/>
  <c r="G2817" i="3"/>
  <c r="F2817" i="3"/>
  <c r="J1716" i="3"/>
  <c r="G1716" i="3"/>
  <c r="F1716" i="3"/>
  <c r="J1902" i="3"/>
  <c r="G1902" i="3"/>
  <c r="F1902" i="3"/>
  <c r="J2782" i="3"/>
  <c r="G2782" i="3"/>
  <c r="F2782" i="3"/>
  <c r="J4894" i="3"/>
  <c r="G4894" i="3"/>
  <c r="F4894" i="3"/>
  <c r="J3667" i="3"/>
  <c r="G3667" i="3"/>
  <c r="F3667" i="3"/>
  <c r="J3971" i="3"/>
  <c r="G3971" i="3"/>
  <c r="F3971" i="3"/>
  <c r="J1921" i="3"/>
  <c r="G1921" i="3"/>
  <c r="F1921" i="3"/>
  <c r="J2996" i="3"/>
  <c r="G2996" i="3"/>
  <c r="F2996" i="3"/>
  <c r="J2059" i="3"/>
  <c r="G2059" i="3"/>
  <c r="F2059" i="3"/>
  <c r="J2625" i="3"/>
  <c r="G2625" i="3"/>
  <c r="F2625" i="3"/>
  <c r="J906" i="3"/>
  <c r="G906" i="3"/>
  <c r="F906" i="3"/>
  <c r="J2125" i="3"/>
  <c r="G2125" i="3"/>
  <c r="F2125" i="3"/>
  <c r="J1312" i="3"/>
  <c r="G1312" i="3"/>
  <c r="F1312" i="3"/>
  <c r="J1693" i="3"/>
  <c r="G1693" i="3"/>
  <c r="F1693" i="3"/>
  <c r="J3372" i="3"/>
  <c r="G3372" i="3"/>
  <c r="F3372" i="3"/>
  <c r="J1535" i="3"/>
  <c r="G1535" i="3"/>
  <c r="F1535" i="3"/>
  <c r="J2373" i="3"/>
  <c r="G2373" i="3"/>
  <c r="F2373" i="3"/>
  <c r="J3638" i="3"/>
  <c r="G3638" i="3"/>
  <c r="F3638" i="3"/>
  <c r="J3385" i="3"/>
  <c r="G3385" i="3"/>
  <c r="F3385" i="3"/>
  <c r="J2961" i="3"/>
  <c r="G2961" i="3"/>
  <c r="F2961" i="3"/>
  <c r="J2867" i="3"/>
  <c r="G2867" i="3"/>
  <c r="F2867" i="3"/>
  <c r="J1940" i="3"/>
  <c r="G1940" i="3"/>
  <c r="F1940" i="3"/>
  <c r="J3550" i="3"/>
  <c r="G3550" i="3"/>
  <c r="F3550" i="3"/>
  <c r="J1393" i="3"/>
  <c r="G1393" i="3"/>
  <c r="F1393" i="3"/>
  <c r="J696" i="3"/>
  <c r="G696" i="3"/>
  <c r="F696" i="3"/>
  <c r="J3695" i="3"/>
  <c r="G3695" i="3"/>
  <c r="F3695" i="3"/>
  <c r="J2518" i="3"/>
  <c r="G2518" i="3"/>
  <c r="F2518" i="3"/>
  <c r="J3164" i="3"/>
  <c r="G3164" i="3"/>
  <c r="F3164" i="3"/>
  <c r="J3652" i="3"/>
  <c r="G3652" i="3"/>
  <c r="F3652" i="3"/>
  <c r="J2127" i="3"/>
  <c r="G2127" i="3"/>
  <c r="F2127" i="3"/>
  <c r="J4098" i="3"/>
  <c r="G4098" i="3"/>
  <c r="F4098" i="3"/>
  <c r="J3326" i="3"/>
  <c r="G3326" i="3"/>
  <c r="F3326" i="3"/>
  <c r="J3611" i="3"/>
  <c r="G3611" i="3"/>
  <c r="F3611" i="3"/>
  <c r="J2736" i="3"/>
  <c r="G2736" i="3"/>
  <c r="F2736" i="3"/>
  <c r="J2015" i="3"/>
  <c r="G2015" i="3"/>
  <c r="F2015" i="3"/>
  <c r="J1034" i="3"/>
  <c r="G1034" i="3"/>
  <c r="F1034" i="3"/>
  <c r="J1500" i="3"/>
  <c r="G1500" i="3"/>
  <c r="F1500" i="3"/>
  <c r="J1130" i="3"/>
  <c r="G1130" i="3"/>
  <c r="F1130" i="3"/>
  <c r="J2318" i="3"/>
  <c r="G2318" i="3"/>
  <c r="F2318" i="3"/>
  <c r="J394" i="3"/>
  <c r="G394" i="3"/>
  <c r="F394" i="3"/>
  <c r="J654" i="3"/>
  <c r="G654" i="3"/>
  <c r="F654" i="3"/>
  <c r="J694" i="3"/>
  <c r="G694" i="3"/>
  <c r="F694" i="3"/>
  <c r="J3234" i="3"/>
  <c r="G3234" i="3"/>
  <c r="F3234" i="3"/>
  <c r="J3254" i="3"/>
  <c r="G3254" i="3"/>
  <c r="F3254" i="3"/>
  <c r="J659" i="3"/>
  <c r="G659" i="3"/>
  <c r="F659" i="3"/>
  <c r="J2572" i="3"/>
  <c r="G2572" i="3"/>
  <c r="F2572" i="3"/>
  <c r="J3499" i="3"/>
  <c r="G3499" i="3"/>
  <c r="F3499" i="3"/>
  <c r="J1996" i="3"/>
  <c r="G1996" i="3"/>
  <c r="F1996" i="3"/>
  <c r="J3253" i="3"/>
  <c r="G3253" i="3"/>
  <c r="F3253" i="3"/>
  <c r="J2366" i="3"/>
  <c r="G2366" i="3"/>
  <c r="F2366" i="3"/>
  <c r="J3122" i="3"/>
  <c r="G3122" i="3"/>
  <c r="F3122" i="3"/>
  <c r="J1244" i="3"/>
  <c r="G1244" i="3"/>
  <c r="F1244" i="3"/>
  <c r="J735" i="3"/>
  <c r="G735" i="3"/>
  <c r="F735" i="3"/>
  <c r="J3847" i="3"/>
  <c r="G3847" i="3"/>
  <c r="F3847" i="3"/>
  <c r="J1674" i="3"/>
  <c r="G1674" i="3"/>
  <c r="F1674" i="3"/>
  <c r="J1643" i="3"/>
  <c r="G1643" i="3"/>
  <c r="F1643" i="3"/>
  <c r="J3409" i="3"/>
  <c r="G3409" i="3"/>
  <c r="F3409" i="3"/>
  <c r="J3422" i="3"/>
  <c r="G3422" i="3"/>
  <c r="F3422" i="3"/>
  <c r="J3543" i="3"/>
  <c r="G3543" i="3"/>
  <c r="F3543" i="3"/>
  <c r="J3337" i="3"/>
  <c r="G3337" i="3"/>
  <c r="F3337" i="3"/>
  <c r="J2664" i="3"/>
  <c r="G2664" i="3"/>
  <c r="F2664" i="3"/>
  <c r="J2464" i="3"/>
  <c r="G2464" i="3"/>
  <c r="F2464" i="3"/>
  <c r="J3905" i="3"/>
  <c r="G3905" i="3"/>
  <c r="F3905" i="3"/>
  <c r="J2187" i="3"/>
  <c r="G2187" i="3"/>
  <c r="F2187" i="3"/>
  <c r="J3846" i="3"/>
  <c r="G3846" i="3"/>
  <c r="F3846" i="3"/>
  <c r="J2338" i="3"/>
  <c r="G2338" i="3"/>
  <c r="F2338" i="3"/>
  <c r="J4309" i="3"/>
  <c r="G4309" i="3"/>
  <c r="F4309" i="3"/>
  <c r="J4893" i="3"/>
  <c r="G4893" i="3"/>
  <c r="F4893" i="3"/>
  <c r="J1411" i="3"/>
  <c r="G1411" i="3"/>
  <c r="F1411" i="3"/>
  <c r="J1629" i="3"/>
  <c r="G1629" i="3"/>
  <c r="F1629" i="3"/>
  <c r="J1340" i="3"/>
  <c r="G1340" i="3"/>
  <c r="F1340" i="3"/>
  <c r="J2138" i="3"/>
  <c r="G2138" i="3"/>
  <c r="F2138" i="3"/>
  <c r="J977" i="3"/>
  <c r="G977" i="3"/>
  <c r="F977" i="3"/>
  <c r="J2327" i="3"/>
  <c r="G2327" i="3"/>
  <c r="F2327" i="3"/>
  <c r="J1884" i="3"/>
  <c r="G1884" i="3"/>
  <c r="F1884" i="3"/>
  <c r="J672" i="3"/>
  <c r="G672" i="3"/>
  <c r="F672" i="3"/>
  <c r="J4892" i="3"/>
  <c r="G4892" i="3"/>
  <c r="F4892" i="3"/>
  <c r="J4891" i="3"/>
  <c r="G4891" i="3"/>
  <c r="F4891" i="3"/>
  <c r="J4060" i="3"/>
  <c r="G4060" i="3"/>
  <c r="F4060" i="3"/>
  <c r="J4890" i="3"/>
  <c r="G4890" i="3"/>
  <c r="F4890" i="3"/>
  <c r="J4059" i="3"/>
  <c r="G4059" i="3"/>
  <c r="F4059" i="3"/>
  <c r="J4889" i="3"/>
  <c r="G4889" i="3"/>
  <c r="F4889" i="3"/>
  <c r="J4888" i="3"/>
  <c r="G4888" i="3"/>
  <c r="F4888" i="3"/>
  <c r="J4887" i="3"/>
  <c r="G4887" i="3"/>
  <c r="F4887" i="3"/>
  <c r="J4886" i="3"/>
  <c r="G4886" i="3"/>
  <c r="F4886" i="3"/>
  <c r="J4885" i="3"/>
  <c r="G4885" i="3"/>
  <c r="F4885" i="3"/>
  <c r="J3705" i="3"/>
  <c r="G3705" i="3"/>
  <c r="F3705" i="3"/>
  <c r="J4884" i="3"/>
  <c r="G4884" i="3"/>
  <c r="F4884" i="3"/>
  <c r="J4883" i="3"/>
  <c r="G4883" i="3"/>
  <c r="F4883" i="3"/>
  <c r="J77" i="3"/>
  <c r="G77" i="3"/>
  <c r="F77" i="3"/>
  <c r="J1280" i="3"/>
  <c r="G1280" i="3"/>
  <c r="F1280" i="3"/>
  <c r="J2870" i="3"/>
  <c r="G2870" i="3"/>
  <c r="F2870" i="3"/>
  <c r="J1764" i="3"/>
  <c r="G1764" i="3"/>
  <c r="F1764" i="3"/>
  <c r="J552" i="3"/>
  <c r="G552" i="3"/>
  <c r="F552" i="3"/>
  <c r="J1560" i="3"/>
  <c r="G1560" i="3"/>
  <c r="F1560" i="3"/>
  <c r="J292" i="3"/>
  <c r="G292" i="3"/>
  <c r="F292" i="3"/>
  <c r="J2920" i="3"/>
  <c r="G2920" i="3"/>
  <c r="F2920" i="3"/>
  <c r="J760" i="3"/>
  <c r="G760" i="3"/>
  <c r="F760" i="3"/>
  <c r="J461" i="3"/>
  <c r="G461" i="3"/>
  <c r="F461" i="3"/>
  <c r="J455" i="3"/>
  <c r="G455" i="3"/>
  <c r="F455" i="3"/>
  <c r="J2139" i="3"/>
  <c r="G2139" i="3"/>
  <c r="F2139" i="3"/>
  <c r="J857" i="3"/>
  <c r="G857" i="3"/>
  <c r="F857" i="3"/>
  <c r="J2021" i="3"/>
  <c r="G2021" i="3"/>
  <c r="F2021" i="3"/>
  <c r="J1269" i="3"/>
  <c r="G1269" i="3"/>
  <c r="F1269" i="3"/>
  <c r="J548" i="3"/>
  <c r="G548" i="3"/>
  <c r="F548" i="3"/>
  <c r="J352" i="3"/>
  <c r="G352" i="3"/>
  <c r="F352" i="3"/>
  <c r="J387" i="3"/>
  <c r="G387" i="3"/>
  <c r="F387" i="3"/>
  <c r="J117" i="3"/>
  <c r="G117" i="3"/>
  <c r="F117" i="3"/>
  <c r="J211" i="3"/>
  <c r="G211" i="3"/>
  <c r="F211" i="3"/>
  <c r="J381" i="3"/>
  <c r="G381" i="3"/>
  <c r="F381" i="3"/>
  <c r="J206" i="3"/>
  <c r="G206" i="3"/>
  <c r="F206" i="3"/>
  <c r="J221" i="3"/>
  <c r="G221" i="3"/>
  <c r="F221" i="3"/>
  <c r="J360" i="3"/>
  <c r="G360" i="3"/>
  <c r="F360" i="3"/>
  <c r="J559" i="3"/>
  <c r="G559" i="3"/>
  <c r="F559" i="3"/>
  <c r="J1684" i="3"/>
  <c r="G1684" i="3"/>
  <c r="F1684" i="3"/>
  <c r="J1865" i="3"/>
  <c r="G1865" i="3"/>
  <c r="F1865" i="3"/>
  <c r="J473" i="3"/>
  <c r="G473" i="3"/>
  <c r="F473" i="3"/>
  <c r="J892" i="3"/>
  <c r="G892" i="3"/>
  <c r="F892" i="3"/>
  <c r="J771" i="3"/>
  <c r="G771" i="3"/>
  <c r="F771" i="3"/>
  <c r="J808" i="3"/>
  <c r="G808" i="3"/>
  <c r="F808" i="3"/>
  <c r="J270" i="3"/>
  <c r="G270" i="3"/>
  <c r="F270" i="3"/>
  <c r="J1313" i="3"/>
  <c r="G1313" i="3"/>
  <c r="F1313" i="3"/>
  <c r="J2228" i="3"/>
  <c r="G2228" i="3"/>
  <c r="F2228" i="3"/>
  <c r="J1023" i="3"/>
  <c r="G1023" i="3"/>
  <c r="F1023" i="3"/>
  <c r="J2106" i="3"/>
  <c r="G2106" i="3"/>
  <c r="F2106" i="3"/>
  <c r="J2142" i="3"/>
  <c r="G2142" i="3"/>
  <c r="F2142" i="3"/>
  <c r="J3125" i="3"/>
  <c r="G3125" i="3"/>
  <c r="F3125" i="3"/>
  <c r="J2428" i="3"/>
  <c r="G2428" i="3"/>
  <c r="F2428" i="3"/>
  <c r="J3248" i="3"/>
  <c r="G3248" i="3"/>
  <c r="F3248" i="3"/>
  <c r="J3115" i="3"/>
  <c r="G3115" i="3"/>
  <c r="F3115" i="3"/>
  <c r="J3255" i="3"/>
  <c r="G3255" i="3"/>
  <c r="F3255" i="3"/>
  <c r="J4882" i="3"/>
  <c r="G4882" i="3"/>
  <c r="F4882" i="3"/>
  <c r="J3396" i="3"/>
  <c r="G3396" i="3"/>
  <c r="F3396" i="3"/>
  <c r="J4048" i="3"/>
  <c r="G4048" i="3"/>
  <c r="F4048" i="3"/>
  <c r="J3578" i="3"/>
  <c r="G3578" i="3"/>
  <c r="F3578" i="3"/>
  <c r="J4260" i="3"/>
  <c r="G4260" i="3"/>
  <c r="F4260" i="3"/>
  <c r="J3682" i="3"/>
  <c r="G3682" i="3"/>
  <c r="F3682" i="3"/>
  <c r="J2893" i="3"/>
  <c r="G2893" i="3"/>
  <c r="F2893" i="3"/>
  <c r="J2806" i="3"/>
  <c r="G2806" i="3"/>
  <c r="F2806" i="3"/>
  <c r="J2042" i="3"/>
  <c r="G2042" i="3"/>
  <c r="F2042" i="3"/>
  <c r="J2993" i="3"/>
  <c r="G2993" i="3"/>
  <c r="F2993" i="3"/>
  <c r="J3631" i="3"/>
  <c r="G3631" i="3"/>
  <c r="F3631" i="3"/>
  <c r="J2779" i="3"/>
  <c r="G2779" i="3"/>
  <c r="F2779" i="3"/>
  <c r="J3940" i="3"/>
  <c r="G3940" i="3"/>
  <c r="F3940" i="3"/>
  <c r="J4403" i="3"/>
  <c r="G4403" i="3"/>
  <c r="F4403" i="3"/>
  <c r="J4881" i="3"/>
  <c r="G4881" i="3"/>
  <c r="F4881" i="3"/>
  <c r="J4022" i="3"/>
  <c r="G4022" i="3"/>
  <c r="F4022" i="3"/>
  <c r="J3295" i="3"/>
  <c r="G3295" i="3"/>
  <c r="F3295" i="3"/>
  <c r="J4333" i="3"/>
  <c r="G4333" i="3"/>
  <c r="F4333" i="3"/>
  <c r="J3287" i="3"/>
  <c r="G3287" i="3"/>
  <c r="F3287" i="3"/>
  <c r="J3932" i="3"/>
  <c r="G3932" i="3"/>
  <c r="F3932" i="3"/>
  <c r="J4106" i="3"/>
  <c r="G4106" i="3"/>
  <c r="F4106" i="3"/>
  <c r="J4880" i="3"/>
  <c r="G4880" i="3"/>
  <c r="F4880" i="3"/>
  <c r="J4879" i="3"/>
  <c r="G4879" i="3"/>
  <c r="F4879" i="3"/>
  <c r="J2879" i="3"/>
  <c r="G2879" i="3"/>
  <c r="F2879" i="3"/>
  <c r="J3658" i="3"/>
  <c r="G3658" i="3"/>
  <c r="F3658" i="3"/>
  <c r="J2913" i="3"/>
  <c r="G2913" i="3"/>
  <c r="F2913" i="3"/>
  <c r="J3127" i="3"/>
  <c r="G3127" i="3"/>
  <c r="F3127" i="3"/>
  <c r="J3187" i="3"/>
  <c r="G3187" i="3"/>
  <c r="F3187" i="3"/>
  <c r="J2856" i="3"/>
  <c r="G2856" i="3"/>
  <c r="F2856" i="3"/>
  <c r="J3812" i="3"/>
  <c r="G3812" i="3"/>
  <c r="F3812" i="3"/>
  <c r="J4878" i="3"/>
  <c r="G4878" i="3"/>
  <c r="F4878" i="3"/>
  <c r="J4877" i="3"/>
  <c r="G4877" i="3"/>
  <c r="F4877" i="3"/>
  <c r="J4876" i="3"/>
  <c r="G4876" i="3"/>
  <c r="F4876" i="3"/>
  <c r="J2780" i="3"/>
  <c r="G2780" i="3"/>
  <c r="F2780" i="3"/>
  <c r="J3802" i="3"/>
  <c r="G3802" i="3"/>
  <c r="F3802" i="3"/>
  <c r="J2820" i="3"/>
  <c r="G2820" i="3"/>
  <c r="F2820" i="3"/>
  <c r="J3529" i="3"/>
  <c r="G3529" i="3"/>
  <c r="F3529" i="3"/>
  <c r="J3688" i="3"/>
  <c r="G3688" i="3"/>
  <c r="F3688" i="3"/>
  <c r="J2761" i="3"/>
  <c r="G2761" i="3"/>
  <c r="F2761" i="3"/>
  <c r="J4875" i="3"/>
  <c r="G4875" i="3"/>
  <c r="F4875" i="3"/>
  <c r="J3808" i="3"/>
  <c r="G3808" i="3"/>
  <c r="F3808" i="3"/>
  <c r="J3296" i="3"/>
  <c r="G3296" i="3"/>
  <c r="F3296" i="3"/>
  <c r="J4255" i="3"/>
  <c r="G4255" i="3"/>
  <c r="F4255" i="3"/>
  <c r="J4304" i="3"/>
  <c r="G4304" i="3"/>
  <c r="F4304" i="3"/>
  <c r="J4139" i="3"/>
  <c r="G4139" i="3"/>
  <c r="F4139" i="3"/>
  <c r="J3310" i="3"/>
  <c r="G3310" i="3"/>
  <c r="F3310" i="3"/>
  <c r="J4108" i="3"/>
  <c r="G4108" i="3"/>
  <c r="F4108" i="3"/>
  <c r="J4117" i="3"/>
  <c r="G4117" i="3"/>
  <c r="F4117" i="3"/>
  <c r="J4406" i="3"/>
  <c r="G4406" i="3"/>
  <c r="F4406" i="3"/>
  <c r="J4874" i="3"/>
  <c r="G4874" i="3"/>
  <c r="F4874" i="3"/>
  <c r="J4111" i="3"/>
  <c r="G4111" i="3"/>
  <c r="F4111" i="3"/>
  <c r="J3294" i="3"/>
  <c r="G3294" i="3"/>
  <c r="F3294" i="3"/>
  <c r="J3672" i="3"/>
  <c r="G3672" i="3"/>
  <c r="F3672" i="3"/>
  <c r="J4362" i="3"/>
  <c r="G4362" i="3"/>
  <c r="F4362" i="3"/>
  <c r="J3724" i="3"/>
  <c r="G3724" i="3"/>
  <c r="F3724" i="3"/>
  <c r="J4240" i="3"/>
  <c r="G4240" i="3"/>
  <c r="F4240" i="3"/>
  <c r="J3956" i="3"/>
  <c r="G3956" i="3"/>
  <c r="F3956" i="3"/>
  <c r="J4207" i="3"/>
  <c r="G4207" i="3"/>
  <c r="F4207" i="3"/>
  <c r="J2808" i="3"/>
  <c r="G2808" i="3"/>
  <c r="F2808" i="3"/>
  <c r="J2644" i="3"/>
  <c r="G2644" i="3"/>
  <c r="F2644" i="3"/>
  <c r="J4873" i="3"/>
  <c r="G4873" i="3"/>
  <c r="F4873" i="3"/>
  <c r="J1945" i="3"/>
  <c r="G1945" i="3"/>
  <c r="F1945" i="3"/>
  <c r="J2621" i="3"/>
  <c r="G2621" i="3"/>
  <c r="F2621" i="3"/>
  <c r="J3671" i="3"/>
  <c r="G3671" i="3"/>
  <c r="F3671" i="3"/>
  <c r="J2577" i="3"/>
  <c r="G2577" i="3"/>
  <c r="F2577" i="3"/>
  <c r="J3360" i="3"/>
  <c r="G3360" i="3"/>
  <c r="F3360" i="3"/>
  <c r="J3375" i="3"/>
  <c r="G3375" i="3"/>
  <c r="F3375" i="3"/>
  <c r="J3825" i="3"/>
  <c r="G3825" i="3"/>
  <c r="F3825" i="3"/>
  <c r="J3967" i="3"/>
  <c r="G3967" i="3"/>
  <c r="F3967" i="3"/>
  <c r="J3257" i="3"/>
  <c r="G3257" i="3"/>
  <c r="F3257" i="3"/>
  <c r="J3864" i="3"/>
  <c r="G3864" i="3"/>
  <c r="F3864" i="3"/>
  <c r="J2370" i="3"/>
  <c r="G2370" i="3"/>
  <c r="F2370" i="3"/>
  <c r="J3699" i="3"/>
  <c r="G3699" i="3"/>
  <c r="F3699" i="3"/>
  <c r="J2381" i="3"/>
  <c r="G2381" i="3"/>
  <c r="F2381" i="3"/>
  <c r="J3781" i="3"/>
  <c r="G3781" i="3"/>
  <c r="F3781" i="3"/>
  <c r="J2257" i="3"/>
  <c r="G2257" i="3"/>
  <c r="F2257" i="3"/>
  <c r="J3872" i="3"/>
  <c r="G3872" i="3"/>
  <c r="F3872" i="3"/>
  <c r="J2567" i="3"/>
  <c r="G2567" i="3"/>
  <c r="F2567" i="3"/>
  <c r="J2359" i="3"/>
  <c r="G2359" i="3"/>
  <c r="F2359" i="3"/>
  <c r="J4390" i="3"/>
  <c r="G4390" i="3"/>
  <c r="F4390" i="3"/>
  <c r="J2181" i="3"/>
  <c r="G2181" i="3"/>
  <c r="F2181" i="3"/>
  <c r="J3837" i="3"/>
  <c r="G3837" i="3"/>
  <c r="F3837" i="3"/>
  <c r="J2683" i="3"/>
  <c r="G2683" i="3"/>
  <c r="F2683" i="3"/>
  <c r="J4872" i="3"/>
  <c r="G4872" i="3"/>
  <c r="F4872" i="3"/>
  <c r="J4252" i="3"/>
  <c r="G4252" i="3"/>
  <c r="F4252" i="3"/>
  <c r="J1456" i="3"/>
  <c r="G1456" i="3"/>
  <c r="F1456" i="3"/>
  <c r="J1982" i="3"/>
  <c r="G1982" i="3"/>
  <c r="F1982" i="3"/>
  <c r="J517" i="3"/>
  <c r="G517" i="3"/>
  <c r="F517" i="3"/>
  <c r="J1931" i="3"/>
  <c r="G1931" i="3"/>
  <c r="F1931" i="3"/>
  <c r="J2662" i="3"/>
  <c r="G2662" i="3"/>
  <c r="F2662" i="3"/>
  <c r="J2161" i="3"/>
  <c r="G2161" i="3"/>
  <c r="F2161" i="3"/>
  <c r="J1243" i="3"/>
  <c r="G1243" i="3"/>
  <c r="F1243" i="3"/>
  <c r="J366" i="3"/>
  <c r="G366" i="3"/>
  <c r="F366" i="3"/>
  <c r="J1669" i="3"/>
  <c r="G1669" i="3"/>
  <c r="F1669" i="3"/>
  <c r="J3612" i="3"/>
  <c r="G3612" i="3"/>
  <c r="F3612" i="3"/>
  <c r="J4871" i="3"/>
  <c r="G4871" i="3"/>
  <c r="F4871" i="3"/>
  <c r="J2357" i="3"/>
  <c r="G2357" i="3"/>
  <c r="F2357" i="3"/>
  <c r="J1829" i="3"/>
  <c r="G1829" i="3"/>
  <c r="F1829" i="3"/>
  <c r="J1324" i="3"/>
  <c r="G1324" i="3"/>
  <c r="F1324" i="3"/>
  <c r="J1125" i="3"/>
  <c r="G1125" i="3"/>
  <c r="F1125" i="3"/>
  <c r="J1412" i="3"/>
  <c r="G1412" i="3"/>
  <c r="F1412" i="3"/>
  <c r="J3630" i="3"/>
  <c r="G3630" i="3"/>
  <c r="F3630" i="3"/>
  <c r="J1430" i="3"/>
  <c r="G1430" i="3"/>
  <c r="F1430" i="3"/>
  <c r="J1604" i="3"/>
  <c r="G1604" i="3"/>
  <c r="F1604" i="3"/>
  <c r="J1903" i="3"/>
  <c r="G1903" i="3"/>
  <c r="F1903" i="3"/>
  <c r="J2256" i="3"/>
  <c r="G2256" i="3"/>
  <c r="F2256" i="3"/>
  <c r="J930" i="3"/>
  <c r="G930" i="3"/>
  <c r="F930" i="3"/>
  <c r="J2285" i="3"/>
  <c r="G2285" i="3"/>
  <c r="F2285" i="3"/>
  <c r="J2119" i="3"/>
  <c r="G2119" i="3"/>
  <c r="F2119" i="3"/>
  <c r="J2444" i="3"/>
  <c r="G2444" i="3"/>
  <c r="F2444" i="3"/>
  <c r="J842" i="3"/>
  <c r="G842" i="3"/>
  <c r="F842" i="3"/>
  <c r="J148" i="3"/>
  <c r="G148" i="3"/>
  <c r="F148" i="3"/>
  <c r="J800" i="3"/>
  <c r="G800" i="3"/>
  <c r="F800" i="3"/>
  <c r="J2201" i="3"/>
  <c r="G2201" i="3"/>
  <c r="F2201" i="3"/>
  <c r="J1514" i="3"/>
  <c r="G1514" i="3"/>
  <c r="F1514" i="3"/>
  <c r="J452" i="3"/>
  <c r="G452" i="3"/>
  <c r="F452" i="3"/>
  <c r="J1856" i="3"/>
  <c r="G1856" i="3"/>
  <c r="F1856" i="3"/>
  <c r="J4870" i="3"/>
  <c r="G4870" i="3"/>
  <c r="F4870" i="3"/>
  <c r="J1534" i="3"/>
  <c r="G1534" i="3"/>
  <c r="F1534" i="3"/>
  <c r="J3206" i="3"/>
  <c r="G3206" i="3"/>
  <c r="F3206" i="3"/>
  <c r="J34" i="3"/>
  <c r="G34" i="3"/>
  <c r="F34" i="3"/>
  <c r="J464" i="3"/>
  <c r="G464" i="3"/>
  <c r="F464" i="3"/>
  <c r="J718" i="3"/>
  <c r="G718" i="3"/>
  <c r="F718" i="3"/>
  <c r="J1013" i="3"/>
  <c r="G1013" i="3"/>
  <c r="F1013" i="3"/>
  <c r="J610" i="3"/>
  <c r="G610" i="3"/>
  <c r="F610" i="3"/>
  <c r="J2726" i="3"/>
  <c r="G2726" i="3"/>
  <c r="F2726" i="3"/>
  <c r="J1188" i="3"/>
  <c r="G1188" i="3"/>
  <c r="F1188" i="3"/>
  <c r="J1733" i="3"/>
  <c r="G1733" i="3"/>
  <c r="F1733" i="3"/>
  <c r="J2643" i="3"/>
  <c r="G2643" i="3"/>
  <c r="F2643" i="3"/>
  <c r="J1391" i="3"/>
  <c r="G1391" i="3"/>
  <c r="F1391" i="3"/>
  <c r="J1437" i="3"/>
  <c r="G1437" i="3"/>
  <c r="F1437" i="3"/>
  <c r="J2412" i="3"/>
  <c r="G2412" i="3"/>
  <c r="F2412" i="3"/>
  <c r="J775" i="3"/>
  <c r="G775" i="3"/>
  <c r="F775" i="3"/>
  <c r="J854" i="3"/>
  <c r="G854" i="3"/>
  <c r="F854" i="3"/>
  <c r="J2194" i="3"/>
  <c r="G2194" i="3"/>
  <c r="F2194" i="3"/>
  <c r="J884" i="3"/>
  <c r="G884" i="3"/>
  <c r="F884" i="3"/>
  <c r="J2650" i="3"/>
  <c r="G2650" i="3"/>
  <c r="F2650" i="3"/>
  <c r="J1370" i="3"/>
  <c r="G1370" i="3"/>
  <c r="F1370" i="3"/>
  <c r="J1566" i="3"/>
  <c r="G1566" i="3"/>
  <c r="F1566" i="3"/>
  <c r="J3553" i="3"/>
  <c r="G3553" i="3"/>
  <c r="F3553" i="3"/>
  <c r="J3700" i="3"/>
  <c r="G3700" i="3"/>
  <c r="F3700" i="3"/>
  <c r="J1442" i="3"/>
  <c r="G1442" i="3"/>
  <c r="F1442" i="3"/>
  <c r="J4361" i="3"/>
  <c r="G4361" i="3"/>
  <c r="F4361" i="3"/>
  <c r="J2967" i="3"/>
  <c r="G2967" i="3"/>
  <c r="F2967" i="3"/>
  <c r="J525" i="3"/>
  <c r="G525" i="3"/>
  <c r="F525" i="3"/>
  <c r="J1600" i="3"/>
  <c r="G1600" i="3"/>
  <c r="F1600" i="3"/>
  <c r="J1887" i="3"/>
  <c r="G1887" i="3"/>
  <c r="F1887" i="3"/>
  <c r="J3107" i="3"/>
  <c r="G3107" i="3"/>
  <c r="F3107" i="3"/>
  <c r="J1182" i="3"/>
  <c r="G1182" i="3"/>
  <c r="F1182" i="3"/>
  <c r="J776" i="3"/>
  <c r="G776" i="3"/>
  <c r="F776" i="3"/>
  <c r="J714" i="3"/>
  <c r="G714" i="3"/>
  <c r="F714" i="3"/>
  <c r="J1581" i="3"/>
  <c r="G1581" i="3"/>
  <c r="F1581" i="3"/>
  <c r="J214" i="3"/>
  <c r="G214" i="3"/>
  <c r="F214" i="3"/>
  <c r="J1262" i="3"/>
  <c r="G1262" i="3"/>
  <c r="F1262" i="3"/>
  <c r="J347" i="3"/>
  <c r="G347" i="3"/>
  <c r="F347" i="3"/>
  <c r="J2734" i="3"/>
  <c r="G2734" i="3"/>
  <c r="F2734" i="3"/>
  <c r="J745" i="3"/>
  <c r="G745" i="3"/>
  <c r="F745" i="3"/>
  <c r="J2140" i="3"/>
  <c r="G2140" i="3"/>
  <c r="F2140" i="3"/>
  <c r="J934" i="3"/>
  <c r="G934" i="3"/>
  <c r="F934" i="3"/>
  <c r="J2712" i="3"/>
  <c r="G2712" i="3"/>
  <c r="F2712" i="3"/>
  <c r="J430" i="3"/>
  <c r="G430" i="3"/>
  <c r="F430" i="3"/>
  <c r="J3606" i="3"/>
  <c r="G3606" i="3"/>
  <c r="F3606" i="3"/>
  <c r="J2694" i="3"/>
  <c r="G2694" i="3"/>
  <c r="F2694" i="3"/>
  <c r="J1804" i="3"/>
  <c r="G1804" i="3"/>
  <c r="F1804" i="3"/>
  <c r="J2578" i="3"/>
  <c r="G2578" i="3"/>
  <c r="F2578" i="3"/>
  <c r="J2421" i="3"/>
  <c r="G2421" i="3"/>
  <c r="F2421" i="3"/>
  <c r="J1152" i="3"/>
  <c r="G1152" i="3"/>
  <c r="F1152" i="3"/>
  <c r="J2145" i="3"/>
  <c r="G2145" i="3"/>
  <c r="F2145" i="3"/>
  <c r="J1715" i="3"/>
  <c r="G1715" i="3"/>
  <c r="F1715" i="3"/>
  <c r="J3165" i="3"/>
  <c r="G3165" i="3"/>
  <c r="F3165" i="3"/>
  <c r="J2223" i="3"/>
  <c r="G2223" i="3"/>
  <c r="F2223" i="3"/>
  <c r="J210" i="3"/>
  <c r="G210" i="3"/>
  <c r="F210" i="3"/>
  <c r="J297" i="3"/>
  <c r="G297" i="3"/>
  <c r="F297" i="3"/>
  <c r="J2477" i="3"/>
  <c r="G2477" i="3"/>
  <c r="F2477" i="3"/>
  <c r="J1706" i="3"/>
  <c r="G1706" i="3"/>
  <c r="F1706" i="3"/>
  <c r="J2546" i="3"/>
  <c r="G2546" i="3"/>
  <c r="F2546" i="3"/>
  <c r="J2440" i="3"/>
  <c r="G2440" i="3"/>
  <c r="F2440" i="3"/>
  <c r="J960" i="3"/>
  <c r="G960" i="3"/>
  <c r="F960" i="3"/>
  <c r="J918" i="3"/>
  <c r="G918" i="3"/>
  <c r="F918" i="3"/>
  <c r="J2708" i="3"/>
  <c r="G2708" i="3"/>
  <c r="F2708" i="3"/>
  <c r="J302" i="3"/>
  <c r="G302" i="3"/>
  <c r="F302" i="3"/>
  <c r="J3498" i="3"/>
  <c r="G3498" i="3"/>
  <c r="F3498" i="3"/>
  <c r="J2538" i="3"/>
  <c r="G2538" i="3"/>
  <c r="F2538" i="3"/>
  <c r="J2971" i="3"/>
  <c r="G2971" i="3"/>
  <c r="F2971" i="3"/>
  <c r="J3771" i="3"/>
  <c r="G3771" i="3"/>
  <c r="F3771" i="3"/>
  <c r="J2592" i="3"/>
  <c r="G2592" i="3"/>
  <c r="F2592" i="3"/>
  <c r="J2672" i="3"/>
  <c r="G2672" i="3"/>
  <c r="F2672" i="3"/>
  <c r="J2876" i="3"/>
  <c r="G2876" i="3"/>
  <c r="F2876" i="3"/>
  <c r="J1398" i="3"/>
  <c r="G1398" i="3"/>
  <c r="F1398" i="3"/>
  <c r="J2927" i="3"/>
  <c r="G2927" i="3"/>
  <c r="F2927" i="3"/>
  <c r="J3459" i="3"/>
  <c r="G3459" i="3"/>
  <c r="F3459" i="3"/>
  <c r="J2674" i="3"/>
  <c r="G2674" i="3"/>
  <c r="F2674" i="3"/>
  <c r="J2771" i="3"/>
  <c r="G2771" i="3"/>
  <c r="F2771" i="3"/>
  <c r="J2615" i="3"/>
  <c r="G2615" i="3"/>
  <c r="F2615" i="3"/>
  <c r="J4869" i="3"/>
  <c r="G4869" i="3"/>
  <c r="F4869" i="3"/>
  <c r="J4868" i="3"/>
  <c r="G4868" i="3"/>
  <c r="F4868" i="3"/>
  <c r="J4867" i="3"/>
  <c r="G4867" i="3"/>
  <c r="F4867" i="3"/>
  <c r="J2395" i="3"/>
  <c r="G2395" i="3"/>
  <c r="F2395" i="3"/>
  <c r="J2012" i="3"/>
  <c r="G2012" i="3"/>
  <c r="F2012" i="3"/>
  <c r="J4866" i="3"/>
  <c r="G4866" i="3"/>
  <c r="F4866" i="3"/>
  <c r="J4865" i="3"/>
  <c r="G4865" i="3"/>
  <c r="F4865" i="3"/>
  <c r="J4864" i="3"/>
  <c r="G4864" i="3"/>
  <c r="F4864" i="3"/>
  <c r="J4863" i="3"/>
  <c r="G4863" i="3"/>
  <c r="F4863" i="3"/>
  <c r="J4862" i="3"/>
  <c r="G4862" i="3"/>
  <c r="F4862" i="3"/>
  <c r="J4861" i="3"/>
  <c r="G4861" i="3"/>
  <c r="F4861" i="3"/>
  <c r="J4860" i="3"/>
  <c r="G4860" i="3"/>
  <c r="F4860" i="3"/>
  <c r="J1971" i="3"/>
  <c r="G1971" i="3"/>
  <c r="F1971" i="3"/>
  <c r="J3292" i="3"/>
  <c r="G3292" i="3"/>
  <c r="F3292" i="3"/>
  <c r="J2863" i="3"/>
  <c r="G2863" i="3"/>
  <c r="F2863" i="3"/>
  <c r="J2375" i="3"/>
  <c r="G2375" i="3"/>
  <c r="F2375" i="3"/>
  <c r="J4380" i="3"/>
  <c r="G4380" i="3"/>
  <c r="F4380" i="3"/>
  <c r="J3195" i="3"/>
  <c r="G3195" i="3"/>
  <c r="F3195" i="3"/>
  <c r="J2883" i="3"/>
  <c r="G2883" i="3"/>
  <c r="F2883" i="3"/>
  <c r="J3155" i="3"/>
  <c r="G3155" i="3"/>
  <c r="F3155" i="3"/>
  <c r="J1678" i="3"/>
  <c r="G1678" i="3"/>
  <c r="F1678" i="3"/>
  <c r="J1346" i="3"/>
  <c r="G1346" i="3"/>
  <c r="F1346" i="3"/>
  <c r="J2491" i="3"/>
  <c r="G2491" i="3"/>
  <c r="F2491" i="3"/>
  <c r="J2723" i="3"/>
  <c r="G2723" i="3"/>
  <c r="F2723" i="3"/>
  <c r="J3642" i="3"/>
  <c r="G3642" i="3"/>
  <c r="F3642" i="3"/>
  <c r="J3242" i="3"/>
  <c r="G3242" i="3"/>
  <c r="F3242" i="3"/>
  <c r="J4859" i="3"/>
  <c r="G4859" i="3"/>
  <c r="F4859" i="3"/>
  <c r="J2834" i="3"/>
  <c r="G2834" i="3"/>
  <c r="F2834" i="3"/>
  <c r="J1817" i="3"/>
  <c r="G1817" i="3"/>
  <c r="F1817" i="3"/>
  <c r="J3555" i="3"/>
  <c r="G3555" i="3"/>
  <c r="F3555" i="3"/>
  <c r="J4858" i="3"/>
  <c r="G4858" i="3"/>
  <c r="F4858" i="3"/>
  <c r="J3824" i="3"/>
  <c r="G3824" i="3"/>
  <c r="F3824" i="3"/>
  <c r="J3427" i="3"/>
  <c r="G3427" i="3"/>
  <c r="F3427" i="3"/>
  <c r="J3635" i="3"/>
  <c r="G3635" i="3"/>
  <c r="F3635" i="3"/>
  <c r="J4857" i="3"/>
  <c r="G4857" i="3"/>
  <c r="F4857" i="3"/>
  <c r="J3100" i="3"/>
  <c r="G3100" i="3"/>
  <c r="F3100" i="3"/>
  <c r="J2872" i="3"/>
  <c r="G2872" i="3"/>
  <c r="F2872" i="3"/>
  <c r="J3400" i="3"/>
  <c r="G3400" i="3"/>
  <c r="F3400" i="3"/>
  <c r="J3182" i="3"/>
  <c r="G3182" i="3"/>
  <c r="F3182" i="3"/>
  <c r="J1004" i="3"/>
  <c r="G1004" i="3"/>
  <c r="F1004" i="3"/>
  <c r="J1621" i="3"/>
  <c r="G1621" i="3"/>
  <c r="F1621" i="3"/>
  <c r="J3083" i="3"/>
  <c r="G3083" i="3"/>
  <c r="F3083" i="3"/>
  <c r="J1753" i="3"/>
  <c r="G1753" i="3"/>
  <c r="F1753" i="3"/>
  <c r="J1911" i="3"/>
  <c r="G1911" i="3"/>
  <c r="F1911" i="3"/>
  <c r="J2797" i="3"/>
  <c r="G2797" i="3"/>
  <c r="F2797" i="3"/>
  <c r="J2858" i="3"/>
  <c r="G2858" i="3"/>
  <c r="F2858" i="3"/>
  <c r="J2775" i="3"/>
  <c r="G2775" i="3"/>
  <c r="F2775" i="3"/>
  <c r="J3173" i="3"/>
  <c r="G3173" i="3"/>
  <c r="F3173" i="3"/>
  <c r="J1251" i="3"/>
  <c r="G1251" i="3"/>
  <c r="F1251" i="3"/>
  <c r="J1820" i="3"/>
  <c r="G1820" i="3"/>
  <c r="F1820" i="3"/>
  <c r="J1916" i="3"/>
  <c r="G1916" i="3"/>
  <c r="F1916" i="3"/>
  <c r="J3032" i="3"/>
  <c r="G3032" i="3"/>
  <c r="F3032" i="3"/>
  <c r="J4327" i="3"/>
  <c r="G4327" i="3"/>
  <c r="F4327" i="3"/>
  <c r="J397" i="3"/>
  <c r="G397" i="3"/>
  <c r="F397" i="3"/>
  <c r="J3519" i="3"/>
  <c r="G3519" i="3"/>
  <c r="F3519" i="3"/>
  <c r="J1039" i="3"/>
  <c r="G1039" i="3"/>
  <c r="F1039" i="3"/>
  <c r="J1873" i="3"/>
  <c r="G1873" i="3"/>
  <c r="F1873" i="3"/>
  <c r="J2396" i="3"/>
  <c r="G2396" i="3"/>
  <c r="F2396" i="3"/>
  <c r="J916" i="3"/>
  <c r="G916" i="3"/>
  <c r="F916" i="3"/>
  <c r="J3942" i="3"/>
  <c r="G3942" i="3"/>
  <c r="F3942" i="3"/>
  <c r="J2003" i="3"/>
  <c r="G2003" i="3"/>
  <c r="F2003" i="3"/>
  <c r="J2645" i="3"/>
  <c r="G2645" i="3"/>
  <c r="F2645" i="3"/>
  <c r="J958" i="3"/>
  <c r="G958" i="3"/>
  <c r="F958" i="3"/>
  <c r="J1798" i="3"/>
  <c r="G1798" i="3"/>
  <c r="F1798" i="3"/>
  <c r="J3086" i="3"/>
  <c r="G3086" i="3"/>
  <c r="F3086" i="3"/>
  <c r="J2483" i="3"/>
  <c r="G2483" i="3"/>
  <c r="F2483" i="3"/>
  <c r="J2575" i="3"/>
  <c r="G2575" i="3"/>
  <c r="F2575" i="3"/>
  <c r="J533" i="3"/>
  <c r="G533" i="3"/>
  <c r="F533" i="3"/>
  <c r="J4856" i="3"/>
  <c r="G4856" i="3"/>
  <c r="F4856" i="3"/>
  <c r="J1952" i="3"/>
  <c r="G1952" i="3"/>
  <c r="F1952" i="3"/>
  <c r="J3460" i="3"/>
  <c r="G3460" i="3"/>
  <c r="F3460" i="3"/>
  <c r="J4855" i="3"/>
  <c r="G4855" i="3"/>
  <c r="F4855" i="3"/>
  <c r="J3873" i="3"/>
  <c r="G3873" i="3"/>
  <c r="F3873" i="3"/>
  <c r="J3725" i="3"/>
  <c r="G3725" i="3"/>
  <c r="F3725" i="3"/>
  <c r="J2348" i="3"/>
  <c r="G2348" i="3"/>
  <c r="F2348" i="3"/>
  <c r="J95" i="3"/>
  <c r="G95" i="3"/>
  <c r="F95" i="3"/>
  <c r="J3625" i="3"/>
  <c r="G3625" i="3"/>
  <c r="F3625" i="3"/>
  <c r="J1904" i="3"/>
  <c r="G1904" i="3"/>
  <c r="F1904" i="3"/>
  <c r="J4212" i="3"/>
  <c r="G4212" i="3"/>
  <c r="F4212" i="3"/>
  <c r="J917" i="3"/>
  <c r="G917" i="3"/>
  <c r="F917" i="3"/>
  <c r="J619" i="3"/>
  <c r="G619" i="3"/>
  <c r="F619" i="3"/>
  <c r="J1162" i="3"/>
  <c r="G1162" i="3"/>
  <c r="F1162" i="3"/>
  <c r="J4854" i="3"/>
  <c r="G4854" i="3"/>
  <c r="F4854" i="3"/>
  <c r="J764" i="3"/>
  <c r="G764" i="3"/>
  <c r="F764" i="3"/>
  <c r="J3857" i="3"/>
  <c r="G3857" i="3"/>
  <c r="F3857" i="3"/>
  <c r="J4853" i="3"/>
  <c r="G4853" i="3"/>
  <c r="F4853" i="3"/>
  <c r="J586" i="3"/>
  <c r="G586" i="3"/>
  <c r="F586" i="3"/>
  <c r="J411" i="3"/>
  <c r="G411" i="3"/>
  <c r="F411" i="3"/>
  <c r="J85" i="3"/>
  <c r="G85" i="3"/>
  <c r="F85" i="3"/>
  <c r="J120" i="3"/>
  <c r="G120" i="3"/>
  <c r="F120" i="3"/>
  <c r="J240" i="3"/>
  <c r="G240" i="3"/>
  <c r="F240" i="3"/>
  <c r="J594" i="3"/>
  <c r="G594" i="3"/>
  <c r="F594" i="3"/>
  <c r="J2156" i="3"/>
  <c r="G2156" i="3"/>
  <c r="F2156" i="3"/>
  <c r="J1579" i="3"/>
  <c r="G1579" i="3"/>
  <c r="F1579" i="3"/>
  <c r="J334" i="3"/>
  <c r="G334" i="3"/>
  <c r="F334" i="3"/>
  <c r="J2387" i="3"/>
  <c r="G2387" i="3"/>
  <c r="F2387" i="3"/>
  <c r="J2878" i="3"/>
  <c r="G2878" i="3"/>
  <c r="F2878" i="3"/>
  <c r="J2555" i="3"/>
  <c r="G2555" i="3"/>
  <c r="F2555" i="3"/>
  <c r="J1910" i="3"/>
  <c r="G1910" i="3"/>
  <c r="F1910" i="3"/>
  <c r="J2084" i="3"/>
  <c r="G2084" i="3"/>
  <c r="F2084" i="3"/>
  <c r="J2374" i="3"/>
  <c r="G2374" i="3"/>
  <c r="F2374" i="3"/>
  <c r="J3213" i="3"/>
  <c r="G3213" i="3"/>
  <c r="F3213" i="3"/>
  <c r="J1187" i="3"/>
  <c r="G1187" i="3"/>
  <c r="F1187" i="3"/>
  <c r="J2955" i="3"/>
  <c r="G2955" i="3"/>
  <c r="F2955" i="3"/>
  <c r="J1729" i="3"/>
  <c r="G1729" i="3"/>
  <c r="F1729" i="3"/>
  <c r="J2171" i="3"/>
  <c r="G2171" i="3"/>
  <c r="F2171" i="3"/>
  <c r="J107" i="3"/>
  <c r="G107" i="3"/>
  <c r="F107" i="3"/>
  <c r="J2305" i="3"/>
  <c r="G2305" i="3"/>
  <c r="F2305" i="3"/>
  <c r="J2653" i="3"/>
  <c r="G2653" i="3"/>
  <c r="F2653" i="3"/>
  <c r="J2446" i="3"/>
  <c r="G2446" i="3"/>
  <c r="F2446" i="3"/>
  <c r="J2339" i="3"/>
  <c r="G2339" i="3"/>
  <c r="F2339" i="3"/>
  <c r="J319" i="3"/>
  <c r="G319" i="3"/>
  <c r="F319" i="3"/>
  <c r="J143" i="3"/>
  <c r="G143" i="3"/>
  <c r="F143" i="3"/>
  <c r="J4237" i="3"/>
  <c r="G4237" i="3"/>
  <c r="F4237" i="3"/>
  <c r="J1149" i="3"/>
  <c r="G1149" i="3"/>
  <c r="F1149" i="3"/>
  <c r="J596" i="3"/>
  <c r="G596" i="3"/>
  <c r="F596" i="3"/>
  <c r="J3311" i="3"/>
  <c r="G3311" i="3"/>
  <c r="F3311" i="3"/>
  <c r="J62" i="3"/>
  <c r="G62" i="3"/>
  <c r="F62" i="3"/>
  <c r="J606" i="3"/>
  <c r="G606" i="3"/>
  <c r="F606" i="3"/>
  <c r="J728" i="3"/>
  <c r="G728" i="3"/>
  <c r="F728" i="3"/>
  <c r="J1489" i="3"/>
  <c r="G1489" i="3"/>
  <c r="F1489" i="3"/>
  <c r="J806" i="3"/>
  <c r="G806" i="3"/>
  <c r="F806" i="3"/>
  <c r="J490" i="3"/>
  <c r="G490" i="3"/>
  <c r="F490" i="3"/>
  <c r="J341" i="3"/>
  <c r="G341" i="3"/>
  <c r="F341" i="3"/>
  <c r="J3734" i="3"/>
  <c r="G3734" i="3"/>
  <c r="F3734" i="3"/>
  <c r="J830" i="3"/>
  <c r="G830" i="3"/>
  <c r="F830" i="3"/>
  <c r="J832" i="3"/>
  <c r="G832" i="3"/>
  <c r="F832" i="3"/>
  <c r="J773" i="3"/>
  <c r="G773" i="3"/>
  <c r="F773" i="3"/>
  <c r="J3542" i="3"/>
  <c r="G3542" i="3"/>
  <c r="F3542" i="3"/>
  <c r="J246" i="3"/>
  <c r="G246" i="3"/>
  <c r="F246" i="3"/>
  <c r="J1732" i="3"/>
  <c r="G1732" i="3"/>
  <c r="F1732" i="3"/>
  <c r="J1198" i="3"/>
  <c r="G1198" i="3"/>
  <c r="F1198" i="3"/>
  <c r="J544" i="3"/>
  <c r="G544" i="3"/>
  <c r="F544" i="3"/>
  <c r="J3436" i="3"/>
  <c r="G3436" i="3"/>
  <c r="F3436" i="3"/>
  <c r="J1267" i="3"/>
  <c r="G1267" i="3"/>
  <c r="F1267" i="3"/>
  <c r="J92" i="3"/>
  <c r="G92" i="3"/>
  <c r="F92" i="3"/>
  <c r="J268" i="3"/>
  <c r="G268" i="3"/>
  <c r="F268" i="3"/>
  <c r="J1048" i="3"/>
  <c r="G1048" i="3"/>
  <c r="F1048" i="3"/>
  <c r="J716" i="3"/>
  <c r="G716" i="3"/>
  <c r="F716" i="3"/>
  <c r="J162" i="3"/>
  <c r="G162" i="3"/>
  <c r="F162" i="3"/>
  <c r="J470" i="3"/>
  <c r="G470" i="3"/>
  <c r="F470" i="3"/>
  <c r="J646" i="3"/>
  <c r="G646" i="3"/>
  <c r="F646" i="3"/>
  <c r="J314" i="3"/>
  <c r="G314" i="3"/>
  <c r="F314" i="3"/>
  <c r="J76" i="3"/>
  <c r="G76" i="3"/>
  <c r="F76" i="3"/>
  <c r="J50" i="3"/>
  <c r="G50" i="3"/>
  <c r="F50" i="3"/>
  <c r="J38" i="3"/>
  <c r="G38" i="3"/>
  <c r="F38" i="3"/>
  <c r="J63" i="3"/>
  <c r="G63" i="3"/>
  <c r="F63" i="3"/>
  <c r="J699" i="3"/>
  <c r="G699" i="3"/>
  <c r="F699" i="3"/>
  <c r="J68" i="3"/>
  <c r="G68" i="3"/>
  <c r="F68" i="3"/>
  <c r="J225" i="3"/>
  <c r="G225" i="3"/>
  <c r="F225" i="3"/>
  <c r="J2584" i="3"/>
  <c r="G2584" i="3"/>
  <c r="F2584" i="3"/>
  <c r="J94" i="3"/>
  <c r="G94" i="3"/>
  <c r="F94" i="3"/>
  <c r="J51" i="3"/>
  <c r="G51" i="3"/>
  <c r="F51" i="3"/>
  <c r="J61" i="3"/>
  <c r="G61" i="3"/>
  <c r="F61" i="3"/>
  <c r="J220" i="3"/>
  <c r="G220" i="3"/>
  <c r="F220" i="3"/>
  <c r="J3317" i="3"/>
  <c r="G3317" i="3"/>
  <c r="F3317" i="3"/>
  <c r="J512" i="3"/>
  <c r="G512" i="3"/>
  <c r="F512" i="3"/>
  <c r="J53" i="3"/>
  <c r="G53" i="3"/>
  <c r="F53" i="3"/>
  <c r="J80" i="3"/>
  <c r="G80" i="3"/>
  <c r="F80" i="3"/>
  <c r="J1030" i="3"/>
  <c r="G1030" i="3"/>
  <c r="F1030" i="3"/>
  <c r="J55" i="3"/>
  <c r="G55" i="3"/>
  <c r="F55" i="3"/>
  <c r="J1868" i="3"/>
  <c r="G1868" i="3"/>
  <c r="F1868" i="3"/>
  <c r="J209" i="3"/>
  <c r="G209" i="3"/>
  <c r="F209" i="3"/>
  <c r="J323" i="3"/>
  <c r="G323" i="3"/>
  <c r="F323" i="3"/>
  <c r="J439" i="3"/>
  <c r="G439" i="3"/>
  <c r="F439" i="3"/>
  <c r="J363" i="3"/>
  <c r="G363" i="3"/>
  <c r="F363" i="3"/>
  <c r="J1879" i="3"/>
  <c r="G1879" i="3"/>
  <c r="F1879" i="3"/>
  <c r="J1619" i="3"/>
  <c r="G1619" i="3"/>
  <c r="F1619" i="3"/>
  <c r="J2261" i="3"/>
  <c r="G2261" i="3"/>
  <c r="F2261" i="3"/>
  <c r="J1072" i="3"/>
  <c r="G1072" i="3"/>
  <c r="F1072" i="3"/>
  <c r="J4852" i="3"/>
  <c r="G4852" i="3"/>
  <c r="F4852" i="3"/>
  <c r="J2064" i="3"/>
  <c r="G2064" i="3"/>
  <c r="F2064" i="3"/>
  <c r="J196" i="3"/>
  <c r="G196" i="3"/>
  <c r="F196" i="3"/>
  <c r="J238" i="3"/>
  <c r="G238" i="3"/>
  <c r="F238" i="3"/>
  <c r="J4058" i="3"/>
  <c r="G4058" i="3"/>
  <c r="F4058" i="3"/>
  <c r="J479" i="3"/>
  <c r="G479" i="3"/>
  <c r="F479" i="3"/>
  <c r="J4368" i="3"/>
  <c r="G4368" i="3"/>
  <c r="F4368" i="3"/>
  <c r="J636" i="3"/>
  <c r="G636" i="3"/>
  <c r="F636" i="3"/>
  <c r="J3135" i="3"/>
  <c r="G3135" i="3"/>
  <c r="F3135" i="3"/>
  <c r="J3931" i="3"/>
  <c r="G3931" i="3"/>
  <c r="F3931" i="3"/>
  <c r="J338" i="3"/>
  <c r="G338" i="3"/>
  <c r="F338" i="3"/>
  <c r="J90" i="3"/>
  <c r="G90" i="3"/>
  <c r="F90" i="3"/>
  <c r="J2290" i="3"/>
  <c r="G2290" i="3"/>
  <c r="F2290" i="3"/>
  <c r="J2573" i="3"/>
  <c r="G2573" i="3"/>
  <c r="F2573" i="3"/>
  <c r="J1503" i="3"/>
  <c r="G1503" i="3"/>
  <c r="F1503" i="3"/>
  <c r="J3369" i="3"/>
  <c r="G3369" i="3"/>
  <c r="F3369" i="3"/>
  <c r="J565" i="3"/>
  <c r="G565" i="3"/>
  <c r="F565" i="3"/>
  <c r="J964" i="3"/>
  <c r="G964" i="3"/>
  <c r="F964" i="3"/>
  <c r="J3091" i="3"/>
  <c r="G3091" i="3"/>
  <c r="F3091" i="3"/>
  <c r="J311" i="3"/>
  <c r="G311" i="3"/>
  <c r="F311" i="3"/>
  <c r="J855" i="3"/>
  <c r="G855" i="3"/>
  <c r="F855" i="3"/>
  <c r="J3648" i="3"/>
  <c r="G3648" i="3"/>
  <c r="F3648" i="3"/>
  <c r="J885" i="3"/>
  <c r="G885" i="3"/>
  <c r="F885" i="3"/>
  <c r="J1705" i="3"/>
  <c r="G1705" i="3"/>
  <c r="F1705" i="3"/>
  <c r="J269" i="3"/>
  <c r="G269" i="3"/>
  <c r="F269" i="3"/>
  <c r="J141" i="3"/>
  <c r="G141" i="3"/>
  <c r="F141" i="3"/>
  <c r="J126" i="3"/>
  <c r="G126" i="3"/>
  <c r="F126" i="3"/>
  <c r="J121" i="3"/>
  <c r="G121" i="3"/>
  <c r="F121" i="3"/>
  <c r="J142" i="3"/>
  <c r="G142" i="3"/>
  <c r="F142" i="3"/>
  <c r="J4851" i="3"/>
  <c r="G4851" i="3"/>
  <c r="F4851" i="3"/>
  <c r="J913" i="3"/>
  <c r="G913" i="3"/>
  <c r="F913" i="3"/>
  <c r="J504" i="3"/>
  <c r="G504" i="3"/>
  <c r="F504" i="3"/>
  <c r="J1974" i="3"/>
  <c r="G1974" i="3"/>
  <c r="F1974" i="3"/>
  <c r="J112" i="3"/>
  <c r="G112" i="3"/>
  <c r="F112" i="3"/>
  <c r="J181" i="3"/>
  <c r="G181" i="3"/>
  <c r="F181" i="3"/>
  <c r="J948" i="3"/>
  <c r="G948" i="3"/>
  <c r="F948" i="3"/>
  <c r="J905" i="3"/>
  <c r="G905" i="3"/>
  <c r="F905" i="3"/>
  <c r="J373" i="3"/>
  <c r="G373" i="3"/>
  <c r="F373" i="3"/>
  <c r="J4850" i="3"/>
  <c r="G4850" i="3"/>
  <c r="F4850" i="3"/>
  <c r="J4849" i="3"/>
  <c r="G4849" i="3"/>
  <c r="F4849" i="3"/>
  <c r="J3362" i="3"/>
  <c r="G3362" i="3"/>
  <c r="F3362" i="3"/>
  <c r="J1496" i="3"/>
  <c r="G1496" i="3"/>
  <c r="F1496" i="3"/>
  <c r="J3622" i="3"/>
  <c r="G3622" i="3"/>
  <c r="F3622" i="3"/>
  <c r="J4848" i="3"/>
  <c r="G4848" i="3"/>
  <c r="F4848" i="3"/>
  <c r="J2007" i="3"/>
  <c r="G2007" i="3"/>
  <c r="F2007" i="3"/>
  <c r="J4847" i="3"/>
  <c r="G4847" i="3"/>
  <c r="F4847" i="3"/>
  <c r="J3140" i="3"/>
  <c r="G3140" i="3"/>
  <c r="F3140" i="3"/>
  <c r="J1178" i="3"/>
  <c r="G1178" i="3"/>
  <c r="F1178" i="3"/>
  <c r="J4846" i="3"/>
  <c r="G4846" i="3"/>
  <c r="F4846" i="3"/>
  <c r="J545" i="3"/>
  <c r="G545" i="3"/>
  <c r="F545" i="3"/>
  <c r="J2384" i="3"/>
  <c r="G2384" i="3"/>
  <c r="F2384" i="3"/>
  <c r="J3893" i="3"/>
  <c r="G3893" i="3"/>
  <c r="F3893" i="3"/>
  <c r="J1890" i="3"/>
  <c r="G1890" i="3"/>
  <c r="F1890" i="3"/>
  <c r="J478" i="3"/>
  <c r="G478" i="3"/>
  <c r="F478" i="3"/>
  <c r="J3381" i="3"/>
  <c r="G3381" i="3"/>
  <c r="F3381" i="3"/>
  <c r="J1400" i="3"/>
  <c r="G1400" i="3"/>
  <c r="F1400" i="3"/>
  <c r="J3113" i="3"/>
  <c r="G3113" i="3"/>
  <c r="F3113" i="3"/>
  <c r="J2243" i="3"/>
  <c r="G2243" i="3"/>
  <c r="F2243" i="3"/>
  <c r="J2232" i="3"/>
  <c r="G2232" i="3"/>
  <c r="F2232" i="3"/>
  <c r="J3773" i="3"/>
  <c r="G3773" i="3"/>
  <c r="F3773" i="3"/>
  <c r="J2263" i="3"/>
  <c r="G2263" i="3"/>
  <c r="F2263" i="3"/>
  <c r="J3804" i="3"/>
  <c r="G3804" i="3"/>
  <c r="F3804" i="3"/>
  <c r="J1818" i="3"/>
  <c r="G1818" i="3"/>
  <c r="F1818" i="3"/>
  <c r="J4845" i="3"/>
  <c r="G4845" i="3"/>
  <c r="F4845" i="3"/>
  <c r="J4844" i="3"/>
  <c r="G4844" i="3"/>
  <c r="F4844" i="3"/>
  <c r="J3170" i="3"/>
  <c r="G3170" i="3"/>
  <c r="F3170" i="3"/>
  <c r="J4136" i="3"/>
  <c r="G4136" i="3"/>
  <c r="F4136" i="3"/>
  <c r="J3621" i="3"/>
  <c r="G3621" i="3"/>
  <c r="F3621" i="3"/>
  <c r="J3246" i="3"/>
  <c r="G3246" i="3"/>
  <c r="F3246" i="3"/>
  <c r="J4046" i="3"/>
  <c r="G4046" i="3"/>
  <c r="F4046" i="3"/>
  <c r="J1986" i="3"/>
  <c r="G1986" i="3"/>
  <c r="F1986" i="3"/>
  <c r="J886" i="3"/>
  <c r="G886" i="3"/>
  <c r="F886" i="3"/>
  <c r="J739" i="3"/>
  <c r="G739" i="3"/>
  <c r="F739" i="3"/>
  <c r="J2585" i="3"/>
  <c r="G2585" i="3"/>
  <c r="F2585" i="3"/>
  <c r="J466" i="3"/>
  <c r="G466" i="3"/>
  <c r="F466" i="3"/>
  <c r="J1462" i="3"/>
  <c r="G1462" i="3"/>
  <c r="F1462" i="3"/>
  <c r="J712" i="3"/>
  <c r="G712" i="3"/>
  <c r="F712" i="3"/>
  <c r="J587" i="3"/>
  <c r="G587" i="3"/>
  <c r="F587" i="3"/>
  <c r="J1154" i="3"/>
  <c r="G1154" i="3"/>
  <c r="F1154" i="3"/>
  <c r="J1419" i="3"/>
  <c r="G1419" i="3"/>
  <c r="F1419" i="3"/>
  <c r="J1192" i="3"/>
  <c r="G1192" i="3"/>
  <c r="F1192" i="3"/>
  <c r="J228" i="3"/>
  <c r="G228" i="3"/>
  <c r="F228" i="3"/>
  <c r="J377" i="3"/>
  <c r="G377" i="3"/>
  <c r="F377" i="3"/>
  <c r="J239" i="3"/>
  <c r="G239" i="3"/>
  <c r="F239" i="3"/>
  <c r="J156" i="3"/>
  <c r="G156" i="3"/>
  <c r="F156" i="3"/>
  <c r="J137" i="3"/>
  <c r="G137" i="3"/>
  <c r="F137" i="3"/>
  <c r="J418" i="3"/>
  <c r="G418" i="3"/>
  <c r="F418" i="3"/>
  <c r="J1246" i="3"/>
  <c r="G1246" i="3"/>
  <c r="F1246" i="3"/>
  <c r="J412" i="3"/>
  <c r="G412" i="3"/>
  <c r="F412" i="3"/>
  <c r="J372" i="3"/>
  <c r="G372" i="3"/>
  <c r="F372" i="3"/>
  <c r="J1962" i="3"/>
  <c r="G1962" i="3"/>
  <c r="F1962" i="3"/>
  <c r="J625" i="3"/>
  <c r="G625" i="3"/>
  <c r="F625" i="3"/>
  <c r="J308" i="3"/>
  <c r="G308" i="3"/>
  <c r="F308" i="3"/>
  <c r="J1084" i="3"/>
  <c r="G1084" i="3"/>
  <c r="F1084" i="3"/>
  <c r="J296" i="3"/>
  <c r="G296" i="3"/>
  <c r="F296" i="3"/>
  <c r="J1000" i="3"/>
  <c r="G1000" i="3"/>
  <c r="F1000" i="3"/>
  <c r="J769" i="3"/>
  <c r="G769" i="3"/>
  <c r="F769" i="3"/>
  <c r="J509" i="3"/>
  <c r="G509" i="3"/>
  <c r="F509" i="3"/>
  <c r="J1485" i="3"/>
  <c r="G1485" i="3"/>
  <c r="F1485" i="3"/>
  <c r="J1385" i="3"/>
  <c r="G1385" i="3"/>
  <c r="F1385" i="3"/>
  <c r="J2320" i="3"/>
  <c r="G2320" i="3"/>
  <c r="F2320" i="3"/>
  <c r="J3602" i="3"/>
  <c r="G3602" i="3"/>
  <c r="F3602" i="3"/>
  <c r="J2696" i="3"/>
  <c r="G2696" i="3"/>
  <c r="F2696" i="3"/>
  <c r="J2589" i="3"/>
  <c r="G2589" i="3"/>
  <c r="F2589" i="3"/>
  <c r="J3868" i="3"/>
  <c r="G3868" i="3"/>
  <c r="F3868" i="3"/>
  <c r="J1450" i="3"/>
  <c r="G1450" i="3"/>
  <c r="F1450" i="3"/>
  <c r="J3577" i="3"/>
  <c r="G3577" i="3"/>
  <c r="F3577" i="3"/>
  <c r="J3925" i="3"/>
  <c r="G3925" i="3"/>
  <c r="F3925" i="3"/>
  <c r="J2721" i="3"/>
  <c r="G2721" i="3"/>
  <c r="F2721" i="3"/>
  <c r="J1486" i="3"/>
  <c r="G1486" i="3"/>
  <c r="F1486" i="3"/>
  <c r="J1872" i="3"/>
  <c r="G1872" i="3"/>
  <c r="F1872" i="3"/>
  <c r="J4295" i="3"/>
  <c r="G4295" i="3"/>
  <c r="F4295" i="3"/>
  <c r="J3729" i="3"/>
  <c r="G3729" i="3"/>
  <c r="F3729" i="3"/>
  <c r="J4843" i="3"/>
  <c r="G4843" i="3"/>
  <c r="F4843" i="3"/>
  <c r="J3632" i="3"/>
  <c r="G3632" i="3"/>
  <c r="F3632" i="3"/>
  <c r="J3887" i="3"/>
  <c r="G3887" i="3"/>
  <c r="F3887" i="3"/>
  <c r="J1403" i="3"/>
  <c r="G1403" i="3"/>
  <c r="F1403" i="3"/>
  <c r="J692" i="3"/>
  <c r="G692" i="3"/>
  <c r="F692" i="3"/>
  <c r="J668" i="3"/>
  <c r="G668" i="3"/>
  <c r="F668" i="3"/>
  <c r="J1524" i="3"/>
  <c r="G1524" i="3"/>
  <c r="F1524" i="3"/>
  <c r="J446" i="3"/>
  <c r="G446" i="3"/>
  <c r="F446" i="3"/>
  <c r="J2029" i="3"/>
  <c r="G2029" i="3"/>
  <c r="F2029" i="3"/>
  <c r="J402" i="3"/>
  <c r="G402" i="3"/>
  <c r="F402" i="3"/>
  <c r="J2163" i="3"/>
  <c r="G2163" i="3"/>
  <c r="F2163" i="3"/>
  <c r="J560" i="3"/>
  <c r="G560" i="3"/>
  <c r="F560" i="3"/>
  <c r="J147" i="3"/>
  <c r="G147" i="3"/>
  <c r="F147" i="3"/>
  <c r="J1796" i="3"/>
  <c r="G1796" i="3"/>
  <c r="F1796" i="3"/>
  <c r="J4842" i="3"/>
  <c r="G4842" i="3"/>
  <c r="F4842" i="3"/>
  <c r="J1656" i="3"/>
  <c r="G1656" i="3"/>
  <c r="F1656" i="3"/>
  <c r="J1845" i="3"/>
  <c r="G1845" i="3"/>
  <c r="F1845" i="3"/>
  <c r="J171" i="3"/>
  <c r="G171" i="3"/>
  <c r="F171" i="3"/>
  <c r="J4199" i="3"/>
  <c r="G4199" i="3"/>
  <c r="F4199" i="3"/>
  <c r="J1483" i="3"/>
  <c r="G1483" i="3"/>
  <c r="F1483" i="3"/>
  <c r="J3928" i="3"/>
  <c r="G3928" i="3"/>
  <c r="F3928" i="3"/>
  <c r="J2404" i="3"/>
  <c r="G2404" i="3"/>
  <c r="F2404" i="3"/>
  <c r="J996" i="3"/>
  <c r="G996" i="3"/>
  <c r="F996" i="3"/>
  <c r="J2360" i="3"/>
  <c r="G2360" i="3"/>
  <c r="F2360" i="3"/>
  <c r="J1217" i="3"/>
  <c r="G1217" i="3"/>
  <c r="F1217" i="3"/>
  <c r="J1565" i="3"/>
  <c r="G1565" i="3"/>
  <c r="F1565" i="3"/>
  <c r="J2133" i="3"/>
  <c r="G2133" i="3"/>
  <c r="F2133" i="3"/>
  <c r="J894" i="3"/>
  <c r="G894" i="3"/>
  <c r="F894" i="3"/>
  <c r="J674" i="3"/>
  <c r="G674" i="3"/>
  <c r="F674" i="3"/>
  <c r="J680" i="3"/>
  <c r="G680" i="3"/>
  <c r="F680" i="3"/>
  <c r="J974" i="3"/>
  <c r="G974" i="3"/>
  <c r="F974" i="3"/>
  <c r="J3975" i="3"/>
  <c r="G3975" i="3"/>
  <c r="F3975" i="3"/>
  <c r="J89" i="3"/>
  <c r="G89" i="3"/>
  <c r="F89" i="3"/>
  <c r="J783" i="3"/>
  <c r="G783" i="3"/>
  <c r="F783" i="3"/>
  <c r="J4841" i="3"/>
  <c r="G4841" i="3"/>
  <c r="F4841" i="3"/>
  <c r="J3774" i="3"/>
  <c r="G3774" i="3"/>
  <c r="F3774" i="3"/>
  <c r="J4840" i="3"/>
  <c r="G4840" i="3"/>
  <c r="F4840" i="3"/>
  <c r="J4839" i="3"/>
  <c r="G4839" i="3"/>
  <c r="F4839" i="3"/>
  <c r="J4838" i="3"/>
  <c r="G4838" i="3"/>
  <c r="F4838" i="3"/>
  <c r="J4837" i="3"/>
  <c r="G4837" i="3"/>
  <c r="F4837" i="3"/>
  <c r="J4836" i="3"/>
  <c r="G4836" i="3"/>
  <c r="F4836" i="3"/>
  <c r="J871" i="3"/>
  <c r="G871" i="3"/>
  <c r="F871" i="3"/>
  <c r="J4835" i="3"/>
  <c r="G4835" i="3"/>
  <c r="F4835" i="3"/>
  <c r="J1788" i="3"/>
  <c r="G1788" i="3"/>
  <c r="F1788" i="3"/>
  <c r="J4834" i="3"/>
  <c r="G4834" i="3"/>
  <c r="F4834" i="3"/>
  <c r="J613" i="3"/>
  <c r="G613" i="3"/>
  <c r="F613" i="3"/>
  <c r="J645" i="3"/>
  <c r="G645" i="3"/>
  <c r="F645" i="3"/>
  <c r="J513" i="3"/>
  <c r="G513" i="3"/>
  <c r="F513" i="3"/>
  <c r="J4833" i="3"/>
  <c r="G4833" i="3"/>
  <c r="F4833" i="3"/>
  <c r="J4832" i="3"/>
  <c r="G4832" i="3"/>
  <c r="F4832" i="3"/>
  <c r="J4831" i="3"/>
  <c r="G4831" i="3"/>
  <c r="F4831" i="3"/>
  <c r="J1670" i="3"/>
  <c r="G1670" i="3"/>
  <c r="F1670" i="3"/>
  <c r="J2393" i="3"/>
  <c r="G2393" i="3"/>
  <c r="F2393" i="3"/>
  <c r="J677" i="3"/>
  <c r="G677" i="3"/>
  <c r="F677" i="3"/>
  <c r="J2720" i="3"/>
  <c r="G2720" i="3"/>
  <c r="F2720" i="3"/>
  <c r="J4830" i="3"/>
  <c r="G4830" i="3"/>
  <c r="F4830" i="3"/>
  <c r="J4829" i="3"/>
  <c r="G4829" i="3"/>
  <c r="F4829" i="3"/>
  <c r="J4828" i="3"/>
  <c r="G4828" i="3"/>
  <c r="F4828" i="3"/>
  <c r="J4827" i="3"/>
  <c r="G4827" i="3"/>
  <c r="F4827" i="3"/>
  <c r="J3420" i="3"/>
  <c r="G3420" i="3"/>
  <c r="F3420" i="3"/>
  <c r="J4826" i="3"/>
  <c r="G4826" i="3"/>
  <c r="F4826" i="3"/>
  <c r="J1507" i="3"/>
  <c r="G1507" i="3"/>
  <c r="F1507" i="3"/>
  <c r="J4825" i="3"/>
  <c r="G4825" i="3"/>
  <c r="F4825" i="3"/>
  <c r="J4824" i="3"/>
  <c r="G4824" i="3"/>
  <c r="F4824" i="3"/>
  <c r="J4823" i="3"/>
  <c r="G4823" i="3"/>
  <c r="F4823" i="3"/>
  <c r="J4067" i="3"/>
  <c r="G4067" i="3"/>
  <c r="F4067" i="3"/>
  <c r="J4822" i="3"/>
  <c r="G4822" i="3"/>
  <c r="F4822" i="3"/>
  <c r="J3911" i="3"/>
  <c r="G3911" i="3"/>
  <c r="F3911" i="3"/>
  <c r="J4821" i="3"/>
  <c r="G4821" i="3"/>
  <c r="F4821" i="3"/>
  <c r="J4198" i="3"/>
  <c r="G4198" i="3"/>
  <c r="F4198" i="3"/>
  <c r="J1361" i="3"/>
  <c r="G1361" i="3"/>
  <c r="F1361" i="3"/>
  <c r="J993" i="3"/>
  <c r="G993" i="3"/>
  <c r="F993" i="3"/>
  <c r="J1472" i="3"/>
  <c r="G1472" i="3"/>
  <c r="F1472" i="3"/>
  <c r="J1676" i="3"/>
  <c r="G1676" i="3"/>
  <c r="F1676" i="3"/>
  <c r="J581" i="3"/>
  <c r="G581" i="3"/>
  <c r="F581" i="3"/>
  <c r="J1589" i="3"/>
  <c r="G1589" i="3"/>
  <c r="F1589" i="3"/>
  <c r="J1573" i="3"/>
  <c r="G1573" i="3"/>
  <c r="F1573" i="3"/>
  <c r="J1476" i="3"/>
  <c r="G1476" i="3"/>
  <c r="F1476" i="3"/>
  <c r="J59" i="3"/>
  <c r="G59" i="3"/>
  <c r="F59" i="3"/>
  <c r="J93" i="3"/>
  <c r="G93" i="3"/>
  <c r="F93" i="3"/>
  <c r="J194" i="3"/>
  <c r="G194" i="3"/>
  <c r="F194" i="3"/>
  <c r="J4197" i="3"/>
  <c r="G4197" i="3"/>
  <c r="F4197" i="3"/>
  <c r="J4820" i="3"/>
  <c r="G4820" i="3"/>
  <c r="F4820" i="3"/>
  <c r="J4819" i="3"/>
  <c r="G4819" i="3"/>
  <c r="F4819" i="3"/>
  <c r="J611" i="3"/>
  <c r="G611" i="3"/>
  <c r="F611" i="3"/>
  <c r="J614" i="3"/>
  <c r="G614" i="3"/>
  <c r="F614" i="3"/>
  <c r="J1655" i="3"/>
  <c r="G1655" i="3"/>
  <c r="F1655" i="3"/>
  <c r="J1912" i="3"/>
  <c r="G1912" i="3"/>
  <c r="F1912" i="3"/>
  <c r="J866" i="3"/>
  <c r="G866" i="3"/>
  <c r="F866" i="3"/>
  <c r="J1898" i="3"/>
  <c r="G1898" i="3"/>
  <c r="F1898" i="3"/>
  <c r="J942" i="3"/>
  <c r="G942" i="3"/>
  <c r="F942" i="3"/>
  <c r="J378" i="3"/>
  <c r="G378" i="3"/>
  <c r="F378" i="3"/>
  <c r="J777" i="3"/>
  <c r="G777" i="3"/>
  <c r="F777" i="3"/>
  <c r="J1040" i="3"/>
  <c r="G1040" i="3"/>
  <c r="F1040" i="3"/>
  <c r="J1963" i="3"/>
  <c r="G1963" i="3"/>
  <c r="F1963" i="3"/>
  <c r="J2093" i="3"/>
  <c r="G2093" i="3"/>
  <c r="F2093" i="3"/>
  <c r="J1968" i="3"/>
  <c r="G1968" i="3"/>
  <c r="F1968" i="3"/>
  <c r="J1568" i="3"/>
  <c r="G1568" i="3"/>
  <c r="F1568" i="3"/>
  <c r="J2940" i="3"/>
  <c r="G2940" i="3"/>
  <c r="F2940" i="3"/>
  <c r="J577" i="3"/>
  <c r="G577" i="3"/>
  <c r="F577" i="3"/>
  <c r="J1146" i="3"/>
  <c r="G1146" i="3"/>
  <c r="F1146" i="3"/>
  <c r="J1223" i="3"/>
  <c r="G1223" i="3"/>
  <c r="F1223" i="3"/>
  <c r="J1469" i="3"/>
  <c r="G1469" i="3"/>
  <c r="F1469" i="3"/>
  <c r="J2445" i="3"/>
  <c r="G2445" i="3"/>
  <c r="F2445" i="3"/>
  <c r="J1077" i="3"/>
  <c r="G1077" i="3"/>
  <c r="F1077" i="3"/>
  <c r="J657" i="3"/>
  <c r="G657" i="3"/>
  <c r="F657" i="3"/>
  <c r="J1584" i="3"/>
  <c r="G1584" i="3"/>
  <c r="F1584" i="3"/>
  <c r="J2414" i="3"/>
  <c r="G2414" i="3"/>
  <c r="F2414" i="3"/>
  <c r="J1144" i="3"/>
  <c r="G1144" i="3"/>
  <c r="F1144" i="3"/>
  <c r="J3249" i="3"/>
  <c r="G3249" i="3"/>
  <c r="F3249" i="3"/>
  <c r="J1206" i="3"/>
  <c r="G1206" i="3"/>
  <c r="F1206" i="3"/>
  <c r="J2884" i="3"/>
  <c r="G2884" i="3"/>
  <c r="F2884" i="3"/>
  <c r="J2595" i="3"/>
  <c r="G2595" i="3"/>
  <c r="F2595" i="3"/>
  <c r="J2673" i="3"/>
  <c r="G2673" i="3"/>
  <c r="F2673" i="3"/>
  <c r="J722" i="3"/>
  <c r="G722" i="3"/>
  <c r="F722" i="3"/>
  <c r="J2199" i="3"/>
  <c r="G2199" i="3"/>
  <c r="F2199" i="3"/>
  <c r="J1735" i="3"/>
  <c r="G1735" i="3"/>
  <c r="F1735" i="3"/>
  <c r="J2195" i="3"/>
  <c r="G2195" i="3"/>
  <c r="F2195" i="3"/>
  <c r="J811" i="3"/>
  <c r="G811" i="3"/>
  <c r="F811" i="3"/>
  <c r="J2733" i="3"/>
  <c r="G2733" i="3"/>
  <c r="F2733" i="3"/>
  <c r="J1814" i="3"/>
  <c r="G1814" i="3"/>
  <c r="F1814" i="3"/>
  <c r="J1155" i="3"/>
  <c r="G1155" i="3"/>
  <c r="F1155" i="3"/>
  <c r="J1257" i="3"/>
  <c r="G1257" i="3"/>
  <c r="F1257" i="3"/>
  <c r="J976" i="3"/>
  <c r="G976" i="3"/>
  <c r="F976" i="3"/>
  <c r="J2011" i="3"/>
  <c r="G2011" i="3"/>
  <c r="F2011" i="3"/>
  <c r="J2614" i="3"/>
  <c r="G2614" i="3"/>
  <c r="F2614" i="3"/>
  <c r="J939" i="3"/>
  <c r="G939" i="3"/>
  <c r="F939" i="3"/>
  <c r="J3336" i="3"/>
  <c r="G3336" i="3"/>
  <c r="F3336" i="3"/>
  <c r="J2728" i="3"/>
  <c r="G2728" i="3"/>
  <c r="F2728" i="3"/>
  <c r="J2453" i="3"/>
  <c r="G2453" i="3"/>
  <c r="F2453" i="3"/>
  <c r="J2932" i="3"/>
  <c r="G2932" i="3"/>
  <c r="F2932" i="3"/>
  <c r="J2636" i="3"/>
  <c r="G2636" i="3"/>
  <c r="F2636" i="3"/>
  <c r="J1309" i="3"/>
  <c r="G1309" i="3"/>
  <c r="F1309" i="3"/>
  <c r="J1100" i="3"/>
  <c r="G1100" i="3"/>
  <c r="F1100" i="3"/>
  <c r="J4818" i="3"/>
  <c r="G4818" i="3"/>
  <c r="F4818" i="3"/>
  <c r="J4817" i="3"/>
  <c r="G4817" i="3"/>
  <c r="F4817" i="3"/>
  <c r="J2088" i="3"/>
  <c r="G2088" i="3"/>
  <c r="F2088" i="3"/>
  <c r="J955" i="3"/>
  <c r="G955" i="3"/>
  <c r="F955" i="3"/>
  <c r="J172" i="3"/>
  <c r="G172" i="3"/>
  <c r="F172" i="3"/>
  <c r="J1973" i="3"/>
  <c r="G1973" i="3"/>
  <c r="F1973" i="3"/>
  <c r="J2825" i="3"/>
  <c r="G2825" i="3"/>
  <c r="F2825" i="3"/>
  <c r="J634" i="3"/>
  <c r="G634" i="3"/>
  <c r="F634" i="3"/>
  <c r="J125" i="3"/>
  <c r="G125" i="3"/>
  <c r="F125" i="3"/>
  <c r="J1943" i="3"/>
  <c r="G1943" i="3"/>
  <c r="F1943" i="3"/>
  <c r="J170" i="3"/>
  <c r="G170" i="3"/>
  <c r="F170" i="3"/>
  <c r="J1305" i="3"/>
  <c r="G1305" i="3"/>
  <c r="F1305" i="3"/>
  <c r="J1800" i="3"/>
  <c r="G1800" i="3"/>
  <c r="F1800" i="3"/>
  <c r="J3892" i="3"/>
  <c r="G3892" i="3"/>
  <c r="F3892" i="3"/>
  <c r="J2143" i="3"/>
  <c r="G2143" i="3"/>
  <c r="F2143" i="3"/>
  <c r="J897" i="3"/>
  <c r="G897" i="3"/>
  <c r="F897" i="3"/>
  <c r="J1351" i="3"/>
  <c r="G1351" i="3"/>
  <c r="F1351" i="3"/>
  <c r="J4816" i="3"/>
  <c r="G4816" i="3"/>
  <c r="F4816" i="3"/>
  <c r="J1969" i="3"/>
  <c r="G1969" i="3"/>
  <c r="F1969" i="3"/>
  <c r="J2361" i="3"/>
  <c r="G2361" i="3"/>
  <c r="F2361" i="3"/>
  <c r="J3402" i="3"/>
  <c r="G3402" i="3"/>
  <c r="F3402" i="3"/>
  <c r="J328" i="3"/>
  <c r="G328" i="3"/>
  <c r="F328" i="3"/>
  <c r="J641" i="3"/>
  <c r="G641" i="3"/>
  <c r="F641" i="3"/>
  <c r="J164" i="3"/>
  <c r="G164" i="3"/>
  <c r="F164" i="3"/>
  <c r="J331" i="3"/>
  <c r="G331" i="3"/>
  <c r="F331" i="3"/>
  <c r="J217" i="3"/>
  <c r="G217" i="3"/>
  <c r="F217" i="3"/>
  <c r="J922" i="3"/>
  <c r="G922" i="3"/>
  <c r="F922" i="3"/>
  <c r="J406" i="3"/>
  <c r="G406" i="3"/>
  <c r="F406" i="3"/>
  <c r="J393" i="3"/>
  <c r="G393" i="3"/>
  <c r="F393" i="3"/>
  <c r="J670" i="3"/>
  <c r="G670" i="3"/>
  <c r="F670" i="3"/>
  <c r="J183" i="3"/>
  <c r="G183" i="3"/>
  <c r="F183" i="3"/>
  <c r="J1025" i="3"/>
  <c r="G1025" i="3"/>
  <c r="F1025" i="3"/>
  <c r="J309" i="3"/>
  <c r="G309" i="3"/>
  <c r="F309" i="3"/>
  <c r="J1005" i="3"/>
  <c r="G1005" i="3"/>
  <c r="F1005" i="3"/>
  <c r="J484" i="3"/>
  <c r="G484" i="3"/>
  <c r="F484" i="3"/>
  <c r="J2100" i="3"/>
  <c r="G2100" i="3"/>
  <c r="F2100" i="3"/>
  <c r="J652" i="3"/>
  <c r="G652" i="3"/>
  <c r="F652" i="3"/>
  <c r="J265" i="3"/>
  <c r="G265" i="3"/>
  <c r="F265" i="3"/>
  <c r="J395" i="3"/>
  <c r="G395" i="3"/>
  <c r="F395" i="3"/>
  <c r="J234" i="3"/>
  <c r="G234" i="3"/>
  <c r="F234" i="3"/>
  <c r="J404" i="3"/>
  <c r="G404" i="3"/>
  <c r="F404" i="3"/>
  <c r="J591" i="3"/>
  <c r="G591" i="3"/>
  <c r="F591" i="3"/>
  <c r="J400" i="3"/>
  <c r="G400" i="3"/>
  <c r="F400" i="3"/>
  <c r="J185" i="3"/>
  <c r="G185" i="3"/>
  <c r="F185" i="3"/>
  <c r="J729" i="3"/>
  <c r="G729" i="3"/>
  <c r="F729" i="3"/>
  <c r="J849" i="3"/>
  <c r="G849" i="3"/>
  <c r="F849" i="3"/>
  <c r="J1014" i="3"/>
  <c r="G1014" i="3"/>
  <c r="F1014" i="3"/>
  <c r="J1159" i="3"/>
  <c r="G1159" i="3"/>
  <c r="F1159" i="3"/>
  <c r="J717" i="3"/>
  <c r="G717" i="3"/>
  <c r="F717" i="3"/>
  <c r="J839" i="3"/>
  <c r="G839" i="3"/>
  <c r="F839" i="3"/>
  <c r="J991" i="3"/>
  <c r="G991" i="3"/>
  <c r="F991" i="3"/>
  <c r="J833" i="3"/>
  <c r="G833" i="3"/>
  <c r="F833" i="3"/>
  <c r="J1408" i="3"/>
  <c r="G1408" i="3"/>
  <c r="F1408" i="3"/>
  <c r="J601" i="3"/>
  <c r="G601" i="3"/>
  <c r="F601" i="3"/>
  <c r="J1061" i="3"/>
  <c r="G1061" i="3"/>
  <c r="F1061" i="3"/>
  <c r="J2436" i="3"/>
  <c r="G2436" i="3"/>
  <c r="F2436" i="3"/>
  <c r="J984" i="3"/>
  <c r="G984" i="3"/>
  <c r="F984" i="3"/>
  <c r="J973" i="3"/>
  <c r="G973" i="3"/>
  <c r="F973" i="3"/>
  <c r="J742" i="3"/>
  <c r="G742" i="3"/>
  <c r="F742" i="3"/>
  <c r="J346" i="3"/>
  <c r="G346" i="3"/>
  <c r="F346" i="3"/>
  <c r="J1239" i="3"/>
  <c r="G1239" i="3"/>
  <c r="F1239" i="3"/>
  <c r="J1142" i="3"/>
  <c r="G1142" i="3"/>
  <c r="F1142" i="3"/>
  <c r="J293" i="3"/>
  <c r="G293" i="3"/>
  <c r="F293" i="3"/>
  <c r="J1066" i="3"/>
  <c r="G1066" i="3"/>
  <c r="F1066" i="3"/>
  <c r="J927" i="3"/>
  <c r="G927" i="3"/>
  <c r="F927" i="3"/>
  <c r="J650" i="3"/>
  <c r="G650" i="3"/>
  <c r="F650" i="3"/>
  <c r="J1015" i="3"/>
  <c r="G1015" i="3"/>
  <c r="F1015" i="3"/>
  <c r="J1522" i="3"/>
  <c r="G1522" i="3"/>
  <c r="F1522" i="3"/>
  <c r="J508" i="3"/>
  <c r="G508" i="3"/>
  <c r="F508" i="3"/>
  <c r="J1913" i="3"/>
  <c r="G1913" i="3"/>
  <c r="F1913" i="3"/>
  <c r="J2332" i="3"/>
  <c r="G2332" i="3"/>
  <c r="F2332" i="3"/>
  <c r="J1641" i="3"/>
  <c r="G1641" i="3"/>
  <c r="F1641" i="3"/>
  <c r="J1383" i="3"/>
  <c r="G1383" i="3"/>
  <c r="F1383" i="3"/>
  <c r="J782" i="3"/>
  <c r="G782" i="3"/>
  <c r="F782" i="3"/>
  <c r="J685" i="3"/>
  <c r="G685" i="3"/>
  <c r="F685" i="3"/>
  <c r="J140" i="3"/>
  <c r="G140" i="3"/>
  <c r="F140" i="3"/>
  <c r="J620" i="3"/>
  <c r="G620" i="3"/>
  <c r="F620" i="3"/>
  <c r="J321" i="3"/>
  <c r="G321" i="3"/>
  <c r="F321" i="3"/>
  <c r="J1258" i="3"/>
  <c r="G1258" i="3"/>
  <c r="F1258" i="3"/>
  <c r="J759" i="3"/>
  <c r="G759" i="3"/>
  <c r="F759" i="3"/>
  <c r="J436" i="3"/>
  <c r="G436" i="3"/>
  <c r="F436" i="3"/>
  <c r="J530" i="3"/>
  <c r="G530" i="3"/>
  <c r="F530" i="3"/>
  <c r="J556" i="3"/>
  <c r="G556" i="3"/>
  <c r="F556" i="3"/>
  <c r="J3534" i="3"/>
  <c r="G3534" i="3"/>
  <c r="F3534" i="3"/>
  <c r="J476" i="3"/>
  <c r="G476" i="3"/>
  <c r="F476" i="3"/>
  <c r="J2799" i="3"/>
  <c r="G2799" i="3"/>
  <c r="F2799" i="3"/>
  <c r="J1399" i="3"/>
  <c r="G1399" i="3"/>
  <c r="F1399" i="3"/>
  <c r="J1323" i="3"/>
  <c r="G1323" i="3"/>
  <c r="F1323" i="3"/>
  <c r="J3080" i="3"/>
  <c r="G3080" i="3"/>
  <c r="F3080" i="3"/>
  <c r="J115" i="3"/>
  <c r="G115" i="3"/>
  <c r="F115" i="3"/>
  <c r="J56" i="3"/>
  <c r="G56" i="3"/>
  <c r="F56" i="3"/>
  <c r="J129" i="3"/>
  <c r="G129" i="3"/>
  <c r="F129" i="3"/>
  <c r="J2379" i="3"/>
  <c r="G2379" i="3"/>
  <c r="F2379" i="3"/>
  <c r="J2398" i="3"/>
  <c r="G2398" i="3"/>
  <c r="F2398" i="3"/>
  <c r="J1624" i="3"/>
  <c r="G1624" i="3"/>
  <c r="F1624" i="3"/>
  <c r="J2279" i="3"/>
  <c r="G2279" i="3"/>
  <c r="F2279" i="3"/>
  <c r="J2295" i="3"/>
  <c r="G2295" i="3"/>
  <c r="F2295" i="3"/>
  <c r="J182" i="3"/>
  <c r="G182" i="3"/>
  <c r="F182" i="3"/>
  <c r="J254" i="3"/>
  <c r="G254" i="3"/>
  <c r="F254" i="3"/>
  <c r="J669" i="3"/>
  <c r="G669" i="3"/>
  <c r="F669" i="3"/>
  <c r="J765" i="3"/>
  <c r="G765" i="3"/>
  <c r="F765" i="3"/>
  <c r="J753" i="3"/>
  <c r="G753" i="3"/>
  <c r="F753" i="3"/>
  <c r="J469" i="3"/>
  <c r="G469" i="3"/>
  <c r="F469" i="3"/>
  <c r="J786" i="3"/>
  <c r="G786" i="3"/>
  <c r="F786" i="3"/>
  <c r="J2322" i="3"/>
  <c r="G2322" i="3"/>
  <c r="F2322" i="3"/>
  <c r="J1443" i="3"/>
  <c r="G1443" i="3"/>
  <c r="F1443" i="3"/>
  <c r="J1091" i="3"/>
  <c r="G1091" i="3"/>
  <c r="F1091" i="3"/>
  <c r="J864" i="3"/>
  <c r="G864" i="3"/>
  <c r="F864" i="3"/>
  <c r="J390" i="3"/>
  <c r="G390" i="3"/>
  <c r="F390" i="3"/>
  <c r="J2204" i="3"/>
  <c r="G2204" i="3"/>
  <c r="F2204" i="3"/>
  <c r="J1851" i="3"/>
  <c r="G1851" i="3"/>
  <c r="F1851" i="3"/>
  <c r="J3392" i="3"/>
  <c r="G3392" i="3"/>
  <c r="F3392" i="3"/>
  <c r="J2689" i="3"/>
  <c r="G2689" i="3"/>
  <c r="F2689" i="3"/>
  <c r="J3463" i="3"/>
  <c r="G3463" i="3"/>
  <c r="F3463" i="3"/>
  <c r="J2802" i="3"/>
  <c r="G2802" i="3"/>
  <c r="F2802" i="3"/>
  <c r="J1374" i="3"/>
  <c r="G1374" i="3"/>
  <c r="F1374" i="3"/>
  <c r="J2442" i="3"/>
  <c r="G2442" i="3"/>
  <c r="F2442" i="3"/>
  <c r="J3548" i="3"/>
  <c r="G3548" i="3"/>
  <c r="F3548" i="3"/>
  <c r="J83" i="3"/>
  <c r="G83" i="3"/>
  <c r="F83" i="3"/>
  <c r="J103" i="3"/>
  <c r="G103" i="3"/>
  <c r="F103" i="3"/>
  <c r="J286" i="3"/>
  <c r="G286" i="3"/>
  <c r="F286" i="3"/>
  <c r="J721" i="3"/>
  <c r="G721" i="3"/>
  <c r="F721" i="3"/>
  <c r="J201" i="3"/>
  <c r="G201" i="3"/>
  <c r="F201" i="3"/>
  <c r="J73" i="3"/>
  <c r="G73" i="3"/>
  <c r="F73" i="3"/>
  <c r="J86" i="3"/>
  <c r="G86" i="3"/>
  <c r="F86" i="3"/>
  <c r="J1620" i="3"/>
  <c r="G1620" i="3"/>
  <c r="F1620" i="3"/>
  <c r="J1194" i="3"/>
  <c r="G1194" i="3"/>
  <c r="F1194" i="3"/>
  <c r="J67" i="3"/>
  <c r="G67" i="3"/>
  <c r="F67" i="3"/>
  <c r="J1306" i="3"/>
  <c r="G1306" i="3"/>
  <c r="F1306" i="3"/>
  <c r="J3790" i="3"/>
  <c r="G3790" i="3"/>
  <c r="F3790" i="3"/>
  <c r="J912" i="3"/>
  <c r="G912" i="3"/>
  <c r="F912" i="3"/>
  <c r="J329" i="3"/>
  <c r="G329" i="3"/>
  <c r="F329" i="3"/>
  <c r="J2801" i="3"/>
  <c r="G2801" i="3"/>
  <c r="F2801" i="3"/>
  <c r="J4815" i="3"/>
  <c r="G4815" i="3"/>
  <c r="F4815" i="3"/>
  <c r="J2273" i="3"/>
  <c r="G2273" i="3"/>
  <c r="F2273" i="3"/>
  <c r="J168" i="3"/>
  <c r="G168" i="3"/>
  <c r="F168" i="3"/>
  <c r="J342" i="3"/>
  <c r="G342" i="3"/>
  <c r="F342" i="3"/>
  <c r="J304" i="3"/>
  <c r="G304" i="3"/>
  <c r="F304" i="3"/>
  <c r="J384" i="3"/>
  <c r="G384" i="3"/>
  <c r="F384" i="3"/>
  <c r="J549" i="3"/>
  <c r="G549" i="3"/>
  <c r="F549" i="3"/>
  <c r="J257" i="3"/>
  <c r="G257" i="3"/>
  <c r="F257" i="3"/>
  <c r="J191" i="3"/>
  <c r="G191" i="3"/>
  <c r="F191" i="3"/>
  <c r="J96" i="3"/>
  <c r="G96" i="3"/>
  <c r="F96" i="3"/>
  <c r="J4814" i="3"/>
  <c r="G4814" i="3"/>
  <c r="F4814" i="3"/>
  <c r="J1543" i="3"/>
  <c r="G1543" i="3"/>
  <c r="F1543" i="3"/>
  <c r="J471" i="3"/>
  <c r="G471" i="3"/>
  <c r="F471" i="3"/>
  <c r="J4813" i="3"/>
  <c r="G4813" i="3"/>
  <c r="F4813" i="3"/>
  <c r="J1789" i="3"/>
  <c r="G1789" i="3"/>
  <c r="F1789" i="3"/>
  <c r="J2533" i="3"/>
  <c r="G2533" i="3"/>
  <c r="F2533" i="3"/>
  <c r="J3490" i="3"/>
  <c r="G3490" i="3"/>
  <c r="F3490" i="3"/>
  <c r="J2177" i="3"/>
  <c r="G2177" i="3"/>
  <c r="F2177" i="3"/>
  <c r="J4196" i="3"/>
  <c r="G4196" i="3"/>
  <c r="F4196" i="3"/>
  <c r="J3025" i="3"/>
  <c r="G3025" i="3"/>
  <c r="F3025" i="3"/>
  <c r="J4812" i="3"/>
  <c r="G4812" i="3"/>
  <c r="F4812" i="3"/>
  <c r="J4811" i="3"/>
  <c r="G4811" i="3"/>
  <c r="F4811" i="3"/>
  <c r="J1232" i="3"/>
  <c r="G1232" i="3"/>
  <c r="F1232" i="3"/>
  <c r="J810" i="3"/>
  <c r="G810" i="3"/>
  <c r="F810" i="3"/>
  <c r="J2215" i="3"/>
  <c r="G2215" i="3"/>
  <c r="F2215" i="3"/>
  <c r="J2278" i="3"/>
  <c r="G2278" i="3"/>
  <c r="F2278" i="3"/>
  <c r="J1038" i="3"/>
  <c r="G1038" i="3"/>
  <c r="F1038" i="3"/>
  <c r="J1959" i="3"/>
  <c r="G1959" i="3"/>
  <c r="F1959" i="3"/>
  <c r="J1745" i="3"/>
  <c r="G1745" i="3"/>
  <c r="F1745" i="3"/>
  <c r="J936" i="3"/>
  <c r="G936" i="3"/>
  <c r="F936" i="3"/>
  <c r="J1395" i="3"/>
  <c r="G1395" i="3"/>
  <c r="F1395" i="3"/>
  <c r="J870" i="3"/>
  <c r="G870" i="3"/>
  <c r="F870" i="3"/>
  <c r="J1350" i="3"/>
  <c r="G1350" i="3"/>
  <c r="F1350" i="3"/>
  <c r="J761" i="3"/>
  <c r="G761" i="3"/>
  <c r="F761" i="3"/>
  <c r="J997" i="3"/>
  <c r="G997" i="3"/>
  <c r="F997" i="3"/>
  <c r="J1611" i="3"/>
  <c r="G1611" i="3"/>
  <c r="F1611" i="3"/>
  <c r="J1138" i="3"/>
  <c r="G1138" i="3"/>
  <c r="F1138" i="3"/>
  <c r="J1157" i="3"/>
  <c r="G1157" i="3"/>
  <c r="F1157" i="3"/>
  <c r="J1510" i="3"/>
  <c r="G1510" i="3"/>
  <c r="F1510" i="3"/>
  <c r="J932" i="3"/>
  <c r="G932" i="3"/>
  <c r="F932" i="3"/>
  <c r="J1778" i="3"/>
  <c r="G1778" i="3"/>
  <c r="F1778" i="3"/>
  <c r="J3141" i="3"/>
  <c r="G3141" i="3"/>
  <c r="F3141" i="3"/>
  <c r="J690" i="3"/>
  <c r="G690" i="3"/>
  <c r="F690" i="3"/>
  <c r="J542" i="3"/>
  <c r="G542" i="3"/>
  <c r="F542" i="3"/>
  <c r="J1763" i="3"/>
  <c r="G1763" i="3"/>
  <c r="F1763" i="3"/>
  <c r="J1998" i="3"/>
  <c r="G1998" i="3"/>
  <c r="F1998" i="3"/>
  <c r="J2823" i="3"/>
  <c r="G2823" i="3"/>
  <c r="F2823" i="3"/>
  <c r="J1585" i="3"/>
  <c r="G1585" i="3"/>
  <c r="F1585" i="3"/>
  <c r="J1474" i="3"/>
  <c r="G1474" i="3"/>
  <c r="F1474" i="3"/>
  <c r="J998" i="3"/>
  <c r="G998" i="3"/>
  <c r="F998" i="3"/>
  <c r="J1758" i="3"/>
  <c r="G1758" i="3"/>
  <c r="F1758" i="3"/>
  <c r="J603" i="3"/>
  <c r="G603" i="3"/>
  <c r="F603" i="3"/>
  <c r="J1847" i="3"/>
  <c r="G1847" i="3"/>
  <c r="F1847" i="3"/>
  <c r="J1919" i="3"/>
  <c r="G1919" i="3"/>
  <c r="F1919" i="3"/>
  <c r="J710" i="3"/>
  <c r="G710" i="3"/>
  <c r="F710" i="3"/>
  <c r="J2239" i="3"/>
  <c r="G2239" i="3"/>
  <c r="F2239" i="3"/>
  <c r="J3567" i="3"/>
  <c r="G3567" i="3"/>
  <c r="F3567" i="3"/>
  <c r="J1314" i="3"/>
  <c r="G1314" i="3"/>
  <c r="F1314" i="3"/>
  <c r="J1118" i="3"/>
  <c r="G1118" i="3"/>
  <c r="F1118" i="3"/>
  <c r="J2123" i="3"/>
  <c r="G2123" i="3"/>
  <c r="F2123" i="3"/>
  <c r="J689" i="3"/>
  <c r="G689" i="3"/>
  <c r="F689" i="3"/>
  <c r="J2356" i="3"/>
  <c r="G2356" i="3"/>
  <c r="F2356" i="3"/>
  <c r="J2415" i="3"/>
  <c r="G2415" i="3"/>
  <c r="F2415" i="3"/>
  <c r="J3414" i="3"/>
  <c r="G3414" i="3"/>
  <c r="F3414" i="3"/>
  <c r="J731" i="3"/>
  <c r="G731" i="3"/>
  <c r="F731" i="3"/>
  <c r="J1376" i="3"/>
  <c r="G1376" i="3"/>
  <c r="F1376" i="3"/>
  <c r="J1134" i="3"/>
  <c r="G1134" i="3"/>
  <c r="F1134" i="3"/>
  <c r="J1016" i="3"/>
  <c r="G1016" i="3"/>
  <c r="F1016" i="3"/>
  <c r="J1574" i="3"/>
  <c r="G1574" i="3"/>
  <c r="F1574" i="3"/>
  <c r="J1259" i="3"/>
  <c r="G1259" i="3"/>
  <c r="F1259" i="3"/>
  <c r="J3342" i="3"/>
  <c r="G3342" i="3"/>
  <c r="F3342" i="3"/>
  <c r="J2759" i="3"/>
  <c r="G2759" i="3"/>
  <c r="F2759" i="3"/>
  <c r="J1431" i="3"/>
  <c r="G1431" i="3"/>
  <c r="F1431" i="3"/>
  <c r="J3477" i="3"/>
  <c r="G3477" i="3"/>
  <c r="F3477" i="3"/>
  <c r="J2297" i="3"/>
  <c r="G2297" i="3"/>
  <c r="F2297" i="3"/>
  <c r="J3670" i="3"/>
  <c r="G3670" i="3"/>
  <c r="F3670" i="3"/>
  <c r="J1749" i="3"/>
  <c r="G1749" i="3"/>
  <c r="F1749" i="3"/>
  <c r="J2118" i="3"/>
  <c r="G2118" i="3"/>
  <c r="F2118" i="3"/>
  <c r="J1334" i="3"/>
  <c r="G1334" i="3"/>
  <c r="F1334" i="3"/>
  <c r="J2958" i="3"/>
  <c r="G2958" i="3"/>
  <c r="F2958" i="3"/>
  <c r="J2558" i="3"/>
  <c r="G2558" i="3"/>
  <c r="F2558" i="3"/>
  <c r="J1638" i="3"/>
  <c r="G1638" i="3"/>
  <c r="F1638" i="3"/>
  <c r="J3305" i="3"/>
  <c r="G3305" i="3"/>
  <c r="F3305" i="3"/>
  <c r="J2254" i="3"/>
  <c r="G2254" i="3"/>
  <c r="F2254" i="3"/>
  <c r="J2816" i="3"/>
  <c r="G2816" i="3"/>
  <c r="F2816" i="3"/>
  <c r="J3256" i="3"/>
  <c r="G3256" i="3"/>
  <c r="F3256" i="3"/>
  <c r="J2334" i="3"/>
  <c r="G2334" i="3"/>
  <c r="F2334" i="3"/>
  <c r="J3728" i="3"/>
  <c r="G3728" i="3"/>
  <c r="F3728" i="3"/>
  <c r="J891" i="3"/>
  <c r="G891" i="3"/>
  <c r="F891" i="3"/>
  <c r="J602" i="3"/>
  <c r="G602" i="3"/>
  <c r="F602" i="3"/>
  <c r="J2781" i="3"/>
  <c r="G2781" i="3"/>
  <c r="F2781" i="3"/>
  <c r="J1777" i="3"/>
  <c r="G1777" i="3"/>
  <c r="F1777" i="3"/>
  <c r="J4217" i="3"/>
  <c r="G4217" i="3"/>
  <c r="F4217" i="3"/>
  <c r="J1662" i="3"/>
  <c r="G1662" i="3"/>
  <c r="F1662" i="3"/>
  <c r="J2738" i="3"/>
  <c r="G2738" i="3"/>
  <c r="F2738" i="3"/>
  <c r="J1710" i="3"/>
  <c r="G1710" i="3"/>
  <c r="F1710" i="3"/>
  <c r="J3620" i="3"/>
  <c r="G3620" i="3"/>
  <c r="F3620" i="3"/>
  <c r="J3073" i="3"/>
  <c r="G3073" i="3"/>
  <c r="F3073" i="3"/>
  <c r="J2793" i="3"/>
  <c r="G2793" i="3"/>
  <c r="F2793" i="3"/>
  <c r="J4810" i="3"/>
  <c r="G4810" i="3"/>
  <c r="F4810" i="3"/>
  <c r="J3736" i="3"/>
  <c r="G3736" i="3"/>
  <c r="F3736" i="3"/>
  <c r="J4195" i="3"/>
  <c r="G4195" i="3"/>
  <c r="F4195" i="3"/>
  <c r="J3418" i="3"/>
  <c r="G3418" i="3"/>
  <c r="F3418" i="3"/>
  <c r="J2209" i="3"/>
  <c r="G2209" i="3"/>
  <c r="F2209" i="3"/>
  <c r="J2336" i="3"/>
  <c r="G2336" i="3"/>
  <c r="F2336" i="3"/>
  <c r="J2535" i="3"/>
  <c r="G2535" i="3"/>
  <c r="F2535" i="3"/>
  <c r="J3410" i="3"/>
  <c r="G3410" i="3"/>
  <c r="F3410" i="3"/>
  <c r="J4061" i="3"/>
  <c r="G4061" i="3"/>
  <c r="F4061" i="3"/>
  <c r="J1202" i="3"/>
  <c r="G1202" i="3"/>
  <c r="F1202" i="3"/>
  <c r="J3511" i="3"/>
  <c r="G3511" i="3"/>
  <c r="F3511" i="3"/>
  <c r="J1404" i="3"/>
  <c r="G1404" i="3"/>
  <c r="F1404" i="3"/>
  <c r="J2852" i="3"/>
  <c r="G2852" i="3"/>
  <c r="F2852" i="3"/>
  <c r="J2137" i="3"/>
  <c r="G2137" i="3"/>
  <c r="F2137" i="3"/>
  <c r="J3074" i="3"/>
  <c r="G3074" i="3"/>
  <c r="F3074" i="3"/>
  <c r="J2705" i="3"/>
  <c r="G2705" i="3"/>
  <c r="F2705" i="3"/>
  <c r="J4194" i="3"/>
  <c r="G4194" i="3"/>
  <c r="F4194" i="3"/>
  <c r="J1648" i="3"/>
  <c r="G1648" i="3"/>
  <c r="F1648" i="3"/>
  <c r="J3023" i="3"/>
  <c r="G3023" i="3"/>
  <c r="F3023" i="3"/>
  <c r="J3132" i="3"/>
  <c r="G3132" i="3"/>
  <c r="F3132" i="3"/>
  <c r="J1282" i="3"/>
  <c r="G1282" i="3"/>
  <c r="F1282" i="3"/>
  <c r="J2343" i="3"/>
  <c r="G2343" i="3"/>
  <c r="F2343" i="3"/>
  <c r="J1463" i="3"/>
  <c r="G1463" i="3"/>
  <c r="F1463" i="3"/>
  <c r="J1185" i="3"/>
  <c r="G1185" i="3"/>
  <c r="F1185" i="3"/>
  <c r="J1482" i="3"/>
  <c r="G1482" i="3"/>
  <c r="F1482" i="3"/>
  <c r="J2982" i="3"/>
  <c r="G2982" i="3"/>
  <c r="F2982" i="3"/>
  <c r="J2114" i="3"/>
  <c r="G2114" i="3"/>
  <c r="F2114" i="3"/>
  <c r="J1892" i="3"/>
  <c r="G1892" i="3"/>
  <c r="F1892" i="3"/>
  <c r="J1832" i="3"/>
  <c r="G1832" i="3"/>
  <c r="F1832" i="3"/>
  <c r="J1842" i="3"/>
  <c r="G1842" i="3"/>
  <c r="F1842" i="3"/>
  <c r="J1987" i="3"/>
  <c r="G1987" i="3"/>
  <c r="F1987" i="3"/>
  <c r="J2531" i="3"/>
  <c r="G2531" i="3"/>
  <c r="F2531" i="3"/>
  <c r="J1183" i="3"/>
  <c r="G1183" i="3"/>
  <c r="F1183" i="3"/>
  <c r="J1598" i="3"/>
  <c r="G1598" i="3"/>
  <c r="F1598" i="3"/>
  <c r="J1775" i="3"/>
  <c r="G1775" i="3"/>
  <c r="F1775" i="3"/>
  <c r="J921" i="3"/>
  <c r="G921" i="3"/>
  <c r="F921" i="3"/>
  <c r="J3692" i="3"/>
  <c r="G3692" i="3"/>
  <c r="F3692" i="3"/>
  <c r="J1799" i="3"/>
  <c r="G1799" i="3"/>
  <c r="F1799" i="3"/>
  <c r="J3740" i="3"/>
  <c r="G3740" i="3"/>
  <c r="F3740" i="3"/>
  <c r="J3629" i="3"/>
  <c r="G3629" i="3"/>
  <c r="F3629" i="3"/>
  <c r="J4809" i="3"/>
  <c r="G4809" i="3"/>
  <c r="F4809" i="3"/>
  <c r="J1841" i="3"/>
  <c r="G1841" i="3"/>
  <c r="F1841" i="3"/>
  <c r="J3627" i="3"/>
  <c r="G3627" i="3"/>
  <c r="F3627" i="3"/>
  <c r="J1906" i="3"/>
  <c r="G1906" i="3"/>
  <c r="F1906" i="3"/>
  <c r="J4097" i="3"/>
  <c r="G4097" i="3"/>
  <c r="F4097" i="3"/>
  <c r="J2466" i="3"/>
  <c r="G2466" i="3"/>
  <c r="F2466" i="3"/>
  <c r="J3089" i="3"/>
  <c r="G3089" i="3"/>
  <c r="F3089" i="3"/>
  <c r="J2947" i="3"/>
  <c r="G2947" i="3"/>
  <c r="F2947" i="3"/>
  <c r="J2036" i="3"/>
  <c r="G2036" i="3"/>
  <c r="F2036" i="3"/>
  <c r="J1687" i="3"/>
  <c r="G1687" i="3"/>
  <c r="F1687" i="3"/>
  <c r="J4808" i="3"/>
  <c r="G4808" i="3"/>
  <c r="F4808" i="3"/>
  <c r="J2843" i="3"/>
  <c r="G2843" i="3"/>
  <c r="F2843" i="3"/>
  <c r="J3910" i="3"/>
  <c r="G3910" i="3"/>
  <c r="F3910" i="3"/>
  <c r="J1769" i="3"/>
  <c r="G1769" i="3"/>
  <c r="F1769" i="3"/>
  <c r="J4807" i="3"/>
  <c r="G4807" i="3"/>
  <c r="F4807" i="3"/>
  <c r="J4806" i="3"/>
  <c r="G4806" i="3"/>
  <c r="F4806" i="3"/>
  <c r="J515" i="3"/>
  <c r="G515" i="3"/>
  <c r="F515" i="3"/>
  <c r="J2382" i="3"/>
  <c r="G2382" i="3"/>
  <c r="F2382" i="3"/>
  <c r="J3224" i="3"/>
  <c r="G3224" i="3"/>
  <c r="F3224" i="3"/>
  <c r="J2287" i="3"/>
  <c r="G2287" i="3"/>
  <c r="F2287" i="3"/>
  <c r="J3185" i="3"/>
  <c r="G3185" i="3"/>
  <c r="F3185" i="3"/>
  <c r="J3941" i="3"/>
  <c r="G3941" i="3"/>
  <c r="F3941" i="3"/>
  <c r="J3465" i="3"/>
  <c r="G3465" i="3"/>
  <c r="F3465" i="3"/>
  <c r="J2155" i="3"/>
  <c r="G2155" i="3"/>
  <c r="F2155" i="3"/>
  <c r="J487" i="3"/>
  <c r="G487" i="3"/>
  <c r="F487" i="3"/>
  <c r="J4193" i="3"/>
  <c r="G4193" i="3"/>
  <c r="F4193" i="3"/>
  <c r="J280" i="3"/>
  <c r="G280" i="3"/>
  <c r="F280" i="3"/>
  <c r="J4805" i="3"/>
  <c r="G4805" i="3"/>
  <c r="F4805" i="3"/>
  <c r="J1696" i="3"/>
  <c r="G1696" i="3"/>
  <c r="F1696" i="3"/>
  <c r="J2859" i="3"/>
  <c r="G2859" i="3"/>
  <c r="F2859" i="3"/>
  <c r="J3353" i="3"/>
  <c r="G3353" i="3"/>
  <c r="F3353" i="3"/>
  <c r="J2892" i="3"/>
  <c r="G2892" i="3"/>
  <c r="F2892" i="3"/>
  <c r="J713" i="3"/>
  <c r="G713" i="3"/>
  <c r="F713" i="3"/>
  <c r="J2376" i="3"/>
  <c r="G2376" i="3"/>
  <c r="F2376" i="3"/>
  <c r="J1984" i="3"/>
  <c r="G1984" i="3"/>
  <c r="F1984" i="3"/>
  <c r="J2329" i="3"/>
  <c r="G2329" i="3"/>
  <c r="F2329" i="3"/>
  <c r="J2671" i="3"/>
  <c r="G2671" i="3"/>
  <c r="F2671" i="3"/>
  <c r="J1410" i="3"/>
  <c r="G1410" i="3"/>
  <c r="F1410" i="3"/>
  <c r="J4804" i="3"/>
  <c r="G4804" i="3"/>
  <c r="F4804" i="3"/>
  <c r="J4803" i="3"/>
  <c r="G4803" i="3"/>
  <c r="F4803" i="3"/>
  <c r="J1744" i="3"/>
  <c r="G1744" i="3"/>
  <c r="F1744" i="3"/>
  <c r="J1512" i="3"/>
  <c r="G1512" i="3"/>
  <c r="F1512" i="3"/>
  <c r="J1957" i="3"/>
  <c r="G1957" i="3"/>
  <c r="F1957" i="3"/>
  <c r="J2130" i="3"/>
  <c r="G2130" i="3"/>
  <c r="F2130" i="3"/>
  <c r="J3063" i="3"/>
  <c r="G3063" i="3"/>
  <c r="F3063" i="3"/>
  <c r="J1505" i="3"/>
  <c r="G1505" i="3"/>
  <c r="F1505" i="3"/>
  <c r="J3527" i="3"/>
  <c r="G3527" i="3"/>
  <c r="F3527" i="3"/>
  <c r="J1538" i="3"/>
  <c r="G1538" i="3"/>
  <c r="F1538" i="3"/>
  <c r="J1691" i="3"/>
  <c r="G1691" i="3"/>
  <c r="F1691" i="3"/>
  <c r="J3319" i="3"/>
  <c r="G3319" i="3"/>
  <c r="F3319" i="3"/>
  <c r="J3604" i="3"/>
  <c r="G3604" i="3"/>
  <c r="F3604" i="3"/>
  <c r="J2690" i="3"/>
  <c r="G2690" i="3"/>
  <c r="F2690" i="3"/>
  <c r="J1665" i="3"/>
  <c r="G1665" i="3"/>
  <c r="F1665" i="3"/>
  <c r="J154" i="3"/>
  <c r="G154" i="3"/>
  <c r="F154" i="3"/>
  <c r="J354" i="3"/>
  <c r="G354" i="3"/>
  <c r="F354" i="3"/>
  <c r="J1067" i="3"/>
  <c r="G1067" i="3"/>
  <c r="F1067" i="3"/>
  <c r="J1359" i="3"/>
  <c r="G1359" i="3"/>
  <c r="F1359" i="3"/>
  <c r="J1362" i="3"/>
  <c r="G1362" i="3"/>
  <c r="F1362" i="3"/>
  <c r="J1347" i="3"/>
  <c r="G1347" i="3"/>
  <c r="F1347" i="3"/>
  <c r="J1537" i="3"/>
  <c r="G1537" i="3"/>
  <c r="F1537" i="3"/>
  <c r="J349" i="3"/>
  <c r="G349" i="3"/>
  <c r="F349" i="3"/>
  <c r="J190" i="3"/>
  <c r="G190" i="3"/>
  <c r="F190" i="3"/>
  <c r="J160" i="3"/>
  <c r="G160" i="3"/>
  <c r="F160" i="3"/>
  <c r="J367" i="3"/>
  <c r="G367" i="3"/>
  <c r="F367" i="3"/>
  <c r="J1062" i="3"/>
  <c r="G1062" i="3"/>
  <c r="F1062" i="3"/>
  <c r="J954" i="3"/>
  <c r="G954" i="3"/>
  <c r="F954" i="3"/>
  <c r="J571" i="3"/>
  <c r="G571" i="3"/>
  <c r="F571" i="3"/>
  <c r="J1341" i="3"/>
  <c r="G1341" i="3"/>
  <c r="F1341" i="3"/>
  <c r="J316" i="3"/>
  <c r="G316" i="3"/>
  <c r="F316" i="3"/>
  <c r="J851" i="3"/>
  <c r="G851" i="3"/>
  <c r="F851" i="3"/>
  <c r="J2401" i="3"/>
  <c r="G2401" i="3"/>
  <c r="F2401" i="3"/>
  <c r="J1816" i="3"/>
  <c r="G1816" i="3"/>
  <c r="F1816" i="3"/>
  <c r="J2160" i="3"/>
  <c r="G2160" i="3"/>
  <c r="F2160" i="3"/>
  <c r="J2110" i="3"/>
  <c r="G2110" i="3"/>
  <c r="F2110" i="3"/>
  <c r="J2975" i="3"/>
  <c r="G2975" i="3"/>
  <c r="F2975" i="3"/>
  <c r="J919" i="3"/>
  <c r="G919" i="3"/>
  <c r="F919" i="3"/>
  <c r="J1053" i="3"/>
  <c r="G1053" i="3"/>
  <c r="F1053" i="3"/>
  <c r="J845" i="3"/>
  <c r="G845" i="3"/>
  <c r="F845" i="3"/>
  <c r="J2304" i="3"/>
  <c r="G2304" i="3"/>
  <c r="F2304" i="3"/>
  <c r="J1958" i="3"/>
  <c r="G1958" i="3"/>
  <c r="F1958" i="3"/>
  <c r="J1075" i="3"/>
  <c r="G1075" i="3"/>
  <c r="F1075" i="3"/>
  <c r="J2122" i="3"/>
  <c r="G2122" i="3"/>
  <c r="F2122" i="3"/>
  <c r="J3200" i="3"/>
  <c r="G3200" i="3"/>
  <c r="F3200" i="3"/>
  <c r="J2282" i="3"/>
  <c r="G2282" i="3"/>
  <c r="F2282" i="3"/>
  <c r="J1020" i="3"/>
  <c r="G1020" i="3"/>
  <c r="F1020" i="3"/>
  <c r="J1382" i="3"/>
  <c r="G1382" i="3"/>
  <c r="F1382" i="3"/>
  <c r="J767" i="3"/>
  <c r="G767" i="3"/>
  <c r="F767" i="3"/>
  <c r="J580" i="3"/>
  <c r="G580" i="3"/>
  <c r="F580" i="3"/>
  <c r="J986" i="3"/>
  <c r="G986" i="3"/>
  <c r="F986" i="3"/>
  <c r="J698" i="3"/>
  <c r="G698" i="3"/>
  <c r="F698" i="3"/>
  <c r="J843" i="3"/>
  <c r="G843" i="3"/>
  <c r="F843" i="3"/>
  <c r="J756" i="3"/>
  <c r="G756" i="3"/>
  <c r="F756" i="3"/>
  <c r="J708" i="3"/>
  <c r="G708" i="3"/>
  <c r="F708" i="3"/>
  <c r="J58" i="3"/>
  <c r="G58" i="3"/>
  <c r="F58" i="3"/>
  <c r="J46" i="3"/>
  <c r="G46" i="3"/>
  <c r="F46" i="3"/>
  <c r="J985" i="3"/>
  <c r="G985" i="3"/>
  <c r="F985" i="3"/>
  <c r="J177" i="3"/>
  <c r="G177" i="3"/>
  <c r="F177" i="3"/>
  <c r="J152" i="3"/>
  <c r="G152" i="3"/>
  <c r="F152" i="3"/>
  <c r="J532" i="3"/>
  <c r="G532" i="3"/>
  <c r="F532" i="3"/>
  <c r="J382" i="3"/>
  <c r="G382" i="3"/>
  <c r="F382" i="3"/>
  <c r="J640" i="3"/>
  <c r="G640" i="3"/>
  <c r="F640" i="3"/>
  <c r="J259" i="3"/>
  <c r="G259" i="3"/>
  <c r="F259" i="3"/>
  <c r="J1321" i="3"/>
  <c r="G1321" i="3"/>
  <c r="F1321" i="3"/>
  <c r="J967" i="3"/>
  <c r="G967" i="3"/>
  <c r="F967" i="3"/>
  <c r="J165" i="3"/>
  <c r="G165" i="3"/>
  <c r="F165" i="3"/>
  <c r="J255" i="3"/>
  <c r="G255" i="3"/>
  <c r="F255" i="3"/>
  <c r="J498" i="3"/>
  <c r="G498" i="3"/>
  <c r="F498" i="3"/>
  <c r="J1894" i="3"/>
  <c r="G1894" i="3"/>
  <c r="F1894" i="3"/>
  <c r="J4086" i="3"/>
  <c r="G4086" i="3"/>
  <c r="F4086" i="3"/>
  <c r="J1133" i="3"/>
  <c r="G1133" i="3"/>
  <c r="F1133" i="3"/>
  <c r="J57" i="3"/>
  <c r="G57" i="3"/>
  <c r="F57" i="3"/>
  <c r="J153" i="3"/>
  <c r="G153" i="3"/>
  <c r="F153" i="3"/>
  <c r="J48" i="3"/>
  <c r="G48" i="3"/>
  <c r="F48" i="3"/>
  <c r="J128" i="3"/>
  <c r="G128" i="3"/>
  <c r="F128" i="3"/>
  <c r="J923" i="3"/>
  <c r="G923" i="3"/>
  <c r="F923" i="3"/>
  <c r="J104" i="3"/>
  <c r="G104" i="3"/>
  <c r="F104" i="3"/>
  <c r="J111" i="3"/>
  <c r="G111" i="3"/>
  <c r="F111" i="3"/>
  <c r="J163" i="3"/>
  <c r="G163" i="3"/>
  <c r="F163" i="3"/>
  <c r="J267" i="3"/>
  <c r="G267" i="3"/>
  <c r="F267" i="3"/>
  <c r="J1717" i="3"/>
  <c r="G1717" i="3"/>
  <c r="F1717" i="3"/>
  <c r="J4802" i="3"/>
  <c r="G4802" i="3"/>
  <c r="F4802" i="3"/>
  <c r="J762" i="3"/>
  <c r="G762" i="3"/>
  <c r="F762" i="3"/>
  <c r="J110" i="3"/>
  <c r="G110" i="3"/>
  <c r="F110" i="3"/>
  <c r="J794" i="3"/>
  <c r="G794" i="3"/>
  <c r="F794" i="3"/>
  <c r="J1980" i="3"/>
  <c r="G1980" i="3"/>
  <c r="F1980" i="3"/>
  <c r="J1761" i="3"/>
  <c r="G1761" i="3"/>
  <c r="F1761" i="3"/>
  <c r="J1052" i="3"/>
  <c r="G1052" i="3"/>
  <c r="F1052" i="3"/>
  <c r="J158" i="3"/>
  <c r="G158" i="3"/>
  <c r="F158" i="3"/>
  <c r="J106" i="3"/>
  <c r="G106" i="3"/>
  <c r="F106" i="3"/>
  <c r="J281" i="3"/>
  <c r="G281" i="3"/>
  <c r="F281" i="3"/>
  <c r="J772" i="3"/>
  <c r="G772" i="3"/>
  <c r="F772" i="3"/>
  <c r="J516" i="3"/>
  <c r="G516" i="3"/>
  <c r="F516" i="3"/>
  <c r="J1238" i="3"/>
  <c r="G1238" i="3"/>
  <c r="F1238" i="3"/>
  <c r="J312" i="3"/>
  <c r="G312" i="3"/>
  <c r="F312" i="3"/>
  <c r="J801" i="3"/>
  <c r="G801" i="3"/>
  <c r="F801" i="3"/>
  <c r="J423" i="3"/>
  <c r="G423" i="3"/>
  <c r="F423" i="3"/>
  <c r="J629" i="3"/>
  <c r="G629" i="3"/>
  <c r="F629" i="3"/>
  <c r="J502" i="3"/>
  <c r="G502" i="3"/>
  <c r="F502" i="3"/>
  <c r="J1274" i="3"/>
  <c r="G1274" i="3"/>
  <c r="F1274" i="3"/>
  <c r="J971" i="3"/>
  <c r="G971" i="3"/>
  <c r="F971" i="3"/>
  <c r="J754" i="3"/>
  <c r="G754" i="3"/>
  <c r="F754" i="3"/>
  <c r="J626" i="3"/>
  <c r="G626" i="3"/>
  <c r="F626" i="3"/>
  <c r="J2002" i="3"/>
  <c r="G2002" i="3"/>
  <c r="F2002" i="3"/>
  <c r="J1281" i="3"/>
  <c r="G1281" i="3"/>
  <c r="F1281" i="3"/>
  <c r="J1607" i="3"/>
  <c r="G1607" i="3"/>
  <c r="F1607" i="3"/>
  <c r="J3664" i="3"/>
  <c r="G3664" i="3"/>
  <c r="F3664" i="3"/>
  <c r="J1740" i="3"/>
  <c r="G1740" i="3"/>
  <c r="F1740" i="3"/>
  <c r="J2038" i="3"/>
  <c r="G2038" i="3"/>
  <c r="F2038" i="3"/>
  <c r="J145" i="3"/>
  <c r="G145" i="3"/>
  <c r="F145" i="3"/>
  <c r="J429" i="3"/>
  <c r="G429" i="3"/>
  <c r="F429" i="3"/>
  <c r="J245" i="3"/>
  <c r="G245" i="3"/>
  <c r="F245" i="3"/>
  <c r="J1041" i="3"/>
  <c r="G1041" i="3"/>
  <c r="F1041" i="3"/>
  <c r="J1558" i="3"/>
  <c r="G1558" i="3"/>
  <c r="F1558" i="3"/>
  <c r="J878" i="3"/>
  <c r="G878" i="3"/>
  <c r="F878" i="3"/>
  <c r="J1195" i="3"/>
  <c r="G1195" i="3"/>
  <c r="F1195" i="3"/>
  <c r="J706" i="3"/>
  <c r="G706" i="3"/>
  <c r="F706" i="3"/>
  <c r="J1561" i="3"/>
  <c r="G1561" i="3"/>
  <c r="F1561" i="3"/>
  <c r="J1521" i="3"/>
  <c r="G1521" i="3"/>
  <c r="F1521" i="3"/>
  <c r="J883" i="3"/>
  <c r="G883" i="3"/>
  <c r="F883" i="3"/>
  <c r="J1352" i="3"/>
  <c r="G1352" i="3"/>
  <c r="F1352" i="3"/>
  <c r="J1779" i="3"/>
  <c r="G1779" i="3"/>
  <c r="F1779" i="3"/>
  <c r="J388" i="3"/>
  <c r="G388" i="3"/>
  <c r="F388" i="3"/>
  <c r="J370" i="3"/>
  <c r="G370" i="3"/>
  <c r="F370" i="3"/>
  <c r="J149" i="3"/>
  <c r="G149" i="3"/>
  <c r="F149" i="3"/>
  <c r="J2264" i="3"/>
  <c r="G2264" i="3"/>
  <c r="F2264" i="3"/>
  <c r="J924" i="3"/>
  <c r="G924" i="3"/>
  <c r="F924" i="3"/>
  <c r="J1718" i="3"/>
  <c r="G1718" i="3"/>
  <c r="F1718" i="3"/>
  <c r="J648" i="3"/>
  <c r="G648" i="3"/>
  <c r="F648" i="3"/>
  <c r="J1156" i="3"/>
  <c r="G1156" i="3"/>
  <c r="F1156" i="3"/>
  <c r="J249" i="3"/>
  <c r="G249" i="3"/>
  <c r="F249" i="3"/>
  <c r="J493" i="3"/>
  <c r="G493" i="3"/>
  <c r="F493" i="3"/>
  <c r="J332" i="3"/>
  <c r="G332" i="3"/>
  <c r="F332" i="3"/>
  <c r="J250" i="3"/>
  <c r="G250" i="3"/>
  <c r="F250" i="3"/>
  <c r="J2108" i="3"/>
  <c r="G2108" i="3"/>
  <c r="F2108" i="3"/>
  <c r="J247" i="3"/>
  <c r="G247" i="3"/>
  <c r="F247" i="3"/>
  <c r="J676" i="3"/>
  <c r="G676" i="3"/>
  <c r="F676" i="3"/>
  <c r="J2513" i="3"/>
  <c r="G2513" i="3"/>
  <c r="F2513" i="3"/>
  <c r="J2508" i="3"/>
  <c r="G2508" i="3"/>
  <c r="F2508" i="3"/>
  <c r="J2654" i="3"/>
  <c r="G2654" i="3"/>
  <c r="F2654" i="3"/>
  <c r="J1870" i="3"/>
  <c r="G1870" i="3"/>
  <c r="F1870" i="3"/>
  <c r="J1490" i="3"/>
  <c r="G1490" i="3"/>
  <c r="F1490" i="3"/>
  <c r="J623" i="3"/>
  <c r="G623" i="3"/>
  <c r="F623" i="3"/>
  <c r="J660" i="3"/>
  <c r="G660" i="3"/>
  <c r="F660" i="3"/>
  <c r="J952" i="3"/>
  <c r="G952" i="3"/>
  <c r="F952" i="3"/>
  <c r="J2646" i="3"/>
  <c r="G2646" i="3"/>
  <c r="F2646" i="3"/>
  <c r="J1677" i="3"/>
  <c r="G1677" i="3"/>
  <c r="F1677" i="3"/>
  <c r="J2565" i="3"/>
  <c r="G2565" i="3"/>
  <c r="F2565" i="3"/>
  <c r="J1215" i="3"/>
  <c r="G1215" i="3"/>
  <c r="F1215" i="3"/>
  <c r="J1599" i="3"/>
  <c r="G1599" i="3"/>
  <c r="F1599" i="3"/>
  <c r="J1762" i="3"/>
  <c r="G1762" i="3"/>
  <c r="F1762" i="3"/>
  <c r="J763" i="3"/>
  <c r="G763" i="3"/>
  <c r="F763" i="3"/>
  <c r="J1074" i="3"/>
  <c r="G1074" i="3"/>
  <c r="F1074" i="3"/>
  <c r="J1949" i="3"/>
  <c r="G1949" i="3"/>
  <c r="F1949" i="3"/>
  <c r="J567" i="3"/>
  <c r="G567" i="3"/>
  <c r="F567" i="3"/>
  <c r="J981" i="3"/>
  <c r="G981" i="3"/>
  <c r="F981" i="3"/>
  <c r="J460" i="3"/>
  <c r="G460" i="3"/>
  <c r="F460" i="3"/>
  <c r="J2178" i="3"/>
  <c r="G2178" i="3"/>
  <c r="F2178" i="3"/>
  <c r="J233" i="3"/>
  <c r="G233" i="3"/>
  <c r="F233" i="3"/>
  <c r="J566" i="3"/>
  <c r="G566" i="3"/>
  <c r="F566" i="3"/>
  <c r="J189" i="3"/>
  <c r="G189" i="3"/>
  <c r="F189" i="3"/>
  <c r="J232" i="3"/>
  <c r="G232" i="3"/>
  <c r="F232" i="3"/>
  <c r="J4801" i="3"/>
  <c r="G4801" i="3"/>
  <c r="F4801" i="3"/>
  <c r="J383" i="3"/>
  <c r="G383" i="3"/>
  <c r="F383" i="3"/>
  <c r="J607" i="3"/>
  <c r="G607" i="3"/>
  <c r="F607" i="3"/>
  <c r="J79" i="3"/>
  <c r="G79" i="3"/>
  <c r="F79" i="3"/>
  <c r="J879" i="3"/>
  <c r="G879" i="3"/>
  <c r="F879" i="3"/>
  <c r="J1105" i="3"/>
  <c r="G1105" i="3"/>
  <c r="F1105" i="3"/>
  <c r="J2299" i="3"/>
  <c r="G2299" i="3"/>
  <c r="F2299" i="3"/>
  <c r="J1010" i="3"/>
  <c r="G1010" i="3"/>
  <c r="F1010" i="3"/>
  <c r="J1432" i="3"/>
  <c r="G1432" i="3"/>
  <c r="F1432" i="3"/>
  <c r="J1295" i="3"/>
  <c r="G1295" i="3"/>
  <c r="F1295" i="3"/>
  <c r="J1253" i="3"/>
  <c r="G1253" i="3"/>
  <c r="F1253" i="3"/>
  <c r="J494" i="3"/>
  <c r="G494" i="3"/>
  <c r="F494" i="3"/>
  <c r="J1956" i="3"/>
  <c r="G1956" i="3"/>
  <c r="F1956" i="3"/>
  <c r="J114" i="3"/>
  <c r="G114" i="3"/>
  <c r="F114" i="3"/>
  <c r="J1700" i="3"/>
  <c r="G1700" i="3"/>
  <c r="F1700" i="3"/>
  <c r="J2335" i="3"/>
  <c r="G2335" i="3"/>
  <c r="F2335" i="3"/>
  <c r="J151" i="3"/>
  <c r="G151" i="3"/>
  <c r="F151" i="3"/>
  <c r="J409" i="3"/>
  <c r="G409" i="3"/>
  <c r="F409" i="3"/>
  <c r="J547" i="3"/>
  <c r="G547" i="3"/>
  <c r="F547" i="3"/>
  <c r="J1261" i="3"/>
  <c r="G1261" i="3"/>
  <c r="F1261" i="3"/>
  <c r="J441" i="3"/>
  <c r="G441" i="3"/>
  <c r="F441" i="3"/>
  <c r="J616" i="3"/>
  <c r="G616" i="3"/>
  <c r="F616" i="3"/>
  <c r="J282" i="3"/>
  <c r="G282" i="3"/>
  <c r="F282" i="3"/>
  <c r="J534" i="3"/>
  <c r="G534" i="3"/>
  <c r="F534" i="3"/>
  <c r="J1422" i="3"/>
  <c r="G1422" i="3"/>
  <c r="F1422" i="3"/>
  <c r="J1310" i="3"/>
  <c r="G1310" i="3"/>
  <c r="F1310" i="3"/>
  <c r="J475" i="3"/>
  <c r="G475" i="3"/>
  <c r="F475" i="3"/>
  <c r="J175" i="3"/>
  <c r="G175" i="3"/>
  <c r="F175" i="3"/>
  <c r="J805" i="3"/>
  <c r="G805" i="3"/>
  <c r="F805" i="3"/>
  <c r="J218" i="3"/>
  <c r="G218" i="3"/>
  <c r="F218" i="3"/>
  <c r="J203" i="3"/>
  <c r="G203" i="3"/>
  <c r="F203" i="3"/>
  <c r="J1128" i="3"/>
  <c r="G1128" i="3"/>
  <c r="F1128" i="3"/>
  <c r="J1372" i="3"/>
  <c r="G1372" i="3"/>
  <c r="F1372" i="3"/>
  <c r="J1255" i="3"/>
  <c r="G1255" i="3"/>
  <c r="F1255" i="3"/>
  <c r="J448" i="3"/>
  <c r="G448" i="3"/>
  <c r="F448" i="3"/>
  <c r="J822" i="3"/>
  <c r="G822" i="3"/>
  <c r="F822" i="3"/>
  <c r="J187" i="3"/>
  <c r="G187" i="3"/>
  <c r="F187" i="3"/>
  <c r="J597" i="3"/>
  <c r="G597" i="3"/>
  <c r="F597" i="3"/>
  <c r="J578" i="3"/>
  <c r="G578" i="3"/>
  <c r="F578" i="3"/>
  <c r="J1436" i="3"/>
  <c r="G1436" i="3"/>
  <c r="F1436" i="3"/>
  <c r="J2435" i="3"/>
  <c r="G2435" i="3"/>
  <c r="F2435" i="3"/>
  <c r="J1233" i="3"/>
  <c r="G1233" i="3"/>
  <c r="F1233" i="3"/>
  <c r="J359" i="3"/>
  <c r="G359" i="3"/>
  <c r="F359" i="3"/>
  <c r="J474" i="3"/>
  <c r="G474" i="3"/>
  <c r="F474" i="3"/>
  <c r="J2363" i="3"/>
  <c r="G2363" i="3"/>
  <c r="F2363" i="3"/>
  <c r="J1757" i="3"/>
  <c r="G1757" i="3"/>
  <c r="F1757" i="3"/>
  <c r="J3179" i="3"/>
  <c r="G3179" i="3"/>
  <c r="F3179" i="3"/>
  <c r="J3085" i="3"/>
  <c r="G3085" i="3"/>
  <c r="F3085" i="3"/>
  <c r="J1176" i="3"/>
  <c r="G1176" i="3"/>
  <c r="F1176" i="3"/>
  <c r="J3525" i="3"/>
  <c r="G3525" i="3"/>
  <c r="F3525" i="3"/>
  <c r="J3647" i="3"/>
  <c r="G3647" i="3"/>
  <c r="F3647" i="3"/>
  <c r="J4261" i="3"/>
  <c r="G4261" i="3"/>
  <c r="F4261" i="3"/>
  <c r="J3644" i="3"/>
  <c r="G3644" i="3"/>
  <c r="F3644" i="3"/>
  <c r="J1944" i="3"/>
  <c r="G1944" i="3"/>
  <c r="F1944" i="3"/>
  <c r="J4029" i="3"/>
  <c r="G4029" i="3"/>
  <c r="F4029" i="3"/>
  <c r="J3997" i="3"/>
  <c r="G3997" i="3"/>
  <c r="F3997" i="3"/>
  <c r="J2413" i="3"/>
  <c r="G2413" i="3"/>
  <c r="F2413" i="3"/>
  <c r="J333" i="3"/>
  <c r="G333" i="3"/>
  <c r="F333" i="3"/>
  <c r="J750" i="3"/>
  <c r="G750" i="3"/>
  <c r="F750" i="3"/>
  <c r="J1821" i="3"/>
  <c r="G1821" i="3"/>
  <c r="F1821" i="3"/>
  <c r="J335" i="3"/>
  <c r="G335" i="3"/>
  <c r="F335" i="3"/>
  <c r="J511" i="3"/>
  <c r="G511" i="3"/>
  <c r="F511" i="3"/>
  <c r="J1230" i="3"/>
  <c r="G1230" i="3"/>
  <c r="F1230" i="3"/>
  <c r="J817" i="3"/>
  <c r="G817" i="3"/>
  <c r="F817" i="3"/>
  <c r="J1623" i="3"/>
  <c r="G1623" i="3"/>
  <c r="F1623" i="3"/>
  <c r="J3462" i="3"/>
  <c r="G3462" i="3"/>
  <c r="F3462" i="3"/>
  <c r="J3662" i="3"/>
  <c r="G3662" i="3"/>
  <c r="F3662" i="3"/>
  <c r="J2447" i="3"/>
  <c r="G2447" i="3"/>
  <c r="F2447" i="3"/>
  <c r="J1035" i="3"/>
  <c r="G1035" i="3"/>
  <c r="F1035" i="3"/>
  <c r="J1241" i="3"/>
  <c r="G1241" i="3"/>
  <c r="F1241" i="3"/>
  <c r="J157" i="3"/>
  <c r="G157" i="3"/>
  <c r="F157" i="3"/>
  <c r="J1487" i="3"/>
  <c r="G1487" i="3"/>
  <c r="F1487" i="3"/>
  <c r="J3399" i="3"/>
  <c r="G3399" i="3"/>
  <c r="F3399" i="3"/>
  <c r="J2455" i="3"/>
  <c r="G2455" i="3"/>
  <c r="F2455" i="3"/>
  <c r="J4115" i="3"/>
  <c r="G4115" i="3"/>
  <c r="F4115" i="3"/>
  <c r="J2286" i="3"/>
  <c r="G2286" i="3"/>
  <c r="F2286" i="3"/>
  <c r="J582" i="3"/>
  <c r="G582" i="3"/>
  <c r="F582" i="3"/>
  <c r="J2005" i="3"/>
  <c r="G2005" i="3"/>
  <c r="F2005" i="3"/>
  <c r="J2458" i="3"/>
  <c r="G2458" i="3"/>
  <c r="F2458" i="3"/>
  <c r="J438" i="3"/>
  <c r="G438" i="3"/>
  <c r="F438" i="3"/>
  <c r="J1988" i="3"/>
  <c r="G1988" i="3"/>
  <c r="F1988" i="3"/>
  <c r="J686" i="3"/>
  <c r="G686" i="3"/>
  <c r="F686" i="3"/>
  <c r="J1491" i="3"/>
  <c r="G1491" i="3"/>
  <c r="F1491" i="3"/>
  <c r="J2969" i="3"/>
  <c r="G2969" i="3"/>
  <c r="F2969" i="3"/>
  <c r="J957" i="3"/>
  <c r="G957" i="3"/>
  <c r="F957" i="3"/>
  <c r="J1938" i="3"/>
  <c r="G1938" i="3"/>
  <c r="F1938" i="3"/>
  <c r="J1849" i="3"/>
  <c r="G1849" i="3"/>
  <c r="F1849" i="3"/>
  <c r="J2405" i="3"/>
  <c r="G2405" i="3"/>
  <c r="F2405" i="3"/>
  <c r="J4248" i="3"/>
  <c r="G4248" i="3"/>
  <c r="F4248" i="3"/>
  <c r="J1098" i="3"/>
  <c r="G1098" i="3"/>
  <c r="F1098" i="3"/>
  <c r="J3321" i="3"/>
  <c r="G3321" i="3"/>
  <c r="F3321" i="3"/>
  <c r="J890" i="3"/>
  <c r="G890" i="3"/>
  <c r="F890" i="3"/>
  <c r="J1319" i="3"/>
  <c r="G1319" i="3"/>
  <c r="F1319" i="3"/>
  <c r="J1867" i="3"/>
  <c r="G1867" i="3"/>
  <c r="F1867" i="3"/>
  <c r="J399" i="3"/>
  <c r="G399" i="3"/>
  <c r="F399" i="3"/>
  <c r="J687" i="3"/>
  <c r="G687" i="3"/>
  <c r="F687" i="3"/>
  <c r="J1003" i="3"/>
  <c r="G1003" i="3"/>
  <c r="F1003" i="3"/>
  <c r="J570" i="3"/>
  <c r="G570" i="3"/>
  <c r="F570" i="3"/>
  <c r="J2066" i="3"/>
  <c r="G2066" i="3"/>
  <c r="F2066" i="3"/>
  <c r="J3419" i="3"/>
  <c r="G3419" i="3"/>
  <c r="F3419" i="3"/>
  <c r="J1961" i="3"/>
  <c r="G1961" i="3"/>
  <c r="F1961" i="3"/>
  <c r="J1997" i="3"/>
  <c r="G1997" i="3"/>
  <c r="F1997" i="3"/>
  <c r="J1808" i="3"/>
  <c r="G1808" i="3"/>
  <c r="F1808" i="3"/>
  <c r="J2345" i="3"/>
  <c r="G2345" i="3"/>
  <c r="F2345" i="3"/>
  <c r="J2028" i="3"/>
  <c r="G2028" i="3"/>
  <c r="F2028" i="3"/>
  <c r="J3059" i="3"/>
  <c r="G3059" i="3"/>
  <c r="F3059" i="3"/>
  <c r="J3163" i="3"/>
  <c r="G3163" i="3"/>
  <c r="F3163" i="3"/>
  <c r="J1736" i="3"/>
  <c r="G1736" i="3"/>
  <c r="F1736" i="3"/>
  <c r="J2628" i="3"/>
  <c r="G2628" i="3"/>
  <c r="F2628" i="3"/>
  <c r="J2626" i="3"/>
  <c r="G2626" i="3"/>
  <c r="F2626" i="3"/>
  <c r="J1671" i="3"/>
  <c r="G1671" i="3"/>
  <c r="F1671" i="3"/>
  <c r="J737" i="3"/>
  <c r="G737" i="3"/>
  <c r="F737" i="3"/>
  <c r="J2524" i="3"/>
  <c r="G2524" i="3"/>
  <c r="F2524" i="3"/>
  <c r="J1935" i="3"/>
  <c r="G1935" i="3"/>
  <c r="F1935" i="3"/>
  <c r="J785" i="3"/>
  <c r="G785" i="3"/>
  <c r="F785" i="3"/>
  <c r="J1285" i="3"/>
  <c r="G1285" i="3"/>
  <c r="F1285" i="3"/>
  <c r="J427" i="3"/>
  <c r="G427" i="3"/>
  <c r="F427" i="3"/>
  <c r="J1645" i="3"/>
  <c r="G1645" i="3"/>
  <c r="F1645" i="3"/>
  <c r="J2165" i="3"/>
  <c r="G2165" i="3"/>
  <c r="F2165" i="3"/>
  <c r="J835" i="3"/>
  <c r="G835" i="3"/>
  <c r="F835" i="3"/>
  <c r="J1801" i="3"/>
  <c r="G1801" i="3"/>
  <c r="F1801" i="3"/>
  <c r="J1737" i="3"/>
  <c r="G1737" i="3"/>
  <c r="F1737" i="3"/>
  <c r="J1012" i="3"/>
  <c r="G1012" i="3"/>
  <c r="F1012" i="3"/>
  <c r="J440" i="3"/>
  <c r="G440" i="3"/>
  <c r="F440" i="3"/>
  <c r="J908" i="3"/>
  <c r="G908" i="3"/>
  <c r="F908" i="3"/>
  <c r="J2071" i="3"/>
  <c r="G2071" i="3"/>
  <c r="F2071" i="3"/>
  <c r="J576" i="3"/>
  <c r="G576" i="3"/>
  <c r="F576" i="3"/>
  <c r="J982" i="3"/>
  <c r="G982" i="3"/>
  <c r="F982" i="3"/>
  <c r="J2773" i="3"/>
  <c r="G2773" i="3"/>
  <c r="F2773" i="3"/>
  <c r="J1242" i="3"/>
  <c r="G1242" i="3"/>
  <c r="F1242" i="3"/>
  <c r="J2476" i="3"/>
  <c r="G2476" i="3"/>
  <c r="F2476" i="3"/>
  <c r="J2175" i="3"/>
  <c r="G2175" i="3"/>
  <c r="F2175" i="3"/>
  <c r="J2520" i="3"/>
  <c r="G2520" i="3"/>
  <c r="F2520" i="3"/>
  <c r="J2634" i="3"/>
  <c r="G2634" i="3"/>
  <c r="F2634" i="3"/>
  <c r="J1970" i="3"/>
  <c r="G1970" i="3"/>
  <c r="F1970" i="3"/>
  <c r="J3147" i="3"/>
  <c r="G3147" i="3"/>
  <c r="F3147" i="3"/>
  <c r="J1389" i="3"/>
  <c r="G1389" i="3"/>
  <c r="F1389" i="3"/>
  <c r="J1083" i="3"/>
  <c r="G1083" i="3"/>
  <c r="F1083" i="3"/>
  <c r="J3239" i="3"/>
  <c r="G3239" i="3"/>
  <c r="F3239" i="3"/>
  <c r="J2324" i="3"/>
  <c r="G2324" i="3"/>
  <c r="F2324" i="3"/>
  <c r="J2774" i="3"/>
  <c r="G2774" i="3"/>
  <c r="F2774" i="3"/>
  <c r="J1414" i="3"/>
  <c r="G1414" i="3"/>
  <c r="F1414" i="3"/>
  <c r="J2196" i="3"/>
  <c r="G2196" i="3"/>
  <c r="F2196" i="3"/>
  <c r="J2186" i="3"/>
  <c r="G2186" i="3"/>
  <c r="F2186" i="3"/>
  <c r="J2619" i="3"/>
  <c r="G2619" i="3"/>
  <c r="F2619" i="3"/>
  <c r="J2581" i="3"/>
  <c r="G2581" i="3"/>
  <c r="F2581" i="3"/>
  <c r="J1618" i="3"/>
  <c r="G1618" i="3"/>
  <c r="F1618" i="3"/>
  <c r="J2611" i="3"/>
  <c r="G2611" i="3"/>
  <c r="F2611" i="3"/>
  <c r="J2890" i="3"/>
  <c r="G2890" i="3"/>
  <c r="F2890" i="3"/>
  <c r="J2213" i="3"/>
  <c r="G2213" i="3"/>
  <c r="F2213" i="3"/>
  <c r="J1874" i="3"/>
  <c r="G1874" i="3"/>
  <c r="F1874" i="3"/>
  <c r="J443" i="3"/>
  <c r="G443" i="3"/>
  <c r="F443" i="3"/>
  <c r="J1950" i="3"/>
  <c r="G1950" i="3"/>
  <c r="F1950" i="3"/>
  <c r="J2475" i="3"/>
  <c r="G2475" i="3"/>
  <c r="F2475" i="3"/>
  <c r="J2791" i="3"/>
  <c r="G2791" i="3"/>
  <c r="F2791" i="3"/>
  <c r="J903" i="3"/>
  <c r="G903" i="3"/>
  <c r="F903" i="3"/>
  <c r="J2568" i="3"/>
  <c r="G2568" i="3"/>
  <c r="F2568" i="3"/>
  <c r="J2707" i="3"/>
  <c r="G2707" i="3"/>
  <c r="F2707" i="3"/>
  <c r="J3374" i="3"/>
  <c r="G3374" i="3"/>
  <c r="F3374" i="3"/>
  <c r="J159" i="3"/>
  <c r="G159" i="3"/>
  <c r="F159" i="3"/>
  <c r="J900" i="3"/>
  <c r="G900" i="3"/>
  <c r="F900" i="3"/>
  <c r="J874" i="3"/>
  <c r="G874" i="3"/>
  <c r="F874" i="3"/>
  <c r="J550" i="3"/>
  <c r="G550" i="3"/>
  <c r="F550" i="3"/>
  <c r="J3204" i="3"/>
  <c r="G3204" i="3"/>
  <c r="F3204" i="3"/>
  <c r="J1540" i="3"/>
  <c r="G1540" i="3"/>
  <c r="F1540" i="3"/>
  <c r="J3307" i="3"/>
  <c r="G3307" i="3"/>
  <c r="F3307" i="3"/>
  <c r="J317" i="3"/>
  <c r="G317" i="3"/>
  <c r="F317" i="3"/>
  <c r="J1627" i="3"/>
  <c r="G1627" i="3"/>
  <c r="F1627" i="3"/>
  <c r="J1780" i="3"/>
  <c r="G1780" i="3"/>
  <c r="F1780" i="3"/>
  <c r="J2057" i="3"/>
  <c r="G2057" i="3"/>
  <c r="F2057" i="3"/>
  <c r="J999" i="3"/>
  <c r="G999" i="3"/>
  <c r="F999" i="3"/>
  <c r="J789" i="3"/>
  <c r="G789" i="3"/>
  <c r="F789" i="3"/>
  <c r="J1250" i="3"/>
  <c r="G1250" i="3"/>
  <c r="F1250" i="3"/>
  <c r="J1358" i="3"/>
  <c r="G1358" i="3"/>
  <c r="F1358" i="3"/>
  <c r="J1236" i="3"/>
  <c r="G1236" i="3"/>
  <c r="F1236" i="3"/>
  <c r="J2306" i="3"/>
  <c r="G2306" i="3"/>
  <c r="F2306" i="3"/>
  <c r="J2882" i="3"/>
  <c r="G2882" i="3"/>
  <c r="F2882" i="3"/>
  <c r="J1225" i="3"/>
  <c r="G1225" i="3"/>
  <c r="F1225" i="3"/>
  <c r="J1838" i="3"/>
  <c r="G1838" i="3"/>
  <c r="F1838" i="3"/>
  <c r="J1571" i="3"/>
  <c r="G1571" i="3"/>
  <c r="F1571" i="3"/>
  <c r="J2298" i="3"/>
  <c r="G2298" i="3"/>
  <c r="F2298" i="3"/>
  <c r="J2255" i="3"/>
  <c r="G2255" i="3"/>
  <c r="F2255" i="3"/>
  <c r="J2308" i="3"/>
  <c r="G2308" i="3"/>
  <c r="F2308" i="3"/>
  <c r="J2344" i="3"/>
  <c r="G2344" i="3"/>
  <c r="F2344" i="3"/>
  <c r="J1418" i="3"/>
  <c r="G1418" i="3"/>
  <c r="F1418" i="3"/>
  <c r="J1180" i="3"/>
  <c r="G1180" i="3"/>
  <c r="F1180" i="3"/>
  <c r="J768" i="3"/>
  <c r="G768" i="3"/>
  <c r="F768" i="3"/>
  <c r="J2252" i="3"/>
  <c r="G2252" i="3"/>
  <c r="F2252" i="3"/>
  <c r="J2426" i="3"/>
  <c r="G2426" i="3"/>
  <c r="F2426" i="3"/>
  <c r="J1330" i="3"/>
  <c r="G1330" i="3"/>
  <c r="F1330" i="3"/>
  <c r="J289" i="3"/>
  <c r="G289" i="3"/>
  <c r="F289" i="3"/>
  <c r="J2409" i="3"/>
  <c r="G2409" i="3"/>
  <c r="F2409" i="3"/>
  <c r="J829" i="3"/>
  <c r="G829" i="3"/>
  <c r="F829" i="3"/>
  <c r="J3782" i="3"/>
  <c r="G3782" i="3"/>
  <c r="F3782" i="3"/>
  <c r="J3843" i="3"/>
  <c r="G3843" i="3"/>
  <c r="F3843" i="3"/>
  <c r="J4800" i="3"/>
  <c r="G4800" i="3"/>
  <c r="F4800" i="3"/>
  <c r="J4799" i="3"/>
  <c r="G4799" i="3"/>
  <c r="F4799" i="3"/>
  <c r="J4798" i="3"/>
  <c r="G4798" i="3"/>
  <c r="F4798" i="3"/>
  <c r="J4797" i="3"/>
  <c r="G4797" i="3"/>
  <c r="F4797" i="3"/>
  <c r="J4796" i="3"/>
  <c r="G4796" i="3"/>
  <c r="F4796" i="3"/>
  <c r="J4360" i="3"/>
  <c r="G4360" i="3"/>
  <c r="F4360" i="3"/>
  <c r="J4795" i="3"/>
  <c r="G4795" i="3"/>
  <c r="F4795" i="3"/>
  <c r="J4299" i="3"/>
  <c r="G4299" i="3"/>
  <c r="F4299" i="3"/>
  <c r="J4239" i="3"/>
  <c r="G4239" i="3"/>
  <c r="F4239" i="3"/>
  <c r="J3114" i="3"/>
  <c r="G3114" i="3"/>
  <c r="F3114" i="3"/>
  <c r="J4794" i="3"/>
  <c r="G4794" i="3"/>
  <c r="F4794" i="3"/>
  <c r="J325" i="3"/>
  <c r="G325" i="3"/>
  <c r="F325" i="3"/>
  <c r="J4793" i="3"/>
  <c r="G4793" i="3"/>
  <c r="F4793" i="3"/>
  <c r="J4302" i="3"/>
  <c r="G4302" i="3"/>
  <c r="F4302" i="3"/>
  <c r="J4398" i="3"/>
  <c r="G4398" i="3"/>
  <c r="F4398" i="3"/>
  <c r="J4792" i="3"/>
  <c r="G4792" i="3"/>
  <c r="F4792" i="3"/>
  <c r="J4236" i="3"/>
  <c r="G4236" i="3"/>
  <c r="F4236" i="3"/>
  <c r="J4405" i="3"/>
  <c r="G4405" i="3"/>
  <c r="F4405" i="3"/>
  <c r="J4791" i="3"/>
  <c r="G4791" i="3"/>
  <c r="F4791" i="3"/>
  <c r="J3756" i="3"/>
  <c r="G3756" i="3"/>
  <c r="F3756" i="3"/>
  <c r="J4790" i="3"/>
  <c r="G4790" i="3"/>
  <c r="F4790" i="3"/>
  <c r="J4789" i="3"/>
  <c r="G4789" i="3"/>
  <c r="F4789" i="3"/>
  <c r="J4351" i="3"/>
  <c r="G4351" i="3"/>
  <c r="F4351" i="3"/>
  <c r="J3303" i="3"/>
  <c r="G3303" i="3"/>
  <c r="F3303" i="3"/>
  <c r="J4244" i="3"/>
  <c r="G4244" i="3"/>
  <c r="F4244" i="3"/>
  <c r="J4301" i="3"/>
  <c r="G4301" i="3"/>
  <c r="F4301" i="3"/>
  <c r="J4788" i="3"/>
  <c r="G4788" i="3"/>
  <c r="F4788" i="3"/>
  <c r="J4787" i="3"/>
  <c r="G4787" i="3"/>
  <c r="F4787" i="3"/>
  <c r="J2702" i="3"/>
  <c r="G2702" i="3"/>
  <c r="F2702" i="3"/>
  <c r="J4786" i="3"/>
  <c r="G4786" i="3"/>
  <c r="F4786" i="3"/>
  <c r="J4785" i="3"/>
  <c r="G4785" i="3"/>
  <c r="F4785" i="3"/>
  <c r="J4057" i="3"/>
  <c r="G4057" i="3"/>
  <c r="F4057" i="3"/>
  <c r="J3116" i="3"/>
  <c r="G3116" i="3"/>
  <c r="F3116" i="3"/>
  <c r="J3806" i="3"/>
  <c r="G3806" i="3"/>
  <c r="F3806" i="3"/>
  <c r="J4088" i="3"/>
  <c r="G4088" i="3"/>
  <c r="F4088" i="3"/>
  <c r="J2997" i="3"/>
  <c r="G2997" i="3"/>
  <c r="F2997" i="3"/>
  <c r="J1289" i="3"/>
  <c r="G1289" i="3"/>
  <c r="F1289" i="3"/>
  <c r="J4784" i="3"/>
  <c r="G4784" i="3"/>
  <c r="F4784" i="3"/>
  <c r="J459" i="3"/>
  <c r="G459" i="3"/>
  <c r="F459" i="3"/>
  <c r="J2786" i="3"/>
  <c r="G2786" i="3"/>
  <c r="F2786" i="3"/>
  <c r="J4320" i="3"/>
  <c r="G4320" i="3"/>
  <c r="F4320" i="3"/>
  <c r="J2692" i="3"/>
  <c r="G2692" i="3"/>
  <c r="F2692" i="3"/>
  <c r="J4056" i="3"/>
  <c r="G4056" i="3"/>
  <c r="F4056" i="3"/>
  <c r="J2866" i="3"/>
  <c r="G2866" i="3"/>
  <c r="F2866" i="3"/>
  <c r="J3748" i="3"/>
  <c r="G3748" i="3"/>
  <c r="F3748" i="3"/>
  <c r="J2502" i="3"/>
  <c r="G2502" i="3"/>
  <c r="F2502" i="3"/>
  <c r="J3275" i="3"/>
  <c r="G3275" i="3"/>
  <c r="F3275" i="3"/>
  <c r="J4783" i="3"/>
  <c r="G4783" i="3"/>
  <c r="F4783" i="3"/>
  <c r="J4157" i="3"/>
  <c r="G4157" i="3"/>
  <c r="F4157" i="3"/>
  <c r="J3270" i="3"/>
  <c r="G3270" i="3"/>
  <c r="F3270" i="3"/>
  <c r="J3636" i="3"/>
  <c r="G3636" i="3"/>
  <c r="F3636" i="3"/>
  <c r="J4782" i="3"/>
  <c r="G4782" i="3"/>
  <c r="F4782" i="3"/>
  <c r="J2340" i="3"/>
  <c r="G2340" i="3"/>
  <c r="F2340" i="3"/>
  <c r="J2467" i="3"/>
  <c r="G2467" i="3"/>
  <c r="F2467" i="3"/>
  <c r="J3613" i="3"/>
  <c r="G3613" i="3"/>
  <c r="F3613" i="3"/>
  <c r="J2987" i="3"/>
  <c r="G2987" i="3"/>
  <c r="F2987" i="3"/>
  <c r="J379" i="3"/>
  <c r="G379" i="3"/>
  <c r="F379" i="3"/>
  <c r="J2501" i="3"/>
  <c r="G2501" i="3"/>
  <c r="F2501" i="3"/>
  <c r="J1728" i="3"/>
  <c r="G1728" i="3"/>
  <c r="F1728" i="3"/>
  <c r="J1939" i="3"/>
  <c r="G1939" i="3"/>
  <c r="F1939" i="3"/>
  <c r="J788" i="3"/>
  <c r="G788" i="3"/>
  <c r="F788" i="3"/>
  <c r="J2235" i="3"/>
  <c r="G2235" i="3"/>
  <c r="F2235" i="3"/>
  <c r="J1277" i="3"/>
  <c r="G1277" i="3"/>
  <c r="F1277" i="3"/>
  <c r="J541" i="3"/>
  <c r="G541" i="3"/>
  <c r="F541" i="3"/>
  <c r="J2695" i="3"/>
  <c r="G2695" i="3"/>
  <c r="F2695" i="3"/>
  <c r="J1265" i="3"/>
  <c r="G1265" i="3"/>
  <c r="F1265" i="3"/>
  <c r="J2606" i="3"/>
  <c r="G2606" i="3"/>
  <c r="F2606" i="3"/>
  <c r="J3105" i="3"/>
  <c r="G3105" i="3"/>
  <c r="F3105" i="3"/>
  <c r="J262" i="3"/>
  <c r="G262" i="3"/>
  <c r="F262" i="3"/>
  <c r="J291" i="3"/>
  <c r="G291" i="3"/>
  <c r="F291" i="3"/>
  <c r="J1689" i="3"/>
  <c r="G1689" i="3"/>
  <c r="F1689" i="3"/>
  <c r="J1515" i="3"/>
  <c r="G1515" i="3"/>
  <c r="F1515" i="3"/>
  <c r="J1810" i="3"/>
  <c r="G1810" i="3"/>
  <c r="F1810" i="3"/>
  <c r="J1609" i="3"/>
  <c r="G1609" i="3"/>
  <c r="F1609" i="3"/>
  <c r="J1135" i="3"/>
  <c r="G1135" i="3"/>
  <c r="F1135" i="3"/>
  <c r="J2564" i="3"/>
  <c r="G2564" i="3"/>
  <c r="F2564" i="3"/>
  <c r="J847" i="3"/>
  <c r="G847" i="3"/>
  <c r="F847" i="3"/>
  <c r="J2333" i="3"/>
  <c r="G2333" i="3"/>
  <c r="F2333" i="3"/>
  <c r="J1119" i="3"/>
  <c r="G1119" i="3"/>
  <c r="F1119" i="3"/>
  <c r="J1914" i="3"/>
  <c r="G1914" i="3"/>
  <c r="F1914" i="3"/>
  <c r="J2496" i="3"/>
  <c r="G2496" i="3"/>
  <c r="F2496" i="3"/>
  <c r="J4781" i="3"/>
  <c r="G4781" i="3"/>
  <c r="F4781" i="3"/>
  <c r="J2714" i="3"/>
  <c r="G2714" i="3"/>
  <c r="F2714" i="3"/>
  <c r="J3599" i="3"/>
  <c r="G3599" i="3"/>
  <c r="F3599" i="3"/>
  <c r="J344" i="3"/>
  <c r="G344" i="3"/>
  <c r="F344" i="3"/>
  <c r="J1184" i="3"/>
  <c r="G1184" i="3"/>
  <c r="F1184" i="3"/>
  <c r="J42" i="3"/>
  <c r="G42" i="3"/>
  <c r="F42" i="3"/>
  <c r="J3112" i="3"/>
  <c r="G3112" i="3"/>
  <c r="F3112" i="3"/>
  <c r="J69" i="3"/>
  <c r="G69" i="3"/>
  <c r="F69" i="3"/>
  <c r="J4076" i="3"/>
  <c r="G4076" i="3"/>
  <c r="F4076" i="3"/>
  <c r="J2871" i="3"/>
  <c r="G2871" i="3"/>
  <c r="F2871" i="3"/>
  <c r="J33" i="3"/>
  <c r="G33" i="3"/>
  <c r="F33" i="3"/>
  <c r="J3221" i="3"/>
  <c r="G3221" i="3"/>
  <c r="F3221" i="3"/>
  <c r="J4085" i="3"/>
  <c r="G4085" i="3"/>
  <c r="F4085" i="3"/>
  <c r="J2685" i="3"/>
  <c r="G2685" i="3"/>
  <c r="F2685" i="3"/>
  <c r="J4019" i="3"/>
  <c r="G4019" i="3"/>
  <c r="F4019" i="3"/>
  <c r="J3993" i="3"/>
  <c r="G3993" i="3"/>
  <c r="F3993" i="3"/>
  <c r="J4375" i="3"/>
  <c r="G4375" i="3"/>
  <c r="F4375" i="3"/>
  <c r="J4780" i="3"/>
  <c r="G4780" i="3"/>
  <c r="F4780" i="3"/>
  <c r="J4779" i="3"/>
  <c r="G4779" i="3"/>
  <c r="F4779" i="3"/>
  <c r="J3265" i="3"/>
  <c r="G3265" i="3"/>
  <c r="F3265" i="3"/>
  <c r="J4319" i="3"/>
  <c r="G4319" i="3"/>
  <c r="F4319" i="3"/>
  <c r="J4778" i="3"/>
  <c r="G4778" i="3"/>
  <c r="F4778" i="3"/>
  <c r="J4777" i="3"/>
  <c r="G4777" i="3"/>
  <c r="F4777" i="3"/>
  <c r="J4192" i="3"/>
  <c r="G4192" i="3"/>
  <c r="F4192" i="3"/>
  <c r="J1473" i="3"/>
  <c r="G1473" i="3"/>
  <c r="F1473" i="3"/>
  <c r="J3334" i="3"/>
  <c r="G3334" i="3"/>
  <c r="F3334" i="3"/>
  <c r="J3291" i="3"/>
  <c r="G3291" i="3"/>
  <c r="F3291" i="3"/>
  <c r="J3232" i="3"/>
  <c r="G3232" i="3"/>
  <c r="F3232" i="3"/>
  <c r="J3194" i="3"/>
  <c r="G3194" i="3"/>
  <c r="F3194" i="3"/>
  <c r="J3328" i="3"/>
  <c r="G3328" i="3"/>
  <c r="F3328" i="3"/>
  <c r="J4776" i="3"/>
  <c r="G4776" i="3"/>
  <c r="F4776" i="3"/>
  <c r="J4775" i="3"/>
  <c r="G4775" i="3"/>
  <c r="F4775" i="3"/>
  <c r="J2519" i="3"/>
  <c r="G2519" i="3"/>
  <c r="F2519" i="3"/>
  <c r="J2648" i="3"/>
  <c r="G2648" i="3"/>
  <c r="F2648" i="3"/>
  <c r="J2763" i="3"/>
  <c r="G2763" i="3"/>
  <c r="F2763" i="3"/>
  <c r="J3521" i="3"/>
  <c r="G3521" i="3"/>
  <c r="F3521" i="3"/>
  <c r="J2652" i="3"/>
  <c r="G2652" i="3"/>
  <c r="F2652" i="3"/>
  <c r="J4774" i="3"/>
  <c r="G4774" i="3"/>
  <c r="F4774" i="3"/>
  <c r="J3541" i="3"/>
  <c r="G3541" i="3"/>
  <c r="F3541" i="3"/>
  <c r="J818" i="3"/>
  <c r="G818" i="3"/>
  <c r="F818" i="3"/>
  <c r="J1302" i="3"/>
  <c r="G1302" i="3"/>
  <c r="F1302" i="3"/>
  <c r="J2010" i="3"/>
  <c r="G2010" i="3"/>
  <c r="F2010" i="3"/>
  <c r="J1123" i="3"/>
  <c r="G1123" i="3"/>
  <c r="F1123" i="3"/>
  <c r="J2847" i="3"/>
  <c r="G2847" i="3"/>
  <c r="F2847" i="3"/>
  <c r="J2561" i="3"/>
  <c r="G2561" i="3"/>
  <c r="F2561" i="3"/>
  <c r="J1320" i="3"/>
  <c r="G1320" i="3"/>
  <c r="F1320" i="3"/>
  <c r="J3367" i="3"/>
  <c r="G3367" i="3"/>
  <c r="F3367" i="3"/>
  <c r="J4284" i="3"/>
  <c r="G4284" i="3"/>
  <c r="F4284" i="3"/>
  <c r="J4359" i="3"/>
  <c r="G4359" i="3"/>
  <c r="F4359" i="3"/>
  <c r="J3634" i="3"/>
  <c r="G3634" i="3"/>
  <c r="F3634" i="3"/>
  <c r="J3178" i="3"/>
  <c r="G3178" i="3"/>
  <c r="F3178" i="3"/>
  <c r="J2640" i="3"/>
  <c r="G2640" i="3"/>
  <c r="F2640" i="3"/>
  <c r="J4773" i="3"/>
  <c r="G4773" i="3"/>
  <c r="F4773" i="3"/>
  <c r="J3674" i="3"/>
  <c r="G3674" i="3"/>
  <c r="F3674" i="3"/>
  <c r="J3603" i="3"/>
  <c r="G3603" i="3"/>
  <c r="F3603" i="3"/>
  <c r="J2222" i="3"/>
  <c r="G2222" i="3"/>
  <c r="F2222" i="3"/>
  <c r="J2936" i="3"/>
  <c r="G2936" i="3"/>
  <c r="F2936" i="3"/>
  <c r="J1936" i="3"/>
  <c r="G1936" i="3"/>
  <c r="F1936" i="3"/>
  <c r="J3969" i="3"/>
  <c r="G3969" i="3"/>
  <c r="F3969" i="3"/>
  <c r="J4367" i="3"/>
  <c r="G4367" i="3"/>
  <c r="F4367" i="3"/>
  <c r="J2051" i="3"/>
  <c r="G2051" i="3"/>
  <c r="F2051" i="3"/>
  <c r="J2534" i="3"/>
  <c r="G2534" i="3"/>
  <c r="F2534" i="3"/>
  <c r="J1428" i="3"/>
  <c r="G1428" i="3"/>
  <c r="F1428" i="3"/>
  <c r="J4772" i="3"/>
  <c r="G4772" i="3"/>
  <c r="F4772" i="3"/>
  <c r="J3119" i="3"/>
  <c r="G3119" i="3"/>
  <c r="F3119" i="3"/>
  <c r="J1839" i="3"/>
  <c r="G1839" i="3"/>
  <c r="F1839" i="3"/>
  <c r="J4326" i="3"/>
  <c r="G4326" i="3"/>
  <c r="F4326" i="3"/>
  <c r="J4265" i="3"/>
  <c r="G4265" i="3"/>
  <c r="F4265" i="3"/>
  <c r="J4771" i="3"/>
  <c r="G4771" i="3"/>
  <c r="F4771" i="3"/>
  <c r="J3618" i="3"/>
  <c r="G3618" i="3"/>
  <c r="F3618" i="3"/>
  <c r="J3002" i="3"/>
  <c r="G3002" i="3"/>
  <c r="F3002" i="3"/>
  <c r="J3471" i="3"/>
  <c r="G3471" i="3"/>
  <c r="F3471" i="3"/>
  <c r="J3952" i="3"/>
  <c r="G3952" i="3"/>
  <c r="F3952" i="3"/>
  <c r="J3467" i="3"/>
  <c r="G3467" i="3"/>
  <c r="F3467" i="3"/>
  <c r="J4191" i="3"/>
  <c r="G4191" i="3"/>
  <c r="F4191" i="3"/>
  <c r="J4135" i="3"/>
  <c r="G4135" i="3"/>
  <c r="F4135" i="3"/>
  <c r="J4770" i="3"/>
  <c r="G4770" i="3"/>
  <c r="F4770" i="3"/>
  <c r="J3466" i="3"/>
  <c r="G3466" i="3"/>
  <c r="F3466" i="3"/>
  <c r="J4769" i="3"/>
  <c r="G4769" i="3"/>
  <c r="F4769" i="3"/>
  <c r="J4768" i="3"/>
  <c r="G4768" i="3"/>
  <c r="F4768" i="3"/>
  <c r="J167" i="3"/>
  <c r="G167" i="3"/>
  <c r="F167" i="3"/>
  <c r="J911" i="3"/>
  <c r="G911" i="3"/>
  <c r="F911" i="3"/>
  <c r="J1260" i="3"/>
  <c r="G1260" i="3"/>
  <c r="F1260" i="3"/>
  <c r="J2014" i="3"/>
  <c r="G2014" i="3"/>
  <c r="F2014" i="3"/>
  <c r="J643" i="3"/>
  <c r="G643" i="3"/>
  <c r="F643" i="3"/>
  <c r="J1570" i="3"/>
  <c r="G1570" i="3"/>
  <c r="F1570" i="3"/>
  <c r="J2144" i="3"/>
  <c r="G2144" i="3"/>
  <c r="F2144" i="3"/>
  <c r="J618" i="3"/>
  <c r="G618" i="3"/>
  <c r="F618" i="3"/>
  <c r="J1348" i="3"/>
  <c r="G1348" i="3"/>
  <c r="F1348" i="3"/>
  <c r="J2509" i="3"/>
  <c r="G2509" i="3"/>
  <c r="F2509" i="3"/>
  <c r="J933" i="3"/>
  <c r="G933" i="3"/>
  <c r="F933" i="3"/>
  <c r="J450" i="3"/>
  <c r="G450" i="3"/>
  <c r="F450" i="3"/>
  <c r="J2146" i="3"/>
  <c r="G2146" i="3"/>
  <c r="F2146" i="3"/>
  <c r="J944" i="3"/>
  <c r="G944" i="3"/>
  <c r="F944" i="3"/>
  <c r="J1877" i="3"/>
  <c r="G1877" i="3"/>
  <c r="F1877" i="3"/>
  <c r="J2836" i="3"/>
  <c r="G2836" i="3"/>
  <c r="F2836" i="3"/>
  <c r="J1702" i="3"/>
  <c r="G1702" i="3"/>
  <c r="F1702" i="3"/>
  <c r="J1530" i="3"/>
  <c r="G1530" i="3"/>
  <c r="F1530" i="3"/>
  <c r="J2667" i="3"/>
  <c r="G2667" i="3"/>
  <c r="F2667" i="3"/>
  <c r="J3874" i="3"/>
  <c r="G3874" i="3"/>
  <c r="F3874" i="3"/>
  <c r="J2397" i="3"/>
  <c r="G2397" i="3"/>
  <c r="F2397" i="3"/>
  <c r="J2270" i="3"/>
  <c r="G2270" i="3"/>
  <c r="F2270" i="3"/>
  <c r="J3235" i="3"/>
  <c r="G3235" i="3"/>
  <c r="F3235" i="3"/>
  <c r="J1502" i="3"/>
  <c r="G1502" i="3"/>
  <c r="F1502" i="3"/>
  <c r="J2485" i="3"/>
  <c r="G2485" i="3"/>
  <c r="F2485" i="3"/>
  <c r="J869" i="3"/>
  <c r="G869" i="3"/>
  <c r="F869" i="3"/>
  <c r="J744" i="3"/>
  <c r="G744" i="3"/>
  <c r="F744" i="3"/>
  <c r="J914" i="3"/>
  <c r="G914" i="3"/>
  <c r="F914" i="3"/>
  <c r="J1719" i="3"/>
  <c r="G1719" i="3"/>
  <c r="F1719" i="3"/>
  <c r="J1893" i="3"/>
  <c r="G1893" i="3"/>
  <c r="F1893" i="3"/>
  <c r="J2236" i="3"/>
  <c r="G2236" i="3"/>
  <c r="F2236" i="3"/>
  <c r="J3181" i="3"/>
  <c r="G3181" i="3"/>
  <c r="F3181" i="3"/>
  <c r="J2985" i="3"/>
  <c r="G2985" i="3"/>
  <c r="F2985" i="3"/>
  <c r="J4767" i="3"/>
  <c r="G4767" i="3"/>
  <c r="F4767" i="3"/>
  <c r="J950" i="3"/>
  <c r="G950" i="3"/>
  <c r="F950" i="3"/>
  <c r="J1649" i="3"/>
  <c r="G1649" i="3"/>
  <c r="F1649" i="3"/>
  <c r="J1768" i="3"/>
  <c r="G1768" i="3"/>
  <c r="F1768" i="3"/>
  <c r="J995" i="3"/>
  <c r="G995" i="3"/>
  <c r="F995" i="3"/>
  <c r="J2019" i="3"/>
  <c r="G2019" i="3"/>
  <c r="F2019" i="3"/>
  <c r="J790" i="3"/>
  <c r="G790" i="3"/>
  <c r="F790" i="3"/>
  <c r="J1256" i="3"/>
  <c r="G1256" i="3"/>
  <c r="F1256" i="3"/>
  <c r="J242" i="3"/>
  <c r="G242" i="3"/>
  <c r="F242" i="3"/>
  <c r="J1392" i="3"/>
  <c r="G1392" i="3"/>
  <c r="F1392" i="3"/>
  <c r="J2009" i="3"/>
  <c r="G2009" i="3"/>
  <c r="F2009" i="3"/>
  <c r="J1421" i="3"/>
  <c r="G1421" i="3"/>
  <c r="F1421" i="3"/>
  <c r="J564" i="3"/>
  <c r="G564" i="3"/>
  <c r="F564" i="3"/>
  <c r="J306" i="3"/>
  <c r="G306" i="3"/>
  <c r="F306" i="3"/>
  <c r="J1501" i="3"/>
  <c r="G1501" i="3"/>
  <c r="F1501" i="3"/>
  <c r="J1498" i="3"/>
  <c r="G1498" i="3"/>
  <c r="F1498" i="3"/>
  <c r="J1147" i="3"/>
  <c r="G1147" i="3"/>
  <c r="F1147" i="3"/>
  <c r="J2070" i="3"/>
  <c r="G2070" i="3"/>
  <c r="F2070" i="3"/>
  <c r="J2499" i="3"/>
  <c r="G2499" i="3"/>
  <c r="F2499" i="3"/>
  <c r="J1864" i="3"/>
  <c r="G1864" i="3"/>
  <c r="F1864" i="3"/>
  <c r="J1701" i="3"/>
  <c r="G1701" i="3"/>
  <c r="F1701" i="3"/>
  <c r="J44" i="3"/>
  <c r="G44" i="3"/>
  <c r="F44" i="3"/>
  <c r="J1166" i="3"/>
  <c r="G1166" i="3"/>
  <c r="F1166" i="3"/>
  <c r="J702" i="3"/>
  <c r="G702" i="3"/>
  <c r="F702" i="3"/>
  <c r="J633" i="3"/>
  <c r="G633" i="3"/>
  <c r="F633" i="3"/>
  <c r="J2052" i="3"/>
  <c r="G2052" i="3"/>
  <c r="F2052" i="3"/>
  <c r="J1169" i="3"/>
  <c r="G1169" i="3"/>
  <c r="F1169" i="3"/>
  <c r="J558" i="3"/>
  <c r="G558" i="3"/>
  <c r="F558" i="3"/>
  <c r="J1459" i="3"/>
  <c r="G1459" i="3"/>
  <c r="F1459" i="3"/>
  <c r="J784" i="3"/>
  <c r="G784" i="3"/>
  <c r="F784" i="3"/>
  <c r="J1051" i="3"/>
  <c r="G1051" i="3"/>
  <c r="F1051" i="3"/>
  <c r="J1651" i="3"/>
  <c r="G1651" i="3"/>
  <c r="F1651" i="3"/>
  <c r="J4766" i="3"/>
  <c r="G4766" i="3"/>
  <c r="F4766" i="3"/>
  <c r="J2260" i="3"/>
  <c r="G2260" i="3"/>
  <c r="F2260" i="3"/>
  <c r="J355" i="3"/>
  <c r="G355" i="3"/>
  <c r="F355" i="3"/>
  <c r="J796" i="3"/>
  <c r="G796" i="3"/>
  <c r="F796" i="3"/>
  <c r="J495" i="3"/>
  <c r="G495" i="3"/>
  <c r="F495" i="3"/>
  <c r="J557" i="3"/>
  <c r="G557" i="3"/>
  <c r="F557" i="3"/>
  <c r="J313" i="3"/>
  <c r="G313" i="3"/>
  <c r="F313" i="3"/>
  <c r="J224" i="3"/>
  <c r="G224" i="3"/>
  <c r="F224" i="3"/>
  <c r="J743" i="3"/>
  <c r="G743" i="3"/>
  <c r="F743" i="3"/>
  <c r="J336" i="3"/>
  <c r="G336" i="3"/>
  <c r="F336" i="3"/>
  <c r="J45" i="3"/>
  <c r="G45" i="3"/>
  <c r="F45" i="3"/>
  <c r="J122" i="3"/>
  <c r="G122" i="3"/>
  <c r="F122" i="3"/>
  <c r="J290" i="3"/>
  <c r="G290" i="3"/>
  <c r="F290" i="3"/>
  <c r="J124" i="3"/>
  <c r="G124" i="3"/>
  <c r="F124" i="3"/>
  <c r="J315" i="3"/>
  <c r="G315" i="3"/>
  <c r="F315" i="3"/>
  <c r="J231" i="3"/>
  <c r="G231" i="3"/>
  <c r="F231" i="3"/>
  <c r="J1511" i="3"/>
  <c r="G1511" i="3"/>
  <c r="F1511" i="3"/>
  <c r="J1050" i="3"/>
  <c r="G1050" i="3"/>
  <c r="F1050" i="3"/>
  <c r="J1055" i="3"/>
  <c r="G1055" i="3"/>
  <c r="F1055" i="3"/>
  <c r="J873" i="3"/>
  <c r="G873" i="3"/>
  <c r="F873" i="3"/>
  <c r="J2651" i="3"/>
  <c r="G2651" i="3"/>
  <c r="F2651" i="3"/>
  <c r="J1413" i="3"/>
  <c r="G1413" i="3"/>
  <c r="F1413" i="3"/>
  <c r="J1017" i="3"/>
  <c r="G1017" i="3"/>
  <c r="F1017" i="3"/>
  <c r="J755" i="3"/>
  <c r="G755" i="3"/>
  <c r="F755" i="3"/>
  <c r="J1628" i="3"/>
  <c r="G1628" i="3"/>
  <c r="F1628" i="3"/>
  <c r="J264" i="3"/>
  <c r="G264" i="3"/>
  <c r="F264" i="3"/>
  <c r="J909" i="3"/>
  <c r="G909" i="3"/>
  <c r="F909" i="3"/>
  <c r="J1922" i="3"/>
  <c r="G1922" i="3"/>
  <c r="F1922" i="3"/>
  <c r="J1529" i="3"/>
  <c r="G1529" i="3"/>
  <c r="F1529" i="3"/>
  <c r="J679" i="3"/>
  <c r="G679" i="3"/>
  <c r="F679" i="3"/>
  <c r="J1344" i="3"/>
  <c r="G1344" i="3"/>
  <c r="F1344" i="3"/>
  <c r="J598" i="3"/>
  <c r="G598" i="3"/>
  <c r="F598" i="3"/>
  <c r="J1897" i="3"/>
  <c r="G1897" i="3"/>
  <c r="F1897" i="3"/>
  <c r="J1272" i="3"/>
  <c r="G1272" i="3"/>
  <c r="F1272" i="3"/>
  <c r="J2665" i="3"/>
  <c r="G2665" i="3"/>
  <c r="F2665" i="3"/>
  <c r="J204" i="3"/>
  <c r="G204" i="3"/>
  <c r="F204" i="3"/>
  <c r="J1227" i="3"/>
  <c r="G1227" i="3"/>
  <c r="F1227" i="3"/>
  <c r="J3656" i="3"/>
  <c r="G3656" i="3"/>
  <c r="F3656" i="3"/>
  <c r="J219" i="3"/>
  <c r="G219" i="3"/>
  <c r="F219" i="3"/>
  <c r="J463" i="3"/>
  <c r="G463" i="3"/>
  <c r="F463" i="3"/>
  <c r="J1694" i="3"/>
  <c r="G1694" i="3"/>
  <c r="F1694" i="3"/>
  <c r="J3755" i="3"/>
  <c r="G3755" i="3"/>
  <c r="F3755" i="3"/>
  <c r="J1869" i="3"/>
  <c r="G1869" i="3"/>
  <c r="F1869" i="3"/>
  <c r="J2377" i="3"/>
  <c r="G2377" i="3"/>
  <c r="F2377" i="3"/>
  <c r="J279" i="3"/>
  <c r="G279" i="3"/>
  <c r="F279" i="3"/>
  <c r="J962" i="3"/>
  <c r="G962" i="3"/>
  <c r="F962" i="3"/>
  <c r="J340" i="3"/>
  <c r="G340" i="3"/>
  <c r="F340" i="3"/>
  <c r="J274" i="3"/>
  <c r="G274" i="3"/>
  <c r="F274" i="3"/>
  <c r="J1129" i="3"/>
  <c r="G1129" i="3"/>
  <c r="F1129" i="3"/>
  <c r="J417" i="3"/>
  <c r="G417" i="3"/>
  <c r="F417" i="3"/>
  <c r="J424" i="3"/>
  <c r="G424" i="3"/>
  <c r="F424" i="3"/>
  <c r="J1766" i="3"/>
  <c r="G1766" i="3"/>
  <c r="F1766" i="3"/>
  <c r="J1092" i="3"/>
  <c r="G1092" i="3"/>
  <c r="F1092" i="3"/>
  <c r="J398" i="3"/>
  <c r="G398" i="3"/>
  <c r="F398" i="3"/>
  <c r="J1356" i="3"/>
  <c r="G1356" i="3"/>
  <c r="F1356" i="3"/>
  <c r="J468" i="3"/>
  <c r="G468" i="3"/>
  <c r="F468" i="3"/>
  <c r="J655" i="3"/>
  <c r="G655" i="3"/>
  <c r="F655" i="3"/>
  <c r="J4132" i="3"/>
  <c r="G4132" i="3"/>
  <c r="F4132" i="3"/>
  <c r="J4765" i="3"/>
  <c r="G4765" i="3"/>
  <c r="F4765" i="3"/>
  <c r="J1863" i="3"/>
  <c r="G1863" i="3"/>
  <c r="F1863" i="3"/>
  <c r="J1423" i="3"/>
  <c r="G1423" i="3"/>
  <c r="F1423" i="3"/>
  <c r="J87" i="3"/>
  <c r="G87" i="3"/>
  <c r="F87" i="3"/>
  <c r="J2811" i="3"/>
  <c r="G2811" i="3"/>
  <c r="F2811" i="3"/>
  <c r="J3711" i="3"/>
  <c r="G3711" i="3"/>
  <c r="F3711" i="3"/>
  <c r="J2242" i="3"/>
  <c r="G2242" i="3"/>
  <c r="F2242" i="3"/>
  <c r="J4764" i="3"/>
  <c r="G4764" i="3"/>
  <c r="F4764" i="3"/>
  <c r="J969" i="3"/>
  <c r="G969" i="3"/>
  <c r="F969" i="3"/>
  <c r="J2909" i="3"/>
  <c r="G2909" i="3"/>
  <c r="F2909" i="3"/>
  <c r="J3323" i="3"/>
  <c r="G3323" i="3"/>
  <c r="F3323" i="3"/>
  <c r="J2090" i="3"/>
  <c r="G2090" i="3"/>
  <c r="F2090" i="3"/>
  <c r="J4763" i="3"/>
  <c r="G4763" i="3"/>
  <c r="F4763" i="3"/>
  <c r="J4762" i="3"/>
  <c r="G4762" i="3"/>
  <c r="F4762" i="3"/>
  <c r="J3101" i="3"/>
  <c r="G3101" i="3"/>
  <c r="F3101" i="3"/>
  <c r="J4009" i="3"/>
  <c r="G4009" i="3"/>
  <c r="F4009" i="3"/>
  <c r="J4148" i="3"/>
  <c r="G4148" i="3"/>
  <c r="F4148" i="3"/>
  <c r="J2670" i="3"/>
  <c r="G2670" i="3"/>
  <c r="F2670" i="3"/>
  <c r="J4761" i="3"/>
  <c r="G4761" i="3"/>
  <c r="F4761" i="3"/>
  <c r="J2380" i="3"/>
  <c r="G2380" i="3"/>
  <c r="F2380" i="3"/>
  <c r="J2487" i="3"/>
  <c r="G2487" i="3"/>
  <c r="F2487" i="3"/>
  <c r="J3417" i="3"/>
  <c r="G3417" i="3"/>
  <c r="F3417" i="3"/>
  <c r="J3099" i="3"/>
  <c r="G3099" i="3"/>
  <c r="F3099" i="3"/>
  <c r="J2452" i="3"/>
  <c r="G2452" i="3"/>
  <c r="F2452" i="3"/>
  <c r="J2522" i="3"/>
  <c r="G2522" i="3"/>
  <c r="F2522" i="3"/>
  <c r="J4760" i="3"/>
  <c r="G4760" i="3"/>
  <c r="F4760" i="3"/>
  <c r="J1516" i="3"/>
  <c r="G1516" i="3"/>
  <c r="F1516" i="3"/>
  <c r="J4759" i="3"/>
  <c r="G4759" i="3"/>
  <c r="F4759" i="3"/>
  <c r="J2480" i="3"/>
  <c r="G2480" i="3"/>
  <c r="F2480" i="3"/>
  <c r="J4355" i="3"/>
  <c r="G4355" i="3"/>
  <c r="F4355" i="3"/>
  <c r="J2354" i="3"/>
  <c r="G2354" i="3"/>
  <c r="F2354" i="3"/>
  <c r="J2224" i="3"/>
  <c r="G2224" i="3"/>
  <c r="F2224" i="3"/>
  <c r="J1200" i="3"/>
  <c r="G1200" i="3"/>
  <c r="F1200" i="3"/>
  <c r="J3469" i="3"/>
  <c r="G3469" i="3"/>
  <c r="F3469" i="3"/>
  <c r="J1714" i="3"/>
  <c r="G1714" i="3"/>
  <c r="F1714" i="3"/>
  <c r="J2986" i="3"/>
  <c r="G2986" i="3"/>
  <c r="F2986" i="3"/>
  <c r="J2682" i="3"/>
  <c r="G2682" i="3"/>
  <c r="F2682" i="3"/>
  <c r="J1405" i="3"/>
  <c r="G1405" i="3"/>
  <c r="F1405" i="3"/>
  <c r="J2735" i="3"/>
  <c r="G2735" i="3"/>
  <c r="F2735" i="3"/>
  <c r="J2566" i="3"/>
  <c r="G2566" i="3"/>
  <c r="F2566" i="3"/>
  <c r="J3058" i="3"/>
  <c r="G3058" i="3"/>
  <c r="F3058" i="3"/>
  <c r="J1743" i="3"/>
  <c r="G1743" i="3"/>
  <c r="F1743" i="3"/>
  <c r="J4758" i="3"/>
  <c r="G4758" i="3"/>
  <c r="F4758" i="3"/>
  <c r="J4190" i="3"/>
  <c r="G4190" i="3"/>
  <c r="F4190" i="3"/>
  <c r="J3955" i="3"/>
  <c r="G3955" i="3"/>
  <c r="F3955" i="3"/>
  <c r="J4267" i="3"/>
  <c r="G4267" i="3"/>
  <c r="F4267" i="3"/>
  <c r="J2862" i="3"/>
  <c r="G2862" i="3"/>
  <c r="F2862" i="3"/>
  <c r="J2873" i="3"/>
  <c r="G2873" i="3"/>
  <c r="F2873" i="3"/>
  <c r="J2939" i="3"/>
  <c r="G2939" i="3"/>
  <c r="F2939" i="3"/>
  <c r="J2821" i="3"/>
  <c r="G2821" i="3"/>
  <c r="F2821" i="3"/>
  <c r="J3547" i="3"/>
  <c r="G3547" i="3"/>
  <c r="F3547" i="3"/>
  <c r="J2772" i="3"/>
  <c r="G2772" i="3"/>
  <c r="F2772" i="3"/>
  <c r="J2701" i="3"/>
  <c r="G2701" i="3"/>
  <c r="F2701" i="3"/>
  <c r="J2371" i="3"/>
  <c r="G2371" i="3"/>
  <c r="F2371" i="3"/>
  <c r="J3123" i="3"/>
  <c r="G3123" i="3"/>
  <c r="F3123" i="3"/>
  <c r="J3069" i="3"/>
  <c r="G3069" i="3"/>
  <c r="F3069" i="3"/>
  <c r="J2753" i="3"/>
  <c r="G2753" i="3"/>
  <c r="F2753" i="3"/>
  <c r="J2237" i="3"/>
  <c r="G2237" i="3"/>
  <c r="F2237" i="3"/>
  <c r="J826" i="3"/>
  <c r="G826" i="3"/>
  <c r="F826" i="3"/>
  <c r="J2026" i="3"/>
  <c r="G2026" i="3"/>
  <c r="F2026" i="3"/>
  <c r="J898" i="3"/>
  <c r="G898" i="3"/>
  <c r="F898" i="3"/>
  <c r="J608" i="3"/>
  <c r="G608" i="3"/>
  <c r="F608" i="3"/>
  <c r="J408" i="3"/>
  <c r="G408" i="3"/>
  <c r="F408" i="3"/>
  <c r="J1480" i="3"/>
  <c r="G1480" i="3"/>
  <c r="F1480" i="3"/>
  <c r="J537" i="3"/>
  <c r="G537" i="3"/>
  <c r="F537" i="3"/>
  <c r="J1652" i="3"/>
  <c r="G1652" i="3"/>
  <c r="F1652" i="3"/>
  <c r="J437" i="3"/>
  <c r="G437" i="3"/>
  <c r="F437" i="3"/>
  <c r="J828" i="3"/>
  <c r="G828" i="3"/>
  <c r="F828" i="3"/>
  <c r="J807" i="3"/>
  <c r="G807" i="3"/>
  <c r="F807" i="3"/>
  <c r="J536" i="3"/>
  <c r="G536" i="3"/>
  <c r="F536" i="3"/>
  <c r="J651" i="3"/>
  <c r="G651" i="3"/>
  <c r="F651" i="3"/>
  <c r="J1454" i="3"/>
  <c r="G1454" i="3"/>
  <c r="F1454" i="3"/>
  <c r="J330" i="3"/>
  <c r="G330" i="3"/>
  <c r="F330" i="3"/>
  <c r="J770" i="3"/>
  <c r="G770" i="3"/>
  <c r="F770" i="3"/>
  <c r="J419" i="3"/>
  <c r="G419" i="3"/>
  <c r="F419" i="3"/>
  <c r="J1576" i="3"/>
  <c r="G1576" i="3"/>
  <c r="F1576" i="3"/>
  <c r="J3435" i="3"/>
  <c r="G3435" i="3"/>
  <c r="F3435" i="3"/>
  <c r="J144" i="3"/>
  <c r="G144" i="3"/>
  <c r="F144" i="3"/>
  <c r="J671" i="3"/>
  <c r="G671" i="3"/>
  <c r="F671" i="3"/>
  <c r="J1767" i="3"/>
  <c r="G1767" i="3"/>
  <c r="F1767" i="3"/>
  <c r="J66" i="3"/>
  <c r="G66" i="3"/>
  <c r="F66" i="3"/>
  <c r="J108" i="3"/>
  <c r="G108" i="3"/>
  <c r="F108" i="3"/>
  <c r="J630" i="3"/>
  <c r="G630" i="3"/>
  <c r="F630" i="3"/>
  <c r="J561" i="3"/>
  <c r="G561" i="3"/>
  <c r="F561" i="3"/>
  <c r="J2798" i="3"/>
  <c r="G2798" i="3"/>
  <c r="F2798" i="3"/>
  <c r="J1301" i="3"/>
  <c r="G1301" i="3"/>
  <c r="F1301" i="3"/>
  <c r="J1297" i="3"/>
  <c r="G1297" i="3"/>
  <c r="F1297" i="3"/>
  <c r="J1920" i="3"/>
  <c r="G1920" i="3"/>
  <c r="F1920" i="3"/>
  <c r="J1365" i="3"/>
  <c r="G1365" i="3"/>
  <c r="F1365" i="3"/>
  <c r="J1073" i="3"/>
  <c r="G1073" i="3"/>
  <c r="F1073" i="3"/>
  <c r="J627" i="3"/>
  <c r="G627" i="3"/>
  <c r="F627" i="3"/>
  <c r="J1679" i="3"/>
  <c r="G1679" i="3"/>
  <c r="F1679" i="3"/>
  <c r="J1748" i="3"/>
  <c r="G1748" i="3"/>
  <c r="F1748" i="3"/>
  <c r="J2451" i="3"/>
  <c r="G2451" i="3"/>
  <c r="F2451" i="3"/>
  <c r="J2990" i="3"/>
  <c r="G2990" i="3"/>
  <c r="F2990" i="3"/>
  <c r="J711" i="3"/>
  <c r="G711" i="3"/>
  <c r="F711" i="3"/>
  <c r="J2899" i="3"/>
  <c r="G2899" i="3"/>
  <c r="F2899" i="3"/>
  <c r="J3890" i="3"/>
  <c r="G3890" i="3"/>
  <c r="F3890" i="3"/>
  <c r="J416" i="3"/>
  <c r="G416" i="3"/>
  <c r="F416" i="3"/>
  <c r="J285" i="3"/>
  <c r="G285" i="3"/>
  <c r="F285" i="3"/>
  <c r="J673" i="3"/>
  <c r="G673" i="3"/>
  <c r="F673" i="3"/>
  <c r="J840" i="3"/>
  <c r="G840" i="3"/>
  <c r="F840" i="3"/>
  <c r="J1995" i="3"/>
  <c r="G1995" i="3"/>
  <c r="F1995" i="3"/>
  <c r="J65" i="3"/>
  <c r="G65" i="3"/>
  <c r="F65" i="3"/>
  <c r="J893" i="3"/>
  <c r="G893" i="3"/>
  <c r="F893" i="3"/>
  <c r="J929" i="3"/>
  <c r="G929" i="3"/>
  <c r="F929" i="3"/>
  <c r="J2325" i="3"/>
  <c r="G2325" i="3"/>
  <c r="F2325" i="3"/>
  <c r="J407" i="3"/>
  <c r="G407" i="3"/>
  <c r="F407" i="3"/>
  <c r="J348" i="3"/>
  <c r="G348" i="3"/>
  <c r="F348" i="3"/>
  <c r="J1212" i="3"/>
  <c r="G1212" i="3"/>
  <c r="F1212" i="3"/>
  <c r="J3084" i="3"/>
  <c r="G3084" i="3"/>
  <c r="F3084" i="3"/>
  <c r="J1446" i="3"/>
  <c r="G1446" i="3"/>
  <c r="F1446" i="3"/>
  <c r="J1438" i="3"/>
  <c r="G1438" i="3"/>
  <c r="F1438" i="3"/>
  <c r="J1663" i="3"/>
  <c r="G1663" i="3"/>
  <c r="F1663" i="3"/>
  <c r="J1794" i="3"/>
  <c r="G1794" i="3"/>
  <c r="F1794" i="3"/>
  <c r="J2528" i="3"/>
  <c r="G2528" i="3"/>
  <c r="F2528" i="3"/>
  <c r="J2687" i="3"/>
  <c r="G2687" i="3"/>
  <c r="F2687" i="3"/>
  <c r="J1644" i="3"/>
  <c r="G1644" i="3"/>
  <c r="F1644" i="3"/>
  <c r="J683" i="3"/>
  <c r="G683" i="3"/>
  <c r="F683" i="3"/>
  <c r="J507" i="3"/>
  <c r="G507" i="3"/>
  <c r="F507" i="3"/>
  <c r="J1097" i="3"/>
  <c r="G1097" i="3"/>
  <c r="F1097" i="3"/>
  <c r="J454" i="3"/>
  <c r="G454" i="3"/>
  <c r="F454" i="3"/>
  <c r="J725" i="3"/>
  <c r="G725" i="3"/>
  <c r="F725" i="3"/>
  <c r="J1444" i="3"/>
  <c r="G1444" i="3"/>
  <c r="F1444" i="3"/>
  <c r="J396" i="3"/>
  <c r="G396" i="3"/>
  <c r="F396" i="3"/>
  <c r="J4030" i="3"/>
  <c r="G4030" i="3"/>
  <c r="F4030" i="3"/>
  <c r="J1878" i="3"/>
  <c r="G1878" i="3"/>
  <c r="F1878" i="3"/>
  <c r="J2931" i="3"/>
  <c r="G2931" i="3"/>
  <c r="F2931" i="3"/>
  <c r="J605" i="3"/>
  <c r="G605" i="3"/>
  <c r="F605" i="3"/>
  <c r="J2170" i="3"/>
  <c r="G2170" i="3"/>
  <c r="F2170" i="3"/>
  <c r="J1972" i="3"/>
  <c r="G1972" i="3"/>
  <c r="F1972" i="3"/>
  <c r="J585" i="3"/>
  <c r="G585" i="3"/>
  <c r="F585" i="3"/>
  <c r="J4757" i="3"/>
  <c r="G4757" i="3"/>
  <c r="F4757" i="3"/>
  <c r="J1857" i="3"/>
  <c r="G1857" i="3"/>
  <c r="F1857" i="3"/>
  <c r="J4756" i="3"/>
  <c r="G4756" i="3"/>
  <c r="F4756" i="3"/>
  <c r="J3010" i="3"/>
  <c r="G3010" i="3"/>
  <c r="F3010" i="3"/>
  <c r="J1871" i="3"/>
  <c r="G1871" i="3"/>
  <c r="F1871" i="3"/>
  <c r="J733" i="3"/>
  <c r="G733" i="3"/>
  <c r="F733" i="3"/>
  <c r="J2994" i="3"/>
  <c r="G2994" i="3"/>
  <c r="F2994" i="3"/>
  <c r="J1928" i="3"/>
  <c r="G1928" i="3"/>
  <c r="F1928" i="3"/>
  <c r="J4755" i="3"/>
  <c r="G4755" i="3"/>
  <c r="F4755" i="3"/>
  <c r="J3524" i="3"/>
  <c r="G3524" i="3"/>
  <c r="F3524" i="3"/>
  <c r="J4754" i="3"/>
  <c r="G4754" i="3"/>
  <c r="F4754" i="3"/>
  <c r="J3880" i="3"/>
  <c r="G3880" i="3"/>
  <c r="F3880" i="3"/>
  <c r="J2785" i="3"/>
  <c r="G2785" i="3"/>
  <c r="F2785" i="3"/>
  <c r="J4051" i="3"/>
  <c r="G4051" i="3"/>
  <c r="F4051" i="3"/>
  <c r="J4753" i="3"/>
  <c r="G4753" i="3"/>
  <c r="F4753" i="3"/>
  <c r="J3966" i="3"/>
  <c r="G3966" i="3"/>
  <c r="F3966" i="3"/>
  <c r="J4062" i="3"/>
  <c r="G4062" i="3"/>
  <c r="F4062" i="3"/>
  <c r="J1110" i="3"/>
  <c r="G1110" i="3"/>
  <c r="F1110" i="3"/>
  <c r="J4045" i="3"/>
  <c r="G4045" i="3"/>
  <c r="F4045" i="3"/>
  <c r="J3927" i="3"/>
  <c r="G3927" i="3"/>
  <c r="F3927" i="3"/>
  <c r="J2901" i="3"/>
  <c r="G2901" i="3"/>
  <c r="F2901" i="3"/>
  <c r="J4752" i="3"/>
  <c r="G4752" i="3"/>
  <c r="F4752" i="3"/>
  <c r="J1451" i="3"/>
  <c r="G1451" i="3"/>
  <c r="F1451" i="3"/>
  <c r="J2394" i="3"/>
  <c r="G2394" i="3"/>
  <c r="F2394" i="3"/>
  <c r="J2950" i="3"/>
  <c r="G2950" i="3"/>
  <c r="F2950" i="3"/>
  <c r="J4077" i="3"/>
  <c r="G4077" i="3"/>
  <c r="F4077" i="3"/>
  <c r="J2269" i="3"/>
  <c r="G2269" i="3"/>
  <c r="F2269" i="3"/>
  <c r="J453" i="3"/>
  <c r="G453" i="3"/>
  <c r="F453" i="3"/>
  <c r="J3907" i="3"/>
  <c r="G3907" i="3"/>
  <c r="F3907" i="3"/>
  <c r="J1848" i="3"/>
  <c r="G1848" i="3"/>
  <c r="F1848" i="3"/>
  <c r="J4394" i="3"/>
  <c r="G4394" i="3"/>
  <c r="F4394" i="3"/>
  <c r="J1562" i="3"/>
  <c r="G1562" i="3"/>
  <c r="F1562" i="3"/>
  <c r="J2182" i="3"/>
  <c r="G2182" i="3"/>
  <c r="F2182" i="3"/>
  <c r="J3487" i="3"/>
  <c r="G3487" i="3"/>
  <c r="F3487" i="3"/>
  <c r="J4751" i="3"/>
  <c r="G4751" i="3"/>
  <c r="F4751" i="3"/>
  <c r="J4121" i="3"/>
  <c r="G4121" i="3"/>
  <c r="F4121" i="3"/>
  <c r="J3482" i="3"/>
  <c r="G3482" i="3"/>
  <c r="F3482" i="3"/>
  <c r="J3689" i="3"/>
  <c r="G3689" i="3"/>
  <c r="F3689" i="3"/>
  <c r="J3031" i="3"/>
  <c r="G3031" i="3"/>
  <c r="F3031" i="3"/>
  <c r="J4137" i="3"/>
  <c r="G4137" i="3"/>
  <c r="F4137" i="3"/>
  <c r="J3953" i="3"/>
  <c r="G3953" i="3"/>
  <c r="F3953" i="3"/>
  <c r="J3575" i="3"/>
  <c r="G3575" i="3"/>
  <c r="F3575" i="3"/>
  <c r="J2697" i="3"/>
  <c r="G2697" i="3"/>
  <c r="F2697" i="3"/>
  <c r="J3279" i="3"/>
  <c r="G3279" i="3"/>
  <c r="F3279" i="3"/>
  <c r="J3779" i="3"/>
  <c r="G3779" i="3"/>
  <c r="F3779" i="3"/>
  <c r="J4402" i="3"/>
  <c r="G4402" i="3"/>
  <c r="F4402" i="3"/>
  <c r="J4294" i="3"/>
  <c r="G4294" i="3"/>
  <c r="F4294" i="3"/>
  <c r="J4321" i="3"/>
  <c r="G4321" i="3"/>
  <c r="F4321" i="3"/>
  <c r="J4750" i="3"/>
  <c r="G4750" i="3"/>
  <c r="F4750" i="3"/>
  <c r="J4749" i="3"/>
  <c r="G4749" i="3"/>
  <c r="F4749" i="3"/>
  <c r="J4748" i="3"/>
  <c r="G4748" i="3"/>
  <c r="F4748" i="3"/>
  <c r="J3585" i="3"/>
  <c r="G3585" i="3"/>
  <c r="F3585" i="3"/>
  <c r="J3795" i="3"/>
  <c r="G3795" i="3"/>
  <c r="F3795" i="3"/>
  <c r="J3761" i="3"/>
  <c r="G3761" i="3"/>
  <c r="F3761" i="3"/>
  <c r="J4189" i="3"/>
  <c r="G4189" i="3"/>
  <c r="F4189" i="3"/>
  <c r="J4332" i="3"/>
  <c r="G4332" i="3"/>
  <c r="F4332" i="3"/>
  <c r="J4271" i="3"/>
  <c r="G4271" i="3"/>
  <c r="F4271" i="3"/>
  <c r="J4366" i="3"/>
  <c r="G4366" i="3"/>
  <c r="F4366" i="3"/>
  <c r="J3810" i="3"/>
  <c r="G3810" i="3"/>
  <c r="F3810" i="3"/>
  <c r="J4124" i="3"/>
  <c r="G4124" i="3"/>
  <c r="F4124" i="3"/>
  <c r="J4091" i="3"/>
  <c r="G4091" i="3"/>
  <c r="F4091" i="3"/>
  <c r="J4747" i="3"/>
  <c r="G4747" i="3"/>
  <c r="F4747" i="3"/>
  <c r="J4746" i="3"/>
  <c r="G4746" i="3"/>
  <c r="F4746" i="3"/>
  <c r="J1031" i="3"/>
  <c r="G1031" i="3"/>
  <c r="F1031" i="3"/>
  <c r="J1415" i="3"/>
  <c r="G1415" i="3"/>
  <c r="F1415" i="3"/>
  <c r="J2231" i="3"/>
  <c r="G2231" i="3"/>
  <c r="F2231" i="3"/>
  <c r="J4223" i="3"/>
  <c r="G4223" i="3"/>
  <c r="F4223" i="3"/>
  <c r="J3404" i="3"/>
  <c r="G3404" i="3"/>
  <c r="F3404" i="3"/>
  <c r="J3027" i="3"/>
  <c r="G3027" i="3"/>
  <c r="F3027" i="3"/>
  <c r="J992" i="3"/>
  <c r="G992" i="3"/>
  <c r="F992" i="3"/>
  <c r="J3104" i="3"/>
  <c r="G3104" i="3"/>
  <c r="F3104" i="3"/>
  <c r="J2639" i="3"/>
  <c r="G2639" i="3"/>
  <c r="F2639" i="3"/>
  <c r="J1900" i="3"/>
  <c r="G1900" i="3"/>
  <c r="F1900" i="3"/>
  <c r="J3096" i="3"/>
  <c r="G3096" i="3"/>
  <c r="F3096" i="3"/>
  <c r="J3753" i="3"/>
  <c r="G3753" i="3"/>
  <c r="F3753" i="3"/>
  <c r="J2896" i="3"/>
  <c r="G2896" i="3"/>
  <c r="F2896" i="3"/>
  <c r="J850" i="3"/>
  <c r="G850" i="3"/>
  <c r="F850" i="3"/>
  <c r="J2831" i="3"/>
  <c r="G2831" i="3"/>
  <c r="F2831" i="3"/>
  <c r="J1172" i="3"/>
  <c r="G1172" i="3"/>
  <c r="F1172" i="3"/>
  <c r="J3320" i="3"/>
  <c r="G3320" i="3"/>
  <c r="F3320" i="3"/>
  <c r="J3050" i="3"/>
  <c r="G3050" i="3"/>
  <c r="F3050" i="3"/>
  <c r="J945" i="3"/>
  <c r="G945" i="3"/>
  <c r="F945" i="3"/>
  <c r="J1915" i="3"/>
  <c r="G1915" i="3"/>
  <c r="F1915" i="3"/>
  <c r="J3143" i="3"/>
  <c r="G3143" i="3"/>
  <c r="F3143" i="3"/>
  <c r="J3137" i="3"/>
  <c r="G3137" i="3"/>
  <c r="F3137" i="3"/>
  <c r="J3678" i="3"/>
  <c r="G3678" i="3"/>
  <c r="F3678" i="3"/>
  <c r="J825" i="3"/>
  <c r="G825" i="3"/>
  <c r="F825" i="3"/>
  <c r="J2886" i="3"/>
  <c r="G2886" i="3"/>
  <c r="F2886" i="3"/>
  <c r="J1199" i="3"/>
  <c r="G1199" i="3"/>
  <c r="F1199" i="3"/>
  <c r="J1992" i="3"/>
  <c r="G1992" i="3"/>
  <c r="F1992" i="3"/>
  <c r="J2272" i="3"/>
  <c r="G2272" i="3"/>
  <c r="F2272" i="3"/>
  <c r="J500" i="3"/>
  <c r="G500" i="3"/>
  <c r="F500" i="3"/>
  <c r="J2557" i="3"/>
  <c r="G2557" i="3"/>
  <c r="F2557" i="3"/>
  <c r="J1268" i="3"/>
  <c r="G1268" i="3"/>
  <c r="F1268" i="3"/>
  <c r="J4745" i="3"/>
  <c r="G4745" i="3"/>
  <c r="F4745" i="3"/>
  <c r="J2030" i="3"/>
  <c r="G2030" i="3"/>
  <c r="F2030" i="3"/>
  <c r="J4744" i="3"/>
  <c r="G4744" i="3"/>
  <c r="F4744" i="3"/>
  <c r="J2616" i="3"/>
  <c r="G2616" i="3"/>
  <c r="F2616" i="3"/>
  <c r="J88" i="3"/>
  <c r="G88" i="3"/>
  <c r="F88" i="3"/>
  <c r="J3615" i="3"/>
  <c r="G3615" i="3"/>
  <c r="F3615" i="3"/>
  <c r="J3447" i="3"/>
  <c r="G3447" i="3"/>
  <c r="F3447" i="3"/>
  <c r="J1065" i="3"/>
  <c r="G1065" i="3"/>
  <c r="F1065" i="3"/>
  <c r="J1271" i="3"/>
  <c r="G1271" i="3"/>
  <c r="F1271" i="3"/>
  <c r="J1337" i="3"/>
  <c r="G1337" i="3"/>
  <c r="F1337" i="3"/>
  <c r="J1905" i="3"/>
  <c r="G1905" i="3"/>
  <c r="F1905" i="3"/>
  <c r="J943" i="3"/>
  <c r="G943" i="3"/>
  <c r="F943" i="3"/>
  <c r="J1317" i="3"/>
  <c r="G1317" i="3"/>
  <c r="F1317" i="3"/>
  <c r="J1528" i="3"/>
  <c r="G1528" i="3"/>
  <c r="F1528" i="3"/>
  <c r="J1291" i="3"/>
  <c r="G1291" i="3"/>
  <c r="F1291" i="3"/>
  <c r="J2469" i="3"/>
  <c r="G2469" i="3"/>
  <c r="F2469" i="3"/>
  <c r="J2277" i="3"/>
  <c r="G2277" i="3"/>
  <c r="F2277" i="3"/>
  <c r="J665" i="3"/>
  <c r="G665" i="3"/>
  <c r="F665" i="3"/>
  <c r="J2627" i="3"/>
  <c r="G2627" i="3"/>
  <c r="F2627" i="3"/>
  <c r="J1586" i="3"/>
  <c r="G1586" i="3"/>
  <c r="F1586" i="3"/>
  <c r="J1465" i="3"/>
  <c r="G1465" i="3"/>
  <c r="F1465" i="3"/>
  <c r="J2607" i="3"/>
  <c r="G2607" i="3"/>
  <c r="F2607" i="3"/>
  <c r="J3821" i="3"/>
  <c r="G3821" i="3"/>
  <c r="F3821" i="3"/>
  <c r="J2080" i="3"/>
  <c r="G2080" i="3"/>
  <c r="F2080" i="3"/>
  <c r="J719" i="3"/>
  <c r="G719" i="3"/>
  <c r="F719" i="3"/>
  <c r="J2679" i="3"/>
  <c r="G2679" i="3"/>
  <c r="F2679" i="3"/>
  <c r="J2482" i="3"/>
  <c r="G2482" i="3"/>
  <c r="F2482" i="3"/>
  <c r="J3999" i="3"/>
  <c r="G3999" i="3"/>
  <c r="F3999" i="3"/>
  <c r="J4743" i="3"/>
  <c r="G4743" i="3"/>
  <c r="F4743" i="3"/>
  <c r="J3827" i="3"/>
  <c r="G3827" i="3"/>
  <c r="F3827" i="3"/>
  <c r="J4216" i="3"/>
  <c r="G4216" i="3"/>
  <c r="F4216" i="3"/>
  <c r="J2998" i="3"/>
  <c r="G2998" i="3"/>
  <c r="F2998" i="3"/>
  <c r="J1287" i="3"/>
  <c r="G1287" i="3"/>
  <c r="F1287" i="3"/>
  <c r="J2367" i="3"/>
  <c r="G2367" i="3"/>
  <c r="F2367" i="3"/>
  <c r="J1466" i="3"/>
  <c r="G1466" i="3"/>
  <c r="F1466" i="3"/>
  <c r="J2022" i="3"/>
  <c r="G2022" i="3"/>
  <c r="F2022" i="3"/>
  <c r="J362" i="3"/>
  <c r="G362" i="3"/>
  <c r="F362" i="3"/>
  <c r="J901" i="3"/>
  <c r="G901" i="3"/>
  <c r="F901" i="3"/>
  <c r="J456" i="3"/>
  <c r="G456" i="3"/>
  <c r="F456" i="3"/>
  <c r="J226" i="3"/>
  <c r="G226" i="3"/>
  <c r="F226" i="3"/>
  <c r="J695" i="3"/>
  <c r="G695" i="3"/>
  <c r="F695" i="3"/>
  <c r="J1727" i="3"/>
  <c r="G1727" i="3"/>
  <c r="F1727" i="3"/>
  <c r="J2837" i="3"/>
  <c r="G2837" i="3"/>
  <c r="F2837" i="3"/>
  <c r="J3992" i="3"/>
  <c r="G3992" i="3"/>
  <c r="F3992" i="3"/>
  <c r="J3124" i="3"/>
  <c r="G3124" i="3"/>
  <c r="F3124" i="3"/>
  <c r="J100" i="3"/>
  <c r="G100" i="3"/>
  <c r="F100" i="3"/>
  <c r="J572" i="3"/>
  <c r="G572" i="3"/>
  <c r="F572" i="3"/>
  <c r="J425" i="3"/>
  <c r="G425" i="3"/>
  <c r="F425" i="3"/>
  <c r="J1167" i="3"/>
  <c r="G1167" i="3"/>
  <c r="F1167" i="3"/>
  <c r="J2221" i="3"/>
  <c r="G2221" i="3"/>
  <c r="F2221" i="3"/>
  <c r="J1150" i="3"/>
  <c r="G1150" i="3"/>
  <c r="F1150" i="3"/>
  <c r="J836" i="3"/>
  <c r="G836" i="3"/>
  <c r="F836" i="3"/>
  <c r="J138" i="3"/>
  <c r="G138" i="3"/>
  <c r="F138" i="3"/>
  <c r="J1806" i="3"/>
  <c r="G1806" i="3"/>
  <c r="F1806" i="3"/>
  <c r="J307" i="3"/>
  <c r="G307" i="3"/>
  <c r="F307" i="3"/>
  <c r="J2407" i="3"/>
  <c r="G2407" i="3"/>
  <c r="F2407" i="3"/>
  <c r="J709" i="3"/>
  <c r="G709" i="3"/>
  <c r="F709" i="3"/>
  <c r="J339" i="3"/>
  <c r="G339" i="3"/>
  <c r="F339" i="3"/>
  <c r="J554" i="3"/>
  <c r="G554" i="3"/>
  <c r="F554" i="3"/>
  <c r="J3057" i="3"/>
  <c r="G3057" i="3"/>
  <c r="F3057" i="3"/>
  <c r="J1237" i="3"/>
  <c r="G1237" i="3"/>
  <c r="F1237" i="3"/>
  <c r="J730" i="3"/>
  <c r="G730" i="3"/>
  <c r="F730" i="3"/>
  <c r="J2795" i="3"/>
  <c r="G2795" i="3"/>
  <c r="F2795" i="3"/>
  <c r="J4742" i="3"/>
  <c r="G4742" i="3"/>
  <c r="F4742" i="3"/>
  <c r="J2979" i="3"/>
  <c r="G2979" i="3"/>
  <c r="F2979" i="3"/>
  <c r="J4025" i="3"/>
  <c r="G4025" i="3"/>
  <c r="F4025" i="3"/>
  <c r="J3504" i="3"/>
  <c r="G3504" i="3"/>
  <c r="F3504" i="3"/>
  <c r="J2504" i="3"/>
  <c r="G2504" i="3"/>
  <c r="F2504" i="3"/>
  <c r="J2229" i="3"/>
  <c r="G2229" i="3"/>
  <c r="F2229" i="3"/>
  <c r="J2410" i="3"/>
  <c r="G2410" i="3"/>
  <c r="F2410" i="3"/>
  <c r="J3053" i="3"/>
  <c r="G3053" i="3"/>
  <c r="F3053" i="3"/>
  <c r="J4084" i="3"/>
  <c r="G4084" i="3"/>
  <c r="F4084" i="3"/>
  <c r="J2240" i="3"/>
  <c r="G2240" i="3"/>
  <c r="F2240" i="3"/>
  <c r="J2448" i="3"/>
  <c r="G2448" i="3"/>
  <c r="F2448" i="3"/>
  <c r="J2390" i="3"/>
  <c r="G2390" i="3"/>
  <c r="F2390" i="3"/>
  <c r="J1734" i="3"/>
  <c r="G1734" i="3"/>
  <c r="F1734" i="3"/>
  <c r="J2316" i="3"/>
  <c r="G2316" i="3"/>
  <c r="F2316" i="3"/>
  <c r="J199" i="3"/>
  <c r="G199" i="3"/>
  <c r="F199" i="3"/>
  <c r="J583" i="3"/>
  <c r="G583" i="3"/>
  <c r="F583" i="3"/>
  <c r="J1218" i="3"/>
  <c r="G1218" i="3"/>
  <c r="F1218" i="3"/>
  <c r="J1191" i="3"/>
  <c r="G1191" i="3"/>
  <c r="F1191" i="3"/>
  <c r="J546" i="3"/>
  <c r="G546" i="3"/>
  <c r="F546" i="3"/>
  <c r="J704" i="3"/>
  <c r="G704" i="3"/>
  <c r="F704" i="3"/>
  <c r="J483" i="3"/>
  <c r="G483" i="3"/>
  <c r="F483" i="3"/>
  <c r="J1124" i="3"/>
  <c r="G1124" i="3"/>
  <c r="F1124" i="3"/>
  <c r="J1850" i="3"/>
  <c r="G1850" i="3"/>
  <c r="F1850" i="3"/>
  <c r="J1375" i="3"/>
  <c r="G1375" i="3"/>
  <c r="F1375" i="3"/>
  <c r="J1367" i="3"/>
  <c r="G1367" i="3"/>
  <c r="F1367" i="3"/>
  <c r="J2944" i="3"/>
  <c r="G2944" i="3"/>
  <c r="F2944" i="3"/>
  <c r="J1047" i="3"/>
  <c r="G1047" i="3"/>
  <c r="F1047" i="3"/>
  <c r="J1526" i="3"/>
  <c r="G1526" i="3"/>
  <c r="F1526" i="3"/>
  <c r="J1470" i="3"/>
  <c r="G1470" i="3"/>
  <c r="F1470" i="3"/>
  <c r="J2655" i="3"/>
  <c r="G2655" i="3"/>
  <c r="F2655" i="3"/>
  <c r="J2922" i="3"/>
  <c r="G2922" i="3"/>
  <c r="F2922" i="3"/>
  <c r="J2587" i="3"/>
  <c r="G2587" i="3"/>
  <c r="F2587" i="3"/>
  <c r="J798" i="3"/>
  <c r="G798" i="3"/>
  <c r="F798" i="3"/>
  <c r="J2302" i="3"/>
  <c r="G2302" i="3"/>
  <c r="F2302" i="3"/>
  <c r="J2331" i="3"/>
  <c r="G2331" i="3"/>
  <c r="F2331" i="3"/>
  <c r="J2948" i="3"/>
  <c r="G2948" i="3"/>
  <c r="F2948" i="3"/>
  <c r="J1605" i="3"/>
  <c r="G1605" i="3"/>
  <c r="F1605" i="3"/>
  <c r="J656" i="3"/>
  <c r="G656" i="3"/>
  <c r="F656" i="3"/>
  <c r="J3128" i="3"/>
  <c r="G3128" i="3"/>
  <c r="F3128" i="3"/>
  <c r="J1021" i="3"/>
  <c r="G1021" i="3"/>
  <c r="F1021" i="3"/>
  <c r="J1738" i="3"/>
  <c r="G1738" i="3"/>
  <c r="F1738" i="3"/>
  <c r="J983" i="3"/>
  <c r="G983" i="3"/>
  <c r="F983" i="3"/>
  <c r="J4741" i="3"/>
  <c r="G4741" i="3"/>
  <c r="F4741" i="3"/>
  <c r="J1617" i="3"/>
  <c r="G1617" i="3"/>
  <c r="F1617" i="3"/>
  <c r="J988" i="3"/>
  <c r="G988" i="3"/>
  <c r="F988" i="3"/>
  <c r="J2699" i="3"/>
  <c r="G2699" i="3"/>
  <c r="F2699" i="3"/>
  <c r="J1518" i="3"/>
  <c r="G1518" i="3"/>
  <c r="F1518" i="3"/>
  <c r="J2162" i="3"/>
  <c r="G2162" i="3"/>
  <c r="F2162" i="3"/>
  <c r="J2124" i="3"/>
  <c r="G2124" i="3"/>
  <c r="F2124" i="3"/>
  <c r="J3286" i="3"/>
  <c r="G3286" i="3"/>
  <c r="F3286" i="3"/>
  <c r="J1909" i="3"/>
  <c r="G1909" i="3"/>
  <c r="F1909" i="3"/>
  <c r="J2023" i="3"/>
  <c r="G2023" i="3"/>
  <c r="F2023" i="3"/>
  <c r="J2347" i="3"/>
  <c r="G2347" i="3"/>
  <c r="F2347" i="3"/>
  <c r="J3536" i="3"/>
  <c r="G3536" i="3"/>
  <c r="F3536" i="3"/>
  <c r="J2744" i="3"/>
  <c r="G2744" i="3"/>
  <c r="F2744" i="3"/>
  <c r="J2926" i="3"/>
  <c r="G2926" i="3"/>
  <c r="F2926" i="3"/>
  <c r="J4740" i="3"/>
  <c r="G4740" i="3"/>
  <c r="F4740" i="3"/>
  <c r="J3333" i="3"/>
  <c r="G3333" i="3"/>
  <c r="F3333" i="3"/>
  <c r="J1174" i="3"/>
  <c r="G1174" i="3"/>
  <c r="F1174" i="3"/>
  <c r="J2743" i="3"/>
  <c r="G2743" i="3"/>
  <c r="F2743" i="3"/>
  <c r="J896" i="3"/>
  <c r="G896" i="3"/>
  <c r="F896" i="3"/>
  <c r="J2865" i="3"/>
  <c r="G2865" i="3"/>
  <c r="F2865" i="3"/>
  <c r="J1448" i="3"/>
  <c r="G1448" i="3"/>
  <c r="F1448" i="3"/>
  <c r="J4739" i="3"/>
  <c r="G4739" i="3"/>
  <c r="F4739" i="3"/>
  <c r="J2560" i="3"/>
  <c r="G2560" i="3"/>
  <c r="F2560" i="3"/>
  <c r="J861" i="3"/>
  <c r="G861" i="3"/>
  <c r="F861" i="3"/>
  <c r="J1109" i="3"/>
  <c r="G1109" i="3"/>
  <c r="F1109" i="3"/>
  <c r="J1826" i="3"/>
  <c r="G1826" i="3"/>
  <c r="F1826" i="3"/>
  <c r="J2126" i="3"/>
  <c r="G2126" i="3"/>
  <c r="F2126" i="3"/>
  <c r="J4738" i="3"/>
  <c r="G4738" i="3"/>
  <c r="F4738" i="3"/>
  <c r="J3507" i="3"/>
  <c r="G3507" i="3"/>
  <c r="F3507" i="3"/>
  <c r="J3959" i="3"/>
  <c r="G3959" i="3"/>
  <c r="F3959" i="3"/>
  <c r="J1771" i="3"/>
  <c r="G1771" i="3"/>
  <c r="F1771" i="3"/>
  <c r="J3411" i="3"/>
  <c r="G3411" i="3"/>
  <c r="F3411" i="3"/>
  <c r="J3082" i="3"/>
  <c r="G3082" i="3"/>
  <c r="F3082" i="3"/>
  <c r="J1825" i="3"/>
  <c r="G1825" i="3"/>
  <c r="F1825" i="3"/>
  <c r="J278" i="3"/>
  <c r="G278" i="3"/>
  <c r="F278" i="3"/>
  <c r="J2321" i="3"/>
  <c r="G2321" i="3"/>
  <c r="F2321" i="3"/>
  <c r="J2034" i="3"/>
  <c r="G2034" i="3"/>
  <c r="F2034" i="3"/>
  <c r="J2526" i="3"/>
  <c r="G2526" i="3"/>
  <c r="F2526" i="3"/>
  <c r="J528" i="3"/>
  <c r="G528" i="3"/>
  <c r="F528" i="3"/>
  <c r="J1229" i="3"/>
  <c r="G1229" i="3"/>
  <c r="F1229" i="3"/>
  <c r="J527" i="3"/>
  <c r="G527" i="3"/>
  <c r="F527" i="3"/>
  <c r="J2081" i="3"/>
  <c r="G2081" i="3"/>
  <c r="F2081" i="3"/>
  <c r="J1181" i="3"/>
  <c r="G1181" i="3"/>
  <c r="F1181" i="3"/>
  <c r="J2203" i="3"/>
  <c r="G2203" i="3"/>
  <c r="F2203" i="3"/>
  <c r="J653" i="3"/>
  <c r="G653" i="3"/>
  <c r="F653" i="3"/>
  <c r="J4737" i="3"/>
  <c r="G4737" i="3"/>
  <c r="F4737" i="3"/>
  <c r="J1479" i="3"/>
  <c r="G1479" i="3"/>
  <c r="F1479" i="3"/>
  <c r="J1081" i="3"/>
  <c r="G1081" i="3"/>
  <c r="F1081" i="3"/>
  <c r="J3335" i="3"/>
  <c r="G3335" i="3"/>
  <c r="F3335" i="3"/>
  <c r="J202" i="3"/>
  <c r="G202" i="3"/>
  <c r="F202" i="3"/>
  <c r="J1925" i="3"/>
  <c r="G1925" i="3"/>
  <c r="F1925" i="3"/>
  <c r="J4736" i="3"/>
  <c r="G4736" i="3"/>
  <c r="F4736" i="3"/>
  <c r="J327" i="3"/>
  <c r="G327" i="3"/>
  <c r="F327" i="3"/>
  <c r="J1245" i="3"/>
  <c r="G1245" i="3"/>
  <c r="F1245" i="3"/>
  <c r="J2809" i="3"/>
  <c r="G2809" i="3"/>
  <c r="F2809" i="3"/>
  <c r="J622" i="3"/>
  <c r="G622" i="3"/>
  <c r="F622" i="3"/>
  <c r="J947" i="3"/>
  <c r="G947" i="3"/>
  <c r="F947" i="3"/>
  <c r="J4735" i="3"/>
  <c r="G4735" i="3"/>
  <c r="F4735" i="3"/>
  <c r="J1113" i="3"/>
  <c r="G1113" i="3"/>
  <c r="F1113" i="3"/>
  <c r="J1018" i="3"/>
  <c r="G1018" i="3"/>
  <c r="F1018" i="3"/>
  <c r="J2563" i="3"/>
  <c r="G2563" i="3"/>
  <c r="F2563" i="3"/>
  <c r="J52" i="3"/>
  <c r="G52" i="3"/>
  <c r="F52" i="3"/>
  <c r="J1197" i="3"/>
  <c r="G1197" i="3"/>
  <c r="F1197" i="3"/>
  <c r="J700" i="3"/>
  <c r="G700" i="3"/>
  <c r="F700" i="3"/>
  <c r="J1210" i="3"/>
  <c r="G1210" i="3"/>
  <c r="F1210" i="3"/>
  <c r="J1506" i="3"/>
  <c r="G1506" i="3"/>
  <c r="F1506" i="3"/>
  <c r="J1508" i="3"/>
  <c r="G1508" i="3"/>
  <c r="F1508" i="3"/>
  <c r="J3299" i="3"/>
  <c r="G3299" i="3"/>
  <c r="F3299" i="3"/>
  <c r="J3297" i="3"/>
  <c r="G3297" i="3"/>
  <c r="F3297" i="3"/>
  <c r="J4734" i="3"/>
  <c r="G4734" i="3"/>
  <c r="F4734" i="3"/>
  <c r="J4733" i="3"/>
  <c r="G4733" i="3"/>
  <c r="F4733" i="3"/>
  <c r="J3331" i="3"/>
  <c r="G3331" i="3"/>
  <c r="F3331" i="3"/>
  <c r="J688" i="3"/>
  <c r="G688" i="3"/>
  <c r="F688" i="3"/>
  <c r="J1189" i="3"/>
  <c r="G1189" i="3"/>
  <c r="F1189" i="3"/>
  <c r="J4732" i="3"/>
  <c r="G4732" i="3"/>
  <c r="F4732" i="3"/>
  <c r="J1379" i="3"/>
  <c r="G1379" i="3"/>
  <c r="F1379" i="3"/>
  <c r="J1111" i="3"/>
  <c r="G1111" i="3"/>
  <c r="F1111" i="3"/>
  <c r="J4731" i="3"/>
  <c r="G4731" i="3"/>
  <c r="F4731" i="3"/>
  <c r="J1165" i="3"/>
  <c r="G1165" i="3"/>
  <c r="F1165" i="3"/>
  <c r="J705" i="3"/>
  <c r="G705" i="3"/>
  <c r="F705" i="3"/>
  <c r="J428" i="3"/>
  <c r="G428" i="3"/>
  <c r="F428" i="3"/>
  <c r="J1755" i="3"/>
  <c r="G1755" i="3"/>
  <c r="F1755" i="3"/>
  <c r="J3045" i="3"/>
  <c r="G3045" i="3"/>
  <c r="F3045" i="3"/>
  <c r="J462" i="3"/>
  <c r="G462" i="3"/>
  <c r="F462" i="3"/>
  <c r="J2505" i="3"/>
  <c r="G2505" i="3"/>
  <c r="F2505" i="3"/>
  <c r="J1785" i="3"/>
  <c r="G1785" i="3"/>
  <c r="F1785" i="3"/>
  <c r="J2912" i="3"/>
  <c r="G2912" i="3"/>
  <c r="F2912" i="3"/>
  <c r="J2956" i="3"/>
  <c r="G2956" i="3"/>
  <c r="F2956" i="3"/>
  <c r="J1927" i="3"/>
  <c r="G1927" i="3"/>
  <c r="F1927" i="3"/>
  <c r="J3272" i="3"/>
  <c r="G3272" i="3"/>
  <c r="F3272" i="3"/>
  <c r="J819" i="3"/>
  <c r="G819" i="3"/>
  <c r="F819" i="3"/>
  <c r="J1712" i="3"/>
  <c r="G1712" i="3"/>
  <c r="F1712" i="3"/>
  <c r="J2216" i="3"/>
  <c r="G2216" i="3"/>
  <c r="F2216" i="3"/>
  <c r="J1058" i="3"/>
  <c r="G1058" i="3"/>
  <c r="F1058" i="3"/>
  <c r="J2207" i="3"/>
  <c r="G2207" i="3"/>
  <c r="F2207" i="3"/>
  <c r="J4188" i="3"/>
  <c r="G4188" i="3"/>
  <c r="F4188" i="3"/>
  <c r="J1388" i="3"/>
  <c r="G1388" i="3"/>
  <c r="F1388" i="3"/>
  <c r="J3039" i="3"/>
  <c r="G3039" i="3"/>
  <c r="F3039" i="3"/>
  <c r="J4730" i="3"/>
  <c r="G4730" i="3"/>
  <c r="F4730" i="3"/>
  <c r="J1642" i="3"/>
  <c r="G1642" i="3"/>
  <c r="F1642" i="3"/>
  <c r="J1026" i="3"/>
  <c r="G1026" i="3"/>
  <c r="F1026" i="3"/>
  <c r="J1805" i="3"/>
  <c r="G1805" i="3"/>
  <c r="F1805" i="3"/>
  <c r="J2943" i="3"/>
  <c r="G2943" i="3"/>
  <c r="F2943" i="3"/>
  <c r="J4729" i="3"/>
  <c r="G4729" i="3"/>
  <c r="F4729" i="3"/>
  <c r="J2358" i="3"/>
  <c r="G2358" i="3"/>
  <c r="F2358" i="3"/>
  <c r="J2868" i="3"/>
  <c r="G2868" i="3"/>
  <c r="F2868" i="3"/>
  <c r="J1278" i="3"/>
  <c r="G1278" i="3"/>
  <c r="F1278" i="3"/>
  <c r="J2033" i="3"/>
  <c r="G2033" i="3"/>
  <c r="F2033" i="3"/>
  <c r="J1064" i="3"/>
  <c r="G1064" i="3"/>
  <c r="F1064" i="3"/>
  <c r="J1117" i="3"/>
  <c r="G1117" i="3"/>
  <c r="F1117" i="3"/>
  <c r="J2198" i="3"/>
  <c r="G2198" i="3"/>
  <c r="F2198" i="3"/>
  <c r="J1494" i="3"/>
  <c r="G1494" i="3"/>
  <c r="F1494" i="3"/>
  <c r="J1690" i="3"/>
  <c r="G1690" i="3"/>
  <c r="F1690" i="3"/>
  <c r="J925" i="3"/>
  <c r="G925" i="3"/>
  <c r="F925" i="3"/>
  <c r="J1447" i="3"/>
  <c r="G1447" i="3"/>
  <c r="F1447" i="3"/>
  <c r="J2425" i="3"/>
  <c r="G2425" i="3"/>
  <c r="F2425" i="3"/>
  <c r="J3356" i="3"/>
  <c r="G3356" i="3"/>
  <c r="F3356" i="3"/>
  <c r="J2462" i="3"/>
  <c r="G2462" i="3"/>
  <c r="F2462" i="3"/>
  <c r="J2746" i="3"/>
  <c r="G2746" i="3"/>
  <c r="F2746" i="3"/>
  <c r="J1221" i="3"/>
  <c r="G1221" i="3"/>
  <c r="F1221" i="3"/>
  <c r="J1688" i="3"/>
  <c r="G1688" i="3"/>
  <c r="F1688" i="3"/>
  <c r="J1882" i="3"/>
  <c r="G1882" i="3"/>
  <c r="F1882" i="3"/>
  <c r="J3523" i="3"/>
  <c r="G3523" i="3"/>
  <c r="F3523" i="3"/>
  <c r="J3350" i="3"/>
  <c r="G3350" i="3"/>
  <c r="F3350" i="3"/>
  <c r="J2507" i="3"/>
  <c r="G2507" i="3"/>
  <c r="F2507" i="3"/>
  <c r="J3855" i="3"/>
  <c r="G3855" i="3"/>
  <c r="F3855" i="3"/>
  <c r="J2739" i="3"/>
  <c r="G2739" i="3"/>
  <c r="F2739" i="3"/>
  <c r="J3766" i="3"/>
  <c r="G3766" i="3"/>
  <c r="F3766" i="3"/>
  <c r="J3505" i="3"/>
  <c r="G3505" i="3"/>
  <c r="F3505" i="3"/>
  <c r="J3009" i="3"/>
  <c r="G3009" i="3"/>
  <c r="F3009" i="3"/>
  <c r="J2027" i="3"/>
  <c r="G2027" i="3"/>
  <c r="F2027" i="3"/>
  <c r="J4728" i="3"/>
  <c r="G4728" i="3"/>
  <c r="F4728" i="3"/>
  <c r="J2521" i="3"/>
  <c r="G2521" i="3"/>
  <c r="F2521" i="3"/>
  <c r="J4013" i="3"/>
  <c r="G4013" i="3"/>
  <c r="F4013" i="3"/>
  <c r="J3408" i="3"/>
  <c r="G3408" i="3"/>
  <c r="F3408" i="3"/>
  <c r="J1582" i="3"/>
  <c r="G1582" i="3"/>
  <c r="F1582" i="3"/>
  <c r="J2017" i="3"/>
  <c r="G2017" i="3"/>
  <c r="F2017" i="3"/>
  <c r="J2540" i="3"/>
  <c r="G2540" i="3"/>
  <c r="F2540" i="3"/>
  <c r="J2910" i="3"/>
  <c r="G2910" i="3"/>
  <c r="F2910" i="3"/>
  <c r="J4187" i="3"/>
  <c r="G4187" i="3"/>
  <c r="F4187" i="3"/>
  <c r="J1384" i="3"/>
  <c r="G1384" i="3"/>
  <c r="F1384" i="3"/>
  <c r="J1977" i="3"/>
  <c r="G1977" i="3"/>
  <c r="F1977" i="3"/>
  <c r="J1228" i="3"/>
  <c r="G1228" i="3"/>
  <c r="F1228" i="3"/>
  <c r="J4727" i="3"/>
  <c r="G4727" i="3"/>
  <c r="F4727" i="3"/>
  <c r="J1941" i="3"/>
  <c r="G1941" i="3"/>
  <c r="F1941" i="3"/>
  <c r="J2622" i="3"/>
  <c r="G2622" i="3"/>
  <c r="F2622" i="3"/>
  <c r="J1106" i="3"/>
  <c r="G1106" i="3"/>
  <c r="F1106" i="3"/>
  <c r="J1293" i="3"/>
  <c r="G1293" i="3"/>
  <c r="F1293" i="3"/>
  <c r="J831" i="3"/>
  <c r="G831" i="3"/>
  <c r="F831" i="3"/>
  <c r="J2822" i="3"/>
  <c r="G2822" i="3"/>
  <c r="F2822" i="3"/>
  <c r="J2787" i="3"/>
  <c r="G2787" i="3"/>
  <c r="F2787" i="3"/>
  <c r="J2618" i="3"/>
  <c r="G2618" i="3"/>
  <c r="F2618" i="3"/>
  <c r="J1139" i="3"/>
  <c r="G1139" i="3"/>
  <c r="F1139" i="3"/>
  <c r="J1266" i="3"/>
  <c r="G1266" i="3"/>
  <c r="F1266" i="3"/>
  <c r="J1339" i="3"/>
  <c r="G1339" i="3"/>
  <c r="F1339" i="3"/>
  <c r="J4726" i="3"/>
  <c r="G4726" i="3"/>
  <c r="F4726" i="3"/>
  <c r="J1822" i="3"/>
  <c r="G1822" i="3"/>
  <c r="F1822" i="3"/>
  <c r="J3535" i="3"/>
  <c r="G3535" i="3"/>
  <c r="F3535" i="3"/>
  <c r="J2769" i="3"/>
  <c r="G2769" i="3"/>
  <c r="F2769" i="3"/>
  <c r="J2638" i="3"/>
  <c r="G2638" i="3"/>
  <c r="F2638" i="3"/>
  <c r="J3209" i="3"/>
  <c r="G3209" i="3"/>
  <c r="F3209" i="3"/>
  <c r="J3020" i="3"/>
  <c r="G3020" i="3"/>
  <c r="F3020" i="3"/>
  <c r="J1726" i="3"/>
  <c r="G1726" i="3"/>
  <c r="F1726" i="3"/>
  <c r="J3823" i="3"/>
  <c r="G3823" i="3"/>
  <c r="F3823" i="3"/>
  <c r="J2168" i="3"/>
  <c r="G2168" i="3"/>
  <c r="F2168" i="3"/>
  <c r="J4725" i="3"/>
  <c r="G4725" i="3"/>
  <c r="F4725" i="3"/>
  <c r="J2341" i="3"/>
  <c r="G2341" i="3"/>
  <c r="F2341" i="3"/>
  <c r="J2500" i="3"/>
  <c r="G2500" i="3"/>
  <c r="F2500" i="3"/>
  <c r="J3884" i="3"/>
  <c r="G3884" i="3"/>
  <c r="F3884" i="3"/>
  <c r="J3208" i="3"/>
  <c r="G3208" i="3"/>
  <c r="F3208" i="3"/>
  <c r="J1976" i="3"/>
  <c r="G1976" i="3"/>
  <c r="F1976" i="3"/>
  <c r="J2562" i="3"/>
  <c r="G2562" i="3"/>
  <c r="F2562" i="3"/>
  <c r="J1108" i="3"/>
  <c r="G1108" i="3"/>
  <c r="F1108" i="3"/>
  <c r="J1636" i="3"/>
  <c r="G1636" i="3"/>
  <c r="F1636" i="3"/>
  <c r="J1373" i="3"/>
  <c r="G1373" i="3"/>
  <c r="F1373" i="3"/>
  <c r="J3668" i="3"/>
  <c r="G3668" i="3"/>
  <c r="F3668" i="3"/>
  <c r="J2351" i="3"/>
  <c r="G2351" i="3"/>
  <c r="F2351" i="3"/>
  <c r="J899" i="3"/>
  <c r="G899" i="3"/>
  <c r="F899" i="3"/>
  <c r="J1042" i="3"/>
  <c r="G1042" i="3"/>
  <c r="F1042" i="3"/>
  <c r="J780" i="3"/>
  <c r="G780" i="3"/>
  <c r="F780" i="3"/>
  <c r="J4724" i="3"/>
  <c r="G4724" i="3"/>
  <c r="F4724" i="3"/>
  <c r="J1327" i="3"/>
  <c r="G1327" i="3"/>
  <c r="F1327" i="3"/>
  <c r="J1559" i="3"/>
  <c r="G1559" i="3"/>
  <c r="F1559" i="3"/>
  <c r="J1231" i="3"/>
  <c r="G1231" i="3"/>
  <c r="F1231" i="3"/>
  <c r="J3751" i="3"/>
  <c r="G3751" i="3"/>
  <c r="F3751" i="3"/>
  <c r="J1831" i="3"/>
  <c r="G1831" i="3"/>
  <c r="F1831" i="3"/>
  <c r="J2244" i="3"/>
  <c r="G2244" i="3"/>
  <c r="F2244" i="3"/>
  <c r="J2053" i="3"/>
  <c r="G2053" i="3"/>
  <c r="F2053" i="3"/>
  <c r="J4202" i="3"/>
  <c r="G4202" i="3"/>
  <c r="F4202" i="3"/>
  <c r="J1725" i="3"/>
  <c r="G1725" i="3"/>
  <c r="F1725" i="3"/>
  <c r="J3087" i="3"/>
  <c r="G3087" i="3"/>
  <c r="F3087" i="3"/>
  <c r="J2024" i="3"/>
  <c r="G2024" i="3"/>
  <c r="F2024" i="3"/>
  <c r="J1823" i="3"/>
  <c r="G1823" i="3"/>
  <c r="F1823" i="3"/>
  <c r="J4222" i="3"/>
  <c r="G4222" i="3"/>
  <c r="F4222" i="3"/>
  <c r="J2478" i="3"/>
  <c r="G2478" i="3"/>
  <c r="F2478" i="3"/>
  <c r="J2748" i="3"/>
  <c r="G2748" i="3"/>
  <c r="F2748" i="3"/>
  <c r="J2148" i="3"/>
  <c r="G2148" i="3"/>
  <c r="F2148" i="3"/>
  <c r="J4723" i="3"/>
  <c r="G4723" i="3"/>
  <c r="F4723" i="3"/>
  <c r="J747" i="3"/>
  <c r="G747" i="3"/>
  <c r="F747" i="3"/>
  <c r="J910" i="3"/>
  <c r="G910" i="3"/>
  <c r="F910" i="3"/>
  <c r="J1572" i="3"/>
  <c r="G1572" i="3"/>
  <c r="F1572" i="3"/>
  <c r="J3569" i="3"/>
  <c r="G3569" i="3"/>
  <c r="F3569" i="3"/>
  <c r="J2227" i="3"/>
  <c r="G2227" i="3"/>
  <c r="F2227" i="3"/>
  <c r="J3309" i="3"/>
  <c r="G3309" i="3"/>
  <c r="F3309" i="3"/>
  <c r="J2179" i="3"/>
  <c r="G2179" i="3"/>
  <c r="F2179" i="3"/>
  <c r="J3965" i="3"/>
  <c r="G3965" i="3"/>
  <c r="F3965" i="3"/>
  <c r="J609" i="3"/>
  <c r="G609" i="3"/>
  <c r="F609" i="3"/>
  <c r="J1122" i="3"/>
  <c r="G1122" i="3"/>
  <c r="F1122" i="3"/>
  <c r="J617" i="3"/>
  <c r="G617" i="3"/>
  <c r="F617" i="3"/>
  <c r="J2676" i="3"/>
  <c r="G2676" i="3"/>
  <c r="F2676" i="3"/>
  <c r="J1316" i="3"/>
  <c r="G1316" i="3"/>
  <c r="F1316" i="3"/>
  <c r="J2767" i="3"/>
  <c r="G2767" i="3"/>
  <c r="F2767" i="3"/>
  <c r="J2258" i="3"/>
  <c r="G2258" i="3"/>
  <c r="F2258" i="3"/>
  <c r="J3222" i="3"/>
  <c r="G3222" i="3"/>
  <c r="F3222" i="3"/>
  <c r="J1342" i="3"/>
  <c r="G1342" i="3"/>
  <c r="F1342" i="3"/>
  <c r="J2392" i="3"/>
  <c r="G2392" i="3"/>
  <c r="F2392" i="3"/>
  <c r="J1590" i="3"/>
  <c r="G1590" i="3"/>
  <c r="F1590" i="3"/>
  <c r="J4722" i="3"/>
  <c r="G4722" i="3"/>
  <c r="F4722" i="3"/>
  <c r="J1434" i="3"/>
  <c r="G1434" i="3"/>
  <c r="F1434" i="3"/>
  <c r="J2850" i="3"/>
  <c r="G2850" i="3"/>
  <c r="F2850" i="3"/>
  <c r="J2632" i="3"/>
  <c r="G2632" i="3"/>
  <c r="F2632" i="3"/>
  <c r="J1208" i="3"/>
  <c r="G1208" i="3"/>
  <c r="F1208" i="3"/>
  <c r="J3458" i="3"/>
  <c r="G3458" i="3"/>
  <c r="F3458" i="3"/>
  <c r="J3344" i="3"/>
  <c r="G3344" i="3"/>
  <c r="F3344" i="3"/>
  <c r="J3207" i="3"/>
  <c r="G3207" i="3"/>
  <c r="F3207" i="3"/>
  <c r="J1792" i="3"/>
  <c r="G1792" i="3"/>
  <c r="F1792" i="3"/>
  <c r="J3489" i="3"/>
  <c r="G3489" i="3"/>
  <c r="F3489" i="3"/>
  <c r="J2963" i="3"/>
  <c r="G2963" i="3"/>
  <c r="F2963" i="3"/>
  <c r="J3588" i="3"/>
  <c r="G3588" i="3"/>
  <c r="F3588" i="3"/>
  <c r="J2190" i="3"/>
  <c r="G2190" i="3"/>
  <c r="F2190" i="3"/>
  <c r="J2684" i="3"/>
  <c r="G2684" i="3"/>
  <c r="F2684" i="3"/>
  <c r="J3103" i="3"/>
  <c r="G3103" i="3"/>
  <c r="F3103" i="3"/>
  <c r="J3677" i="3"/>
  <c r="G3677" i="3"/>
  <c r="F3677" i="3"/>
  <c r="J2349" i="3"/>
  <c r="G2349" i="3"/>
  <c r="F2349" i="3"/>
  <c r="J2730" i="3"/>
  <c r="G2730" i="3"/>
  <c r="F2730" i="3"/>
  <c r="J3355" i="3"/>
  <c r="G3355" i="3"/>
  <c r="F3355" i="3"/>
  <c r="J4389" i="3"/>
  <c r="G4389" i="3"/>
  <c r="F4389" i="3"/>
  <c r="J3146" i="3"/>
  <c r="G3146" i="3"/>
  <c r="F3146" i="3"/>
  <c r="J1979" i="3"/>
  <c r="G1979" i="3"/>
  <c r="F1979" i="3"/>
  <c r="J4721" i="3"/>
  <c r="G4721" i="3"/>
  <c r="F4721" i="3"/>
  <c r="J2731" i="3"/>
  <c r="G2731" i="3"/>
  <c r="F2731" i="3"/>
  <c r="J1840" i="3"/>
  <c r="G1840" i="3"/>
  <c r="F1840" i="3"/>
  <c r="J3019" i="3"/>
  <c r="G3019" i="3"/>
  <c r="F3019" i="3"/>
  <c r="J2517" i="3"/>
  <c r="G2517" i="3"/>
  <c r="F2517" i="3"/>
  <c r="J3018" i="3"/>
  <c r="G3018" i="3"/>
  <c r="F3018" i="3"/>
  <c r="J2246" i="3"/>
  <c r="G2246" i="3"/>
  <c r="F2246" i="3"/>
  <c r="J1654" i="3"/>
  <c r="G1654" i="3"/>
  <c r="F1654" i="3"/>
  <c r="J2549" i="3"/>
  <c r="G2549" i="3"/>
  <c r="F2549" i="3"/>
  <c r="J2353" i="3"/>
  <c r="G2353" i="3"/>
  <c r="F2353" i="3"/>
  <c r="J3654" i="3"/>
  <c r="G3654" i="3"/>
  <c r="F3654" i="3"/>
  <c r="J3314" i="3"/>
  <c r="G3314" i="3"/>
  <c r="F3314" i="3"/>
  <c r="J2439" i="3"/>
  <c r="G2439" i="3"/>
  <c r="F2439" i="3"/>
  <c r="J4110" i="3"/>
  <c r="G4110" i="3"/>
  <c r="F4110" i="3"/>
  <c r="J4119" i="3"/>
  <c r="G4119" i="3"/>
  <c r="F4119" i="3"/>
  <c r="J415" i="3"/>
  <c r="G415" i="3"/>
  <c r="F415" i="3"/>
  <c r="J2450" i="3"/>
  <c r="G2450" i="3"/>
  <c r="F2450" i="3"/>
  <c r="J2073" i="3"/>
  <c r="G2073" i="3"/>
  <c r="F2073" i="3"/>
  <c r="J4720" i="3"/>
  <c r="G4720" i="3"/>
  <c r="F4720" i="3"/>
  <c r="J2097" i="3"/>
  <c r="G2097" i="3"/>
  <c r="F2097" i="3"/>
  <c r="J3126" i="3"/>
  <c r="G3126" i="3"/>
  <c r="F3126" i="3"/>
  <c r="J3202" i="3"/>
  <c r="G3202" i="3"/>
  <c r="F3202" i="3"/>
  <c r="J3110" i="3"/>
  <c r="G3110" i="3"/>
  <c r="F3110" i="3"/>
  <c r="J4075" i="3"/>
  <c r="G4075" i="3"/>
  <c r="F4075" i="3"/>
  <c r="J1866" i="3"/>
  <c r="G1866" i="3"/>
  <c r="F1866" i="3"/>
  <c r="J2829" i="3"/>
  <c r="G2829" i="3"/>
  <c r="F2829" i="3"/>
  <c r="J875" i="3"/>
  <c r="G875" i="3"/>
  <c r="F875" i="3"/>
  <c r="J3174" i="3"/>
  <c r="G3174" i="3"/>
  <c r="F3174" i="3"/>
  <c r="J1889" i="3"/>
  <c r="G1889" i="3"/>
  <c r="F1889" i="3"/>
  <c r="J872" i="3"/>
  <c r="G872" i="3"/>
  <c r="F872" i="3"/>
  <c r="J1357" i="3"/>
  <c r="G1357" i="3"/>
  <c r="F1357" i="3"/>
  <c r="J3633" i="3"/>
  <c r="G3633" i="3"/>
  <c r="F3633" i="3"/>
  <c r="J1686" i="3"/>
  <c r="G1686" i="3"/>
  <c r="F1686" i="3"/>
  <c r="J1809" i="3"/>
  <c r="G1809" i="3"/>
  <c r="F1809" i="3"/>
  <c r="J2041" i="3"/>
  <c r="G2041" i="3"/>
  <c r="F2041" i="3"/>
  <c r="J2539" i="3"/>
  <c r="G2539" i="3"/>
  <c r="F2539" i="3"/>
  <c r="J3562" i="3"/>
  <c r="G3562" i="3"/>
  <c r="F3562" i="3"/>
  <c r="J414" i="3"/>
  <c r="G414" i="3"/>
  <c r="F414" i="3"/>
  <c r="J488" i="3"/>
  <c r="G488" i="3"/>
  <c r="F488" i="3"/>
  <c r="J2637" i="3"/>
  <c r="G2637" i="3"/>
  <c r="F2637" i="3"/>
  <c r="J3203" i="3"/>
  <c r="G3203" i="3"/>
  <c r="F3203" i="3"/>
  <c r="J3393" i="3"/>
  <c r="G3393" i="3"/>
  <c r="F3393" i="3"/>
  <c r="J2703" i="3"/>
  <c r="G2703" i="3"/>
  <c r="F2703" i="3"/>
  <c r="J2757" i="3"/>
  <c r="G2757" i="3"/>
  <c r="F2757" i="3"/>
  <c r="J3347" i="3"/>
  <c r="G3347" i="3"/>
  <c r="F3347" i="3"/>
  <c r="J2311" i="3"/>
  <c r="G2311" i="3"/>
  <c r="F2311" i="3"/>
  <c r="J2586" i="3"/>
  <c r="G2586" i="3"/>
  <c r="F2586" i="3"/>
  <c r="J2247" i="3"/>
  <c r="G2247" i="3"/>
  <c r="F2247" i="3"/>
  <c r="J2805" i="3"/>
  <c r="G2805" i="3"/>
  <c r="F2805" i="3"/>
  <c r="J3403" i="3"/>
  <c r="G3403" i="3"/>
  <c r="F3403" i="3"/>
  <c r="J2554" i="3"/>
  <c r="G2554" i="3"/>
  <c r="F2554" i="3"/>
  <c r="J3758" i="3"/>
  <c r="G3758" i="3"/>
  <c r="F3758" i="3"/>
  <c r="J3237" i="3"/>
  <c r="G3237" i="3"/>
  <c r="F3237" i="3"/>
  <c r="J3607" i="3"/>
  <c r="G3607" i="3"/>
  <c r="F3607" i="3"/>
  <c r="J3450" i="3"/>
  <c r="G3450" i="3"/>
  <c r="F3450" i="3"/>
  <c r="J1895" i="3"/>
  <c r="G1895" i="3"/>
  <c r="F1895" i="3"/>
  <c r="J2569" i="3"/>
  <c r="G2569" i="3"/>
  <c r="F2569" i="3"/>
  <c r="J1975" i="3"/>
  <c r="G1975" i="3"/>
  <c r="F1975" i="3"/>
  <c r="J1659" i="3"/>
  <c r="G1659" i="3"/>
  <c r="F1659" i="3"/>
  <c r="J1539" i="3"/>
  <c r="G1539" i="3"/>
  <c r="F1539" i="3"/>
  <c r="J1786" i="3"/>
  <c r="G1786" i="3"/>
  <c r="F1786" i="3"/>
  <c r="J1366" i="3"/>
  <c r="G1366" i="3"/>
  <c r="F1366" i="3"/>
  <c r="J1730" i="3"/>
  <c r="G1730" i="3"/>
  <c r="F1730" i="3"/>
  <c r="J1315" i="3"/>
  <c r="G1315" i="3"/>
  <c r="F1315" i="3"/>
  <c r="J1750" i="3"/>
  <c r="G1750" i="3"/>
  <c r="F1750" i="3"/>
  <c r="J2092" i="3"/>
  <c r="G2092" i="3"/>
  <c r="F2092" i="3"/>
  <c r="J2113" i="3"/>
  <c r="G2113" i="3"/>
  <c r="F2113" i="3"/>
  <c r="J3799" i="3"/>
  <c r="G3799" i="3"/>
  <c r="F3799" i="3"/>
  <c r="J2715" i="3"/>
  <c r="G2715" i="3"/>
  <c r="F2715" i="3"/>
  <c r="J2330" i="3"/>
  <c r="G2330" i="3"/>
  <c r="F2330" i="3"/>
  <c r="J2970" i="3"/>
  <c r="G2970" i="3"/>
  <c r="F2970" i="3"/>
  <c r="J4008" i="3"/>
  <c r="G4008" i="3"/>
  <c r="F4008" i="3"/>
  <c r="J2079" i="3"/>
  <c r="G2079" i="3"/>
  <c r="F2079" i="3"/>
  <c r="J2839" i="3"/>
  <c r="G2839" i="3"/>
  <c r="F2839" i="3"/>
  <c r="J1888" i="3"/>
  <c r="G1888" i="3"/>
  <c r="F1888" i="3"/>
  <c r="J3054" i="3"/>
  <c r="G3054" i="3"/>
  <c r="F3054" i="3"/>
  <c r="J4055" i="3"/>
  <c r="G4055" i="3"/>
  <c r="F4055" i="3"/>
  <c r="J2523" i="3"/>
  <c r="G2523" i="3"/>
  <c r="F2523" i="3"/>
  <c r="J2700" i="3"/>
  <c r="G2700" i="3"/>
  <c r="F2700" i="3"/>
  <c r="J3098" i="3"/>
  <c r="G3098" i="3"/>
  <c r="F3098" i="3"/>
  <c r="J4092" i="3"/>
  <c r="G4092" i="3"/>
  <c r="F4092" i="3"/>
  <c r="J2686" i="3"/>
  <c r="G2686" i="3"/>
  <c r="F2686" i="3"/>
  <c r="J2976" i="3"/>
  <c r="G2976" i="3"/>
  <c r="F2976" i="3"/>
  <c r="J3387" i="3"/>
  <c r="G3387" i="3"/>
  <c r="F3387" i="3"/>
  <c r="J4719" i="3"/>
  <c r="G4719" i="3"/>
  <c r="F4719" i="3"/>
  <c r="J2833" i="3"/>
  <c r="G2833" i="3"/>
  <c r="F2833" i="3"/>
  <c r="J4083" i="3"/>
  <c r="G4083" i="3"/>
  <c r="F4083" i="3"/>
  <c r="J4718" i="3"/>
  <c r="G4718" i="3"/>
  <c r="F4718" i="3"/>
  <c r="J4717" i="3"/>
  <c r="G4717" i="3"/>
  <c r="F4717" i="3"/>
  <c r="J1096" i="3"/>
  <c r="G1096" i="3"/>
  <c r="F1096" i="3"/>
  <c r="J2369" i="3"/>
  <c r="G2369" i="3"/>
  <c r="F2369" i="3"/>
  <c r="J2104" i="3"/>
  <c r="G2104" i="3"/>
  <c r="F2104" i="3"/>
  <c r="J3180" i="3"/>
  <c r="G3180" i="3"/>
  <c r="F3180" i="3"/>
  <c r="J2200" i="3"/>
  <c r="G2200" i="3"/>
  <c r="F2200" i="3"/>
  <c r="J2980" i="3"/>
  <c r="G2980" i="3"/>
  <c r="F2980" i="3"/>
  <c r="J3415" i="3"/>
  <c r="G3415" i="3"/>
  <c r="F3415" i="3"/>
  <c r="J3430" i="3"/>
  <c r="G3430" i="3"/>
  <c r="F3430" i="3"/>
  <c r="J1612" i="3"/>
  <c r="G1612" i="3"/>
  <c r="F1612" i="3"/>
  <c r="J3332" i="3"/>
  <c r="G3332" i="3"/>
  <c r="F3332" i="3"/>
  <c r="J2828" i="3"/>
  <c r="G2828" i="3"/>
  <c r="F2828" i="3"/>
  <c r="J4716" i="3"/>
  <c r="G4716" i="3"/>
  <c r="F4716" i="3"/>
  <c r="J2065" i="3"/>
  <c r="G2065" i="3"/>
  <c r="F2065" i="3"/>
  <c r="J4715" i="3"/>
  <c r="G4715" i="3"/>
  <c r="F4715" i="3"/>
  <c r="J4186" i="3"/>
  <c r="G4186" i="3"/>
  <c r="F4186" i="3"/>
  <c r="J1991" i="3"/>
  <c r="G1991" i="3"/>
  <c r="F1991" i="3"/>
  <c r="J3735" i="3"/>
  <c r="G3735" i="3"/>
  <c r="F3735" i="3"/>
  <c r="J3885" i="3"/>
  <c r="G3885" i="3"/>
  <c r="F3885" i="3"/>
  <c r="J4374" i="3"/>
  <c r="G4374" i="3"/>
  <c r="F4374" i="3"/>
  <c r="J2189" i="3"/>
  <c r="G2189" i="3"/>
  <c r="F2189" i="3"/>
  <c r="J2949" i="3"/>
  <c r="G2949" i="3"/>
  <c r="F2949" i="3"/>
  <c r="J1467" i="3"/>
  <c r="G1467" i="3"/>
  <c r="F1467" i="3"/>
  <c r="J4714" i="3"/>
  <c r="G4714" i="3"/>
  <c r="F4714" i="3"/>
  <c r="J2018" i="3"/>
  <c r="G2018" i="3"/>
  <c r="F2018" i="3"/>
  <c r="J1303" i="3"/>
  <c r="G1303" i="3"/>
  <c r="F1303" i="3"/>
  <c r="J4002" i="3"/>
  <c r="G4002" i="3"/>
  <c r="F4002" i="3"/>
  <c r="J3093" i="3"/>
  <c r="G3093" i="3"/>
  <c r="F3093" i="3"/>
  <c r="J4036" i="3"/>
  <c r="G4036" i="3"/>
  <c r="F4036" i="3"/>
  <c r="J3145" i="3"/>
  <c r="G3145" i="3"/>
  <c r="F3145" i="3"/>
  <c r="J3902" i="3"/>
  <c r="G3902" i="3"/>
  <c r="F3902" i="3"/>
  <c r="J2234" i="3"/>
  <c r="G2234" i="3"/>
  <c r="F2234" i="3"/>
  <c r="J4082" i="3"/>
  <c r="G4082" i="3"/>
  <c r="F4082" i="3"/>
  <c r="J4713" i="3"/>
  <c r="G4713" i="3"/>
  <c r="F4713" i="3"/>
  <c r="J3076" i="3"/>
  <c r="G3076" i="3"/>
  <c r="F3076" i="3"/>
  <c r="J4712" i="3"/>
  <c r="G4712" i="3"/>
  <c r="F4712" i="3"/>
  <c r="J3826" i="3"/>
  <c r="G3826" i="3"/>
  <c r="F3826" i="3"/>
  <c r="J4711" i="3"/>
  <c r="G4711" i="3"/>
  <c r="F4711" i="3"/>
  <c r="J3858" i="3"/>
  <c r="G3858" i="3"/>
  <c r="F3858" i="3"/>
  <c r="J3349" i="3"/>
  <c r="G3349" i="3"/>
  <c r="F3349" i="3"/>
  <c r="J3719" i="3"/>
  <c r="G3719" i="3"/>
  <c r="F3719" i="3"/>
  <c r="J4277" i="3"/>
  <c r="G4277" i="3"/>
  <c r="F4277" i="3"/>
  <c r="J4710" i="3"/>
  <c r="G4710" i="3"/>
  <c r="F4710" i="3"/>
  <c r="J4709" i="3"/>
  <c r="G4709" i="3"/>
  <c r="F4709" i="3"/>
  <c r="J3582" i="3"/>
  <c r="G3582" i="3"/>
  <c r="F3582" i="3"/>
  <c r="J2851" i="3"/>
  <c r="G2851" i="3"/>
  <c r="F2851" i="3"/>
  <c r="J4042" i="3"/>
  <c r="G4042" i="3"/>
  <c r="F4042" i="3"/>
  <c r="J4272" i="3"/>
  <c r="G4272" i="3"/>
  <c r="F4272" i="3"/>
  <c r="J3865" i="3"/>
  <c r="G3865" i="3"/>
  <c r="F3865" i="3"/>
  <c r="J4708" i="3"/>
  <c r="G4708" i="3"/>
  <c r="F4708" i="3"/>
  <c r="J3016" i="3"/>
  <c r="G3016" i="3"/>
  <c r="F3016" i="3"/>
  <c r="J4001" i="3"/>
  <c r="G4001" i="3"/>
  <c r="F4001" i="3"/>
  <c r="J3120" i="3"/>
  <c r="G3120" i="3"/>
  <c r="F3120" i="3"/>
  <c r="J2389" i="3"/>
  <c r="G2389" i="3"/>
  <c r="F2389" i="3"/>
  <c r="J3994" i="3"/>
  <c r="G3994" i="3"/>
  <c r="F3994" i="3"/>
  <c r="J3723" i="3"/>
  <c r="G3723" i="3"/>
  <c r="F3723" i="3"/>
  <c r="J4707" i="3"/>
  <c r="G4707" i="3"/>
  <c r="F4707" i="3"/>
  <c r="J4318" i="3"/>
  <c r="G4318" i="3"/>
  <c r="F4318" i="3"/>
  <c r="J4283" i="3"/>
  <c r="G4283" i="3"/>
  <c r="F4283" i="3"/>
  <c r="J563" i="3"/>
  <c r="G563" i="3"/>
  <c r="F563" i="3"/>
  <c r="J2326" i="3"/>
  <c r="G2326" i="3"/>
  <c r="F2326" i="3"/>
  <c r="J3883" i="3"/>
  <c r="G3883" i="3"/>
  <c r="F3883" i="3"/>
  <c r="J4706" i="3"/>
  <c r="G4706" i="3"/>
  <c r="F4706" i="3"/>
  <c r="J3480" i="3"/>
  <c r="G3480" i="3"/>
  <c r="F3480" i="3"/>
  <c r="J2433" i="3"/>
  <c r="G2433" i="3"/>
  <c r="F2433" i="3"/>
  <c r="J2016" i="3"/>
  <c r="G2016" i="3"/>
  <c r="F2016" i="3"/>
  <c r="J1296" i="3"/>
  <c r="G1296" i="3"/>
  <c r="F1296" i="3"/>
  <c r="J3552" i="3"/>
  <c r="G3552" i="3"/>
  <c r="F3552" i="3"/>
  <c r="J2157" i="3"/>
  <c r="G2157" i="3"/>
  <c r="F2157" i="3"/>
  <c r="J2238" i="3"/>
  <c r="G2238" i="3"/>
  <c r="F2238" i="3"/>
  <c r="J3754" i="3"/>
  <c r="G3754" i="3"/>
  <c r="F3754" i="3"/>
  <c r="J2159" i="3"/>
  <c r="G2159" i="3"/>
  <c r="F2159" i="3"/>
  <c r="J3916" i="3"/>
  <c r="G3916" i="3"/>
  <c r="F3916" i="3"/>
  <c r="J3609" i="3"/>
  <c r="G3609" i="3"/>
  <c r="F3609" i="3"/>
  <c r="J4065" i="3"/>
  <c r="G4065" i="3"/>
  <c r="F4065" i="3"/>
  <c r="J1294" i="3"/>
  <c r="G1294" i="3"/>
  <c r="F1294" i="3"/>
  <c r="J2973" i="3"/>
  <c r="G2973" i="3"/>
  <c r="F2973" i="3"/>
  <c r="J1008" i="3"/>
  <c r="G1008" i="3"/>
  <c r="F1008" i="3"/>
  <c r="J3545" i="3"/>
  <c r="G3545" i="3"/>
  <c r="F3545" i="3"/>
  <c r="J4049" i="3"/>
  <c r="G4049" i="3"/>
  <c r="F4049" i="3"/>
  <c r="J3426" i="3"/>
  <c r="G3426" i="3"/>
  <c r="F3426" i="3"/>
  <c r="J2747" i="3"/>
  <c r="G2747" i="3"/>
  <c r="F2747" i="3"/>
  <c r="J3709" i="3"/>
  <c r="G3709" i="3"/>
  <c r="F3709" i="3"/>
  <c r="J2121" i="3"/>
  <c r="G2121" i="3"/>
  <c r="F2121" i="3"/>
  <c r="J2623" i="3"/>
  <c r="G2623" i="3"/>
  <c r="F2623" i="3"/>
  <c r="J3669" i="3"/>
  <c r="G3669" i="3"/>
  <c r="F3669" i="3"/>
  <c r="J3947" i="3"/>
  <c r="G3947" i="3"/>
  <c r="F3947" i="3"/>
  <c r="J4145" i="3"/>
  <c r="G4145" i="3"/>
  <c r="F4145" i="3"/>
  <c r="J3581" i="3"/>
  <c r="G3581" i="3"/>
  <c r="F3581" i="3"/>
  <c r="J3506" i="3"/>
  <c r="G3506" i="3"/>
  <c r="F3506" i="3"/>
  <c r="J4102" i="3"/>
  <c r="G4102" i="3"/>
  <c r="F4102" i="3"/>
  <c r="J2388" i="3"/>
  <c r="G2388" i="3"/>
  <c r="F2388" i="3"/>
  <c r="J2346" i="3"/>
  <c r="G2346" i="3"/>
  <c r="F2346" i="3"/>
  <c r="J3443" i="3"/>
  <c r="G3443" i="3"/>
  <c r="F3443" i="3"/>
  <c r="J2075" i="3"/>
  <c r="G2075" i="3"/>
  <c r="F2075" i="3"/>
  <c r="J2800" i="3"/>
  <c r="G2800" i="3"/>
  <c r="F2800" i="3"/>
  <c r="J3828" i="3"/>
  <c r="G3828" i="3"/>
  <c r="F3828" i="3"/>
  <c r="J3653" i="3"/>
  <c r="G3653" i="3"/>
  <c r="F3653" i="3"/>
  <c r="J3457" i="3"/>
  <c r="G3457" i="3"/>
  <c r="F3457" i="3"/>
  <c r="J3397" i="3"/>
  <c r="G3397" i="3"/>
  <c r="F3397" i="3"/>
  <c r="J3280" i="3"/>
  <c r="G3280" i="3"/>
  <c r="F3280" i="3"/>
  <c r="J2968" i="3"/>
  <c r="G2968" i="3"/>
  <c r="F2968" i="3"/>
  <c r="J3783" i="3"/>
  <c r="G3783" i="3"/>
  <c r="F3783" i="3"/>
  <c r="J2624" i="3"/>
  <c r="G2624" i="3"/>
  <c r="F2624" i="3"/>
  <c r="J3129" i="3"/>
  <c r="G3129" i="3"/>
  <c r="F3129" i="3"/>
  <c r="J4705" i="3"/>
  <c r="G4705" i="3"/>
  <c r="F4705" i="3"/>
  <c r="J4307" i="3"/>
  <c r="G4307" i="3"/>
  <c r="F4307" i="3"/>
  <c r="J4095" i="3"/>
  <c r="G4095" i="3"/>
  <c r="F4095" i="3"/>
  <c r="J2527" i="3"/>
  <c r="G2527" i="3"/>
  <c r="F2527" i="3"/>
  <c r="J4401" i="3"/>
  <c r="G4401" i="3"/>
  <c r="F4401" i="3"/>
  <c r="J1772" i="3"/>
  <c r="G1772" i="3"/>
  <c r="F1772" i="3"/>
  <c r="J4134" i="3"/>
  <c r="G4134" i="3"/>
  <c r="F4134" i="3"/>
  <c r="J4704" i="3"/>
  <c r="G4704" i="3"/>
  <c r="F4704" i="3"/>
  <c r="J4208" i="3"/>
  <c r="G4208" i="3"/>
  <c r="F4208" i="3"/>
  <c r="J3390" i="3"/>
  <c r="G3390" i="3"/>
  <c r="F3390" i="3"/>
  <c r="J3522" i="3"/>
  <c r="G3522" i="3"/>
  <c r="F3522" i="3"/>
  <c r="J4154" i="3"/>
  <c r="G4154" i="3"/>
  <c r="F4154" i="3"/>
  <c r="J4703" i="3"/>
  <c r="G4703" i="3"/>
  <c r="F4703" i="3"/>
  <c r="J3438" i="3"/>
  <c r="G3438" i="3"/>
  <c r="F3438" i="3"/>
  <c r="J3564" i="3"/>
  <c r="G3564" i="3"/>
  <c r="F3564" i="3"/>
  <c r="J961" i="3"/>
  <c r="G961" i="3"/>
  <c r="F961" i="3"/>
  <c r="J1591" i="3"/>
  <c r="G1591" i="3"/>
  <c r="F1591" i="3"/>
  <c r="J2486" i="3"/>
  <c r="G2486" i="3"/>
  <c r="F2486" i="3"/>
  <c r="J1680" i="3"/>
  <c r="G1680" i="3"/>
  <c r="F1680" i="3"/>
  <c r="J1858" i="3"/>
  <c r="G1858" i="3"/>
  <c r="F1858" i="3"/>
  <c r="J2419" i="3"/>
  <c r="G2419" i="3"/>
  <c r="F2419" i="3"/>
  <c r="J3220" i="3"/>
  <c r="G3220" i="3"/>
  <c r="F3220" i="3"/>
  <c r="J2096" i="3"/>
  <c r="G2096" i="3"/>
  <c r="F2096" i="3"/>
  <c r="J2365" i="3"/>
  <c r="G2365" i="3"/>
  <c r="F2365" i="3"/>
  <c r="J4034" i="3"/>
  <c r="G4034" i="3"/>
  <c r="F4034" i="3"/>
  <c r="J3434" i="3"/>
  <c r="G3434" i="3"/>
  <c r="F3434" i="3"/>
  <c r="J4702" i="3"/>
  <c r="G4702" i="3"/>
  <c r="F4702" i="3"/>
  <c r="J4701" i="3"/>
  <c r="G4701" i="3"/>
  <c r="F4701" i="3"/>
  <c r="J3134" i="3"/>
  <c r="G3134" i="3"/>
  <c r="F3134" i="3"/>
  <c r="J3657" i="3"/>
  <c r="G3657" i="3"/>
  <c r="F3657" i="3"/>
  <c r="J4700" i="3"/>
  <c r="G4700" i="3"/>
  <c r="F4700" i="3"/>
  <c r="J2765" i="3"/>
  <c r="G2765" i="3"/>
  <c r="F2765" i="3"/>
  <c r="J3324" i="3"/>
  <c r="G3324" i="3"/>
  <c r="F3324" i="3"/>
  <c r="J4185" i="3"/>
  <c r="G4185" i="3"/>
  <c r="F4185" i="3"/>
  <c r="J3088" i="3"/>
  <c r="G3088" i="3"/>
  <c r="F3088" i="3"/>
  <c r="J3051" i="3"/>
  <c r="G3051" i="3"/>
  <c r="F3051" i="3"/>
  <c r="J1441" i="3"/>
  <c r="G1441" i="3"/>
  <c r="F1441" i="3"/>
  <c r="J2824" i="3"/>
  <c r="G2824" i="3"/>
  <c r="F2824" i="3"/>
  <c r="J1668" i="3"/>
  <c r="G1668" i="3"/>
  <c r="F1668" i="3"/>
  <c r="J1425" i="3"/>
  <c r="G1425" i="3"/>
  <c r="F1425" i="3"/>
  <c r="J1907" i="3"/>
  <c r="G1907" i="3"/>
  <c r="F1907" i="3"/>
  <c r="J357" i="3"/>
  <c r="G357" i="3"/>
  <c r="F357" i="3"/>
  <c r="J1595" i="3"/>
  <c r="G1595" i="3"/>
  <c r="F1595" i="3"/>
  <c r="J2095" i="3"/>
  <c r="G2095" i="3"/>
  <c r="F2095" i="3"/>
  <c r="J675" i="3"/>
  <c r="G675" i="3"/>
  <c r="F675" i="3"/>
  <c r="J2317" i="3"/>
  <c r="G2317" i="3"/>
  <c r="F2317" i="3"/>
  <c r="J1653" i="3"/>
  <c r="G1653" i="3"/>
  <c r="F1653" i="3"/>
  <c r="J2750" i="3"/>
  <c r="G2750" i="3"/>
  <c r="F2750" i="3"/>
  <c r="J4699" i="3"/>
  <c r="G4699" i="3"/>
  <c r="F4699" i="3"/>
  <c r="J3919" i="3"/>
  <c r="G3919" i="3"/>
  <c r="F3919" i="3"/>
  <c r="J3675" i="3"/>
  <c r="G3675" i="3"/>
  <c r="F3675" i="3"/>
  <c r="J2185" i="3"/>
  <c r="G2185" i="3"/>
  <c r="F2185" i="3"/>
  <c r="J2792" i="3"/>
  <c r="G2792" i="3"/>
  <c r="F2792" i="3"/>
  <c r="J2741" i="3"/>
  <c r="G2741" i="3"/>
  <c r="F2741" i="3"/>
  <c r="J1071" i="3"/>
  <c r="G1071" i="3"/>
  <c r="F1071" i="3"/>
  <c r="J3030" i="3"/>
  <c r="G3030" i="3"/>
  <c r="F3030" i="3"/>
  <c r="J4282" i="3"/>
  <c r="G4282" i="3"/>
  <c r="F4282" i="3"/>
  <c r="J3841" i="3"/>
  <c r="G3841" i="3"/>
  <c r="F3841" i="3"/>
  <c r="J1881" i="3"/>
  <c r="G1881" i="3"/>
  <c r="F1881" i="3"/>
  <c r="J2303" i="3"/>
  <c r="G2303" i="3"/>
  <c r="F2303" i="3"/>
  <c r="J2635" i="3"/>
  <c r="G2635" i="3"/>
  <c r="F2635" i="3"/>
  <c r="J2545" i="3"/>
  <c r="G2545" i="3"/>
  <c r="F2545" i="3"/>
  <c r="J1588" i="3"/>
  <c r="G1588" i="3"/>
  <c r="F1588" i="3"/>
  <c r="J2420" i="3"/>
  <c r="G2420" i="3"/>
  <c r="F2420" i="3"/>
  <c r="J4308" i="3"/>
  <c r="G4308" i="3"/>
  <c r="F4308" i="3"/>
  <c r="J1650" i="3"/>
  <c r="G1650" i="3"/>
  <c r="F1650" i="3"/>
  <c r="J3071" i="3"/>
  <c r="G3071" i="3"/>
  <c r="F3071" i="3"/>
  <c r="J1377" i="3"/>
  <c r="G1377" i="3"/>
  <c r="F1377" i="3"/>
  <c r="J3549" i="3"/>
  <c r="G3549" i="3"/>
  <c r="F3549" i="3"/>
  <c r="J2214" i="3"/>
  <c r="G2214" i="3"/>
  <c r="F2214" i="3"/>
  <c r="J820" i="3"/>
  <c r="G820" i="3"/>
  <c r="F820" i="3"/>
  <c r="J2751" i="3"/>
  <c r="G2751" i="3"/>
  <c r="F2751" i="3"/>
  <c r="J2107" i="3"/>
  <c r="G2107" i="3"/>
  <c r="F2107" i="3"/>
  <c r="J3757" i="3"/>
  <c r="G3757" i="3"/>
  <c r="F3757" i="3"/>
  <c r="J3198" i="3"/>
  <c r="G3198" i="3"/>
  <c r="F3198" i="3"/>
  <c r="J4698" i="3"/>
  <c r="G4698" i="3"/>
  <c r="F4698" i="3"/>
  <c r="J4697" i="3"/>
  <c r="G4697" i="3"/>
  <c r="F4697" i="3"/>
  <c r="J4696" i="3"/>
  <c r="G4696" i="3"/>
  <c r="F4696" i="3"/>
  <c r="J4695" i="3"/>
  <c r="G4695" i="3"/>
  <c r="F4695" i="3"/>
  <c r="J4694" i="3"/>
  <c r="G4694" i="3"/>
  <c r="F4694" i="3"/>
  <c r="J4274" i="3"/>
  <c r="G4274" i="3"/>
  <c r="F4274" i="3"/>
  <c r="J3981" i="3"/>
  <c r="G3981" i="3"/>
  <c r="F3981" i="3"/>
  <c r="J1520" i="3"/>
  <c r="G1520" i="3"/>
  <c r="F1520" i="3"/>
  <c r="J4233" i="3"/>
  <c r="G4233" i="3"/>
  <c r="F4233" i="3"/>
  <c r="J4693" i="3"/>
  <c r="G4693" i="3"/>
  <c r="F4693" i="3"/>
  <c r="J3210" i="3"/>
  <c r="G3210" i="3"/>
  <c r="F3210" i="3"/>
  <c r="J4692" i="3"/>
  <c r="G4692" i="3"/>
  <c r="F4692" i="3"/>
  <c r="J3376" i="3"/>
  <c r="G3376" i="3"/>
  <c r="F3376" i="3"/>
  <c r="J1580" i="3"/>
  <c r="G1580" i="3"/>
  <c r="F1580" i="3"/>
  <c r="J2174" i="3"/>
  <c r="G2174" i="3"/>
  <c r="F2174" i="3"/>
  <c r="J3171" i="3"/>
  <c r="G3171" i="3"/>
  <c r="F3171" i="3"/>
  <c r="J4691" i="3"/>
  <c r="G4691" i="3"/>
  <c r="F4691" i="3"/>
  <c r="J3530" i="3"/>
  <c r="G3530" i="3"/>
  <c r="F3530" i="3"/>
  <c r="J4690" i="3"/>
  <c r="G4690" i="3"/>
  <c r="F4690" i="3"/>
  <c r="J2550" i="3"/>
  <c r="G2550" i="3"/>
  <c r="F2550" i="3"/>
  <c r="J3800" i="3"/>
  <c r="G3800" i="3"/>
  <c r="F3800" i="3"/>
  <c r="J3446" i="3"/>
  <c r="G3446" i="3"/>
  <c r="F3446" i="3"/>
  <c r="J4689" i="3"/>
  <c r="G4689" i="3"/>
  <c r="F4689" i="3"/>
  <c r="J2078" i="3"/>
  <c r="G2078" i="3"/>
  <c r="F2078" i="3"/>
  <c r="J4365" i="3"/>
  <c r="G4365" i="3"/>
  <c r="F4365" i="3"/>
  <c r="J4688" i="3"/>
  <c r="G4688" i="3"/>
  <c r="F4688" i="3"/>
  <c r="J3184" i="3"/>
  <c r="G3184" i="3"/>
  <c r="F3184" i="3"/>
  <c r="J3451" i="3"/>
  <c r="G3451" i="3"/>
  <c r="F3451" i="3"/>
  <c r="J2900" i="3"/>
  <c r="G2900" i="3"/>
  <c r="F2900" i="3"/>
  <c r="J2087" i="3"/>
  <c r="G2087" i="3"/>
  <c r="F2087" i="3"/>
  <c r="J3431" i="3"/>
  <c r="G3431" i="3"/>
  <c r="F3431" i="3"/>
  <c r="J3373" i="3"/>
  <c r="G3373" i="3"/>
  <c r="F3373" i="3"/>
  <c r="J2693" i="3"/>
  <c r="G2693" i="3"/>
  <c r="F2693" i="3"/>
  <c r="J4687" i="3"/>
  <c r="G4687" i="3"/>
  <c r="F4687" i="3"/>
  <c r="J4153" i="3"/>
  <c r="G4153" i="3"/>
  <c r="F4153" i="3"/>
  <c r="J1406" i="3"/>
  <c r="G1406" i="3"/>
  <c r="F1406" i="3"/>
  <c r="J3233" i="3"/>
  <c r="G3233" i="3"/>
  <c r="F3233" i="3"/>
  <c r="J4033" i="3"/>
  <c r="G4033" i="3"/>
  <c r="F4033" i="3"/>
  <c r="J4144" i="3"/>
  <c r="G4144" i="3"/>
  <c r="F4144" i="3"/>
  <c r="J3437" i="3"/>
  <c r="G3437" i="3"/>
  <c r="F3437" i="3"/>
  <c r="J4686" i="3"/>
  <c r="G4686" i="3"/>
  <c r="F4686" i="3"/>
  <c r="J4685" i="3"/>
  <c r="G4685" i="3"/>
  <c r="F4685" i="3"/>
  <c r="J4684" i="3"/>
  <c r="G4684" i="3"/>
  <c r="F4684" i="3"/>
  <c r="J3813" i="3"/>
  <c r="G3813" i="3"/>
  <c r="F3813" i="3"/>
  <c r="J4683" i="3"/>
  <c r="G4683" i="3"/>
  <c r="F4683" i="3"/>
  <c r="J4682" i="3"/>
  <c r="G4682" i="3"/>
  <c r="F4682" i="3"/>
  <c r="J4681" i="3"/>
  <c r="G4681" i="3"/>
  <c r="F4681" i="3"/>
  <c r="J4079" i="3"/>
  <c r="G4079" i="3"/>
  <c r="F4079" i="3"/>
  <c r="J2838" i="3"/>
  <c r="G2838" i="3"/>
  <c r="F2838" i="3"/>
  <c r="J4680" i="3"/>
  <c r="G4680" i="3"/>
  <c r="F4680" i="3"/>
  <c r="J4679" i="3"/>
  <c r="G4679" i="3"/>
  <c r="F4679" i="3"/>
  <c r="J4678" i="3"/>
  <c r="G4678" i="3"/>
  <c r="F4678" i="3"/>
  <c r="J3926" i="3"/>
  <c r="G3926" i="3"/>
  <c r="F3926" i="3"/>
  <c r="J4677" i="3"/>
  <c r="G4677" i="3"/>
  <c r="F4677" i="3"/>
  <c r="J3238" i="3"/>
  <c r="G3238" i="3"/>
  <c r="F3238" i="3"/>
  <c r="J3889" i="3"/>
  <c r="G3889" i="3"/>
  <c r="F3889" i="3"/>
  <c r="J3432" i="3"/>
  <c r="G3432" i="3"/>
  <c r="F3432" i="3"/>
  <c r="J4379" i="3"/>
  <c r="G4379" i="3"/>
  <c r="F4379" i="3"/>
  <c r="J3215" i="3"/>
  <c r="G3215" i="3"/>
  <c r="F3215" i="3"/>
  <c r="J2894" i="3"/>
  <c r="G2894" i="3"/>
  <c r="F2894" i="3"/>
  <c r="J2860" i="3"/>
  <c r="G2860" i="3"/>
  <c r="F2860" i="3"/>
  <c r="J3483" i="3"/>
  <c r="G3483" i="3"/>
  <c r="F3483" i="3"/>
  <c r="J1160" i="3"/>
  <c r="G1160" i="3"/>
  <c r="F1160" i="3"/>
  <c r="J3449" i="3"/>
  <c r="G3449" i="3"/>
  <c r="F3449" i="3"/>
  <c r="J4676" i="3"/>
  <c r="G4676" i="3"/>
  <c r="F4676" i="3"/>
  <c r="J4373" i="3"/>
  <c r="G4373" i="3"/>
  <c r="F4373" i="3"/>
  <c r="J3839" i="3"/>
  <c r="G3839" i="3"/>
  <c r="F3839" i="3"/>
  <c r="J3072" i="3"/>
  <c r="G3072" i="3"/>
  <c r="F3072" i="3"/>
  <c r="J4675" i="3"/>
  <c r="G4675" i="3"/>
  <c r="F4675" i="3"/>
  <c r="J1007" i="3"/>
  <c r="G1007" i="3"/>
  <c r="F1007" i="3"/>
  <c r="J1086" i="3"/>
  <c r="G1086" i="3"/>
  <c r="F1086" i="3"/>
  <c r="J4674" i="3"/>
  <c r="G4674" i="3"/>
  <c r="F4674" i="3"/>
  <c r="J4184" i="3"/>
  <c r="G4184" i="3"/>
  <c r="F4184" i="3"/>
  <c r="J2898" i="3"/>
  <c r="G2898" i="3"/>
  <c r="F2898" i="3"/>
  <c r="J4109" i="3"/>
  <c r="G4109" i="3"/>
  <c r="F4109" i="3"/>
  <c r="J1681" i="3"/>
  <c r="G1681" i="3"/>
  <c r="F1681" i="3"/>
  <c r="J3278" i="3"/>
  <c r="G3278" i="3"/>
  <c r="F3278" i="3"/>
  <c r="J2907" i="3"/>
  <c r="G2907" i="3"/>
  <c r="F2907" i="3"/>
  <c r="J3515" i="3"/>
  <c r="G3515" i="3"/>
  <c r="F3515" i="3"/>
  <c r="J1630" i="3"/>
  <c r="G1630" i="3"/>
  <c r="F1630" i="3"/>
  <c r="J1587" i="3"/>
  <c r="G1587" i="3"/>
  <c r="F1587" i="3"/>
  <c r="J3750" i="3"/>
  <c r="G3750" i="3"/>
  <c r="F3750" i="3"/>
  <c r="J3584" i="3"/>
  <c r="G3584" i="3"/>
  <c r="F3584" i="3"/>
  <c r="J2889" i="3"/>
  <c r="G2889" i="3"/>
  <c r="F2889" i="3"/>
  <c r="J4673" i="3"/>
  <c r="G4673" i="3"/>
  <c r="F4673" i="3"/>
  <c r="J3989" i="3"/>
  <c r="G3989" i="3"/>
  <c r="F3989" i="3"/>
  <c r="J3730" i="3"/>
  <c r="G3730" i="3"/>
  <c r="F3730" i="3"/>
  <c r="J3759" i="3"/>
  <c r="G3759" i="3"/>
  <c r="F3759" i="3"/>
  <c r="J2468" i="3"/>
  <c r="G2468" i="3"/>
  <c r="F2468" i="3"/>
  <c r="J3862" i="3"/>
  <c r="G3862" i="3"/>
  <c r="F3862" i="3"/>
  <c r="J2957" i="3"/>
  <c r="G2957" i="3"/>
  <c r="F2957" i="3"/>
  <c r="J3267" i="3"/>
  <c r="G3267" i="3"/>
  <c r="F3267" i="3"/>
  <c r="J2109" i="3"/>
  <c r="G2109" i="3"/>
  <c r="F2109" i="3"/>
  <c r="J3601" i="3"/>
  <c r="G3601" i="3"/>
  <c r="F3601" i="3"/>
  <c r="J1120" i="3"/>
  <c r="G1120" i="3"/>
  <c r="F1120" i="3"/>
  <c r="J4345" i="3"/>
  <c r="G4345" i="3"/>
  <c r="F4345" i="3"/>
  <c r="J1908" i="3"/>
  <c r="G1908" i="3"/>
  <c r="F1908" i="3"/>
  <c r="J4247" i="3"/>
  <c r="G4247" i="3"/>
  <c r="F4247" i="3"/>
  <c r="J3838" i="3"/>
  <c r="G3838" i="3"/>
  <c r="F3838" i="3"/>
  <c r="J3708" i="3"/>
  <c r="G3708" i="3"/>
  <c r="F3708" i="3"/>
  <c r="J1028" i="3"/>
  <c r="G1028" i="3"/>
  <c r="F1028" i="3"/>
  <c r="J2226" i="3"/>
  <c r="G2226" i="3"/>
  <c r="F2226" i="3"/>
  <c r="J1918" i="3"/>
  <c r="G1918" i="3"/>
  <c r="F1918" i="3"/>
  <c r="J2098" i="3"/>
  <c r="G2098" i="3"/>
  <c r="F2098" i="3"/>
  <c r="J2280" i="3"/>
  <c r="G2280" i="3"/>
  <c r="F2280" i="3"/>
  <c r="J4400" i="3"/>
  <c r="G4400" i="3"/>
  <c r="F4400" i="3"/>
  <c r="J1765" i="3"/>
  <c r="G1765" i="3"/>
  <c r="F1765" i="3"/>
  <c r="J4672" i="3"/>
  <c r="G4672" i="3"/>
  <c r="F4672" i="3"/>
  <c r="J101" i="3"/>
  <c r="G101" i="3"/>
  <c r="F101" i="3"/>
  <c r="J2492" i="3"/>
  <c r="G2492" i="3"/>
  <c r="F2492" i="3"/>
  <c r="J4671" i="3"/>
  <c r="G4671" i="3"/>
  <c r="F4671" i="3"/>
  <c r="J2783" i="3"/>
  <c r="G2783" i="3"/>
  <c r="F2783" i="3"/>
  <c r="J345" i="3"/>
  <c r="G345" i="3"/>
  <c r="F345" i="3"/>
  <c r="J4670" i="3"/>
  <c r="G4670" i="3"/>
  <c r="F4670" i="3"/>
  <c r="J3357" i="3"/>
  <c r="G3357" i="3"/>
  <c r="F3357" i="3"/>
  <c r="J2449" i="3"/>
  <c r="G2449" i="3"/>
  <c r="F2449" i="3"/>
  <c r="J431" i="3"/>
  <c r="G431" i="3"/>
  <c r="F431" i="3"/>
  <c r="J223" i="3"/>
  <c r="G223" i="3"/>
  <c r="F223" i="3"/>
  <c r="J2989" i="3"/>
  <c r="G2989" i="3"/>
  <c r="F2989" i="3"/>
  <c r="J4669" i="3"/>
  <c r="G4669" i="3"/>
  <c r="F4669" i="3"/>
  <c r="J4334" i="3"/>
  <c r="G4334" i="3"/>
  <c r="F4334" i="3"/>
  <c r="J540" i="3"/>
  <c r="G540" i="3"/>
  <c r="F540" i="3"/>
  <c r="J4668" i="3"/>
  <c r="G4668" i="3"/>
  <c r="F4668" i="3"/>
  <c r="J4388" i="3"/>
  <c r="G4388" i="3"/>
  <c r="F4388" i="3"/>
  <c r="J4667" i="3"/>
  <c r="G4667" i="3"/>
  <c r="F4667" i="3"/>
  <c r="J3262" i="3"/>
  <c r="G3262" i="3"/>
  <c r="F3262" i="3"/>
  <c r="J3281" i="3"/>
  <c r="G3281" i="3"/>
  <c r="F3281" i="3"/>
  <c r="J3980" i="3"/>
  <c r="G3980" i="3"/>
  <c r="F3980" i="3"/>
  <c r="J3514" i="3"/>
  <c r="G3514" i="3"/>
  <c r="F3514" i="3"/>
  <c r="J4183" i="3"/>
  <c r="G4183" i="3"/>
  <c r="F4183" i="3"/>
  <c r="J3704" i="3"/>
  <c r="G3704" i="3"/>
  <c r="F3704" i="3"/>
  <c r="J2605" i="3"/>
  <c r="G2605" i="3"/>
  <c r="F2605" i="3"/>
  <c r="J2063" i="3"/>
  <c r="G2063" i="3"/>
  <c r="F2063" i="3"/>
  <c r="J3869" i="3"/>
  <c r="G3869" i="3"/>
  <c r="F3869" i="3"/>
  <c r="J2853" i="3"/>
  <c r="G2853" i="3"/>
  <c r="F2853" i="3"/>
  <c r="J3199" i="3"/>
  <c r="G3199" i="3"/>
  <c r="F3199" i="3"/>
  <c r="J3871" i="3"/>
  <c r="G3871" i="3"/>
  <c r="F3871" i="3"/>
  <c r="J3742" i="3"/>
  <c r="G3742" i="3"/>
  <c r="F3742" i="3"/>
  <c r="J3078" i="3"/>
  <c r="G3078" i="3"/>
  <c r="F3078" i="3"/>
  <c r="J2620" i="3"/>
  <c r="G2620" i="3"/>
  <c r="F2620" i="3"/>
  <c r="J2120" i="3"/>
  <c r="G2120" i="3"/>
  <c r="F2120" i="3"/>
  <c r="J1967" i="3"/>
  <c r="G1967" i="3"/>
  <c r="F1967" i="3"/>
  <c r="J1171" i="3"/>
  <c r="G1171" i="3"/>
  <c r="F1171" i="3"/>
  <c r="J2688" i="3"/>
  <c r="G2688" i="3"/>
  <c r="F2688" i="3"/>
  <c r="J4317" i="3"/>
  <c r="G4317" i="3"/>
  <c r="F4317" i="3"/>
  <c r="J3593" i="3"/>
  <c r="G3593" i="3"/>
  <c r="F3593" i="3"/>
  <c r="J4666" i="3"/>
  <c r="G4666" i="3"/>
  <c r="F4666" i="3"/>
  <c r="J3508" i="3"/>
  <c r="G3508" i="3"/>
  <c r="F3508" i="3"/>
  <c r="J4665" i="3"/>
  <c r="G4665" i="3"/>
  <c r="F4665" i="3"/>
  <c r="J1378" i="3"/>
  <c r="G1378" i="3"/>
  <c r="F1378" i="3"/>
  <c r="J4211" i="3"/>
  <c r="G4211" i="3"/>
  <c r="F4211" i="3"/>
  <c r="J4664" i="3"/>
  <c r="G4664" i="3"/>
  <c r="F4664" i="3"/>
  <c r="J2742" i="3"/>
  <c r="G2742" i="3"/>
  <c r="F2742" i="3"/>
  <c r="J4257" i="3"/>
  <c r="G4257" i="3"/>
  <c r="F4257" i="3"/>
  <c r="J3718" i="3"/>
  <c r="G3718" i="3"/>
  <c r="F3718" i="3"/>
  <c r="J3811" i="3"/>
  <c r="G3811" i="3"/>
  <c r="F3811" i="3"/>
  <c r="J3895" i="3"/>
  <c r="G3895" i="3"/>
  <c r="F3895" i="3"/>
  <c r="J4663" i="3"/>
  <c r="G4663" i="3"/>
  <c r="F4663" i="3"/>
  <c r="J4662" i="3"/>
  <c r="G4662" i="3"/>
  <c r="F4662" i="3"/>
  <c r="J4661" i="3"/>
  <c r="G4661" i="3"/>
  <c r="F4661" i="3"/>
  <c r="J4660" i="3"/>
  <c r="G4660" i="3"/>
  <c r="F4660" i="3"/>
  <c r="J2945" i="3"/>
  <c r="G2945" i="3"/>
  <c r="F2945" i="3"/>
  <c r="J3075" i="3"/>
  <c r="G3075" i="3"/>
  <c r="F3075" i="3"/>
  <c r="J3166" i="3"/>
  <c r="G3166" i="3"/>
  <c r="F3166" i="3"/>
  <c r="J4215" i="3"/>
  <c r="G4215" i="3"/>
  <c r="F4215" i="3"/>
  <c r="J3720" i="3"/>
  <c r="G3720" i="3"/>
  <c r="F3720" i="3"/>
  <c r="J3937" i="3"/>
  <c r="G3937" i="3"/>
  <c r="F3937" i="3"/>
  <c r="J4659" i="3"/>
  <c r="G4659" i="3"/>
  <c r="F4659" i="3"/>
  <c r="J4093" i="3"/>
  <c r="G4093" i="3"/>
  <c r="F4093" i="3"/>
  <c r="J887" i="3"/>
  <c r="G887" i="3"/>
  <c r="F887" i="3"/>
  <c r="J3879" i="3"/>
  <c r="G3879" i="3"/>
  <c r="F3879" i="3"/>
  <c r="J4658" i="3"/>
  <c r="G4658" i="3"/>
  <c r="F4658" i="3"/>
  <c r="J3300" i="3"/>
  <c r="G3300" i="3"/>
  <c r="F3300" i="3"/>
  <c r="J4657" i="3"/>
  <c r="G4657" i="3"/>
  <c r="F4657" i="3"/>
  <c r="J2594" i="3"/>
  <c r="G2594" i="3"/>
  <c r="F2594" i="3"/>
  <c r="J4325" i="3"/>
  <c r="G4325" i="3"/>
  <c r="F4325" i="3"/>
  <c r="J4182" i="3"/>
  <c r="G4182" i="3"/>
  <c r="F4182" i="3"/>
  <c r="J3684" i="3"/>
  <c r="G3684" i="3"/>
  <c r="F3684" i="3"/>
  <c r="J4656" i="3"/>
  <c r="G4656" i="3"/>
  <c r="F4656" i="3"/>
  <c r="J2275" i="3"/>
  <c r="G2275" i="3"/>
  <c r="F2275" i="3"/>
  <c r="J2790" i="3"/>
  <c r="G2790" i="3"/>
  <c r="F2790" i="3"/>
  <c r="J1846" i="3"/>
  <c r="G1846" i="3"/>
  <c r="F1846" i="3"/>
  <c r="J1614" i="3"/>
  <c r="G1614" i="3"/>
  <c r="F1614" i="3"/>
  <c r="J4655" i="3"/>
  <c r="G4655" i="3"/>
  <c r="F4655" i="3"/>
  <c r="J4232" i="3"/>
  <c r="G4232" i="3"/>
  <c r="F4232" i="3"/>
  <c r="J4654" i="3"/>
  <c r="G4654" i="3"/>
  <c r="F4654" i="3"/>
  <c r="J1930" i="3"/>
  <c r="G1930" i="3"/>
  <c r="F1930" i="3"/>
  <c r="J3853" i="3"/>
  <c r="G3853" i="3"/>
  <c r="F3853" i="3"/>
  <c r="J4653" i="3"/>
  <c r="G4653" i="3"/>
  <c r="F4653" i="3"/>
  <c r="J859" i="3"/>
  <c r="G859" i="3"/>
  <c r="F859" i="3"/>
  <c r="J4324" i="3"/>
  <c r="G4324" i="3"/>
  <c r="F4324" i="3"/>
  <c r="J3365" i="3"/>
  <c r="G3365" i="3"/>
  <c r="F3365" i="3"/>
  <c r="J4032" i="3"/>
  <c r="G4032" i="3"/>
  <c r="F4032" i="3"/>
  <c r="J2289" i="3"/>
  <c r="G2289" i="3"/>
  <c r="F2289" i="3"/>
  <c r="J4652" i="3"/>
  <c r="G4652" i="3"/>
  <c r="F4652" i="3"/>
  <c r="J1608" i="3"/>
  <c r="G1608" i="3"/>
  <c r="F1608" i="3"/>
  <c r="J1787" i="3"/>
  <c r="G1787" i="3"/>
  <c r="F1787" i="3"/>
  <c r="J4651" i="3"/>
  <c r="G4651" i="3"/>
  <c r="F4651" i="3"/>
  <c r="J1085" i="3"/>
  <c r="G1085" i="3"/>
  <c r="F1085" i="3"/>
  <c r="J4650" i="3"/>
  <c r="G4650" i="3"/>
  <c r="F4650" i="3"/>
  <c r="J4649" i="3"/>
  <c r="G4649" i="3"/>
  <c r="F4649" i="3"/>
  <c r="J778" i="3"/>
  <c r="G778" i="3"/>
  <c r="F778" i="3"/>
  <c r="J2924" i="3"/>
  <c r="G2924" i="3"/>
  <c r="F2924" i="3"/>
  <c r="J4648" i="3"/>
  <c r="G4648" i="3"/>
  <c r="F4648" i="3"/>
  <c r="J2099" i="3"/>
  <c r="G2099" i="3"/>
  <c r="F2099" i="3"/>
  <c r="J4647" i="3"/>
  <c r="G4647" i="3"/>
  <c r="F4647" i="3"/>
  <c r="J4646" i="3"/>
  <c r="G4646" i="3"/>
  <c r="F4646" i="3"/>
  <c r="J1481" i="3"/>
  <c r="G1481" i="3"/>
  <c r="F1481" i="3"/>
  <c r="J4125" i="3"/>
  <c r="G4125" i="3"/>
  <c r="F4125" i="3"/>
  <c r="J1204" i="3"/>
  <c r="G1204" i="3"/>
  <c r="F1204" i="3"/>
  <c r="J4645" i="3"/>
  <c r="G4645" i="3"/>
  <c r="F4645" i="3"/>
  <c r="J3587" i="3"/>
  <c r="G3587" i="3"/>
  <c r="F3587" i="3"/>
  <c r="J723" i="3"/>
  <c r="G723" i="3"/>
  <c r="F723" i="3"/>
  <c r="J4644" i="3"/>
  <c r="G4644" i="3"/>
  <c r="F4644" i="3"/>
  <c r="J1464" i="3"/>
  <c r="G1464" i="3"/>
  <c r="F1464" i="3"/>
  <c r="J3379" i="3"/>
  <c r="G3379" i="3"/>
  <c r="F3379" i="3"/>
  <c r="J1211" i="3"/>
  <c r="G1211" i="3"/>
  <c r="F1211" i="3"/>
  <c r="J4643" i="3"/>
  <c r="G4643" i="3"/>
  <c r="F4643" i="3"/>
  <c r="J2541" i="3"/>
  <c r="G2541" i="3"/>
  <c r="F2541" i="3"/>
  <c r="J4642" i="3"/>
  <c r="G4642" i="3"/>
  <c r="F4642" i="3"/>
  <c r="J4150" i="3"/>
  <c r="G4150" i="3"/>
  <c r="F4150" i="3"/>
  <c r="J3240" i="3"/>
  <c r="G3240" i="3"/>
  <c r="F3240" i="3"/>
  <c r="J1751" i="3"/>
  <c r="G1751" i="3"/>
  <c r="F1751" i="3"/>
  <c r="J4156" i="3"/>
  <c r="G4156" i="3"/>
  <c r="F4156" i="3"/>
  <c r="J1153" i="3"/>
  <c r="G1153" i="3"/>
  <c r="F1153" i="3"/>
  <c r="J4641" i="3"/>
  <c r="G4641" i="3"/>
  <c r="F4641" i="3"/>
  <c r="J4640" i="3"/>
  <c r="G4640" i="3"/>
  <c r="F4640" i="3"/>
  <c r="J2887" i="3"/>
  <c r="G2887" i="3"/>
  <c r="F2887" i="3"/>
  <c r="J3389" i="3"/>
  <c r="G3389" i="3"/>
  <c r="F3389" i="3"/>
  <c r="J4243" i="3"/>
  <c r="G4243" i="3"/>
  <c r="F4243" i="3"/>
  <c r="J4293" i="3"/>
  <c r="G4293" i="3"/>
  <c r="F4293" i="3"/>
  <c r="J4639" i="3"/>
  <c r="G4639" i="3"/>
  <c r="F4639" i="3"/>
  <c r="J4638" i="3"/>
  <c r="G4638" i="3"/>
  <c r="F4638" i="3"/>
  <c r="J4637" i="3"/>
  <c r="G4637" i="3"/>
  <c r="F4637" i="3"/>
  <c r="J3149" i="3"/>
  <c r="G3149" i="3"/>
  <c r="F3149" i="3"/>
  <c r="J4636" i="3"/>
  <c r="G4636" i="3"/>
  <c r="F4636" i="3"/>
  <c r="J4249" i="3"/>
  <c r="G4249" i="3"/>
  <c r="F4249" i="3"/>
  <c r="J4635" i="3"/>
  <c r="G4635" i="3"/>
  <c r="F4635" i="3"/>
  <c r="J3793" i="3"/>
  <c r="G3793" i="3"/>
  <c r="F3793" i="3"/>
  <c r="J3407" i="3"/>
  <c r="G3407" i="3"/>
  <c r="F3407" i="3"/>
  <c r="J4266" i="3"/>
  <c r="G4266" i="3"/>
  <c r="F4266" i="3"/>
  <c r="J3558" i="3"/>
  <c r="G3558" i="3"/>
  <c r="F3558" i="3"/>
  <c r="J3161" i="3"/>
  <c r="G3161" i="3"/>
  <c r="F3161" i="3"/>
  <c r="J2737" i="3"/>
  <c r="G2737" i="3"/>
  <c r="F2737" i="3"/>
  <c r="J1795" i="3"/>
  <c r="G1795" i="3"/>
  <c r="F1795" i="3"/>
  <c r="J3097" i="3"/>
  <c r="G3097" i="3"/>
  <c r="F3097" i="3"/>
  <c r="J804" i="3"/>
  <c r="G804" i="3"/>
  <c r="F804" i="3"/>
  <c r="J2271" i="3"/>
  <c r="G2271" i="3"/>
  <c r="F2271" i="3"/>
  <c r="J4181" i="3"/>
  <c r="G4181" i="3"/>
  <c r="F4181" i="3"/>
  <c r="J3650" i="3"/>
  <c r="G3650" i="3"/>
  <c r="F3650" i="3"/>
  <c r="J3616" i="3"/>
  <c r="G3616" i="3"/>
  <c r="F3616" i="3"/>
  <c r="J3150" i="3"/>
  <c r="G3150" i="3"/>
  <c r="F3150" i="3"/>
  <c r="J701" i="3"/>
  <c r="G701" i="3"/>
  <c r="F701" i="3"/>
  <c r="J3749" i="3"/>
  <c r="G3749" i="3"/>
  <c r="F3749" i="3"/>
  <c r="J3130" i="3"/>
  <c r="G3130" i="3"/>
  <c r="F3130" i="3"/>
  <c r="J4634" i="3"/>
  <c r="G4634" i="3"/>
  <c r="F4634" i="3"/>
  <c r="J4290" i="3"/>
  <c r="G4290" i="3"/>
  <c r="F4290" i="3"/>
  <c r="J4633" i="3"/>
  <c r="G4633" i="3"/>
  <c r="F4633" i="3"/>
  <c r="J4632" i="3"/>
  <c r="G4632" i="3"/>
  <c r="F4632" i="3"/>
  <c r="J4031" i="3"/>
  <c r="G4031" i="3"/>
  <c r="F4031" i="3"/>
  <c r="J4631" i="3"/>
  <c r="G4631" i="3"/>
  <c r="F4631" i="3"/>
  <c r="J3666" i="3"/>
  <c r="G3666" i="3"/>
  <c r="F3666" i="3"/>
  <c r="J4630" i="3"/>
  <c r="G4630" i="3"/>
  <c r="F4630" i="3"/>
  <c r="J3896" i="3"/>
  <c r="G3896" i="3"/>
  <c r="F3896" i="3"/>
  <c r="J4629" i="3"/>
  <c r="G4629" i="3"/>
  <c r="F4629" i="3"/>
  <c r="J4628" i="3"/>
  <c r="G4628" i="3"/>
  <c r="F4628" i="3"/>
  <c r="J4627" i="3"/>
  <c r="G4627" i="3"/>
  <c r="F4627" i="3"/>
  <c r="J4270" i="3"/>
  <c r="G4270" i="3"/>
  <c r="F4270" i="3"/>
  <c r="J3938" i="3"/>
  <c r="G3938" i="3"/>
  <c r="F3938" i="3"/>
  <c r="J3787" i="3"/>
  <c r="G3787" i="3"/>
  <c r="F3787" i="3"/>
  <c r="J4312" i="3"/>
  <c r="G4312" i="3"/>
  <c r="F4312" i="3"/>
  <c r="J4350" i="3"/>
  <c r="G4350" i="3"/>
  <c r="F4350" i="3"/>
  <c r="J3818" i="3"/>
  <c r="G3818" i="3"/>
  <c r="F3818" i="3"/>
  <c r="J4221" i="3"/>
  <c r="G4221" i="3"/>
  <c r="F4221" i="3"/>
  <c r="J3640" i="3"/>
  <c r="G3640" i="3"/>
  <c r="F3640" i="3"/>
  <c r="J3960" i="3"/>
  <c r="G3960" i="3"/>
  <c r="F3960" i="3"/>
  <c r="J2430" i="3"/>
  <c r="G2430" i="3"/>
  <c r="F2430" i="3"/>
  <c r="J3595" i="3"/>
  <c r="G3595" i="3"/>
  <c r="F3595" i="3"/>
  <c r="J4626" i="3"/>
  <c r="G4626" i="3"/>
  <c r="F4626" i="3"/>
  <c r="J4344" i="3"/>
  <c r="G4344" i="3"/>
  <c r="F4344" i="3"/>
  <c r="J4012" i="3"/>
  <c r="G4012" i="3"/>
  <c r="F4012" i="3"/>
  <c r="J3794" i="3"/>
  <c r="G3794" i="3"/>
  <c r="F3794" i="3"/>
  <c r="J4105" i="3"/>
  <c r="G4105" i="3"/>
  <c r="F4105" i="3"/>
  <c r="J4625" i="3"/>
  <c r="G4625" i="3"/>
  <c r="F4625" i="3"/>
  <c r="J3660" i="3"/>
  <c r="G3660" i="3"/>
  <c r="F3660" i="3"/>
  <c r="J222" i="3"/>
  <c r="G222" i="3"/>
  <c r="F222" i="3"/>
  <c r="J1933" i="3"/>
  <c r="G1933" i="3"/>
  <c r="F1933" i="3"/>
  <c r="J632" i="3"/>
  <c r="G632" i="3"/>
  <c r="F632" i="3"/>
  <c r="J1283" i="3"/>
  <c r="G1283" i="3"/>
  <c r="F1283" i="3"/>
  <c r="J1770" i="3"/>
  <c r="G1770" i="3"/>
  <c r="F1770" i="3"/>
  <c r="J2489" i="3"/>
  <c r="G2489" i="3"/>
  <c r="F2489" i="3"/>
  <c r="J4040" i="3"/>
  <c r="G4040" i="3"/>
  <c r="F4040" i="3"/>
  <c r="J1739" i="3"/>
  <c r="G1739" i="3"/>
  <c r="F1739" i="3"/>
  <c r="J3024" i="3"/>
  <c r="G3024" i="3"/>
  <c r="F3024" i="3"/>
  <c r="J902" i="3"/>
  <c r="G902" i="3"/>
  <c r="F902" i="3"/>
  <c r="J2855" i="3"/>
  <c r="G2855" i="3"/>
  <c r="F2855" i="3"/>
  <c r="J3882" i="3"/>
  <c r="G3882" i="3"/>
  <c r="F3882" i="3"/>
  <c r="J4238" i="3"/>
  <c r="G4238" i="3"/>
  <c r="F4238" i="3"/>
  <c r="J1754" i="3"/>
  <c r="G1754" i="3"/>
  <c r="F1754" i="3"/>
  <c r="J499" i="3"/>
  <c r="G499" i="3"/>
  <c r="F499" i="3"/>
  <c r="J2457" i="3"/>
  <c r="G2457" i="3"/>
  <c r="F2457" i="3"/>
  <c r="J72" i="3"/>
  <c r="G72" i="3"/>
  <c r="F72" i="3"/>
  <c r="J1455" i="3"/>
  <c r="G1455" i="3"/>
  <c r="F1455" i="3"/>
  <c r="J514" i="3"/>
  <c r="G514" i="3"/>
  <c r="F514" i="3"/>
  <c r="J451" i="3"/>
  <c r="G451" i="3"/>
  <c r="F451" i="3"/>
  <c r="J1556" i="3"/>
  <c r="G1556" i="3"/>
  <c r="F1556" i="3"/>
  <c r="J1837" i="3"/>
  <c r="G1837" i="3"/>
  <c r="F1837" i="3"/>
  <c r="J2049" i="3"/>
  <c r="G2049" i="3"/>
  <c r="F2049" i="3"/>
  <c r="J2044" i="3"/>
  <c r="G2044" i="3"/>
  <c r="F2044" i="3"/>
  <c r="J4624" i="3"/>
  <c r="G4624" i="3"/>
  <c r="F4624" i="3"/>
  <c r="J4623" i="3"/>
  <c r="G4623" i="3"/>
  <c r="F4623" i="3"/>
  <c r="J2484" i="3"/>
  <c r="G2484" i="3"/>
  <c r="F2484" i="3"/>
  <c r="J4006" i="3"/>
  <c r="G4006" i="3"/>
  <c r="F4006" i="3"/>
  <c r="J376" i="3"/>
  <c r="G376" i="3"/>
  <c r="F376" i="3"/>
  <c r="J253" i="3"/>
  <c r="G253" i="3"/>
  <c r="F253" i="3"/>
  <c r="J774" i="3"/>
  <c r="G774" i="3"/>
  <c r="F774" i="3"/>
  <c r="J2660" i="3"/>
  <c r="G2660" i="3"/>
  <c r="F2660" i="3"/>
  <c r="J1924" i="3"/>
  <c r="G1924" i="3"/>
  <c r="F1924" i="3"/>
  <c r="J1380" i="3"/>
  <c r="G1380" i="3"/>
  <c r="F1380" i="3"/>
  <c r="J337" i="3"/>
  <c r="G337" i="3"/>
  <c r="F337" i="3"/>
  <c r="J662" i="3"/>
  <c r="G662" i="3"/>
  <c r="F662" i="3"/>
  <c r="J1158" i="3"/>
  <c r="G1158" i="3"/>
  <c r="F1158" i="3"/>
  <c r="J543" i="3"/>
  <c r="G543" i="3"/>
  <c r="F543" i="3"/>
  <c r="J445" i="3"/>
  <c r="G445" i="3"/>
  <c r="F445" i="3"/>
  <c r="J230" i="3"/>
  <c r="G230" i="3"/>
  <c r="F230" i="3"/>
  <c r="J251" i="3"/>
  <c r="G251" i="3"/>
  <c r="F251" i="3"/>
  <c r="J130" i="3"/>
  <c r="G130" i="3"/>
  <c r="F130" i="3"/>
  <c r="J1045" i="3"/>
  <c r="G1045" i="3"/>
  <c r="F1045" i="3"/>
  <c r="J2060" i="3"/>
  <c r="G2060" i="3"/>
  <c r="F2060" i="3"/>
  <c r="J197" i="3"/>
  <c r="G197" i="3"/>
  <c r="F197" i="3"/>
  <c r="J862" i="3"/>
  <c r="G862" i="3"/>
  <c r="F862" i="3"/>
  <c r="J941" i="3"/>
  <c r="G941" i="3"/>
  <c r="F941" i="3"/>
  <c r="J521" i="3"/>
  <c r="G521" i="3"/>
  <c r="F521" i="3"/>
  <c r="J2115" i="3"/>
  <c r="G2115" i="3"/>
  <c r="F2115" i="3"/>
  <c r="J3223" i="3"/>
  <c r="G3223" i="3"/>
  <c r="F3223" i="3"/>
  <c r="J920" i="3"/>
  <c r="G920" i="3"/>
  <c r="F920" i="3"/>
  <c r="J1886" i="3"/>
  <c r="G1886" i="3"/>
  <c r="F1886" i="3"/>
  <c r="J4622" i="3"/>
  <c r="G4622" i="3"/>
  <c r="F4622" i="3"/>
  <c r="J2037" i="3"/>
  <c r="G2037" i="3"/>
  <c r="F2037" i="3"/>
  <c r="J4180" i="3"/>
  <c r="G4180" i="3"/>
  <c r="F4180" i="3"/>
  <c r="J4621" i="3"/>
  <c r="G4621" i="3"/>
  <c r="F4621" i="3"/>
  <c r="J2582" i="3"/>
  <c r="G2582" i="3"/>
  <c r="F2582" i="3"/>
  <c r="J4620" i="3"/>
  <c r="G4620" i="3"/>
  <c r="F4620" i="3"/>
  <c r="J2091" i="3"/>
  <c r="G2091" i="3"/>
  <c r="F2091" i="3"/>
  <c r="J4281" i="3"/>
  <c r="G4281" i="3"/>
  <c r="F4281" i="3"/>
  <c r="J989" i="3"/>
  <c r="G989" i="3"/>
  <c r="F989" i="3"/>
  <c r="J2062" i="3"/>
  <c r="G2062" i="3"/>
  <c r="F2062" i="3"/>
  <c r="J3168" i="3"/>
  <c r="G3168" i="3"/>
  <c r="F3168" i="3"/>
  <c r="J2004" i="3"/>
  <c r="G2004" i="3"/>
  <c r="F2004" i="3"/>
  <c r="J868" i="3"/>
  <c r="G868" i="3"/>
  <c r="F868" i="3"/>
  <c r="J2659" i="3"/>
  <c r="G2659" i="3"/>
  <c r="F2659" i="3"/>
  <c r="J724" i="3"/>
  <c r="G724" i="3"/>
  <c r="F724" i="3"/>
  <c r="J3752" i="3"/>
  <c r="G3752" i="3"/>
  <c r="F3752" i="3"/>
  <c r="J2294" i="3"/>
  <c r="G2294" i="3"/>
  <c r="F2294" i="3"/>
  <c r="J1416" i="3"/>
  <c r="G1416" i="3"/>
  <c r="F1416" i="3"/>
  <c r="J2176" i="3"/>
  <c r="G2176" i="3"/>
  <c r="F2176" i="3"/>
  <c r="J937" i="3"/>
  <c r="G937" i="3"/>
  <c r="F937" i="3"/>
  <c r="J4024" i="3"/>
  <c r="G4024" i="3"/>
  <c r="F4024" i="3"/>
  <c r="J3095" i="3"/>
  <c r="G3095" i="3"/>
  <c r="F3095" i="3"/>
  <c r="J2210" i="3"/>
  <c r="G2210" i="3"/>
  <c r="F2210" i="3"/>
  <c r="J2933" i="3"/>
  <c r="G2933" i="3"/>
  <c r="F2933" i="3"/>
  <c r="J2267" i="3"/>
  <c r="G2267" i="3"/>
  <c r="F2267" i="3"/>
  <c r="J2102" i="3"/>
  <c r="G2102" i="3"/>
  <c r="F2102" i="3"/>
  <c r="J1883" i="3"/>
  <c r="G1883" i="3"/>
  <c r="F1883" i="3"/>
  <c r="J1569" i="3"/>
  <c r="G1569" i="3"/>
  <c r="F1569" i="3"/>
  <c r="J1499" i="3"/>
  <c r="G1499" i="3"/>
  <c r="F1499" i="3"/>
  <c r="J1947" i="3"/>
  <c r="G1947" i="3"/>
  <c r="F1947" i="3"/>
  <c r="J1460" i="3"/>
  <c r="G1460" i="3"/>
  <c r="F1460" i="3"/>
  <c r="J4619" i="3"/>
  <c r="G4619" i="3"/>
  <c r="F4619" i="3"/>
  <c r="J1164" i="3"/>
  <c r="G1164" i="3"/>
  <c r="F1164" i="3"/>
  <c r="J3637" i="3"/>
  <c r="G3637" i="3"/>
  <c r="F3637" i="3"/>
  <c r="J3048" i="3"/>
  <c r="G3048" i="3"/>
  <c r="F3048" i="3"/>
  <c r="J1089" i="3"/>
  <c r="G1089" i="3"/>
  <c r="F1089" i="3"/>
  <c r="J2249" i="3"/>
  <c r="G2249" i="3"/>
  <c r="F2249" i="3"/>
  <c r="J3177" i="3"/>
  <c r="G3177" i="3"/>
  <c r="F3177" i="3"/>
  <c r="J2789" i="3"/>
  <c r="G2789" i="3"/>
  <c r="F2789" i="3"/>
  <c r="J2474" i="3"/>
  <c r="G2474" i="3"/>
  <c r="F2474" i="3"/>
  <c r="J2941" i="3"/>
  <c r="G2941" i="3"/>
  <c r="F2941" i="3"/>
  <c r="J1660" i="3"/>
  <c r="G1660" i="3"/>
  <c r="F1660" i="3"/>
  <c r="J4385" i="3"/>
  <c r="G4385" i="3"/>
  <c r="F4385" i="3"/>
  <c r="J4021" i="3"/>
  <c r="G4021" i="3"/>
  <c r="F4021" i="3"/>
  <c r="J3225" i="3"/>
  <c r="G3225" i="3"/>
  <c r="F3225" i="3"/>
  <c r="J2103" i="3"/>
  <c r="G2103" i="3"/>
  <c r="F2103" i="3"/>
  <c r="J2633" i="3"/>
  <c r="G2633" i="3"/>
  <c r="F2633" i="3"/>
  <c r="J3974" i="3"/>
  <c r="G3974" i="3"/>
  <c r="F3974" i="3"/>
  <c r="J1264" i="3"/>
  <c r="G1264" i="3"/>
  <c r="F1264" i="3"/>
  <c r="J1252" i="3"/>
  <c r="G1252" i="3"/>
  <c r="F1252" i="3"/>
  <c r="J4618" i="3"/>
  <c r="G4618" i="3"/>
  <c r="F4618" i="3"/>
  <c r="J802" i="3"/>
  <c r="G802" i="3"/>
  <c r="F802" i="3"/>
  <c r="J1402" i="3"/>
  <c r="G1402" i="3"/>
  <c r="F1402" i="3"/>
  <c r="J4617" i="3"/>
  <c r="G4617" i="3"/>
  <c r="F4617" i="3"/>
  <c r="J3188" i="3"/>
  <c r="G3188" i="3"/>
  <c r="F3188" i="3"/>
  <c r="J1484" i="3"/>
  <c r="G1484" i="3"/>
  <c r="F1484" i="3"/>
  <c r="J4616" i="3"/>
  <c r="G4616" i="3"/>
  <c r="F4616" i="3"/>
  <c r="J3713" i="3"/>
  <c r="G3713" i="3"/>
  <c r="F3713" i="3"/>
  <c r="J2151" i="3"/>
  <c r="G2151" i="3"/>
  <c r="F2151" i="3"/>
  <c r="J3012" i="3"/>
  <c r="G3012" i="3"/>
  <c r="F3012" i="3"/>
  <c r="J1683" i="3"/>
  <c r="G1683" i="3"/>
  <c r="F1683" i="3"/>
  <c r="J3520" i="3"/>
  <c r="G3520" i="3"/>
  <c r="F3520" i="3"/>
  <c r="J793" i="3"/>
  <c r="G793" i="3"/>
  <c r="F793" i="3"/>
  <c r="J792" i="3"/>
  <c r="G792" i="3"/>
  <c r="F792" i="3"/>
  <c r="J574" i="3"/>
  <c r="G574" i="3"/>
  <c r="F574" i="3"/>
  <c r="J486" i="3"/>
  <c r="G486" i="3"/>
  <c r="F486" i="3"/>
  <c r="J1557" i="3"/>
  <c r="G1557" i="3"/>
  <c r="F1557" i="3"/>
  <c r="J1504" i="3"/>
  <c r="G1504" i="3"/>
  <c r="F1504" i="3"/>
  <c r="J1830" i="3"/>
  <c r="G1830" i="3"/>
  <c r="F1830" i="3"/>
  <c r="J959" i="3"/>
  <c r="G959" i="3"/>
  <c r="F959" i="3"/>
  <c r="J198" i="3"/>
  <c r="G198" i="3"/>
  <c r="F198" i="3"/>
  <c r="J1141" i="3"/>
  <c r="G1141" i="3"/>
  <c r="F1141" i="3"/>
  <c r="J1613" i="3"/>
  <c r="G1613" i="3"/>
  <c r="F1613" i="3"/>
  <c r="J2323" i="3"/>
  <c r="G2323" i="3"/>
  <c r="F2323" i="3"/>
  <c r="J4615" i="3"/>
  <c r="G4615" i="3"/>
  <c r="F4615" i="3"/>
  <c r="J2314" i="3"/>
  <c r="G2314" i="3"/>
  <c r="F2314" i="3"/>
  <c r="J1834" i="3"/>
  <c r="G1834" i="3"/>
  <c r="F1834" i="3"/>
  <c r="J523" i="3"/>
  <c r="G523" i="3"/>
  <c r="F523" i="3"/>
  <c r="J4323" i="3"/>
  <c r="G4323" i="3"/>
  <c r="F4323" i="3"/>
  <c r="J3744" i="3"/>
  <c r="G3744" i="3"/>
  <c r="F3744" i="3"/>
  <c r="J4614" i="3"/>
  <c r="G4614" i="3"/>
  <c r="F4614" i="3"/>
  <c r="J2758" i="3"/>
  <c r="G2758" i="3"/>
  <c r="F2758" i="3"/>
  <c r="J1234" i="3"/>
  <c r="G1234" i="3"/>
  <c r="F1234" i="3"/>
  <c r="J1960" i="3"/>
  <c r="G1960" i="3"/>
  <c r="F1960" i="3"/>
  <c r="J1396" i="3"/>
  <c r="G1396" i="3"/>
  <c r="F1396" i="3"/>
  <c r="J4114" i="3"/>
  <c r="G4114" i="3"/>
  <c r="F4114" i="3"/>
  <c r="J4613" i="3"/>
  <c r="G4613" i="3"/>
  <c r="F4613" i="3"/>
  <c r="J4612" i="3"/>
  <c r="G4612" i="3"/>
  <c r="F4612" i="3"/>
  <c r="J4611" i="3"/>
  <c r="G4611" i="3"/>
  <c r="F4611" i="3"/>
  <c r="J3070" i="3"/>
  <c r="G3070" i="3"/>
  <c r="F3070" i="3"/>
  <c r="J2117" i="3"/>
  <c r="G2117" i="3"/>
  <c r="F2117" i="3"/>
  <c r="J2006" i="3"/>
  <c r="G2006" i="3"/>
  <c r="F2006" i="3"/>
  <c r="J2914" i="3"/>
  <c r="G2914" i="3"/>
  <c r="F2914" i="3"/>
  <c r="J2202" i="3"/>
  <c r="G2202" i="3"/>
  <c r="F2202" i="3"/>
  <c r="J3158" i="3"/>
  <c r="G3158" i="3"/>
  <c r="F3158" i="3"/>
  <c r="J3870" i="3"/>
  <c r="G3870" i="3"/>
  <c r="F3870" i="3"/>
  <c r="J3092" i="3"/>
  <c r="G3092" i="3"/>
  <c r="F3092" i="3"/>
  <c r="J2612" i="3"/>
  <c r="G2612" i="3"/>
  <c r="F2612" i="3"/>
  <c r="J2903" i="3"/>
  <c r="G2903" i="3"/>
  <c r="F2903" i="3"/>
  <c r="J2991" i="3"/>
  <c r="G2991" i="3"/>
  <c r="F2991" i="3"/>
  <c r="J2454" i="3"/>
  <c r="G2454" i="3"/>
  <c r="F2454" i="3"/>
  <c r="J3454" i="3"/>
  <c r="G3454" i="3"/>
  <c r="F3454" i="3"/>
  <c r="J4179" i="3"/>
  <c r="G4179" i="3"/>
  <c r="F4179" i="3"/>
  <c r="J4316" i="3"/>
  <c r="G4316" i="3"/>
  <c r="F4316" i="3"/>
  <c r="J751" i="3"/>
  <c r="G751" i="3"/>
  <c r="F751" i="3"/>
  <c r="J2423" i="3"/>
  <c r="G2423" i="3"/>
  <c r="F2423" i="3"/>
  <c r="J1601" i="3"/>
  <c r="G1601" i="3"/>
  <c r="F1601" i="3"/>
  <c r="J2054" i="3"/>
  <c r="G2054" i="3"/>
  <c r="F2054" i="3"/>
  <c r="J1860" i="3"/>
  <c r="G1860" i="3"/>
  <c r="F1860" i="3"/>
  <c r="J1435" i="3"/>
  <c r="G1435" i="3"/>
  <c r="F1435" i="3"/>
  <c r="J3269" i="3"/>
  <c r="G3269" i="3"/>
  <c r="F3269" i="3"/>
  <c r="J1299" i="3"/>
  <c r="G1299" i="3"/>
  <c r="F1299" i="3"/>
  <c r="J635" i="3"/>
  <c r="G635" i="3"/>
  <c r="F635" i="3"/>
  <c r="J318" i="3"/>
  <c r="G318" i="3"/>
  <c r="F318" i="3"/>
  <c r="J1219" i="3"/>
  <c r="G1219" i="3"/>
  <c r="F1219" i="3"/>
  <c r="J2281" i="3"/>
  <c r="G2281" i="3"/>
  <c r="F2281" i="3"/>
  <c r="J3371" i="3"/>
  <c r="G3371" i="3"/>
  <c r="F3371" i="3"/>
  <c r="J592" i="3"/>
  <c r="G592" i="3"/>
  <c r="F592" i="3"/>
  <c r="J1707" i="3"/>
  <c r="G1707" i="3"/>
  <c r="F1707" i="3"/>
  <c r="J1782" i="3"/>
  <c r="G1782" i="3"/>
  <c r="F1782" i="3"/>
  <c r="J1776" i="3"/>
  <c r="G1776" i="3"/>
  <c r="F1776" i="3"/>
  <c r="J538" i="3"/>
  <c r="G538" i="3"/>
  <c r="F538" i="3"/>
  <c r="J4610" i="3"/>
  <c r="G4610" i="3"/>
  <c r="F4610" i="3"/>
  <c r="J4609" i="3"/>
  <c r="G4609" i="3"/>
  <c r="F4609" i="3"/>
  <c r="J3384" i="3"/>
  <c r="G3384" i="3"/>
  <c r="F3384" i="3"/>
  <c r="J4608" i="3"/>
  <c r="G4608" i="3"/>
  <c r="F4608" i="3"/>
  <c r="J4607" i="3"/>
  <c r="G4607" i="3"/>
  <c r="F4607" i="3"/>
  <c r="J749" i="3"/>
  <c r="G749" i="3"/>
  <c r="F749" i="3"/>
  <c r="J1759" i="3"/>
  <c r="G1759" i="3"/>
  <c r="F1759" i="3"/>
  <c r="J3230" i="3"/>
  <c r="G3230" i="3"/>
  <c r="F3230" i="3"/>
  <c r="J1409" i="3"/>
  <c r="G1409" i="3"/>
  <c r="F1409" i="3"/>
  <c r="J4606" i="3"/>
  <c r="G4606" i="3"/>
  <c r="F4606" i="3"/>
  <c r="J4605" i="3"/>
  <c r="G4605" i="3"/>
  <c r="F4605" i="3"/>
  <c r="J4604" i="3"/>
  <c r="G4604" i="3"/>
  <c r="F4604" i="3"/>
  <c r="J1054" i="3"/>
  <c r="G1054" i="3"/>
  <c r="F1054" i="3"/>
  <c r="J4603" i="3"/>
  <c r="G4603" i="3"/>
  <c r="F4603" i="3"/>
  <c r="J865" i="3"/>
  <c r="G865" i="3"/>
  <c r="F865" i="3"/>
  <c r="J4602" i="3"/>
  <c r="G4602" i="3"/>
  <c r="F4602" i="3"/>
  <c r="J766" i="3"/>
  <c r="G766" i="3"/>
  <c r="F766" i="3"/>
  <c r="J666" i="3"/>
  <c r="G666" i="3"/>
  <c r="F666" i="3"/>
  <c r="J4601" i="3"/>
  <c r="G4601" i="3"/>
  <c r="F4601" i="3"/>
  <c r="J4600" i="3"/>
  <c r="G4600" i="3"/>
  <c r="F4600" i="3"/>
  <c r="J4599" i="3"/>
  <c r="G4599" i="3"/>
  <c r="F4599" i="3"/>
  <c r="J2313" i="3"/>
  <c r="G2313" i="3"/>
  <c r="F2313" i="3"/>
  <c r="J4598" i="3"/>
  <c r="G4598" i="3"/>
  <c r="F4598" i="3"/>
  <c r="J1009" i="3"/>
  <c r="G1009" i="3"/>
  <c r="F1009" i="3"/>
  <c r="J1664" i="3"/>
  <c r="G1664" i="3"/>
  <c r="F1664" i="3"/>
  <c r="J1844" i="3"/>
  <c r="G1844" i="3"/>
  <c r="F1844" i="3"/>
  <c r="J2680" i="3"/>
  <c r="G2680" i="3"/>
  <c r="F2680" i="3"/>
  <c r="J3377" i="3"/>
  <c r="G3377" i="3"/>
  <c r="F3377" i="3"/>
  <c r="J2250" i="3"/>
  <c r="G2250" i="3"/>
  <c r="F2250" i="3"/>
  <c r="J715" i="3"/>
  <c r="G715" i="3"/>
  <c r="F715" i="3"/>
  <c r="J4597" i="3"/>
  <c r="G4597" i="3"/>
  <c r="F4597" i="3"/>
  <c r="J2827" i="3"/>
  <c r="G2827" i="3"/>
  <c r="F2827" i="3"/>
  <c r="J1288" i="3"/>
  <c r="G1288" i="3"/>
  <c r="F1288" i="3"/>
  <c r="J4178" i="3"/>
  <c r="G4178" i="3"/>
  <c r="F4178" i="3"/>
  <c r="J2841" i="3"/>
  <c r="G2841" i="3"/>
  <c r="F2841" i="3"/>
  <c r="J3579" i="3"/>
  <c r="G3579" i="3"/>
  <c r="F3579" i="3"/>
  <c r="J287" i="3"/>
  <c r="G287" i="3"/>
  <c r="F287" i="3"/>
  <c r="J1177" i="3"/>
  <c r="G1177" i="3"/>
  <c r="F1177" i="3"/>
  <c r="J3875" i="3"/>
  <c r="G3875" i="3"/>
  <c r="F3875" i="3"/>
  <c r="J2921" i="3"/>
  <c r="G2921" i="3"/>
  <c r="F2921" i="3"/>
  <c r="J1923" i="3"/>
  <c r="G1923" i="3"/>
  <c r="F1923" i="3"/>
  <c r="J1101" i="3"/>
  <c r="G1101" i="3"/>
  <c r="F1101" i="3"/>
  <c r="J2040" i="3"/>
  <c r="G2040" i="3"/>
  <c r="F2040" i="3"/>
  <c r="J3945" i="3"/>
  <c r="G3945" i="3"/>
  <c r="F3945" i="3"/>
  <c r="J3610" i="3"/>
  <c r="G3610" i="3"/>
  <c r="F3610" i="3"/>
  <c r="J661" i="3"/>
  <c r="G661" i="3"/>
  <c r="F661" i="3"/>
  <c r="J4596" i="3"/>
  <c r="G4596" i="3"/>
  <c r="F4596" i="3"/>
  <c r="J1602" i="3"/>
  <c r="G1602" i="3"/>
  <c r="F1602" i="3"/>
  <c r="J178" i="3"/>
  <c r="G178" i="3"/>
  <c r="F178" i="3"/>
  <c r="J3261" i="3"/>
  <c r="G3261" i="3"/>
  <c r="F3261" i="3"/>
  <c r="J2408" i="3"/>
  <c r="G2408" i="3"/>
  <c r="F2408" i="3"/>
  <c r="J4251" i="3"/>
  <c r="G4251" i="3"/>
  <c r="F4251" i="3"/>
  <c r="J3406" i="3"/>
  <c r="G3406" i="3"/>
  <c r="F3406" i="3"/>
  <c r="J3139" i="3"/>
  <c r="G3139" i="3"/>
  <c r="F3139" i="3"/>
  <c r="J4131" i="3"/>
  <c r="G4131" i="3"/>
  <c r="F4131" i="3"/>
  <c r="J3934" i="3"/>
  <c r="G3934" i="3"/>
  <c r="F3934" i="3"/>
  <c r="J3538" i="3"/>
  <c r="G3538" i="3"/>
  <c r="F3538" i="3"/>
  <c r="J4210" i="3"/>
  <c r="G4210" i="3"/>
  <c r="F4210" i="3"/>
  <c r="J4595" i="3"/>
  <c r="G4595" i="3"/>
  <c r="F4595" i="3"/>
  <c r="J2732" i="3"/>
  <c r="G2732" i="3"/>
  <c r="F2732" i="3"/>
  <c r="J4230" i="3"/>
  <c r="G4230" i="3"/>
  <c r="F4230" i="3"/>
  <c r="J4594" i="3"/>
  <c r="G4594" i="3"/>
  <c r="F4594" i="3"/>
  <c r="J3277" i="3"/>
  <c r="G3277" i="3"/>
  <c r="F3277" i="3"/>
  <c r="J3964" i="3"/>
  <c r="G3964" i="3"/>
  <c r="F3964" i="3"/>
  <c r="J4593" i="3"/>
  <c r="G4593" i="3"/>
  <c r="F4593" i="3"/>
  <c r="J2284" i="3"/>
  <c r="G2284" i="3"/>
  <c r="F2284" i="3"/>
  <c r="J4592" i="3"/>
  <c r="G4592" i="3"/>
  <c r="F4592" i="3"/>
  <c r="J2074" i="3"/>
  <c r="G2074" i="3"/>
  <c r="F2074" i="3"/>
  <c r="J1247" i="3"/>
  <c r="G1247" i="3"/>
  <c r="F1247" i="3"/>
  <c r="J71" i="3"/>
  <c r="G71" i="3"/>
  <c r="F71" i="3"/>
  <c r="J2918" i="3"/>
  <c r="G2918" i="3"/>
  <c r="F2918" i="3"/>
  <c r="J2443" i="3"/>
  <c r="G2443" i="3"/>
  <c r="F2443" i="3"/>
  <c r="J1036" i="3"/>
  <c r="G1036" i="3"/>
  <c r="F1036" i="3"/>
  <c r="J1290" i="3"/>
  <c r="G1290" i="3"/>
  <c r="F1290" i="3"/>
  <c r="J3037" i="3"/>
  <c r="G3037" i="3"/>
  <c r="F3037" i="3"/>
  <c r="J1812" i="3"/>
  <c r="G1812" i="3"/>
  <c r="F1812" i="3"/>
  <c r="J2368" i="3"/>
  <c r="G2368" i="3"/>
  <c r="F2368" i="3"/>
  <c r="J2844" i="3"/>
  <c r="G2844" i="3"/>
  <c r="F2844" i="3"/>
  <c r="J637" i="3"/>
  <c r="G637" i="3"/>
  <c r="F637" i="3"/>
  <c r="J1675" i="3"/>
  <c r="G1675" i="3"/>
  <c r="F1675" i="3"/>
  <c r="J1926" i="3"/>
  <c r="G1926" i="3"/>
  <c r="F1926" i="3"/>
  <c r="J432" i="3"/>
  <c r="G432" i="3"/>
  <c r="F432" i="3"/>
  <c r="J1420" i="3"/>
  <c r="G1420" i="3"/>
  <c r="F1420" i="3"/>
  <c r="J2132" i="3"/>
  <c r="G2132" i="3"/>
  <c r="F2132" i="3"/>
  <c r="J2657" i="3"/>
  <c r="G2657" i="3"/>
  <c r="F2657" i="3"/>
  <c r="J4306" i="3"/>
  <c r="G4306" i="3"/>
  <c r="F4306" i="3"/>
  <c r="J2788" i="3"/>
  <c r="G2788" i="3"/>
  <c r="F2788" i="3"/>
  <c r="J4064" i="3"/>
  <c r="G4064" i="3"/>
  <c r="F4064" i="3"/>
  <c r="J3950" i="3"/>
  <c r="G3950" i="3"/>
  <c r="F3950" i="3"/>
  <c r="J2488" i="3"/>
  <c r="G2488" i="3"/>
  <c r="F2488" i="3"/>
  <c r="J4591" i="3"/>
  <c r="G4591" i="3"/>
  <c r="F4591" i="3"/>
  <c r="J3029" i="3"/>
  <c r="G3029" i="3"/>
  <c r="F3029" i="3"/>
  <c r="J4590" i="3"/>
  <c r="G4590" i="3"/>
  <c r="F4590" i="3"/>
  <c r="J2902" i="3"/>
  <c r="G2902" i="3"/>
  <c r="F2902" i="3"/>
  <c r="J4112" i="3"/>
  <c r="G4112" i="3"/>
  <c r="F4112" i="3"/>
  <c r="J4011" i="3"/>
  <c r="G4011" i="3"/>
  <c r="F4011" i="3"/>
  <c r="J4589" i="3"/>
  <c r="G4589" i="3"/>
  <c r="F4589" i="3"/>
  <c r="J4096" i="3"/>
  <c r="G4096" i="3"/>
  <c r="F4096" i="3"/>
  <c r="J4588" i="3"/>
  <c r="G4588" i="3"/>
  <c r="F4588" i="3"/>
  <c r="J3768" i="3"/>
  <c r="G3768" i="3"/>
  <c r="F3768" i="3"/>
  <c r="J4587" i="3"/>
  <c r="G4587" i="3"/>
  <c r="F4587" i="3"/>
  <c r="J2599" i="3"/>
  <c r="G2599" i="3"/>
  <c r="F2599" i="3"/>
  <c r="J4586" i="3"/>
  <c r="G4586" i="3"/>
  <c r="F4586" i="3"/>
  <c r="J4585" i="3"/>
  <c r="G4585" i="3"/>
  <c r="F4585" i="3"/>
  <c r="J4584" i="3"/>
  <c r="G4584" i="3"/>
  <c r="F4584" i="3"/>
  <c r="J4583" i="3"/>
  <c r="G4583" i="3"/>
  <c r="F4583" i="3"/>
  <c r="J4582" i="3"/>
  <c r="G4582" i="3"/>
  <c r="F4582" i="3"/>
  <c r="J4314" i="3"/>
  <c r="G4314" i="3"/>
  <c r="F4314" i="3"/>
  <c r="J4581" i="3"/>
  <c r="G4581" i="3"/>
  <c r="F4581" i="3"/>
  <c r="J4063" i="3"/>
  <c r="G4063" i="3"/>
  <c r="F4063" i="3"/>
  <c r="J1639" i="3"/>
  <c r="G1639" i="3"/>
  <c r="F1639" i="3"/>
  <c r="J758" i="3"/>
  <c r="G758" i="3"/>
  <c r="F758" i="3"/>
  <c r="J1828" i="3"/>
  <c r="G1828" i="3"/>
  <c r="F1828" i="3"/>
  <c r="J3067" i="3"/>
  <c r="G3067" i="3"/>
  <c r="F3067" i="3"/>
  <c r="J467" i="3"/>
  <c r="G467" i="3"/>
  <c r="F467" i="3"/>
  <c r="J1994" i="3"/>
  <c r="G1994" i="3"/>
  <c r="F1994" i="3"/>
  <c r="J1549" i="3"/>
  <c r="G1549" i="3"/>
  <c r="F1549" i="3"/>
  <c r="J2192" i="3"/>
  <c r="G2192" i="3"/>
  <c r="F2192" i="3"/>
  <c r="J1542" i="3"/>
  <c r="G1542" i="3"/>
  <c r="F1542" i="3"/>
  <c r="J681" i="3"/>
  <c r="G681" i="3"/>
  <c r="F681" i="3"/>
  <c r="J343" i="3"/>
  <c r="G343" i="3"/>
  <c r="F343" i="3"/>
  <c r="J2206" i="3"/>
  <c r="G2206" i="3"/>
  <c r="F2206" i="3"/>
  <c r="J310" i="3"/>
  <c r="G310" i="3"/>
  <c r="F310" i="3"/>
  <c r="J1394" i="3"/>
  <c r="G1394" i="3"/>
  <c r="F1394" i="3"/>
  <c r="J1056" i="3"/>
  <c r="G1056" i="3"/>
  <c r="F1056" i="3"/>
  <c r="J1363" i="3"/>
  <c r="G1363" i="3"/>
  <c r="F1363" i="3"/>
  <c r="J994" i="3"/>
  <c r="G994" i="3"/>
  <c r="F994" i="3"/>
  <c r="J1946" i="3"/>
  <c r="G1946" i="3"/>
  <c r="F1946" i="3"/>
  <c r="J2116" i="3"/>
  <c r="G2116" i="3"/>
  <c r="F2116" i="3"/>
  <c r="J2086" i="3"/>
  <c r="G2086" i="3"/>
  <c r="F2086" i="3"/>
  <c r="J3118" i="3"/>
  <c r="G3118" i="3"/>
  <c r="F3118" i="3"/>
  <c r="J3484" i="3"/>
  <c r="G3484" i="3"/>
  <c r="F3484" i="3"/>
  <c r="J846" i="3"/>
  <c r="G846" i="3"/>
  <c r="F846" i="3"/>
  <c r="J520" i="3"/>
  <c r="G520" i="3"/>
  <c r="F520" i="3"/>
  <c r="J1333" i="3"/>
  <c r="G1333" i="3"/>
  <c r="F1333" i="3"/>
  <c r="J1493" i="3"/>
  <c r="G1493" i="3"/>
  <c r="F1493" i="3"/>
  <c r="J320" i="3"/>
  <c r="G320" i="3"/>
  <c r="F320" i="3"/>
  <c r="J173" i="3"/>
  <c r="G173" i="3"/>
  <c r="F173" i="3"/>
  <c r="J1249" i="3"/>
  <c r="G1249" i="3"/>
  <c r="F1249" i="3"/>
  <c r="J277" i="3"/>
  <c r="G277" i="3"/>
  <c r="F277" i="3"/>
  <c r="J757" i="3"/>
  <c r="G757" i="3"/>
  <c r="F757" i="3"/>
  <c r="J1554" i="3"/>
  <c r="G1554" i="3"/>
  <c r="F1554" i="3"/>
  <c r="J2288" i="3"/>
  <c r="G2288" i="3"/>
  <c r="F2288" i="3"/>
  <c r="J75" i="3"/>
  <c r="G75" i="3"/>
  <c r="F75" i="3"/>
  <c r="J109" i="3"/>
  <c r="G109" i="3"/>
  <c r="F109" i="3"/>
  <c r="J741" i="3"/>
  <c r="G741" i="3"/>
  <c r="F741" i="3"/>
  <c r="J3191" i="3"/>
  <c r="G3191" i="3"/>
  <c r="F3191" i="3"/>
  <c r="J3014" i="3"/>
  <c r="G3014" i="3"/>
  <c r="F3014" i="3"/>
  <c r="J3918" i="3"/>
  <c r="G3918" i="3"/>
  <c r="F3918" i="3"/>
  <c r="J3354" i="3"/>
  <c r="G3354" i="3"/>
  <c r="F3354" i="3"/>
  <c r="J2498" i="3"/>
  <c r="G2498" i="3"/>
  <c r="F2498" i="3"/>
  <c r="J1647" i="3"/>
  <c r="G1647" i="3"/>
  <c r="F1647" i="3"/>
  <c r="J435" i="3"/>
  <c r="G435" i="3"/>
  <c r="F435" i="3"/>
  <c r="J4580" i="3"/>
  <c r="G4580" i="3"/>
  <c r="F4580" i="3"/>
  <c r="J324" i="3"/>
  <c r="G324" i="3"/>
  <c r="F324" i="3"/>
  <c r="J928" i="3"/>
  <c r="G928" i="3"/>
  <c r="F928" i="3"/>
  <c r="J667" i="3"/>
  <c r="G667" i="3"/>
  <c r="F667" i="3"/>
  <c r="J1578" i="3"/>
  <c r="G1578" i="3"/>
  <c r="F1578" i="3"/>
  <c r="J1577" i="3"/>
  <c r="G1577" i="3"/>
  <c r="F1577" i="3"/>
  <c r="J1497" i="3"/>
  <c r="G1497" i="3"/>
  <c r="F1497" i="3"/>
  <c r="J1209" i="3"/>
  <c r="G1209" i="3"/>
  <c r="F1209" i="3"/>
  <c r="J1308" i="3"/>
  <c r="G1308" i="3"/>
  <c r="F1308" i="3"/>
  <c r="J1235" i="3"/>
  <c r="G1235" i="3"/>
  <c r="F1235" i="3"/>
  <c r="J1354" i="3"/>
  <c r="G1354" i="3"/>
  <c r="F1354" i="3"/>
  <c r="J2208" i="3"/>
  <c r="G2208" i="3"/>
  <c r="F2208" i="3"/>
  <c r="J1457" i="3"/>
  <c r="G1457" i="3"/>
  <c r="F1457" i="3"/>
  <c r="J2610" i="3"/>
  <c r="G2610" i="3"/>
  <c r="F2610" i="3"/>
  <c r="J2465" i="3"/>
  <c r="G2465" i="3"/>
  <c r="F2465" i="3"/>
  <c r="J2711" i="3"/>
  <c r="G2711" i="3"/>
  <c r="F2711" i="3"/>
  <c r="J1646" i="3"/>
  <c r="G1646" i="3"/>
  <c r="F1646" i="3"/>
  <c r="J1488" i="3"/>
  <c r="G1488" i="3"/>
  <c r="F1488" i="3"/>
  <c r="J2411" i="3"/>
  <c r="G2411" i="3"/>
  <c r="F2411" i="3"/>
  <c r="J2253" i="3"/>
  <c r="G2253" i="3"/>
  <c r="F2253" i="3"/>
  <c r="J2988" i="3"/>
  <c r="G2988" i="3"/>
  <c r="F2988" i="3"/>
  <c r="J1978" i="3"/>
  <c r="G1978" i="3"/>
  <c r="F1978" i="3"/>
  <c r="J2668" i="3"/>
  <c r="G2668" i="3"/>
  <c r="F2668" i="3"/>
  <c r="J3000" i="3"/>
  <c r="G3000" i="3"/>
  <c r="F3000" i="3"/>
  <c r="J2061" i="3"/>
  <c r="G2061" i="3"/>
  <c r="F2061" i="3"/>
  <c r="J4579" i="3"/>
  <c r="G4579" i="3"/>
  <c r="F4579" i="3"/>
  <c r="J4578" i="3"/>
  <c r="G4578" i="3"/>
  <c r="F4578" i="3"/>
  <c r="J3062" i="3"/>
  <c r="G3062" i="3"/>
  <c r="F3062" i="3"/>
  <c r="J4577" i="3"/>
  <c r="G4577" i="3"/>
  <c r="F4577" i="3"/>
  <c r="J3216" i="3"/>
  <c r="G3216" i="3"/>
  <c r="F3216" i="3"/>
  <c r="J3617" i="3"/>
  <c r="G3617" i="3"/>
  <c r="F3617" i="3"/>
  <c r="J4289" i="3"/>
  <c r="G4289" i="3"/>
  <c r="F4289" i="3"/>
  <c r="J4177" i="3"/>
  <c r="G4177" i="3"/>
  <c r="F4177" i="3"/>
  <c r="J4176" i="3"/>
  <c r="G4176" i="3"/>
  <c r="F4176" i="3"/>
  <c r="J2598" i="3"/>
  <c r="G2598" i="3"/>
  <c r="F2598" i="3"/>
  <c r="J2641" i="3"/>
  <c r="G2641" i="3"/>
  <c r="F2641" i="3"/>
  <c r="J1783" i="3"/>
  <c r="G1783" i="3"/>
  <c r="F1783" i="3"/>
  <c r="J3162" i="3"/>
  <c r="G3162" i="3"/>
  <c r="F3162" i="3"/>
  <c r="J2512" i="3"/>
  <c r="G2512" i="3"/>
  <c r="F2512" i="3"/>
  <c r="J4041" i="3"/>
  <c r="G4041" i="3"/>
  <c r="F4041" i="3"/>
  <c r="J3461" i="3"/>
  <c r="G3461" i="3"/>
  <c r="F3461" i="3"/>
  <c r="J2593" i="3"/>
  <c r="G2593" i="3"/>
  <c r="F2593" i="3"/>
  <c r="J176" i="3"/>
  <c r="G176" i="3"/>
  <c r="F176" i="3"/>
  <c r="J1633" i="3"/>
  <c r="G1633" i="3"/>
  <c r="F1633" i="3"/>
  <c r="J2385" i="3"/>
  <c r="G2385" i="3"/>
  <c r="F2385" i="3"/>
  <c r="J860" i="3"/>
  <c r="G860" i="3"/>
  <c r="F860" i="3"/>
  <c r="J631" i="3"/>
  <c r="G631" i="3"/>
  <c r="F631" i="3"/>
  <c r="J353" i="3"/>
  <c r="G353" i="3"/>
  <c r="F353" i="3"/>
  <c r="J1445" i="3"/>
  <c r="G1445" i="3"/>
  <c r="F1445" i="3"/>
  <c r="J1622" i="3"/>
  <c r="G1622" i="3"/>
  <c r="F1622" i="3"/>
  <c r="J1104" i="3"/>
  <c r="G1104" i="3"/>
  <c r="F1104" i="3"/>
  <c r="J288" i="3"/>
  <c r="G288" i="3"/>
  <c r="F288" i="3"/>
  <c r="J385" i="3"/>
  <c r="G385" i="3"/>
  <c r="F385" i="3"/>
  <c r="J575" i="3"/>
  <c r="G575" i="3"/>
  <c r="F575" i="3"/>
  <c r="J356" i="3"/>
  <c r="G356" i="3"/>
  <c r="F356" i="3"/>
  <c r="J2544" i="3"/>
  <c r="G2544" i="3"/>
  <c r="F2544" i="3"/>
  <c r="J150" i="3"/>
  <c r="G150" i="3"/>
  <c r="F150" i="3"/>
  <c r="J260" i="3"/>
  <c r="G260" i="3"/>
  <c r="F260" i="3"/>
  <c r="J326" i="3"/>
  <c r="G326" i="3"/>
  <c r="F326" i="3"/>
  <c r="J386" i="3"/>
  <c r="G386" i="3"/>
  <c r="F386" i="3"/>
  <c r="J1027" i="3"/>
  <c r="G1027" i="3"/>
  <c r="F1027" i="3"/>
  <c r="J1541" i="3"/>
  <c r="G1541" i="3"/>
  <c r="F1541" i="3"/>
  <c r="J965" i="3"/>
  <c r="G965" i="3"/>
  <c r="F965" i="3"/>
  <c r="J555" i="3"/>
  <c r="G555" i="3"/>
  <c r="F555" i="3"/>
  <c r="J1126" i="3"/>
  <c r="G1126" i="3"/>
  <c r="F1126" i="3"/>
  <c r="J3008" i="3"/>
  <c r="G3008" i="3"/>
  <c r="F3008" i="3"/>
  <c r="J1475" i="3"/>
  <c r="G1475" i="3"/>
  <c r="F1475" i="3"/>
  <c r="J1453" i="3"/>
  <c r="G1453" i="3"/>
  <c r="F1453" i="3"/>
  <c r="J1661" i="3"/>
  <c r="G1661" i="3"/>
  <c r="F1661" i="3"/>
  <c r="J1116" i="3"/>
  <c r="G1116" i="3"/>
  <c r="F1116" i="3"/>
  <c r="J3526" i="3"/>
  <c r="G3526" i="3"/>
  <c r="F3526" i="3"/>
  <c r="J4576" i="3"/>
  <c r="G4576" i="3"/>
  <c r="F4576" i="3"/>
  <c r="J3739" i="3"/>
  <c r="G3739" i="3"/>
  <c r="F3739" i="3"/>
  <c r="J2307" i="3"/>
  <c r="G2307" i="3"/>
  <c r="F2307" i="3"/>
  <c r="J3904" i="3"/>
  <c r="G3904" i="3"/>
  <c r="F3904" i="3"/>
  <c r="J4575" i="3"/>
  <c r="G4575" i="3"/>
  <c r="F4575" i="3"/>
  <c r="J4574" i="3"/>
  <c r="G4574" i="3"/>
  <c r="F4574" i="3"/>
  <c r="J4094" i="3"/>
  <c r="G4094" i="3"/>
  <c r="F4094" i="3"/>
  <c r="J2516" i="3"/>
  <c r="G2516" i="3"/>
  <c r="F2516" i="3"/>
  <c r="J3683" i="3"/>
  <c r="G3683" i="3"/>
  <c r="F3683" i="3"/>
  <c r="J1631" i="3"/>
  <c r="G1631" i="3"/>
  <c r="F1631" i="3"/>
  <c r="J2025" i="3"/>
  <c r="G2025" i="3"/>
  <c r="F2025" i="3"/>
  <c r="J1343" i="3"/>
  <c r="G1343" i="3"/>
  <c r="F1343" i="3"/>
  <c r="J2438" i="3"/>
  <c r="G2438" i="3"/>
  <c r="F2438" i="3"/>
  <c r="J1371" i="3"/>
  <c r="G1371" i="3"/>
  <c r="F1371" i="3"/>
  <c r="J2716" i="3"/>
  <c r="G2716" i="3"/>
  <c r="F2716" i="3"/>
  <c r="J1791" i="3"/>
  <c r="G1791" i="3"/>
  <c r="F1791" i="3"/>
  <c r="J275" i="3"/>
  <c r="G275" i="3"/>
  <c r="F275" i="3"/>
  <c r="J365" i="3"/>
  <c r="G365" i="3"/>
  <c r="F365" i="3"/>
  <c r="J369" i="3"/>
  <c r="G369" i="3"/>
  <c r="F369" i="3"/>
  <c r="J951" i="3"/>
  <c r="G951" i="3"/>
  <c r="F951" i="3"/>
  <c r="J595" i="3"/>
  <c r="G595" i="3"/>
  <c r="F595" i="3"/>
  <c r="J738" i="3"/>
  <c r="G738" i="3"/>
  <c r="F738" i="3"/>
  <c r="J256" i="3"/>
  <c r="G256" i="3"/>
  <c r="F256" i="3"/>
  <c r="J192" i="3"/>
  <c r="G192" i="3"/>
  <c r="F192" i="3"/>
  <c r="J1698" i="3"/>
  <c r="G1698" i="3"/>
  <c r="F1698" i="3"/>
  <c r="J1099" i="3"/>
  <c r="G1099" i="3"/>
  <c r="F1099" i="3"/>
  <c r="J821" i="3"/>
  <c r="G821" i="3"/>
  <c r="F821" i="3"/>
  <c r="J305" i="3"/>
  <c r="G305" i="3"/>
  <c r="F305" i="3"/>
  <c r="J200" i="3"/>
  <c r="G200" i="3"/>
  <c r="F200" i="3"/>
  <c r="J1006" i="3"/>
  <c r="G1006" i="3"/>
  <c r="F1006" i="3"/>
  <c r="J457" i="3"/>
  <c r="G457" i="3"/>
  <c r="F457" i="3"/>
  <c r="J1861" i="3"/>
  <c r="G1861" i="3"/>
  <c r="F1861" i="3"/>
  <c r="J1527" i="3"/>
  <c r="G1527" i="3"/>
  <c r="F1527" i="3"/>
  <c r="J2710" i="3"/>
  <c r="G2710" i="3"/>
  <c r="F2710" i="3"/>
  <c r="J2952" i="3"/>
  <c r="G2952" i="3"/>
  <c r="F2952" i="3"/>
  <c r="J740" i="3"/>
  <c r="G740" i="3"/>
  <c r="F740" i="3"/>
  <c r="J2069" i="3"/>
  <c r="G2069" i="3"/>
  <c r="F2069" i="3"/>
  <c r="J3172" i="3"/>
  <c r="G3172" i="3"/>
  <c r="F3172" i="3"/>
  <c r="J935" i="3"/>
  <c r="G935" i="3"/>
  <c r="F935" i="3"/>
  <c r="J2794" i="3"/>
  <c r="G2794" i="3"/>
  <c r="F2794" i="3"/>
  <c r="J1594" i="3"/>
  <c r="G1594" i="3"/>
  <c r="F1594" i="3"/>
  <c r="J2666" i="3"/>
  <c r="G2666" i="3"/>
  <c r="F2666" i="3"/>
  <c r="J2364" i="3"/>
  <c r="G2364" i="3"/>
  <c r="F2364" i="3"/>
  <c r="J1525" i="3"/>
  <c r="G1525" i="3"/>
  <c r="F1525" i="3"/>
  <c r="J2268" i="3"/>
  <c r="G2268" i="3"/>
  <c r="F2268" i="3"/>
  <c r="J3308" i="3"/>
  <c r="G3308" i="3"/>
  <c r="F3308" i="3"/>
  <c r="J4071" i="3"/>
  <c r="G4071" i="3"/>
  <c r="F4071" i="3"/>
  <c r="J3004" i="3"/>
  <c r="G3004" i="3"/>
  <c r="F3004" i="3"/>
  <c r="J276" i="3"/>
  <c r="G276" i="3"/>
  <c r="F276" i="3"/>
  <c r="J2150" i="3"/>
  <c r="G2150" i="3"/>
  <c r="F2150" i="3"/>
  <c r="J1207" i="3"/>
  <c r="G1207" i="3"/>
  <c r="F1207" i="3"/>
  <c r="J155" i="3"/>
  <c r="G155" i="3"/>
  <c r="F155" i="3"/>
  <c r="J1695" i="3"/>
  <c r="G1695" i="3"/>
  <c r="F1695" i="3"/>
  <c r="J678" i="3"/>
  <c r="G678" i="3"/>
  <c r="F678" i="3"/>
  <c r="J2481" i="3"/>
  <c r="G2481" i="3"/>
  <c r="F2481" i="3"/>
  <c r="J1965" i="3"/>
  <c r="G1965" i="3"/>
  <c r="F1965" i="3"/>
  <c r="J2891" i="3"/>
  <c r="G2891" i="3"/>
  <c r="F2891" i="3"/>
  <c r="J4358" i="3"/>
  <c r="G4358" i="3"/>
  <c r="F4358" i="3"/>
  <c r="J791" i="3"/>
  <c r="G791" i="3"/>
  <c r="F791" i="3"/>
  <c r="J697" i="3"/>
  <c r="G697" i="3"/>
  <c r="F697" i="3"/>
  <c r="J161" i="3"/>
  <c r="G161" i="3"/>
  <c r="F161" i="3"/>
  <c r="J1095" i="3"/>
  <c r="G1095" i="3"/>
  <c r="F1095" i="3"/>
  <c r="J3691" i="3"/>
  <c r="G3691" i="3"/>
  <c r="F3691" i="3"/>
  <c r="J647" i="3"/>
  <c r="G647" i="3"/>
  <c r="F647" i="3"/>
  <c r="J389" i="3"/>
  <c r="G389" i="3"/>
  <c r="F389" i="3"/>
  <c r="J3289" i="3"/>
  <c r="G3289" i="3"/>
  <c r="F3289" i="3"/>
  <c r="J726" i="3"/>
  <c r="G726" i="3"/>
  <c r="F726" i="3"/>
  <c r="J3726" i="3"/>
  <c r="G3726" i="3"/>
  <c r="F3726" i="3"/>
  <c r="J1637" i="3"/>
  <c r="G1637" i="3"/>
  <c r="F1637" i="3"/>
  <c r="J3218" i="3"/>
  <c r="G3218" i="3"/>
  <c r="F3218" i="3"/>
  <c r="J2212" i="3"/>
  <c r="G2212" i="3"/>
  <c r="F2212" i="3"/>
  <c r="J4070" i="3"/>
  <c r="G4070" i="3"/>
  <c r="F4070" i="3"/>
  <c r="J3060" i="3"/>
  <c r="G3060" i="3"/>
  <c r="F3060" i="3"/>
  <c r="J2934" i="3"/>
  <c r="G2934" i="3"/>
  <c r="F2934" i="3"/>
  <c r="J1029" i="3"/>
  <c r="G1029" i="3"/>
  <c r="F1029" i="3"/>
  <c r="J2429" i="3"/>
  <c r="G2429" i="3"/>
  <c r="F2429" i="3"/>
  <c r="J3929" i="3"/>
  <c r="G3929" i="3"/>
  <c r="F3929" i="3"/>
  <c r="J4573" i="3"/>
  <c r="G4573" i="3"/>
  <c r="F4573" i="3"/>
  <c r="J1401" i="3"/>
  <c r="G1401" i="3"/>
  <c r="F1401" i="3"/>
  <c r="J2840" i="3"/>
  <c r="G2840" i="3"/>
  <c r="F2840" i="3"/>
  <c r="J3820" i="3"/>
  <c r="G3820" i="3"/>
  <c r="F3820" i="3"/>
  <c r="J1811" i="3"/>
  <c r="G1811" i="3"/>
  <c r="F1811" i="3"/>
  <c r="J2493" i="3"/>
  <c r="G2493" i="3"/>
  <c r="F2493" i="3"/>
  <c r="J876" i="3"/>
  <c r="G876" i="3"/>
  <c r="F876" i="3"/>
  <c r="J1335" i="3"/>
  <c r="G1335" i="3"/>
  <c r="F1335" i="3"/>
  <c r="J3108" i="3"/>
  <c r="G3108" i="3"/>
  <c r="F3108" i="3"/>
  <c r="J3017" i="3"/>
  <c r="G3017" i="3"/>
  <c r="F3017" i="3"/>
  <c r="J2055" i="3"/>
  <c r="G2055" i="3"/>
  <c r="F2055" i="3"/>
  <c r="J1478" i="3"/>
  <c r="G1478" i="3"/>
  <c r="F1478" i="3"/>
  <c r="J664" i="3"/>
  <c r="G664" i="3"/>
  <c r="F664" i="3"/>
  <c r="J529" i="3"/>
  <c r="G529" i="3"/>
  <c r="F529" i="3"/>
  <c r="J4235" i="3"/>
  <c r="G4235" i="3"/>
  <c r="F4235" i="3"/>
  <c r="J244" i="3"/>
  <c r="G244" i="3"/>
  <c r="F244" i="3"/>
  <c r="J284" i="3"/>
  <c r="G284" i="3"/>
  <c r="F284" i="3"/>
  <c r="J915" i="3"/>
  <c r="G915" i="3"/>
  <c r="F915" i="3"/>
  <c r="J113" i="3"/>
  <c r="G113" i="3"/>
  <c r="F113" i="3"/>
  <c r="J188" i="3"/>
  <c r="G188" i="3"/>
  <c r="F188" i="3"/>
  <c r="J2431" i="3"/>
  <c r="G2431" i="3"/>
  <c r="F2431" i="3"/>
  <c r="J1667" i="3"/>
  <c r="G1667" i="3"/>
  <c r="F1667" i="3"/>
  <c r="J4572" i="3"/>
  <c r="G4572" i="3"/>
  <c r="F4572" i="3"/>
  <c r="J3034" i="3"/>
  <c r="G3034" i="3"/>
  <c r="F3034" i="3"/>
  <c r="J3923" i="3"/>
  <c r="G3923" i="3"/>
  <c r="F3923" i="3"/>
  <c r="J4151" i="3"/>
  <c r="G4151" i="3"/>
  <c r="F4151" i="3"/>
  <c r="J4213" i="3"/>
  <c r="G4213" i="3"/>
  <c r="F4213" i="3"/>
  <c r="J241" i="3"/>
  <c r="G241" i="3"/>
  <c r="F241" i="3"/>
  <c r="J3817" i="3"/>
  <c r="G3817" i="3"/>
  <c r="F3817" i="3"/>
  <c r="J3496" i="3"/>
  <c r="G3496" i="3"/>
  <c r="F3496" i="3"/>
  <c r="J3649" i="3"/>
  <c r="G3649" i="3"/>
  <c r="F3649" i="3"/>
  <c r="J2172" i="3"/>
  <c r="G2172" i="3"/>
  <c r="F2172" i="3"/>
  <c r="J186" i="3"/>
  <c r="G186" i="3"/>
  <c r="F186" i="3"/>
  <c r="J3829" i="3"/>
  <c r="G3829" i="3"/>
  <c r="F3829" i="3"/>
  <c r="J4571" i="3"/>
  <c r="G4571" i="3"/>
  <c r="F4571" i="3"/>
  <c r="J1440" i="3"/>
  <c r="G1440" i="3"/>
  <c r="F1440" i="3"/>
  <c r="J1703" i="3"/>
  <c r="G1703" i="3"/>
  <c r="F1703" i="3"/>
  <c r="J374" i="3"/>
  <c r="G374" i="3"/>
  <c r="F374" i="3"/>
  <c r="J3643" i="3"/>
  <c r="G3643" i="3"/>
  <c r="F3643" i="3"/>
  <c r="J3958" i="3"/>
  <c r="G3958" i="3"/>
  <c r="F3958" i="3"/>
  <c r="J3954" i="3"/>
  <c r="G3954" i="3"/>
  <c r="F3954" i="3"/>
  <c r="J78" i="3"/>
  <c r="G78" i="3"/>
  <c r="F78" i="3"/>
  <c r="J2543" i="3"/>
  <c r="G2543" i="3"/>
  <c r="F2543" i="3"/>
  <c r="J1143" i="3"/>
  <c r="G1143" i="3"/>
  <c r="F1143" i="3"/>
  <c r="J1284" i="3"/>
  <c r="G1284" i="3"/>
  <c r="F1284" i="3"/>
  <c r="J3042" i="3"/>
  <c r="G3042" i="3"/>
  <c r="F3042" i="3"/>
  <c r="J4116" i="3"/>
  <c r="G4116" i="3"/>
  <c r="F4116" i="3"/>
  <c r="J612" i="3"/>
  <c r="G612" i="3"/>
  <c r="F612" i="3"/>
  <c r="J2406" i="3"/>
  <c r="G2406" i="3"/>
  <c r="F2406" i="3"/>
  <c r="J2164" i="3"/>
  <c r="G2164" i="3"/>
  <c r="F2164" i="3"/>
  <c r="J4054" i="3"/>
  <c r="G4054" i="3"/>
  <c r="F4054" i="3"/>
  <c r="J4331" i="3"/>
  <c r="G4331" i="3"/>
  <c r="F4331" i="3"/>
  <c r="J707" i="3"/>
  <c r="G707" i="3"/>
  <c r="F707" i="3"/>
  <c r="J1635" i="3"/>
  <c r="G1635" i="3"/>
  <c r="F1635" i="3"/>
  <c r="J1692" i="3"/>
  <c r="G1692" i="3"/>
  <c r="F1692" i="3"/>
  <c r="J2265" i="3"/>
  <c r="G2265" i="3"/>
  <c r="F2265" i="3"/>
  <c r="J3623" i="3"/>
  <c r="G3623" i="3"/>
  <c r="F3623" i="3"/>
  <c r="J1720" i="3"/>
  <c r="G1720" i="3"/>
  <c r="F1720" i="3"/>
  <c r="J2274" i="3"/>
  <c r="G2274" i="3"/>
  <c r="F2274" i="3"/>
  <c r="J2819" i="3"/>
  <c r="G2819" i="3"/>
  <c r="F2819" i="3"/>
  <c r="J2756" i="3"/>
  <c r="G2756" i="3"/>
  <c r="F2756" i="3"/>
  <c r="J2960" i="3"/>
  <c r="G2960" i="3"/>
  <c r="F2960" i="3"/>
  <c r="J2131" i="3"/>
  <c r="G2131" i="3"/>
  <c r="F2131" i="3"/>
  <c r="J2128" i="3"/>
  <c r="G2128" i="3"/>
  <c r="F2128" i="3"/>
  <c r="J4072" i="3"/>
  <c r="G4072" i="3"/>
  <c r="F4072" i="3"/>
  <c r="J2490" i="3"/>
  <c r="G2490" i="3"/>
  <c r="F2490" i="3"/>
  <c r="J2416" i="3"/>
  <c r="G2416" i="3"/>
  <c r="F2416" i="3"/>
  <c r="J3228" i="3"/>
  <c r="G3228" i="3"/>
  <c r="F3228" i="3"/>
  <c r="J1222" i="3"/>
  <c r="G1222" i="3"/>
  <c r="F1222" i="3"/>
  <c r="J1426" i="3"/>
  <c r="G1426" i="3"/>
  <c r="F1426" i="3"/>
  <c r="J294" i="3"/>
  <c r="G294" i="3"/>
  <c r="F294" i="3"/>
  <c r="J518" i="3"/>
  <c r="G518" i="3"/>
  <c r="F518" i="3"/>
  <c r="J208" i="3"/>
  <c r="G208" i="3"/>
  <c r="F208" i="3"/>
  <c r="J1708" i="3"/>
  <c r="G1708" i="3"/>
  <c r="F1708" i="3"/>
  <c r="J3006" i="3"/>
  <c r="G3006" i="3"/>
  <c r="F3006" i="3"/>
  <c r="J4570" i="3"/>
  <c r="G4570" i="3"/>
  <c r="F4570" i="3"/>
  <c r="J3405" i="3"/>
  <c r="G3405" i="3"/>
  <c r="F3405" i="3"/>
  <c r="J3901" i="3"/>
  <c r="G3901" i="3"/>
  <c r="F3901" i="3"/>
  <c r="J2045" i="3"/>
  <c r="G2045" i="3"/>
  <c r="F2045" i="3"/>
  <c r="J3703" i="3"/>
  <c r="G3703" i="3"/>
  <c r="F3703" i="3"/>
  <c r="J3011" i="3"/>
  <c r="G3011" i="3"/>
  <c r="F3011" i="3"/>
  <c r="J1784" i="3"/>
  <c r="G1784" i="3"/>
  <c r="F1784" i="3"/>
  <c r="J3301" i="3"/>
  <c r="G3301" i="3"/>
  <c r="F3301" i="3"/>
  <c r="J2292" i="3"/>
  <c r="G2292" i="3"/>
  <c r="F2292" i="3"/>
  <c r="J2506" i="3"/>
  <c r="G2506" i="3"/>
  <c r="F2506" i="3"/>
  <c r="J2600" i="3"/>
  <c r="G2600" i="3"/>
  <c r="F2600" i="3"/>
  <c r="J1336" i="3"/>
  <c r="G1336" i="3"/>
  <c r="F1336" i="3"/>
  <c r="J4569" i="3"/>
  <c r="G4569" i="3"/>
  <c r="F4569" i="3"/>
  <c r="J814" i="3"/>
  <c r="G814" i="3"/>
  <c r="F814" i="3"/>
  <c r="J827" i="3"/>
  <c r="G827" i="3"/>
  <c r="F827" i="3"/>
  <c r="J1797" i="3"/>
  <c r="G1797" i="3"/>
  <c r="F1797" i="3"/>
  <c r="J3298" i="3"/>
  <c r="G3298" i="3"/>
  <c r="F3298" i="3"/>
  <c r="J3803" i="3"/>
  <c r="G3803" i="3"/>
  <c r="F3803" i="3"/>
  <c r="J2885" i="3"/>
  <c r="G2885" i="3"/>
  <c r="F2885" i="3"/>
  <c r="J4568" i="3"/>
  <c r="G4568" i="3"/>
  <c r="F4568" i="3"/>
  <c r="J1307" i="3"/>
  <c r="G1307" i="3"/>
  <c r="F1307" i="3"/>
  <c r="J3533" i="3"/>
  <c r="G3533" i="3"/>
  <c r="F3533" i="3"/>
  <c r="J2094" i="3"/>
  <c r="G2094" i="3"/>
  <c r="F2094" i="3"/>
  <c r="J2301" i="3"/>
  <c r="G2301" i="3"/>
  <c r="F2301" i="3"/>
  <c r="J3628" i="3"/>
  <c r="G3628" i="3"/>
  <c r="F3628" i="3"/>
  <c r="J3852" i="3"/>
  <c r="G3852" i="3"/>
  <c r="F3852" i="3"/>
  <c r="J4567" i="3"/>
  <c r="G4567" i="3"/>
  <c r="F4567" i="3"/>
  <c r="J4214" i="3"/>
  <c r="G4214" i="3"/>
  <c r="F4214" i="3"/>
  <c r="J4372" i="3"/>
  <c r="G4372" i="3"/>
  <c r="F4372" i="3"/>
  <c r="J4566" i="3"/>
  <c r="G4566" i="3"/>
  <c r="F4566" i="3"/>
  <c r="J3639" i="3"/>
  <c r="G3639" i="3"/>
  <c r="F3639" i="3"/>
  <c r="J4565" i="3"/>
  <c r="G4565" i="3"/>
  <c r="F4565" i="3"/>
  <c r="J4231" i="3"/>
  <c r="G4231" i="3"/>
  <c r="F4231" i="3"/>
  <c r="J4564" i="3"/>
  <c r="G4564" i="3"/>
  <c r="F4564" i="3"/>
  <c r="J4563" i="3"/>
  <c r="G4563" i="3"/>
  <c r="F4563" i="3"/>
  <c r="J4229" i="3"/>
  <c r="G4229" i="3"/>
  <c r="F4229" i="3"/>
  <c r="J4087" i="3"/>
  <c r="G4087" i="3"/>
  <c r="F4087" i="3"/>
  <c r="J4313" i="3"/>
  <c r="G4313" i="3"/>
  <c r="F4313" i="3"/>
  <c r="J2180" i="3"/>
  <c r="G2180" i="3"/>
  <c r="F2180" i="3"/>
  <c r="J4393" i="3"/>
  <c r="G4393" i="3"/>
  <c r="F4393" i="3"/>
  <c r="J3747" i="3"/>
  <c r="G3747" i="3"/>
  <c r="F3747" i="3"/>
  <c r="J4562" i="3"/>
  <c r="G4562" i="3"/>
  <c r="F4562" i="3"/>
  <c r="J968" i="3"/>
  <c r="G968" i="3"/>
  <c r="F968" i="3"/>
  <c r="J3283" i="3"/>
  <c r="G3283" i="3"/>
  <c r="F3283" i="3"/>
  <c r="J3970" i="3"/>
  <c r="G3970" i="3"/>
  <c r="F3970" i="3"/>
  <c r="J2849" i="3"/>
  <c r="G2849" i="3"/>
  <c r="F2849" i="3"/>
  <c r="J4130" i="3"/>
  <c r="G4130" i="3"/>
  <c r="F4130" i="3"/>
  <c r="J1876" i="3"/>
  <c r="G1876" i="3"/>
  <c r="F1876" i="3"/>
  <c r="J2050" i="3"/>
  <c r="G2050" i="3"/>
  <c r="F2050" i="3"/>
  <c r="J3687" i="3"/>
  <c r="G3687" i="3"/>
  <c r="F3687" i="3"/>
  <c r="J569" i="3"/>
  <c r="G569" i="3"/>
  <c r="F569" i="3"/>
  <c r="J2917" i="3"/>
  <c r="G2917" i="3"/>
  <c r="F2917" i="3"/>
  <c r="J3949" i="3"/>
  <c r="G3949" i="3"/>
  <c r="F3949" i="3"/>
  <c r="J787" i="3"/>
  <c r="G787" i="3"/>
  <c r="F787" i="3"/>
  <c r="J1057" i="3"/>
  <c r="G1057" i="3"/>
  <c r="F1057" i="3"/>
  <c r="J3033" i="3"/>
  <c r="G3033" i="3"/>
  <c r="F3033" i="3"/>
  <c r="J642" i="3"/>
  <c r="G642" i="3"/>
  <c r="F642" i="3"/>
  <c r="J4219" i="3"/>
  <c r="G4219" i="3"/>
  <c r="F4219" i="3"/>
  <c r="J207" i="3"/>
  <c r="G207" i="3"/>
  <c r="F207" i="3"/>
  <c r="J1353" i="3"/>
  <c r="G1353" i="3"/>
  <c r="F1353" i="3"/>
  <c r="J1002" i="3"/>
  <c r="G1002" i="3"/>
  <c r="F1002" i="3"/>
  <c r="J1151" i="3"/>
  <c r="G1151" i="3"/>
  <c r="F1151" i="3"/>
  <c r="J3003" i="3"/>
  <c r="G3003" i="3"/>
  <c r="F3003" i="3"/>
  <c r="J2764" i="3"/>
  <c r="G2764" i="3"/>
  <c r="F2764" i="3"/>
  <c r="J2574" i="3"/>
  <c r="G2574" i="3"/>
  <c r="F2574" i="3"/>
  <c r="J3600" i="3"/>
  <c r="G3600" i="3"/>
  <c r="F3600" i="3"/>
  <c r="J4254" i="3"/>
  <c r="G4254" i="3"/>
  <c r="F4254" i="3"/>
  <c r="J4066" i="3"/>
  <c r="G4066" i="3"/>
  <c r="F4066" i="3"/>
  <c r="J4026" i="3"/>
  <c r="G4026" i="3"/>
  <c r="F4026" i="3"/>
  <c r="J1704" i="3"/>
  <c r="G1704" i="3"/>
  <c r="F1704" i="3"/>
  <c r="J1954" i="3"/>
  <c r="G1954" i="3"/>
  <c r="F1954" i="3"/>
  <c r="J3247" i="3"/>
  <c r="G3247" i="3"/>
  <c r="F3247" i="3"/>
  <c r="J1136" i="3"/>
  <c r="G1136" i="3"/>
  <c r="F1136" i="3"/>
  <c r="J1854" i="3"/>
  <c r="G1854" i="3"/>
  <c r="F1854" i="3"/>
  <c r="J3131" i="3"/>
  <c r="G3131" i="3"/>
  <c r="F3131" i="3"/>
  <c r="J2709" i="3"/>
  <c r="G2709" i="3"/>
  <c r="F2709" i="3"/>
  <c r="J1131" i="3"/>
  <c r="G1131" i="3"/>
  <c r="F1131" i="3"/>
  <c r="J1803" i="3"/>
  <c r="G1803" i="3"/>
  <c r="F1803" i="3"/>
  <c r="J1043" i="3"/>
  <c r="G1043" i="3"/>
  <c r="F1043" i="3"/>
  <c r="J3421" i="3"/>
  <c r="G3421" i="3"/>
  <c r="F3421" i="3"/>
  <c r="J3516" i="3"/>
  <c r="G3516" i="3"/>
  <c r="F3516" i="3"/>
  <c r="J797" i="3"/>
  <c r="G797" i="3"/>
  <c r="F797" i="3"/>
  <c r="J3055" i="3"/>
  <c r="G3055" i="3"/>
  <c r="F3055" i="3"/>
  <c r="J813" i="3"/>
  <c r="G813" i="3"/>
  <c r="F813" i="3"/>
  <c r="J2678" i="3"/>
  <c r="G2678" i="3"/>
  <c r="F2678" i="3"/>
  <c r="J391" i="3"/>
  <c r="G391" i="3"/>
  <c r="F391" i="3"/>
  <c r="J91" i="3"/>
  <c r="G91" i="3"/>
  <c r="F91" i="3"/>
  <c r="J97" i="3"/>
  <c r="G97" i="3"/>
  <c r="F97" i="3"/>
  <c r="J1360" i="3"/>
  <c r="G1360" i="3"/>
  <c r="F1360" i="3"/>
  <c r="J2211" i="3"/>
  <c r="G2211" i="3"/>
  <c r="F2211" i="3"/>
  <c r="J972" i="3"/>
  <c r="G972" i="3"/>
  <c r="F972" i="3"/>
  <c r="J975" i="3"/>
  <c r="G975" i="3"/>
  <c r="F975" i="3"/>
  <c r="J266" i="3"/>
  <c r="G266" i="3"/>
  <c r="F266" i="3"/>
  <c r="J703" i="3"/>
  <c r="G703" i="3"/>
  <c r="F703" i="3"/>
  <c r="J146" i="3"/>
  <c r="G146" i="3"/>
  <c r="F146" i="3"/>
  <c r="J1523" i="3"/>
  <c r="G1523" i="3"/>
  <c r="F1523" i="3"/>
  <c r="J1292" i="3"/>
  <c r="G1292" i="3"/>
  <c r="F1292" i="3"/>
  <c r="J2089" i="3"/>
  <c r="G2089" i="3"/>
  <c r="F2089" i="3"/>
  <c r="J1304" i="3"/>
  <c r="G1304" i="3"/>
  <c r="F1304" i="3"/>
  <c r="J579" i="3"/>
  <c r="G579" i="3"/>
  <c r="F579" i="3"/>
  <c r="J2013" i="3"/>
  <c r="G2013" i="3"/>
  <c r="F2013" i="3"/>
  <c r="J628" i="3"/>
  <c r="G628" i="3"/>
  <c r="F628" i="3"/>
  <c r="J3478" i="3"/>
  <c r="G3478" i="3"/>
  <c r="F3478" i="3"/>
  <c r="J215" i="3"/>
  <c r="G215" i="3"/>
  <c r="F215" i="3"/>
  <c r="J858" i="3"/>
  <c r="G858" i="3"/>
  <c r="F858" i="3"/>
  <c r="J3259" i="3"/>
  <c r="G3259" i="3"/>
  <c r="F3259" i="3"/>
  <c r="J1001" i="3"/>
  <c r="G1001" i="3"/>
  <c r="F1001" i="3"/>
  <c r="J1037" i="3"/>
  <c r="G1037" i="3"/>
  <c r="F1037" i="3"/>
  <c r="J535" i="3"/>
  <c r="G535" i="3"/>
  <c r="F535" i="3"/>
  <c r="J931" i="3"/>
  <c r="G931" i="3"/>
  <c r="F931" i="3"/>
  <c r="J2082" i="3"/>
  <c r="G2082" i="3"/>
  <c r="F2082" i="3"/>
  <c r="J3156" i="3"/>
  <c r="G3156" i="3"/>
  <c r="F3156" i="3"/>
  <c r="J1429" i="3"/>
  <c r="G1429" i="3"/>
  <c r="F1429" i="3"/>
  <c r="J403" i="3"/>
  <c r="G403" i="3"/>
  <c r="F403" i="3"/>
  <c r="J526" i="3"/>
  <c r="G526" i="3"/>
  <c r="F526" i="3"/>
  <c r="J70" i="3"/>
  <c r="G70" i="3"/>
  <c r="F70" i="3"/>
  <c r="J1746" i="3"/>
  <c r="G1746" i="3"/>
  <c r="F1746" i="3"/>
  <c r="J3325" i="3"/>
  <c r="G3325" i="3"/>
  <c r="F3325" i="3"/>
  <c r="J2001" i="3"/>
  <c r="G2001" i="3"/>
  <c r="F2001" i="3"/>
  <c r="J4561" i="3"/>
  <c r="G4561" i="3"/>
  <c r="F4561" i="3"/>
  <c r="J4392" i="3"/>
  <c r="G4392" i="3"/>
  <c r="F4392" i="3"/>
  <c r="J4364" i="3"/>
  <c r="G4364" i="3"/>
  <c r="F4364" i="3"/>
  <c r="J4560" i="3"/>
  <c r="G4560" i="3"/>
  <c r="F4560" i="3"/>
  <c r="J4559" i="3"/>
  <c r="G4559" i="3"/>
  <c r="F4559" i="3"/>
  <c r="J2511" i="3"/>
  <c r="G2511" i="3"/>
  <c r="F2511" i="3"/>
  <c r="J3968" i="3"/>
  <c r="G3968" i="3"/>
  <c r="F3968" i="3"/>
  <c r="J3476" i="3"/>
  <c r="G3476" i="3"/>
  <c r="F3476" i="3"/>
  <c r="J3816" i="3"/>
  <c r="G3816" i="3"/>
  <c r="F3816" i="3"/>
  <c r="J371" i="3"/>
  <c r="G371" i="3"/>
  <c r="F371" i="3"/>
  <c r="J834" i="3"/>
  <c r="G834" i="3"/>
  <c r="F834" i="3"/>
  <c r="J1616" i="3"/>
  <c r="G1616" i="3"/>
  <c r="F1616" i="3"/>
  <c r="J880" i="3"/>
  <c r="G880" i="3"/>
  <c r="F880" i="3"/>
  <c r="J485" i="3"/>
  <c r="G485" i="3"/>
  <c r="F485" i="3"/>
  <c r="J2245" i="3"/>
  <c r="G2245" i="3"/>
  <c r="F2245" i="3"/>
  <c r="J3094" i="3"/>
  <c r="G3094" i="3"/>
  <c r="F3094" i="3"/>
  <c r="J734" i="3"/>
  <c r="G734" i="3"/>
  <c r="F734" i="3"/>
  <c r="J2548" i="3"/>
  <c r="G2548" i="3"/>
  <c r="F2548" i="3"/>
  <c r="J1955" i="3"/>
  <c r="G1955" i="3"/>
  <c r="F1955" i="3"/>
  <c r="J1115" i="3"/>
  <c r="G1115" i="3"/>
  <c r="F1115" i="3"/>
  <c r="J410" i="3"/>
  <c r="G410" i="3"/>
  <c r="F410" i="3"/>
  <c r="J205" i="3"/>
  <c r="G205" i="3"/>
  <c r="F205" i="3"/>
  <c r="J350" i="3"/>
  <c r="G350" i="3"/>
  <c r="F350" i="3"/>
  <c r="J588" i="3"/>
  <c r="G588" i="3"/>
  <c r="F588" i="3"/>
  <c r="J491" i="3"/>
  <c r="G491" i="3"/>
  <c r="F491" i="3"/>
  <c r="J2698" i="3"/>
  <c r="G2698" i="3"/>
  <c r="F2698" i="3"/>
  <c r="J2386" i="3"/>
  <c r="G2386" i="3"/>
  <c r="F2386" i="3"/>
  <c r="J3732" i="3"/>
  <c r="G3732" i="3"/>
  <c r="F3732" i="3"/>
  <c r="J1275" i="3"/>
  <c r="G1275" i="3"/>
  <c r="F1275" i="3"/>
  <c r="J3266" i="3"/>
  <c r="G3266" i="3"/>
  <c r="F3266" i="3"/>
  <c r="J895" i="3"/>
  <c r="G895" i="3"/>
  <c r="F895" i="3"/>
  <c r="J4558" i="3"/>
  <c r="G4558" i="3"/>
  <c r="F4558" i="3"/>
  <c r="J3495" i="3"/>
  <c r="G3495" i="3"/>
  <c r="F3495" i="3"/>
  <c r="J3586" i="3"/>
  <c r="G3586" i="3"/>
  <c r="F3586" i="3"/>
  <c r="J4557" i="3"/>
  <c r="G4557" i="3"/>
  <c r="F4557" i="3"/>
  <c r="J2183" i="3"/>
  <c r="G2183" i="3"/>
  <c r="F2183" i="3"/>
  <c r="J1932" i="3"/>
  <c r="G1932" i="3"/>
  <c r="F1932" i="3"/>
  <c r="J1114" i="3"/>
  <c r="G1114" i="3"/>
  <c r="F1114" i="3"/>
  <c r="J2608" i="3"/>
  <c r="G2608" i="3"/>
  <c r="F2608" i="3"/>
  <c r="J863" i="3"/>
  <c r="G863" i="3"/>
  <c r="F863" i="3"/>
  <c r="J3715" i="3"/>
  <c r="G3715" i="3"/>
  <c r="F3715" i="3"/>
  <c r="J1509" i="3"/>
  <c r="G1509" i="3"/>
  <c r="F1509" i="3"/>
  <c r="J2580" i="3"/>
  <c r="G2580" i="3"/>
  <c r="F2580" i="3"/>
  <c r="J1793" i="3"/>
  <c r="G1793" i="3"/>
  <c r="F1793" i="3"/>
  <c r="J2874" i="3"/>
  <c r="G2874" i="3"/>
  <c r="F2874" i="3"/>
  <c r="J2835" i="3"/>
  <c r="G2835" i="3"/>
  <c r="F2835" i="3"/>
  <c r="J2601" i="3"/>
  <c r="G2601" i="3"/>
  <c r="F2601" i="3"/>
  <c r="J1011" i="3"/>
  <c r="G1011" i="3"/>
  <c r="F1011" i="3"/>
  <c r="J2197" i="3"/>
  <c r="G2197" i="3"/>
  <c r="F2197" i="3"/>
  <c r="J3598" i="3"/>
  <c r="G3598" i="3"/>
  <c r="F3598" i="3"/>
  <c r="J2315" i="3"/>
  <c r="G2315" i="3"/>
  <c r="F2315" i="3"/>
  <c r="J3021" i="3"/>
  <c r="G3021" i="3"/>
  <c r="F3021" i="3"/>
  <c r="J3339" i="3"/>
  <c r="G3339" i="3"/>
  <c r="F3339" i="3"/>
  <c r="J4397" i="3"/>
  <c r="G4397" i="3"/>
  <c r="F4397" i="3"/>
  <c r="J3830" i="3"/>
  <c r="G3830" i="3"/>
  <c r="F3830" i="3"/>
  <c r="J298" i="3"/>
  <c r="G298" i="3"/>
  <c r="F298" i="3"/>
  <c r="J2152" i="3"/>
  <c r="G2152" i="3"/>
  <c r="F2152" i="3"/>
  <c r="J235" i="3"/>
  <c r="G235" i="3"/>
  <c r="F235" i="3"/>
  <c r="J1019" i="3"/>
  <c r="G1019" i="3"/>
  <c r="F1019" i="3"/>
  <c r="J956" i="3"/>
  <c r="G956" i="3"/>
  <c r="F956" i="3"/>
  <c r="J489" i="3"/>
  <c r="G489" i="3"/>
  <c r="F489" i="3"/>
  <c r="J184" i="3"/>
  <c r="G184" i="3"/>
  <c r="F184" i="3"/>
  <c r="J3329" i="3"/>
  <c r="G3329" i="3"/>
  <c r="F3329" i="3"/>
  <c r="J303" i="3"/>
  <c r="G303" i="3"/>
  <c r="F303" i="3"/>
  <c r="J465" i="3"/>
  <c r="G465" i="3"/>
  <c r="F465" i="3"/>
  <c r="J966" i="3"/>
  <c r="G966" i="3"/>
  <c r="F966" i="3"/>
  <c r="J4556" i="3"/>
  <c r="G4556" i="3"/>
  <c r="F4556" i="3"/>
  <c r="J273" i="3"/>
  <c r="G273" i="3"/>
  <c r="F273" i="3"/>
  <c r="J1397" i="3"/>
  <c r="G1397" i="3"/>
  <c r="F1397" i="3"/>
  <c r="J481" i="3"/>
  <c r="G481" i="3"/>
  <c r="F481" i="3"/>
  <c r="J2418" i="3"/>
  <c r="G2418" i="3"/>
  <c r="F2418" i="3"/>
  <c r="J1325" i="3"/>
  <c r="G1325" i="3"/>
  <c r="F1325" i="3"/>
  <c r="J1140" i="3"/>
  <c r="G1140" i="3"/>
  <c r="F1140" i="3"/>
  <c r="J1082" i="3"/>
  <c r="G1082" i="3"/>
  <c r="F1082" i="3"/>
  <c r="J174" i="3"/>
  <c r="G174" i="3"/>
  <c r="F174" i="3"/>
  <c r="J99" i="3"/>
  <c r="G99" i="3"/>
  <c r="F99" i="3"/>
  <c r="J271" i="3"/>
  <c r="G271" i="3"/>
  <c r="F271" i="3"/>
  <c r="J74" i="3"/>
  <c r="G74" i="3"/>
  <c r="F74" i="3"/>
  <c r="J1555" i="3"/>
  <c r="G1555" i="3"/>
  <c r="F1555" i="3"/>
  <c r="J3933" i="3"/>
  <c r="G3933" i="3"/>
  <c r="F3933" i="3"/>
  <c r="J3190" i="3"/>
  <c r="G3190" i="3"/>
  <c r="F3190" i="3"/>
  <c r="J888" i="3"/>
  <c r="G888" i="3"/>
  <c r="F888" i="3"/>
  <c r="J1859" i="3"/>
  <c r="G1859" i="3"/>
  <c r="F1859" i="3"/>
  <c r="J2938" i="3"/>
  <c r="G2938" i="3"/>
  <c r="F2938" i="3"/>
  <c r="J1536" i="3"/>
  <c r="G1536" i="3"/>
  <c r="F1536" i="3"/>
  <c r="J2749" i="3"/>
  <c r="G2749" i="3"/>
  <c r="F2749" i="3"/>
  <c r="J748" i="3"/>
  <c r="G748" i="3"/>
  <c r="F748" i="3"/>
  <c r="J300" i="3"/>
  <c r="G300" i="3"/>
  <c r="F300" i="3"/>
  <c r="J1186" i="3"/>
  <c r="G1186" i="3"/>
  <c r="F1186" i="3"/>
  <c r="J41" i="3"/>
  <c r="G41" i="3"/>
  <c r="F41" i="3"/>
  <c r="C137" i="4" s="1"/>
  <c r="J1137" i="3"/>
  <c r="G1137" i="3"/>
  <c r="F1137" i="3"/>
  <c r="J1632" i="3"/>
  <c r="G1632" i="3"/>
  <c r="F1632" i="3"/>
  <c r="J299" i="3"/>
  <c r="G299" i="3"/>
  <c r="F299" i="3"/>
  <c r="J1819" i="3"/>
  <c r="G1819" i="3"/>
  <c r="F1819" i="3"/>
  <c r="J2296" i="3"/>
  <c r="G2296" i="3"/>
  <c r="F2296" i="3"/>
  <c r="J272" i="3"/>
  <c r="G272" i="3"/>
  <c r="F272" i="3"/>
  <c r="J649" i="3"/>
  <c r="G649" i="3"/>
  <c r="F649" i="3"/>
  <c r="J1634" i="3"/>
  <c r="G1634" i="3"/>
  <c r="F1634" i="3"/>
  <c r="J2008" i="3"/>
  <c r="G2008" i="3"/>
  <c r="F2008" i="3"/>
  <c r="J1087" i="3"/>
  <c r="G1087" i="3"/>
  <c r="F1087" i="3"/>
  <c r="J4129" i="3"/>
  <c r="G4129" i="3"/>
  <c r="F4129" i="3"/>
  <c r="J1127" i="3"/>
  <c r="G1127" i="3"/>
  <c r="F1127" i="3"/>
  <c r="J2717" i="3"/>
  <c r="G2717" i="3"/>
  <c r="F2717" i="3"/>
  <c r="J1368" i="3"/>
  <c r="G1368" i="3"/>
  <c r="F1368" i="3"/>
  <c r="J663" i="3"/>
  <c r="G663" i="3"/>
  <c r="F663" i="3"/>
  <c r="J123" i="3"/>
  <c r="G123" i="3"/>
  <c r="F123" i="3"/>
  <c r="J1332" i="3"/>
  <c r="G1332" i="3"/>
  <c r="F1332" i="3"/>
  <c r="J3583" i="3"/>
  <c r="G3583" i="3"/>
  <c r="F3583" i="3"/>
  <c r="J3424" i="3"/>
  <c r="G3424" i="3"/>
  <c r="F3424" i="3"/>
  <c r="J4555" i="3"/>
  <c r="G4555" i="3"/>
  <c r="F4555" i="3"/>
  <c r="J3159" i="3"/>
  <c r="G3159" i="3"/>
  <c r="F3159" i="3"/>
  <c r="J2056" i="3"/>
  <c r="G2056" i="3"/>
  <c r="F2056" i="3"/>
  <c r="J3111" i="3"/>
  <c r="G3111" i="3"/>
  <c r="F3111" i="3"/>
  <c r="J3474" i="3"/>
  <c r="G3474" i="3"/>
  <c r="F3474" i="3"/>
  <c r="J3276" i="3"/>
  <c r="G3276" i="3"/>
  <c r="F3276" i="3"/>
  <c r="J4554" i="3"/>
  <c r="G4554" i="3"/>
  <c r="F4554" i="3"/>
  <c r="J2923" i="3"/>
  <c r="G2923" i="3"/>
  <c r="F2923" i="3"/>
  <c r="J3957" i="3"/>
  <c r="G3957" i="3"/>
  <c r="F3957" i="3"/>
  <c r="J4206" i="3"/>
  <c r="G4206" i="3"/>
  <c r="F4206" i="3"/>
  <c r="J4553" i="3"/>
  <c r="G4553" i="3"/>
  <c r="F4553" i="3"/>
  <c r="J4552" i="3"/>
  <c r="G4552" i="3"/>
  <c r="F4552" i="3"/>
  <c r="J3580" i="3"/>
  <c r="G3580" i="3"/>
  <c r="F3580" i="3"/>
  <c r="J3341" i="3"/>
  <c r="G3341" i="3"/>
  <c r="F3341" i="3"/>
  <c r="J3984" i="3"/>
  <c r="G3984" i="3"/>
  <c r="F3984" i="3"/>
  <c r="J3556" i="3"/>
  <c r="G3556" i="3"/>
  <c r="F3556" i="3"/>
  <c r="J4349" i="3"/>
  <c r="G4349" i="3"/>
  <c r="F4349" i="3"/>
  <c r="J3733" i="3"/>
  <c r="G3733" i="3"/>
  <c r="F3733" i="3"/>
  <c r="J4551" i="3"/>
  <c r="G4551" i="3"/>
  <c r="F4551" i="3"/>
  <c r="J4175" i="3"/>
  <c r="G4175" i="3"/>
  <c r="F4175" i="3"/>
  <c r="J4035" i="3"/>
  <c r="G4035" i="3"/>
  <c r="F4035" i="3"/>
  <c r="J3881" i="3"/>
  <c r="G3881" i="3"/>
  <c r="F3881" i="3"/>
  <c r="J4378" i="3"/>
  <c r="G4378" i="3"/>
  <c r="F4378" i="3"/>
  <c r="J4550" i="3"/>
  <c r="G4550" i="3"/>
  <c r="F4550" i="3"/>
  <c r="J3805" i="3"/>
  <c r="G3805" i="3"/>
  <c r="F3805" i="3"/>
  <c r="J4549" i="3"/>
  <c r="G4549" i="3"/>
  <c r="F4549" i="3"/>
  <c r="J4548" i="3"/>
  <c r="G4548" i="3"/>
  <c r="F4548" i="3"/>
  <c r="J2719" i="3"/>
  <c r="G2719" i="3"/>
  <c r="F2719" i="3"/>
  <c r="J3380" i="3"/>
  <c r="G3380" i="3"/>
  <c r="F3380" i="3"/>
  <c r="J3762" i="3"/>
  <c r="G3762" i="3"/>
  <c r="F3762" i="3"/>
  <c r="J539" i="3"/>
  <c r="G539" i="3"/>
  <c r="F539" i="3"/>
  <c r="J624" i="3"/>
  <c r="G624" i="3"/>
  <c r="F624" i="3"/>
  <c r="J3559" i="3"/>
  <c r="G3559" i="3"/>
  <c r="F3559" i="3"/>
  <c r="J2076" i="3"/>
  <c r="G2076" i="3"/>
  <c r="F2076" i="3"/>
  <c r="J4547" i="3"/>
  <c r="G4547" i="3"/>
  <c r="F4547" i="3"/>
  <c r="J4546" i="3"/>
  <c r="G4546" i="3"/>
  <c r="F4546" i="3"/>
  <c r="J4545" i="3"/>
  <c r="G4545" i="3"/>
  <c r="F4545" i="3"/>
  <c r="J3090" i="3"/>
  <c r="G3090" i="3"/>
  <c r="F3090" i="3"/>
  <c r="J4399" i="3"/>
  <c r="G4399" i="3"/>
  <c r="F4399" i="3"/>
  <c r="J1747" i="3"/>
  <c r="G1747" i="3"/>
  <c r="F1747" i="3"/>
  <c r="J4544" i="3"/>
  <c r="G4544" i="3"/>
  <c r="F4544" i="3"/>
  <c r="J3798" i="3"/>
  <c r="G3798" i="3"/>
  <c r="F3798" i="3"/>
  <c r="J3765" i="3"/>
  <c r="G3765" i="3"/>
  <c r="F3765" i="3"/>
  <c r="J4543" i="3"/>
  <c r="G4543" i="3"/>
  <c r="F4543" i="3"/>
  <c r="J4220" i="3"/>
  <c r="G4220" i="3"/>
  <c r="F4220" i="3"/>
  <c r="J4542" i="3"/>
  <c r="G4542" i="3"/>
  <c r="F4542" i="3"/>
  <c r="J4396" i="3"/>
  <c r="G4396" i="3"/>
  <c r="F4396" i="3"/>
  <c r="J4541" i="3"/>
  <c r="G4541" i="3"/>
  <c r="F4541" i="3"/>
  <c r="J3557" i="3"/>
  <c r="G3557" i="3"/>
  <c r="F3557" i="3"/>
  <c r="J4363" i="3"/>
  <c r="G4363" i="3"/>
  <c r="F4363" i="3"/>
  <c r="J3746" i="3"/>
  <c r="G3746" i="3"/>
  <c r="F3746" i="3"/>
  <c r="J3888" i="3"/>
  <c r="G3888" i="3"/>
  <c r="F3888" i="3"/>
  <c r="J4039" i="3"/>
  <c r="G4039" i="3"/>
  <c r="F4039" i="3"/>
  <c r="J3338" i="3"/>
  <c r="G3338" i="3"/>
  <c r="F3338" i="3"/>
  <c r="J4540" i="3"/>
  <c r="G4540" i="3"/>
  <c r="F4540" i="3"/>
  <c r="J4174" i="3"/>
  <c r="G4174" i="3"/>
  <c r="F4174" i="3"/>
  <c r="J4539" i="3"/>
  <c r="G4539" i="3"/>
  <c r="F4539" i="3"/>
  <c r="J3690" i="3"/>
  <c r="G3690" i="3"/>
  <c r="F3690" i="3"/>
  <c r="J4538" i="3"/>
  <c r="G4538" i="3"/>
  <c r="F4538" i="3"/>
  <c r="J4296" i="3"/>
  <c r="G4296" i="3"/>
  <c r="F4296" i="3"/>
  <c r="J4537" i="3"/>
  <c r="G4537" i="3"/>
  <c r="F4537" i="3"/>
  <c r="J4043" i="3"/>
  <c r="G4043" i="3"/>
  <c r="F4043" i="3"/>
  <c r="J4285" i="3"/>
  <c r="G4285" i="3"/>
  <c r="F4285" i="3"/>
  <c r="J4536" i="3"/>
  <c r="G4536" i="3"/>
  <c r="F4536" i="3"/>
  <c r="J3456" i="3"/>
  <c r="G3456" i="3"/>
  <c r="F3456" i="3"/>
  <c r="J2596" i="3"/>
  <c r="G2596" i="3"/>
  <c r="F2596" i="3"/>
  <c r="J732" i="3"/>
  <c r="G732" i="3"/>
  <c r="F732" i="3"/>
  <c r="J4173" i="3"/>
  <c r="G4173" i="3"/>
  <c r="F4173" i="3"/>
  <c r="J2964" i="3"/>
  <c r="G2964" i="3"/>
  <c r="F2964" i="3"/>
  <c r="J2951" i="3"/>
  <c r="G2951" i="3"/>
  <c r="F2951" i="3"/>
  <c r="J447" i="3"/>
  <c r="G447" i="3"/>
  <c r="F447" i="3"/>
  <c r="J4535" i="3"/>
  <c r="G4535" i="3"/>
  <c r="F4535" i="3"/>
  <c r="J3250" i="3"/>
  <c r="G3250" i="3"/>
  <c r="F3250" i="3"/>
  <c r="J3079" i="3"/>
  <c r="G3079" i="3"/>
  <c r="F3079" i="3"/>
  <c r="J4256" i="3"/>
  <c r="G4256" i="3"/>
  <c r="F4256" i="3"/>
  <c r="J4534" i="3"/>
  <c r="G4534" i="3"/>
  <c r="F4534" i="3"/>
  <c r="J3049" i="3"/>
  <c r="G3049" i="3"/>
  <c r="F3049" i="3"/>
  <c r="J3979" i="3"/>
  <c r="G3979" i="3"/>
  <c r="F3979" i="3"/>
  <c r="J4533" i="3"/>
  <c r="G4533" i="3"/>
  <c r="F4533" i="3"/>
  <c r="J3493" i="3"/>
  <c r="G3493" i="3"/>
  <c r="F3493" i="3"/>
  <c r="J3176" i="3"/>
  <c r="G3176" i="3"/>
  <c r="F3176" i="3"/>
  <c r="J4357" i="3"/>
  <c r="G4357" i="3"/>
  <c r="F4357" i="3"/>
  <c r="J4107" i="3"/>
  <c r="G4107" i="3"/>
  <c r="F4107" i="3"/>
  <c r="J3722" i="3"/>
  <c r="G3722" i="3"/>
  <c r="F3722" i="3"/>
  <c r="J1575" i="3"/>
  <c r="G1575" i="3"/>
  <c r="F1575" i="3"/>
  <c r="J3589" i="3"/>
  <c r="G3589" i="3"/>
  <c r="F3589" i="3"/>
  <c r="J2935" i="3"/>
  <c r="G2935" i="3"/>
  <c r="F2935" i="3"/>
  <c r="J4263" i="3"/>
  <c r="G4263" i="3"/>
  <c r="F4263" i="3"/>
  <c r="J4205" i="3"/>
  <c r="G4205" i="3"/>
  <c r="F4205" i="3"/>
  <c r="J1203" i="3"/>
  <c r="G1203" i="3"/>
  <c r="F1203" i="3"/>
  <c r="J3561" i="3"/>
  <c r="G3561" i="3"/>
  <c r="F3561" i="3"/>
  <c r="J3831" i="3"/>
  <c r="G3831" i="3"/>
  <c r="F3831" i="3"/>
  <c r="J3560" i="3"/>
  <c r="G3560" i="3"/>
  <c r="F3560" i="3"/>
  <c r="J4172" i="3"/>
  <c r="G4172" i="3"/>
  <c r="F4172" i="3"/>
  <c r="J3268" i="3"/>
  <c r="G3268" i="3"/>
  <c r="F3268" i="3"/>
  <c r="J3312" i="3"/>
  <c r="G3312" i="3"/>
  <c r="F3312" i="3"/>
  <c r="J2778" i="3"/>
  <c r="G2778" i="3"/>
  <c r="F2778" i="3"/>
  <c r="J3780" i="3"/>
  <c r="G3780" i="3"/>
  <c r="F3780" i="3"/>
  <c r="J4532" i="3"/>
  <c r="G4532" i="3"/>
  <c r="F4532" i="3"/>
  <c r="J3845" i="3"/>
  <c r="G3845" i="3"/>
  <c r="F3845" i="3"/>
  <c r="J4531" i="3"/>
  <c r="G4531" i="3"/>
  <c r="F4531" i="3"/>
  <c r="J4315" i="3"/>
  <c r="G4315" i="3"/>
  <c r="F4315" i="3"/>
  <c r="J4352" i="3"/>
  <c r="G4352" i="3"/>
  <c r="F4352" i="3"/>
  <c r="J4530" i="3"/>
  <c r="G4530" i="3"/>
  <c r="F4530" i="3"/>
  <c r="J3944" i="3"/>
  <c r="G3944" i="3"/>
  <c r="F3944" i="3"/>
  <c r="J4209" i="3"/>
  <c r="G4209" i="3"/>
  <c r="F4209" i="3"/>
  <c r="J4253" i="3"/>
  <c r="G4253" i="3"/>
  <c r="F4253" i="3"/>
  <c r="J3659" i="3"/>
  <c r="G3659" i="3"/>
  <c r="F3659" i="3"/>
  <c r="J4529" i="3"/>
  <c r="G4529" i="3"/>
  <c r="F4529" i="3"/>
  <c r="J4528" i="3"/>
  <c r="G4528" i="3"/>
  <c r="F4528" i="3"/>
  <c r="J3626" i="3"/>
  <c r="G3626" i="3"/>
  <c r="F3626" i="3"/>
  <c r="J3619" i="3"/>
  <c r="G3619" i="3"/>
  <c r="F3619" i="3"/>
  <c r="J4527" i="3"/>
  <c r="G4527" i="3"/>
  <c r="F4527" i="3"/>
  <c r="J3565" i="3"/>
  <c r="G3565" i="3"/>
  <c r="F3565" i="3"/>
  <c r="J3386" i="3"/>
  <c r="G3386" i="3"/>
  <c r="F3386" i="3"/>
  <c r="J3264" i="3"/>
  <c r="G3264" i="3"/>
  <c r="F3264" i="3"/>
  <c r="J3878" i="3"/>
  <c r="G3878" i="3"/>
  <c r="F3878" i="3"/>
  <c r="J2954" i="3"/>
  <c r="G2954" i="3"/>
  <c r="F2954" i="3"/>
  <c r="J3576" i="3"/>
  <c r="G3576" i="3"/>
  <c r="F3576" i="3"/>
  <c r="J3973" i="3"/>
  <c r="G3973" i="3"/>
  <c r="F3973" i="3"/>
  <c r="J1492" i="3"/>
  <c r="G1492" i="3"/>
  <c r="F1492" i="3"/>
  <c r="J3714" i="3"/>
  <c r="G3714" i="3"/>
  <c r="F3714" i="3"/>
  <c r="J2000" i="3"/>
  <c r="G2000" i="3"/>
  <c r="F2000" i="3"/>
  <c r="J3046" i="3"/>
  <c r="G3046" i="3"/>
  <c r="F3046" i="3"/>
  <c r="J4147" i="3"/>
  <c r="G4147" i="3"/>
  <c r="F4147" i="3"/>
  <c r="J4526" i="3"/>
  <c r="G4526" i="3"/>
  <c r="F4526" i="3"/>
  <c r="J3716" i="3"/>
  <c r="G3716" i="3"/>
  <c r="F3716" i="3"/>
  <c r="J4525" i="3"/>
  <c r="G4525" i="3"/>
  <c r="F4525" i="3"/>
  <c r="J3169" i="3"/>
  <c r="G3169" i="3"/>
  <c r="F3169" i="3"/>
  <c r="J3977" i="3"/>
  <c r="G3977" i="3"/>
  <c r="F3977" i="3"/>
  <c r="J4524" i="3"/>
  <c r="G4524" i="3"/>
  <c r="F4524" i="3"/>
  <c r="J4149" i="3"/>
  <c r="G4149" i="3"/>
  <c r="F4149" i="3"/>
  <c r="J3056" i="3"/>
  <c r="G3056" i="3"/>
  <c r="F3056" i="3"/>
  <c r="J3597" i="3"/>
  <c r="G3597" i="3"/>
  <c r="F3597" i="3"/>
  <c r="J3851" i="3"/>
  <c r="G3851" i="3"/>
  <c r="F3851" i="3"/>
  <c r="J844" i="3"/>
  <c r="G844" i="3"/>
  <c r="F844" i="3"/>
  <c r="J4523" i="3"/>
  <c r="G4523" i="3"/>
  <c r="F4523" i="3"/>
  <c r="J4113" i="3"/>
  <c r="G4113" i="3"/>
  <c r="F4113" i="3"/>
  <c r="J3352" i="3"/>
  <c r="G3352" i="3"/>
  <c r="F3352" i="3"/>
  <c r="J4522" i="3"/>
  <c r="G4522" i="3"/>
  <c r="F4522" i="3"/>
  <c r="J3743" i="3"/>
  <c r="G3743" i="3"/>
  <c r="F3743" i="3"/>
  <c r="J2293" i="3"/>
  <c r="G2293" i="3"/>
  <c r="F2293" i="3"/>
  <c r="J2953" i="3"/>
  <c r="G2953" i="3"/>
  <c r="F2953" i="3"/>
  <c r="J3767" i="3"/>
  <c r="G3767" i="3"/>
  <c r="F3767" i="3"/>
  <c r="J4521" i="3"/>
  <c r="G4521" i="3"/>
  <c r="F4521" i="3"/>
  <c r="J2942" i="3"/>
  <c r="G2942" i="3"/>
  <c r="F2942" i="3"/>
  <c r="J1364" i="3"/>
  <c r="G1364" i="3"/>
  <c r="F1364" i="3"/>
  <c r="J4280" i="3"/>
  <c r="G4280" i="3"/>
  <c r="F4280" i="3"/>
  <c r="J4101" i="3"/>
  <c r="G4101" i="3"/>
  <c r="F4101" i="3"/>
  <c r="J3445" i="3"/>
  <c r="G3445" i="3"/>
  <c r="F3445" i="3"/>
  <c r="J3197" i="3"/>
  <c r="G3197" i="3"/>
  <c r="F3197" i="3"/>
  <c r="J4340" i="3"/>
  <c r="G4340" i="3"/>
  <c r="F4340" i="3"/>
  <c r="J3909" i="3"/>
  <c r="G3909" i="3"/>
  <c r="F3909" i="3"/>
  <c r="J1891" i="3"/>
  <c r="G1891" i="3"/>
  <c r="F1891" i="3"/>
  <c r="J4520" i="3"/>
  <c r="G4520" i="3"/>
  <c r="F4520" i="3"/>
  <c r="J3840" i="3"/>
  <c r="G3840" i="3"/>
  <c r="F3840" i="3"/>
  <c r="J3528" i="3"/>
  <c r="G3528" i="3"/>
  <c r="F3528" i="3"/>
  <c r="J4201" i="3"/>
  <c r="G4201" i="3"/>
  <c r="F4201" i="3"/>
  <c r="J4519" i="3"/>
  <c r="G4519" i="3"/>
  <c r="F4519" i="3"/>
  <c r="J4292" i="3"/>
  <c r="G4292" i="3"/>
  <c r="F4292" i="3"/>
  <c r="J4518" i="3"/>
  <c r="G4518" i="3"/>
  <c r="F4518" i="3"/>
  <c r="J4330" i="3"/>
  <c r="G4330" i="3"/>
  <c r="F4330" i="3"/>
  <c r="J4371" i="3"/>
  <c r="G4371" i="3"/>
  <c r="F4371" i="3"/>
  <c r="J2112" i="3"/>
  <c r="G2112" i="3"/>
  <c r="F2112" i="3"/>
  <c r="J2532" i="3"/>
  <c r="G2532" i="3"/>
  <c r="F2532" i="3"/>
  <c r="J3260" i="3"/>
  <c r="G3260" i="3"/>
  <c r="F3260" i="3"/>
  <c r="J2642" i="3"/>
  <c r="G2642" i="3"/>
  <c r="F2642" i="3"/>
  <c r="J4038" i="3"/>
  <c r="G4038" i="3"/>
  <c r="F4038" i="3"/>
  <c r="J2814" i="3"/>
  <c r="G2814" i="3"/>
  <c r="F2814" i="3"/>
  <c r="J4171" i="3"/>
  <c r="G4171" i="3"/>
  <c r="F4171" i="3"/>
  <c r="J4138" i="3"/>
  <c r="G4138" i="3"/>
  <c r="F4138" i="3"/>
  <c r="J4370" i="3"/>
  <c r="G4370" i="3"/>
  <c r="F4370" i="3"/>
  <c r="J2972" i="3"/>
  <c r="G2972" i="3"/>
  <c r="F2972" i="3"/>
  <c r="J4517" i="3"/>
  <c r="G4517" i="3"/>
  <c r="F4517" i="3"/>
  <c r="J3363" i="3"/>
  <c r="G3363" i="3"/>
  <c r="F3363" i="3"/>
  <c r="J3500" i="3"/>
  <c r="G3500" i="3"/>
  <c r="F3500" i="3"/>
  <c r="J3106" i="3"/>
  <c r="G3106" i="3"/>
  <c r="F3106" i="3"/>
  <c r="J3442" i="3"/>
  <c r="G3442" i="3"/>
  <c r="F3442" i="3"/>
  <c r="J4516" i="3"/>
  <c r="G4516" i="3"/>
  <c r="F4516" i="3"/>
  <c r="J4515" i="3"/>
  <c r="G4515" i="3"/>
  <c r="F4515" i="3"/>
  <c r="J4080" i="3"/>
  <c r="G4080" i="3"/>
  <c r="F4080" i="3"/>
  <c r="J4127" i="3"/>
  <c r="G4127" i="3"/>
  <c r="F4127" i="3"/>
  <c r="J3284" i="3"/>
  <c r="G3284" i="3"/>
  <c r="F3284" i="3"/>
  <c r="J2813" i="3"/>
  <c r="G2813" i="3"/>
  <c r="F2813" i="3"/>
  <c r="J4514" i="3"/>
  <c r="G4514" i="3"/>
  <c r="F4514" i="3"/>
  <c r="J3698" i="3"/>
  <c r="G3698" i="3"/>
  <c r="F3698" i="3"/>
  <c r="J4513" i="3"/>
  <c r="G4513" i="3"/>
  <c r="F4513" i="3"/>
  <c r="J3900" i="3"/>
  <c r="G3900" i="3"/>
  <c r="F3900" i="3"/>
  <c r="J4512" i="3"/>
  <c r="G4512" i="3"/>
  <c r="F4512" i="3"/>
  <c r="J4369" i="3"/>
  <c r="G4369" i="3"/>
  <c r="F4369" i="3"/>
  <c r="J3138" i="3"/>
  <c r="G3138" i="3"/>
  <c r="F3138" i="3"/>
  <c r="J3785" i="3"/>
  <c r="G3785" i="3"/>
  <c r="F3785" i="3"/>
  <c r="J4511" i="3"/>
  <c r="G4511" i="3"/>
  <c r="F4511" i="3"/>
  <c r="J4510" i="3"/>
  <c r="G4510" i="3"/>
  <c r="F4510" i="3"/>
  <c r="J3702" i="3"/>
  <c r="G3702" i="3"/>
  <c r="F3702" i="3"/>
  <c r="J4356" i="3"/>
  <c r="G4356" i="3"/>
  <c r="F4356" i="3"/>
  <c r="J4509" i="3"/>
  <c r="G4509" i="3"/>
  <c r="F4509" i="3"/>
  <c r="J4288" i="3"/>
  <c r="G4288" i="3"/>
  <c r="F4288" i="3"/>
  <c r="J4508" i="3"/>
  <c r="G4508" i="3"/>
  <c r="F4508" i="3"/>
  <c r="J4004" i="3"/>
  <c r="G4004" i="3"/>
  <c r="F4004" i="3"/>
  <c r="J4311" i="3"/>
  <c r="G4311" i="3"/>
  <c r="F4311" i="3"/>
  <c r="J4020" i="3"/>
  <c r="G4020" i="3"/>
  <c r="F4020" i="3"/>
  <c r="J4068" i="3"/>
  <c r="G4068" i="3"/>
  <c r="F4068" i="3"/>
  <c r="J3479" i="3"/>
  <c r="G3479" i="3"/>
  <c r="F3479" i="3"/>
  <c r="J4507" i="3"/>
  <c r="G4507" i="3"/>
  <c r="F4507" i="3"/>
  <c r="J3912" i="3"/>
  <c r="G3912" i="3"/>
  <c r="F3912" i="3"/>
  <c r="J4506" i="3"/>
  <c r="G4506" i="3"/>
  <c r="F4506" i="3"/>
  <c r="J3391" i="3"/>
  <c r="G3391" i="3"/>
  <c r="F3391" i="3"/>
  <c r="J3013" i="3"/>
  <c r="G3013" i="3"/>
  <c r="F3013" i="3"/>
  <c r="J4118" i="3"/>
  <c r="G4118" i="3"/>
  <c r="F4118" i="3"/>
  <c r="J2649" i="3"/>
  <c r="G2649" i="3"/>
  <c r="F2649" i="3"/>
  <c r="J2424" i="3"/>
  <c r="G2424" i="3"/>
  <c r="F2424" i="3"/>
  <c r="J3531" i="3"/>
  <c r="G3531" i="3"/>
  <c r="F3531" i="3"/>
  <c r="J4298" i="3"/>
  <c r="G4298" i="3"/>
  <c r="F4298" i="3"/>
  <c r="J4505" i="3"/>
  <c r="G4505" i="3"/>
  <c r="F4505" i="3"/>
  <c r="J3144" i="3"/>
  <c r="G3144" i="3"/>
  <c r="F3144" i="3"/>
  <c r="J1964" i="3"/>
  <c r="G1964" i="3"/>
  <c r="F1964" i="3"/>
  <c r="J949" i="3"/>
  <c r="G949" i="3"/>
  <c r="F949" i="3"/>
  <c r="J2724" i="3"/>
  <c r="G2724" i="3"/>
  <c r="F2724" i="3"/>
  <c r="J1345" i="3"/>
  <c r="G1345" i="3"/>
  <c r="F1345" i="3"/>
  <c r="J3444" i="3"/>
  <c r="G3444" i="3"/>
  <c r="F3444" i="3"/>
  <c r="J4339" i="3"/>
  <c r="G4339" i="3"/>
  <c r="F4339" i="3"/>
  <c r="J4504" i="3"/>
  <c r="G4504" i="3"/>
  <c r="F4504" i="3"/>
  <c r="J4015" i="3"/>
  <c r="G4015" i="3"/>
  <c r="F4015" i="3"/>
  <c r="J4286" i="3"/>
  <c r="G4286" i="3"/>
  <c r="F4286" i="3"/>
  <c r="J2766" i="3"/>
  <c r="G2766" i="3"/>
  <c r="F2766" i="3"/>
  <c r="J2427" i="3"/>
  <c r="G2427" i="3"/>
  <c r="F2427" i="3"/>
  <c r="J2525" i="3"/>
  <c r="G2525" i="3"/>
  <c r="F2525" i="3"/>
  <c r="J4503" i="3"/>
  <c r="G4503" i="3"/>
  <c r="F4503" i="3"/>
  <c r="J179" i="3"/>
  <c r="G179" i="3"/>
  <c r="F179" i="3"/>
  <c r="J3077" i="3"/>
  <c r="G3077" i="3"/>
  <c r="F3077" i="3"/>
  <c r="J2864" i="3"/>
  <c r="G2864" i="3"/>
  <c r="F2864" i="3"/>
  <c r="J4170" i="3"/>
  <c r="G4170" i="3"/>
  <c r="F4170" i="3"/>
  <c r="J1752" i="3"/>
  <c r="G1752" i="3"/>
  <c r="F1752" i="3"/>
  <c r="J3764" i="3"/>
  <c r="G3764" i="3"/>
  <c r="F3764" i="3"/>
  <c r="J4502" i="3"/>
  <c r="G4502" i="3"/>
  <c r="F4502" i="3"/>
  <c r="J4501" i="3"/>
  <c r="G4501" i="3"/>
  <c r="F4501" i="3"/>
  <c r="J4500" i="3"/>
  <c r="G4500" i="3"/>
  <c r="F4500" i="3"/>
  <c r="J3776" i="3"/>
  <c r="G3776" i="3"/>
  <c r="F3776" i="3"/>
  <c r="J3590" i="3"/>
  <c r="G3590" i="3"/>
  <c r="F3590" i="3"/>
  <c r="J2663" i="3"/>
  <c r="G2663" i="3"/>
  <c r="F2663" i="3"/>
  <c r="J795" i="3"/>
  <c r="G795" i="3"/>
  <c r="F795" i="3"/>
  <c r="J3271" i="3"/>
  <c r="G3271" i="3"/>
  <c r="F3271" i="3"/>
  <c r="J4146" i="3"/>
  <c r="G4146" i="3"/>
  <c r="F4146" i="3"/>
  <c r="J3903" i="3"/>
  <c r="G3903" i="3"/>
  <c r="F3903" i="3"/>
  <c r="J1781" i="3"/>
  <c r="G1781" i="3"/>
  <c r="F1781" i="3"/>
  <c r="J4499" i="3"/>
  <c r="G4499" i="3"/>
  <c r="F4499" i="3"/>
  <c r="J4498" i="3"/>
  <c r="G4498" i="3"/>
  <c r="F4498" i="3"/>
  <c r="J4014" i="3"/>
  <c r="G4014" i="3"/>
  <c r="F4014" i="3"/>
  <c r="J1937" i="3"/>
  <c r="G1937" i="3"/>
  <c r="F1937" i="3"/>
  <c r="J2048" i="3"/>
  <c r="G2048" i="3"/>
  <c r="F2048" i="3"/>
  <c r="J3539" i="3"/>
  <c r="G3539" i="3"/>
  <c r="F3539" i="3"/>
  <c r="J3922" i="3"/>
  <c r="G3922" i="3"/>
  <c r="F3922" i="3"/>
  <c r="J4497" i="3"/>
  <c r="G4497" i="3"/>
  <c r="F4497" i="3"/>
  <c r="J4204" i="3"/>
  <c r="G4204" i="3"/>
  <c r="F4204" i="3"/>
  <c r="J4169" i="3"/>
  <c r="G4169" i="3"/>
  <c r="F4169" i="3"/>
  <c r="J4227" i="3"/>
  <c r="G4227" i="3"/>
  <c r="F4227" i="3"/>
  <c r="J1080" i="3"/>
  <c r="G1080" i="3"/>
  <c r="F1080" i="3"/>
  <c r="J3157" i="3"/>
  <c r="G3157" i="3"/>
  <c r="F3157" i="3"/>
  <c r="J4287" i="3"/>
  <c r="G4287" i="3"/>
  <c r="F4287" i="3"/>
  <c r="J4496" i="3"/>
  <c r="G4496" i="3"/>
  <c r="F4496" i="3"/>
  <c r="J1862" i="3"/>
  <c r="G1862" i="3"/>
  <c r="F1862" i="3"/>
  <c r="J4343" i="3"/>
  <c r="G4343" i="3"/>
  <c r="F4343" i="3"/>
  <c r="J4053" i="3"/>
  <c r="G4053" i="3"/>
  <c r="F4053" i="3"/>
  <c r="J3921" i="3"/>
  <c r="G3921" i="3"/>
  <c r="F3921" i="3"/>
  <c r="J3288" i="3"/>
  <c r="G3288" i="3"/>
  <c r="F3288" i="3"/>
  <c r="J3227" i="3"/>
  <c r="G3227" i="3"/>
  <c r="F3227" i="3"/>
  <c r="J3861" i="3"/>
  <c r="G3861" i="3"/>
  <c r="F3861" i="3"/>
  <c r="J3651" i="3"/>
  <c r="G3651" i="3"/>
  <c r="F3651" i="3"/>
  <c r="J4495" i="3"/>
  <c r="G4495" i="3"/>
  <c r="F4495" i="3"/>
  <c r="J1224" i="3"/>
  <c r="G1224" i="3"/>
  <c r="F1224" i="3"/>
  <c r="J4143" i="3"/>
  <c r="G4143" i="3"/>
  <c r="F4143" i="3"/>
  <c r="J2218" i="3"/>
  <c r="G2218" i="3"/>
  <c r="F2218" i="3"/>
  <c r="J3429" i="3"/>
  <c r="G3429" i="3"/>
  <c r="F3429" i="3"/>
  <c r="J4104" i="3"/>
  <c r="G4104" i="3"/>
  <c r="F4104" i="3"/>
  <c r="J4300" i="3"/>
  <c r="G4300" i="3"/>
  <c r="F4300" i="3"/>
  <c r="J4259" i="3"/>
  <c r="G4259" i="3"/>
  <c r="F4259" i="3"/>
  <c r="J1815" i="3"/>
  <c r="G1815" i="3"/>
  <c r="F1815" i="3"/>
  <c r="J4168" i="3"/>
  <c r="G4168" i="3"/>
  <c r="F4168" i="3"/>
  <c r="J3986" i="3"/>
  <c r="G3986" i="3"/>
  <c r="F3986" i="3"/>
  <c r="J3796" i="3"/>
  <c r="G3796" i="3"/>
  <c r="F3796" i="3"/>
  <c r="J4494" i="3"/>
  <c r="G4494" i="3"/>
  <c r="F4494" i="3"/>
  <c r="J3760" i="3"/>
  <c r="G3760" i="3"/>
  <c r="F3760" i="3"/>
  <c r="J4078" i="3"/>
  <c r="G4078" i="3"/>
  <c r="F4078" i="3"/>
  <c r="J3282" i="3"/>
  <c r="G3282" i="3"/>
  <c r="F3282" i="3"/>
  <c r="J3983" i="3"/>
  <c r="G3983" i="3"/>
  <c r="F3983" i="3"/>
  <c r="J3244" i="3"/>
  <c r="G3244" i="3"/>
  <c r="F3244" i="3"/>
  <c r="J1896" i="3"/>
  <c r="G1896" i="3"/>
  <c r="F1896" i="3"/>
  <c r="J3836" i="3"/>
  <c r="G3836" i="3"/>
  <c r="F3836" i="3"/>
  <c r="J3850" i="3"/>
  <c r="G3850" i="3"/>
  <c r="F3850" i="3"/>
  <c r="J2875" i="3"/>
  <c r="G2875" i="3"/>
  <c r="F2875" i="3"/>
  <c r="J4000" i="3"/>
  <c r="G4000" i="3"/>
  <c r="F4000" i="3"/>
  <c r="J4493" i="3"/>
  <c r="G4493" i="3"/>
  <c r="F4493" i="3"/>
  <c r="J4492" i="3"/>
  <c r="G4492" i="3"/>
  <c r="F4492" i="3"/>
  <c r="J3219" i="3"/>
  <c r="G3219" i="3"/>
  <c r="F3219" i="3"/>
  <c r="J2895" i="3"/>
  <c r="G2895" i="3"/>
  <c r="F2895" i="3"/>
  <c r="J4491" i="3"/>
  <c r="G4491" i="3"/>
  <c r="F4491" i="3"/>
  <c r="J1657" i="3"/>
  <c r="G1657" i="3"/>
  <c r="F1657" i="3"/>
  <c r="J4490" i="3"/>
  <c r="G4490" i="3"/>
  <c r="F4490" i="3"/>
  <c r="J1279" i="3"/>
  <c r="G1279" i="3"/>
  <c r="F1279" i="3"/>
  <c r="J2083" i="3"/>
  <c r="G2083" i="3"/>
  <c r="F2083" i="3"/>
  <c r="J4489" i="3"/>
  <c r="G4489" i="3"/>
  <c r="F4489" i="3"/>
  <c r="J4488" i="3"/>
  <c r="G4488" i="3"/>
  <c r="F4488" i="3"/>
  <c r="J4142" i="3"/>
  <c r="G4142" i="3"/>
  <c r="F4142" i="3"/>
  <c r="J4487" i="3"/>
  <c r="G4487" i="3"/>
  <c r="F4487" i="3"/>
  <c r="J1220" i="3"/>
  <c r="G1220" i="3"/>
  <c r="F1220" i="3"/>
  <c r="J3866" i="3"/>
  <c r="G3866" i="3"/>
  <c r="F3866" i="3"/>
  <c r="J4486" i="3"/>
  <c r="G4486" i="3"/>
  <c r="F4486" i="3"/>
  <c r="J1276" i="3"/>
  <c r="G1276" i="3"/>
  <c r="F1276" i="3"/>
  <c r="J3788" i="3"/>
  <c r="G3788" i="3"/>
  <c r="F3788" i="3"/>
  <c r="J1948" i="3"/>
  <c r="G1948" i="3"/>
  <c r="F1948" i="3"/>
  <c r="J2378" i="3"/>
  <c r="G2378" i="3"/>
  <c r="F2378" i="3"/>
  <c r="J3540" i="3"/>
  <c r="G3540" i="3"/>
  <c r="F3540" i="3"/>
  <c r="J3510" i="3"/>
  <c r="G3510" i="3"/>
  <c r="F3510" i="3"/>
  <c r="J2463" i="3"/>
  <c r="G2463" i="3"/>
  <c r="F2463" i="3"/>
  <c r="J638" i="3"/>
  <c r="G638" i="3"/>
  <c r="F638" i="3"/>
  <c r="J1625" i="3"/>
  <c r="G1625" i="3"/>
  <c r="F1625" i="3"/>
  <c r="J1161" i="3"/>
  <c r="G1161" i="3"/>
  <c r="F1161" i="3"/>
  <c r="J3894" i="3"/>
  <c r="G3894" i="3"/>
  <c r="F3894" i="3"/>
  <c r="J4485" i="3"/>
  <c r="G4485" i="3"/>
  <c r="F4485" i="3"/>
  <c r="J3001" i="3"/>
  <c r="G3001" i="3"/>
  <c r="F3001" i="3"/>
  <c r="J3731" i="3"/>
  <c r="G3731" i="3"/>
  <c r="F3731" i="3"/>
  <c r="J3856" i="3"/>
  <c r="G3856" i="3"/>
  <c r="F3856" i="3"/>
  <c r="J3789" i="3"/>
  <c r="G3789" i="3"/>
  <c r="F3789" i="3"/>
  <c r="J3475" i="3"/>
  <c r="G3475" i="3"/>
  <c r="F3475" i="3"/>
  <c r="J4348" i="3"/>
  <c r="G4348" i="3"/>
  <c r="F4348" i="3"/>
  <c r="J2919" i="3"/>
  <c r="G2919" i="3"/>
  <c r="F2919" i="3"/>
  <c r="J2259" i="3"/>
  <c r="G2259" i="3"/>
  <c r="F2259" i="3"/>
  <c r="J4484" i="3"/>
  <c r="G4484" i="3"/>
  <c r="F4484" i="3"/>
  <c r="J4483" i="3"/>
  <c r="G4483" i="3"/>
  <c r="F4483" i="3"/>
  <c r="J2959" i="3"/>
  <c r="G2959" i="3"/>
  <c r="F2959" i="3"/>
  <c r="J4482" i="3"/>
  <c r="G4482" i="3"/>
  <c r="F4482" i="3"/>
  <c r="J1022" i="3"/>
  <c r="G1022" i="3"/>
  <c r="F1022" i="3"/>
  <c r="J4328" i="3"/>
  <c r="G4328" i="3"/>
  <c r="F4328" i="3"/>
  <c r="J2579" i="3"/>
  <c r="G2579" i="3"/>
  <c r="F2579" i="3"/>
  <c r="J3898" i="3"/>
  <c r="G3898" i="3"/>
  <c r="F3898" i="3"/>
  <c r="J3568" i="3"/>
  <c r="G3568" i="3"/>
  <c r="F3568" i="3"/>
  <c r="J2602" i="3"/>
  <c r="G2602" i="3"/>
  <c r="F2602" i="3"/>
  <c r="J2135" i="3"/>
  <c r="G2135" i="3"/>
  <c r="F2135" i="3"/>
  <c r="J4481" i="3"/>
  <c r="G4481" i="3"/>
  <c r="F4481" i="3"/>
  <c r="J3772" i="3"/>
  <c r="G3772" i="3"/>
  <c r="F3772" i="3"/>
  <c r="J2930" i="3"/>
  <c r="G2930" i="3"/>
  <c r="F2930" i="3"/>
  <c r="J4133" i="3"/>
  <c r="G4133" i="3"/>
  <c r="F4133" i="3"/>
  <c r="J2291" i="3"/>
  <c r="G2291" i="3"/>
  <c r="F2291" i="3"/>
  <c r="J2068" i="3"/>
  <c r="G2068" i="3"/>
  <c r="F2068" i="3"/>
  <c r="J2551" i="3"/>
  <c r="G2551" i="3"/>
  <c r="F2551" i="3"/>
  <c r="J1328" i="3"/>
  <c r="G1328" i="3"/>
  <c r="F1328" i="3"/>
  <c r="J1032" i="3"/>
  <c r="G1032" i="3"/>
  <c r="F1032" i="3"/>
  <c r="J3676" i="3"/>
  <c r="G3676" i="3"/>
  <c r="F3676" i="3"/>
  <c r="J3891" i="3"/>
  <c r="G3891" i="3"/>
  <c r="F3891" i="3"/>
  <c r="J3908" i="3"/>
  <c r="G3908" i="3"/>
  <c r="F3908" i="3"/>
  <c r="J2966" i="3"/>
  <c r="G2966" i="3"/>
  <c r="F2966" i="3"/>
  <c r="J4354" i="3"/>
  <c r="G4354" i="3"/>
  <c r="F4354" i="3"/>
  <c r="J2471" i="3"/>
  <c r="G2471" i="3"/>
  <c r="F2471" i="3"/>
  <c r="J4480" i="3"/>
  <c r="G4480" i="3"/>
  <c r="F4480" i="3"/>
  <c r="J4479" i="3"/>
  <c r="G4479" i="3"/>
  <c r="F4479" i="3"/>
  <c r="J4478" i="3"/>
  <c r="G4478" i="3"/>
  <c r="F4478" i="3"/>
  <c r="J4158" i="3"/>
  <c r="G4158" i="3"/>
  <c r="F4158" i="3"/>
  <c r="J3775" i="3"/>
  <c r="G3775" i="3"/>
  <c r="F3775" i="3"/>
  <c r="J1112" i="3"/>
  <c r="G1112" i="3"/>
  <c r="F1112" i="3"/>
  <c r="J2576" i="3"/>
  <c r="G2576" i="3"/>
  <c r="F2576" i="3"/>
  <c r="J590" i="3"/>
  <c r="G590" i="3"/>
  <c r="F590" i="3"/>
  <c r="J4336" i="3"/>
  <c r="G4336" i="3"/>
  <c r="F4336" i="3"/>
  <c r="J4477" i="3"/>
  <c r="G4477" i="3"/>
  <c r="F4477" i="3"/>
  <c r="J2266" i="3"/>
  <c r="G2266" i="3"/>
  <c r="F2266" i="3"/>
  <c r="J216" i="3"/>
  <c r="G216" i="3"/>
  <c r="F216" i="3"/>
  <c r="J4476" i="3"/>
  <c r="G4476" i="3"/>
  <c r="F4476" i="3"/>
  <c r="J2995" i="3"/>
  <c r="G2995" i="3"/>
  <c r="F2995" i="3"/>
  <c r="J3786" i="3"/>
  <c r="G3786" i="3"/>
  <c r="F3786" i="3"/>
  <c r="J4475" i="3"/>
  <c r="G4475" i="3"/>
  <c r="F4475" i="3"/>
  <c r="J3717" i="3"/>
  <c r="G3717" i="3"/>
  <c r="F3717" i="3"/>
  <c r="J3189" i="3"/>
  <c r="G3189" i="3"/>
  <c r="F3189" i="3"/>
  <c r="J4474" i="3"/>
  <c r="G4474" i="3"/>
  <c r="F4474" i="3"/>
  <c r="J4167" i="3"/>
  <c r="G4167" i="3"/>
  <c r="F4167" i="3"/>
  <c r="J1547" i="3"/>
  <c r="G1547" i="3"/>
  <c r="F1547" i="3"/>
  <c r="J4297" i="3"/>
  <c r="G4297" i="3"/>
  <c r="F4297" i="3"/>
  <c r="J2983" i="3"/>
  <c r="G2983" i="3"/>
  <c r="F2983" i="3"/>
  <c r="J2916" i="3"/>
  <c r="G2916" i="3"/>
  <c r="F2916" i="3"/>
  <c r="J3696" i="3"/>
  <c r="G3696" i="3"/>
  <c r="F3696" i="3"/>
  <c r="J3570" i="3"/>
  <c r="G3570" i="3"/>
  <c r="F3570" i="3"/>
  <c r="J2880" i="3"/>
  <c r="G2880" i="3"/>
  <c r="F2880" i="3"/>
  <c r="J4473" i="3"/>
  <c r="G4473" i="3"/>
  <c r="F4473" i="3"/>
  <c r="J180" i="3"/>
  <c r="G180" i="3"/>
  <c r="F180" i="3"/>
  <c r="J4472" i="3"/>
  <c r="G4472" i="3"/>
  <c r="F4472" i="3"/>
  <c r="J3241" i="3"/>
  <c r="G3241" i="3"/>
  <c r="F3241" i="3"/>
  <c r="J3770" i="3"/>
  <c r="G3770" i="3"/>
  <c r="F3770" i="3"/>
  <c r="J4047" i="3"/>
  <c r="G4047" i="3"/>
  <c r="F4047" i="3"/>
  <c r="J4241" i="3"/>
  <c r="G4241" i="3"/>
  <c r="F4241" i="3"/>
  <c r="J3655" i="3"/>
  <c r="G3655" i="3"/>
  <c r="F3655" i="3"/>
  <c r="J3061" i="3"/>
  <c r="G3061" i="3"/>
  <c r="F3061" i="3"/>
  <c r="J2362" i="3"/>
  <c r="G2362" i="3"/>
  <c r="F2362" i="3"/>
  <c r="J295" i="3"/>
  <c r="G295" i="3"/>
  <c r="F295" i="3"/>
  <c r="J3470" i="3"/>
  <c r="G3470" i="3"/>
  <c r="F3470" i="3"/>
  <c r="J3416" i="3"/>
  <c r="G3416" i="3"/>
  <c r="F3416" i="3"/>
  <c r="J3948" i="3"/>
  <c r="G3948" i="3"/>
  <c r="F3948" i="3"/>
  <c r="J3453" i="3"/>
  <c r="G3453" i="3"/>
  <c r="F3453" i="3"/>
  <c r="J3313" i="3"/>
  <c r="G3313" i="3"/>
  <c r="F3313" i="3"/>
  <c r="J1989" i="3"/>
  <c r="G1989" i="3"/>
  <c r="F1989" i="3"/>
  <c r="J1355" i="3"/>
  <c r="G1355" i="3"/>
  <c r="F1355" i="3"/>
  <c r="J926" i="3"/>
  <c r="G926" i="3"/>
  <c r="F926" i="3"/>
  <c r="J2897" i="3"/>
  <c r="G2897" i="3"/>
  <c r="F2897" i="3"/>
  <c r="J4027" i="3"/>
  <c r="G4027" i="3"/>
  <c r="F4027" i="3"/>
  <c r="J2854" i="3"/>
  <c r="G2854" i="3"/>
  <c r="F2854" i="3"/>
  <c r="J1551" i="3"/>
  <c r="G1551" i="3"/>
  <c r="F1551" i="3"/>
  <c r="J4342" i="3"/>
  <c r="G4342" i="3"/>
  <c r="F4342" i="3"/>
  <c r="J2166" i="3"/>
  <c r="G2166" i="3"/>
  <c r="F2166" i="3"/>
  <c r="J1966" i="3"/>
  <c r="G1966" i="3"/>
  <c r="F1966" i="3"/>
  <c r="J3673" i="3"/>
  <c r="G3673" i="3"/>
  <c r="F3673" i="3"/>
  <c r="J1802" i="3"/>
  <c r="G1802" i="3"/>
  <c r="F1802" i="3"/>
  <c r="J3906" i="3"/>
  <c r="G3906" i="3"/>
  <c r="F3906" i="3"/>
  <c r="J4246" i="3"/>
  <c r="G4246" i="3"/>
  <c r="F4246" i="3"/>
  <c r="J2537" i="3"/>
  <c r="G2537" i="3"/>
  <c r="F2537" i="3"/>
  <c r="J3877" i="3"/>
  <c r="G3877" i="3"/>
  <c r="F3877" i="3"/>
  <c r="J3738" i="3"/>
  <c r="G3738" i="3"/>
  <c r="F3738" i="3"/>
  <c r="J4471" i="3"/>
  <c r="G4471" i="3"/>
  <c r="F4471" i="3"/>
  <c r="J3701" i="3"/>
  <c r="G3701" i="3"/>
  <c r="F3701" i="3"/>
  <c r="J2848" i="3"/>
  <c r="G2848" i="3"/>
  <c r="F2848" i="3"/>
  <c r="J4018" i="3"/>
  <c r="G4018" i="3"/>
  <c r="F4018" i="3"/>
  <c r="J3849" i="3"/>
  <c r="G3849" i="3"/>
  <c r="F3849" i="3"/>
  <c r="J1386" i="3"/>
  <c r="G1386" i="3"/>
  <c r="F1386" i="3"/>
  <c r="J2437" i="3"/>
  <c r="G2437" i="3"/>
  <c r="F2437" i="3"/>
  <c r="J2727" i="3"/>
  <c r="G2727" i="3"/>
  <c r="F2727" i="3"/>
  <c r="J2514" i="3"/>
  <c r="G2514" i="3"/>
  <c r="F2514" i="3"/>
  <c r="J3832" i="3"/>
  <c r="G3832" i="3"/>
  <c r="F3832" i="3"/>
  <c r="J2559" i="3"/>
  <c r="G2559" i="3"/>
  <c r="F2559" i="3"/>
  <c r="J4073" i="3"/>
  <c r="G4073" i="3"/>
  <c r="F4073" i="3"/>
  <c r="J3121" i="3"/>
  <c r="G3121" i="3"/>
  <c r="F3121" i="3"/>
  <c r="J3503" i="3"/>
  <c r="G3503" i="3"/>
  <c r="F3503" i="3"/>
  <c r="J979" i="3"/>
  <c r="G979" i="3"/>
  <c r="F979" i="3"/>
  <c r="J36" i="3"/>
  <c r="G36" i="3"/>
  <c r="F36" i="3"/>
  <c r="J405" i="3"/>
  <c r="G405" i="3"/>
  <c r="F405" i="3"/>
  <c r="J449" i="3"/>
  <c r="G449" i="3"/>
  <c r="F449" i="3"/>
  <c r="J2460" i="3"/>
  <c r="G2460" i="3"/>
  <c r="F2460" i="3"/>
  <c r="J506" i="3"/>
  <c r="G506" i="3"/>
  <c r="F506" i="3"/>
  <c r="J135" i="3"/>
  <c r="G135" i="3"/>
  <c r="F135" i="3"/>
  <c r="J105" i="3"/>
  <c r="G105" i="3"/>
  <c r="F105" i="3"/>
  <c r="J3961" i="3"/>
  <c r="G3961" i="3"/>
  <c r="F3961" i="3"/>
  <c r="J1201" i="3"/>
  <c r="G1201" i="3"/>
  <c r="F1201" i="3"/>
  <c r="J3665" i="3"/>
  <c r="G3665" i="3"/>
  <c r="F3665" i="3"/>
  <c r="J1254" i="3"/>
  <c r="G1254" i="3"/>
  <c r="F1254" i="3"/>
  <c r="J1899" i="3"/>
  <c r="G1899" i="3"/>
  <c r="F1899" i="3"/>
  <c r="J480" i="3"/>
  <c r="G480" i="3"/>
  <c r="F480" i="3"/>
  <c r="J131" i="3"/>
  <c r="G131" i="3"/>
  <c r="F131" i="3"/>
  <c r="J3819" i="3"/>
  <c r="G3819" i="3"/>
  <c r="F3819" i="3"/>
  <c r="J37" i="3"/>
  <c r="G37" i="3"/>
  <c r="F37" i="3"/>
  <c r="J501" i="3"/>
  <c r="G501" i="3"/>
  <c r="F501" i="3"/>
  <c r="J472" i="3"/>
  <c r="G472" i="3"/>
  <c r="F472" i="3"/>
  <c r="J841" i="3"/>
  <c r="G841" i="3"/>
  <c r="F841" i="3"/>
  <c r="J2251" i="3"/>
  <c r="G2251" i="3"/>
  <c r="F2251" i="3"/>
  <c r="J32" i="3"/>
  <c r="G32" i="3"/>
  <c r="F32" i="3"/>
  <c r="J35" i="3"/>
  <c r="G35" i="3"/>
  <c r="F35" i="3"/>
  <c r="J2992" i="3"/>
  <c r="G2992" i="3"/>
  <c r="F2992" i="3"/>
  <c r="J3976" i="3"/>
  <c r="G3976" i="3"/>
  <c r="F3976" i="3"/>
  <c r="J4387" i="3"/>
  <c r="G4387" i="3"/>
  <c r="F4387" i="3"/>
  <c r="J2312" i="3"/>
  <c r="G2312" i="3"/>
  <c r="F2312" i="3"/>
  <c r="J1606" i="3"/>
  <c r="G1606" i="3"/>
  <c r="F1606" i="3"/>
  <c r="J4470" i="3"/>
  <c r="G4470" i="3"/>
  <c r="F4470" i="3"/>
  <c r="J1658" i="3"/>
  <c r="G1658" i="3"/>
  <c r="F1658" i="3"/>
  <c r="J2881" i="3"/>
  <c r="G2881" i="3"/>
  <c r="F2881" i="3"/>
  <c r="J3273" i="3"/>
  <c r="G3273" i="3"/>
  <c r="F3273" i="3"/>
  <c r="J1544" i="3"/>
  <c r="G1544" i="3"/>
  <c r="F1544" i="3"/>
  <c r="J3322" i="3"/>
  <c r="G3322" i="3"/>
  <c r="F3322" i="3"/>
  <c r="J2529" i="3"/>
  <c r="G2529" i="3"/>
  <c r="F2529" i="3"/>
  <c r="J2937" i="3"/>
  <c r="G2937" i="3"/>
  <c r="F2937" i="3"/>
  <c r="J2681" i="3"/>
  <c r="G2681" i="3"/>
  <c r="F2681" i="3"/>
  <c r="J2846" i="3"/>
  <c r="G2846" i="3"/>
  <c r="F2846" i="3"/>
  <c r="J2067" i="3"/>
  <c r="G2067" i="3"/>
  <c r="F2067" i="3"/>
  <c r="J2136" i="3"/>
  <c r="G2136" i="3"/>
  <c r="F2136" i="3"/>
  <c r="J3028" i="3"/>
  <c r="G3028" i="3"/>
  <c r="F3028" i="3"/>
  <c r="J519" i="3"/>
  <c r="G519" i="3"/>
  <c r="F519" i="3"/>
  <c r="J1069" i="3"/>
  <c r="G1069" i="3"/>
  <c r="F1069" i="3"/>
  <c r="J3226" i="3"/>
  <c r="G3226" i="3"/>
  <c r="F3226" i="3"/>
  <c r="J2111" i="3"/>
  <c r="G2111" i="3"/>
  <c r="F2111" i="3"/>
  <c r="J3327" i="3"/>
  <c r="G3327" i="3"/>
  <c r="F3327" i="3"/>
  <c r="J1088" i="3"/>
  <c r="G1088" i="3"/>
  <c r="F1088" i="3"/>
  <c r="J4291" i="3"/>
  <c r="G4291" i="3"/>
  <c r="F4291" i="3"/>
  <c r="J4469" i="3"/>
  <c r="G4469" i="3"/>
  <c r="F4469" i="3"/>
  <c r="J3807" i="3"/>
  <c r="G3807" i="3"/>
  <c r="F3807" i="3"/>
  <c r="J2877" i="3"/>
  <c r="G2877" i="3"/>
  <c r="F2877" i="3"/>
  <c r="J3183" i="3"/>
  <c r="G3183" i="3"/>
  <c r="F3183" i="3"/>
  <c r="J4279" i="3"/>
  <c r="G4279" i="3"/>
  <c r="F4279" i="3"/>
  <c r="J4468" i="3"/>
  <c r="G4468" i="3"/>
  <c r="F4468" i="3"/>
  <c r="J1079" i="3"/>
  <c r="G1079" i="3"/>
  <c r="F1079" i="3"/>
  <c r="J3509" i="3"/>
  <c r="G3509" i="3"/>
  <c r="F3509" i="3"/>
  <c r="J4069" i="3"/>
  <c r="G4069" i="3"/>
  <c r="F4069" i="3"/>
  <c r="J1723" i="3"/>
  <c r="G1723" i="3"/>
  <c r="F1723" i="3"/>
  <c r="J4384" i="3"/>
  <c r="G4384" i="3"/>
  <c r="F4384" i="3"/>
  <c r="J4467" i="3"/>
  <c r="G4467" i="3"/>
  <c r="F4467" i="3"/>
  <c r="J3306" i="3"/>
  <c r="G3306" i="3"/>
  <c r="F3306" i="3"/>
  <c r="J4466" i="3"/>
  <c r="G4466" i="3"/>
  <c r="F4466" i="3"/>
  <c r="J4465" i="3"/>
  <c r="G4465" i="3"/>
  <c r="F4465" i="3"/>
  <c r="J4386" i="3"/>
  <c r="G4386" i="3"/>
  <c r="F4386" i="3"/>
  <c r="J3996" i="3"/>
  <c r="G3996" i="3"/>
  <c r="F3996" i="3"/>
  <c r="J4329" i="3"/>
  <c r="G4329" i="3"/>
  <c r="F4329" i="3"/>
  <c r="J4166" i="3"/>
  <c r="G4166" i="3"/>
  <c r="F4166" i="3"/>
  <c r="J4464" i="3"/>
  <c r="G4464" i="3"/>
  <c r="F4464" i="3"/>
  <c r="J4463" i="3"/>
  <c r="G4463" i="3"/>
  <c r="F4463" i="3"/>
  <c r="J1666" i="3"/>
  <c r="G1666" i="3"/>
  <c r="F1666" i="3"/>
  <c r="J1107" i="3"/>
  <c r="G1107" i="3"/>
  <c r="F1107" i="3"/>
  <c r="J1263" i="3"/>
  <c r="G1263" i="3"/>
  <c r="F1263" i="3"/>
  <c r="J1033" i="3"/>
  <c r="G1033" i="3"/>
  <c r="F1033" i="3"/>
  <c r="J1063" i="3"/>
  <c r="G1063" i="3"/>
  <c r="F1063" i="3"/>
  <c r="J3117" i="3"/>
  <c r="G3117" i="3"/>
  <c r="F3117" i="3"/>
  <c r="J2188" i="3"/>
  <c r="G2188" i="3"/>
  <c r="F2188" i="3"/>
  <c r="J4462" i="3"/>
  <c r="G4462" i="3"/>
  <c r="F4462" i="3"/>
  <c r="J4028" i="3"/>
  <c r="G4028" i="3"/>
  <c r="F4028" i="3"/>
  <c r="J4461" i="3"/>
  <c r="G4461" i="3"/>
  <c r="F4461" i="3"/>
  <c r="J4460" i="3"/>
  <c r="G4460" i="3"/>
  <c r="F4460" i="3"/>
  <c r="J4404" i="3"/>
  <c r="G4404" i="3"/>
  <c r="F4404" i="3"/>
  <c r="J1567" i="3"/>
  <c r="G1567" i="3"/>
  <c r="F1567" i="3"/>
  <c r="J3512" i="3"/>
  <c r="G3512" i="3"/>
  <c r="F3512" i="3"/>
  <c r="J4459" i="3"/>
  <c r="G4459" i="3"/>
  <c r="F4459" i="3"/>
  <c r="J3661" i="3"/>
  <c r="G3661" i="3"/>
  <c r="F3661" i="3"/>
  <c r="J4007" i="3"/>
  <c r="G4007" i="3"/>
  <c r="F4007" i="3"/>
  <c r="J3473" i="3"/>
  <c r="G3473" i="3"/>
  <c r="F3473" i="3"/>
  <c r="J213" i="3"/>
  <c r="G213" i="3"/>
  <c r="F213" i="3"/>
  <c r="J2432" i="3"/>
  <c r="G2432" i="3"/>
  <c r="F2432" i="3"/>
  <c r="J54" i="3"/>
  <c r="G54" i="3"/>
  <c r="F54" i="3"/>
  <c r="J1121" i="3"/>
  <c r="G1121" i="3"/>
  <c r="F1121" i="3"/>
  <c r="J64" i="3"/>
  <c r="G64" i="3"/>
  <c r="F64" i="3"/>
  <c r="J852" i="3"/>
  <c r="G852" i="3"/>
  <c r="F852" i="3"/>
  <c r="J1546" i="3"/>
  <c r="G1546" i="3"/>
  <c r="F1546" i="3"/>
  <c r="J2383" i="3"/>
  <c r="G2383" i="3"/>
  <c r="F2383" i="3"/>
  <c r="J531" i="3"/>
  <c r="G531" i="3"/>
  <c r="F531" i="3"/>
  <c r="J243" i="3"/>
  <c r="G243" i="3"/>
  <c r="F243" i="3"/>
  <c r="J824" i="3"/>
  <c r="G824" i="3"/>
  <c r="F824" i="3"/>
  <c r="J2461" i="3"/>
  <c r="G2461" i="3"/>
  <c r="F2461" i="3"/>
  <c r="J3815" i="3"/>
  <c r="G3815" i="3"/>
  <c r="F3815" i="3"/>
  <c r="J3854" i="3"/>
  <c r="G3854" i="3"/>
  <c r="F3854" i="3"/>
  <c r="J1981" i="3"/>
  <c r="G1981" i="3"/>
  <c r="F1981" i="3"/>
  <c r="J3359" i="3"/>
  <c r="G3359" i="3"/>
  <c r="F3359" i="3"/>
  <c r="J3043" i="3"/>
  <c r="G3043" i="3"/>
  <c r="F3043" i="3"/>
  <c r="J3394" i="3"/>
  <c r="G3394" i="3"/>
  <c r="F3394" i="3"/>
  <c r="J1880" i="3"/>
  <c r="G1880" i="3"/>
  <c r="F1880" i="3"/>
  <c r="J4458" i="3"/>
  <c r="G4458" i="3"/>
  <c r="F4458" i="3"/>
  <c r="J877" i="3"/>
  <c r="G877" i="3"/>
  <c r="F877" i="3"/>
  <c r="J1709" i="3"/>
  <c r="G1709" i="3"/>
  <c r="F1709" i="3"/>
  <c r="J4377" i="3"/>
  <c r="G4377" i="3"/>
  <c r="F4377" i="3"/>
  <c r="J4457" i="3"/>
  <c r="G4457" i="3"/>
  <c r="F4457" i="3"/>
  <c r="J1685" i="3"/>
  <c r="G1685" i="3"/>
  <c r="F1685" i="3"/>
  <c r="J2613" i="3"/>
  <c r="G2613" i="3"/>
  <c r="F2613" i="3"/>
  <c r="J1993" i="3"/>
  <c r="G1993" i="3"/>
  <c r="F1993" i="3"/>
  <c r="J1626" i="3"/>
  <c r="G1626" i="3"/>
  <c r="F1626" i="3"/>
  <c r="J3047" i="3"/>
  <c r="G3047" i="3"/>
  <c r="F3047" i="3"/>
  <c r="J3346" i="3"/>
  <c r="G3346" i="3"/>
  <c r="F3346" i="3"/>
  <c r="J2713" i="3"/>
  <c r="G2713" i="3"/>
  <c r="F2713" i="3"/>
  <c r="J4203" i="3"/>
  <c r="G4203" i="3"/>
  <c r="F4203" i="3"/>
  <c r="J4456" i="3"/>
  <c r="G4456" i="3"/>
  <c r="F4456" i="3"/>
  <c r="J1471" i="3"/>
  <c r="G1471" i="3"/>
  <c r="F1471" i="3"/>
  <c r="J4395" i="3"/>
  <c r="G4395" i="3"/>
  <c r="F4395" i="3"/>
  <c r="J496" i="3"/>
  <c r="G496" i="3"/>
  <c r="F496" i="3"/>
  <c r="J2233" i="3"/>
  <c r="G2233" i="3"/>
  <c r="F2233" i="3"/>
  <c r="J3041" i="3"/>
  <c r="G3041" i="3"/>
  <c r="F3041" i="3"/>
  <c r="J2803" i="3"/>
  <c r="G2803" i="3"/>
  <c r="F2803" i="3"/>
  <c r="J3148" i="3"/>
  <c r="G3148" i="3"/>
  <c r="F3148" i="3"/>
  <c r="J2784" i="3"/>
  <c r="G2784" i="3"/>
  <c r="F2784" i="3"/>
  <c r="J1760" i="3"/>
  <c r="G1760" i="3"/>
  <c r="F1760" i="3"/>
  <c r="J1298" i="3"/>
  <c r="G1298" i="3"/>
  <c r="F1298" i="3"/>
  <c r="J1843" i="3"/>
  <c r="G1843" i="3"/>
  <c r="F1843" i="3"/>
  <c r="J4455" i="3"/>
  <c r="G4455" i="3"/>
  <c r="F4455" i="3"/>
  <c r="J1326" i="3"/>
  <c r="G1326" i="3"/>
  <c r="F1326" i="3"/>
  <c r="J1682" i="3"/>
  <c r="G1682" i="3"/>
  <c r="F1682" i="3"/>
  <c r="J3428" i="3"/>
  <c r="G3428" i="3"/>
  <c r="F3428" i="3"/>
  <c r="J4454" i="3"/>
  <c r="G4454" i="3"/>
  <c r="F4454" i="3"/>
  <c r="J1929" i="3"/>
  <c r="G1929" i="3"/>
  <c r="F1929" i="3"/>
  <c r="J1060" i="3"/>
  <c r="G1060" i="3"/>
  <c r="F1060" i="3"/>
  <c r="J1533" i="3"/>
  <c r="G1533" i="3"/>
  <c r="F1533" i="3"/>
  <c r="J3052" i="3"/>
  <c r="G3052" i="3"/>
  <c r="F3052" i="3"/>
  <c r="J3532" i="3"/>
  <c r="G3532" i="3"/>
  <c r="F3532" i="3"/>
  <c r="J2046" i="3"/>
  <c r="G2046" i="3"/>
  <c r="F2046" i="3"/>
  <c r="J3943" i="3"/>
  <c r="G3943" i="3"/>
  <c r="F3943" i="3"/>
  <c r="J1163" i="3"/>
  <c r="G1163" i="3"/>
  <c r="F1163" i="3"/>
  <c r="J2857" i="3"/>
  <c r="G2857" i="3"/>
  <c r="F2857" i="3"/>
  <c r="J3792" i="3"/>
  <c r="G3792" i="3"/>
  <c r="F3792" i="3"/>
  <c r="J1673" i="3"/>
  <c r="G1673" i="3"/>
  <c r="F1673" i="3"/>
  <c r="J227" i="3"/>
  <c r="G227" i="3"/>
  <c r="F227" i="3"/>
  <c r="J2220" i="3"/>
  <c r="G2220" i="3"/>
  <c r="F2220" i="3"/>
  <c r="J4303" i="3"/>
  <c r="G4303" i="3"/>
  <c r="F4303" i="3"/>
  <c r="J98" i="3"/>
  <c r="G98" i="3"/>
  <c r="F98" i="3"/>
  <c r="J803" i="3"/>
  <c r="G803" i="3"/>
  <c r="F803" i="3"/>
  <c r="J433" i="3"/>
  <c r="G433" i="3"/>
  <c r="F433" i="3"/>
  <c r="J953" i="3"/>
  <c r="G953" i="3"/>
  <c r="F953" i="3"/>
  <c r="J1349" i="3"/>
  <c r="G1349" i="3"/>
  <c r="F1349" i="3"/>
  <c r="J4453" i="3"/>
  <c r="G4453" i="3"/>
  <c r="F4453" i="3"/>
  <c r="J2770" i="3"/>
  <c r="G2770" i="3"/>
  <c r="F2770" i="3"/>
  <c r="J4310" i="3"/>
  <c r="G4310" i="3"/>
  <c r="F4310" i="3"/>
  <c r="J3395" i="3"/>
  <c r="G3395" i="3"/>
  <c r="F3395" i="3"/>
  <c r="J4452" i="3"/>
  <c r="G4452" i="3"/>
  <c r="F4452" i="3"/>
  <c r="J1173" i="3"/>
  <c r="G1173" i="3"/>
  <c r="F1173" i="3"/>
  <c r="J4451" i="3"/>
  <c r="G4451" i="3"/>
  <c r="F4451" i="3"/>
  <c r="J4450" i="3"/>
  <c r="G4450" i="3"/>
  <c r="F4450" i="3"/>
  <c r="J2925" i="3"/>
  <c r="G2925" i="3"/>
  <c r="F2925" i="3"/>
  <c r="J166" i="3"/>
  <c r="G166" i="3"/>
  <c r="F166" i="3"/>
  <c r="J4353" i="3"/>
  <c r="G4353" i="3"/>
  <c r="F4353" i="3"/>
  <c r="J4258" i="3"/>
  <c r="G4258" i="3"/>
  <c r="F4258" i="3"/>
  <c r="J3492" i="3"/>
  <c r="G3492" i="3"/>
  <c r="F3492" i="3"/>
  <c r="J4449" i="3"/>
  <c r="G4449" i="3"/>
  <c r="F4449" i="3"/>
  <c r="J3065" i="3"/>
  <c r="G3065" i="3"/>
  <c r="F3065" i="3"/>
  <c r="J3217" i="3"/>
  <c r="G3217" i="3"/>
  <c r="F3217" i="3"/>
  <c r="J4448" i="3"/>
  <c r="G4448" i="3"/>
  <c r="F4448" i="3"/>
  <c r="J904" i="3"/>
  <c r="G904" i="3"/>
  <c r="F904" i="3"/>
  <c r="J1024" i="3"/>
  <c r="G1024" i="3"/>
  <c r="F1024" i="3"/>
  <c r="J43" i="3"/>
  <c r="G43" i="3"/>
  <c r="F43" i="3"/>
  <c r="J1175" i="3"/>
  <c r="G1175" i="3"/>
  <c r="F1175" i="3"/>
  <c r="J946" i="3"/>
  <c r="G946" i="3"/>
  <c r="F946" i="3"/>
  <c r="J1049" i="3"/>
  <c r="G1049" i="3"/>
  <c r="F1049" i="3"/>
  <c r="J1724" i="3"/>
  <c r="G1724" i="3"/>
  <c r="F1724" i="3"/>
  <c r="J838" i="3"/>
  <c r="G838" i="3"/>
  <c r="F838" i="3"/>
  <c r="J1093" i="3"/>
  <c r="G1093" i="3"/>
  <c r="F1093" i="3"/>
  <c r="J252" i="3"/>
  <c r="G252" i="3"/>
  <c r="F252" i="3"/>
  <c r="J1603" i="3"/>
  <c r="G1603" i="3"/>
  <c r="F1603" i="3"/>
  <c r="J2861" i="3"/>
  <c r="G2861" i="3"/>
  <c r="F2861" i="3"/>
  <c r="J119" i="3"/>
  <c r="G119" i="3"/>
  <c r="F119" i="3"/>
  <c r="J368" i="3"/>
  <c r="G368" i="3"/>
  <c r="F368" i="3"/>
  <c r="J3044" i="3"/>
  <c r="G3044" i="3"/>
  <c r="F3044" i="3"/>
  <c r="J1853" i="3"/>
  <c r="G1853" i="3"/>
  <c r="F1853" i="3"/>
  <c r="J1439" i="3"/>
  <c r="G1439" i="3"/>
  <c r="F1439" i="3"/>
  <c r="J593" i="3"/>
  <c r="G593" i="3"/>
  <c r="F593" i="3"/>
  <c r="J102" i="3"/>
  <c r="G102" i="3"/>
  <c r="F102" i="3"/>
  <c r="J881" i="3"/>
  <c r="G881" i="3"/>
  <c r="F881" i="3"/>
  <c r="J118" i="3"/>
  <c r="G118" i="3"/>
  <c r="F118" i="3"/>
  <c r="J212" i="3"/>
  <c r="G212" i="3"/>
  <c r="F212" i="3"/>
  <c r="J492" i="3"/>
  <c r="G492" i="3"/>
  <c r="F492" i="3"/>
  <c r="J2020" i="3"/>
  <c r="G2020" i="3"/>
  <c r="F2020" i="3"/>
  <c r="J781" i="3"/>
  <c r="G781" i="3"/>
  <c r="F781" i="3"/>
  <c r="J132" i="3"/>
  <c r="G132" i="3"/>
  <c r="F132" i="3"/>
  <c r="J779" i="3"/>
  <c r="G779" i="3"/>
  <c r="F779" i="3"/>
  <c r="J600" i="3"/>
  <c r="G600" i="3"/>
  <c r="F600" i="3"/>
  <c r="J503" i="3"/>
  <c r="G503" i="3"/>
  <c r="F503" i="3"/>
  <c r="J134" i="3"/>
  <c r="G134" i="3"/>
  <c r="F134" i="3"/>
  <c r="J358" i="3"/>
  <c r="G358" i="3"/>
  <c r="F358" i="3"/>
  <c r="J2262" i="3"/>
  <c r="G2262" i="3"/>
  <c r="F2262" i="3"/>
  <c r="J1103" i="3"/>
  <c r="G1103" i="3"/>
  <c r="F1103" i="3"/>
  <c r="J2571" i="3"/>
  <c r="G2571" i="3"/>
  <c r="F2571" i="3"/>
  <c r="J322" i="3"/>
  <c r="G322" i="3"/>
  <c r="F322" i="3"/>
  <c r="J2205" i="3"/>
  <c r="G2205" i="3"/>
  <c r="F2205" i="3"/>
  <c r="J482" i="3"/>
  <c r="G482" i="3"/>
  <c r="F482" i="3"/>
  <c r="J505" i="3"/>
  <c r="G505" i="3"/>
  <c r="F505" i="3"/>
  <c r="J1168" i="3"/>
  <c r="G1168" i="3"/>
  <c r="F1168" i="3"/>
  <c r="J752" i="3"/>
  <c r="G752" i="3"/>
  <c r="F752" i="3"/>
  <c r="J1713" i="3"/>
  <c r="G1713" i="3"/>
  <c r="F1713" i="3"/>
  <c r="J193" i="3"/>
  <c r="G193" i="3"/>
  <c r="F193" i="3"/>
  <c r="J236" i="3"/>
  <c r="G236" i="3"/>
  <c r="F236" i="3"/>
  <c r="J1196" i="3"/>
  <c r="G1196" i="3"/>
  <c r="F1196" i="3"/>
  <c r="J1773" i="3"/>
  <c r="G1773" i="3"/>
  <c r="F1773" i="3"/>
  <c r="J1331" i="3"/>
  <c r="G1331" i="3"/>
  <c r="F1331" i="3"/>
  <c r="J1917" i="3"/>
  <c r="G1917" i="3"/>
  <c r="F1917" i="3"/>
  <c r="J3205" i="3"/>
  <c r="G3205" i="3"/>
  <c r="F3205" i="3"/>
  <c r="J1756" i="3"/>
  <c r="G1756" i="3"/>
  <c r="F1756" i="3"/>
  <c r="J1741" i="3"/>
  <c r="G1741" i="3"/>
  <c r="F1741" i="3"/>
  <c r="J1193" i="3"/>
  <c r="G1193" i="3"/>
  <c r="F1193" i="3"/>
  <c r="J2193" i="3"/>
  <c r="G2193" i="3"/>
  <c r="F2193" i="3"/>
  <c r="J2043" i="3"/>
  <c r="G2043" i="3"/>
  <c r="F2043" i="3"/>
  <c r="J3917" i="3"/>
  <c r="G3917" i="3"/>
  <c r="F3917" i="3"/>
  <c r="J815" i="3"/>
  <c r="G815" i="3"/>
  <c r="F815" i="3"/>
  <c r="J812" i="3"/>
  <c r="G812" i="3"/>
  <c r="F812" i="3"/>
  <c r="J1722" i="3"/>
  <c r="G1722" i="3"/>
  <c r="F1722" i="3"/>
  <c r="J1468" i="3"/>
  <c r="G1468" i="3"/>
  <c r="F1468" i="3"/>
  <c r="J2300" i="3"/>
  <c r="G2300" i="3"/>
  <c r="F2300" i="3"/>
  <c r="J3201" i="3"/>
  <c r="G3201" i="3"/>
  <c r="F3201" i="3"/>
  <c r="J2812" i="3"/>
  <c r="G2812" i="3"/>
  <c r="F2812" i="3"/>
  <c r="J1813" i="3"/>
  <c r="G1813" i="3"/>
  <c r="F1813" i="3"/>
  <c r="J3712" i="3"/>
  <c r="G3712" i="3"/>
  <c r="F3712" i="3"/>
  <c r="J3605" i="3"/>
  <c r="G3605" i="3"/>
  <c r="F3605" i="3"/>
  <c r="J2752" i="3"/>
  <c r="G2752" i="3"/>
  <c r="F2752" i="3"/>
  <c r="J3315" i="3"/>
  <c r="G3315" i="3"/>
  <c r="F3315" i="3"/>
  <c r="J2503" i="3"/>
  <c r="G2503" i="3"/>
  <c r="F2503" i="3"/>
  <c r="J2219" i="3"/>
  <c r="G2219" i="3"/>
  <c r="F2219" i="3"/>
  <c r="J1790" i="3"/>
  <c r="G1790" i="3"/>
  <c r="F1790" i="3"/>
  <c r="J978" i="3"/>
  <c r="G978" i="3"/>
  <c r="F978" i="3"/>
  <c r="J2830" i="3"/>
  <c r="G2830" i="3"/>
  <c r="F2830" i="3"/>
  <c r="J1610" i="3"/>
  <c r="G1610" i="3"/>
  <c r="F1610" i="3"/>
  <c r="J2400" i="3"/>
  <c r="G2400" i="3"/>
  <c r="F2400" i="3"/>
  <c r="J1553" i="3"/>
  <c r="G1553" i="3"/>
  <c r="F1553" i="3"/>
  <c r="J2553" i="3"/>
  <c r="G2553" i="3"/>
  <c r="F2553" i="3"/>
  <c r="J1458" i="3"/>
  <c r="G1458" i="3"/>
  <c r="F1458" i="3"/>
  <c r="J2977" i="3"/>
  <c r="G2977" i="3"/>
  <c r="F2977" i="3"/>
  <c r="J1596" i="3"/>
  <c r="G1596" i="3"/>
  <c r="F1596" i="3"/>
  <c r="J1449" i="3"/>
  <c r="G1449" i="3"/>
  <c r="F1449" i="3"/>
  <c r="J1550" i="3"/>
  <c r="G1550" i="3"/>
  <c r="F1550" i="3"/>
  <c r="J497" i="3"/>
  <c r="G497" i="3"/>
  <c r="F497" i="3"/>
  <c r="J2591" i="3"/>
  <c r="G2591" i="3"/>
  <c r="F2591" i="3"/>
  <c r="J1742" i="3"/>
  <c r="G1742" i="3"/>
  <c r="F1742" i="3"/>
  <c r="J1640" i="3"/>
  <c r="G1640" i="3"/>
  <c r="F1640" i="3"/>
  <c r="J2352" i="3"/>
  <c r="G2352" i="3"/>
  <c r="F2352" i="3"/>
  <c r="J4447" i="3"/>
  <c r="G4447" i="3"/>
  <c r="F4447" i="3"/>
  <c r="J1424" i="3"/>
  <c r="G1424" i="3"/>
  <c r="F1424" i="3"/>
  <c r="J693" i="3"/>
  <c r="G693" i="3"/>
  <c r="F693" i="3"/>
  <c r="J1532" i="3"/>
  <c r="G1532" i="3"/>
  <c r="F1532" i="3"/>
  <c r="J2154" i="3"/>
  <c r="G2154" i="3"/>
  <c r="F2154" i="3"/>
  <c r="J3066" i="3"/>
  <c r="G3066" i="3"/>
  <c r="F3066" i="3"/>
  <c r="J401" i="3"/>
  <c r="G401" i="3"/>
  <c r="F401" i="3"/>
  <c r="J1721" i="3"/>
  <c r="G1721" i="3"/>
  <c r="F1721" i="3"/>
  <c r="J1170" i="3"/>
  <c r="G1170" i="3"/>
  <c r="F1170" i="3"/>
  <c r="J261" i="3"/>
  <c r="G261" i="3"/>
  <c r="F261" i="3"/>
  <c r="J3038" i="3"/>
  <c r="G3038" i="3"/>
  <c r="F3038" i="3"/>
  <c r="J1836" i="3"/>
  <c r="G1836" i="3"/>
  <c r="F1836" i="3"/>
  <c r="J1179" i="3"/>
  <c r="G1179" i="3"/>
  <c r="F1179" i="3"/>
  <c r="J3899" i="3"/>
  <c r="G3899" i="3"/>
  <c r="F3899" i="3"/>
  <c r="J1102" i="3"/>
  <c r="G1102" i="3"/>
  <c r="F1102" i="3"/>
  <c r="J522" i="3"/>
  <c r="G522" i="3"/>
  <c r="F522" i="3"/>
  <c r="J3401" i="3"/>
  <c r="G3401" i="3"/>
  <c r="F3401" i="3"/>
  <c r="J3425" i="3"/>
  <c r="G3425" i="3"/>
  <c r="F3425" i="3"/>
  <c r="J392" i="3"/>
  <c r="G392" i="3"/>
  <c r="F392" i="3"/>
  <c r="J1951" i="3"/>
  <c r="G1951" i="3"/>
  <c r="F1951" i="3"/>
  <c r="J1044" i="3"/>
  <c r="G1044" i="3"/>
  <c r="F1044" i="3"/>
  <c r="J1855" i="3"/>
  <c r="G1855" i="3"/>
  <c r="F1855" i="3"/>
  <c r="J691" i="3"/>
  <c r="G691" i="3"/>
  <c r="F691" i="3"/>
  <c r="J644" i="3"/>
  <c r="G644" i="3"/>
  <c r="F644" i="3"/>
  <c r="J301" i="3"/>
  <c r="G301" i="3"/>
  <c r="F301" i="3"/>
  <c r="J263" i="3"/>
  <c r="G263" i="3"/>
  <c r="F263" i="3"/>
  <c r="J816" i="3"/>
  <c r="G816" i="3"/>
  <c r="F816" i="3"/>
  <c r="J444" i="3"/>
  <c r="G444" i="3"/>
  <c r="F444" i="3"/>
  <c r="J1329" i="3"/>
  <c r="G1329" i="3"/>
  <c r="F1329" i="3"/>
  <c r="J1597" i="3"/>
  <c r="G1597" i="3"/>
  <c r="F1597" i="3"/>
  <c r="J823" i="3"/>
  <c r="G823" i="3"/>
  <c r="F823" i="3"/>
  <c r="J3304" i="3"/>
  <c r="G3304" i="3"/>
  <c r="F3304" i="3"/>
  <c r="J3573" i="3"/>
  <c r="G3573" i="3"/>
  <c r="F3573" i="3"/>
  <c r="J3196" i="3"/>
  <c r="G3196" i="3"/>
  <c r="F3196" i="3"/>
  <c r="J4446" i="3"/>
  <c r="G4446" i="3"/>
  <c r="F4446" i="3"/>
  <c r="J3274" i="3"/>
  <c r="G3274" i="3"/>
  <c r="F3274" i="3"/>
  <c r="J375" i="3"/>
  <c r="G375" i="3"/>
  <c r="F375" i="3"/>
  <c r="J237" i="3"/>
  <c r="G237" i="3"/>
  <c r="F237" i="3"/>
  <c r="J2929" i="3"/>
  <c r="G2929" i="3"/>
  <c r="F2929" i="3"/>
  <c r="J3745" i="3"/>
  <c r="G3745" i="3"/>
  <c r="F3745" i="3"/>
  <c r="J2032" i="3"/>
  <c r="G2032" i="3"/>
  <c r="F2032" i="3"/>
  <c r="J3737" i="3"/>
  <c r="G3737" i="3"/>
  <c r="F3737" i="3"/>
  <c r="J3721" i="3"/>
  <c r="G3721" i="3"/>
  <c r="F3721" i="3"/>
  <c r="J2547" i="3"/>
  <c r="G2547" i="3"/>
  <c r="F2547" i="3"/>
  <c r="J853" i="3"/>
  <c r="G853" i="3"/>
  <c r="F853" i="3"/>
  <c r="J3694" i="3"/>
  <c r="G3694" i="3"/>
  <c r="F3694" i="3"/>
  <c r="J1807" i="3"/>
  <c r="G1807" i="3"/>
  <c r="F1807" i="3"/>
  <c r="J3679" i="3"/>
  <c r="G3679" i="3"/>
  <c r="F3679" i="3"/>
  <c r="J116" i="3"/>
  <c r="G116" i="3"/>
  <c r="F116" i="3"/>
  <c r="J1517" i="3"/>
  <c r="G1517" i="3"/>
  <c r="F1517" i="3"/>
  <c r="J4123" i="3"/>
  <c r="G4123" i="3"/>
  <c r="F4123" i="3"/>
  <c r="J169" i="3"/>
  <c r="G169" i="3"/>
  <c r="F169" i="3"/>
  <c r="J2588" i="3"/>
  <c r="G2588" i="3"/>
  <c r="F2588" i="3"/>
  <c r="J3646" i="3"/>
  <c r="G3646" i="3"/>
  <c r="F3646" i="3"/>
  <c r="J4155" i="3"/>
  <c r="G4155" i="3"/>
  <c r="F4155" i="3"/>
  <c r="J3064" i="3"/>
  <c r="G3064" i="3"/>
  <c r="F3064" i="3"/>
  <c r="J4152" i="3"/>
  <c r="G4152" i="3"/>
  <c r="F4152" i="3"/>
  <c r="J4226" i="3"/>
  <c r="G4226" i="3"/>
  <c r="F4226" i="3"/>
  <c r="J1311" i="3"/>
  <c r="G1311" i="3"/>
  <c r="F1311" i="3"/>
  <c r="J1552" i="3"/>
  <c r="G1552" i="3"/>
  <c r="F1552" i="3"/>
  <c r="J3791" i="3"/>
  <c r="G3791" i="3"/>
  <c r="F3791" i="3"/>
  <c r="J3763" i="3"/>
  <c r="G3763" i="3"/>
  <c r="F3763" i="3"/>
  <c r="J615" i="3"/>
  <c r="G615" i="3"/>
  <c r="F615" i="3"/>
  <c r="J573" i="3"/>
  <c r="G573" i="3"/>
  <c r="F573" i="3"/>
  <c r="J4141" i="3"/>
  <c r="G4141" i="3"/>
  <c r="F4141" i="3"/>
  <c r="J3594" i="3"/>
  <c r="G3594" i="3"/>
  <c r="F3594" i="3"/>
  <c r="J4242" i="3"/>
  <c r="G4242" i="3"/>
  <c r="F4242" i="3"/>
  <c r="J1699" i="3"/>
  <c r="G1699" i="3"/>
  <c r="F1699" i="3"/>
  <c r="J1076" i="3"/>
  <c r="G1076" i="3"/>
  <c r="F1076" i="3"/>
  <c r="J970" i="3"/>
  <c r="G970" i="3"/>
  <c r="F970" i="3"/>
  <c r="J3026" i="3"/>
  <c r="G3026" i="3"/>
  <c r="F3026" i="3"/>
  <c r="J2085" i="3"/>
  <c r="G2085" i="3"/>
  <c r="F2085" i="3"/>
  <c r="J1545" i="3"/>
  <c r="G1545" i="3"/>
  <c r="F1545" i="3"/>
  <c r="J1078" i="3"/>
  <c r="G1078" i="3"/>
  <c r="F1078" i="3"/>
  <c r="J2153" i="3"/>
  <c r="G2153" i="3"/>
  <c r="F2153" i="3"/>
  <c r="J2276" i="3"/>
  <c r="G2276" i="3"/>
  <c r="F2276" i="3"/>
  <c r="J1322" i="3"/>
  <c r="G1322" i="3"/>
  <c r="F1322" i="3"/>
  <c r="J364" i="3"/>
  <c r="G364" i="3"/>
  <c r="F364" i="3"/>
  <c r="J4003" i="3"/>
  <c r="G4003" i="3"/>
  <c r="F4003" i="3"/>
  <c r="J3501" i="3"/>
  <c r="G3501" i="3"/>
  <c r="F3501" i="3"/>
  <c r="J3663" i="3"/>
  <c r="G3663" i="3"/>
  <c r="F3663" i="3"/>
  <c r="J2309" i="3"/>
  <c r="G2309" i="3"/>
  <c r="F2309" i="3"/>
  <c r="J2691" i="3"/>
  <c r="G2691" i="3"/>
  <c r="F2691" i="3"/>
  <c r="J1286" i="3"/>
  <c r="G1286" i="3"/>
  <c r="F1286" i="3"/>
  <c r="J248" i="3"/>
  <c r="G248" i="3"/>
  <c r="F248" i="3"/>
  <c r="J351" i="3"/>
  <c r="G351" i="3"/>
  <c r="F351" i="3"/>
  <c r="J3102" i="3"/>
  <c r="G3102" i="3"/>
  <c r="F3102" i="3"/>
  <c r="J1132" i="3"/>
  <c r="G1132" i="3"/>
  <c r="F1132" i="3"/>
  <c r="J1190" i="3"/>
  <c r="G1190" i="3"/>
  <c r="F1190" i="3"/>
  <c r="J4445" i="3"/>
  <c r="G4445" i="3"/>
  <c r="F4445" i="3"/>
  <c r="J2031" i="3"/>
  <c r="G2031" i="3"/>
  <c r="F2031" i="3"/>
  <c r="J3263" i="3"/>
  <c r="G3263" i="3"/>
  <c r="F3263" i="3"/>
  <c r="J3693" i="3"/>
  <c r="G3693" i="3"/>
  <c r="F3693" i="3"/>
  <c r="J3608" i="3"/>
  <c r="G3608" i="3"/>
  <c r="F3608" i="3"/>
  <c r="J4074" i="3"/>
  <c r="G4074" i="3"/>
  <c r="F4074" i="3"/>
  <c r="J4016" i="3"/>
  <c r="G4016" i="3"/>
  <c r="F4016" i="3"/>
  <c r="J3641" i="3"/>
  <c r="G3641" i="3"/>
  <c r="F3641" i="3"/>
  <c r="J4444" i="3"/>
  <c r="G4444" i="3"/>
  <c r="F4444" i="3"/>
  <c r="J3741" i="3"/>
  <c r="G3741" i="3"/>
  <c r="F3741" i="3"/>
  <c r="J4023" i="3"/>
  <c r="G4023" i="3"/>
  <c r="F4023" i="3"/>
  <c r="J3068" i="3"/>
  <c r="G3068" i="3"/>
  <c r="F3068" i="3"/>
  <c r="J3036" i="3"/>
  <c r="G3036" i="3"/>
  <c r="F3036" i="3"/>
  <c r="J4276" i="3"/>
  <c r="G4276" i="3"/>
  <c r="F4276" i="3"/>
  <c r="J684" i="3"/>
  <c r="G684" i="3"/>
  <c r="F684" i="3"/>
  <c r="J84" i="3"/>
  <c r="G84" i="3"/>
  <c r="F84" i="3"/>
  <c r="J442" i="3"/>
  <c r="G442" i="3"/>
  <c r="F442" i="3"/>
  <c r="J47" i="3"/>
  <c r="G47" i="3"/>
  <c r="F47" i="3"/>
  <c r="J3614" i="3"/>
  <c r="G3614" i="3"/>
  <c r="F3614" i="3"/>
  <c r="J589" i="3"/>
  <c r="G589" i="3"/>
  <c r="F589" i="3"/>
  <c r="J848" i="3"/>
  <c r="G848" i="3"/>
  <c r="F848" i="3"/>
  <c r="J2978" i="3"/>
  <c r="G2978" i="3"/>
  <c r="F2978" i="3"/>
  <c r="J2350" i="3"/>
  <c r="G2350" i="3"/>
  <c r="F2350" i="3"/>
  <c r="J1094" i="3"/>
  <c r="G1094" i="3"/>
  <c r="F1094" i="3"/>
  <c r="J60" i="3"/>
  <c r="G60" i="3"/>
  <c r="F60" i="3"/>
  <c r="J2911" i="3"/>
  <c r="G2911" i="3"/>
  <c r="F2911" i="3"/>
  <c r="J3513" i="3"/>
  <c r="G3513" i="3"/>
  <c r="F3513" i="3"/>
  <c r="J3441" i="3"/>
  <c r="G3441" i="3"/>
  <c r="F3441" i="3"/>
  <c r="J4383" i="3"/>
  <c r="G4383" i="3"/>
  <c r="F4383" i="3"/>
  <c r="J3913" i="3"/>
  <c r="G3913" i="3"/>
  <c r="F3913" i="3"/>
  <c r="J837" i="3"/>
  <c r="G837" i="3"/>
  <c r="F837" i="3"/>
  <c r="J2570" i="3"/>
  <c r="G2570" i="3"/>
  <c r="F2570" i="3"/>
  <c r="J3876" i="3"/>
  <c r="G3876" i="3"/>
  <c r="F3876" i="3"/>
  <c r="J2337" i="3"/>
  <c r="G2337" i="3"/>
  <c r="F2337" i="3"/>
  <c r="J727" i="3"/>
  <c r="G727" i="3"/>
  <c r="F727" i="3"/>
  <c r="J4443" i="3"/>
  <c r="G4443" i="3"/>
  <c r="F4443" i="3"/>
  <c r="J4442" i="3"/>
  <c r="G4442" i="3"/>
  <c r="F4442" i="3"/>
  <c r="J4441" i="3"/>
  <c r="G4441" i="3"/>
  <c r="F4441" i="3"/>
  <c r="J1452" i="3"/>
  <c r="G1452" i="3"/>
  <c r="F1452" i="3"/>
  <c r="J3413" i="3"/>
  <c r="G3413" i="3"/>
  <c r="F3413" i="3"/>
  <c r="J3963" i="3"/>
  <c r="G3963" i="3"/>
  <c r="F3963" i="3"/>
  <c r="J2134" i="3"/>
  <c r="G2134" i="3"/>
  <c r="F2134" i="3"/>
  <c r="J3680" i="3"/>
  <c r="G3680" i="3"/>
  <c r="F3680" i="3"/>
  <c r="J2597" i="3"/>
  <c r="G2597" i="3"/>
  <c r="F2597" i="3"/>
  <c r="J3005" i="3"/>
  <c r="G3005" i="3"/>
  <c r="F3005" i="3"/>
  <c r="J4338" i="3"/>
  <c r="G4338" i="3"/>
  <c r="F4338" i="3"/>
  <c r="J1273" i="3"/>
  <c r="G1273" i="3"/>
  <c r="F1273" i="3"/>
  <c r="J3801" i="3"/>
  <c r="G3801" i="3"/>
  <c r="F3801" i="3"/>
  <c r="J4440" i="3"/>
  <c r="G4440" i="3"/>
  <c r="F4440" i="3"/>
  <c r="J2842" i="3"/>
  <c r="G2842" i="3"/>
  <c r="F2842" i="3"/>
  <c r="J2984" i="3"/>
  <c r="G2984" i="3"/>
  <c r="F2984" i="3"/>
  <c r="J3151" i="3"/>
  <c r="G3151" i="3"/>
  <c r="F3151" i="3"/>
  <c r="J2556" i="3"/>
  <c r="G2556" i="3"/>
  <c r="F2556" i="3"/>
  <c r="J4165" i="3"/>
  <c r="G4165" i="3"/>
  <c r="F4165" i="3"/>
  <c r="J4439" i="3"/>
  <c r="G4439" i="3"/>
  <c r="F4439" i="3"/>
  <c r="J4037" i="3"/>
  <c r="G4037" i="3"/>
  <c r="F4037" i="3"/>
  <c r="J2058" i="3"/>
  <c r="G2058" i="3"/>
  <c r="F2058" i="3"/>
  <c r="J4438" i="3"/>
  <c r="G4438" i="3"/>
  <c r="F4438" i="3"/>
  <c r="J4437" i="3"/>
  <c r="G4437" i="3"/>
  <c r="F4437" i="3"/>
  <c r="J4436" i="3"/>
  <c r="G4436" i="3"/>
  <c r="F4436" i="3"/>
  <c r="J1433" i="3"/>
  <c r="G1433" i="3"/>
  <c r="F1433" i="3"/>
  <c r="J2105" i="3"/>
  <c r="G2105" i="3"/>
  <c r="F2105" i="3"/>
  <c r="J426" i="3"/>
  <c r="G426" i="3"/>
  <c r="F426" i="3"/>
  <c r="J604" i="3"/>
  <c r="G604" i="3"/>
  <c r="F604" i="3"/>
  <c r="J3494" i="3"/>
  <c r="G3494" i="3"/>
  <c r="F3494" i="3"/>
  <c r="J1885" i="3"/>
  <c r="G1885" i="3"/>
  <c r="F1885" i="3"/>
  <c r="J3951" i="3"/>
  <c r="G3951" i="3"/>
  <c r="F3951" i="3"/>
  <c r="J4200" i="3"/>
  <c r="G4200" i="3"/>
  <c r="F4200" i="3"/>
  <c r="J4435" i="3"/>
  <c r="G4435" i="3"/>
  <c r="F4435" i="3"/>
  <c r="J4218" i="3"/>
  <c r="G4218" i="3"/>
  <c r="F4218" i="3"/>
  <c r="J2704" i="3"/>
  <c r="G2704" i="3"/>
  <c r="F2704" i="3"/>
  <c r="J1090" i="3"/>
  <c r="G1090" i="3"/>
  <c r="F1090" i="3"/>
  <c r="J1901" i="3"/>
  <c r="G1901" i="3"/>
  <c r="F1901" i="3"/>
  <c r="J3995" i="3"/>
  <c r="G3995" i="3"/>
  <c r="F3995" i="3"/>
  <c r="J4164" i="3"/>
  <c r="G4164" i="3"/>
  <c r="F4164" i="3"/>
  <c r="J4305" i="3"/>
  <c r="G4305" i="3"/>
  <c r="F4305" i="3"/>
  <c r="J1563" i="3"/>
  <c r="G1563" i="3"/>
  <c r="F1563" i="3"/>
  <c r="J4434" i="3"/>
  <c r="G4434" i="3"/>
  <c r="F4434" i="3"/>
  <c r="J2906" i="3"/>
  <c r="G2906" i="3"/>
  <c r="F2906" i="3"/>
  <c r="J4433" i="3"/>
  <c r="G4433" i="3"/>
  <c r="F4433" i="3"/>
  <c r="J2399" i="3"/>
  <c r="G2399" i="3"/>
  <c r="F2399" i="3"/>
  <c r="J3572" i="3"/>
  <c r="G3572" i="3"/>
  <c r="F3572" i="3"/>
  <c r="J4044" i="3"/>
  <c r="G4044" i="3"/>
  <c r="F4044" i="3"/>
  <c r="J4432" i="3"/>
  <c r="G4432" i="3"/>
  <c r="F4432" i="3"/>
  <c r="J1070" i="3"/>
  <c r="G1070" i="3"/>
  <c r="F1070" i="3"/>
  <c r="J2225" i="3"/>
  <c r="G2225" i="3"/>
  <c r="F2225" i="3"/>
  <c r="J510" i="3"/>
  <c r="G510" i="3"/>
  <c r="F510" i="3"/>
  <c r="J3990" i="3"/>
  <c r="G3990" i="3"/>
  <c r="F3990" i="3"/>
  <c r="J4275" i="3"/>
  <c r="G4275" i="3"/>
  <c r="F4275" i="3"/>
  <c r="J3285" i="3"/>
  <c r="G3285" i="3"/>
  <c r="F3285" i="3"/>
  <c r="J3860" i="3"/>
  <c r="G3860" i="3"/>
  <c r="F3860" i="3"/>
  <c r="J3897" i="3"/>
  <c r="G3897" i="3"/>
  <c r="F3897" i="3"/>
  <c r="J1564" i="3"/>
  <c r="G1564" i="3"/>
  <c r="F1564" i="3"/>
  <c r="J3537" i="3"/>
  <c r="G3537" i="3"/>
  <c r="F3537" i="3"/>
  <c r="J568" i="3"/>
  <c r="G568" i="3"/>
  <c r="F568" i="3"/>
  <c r="J136" i="3"/>
  <c r="G136" i="3"/>
  <c r="F136" i="3"/>
  <c r="J3939" i="3"/>
  <c r="G3939" i="3"/>
  <c r="F3939" i="3"/>
  <c r="J4273" i="3"/>
  <c r="G4273" i="3"/>
  <c r="F4273" i="3"/>
  <c r="J3685" i="3"/>
  <c r="G3685" i="3"/>
  <c r="F3685" i="3"/>
  <c r="J2888" i="3"/>
  <c r="G2888" i="3"/>
  <c r="F2888" i="3"/>
  <c r="J3133" i="3"/>
  <c r="G3133" i="3"/>
  <c r="F3133" i="3"/>
  <c r="J3566" i="3"/>
  <c r="G3566" i="3"/>
  <c r="F3566" i="3"/>
  <c r="J990" i="3"/>
  <c r="G990" i="3"/>
  <c r="F990" i="3"/>
  <c r="J1214" i="3"/>
  <c r="G1214" i="3"/>
  <c r="F1214" i="3"/>
  <c r="J3835" i="3"/>
  <c r="G3835" i="3"/>
  <c r="F3835" i="3"/>
  <c r="J3361" i="3"/>
  <c r="G3361" i="3"/>
  <c r="F3361" i="3"/>
  <c r="J2497" i="3"/>
  <c r="G2497" i="3"/>
  <c r="F2497" i="3"/>
  <c r="J1148" i="3"/>
  <c r="G1148" i="3"/>
  <c r="F1148" i="3"/>
  <c r="J3318" i="3"/>
  <c r="G3318" i="3"/>
  <c r="F3318" i="3"/>
  <c r="J963" i="3"/>
  <c r="G963" i="3"/>
  <c r="F963" i="3"/>
  <c r="J3192" i="3"/>
  <c r="G3192" i="3"/>
  <c r="F3192" i="3"/>
  <c r="J2035" i="3"/>
  <c r="G2035" i="3"/>
  <c r="F2035" i="3"/>
  <c r="J4431" i="3"/>
  <c r="G4431" i="3"/>
  <c r="F4431" i="3"/>
  <c r="J421" i="3"/>
  <c r="G421" i="3"/>
  <c r="F421" i="3"/>
  <c r="J3645" i="3"/>
  <c r="G3645" i="3"/>
  <c r="F3645" i="3"/>
  <c r="J524" i="3"/>
  <c r="G524" i="3"/>
  <c r="F524" i="3"/>
  <c r="J2818" i="3"/>
  <c r="G2818" i="3"/>
  <c r="F2818" i="3"/>
  <c r="J4264" i="3"/>
  <c r="G4264" i="3"/>
  <c r="F4264" i="3"/>
  <c r="J4278" i="3"/>
  <c r="G4278" i="3"/>
  <c r="F4278" i="3"/>
  <c r="J4140" i="3"/>
  <c r="G4140" i="3"/>
  <c r="F4140" i="3"/>
  <c r="J1548" i="3"/>
  <c r="G1548" i="3"/>
  <c r="F1548" i="3"/>
  <c r="J434" i="3"/>
  <c r="G434" i="3"/>
  <c r="F434" i="3"/>
  <c r="J39" i="3"/>
  <c r="G39" i="3"/>
  <c r="F39" i="3"/>
  <c r="J1427" i="3"/>
  <c r="G1427" i="3"/>
  <c r="F1427" i="3"/>
  <c r="J1827" i="3"/>
  <c r="G1827" i="3"/>
  <c r="F1827" i="3"/>
  <c r="J81" i="3"/>
  <c r="G81" i="3"/>
  <c r="F81" i="3"/>
  <c r="J422" i="3"/>
  <c r="G422" i="3"/>
  <c r="F422" i="3"/>
  <c r="J3844" i="3"/>
  <c r="G3844" i="3"/>
  <c r="F3844" i="3"/>
  <c r="J1059" i="3"/>
  <c r="G1059" i="3"/>
  <c r="F1059" i="3"/>
  <c r="J4430" i="3"/>
  <c r="G4430" i="3"/>
  <c r="F4430" i="3"/>
  <c r="J40" i="3"/>
  <c r="G40" i="3"/>
  <c r="F40" i="3"/>
  <c r="J229" i="3"/>
  <c r="G229" i="3"/>
  <c r="F229" i="3"/>
  <c r="J746" i="3"/>
  <c r="G746" i="3"/>
  <c r="F746" i="3"/>
  <c r="J1495" i="3"/>
  <c r="G1495" i="3"/>
  <c r="F1495" i="3"/>
  <c r="J4429" i="3"/>
  <c r="G4429" i="3"/>
  <c r="F4429" i="3"/>
  <c r="J4428" i="3"/>
  <c r="G4428" i="3"/>
  <c r="F4428" i="3"/>
  <c r="J3686" i="3"/>
  <c r="G3686" i="3"/>
  <c r="F3686" i="3"/>
  <c r="J3863" i="3"/>
  <c r="G3863" i="3"/>
  <c r="F3863" i="3"/>
  <c r="J3488" i="3"/>
  <c r="G3488" i="3"/>
  <c r="F3488" i="3"/>
  <c r="J4163" i="3"/>
  <c r="G4163" i="3"/>
  <c r="F4163" i="3"/>
  <c r="J4103" i="3"/>
  <c r="G4103" i="3"/>
  <c r="F4103" i="3"/>
  <c r="J3727" i="3"/>
  <c r="G3727" i="3"/>
  <c r="F3727" i="3"/>
  <c r="J3777" i="3"/>
  <c r="G3777" i="3"/>
  <c r="F3777" i="3"/>
  <c r="J3142" i="3"/>
  <c r="G3142" i="3"/>
  <c r="F3142" i="3"/>
  <c r="J4100" i="3"/>
  <c r="G4100" i="3"/>
  <c r="F4100" i="3"/>
  <c r="J4335" i="3"/>
  <c r="G4335" i="3"/>
  <c r="F4335" i="3"/>
  <c r="J3681" i="3"/>
  <c r="G3681" i="3"/>
  <c r="F3681" i="3"/>
  <c r="J3859" i="3"/>
  <c r="G3859" i="3"/>
  <c r="F3859" i="3"/>
  <c r="J3448" i="3"/>
  <c r="G3448" i="3"/>
  <c r="F3448" i="3"/>
  <c r="J3136" i="3"/>
  <c r="G3136" i="3"/>
  <c r="F3136" i="3"/>
  <c r="J4120" i="3"/>
  <c r="G4120" i="3"/>
  <c r="F4120" i="3"/>
  <c r="J2904" i="3"/>
  <c r="G2904" i="3"/>
  <c r="F2904" i="3"/>
  <c r="J2422" i="3"/>
  <c r="G2422" i="3"/>
  <c r="F2422" i="3"/>
  <c r="J2974" i="3"/>
  <c r="G2974" i="3"/>
  <c r="F2974" i="3"/>
  <c r="J3153" i="3"/>
  <c r="G3153" i="3"/>
  <c r="F3153" i="3"/>
  <c r="J889" i="3"/>
  <c r="G889" i="3"/>
  <c r="F889" i="3"/>
  <c r="J856" i="3"/>
  <c r="G856" i="3"/>
  <c r="F856" i="3"/>
  <c r="J2629" i="3"/>
  <c r="G2629" i="3"/>
  <c r="F2629" i="3"/>
  <c r="J2158" i="3"/>
  <c r="G2158" i="3"/>
  <c r="F2158" i="3"/>
  <c r="J1240" i="3"/>
  <c r="G1240" i="3"/>
  <c r="F1240" i="3"/>
  <c r="J2077" i="3"/>
  <c r="G2077" i="3"/>
  <c r="F2077" i="3"/>
  <c r="J720" i="3"/>
  <c r="G720" i="3"/>
  <c r="F720" i="3"/>
  <c r="J2630" i="3"/>
  <c r="G2630" i="3"/>
  <c r="F2630" i="3"/>
  <c r="J1407" i="3"/>
  <c r="G1407" i="3"/>
  <c r="F1407" i="3"/>
  <c r="J3517" i="3"/>
  <c r="G3517" i="3"/>
  <c r="F3517" i="3"/>
  <c r="J2479" i="3"/>
  <c r="G2479" i="3"/>
  <c r="F2479" i="3"/>
  <c r="J1145" i="3"/>
  <c r="G1145" i="3"/>
  <c r="F1145" i="3"/>
  <c r="J4162" i="3"/>
  <c r="G4162" i="3"/>
  <c r="F4162" i="3"/>
  <c r="J3398" i="3"/>
  <c r="G3398" i="3"/>
  <c r="F3398" i="3"/>
  <c r="J3930" i="3"/>
  <c r="G3930" i="3"/>
  <c r="F3930" i="3"/>
  <c r="J2310" i="3"/>
  <c r="G2310" i="3"/>
  <c r="F2310" i="3"/>
  <c r="J3290" i="3"/>
  <c r="G3290" i="3"/>
  <c r="F3290" i="3"/>
  <c r="J2740" i="3"/>
  <c r="G2740" i="3"/>
  <c r="F2740" i="3"/>
  <c r="J3497" i="3"/>
  <c r="G3497" i="3"/>
  <c r="F3497" i="3"/>
  <c r="J4010" i="3"/>
  <c r="G4010" i="3"/>
  <c r="F4010" i="3"/>
  <c r="J980" i="3"/>
  <c r="G980" i="3"/>
  <c r="F980" i="3"/>
  <c r="J3915" i="3"/>
  <c r="G3915" i="3"/>
  <c r="F3915" i="3"/>
  <c r="J2796" i="3"/>
  <c r="G2796" i="3"/>
  <c r="F2796" i="3"/>
  <c r="J3251" i="3"/>
  <c r="G3251" i="3"/>
  <c r="F3251" i="3"/>
  <c r="J4427" i="3"/>
  <c r="G4427" i="3"/>
  <c r="F4427" i="3"/>
  <c r="J3962" i="3"/>
  <c r="G3962" i="3"/>
  <c r="F3962" i="3"/>
  <c r="J2604" i="3"/>
  <c r="G2604" i="3"/>
  <c r="F2604" i="3"/>
  <c r="J2434" i="3"/>
  <c r="G2434" i="3"/>
  <c r="F2434" i="3"/>
  <c r="J2184" i="3"/>
  <c r="G2184" i="3"/>
  <c r="F2184" i="3"/>
  <c r="J3412" i="3"/>
  <c r="G3412" i="3"/>
  <c r="F3412" i="3"/>
  <c r="J3464" i="3"/>
  <c r="G3464" i="3"/>
  <c r="F3464" i="3"/>
  <c r="J1270" i="3"/>
  <c r="G1270" i="3"/>
  <c r="F1270" i="3"/>
  <c r="J553" i="3"/>
  <c r="G553" i="3"/>
  <c r="F553" i="3"/>
  <c r="J2832" i="3"/>
  <c r="G2832" i="3"/>
  <c r="F2832" i="3"/>
  <c r="J2810" i="3"/>
  <c r="G2810" i="3"/>
  <c r="F2810" i="3"/>
  <c r="J2459" i="3"/>
  <c r="G2459" i="3"/>
  <c r="F2459" i="3"/>
  <c r="J2530" i="3"/>
  <c r="G2530" i="3"/>
  <c r="F2530" i="3"/>
  <c r="J1318" i="3"/>
  <c r="G1318" i="3"/>
  <c r="F1318" i="3"/>
  <c r="J2754" i="3"/>
  <c r="G2754" i="3"/>
  <c r="F2754" i="3"/>
  <c r="J2403" i="3"/>
  <c r="G2403" i="3"/>
  <c r="F2403" i="3"/>
  <c r="J3302" i="3"/>
  <c r="G3302" i="3"/>
  <c r="F3302" i="3"/>
  <c r="J2845" i="3"/>
  <c r="G2845" i="3"/>
  <c r="F2845" i="3"/>
  <c r="J882" i="3"/>
  <c r="G882" i="3"/>
  <c r="F882" i="3"/>
  <c r="J3211" i="3"/>
  <c r="G3211" i="3"/>
  <c r="F3211" i="3"/>
  <c r="J3160" i="3"/>
  <c r="G3160" i="3"/>
  <c r="F3160" i="3"/>
  <c r="J3022" i="3"/>
  <c r="G3022" i="3"/>
  <c r="F3022" i="3"/>
  <c r="J3544" i="3"/>
  <c r="G3544" i="3"/>
  <c r="F3544" i="3"/>
  <c r="J2141" i="3"/>
  <c r="G2141" i="3"/>
  <c r="F2141" i="3"/>
  <c r="J2760" i="3"/>
  <c r="G2760" i="3"/>
  <c r="F2760" i="3"/>
  <c r="J584" i="3"/>
  <c r="G584" i="3"/>
  <c r="F584" i="3"/>
  <c r="J4245" i="3"/>
  <c r="G4245" i="3"/>
  <c r="F4245" i="3"/>
  <c r="J2729" i="3"/>
  <c r="G2729" i="3"/>
  <c r="F2729" i="3"/>
  <c r="J3316" i="3"/>
  <c r="G3316" i="3"/>
  <c r="F3316" i="3"/>
  <c r="J4322" i="3"/>
  <c r="G4322" i="3"/>
  <c r="F4322" i="3"/>
  <c r="J3991" i="3"/>
  <c r="G3991" i="3"/>
  <c r="F3991" i="3"/>
  <c r="J4250" i="3"/>
  <c r="G4250" i="3"/>
  <c r="F4250" i="3"/>
  <c r="J2762" i="3"/>
  <c r="G2762" i="3"/>
  <c r="F2762" i="3"/>
  <c r="J3040" i="3"/>
  <c r="G3040" i="3"/>
  <c r="F3040" i="3"/>
  <c r="J3366" i="3"/>
  <c r="G3366" i="3"/>
  <c r="F3366" i="3"/>
  <c r="J3822" i="3"/>
  <c r="G3822" i="3"/>
  <c r="F3822" i="3"/>
  <c r="J3809" i="3"/>
  <c r="G3809" i="3"/>
  <c r="F3809" i="3"/>
  <c r="J3468" i="3"/>
  <c r="G3468" i="3"/>
  <c r="F3468" i="3"/>
  <c r="J1390" i="3"/>
  <c r="G1390" i="3"/>
  <c r="F1390" i="3"/>
  <c r="J1990" i="3"/>
  <c r="G1990" i="3"/>
  <c r="F1990" i="3"/>
  <c r="J3486" i="3"/>
  <c r="G3486" i="3"/>
  <c r="F3486" i="3"/>
  <c r="J3351" i="3"/>
  <c r="G3351" i="3"/>
  <c r="F3351" i="3"/>
  <c r="J4376" i="3"/>
  <c r="G4376" i="3"/>
  <c r="F4376" i="3"/>
  <c r="J3293" i="3"/>
  <c r="G3293" i="3"/>
  <c r="F3293" i="3"/>
  <c r="J3924" i="3"/>
  <c r="G3924" i="3"/>
  <c r="F3924" i="3"/>
  <c r="J3343" i="3"/>
  <c r="G3343" i="3"/>
  <c r="F3343" i="3"/>
  <c r="J987" i="3"/>
  <c r="G987" i="3"/>
  <c r="F987" i="3"/>
  <c r="J1381" i="3"/>
  <c r="G1381" i="3"/>
  <c r="F1381" i="3"/>
  <c r="J1513" i="3"/>
  <c r="G1513" i="3"/>
  <c r="F1513" i="3"/>
  <c r="J2915" i="3"/>
  <c r="G2915" i="3"/>
  <c r="F2915" i="3"/>
  <c r="J2515" i="3"/>
  <c r="G2515" i="3"/>
  <c r="F2515" i="3"/>
  <c r="J2101" i="3"/>
  <c r="G2101" i="3"/>
  <c r="F2101" i="3"/>
  <c r="J1731" i="3"/>
  <c r="G1731" i="3"/>
  <c r="F1731" i="3"/>
  <c r="J2908" i="3"/>
  <c r="G2908" i="3"/>
  <c r="F2908" i="3"/>
  <c r="J4090" i="3"/>
  <c r="G4090" i="3"/>
  <c r="F4090" i="3"/>
  <c r="J3834" i="3"/>
  <c r="G3834" i="3"/>
  <c r="F3834" i="3"/>
  <c r="J3007" i="3"/>
  <c r="G3007" i="3"/>
  <c r="F3007" i="3"/>
  <c r="J3348" i="3"/>
  <c r="G3348" i="3"/>
  <c r="F3348" i="3"/>
  <c r="J2603" i="3"/>
  <c r="G2603" i="3"/>
  <c r="F2603" i="3"/>
  <c r="J3358" i="3"/>
  <c r="G3358" i="3"/>
  <c r="F3358" i="3"/>
  <c r="J3554" i="3"/>
  <c r="G3554" i="3"/>
  <c r="F3554" i="3"/>
  <c r="J3935" i="3"/>
  <c r="G3935" i="3"/>
  <c r="F3935" i="3"/>
  <c r="J4426" i="3"/>
  <c r="G4426" i="3"/>
  <c r="F4426" i="3"/>
  <c r="J2677" i="3"/>
  <c r="G2677" i="3"/>
  <c r="F2677" i="3"/>
  <c r="J938" i="3"/>
  <c r="G938" i="3"/>
  <c r="F938" i="3"/>
  <c r="J2472" i="3"/>
  <c r="G2472" i="3"/>
  <c r="F2472" i="3"/>
  <c r="J2661" i="3"/>
  <c r="G2661" i="3"/>
  <c r="F2661" i="3"/>
  <c r="J3574" i="3"/>
  <c r="G3574" i="3"/>
  <c r="F3574" i="3"/>
  <c r="J2669" i="3"/>
  <c r="G2669" i="3"/>
  <c r="F2669" i="3"/>
  <c r="J2965" i="3"/>
  <c r="G2965" i="3"/>
  <c r="F2965" i="3"/>
  <c r="J2777" i="3"/>
  <c r="G2777" i="3"/>
  <c r="F2777" i="3"/>
  <c r="J1417" i="3"/>
  <c r="G1417" i="3"/>
  <c r="F1417" i="3"/>
  <c r="J940" i="3"/>
  <c r="G940" i="3"/>
  <c r="F940" i="3"/>
  <c r="J3167" i="3"/>
  <c r="G3167" i="3"/>
  <c r="F3167" i="3"/>
  <c r="J2149" i="3"/>
  <c r="G2149" i="3"/>
  <c r="F2149" i="3"/>
  <c r="J2355" i="3"/>
  <c r="G2355" i="3"/>
  <c r="F2355" i="3"/>
  <c r="J2495" i="3"/>
  <c r="G2495" i="3"/>
  <c r="F2495" i="3"/>
  <c r="J3081" i="3"/>
  <c r="G3081" i="3"/>
  <c r="F3081" i="3"/>
  <c r="J3481" i="3"/>
  <c r="G3481" i="3"/>
  <c r="F3481" i="3"/>
  <c r="J3193" i="3"/>
  <c r="G3193" i="3"/>
  <c r="F3193" i="3"/>
  <c r="J4052" i="3"/>
  <c r="G4052" i="3"/>
  <c r="F4052" i="3"/>
  <c r="J2722" i="3"/>
  <c r="G2722" i="3"/>
  <c r="F2722" i="3"/>
  <c r="J2391" i="3"/>
  <c r="G2391" i="3"/>
  <c r="F2391" i="3"/>
  <c r="J2981" i="3"/>
  <c r="G2981" i="3"/>
  <c r="F2981" i="3"/>
  <c r="J2590" i="3"/>
  <c r="G2590" i="3"/>
  <c r="F2590" i="3"/>
  <c r="J2536" i="3"/>
  <c r="G2536" i="3"/>
  <c r="F2536" i="3"/>
  <c r="J1248" i="3"/>
  <c r="G1248" i="3"/>
  <c r="F1248" i="3"/>
  <c r="J3920" i="3"/>
  <c r="G3920" i="3"/>
  <c r="F3920" i="3"/>
  <c r="J4341" i="3"/>
  <c r="G4341" i="3"/>
  <c r="F4341" i="3"/>
  <c r="J2617" i="3"/>
  <c r="G2617" i="3"/>
  <c r="F2617" i="3"/>
  <c r="J1774" i="3"/>
  <c r="G1774" i="3"/>
  <c r="F1774" i="3"/>
  <c r="J2755" i="3"/>
  <c r="G2755" i="3"/>
  <c r="F2755" i="3"/>
  <c r="J3472" i="3"/>
  <c r="G3472" i="3"/>
  <c r="F3472" i="3"/>
  <c r="J1985" i="3"/>
  <c r="G1985" i="3"/>
  <c r="F1985" i="3"/>
  <c r="J2191" i="3"/>
  <c r="G2191" i="3"/>
  <c r="F2191" i="3"/>
  <c r="J551" i="3"/>
  <c r="G551" i="3"/>
  <c r="F551" i="3"/>
  <c r="J283" i="3"/>
  <c r="G283" i="3"/>
  <c r="F283" i="3"/>
  <c r="J458" i="3"/>
  <c r="G458" i="3"/>
  <c r="F458" i="3"/>
  <c r="J258" i="3"/>
  <c r="G258" i="3"/>
  <c r="F258" i="3"/>
  <c r="J639" i="3"/>
  <c r="G639" i="3"/>
  <c r="F639" i="3"/>
  <c r="J2552" i="3"/>
  <c r="G2552" i="3"/>
  <c r="F2552" i="3"/>
  <c r="J3245" i="3"/>
  <c r="G3245" i="3"/>
  <c r="F3245" i="3"/>
  <c r="J4017" i="3"/>
  <c r="G4017" i="3"/>
  <c r="F4017" i="3"/>
  <c r="J3252" i="3"/>
  <c r="G3252" i="3"/>
  <c r="F3252" i="3"/>
  <c r="J3452" i="3"/>
  <c r="G3452" i="3"/>
  <c r="F3452" i="3"/>
  <c r="J1226" i="3"/>
  <c r="G1226" i="3"/>
  <c r="F1226" i="3"/>
  <c r="J4099" i="3"/>
  <c r="G4099" i="3"/>
  <c r="F4099" i="3"/>
  <c r="J3886" i="3"/>
  <c r="G3886" i="3"/>
  <c r="F3886" i="3"/>
  <c r="J1387" i="3"/>
  <c r="G1387" i="3"/>
  <c r="F1387" i="3"/>
  <c r="J2807" i="3"/>
  <c r="G2807" i="3"/>
  <c r="F2807" i="3"/>
  <c r="J2248" i="3"/>
  <c r="G2248" i="3"/>
  <c r="F2248" i="3"/>
  <c r="J4234" i="3"/>
  <c r="G4234" i="3"/>
  <c r="F4234" i="3"/>
  <c r="J2283" i="3"/>
  <c r="G2283" i="3"/>
  <c r="F2283" i="3"/>
  <c r="J4391" i="3"/>
  <c r="G4391" i="3"/>
  <c r="F4391" i="3"/>
  <c r="J3258" i="3"/>
  <c r="G3258" i="3"/>
  <c r="F3258" i="3"/>
  <c r="J4425" i="3"/>
  <c r="G4425" i="3"/>
  <c r="F4425" i="3"/>
  <c r="J4424" i="3"/>
  <c r="G4424" i="3"/>
  <c r="F4424" i="3"/>
  <c r="J4159" i="3"/>
  <c r="G4159" i="3"/>
  <c r="F4159" i="3"/>
  <c r="J4050" i="3"/>
  <c r="G4050" i="3"/>
  <c r="F4050" i="3"/>
  <c r="J3563" i="3"/>
  <c r="G3563" i="3"/>
  <c r="F3563" i="3"/>
  <c r="J4423" i="3"/>
  <c r="G4423" i="3"/>
  <c r="F4423" i="3"/>
  <c r="J2167" i="3"/>
  <c r="G2167" i="3"/>
  <c r="F2167" i="3"/>
  <c r="J4422" i="3"/>
  <c r="G4422" i="3"/>
  <c r="F4422" i="3"/>
  <c r="J2745" i="3"/>
  <c r="G2745" i="3"/>
  <c r="F2745" i="3"/>
  <c r="J3596" i="3"/>
  <c r="G3596" i="3"/>
  <c r="F3596" i="3"/>
  <c r="J2826" i="3"/>
  <c r="G2826" i="3"/>
  <c r="F2826" i="3"/>
  <c r="J2039" i="3"/>
  <c r="G2039" i="3"/>
  <c r="F2039" i="3"/>
  <c r="J3175" i="3"/>
  <c r="G3175" i="3"/>
  <c r="F3175" i="3"/>
  <c r="J2869" i="3"/>
  <c r="G2869" i="3"/>
  <c r="F2869" i="3"/>
  <c r="J2768" i="3"/>
  <c r="G2768" i="3"/>
  <c r="F2768" i="3"/>
  <c r="J3592" i="3"/>
  <c r="G3592" i="3"/>
  <c r="F3592" i="3"/>
  <c r="J133" i="3"/>
  <c r="G133" i="3"/>
  <c r="F133" i="3"/>
  <c r="J413" i="3"/>
  <c r="G413" i="3"/>
  <c r="F413" i="3"/>
  <c r="J3340" i="3"/>
  <c r="G3340" i="3"/>
  <c r="F3340" i="3"/>
  <c r="J1213" i="3"/>
  <c r="G1213" i="3"/>
  <c r="F1213" i="3"/>
  <c r="J3368" i="3"/>
  <c r="G3368" i="3"/>
  <c r="F3368" i="3"/>
  <c r="J1300" i="3"/>
  <c r="G1300" i="3"/>
  <c r="F1300" i="3"/>
  <c r="J2417" i="3"/>
  <c r="G2417" i="3"/>
  <c r="F2417" i="3"/>
  <c r="J1953" i="3"/>
  <c r="G1953" i="3"/>
  <c r="F1953" i="3"/>
  <c r="J736" i="3"/>
  <c r="G736" i="3"/>
  <c r="F736" i="3"/>
  <c r="J1983" i="3"/>
  <c r="G1983" i="3"/>
  <c r="F1983" i="3"/>
  <c r="J1835" i="3"/>
  <c r="G1835" i="3"/>
  <c r="F1835" i="3"/>
  <c r="J1205" i="3"/>
  <c r="G1205" i="3"/>
  <c r="F1205" i="3"/>
  <c r="J361" i="3"/>
  <c r="G361" i="3"/>
  <c r="F361" i="3"/>
  <c r="J682" i="3"/>
  <c r="G682" i="3"/>
  <c r="F682" i="3"/>
  <c r="J2473" i="3"/>
  <c r="G2473" i="3"/>
  <c r="F2473" i="3"/>
  <c r="J1338" i="3"/>
  <c r="G1338" i="3"/>
  <c r="F1338" i="3"/>
  <c r="J139" i="3"/>
  <c r="G139" i="3"/>
  <c r="F139" i="3"/>
  <c r="J82" i="3"/>
  <c r="G82" i="3"/>
  <c r="F82" i="3"/>
  <c r="J658" i="3"/>
  <c r="G658" i="3"/>
  <c r="F658" i="3"/>
  <c r="J420" i="3"/>
  <c r="G420" i="3"/>
  <c r="F420" i="3"/>
  <c r="J1068" i="3"/>
  <c r="G1068" i="3"/>
  <c r="F1068" i="3"/>
  <c r="J1852" i="3"/>
  <c r="G1852" i="3"/>
  <c r="F1852" i="3"/>
  <c r="J3591" i="3"/>
  <c r="G3591" i="3"/>
  <c r="F3591" i="3"/>
  <c r="J3214" i="3"/>
  <c r="G3214" i="3"/>
  <c r="F3214" i="3"/>
  <c r="J4161" i="3"/>
  <c r="G4161" i="3"/>
  <c r="F4161" i="3"/>
  <c r="J2542" i="3"/>
  <c r="G2542" i="3"/>
  <c r="F2542" i="3"/>
  <c r="J3382" i="3"/>
  <c r="G3382" i="3"/>
  <c r="F3382" i="3"/>
  <c r="J3152" i="3"/>
  <c r="G3152" i="3"/>
  <c r="F3152" i="3"/>
  <c r="J3936" i="3"/>
  <c r="G3936" i="3"/>
  <c r="F3936" i="3"/>
  <c r="J3455" i="3"/>
  <c r="G3455" i="3"/>
  <c r="F3455" i="3"/>
  <c r="J4122" i="3"/>
  <c r="G4122" i="3"/>
  <c r="F4122" i="3"/>
  <c r="J4128" i="3"/>
  <c r="G4128" i="3"/>
  <c r="F4128" i="3"/>
  <c r="J3491" i="3"/>
  <c r="G3491" i="3"/>
  <c r="F3491" i="3"/>
  <c r="J4224" i="3"/>
  <c r="G4224" i="3"/>
  <c r="F4224" i="3"/>
  <c r="J2946" i="3"/>
  <c r="G2946" i="3"/>
  <c r="F2946" i="3"/>
  <c r="J4421" i="3"/>
  <c r="G4421" i="3"/>
  <c r="F4421" i="3"/>
  <c r="J4347" i="3"/>
  <c r="G4347" i="3"/>
  <c r="F4347" i="3"/>
  <c r="J2928" i="3"/>
  <c r="G2928" i="3"/>
  <c r="F2928" i="3"/>
  <c r="J3551" i="3"/>
  <c r="G3551" i="3"/>
  <c r="F3551" i="3"/>
  <c r="J2718" i="3"/>
  <c r="G2718" i="3"/>
  <c r="F2718" i="3"/>
  <c r="J4346" i="3"/>
  <c r="G4346" i="3"/>
  <c r="F4346" i="3"/>
  <c r="J3985" i="3"/>
  <c r="G3985" i="3"/>
  <c r="F3985" i="3"/>
  <c r="J3035" i="3"/>
  <c r="G3035" i="3"/>
  <c r="F3035" i="3"/>
  <c r="J4382" i="3"/>
  <c r="G4382" i="3"/>
  <c r="F4382" i="3"/>
  <c r="J2047" i="3"/>
  <c r="G2047" i="3"/>
  <c r="F2047" i="3"/>
  <c r="J3015" i="3"/>
  <c r="G3015" i="3"/>
  <c r="F3015" i="3"/>
  <c r="J1477" i="3"/>
  <c r="G1477" i="3"/>
  <c r="F1477" i="3"/>
  <c r="J3330" i="3"/>
  <c r="G3330" i="3"/>
  <c r="F3330" i="3"/>
  <c r="J4381" i="3"/>
  <c r="G4381" i="3"/>
  <c r="F4381" i="3"/>
  <c r="J3383" i="3"/>
  <c r="G3383" i="3"/>
  <c r="F3383" i="3"/>
  <c r="J3624" i="3"/>
  <c r="G3624" i="3"/>
  <c r="F3624" i="3"/>
  <c r="J3778" i="3"/>
  <c r="G3778" i="3"/>
  <c r="F3778" i="3"/>
  <c r="J3423" i="3"/>
  <c r="G3423" i="3"/>
  <c r="F3423" i="3"/>
  <c r="J1824" i="3"/>
  <c r="G1824" i="3"/>
  <c r="F1824" i="3"/>
  <c r="J2494" i="3"/>
  <c r="G2494" i="3"/>
  <c r="F2494" i="3"/>
  <c r="J2631" i="3"/>
  <c r="G2631" i="3"/>
  <c r="F2631" i="3"/>
  <c r="J3707" i="3"/>
  <c r="G3707" i="3"/>
  <c r="F3707" i="3"/>
  <c r="J49" i="3"/>
  <c r="G49" i="3"/>
  <c r="F49" i="3"/>
  <c r="J2441" i="3"/>
  <c r="G2441" i="3"/>
  <c r="F2441" i="3"/>
  <c r="J4420" i="3"/>
  <c r="G4420" i="3"/>
  <c r="F4420" i="3"/>
  <c r="J3154" i="3"/>
  <c r="G3154" i="3"/>
  <c r="F3154" i="3"/>
  <c r="J4160" i="3"/>
  <c r="G4160" i="3"/>
  <c r="F4160" i="3"/>
  <c r="J1593" i="3"/>
  <c r="G1593" i="3"/>
  <c r="F1593" i="3"/>
  <c r="J1461" i="3"/>
  <c r="G1461" i="3"/>
  <c r="F1461" i="3"/>
  <c r="J3706" i="3"/>
  <c r="G3706" i="3"/>
  <c r="F3706" i="3"/>
  <c r="J2804" i="3"/>
  <c r="G2804" i="3"/>
  <c r="F2804" i="3"/>
  <c r="J4419" i="3"/>
  <c r="G4419" i="3"/>
  <c r="F4419" i="3"/>
  <c r="J4268" i="3"/>
  <c r="G4268" i="3"/>
  <c r="F4268" i="3"/>
  <c r="J4225" i="3"/>
  <c r="G4225" i="3"/>
  <c r="F4225" i="3"/>
  <c r="J3186" i="3"/>
  <c r="G3186" i="3"/>
  <c r="F3186" i="3"/>
  <c r="J3571" i="3"/>
  <c r="G3571" i="3"/>
  <c r="F3571" i="3"/>
  <c r="J4081" i="3"/>
  <c r="G4081" i="3"/>
  <c r="F4081" i="3"/>
  <c r="J3109" i="3"/>
  <c r="G3109" i="3"/>
  <c r="F3109" i="3"/>
  <c r="J3797" i="3"/>
  <c r="G3797" i="3"/>
  <c r="F3797" i="3"/>
  <c r="J4126" i="3"/>
  <c r="G4126" i="3"/>
  <c r="F4126" i="3"/>
  <c r="J2658" i="3"/>
  <c r="G2658" i="3"/>
  <c r="F2658" i="3"/>
  <c r="J3231" i="3"/>
  <c r="G3231" i="3"/>
  <c r="F3231" i="3"/>
  <c r="J4418" i="3"/>
  <c r="G4418" i="3"/>
  <c r="F4418" i="3"/>
  <c r="J3697" i="3"/>
  <c r="G3697" i="3"/>
  <c r="F3697" i="3"/>
  <c r="J3814" i="3"/>
  <c r="G3814" i="3"/>
  <c r="F3814" i="3"/>
  <c r="J3972" i="3"/>
  <c r="G3972" i="3"/>
  <c r="F3972" i="3"/>
  <c r="J1672" i="3"/>
  <c r="G1672" i="3"/>
  <c r="F1672" i="3"/>
  <c r="J1583" i="3"/>
  <c r="G1583" i="3"/>
  <c r="F1583" i="3"/>
  <c r="J3388" i="3"/>
  <c r="G3388" i="3"/>
  <c r="F3388" i="3"/>
  <c r="J3485" i="3"/>
  <c r="G3485" i="3"/>
  <c r="F3485" i="3"/>
  <c r="J4417" i="3"/>
  <c r="G4417" i="3"/>
  <c r="F4417" i="3"/>
  <c r="J3842" i="3"/>
  <c r="G3842" i="3"/>
  <c r="F3842" i="3"/>
  <c r="J3518" i="3"/>
  <c r="G3518" i="3"/>
  <c r="F3518" i="3"/>
  <c r="J4005" i="3"/>
  <c r="G4005" i="3"/>
  <c r="F4005" i="3"/>
  <c r="J3914" i="3"/>
  <c r="G3914" i="3"/>
  <c r="F3914" i="3"/>
  <c r="J2706" i="3"/>
  <c r="G2706" i="3"/>
  <c r="F2706" i="3"/>
  <c r="J4416" i="3"/>
  <c r="G4416" i="3"/>
  <c r="F4416" i="3"/>
  <c r="J4415" i="3"/>
  <c r="G4415" i="3"/>
  <c r="F4415" i="3"/>
  <c r="J3378" i="3"/>
  <c r="G3378" i="3"/>
  <c r="F3378" i="3"/>
  <c r="J4414" i="3"/>
  <c r="G4414" i="3"/>
  <c r="F4414" i="3"/>
  <c r="J4262" i="3"/>
  <c r="G4262" i="3"/>
  <c r="F4262" i="3"/>
  <c r="J3988" i="3"/>
  <c r="G3988" i="3"/>
  <c r="F3988" i="3"/>
  <c r="J2241" i="3"/>
  <c r="G2241" i="3"/>
  <c r="F2241" i="3"/>
  <c r="J4337" i="3"/>
  <c r="G4337" i="3"/>
  <c r="F4337" i="3"/>
  <c r="J2217" i="3"/>
  <c r="G2217" i="3"/>
  <c r="F2217" i="3"/>
  <c r="J1592" i="3"/>
  <c r="G1592" i="3"/>
  <c r="F1592" i="3"/>
  <c r="J2776" i="3"/>
  <c r="G2776" i="3"/>
  <c r="F2776" i="3"/>
  <c r="J2328" i="3"/>
  <c r="G2328" i="3"/>
  <c r="F2328" i="3"/>
  <c r="J3243" i="3"/>
  <c r="G3243" i="3"/>
  <c r="F3243" i="3"/>
  <c r="J2072" i="3"/>
  <c r="G2072" i="3"/>
  <c r="F2072" i="3"/>
  <c r="J3833" i="3"/>
  <c r="G3833" i="3"/>
  <c r="F3833" i="3"/>
  <c r="J4413" i="3"/>
  <c r="G4413" i="3"/>
  <c r="F4413" i="3"/>
  <c r="J3433" i="3"/>
  <c r="G3433" i="3"/>
  <c r="F3433" i="3"/>
  <c r="J2510" i="3"/>
  <c r="G2510" i="3"/>
  <c r="F2510" i="3"/>
  <c r="J3867" i="3"/>
  <c r="G3867" i="3"/>
  <c r="F3867" i="3"/>
  <c r="J2815" i="3"/>
  <c r="G2815" i="3"/>
  <c r="F2815" i="3"/>
  <c r="J3946" i="3"/>
  <c r="G3946" i="3"/>
  <c r="F3946" i="3"/>
  <c r="J4412" i="3"/>
  <c r="G4412" i="3"/>
  <c r="F4412" i="3"/>
  <c r="J799" i="3"/>
  <c r="G799" i="3"/>
  <c r="F799" i="3"/>
  <c r="J3546" i="3"/>
  <c r="G3546" i="3"/>
  <c r="F3546" i="3"/>
  <c r="J2647" i="3"/>
  <c r="G2647" i="3"/>
  <c r="F2647" i="3"/>
  <c r="J3440" i="3"/>
  <c r="G3440" i="3"/>
  <c r="F3440" i="3"/>
  <c r="J195" i="3"/>
  <c r="G195" i="3"/>
  <c r="F195" i="3"/>
  <c r="J2456" i="3"/>
  <c r="G2456" i="3"/>
  <c r="F2456" i="3"/>
  <c r="J127" i="3"/>
  <c r="G127" i="3"/>
  <c r="F127" i="3"/>
  <c r="J1875" i="3"/>
  <c r="G1875" i="3"/>
  <c r="F1875" i="3"/>
  <c r="J2342" i="3"/>
  <c r="G2342" i="3"/>
  <c r="F2342" i="3"/>
  <c r="J3345" i="3"/>
  <c r="G3345" i="3"/>
  <c r="F3345" i="3"/>
  <c r="J2372" i="3"/>
  <c r="G2372" i="3"/>
  <c r="F2372" i="3"/>
  <c r="J2656" i="3"/>
  <c r="G2656" i="3"/>
  <c r="F2656" i="3"/>
  <c r="J3710" i="3"/>
  <c r="G3710" i="3"/>
  <c r="F3710" i="3"/>
  <c r="J1216" i="3"/>
  <c r="G1216" i="3"/>
  <c r="F1216" i="3"/>
  <c r="J907" i="3"/>
  <c r="G907" i="3"/>
  <c r="F907" i="3"/>
  <c r="J3370" i="3"/>
  <c r="G3370" i="3"/>
  <c r="F3370" i="3"/>
  <c r="J2169" i="3"/>
  <c r="G2169" i="3"/>
  <c r="F2169" i="3"/>
  <c r="J4089" i="3"/>
  <c r="G4089" i="3"/>
  <c r="F4089" i="3"/>
  <c r="J3784" i="3"/>
  <c r="G3784" i="3"/>
  <c r="F3784" i="3"/>
  <c r="J1615" i="3"/>
  <c r="G1615" i="3"/>
  <c r="F1615" i="3"/>
  <c r="J1833" i="3"/>
  <c r="G1833" i="3"/>
  <c r="F1833" i="3"/>
  <c r="J4411" i="3"/>
  <c r="G4411" i="3"/>
  <c r="F4411" i="3"/>
  <c r="J2319" i="3"/>
  <c r="G2319" i="3"/>
  <c r="F2319" i="3"/>
  <c r="J3212" i="3"/>
  <c r="G3212" i="3"/>
  <c r="F3212" i="3"/>
  <c r="J2609" i="3"/>
  <c r="G2609" i="3"/>
  <c r="F2609" i="3"/>
  <c r="J2173" i="3"/>
  <c r="G2173" i="3"/>
  <c r="F2173" i="3"/>
  <c r="J2962" i="3"/>
  <c r="G2962" i="3"/>
  <c r="F2962" i="3"/>
  <c r="J809" i="3"/>
  <c r="G809" i="3"/>
  <c r="F809" i="3"/>
  <c r="J2230" i="3"/>
  <c r="G2230" i="3"/>
  <c r="F2230" i="3"/>
  <c r="J1519" i="3"/>
  <c r="G1519" i="3"/>
  <c r="F1519" i="3"/>
  <c r="J1999" i="3"/>
  <c r="G1999" i="3"/>
  <c r="F1999" i="3"/>
  <c r="J2129" i="3"/>
  <c r="G2129" i="3"/>
  <c r="F2129" i="3"/>
  <c r="J1697" i="3"/>
  <c r="G1697" i="3"/>
  <c r="F1697" i="3"/>
  <c r="J380" i="3"/>
  <c r="G380" i="3"/>
  <c r="F380" i="3"/>
  <c r="J867" i="3"/>
  <c r="G867" i="3"/>
  <c r="F867" i="3"/>
  <c r="J2583" i="3"/>
  <c r="G2583" i="3"/>
  <c r="F2583" i="3"/>
  <c r="J477" i="3"/>
  <c r="G477" i="3"/>
  <c r="F477" i="3"/>
  <c r="J1046" i="3"/>
  <c r="G1046" i="3"/>
  <c r="F1046" i="3"/>
  <c r="J1369" i="3"/>
  <c r="G1369" i="3"/>
  <c r="F1369" i="3"/>
  <c r="J3982" i="3"/>
  <c r="G3982" i="3"/>
  <c r="F3982" i="3"/>
  <c r="J3987" i="3"/>
  <c r="G3987" i="3"/>
  <c r="F3987" i="3"/>
  <c r="J4410" i="3"/>
  <c r="G4410" i="3"/>
  <c r="F4410" i="3"/>
  <c r="J4409" i="3"/>
  <c r="G4409" i="3"/>
  <c r="F4409" i="3"/>
  <c r="J4228" i="3"/>
  <c r="G4228" i="3"/>
  <c r="F4228" i="3"/>
  <c r="J3236" i="3"/>
  <c r="G3236" i="3"/>
  <c r="F3236" i="3"/>
  <c r="J3848" i="3"/>
  <c r="G3848" i="3"/>
  <c r="F3848" i="3"/>
  <c r="J3229" i="3"/>
  <c r="G3229" i="3"/>
  <c r="F3229" i="3"/>
  <c r="J4408" i="3"/>
  <c r="G4408" i="3"/>
  <c r="F4408" i="3"/>
  <c r="J1531" i="3"/>
  <c r="G1531" i="3"/>
  <c r="F1531" i="3"/>
  <c r="J1942" i="3"/>
  <c r="G1942" i="3"/>
  <c r="F1942" i="3"/>
  <c r="J4269" i="3"/>
  <c r="G4269" i="3"/>
  <c r="F4269" i="3"/>
  <c r="J599" i="3"/>
  <c r="G599" i="3"/>
  <c r="F599" i="3"/>
  <c r="J3364" i="3"/>
  <c r="G3364" i="3"/>
  <c r="F3364" i="3"/>
  <c r="J3978" i="3"/>
  <c r="G3978" i="3"/>
  <c r="F3978" i="3"/>
  <c r="J4407" i="3"/>
  <c r="G4407" i="3"/>
  <c r="F4407" i="3"/>
  <c r="J3439" i="3"/>
  <c r="G3439" i="3"/>
  <c r="F3439" i="3"/>
  <c r="J2905" i="3"/>
  <c r="G2905" i="3"/>
  <c r="F2905" i="3"/>
  <c r="J1934" i="3"/>
  <c r="G1934" i="3"/>
  <c r="F1934" i="3"/>
  <c r="J621" i="3"/>
  <c r="G621" i="3"/>
  <c r="F621" i="3"/>
  <c r="J2470" i="3"/>
  <c r="G2470" i="3"/>
  <c r="F2470" i="3"/>
  <c r="F2147" i="3"/>
  <c r="J2147" i="3"/>
  <c r="G2147" i="3"/>
  <c r="I9" i="3" s="1"/>
  <c r="G7" i="3"/>
  <c r="J7" i="3"/>
  <c r="U30" i="3"/>
  <c r="T30" i="3"/>
  <c r="S30" i="3"/>
  <c r="R30" i="3"/>
  <c r="Q30" i="3"/>
  <c r="P30" i="3"/>
  <c r="O30" i="3"/>
  <c r="N30" i="3"/>
  <c r="M30" i="3"/>
  <c r="U9" i="3"/>
  <c r="T9" i="3"/>
  <c r="S9" i="3"/>
  <c r="R9" i="3"/>
  <c r="Q9" i="3"/>
  <c r="P9" i="3"/>
  <c r="O9" i="3"/>
  <c r="N9" i="3"/>
  <c r="M9" i="3"/>
  <c r="U6" i="3"/>
  <c r="T6" i="3"/>
  <c r="S6" i="3"/>
  <c r="R6" i="3"/>
  <c r="Q6" i="3"/>
  <c r="P6" i="3"/>
  <c r="O6" i="3"/>
  <c r="N6" i="3"/>
  <c r="M6" i="3"/>
  <c r="F4" i="5"/>
  <c r="B166" i="2"/>
  <c r="O4" i="5"/>
  <c r="N4" i="5"/>
  <c r="M4" i="5"/>
  <c r="L4" i="5"/>
  <c r="K4" i="5"/>
  <c r="J4" i="5"/>
  <c r="I4" i="5"/>
  <c r="H4" i="5"/>
  <c r="G4" i="5"/>
  <c r="F10" i="5"/>
  <c r="F39" i="5"/>
  <c r="F51" i="5"/>
  <c r="F7" i="5"/>
  <c r="F116" i="5"/>
  <c r="F36" i="5"/>
  <c r="F32" i="5"/>
  <c r="F123" i="5"/>
  <c r="F125" i="5"/>
  <c r="F161" i="5"/>
  <c r="F99" i="5"/>
  <c r="F77" i="5"/>
  <c r="F12" i="5"/>
  <c r="F134" i="5"/>
  <c r="F72" i="5"/>
  <c r="F50" i="5"/>
  <c r="F41" i="5"/>
  <c r="F54" i="5"/>
  <c r="F18" i="5"/>
  <c r="F25" i="5"/>
  <c r="F96" i="5"/>
  <c r="F104" i="5"/>
  <c r="F117" i="5"/>
  <c r="F103" i="5"/>
  <c r="F160" i="5"/>
  <c r="F118" i="5"/>
  <c r="F42" i="5"/>
  <c r="F102" i="5"/>
  <c r="F159" i="5"/>
  <c r="F129" i="5"/>
  <c r="F31" i="5"/>
  <c r="F95" i="5"/>
  <c r="F135" i="5"/>
  <c r="F133" i="5"/>
  <c r="F64" i="5"/>
  <c r="F158" i="5"/>
  <c r="F74" i="5"/>
  <c r="F17" i="5"/>
  <c r="F61" i="5"/>
  <c r="F119" i="5"/>
  <c r="F68" i="5"/>
  <c r="F47" i="5"/>
  <c r="F157" i="5"/>
  <c r="F22" i="5"/>
  <c r="F100" i="5"/>
  <c r="F108" i="5"/>
  <c r="F156" i="5"/>
  <c r="F66" i="5"/>
  <c r="F48" i="5"/>
  <c r="F155" i="5"/>
  <c r="F154" i="5"/>
  <c r="F71" i="5"/>
  <c r="F76" i="5"/>
  <c r="F40" i="5"/>
  <c r="F106" i="5"/>
  <c r="F132" i="5"/>
  <c r="F24" i="5"/>
  <c r="F153" i="5"/>
  <c r="F38" i="5"/>
  <c r="F67" i="5"/>
  <c r="F152" i="5"/>
  <c r="F79" i="5"/>
  <c r="F13" i="5"/>
  <c r="F15" i="5"/>
  <c r="F29" i="5"/>
  <c r="F83" i="5"/>
  <c r="F122" i="5"/>
  <c r="F75" i="5"/>
  <c r="F82" i="5"/>
  <c r="F98" i="5"/>
  <c r="F151" i="5"/>
  <c r="F121" i="5"/>
  <c r="F93" i="5"/>
  <c r="F33" i="5"/>
  <c r="F53" i="5"/>
  <c r="F107" i="5"/>
  <c r="F110" i="5"/>
  <c r="F49" i="5"/>
  <c r="F81" i="5"/>
  <c r="F87" i="5"/>
  <c r="F150" i="5"/>
  <c r="F56" i="5"/>
  <c r="F124" i="5"/>
  <c r="F46" i="5"/>
  <c r="F44" i="5"/>
  <c r="F111" i="5"/>
  <c r="F21" i="5"/>
  <c r="F60" i="5"/>
  <c r="F27" i="5"/>
  <c r="F69" i="5"/>
  <c r="F120" i="5"/>
  <c r="F149" i="5"/>
  <c r="F14" i="5"/>
  <c r="F90" i="5"/>
  <c r="F8" i="5"/>
  <c r="F20" i="5"/>
  <c r="F73" i="5"/>
  <c r="F55" i="5"/>
  <c r="F78" i="5"/>
  <c r="F148" i="5"/>
  <c r="F127" i="5"/>
  <c r="F105" i="5"/>
  <c r="F59" i="5"/>
  <c r="F23" i="5"/>
  <c r="F57" i="5"/>
  <c r="F147" i="5"/>
  <c r="F146" i="5"/>
  <c r="F145" i="5"/>
  <c r="F144" i="5"/>
  <c r="F113" i="5"/>
  <c r="F143" i="5"/>
  <c r="F115" i="5"/>
  <c r="F97" i="5"/>
  <c r="F142" i="5"/>
  <c r="F88" i="5"/>
  <c r="F141" i="5"/>
  <c r="F140" i="5"/>
  <c r="F94" i="5"/>
  <c r="F52" i="5"/>
  <c r="F101" i="5"/>
  <c r="F58" i="5"/>
  <c r="F85" i="5"/>
  <c r="F128" i="5"/>
  <c r="F126" i="5"/>
  <c r="F63" i="5"/>
  <c r="F65" i="5"/>
  <c r="F86" i="5"/>
  <c r="F9" i="5"/>
  <c r="F80" i="5"/>
  <c r="F11" i="5"/>
  <c r="F30" i="5"/>
  <c r="F45" i="5"/>
  <c r="F91" i="5"/>
  <c r="F16" i="5"/>
  <c r="F139" i="5"/>
  <c r="F131" i="5"/>
  <c r="F70" i="5"/>
  <c r="F43" i="5"/>
  <c r="F37" i="5"/>
  <c r="F28" i="5"/>
  <c r="F138" i="5"/>
  <c r="F89" i="5"/>
  <c r="F130" i="5"/>
  <c r="F109" i="5"/>
  <c r="F34" i="5"/>
  <c r="F62" i="5"/>
  <c r="F92" i="5"/>
  <c r="F35" i="5"/>
  <c r="F19" i="5"/>
  <c r="F137" i="5"/>
  <c r="F114" i="5"/>
  <c r="F112" i="5"/>
  <c r="F136" i="5"/>
  <c r="F26" i="5"/>
  <c r="F84" i="5"/>
  <c r="J572" i="1"/>
  <c r="G572" i="1"/>
  <c r="F572" i="1"/>
  <c r="J2990" i="1"/>
  <c r="G2990" i="1"/>
  <c r="F2990" i="1"/>
  <c r="J337" i="1"/>
  <c r="G337" i="1"/>
  <c r="F337" i="1"/>
  <c r="J1539" i="1"/>
  <c r="G1539" i="1"/>
  <c r="F1539" i="1"/>
  <c r="J958" i="1"/>
  <c r="G958" i="1"/>
  <c r="F958" i="1"/>
  <c r="J1635" i="1"/>
  <c r="G1635" i="1"/>
  <c r="F1635" i="1"/>
  <c r="J1407" i="1"/>
  <c r="G1407" i="1"/>
  <c r="F1407" i="1"/>
  <c r="J920" i="1"/>
  <c r="G920" i="1"/>
  <c r="F920" i="1"/>
  <c r="J2989" i="1"/>
  <c r="G2989" i="1"/>
  <c r="F2989" i="1"/>
  <c r="J2988" i="1"/>
  <c r="G2988" i="1"/>
  <c r="F2988" i="1"/>
  <c r="J2987" i="1"/>
  <c r="G2987" i="1"/>
  <c r="F2987" i="1"/>
  <c r="J2986" i="1"/>
  <c r="G2986" i="1"/>
  <c r="F2986" i="1"/>
  <c r="J2985" i="1"/>
  <c r="G2985" i="1"/>
  <c r="F2985" i="1"/>
  <c r="J2984" i="1"/>
  <c r="G2984" i="1"/>
  <c r="F2984" i="1"/>
  <c r="J1682" i="1"/>
  <c r="G1682" i="1"/>
  <c r="F1682" i="1"/>
  <c r="J2983" i="1"/>
  <c r="G2983" i="1"/>
  <c r="F2983" i="1"/>
  <c r="J1749" i="1"/>
  <c r="G1749" i="1"/>
  <c r="F1749" i="1"/>
  <c r="J2982" i="1"/>
  <c r="G2982" i="1"/>
  <c r="F2982" i="1"/>
  <c r="J2981" i="1"/>
  <c r="G2981" i="1"/>
  <c r="F2981" i="1"/>
  <c r="J997" i="1"/>
  <c r="G997" i="1"/>
  <c r="F997" i="1"/>
  <c r="J2980" i="1"/>
  <c r="G2980" i="1"/>
  <c r="F2980" i="1"/>
  <c r="J1458" i="1"/>
  <c r="G1458" i="1"/>
  <c r="F1458" i="1"/>
  <c r="J1716" i="1"/>
  <c r="G1716" i="1"/>
  <c r="F1716" i="1"/>
  <c r="J1042" i="1"/>
  <c r="G1042" i="1"/>
  <c r="F1042" i="1"/>
  <c r="J1525" i="1"/>
  <c r="G1525" i="1"/>
  <c r="F1525" i="1"/>
  <c r="J2979" i="1"/>
  <c r="G2979" i="1"/>
  <c r="F2979" i="1"/>
  <c r="J2978" i="1"/>
  <c r="G2978" i="1"/>
  <c r="F2978" i="1"/>
  <c r="J2977" i="1"/>
  <c r="G2977" i="1"/>
  <c r="F2977" i="1"/>
  <c r="J895" i="1"/>
  <c r="G895" i="1"/>
  <c r="F895" i="1"/>
  <c r="J1632" i="1"/>
  <c r="G1632" i="1"/>
  <c r="F1632" i="1"/>
  <c r="J1165" i="1"/>
  <c r="G1165" i="1"/>
  <c r="F1165" i="1"/>
  <c r="J2976" i="1"/>
  <c r="G2976" i="1"/>
  <c r="F2976" i="1"/>
  <c r="J1524" i="1"/>
  <c r="G1524" i="1"/>
  <c r="F1524" i="1"/>
  <c r="J1185" i="1"/>
  <c r="G1185" i="1"/>
  <c r="F1185" i="1"/>
  <c r="J1651" i="1"/>
  <c r="G1651" i="1"/>
  <c r="F1651" i="1"/>
  <c r="J2975" i="1"/>
  <c r="G2975" i="1"/>
  <c r="F2975" i="1"/>
  <c r="J675" i="1"/>
  <c r="G675" i="1"/>
  <c r="F675" i="1"/>
  <c r="J2974" i="1"/>
  <c r="G2974" i="1"/>
  <c r="F2974" i="1"/>
  <c r="J2973" i="1"/>
  <c r="G2973" i="1"/>
  <c r="F2973" i="1"/>
  <c r="J1722" i="1"/>
  <c r="G1722" i="1"/>
  <c r="F1722" i="1"/>
  <c r="J2972" i="1"/>
  <c r="G2972" i="1"/>
  <c r="F2972" i="1"/>
  <c r="J2971" i="1"/>
  <c r="G2971" i="1"/>
  <c r="F2971" i="1"/>
  <c r="J2970" i="1"/>
  <c r="G2970" i="1"/>
  <c r="F2970" i="1"/>
  <c r="J807" i="1"/>
  <c r="G807" i="1"/>
  <c r="F807" i="1"/>
  <c r="J923" i="1"/>
  <c r="G923" i="1"/>
  <c r="F923" i="1"/>
  <c r="J2969" i="1"/>
  <c r="G2969" i="1"/>
  <c r="F2969" i="1"/>
  <c r="J2968" i="1"/>
  <c r="G2968" i="1"/>
  <c r="F2968" i="1"/>
  <c r="J1523" i="1"/>
  <c r="G1523" i="1"/>
  <c r="F1523" i="1"/>
  <c r="J2967" i="1"/>
  <c r="G2967" i="1"/>
  <c r="F2967" i="1"/>
  <c r="J2966" i="1"/>
  <c r="G2966" i="1"/>
  <c r="F2966" i="1"/>
  <c r="J1123" i="1"/>
  <c r="G1123" i="1"/>
  <c r="F1123" i="1"/>
  <c r="J1363" i="1"/>
  <c r="G1363" i="1"/>
  <c r="F1363" i="1"/>
  <c r="J2965" i="1"/>
  <c r="G2965" i="1"/>
  <c r="F2965" i="1"/>
  <c r="J1089" i="1"/>
  <c r="G1089" i="1"/>
  <c r="F1089" i="1"/>
  <c r="J2964" i="1"/>
  <c r="G2964" i="1"/>
  <c r="F2964" i="1"/>
  <c r="J1748" i="1"/>
  <c r="G1748" i="1"/>
  <c r="F1748" i="1"/>
  <c r="J939" i="1"/>
  <c r="G939" i="1"/>
  <c r="F939" i="1"/>
  <c r="J2963" i="1"/>
  <c r="G2963" i="1"/>
  <c r="F2963" i="1"/>
  <c r="J1071" i="1"/>
  <c r="G1071" i="1"/>
  <c r="F1071" i="1"/>
  <c r="J2962" i="1"/>
  <c r="G2962" i="1"/>
  <c r="F2962" i="1"/>
  <c r="J1016" i="1"/>
  <c r="G1016" i="1"/>
  <c r="F1016" i="1"/>
  <c r="J2961" i="1"/>
  <c r="G2961" i="1"/>
  <c r="F2961" i="1"/>
  <c r="J2960" i="1"/>
  <c r="G2960" i="1"/>
  <c r="F2960" i="1"/>
  <c r="J1734" i="1"/>
  <c r="G1734" i="1"/>
  <c r="F1734" i="1"/>
  <c r="J2959" i="1"/>
  <c r="G2959" i="1"/>
  <c r="F2959" i="1"/>
  <c r="J2958" i="1"/>
  <c r="G2958" i="1"/>
  <c r="F2958" i="1"/>
  <c r="J2957" i="1"/>
  <c r="G2957" i="1"/>
  <c r="F2957" i="1"/>
  <c r="J2956" i="1"/>
  <c r="G2956" i="1"/>
  <c r="F2956" i="1"/>
  <c r="J149" i="1"/>
  <c r="G149" i="1"/>
  <c r="F149" i="1"/>
  <c r="J761" i="1"/>
  <c r="G761" i="1"/>
  <c r="F761" i="1"/>
  <c r="J2955" i="1"/>
  <c r="G2955" i="1"/>
  <c r="F2955" i="1"/>
  <c r="J2954" i="1"/>
  <c r="G2954" i="1"/>
  <c r="F2954" i="1"/>
  <c r="J2953" i="1"/>
  <c r="G2953" i="1"/>
  <c r="F2953" i="1"/>
  <c r="J2952" i="1"/>
  <c r="G2952" i="1"/>
  <c r="F2952" i="1"/>
  <c r="J162" i="1"/>
  <c r="G162" i="1"/>
  <c r="F162" i="1"/>
  <c r="J427" i="1"/>
  <c r="G427" i="1"/>
  <c r="F427" i="1"/>
  <c r="J407" i="1"/>
  <c r="G407" i="1"/>
  <c r="F407" i="1"/>
  <c r="J1581" i="1"/>
  <c r="G1581" i="1"/>
  <c r="F1581" i="1"/>
  <c r="J1615" i="1"/>
  <c r="G1615" i="1"/>
  <c r="F1615" i="1"/>
  <c r="J804" i="1"/>
  <c r="G804" i="1"/>
  <c r="F804" i="1"/>
  <c r="J2951" i="1"/>
  <c r="G2951" i="1"/>
  <c r="F2951" i="1"/>
  <c r="J2950" i="1"/>
  <c r="G2950" i="1"/>
  <c r="F2950" i="1"/>
  <c r="J1546" i="1"/>
  <c r="G1546" i="1"/>
  <c r="F1546" i="1"/>
  <c r="J1706" i="1"/>
  <c r="G1706" i="1"/>
  <c r="F1706" i="1"/>
  <c r="J1604" i="1"/>
  <c r="G1604" i="1"/>
  <c r="F1604" i="1"/>
  <c r="J321" i="1"/>
  <c r="G321" i="1"/>
  <c r="F321" i="1"/>
  <c r="J936" i="1"/>
  <c r="G936" i="1"/>
  <c r="F936" i="1"/>
  <c r="J1163" i="1"/>
  <c r="G1163" i="1"/>
  <c r="F1163" i="1"/>
  <c r="J1006" i="1"/>
  <c r="G1006" i="1"/>
  <c r="F1006" i="1"/>
  <c r="J584" i="1"/>
  <c r="G584" i="1"/>
  <c r="F584" i="1"/>
  <c r="J867" i="1"/>
  <c r="G867" i="1"/>
  <c r="F867" i="1"/>
  <c r="J1215" i="1"/>
  <c r="G1215" i="1"/>
  <c r="F1215" i="1"/>
  <c r="J2949" i="1"/>
  <c r="G2949" i="1"/>
  <c r="F2949" i="1"/>
  <c r="J1267" i="1"/>
  <c r="G1267" i="1"/>
  <c r="F1267" i="1"/>
  <c r="J1447" i="1"/>
  <c r="G1447" i="1"/>
  <c r="F1447" i="1"/>
  <c r="J1118" i="1"/>
  <c r="G1118" i="1"/>
  <c r="F1118" i="1"/>
  <c r="J1548" i="1"/>
  <c r="G1548" i="1"/>
  <c r="F1548" i="1"/>
  <c r="J1298" i="1"/>
  <c r="G1298" i="1"/>
  <c r="F1298" i="1"/>
  <c r="J2948" i="1"/>
  <c r="G2948" i="1"/>
  <c r="F2948" i="1"/>
  <c r="J2947" i="1"/>
  <c r="G2947" i="1"/>
  <c r="F2947" i="1"/>
  <c r="J2946" i="1"/>
  <c r="G2946" i="1"/>
  <c r="F2946" i="1"/>
  <c r="J2945" i="1"/>
  <c r="G2945" i="1"/>
  <c r="F2945" i="1"/>
  <c r="J2944" i="1"/>
  <c r="G2944" i="1"/>
  <c r="F2944" i="1"/>
  <c r="J950" i="1"/>
  <c r="G950" i="1"/>
  <c r="F950" i="1"/>
  <c r="J1211" i="1"/>
  <c r="G1211" i="1"/>
  <c r="F1211" i="1"/>
  <c r="J2943" i="1"/>
  <c r="G2943" i="1"/>
  <c r="F2943" i="1"/>
  <c r="J1002" i="1"/>
  <c r="G1002" i="1"/>
  <c r="F1002" i="1"/>
  <c r="J2942" i="1"/>
  <c r="G2942" i="1"/>
  <c r="F2942" i="1"/>
  <c r="J2941" i="1"/>
  <c r="G2941" i="1"/>
  <c r="F2941" i="1"/>
  <c r="J2940" i="1"/>
  <c r="G2940" i="1"/>
  <c r="F2940" i="1"/>
  <c r="J2939" i="1"/>
  <c r="G2939" i="1"/>
  <c r="F2939" i="1"/>
  <c r="J1156" i="1"/>
  <c r="G1156" i="1"/>
  <c r="F1156" i="1"/>
  <c r="J1584" i="1"/>
  <c r="G1584" i="1"/>
  <c r="F1584" i="1"/>
  <c r="J2938" i="1"/>
  <c r="G2938" i="1"/>
  <c r="F2938" i="1"/>
  <c r="J2937" i="1"/>
  <c r="G2937" i="1"/>
  <c r="F2937" i="1"/>
  <c r="J540" i="1"/>
  <c r="G540" i="1"/>
  <c r="F540" i="1"/>
  <c r="J966" i="1"/>
  <c r="G966" i="1"/>
  <c r="F966" i="1"/>
  <c r="J2936" i="1"/>
  <c r="G2936" i="1"/>
  <c r="F2936" i="1"/>
  <c r="J2935" i="1"/>
  <c r="G2935" i="1"/>
  <c r="F2935" i="1"/>
  <c r="J2934" i="1"/>
  <c r="G2934" i="1"/>
  <c r="F2934" i="1"/>
  <c r="J719" i="1"/>
  <c r="G719" i="1"/>
  <c r="F719" i="1"/>
  <c r="J1568" i="1"/>
  <c r="G1568" i="1"/>
  <c r="F1568" i="1"/>
  <c r="J2933" i="1"/>
  <c r="G2933" i="1"/>
  <c r="F2933" i="1"/>
  <c r="J2932" i="1"/>
  <c r="G2932" i="1"/>
  <c r="F2932" i="1"/>
  <c r="J2931" i="1"/>
  <c r="G2931" i="1"/>
  <c r="F2931" i="1"/>
  <c r="J2930" i="1"/>
  <c r="G2930" i="1"/>
  <c r="F2930" i="1"/>
  <c r="J2929" i="1"/>
  <c r="G2929" i="1"/>
  <c r="F2929" i="1"/>
  <c r="J2928" i="1"/>
  <c r="G2928" i="1"/>
  <c r="F2928" i="1"/>
  <c r="J2927" i="1"/>
  <c r="G2927" i="1"/>
  <c r="F2927" i="1"/>
  <c r="J2926" i="1"/>
  <c r="G2926" i="1"/>
  <c r="F2926" i="1"/>
  <c r="J2925" i="1"/>
  <c r="G2925" i="1"/>
  <c r="F2925" i="1"/>
  <c r="J2924" i="1"/>
  <c r="G2924" i="1"/>
  <c r="F2924" i="1"/>
  <c r="J2923" i="1"/>
  <c r="G2923" i="1"/>
  <c r="F2923" i="1"/>
  <c r="J1084" i="1"/>
  <c r="G1084" i="1"/>
  <c r="F1084" i="1"/>
  <c r="J977" i="1"/>
  <c r="G977" i="1"/>
  <c r="F977" i="1"/>
  <c r="J2922" i="1"/>
  <c r="G2922" i="1"/>
  <c r="F2922" i="1"/>
  <c r="J2921" i="1"/>
  <c r="G2921" i="1"/>
  <c r="F2921" i="1"/>
  <c r="J2920" i="1"/>
  <c r="G2920" i="1"/>
  <c r="F2920" i="1"/>
  <c r="J2919" i="1"/>
  <c r="G2919" i="1"/>
  <c r="F2919" i="1"/>
  <c r="J822" i="1"/>
  <c r="G822" i="1"/>
  <c r="F822" i="1"/>
  <c r="J2918" i="1"/>
  <c r="G2918" i="1"/>
  <c r="F2918" i="1"/>
  <c r="J2917" i="1"/>
  <c r="G2917" i="1"/>
  <c r="F2917" i="1"/>
  <c r="J1356" i="1"/>
  <c r="G1356" i="1"/>
  <c r="F1356" i="1"/>
  <c r="J2916" i="1"/>
  <c r="G2916" i="1"/>
  <c r="F2916" i="1"/>
  <c r="J2915" i="1"/>
  <c r="G2915" i="1"/>
  <c r="F2915" i="1"/>
  <c r="J749" i="1"/>
  <c r="G749" i="1"/>
  <c r="F749" i="1"/>
  <c r="J428" i="1"/>
  <c r="G428" i="1"/>
  <c r="F428" i="1"/>
  <c r="J1127" i="1"/>
  <c r="G1127" i="1"/>
  <c r="F1127" i="1"/>
  <c r="J2914" i="1"/>
  <c r="G2914" i="1"/>
  <c r="F2914" i="1"/>
  <c r="J757" i="1"/>
  <c r="G757" i="1"/>
  <c r="F757" i="1"/>
  <c r="J519" i="1"/>
  <c r="G519" i="1"/>
  <c r="F519" i="1"/>
  <c r="J147" i="1"/>
  <c r="G147" i="1"/>
  <c r="F147" i="1"/>
  <c r="J472" i="1"/>
  <c r="G472" i="1"/>
  <c r="F472" i="1"/>
  <c r="J1094" i="1"/>
  <c r="G1094" i="1"/>
  <c r="F1094" i="1"/>
  <c r="J2913" i="1"/>
  <c r="G2913" i="1"/>
  <c r="F2913" i="1"/>
  <c r="J884" i="1"/>
  <c r="G884" i="1"/>
  <c r="F884" i="1"/>
  <c r="J248" i="1"/>
  <c r="G248" i="1"/>
  <c r="F248" i="1"/>
  <c r="J394" i="1"/>
  <c r="G394" i="1"/>
  <c r="F394" i="1"/>
  <c r="J1136" i="1"/>
  <c r="G1136" i="1"/>
  <c r="F1136" i="1"/>
  <c r="J1019" i="1"/>
  <c r="G1019" i="1"/>
  <c r="F1019" i="1"/>
  <c r="J637" i="1"/>
  <c r="G637" i="1"/>
  <c r="F637" i="1"/>
  <c r="J405" i="1"/>
  <c r="G405" i="1"/>
  <c r="F405" i="1"/>
  <c r="J1330" i="1"/>
  <c r="G1330" i="1"/>
  <c r="F1330" i="1"/>
  <c r="J135" i="1"/>
  <c r="G135" i="1"/>
  <c r="F135" i="1"/>
  <c r="J2912" i="1"/>
  <c r="G2912" i="1"/>
  <c r="F2912" i="1"/>
  <c r="J2911" i="1"/>
  <c r="G2911" i="1"/>
  <c r="F2911" i="1"/>
  <c r="J2910" i="1"/>
  <c r="G2910" i="1"/>
  <c r="F2910" i="1"/>
  <c r="J2909" i="1"/>
  <c r="G2909" i="1"/>
  <c r="F2909" i="1"/>
  <c r="J1265" i="1"/>
  <c r="G1265" i="1"/>
  <c r="F1265" i="1"/>
  <c r="J1442" i="1"/>
  <c r="G1442" i="1"/>
  <c r="F1442" i="1"/>
  <c r="J900" i="1"/>
  <c r="G900" i="1"/>
  <c r="F900" i="1"/>
  <c r="J127" i="1"/>
  <c r="G127" i="1"/>
  <c r="F127" i="1"/>
  <c r="J702" i="1"/>
  <c r="G702" i="1"/>
  <c r="F702" i="1"/>
  <c r="J622" i="1"/>
  <c r="G622" i="1"/>
  <c r="F622" i="1"/>
  <c r="J909" i="1"/>
  <c r="G909" i="1"/>
  <c r="F909" i="1"/>
  <c r="J288" i="1"/>
  <c r="G288" i="1"/>
  <c r="F288" i="1"/>
  <c r="J319" i="1"/>
  <c r="G319" i="1"/>
  <c r="F319" i="1"/>
  <c r="J396" i="1"/>
  <c r="G396" i="1"/>
  <c r="F396" i="1"/>
  <c r="J357" i="1"/>
  <c r="G357" i="1"/>
  <c r="F357" i="1"/>
  <c r="J1055" i="1"/>
  <c r="G1055" i="1"/>
  <c r="F1055" i="1"/>
  <c r="J725" i="1"/>
  <c r="G725" i="1"/>
  <c r="F725" i="1"/>
  <c r="J2908" i="1"/>
  <c r="G2908" i="1"/>
  <c r="F2908" i="1"/>
  <c r="J2907" i="1"/>
  <c r="G2907" i="1"/>
  <c r="F2907" i="1"/>
  <c r="J237" i="1"/>
  <c r="G237" i="1"/>
  <c r="F237" i="1"/>
  <c r="J982" i="1"/>
  <c r="G982" i="1"/>
  <c r="F982" i="1"/>
  <c r="J1436" i="1"/>
  <c r="G1436" i="1"/>
  <c r="F1436" i="1"/>
  <c r="J770" i="1"/>
  <c r="G770" i="1"/>
  <c r="F770" i="1"/>
  <c r="J1133" i="1"/>
  <c r="G1133" i="1"/>
  <c r="F1133" i="1"/>
  <c r="J2906" i="1"/>
  <c r="G2906" i="1"/>
  <c r="F2906" i="1"/>
  <c r="J2905" i="1"/>
  <c r="G2905" i="1"/>
  <c r="F2905" i="1"/>
  <c r="J2904" i="1"/>
  <c r="G2904" i="1"/>
  <c r="F2904" i="1"/>
  <c r="J1209" i="1"/>
  <c r="G1209" i="1"/>
  <c r="F1209" i="1"/>
  <c r="J2903" i="1"/>
  <c r="G2903" i="1"/>
  <c r="F2903" i="1"/>
  <c r="J2902" i="1"/>
  <c r="G2902" i="1"/>
  <c r="F2902" i="1"/>
  <c r="J1522" i="1"/>
  <c r="G1522" i="1"/>
  <c r="F1522" i="1"/>
  <c r="J2901" i="1"/>
  <c r="G2901" i="1"/>
  <c r="F2901" i="1"/>
  <c r="J2900" i="1"/>
  <c r="G2900" i="1"/>
  <c r="F2900" i="1"/>
  <c r="J1022" i="1"/>
  <c r="G1022" i="1"/>
  <c r="F1022" i="1"/>
  <c r="J1594" i="1"/>
  <c r="G1594" i="1"/>
  <c r="F1594" i="1"/>
  <c r="J1406" i="1"/>
  <c r="G1406" i="1"/>
  <c r="F1406" i="1"/>
  <c r="J485" i="1"/>
  <c r="G485" i="1"/>
  <c r="F485" i="1"/>
  <c r="J1274" i="1"/>
  <c r="G1274" i="1"/>
  <c r="F1274" i="1"/>
  <c r="J2899" i="1"/>
  <c r="G2899" i="1"/>
  <c r="F2899" i="1"/>
  <c r="J2898" i="1"/>
  <c r="G2898" i="1"/>
  <c r="F2898" i="1"/>
  <c r="J1521" i="1"/>
  <c r="G1521" i="1"/>
  <c r="F1521" i="1"/>
  <c r="J2897" i="1"/>
  <c r="G2897" i="1"/>
  <c r="F2897" i="1"/>
  <c r="J2896" i="1"/>
  <c r="G2896" i="1"/>
  <c r="F2896" i="1"/>
  <c r="J2895" i="1"/>
  <c r="G2895" i="1"/>
  <c r="F2895" i="1"/>
  <c r="J721" i="1"/>
  <c r="G721" i="1"/>
  <c r="F721" i="1"/>
  <c r="J689" i="1"/>
  <c r="G689" i="1"/>
  <c r="F689" i="1"/>
  <c r="J2894" i="1"/>
  <c r="G2894" i="1"/>
  <c r="F2894" i="1"/>
  <c r="J2893" i="1"/>
  <c r="G2893" i="1"/>
  <c r="F2893" i="1"/>
  <c r="J1246" i="1"/>
  <c r="G1246" i="1"/>
  <c r="F1246" i="1"/>
  <c r="J1352" i="1"/>
  <c r="G1352" i="1"/>
  <c r="F1352" i="1"/>
  <c r="J2892" i="1"/>
  <c r="G2892" i="1"/>
  <c r="F2892" i="1"/>
  <c r="J2891" i="1"/>
  <c r="G2891" i="1"/>
  <c r="F2891" i="1"/>
  <c r="J734" i="1"/>
  <c r="G734" i="1"/>
  <c r="F734" i="1"/>
  <c r="J43" i="1"/>
  <c r="G43" i="1"/>
  <c r="F43" i="1"/>
  <c r="J84" i="1"/>
  <c r="G84" i="1"/>
  <c r="F84" i="1"/>
  <c r="J932" i="1"/>
  <c r="G932" i="1"/>
  <c r="F932" i="1"/>
  <c r="J1247" i="1"/>
  <c r="G1247" i="1"/>
  <c r="F1247" i="1"/>
  <c r="J1405" i="1"/>
  <c r="G1405" i="1"/>
  <c r="F1405" i="1"/>
  <c r="J681" i="1"/>
  <c r="G681" i="1"/>
  <c r="F681" i="1"/>
  <c r="J765" i="1"/>
  <c r="G765" i="1"/>
  <c r="F765" i="1"/>
  <c r="J521" i="1"/>
  <c r="G521" i="1"/>
  <c r="F521" i="1"/>
  <c r="J1412" i="1"/>
  <c r="G1412" i="1"/>
  <c r="F1412" i="1"/>
  <c r="J1183" i="1"/>
  <c r="G1183" i="1"/>
  <c r="F1183" i="1"/>
  <c r="J2890" i="1"/>
  <c r="G2890" i="1"/>
  <c r="F2890" i="1"/>
  <c r="J1222" i="1"/>
  <c r="G1222" i="1"/>
  <c r="F1222" i="1"/>
  <c r="J1264" i="1"/>
  <c r="G1264" i="1"/>
  <c r="F1264" i="1"/>
  <c r="J2889" i="1"/>
  <c r="G2889" i="1"/>
  <c r="F2889" i="1"/>
  <c r="J2888" i="1"/>
  <c r="G2888" i="1"/>
  <c r="F2888" i="1"/>
  <c r="J2887" i="1"/>
  <c r="G2887" i="1"/>
  <c r="F2887" i="1"/>
  <c r="J1039" i="1"/>
  <c r="G1039" i="1"/>
  <c r="F1039" i="1"/>
  <c r="J2886" i="1"/>
  <c r="G2886" i="1"/>
  <c r="F2886" i="1"/>
  <c r="J2885" i="1"/>
  <c r="G2885" i="1"/>
  <c r="F2885" i="1"/>
  <c r="J1329" i="1"/>
  <c r="G1329" i="1"/>
  <c r="F1329" i="1"/>
  <c r="J2884" i="1"/>
  <c r="G2884" i="1"/>
  <c r="F2884" i="1"/>
  <c r="J2883" i="1"/>
  <c r="G2883" i="1"/>
  <c r="F2883" i="1"/>
  <c r="J2882" i="1"/>
  <c r="G2882" i="1"/>
  <c r="F2882" i="1"/>
  <c r="J2881" i="1"/>
  <c r="G2881" i="1"/>
  <c r="F2881" i="1"/>
  <c r="J2880" i="1"/>
  <c r="G2880" i="1"/>
  <c r="F2880" i="1"/>
  <c r="J2879" i="1"/>
  <c r="G2879" i="1"/>
  <c r="F2879" i="1"/>
  <c r="J2878" i="1"/>
  <c r="G2878" i="1"/>
  <c r="F2878" i="1"/>
  <c r="J2877" i="1"/>
  <c r="G2877" i="1"/>
  <c r="F2877" i="1"/>
  <c r="J846" i="1"/>
  <c r="G846" i="1"/>
  <c r="F846" i="1"/>
  <c r="J2876" i="1"/>
  <c r="G2876" i="1"/>
  <c r="F2876" i="1"/>
  <c r="J2875" i="1"/>
  <c r="G2875" i="1"/>
  <c r="F2875" i="1"/>
  <c r="J1146" i="1"/>
  <c r="G1146" i="1"/>
  <c r="F1146" i="1"/>
  <c r="J2874" i="1"/>
  <c r="G2874" i="1"/>
  <c r="F2874" i="1"/>
  <c r="J800" i="1"/>
  <c r="G800" i="1"/>
  <c r="F800" i="1"/>
  <c r="J2873" i="1"/>
  <c r="G2873" i="1"/>
  <c r="F2873" i="1"/>
  <c r="J2872" i="1"/>
  <c r="G2872" i="1"/>
  <c r="F2872" i="1"/>
  <c r="J2871" i="1"/>
  <c r="G2871" i="1"/>
  <c r="F2871" i="1"/>
  <c r="J1348" i="1"/>
  <c r="G1348" i="1"/>
  <c r="F1348" i="1"/>
  <c r="J2870" i="1"/>
  <c r="G2870" i="1"/>
  <c r="F2870" i="1"/>
  <c r="J1116" i="1"/>
  <c r="G1116" i="1"/>
  <c r="F1116" i="1"/>
  <c r="J1520" i="1"/>
  <c r="G1520" i="1"/>
  <c r="F1520" i="1"/>
  <c r="J1519" i="1"/>
  <c r="G1519" i="1"/>
  <c r="F1519" i="1"/>
  <c r="J1360" i="1"/>
  <c r="G1360" i="1"/>
  <c r="F1360" i="1"/>
  <c r="J1076" i="1"/>
  <c r="G1076" i="1"/>
  <c r="F1076" i="1"/>
  <c r="J772" i="1"/>
  <c r="G772" i="1"/>
  <c r="F772" i="1"/>
  <c r="J2869" i="1"/>
  <c r="G2869" i="1"/>
  <c r="F2869" i="1"/>
  <c r="J1096" i="1"/>
  <c r="G1096" i="1"/>
  <c r="F1096" i="1"/>
  <c r="J2868" i="1"/>
  <c r="G2868" i="1"/>
  <c r="F2868" i="1"/>
  <c r="J2867" i="1"/>
  <c r="G2867" i="1"/>
  <c r="F2867" i="1"/>
  <c r="J2866" i="1"/>
  <c r="G2866" i="1"/>
  <c r="F2866" i="1"/>
  <c r="J1050" i="1"/>
  <c r="G1050" i="1"/>
  <c r="F1050" i="1"/>
  <c r="J1335" i="1"/>
  <c r="G1335" i="1"/>
  <c r="F1335" i="1"/>
  <c r="J2865" i="1"/>
  <c r="G2865" i="1"/>
  <c r="F2865" i="1"/>
  <c r="J2864" i="1"/>
  <c r="G2864" i="1"/>
  <c r="F2864" i="1"/>
  <c r="J167" i="1"/>
  <c r="G167" i="1"/>
  <c r="F167" i="1"/>
  <c r="J226" i="1"/>
  <c r="G226" i="1"/>
  <c r="F226" i="1"/>
  <c r="J639" i="1"/>
  <c r="G639" i="1"/>
  <c r="F639" i="1"/>
  <c r="J49" i="1"/>
  <c r="G49" i="1"/>
  <c r="F49" i="1"/>
  <c r="J59" i="1"/>
  <c r="G59" i="1"/>
  <c r="F59" i="1"/>
  <c r="J58" i="1"/>
  <c r="G58" i="1"/>
  <c r="F58" i="1"/>
  <c r="J2863" i="1"/>
  <c r="G2863" i="1"/>
  <c r="F2863" i="1"/>
  <c r="J63" i="1"/>
  <c r="G63" i="1"/>
  <c r="F63" i="1"/>
  <c r="J511" i="1"/>
  <c r="G511" i="1"/>
  <c r="F511" i="1"/>
  <c r="J1404" i="1"/>
  <c r="G1404" i="1"/>
  <c r="F1404" i="1"/>
  <c r="J1337" i="1"/>
  <c r="G1337" i="1"/>
  <c r="F1337" i="1"/>
  <c r="J1166" i="1"/>
  <c r="G1166" i="1"/>
  <c r="F1166" i="1"/>
  <c r="J46" i="1"/>
  <c r="G46" i="1"/>
  <c r="F46" i="1"/>
  <c r="J1355" i="1"/>
  <c r="G1355" i="1"/>
  <c r="F1355" i="1"/>
  <c r="J475" i="1"/>
  <c r="G475" i="1"/>
  <c r="F475" i="1"/>
  <c r="J100" i="1"/>
  <c r="G100" i="1"/>
  <c r="F100" i="1"/>
  <c r="J2862" i="1"/>
  <c r="G2862" i="1"/>
  <c r="F2862" i="1"/>
  <c r="J582" i="1"/>
  <c r="G582" i="1"/>
  <c r="F582" i="1"/>
  <c r="J52" i="1"/>
  <c r="G52" i="1"/>
  <c r="F52" i="1"/>
  <c r="J2861" i="1"/>
  <c r="G2861" i="1"/>
  <c r="F2861" i="1"/>
  <c r="J1403" i="1"/>
  <c r="G1403" i="1"/>
  <c r="F1403" i="1"/>
  <c r="J1402" i="1"/>
  <c r="G1402" i="1"/>
  <c r="F1402" i="1"/>
  <c r="J281" i="1"/>
  <c r="G281" i="1"/>
  <c r="F281" i="1"/>
  <c r="J2860" i="1"/>
  <c r="G2860" i="1"/>
  <c r="F2860" i="1"/>
  <c r="J963" i="1"/>
  <c r="G963" i="1"/>
  <c r="F963" i="1"/>
  <c r="J1162" i="1"/>
  <c r="G1162" i="1"/>
  <c r="F1162" i="1"/>
  <c r="J587" i="1"/>
  <c r="G587" i="1"/>
  <c r="F587" i="1"/>
  <c r="J441" i="1"/>
  <c r="G441" i="1"/>
  <c r="F441" i="1"/>
  <c r="J974" i="1"/>
  <c r="G974" i="1"/>
  <c r="F974" i="1"/>
  <c r="J1301" i="1"/>
  <c r="G1301" i="1"/>
  <c r="F1301" i="1"/>
  <c r="J954" i="1"/>
  <c r="G954" i="1"/>
  <c r="F954" i="1"/>
  <c r="J2859" i="1"/>
  <c r="G2859" i="1"/>
  <c r="F2859" i="1"/>
  <c r="J2858" i="1"/>
  <c r="G2858" i="1"/>
  <c r="F2858" i="1"/>
  <c r="J2857" i="1"/>
  <c r="G2857" i="1"/>
  <c r="F2857" i="1"/>
  <c r="J2856" i="1"/>
  <c r="G2856" i="1"/>
  <c r="F2856" i="1"/>
  <c r="J2855" i="1"/>
  <c r="G2855" i="1"/>
  <c r="F2855" i="1"/>
  <c r="J1249" i="1"/>
  <c r="G1249" i="1"/>
  <c r="F1249" i="1"/>
  <c r="J2854" i="1"/>
  <c r="G2854" i="1"/>
  <c r="F2854" i="1"/>
  <c r="J2853" i="1"/>
  <c r="G2853" i="1"/>
  <c r="F2853" i="1"/>
  <c r="J1362" i="1"/>
  <c r="G1362" i="1"/>
  <c r="F1362" i="1"/>
  <c r="J756" i="1"/>
  <c r="G756" i="1"/>
  <c r="F756" i="1"/>
  <c r="J1443" i="1"/>
  <c r="G1443" i="1"/>
  <c r="F1443" i="1"/>
  <c r="J1409" i="1"/>
  <c r="G1409" i="1"/>
  <c r="F1409" i="1"/>
  <c r="J2852" i="1"/>
  <c r="G2852" i="1"/>
  <c r="F2852" i="1"/>
  <c r="J1295" i="1"/>
  <c r="G1295" i="1"/>
  <c r="F1295" i="1"/>
  <c r="J752" i="1"/>
  <c r="G752" i="1"/>
  <c r="F752" i="1"/>
  <c r="J2851" i="1"/>
  <c r="G2851" i="1"/>
  <c r="F2851" i="1"/>
  <c r="J914" i="1"/>
  <c r="G914" i="1"/>
  <c r="F914" i="1"/>
  <c r="J2850" i="1"/>
  <c r="G2850" i="1"/>
  <c r="F2850" i="1"/>
  <c r="J373" i="1"/>
  <c r="G373" i="1"/>
  <c r="F373" i="1"/>
  <c r="J2849" i="1"/>
  <c r="G2849" i="1"/>
  <c r="F2849" i="1"/>
  <c r="J643" i="1"/>
  <c r="G643" i="1"/>
  <c r="F643" i="1"/>
  <c r="J1518" i="1"/>
  <c r="G1518" i="1"/>
  <c r="F1518" i="1"/>
  <c r="J915" i="1"/>
  <c r="G915" i="1"/>
  <c r="F915" i="1"/>
  <c r="J1450" i="1"/>
  <c r="G1450" i="1"/>
  <c r="F1450" i="1"/>
  <c r="J595" i="1"/>
  <c r="G595" i="1"/>
  <c r="F595" i="1"/>
  <c r="J1155" i="1"/>
  <c r="G1155" i="1"/>
  <c r="F1155" i="1"/>
  <c r="J811" i="1"/>
  <c r="G811" i="1"/>
  <c r="F811" i="1"/>
  <c r="J823" i="1"/>
  <c r="G823" i="1"/>
  <c r="F823" i="1"/>
  <c r="J1026" i="1"/>
  <c r="G1026" i="1"/>
  <c r="F1026" i="1"/>
  <c r="J1401" i="1"/>
  <c r="G1401" i="1"/>
  <c r="F1401" i="1"/>
  <c r="J696" i="1"/>
  <c r="G696" i="1"/>
  <c r="F696" i="1"/>
  <c r="J968" i="1"/>
  <c r="G968" i="1"/>
  <c r="F968" i="1"/>
  <c r="J2848" i="1"/>
  <c r="G2848" i="1"/>
  <c r="F2848" i="1"/>
  <c r="J1088" i="1"/>
  <c r="G1088" i="1"/>
  <c r="F1088" i="1"/>
  <c r="J2847" i="1"/>
  <c r="G2847" i="1"/>
  <c r="F2847" i="1"/>
  <c r="J812" i="1"/>
  <c r="G812" i="1"/>
  <c r="F812" i="1"/>
  <c r="J172" i="1"/>
  <c r="G172" i="1"/>
  <c r="F172" i="1"/>
  <c r="J323" i="1"/>
  <c r="G323" i="1"/>
  <c r="F323" i="1"/>
  <c r="J2846" i="1"/>
  <c r="G2846" i="1"/>
  <c r="F2846" i="1"/>
  <c r="J155" i="1"/>
  <c r="G155" i="1"/>
  <c r="F155" i="1"/>
  <c r="J123" i="1"/>
  <c r="G123" i="1"/>
  <c r="F123" i="1"/>
  <c r="J1328" i="1"/>
  <c r="G1328" i="1"/>
  <c r="F1328" i="1"/>
  <c r="J423" i="1"/>
  <c r="G423" i="1"/>
  <c r="F423" i="1"/>
  <c r="J747" i="1"/>
  <c r="G747" i="1"/>
  <c r="F747" i="1"/>
  <c r="J214" i="1"/>
  <c r="G214" i="1"/>
  <c r="F214" i="1"/>
  <c r="J244" i="1"/>
  <c r="G244" i="1"/>
  <c r="F244" i="1"/>
  <c r="J211" i="1"/>
  <c r="G211" i="1"/>
  <c r="F211" i="1"/>
  <c r="J247" i="1"/>
  <c r="G247" i="1"/>
  <c r="F247" i="1"/>
  <c r="J402" i="1"/>
  <c r="G402" i="1"/>
  <c r="F402" i="1"/>
  <c r="J72" i="1"/>
  <c r="G72" i="1"/>
  <c r="F72" i="1"/>
  <c r="J629" i="1"/>
  <c r="G629" i="1"/>
  <c r="F629" i="1"/>
  <c r="J2845" i="1"/>
  <c r="G2845" i="1"/>
  <c r="F2845" i="1"/>
  <c r="J736" i="1"/>
  <c r="G736" i="1"/>
  <c r="F736" i="1"/>
  <c r="J200" i="1"/>
  <c r="G200" i="1"/>
  <c r="F200" i="1"/>
  <c r="J80" i="1"/>
  <c r="G80" i="1"/>
  <c r="F80" i="1"/>
  <c r="J1263" i="1"/>
  <c r="G1263" i="1"/>
  <c r="F1263" i="1"/>
  <c r="J2844" i="1"/>
  <c r="G2844" i="1"/>
  <c r="F2844" i="1"/>
  <c r="J422" i="1"/>
  <c r="G422" i="1"/>
  <c r="F422" i="1"/>
  <c r="J191" i="1"/>
  <c r="G191" i="1"/>
  <c r="F191" i="1"/>
  <c r="J228" i="1"/>
  <c r="G228" i="1"/>
  <c r="F228" i="1"/>
  <c r="J448" i="1"/>
  <c r="G448" i="1"/>
  <c r="F448" i="1"/>
  <c r="J2843" i="1"/>
  <c r="G2843" i="1"/>
  <c r="F2843" i="1"/>
  <c r="J157" i="1"/>
  <c r="G157" i="1"/>
  <c r="F157" i="1"/>
  <c r="J2842" i="1"/>
  <c r="G2842" i="1"/>
  <c r="F2842" i="1"/>
  <c r="J453" i="1"/>
  <c r="G453" i="1"/>
  <c r="F453" i="1"/>
  <c r="J692" i="1"/>
  <c r="G692" i="1"/>
  <c r="F692" i="1"/>
  <c r="J380" i="1"/>
  <c r="G380" i="1"/>
  <c r="F380" i="1"/>
  <c r="J2841" i="1"/>
  <c r="G2841" i="1"/>
  <c r="F2841" i="1"/>
  <c r="J1140" i="1"/>
  <c r="G1140" i="1"/>
  <c r="F1140" i="1"/>
  <c r="J828" i="1"/>
  <c r="G828" i="1"/>
  <c r="F828" i="1"/>
  <c r="J1517" i="1"/>
  <c r="G1517" i="1"/>
  <c r="F1517" i="1"/>
  <c r="J2840" i="1"/>
  <c r="G2840" i="1"/>
  <c r="F2840" i="1"/>
  <c r="J2839" i="1"/>
  <c r="G2839" i="1"/>
  <c r="F2839" i="1"/>
  <c r="J120" i="1"/>
  <c r="G120" i="1"/>
  <c r="F120" i="1"/>
  <c r="J848" i="1"/>
  <c r="G848" i="1"/>
  <c r="F848" i="1"/>
  <c r="J94" i="1"/>
  <c r="G94" i="1"/>
  <c r="F94" i="1"/>
  <c r="J454" i="1"/>
  <c r="G454" i="1"/>
  <c r="F454" i="1"/>
  <c r="J2838" i="1"/>
  <c r="G2838" i="1"/>
  <c r="F2838" i="1"/>
  <c r="J616" i="1"/>
  <c r="G616" i="1"/>
  <c r="F616" i="1"/>
  <c r="J2837" i="1"/>
  <c r="G2837" i="1"/>
  <c r="F2837" i="1"/>
  <c r="J2836" i="1"/>
  <c r="G2836" i="1"/>
  <c r="F2836" i="1"/>
  <c r="J1593" i="1"/>
  <c r="G1593" i="1"/>
  <c r="F1593" i="1"/>
  <c r="J2835" i="1"/>
  <c r="G2835" i="1"/>
  <c r="F2835" i="1"/>
  <c r="J2834" i="1"/>
  <c r="G2834" i="1"/>
  <c r="F2834" i="1"/>
  <c r="J2833" i="1"/>
  <c r="G2833" i="1"/>
  <c r="F2833" i="1"/>
  <c r="J2832" i="1"/>
  <c r="G2832" i="1"/>
  <c r="F2832" i="1"/>
  <c r="J1169" i="1"/>
  <c r="G1169" i="1"/>
  <c r="F1169" i="1"/>
  <c r="J103" i="1"/>
  <c r="G103" i="1"/>
  <c r="F103" i="1"/>
  <c r="J2831" i="1"/>
  <c r="G2831" i="1"/>
  <c r="F2831" i="1"/>
  <c r="J446" i="1"/>
  <c r="G446" i="1"/>
  <c r="F446" i="1"/>
  <c r="J1441" i="1"/>
  <c r="G1441" i="1"/>
  <c r="F1441" i="1"/>
  <c r="J1516" i="1"/>
  <c r="G1516" i="1"/>
  <c r="F1516" i="1"/>
  <c r="J495" i="1"/>
  <c r="G495" i="1"/>
  <c r="F495" i="1"/>
  <c r="J1051" i="1"/>
  <c r="G1051" i="1"/>
  <c r="F1051" i="1"/>
  <c r="J1724" i="1"/>
  <c r="G1724" i="1"/>
  <c r="F1724" i="1"/>
  <c r="J567" i="1"/>
  <c r="G567" i="1"/>
  <c r="F567" i="1"/>
  <c r="J633" i="1"/>
  <c r="G633" i="1"/>
  <c r="F633" i="1"/>
  <c r="J1676" i="1"/>
  <c r="G1676" i="1"/>
  <c r="F1676" i="1"/>
  <c r="J365" i="1"/>
  <c r="G365" i="1"/>
  <c r="F365" i="1"/>
  <c r="J1021" i="1"/>
  <c r="G1021" i="1"/>
  <c r="F1021" i="1"/>
  <c r="J2830" i="1"/>
  <c r="G2830" i="1"/>
  <c r="F2830" i="1"/>
  <c r="J2829" i="1"/>
  <c r="G2829" i="1"/>
  <c r="F2829" i="1"/>
  <c r="J1602" i="1"/>
  <c r="G1602" i="1"/>
  <c r="F1602" i="1"/>
  <c r="J2828" i="1"/>
  <c r="G2828" i="1"/>
  <c r="F2828" i="1"/>
  <c r="J496" i="1"/>
  <c r="G496" i="1"/>
  <c r="F496" i="1"/>
  <c r="J2827" i="1"/>
  <c r="G2827" i="1"/>
  <c r="F2827" i="1"/>
  <c r="J2826" i="1"/>
  <c r="G2826" i="1"/>
  <c r="F2826" i="1"/>
  <c r="J2825" i="1"/>
  <c r="G2825" i="1"/>
  <c r="F2825" i="1"/>
  <c r="J1192" i="1"/>
  <c r="G1192" i="1"/>
  <c r="F1192" i="1"/>
  <c r="J574" i="1"/>
  <c r="G574" i="1"/>
  <c r="F574" i="1"/>
  <c r="J883" i="1"/>
  <c r="G883" i="1"/>
  <c r="F883" i="1"/>
  <c r="J2824" i="1"/>
  <c r="G2824" i="1"/>
  <c r="F2824" i="1"/>
  <c r="J2823" i="1"/>
  <c r="G2823" i="1"/>
  <c r="F2823" i="1"/>
  <c r="J2822" i="1"/>
  <c r="G2822" i="1"/>
  <c r="F2822" i="1"/>
  <c r="J2821" i="1"/>
  <c r="G2821" i="1"/>
  <c r="F2821" i="1"/>
  <c r="J2820" i="1"/>
  <c r="G2820" i="1"/>
  <c r="F2820" i="1"/>
  <c r="J1368" i="1"/>
  <c r="G1368" i="1"/>
  <c r="F1368" i="1"/>
  <c r="J2819" i="1"/>
  <c r="G2819" i="1"/>
  <c r="F2819" i="1"/>
  <c r="J1208" i="1"/>
  <c r="G1208" i="1"/>
  <c r="F1208" i="1"/>
  <c r="J1144" i="1"/>
  <c r="G1144" i="1"/>
  <c r="F1144" i="1"/>
  <c r="J991" i="1"/>
  <c r="G991" i="1"/>
  <c r="F991" i="1"/>
  <c r="J985" i="1"/>
  <c r="G985" i="1"/>
  <c r="F985" i="1"/>
  <c r="J2818" i="1"/>
  <c r="G2818" i="1"/>
  <c r="F2818" i="1"/>
  <c r="J947" i="1"/>
  <c r="G947" i="1"/>
  <c r="F947" i="1"/>
  <c r="J638" i="1"/>
  <c r="G638" i="1"/>
  <c r="F638" i="1"/>
  <c r="J701" i="1"/>
  <c r="G701" i="1"/>
  <c r="F701" i="1"/>
  <c r="J286" i="1"/>
  <c r="G286" i="1"/>
  <c r="F286" i="1"/>
  <c r="J418" i="1"/>
  <c r="G418" i="1"/>
  <c r="F418" i="1"/>
  <c r="J330" i="1"/>
  <c r="G330" i="1"/>
  <c r="F330" i="1"/>
  <c r="J930" i="1"/>
  <c r="G930" i="1"/>
  <c r="F930" i="1"/>
  <c r="J1609" i="1"/>
  <c r="G1609" i="1"/>
  <c r="F1609" i="1"/>
  <c r="J1057" i="1"/>
  <c r="G1057" i="1"/>
  <c r="F1057" i="1"/>
  <c r="J788" i="1"/>
  <c r="G788" i="1"/>
  <c r="F788" i="1"/>
  <c r="J2817" i="1"/>
  <c r="G2817" i="1"/>
  <c r="F2817" i="1"/>
  <c r="J1067" i="1"/>
  <c r="G1067" i="1"/>
  <c r="F1067" i="1"/>
  <c r="J1023" i="1"/>
  <c r="G1023" i="1"/>
  <c r="F1023" i="1"/>
  <c r="J601" i="1"/>
  <c r="G601" i="1"/>
  <c r="F601" i="1"/>
  <c r="J315" i="1"/>
  <c r="G315" i="1"/>
  <c r="F315" i="1"/>
  <c r="J2816" i="1"/>
  <c r="G2816" i="1"/>
  <c r="F2816" i="1"/>
  <c r="J2815" i="1"/>
  <c r="G2815" i="1"/>
  <c r="F2815" i="1"/>
  <c r="J1515" i="1"/>
  <c r="G1515" i="1"/>
  <c r="F1515" i="1"/>
  <c r="J2814" i="1"/>
  <c r="G2814" i="1"/>
  <c r="F2814" i="1"/>
  <c r="J1000" i="1"/>
  <c r="G1000" i="1"/>
  <c r="F1000" i="1"/>
  <c r="J1145" i="1"/>
  <c r="G1145" i="1"/>
  <c r="F1145" i="1"/>
  <c r="J1281" i="1"/>
  <c r="G1281" i="1"/>
  <c r="F1281" i="1"/>
  <c r="J2813" i="1"/>
  <c r="G2813" i="1"/>
  <c r="F2813" i="1"/>
  <c r="J1514" i="1"/>
  <c r="G1514" i="1"/>
  <c r="F1514" i="1"/>
  <c r="J2812" i="1"/>
  <c r="G2812" i="1"/>
  <c r="F2812" i="1"/>
  <c r="J1220" i="1"/>
  <c r="G1220" i="1"/>
  <c r="F1220" i="1"/>
  <c r="J2811" i="1"/>
  <c r="G2811" i="1"/>
  <c r="F2811" i="1"/>
  <c r="J2810" i="1"/>
  <c r="G2810" i="1"/>
  <c r="F2810" i="1"/>
  <c r="J2809" i="1"/>
  <c r="G2809" i="1"/>
  <c r="F2809" i="1"/>
  <c r="J697" i="1"/>
  <c r="G697" i="1"/>
  <c r="F697" i="1"/>
  <c r="J1413" i="1"/>
  <c r="G1413" i="1"/>
  <c r="F1413" i="1"/>
  <c r="J564" i="1"/>
  <c r="G564" i="1"/>
  <c r="F564" i="1"/>
  <c r="J1003" i="1"/>
  <c r="G1003" i="1"/>
  <c r="F1003" i="1"/>
  <c r="J1245" i="1"/>
  <c r="G1245" i="1"/>
  <c r="F1245" i="1"/>
  <c r="J1513" i="1"/>
  <c r="G1513" i="1"/>
  <c r="F1513" i="1"/>
  <c r="J2808" i="1"/>
  <c r="G2808" i="1"/>
  <c r="F2808" i="1"/>
  <c r="J648" i="1"/>
  <c r="G648" i="1"/>
  <c r="F648" i="1"/>
  <c r="J456" i="1"/>
  <c r="G456" i="1"/>
  <c r="F456" i="1"/>
  <c r="J2807" i="1"/>
  <c r="G2807" i="1"/>
  <c r="F2807" i="1"/>
  <c r="J2806" i="1"/>
  <c r="G2806" i="1"/>
  <c r="F2806" i="1"/>
  <c r="J2805" i="1"/>
  <c r="G2805" i="1"/>
  <c r="F2805" i="1"/>
  <c r="J2804" i="1"/>
  <c r="G2804" i="1"/>
  <c r="F2804" i="1"/>
  <c r="J1665" i="1"/>
  <c r="G1665" i="1"/>
  <c r="F1665" i="1"/>
  <c r="J1400" i="1"/>
  <c r="G1400" i="1"/>
  <c r="F1400" i="1"/>
  <c r="J2803" i="1"/>
  <c r="G2803" i="1"/>
  <c r="F2803" i="1"/>
  <c r="J910" i="1"/>
  <c r="G910" i="1"/>
  <c r="F910" i="1"/>
  <c r="J2802" i="1"/>
  <c r="G2802" i="1"/>
  <c r="F2802" i="1"/>
  <c r="J1226" i="1"/>
  <c r="G1226" i="1"/>
  <c r="F1226" i="1"/>
  <c r="J1742" i="1"/>
  <c r="G1742" i="1"/>
  <c r="F1742" i="1"/>
  <c r="J2801" i="1"/>
  <c r="G2801" i="1"/>
  <c r="F2801" i="1"/>
  <c r="J533" i="1"/>
  <c r="G533" i="1"/>
  <c r="F533" i="1"/>
  <c r="J336" i="1"/>
  <c r="G336" i="1"/>
  <c r="F336" i="1"/>
  <c r="J266" i="1"/>
  <c r="G266" i="1"/>
  <c r="F266" i="1"/>
  <c r="J1115" i="1"/>
  <c r="G1115" i="1"/>
  <c r="F1115" i="1"/>
  <c r="J2800" i="1"/>
  <c r="G2800" i="1"/>
  <c r="F2800" i="1"/>
  <c r="J165" i="1"/>
  <c r="G165" i="1"/>
  <c r="F165" i="1"/>
  <c r="J1512" i="1"/>
  <c r="G1512" i="1"/>
  <c r="F1512" i="1"/>
  <c r="J2799" i="1"/>
  <c r="G2799" i="1"/>
  <c r="F2799" i="1"/>
  <c r="J2798" i="1"/>
  <c r="G2798" i="1"/>
  <c r="F2798" i="1"/>
  <c r="J2797" i="1"/>
  <c r="G2797" i="1"/>
  <c r="F2797" i="1"/>
  <c r="J1471" i="1"/>
  <c r="G1471" i="1"/>
  <c r="F1471" i="1"/>
  <c r="J2796" i="1"/>
  <c r="G2796" i="1"/>
  <c r="F2796" i="1"/>
  <c r="J2795" i="1"/>
  <c r="G2795" i="1"/>
  <c r="F2795" i="1"/>
  <c r="J2794" i="1"/>
  <c r="G2794" i="1"/>
  <c r="F2794" i="1"/>
  <c r="J2793" i="1"/>
  <c r="G2793" i="1"/>
  <c r="F2793" i="1"/>
  <c r="J2792" i="1"/>
  <c r="G2792" i="1"/>
  <c r="F2792" i="1"/>
  <c r="J1733" i="1"/>
  <c r="G1733" i="1"/>
  <c r="F1733" i="1"/>
  <c r="J2791" i="1"/>
  <c r="G2791" i="1"/>
  <c r="F2791" i="1"/>
  <c r="J2790" i="1"/>
  <c r="G2790" i="1"/>
  <c r="F2790" i="1"/>
  <c r="J2789" i="1"/>
  <c r="G2789" i="1"/>
  <c r="F2789" i="1"/>
  <c r="J2788" i="1"/>
  <c r="G2788" i="1"/>
  <c r="F2788" i="1"/>
  <c r="J733" i="1"/>
  <c r="G733" i="1"/>
  <c r="F733" i="1"/>
  <c r="J2787" i="1"/>
  <c r="G2787" i="1"/>
  <c r="F2787" i="1"/>
  <c r="J2786" i="1"/>
  <c r="G2786" i="1"/>
  <c r="F2786" i="1"/>
  <c r="J2785" i="1"/>
  <c r="G2785" i="1"/>
  <c r="F2785" i="1"/>
  <c r="J2784" i="1"/>
  <c r="G2784" i="1"/>
  <c r="F2784" i="1"/>
  <c r="J2783" i="1"/>
  <c r="G2783" i="1"/>
  <c r="F2783" i="1"/>
  <c r="J1695" i="1"/>
  <c r="G1695" i="1"/>
  <c r="F1695" i="1"/>
  <c r="J2782" i="1"/>
  <c r="G2782" i="1"/>
  <c r="F2782" i="1"/>
  <c r="J2781" i="1"/>
  <c r="G2781" i="1"/>
  <c r="F2781" i="1"/>
  <c r="J2780" i="1"/>
  <c r="G2780" i="1"/>
  <c r="F2780" i="1"/>
  <c r="J2779" i="1"/>
  <c r="G2779" i="1"/>
  <c r="F2779" i="1"/>
  <c r="J2778" i="1"/>
  <c r="G2778" i="1"/>
  <c r="F2778" i="1"/>
  <c r="J1399" i="1"/>
  <c r="G1399" i="1"/>
  <c r="F1399" i="1"/>
  <c r="J821" i="1"/>
  <c r="G821" i="1"/>
  <c r="F821" i="1"/>
  <c r="J1732" i="1"/>
  <c r="G1732" i="1"/>
  <c r="F1732" i="1"/>
  <c r="J318" i="1"/>
  <c r="G318" i="1"/>
  <c r="F318" i="1"/>
  <c r="J2777" i="1"/>
  <c r="G2777" i="1"/>
  <c r="F2777" i="1"/>
  <c r="J1741" i="1"/>
  <c r="G1741" i="1"/>
  <c r="F1741" i="1"/>
  <c r="J941" i="1"/>
  <c r="G941" i="1"/>
  <c r="F941" i="1"/>
  <c r="J195" i="1"/>
  <c r="G195" i="1"/>
  <c r="F195" i="1"/>
  <c r="J793" i="1"/>
  <c r="G793" i="1"/>
  <c r="F793" i="1"/>
  <c r="J2776" i="1"/>
  <c r="G2776" i="1"/>
  <c r="F2776" i="1"/>
  <c r="J2775" i="1"/>
  <c r="G2775" i="1"/>
  <c r="F2775" i="1"/>
  <c r="J2774" i="1"/>
  <c r="G2774" i="1"/>
  <c r="F2774" i="1"/>
  <c r="J1262" i="1"/>
  <c r="G1262" i="1"/>
  <c r="F1262" i="1"/>
  <c r="J2773" i="1"/>
  <c r="G2773" i="1"/>
  <c r="F2773" i="1"/>
  <c r="J2772" i="1"/>
  <c r="G2772" i="1"/>
  <c r="F2772" i="1"/>
  <c r="J1463" i="1"/>
  <c r="G1463" i="1"/>
  <c r="F1463" i="1"/>
  <c r="J1195" i="1"/>
  <c r="G1195" i="1"/>
  <c r="F1195" i="1"/>
  <c r="J1713" i="1"/>
  <c r="G1713" i="1"/>
  <c r="F1713" i="1"/>
  <c r="J1653" i="1"/>
  <c r="G1653" i="1"/>
  <c r="F1653" i="1"/>
  <c r="J1305" i="1"/>
  <c r="G1305" i="1"/>
  <c r="F1305" i="1"/>
  <c r="J1684" i="1"/>
  <c r="G1684" i="1"/>
  <c r="F1684" i="1"/>
  <c r="J2771" i="1"/>
  <c r="G2771" i="1"/>
  <c r="F2771" i="1"/>
  <c r="J2770" i="1"/>
  <c r="G2770" i="1"/>
  <c r="F2770" i="1"/>
  <c r="J1709" i="1"/>
  <c r="G1709" i="1"/>
  <c r="F1709" i="1"/>
  <c r="J815" i="1"/>
  <c r="G815" i="1"/>
  <c r="F815" i="1"/>
  <c r="J2769" i="1"/>
  <c r="G2769" i="1"/>
  <c r="F2769" i="1"/>
  <c r="J1086" i="1"/>
  <c r="G1086" i="1"/>
  <c r="F1086" i="1"/>
  <c r="J1366" i="1"/>
  <c r="G1366" i="1"/>
  <c r="F1366" i="1"/>
  <c r="J724" i="1"/>
  <c r="G724" i="1"/>
  <c r="F724" i="1"/>
  <c r="J1511" i="1"/>
  <c r="G1511" i="1"/>
  <c r="F1511" i="1"/>
  <c r="J370" i="1"/>
  <c r="G370" i="1"/>
  <c r="F370" i="1"/>
  <c r="J264" i="1"/>
  <c r="G264" i="1"/>
  <c r="F264" i="1"/>
  <c r="J851" i="1"/>
  <c r="G851" i="1"/>
  <c r="F851" i="1"/>
  <c r="J617" i="1"/>
  <c r="G617" i="1"/>
  <c r="F617" i="1"/>
  <c r="J1721" i="1"/>
  <c r="G1721" i="1"/>
  <c r="F1721" i="1"/>
  <c r="J2768" i="1"/>
  <c r="G2768" i="1"/>
  <c r="F2768" i="1"/>
  <c r="J1251" i="1"/>
  <c r="G1251" i="1"/>
  <c r="F1251" i="1"/>
  <c r="J2767" i="1"/>
  <c r="G2767" i="1"/>
  <c r="F2767" i="1"/>
  <c r="J999" i="1"/>
  <c r="G999" i="1"/>
  <c r="F999" i="1"/>
  <c r="J1543" i="1"/>
  <c r="G1543" i="1"/>
  <c r="F1543" i="1"/>
  <c r="J1702" i="1"/>
  <c r="G1702" i="1"/>
  <c r="F1702" i="1"/>
  <c r="J2766" i="1"/>
  <c r="G2766" i="1"/>
  <c r="F2766" i="1"/>
  <c r="J2765" i="1"/>
  <c r="G2765" i="1"/>
  <c r="F2765" i="1"/>
  <c r="J2764" i="1"/>
  <c r="G2764" i="1"/>
  <c r="F2764" i="1"/>
  <c r="J975" i="1"/>
  <c r="G975" i="1"/>
  <c r="F975" i="1"/>
  <c r="J577" i="1"/>
  <c r="G577" i="1"/>
  <c r="F577" i="1"/>
  <c r="J1062" i="1"/>
  <c r="G1062" i="1"/>
  <c r="F1062" i="1"/>
  <c r="J1114" i="1"/>
  <c r="G1114" i="1"/>
  <c r="F1114" i="1"/>
  <c r="J978" i="1"/>
  <c r="G978" i="1"/>
  <c r="F978" i="1"/>
  <c r="J1410" i="1"/>
  <c r="G1410" i="1"/>
  <c r="F1410" i="1"/>
  <c r="J1398" i="1"/>
  <c r="G1398" i="1"/>
  <c r="F1398" i="1"/>
  <c r="J916" i="1"/>
  <c r="G916" i="1"/>
  <c r="F916" i="1"/>
  <c r="J1563" i="1"/>
  <c r="G1563" i="1"/>
  <c r="F1563" i="1"/>
  <c r="J2763" i="1"/>
  <c r="G2763" i="1"/>
  <c r="F2763" i="1"/>
  <c r="J2762" i="1"/>
  <c r="G2762" i="1"/>
  <c r="F2762" i="1"/>
  <c r="J2761" i="1"/>
  <c r="G2761" i="1"/>
  <c r="F2761" i="1"/>
  <c r="J2760" i="1"/>
  <c r="G2760" i="1"/>
  <c r="F2760" i="1"/>
  <c r="J2759" i="1"/>
  <c r="G2759" i="1"/>
  <c r="F2759" i="1"/>
  <c r="J413" i="1"/>
  <c r="G413" i="1"/>
  <c r="F413" i="1"/>
  <c r="J2758" i="1"/>
  <c r="G2758" i="1"/>
  <c r="F2758" i="1"/>
  <c r="J2757" i="1"/>
  <c r="G2757" i="1"/>
  <c r="F2757" i="1"/>
  <c r="J1020" i="1"/>
  <c r="G1020" i="1"/>
  <c r="F1020" i="1"/>
  <c r="J464" i="1"/>
  <c r="G464" i="1"/>
  <c r="F464" i="1"/>
  <c r="J1551" i="1"/>
  <c r="G1551" i="1"/>
  <c r="F1551" i="1"/>
  <c r="J1555" i="1"/>
  <c r="G1555" i="1"/>
  <c r="F1555" i="1"/>
  <c r="J1420" i="1"/>
  <c r="G1420" i="1"/>
  <c r="F1420" i="1"/>
  <c r="J1001" i="1"/>
  <c r="G1001" i="1"/>
  <c r="F1001" i="1"/>
  <c r="J1194" i="1"/>
  <c r="G1194" i="1"/>
  <c r="F1194" i="1"/>
  <c r="J410" i="1"/>
  <c r="G410" i="1"/>
  <c r="F410" i="1"/>
  <c r="J671" i="1"/>
  <c r="G671" i="1"/>
  <c r="F671" i="1"/>
  <c r="J2756" i="1"/>
  <c r="G2756" i="1"/>
  <c r="F2756" i="1"/>
  <c r="J2755" i="1"/>
  <c r="G2755" i="1"/>
  <c r="F2755" i="1"/>
  <c r="J1196" i="1"/>
  <c r="G1196" i="1"/>
  <c r="F1196" i="1"/>
  <c r="J2754" i="1"/>
  <c r="G2754" i="1"/>
  <c r="F2754" i="1"/>
  <c r="J797" i="1"/>
  <c r="G797" i="1"/>
  <c r="F797" i="1"/>
  <c r="J2753" i="1"/>
  <c r="G2753" i="1"/>
  <c r="F2753" i="1"/>
  <c r="J2752" i="1"/>
  <c r="G2752" i="1"/>
  <c r="F2752" i="1"/>
  <c r="J486" i="1"/>
  <c r="G486" i="1"/>
  <c r="F486" i="1"/>
  <c r="J618" i="1"/>
  <c r="G618" i="1"/>
  <c r="F618" i="1"/>
  <c r="J307" i="1"/>
  <c r="G307" i="1"/>
  <c r="F307" i="1"/>
  <c r="J2751" i="1"/>
  <c r="G2751" i="1"/>
  <c r="F2751" i="1"/>
  <c r="J525" i="1"/>
  <c r="G525" i="1"/>
  <c r="F525" i="1"/>
  <c r="J2750" i="1"/>
  <c r="G2750" i="1"/>
  <c r="F2750" i="1"/>
  <c r="J836" i="1"/>
  <c r="G836" i="1"/>
  <c r="F836" i="1"/>
  <c r="J2749" i="1"/>
  <c r="G2749" i="1"/>
  <c r="F2749" i="1"/>
  <c r="J627" i="1"/>
  <c r="G627" i="1"/>
  <c r="F627" i="1"/>
  <c r="J659" i="1"/>
  <c r="G659" i="1"/>
  <c r="F659" i="1"/>
  <c r="J1243" i="1"/>
  <c r="G1243" i="1"/>
  <c r="F1243" i="1"/>
  <c r="J606" i="1"/>
  <c r="G606" i="1"/>
  <c r="F606" i="1"/>
  <c r="J2748" i="1"/>
  <c r="G2748" i="1"/>
  <c r="F2748" i="1"/>
  <c r="J819" i="1"/>
  <c r="G819" i="1"/>
  <c r="F819" i="1"/>
  <c r="J2747" i="1"/>
  <c r="G2747" i="1"/>
  <c r="F2747" i="1"/>
  <c r="J1327" i="1"/>
  <c r="G1327" i="1"/>
  <c r="F1327" i="1"/>
  <c r="J1113" i="1"/>
  <c r="G1113" i="1"/>
  <c r="F1113" i="1"/>
  <c r="J534" i="1"/>
  <c r="G534" i="1"/>
  <c r="F534" i="1"/>
  <c r="J375" i="1"/>
  <c r="G375" i="1"/>
  <c r="F375" i="1"/>
  <c r="J388" i="1"/>
  <c r="G388" i="1"/>
  <c r="F388" i="1"/>
  <c r="J1191" i="1"/>
  <c r="G1191" i="1"/>
  <c r="F1191" i="1"/>
  <c r="J466" i="1"/>
  <c r="G466" i="1"/>
  <c r="F466" i="1"/>
  <c r="J560" i="1"/>
  <c r="G560" i="1"/>
  <c r="F560" i="1"/>
  <c r="J433" i="1"/>
  <c r="G433" i="1"/>
  <c r="F433" i="1"/>
  <c r="J447" i="1"/>
  <c r="G447" i="1"/>
  <c r="F447" i="1"/>
  <c r="J1207" i="1"/>
  <c r="G1207" i="1"/>
  <c r="F1207" i="1"/>
  <c r="J741" i="1"/>
  <c r="G741" i="1"/>
  <c r="F741" i="1"/>
  <c r="J1065" i="1"/>
  <c r="G1065" i="1"/>
  <c r="F1065" i="1"/>
  <c r="J859" i="1"/>
  <c r="G859" i="1"/>
  <c r="F859" i="1"/>
  <c r="J826" i="1"/>
  <c r="G826" i="1"/>
  <c r="F826" i="1"/>
  <c r="J862" i="1"/>
  <c r="G862" i="1"/>
  <c r="F862" i="1"/>
  <c r="J1465" i="1"/>
  <c r="G1465" i="1"/>
  <c r="F1465" i="1"/>
  <c r="J424" i="1"/>
  <c r="G424" i="1"/>
  <c r="F424" i="1"/>
  <c r="J706" i="1"/>
  <c r="G706" i="1"/>
  <c r="F706" i="1"/>
  <c r="J2746" i="1"/>
  <c r="G2746" i="1"/>
  <c r="F2746" i="1"/>
  <c r="J553" i="1"/>
  <c r="G553" i="1"/>
  <c r="F553" i="1"/>
  <c r="J877" i="1"/>
  <c r="G877" i="1"/>
  <c r="F877" i="1"/>
  <c r="J1139" i="1"/>
  <c r="G1139" i="1"/>
  <c r="F1139" i="1"/>
  <c r="J678" i="1"/>
  <c r="G678" i="1"/>
  <c r="F678" i="1"/>
  <c r="J856" i="1"/>
  <c r="G856" i="1"/>
  <c r="F856" i="1"/>
  <c r="J613" i="1"/>
  <c r="G613" i="1"/>
  <c r="F613" i="1"/>
  <c r="J455" i="1"/>
  <c r="G455" i="1"/>
  <c r="F455" i="1"/>
  <c r="J769" i="1"/>
  <c r="G769" i="1"/>
  <c r="F769" i="1"/>
  <c r="J1354" i="1"/>
  <c r="G1354" i="1"/>
  <c r="F1354" i="1"/>
  <c r="J300" i="1"/>
  <c r="G300" i="1"/>
  <c r="F300" i="1"/>
  <c r="J562" i="1"/>
  <c r="G562" i="1"/>
  <c r="F562" i="1"/>
  <c r="J1193" i="1"/>
  <c r="G1193" i="1"/>
  <c r="F1193" i="1"/>
  <c r="J592" i="1"/>
  <c r="G592" i="1"/>
  <c r="F592" i="1"/>
  <c r="J1438" i="1"/>
  <c r="G1438" i="1"/>
  <c r="F1438" i="1"/>
  <c r="J1565" i="1"/>
  <c r="G1565" i="1"/>
  <c r="F1565" i="1"/>
  <c r="J1273" i="1"/>
  <c r="G1273" i="1"/>
  <c r="F1273" i="1"/>
  <c r="J1077" i="1"/>
  <c r="G1077" i="1"/>
  <c r="F1077" i="1"/>
  <c r="J465" i="1"/>
  <c r="G465" i="1"/>
  <c r="F465" i="1"/>
  <c r="J293" i="1"/>
  <c r="G293" i="1"/>
  <c r="F293" i="1"/>
  <c r="J218" i="1"/>
  <c r="G218" i="1"/>
  <c r="F218" i="1"/>
  <c r="J634" i="1"/>
  <c r="G634" i="1"/>
  <c r="F634" i="1"/>
  <c r="J491" i="1"/>
  <c r="G491" i="1"/>
  <c r="F491" i="1"/>
  <c r="J693" i="1"/>
  <c r="G693" i="1"/>
  <c r="F693" i="1"/>
  <c r="J168" i="1"/>
  <c r="G168" i="1"/>
  <c r="F168" i="1"/>
  <c r="J329" i="1"/>
  <c r="G329" i="1"/>
  <c r="F329" i="1"/>
  <c r="J2745" i="1"/>
  <c r="G2745" i="1"/>
  <c r="F2745" i="1"/>
  <c r="J1510" i="1"/>
  <c r="G1510" i="1"/>
  <c r="F1510" i="1"/>
  <c r="J1175" i="1"/>
  <c r="G1175" i="1"/>
  <c r="F1175" i="1"/>
  <c r="J722" i="1"/>
  <c r="G722" i="1"/>
  <c r="F722" i="1"/>
  <c r="J2744" i="1"/>
  <c r="G2744" i="1"/>
  <c r="F2744" i="1"/>
  <c r="J2743" i="1"/>
  <c r="G2743" i="1"/>
  <c r="F2743" i="1"/>
  <c r="J1234" i="1"/>
  <c r="G1234" i="1"/>
  <c r="F1234" i="1"/>
  <c r="J112" i="1"/>
  <c r="G112" i="1"/>
  <c r="F112" i="1"/>
  <c r="J81" i="1"/>
  <c r="G81" i="1"/>
  <c r="F81" i="1"/>
  <c r="J732" i="1"/>
  <c r="G732" i="1"/>
  <c r="F732" i="1"/>
  <c r="J1326" i="1"/>
  <c r="G1326" i="1"/>
  <c r="F1326" i="1"/>
  <c r="J2742" i="1"/>
  <c r="G2742" i="1"/>
  <c r="F2742" i="1"/>
  <c r="J1112" i="1"/>
  <c r="G1112" i="1"/>
  <c r="F1112" i="1"/>
  <c r="J328" i="1"/>
  <c r="G328" i="1"/>
  <c r="F328" i="1"/>
  <c r="J951" i="1"/>
  <c r="G951" i="1"/>
  <c r="F951" i="1"/>
  <c r="J1018" i="1"/>
  <c r="G1018" i="1"/>
  <c r="F1018" i="1"/>
  <c r="J442" i="1"/>
  <c r="G442" i="1"/>
  <c r="F442" i="1"/>
  <c r="J1061" i="1"/>
  <c r="G1061" i="1"/>
  <c r="F1061" i="1"/>
  <c r="J273" i="1"/>
  <c r="G273" i="1"/>
  <c r="F273" i="1"/>
  <c r="J2741" i="1"/>
  <c r="G2741" i="1"/>
  <c r="F2741" i="1"/>
  <c r="J502" i="1"/>
  <c r="G502" i="1"/>
  <c r="F502" i="1"/>
  <c r="J1532" i="1"/>
  <c r="G1532" i="1"/>
  <c r="F1532" i="1"/>
  <c r="J2740" i="1"/>
  <c r="G2740" i="1"/>
  <c r="F2740" i="1"/>
  <c r="J518" i="1"/>
  <c r="G518" i="1"/>
  <c r="F518" i="1"/>
  <c r="J2739" i="1"/>
  <c r="G2739" i="1"/>
  <c r="F2739" i="1"/>
  <c r="J2738" i="1"/>
  <c r="G2738" i="1"/>
  <c r="F2738" i="1"/>
  <c r="J2737" i="1"/>
  <c r="G2737" i="1"/>
  <c r="F2737" i="1"/>
  <c r="J2736" i="1"/>
  <c r="G2736" i="1"/>
  <c r="F2736" i="1"/>
  <c r="J1225" i="1"/>
  <c r="G1225" i="1"/>
  <c r="F1225" i="1"/>
  <c r="J193" i="1"/>
  <c r="G193" i="1"/>
  <c r="F193" i="1"/>
  <c r="J431" i="1"/>
  <c r="G431" i="1"/>
  <c r="F431" i="1"/>
  <c r="J386" i="1"/>
  <c r="G386" i="1"/>
  <c r="F386" i="1"/>
  <c r="J257" i="1"/>
  <c r="G257" i="1"/>
  <c r="F257" i="1"/>
  <c r="J327" i="1"/>
  <c r="G327" i="1"/>
  <c r="F327" i="1"/>
  <c r="J580" i="1"/>
  <c r="G580" i="1"/>
  <c r="F580" i="1"/>
  <c r="J199" i="1"/>
  <c r="G199" i="1"/>
  <c r="F199" i="1"/>
  <c r="J1028" i="1"/>
  <c r="G1028" i="1"/>
  <c r="F1028" i="1"/>
  <c r="J363" i="1"/>
  <c r="G363" i="1"/>
  <c r="F363" i="1"/>
  <c r="J1176" i="1"/>
  <c r="G1176" i="1"/>
  <c r="F1176" i="1"/>
  <c r="J2735" i="1"/>
  <c r="G2735" i="1"/>
  <c r="F2735" i="1"/>
  <c r="J904" i="1"/>
  <c r="G904" i="1"/>
  <c r="F904" i="1"/>
  <c r="J798" i="1"/>
  <c r="G798" i="1"/>
  <c r="F798" i="1"/>
  <c r="J2734" i="1"/>
  <c r="G2734" i="1"/>
  <c r="F2734" i="1"/>
  <c r="J2733" i="1"/>
  <c r="G2733" i="1"/>
  <c r="F2733" i="1"/>
  <c r="J2732" i="1"/>
  <c r="G2732" i="1"/>
  <c r="F2732" i="1"/>
  <c r="J569" i="1"/>
  <c r="G569" i="1"/>
  <c r="F569" i="1"/>
  <c r="J374" i="1"/>
  <c r="G374" i="1"/>
  <c r="F374" i="1"/>
  <c r="J1027" i="1"/>
  <c r="G1027" i="1"/>
  <c r="F1027" i="1"/>
  <c r="J2731" i="1"/>
  <c r="G2731" i="1"/>
  <c r="F2731" i="1"/>
  <c r="J1457" i="1"/>
  <c r="G1457" i="1"/>
  <c r="F1457" i="1"/>
  <c r="J611" i="1"/>
  <c r="G611" i="1"/>
  <c r="F611" i="1"/>
  <c r="J589" i="1"/>
  <c r="G589" i="1"/>
  <c r="F589" i="1"/>
  <c r="J439" i="1"/>
  <c r="G439" i="1"/>
  <c r="F439" i="1"/>
  <c r="J2730" i="1"/>
  <c r="G2730" i="1"/>
  <c r="F2730" i="1"/>
  <c r="J2729" i="1"/>
  <c r="G2729" i="1"/>
  <c r="F2729" i="1"/>
  <c r="J1180" i="1"/>
  <c r="G1180" i="1"/>
  <c r="F1180" i="1"/>
  <c r="J1738" i="1"/>
  <c r="G1738" i="1"/>
  <c r="F1738" i="1"/>
  <c r="J2728" i="1"/>
  <c r="G2728" i="1"/>
  <c r="F2728" i="1"/>
  <c r="J2727" i="1"/>
  <c r="G2727" i="1"/>
  <c r="F2727" i="1"/>
  <c r="J1365" i="1"/>
  <c r="G1365" i="1"/>
  <c r="F1365" i="1"/>
  <c r="J2726" i="1"/>
  <c r="G2726" i="1"/>
  <c r="F2726" i="1"/>
  <c r="J183" i="1"/>
  <c r="G183" i="1"/>
  <c r="F183" i="1"/>
  <c r="J488" i="1"/>
  <c r="G488" i="1"/>
  <c r="F488" i="1"/>
  <c r="J907" i="1"/>
  <c r="G907" i="1"/>
  <c r="F907" i="1"/>
  <c r="J1509" i="1"/>
  <c r="G1509" i="1"/>
  <c r="F1509" i="1"/>
  <c r="J738" i="1"/>
  <c r="G738" i="1"/>
  <c r="F738" i="1"/>
  <c r="J2725" i="1"/>
  <c r="G2725" i="1"/>
  <c r="F2725" i="1"/>
  <c r="J645" i="1"/>
  <c r="G645" i="1"/>
  <c r="F645" i="1"/>
  <c r="J2724" i="1"/>
  <c r="G2724" i="1"/>
  <c r="F2724" i="1"/>
  <c r="J801" i="1"/>
  <c r="G801" i="1"/>
  <c r="F801" i="1"/>
  <c r="J1373" i="1"/>
  <c r="G1373" i="1"/>
  <c r="F1373" i="1"/>
  <c r="J1235" i="1"/>
  <c r="G1235" i="1"/>
  <c r="F1235" i="1"/>
  <c r="J508" i="1"/>
  <c r="G508" i="1"/>
  <c r="F508" i="1"/>
  <c r="J1230" i="1"/>
  <c r="G1230" i="1"/>
  <c r="F1230" i="1"/>
  <c r="J784" i="1"/>
  <c r="G784" i="1"/>
  <c r="F784" i="1"/>
  <c r="J831" i="1"/>
  <c r="G831" i="1"/>
  <c r="F831" i="1"/>
  <c r="J876" i="1"/>
  <c r="G876" i="1"/>
  <c r="F876" i="1"/>
  <c r="J1015" i="1"/>
  <c r="G1015" i="1"/>
  <c r="F1015" i="1"/>
  <c r="J740" i="1"/>
  <c r="G740" i="1"/>
  <c r="F740" i="1"/>
  <c r="J2723" i="1"/>
  <c r="G2723" i="1"/>
  <c r="F2723" i="1"/>
  <c r="J1280" i="1"/>
  <c r="G1280" i="1"/>
  <c r="F1280" i="1"/>
  <c r="J417" i="1"/>
  <c r="G417" i="1"/>
  <c r="F417" i="1"/>
  <c r="J2722" i="1"/>
  <c r="G2722" i="1"/>
  <c r="F2722" i="1"/>
  <c r="J566" i="1"/>
  <c r="G566" i="1"/>
  <c r="F566" i="1"/>
  <c r="J655" i="1"/>
  <c r="G655" i="1"/>
  <c r="F655" i="1"/>
  <c r="J886" i="1"/>
  <c r="G886" i="1"/>
  <c r="F886" i="1"/>
  <c r="J2721" i="1"/>
  <c r="G2721" i="1"/>
  <c r="F2721" i="1"/>
  <c r="J791" i="1"/>
  <c r="G791" i="1"/>
  <c r="F791" i="1"/>
  <c r="J2720" i="1"/>
  <c r="G2720" i="1"/>
  <c r="F2720" i="1"/>
  <c r="J2719" i="1"/>
  <c r="G2719" i="1"/>
  <c r="F2719" i="1"/>
  <c r="J841" i="1"/>
  <c r="G841" i="1"/>
  <c r="F841" i="1"/>
  <c r="J1287" i="1"/>
  <c r="G1287" i="1"/>
  <c r="F1287" i="1"/>
  <c r="J411" i="1"/>
  <c r="G411" i="1"/>
  <c r="F411" i="1"/>
  <c r="J2718" i="1"/>
  <c r="G2718" i="1"/>
  <c r="F2718" i="1"/>
  <c r="J2717" i="1"/>
  <c r="G2717" i="1"/>
  <c r="F2717" i="1"/>
  <c r="J2716" i="1"/>
  <c r="G2716" i="1"/>
  <c r="F2716" i="1"/>
  <c r="J2715" i="1"/>
  <c r="G2715" i="1"/>
  <c r="F2715" i="1"/>
  <c r="J953" i="1"/>
  <c r="G953" i="1"/>
  <c r="F953" i="1"/>
  <c r="J1111" i="1"/>
  <c r="G1111" i="1"/>
  <c r="F1111" i="1"/>
  <c r="J2714" i="1"/>
  <c r="G2714" i="1"/>
  <c r="F2714" i="1"/>
  <c r="J2713" i="1"/>
  <c r="G2713" i="1"/>
  <c r="F2713" i="1"/>
  <c r="J832" i="1"/>
  <c r="G832" i="1"/>
  <c r="F832" i="1"/>
  <c r="J623" i="1"/>
  <c r="G623" i="1"/>
  <c r="F623" i="1"/>
  <c r="J987" i="1"/>
  <c r="G987" i="1"/>
  <c r="F987" i="1"/>
  <c r="J1683" i="1"/>
  <c r="G1683" i="1"/>
  <c r="F1683" i="1"/>
  <c r="J1049" i="1"/>
  <c r="G1049" i="1"/>
  <c r="F1049" i="1"/>
  <c r="J1342" i="1"/>
  <c r="G1342" i="1"/>
  <c r="F1342" i="1"/>
  <c r="J2712" i="1"/>
  <c r="G2712" i="1"/>
  <c r="F2712" i="1"/>
  <c r="J1325" i="1"/>
  <c r="G1325" i="1"/>
  <c r="F1325" i="1"/>
  <c r="J2711" i="1"/>
  <c r="G2711" i="1"/>
  <c r="F2711" i="1"/>
  <c r="J2710" i="1"/>
  <c r="G2710" i="1"/>
  <c r="F2710" i="1"/>
  <c r="J1752" i="1"/>
  <c r="G1752" i="1"/>
  <c r="F1752" i="1"/>
  <c r="J2709" i="1"/>
  <c r="G2709" i="1"/>
  <c r="F2709" i="1"/>
  <c r="J1056" i="1"/>
  <c r="G1056" i="1"/>
  <c r="F1056" i="1"/>
  <c r="J2708" i="1"/>
  <c r="G2708" i="1"/>
  <c r="F2708" i="1"/>
  <c r="J1154" i="1"/>
  <c r="G1154" i="1"/>
  <c r="F1154" i="1"/>
  <c r="J444" i="1"/>
  <c r="G444" i="1"/>
  <c r="F444" i="1"/>
  <c r="J2707" i="1"/>
  <c r="G2707" i="1"/>
  <c r="F2707" i="1"/>
  <c r="J2706" i="1"/>
  <c r="G2706" i="1"/>
  <c r="F2706" i="1"/>
  <c r="J1014" i="1"/>
  <c r="G1014" i="1"/>
  <c r="F1014" i="1"/>
  <c r="J1397" i="1"/>
  <c r="G1397" i="1"/>
  <c r="F1397" i="1"/>
  <c r="J809" i="1"/>
  <c r="G809" i="1"/>
  <c r="F809" i="1"/>
  <c r="J1153" i="1"/>
  <c r="G1153" i="1"/>
  <c r="F1153" i="1"/>
  <c r="J2705" i="1"/>
  <c r="G2705" i="1"/>
  <c r="F2705" i="1"/>
  <c r="J2704" i="1"/>
  <c r="G2704" i="1"/>
  <c r="F2704" i="1"/>
  <c r="J2703" i="1"/>
  <c r="G2703" i="1"/>
  <c r="F2703" i="1"/>
  <c r="J1110" i="1"/>
  <c r="G1110" i="1"/>
  <c r="F1110" i="1"/>
  <c r="J2702" i="1"/>
  <c r="G2702" i="1"/>
  <c r="F2702" i="1"/>
  <c r="J2701" i="1"/>
  <c r="G2701" i="1"/>
  <c r="F2701" i="1"/>
  <c r="J2700" i="1"/>
  <c r="G2700" i="1"/>
  <c r="F2700" i="1"/>
  <c r="J2699" i="1"/>
  <c r="G2699" i="1"/>
  <c r="F2699" i="1"/>
  <c r="J303" i="1"/>
  <c r="G303" i="1"/>
  <c r="F303" i="1"/>
  <c r="J2698" i="1"/>
  <c r="G2698" i="1"/>
  <c r="F2698" i="1"/>
  <c r="J1008" i="1"/>
  <c r="G1008" i="1"/>
  <c r="F1008" i="1"/>
  <c r="J2697" i="1"/>
  <c r="G2697" i="1"/>
  <c r="F2697" i="1"/>
  <c r="J2696" i="1"/>
  <c r="G2696" i="1"/>
  <c r="F2696" i="1"/>
  <c r="J2695" i="1"/>
  <c r="G2695" i="1"/>
  <c r="F2695" i="1"/>
  <c r="J2694" i="1"/>
  <c r="G2694" i="1"/>
  <c r="F2694" i="1"/>
  <c r="J1720" i="1"/>
  <c r="G1720" i="1"/>
  <c r="F1720" i="1"/>
  <c r="J1661" i="1"/>
  <c r="G1661" i="1"/>
  <c r="F1661" i="1"/>
  <c r="J2693" i="1"/>
  <c r="G2693" i="1"/>
  <c r="F2693" i="1"/>
  <c r="J2692" i="1"/>
  <c r="G2692" i="1"/>
  <c r="F2692" i="1"/>
  <c r="J925" i="1"/>
  <c r="G925" i="1"/>
  <c r="F925" i="1"/>
  <c r="J919" i="1"/>
  <c r="G919" i="1"/>
  <c r="F919" i="1"/>
  <c r="J2691" i="1"/>
  <c r="G2691" i="1"/>
  <c r="F2691" i="1"/>
  <c r="J2690" i="1"/>
  <c r="G2690" i="1"/>
  <c r="F2690" i="1"/>
  <c r="J794" i="1"/>
  <c r="G794" i="1"/>
  <c r="F794" i="1"/>
  <c r="J2689" i="1"/>
  <c r="G2689" i="1"/>
  <c r="F2689" i="1"/>
  <c r="J2688" i="1"/>
  <c r="G2688" i="1"/>
  <c r="F2688" i="1"/>
  <c r="J2687" i="1"/>
  <c r="G2687" i="1"/>
  <c r="F2687" i="1"/>
  <c r="J2686" i="1"/>
  <c r="G2686" i="1"/>
  <c r="F2686" i="1"/>
  <c r="J2685" i="1"/>
  <c r="G2685" i="1"/>
  <c r="F2685" i="1"/>
  <c r="J1637" i="1"/>
  <c r="G1637" i="1"/>
  <c r="F1637" i="1"/>
  <c r="J2684" i="1"/>
  <c r="G2684" i="1"/>
  <c r="F2684" i="1"/>
  <c r="J2683" i="1"/>
  <c r="G2683" i="1"/>
  <c r="F2683" i="1"/>
  <c r="J2682" i="1"/>
  <c r="G2682" i="1"/>
  <c r="F2682" i="1"/>
  <c r="J2681" i="1"/>
  <c r="G2681" i="1"/>
  <c r="F2681" i="1"/>
  <c r="J2680" i="1"/>
  <c r="G2680" i="1"/>
  <c r="F2680" i="1"/>
  <c r="J2679" i="1"/>
  <c r="G2679" i="1"/>
  <c r="F2679" i="1"/>
  <c r="J2678" i="1"/>
  <c r="G2678" i="1"/>
  <c r="F2678" i="1"/>
  <c r="J2677" i="1"/>
  <c r="G2677" i="1"/>
  <c r="F2677" i="1"/>
  <c r="J2676" i="1"/>
  <c r="G2676" i="1"/>
  <c r="F2676" i="1"/>
  <c r="J2675" i="1"/>
  <c r="G2675" i="1"/>
  <c r="F2675" i="1"/>
  <c r="J2674" i="1"/>
  <c r="G2674" i="1"/>
  <c r="F2674" i="1"/>
  <c r="J677" i="1"/>
  <c r="G677" i="1"/>
  <c r="F677" i="1"/>
  <c r="J1703" i="1"/>
  <c r="G1703" i="1"/>
  <c r="F1703" i="1"/>
  <c r="J2673" i="1"/>
  <c r="G2673" i="1"/>
  <c r="F2673" i="1"/>
  <c r="J2672" i="1"/>
  <c r="G2672" i="1"/>
  <c r="F2672" i="1"/>
  <c r="J2671" i="1"/>
  <c r="G2671" i="1"/>
  <c r="F2671" i="1"/>
  <c r="J2670" i="1"/>
  <c r="G2670" i="1"/>
  <c r="F2670" i="1"/>
  <c r="J2669" i="1"/>
  <c r="G2669" i="1"/>
  <c r="F2669" i="1"/>
  <c r="J2668" i="1"/>
  <c r="G2668" i="1"/>
  <c r="F2668" i="1"/>
  <c r="J2667" i="1"/>
  <c r="G2667" i="1"/>
  <c r="F2667" i="1"/>
  <c r="J2666" i="1"/>
  <c r="G2666" i="1"/>
  <c r="F2666" i="1"/>
  <c r="J1570" i="1"/>
  <c r="G1570" i="1"/>
  <c r="F1570" i="1"/>
  <c r="J2665" i="1"/>
  <c r="G2665" i="1"/>
  <c r="F2665" i="1"/>
  <c r="J929" i="1"/>
  <c r="G929" i="1"/>
  <c r="F929" i="1"/>
  <c r="J2664" i="1"/>
  <c r="G2664" i="1"/>
  <c r="F2664" i="1"/>
  <c r="J1206" i="1"/>
  <c r="G1206" i="1"/>
  <c r="F1206" i="1"/>
  <c r="J2663" i="1"/>
  <c r="G2663" i="1"/>
  <c r="F2663" i="1"/>
  <c r="J2662" i="1"/>
  <c r="G2662" i="1"/>
  <c r="F2662" i="1"/>
  <c r="J1324" i="1"/>
  <c r="G1324" i="1"/>
  <c r="F1324" i="1"/>
  <c r="J1353" i="1"/>
  <c r="G1353" i="1"/>
  <c r="F1353" i="1"/>
  <c r="J2661" i="1"/>
  <c r="G2661" i="1"/>
  <c r="F2661" i="1"/>
  <c r="J1268" i="1"/>
  <c r="G1268" i="1"/>
  <c r="F1268" i="1"/>
  <c r="J344" i="1"/>
  <c r="G344" i="1"/>
  <c r="F344" i="1"/>
  <c r="J2660" i="1"/>
  <c r="G2660" i="1"/>
  <c r="F2660" i="1"/>
  <c r="J2659" i="1"/>
  <c r="G2659" i="1"/>
  <c r="F2659" i="1"/>
  <c r="J2658" i="1"/>
  <c r="G2658" i="1"/>
  <c r="F2658" i="1"/>
  <c r="J2657" i="1"/>
  <c r="G2657" i="1"/>
  <c r="F2657" i="1"/>
  <c r="J1323" i="1"/>
  <c r="G1323" i="1"/>
  <c r="F1323" i="1"/>
  <c r="J2656" i="1"/>
  <c r="G2656" i="1"/>
  <c r="F2656" i="1"/>
  <c r="J2655" i="1"/>
  <c r="G2655" i="1"/>
  <c r="F2655" i="1"/>
  <c r="J2654" i="1"/>
  <c r="G2654" i="1"/>
  <c r="F2654" i="1"/>
  <c r="J2653" i="1"/>
  <c r="G2653" i="1"/>
  <c r="F2653" i="1"/>
  <c r="J1375" i="1"/>
  <c r="G1375" i="1"/>
  <c r="F1375" i="1"/>
  <c r="J2652" i="1"/>
  <c r="G2652" i="1"/>
  <c r="F2652" i="1"/>
  <c r="J2651" i="1"/>
  <c r="G2651" i="1"/>
  <c r="F2651" i="1"/>
  <c r="J1636" i="1"/>
  <c r="G1636" i="1"/>
  <c r="F1636" i="1"/>
  <c r="J499" i="1"/>
  <c r="G499" i="1"/>
  <c r="F499" i="1"/>
  <c r="J700" i="1"/>
  <c r="G700" i="1"/>
  <c r="F700" i="1"/>
  <c r="J2650" i="1"/>
  <c r="G2650" i="1"/>
  <c r="F2650" i="1"/>
  <c r="J2649" i="1"/>
  <c r="G2649" i="1"/>
  <c r="F2649" i="1"/>
  <c r="J242" i="1"/>
  <c r="G242" i="1"/>
  <c r="F242" i="1"/>
  <c r="J1205" i="1"/>
  <c r="G1205" i="1"/>
  <c r="F1205" i="1"/>
  <c r="J2648" i="1"/>
  <c r="G2648" i="1"/>
  <c r="F2648" i="1"/>
  <c r="J720" i="1"/>
  <c r="G720" i="1"/>
  <c r="F720" i="1"/>
  <c r="J776" i="1"/>
  <c r="G776" i="1"/>
  <c r="F776" i="1"/>
  <c r="J969" i="1"/>
  <c r="G969" i="1"/>
  <c r="F969" i="1"/>
  <c r="J1224" i="1"/>
  <c r="G1224" i="1"/>
  <c r="F1224" i="1"/>
  <c r="J2647" i="1"/>
  <c r="G2647" i="1"/>
  <c r="F2647" i="1"/>
  <c r="J2646" i="1"/>
  <c r="G2646" i="1"/>
  <c r="F2646" i="1"/>
  <c r="J2645" i="1"/>
  <c r="G2645" i="1"/>
  <c r="F2645" i="1"/>
  <c r="J1439" i="1"/>
  <c r="G1439" i="1"/>
  <c r="F1439" i="1"/>
  <c r="J71" i="1"/>
  <c r="G71" i="1"/>
  <c r="F71" i="1"/>
  <c r="J2644" i="1"/>
  <c r="G2644" i="1"/>
  <c r="F2644" i="1"/>
  <c r="J1687" i="1"/>
  <c r="G1687" i="1"/>
  <c r="F1687" i="1"/>
  <c r="J420" i="1"/>
  <c r="G420" i="1"/>
  <c r="F420" i="1"/>
  <c r="J2643" i="1"/>
  <c r="G2643" i="1"/>
  <c r="F2643" i="1"/>
  <c r="J2642" i="1"/>
  <c r="G2642" i="1"/>
  <c r="F2642" i="1"/>
  <c r="J2641" i="1"/>
  <c r="G2641" i="1"/>
  <c r="F2641" i="1"/>
  <c r="J2640" i="1"/>
  <c r="G2640" i="1"/>
  <c r="F2640" i="1"/>
  <c r="J1231" i="1"/>
  <c r="G1231" i="1"/>
  <c r="F1231" i="1"/>
  <c r="J1590" i="1"/>
  <c r="G1590" i="1"/>
  <c r="F1590" i="1"/>
  <c r="J2639" i="1"/>
  <c r="G2639" i="1"/>
  <c r="F2639" i="1"/>
  <c r="J940" i="1"/>
  <c r="G940" i="1"/>
  <c r="F940" i="1"/>
  <c r="J390" i="1"/>
  <c r="G390" i="1"/>
  <c r="F390" i="1"/>
  <c r="J2638" i="1"/>
  <c r="G2638" i="1"/>
  <c r="F2638" i="1"/>
  <c r="J2637" i="1"/>
  <c r="G2637" i="1"/>
  <c r="F2637" i="1"/>
  <c r="J545" i="1"/>
  <c r="G545" i="1"/>
  <c r="F545" i="1"/>
  <c r="J559" i="1"/>
  <c r="G559" i="1"/>
  <c r="F559" i="1"/>
  <c r="J903" i="1"/>
  <c r="G903" i="1"/>
  <c r="F903" i="1"/>
  <c r="J497" i="1"/>
  <c r="G497" i="1"/>
  <c r="F497" i="1"/>
  <c r="J498" i="1"/>
  <c r="G498" i="1"/>
  <c r="F498" i="1"/>
  <c r="J1038" i="1"/>
  <c r="G1038" i="1"/>
  <c r="F1038" i="1"/>
  <c r="J632" i="1"/>
  <c r="G632" i="1"/>
  <c r="F632" i="1"/>
  <c r="J138" i="1"/>
  <c r="G138" i="1"/>
  <c r="F138" i="1"/>
  <c r="J54" i="1"/>
  <c r="G54" i="1"/>
  <c r="F54" i="1"/>
  <c r="J565" i="1"/>
  <c r="G565" i="1"/>
  <c r="F565" i="1"/>
  <c r="J291" i="1"/>
  <c r="G291" i="1"/>
  <c r="F291" i="1"/>
  <c r="J130" i="1"/>
  <c r="G130" i="1"/>
  <c r="F130" i="1"/>
  <c r="J1349" i="1"/>
  <c r="G1349" i="1"/>
  <c r="F1349" i="1"/>
  <c r="J712" i="1"/>
  <c r="G712" i="1"/>
  <c r="F712" i="1"/>
  <c r="J806" i="1"/>
  <c r="G806" i="1"/>
  <c r="F806" i="1"/>
  <c r="J351" i="1"/>
  <c r="G351" i="1"/>
  <c r="F351" i="1"/>
  <c r="J292" i="1"/>
  <c r="G292" i="1"/>
  <c r="F292" i="1"/>
  <c r="J231" i="1"/>
  <c r="G231" i="1"/>
  <c r="F231" i="1"/>
  <c r="J79" i="1"/>
  <c r="G79" i="1"/>
  <c r="F79" i="1"/>
  <c r="J140" i="1"/>
  <c r="G140" i="1"/>
  <c r="F140" i="1"/>
  <c r="J275" i="1"/>
  <c r="G275" i="1"/>
  <c r="F275" i="1"/>
  <c r="J164" i="1"/>
  <c r="G164" i="1"/>
  <c r="F164" i="1"/>
  <c r="J2636" i="1"/>
  <c r="G2636" i="1"/>
  <c r="F2636" i="1"/>
  <c r="J114" i="1"/>
  <c r="G114" i="1"/>
  <c r="F114" i="1"/>
  <c r="J284" i="1"/>
  <c r="G284" i="1"/>
  <c r="F284" i="1"/>
  <c r="J205" i="1"/>
  <c r="G205" i="1"/>
  <c r="F205" i="1"/>
  <c r="J270" i="1"/>
  <c r="G270" i="1"/>
  <c r="F270" i="1"/>
  <c r="J320" i="1"/>
  <c r="G320" i="1"/>
  <c r="F320" i="1"/>
  <c r="J170" i="1"/>
  <c r="G170" i="1"/>
  <c r="F170" i="1"/>
  <c r="J181" i="1"/>
  <c r="G181" i="1"/>
  <c r="F181" i="1"/>
  <c r="J325" i="1"/>
  <c r="G325" i="1"/>
  <c r="F325" i="1"/>
  <c r="J160" i="1"/>
  <c r="G160" i="1"/>
  <c r="F160" i="1"/>
  <c r="J986" i="1"/>
  <c r="G986" i="1"/>
  <c r="F986" i="1"/>
  <c r="J599" i="1"/>
  <c r="G599" i="1"/>
  <c r="F599" i="1"/>
  <c r="J1322" i="1"/>
  <c r="G1322" i="1"/>
  <c r="F1322" i="1"/>
  <c r="J2635" i="1"/>
  <c r="G2635" i="1"/>
  <c r="F2635" i="1"/>
  <c r="J662" i="1"/>
  <c r="G662" i="1"/>
  <c r="F662" i="1"/>
  <c r="J194" i="1"/>
  <c r="G194" i="1"/>
  <c r="F194" i="1"/>
  <c r="J334" i="1"/>
  <c r="G334" i="1"/>
  <c r="F334" i="1"/>
  <c r="J240" i="1"/>
  <c r="G240" i="1"/>
  <c r="F240" i="1"/>
  <c r="J718" i="1"/>
  <c r="G718" i="1"/>
  <c r="F718" i="1"/>
  <c r="J201" i="1"/>
  <c r="G201" i="1"/>
  <c r="F201" i="1"/>
  <c r="J401" i="1"/>
  <c r="G401" i="1"/>
  <c r="F401" i="1"/>
  <c r="J119" i="1"/>
  <c r="G119" i="1"/>
  <c r="F119" i="1"/>
  <c r="J153" i="1"/>
  <c r="G153" i="1"/>
  <c r="F153" i="1"/>
  <c r="J996" i="1"/>
  <c r="G996" i="1"/>
  <c r="F996" i="1"/>
  <c r="J192" i="1"/>
  <c r="G192" i="1"/>
  <c r="F192" i="1"/>
  <c r="J131" i="1"/>
  <c r="G131" i="1"/>
  <c r="F131" i="1"/>
  <c r="J2634" i="1"/>
  <c r="G2634" i="1"/>
  <c r="F2634" i="1"/>
  <c r="J685" i="1"/>
  <c r="G685" i="1"/>
  <c r="F685" i="1"/>
  <c r="J399" i="1"/>
  <c r="G399" i="1"/>
  <c r="F399" i="1"/>
  <c r="J400" i="1"/>
  <c r="G400" i="1"/>
  <c r="F400" i="1"/>
  <c r="J661" i="1"/>
  <c r="G661" i="1"/>
  <c r="F661" i="1"/>
  <c r="J716" i="1"/>
  <c r="G716" i="1"/>
  <c r="F716" i="1"/>
  <c r="J2633" i="1"/>
  <c r="G2633" i="1"/>
  <c r="F2633" i="1"/>
  <c r="J419" i="1"/>
  <c r="G419" i="1"/>
  <c r="F419" i="1"/>
  <c r="J2632" i="1"/>
  <c r="G2632" i="1"/>
  <c r="F2632" i="1"/>
  <c r="J393" i="1"/>
  <c r="G393" i="1"/>
  <c r="F393" i="1"/>
  <c r="J1092" i="1"/>
  <c r="G1092" i="1"/>
  <c r="F1092" i="1"/>
  <c r="J1346" i="1"/>
  <c r="G1346" i="1"/>
  <c r="F1346" i="1"/>
  <c r="J272" i="1"/>
  <c r="G272" i="1"/>
  <c r="F272" i="1"/>
  <c r="J780" i="1"/>
  <c r="G780" i="1"/>
  <c r="F780" i="1"/>
  <c r="J586" i="1"/>
  <c r="G586" i="1"/>
  <c r="F586" i="1"/>
  <c r="J892" i="1"/>
  <c r="G892" i="1"/>
  <c r="F892" i="1"/>
  <c r="J597" i="1"/>
  <c r="G597" i="1"/>
  <c r="F597" i="1"/>
  <c r="J2631" i="1"/>
  <c r="G2631" i="1"/>
  <c r="F2631" i="1"/>
  <c r="J730" i="1"/>
  <c r="G730" i="1"/>
  <c r="F730" i="1"/>
  <c r="J2630" i="1"/>
  <c r="G2630" i="1"/>
  <c r="F2630" i="1"/>
  <c r="J2629" i="1"/>
  <c r="G2629" i="1"/>
  <c r="F2629" i="1"/>
  <c r="J1416" i="1"/>
  <c r="G1416" i="1"/>
  <c r="F1416" i="1"/>
  <c r="J1098" i="1"/>
  <c r="G1098" i="1"/>
  <c r="F1098" i="1"/>
  <c r="J802" i="1"/>
  <c r="G802" i="1"/>
  <c r="F802" i="1"/>
  <c r="J853" i="1"/>
  <c r="G853" i="1"/>
  <c r="F853" i="1"/>
  <c r="J1561" i="1"/>
  <c r="G1561" i="1"/>
  <c r="F1561" i="1"/>
  <c r="J640" i="1"/>
  <c r="G640" i="1"/>
  <c r="F640" i="1"/>
  <c r="J1622" i="1"/>
  <c r="G1622" i="1"/>
  <c r="F1622" i="1"/>
  <c r="J384" i="1"/>
  <c r="G384" i="1"/>
  <c r="F384" i="1"/>
  <c r="J860" i="1"/>
  <c r="G860" i="1"/>
  <c r="F860" i="1"/>
  <c r="J467" i="1"/>
  <c r="G467" i="1"/>
  <c r="F467" i="1"/>
  <c r="J2628" i="1"/>
  <c r="G2628" i="1"/>
  <c r="F2628" i="1"/>
  <c r="J378" i="1"/>
  <c r="G378" i="1"/>
  <c r="F378" i="1"/>
  <c r="J664" i="1"/>
  <c r="G664" i="1"/>
  <c r="F664" i="1"/>
  <c r="J2627" i="1"/>
  <c r="G2627" i="1"/>
  <c r="F2627" i="1"/>
  <c r="J259" i="1"/>
  <c r="G259" i="1"/>
  <c r="F259" i="1"/>
  <c r="J190" i="1"/>
  <c r="G190" i="1"/>
  <c r="F190" i="1"/>
  <c r="J1045" i="1"/>
  <c r="G1045" i="1"/>
  <c r="F1045" i="1"/>
  <c r="J2626" i="1"/>
  <c r="G2626" i="1"/>
  <c r="F2626" i="1"/>
  <c r="J1340" i="1"/>
  <c r="G1340" i="1"/>
  <c r="F1340" i="1"/>
  <c r="J1041" i="1"/>
  <c r="G1041" i="1"/>
  <c r="F1041" i="1"/>
  <c r="J2625" i="1"/>
  <c r="G2625" i="1"/>
  <c r="F2625" i="1"/>
  <c r="J893" i="1"/>
  <c r="G893" i="1"/>
  <c r="F893" i="1"/>
  <c r="J743" i="1"/>
  <c r="G743" i="1"/>
  <c r="F743" i="1"/>
  <c r="J2624" i="1"/>
  <c r="G2624" i="1"/>
  <c r="F2624" i="1"/>
  <c r="J2623" i="1"/>
  <c r="G2623" i="1"/>
  <c r="F2623" i="1"/>
  <c r="J1396" i="1"/>
  <c r="G1396" i="1"/>
  <c r="F1396" i="1"/>
  <c r="J858" i="1"/>
  <c r="G858" i="1"/>
  <c r="F858" i="1"/>
  <c r="J2622" i="1"/>
  <c r="G2622" i="1"/>
  <c r="F2622" i="1"/>
  <c r="J1460" i="1"/>
  <c r="G1460" i="1"/>
  <c r="F1460" i="1"/>
  <c r="J1395" i="1"/>
  <c r="G1395" i="1"/>
  <c r="F1395" i="1"/>
  <c r="J1508" i="1"/>
  <c r="G1508" i="1"/>
  <c r="F1508" i="1"/>
  <c r="J852" i="1"/>
  <c r="G852" i="1"/>
  <c r="F852" i="1"/>
  <c r="J2621" i="1"/>
  <c r="G2621" i="1"/>
  <c r="F2621" i="1"/>
  <c r="J946" i="1"/>
  <c r="G946" i="1"/>
  <c r="F946" i="1"/>
  <c r="J1617" i="1"/>
  <c r="G1617" i="1"/>
  <c r="F1617" i="1"/>
  <c r="J1158" i="1"/>
  <c r="G1158" i="1"/>
  <c r="F1158" i="1"/>
  <c r="J1634" i="1"/>
  <c r="G1634" i="1"/>
  <c r="F1634" i="1"/>
  <c r="J1628" i="1"/>
  <c r="G1628" i="1"/>
  <c r="F1628" i="1"/>
  <c r="J1562" i="1"/>
  <c r="G1562" i="1"/>
  <c r="F1562" i="1"/>
  <c r="J2620" i="1"/>
  <c r="G2620" i="1"/>
  <c r="F2620" i="1"/>
  <c r="J1507" i="1"/>
  <c r="G1507" i="1"/>
  <c r="F1507" i="1"/>
  <c r="J1506" i="1"/>
  <c r="G1506" i="1"/>
  <c r="F1506" i="1"/>
  <c r="J1303" i="1"/>
  <c r="G1303" i="1"/>
  <c r="F1303" i="1"/>
  <c r="J1394" i="1"/>
  <c r="G1394" i="1"/>
  <c r="F1394" i="1"/>
  <c r="J1425" i="1"/>
  <c r="G1425" i="1"/>
  <c r="F1425" i="1"/>
  <c r="J779" i="1"/>
  <c r="G779" i="1"/>
  <c r="F779" i="1"/>
  <c r="J1361" i="1"/>
  <c r="G1361" i="1"/>
  <c r="F1361" i="1"/>
  <c r="J2619" i="1"/>
  <c r="G2619" i="1"/>
  <c r="F2619" i="1"/>
  <c r="J1730" i="1"/>
  <c r="G1730" i="1"/>
  <c r="F1730" i="1"/>
  <c r="J289" i="1"/>
  <c r="G289" i="1"/>
  <c r="F289" i="1"/>
  <c r="J1244" i="1"/>
  <c r="G1244" i="1"/>
  <c r="F1244" i="1"/>
  <c r="J2618" i="1"/>
  <c r="G2618" i="1"/>
  <c r="F2618" i="1"/>
  <c r="J1128" i="1"/>
  <c r="G1128" i="1"/>
  <c r="F1128" i="1"/>
  <c r="J2617" i="1"/>
  <c r="G2617" i="1"/>
  <c r="F2617" i="1"/>
  <c r="J787" i="1"/>
  <c r="G787" i="1"/>
  <c r="F787" i="1"/>
  <c r="J624" i="1"/>
  <c r="G624" i="1"/>
  <c r="F624" i="1"/>
  <c r="J438" i="1"/>
  <c r="G438" i="1"/>
  <c r="F438" i="1"/>
  <c r="J708" i="1"/>
  <c r="G708" i="1"/>
  <c r="F708" i="1"/>
  <c r="J276" i="1"/>
  <c r="G276" i="1"/>
  <c r="F276" i="1"/>
  <c r="J1104" i="1"/>
  <c r="G1104" i="1"/>
  <c r="F1104" i="1"/>
  <c r="J136" i="1"/>
  <c r="G136" i="1"/>
  <c r="F136" i="1"/>
  <c r="J484" i="1"/>
  <c r="G484" i="1"/>
  <c r="F484" i="1"/>
  <c r="J938" i="1"/>
  <c r="G938" i="1"/>
  <c r="F938" i="1"/>
  <c r="J308" i="1"/>
  <c r="G308" i="1"/>
  <c r="F308" i="1"/>
  <c r="J2616" i="1"/>
  <c r="G2616" i="1"/>
  <c r="F2616" i="1"/>
  <c r="J470" i="1"/>
  <c r="G470" i="1"/>
  <c r="F470" i="1"/>
  <c r="J803" i="1"/>
  <c r="G803" i="1"/>
  <c r="F803" i="1"/>
  <c r="J483" i="1"/>
  <c r="G483" i="1"/>
  <c r="F483" i="1"/>
  <c r="J176" i="1"/>
  <c r="G176" i="1"/>
  <c r="F176" i="1"/>
  <c r="J213" i="1"/>
  <c r="G213" i="1"/>
  <c r="F213" i="1"/>
  <c r="J415" i="1"/>
  <c r="G415" i="1"/>
  <c r="F415" i="1"/>
  <c r="J392" i="1"/>
  <c r="G392" i="1"/>
  <c r="F392" i="1"/>
  <c r="J785" i="1"/>
  <c r="G785" i="1"/>
  <c r="F785" i="1"/>
  <c r="J1095" i="1"/>
  <c r="G1095" i="1"/>
  <c r="F1095" i="1"/>
  <c r="J630" i="1"/>
  <c r="G630" i="1"/>
  <c r="F630" i="1"/>
  <c r="J652" i="1"/>
  <c r="G652" i="1"/>
  <c r="F652" i="1"/>
  <c r="J225" i="1"/>
  <c r="G225" i="1"/>
  <c r="F225" i="1"/>
  <c r="J1261" i="1"/>
  <c r="G1261" i="1"/>
  <c r="F1261" i="1"/>
  <c r="J1252" i="1"/>
  <c r="G1252" i="1"/>
  <c r="F1252" i="1"/>
  <c r="J782" i="1"/>
  <c r="G782" i="1"/>
  <c r="F782" i="1"/>
  <c r="J232" i="1"/>
  <c r="G232" i="1"/>
  <c r="F232" i="1"/>
  <c r="J355" i="1"/>
  <c r="G355" i="1"/>
  <c r="F355" i="1"/>
  <c r="J699" i="1"/>
  <c r="G699" i="1"/>
  <c r="F699" i="1"/>
  <c r="J715" i="1"/>
  <c r="G715" i="1"/>
  <c r="F715" i="1"/>
  <c r="J178" i="1"/>
  <c r="G178" i="1"/>
  <c r="F178" i="1"/>
  <c r="J2615" i="1"/>
  <c r="G2615" i="1"/>
  <c r="F2615" i="1"/>
  <c r="J2614" i="1"/>
  <c r="G2614" i="1"/>
  <c r="F2614" i="1"/>
  <c r="J2613" i="1"/>
  <c r="G2613" i="1"/>
  <c r="F2613" i="1"/>
  <c r="J1204" i="1"/>
  <c r="G1204" i="1"/>
  <c r="F1204" i="1"/>
  <c r="J209" i="1"/>
  <c r="G209" i="1"/>
  <c r="F209" i="1"/>
  <c r="J1454" i="1"/>
  <c r="G1454" i="1"/>
  <c r="F1454" i="1"/>
  <c r="J726" i="1"/>
  <c r="G726" i="1"/>
  <c r="F726" i="1"/>
  <c r="J188" i="1"/>
  <c r="G188" i="1"/>
  <c r="F188" i="1"/>
  <c r="J952" i="1"/>
  <c r="G952" i="1"/>
  <c r="F952" i="1"/>
  <c r="J824" i="1"/>
  <c r="G824" i="1"/>
  <c r="F824" i="1"/>
  <c r="J850" i="1"/>
  <c r="G850" i="1"/>
  <c r="F850" i="1"/>
  <c r="J2612" i="1"/>
  <c r="G2612" i="1"/>
  <c r="F2612" i="1"/>
  <c r="J2611" i="1"/>
  <c r="G2611" i="1"/>
  <c r="F2611" i="1"/>
  <c r="J874" i="1"/>
  <c r="G874" i="1"/>
  <c r="F874" i="1"/>
  <c r="J1614" i="1"/>
  <c r="G1614" i="1"/>
  <c r="F1614" i="1"/>
  <c r="J83" i="1"/>
  <c r="G83" i="1"/>
  <c r="F83" i="1"/>
  <c r="J1639" i="1"/>
  <c r="G1639" i="1"/>
  <c r="F1639" i="1"/>
  <c r="J2610" i="1"/>
  <c r="G2610" i="1"/>
  <c r="F2610" i="1"/>
  <c r="J2609" i="1"/>
  <c r="G2609" i="1"/>
  <c r="F2609" i="1"/>
  <c r="J2608" i="1"/>
  <c r="G2608" i="1"/>
  <c r="F2608" i="1"/>
  <c r="J2607" i="1"/>
  <c r="G2607" i="1"/>
  <c r="F2607" i="1"/>
  <c r="J461" i="1"/>
  <c r="G461" i="1"/>
  <c r="F461" i="1"/>
  <c r="J2606" i="1"/>
  <c r="G2606" i="1"/>
  <c r="F2606" i="1"/>
  <c r="J2605" i="1"/>
  <c r="G2605" i="1"/>
  <c r="F2605" i="1"/>
  <c r="J377" i="1"/>
  <c r="G377" i="1"/>
  <c r="F377" i="1"/>
  <c r="J2604" i="1"/>
  <c r="G2604" i="1"/>
  <c r="F2604" i="1"/>
  <c r="J2603" i="1"/>
  <c r="G2603" i="1"/>
  <c r="F2603" i="1"/>
  <c r="J2602" i="1"/>
  <c r="G2602" i="1"/>
  <c r="F2602" i="1"/>
  <c r="J2601" i="1"/>
  <c r="G2601" i="1"/>
  <c r="F2601" i="1"/>
  <c r="J338" i="1"/>
  <c r="G338" i="1"/>
  <c r="F338" i="1"/>
  <c r="J2600" i="1"/>
  <c r="G2600" i="1"/>
  <c r="F2600" i="1"/>
  <c r="J2599" i="1"/>
  <c r="G2599" i="1"/>
  <c r="F2599" i="1"/>
  <c r="J2598" i="1"/>
  <c r="G2598" i="1"/>
  <c r="F2598" i="1"/>
  <c r="J2597" i="1"/>
  <c r="G2597" i="1"/>
  <c r="F2597" i="1"/>
  <c r="J2596" i="1"/>
  <c r="G2596" i="1"/>
  <c r="F2596" i="1"/>
  <c r="J1631" i="1"/>
  <c r="G1631" i="1"/>
  <c r="F1631" i="1"/>
  <c r="J2595" i="1"/>
  <c r="G2595" i="1"/>
  <c r="F2595" i="1"/>
  <c r="J1698" i="1"/>
  <c r="G1698" i="1"/>
  <c r="F1698" i="1"/>
  <c r="J1343" i="1"/>
  <c r="G1343" i="1"/>
  <c r="F1343" i="1"/>
  <c r="J1025" i="1"/>
  <c r="G1025" i="1"/>
  <c r="F1025" i="1"/>
  <c r="J2594" i="1"/>
  <c r="G2594" i="1"/>
  <c r="F2594" i="1"/>
  <c r="J1345" i="1"/>
  <c r="G1345" i="1"/>
  <c r="F1345" i="1"/>
  <c r="J2593" i="1"/>
  <c r="G2593" i="1"/>
  <c r="F2593" i="1"/>
  <c r="J2592" i="1"/>
  <c r="G2592" i="1"/>
  <c r="F2592" i="1"/>
  <c r="J2591" i="1"/>
  <c r="G2591" i="1"/>
  <c r="F2591" i="1"/>
  <c r="J174" i="1"/>
  <c r="G174" i="1"/>
  <c r="F174" i="1"/>
  <c r="J1505" i="1"/>
  <c r="G1505" i="1"/>
  <c r="F1505" i="1"/>
  <c r="J189" i="1"/>
  <c r="G189" i="1"/>
  <c r="F189" i="1"/>
  <c r="J2590" i="1"/>
  <c r="G2590" i="1"/>
  <c r="F2590" i="1"/>
  <c r="J2589" i="1"/>
  <c r="G2589" i="1"/>
  <c r="F2589" i="1"/>
  <c r="J2588" i="1"/>
  <c r="G2588" i="1"/>
  <c r="F2588" i="1"/>
  <c r="J2587" i="1"/>
  <c r="G2587" i="1"/>
  <c r="F2587" i="1"/>
  <c r="J1449" i="1"/>
  <c r="G1449" i="1"/>
  <c r="F1449" i="1"/>
  <c r="J2586" i="1"/>
  <c r="G2586" i="1"/>
  <c r="F2586" i="1"/>
  <c r="J2585" i="1"/>
  <c r="G2585" i="1"/>
  <c r="F2585" i="1"/>
  <c r="J865" i="1"/>
  <c r="G865" i="1"/>
  <c r="F865" i="1"/>
  <c r="J2584" i="1"/>
  <c r="G2584" i="1"/>
  <c r="F2584" i="1"/>
  <c r="J1605" i="1"/>
  <c r="G1605" i="1"/>
  <c r="F1605" i="1"/>
  <c r="J2583" i="1"/>
  <c r="G2583" i="1"/>
  <c r="F2583" i="1"/>
  <c r="J2582" i="1"/>
  <c r="G2582" i="1"/>
  <c r="F2582" i="1"/>
  <c r="J2581" i="1"/>
  <c r="G2581" i="1"/>
  <c r="F2581" i="1"/>
  <c r="J1701" i="1"/>
  <c r="G1701" i="1"/>
  <c r="F1701" i="1"/>
  <c r="J554" i="1"/>
  <c r="G554" i="1"/>
  <c r="F554" i="1"/>
  <c r="J983" i="1"/>
  <c r="G983" i="1"/>
  <c r="F983" i="1"/>
  <c r="J2580" i="1"/>
  <c r="G2580" i="1"/>
  <c r="F2580" i="1"/>
  <c r="J1359" i="1"/>
  <c r="G1359" i="1"/>
  <c r="F1359" i="1"/>
  <c r="J2579" i="1"/>
  <c r="G2579" i="1"/>
  <c r="F2579" i="1"/>
  <c r="J2578" i="1"/>
  <c r="G2578" i="1"/>
  <c r="F2578" i="1"/>
  <c r="J1528" i="1"/>
  <c r="G1528" i="1"/>
  <c r="F1528" i="1"/>
  <c r="J2577" i="1"/>
  <c r="G2577" i="1"/>
  <c r="F2577" i="1"/>
  <c r="J1707" i="1"/>
  <c r="G1707" i="1"/>
  <c r="F1707" i="1"/>
  <c r="J2576" i="1"/>
  <c r="G2576" i="1"/>
  <c r="F2576" i="1"/>
  <c r="J2575" i="1"/>
  <c r="G2575" i="1"/>
  <c r="F2575" i="1"/>
  <c r="J1535" i="1"/>
  <c r="G1535" i="1"/>
  <c r="F1535" i="1"/>
  <c r="J2574" i="1"/>
  <c r="G2574" i="1"/>
  <c r="F2574" i="1"/>
  <c r="J2573" i="1"/>
  <c r="G2573" i="1"/>
  <c r="F2573" i="1"/>
  <c r="J1747" i="1"/>
  <c r="G1747" i="1"/>
  <c r="F1747" i="1"/>
  <c r="J2572" i="1"/>
  <c r="G2572" i="1"/>
  <c r="F2572" i="1"/>
  <c r="J1712" i="1"/>
  <c r="G1712" i="1"/>
  <c r="F1712" i="1"/>
  <c r="J2571" i="1"/>
  <c r="G2571" i="1"/>
  <c r="F2571" i="1"/>
  <c r="J2570" i="1"/>
  <c r="G2570" i="1"/>
  <c r="F2570" i="1"/>
  <c r="J2569" i="1"/>
  <c r="G2569" i="1"/>
  <c r="F2569" i="1"/>
  <c r="J2568" i="1"/>
  <c r="G2568" i="1"/>
  <c r="F2568" i="1"/>
  <c r="J2567" i="1"/>
  <c r="G2567" i="1"/>
  <c r="F2567" i="1"/>
  <c r="J2566" i="1"/>
  <c r="G2566" i="1"/>
  <c r="F2566" i="1"/>
  <c r="J1756" i="1"/>
  <c r="G1756" i="1"/>
  <c r="F1756" i="1"/>
  <c r="J460" i="1"/>
  <c r="G460" i="1"/>
  <c r="F460" i="1"/>
  <c r="J1393" i="1"/>
  <c r="G1393" i="1"/>
  <c r="F1393" i="1"/>
  <c r="J258" i="1"/>
  <c r="G258" i="1"/>
  <c r="F258" i="1"/>
  <c r="J683" i="1"/>
  <c r="G683" i="1"/>
  <c r="F683" i="1"/>
  <c r="J406" i="1"/>
  <c r="G406" i="1"/>
  <c r="F406" i="1"/>
  <c r="J1232" i="1"/>
  <c r="G1232" i="1"/>
  <c r="F1232" i="1"/>
  <c r="J1529" i="1"/>
  <c r="G1529" i="1"/>
  <c r="F1529" i="1"/>
  <c r="J528" i="1"/>
  <c r="G528" i="1"/>
  <c r="F528" i="1"/>
  <c r="J125" i="1"/>
  <c r="G125" i="1"/>
  <c r="F125" i="1"/>
  <c r="J510" i="1"/>
  <c r="G510" i="1"/>
  <c r="F510" i="1"/>
  <c r="J1121" i="1"/>
  <c r="G1121" i="1"/>
  <c r="F1121" i="1"/>
  <c r="J452" i="1"/>
  <c r="G452" i="1"/>
  <c r="F452" i="1"/>
  <c r="J1669" i="1"/>
  <c r="G1669" i="1"/>
  <c r="F1669" i="1"/>
  <c r="J1596" i="1"/>
  <c r="G1596" i="1"/>
  <c r="F1596" i="1"/>
  <c r="J1704" i="1"/>
  <c r="G1704" i="1"/>
  <c r="F1704" i="1"/>
  <c r="J269" i="1"/>
  <c r="G269" i="1"/>
  <c r="F269" i="1"/>
  <c r="J2565" i="1"/>
  <c r="G2565" i="1"/>
  <c r="F2565" i="1"/>
  <c r="J1699" i="1"/>
  <c r="G1699" i="1"/>
  <c r="F1699" i="1"/>
  <c r="J2564" i="1"/>
  <c r="G2564" i="1"/>
  <c r="F2564" i="1"/>
  <c r="J387" i="1"/>
  <c r="G387" i="1"/>
  <c r="F387" i="1"/>
  <c r="J745" i="1"/>
  <c r="G745" i="1"/>
  <c r="F745" i="1"/>
  <c r="J1621" i="1"/>
  <c r="G1621" i="1"/>
  <c r="F1621" i="1"/>
  <c r="J957" i="1"/>
  <c r="G957" i="1"/>
  <c r="F957" i="1"/>
  <c r="J1578" i="1"/>
  <c r="G1578" i="1"/>
  <c r="F1578" i="1"/>
  <c r="J1392" i="1"/>
  <c r="G1392" i="1"/>
  <c r="F1392" i="1"/>
  <c r="J1105" i="1"/>
  <c r="G1105" i="1"/>
  <c r="F1105" i="1"/>
  <c r="J1751" i="1"/>
  <c r="G1751" i="1"/>
  <c r="F1751" i="1"/>
  <c r="J1727" i="1"/>
  <c r="G1727" i="1"/>
  <c r="F1727" i="1"/>
  <c r="J1171" i="1"/>
  <c r="G1171" i="1"/>
  <c r="F1171" i="1"/>
  <c r="J2563" i="1"/>
  <c r="G2563" i="1"/>
  <c r="F2563" i="1"/>
  <c r="J2562" i="1"/>
  <c r="G2562" i="1"/>
  <c r="F2562" i="1"/>
  <c r="J2561" i="1"/>
  <c r="G2561" i="1"/>
  <c r="F2561" i="1"/>
  <c r="J906" i="1"/>
  <c r="G906" i="1"/>
  <c r="F906" i="1"/>
  <c r="J2560" i="1"/>
  <c r="G2560" i="1"/>
  <c r="F2560" i="1"/>
  <c r="J1620" i="1"/>
  <c r="G1620" i="1"/>
  <c r="F1620" i="1"/>
  <c r="J1005" i="1"/>
  <c r="G1005" i="1"/>
  <c r="F1005" i="1"/>
  <c r="J1640" i="1"/>
  <c r="G1640" i="1"/>
  <c r="F1640" i="1"/>
  <c r="J2559" i="1"/>
  <c r="G2559" i="1"/>
  <c r="F2559" i="1"/>
  <c r="J1004" i="1"/>
  <c r="G1004" i="1"/>
  <c r="F1004" i="1"/>
  <c r="J879" i="1"/>
  <c r="G879" i="1"/>
  <c r="F879" i="1"/>
  <c r="J2558" i="1"/>
  <c r="G2558" i="1"/>
  <c r="F2558" i="1"/>
  <c r="J1184" i="1"/>
  <c r="G1184" i="1"/>
  <c r="F1184" i="1"/>
  <c r="J604" i="1"/>
  <c r="G604" i="1"/>
  <c r="F604" i="1"/>
  <c r="J2557" i="1"/>
  <c r="G2557" i="1"/>
  <c r="F2557" i="1"/>
  <c r="J2556" i="1"/>
  <c r="G2556" i="1"/>
  <c r="F2556" i="1"/>
  <c r="J1043" i="1"/>
  <c r="G1043" i="1"/>
  <c r="F1043" i="1"/>
  <c r="J2555" i="1"/>
  <c r="G2555" i="1"/>
  <c r="F2555" i="1"/>
  <c r="J2554" i="1"/>
  <c r="G2554" i="1"/>
  <c r="F2554" i="1"/>
  <c r="J2553" i="1"/>
  <c r="G2553" i="1"/>
  <c r="F2553" i="1"/>
  <c r="J1472" i="1"/>
  <c r="G1472" i="1"/>
  <c r="F1472" i="1"/>
  <c r="J943" i="1"/>
  <c r="G943" i="1"/>
  <c r="F943" i="1"/>
  <c r="J2552" i="1"/>
  <c r="G2552" i="1"/>
  <c r="F2552" i="1"/>
  <c r="J1291" i="1"/>
  <c r="G1291" i="1"/>
  <c r="F1291" i="1"/>
  <c r="J2551" i="1"/>
  <c r="G2551" i="1"/>
  <c r="F2551" i="1"/>
  <c r="J1159" i="1"/>
  <c r="G1159" i="1"/>
  <c r="F1159" i="1"/>
  <c r="J2550" i="1"/>
  <c r="G2550" i="1"/>
  <c r="F2550" i="1"/>
  <c r="J795" i="1"/>
  <c r="G795" i="1"/>
  <c r="F795" i="1"/>
  <c r="J2549" i="1"/>
  <c r="G2549" i="1"/>
  <c r="F2549" i="1"/>
  <c r="J1152" i="1"/>
  <c r="G1152" i="1"/>
  <c r="F1152" i="1"/>
  <c r="J709" i="1"/>
  <c r="G709" i="1"/>
  <c r="F709" i="1"/>
  <c r="J2548" i="1"/>
  <c r="G2548" i="1"/>
  <c r="F2548" i="1"/>
  <c r="J864" i="1"/>
  <c r="G864" i="1"/>
  <c r="F864" i="1"/>
  <c r="J2547" i="1"/>
  <c r="G2547" i="1"/>
  <c r="F2547" i="1"/>
  <c r="J306" i="1"/>
  <c r="G306" i="1"/>
  <c r="F306" i="1"/>
  <c r="J116" i="1"/>
  <c r="G116" i="1"/>
  <c r="F116" i="1"/>
  <c r="J362" i="1"/>
  <c r="G362" i="1"/>
  <c r="F362" i="1"/>
  <c r="J1087" i="1"/>
  <c r="G1087" i="1"/>
  <c r="F1087" i="1"/>
  <c r="J2546" i="1"/>
  <c r="G2546" i="1"/>
  <c r="F2546" i="1"/>
  <c r="J432" i="1"/>
  <c r="G432" i="1"/>
  <c r="F432" i="1"/>
  <c r="J1135" i="1"/>
  <c r="G1135" i="1"/>
  <c r="F1135" i="1"/>
  <c r="J786" i="1"/>
  <c r="G786" i="1"/>
  <c r="F786" i="1"/>
  <c r="J2545" i="1"/>
  <c r="G2545" i="1"/>
  <c r="F2545" i="1"/>
  <c r="J1134" i="1"/>
  <c r="G1134" i="1"/>
  <c r="F1134" i="1"/>
  <c r="J1300" i="1"/>
  <c r="G1300" i="1"/>
  <c r="F1300" i="1"/>
  <c r="J2544" i="1"/>
  <c r="G2544" i="1"/>
  <c r="F2544" i="1"/>
  <c r="J1285" i="1"/>
  <c r="G1285" i="1"/>
  <c r="F1285" i="1"/>
  <c r="J335" i="1"/>
  <c r="G335" i="1"/>
  <c r="F335" i="1"/>
  <c r="J984" i="1"/>
  <c r="G984" i="1"/>
  <c r="F984" i="1"/>
  <c r="J2543" i="1"/>
  <c r="G2543" i="1"/>
  <c r="F2543" i="1"/>
  <c r="J2542" i="1"/>
  <c r="G2542" i="1"/>
  <c r="F2542" i="1"/>
  <c r="J2541" i="1"/>
  <c r="G2541" i="1"/>
  <c r="F2541" i="1"/>
  <c r="J2540" i="1"/>
  <c r="G2540" i="1"/>
  <c r="F2540" i="1"/>
  <c r="J2539" i="1"/>
  <c r="G2539" i="1"/>
  <c r="F2539" i="1"/>
  <c r="J1729" i="1"/>
  <c r="G1729" i="1"/>
  <c r="F1729" i="1"/>
  <c r="J981" i="1"/>
  <c r="G981" i="1"/>
  <c r="F981" i="1"/>
  <c r="J2538" i="1"/>
  <c r="G2538" i="1"/>
  <c r="F2538" i="1"/>
  <c r="J1391" i="1"/>
  <c r="G1391" i="1"/>
  <c r="F1391" i="1"/>
  <c r="J1032" i="1"/>
  <c r="G1032" i="1"/>
  <c r="F1032" i="1"/>
  <c r="J2537" i="1"/>
  <c r="G2537" i="1"/>
  <c r="F2537" i="1"/>
  <c r="J598" i="1"/>
  <c r="G598" i="1"/>
  <c r="F598" i="1"/>
  <c r="J2536" i="1"/>
  <c r="G2536" i="1"/>
  <c r="F2536" i="1"/>
  <c r="J32" i="1"/>
  <c r="G32" i="1"/>
  <c r="F32" i="1"/>
  <c r="J1577" i="1"/>
  <c r="G1577" i="1"/>
  <c r="F1577" i="1"/>
  <c r="J2535" i="1"/>
  <c r="G2535" i="1"/>
  <c r="F2535" i="1"/>
  <c r="J158" i="1"/>
  <c r="G158" i="1"/>
  <c r="F158" i="1"/>
  <c r="J2534" i="1"/>
  <c r="G2534" i="1"/>
  <c r="F2534" i="1"/>
  <c r="J40" i="1"/>
  <c r="G40" i="1"/>
  <c r="F40" i="1"/>
  <c r="J2533" i="1"/>
  <c r="G2533" i="1"/>
  <c r="F2533" i="1"/>
  <c r="J2532" i="1"/>
  <c r="G2532" i="1"/>
  <c r="F2532" i="1"/>
  <c r="J1072" i="1"/>
  <c r="G1072" i="1"/>
  <c r="F1072" i="1"/>
  <c r="J2531" i="1"/>
  <c r="G2531" i="1"/>
  <c r="F2531" i="1"/>
  <c r="J1093" i="1"/>
  <c r="G1093" i="1"/>
  <c r="F1093" i="1"/>
  <c r="J2530" i="1"/>
  <c r="G2530" i="1"/>
  <c r="F2530" i="1"/>
  <c r="J1177" i="1"/>
  <c r="G1177" i="1"/>
  <c r="F1177" i="1"/>
  <c r="J2529" i="1"/>
  <c r="G2529" i="1"/>
  <c r="F2529" i="1"/>
  <c r="J2528" i="1"/>
  <c r="G2528" i="1"/>
  <c r="F2528" i="1"/>
  <c r="J2527" i="1"/>
  <c r="G2527" i="1"/>
  <c r="F2527" i="1"/>
  <c r="J2526" i="1"/>
  <c r="G2526" i="1"/>
  <c r="F2526" i="1"/>
  <c r="J1671" i="1"/>
  <c r="G1671" i="1"/>
  <c r="F1671" i="1"/>
  <c r="J2525" i="1"/>
  <c r="G2525" i="1"/>
  <c r="F2525" i="1"/>
  <c r="J2524" i="1"/>
  <c r="G2524" i="1"/>
  <c r="F2524" i="1"/>
  <c r="J710" i="1"/>
  <c r="G710" i="1"/>
  <c r="F710" i="1"/>
  <c r="J1296" i="1"/>
  <c r="G1296" i="1"/>
  <c r="F1296" i="1"/>
  <c r="J2523" i="1"/>
  <c r="G2523" i="1"/>
  <c r="F2523" i="1"/>
  <c r="J2522" i="1"/>
  <c r="G2522" i="1"/>
  <c r="F2522" i="1"/>
  <c r="J2521" i="1"/>
  <c r="G2521" i="1"/>
  <c r="F2521" i="1"/>
  <c r="J352" i="1"/>
  <c r="G352" i="1"/>
  <c r="F352" i="1"/>
  <c r="J2520" i="1"/>
  <c r="G2520" i="1"/>
  <c r="F2520" i="1"/>
  <c r="J2519" i="1"/>
  <c r="G2519" i="1"/>
  <c r="F2519" i="1"/>
  <c r="J2518" i="1"/>
  <c r="G2518" i="1"/>
  <c r="F2518" i="1"/>
  <c r="J1659" i="1"/>
  <c r="G1659" i="1"/>
  <c r="F1659" i="1"/>
  <c r="J2517" i="1"/>
  <c r="G2517" i="1"/>
  <c r="F2517" i="1"/>
  <c r="J121" i="1"/>
  <c r="G121" i="1"/>
  <c r="F121" i="1"/>
  <c r="J964" i="1"/>
  <c r="G964" i="1"/>
  <c r="F964" i="1"/>
  <c r="J1279" i="1"/>
  <c r="G1279" i="1"/>
  <c r="F1279" i="1"/>
  <c r="J2516" i="1"/>
  <c r="G2516" i="1"/>
  <c r="F2516" i="1"/>
  <c r="J2515" i="1"/>
  <c r="G2515" i="1"/>
  <c r="F2515" i="1"/>
  <c r="J2514" i="1"/>
  <c r="G2514" i="1"/>
  <c r="F2514" i="1"/>
  <c r="J215" i="1"/>
  <c r="G215" i="1"/>
  <c r="F215" i="1"/>
  <c r="J593" i="1"/>
  <c r="G593" i="1"/>
  <c r="F593" i="1"/>
  <c r="J1241" i="1"/>
  <c r="G1241" i="1"/>
  <c r="F1241" i="1"/>
  <c r="J2513" i="1"/>
  <c r="G2513" i="1"/>
  <c r="F2513" i="1"/>
  <c r="J2512" i="1"/>
  <c r="G2512" i="1"/>
  <c r="F2512" i="1"/>
  <c r="J2511" i="1"/>
  <c r="G2511" i="1"/>
  <c r="F2511" i="1"/>
  <c r="J2510" i="1"/>
  <c r="G2510" i="1"/>
  <c r="F2510" i="1"/>
  <c r="J2509" i="1"/>
  <c r="G2509" i="1"/>
  <c r="F2509" i="1"/>
  <c r="J1013" i="1"/>
  <c r="G1013" i="1"/>
  <c r="F1013" i="1"/>
  <c r="J1012" i="1"/>
  <c r="G1012" i="1"/>
  <c r="F1012" i="1"/>
  <c r="J1339" i="1"/>
  <c r="G1339" i="1"/>
  <c r="F1339" i="1"/>
  <c r="J243" i="1"/>
  <c r="G243" i="1"/>
  <c r="F243" i="1"/>
  <c r="J2508" i="1"/>
  <c r="G2508" i="1"/>
  <c r="F2508" i="1"/>
  <c r="J2507" i="1"/>
  <c r="G2507" i="1"/>
  <c r="F2507" i="1"/>
  <c r="J760" i="1"/>
  <c r="G760" i="1"/>
  <c r="F760" i="1"/>
  <c r="J612" i="1"/>
  <c r="G612" i="1"/>
  <c r="F612" i="1"/>
  <c r="J371" i="1"/>
  <c r="G371" i="1"/>
  <c r="F371" i="1"/>
  <c r="J2506" i="1"/>
  <c r="G2506" i="1"/>
  <c r="F2506" i="1"/>
  <c r="J2505" i="1"/>
  <c r="G2505" i="1"/>
  <c r="F2505" i="1"/>
  <c r="J2504" i="1"/>
  <c r="G2504" i="1"/>
  <c r="F2504" i="1"/>
  <c r="J672" i="1"/>
  <c r="G672" i="1"/>
  <c r="F672" i="1"/>
  <c r="J2503" i="1"/>
  <c r="G2503" i="1"/>
  <c r="F2503" i="1"/>
  <c r="J1390" i="1"/>
  <c r="G1390" i="1"/>
  <c r="F1390" i="1"/>
  <c r="J1583" i="1"/>
  <c r="G1583" i="1"/>
  <c r="F1583" i="1"/>
  <c r="J1711" i="1"/>
  <c r="G1711" i="1"/>
  <c r="F1711" i="1"/>
  <c r="J2502" i="1"/>
  <c r="G2502" i="1"/>
  <c r="F2502" i="1"/>
  <c r="J2501" i="1"/>
  <c r="G2501" i="1"/>
  <c r="F2501" i="1"/>
  <c r="J1549" i="1"/>
  <c r="G1549" i="1"/>
  <c r="F1549" i="1"/>
  <c r="J680" i="1"/>
  <c r="G680" i="1"/>
  <c r="F680" i="1"/>
  <c r="J869" i="1"/>
  <c r="G869" i="1"/>
  <c r="F869" i="1"/>
  <c r="J2500" i="1"/>
  <c r="G2500" i="1"/>
  <c r="F2500" i="1"/>
  <c r="J2499" i="1"/>
  <c r="G2499" i="1"/>
  <c r="F2499" i="1"/>
  <c r="J1120" i="1"/>
  <c r="G1120" i="1"/>
  <c r="F1120" i="1"/>
  <c r="J2498" i="1"/>
  <c r="G2498" i="1"/>
  <c r="F2498" i="1"/>
  <c r="J1218" i="1"/>
  <c r="G1218" i="1"/>
  <c r="F1218" i="1"/>
  <c r="J2497" i="1"/>
  <c r="G2497" i="1"/>
  <c r="F2497" i="1"/>
  <c r="J2496" i="1"/>
  <c r="G2496" i="1"/>
  <c r="F2496" i="1"/>
  <c r="J166" i="1"/>
  <c r="G166" i="1"/>
  <c r="F166" i="1"/>
  <c r="J1452" i="1"/>
  <c r="G1452" i="1"/>
  <c r="F1452" i="1"/>
  <c r="J283" i="1"/>
  <c r="G283" i="1"/>
  <c r="F283" i="1"/>
  <c r="J2495" i="1"/>
  <c r="G2495" i="1"/>
  <c r="F2495" i="1"/>
  <c r="J650" i="1"/>
  <c r="G650" i="1"/>
  <c r="F650" i="1"/>
  <c r="J1034" i="1"/>
  <c r="G1034" i="1"/>
  <c r="F1034" i="1"/>
  <c r="J1564" i="1"/>
  <c r="G1564" i="1"/>
  <c r="F1564" i="1"/>
  <c r="J1294" i="1"/>
  <c r="G1294" i="1"/>
  <c r="F1294" i="1"/>
  <c r="J882" i="1"/>
  <c r="G882" i="1"/>
  <c r="F882" i="1"/>
  <c r="J1078" i="1"/>
  <c r="G1078" i="1"/>
  <c r="F1078" i="1"/>
  <c r="J1227" i="1"/>
  <c r="G1227" i="1"/>
  <c r="F1227" i="1"/>
  <c r="J1010" i="1"/>
  <c r="G1010" i="1"/>
  <c r="F1010" i="1"/>
  <c r="J949" i="1"/>
  <c r="G949" i="1"/>
  <c r="F949" i="1"/>
  <c r="J1168" i="1"/>
  <c r="G1168" i="1"/>
  <c r="F1168" i="1"/>
  <c r="J1592" i="1"/>
  <c r="G1592" i="1"/>
  <c r="F1592" i="1"/>
  <c r="J2494" i="1"/>
  <c r="G2494" i="1"/>
  <c r="F2494" i="1"/>
  <c r="J980" i="1"/>
  <c r="G980" i="1"/>
  <c r="F980" i="1"/>
  <c r="J647" i="1"/>
  <c r="G647" i="1"/>
  <c r="F647" i="1"/>
  <c r="J837" i="1"/>
  <c r="G837" i="1"/>
  <c r="F837" i="1"/>
  <c r="J1290" i="1"/>
  <c r="G1290" i="1"/>
  <c r="F1290" i="1"/>
  <c r="J490" i="1"/>
  <c r="G490" i="1"/>
  <c r="F490" i="1"/>
  <c r="J1321" i="1"/>
  <c r="G1321" i="1"/>
  <c r="F1321" i="1"/>
  <c r="J656" i="1"/>
  <c r="G656" i="1"/>
  <c r="F656" i="1"/>
  <c r="J2493" i="1"/>
  <c r="G2493" i="1"/>
  <c r="F2493" i="1"/>
  <c r="J1151" i="1"/>
  <c r="G1151" i="1"/>
  <c r="F1151" i="1"/>
  <c r="J1037" i="1"/>
  <c r="G1037" i="1"/>
  <c r="F1037" i="1"/>
  <c r="J2492" i="1"/>
  <c r="G2492" i="1"/>
  <c r="F2492" i="1"/>
  <c r="J2491" i="1"/>
  <c r="G2491" i="1"/>
  <c r="F2491" i="1"/>
  <c r="J792" i="1"/>
  <c r="G792" i="1"/>
  <c r="F792" i="1"/>
  <c r="J774" i="1"/>
  <c r="G774" i="1"/>
  <c r="F774" i="1"/>
  <c r="J576" i="1"/>
  <c r="G576" i="1"/>
  <c r="F576" i="1"/>
  <c r="J493" i="1"/>
  <c r="G493" i="1"/>
  <c r="F493" i="1"/>
  <c r="J202" i="1"/>
  <c r="G202" i="1"/>
  <c r="F202" i="1"/>
  <c r="J367" i="1"/>
  <c r="G367" i="1"/>
  <c r="F367" i="1"/>
  <c r="J2490" i="1"/>
  <c r="G2490" i="1"/>
  <c r="F2490" i="1"/>
  <c r="J234" i="1"/>
  <c r="G234" i="1"/>
  <c r="F234" i="1"/>
  <c r="J212" i="1"/>
  <c r="G212" i="1"/>
  <c r="F212" i="1"/>
  <c r="J150" i="1"/>
  <c r="G150" i="1"/>
  <c r="F150" i="1"/>
  <c r="J126" i="1"/>
  <c r="G126" i="1"/>
  <c r="F126" i="1"/>
  <c r="J1119" i="1"/>
  <c r="G1119" i="1"/>
  <c r="F1119" i="1"/>
  <c r="J2489" i="1"/>
  <c r="G2489" i="1"/>
  <c r="F2489" i="1"/>
  <c r="J2488" i="1"/>
  <c r="G2488" i="1"/>
  <c r="F2488" i="1"/>
  <c r="J180" i="1"/>
  <c r="G180" i="1"/>
  <c r="F180" i="1"/>
  <c r="J796" i="1"/>
  <c r="G796" i="1"/>
  <c r="F796" i="1"/>
  <c r="J863" i="1"/>
  <c r="G863" i="1"/>
  <c r="F863" i="1"/>
  <c r="J350" i="1"/>
  <c r="G350" i="1"/>
  <c r="F350" i="1"/>
  <c r="J541" i="1"/>
  <c r="G541" i="1"/>
  <c r="F541" i="1"/>
  <c r="J2487" i="1"/>
  <c r="G2487" i="1"/>
  <c r="F2487" i="1"/>
  <c r="J990" i="1"/>
  <c r="G990" i="1"/>
  <c r="F990" i="1"/>
  <c r="J1437" i="1"/>
  <c r="G1437" i="1"/>
  <c r="F1437" i="1"/>
  <c r="J217" i="1"/>
  <c r="G217" i="1"/>
  <c r="F217" i="1"/>
  <c r="J1580" i="1"/>
  <c r="G1580" i="1"/>
  <c r="F1580" i="1"/>
  <c r="J548" i="1"/>
  <c r="G548" i="1"/>
  <c r="F548" i="1"/>
  <c r="J267" i="1"/>
  <c r="G267" i="1"/>
  <c r="F267" i="1"/>
  <c r="J111" i="1"/>
  <c r="G111" i="1"/>
  <c r="F111" i="1"/>
  <c r="J2486" i="1"/>
  <c r="G2486" i="1"/>
  <c r="F2486" i="1"/>
  <c r="J1083" i="1"/>
  <c r="G1083" i="1"/>
  <c r="F1083" i="1"/>
  <c r="J2485" i="1"/>
  <c r="G2485" i="1"/>
  <c r="F2485" i="1"/>
  <c r="J74" i="1"/>
  <c r="G74" i="1"/>
  <c r="F74" i="1"/>
  <c r="J894" i="1"/>
  <c r="G894" i="1"/>
  <c r="F894" i="1"/>
  <c r="J723" i="1"/>
  <c r="G723" i="1"/>
  <c r="F723" i="1"/>
  <c r="J2484" i="1"/>
  <c r="G2484" i="1"/>
  <c r="F2484" i="1"/>
  <c r="J704" i="1"/>
  <c r="G704" i="1"/>
  <c r="F704" i="1"/>
  <c r="J75" i="1"/>
  <c r="G75" i="1"/>
  <c r="F75" i="1"/>
  <c r="J2483" i="1"/>
  <c r="G2483" i="1"/>
  <c r="F2483" i="1"/>
  <c r="J666" i="1"/>
  <c r="G666" i="1"/>
  <c r="F666" i="1"/>
  <c r="J2482" i="1"/>
  <c r="G2482" i="1"/>
  <c r="F2482" i="1"/>
  <c r="J995" i="1"/>
  <c r="G995" i="1"/>
  <c r="F995" i="1"/>
  <c r="J2481" i="1"/>
  <c r="G2481" i="1"/>
  <c r="F2481" i="1"/>
  <c r="J250" i="1"/>
  <c r="G250" i="1"/>
  <c r="F250" i="1"/>
  <c r="J1242" i="1"/>
  <c r="G1242" i="1"/>
  <c r="F1242" i="1"/>
  <c r="J145" i="1"/>
  <c r="G145" i="1"/>
  <c r="F145" i="1"/>
  <c r="J861" i="1"/>
  <c r="G861" i="1"/>
  <c r="F861" i="1"/>
  <c r="J1203" i="1"/>
  <c r="G1203" i="1"/>
  <c r="F1203" i="1"/>
  <c r="J1418" i="1"/>
  <c r="G1418" i="1"/>
  <c r="F1418" i="1"/>
  <c r="J667" i="1"/>
  <c r="G667" i="1"/>
  <c r="F667" i="1"/>
  <c r="J2480" i="1"/>
  <c r="G2480" i="1"/>
  <c r="F2480" i="1"/>
  <c r="J1082" i="1"/>
  <c r="G1082" i="1"/>
  <c r="F1082" i="1"/>
  <c r="J2479" i="1"/>
  <c r="G2479" i="1"/>
  <c r="F2479" i="1"/>
  <c r="J1097" i="1"/>
  <c r="G1097" i="1"/>
  <c r="F1097" i="1"/>
  <c r="J1654" i="1"/>
  <c r="G1654" i="1"/>
  <c r="F1654" i="1"/>
  <c r="J1504" i="1"/>
  <c r="G1504" i="1"/>
  <c r="F1504" i="1"/>
  <c r="J2478" i="1"/>
  <c r="G2478" i="1"/>
  <c r="F2478" i="1"/>
  <c r="J2477" i="1"/>
  <c r="G2477" i="1"/>
  <c r="F2477" i="1"/>
  <c r="J2476" i="1"/>
  <c r="G2476" i="1"/>
  <c r="F2476" i="1"/>
  <c r="J871" i="1"/>
  <c r="G871" i="1"/>
  <c r="F871" i="1"/>
  <c r="J1503" i="1"/>
  <c r="G1503" i="1"/>
  <c r="F1503" i="1"/>
  <c r="J1017" i="1"/>
  <c r="G1017" i="1"/>
  <c r="F1017" i="1"/>
  <c r="J1172" i="1"/>
  <c r="G1172" i="1"/>
  <c r="F1172" i="1"/>
  <c r="J2475" i="1"/>
  <c r="G2475" i="1"/>
  <c r="F2475" i="1"/>
  <c r="J729" i="1"/>
  <c r="G729" i="1"/>
  <c r="F729" i="1"/>
  <c r="J2474" i="1"/>
  <c r="G2474" i="1"/>
  <c r="F2474" i="1"/>
  <c r="J935" i="1"/>
  <c r="G935" i="1"/>
  <c r="F935" i="1"/>
  <c r="J1719" i="1"/>
  <c r="G1719" i="1"/>
  <c r="F1719" i="1"/>
  <c r="J2473" i="1"/>
  <c r="G2473" i="1"/>
  <c r="F2473" i="1"/>
  <c r="J1333" i="1"/>
  <c r="G1333" i="1"/>
  <c r="F1333" i="1"/>
  <c r="J1644" i="1"/>
  <c r="G1644" i="1"/>
  <c r="F1644" i="1"/>
  <c r="J962" i="1"/>
  <c r="G962" i="1"/>
  <c r="F962" i="1"/>
  <c r="J2472" i="1"/>
  <c r="G2472" i="1"/>
  <c r="F2472" i="1"/>
  <c r="J2471" i="1"/>
  <c r="G2471" i="1"/>
  <c r="F2471" i="1"/>
  <c r="J1554" i="1"/>
  <c r="G1554" i="1"/>
  <c r="F1554" i="1"/>
  <c r="J556" i="1"/>
  <c r="G556" i="1"/>
  <c r="F556" i="1"/>
  <c r="J2470" i="1"/>
  <c r="G2470" i="1"/>
  <c r="F2470" i="1"/>
  <c r="J2469" i="1"/>
  <c r="G2469" i="1"/>
  <c r="F2469" i="1"/>
  <c r="J238" i="1"/>
  <c r="G238" i="1"/>
  <c r="F238" i="1"/>
  <c r="J440" i="1"/>
  <c r="G440" i="1"/>
  <c r="F440" i="1"/>
  <c r="J2468" i="1"/>
  <c r="G2468" i="1"/>
  <c r="F2468" i="1"/>
  <c r="J1667" i="1"/>
  <c r="G1667" i="1"/>
  <c r="F1667" i="1"/>
  <c r="J2467" i="1"/>
  <c r="G2467" i="1"/>
  <c r="F2467" i="1"/>
  <c r="J1686" i="1"/>
  <c r="G1686" i="1"/>
  <c r="F1686" i="1"/>
  <c r="J641" i="1"/>
  <c r="G641" i="1"/>
  <c r="F641" i="1"/>
  <c r="J2466" i="1"/>
  <c r="G2466" i="1"/>
  <c r="F2466" i="1"/>
  <c r="J2465" i="1"/>
  <c r="G2465" i="1"/>
  <c r="F2465" i="1"/>
  <c r="J1228" i="1"/>
  <c r="G1228" i="1"/>
  <c r="F1228" i="1"/>
  <c r="J816" i="1"/>
  <c r="G816" i="1"/>
  <c r="F816" i="1"/>
  <c r="J2464" i="1"/>
  <c r="G2464" i="1"/>
  <c r="F2464" i="1"/>
  <c r="J416" i="1"/>
  <c r="G416" i="1"/>
  <c r="F416" i="1"/>
  <c r="J2463" i="1"/>
  <c r="G2463" i="1"/>
  <c r="F2463" i="1"/>
  <c r="J2462" i="1"/>
  <c r="G2462" i="1"/>
  <c r="F2462" i="1"/>
  <c r="J1131" i="1"/>
  <c r="G1131" i="1"/>
  <c r="F1131" i="1"/>
  <c r="J2461" i="1"/>
  <c r="G2461" i="1"/>
  <c r="F2461" i="1"/>
  <c r="J2460" i="1"/>
  <c r="G2460" i="1"/>
  <c r="F2460" i="1"/>
  <c r="J2459" i="1"/>
  <c r="G2459" i="1"/>
  <c r="F2459" i="1"/>
  <c r="J2458" i="1"/>
  <c r="G2458" i="1"/>
  <c r="F2458" i="1"/>
  <c r="J2457" i="1"/>
  <c r="G2457" i="1"/>
  <c r="F2457" i="1"/>
  <c r="J2456" i="1"/>
  <c r="G2456" i="1"/>
  <c r="F2456" i="1"/>
  <c r="J1142" i="1"/>
  <c r="G1142" i="1"/>
  <c r="F1142" i="1"/>
  <c r="J2455" i="1"/>
  <c r="G2455" i="1"/>
  <c r="F2455" i="1"/>
  <c r="J1320" i="1"/>
  <c r="G1320" i="1"/>
  <c r="F1320" i="1"/>
  <c r="J766" i="1"/>
  <c r="G766" i="1"/>
  <c r="F766" i="1"/>
  <c r="J539" i="1"/>
  <c r="G539" i="1"/>
  <c r="F539" i="1"/>
  <c r="J742" i="1"/>
  <c r="G742" i="1"/>
  <c r="F742" i="1"/>
  <c r="J763" i="1"/>
  <c r="G763" i="1"/>
  <c r="F763" i="1"/>
  <c r="J434" i="1"/>
  <c r="G434" i="1"/>
  <c r="F434" i="1"/>
  <c r="J620" i="1"/>
  <c r="G620" i="1"/>
  <c r="F620" i="1"/>
  <c r="J2454" i="1"/>
  <c r="G2454" i="1"/>
  <c r="F2454" i="1"/>
  <c r="J1591" i="1"/>
  <c r="G1591" i="1"/>
  <c r="F1591" i="1"/>
  <c r="J1726" i="1"/>
  <c r="G1726" i="1"/>
  <c r="F1726" i="1"/>
  <c r="J973" i="1"/>
  <c r="G973" i="1"/>
  <c r="F973" i="1"/>
  <c r="J474" i="1"/>
  <c r="G474" i="1"/>
  <c r="F474" i="1"/>
  <c r="J2453" i="1"/>
  <c r="G2453" i="1"/>
  <c r="F2453" i="1"/>
  <c r="J2452" i="1"/>
  <c r="G2452" i="1"/>
  <c r="F2452" i="1"/>
  <c r="J2451" i="1"/>
  <c r="G2451" i="1"/>
  <c r="F2451" i="1"/>
  <c r="J2450" i="1"/>
  <c r="G2450" i="1"/>
  <c r="F2450" i="1"/>
  <c r="J2449" i="1"/>
  <c r="G2449" i="1"/>
  <c r="F2449" i="1"/>
  <c r="J2448" i="1"/>
  <c r="G2448" i="1"/>
  <c r="F2448" i="1"/>
  <c r="J2447" i="1"/>
  <c r="G2447" i="1"/>
  <c r="F2447" i="1"/>
  <c r="J1430" i="1"/>
  <c r="G1430" i="1"/>
  <c r="F1430" i="1"/>
  <c r="J615" i="1"/>
  <c r="G615" i="1"/>
  <c r="F615" i="1"/>
  <c r="J324" i="1"/>
  <c r="G324" i="1"/>
  <c r="F324" i="1"/>
  <c r="J2446" i="1"/>
  <c r="G2446" i="1"/>
  <c r="F2446" i="1"/>
  <c r="J279" i="1"/>
  <c r="G279" i="1"/>
  <c r="F279" i="1"/>
  <c r="J104" i="1"/>
  <c r="G104" i="1"/>
  <c r="F104" i="1"/>
  <c r="J65" i="1"/>
  <c r="G65" i="1"/>
  <c r="F65" i="1"/>
  <c r="J102" i="1"/>
  <c r="G102" i="1"/>
  <c r="F102" i="1"/>
  <c r="J2445" i="1"/>
  <c r="G2445" i="1"/>
  <c r="F2445" i="1"/>
  <c r="J2444" i="1"/>
  <c r="G2444" i="1"/>
  <c r="F2444" i="1"/>
  <c r="J364" i="1"/>
  <c r="G364" i="1"/>
  <c r="F364" i="1"/>
  <c r="J2443" i="1"/>
  <c r="G2443" i="1"/>
  <c r="F2443" i="1"/>
  <c r="J2442" i="1"/>
  <c r="G2442" i="1"/>
  <c r="F2442" i="1"/>
  <c r="J2441" i="1"/>
  <c r="G2441" i="1"/>
  <c r="F2441" i="1"/>
  <c r="J2440" i="1"/>
  <c r="G2440" i="1"/>
  <c r="F2440" i="1"/>
  <c r="J2439" i="1"/>
  <c r="G2439" i="1"/>
  <c r="F2439" i="1"/>
  <c r="J2438" i="1"/>
  <c r="G2438" i="1"/>
  <c r="F2438" i="1"/>
  <c r="J1283" i="1"/>
  <c r="G1283" i="1"/>
  <c r="F1283" i="1"/>
  <c r="J2437" i="1"/>
  <c r="G2437" i="1"/>
  <c r="F2437" i="1"/>
  <c r="J764" i="1"/>
  <c r="G764" i="1"/>
  <c r="F764" i="1"/>
  <c r="J2436" i="1"/>
  <c r="G2436" i="1"/>
  <c r="F2436" i="1"/>
  <c r="J735" i="1"/>
  <c r="G735" i="1"/>
  <c r="F735" i="1"/>
  <c r="J1606" i="1"/>
  <c r="G1606" i="1"/>
  <c r="F1606" i="1"/>
  <c r="J1696" i="1"/>
  <c r="G1696" i="1"/>
  <c r="F1696" i="1"/>
  <c r="J754" i="1"/>
  <c r="G754" i="1"/>
  <c r="F754" i="1"/>
  <c r="J829" i="1"/>
  <c r="G829" i="1"/>
  <c r="F829" i="1"/>
  <c r="J1694" i="1"/>
  <c r="G1694" i="1"/>
  <c r="F1694" i="1"/>
  <c r="J290" i="1"/>
  <c r="G290" i="1"/>
  <c r="F290" i="1"/>
  <c r="J2435" i="1"/>
  <c r="G2435" i="1"/>
  <c r="F2435" i="1"/>
  <c r="J2434" i="1"/>
  <c r="G2434" i="1"/>
  <c r="F2434" i="1"/>
  <c r="J1117" i="1"/>
  <c r="G1117" i="1"/>
  <c r="F1117" i="1"/>
  <c r="J1260" i="1"/>
  <c r="G1260" i="1"/>
  <c r="F1260" i="1"/>
  <c r="J342" i="1"/>
  <c r="G342" i="1"/>
  <c r="F342" i="1"/>
  <c r="J473" i="1"/>
  <c r="G473" i="1"/>
  <c r="F473" i="1"/>
  <c r="J2433" i="1"/>
  <c r="G2433" i="1"/>
  <c r="F2433" i="1"/>
  <c r="J902" i="1"/>
  <c r="G902" i="1"/>
  <c r="F902" i="1"/>
  <c r="J2432" i="1"/>
  <c r="G2432" i="1"/>
  <c r="F2432" i="1"/>
  <c r="J705" i="1"/>
  <c r="G705" i="1"/>
  <c r="F705" i="1"/>
  <c r="J590" i="1"/>
  <c r="G590" i="1"/>
  <c r="F590" i="1"/>
  <c r="J2431" i="1"/>
  <c r="G2431" i="1"/>
  <c r="F2431" i="1"/>
  <c r="J2430" i="1"/>
  <c r="G2430" i="1"/>
  <c r="F2430" i="1"/>
  <c r="J204" i="1"/>
  <c r="G204" i="1"/>
  <c r="F204" i="1"/>
  <c r="J353" i="1"/>
  <c r="G353" i="1"/>
  <c r="F353" i="1"/>
  <c r="J254" i="1"/>
  <c r="G254" i="1"/>
  <c r="F254" i="1"/>
  <c r="J2429" i="1"/>
  <c r="G2429" i="1"/>
  <c r="F2429" i="1"/>
  <c r="J1750" i="1"/>
  <c r="G1750" i="1"/>
  <c r="F1750" i="1"/>
  <c r="J2428" i="1"/>
  <c r="G2428" i="1"/>
  <c r="F2428" i="1"/>
  <c r="J2427" i="1"/>
  <c r="G2427" i="1"/>
  <c r="F2427" i="1"/>
  <c r="J2426" i="1"/>
  <c r="G2426" i="1"/>
  <c r="F2426" i="1"/>
  <c r="J1271" i="1"/>
  <c r="G1271" i="1"/>
  <c r="F1271" i="1"/>
  <c r="J2425" i="1"/>
  <c r="G2425" i="1"/>
  <c r="F2425" i="1"/>
  <c r="J2424" i="1"/>
  <c r="G2424" i="1"/>
  <c r="F2424" i="1"/>
  <c r="J674" i="1"/>
  <c r="G674" i="1"/>
  <c r="F674" i="1"/>
  <c r="J1547" i="1"/>
  <c r="G1547" i="1"/>
  <c r="F1547" i="1"/>
  <c r="J944" i="1"/>
  <c r="G944" i="1"/>
  <c r="F944" i="1"/>
  <c r="J1693" i="1"/>
  <c r="G1693" i="1"/>
  <c r="F1693" i="1"/>
  <c r="J1642" i="1"/>
  <c r="G1642" i="1"/>
  <c r="F1642" i="1"/>
  <c r="J2423" i="1"/>
  <c r="G2423" i="1"/>
  <c r="F2423" i="1"/>
  <c r="J2422" i="1"/>
  <c r="G2422" i="1"/>
  <c r="F2422" i="1"/>
  <c r="J2421" i="1"/>
  <c r="G2421" i="1"/>
  <c r="F2421" i="1"/>
  <c r="J896" i="1"/>
  <c r="G896" i="1"/>
  <c r="F896" i="1"/>
  <c r="J2420" i="1"/>
  <c r="G2420" i="1"/>
  <c r="F2420" i="1"/>
  <c r="J691" i="1"/>
  <c r="G691" i="1"/>
  <c r="F691" i="1"/>
  <c r="J1611" i="1"/>
  <c r="G1611" i="1"/>
  <c r="F1611" i="1"/>
  <c r="J2419" i="1"/>
  <c r="G2419" i="1"/>
  <c r="F2419" i="1"/>
  <c r="J1063" i="1"/>
  <c r="G1063" i="1"/>
  <c r="F1063" i="1"/>
  <c r="J2418" i="1"/>
  <c r="G2418" i="1"/>
  <c r="F2418" i="1"/>
  <c r="J1502" i="1"/>
  <c r="G1502" i="1"/>
  <c r="F1502" i="1"/>
  <c r="J2417" i="1"/>
  <c r="G2417" i="1"/>
  <c r="F2417" i="1"/>
  <c r="J2416" i="1"/>
  <c r="G2416" i="1"/>
  <c r="F2416" i="1"/>
  <c r="J2415" i="1"/>
  <c r="G2415" i="1"/>
  <c r="F2415" i="1"/>
  <c r="J1576" i="1"/>
  <c r="G1576" i="1"/>
  <c r="F1576" i="1"/>
  <c r="J449" i="1"/>
  <c r="G449" i="1"/>
  <c r="F449" i="1"/>
  <c r="J2414" i="1"/>
  <c r="G2414" i="1"/>
  <c r="F2414" i="1"/>
  <c r="J965" i="1"/>
  <c r="G965" i="1"/>
  <c r="F965" i="1"/>
  <c r="J2413" i="1"/>
  <c r="G2413" i="1"/>
  <c r="F2413" i="1"/>
  <c r="J843" i="1"/>
  <c r="G843" i="1"/>
  <c r="F843" i="1"/>
  <c r="J1501" i="1"/>
  <c r="G1501" i="1"/>
  <c r="F1501" i="1"/>
  <c r="J1035" i="1"/>
  <c r="G1035" i="1"/>
  <c r="F1035" i="1"/>
  <c r="J1319" i="1"/>
  <c r="G1319" i="1"/>
  <c r="F1319" i="1"/>
  <c r="J1746" i="1"/>
  <c r="G1746" i="1"/>
  <c r="F1746" i="1"/>
  <c r="J972" i="1"/>
  <c r="G972" i="1"/>
  <c r="F972" i="1"/>
  <c r="J1259" i="1"/>
  <c r="G1259" i="1"/>
  <c r="F1259" i="1"/>
  <c r="J2412" i="1"/>
  <c r="G2412" i="1"/>
  <c r="F2412" i="1"/>
  <c r="J2411" i="1"/>
  <c r="G2411" i="1"/>
  <c r="F2411" i="1"/>
  <c r="J2410" i="1"/>
  <c r="G2410" i="1"/>
  <c r="F2410" i="1"/>
  <c r="J1626" i="1"/>
  <c r="G1626" i="1"/>
  <c r="F1626" i="1"/>
  <c r="J2409" i="1"/>
  <c r="G2409" i="1"/>
  <c r="F2409" i="1"/>
  <c r="J2408" i="1"/>
  <c r="G2408" i="1"/>
  <c r="F2408" i="1"/>
  <c r="J2407" i="1"/>
  <c r="G2407" i="1"/>
  <c r="F2407" i="1"/>
  <c r="J918" i="1"/>
  <c r="G918" i="1"/>
  <c r="F918" i="1"/>
  <c r="J2406" i="1"/>
  <c r="G2406" i="1"/>
  <c r="F2406" i="1"/>
  <c r="J115" i="1"/>
  <c r="G115" i="1"/>
  <c r="F115" i="1"/>
  <c r="J1044" i="1"/>
  <c r="G1044" i="1"/>
  <c r="F1044" i="1"/>
  <c r="J2405" i="1"/>
  <c r="G2405" i="1"/>
  <c r="F2405" i="1"/>
  <c r="J673" i="1"/>
  <c r="G673" i="1"/>
  <c r="F673" i="1"/>
  <c r="J1389" i="1"/>
  <c r="G1389" i="1"/>
  <c r="F1389" i="1"/>
  <c r="J2404" i="1"/>
  <c r="G2404" i="1"/>
  <c r="F2404" i="1"/>
  <c r="J2403" i="1"/>
  <c r="G2403" i="1"/>
  <c r="F2403" i="1"/>
  <c r="J2402" i="1"/>
  <c r="G2402" i="1"/>
  <c r="F2402" i="1"/>
  <c r="J1318" i="1"/>
  <c r="G1318" i="1"/>
  <c r="F1318" i="1"/>
  <c r="J2401" i="1"/>
  <c r="G2401" i="1"/>
  <c r="F2401" i="1"/>
  <c r="J2400" i="1"/>
  <c r="G2400" i="1"/>
  <c r="F2400" i="1"/>
  <c r="J1282" i="1"/>
  <c r="G1282" i="1"/>
  <c r="F1282" i="1"/>
  <c r="J687" i="1"/>
  <c r="G687" i="1"/>
  <c r="F687" i="1"/>
  <c r="J2399" i="1"/>
  <c r="G2399" i="1"/>
  <c r="F2399" i="1"/>
  <c r="J1530" i="1"/>
  <c r="G1530" i="1"/>
  <c r="F1530" i="1"/>
  <c r="J1317" i="1"/>
  <c r="G1317" i="1"/>
  <c r="F1317" i="1"/>
  <c r="J2398" i="1"/>
  <c r="G2398" i="1"/>
  <c r="F2398" i="1"/>
  <c r="J1066" i="1"/>
  <c r="G1066" i="1"/>
  <c r="F1066" i="1"/>
  <c r="J609" i="1"/>
  <c r="G609" i="1"/>
  <c r="F609" i="1"/>
  <c r="J2397" i="1"/>
  <c r="G2397" i="1"/>
  <c r="F2397" i="1"/>
  <c r="J2396" i="1"/>
  <c r="G2396" i="1"/>
  <c r="F2396" i="1"/>
  <c r="J2395" i="1"/>
  <c r="G2395" i="1"/>
  <c r="F2395" i="1"/>
  <c r="J2394" i="1"/>
  <c r="G2394" i="1"/>
  <c r="F2394" i="1"/>
  <c r="J1625" i="1"/>
  <c r="G1625" i="1"/>
  <c r="F1625" i="1"/>
  <c r="J1613" i="1"/>
  <c r="G1613" i="1"/>
  <c r="F1613" i="1"/>
  <c r="J840" i="1"/>
  <c r="G840" i="1"/>
  <c r="F840" i="1"/>
  <c r="J1533" i="1"/>
  <c r="G1533" i="1"/>
  <c r="F1533" i="1"/>
  <c r="J2393" i="1"/>
  <c r="G2393" i="1"/>
  <c r="F2393" i="1"/>
  <c r="J2392" i="1"/>
  <c r="G2392" i="1"/>
  <c r="F2392" i="1"/>
  <c r="J2391" i="1"/>
  <c r="G2391" i="1"/>
  <c r="F2391" i="1"/>
  <c r="J2390" i="1"/>
  <c r="G2390" i="1"/>
  <c r="F2390" i="1"/>
  <c r="J2389" i="1"/>
  <c r="G2389" i="1"/>
  <c r="F2389" i="1"/>
  <c r="J1755" i="1"/>
  <c r="G1755" i="1"/>
  <c r="F1755" i="1"/>
  <c r="J66" i="1"/>
  <c r="G66" i="1"/>
  <c r="F66" i="1"/>
  <c r="J481" i="1"/>
  <c r="G481" i="1"/>
  <c r="F481" i="1"/>
  <c r="J515" i="1"/>
  <c r="G515" i="1"/>
  <c r="F515" i="1"/>
  <c r="J2388" i="1"/>
  <c r="G2388" i="1"/>
  <c r="F2388" i="1"/>
  <c r="J2387" i="1"/>
  <c r="G2387" i="1"/>
  <c r="F2387" i="1"/>
  <c r="J2386" i="1"/>
  <c r="G2386" i="1"/>
  <c r="F2386" i="1"/>
  <c r="J2385" i="1"/>
  <c r="G2385" i="1"/>
  <c r="F2385" i="1"/>
  <c r="J1069" i="1"/>
  <c r="G1069" i="1"/>
  <c r="F1069" i="1"/>
  <c r="J2384" i="1"/>
  <c r="G2384" i="1"/>
  <c r="F2384" i="1"/>
  <c r="J1293" i="1"/>
  <c r="G1293" i="1"/>
  <c r="F1293" i="1"/>
  <c r="J2383" i="1"/>
  <c r="G2383" i="1"/>
  <c r="F2383" i="1"/>
  <c r="J1167" i="1"/>
  <c r="G1167" i="1"/>
  <c r="F1167" i="1"/>
  <c r="J1240" i="1"/>
  <c r="G1240" i="1"/>
  <c r="F1240" i="1"/>
  <c r="J2382" i="1"/>
  <c r="G2382" i="1"/>
  <c r="F2382" i="1"/>
  <c r="J2381" i="1"/>
  <c r="G2381" i="1"/>
  <c r="F2381" i="1"/>
  <c r="J2380" i="1"/>
  <c r="G2380" i="1"/>
  <c r="F2380" i="1"/>
  <c r="J1760" i="1"/>
  <c r="G1760" i="1"/>
  <c r="F1760" i="1"/>
  <c r="J2379" i="1"/>
  <c r="G2379" i="1"/>
  <c r="F2379" i="1"/>
  <c r="J1556" i="1"/>
  <c r="G1556" i="1"/>
  <c r="F1556" i="1"/>
  <c r="J1557" i="1"/>
  <c r="G1557" i="1"/>
  <c r="F1557" i="1"/>
  <c r="J771" i="1"/>
  <c r="G771" i="1"/>
  <c r="F771" i="1"/>
  <c r="J1588" i="1"/>
  <c r="G1588" i="1"/>
  <c r="F1588" i="1"/>
  <c r="J684" i="1"/>
  <c r="G684" i="1"/>
  <c r="F684" i="1"/>
  <c r="J1170" i="1"/>
  <c r="G1170" i="1"/>
  <c r="F1170" i="1"/>
  <c r="J1714" i="1"/>
  <c r="G1714" i="1"/>
  <c r="F1714" i="1"/>
  <c r="J1040" i="1"/>
  <c r="G1040" i="1"/>
  <c r="F1040" i="1"/>
  <c r="J1126" i="1"/>
  <c r="G1126" i="1"/>
  <c r="F1126" i="1"/>
  <c r="J2378" i="1"/>
  <c r="G2378" i="1"/>
  <c r="F2378" i="1"/>
  <c r="J2377" i="1"/>
  <c r="G2377" i="1"/>
  <c r="F2377" i="1"/>
  <c r="J818" i="1"/>
  <c r="G818" i="1"/>
  <c r="F818" i="1"/>
  <c r="J899" i="1"/>
  <c r="G899" i="1"/>
  <c r="F899" i="1"/>
  <c r="J2376" i="1"/>
  <c r="G2376" i="1"/>
  <c r="F2376" i="1"/>
  <c r="J2375" i="1"/>
  <c r="G2375" i="1"/>
  <c r="F2375" i="1"/>
  <c r="J2374" i="1"/>
  <c r="G2374" i="1"/>
  <c r="F2374" i="1"/>
  <c r="J568" i="1"/>
  <c r="G568" i="1"/>
  <c r="F568" i="1"/>
  <c r="J967" i="1"/>
  <c r="G967" i="1"/>
  <c r="F967" i="1"/>
  <c r="J2373" i="1"/>
  <c r="G2373" i="1"/>
  <c r="F2373" i="1"/>
  <c r="J1143" i="1"/>
  <c r="G1143" i="1"/>
  <c r="F1143" i="1"/>
  <c r="J605" i="1"/>
  <c r="G605" i="1"/>
  <c r="F605" i="1"/>
  <c r="J2372" i="1"/>
  <c r="G2372" i="1"/>
  <c r="F2372" i="1"/>
  <c r="J619" i="1"/>
  <c r="G619" i="1"/>
  <c r="F619" i="1"/>
  <c r="J1612" i="1"/>
  <c r="G1612" i="1"/>
  <c r="F1612" i="1"/>
  <c r="J561" i="1"/>
  <c r="G561" i="1"/>
  <c r="F561" i="1"/>
  <c r="J799" i="1"/>
  <c r="G799" i="1"/>
  <c r="F799" i="1"/>
  <c r="J908" i="1"/>
  <c r="G908" i="1"/>
  <c r="F908" i="1"/>
  <c r="J960" i="1"/>
  <c r="G960" i="1"/>
  <c r="F960" i="1"/>
  <c r="J2371" i="1"/>
  <c r="G2371" i="1"/>
  <c r="F2371" i="1"/>
  <c r="J2370" i="1"/>
  <c r="G2370" i="1"/>
  <c r="F2370" i="1"/>
  <c r="J2369" i="1"/>
  <c r="G2369" i="1"/>
  <c r="F2369" i="1"/>
  <c r="J2368" i="1"/>
  <c r="G2368" i="1"/>
  <c r="F2368" i="1"/>
  <c r="J646" i="1"/>
  <c r="G646" i="1"/>
  <c r="F646" i="1"/>
  <c r="J2367" i="1"/>
  <c r="G2367" i="1"/>
  <c r="F2367" i="1"/>
  <c r="J2366" i="1"/>
  <c r="G2366" i="1"/>
  <c r="F2366" i="1"/>
  <c r="J1603" i="1"/>
  <c r="G1603" i="1"/>
  <c r="F1603" i="1"/>
  <c r="J1182" i="1"/>
  <c r="G1182" i="1"/>
  <c r="F1182" i="1"/>
  <c r="J2365" i="1"/>
  <c r="G2365" i="1"/>
  <c r="F2365" i="1"/>
  <c r="J298" i="1"/>
  <c r="G298" i="1"/>
  <c r="F298" i="1"/>
  <c r="J331" i="1"/>
  <c r="G331" i="1"/>
  <c r="F331" i="1"/>
  <c r="J185" i="1"/>
  <c r="G185" i="1"/>
  <c r="F185" i="1"/>
  <c r="J414" i="1"/>
  <c r="G414" i="1"/>
  <c r="F414" i="1"/>
  <c r="J2364" i="1"/>
  <c r="G2364" i="1"/>
  <c r="F2364" i="1"/>
  <c r="J631" i="1"/>
  <c r="G631" i="1"/>
  <c r="F631" i="1"/>
  <c r="J2363" i="1"/>
  <c r="G2363" i="1"/>
  <c r="F2363" i="1"/>
  <c r="J1099" i="1"/>
  <c r="G1099" i="1"/>
  <c r="F1099" i="1"/>
  <c r="J2362" i="1"/>
  <c r="G2362" i="1"/>
  <c r="F2362" i="1"/>
  <c r="J2361" i="1"/>
  <c r="G2361" i="1"/>
  <c r="F2361" i="1"/>
  <c r="J457" i="1"/>
  <c r="G457" i="1"/>
  <c r="F457" i="1"/>
  <c r="J1571" i="1"/>
  <c r="G1571" i="1"/>
  <c r="F1571" i="1"/>
  <c r="J2360" i="1"/>
  <c r="G2360" i="1"/>
  <c r="F2360" i="1"/>
  <c r="J2359" i="1"/>
  <c r="G2359" i="1"/>
  <c r="F2359" i="1"/>
  <c r="J2358" i="1"/>
  <c r="G2358" i="1"/>
  <c r="F2358" i="1"/>
  <c r="J2357" i="1"/>
  <c r="G2357" i="1"/>
  <c r="F2357" i="1"/>
  <c r="J2356" i="1"/>
  <c r="G2356" i="1"/>
  <c r="F2356" i="1"/>
  <c r="J1692" i="1"/>
  <c r="G1692" i="1"/>
  <c r="F1692" i="1"/>
  <c r="J1132" i="1"/>
  <c r="G1132" i="1"/>
  <c r="F1132" i="1"/>
  <c r="J2355" i="1"/>
  <c r="G2355" i="1"/>
  <c r="F2355" i="1"/>
  <c r="J1723" i="1"/>
  <c r="G1723" i="1"/>
  <c r="F1723" i="1"/>
  <c r="J2354" i="1"/>
  <c r="G2354" i="1"/>
  <c r="F2354" i="1"/>
  <c r="J2353" i="1"/>
  <c r="G2353" i="1"/>
  <c r="F2353" i="1"/>
  <c r="J2352" i="1"/>
  <c r="G2352" i="1"/>
  <c r="F2352" i="1"/>
  <c r="J2351" i="1"/>
  <c r="G2351" i="1"/>
  <c r="F2351" i="1"/>
  <c r="J1316" i="1"/>
  <c r="G1316" i="1"/>
  <c r="F1316" i="1"/>
  <c r="J2350" i="1"/>
  <c r="G2350" i="1"/>
  <c r="F2350" i="1"/>
  <c r="J1673" i="1"/>
  <c r="G1673" i="1"/>
  <c r="F1673" i="1"/>
  <c r="J2349" i="1"/>
  <c r="G2349" i="1"/>
  <c r="F2349" i="1"/>
  <c r="J1444" i="1"/>
  <c r="G1444" i="1"/>
  <c r="F1444" i="1"/>
  <c r="J2348" i="1"/>
  <c r="G2348" i="1"/>
  <c r="F2348" i="1"/>
  <c r="J970" i="1"/>
  <c r="G970" i="1"/>
  <c r="F970" i="1"/>
  <c r="J2347" i="1"/>
  <c r="G2347" i="1"/>
  <c r="F2347" i="1"/>
  <c r="J2346" i="1"/>
  <c r="G2346" i="1"/>
  <c r="F2346" i="1"/>
  <c r="J2345" i="1"/>
  <c r="G2345" i="1"/>
  <c r="F2345" i="1"/>
  <c r="J1341" i="1"/>
  <c r="G1341" i="1"/>
  <c r="F1341" i="1"/>
  <c r="J2344" i="1"/>
  <c r="G2344" i="1"/>
  <c r="F2344" i="1"/>
  <c r="J1616" i="1"/>
  <c r="G1616" i="1"/>
  <c r="F1616" i="1"/>
  <c r="J1299" i="1"/>
  <c r="G1299" i="1"/>
  <c r="F1299" i="1"/>
  <c r="J2343" i="1"/>
  <c r="G2343" i="1"/>
  <c r="F2343" i="1"/>
  <c r="J2342" i="1"/>
  <c r="G2342" i="1"/>
  <c r="F2342" i="1"/>
  <c r="J2341" i="1"/>
  <c r="G2341" i="1"/>
  <c r="F2341" i="1"/>
  <c r="J2340" i="1"/>
  <c r="G2340" i="1"/>
  <c r="F2340" i="1"/>
  <c r="J1464" i="1"/>
  <c r="G1464" i="1"/>
  <c r="F1464" i="1"/>
  <c r="J2339" i="1"/>
  <c r="G2339" i="1"/>
  <c r="F2339" i="1"/>
  <c r="J2338" i="1"/>
  <c r="G2338" i="1"/>
  <c r="F2338" i="1"/>
  <c r="J2337" i="1"/>
  <c r="G2337" i="1"/>
  <c r="F2337" i="1"/>
  <c r="J2336" i="1"/>
  <c r="G2336" i="1"/>
  <c r="F2336" i="1"/>
  <c r="J1666" i="1"/>
  <c r="G1666" i="1"/>
  <c r="F1666" i="1"/>
  <c r="J2335" i="1"/>
  <c r="G2335" i="1"/>
  <c r="F2335" i="1"/>
  <c r="J2334" i="1"/>
  <c r="G2334" i="1"/>
  <c r="F2334" i="1"/>
  <c r="J813" i="1"/>
  <c r="G813" i="1"/>
  <c r="F813" i="1"/>
  <c r="J1691" i="1"/>
  <c r="G1691" i="1"/>
  <c r="F1691" i="1"/>
  <c r="J979" i="1"/>
  <c r="G979" i="1"/>
  <c r="F979" i="1"/>
  <c r="J1358" i="1"/>
  <c r="G1358" i="1"/>
  <c r="F1358" i="1"/>
  <c r="J1500" i="1"/>
  <c r="G1500" i="1"/>
  <c r="F1500" i="1"/>
  <c r="J1579" i="1"/>
  <c r="G1579" i="1"/>
  <c r="F1579" i="1"/>
  <c r="J2333" i="1"/>
  <c r="G2333" i="1"/>
  <c r="F2333" i="1"/>
  <c r="J2332" i="1"/>
  <c r="G2332" i="1"/>
  <c r="F2332" i="1"/>
  <c r="J1674" i="1"/>
  <c r="G1674" i="1"/>
  <c r="F1674" i="1"/>
  <c r="J346" i="1"/>
  <c r="G346" i="1"/>
  <c r="F346" i="1"/>
  <c r="J814" i="1"/>
  <c r="G814" i="1"/>
  <c r="F814" i="1"/>
  <c r="J1710" i="1"/>
  <c r="G1710" i="1"/>
  <c r="F1710" i="1"/>
  <c r="J2331" i="1"/>
  <c r="G2331" i="1"/>
  <c r="F2331" i="1"/>
  <c r="J1202" i="1"/>
  <c r="G1202" i="1"/>
  <c r="F1202" i="1"/>
  <c r="J2330" i="1"/>
  <c r="G2330" i="1"/>
  <c r="F2330" i="1"/>
  <c r="J2329" i="1"/>
  <c r="G2329" i="1"/>
  <c r="F2329" i="1"/>
  <c r="J2328" i="1"/>
  <c r="G2328" i="1"/>
  <c r="F2328" i="1"/>
  <c r="J2327" i="1"/>
  <c r="G2327" i="1"/>
  <c r="F2327" i="1"/>
  <c r="J546" i="1"/>
  <c r="G546" i="1"/>
  <c r="F546" i="1"/>
  <c r="J236" i="1"/>
  <c r="G236" i="1"/>
  <c r="F236" i="1"/>
  <c r="J679" i="1"/>
  <c r="G679" i="1"/>
  <c r="F679" i="1"/>
  <c r="J2326" i="1"/>
  <c r="G2326" i="1"/>
  <c r="F2326" i="1"/>
  <c r="J1421" i="1"/>
  <c r="G1421" i="1"/>
  <c r="F1421" i="1"/>
  <c r="J271" i="1"/>
  <c r="G271" i="1"/>
  <c r="F271" i="1"/>
  <c r="J224" i="1"/>
  <c r="G224" i="1"/>
  <c r="F224" i="1"/>
  <c r="J2325" i="1"/>
  <c r="G2325" i="1"/>
  <c r="F2325" i="1"/>
  <c r="J2324" i="1"/>
  <c r="G2324" i="1"/>
  <c r="F2324" i="1"/>
  <c r="J2323" i="1"/>
  <c r="G2323" i="1"/>
  <c r="F2323" i="1"/>
  <c r="J1435" i="1"/>
  <c r="G1435" i="1"/>
  <c r="F1435" i="1"/>
  <c r="J2322" i="1"/>
  <c r="G2322" i="1"/>
  <c r="F2322" i="1"/>
  <c r="J2321" i="1"/>
  <c r="G2321" i="1"/>
  <c r="F2321" i="1"/>
  <c r="J2320" i="1"/>
  <c r="G2320" i="1"/>
  <c r="F2320" i="1"/>
  <c r="J2319" i="1"/>
  <c r="G2319" i="1"/>
  <c r="F2319" i="1"/>
  <c r="J1499" i="1"/>
  <c r="G1499" i="1"/>
  <c r="F1499" i="1"/>
  <c r="J2318" i="1"/>
  <c r="G2318" i="1"/>
  <c r="F2318" i="1"/>
  <c r="J1690" i="1"/>
  <c r="G1690" i="1"/>
  <c r="F1690" i="1"/>
  <c r="J1074" i="1"/>
  <c r="G1074" i="1"/>
  <c r="F1074" i="1"/>
  <c r="J426" i="1"/>
  <c r="G426" i="1"/>
  <c r="F426" i="1"/>
  <c r="J421" i="1"/>
  <c r="G421" i="1"/>
  <c r="F421" i="1"/>
  <c r="J889" i="1"/>
  <c r="G889" i="1"/>
  <c r="F889" i="1"/>
  <c r="J2317" i="1"/>
  <c r="G2317" i="1"/>
  <c r="F2317" i="1"/>
  <c r="J2316" i="1"/>
  <c r="G2316" i="1"/>
  <c r="F2316" i="1"/>
  <c r="J2315" i="1"/>
  <c r="G2315" i="1"/>
  <c r="F2315" i="1"/>
  <c r="J2314" i="1"/>
  <c r="G2314" i="1"/>
  <c r="F2314" i="1"/>
  <c r="J1670" i="1"/>
  <c r="G1670" i="1"/>
  <c r="F1670" i="1"/>
  <c r="J1432" i="1"/>
  <c r="G1432" i="1"/>
  <c r="F1432" i="1"/>
  <c r="J1498" i="1"/>
  <c r="G1498" i="1"/>
  <c r="F1498" i="1"/>
  <c r="J2313" i="1"/>
  <c r="G2313" i="1"/>
  <c r="F2313" i="1"/>
  <c r="J2312" i="1"/>
  <c r="G2312" i="1"/>
  <c r="F2312" i="1"/>
  <c r="J2311" i="1"/>
  <c r="G2311" i="1"/>
  <c r="F2311" i="1"/>
  <c r="J2310" i="1"/>
  <c r="G2310" i="1"/>
  <c r="F2310" i="1"/>
  <c r="J1589" i="1"/>
  <c r="G1589" i="1"/>
  <c r="F1589" i="1"/>
  <c r="J2309" i="1"/>
  <c r="G2309" i="1"/>
  <c r="F2309" i="1"/>
  <c r="J2308" i="1"/>
  <c r="G2308" i="1"/>
  <c r="F2308" i="1"/>
  <c r="J2307" i="1"/>
  <c r="G2307" i="1"/>
  <c r="F2307" i="1"/>
  <c r="J2306" i="1"/>
  <c r="G2306" i="1"/>
  <c r="F2306" i="1"/>
  <c r="J1440" i="1"/>
  <c r="G1440" i="1"/>
  <c r="F1440" i="1"/>
  <c r="J2305" i="1"/>
  <c r="G2305" i="1"/>
  <c r="F2305" i="1"/>
  <c r="J1655" i="1"/>
  <c r="G1655" i="1"/>
  <c r="F1655" i="1"/>
  <c r="J1624" i="1"/>
  <c r="G1624" i="1"/>
  <c r="F1624" i="1"/>
  <c r="J1754" i="1"/>
  <c r="G1754" i="1"/>
  <c r="F1754" i="1"/>
  <c r="J2304" i="1"/>
  <c r="G2304" i="1"/>
  <c r="F2304" i="1"/>
  <c r="J781" i="1"/>
  <c r="G781" i="1"/>
  <c r="F781" i="1"/>
  <c r="J2303" i="1"/>
  <c r="G2303" i="1"/>
  <c r="F2303" i="1"/>
  <c r="J2302" i="1"/>
  <c r="G2302" i="1"/>
  <c r="F2302" i="1"/>
  <c r="J1344" i="1"/>
  <c r="G1344" i="1"/>
  <c r="F1344" i="1"/>
  <c r="J2301" i="1"/>
  <c r="G2301" i="1"/>
  <c r="F2301" i="1"/>
  <c r="J2300" i="1"/>
  <c r="G2300" i="1"/>
  <c r="F2300" i="1"/>
  <c r="J2299" i="1"/>
  <c r="G2299" i="1"/>
  <c r="F2299" i="1"/>
  <c r="J1272" i="1"/>
  <c r="G1272" i="1"/>
  <c r="F1272" i="1"/>
  <c r="J2298" i="1"/>
  <c r="G2298" i="1"/>
  <c r="F2298" i="1"/>
  <c r="J2297" i="1"/>
  <c r="G2297" i="1"/>
  <c r="F2297" i="1"/>
  <c r="J2296" i="1"/>
  <c r="G2296" i="1"/>
  <c r="F2296" i="1"/>
  <c r="J2295" i="1"/>
  <c r="G2295" i="1"/>
  <c r="F2295" i="1"/>
  <c r="J913" i="1"/>
  <c r="G913" i="1"/>
  <c r="F913" i="1"/>
  <c r="J2294" i="1"/>
  <c r="G2294" i="1"/>
  <c r="F2294" i="1"/>
  <c r="J2293" i="1"/>
  <c r="G2293" i="1"/>
  <c r="F2293" i="1"/>
  <c r="J703" i="1"/>
  <c r="G703" i="1"/>
  <c r="F703" i="1"/>
  <c r="J2292" i="1"/>
  <c r="G2292" i="1"/>
  <c r="F2292" i="1"/>
  <c r="J2291" i="1"/>
  <c r="G2291" i="1"/>
  <c r="F2291" i="1"/>
  <c r="J581" i="1"/>
  <c r="G581" i="1"/>
  <c r="F581" i="1"/>
  <c r="J542" i="1"/>
  <c r="G542" i="1"/>
  <c r="F542" i="1"/>
  <c r="J2290" i="1"/>
  <c r="G2290" i="1"/>
  <c r="F2290" i="1"/>
  <c r="J1060" i="1"/>
  <c r="G1060" i="1"/>
  <c r="F1060" i="1"/>
  <c r="J2289" i="1"/>
  <c r="G2289" i="1"/>
  <c r="F2289" i="1"/>
  <c r="J1550" i="1"/>
  <c r="G1550" i="1"/>
  <c r="F1550" i="1"/>
  <c r="J517" i="1"/>
  <c r="G517" i="1"/>
  <c r="F517" i="1"/>
  <c r="J302" i="1"/>
  <c r="G302" i="1"/>
  <c r="F302" i="1"/>
  <c r="J2288" i="1"/>
  <c r="G2288" i="1"/>
  <c r="F2288" i="1"/>
  <c r="J1278" i="1"/>
  <c r="G1278" i="1"/>
  <c r="F1278" i="1"/>
  <c r="J1100" i="1"/>
  <c r="G1100" i="1"/>
  <c r="F1100" i="1"/>
  <c r="J2287" i="1"/>
  <c r="G2287" i="1"/>
  <c r="F2287" i="1"/>
  <c r="J2286" i="1"/>
  <c r="G2286" i="1"/>
  <c r="F2286" i="1"/>
  <c r="J1275" i="1"/>
  <c r="G1275" i="1"/>
  <c r="F1275" i="1"/>
  <c r="J2285" i="1"/>
  <c r="G2285" i="1"/>
  <c r="F2285" i="1"/>
  <c r="J1150" i="1"/>
  <c r="G1150" i="1"/>
  <c r="F1150" i="1"/>
  <c r="J503" i="1"/>
  <c r="G503" i="1"/>
  <c r="F503" i="1"/>
  <c r="J1292" i="1"/>
  <c r="G1292" i="1"/>
  <c r="F1292" i="1"/>
  <c r="J2284" i="1"/>
  <c r="G2284" i="1"/>
  <c r="F2284" i="1"/>
  <c r="J2283" i="1"/>
  <c r="G2283" i="1"/>
  <c r="F2283" i="1"/>
  <c r="J2282" i="1"/>
  <c r="G2282" i="1"/>
  <c r="F2282" i="1"/>
  <c r="J1715" i="1"/>
  <c r="G1715" i="1"/>
  <c r="F1715" i="1"/>
  <c r="J2281" i="1"/>
  <c r="G2281" i="1"/>
  <c r="F2281" i="1"/>
  <c r="J2280" i="1"/>
  <c r="G2280" i="1"/>
  <c r="F2280" i="1"/>
  <c r="J1068" i="1"/>
  <c r="G1068" i="1"/>
  <c r="F1068" i="1"/>
  <c r="J2279" i="1"/>
  <c r="G2279" i="1"/>
  <c r="F2279" i="1"/>
  <c r="J2278" i="1"/>
  <c r="G2278" i="1"/>
  <c r="F2278" i="1"/>
  <c r="J2277" i="1"/>
  <c r="G2277" i="1"/>
  <c r="F2277" i="1"/>
  <c r="J2276" i="1"/>
  <c r="G2276" i="1"/>
  <c r="F2276" i="1"/>
  <c r="J2275" i="1"/>
  <c r="G2275" i="1"/>
  <c r="F2275" i="1"/>
  <c r="J1376" i="1"/>
  <c r="G1376" i="1"/>
  <c r="F1376" i="1"/>
  <c r="J2274" i="1"/>
  <c r="G2274" i="1"/>
  <c r="F2274" i="1"/>
  <c r="J1201" i="1"/>
  <c r="G1201" i="1"/>
  <c r="F1201" i="1"/>
  <c r="J1024" i="1"/>
  <c r="G1024" i="1"/>
  <c r="F1024" i="1"/>
  <c r="J2273" i="1"/>
  <c r="G2273" i="1"/>
  <c r="F2273" i="1"/>
  <c r="J1731" i="1"/>
  <c r="G1731" i="1"/>
  <c r="F1731" i="1"/>
  <c r="J1681" i="1"/>
  <c r="G1681" i="1"/>
  <c r="F1681" i="1"/>
  <c r="J2272" i="1"/>
  <c r="G2272" i="1"/>
  <c r="F2272" i="1"/>
  <c r="J1736" i="1"/>
  <c r="G1736" i="1"/>
  <c r="F1736" i="1"/>
  <c r="J2271" i="1"/>
  <c r="G2271" i="1"/>
  <c r="F2271" i="1"/>
  <c r="J2270" i="1"/>
  <c r="G2270" i="1"/>
  <c r="F2270" i="1"/>
  <c r="J1650" i="1"/>
  <c r="G1650" i="1"/>
  <c r="F1650" i="1"/>
  <c r="J668" i="1"/>
  <c r="G668" i="1"/>
  <c r="F668" i="1"/>
  <c r="J2269" i="1"/>
  <c r="G2269" i="1"/>
  <c r="F2269" i="1"/>
  <c r="J2268" i="1"/>
  <c r="G2268" i="1"/>
  <c r="F2268" i="1"/>
  <c r="J1567" i="1"/>
  <c r="G1567" i="1"/>
  <c r="F1567" i="1"/>
  <c r="J1531" i="1"/>
  <c r="G1531" i="1"/>
  <c r="F1531" i="1"/>
  <c r="J2267" i="1"/>
  <c r="G2267" i="1"/>
  <c r="F2267" i="1"/>
  <c r="J2266" i="1"/>
  <c r="G2266" i="1"/>
  <c r="F2266" i="1"/>
  <c r="J2265" i="1"/>
  <c r="G2265" i="1"/>
  <c r="F2265" i="1"/>
  <c r="J2264" i="1"/>
  <c r="G2264" i="1"/>
  <c r="F2264" i="1"/>
  <c r="J2263" i="1"/>
  <c r="G2263" i="1"/>
  <c r="F2263" i="1"/>
  <c r="J768" i="1"/>
  <c r="G768" i="1"/>
  <c r="F768" i="1"/>
  <c r="J1462" i="1"/>
  <c r="G1462" i="1"/>
  <c r="F1462" i="1"/>
  <c r="J1364" i="1"/>
  <c r="G1364" i="1"/>
  <c r="F1364" i="1"/>
  <c r="J2262" i="1"/>
  <c r="G2262" i="1"/>
  <c r="F2262" i="1"/>
  <c r="J1315" i="1"/>
  <c r="G1315" i="1"/>
  <c r="F1315" i="1"/>
  <c r="J2261" i="1"/>
  <c r="G2261" i="1"/>
  <c r="F2261" i="1"/>
  <c r="J2260" i="1"/>
  <c r="G2260" i="1"/>
  <c r="F2260" i="1"/>
  <c r="J1718" i="1"/>
  <c r="G1718" i="1"/>
  <c r="F1718" i="1"/>
  <c r="J901" i="1"/>
  <c r="G901" i="1"/>
  <c r="F901" i="1"/>
  <c r="J1685" i="1"/>
  <c r="G1685" i="1"/>
  <c r="F1685" i="1"/>
  <c r="J1537" i="1"/>
  <c r="G1537" i="1"/>
  <c r="F1537" i="1"/>
  <c r="J669" i="1"/>
  <c r="G669" i="1"/>
  <c r="F669" i="1"/>
  <c r="J1426" i="1"/>
  <c r="G1426" i="1"/>
  <c r="F1426" i="1"/>
  <c r="J767" i="1"/>
  <c r="G767" i="1"/>
  <c r="F767" i="1"/>
  <c r="J1053" i="1"/>
  <c r="G1053" i="1"/>
  <c r="F1053" i="1"/>
  <c r="J1258" i="1"/>
  <c r="G1258" i="1"/>
  <c r="F1258" i="1"/>
  <c r="J210" i="1"/>
  <c r="G210" i="1"/>
  <c r="F210" i="1"/>
  <c r="J2259" i="1"/>
  <c r="G2259" i="1"/>
  <c r="F2259" i="1"/>
  <c r="J2258" i="1"/>
  <c r="G2258" i="1"/>
  <c r="F2258" i="1"/>
  <c r="J2257" i="1"/>
  <c r="G2257" i="1"/>
  <c r="F2257" i="1"/>
  <c r="J2256" i="1"/>
  <c r="G2256" i="1"/>
  <c r="F2256" i="1"/>
  <c r="J2255" i="1"/>
  <c r="G2255" i="1"/>
  <c r="F2255" i="1"/>
  <c r="J1302" i="1"/>
  <c r="G1302" i="1"/>
  <c r="F1302" i="1"/>
  <c r="J1678" i="1"/>
  <c r="G1678" i="1"/>
  <c r="F1678" i="1"/>
  <c r="J2254" i="1"/>
  <c r="G2254" i="1"/>
  <c r="F2254" i="1"/>
  <c r="J2253" i="1"/>
  <c r="G2253" i="1"/>
  <c r="F2253" i="1"/>
  <c r="J2252" i="1"/>
  <c r="G2252" i="1"/>
  <c r="F2252" i="1"/>
  <c r="J2251" i="1"/>
  <c r="G2251" i="1"/>
  <c r="F2251" i="1"/>
  <c r="J2250" i="1"/>
  <c r="G2250" i="1"/>
  <c r="F2250" i="1"/>
  <c r="J2249" i="1"/>
  <c r="G2249" i="1"/>
  <c r="F2249" i="1"/>
  <c r="J1497" i="1"/>
  <c r="G1497" i="1"/>
  <c r="F1497" i="1"/>
  <c r="J2248" i="1"/>
  <c r="G2248" i="1"/>
  <c r="F2248" i="1"/>
  <c r="J2247" i="1"/>
  <c r="G2247" i="1"/>
  <c r="F2247" i="1"/>
  <c r="J2246" i="1"/>
  <c r="G2246" i="1"/>
  <c r="F2246" i="1"/>
  <c r="J2245" i="1"/>
  <c r="G2245" i="1"/>
  <c r="F2245" i="1"/>
  <c r="J1688" i="1"/>
  <c r="G1688" i="1"/>
  <c r="F1688" i="1"/>
  <c r="J2244" i="1"/>
  <c r="G2244" i="1"/>
  <c r="F2244" i="1"/>
  <c r="J1200" i="1"/>
  <c r="G1200" i="1"/>
  <c r="F1200" i="1"/>
  <c r="J2243" i="1"/>
  <c r="G2243" i="1"/>
  <c r="F2243" i="1"/>
  <c r="J2242" i="1"/>
  <c r="G2242" i="1"/>
  <c r="F2242" i="1"/>
  <c r="J2241" i="1"/>
  <c r="G2241" i="1"/>
  <c r="F2241" i="1"/>
  <c r="J2240" i="1"/>
  <c r="G2240" i="1"/>
  <c r="F2240" i="1"/>
  <c r="J2239" i="1"/>
  <c r="G2239" i="1"/>
  <c r="F2239" i="1"/>
  <c r="J2238" i="1"/>
  <c r="G2238" i="1"/>
  <c r="F2238" i="1"/>
  <c r="J2237" i="1"/>
  <c r="G2237" i="1"/>
  <c r="F2237" i="1"/>
  <c r="J1645" i="1"/>
  <c r="G1645" i="1"/>
  <c r="F1645" i="1"/>
  <c r="J2236" i="1"/>
  <c r="G2236" i="1"/>
  <c r="F2236" i="1"/>
  <c r="J955" i="1"/>
  <c r="G955" i="1"/>
  <c r="F955" i="1"/>
  <c r="J2235" i="1"/>
  <c r="G2235" i="1"/>
  <c r="F2235" i="1"/>
  <c r="J2234" i="1"/>
  <c r="G2234" i="1"/>
  <c r="F2234" i="1"/>
  <c r="J1157" i="1"/>
  <c r="G1157" i="1"/>
  <c r="F1157" i="1"/>
  <c r="J506" i="1"/>
  <c r="G506" i="1"/>
  <c r="F506" i="1"/>
  <c r="J731" i="1"/>
  <c r="G731" i="1"/>
  <c r="F731" i="1"/>
  <c r="J2233" i="1"/>
  <c r="G2233" i="1"/>
  <c r="F2233" i="1"/>
  <c r="J2232" i="1"/>
  <c r="G2232" i="1"/>
  <c r="F2232" i="1"/>
  <c r="J2231" i="1"/>
  <c r="G2231" i="1"/>
  <c r="F2231" i="1"/>
  <c r="J2230" i="1"/>
  <c r="G2230" i="1"/>
  <c r="F2230" i="1"/>
  <c r="J2229" i="1"/>
  <c r="G2229" i="1"/>
  <c r="F2229" i="1"/>
  <c r="J2228" i="1"/>
  <c r="G2228" i="1"/>
  <c r="F2228" i="1"/>
  <c r="J345" i="1"/>
  <c r="G345" i="1"/>
  <c r="F345" i="1"/>
  <c r="J514" i="1"/>
  <c r="G514" i="1"/>
  <c r="F514" i="1"/>
  <c r="J2227" i="1"/>
  <c r="G2227" i="1"/>
  <c r="F2227" i="1"/>
  <c r="J878" i="1"/>
  <c r="G878" i="1"/>
  <c r="F878" i="1"/>
  <c r="J2226" i="1"/>
  <c r="G2226" i="1"/>
  <c r="F2226" i="1"/>
  <c r="J2225" i="1"/>
  <c r="G2225" i="1"/>
  <c r="F2225" i="1"/>
  <c r="J1011" i="1"/>
  <c r="G1011" i="1"/>
  <c r="F1011" i="1"/>
  <c r="J2224" i="1"/>
  <c r="G2224" i="1"/>
  <c r="F2224" i="1"/>
  <c r="J128" i="1"/>
  <c r="G128" i="1"/>
  <c r="F128" i="1"/>
  <c r="J2223" i="1"/>
  <c r="G2223" i="1"/>
  <c r="F2223" i="1"/>
  <c r="J2222" i="1"/>
  <c r="G2222" i="1"/>
  <c r="F2222" i="1"/>
  <c r="J2221" i="1"/>
  <c r="G2221" i="1"/>
  <c r="F2221" i="1"/>
  <c r="J1085" i="1"/>
  <c r="G1085" i="1"/>
  <c r="F1085" i="1"/>
  <c r="J1149" i="1"/>
  <c r="G1149" i="1"/>
  <c r="F1149" i="1"/>
  <c r="J1496" i="1"/>
  <c r="G1496" i="1"/>
  <c r="F1496" i="1"/>
  <c r="J2220" i="1"/>
  <c r="G2220" i="1"/>
  <c r="F2220" i="1"/>
  <c r="J2219" i="1"/>
  <c r="G2219" i="1"/>
  <c r="F2219" i="1"/>
  <c r="J1560" i="1"/>
  <c r="G1560" i="1"/>
  <c r="F1560" i="1"/>
  <c r="J2218" i="1"/>
  <c r="G2218" i="1"/>
  <c r="F2218" i="1"/>
  <c r="J1189" i="1"/>
  <c r="G1189" i="1"/>
  <c r="F1189" i="1"/>
  <c r="J2217" i="1"/>
  <c r="G2217" i="1"/>
  <c r="F2217" i="1"/>
  <c r="J660" i="1"/>
  <c r="G660" i="1"/>
  <c r="F660" i="1"/>
  <c r="J2216" i="1"/>
  <c r="G2216" i="1"/>
  <c r="F2216" i="1"/>
  <c r="J2215" i="1"/>
  <c r="G2215" i="1"/>
  <c r="F2215" i="1"/>
  <c r="J1199" i="1"/>
  <c r="G1199" i="1"/>
  <c r="F1199" i="1"/>
  <c r="J2214" i="1"/>
  <c r="G2214" i="1"/>
  <c r="F2214" i="1"/>
  <c r="J2213" i="1"/>
  <c r="G2213" i="1"/>
  <c r="F2213" i="1"/>
  <c r="J208" i="1"/>
  <c r="G208" i="1"/>
  <c r="F208" i="1"/>
  <c r="J177" i="1"/>
  <c r="G177" i="1"/>
  <c r="F177" i="1"/>
  <c r="J2212" i="1"/>
  <c r="G2212" i="1"/>
  <c r="F2212" i="1"/>
  <c r="J1745" i="1"/>
  <c r="G1745" i="1"/>
  <c r="F1745" i="1"/>
  <c r="J51" i="1"/>
  <c r="G51" i="1"/>
  <c r="F51" i="1"/>
  <c r="J261" i="1"/>
  <c r="G261" i="1"/>
  <c r="F261" i="1"/>
  <c r="J398" i="1"/>
  <c r="G398" i="1"/>
  <c r="F398" i="1"/>
  <c r="J945" i="1"/>
  <c r="G945" i="1"/>
  <c r="F945" i="1"/>
  <c r="J47" i="1"/>
  <c r="G47" i="1"/>
  <c r="F47" i="1"/>
  <c r="J2211" i="1"/>
  <c r="G2211" i="1"/>
  <c r="F2211" i="1"/>
  <c r="J2210" i="1"/>
  <c r="G2210" i="1"/>
  <c r="F2210" i="1"/>
  <c r="J2209" i="1"/>
  <c r="G2209" i="1"/>
  <c r="F2209" i="1"/>
  <c r="J2208" i="1"/>
  <c r="G2208" i="1"/>
  <c r="F2208" i="1"/>
  <c r="J285" i="1"/>
  <c r="G285" i="1"/>
  <c r="F285" i="1"/>
  <c r="J1648" i="1"/>
  <c r="G1648" i="1"/>
  <c r="F1648" i="1"/>
  <c r="J998" i="1"/>
  <c r="G998" i="1"/>
  <c r="F998" i="1"/>
  <c r="J1610" i="1"/>
  <c r="G1610" i="1"/>
  <c r="F1610" i="1"/>
  <c r="J489" i="1"/>
  <c r="G489" i="1"/>
  <c r="F489" i="1"/>
  <c r="J187" i="1"/>
  <c r="G187" i="1"/>
  <c r="F187" i="1"/>
  <c r="J2207" i="1"/>
  <c r="G2207" i="1"/>
  <c r="F2207" i="1"/>
  <c r="J82" i="1"/>
  <c r="G82" i="1"/>
  <c r="F82" i="1"/>
  <c r="J2206" i="1"/>
  <c r="G2206" i="1"/>
  <c r="F2206" i="1"/>
  <c r="J1332" i="1"/>
  <c r="G1332" i="1"/>
  <c r="F1332" i="1"/>
  <c r="J1672" i="1"/>
  <c r="G1672" i="1"/>
  <c r="F1672" i="1"/>
  <c r="J1717" i="1"/>
  <c r="G1717" i="1"/>
  <c r="F1717" i="1"/>
  <c r="J759" i="1"/>
  <c r="G759" i="1"/>
  <c r="F759" i="1"/>
  <c r="J2205" i="1"/>
  <c r="G2205" i="1"/>
  <c r="F2205" i="1"/>
  <c r="J249" i="1"/>
  <c r="G249" i="1"/>
  <c r="F249" i="1"/>
  <c r="J385" i="1"/>
  <c r="G385" i="1"/>
  <c r="F385" i="1"/>
  <c r="J2204" i="1"/>
  <c r="G2204" i="1"/>
  <c r="F2204" i="1"/>
  <c r="J558" i="1"/>
  <c r="G558" i="1"/>
  <c r="F558" i="1"/>
  <c r="J931" i="1"/>
  <c r="G931" i="1"/>
  <c r="F931" i="1"/>
  <c r="J1388" i="1"/>
  <c r="G1388" i="1"/>
  <c r="F1388" i="1"/>
  <c r="J2203" i="1"/>
  <c r="G2203" i="1"/>
  <c r="F2203" i="1"/>
  <c r="J2202" i="1"/>
  <c r="G2202" i="1"/>
  <c r="F2202" i="1"/>
  <c r="J1735" i="1"/>
  <c r="G1735" i="1"/>
  <c r="F1735" i="1"/>
  <c r="J1573" i="1"/>
  <c r="G1573" i="1"/>
  <c r="F1573" i="1"/>
  <c r="J751" i="1"/>
  <c r="G751" i="1"/>
  <c r="F751" i="1"/>
  <c r="J435" i="1"/>
  <c r="G435" i="1"/>
  <c r="F435" i="1"/>
  <c r="J2201" i="1"/>
  <c r="G2201" i="1"/>
  <c r="F2201" i="1"/>
  <c r="J2200" i="1"/>
  <c r="G2200" i="1"/>
  <c r="F2200" i="1"/>
  <c r="J1744" i="1"/>
  <c r="G1744" i="1"/>
  <c r="F1744" i="1"/>
  <c r="J1743" i="1"/>
  <c r="G1743" i="1"/>
  <c r="F1743" i="1"/>
  <c r="J961" i="1"/>
  <c r="G961" i="1"/>
  <c r="F961" i="1"/>
  <c r="J636" i="1"/>
  <c r="G636" i="1"/>
  <c r="F636" i="1"/>
  <c r="J311" i="1"/>
  <c r="G311" i="1"/>
  <c r="F311" i="1"/>
  <c r="J1213" i="1"/>
  <c r="G1213" i="1"/>
  <c r="F1213" i="1"/>
  <c r="J2199" i="1"/>
  <c r="G2199" i="1"/>
  <c r="F2199" i="1"/>
  <c r="J223" i="1"/>
  <c r="G223" i="1"/>
  <c r="F223" i="1"/>
  <c r="J132" i="1"/>
  <c r="G132" i="1"/>
  <c r="F132" i="1"/>
  <c r="J1387" i="1"/>
  <c r="G1387" i="1"/>
  <c r="F1387" i="1"/>
  <c r="J2198" i="1"/>
  <c r="G2198" i="1"/>
  <c r="F2198" i="1"/>
  <c r="J805" i="1"/>
  <c r="G805" i="1"/>
  <c r="F805" i="1"/>
  <c r="J2197" i="1"/>
  <c r="G2197" i="1"/>
  <c r="F2197" i="1"/>
  <c r="J1377" i="1"/>
  <c r="G1377" i="1"/>
  <c r="F1377" i="1"/>
  <c r="J2196" i="1"/>
  <c r="G2196" i="1"/>
  <c r="F2196" i="1"/>
  <c r="J1431" i="1"/>
  <c r="G1431" i="1"/>
  <c r="F1431" i="1"/>
  <c r="J2195" i="1"/>
  <c r="G2195" i="1"/>
  <c r="F2195" i="1"/>
  <c r="J343" i="1"/>
  <c r="G343" i="1"/>
  <c r="F343" i="1"/>
  <c r="J845" i="1"/>
  <c r="G845" i="1"/>
  <c r="F845" i="1"/>
  <c r="J2194" i="1"/>
  <c r="G2194" i="1"/>
  <c r="F2194" i="1"/>
  <c r="J477" i="1"/>
  <c r="G477" i="1"/>
  <c r="F477" i="1"/>
  <c r="J649" i="1"/>
  <c r="G649" i="1"/>
  <c r="F649" i="1"/>
  <c r="J2193" i="1"/>
  <c r="G2193" i="1"/>
  <c r="F2193" i="1"/>
  <c r="J713" i="1"/>
  <c r="G713" i="1"/>
  <c r="F713" i="1"/>
  <c r="J1314" i="1"/>
  <c r="G1314" i="1"/>
  <c r="F1314" i="1"/>
  <c r="J2192" i="1"/>
  <c r="G2192" i="1"/>
  <c r="F2192" i="1"/>
  <c r="J711" i="1"/>
  <c r="G711" i="1"/>
  <c r="F711" i="1"/>
  <c r="J1495" i="1"/>
  <c r="G1495" i="1"/>
  <c r="F1495" i="1"/>
  <c r="J2191" i="1"/>
  <c r="G2191" i="1"/>
  <c r="F2191" i="1"/>
  <c r="J1494" i="1"/>
  <c r="G1494" i="1"/>
  <c r="F1494" i="1"/>
  <c r="J2190" i="1"/>
  <c r="G2190" i="1"/>
  <c r="F2190" i="1"/>
  <c r="J2189" i="1"/>
  <c r="G2189" i="1"/>
  <c r="F2189" i="1"/>
  <c r="J2188" i="1"/>
  <c r="G2188" i="1"/>
  <c r="F2188" i="1"/>
  <c r="J868" i="1"/>
  <c r="G868" i="1"/>
  <c r="F868" i="1"/>
  <c r="J2187" i="1"/>
  <c r="G2187" i="1"/>
  <c r="F2187" i="1"/>
  <c r="J827" i="1"/>
  <c r="G827" i="1"/>
  <c r="F827" i="1"/>
  <c r="J834" i="1"/>
  <c r="G834" i="1"/>
  <c r="F834" i="1"/>
  <c r="J282" i="1"/>
  <c r="G282" i="1"/>
  <c r="F282" i="1"/>
  <c r="J2186" i="1"/>
  <c r="G2186" i="1"/>
  <c r="F2186" i="1"/>
  <c r="J2185" i="1"/>
  <c r="G2185" i="1"/>
  <c r="F2185" i="1"/>
  <c r="J1304" i="1"/>
  <c r="G1304" i="1"/>
  <c r="F1304" i="1"/>
  <c r="J2184" i="1"/>
  <c r="G2184" i="1"/>
  <c r="F2184" i="1"/>
  <c r="J2183" i="1"/>
  <c r="G2183" i="1"/>
  <c r="F2183" i="1"/>
  <c r="J2182" i="1"/>
  <c r="G2182" i="1"/>
  <c r="F2182" i="1"/>
  <c r="J2181" i="1"/>
  <c r="G2181" i="1"/>
  <c r="F2181" i="1"/>
  <c r="J2180" i="1"/>
  <c r="G2180" i="1"/>
  <c r="F2180" i="1"/>
  <c r="J2179" i="1"/>
  <c r="G2179" i="1"/>
  <c r="F2179" i="1"/>
  <c r="J2178" i="1"/>
  <c r="G2178" i="1"/>
  <c r="F2178" i="1"/>
  <c r="J2177" i="1"/>
  <c r="G2177" i="1"/>
  <c r="F2177" i="1"/>
  <c r="J2176" i="1"/>
  <c r="G2176" i="1"/>
  <c r="F2176" i="1"/>
  <c r="J2175" i="1"/>
  <c r="G2175" i="1"/>
  <c r="F2175" i="1"/>
  <c r="J1417" i="1"/>
  <c r="G1417" i="1"/>
  <c r="F1417" i="1"/>
  <c r="J1601" i="1"/>
  <c r="G1601" i="1"/>
  <c r="F1601" i="1"/>
  <c r="J445" i="1"/>
  <c r="G445" i="1"/>
  <c r="F445" i="1"/>
  <c r="J2174" i="1"/>
  <c r="G2174" i="1"/>
  <c r="F2174" i="1"/>
  <c r="J2173" i="1"/>
  <c r="G2173" i="1"/>
  <c r="F2173" i="1"/>
  <c r="J2172" i="1"/>
  <c r="G2172" i="1"/>
  <c r="F2172" i="1"/>
  <c r="J2171" i="1"/>
  <c r="G2171" i="1"/>
  <c r="F2171" i="1"/>
  <c r="J1689" i="1"/>
  <c r="G1689" i="1"/>
  <c r="F1689" i="1"/>
  <c r="J1623" i="1"/>
  <c r="G1623" i="1"/>
  <c r="F1623" i="1"/>
  <c r="J509" i="1"/>
  <c r="G509" i="1"/>
  <c r="F509" i="1"/>
  <c r="J881" i="1"/>
  <c r="G881" i="1"/>
  <c r="F881" i="1"/>
  <c r="J2170" i="1"/>
  <c r="G2170" i="1"/>
  <c r="F2170" i="1"/>
  <c r="J2169" i="1"/>
  <c r="G2169" i="1"/>
  <c r="F2169" i="1"/>
  <c r="J2168" i="1"/>
  <c r="G2168" i="1"/>
  <c r="F2168" i="1"/>
  <c r="J1386" i="1"/>
  <c r="G1386" i="1"/>
  <c r="F1386" i="1"/>
  <c r="J2167" i="1"/>
  <c r="G2167" i="1"/>
  <c r="F2167" i="1"/>
  <c r="J1236" i="1"/>
  <c r="G1236" i="1"/>
  <c r="F1236" i="1"/>
  <c r="J1493" i="1"/>
  <c r="G1493" i="1"/>
  <c r="F1493" i="1"/>
  <c r="J2166" i="1"/>
  <c r="G2166" i="1"/>
  <c r="F2166" i="1"/>
  <c r="J2165" i="1"/>
  <c r="G2165" i="1"/>
  <c r="F2165" i="1"/>
  <c r="J255" i="1"/>
  <c r="G255" i="1"/>
  <c r="F255" i="1"/>
  <c r="J2164" i="1"/>
  <c r="G2164" i="1"/>
  <c r="F2164" i="1"/>
  <c r="J956" i="1"/>
  <c r="G956" i="1"/>
  <c r="F956" i="1"/>
  <c r="J838" i="1"/>
  <c r="G838" i="1"/>
  <c r="F838" i="1"/>
  <c r="J2163" i="1"/>
  <c r="G2163" i="1"/>
  <c r="F2163" i="1"/>
  <c r="J1597" i="1"/>
  <c r="G1597" i="1"/>
  <c r="F1597" i="1"/>
  <c r="J2162" i="1"/>
  <c r="G2162" i="1"/>
  <c r="F2162" i="1"/>
  <c r="J777" i="1"/>
  <c r="G777" i="1"/>
  <c r="F777" i="1"/>
  <c r="J1429" i="1"/>
  <c r="G1429" i="1"/>
  <c r="F1429" i="1"/>
  <c r="J1198" i="1"/>
  <c r="G1198" i="1"/>
  <c r="F1198" i="1"/>
  <c r="J2161" i="1"/>
  <c r="G2161" i="1"/>
  <c r="F2161" i="1"/>
  <c r="J1446" i="1"/>
  <c r="G1446" i="1"/>
  <c r="F1446" i="1"/>
  <c r="J169" i="1"/>
  <c r="G169" i="1"/>
  <c r="F169" i="1"/>
  <c r="J942" i="1"/>
  <c r="G942" i="1"/>
  <c r="F942" i="1"/>
  <c r="J2160" i="1"/>
  <c r="G2160" i="1"/>
  <c r="F2160" i="1"/>
  <c r="J227" i="1"/>
  <c r="G227" i="1"/>
  <c r="F227" i="1"/>
  <c r="J316" i="1"/>
  <c r="G316" i="1"/>
  <c r="F316" i="1"/>
  <c r="J2159" i="1"/>
  <c r="G2159" i="1"/>
  <c r="F2159" i="1"/>
  <c r="J2158" i="1"/>
  <c r="G2158" i="1"/>
  <c r="F2158" i="1"/>
  <c r="J2157" i="1"/>
  <c r="G2157" i="1"/>
  <c r="F2157" i="1"/>
  <c r="J663" i="1"/>
  <c r="G663" i="1"/>
  <c r="F663" i="1"/>
  <c r="J2156" i="1"/>
  <c r="G2156" i="1"/>
  <c r="F2156" i="1"/>
  <c r="J695" i="1"/>
  <c r="G695" i="1"/>
  <c r="F695" i="1"/>
  <c r="J2155" i="1"/>
  <c r="G2155" i="1"/>
  <c r="F2155" i="1"/>
  <c r="J2154" i="1"/>
  <c r="G2154" i="1"/>
  <c r="F2154" i="1"/>
  <c r="J2153" i="1"/>
  <c r="G2153" i="1"/>
  <c r="F2153" i="1"/>
  <c r="J2152" i="1"/>
  <c r="G2152" i="1"/>
  <c r="F2152" i="1"/>
  <c r="J124" i="1"/>
  <c r="G124" i="1"/>
  <c r="F124" i="1"/>
  <c r="J263" i="1"/>
  <c r="G263" i="1"/>
  <c r="F263" i="1"/>
  <c r="J317" i="1"/>
  <c r="G317" i="1"/>
  <c r="F317" i="1"/>
  <c r="J688" i="1"/>
  <c r="G688" i="1"/>
  <c r="F688" i="1"/>
  <c r="J651" i="1"/>
  <c r="G651" i="1"/>
  <c r="F651" i="1"/>
  <c r="J60" i="1"/>
  <c r="G60" i="1"/>
  <c r="F60" i="1"/>
  <c r="J2151" i="1"/>
  <c r="G2151" i="1"/>
  <c r="F2151" i="1"/>
  <c r="J1109" i="1"/>
  <c r="G1109" i="1"/>
  <c r="F1109" i="1"/>
  <c r="J45" i="1"/>
  <c r="G45" i="1"/>
  <c r="F45" i="1"/>
  <c r="J976" i="1"/>
  <c r="G976" i="1"/>
  <c r="F976" i="1"/>
  <c r="J2150" i="1"/>
  <c r="G2150" i="1"/>
  <c r="F2150" i="1"/>
  <c r="J68" i="1"/>
  <c r="G68" i="1"/>
  <c r="F68" i="1"/>
  <c r="J186" i="1"/>
  <c r="G186" i="1"/>
  <c r="F186" i="1"/>
  <c r="J356" i="1"/>
  <c r="G356" i="1"/>
  <c r="F356" i="1"/>
  <c r="J897" i="1"/>
  <c r="G897" i="1"/>
  <c r="F897" i="1"/>
  <c r="J64" i="1"/>
  <c r="G64" i="1"/>
  <c r="F64" i="1"/>
  <c r="J2149" i="1"/>
  <c r="G2149" i="1"/>
  <c r="F2149" i="1"/>
  <c r="J2148" i="1"/>
  <c r="G2148" i="1"/>
  <c r="F2148" i="1"/>
  <c r="J61" i="1"/>
  <c r="G61" i="1"/>
  <c r="F61" i="1"/>
  <c r="J2147" i="1"/>
  <c r="G2147" i="1"/>
  <c r="F2147" i="1"/>
  <c r="J117" i="1"/>
  <c r="G117" i="1"/>
  <c r="F117" i="1"/>
  <c r="J287" i="1"/>
  <c r="G287" i="1"/>
  <c r="F287" i="1"/>
  <c r="J887" i="1"/>
  <c r="G887" i="1"/>
  <c r="F887" i="1"/>
  <c r="J1103" i="1"/>
  <c r="G1103" i="1"/>
  <c r="F1103" i="1"/>
  <c r="J229" i="1"/>
  <c r="G229" i="1"/>
  <c r="F229" i="1"/>
  <c r="J535" i="1"/>
  <c r="G535" i="1"/>
  <c r="F535" i="1"/>
  <c r="J2146" i="1"/>
  <c r="G2146" i="1"/>
  <c r="F2146" i="1"/>
  <c r="J520" i="1"/>
  <c r="G520" i="1"/>
  <c r="F520" i="1"/>
  <c r="J1313" i="1"/>
  <c r="G1313" i="1"/>
  <c r="F1313" i="1"/>
  <c r="J820" i="1"/>
  <c r="G820" i="1"/>
  <c r="F820" i="1"/>
  <c r="J2145" i="1"/>
  <c r="G2145" i="1"/>
  <c r="F2145" i="1"/>
  <c r="J2144" i="1"/>
  <c r="G2144" i="1"/>
  <c r="F2144" i="1"/>
  <c r="J1270" i="1"/>
  <c r="G1270" i="1"/>
  <c r="F1270" i="1"/>
  <c r="J1552" i="1"/>
  <c r="G1552" i="1"/>
  <c r="F1552" i="1"/>
  <c r="J1223" i="1"/>
  <c r="G1223" i="1"/>
  <c r="F1223" i="1"/>
  <c r="J1197" i="1"/>
  <c r="G1197" i="1"/>
  <c r="F1197" i="1"/>
  <c r="J2143" i="1"/>
  <c r="G2143" i="1"/>
  <c r="F2143" i="1"/>
  <c r="J1456" i="1"/>
  <c r="G1456" i="1"/>
  <c r="F1456" i="1"/>
  <c r="J1526" i="1"/>
  <c r="G1526" i="1"/>
  <c r="F1526" i="1"/>
  <c r="J885" i="1"/>
  <c r="G885" i="1"/>
  <c r="F885" i="1"/>
  <c r="J2142" i="1"/>
  <c r="G2142" i="1"/>
  <c r="F2142" i="1"/>
  <c r="J1492" i="1"/>
  <c r="G1492" i="1"/>
  <c r="F1492" i="1"/>
  <c r="J1125" i="1"/>
  <c r="G1125" i="1"/>
  <c r="F1125" i="1"/>
  <c r="J2141" i="1"/>
  <c r="G2141" i="1"/>
  <c r="F2141" i="1"/>
  <c r="J1600" i="1"/>
  <c r="G1600" i="1"/>
  <c r="F1600" i="1"/>
  <c r="J2140" i="1"/>
  <c r="G2140" i="1"/>
  <c r="F2140" i="1"/>
  <c r="J2139" i="1"/>
  <c r="G2139" i="1"/>
  <c r="F2139" i="1"/>
  <c r="J2138" i="1"/>
  <c r="G2138" i="1"/>
  <c r="F2138" i="1"/>
  <c r="J1277" i="1"/>
  <c r="G1277" i="1"/>
  <c r="F1277" i="1"/>
  <c r="J2137" i="1"/>
  <c r="G2137" i="1"/>
  <c r="F2137" i="1"/>
  <c r="J2136" i="1"/>
  <c r="G2136" i="1"/>
  <c r="F2136" i="1"/>
  <c r="J2135" i="1"/>
  <c r="G2135" i="1"/>
  <c r="F2135" i="1"/>
  <c r="J2134" i="1"/>
  <c r="G2134" i="1"/>
  <c r="F2134" i="1"/>
  <c r="J657" i="1"/>
  <c r="G657" i="1"/>
  <c r="F657" i="1"/>
  <c r="J2133" i="1"/>
  <c r="G2133" i="1"/>
  <c r="F2133" i="1"/>
  <c r="J2132" i="1"/>
  <c r="G2132" i="1"/>
  <c r="F2132" i="1"/>
  <c r="J866" i="1"/>
  <c r="G866" i="1"/>
  <c r="F866" i="1"/>
  <c r="J404" i="1"/>
  <c r="G404" i="1"/>
  <c r="F404" i="1"/>
  <c r="J451" i="1"/>
  <c r="G451" i="1"/>
  <c r="F451" i="1"/>
  <c r="J206" i="1"/>
  <c r="G206" i="1"/>
  <c r="F206" i="1"/>
  <c r="J2131" i="1"/>
  <c r="G2131" i="1"/>
  <c r="F2131" i="1"/>
  <c r="J2130" i="1"/>
  <c r="G2130" i="1"/>
  <c r="F2130" i="1"/>
  <c r="J2129" i="1"/>
  <c r="G2129" i="1"/>
  <c r="F2129" i="1"/>
  <c r="J479" i="1"/>
  <c r="G479" i="1"/>
  <c r="F479" i="1"/>
  <c r="J379" i="1"/>
  <c r="G379" i="1"/>
  <c r="F379" i="1"/>
  <c r="J550" i="1"/>
  <c r="G550" i="1"/>
  <c r="F550" i="1"/>
  <c r="J2128" i="1"/>
  <c r="G2128" i="1"/>
  <c r="F2128" i="1"/>
  <c r="J750" i="1"/>
  <c r="G750" i="1"/>
  <c r="F750" i="1"/>
  <c r="J571" i="1"/>
  <c r="G571" i="1"/>
  <c r="F571" i="1"/>
  <c r="J314" i="1"/>
  <c r="G314" i="1"/>
  <c r="F314" i="1"/>
  <c r="J1046" i="1"/>
  <c r="G1046" i="1"/>
  <c r="F1046" i="1"/>
  <c r="J1633" i="1"/>
  <c r="G1633" i="1"/>
  <c r="F1633" i="1"/>
  <c r="J1607" i="1"/>
  <c r="G1607" i="1"/>
  <c r="F1607" i="1"/>
  <c r="J2127" i="1"/>
  <c r="G2127" i="1"/>
  <c r="F2127" i="1"/>
  <c r="J2126" i="1"/>
  <c r="G2126" i="1"/>
  <c r="F2126" i="1"/>
  <c r="J1652" i="1"/>
  <c r="G1652" i="1"/>
  <c r="F1652" i="1"/>
  <c r="J1312" i="1"/>
  <c r="G1312" i="1"/>
  <c r="F1312" i="1"/>
  <c r="J959" i="1"/>
  <c r="G959" i="1"/>
  <c r="F959" i="1"/>
  <c r="J1491" i="1"/>
  <c r="G1491" i="1"/>
  <c r="F1491" i="1"/>
  <c r="J875" i="1"/>
  <c r="G875" i="1"/>
  <c r="F875" i="1"/>
  <c r="J538" i="1"/>
  <c r="G538" i="1"/>
  <c r="F538" i="1"/>
  <c r="J1160" i="1"/>
  <c r="G1160" i="1"/>
  <c r="F1160" i="1"/>
  <c r="J1575" i="1"/>
  <c r="G1575" i="1"/>
  <c r="F1575" i="1"/>
  <c r="J2125" i="1"/>
  <c r="G2125" i="1"/>
  <c r="F2125" i="1"/>
  <c r="J2124" i="1"/>
  <c r="G2124" i="1"/>
  <c r="F2124" i="1"/>
  <c r="J1540" i="1"/>
  <c r="G1540" i="1"/>
  <c r="F1540" i="1"/>
  <c r="J1052" i="1"/>
  <c r="G1052" i="1"/>
  <c r="F1052" i="1"/>
  <c r="J2123" i="1"/>
  <c r="G2123" i="1"/>
  <c r="F2123" i="1"/>
  <c r="J2122" i="1"/>
  <c r="G2122" i="1"/>
  <c r="F2122" i="1"/>
  <c r="J2121" i="1"/>
  <c r="G2121" i="1"/>
  <c r="F2121" i="1"/>
  <c r="J2120" i="1"/>
  <c r="G2120" i="1"/>
  <c r="F2120" i="1"/>
  <c r="J1541" i="1"/>
  <c r="G1541" i="1"/>
  <c r="F1541" i="1"/>
  <c r="J1138" i="1"/>
  <c r="G1138" i="1"/>
  <c r="F1138" i="1"/>
  <c r="J1257" i="1"/>
  <c r="G1257" i="1"/>
  <c r="F1257" i="1"/>
  <c r="J1250" i="1"/>
  <c r="G1250" i="1"/>
  <c r="F1250" i="1"/>
  <c r="J744" i="1"/>
  <c r="G744" i="1"/>
  <c r="F744" i="1"/>
  <c r="J1490" i="1"/>
  <c r="G1490" i="1"/>
  <c r="F1490" i="1"/>
  <c r="J2119" i="1"/>
  <c r="G2119" i="1"/>
  <c r="F2119" i="1"/>
  <c r="J505" i="1"/>
  <c r="G505" i="1"/>
  <c r="F505" i="1"/>
  <c r="J2118" i="1"/>
  <c r="G2118" i="1"/>
  <c r="F2118" i="1"/>
  <c r="J849" i="1"/>
  <c r="G849" i="1"/>
  <c r="F849" i="1"/>
  <c r="J274" i="1"/>
  <c r="G274" i="1"/>
  <c r="F274" i="1"/>
  <c r="J1009" i="1"/>
  <c r="G1009" i="1"/>
  <c r="F1009" i="1"/>
  <c r="J927" i="1"/>
  <c r="G927" i="1"/>
  <c r="F927" i="1"/>
  <c r="J1130" i="1"/>
  <c r="G1130" i="1"/>
  <c r="F1130" i="1"/>
  <c r="J762" i="1"/>
  <c r="G762" i="1"/>
  <c r="F762" i="1"/>
  <c r="J1424" i="1"/>
  <c r="G1424" i="1"/>
  <c r="F1424" i="1"/>
  <c r="J905" i="1"/>
  <c r="G905" i="1"/>
  <c r="F905" i="1"/>
  <c r="J1489" i="1"/>
  <c r="G1489" i="1"/>
  <c r="F1489" i="1"/>
  <c r="J2117" i="1"/>
  <c r="G2117" i="1"/>
  <c r="F2117" i="1"/>
  <c r="J1090" i="1"/>
  <c r="G1090" i="1"/>
  <c r="F1090" i="1"/>
  <c r="J1638" i="1"/>
  <c r="G1638" i="1"/>
  <c r="F1638" i="1"/>
  <c r="J2116" i="1"/>
  <c r="G2116" i="1"/>
  <c r="F2116" i="1"/>
  <c r="J1538" i="1"/>
  <c r="G1538" i="1"/>
  <c r="F1538" i="1"/>
  <c r="J2115" i="1"/>
  <c r="G2115" i="1"/>
  <c r="F2115" i="1"/>
  <c r="J2114" i="1"/>
  <c r="G2114" i="1"/>
  <c r="F2114" i="1"/>
  <c r="J1757" i="1"/>
  <c r="G1757" i="1"/>
  <c r="F1757" i="1"/>
  <c r="J2113" i="1"/>
  <c r="G2113" i="1"/>
  <c r="F2113" i="1"/>
  <c r="J268" i="1"/>
  <c r="G268" i="1"/>
  <c r="F268" i="1"/>
  <c r="J2112" i="1"/>
  <c r="G2112" i="1"/>
  <c r="F2112" i="1"/>
  <c r="J1587" i="1"/>
  <c r="G1587" i="1"/>
  <c r="F1587" i="1"/>
  <c r="J382" i="1"/>
  <c r="G382" i="1"/>
  <c r="F382" i="1"/>
  <c r="J2111" i="1"/>
  <c r="G2111" i="1"/>
  <c r="F2111" i="1"/>
  <c r="J2110" i="1"/>
  <c r="G2110" i="1"/>
  <c r="F2110" i="1"/>
  <c r="J1558" i="1"/>
  <c r="G1558" i="1"/>
  <c r="F1558" i="1"/>
  <c r="J854" i="1"/>
  <c r="G854" i="1"/>
  <c r="F854" i="1"/>
  <c r="J563" i="1"/>
  <c r="G563" i="1"/>
  <c r="F563" i="1"/>
  <c r="J2109" i="1"/>
  <c r="G2109" i="1"/>
  <c r="F2109" i="1"/>
  <c r="J644" i="1"/>
  <c r="G644" i="1"/>
  <c r="F644" i="1"/>
  <c r="J251" i="1"/>
  <c r="G251" i="1"/>
  <c r="F251" i="1"/>
  <c r="J360" i="1"/>
  <c r="G360" i="1"/>
  <c r="F360" i="1"/>
  <c r="J1129" i="1"/>
  <c r="G1129" i="1"/>
  <c r="F1129" i="1"/>
  <c r="J855" i="1"/>
  <c r="G855" i="1"/>
  <c r="F855" i="1"/>
  <c r="J309" i="1"/>
  <c r="G309" i="1"/>
  <c r="F309" i="1"/>
  <c r="J403" i="1"/>
  <c r="G403" i="1"/>
  <c r="F403" i="1"/>
  <c r="J322" i="1"/>
  <c r="G322" i="1"/>
  <c r="F322" i="1"/>
  <c r="J690" i="1"/>
  <c r="G690" i="1"/>
  <c r="F690" i="1"/>
  <c r="J1658" i="1"/>
  <c r="G1658" i="1"/>
  <c r="F1658" i="1"/>
  <c r="J2108" i="1"/>
  <c r="G2108" i="1"/>
  <c r="F2108" i="1"/>
  <c r="J1385" i="1"/>
  <c r="G1385" i="1"/>
  <c r="F1385" i="1"/>
  <c r="J2107" i="1"/>
  <c r="G2107" i="1"/>
  <c r="F2107" i="1"/>
  <c r="J2106" i="1"/>
  <c r="G2106" i="1"/>
  <c r="F2106" i="1"/>
  <c r="J2105" i="1"/>
  <c r="G2105" i="1"/>
  <c r="F2105" i="1"/>
  <c r="J1618" i="1"/>
  <c r="G1618" i="1"/>
  <c r="F1618" i="1"/>
  <c r="J2104" i="1"/>
  <c r="G2104" i="1"/>
  <c r="F2104" i="1"/>
  <c r="J2103" i="1"/>
  <c r="G2103" i="1"/>
  <c r="F2103" i="1"/>
  <c r="J2102" i="1"/>
  <c r="G2102" i="1"/>
  <c r="F2102" i="1"/>
  <c r="J2101" i="1"/>
  <c r="G2101" i="1"/>
  <c r="F2101" i="1"/>
  <c r="J1488" i="1"/>
  <c r="G1488" i="1"/>
  <c r="F1488" i="1"/>
  <c r="J1007" i="1"/>
  <c r="G1007" i="1"/>
  <c r="F1007" i="1"/>
  <c r="J2100" i="1"/>
  <c r="G2100" i="1"/>
  <c r="F2100" i="1"/>
  <c r="J739" i="1"/>
  <c r="G739" i="1"/>
  <c r="F739" i="1"/>
  <c r="J2099" i="1"/>
  <c r="G2099" i="1"/>
  <c r="F2099" i="1"/>
  <c r="J1369" i="1"/>
  <c r="G1369" i="1"/>
  <c r="F1369" i="1"/>
  <c r="J891" i="1"/>
  <c r="G891" i="1"/>
  <c r="F891" i="1"/>
  <c r="J2098" i="1"/>
  <c r="G2098" i="1"/>
  <c r="F2098" i="1"/>
  <c r="J2097" i="1"/>
  <c r="G2097" i="1"/>
  <c r="F2097" i="1"/>
  <c r="J1350" i="1"/>
  <c r="G1350" i="1"/>
  <c r="F1350" i="1"/>
  <c r="J746" i="1"/>
  <c r="G746" i="1"/>
  <c r="F746" i="1"/>
  <c r="J1740" i="1"/>
  <c r="G1740" i="1"/>
  <c r="F1740" i="1"/>
  <c r="J154" i="1"/>
  <c r="G154" i="1"/>
  <c r="F154" i="1"/>
  <c r="J591" i="1"/>
  <c r="G591" i="1"/>
  <c r="F591" i="1"/>
  <c r="J626" i="1"/>
  <c r="G626" i="1"/>
  <c r="F626" i="1"/>
  <c r="J872" i="1"/>
  <c r="G872" i="1"/>
  <c r="F872" i="1"/>
  <c r="J1459" i="1"/>
  <c r="G1459" i="1"/>
  <c r="F1459" i="1"/>
  <c r="J1664" i="1"/>
  <c r="G1664" i="1"/>
  <c r="F1664" i="1"/>
  <c r="J1210" i="1"/>
  <c r="G1210" i="1"/>
  <c r="F1210" i="1"/>
  <c r="J443" i="1"/>
  <c r="G443" i="1"/>
  <c r="F443" i="1"/>
  <c r="J842" i="1"/>
  <c r="G842" i="1"/>
  <c r="F842" i="1"/>
  <c r="J2096" i="1"/>
  <c r="G2096" i="1"/>
  <c r="F2096" i="1"/>
  <c r="J2095" i="1"/>
  <c r="G2095" i="1"/>
  <c r="F2095" i="1"/>
  <c r="J349" i="1"/>
  <c r="G349" i="1"/>
  <c r="F349" i="1"/>
  <c r="J2094" i="1"/>
  <c r="G2094" i="1"/>
  <c r="F2094" i="1"/>
  <c r="J1212" i="1"/>
  <c r="G1212" i="1"/>
  <c r="F1212" i="1"/>
  <c r="J2093" i="1"/>
  <c r="G2093" i="1"/>
  <c r="F2093" i="1"/>
  <c r="J2092" i="1"/>
  <c r="G2092" i="1"/>
  <c r="F2092" i="1"/>
  <c r="J2091" i="1"/>
  <c r="G2091" i="1"/>
  <c r="F2091" i="1"/>
  <c r="J2090" i="1"/>
  <c r="G2090" i="1"/>
  <c r="F2090" i="1"/>
  <c r="J2089" i="1"/>
  <c r="G2089" i="1"/>
  <c r="F2089" i="1"/>
  <c r="J1101" i="1"/>
  <c r="G1101" i="1"/>
  <c r="F1101" i="1"/>
  <c r="J2088" i="1"/>
  <c r="G2088" i="1"/>
  <c r="F2088" i="1"/>
  <c r="J2087" i="1"/>
  <c r="G2087" i="1"/>
  <c r="F2087" i="1"/>
  <c r="J2086" i="1"/>
  <c r="G2086" i="1"/>
  <c r="F2086" i="1"/>
  <c r="J107" i="1"/>
  <c r="G107" i="1"/>
  <c r="F107" i="1"/>
  <c r="J2085" i="1"/>
  <c r="G2085" i="1"/>
  <c r="F2085" i="1"/>
  <c r="J2084" i="1"/>
  <c r="G2084" i="1"/>
  <c r="F2084" i="1"/>
  <c r="J2083" i="1"/>
  <c r="G2083" i="1"/>
  <c r="F2083" i="1"/>
  <c r="J478" i="1"/>
  <c r="G478" i="1"/>
  <c r="F478" i="1"/>
  <c r="J1033" i="1"/>
  <c r="G1033" i="1"/>
  <c r="F1033" i="1"/>
  <c r="J459" i="1"/>
  <c r="G459" i="1"/>
  <c r="F459" i="1"/>
  <c r="J817" i="1"/>
  <c r="G817" i="1"/>
  <c r="F817" i="1"/>
  <c r="J2082" i="1"/>
  <c r="G2082" i="1"/>
  <c r="F2082" i="1"/>
  <c r="J376" i="1"/>
  <c r="G376" i="1"/>
  <c r="F376" i="1"/>
  <c r="J2081" i="1"/>
  <c r="G2081" i="1"/>
  <c r="F2081" i="1"/>
  <c r="J775" i="1"/>
  <c r="G775" i="1"/>
  <c r="F775" i="1"/>
  <c r="J2080" i="1"/>
  <c r="G2080" i="1"/>
  <c r="F2080" i="1"/>
  <c r="J2079" i="1"/>
  <c r="G2079" i="1"/>
  <c r="F2079" i="1"/>
  <c r="J1569" i="1"/>
  <c r="G1569" i="1"/>
  <c r="F1569" i="1"/>
  <c r="J830" i="1"/>
  <c r="G830" i="1"/>
  <c r="F830" i="1"/>
  <c r="J783" i="1"/>
  <c r="G783" i="1"/>
  <c r="F783" i="1"/>
  <c r="J810" i="1"/>
  <c r="G810" i="1"/>
  <c r="F810" i="1"/>
  <c r="J2078" i="1"/>
  <c r="G2078" i="1"/>
  <c r="F2078" i="1"/>
  <c r="J2077" i="1"/>
  <c r="G2077" i="1"/>
  <c r="F2077" i="1"/>
  <c r="J994" i="1"/>
  <c r="G994" i="1"/>
  <c r="F994" i="1"/>
  <c r="J2076" i="1"/>
  <c r="G2076" i="1"/>
  <c r="F2076" i="1"/>
  <c r="J926" i="1"/>
  <c r="G926" i="1"/>
  <c r="F926" i="1"/>
  <c r="J873" i="1"/>
  <c r="G873" i="1"/>
  <c r="F873" i="1"/>
  <c r="J575" i="1"/>
  <c r="G575" i="1"/>
  <c r="F575" i="1"/>
  <c r="J1221" i="1"/>
  <c r="G1221" i="1"/>
  <c r="F1221" i="1"/>
  <c r="J2075" i="1"/>
  <c r="G2075" i="1"/>
  <c r="F2075" i="1"/>
  <c r="J526" i="1"/>
  <c r="G526" i="1"/>
  <c r="F526" i="1"/>
  <c r="J347" i="1"/>
  <c r="G347" i="1"/>
  <c r="F347" i="1"/>
  <c r="J2074" i="1"/>
  <c r="G2074" i="1"/>
  <c r="F2074" i="1"/>
  <c r="J2073" i="1"/>
  <c r="G2073" i="1"/>
  <c r="F2073" i="1"/>
  <c r="J2072" i="1"/>
  <c r="G2072" i="1"/>
  <c r="F2072" i="1"/>
  <c r="J2071" i="1"/>
  <c r="G2071" i="1"/>
  <c r="F2071" i="1"/>
  <c r="J2070" i="1"/>
  <c r="G2070" i="1"/>
  <c r="F2070" i="1"/>
  <c r="J2069" i="1"/>
  <c r="G2069" i="1"/>
  <c r="F2069" i="1"/>
  <c r="J2068" i="1"/>
  <c r="G2068" i="1"/>
  <c r="F2068" i="1"/>
  <c r="J971" i="1"/>
  <c r="G971" i="1"/>
  <c r="F971" i="1"/>
  <c r="J2067" i="1"/>
  <c r="G2067" i="1"/>
  <c r="F2067" i="1"/>
  <c r="J44" i="1"/>
  <c r="G44" i="1"/>
  <c r="F44" i="1"/>
  <c r="J73" i="1"/>
  <c r="G73" i="1"/>
  <c r="F73" i="1"/>
  <c r="J790" i="1"/>
  <c r="G790" i="1"/>
  <c r="F790" i="1"/>
  <c r="J912" i="1"/>
  <c r="G912" i="1"/>
  <c r="F912" i="1"/>
  <c r="J1487" i="1"/>
  <c r="G1487" i="1"/>
  <c r="F1487" i="1"/>
  <c r="J2066" i="1"/>
  <c r="G2066" i="1"/>
  <c r="F2066" i="1"/>
  <c r="J2065" i="1"/>
  <c r="G2065" i="1"/>
  <c r="F2065" i="1"/>
  <c r="J2064" i="1"/>
  <c r="G2064" i="1"/>
  <c r="F2064" i="1"/>
  <c r="J2063" i="1"/>
  <c r="G2063" i="1"/>
  <c r="F2063" i="1"/>
  <c r="J2062" i="1"/>
  <c r="G2062" i="1"/>
  <c r="F2062" i="1"/>
  <c r="J2061" i="1"/>
  <c r="G2061" i="1"/>
  <c r="F2061" i="1"/>
  <c r="J2060" i="1"/>
  <c r="G2060" i="1"/>
  <c r="F2060" i="1"/>
  <c r="J2059" i="1"/>
  <c r="G2059" i="1"/>
  <c r="F2059" i="1"/>
  <c r="J2058" i="1"/>
  <c r="G2058" i="1"/>
  <c r="F2058" i="1"/>
  <c r="J2057" i="1"/>
  <c r="G2057" i="1"/>
  <c r="F2057" i="1"/>
  <c r="J1384" i="1"/>
  <c r="G1384" i="1"/>
  <c r="F1384" i="1"/>
  <c r="J1656" i="1"/>
  <c r="G1656" i="1"/>
  <c r="F1656" i="1"/>
  <c r="J2056" i="1"/>
  <c r="G2056" i="1"/>
  <c r="F2056" i="1"/>
  <c r="J2055" i="1"/>
  <c r="G2055" i="1"/>
  <c r="F2055" i="1"/>
  <c r="J2054" i="1"/>
  <c r="G2054" i="1"/>
  <c r="F2054" i="1"/>
  <c r="J602" i="1"/>
  <c r="G602" i="1"/>
  <c r="F602" i="1"/>
  <c r="J658" i="1"/>
  <c r="G658" i="1"/>
  <c r="F658" i="1"/>
  <c r="J1660" i="1"/>
  <c r="G1660" i="1"/>
  <c r="F1660" i="1"/>
  <c r="J988" i="1"/>
  <c r="G988" i="1"/>
  <c r="F988" i="1"/>
  <c r="J1347" i="1"/>
  <c r="G1347" i="1"/>
  <c r="F1347" i="1"/>
  <c r="J1433" i="1"/>
  <c r="G1433" i="1"/>
  <c r="F1433" i="1"/>
  <c r="J1759" i="1"/>
  <c r="G1759" i="1"/>
  <c r="F1759" i="1"/>
  <c r="J2053" i="1"/>
  <c r="G2053" i="1"/>
  <c r="F2053" i="1"/>
  <c r="J2052" i="1"/>
  <c r="G2052" i="1"/>
  <c r="F2052" i="1"/>
  <c r="J2051" i="1"/>
  <c r="G2051" i="1"/>
  <c r="F2051" i="1"/>
  <c r="J1677" i="1"/>
  <c r="G1677" i="1"/>
  <c r="F1677" i="1"/>
  <c r="J2050" i="1"/>
  <c r="G2050" i="1"/>
  <c r="F2050" i="1"/>
  <c r="J1608" i="1"/>
  <c r="G1608" i="1"/>
  <c r="F1608" i="1"/>
  <c r="J2049" i="1"/>
  <c r="G2049" i="1"/>
  <c r="F2049" i="1"/>
  <c r="J2048" i="1"/>
  <c r="G2048" i="1"/>
  <c r="F2048" i="1"/>
  <c r="J2047" i="1"/>
  <c r="G2047" i="1"/>
  <c r="F2047" i="1"/>
  <c r="J2046" i="1"/>
  <c r="G2046" i="1"/>
  <c r="F2046" i="1"/>
  <c r="J1091" i="1"/>
  <c r="G1091" i="1"/>
  <c r="F1091" i="1"/>
  <c r="J1173" i="1"/>
  <c r="G1173" i="1"/>
  <c r="F1173" i="1"/>
  <c r="J2045" i="1"/>
  <c r="G2045" i="1"/>
  <c r="F2045" i="1"/>
  <c r="J934" i="1"/>
  <c r="G934" i="1"/>
  <c r="F934" i="1"/>
  <c r="J857" i="1"/>
  <c r="G857" i="1"/>
  <c r="F857" i="1"/>
  <c r="J2044" i="1"/>
  <c r="G2044" i="1"/>
  <c r="F2044" i="1"/>
  <c r="J2043" i="1"/>
  <c r="G2043" i="1"/>
  <c r="F2043" i="1"/>
  <c r="J2042" i="1"/>
  <c r="G2042" i="1"/>
  <c r="F2042" i="1"/>
  <c r="J2041" i="1"/>
  <c r="G2041" i="1"/>
  <c r="F2041" i="1"/>
  <c r="J1179" i="1"/>
  <c r="G1179" i="1"/>
  <c r="F1179" i="1"/>
  <c r="J436" i="1"/>
  <c r="G436" i="1"/>
  <c r="F436" i="1"/>
  <c r="J246" i="1"/>
  <c r="G246" i="1"/>
  <c r="F246" i="1"/>
  <c r="J2040" i="1"/>
  <c r="G2040" i="1"/>
  <c r="F2040" i="1"/>
  <c r="J1486" i="1"/>
  <c r="G1486" i="1"/>
  <c r="F1486" i="1"/>
  <c r="J1662" i="1"/>
  <c r="G1662" i="1"/>
  <c r="F1662" i="1"/>
  <c r="J2039" i="1"/>
  <c r="G2039" i="1"/>
  <c r="F2039" i="1"/>
  <c r="J1371" i="1"/>
  <c r="G1371" i="1"/>
  <c r="F1371" i="1"/>
  <c r="J610" i="1"/>
  <c r="G610" i="1"/>
  <c r="F610" i="1"/>
  <c r="J898" i="1"/>
  <c r="G898" i="1"/>
  <c r="F898" i="1"/>
  <c r="J2038" i="1"/>
  <c r="G2038" i="1"/>
  <c r="F2038" i="1"/>
  <c r="J326" i="1"/>
  <c r="G326" i="1"/>
  <c r="F326" i="1"/>
  <c r="J2037" i="1"/>
  <c r="G2037" i="1"/>
  <c r="F2037" i="1"/>
  <c r="J245" i="1"/>
  <c r="G245" i="1"/>
  <c r="F245" i="1"/>
  <c r="J504" i="1"/>
  <c r="G504" i="1"/>
  <c r="F504" i="1"/>
  <c r="J1248" i="1"/>
  <c r="G1248" i="1"/>
  <c r="F1248" i="1"/>
  <c r="J1124" i="1"/>
  <c r="G1124" i="1"/>
  <c r="F1124" i="1"/>
  <c r="J989" i="1"/>
  <c r="G989" i="1"/>
  <c r="F989" i="1"/>
  <c r="J2036" i="1"/>
  <c r="G2036" i="1"/>
  <c r="F2036" i="1"/>
  <c r="J1297" i="1"/>
  <c r="G1297" i="1"/>
  <c r="F1297" i="1"/>
  <c r="J2035" i="1"/>
  <c r="G2035" i="1"/>
  <c r="F2035" i="1"/>
  <c r="J1544" i="1"/>
  <c r="G1544" i="1"/>
  <c r="F1544" i="1"/>
  <c r="J1428" i="1"/>
  <c r="G1428" i="1"/>
  <c r="F1428" i="1"/>
  <c r="J2034" i="1"/>
  <c r="G2034" i="1"/>
  <c r="F2034" i="1"/>
  <c r="J2033" i="1"/>
  <c r="G2033" i="1"/>
  <c r="F2033" i="1"/>
  <c r="J2032" i="1"/>
  <c r="G2032" i="1"/>
  <c r="F2032" i="1"/>
  <c r="J2031" i="1"/>
  <c r="G2031" i="1"/>
  <c r="F2031" i="1"/>
  <c r="J2030" i="1"/>
  <c r="G2030" i="1"/>
  <c r="F2030" i="1"/>
  <c r="J1081" i="1"/>
  <c r="G1081" i="1"/>
  <c r="F1081" i="1"/>
  <c r="J835" i="1"/>
  <c r="G835" i="1"/>
  <c r="F835" i="1"/>
  <c r="J2029" i="1"/>
  <c r="G2029" i="1"/>
  <c r="F2029" i="1"/>
  <c r="J922" i="1"/>
  <c r="G922" i="1"/>
  <c r="F922" i="1"/>
  <c r="J1311" i="1"/>
  <c r="G1311" i="1"/>
  <c r="F1311" i="1"/>
  <c r="J1599" i="1"/>
  <c r="G1599" i="1"/>
  <c r="F1599" i="1"/>
  <c r="J2028" i="1"/>
  <c r="G2028" i="1"/>
  <c r="F2028" i="1"/>
  <c r="J1310" i="1"/>
  <c r="G1310" i="1"/>
  <c r="F1310" i="1"/>
  <c r="J2027" i="1"/>
  <c r="G2027" i="1"/>
  <c r="F2027" i="1"/>
  <c r="J2026" i="1"/>
  <c r="G2026" i="1"/>
  <c r="F2026" i="1"/>
  <c r="J2025" i="1"/>
  <c r="G2025" i="1"/>
  <c r="F2025" i="1"/>
  <c r="J847" i="1"/>
  <c r="G847" i="1"/>
  <c r="F847" i="1"/>
  <c r="J2024" i="1"/>
  <c r="G2024" i="1"/>
  <c r="F2024" i="1"/>
  <c r="J2023" i="1"/>
  <c r="G2023" i="1"/>
  <c r="F2023" i="1"/>
  <c r="J2022" i="1"/>
  <c r="G2022" i="1"/>
  <c r="F2022" i="1"/>
  <c r="J2021" i="1"/>
  <c r="G2021" i="1"/>
  <c r="F2021" i="1"/>
  <c r="J175" i="1"/>
  <c r="G175" i="1"/>
  <c r="F175" i="1"/>
  <c r="J332" i="1"/>
  <c r="G332" i="1"/>
  <c r="F332" i="1"/>
  <c r="J305" i="1"/>
  <c r="G305" i="1"/>
  <c r="F305" i="1"/>
  <c r="J339" i="1"/>
  <c r="G339" i="1"/>
  <c r="F339" i="1"/>
  <c r="J621" i="1"/>
  <c r="G621" i="1"/>
  <c r="F621" i="1"/>
  <c r="J487" i="1"/>
  <c r="G487" i="1"/>
  <c r="F487" i="1"/>
  <c r="J2020" i="1"/>
  <c r="G2020" i="1"/>
  <c r="F2020" i="1"/>
  <c r="J198" i="1"/>
  <c r="G198" i="1"/>
  <c r="F198" i="1"/>
  <c r="J99" i="1"/>
  <c r="G99" i="1"/>
  <c r="F99" i="1"/>
  <c r="J196" i="1"/>
  <c r="G196" i="1"/>
  <c r="F196" i="1"/>
  <c r="J141" i="1"/>
  <c r="G141" i="1"/>
  <c r="F141" i="1"/>
  <c r="J839" i="1"/>
  <c r="G839" i="1"/>
  <c r="F839" i="1"/>
  <c r="J2019" i="1"/>
  <c r="G2019" i="1"/>
  <c r="F2019" i="1"/>
  <c r="J1239" i="1"/>
  <c r="G1239" i="1"/>
  <c r="F1239" i="1"/>
  <c r="J2018" i="1"/>
  <c r="G2018" i="1"/>
  <c r="F2018" i="1"/>
  <c r="J2017" i="1"/>
  <c r="G2017" i="1"/>
  <c r="F2017" i="1"/>
  <c r="J1647" i="1"/>
  <c r="G1647" i="1"/>
  <c r="F1647" i="1"/>
  <c r="J870" i="1"/>
  <c r="G870" i="1"/>
  <c r="F870" i="1"/>
  <c r="J109" i="1"/>
  <c r="G109" i="1"/>
  <c r="F109" i="1"/>
  <c r="J2016" i="1"/>
  <c r="G2016" i="1"/>
  <c r="F2016" i="1"/>
  <c r="J1216" i="1"/>
  <c r="G1216" i="1"/>
  <c r="F1216" i="1"/>
  <c r="J2015" i="1"/>
  <c r="G2015" i="1"/>
  <c r="F2015" i="1"/>
  <c r="J2014" i="1"/>
  <c r="G2014" i="1"/>
  <c r="F2014" i="1"/>
  <c r="J1256" i="1"/>
  <c r="G1256" i="1"/>
  <c r="F1256" i="1"/>
  <c r="J408" i="1"/>
  <c r="G408" i="1"/>
  <c r="F408" i="1"/>
  <c r="J1697" i="1"/>
  <c r="G1697" i="1"/>
  <c r="F1697" i="1"/>
  <c r="J2013" i="1"/>
  <c r="G2013" i="1"/>
  <c r="F2013" i="1"/>
  <c r="J2012" i="1"/>
  <c r="G2012" i="1"/>
  <c r="F2012" i="1"/>
  <c r="J1641" i="1"/>
  <c r="G1641" i="1"/>
  <c r="F1641" i="1"/>
  <c r="J2011" i="1"/>
  <c r="G2011" i="1"/>
  <c r="F2011" i="1"/>
  <c r="J1485" i="1"/>
  <c r="G1485" i="1"/>
  <c r="F1485" i="1"/>
  <c r="J2010" i="1"/>
  <c r="G2010" i="1"/>
  <c r="F2010" i="1"/>
  <c r="J1668" i="1"/>
  <c r="G1668" i="1"/>
  <c r="F1668" i="1"/>
  <c r="J2009" i="1"/>
  <c r="G2009" i="1"/>
  <c r="F2009" i="1"/>
  <c r="J2008" i="1"/>
  <c r="G2008" i="1"/>
  <c r="F2008" i="1"/>
  <c r="J2007" i="1"/>
  <c r="G2007" i="1"/>
  <c r="F2007" i="1"/>
  <c r="J529" i="1"/>
  <c r="G529" i="1"/>
  <c r="F529" i="1"/>
  <c r="J2006" i="1"/>
  <c r="G2006" i="1"/>
  <c r="F2006" i="1"/>
  <c r="J2005" i="1"/>
  <c r="G2005" i="1"/>
  <c r="F2005" i="1"/>
  <c r="J2004" i="1"/>
  <c r="G2004" i="1"/>
  <c r="F2004" i="1"/>
  <c r="J665" i="1"/>
  <c r="G665" i="1"/>
  <c r="F665" i="1"/>
  <c r="J2003" i="1"/>
  <c r="G2003" i="1"/>
  <c r="F2003" i="1"/>
  <c r="J1367" i="1"/>
  <c r="G1367" i="1"/>
  <c r="F1367" i="1"/>
  <c r="J1484" i="1"/>
  <c r="G1484" i="1"/>
  <c r="F1484" i="1"/>
  <c r="J2002" i="1"/>
  <c r="G2002" i="1"/>
  <c r="F2002" i="1"/>
  <c r="J2001" i="1"/>
  <c r="G2001" i="1"/>
  <c r="F2001" i="1"/>
  <c r="J1627" i="1"/>
  <c r="G1627" i="1"/>
  <c r="F1627" i="1"/>
  <c r="J2000" i="1"/>
  <c r="G2000" i="1"/>
  <c r="F2000" i="1"/>
  <c r="J1999" i="1"/>
  <c r="G1999" i="1"/>
  <c r="F1999" i="1"/>
  <c r="J1998" i="1"/>
  <c r="G1998" i="1"/>
  <c r="F1998" i="1"/>
  <c r="J1997" i="1"/>
  <c r="G1997" i="1"/>
  <c r="F1997" i="1"/>
  <c r="J1483" i="1"/>
  <c r="G1483" i="1"/>
  <c r="F1483" i="1"/>
  <c r="J1996" i="1"/>
  <c r="G1996" i="1"/>
  <c r="F1996" i="1"/>
  <c r="J1995" i="1"/>
  <c r="G1995" i="1"/>
  <c r="F1995" i="1"/>
  <c r="J642" i="1"/>
  <c r="G642" i="1"/>
  <c r="F642" i="1"/>
  <c r="J1994" i="1"/>
  <c r="G1994" i="1"/>
  <c r="F1994" i="1"/>
  <c r="J1993" i="1"/>
  <c r="G1993" i="1"/>
  <c r="F1993" i="1"/>
  <c r="J1992" i="1"/>
  <c r="G1992" i="1"/>
  <c r="F1992" i="1"/>
  <c r="J1991" i="1"/>
  <c r="G1991" i="1"/>
  <c r="F1991" i="1"/>
  <c r="J1990" i="1"/>
  <c r="G1990" i="1"/>
  <c r="F1990" i="1"/>
  <c r="J1989" i="1"/>
  <c r="G1989" i="1"/>
  <c r="F1989" i="1"/>
  <c r="J1075" i="1"/>
  <c r="G1075" i="1"/>
  <c r="F1075" i="1"/>
  <c r="J1988" i="1"/>
  <c r="G1988" i="1"/>
  <c r="F1988" i="1"/>
  <c r="J1987" i="1"/>
  <c r="G1987" i="1"/>
  <c r="F1987" i="1"/>
  <c r="J1986" i="1"/>
  <c r="G1986" i="1"/>
  <c r="F1986" i="1"/>
  <c r="J1985" i="1"/>
  <c r="G1985" i="1"/>
  <c r="F1985" i="1"/>
  <c r="J1984" i="1"/>
  <c r="G1984" i="1"/>
  <c r="F1984" i="1"/>
  <c r="J707" i="1"/>
  <c r="G707" i="1"/>
  <c r="F707" i="1"/>
  <c r="J1983" i="1"/>
  <c r="G1983" i="1"/>
  <c r="F1983" i="1"/>
  <c r="J1482" i="1"/>
  <c r="G1482" i="1"/>
  <c r="F1482" i="1"/>
  <c r="J1383" i="1"/>
  <c r="G1383" i="1"/>
  <c r="F1383" i="1"/>
  <c r="J1982" i="1"/>
  <c r="G1982" i="1"/>
  <c r="F1982" i="1"/>
  <c r="J1255" i="1"/>
  <c r="G1255" i="1"/>
  <c r="F1255" i="1"/>
  <c r="J1981" i="1"/>
  <c r="G1981" i="1"/>
  <c r="F1981" i="1"/>
  <c r="J1370" i="1"/>
  <c r="G1370" i="1"/>
  <c r="F1370" i="1"/>
  <c r="J1980" i="1"/>
  <c r="G1980" i="1"/>
  <c r="F1980" i="1"/>
  <c r="J1979" i="1"/>
  <c r="G1979" i="1"/>
  <c r="F1979" i="1"/>
  <c r="J1978" i="1"/>
  <c r="G1978" i="1"/>
  <c r="F1978" i="1"/>
  <c r="J1977" i="1"/>
  <c r="G1977" i="1"/>
  <c r="F1977" i="1"/>
  <c r="J1481" i="1"/>
  <c r="G1481" i="1"/>
  <c r="F1481" i="1"/>
  <c r="J1976" i="1"/>
  <c r="G1976" i="1"/>
  <c r="F1976" i="1"/>
  <c r="J1254" i="1"/>
  <c r="G1254" i="1"/>
  <c r="F1254" i="1"/>
  <c r="J1480" i="1"/>
  <c r="G1480" i="1"/>
  <c r="F1480" i="1"/>
  <c r="J1975" i="1"/>
  <c r="G1975" i="1"/>
  <c r="F1975" i="1"/>
  <c r="J1974" i="1"/>
  <c r="G1974" i="1"/>
  <c r="F1974" i="1"/>
  <c r="J197" i="1"/>
  <c r="G197" i="1"/>
  <c r="F197" i="1"/>
  <c r="J1973" i="1"/>
  <c r="G1973" i="1"/>
  <c r="F1973" i="1"/>
  <c r="J1972" i="1"/>
  <c r="G1972" i="1"/>
  <c r="F1972" i="1"/>
  <c r="J1971" i="1"/>
  <c r="G1971" i="1"/>
  <c r="F1971" i="1"/>
  <c r="J1190" i="1"/>
  <c r="G1190" i="1"/>
  <c r="F1190" i="1"/>
  <c r="J1970" i="1"/>
  <c r="G1970" i="1"/>
  <c r="F1970" i="1"/>
  <c r="J1969" i="1"/>
  <c r="G1969" i="1"/>
  <c r="F1969" i="1"/>
  <c r="J159" i="1"/>
  <c r="G159" i="1"/>
  <c r="F159" i="1"/>
  <c r="J469" i="1"/>
  <c r="G469" i="1"/>
  <c r="F469" i="1"/>
  <c r="J670" i="1"/>
  <c r="G670" i="1"/>
  <c r="F670" i="1"/>
  <c r="J1968" i="1"/>
  <c r="G1968" i="1"/>
  <c r="F1968" i="1"/>
  <c r="J1233" i="1"/>
  <c r="G1233" i="1"/>
  <c r="F1233" i="1"/>
  <c r="J1967" i="1"/>
  <c r="G1967" i="1"/>
  <c r="F1967" i="1"/>
  <c r="J1966" i="1"/>
  <c r="G1966" i="1"/>
  <c r="F1966" i="1"/>
  <c r="J1965" i="1"/>
  <c r="G1965" i="1"/>
  <c r="F1965" i="1"/>
  <c r="J888" i="1"/>
  <c r="G888" i="1"/>
  <c r="F888" i="1"/>
  <c r="J1382" i="1"/>
  <c r="G1382" i="1"/>
  <c r="F1382" i="1"/>
  <c r="J1534" i="1"/>
  <c r="G1534" i="1"/>
  <c r="F1534" i="1"/>
  <c r="J1372" i="1"/>
  <c r="G1372" i="1"/>
  <c r="F1372" i="1"/>
  <c r="J1964" i="1"/>
  <c r="G1964" i="1"/>
  <c r="F1964" i="1"/>
  <c r="J1963" i="1"/>
  <c r="G1963" i="1"/>
  <c r="F1963" i="1"/>
  <c r="J1962" i="1"/>
  <c r="G1962" i="1"/>
  <c r="F1962" i="1"/>
  <c r="J1961" i="1"/>
  <c r="G1961" i="1"/>
  <c r="F1961" i="1"/>
  <c r="J1708" i="1"/>
  <c r="G1708" i="1"/>
  <c r="F1708" i="1"/>
  <c r="J34" i="1"/>
  <c r="G34" i="1"/>
  <c r="F34" i="1"/>
  <c r="J1960" i="1"/>
  <c r="G1960" i="1"/>
  <c r="F1960" i="1"/>
  <c r="J933" i="1"/>
  <c r="G933" i="1"/>
  <c r="F933" i="1"/>
  <c r="J1959" i="1"/>
  <c r="G1959" i="1"/>
  <c r="F1959" i="1"/>
  <c r="J1958" i="1"/>
  <c r="G1958" i="1"/>
  <c r="F1958" i="1"/>
  <c r="J1957" i="1"/>
  <c r="G1957" i="1"/>
  <c r="F1957" i="1"/>
  <c r="J1956" i="1"/>
  <c r="G1956" i="1"/>
  <c r="F1956" i="1"/>
  <c r="J1381" i="1"/>
  <c r="G1381" i="1"/>
  <c r="F1381" i="1"/>
  <c r="J1058" i="1"/>
  <c r="G1058" i="1"/>
  <c r="F1058" i="1"/>
  <c r="J39" i="1"/>
  <c r="G39" i="1"/>
  <c r="F39" i="1"/>
  <c r="J91" i="1"/>
  <c r="G91" i="1"/>
  <c r="F91" i="1"/>
  <c r="J1955" i="1"/>
  <c r="G1955" i="1"/>
  <c r="F1955" i="1"/>
  <c r="J1954" i="1"/>
  <c r="G1954" i="1"/>
  <c r="F1954" i="1"/>
  <c r="J36" i="1"/>
  <c r="G36" i="1"/>
  <c r="F36" i="1"/>
  <c r="J391" i="1"/>
  <c r="G391" i="1"/>
  <c r="F391" i="1"/>
  <c r="J42" i="1"/>
  <c r="G42" i="1"/>
  <c r="F42" i="1"/>
  <c r="J93" i="1"/>
  <c r="G93" i="1"/>
  <c r="F93" i="1"/>
  <c r="J1739" i="1"/>
  <c r="G1739" i="1"/>
  <c r="F1739" i="1"/>
  <c r="J1953" i="1"/>
  <c r="G1953" i="1"/>
  <c r="F1953" i="1"/>
  <c r="J1728" i="1"/>
  <c r="G1728" i="1"/>
  <c r="F1728" i="1"/>
  <c r="J1952" i="1"/>
  <c r="G1952" i="1"/>
  <c r="F1952" i="1"/>
  <c r="J1108" i="1"/>
  <c r="G1108" i="1"/>
  <c r="F1108" i="1"/>
  <c r="J1309" i="1"/>
  <c r="G1309" i="1"/>
  <c r="F1309" i="1"/>
  <c r="J33" i="1"/>
  <c r="G33" i="1"/>
  <c r="F33" i="1"/>
  <c r="J1951" i="1"/>
  <c r="G1951" i="1"/>
  <c r="F1951" i="1"/>
  <c r="J607" i="1"/>
  <c r="G607" i="1"/>
  <c r="F607" i="1"/>
  <c r="J88" i="1"/>
  <c r="G88" i="1"/>
  <c r="F88" i="1"/>
  <c r="J1950" i="1"/>
  <c r="G1950" i="1"/>
  <c r="F1950" i="1"/>
  <c r="J1949" i="1"/>
  <c r="G1949" i="1"/>
  <c r="F1949" i="1"/>
  <c r="J1466" i="1"/>
  <c r="G1466" i="1"/>
  <c r="F1466" i="1"/>
  <c r="J1679" i="1"/>
  <c r="G1679" i="1"/>
  <c r="F1679" i="1"/>
  <c r="J1948" i="1"/>
  <c r="G1948" i="1"/>
  <c r="F1948" i="1"/>
  <c r="J532" i="1"/>
  <c r="G532" i="1"/>
  <c r="F532" i="1"/>
  <c r="J144" i="1"/>
  <c r="G144" i="1"/>
  <c r="F144" i="1"/>
  <c r="J129" i="1"/>
  <c r="G129" i="1"/>
  <c r="F129" i="1"/>
  <c r="J48" i="1"/>
  <c r="G48" i="1"/>
  <c r="F48" i="1"/>
  <c r="J37" i="1"/>
  <c r="G37" i="1"/>
  <c r="F37" i="1"/>
  <c r="J1947" i="1"/>
  <c r="G1947" i="1"/>
  <c r="F1947" i="1"/>
  <c r="J1946" i="1"/>
  <c r="G1946" i="1"/>
  <c r="F1946" i="1"/>
  <c r="J1945" i="1"/>
  <c r="G1945" i="1"/>
  <c r="F1945" i="1"/>
  <c r="J937" i="1"/>
  <c r="G937" i="1"/>
  <c r="F937" i="1"/>
  <c r="J241" i="1"/>
  <c r="G241" i="1"/>
  <c r="F241" i="1"/>
  <c r="J148" i="1"/>
  <c r="G148" i="1"/>
  <c r="F148" i="1"/>
  <c r="J1944" i="1"/>
  <c r="G1944" i="1"/>
  <c r="F1944" i="1"/>
  <c r="J1943" i="1"/>
  <c r="G1943" i="1"/>
  <c r="F1943" i="1"/>
  <c r="J203" i="1"/>
  <c r="G203" i="1"/>
  <c r="F203" i="1"/>
  <c r="J1942" i="1"/>
  <c r="G1942" i="1"/>
  <c r="F1942" i="1"/>
  <c r="J1374" i="1"/>
  <c r="G1374" i="1"/>
  <c r="F1374" i="1"/>
  <c r="J1941" i="1"/>
  <c r="G1941" i="1"/>
  <c r="F1941" i="1"/>
  <c r="J1940" i="1"/>
  <c r="G1940" i="1"/>
  <c r="F1940" i="1"/>
  <c r="J389" i="1"/>
  <c r="G389" i="1"/>
  <c r="F389" i="1"/>
  <c r="J1559" i="1"/>
  <c r="G1559" i="1"/>
  <c r="F1559" i="1"/>
  <c r="J523" i="1"/>
  <c r="G523" i="1"/>
  <c r="F523" i="1"/>
  <c r="J694" i="1"/>
  <c r="G694" i="1"/>
  <c r="F694" i="1"/>
  <c r="J1939" i="1"/>
  <c r="G1939" i="1"/>
  <c r="F1939" i="1"/>
  <c r="J1938" i="1"/>
  <c r="G1938" i="1"/>
  <c r="F1938" i="1"/>
  <c r="J1937" i="1"/>
  <c r="G1937" i="1"/>
  <c r="F1937" i="1"/>
  <c r="J1936" i="1"/>
  <c r="G1936" i="1"/>
  <c r="F1936" i="1"/>
  <c r="J1935" i="1"/>
  <c r="G1935" i="1"/>
  <c r="F1935" i="1"/>
  <c r="J1934" i="1"/>
  <c r="G1934" i="1"/>
  <c r="F1934" i="1"/>
  <c r="J1933" i="1"/>
  <c r="G1933" i="1"/>
  <c r="F1933" i="1"/>
  <c r="J1030" i="1"/>
  <c r="G1030" i="1"/>
  <c r="F1030" i="1"/>
  <c r="J1932" i="1"/>
  <c r="G1932" i="1"/>
  <c r="F1932" i="1"/>
  <c r="J727" i="1"/>
  <c r="G727" i="1"/>
  <c r="F727" i="1"/>
  <c r="J628" i="1"/>
  <c r="G628" i="1"/>
  <c r="F628" i="1"/>
  <c r="J1931" i="1"/>
  <c r="G1931" i="1"/>
  <c r="F1931" i="1"/>
  <c r="J1930" i="1"/>
  <c r="G1930" i="1"/>
  <c r="F1930" i="1"/>
  <c r="J1929" i="1"/>
  <c r="G1929" i="1"/>
  <c r="F1929" i="1"/>
  <c r="J1928" i="1"/>
  <c r="G1928" i="1"/>
  <c r="F1928" i="1"/>
  <c r="J235" i="1"/>
  <c r="G235" i="1"/>
  <c r="F235" i="1"/>
  <c r="J1527" i="1"/>
  <c r="G1527" i="1"/>
  <c r="F1527" i="1"/>
  <c r="J468" i="1"/>
  <c r="G468" i="1"/>
  <c r="F468" i="1"/>
  <c r="J1927" i="1"/>
  <c r="G1927" i="1"/>
  <c r="F1927" i="1"/>
  <c r="J778" i="1"/>
  <c r="G778" i="1"/>
  <c r="F778" i="1"/>
  <c r="J256" i="1"/>
  <c r="G256" i="1"/>
  <c r="F256" i="1"/>
  <c r="J1926" i="1"/>
  <c r="G1926" i="1"/>
  <c r="F1926" i="1"/>
  <c r="J340" i="1"/>
  <c r="G340" i="1"/>
  <c r="F340" i="1"/>
  <c r="J142" i="1"/>
  <c r="G142" i="1"/>
  <c r="F142" i="1"/>
  <c r="J1422" i="1"/>
  <c r="G1422" i="1"/>
  <c r="F1422" i="1"/>
  <c r="J1338" i="1"/>
  <c r="G1338" i="1"/>
  <c r="F1338" i="1"/>
  <c r="J95" i="1"/>
  <c r="G95" i="1"/>
  <c r="F95" i="1"/>
  <c r="J1380" i="1"/>
  <c r="G1380" i="1"/>
  <c r="F1380" i="1"/>
  <c r="J698" i="1"/>
  <c r="G698" i="1"/>
  <c r="F698" i="1"/>
  <c r="J220" i="1"/>
  <c r="G220" i="1"/>
  <c r="F220" i="1"/>
  <c r="J579" i="1"/>
  <c r="G579" i="1"/>
  <c r="F579" i="1"/>
  <c r="J1925" i="1"/>
  <c r="G1925" i="1"/>
  <c r="F1925" i="1"/>
  <c r="J35" i="1"/>
  <c r="G35" i="1"/>
  <c r="F35" i="1"/>
  <c r="J70" i="1"/>
  <c r="G70" i="1"/>
  <c r="F70" i="1"/>
  <c r="J890" i="1"/>
  <c r="G890" i="1"/>
  <c r="F890" i="1"/>
  <c r="J594" i="1"/>
  <c r="G594" i="1"/>
  <c r="F594" i="1"/>
  <c r="J1107" i="1"/>
  <c r="G1107" i="1"/>
  <c r="F1107" i="1"/>
  <c r="J221" i="1"/>
  <c r="G221" i="1"/>
  <c r="F221" i="1"/>
  <c r="J429" i="1"/>
  <c r="G429" i="1"/>
  <c r="F429" i="1"/>
  <c r="J1924" i="1"/>
  <c r="G1924" i="1"/>
  <c r="F1924" i="1"/>
  <c r="J476" i="1"/>
  <c r="G476" i="1"/>
  <c r="F476" i="1"/>
  <c r="J1923" i="1"/>
  <c r="G1923" i="1"/>
  <c r="F1923" i="1"/>
  <c r="J161" i="1"/>
  <c r="G161" i="1"/>
  <c r="F161" i="1"/>
  <c r="J654" i="1"/>
  <c r="G654" i="1"/>
  <c r="F654" i="1"/>
  <c r="J1922" i="1"/>
  <c r="G1922" i="1"/>
  <c r="F1922" i="1"/>
  <c r="J313" i="1"/>
  <c r="G313" i="1"/>
  <c r="F313" i="1"/>
  <c r="J1921" i="1"/>
  <c r="G1921" i="1"/>
  <c r="F1921" i="1"/>
  <c r="J1920" i="1"/>
  <c r="G1920" i="1"/>
  <c r="F1920" i="1"/>
  <c r="J578" i="1"/>
  <c r="G578" i="1"/>
  <c r="F578" i="1"/>
  <c r="J62" i="1"/>
  <c r="G62" i="1"/>
  <c r="F62" i="1"/>
  <c r="J1919" i="1"/>
  <c r="G1919" i="1"/>
  <c r="F1919" i="1"/>
  <c r="J179" i="1"/>
  <c r="G179" i="1"/>
  <c r="F179" i="1"/>
  <c r="J911" i="1"/>
  <c r="G911" i="1"/>
  <c r="F911" i="1"/>
  <c r="J1918" i="1"/>
  <c r="G1918" i="1"/>
  <c r="F1918" i="1"/>
  <c r="J880" i="1"/>
  <c r="G880" i="1"/>
  <c r="F880" i="1"/>
  <c r="J531" i="1"/>
  <c r="G531" i="1"/>
  <c r="F531" i="1"/>
  <c r="J151" i="1"/>
  <c r="G151" i="1"/>
  <c r="F151" i="1"/>
  <c r="J458" i="1"/>
  <c r="G458" i="1"/>
  <c r="F458" i="1"/>
  <c r="J239" i="1"/>
  <c r="G239" i="1"/>
  <c r="F239" i="1"/>
  <c r="J507" i="1"/>
  <c r="G507" i="1"/>
  <c r="F507" i="1"/>
  <c r="J184" i="1"/>
  <c r="G184" i="1"/>
  <c r="F184" i="1"/>
  <c r="J372" i="1"/>
  <c r="G372" i="1"/>
  <c r="F372" i="1"/>
  <c r="J524" i="1"/>
  <c r="G524" i="1"/>
  <c r="F524" i="1"/>
  <c r="J1479" i="1"/>
  <c r="G1479" i="1"/>
  <c r="F1479" i="1"/>
  <c r="J395" i="1"/>
  <c r="G395" i="1"/>
  <c r="F395" i="1"/>
  <c r="J676" i="1"/>
  <c r="G676" i="1"/>
  <c r="F676" i="1"/>
  <c r="J1478" i="1"/>
  <c r="G1478" i="1"/>
  <c r="F1478" i="1"/>
  <c r="J1917" i="1"/>
  <c r="G1917" i="1"/>
  <c r="F1917" i="1"/>
  <c r="J304" i="1"/>
  <c r="G304" i="1"/>
  <c r="F304" i="1"/>
  <c r="J173" i="1"/>
  <c r="G173" i="1"/>
  <c r="F173" i="1"/>
  <c r="J253" i="1"/>
  <c r="G253" i="1"/>
  <c r="F253" i="1"/>
  <c r="J312" i="1"/>
  <c r="G312" i="1"/>
  <c r="F312" i="1"/>
  <c r="J233" i="1"/>
  <c r="G233" i="1"/>
  <c r="F233" i="1"/>
  <c r="J1070" i="1"/>
  <c r="G1070" i="1"/>
  <c r="F1070" i="1"/>
  <c r="J825" i="1"/>
  <c r="G825" i="1"/>
  <c r="F825" i="1"/>
  <c r="J543" i="1"/>
  <c r="G543" i="1"/>
  <c r="F543" i="1"/>
  <c r="J207" i="1"/>
  <c r="G207" i="1"/>
  <c r="F207" i="1"/>
  <c r="J1916" i="1"/>
  <c r="G1916" i="1"/>
  <c r="F1916" i="1"/>
  <c r="J1229" i="1"/>
  <c r="G1229" i="1"/>
  <c r="F1229" i="1"/>
  <c r="J1414" i="1"/>
  <c r="G1414" i="1"/>
  <c r="F1414" i="1"/>
  <c r="J1289" i="1"/>
  <c r="G1289" i="1"/>
  <c r="F1289" i="1"/>
  <c r="J1286" i="1"/>
  <c r="G1286" i="1"/>
  <c r="F1286" i="1"/>
  <c r="J1595" i="1"/>
  <c r="G1595" i="1"/>
  <c r="F1595" i="1"/>
  <c r="J1700" i="1"/>
  <c r="G1700" i="1"/>
  <c r="F1700" i="1"/>
  <c r="J1915" i="1"/>
  <c r="G1915" i="1"/>
  <c r="F1915" i="1"/>
  <c r="J1357" i="1"/>
  <c r="G1357" i="1"/>
  <c r="F1357" i="1"/>
  <c r="J1705" i="1"/>
  <c r="G1705" i="1"/>
  <c r="F1705" i="1"/>
  <c r="J921" i="1"/>
  <c r="G921" i="1"/>
  <c r="F921" i="1"/>
  <c r="J430" i="1"/>
  <c r="G430" i="1"/>
  <c r="F430" i="1"/>
  <c r="J1914" i="1"/>
  <c r="G1914" i="1"/>
  <c r="F1914" i="1"/>
  <c r="J1629" i="1"/>
  <c r="G1629" i="1"/>
  <c r="F1629" i="1"/>
  <c r="J1913" i="1"/>
  <c r="G1913" i="1"/>
  <c r="F1913" i="1"/>
  <c r="J1912" i="1"/>
  <c r="G1912" i="1"/>
  <c r="F1912" i="1"/>
  <c r="J1675" i="1"/>
  <c r="G1675" i="1"/>
  <c r="F1675" i="1"/>
  <c r="J1643" i="1"/>
  <c r="G1643" i="1"/>
  <c r="F1643" i="1"/>
  <c r="J1911" i="1"/>
  <c r="G1911" i="1"/>
  <c r="F1911" i="1"/>
  <c r="J1910" i="1"/>
  <c r="G1910" i="1"/>
  <c r="F1910" i="1"/>
  <c r="J1351" i="1"/>
  <c r="G1351" i="1"/>
  <c r="F1351" i="1"/>
  <c r="J1909" i="1"/>
  <c r="G1909" i="1"/>
  <c r="F1909" i="1"/>
  <c r="J1064" i="1"/>
  <c r="G1064" i="1"/>
  <c r="F1064" i="1"/>
  <c r="J1415" i="1"/>
  <c r="G1415" i="1"/>
  <c r="F1415" i="1"/>
  <c r="J1908" i="1"/>
  <c r="G1908" i="1"/>
  <c r="F1908" i="1"/>
  <c r="J1907" i="1"/>
  <c r="G1907" i="1"/>
  <c r="F1907" i="1"/>
  <c r="J1630" i="1"/>
  <c r="G1630" i="1"/>
  <c r="F1630" i="1"/>
  <c r="J1122" i="1"/>
  <c r="G1122" i="1"/>
  <c r="F1122" i="1"/>
  <c r="J1906" i="1"/>
  <c r="G1906" i="1"/>
  <c r="F1906" i="1"/>
  <c r="J1905" i="1"/>
  <c r="G1905" i="1"/>
  <c r="F1905" i="1"/>
  <c r="J1904" i="1"/>
  <c r="G1904" i="1"/>
  <c r="F1904" i="1"/>
  <c r="J1903" i="1"/>
  <c r="G1903" i="1"/>
  <c r="F1903" i="1"/>
  <c r="J437" i="1"/>
  <c r="G437" i="1"/>
  <c r="F437" i="1"/>
  <c r="J1902" i="1"/>
  <c r="G1902" i="1"/>
  <c r="F1902" i="1"/>
  <c r="J1901" i="1"/>
  <c r="G1901" i="1"/>
  <c r="F1901" i="1"/>
  <c r="J1900" i="1"/>
  <c r="G1900" i="1"/>
  <c r="F1900" i="1"/>
  <c r="J1899" i="1"/>
  <c r="G1899" i="1"/>
  <c r="F1899" i="1"/>
  <c r="J1898" i="1"/>
  <c r="G1898" i="1"/>
  <c r="F1898" i="1"/>
  <c r="J1897" i="1"/>
  <c r="G1897" i="1"/>
  <c r="F1897" i="1"/>
  <c r="J1137" i="1"/>
  <c r="G1137" i="1"/>
  <c r="F1137" i="1"/>
  <c r="J501" i="1"/>
  <c r="G501" i="1"/>
  <c r="F501" i="1"/>
  <c r="J1896" i="1"/>
  <c r="G1896" i="1"/>
  <c r="F1896" i="1"/>
  <c r="J492" i="1"/>
  <c r="G492" i="1"/>
  <c r="F492" i="1"/>
  <c r="J1895" i="1"/>
  <c r="G1895" i="1"/>
  <c r="F1895" i="1"/>
  <c r="J1894" i="1"/>
  <c r="G1894" i="1"/>
  <c r="F1894" i="1"/>
  <c r="J1477" i="1"/>
  <c r="G1477" i="1"/>
  <c r="F1477" i="1"/>
  <c r="J773" i="1"/>
  <c r="G773" i="1"/>
  <c r="F773" i="1"/>
  <c r="J1408" i="1"/>
  <c r="G1408" i="1"/>
  <c r="F1408" i="1"/>
  <c r="J369" i="1"/>
  <c r="G369" i="1"/>
  <c r="F369" i="1"/>
  <c r="J105" i="1"/>
  <c r="G105" i="1"/>
  <c r="F105" i="1"/>
  <c r="J614" i="1"/>
  <c r="G614" i="1"/>
  <c r="F614" i="1"/>
  <c r="J341" i="1"/>
  <c r="G341" i="1"/>
  <c r="F341" i="1"/>
  <c r="J1336" i="1"/>
  <c r="G1336" i="1"/>
  <c r="F1336" i="1"/>
  <c r="J1148" i="1"/>
  <c r="G1148" i="1"/>
  <c r="F1148" i="1"/>
  <c r="J537" i="1"/>
  <c r="G537" i="1"/>
  <c r="F537" i="1"/>
  <c r="J1893" i="1"/>
  <c r="G1893" i="1"/>
  <c r="F1893" i="1"/>
  <c r="J583" i="1"/>
  <c r="G583" i="1"/>
  <c r="F583" i="1"/>
  <c r="J1892" i="1"/>
  <c r="G1892" i="1"/>
  <c r="F1892" i="1"/>
  <c r="J1891" i="1"/>
  <c r="G1891" i="1"/>
  <c r="F1891" i="1"/>
  <c r="J89" i="1"/>
  <c r="G89" i="1"/>
  <c r="F89" i="1"/>
  <c r="J1890" i="1"/>
  <c r="G1890" i="1"/>
  <c r="F1890" i="1"/>
  <c r="J1889" i="1"/>
  <c r="G1889" i="1"/>
  <c r="F1889" i="1"/>
  <c r="J1888" i="1"/>
  <c r="G1888" i="1"/>
  <c r="F1888" i="1"/>
  <c r="J1536" i="1"/>
  <c r="G1536" i="1"/>
  <c r="F1536" i="1"/>
  <c r="J38" i="1"/>
  <c r="G38" i="1"/>
  <c r="F38" i="1"/>
  <c r="J1887" i="1"/>
  <c r="G1887" i="1"/>
  <c r="F1887" i="1"/>
  <c r="J1886" i="1"/>
  <c r="G1886" i="1"/>
  <c r="F1886" i="1"/>
  <c r="J1308" i="1"/>
  <c r="G1308" i="1"/>
  <c r="F1308" i="1"/>
  <c r="J603" i="1"/>
  <c r="G603" i="1"/>
  <c r="F603" i="1"/>
  <c r="J1434" i="1"/>
  <c r="G1434" i="1"/>
  <c r="F1434" i="1"/>
  <c r="J1885" i="1"/>
  <c r="G1885" i="1"/>
  <c r="F1885" i="1"/>
  <c r="J1884" i="1"/>
  <c r="G1884" i="1"/>
  <c r="F1884" i="1"/>
  <c r="J1238" i="1"/>
  <c r="G1238" i="1"/>
  <c r="F1238" i="1"/>
  <c r="J1217" i="1"/>
  <c r="G1217" i="1"/>
  <c r="F1217" i="1"/>
  <c r="J1445" i="1"/>
  <c r="G1445" i="1"/>
  <c r="F1445" i="1"/>
  <c r="J1883" i="1"/>
  <c r="G1883" i="1"/>
  <c r="F1883" i="1"/>
  <c r="J1882" i="1"/>
  <c r="G1882" i="1"/>
  <c r="F1882" i="1"/>
  <c r="J1619" i="1"/>
  <c r="G1619" i="1"/>
  <c r="F1619" i="1"/>
  <c r="J1881" i="1"/>
  <c r="G1881" i="1"/>
  <c r="F1881" i="1"/>
  <c r="J1880" i="1"/>
  <c r="G1880" i="1"/>
  <c r="F1880" i="1"/>
  <c r="J1186" i="1"/>
  <c r="G1186" i="1"/>
  <c r="F1186" i="1"/>
  <c r="J1879" i="1"/>
  <c r="G1879" i="1"/>
  <c r="F1879" i="1"/>
  <c r="J833" i="1"/>
  <c r="G833" i="1"/>
  <c r="F833" i="1"/>
  <c r="J1878" i="1"/>
  <c r="G1878" i="1"/>
  <c r="F1878" i="1"/>
  <c r="J1059" i="1"/>
  <c r="G1059" i="1"/>
  <c r="F1059" i="1"/>
  <c r="J513" i="1"/>
  <c r="G513" i="1"/>
  <c r="F513" i="1"/>
  <c r="J1877" i="1"/>
  <c r="G1877" i="1"/>
  <c r="F1877" i="1"/>
  <c r="J1876" i="1"/>
  <c r="G1876" i="1"/>
  <c r="F1876" i="1"/>
  <c r="J1875" i="1"/>
  <c r="G1875" i="1"/>
  <c r="F1875" i="1"/>
  <c r="J425" i="1"/>
  <c r="G425" i="1"/>
  <c r="F425" i="1"/>
  <c r="J549" i="1"/>
  <c r="G549" i="1"/>
  <c r="F549" i="1"/>
  <c r="J333" i="1"/>
  <c r="G333" i="1"/>
  <c r="F333" i="1"/>
  <c r="J277" i="1"/>
  <c r="G277" i="1"/>
  <c r="F277" i="1"/>
  <c r="J101" i="1"/>
  <c r="G101" i="1"/>
  <c r="F101" i="1"/>
  <c r="J409" i="1"/>
  <c r="G409" i="1"/>
  <c r="F409" i="1"/>
  <c r="J110" i="1"/>
  <c r="G110" i="1"/>
  <c r="F110" i="1"/>
  <c r="J77" i="1"/>
  <c r="G77" i="1"/>
  <c r="F77" i="1"/>
  <c r="J156" i="1"/>
  <c r="G156" i="1"/>
  <c r="F156" i="1"/>
  <c r="J260" i="1"/>
  <c r="G260" i="1"/>
  <c r="F260" i="1"/>
  <c r="J1874" i="1"/>
  <c r="G1874" i="1"/>
  <c r="F1874" i="1"/>
  <c r="J1419" i="1"/>
  <c r="G1419" i="1"/>
  <c r="F1419" i="1"/>
  <c r="J1873" i="1"/>
  <c r="G1873" i="1"/>
  <c r="F1873" i="1"/>
  <c r="J1036" i="1"/>
  <c r="G1036" i="1"/>
  <c r="F1036" i="1"/>
  <c r="J1872" i="1"/>
  <c r="G1872" i="1"/>
  <c r="F1872" i="1"/>
  <c r="J299" i="1"/>
  <c r="G299" i="1"/>
  <c r="F299" i="1"/>
  <c r="J544" i="1"/>
  <c r="G544" i="1"/>
  <c r="F544" i="1"/>
  <c r="J1871" i="1"/>
  <c r="G1871" i="1"/>
  <c r="F1871" i="1"/>
  <c r="J1870" i="1"/>
  <c r="G1870" i="1"/>
  <c r="F1870" i="1"/>
  <c r="J133" i="1"/>
  <c r="G133" i="1"/>
  <c r="F133" i="1"/>
  <c r="J844" i="1"/>
  <c r="G844" i="1"/>
  <c r="F844" i="1"/>
  <c r="J1869" i="1"/>
  <c r="G1869" i="1"/>
  <c r="F1869" i="1"/>
  <c r="J512" i="1"/>
  <c r="G512" i="1"/>
  <c r="F512" i="1"/>
  <c r="J1868" i="1"/>
  <c r="G1868" i="1"/>
  <c r="F1868" i="1"/>
  <c r="J1867" i="1"/>
  <c r="G1867" i="1"/>
  <c r="F1867" i="1"/>
  <c r="J1866" i="1"/>
  <c r="G1866" i="1"/>
  <c r="F1866" i="1"/>
  <c r="J1865" i="1"/>
  <c r="G1865" i="1"/>
  <c r="F1865" i="1"/>
  <c r="J1864" i="1"/>
  <c r="G1864" i="1"/>
  <c r="F1864" i="1"/>
  <c r="J1863" i="1"/>
  <c r="G1863" i="1"/>
  <c r="F1863" i="1"/>
  <c r="J755" i="1"/>
  <c r="G755" i="1"/>
  <c r="F755" i="1"/>
  <c r="J1453" i="1"/>
  <c r="G1453" i="1"/>
  <c r="F1453" i="1"/>
  <c r="J1862" i="1"/>
  <c r="G1862" i="1"/>
  <c r="F1862" i="1"/>
  <c r="J1861" i="1"/>
  <c r="G1861" i="1"/>
  <c r="F1861" i="1"/>
  <c r="J1753" i="1"/>
  <c r="G1753" i="1"/>
  <c r="F1753" i="1"/>
  <c r="J1860" i="1"/>
  <c r="G1860" i="1"/>
  <c r="F1860" i="1"/>
  <c r="J948" i="1"/>
  <c r="G948" i="1"/>
  <c r="F948" i="1"/>
  <c r="J1859" i="1"/>
  <c r="G1859" i="1"/>
  <c r="F1859" i="1"/>
  <c r="J1858" i="1"/>
  <c r="G1858" i="1"/>
  <c r="F1858" i="1"/>
  <c r="J53" i="1"/>
  <c r="G53" i="1"/>
  <c r="F53" i="1"/>
  <c r="J1857" i="1"/>
  <c r="G1857" i="1"/>
  <c r="F1857" i="1"/>
  <c r="J92" i="1"/>
  <c r="G92" i="1"/>
  <c r="F92" i="1"/>
  <c r="J463" i="1"/>
  <c r="G463" i="1"/>
  <c r="F463" i="1"/>
  <c r="J516" i="1"/>
  <c r="G516" i="1"/>
  <c r="F516" i="1"/>
  <c r="J265" i="1"/>
  <c r="G265" i="1"/>
  <c r="F265" i="1"/>
  <c r="J1468" i="1"/>
  <c r="G1468" i="1"/>
  <c r="F1468" i="1"/>
  <c r="J69" i="1"/>
  <c r="G69" i="1"/>
  <c r="F69" i="1"/>
  <c r="J152" i="1"/>
  <c r="G152" i="1"/>
  <c r="F152" i="1"/>
  <c r="J366" i="1"/>
  <c r="G366" i="1"/>
  <c r="F366" i="1"/>
  <c r="J1856" i="1"/>
  <c r="G1856" i="1"/>
  <c r="F1856" i="1"/>
  <c r="J1106" i="1"/>
  <c r="G1106" i="1"/>
  <c r="F1106" i="1"/>
  <c r="J1451" i="1"/>
  <c r="G1451" i="1"/>
  <c r="F1451" i="1"/>
  <c r="J808" i="1"/>
  <c r="G808" i="1"/>
  <c r="F808" i="1"/>
  <c r="J1553" i="1"/>
  <c r="G1553" i="1"/>
  <c r="F1553" i="1"/>
  <c r="J1855" i="1"/>
  <c r="G1855" i="1"/>
  <c r="F1855" i="1"/>
  <c r="J1470" i="1"/>
  <c r="G1470" i="1"/>
  <c r="F1470" i="1"/>
  <c r="J1854" i="1"/>
  <c r="G1854" i="1"/>
  <c r="F1854" i="1"/>
  <c r="J1853" i="1"/>
  <c r="G1853" i="1"/>
  <c r="F1853" i="1"/>
  <c r="J1598" i="1"/>
  <c r="G1598" i="1"/>
  <c r="F1598" i="1"/>
  <c r="J1852" i="1"/>
  <c r="G1852" i="1"/>
  <c r="F1852" i="1"/>
  <c r="J67" i="1"/>
  <c r="G67" i="1"/>
  <c r="F67" i="1"/>
  <c r="J57" i="1"/>
  <c r="G57" i="1"/>
  <c r="F57" i="1"/>
  <c r="J1851" i="1"/>
  <c r="G1851" i="1"/>
  <c r="F1851" i="1"/>
  <c r="J928" i="1"/>
  <c r="G928" i="1"/>
  <c r="F928" i="1"/>
  <c r="J163" i="1"/>
  <c r="G163" i="1"/>
  <c r="F163" i="1"/>
  <c r="J1461" i="1"/>
  <c r="G1461" i="1"/>
  <c r="F1461" i="1"/>
  <c r="J588" i="1"/>
  <c r="G588" i="1"/>
  <c r="F588" i="1"/>
  <c r="J98" i="1"/>
  <c r="G98" i="1"/>
  <c r="F98" i="1"/>
  <c r="J1237" i="1"/>
  <c r="G1237" i="1"/>
  <c r="F1237" i="1"/>
  <c r="J1850" i="1"/>
  <c r="G1850" i="1"/>
  <c r="F1850" i="1"/>
  <c r="J462" i="1"/>
  <c r="G462" i="1"/>
  <c r="F462" i="1"/>
  <c r="J1849" i="1"/>
  <c r="G1849" i="1"/>
  <c r="F1849" i="1"/>
  <c r="J1572" i="1"/>
  <c r="G1572" i="1"/>
  <c r="F1572" i="1"/>
  <c r="J1848" i="1"/>
  <c r="G1848" i="1"/>
  <c r="F1848" i="1"/>
  <c r="J1847" i="1"/>
  <c r="G1847" i="1"/>
  <c r="F1847" i="1"/>
  <c r="J737" i="1"/>
  <c r="G737" i="1"/>
  <c r="F737" i="1"/>
  <c r="J1846" i="1"/>
  <c r="G1846" i="1"/>
  <c r="F1846" i="1"/>
  <c r="J1845" i="1"/>
  <c r="G1845" i="1"/>
  <c r="F1845" i="1"/>
  <c r="J358" i="1"/>
  <c r="G358" i="1"/>
  <c r="F358" i="1"/>
  <c r="J1844" i="1"/>
  <c r="G1844" i="1"/>
  <c r="F1844" i="1"/>
  <c r="J530" i="1"/>
  <c r="G530" i="1"/>
  <c r="F530" i="1"/>
  <c r="J1307" i="1"/>
  <c r="G1307" i="1"/>
  <c r="F1307" i="1"/>
  <c r="J87" i="1"/>
  <c r="G87" i="1"/>
  <c r="F87" i="1"/>
  <c r="J297" i="1"/>
  <c r="G297" i="1"/>
  <c r="F297" i="1"/>
  <c r="J480" i="1"/>
  <c r="G480" i="1"/>
  <c r="F480" i="1"/>
  <c r="J471" i="1"/>
  <c r="G471" i="1"/>
  <c r="F471" i="1"/>
  <c r="J1178" i="1"/>
  <c r="G1178" i="1"/>
  <c r="F1178" i="1"/>
  <c r="J1843" i="1"/>
  <c r="G1843" i="1"/>
  <c r="F1843" i="1"/>
  <c r="J1842" i="1"/>
  <c r="G1842" i="1"/>
  <c r="F1842" i="1"/>
  <c r="J1841" i="1"/>
  <c r="G1841" i="1"/>
  <c r="F1841" i="1"/>
  <c r="J1840" i="1"/>
  <c r="G1840" i="1"/>
  <c r="F1840" i="1"/>
  <c r="J1839" i="1"/>
  <c r="G1839" i="1"/>
  <c r="F1839" i="1"/>
  <c r="J500" i="1"/>
  <c r="G500" i="1"/>
  <c r="F500" i="1"/>
  <c r="J1838" i="1"/>
  <c r="G1838" i="1"/>
  <c r="F1838" i="1"/>
  <c r="J412" i="1"/>
  <c r="G412" i="1"/>
  <c r="F412" i="1"/>
  <c r="J1379" i="1"/>
  <c r="G1379" i="1"/>
  <c r="F1379" i="1"/>
  <c r="J1102" i="1"/>
  <c r="G1102" i="1"/>
  <c r="F1102" i="1"/>
  <c r="J625" i="1"/>
  <c r="G625" i="1"/>
  <c r="F625" i="1"/>
  <c r="J1837" i="1"/>
  <c r="G1837" i="1"/>
  <c r="F1837" i="1"/>
  <c r="J1836" i="1"/>
  <c r="G1836" i="1"/>
  <c r="F1836" i="1"/>
  <c r="J1476" i="1"/>
  <c r="G1476" i="1"/>
  <c r="F1476" i="1"/>
  <c r="J1306" i="1"/>
  <c r="G1306" i="1"/>
  <c r="F1306" i="1"/>
  <c r="J1835" i="1"/>
  <c r="G1835" i="1"/>
  <c r="F1835" i="1"/>
  <c r="J1475" i="1"/>
  <c r="G1475" i="1"/>
  <c r="F1475" i="1"/>
  <c r="J1834" i="1"/>
  <c r="G1834" i="1"/>
  <c r="F1834" i="1"/>
  <c r="J1378" i="1"/>
  <c r="G1378" i="1"/>
  <c r="F1378" i="1"/>
  <c r="J1833" i="1"/>
  <c r="G1833" i="1"/>
  <c r="F1833" i="1"/>
  <c r="J1832" i="1"/>
  <c r="G1832" i="1"/>
  <c r="F1832" i="1"/>
  <c r="J278" i="1"/>
  <c r="G278" i="1"/>
  <c r="F278" i="1"/>
  <c r="J1831" i="1"/>
  <c r="G1831" i="1"/>
  <c r="F1831" i="1"/>
  <c r="J361" i="1"/>
  <c r="G361" i="1"/>
  <c r="F361" i="1"/>
  <c r="J252" i="1"/>
  <c r="G252" i="1"/>
  <c r="F252" i="1"/>
  <c r="J1830" i="1"/>
  <c r="G1830" i="1"/>
  <c r="F1830" i="1"/>
  <c r="J1829" i="1"/>
  <c r="G1829" i="1"/>
  <c r="F1829" i="1"/>
  <c r="J1474" i="1"/>
  <c r="G1474" i="1"/>
  <c r="F1474" i="1"/>
  <c r="J41" i="1"/>
  <c r="G41" i="1"/>
  <c r="F41" i="1"/>
  <c r="J570" i="1"/>
  <c r="G570" i="1"/>
  <c r="F570" i="1"/>
  <c r="J450" i="1"/>
  <c r="G450" i="1"/>
  <c r="F450" i="1"/>
  <c r="J219" i="1"/>
  <c r="G219" i="1"/>
  <c r="F219" i="1"/>
  <c r="J1828" i="1"/>
  <c r="G1828" i="1"/>
  <c r="F1828" i="1"/>
  <c r="J924" i="1"/>
  <c r="G924" i="1"/>
  <c r="F924" i="1"/>
  <c r="J78" i="1"/>
  <c r="G78" i="1"/>
  <c r="F78" i="1"/>
  <c r="J354" i="1"/>
  <c r="G354" i="1"/>
  <c r="F354" i="1"/>
  <c r="J56" i="1"/>
  <c r="G56" i="1"/>
  <c r="F56" i="1"/>
  <c r="J55" i="1"/>
  <c r="G55" i="1"/>
  <c r="F55" i="1"/>
  <c r="J171" i="1"/>
  <c r="G171" i="1"/>
  <c r="F171" i="1"/>
  <c r="J1827" i="1"/>
  <c r="G1827" i="1"/>
  <c r="F1827" i="1"/>
  <c r="J134" i="1"/>
  <c r="G134" i="1"/>
  <c r="F134" i="1"/>
  <c r="J381" i="1"/>
  <c r="G381" i="1"/>
  <c r="F381" i="1"/>
  <c r="J1826" i="1"/>
  <c r="G1826" i="1"/>
  <c r="F1826" i="1"/>
  <c r="J1825" i="1"/>
  <c r="G1825" i="1"/>
  <c r="F1825" i="1"/>
  <c r="J758" i="1"/>
  <c r="G758" i="1"/>
  <c r="F758" i="1"/>
  <c r="J76" i="1"/>
  <c r="G76" i="1"/>
  <c r="F76" i="1"/>
  <c r="J383" i="1"/>
  <c r="G383" i="1"/>
  <c r="F383" i="1"/>
  <c r="J85" i="1"/>
  <c r="G85" i="1"/>
  <c r="F85" i="1"/>
  <c r="J96" i="1"/>
  <c r="G96" i="1"/>
  <c r="F96" i="1"/>
  <c r="J106" i="1"/>
  <c r="G106" i="1"/>
  <c r="F106" i="1"/>
  <c r="J113" i="1"/>
  <c r="G113" i="1"/>
  <c r="F113" i="1"/>
  <c r="J86" i="1"/>
  <c r="G86" i="1"/>
  <c r="F86" i="1"/>
  <c r="J494" i="1"/>
  <c r="G494" i="1"/>
  <c r="F494" i="1"/>
  <c r="J1574" i="1"/>
  <c r="G1574" i="1"/>
  <c r="F1574" i="1"/>
  <c r="J555" i="1"/>
  <c r="G555" i="1"/>
  <c r="F555" i="1"/>
  <c r="J1269" i="1"/>
  <c r="G1269" i="1"/>
  <c r="F1269" i="1"/>
  <c r="J1824" i="1"/>
  <c r="G1824" i="1"/>
  <c r="F1824" i="1"/>
  <c r="J1823" i="1"/>
  <c r="G1823" i="1"/>
  <c r="F1823" i="1"/>
  <c r="J1822" i="1"/>
  <c r="G1822" i="1"/>
  <c r="F1822" i="1"/>
  <c r="J1585" i="1"/>
  <c r="G1585" i="1"/>
  <c r="F1585" i="1"/>
  <c r="J1821" i="1"/>
  <c r="G1821" i="1"/>
  <c r="F1821" i="1"/>
  <c r="J1820" i="1"/>
  <c r="G1820" i="1"/>
  <c r="F1820" i="1"/>
  <c r="J1147" i="1"/>
  <c r="G1147" i="1"/>
  <c r="F1147" i="1"/>
  <c r="J1819" i="1"/>
  <c r="G1819" i="1"/>
  <c r="F1819" i="1"/>
  <c r="J137" i="1"/>
  <c r="G137" i="1"/>
  <c r="F137" i="1"/>
  <c r="J557" i="1"/>
  <c r="G557" i="1"/>
  <c r="F557" i="1"/>
  <c r="J536" i="1"/>
  <c r="G536" i="1"/>
  <c r="F536" i="1"/>
  <c r="J748" i="1"/>
  <c r="G748" i="1"/>
  <c r="F748" i="1"/>
  <c r="J97" i="1"/>
  <c r="G97" i="1"/>
  <c r="F97" i="1"/>
  <c r="J1818" i="1"/>
  <c r="G1818" i="1"/>
  <c r="F1818" i="1"/>
  <c r="J1758" i="1"/>
  <c r="G1758" i="1"/>
  <c r="F1758" i="1"/>
  <c r="J182" i="1"/>
  <c r="G182" i="1"/>
  <c r="F182" i="1"/>
  <c r="J1817" i="1"/>
  <c r="G1817" i="1"/>
  <c r="F1817" i="1"/>
  <c r="J1816" i="1"/>
  <c r="G1816" i="1"/>
  <c r="F1816" i="1"/>
  <c r="J143" i="1"/>
  <c r="G143" i="1"/>
  <c r="F143" i="1"/>
  <c r="J118" i="1"/>
  <c r="G118" i="1"/>
  <c r="F118" i="1"/>
  <c r="J310" i="1"/>
  <c r="G310" i="1"/>
  <c r="F310" i="1"/>
  <c r="J1815" i="1"/>
  <c r="G1815" i="1"/>
  <c r="F1815" i="1"/>
  <c r="J1814" i="1"/>
  <c r="G1814" i="1"/>
  <c r="F1814" i="1"/>
  <c r="J1174" i="1"/>
  <c r="G1174" i="1"/>
  <c r="F1174" i="1"/>
  <c r="J1737" i="1"/>
  <c r="G1737" i="1"/>
  <c r="F1737" i="1"/>
  <c r="J573" i="1"/>
  <c r="G573" i="1"/>
  <c r="F573" i="1"/>
  <c r="J1813" i="1"/>
  <c r="G1813" i="1"/>
  <c r="F1813" i="1"/>
  <c r="J1582" i="1"/>
  <c r="G1582" i="1"/>
  <c r="F1582" i="1"/>
  <c r="J1649" i="1"/>
  <c r="G1649" i="1"/>
  <c r="F1649" i="1"/>
  <c r="J1047" i="1"/>
  <c r="G1047" i="1"/>
  <c r="F1047" i="1"/>
  <c r="J1680" i="1"/>
  <c r="G1680" i="1"/>
  <c r="F1680" i="1"/>
  <c r="J1188" i="1"/>
  <c r="G1188" i="1"/>
  <c r="F1188" i="1"/>
  <c r="J1812" i="1"/>
  <c r="G1812" i="1"/>
  <c r="F1812" i="1"/>
  <c r="J1811" i="1"/>
  <c r="G1811" i="1"/>
  <c r="F1811" i="1"/>
  <c r="J993" i="1"/>
  <c r="G993" i="1"/>
  <c r="F993" i="1"/>
  <c r="J717" i="1"/>
  <c r="G717" i="1"/>
  <c r="F717" i="1"/>
  <c r="J1141" i="1"/>
  <c r="G1141" i="1"/>
  <c r="F1141" i="1"/>
  <c r="J547" i="1"/>
  <c r="G547" i="1"/>
  <c r="F547" i="1"/>
  <c r="J1810" i="1"/>
  <c r="G1810" i="1"/>
  <c r="F1810" i="1"/>
  <c r="J280" i="1"/>
  <c r="G280" i="1"/>
  <c r="F280" i="1"/>
  <c r="J1031" i="1"/>
  <c r="G1031" i="1"/>
  <c r="F1031" i="1"/>
  <c r="J294" i="1"/>
  <c r="G294" i="1"/>
  <c r="F294" i="1"/>
  <c r="J296" i="1"/>
  <c r="G296" i="1"/>
  <c r="F296" i="1"/>
  <c r="J917" i="1"/>
  <c r="G917" i="1"/>
  <c r="F917" i="1"/>
  <c r="J1029" i="1"/>
  <c r="G1029" i="1"/>
  <c r="F1029" i="1"/>
  <c r="J1586" i="1"/>
  <c r="G1586" i="1"/>
  <c r="F1586" i="1"/>
  <c r="J600" i="1"/>
  <c r="G600" i="1"/>
  <c r="F600" i="1"/>
  <c r="J1809" i="1"/>
  <c r="G1809" i="1"/>
  <c r="F1809" i="1"/>
  <c r="J1080" i="1"/>
  <c r="G1080" i="1"/>
  <c r="F1080" i="1"/>
  <c r="J1808" i="1"/>
  <c r="G1808" i="1"/>
  <c r="F1808" i="1"/>
  <c r="J1427" i="1"/>
  <c r="G1427" i="1"/>
  <c r="F1427" i="1"/>
  <c r="J1646" i="1"/>
  <c r="G1646" i="1"/>
  <c r="F1646" i="1"/>
  <c r="J1663" i="1"/>
  <c r="G1663" i="1"/>
  <c r="F1663" i="1"/>
  <c r="J1807" i="1"/>
  <c r="G1807" i="1"/>
  <c r="F1807" i="1"/>
  <c r="J1806" i="1"/>
  <c r="G1806" i="1"/>
  <c r="F1806" i="1"/>
  <c r="J1805" i="1"/>
  <c r="G1805" i="1"/>
  <c r="F1805" i="1"/>
  <c r="J1253" i="1"/>
  <c r="G1253" i="1"/>
  <c r="F1253" i="1"/>
  <c r="J1545" i="1"/>
  <c r="G1545" i="1"/>
  <c r="F1545" i="1"/>
  <c r="J1804" i="1"/>
  <c r="G1804" i="1"/>
  <c r="F1804" i="1"/>
  <c r="J1423" i="1"/>
  <c r="G1423" i="1"/>
  <c r="F1423" i="1"/>
  <c r="J1803" i="1"/>
  <c r="G1803" i="1"/>
  <c r="F1803" i="1"/>
  <c r="J1657" i="1"/>
  <c r="G1657" i="1"/>
  <c r="F1657" i="1"/>
  <c r="J1802" i="1"/>
  <c r="G1802" i="1"/>
  <c r="F1802" i="1"/>
  <c r="J1801" i="1"/>
  <c r="G1801" i="1"/>
  <c r="F1801" i="1"/>
  <c r="J1284" i="1"/>
  <c r="G1284" i="1"/>
  <c r="F1284" i="1"/>
  <c r="J1266" i="1"/>
  <c r="G1266" i="1"/>
  <c r="F1266" i="1"/>
  <c r="J1800" i="1"/>
  <c r="G1800" i="1"/>
  <c r="F1800" i="1"/>
  <c r="J1799" i="1"/>
  <c r="G1799" i="1"/>
  <c r="F1799" i="1"/>
  <c r="J551" i="1"/>
  <c r="G551" i="1"/>
  <c r="F551" i="1"/>
  <c r="J348" i="1"/>
  <c r="G348" i="1"/>
  <c r="F348" i="1"/>
  <c r="J222" i="1"/>
  <c r="G222" i="1"/>
  <c r="F222" i="1"/>
  <c r="J596" i="1"/>
  <c r="G596" i="1"/>
  <c r="F596" i="1"/>
  <c r="J527" i="1"/>
  <c r="G527" i="1"/>
  <c r="F527" i="1"/>
  <c r="J301" i="1"/>
  <c r="G301" i="1"/>
  <c r="F301" i="1"/>
  <c r="J1798" i="1"/>
  <c r="G1798" i="1"/>
  <c r="F1798" i="1"/>
  <c r="J397" i="1"/>
  <c r="G397" i="1"/>
  <c r="F397" i="1"/>
  <c r="J753" i="1"/>
  <c r="G753" i="1"/>
  <c r="F753" i="1"/>
  <c r="J1079" i="1"/>
  <c r="G1079" i="1"/>
  <c r="F1079" i="1"/>
  <c r="J482" i="1"/>
  <c r="G482" i="1"/>
  <c r="F482" i="1"/>
  <c r="J608" i="1"/>
  <c r="G608" i="1"/>
  <c r="F608" i="1"/>
  <c r="J139" i="1"/>
  <c r="G139" i="1"/>
  <c r="F139" i="1"/>
  <c r="J1797" i="1"/>
  <c r="G1797" i="1"/>
  <c r="F1797" i="1"/>
  <c r="J262" i="1"/>
  <c r="G262" i="1"/>
  <c r="F262" i="1"/>
  <c r="J368" i="1"/>
  <c r="G368" i="1"/>
  <c r="F368" i="1"/>
  <c r="J122" i="1"/>
  <c r="G122" i="1"/>
  <c r="F122" i="1"/>
  <c r="J50" i="1"/>
  <c r="G50" i="1"/>
  <c r="F50" i="1"/>
  <c r="J585" i="1"/>
  <c r="G585" i="1"/>
  <c r="F585" i="1"/>
  <c r="J108" i="1"/>
  <c r="G108" i="1"/>
  <c r="F108" i="1"/>
  <c r="J1796" i="1"/>
  <c r="G1796" i="1"/>
  <c r="F1796" i="1"/>
  <c r="J90" i="1"/>
  <c r="G90" i="1"/>
  <c r="F90" i="1"/>
  <c r="J992" i="1"/>
  <c r="G992" i="1"/>
  <c r="F992" i="1"/>
  <c r="J1411" i="1"/>
  <c r="G1411" i="1"/>
  <c r="F1411" i="1"/>
  <c r="J1795" i="1"/>
  <c r="G1795" i="1"/>
  <c r="F1795" i="1"/>
  <c r="J1794" i="1"/>
  <c r="G1794" i="1"/>
  <c r="F1794" i="1"/>
  <c r="J686" i="1"/>
  <c r="G686" i="1"/>
  <c r="F686" i="1"/>
  <c r="J1793" i="1"/>
  <c r="G1793" i="1"/>
  <c r="F1793" i="1"/>
  <c r="J1792" i="1"/>
  <c r="G1792" i="1"/>
  <c r="F1792" i="1"/>
  <c r="J1791" i="1"/>
  <c r="G1791" i="1"/>
  <c r="F1791" i="1"/>
  <c r="J216" i="1"/>
  <c r="G216" i="1"/>
  <c r="F216" i="1"/>
  <c r="J1790" i="1"/>
  <c r="G1790" i="1"/>
  <c r="F1790" i="1"/>
  <c r="J1789" i="1"/>
  <c r="G1789" i="1"/>
  <c r="F1789" i="1"/>
  <c r="J1542" i="1"/>
  <c r="G1542" i="1"/>
  <c r="F1542" i="1"/>
  <c r="J1788" i="1"/>
  <c r="G1788" i="1"/>
  <c r="F1788" i="1"/>
  <c r="J1787" i="1"/>
  <c r="G1787" i="1"/>
  <c r="F1787" i="1"/>
  <c r="J728" i="1"/>
  <c r="G728" i="1"/>
  <c r="F728" i="1"/>
  <c r="J146" i="1"/>
  <c r="G146" i="1"/>
  <c r="F146" i="1"/>
  <c r="J1786" i="1"/>
  <c r="G1786" i="1"/>
  <c r="F1786" i="1"/>
  <c r="J1785" i="1"/>
  <c r="G1785" i="1"/>
  <c r="F1785" i="1"/>
  <c r="J1161" i="1"/>
  <c r="G1161" i="1"/>
  <c r="F1161" i="1"/>
  <c r="J1784" i="1"/>
  <c r="G1784" i="1"/>
  <c r="F1784" i="1"/>
  <c r="J1783" i="1"/>
  <c r="G1783" i="1"/>
  <c r="F1783" i="1"/>
  <c r="J295" i="1"/>
  <c r="G295" i="1"/>
  <c r="F295" i="1"/>
  <c r="J1782" i="1"/>
  <c r="G1782" i="1"/>
  <c r="F1782" i="1"/>
  <c r="J1054" i="1"/>
  <c r="G1054" i="1"/>
  <c r="F1054" i="1"/>
  <c r="J230" i="1"/>
  <c r="G230" i="1"/>
  <c r="F230" i="1"/>
  <c r="J1781" i="1"/>
  <c r="G1781" i="1"/>
  <c r="F1781" i="1"/>
  <c r="J682" i="1"/>
  <c r="G682" i="1"/>
  <c r="F682" i="1"/>
  <c r="J1164" i="1"/>
  <c r="G1164" i="1"/>
  <c r="F1164" i="1"/>
  <c r="J1780" i="1"/>
  <c r="G1780" i="1"/>
  <c r="F1780" i="1"/>
  <c r="J1779" i="1"/>
  <c r="G1779" i="1"/>
  <c r="F1779" i="1"/>
  <c r="J1469" i="1"/>
  <c r="G1469" i="1"/>
  <c r="F1469" i="1"/>
  <c r="J1219" i="1"/>
  <c r="G1219" i="1"/>
  <c r="F1219" i="1"/>
  <c r="J1778" i="1"/>
  <c r="G1778" i="1"/>
  <c r="F1778" i="1"/>
  <c r="J1334" i="1"/>
  <c r="G1334" i="1"/>
  <c r="F1334" i="1"/>
  <c r="J1331" i="1"/>
  <c r="G1331" i="1"/>
  <c r="F1331" i="1"/>
  <c r="J1777" i="1"/>
  <c r="G1777" i="1"/>
  <c r="F1777" i="1"/>
  <c r="J1776" i="1"/>
  <c r="G1776" i="1"/>
  <c r="F1776" i="1"/>
  <c r="J1214" i="1"/>
  <c r="G1214" i="1"/>
  <c r="F1214" i="1"/>
  <c r="J1181" i="1"/>
  <c r="G1181" i="1"/>
  <c r="F1181" i="1"/>
  <c r="J1448" i="1"/>
  <c r="G1448" i="1"/>
  <c r="F1448" i="1"/>
  <c r="J1288" i="1"/>
  <c r="G1288" i="1"/>
  <c r="F1288" i="1"/>
  <c r="J1048" i="1"/>
  <c r="G1048" i="1"/>
  <c r="F1048" i="1"/>
  <c r="J1775" i="1"/>
  <c r="G1775" i="1"/>
  <c r="F1775" i="1"/>
  <c r="J1725" i="1"/>
  <c r="G1725" i="1"/>
  <c r="F1725" i="1"/>
  <c r="J1774" i="1"/>
  <c r="G1774" i="1"/>
  <c r="F1774" i="1"/>
  <c r="J1773" i="1"/>
  <c r="G1773" i="1"/>
  <c r="F1773" i="1"/>
  <c r="J1772" i="1"/>
  <c r="G1772" i="1"/>
  <c r="F1772" i="1"/>
  <c r="J1771" i="1"/>
  <c r="G1771" i="1"/>
  <c r="F1771" i="1"/>
  <c r="J1455" i="1"/>
  <c r="G1455" i="1"/>
  <c r="F1455" i="1"/>
  <c r="J1770" i="1"/>
  <c r="G1770" i="1"/>
  <c r="F1770" i="1"/>
  <c r="J1769" i="1"/>
  <c r="G1769" i="1"/>
  <c r="F1769" i="1"/>
  <c r="J635" i="1"/>
  <c r="G635" i="1"/>
  <c r="F635" i="1"/>
  <c r="J1768" i="1"/>
  <c r="G1768" i="1"/>
  <c r="F1768" i="1"/>
  <c r="J1767" i="1"/>
  <c r="G1767" i="1"/>
  <c r="F1767" i="1"/>
  <c r="J1073" i="1"/>
  <c r="G1073" i="1"/>
  <c r="F1073" i="1"/>
  <c r="J1187" i="1"/>
  <c r="G1187" i="1"/>
  <c r="F1187" i="1"/>
  <c r="J1566" i="1"/>
  <c r="G1566" i="1"/>
  <c r="F1566" i="1"/>
  <c r="J1467" i="1"/>
  <c r="G1467" i="1"/>
  <c r="F1467" i="1"/>
  <c r="J1766" i="1"/>
  <c r="G1766" i="1"/>
  <c r="F1766" i="1"/>
  <c r="J522" i="1"/>
  <c r="G522" i="1"/>
  <c r="F522" i="1"/>
  <c r="J552" i="1"/>
  <c r="G552" i="1"/>
  <c r="F552" i="1"/>
  <c r="J1276" i="1"/>
  <c r="G1276" i="1"/>
  <c r="F1276" i="1"/>
  <c r="J359" i="1"/>
  <c r="G359" i="1"/>
  <c r="F359" i="1"/>
  <c r="J1765" i="1"/>
  <c r="G1765" i="1"/>
  <c r="F1765" i="1"/>
  <c r="J1764" i="1"/>
  <c r="G1764" i="1"/>
  <c r="F1764" i="1"/>
  <c r="J653" i="1"/>
  <c r="G653" i="1"/>
  <c r="F653" i="1"/>
  <c r="J1763" i="1"/>
  <c r="G1763" i="1"/>
  <c r="F1763" i="1"/>
  <c r="J1473" i="1"/>
  <c r="G1473" i="1"/>
  <c r="F1473" i="1"/>
  <c r="J1762" i="1"/>
  <c r="G1762" i="1"/>
  <c r="F1762" i="1"/>
  <c r="J789" i="1"/>
  <c r="G789" i="1"/>
  <c r="F789" i="1"/>
  <c r="J1761" i="1"/>
  <c r="G1761" i="1"/>
  <c r="F1761" i="1"/>
  <c r="F714" i="1"/>
  <c r="J714" i="1"/>
  <c r="J7" i="1"/>
  <c r="G714" i="1"/>
  <c r="G7" i="1"/>
  <c r="U30" i="1"/>
  <c r="T30" i="1"/>
  <c r="S30" i="1"/>
  <c r="R30" i="1"/>
  <c r="Q30" i="1"/>
  <c r="P30" i="1"/>
  <c r="O30" i="1"/>
  <c r="N30" i="1"/>
  <c r="M30" i="1"/>
  <c r="U9" i="1"/>
  <c r="T9" i="1"/>
  <c r="S9" i="1"/>
  <c r="R9" i="1"/>
  <c r="Q9" i="1"/>
  <c r="P9" i="1"/>
  <c r="O9" i="1"/>
  <c r="N9" i="1"/>
  <c r="M9" i="1"/>
  <c r="U6" i="1"/>
  <c r="T6" i="1"/>
  <c r="S6" i="1"/>
  <c r="R6" i="1"/>
  <c r="Q6" i="1"/>
  <c r="P6" i="1"/>
  <c r="O6" i="1"/>
  <c r="N6" i="1"/>
  <c r="M6" i="1"/>
  <c r="O5" i="7"/>
  <c r="M5" i="7"/>
  <c r="C149" i="2" l="1"/>
  <c r="F30" i="3"/>
  <c r="G9" i="3"/>
  <c r="L9" i="3"/>
  <c r="G30" i="3"/>
  <c r="J30" i="3"/>
  <c r="G30" i="1"/>
  <c r="J30" i="1"/>
  <c r="I9" i="1"/>
  <c r="L9" i="1"/>
  <c r="F30" i="1"/>
  <c r="F8" i="7"/>
  <c r="F5" i="7" s="1"/>
  <c r="B122" i="4"/>
  <c r="B120" i="4"/>
  <c r="B118" i="4"/>
  <c r="B116" i="4"/>
  <c r="B114" i="4"/>
  <c r="B112" i="4"/>
  <c r="B110" i="4"/>
  <c r="B108" i="4"/>
  <c r="B106" i="4"/>
  <c r="B104" i="4"/>
  <c r="B102" i="4"/>
  <c r="C122" i="4"/>
  <c r="C121" i="4"/>
  <c r="C120" i="4"/>
  <c r="D120" i="4" s="1"/>
  <c r="C119" i="4"/>
  <c r="D119" i="4" s="1"/>
  <c r="C118" i="4"/>
  <c r="C117" i="4"/>
  <c r="C116" i="4"/>
  <c r="D116" i="4" s="1"/>
  <c r="C115" i="4"/>
  <c r="D115" i="4" s="1"/>
  <c r="C114" i="4"/>
  <c r="C113" i="4"/>
  <c r="C112" i="4"/>
  <c r="D112" i="4" s="1"/>
  <c r="C111" i="4"/>
  <c r="D111" i="4" s="1"/>
  <c r="C110" i="4"/>
  <c r="C109" i="4"/>
  <c r="C108" i="4"/>
  <c r="D108" i="4" s="1"/>
  <c r="C107" i="4"/>
  <c r="D107" i="4" s="1"/>
  <c r="C106" i="4"/>
  <c r="C105" i="4"/>
  <c r="C104" i="4"/>
  <c r="D104" i="4" s="1"/>
  <c r="C103" i="4"/>
  <c r="D103" i="4" s="1"/>
  <c r="C102" i="4"/>
  <c r="B121" i="4"/>
  <c r="B119" i="4"/>
  <c r="B117" i="4"/>
  <c r="B115" i="4"/>
  <c r="B113" i="4"/>
  <c r="B111" i="4"/>
  <c r="B109" i="4"/>
  <c r="B107" i="4"/>
  <c r="B105" i="4"/>
  <c r="B103" i="4"/>
  <c r="C136" i="2"/>
  <c r="C135" i="2"/>
  <c r="C134" i="2"/>
  <c r="C133" i="2"/>
  <c r="C132" i="2"/>
  <c r="C131" i="2"/>
  <c r="C130" i="2"/>
  <c r="C129" i="2"/>
  <c r="C128" i="2"/>
  <c r="C127" i="2"/>
  <c r="C126" i="2"/>
  <c r="C125" i="2"/>
  <c r="C124" i="2"/>
  <c r="C123" i="2"/>
  <c r="C122" i="2"/>
  <c r="C121" i="2"/>
  <c r="C120" i="2"/>
  <c r="C119" i="2"/>
  <c r="C118" i="2"/>
  <c r="C117" i="2"/>
  <c r="C116" i="2"/>
  <c r="B136" i="2"/>
  <c r="B135" i="2"/>
  <c r="B134" i="2"/>
  <c r="B133" i="2"/>
  <c r="B132" i="2"/>
  <c r="B131" i="2"/>
  <c r="B130" i="2"/>
  <c r="B129" i="2"/>
  <c r="B128" i="2"/>
  <c r="B127" i="2"/>
  <c r="B126" i="2"/>
  <c r="B125" i="2"/>
  <c r="B124" i="2"/>
  <c r="B123" i="2"/>
  <c r="B122" i="2"/>
  <c r="B121" i="2"/>
  <c r="B120" i="2"/>
  <c r="B119" i="2"/>
  <c r="B118" i="2"/>
  <c r="B117" i="2"/>
  <c r="B116" i="2"/>
  <c r="D105" i="4" l="1"/>
  <c r="D109" i="4"/>
  <c r="D113" i="4"/>
  <c r="D117" i="4"/>
  <c r="D121" i="4"/>
  <c r="D102" i="4"/>
  <c r="D106" i="4"/>
  <c r="D110" i="4"/>
  <c r="D114" i="4"/>
  <c r="D118" i="4"/>
  <c r="D122" i="4"/>
  <c r="D117" i="2"/>
  <c r="D121" i="2"/>
  <c r="D125" i="2"/>
  <c r="D129" i="2"/>
  <c r="D133" i="2"/>
  <c r="D118" i="2"/>
  <c r="D122" i="2"/>
  <c r="D126" i="2"/>
  <c r="D130" i="2"/>
  <c r="D134" i="2"/>
  <c r="D119" i="2"/>
  <c r="D123" i="2"/>
  <c r="D127" i="2"/>
  <c r="D131" i="2"/>
  <c r="D135" i="2"/>
  <c r="D116" i="2"/>
  <c r="D120" i="2"/>
  <c r="D124" i="2"/>
  <c r="D128" i="2"/>
  <c r="D132" i="2"/>
  <c r="D136" i="2"/>
  <c r="F6" i="5"/>
  <c r="B159" i="4"/>
  <c r="C138" i="4"/>
  <c r="B167" i="2" l="1"/>
  <c r="C150" i="2"/>
  <c r="A103" i="4" l="1"/>
  <c r="A104" i="4" s="1"/>
  <c r="A105" i="4" s="1"/>
  <c r="A106" i="4" s="1"/>
  <c r="A107" i="4" s="1"/>
  <c r="A108" i="4" s="1"/>
  <c r="A109" i="4" s="1"/>
  <c r="A110" i="4" s="1"/>
  <c r="A111" i="4" s="1"/>
  <c r="A112" i="4" s="1"/>
  <c r="A113" i="4" s="1"/>
  <c r="A114" i="4" s="1"/>
  <c r="A115" i="4" s="1"/>
  <c r="A116" i="4" s="1"/>
  <c r="A117" i="4" s="1"/>
  <c r="A118" i="4" s="1"/>
  <c r="A119" i="4" s="1"/>
  <c r="A120" i="4" s="1"/>
  <c r="A121" i="4" s="1"/>
  <c r="A122" i="4" s="1"/>
  <c r="A117" i="2"/>
  <c r="A118" i="2" s="1"/>
  <c r="A119" i="2" s="1"/>
  <c r="A120" i="2" s="1"/>
  <c r="A121" i="2" s="1"/>
  <c r="A122" i="2" s="1"/>
  <c r="A123" i="2" s="1"/>
  <c r="A124" i="2" s="1"/>
  <c r="A125" i="2" s="1"/>
  <c r="A126" i="2" s="1"/>
  <c r="A127" i="2" s="1"/>
  <c r="A128" i="2" s="1"/>
  <c r="A129" i="2" s="1"/>
  <c r="A130" i="2" s="1"/>
  <c r="A131" i="2" s="1"/>
  <c r="A132" i="2" s="1"/>
  <c r="A133" i="2" s="1"/>
  <c r="A134" i="2" s="1"/>
  <c r="A135" i="2" s="1"/>
  <c r="A136" i="2" s="1"/>
  <c r="A4" i="4" l="1"/>
  <c r="A5" i="4" s="1"/>
  <c r="A6" i="4" s="1"/>
  <c r="A7" i="4" s="1"/>
  <c r="A8" i="4" s="1"/>
  <c r="A9" i="4" s="1"/>
  <c r="A10" i="4" s="1"/>
  <c r="A11" i="4" s="1"/>
  <c r="A12" i="4" s="1"/>
  <c r="A13" i="4" s="1"/>
  <c r="A14" i="4" s="1"/>
  <c r="A15" i="4" s="1"/>
  <c r="A16" i="4" s="1"/>
  <c r="A17" i="4" s="1"/>
  <c r="A18" i="4" s="1"/>
  <c r="A19" i="4" s="1"/>
  <c r="A20" i="4" s="1"/>
  <c r="A21" i="4" s="1"/>
  <c r="A22" i="4" s="1"/>
  <c r="A23" i="4" s="1"/>
  <c r="A19" i="2"/>
  <c r="A20" i="2" s="1"/>
  <c r="A21" i="2" s="1"/>
  <c r="A22" i="2" s="1"/>
  <c r="A23" i="2" s="1"/>
  <c r="A24" i="2" s="1"/>
  <c r="A25" i="2" s="1"/>
  <c r="A26" i="2" s="1"/>
  <c r="A27" i="2" s="1"/>
  <c r="A28" i="2" s="1"/>
  <c r="A29" i="2" s="1"/>
  <c r="A30" i="2" s="1"/>
  <c r="A31" i="2" s="1"/>
  <c r="A32" i="2" s="1"/>
  <c r="A33" i="2" s="1"/>
  <c r="A34" i="2" s="1"/>
  <c r="A35" i="2" s="1"/>
  <c r="A36" i="2" s="1"/>
  <c r="A37" i="2" s="1"/>
  <c r="A38" i="2" s="1"/>
  <c r="A53" i="4"/>
  <c r="A54" i="4" s="1"/>
  <c r="A55" i="4" s="1"/>
  <c r="A56" i="4" s="1"/>
  <c r="A57" i="4" s="1"/>
  <c r="A58" i="4" s="1"/>
  <c r="A59" i="4" s="1"/>
  <c r="A60" i="4" s="1"/>
  <c r="A61" i="4" s="1"/>
  <c r="A62" i="4" s="1"/>
  <c r="A63" i="4" s="1"/>
  <c r="A64" i="4" s="1"/>
  <c r="A65" i="4" s="1"/>
  <c r="A66" i="4" s="1"/>
  <c r="A67" i="4" s="1"/>
  <c r="A68" i="4" s="1"/>
  <c r="A69" i="4" s="1"/>
  <c r="A70" i="4" s="1"/>
  <c r="A71" i="4" s="1"/>
  <c r="A72" i="4" s="1"/>
  <c r="A29" i="4"/>
  <c r="A30" i="4" s="1"/>
  <c r="A31" i="4" s="1"/>
  <c r="A32" i="4" s="1"/>
  <c r="A33" i="4" s="1"/>
  <c r="A34" i="4" s="1"/>
  <c r="A35" i="4" s="1"/>
  <c r="A36" i="4" s="1"/>
  <c r="A37" i="4" s="1"/>
  <c r="A38" i="4" s="1"/>
  <c r="A39" i="4" s="1"/>
  <c r="A40" i="4" s="1"/>
  <c r="A41" i="4" s="1"/>
  <c r="A42" i="4" s="1"/>
  <c r="A43" i="4" s="1"/>
  <c r="A44" i="4" s="1"/>
  <c r="A45" i="4" s="1"/>
  <c r="A46" i="4" s="1"/>
  <c r="A47" i="4" s="1"/>
  <c r="A48" i="4" s="1"/>
  <c r="D10" i="3"/>
  <c r="A67" i="2"/>
  <c r="A68" i="2" s="1"/>
  <c r="A69" i="2" s="1"/>
  <c r="A70" i="2" s="1"/>
  <c r="A71" i="2" s="1"/>
  <c r="A72" i="2" s="1"/>
  <c r="A73" i="2" s="1"/>
  <c r="A74" i="2" s="1"/>
  <c r="A75" i="2" s="1"/>
  <c r="A76" i="2" s="1"/>
  <c r="A77" i="2" s="1"/>
  <c r="A78" i="2" s="1"/>
  <c r="A79" i="2" s="1"/>
  <c r="A80" i="2" s="1"/>
  <c r="A81" i="2" s="1"/>
  <c r="A82" i="2" s="1"/>
  <c r="A83" i="2" s="1"/>
  <c r="A84" i="2" s="1"/>
  <c r="A85" i="2" s="1"/>
  <c r="A86" i="2" s="1"/>
  <c r="A43" i="2"/>
  <c r="A44" i="2" s="1"/>
  <c r="A45" i="2" s="1"/>
  <c r="A46" i="2" s="1"/>
  <c r="A47" i="2" s="1"/>
  <c r="A48" i="2" s="1"/>
  <c r="A49" i="2" s="1"/>
  <c r="A50" i="2" s="1"/>
  <c r="A51" i="2" s="1"/>
  <c r="A52" i="2" s="1"/>
  <c r="A53" i="2" s="1"/>
  <c r="A54" i="2" s="1"/>
  <c r="A55" i="2" s="1"/>
  <c r="A56" i="2" s="1"/>
  <c r="A57" i="2" s="1"/>
  <c r="A58" i="2" s="1"/>
  <c r="A59" i="2" s="1"/>
  <c r="A60" i="2" s="1"/>
  <c r="A61" i="2" s="1"/>
  <c r="A62" i="2" s="1"/>
  <c r="R10" i="3" l="1"/>
  <c r="N10" i="3"/>
  <c r="S10" i="3"/>
  <c r="O10" i="3"/>
  <c r="Q10" i="3"/>
  <c r="P10" i="3"/>
  <c r="U10" i="3"/>
  <c r="M10" i="3"/>
  <c r="T10" i="3"/>
  <c r="L10" i="3"/>
  <c r="I10" i="3"/>
  <c r="D11" i="3"/>
  <c r="U11" i="3" l="1"/>
  <c r="Q11" i="3"/>
  <c r="M11" i="3"/>
  <c r="R11" i="3"/>
  <c r="N11" i="3"/>
  <c r="P11" i="3"/>
  <c r="O11" i="3"/>
  <c r="T11" i="3"/>
  <c r="S11" i="3"/>
  <c r="I11" i="3"/>
  <c r="L11" i="3"/>
  <c r="G10" i="3"/>
  <c r="J10" i="3"/>
  <c r="D12" i="3"/>
  <c r="D10" i="1"/>
  <c r="J11" i="3" l="1"/>
  <c r="G11" i="3"/>
  <c r="T12" i="3"/>
  <c r="P12" i="3"/>
  <c r="U12" i="3"/>
  <c r="Q12" i="3"/>
  <c r="M12" i="3"/>
  <c r="S12" i="3"/>
  <c r="O12" i="3"/>
  <c r="R12" i="3"/>
  <c r="N12" i="3"/>
  <c r="L12" i="3"/>
  <c r="I12" i="3"/>
  <c r="S10" i="1"/>
  <c r="O10" i="1"/>
  <c r="T10" i="1"/>
  <c r="P10" i="1"/>
  <c r="U10" i="1"/>
  <c r="M10" i="1"/>
  <c r="Q10" i="1"/>
  <c r="J10" i="1" s="1"/>
  <c r="N10" i="1"/>
  <c r="R10" i="1"/>
  <c r="I10" i="1"/>
  <c r="L10" i="1"/>
  <c r="D13" i="3"/>
  <c r="D11" i="1"/>
  <c r="G12" i="3" l="1"/>
  <c r="J12" i="3"/>
  <c r="S13" i="3"/>
  <c r="O13" i="3"/>
  <c r="T13" i="3"/>
  <c r="P13" i="3"/>
  <c r="R13" i="3"/>
  <c r="N13" i="3"/>
  <c r="U13" i="3"/>
  <c r="Q13" i="3"/>
  <c r="M13" i="3"/>
  <c r="G13" i="3" s="1"/>
  <c r="I13" i="3"/>
  <c r="L13" i="3"/>
  <c r="R11" i="1"/>
  <c r="N11" i="1"/>
  <c r="S11" i="1"/>
  <c r="O11" i="1"/>
  <c r="T11" i="1"/>
  <c r="Q11" i="1"/>
  <c r="P11" i="1"/>
  <c r="U11" i="1"/>
  <c r="M11" i="1"/>
  <c r="I11" i="1"/>
  <c r="L11" i="1"/>
  <c r="G10" i="1"/>
  <c r="D14" i="3"/>
  <c r="D12" i="1"/>
  <c r="R14" i="3" l="1"/>
  <c r="N14" i="3"/>
  <c r="S14" i="3"/>
  <c r="O14" i="3"/>
  <c r="U14" i="3"/>
  <c r="Q14" i="3"/>
  <c r="M14" i="3"/>
  <c r="G14" i="3" s="1"/>
  <c r="P14" i="3"/>
  <c r="T14" i="3"/>
  <c r="L14" i="3"/>
  <c r="I14" i="3"/>
  <c r="J13" i="3"/>
  <c r="J11" i="1"/>
  <c r="U12" i="1"/>
  <c r="Q12" i="1"/>
  <c r="M12" i="1"/>
  <c r="T12" i="1"/>
  <c r="P12" i="1"/>
  <c r="R12" i="1"/>
  <c r="N12" i="1"/>
  <c r="O12" i="1"/>
  <c r="S12" i="1"/>
  <c r="L12" i="1"/>
  <c r="I12" i="1"/>
  <c r="G11" i="1"/>
  <c r="D15" i="3"/>
  <c r="D13" i="1"/>
  <c r="U15" i="3" l="1"/>
  <c r="Q15" i="3"/>
  <c r="M15" i="3"/>
  <c r="R15" i="3"/>
  <c r="N15" i="3"/>
  <c r="T15" i="3"/>
  <c r="P15" i="3"/>
  <c r="S15" i="3"/>
  <c r="O15" i="3"/>
  <c r="L15" i="3"/>
  <c r="I15" i="3"/>
  <c r="J14" i="3"/>
  <c r="J12" i="1"/>
  <c r="T13" i="1"/>
  <c r="P13" i="1"/>
  <c r="S13" i="1"/>
  <c r="O13" i="1"/>
  <c r="U13" i="1"/>
  <c r="Q13" i="1"/>
  <c r="M13" i="1"/>
  <c r="N13" i="1"/>
  <c r="R13" i="1"/>
  <c r="I13" i="1"/>
  <c r="L13" i="1"/>
  <c r="G12" i="1"/>
  <c r="D16" i="3"/>
  <c r="D14" i="1"/>
  <c r="G15" i="3" l="1"/>
  <c r="T16" i="3"/>
  <c r="P16" i="3"/>
  <c r="U16" i="3"/>
  <c r="Q16" i="3"/>
  <c r="M16" i="3"/>
  <c r="S16" i="3"/>
  <c r="O16" i="3"/>
  <c r="N16" i="3"/>
  <c r="R16" i="3"/>
  <c r="L16" i="3"/>
  <c r="I16" i="3"/>
  <c r="J15" i="3"/>
  <c r="J13" i="1"/>
  <c r="S14" i="1"/>
  <c r="O14" i="1"/>
  <c r="R14" i="1"/>
  <c r="N14" i="1"/>
  <c r="T14" i="1"/>
  <c r="P14" i="1"/>
  <c r="U14" i="1"/>
  <c r="Q14" i="1"/>
  <c r="M14" i="1"/>
  <c r="I14" i="1"/>
  <c r="L14" i="1"/>
  <c r="G13" i="1"/>
  <c r="D17" i="3"/>
  <c r="D15" i="1"/>
  <c r="G16" i="3" l="1"/>
  <c r="S17" i="3"/>
  <c r="O17" i="3"/>
  <c r="T17" i="3"/>
  <c r="P17" i="3"/>
  <c r="R17" i="3"/>
  <c r="N17" i="3"/>
  <c r="U17" i="3"/>
  <c r="Q17" i="3"/>
  <c r="M17" i="3"/>
  <c r="G17" i="3" s="1"/>
  <c r="L17" i="3"/>
  <c r="I17" i="3"/>
  <c r="J16" i="3"/>
  <c r="R15" i="1"/>
  <c r="N15" i="1"/>
  <c r="U15" i="1"/>
  <c r="Q15" i="1"/>
  <c r="M15" i="1"/>
  <c r="S15" i="1"/>
  <c r="O15" i="1"/>
  <c r="T15" i="1"/>
  <c r="P15" i="1"/>
  <c r="L15" i="1"/>
  <c r="I15" i="1"/>
  <c r="J14" i="1"/>
  <c r="G14" i="1"/>
  <c r="D18" i="3"/>
  <c r="D16" i="1"/>
  <c r="R18" i="3" l="1"/>
  <c r="N18" i="3"/>
  <c r="S18" i="3"/>
  <c r="O18" i="3"/>
  <c r="U18" i="3"/>
  <c r="Q18" i="3"/>
  <c r="M18" i="3"/>
  <c r="T18" i="3"/>
  <c r="P18" i="3"/>
  <c r="I18" i="3"/>
  <c r="L18" i="3"/>
  <c r="J17" i="3"/>
  <c r="J15" i="1"/>
  <c r="U16" i="1"/>
  <c r="Q16" i="1"/>
  <c r="M16" i="1"/>
  <c r="T16" i="1"/>
  <c r="P16" i="1"/>
  <c r="R16" i="1"/>
  <c r="N16" i="1"/>
  <c r="S16" i="1"/>
  <c r="O16" i="1"/>
  <c r="I16" i="1"/>
  <c r="L16" i="1"/>
  <c r="G15" i="1"/>
  <c r="D19" i="3"/>
  <c r="D17" i="1"/>
  <c r="G18" i="3" l="1"/>
  <c r="J18" i="3"/>
  <c r="U19" i="3"/>
  <c r="Q19" i="3"/>
  <c r="J19" i="3" s="1"/>
  <c r="M19" i="3"/>
  <c r="R19" i="3"/>
  <c r="N19" i="3"/>
  <c r="T19" i="3"/>
  <c r="P19" i="3"/>
  <c r="S19" i="3"/>
  <c r="O19" i="3"/>
  <c r="I19" i="3"/>
  <c r="L19" i="3"/>
  <c r="J16" i="1"/>
  <c r="T17" i="1"/>
  <c r="P17" i="1"/>
  <c r="S17" i="1"/>
  <c r="O17" i="1"/>
  <c r="U17" i="1"/>
  <c r="Q17" i="1"/>
  <c r="M17" i="1"/>
  <c r="R17" i="1"/>
  <c r="N17" i="1"/>
  <c r="L17" i="1"/>
  <c r="I17" i="1"/>
  <c r="G16" i="1"/>
  <c r="D20" i="3"/>
  <c r="D18" i="1"/>
  <c r="T20" i="3" l="1"/>
  <c r="P20" i="3"/>
  <c r="U20" i="3"/>
  <c r="Q20" i="3"/>
  <c r="M20" i="3"/>
  <c r="S20" i="3"/>
  <c r="O20" i="3"/>
  <c r="R20" i="3"/>
  <c r="N20" i="3"/>
  <c r="L20" i="3"/>
  <c r="I20" i="3"/>
  <c r="G19" i="3"/>
  <c r="J17" i="1"/>
  <c r="S18" i="1"/>
  <c r="O18" i="1"/>
  <c r="R18" i="1"/>
  <c r="N18" i="1"/>
  <c r="T18" i="1"/>
  <c r="P18" i="1"/>
  <c r="Q18" i="1"/>
  <c r="M18" i="1"/>
  <c r="U18" i="1"/>
  <c r="I18" i="1"/>
  <c r="L18" i="1"/>
  <c r="G17" i="1"/>
  <c r="D21" i="3"/>
  <c r="D19" i="1"/>
  <c r="J20" i="3" l="1"/>
  <c r="S21" i="3"/>
  <c r="O21" i="3"/>
  <c r="T21" i="3"/>
  <c r="P21" i="3"/>
  <c r="R21" i="3"/>
  <c r="N21" i="3"/>
  <c r="Q21" i="3"/>
  <c r="M21" i="3"/>
  <c r="U21" i="3"/>
  <c r="L21" i="3"/>
  <c r="I21" i="3"/>
  <c r="G20" i="3"/>
  <c r="J18" i="1"/>
  <c r="R19" i="1"/>
  <c r="N19" i="1"/>
  <c r="U19" i="1"/>
  <c r="Q19" i="1"/>
  <c r="M19" i="1"/>
  <c r="S19" i="1"/>
  <c r="O19" i="1"/>
  <c r="P19" i="1"/>
  <c r="T19" i="1"/>
  <c r="L19" i="1"/>
  <c r="I19" i="1"/>
  <c r="G18" i="1"/>
  <c r="D22" i="3"/>
  <c r="D20" i="1"/>
  <c r="R22" i="3" l="1"/>
  <c r="N22" i="3"/>
  <c r="S22" i="3"/>
  <c r="O22" i="3"/>
  <c r="U22" i="3"/>
  <c r="Q22" i="3"/>
  <c r="M22" i="3"/>
  <c r="T22" i="3"/>
  <c r="P22" i="3"/>
  <c r="L22" i="3"/>
  <c r="I22" i="3"/>
  <c r="J21" i="3"/>
  <c r="G21" i="3"/>
  <c r="U20" i="1"/>
  <c r="Q20" i="1"/>
  <c r="M20" i="1"/>
  <c r="T20" i="1"/>
  <c r="P20" i="1"/>
  <c r="R20" i="1"/>
  <c r="N20" i="1"/>
  <c r="O20" i="1"/>
  <c r="S20" i="1"/>
  <c r="L20" i="1"/>
  <c r="I20" i="1"/>
  <c r="J19" i="1"/>
  <c r="G19" i="1"/>
  <c r="D23" i="3"/>
  <c r="D21" i="1"/>
  <c r="G22" i="3" l="1"/>
  <c r="U23" i="3"/>
  <c r="Q23" i="3"/>
  <c r="M23" i="3"/>
  <c r="G23" i="3" s="1"/>
  <c r="R23" i="3"/>
  <c r="N23" i="3"/>
  <c r="T23" i="3"/>
  <c r="P23" i="3"/>
  <c r="O23" i="3"/>
  <c r="S23" i="3"/>
  <c r="I23" i="3"/>
  <c r="L23" i="3"/>
  <c r="J22" i="3"/>
  <c r="J20" i="1"/>
  <c r="T21" i="1"/>
  <c r="P21" i="1"/>
  <c r="S21" i="1"/>
  <c r="O21" i="1"/>
  <c r="U21" i="1"/>
  <c r="Q21" i="1"/>
  <c r="M21" i="1"/>
  <c r="R21" i="1"/>
  <c r="N21" i="1"/>
  <c r="L21" i="1"/>
  <c r="I21" i="1"/>
  <c r="G20" i="1"/>
  <c r="D24" i="3"/>
  <c r="D22" i="1"/>
  <c r="J23" i="3" l="1"/>
  <c r="T24" i="3"/>
  <c r="P24" i="3"/>
  <c r="U24" i="3"/>
  <c r="Q24" i="3"/>
  <c r="M24" i="3"/>
  <c r="S24" i="3"/>
  <c r="O24" i="3"/>
  <c r="R24" i="3"/>
  <c r="N24" i="3"/>
  <c r="L24" i="3"/>
  <c r="I24" i="3"/>
  <c r="J21" i="1"/>
  <c r="S22" i="1"/>
  <c r="O22" i="1"/>
  <c r="R22" i="1"/>
  <c r="N22" i="1"/>
  <c r="T22" i="1"/>
  <c r="P22" i="1"/>
  <c r="M22" i="1"/>
  <c r="U22" i="1"/>
  <c r="Q22" i="1"/>
  <c r="I22" i="1"/>
  <c r="L22" i="1"/>
  <c r="G21" i="1"/>
  <c r="D25" i="3"/>
  <c r="D23" i="1"/>
  <c r="G24" i="3" l="1"/>
  <c r="S25" i="3"/>
  <c r="O25" i="3"/>
  <c r="T25" i="3"/>
  <c r="P25" i="3"/>
  <c r="R25" i="3"/>
  <c r="N25" i="3"/>
  <c r="M25" i="3"/>
  <c r="G25" i="3" s="1"/>
  <c r="U25" i="3"/>
  <c r="Q25" i="3"/>
  <c r="I25" i="3"/>
  <c r="L25" i="3"/>
  <c r="J24" i="3"/>
  <c r="R23" i="1"/>
  <c r="N23" i="1"/>
  <c r="U23" i="1"/>
  <c r="Q23" i="1"/>
  <c r="M23" i="1"/>
  <c r="S23" i="1"/>
  <c r="O23" i="1"/>
  <c r="T23" i="1"/>
  <c r="P23" i="1"/>
  <c r="L23" i="1"/>
  <c r="I23" i="1"/>
  <c r="J22" i="1"/>
  <c r="G22" i="1"/>
  <c r="D26" i="3"/>
  <c r="D24" i="1"/>
  <c r="R26" i="3" l="1"/>
  <c r="N26" i="3"/>
  <c r="S26" i="3"/>
  <c r="O26" i="3"/>
  <c r="U26" i="3"/>
  <c r="Q26" i="3"/>
  <c r="M26" i="3"/>
  <c r="T26" i="3"/>
  <c r="P26" i="3"/>
  <c r="I26" i="3"/>
  <c r="L26" i="3"/>
  <c r="J25" i="3"/>
  <c r="J23" i="1"/>
  <c r="U24" i="1"/>
  <c r="Q24" i="1"/>
  <c r="M24" i="1"/>
  <c r="T24" i="1"/>
  <c r="P24" i="1"/>
  <c r="R24" i="1"/>
  <c r="N24" i="1"/>
  <c r="S24" i="1"/>
  <c r="O24" i="1"/>
  <c r="L24" i="1"/>
  <c r="I24" i="1"/>
  <c r="G23" i="1"/>
  <c r="D27" i="3"/>
  <c r="D25" i="1"/>
  <c r="G26" i="3" l="1"/>
  <c r="U27" i="3"/>
  <c r="Q27" i="3"/>
  <c r="M27" i="3"/>
  <c r="G27" i="3" s="1"/>
  <c r="R27" i="3"/>
  <c r="N27" i="3"/>
  <c r="T27" i="3"/>
  <c r="P27" i="3"/>
  <c r="S27" i="3"/>
  <c r="O27" i="3"/>
  <c r="L27" i="3"/>
  <c r="I27" i="3"/>
  <c r="J26" i="3"/>
  <c r="J24" i="1"/>
  <c r="T25" i="1"/>
  <c r="P25" i="1"/>
  <c r="S25" i="1"/>
  <c r="O25" i="1"/>
  <c r="U25" i="1"/>
  <c r="Q25" i="1"/>
  <c r="M25" i="1"/>
  <c r="R25" i="1"/>
  <c r="N25" i="1"/>
  <c r="L25" i="1"/>
  <c r="I25" i="1"/>
  <c r="G24" i="1"/>
  <c r="D28" i="3"/>
  <c r="D26" i="1"/>
  <c r="T28" i="3" l="1"/>
  <c r="P28" i="3"/>
  <c r="U28" i="3"/>
  <c r="Q28" i="3"/>
  <c r="M28" i="3"/>
  <c r="S28" i="3"/>
  <c r="O28" i="3"/>
  <c r="R28" i="3"/>
  <c r="N28" i="3"/>
  <c r="L28" i="3"/>
  <c r="I28" i="3"/>
  <c r="J27" i="3"/>
  <c r="J25" i="1"/>
  <c r="S26" i="1"/>
  <c r="O26" i="1"/>
  <c r="R26" i="1"/>
  <c r="N26" i="1"/>
  <c r="T26" i="1"/>
  <c r="P26" i="1"/>
  <c r="Q26" i="1"/>
  <c r="J26" i="1" s="1"/>
  <c r="M26" i="1"/>
  <c r="U26" i="1"/>
  <c r="L26" i="1"/>
  <c r="I26" i="1"/>
  <c r="G25" i="1"/>
  <c r="D29" i="3"/>
  <c r="D27" i="1"/>
  <c r="J28" i="3" l="1"/>
  <c r="S29" i="3"/>
  <c r="O29" i="3"/>
  <c r="T29" i="3"/>
  <c r="P29" i="3"/>
  <c r="R29" i="3"/>
  <c r="N29" i="3"/>
  <c r="U29" i="3"/>
  <c r="Q29" i="3"/>
  <c r="M29" i="3"/>
  <c r="L29" i="3"/>
  <c r="L8" i="3" s="1"/>
  <c r="I29" i="3"/>
  <c r="I8" i="3" s="1"/>
  <c r="G28" i="3"/>
  <c r="R27" i="1"/>
  <c r="N27" i="1"/>
  <c r="U27" i="1"/>
  <c r="Q27" i="1"/>
  <c r="J27" i="1" s="1"/>
  <c r="M27" i="1"/>
  <c r="S27" i="1"/>
  <c r="O27" i="1"/>
  <c r="P27" i="1"/>
  <c r="T27" i="1"/>
  <c r="L27" i="1"/>
  <c r="I27" i="1"/>
  <c r="G26" i="1"/>
  <c r="D28" i="1"/>
  <c r="G29" i="3" l="1"/>
  <c r="J29" i="3"/>
  <c r="U28" i="1"/>
  <c r="Q28" i="1"/>
  <c r="M28" i="1"/>
  <c r="T28" i="1"/>
  <c r="P28" i="1"/>
  <c r="R28" i="1"/>
  <c r="N28" i="1"/>
  <c r="S28" i="1"/>
  <c r="O28" i="1"/>
  <c r="I28" i="1"/>
  <c r="L28" i="1"/>
  <c r="G27" i="1"/>
  <c r="D29" i="1"/>
  <c r="T29" i="1" l="1"/>
  <c r="P29" i="1"/>
  <c r="S29" i="1"/>
  <c r="O29" i="1"/>
  <c r="U29" i="1"/>
  <c r="Q29" i="1"/>
  <c r="M29" i="1"/>
  <c r="N29" i="1"/>
  <c r="R29" i="1"/>
  <c r="L29" i="1"/>
  <c r="L8" i="1" s="1"/>
  <c r="I29" i="1"/>
  <c r="I8" i="1" s="1"/>
  <c r="J28" i="1"/>
  <c r="G28" i="1"/>
  <c r="J29" i="1" l="1"/>
  <c r="G29" i="1"/>
  <c r="M8" i="1" l="1"/>
  <c r="J9" i="1" l="1"/>
  <c r="J8" i="1" s="1"/>
  <c r="K15" i="1" s="1"/>
  <c r="U8" i="1"/>
  <c r="R8" i="1"/>
  <c r="P8" i="1"/>
  <c r="N8" i="1"/>
  <c r="G9" i="1"/>
  <c r="Q8" i="1"/>
  <c r="O8" i="1"/>
  <c r="S8" i="1"/>
  <c r="T8" i="1"/>
  <c r="K9" i="1" l="1"/>
  <c r="K18" i="1"/>
  <c r="K16" i="1"/>
  <c r="K21" i="1"/>
  <c r="K22" i="1"/>
  <c r="K23" i="1"/>
  <c r="K13" i="1"/>
  <c r="K24" i="1"/>
  <c r="K19" i="1"/>
  <c r="G8" i="1"/>
  <c r="H9" i="1" s="1"/>
  <c r="K26" i="1"/>
  <c r="K20" i="1"/>
  <c r="K10" i="1"/>
  <c r="K11" i="1"/>
  <c r="K17" i="1"/>
  <c r="K12" i="1"/>
  <c r="K25" i="1"/>
  <c r="K28" i="1"/>
  <c r="K29" i="1"/>
  <c r="K27" i="1"/>
  <c r="K14" i="1"/>
  <c r="K8" i="1" l="1"/>
  <c r="H16" i="1"/>
  <c r="H11" i="1"/>
  <c r="H18" i="1"/>
  <c r="H19" i="1"/>
  <c r="H14" i="1"/>
  <c r="H23" i="1"/>
  <c r="H20" i="1"/>
  <c r="H22" i="1"/>
  <c r="H21" i="1"/>
  <c r="H10" i="1"/>
  <c r="H15" i="1"/>
  <c r="H24" i="1"/>
  <c r="H13" i="1"/>
  <c r="H27" i="1"/>
  <c r="H28" i="1"/>
  <c r="H26" i="1"/>
  <c r="H29" i="1"/>
  <c r="H17" i="1"/>
  <c r="H25" i="1"/>
  <c r="H12" i="1"/>
  <c r="H8" i="1" l="1"/>
  <c r="M8" i="3"/>
  <c r="U8" i="3"/>
  <c r="J9" i="3"/>
  <c r="J8" i="3" s="1"/>
  <c r="T8" i="3"/>
  <c r="O8" i="3"/>
  <c r="Q8" i="3"/>
  <c r="N8" i="3"/>
  <c r="P8" i="3"/>
  <c r="R8" i="3"/>
  <c r="S8" i="3"/>
  <c r="K21" i="3" l="1"/>
  <c r="K10" i="3"/>
  <c r="K24" i="3"/>
  <c r="K16" i="3"/>
  <c r="K13" i="3"/>
  <c r="K14" i="3"/>
  <c r="K26" i="3"/>
  <c r="K17" i="3"/>
  <c r="K29" i="3"/>
  <c r="K11" i="3"/>
  <c r="K12" i="3"/>
  <c r="K27" i="3"/>
  <c r="K20" i="3"/>
  <c r="K28" i="3"/>
  <c r="K18" i="3"/>
  <c r="K15" i="3"/>
  <c r="K22" i="3"/>
  <c r="K25" i="3"/>
  <c r="K19" i="3"/>
  <c r="K23" i="3"/>
  <c r="K9" i="3"/>
  <c r="G8" i="3"/>
  <c r="H9" i="3" s="1"/>
  <c r="K8" i="3" l="1"/>
  <c r="H12" i="3"/>
  <c r="H29" i="3"/>
  <c r="H15" i="3"/>
  <c r="H10" i="3"/>
  <c r="H24" i="3"/>
  <c r="H21" i="3"/>
  <c r="H11" i="3"/>
  <c r="H27" i="3"/>
  <c r="H23" i="3"/>
  <c r="H19" i="3"/>
  <c r="H18" i="3"/>
  <c r="H20" i="3"/>
  <c r="H26" i="3"/>
  <c r="H17" i="3"/>
  <c r="H14" i="3"/>
  <c r="H16" i="3"/>
  <c r="H13" i="3"/>
  <c r="H22" i="3"/>
  <c r="H28" i="3"/>
  <c r="H25" i="3"/>
  <c r="H8" i="3" l="1"/>
</calcChain>
</file>

<file path=xl/sharedStrings.xml><?xml version="1.0" encoding="utf-8"?>
<sst xmlns="http://schemas.openxmlformats.org/spreadsheetml/2006/main" count="78725" uniqueCount="10824">
  <si>
    <t>Product label</t>
  </si>
  <si>
    <t>TOTAL</t>
  </si>
  <si>
    <t>All products</t>
  </si>
  <si>
    <t>710813</t>
  </si>
  <si>
    <t>270112</t>
  </si>
  <si>
    <t>260112</t>
  </si>
  <si>
    <t>711019</t>
  </si>
  <si>
    <t>260111</t>
  </si>
  <si>
    <t>870323</t>
  </si>
  <si>
    <t>870421</t>
  </si>
  <si>
    <t>842139</t>
  </si>
  <si>
    <t>260200</t>
  </si>
  <si>
    <t>261000</t>
  </si>
  <si>
    <t>710231</t>
  </si>
  <si>
    <t>760110</t>
  </si>
  <si>
    <t>870322</t>
  </si>
  <si>
    <t>100590</t>
  </si>
  <si>
    <t>261400</t>
  </si>
  <si>
    <t>470200</t>
  </si>
  <si>
    <t>080510</t>
  </si>
  <si>
    <t>271600</t>
  </si>
  <si>
    <t>220421</t>
  </si>
  <si>
    <t>720211</t>
  </si>
  <si>
    <t>260300</t>
  </si>
  <si>
    <t>740400</t>
  </si>
  <si>
    <t>760612</t>
  </si>
  <si>
    <t>080810</t>
  </si>
  <si>
    <t>080610</t>
  </si>
  <si>
    <t>290129</t>
  </si>
  <si>
    <t>720429</t>
  </si>
  <si>
    <t>261510</t>
  </si>
  <si>
    <t>870899</t>
  </si>
  <si>
    <t>390210</t>
  </si>
  <si>
    <t>261800</t>
  </si>
  <si>
    <t>220429</t>
  </si>
  <si>
    <t>720839</t>
  </si>
  <si>
    <t>847490</t>
  </si>
  <si>
    <t>730890</t>
  </si>
  <si>
    <t>510111</t>
  </si>
  <si>
    <t>843149</t>
  </si>
  <si>
    <t>300490</t>
  </si>
  <si>
    <t>870431</t>
  </si>
  <si>
    <t>720110</t>
  </si>
  <si>
    <t>840999</t>
  </si>
  <si>
    <t>870332</t>
  </si>
  <si>
    <t>170199</t>
  </si>
  <si>
    <t>870410</t>
  </si>
  <si>
    <t>871000</t>
  </si>
  <si>
    <t>330499</t>
  </si>
  <si>
    <t>711291</t>
  </si>
  <si>
    <t>240220</t>
  </si>
  <si>
    <t>840820</t>
  </si>
  <si>
    <t>280920</t>
  </si>
  <si>
    <t>940190</t>
  </si>
  <si>
    <t>271019</t>
  </si>
  <si>
    <t>860900</t>
  </si>
  <si>
    <t>480419</t>
  </si>
  <si>
    <t>440122</t>
  </si>
  <si>
    <t>210690</t>
  </si>
  <si>
    <t>880330</t>
  </si>
  <si>
    <t>271220</t>
  </si>
  <si>
    <t>750512</t>
  </si>
  <si>
    <t>841391</t>
  </si>
  <si>
    <t>811100</t>
  </si>
  <si>
    <t>720219</t>
  </si>
  <si>
    <t>870829</t>
  </si>
  <si>
    <t>291612</t>
  </si>
  <si>
    <t>290513</t>
  </si>
  <si>
    <t>080550</t>
  </si>
  <si>
    <t>390230</t>
  </si>
  <si>
    <t>382490</t>
  </si>
  <si>
    <t>721933</t>
  </si>
  <si>
    <t>080520</t>
  </si>
  <si>
    <t>080540</t>
  </si>
  <si>
    <t>732690</t>
  </si>
  <si>
    <t>401120</t>
  </si>
  <si>
    <t>848180</t>
  </si>
  <si>
    <t>750110</t>
  </si>
  <si>
    <t>841381</t>
  </si>
  <si>
    <t>870333</t>
  </si>
  <si>
    <t>870422</t>
  </si>
  <si>
    <t>730840</t>
  </si>
  <si>
    <t>110313</t>
  </si>
  <si>
    <t>260700</t>
  </si>
  <si>
    <t>721934</t>
  </si>
  <si>
    <t>230990</t>
  </si>
  <si>
    <t>310290</t>
  </si>
  <si>
    <t>720449</t>
  </si>
  <si>
    <t>280469</t>
  </si>
  <si>
    <t>261790</t>
  </si>
  <si>
    <t>252329</t>
  </si>
  <si>
    <t>151219</t>
  </si>
  <si>
    <t>760820</t>
  </si>
  <si>
    <t>410411</t>
  </si>
  <si>
    <t>721913</t>
  </si>
  <si>
    <t>392690</t>
  </si>
  <si>
    <t>401110</t>
  </si>
  <si>
    <t>220710</t>
  </si>
  <si>
    <t>721912</t>
  </si>
  <si>
    <t>210390</t>
  </si>
  <si>
    <t>220600</t>
  </si>
  <si>
    <t>381400</t>
  </si>
  <si>
    <t>220870</t>
  </si>
  <si>
    <t>760120</t>
  </si>
  <si>
    <t>200990</t>
  </si>
  <si>
    <t>870892</t>
  </si>
  <si>
    <t>843139</t>
  </si>
  <si>
    <t>842959</t>
  </si>
  <si>
    <t>760200</t>
  </si>
  <si>
    <t>270111</t>
  </si>
  <si>
    <t>721049</t>
  </si>
  <si>
    <t>340220</t>
  </si>
  <si>
    <t>843143</t>
  </si>
  <si>
    <t>853710</t>
  </si>
  <si>
    <t>382370</t>
  </si>
  <si>
    <t>080940</t>
  </si>
  <si>
    <t>261690</t>
  </si>
  <si>
    <t>847420</t>
  </si>
  <si>
    <t>291413</t>
  </si>
  <si>
    <t>080620</t>
  </si>
  <si>
    <t>840710</t>
  </si>
  <si>
    <t>890391</t>
  </si>
  <si>
    <t>290512</t>
  </si>
  <si>
    <t>080440</t>
  </si>
  <si>
    <t>841111</t>
  </si>
  <si>
    <t>720249</t>
  </si>
  <si>
    <t>270799</t>
  </si>
  <si>
    <t>110100</t>
  </si>
  <si>
    <t>721921</t>
  </si>
  <si>
    <t>340119</t>
  </si>
  <si>
    <t>360300</t>
  </si>
  <si>
    <t>250300</t>
  </si>
  <si>
    <t>847130</t>
  </si>
  <si>
    <t>291411</t>
  </si>
  <si>
    <t>470329</t>
  </si>
  <si>
    <t>901890</t>
  </si>
  <si>
    <t>282530</t>
  </si>
  <si>
    <t>200870</t>
  </si>
  <si>
    <t>870880</t>
  </si>
  <si>
    <t>870190</t>
  </si>
  <si>
    <t>261900</t>
  </si>
  <si>
    <t>721391</t>
  </si>
  <si>
    <t>100510</t>
  </si>
  <si>
    <t>870850</t>
  </si>
  <si>
    <t>310230</t>
  </si>
  <si>
    <t>410210</t>
  </si>
  <si>
    <t>480256</t>
  </si>
  <si>
    <t>847410</t>
  </si>
  <si>
    <t>860210</t>
  </si>
  <si>
    <t>150790</t>
  </si>
  <si>
    <t>870331</t>
  </si>
  <si>
    <t>310260</t>
  </si>
  <si>
    <t>750220</t>
  </si>
  <si>
    <t>220300</t>
  </si>
  <si>
    <t>847989</t>
  </si>
  <si>
    <t>721420</t>
  </si>
  <si>
    <t>481910</t>
  </si>
  <si>
    <t>847330</t>
  </si>
  <si>
    <t>390110</t>
  </si>
  <si>
    <t>330720</t>
  </si>
  <si>
    <t>210410</t>
  </si>
  <si>
    <t>291412</t>
  </si>
  <si>
    <t>750210</t>
  </si>
  <si>
    <t>840991</t>
  </si>
  <si>
    <t>740311</t>
  </si>
  <si>
    <t>880230</t>
  </si>
  <si>
    <t>340290</t>
  </si>
  <si>
    <t>854449</t>
  </si>
  <si>
    <t>220820</t>
  </si>
  <si>
    <t>170490</t>
  </si>
  <si>
    <t>854420</t>
  </si>
  <si>
    <t>030621</t>
  </si>
  <si>
    <t>320120</t>
  </si>
  <si>
    <t>271320</t>
  </si>
  <si>
    <t>220210</t>
  </si>
  <si>
    <t>490199</t>
  </si>
  <si>
    <t>382200</t>
  </si>
  <si>
    <t>750610</t>
  </si>
  <si>
    <t>270740</t>
  </si>
  <si>
    <t>853690</t>
  </si>
  <si>
    <t>870423</t>
  </si>
  <si>
    <t>340120</t>
  </si>
  <si>
    <t>870324</t>
  </si>
  <si>
    <t>283324</t>
  </si>
  <si>
    <t>330210</t>
  </si>
  <si>
    <t>880212</t>
  </si>
  <si>
    <t>721922</t>
  </si>
  <si>
    <t>870210</t>
  </si>
  <si>
    <t>848340</t>
  </si>
  <si>
    <t>190531</t>
  </si>
  <si>
    <t>731210</t>
  </si>
  <si>
    <t>360200</t>
  </si>
  <si>
    <t>731815</t>
  </si>
  <si>
    <t>020714</t>
  </si>
  <si>
    <t>842199</t>
  </si>
  <si>
    <t>310520</t>
  </si>
  <si>
    <t>284440</t>
  </si>
  <si>
    <t>270120</t>
  </si>
  <si>
    <t>380400</t>
  </si>
  <si>
    <t>820719</t>
  </si>
  <si>
    <t>711299</t>
  </si>
  <si>
    <t>330590</t>
  </si>
  <si>
    <t>731021</t>
  </si>
  <si>
    <t>284990</t>
  </si>
  <si>
    <t>852910</t>
  </si>
  <si>
    <t>871639</t>
  </si>
  <si>
    <t>842123</t>
  </si>
  <si>
    <t>940600</t>
  </si>
  <si>
    <t>340111</t>
  </si>
  <si>
    <t>847190</t>
  </si>
  <si>
    <t>730690</t>
  </si>
  <si>
    <t>390690</t>
  </si>
  <si>
    <t>870870</t>
  </si>
  <si>
    <t>701090</t>
  </si>
  <si>
    <t>040310</t>
  </si>
  <si>
    <t>310590</t>
  </si>
  <si>
    <t>842951</t>
  </si>
  <si>
    <t>390410</t>
  </si>
  <si>
    <t>853890</t>
  </si>
  <si>
    <t>510539</t>
  </si>
  <si>
    <t>711319</t>
  </si>
  <si>
    <t>731029</t>
  </si>
  <si>
    <t>850440</t>
  </si>
  <si>
    <t>841590</t>
  </si>
  <si>
    <t>310540</t>
  </si>
  <si>
    <t>250850</t>
  </si>
  <si>
    <t>940360</t>
  </si>
  <si>
    <t>392330</t>
  </si>
  <si>
    <t>720230</t>
  </si>
  <si>
    <t>091099</t>
  </si>
  <si>
    <t>730799</t>
  </si>
  <si>
    <t>401163</t>
  </si>
  <si>
    <t>151710</t>
  </si>
  <si>
    <t>847480</t>
  </si>
  <si>
    <t>842919</t>
  </si>
  <si>
    <t>253010</t>
  </si>
  <si>
    <t>340219</t>
  </si>
  <si>
    <t>100630</t>
  </si>
  <si>
    <t>842920</t>
  </si>
  <si>
    <t>282010</t>
  </si>
  <si>
    <t>080290</t>
  </si>
  <si>
    <t>320890</t>
  </si>
  <si>
    <t>411390</t>
  </si>
  <si>
    <t>853720</t>
  </si>
  <si>
    <t>841370</t>
  </si>
  <si>
    <t>261590</t>
  </si>
  <si>
    <t>252922</t>
  </si>
  <si>
    <t>870120</t>
  </si>
  <si>
    <t>640299</t>
  </si>
  <si>
    <t>283526</t>
  </si>
  <si>
    <t>721720</t>
  </si>
  <si>
    <t>870590</t>
  </si>
  <si>
    <t>330610</t>
  </si>
  <si>
    <t>070190</t>
  </si>
  <si>
    <t>401194</t>
  </si>
  <si>
    <t>040110</t>
  </si>
  <si>
    <t>410150</t>
  </si>
  <si>
    <t>860699</t>
  </si>
  <si>
    <t>260800</t>
  </si>
  <si>
    <t>720229</t>
  </si>
  <si>
    <t>902830</t>
  </si>
  <si>
    <t>730900</t>
  </si>
  <si>
    <t>880211</t>
  </si>
  <si>
    <t>940540</t>
  </si>
  <si>
    <t>848390</t>
  </si>
  <si>
    <t>290711</t>
  </si>
  <si>
    <t>251611</t>
  </si>
  <si>
    <t>730820</t>
  </si>
  <si>
    <t>320290</t>
  </si>
  <si>
    <t>741110</t>
  </si>
  <si>
    <t>721932</t>
  </si>
  <si>
    <t>860719</t>
  </si>
  <si>
    <t>480100</t>
  </si>
  <si>
    <t>401199</t>
  </si>
  <si>
    <t>401019</t>
  </si>
  <si>
    <t>843049</t>
  </si>
  <si>
    <t>842121</t>
  </si>
  <si>
    <t>291531</t>
  </si>
  <si>
    <t>870893</t>
  </si>
  <si>
    <t>842720</t>
  </si>
  <si>
    <t>721041</t>
  </si>
  <si>
    <t>440310</t>
  </si>
  <si>
    <t>200919</t>
  </si>
  <si>
    <t>903180</t>
  </si>
  <si>
    <t>732611</t>
  </si>
  <si>
    <t>841191</t>
  </si>
  <si>
    <t>711292</t>
  </si>
  <si>
    <t>220410</t>
  </si>
  <si>
    <t>400220</t>
  </si>
  <si>
    <t>321519</t>
  </si>
  <si>
    <t>721070</t>
  </si>
  <si>
    <t>853620</t>
  </si>
  <si>
    <t>381512</t>
  </si>
  <si>
    <t>121299</t>
  </si>
  <si>
    <t>847990</t>
  </si>
  <si>
    <t>284910</t>
  </si>
  <si>
    <t>730830</t>
  </si>
  <si>
    <t>441820</t>
  </si>
  <si>
    <t>200840</t>
  </si>
  <si>
    <t>871631</t>
  </si>
  <si>
    <t>970190</t>
  </si>
  <si>
    <t>392329</t>
  </si>
  <si>
    <t>848310</t>
  </si>
  <si>
    <t>848330</t>
  </si>
  <si>
    <t>842890</t>
  </si>
  <si>
    <t>220290</t>
  </si>
  <si>
    <t>720854</t>
  </si>
  <si>
    <t>820713</t>
  </si>
  <si>
    <t>700721</t>
  </si>
  <si>
    <t>271113</t>
  </si>
  <si>
    <t>720421</t>
  </si>
  <si>
    <t>392350</t>
  </si>
  <si>
    <t>690890</t>
  </si>
  <si>
    <t>310210</t>
  </si>
  <si>
    <t>190410</t>
  </si>
  <si>
    <t>330520</t>
  </si>
  <si>
    <t>300230</t>
  </si>
  <si>
    <t>030749</t>
  </si>
  <si>
    <t>271490</t>
  </si>
  <si>
    <t>740721</t>
  </si>
  <si>
    <t>350790</t>
  </si>
  <si>
    <t>870490</t>
  </si>
  <si>
    <t>030611</t>
  </si>
  <si>
    <t>200520</t>
  </si>
  <si>
    <t>854511</t>
  </si>
  <si>
    <t>721632</t>
  </si>
  <si>
    <t>840890</t>
  </si>
  <si>
    <t>850710</t>
  </si>
  <si>
    <t>847149</t>
  </si>
  <si>
    <t>230120</t>
  </si>
  <si>
    <t>854460</t>
  </si>
  <si>
    <t>391739</t>
  </si>
  <si>
    <t>851660</t>
  </si>
  <si>
    <t>080930</t>
  </si>
  <si>
    <t>640590</t>
  </si>
  <si>
    <t>640419</t>
  </si>
  <si>
    <t>940180</t>
  </si>
  <si>
    <t>040210</t>
  </si>
  <si>
    <t>081090</t>
  </si>
  <si>
    <t>620342</t>
  </si>
  <si>
    <t>391721</t>
  </si>
  <si>
    <t>852691</t>
  </si>
  <si>
    <t>392190</t>
  </si>
  <si>
    <t>190590</t>
  </si>
  <si>
    <t>271290</t>
  </si>
  <si>
    <t>510529</t>
  </si>
  <si>
    <t>392321</t>
  </si>
  <si>
    <t>842131</t>
  </si>
  <si>
    <t>761699</t>
  </si>
  <si>
    <t>841850</t>
  </si>
  <si>
    <t>210500</t>
  </si>
  <si>
    <t>732591</t>
  </si>
  <si>
    <t>260400</t>
  </si>
  <si>
    <t>871640</t>
  </si>
  <si>
    <t>070310</t>
  </si>
  <si>
    <t>391740</t>
  </si>
  <si>
    <t>281910</t>
  </si>
  <si>
    <t>392390</t>
  </si>
  <si>
    <t>481810</t>
  </si>
  <si>
    <t>730630</t>
  </si>
  <si>
    <t>220720</t>
  </si>
  <si>
    <t>760692</t>
  </si>
  <si>
    <t>740200</t>
  </si>
  <si>
    <t>190420</t>
  </si>
  <si>
    <t>903289</t>
  </si>
  <si>
    <t>841829</t>
  </si>
  <si>
    <t>440710</t>
  </si>
  <si>
    <t>901420</t>
  </si>
  <si>
    <t>970110</t>
  </si>
  <si>
    <t>843890</t>
  </si>
  <si>
    <t>230400</t>
  </si>
  <si>
    <t>870894</t>
  </si>
  <si>
    <t>391729</t>
  </si>
  <si>
    <t>200190</t>
  </si>
  <si>
    <t>230910</t>
  </si>
  <si>
    <t>160419</t>
  </si>
  <si>
    <t>842481</t>
  </si>
  <si>
    <t>321590</t>
  </si>
  <si>
    <t>040690</t>
  </si>
  <si>
    <t>200929</t>
  </si>
  <si>
    <t>848350</t>
  </si>
  <si>
    <t>721410</t>
  </si>
  <si>
    <t>390120</t>
  </si>
  <si>
    <t>360500</t>
  </si>
  <si>
    <t>901819</t>
  </si>
  <si>
    <t>200969</t>
  </si>
  <si>
    <t>940490</t>
  </si>
  <si>
    <t>200850</t>
  </si>
  <si>
    <t>852990</t>
  </si>
  <si>
    <t>160100</t>
  </si>
  <si>
    <t>190490</t>
  </si>
  <si>
    <t>392310</t>
  </si>
  <si>
    <t>850680</t>
  </si>
  <si>
    <t>710692</t>
  </si>
  <si>
    <t>841830</t>
  </si>
  <si>
    <t>848220</t>
  </si>
  <si>
    <t>842952</t>
  </si>
  <si>
    <t>481920</t>
  </si>
  <si>
    <t>271210</t>
  </si>
  <si>
    <t>853190</t>
  </si>
  <si>
    <t>180690</t>
  </si>
  <si>
    <t>721631</t>
  </si>
  <si>
    <t>160413</t>
  </si>
  <si>
    <t>841510</t>
  </si>
  <si>
    <t>841490</t>
  </si>
  <si>
    <t>720851</t>
  </si>
  <si>
    <t>271119</t>
  </si>
  <si>
    <t>300390</t>
  </si>
  <si>
    <t>940410</t>
  </si>
  <si>
    <t>120991</t>
  </si>
  <si>
    <t>940320</t>
  </si>
  <si>
    <t>722020</t>
  </si>
  <si>
    <t>220830</t>
  </si>
  <si>
    <t>841319</t>
  </si>
  <si>
    <t>610910</t>
  </si>
  <si>
    <t>401693</t>
  </si>
  <si>
    <t>870321</t>
  </si>
  <si>
    <t>940350</t>
  </si>
  <si>
    <t>340600</t>
  </si>
  <si>
    <t>401699</t>
  </si>
  <si>
    <t>480411</t>
  </si>
  <si>
    <t>040291</t>
  </si>
  <si>
    <t>720510</t>
  </si>
  <si>
    <t>870891</t>
  </si>
  <si>
    <t>100640</t>
  </si>
  <si>
    <t>901580</t>
  </si>
  <si>
    <t>841989</t>
  </si>
  <si>
    <t>320990</t>
  </si>
  <si>
    <t>721935</t>
  </si>
  <si>
    <t>853630</t>
  </si>
  <si>
    <t>843041</t>
  </si>
  <si>
    <t>843629</t>
  </si>
  <si>
    <t>841480</t>
  </si>
  <si>
    <t>847180</t>
  </si>
  <si>
    <t>210610</t>
  </si>
  <si>
    <t>610990</t>
  </si>
  <si>
    <t>320910</t>
  </si>
  <si>
    <t>480511</t>
  </si>
  <si>
    <t>700521</t>
  </si>
  <si>
    <t>902300</t>
  </si>
  <si>
    <t>090240</t>
  </si>
  <si>
    <t>040120</t>
  </si>
  <si>
    <t>392410</t>
  </si>
  <si>
    <t>850433</t>
  </si>
  <si>
    <t>270119</t>
  </si>
  <si>
    <t>830990</t>
  </si>
  <si>
    <t>721633</t>
  </si>
  <si>
    <t>560313</t>
  </si>
  <si>
    <t>870840</t>
  </si>
  <si>
    <t>110220</t>
  </si>
  <si>
    <t>200979</t>
  </si>
  <si>
    <t>841899</t>
  </si>
  <si>
    <t>850213</t>
  </si>
  <si>
    <t>210320</t>
  </si>
  <si>
    <t>271500</t>
  </si>
  <si>
    <t>850153</t>
  </si>
  <si>
    <t>340510</t>
  </si>
  <si>
    <t>721923</t>
  </si>
  <si>
    <t>200899</t>
  </si>
  <si>
    <t>482110</t>
  </si>
  <si>
    <t>200799</t>
  </si>
  <si>
    <t>721030</t>
  </si>
  <si>
    <t>721012</t>
  </si>
  <si>
    <t>841821</t>
  </si>
  <si>
    <t>293090</t>
  </si>
  <si>
    <t>902780</t>
  </si>
  <si>
    <t>330690</t>
  </si>
  <si>
    <t>854690</t>
  </si>
  <si>
    <t>848420</t>
  </si>
  <si>
    <t>020130</t>
  </si>
  <si>
    <t>392490</t>
  </si>
  <si>
    <t>400942</t>
  </si>
  <si>
    <t>290960</t>
  </si>
  <si>
    <t>841221</t>
  </si>
  <si>
    <t>200971</t>
  </si>
  <si>
    <t>940161</t>
  </si>
  <si>
    <t>290519</t>
  </si>
  <si>
    <t>870290</t>
  </si>
  <si>
    <t>842490</t>
  </si>
  <si>
    <t>382440</t>
  </si>
  <si>
    <t>721590</t>
  </si>
  <si>
    <t>340399</t>
  </si>
  <si>
    <t>160420</t>
  </si>
  <si>
    <t>392010</t>
  </si>
  <si>
    <t>170410</t>
  </si>
  <si>
    <t>720990</t>
  </si>
  <si>
    <t>853650</t>
  </si>
  <si>
    <t>381590</t>
  </si>
  <si>
    <t>721699</t>
  </si>
  <si>
    <t>843810</t>
  </si>
  <si>
    <t>350699</t>
  </si>
  <si>
    <t>845530</t>
  </si>
  <si>
    <t>871680</t>
  </si>
  <si>
    <t>150710</t>
  </si>
  <si>
    <t>940330</t>
  </si>
  <si>
    <t>330790</t>
  </si>
  <si>
    <t>300420</t>
  </si>
  <si>
    <t>481890</t>
  </si>
  <si>
    <t>630790</t>
  </si>
  <si>
    <t>847170</t>
  </si>
  <si>
    <t>200939</t>
  </si>
  <si>
    <t>847141</t>
  </si>
  <si>
    <t>970500</t>
  </si>
  <si>
    <t>300510</t>
  </si>
  <si>
    <t>190110</t>
  </si>
  <si>
    <t>640399</t>
  </si>
  <si>
    <t>871120</t>
  </si>
  <si>
    <t>848280</t>
  </si>
  <si>
    <t>720810</t>
  </si>
  <si>
    <t>020230</t>
  </si>
  <si>
    <t>842911</t>
  </si>
  <si>
    <t>481159</t>
  </si>
  <si>
    <t>820559</t>
  </si>
  <si>
    <t>842489</t>
  </si>
  <si>
    <t>630629</t>
  </si>
  <si>
    <t>853110</t>
  </si>
  <si>
    <t>040221</t>
  </si>
  <si>
    <t>250100</t>
  </si>
  <si>
    <t>844319</t>
  </si>
  <si>
    <t>252210</t>
  </si>
  <si>
    <t>420500</t>
  </si>
  <si>
    <t>680293</t>
  </si>
  <si>
    <t>730490</t>
  </si>
  <si>
    <t>761090</t>
  </si>
  <si>
    <t>110812</t>
  </si>
  <si>
    <t>842290</t>
  </si>
  <si>
    <t>871690</t>
  </si>
  <si>
    <t>392620</t>
  </si>
  <si>
    <t>391231</t>
  </si>
  <si>
    <t>120999</t>
  </si>
  <si>
    <t>848110</t>
  </si>
  <si>
    <t>650610</t>
  </si>
  <si>
    <t>291819</t>
  </si>
  <si>
    <t>620462</t>
  </si>
  <si>
    <t>330300</t>
  </si>
  <si>
    <t>841810</t>
  </si>
  <si>
    <t>850239</t>
  </si>
  <si>
    <t>732599</t>
  </si>
  <si>
    <t>830140</t>
  </si>
  <si>
    <t>841330</t>
  </si>
  <si>
    <t>731420</t>
  </si>
  <si>
    <t>854810</t>
  </si>
  <si>
    <t>854470</t>
  </si>
  <si>
    <t>842619</t>
  </si>
  <si>
    <t>441520</t>
  </si>
  <si>
    <t>151229</t>
  </si>
  <si>
    <t>310559</t>
  </si>
  <si>
    <t>731439</t>
  </si>
  <si>
    <t>901310</t>
  </si>
  <si>
    <t>081040</t>
  </si>
  <si>
    <t>081340</t>
  </si>
  <si>
    <t>901590</t>
  </si>
  <si>
    <t>731010</t>
  </si>
  <si>
    <t>841459</t>
  </si>
  <si>
    <t>830249</t>
  </si>
  <si>
    <t>730290</t>
  </si>
  <si>
    <t>020120</t>
  </si>
  <si>
    <t>252321</t>
  </si>
  <si>
    <t>391723</t>
  </si>
  <si>
    <t>170112</t>
  </si>
  <si>
    <t>482020</t>
  </si>
  <si>
    <t>848190</t>
  </si>
  <si>
    <t>720890</t>
  </si>
  <si>
    <t>020712</t>
  </si>
  <si>
    <t>853590</t>
  </si>
  <si>
    <t>841990</t>
  </si>
  <si>
    <t>481099</t>
  </si>
  <si>
    <t>330491</t>
  </si>
  <si>
    <t>210230</t>
  </si>
  <si>
    <t>691090</t>
  </si>
  <si>
    <t>410190</t>
  </si>
  <si>
    <t>491199</t>
  </si>
  <si>
    <t>842940</t>
  </si>
  <si>
    <t>731300</t>
  </si>
  <si>
    <t>850421</t>
  </si>
  <si>
    <t>902000</t>
  </si>
  <si>
    <t>902680</t>
  </si>
  <si>
    <t>851240</t>
  </si>
  <si>
    <t>100610</t>
  </si>
  <si>
    <t>681099</t>
  </si>
  <si>
    <t>761010</t>
  </si>
  <si>
    <t>270820</t>
  </si>
  <si>
    <t>750620</t>
  </si>
  <si>
    <t>843050</t>
  </si>
  <si>
    <t>851610</t>
  </si>
  <si>
    <t>401012</t>
  </si>
  <si>
    <t>320611</t>
  </si>
  <si>
    <t>180631</t>
  </si>
  <si>
    <t>620343</t>
  </si>
  <si>
    <t>841869</t>
  </si>
  <si>
    <t>850152</t>
  </si>
  <si>
    <t>850422</t>
  </si>
  <si>
    <t>940429</t>
  </si>
  <si>
    <t>854430</t>
  </si>
  <si>
    <t>720852</t>
  </si>
  <si>
    <t>321290</t>
  </si>
  <si>
    <t>284390</t>
  </si>
  <si>
    <t>340520</t>
  </si>
  <si>
    <t>902610</t>
  </si>
  <si>
    <t>071010</t>
  </si>
  <si>
    <t>330410</t>
  </si>
  <si>
    <t>320820</t>
  </si>
  <si>
    <t>847150</t>
  </si>
  <si>
    <t>293629</t>
  </si>
  <si>
    <t>851679</t>
  </si>
  <si>
    <t>843780</t>
  </si>
  <si>
    <t>390720</t>
  </si>
  <si>
    <t>850300</t>
  </si>
  <si>
    <t>842790</t>
  </si>
  <si>
    <t>220890</t>
  </si>
  <si>
    <t>340130</t>
  </si>
  <si>
    <t>848410</t>
  </si>
  <si>
    <t>842129</t>
  </si>
  <si>
    <t>720221</t>
  </si>
  <si>
    <t>251910</t>
  </si>
  <si>
    <t>321490</t>
  </si>
  <si>
    <t>690490</t>
  </si>
  <si>
    <t>852610</t>
  </si>
  <si>
    <t>848210</t>
  </si>
  <si>
    <t>732393</t>
  </si>
  <si>
    <t>180620</t>
  </si>
  <si>
    <t>190120</t>
  </si>
  <si>
    <t>330430</t>
  </si>
  <si>
    <t>850110</t>
  </si>
  <si>
    <t>701010</t>
  </si>
  <si>
    <t>721710</t>
  </si>
  <si>
    <t>620349</t>
  </si>
  <si>
    <t>390760</t>
  </si>
  <si>
    <t>720826</t>
  </si>
  <si>
    <t>121410</t>
  </si>
  <si>
    <t>721650</t>
  </si>
  <si>
    <t>482190</t>
  </si>
  <si>
    <t>381511</t>
  </si>
  <si>
    <t>480257</t>
  </si>
  <si>
    <t>843110</t>
  </si>
  <si>
    <t>854390</t>
  </si>
  <si>
    <t>721499</t>
  </si>
  <si>
    <t>392590</t>
  </si>
  <si>
    <t>300440</t>
  </si>
  <si>
    <t>390791</t>
  </si>
  <si>
    <t>630533</t>
  </si>
  <si>
    <t>848071</t>
  </si>
  <si>
    <t>391710</t>
  </si>
  <si>
    <t>491110</t>
  </si>
  <si>
    <t>290110</t>
  </si>
  <si>
    <t>200911</t>
  </si>
  <si>
    <t>391990</t>
  </si>
  <si>
    <t>850211</t>
  </si>
  <si>
    <t>780600</t>
  </si>
  <si>
    <t>200811</t>
  </si>
  <si>
    <t>722880</t>
  </si>
  <si>
    <t>640411</t>
  </si>
  <si>
    <t>903090</t>
  </si>
  <si>
    <t>090230</t>
  </si>
  <si>
    <t>040229</t>
  </si>
  <si>
    <t>730719</t>
  </si>
  <si>
    <t>760711</t>
  </si>
  <si>
    <t>640340</t>
  </si>
  <si>
    <t>392210</t>
  </si>
  <si>
    <t>851150</t>
  </si>
  <si>
    <t>850720</t>
  </si>
  <si>
    <t>442190</t>
  </si>
  <si>
    <t>870810</t>
  </si>
  <si>
    <t>091091</t>
  </si>
  <si>
    <t>854411</t>
  </si>
  <si>
    <t>700529</t>
  </si>
  <si>
    <t>847160</t>
  </si>
  <si>
    <t>381230</t>
  </si>
  <si>
    <t>721399</t>
  </si>
  <si>
    <t>300590</t>
  </si>
  <si>
    <t>591190</t>
  </si>
  <si>
    <t>831110</t>
  </si>
  <si>
    <t>848130</t>
  </si>
  <si>
    <t>482010</t>
  </si>
  <si>
    <t>200949</t>
  </si>
  <si>
    <t>090411</t>
  </si>
  <si>
    <t>630190</t>
  </si>
  <si>
    <t>611599</t>
  </si>
  <si>
    <t>720927</t>
  </si>
  <si>
    <t>730791</t>
  </si>
  <si>
    <t>392020</t>
  </si>
  <si>
    <t>842833</t>
  </si>
  <si>
    <t>283711</t>
  </si>
  <si>
    <t>780110</t>
  </si>
  <si>
    <t>482090</t>
  </si>
  <si>
    <t>730120</t>
  </si>
  <si>
    <t>170230</t>
  </si>
  <si>
    <t>481930</t>
  </si>
  <si>
    <t>853120</t>
  </si>
  <si>
    <t>851629</t>
  </si>
  <si>
    <t>390422</t>
  </si>
  <si>
    <t>853530</t>
  </si>
  <si>
    <t>190190</t>
  </si>
  <si>
    <t>680610</t>
  </si>
  <si>
    <t>847439</t>
  </si>
  <si>
    <t>902920</t>
  </si>
  <si>
    <t>680422</t>
  </si>
  <si>
    <t>392099</t>
  </si>
  <si>
    <t>721310</t>
  </si>
  <si>
    <t>761290</t>
  </si>
  <si>
    <t>851680</t>
  </si>
  <si>
    <t>722870</t>
  </si>
  <si>
    <t>611780</t>
  </si>
  <si>
    <t>961220</t>
  </si>
  <si>
    <t>381121</t>
  </si>
  <si>
    <t>401039</t>
  </si>
  <si>
    <t>720430</t>
  </si>
  <si>
    <t>820790</t>
  </si>
  <si>
    <t>481940</t>
  </si>
  <si>
    <t>870390</t>
  </si>
  <si>
    <t>843390</t>
  </si>
  <si>
    <t>210210</t>
  </si>
  <si>
    <t>690510</t>
  </si>
  <si>
    <t>854140</t>
  </si>
  <si>
    <t>731449</t>
  </si>
  <si>
    <t>540772</t>
  </si>
  <si>
    <t>721669</t>
  </si>
  <si>
    <t>841950</t>
  </si>
  <si>
    <t>780199</t>
  </si>
  <si>
    <t>940370</t>
  </si>
  <si>
    <t>390940</t>
  </si>
  <si>
    <t>400219</t>
  </si>
  <si>
    <t>940510</t>
  </si>
  <si>
    <t>490290</t>
  </si>
  <si>
    <t>620640</t>
  </si>
  <si>
    <t>842839</t>
  </si>
  <si>
    <t>842240</t>
  </si>
  <si>
    <t>190230</t>
  </si>
  <si>
    <t>040299</t>
  </si>
  <si>
    <t>843790</t>
  </si>
  <si>
    <t>391910</t>
  </si>
  <si>
    <t>381900</t>
  </si>
  <si>
    <t>848360</t>
  </si>
  <si>
    <t>200961</t>
  </si>
  <si>
    <t>470730</t>
  </si>
  <si>
    <t>730439</t>
  </si>
  <si>
    <t>732620</t>
  </si>
  <si>
    <t>050400</t>
  </si>
  <si>
    <t>520100</t>
  </si>
  <si>
    <t>851140</t>
  </si>
  <si>
    <t>846781</t>
  </si>
  <si>
    <t>854419</t>
  </si>
  <si>
    <t>841430</t>
  </si>
  <si>
    <t>520710</t>
  </si>
  <si>
    <t>731431</t>
  </si>
  <si>
    <t>850434</t>
  </si>
  <si>
    <t>251990</t>
  </si>
  <si>
    <t>741300</t>
  </si>
  <si>
    <t>842531</t>
  </si>
  <si>
    <t>070200</t>
  </si>
  <si>
    <t>721790</t>
  </si>
  <si>
    <t>731589</t>
  </si>
  <si>
    <t>284920</t>
  </si>
  <si>
    <t>240399</t>
  </si>
  <si>
    <t>330730</t>
  </si>
  <si>
    <t>760720</t>
  </si>
  <si>
    <t>170191</t>
  </si>
  <si>
    <t>853180</t>
  </si>
  <si>
    <t>847290</t>
  </si>
  <si>
    <t>848140</t>
  </si>
  <si>
    <t>870790</t>
  </si>
  <si>
    <t>870510</t>
  </si>
  <si>
    <t>740729</t>
  </si>
  <si>
    <t>854790</t>
  </si>
  <si>
    <t>401290</t>
  </si>
  <si>
    <t>853661</t>
  </si>
  <si>
    <t>010632</t>
  </si>
  <si>
    <t>440799</t>
  </si>
  <si>
    <t>840219</t>
  </si>
  <si>
    <t>700711</t>
  </si>
  <si>
    <t>620690</t>
  </si>
  <si>
    <t>847982</t>
  </si>
  <si>
    <t>820600</t>
  </si>
  <si>
    <t>480255</t>
  </si>
  <si>
    <t>490110</t>
  </si>
  <si>
    <t>850490</t>
  </si>
  <si>
    <t>270400</t>
  </si>
  <si>
    <t>721931</t>
  </si>
  <si>
    <t>843280</t>
  </si>
  <si>
    <t>480300</t>
  </si>
  <si>
    <t>871610</t>
  </si>
  <si>
    <t>731100</t>
  </si>
  <si>
    <t>701990</t>
  </si>
  <si>
    <t>840910</t>
  </si>
  <si>
    <t>730729</t>
  </si>
  <si>
    <t>850423</t>
  </si>
  <si>
    <t>731816</t>
  </si>
  <si>
    <t>390190</t>
  </si>
  <si>
    <t>852190</t>
  </si>
  <si>
    <t>850780</t>
  </si>
  <si>
    <t>391732</t>
  </si>
  <si>
    <t>851110</t>
  </si>
  <si>
    <t>330749</t>
  </si>
  <si>
    <t>621710</t>
  </si>
  <si>
    <t>960390</t>
  </si>
  <si>
    <t>722860</t>
  </si>
  <si>
    <t>310490</t>
  </si>
  <si>
    <t>620590</t>
  </si>
  <si>
    <t>950691</t>
  </si>
  <si>
    <t>681599</t>
  </si>
  <si>
    <t>850140</t>
  </si>
  <si>
    <t>851650</t>
  </si>
  <si>
    <t>611790</t>
  </si>
  <si>
    <t>730449</t>
  </si>
  <si>
    <t>081020</t>
  </si>
  <si>
    <t>381600</t>
  </si>
  <si>
    <t>480269</t>
  </si>
  <si>
    <t>732399</t>
  </si>
  <si>
    <t>401161</t>
  </si>
  <si>
    <t>841440</t>
  </si>
  <si>
    <t>570320</t>
  </si>
  <si>
    <t>300339</t>
  </si>
  <si>
    <t>200912</t>
  </si>
  <si>
    <t>291814</t>
  </si>
  <si>
    <t>400260</t>
  </si>
  <si>
    <t>847431</t>
  </si>
  <si>
    <t>840690</t>
  </si>
  <si>
    <t>510820</t>
  </si>
  <si>
    <t>870710</t>
  </si>
  <si>
    <t>410320</t>
  </si>
  <si>
    <t>830300</t>
  </si>
  <si>
    <t>252310</t>
  </si>
  <si>
    <t>160290</t>
  </si>
  <si>
    <t>841840</t>
  </si>
  <si>
    <t>880240</t>
  </si>
  <si>
    <t>700319</t>
  </si>
  <si>
    <t>860290</t>
  </si>
  <si>
    <t>330510</t>
  </si>
  <si>
    <t>490810</t>
  </si>
  <si>
    <t>321410</t>
  </si>
  <si>
    <t>270500</t>
  </si>
  <si>
    <t>441890</t>
  </si>
  <si>
    <t>901490</t>
  </si>
  <si>
    <t>320810</t>
  </si>
  <si>
    <t>830250</t>
  </si>
  <si>
    <t>151620</t>
  </si>
  <si>
    <t>600690</t>
  </si>
  <si>
    <t>020220</t>
  </si>
  <si>
    <t>271111</t>
  </si>
  <si>
    <t>850133</t>
  </si>
  <si>
    <t>283620</t>
  </si>
  <si>
    <t>340590</t>
  </si>
  <si>
    <t>870540</t>
  </si>
  <si>
    <t>730300</t>
  </si>
  <si>
    <t>842230</t>
  </si>
  <si>
    <t>081190</t>
  </si>
  <si>
    <t>940390</t>
  </si>
  <si>
    <t>670100</t>
  </si>
  <si>
    <t>960810</t>
  </si>
  <si>
    <t>730721</t>
  </si>
  <si>
    <t>620520</t>
  </si>
  <si>
    <t>410692</t>
  </si>
  <si>
    <t>200559</t>
  </si>
  <si>
    <t>850450</t>
  </si>
  <si>
    <t>410711</t>
  </si>
  <si>
    <t>020713</t>
  </si>
  <si>
    <t>330190</t>
  </si>
  <si>
    <t>890110</t>
  </si>
  <si>
    <t>843141</t>
  </si>
  <si>
    <t>831000</t>
  </si>
  <si>
    <t>843069</t>
  </si>
  <si>
    <t>840790</t>
  </si>
  <si>
    <t>902290</t>
  </si>
  <si>
    <t>841290</t>
  </si>
  <si>
    <t>290511</t>
  </si>
  <si>
    <t>120890</t>
  </si>
  <si>
    <t>481490</t>
  </si>
  <si>
    <t>843880</t>
  </si>
  <si>
    <t>853521</t>
  </si>
  <si>
    <t>230630</t>
  </si>
  <si>
    <t>420219</t>
  </si>
  <si>
    <t>060290</t>
  </si>
  <si>
    <t>292910</t>
  </si>
  <si>
    <t>030341</t>
  </si>
  <si>
    <t>340319</t>
  </si>
  <si>
    <t>845929</t>
  </si>
  <si>
    <t>170290</t>
  </si>
  <si>
    <t>410799</t>
  </si>
  <si>
    <t>902620</t>
  </si>
  <si>
    <t>020329</t>
  </si>
  <si>
    <t>842519</t>
  </si>
  <si>
    <t>482390</t>
  </si>
  <si>
    <t>870432</t>
  </si>
  <si>
    <t>070610</t>
  </si>
  <si>
    <t>731819</t>
  </si>
  <si>
    <t>842641</t>
  </si>
  <si>
    <t>040510</t>
  </si>
  <si>
    <t>851430</t>
  </si>
  <si>
    <t>820750</t>
  </si>
  <si>
    <t>711719</t>
  </si>
  <si>
    <t>160250</t>
  </si>
  <si>
    <t>390910</t>
  </si>
  <si>
    <t>721640</t>
  </si>
  <si>
    <t>151590</t>
  </si>
  <si>
    <t>550340</t>
  </si>
  <si>
    <t>851490</t>
  </si>
  <si>
    <t>630260</t>
  </si>
  <si>
    <t>370790</t>
  </si>
  <si>
    <t>846729</t>
  </si>
  <si>
    <t>611030</t>
  </si>
  <si>
    <t>690810</t>
  </si>
  <si>
    <t>820570</t>
  </si>
  <si>
    <t>151190</t>
  </si>
  <si>
    <t>830210</t>
  </si>
  <si>
    <t>847780</t>
  </si>
  <si>
    <t>110423</t>
  </si>
  <si>
    <t>940560</t>
  </si>
  <si>
    <t>880390</t>
  </si>
  <si>
    <t>790310</t>
  </si>
  <si>
    <t>680911</t>
  </si>
  <si>
    <t>731700</t>
  </si>
  <si>
    <t>440320</t>
  </si>
  <si>
    <t>680800</t>
  </si>
  <si>
    <t>610590</t>
  </si>
  <si>
    <t>850132</t>
  </si>
  <si>
    <t>392049</t>
  </si>
  <si>
    <t>850151</t>
  </si>
  <si>
    <t>151800</t>
  </si>
  <si>
    <t>870520</t>
  </si>
  <si>
    <t>630140</t>
  </si>
  <si>
    <t>392290</t>
  </si>
  <si>
    <t>240120</t>
  </si>
  <si>
    <t>620469</t>
  </si>
  <si>
    <t>848299</t>
  </si>
  <si>
    <t>843840</t>
  </si>
  <si>
    <t>440399</t>
  </si>
  <si>
    <t>890392</t>
  </si>
  <si>
    <t>392119</t>
  </si>
  <si>
    <t>640359</t>
  </si>
  <si>
    <t>841229</t>
  </si>
  <si>
    <t>810590</t>
  </si>
  <si>
    <t>320649</t>
  </si>
  <si>
    <t>848490</t>
  </si>
  <si>
    <t>610510</t>
  </si>
  <si>
    <t>720917</t>
  </si>
  <si>
    <t>090121</t>
  </si>
  <si>
    <t>830241</t>
  </si>
  <si>
    <t>940340</t>
  </si>
  <si>
    <t>070110</t>
  </si>
  <si>
    <t>081310</t>
  </si>
  <si>
    <t>310229</t>
  </si>
  <si>
    <t>392510</t>
  </si>
  <si>
    <t>480524</t>
  </si>
  <si>
    <t>630590</t>
  </si>
  <si>
    <t>481013</t>
  </si>
  <si>
    <t>841981</t>
  </si>
  <si>
    <t>401011</t>
  </si>
  <si>
    <t>280110</t>
  </si>
  <si>
    <t>850212</t>
  </si>
  <si>
    <t>320417</t>
  </si>
  <si>
    <t>722090</t>
  </si>
  <si>
    <t>310100</t>
  </si>
  <si>
    <t>350510</t>
  </si>
  <si>
    <t>700729</t>
  </si>
  <si>
    <t>381519</t>
  </si>
  <si>
    <t>721250</t>
  </si>
  <si>
    <t>280700</t>
  </si>
  <si>
    <t>871190</t>
  </si>
  <si>
    <t>283429</t>
  </si>
  <si>
    <t>740321</t>
  </si>
  <si>
    <t>731290</t>
  </si>
  <si>
    <t>902750</t>
  </si>
  <si>
    <t>382000</t>
  </si>
  <si>
    <t>590699</t>
  </si>
  <si>
    <t>690919</t>
  </si>
  <si>
    <t>853929</t>
  </si>
  <si>
    <t>860500</t>
  </si>
  <si>
    <t>721491</t>
  </si>
  <si>
    <t>950699</t>
  </si>
  <si>
    <t>851829</t>
  </si>
  <si>
    <t>750400</t>
  </si>
  <si>
    <t>843290</t>
  </si>
  <si>
    <t>640219</t>
  </si>
  <si>
    <t>691200</t>
  </si>
  <si>
    <t>851220</t>
  </si>
  <si>
    <t>721621</t>
  </si>
  <si>
    <t>871200</t>
  </si>
  <si>
    <t>400591</t>
  </si>
  <si>
    <t>380190</t>
  </si>
  <si>
    <t>330119</t>
  </si>
  <si>
    <t>841861</t>
  </si>
  <si>
    <t>842410</t>
  </si>
  <si>
    <t>880320</t>
  </si>
  <si>
    <t>540710</t>
  </si>
  <si>
    <t>843420</t>
  </si>
  <si>
    <t>940169</t>
  </si>
  <si>
    <t>080450</t>
  </si>
  <si>
    <t>831130</t>
  </si>
  <si>
    <t>640319</t>
  </si>
  <si>
    <t>850161</t>
  </si>
  <si>
    <t>731829</t>
  </si>
  <si>
    <t>830230</t>
  </si>
  <si>
    <t>040390</t>
  </si>
  <si>
    <t>090111</t>
  </si>
  <si>
    <t>880400</t>
  </si>
  <si>
    <t>681510</t>
  </si>
  <si>
    <t>300450</t>
  </si>
  <si>
    <t>890399</t>
  </si>
  <si>
    <t>902190</t>
  </si>
  <si>
    <t>870990</t>
  </si>
  <si>
    <t>690210</t>
  </si>
  <si>
    <t>570490</t>
  </si>
  <si>
    <t>843230</t>
  </si>
  <si>
    <t>321511</t>
  </si>
  <si>
    <t>330710</t>
  </si>
  <si>
    <t>843351</t>
  </si>
  <si>
    <t>040630</t>
  </si>
  <si>
    <t>900110</t>
  </si>
  <si>
    <t>020110</t>
  </si>
  <si>
    <t>820770</t>
  </si>
  <si>
    <t>847790</t>
  </si>
  <si>
    <t>120600</t>
  </si>
  <si>
    <t>732090</t>
  </si>
  <si>
    <t>722850</t>
  </si>
  <si>
    <t>320620</t>
  </si>
  <si>
    <t>842549</t>
  </si>
  <si>
    <t>290514</t>
  </si>
  <si>
    <t>960820</t>
  </si>
  <si>
    <t>853090</t>
  </si>
  <si>
    <t>871492</t>
  </si>
  <si>
    <t>902820</t>
  </si>
  <si>
    <t>732490</t>
  </si>
  <si>
    <t>853669</t>
  </si>
  <si>
    <t>330290</t>
  </si>
  <si>
    <t>080910</t>
  </si>
  <si>
    <t>841583</t>
  </si>
  <si>
    <t>610329</t>
  </si>
  <si>
    <t>790700</t>
  </si>
  <si>
    <t>842389</t>
  </si>
  <si>
    <t>340211</t>
  </si>
  <si>
    <t>611090</t>
  </si>
  <si>
    <t>340490</t>
  </si>
  <si>
    <t>210130</t>
  </si>
  <si>
    <t>850610</t>
  </si>
  <si>
    <t>441090</t>
  </si>
  <si>
    <t>854590</t>
  </si>
  <si>
    <t>902790</t>
  </si>
  <si>
    <t>071090</t>
  </si>
  <si>
    <t>680223</t>
  </si>
  <si>
    <t>960321</t>
  </si>
  <si>
    <t>841181</t>
  </si>
  <si>
    <t>851230</t>
  </si>
  <si>
    <t>732111</t>
  </si>
  <si>
    <t>481950</t>
  </si>
  <si>
    <t>853810</t>
  </si>
  <si>
    <t>853400</t>
  </si>
  <si>
    <t>190219</t>
  </si>
  <si>
    <t>391590</t>
  </si>
  <si>
    <t>400921</t>
  </si>
  <si>
    <t>440410</t>
  </si>
  <si>
    <t>940290</t>
  </si>
  <si>
    <t>281121</t>
  </si>
  <si>
    <t>890690</t>
  </si>
  <si>
    <t>620449</t>
  </si>
  <si>
    <t>481390</t>
  </si>
  <si>
    <t>570500</t>
  </si>
  <si>
    <t>950629</t>
  </si>
  <si>
    <t>020319</t>
  </si>
  <si>
    <t>071310</t>
  </si>
  <si>
    <t>842649</t>
  </si>
  <si>
    <t>420299</t>
  </si>
  <si>
    <t>060110</t>
  </si>
  <si>
    <t>730810</t>
  </si>
  <si>
    <t>220860</t>
  </si>
  <si>
    <t>550130</t>
  </si>
  <si>
    <t>391731</t>
  </si>
  <si>
    <t>903040</t>
  </si>
  <si>
    <t>720719</t>
  </si>
  <si>
    <t>350610</t>
  </si>
  <si>
    <t>611130</t>
  </si>
  <si>
    <t>121190</t>
  </si>
  <si>
    <t>851529</t>
  </si>
  <si>
    <t>420221</t>
  </si>
  <si>
    <t>940310</t>
  </si>
  <si>
    <t>580632</t>
  </si>
  <si>
    <t>401162</t>
  </si>
  <si>
    <t>280429</t>
  </si>
  <si>
    <t>401193</t>
  </si>
  <si>
    <t>720827</t>
  </si>
  <si>
    <t>420100</t>
  </si>
  <si>
    <t>850432</t>
  </si>
  <si>
    <t>901510</t>
  </si>
  <si>
    <t>710310</t>
  </si>
  <si>
    <t>853649</t>
  </si>
  <si>
    <t>481820</t>
  </si>
  <si>
    <t>620530</t>
  </si>
  <si>
    <t>690290</t>
  </si>
  <si>
    <t>621210</t>
  </si>
  <si>
    <t>630622</t>
  </si>
  <si>
    <t>903089</t>
  </si>
  <si>
    <t>630399</t>
  </si>
  <si>
    <t>391890</t>
  </si>
  <si>
    <t>810520</t>
  </si>
  <si>
    <t>843850</t>
  </si>
  <si>
    <t>010599</t>
  </si>
  <si>
    <t>721061</t>
  </si>
  <si>
    <t>722230</t>
  </si>
  <si>
    <t>843120</t>
  </si>
  <si>
    <t>442090</t>
  </si>
  <si>
    <t>330112</t>
  </si>
  <si>
    <t>070820</t>
  </si>
  <si>
    <t>050590</t>
  </si>
  <si>
    <t>842542</t>
  </si>
  <si>
    <t>480519</t>
  </si>
  <si>
    <t>330129</t>
  </si>
  <si>
    <t>790500</t>
  </si>
  <si>
    <t>846789</t>
  </si>
  <si>
    <t>841451</t>
  </si>
  <si>
    <t>740710</t>
  </si>
  <si>
    <t>390319</t>
  </si>
  <si>
    <t>970300</t>
  </si>
  <si>
    <t>691110</t>
  </si>
  <si>
    <t>842539</t>
  </si>
  <si>
    <t>880220</t>
  </si>
  <si>
    <t>620459</t>
  </si>
  <si>
    <t>721011</t>
  </si>
  <si>
    <t>846721</t>
  </si>
  <si>
    <t>610349</t>
  </si>
  <si>
    <t>611120</t>
  </si>
  <si>
    <t>711790</t>
  </si>
  <si>
    <t>251612</t>
  </si>
  <si>
    <t>720711</t>
  </si>
  <si>
    <t>701690</t>
  </si>
  <si>
    <t>010690</t>
  </si>
  <si>
    <t>870919</t>
  </si>
  <si>
    <t>730792</t>
  </si>
  <si>
    <t>848320</t>
  </si>
  <si>
    <t>950430</t>
  </si>
  <si>
    <t>870130</t>
  </si>
  <si>
    <t>481141</t>
  </si>
  <si>
    <t>292390</t>
  </si>
  <si>
    <t>720529</t>
  </si>
  <si>
    <t>380130</t>
  </si>
  <si>
    <t>190510</t>
  </si>
  <si>
    <t>441299</t>
  </si>
  <si>
    <t>121490</t>
  </si>
  <si>
    <t>901480</t>
  </si>
  <si>
    <t>200410</t>
  </si>
  <si>
    <t>844140</t>
  </si>
  <si>
    <t>252020</t>
  </si>
  <si>
    <t>820520</t>
  </si>
  <si>
    <t>440110</t>
  </si>
  <si>
    <t>151211</t>
  </si>
  <si>
    <t>841280</t>
  </si>
  <si>
    <t>721911</t>
  </si>
  <si>
    <t>721090</t>
  </si>
  <si>
    <t>390750</t>
  </si>
  <si>
    <t>180610</t>
  </si>
  <si>
    <t>640110</t>
  </si>
  <si>
    <t>721550</t>
  </si>
  <si>
    <t>730110</t>
  </si>
  <si>
    <t>841311</t>
  </si>
  <si>
    <t>390799</t>
  </si>
  <si>
    <t>071080</t>
  </si>
  <si>
    <t>040490</t>
  </si>
  <si>
    <t>720918</t>
  </si>
  <si>
    <t>220110</t>
  </si>
  <si>
    <t>847910</t>
  </si>
  <si>
    <t>731512</t>
  </si>
  <si>
    <t>250810</t>
  </si>
  <si>
    <t>845011</t>
  </si>
  <si>
    <t>870310</t>
  </si>
  <si>
    <t>841891</t>
  </si>
  <si>
    <t>080430</t>
  </si>
  <si>
    <t>310390</t>
  </si>
  <si>
    <t>730711</t>
  </si>
  <si>
    <t>440890</t>
  </si>
  <si>
    <t>210112</t>
  </si>
  <si>
    <t>841790</t>
  </si>
  <si>
    <t>080410</t>
  </si>
  <si>
    <t>392530</t>
  </si>
  <si>
    <t>890200</t>
  </si>
  <si>
    <t>860799</t>
  </si>
  <si>
    <t>640510</t>
  </si>
  <si>
    <t>282490</t>
  </si>
  <si>
    <t>830910</t>
  </si>
  <si>
    <t>940171</t>
  </si>
  <si>
    <t>400912</t>
  </si>
  <si>
    <t>830110</t>
  </si>
  <si>
    <t>060390</t>
  </si>
  <si>
    <t>721661</t>
  </si>
  <si>
    <t>640420</t>
  </si>
  <si>
    <t>610690</t>
  </si>
  <si>
    <t>220900</t>
  </si>
  <si>
    <t>380110</t>
  </si>
  <si>
    <t>820420</t>
  </si>
  <si>
    <t>400599</t>
  </si>
  <si>
    <t>730640</t>
  </si>
  <si>
    <t>200931</t>
  </si>
  <si>
    <t>180632</t>
  </si>
  <si>
    <t>732410</t>
  </si>
  <si>
    <t>570231</t>
  </si>
  <si>
    <t>262030</t>
  </si>
  <si>
    <t>830400</t>
  </si>
  <si>
    <t>281420</t>
  </si>
  <si>
    <t>871499</t>
  </si>
  <si>
    <t>760410</t>
  </si>
  <si>
    <t>611190</t>
  </si>
  <si>
    <t>260500</t>
  </si>
  <si>
    <t>710610</t>
  </si>
  <si>
    <t>283010</t>
  </si>
  <si>
    <t>060220</t>
  </si>
  <si>
    <t>282810</t>
  </si>
  <si>
    <t>902690</t>
  </si>
  <si>
    <t>282300</t>
  </si>
  <si>
    <t>283210</t>
  </si>
  <si>
    <t>851590</t>
  </si>
  <si>
    <t>210330</t>
  </si>
  <si>
    <t>850940</t>
  </si>
  <si>
    <t>902219</t>
  </si>
  <si>
    <t>830242</t>
  </si>
  <si>
    <t>411330</t>
  </si>
  <si>
    <t>670490</t>
  </si>
  <si>
    <t>842611</t>
  </si>
  <si>
    <t>844190</t>
  </si>
  <si>
    <t>721610</t>
  </si>
  <si>
    <t>681019</t>
  </si>
  <si>
    <t>401169</t>
  </si>
  <si>
    <t>902730</t>
  </si>
  <si>
    <t>440420</t>
  </si>
  <si>
    <t>540761</t>
  </si>
  <si>
    <t>854330</t>
  </si>
  <si>
    <t>851310</t>
  </si>
  <si>
    <t>731822</t>
  </si>
  <si>
    <t>510219</t>
  </si>
  <si>
    <t>590700</t>
  </si>
  <si>
    <t>630900</t>
  </si>
  <si>
    <t>721119</t>
  </si>
  <si>
    <t>610821</t>
  </si>
  <si>
    <t>852713</t>
  </si>
  <si>
    <t>720915</t>
  </si>
  <si>
    <t>300610</t>
  </si>
  <si>
    <t>900410</t>
  </si>
  <si>
    <t>840290</t>
  </si>
  <si>
    <t>843359</t>
  </si>
  <si>
    <t>390390</t>
  </si>
  <si>
    <t>350691</t>
  </si>
  <si>
    <t>381800</t>
  </si>
  <si>
    <t>760429</t>
  </si>
  <si>
    <t>590390</t>
  </si>
  <si>
    <t>842699</t>
  </si>
  <si>
    <t>710590</t>
  </si>
  <si>
    <t>120929</t>
  </si>
  <si>
    <t>281290</t>
  </si>
  <si>
    <t>110319</t>
  </si>
  <si>
    <t>630619</t>
  </si>
  <si>
    <t>151790</t>
  </si>
  <si>
    <t>480220</t>
  </si>
  <si>
    <t>300410</t>
  </si>
  <si>
    <t>611490</t>
  </si>
  <si>
    <t>330620</t>
  </si>
  <si>
    <t>732619</t>
  </si>
  <si>
    <t>871150</t>
  </si>
  <si>
    <t>020890</t>
  </si>
  <si>
    <t>853080</t>
  </si>
  <si>
    <t>841939</t>
  </si>
  <si>
    <t>090122</t>
  </si>
  <si>
    <t>731582</t>
  </si>
  <si>
    <t>871620</t>
  </si>
  <si>
    <t>731419</t>
  </si>
  <si>
    <t>630532</t>
  </si>
  <si>
    <t>680919</t>
  </si>
  <si>
    <t>681011</t>
  </si>
  <si>
    <t>902890</t>
  </si>
  <si>
    <t>730590</t>
  </si>
  <si>
    <t>820411</t>
  </si>
  <si>
    <t>391810</t>
  </si>
  <si>
    <t>731450</t>
  </si>
  <si>
    <t>847329</t>
  </si>
  <si>
    <t>630120</t>
  </si>
  <si>
    <t>853540</t>
  </si>
  <si>
    <t>410120</t>
  </si>
  <si>
    <t>071333</t>
  </si>
  <si>
    <t>841199</t>
  </si>
  <si>
    <t>340213</t>
  </si>
  <si>
    <t>030549</t>
  </si>
  <si>
    <t>820110</t>
  </si>
  <si>
    <t>391000</t>
  </si>
  <si>
    <t>691010</t>
  </si>
  <si>
    <t>300439</t>
  </si>
  <si>
    <t>810890</t>
  </si>
  <si>
    <t>293690</t>
  </si>
  <si>
    <t>721129</t>
  </si>
  <si>
    <t>903190</t>
  </si>
  <si>
    <t>400941</t>
  </si>
  <si>
    <t>010290</t>
  </si>
  <si>
    <t>853529</t>
  </si>
  <si>
    <t>280519</t>
  </si>
  <si>
    <t>481710</t>
  </si>
  <si>
    <t>020727</t>
  </si>
  <si>
    <t>910111</t>
  </si>
  <si>
    <t>310221</t>
  </si>
  <si>
    <t>282090</t>
  </si>
  <si>
    <t>293999</t>
  </si>
  <si>
    <t>330113</t>
  </si>
  <si>
    <t>848230</t>
  </si>
  <si>
    <t>850164</t>
  </si>
  <si>
    <t>670300</t>
  </si>
  <si>
    <t>300220</t>
  </si>
  <si>
    <t>846229</t>
  </si>
  <si>
    <t>841410</t>
  </si>
  <si>
    <t>820412</t>
  </si>
  <si>
    <t>610711</t>
  </si>
  <si>
    <t>420292</t>
  </si>
  <si>
    <t>620319</t>
  </si>
  <si>
    <t>401691</t>
  </si>
  <si>
    <t>252230</t>
  </si>
  <si>
    <t>851690</t>
  </si>
  <si>
    <t>630221</t>
  </si>
  <si>
    <t>842511</t>
  </si>
  <si>
    <t>070951</t>
  </si>
  <si>
    <t>640291</t>
  </si>
  <si>
    <t>200551</t>
  </si>
  <si>
    <t>200791</t>
  </si>
  <si>
    <t>851830</t>
  </si>
  <si>
    <t>821599</t>
  </si>
  <si>
    <t>940179</t>
  </si>
  <si>
    <t>281111</t>
  </si>
  <si>
    <t>901780</t>
  </si>
  <si>
    <t>841710</t>
  </si>
  <si>
    <t>520819</t>
  </si>
  <si>
    <t>252910</t>
  </si>
  <si>
    <t>252100</t>
  </si>
  <si>
    <t>842390</t>
  </si>
  <si>
    <t>847350</t>
  </si>
  <si>
    <t>846799</t>
  </si>
  <si>
    <t>281410</t>
  </si>
  <si>
    <t>901540</t>
  </si>
  <si>
    <t>420212</t>
  </si>
  <si>
    <t>481019</t>
  </si>
  <si>
    <t>720853</t>
  </si>
  <si>
    <t>902214</t>
  </si>
  <si>
    <t>410712</t>
  </si>
  <si>
    <t>900490</t>
  </si>
  <si>
    <t>070959</t>
  </si>
  <si>
    <t>391290</t>
  </si>
  <si>
    <t>901831</t>
  </si>
  <si>
    <t>851640</t>
  </si>
  <si>
    <t>690390</t>
  </si>
  <si>
    <t>200490</t>
  </si>
  <si>
    <t>400911</t>
  </si>
  <si>
    <t>560790</t>
  </si>
  <si>
    <t>842091</t>
  </si>
  <si>
    <t>730722</t>
  </si>
  <si>
    <t>840510</t>
  </si>
  <si>
    <t>901832</t>
  </si>
  <si>
    <t>381010</t>
  </si>
  <si>
    <t>842831</t>
  </si>
  <si>
    <t>570190</t>
  </si>
  <si>
    <t>702000</t>
  </si>
  <si>
    <t>843510</t>
  </si>
  <si>
    <t>610342</t>
  </si>
  <si>
    <t>300660</t>
  </si>
  <si>
    <t>620630</t>
  </si>
  <si>
    <t>291611</t>
  </si>
  <si>
    <t>640192</t>
  </si>
  <si>
    <t>482030</t>
  </si>
  <si>
    <t>851539</t>
  </si>
  <si>
    <t>481960</t>
  </si>
  <si>
    <t>731511</t>
  </si>
  <si>
    <t>821210</t>
  </si>
  <si>
    <t>482320</t>
  </si>
  <si>
    <t>410390</t>
  </si>
  <si>
    <t>420330</t>
  </si>
  <si>
    <t>820900</t>
  </si>
  <si>
    <t>843710</t>
  </si>
  <si>
    <t>841581</t>
  </si>
  <si>
    <t>903149</t>
  </si>
  <si>
    <t>481039</t>
  </si>
  <si>
    <t>380992</t>
  </si>
  <si>
    <t>481151</t>
  </si>
  <si>
    <t>690100</t>
  </si>
  <si>
    <t>040410</t>
  </si>
  <si>
    <t>720837</t>
  </si>
  <si>
    <t>640199</t>
  </si>
  <si>
    <t>130219</t>
  </si>
  <si>
    <t>720916</t>
  </si>
  <si>
    <t>701399</t>
  </si>
  <si>
    <t>481690</t>
  </si>
  <si>
    <t>901811</t>
  </si>
  <si>
    <t>210420</t>
  </si>
  <si>
    <t>590320</t>
  </si>
  <si>
    <t>220190</t>
  </si>
  <si>
    <t>481830</t>
  </si>
  <si>
    <t>300290</t>
  </si>
  <si>
    <t>381190</t>
  </si>
  <si>
    <t>890310</t>
  </si>
  <si>
    <t>846719</t>
  </si>
  <si>
    <t>841520</t>
  </si>
  <si>
    <t>630710</t>
  </si>
  <si>
    <t>610343</t>
  </si>
  <si>
    <t>840212</t>
  </si>
  <si>
    <t>630231</t>
  </si>
  <si>
    <t>440349</t>
  </si>
  <si>
    <t>630222</t>
  </si>
  <si>
    <t>847950</t>
  </si>
  <si>
    <t>730429</t>
  </si>
  <si>
    <t>381090</t>
  </si>
  <si>
    <t>620339</t>
  </si>
  <si>
    <t>200941</t>
  </si>
  <si>
    <t>843039</t>
  </si>
  <si>
    <t>392610</t>
  </si>
  <si>
    <t>010511</t>
  </si>
  <si>
    <t>284190</t>
  </si>
  <si>
    <t>071339</t>
  </si>
  <si>
    <t>845019</t>
  </si>
  <si>
    <t>390730</t>
  </si>
  <si>
    <t>840390</t>
  </si>
  <si>
    <t>903010</t>
  </si>
  <si>
    <t>610339</t>
  </si>
  <si>
    <t>850131</t>
  </si>
  <si>
    <t>321000</t>
  </si>
  <si>
    <t>660110</t>
  </si>
  <si>
    <t>842810</t>
  </si>
  <si>
    <t>853921</t>
  </si>
  <si>
    <t>903290</t>
  </si>
  <si>
    <t>843061</t>
  </si>
  <si>
    <t>843319</t>
  </si>
  <si>
    <t>293359</t>
  </si>
  <si>
    <t>090190</t>
  </si>
  <si>
    <t>710399</t>
  </si>
  <si>
    <t>741220</t>
  </si>
  <si>
    <t>081350</t>
  </si>
  <si>
    <t>722240</t>
  </si>
  <si>
    <t>741999</t>
  </si>
  <si>
    <t>841350</t>
  </si>
  <si>
    <t>360100</t>
  </si>
  <si>
    <t>850134</t>
  </si>
  <si>
    <t>283322</t>
  </si>
  <si>
    <t>846694</t>
  </si>
  <si>
    <t>370310</t>
  </si>
  <si>
    <t>843311</t>
  </si>
  <si>
    <t>640391</t>
  </si>
  <si>
    <t>620452</t>
  </si>
  <si>
    <t>732112</t>
  </si>
  <si>
    <t>841690</t>
  </si>
  <si>
    <t>841360</t>
  </si>
  <si>
    <t>070490</t>
  </si>
  <si>
    <t>860791</t>
  </si>
  <si>
    <t>731441</t>
  </si>
  <si>
    <t>841919</t>
  </si>
  <si>
    <t>900659</t>
  </si>
  <si>
    <t>831190</t>
  </si>
  <si>
    <t>711100</t>
  </si>
  <si>
    <t>310510</t>
  </si>
  <si>
    <t>960310</t>
  </si>
  <si>
    <t>284690</t>
  </si>
  <si>
    <t>160415</t>
  </si>
  <si>
    <t>842710</t>
  </si>
  <si>
    <t>660199</t>
  </si>
  <si>
    <t>940130</t>
  </si>
  <si>
    <t>950490</t>
  </si>
  <si>
    <t>400829</t>
  </si>
  <si>
    <t>293930</t>
  </si>
  <si>
    <t>300670</t>
  </si>
  <si>
    <t>843610</t>
  </si>
  <si>
    <t>722599</t>
  </si>
  <si>
    <t>281511</t>
  </si>
  <si>
    <t>940599</t>
  </si>
  <si>
    <t>731590</t>
  </si>
  <si>
    <t>730793</t>
  </si>
  <si>
    <t>630539</t>
  </si>
  <si>
    <t>620920</t>
  </si>
  <si>
    <t>722810</t>
  </si>
  <si>
    <t>370710</t>
  </si>
  <si>
    <t>620439</t>
  </si>
  <si>
    <t>851580</t>
  </si>
  <si>
    <t>441510</t>
  </si>
  <si>
    <t>890790</t>
  </si>
  <si>
    <t>845229</t>
  </si>
  <si>
    <t>152190</t>
  </si>
  <si>
    <t>390950</t>
  </si>
  <si>
    <t>200600</t>
  </si>
  <si>
    <t>170240</t>
  </si>
  <si>
    <t>390490</t>
  </si>
  <si>
    <t>170219</t>
  </si>
  <si>
    <t>732190</t>
  </si>
  <si>
    <t>401220</t>
  </si>
  <si>
    <t>720720</t>
  </si>
  <si>
    <t>630239</t>
  </si>
  <si>
    <t>480254</t>
  </si>
  <si>
    <t>722990</t>
  </si>
  <si>
    <t>630229</t>
  </si>
  <si>
    <t>591110</t>
  </si>
  <si>
    <t>902710</t>
  </si>
  <si>
    <t>040819</t>
  </si>
  <si>
    <t>681091</t>
  </si>
  <si>
    <t>722300</t>
  </si>
  <si>
    <t>280300</t>
  </si>
  <si>
    <t>730210</t>
  </si>
  <si>
    <t>854320</t>
  </si>
  <si>
    <t>680690</t>
  </si>
  <si>
    <t>620453</t>
  </si>
  <si>
    <t>380991</t>
  </si>
  <si>
    <t>820890</t>
  </si>
  <si>
    <t>330420</t>
  </si>
  <si>
    <t>843131</t>
  </si>
  <si>
    <t>961210</t>
  </si>
  <si>
    <t>721730</t>
  </si>
  <si>
    <t>854890</t>
  </si>
  <si>
    <t>410640</t>
  </si>
  <si>
    <t>870530</t>
  </si>
  <si>
    <t>870110</t>
  </si>
  <si>
    <t>700719</t>
  </si>
  <si>
    <t>961610</t>
  </si>
  <si>
    <t>010619</t>
  </si>
  <si>
    <t>200819</t>
  </si>
  <si>
    <t>430230</t>
  </si>
  <si>
    <t>722011</t>
  </si>
  <si>
    <t>280610</t>
  </si>
  <si>
    <t>760719</t>
  </si>
  <si>
    <t>610443</t>
  </si>
  <si>
    <t>630312</t>
  </si>
  <si>
    <t>150910</t>
  </si>
  <si>
    <t>740322</t>
  </si>
  <si>
    <t>400931</t>
  </si>
  <si>
    <t>711311</t>
  </si>
  <si>
    <t>190540</t>
  </si>
  <si>
    <t>840721</t>
  </si>
  <si>
    <t>820220</t>
  </si>
  <si>
    <t>901839</t>
  </si>
  <si>
    <t>600191</t>
  </si>
  <si>
    <t>850220</t>
  </si>
  <si>
    <t>841911</t>
  </si>
  <si>
    <t>820320</t>
  </si>
  <si>
    <t>160241</t>
  </si>
  <si>
    <t>110290</t>
  </si>
  <si>
    <t>820740</t>
  </si>
  <si>
    <t>621133</t>
  </si>
  <si>
    <t>846890</t>
  </si>
  <si>
    <t>390290</t>
  </si>
  <si>
    <t>300340</t>
  </si>
  <si>
    <t>851840</t>
  </si>
  <si>
    <t>610610</t>
  </si>
  <si>
    <t>360490</t>
  </si>
  <si>
    <t>281512</t>
  </si>
  <si>
    <t>320500</t>
  </si>
  <si>
    <t>020610</t>
  </si>
  <si>
    <t>810110</t>
  </si>
  <si>
    <t>701310</t>
  </si>
  <si>
    <t>620333</t>
  </si>
  <si>
    <t>690220</t>
  </si>
  <si>
    <t>901090</t>
  </si>
  <si>
    <t>730650</t>
  </si>
  <si>
    <t>310430</t>
  </si>
  <si>
    <t>860721</t>
  </si>
  <si>
    <t>843680</t>
  </si>
  <si>
    <t>293349</t>
  </si>
  <si>
    <t>220850</t>
  </si>
  <si>
    <t>610449</t>
  </si>
  <si>
    <t>820590</t>
  </si>
  <si>
    <t>401610</t>
  </si>
  <si>
    <t>560210</t>
  </si>
  <si>
    <t>090112</t>
  </si>
  <si>
    <t>470620</t>
  </si>
  <si>
    <t>846693</t>
  </si>
  <si>
    <t>110710</t>
  </si>
  <si>
    <t>842119</t>
  </si>
  <si>
    <t>846880</t>
  </si>
  <si>
    <t>040520</t>
  </si>
  <si>
    <t>854110</t>
  </si>
  <si>
    <t>843210</t>
  </si>
  <si>
    <t>780200</t>
  </si>
  <si>
    <t>950790</t>
  </si>
  <si>
    <t>851190</t>
  </si>
  <si>
    <t>620329</t>
  </si>
  <si>
    <t>293040</t>
  </si>
  <si>
    <t>844180</t>
  </si>
  <si>
    <t>620442</t>
  </si>
  <si>
    <t>420329</t>
  </si>
  <si>
    <t>150420</t>
  </si>
  <si>
    <t>841920</t>
  </si>
  <si>
    <t>293621</t>
  </si>
  <si>
    <t>843142</t>
  </si>
  <si>
    <t>020311</t>
  </si>
  <si>
    <t>853910</t>
  </si>
  <si>
    <t>400122</t>
  </si>
  <si>
    <t>843490</t>
  </si>
  <si>
    <t>842420</t>
  </si>
  <si>
    <t>400922</t>
  </si>
  <si>
    <t>080711</t>
  </si>
  <si>
    <t>901010</t>
  </si>
  <si>
    <t>310280</t>
  </si>
  <si>
    <t>290943</t>
  </si>
  <si>
    <t>560394</t>
  </si>
  <si>
    <t>621132</t>
  </si>
  <si>
    <t>590190</t>
  </si>
  <si>
    <t>680421</t>
  </si>
  <si>
    <t>901920</t>
  </si>
  <si>
    <t>481850</t>
  </si>
  <si>
    <t>140420</t>
  </si>
  <si>
    <t>846791</t>
  </si>
  <si>
    <t>842832</t>
  </si>
  <si>
    <t>283329</t>
  </si>
  <si>
    <t>940550</t>
  </si>
  <si>
    <t>621790</t>
  </si>
  <si>
    <t>846599</t>
  </si>
  <si>
    <t>841582</t>
  </si>
  <si>
    <t>940421</t>
  </si>
  <si>
    <t>262190</t>
  </si>
  <si>
    <t>560750</t>
  </si>
  <si>
    <t>821192</t>
  </si>
  <si>
    <t>640220</t>
  </si>
  <si>
    <t>621139</t>
  </si>
  <si>
    <t>853939</t>
  </si>
  <si>
    <t>854290</t>
  </si>
  <si>
    <t>901849</t>
  </si>
  <si>
    <t>290410</t>
  </si>
  <si>
    <t>820130</t>
  </si>
  <si>
    <t>283319</t>
  </si>
  <si>
    <t>722211</t>
  </si>
  <si>
    <t>690990</t>
  </si>
  <si>
    <t>851671</t>
  </si>
  <si>
    <t>821220</t>
  </si>
  <si>
    <t>845590</t>
  </si>
  <si>
    <t>401519</t>
  </si>
  <si>
    <t>730230</t>
  </si>
  <si>
    <t>720610</t>
  </si>
  <si>
    <t>721691</t>
  </si>
  <si>
    <t>741129</t>
  </si>
  <si>
    <t>848079</t>
  </si>
  <si>
    <t>170390</t>
  </si>
  <si>
    <t>630612</t>
  </si>
  <si>
    <t>847310</t>
  </si>
  <si>
    <t>200510</t>
  </si>
  <si>
    <t>820510</t>
  </si>
  <si>
    <t>843699</t>
  </si>
  <si>
    <t>271099</t>
  </si>
  <si>
    <t>650699</t>
  </si>
  <si>
    <t>841780</t>
  </si>
  <si>
    <t>260120</t>
  </si>
  <si>
    <t>401511</t>
  </si>
  <si>
    <t>293430</t>
  </si>
  <si>
    <t>860400</t>
  </si>
  <si>
    <t>610190</t>
  </si>
  <si>
    <t>120810</t>
  </si>
  <si>
    <t>842820</t>
  </si>
  <si>
    <t>732310</t>
  </si>
  <si>
    <t>853641</t>
  </si>
  <si>
    <t>691490</t>
  </si>
  <si>
    <t>847810</t>
  </si>
  <si>
    <t>848120</t>
  </si>
  <si>
    <t>160414</t>
  </si>
  <si>
    <t>610453</t>
  </si>
  <si>
    <t>851822</t>
  </si>
  <si>
    <t>520949</t>
  </si>
  <si>
    <t>610469</t>
  </si>
  <si>
    <t>350520</t>
  </si>
  <si>
    <t>480530</t>
  </si>
  <si>
    <t>320412</t>
  </si>
  <si>
    <t>160232</t>
  </si>
  <si>
    <t>847029</t>
  </si>
  <si>
    <t>854519</t>
  </si>
  <si>
    <t>282590</t>
  </si>
  <si>
    <t>420229</t>
  </si>
  <si>
    <t>841239</t>
  </si>
  <si>
    <t>580790</t>
  </si>
  <si>
    <t>610463</t>
  </si>
  <si>
    <t>740819</t>
  </si>
  <si>
    <t>851180</t>
  </si>
  <si>
    <t>070690</t>
  </si>
  <si>
    <t>210111</t>
  </si>
  <si>
    <t>481014</t>
  </si>
  <si>
    <t>701790</t>
  </si>
  <si>
    <t>721069</t>
  </si>
  <si>
    <t>841392</t>
  </si>
  <si>
    <t>860800</t>
  </si>
  <si>
    <t>760691</t>
  </si>
  <si>
    <t>621040</t>
  </si>
  <si>
    <t>701959</t>
  </si>
  <si>
    <t>481029</t>
  </si>
  <si>
    <t>300210</t>
  </si>
  <si>
    <t>381300</t>
  </si>
  <si>
    <t>640620</t>
  </si>
  <si>
    <t>820551</t>
  </si>
  <si>
    <t>040590</t>
  </si>
  <si>
    <t>847689</t>
  </si>
  <si>
    <t>910229</t>
  </si>
  <si>
    <t>903039</t>
  </si>
  <si>
    <t>845020</t>
  </si>
  <si>
    <t>610442</t>
  </si>
  <si>
    <t>630130</t>
  </si>
  <si>
    <t>840681</t>
  </si>
  <si>
    <t>721190</t>
  </si>
  <si>
    <t>080719</t>
  </si>
  <si>
    <t>291631</t>
  </si>
  <si>
    <t>902140</t>
  </si>
  <si>
    <t>730459</t>
  </si>
  <si>
    <t>700992</t>
  </si>
  <si>
    <t>850163</t>
  </si>
  <si>
    <t>251690</t>
  </si>
  <si>
    <t>600590</t>
  </si>
  <si>
    <t>110412</t>
  </si>
  <si>
    <t>840220</t>
  </si>
  <si>
    <t>400821</t>
  </si>
  <si>
    <t>200710</t>
  </si>
  <si>
    <t>851850</t>
  </si>
  <si>
    <t>853610</t>
  </si>
  <si>
    <t>903300</t>
  </si>
  <si>
    <t>820760</t>
  </si>
  <si>
    <t>741210</t>
  </si>
  <si>
    <t>292111</t>
  </si>
  <si>
    <t>620443</t>
  </si>
  <si>
    <t>401031</t>
  </si>
  <si>
    <t>680790</t>
  </si>
  <si>
    <t>290545</t>
  </si>
  <si>
    <t>590310</t>
  </si>
  <si>
    <t>732394</t>
  </si>
  <si>
    <t>560819</t>
  </si>
  <si>
    <t>030559</t>
  </si>
  <si>
    <t>560749</t>
  </si>
  <si>
    <t>320720</t>
  </si>
  <si>
    <t>380210</t>
  </si>
  <si>
    <t>871140</t>
  </si>
  <si>
    <t>640520</t>
  </si>
  <si>
    <t>903210</t>
  </si>
  <si>
    <t>680990</t>
  </si>
  <si>
    <t>842612</t>
  </si>
  <si>
    <t>200540</t>
  </si>
  <si>
    <t>850120</t>
  </si>
  <si>
    <t>262019</t>
  </si>
  <si>
    <t>843360</t>
  </si>
  <si>
    <t>480459</t>
  </si>
  <si>
    <t>290329</t>
  </si>
  <si>
    <t>846711</t>
  </si>
  <si>
    <t>310420</t>
  </si>
  <si>
    <t>291090</t>
  </si>
  <si>
    <t>880310</t>
  </si>
  <si>
    <t>280440</t>
  </si>
  <si>
    <t>482370</t>
  </si>
  <si>
    <t>440729</t>
  </si>
  <si>
    <t>320415</t>
  </si>
  <si>
    <t>310310</t>
  </si>
  <si>
    <t>480439</t>
  </si>
  <si>
    <t>500790</t>
  </si>
  <si>
    <t>690320</t>
  </si>
  <si>
    <t>611020</t>
  </si>
  <si>
    <t>283650</t>
  </si>
  <si>
    <t>760611</t>
  </si>
  <si>
    <t>902129</t>
  </si>
  <si>
    <t>741121</t>
  </si>
  <si>
    <t>321100</t>
  </si>
  <si>
    <t>850162</t>
  </si>
  <si>
    <t>960340</t>
  </si>
  <si>
    <t>610620</t>
  </si>
  <si>
    <t>843229</t>
  </si>
  <si>
    <t>480890</t>
  </si>
  <si>
    <t>070410</t>
  </si>
  <si>
    <t>701110</t>
  </si>
  <si>
    <t>720291</t>
  </si>
  <si>
    <t>230110</t>
  </si>
  <si>
    <t>080590</t>
  </si>
  <si>
    <t>401192</t>
  </si>
  <si>
    <t>400129</t>
  </si>
  <si>
    <t>400700</t>
  </si>
  <si>
    <t>851521</t>
  </si>
  <si>
    <t>420222</t>
  </si>
  <si>
    <t>290531</t>
  </si>
  <si>
    <t>391690</t>
  </si>
  <si>
    <t>220840</t>
  </si>
  <si>
    <t>230210</t>
  </si>
  <si>
    <t>961000</t>
  </si>
  <si>
    <t>130239</t>
  </si>
  <si>
    <t>620433</t>
  </si>
  <si>
    <t>851810</t>
  </si>
  <si>
    <t>901380</t>
  </si>
  <si>
    <t>283919</t>
  </si>
  <si>
    <t>841460</t>
  </si>
  <si>
    <t>610120</t>
  </si>
  <si>
    <t>846722</t>
  </si>
  <si>
    <t>180500</t>
  </si>
  <si>
    <t>910211</t>
  </si>
  <si>
    <t>040610</t>
  </si>
  <si>
    <t>200921</t>
  </si>
  <si>
    <t>480990</t>
  </si>
  <si>
    <t>392111</t>
  </si>
  <si>
    <t>110419</t>
  </si>
  <si>
    <t>282890</t>
  </si>
  <si>
    <t>271390</t>
  </si>
  <si>
    <t>720690</t>
  </si>
  <si>
    <t>442010</t>
  </si>
  <si>
    <t>470710</t>
  </si>
  <si>
    <t>020649</t>
  </si>
  <si>
    <t>820299</t>
  </si>
  <si>
    <t>620990</t>
  </si>
  <si>
    <t>030510</t>
  </si>
  <si>
    <t>160220</t>
  </si>
  <si>
    <t>400690</t>
  </si>
  <si>
    <t>690590</t>
  </si>
  <si>
    <t>280200</t>
  </si>
  <si>
    <t>610829</t>
  </si>
  <si>
    <t>400932</t>
  </si>
  <si>
    <t>790400</t>
  </si>
  <si>
    <t>610462</t>
  </si>
  <si>
    <t>630720</t>
  </si>
  <si>
    <t>847340</t>
  </si>
  <si>
    <t>820810</t>
  </si>
  <si>
    <t>284210</t>
  </si>
  <si>
    <t>841340</t>
  </si>
  <si>
    <t>610322</t>
  </si>
  <si>
    <t>850519</t>
  </si>
  <si>
    <t>851290</t>
  </si>
  <si>
    <t>551511</t>
  </si>
  <si>
    <t>902990</t>
  </si>
  <si>
    <t>890590</t>
  </si>
  <si>
    <t>846210</t>
  </si>
  <si>
    <t>847730</t>
  </si>
  <si>
    <t>846692</t>
  </si>
  <si>
    <t>900150</t>
  </si>
  <si>
    <t>401130</t>
  </si>
  <si>
    <t>540720</t>
  </si>
  <si>
    <t>700910</t>
  </si>
  <si>
    <t>520849</t>
  </si>
  <si>
    <t>480810</t>
  </si>
  <si>
    <t>401212</t>
  </si>
  <si>
    <t>630232</t>
  </si>
  <si>
    <t>480258</t>
  </si>
  <si>
    <t>846792</t>
  </si>
  <si>
    <t>720926</t>
  </si>
  <si>
    <t>851821</t>
  </si>
  <si>
    <t>020410</t>
  </si>
  <si>
    <t>020711</t>
  </si>
  <si>
    <t>560890</t>
  </si>
  <si>
    <t>560729</t>
  </si>
  <si>
    <t>701939</t>
  </si>
  <si>
    <t>491000</t>
  </si>
  <si>
    <t>790200</t>
  </si>
  <si>
    <t>900190</t>
  </si>
  <si>
    <t>871130</t>
  </si>
  <si>
    <t>732020</t>
  </si>
  <si>
    <t>020629</t>
  </si>
  <si>
    <t>480429</t>
  </si>
  <si>
    <t>310551</t>
  </si>
  <si>
    <t>550320</t>
  </si>
  <si>
    <t>845012</t>
  </si>
  <si>
    <t>230310</t>
  </si>
  <si>
    <t>382410</t>
  </si>
  <si>
    <t>853931</t>
  </si>
  <si>
    <t>610341</t>
  </si>
  <si>
    <t>902230</t>
  </si>
  <si>
    <t>852721</t>
  </si>
  <si>
    <t>902580</t>
  </si>
  <si>
    <t>851711</t>
  </si>
  <si>
    <t>283325</t>
  </si>
  <si>
    <t>271410</t>
  </si>
  <si>
    <t>160239</t>
  </si>
  <si>
    <t>902480</t>
  </si>
  <si>
    <t>250840</t>
  </si>
  <si>
    <t>950662</t>
  </si>
  <si>
    <t>051199</t>
  </si>
  <si>
    <t>900319</t>
  </si>
  <si>
    <t>570410</t>
  </si>
  <si>
    <t>250590</t>
  </si>
  <si>
    <t>846620</t>
  </si>
  <si>
    <t>560129</t>
  </si>
  <si>
    <t>842330</t>
  </si>
  <si>
    <t>620332</t>
  </si>
  <si>
    <t>380590</t>
  </si>
  <si>
    <t>290949</t>
  </si>
  <si>
    <t>731414</t>
  </si>
  <si>
    <t>620899</t>
  </si>
  <si>
    <t>291419</t>
  </si>
  <si>
    <t>252220</t>
  </si>
  <si>
    <t>080420</t>
  </si>
  <si>
    <t>570390</t>
  </si>
  <si>
    <t>630510</t>
  </si>
  <si>
    <t>848250</t>
  </si>
  <si>
    <t>630291</t>
  </si>
  <si>
    <t>030319</t>
  </si>
  <si>
    <t>846591</t>
  </si>
  <si>
    <t>630210</t>
  </si>
  <si>
    <t>610520</t>
  </si>
  <si>
    <t>030741</t>
  </si>
  <si>
    <t>853510</t>
  </si>
  <si>
    <t>252390</t>
  </si>
  <si>
    <t>392061</t>
  </si>
  <si>
    <t>430219</t>
  </si>
  <si>
    <t>280421</t>
  </si>
  <si>
    <t>620463</t>
  </si>
  <si>
    <t>110520</t>
  </si>
  <si>
    <t>391400</t>
  </si>
  <si>
    <t>901812</t>
  </si>
  <si>
    <t>691190</t>
  </si>
  <si>
    <t>740811</t>
  </si>
  <si>
    <t>731412</t>
  </si>
  <si>
    <t>844010</t>
  </si>
  <si>
    <t>100890</t>
  </si>
  <si>
    <t>761490</t>
  </si>
  <si>
    <t>520512</t>
  </si>
  <si>
    <t>844250</t>
  </si>
  <si>
    <t>731519</t>
  </si>
  <si>
    <t>842430</t>
  </si>
  <si>
    <t>620341</t>
  </si>
  <si>
    <t>081290</t>
  </si>
  <si>
    <t>852692</t>
  </si>
  <si>
    <t>720441</t>
  </si>
  <si>
    <t>520942</t>
  </si>
  <si>
    <t>540791</t>
  </si>
  <si>
    <t>820190</t>
  </si>
  <si>
    <t>440910</t>
  </si>
  <si>
    <t>960850</t>
  </si>
  <si>
    <t>480920</t>
  </si>
  <si>
    <t>290532</t>
  </si>
  <si>
    <t>820780</t>
  </si>
  <si>
    <t>842219</t>
  </si>
  <si>
    <t>650400</t>
  </si>
  <si>
    <t>850431</t>
  </si>
  <si>
    <t>271129</t>
  </si>
  <si>
    <t>960910</t>
  </si>
  <si>
    <t>843221</t>
  </si>
  <si>
    <t>100620</t>
  </si>
  <si>
    <t>901390</t>
  </si>
  <si>
    <t>210310</t>
  </si>
  <si>
    <t>732010</t>
  </si>
  <si>
    <t>441400</t>
  </si>
  <si>
    <t>611249</t>
  </si>
  <si>
    <t>940520</t>
  </si>
  <si>
    <t>731600</t>
  </si>
  <si>
    <t>611420</t>
  </si>
  <si>
    <t>071332</t>
  </si>
  <si>
    <t>441810</t>
  </si>
  <si>
    <t>960329</t>
  </si>
  <si>
    <t>710510</t>
  </si>
  <si>
    <t>071290</t>
  </si>
  <si>
    <t>851020</t>
  </si>
  <si>
    <t>281700</t>
  </si>
  <si>
    <t>843691</t>
  </si>
  <si>
    <t>841231</t>
  </si>
  <si>
    <t>160249</t>
  </si>
  <si>
    <t>470790</t>
  </si>
  <si>
    <t>690710</t>
  </si>
  <si>
    <t>640320</t>
  </si>
  <si>
    <t>510710</t>
  </si>
  <si>
    <t>070960</t>
  </si>
  <si>
    <t>160210</t>
  </si>
  <si>
    <t>293500</t>
  </si>
  <si>
    <t>610439</t>
  </si>
  <si>
    <t>010639</t>
  </si>
  <si>
    <t>850520</t>
  </si>
  <si>
    <t>890710</t>
  </si>
  <si>
    <t>390930</t>
  </si>
  <si>
    <t>851890</t>
  </si>
  <si>
    <t>901910</t>
  </si>
  <si>
    <t>491191</t>
  </si>
  <si>
    <t>470693</t>
  </si>
  <si>
    <t>851519</t>
  </si>
  <si>
    <t>330530</t>
  </si>
  <si>
    <t>860729</t>
  </si>
  <si>
    <t>852719</t>
  </si>
  <si>
    <t>940120</t>
  </si>
  <si>
    <t>090412</t>
  </si>
  <si>
    <t>721990</t>
  </si>
  <si>
    <t>030219</t>
  </si>
  <si>
    <t>850790</t>
  </si>
  <si>
    <t>630299</t>
  </si>
  <si>
    <t>820210</t>
  </si>
  <si>
    <t>610719</t>
  </si>
  <si>
    <t>291550</t>
  </si>
  <si>
    <t>070700</t>
  </si>
  <si>
    <t>843340</t>
  </si>
  <si>
    <t>960711</t>
  </si>
  <si>
    <t>283990</t>
  </si>
  <si>
    <t>620322</t>
  </si>
  <si>
    <t>722540</t>
  </si>
  <si>
    <t>860712</t>
  </si>
  <si>
    <t>400811</t>
  </si>
  <si>
    <t>481190</t>
  </si>
  <si>
    <t>853210</t>
  </si>
  <si>
    <t>490890</t>
  </si>
  <si>
    <t>902519</t>
  </si>
  <si>
    <t>300650</t>
  </si>
  <si>
    <t>610429</t>
  </si>
  <si>
    <t>901050</t>
  </si>
  <si>
    <t>850980</t>
  </si>
  <si>
    <t>282749</t>
  </si>
  <si>
    <t>901850</t>
  </si>
  <si>
    <t>843830</t>
  </si>
  <si>
    <t>282690</t>
  </si>
  <si>
    <t>441900</t>
  </si>
  <si>
    <t>282990</t>
  </si>
  <si>
    <t>720840</t>
  </si>
  <si>
    <t>720825</t>
  </si>
  <si>
    <t>070320</t>
  </si>
  <si>
    <t>910119</t>
  </si>
  <si>
    <t>400130</t>
  </si>
  <si>
    <t>280800</t>
  </si>
  <si>
    <t>732219</t>
  </si>
  <si>
    <t>620119</t>
  </si>
  <si>
    <t>170211</t>
  </si>
  <si>
    <t>300620</t>
  </si>
  <si>
    <t>284700</t>
  </si>
  <si>
    <t>620193</t>
  </si>
  <si>
    <t>850590</t>
  </si>
  <si>
    <t>130190</t>
  </si>
  <si>
    <t>820540</t>
  </si>
  <si>
    <t>847050</t>
  </si>
  <si>
    <t>282110</t>
  </si>
  <si>
    <t>262099</t>
  </si>
  <si>
    <t>200210</t>
  </si>
  <si>
    <t>320490</t>
  </si>
  <si>
    <t>721050</t>
  </si>
  <si>
    <t>390512</t>
  </si>
  <si>
    <t>761610</t>
  </si>
  <si>
    <t>282732</t>
  </si>
  <si>
    <t>640351</t>
  </si>
  <si>
    <t>720150</t>
  </si>
  <si>
    <t>730511</t>
  </si>
  <si>
    <t>110320</t>
  </si>
  <si>
    <t>630319</t>
  </si>
  <si>
    <t>845430</t>
  </si>
  <si>
    <t>480240</t>
  </si>
  <si>
    <t>842122</t>
  </si>
  <si>
    <t>740610</t>
  </si>
  <si>
    <t>530610</t>
  </si>
  <si>
    <t>701890</t>
  </si>
  <si>
    <t>611011</t>
  </si>
  <si>
    <t>870600</t>
  </si>
  <si>
    <t>900290</t>
  </si>
  <si>
    <t>610419</t>
  </si>
  <si>
    <t>950510</t>
  </si>
  <si>
    <t>580710</t>
  </si>
  <si>
    <t>460199</t>
  </si>
  <si>
    <t>283539</t>
  </si>
  <si>
    <t>382430</t>
  </si>
  <si>
    <t>400610</t>
  </si>
  <si>
    <t>290517</t>
  </si>
  <si>
    <t>700991</t>
  </si>
  <si>
    <t>961800</t>
  </si>
  <si>
    <t>620829</t>
  </si>
  <si>
    <t>200290</t>
  </si>
  <si>
    <t>845969</t>
  </si>
  <si>
    <t>670420</t>
  </si>
  <si>
    <t>510990</t>
  </si>
  <si>
    <t>620199</t>
  </si>
  <si>
    <t>731811</t>
  </si>
  <si>
    <t>902229</t>
  </si>
  <si>
    <t>152000</t>
  </si>
  <si>
    <t>250510</t>
  </si>
  <si>
    <t>846490</t>
  </si>
  <si>
    <t>350190</t>
  </si>
  <si>
    <t>350110</t>
  </si>
  <si>
    <t>480262</t>
  </si>
  <si>
    <t>841382</t>
  </si>
  <si>
    <t>251320</t>
  </si>
  <si>
    <t>690790</t>
  </si>
  <si>
    <t>847010</t>
  </si>
  <si>
    <t>392340</t>
  </si>
  <si>
    <t>732181</t>
  </si>
  <si>
    <t>480421</t>
  </si>
  <si>
    <t>230800</t>
  </si>
  <si>
    <t>847710</t>
  </si>
  <si>
    <t>291813</t>
  </si>
  <si>
    <t>010420</t>
  </si>
  <si>
    <t>847960</t>
  </si>
  <si>
    <t>722219</t>
  </si>
  <si>
    <t>280430</t>
  </si>
  <si>
    <t>846595</t>
  </si>
  <si>
    <t>382311</t>
  </si>
  <si>
    <t>230230</t>
  </si>
  <si>
    <t>960720</t>
  </si>
  <si>
    <t>210120</t>
  </si>
  <si>
    <t>411510</t>
  </si>
  <si>
    <t>481730</t>
  </si>
  <si>
    <t>842220</t>
  </si>
  <si>
    <t>851410</t>
  </si>
  <si>
    <t>283630</t>
  </si>
  <si>
    <t>621600</t>
  </si>
  <si>
    <t>382319</t>
  </si>
  <si>
    <t>620930</t>
  </si>
  <si>
    <t>281129</t>
  </si>
  <si>
    <t>170310</t>
  </si>
  <si>
    <t>294200</t>
  </si>
  <si>
    <t>020210</t>
  </si>
  <si>
    <t>701919</t>
  </si>
  <si>
    <t>282630</t>
  </si>
  <si>
    <t>294190</t>
  </si>
  <si>
    <t>845210</t>
  </si>
  <si>
    <t>081330</t>
  </si>
  <si>
    <t>680530</t>
  </si>
  <si>
    <t>721230</t>
  </si>
  <si>
    <t>150990</t>
  </si>
  <si>
    <t>843999</t>
  </si>
  <si>
    <t>620719</t>
  </si>
  <si>
    <t>110510</t>
  </si>
  <si>
    <t>420231</t>
  </si>
  <si>
    <t>620711</t>
  </si>
  <si>
    <t>631090</t>
  </si>
  <si>
    <t>680210</t>
  </si>
  <si>
    <t>731824</t>
  </si>
  <si>
    <t>960899</t>
  </si>
  <si>
    <t>670419</t>
  </si>
  <si>
    <t>902110</t>
  </si>
  <si>
    <t>401310</t>
  </si>
  <si>
    <t>841090</t>
  </si>
  <si>
    <t>843240</t>
  </si>
  <si>
    <t>846593</t>
  </si>
  <si>
    <t>560312</t>
  </si>
  <si>
    <t>841122</t>
  </si>
  <si>
    <t>845290</t>
  </si>
  <si>
    <t>720299</t>
  </si>
  <si>
    <t>840734</t>
  </si>
  <si>
    <t>721210</t>
  </si>
  <si>
    <t>850410</t>
  </si>
  <si>
    <t>580123</t>
  </si>
  <si>
    <t>845180</t>
  </si>
  <si>
    <t>020442</t>
  </si>
  <si>
    <t>950890</t>
  </si>
  <si>
    <t>732182</t>
  </si>
  <si>
    <t>630392</t>
  </si>
  <si>
    <t>890510</t>
  </si>
  <si>
    <t>851130</t>
  </si>
  <si>
    <t>821000</t>
  </si>
  <si>
    <t>843860</t>
  </si>
  <si>
    <t>842620</t>
  </si>
  <si>
    <t>620429</t>
  </si>
  <si>
    <t>281990</t>
  </si>
  <si>
    <t>841620</t>
  </si>
  <si>
    <t>821520</t>
  </si>
  <si>
    <t>520852</t>
  </si>
  <si>
    <t>741533</t>
  </si>
  <si>
    <t>840682</t>
  </si>
  <si>
    <t>611610</t>
  </si>
  <si>
    <t>960350</t>
  </si>
  <si>
    <t>071190</t>
  </si>
  <si>
    <t>380700</t>
  </si>
  <si>
    <t>846390</t>
  </si>
  <si>
    <t>680520</t>
  </si>
  <si>
    <t>391510</t>
  </si>
  <si>
    <t>910219</t>
  </si>
  <si>
    <t>482340</t>
  </si>
  <si>
    <t>370130</t>
  </si>
  <si>
    <t>811229</t>
  </si>
  <si>
    <t>721914</t>
  </si>
  <si>
    <t>291529</t>
  </si>
  <si>
    <t>291560</t>
  </si>
  <si>
    <t>902490</t>
  </si>
  <si>
    <t>750890</t>
  </si>
  <si>
    <t>340212</t>
  </si>
  <si>
    <t>481149</t>
  </si>
  <si>
    <t>731821</t>
  </si>
  <si>
    <t>844230</t>
  </si>
  <si>
    <t>610819</t>
  </si>
  <si>
    <t>391733</t>
  </si>
  <si>
    <t>070511</t>
  </si>
  <si>
    <t>540120</t>
  </si>
  <si>
    <t>902212</t>
  </si>
  <si>
    <t>830890</t>
  </si>
  <si>
    <t>370210</t>
  </si>
  <si>
    <t>851672</t>
  </si>
  <si>
    <t>292249</t>
  </si>
  <si>
    <t>391190</t>
  </si>
  <si>
    <t>270600</t>
  </si>
  <si>
    <t>701190</t>
  </si>
  <si>
    <t>611019</t>
  </si>
  <si>
    <t>847432</t>
  </si>
  <si>
    <t>732392</t>
  </si>
  <si>
    <t>390599</t>
  </si>
  <si>
    <t>740829</t>
  </si>
  <si>
    <t>392220</t>
  </si>
  <si>
    <t>283090</t>
  </si>
  <si>
    <t>840310</t>
  </si>
  <si>
    <t>847890</t>
  </si>
  <si>
    <t>401390</t>
  </si>
  <si>
    <t>080720</t>
  </si>
  <si>
    <t>903110</t>
  </si>
  <si>
    <t>520859</t>
  </si>
  <si>
    <t>690600</t>
  </si>
  <si>
    <t>480620</t>
  </si>
  <si>
    <t>320710</t>
  </si>
  <si>
    <t>150300</t>
  </si>
  <si>
    <t>570299</t>
  </si>
  <si>
    <t>090220</t>
  </si>
  <si>
    <t>961620</t>
  </si>
  <si>
    <t>293499</t>
  </si>
  <si>
    <t>830150</t>
  </si>
  <si>
    <t>851210</t>
  </si>
  <si>
    <t>842320</t>
  </si>
  <si>
    <t>841960</t>
  </si>
  <si>
    <t>845899</t>
  </si>
  <si>
    <t>420211</t>
  </si>
  <si>
    <t>420310</t>
  </si>
  <si>
    <t>820830</t>
  </si>
  <si>
    <t>610459</t>
  </si>
  <si>
    <t>690410</t>
  </si>
  <si>
    <t>610452</t>
  </si>
  <si>
    <t>852729</t>
  </si>
  <si>
    <t>611212</t>
  </si>
  <si>
    <t>730512</t>
  </si>
  <si>
    <t>590210</t>
  </si>
  <si>
    <t>845970</t>
  </si>
  <si>
    <t>291539</t>
  </si>
  <si>
    <t>090210</t>
  </si>
  <si>
    <t>940140</t>
  </si>
  <si>
    <t>280461</t>
  </si>
  <si>
    <t>620419</t>
  </si>
  <si>
    <t>840810</t>
  </si>
  <si>
    <t>845221</t>
  </si>
  <si>
    <t>701932</t>
  </si>
  <si>
    <t>900130</t>
  </si>
  <si>
    <t>611219</t>
  </si>
  <si>
    <t>481110</t>
  </si>
  <si>
    <t>854150</t>
  </si>
  <si>
    <t>190220</t>
  </si>
  <si>
    <t>380993</t>
  </si>
  <si>
    <t>950590</t>
  </si>
  <si>
    <t>845940</t>
  </si>
  <si>
    <t>851631</t>
  </si>
  <si>
    <t>960190</t>
  </si>
  <si>
    <t>591000</t>
  </si>
  <si>
    <t>842191</t>
  </si>
  <si>
    <t>391530</t>
  </si>
  <si>
    <t>281810</t>
  </si>
  <si>
    <t>841420</t>
  </si>
  <si>
    <t>401695</t>
  </si>
  <si>
    <t>950669</t>
  </si>
  <si>
    <t>480525</t>
  </si>
  <si>
    <t>551421</t>
  </si>
  <si>
    <t>040620</t>
  </si>
  <si>
    <t>842930</t>
  </si>
  <si>
    <t>210220</t>
  </si>
  <si>
    <t>871500</t>
  </si>
  <si>
    <t>950420</t>
  </si>
  <si>
    <t>850650</t>
  </si>
  <si>
    <t>610832</t>
  </si>
  <si>
    <t>854190</t>
  </si>
  <si>
    <t>283525</t>
  </si>
  <si>
    <t>841182</t>
  </si>
  <si>
    <t>610822</t>
  </si>
  <si>
    <t>844720</t>
  </si>
  <si>
    <t>380290</t>
  </si>
  <si>
    <t>190532</t>
  </si>
  <si>
    <t>721320</t>
  </si>
  <si>
    <t>180400</t>
  </si>
  <si>
    <t>841940</t>
  </si>
  <si>
    <t>071420</t>
  </si>
  <si>
    <t>081010</t>
  </si>
  <si>
    <t>844110</t>
  </si>
  <si>
    <t>490210</t>
  </si>
  <si>
    <t>310250</t>
  </si>
  <si>
    <t>722100</t>
  </si>
  <si>
    <t>560311</t>
  </si>
  <si>
    <t>250900</t>
  </si>
  <si>
    <t>691390</t>
  </si>
  <si>
    <t>292241</t>
  </si>
  <si>
    <t>700600</t>
  </si>
  <si>
    <t>842112</t>
  </si>
  <si>
    <t>680710</t>
  </si>
  <si>
    <t>830170</t>
  </si>
  <si>
    <t>560121</t>
  </si>
  <si>
    <t>731812</t>
  </si>
  <si>
    <t>283410</t>
  </si>
  <si>
    <t>854720</t>
  </si>
  <si>
    <t>830260</t>
  </si>
  <si>
    <t>391239</t>
  </si>
  <si>
    <t>722699</t>
  </si>
  <si>
    <t>960990</t>
  </si>
  <si>
    <t>820310</t>
  </si>
  <si>
    <t>722490</t>
  </si>
  <si>
    <t>844790</t>
  </si>
  <si>
    <t>620432</t>
  </si>
  <si>
    <t>240110</t>
  </si>
  <si>
    <t>820140</t>
  </si>
  <si>
    <t>630110</t>
  </si>
  <si>
    <t>903120</t>
  </si>
  <si>
    <t>591132</t>
  </si>
  <si>
    <t>960719</t>
  </si>
  <si>
    <t>401590</t>
  </si>
  <si>
    <t>851632</t>
  </si>
  <si>
    <t>283421</t>
  </si>
  <si>
    <t>490191</t>
  </si>
  <si>
    <t>720410</t>
  </si>
  <si>
    <t>903031</t>
  </si>
  <si>
    <t>292129</t>
  </si>
  <si>
    <t>380690</t>
  </si>
  <si>
    <t>392630</t>
  </si>
  <si>
    <t>610332</t>
  </si>
  <si>
    <t>830629</t>
  </si>
  <si>
    <t>843031</t>
  </si>
  <si>
    <t>340530</t>
  </si>
  <si>
    <t>392640</t>
  </si>
  <si>
    <t>310240</t>
  </si>
  <si>
    <t>590610</t>
  </si>
  <si>
    <t>731814</t>
  </si>
  <si>
    <t>511119</t>
  </si>
  <si>
    <t>681591</t>
  </si>
  <si>
    <t>730723</t>
  </si>
  <si>
    <t>610433</t>
  </si>
  <si>
    <t>731823</t>
  </si>
  <si>
    <t>340311</t>
  </si>
  <si>
    <t>150500</t>
  </si>
  <si>
    <t>060210</t>
  </si>
  <si>
    <t>321390</t>
  </si>
  <si>
    <t>901320</t>
  </si>
  <si>
    <t>440810</t>
  </si>
  <si>
    <t>110311</t>
  </si>
  <si>
    <t>854520</t>
  </si>
  <si>
    <t>821490</t>
  </si>
  <si>
    <t>570241</t>
  </si>
  <si>
    <t>901730</t>
  </si>
  <si>
    <t>320619</t>
  </si>
  <si>
    <t>848291</t>
  </si>
  <si>
    <t>610811</t>
  </si>
  <si>
    <t>732391</t>
  </si>
  <si>
    <t>845420</t>
  </si>
  <si>
    <t>731813</t>
  </si>
  <si>
    <t>200830</t>
  </si>
  <si>
    <t>831120</t>
  </si>
  <si>
    <t>630493</t>
  </si>
  <si>
    <t>401700</t>
  </si>
  <si>
    <t>846592</t>
  </si>
  <si>
    <t>070390</t>
  </si>
  <si>
    <t>902139</t>
  </si>
  <si>
    <t>640610</t>
  </si>
  <si>
    <t>854129</t>
  </si>
  <si>
    <t>720838</t>
  </si>
  <si>
    <t>848060</t>
  </si>
  <si>
    <t>845610</t>
  </si>
  <si>
    <t>903281</t>
  </si>
  <si>
    <t>190240</t>
  </si>
  <si>
    <t>293369</t>
  </si>
  <si>
    <t>846190</t>
  </si>
  <si>
    <t>110819</t>
  </si>
  <si>
    <t>821110</t>
  </si>
  <si>
    <t>400510</t>
  </si>
  <si>
    <t>520839</t>
  </si>
  <si>
    <t>841320</t>
  </si>
  <si>
    <t>392030</t>
  </si>
  <si>
    <t>851440</t>
  </si>
  <si>
    <t>691410</t>
  </si>
  <si>
    <t>282720</t>
  </si>
  <si>
    <t>283321</t>
  </si>
  <si>
    <t>961100</t>
  </si>
  <si>
    <t>283531</t>
  </si>
  <si>
    <t>844400</t>
  </si>
  <si>
    <t>842211</t>
  </si>
  <si>
    <t>846039</t>
  </si>
  <si>
    <t>540110</t>
  </si>
  <si>
    <t>853922</t>
  </si>
  <si>
    <t>842382</t>
  </si>
  <si>
    <t>281820</t>
  </si>
  <si>
    <t>901180</t>
  </si>
  <si>
    <t>846299</t>
  </si>
  <si>
    <t>630391</t>
  </si>
  <si>
    <t>950730</t>
  </si>
  <si>
    <t>830160</t>
  </si>
  <si>
    <t>870821</t>
  </si>
  <si>
    <t>281830</t>
  </si>
  <si>
    <t>480540</t>
  </si>
  <si>
    <t>020312</t>
  </si>
  <si>
    <t>283529</t>
  </si>
  <si>
    <t>292429</t>
  </si>
  <si>
    <t>282739</t>
  </si>
  <si>
    <t>610432</t>
  </si>
  <si>
    <t>844811</t>
  </si>
  <si>
    <t>851531</t>
  </si>
  <si>
    <t>850690</t>
  </si>
  <si>
    <t>010410</t>
  </si>
  <si>
    <t>721430</t>
  </si>
  <si>
    <t>490900</t>
  </si>
  <si>
    <t>920790</t>
  </si>
  <si>
    <t>847720</t>
  </si>
  <si>
    <t>520939</t>
  </si>
  <si>
    <t>401213</t>
  </si>
  <si>
    <t>853340</t>
  </si>
  <si>
    <t>961590</t>
  </si>
  <si>
    <t>847210</t>
  </si>
  <si>
    <t>020322</t>
  </si>
  <si>
    <t>847090</t>
  </si>
  <si>
    <t>860730</t>
  </si>
  <si>
    <t>071040</t>
  </si>
  <si>
    <t>848030</t>
  </si>
  <si>
    <t>291811</t>
  </si>
  <si>
    <t>110720</t>
  </si>
  <si>
    <t>721899</t>
  </si>
  <si>
    <t>710420</t>
  </si>
  <si>
    <t>900219</t>
  </si>
  <si>
    <t>292990</t>
  </si>
  <si>
    <t>520919</t>
  </si>
  <si>
    <t>292119</t>
  </si>
  <si>
    <t>660320</t>
  </si>
  <si>
    <t>961700</t>
  </si>
  <si>
    <t>070420</t>
  </si>
  <si>
    <t>711320</t>
  </si>
  <si>
    <t>901720</t>
  </si>
  <si>
    <t>071390</t>
  </si>
  <si>
    <t>410441</t>
  </si>
  <si>
    <t>610290</t>
  </si>
  <si>
    <t>420291</t>
  </si>
  <si>
    <t>281520</t>
  </si>
  <si>
    <t>320416</t>
  </si>
  <si>
    <t>621149</t>
  </si>
  <si>
    <t>560410</t>
  </si>
  <si>
    <t>720390</t>
  </si>
  <si>
    <t>050690</t>
  </si>
  <si>
    <t>392112</t>
  </si>
  <si>
    <t>251749</t>
  </si>
  <si>
    <t>570330</t>
  </si>
  <si>
    <t>880529</t>
  </si>
  <si>
    <t>080231</t>
  </si>
  <si>
    <t>611699</t>
  </si>
  <si>
    <t>841720</t>
  </si>
  <si>
    <t>481720</t>
  </si>
  <si>
    <t>291739</t>
  </si>
  <si>
    <t>370110</t>
  </si>
  <si>
    <t>081050</t>
  </si>
  <si>
    <t>700510</t>
  </si>
  <si>
    <t>840729</t>
  </si>
  <si>
    <t>621490</t>
  </si>
  <si>
    <t>847021</t>
  </si>
  <si>
    <t>732429</t>
  </si>
  <si>
    <t>340700</t>
  </si>
  <si>
    <t>170220</t>
  </si>
  <si>
    <t>840410</t>
  </si>
  <si>
    <t>110610</t>
  </si>
  <si>
    <t>844240</t>
  </si>
  <si>
    <t>340540</t>
  </si>
  <si>
    <t>845190</t>
  </si>
  <si>
    <t>842099</t>
  </si>
  <si>
    <t>854130</t>
  </si>
  <si>
    <t>844590</t>
  </si>
  <si>
    <t>900140</t>
  </si>
  <si>
    <t>291619</t>
  </si>
  <si>
    <t>070890</t>
  </si>
  <si>
    <t>410719</t>
  </si>
  <si>
    <t>251730</t>
  </si>
  <si>
    <t>680410</t>
  </si>
  <si>
    <t>711620</t>
  </si>
  <si>
    <t>580810</t>
  </si>
  <si>
    <t>392520</t>
  </si>
  <si>
    <t>480261</t>
  </si>
  <si>
    <t>722530</t>
  </si>
  <si>
    <t>910199</t>
  </si>
  <si>
    <t>270900</t>
  </si>
  <si>
    <t>845121</t>
  </si>
  <si>
    <t>761410</t>
  </si>
  <si>
    <t>621010</t>
  </si>
  <si>
    <t>846221</t>
  </si>
  <si>
    <t>392043</t>
  </si>
  <si>
    <t>020321</t>
  </si>
  <si>
    <t>611710</t>
  </si>
  <si>
    <t>070519</t>
  </si>
  <si>
    <t>811300</t>
  </si>
  <si>
    <t>291429</t>
  </si>
  <si>
    <t>401410</t>
  </si>
  <si>
    <t>600531</t>
  </si>
  <si>
    <t>845921</t>
  </si>
  <si>
    <t>611430</t>
  </si>
  <si>
    <t>270750</t>
  </si>
  <si>
    <t>551599</t>
  </si>
  <si>
    <t>480210</t>
  </si>
  <si>
    <t>620113</t>
  </si>
  <si>
    <t>540743</t>
  </si>
  <si>
    <t>901210</t>
  </si>
  <si>
    <t>040900</t>
  </si>
  <si>
    <t>560900</t>
  </si>
  <si>
    <t>721891</t>
  </si>
  <si>
    <t>610230</t>
  </si>
  <si>
    <t>310560</t>
  </si>
  <si>
    <t>902720</t>
  </si>
  <si>
    <t>020622</t>
  </si>
  <si>
    <t>732290</t>
  </si>
  <si>
    <t>820239</t>
  </si>
  <si>
    <t>761300</t>
  </si>
  <si>
    <t>760310</t>
  </si>
  <si>
    <t>360690</t>
  </si>
  <si>
    <t>960629</t>
  </si>
  <si>
    <t>680299</t>
  </si>
  <si>
    <t>850990</t>
  </si>
  <si>
    <t>300320</t>
  </si>
  <si>
    <t>021019</t>
  </si>
  <si>
    <t>760900</t>
  </si>
  <si>
    <t>840420</t>
  </si>
  <si>
    <t>283524</t>
  </si>
  <si>
    <t>830810</t>
  </si>
  <si>
    <t>620331</t>
  </si>
  <si>
    <t>846090</t>
  </si>
  <si>
    <t>600110</t>
  </si>
  <si>
    <t>283911</t>
  </si>
  <si>
    <t>551311</t>
  </si>
  <si>
    <t>130120</t>
  </si>
  <si>
    <t>401490</t>
  </si>
  <si>
    <t>291590</t>
  </si>
  <si>
    <t>820530</t>
  </si>
  <si>
    <t>440831</t>
  </si>
  <si>
    <t>721260</t>
  </si>
  <si>
    <t>842541</t>
  </si>
  <si>
    <t>854081</t>
  </si>
  <si>
    <t>021099</t>
  </si>
  <si>
    <t>701931</t>
  </si>
  <si>
    <t>843320</t>
  </si>
  <si>
    <t>051110</t>
  </si>
  <si>
    <t>292250</t>
  </si>
  <si>
    <t>902590</t>
  </si>
  <si>
    <t>400520</t>
  </si>
  <si>
    <t>580639</t>
  </si>
  <si>
    <t>140190</t>
  </si>
  <si>
    <t>540773</t>
  </si>
  <si>
    <t>391722</t>
  </si>
  <si>
    <t>390890</t>
  </si>
  <si>
    <t>890400</t>
  </si>
  <si>
    <t>630259</t>
  </si>
  <si>
    <t>830710</t>
  </si>
  <si>
    <t>391390</t>
  </si>
  <si>
    <t>151529</t>
  </si>
  <si>
    <t>844839</t>
  </si>
  <si>
    <t>690912</t>
  </si>
  <si>
    <t>890190</t>
  </si>
  <si>
    <t>481160</t>
  </si>
  <si>
    <t>854089</t>
  </si>
  <si>
    <t>220590</t>
  </si>
  <si>
    <t>290244</t>
  </si>
  <si>
    <t>030759</t>
  </si>
  <si>
    <t>820840</t>
  </si>
  <si>
    <t>441700</t>
  </si>
  <si>
    <t>842381</t>
  </si>
  <si>
    <t>830120</t>
  </si>
  <si>
    <t>640212</t>
  </si>
  <si>
    <t>281119</t>
  </si>
  <si>
    <t>600121</t>
  </si>
  <si>
    <t>551299</t>
  </si>
  <si>
    <t>610130</t>
  </si>
  <si>
    <t>761100</t>
  </si>
  <si>
    <t>110422</t>
  </si>
  <si>
    <t>392113</t>
  </si>
  <si>
    <t>910129</t>
  </si>
  <si>
    <t>071220</t>
  </si>
  <si>
    <t>382450</t>
  </si>
  <si>
    <t>848240</t>
  </si>
  <si>
    <t>845140</t>
  </si>
  <si>
    <t>252010</t>
  </si>
  <si>
    <t>190520</t>
  </si>
  <si>
    <t>830220</t>
  </si>
  <si>
    <t>821300</t>
  </si>
  <si>
    <t>821420</t>
  </si>
  <si>
    <t>150890</t>
  </si>
  <si>
    <t>845510</t>
  </si>
  <si>
    <t>950631</t>
  </si>
  <si>
    <t>240210</t>
  </si>
  <si>
    <t>480449</t>
  </si>
  <si>
    <t>621590</t>
  </si>
  <si>
    <t>851030</t>
  </si>
  <si>
    <t>610892</t>
  </si>
  <si>
    <t>290322</t>
  </si>
  <si>
    <t>441840</t>
  </si>
  <si>
    <t>844859</t>
  </si>
  <si>
    <t>940210</t>
  </si>
  <si>
    <t>846610</t>
  </si>
  <si>
    <t>401211</t>
  </si>
  <si>
    <t>670210</t>
  </si>
  <si>
    <t>380510</t>
  </si>
  <si>
    <t>740313</t>
  </si>
  <si>
    <t>520419</t>
  </si>
  <si>
    <t>680423</t>
  </si>
  <si>
    <t>110811</t>
  </si>
  <si>
    <t>950639</t>
  </si>
  <si>
    <t>846691</t>
  </si>
  <si>
    <t>551693</t>
  </si>
  <si>
    <t>960621</t>
  </si>
  <si>
    <t>901410</t>
  </si>
  <si>
    <t>350400</t>
  </si>
  <si>
    <t>381119</t>
  </si>
  <si>
    <t>282200</t>
  </si>
  <si>
    <t>722790</t>
  </si>
  <si>
    <t>271312</t>
  </si>
  <si>
    <t>841013</t>
  </si>
  <si>
    <t>251200</t>
  </si>
  <si>
    <t>262110</t>
  </si>
  <si>
    <t>900720</t>
  </si>
  <si>
    <t>020725</t>
  </si>
  <si>
    <t>900699</t>
  </si>
  <si>
    <t>845130</t>
  </si>
  <si>
    <t>860711</t>
  </si>
  <si>
    <t>381129</t>
  </si>
  <si>
    <t>621112</t>
  </si>
  <si>
    <t>540239</t>
  </si>
  <si>
    <t>730539</t>
  </si>
  <si>
    <t>820240</t>
  </si>
  <si>
    <t>110429</t>
  </si>
  <si>
    <t>400819</t>
  </si>
  <si>
    <t>852290</t>
  </si>
  <si>
    <t>420340</t>
  </si>
  <si>
    <t>292421</t>
  </si>
  <si>
    <t>620293</t>
  </si>
  <si>
    <t>481031</t>
  </si>
  <si>
    <t>900220</t>
  </si>
  <si>
    <t>283522</t>
  </si>
  <si>
    <t>382471</t>
  </si>
  <si>
    <t>842840</t>
  </si>
  <si>
    <t>521059</t>
  </si>
  <si>
    <t>846291</t>
  </si>
  <si>
    <t>920890</t>
  </si>
  <si>
    <t>621050</t>
  </si>
  <si>
    <t>851390</t>
  </si>
  <si>
    <t>621142</t>
  </si>
  <si>
    <t>540752</t>
  </si>
  <si>
    <t>961519</t>
  </si>
  <si>
    <t>680300</t>
  </si>
  <si>
    <t>510320</t>
  </si>
  <si>
    <t>620219</t>
  </si>
  <si>
    <t>900390</t>
  </si>
  <si>
    <t>620312</t>
  </si>
  <si>
    <t>740919</t>
  </si>
  <si>
    <t>900791</t>
  </si>
  <si>
    <t>481092</t>
  </si>
  <si>
    <t>722830</t>
  </si>
  <si>
    <t>620299</t>
  </si>
  <si>
    <t>843621</t>
  </si>
  <si>
    <t>960610</t>
  </si>
  <si>
    <t>540262</t>
  </si>
  <si>
    <t>780419</t>
  </si>
  <si>
    <t>721020</t>
  </si>
  <si>
    <t>400211</t>
  </si>
  <si>
    <t>900651</t>
  </si>
  <si>
    <t>200820</t>
  </si>
  <si>
    <t>200570</t>
  </si>
  <si>
    <t>380630</t>
  </si>
  <si>
    <t>901530</t>
  </si>
  <si>
    <t>700800</t>
  </si>
  <si>
    <t>400110</t>
  </si>
  <si>
    <t>961380</t>
  </si>
  <si>
    <t>844630</t>
  </si>
  <si>
    <t>610799</t>
  </si>
  <si>
    <t>720925</t>
  </si>
  <si>
    <t>846029</t>
  </si>
  <si>
    <t>900630</t>
  </si>
  <si>
    <t>481022</t>
  </si>
  <si>
    <t>901813</t>
  </si>
  <si>
    <t>680430</t>
  </si>
  <si>
    <t>560314</t>
  </si>
  <si>
    <t>761520</t>
  </si>
  <si>
    <t>030229</t>
  </si>
  <si>
    <t>843010</t>
  </si>
  <si>
    <t>391310</t>
  </si>
  <si>
    <t>071021</t>
  </si>
  <si>
    <t>510129</t>
  </si>
  <si>
    <t>291719</t>
  </si>
  <si>
    <t>621143</t>
  </si>
  <si>
    <t>551519</t>
  </si>
  <si>
    <t>846150</t>
  </si>
  <si>
    <t>401219</t>
  </si>
  <si>
    <t>660390</t>
  </si>
  <si>
    <t>080111</t>
  </si>
  <si>
    <t>610899</t>
  </si>
  <si>
    <t>844820</t>
  </si>
  <si>
    <t>680229</t>
  </si>
  <si>
    <t>382550</t>
  </si>
  <si>
    <t>030329</t>
  </si>
  <si>
    <t>400299</t>
  </si>
  <si>
    <t>721924</t>
  </si>
  <si>
    <t>420232</t>
  </si>
  <si>
    <t>853229</t>
  </si>
  <si>
    <t>840590</t>
  </si>
  <si>
    <t>290312</t>
  </si>
  <si>
    <t>440725</t>
  </si>
  <si>
    <t>621111</t>
  </si>
  <si>
    <t>690911</t>
  </si>
  <si>
    <t>020726</t>
  </si>
  <si>
    <t>830130</t>
  </si>
  <si>
    <t>830630</t>
  </si>
  <si>
    <t>840490</t>
  </si>
  <si>
    <t>910690</t>
  </si>
  <si>
    <t>680510</t>
  </si>
  <si>
    <t>970600</t>
  </si>
  <si>
    <t>610839</t>
  </si>
  <si>
    <t>481620</t>
  </si>
  <si>
    <t>270791</t>
  </si>
  <si>
    <t>720836</t>
  </si>
  <si>
    <t>283327</t>
  </si>
  <si>
    <t>360410</t>
  </si>
  <si>
    <t>610831</t>
  </si>
  <si>
    <t>600199</t>
  </si>
  <si>
    <t>871493</t>
  </si>
  <si>
    <t>284020</t>
  </si>
  <si>
    <t>732421</t>
  </si>
  <si>
    <t>721622</t>
  </si>
  <si>
    <t>730431</t>
  </si>
  <si>
    <t>961310</t>
  </si>
  <si>
    <t>820340</t>
  </si>
  <si>
    <t>151110</t>
  </si>
  <si>
    <t>730441</t>
  </si>
  <si>
    <t>610712</t>
  </si>
  <si>
    <t>846820</t>
  </si>
  <si>
    <t>821410</t>
  </si>
  <si>
    <t>620729</t>
  </si>
  <si>
    <t>845380</t>
  </si>
  <si>
    <t>940430</t>
  </si>
  <si>
    <t>350300</t>
  </si>
  <si>
    <t>900792</t>
  </si>
  <si>
    <t>620213</t>
  </si>
  <si>
    <t>844311</t>
  </si>
  <si>
    <t>900691</t>
  </si>
  <si>
    <t>292800</t>
  </si>
  <si>
    <t>853990</t>
  </si>
  <si>
    <t>620431</t>
  </si>
  <si>
    <t>401140</t>
  </si>
  <si>
    <t>670290</t>
  </si>
  <si>
    <t>030349</t>
  </si>
  <si>
    <t>150410</t>
  </si>
  <si>
    <t>871491</t>
  </si>
  <si>
    <t>640312</t>
  </si>
  <si>
    <t>040899</t>
  </si>
  <si>
    <t>283340</t>
  </si>
  <si>
    <t>830590</t>
  </si>
  <si>
    <t>721240</t>
  </si>
  <si>
    <t>382313</t>
  </si>
  <si>
    <t>551313</t>
  </si>
  <si>
    <t>071331</t>
  </si>
  <si>
    <t>540769</t>
  </si>
  <si>
    <t>950619</t>
  </si>
  <si>
    <t>190211</t>
  </si>
  <si>
    <t>620721</t>
  </si>
  <si>
    <t>390461</t>
  </si>
  <si>
    <t>721220</t>
  </si>
  <si>
    <t>842310</t>
  </si>
  <si>
    <t>853932</t>
  </si>
  <si>
    <t>392062</t>
  </si>
  <si>
    <t>300640</t>
  </si>
  <si>
    <t>284150</t>
  </si>
  <si>
    <t>283220</t>
  </si>
  <si>
    <t>850240</t>
  </si>
  <si>
    <t>940110</t>
  </si>
  <si>
    <t>821194</t>
  </si>
  <si>
    <t>420321</t>
  </si>
  <si>
    <t>620799</t>
  </si>
  <si>
    <t>846330</t>
  </si>
  <si>
    <t>300630</t>
  </si>
  <si>
    <t>871310</t>
  </si>
  <si>
    <t>290230</t>
  </si>
  <si>
    <t>830510</t>
  </si>
  <si>
    <t>820730</t>
  </si>
  <si>
    <t>160300</t>
  </si>
  <si>
    <t>020430</t>
  </si>
  <si>
    <t>960330</t>
  </si>
  <si>
    <t>600532</t>
  </si>
  <si>
    <t>380610</t>
  </si>
  <si>
    <t>071350</t>
  </si>
  <si>
    <t>846420</t>
  </si>
  <si>
    <t>680221</t>
  </si>
  <si>
    <t>731990</t>
  </si>
  <si>
    <t>531100</t>
  </si>
  <si>
    <t>740620</t>
  </si>
  <si>
    <t>520931</t>
  </si>
  <si>
    <t>630499</t>
  </si>
  <si>
    <t>110430</t>
  </si>
  <si>
    <t>630491</t>
  </si>
  <si>
    <t>630251</t>
  </si>
  <si>
    <t>850730</t>
  </si>
  <si>
    <t>021020</t>
  </si>
  <si>
    <t>853949</t>
  </si>
  <si>
    <t>920810</t>
  </si>
  <si>
    <t>845730</t>
  </si>
  <si>
    <t>790390</t>
  </si>
  <si>
    <t>382100</t>
  </si>
  <si>
    <t>720250</t>
  </si>
  <si>
    <t>480591</t>
  </si>
  <si>
    <t>620891</t>
  </si>
  <si>
    <t>291521</t>
  </si>
  <si>
    <t>081320</t>
  </si>
  <si>
    <t>850630</t>
  </si>
  <si>
    <t>291570</t>
  </si>
  <si>
    <t>701810</t>
  </si>
  <si>
    <t>560721</t>
  </si>
  <si>
    <t>292511</t>
  </si>
  <si>
    <t>320420</t>
  </si>
  <si>
    <t>821193</t>
  </si>
  <si>
    <t>590900</t>
  </si>
  <si>
    <t>740911</t>
  </si>
  <si>
    <t>430390</t>
  </si>
  <si>
    <t>110813</t>
  </si>
  <si>
    <t>820330</t>
  </si>
  <si>
    <t>121300</t>
  </si>
  <si>
    <t>390610</t>
  </si>
  <si>
    <t>910121</t>
  </si>
  <si>
    <t>841931</t>
  </si>
  <si>
    <t>551449</t>
  </si>
  <si>
    <t>320411</t>
  </si>
  <si>
    <t>950632</t>
  </si>
  <si>
    <t>200580</t>
  </si>
  <si>
    <t>722511</t>
  </si>
  <si>
    <t>871494</t>
  </si>
  <si>
    <t>540793</t>
  </si>
  <si>
    <t>281530</t>
  </si>
  <si>
    <t>610422</t>
  </si>
  <si>
    <t>410419</t>
  </si>
  <si>
    <t>620461</t>
  </si>
  <si>
    <t>020690</t>
  </si>
  <si>
    <t>300310</t>
  </si>
  <si>
    <t>851420</t>
  </si>
  <si>
    <t>901060</t>
  </si>
  <si>
    <t>732510</t>
  </si>
  <si>
    <t>920710</t>
  </si>
  <si>
    <t>411420</t>
  </si>
  <si>
    <t>800700</t>
  </si>
  <si>
    <t>680620</t>
  </si>
  <si>
    <t>610444</t>
  </si>
  <si>
    <t>252530</t>
  </si>
  <si>
    <t>580890</t>
  </si>
  <si>
    <t>540782</t>
  </si>
  <si>
    <t>070810</t>
  </si>
  <si>
    <t>820160</t>
  </si>
  <si>
    <t>845490</t>
  </si>
  <si>
    <t>420239</t>
  </si>
  <si>
    <t>392059</t>
  </si>
  <si>
    <t>910610</t>
  </si>
  <si>
    <t>610721</t>
  </si>
  <si>
    <t>902910</t>
  </si>
  <si>
    <t>281000</t>
  </si>
  <si>
    <t>731442</t>
  </si>
  <si>
    <t>844833</t>
  </si>
  <si>
    <t>722519</t>
  </si>
  <si>
    <t>292320</t>
  </si>
  <si>
    <t>650700</t>
  </si>
  <si>
    <t>270710</t>
  </si>
  <si>
    <t>292090</t>
  </si>
  <si>
    <t>871390</t>
  </si>
  <si>
    <t>580219</t>
  </si>
  <si>
    <t>291815</t>
  </si>
  <si>
    <t>560811</t>
  </si>
  <si>
    <t>481032</t>
  </si>
  <si>
    <t>900890</t>
  </si>
  <si>
    <t>610413</t>
  </si>
  <si>
    <t>340420</t>
  </si>
  <si>
    <t>741539</t>
  </si>
  <si>
    <t>441300</t>
  </si>
  <si>
    <t>581091</t>
  </si>
  <si>
    <t>843353</t>
  </si>
  <si>
    <t>292159</t>
  </si>
  <si>
    <t>560290</t>
  </si>
  <si>
    <t>282741</t>
  </si>
  <si>
    <t>441600</t>
  </si>
  <si>
    <t>281122</t>
  </si>
  <si>
    <t>701940</t>
  </si>
  <si>
    <t>490300</t>
  </si>
  <si>
    <t>291100</t>
  </si>
  <si>
    <t>520411</t>
  </si>
  <si>
    <t>620821</t>
  </si>
  <si>
    <t>480512</t>
  </si>
  <si>
    <t>531090</t>
  </si>
  <si>
    <t>903020</t>
  </si>
  <si>
    <t>621420</t>
  </si>
  <si>
    <t>293399</t>
  </si>
  <si>
    <t>846594</t>
  </si>
  <si>
    <t>630419</t>
  </si>
  <si>
    <t>970200</t>
  </si>
  <si>
    <t>842630</t>
  </si>
  <si>
    <t>391620</t>
  </si>
  <si>
    <t>852110</t>
  </si>
  <si>
    <t>071022</t>
  </si>
  <si>
    <t>482040</t>
  </si>
  <si>
    <t>901841</t>
  </si>
  <si>
    <t>550932</t>
  </si>
  <si>
    <t>960400</t>
  </si>
  <si>
    <t>392079</t>
  </si>
  <si>
    <t>821191</t>
  </si>
  <si>
    <t>845410</t>
  </si>
  <si>
    <t>850640</t>
  </si>
  <si>
    <t>250700</t>
  </si>
  <si>
    <t>450490</t>
  </si>
  <si>
    <t>900580</t>
  </si>
  <si>
    <t>701510</t>
  </si>
  <si>
    <t>320730</t>
  </si>
  <si>
    <t>854620</t>
  </si>
  <si>
    <t>080212</t>
  </si>
  <si>
    <t>540490</t>
  </si>
  <si>
    <t>401032</t>
  </si>
  <si>
    <t>901790</t>
  </si>
  <si>
    <t>460290</t>
  </si>
  <si>
    <t>520420</t>
  </si>
  <si>
    <t>030629</t>
  </si>
  <si>
    <t>820720</t>
  </si>
  <si>
    <t>200310</t>
  </si>
  <si>
    <t>722220</t>
  </si>
  <si>
    <t>320419</t>
  </si>
  <si>
    <t>901600</t>
  </si>
  <si>
    <t>580620</t>
  </si>
  <si>
    <t>330125</t>
  </si>
  <si>
    <t>610333</t>
  </si>
  <si>
    <t>722012</t>
  </si>
  <si>
    <t>910299</t>
  </si>
  <si>
    <t>830520</t>
  </si>
  <si>
    <t>940530</t>
  </si>
  <si>
    <t>293339</t>
  </si>
  <si>
    <t>611211</t>
  </si>
  <si>
    <t>370390</t>
  </si>
  <si>
    <t>200110</t>
  </si>
  <si>
    <t>844130</t>
  </si>
  <si>
    <t>020443</t>
  </si>
  <si>
    <t>700231</t>
  </si>
  <si>
    <t>110900</t>
  </si>
  <si>
    <t>846031</t>
  </si>
  <si>
    <t>081400</t>
  </si>
  <si>
    <t>200390</t>
  </si>
  <si>
    <t>900211</t>
  </si>
  <si>
    <t>440839</t>
  </si>
  <si>
    <t>381220</t>
  </si>
  <si>
    <t>920600</t>
  </si>
  <si>
    <t>050100</t>
  </si>
  <si>
    <t>292130</t>
  </si>
  <si>
    <t>854079</t>
  </si>
  <si>
    <t>390130</t>
  </si>
  <si>
    <t>271121</t>
  </si>
  <si>
    <t>900510</t>
  </si>
  <si>
    <t>843330</t>
  </si>
  <si>
    <t>511219</t>
  </si>
  <si>
    <t>843590</t>
  </si>
  <si>
    <t>430310</t>
  </si>
  <si>
    <t>620412</t>
  </si>
  <si>
    <t>252330</t>
  </si>
  <si>
    <t>291735</t>
  </si>
  <si>
    <t>560393</t>
  </si>
  <si>
    <t>760421</t>
  </si>
  <si>
    <t>091030</t>
  </si>
  <si>
    <t>020422</t>
  </si>
  <si>
    <t>481420</t>
  </si>
  <si>
    <t>711420</t>
  </si>
  <si>
    <t>920999</t>
  </si>
  <si>
    <t>570210</t>
  </si>
  <si>
    <t>845891</t>
  </si>
  <si>
    <t>390311</t>
  </si>
  <si>
    <t>843820</t>
  </si>
  <si>
    <t>841210</t>
  </si>
  <si>
    <t>291732</t>
  </si>
  <si>
    <t>620413</t>
  </si>
  <si>
    <t>230690</t>
  </si>
  <si>
    <t>292211</t>
  </si>
  <si>
    <t>842111</t>
  </si>
  <si>
    <t>851010</t>
  </si>
  <si>
    <t>580211</t>
  </si>
  <si>
    <t>110630</t>
  </si>
  <si>
    <t>847590</t>
  </si>
  <si>
    <t>845090</t>
  </si>
  <si>
    <t>490599</t>
  </si>
  <si>
    <t>411520</t>
  </si>
  <si>
    <t>240290</t>
  </si>
  <si>
    <t>820231</t>
  </si>
  <si>
    <t>901290</t>
  </si>
  <si>
    <t>320413</t>
  </si>
  <si>
    <t>730451</t>
  </si>
  <si>
    <t>811292</t>
  </si>
  <si>
    <t>560490</t>
  </si>
  <si>
    <t>820291</t>
  </si>
  <si>
    <t>830790</t>
  </si>
  <si>
    <t>370400</t>
  </si>
  <si>
    <t>901120</t>
  </si>
  <si>
    <t>151221</t>
  </si>
  <si>
    <t>846239</t>
  </si>
  <si>
    <t>251710</t>
  </si>
  <si>
    <t>900311</t>
  </si>
  <si>
    <t>630520</t>
  </si>
  <si>
    <t>852712</t>
  </si>
  <si>
    <t>151329</t>
  </si>
  <si>
    <t>940592</t>
  </si>
  <si>
    <t>920290</t>
  </si>
  <si>
    <t>390421</t>
  </si>
  <si>
    <t>842860</t>
  </si>
  <si>
    <t>740500</t>
  </si>
  <si>
    <t>520911</t>
  </si>
  <si>
    <t>160412</t>
  </si>
  <si>
    <t>600290</t>
  </si>
  <si>
    <t>650200</t>
  </si>
  <si>
    <t>060120</t>
  </si>
  <si>
    <t>880510</t>
  </si>
  <si>
    <t>282120</t>
  </si>
  <si>
    <t>760810</t>
  </si>
  <si>
    <t>290930</t>
  </si>
  <si>
    <t>845959</t>
  </si>
  <si>
    <t>340391</t>
  </si>
  <si>
    <t>080132</t>
  </si>
  <si>
    <t>030739</t>
  </si>
  <si>
    <t>844520</t>
  </si>
  <si>
    <t>051000</t>
  </si>
  <si>
    <t>251512</t>
  </si>
  <si>
    <t>846810</t>
  </si>
  <si>
    <t>290290</t>
  </si>
  <si>
    <t>370199</t>
  </si>
  <si>
    <t>481320</t>
  </si>
  <si>
    <t>902810</t>
  </si>
  <si>
    <t>847759</t>
  </si>
  <si>
    <t>440121</t>
  </si>
  <si>
    <t>390710</t>
  </si>
  <si>
    <t>550390</t>
  </si>
  <si>
    <t>620192</t>
  </si>
  <si>
    <t>846241</t>
  </si>
  <si>
    <t>711590</t>
  </si>
  <si>
    <t>280130</t>
  </si>
  <si>
    <t>250610</t>
  </si>
  <si>
    <t>851511</t>
  </si>
  <si>
    <t>290490</t>
  </si>
  <si>
    <t>901820</t>
  </si>
  <si>
    <t>860120</t>
  </si>
  <si>
    <t>901520</t>
  </si>
  <si>
    <t>350220</t>
  </si>
  <si>
    <t>030619</t>
  </si>
  <si>
    <t>846249</t>
  </si>
  <si>
    <t>847981</t>
  </si>
  <si>
    <t>850511</t>
  </si>
  <si>
    <t>761210</t>
  </si>
  <si>
    <t>830820</t>
  </si>
  <si>
    <t>741510</t>
  </si>
  <si>
    <t>711810</t>
  </si>
  <si>
    <t>845710</t>
  </si>
  <si>
    <t>442110</t>
  </si>
  <si>
    <t>260900</t>
  </si>
  <si>
    <t>581100</t>
  </si>
  <si>
    <t>540781</t>
  </si>
  <si>
    <t>853339</t>
  </si>
  <si>
    <t>540754</t>
  </si>
  <si>
    <t>847321</t>
  </si>
  <si>
    <t>961511</t>
  </si>
  <si>
    <t>621290</t>
  </si>
  <si>
    <t>853329</t>
  </si>
  <si>
    <t>871110</t>
  </si>
  <si>
    <t>390521</t>
  </si>
  <si>
    <t>790112</t>
  </si>
  <si>
    <t>300431</t>
  </si>
  <si>
    <t>848049</t>
  </si>
  <si>
    <t>021011</t>
  </si>
  <si>
    <t>950710</t>
  </si>
  <si>
    <t>551110</t>
  </si>
  <si>
    <t>071340</t>
  </si>
  <si>
    <t>610729</t>
  </si>
  <si>
    <t>600129</t>
  </si>
  <si>
    <t>620422</t>
  </si>
  <si>
    <t>821290</t>
  </si>
  <si>
    <t>940591</t>
  </si>
  <si>
    <t>780191</t>
  </si>
  <si>
    <t>070940</t>
  </si>
  <si>
    <t>610891</t>
  </si>
  <si>
    <t>282710</t>
  </si>
  <si>
    <t>540269</t>
  </si>
  <si>
    <t>570110</t>
  </si>
  <si>
    <t>070970</t>
  </si>
  <si>
    <t>293020</t>
  </si>
  <si>
    <t>020724</t>
  </si>
  <si>
    <t>847230</t>
  </si>
  <si>
    <t>847629</t>
  </si>
  <si>
    <t>600621</t>
  </si>
  <si>
    <t>284290</t>
  </si>
  <si>
    <t>290629</t>
  </si>
  <si>
    <t>481200</t>
  </si>
  <si>
    <t>300190</t>
  </si>
  <si>
    <t>220510</t>
  </si>
  <si>
    <t>846019</t>
  </si>
  <si>
    <t>130232</t>
  </si>
  <si>
    <t>840731</t>
  </si>
  <si>
    <t>701020</t>
  </si>
  <si>
    <t>410229</t>
  </si>
  <si>
    <t>590110</t>
  </si>
  <si>
    <t>847690</t>
  </si>
  <si>
    <t>480700</t>
  </si>
  <si>
    <t>722692</t>
  </si>
  <si>
    <t>845720</t>
  </si>
  <si>
    <t>842691</t>
  </si>
  <si>
    <t>482210</t>
  </si>
  <si>
    <t>902410</t>
  </si>
  <si>
    <t>570239</t>
  </si>
  <si>
    <t>480431</t>
  </si>
  <si>
    <t>630800</t>
  </si>
  <si>
    <t>840211</t>
  </si>
  <si>
    <t>740821</t>
  </si>
  <si>
    <t>860610</t>
  </si>
  <si>
    <t>370510</t>
  </si>
  <si>
    <t>950440</t>
  </si>
  <si>
    <t>680291</t>
  </si>
  <si>
    <t>610461</t>
  </si>
  <si>
    <t>846040</t>
  </si>
  <si>
    <t>030191</t>
  </si>
  <si>
    <t>600632</t>
  </si>
  <si>
    <t>631010</t>
  </si>
  <si>
    <t>070920</t>
  </si>
  <si>
    <t>650691</t>
  </si>
  <si>
    <t>481310</t>
  </si>
  <si>
    <t>800110</t>
  </si>
  <si>
    <t>871495</t>
  </si>
  <si>
    <t>010190</t>
  </si>
  <si>
    <t>721114</t>
  </si>
  <si>
    <t>390320</t>
  </si>
  <si>
    <t>392051</t>
  </si>
  <si>
    <t>010611</t>
  </si>
  <si>
    <t>845150</t>
  </si>
  <si>
    <t>630253</t>
  </si>
  <si>
    <t>845110</t>
  </si>
  <si>
    <t>900590</t>
  </si>
  <si>
    <t>620112</t>
  </si>
  <si>
    <t>051191</t>
  </si>
  <si>
    <t>283699</t>
  </si>
  <si>
    <t>091020</t>
  </si>
  <si>
    <t>293030</t>
  </si>
  <si>
    <t>841121</t>
  </si>
  <si>
    <t>220430</t>
  </si>
  <si>
    <t>845521</t>
  </si>
  <si>
    <t>010392</t>
  </si>
  <si>
    <t>520832</t>
  </si>
  <si>
    <t>511190</t>
  </si>
  <si>
    <t>711411</t>
  </si>
  <si>
    <t>391610</t>
  </si>
  <si>
    <t>854011</t>
  </si>
  <si>
    <t>721810</t>
  </si>
  <si>
    <t>280620</t>
  </si>
  <si>
    <t>741820</t>
  </si>
  <si>
    <t>760519</t>
  </si>
  <si>
    <t>550190</t>
  </si>
  <si>
    <t>200860</t>
  </si>
  <si>
    <t>620444</t>
  </si>
  <si>
    <t>721510</t>
  </si>
  <si>
    <t>401692</t>
  </si>
  <si>
    <t>120799</t>
  </si>
  <si>
    <t>320740</t>
  </si>
  <si>
    <t>390330</t>
  </si>
  <si>
    <t>701610</t>
  </si>
  <si>
    <t>080119</t>
  </si>
  <si>
    <t>853230</t>
  </si>
  <si>
    <t>620292</t>
  </si>
  <si>
    <t>910700</t>
  </si>
  <si>
    <t>050790</t>
  </si>
  <si>
    <t>290219</t>
  </si>
  <si>
    <t>151550</t>
  </si>
  <si>
    <t>030239</t>
  </si>
  <si>
    <t>800300</t>
  </si>
  <si>
    <t>840130</t>
  </si>
  <si>
    <t>390810</t>
  </si>
  <si>
    <t>370120</t>
  </si>
  <si>
    <t>071120</t>
  </si>
  <si>
    <t>620722</t>
  </si>
  <si>
    <t>950720</t>
  </si>
  <si>
    <t>700312</t>
  </si>
  <si>
    <t>382590</t>
  </si>
  <si>
    <t>081110</t>
  </si>
  <si>
    <t>540753</t>
  </si>
  <si>
    <t>401033</t>
  </si>
  <si>
    <t>441850</t>
  </si>
  <si>
    <t>110814</t>
  </si>
  <si>
    <t>291812</t>
  </si>
  <si>
    <t>330741</t>
  </si>
  <si>
    <t>160411</t>
  </si>
  <si>
    <t>843930</t>
  </si>
  <si>
    <t>740990</t>
  </si>
  <si>
    <t>722619</t>
  </si>
  <si>
    <t>281210</t>
  </si>
  <si>
    <t>490510</t>
  </si>
  <si>
    <t>590290</t>
  </si>
  <si>
    <t>550510</t>
  </si>
  <si>
    <t>251511</t>
  </si>
  <si>
    <t>611241</t>
  </si>
  <si>
    <t>620822</t>
  </si>
  <si>
    <t>392091</t>
  </si>
  <si>
    <t>711711</t>
  </si>
  <si>
    <t>490591</t>
  </si>
  <si>
    <t>262040</t>
  </si>
  <si>
    <t>730240</t>
  </si>
  <si>
    <t>290611</t>
  </si>
  <si>
    <t>910529</t>
  </si>
  <si>
    <t>630492</t>
  </si>
  <si>
    <t>320210</t>
  </si>
  <si>
    <t>520833</t>
  </si>
  <si>
    <t>321210</t>
  </si>
  <si>
    <t>821510</t>
  </si>
  <si>
    <t>151519</t>
  </si>
  <si>
    <t>382460</t>
  </si>
  <si>
    <t>851633</t>
  </si>
  <si>
    <t>845390</t>
  </si>
  <si>
    <t>520300</t>
  </si>
  <si>
    <t>790111</t>
  </si>
  <si>
    <t>620212</t>
  </si>
  <si>
    <t>290220</t>
  </si>
  <si>
    <t>400249</t>
  </si>
  <si>
    <t>731581</t>
  </si>
  <si>
    <t>560741</t>
  </si>
  <si>
    <t>292242</t>
  </si>
  <si>
    <t>580421</t>
  </si>
  <si>
    <t>290919</t>
  </si>
  <si>
    <t>320190</t>
  </si>
  <si>
    <t>901814</t>
  </si>
  <si>
    <t>620819</t>
  </si>
  <si>
    <t>310530</t>
  </si>
  <si>
    <t>283110</t>
  </si>
  <si>
    <t>740939</t>
  </si>
  <si>
    <t>390440</t>
  </si>
  <si>
    <t>170260</t>
  </si>
  <si>
    <t>750720</t>
  </si>
  <si>
    <t>722820</t>
  </si>
  <si>
    <t>854099</t>
  </si>
  <si>
    <t>320300</t>
  </si>
  <si>
    <t>570249</t>
  </si>
  <si>
    <t>910599</t>
  </si>
  <si>
    <t>845230</t>
  </si>
  <si>
    <t>590800</t>
  </si>
  <si>
    <t>960500</t>
  </si>
  <si>
    <t>350710</t>
  </si>
  <si>
    <t>844312</t>
  </si>
  <si>
    <t>200880</t>
  </si>
  <si>
    <t>960920</t>
  </si>
  <si>
    <t>848050</t>
  </si>
  <si>
    <t>290559</t>
  </si>
  <si>
    <t>600122</t>
  </si>
  <si>
    <t>151419</t>
  </si>
  <si>
    <t>853290</t>
  </si>
  <si>
    <t>270810</t>
  </si>
  <si>
    <t>621320</t>
  </si>
  <si>
    <t>282619</t>
  </si>
  <si>
    <t>920190</t>
  </si>
  <si>
    <t>030569</t>
  </si>
  <si>
    <t>910221</t>
  </si>
  <si>
    <t>901710</t>
  </si>
  <si>
    <t>381210</t>
  </si>
  <si>
    <t>741529</t>
  </si>
  <si>
    <t>251820</t>
  </si>
  <si>
    <t>391110</t>
  </si>
  <si>
    <t>846231</t>
  </si>
  <si>
    <t>293627</t>
  </si>
  <si>
    <t>621430</t>
  </si>
  <si>
    <t>520210</t>
  </si>
  <si>
    <t>291615</t>
  </si>
  <si>
    <t>290549</t>
  </si>
  <si>
    <t>410449</t>
  </si>
  <si>
    <t>020450</t>
  </si>
  <si>
    <t>151319</t>
  </si>
  <si>
    <t>285000</t>
  </si>
  <si>
    <t>520959</t>
  </si>
  <si>
    <t>621520</t>
  </si>
  <si>
    <t>551329</t>
  </si>
  <si>
    <t>120740</t>
  </si>
  <si>
    <t>290241</t>
  </si>
  <si>
    <t>820820</t>
  </si>
  <si>
    <t>071029</t>
  </si>
  <si>
    <t>591140</t>
  </si>
  <si>
    <t>761691</t>
  </si>
  <si>
    <t>392069</t>
  </si>
  <si>
    <t>292121</t>
  </si>
  <si>
    <t>550810</t>
  </si>
  <si>
    <t>294000</t>
  </si>
  <si>
    <t>845931</t>
  </si>
  <si>
    <t>030339</t>
  </si>
  <si>
    <t>710691</t>
  </si>
  <si>
    <t>901190</t>
  </si>
  <si>
    <t>710490</t>
  </si>
  <si>
    <t>902221</t>
  </si>
  <si>
    <t>401150</t>
  </si>
  <si>
    <t>540742</t>
  </si>
  <si>
    <t>890130</t>
  </si>
  <si>
    <t>293628</t>
  </si>
  <si>
    <t>401035</t>
  </si>
  <si>
    <t>520790</t>
  </si>
  <si>
    <t>961390</t>
  </si>
  <si>
    <t>844711</t>
  </si>
  <si>
    <t>950659</t>
  </si>
  <si>
    <t>540792</t>
  </si>
  <si>
    <t>290323</t>
  </si>
  <si>
    <t>190430</t>
  </si>
  <si>
    <t>580640</t>
  </si>
  <si>
    <t>040640</t>
  </si>
  <si>
    <t>292690</t>
  </si>
  <si>
    <t>760320</t>
  </si>
  <si>
    <t>282911</t>
  </si>
  <si>
    <t>071320</t>
  </si>
  <si>
    <t>284161</t>
  </si>
  <si>
    <t>520811</t>
  </si>
  <si>
    <t>390529</t>
  </si>
  <si>
    <t>760521</t>
  </si>
  <si>
    <t>482050</t>
  </si>
  <si>
    <t>843352</t>
  </si>
  <si>
    <t>271311</t>
  </si>
  <si>
    <t>370320</t>
  </si>
  <si>
    <t>282410</t>
  </si>
  <si>
    <t>620411</t>
  </si>
  <si>
    <t>021012</t>
  </si>
  <si>
    <t>560122</t>
  </si>
  <si>
    <t>250870</t>
  </si>
  <si>
    <t>290250</t>
  </si>
  <si>
    <t>520829</t>
  </si>
  <si>
    <t>490600</t>
  </si>
  <si>
    <t>600634</t>
  </si>
  <si>
    <t>900669</t>
  </si>
  <si>
    <t>732211</t>
  </si>
  <si>
    <t>611693</t>
  </si>
  <si>
    <t>071410</t>
  </si>
  <si>
    <t>292310</t>
  </si>
  <si>
    <t>610220</t>
  </si>
  <si>
    <t>251020</t>
  </si>
  <si>
    <t>520299</t>
  </si>
  <si>
    <t>760529</t>
  </si>
  <si>
    <t>030612</t>
  </si>
  <si>
    <t>284170</t>
  </si>
  <si>
    <t>200560</t>
  </si>
  <si>
    <t>611300</t>
  </si>
  <si>
    <t>760511</t>
  </si>
  <si>
    <t>540232</t>
  </si>
  <si>
    <t>701710</t>
  </si>
  <si>
    <t>580190</t>
  </si>
  <si>
    <t>291639</t>
  </si>
  <si>
    <t>400400</t>
  </si>
  <si>
    <t>290319</t>
  </si>
  <si>
    <t>150600</t>
  </si>
  <si>
    <t>520951</t>
  </si>
  <si>
    <t>810199</t>
  </si>
  <si>
    <t>280511</t>
  </si>
  <si>
    <t>511290</t>
  </si>
  <si>
    <t>151000</t>
  </si>
  <si>
    <t>520932</t>
  </si>
  <si>
    <t>610323</t>
  </si>
  <si>
    <t>551321</t>
  </si>
  <si>
    <t>841610</t>
  </si>
  <si>
    <t>740929</t>
  </si>
  <si>
    <t>850660</t>
  </si>
  <si>
    <t>670411</t>
  </si>
  <si>
    <t>291020</t>
  </si>
  <si>
    <t>521225</t>
  </si>
  <si>
    <t>620892</t>
  </si>
  <si>
    <t>845910</t>
  </si>
  <si>
    <t>900653</t>
  </si>
  <si>
    <t>730520</t>
  </si>
  <si>
    <t>401320</t>
  </si>
  <si>
    <t>848010</t>
  </si>
  <si>
    <t>960840</t>
  </si>
  <si>
    <t>620323</t>
  </si>
  <si>
    <t>251741</t>
  </si>
  <si>
    <t>852210</t>
  </si>
  <si>
    <t>846596</t>
  </si>
  <si>
    <t>391220</t>
  </si>
  <si>
    <t>284450</t>
  </si>
  <si>
    <t>630293</t>
  </si>
  <si>
    <t>610423</t>
  </si>
  <si>
    <t>844819</t>
  </si>
  <si>
    <t>840120</t>
  </si>
  <si>
    <t>845310</t>
  </si>
  <si>
    <t>842010</t>
  </si>
  <si>
    <t>382479</t>
  </si>
  <si>
    <t>540744</t>
  </si>
  <si>
    <t>440610</t>
  </si>
  <si>
    <t>845129</t>
  </si>
  <si>
    <t>741521</t>
  </si>
  <si>
    <t>854710</t>
  </si>
  <si>
    <t>370590</t>
  </si>
  <si>
    <t>621220</t>
  </si>
  <si>
    <t>871496</t>
  </si>
  <si>
    <t>270300</t>
  </si>
  <si>
    <t>910521</t>
  </si>
  <si>
    <t>080211</t>
  </si>
  <si>
    <t>570310</t>
  </si>
  <si>
    <t>510910</t>
  </si>
  <si>
    <t>430400</t>
  </si>
  <si>
    <t>845819</t>
  </si>
  <si>
    <t>950661</t>
  </si>
  <si>
    <t>290544</t>
  </si>
  <si>
    <t>190300</t>
  </si>
  <si>
    <t>621020</t>
  </si>
  <si>
    <t>120930</t>
  </si>
  <si>
    <t>902511</t>
  </si>
  <si>
    <t>730531</t>
  </si>
  <si>
    <t>160242</t>
  </si>
  <si>
    <t>251110</t>
  </si>
  <si>
    <t>030541</t>
  </si>
  <si>
    <t>540233</t>
  </si>
  <si>
    <t>610331</t>
  </si>
  <si>
    <t>010512</t>
  </si>
  <si>
    <t>841630</t>
  </si>
  <si>
    <t>291511</t>
  </si>
  <si>
    <t>450200</t>
  </si>
  <si>
    <t>520841</t>
  </si>
  <si>
    <t>120921</t>
  </si>
  <si>
    <t>551219</t>
  </si>
  <si>
    <t>284590</t>
  </si>
  <si>
    <t>580220</t>
  </si>
  <si>
    <t>620610</t>
  </si>
  <si>
    <t>120910</t>
  </si>
  <si>
    <t>845939</t>
  </si>
  <si>
    <t>321310</t>
  </si>
  <si>
    <t>540783</t>
  </si>
  <si>
    <t>010310</t>
  </si>
  <si>
    <t>847529</t>
  </si>
  <si>
    <t>050800</t>
  </si>
  <si>
    <t>282760</t>
  </si>
  <si>
    <t>551512</t>
  </si>
  <si>
    <t>690310</t>
  </si>
  <si>
    <t>820150</t>
  </si>
  <si>
    <t>291714</t>
  </si>
  <si>
    <t>520511</t>
  </si>
  <si>
    <t>847621</t>
  </si>
  <si>
    <t>910390</t>
  </si>
  <si>
    <t>550620</t>
  </si>
  <si>
    <t>847920</t>
  </si>
  <si>
    <t>611692</t>
  </si>
  <si>
    <t>711419</t>
  </si>
  <si>
    <t>844831</t>
  </si>
  <si>
    <t>252620</t>
  </si>
  <si>
    <t>020423</t>
  </si>
  <si>
    <t>851621</t>
  </si>
  <si>
    <t>900661</t>
  </si>
  <si>
    <t>846410</t>
  </si>
  <si>
    <t>160510</t>
  </si>
  <si>
    <t>847930</t>
  </si>
  <si>
    <t>580429</t>
  </si>
  <si>
    <t>846630</t>
  </si>
  <si>
    <t>722591</t>
  </si>
  <si>
    <t>620791</t>
  </si>
  <si>
    <t>284410</t>
  </si>
  <si>
    <t>160231</t>
  </si>
  <si>
    <t>920110</t>
  </si>
  <si>
    <t>540261</t>
  </si>
  <si>
    <t>844120</t>
  </si>
  <si>
    <t>283311</t>
  </si>
  <si>
    <t>841112</t>
  </si>
  <si>
    <t>251400</t>
  </si>
  <si>
    <t>710391</t>
  </si>
  <si>
    <t>280410</t>
  </si>
  <si>
    <t>290619</t>
  </si>
  <si>
    <t>281610</t>
  </si>
  <si>
    <t>560130</t>
  </si>
  <si>
    <t>291030</t>
  </si>
  <si>
    <t>600490</t>
  </si>
  <si>
    <t>920590</t>
  </si>
  <si>
    <t>071151</t>
  </si>
  <si>
    <t>320414</t>
  </si>
  <si>
    <t>521019</t>
  </si>
  <si>
    <t>270720</t>
  </si>
  <si>
    <t>382549</t>
  </si>
  <si>
    <t>200950</t>
  </si>
  <si>
    <t>620441</t>
  </si>
  <si>
    <t>020421</t>
  </si>
  <si>
    <t>390220</t>
  </si>
  <si>
    <t>810490</t>
  </si>
  <si>
    <t>691310</t>
  </si>
  <si>
    <t>294150</t>
  </si>
  <si>
    <t>844849</t>
  </si>
  <si>
    <t>843991</t>
  </si>
  <si>
    <t>521039</t>
  </si>
  <si>
    <t>381700</t>
  </si>
  <si>
    <t>292700</t>
  </si>
  <si>
    <t>570232</t>
  </si>
  <si>
    <t>080131</t>
  </si>
  <si>
    <t>722840</t>
  </si>
  <si>
    <t>151311</t>
  </si>
  <si>
    <t>846140</t>
  </si>
  <si>
    <t>903082</t>
  </si>
  <si>
    <t>482290</t>
  </si>
  <si>
    <t>845961</t>
  </si>
  <si>
    <t>390920</t>
  </si>
  <si>
    <t>845811</t>
  </si>
  <si>
    <t>090620</t>
  </si>
  <si>
    <t>252520</t>
  </si>
  <si>
    <t>390469</t>
  </si>
  <si>
    <t>630240</t>
  </si>
  <si>
    <t>847030</t>
  </si>
  <si>
    <t>071030</t>
  </si>
  <si>
    <t>081120</t>
  </si>
  <si>
    <t>843410</t>
  </si>
  <si>
    <t>551694</t>
  </si>
  <si>
    <t>291211</t>
  </si>
  <si>
    <t>580900</t>
  </si>
  <si>
    <t>845320</t>
  </si>
  <si>
    <t>871420</t>
  </si>
  <si>
    <t>283510</t>
  </si>
  <si>
    <t>280910</t>
  </si>
  <si>
    <t>800120</t>
  </si>
  <si>
    <t>380910</t>
  </si>
  <si>
    <t>330124</t>
  </si>
  <si>
    <t>600624</t>
  </si>
  <si>
    <t>521149</t>
  </si>
  <si>
    <t>140490</t>
  </si>
  <si>
    <t>294130</t>
  </si>
  <si>
    <t>450310</t>
  </si>
  <si>
    <t>060240</t>
  </si>
  <si>
    <t>071159</t>
  </si>
  <si>
    <t>160540</t>
  </si>
  <si>
    <t>520912</t>
  </si>
  <si>
    <t>010620</t>
  </si>
  <si>
    <t>130213</t>
  </si>
  <si>
    <t>480610</t>
  </si>
  <si>
    <t>390530</t>
  </si>
  <si>
    <t>580631</t>
  </si>
  <si>
    <t>851120</t>
  </si>
  <si>
    <t>961320</t>
  </si>
  <si>
    <t>480550</t>
  </si>
  <si>
    <t>450410</t>
  </si>
  <si>
    <t>292151</t>
  </si>
  <si>
    <t>810296</t>
  </si>
  <si>
    <t>071490</t>
  </si>
  <si>
    <t>440690</t>
  </si>
  <si>
    <t>280540</t>
  </si>
  <si>
    <t>721113</t>
  </si>
  <si>
    <t>440791</t>
  </si>
  <si>
    <t>370232</t>
  </si>
  <si>
    <t>530929</t>
  </si>
  <si>
    <t>370242</t>
  </si>
  <si>
    <t>151610</t>
  </si>
  <si>
    <t>401694</t>
  </si>
  <si>
    <t>610441</t>
  </si>
  <si>
    <t>830610</t>
  </si>
  <si>
    <t>853390</t>
  </si>
  <si>
    <t>731520</t>
  </si>
  <si>
    <t>030333</t>
  </si>
  <si>
    <t>520929</t>
  </si>
  <si>
    <t>500720</t>
  </si>
  <si>
    <t>540220</t>
  </si>
  <si>
    <t>900610</t>
  </si>
  <si>
    <t>400300</t>
  </si>
  <si>
    <t>844090</t>
  </si>
  <si>
    <t>621030</t>
  </si>
  <si>
    <t>701820</t>
  </si>
  <si>
    <t>550610</t>
  </si>
  <si>
    <t>580410</t>
  </si>
  <si>
    <t>230240</t>
  </si>
  <si>
    <t>741910</t>
  </si>
  <si>
    <t>902150</t>
  </si>
  <si>
    <t>480592</t>
  </si>
  <si>
    <t>470692</t>
  </si>
  <si>
    <t>480451</t>
  </si>
  <si>
    <t>370239</t>
  </si>
  <si>
    <t>470311</t>
  </si>
  <si>
    <t>848020</t>
  </si>
  <si>
    <t>700490</t>
  </si>
  <si>
    <t>290944</t>
  </si>
  <si>
    <t>911390</t>
  </si>
  <si>
    <t>960622</t>
  </si>
  <si>
    <t>251520</t>
  </si>
  <si>
    <t>070930</t>
  </si>
  <si>
    <t>847751</t>
  </si>
  <si>
    <t>720928</t>
  </si>
  <si>
    <t>292213</t>
  </si>
  <si>
    <t>390591</t>
  </si>
  <si>
    <t>950651</t>
  </si>
  <si>
    <t>851090</t>
  </si>
  <si>
    <t>470100</t>
  </si>
  <si>
    <t>580126</t>
  </si>
  <si>
    <t>284019</t>
  </si>
  <si>
    <t>910519</t>
  </si>
  <si>
    <t>381111</t>
  </si>
  <si>
    <t>660200</t>
  </si>
  <si>
    <t>390740</t>
  </si>
  <si>
    <t>740921</t>
  </si>
  <si>
    <t>470720</t>
  </si>
  <si>
    <t>253020</t>
  </si>
  <si>
    <t>030199</t>
  </si>
  <si>
    <t>071140</t>
  </si>
  <si>
    <t>150810</t>
  </si>
  <si>
    <t>621440</t>
  </si>
  <si>
    <t>080232</t>
  </si>
  <si>
    <t>291260</t>
  </si>
  <si>
    <t>581099</t>
  </si>
  <si>
    <t>530919</t>
  </si>
  <si>
    <t>560391</t>
  </si>
  <si>
    <t>520812</t>
  </si>
  <si>
    <t>291241</t>
  </si>
  <si>
    <t>911490</t>
  </si>
  <si>
    <t>521215</t>
  </si>
  <si>
    <t>580610</t>
  </si>
  <si>
    <t>610791</t>
  </si>
  <si>
    <t>741991</t>
  </si>
  <si>
    <t>700420</t>
  </si>
  <si>
    <t>401034</t>
  </si>
  <si>
    <t>611231</t>
  </si>
  <si>
    <t>550911</t>
  </si>
  <si>
    <t>030520</t>
  </si>
  <si>
    <t>846510</t>
  </si>
  <si>
    <t>580121</t>
  </si>
  <si>
    <t>290420</t>
  </si>
  <si>
    <t>520821</t>
  </si>
  <si>
    <t>620811</t>
  </si>
  <si>
    <t>291533</t>
  </si>
  <si>
    <t>680100</t>
  </si>
  <si>
    <t>846120</t>
  </si>
  <si>
    <t>380300</t>
  </si>
  <si>
    <t>291540</t>
  </si>
  <si>
    <t>950640</t>
  </si>
  <si>
    <t>350219</t>
  </si>
  <si>
    <t>390519</t>
  </si>
  <si>
    <t>030614</t>
  </si>
  <si>
    <t>262029</t>
  </si>
  <si>
    <t>700320</t>
  </si>
  <si>
    <t>540231</t>
  </si>
  <si>
    <t>284011</t>
  </si>
  <si>
    <t>320641</t>
  </si>
  <si>
    <t>620111</t>
  </si>
  <si>
    <t>540341</t>
  </si>
  <si>
    <t>970400</t>
  </si>
  <si>
    <t>291822</t>
  </si>
  <si>
    <t>440726</t>
  </si>
  <si>
    <t>890520</t>
  </si>
  <si>
    <t>293329</t>
  </si>
  <si>
    <t>261390</t>
  </si>
  <si>
    <t>440341</t>
  </si>
  <si>
    <t>030311</t>
  </si>
  <si>
    <t>611239</t>
  </si>
  <si>
    <t>521223</t>
  </si>
  <si>
    <t>846310</t>
  </si>
  <si>
    <t>854020</t>
  </si>
  <si>
    <t>900120</t>
  </si>
  <si>
    <t>160530</t>
  </si>
  <si>
    <t>294110</t>
  </si>
  <si>
    <t>284321</t>
  </si>
  <si>
    <t>253090</t>
  </si>
  <si>
    <t>580122</t>
  </si>
  <si>
    <t>360610</t>
  </si>
  <si>
    <t>730519</t>
  </si>
  <si>
    <t>030235</t>
  </si>
  <si>
    <t>722592</t>
  </si>
  <si>
    <t>903141</t>
  </si>
  <si>
    <t>610210</t>
  </si>
  <si>
    <t>580133</t>
  </si>
  <si>
    <t>030731</t>
  </si>
  <si>
    <t>521049</t>
  </si>
  <si>
    <t>841932</t>
  </si>
  <si>
    <t>290539</t>
  </si>
  <si>
    <t>610722</t>
  </si>
  <si>
    <t>700239</t>
  </si>
  <si>
    <t>722620</t>
  </si>
  <si>
    <t>570220</t>
  </si>
  <si>
    <t>440392</t>
  </si>
  <si>
    <t>620423</t>
  </si>
  <si>
    <t>300331</t>
  </si>
  <si>
    <t>292221</t>
  </si>
  <si>
    <t>720712</t>
  </si>
  <si>
    <t>850231</t>
  </si>
  <si>
    <t>591120</t>
  </si>
  <si>
    <t>030760</t>
  </si>
  <si>
    <t>480593</t>
  </si>
  <si>
    <t>620620</t>
  </si>
  <si>
    <t>960860</t>
  </si>
  <si>
    <t>846011</t>
  </si>
  <si>
    <t>550969</t>
  </si>
  <si>
    <t>540774</t>
  </si>
  <si>
    <t>570292</t>
  </si>
  <si>
    <t>281390</t>
  </si>
  <si>
    <t>810420</t>
  </si>
  <si>
    <t>843920</t>
  </si>
  <si>
    <t>820560</t>
  </si>
  <si>
    <t>280512</t>
  </si>
  <si>
    <t>100810</t>
  </si>
  <si>
    <t>890800</t>
  </si>
  <si>
    <t>900652</t>
  </si>
  <si>
    <t>621510</t>
  </si>
  <si>
    <t>854040</t>
  </si>
  <si>
    <t>382569</t>
  </si>
  <si>
    <t>880260</t>
  </si>
  <si>
    <t>701911</t>
  </si>
  <si>
    <t>590500</t>
  </si>
  <si>
    <t>853310</t>
  </si>
  <si>
    <t>380620</t>
  </si>
  <si>
    <t>870911</t>
  </si>
  <si>
    <t>293890</t>
  </si>
  <si>
    <t>580136</t>
  </si>
  <si>
    <t>551611</t>
  </si>
  <si>
    <t>853941</t>
  </si>
  <si>
    <t>844519</t>
  </si>
  <si>
    <t>250410</t>
  </si>
  <si>
    <t>843020</t>
  </si>
  <si>
    <t>722410</t>
  </si>
  <si>
    <t>290541</t>
  </si>
  <si>
    <t>370244</t>
  </si>
  <si>
    <t>030799</t>
  </si>
  <si>
    <t>282751</t>
  </si>
  <si>
    <t>681490</t>
  </si>
  <si>
    <t>620311</t>
  </si>
  <si>
    <t>180320</t>
  </si>
  <si>
    <t>284169</t>
  </si>
  <si>
    <t>841011</t>
  </si>
  <si>
    <t>811299</t>
  </si>
  <si>
    <t>282919</t>
  </si>
  <si>
    <t>701590</t>
  </si>
  <si>
    <t>230700</t>
  </si>
  <si>
    <t>722920</t>
  </si>
  <si>
    <t>701720</t>
  </si>
  <si>
    <t>611220</t>
  </si>
  <si>
    <t>290311</t>
  </si>
  <si>
    <t>810990</t>
  </si>
  <si>
    <t>390450</t>
  </si>
  <si>
    <t>650100</t>
  </si>
  <si>
    <t>902131</t>
  </si>
  <si>
    <t>041000</t>
  </si>
  <si>
    <t>521159</t>
  </si>
  <si>
    <t>550820</t>
  </si>
  <si>
    <t>840140</t>
  </si>
  <si>
    <t>844511</t>
  </si>
  <si>
    <t>846021</t>
  </si>
  <si>
    <t>521224</t>
  </si>
  <si>
    <t>081210</t>
  </si>
  <si>
    <t>150430</t>
  </si>
  <si>
    <t>100830</t>
  </si>
  <si>
    <t>521031</t>
  </si>
  <si>
    <t>030342</t>
  </si>
  <si>
    <t>551339</t>
  </si>
  <si>
    <t>910212</t>
  </si>
  <si>
    <t>290211</t>
  </si>
  <si>
    <t>950621</t>
  </si>
  <si>
    <t>391211</t>
  </si>
  <si>
    <t>660191</t>
  </si>
  <si>
    <t>570242</t>
  </si>
  <si>
    <t>854160</t>
  </si>
  <si>
    <t>847510</t>
  </si>
  <si>
    <t>560229</t>
  </si>
  <si>
    <t>550912</t>
  </si>
  <si>
    <t>700220</t>
  </si>
  <si>
    <t>821195</t>
  </si>
  <si>
    <t>350290</t>
  </si>
  <si>
    <t>292219</t>
  </si>
  <si>
    <t>282520</t>
  </si>
  <si>
    <t>152200</t>
  </si>
  <si>
    <t>821591</t>
  </si>
  <si>
    <t>030211</t>
  </si>
  <si>
    <t>152110</t>
  </si>
  <si>
    <t>620451</t>
  </si>
  <si>
    <t>740931</t>
  </si>
  <si>
    <t>950670</t>
  </si>
  <si>
    <t>281640</t>
  </si>
  <si>
    <t>380120</t>
  </si>
  <si>
    <t>290713</t>
  </si>
  <si>
    <t>621120</t>
  </si>
  <si>
    <t>251120</t>
  </si>
  <si>
    <t>722710</t>
  </si>
  <si>
    <t>230250</t>
  </si>
  <si>
    <t>250200</t>
  </si>
  <si>
    <t>230610</t>
  </si>
  <si>
    <t>290719</t>
  </si>
  <si>
    <t>700210</t>
  </si>
  <si>
    <t>902121</t>
  </si>
  <si>
    <t>551319</t>
  </si>
  <si>
    <t>581010</t>
  </si>
  <si>
    <t>710811</t>
  </si>
  <si>
    <t>711510</t>
  </si>
  <si>
    <t>284510</t>
  </si>
  <si>
    <t>910591</t>
  </si>
  <si>
    <t>170250</t>
  </si>
  <si>
    <t>620211</t>
  </si>
  <si>
    <t>701952</t>
  </si>
  <si>
    <t>151530</t>
  </si>
  <si>
    <t>290729</t>
  </si>
  <si>
    <t>240130</t>
  </si>
  <si>
    <t>845522</t>
  </si>
  <si>
    <t>722691</t>
  </si>
  <si>
    <t>283190</t>
  </si>
  <si>
    <t>151511</t>
  </si>
  <si>
    <t>900640</t>
  </si>
  <si>
    <t>848041</t>
  </si>
  <si>
    <t>400239</t>
  </si>
  <si>
    <t>560221</t>
  </si>
  <si>
    <t>830621</t>
  </si>
  <si>
    <t>540810</t>
  </si>
  <si>
    <t>701951</t>
  </si>
  <si>
    <t>903220</t>
  </si>
  <si>
    <t>291711</t>
  </si>
  <si>
    <t>370231</t>
  </si>
  <si>
    <t>250830</t>
  </si>
  <si>
    <t>551341</t>
  </si>
  <si>
    <t>530911</t>
  </si>
  <si>
    <t>291829</t>
  </si>
  <si>
    <t>271112</t>
  </si>
  <si>
    <t>590220</t>
  </si>
  <si>
    <t>291816</t>
  </si>
  <si>
    <t>920992</t>
  </si>
  <si>
    <t>120791</t>
  </si>
  <si>
    <t>283640</t>
  </si>
  <si>
    <t>910310</t>
  </si>
  <si>
    <t>680292</t>
  </si>
  <si>
    <t>853010</t>
  </si>
  <si>
    <t>540784</t>
  </si>
  <si>
    <t>291512</t>
  </si>
  <si>
    <t>293391</t>
  </si>
  <si>
    <t>280120</t>
  </si>
  <si>
    <t>290315</t>
  </si>
  <si>
    <t>580230</t>
  </si>
  <si>
    <t>382510</t>
  </si>
  <si>
    <t>840110</t>
  </si>
  <si>
    <t>392094</t>
  </si>
  <si>
    <t>551419</t>
  </si>
  <si>
    <t>293911</t>
  </si>
  <si>
    <t>853222</t>
  </si>
  <si>
    <t>081030</t>
  </si>
  <si>
    <t>030751</t>
  </si>
  <si>
    <t>850740</t>
  </si>
  <si>
    <t>910990</t>
  </si>
  <si>
    <t>540794</t>
  </si>
  <si>
    <t>844851</t>
  </si>
  <si>
    <t>840733</t>
  </si>
  <si>
    <t>780411</t>
  </si>
  <si>
    <t>411410</t>
  </si>
  <si>
    <t>790120</t>
  </si>
  <si>
    <t>270210</t>
  </si>
  <si>
    <t>960630</t>
  </si>
  <si>
    <t>844512</t>
  </si>
  <si>
    <t>902213</t>
  </si>
  <si>
    <t>290321</t>
  </si>
  <si>
    <t>847940</t>
  </si>
  <si>
    <t>611691</t>
  </si>
  <si>
    <t>260600</t>
  </si>
  <si>
    <t>911090</t>
  </si>
  <si>
    <t>060230</t>
  </si>
  <si>
    <t>845630</t>
  </si>
  <si>
    <t>841012</t>
  </si>
  <si>
    <t>271114</t>
  </si>
  <si>
    <t>701391</t>
  </si>
  <si>
    <t>960891</t>
  </si>
  <si>
    <t>293219</t>
  </si>
  <si>
    <t>711610</t>
  </si>
  <si>
    <t>540249</t>
  </si>
  <si>
    <t>610431</t>
  </si>
  <si>
    <t>293624</t>
  </si>
  <si>
    <t>230500</t>
  </si>
  <si>
    <t>291010</t>
  </si>
  <si>
    <t>920994</t>
  </si>
  <si>
    <t>291229</t>
  </si>
  <si>
    <t>293623</t>
  </si>
  <si>
    <t>540823</t>
  </si>
  <si>
    <t>550953</t>
  </si>
  <si>
    <t>910890</t>
  </si>
  <si>
    <t>960200</t>
  </si>
  <si>
    <t>050290</t>
  </si>
  <si>
    <t>284030</t>
  </si>
  <si>
    <t>330130</t>
  </si>
  <si>
    <t>710110</t>
  </si>
  <si>
    <t>621410</t>
  </si>
  <si>
    <t>920510</t>
  </si>
  <si>
    <t>630411</t>
  </si>
  <si>
    <t>030343</t>
  </si>
  <si>
    <t>840732</t>
  </si>
  <si>
    <t>010391</t>
  </si>
  <si>
    <t>291470</t>
  </si>
  <si>
    <t>550999</t>
  </si>
  <si>
    <t>847740</t>
  </si>
  <si>
    <t>600631</t>
  </si>
  <si>
    <t>710812</t>
  </si>
  <si>
    <t>290529</t>
  </si>
  <si>
    <t>121010</t>
  </si>
  <si>
    <t>230649</t>
  </si>
  <si>
    <t>291249</t>
  </si>
  <si>
    <t>521221</t>
  </si>
  <si>
    <t>200891</t>
  </si>
  <si>
    <t>400291</t>
  </si>
  <si>
    <t>080122</t>
  </si>
  <si>
    <t>843910</t>
  </si>
  <si>
    <t>030542</t>
  </si>
  <si>
    <t>151411</t>
  </si>
  <si>
    <t>550110</t>
  </si>
  <si>
    <t>550330</t>
  </si>
  <si>
    <t>290516</t>
  </si>
  <si>
    <t>284180</t>
  </si>
  <si>
    <t>701400</t>
  </si>
  <si>
    <t>920930</t>
  </si>
  <si>
    <t>540831</t>
  </si>
  <si>
    <t>282759</t>
  </si>
  <si>
    <t>370243</t>
  </si>
  <si>
    <t>282550</t>
  </si>
  <si>
    <t>021091</t>
  </si>
  <si>
    <t>740940</t>
  </si>
  <si>
    <t>710700</t>
  </si>
  <si>
    <t>700100</t>
  </si>
  <si>
    <t>620291</t>
  </si>
  <si>
    <t>540741</t>
  </si>
  <si>
    <t>510119</t>
  </si>
  <si>
    <t>251010</t>
  </si>
  <si>
    <t>621230</t>
  </si>
  <si>
    <t>293211</t>
  </si>
  <si>
    <t>291720</t>
  </si>
  <si>
    <t>960110</t>
  </si>
  <si>
    <t>920120</t>
  </si>
  <si>
    <t>750810</t>
  </si>
  <si>
    <t>320110</t>
  </si>
  <si>
    <t>490400</t>
  </si>
  <si>
    <t>910400</t>
  </si>
  <si>
    <t>500710</t>
  </si>
  <si>
    <t>600644</t>
  </si>
  <si>
    <t>280450</t>
  </si>
  <si>
    <t>620191</t>
  </si>
  <si>
    <t>521119</t>
  </si>
  <si>
    <t>551349</t>
  </si>
  <si>
    <t>291219</t>
  </si>
  <si>
    <t>550690</t>
  </si>
  <si>
    <t>701912</t>
  </si>
  <si>
    <t>581092</t>
  </si>
  <si>
    <t>741011</t>
  </si>
  <si>
    <t>120750</t>
  </si>
  <si>
    <t>520941</t>
  </si>
  <si>
    <t>853321</t>
  </si>
  <si>
    <t>282510</t>
  </si>
  <si>
    <t>410330</t>
  </si>
  <si>
    <t>290941</t>
  </si>
  <si>
    <t>290920</t>
  </si>
  <si>
    <t>810299</t>
  </si>
  <si>
    <t>811020</t>
  </si>
  <si>
    <t>600390</t>
  </si>
  <si>
    <t>551634</t>
  </si>
  <si>
    <t>847521</t>
  </si>
  <si>
    <t>400270</t>
  </si>
  <si>
    <t>910819</t>
  </si>
  <si>
    <t>521142</t>
  </si>
  <si>
    <t>530720</t>
  </si>
  <si>
    <t>411200</t>
  </si>
  <si>
    <t>590490</t>
  </si>
  <si>
    <t>540730</t>
  </si>
  <si>
    <t>510610</t>
  </si>
  <si>
    <t>293622</t>
  </si>
  <si>
    <t>293919</t>
  </si>
  <si>
    <t>290721</t>
  </si>
  <si>
    <t>550921</t>
  </si>
  <si>
    <t>293299</t>
  </si>
  <si>
    <t>910511</t>
  </si>
  <si>
    <t>590691</t>
  </si>
  <si>
    <t>250490</t>
  </si>
  <si>
    <t>160416</t>
  </si>
  <si>
    <t>741022</t>
  </si>
  <si>
    <t>370256</t>
  </si>
  <si>
    <t>550490</t>
  </si>
  <si>
    <t>550931</t>
  </si>
  <si>
    <t>580110</t>
  </si>
  <si>
    <t>292419</t>
  </si>
  <si>
    <t>540751</t>
  </si>
  <si>
    <t>521214</t>
  </si>
  <si>
    <t>550520</t>
  </si>
  <si>
    <t>901110</t>
  </si>
  <si>
    <t>600623</t>
  </si>
  <si>
    <t>551229</t>
  </si>
  <si>
    <t>480630</t>
  </si>
  <si>
    <t>600633</t>
  </si>
  <si>
    <t>080222</t>
  </si>
  <si>
    <t>911011</t>
  </si>
  <si>
    <t>551323</t>
  </si>
  <si>
    <t>283719</t>
  </si>
  <si>
    <t>500200</t>
  </si>
  <si>
    <t>130231</t>
  </si>
  <si>
    <t>252610</t>
  </si>
  <si>
    <t>551429</t>
  </si>
  <si>
    <t>290543</t>
  </si>
  <si>
    <t>480442</t>
  </si>
  <si>
    <t>251810</t>
  </si>
  <si>
    <t>551613</t>
  </si>
  <si>
    <t>370191</t>
  </si>
  <si>
    <t>854610</t>
  </si>
  <si>
    <t>500400</t>
  </si>
  <si>
    <t>530121</t>
  </si>
  <si>
    <t>450390</t>
  </si>
  <si>
    <t>400231</t>
  </si>
  <si>
    <t>540331</t>
  </si>
  <si>
    <t>580500</t>
  </si>
  <si>
    <t>860110</t>
  </si>
  <si>
    <t>120924</t>
  </si>
  <si>
    <t>293790</t>
  </si>
  <si>
    <t>580430</t>
  </si>
  <si>
    <t>450190</t>
  </si>
  <si>
    <t>551529</t>
  </si>
  <si>
    <t>610451</t>
  </si>
  <si>
    <t>120400</t>
  </si>
  <si>
    <t>121130</t>
  </si>
  <si>
    <t>382312</t>
  </si>
  <si>
    <t>920991</t>
  </si>
  <si>
    <t>910291</t>
  </si>
  <si>
    <t>400241</t>
  </si>
  <si>
    <t>400121</t>
  </si>
  <si>
    <t>950611</t>
  </si>
  <si>
    <t>844832</t>
  </si>
  <si>
    <t>911190</t>
  </si>
  <si>
    <t>070529</t>
  </si>
  <si>
    <t>810330</t>
  </si>
  <si>
    <t>701120</t>
  </si>
  <si>
    <t>270730</t>
  </si>
  <si>
    <t>540834</t>
  </si>
  <si>
    <t>030729</t>
  </si>
  <si>
    <t>740319</t>
  </si>
  <si>
    <t>741122</t>
  </si>
  <si>
    <t>392114</t>
  </si>
  <si>
    <t>844629</t>
  </si>
  <si>
    <t>530210</t>
  </si>
  <si>
    <t>291212</t>
  </si>
  <si>
    <t>530810</t>
  </si>
  <si>
    <t>531010</t>
  </si>
  <si>
    <t>283230</t>
  </si>
  <si>
    <t>440391</t>
  </si>
  <si>
    <t>401036</t>
  </si>
  <si>
    <t>621390</t>
  </si>
  <si>
    <t>810390</t>
  </si>
  <si>
    <t>681520</t>
  </si>
  <si>
    <t>550922</t>
  </si>
  <si>
    <t>392092</t>
  </si>
  <si>
    <t>291821</t>
  </si>
  <si>
    <t>140110</t>
  </si>
  <si>
    <t>071239</t>
  </si>
  <si>
    <t>262011</t>
  </si>
  <si>
    <t>551411</t>
  </si>
  <si>
    <t>400280</t>
  </si>
  <si>
    <t>290122</t>
  </si>
  <si>
    <t>120923</t>
  </si>
  <si>
    <t>293319</t>
  </si>
  <si>
    <t>292212</t>
  </si>
  <si>
    <t>720280</t>
  </si>
  <si>
    <t>050710</t>
  </si>
  <si>
    <t>845620</t>
  </si>
  <si>
    <t>290121</t>
  </si>
  <si>
    <t>854060</t>
  </si>
  <si>
    <t>551644</t>
  </si>
  <si>
    <t>300432</t>
  </si>
  <si>
    <t>282612</t>
  </si>
  <si>
    <t>854012</t>
  </si>
  <si>
    <t>080121</t>
  </si>
  <si>
    <t>551691</t>
  </si>
  <si>
    <t>521211</t>
  </si>
  <si>
    <t>230330</t>
  </si>
  <si>
    <t>741021</t>
  </si>
  <si>
    <t>530921</t>
  </si>
  <si>
    <t>300120</t>
  </si>
  <si>
    <t>430220</t>
  </si>
  <si>
    <t>530110</t>
  </si>
  <si>
    <t>551090</t>
  </si>
  <si>
    <t>291440</t>
  </si>
  <si>
    <t>910191</t>
  </si>
  <si>
    <t>293410</t>
  </si>
  <si>
    <t>180100</t>
  </si>
  <si>
    <t>120590</t>
  </si>
  <si>
    <t>551331</t>
  </si>
  <si>
    <t>293625</t>
  </si>
  <si>
    <t>530390</t>
  </si>
  <si>
    <t>151499</t>
  </si>
  <si>
    <t>071233</t>
  </si>
  <si>
    <t>722550</t>
  </si>
  <si>
    <t>520851</t>
  </si>
  <si>
    <t>271091</t>
  </si>
  <si>
    <t>480640</t>
  </si>
  <si>
    <t>853224</t>
  </si>
  <si>
    <t>284329</t>
  </si>
  <si>
    <t>911220</t>
  </si>
  <si>
    <t>530290</t>
  </si>
  <si>
    <t>910811</t>
  </si>
  <si>
    <t>853221</t>
  </si>
  <si>
    <t>283330</t>
  </si>
  <si>
    <t>292144</t>
  </si>
  <si>
    <t>282731</t>
  </si>
  <si>
    <t>370610</t>
  </si>
  <si>
    <t>521111</t>
  </si>
  <si>
    <t>551513</t>
  </si>
  <si>
    <t>560500</t>
  </si>
  <si>
    <t>920210</t>
  </si>
  <si>
    <t>292519</t>
  </si>
  <si>
    <t>854071</t>
  </si>
  <si>
    <t>551633</t>
  </si>
  <si>
    <t>320650</t>
  </si>
  <si>
    <t>721123</t>
  </si>
  <si>
    <t>391212</t>
  </si>
  <si>
    <t>511300</t>
  </si>
  <si>
    <t>530710</t>
  </si>
  <si>
    <t>750712</t>
  </si>
  <si>
    <t>740312</t>
  </si>
  <si>
    <t>290950</t>
  </si>
  <si>
    <t>854091</t>
  </si>
  <si>
    <t>530310</t>
  </si>
  <si>
    <t>741012</t>
  </si>
  <si>
    <t>911120</t>
  </si>
  <si>
    <t>290723</t>
  </si>
  <si>
    <t>071231</t>
  </si>
  <si>
    <t>551692</t>
  </si>
  <si>
    <t>290123</t>
  </si>
  <si>
    <t>911019</t>
  </si>
  <si>
    <t>270220</t>
  </si>
  <si>
    <t>030223</t>
  </si>
  <si>
    <t>853331</t>
  </si>
  <si>
    <t>846130</t>
  </si>
  <si>
    <t>551423</t>
  </si>
  <si>
    <t>550959</t>
  </si>
  <si>
    <t>500600</t>
  </si>
  <si>
    <t>470319</t>
  </si>
  <si>
    <t>911180</t>
  </si>
  <si>
    <t>511211</t>
  </si>
  <si>
    <t>710229</t>
  </si>
  <si>
    <t>040811</t>
  </si>
  <si>
    <t>520831</t>
  </si>
  <si>
    <t>551521</t>
  </si>
  <si>
    <t>020500</t>
  </si>
  <si>
    <t>440792</t>
  </si>
  <si>
    <t>720310</t>
  </si>
  <si>
    <t>810430</t>
  </si>
  <si>
    <t>291532</t>
  </si>
  <si>
    <t>262091</t>
  </si>
  <si>
    <t>392071</t>
  </si>
  <si>
    <t>800200</t>
  </si>
  <si>
    <t>911410</t>
  </si>
  <si>
    <t>510521</t>
  </si>
  <si>
    <t>700530</t>
  </si>
  <si>
    <t>121291</t>
  </si>
  <si>
    <t>844900</t>
  </si>
  <si>
    <t>844621</t>
  </si>
  <si>
    <t>290313</t>
  </si>
  <si>
    <t>520813</t>
  </si>
  <si>
    <t>521213</t>
  </si>
  <si>
    <t>230620</t>
  </si>
  <si>
    <t>292149</t>
  </si>
  <si>
    <t>740329</t>
  </si>
  <si>
    <t>030721</t>
  </si>
  <si>
    <t>080221</t>
  </si>
  <si>
    <t>521212</t>
  </si>
  <si>
    <t>600240</t>
  </si>
  <si>
    <t>540259</t>
  </si>
  <si>
    <t>780420</t>
  </si>
  <si>
    <t>120710</t>
  </si>
  <si>
    <t>440500</t>
  </si>
  <si>
    <t>911290</t>
  </si>
  <si>
    <t>750511</t>
  </si>
  <si>
    <t>500100</t>
  </si>
  <si>
    <t>390430</t>
  </si>
  <si>
    <t>510620</t>
  </si>
  <si>
    <t>950612</t>
  </si>
  <si>
    <t>130211</t>
  </si>
  <si>
    <t>750711</t>
  </si>
  <si>
    <t>846320</t>
  </si>
  <si>
    <t>540832</t>
  </si>
  <si>
    <t>284800</t>
  </si>
  <si>
    <t>847681</t>
  </si>
  <si>
    <t>521131</t>
  </si>
  <si>
    <t>283691</t>
  </si>
  <si>
    <t>520645</t>
  </si>
  <si>
    <t>540251</t>
  </si>
  <si>
    <t>480441</t>
  </si>
  <si>
    <t>520921</t>
  </si>
  <si>
    <t>600192</t>
  </si>
  <si>
    <t>350211</t>
  </si>
  <si>
    <t>320642</t>
  </si>
  <si>
    <t>840610</t>
  </si>
  <si>
    <t>470500</t>
  </si>
  <si>
    <t>540771</t>
  </si>
  <si>
    <t>280530</t>
  </si>
  <si>
    <t>030551</t>
  </si>
  <si>
    <t>521011</t>
  </si>
  <si>
    <t>290243</t>
  </si>
  <si>
    <t>392063</t>
  </si>
  <si>
    <t>290911</t>
  </si>
  <si>
    <t>511220</t>
  </si>
  <si>
    <t>292620</t>
  </si>
  <si>
    <t>292145</t>
  </si>
  <si>
    <t>392093</t>
  </si>
  <si>
    <t>370254</t>
  </si>
  <si>
    <t>252510</t>
  </si>
  <si>
    <t>283720</t>
  </si>
  <si>
    <t>293959</t>
  </si>
  <si>
    <t>151321</t>
  </si>
  <si>
    <t>521139</t>
  </si>
  <si>
    <t>081060</t>
  </si>
  <si>
    <t>520548</t>
  </si>
  <si>
    <t>551642</t>
  </si>
  <si>
    <t>290621</t>
  </si>
  <si>
    <t>590410</t>
  </si>
  <si>
    <t>551020</t>
  </si>
  <si>
    <t>700330</t>
  </si>
  <si>
    <t>540349</t>
  </si>
  <si>
    <t>540833</t>
  </si>
  <si>
    <t>550120</t>
  </si>
  <si>
    <t>620421</t>
  </si>
  <si>
    <t>710122</t>
  </si>
  <si>
    <t>370241</t>
  </si>
  <si>
    <t>750522</t>
  </si>
  <si>
    <t>291431</t>
  </si>
  <si>
    <t>294120</t>
  </si>
  <si>
    <t>284430</t>
  </si>
  <si>
    <t>180310</t>
  </si>
  <si>
    <t>500500</t>
  </si>
  <si>
    <t>410791</t>
  </si>
  <si>
    <t>280470</t>
  </si>
  <si>
    <t>030622</t>
  </si>
  <si>
    <t>591131</t>
  </si>
  <si>
    <t>950810</t>
  </si>
  <si>
    <t>853223</t>
  </si>
  <si>
    <t>853225</t>
  </si>
  <si>
    <t>521051</t>
  </si>
  <si>
    <t>151521</t>
  </si>
  <si>
    <t>290722</t>
  </si>
  <si>
    <t>291632</t>
  </si>
  <si>
    <t>290715</t>
  </si>
  <si>
    <t>560600</t>
  </si>
  <si>
    <t>700232</t>
  </si>
  <si>
    <t>600610</t>
  </si>
  <si>
    <t>090300</t>
  </si>
  <si>
    <t>511120</t>
  </si>
  <si>
    <t>521222</t>
  </si>
  <si>
    <t>551291</t>
  </si>
  <si>
    <t>370690</t>
  </si>
  <si>
    <t>293719</t>
  </si>
  <si>
    <t>540821</t>
  </si>
  <si>
    <t>520521</t>
  </si>
  <si>
    <t>681410</t>
  </si>
  <si>
    <t>110820</t>
  </si>
  <si>
    <t>450110</t>
  </si>
  <si>
    <t>600310</t>
  </si>
  <si>
    <t>600320</t>
  </si>
  <si>
    <t>540500</t>
  </si>
  <si>
    <t>430211</t>
  </si>
  <si>
    <t>293626</t>
  </si>
  <si>
    <t>430110</t>
  </si>
  <si>
    <t>811090</t>
  </si>
  <si>
    <t>600340</t>
  </si>
  <si>
    <t>710900</t>
  </si>
  <si>
    <t>291524</t>
  </si>
  <si>
    <t>382530</t>
  </si>
  <si>
    <t>911320</t>
  </si>
  <si>
    <t>030563</t>
  </si>
  <si>
    <t>530129</t>
  </si>
  <si>
    <t>530820</t>
  </si>
  <si>
    <t>292610</t>
  </si>
  <si>
    <t>293295</t>
  </si>
  <si>
    <t>230320</t>
  </si>
  <si>
    <t>810920</t>
  </si>
  <si>
    <t>392073</t>
  </si>
  <si>
    <t>293711</t>
  </si>
  <si>
    <t>570291</t>
  </si>
  <si>
    <t>284310</t>
  </si>
  <si>
    <t>530890</t>
  </si>
  <si>
    <t>551030</t>
  </si>
  <si>
    <t>551643</t>
  </si>
  <si>
    <t>520952</t>
  </si>
  <si>
    <t>290260</t>
  </si>
  <si>
    <t>511130</t>
  </si>
  <si>
    <t>844712</t>
  </si>
  <si>
    <t>292229</t>
  </si>
  <si>
    <t>370252</t>
  </si>
  <si>
    <t>030624</t>
  </si>
  <si>
    <t>120760</t>
  </si>
  <si>
    <t>121020</t>
  </si>
  <si>
    <t>530620</t>
  </si>
  <si>
    <t>880521</t>
  </si>
  <si>
    <t>844540</t>
  </si>
  <si>
    <t>292214</t>
  </si>
  <si>
    <t>230650</t>
  </si>
  <si>
    <t>430180</t>
  </si>
  <si>
    <t>720120</t>
  </si>
  <si>
    <t>740822</t>
  </si>
  <si>
    <t>910820</t>
  </si>
  <si>
    <t>520611</t>
  </si>
  <si>
    <t>551211</t>
  </si>
  <si>
    <t>810295</t>
  </si>
  <si>
    <t>121120</t>
  </si>
  <si>
    <t>521029</t>
  </si>
  <si>
    <t>722611</t>
  </si>
  <si>
    <t>860310</t>
  </si>
  <si>
    <t>293361</t>
  </si>
  <si>
    <t>551130</t>
  </si>
  <si>
    <t>551614</t>
  </si>
  <si>
    <t>600524</t>
  </si>
  <si>
    <t>470610</t>
  </si>
  <si>
    <t>430160</t>
  </si>
  <si>
    <t>844610</t>
  </si>
  <si>
    <t>854121</t>
  </si>
  <si>
    <t>292122</t>
  </si>
  <si>
    <t>292142</t>
  </si>
  <si>
    <t>811219</t>
  </si>
  <si>
    <t>780500</t>
  </si>
  <si>
    <t>741700</t>
  </si>
  <si>
    <t>844340</t>
  </si>
  <si>
    <t>845240</t>
  </si>
  <si>
    <t>950291</t>
  </si>
  <si>
    <t>950299</t>
  </si>
  <si>
    <t>950320</t>
  </si>
  <si>
    <t>950410</t>
  </si>
  <si>
    <t>851721</t>
  </si>
  <si>
    <t>854229</t>
  </si>
  <si>
    <t>850920</t>
  </si>
  <si>
    <t>851931</t>
  </si>
  <si>
    <t>852032</t>
  </si>
  <si>
    <t>852510</t>
  </si>
  <si>
    <t>852520</t>
  </si>
  <si>
    <t>871419</t>
  </si>
  <si>
    <t>292512</t>
  </si>
  <si>
    <t>283800</t>
  </si>
  <si>
    <t>290345</t>
  </si>
  <si>
    <t>290359</t>
  </si>
  <si>
    <t>290361</t>
  </si>
  <si>
    <t>290369</t>
  </si>
  <si>
    <t>283523</t>
  </si>
  <si>
    <t>250621</t>
  </si>
  <si>
    <t>251621</t>
  </si>
  <si>
    <t>251622</t>
  </si>
  <si>
    <t>070990</t>
  </si>
  <si>
    <t>100820</t>
  </si>
  <si>
    <t>160430</t>
  </si>
  <si>
    <t>020733</t>
  </si>
  <si>
    <t>020735</t>
  </si>
  <si>
    <t>020736</t>
  </si>
  <si>
    <t>030222</t>
  </si>
  <si>
    <t>030490</t>
  </si>
  <si>
    <t>030376</t>
  </si>
  <si>
    <t>040130</t>
  </si>
  <si>
    <t>030530</t>
  </si>
  <si>
    <t>370294</t>
  </si>
  <si>
    <t>481840</t>
  </si>
  <si>
    <t>482312</t>
  </si>
  <si>
    <t>482319</t>
  </si>
  <si>
    <t>482360</t>
  </si>
  <si>
    <t>560420</t>
  </si>
  <si>
    <t>611512</t>
  </si>
  <si>
    <t>640699</t>
  </si>
  <si>
    <t>650510</t>
  </si>
  <si>
    <t>854260</t>
  </si>
  <si>
    <t>852822</t>
  </si>
  <si>
    <t>950350</t>
  </si>
  <si>
    <t>900820</t>
  </si>
  <si>
    <t>900911</t>
  </si>
  <si>
    <t>901042</t>
  </si>
  <si>
    <t>844351</t>
  </si>
  <si>
    <t>851993</t>
  </si>
  <si>
    <t>852460</t>
  </si>
  <si>
    <t>846912</t>
  </si>
  <si>
    <t>820120</t>
  </si>
  <si>
    <t>701339</t>
  </si>
  <si>
    <t>710410</t>
  </si>
  <si>
    <t>441214</t>
  </si>
  <si>
    <t>580390</t>
  </si>
  <si>
    <t>630641</t>
  </si>
  <si>
    <t>630611</t>
  </si>
  <si>
    <t>620321</t>
  </si>
  <si>
    <t>610319</t>
  </si>
  <si>
    <t>030350</t>
  </si>
  <si>
    <t>030378</t>
  </si>
  <si>
    <t>090830</t>
  </si>
  <si>
    <t>100400</t>
  </si>
  <si>
    <t>120220</t>
  </si>
  <si>
    <t>293929</t>
  </si>
  <si>
    <t>294140</t>
  </si>
  <si>
    <t>330111</t>
  </si>
  <si>
    <t>330126</t>
  </si>
  <si>
    <t>380840</t>
  </si>
  <si>
    <t>290551</t>
  </si>
  <si>
    <t>283326</t>
  </si>
  <si>
    <t>900662</t>
  </si>
  <si>
    <t>900711</t>
  </si>
  <si>
    <t>900810</t>
  </si>
  <si>
    <t>852410</t>
  </si>
  <si>
    <t>852439</t>
  </si>
  <si>
    <t>910911</t>
  </si>
  <si>
    <t>950341</t>
  </si>
  <si>
    <t>844220</t>
  </si>
  <si>
    <t>847110</t>
  </si>
  <si>
    <t>851929</t>
  </si>
  <si>
    <t>851939</t>
  </si>
  <si>
    <t>852312</t>
  </si>
  <si>
    <t>852330</t>
  </si>
  <si>
    <t>730421</t>
  </si>
  <si>
    <t>580135</t>
  </si>
  <si>
    <t>611592</t>
  </si>
  <si>
    <t>621131</t>
  </si>
  <si>
    <t>630691</t>
  </si>
  <si>
    <t>540333</t>
  </si>
  <si>
    <t>550961</t>
  </si>
  <si>
    <t>551012</t>
  </si>
  <si>
    <t>490700</t>
  </si>
  <si>
    <t>440130</t>
  </si>
  <si>
    <t>480910</t>
  </si>
  <si>
    <t>120210</t>
  </si>
  <si>
    <t>100200</t>
  </si>
  <si>
    <t>230660</t>
  </si>
  <si>
    <t>030264</t>
  </si>
  <si>
    <t>030360</t>
  </si>
  <si>
    <t>030372</t>
  </si>
  <si>
    <t>290342</t>
  </si>
  <si>
    <t>292010</t>
  </si>
  <si>
    <t>261100</t>
  </si>
  <si>
    <t>293610</t>
  </si>
  <si>
    <t>382420</t>
  </si>
  <si>
    <t>681310</t>
  </si>
  <si>
    <t>681120</t>
  </si>
  <si>
    <t>681190</t>
  </si>
  <si>
    <t>681290</t>
  </si>
  <si>
    <t>720450</t>
  </si>
  <si>
    <t>844530</t>
  </si>
  <si>
    <t>844359</t>
  </si>
  <si>
    <t>854441</t>
  </si>
  <si>
    <t>852790</t>
  </si>
  <si>
    <t>851992</t>
  </si>
  <si>
    <t>852499</t>
  </si>
  <si>
    <t>852540</t>
  </si>
  <si>
    <t>847220</t>
  </si>
  <si>
    <t>851730</t>
  </si>
  <si>
    <t>903083</t>
  </si>
  <si>
    <t>551343</t>
  </si>
  <si>
    <t>521129</t>
  </si>
  <si>
    <t>530519</t>
  </si>
  <si>
    <t>520291</t>
  </si>
  <si>
    <t>611110</t>
  </si>
  <si>
    <t>650300</t>
  </si>
  <si>
    <t>650692</t>
  </si>
  <si>
    <t>460120</t>
  </si>
  <si>
    <t>441830</t>
  </si>
  <si>
    <t>441021</t>
  </si>
  <si>
    <t>441033</t>
  </si>
  <si>
    <t>441039</t>
  </si>
  <si>
    <t>441121</t>
  </si>
  <si>
    <t>441129</t>
  </si>
  <si>
    <t>441222</t>
  </si>
  <si>
    <t>441293</t>
  </si>
  <si>
    <t>292520</t>
  </si>
  <si>
    <t>292112</t>
  </si>
  <si>
    <t>291620</t>
  </si>
  <si>
    <t>291634</t>
  </si>
  <si>
    <t>282611</t>
  </si>
  <si>
    <t>282736</t>
  </si>
  <si>
    <t>030380</t>
  </si>
  <si>
    <t>030420</t>
  </si>
  <si>
    <t>030623</t>
  </si>
  <si>
    <t>030322</t>
  </si>
  <si>
    <t>030261</t>
  </si>
  <si>
    <t>030212</t>
  </si>
  <si>
    <t>120720</t>
  </si>
  <si>
    <t>110230</t>
  </si>
  <si>
    <t>090500</t>
  </si>
  <si>
    <t>080820</t>
  </si>
  <si>
    <t>091050</t>
  </si>
  <si>
    <t>100110</t>
  </si>
  <si>
    <t>100190</t>
  </si>
  <si>
    <t>080300</t>
  </si>
  <si>
    <t>950370</t>
  </si>
  <si>
    <t>950380</t>
  </si>
  <si>
    <t>854221</t>
  </si>
  <si>
    <t>851940</t>
  </si>
  <si>
    <t>852320</t>
  </si>
  <si>
    <t>852451</t>
  </si>
  <si>
    <t>900922</t>
  </si>
  <si>
    <t>900993</t>
  </si>
  <si>
    <t>740110</t>
  </si>
  <si>
    <t>640230</t>
  </si>
  <si>
    <t>560110</t>
  </si>
  <si>
    <t>611511</t>
  </si>
  <si>
    <t>620910</t>
  </si>
  <si>
    <t>630631</t>
  </si>
  <si>
    <t>630311</t>
  </si>
  <si>
    <t>441031</t>
  </si>
  <si>
    <t>441111</t>
  </si>
  <si>
    <t>441223</t>
  </si>
  <si>
    <t>420690</t>
  </si>
  <si>
    <t>530410</t>
  </si>
  <si>
    <t>480230</t>
  </si>
  <si>
    <t>290346</t>
  </si>
  <si>
    <t>290362</t>
  </si>
  <si>
    <t>290890</t>
  </si>
  <si>
    <t>380810</t>
  </si>
  <si>
    <t>370220</t>
  </si>
  <si>
    <t>010110</t>
  </si>
  <si>
    <t>091010</t>
  </si>
  <si>
    <t>090920</t>
  </si>
  <si>
    <t>090420</t>
  </si>
  <si>
    <t>845951</t>
  </si>
  <si>
    <t>847040</t>
  </si>
  <si>
    <t>841822</t>
  </si>
  <si>
    <t>880110</t>
  </si>
  <si>
    <t>854381</t>
  </si>
  <si>
    <t>852020</t>
  </si>
  <si>
    <t>852739</t>
  </si>
  <si>
    <t>911420</t>
  </si>
  <si>
    <t>900991</t>
  </si>
  <si>
    <t>530130</t>
  </si>
  <si>
    <t>530490</t>
  </si>
  <si>
    <t>570259</t>
  </si>
  <si>
    <t>580310</t>
  </si>
  <si>
    <t>550951</t>
  </si>
  <si>
    <t>550310</t>
  </si>
  <si>
    <t>610312</t>
  </si>
  <si>
    <t>611591</t>
  </si>
  <si>
    <t>521112</t>
  </si>
  <si>
    <t>441191</t>
  </si>
  <si>
    <t>441229</t>
  </si>
  <si>
    <t>441292</t>
  </si>
  <si>
    <t>681110</t>
  </si>
  <si>
    <t>681260</t>
  </si>
  <si>
    <t>640191</t>
  </si>
  <si>
    <t>620510</t>
  </si>
  <si>
    <t>630252</t>
  </si>
  <si>
    <t>630292</t>
  </si>
  <si>
    <t>621141</t>
  </si>
  <si>
    <t>731930</t>
  </si>
  <si>
    <t>732183</t>
  </si>
  <si>
    <t>741420</t>
  </si>
  <si>
    <t>741600</t>
  </si>
  <si>
    <t>750521</t>
  </si>
  <si>
    <t>140300</t>
  </si>
  <si>
    <t>110210</t>
  </si>
  <si>
    <t>090810</t>
  </si>
  <si>
    <t>040700</t>
  </si>
  <si>
    <t>030379</t>
  </si>
  <si>
    <t>060310</t>
  </si>
  <si>
    <t>080920</t>
  </si>
  <si>
    <t>380820</t>
  </si>
  <si>
    <t>370520</t>
  </si>
  <si>
    <t>290314</t>
  </si>
  <si>
    <t>284110</t>
  </si>
  <si>
    <t>282420</t>
  </si>
  <si>
    <t>283610</t>
  </si>
  <si>
    <t>290820</t>
  </si>
  <si>
    <t>291731</t>
  </si>
  <si>
    <t>852431</t>
  </si>
  <si>
    <t>852453</t>
  </si>
  <si>
    <t>852491</t>
  </si>
  <si>
    <t>851790</t>
  </si>
  <si>
    <t>848590</t>
  </si>
  <si>
    <t>902740</t>
  </si>
  <si>
    <t>900830</t>
  </si>
  <si>
    <t>900840</t>
  </si>
  <si>
    <t>854072</t>
  </si>
  <si>
    <t>854340</t>
  </si>
  <si>
    <t>810730</t>
  </si>
  <si>
    <t>810196</t>
  </si>
  <si>
    <t>800400</t>
  </si>
  <si>
    <t>741490</t>
  </si>
  <si>
    <t>722694</t>
  </si>
  <si>
    <t>950210</t>
  </si>
  <si>
    <t>540320</t>
  </si>
  <si>
    <t>630621</t>
  </si>
  <si>
    <t>680222</t>
  </si>
  <si>
    <t>701321</t>
  </si>
  <si>
    <t>701329</t>
  </si>
  <si>
    <t>481610</t>
  </si>
  <si>
    <t>520612</t>
  </si>
  <si>
    <t>480830</t>
  </si>
  <si>
    <t>392072</t>
  </si>
  <si>
    <t>090940</t>
  </si>
  <si>
    <t>100300</t>
  </si>
  <si>
    <t>100700</t>
  </si>
  <si>
    <t>121230</t>
  </si>
  <si>
    <t>150100</t>
  </si>
  <si>
    <t>160590</t>
  </si>
  <si>
    <t>170111</t>
  </si>
  <si>
    <t>200320</t>
  </si>
  <si>
    <t>180200</t>
  </si>
  <si>
    <t>030110</t>
  </si>
  <si>
    <t>030269</t>
  </si>
  <si>
    <t>030270</t>
  </si>
  <si>
    <t>071232</t>
  </si>
  <si>
    <t>060410</t>
  </si>
  <si>
    <t>030562</t>
  </si>
  <si>
    <t>291513</t>
  </si>
  <si>
    <t>293379</t>
  </si>
  <si>
    <t>310410</t>
  </si>
  <si>
    <t>282733</t>
  </si>
  <si>
    <t>200980</t>
  </si>
  <si>
    <t>130110</t>
  </si>
  <si>
    <t>050900</t>
  </si>
  <si>
    <t>030193</t>
  </si>
  <si>
    <t>285100</t>
  </si>
  <si>
    <t>291890</t>
  </si>
  <si>
    <t>293229</t>
  </si>
  <si>
    <t>330121</t>
  </si>
  <si>
    <t>240310</t>
  </si>
  <si>
    <t>282620</t>
  </si>
  <si>
    <t>290330</t>
  </si>
  <si>
    <t>290344</t>
  </si>
  <si>
    <t>290349</t>
  </si>
  <si>
    <t>500390</t>
  </si>
  <si>
    <t>441199</t>
  </si>
  <si>
    <t>380520</t>
  </si>
  <si>
    <t>610110</t>
  </si>
  <si>
    <t>610321</t>
  </si>
  <si>
    <t>540610</t>
  </si>
  <si>
    <t>540822</t>
  </si>
  <si>
    <t>540241</t>
  </si>
  <si>
    <t>610421</t>
  </si>
  <si>
    <t>621310</t>
  </si>
  <si>
    <t>681250</t>
  </si>
  <si>
    <t>681130</t>
  </si>
  <si>
    <t>800600</t>
  </si>
  <si>
    <t>730410</t>
  </si>
  <si>
    <t>731910</t>
  </si>
  <si>
    <t>842850</t>
  </si>
  <si>
    <t>850910</t>
  </si>
  <si>
    <t>851719</t>
  </si>
  <si>
    <t>852432</t>
  </si>
  <si>
    <t>860390</t>
  </si>
  <si>
    <t>852732</t>
  </si>
  <si>
    <t>900992</t>
  </si>
  <si>
    <t>900999</t>
  </si>
  <si>
    <t>901049</t>
  </si>
  <si>
    <t>920410</t>
  </si>
  <si>
    <t>950390</t>
  </si>
  <si>
    <t>961490</t>
  </si>
  <si>
    <t>090910</t>
  </si>
  <si>
    <t>090610</t>
  </si>
  <si>
    <t>090700</t>
  </si>
  <si>
    <t>110620</t>
  </si>
  <si>
    <t>060499</t>
  </si>
  <si>
    <t>070910</t>
  </si>
  <si>
    <t>270760</t>
  </si>
  <si>
    <t>252930</t>
  </si>
  <si>
    <t>250820</t>
  </si>
  <si>
    <t>291421</t>
  </si>
  <si>
    <t>290343</t>
  </si>
  <si>
    <t>293942</t>
  </si>
  <si>
    <t>370255</t>
  </si>
  <si>
    <t>391520</t>
  </si>
  <si>
    <t>400251</t>
  </si>
  <si>
    <t>540339</t>
  </si>
  <si>
    <t>540410</t>
  </si>
  <si>
    <t>520631</t>
  </si>
  <si>
    <t>420610</t>
  </si>
  <si>
    <t>460210</t>
  </si>
  <si>
    <t>611410</t>
  </si>
  <si>
    <t>611593</t>
  </si>
  <si>
    <t>630639</t>
  </si>
  <si>
    <t>854050</t>
  </si>
  <si>
    <t>852440</t>
  </si>
  <si>
    <t>852731</t>
  </si>
  <si>
    <t>850530</t>
  </si>
  <si>
    <t>940150</t>
  </si>
  <si>
    <t>920920</t>
  </si>
  <si>
    <t>854319</t>
  </si>
  <si>
    <t>900912</t>
  </si>
  <si>
    <t>900930</t>
  </si>
  <si>
    <t>732113</t>
  </si>
  <si>
    <t>741811</t>
  </si>
  <si>
    <t>731413</t>
  </si>
  <si>
    <t>730620</t>
  </si>
  <si>
    <t>844390</t>
  </si>
  <si>
    <t>846911</t>
  </si>
  <si>
    <t>540310</t>
  </si>
  <si>
    <t>681270</t>
  </si>
  <si>
    <t>630649</t>
  </si>
  <si>
    <t>611519</t>
  </si>
  <si>
    <t>611720</t>
  </si>
  <si>
    <t>530590</t>
  </si>
  <si>
    <t>481430</t>
  </si>
  <si>
    <t>440724</t>
  </si>
  <si>
    <t>441119</t>
  </si>
  <si>
    <t>330122</t>
  </si>
  <si>
    <t>370251</t>
  </si>
  <si>
    <t>370253</t>
  </si>
  <si>
    <t>291900</t>
  </si>
  <si>
    <t>290942</t>
  </si>
  <si>
    <t>291522</t>
  </si>
  <si>
    <t>283660</t>
  </si>
  <si>
    <t>250629</t>
  </si>
  <si>
    <t>251311</t>
  </si>
  <si>
    <t>251319</t>
  </si>
  <si>
    <t>252810</t>
  </si>
  <si>
    <t>080240</t>
  </si>
  <si>
    <t>090820</t>
  </si>
  <si>
    <t>200892</t>
  </si>
  <si>
    <t>010592</t>
  </si>
  <si>
    <t>020734</t>
  </si>
  <si>
    <t>030710</t>
  </si>
  <si>
    <t>800500</t>
  </si>
  <si>
    <t>844210</t>
  </si>
  <si>
    <t>845699</t>
  </si>
  <si>
    <t>851999</t>
  </si>
  <si>
    <t>852010</t>
  </si>
  <si>
    <t>852033</t>
  </si>
  <si>
    <t>852311</t>
  </si>
  <si>
    <t>852313</t>
  </si>
  <si>
    <t>852813</t>
  </si>
  <si>
    <t>903130</t>
  </si>
  <si>
    <t>950100</t>
  </si>
  <si>
    <t>960831</t>
  </si>
  <si>
    <t>290515</t>
  </si>
  <si>
    <t>290341</t>
  </si>
  <si>
    <t>320630</t>
  </si>
  <si>
    <t>380830</t>
  </si>
  <si>
    <t>293949</t>
  </si>
  <si>
    <t>030613</t>
  </si>
  <si>
    <t>020732</t>
  </si>
  <si>
    <t>010519</t>
  </si>
  <si>
    <t>070521</t>
  </si>
  <si>
    <t>080250</t>
  </si>
  <si>
    <t>200590</t>
  </si>
  <si>
    <t>090930</t>
  </si>
  <si>
    <t>610311</t>
  </si>
  <si>
    <t>610412</t>
  </si>
  <si>
    <t>611520</t>
  </si>
  <si>
    <t>620792</t>
  </si>
  <si>
    <t>660310</t>
  </si>
  <si>
    <t>630699</t>
  </si>
  <si>
    <t>681390</t>
  </si>
  <si>
    <t>701331</t>
  </si>
  <si>
    <t>701332</t>
  </si>
  <si>
    <t>540243</t>
  </si>
  <si>
    <t>550962</t>
  </si>
  <si>
    <t>520542</t>
  </si>
  <si>
    <t>480820</t>
  </si>
  <si>
    <t>481500</t>
  </si>
  <si>
    <t>441139</t>
  </si>
  <si>
    <t>441213</t>
  </si>
  <si>
    <t>441219</t>
  </si>
  <si>
    <t>401013</t>
  </si>
  <si>
    <t>731920</t>
  </si>
  <si>
    <t>722910</t>
  </si>
  <si>
    <t>761511</t>
  </si>
  <si>
    <t>790600</t>
  </si>
  <si>
    <t>852039</t>
  </si>
  <si>
    <t>852090</t>
  </si>
  <si>
    <t>851722</t>
  </si>
  <si>
    <t>860692</t>
  </si>
  <si>
    <t>854389</t>
  </si>
  <si>
    <t>852530</t>
  </si>
  <si>
    <t>854210</t>
  </si>
  <si>
    <t>854270</t>
  </si>
  <si>
    <t>940380</t>
  </si>
  <si>
    <t>910919</t>
  </si>
  <si>
    <t>920300</t>
  </si>
  <si>
    <t>950360</t>
  </si>
  <si>
    <t>460191</t>
  </si>
  <si>
    <t>410310</t>
  </si>
  <si>
    <t>610411</t>
  </si>
  <si>
    <t>540210</t>
  </si>
  <si>
    <t>540620</t>
  </si>
  <si>
    <t>570252</t>
  </si>
  <si>
    <t>701200</t>
  </si>
  <si>
    <t>722520</t>
  </si>
  <si>
    <t>740120</t>
  </si>
  <si>
    <t>290810</t>
  </si>
  <si>
    <t>283920</t>
  </si>
  <si>
    <t>271011</t>
  </si>
  <si>
    <t>370295</t>
  </si>
  <si>
    <t>010210</t>
  </si>
  <si>
    <t>030262</t>
  </si>
  <si>
    <t>071130</t>
  </si>
  <si>
    <t>120300</t>
  </si>
  <si>
    <t>140200</t>
  </si>
  <si>
    <t>252400</t>
  </si>
  <si>
    <t>910112</t>
  </si>
  <si>
    <t>860691</t>
  </si>
  <si>
    <t>870839</t>
  </si>
  <si>
    <t>900620</t>
  </si>
  <si>
    <t>900921</t>
  </si>
  <si>
    <t>960839</t>
  </si>
  <si>
    <t>851780</t>
  </si>
  <si>
    <t>851910</t>
  </si>
  <si>
    <t>852452</t>
  </si>
  <si>
    <t>844841</t>
  </si>
  <si>
    <t>846920</t>
  </si>
  <si>
    <t>810195</t>
  </si>
  <si>
    <t>810419</t>
  </si>
  <si>
    <t>842520</t>
  </si>
  <si>
    <t>844329</t>
  </si>
  <si>
    <t>844360</t>
  </si>
  <si>
    <t>293961</t>
  </si>
  <si>
    <t>340410</t>
  </si>
  <si>
    <t>293100</t>
  </si>
  <si>
    <t>030374</t>
  </si>
  <si>
    <t>030375</t>
  </si>
  <si>
    <t>030410</t>
  </si>
  <si>
    <t>030240</t>
  </si>
  <si>
    <t>091040</t>
  </si>
  <si>
    <t>090950</t>
  </si>
  <si>
    <t>230220</t>
  </si>
  <si>
    <t>252890</t>
  </si>
  <si>
    <t>121140</t>
  </si>
  <si>
    <t>121220</t>
  </si>
  <si>
    <t>441029</t>
  </si>
  <si>
    <t>441032</t>
  </si>
  <si>
    <t>420400</t>
  </si>
  <si>
    <t>481410</t>
  </si>
  <si>
    <t>550700</t>
  </si>
  <si>
    <t>550991</t>
  </si>
  <si>
    <t>551439</t>
  </si>
  <si>
    <t>640691</t>
  </si>
  <si>
    <t>844330</t>
  </si>
  <si>
    <t>850930</t>
  </si>
  <si>
    <t>910620</t>
  </si>
  <si>
    <t>880190</t>
  </si>
  <si>
    <t>870860</t>
  </si>
  <si>
    <t>854311</t>
  </si>
  <si>
    <t>950330</t>
  </si>
  <si>
    <t>761519</t>
  </si>
  <si>
    <t>780300</t>
  </si>
  <si>
    <t>741819</t>
  </si>
  <si>
    <t>740722</t>
  </si>
  <si>
    <t>730610</t>
  </si>
  <si>
    <t>730660</t>
  </si>
  <si>
    <t>844321</t>
  </si>
  <si>
    <t>846930</t>
  </si>
  <si>
    <t>820580</t>
  </si>
  <si>
    <t>901041</t>
  </si>
  <si>
    <t>900719</t>
  </si>
  <si>
    <t>871411</t>
  </si>
  <si>
    <t>870831</t>
  </si>
  <si>
    <t>854451</t>
  </si>
  <si>
    <t>854459</t>
  </si>
  <si>
    <t>851921</t>
  </si>
  <si>
    <t>852390</t>
  </si>
  <si>
    <t>852812</t>
  </si>
  <si>
    <t>852821</t>
  </si>
  <si>
    <t>852830</t>
  </si>
  <si>
    <t>851750</t>
  </si>
  <si>
    <t>848510</t>
  </si>
  <si>
    <t>950310</t>
  </si>
  <si>
    <t>950349</t>
  </si>
  <si>
    <t>961420</t>
  </si>
  <si>
    <t>030371</t>
  </si>
  <si>
    <t>020900</t>
  </si>
  <si>
    <t>030321</t>
  </si>
  <si>
    <t>060491</t>
  </si>
  <si>
    <t>120100</t>
  </si>
  <si>
    <t>160520</t>
  </si>
  <si>
    <t>150200</t>
  </si>
  <si>
    <t>251830</t>
  </si>
  <si>
    <t>251720</t>
  </si>
  <si>
    <t>320643</t>
  </si>
  <si>
    <t>300680</t>
  </si>
  <si>
    <t>560710</t>
  </si>
  <si>
    <t>570251</t>
  </si>
  <si>
    <t>600642</t>
  </si>
  <si>
    <t>640330</t>
  </si>
  <si>
    <t>650590</t>
  </si>
  <si>
    <t>540824</t>
  </si>
  <si>
    <t>440920</t>
  </si>
  <si>
    <t>481630</t>
  </si>
  <si>
    <t>370291</t>
  </si>
  <si>
    <t>380890</t>
  </si>
  <si>
    <t>440200</t>
  </si>
  <si>
    <t>Live animals; animal products </t>
  </si>
  <si>
    <t>Vegetable products</t>
  </si>
  <si>
    <t>Animal or vegetable fats and oils and their cleavage products; prepared edible fats; animal or vegetable waxes</t>
  </si>
  <si>
    <t>Prepared foodstuffs; beverages, spirits and vinegar; tobacco and manufactured tobacco substitutes </t>
  </si>
  <si>
    <t>Mineral products </t>
  </si>
  <si>
    <t>Products of the chemical or allied industries </t>
  </si>
  <si>
    <t>Plastics and articles thereof; rubber and articles thereof </t>
  </si>
  <si>
    <t>Raw hides and skins, leather, furskins and articles thereof; saddlery and harness; travel goods, handbags and similar containers; articles of animal gut (other than silk-worm gut) </t>
  </si>
  <si>
    <t>Wood and articles of wood; wood charcoal; cork and articles of cork; manufactures of straw, of esparto or of other plaiting materials; basketware and wickerwork</t>
  </si>
  <si>
    <t>Pulp of wood or of other fibrous cellulosic material; recovered (waste and scrap) paper or paperboard; paper and paperboard and articles thereof </t>
  </si>
  <si>
    <t>Textiles and textile articles </t>
  </si>
  <si>
    <t>Footwear, headgear, umbrellas, sun umbrellas, walking-sticks, seat-sticks, whips, riding-crops and parts thereof; prepared feathers and articles made therewith; artificial flowers; articles of human hair </t>
  </si>
  <si>
    <t>Articles of stone, plaster, cement, asbestos, mica or similar materials; ceramic products; glass and glassware </t>
  </si>
  <si>
    <t>Natural or cultured pearls, precious or semi-precious stones, precious metals, metals clad with precious metal and articles thereof; imitation jewellery; coin thereof; imitation jewellery; coin </t>
  </si>
  <si>
    <t>Base metals and articles of base metal </t>
  </si>
  <si>
    <t>Machinery and mechanical appliances; electrical equipment; parts thereof; sound recorders and reproducers, television image and sound recorders and reproducers, and parts and accessories of such articles </t>
  </si>
  <si>
    <t>Vehicles, aircraft, vessels and associated transport equipment </t>
  </si>
  <si>
    <t>Optical, photographic, cinematographic, measuring, checking, precision, medical or surgical instruments and apparatus; clocks and watches; musical instruments; parts and accessories thereof </t>
  </si>
  <si>
    <t>Arms and ammunition; parts and accessories thereof </t>
  </si>
  <si>
    <t>Miscellaneous manufactured articles </t>
  </si>
  <si>
    <t>Works of art, collectors’ pieces and antiques </t>
  </si>
  <si>
    <t>HS6</t>
  </si>
  <si>
    <t>HS2</t>
  </si>
  <si>
    <t>HS Section</t>
  </si>
  <si>
    <t>Average 2005-08</t>
  </si>
  <si>
    <t>Average 2009-13</t>
  </si>
  <si>
    <t># HS6 subheads</t>
  </si>
  <si>
    <t>US$ 1000</t>
  </si>
  <si>
    <t>Value share</t>
  </si>
  <si>
    <t>H2</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</si>
  <si>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</si>
  <si>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</si>
  <si>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</si>
  <si>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</si>
  <si>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</si>
  <si>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</si>
  <si>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</si>
  <si>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</si>
  <si>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</si>
  <si>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</si>
  <si>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</si>
  <si>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</si>
  <si>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</si>
  <si>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</si>
  <si>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</si>
  <si>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</si>
  <si>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</si>
  <si>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</si>
  <si>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</si>
  <si>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</si>
  <si>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</si>
  <si>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</si>
  <si>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</si>
  <si>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</si>
  <si>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</si>
  <si>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</si>
  <si>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</si>
  <si>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</si>
  <si>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</si>
  <si>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</si>
  <si>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</si>
  <si>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</si>
  <si>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</si>
  <si>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</si>
  <si>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</si>
  <si>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</si>
  <si>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</si>
  <si>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</si>
  <si>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382561</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</si>
  <si>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</si>
  <si>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</si>
  <si>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</si>
  <si>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</si>
  <si>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</si>
  <si>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</si>
  <si>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</si>
  <si>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</si>
  <si>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</si>
  <si>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</si>
  <si>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</si>
  <si>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</si>
  <si>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</si>
  <si>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</si>
  <si>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</si>
  <si>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</si>
  <si>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</si>
  <si>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</si>
  <si>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</si>
  <si>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</si>
  <si>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</si>
  <si>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</si>
  <si>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</si>
  <si>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</si>
  <si>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</si>
  <si>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</si>
  <si>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</si>
  <si>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</si>
  <si>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</si>
  <si>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</si>
  <si>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</si>
  <si>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</si>
  <si>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</si>
  <si>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</si>
  <si>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</si>
  <si>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</si>
  <si>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</si>
  <si>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</si>
  <si>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</si>
  <si>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</si>
  <si>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</si>
  <si>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</si>
  <si>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</si>
  <si>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</si>
  <si>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</si>
  <si>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</si>
  <si>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</si>
  <si>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</si>
  <si>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</si>
  <si>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</si>
  <si>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</si>
  <si>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</si>
  <si>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</si>
  <si>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94</t>
  </si>
  <si>
    <t>95</t>
  </si>
  <si>
    <t>96</t>
  </si>
  <si>
    <t>97</t>
  </si>
  <si>
    <t>HS version</t>
  </si>
  <si>
    <t>Total in HS 1-97</t>
  </si>
  <si>
    <t># HS subheads</t>
  </si>
  <si>
    <t># subheads</t>
  </si>
  <si>
    <t>Average 2005-8</t>
  </si>
  <si>
    <t>No. HS 6-digit subheads exported (left axis)</t>
  </si>
  <si>
    <t>Export graphs</t>
  </si>
  <si>
    <t>Bubble sizes and labels relate to number of HS 6-digit subheads within the Section which were exported</t>
  </si>
  <si>
    <t>Import graphs</t>
  </si>
  <si>
    <t>Bubble sizes and labels relate to number of HS 6-digit subheads within the Section which were imported</t>
  </si>
  <si>
    <t>Nomenclature</t>
  </si>
  <si>
    <t>ProductCode</t>
  </si>
  <si>
    <t>PartnerName</t>
  </si>
  <si>
    <t>TradeFlowName</t>
  </si>
  <si>
    <t xml:space="preserve">2005 in 1000 USD </t>
  </si>
  <si>
    <t xml:space="preserve">2006 in 1000 USD </t>
  </si>
  <si>
    <t xml:space="preserve">2007 in 1000 USD </t>
  </si>
  <si>
    <t xml:space="preserve">2008 in 1000 USD </t>
  </si>
  <si>
    <t xml:space="preserve">2009 in 1000 USD </t>
  </si>
  <si>
    <t xml:space="preserve">2010 in 1000 USD </t>
  </si>
  <si>
    <t xml:space="preserve">2011 in 1000 USD </t>
  </si>
  <si>
    <t xml:space="preserve">2012 in 1000 USD </t>
  </si>
  <si>
    <t xml:space="preserve">2013 in 1000 USD </t>
  </si>
  <si>
    <t>Aruba</t>
  </si>
  <si>
    <t>Export</t>
  </si>
  <si>
    <t>Afghanistan</t>
  </si>
  <si>
    <t>Angola</t>
  </si>
  <si>
    <t>Anguila</t>
  </si>
  <si>
    <t>Albania</t>
  </si>
  <si>
    <t>Andorra</t>
  </si>
  <si>
    <t>Netherlands Antilles</t>
  </si>
  <si>
    <t>United Arab Emirates</t>
  </si>
  <si>
    <t>Argentina</t>
  </si>
  <si>
    <t>Armenia</t>
  </si>
  <si>
    <t>American Samoa</t>
  </si>
  <si>
    <t>Antigua and Barbuda</t>
  </si>
  <si>
    <t>Australia</t>
  </si>
  <si>
    <t>Austria</t>
  </si>
  <si>
    <t>Azerbaijan</t>
  </si>
  <si>
    <t>Burundi</t>
  </si>
  <si>
    <t>Belgium</t>
  </si>
  <si>
    <t>Benin</t>
  </si>
  <si>
    <t>Burkina Faso</t>
  </si>
  <si>
    <t>Bangladesh</t>
  </si>
  <si>
    <t>Bulgaria</t>
  </si>
  <si>
    <t>Bahrain</t>
  </si>
  <si>
    <t>Bahamas, The</t>
  </si>
  <si>
    <t>Belarus</t>
  </si>
  <si>
    <t>Belize</t>
  </si>
  <si>
    <t>Bermuda</t>
  </si>
  <si>
    <t>Bolivia</t>
  </si>
  <si>
    <t>Brazil</t>
  </si>
  <si>
    <t>Barbados</t>
  </si>
  <si>
    <t>Brunei</t>
  </si>
  <si>
    <t>Bhutan</t>
  </si>
  <si>
    <t>Bouvet Island</t>
  </si>
  <si>
    <t>Botswana</t>
  </si>
  <si>
    <t>Central African Republic</t>
  </si>
  <si>
    <t>Canada</t>
  </si>
  <si>
    <t>Cocos (Keeling) Islands</t>
  </si>
  <si>
    <t>Switzerland</t>
  </si>
  <si>
    <t>Chile</t>
  </si>
  <si>
    <t>China</t>
  </si>
  <si>
    <t>Cote d'Ivoire</t>
  </si>
  <si>
    <t>Cameroon</t>
  </si>
  <si>
    <t>Congo, Rep.</t>
  </si>
  <si>
    <t>Colombia</t>
  </si>
  <si>
    <t>Comoros</t>
  </si>
  <si>
    <t>Cape Verde</t>
  </si>
  <si>
    <t>Costa Rica</t>
  </si>
  <si>
    <t>Cuba</t>
  </si>
  <si>
    <t>Cayman Islands</t>
  </si>
  <si>
    <t>Cyprus</t>
  </si>
  <si>
    <t>Czech Republic</t>
  </si>
  <si>
    <t>Germany</t>
  </si>
  <si>
    <t>Djibouti</t>
  </si>
  <si>
    <t>Dominica</t>
  </si>
  <si>
    <t>Denmark</t>
  </si>
  <si>
    <t>Dominican Republic</t>
  </si>
  <si>
    <t>Algeria</t>
  </si>
  <si>
    <t>Ecuador</t>
  </si>
  <si>
    <t>Egypt, Arab Rep.</t>
  </si>
  <si>
    <t>Eritrea</t>
  </si>
  <si>
    <t>Spain</t>
  </si>
  <si>
    <t>Estonia</t>
  </si>
  <si>
    <t>Ethiopia(excludes Eritrea)</t>
  </si>
  <si>
    <t>Finland</t>
  </si>
  <si>
    <t>Fiji</t>
  </si>
  <si>
    <t>Falkland Island</t>
  </si>
  <si>
    <t>France</t>
  </si>
  <si>
    <t>Faeroe Islands</t>
  </si>
  <si>
    <t>Gabon</t>
  </si>
  <si>
    <t>United Kingdom</t>
  </si>
  <si>
    <t>Georgia</t>
  </si>
  <si>
    <t>Ghana</t>
  </si>
  <si>
    <t>Gibraltar</t>
  </si>
  <si>
    <t>Guinea</t>
  </si>
  <si>
    <t>Gambia, The</t>
  </si>
  <si>
    <t>Greece</t>
  </si>
  <si>
    <t>Grenada</t>
  </si>
  <si>
    <t>Greenland</t>
  </si>
  <si>
    <t>Guatemala</t>
  </si>
  <si>
    <t>Guyana</t>
  </si>
  <si>
    <t>Hong Kong, China</t>
  </si>
  <si>
    <t>Honduras</t>
  </si>
  <si>
    <t>Croatia</t>
  </si>
  <si>
    <t>Haiti</t>
  </si>
  <si>
    <t>Hungary</t>
  </si>
  <si>
    <t>Indonesia</t>
  </si>
  <si>
    <t>India</t>
  </si>
  <si>
    <t>British Indian Ocean Ter.</t>
  </si>
  <si>
    <t>Ireland</t>
  </si>
  <si>
    <t>Iran, Islamic Rep.</t>
  </si>
  <si>
    <t>Iraq</t>
  </si>
  <si>
    <t>Iceland</t>
  </si>
  <si>
    <t>Israel</t>
  </si>
  <si>
    <t>Italy</t>
  </si>
  <si>
    <t>Jamaica</t>
  </si>
  <si>
    <t>Jordan</t>
  </si>
  <si>
    <t>Japan</t>
  </si>
  <si>
    <t>Kazakhstan</t>
  </si>
  <si>
    <t>Kenya</t>
  </si>
  <si>
    <t>Kyrgyz Republic</t>
  </si>
  <si>
    <t>Cambodia</t>
  </si>
  <si>
    <t>Kiribati</t>
  </si>
  <si>
    <t>Korea, Rep.</t>
  </si>
  <si>
    <t>Kuwait</t>
  </si>
  <si>
    <t>Lao PDR</t>
  </si>
  <si>
    <t>Lebanon</t>
  </si>
  <si>
    <t>Liberia</t>
  </si>
  <si>
    <t>Libya</t>
  </si>
  <si>
    <t>Sri Lanka</t>
  </si>
  <si>
    <t>Lesotho</t>
  </si>
  <si>
    <t>Lithuania</t>
  </si>
  <si>
    <t>Luxembourg</t>
  </si>
  <si>
    <t>Latvia</t>
  </si>
  <si>
    <t>Macao</t>
  </si>
  <si>
    <t>Morocco</t>
  </si>
  <si>
    <t>Moldova</t>
  </si>
  <si>
    <t>Madagascar</t>
  </si>
  <si>
    <t>Maldives</t>
  </si>
  <si>
    <t>Mexico</t>
  </si>
  <si>
    <t>Mali</t>
  </si>
  <si>
    <t>Malta</t>
  </si>
  <si>
    <t>Myanmar</t>
  </si>
  <si>
    <t>Mongolia</t>
  </si>
  <si>
    <t>Northern Mariana Islands</t>
  </si>
  <si>
    <t>Mauritania</t>
  </si>
  <si>
    <t>Montserrat</t>
  </si>
  <si>
    <t>Mauritius</t>
  </si>
  <si>
    <t>Malawi</t>
  </si>
  <si>
    <t>Malaysia</t>
  </si>
  <si>
    <t>Namibia</t>
  </si>
  <si>
    <t>New Caledonia</t>
  </si>
  <si>
    <t>Niger</t>
  </si>
  <si>
    <t>Nigeria</t>
  </si>
  <si>
    <t>Nicaragua</t>
  </si>
  <si>
    <t>Netherlands</t>
  </si>
  <si>
    <t>Norway</t>
  </si>
  <si>
    <t>Nepal</t>
  </si>
  <si>
    <t>Nauru</t>
  </si>
  <si>
    <t>New Zealand</t>
  </si>
  <si>
    <t>Other Asia, nes</t>
  </si>
  <si>
    <t>Oman</t>
  </si>
  <si>
    <t>Pakistan</t>
  </si>
  <si>
    <t>Panama</t>
  </si>
  <si>
    <t>Peru</t>
  </si>
  <si>
    <t>Philippines</t>
  </si>
  <si>
    <t>Palau</t>
  </si>
  <si>
    <t>Poland</t>
  </si>
  <si>
    <t>Korea, Dem. Rep.</t>
  </si>
  <si>
    <t>Portugal</t>
  </si>
  <si>
    <t>Paraguay</t>
  </si>
  <si>
    <t>Qatar</t>
  </si>
  <si>
    <t>Romania</t>
  </si>
  <si>
    <t>Russian Federation</t>
  </si>
  <si>
    <t>Rwanda</t>
  </si>
  <si>
    <t>Saudi Arabia</t>
  </si>
  <si>
    <t>Fm Sudan</t>
  </si>
  <si>
    <t>Senegal</t>
  </si>
  <si>
    <t>Serbia, FR(Serbia/Montenegro)</t>
  </si>
  <si>
    <t>Singapore</t>
  </si>
  <si>
    <t>Saint Helena</t>
  </si>
  <si>
    <t>Solomon Islands</t>
  </si>
  <si>
    <t>Sierra Leone</t>
  </si>
  <si>
    <t>El Salvador</t>
  </si>
  <si>
    <t>San Marino</t>
  </si>
  <si>
    <t>Somalia</t>
  </si>
  <si>
    <t>Sao Tome and Principe</t>
  </si>
  <si>
    <t>Sudan</t>
  </si>
  <si>
    <t>Suriname</t>
  </si>
  <si>
    <t>Slovak Republic</t>
  </si>
  <si>
    <t>Slovenia</t>
  </si>
  <si>
    <t>Sweden</t>
  </si>
  <si>
    <t>Swaziland</t>
  </si>
  <si>
    <t>Seychelles</t>
  </si>
  <si>
    <t>Syrian Arab Republic</t>
  </si>
  <si>
    <t>Turks and Caicos Isl.</t>
  </si>
  <si>
    <t>Chad</t>
  </si>
  <si>
    <t>Togo</t>
  </si>
  <si>
    <t>Thailand</t>
  </si>
  <si>
    <t>Tajikistan</t>
  </si>
  <si>
    <t>Tokelau</t>
  </si>
  <si>
    <t>Turkmenistan</t>
  </si>
  <si>
    <t>East Timor</t>
  </si>
  <si>
    <t>Tonga</t>
  </si>
  <si>
    <t>Trinidad and Tobago</t>
  </si>
  <si>
    <t>Tunisia</t>
  </si>
  <si>
    <t>Turkey</t>
  </si>
  <si>
    <t>Tanzania</t>
  </si>
  <si>
    <t>Uganda</t>
  </si>
  <si>
    <t>Ukraine</t>
  </si>
  <si>
    <t>United States Minor Outlying I</t>
  </si>
  <si>
    <t>Unspecified</t>
  </si>
  <si>
    <t>Uruguay</t>
  </si>
  <si>
    <t>United States</t>
  </si>
  <si>
    <t>Uzbekistan</t>
  </si>
  <si>
    <t>Holy See</t>
  </si>
  <si>
    <t>St. Vincent and the Grenadines</t>
  </si>
  <si>
    <t>Venezuela</t>
  </si>
  <si>
    <t>British Virgin Islands</t>
  </si>
  <si>
    <t>Vietnam</t>
  </si>
  <si>
    <t>Samoa</t>
  </si>
  <si>
    <t>Yemen</t>
  </si>
  <si>
    <t>Congo, Dem. Rep.</t>
  </si>
  <si>
    <t>Zimbabwe</t>
  </si>
  <si>
    <t>No. of markets (right axis)</t>
  </si>
  <si>
    <t>Note: EU countries counted separately.</t>
  </si>
  <si>
    <t>Source:</t>
  </si>
  <si>
    <t>Import</t>
  </si>
  <si>
    <t>South Africa</t>
  </si>
  <si>
    <t>No. HS 6-digit subheads imported (left axis)</t>
  </si>
  <si>
    <t>No. of supplying countries (right axis)</t>
  </si>
  <si>
    <t>2005-8</t>
  </si>
  <si>
    <t>2009-13</t>
  </si>
  <si>
    <t>Change in export share</t>
  </si>
  <si>
    <t>Change in import share</t>
  </si>
  <si>
    <t>All other products</t>
  </si>
  <si>
    <t>Light oils</t>
  </si>
  <si>
    <t>EU28</t>
  </si>
  <si>
    <t>All others</t>
  </si>
  <si>
    <t>Change</t>
  </si>
  <si>
    <t>Check</t>
  </si>
  <si>
    <t>Average 2011-13</t>
  </si>
  <si>
    <t>930320</t>
  </si>
  <si>
    <t>930390</t>
  </si>
  <si>
    <t>930400</t>
  </si>
  <si>
    <t>930510</t>
  </si>
  <si>
    <t>930529</t>
  </si>
  <si>
    <t>930591</t>
  </si>
  <si>
    <t>930621</t>
  </si>
  <si>
    <t>930629</t>
  </si>
  <si>
    <t>930630</t>
  </si>
  <si>
    <t>930690</t>
  </si>
  <si>
    <t>930700</t>
  </si>
  <si>
    <t>93</t>
  </si>
  <si>
    <t/>
  </si>
  <si>
    <t>Curaçao</t>
  </si>
  <si>
    <t>Total</t>
  </si>
  <si>
    <t>930111</t>
  </si>
  <si>
    <t>930119</t>
  </si>
  <si>
    <t>930190</t>
  </si>
  <si>
    <t>930200</t>
  </si>
  <si>
    <t>930310</t>
  </si>
  <si>
    <t>930330</t>
  </si>
  <si>
    <t>930521</t>
  </si>
  <si>
    <t>930599</t>
  </si>
  <si>
    <t>930610</t>
  </si>
  <si>
    <t>Avg 2011-13</t>
  </si>
  <si>
    <t>gold, incl. gold plated with platinum, in semi-manufactured forms, for non-monetary purposes</t>
  </si>
  <si>
    <t>petroleum oils and oils obtained from bituminous minerals, crude</t>
  </si>
  <si>
    <t>cocoa beans, whole or broken, raw or roasted</t>
  </si>
  <si>
    <t>butanes, liquefied (excl. of a purity of &gt;= 95% of n-butane or isobutane)</t>
  </si>
  <si>
    <t>fresh or dried cashew nuts, in shell</t>
  </si>
  <si>
    <t>gold, incl. gold plated with platinum, unwrought, for non-monetary purposes (excl. gold in powder form)</t>
  </si>
  <si>
    <t>manganese ores and concentrates, incl. ferruginous manganese ores and concentrates, with a manganese content of &gt;= 20%, calculated on the dry weight</t>
  </si>
  <si>
    <t>light oils and preparations, of petroleum or bituminous minerals which &gt;= 90% by volume 'incl. losses' distil at 210░c 'astm d 86 method'</t>
  </si>
  <si>
    <t>sheets for veneering, incl. those obtained by slicing laminated wood, for plywood or for other similar laminated wood and other wood, sawn lengthwise, sliced or peeled, whether or not planed, sanded, spliced or end-jointed, of a thickness of &lt;= 6 mm (excl. tropical wood specified in subheading note 1 to this chapter and coniferous wood)</t>
  </si>
  <si>
    <t>Avg. 2011-13</t>
  </si>
  <si>
    <t>unused postage, revenue or similar stamps of current or new issue in the country in which they have, or will have, a recognised face value; stamp-impressed paper; banknotes; cheque forms; stock, share or bond certificates and similar documents of title</t>
  </si>
  <si>
    <t>motor cars and other motor vehicles principally designed for the transport of persons, incl. station wagons and racing cars, with spark-ignition internal combustion reciprocating piston engine of a cylinder capacity &gt; 1.500 cm│ but &lt;= 3.000 cm│ (excl. vehicles for the transport of persons on snow and other specially designed vehicles of subheading 8703.10)</t>
  </si>
  <si>
    <t>motor vehicles for the transport of goods, with compression-ignition internal combustion piston engine 'diesel or semi-diesel engine' of a gross vehicle weight &lt;= 5 t (excl. dumpers for off-highway use of subheading 8704.10 and special purpose motor vehicles of heading 8705)</t>
  </si>
  <si>
    <t>cement clinkers</t>
  </si>
  <si>
    <t>broken rice</t>
  </si>
  <si>
    <t>self-propelled mechanical shovels, excavators and shovel loaders (excl. self-propelled mechanical shovels with a 360ª revolving superstructure and front-end shovel loaders)</t>
  </si>
  <si>
    <t>cane or beet sugar and chemically pure sucrose, in solid form (excl. cane and beet sugar containing added flavouring or colouring and raw sugar)</t>
  </si>
  <si>
    <t>semi-milled or wholly milled rice, whether or not polished or glazed</t>
  </si>
  <si>
    <t>frozen cuts and edible offal of fowls of the species gallus domesticus</t>
  </si>
  <si>
    <t>pure-bred breeding horses and asses</t>
  </si>
  <si>
    <t>live horses, asses, mules and hinnies (excl. pure-bred for breeding)</t>
  </si>
  <si>
    <t>pure-bred breeding bovines</t>
  </si>
  <si>
    <t>live bovine animals (excl. pure-bred for breeding)</t>
  </si>
  <si>
    <t>pure-bred breeding swine</t>
  </si>
  <si>
    <t>live pure-bred swine, weighing &lt; 50 kg (excl. pure-bred for breeding)</t>
  </si>
  <si>
    <t>live pure-bred swine, weighing &gt;= 50 kg (excl. pure-bred for breeding)</t>
  </si>
  <si>
    <t>live sheep</t>
  </si>
  <si>
    <t>live goats</t>
  </si>
  <si>
    <t>live fowls of the species gallus domesticus, weighing &lt;= 185 g (excl. turkeys and guinea fowls)</t>
  </si>
  <si>
    <t>live domestic turkeys, weighing &lt;= 185 g</t>
  </si>
  <si>
    <t>live domestic ducks, geese and guinea fowls, weighing &lt;= 185 g</t>
  </si>
  <si>
    <t>live fowls of the species gallus domesticus, weighing &gt; 185 g but &lt;= 2 kg</t>
  </si>
  <si>
    <t>live domestic ducks, geese, turkeys and guinea fowls, weighing &gt; 185 g</t>
  </si>
  <si>
    <t>live primates</t>
  </si>
  <si>
    <t>live mammals (excl. primates, whales, dolphins and purpoises 'mammals of the order cetacea', manatees and dugongs 'mammals of the order sirenia' and horses, asses, mules, hinnies, bovines, pigs, sheep and goats)</t>
  </si>
  <si>
    <t>live reptiles 'e.g. snakes, turtles, alligators, caymans, iguanas, gavials and lizards'</t>
  </si>
  <si>
    <t>live psittaciformes 'incl. parrots, parrakeets, macaws and cockatoos'</t>
  </si>
  <si>
    <t>live birds (excl. birds of prey and psittaciformes 'incl. parrots, parrakeets, macaws and cockatoos')</t>
  </si>
  <si>
    <t>live animals (excl. mammals, reptiles, birds, fish, crustaceans, molluscs and other aquatic invertebrates and cultures of micro-organisms, etc.)</t>
  </si>
  <si>
    <t>carcases or half-carcases of bovine animals, fresh or chilled</t>
  </si>
  <si>
    <t>fresh or chilled bovine cuts, with bone in (excl. carcases and 1/2 carcases)</t>
  </si>
  <si>
    <t>fresh or chilled bovine meat, boneless</t>
  </si>
  <si>
    <t>frozen bovine carcases and halfcarcases</t>
  </si>
  <si>
    <t>frozen bovine cuts, with bone in (excl. carcases and half-carcases)</t>
  </si>
  <si>
    <t>frozen, boneless meat of bovine animals</t>
  </si>
  <si>
    <t>fresh or chilled carcases and half-carcases of swine</t>
  </si>
  <si>
    <t>fresh or chilled meat of swine (excl. carcases and half-carcases, and hams, shoulders and cuts thereof, with bone in)</t>
  </si>
  <si>
    <t>frozen carcases and half-carcases of swine</t>
  </si>
  <si>
    <t>frozen meat of swine (excl. carcases and half-carcases, and hams, shoulders and cuts thereof, boneless)</t>
  </si>
  <si>
    <t>fresh or chilled lamb carcases and half-carcases</t>
  </si>
  <si>
    <t>fresh or chilled sheep carcases and half-carcases (excl. lambs)</t>
  </si>
  <si>
    <t>fresh or chilled cuts of sheep, with bone in (excl. carcases and half-carcases)</t>
  </si>
  <si>
    <t>fresh or chilled boneless cuts of sheep</t>
  </si>
  <si>
    <t>frozen lamb carcases and half-carcases</t>
  </si>
  <si>
    <t>frozen cuts of sheep, with bone in (excl. carcases and half-carcases)</t>
  </si>
  <si>
    <t>frozen boneless cuts of sheep</t>
  </si>
  <si>
    <t>fresh, chilled or frozen meat of goats</t>
  </si>
  <si>
    <t>meat of horses, asses, mules or hinnies, fresh, chilled or frozen</t>
  </si>
  <si>
    <t>fresh or chilled edible offal of bovine animals</t>
  </si>
  <si>
    <t>frozen edible bovine livers</t>
  </si>
  <si>
    <t>frozen edible bovine offal (excl. tongues and livers)</t>
  </si>
  <si>
    <t>edible offal of swine, frozen (excl. livers)</t>
  </si>
  <si>
    <t>frozen edible offal of sheep, goats, horses, asses, mules and hinnies</t>
  </si>
  <si>
    <t>fresh or chilled fowls of the species gallus domesticus, not cut in pieces</t>
  </si>
  <si>
    <t>frozen fowls of the species gallus domesticus, not cut in pieces</t>
  </si>
  <si>
    <t>fresh or chilled cuts and edible offal of fowls of the species gallus domesticus</t>
  </si>
  <si>
    <t>fresh or chilled turkeys of the species domesticus, not cut in pieces</t>
  </si>
  <si>
    <t>frozen cuts and edible offal of turkeys of the species domesticus</t>
  </si>
  <si>
    <t>fresh or chilled ducks, geese and guinea fowls of the species domesticus, not cut into pieces</t>
  </si>
  <si>
    <t>fresh or chilled cuts and edible offal of ducks, geese or guinea fowls of the species domesticus (excl. fatty livers)</t>
  </si>
  <si>
    <t>frozen cuts and edible offal of ducks, geese or guinea fowls of the species domesticus</t>
  </si>
  <si>
    <t>fresh, chilled or frozen meat and edible offal of pigeons, seals, game, reindeer and other animals (excl. bovine animals, swine, sheep, goats, horses, asses, mules, hinnies, poultry 'fowls of the species gallus domesticus, ducks, geese, turkeys, guinea fowl', rabbits, hares, primates, whales, dolphins and purpoises 'mammals of the order cetacea', manatees and dugongs 'mammals of the order sirenia', reptiles and frogs' legs)</t>
  </si>
  <si>
    <t>pig fat, free of lean meat, and poultry fat, not rendered or otherwise extracted, fresh, chilled, frozen, salted, in brine, dried or smoked</t>
  </si>
  <si>
    <t>hams, shoulders and cuts thereof of swine, salted, in brine, dried or smoked, with bone in</t>
  </si>
  <si>
    <t>meat of swine, salted, in brine, dried or smoked (excl. hams, shoulders and cuts thereof, with bone in, and bellies and cuts thereof)</t>
  </si>
  <si>
    <t>meat of bovine animals, salted, in brine, dried or smoked</t>
  </si>
  <si>
    <t>meat and edible offal, salted, in brine, dried or smoked, and edible flours and meals of meat or meat offal, of primates</t>
  </si>
  <si>
    <t>meat and edible offal, salted, in brine, dried or smoked, and edible flours and meals of meat and meat offal (excl. meat of bovine animals and swine and meat and edible offal of primates, whales, dolphins and purpoises 'mammals of the order cetacea', manatees and dugongs 'mammals of the order sirenia' and reptiles)</t>
  </si>
  <si>
    <t>live ornamental fish</t>
  </si>
  <si>
    <t>live trout 'salmo trutta, oncorhynchus mykiss, oncorhynchus clarki, oncorhynchus aguabonita, oncorhynchus gilae, oncorhynchus apache and oncorhynchus chrysogaster'</t>
  </si>
  <si>
    <t>live carp</t>
  </si>
  <si>
    <t>live fish (excl. ornamental fish, trout [salmo trutta, oncorhynchus mykiss, oncorhynchus clarki, oncorhynchus aguabonita, oncorhynchus gilae, oncorhynchus apache and oncorhynchus chrysogaster], eels [anguilla spp.] and carp)</t>
  </si>
  <si>
    <t>fresh or chilled trout 'salmo trutta, oncorhynchus mykiss, oncorhynchus clarki, oncorhynchus aguabonita, oncorhynchus gilae, oncorhynchus apache and oncorhynchus chrysogaster'</t>
  </si>
  <si>
    <t>fresh or chilled pacific salmon 'oncorhynchus nerka, oncorhynchus gorbuscha, oncorhynchus keta, oncorhynchus tschawytscha, oncorhynchus kisutch, oncorhynchus masou and oncorhynchus rhodurus', atlantic salmon 'salmo salar' and danube salmon 'hucho hucho'</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</si>
  <si>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</si>
  <si>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sole 'solea spp.'</t>
  </si>
  <si>
    <t>fresh or chilled flat fish 'pleuronectidae, bothidae, cynoglossidae, soleidae, scophthalmidae and catharidae' (excl. halibut 'reinhardtius hippoglossoides, hippoglossus hippoglossus and hippoglossus stenolepis', plaice 'pleuronectes platessa' and sole 'solea spp.')</t>
  </si>
  <si>
    <t>fresh or chilled bluefin tunas 'thunnus thynnus'</t>
  </si>
  <si>
    <t>fresh or chilled tunas of the genus 'thunnus' (excl. thunnus alalunga, thunnus albacares, thunnus obesus, thunnus thynnus and thunnus maccoyii)</t>
  </si>
  <si>
    <t>fresh or chilled herrings 'clupea harengus, clupea pallasii'</t>
  </si>
  <si>
    <t>fresh or chilled sardines 'sardina pilchardus, sardinops spp.', sardinella 'sardinella spp.', brisling or sprats 'sprattus sprattus'</t>
  </si>
  <si>
    <t>fresh or chilled haddock 'melanogrammus aeglefinus'</t>
  </si>
  <si>
    <t>fresh or chilled mackerel 'scomber scombrus, scomber australasicus, scomber japonicus'</t>
  </si>
  <si>
    <t>fresh or chilled freshwater and saltwater fish (excl. salmonidae, flat fish, tunas, skipjack or stripe-bellied bonito, herrings, cod, sardines, sardinella, brisling or sprats, haddock, coalfish, mackerel, sharks and eels)</t>
  </si>
  <si>
    <t>fresh or chilled fish livers and roes</t>
  </si>
  <si>
    <t>frozen sockeye salmon [red salmon] 'oncorhynchus nerka'</t>
  </si>
  <si>
    <t>frozen pacific salmon 'oncorhynchus gorbuscha, oncorhynchus keta, oncorhynchus tschawytscha, oncorhynchus kisutch, oncorhynchus masou and oncorhynchus rhodurus' (excl. sockeye salmon [red salmon] 'oncorhynchus nerka')</t>
  </si>
  <si>
    <t>frozen trout 'salmo trutta, oncorhynchus mykiss, oncorhynchus clarki, oncorhynchus aguabonita, oncorhynchus gilae, oncorhynchus apache and oncorhynchus chrysogaster'</t>
  </si>
  <si>
    <t>frozen atlantic salmon 'salmo salar' and danube salmon 'hucho hucho'</t>
  </si>
  <si>
    <t>frozen salmonidae (excl. pacific salmon, atlantic salmon, danube salmon and trout)</t>
  </si>
  <si>
    <t>frozen sole 'solea spp.'</t>
  </si>
  <si>
    <t>frozen flat fish 'pleuronectidae, bothidae, cynoglossidae, soleidae, scophthalmidae and citharidae' (excl. halibut, plaice and sole)</t>
  </si>
  <si>
    <t>frozen albacore or longfinned tunas 'thunnus alalunga'</t>
  </si>
  <si>
    <t>frozen yellowfin tunas 'thunnus albacares'</t>
  </si>
  <si>
    <t>frozen skipjack or stripe-bellied bonito 'euthynnus -katsuwonus- pelamis'</t>
  </si>
  <si>
    <t>frozen tunas of the genus 'thunnus' (excl. thunnus alalunga, thunnus albacares, thunnus obesus, thunnus thynnus and thunnus maccoyii)</t>
  </si>
  <si>
    <t>frozen herrings 'clupea harengus, clupea pallasii'</t>
  </si>
  <si>
    <t>frozen cod 'gadus morhua, gadus ogac and gadus macrocephalus'</t>
  </si>
  <si>
    <t>frozen sardines 'sardina pilchardus, sardinops spp.', sardinella 'sardinella spp.' and brisling or sprats 'sprattus sprattus'</t>
  </si>
  <si>
    <t>frozen mackerel 'scomber scombrus, scomber australasicus, scomber japonicus'</t>
  </si>
  <si>
    <t>frozen dogfish and other sharks</t>
  </si>
  <si>
    <t>frozen eels 'anguilla spp.'</t>
  </si>
  <si>
    <t>frozen hake 'merluccius spp., urophycis spp.'</t>
  </si>
  <si>
    <t>frozen freshwater and saltwater fish (excl. salmonidae, flat fish, tunas, skipjack or stripe-bellied bonito, herrings, cod, sardines, sardinella, brisling or sprats, haddock, coalfish, mackerel, dogfish and other sharks, eels, sea bass and hake)</t>
  </si>
  <si>
    <t>frozen fish livers and roes</t>
  </si>
  <si>
    <t>fresh or chilled fillets and other fish meat, whether or not minced</t>
  </si>
  <si>
    <t>frozen fish fillets</t>
  </si>
  <si>
    <t>frozen fish meat, whether or not minced (excl. fillets)</t>
  </si>
  <si>
    <t>flours, meals and pellets of fish, fit for human consumption</t>
  </si>
  <si>
    <t>fish livers and roes, dried, smoked, salted or in brine</t>
  </si>
  <si>
    <t>fish fillets, dried, salted or in brine, not smoked</t>
  </si>
  <si>
    <t>pacific salmon 'oncorhynchus nerka, oncorhynchus gorbuscha, oncorhynchus keta, oncorhynchus tschawytscha, oncorhynchus kisutch, oncorhynchus masou and oncorhynchus rhodurus', atlantic salmon 'salmo salar' and danube salmon 'hucho hucho', smoked, incl. fillets</t>
  </si>
  <si>
    <t>herrings 'clupea harengus, clupea pallasii', smoked, incl. fillets</t>
  </si>
  <si>
    <t>smoked fish, incl. fillets (excl. pacific salmon, atlantic salmon, danube salmon and herrings)</t>
  </si>
  <si>
    <t>dried cod 'gadus morhua, gadus ogac, gadus macrocephalus', whether or not salted, not smoked (excl. fillets)</t>
  </si>
  <si>
    <t>dried fish, salted, not smoked (excl. cod and other fillets)</t>
  </si>
  <si>
    <t>cod 'gadus morhua, gadus ogac, gadus macrocephalus', salted or in brine only (excl. fillets)</t>
  </si>
  <si>
    <t>anchovies 'engraulis spp.', salted or in brine only (excl. fillets)</t>
  </si>
  <si>
    <t>fish, salted or in brine only (excl. herrings, cod, anchovies and fillets in general)</t>
  </si>
  <si>
    <t>frozen rock lobster and other sea crawfish 'palinurus spp.', 'panulirus spp.' and 'jasus spp.', whether in shell or not, incl. rock lobster and other sea crawfish in shell, cooked by steaming or by boiling in water</t>
  </si>
  <si>
    <t>frozen lobsters 'homarus spp.', whether in shell or not, incl. lobsters in shell, cooked by steaming or by boiling in water</t>
  </si>
  <si>
    <t>frozen shrimps and prawns, whether in shell or not, incl. shrimps and prawns in shell, cooked by steaming or by boiling in water</t>
  </si>
  <si>
    <t>frozen crabs, whether in shell or not, incl. crabs in shell, cooked by steaming or by boiling in water</t>
  </si>
  <si>
    <t>frozen crustaceans, fit for human consumption, whether in shell or not, incl. crustaceans in shell, cooked beforehand by steaming or by boiling in water (excl. rock lobster and other sea crawfish, lobsters, shrimps, prawns and crabs); frozen flours, meals, and pellets of crustaceans, fit for human consumption</t>
  </si>
  <si>
    <t>rock lobster and other sea crawfish 'palinurus spp., panulirus spp. and jasus spp.', whether in shell or not, live, dried, salted or in brine, incl. in shell, cooked by steaming or by boiling in water</t>
  </si>
  <si>
    <t>lobsters 'homarus spp.', whether in shell or not, live, dried, salted or in brine, incl. lobsters in shell, cooked by steaming or by boiling in water</t>
  </si>
  <si>
    <t>shrimps and prawns, whether in shell or not, live, dried, salted or in brine, incl. shrimps and prawns in shell, cooked by steaming or by boiling in water</t>
  </si>
  <si>
    <t>crabs, whether in shell or not, live, dried, salted or in brine, incl. crabs in shell, cooked by steaming or by boiling in water</t>
  </si>
  <si>
    <t>crustaceans, fit for human consumption, whether in shell or not, live, fresh, chilled, dried, salted or in brine, incl. crustaceans in shell, cooked beforehand by steaming or by boiling in water (excl. rock lobster and other sea crawfish, lobsters, shrimps, prawns and crabs); flours, meals and pellets of crustaceans, fit for human consumption</t>
  </si>
  <si>
    <t>oysters, live, fresh, chilled, frozen, dried, salted or in brine</t>
  </si>
  <si>
    <t>live, fresh or chilled scallops, incl. queen scallops, of the genera pecten, chlamys or placopecten, with or without shell</t>
  </si>
  <si>
    <t>scallops, incl. queen scallops, of the genera pecten, chlamys or placopecten, frozen, dried, salted or in brine, with or without shell</t>
  </si>
  <si>
    <t>live, fresh or chilled mussels 'mytilus spp., perna spp.', with or without shell</t>
  </si>
  <si>
    <t>mussels 'mytilus spp., perna spp.', frozen, dried, salted or in brine, with or without shell</t>
  </si>
  <si>
    <t>live, fresh or chilled cuttle fish 'sepia officinalis, rossia macrosoma, sepiola spp.' and squid 'ommastrephes spp., loligo spp., nototodarus spp., sepioteuthis spp.', with or without shell</t>
  </si>
  <si>
    <t>cuttle fish 'sepia officinalis, rossia macrosoma, sepiola spp.' and squid 'ommastrephes spp., loligo spp., nototodarus spp., sepioteuthis spp.', frozen, dried, salted or in brine, with or without shell</t>
  </si>
  <si>
    <t>live, fresh or chilled octopus 'octopus spp.', with or without shell</t>
  </si>
  <si>
    <t>octopus 'octopus spp.', frozen, dried, salted or in brine, with or without shell</t>
  </si>
  <si>
    <t>snails, live, fresh, chilled, frozen, salted, dried or in brine, with or without shell (excl. sea snails)</t>
  </si>
  <si>
    <t>molluscs, fit for human consumption, whether in shell or not, frozen, dried, salted or in brine, incl. sea urchins, sea cucumbers and other aquatic invertebrates (other than crustaceans); flours, meals and pellets of aquatic invertebrates (other than crustaceans), fit for human consumption (excl. chilled, and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t>
  </si>
  <si>
    <t>milk and cream of a fat content by weight of &lt;= 1%, not concentrated nor containing added sugar or other sweetening matter</t>
  </si>
  <si>
    <t>milk and cream of a fat content by weight of &gt; 1% but &lt;= 6%, not concentrated nor containing added sugar or other sweetening matter</t>
  </si>
  <si>
    <t>milk and cream of a fat content by weight of &gt; 6%, not concentrated nor containing added sugar or other sweetening matter</t>
  </si>
  <si>
    <t>milk and cream in solid forms, of a fat content by weight of &lt;= 1,5%</t>
  </si>
  <si>
    <t>milk and cream in solid forms, of a fat content by weight of &gt; 1,5%, unsweetened</t>
  </si>
  <si>
    <t>milk and cream in solid forms, of a fat content by weight of &gt; 1,5%, sweetened</t>
  </si>
  <si>
    <t>milk and cream, concentrated but unsweetened (excl. in solid forms)</t>
  </si>
  <si>
    <t>milk and cream, concentrated and sweetened (excl. in solid forms)</t>
  </si>
  <si>
    <t>yogurt, whether or not flavoured or containing added sugar or other sweetening matter, fruits, nuts or cocoa</t>
  </si>
  <si>
    <t>buttermilk, curdled milk and cream, kephir and other fermented or acidified milk and cream, whether or not concentrated or flavoured or containing added sugar or other sweetening matter, fruits, nuts or cocoa (excl. yogurt)</t>
  </si>
  <si>
    <t>whey and modified whey, whether or not concentrated or containing added sugar or other sweetening matter</t>
  </si>
  <si>
    <t>products consisting of natural milk constituents, whether or not sweetened, n.e.s.</t>
  </si>
  <si>
    <t>butter (excl. dehydrated butter and ghee)</t>
  </si>
  <si>
    <t>dairy spreads of a fat content, by weight, of &gt;= 39% but &lt; 80%</t>
  </si>
  <si>
    <t>fats and oils derived from milk, and dehydrated butter and ghee (excl. natural butter, recombined butter and whey butter)</t>
  </si>
  <si>
    <t>fresh cheese 'unripened or uncured cheese', incl. whey cheese, and curd</t>
  </si>
  <si>
    <t>grated or powdered cheese</t>
  </si>
  <si>
    <t>processed cheese, not grated or powdered</t>
  </si>
  <si>
    <t>blue-veined cheese</t>
  </si>
  <si>
    <t>cheese (excl. fresh cheese, incl. whey cheese, not fermented, curd, processed cheese, blue-veined cheese, and grated or powdered cheese)</t>
  </si>
  <si>
    <t>birds' eggs, in shell, fresh, preserved or cooked</t>
  </si>
  <si>
    <t>dried egg yolks, whether or not sweetened</t>
  </si>
  <si>
    <t>egg yolks, fresh, cooked by steaming or boiling in water, moulded, frozen or otherwise preserved, whether or not sweetened (excl. dried)</t>
  </si>
  <si>
    <t>birds' eggs, not in shell, fresh, cooked by steaming or boiling in water, moulded, frozen or otherwise preserved, whether or not sweetened (excl. dried)</t>
  </si>
  <si>
    <t>natural honey</t>
  </si>
  <si>
    <t>turtles' eggs, birds' nests and other edible products of animal origin, n.e.s.</t>
  </si>
  <si>
    <t>human hair, unworked, whether or not washed or scoured; waste of human hair</t>
  </si>
  <si>
    <t>badger and other brush making hair and waste thereof</t>
  </si>
  <si>
    <t>guts, bladders and stomachs of animals (other than fish), whole and pieces thereof, fresh, chilled, frozen, salted, in brine, dried or smoked</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</si>
  <si>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</si>
  <si>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bones and horn-cores and their powder and waste, unworked, defatted, degelatinised or simply prepared (excl. ossein and bones treated with acid and cut to shape)</t>
  </si>
  <si>
    <t>ivory, unworked or simply prepared, its powder and waste (excl. cut to shape)</t>
  </si>
  <si>
    <t>tortoiseshell, whalebone and whalebone hair, horns, antlers, hooves, nails, claws and beaks, unworked or simply prepared, their powder and waste (excl. cut to shape and ivory)</t>
  </si>
  <si>
    <t>coral and similar materials, shells of molluscs, crustaceans or echinoderms, cuttle-bone, powder and waste thereof, unworked or simply prepared but not otherwise worked or cut to shape</t>
  </si>
  <si>
    <t>natural sponges of animal origin</t>
  </si>
  <si>
    <t>ambergris, castoreum, civet and musk; cantharides; bile, whether or not dried; glands and other animal products used in the preparation of pharmaceutical products, fresh, chilled, frozen or otherwise provisionally preserved</t>
  </si>
  <si>
    <t>bovine semen</t>
  </si>
  <si>
    <t>products of fish or crustaceans, molluscs or other aquatic invertebrates; dead fish, crustaceans, molluscs or other aquatic invertebrates, unfit for human consumption</t>
  </si>
  <si>
    <t>products of animal origin, n.e.s., dead animals, unfit for human consumption (excl. fish, crustaceans, molluscs or other aquatic invertebrates)</t>
  </si>
  <si>
    <t>bulbs, tubers, tuberous roots, corms, crowns and rhizomes, dormant (excl. those used for human consumption and chicory plants and roots)</t>
  </si>
  <si>
    <t>bulbs, tubers, tuberous roots, corms, crowns and rhizomes, in growth or in flower; chicory plants and roots (excl. those used for human consumption and chicory roots of the variety cichorium intybus sativum)</t>
  </si>
  <si>
    <t>unrooted cuttings and slips</t>
  </si>
  <si>
    <t>edible fruit or nut trees, shrubs and bushes, whether or not grafted</t>
  </si>
  <si>
    <t>rhododendrons and azaleas, grafted or not</t>
  </si>
  <si>
    <t>roses, whether or not grafted</t>
  </si>
  <si>
    <t>live plants, incl. their roots, and mushroom spawn (excl. bulbs, tubers, tuberous roots, corms, crowns and rhizomes, incl. chicory plants and roots, unrooted cuttings and slips, fruit and nut trees, rhododendrons, azaleas and roses)</t>
  </si>
  <si>
    <t>fresh cut flowers and flower buds, for bouquets or for ornamental purposes</t>
  </si>
  <si>
    <t>dried, dyed, bleached, impregnated or otherwise prepared cut flowers and buds, for bouquets or for ornamental purposes</t>
  </si>
  <si>
    <t>mosses and lichens for bouquets or for ornamental purposes, fresh, dried, dyed, bleached, impregnated or otherwise prepared</t>
  </si>
  <si>
    <t>foliage, branches and other parts of plants, without flowers or flower buds, grasses, fresh, for bouquets or ornamental purposes</t>
  </si>
  <si>
    <t>foliage, branches and other parts of plants, without flowers or flower buds, grasses, for bouquets or ornamental purposes, dried, dyed, bleached, impregnated or otherwise prepared</t>
  </si>
  <si>
    <t>seed potatoes</t>
  </si>
  <si>
    <t>fresh or chilled potatoes (excl. seed)</t>
  </si>
  <si>
    <t>tomatoes, fresh or chilled</t>
  </si>
  <si>
    <t>fresh or chilled onions and shallots</t>
  </si>
  <si>
    <t>garlic, fresh or chilled</t>
  </si>
  <si>
    <t>leeks and other alliaceous vegetables, fresh or chilled (excl. onions, shallots and garlic)</t>
  </si>
  <si>
    <t>fresh or chilled cauliflowers and headed broccoli</t>
  </si>
  <si>
    <t>brussels sprouts, fresh or chilled</t>
  </si>
  <si>
    <t>fresh or chilled cabbages, kohlrabi, kale and similar edible brassicas (excl. cauliflowers, headed broccoli and brussels sprouts)</t>
  </si>
  <si>
    <t>fresh or chilled cabbage lettuce</t>
  </si>
  <si>
    <t>fresh or chilled lettuce (excl. cabbage lettuce)</t>
  </si>
  <si>
    <t>fresh or chilled witloof chicory</t>
  </si>
  <si>
    <t>fresh or chilled chicory (excl. witloof chicory)</t>
  </si>
  <si>
    <t>fresh or chilled carrots and turnips</t>
  </si>
  <si>
    <t>fresh or chilled salad beetroot, salsify, celeriac, radishes and similar edible roots (excl. carrots and turnips)</t>
  </si>
  <si>
    <t>cucumbers and gherkins, fresh or chilled</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</si>
  <si>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</si>
  <si>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</si>
  <si>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</si>
  <si>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globe artichokes</t>
  </si>
  <si>
    <t>fresh or chilled asparagus</t>
  </si>
  <si>
    <t>fresh or chilled aubergines 'eggplants'</t>
  </si>
  <si>
    <t>fresh or chilled celery (excl. celeriac)</t>
  </si>
  <si>
    <t>fresh or chilled mushrooms of the genus 'agaricus'</t>
  </si>
  <si>
    <t>fresh or chilled edible mushrooms (excl. mushrooms of the genus 'agaricus' and truffles)</t>
  </si>
  <si>
    <t>fresh or chilled fruits of the genus capsicum or pimenta</t>
  </si>
  <si>
    <t>fresh or chilled spinach, new zealand spinach and orache spinach</t>
  </si>
  <si>
    <t>fresh or chilled vegetables (excl. potatoes, tomatoes, vegetables of the allium spp., cabbages of the genus brassica, lettuces of the species lactuca sativa and cichorium, carrots, turnips, salad beetroot, salsify, celeriac, radishes and similar edible roots, cucumbers and gherkins, leguminous vegetables, artichokes, asparagus, aubergines, mushrooms, truffles, fruits of the genus capsicum or of the genus pimenta, spinach, new zealand spinach and orache spinach)</t>
  </si>
  <si>
    <t>potatoes, uncooked or cooked by steaming or by boiling in water, frozen</t>
  </si>
  <si>
    <t>shelled or unshelled peas 'pisum sativum', uncooked or cooked by steaming or by boiling in water, frozen</t>
  </si>
  <si>
    <t>shelled or unshelled beans 'vigna spp., phaseolus spp.',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</si>
  <si>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</si>
  <si>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</si>
  <si>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</si>
  <si>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vegetables, uncooked or cooked by steaming or by boiling in water, frozen (excl. potatoes, leguminous vegetables, spinach, new zealand spinach, orache spinach, and sweetcorn)</t>
  </si>
  <si>
    <t>mixtures of vegetables, uncooked or cooked by steaming or by boiling in water, frozen</t>
  </si>
  <si>
    <t>olives, provisionally preserved, e.g. by sulphur dioxide gas, in brine, in sulphur water or in other preservative solutions, but unsuitable in that state for immediate consumption</t>
  </si>
  <si>
    <t>capers provisionally preserved, e.g. by sulphur dioxide gas, in brine, in sulphur water or in other preservative solutions, but unsuitable in that state for immediate consumption</t>
  </si>
  <si>
    <t>cucumbers and gherkins provisionally preserved, e.g. by sulphur dioxide gas, in brine, in sulphur water or in other preservative solutions, but unsuitable in that state for immediate consumption</t>
  </si>
  <si>
    <t>mushrooms of the genus 'agaricus', provisionally preserved, e.g., by sulphur dioxide gas, in brine, in sulphur water or in other preservative solutions, but unsuitable in that state for immediate consumption</t>
  </si>
  <si>
    <t>mushrooms and truffles, provisionally preserved, e.g., by sulphur dioxide gas, in brine, in sulphur water or in other preservative solutions, but unsuitable in that state for immediate consumption (excl. mushrooms of the genus 'agaricus')</t>
  </si>
  <si>
    <t>vegetables and mixtures of vegetables provisionally preserved, e.g. by sulphur dioxide gas, in brine, in sulphur water or in other preservative solutions, but unsuitable in that state for immediate consumption (excl. onions, olives, capers, cucumbers and gherkins, not mixed)</t>
  </si>
  <si>
    <t>dried onions, whole, cut, sliced, broken or in powder, but not further prepared</t>
  </si>
  <si>
    <t>dried mushrooms of the genus 'agaricus', whole, cut, sliced, broken or in powder, but not further prepared</t>
  </si>
  <si>
    <t>dried wood ears 'auricularia spp.', whole, cut, sliced, broken or in powder, but not further prepared</t>
  </si>
  <si>
    <t>dried jelly fungi 'tremella spp.', whole, cut, sliced, broken or in powder, but not further prepared</t>
  </si>
  <si>
    <t>dried mushrooms and truffles, whole, cut, sliced, broken or in powder, but not further prepared (excl. mushrooms of the genus 'agaricus', wood ears 'auricularia spp.' and jelly fungi 'tremella spp.')</t>
  </si>
  <si>
    <t>dried vegetables and mixtures of vegetables, whole, cut, sliced, broken or in powder, but not further prepared (excl. onions, mushrooms and truffles, not mixed)</t>
  </si>
  <si>
    <t>dried, shelled peas 'pisum sativum', whether or not skinned or split</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</si>
  <si>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</si>
  <si>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</si>
  <si>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</si>
  <si>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whether or not skinned or split</t>
  </si>
  <si>
    <t>dried, shelled beans 'vigna and phaseolus', whether or not skinned or split (excl. beans of species 'vigna mungo [l] hepper or vigna radiata [l.] wilczek', small red 'adzuki' beans and kidney beans)</t>
  </si>
  <si>
    <t>dried, shelled lentils, whether or not skinned or split</t>
  </si>
  <si>
    <t>dried, shelled broad beans 'vicia faba var. major' and horse beans 'vicia faba var. equina and vicia faba var. minor', whether or not skinned or split</t>
  </si>
  <si>
    <t>dried, shelled leguminous vegetables, whether or not skinned or split (excl. peas, chickpeas, beans, lentils, broad beans and horse beans)</t>
  </si>
  <si>
    <t>fresh, chilled, frozen or dried roots and tubers of manioc 'cassava', whether or not sliced or in the form of pellets</t>
  </si>
  <si>
    <t>sweet potatoes, fresh, chilled, frozen or dried, whether or not sliced or in the form of pellets</t>
  </si>
  <si>
    <t>roots and tubers of arrowroot, salep, jerusalem artichokes and similar roots and tubers with high starch or inulin content, fresh, chilled, frozen or dried, whether or not sliced or in the form of pellets and sago pith (excl. manioc 'cassava' and sweet potatoes)</t>
  </si>
  <si>
    <t>desiccated coconuts</t>
  </si>
  <si>
    <t>fresh coconuts, whether or not shelled or peeled</t>
  </si>
  <si>
    <t>fresh or dried brazil nuts, in shell</t>
  </si>
  <si>
    <t>fresh or dried brazil nuts, shelled</t>
  </si>
  <si>
    <t>fresh or dried cashew nuts, shelled</t>
  </si>
  <si>
    <t>fresh or dried almonds in shell</t>
  </si>
  <si>
    <t>fresh or dried almonds, shelled and peeled</t>
  </si>
  <si>
    <t>fresh or dried hazelnuts or filberts 'corylus spp.', in shell</t>
  </si>
  <si>
    <t>fresh or dried hazelnuts or filberts 'corylus spp.', shelled and peeled</t>
  </si>
  <si>
    <t>fresh or dried walnuts in shell</t>
  </si>
  <si>
    <t>fresh or dried walnuts, shelled and peeled</t>
  </si>
  <si>
    <t>fresh or dried chestnuts 'castanea spp.', whether or not shelled or peeled</t>
  </si>
  <si>
    <t>fresh or dried pistachios, whether or not shelled or peeled</t>
  </si>
  <si>
    <t>nuts, fresh or dried, whether or not shelled or peeled (excl. coconuts, brazil nuts, cashew nuts, almonds, hazelnuts, walnuts, chestnuts 'castania spp.' and pistachios)</t>
  </si>
  <si>
    <t>bananas, incl. plantains, fresh or dried</t>
  </si>
  <si>
    <t>fresh or dried dates</t>
  </si>
  <si>
    <t>fresh or dried figs</t>
  </si>
  <si>
    <t>fresh or dried pineapples</t>
  </si>
  <si>
    <t>fresh or dried avocados</t>
  </si>
  <si>
    <t>fresh or dried guavas, mangoes and mangosteens</t>
  </si>
  <si>
    <t>fresh or dried oranges</t>
  </si>
  <si>
    <t>fresh or dried mandarins incl. tangerines and satsumas, clementines, wilkings and similar citrus hybrids</t>
  </si>
  <si>
    <t>fresh or dried grapefruit</t>
  </si>
  <si>
    <t>fresh or dried lemons 'citrus limon, citrus limonum' and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</si>
  <si>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</si>
  <si>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grapes</t>
  </si>
  <si>
    <t>dried grapes</t>
  </si>
  <si>
    <t>fresh watermelons</t>
  </si>
  <si>
    <t>fresh melons (excl. watermelons)</t>
  </si>
  <si>
    <t>fresh pawpaws 'papayas'</t>
  </si>
  <si>
    <t>fresh apples</t>
  </si>
  <si>
    <t>fresh pears and quinces</t>
  </si>
  <si>
    <t>fresh apricots</t>
  </si>
  <si>
    <t>fresh cherries</t>
  </si>
  <si>
    <t>fresh peaches, incl. nectarines</t>
  </si>
  <si>
    <t>fresh plums and sloes</t>
  </si>
  <si>
    <t>fresh strawberries</t>
  </si>
  <si>
    <t>fresh raspberries, blackberries, mulberries and loganberries</t>
  </si>
  <si>
    <t>fresh black, white or red currants and gooseberries</t>
  </si>
  <si>
    <t>fresh cranberries, bilberries and other fruits of the genus vaccinium</t>
  </si>
  <si>
    <t>fresh kiwifruit</t>
  </si>
  <si>
    <t>fresh durians</t>
  </si>
  <si>
    <t>fresh tamarinds, cashew apples, jackfruit, lychees, sapodillo plums, passion fruit, carambola, pitahaya and other edible fruit (excl. nuts, bananas, dates, figs, pineapples, avocados, guavas, mangoes, mangosteens, papaws 'papayas', citrus fruit, grapes, melons, apples, pears quinces, apricots, cherries, peaches, plums, sloes, strawberries, raspberries, mulberries, blackberries, loganberries, black, white or red currants, gooseberries, cranberries, fruits of the genus vaccinium, kiwifruit and durians)</t>
  </si>
  <si>
    <t>frozen strawberries, uncooked or cooked by steaming or boiling in water, whether or not sweetened</t>
  </si>
  <si>
    <t>frozen raspberries, blackberries, mulberries, loganberries, black-, white- or red currants and gooseberries, uncooked or cooked by steaming or boiling in water, whether or not sweetened</t>
  </si>
  <si>
    <t>frozen fruit and nuts, uncooked or cooked by steaming or boiling in water, whether or not sweetened (excl. strawberries, raspberries, blackberries, mulberries, loganberries, black, white or red currants and gooseberries)</t>
  </si>
  <si>
    <t>cherries, provisionally preserved, e.g. by sulphur dioxide gas, in brine, in sulphur water or in other preservative solutions, but unsuitable in that state for immediate consumption</t>
  </si>
  <si>
    <t>fruit and nuts, provisionally preserved, e.g. by sulphur dioxide gas, in brine, in sulphur water or in other preservative solutions, but unsuitable in that state for immediate consumption (excl. cherries)</t>
  </si>
  <si>
    <t>dried apricots</t>
  </si>
  <si>
    <t>dried prunes</t>
  </si>
  <si>
    <t>dried apples</t>
  </si>
  <si>
    <t>dried peaches, pears, papaws 'papayas', tamarinds and other edible fruits (excl. nuts, bananas, dates, figs, pineapples, avocados, guavas, mangoes, mangosteens, citrus fruit, grapes apricots, prunes and apples, unmixed)</t>
  </si>
  <si>
    <t>mixtures of nuts or dried fruits</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</si>
  <si>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</si>
  <si>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</si>
  <si>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</si>
  <si>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</si>
  <si>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</si>
  <si>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 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</si>
  <si>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</si>
  <si>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</si>
  <si>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</si>
  <si>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</si>
  <si>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mate</t>
  </si>
  <si>
    <t>pepper of the genus piper, neither crushed nor ground</t>
  </si>
  <si>
    <t>pepper of the genus piper, crushed or ground</t>
  </si>
  <si>
    <t>fruits of the genus capsicum or of the genus pimenta, dried or crushed or ground</t>
  </si>
  <si>
    <t>vanilla</t>
  </si>
  <si>
    <t>cinnamon and cinnamon-tree flowers (excl. crushed and ground)</t>
  </si>
  <si>
    <t>crushed or ground cinnamon and cinnamon-tree flowers</t>
  </si>
  <si>
    <t>cloves, whole fruit, cloves and stems</t>
  </si>
  <si>
    <t>nutmeg</t>
  </si>
  <si>
    <t>mace</t>
  </si>
  <si>
    <t>cardamoms</t>
  </si>
  <si>
    <t>seeds of anise or badian</t>
  </si>
  <si>
    <t>coriander seeds</t>
  </si>
  <si>
    <t>cumin seeds</t>
  </si>
  <si>
    <t>caraway seeds</t>
  </si>
  <si>
    <t>seeds of fennel; juniper berries</t>
  </si>
  <si>
    <t>ginger</t>
  </si>
  <si>
    <t>saffron</t>
  </si>
  <si>
    <t>turmeric 'curcuma'</t>
  </si>
  <si>
    <t>thyme and bay leaves</t>
  </si>
  <si>
    <t>curry</t>
  </si>
  <si>
    <t>mixtures of different types of spices</t>
  </si>
  <si>
    <t>spices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mixtures of various types of spices)</t>
  </si>
  <si>
    <t>durum wheat</t>
  </si>
  <si>
    <t>wheat and meslin (excl. durum wheat)</t>
  </si>
  <si>
    <t>rye</t>
  </si>
  <si>
    <t>barley</t>
  </si>
  <si>
    <t>oats</t>
  </si>
  <si>
    <t>maize seed</t>
  </si>
  <si>
    <t>maize (excl. seed)</t>
  </si>
  <si>
    <t>rice in the husk, 'paddy' or rough</t>
  </si>
  <si>
    <t>husked or brown rice</t>
  </si>
  <si>
    <t>grain sorghum</t>
  </si>
  <si>
    <t>buckwheat</t>
  </si>
  <si>
    <t>millet (excl. grain sorghum)</t>
  </si>
  <si>
    <t>canary seed</t>
  </si>
  <si>
    <t>cereals (excl. wheat and meslin, rye, barley, oats, maize, rice, buckwheat, millet, canary seed and grain sorghum)</t>
  </si>
  <si>
    <t>wheat or meslin flour</t>
  </si>
  <si>
    <t>rye flour</t>
  </si>
  <si>
    <t>maize 'corn' flour</t>
  </si>
  <si>
    <t>rice flour</t>
  </si>
  <si>
    <t>cereal flours (excl. wheat, meslin, rye, maize and rice)</t>
  </si>
  <si>
    <t>groats and meal of wheat</t>
  </si>
  <si>
    <t>groats and meal of maize 'corn'</t>
  </si>
  <si>
    <t>groats and meal of cereals (excl. wheat and maize)</t>
  </si>
  <si>
    <t>cereal pellets</t>
  </si>
  <si>
    <t>rolled or flaked grains of oats</t>
  </si>
  <si>
    <t>rolled or flaked grains of cereals (excl. barley and oats)</t>
  </si>
  <si>
    <t>hulled, pearled, sliced, kibbled or otherwise worked oat grains (excl. oat flour)</t>
  </si>
  <si>
    <t>hulled, pearled, sliced, kibbled or otherwise worked maize grains (excl. maize flour)</t>
  </si>
  <si>
    <t>grains of cereals, hulled, pearled, sliced, kibbled or otherwise worked (excl. oats and maize, grain flour and husked and semi- or wholly milled rice and broken rice)</t>
  </si>
  <si>
    <t>germ of cereals, whole, rolled, flaked or ground</t>
  </si>
  <si>
    <t>flour, meal and powder of potatoes</t>
  </si>
  <si>
    <t>flakes, granules and pellets of potatoes</t>
  </si>
  <si>
    <t>flour, meal and powder of peas, beans, lentils and the other dried leguminous vegetables of heading 0713</t>
  </si>
  <si>
    <t>flour, meal and powder of sago or of roots or tubers of manioc, arrowroot, salep, sweet potatoes and similar roots and tubers with a high content of starch or inulin of heading 0714</t>
  </si>
  <si>
    <t>flour, meal and powder of produce of chapter 8 'edible fruit and nuts; peel of citrus fruits or melons'</t>
  </si>
  <si>
    <t>malt (excl. roasted)</t>
  </si>
  <si>
    <t>roasted malt</t>
  </si>
  <si>
    <t>wheat starch</t>
  </si>
  <si>
    <t>maize starch</t>
  </si>
  <si>
    <t>potato starch</t>
  </si>
  <si>
    <t>manioc starch</t>
  </si>
  <si>
    <t>starch (excl. wheat, maize, potato and manioc)</t>
  </si>
  <si>
    <t>inulin</t>
  </si>
  <si>
    <t>wheat gluten, whether or not dried</t>
  </si>
  <si>
    <t>soya beans, whether or not broken</t>
  </si>
  <si>
    <t>groundnuts in shell, not roasted or otherwise cooked</t>
  </si>
  <si>
    <t>shelled groundnuts, whether or not broken (excl. roasted or otherwise cooked)</t>
  </si>
  <si>
    <t>copra</t>
  </si>
  <si>
    <t>linseed, whether or not broken</t>
  </si>
  <si>
    <t>high erucic rape or colza seeds 'yielding a fixed oil which has an erucic acid content of &gt;= 2% and yielding a solid component of glucosinolates of &gt;= 30 micromoles/g', whether or not broken</t>
  </si>
  <si>
    <t>sunflower seeds, whether or not broken</t>
  </si>
  <si>
    <t>palm nuts and kernels, whether or not broken</t>
  </si>
  <si>
    <t>cotton seeds, whether or not broken</t>
  </si>
  <si>
    <t>sesamum seeds, whether or not broken</t>
  </si>
  <si>
    <t>mustard seeds, whether or not broken</t>
  </si>
  <si>
    <t>safflower seeds, whether or not broken</t>
  </si>
  <si>
    <t>poppy seeds, whether or not broken</t>
  </si>
  <si>
    <t>oil seeds and oleaginous fruits, whether or not broken (excl. edible nuts, olives, soya beans, groundnuts, copra, linseed, rape or colza seeds, sunflower seeds, palm nuts and kernels, cotton, castor oil, sesamum, mustard, safflower and poppy seeds)</t>
  </si>
  <si>
    <t>soya bean flour and meal</t>
  </si>
  <si>
    <t>flours and meal of oil seeds or oleaginous fruit (excl. soya and mustard)</t>
  </si>
  <si>
    <t>sugar beet seed, for sowing</t>
  </si>
  <si>
    <t>alfalfa seed for sowing</t>
  </si>
  <si>
    <t>fescue seed for sowing</t>
  </si>
  <si>
    <t>kentucky blue grass 'poa pratensis l.' seed for sowing</t>
  </si>
  <si>
    <t>seeds of forage plants for sowing (excl. of cereals and of sugar beet, alfalfa, clover 'trifolium spp.', fescue, kentucky blue grass 'poa pratensis l.', ryegrass 'lolium multiflorum lam., lolium perenne l.' and timothy grass)</t>
  </si>
  <si>
    <t>seeds of herbaceous plants cultivated mainly for flowers, for sowing</t>
  </si>
  <si>
    <t>vegetable seeds, for sowing</t>
  </si>
  <si>
    <t>seeds, fruits and spores, for sowing (excl. leguminous vegetables and sweetcorn, coffee, tea, mat╔ and spices, cereals, oil seeds and oleaginous fruits, beets, forage plants, vegetable seeds, and seeds of herbaceous plants cultivated mainly for flowers or used primarily in perfumery, medicaments or for insecticidal, fungicidal or similar purposes)</t>
  </si>
  <si>
    <t>hop cones, fresh or dried (excl. ground, powdered or in the form of pellets)</t>
  </si>
  <si>
    <t>hop cones, ground, powdered or in the form of pellets; lupulin</t>
  </si>
  <si>
    <t>ginseng roots, fresh or dried, whether or not cut, crushed or powdered</t>
  </si>
  <si>
    <t>coca leaf, fresh or dried, whether or not cut, crushed or powdered</t>
  </si>
  <si>
    <t>poppy straw, fresh or dried, whether or not cut, crushed or powdered</t>
  </si>
  <si>
    <t>plants, parts of plants, incl. seeds and fruits, used primarily in perfumery, in pharmacy or for insecticidal, fungicidal or similar purposes, fresh or dried, whether or not cut, crushed or powdered (excl. liquorice and ginseng roots, coca leaf and poppy straw)</t>
  </si>
  <si>
    <t>seaweeds and other algae, fresh, chilled, frozen or dried, whether or not ground</t>
  </si>
  <si>
    <t>apricot, peach 'incl. nectarine' or plum stones and kernels</t>
  </si>
  <si>
    <t>sugar beet, fresh, chilled, frozen or dried, whether or not ground</t>
  </si>
  <si>
    <t>fruit stones and kernels and other vegetable products, incl. unroasted chicory roots of the variety cichorium intybus sativum, of a kind used primarily for human consumption, n.e.s.</t>
  </si>
  <si>
    <t>cereal straw and husks, unprepared, whether or not chopped, ground, pressed or in the form of pellets</t>
  </si>
  <si>
    <t>alfalfa meal and pellets</t>
  </si>
  <si>
    <t>swedes, mangolds, fodder roots, hay, lucerne 'alfalfa', clover, sainfoin, forage kale, lupines, vetches and similar forage products, whether or not in the form of pellets (excl. lucerne 'alfalfa' meal and pellets)</t>
  </si>
  <si>
    <t>natural lac</t>
  </si>
  <si>
    <t>natural gum arabic</t>
  </si>
  <si>
    <t>natural gums, resins, gum-resins, balsams and other natural oleoresins (excl. gum arabic)</t>
  </si>
  <si>
    <t>opium</t>
  </si>
  <si>
    <t>extracts of hops</t>
  </si>
  <si>
    <t>vegetable saps and extracts (excl. liquorice, hops, pryrethrum, roots of plants containing rotenone and opium)</t>
  </si>
  <si>
    <t>agar-agar, whether or not modified</t>
  </si>
  <si>
    <t>mucilages and thickeners, derived from locust beans, locust bean seeds or guar seeds, whether or not modified</t>
  </si>
  <si>
    <t>mucilages and thickeners derived from vegetable products, whether or not modified (excl. from locust beans, locust bean seeds, guar seeds and agar-agar)</t>
  </si>
  <si>
    <t>bamboos</t>
  </si>
  <si>
    <t>reeds, rushes, osier, raffia, cleaned, bleached or dyed cereal straw, lime bark and other vegetable materials of a kind used primarily for plaiting (excl. bamboos and rattans)</t>
  </si>
  <si>
    <t>vegetable materials of a kind used primarily as stuffing or as padding, e.g. kapok, vegetable hair and eel-grass, whether or not put up as a layer, with or without supporting material</t>
  </si>
  <si>
    <t>vegetable materials, such as broom-corn, piassava, couch grass and istle, of a kind used primarily in brooms or in brushes, whether or not in hanks or bundles</t>
  </si>
  <si>
    <t>cotton linters</t>
  </si>
  <si>
    <t>vegetable products n.e.s</t>
  </si>
  <si>
    <t>pig fat, incl. lard, and poultry fat, rendered or otherwise extracted (excl. lard stearin and lard oil)</t>
  </si>
  <si>
    <t>fats of bovine animals, sheep or goats (excl. lard stearin, lard oil, oleostearin, oleooil and tallow oil, not emulsified or mixed or otherwise prepared)</t>
  </si>
  <si>
    <t>lard stearin, lard oil, oleostearin, oleo-oil and tallow oil (excl. emulsified, mixed or otherwise prepared)</t>
  </si>
  <si>
    <t>fish-liver oils and their fractions, whether or not refined (excl. chemically modified)</t>
  </si>
  <si>
    <t>fats and oils of fish and their fractions, whether or not refined (excl. liver oils and chemically modified)</t>
  </si>
  <si>
    <t>fats and oils and their fractions of marine mammals, whether or not refined (excl. chemically modified)</t>
  </si>
  <si>
    <t>wool grease and fatty substances derived therefrom, incl. lanolin</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</si>
  <si>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</si>
  <si>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crude soya-bean oil, whether or not degummed</t>
  </si>
  <si>
    <t>soya-bean oil and its fractions, whether or not refined (excl. chemically modified and crude)</t>
  </si>
  <si>
    <t>crude groundnut oil</t>
  </si>
  <si>
    <t>groundnut oil and its fractions, whether or not refined (excl. chemically modified and crude)</t>
  </si>
  <si>
    <t>virgin olive oil and its fractions obtained from the fruit of the olive tree solely by mechanical or other physical means under conditions that do not lead to deterioration of the oil</t>
  </si>
  <si>
    <t>olive oil and fractions obtained from the fruit of the olive tree solely by mechanical or other physical means under conditions that do not lead to deterioration of the oil (excl. virgin and chemically modified)</t>
  </si>
  <si>
    <t>other oils and their fractions, obtained solely from olives, whether or not refined, but not chemically modified, incl. blends of these oils or fractions with oils or fractions of heading 1509</t>
  </si>
  <si>
    <t>crude palm oil</t>
  </si>
  <si>
    <t>palm oil and its fractions, whether or not refined (excl. chemically modified and crude)</t>
  </si>
  <si>
    <t>crude sunflower-seed or safflower oil</t>
  </si>
  <si>
    <t>sunflower-seed or safflower oil and their fractions, whether or not refined, but not chemically modified (excl. crude)</t>
  </si>
  <si>
    <t>crude cotton-seed oil</t>
  </si>
  <si>
    <t>cotton-seed oil and its fractions, whether or not refined, but not chemically modified (excl. crude)</t>
  </si>
  <si>
    <t>crude coconut oil</t>
  </si>
  <si>
    <t>coconut oil and its fractions, whether or not refined, but not chemically modified (excl. crude)</t>
  </si>
  <si>
    <t>crude palm kernel and babassu oil</t>
  </si>
  <si>
    <t>palm kernel and babassu oil and their fractions, whether or not refined, but not chemically modified (excl. crude)</t>
  </si>
  <si>
    <t>low erucic acid rape or colza oil 'fixed oil which has an erucic acid content of &lt; 2%', crude</t>
  </si>
  <si>
    <t>low erucic acid rape or colza oil 'fixed oil which has an erucic acid content of &lt; 2%' and its fractions, whether or not refined, but not chemically modified (excl. crude)</t>
  </si>
  <si>
    <t>high erucic acid rape or colza oil 'fixed oil which has an erucic acid content of &gt;= 2%', and mustard oil, and fractions thereof, whether or not refined, but not chemically modified (excl. crude)</t>
  </si>
  <si>
    <t>crude linseed oil</t>
  </si>
  <si>
    <t>linseed oil and fractions thereof, whether or not refined, but not chemically modified (excl. crude)</t>
  </si>
  <si>
    <t>crude maize oil</t>
  </si>
  <si>
    <t>maize oil and fractions thereof, whether or not refined, but not chemically modified (excl. crude)</t>
  </si>
  <si>
    <t>castor oil and fractions thereof, whether or not refined, but not chemically modified</t>
  </si>
  <si>
    <t>sesame oil and its fractions, whether or not refined, but not chemically modified</t>
  </si>
  <si>
    <t>fixed vegetable fats and oils and their fractions, whether or not refined, but not chemically modified (excl. soya-bean, groundnut, olive, palm, sunflower-seed, safflower, cotton-seed, coconut, palm kernel, babassu, rape, colza and mustard, linseed, maize, castor, tung and sesame oil)</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</si>
  <si>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</si>
  <si>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</si>
  <si>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 liquid)</t>
  </si>
  <si>
    <t>edible mixtures or preparations of animal or vegetable fats or oils and edible fractions of different fats or oils (excl. fats, oils and their fractions, partly or wholly hydrogenated, inter-esterified, re-esterified or elaidinised, whether or not refined, but not further prepared, mixtures of olive oils and their fractions, and solid margarine)</t>
  </si>
  <si>
    <t>animal or vegetable fats and oils and their fractions, boiled, oxidised, dehydrated, sulphurised, blown, polymerised by heat in vacuum or in inert gas or otherwise chemically modified, inedible mixtures or preparations of animal or vegetable fats or oils or of fractions of different fats or oils, n.e.s.</t>
  </si>
  <si>
    <t>glycerol, crude; glycerol waters and glycerol lyes</t>
  </si>
  <si>
    <t>vegetable waxes, whether or not refined or coloured (excl. triglycerides)</t>
  </si>
  <si>
    <t>beeswax, other insect waxes and spermaceti, whether or not refined or coloured</t>
  </si>
  <si>
    <t>degras; residues resulting from the treatment of fatty substances or animal or vegetable waxes</t>
  </si>
  <si>
    <t>sausages and similar products, of meat, offal or blood; food preparations based on these products</t>
  </si>
  <si>
    <t>homogenised prepared meat, offal or blood, put up for retail sale as infant food or for dietetic purposes, in containers of &lt;= 250 g</t>
  </si>
  <si>
    <t>preparations of liver of any animal (excl. sausages and similar products and finely homogenised preparations put up for retail sale as infant food or for dietetic purposes, in containers of a net weight of &lt;= 250 g)</t>
  </si>
  <si>
    <t>meat or offal of turkeys 'gallus domesticus', prepared or preserved (excl. sausages and similar products, and finely homogenised preparations put up for retail sale as infant food or for dietetic purposes, in containers of a net weight of &lt;= 250 g, preparations of liver and meat extracts and juices)</t>
  </si>
  <si>
    <t>meat or offal of fowls of the species 'gallus domesticus', prepared or preserved (excl. of meat or offal of turkeys 'gallus domesticus' or guinea fowl, sausages and similar products, finely homogenised preparations put up for retail sale as infant food or for dietetic purposes, in containers of a net weight of &lt;= 250 g, preparations of liver and meat extracts and juices)</t>
  </si>
  <si>
    <t>prepared or preserved meat or meat offal of ducks, geese and guinea fowl of the species domesticus (excl. sausages and similar products, finely homogenised preparations put up for retail sale as infant food or for dietetic purposes, in containers of a net weight of &lt;= 250 g, preparations of liver and meat extracts and juices)</t>
  </si>
  <si>
    <t>prepared or preserved meat and offal of swine, incl. mixtures (excl. hams, shoulders and cuts thereof, sausages and similar products, finely homogenised preparations put up for retail sale as infant food or for dietetic purpose, in containers of a net weight of &lt;= 250 g, preparations of liver and meat extracts and juices)</t>
  </si>
  <si>
    <t>prepared or preserved meat or offal of bovine animals (excl. sausages and similar products, finely homogenised preparations put up for retail sale as infant food or for dietetic purposes, in containers of a net weight of &lt;= 250 g, preparations of liver and meat extracts and juices)</t>
  </si>
  <si>
    <t>prepared or preserved meat, offal or blood (excl. meat or offal of poultry, swine and bovine animals, sausages and similar products, finely homogenised preparations put up for retail sale as infant food or for dietetic purposes, in containers of a net weight of &lt;= 250 g, preparations of liver and meat extracts and juices)</t>
  </si>
  <si>
    <t>extracts and juices of meat, fish or crustaceans, molluscs and other aquatic invertebrates</t>
  </si>
  <si>
    <t>prepared or preserved salmon, whole or in pieces (excl. minced)</t>
  </si>
  <si>
    <t>prepared or preserved herrings, whole or in pieces (excl. minced)</t>
  </si>
  <si>
    <t>prepared or preserved sardines, sardinella and brisling or sprats, whole or in pieces (excl. minced)</t>
  </si>
  <si>
    <t>prepared or preserved tunas, skipjack and atlantic bonito, whole or in pieces (excl. minced)</t>
  </si>
  <si>
    <t>prepared or preserved mackerel, whole or in pieces (excl. minced)</t>
  </si>
  <si>
    <t>prepared or preserved anchovies, whole or in pieces (excl. minced)</t>
  </si>
  <si>
    <t>prepared or preserved fish, whole or in pieces (excl. minced and salmon, herrings, sardines, sardinella, brisling or sprats, tunas, skipjack and atlantic bonito, bonito 'sarda spp.', mackerel and anchovies)</t>
  </si>
  <si>
    <t>prepared or preserved fish (excl. whole or in pieces)</t>
  </si>
  <si>
    <t>caviar and caviar substitutes prepared from fish eggs</t>
  </si>
  <si>
    <t>crab, prepared or preserved</t>
  </si>
  <si>
    <t>shrimps and prawns, prepared or preserved</t>
  </si>
  <si>
    <t>lobster, prepared or preserved</t>
  </si>
  <si>
    <t>crustaceans, prepared or preserved (excl. crabs, shrimps, prawns and lobster)</t>
  </si>
  <si>
    <t>molluscs and aquatic invertebrates, prepared or preserved</t>
  </si>
  <si>
    <t>raw cane sugar (excl. added flavouring or colouring)</t>
  </si>
  <si>
    <t>raw beet sugar (excl. added flavouring or colouring)</t>
  </si>
  <si>
    <t>refined cane or beet sugar, containing added flavouring or colouring, in solid form</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</si>
  <si>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</si>
  <si>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</si>
  <si>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and maple syrup (excl. flavoured or coloured)</t>
  </si>
  <si>
    <t>glucose in solid form and glucose syrup, not containing added flavouring or colouring matter and not containing fructose or containing in the dry state, &lt; 20% by weight of fructose</t>
  </si>
  <si>
    <t>glucose in solid form and glucose syrup, not containing added flavouring or colouring matter, and containing in the dry state &gt;= 20% and &lt; 50% by weight of fructose (excl. invert sugar)</t>
  </si>
  <si>
    <t>chemically pure fructose in solid form</t>
  </si>
  <si>
    <t>fructose in solid form and fructose syrup, not containing added flavouring or colouring matter and containing in the dry state &gt; 50% by weight of fructose (excl. chemically pure fructose and invert sugar)</t>
  </si>
  <si>
    <t>sugars in solid form, incl. invert sugar and chemically pure maltose, and sugar and sugar syrup blends containing in the dry state 50% by weight of fructose, not flavoured or coloured, artificial honey, whether or not mixed with natural honey and caramel (excl. cane or beet sugar, chemically pure sucrose, lactose, maple sugar, glucose, fructose, and syrups thereof)</t>
  </si>
  <si>
    <t>cane molasses resulting from the extraction or refining of sugar</t>
  </si>
  <si>
    <t>beet molasses resulting from the extraction or refining of sugar</t>
  </si>
  <si>
    <t>chewing gum, whether or not sugar-coated</t>
  </si>
  <si>
    <t>sugar confectionery not containing cocoa, incl. white chocolate (excl. chewing gum)</t>
  </si>
  <si>
    <t>cocoa shells, husks, skins and other cocoa waste</t>
  </si>
  <si>
    <t>cocoa paste (excl. defatted)</t>
  </si>
  <si>
    <t>cocoa paste, wholly or partly defatted</t>
  </si>
  <si>
    <t>cocoa butter, fat and oil</t>
  </si>
  <si>
    <t>cocoa powder, not containing added sugar or other sweetening matter</t>
  </si>
  <si>
    <t>cocoa powder, sweetened</t>
  </si>
  <si>
    <t>chocolate and other food preparations containing cocoa, in blocks, slabs or bars weighing &gt; 2 kg or in liquid, paste, powder, granular or other bulk form, in containers or immediate packings of a content &gt; 2 kg (excl. cocoa powder)</t>
  </si>
  <si>
    <t>chocolate and other preparations containing cocoa, in blocks, slabs or bars of &lt;= 2 kg, filled</t>
  </si>
  <si>
    <t>chocolate and other preparations containing cocoa, in blocks, slabs or bars of &lt;= 2 kg (excl. filled)</t>
  </si>
  <si>
    <t>chocolate and other preparations containing cocoa, in containers or immediate packings of &lt;= 2 kg (excl. in blocks, slabs or bars and cocoa powder)</t>
  </si>
  <si>
    <t>food preparations for infant use, put up for retail sale, of flour, groats, meal, starch or malt extract, not containing cocoa or containing &lt; 40% by weight of cocoa calculated on a totally defatted basis, n.e.s. and of milk, sour cream, whey, yoghourt, kefir or similar goods of heading 0401 to 0404, not containing cocoa or containing &lt; 5% by weight of cocoa calculated on a totally defatted basis, n.e.s.</t>
  </si>
  <si>
    <t>mixes and doughs of flour, groats, meal, starch or malt extract, not containing cocoa or containing &lt; 40% by weight of cocoa calculated on a totally defatted basis, n.e.s. and of mixes and doughs of milk, cream, butter milk, sour milk, sour cream, whey, yoghourt, kefir or similar goods of heading 0401 to 0404, not containing cocoa or containing &lt; 5% by weight of cocoa calculated on a totally defatted basis, n.e.s., for the preparation of bakers' wares of heading 1905</t>
  </si>
  <si>
    <t>malt extract; food preparations of flour, groats, meal, starch or malt extract, not containing cocoa or containing &lt; 40% by weight of cocoa calculated on a totally defatted basis, n.e.s. and food preparations of milk, cream, butter milk, sour milk, sour cream, whey, yogurt, kephir or similar goods of heading 0401 to 0404, not containing cocoa or containing &lt; 5% by weight of cocoa calculated on a totally defatted basis, n.e.s. (excl. for infant use, put up for retail sale, and mixes and doughs for the preparation of bakers' wares of heading 1905)</t>
  </si>
  <si>
    <t>uncooked pasta, not stuffed or otherwise prepared, containing eggs</t>
  </si>
  <si>
    <t>uncooked pasta, not stuffed or otherwise prepared, not containing eggs</t>
  </si>
  <si>
    <t>pasta, stuffed with meat or other substances, whether or not cooked or otherwise prepared</t>
  </si>
  <si>
    <t>pasta, cooked or otherwise prepared (excl. stuffed)</t>
  </si>
  <si>
    <t>couscous, whether or not prepared</t>
  </si>
  <si>
    <t>tapioca and substitutes therefor prepared from starch, in the form of flakes, grains, pearls, siftings or similar forms</t>
  </si>
  <si>
    <t>prepared foods obtained by swelling or roasting cereals or cereal products, e.g. corn flakes</t>
  </si>
  <si>
    <t>prepared foods obtained from unroasted cereal flakes or from mixtures of unroasted cereal flakes and roasted cereal flakes or swelled cereals</t>
  </si>
  <si>
    <t>bulgur wheat in the form of worked grains, obtained by cooking hard wheat grains</t>
  </si>
  <si>
    <t>cereals (excl. maize [corn]) in grain or flake form or other worked grains, pre-cooked or otherwise prepared, n.e.s. (excl. flour, groats and meal, food preparations obtained by swelling or roasting or from unroasted cereal flakes or from mixtures of unroasted cereal flakes and roasted cereal flakes or swelled cereals and bulgur wheat)</t>
  </si>
  <si>
    <t>crispbread</t>
  </si>
  <si>
    <t>gingerbread and the like, whether or not containing cocoa</t>
  </si>
  <si>
    <t>sweet biscuits</t>
  </si>
  <si>
    <t>waffles and wafers</t>
  </si>
  <si>
    <t>rusks, toasted bread and similar toasted products</t>
  </si>
  <si>
    <t>bread, pastry, cakes, biscuits and other bakers' wares, whether or not containing cocoa; communion wafers, empty cachets of a kind suitable for pharmaceutical use, sealing wafers, rice paper and similar products (excl. crispbread, gingerbread and the like, sweet biscuits, waffles and wafers with water content of &lt;= 10%, rusks, toasted bread and similar toasted products)</t>
  </si>
  <si>
    <t>cucumbers and gherkins, prepared or preserved by vinegar or acetic acid</t>
  </si>
  <si>
    <t>vegetables, fruit, nuts and other edible parts of plants, prepared or preserved by vinegar or acetic acid (excl. cucumbers and gherkins)</t>
  </si>
  <si>
    <t>tomatoes, whole or in pieces, prepared or preserved otherwise than by vinegar or acetic acid</t>
  </si>
  <si>
    <t>tomatoes, prepared or preserved otherwise than by vinegar or acetic acid (excl. whole or in pieces)</t>
  </si>
  <si>
    <t>mushrooms of the genus 'agaricus', prepared or preserved otherwise than by vinegar or acetic acid</t>
  </si>
  <si>
    <t>truffles, prepared or preserved otherwise than by vinegar or acetic acid</t>
  </si>
  <si>
    <t>mushrooms, prepared or preserved otherwise than by vinegar or acetic acid (excl. mushrooms of the genus 'agaricus')</t>
  </si>
  <si>
    <t>potatoes, prepared or preserved otherwise than by vinegar or acetic acid, frozen</t>
  </si>
  <si>
    <t>vegetables and mixtures of vegetables, prepared or preserved otherwise than by vinegar or acetic acid, frozen (excl. preserved by sugar, and tomatoes, mushrooms, truffles and potatoes, unmixed)</t>
  </si>
  <si>
    <t>homogenised vegetables put up for retail sale as infant food or for dietetic purposes, in containers of &lt;= 250 g</t>
  </si>
  <si>
    <t>potatoes, prepared or preserved otherwise than by vinegar or acetic acid (excl. frozen)</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</si>
  <si>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</si>
  <si>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</si>
  <si>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</si>
  <si>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asparagus, prepared or preserved otherwise than by vinegar or acetic acid (excl. frozen)</t>
  </si>
  <si>
    <t>olives, prepared or preserved otherwise than by vinegar or acetic acid (excl. frozen)</t>
  </si>
  <si>
    <t>sweet corn 'zea mays var. saccharata', prepared or preserved otherwise than by vinegar or acetic acid (excl. frozen)</t>
  </si>
  <si>
    <t>vegetables and mixtures of vegetables, prepared or preserved otherwise than by vinegar, non-frozen (excl. preserved by sugar, homogenised vegetables of subheading 2005.10, and tomatoes, mushrooms, truffles, potatoes, peas 'pisum sativum', beans 'vigna, phaseolus', asparagus, olives and sweetcorn 'zea mays var. saccharata', unmixed)</t>
  </si>
  <si>
    <t>vegetables, fruit, nuts, fruit-peel and other edible parts of plants, preserved by sugar 'drained, glac╔ or crystallised'</t>
  </si>
  <si>
    <t>homogenised preparations of jams, jellies, marmalades, fruit or nut pur╔es and nut pastes, obtained by cooking, whether or not containing added sugar or other sweetening matter, put up for retail sale as infant food or for dietetic purposes, in containers of &lt;= 250 g</t>
  </si>
  <si>
    <t>citrus fruit jams, jellies, marmalades, pur╔es or pastes, obtained by cooking, whether or not containing added sugar or other sweetening matter (excl. homogenised preparations of subheading 2007.10)</t>
  </si>
  <si>
    <t>jams, jellies, marmalades, pur╔es or pastes of fruit, obtained by cooking, whether or not containing added sugar or other sweetening matter (excl. citrus fruit and homogenised preparations of subheading 2007.10)</t>
  </si>
  <si>
    <t>groundnuts, prepared or preserved (excl. preserved with sugar)</t>
  </si>
  <si>
    <t>nuts and other seeds, incl. mixtures, prepared or preserved (excl. prepared or preserved with vinegar, preserved with sugar but not laid in syrup, jams, fruit jellies, marmalades, fruit pur╔e and pastes, obtained by cooking, and groundnuts)</t>
  </si>
  <si>
    <t>pineapples, prepared or preserved, whether or not containing added sugar or other sweetening matter or spirit (excl. preserved with sugar but not laid in syrup, jams, fruit jellies, marmalades, fruit pur╔e and pastes, obtained by cooking)</t>
  </si>
  <si>
    <t>citrus fruit, prepared or preserved, whether or not containing added sugar or other sweetening matter or spirit, n.e.s.</t>
  </si>
  <si>
    <t>pears, prepared or preserved, whether or not containing added sugar or other sweetening matter or spirit, n.e.s.</t>
  </si>
  <si>
    <t>apricots, prepared or preserved, whether or not containing added sugar or other sweetening matter or spirit (excl. preserved with sugar but not laid in syrup, jams, fruit jellies, marmalades, fruit pur╔e and pastes, obtained by cooking)</t>
  </si>
  <si>
    <t>cherries, prepared or preserved, whether or not containing added sugar or other sweetening matter or spirit (excl. preserved with sugar but not laid in syrup, jams, fruit jellies, marmalades, fruit pur╔e and pastes, obtained by cooking)</t>
  </si>
  <si>
    <t>peaches, incl. nectarines, prepared or preserved, whether or not containing added sugar or other sweetening matter or spirit (excl. preserved with sugar but not laid in syrup, jams, fruit jellies, marmalades, fruit pur╔e and pastes, obtained by cooking)</t>
  </si>
  <si>
    <t>strawberries, prepared or preserved, whether or not containing added sugar or other sweetening matter or spirit, n.e.s.</t>
  </si>
  <si>
    <t>palm hearts, prepared or preserved, whether or not containing added sugar or other sweetening matter or spirit (excl. prepared or preserved with vinegar)</t>
  </si>
  <si>
    <t>mixtures of fruits, nuts and other edible parts of plants, prepared or preserved, whether or not containing added sugar or other sweetening matter or spirit (excl. mixtures of nuts, groundnuts and other seeds and preparations of the m▄sli type based on unroasted cereal flakes of subheading 1904.20.10, and prepared or preserved with vinegar, preserved with sugar but not laid in syrup, jams, fruit jellies, marmalades, fruit pur╔e and pastes, obtained by cooking)</t>
  </si>
  <si>
    <t>fruit and other edible parts of plants, prepared or preserved, whether or not containing added sugar or other sweetening matter or spirit (excl. prepared or preserved with vinegar, preserved with sugar but not laid in syrup, jams, fruit jellies, marmalades, fruit pur╔e and pastes, obtained by cooking, and nuts, groundnuts and other seeds, pineapples, citrus fruits, pears, apricots, cherries, peaches and strawberries)</t>
  </si>
  <si>
    <t>frozen orange juice, unfermented, whether or not containing added sugar or other sweetening matter (excl. containing spirit)</t>
  </si>
  <si>
    <t>orange juice, unfermented, brix value &lt;= 20 at 20ªc, whether or not containing added sugar or other sweetening matter (excl. containing spirit and frozen)</t>
  </si>
  <si>
    <t>orange juice, unfermented, whether or not containing added sugar or other sweetening matter (excl. containing spirit, frozen, and of a brix value &lt;= 20 at 20░c)</t>
  </si>
  <si>
    <t>grapefruit juice, unfermented, brix value &lt;= 20 at 20ªc, whether or not containing added sugar or other sweetening matter (excl. containing spirit)</t>
  </si>
  <si>
    <t>grapefruit juice, unfermented, brix value &gt; 20 at 20░c, whether or not containing added sugar or other sweetening matter (excl. containing spirit)</t>
  </si>
  <si>
    <t>single citrus fruit juice, unfermented, brix value &lt;= 20 at 20░c, whether or not containing added sugar or other sweetening matter (excl. containing spirit, mixtures, orange juice and grapefruit juice)</t>
  </si>
  <si>
    <t>single citrus fruit juice, unfermented, brix value &gt; 20 at 20░c, whether or not containing added sugar or other sweetening matter (excl. containing spirit, mixtures, orange juice and grapefruit juice)</t>
  </si>
  <si>
    <t>pineapple juice, unfermented, brix value &lt;= 20 at 20░c, whether or not containing added sugar or other sweetening matter (excl. containing spirit)</t>
  </si>
  <si>
    <t>pineapple juice, unfermented, brix value &gt; 20 at 20░c, whether or not containing added sugar or other sweetening matter (excl. containing spirit)</t>
  </si>
  <si>
    <t>tomato juice, unfermented, whether or not containing added sugar or other sweetening matter (excl. containing spirit)</t>
  </si>
  <si>
    <t>grape juice, incl. grape must, unfermented, brix value &lt;= 30 at 20░c, whether or not containing added sugar or other sweetening matter (excl. containing spirit)</t>
  </si>
  <si>
    <t>grape juice, incl. grape must, unfermented, brix value &gt; 30 at 20░c, whether or not containing added sugar or other sweetening matter (excl. containing spirit)</t>
  </si>
  <si>
    <t>apple juice, unfermented, brix value &lt;= 20 at 20░c, whether or not containing added sugar or other sweetening matter (excl. containing spirit)</t>
  </si>
  <si>
    <t>apple juice, unfermented, brix value &gt; 20 at 20░c, whether or not containing added sugar or other sweetening matter (excl. containing spirit)</t>
  </si>
  <si>
    <t>juice of fruit or vegetables, unfermented, whether or not containing added sugar or other sweetening matter (excl. containing spirit, mixtures, and juice of citrus fruit, pineapples, tomatoes, grapes, incl. grape must and apples)</t>
  </si>
  <si>
    <t>mixtures of fruit juices, incl. grape must, and vegetable juices, unfermented, whether or not containing added sugar or other sweetening matter (excl. containing spirit)</t>
  </si>
  <si>
    <t>extracts, essences and concentrates, of coffee</t>
  </si>
  <si>
    <t>preparations with a basis of extracts, essences or concentrates of coffee or with a basis of coffee</t>
  </si>
  <si>
    <t>extracts, essences and concentrates, of tea or mate, and preparations with a basis of these extracts, essences or concentrates, or with a basis of tea or mat╔</t>
  </si>
  <si>
    <t>roasted chicory and other roasted coffee substitutes, and extracts, essences and concentrates thereof</t>
  </si>
  <si>
    <t>active yeasts</t>
  </si>
  <si>
    <t>inactive yeasts; other dead single-cell micro-organisms (excl. packaged as medicaments)</t>
  </si>
  <si>
    <t>prepared baking powders</t>
  </si>
  <si>
    <t>soya sauce</t>
  </si>
  <si>
    <t>tomato ketchup and other tomato sauces</t>
  </si>
  <si>
    <t>mustard flour and meal, whether or not prepared, and mustard</t>
  </si>
  <si>
    <t>preparations for sauces and prepared sauces; mixed condiments and seasonings (excl. soya sauce, tomato ketchup and other tomato sauces, mustard, and mustard flour and meal)</t>
  </si>
  <si>
    <t>soups and broths and preparations therefor</t>
  </si>
  <si>
    <t>food preparations consisting of finely homogenised mixtures of two or more basic ingredients, such as meat, fish, vegetables or fruit, put up for retail sale as infant food or for dietetic purposes, in containers of &lt;= 250g</t>
  </si>
  <si>
    <t>ice cream and other edible ice, whether or not containing cocoa</t>
  </si>
  <si>
    <t>protein concentrates and textured protein substances</t>
  </si>
  <si>
    <t>food preparations, n.e.s.</t>
  </si>
  <si>
    <t>mineral waters and aerated waters, not containing added sugar, other sweetening matter or flavoured</t>
  </si>
  <si>
    <t>ordinary natural water, not containing added sugar, other sweetening matter or flavoured; ice and snow (excl. mineral waters and aerated waters, sea water, distilled water, conductivity water or water of similar purity)</t>
  </si>
  <si>
    <t>waters, incl. mineral and aerated, with added sugar, sweetener or flavour, for direct consumption as a beverage</t>
  </si>
  <si>
    <t>non-alcoholic beverages (excl. water, fruit or vegetable juices and milk)</t>
  </si>
  <si>
    <t>beer made from malt</t>
  </si>
  <si>
    <t>sparkling wine of fresh grapes</t>
  </si>
  <si>
    <t>wine of fresh grapes, incl. fortified wines, and grape must whose fermentation has been arrested by the addition of alcohol, in containers of &lt;= 2 l (excl. sparkling wine)</t>
  </si>
  <si>
    <t>wine of fresh grapes, incl. fortified wines, and grape must whose fermentation has been arrested by the addition of alcohol, in containers of &gt; 2 l (excl. sparkling wine)</t>
  </si>
  <si>
    <t>grape must, of an actual alcoholic strength of &gt; 0,5% vol (excl. grape must whose fermentation has been arrested by the addition of alcohol)</t>
  </si>
  <si>
    <t>vermouth and other wine of fresh grapes, flavoured with plants or aromatic substances, in containers of &lt;= 2 l</t>
  </si>
  <si>
    <t>vermouth and other wine of fresh grapes, flavoured with plants or aromatic substances, in containers of &gt; 2 l</t>
  </si>
  <si>
    <t>cider, perry, mead and other fermented beverages and mixtures of fermented beverages and non-alcoholic beverages, n.e.s. (excl. beer, wine or fresh grapes, grape must, vermouth and other wine of fresh grapes flavoured with plants or aromatic substances)</t>
  </si>
  <si>
    <t>undenatured ethyl alcohol, of actual alcoholic strength of &gt;= 80%</t>
  </si>
  <si>
    <t>denatured ethyl alcohol and other spirits of any strength</t>
  </si>
  <si>
    <t>spirits obtained by distilling grape wine or grape marc</t>
  </si>
  <si>
    <t>whiskies</t>
  </si>
  <si>
    <t>rum and tafia</t>
  </si>
  <si>
    <t>gin and geneva</t>
  </si>
  <si>
    <t>vodka</t>
  </si>
  <si>
    <t>liqueurs and cordials</t>
  </si>
  <si>
    <t>ethyl alcohol of an alcoholic strength of &lt; 80% vol, not denatured; spirits and other spirituous beverages (excl. compound alcoholic preparations of a kind used for the manufacture of beverages, spirits obtained by distilling grape wine or grape marc, whiskies, rum, tafia, gin, geneva, vodka, liqueurs and cordials)</t>
  </si>
  <si>
    <t>vinegar, fermented vinegar and substitutes for vinegar obtained from acetic acid</t>
  </si>
  <si>
    <t>flours, meals and pellets, of meat or offal, unfit for human consumption; greaves</t>
  </si>
  <si>
    <t>flours, meals and pellets of fish or crustaceans, molluscs or other aquatic invertebrates, unfit for human consumption</t>
  </si>
  <si>
    <t>bran, sharps and other residues of maize 'corn', whether or not in the form of pellets, derived from sifting, milling or other working</t>
  </si>
  <si>
    <t>bran, sharps and other residues of rice, whether or not in the form of pellets, derived from sifting, milling or other working</t>
  </si>
  <si>
    <t>bran, sharps and other residues of wheat, whether or not in the form of pellets, derived from sifting, milling or other working</t>
  </si>
  <si>
    <t>bran, sharps and other residues of cereals, whether or not in the form of pellets, derived from sifting, milling or other working (excl. maize, rice and wheat)</t>
  </si>
  <si>
    <t>bran, sharps and other residues of leguminous plants, whether or not in the form of pellets, derived from sifting, milling or other working</t>
  </si>
  <si>
    <t>residues of starch manufacture and similar residues</t>
  </si>
  <si>
    <t>beet-pulp, bagasse and other waste of sugar manufacture</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</si>
  <si>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</si>
  <si>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</si>
  <si>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</si>
  <si>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cotton seeds</t>
  </si>
  <si>
    <t>oilcake and other solid residues, whether or not ground or in the form of pellets, resulting from the extraction of linseed</t>
  </si>
  <si>
    <t>oilcake and other solid residues, whether or not ground or in the form of pellets, resulting from the extraction of sunflower seeds</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</si>
  <si>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</si>
  <si>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oilcake and other solid residues, whether or not ground or in the form of pellets, resulting from the extraction of coconut or copra</t>
  </si>
  <si>
    <t>oilcake and other solid residues, whether or not ground or in the form of pellets, resulting from the extraction of palm nuts or kernels</t>
  </si>
  <si>
    <t>oilcake and other solid residues, whether or not ground or in the form of pellets, resulting from the extraction of vegetable fats or oils (excl. of cotton seeds, linseed, sunflower seeds, rape or colza seeds, coconut or copra, palm nuts or kernels, maize 'corn' germ, or from the extraction of soya-bean oil or groundnut oil)</t>
  </si>
  <si>
    <t>wine lees; argol</t>
  </si>
  <si>
    <t>acorns, horse-chestnuts, marc and other vegetable materials and vegetable waste, vegetable residues and by-products of a kind used in animal feeding, whether or not in the form of pellets, n.e.s.</t>
  </si>
  <si>
    <t>dog or cat food, put up for retail sale</t>
  </si>
  <si>
    <t>preparations of a kind used in animal feeding (excl. dog or cat food put up for retail sale)</t>
  </si>
  <si>
    <t>tobacco, unstemmed or unstripped</t>
  </si>
  <si>
    <t>tobacco, partly or wholly stemmed or stripped, otherwise unmanufactured</t>
  </si>
  <si>
    <t>tobacco refuse</t>
  </si>
  <si>
    <t>cigars, cheroots and cigarillos containing tobacco</t>
  </si>
  <si>
    <t>cigarettes, containing tobacco</t>
  </si>
  <si>
    <t>cigars, cheroots, cigarillos and cigarettes consisting wholly of tobacco substitutes</t>
  </si>
  <si>
    <t>smoking tobacco, whether or not containing tobacco substitutes in any proportion</t>
  </si>
  <si>
    <t>chewing tobacco, snuff and other manufactured tobacco and manufactured tobacco substitutes, and tobacco powder, tobacco extracts and essences (excl. cigars, cheroots, cigarillos and cigarettes, smoking tobacco whether or not containing tobacco substitutes in any proportion, 'homogenised' or 'reconstituted' tobacco, nicotine extracted from the tobacco plant and insecticides manufactured from tobacco extracts and essences)</t>
  </si>
  <si>
    <t>salts, incl. table salt and denatured salt, and pure sodium chloride, whether or not in aqueous solution or containing added anti-caking or free-flowing agents; sea water</t>
  </si>
  <si>
    <t>unroasted iron pyrites</t>
  </si>
  <si>
    <t>sulphur of all kinds (excl.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</si>
  <si>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</si>
  <si>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</si>
  <si>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</si>
  <si>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</si>
  <si>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</si>
  <si>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crude or roughly trimmed quartzite</t>
  </si>
  <si>
    <t>quartzite, merely cut, by sawing or otherwise, in blocks or slabs of a square or rectangular shape (excl. roughly trimmed)</t>
  </si>
  <si>
    <t>kaolin and other kaolinic clays, whether or not calcined</t>
  </si>
  <si>
    <t>bentonite</t>
  </si>
  <si>
    <t>decolorising earths and fuller's earth</t>
  </si>
  <si>
    <t>fireclay (excl. kaolin and other kaolinic clays and expanded clay)</t>
  </si>
  <si>
    <t>clays (excl. fireclay, kaolin and other kaolinic clays and expanded clay)</t>
  </si>
  <si>
    <t>andalusite, kyanite and sillimanite</t>
  </si>
  <si>
    <t>chamotte or dinas earths</t>
  </si>
  <si>
    <t>chalk</t>
  </si>
  <si>
    <t>natural calcium phosphates and natural aluminium calcium phosphates, natural and phosphatic chalk, unground</t>
  </si>
  <si>
    <t>natural calcium phosphates and natural aluminium calcium phosphates, natural and phosphatic chalk, ground</t>
  </si>
  <si>
    <t>natural barium sulphate 'barytes'</t>
  </si>
  <si>
    <t>natural barium carbonate 'witherite', whether or not calcined (excl. barium oxide)</t>
  </si>
  <si>
    <t>siliceous fossil meals, e.g. kieselguhr, tripolite and diatomite, and similar siliceous earths, whether or not calcined, of an apparent specific gravity of &lt;= 1</t>
  </si>
  <si>
    <t>pumice stone, crude or in irregular pieces, incl. crushed pumice 'bimskies'</t>
  </si>
  <si>
    <t>pumice stone, crushed or ground</t>
  </si>
  <si>
    <t>emery; natural corundum, natural garnet and other natural abrasives, whether or not heattreated</t>
  </si>
  <si>
    <t>slate, whether or not roughly trimmed or merely cut, by sawing or otherwise, into blocks or slabs of a square or rectangular shape; slate powder and slate refuse</t>
  </si>
  <si>
    <t>marble and travertine, crude or roughly trimmed</t>
  </si>
  <si>
    <t>marble and travertine, merely cut, by sawing or otherwise, into blocks or slabs of a square or rectangular shape</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</si>
  <si>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</si>
  <si>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</si>
  <si>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</si>
  <si>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crude or roughly trimmed (excl. already with the characteristics of setts, curbstones and flagstones)</t>
  </si>
  <si>
    <t>sandstone, merely cut, by sawing or otherwise, into blocks or slabs of a square or rectangular shape (excl. already with the characteristics of setts, curbstones and flagstones)</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</si>
  <si>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</si>
  <si>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gravel, broken or crushed stone, for concrete aggregates, for road metalling or for railway or other ballast, shingle and flint, whether or not heat-treated</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</si>
  <si>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</si>
  <si>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</si>
  <si>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</si>
  <si>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</si>
  <si>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</si>
  <si>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calcined or sintered dolomite (excl. broken or crushed dolomite for concrete aggregates, road metalling or railway or other ballast)</t>
  </si>
  <si>
    <t>dolomite ramming mix</t>
  </si>
  <si>
    <t>natural magnesium carbonate 'magnesite'</t>
  </si>
  <si>
    <t>fused magnesia; dead-burned 'sintered' magnesia, whether or not containing small quantities of other oxides added before sintering; other magnesium oxide (excl. natural magnesium carbonate 'magnesite')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</si>
  <si>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</si>
  <si>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</si>
  <si>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</si>
  <si>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t>
  </si>
  <si>
    <t>slaked lime</t>
  </si>
  <si>
    <t>hydraulic lime (excl. pure calcium oxide and calcium hydroxide)</t>
  </si>
  <si>
    <t>white portland cement, whether or not artificially coloured</t>
  </si>
  <si>
    <t>portland cement (excl. white, whether or not artificially coloured)</t>
  </si>
  <si>
    <t>aluminous cement</t>
  </si>
  <si>
    <t>cement, whether or not coloured (excl. aluminous cement and portland cement)</t>
  </si>
  <si>
    <t>asbestos (excl. products made from asbestos)</t>
  </si>
  <si>
    <t>crude mica and mica rifted into sheets or splittings</t>
  </si>
  <si>
    <t>mica powder</t>
  </si>
  <si>
    <t>mica waste</t>
  </si>
  <si>
    <t>natural steatite, whether or not roughly trimmed or merely cut, by sawing or otherwise, into blocks or slabs of a square or rectangular shape, and talc, uncrushed or unpowdered</t>
  </si>
  <si>
    <t>natural steatite and talc, crushed or powdered</t>
  </si>
  <si>
    <t>sodium borates, natural, and concentrates thereof, whether or not calcined (excl. sodium borates separated from natural brine)</t>
  </si>
  <si>
    <t>borates, natural, and concentrates thereof, whether or not calcined, and natural boric acids containing &lt;= 85% of h3bo3 calculated on the dry weight (excl. sodium borates and concentrates thereof and borates separated from natural brine)</t>
  </si>
  <si>
    <t>feldspar</t>
  </si>
  <si>
    <t>fluorspar containing by weight &gt; 97% calcium fluoride</t>
  </si>
  <si>
    <t>leucite, nepheline and nepheline syenite</t>
  </si>
  <si>
    <t>vermiculite, perlite and chlorites, unexpanded</t>
  </si>
  <si>
    <t>kieserite and epsomite 'natural magnesium sulphates'</t>
  </si>
  <si>
    <t>arsenic sulfides, alunite, pozzuolana, earth colours and other mineral substances, n.e.s.</t>
  </si>
  <si>
    <t>non-agglomerated iron ores and concentrates (excl. roasted iron pyrites)</t>
  </si>
  <si>
    <t>agglomerated iron ores and concentrates (excl. roasted iron pyrites)</t>
  </si>
  <si>
    <t>roasted iron pyrites</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</si>
  <si>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</si>
  <si>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</si>
  <si>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</si>
  <si>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</si>
  <si>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</si>
  <si>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</si>
  <si>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</si>
  <si>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</si>
  <si>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</si>
  <si>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molybdenum ores and concentrates (excl. roasted)</t>
  </si>
  <si>
    <t>titanium ores and concentrates</t>
  </si>
  <si>
    <t>zirconium ores and concentrates</t>
  </si>
  <si>
    <t>niobium, tantalum or vanadium ores and concentrates</t>
  </si>
  <si>
    <t>precious metal ores and concentrates (excl. silver ores and oncentrates)</t>
  </si>
  <si>
    <t>ores and concentrates (excl. iron, manganese, copper, nickel, cobalt, aluminium, lead, zinc, tin, chromium, tungsten, uranium, thorium, molybdenum, titanium, niobium, tantalum, vanadium, zirconium, precious metal or antimony ores and concentrates)</t>
  </si>
  <si>
    <t>granulated slag 'slag sand' from the manufacture of iron or steel</t>
  </si>
  <si>
    <t>slag, dross, scalings and other waste from the manufacture of iron or steel (excl. granulated slag)</t>
  </si>
  <si>
    <t>hard zinc spelter</t>
  </si>
  <si>
    <t>ash and residues containing mainly zinc (excl. hard zinc spelter)</t>
  </si>
  <si>
    <t>ash and residues containing mainly lead (excl. leaded gasoline sludges and leaded anti-knock compound sludges)</t>
  </si>
  <si>
    <t>ash and residues containing mainly copper</t>
  </si>
  <si>
    <t>ash and residues containing mainly aluminium</t>
  </si>
  <si>
    <t>ash and residues, containing antimony, beryllium, cadmium, chromium or their mixtures (excl. those from the manufacture of iron or steel)</t>
  </si>
  <si>
    <t>ash and residues, containing metals or metal compounds (excl. those from the manufacture of iron or steel, those containing primarily zinc, lead, copper or aluminium, those containing arsenic, mercury, thallium or their mixtures of a kind used for the extraction of arsenic or those metals or for the manufacture of their chemical compounds and those containing antimony, beryllium, cadmium, chromium or their mixtures)</t>
  </si>
  <si>
    <t>ash and residues from the incineration of municipal waste</t>
  </si>
  <si>
    <t>slag and ash, incl. seaweed ash 'kelp' (excl. slag, incl. granulated, from the manufacture of iron or steel, ashes and residues containing arsenic, metals or metal compounds and those from the incineration of municipal waste)</t>
  </si>
  <si>
    <t>anthracite, whether or not pulverised, non-agglomerated</t>
  </si>
  <si>
    <t>bituminous coal, whether or not pulverised, non-agglomerated</t>
  </si>
  <si>
    <t>coal, whether or not pulverised, non-agglomerated (excl. anthracite and bituminous coal)</t>
  </si>
  <si>
    <t>briquettes, ovoids and similar solid fuels manufactured from coal</t>
  </si>
  <si>
    <t>lignite, whether or not pulverised, non-agglomerated (excl. jet)</t>
  </si>
  <si>
    <t>agglomerated lignite (excl. jet)</t>
  </si>
  <si>
    <t>peat, incl. peat litter, whether or not agglomerated</t>
  </si>
  <si>
    <t>coke and semi-coke of coal, of lignite or of peat, whether or not agglomerated; retort carbon</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</si>
  <si>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</si>
  <si>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</si>
  <si>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benzol 'benzene' containing &gt; 50% of benzene (excl. chemically defined)</t>
  </si>
  <si>
    <t>toluol 'toluene' containing &gt; 50% of toluene (excl. chemically defined)</t>
  </si>
  <si>
    <t>xylol 'xylenes' containing &gt; 50% of xylenes (excl. chemically defined)</t>
  </si>
  <si>
    <t>naphthalene containing &gt; 50% of naphtalene (excl. chemically defined)</t>
  </si>
  <si>
    <t>aromatic hydrocarbon mixtures of which &gt;= 65% by volume, incl. losses, distils at 250░c by the astm d 86 method (excl. chemically defined compounds)</t>
  </si>
  <si>
    <t>phenols containing &gt; 50% of phenols (excl. chemically defined)</t>
  </si>
  <si>
    <t>creosote oils (excl. chemically defined)</t>
  </si>
  <si>
    <t>oils and other products of the distillation of high temperature coal tars; similar products in which the weight of the aromatic constituents exceeds that of the non-aromatic constituents (excl. chemically-defined compounds, benzol 'benzene', toluol 'toluene', xylol 'xylenes', naphthalene, aromatic hydrocarbon mixtures of subheading 2707.50, phenols and creosote oils)</t>
  </si>
  <si>
    <t>pitch obtained from coal tar or from other mineral tars</t>
  </si>
  <si>
    <t>pitch coke obtained from coal tar or from other mineral tars</t>
  </si>
  <si>
    <t>medium oils and preparations, of petroleum or bituminous minerals, n.e.s.</t>
  </si>
  <si>
    <t>waste oils containing polychlorinated biphenyls [pcbs], polychlorinated terphenyls [pcts] or polybrominated biphenyls [pbbs]</t>
  </si>
  <si>
    <t>waste oils containing mainly petroleum or bituminous minerals (excl. those containing polychlorinated biphenyls [pcbs], polychlorinated terphenyls [pcts] or polybrominated biphenyls [pbbs])</t>
  </si>
  <si>
    <t>natural gas, liquefied</t>
  </si>
  <si>
    <t>propane, liquefied</t>
  </si>
  <si>
    <t>ethylene, propylene, butylene and butadiene, liquefied (excl. ethylene of a purity of &gt;= 95% and propylene, butylene and butadiene of a purity of &gt;= 90%)</t>
  </si>
  <si>
    <t>gaseous hydrocarbons, liquefied, n.e.s. (excl. natural gas, propane, butane, ethylene, propylene, butylene and butadiene)</t>
  </si>
  <si>
    <t>natural gas in gaseous state</t>
  </si>
  <si>
    <t>hydrocarbons in gaseous state, n.e.s. (excl. natural gas)</t>
  </si>
  <si>
    <t>petroleum jelly</t>
  </si>
  <si>
    <t>paraffin wax containing &lt; 0,75% by weight of oil</t>
  </si>
  <si>
    <t>paraffin wax, microcrystalline petroleum wax, slack wax, ozokerite, lignite wax, peat wax, other mineral waxes, and similar products obtained by synthesis or by other processes, whether or not coloured (excl. petroleum jelly and paraffin wax containing &lt; 0,75% by weight of oil)</t>
  </si>
  <si>
    <t>petroleum coke, non-calcined</t>
  </si>
  <si>
    <t>petroleum coke, calcined</t>
  </si>
  <si>
    <t>petroleum bitumen</t>
  </si>
  <si>
    <t>residues of petroleum oil or of oil obtained from bituminous minerals (excl. petroleum coke and petroleum bitumen)</t>
  </si>
  <si>
    <t>bituminous or oil shale and tar sands</t>
  </si>
  <si>
    <t>bitumen and asphalt, natural; asphaltites and asphaltic rocks</t>
  </si>
  <si>
    <t>bituminous mastics, cut-backs and other bituminous mixtures based on natural asphalt, on natural bitumen, on petroleum bitumen, on mineral tar or on mineral tar pitch</t>
  </si>
  <si>
    <t>electrical energy</t>
  </si>
  <si>
    <t>chlorine</t>
  </si>
  <si>
    <t>iodine</t>
  </si>
  <si>
    <t>fluorine; bromine</t>
  </si>
  <si>
    <t>sulphur, sublimed or precipitated; colloidal sulphur</t>
  </si>
  <si>
    <t>carbon 'carbon blacks and other forms of carbon', n.e.s.</t>
  </si>
  <si>
    <t>hydrogen</t>
  </si>
  <si>
    <t>argon</t>
  </si>
  <si>
    <t>rare gases (excl. argon)</t>
  </si>
  <si>
    <t>nitrogen</t>
  </si>
  <si>
    <t>oxygen</t>
  </si>
  <si>
    <t>boron; tellurium</t>
  </si>
  <si>
    <t>silicon containing &gt;= 99,99% by weight of silicon</t>
  </si>
  <si>
    <t>silicon containing &lt; 99,99% by weight of silicon</t>
  </si>
  <si>
    <t>phosphorus</t>
  </si>
  <si>
    <t>sodium</t>
  </si>
  <si>
    <t>calcium</t>
  </si>
  <si>
    <t>alkali or alkaline-earth metals  (excl. sodium and calcium)</t>
  </si>
  <si>
    <t>rare-earth metals, scandium and yttrium, whether or not intermixed or interalloyed</t>
  </si>
  <si>
    <t>mercury</t>
  </si>
  <si>
    <t>hydrogen chloride 'hydrochloric acid'</t>
  </si>
  <si>
    <t>chlorosulphuric acid</t>
  </si>
  <si>
    <t>sulphuric acid; oleum</t>
  </si>
  <si>
    <t>nitric acid; sulphonitric acids</t>
  </si>
  <si>
    <t>diphosphorus pentaoxide</t>
  </si>
  <si>
    <t>phosphoric acid; polyphosphoric acids, whether or not chemically defined</t>
  </si>
  <si>
    <t>oxides of boron; boric acids</t>
  </si>
  <si>
    <t>hydrogen fluoride 'hydrofluoric acid'</t>
  </si>
  <si>
    <t>inorganic acids (excl. hydrogen chloride 'hydrochloric acid', chlorosulphuric acid, sulphuric acid, oleum, nitric acid, sulphonitric acids, phosphoric acid, polyphosphoric acids, boric acids and hydrogen fluoride 'hydrofluoric acid')</t>
  </si>
  <si>
    <t>carbon dioxide</t>
  </si>
  <si>
    <t>silicon dioxide</t>
  </si>
  <si>
    <t>inorganic oxygen compounds of non-metals (excl. diphosphorus pentaoxide, oxides of boron, carbon dioxide, silicon dioxide and sulphur dioxide)</t>
  </si>
  <si>
    <t>chlorides and chloride oxides</t>
  </si>
  <si>
    <t>halides and halide oxides of non-metals (excl. chlorides and chloride oxides)</t>
  </si>
  <si>
    <t>sulphides of non-metals (excl. carbon disulphide); commercial phosphorus trisulphide</t>
  </si>
  <si>
    <t>anhydrous ammonia</t>
  </si>
  <si>
    <t>ammonia in aqueous solution</t>
  </si>
  <si>
    <t>sodium hydroxide 'caustic soda' solid</t>
  </si>
  <si>
    <t>sodium hydroxide 'caustic soda' in aqueous solution 'soda lye or liquid soda'</t>
  </si>
  <si>
    <t>potassium hydroxide 'caustic potash'</t>
  </si>
  <si>
    <t>peroxides of sodium or potassium</t>
  </si>
  <si>
    <t>hydroxide and peroxide of magnesium</t>
  </si>
  <si>
    <t>oxides, hydroxides and peroxides, of strontium or barium</t>
  </si>
  <si>
    <t>zinc oxide; zinc peroxide</t>
  </si>
  <si>
    <t>corundum, artificial, whether or not chemically defined</t>
  </si>
  <si>
    <t>aluminium oxide (excl. artificial corundum)</t>
  </si>
  <si>
    <t>aluminium hydroxide</t>
  </si>
  <si>
    <t>chromium trioxide</t>
  </si>
  <si>
    <t>chromium oxides and hydroxides (excl. chromium trioxide)</t>
  </si>
  <si>
    <t>manganese dioxide</t>
  </si>
  <si>
    <t>manganese oxides (excl. manganese dioxide)</t>
  </si>
  <si>
    <t>iron oxides and hydroxides</t>
  </si>
  <si>
    <t>earth colours containing &gt;= 70% by weight of combined iron evaluated as fe2o3</t>
  </si>
  <si>
    <t>cobalt oxides and hydroxides; commercial cobalt oxides</t>
  </si>
  <si>
    <t>titanium oxides</t>
  </si>
  <si>
    <t>lead monoxide 'litharge, massicot'</t>
  </si>
  <si>
    <t>red lead and orange lead</t>
  </si>
  <si>
    <t>lead oxides (excl. monoxide 'litharge, massicot')</t>
  </si>
  <si>
    <t>hydrazine and hydroxylamine and their inorganic salts</t>
  </si>
  <si>
    <t>lithium oxide and hydroxide</t>
  </si>
  <si>
    <t>vanadium oxides and hydroxides</t>
  </si>
  <si>
    <t>copper oxides and hydroxides</t>
  </si>
  <si>
    <t>bases, inorganic, and metal oxides, hydroxides and peroxides, n.e.s.</t>
  </si>
  <si>
    <t>fluorides of ammonium or of sodium</t>
  </si>
  <si>
    <t>fluoride of aluminium</t>
  </si>
  <si>
    <t>fluorides (excl. of ammonium, sodium and aluminium)</t>
  </si>
  <si>
    <t>fluorosilicates of sodium or of potassium</t>
  </si>
  <si>
    <t>sodium hexafluoroaluminate 'synthetic cryolite'</t>
  </si>
  <si>
    <t>fluorosilicates, fluoroaluminates and other complex fluorine salts (excl. fluorosilicates of sodium or of potassium and sodium hexafluoroaluminate 'synthetic cryolite')</t>
  </si>
  <si>
    <t>ammonium chloride</t>
  </si>
  <si>
    <t>calcium chloride</t>
  </si>
  <si>
    <t>magnesium chloride</t>
  </si>
  <si>
    <t>aluminium chloride</t>
  </si>
  <si>
    <t>iron chlorides</t>
  </si>
  <si>
    <t>zinc chloride</t>
  </si>
  <si>
    <t>chlorides (excl. ammonium, calcium, magnesium, aluminium, iron, cobalt, nickel and zinc chloride)</t>
  </si>
  <si>
    <t>chloride oxides and chloride hydroxides of copper</t>
  </si>
  <si>
    <t>chloride oxides and chloride hydroxides (excl. copper)</t>
  </si>
  <si>
    <t>bromides of sodium or of potassium</t>
  </si>
  <si>
    <t>bromides and bromide oxides (excl. of sodium and potassium)</t>
  </si>
  <si>
    <t>iodides and iodide oxides</t>
  </si>
  <si>
    <t>calcium hypochlorites, incl. commercial calcium hypochlorite</t>
  </si>
  <si>
    <t>hypochlorites, chlorites and hypobromites (excl. calcium hypochlorites)</t>
  </si>
  <si>
    <t>chlorate of sodium</t>
  </si>
  <si>
    <t>chlorates (excl. sodium)</t>
  </si>
  <si>
    <t>perchlorates; bromates and perbromates; iodates and periodates</t>
  </si>
  <si>
    <t>sodium sulphides</t>
  </si>
  <si>
    <t>sulphides (excl. sodium, zinc and cadmium); polysulphides, whether or not chemically defined</t>
  </si>
  <si>
    <t>dithionite and sulfoxylate of sodium</t>
  </si>
  <si>
    <t>dithionites and sulfoxylates (excl. sodium)</t>
  </si>
  <si>
    <t>sodium sulphites</t>
  </si>
  <si>
    <t>sulphites (excl. sodium)</t>
  </si>
  <si>
    <t>thiosulphates</t>
  </si>
  <si>
    <t>disodium sulphate</t>
  </si>
  <si>
    <t>sodium sulphates (excl. disodium)</t>
  </si>
  <si>
    <t>sulphate of magnesium</t>
  </si>
  <si>
    <t>sulphate of aluminium</t>
  </si>
  <si>
    <t>sulphates of nickel</t>
  </si>
  <si>
    <t>sulphates of copper</t>
  </si>
  <si>
    <t>sulphate of zinc</t>
  </si>
  <si>
    <t>sulphate of barium</t>
  </si>
  <si>
    <t>sulphates (excl. of sodium, magnesium, aluminium, chromium, nickel, copper, zinc and barium)</t>
  </si>
  <si>
    <t>alums</t>
  </si>
  <si>
    <t>peroxosulphates 'persulphates'</t>
  </si>
  <si>
    <t>nitrites</t>
  </si>
  <si>
    <t>nitrate of potassium</t>
  </si>
  <si>
    <t>nitrates (excl. of potassium)</t>
  </si>
  <si>
    <t>phosphinates 'hypophosphites' and phosphonates 'phosphites'</t>
  </si>
  <si>
    <t>mono- or disodium phosphate</t>
  </si>
  <si>
    <t>phosphate of trisodium</t>
  </si>
  <si>
    <t>phosphates of potassium</t>
  </si>
  <si>
    <t>calcium hydrogenorthophosphate 'dicalcium phosphate'</t>
  </si>
  <si>
    <t>phosphates of calcium (excl. calcium hydrogenorthophosphate 'dicalcium phosphate')</t>
  </si>
  <si>
    <t>phosphates (excl. phosphates of monosodium, disodium, trisodium, of potassium and of calcium)</t>
  </si>
  <si>
    <t>sodium triphosphate 'sodium tripolyphosphate', whether or not chemically defined</t>
  </si>
  <si>
    <t>polyphosphates, whether or not chemically defined (excl. sodium triphosphate 'sodium tripolyphosphate')</t>
  </si>
  <si>
    <t>commercial ammonium carbonate and other ammonium carbonates</t>
  </si>
  <si>
    <t>disodium carbonate</t>
  </si>
  <si>
    <t>sodium hydrogencarbonate 'sodium bicarbonate'</t>
  </si>
  <si>
    <t>potassium carbonates</t>
  </si>
  <si>
    <t>calcium carbonate</t>
  </si>
  <si>
    <t>barium carbonate</t>
  </si>
  <si>
    <t>lithium carbonates</t>
  </si>
  <si>
    <t>carbonates and peroxocarbonates 'percarbonates' (excl. commercial ammonium carbonate and other ammonium carbonates, disodium carbonate, sodium hydrogencarbonate 'sodium bicarbonate', potassium carbonates, calcium carbonate, barium carbonate, lead carbonate, lithium carbonates and strontium carbonate)</t>
  </si>
  <si>
    <t>sodium cyanide</t>
  </si>
  <si>
    <t>cyanides and oxycyanides (excl. sodium)</t>
  </si>
  <si>
    <t>complex cyanides</t>
  </si>
  <si>
    <t>fulminates, cyanates and thiocyanates</t>
  </si>
  <si>
    <t>metasilicates of sodium, incl. commercial metasilicates</t>
  </si>
  <si>
    <t>silicates of sodium, incl. commercial silicates (excl. sodium metasilicates)</t>
  </si>
  <si>
    <t>silicates of potassium, incl. commercial silicates</t>
  </si>
  <si>
    <t>silicates, incl. commercial alkali metal silicates (excl. sodium and potassium silicates)</t>
  </si>
  <si>
    <t>anhydrous disodium tetraborate 'refined borax'</t>
  </si>
  <si>
    <t>disodium tetraborate 'refined borax' (excl. anhydrous)</t>
  </si>
  <si>
    <t>borates (excl. disodium tetraborate 'refined borax')</t>
  </si>
  <si>
    <t>peroxoborates 'perborates'</t>
  </si>
  <si>
    <t>aluminates</t>
  </si>
  <si>
    <t>chromates and dichromates; peroxochromates (excl. chromates of zinc or of lead and sodium dichromate)</t>
  </si>
  <si>
    <t>potassium permanganate</t>
  </si>
  <si>
    <t>manganites, manganates and permanganates (excl. potassium permanganate)</t>
  </si>
  <si>
    <t>molybdates</t>
  </si>
  <si>
    <t>tungstates 'wolframates'</t>
  </si>
  <si>
    <t>salts of oxometallic or peroxometallic acids (excl. aluminates, chromates, dichromates, peroxochromates, manganites, manganates, permanganates, molybdates and tungstates 'wolframamtes')</t>
  </si>
  <si>
    <t>double or complex silicates of inorganic acids or peroxoacids, incl. aluminosilicates whether or not chemically defined</t>
  </si>
  <si>
    <t>salts of inorganic acids or peroxoacids (excl. of oxometallic or peroxometallic acids, double or complex silicates [incl. aluminosilicates whether or not chemically defined] and azides)</t>
  </si>
  <si>
    <t>colloidal precious metals</t>
  </si>
  <si>
    <t>silver nitrate</t>
  </si>
  <si>
    <t>silver compounds, inorganic or organic, whether or not chemically defined (excl. silver nitrate)</t>
  </si>
  <si>
    <t>inorganic or organic compounds of precious metals, whether or not chemically defined (excl. silver and gold); amalgams of precious metals</t>
  </si>
  <si>
    <t>natural uranium and its compounds; alloys, dispersions, incl. cermets, ceramic products and mixtures containing natural uranium or natural uranium compound [euratom]</t>
  </si>
  <si>
    <t>uranium depleted in u 235 and its compounds; thorium and its compounds; alloys, dispersions, incl. cermets, ceramic products and mixtures containing uranium depleted in u 235, thorium or compounds of these products</t>
  </si>
  <si>
    <t>radioactive elements, isotopes and compounds, and alloys and dispersions, incl. cermets, ceramic products and mixtures, containing these elements, isotopes and compounds; radioactive residues (excl. natural uranium, uranium enriched and depleted in u 235; plutonium, thorium and compounds of these products)</t>
  </si>
  <si>
    <t>spent 'irradiated' fuel elements 'cartridges' of nuclear reactors [euratom]</t>
  </si>
  <si>
    <t>heavy water 'deuterium oxide' [euratom]</t>
  </si>
  <si>
    <t>non-radioactive isotopes; inorganic or organic compounds of such isotopes, whether or not chemically defined (excl. heavy water 'deuterium oxide')</t>
  </si>
  <si>
    <t>compounds, inorganic or organic, of rare-earth metals, of yttrium or of scandium or of mixtures of these metals (excl. cerium)</t>
  </si>
  <si>
    <t>hydrogen peroxide, whether or not solidified with urea</t>
  </si>
  <si>
    <t>phosphides, whether or not chemically defined (excl. ferrophosphorus)</t>
  </si>
  <si>
    <t>carbides of calcium, whether or not chemically defined</t>
  </si>
  <si>
    <t>carbides of silicon, whether or not chemically defined</t>
  </si>
  <si>
    <t>carbides, whether or not chemically defined (excl. of calcium or silicon)</t>
  </si>
  <si>
    <t>hydrides, nitrides, azides, silicides and borides, whether or not chemically defined (excl. compounds which are also carbides of heading 2849)</t>
  </si>
  <si>
    <t>inorganic compounds, incl. distilled or conductivity water and water of similar purity, n.e.s.; liquid air, whether or not rare gases have been removed; compressed air; amalgams (other than amalgams of precious metals)</t>
  </si>
  <si>
    <t>saturated acyclic hydrocarbons</t>
  </si>
  <si>
    <t>ethylene</t>
  </si>
  <si>
    <t>propene 'propylene'</t>
  </si>
  <si>
    <t>butene 'butylene' and isomers thereof</t>
  </si>
  <si>
    <t>hyrocarbons, acyclic, unsaturated (excl. ethylene, propene 'propylene', butene 'butylene' and isomers thereof and buta-1,3-diene and isoprene)</t>
  </si>
  <si>
    <t>cyclohexane</t>
  </si>
  <si>
    <t>cyclanes, cyclenes and cycloterpenes (excl. cyclohexane)</t>
  </si>
  <si>
    <t>benzene</t>
  </si>
  <si>
    <t>toluene</t>
  </si>
  <si>
    <t>o-xylene</t>
  </si>
  <si>
    <t>p-xylene</t>
  </si>
  <si>
    <t>mixed xylene isomers</t>
  </si>
  <si>
    <t>styrene</t>
  </si>
  <si>
    <t>ethylbenzene</t>
  </si>
  <si>
    <t>cyclic hydrocarbons (excl. cyclanes, cyclenes, benzene, toluene, xylenes, styrene, ethylbenzene and cumene)</t>
  </si>
  <si>
    <t>chloromethane 'methyl chloride' and chloroethane 'ethyl chloride'</t>
  </si>
  <si>
    <t>dichloromethane 'methylene chloride'</t>
  </si>
  <si>
    <t>chloroform 'trichloromethane'</t>
  </si>
  <si>
    <t>carbon tetrachloride</t>
  </si>
  <si>
    <t>1,2-dichloroethane 'ethylene dichloride'</t>
  </si>
  <si>
    <t>saturated chlorinated derivatives of acyclic hydrocarbons (excl. chloromethane 'methyl chloride', chloroethane 'ethyl chloride', dichloromethane 'methylene chloride', chloroform 'trichloromethane', carbon tetrachloride and 1,2-dichloroethane 'ethylene dichloride')</t>
  </si>
  <si>
    <t>vinyl chloride 'chloroethylene'</t>
  </si>
  <si>
    <t>trichloroethylene</t>
  </si>
  <si>
    <t>tetrachloroethylene 'perchloroethylene'</t>
  </si>
  <si>
    <t>unsaturated chlorinated derivatives of acyclic hydrocarbons (excl. vinyl chloride 'chloroethylene', trichloroethylene and tetrachloroethylene 'perchloroethylene')</t>
  </si>
  <si>
    <t>fluorinated, brominated or iodinated derivatives of acyclic hydrocarbons</t>
  </si>
  <si>
    <t>trichlorofluoromethane</t>
  </si>
  <si>
    <t>dichlorodifluoromethane</t>
  </si>
  <si>
    <t>trichlorotrifluoroethanes</t>
  </si>
  <si>
    <t>dichlorotetrafluoroethanes and chloropentafluoroethane</t>
  </si>
  <si>
    <t>derivatives of acyclic hydrocarbons, perhalogenated only with fluorine and chlorine (excl. trichlorofluoromethane, dichlorodifluoromethane, trichlorotrifluoroethanes, dichlorotetrafluoroethanes and chloropentafluoroethane)</t>
  </si>
  <si>
    <t>bromochlorodifluoromethane, bromotrifluoromethane and dibromotetrafluoroethanes</t>
  </si>
  <si>
    <t>halogenated derivatives of acyclic hydrocarbons with two or more different halogens (excl. perhalogenated derivatives)</t>
  </si>
  <si>
    <t>halogenated derivatives of cyclanic, cyclenic or cycloterpenic hydrocarbons (excl. 1,2,3,4,5,6-hexachlorocyclohexane)</t>
  </si>
  <si>
    <t>chlorobenzene, o-dichlorobenzene and p-dichlorobenzene</t>
  </si>
  <si>
    <t>hexachlorobenzene and ddt '1,1,1-trichloro-2,2-bis[p-chlorophenyl]ethane'</t>
  </si>
  <si>
    <t>halogenated derivatives of aromatic hydrocarbons (excl. chlorobenzene, o-dichlorobenzene and p-dichlorobenzene, hexachlorobenzene and ddt '1,1,1-trichloro-2,2-bis[p-chlorophenyl]ethane')</t>
  </si>
  <si>
    <t>derivatives of hydrocarbons containing only sulpho groups, their salts and ethyl esters</t>
  </si>
  <si>
    <t>derivatives of hydrocarbons containing only nitro or nitroso groups</t>
  </si>
  <si>
    <t>sulphonated, nitrated or nitrosated derivatives of hydrocarbons, whether or not halogenated (excl. those containing only sulpho, nitro or nitroso groups)</t>
  </si>
  <si>
    <t>methanol 'methyl alcohol'</t>
  </si>
  <si>
    <t>propan-1-ol 'propyl alcohol' and propan-2-ol 'isopropyl alcohol'</t>
  </si>
  <si>
    <t>butan-1-ol 'n-butyl alcohol'</t>
  </si>
  <si>
    <t>butanols (excl. butan-1-ol 'n-butyl alcohol')</t>
  </si>
  <si>
    <t>pentanol 'amyl alcohol' and isomers thereof</t>
  </si>
  <si>
    <t>octanol 'octyl alcohol' and isomers thereof</t>
  </si>
  <si>
    <t>dodecan-1-ol 'lauryl alcohol', hexadecan-1-ol 'cetyl alcohol' and octadecan-1-ol 'stearyl alcohol'</t>
  </si>
  <si>
    <t>saturated monohydric acyclic alcohols (excl. methanol 'methyl alcohol', propan-1-ol 'propyl alcohol', propan-2-ol 'isopropyl alcohol', butanols, pentanol 'amyl alcohol' and isomers thereof, octanol 'octyl alcohol' and isomers thereof, dodecan-1-ol 'lauryl alcohol', hexadecan-1-ol 'cetyl alcohol' and octadecan-1-ol 'stearyl alcohol')</t>
  </si>
  <si>
    <t>unsaturated monohydric acyclic alcohols (excl. acyclic terpene alcohols)</t>
  </si>
  <si>
    <t>ethylene glycol 'ethanediol'</t>
  </si>
  <si>
    <t>propylene glycol 'propane-1,2-diol'</t>
  </si>
  <si>
    <t>diols (excl. ethylene glycol 'ethanediol' and propylene glycol 'propane-1,2-diol')</t>
  </si>
  <si>
    <t>2-ethyl-2-'hydroxymethyl' propane-1,3-diol 'trimethylolpropane'</t>
  </si>
  <si>
    <t>mannitol</t>
  </si>
  <si>
    <t>d-glucitol 'sorbitol'</t>
  </si>
  <si>
    <t>glycerol</t>
  </si>
  <si>
    <t>tri- and other polyhydric acyclic alcohols (excl. 2-ethyl-2-'hydroxymethyl' propane-1,3-diol 'trimethylolpropane', pentaerythritol, mannitol, d-glucitol 'sorbitol' and glycerol)</t>
  </si>
  <si>
    <t>ethchlorvynol 'inn'</t>
  </si>
  <si>
    <t>halogenated, sulphonated, nitrated or nitrosated derivatives or acyclic alcohols (excl. ethchlorvynol 'inn')</t>
  </si>
  <si>
    <t>menthol</t>
  </si>
  <si>
    <t>cyclanic, cyclenic or cycloterpenic alcohols and their halogenated, sulphonated, nitrated or nitrosated derivatives (excl. menthol, cyclohexanol, methylcyclohexanols, dimethylcyclohexanols, sterols, inositols and terpineols)</t>
  </si>
  <si>
    <t>benzyl alcohol</t>
  </si>
  <si>
    <t>aromatic cyclic alcohols and their halogenated, sulphonated, nitrated or nitrosated derivatives (excl. benzyl alcohol)</t>
  </si>
  <si>
    <t>phenol 'hydroxybenzene' and its salts</t>
  </si>
  <si>
    <t>octylphenol, nonylphenol and their isomers; salts thereof</t>
  </si>
  <si>
    <t>naphthols and their salts</t>
  </si>
  <si>
    <t>monophenols (excl. phenol 'hydroxybenzene' and its salts, cresols and their salts, octylphenol, nonylphenol and their isomers and salts thereof, xylenols and their salts and naphthols and their salts)</t>
  </si>
  <si>
    <t>resorcinol and its salts</t>
  </si>
  <si>
    <t>hydroquinone 'quinol' and its salts</t>
  </si>
  <si>
    <t>4,4'-isopropylidenediphenol 'bisphenol a, diphenylolpropane' and its salts</t>
  </si>
  <si>
    <t>polyphenols and phenol-alcohols (excl. resorcinol and hydroquinone 'quinol' and their salts, and 4,4'-isopropylidenediphenol 'bisphenol a, diphenylolpropane' and its salts)</t>
  </si>
  <si>
    <t>derivatives containing only halogen substituents and their salts, of phenols or phenol-alcohols</t>
  </si>
  <si>
    <t>sulphonated derivatives, their salts and esters, of phenols or phenol-alcohols</t>
  </si>
  <si>
    <t>halogenated, sulphonated, nitrated or nitrosated derivatives of phenoles or phenol-alcohols (excl. derivatives containing only halogen substitutes and their salts or only sulpho groups, their salts and esters)</t>
  </si>
  <si>
    <t>diethyl ether</t>
  </si>
  <si>
    <t>acyclic ethers and their halogenated, sulphonated, nitrated or nitrosated derivatives (excl. diethyl ether)</t>
  </si>
  <si>
    <t>cyclanic, cyclenic or cycloterpenic ethers and their halogenated, sulphonated, nitrated or nitrosated derivatives</t>
  </si>
  <si>
    <t>aromatic ethers and their halogenated, sulphonated, nitrated or nitrosated derivatives</t>
  </si>
  <si>
    <t>2,2'-oxydiethanol 'diethylene glycol, digol'</t>
  </si>
  <si>
    <t>monomethyl ethers of ethylene glycol or of diethylene glycol</t>
  </si>
  <si>
    <t>monobutyl ethers of ethylene glycol or of diethylene glycol</t>
  </si>
  <si>
    <t>monoalkylethers of ethylene glycol or of diethylene glycol (excl. monomethyl ethers and monobutyl ethers)</t>
  </si>
  <si>
    <t>ether-alcohols and their halogenated, sulphonated, nitrated or nitrosated derivatives (excl. 2,2'-oxydiethanol 'diethylene glycol, digol' and monoalkylethers of ethylene glycol or of diethylene glycol)</t>
  </si>
  <si>
    <t>ether-phenols, ether-alcohol-phenols and their halogenated, sulphonated, nitrated or nitrosated derivatives</t>
  </si>
  <si>
    <t>alcohol peroxides, ether peroxides, ketone peroxides and their halogenated, sulphonated, nitrated or nitrosated derivatives</t>
  </si>
  <si>
    <t>oxirane 'ethylene oxide'</t>
  </si>
  <si>
    <t>methyloxirane 'propylene oxide'</t>
  </si>
  <si>
    <t>1-chloro-2,3-epoxypropane 'epichlorohydrin'</t>
  </si>
  <si>
    <t>epoxides, epoxyalcohols, epoxyphenols and epoxyethers, with a three-membered ring, and their halogenated, sulphonated, nitrated or nitrosated derivatives (excl. oxirane 'ethylene oxide', methyloxirane 'propylene oxide' and 1-chloro-2,3-epoxypropane 'epichlorohydrin')</t>
  </si>
  <si>
    <t>acetals and hemiacetals, whether or not with other oxygen function, and their halogenated, sulphonated, nitrated or nitrosated derivatives</t>
  </si>
  <si>
    <t>methanal 'formaldehyde'</t>
  </si>
  <si>
    <t>ethanal 'acetaldehyde'</t>
  </si>
  <si>
    <t>acyclic aldehydes, without other oxygen function (excl. methanal 'formaldehyde', ethanal 'acetaldehyde' and butanal 'butyraldehyde, normal isomer')</t>
  </si>
  <si>
    <t>cyclic aldehydes, without other oxygen function (excl. benzaldehyde)</t>
  </si>
  <si>
    <t>vanillin '4-hydroxy-3-methoxybenzaldehyde'</t>
  </si>
  <si>
    <t>aldehyde-ethers, aldehyde-phenols and aldehydes with other oxygen function (excl. ethylvanillin '3-ethoxy-4-hydroxybenzaldehyde' and vanillin '4-hydroxy-3-methoxybenzaldehyde')</t>
  </si>
  <si>
    <t>paraformaldehyde</t>
  </si>
  <si>
    <t>acetone</t>
  </si>
  <si>
    <t>butanone 'methyl ethyl ketone'</t>
  </si>
  <si>
    <t>4-methylpentan-2-one 'methyl isobutyl ketone'</t>
  </si>
  <si>
    <t>acyclic ketones, without other oxygen function (excl. acetone, butanone 'methyl ethyl ketone' and 4-methylpentan-2-one 'methyl isobutyl ketone')</t>
  </si>
  <si>
    <t>camphor</t>
  </si>
  <si>
    <t>cyclanic, cyclenic or cycloterpenic ketones, without other oxygen function (excl. camphor, cyclohexanone, methylcyclohexanones, ionones and methylionones)</t>
  </si>
  <si>
    <t>phenylacetone 'phenylpropan-2-one'</t>
  </si>
  <si>
    <t>ketone-alcohols and ketone-aldehydes</t>
  </si>
  <si>
    <t>halogenated, sulphonated, nitrated or nitrosated derivatives of ketones or quinones</t>
  </si>
  <si>
    <t>formic acid</t>
  </si>
  <si>
    <t>salts of formic acid</t>
  </si>
  <si>
    <t>esters of formic acid</t>
  </si>
  <si>
    <t>acetic acid</t>
  </si>
  <si>
    <t>sodium acetate</t>
  </si>
  <si>
    <t>acetic anhydride</t>
  </si>
  <si>
    <t>salts of acetic acid (excl. sodium and cobalt)</t>
  </si>
  <si>
    <t>ethyl acetate</t>
  </si>
  <si>
    <t>vinyl acetate</t>
  </si>
  <si>
    <t>n-butyl acetate</t>
  </si>
  <si>
    <t>esters of acetic acid (excl. ethyl, vinyl, n-butyl, isobutyl and 2-ethoxyethyl acetates)</t>
  </si>
  <si>
    <t>mono- di- or trichloroacetic acids, their salts and esters</t>
  </si>
  <si>
    <t>propionic acid, its salts and esters</t>
  </si>
  <si>
    <t>butanoic acids, pentanoic acids, their salts and esters</t>
  </si>
  <si>
    <t>palmitic acid, stearic acid, their salts and esters</t>
  </si>
  <si>
    <t>saturated acyclic monocarboxylic acids, their anhydrides, halides, peroxides and peroxyacids; their halogenated, sulphonated, nitrated or nitrosated derivatives (excl. formic acid and acetic acid, mono-, di- or trichloroacetic acids, proprionic acid, butanoic and pentanoic acids, palmitic and stearic acids, their salts and esters, and acetic anhydride)</t>
  </si>
  <si>
    <t>acrylic acid and its salts</t>
  </si>
  <si>
    <t>esters of acrylic acid</t>
  </si>
  <si>
    <t>oleic, linoleic or linolenic acids, their salts and esters</t>
  </si>
  <si>
    <t>unsaturated acyclic monocarboxylic acids, their anhydrides, halides, peroxides, peroxyacids and halogenated, sulphonated, nitrated or nitrosated derivatives (excl. acrylic acid and its salts and esters, methacrylic acid and its salts and esters, and oleic, linoleic or linolenic acids, their salts and esters)</t>
  </si>
  <si>
    <t>cyclanic, cyclenic or cycloterpenic monocarboxylic acids, their anhydrides, halides, peroxides, peroxyacids and their halogenated, sulphonated, nitrated or nitrosated derivatives</t>
  </si>
  <si>
    <t>benzoic acid, its salts and esters</t>
  </si>
  <si>
    <t>benzoyl peroxide and benzoyl chloride</t>
  </si>
  <si>
    <t>phenylacetic acid and its salts</t>
  </si>
  <si>
    <t>aromatic monocarboxylic acids, their anhydrides, halides, peroxides, peroxyacids and their halogenated, sulphonated, nitrated or nitrosated derivatives (excl. benzoic acid, its salts and esters, benzoyl peroxide, benzoyl chloride, and phenylacetic acid, its salts and esters)</t>
  </si>
  <si>
    <t>oxalic acid, its salts and esters</t>
  </si>
  <si>
    <t>maleic anhydride</t>
  </si>
  <si>
    <t>acyclic polycarboxylic acids, their anhydrides, halides, peroxides, peroxyacids and their halogenated, sulphonated, nitrated or nitrosated derivatives (excl. oxalic acid, its salts and esters, adipic acid, its salts and esters, azelaic acid, sebacic acid, their salts and esters and maleic anhydride)</t>
  </si>
  <si>
    <t>cyclanic, cyclenic or cycloterpenic polycarboxylic acids, their anhydrides, halides, peroxides, peroxyacids and their derivatives</t>
  </si>
  <si>
    <t>dibutyl orthophthalates</t>
  </si>
  <si>
    <t>dioctyl orthophthalates</t>
  </si>
  <si>
    <t>phthalic anhydride</t>
  </si>
  <si>
    <t>aromatic polycarboxylic acids, their anhydrides, halides, peroxides, peroxyacids and their halogenated, sulphonated, nitrated or nitrosated derivatives (excl. esters of orthophthalic acid, phthalic anhydride, terephthalic acid and its salts and dimethyl terephthalate)</t>
  </si>
  <si>
    <t>lactic acid, its salts and esters</t>
  </si>
  <si>
    <t>tartaric acid</t>
  </si>
  <si>
    <t>salts and esters of tartaric acid</t>
  </si>
  <si>
    <t>citric acid</t>
  </si>
  <si>
    <t>salts and esters of citric acid</t>
  </si>
  <si>
    <t>gluconic acid, its salts and esters</t>
  </si>
  <si>
    <t>carboxylic acids with additional oxygen function and their anhydrides, halides, peroxides and peroxyacids; their halogenated, sulphonated, nitrated or nitrosated derivatives (excl. lactic acid, tartaric acid, citric acid, gluconic acid, and their salts and esters)</t>
  </si>
  <si>
    <t>salicylic acid and its salts</t>
  </si>
  <si>
    <t>o-acetylsalicylic acid, its salts and esters</t>
  </si>
  <si>
    <t>carboxylic acids with phenol function but without other oxygen function, their anhydrides, halides, peroxides, peroxyacids and their halogenated, sulphonated, nitrated or nitrosated derivatives (excl. salicylic acid and o-acetylsalicylic acid, and their salts and esters)</t>
  </si>
  <si>
    <t>carboxylic acids with additional oxygen function and their anhydrides, halides, peroxides and peroxyacids; their halogenated, sulphonated, nitrated or nitrosated derivatives (excl. only with alcohol, phenol, aldehyde or ketone function)</t>
  </si>
  <si>
    <t>phosphoric esters and their salts, incl. lactophosphates; their halogenated, sulphonated, nitrated or nitrosated derivatives</t>
  </si>
  <si>
    <t>thiophosphoric esters 'phosphorothioates' and their salts; their halogenated, sulphonated, nitrated or nitrosated derivatives</t>
  </si>
  <si>
    <t>esters of other inorganic acids of non-metals and their salts; their halogenated, sulphonated, nitrated or nitrosated derivatives (excl. esters of hydrogen halides, and thiophosphoric esters 'phosphorothioates', their salts and their halogenated, sulphonated, nitrated or nitrosated derivatives)</t>
  </si>
  <si>
    <t>methylamine, dimethylamine or trimethylamine and their salts</t>
  </si>
  <si>
    <t>diethylamine and its salts</t>
  </si>
  <si>
    <t>acyclic monoamines and their derivatives; salts thereof (excl. methylamine, dimethylamine, trimethylamine, diethylamine and their salts)</t>
  </si>
  <si>
    <t>ethylenediamine and its salts</t>
  </si>
  <si>
    <t>hexamethylenediamine and its salts</t>
  </si>
  <si>
    <t>acyclic polyamines and their derivatives; salts thereof (excl. ethylenediamine and hexamethylenediamine, and their salts)</t>
  </si>
  <si>
    <t>cyclanic, cyclenic or cycloterpenic mono- or polyamines, and their derivatives; salts thereof</t>
  </si>
  <si>
    <t>aniline derivatives and their salts</t>
  </si>
  <si>
    <t>diphenylamine and its derivatives; salts thereof</t>
  </si>
  <si>
    <t>1-naphthylamine 'alpha-naphthylamine', 2-naphthylamine 'betanaphthylamine' and their derivatives; salts thereof</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</si>
  <si>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</si>
  <si>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o-phenylenediamine, m-phenylenediamine, p-phenylenediamine or diaminotoluenes and their derivatives; salts thereof</t>
  </si>
  <si>
    <t>aromatic polyamines and their derivatives; salts thereof (excl. o-phenylenediamine, m-phenylenediamine, p-phenylenediamine or diaminotoluenes and their derivatives, and salts thereof)</t>
  </si>
  <si>
    <t>monoethanolamine and its salts</t>
  </si>
  <si>
    <t>diethanolamine and its salts</t>
  </si>
  <si>
    <t>triethanolamine and its salts</t>
  </si>
  <si>
    <t>dextropropoxyphene 'inn' and its salts</t>
  </si>
  <si>
    <t>amino-alcohols, their ethers and esters; salts thereof (other than those containing &gt; one kind of oxygen function and excl. monoethanolamine, diethanolamine, triethanolamine, dextropropoxyphene 'inn', and salts thereof)</t>
  </si>
  <si>
    <t>aminohydroxynaphthalenesulphonic acids and their salts</t>
  </si>
  <si>
    <t>amino-naphthols and other amino-phenols, their ethers and esters (excl. those containing &gt; one kind of oxygen function; aminohydroxynaphthalenesulphonic acids, anisidines, dianisidines, phenetidines, and salts thereof)</t>
  </si>
  <si>
    <t>lysine and its esters; salts thereof</t>
  </si>
  <si>
    <t>glutamic acid and its salts</t>
  </si>
  <si>
    <t>amino-acids and their esters; salts thereof (excl. those with &gt; one kind of oxygen function, lysine and its esters, and salts thereof, and glutamic acid, anthranilic acid, tilidine 'inn', and salts thereof)</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</si>
  <si>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</si>
  <si>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choline and its salts</t>
  </si>
  <si>
    <t>lecithins and other phosphoaminolipids, whether or not chemically defined</t>
  </si>
  <si>
    <t>quaternary ammonium salts and hydroxides (excl. choline and its salts)</t>
  </si>
  <si>
    <t>acyclic amides, incl. acyclic carbamates, and their derivatives, and salts thereof (excl. meprobamate 'inn')</t>
  </si>
  <si>
    <t>ureines and their derivatives; salts thereof</t>
  </si>
  <si>
    <t>cyclic amides, incl. cyclic carbamates, and their derivatives; salts thereof (excl. ureines and their derivatives, salts thereof, 2-acetamidobenzoic acid 'n-acetylanthranilic acid' and its salts and ethinamate 'inn')</t>
  </si>
  <si>
    <t>saccharin and its salts</t>
  </si>
  <si>
    <t>glutethimide 'inn'</t>
  </si>
  <si>
    <t>imides and their derivatives; salts thereof (excl. saccharin, its salts and glutethimide 'inn')</t>
  </si>
  <si>
    <t>imines and their derivatives; salts thereof</t>
  </si>
  <si>
    <t>acrylonitrile</t>
  </si>
  <si>
    <t>1-cyanoguanidine 'dicyandiamide'</t>
  </si>
  <si>
    <t>nitrile-function compounds (excl. acrylonitrile, 1-cyanoguanidine 'dicyandiamide', fenproporex 'inn' and its salts, and methadone 'inn'-intermediate '4-cyano-2-dimethylamino-4,4-diphenylbutane')</t>
  </si>
  <si>
    <t>diazo-, azo- or azoxy-compounds</t>
  </si>
  <si>
    <t>organic derivatives of hydrazine or of hydroxylamine</t>
  </si>
  <si>
    <t>isocyanates</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</si>
  <si>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</si>
  <si>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thiocarbamates and dithiocarbamates</t>
  </si>
  <si>
    <t>thiuram mono-, di- or tetrasulphides</t>
  </si>
  <si>
    <t>methionine</t>
  </si>
  <si>
    <t>organo-sulphur compounds (excl. dithiocarbonates 'xanthates', thiocarbamates and dithiocarbamates, thiuram mono-, di- or tetrasulphides and methionine)</t>
  </si>
  <si>
    <t>separate chemically defined organo-inorganic compounds, n.e.s.</t>
  </si>
  <si>
    <t>tetrahydrofuran</t>
  </si>
  <si>
    <t>heterocyclic compounds with oxygen hetero-atom[s] only, containing an unfused furan ring, whether or not hydrogenated, in the structure (excl. tetrahydrofuran, 2-furaldehyde 'furfuraldehyde', furfuryl alcohol and tetrahydrofurfuryl alcohol)</t>
  </si>
  <si>
    <t>lactones (excl. coumarin, methylcoumarins and ethylcoumarins)</t>
  </si>
  <si>
    <t>tetrahydrocannabinols 'all isomers'</t>
  </si>
  <si>
    <t>heterocyclic compounds with oxygen hetero-atom[s] only (excl. compounds containing unfused furan ring, whether or not hydrogenated, in the structure, and lactones, isosafrole, 1-[1,3-benzodioxol-5-yl]propan-2-one, piperonal, safrole and tetrahydrocannabinols 'all isomers')</t>
  </si>
  <si>
    <t>heterocyclic compounds with nitrogen hetero-atom[s] only, containing an unfused pyrazole ring, whether or not hydrogenated, in the structure (excl. phenazone 'antipyrin' and its derivatives)</t>
  </si>
  <si>
    <t>heterocyclic compounds with nitrogen hetero-atom[s] only, containing an unfused imidazole ring, whether or not hydrogenated, in the structure (excl. hydantoin and its derivatives)</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</si>
  <si>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salts thereof)</t>
  </si>
  <si>
    <t>heterocyclic compounds with nitrogen hetero-atom[s] only, containing in the structure a quinoline or isoquinoline ring-system, whether or not hydrogenated, but not further fused (excl. levorphanol 'inn' and its salts)</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</si>
  <si>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t>
  </si>
  <si>
    <t>melamine</t>
  </si>
  <si>
    <t>heterocyclic compounds with nitrogen hetero-atom[s] only, containing an unfused triazine ring, whether or not hydrogenated, in the structure (excl. melamine)</t>
  </si>
  <si>
    <t>lactams (excl. 6-hexanelactam 'epsilon-caprolactam', clobazam 'inn' and methyprylon 'inn')</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</si>
  <si>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</si>
  <si>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</si>
  <si>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heterocyclic compounds containing an unfused thiazole ring, whether or not hydrogenated, in the structure</t>
  </si>
  <si>
    <t>heterocyclic compounds containing in the structure a phenothiazine ring-system, whether or not hydrogenated, but not further fused</t>
  </si>
  <si>
    <t>nucleic acids and their salts, whether or not chemically defined; heterocyclic compounds (excl. with oxygen only or with nitrogen hetero-atom[s] only, compounds containing in the structure an unfused thiazole ring or a benzothiazole or phenothiazine ring-system, not further fused and aminorex 'inn', brotizolam 'inn', clotiazepam 'inn', cloxazolam 'inn', dextromoramide 'inn', haloxazolam 'inn', ketazolam 'inn', mesocarb 'inn', oxazolam 'inn', pemoline 'inn', phendimetrazine 'inn', phenmetrazine 'inn', sufentanil 'inn', and salts thereof)</t>
  </si>
  <si>
    <t>sulphonamides</t>
  </si>
  <si>
    <t>provitamins, unmixed</t>
  </si>
  <si>
    <t>vitamins a and their derivatives, used primarily as vitamins</t>
  </si>
  <si>
    <t>vitamin b1 and its derivatives, used primarily as vitamins</t>
  </si>
  <si>
    <t>vitamin b2 and its derivatives, used primarily as vitamins</t>
  </si>
  <si>
    <t>d-pantothenic or dl-pantothenic acid 'vitamin b3 or b5' and their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</si>
  <si>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</si>
  <si>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</si>
  <si>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</si>
  <si>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</si>
  <si>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</si>
  <si>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mixtures of vitamins and provitamins, whether or not in any solvent, and natural concentrates of vitamins</t>
  </si>
  <si>
    <t>somatropin, its derivatives and structural analogues, used primarily as hormones</t>
  </si>
  <si>
    <t>polypeptide hormones, protein hormones and glycoprotein hormones, their derivatives and structural analogues, used primarily as hormones (excl. somatropin, its derivatives and structural analogues, and insulin and its salts)</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</si>
  <si>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t>
  </si>
  <si>
    <t>glycosides, natural or reproduced by synthesis, and their salts, ethers, esters and other derivatives (excl. rutoside 'rutin' and its derivatives)</t>
  </si>
  <si>
    <t>concentrates of poppy straw; buprenorphine 'inn', codeine, dihydrocodeine 'inn', ethylmorphine, etorphine 'inn', heroin, hydrocodone 'inn', hydromorphone 'inn', morphine, nicomorphine 'inn', oxycodone 'inn', oxymorphone 'inn', pholcodine 'inn', thebacon 'inn' and thebaine, and salts thereof</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</si>
  <si>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</si>
  <si>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alkaloids of cinchons and their derivatives; salts thereof (excl. quinine and its salts)</t>
  </si>
  <si>
    <t>caffeine and its salts</t>
  </si>
  <si>
    <t>pseudoephedrine 'inn' and its salts</t>
  </si>
  <si>
    <t>ephedrines and their salts (excl. ephedrine, pseudoephedrine 'inn', cathine 'inn', and salts thereof)</t>
  </si>
  <si>
    <t>theophylline and aminophylline 'theophylline-ethylenediamine' and their derivatives, and salts thereof (excl. fenetylline 'inn' and its salts)</t>
  </si>
  <si>
    <t>ergometrine 'inn' and its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</si>
  <si>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</si>
  <si>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</si>
  <si>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penicillins and their derivatives with a penicillanic acid structure; salts thereof</t>
  </si>
  <si>
    <t>streptomycins and their derivatives; salts thereof</t>
  </si>
  <si>
    <t>tetracyclines and their derivatives; salts thereof</t>
  </si>
  <si>
    <t>chloramphenicol and its derivatives; salts thereof</t>
  </si>
  <si>
    <t>erythromycin and its derivatives; salts thereof</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</si>
  <si>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</si>
  <si>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</si>
  <si>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for organo-therapeutic uses</t>
  </si>
  <si>
    <t>heparin and its salts; other human or animal substances prepared for therapeutic or prophylactic uses, n.e.s.</t>
  </si>
  <si>
    <t>antisera and other blood fractions and modified immunological products, whether or not obtained by means of biotechnological processes</t>
  </si>
  <si>
    <t>vaccines for human medicine</t>
  </si>
  <si>
    <t>vaccines for veterinary medicine</t>
  </si>
  <si>
    <t>human blood; animal blood prepared for therapeutic, prophylactic or diagnostic uses; toxins, cultures of micro-organisms and similar products (excl. yeasts and vaccines)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</si>
  <si>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</si>
  <si>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</si>
  <si>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</si>
  <si>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</si>
  <si>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alkaloids or derivatives thereof,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</si>
  <si>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t>
  </si>
  <si>
    <t>medicaments containing penicillins or derivatives thereof with a penicillanic acid structure, or streptomycins or derivatives thereof, put up in measured doses 'incl. those in the form of transdermal administration' or in forms or packings for retail sale</t>
  </si>
  <si>
    <t>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</si>
  <si>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in the form of transdermal administration' or in forms or packings for retail sale</t>
  </si>
  <si>
    <t>medicaments containing corticosteroid hormones, their derivatives and structural analogues but not antibiotics, put up in measured doses 'incl. those in the form of transdermal administration' or in forms or packings for retail sale</t>
  </si>
  <si>
    <t>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and structural analogues)</t>
  </si>
  <si>
    <t>medicaments containing alkaloids or derivatives thereof, not containing hormones, steroids used as hormones or antibiotics, put up in measured doses 'incl. those in the form of transdermal administration' or in forms or packings for retail sale</t>
  </si>
  <si>
    <t>medicaments containing provitamins, vitamins, incl. natural concentrates and derivatives thereof used primarily as vitamins, put up in measured doses 'incl. those in the form of transdermal administration' or in forms or packings for retail sale</t>
  </si>
  <si>
    <t>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t>
  </si>
  <si>
    <t>adhesive dressings and other articles having an adhesive layer, impregnated or covered with pharmaceutical substances or put up for retail sale for medical, surgical, dental or veterinary purposes</t>
  </si>
  <si>
    <t>wadding, gauze, bandages and the like, e.g. dressings, adhesive plasters, poultices, impregnated or covered with pharmaceutical substances or put up for retail sale for medical, surgical, dental or veterinary purposes (excl. adhesive dressings and other articles having an adhesive layer)</t>
  </si>
  <si>
    <t>sterile surgical catgut, similar sterile suture materials and sterile tissue adhesives for surgical wound closure; sterile laminaria and sterile laminaria tents; sterile absorbable surgical or dental haemostatics</t>
  </si>
  <si>
    <t>reagents for determining blood groups or blood factors</t>
  </si>
  <si>
    <t>opacifying preparations for x-ray examinations; diagnostic reagents for administration to patients</t>
  </si>
  <si>
    <t>dental cements and other dental fillings; bone reconstruction cements</t>
  </si>
  <si>
    <t>first-aid boxes and kits</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</si>
  <si>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</si>
  <si>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</si>
  <si>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waste pharmaceuticals</t>
  </si>
  <si>
    <t>animal or vegetable fertilisers, whether or not mixed together or chemically treated; fertilisers produced by the mixing or chemical treatment of animal or vegetable products (excl. those in pellet or similar forms, or in packages with a gross weight of &lt;= 10 kg)</t>
  </si>
  <si>
    <t>urea, whether or not in aqueous solution (excl. that in pellet or similar forms, or in packages with a gross weight of &lt;= 10 kg)</t>
  </si>
  <si>
    <t>ammonium sulphate (excl. that in pellet or similar forms, or in packages with a gross weight of &lt;= 10 kg)</t>
  </si>
  <si>
    <t>double salts and mixtures of ammonium sulphate and ammonium nitrate (excl. goods of this chapter in tablets or similar forms or in packages of a gross weight of &lt;= 10 kg)</t>
  </si>
  <si>
    <t>ammonium nitrate, whether or not in aqueous solution (excl. that in pellet or similar forms, or in packages with a gross weight of &lt;= 10 kg)</t>
  </si>
  <si>
    <t>mixtures of ammonium nitrate with calcium carbonate or other inorganic non-fertilising substances for use as fertilisers (excl. those in pellet or similar forms, or in packages with a gross weight of &lt;= 10 kg)</t>
  </si>
  <si>
    <t>sodium nitrate (excl. that in pellet or similar forms, or in packages with a gross weight of &lt;= 10 kg)</t>
  </si>
  <si>
    <t>double salts and mixtures of calcium nitrate and ammonium nitrate (excl. those in pellet or similar forms, or in packages with a gross weight of &lt;= 10 kg)</t>
  </si>
  <si>
    <t>mixtures of urea and ammonium nitrate in aqueous or ammoniacal solution (excl. those in packages with a gross weight of &lt;= 10 kg)</t>
  </si>
  <si>
    <t>mineral or chemical nitrogen fertilisers (excl. urea; ammonium sulphate; ammonium nitrate; sodium nitrate; calcium cyanamide;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</si>
  <si>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superphosphates (excl. those in pellet or similar forms, or in packages with a gross weight of &lt;= 10 kg)</t>
  </si>
  <si>
    <t>mineral or chemical phosphatic fertilisers (excl. superphosphates and basic slag in pellet or similar forms, or in packages with a gross weight of &lt;= 10 kg)</t>
  </si>
  <si>
    <t>carnallite, sylvite and other crude natural potassium salts (excl. those in pellet or similar forms, or in packages with a gross weight of &lt;= 10 kg)</t>
  </si>
  <si>
    <t>potassium chloride for use as fertiliser (excl. that in pellet or similar forms, or in packages with a gross weight of &lt;= 10 kg)</t>
  </si>
  <si>
    <t>potassium sulphate (excl. that in pellet or similar forms, or in packages with a gross weight of &lt;= 10 kg)</t>
  </si>
  <si>
    <t>potassium magnesium sulphate and mixtures of potassic fertilisers, e.g. mixtures of potassium chloride and potassium sulphate (excl. those in pellet or similar forms, or in packages with a gross weight of &lt;= 10 kg)</t>
  </si>
  <si>
    <t>mineral or chemical fertilisers of animal or vegetable origin, in pellet or similar forms, or in packages with a gross weight of &lt;= 10 kg</t>
  </si>
  <si>
    <t>mineral or chemical fertilisers containing the three fertilising elements nitrogen, phosphorus and potassium (excl. those in pellet or similar forms, or in packages with a gross weight of &lt;= 10 kg)</t>
  </si>
  <si>
    <t>diammonium hydrogenorthophosphate 'diammonium phosphate' (excl. that in pellet or similar forms, or in packages with a gross weight of &lt;= 10 kg)</t>
  </si>
  <si>
    <t>ammonium dihydrogenorthophosphate 'monoammonium phosphate', whether or not mixed with diammonium hydrogenorthophosphate 'diammonium phosphate' (excl. that in pellet or similar forms, or in packages with a gross weight of &lt;= 10 kg)</t>
  </si>
  <si>
    <t>mineral or chemical fertilisers containing nitrates and phosphates (excl. ammonium dihydrogenorthophosphate 'monoammonium phosphate', diammonium hydrogenorthophosphate 'diammonium phosphate', and those in pellet or similar forms, or in packages with a gross weight of &lt;= 10 kg)</t>
  </si>
  <si>
    <t>mineral or chemical fertilisers containing the two fertilising elements nitrogen (excl. nitrate) and phosphorus but not nitrates (excl. ammonium dihydrogenorthophosphate 'monoammonium phosphate', diammonium hydrogenorthophosphate 'diammonium phosphate' in pellet or similar forms, or in packages with a gross weight of &lt;= 10 kg)</t>
  </si>
  <si>
    <t>mineral or chemical fertilisers containing the two fertilising elements phosphorus and potassium (excl. those in pellet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</si>
  <si>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(excl. those in pellet or similar forms, or in packages with a gross weight of &lt;= 10 kg)</t>
  </si>
  <si>
    <t>quebracho extract</t>
  </si>
  <si>
    <t>wattle extract</t>
  </si>
  <si>
    <t>tanning extracts of vegetable origin (excl. quebracho extract and wattle extract); tannins and their salts, ethers, esters and other derivatives</t>
  </si>
  <si>
    <t>synthetic organic tanning substances</t>
  </si>
  <si>
    <t>inorganic tanning substances; tanning preparations, whether or not containing natural tanning substances; enzymatic preparations for pre-tanning</t>
  </si>
  <si>
    <t>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</si>
  <si>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</si>
  <si>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</si>
  <si>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</si>
  <si>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</si>
  <si>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</si>
  <si>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</si>
  <si>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</si>
  <si>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</si>
  <si>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synthetic organic products of a kind used as fluorescent brightening agents, whether or not chemically defined</t>
  </si>
  <si>
    <t>synthetic organic products of a kind used as luminophores, whether or not chemically defined</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</si>
  <si>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</si>
  <si>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to dye fabrics or produce colorant preparations, containing &gt;= 80% by weight of titanium dioxide calculated on the dry matter (excl. preparations of heading 3207, 3208, 3209, 3210, 3212, 3213 and 3215)</t>
  </si>
  <si>
    <t>pigments and preparations based on titanium dioxide of a kind used to dye fabrics or produce colorant preparations, containing &lt; 80% by weight of titanium dioxide calculated on the dry matter (excl. preparations of heading 3207, 3208, 3209, 3210, 3212, 3213 and 3215)</t>
  </si>
  <si>
    <t>pigments and preparations of a kind used for colouring any material or used as ingredients in the manufacture of colouring preparations based on chromium compounds (excl. preparations of headings 3207, 3208, 3209, 3210, 3212, 3213 and 3215)</t>
  </si>
  <si>
    <t>pigments and preparations based on cadmium compounds of a kind used to dye fabrics or produce colorant preparations (excl. preparations of heading 3207, 3208, 3209, 3210, 3213 and 3215)</t>
  </si>
  <si>
    <t>ultramarine and preparations based thereon of a kind used to dye fabrics or produce colorant preparations (excl. preparations of heading 3207, 3208, 3209, 3210, 3213 and 3215)</t>
  </si>
  <si>
    <t>lithopone and other pigments and preparations based on zinc sulphide of a kind used to dye fabrics or produce colorant preparations (excl. preparations of heading 3207, 3208, 3209, 3210, 3213 and 3215)</t>
  </si>
  <si>
    <t>pigments and preparations based on hexacyanoferrates 'ferrocyanides and ferricyanides', of a kind used to dye fabrics or produce colorant preparations (excl. preparations of heading 3207, 3208, 3209, 3210, 3213 and 3215)</t>
  </si>
  <si>
    <t>inorganic or mineral colouring matter, n.e.s.; preparations based on inorganic or mineral colouring matter of a kind used to dye fabrics or produce colorant preparations, n.e.s. (excl. preparations of heading 3207, 3208, 3209, 3210, 3213 and 3215 and inorganic products of a kind used as liminophores)</t>
  </si>
  <si>
    <t>inorganic products of a kind used as luminophores, whether or not chemically defined</t>
  </si>
  <si>
    <t>prepared pigments, prepared opacifiers, prepared colours and similar preparations of a kind used in the ceramic, enamelling or glass industry</t>
  </si>
  <si>
    <t>vitrifiable enamels and glazes, engobes 'slips' and similar preparations of the kind used in the ceramic, enamelling or glass industry</t>
  </si>
  <si>
    <t>liquid lustres and similar preparations of the kind used in the ceramic, enamelling or glass industry</t>
  </si>
  <si>
    <t>glass frit and other glass in the form of powder, granules or flakes</t>
  </si>
  <si>
    <t>paints and varnishes, incl. enamels and lacquers, based on polyesters, dispersed or dissolved in a non-aqueous medium; solutions based on polyesters in volatile organic solvents, containing &gt; 50% solvent by weight</t>
  </si>
  <si>
    <t>paints and varnishes, incl. enamels and lacquers, based on acrylic or vinyl polymers, dispersed or dissolved in a non-aqueous medium; solutions based on acrylic or vinyl polymers in volatile organic solvents, containing &gt; 50% solvent by weight</t>
  </si>
  <si>
    <t>paints and varnishes based, incl. enamels and lacquers, on synthetic polymers or chemically modified natural polymers, dispersed or dissolved in a non-aqueous medium, and solutions of products of subheading 3901 to 3913 in volatile organic solvents, containing &gt; 50% solvent by weight (excl. those based on polyesters and acrylic or vinyl polymers and solutions of collodion)</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</si>
  <si>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</si>
  <si>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</si>
  <si>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paints and varnishes, incl. enamels, lacquers and distempers (excl. those based on synthetic polymers or chemically modified natural polymers); prepared water pigments of a kind used for finishing leather</t>
  </si>
  <si>
    <t>prepared driers</t>
  </si>
  <si>
    <t>stamping foils of a kind used in the printing of book bindings or hatband leather</t>
  </si>
  <si>
    <t>pigments, incl. metallic powders and flakes, dispersed in non-aqueous media, in liquid or paste form, of a kind used in the manufacture of paints; colorants and other colouring matter, n.e.s. put up for retail sale</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</si>
  <si>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</si>
  <si>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</si>
  <si>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 painters' fillings</t>
  </si>
  <si>
    <t>non-refractory surfacing preparations for facades, inside walls, floors, ceilings and the like</t>
  </si>
  <si>
    <t>black printing ink, whether or not concentrated or solid</t>
  </si>
  <si>
    <t>printing ink, whether or not concentrated or solid (excl. black ink)</t>
  </si>
  <si>
    <t>writing or drawing ink and other inks, whether or not concentrated or solid</t>
  </si>
  <si>
    <t>oils of bergamot, whether or not terpeneless, incl. concretes and absolutes</t>
  </si>
  <si>
    <t>oils of sweet and bitter orange, whether or not terpeneless, incl. concretes and absolutes (excl. orange-flower oil)</t>
  </si>
  <si>
    <t>oils of lemon, whether or not terpeneless, incl. concretes and absolutes</t>
  </si>
  <si>
    <t>essential oils of citrus fruit, whether or not terpeneless, incl. concretes and absolutes (excl. those of bergamot, sweet and bitter orange, lemon and lime)</t>
  </si>
  <si>
    <t>oils of geranium, whether or not terpeneless, incl. concretes and absolutes</t>
  </si>
  <si>
    <t>oils of jasmin, whether or not terpeneless, incl. concretes and absolutes</t>
  </si>
  <si>
    <t>oils of peppermint 'mentha piperita', whether or not terpeneless, incl. concretes and absolutes</t>
  </si>
  <si>
    <t>oils of mints, whether or not terpeneless, incl. concretes and absolutes (excl. those of peppermint 'mentha piperita')</t>
  </si>
  <si>
    <t>oils of vetiver, whether or not terpeneless, incl. concretes and absolutes</t>
  </si>
  <si>
    <t>essential oils, whether or not terpeneless, incl. concretes and absolutes (excl. those of citrus fruit, geramium, jasmine, lavender, lavandine, mint and vetiver)</t>
  </si>
  <si>
    <t>resinoids</t>
  </si>
  <si>
    <t>extracted oleoresins; concentrates of essential oils in fats, fixed oils, waxes and the like, obtained by enfleurage or maceration; terpenic by-products of the deterpenation of essential oils; aromatic aqueous distillates and aqueous solutions of essential oils</t>
  </si>
  <si>
    <t>mixtures of odoriferous substances and mixtures, incl. alcoholic solutions, with a basis of one or more of these substances, of a kind used in the food and drink industries; other preparations based on odoriferous substances, of a kind used for the manufacture of beverages</t>
  </si>
  <si>
    <t>mixtures of odoriferous substances and mixtures, incl. alcoholic solutions, based on one or more of these substances, of a kind used as raw materials in industry (excl. food or drink industries)</t>
  </si>
  <si>
    <t>perfumes and toilet waters (excl. aftershave lotions, personal deodorants and hair lotions)</t>
  </si>
  <si>
    <t>lip make-up preparations</t>
  </si>
  <si>
    <t>eye make-up preparations</t>
  </si>
  <si>
    <t>manicure or pedicure preparations</t>
  </si>
  <si>
    <t>make-up or skin care powders, incl. baby powders, whether or not compressed (excl. medicaments)</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</si>
  <si>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</si>
  <si>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shampoos</t>
  </si>
  <si>
    <t>preparations for permanent waving or straightening</t>
  </si>
  <si>
    <t>hair lacquers</t>
  </si>
  <si>
    <t>preparations for use on the hair (excl. shampoos, preparations for permanent waving or straightening and hair lacquers)</t>
  </si>
  <si>
    <t>dentifrices, incl. those used by dental practitioners</t>
  </si>
  <si>
    <t>yarn used to clean between the teeth 'dental floss', in individual retail packages</t>
  </si>
  <si>
    <t>preparations for oral or dental hygiene, incl. denture fixative pastes and powders (excl. dentifrices and yarn used to clean between the teeth 'dental floss')</t>
  </si>
  <si>
    <t>shaving preparations, incl. pre-shave and after-shave products</t>
  </si>
  <si>
    <t>personal deodorants and antiperspirants</t>
  </si>
  <si>
    <t>perfumed bath salts and other bath and shower preparations</t>
  </si>
  <si>
    <t>'agarbatti' and other odoriferous preparations which operate by burning</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</si>
  <si>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</si>
  <si>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</si>
  <si>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</si>
  <si>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and organic surface-active products and preparations, in the form of bars, cakes, moulded pieces or shapes, and paper, wadding, felt and nonwovens, impregnated, coated or covered with soap or detergent (excl. those for toilet use, incl. medicated products)</t>
  </si>
  <si>
    <t>soap in the form of flakes, granules, powder, paste or in aqueous solution</t>
  </si>
  <si>
    <t>organic surface-active products and preparations for washing the skin, in the form of liquid or cream and put up for retail sale, whether or not containing soap</t>
  </si>
  <si>
    <t>anionic organic surface-active agents, whether or not put up for retail sale (excl. soap)</t>
  </si>
  <si>
    <t>cationic organic surface-active agents, whether or not put up for retail sale (excl. soap)</t>
  </si>
  <si>
    <t>non-ionic organic surface-active agents, whether or not put up for retail sale (excl. soap)</t>
  </si>
  <si>
    <t>organic surface-active agents, whether or not put up for retail sale (excl. anionic, cationic or non-ionic agents and soap)</t>
  </si>
  <si>
    <t>surface-active preparations, washing preparations, auxiliary washing preparations and cleaning preparations put up for retail sale (excl. organic surface-active agents, soap and organic surface-active preparations in the form of bars, cakes, moulded pieces or shapes, and products and preparations for washing the skin in the form of liquid or cream)</t>
  </si>
  <si>
    <t>surface-active preparations, washing preparations, incl. auxiliary washing preparations and cleaning preparations (excl. those put up for retail sale, organic surface-active agents, soap and organic surface-active preparations in the form of bars, cakes, moulded pieces or shapes, and products and preparations for washing the skin in the form of liquid or cream)</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</si>
  <si>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</si>
  <si>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petroleum oil or bituminous mineral oil (excl. preparations containing, as basic constituents, &gt;= 70% of petroleum oil or bituminous mineral oil by weight and preparations for treating textiles, leather, furskins and other materials)</t>
  </si>
  <si>
    <t>textile lubricant preparations and preparations of a kind used for the oil or grease treatment of leather, furskins or other material not containing petroleum oil or bituminous mineral oil</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</si>
  <si>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</si>
  <si>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chemically modified lignite waxes</t>
  </si>
  <si>
    <t>poly'oxyethylene' [polyethylene glycol] waxes</t>
  </si>
  <si>
    <t>artificial waxes and prepared waxes (excl. chemically modified lignite wax and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</si>
  <si>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</si>
  <si>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</si>
  <si>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</si>
  <si>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scouring pastes and powders and other scouring preparations, whether or not in the form of paper, wadding, felt, nonwovens, cellular plastics or cellular rubber, impregnated, coated or covered with such preparations</t>
  </si>
  <si>
    <t>glass or metal polishes, whether or not in the form of paper, wadding, felt, nonwovens, cellular plastics or cellular rubber, impregnated, coated or covered with such preparations</t>
  </si>
  <si>
    <t>candles and the like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</si>
  <si>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</si>
  <si>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t>
  </si>
  <si>
    <t>caseinates and other casein derivatives; casein glues (excl. those put up for retail sale as glue and weighing &lt;= 1 kg)</t>
  </si>
  <si>
    <t>egg albumin, dried 'e.g. in sheets, scales, flakes, powder'</t>
  </si>
  <si>
    <t>egg albumin (excl. dried [e.g. in sheets, scales, flakes, powder])</t>
  </si>
  <si>
    <t>milk albumin 'lactalbumin', incl. concentrates of two or more whey proteins containing by weight &gt; 80% whey proteins, calculated on the dry matter</t>
  </si>
  <si>
    <t>albumins, albuminates and other albumin derivatives (excl. egg albumin and milk albumin [incl. concentrates of two or more whey proteins containing by weight &gt; 80% whey proteins, calculated on the dry matter])</t>
  </si>
  <si>
    <t>gelatin, whether or not in square or rectangular sheets, whether or not surface-worked or coloured, and gelatin derivatives; isinglass; other glues of animal origin (excl. those packaged as glue for retail sale and weighing &lt;= 1 kg, and casein glues of heading 3501)</t>
  </si>
  <si>
    <t>peptones and their derivatives; other albuminous substances and their derivatives, n.e.s.; hide powder, whether or not chromed</t>
  </si>
  <si>
    <t>dextrins and other modified starches, e.g. pregelatinised or esterified starches</t>
  </si>
  <si>
    <t>glues based on starches, dextrins or other modified starches (excl. those put up for retail sale and weighing &lt;= 1 kg)</t>
  </si>
  <si>
    <t>products suitable for use as glues or adhesives put up for retail sale as glues or adhesives, with a net weight of &lt;= 1 kg</t>
  </si>
  <si>
    <t>adhesives based on polymers of heading 3901 to 3913 or on rubber (excl. products suitable for use as glues or adhesives put up for retail sale as glues or adhesives, with a net weight of &lt;= 1 kg)</t>
  </si>
  <si>
    <t>glues, prepared, and other prepared adhesives, n.e.s.</t>
  </si>
  <si>
    <t>rennet and concentrates thereof</t>
  </si>
  <si>
    <t>enzymes and prepared enzymes, n.e.s. (excl. rennet and concentrates thereof)</t>
  </si>
  <si>
    <t>propellent powders</t>
  </si>
  <si>
    <t>prepared explosives (excl. propellent powders)</t>
  </si>
  <si>
    <t>safety fuses; detonating fuses; percussion or detonating caps; igniters; electric detonators (excl. grenade detonators and cartridge cases, whether or not with percussion caps)</t>
  </si>
  <si>
    <t>fireworks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</si>
  <si>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</si>
  <si>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</si>
  <si>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cmª</t>
  </si>
  <si>
    <t>ferro-cerium and other pyrophoric alloys in all forms; 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</si>
  <si>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for x-ray (excl. of paper, paperboard or textiles)</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</si>
  <si>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</si>
  <si>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</si>
  <si>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</si>
  <si>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</si>
  <si>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</si>
  <si>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instant print film in rolls, sensitised, unexposed</t>
  </si>
  <si>
    <t>photographic film in rolls, sensitised, unexposed, without perforations, width &lt;= 105 mm, for colour photography 'polychrome' (excl. that of paper, paperboard or textiles)</t>
  </si>
  <si>
    <t>photographic film in rolls, sensitised, unexposed, without perforations, width &lt;= 105 mm, with silver halide emulsion for monochrome photography (excl. that of paper, paperboard or textiles and x-ray film)</t>
  </si>
  <si>
    <t>photographic film, sensitised, in rolls, unexposed, without perforations, width &lt;= 105 mm, for monochrome photography (excl. film with silver halide emulsion, film made of paper, paperboard or textiles and x-ray film)</t>
  </si>
  <si>
    <t>photographic film, sensitised, in rolls, unexposed, without perforations, width &gt; 610 mm, length &gt; 200 m, for colour photography 'polychrome' (excl. that of paper, paperboard or textiles)</t>
  </si>
  <si>
    <t>photographic film, sensitised, in rolls, unexposed, without perforations, width &gt; 610 mm, length &gt; 200 m, for monochrome photography (excl. that of paper, paperboard or textiles)</t>
  </si>
  <si>
    <t>photographic film, sensitised, in rolls, unexposed, without perforations, width &gt; 610 mm, length &lt;= 200 m (excl. that of paper, paperboard or textiles)</t>
  </si>
  <si>
    <t>photographic film, sensitised, in rolls, unexposed, without perforations, width &gt; 105 mm to 610 mm (excl. that of paper, paperboard or textiles)</t>
  </si>
  <si>
    <t>films, photographic, sensitised, in rolls, unexposed, with perforations, for colour photography 'polychrome', with a width of &lt;= 16 mm and a length of &lt;= 14 m (excl. of paper, paperboard or textiles)</t>
  </si>
  <si>
    <t>photographic film, sensitised, in rolls, unexposed, with perforations, for colour photography 'polychrome', width &lt;= 16 mm, length &gt; 14 m (excl.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</si>
  <si>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</si>
  <si>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&lt;= 30 m (excl. of paper, paperboard and textiles; slide and instant print roll film)</t>
  </si>
  <si>
    <t>photographic film, sensitised, in rolls, unexposed, with perforations, for colour photography 'polychrome', width &gt; 16 mm but &lt;= 35 mm, length &gt; 30 m (excl. of paper, paperboard and textiles; slide and instant print roll film)</t>
  </si>
  <si>
    <t>photographic film, sensitised, in rolls, unexposed, with perforations, for colour photography 'polychrome', width &gt; 35 mm (excl. that of paper, paperboard or textiles)</t>
  </si>
  <si>
    <t>photographic film, sensitised, in rolls, unexposed, with perforations, for monochrome photography, width &lt;= 16 mm (excl. of paper, paperboard or textiles)</t>
  </si>
  <si>
    <t>photographic film, sensitised, in rolls, unexposed, with perforations, for monochrome photography, width &gt; 16 mm but &lt;= 35 mm, length &gt; 30 m (excl. of paper, paperboard and textiles; x-ray film and instant print roll film)</t>
  </si>
  <si>
    <t>photographic film, sensitised, in rolls, unexposed, with perforations, for monochrome photography, width &gt; 35 mm (excl. that of paper, paperboard or textiles, x-ray film, microfilm and film for the graphic arts)</t>
  </si>
  <si>
    <t>photographic paper, paperboard and textiles, sensitised, unexposed, in rolls &gt; 610 mm wide</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</si>
  <si>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</si>
  <si>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</si>
  <si>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film, paper, paperboard and textiles, exposed but not developed</t>
  </si>
  <si>
    <t>photographic plates and film, exposed and developed, for offset reproduction (excl. products made of paper, paperboard or textiles and ready-to-use plates)</t>
  </si>
  <si>
    <t>microfilm, exposed and developed (excl. microfilm for offset reproduction)</t>
  </si>
  <si>
    <t>photographic plates and film, exposed and developed (excl. products made of paper, paperboard or textiles, cinematographic film, film for offset reproduction and microfilm)</t>
  </si>
  <si>
    <t>cinematographic film, exposed and developed, whether or not incorporating soundtrack or consisting only of soundtrack, width &gt;= 35 mm</t>
  </si>
  <si>
    <t>cinematographic film, exposed and developed, whether or not incorporating soundtrack or consisting only of soundtrack, width &lt; 35 mm</t>
  </si>
  <si>
    <t>sensitising emulsions 'for photographic uses'</t>
  </si>
  <si>
    <t>preparation of chemicals for photographic uses, incl. unmixed products put up in measured portions or put up for retail sale in a form ready for use (excl. varnishes, glues, adhesives and similar preparations, sensitising emulsions and salts and precious-metal compounds etc. of heading 2843 to 2846)</t>
  </si>
  <si>
    <t>artificial graphite (excl. retort graphite, retort carbon and goods of artificial graphite, incl. refractory materials based on artificial graphite)</t>
  </si>
  <si>
    <t>colloidal or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</si>
  <si>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</si>
  <si>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</si>
  <si>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</si>
  <si>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activated kieselguhr and other activated natural mineral products; animal black, whether or not spent (excl. activated carbon, calcinated diatomite without the addition of sintering agents and activated chemical products)</t>
  </si>
  <si>
    <t>tall oil, whether or not refined</t>
  </si>
  <si>
    <t>residual lyes from the manufacture of wood pulp, whether or not concentrated, desugared or chemically treated, incl. lignin sulphonates (excl. crude tall oil, sodium hydroxide 'caustic soda' and sulphate pitch)</t>
  </si>
  <si>
    <t>gum, wood or sulphate turpentine oils</t>
  </si>
  <si>
    <t>pine oil containing alpha-terpineol as the main constituent</t>
  </si>
  <si>
    <t>crude dipentene; sulphate turpentine and other crude para-cymene; terpenic oils produced by the distillation or other treatment of coniferous woods (excl. gum turpentine, wood turpentine, sulphate turpentine and pine oil containing alpha-terpineol as the main constituent)</t>
  </si>
  <si>
    <t>rosin and resin acids</t>
  </si>
  <si>
    <t>salts of rosin, of resin acids or of derivatives of rosin or resin acids (excl. salts of rosin adducts)</t>
  </si>
  <si>
    <t>ester gums</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</si>
  <si>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</si>
  <si>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 wood tar oils; wood creosote; wood naphtha; vegetable pitch; brewer's pitch and similar preparations based on rosin, resin acids or vegetable pitch (excl. burgundy pitch, yellow pitch, stearin pitch, fatty acid pitch, fatty tar and glycerin pitch)</t>
  </si>
  <si>
    <t>insecticides put up for retail sale or as preparations or articles</t>
  </si>
  <si>
    <t>fungicides put up for retail sale or as preparations or articles</t>
  </si>
  <si>
    <t>herbicides, germination inhibitors and plant-growth regulators put up for retail sale or as preparations or articles</t>
  </si>
  <si>
    <t>disinfectants put up for retail sale or as preparations or articles</t>
  </si>
  <si>
    <t>rodenticides and other plant protection products put up for retail sale or as preparations or articles (excl. insecticides, fungicides, herbicides and disinfectants)</t>
  </si>
  <si>
    <t>finishing agents, dye carriers to accelerate the dyeing or fixing of dyestuffs and other products and preparations such as dressings and mordants of a kind used in the textile, paper, leather or like industries, n.e.s., based on starch or derivatives thereof</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</si>
  <si>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</si>
  <si>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paper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</si>
  <si>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</si>
  <si>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</si>
  <si>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fluxes and other auxiliary preparations for soldering, brazing or welding; preparations of a kind used as cores or coatings for welding electrodes or rods (excl. soldering, brazing or welding powders and pastes consisting of metal and other materials, and welding electrodes or rods of base metals or metal carbides coated with fluxes)</t>
  </si>
  <si>
    <t>anti-knock preparations for motor fuels based on lead compounds</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</si>
  <si>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</si>
  <si>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</si>
  <si>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</si>
  <si>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</si>
  <si>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prepared rubber accelerators</t>
  </si>
  <si>
    <t>compound plasticisers for rubber or plastics, n.e.s.</t>
  </si>
  <si>
    <t>anti-oxidising preparations and other compound stabilisers for rubber or plastics</t>
  </si>
  <si>
    <t>preparations and charges for fire-extinguishers; charged fire-extinguishing grenades (excl. full or empty fire-extinguishing devices, whether or not portable, unmixed chemically undefined products with fire-extinguishing properties in other forms)</t>
  </si>
  <si>
    <t>organic composite solvents and thinners, n.e.s.; prepared paint or varnish removers (excl. nail varnish remover)</t>
  </si>
  <si>
    <t>supported catalysts with nickel or a nickel compound as the active substance, n.e.s.</t>
  </si>
  <si>
    <t>supported catalysts with precious metal or a precious metal compound as the active substance, n.e.s.</t>
  </si>
  <si>
    <t>supported catalysts, n.e.s. (excl. with precious metal, a precious-metal compound, nickel or a nickel compound as the active substance)</t>
  </si>
  <si>
    <t>reaction initiators, reaction accelerators and catalytic preparations, n.e.s. (excl. rubber accelerators and supported catalysts)</t>
  </si>
  <si>
    <t>refractory cements, mortars, concretes and similar compositions (excl. preparations based on graphite or other carbonaceous substances)</t>
  </si>
  <si>
    <t>mixed alkylbenzenes and mixed alkylnaphthalenes produced by the alkylation of benzene and naphthalene (excl. mixed isomers of cyclic hydrocarbons)</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</si>
  <si>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</si>
  <si>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</si>
  <si>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</si>
  <si>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culture media specially prepared for the development of micro-organisms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</si>
  <si>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</si>
  <si>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stearic acid, industrial</t>
  </si>
  <si>
    <t>oleic acid, industrial</t>
  </si>
  <si>
    <t>tall oil fatty acids, industrial</t>
  </si>
  <si>
    <t>fatty acids, industrial, monocarboxylic; acid oils from refining (excl. stearic acid, oleic acid and tall oil fatty acids)</t>
  </si>
  <si>
    <t>fatty alcohols, industrial</t>
  </si>
  <si>
    <t>prepared binders for foundry moulds or cores</t>
  </si>
  <si>
    <t>naphthenic acids and the water-insoluble salts and esters therof</t>
  </si>
  <si>
    <t>non-agglomerated metal carbides mixed together or with metallic binders</t>
  </si>
  <si>
    <t>prepared additives for cements, mortars or concretes</t>
  </si>
  <si>
    <t>non-refractory mortars and concretes</t>
  </si>
  <si>
    <t>sorbitol (excl. d-glucitol [sorbitol])</t>
  </si>
  <si>
    <t>mixtures containing acyclic hydrocarbons perhalogenated only with fluorine and chlorine</t>
  </si>
  <si>
    <t>mixtures containing perhalogenated derivatives of acyclic hydrocarbons containing two or more different halogens (excl. only with fluorine and chlorine)</t>
  </si>
  <si>
    <t>chemical products and preparations of the chemical or allied industries, incl. those consisting of mixtures of natural products, n.e.s.</t>
  </si>
  <si>
    <t>municipal waste</t>
  </si>
  <si>
    <t>clinical waste</t>
  </si>
  <si>
    <t>waste organic solvents, non-halogenated</t>
  </si>
  <si>
    <t>wastes of metal pickling liquors, of hydraulic fluids, brake fluids and anti-freeze fluids</t>
  </si>
  <si>
    <t>wastes from chemical or allied industries, mainly containing organic constituents (excl. anti-freeze fluids)</t>
  </si>
  <si>
    <t>wastes from chemical or allied industries (excl. wastes of metal pickling liquors, of hydraulic fluids, brake fluids and anti-freeze fluids and those mainly containing organic constituents)</t>
  </si>
  <si>
    <t>residual products of the chemical or allied industries, n.e.s. (excl. waste)</t>
  </si>
  <si>
    <t>polyethylene with a specific gravity of &lt; 0,94, in primary forms</t>
  </si>
  <si>
    <t>polyethylene with a specific gravity of &gt;= 0,94, in primary forms</t>
  </si>
  <si>
    <t>ethylene-vinyl acetate copolymers, in primary forms</t>
  </si>
  <si>
    <t>polymers of ethylene, in primary forms (excl. polyethylene and ethylene-vinyl acetate copolymers)</t>
  </si>
  <si>
    <t>polypropylene, in primary forms</t>
  </si>
  <si>
    <t>polyisobutylene, in primary forms</t>
  </si>
  <si>
    <t>propylene copolymers, in primary forms</t>
  </si>
  <si>
    <t>polymers of propylene or of other olefins, in primary forms (excl. polypropylene, polyisobutylene and propylene copolymers)</t>
  </si>
  <si>
    <t>expansible polystyrene, in primary forms</t>
  </si>
  <si>
    <t>polystyrene, in primary forms (excl. expansible)</t>
  </si>
  <si>
    <t>styrene-acrylonitrile copolymers 'san', in primary forms</t>
  </si>
  <si>
    <t>acrylonitrile-butadiene-styrene copolymers 'abs', in primary forms</t>
  </si>
  <si>
    <t>polymers of styrene, in primary forms (excl. polystyrene, styrene-acrylonitrile copolymers 'san' and acrylonitrile-butadiene-styrene 'abs')</t>
  </si>
  <si>
    <t>poly'vinyl chloride', in primary forms, not mixed with any other substances</t>
  </si>
  <si>
    <t>non-plasticised poly'vinyl chloride', in primary forms, mixed with other substances</t>
  </si>
  <si>
    <t>plasticised poly'vinyl chloride', in primary forms, mixed with other substances</t>
  </si>
  <si>
    <t>vinyl chloride-vinyl acetate copolymers, in primary forms</t>
  </si>
  <si>
    <t>vinyl chloride copolymers, in primary forms (excl. vinyl chloride-vinyl acetate copolymers)</t>
  </si>
  <si>
    <t>vinylidene chloride polymers, in primary forms</t>
  </si>
  <si>
    <t>polytetrafluoroethylene, in primary forms</t>
  </si>
  <si>
    <t>fluoropolymers of vinyl chloride or of other halogenated olefins, in primary forms (excl. polytetrafluoroethylene)</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</si>
  <si>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</si>
  <si>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</si>
  <si>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</si>
  <si>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vinyl acetate copolymers, in aqueous dispersion</t>
  </si>
  <si>
    <t>vinyl acetate copolymers, in primary forms (excl. in aqueous dispersion)</t>
  </si>
  <si>
    <t>poly'vinyl alcohol', in primary forms, whether or not containing unhydrolyzed acetate groups</t>
  </si>
  <si>
    <t>copolymers of vinyl, in primary forms (excl. vinyl chloride-vinyl acetate copolymers and other vinyl chloride copolymers, and vinyl acetate copolymers)</t>
  </si>
  <si>
    <t>polymers of vinyl esters and other vinyl polymers, in primary forms (excl. those of vinyl chloride or other halogenated olefins, poly'vinyl acetate', vinyl acetate copolymers and poly'vinyl alcohol', whether or not containing unhydrolised acetate groups)</t>
  </si>
  <si>
    <t>poly'methyl methacrylate', in primary forms</t>
  </si>
  <si>
    <t>acrylic polymers, in primary forms (excl. poly'methyl methacrylate')</t>
  </si>
  <si>
    <t>polyacetals, in primary forms</t>
  </si>
  <si>
    <t>polyethers, in primary forms (excl. polyacetals)</t>
  </si>
  <si>
    <t>epoxide resins, in primary forms</t>
  </si>
  <si>
    <t>polycarbonates, in primary forms</t>
  </si>
  <si>
    <t>alkyd resins, in primary forms</t>
  </si>
  <si>
    <t>poly'ethylene terephthalate', in primary forms</t>
  </si>
  <si>
    <t>unsaturated polyallyl esters and other polyesters, in primary forms (excl. polycarbonates, alkyd resins and poly'ethylene terephthalate')</t>
  </si>
  <si>
    <t>saturated polyesters in primary forms (excl. polycarbonates, alkyd resins and poly'ethylene terephthalate')</t>
  </si>
  <si>
    <t>polyamides-6, -11, -12, -6,6, -6,9, -6,10 or -6,12, in primary forms</t>
  </si>
  <si>
    <t>polyamides, in primary forms (excl. polyamides-6, -11, -12, -6,6, -6,9, -6,10 and -6,12)</t>
  </si>
  <si>
    <t>urea resins and thiourea resins, in primary forms</t>
  </si>
  <si>
    <t>melamine resins, in primary forms</t>
  </si>
  <si>
    <t>amino-resins, in primary forms (excl. urea resins, thiourea resins and melamine resins)</t>
  </si>
  <si>
    <t>phenolic resins, in primary forms</t>
  </si>
  <si>
    <t>polyurethanes, in primary forms</t>
  </si>
  <si>
    <t>silicones in primary forms</t>
  </si>
  <si>
    <t>petroleum resins, coumarone, indene or coumarone-indene resins and polyterpenes, in primary forms</t>
  </si>
  <si>
    <t>polysulphides, polysulphones and other polymers and prepolymers produced by chemical synthesis, n.e.s., in primary forms</t>
  </si>
  <si>
    <t>non-plasticised cellulose acetates, in primary forms</t>
  </si>
  <si>
    <t>plasticised cellulose acetates, in primary forms</t>
  </si>
  <si>
    <t>cellulose nitrates, incl. collodions, in primary forms</t>
  </si>
  <si>
    <t>carboxymethylcellulose and its salts, in primary forms</t>
  </si>
  <si>
    <t>cellulose ethers, in primary forms (excl. carboxymethylcellulose and its salts)</t>
  </si>
  <si>
    <t>cellulose and chemical derivatives thereof, n.e.s., in primary forms (excl. cellulose acetates, cellulose nitrates and cellulose ethers)</t>
  </si>
  <si>
    <t>alginic acid, its salts and esters, in primary forms</t>
  </si>
  <si>
    <t>natural polymers and modified natural polymers, e.g. hardened proteins, chemical derivatives of natural rubber, n.e.s., in primary forms (excl. alginic acid and its salts and esters)</t>
  </si>
  <si>
    <t>ion-exchangers based on polymers of heading 3901 to 3913, in primary forms</t>
  </si>
  <si>
    <t>waste, parings and scrap, of polymers of ethylene</t>
  </si>
  <si>
    <t>waste, parings and scrap, of polymers of styrene</t>
  </si>
  <si>
    <t>waste, parings and scrap, of polymers of vinyl chloride</t>
  </si>
  <si>
    <t>waste, parings and scrap of plastics (excl. that of polymers of ethylene, styrene and vinyl chloride)</t>
  </si>
  <si>
    <t>monofilament of which any cross-sectional dimension &gt; 1 mm, rods, sticks and profile shapes, of polymers of ethylene, whether or not surface-worked but not further worked</t>
  </si>
  <si>
    <t>monofilament of which any cross-sectional dimension &gt; 1 mm, rods, sticks and profile shapes, of polymers of vinyl chloride, whether or not surface-worked but not further worked</t>
  </si>
  <si>
    <t>monofilament of which any cross-sectional dimension &gt; 1 mm, rods, sticks and profile shapes, of plastics, whether or not surface worked but not further worked (excl. that of polymers of ethylene and vinyl chloride)</t>
  </si>
  <si>
    <t>artificial guts 'sausage casings' of hardened protein or cellulose materials</t>
  </si>
  <si>
    <t>rigid tubes, pipes and hoses, of ethylene</t>
  </si>
  <si>
    <t>rigid tubes, pipes and hoses of polymers of propylene</t>
  </si>
  <si>
    <t>rigid tubes, pipes and hoses, of polymers of vinyl chloride</t>
  </si>
  <si>
    <t>rigid tubes, pipes and hoses, of plastics (excl. tubes of polymers of ethylene, propylene and vinyl chloride)</t>
  </si>
  <si>
    <t>flexible tubes, pipes and hoses, and fittings therefor, of plastics, burst pressure &gt;=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</si>
  <si>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</si>
  <si>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</si>
  <si>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flexible tubes, pipes and hoses, of plastics, reinforced or otherwise combined with other materials (excl. those with a burst pressure of &gt;= 27,6 mpa)</t>
  </si>
  <si>
    <t>fittings, e.g. joints, elbows, flanges, of plastics, for tubes, pipes and hoses</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</si>
  <si>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of polymers of vinyl chloride</t>
  </si>
  <si>
    <t>floor coverings of plastics, whether or not self-adhesive, in rolls or in the form of tiles, and wall or ceiling coverings in rolls with a width of &gt;= 45 cm, consisting of a layer of plastic fixed permanently on a backing of any material other than paper, the face side of which is grained, embossed, coloured, design-printed or otherwise decorated (excl. coverings of polymers of vinyl chloride)</t>
  </si>
  <si>
    <t>self-adhesive plates, sheets, film, foil, tape, strip and other flat shapes, of plastics, in rolls &lt;= 20 cm wide</t>
  </si>
  <si>
    <t>self-adhesive plates, sheets, film, foil, tape, strip and other flat shapes, of plastics, whether or not in rolls &gt; 20 cm wide (excl. floor, wall and ceiling coverings of heading 3918)</t>
  </si>
  <si>
    <t>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</si>
  <si>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ethylene, not reinforced, laminated, supported or similarly combined with other materials, without backing, unworked or merely surface-worked or merely cut into squares or rectangles (excl. self-adhesive products, and floor, wall and ceiling coverings of heading 3918)</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</si>
  <si>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</si>
  <si>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</si>
  <si>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</si>
  <si>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</si>
  <si>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acrylic polymers,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</si>
  <si>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</si>
  <si>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poly'ethylene terephthalate',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</si>
  <si>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</si>
  <si>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</si>
  <si>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</si>
  <si>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vulcanised fibre, not reinforced, laminated, supported or similarly combined with other materials, without backing, unworked or merely surface-worked or merely cut into squares or rectangles</t>
  </si>
  <si>
    <t>plates, sheets, film, foil and strip, of non-cellular cellulose acetates,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</si>
  <si>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</si>
  <si>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</si>
  <si>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</si>
  <si>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</si>
  <si>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</si>
  <si>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</si>
  <si>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cellular polymers of styrene, unworked or merely surface-worked or merely cut into squares or rectangles (excl. self-adhesive products, floor, wall and ceiling coverings of heading 3918)</t>
  </si>
  <si>
    <t>plates, sheets, film, foil and strip, of cellular polymers of vinyl chloride, unworked or merely surface-worked or merely cut into squares or rectangles (excl. self-adhesive products, floor, wall and ceiling coverings of heading 3918)</t>
  </si>
  <si>
    <t>plates, sheets, film, foil and strip, of cellular polyurethanes, unworked or merely surface-worked or merely cut into squares or rectangles (excl. self-adhesive products, floor, wall and ceiling coverings of heading 3918)</t>
  </si>
  <si>
    <t>plates, sheets, film, foil and strip, of regenerated cellular cellulose, unworked or merely surface-worked or merely cut into squares or rectangles (excl. self-adhesive products, floor, wall and ceiling coverings of heading 3918)</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</si>
  <si>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</si>
  <si>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self-adhesive products, floor, wall and ceiling coverings of heading 3918)</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</si>
  <si>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</si>
  <si>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</si>
  <si>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</si>
  <si>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for the conveyance or packaging of goods, of plastics</t>
  </si>
  <si>
    <t>sacks and bags, incl. cones, of polymers of ethylene</t>
  </si>
  <si>
    <t>sacks and bags, incl. cones, of plastics (excl. those of polymers of ethylene)</t>
  </si>
  <si>
    <t>carboys, bottles, flasks and similar articles for the conveyance or packaging of goods, of plastics</t>
  </si>
  <si>
    <t>spools, cops, bobbins and similar supports, of plastics</t>
  </si>
  <si>
    <t>stoppers, lids, caps and other closures, of plastics</t>
  </si>
  <si>
    <t>articles for the conveyance or packaging of goods, of plastics (excl. boxes, cases, crates and similar articles; sacks and bags, incl. cones; carboys, bottles, flasks and similar articles; sppols, spindles, bobbins and similar supports; stoppers, lids, caps and other closures)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</si>
  <si>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</si>
  <si>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</si>
  <si>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</si>
  <si>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</si>
  <si>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</si>
  <si>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building elements for the manufacture of floors, walls, partition walls, ceilings, roofs, etc., of plastics; gutters and accessories of plastics; railings, fences and similar barriers, of plastics; large shelves, for assembly and permanent installation in shops, workshops, etc., of plastics; architectural ornaments, e.g. friezes, of plastics; fittings and similar products for permanent mounting on buildings, of plastics</t>
  </si>
  <si>
    <t>office or school supplies, of plastics, n.e.s.</t>
  </si>
  <si>
    <t>articles of apparel and clothing accessories produced by the stitching or sticking together of plastic sheeting, incl. gloves, mittens and mitts</t>
  </si>
  <si>
    <t>fittings for furniture, coachwork and the like, of plastics (excl. building components for permanent mounting on parts of buildings)</t>
  </si>
  <si>
    <t>statuettes and other ornamental articles, of plastics</t>
  </si>
  <si>
    <t>articles of plastics and articles of other materials of heading 3901 to 3914, n.e.s</t>
  </si>
  <si>
    <t>natural rubber latex, whether or not prevulcanised</t>
  </si>
  <si>
    <t>smoked sheets of natural rubber</t>
  </si>
  <si>
    <t>technically specified natural rubber 'tsnr'</t>
  </si>
  <si>
    <t>natural rubber in primary forms or in plates, sheets or strip (excl. smoked sheets, technically specified natural rubber 'tsnr' and natural rubber latex, whether or not prevulcanised)</t>
  </si>
  <si>
    <t>balata, gutta-percha, guayule, chicle and similar natural gums, in primary forms or in plates, sheets or strip (excl. natural rubber, whether or not prevulcanised)</t>
  </si>
  <si>
    <t>styrene-butadiene rubber latex 'sbr'; carboxylated styrene-butadiene rubber latex 'xsbr'</t>
  </si>
  <si>
    <t>styrene-butadiene rubber 'sbr'; carboxylated styrene-butadiene rubber 'xsbr', in primary forms or in plates, sheets or strip (excl. latex)</t>
  </si>
  <si>
    <t>butadiene rubber 'br', in primary forms or in plates, sheets or strip</t>
  </si>
  <si>
    <t>isobutylene isoprene rubber 'iir', in primary forms or in plates, sheets or strip</t>
  </si>
  <si>
    <t>halo-isobutene-isoprene rubber 'ciir' or 'biir', in primary forms or in plates, sheets or strip</t>
  </si>
  <si>
    <t>chloroprene latex 'chlorobutadiene rubber, cr'</t>
  </si>
  <si>
    <t>chloroprene 'chlorobutadiene rubber, cr', in primary forms or in plates, sheets or strip (excl. latex)</t>
  </si>
  <si>
    <t>latex of acrylonitrile-butadiene rubber 'nbr'</t>
  </si>
  <si>
    <t>isoprene rubber 'ir', in primary forms or in plates, sheets or strip</t>
  </si>
  <si>
    <t>ethylene-propylene diene rubber 'epdm', non-conjugated, in primary forms or in plates, sheets or strip</t>
  </si>
  <si>
    <t>mixtures of natural rubber, balata, gutta-percha, guayule, chicle or similar types of natural rubber with synthetic rubber or factice,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</si>
  <si>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</si>
  <si>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synthetic rubber and factice derived from oils, in primary forms or in plates, sheets or strip (excl. latex,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</si>
  <si>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</si>
  <si>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</si>
  <si>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</si>
  <si>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</si>
  <si>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</si>
  <si>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</si>
  <si>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'camel-back' strips of unvulcanised rubber, for retreading rubber tyres</t>
  </si>
  <si>
    <t>rods, bars, tubes, profiles and other forms of unvulcanised rubber, incl. mixed rubber, and articles of unvulcanzed rubber, incl. mixed rubber (excl. plates, sheets and strip which, apart from basic surface-working, have not been cut, or have merely been cut into square or rectangular shapes, and 'camel-back' strips)</t>
  </si>
  <si>
    <t>vulcanised rubber thread and cord (excl. ungimped single thread with a diameter of &gt; 5 mm and textiles combined with rubber thread, e.g. textile-covered thread and cord)</t>
  </si>
  <si>
    <t>plates, sheets and strip of cellular rubber</t>
  </si>
  <si>
    <t>strip, rods and profile shapes, of cellular rubber</t>
  </si>
  <si>
    <t>plates, sheets and strip, of non-cellular rubber</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</si>
  <si>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</si>
  <si>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</si>
  <si>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</si>
  <si>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</si>
  <si>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</si>
  <si>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</si>
  <si>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</si>
  <si>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</si>
  <si>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</si>
  <si>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</si>
  <si>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</si>
  <si>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reinforced only with plastics (other than textile materials)</t>
  </si>
  <si>
    <t>conveyor belts or belting, of vulcanised rubber (excl. reinforced only with metal, only with textile materials or only with plastics)</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</si>
  <si>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</si>
  <si>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</si>
  <si>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</si>
  <si>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</si>
  <si>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endless synchronous belts, of vulcanised rubber, of an outside circumference &gt; 60 cm but &lt;= 150 cm</t>
  </si>
  <si>
    <t>endless synchronous belts, of vulcanised rubber, of an outside circumference &gt; 150 cm but &lt;= 198 cm</t>
  </si>
  <si>
    <t>transmission belts or belting, of vulcanised rubber (excl. endless transmission belts of trapezoidal cross-section 'v-belts', v-ribbed, of an outside circumference &gt; 60 cm but &lt;= 240 cm and endless synchronous belts of an outside circumference &gt; 60 cm but &lt;= 198 cm)</t>
  </si>
  <si>
    <t>new pneumatic tyres, of rubber, of a kind used for motor cars, incl. station wagons and racing cars</t>
  </si>
  <si>
    <t>new pneumatic tyres, of rubber, of a kind used for buses and lorries (excl. typres with lug, corner or similar treads)</t>
  </si>
  <si>
    <t>new pneumatic tyres, of rubber, of a kind used for aircraft</t>
  </si>
  <si>
    <t>new pneumatic tyres, of rubber, of a kind used for motorcycles</t>
  </si>
  <si>
    <t>new pneumatic tyres, of rubber, of a kind used for bicycles</t>
  </si>
  <si>
    <t>pneumatic tyres, new, of rubber, having a 'herring-bone' or similar tread, of a kind used on agricultural or forestry vehicles and machines</t>
  </si>
  <si>
    <t>pneumatic tyres, new, of rubber, having a 'herring-bone' or similar tread, of a kind used on construction or industrial handling vehicles and machines and having a rim size &lt;= 61 cm</t>
  </si>
  <si>
    <t>pneumatic tyres, new, of rubber, having a 'herring-bone' or similar tread, of a kind used on construction or industrial handling vehicles and machines and having a rim size &gt; 61 cm</t>
  </si>
  <si>
    <t>pneumatic tyres, new, of rubber, having a 'herring-bone' or similar tread (excl. of a kind used on agricultural or forestry and construction or industrial handling vehicles and machines)</t>
  </si>
  <si>
    <t>pneumatic tyres, of rubber, new, of a kind used on agricultural or forestry vehicles and machines (excl. having a 'herring-bone' or similar tread)</t>
  </si>
  <si>
    <t>pneumatic tyres, new, of rubber, of a kind used on construction or industrial handling vehicles and machines and having a rim size &lt;= 61 cm (excl. having a 'herring-bone' or similar tread)</t>
  </si>
  <si>
    <t>pneumatic tyres, new, of rubber, of a kind used on construction or industrial handling vehicles and machines and having a rim size &gt; 61 cm (excl. having a 'herring-bone' or similar tread)</t>
  </si>
  <si>
    <t>pneumatic tyres, new, of rubber (excl. having a 'herring-bone' or similar tread and pneumatic tyres of a kind used on agricultural or forestry and construction or industrial handling vehicles and machines, on motorcars, station wagons, racing cars, buses, lorries, aircraft, motorcycles and bicycles)</t>
  </si>
  <si>
    <t>retreaded pneumatic tyres, of rubber, of a kind used on motor cars 'incl. station wagons and racing cars'</t>
  </si>
  <si>
    <t>retreaded pneumatic tyres, of rubber, of a kind used on buses or lorries</t>
  </si>
  <si>
    <t>retreaded pneumatic tyres, of rubber, of a kind used on aircraft</t>
  </si>
  <si>
    <t>retreaded pneumatic tyres, of rubber (excl. of a kind used on motorcars, station wagons, racing cars, buses, lorries and aircraft)</t>
  </si>
  <si>
    <t>used pneumatic tyres of rubber</t>
  </si>
  <si>
    <t>solid or cushion tyres, interchangeable tyre treads and 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</si>
  <si>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</si>
  <si>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</si>
  <si>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</si>
  <si>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</si>
  <si>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</si>
  <si>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surgical gloves, of vulcanised rubber (excl. fingerstalls)</t>
  </si>
  <si>
    <t>gloves, mittens and mitts, of vulcanised rubber (excl. surgical gloves)</t>
  </si>
  <si>
    <t>articles of apparel and clothing accessories, for all purposes, of vulcanised rubber (excl. hard rubber and footwear and headgear and parts thereof, and gloves, mittens and mitts)</t>
  </si>
  <si>
    <t>articles of cellular rubber, n.e.s.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</si>
  <si>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</si>
  <si>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</si>
  <si>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</si>
  <si>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</si>
  <si>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</si>
  <si>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articles of vulcanised rubber (excl. hard rubber), n.e.s.</t>
  </si>
  <si>
    <t>hard rubber, e.g. ebonite, in all forms, incl. waste and scrap; articles of hard rubber, n.e.s.</t>
  </si>
  <si>
    <t>whole raw hides and skins of bovine 'incl. buffalo' or equine animals, whether or not dehaired or split, of a weight per skin &lt;= 8 kg when simply dried, &lt;= 10 kg when dry-salted, or &lt;= 16 kg when fresh, wet-salted or otherwise preserved (excl. tanned and parchment-dressed)</t>
  </si>
  <si>
    <t>whole raw hides and skins of bovine 'incl. buffalo' or equine animals, whether or not dehaired or split, of a weight per skin &gt; 16 kg, fresh, or salted, dried, limed, pickled or otherwise preserved (excl. tanned, parchment-dressed or further prepared)</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</si>
  <si>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</si>
  <si>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raw skins of sheep or lambs, with wool on, fresh or salted, dried, limed, pickled or otherwise preserved (excl. those of astrakhan, caracul, persian, broadtail or similar lambs, or of indian, chinese, mongolian or tibetan lambs)</t>
  </si>
  <si>
    <t>raw skins of sheep or lambss, without wool on, fresh or salted, dried, limed or otherwise preserved, whether or not split (excl. pickled or parchment-dressed)</t>
  </si>
  <si>
    <t>raw hides and skins of goats or kids, fresh or salted, dried, limed, pickled or otherwise preserved, whether or not dehaired or split (excl. parchment-dressed and hides and skins of goats or kids from yemen, mongolia or tibet)</t>
  </si>
  <si>
    <t>raw hides and skins of reptiles, fresh or salted, dried, limed, pickled or otherwise preserved (excl. parchment-dressed)</t>
  </si>
  <si>
    <t>raw hides and skins of swine, fresh, or salted, dried, limed, pickled or otherwise preserved, whether or not dehaired or split (excl. parchment-dressed)</t>
  </si>
  <si>
    <t>raw hides and skins, fresh, or salted, dried, limed, pickled or otherwise preserved, whether or not dehaired, incl. birdskins without feathers or down (excl. parchment-dressed, hides and skins of bovine 'incl. buffalo' animals, equine animals, sheep, lambs, goats, kids, reptiles and swine)</t>
  </si>
  <si>
    <t>full grains, unsplit and grain splits, in the wet state 'incl. wet-blue', of hides and skins of bovine 'incl. buffalo' or equine animals, tanned, without hair on (excl. further prepared)</t>
  </si>
  <si>
    <t>hides and skins of bovine 'incl. buffalo' or equine animals, in the wet state 'incl. wet-blue', tanned, without hair on, whether or not split (excl. further prepared and full grains, unsplit and grain splits)</t>
  </si>
  <si>
    <t>full grains leather, unsplit and grain splits leather, in the dry state 'crust', of hides and skins of bovine 'incl. buffalo' or equine animals, without hair on (excl. further prepared)</t>
  </si>
  <si>
    <t>hides and skins of bovine 'incl. buffalo' or equine animals, in the dry state 'crust', without hair on, whether or not split (excl. further prepared and full grains, unsplit and grain splits)</t>
  </si>
  <si>
    <t>tanned or crust hides and skins of reptiles, whether or not split (excl. further prepared)</t>
  </si>
  <si>
    <t>hides and skins of antilopes, deers,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</si>
  <si>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full grains leather 'incl. parchment-dressed leather', unsplit, of the whole hides and skins of bovine 'incl. buffalo' or equine animals, further prepared after tanning or crusting, without hair on (excl. chamois leather, patent leather and patent laminated leather, and metallised leather)</t>
  </si>
  <si>
    <t>grain splits leather 'incl. parchment-dressed leather', of the whole hides and skins of bovine 'incl. buffalo' or equine animals, further prepared after tanning or crusting, without hair on (excl. chamois leather, patent leather and patent laminated leather, and metallised leather)</t>
  </si>
  <si>
    <t>leather 'incl. parchment-dressed leather' of the whole hides and skins of bovine 'incl. buffalo' or equine animals, further prepared after tanning or crusting, without hair on (excl. unsplit full grains leather, grain splits leather,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</si>
  <si>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</si>
  <si>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or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</si>
  <si>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</si>
  <si>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reptiles,, whether or not split (excl. chamois leather, patent leather and patent laminated leather, and metallised leather)</t>
  </si>
  <si>
    <t>leather further prepared after tanning or crusting 'incl. parchment-dressed leather', of antilopes,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</si>
  <si>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(excl. glac╔-tanned leather subsequently treated with formaldehyde and leather stuffed with oil only after tanning)</t>
  </si>
  <si>
    <t>patent leather and patent laminated leather; metallised leather (excl. lacquered or metallised reconstituted leather)</t>
  </si>
  <si>
    <t>composition leather based on leather or leather fibre, in slabs, sheets or strip, whether or not in rolls</t>
  </si>
  <si>
    <t>parings and other waste of leather or of composition leather, not suitable for the manufacture of leather articles; leather dust, powder and flour</t>
  </si>
  <si>
    <t>saddlery and harness for any animal, incl. traces, leads, knee pads, muzzles, saddle cloths, saddle bags, dog coats and the like, of any material (excl. harnesses for children and adults, riding whips and other goods of heading 6602)</t>
  </si>
  <si>
    <t>trunks, suitcases, vanity cases, executive-cases, briefcases, school satchels and similar containers, with outer surface of leather, composition leather or patent leather</t>
  </si>
  <si>
    <t>trunks, suitcases, vanity cases, executive-cases, briefcases, school satchels and similar containers, with outer surface of plastics or textile materials</t>
  </si>
  <si>
    <t>trunks, suitcases, vanity cases, executive-cases, briefcases, school satchels and similar containers (excl. with outer surface of leather, composition leather, patent leather, plastics or textile materials)</t>
  </si>
  <si>
    <t>handbags, whether or not with shoulder straps, incl. those without handles, with outer surface of leather, composition leather or patent leather</t>
  </si>
  <si>
    <t>handbags, whether or not with shoulder straps, incl. those without handles, with outer surface of plastic sheeting or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</si>
  <si>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</si>
  <si>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</si>
  <si>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 or textile materials</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</si>
  <si>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</si>
  <si>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insulated food or beverage bags, toilet bags, rucksacks, shopping-bags, map-cases, tool bags, sports bags, jewellery boxes, cutlery cases, binocular cases, camera cases, musical instrument cases, gun cases, holsters and similar containers, with outer surface of leather, composition leather or patent leather (excl. trunks, briefcases, school satchels and similar containers, handbags and articles normally carried in the pocket or handbag)</t>
  </si>
  <si>
    <t>travelling-bags, insulated food or beverage bags, toilet bags, rucksacks, shopping-bags, map-cases, tool bags, sports bags, jewellery boxes, cutlery cases, binocular cases, camera cases, musical instrument cases, gun cases, holsters and similar containers, with outer surface of plastic sheeting or textile materials (excl. trunks, briefcases, school satchels and similar containers, handbags and articles carried in the pocket or handbag)</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</si>
  <si>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</si>
  <si>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apparel, of leather or composition leather (excl. clothing accessories, footware and headgear and parts thereof, and goods of chapter 95, e.g. shin guards, fencing masks)</t>
  </si>
  <si>
    <t>specially designed gloves for use in sport, of leather or composition leather</t>
  </si>
  <si>
    <t>gloves, mittens and mitts, of leather or composition leather (excl. special sports gloves)</t>
  </si>
  <si>
    <t>belts and bandoliers, of leather or composition leather</t>
  </si>
  <si>
    <t>clothing accessories of leather or composition leather (excl. gloves, mittens and mitts, belts, bandoliers, footware and headgear and parts thereof, and goods of chapter 95 [e.g. shin guards, fencing masks])</t>
  </si>
  <si>
    <t>articles for technical use, of leather or composition leather</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</si>
  <si>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cuff-links, bracelets or other imitation jewellery; made-up articles of netting of heading 5608; and articles of plaiting materials)</t>
  </si>
  <si>
    <t>cutgut (excl. sterile catgut, other sterile surgical suture material and strings for musical instruments)</t>
  </si>
  <si>
    <t>articles of gut, goldbeater's skin, bladders or tendons (excl. silkworm gut, sterile catgut, other sterile surgical suture material and cutgut, incl. strings for musical instruments)</t>
  </si>
  <si>
    <t>raw furskins of mink, whole, with or without heads, tails or paws</t>
  </si>
  <si>
    <t>raw furskins, whole, with or without heads, tails or paws (excl. those of mink, lamb - astrachan, caracul, persian, broadtail and similar, and indian, chinese, mongolian or tibetan -, fox and seal)</t>
  </si>
  <si>
    <t>tanned or dressed furskins of mink, whole, with or without heads, tails or paws, not assembled</t>
  </si>
  <si>
    <t>tanned or dressed furskins, whole, with or without heads, tails or paws, not assembled (excl. those of mink, astrachan, caracul, persian, broadtail or similar lamb, and indian, chinese, mongolian or tibetan lamb)</t>
  </si>
  <si>
    <t>heads, tails, paws and other pieces or cuttings of tanned or dressed furskins, not assembled</t>
  </si>
  <si>
    <t>tanned or dressed whole furskins and pieces or cuttings thereof, assembled, without the addition of other materials (excl. clothing, clothing accessories and other furskin articles)</t>
  </si>
  <si>
    <t>articles of apparel and clothing accessories of furskin (excl.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</si>
  <si>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</si>
  <si>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</si>
  <si>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t>
  </si>
  <si>
    <t>coniferous wood in chips or particles (excl. those of a kind used principally for dying or tanning purposes)</t>
  </si>
  <si>
    <t>wood in chips or particles (excl. those of a kind used principally for dying or tanning purposes, and coniferous wood)</t>
  </si>
  <si>
    <t>sawdust and wood waste and scrap, whether or not agglomerated in logs, briquettes, pellets or similar forms</t>
  </si>
  <si>
    <t>wood charcoal, incl. shell or nut charcoal, whether or not agglomerated (excl. wood charcoal used as a medicament, charcoal mixed with incense, activated charcoal and charcoal in the form of crayons)</t>
  </si>
  <si>
    <t>wood in the rough, treated with paint, stains, creosote or other preservatives (excl. rough-cut wood for walking sticks, umbrellas, tool shafts and the like; wood in the form of railway sleepers; wood cut into boards or beams, etc.)</t>
  </si>
  <si>
    <t>coniferous wood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</si>
  <si>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</si>
  <si>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tropical wood specified in the subheading note 1 to this chapter in the rough, whether or not stripped of bark or sapwood, or roughly squared (excl. dark red meranti, light red meranti, meranti bakau; rough-cut wood for walking sticks, umbrellas, tool shafts and the like; wood cut into boards or beams, etc.; wood treated with paint, stains, creosote or other preservatives)</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</si>
  <si>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</si>
  <si>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beech 'fagus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</si>
  <si>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wood in general, oak 'quercus spp.', beech 'fagus spp.' and tropical wood specified in subheading note 1 to this chapter)</t>
  </si>
  <si>
    <t>hoopwood; split poles; piles, pickets and stakes of wood, pointed but not sawn lengthwise; wooden sticks, roughly trimmed but not turned, bent or otherwise worked, suitable for the manufacture of walking-sticks,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</si>
  <si>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walking-sticks, umbrellas, tool handles and the like; chipwood and the like (excl. hoopwood sawn lengthwise and carved or notched at the ends; brushmounts, lasts; coniferous wood in general)</t>
  </si>
  <si>
    <t>wood wool; wood flour, i.e. wood powder able to pass through a fine, 0,63 mm mesh, sieve with a residue of &lt;= 8% by weight</t>
  </si>
  <si>
    <t>railway or tramway sleepers 'cross-ties' of wood, not impregnated</t>
  </si>
  <si>
    <t>railway or tramway sleepers 'cross-ties' of wood, impregnated</t>
  </si>
  <si>
    <t>coniferous wood sawn or chipped lengthwise, sliced or peeled, whether or not planed, sanded or end-jointed, of a thickness of &gt; 6 mm</t>
  </si>
  <si>
    <t>virola, mahogany 'swietenia spp.', imbuia and balsa, sawn or chipped lengthwise, sliced or peeled, whether or not planed, sanded or end-jointed, of a thickness of &gt; 6 mm</t>
  </si>
  <si>
    <t>dark red meranti, light red meranti and meranti bakau, sawn or chipped lengthwise, sliced or peeled, whether or not planed, sanded or end-jointed, of a thickness of &gt; 6 mm</t>
  </si>
  <si>
    <t>white lauan, white meranti, white seraya, yellow meranti and alan, sawn or chipped lengthwise, sliced or peeled, whether or not planed, sanded or end-jointed, of a thickness of &gt; 6 mm</t>
  </si>
  <si>
    <t>tropical wood specified in subheading note 1 to this chapter, sawn or chipped lengthwise, sliced or peeled, whether or not planed, sanded or end-jointed, of a thickness of &gt; 6 mm (excl. virola, mahogany 'swietenia spp.', imbuia, balsa, dark red meranti, light red meranti, meranti bakau, white lauan, white meranti, white seraya, yellow meranti and alan)</t>
  </si>
  <si>
    <t>oak 'quercus spp.', sawn or chipped lengthwise, sliced or peeled, whether or not planed, sanded or end-jointed, of a thickness of &gt; 6 mm</t>
  </si>
  <si>
    <t>beech 'fagus spp.', sawn or chipped lengthwise, sliced or peeled, whether or not planed, sanded or end-jointed, of a thickness of &gt; 6 mm</t>
  </si>
  <si>
    <t>wood, sawn or chipped lengthwise, sliced or peeled, whether or not planed, sanded or end-jointed, of a thickness of &gt; 6 mm (excl. tropical wood specified in subheading note 1 to this chapter, coniferous wood, oak 'quercus spp.' and beech 'fagus spp.')</t>
  </si>
  <si>
    <t>sheets for veneering, incl. those obtained by slicing laminated wood, for coniferous plywood or for other similar laminated coniferous wood and other coniferous wood, sawn lengthwise, sliced or peeled, whether or not planed, sanded, spliced or end-jointed, of a thickness of &lt;= 6 mm</t>
  </si>
  <si>
    <t>sheets for veneering, incl. those obtained by slicing laminated wood, for plywood or for other similar laminated wood and other wood, sawn lengthwise, sliced or peeled, whether or not planed, sanded, spliced or end-jointed, of a thickness of &lt;= 6 mm, of dark red meranti, light red meranti and meranti bakau</t>
  </si>
  <si>
    <t>sheets for veneering, incl. those obtained by slicing laminated wood, for plywood or for other similar laminated wood and other wood, sawn lengthwise, sliced or peeled, whether or not planed, sanded, spliced or end-jointed, of a thickness of &lt;= 6 mm, of tropical wood specified in subheading note 1 to this chapter (excl. dark red meranti, light red meranti and meranti bakau)</t>
  </si>
  <si>
    <t>coniferous wood, incl. strips and friezes for parquet flooring, not assembled, continuously shaped 'tongued, grooved, rebated, chamfered, v-jointed beaded, moulded, rounded or the like' along any of its edges, ends or faces, whether or not planed, sanded or end-jointed</t>
  </si>
  <si>
    <t>wood, incl. strips and friezes for parquet flooring, not assembled, continuously shaped 'tongued, grooved, rebated, chamfered, v-jointed beaded, moulded, rounded or the like' along any of its edges, ends or faces, whether or not planed, sanded or end-jointed (excl. coniferous wood)</t>
  </si>
  <si>
    <t>oriented strand board and waferboard, of wood, unworked or not further worked than sanded</t>
  </si>
  <si>
    <t>oriented strand board and waferboard, of wood (excl. unworked or not further worked than sanded)</t>
  </si>
  <si>
    <t>particle board and similar board, of wood, whether or not agglomerated with resins or other organic binding substances, unworked or not further worked than sanded (excl. oriented strand board and waferboard, fibreboard and hollow-core composite panels)</t>
  </si>
  <si>
    <t>particle board and similar board, of wood, whether or not agglomerated with resins or other organic binding substances, surface-covered with melamine-impregnated paper (excl. oriented strand board and waferboard, fibreboard and hollow-core composite panels)</t>
  </si>
  <si>
    <t>particle board and similar board, of wood, whether or not agglomerated with resins or other organic binding substances, surface-covered with decorative laminates of plastics (excl. oriented strand board and waferboard, fibreboard and hollow-core composite panels)</t>
  </si>
  <si>
    <t>particle board and similar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t>
  </si>
  <si>
    <t>particle board and similar board of bagasse, bamboo or cereal straw particles or other ligneous materials, whether or not agglomerated with resins or other organic binding substances (excl. fibreboard, cellular wood panels, veneered panels, panels of ligneous materials bonded with cement, plaster or other mineral binders and particle board of wood)</t>
  </si>
  <si>
    <t>fibreboard of wood or other ligneous materials, whether or not agglomerated with resins or other organic bonding agents, with a density of &gt; 0,8 g/cm│, not mechanically worked or surface-coated (excl. particle board, whether or not bonded with one or more sheets of fibreboard; laminated wood with a layer of plywood; composite panels with outer layers of fibreboard; paperboard; furniture components identifiable as such)</t>
  </si>
  <si>
    <t>fibreboard of wood or other ligneous materials, whether or not agglomerated with resins or other organic bonding agents, with a density of &gt; 0,8 g/cm│, mechanically worked or surface-coated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</si>
  <si>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&gt; 0,5 g to 0,8 g/cm│ (excl. mechanically worked or surface-coated;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</si>
  <si>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with a density of &gt; 0,5 g to 0,8 g/cm│, mechanically worked or surface-covered (excl. sanded only; particle board, whether or not bonded with one or more sheets of fibreboard; laminated wood with a layer of plywood; composite panels with outer layers of fibreboard; paperboard; identifiable furniture components)</t>
  </si>
  <si>
    <t>441131</t>
  </si>
  <si>
    <t>fibreboard of wood or other ligneous materials, whether or not agglomerated with resins or other organic bonding agents, with a density of &gt; 0,35 g to 0,5 g/cm│ (excl. mechanically worked or surface-covered;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</si>
  <si>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with a density of &gt; 0,35 g to 0,5 g/cm│, mechanically worked or surface-coated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</si>
  <si>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0,35 g/cmª (excl. mechanically worked or surface-coated;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</si>
  <si>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0,35 g/cmª, mechanically worked or surface-coated (excl. sanded only; particle board, whether or not bonded with one or more sheets of fibreboard; laminated wood with a layer of plywood; composite panels with outer layers of fibreboard; paperboard; identifiable furniture components)</t>
  </si>
  <si>
    <t>plywood consisting solely of sheets of wood &lt;= 6 mm thick, with at least one outer ply of tropical wood specified in subheading note 1 to this chapter (excl. sheets of compressed wood, hollow-core composite panels, inlaid wood and sheets identifiable as furniture components)</t>
  </si>
  <si>
    <t>plywood consisting solely of sheets of wood &lt;= 6 mm thick, with at least one outer ply of non-coniferous wood or other tropical wood than specified in subheading note 1 to this chapter (excl. sheets of compressed wood, hollow-core composite panels, inlaid wood and sheets identifiable as furniture components)</t>
  </si>
  <si>
    <t>plywood consisting solely of sheets of wood &lt;= 6 mm thick (excl. plywood of subheading nos 4412.13 and 4412.14; sheets of compressed wood, hollow-core composite panels, inlaid wood and sheets identifiable as furniture components)</t>
  </si>
  <si>
    <t>veneered panels and similar laminated wood with at least one outer ply of tropical wood specified in subheading note 1 to this chapter (excl. sheets of compressed wood, hollow-core composite panels, inlaid wood and sheets identifiable as furniture components)</t>
  </si>
  <si>
    <t>veneered panels and similar laminated wood with at least one outer ply of non-coniferous wood or other tropical wood than specified in subheading note 1 to this chapter and containing at least one layer of particle board (excl. hollow-core composite panels and sheets identifiable as furniture components)</t>
  </si>
  <si>
    <t>veneered panels and similar laminated wood with at least one outer ply of non-coniferous wood or other tropical wood than specified in subheading note 1 to this chapter but not containing particle board (excl. plywood, sheets of compressed wood, hollow-core composite panels, parquet panels or sheets, inlaid wood and sheets identifiable as furniture components)</t>
  </si>
  <si>
    <t>veneered panels and similar laminated wood with at least one ply of a tropical wood specified in subheading note 1 to this chapter (excl. wood of subheading 4412.22, sheets of compressed wood, hollow-core composite panels, inlaid wood and sheets identifiable as furniture components)</t>
  </si>
  <si>
    <t>veneered panels and similar laminated wood with at least one layer of particle board (excl. wood of subheading 4412,23, hollow-core composite panels and sheets identifiable as furniture components)</t>
  </si>
  <si>
    <t>veneered panels and similar laminated wood not containing particle board (excl. wood of subheadings 4412.29 and 4412.92, plywood, sheets of compressed wood, hollow-core composite panels, parquet panels or sheets, inlaid wood and sheets identifiable as furniture components)</t>
  </si>
  <si>
    <t>metallised wood and other densified wood in blocks, plates, strips or profile shapes</t>
  </si>
  <si>
    <t>wooden frames for paintings, photographs, mirrors or similar objects</t>
  </si>
  <si>
    <t>cases, boxes, crates, drums and similar packings, of wood; cable-drums of wood</t>
  </si>
  <si>
    <t>pallets, box pallets and other load boards, of wood; pallet collars of wood (excl. containers specially designed and equipped for one or more modes of transport)</t>
  </si>
  <si>
    <t>casks, barrels, vats, tubs and other coopers' products parts thereof, of wood, incl. staves</t>
  </si>
  <si>
    <t>tools, tool bodies, tool handles, broom or brush bodies and handles, of wood; boot or shoe lasts and shoetrees, of wood (excl. forms used in the manufacture of hats, forms of heading 8480, other machines and machine components, of wood)</t>
  </si>
  <si>
    <t>windows, french windows and their frames, of wood</t>
  </si>
  <si>
    <t>doors and their frames and thresholds, of wood</t>
  </si>
  <si>
    <t>parquet panels of wood (excl. blocks, strips and friezes for parquet flooring, not assembled)</t>
  </si>
  <si>
    <t>wooden shuttering for concrete constructional work (excl. plywood boarding)</t>
  </si>
  <si>
    <t>shingles and shakes, of wood</t>
  </si>
  <si>
    <t>builders' joinery and carpentry, of wood, incl. cellular wood panels (excl. windows, french windows and their frames, doors and their frames and thresholds, parquet panels, blocks, strips and friezes, wooden shuttering for concrete constructional work, shingles, shakes and prefabricated buildings)</t>
  </si>
  <si>
    <t>tableware and kitchenware, of wood (excl. interior fittings, ornaments, cooperage products, tableware and kitchenware components of wood, brushes, brooms and hand sieves)</t>
  </si>
  <si>
    <t>statuettes and other ornaments, of wood (excl. wood marquetry and inlaid wood)</t>
  </si>
  <si>
    <t>wood marquetry and inlaid wood; caskets and cases for jewellery or cutlery, and similar articles, of wood; wooden articles of furniture (excl. statuettes and other ornaments; furniture, lighting fixtures and parts thereof)</t>
  </si>
  <si>
    <t>clothes hangers of wood</t>
  </si>
  <si>
    <t>other articles of wood, n.e.s.</t>
  </si>
  <si>
    <t>natural cork, raw or simply prepared 'merely surface-worked or otherwise cleaned'</t>
  </si>
  <si>
    <t>cork waste; crushed, powdered or ground cork</t>
  </si>
  <si>
    <t>natural cork, debacked or roughly squared, or in square or rectangular blocks, plates, sheets or strip, incl. sharp-edged blanks for corks or stoppers</t>
  </si>
  <si>
    <t>corks and stoppers of all types, of natural cork, incl. round-edged blanks</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</si>
  <si>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</si>
  <si>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tiles of any shape, blocks, plates, sheets and strip, solid cylinders, incl. discs, of agglomerated cork</t>
  </si>
  <si>
    <t>agglomerated cork, with or without a binding substance, and articles of agglomerated cork (excl. footware and parts thereof; insoles, whether or not removable; headgear and parts thereof; plugs and dividers for shotgun cartridges; toys, games and sports equipment and parts thereof; blocks, plates, sheets or strips; tiles of any shape; solid cylinders, incl. discs)</t>
  </si>
  <si>
    <t>mats, matting and screens of vegetable plaiting materials, flat-woven or bound together in parallel</t>
  </si>
  <si>
    <t>plaits and similar products of plaiting materials, whether or not assembled into strips; plaiting materials, plaits and similar products of vegetable plaiting materials, flat-woven or bound together in parallel (excl. mats, matting and screens; wallcoverings of heading 4814; parts of footware or headgear)</t>
  </si>
  <si>
    <t>plaiting materials, plaits and similar products of non-vegetable plaiting materials, flat-woven or bound together in parallel (excl. wallcoverings of heading 4814; parts of footware or headgear)</t>
  </si>
  <si>
    <t>basketwork, wickerwork and other articles, made directly to shape from plaiting materials or made up from goods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</si>
  <si>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non-vegetable plaiting materials or made-up from goods of non-vegetable plaiting materials of heading 4601 (excl. wall coverings of heading 4814; twine, cord and rope; footware and headgear and parts thereof; vehicles and vehicle superstructures; goods of chapter 94, e.g. furniture, lighting fixtures)</t>
  </si>
  <si>
    <t>mechanical wood pulp, not chemically treated</t>
  </si>
  <si>
    <t>chemical wood pulp, dissolving grades</t>
  </si>
  <si>
    <t>unbleached coniferous chemical wood pulp, soda or sulphate (excl. dissolving grades)</t>
  </si>
  <si>
    <t>unbleached non-coniferous chemical wood pulp, soda or sulphate (excl. dissolving grades)</t>
  </si>
  <si>
    <t>semi-bleached or bleached non-coniferous chemical wood pulp, soda or sulphate (excl. dissolving grades)</t>
  </si>
  <si>
    <t>wood pulp obtained by a combination of mechanical and chemical pulping processes</t>
  </si>
  <si>
    <t>pulp of cotton linters</t>
  </si>
  <si>
    <t>pulps of fibres derived from recovered 'waste and scrap' paper or paperboard</t>
  </si>
  <si>
    <t>chemical pulp of fibrous cellulosic material (excl. that of wood, cotton linters and fibres derived from recovered [waste and scrap] paper or paperboard)</t>
  </si>
  <si>
    <t>semi-chemical pulp of fibrous cellulosic material (excl. that of wood, cotton linters and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</si>
  <si>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</si>
  <si>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</si>
  <si>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recovered 'waste and scrap' paper or paperboard made mainly of mechanical pulp, e.g. newspapers, journals and similar printed matter</t>
  </si>
  <si>
    <t>recovered 'waste and scrap' paper or paperboard, incl. unsorted waste and scrap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</si>
  <si>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newsprint, in rolls of a width &gt; 36 cm or in square or rectangular sheets with one side &gt; 36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</si>
  <si>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</si>
  <si>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</si>
  <si>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carbonising base paper, uncoated, in rolls or in square or rectangular sheets, of any size</t>
  </si>
  <si>
    <t>wallpaper base, uncoated</t>
  </si>
  <si>
    <t>uncoated paper and paperboard, of a kind used for writing, printing or other graphic purposes, and non-perforated punch-cards and punch tape paper, in rolls or in square or rectangular sheets, of any size, not containing fibres obtained by a mechanical or chemi-mechanical process or of which &lt;= 10% by weight of the total fibre content consists of such fibres, weighing &lt; 40 g/mª,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</si>
  <si>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</si>
  <si>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</si>
  <si>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g/mª, n.e.s.</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</si>
  <si>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&gt; 150 g/m▓,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</si>
  <si>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</si>
  <si>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</si>
  <si>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</si>
  <si>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</si>
  <si>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unbleached kraftliner, uncoated, in rolls of a width &gt; 36 cm</t>
  </si>
  <si>
    <t>kraftliner, uncoated, in rolls of a width &gt; 36 cm (excl. unbleached and goods of heading 4802 and 4803)</t>
  </si>
  <si>
    <t>unbleached sack kraft paper, uncoated, in rolls of a width &gt; 36 cm (excl. goods of heading 4802, 4803 or 4808)</t>
  </si>
  <si>
    <t>sack kraft paper, uncoated, in rolls of a width &gt; 36 cm (excl. unbleached, and goods of heading 4802, 4803 or 4808)</t>
  </si>
  <si>
    <t>unbleached kraft paper and paperboard, uncoated, in rolls of a width &gt; 36 cm or in square or rectangular sheets with one side &gt; 36 cm and the other side &gt; 15 cm in the unfolded state, weighing &lt;= 150 g/m▓ (excl. kraftliner, sack kraft paper and goods of heading 4802, 4803 or 4808)</t>
  </si>
  <si>
    <t>kraft paper and paperboard, uncoated, in rolls of a width &gt; 36 cm or in square or rectangular sheets with one side &gt; 36 cm and the other side &gt; 15 cm in the unfolded state, weighing &lt;= 150 g/m▓ (excl. unbleached, kraftliner, sack kraft paper and goods of heading 4802, 4803 or 4808)</t>
  </si>
  <si>
    <t>unbleached kraft paper and paperboard, uncoated, in rolls of a width &gt; 36 cm or in square or rectangular sheets with one side &gt; 36 cm and the other side &gt; 15 cm in the unfolded state, weighing &gt; 150 g to &lt; 225 g/m▓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</si>
  <si>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</si>
  <si>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</si>
  <si>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 (excl. kraftliner, sack kraft paper and goods of heading 4802, 4803 or 4808)</t>
  </si>
  <si>
    <t>kraft paper and paperboard, uncoated, in rolls of a width &gt; 36 cm or in square or rectangular sheets with one side &gt; 36 cm and the other side &gt; 15 cm in the unfolded state, weighing &gt;= 225 g/m▓ (excl. unbleached or bleached uniformly in the mass and containing &gt; 95% chemically prepared wood fibre by weight in relation to the total fibre content, and kraftliner, sack kraft paper and goods of heading 4802, 4803 or 4808)</t>
  </si>
  <si>
    <t>semi-chemical fluting paper, uncoated, in rolls of a width &gt; 36 cm</t>
  </si>
  <si>
    <t>straw fluting paper, in rolls of a width &gt; 36 cm, weighing &gt;= 130 g/mª</t>
  </si>
  <si>
    <t>fluting paper, uncoated, in rolls of a width &gt; 36 cm or in square or rectangular sheets with one side &gt; 36 cm and the other side &gt; 15 cm in the unfolded state (excl. semi-chemical fluting paper and straw fluting paper)</t>
  </si>
  <si>
    <t>testliner 'recycled liner board', uncoated, in rolls of a width &gt; 36 cm or in square or rectangular sheets with one side &gt; 36 cm and the other side &gt; 15 cm in the unfolded state, weighing &lt;= 150 g/mª</t>
  </si>
  <si>
    <t>testliner 'recycled liner board', uncoated, in rolls of a width &gt; 36 cm or in square or rectangular sheets with one side &gt; 36 cm and the other side &gt; 15 cm in the unfolded state, weighing &gt; 150 g/mª</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</si>
  <si>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</si>
  <si>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</si>
  <si>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</si>
  <si>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g/mª, n.e.s.</t>
  </si>
  <si>
    <t>paper and paperboard, uncoated, in rolls of a width &gt; 36 cm or in square or rectangular sheets with one side &gt; 36 cm and the other side &gt; 15 cm in the unfolded state, weighing &gt; 150 g to &lt; 225 g/mª, n.e.s.</t>
  </si>
  <si>
    <t>paper and paperboard, uncoated, in rolls of a width &gt; 36 cm or in square or rectangular sheets with one side &gt; 36 cm and the other side &gt; 15 cm in the unfolded state, weighing &gt;= 225 g/m▓,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</si>
  <si>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</si>
  <si>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</si>
  <si>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</si>
  <si>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and other glazed transparent or translucent papers, in rolls of a width &gt; 36 cm or in square or rectangular sheets with one side &gt; 36 cm and the other side &gt; 15 cm in the unfolded state (excl. vegetable parchment, greaseproof papers and tracing papers)</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</si>
  <si>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</si>
  <si>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corrugated paper and paperboard 'with or without glued flat surface sheets', whether or not perforated, in rolls of a width &gt; 36 cm or in square or rectangular sheets with one side &gt; 36 cm and the other side &gt; 15 cm in the unfolded state</t>
  </si>
  <si>
    <t>sack kraft paper, creped or crinkled, whether or not embossed or perforated, in rolls of a width &gt; 36 cm or in square or rectangular sheets with one side &gt; 36 cm and the other side &gt; 15 cm in the unfolded state</t>
  </si>
  <si>
    <t>kraft paper, creped or crinkled, whether or not embossed or perforated, in rolls of a width &gt; 36 cm or in square or rectangular sheets with one side &gt; 36 cm and the other side &gt; 15 cm in the unfolded state (excl. sack kraft paper)</t>
  </si>
  <si>
    <t>paper and paperboard, creped, crinkled, embossed or perforated, in rolls of a width &gt; 36 cm or in square or rectangular sheets with one side &gt; 36 cm and the other side &gt; 15 cm in the unfolded state (excl. sack kraft and other kraft paper, and goods of heading 4803)</t>
  </si>
  <si>
    <t>carbon and similar copying papers, whether or not printed, in rolls of a width &gt; 36 cm or in square or rectangular sheets with one side &gt; 36 cm and the other side &gt; 15 cm in the unfolded state</t>
  </si>
  <si>
    <t>self-copy paper, whether or not printed, in rolls of a width &gt; 36 cm or in square or rectangular sheets with one side &gt; 36 cm and the other side &gt; 15 cm in the unfolded state (excl. carbon and similar copying papers)</t>
  </si>
  <si>
    <t>transfer papers, incl. coated or impregnated paper for duplicator stencils or offset plates, whether or not printed, in rolls of a width &gt; 36 cm or in square or rectangular sheets with one side &gt; 36 cm and the other side &gt; 15 cm in the unfolded state (excl. carbon and similar copying papers, plus self-copy paper)</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</si>
  <si>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</si>
  <si>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</si>
  <si>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</si>
  <si>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 coating weight &lt;= 15 g/m▓ per side, on a base of which &gt;= 50% by weight of the total fibre content consists of fibres obtained by a mechanical process, coated on both sides with kaolin or other inorganic substances, in rolls or in square or rectangular sheets, of any size</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</si>
  <si>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or in square or rectangular sheets, of any size (excl. lightweight paper)</t>
  </si>
  <si>
    <t>kraft paper and paperboard, bleached uniformly throughout the mass and containing &gt; 95% chemically processed wood fibres by weight in relation to the total fibre content, coated on one or both sides with kaolin or other inorganic substances, in rolls of a width &gt; 15 cm or in square or rectangular sheets with one side &gt; 36 cm and the other side &gt; 15 cm in the unfolded state and weighing &lt;= 150 g/mª (excl. that for writing, printing or other graphic purposes)</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</si>
  <si>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&gt; 150 g/m▓ (excl. that for writing, printing or other graphic purposes)</t>
  </si>
  <si>
    <t>kraft paper and paperboard, coated on one or both sides with kaolin or other inorganic substances, in rolls of a width &gt; 15 cm or in square or rectangular sheets with one side &gt; 36 cm and the other side &gt; 15 cm in the unfolded state (excl. that for writing, printing or other graphic purposes; paper and paperboard bleached uniformly in the mass and containing &gt; 95% chemically processed wood fibres by weight in relation to the total fibre content)</t>
  </si>
  <si>
    <t>multi-ply paper and paperboard, coated on one or both sides with kaolin or other inorganic substances, in rolls or in square or rectangular sheets, of any size (excl. that for writing, printing or other graphic purposes, kraft paper and paperboard)</t>
  </si>
  <si>
    <t>paper and paperboard, coated on one or both sides with kaolin 'china clay' or other inorganic substances, with or without a binder, and with no other coating, whether or not surface-coloured, surface-decorated or printed, in rolls or in square or rectangular sheets, of any size (excl. that for writing, printing or other graphic purposes, kraft paper and paperboard, multi-ply paper and paperboard, and with no other coating)</t>
  </si>
  <si>
    <t>tarred, bituminised or asphalted paper and paperboard, in rolls or in square or rectangular sheets, of any size</t>
  </si>
  <si>
    <t>self-adhesive paper and paperboard, surface-coloured, surface-decorated or printed, in rolls or in square or rectangular sheets, of any size (excl.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</si>
  <si>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</si>
  <si>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g/mª (excl. adhesives)</t>
  </si>
  <si>
    <t>paper and paperboard, surface-coloured, surface-decorated or printed, coated, impregnated or covered with artificial resins or plastics, in rolls or in square or rectangular sheets, of any size (excl. bleached and weighing &gt; 150 g/mª, and adhesives)</t>
  </si>
  <si>
    <t>paper and paperboard, coated, impregnated or covered with wax, paraffin wax, stearin, oil or glycerol, in rolls or in square or rectangular sheets, of any size (excl. goods of heading 4803, 4809 and 4818)</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</si>
  <si>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</si>
  <si>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filter blocks, slabs and plates, of paper pulp</t>
  </si>
  <si>
    <t>cigarette paper in the form of booklets or tubes</t>
  </si>
  <si>
    <t>cigarette paper in rolls of a width of &lt;= 5 cm</t>
  </si>
  <si>
    <t>cigarette paper, whether or not cut to size (excl. in the form of booklets or tubes, and rolls of a width of &lt;= 5 cm)</t>
  </si>
  <si>
    <t>'ingrain' paper</t>
  </si>
  <si>
    <t>wallpaper and similar wall coverings of paper, consisting of paper coated or covered, on the face side, with a grained, embossed, coloured or design-printed or otherwise decorated layer of plastics</t>
  </si>
  <si>
    <t>wallpaper and similar wall coverings of paper, consisting of paper covered, on the face side, with plaiting material, whether or not bound together in parallel strands or woven</t>
  </si>
  <si>
    <t>wallpaper and similar wallcoverings of paper, window transparencies of paper (excl. 'ingrain' paper and goods of subheading 4814,20 or 4814,30)</t>
  </si>
  <si>
    <t>floor coverings on a base of paper or paperboard, whether or not cut to size (excl. similar floor coverings with textile backings, and floor coverings without backings)</t>
  </si>
  <si>
    <t>carbon or similar copying papers, in rolls of a width of &lt;= 36 cm or in rectangular or square sheets with no side measuring &gt; 36 cm in the unfolded state, or cut into shapes other than rectangles or squares, whether or not in boxes</t>
  </si>
  <si>
    <t>self-copy paper, in rolls of a width of &lt;= 36 cm or in rectangular or square sheets with no side measuring &gt; 36 cm in the unfolded state, or cut into shapes other than rectangles or squares, whether or not in boxes (excl. carbon or similar copying papers)</t>
  </si>
  <si>
    <t>duplicator stencils of paper, whether or not in boxes</t>
  </si>
  <si>
    <t>copying or transfer papers, in rolls of a width of &lt;= 36 cm or in rectangular or square sheets with no side measuring &gt; 36 cm in the unfolded state, or cut into shapes other than rectangles or squares, whether or not in boxes, together with offset plates of paper (excl. carbon or similar copying papers, self-copy paper and dulplicator stencils)</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</si>
  <si>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</si>
  <si>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</si>
  <si>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</si>
  <si>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t>
  </si>
  <si>
    <t>handkerchiefs, cleansing or facial tissues and towels, of paper pulp, paper, cellulose wadding or webs of cellulose fibres</t>
  </si>
  <si>
    <t>tablecloths and serviettes of paper pulp, paper, cellulose wadding or webs of cellulose fibres</t>
  </si>
  <si>
    <t>sanitary towels and tampons, napkins and napkin for babies and similar sanitary articles,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</si>
  <si>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</si>
  <si>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t>
  </si>
  <si>
    <t>cartons, boxes and cases, of corrugated paper or paperboard</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</si>
  <si>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</si>
  <si>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</si>
  <si>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</si>
  <si>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packing containers, incl. record sleeves, of paper, paperboard, cellulose wadding or webs of cellulose fibres (excl. cartons, boxes and cases, of corrugated paper or paperboard, folding cartons, boxes and cases, of uncorrugated paper or paperboard, sacks and bags)</t>
  </si>
  <si>
    <t>box files, letter trays, storage boxes and similar articles, of paperboard, of a kind used in offices, shops or the like (excl. packing containers)</t>
  </si>
  <si>
    <t>registers, account books, notebooks, order books, receipt books, letter pads, memorandum pads, diaries and similar articles, of paper or paperboard</t>
  </si>
  <si>
    <t>exercise books of paper or paperboard</t>
  </si>
  <si>
    <t>binders (other than book covers), folders and file covers, of paper or paperboard</t>
  </si>
  <si>
    <t>manifold business forms and interleaved carbon sets, of paper or paperboard</t>
  </si>
  <si>
    <t>albums for samples or collections, of paper or paperboard</t>
  </si>
  <si>
    <t>blotting pads and similar articles of stationery, of paper and paperboard, and book covers of paper or paperboard (excl. registers, account books, note books, order books, receipt books, letter pads, memorandum pads, diaries, exercise books, binders, folders, file covers, manifold business forms and interleaved carbon sets, and albums for samples or for collections)</t>
  </si>
  <si>
    <t>paper or paperboard labels of all kinds, printed</t>
  </si>
  <si>
    <t>paper or paperboard labels of all kinds, non-printed</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</si>
  <si>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</si>
  <si>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</si>
  <si>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self-adhesive paper in strips or rolls with a width of &lt;= 36 cm (excl. surface-coloured, surface-decorated or printed)</t>
  </si>
  <si>
    <t>gummed or adhesive paper in strips or rolls of a width &lt;= 36 cm (excl. self-adhesive)</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</si>
  <si>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</si>
  <si>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</si>
  <si>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paper or paperboard</t>
  </si>
  <si>
    <t>moulded or pressed articles of paper pulp,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</si>
  <si>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</si>
  <si>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printed books, brochures and similar printed matter, in single sheets, whether or not folded (excl. periodicals and publications which are essentially devoted to advertising)</t>
  </si>
  <si>
    <t>dictionaries and encyclopaedias, and serial instalments thereof</t>
  </si>
  <si>
    <t>printed books, brochures and similar printed matter (excl. those in single sheets; dictionaries, encyclopaedias, periodicals and publications which are essentially devoted to advertising)</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</si>
  <si>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</si>
  <si>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</si>
  <si>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</si>
  <si>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</si>
  <si>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globes, printed (excl. relief globes)</t>
  </si>
  <si>
    <t>maps and hydrographic or similar charts of all kinds, incl. atlases and topographical plans, printed and in book form (excl. globes, and maps and plans, in relief)</t>
  </si>
  <si>
    <t>maps and hydrographic or similar charts of all kinds, incl. atlases, wall maps and topographical plans, printed (excl. those in book form, and maps, plans and globes, in relief)</t>
  </si>
  <si>
    <t>plans and drawings for architectural, engineering, industrial, commercial, topographical or similar purposes, being originals drawn by hand; hand-written texts; photographic reproductions on sensitised paper and carbon copies of the foregoing</t>
  </si>
  <si>
    <t>transfers 'decalcomanias', vitrifiable</t>
  </si>
  <si>
    <t>transfers 'decalcomanias' (excl. vitrifiable)</t>
  </si>
  <si>
    <t>printed or illustrated postcards; printed cards bearing personal greetings, messages or announcements, whether or not illustrated, with or without envelopes or trimmings</t>
  </si>
  <si>
    <t>calendars of any kinds, printed, incl. calendars blocks</t>
  </si>
  <si>
    <t>trade advertising material, commercial catalogues and the like</t>
  </si>
  <si>
    <t>pictures, prints and photographs, n.e.s.</t>
  </si>
  <si>
    <t>printed matter, n.e.s.</t>
  </si>
  <si>
    <t>silkworm cocoons suitable for reeling</t>
  </si>
  <si>
    <t>raw silk 'non-thrown'</t>
  </si>
  <si>
    <t>silk waste, incl. cocoons unsuitable for reeling, yarn waste and garnetted stock, carded or combed</t>
  </si>
  <si>
    <t>silk yarn (excl. that spun from silk waste and that put up for retail sale)</t>
  </si>
  <si>
    <t>yarn spun from silk waste (excl. that put up for retail sale)</t>
  </si>
  <si>
    <t>silk yarn and yarn spun from silk waste, put up for retail sale; silkworm gut</t>
  </si>
  <si>
    <t>woven fabrics of noil silk</t>
  </si>
  <si>
    <t>woven fabrics containing &gt;= 85% silk or schappe by weight</t>
  </si>
  <si>
    <t>woven fabrics containing predominantly, but &lt; 85% silk or silk waste by weight</t>
  </si>
  <si>
    <t>greasy shorn wool, incl. fleece-washed wool, neither carded nor combed</t>
  </si>
  <si>
    <t>greasy wool, incl. fleece-washed wool, neither carded nor combed (excl. shorn wool)</t>
  </si>
  <si>
    <t>degreased wool, non-carbonised, neither carded nor combed (excl. shorn wool)</t>
  </si>
  <si>
    <t>fine animal hair, neither carded nor combed (excl. wool and hair of kashmir 'cashmere' goats)</t>
  </si>
  <si>
    <t>waste of wool or of fine animal hair, incl. yarn waste (excl. noils and garnetted stock)</t>
  </si>
  <si>
    <t>wool, combed, in fragments 'open tops'</t>
  </si>
  <si>
    <t>wool, combed (excl. that in fragments 'open tops')</t>
  </si>
  <si>
    <t>fine animal hair, carded or combed (excl. wool and hair of kashmir 'cashmere' goats)</t>
  </si>
  <si>
    <t>carded wool yarn containing &gt;= 85% wool by weight (excl. that put up for retail sale)</t>
  </si>
  <si>
    <t>carded wool yarn containing predominantly, but &lt; 85% wool by weight (excl. that put up for retail sale)</t>
  </si>
  <si>
    <t>yarn of combed wool containing &gt;= 85% wool by weight (excl. that put up for retail sale)</t>
  </si>
  <si>
    <t>combed yarn of fine animal hair (excl. that of wool and that put up for retail sale)</t>
  </si>
  <si>
    <t>yarn containing &gt;= 85% wool or fine animal hair by weight, put up for retail sale</t>
  </si>
  <si>
    <t>yarn containing predominantly, but &lt; 85% wool or fine animal hair by weight, put up for retail sale</t>
  </si>
  <si>
    <t>woven fabrics containing &gt;= 85% carded wool or carded fine animal hair by weight and weighing &gt; 300 g/m▓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</si>
  <si>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</si>
  <si>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t>
  </si>
  <si>
    <t>woven fabrics containing predominantly, but &lt; 85% carded wool or carded fine animal hair by weight (excl. those mixed principally or solely with synthetic or artificial filaments or staple fibres)</t>
  </si>
  <si>
    <t>woven fabrics containing &gt;= 85% combed wool or combed fine animal hair by weight and weighing &lt;= 200 g/mª (excl. fabrics for technical uses of heading 5911)</t>
  </si>
  <si>
    <t>woven fabrics containing &gt;= 85% combed wool or combed fine animal hair by weight and weighing &gt; 200 g/m▓</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</si>
  <si>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</si>
  <si>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(excl. those mixed principally or solely with synthetic or artificial filaments or staple fibres and fabrics for technical uses of heading 5911)</t>
  </si>
  <si>
    <t>woven fabrics of coarse animal hair or of horsehair (excl. fabrics for technical uses of heading 5911)</t>
  </si>
  <si>
    <t>cotton, neither carded nor combed</t>
  </si>
  <si>
    <t>cotton yarn waste, incl. thread waste</t>
  </si>
  <si>
    <t>garnetted stock of cotton</t>
  </si>
  <si>
    <t>cotton waste (excl. yarn waste, thread waste and garnetted stock)</t>
  </si>
  <si>
    <t>cotton, carded or combed</t>
  </si>
  <si>
    <t>sewing thread, containing &gt;= 85% cotton by weight (excl. that put up for retail sale)</t>
  </si>
  <si>
    <t>sewing thread, containing predominantly, but &lt; 85% cotton by weight (excl. that put up for retail sale)</t>
  </si>
  <si>
    <t>cotton sewing thread, put up for retail sale</t>
  </si>
  <si>
    <t>single cotton yarn, of uncombed fibres, containing &gt;= 85% cotton by weight and with a linear density of &gt;= 714,29 decitex '&lt;= mc 14' (excl. sewing thread and yarn put up for retail sale)</t>
  </si>
  <si>
    <t>single cotton yarn, of uncombed fibres, containing &gt;= 85% cotton by weight and with a linear density of 232,56 decitex to &lt; 714,29 decitex '&gt; mc 14 to mc 43' (excl. sewing thread and yarn put up for retail sale)</t>
  </si>
  <si>
    <t>single cotton yarn, of combed fibres, containing &gt;= 85% cotton by weight and with a linear density of &gt;= 714,29 decitex '&lt;= mc 14' (excl. sewing thread and yarn put up for retail sale)</t>
  </si>
  <si>
    <t>multiple 'folded' or cabled cotton yarn, of combed fibres, containing &gt;= 85% cotton by weight and with a linear density of 232,56 decitex to &lt; 714,29 decitex '&gt; mc 14 to mc 43' per single yarn (excl. sewing thread and yarn put up for retail sale)</t>
  </si>
  <si>
    <t>multiple 'folded' or cabled cotton yarn, of combed fibres, containing &gt;= 85% cotton by weight and with a linear density of &lt; 83,33 decitex '&gt; mc 120' per single yarn (excl. sewing thread and yarn put up for retail sale)</t>
  </si>
  <si>
    <t>single cotton yarn containing predominantly, but &lt; 85% cotton by weight, of uncombed fibres and with a linear density of &gt;= 714,29 decitex '&lt;= mc 14' (excl. sewing thread and yarn put up for retail sale)</t>
  </si>
  <si>
    <t>single cotton yarn containing predominantly, but &lt; 85% cotton by weight, of uncombed fibres and with a linear density of 232,56 decitex to &lt; 714,29 decitex '&gt; mc 14 to mc 43' (excl. sewing thread and yarn put up for retail sale)</t>
  </si>
  <si>
    <t>single cotton yarn containing predominantly, but &lt; 85% cotton by weight, of uncombed fibres and with a linear density of 125 decitex to &lt; 192,31 decitex '&gt; mc 52 to mc 80' (excl. sewing thread and yarn put up for retail sale)</t>
  </si>
  <si>
    <t>multiple 'folded' or cabled cotton yarn containing predominantly, but &lt; 85% cotton by weight, of uncombed fibres and with a linear density of &gt;= 714,29 decitex '&lt;= mc 14' per single yarn (excl. sewing thread and yarn put up for retail sale)</t>
  </si>
  <si>
    <t>multiple 'folded' or cabled cotton yarn containing predominantly, but &lt; 85% cotton by weight, of combed fibres and with a linear density of &lt; 125 decitex '&gt; mc 80' per single yarn (excl. sewing thread and yarn put up for retail sale)</t>
  </si>
  <si>
    <t>cotton yarn containing &gt;= 85% cotton by weight, put up for retail sale (excl. sewing thread)</t>
  </si>
  <si>
    <t>cotton yarn containing predominantly, but &lt; 85% cotton by weight, put up for retail sale (excl. sewing thread)</t>
  </si>
  <si>
    <t>plain woven fabrics of cotton, containing &gt;= 85% cotton by weight and weighing &lt;= 100 g/m▓, unbleached</t>
  </si>
  <si>
    <t>plain woven fabrics of cotton, containing &gt;= 85% cotton by weight and weighing &gt; 100 g to 200 g/m▓, unbleached</t>
  </si>
  <si>
    <t>woven fabrics of cotton, containing &gt;= 85% cotton by weight and weighing &lt;= 200 g/mª, in three-thread or four-thread twill, incl. cross twill, unbleached</t>
  </si>
  <si>
    <t>woven fabrics of cotton, containing &gt;= 85% cotton by weight and weighing &lt;= 200 g/mª, unbleached (excl. those in three-thread or four-thread twill, incl. cross twill, and plain woven fabrics)</t>
  </si>
  <si>
    <t>plain woven fabrics of cotton, containing &gt;= 85% cotton by weight and weighing &lt;= 200 g/m▓, unbleached</t>
  </si>
  <si>
    <t>woven fabrics of cotton, containing &gt;= 85% cotton by weight and weighing &lt;= 200 g/mª, bleached (excl. those in three-thread or four-thread twill, incl. cross twill, and plain woven fabrics)</t>
  </si>
  <si>
    <t>plain woven fabrics of cotton, containing &gt;= 85% cotton by weight and weighing &lt;= 100 g/mª, dyed</t>
  </si>
  <si>
    <t>plain woven fabrics of cotton, containing &gt;= 85% cotton by weight and weighing &gt; 100 g to 220 g/m▓, dyed</t>
  </si>
  <si>
    <t>woven fabrics of cotton, containing &gt;= 85% cotton by weight and weighing &lt;= 200 g/mª, in three-thread or four-thread twill, incl. cross twill, dyed</t>
  </si>
  <si>
    <t>woven fabrics of cotton, containing &gt;= 85% cotton by weight and weighing &lt;= 200 g/mª, dyed (excl. those in three-thread or four-thread twill, incl. cross twill, and plain woven fabrics)</t>
  </si>
  <si>
    <t>plain woven fabrics of cotton, containing &gt;= 85% cotton by weight and weighing &lt;= 100 g/mª, made from yarn of different colours</t>
  </si>
  <si>
    <t>woven fabrics of cotton, containing &gt;= 85% cotton by weight and weighing &lt;= 200 g/mª, made from yarn of different colours (excl. those in three-thread or four-thread twill, incl. cross twill, and plain woven fabrics)</t>
  </si>
  <si>
    <t>plain woven fabrics of cotton, containing &gt;= 85% cotton by weight and weighing &lt;= 100 g/mª, printed</t>
  </si>
  <si>
    <t>plain woven fabrics of cotton, containing &gt;= 85% cotton by weight and weighing &gt; 100 g to 200 g/mª, printed</t>
  </si>
  <si>
    <t>woven fabrics of cotton, containing &gt;= 85% cotton by weight and weighing &lt;= 200 g/mª, printed (excl. those in three-thread or four-thread twill, incl. cross twill, and plain woven fabrics)</t>
  </si>
  <si>
    <t>plain woven fabrics of cotton, containing &gt;= 85% cotton by weight and weighing &gt; 200 g/mª, unbleached</t>
  </si>
  <si>
    <t>woven fabrics of cotton, containing &gt;= 85% cotton by weight and weighing &gt; 200 g/mª, in three-thread or four-thread twill, incl. cross twill, unbleached</t>
  </si>
  <si>
    <t>woven fabrics of cotton, containing &gt;= 85% cotton by weight and weighing &gt; 200 g/mª, unbleached (excl. those in three-thread or four-thread twill, incl. cross twill, and plain woven fabrics)</t>
  </si>
  <si>
    <t>plain woven fabrics of cotton, containing &gt;= 85% cotton by weight and weighing &gt; 200 g/mª, bleached</t>
  </si>
  <si>
    <t>woven fabrics of cotton, containing &gt;= 85% cotton by weight and weighing &gt; 200 g/mª, bleached (excl. those in three-thread or four-thread twill, incl. cross twill, and plain woven fabrics)</t>
  </si>
  <si>
    <t>plain woven fabrics of cotton, containing &gt;= 85% cotton by weight and weighing &gt; 200 g/mª, dyed</t>
  </si>
  <si>
    <t>woven fabrics of cotton, containing &gt;= 85% cotton by weight and weighing &gt; 200 g/mª, in three-thread or four-thread twill, incl. cross twill, dyed</t>
  </si>
  <si>
    <t>woven fabrics of cotton, containing &gt;= 85% cotton by weight and weighing &gt; 200 g/mª, dyed (excl. those in three-thread or four-thread twill, incl. cross twill, and plain woven fabrics)</t>
  </si>
  <si>
    <t>plain woven fabrics of cotton, containing &gt;= 85% cotton by weight and weighing &gt; 200 g/mª, made of yarn of different colours</t>
  </si>
  <si>
    <t>denim, containing &gt;= 85% cotton by weight and weighing &gt; 200 g/mª, made of yarn of different colours</t>
  </si>
  <si>
    <t>woven fabrics of cotton, containing &gt;= 85% cotton by weight and weighing &gt; 200 g/mª, made of yarn of different colours (excl. those in three-thread or four-thread twill, incl. cross twill, and plain woven fabrics)</t>
  </si>
  <si>
    <t>plain woven fabrics of cotton, containing &gt;= 85% cotton by weight and weighing &gt; 200 g/mª, printed</t>
  </si>
  <si>
    <t>woven fabrics of cotton, containing &gt;= 85% cotton by weight and weighing &gt; 200 g/mª, in three-thread or four-thread twill, incl. cross twill, printed</t>
  </si>
  <si>
    <t>woven fabrics of cotton, containing &gt;= 85% cotton by weight and weighing &gt; 200 g/mª, printed (excl. those in three-thread or four-thread twill, incl. cross twill, and plain woven fabrics)</t>
  </si>
  <si>
    <t>plain woven fabrics of cotton, containing predominantly, but &lt; 85% cotton by weight, mixed principally or solely with man-made fibres and weighing &lt;= 200 g/mª, unbleached</t>
  </si>
  <si>
    <t>woven fabrics of cotton, containing predominantly, but &lt; 85% cotton by weight, mixed principally or solely with man-made fibres and weighing &lt;= 200 g/mª, unbleached (excl. those in three-thread or four-thread twill, incl. cross twill, and plain woven fabrics)</t>
  </si>
  <si>
    <t>woven fabrics of cotton, containing predominantly, but &lt; 85% cotton by weight, mixed principally or solely with man-made fibres and weighing &lt;= 200 g/mª, bleached (excl. those in three-thread or four-thread twill, incl. cross twill, and plain woven fabrics)</t>
  </si>
  <si>
    <t>plain woven fabrics of cotton, containing predominantly, but &lt; 85% cotton by weight, mixed principally or solely with man-made fibres and weighing &lt;= 200 g/mª, dyed</t>
  </si>
  <si>
    <t>woven fabrics of cotton, containing predominantly, but &lt; 85% cotton by weight, mixed principally or solely with man-made fibres and weighing &lt;= 200 g/mª, dyed (excl. those in three-thread or four-thread twill, incl. cross twill, and plain woven fabrics)</t>
  </si>
  <si>
    <t>woven fabrics of cotton, containing predominantly, but &lt; 85% cotton by weight, mixed principally or solely with man-made fibres and weighing &lt;= 200 g/mª, made from yarn of different colours (excl. those in three-thread or four-thread twill, incl. cross twill, and plain woven fabrics)</t>
  </si>
  <si>
    <t>plain woven fabrics of cotton, containing predominantly, but &lt; 85% cotton by weight, mixed principally or solely with man-made fibres and weighing &lt;= 200 g/mª, printed</t>
  </si>
  <si>
    <t>woven fabrics of cotton, containing predominantly, but &lt; 85% cotton by weight, mixed principally or solely with man-made fibres and weighing &lt;= 200 g/mª, printed (excl. those in three-thread or four-thread twill, incl. cross twill, and plain woven fabrics)</t>
  </si>
  <si>
    <t>plain woven fabrics of cotton, containing predominantly, but &lt; 85% cotton by weight, mixed principally or solely with man-made fibres and weighing &gt; 200 g/mª, unbleached</t>
  </si>
  <si>
    <t>woven fabrics of cotton, containing predominantly, but &lt; 85% cotton by weight, mixed principally or solely with man-made fibres and weighing &gt; 200 g/mª, in three-thread or four-thread twill, incl. cross twill, unbleached</t>
  </si>
  <si>
    <t>woven fabrics of cotton, containing predominantly, but &lt; 85% cotton by weight, mixed principally or solely with man-made fibres and weighing &gt; 200 g/mª, unbleached (excl. those in three-thread or four-thread twill, incl. cross twill, and plain woven fabrics)</t>
  </si>
  <si>
    <t>woven fabrics of cotton, containing predominantly, but &lt; 85% cotton by weight, mixed principally or solely with man-made fibres and weighing &gt; 200 g/mª, bleached (excl. those in three-thread or four-thread twill, incl. cross twill, and plain woven fabrics)</t>
  </si>
  <si>
    <t>plain woven fabrics of cotton, containing predominantly, but &lt; 85% cotton by weight, mixed principally or solely with man-made fibres and weighing &gt; 200 g/mª, dyed</t>
  </si>
  <si>
    <t>woven fabrics of cotton, containing predominantly, but &lt; 85% cotton by weight, mixed principally or solely with man-made fibres and weighing &gt; 200 g/mª, dyed (excl. those in three-thread or four-thread twill, incl. cross twill, and plain woven fabrics)</t>
  </si>
  <si>
    <t>denim, containing predominantly, but &lt; 85% cotton by weight, mixed principally or solely with man-made fibres and weighing &gt; 200 g/mª, made of yarn of different colours</t>
  </si>
  <si>
    <t>woven fabrics of cotton, containing predominantly, but &lt; 85% cotton by weight, mixed principally or solely with man-made fibres and weighing &gt; 200 g/m▓, made of yarn of different colours (excl. those in three-thread or four-thread twill, incl. cross twill, and plain woven fabrics)</t>
  </si>
  <si>
    <t>woven fabrics of cotton, containing predominantly, but &lt; 85% cotton by weight, mixed principally or solely with man-made fibres and weighing &gt; 200 g/mª, printed (excl. those in three-thread or four-thread twill, incl. cross twill, and plain woven fabrics)</t>
  </si>
  <si>
    <t>woven fabrics of cotton, containing predominantly, but &lt; 85% cotton by weight, other than those mixed principally or solely with man-made fibres, weighing &lt;= 200 g/m▓, unbleached</t>
  </si>
  <si>
    <t>woven fabrics of cotton, containing predominantly, but &lt; 85% cotton by weight, other than those mixed principally or solely with man-made fibres, weighing &lt;= 200 g/m▓, bleached</t>
  </si>
  <si>
    <t>woven fabrics of cotton, containing predominantly, but &lt; 85% cotton by weight, other than those mixed principally or solely with man-made fibres, weighing &lt;= 200 g/m▓, dyed</t>
  </si>
  <si>
    <t>woven fabrics of cotton, containing predominantly, but &lt; 85% cotton by weight, other than those mixed principally or solely with man-made fibres, weighing &lt;= 200 g/m▓, made of yarn of different colours</t>
  </si>
  <si>
    <t>woven fabrics of cotton, containing predominantly, but &lt; 85% cotton by weight, other than those mixed principally or solely with man-made fibres, weighing &lt;= 200 g/m▓, printed</t>
  </si>
  <si>
    <t>woven fabrics of cotton, containing predominantly, but &lt; 85% cotton by weight, other than those mixed principally or solely with man-made fibres, weighing &gt; 200 g/m▓, unbleached</t>
  </si>
  <si>
    <t>woven fabrics of cotton, containing predominantly, but &lt; 85% cotton by weight, other than those mixed principally or solely with man-made fibres, weighing &gt; 200 g/m▓, bleached</t>
  </si>
  <si>
    <t>woven fabrics of cotton, containing predominantly, but &lt; 85% cotton by weight, other than those mixed principally or solely with man-made fibres, weighing &gt; 200 g/m▓, dyed</t>
  </si>
  <si>
    <t>woven fabrics of cotton, containing predominantly, but &lt; 85% cotton by weight, other than those mixed principally or solely with man-made fibres, weighing &gt; 200 g/m▓, made of yarn of different colours</t>
  </si>
  <si>
    <t>woven fabrics of cotton, containing predominantly, but &lt; 85% cotton by weight, other than those mixed principally or solely with man-made fibres, weighing &gt; 200 g/m▓, printed</t>
  </si>
  <si>
    <t>flax, raw or retted</t>
  </si>
  <si>
    <t>flax, broken or scutched</t>
  </si>
  <si>
    <t>flax, hackled or otherwise processed, but not spun (excl. broken, scutched and retted flax)</t>
  </si>
  <si>
    <t>flax tow and waste, incl. yarn waste and garnetted stock</t>
  </si>
  <si>
    <t>true hemp 'cannabis sativa l.', raw or retted</t>
  </si>
  <si>
    <t>true hemp 'cannabis sativa l.', processed but not spun; tow and waste of hemp, incl. yarn waste and garnetted stock (excl. retted hemp)</t>
  </si>
  <si>
    <t>jute and other textile bast fibres, raw or retted (excl. flax, true hemp and ramie)</t>
  </si>
  <si>
    <t>jute and other textile bast fibres, processed but not spun; tow and waste of such fibres, incl. yarn waste and garnetted stock (excl. retted fibres of this kind, flax, true hemp and ramie)</t>
  </si>
  <si>
    <t>sisal and other textile fibres of the genus agave, raw</t>
  </si>
  <si>
    <t>sisal and other textile fibres of the genus agave, processed but not spun; tow and waste of such fibres, incl. yarn waste and garnetted stock</t>
  </si>
  <si>
    <t>coconut 'coir' fibres, processed but not spun; tow, noils and waste of such fibres, incl. yarn waste and garnetted stock</t>
  </si>
  <si>
    <t>ramie and other vegetable textile fibres, n.e.s., raw or processed, but not spun; tow, noils and waste of such fibres, incl. yarn waste and garnetted stock</t>
  </si>
  <si>
    <t>single flax yarn</t>
  </si>
  <si>
    <t>multiple 'folded' or cabled flax yarn</t>
  </si>
  <si>
    <t>single yarn of jute or of other textile bast fibres of heading 5303</t>
  </si>
  <si>
    <t>multiple 'folded' or cabled yarn of jute or of other textile bast fibres of heading 5303</t>
  </si>
  <si>
    <t>coconut 'coir' yarn</t>
  </si>
  <si>
    <t>hemp yarn</t>
  </si>
  <si>
    <t>yarn of vegetable textile fibres (excl. flax yarn, yarn of jute or of other textile bast fibres of heading 5303, coconut 'coir' yarn, hemp yarn and cotton yarn)</t>
  </si>
  <si>
    <t>woven fabrics of flax, containing &gt;= 85% flax by weight, unbleached or bleached</t>
  </si>
  <si>
    <t>woven fabrics of flax, containing &gt;= 85% flax by weight, dyed, made of yarn of different colours, or printed</t>
  </si>
  <si>
    <t>woven fabrics of flax, containing predominantly, but &lt; 85% flax by weight, unbleached or bleached</t>
  </si>
  <si>
    <t>woven fabrics of flax, containing predominantly, but &lt; 85% flax by weight, dyed, made of yarn of different colours, or printed</t>
  </si>
  <si>
    <t>woven fabrics of jute or of other textile bast fibres of heading 5303, unbleached</t>
  </si>
  <si>
    <t>woven fabrics of jute or of other textile bast fibres of heading 5303, bleached, dyed, made of yarn of different colours, or printed</t>
  </si>
  <si>
    <t>woven fabrics of other vegetable textile fibres; woven fabrics of paper yarn (excl. those of flax, jute, other textile bast fibres of heading 5303 and cotton yarn)</t>
  </si>
  <si>
    <t>sewing thread of synthetic filaments, whether or not put up for retail sale</t>
  </si>
  <si>
    <t>sewing thread of artificial filaments, whether or not put up for retail sale</t>
  </si>
  <si>
    <t>high-tenacity filament yarn of nylon or other polyamides (excl. sewing thread and yarn put up for retail sale)</t>
  </si>
  <si>
    <t>high 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</si>
  <si>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</si>
  <si>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</si>
  <si>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</si>
  <si>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(excl. sewing thread, yarn put up for retail sale and textured filament yarn of polyester, nylon or other polyamides)</t>
  </si>
  <si>
    <t>filament yarn of nylon or other polyamides, incl. monofilament of &lt; 67 decitex, single, untwisted or with a twist of &lt;= 50 turns per metre (excl. sewing thread, yarn put up for retail sale, high tenacity yarn and textured yarn)</t>
  </si>
  <si>
    <t>filament yarn of polyester, incl. monofilament of &lt; 67 decitex, single, untwisted or with a twist of &lt;= 50 turns per metre (excl. sewing thread, yarn put up for retail sale, textured yarn and yarn of partially oriented polyester filament)</t>
  </si>
  <si>
    <t>synthetic filament yarn, incl. synthetic monofilament of &lt; 67 decitex, single, untwisted or with a twist of &lt;= 50 turns per metre (excl. sewing thread, yarn put up for retail sale, textured yarn and filament yarn of polyester, nylon or other polyamides)</t>
  </si>
  <si>
    <t>filament yarn of nylon or other polyamides, incl. monofilament of &lt; 67 decitex, single, with a twist of &gt; 50 turns per metre (excl. sewing thread, yarn put up for retail sale, high tenacity yarn or textured yarn)</t>
  </si>
  <si>
    <t>synthetic filament yarn, incl. synthetic monofilament of &lt; 67 decitex, single, with a twist of &gt; 50 turns per metre (excl. sewing thread, yarn put up for retail sale, textured yarn and filament yarn of polyester, nylon or other polyamides)</t>
  </si>
  <si>
    <t>multiple 'folded' or cabled filament yarn of nylon or other polyamides, incl. monofilament of &lt; 67 decitex (excl. sewing thread, yarn put up for retail sale and high tenacity yarn or textured yarn)</t>
  </si>
  <si>
    <t>multiple 'folded' or cabled filament yarn of polyester,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</si>
  <si>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nylon or other polyamides)</t>
  </si>
  <si>
    <t>high tenacity yarn of viscose rayon filament (excl. sewing thread and yarn put up for retail sale)</t>
  </si>
  <si>
    <t>textured artificial filament yarn (excl. sewing thread and yarn put up for retail sale)</t>
  </si>
  <si>
    <t>yarn of viscose rayon filament, incl. monofilament of &lt; 67 decitex, single, untwisted or with a twist of &lt;= 120 turns per metre (excl. sewing thread, yarn put up for retail sale, high tenacity yarn and textured yarn)</t>
  </si>
  <si>
    <t>filament yarn of cellulose acetate, incl. monofilament of &lt; 67 decitex, single (excl. sewing thread, yarn put up for retail sale, high tenacity yarn and textured yarn)</t>
  </si>
  <si>
    <t>artificial filament yarn, incl. artificial monofilament of &lt; 67 decitex, single (excl. sewing thread, yarn put up for retail sale, textured yarn and filament yarn of viscose or cellulose acetate)</t>
  </si>
  <si>
    <t>multiple 'folded' or cabled filament rayon yarn of viscose, incl. monofilament of &lt; 67 decitex (excl. sewing threads, yarn put up for retail sale, high tenacity yarn and textured yarn)</t>
  </si>
  <si>
    <t>multiple 'folded' or cabled artificial filament yarn, incl. artificial monofilament of &lt; 67 decitex (excl. sewing thread, yarn put up for retail sale, textured yarn and filament yarn of viscose or cellulose acetate)</t>
  </si>
  <si>
    <t>synthetic monofilament of &gt;= 67 decitex and with a cross sectional dimension of &lt;= 1 mm</t>
  </si>
  <si>
    <t>strip and the like, e.g. artificial straw, of synthetic textile material, with an apparent width of &lt;= 5 mm</t>
  </si>
  <si>
    <t>artificial monofilament of &gt;= 67 decitex and with a cross sectional dimension of &lt;= 1 mm; strip and the like, e.g. artificial straw, of synthetic textile material, with an apparent width of &lt;= 5 mm</t>
  </si>
  <si>
    <t>synthetic filament yarn, put up for retail sale (excl. sewing thread)</t>
  </si>
  <si>
    <t>artificial filament yarn, put up for retail sale (excl. sewing thread)</t>
  </si>
  <si>
    <t>woven fabrics of high tenacity yarn, nylon, other polyamides or polyesters, incl. monofilament of &gt;= 67 decitex and with a cross sectional dimension of &lt;= 1 mm</t>
  </si>
  <si>
    <t>woven fabrics of strip or the like, of synthetic filament, incl. monofilament of &gt;= 67 decitex and with a cross sectional dimension of &lt;= 1 mm</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</si>
  <si>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</si>
  <si>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</si>
  <si>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</si>
  <si>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</si>
  <si>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</si>
  <si>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</si>
  <si>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</si>
  <si>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</si>
  <si>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</si>
  <si>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t>
  </si>
  <si>
    <t>woven fabrics of yarn containing &gt;= 85% by weight of mixtures of textured and non-textured polyester filaments, incl. monofilament of &gt;= 67 decitex and a maximum diameter of &lt;= 1 mm</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</si>
  <si>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</si>
  <si>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</si>
  <si>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</si>
  <si>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</si>
  <si>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predominantly, but &lt; 85% synthetic filament by weight, incl. monofilament of &gt;= 67 decitex and a maximum diameter of &lt;= 1 mm, mixed principally or solely with wool, unbleached or bleached</t>
  </si>
  <si>
    <t>woven fabrics of yarn containing predominantly, but &lt; 85% synthetic filament by weight, incl. monofilament of &gt;= 67 decitex and a maximum diameter of &lt;= 1 mm, mixed principally or solely with wool, dyed</t>
  </si>
  <si>
    <t>woven fabrics of yarn containing predominantly, but &lt; 85% synthetic filament by weight, incl. monofilament of &gt;= 67 decitex and a maximum diameter of &lt;= 1 mm, mixed principally or solely with wool, made of yarn of different colours</t>
  </si>
  <si>
    <t>woven fabrics of yarn containing predominantly, but &lt; 85% synthetic filament by weight, incl. monofilament of &gt;= 67 decitex and a maximum diameter of &lt;= 1 mm, mixed principally or solely with wool, printed</t>
  </si>
  <si>
    <t>woven fabrics of yarn containing predominantly, but &lt; 85% synthetic filament by weight, incl. monofilament of &gt;= 67 decitex and a maximum diameter of &lt;= 1 mm, other than those mixed principally or solely with wool, unbleached or bleached</t>
  </si>
  <si>
    <t>woven fabrics of yarn containing predominantly, but &lt; 85% synthetic filament by weight, incl. monofilament of &gt;= 67 decitex and a maximum diameter of &lt;= 1 mm, other than those mixed principally or solely with wool, dyed</t>
  </si>
  <si>
    <t>woven fabrics of yarn containing predominantly, but &lt; 85% synthetic filament by weight, incl. monofilament of &gt;= 67 decitex and a maximum diameter of &lt;= 1 mm, other than those mixed principally or solely with wool, made of yarn of different colours</t>
  </si>
  <si>
    <t>woven fabrics of yarn containing predominantly, but &lt; 85% synthetic filament by weight, incl. monofilament of &gt;= 67 decitex and a maximum diameter of &lt;= 1 mm, other than those mixed principally or solely with wool, printed</t>
  </si>
  <si>
    <t>woven fabrics of high tenacity viscose yarn, incl. monofilament of &gt;= 67 decitex and a maximum diameter of &lt;= 1 mm</t>
  </si>
  <si>
    <t>woven fabrics of yarn containing &gt;= 85% artificial filament by weight, incl. monofilament of &gt;= 67 decitex and a maximum diameter of &lt;= 1 mm, unbleached or bleached (excl. those of high tenacity viscose yarn)</t>
  </si>
  <si>
    <t>woven fabrics of yarn containing &gt;= 85% artificial filament by weight, incl. monofilament of &gt;= 67 decitex and a maximum diameter of &lt;= 1 mm, dyed (excl. those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</si>
  <si>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</si>
  <si>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&gt;= 85% artificial filament by weight, incl. monofilament of &gt;= 67 decitex and a maximum diameter of &lt;= 1 mm, printed (excl. those of high tenacity viscose yarn)</t>
  </si>
  <si>
    <t>woven fabrics of yarn containing predominantly, but &lt; 85% artificial filament by weight, incl. monofilament of &gt;= 67 decitex and a maximum diameter of &lt;= 1 mm, unbleached or bleached (excl. those of high tenacity viscose yarn)</t>
  </si>
  <si>
    <t>woven fabrics of yarn containing predominantly, but &lt; 85% artificial filament by weight, incl. monofilament of &gt;= 67 decitex and a maximum diameter of &lt;= 1 mm, dyed (excl. those of high tenacity viscose yarn)</t>
  </si>
  <si>
    <t>woven fabrics of yarn containing predominantly, but &lt; 85% artificial filament by weight, incl. monofilament of &gt;= 67 decitex and a maximum diameter of &lt;= 1 mm, made of yarn of different colours (excl. those of high tenacity viscose yarn)</t>
  </si>
  <si>
    <t>woven fabrics of yarn containing predominantly, but &lt; 85% artificial filament by weight, incl. monofilament of &gt;= 67 decitex and a maximum diameter of &lt;= 1 mm, printed (excl. those of high tenacity viscose yarn)</t>
  </si>
  <si>
    <t>filament tow as specified in note 1 to chapter 55, of nylon or other polyamides</t>
  </si>
  <si>
    <t>filament tow as specified in note 1 to chapter 55, of polyesters</t>
  </si>
  <si>
    <t>filament tow as specified in note 1 to chapter 55, acrylic or modacrylic</t>
  </si>
  <si>
    <t>synthetic filament tow as specified in note 1 to chapter 55 (excl. that of acrylic, modacrylic, polyesters, nylon or other polyamide filament)</t>
  </si>
  <si>
    <t>staple fibres of nylon or other polyamides, not carded, combed or otherwise processed for spinning</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</si>
  <si>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</si>
  <si>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</si>
  <si>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</si>
  <si>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</si>
  <si>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artificial staple fibres, not carded, combed or otherwise processed for spinning (excl. those of viscose rayon)</t>
  </si>
  <si>
    <t>waste of synthetic staple fibres, incl. noils, yarn waste and garnetted stock</t>
  </si>
  <si>
    <t>waste of artificial staple fibres, incl. noils, yarn waste and garnetted stock</t>
  </si>
  <si>
    <t>staple fibres of nylon or other polyamides, carded, combed or otherwise processed for spinning</t>
  </si>
  <si>
    <t>staple fibres of polyesters, carded, combed or otherwise processed for spinning</t>
  </si>
  <si>
    <t>synthetic staple fibres carded, combed or otherwise processed for spinning (excl. acrylic, modacrylic, polyester, nylon or other polyamides)</t>
  </si>
  <si>
    <t>artificial staple fibres, carded, combed or otherwise processed for spinning</t>
  </si>
  <si>
    <t>sewing thread of synthetic staple fibres, whether or not put up for retail sale</t>
  </si>
  <si>
    <t>sewing thread of artificial staple fibres, whether or not put up for retail sale</t>
  </si>
  <si>
    <t>single yarn containing &gt;= 85% nylon or other polyamide staple fibres by weight (excl. sewing thread and yarn put up for retail sale)</t>
  </si>
  <si>
    <t>multiple 'folded' or cabled yarn containing &gt;= 85% nylon or other polyamide staple fibres by weight (excl. sewing thread and yarn put up for retail sale)</t>
  </si>
  <si>
    <t>single yarn containing &gt;= 85% polyester staple fibres by weight (excl. sewing thread and yarn put up for retail sale)</t>
  </si>
  <si>
    <t>multiple 'folded' or cabled yarn containing &gt;= 85% polyester staple fibres by weight (excl. sewing thread and yarn put up for retail sale)</t>
  </si>
  <si>
    <t>single yarn containing &gt;= 85% acrylic or modacrylic staple fibres by weight (excl. sewing thread and yarn put up for retail sale)</t>
  </si>
  <si>
    <t>multiple 'folded' or cabled yarn containing &gt;= 85% acrylic or modacrylic staple fibres by weight (excl. sewing thread and yarn put up for retail sale)</t>
  </si>
  <si>
    <t>yarn containing predominantly, but &lt; 85% polyester staple fibres by weight, mixed principally or solely with artificial staple fibres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</si>
  <si>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</si>
  <si>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</si>
  <si>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</si>
  <si>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</si>
  <si>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</si>
  <si>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wool or fine animal hair (excl. sewing thread, yarn put up for retail sale and yarn of polyester, acrylic or modacrylic staple fibres)</t>
  </si>
  <si>
    <t>yarn containing predominantly, but &lt; 85% synthetic staple fibres by weight, other than that mixed principally or solely with cotton, wool or fine animal hair (excl. sewing thread, yarn put up for retail sale and yarn of polyester, acrylic or modacrylic staple fibres)</t>
  </si>
  <si>
    <t>multiple 'folded' or cabled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</si>
  <si>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</si>
  <si>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</si>
  <si>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</si>
  <si>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</si>
  <si>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</si>
  <si>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</si>
  <si>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dyed, made of yarn of different colours, or printed</t>
  </si>
  <si>
    <t>woven fabrics containing &gt;= 85% acrylic or modacrylic staple fibres by weight, dyed, made of yarn of different colours or printed</t>
  </si>
  <si>
    <t>woven fabrics containing &gt;= 85% synthetic staple fibres by weight, unbleached or bleached (excl. those of acrylic, modacrylic or polyester staple fibres)</t>
  </si>
  <si>
    <t>woven fabrics containing &gt;= 85% synthetic staple fibres by weight, dyed, made of yarn of different colours or printed (excl. those of acrylic, modacrylic or polyester staple fibres)</t>
  </si>
  <si>
    <t>plain woven fabrics containing predominantly, but &lt; 85% polyester staple fibres by weight, mixed principally or solely with cotton and weighing &lt;= 170 g/m▓, unbleached or bleached</t>
  </si>
  <si>
    <t>woven fabrics containing predominantly, but &lt; 85% polyester staple fibres by weight, mixed principally or solely with cotton and weighing &lt;= 170 g/mª, unbleached or bleached (excl. those in three-thread or four-thread twill, incl. cross twill, and plain woven fabrics)</t>
  </si>
  <si>
    <t>woven fabrics containing predominantly, but &lt; 85% synthetic staple fibres by weight, mixed principally or solely with cotton and weighing &lt;= 170 g/mª, unbleached or bleached (excl. those of polyester staple fibres)</t>
  </si>
  <si>
    <t>plain woven fabrics containing predominantly, but &lt; 85% polyester staple fibres by weight, mixed principally or solely with cotton and weighing &lt;= 170 g/m▓, dyed</t>
  </si>
  <si>
    <t>woven fabrics containing predominantly, but &lt; 85% polyester staple fibres by weight, mixed principally or solely with cotton and weighing &lt;= 170 g/mª, dyed (excl. those in three-thread or four-thread twill, incl. cross twill, and plain woven fabrics)</t>
  </si>
  <si>
    <t>woven fabrics containing predominantly, but &lt; 85% synthetic staple fibres by weight, mixed principally or solely with cotton and weighing &lt;= 170 g/mª, dyed (excl. those of polyester staple fibres)</t>
  </si>
  <si>
    <t>plain woven fabrics containing predominantly, but &lt; 85% polyester staple fibres by weight, mixed principally or solely with cotton and weighing &lt;= 170 g/mª, made of yarn of different colours</t>
  </si>
  <si>
    <t>woven fabrics containing predominantly, but &lt; 85% synthetic staple fibres by weight, mixed principally or solely with cotton and weighing &lt;= 170 g/mª, made of yarn of different colours (excl. those of polyester staple fibres)</t>
  </si>
  <si>
    <t>plain woven fabrics containing predominantly, but &lt; 85% polyester staple fibres by weight, mixed principally or solely with cotton and weighing &lt;= 170 g/mª, printed</t>
  </si>
  <si>
    <t>woven fabrics containing predominantly, but &lt; 85% polyester staple fibres by weight, mixed principally or solely with cotton and weighing &lt;= 170 g/mª, printed (excl. those in three-thread or four-thread twill, incl. cross twill, and plain woven fabrics)</t>
  </si>
  <si>
    <t>woven fabrics containing predominantly, but &lt; 85% synthetic staple fibres by weight, mixed principally or solely with cotton and weighing &lt;= 170 g/mª, printed (excl. those of polyester staple fibres)</t>
  </si>
  <si>
    <t>plain woven fabrics containing predominantly, but &lt; 85% polyester staple fibres by weight, mixed principally or solely with cotton and weighing &gt; 170 g/mª, unbleached or bleached</t>
  </si>
  <si>
    <t>woven fabrics containing predominantly, but &lt; 85% synthetic staple fibres by weight, mixed principally or solely with cotton and weighing &gt; 170 g/mª, unbleached or bleached (excl. those of polyester staple fibres)</t>
  </si>
  <si>
    <t>plain woven fabrics containing predominantly, but &lt; 85% polyester staple fibres by weight, mixed principally or solely with cotton and weighing &gt; 170 g/mª, dyed</t>
  </si>
  <si>
    <t>woven fabrics containing predominantly, but &lt; 85% polyester staple fibres by weight, mixed principally or solely with cotton and weighing &gt; 170 g/mª, dyed (excl. those in three-thread or four-thread twill, incl. cross twill, and plain woven fabrics)</t>
  </si>
  <si>
    <t>woven fabrics containing predominantly, but &lt; 85% synthetic staple fibres by weight, mixed principally or solely with cotton and weighing &gt; 170 g/mª, dyed (excl. those of polyester staple fibres)</t>
  </si>
  <si>
    <t>woven fabrics containing predominantly, but &lt; 85% synthetic staple fibres by weight, mixed principally or solely with cotton and weighing &gt; 170 g/mª, made of yarn of different colours (excl. those of polyester staple fibres)</t>
  </si>
  <si>
    <t>woven fabrics containing predominantly, but &lt; 85% synthetic staple fibres by weight, mixed principally or solely with cotton and weighing &gt; 170 g/mª, printed (excl. those of polyester staple fibres)</t>
  </si>
  <si>
    <t>woven fabrics containing predominantly, but &lt; 85% polyester staple fibres by weight, mixed principally or solely with viscose staple fibres</t>
  </si>
  <si>
    <t>woven fabrics containing predominantly, but &lt; 85% polyester staple fibres by weight, mixed principally or solely with man-made filament</t>
  </si>
  <si>
    <t>woven fabrics containing predominantly, but &lt; 85% polyester staple fibres by weight, mixed principally or solely with cotton or fine animal hair</t>
  </si>
  <si>
    <t>woven fabrics containing predominantly, but &lt; 85% polyester staple fibres by weight, other than those mixed principally or solely with wool or fine animal hair, man-made filament, viscose staple fibres or cotton</t>
  </si>
  <si>
    <t>woven fabrics containing predominantly, but &lt; 85% acrylic or modacrylic staple fibres by weight, mixed principally or solely with man-made filament</t>
  </si>
  <si>
    <t>woven fabrics containing predominantly, but &lt; 85% acrylic or modacrylic staple fibres by weight, other than those mixed principally or solely with wool, fine animal hair, man-made filaments or cotton</t>
  </si>
  <si>
    <t>woven fabrics containing predominantly, but &lt; 85% synthetic staple fibres, other than those mixed principally or solely with wool, fine animal hair, man-made filament or cotton (excl. those of acrylic, modacrylic or polyester staple fibres)</t>
  </si>
  <si>
    <t>woven fabrics containing &gt;= 85% artificial staple fibres by weight, unbleached or bleached</t>
  </si>
  <si>
    <t>woven fabrics containing &gt;= 85% artificial staple fibres by weight, made of yarn of different colours</t>
  </si>
  <si>
    <t>woven fabrics containing &gt;= 85% artificial staple fibres by weight, printed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</si>
  <si>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</si>
  <si>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</si>
  <si>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</si>
  <si>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</si>
  <si>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mixed principally or solely with cotton, printed</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</si>
  <si>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</si>
  <si>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</si>
  <si>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</si>
  <si>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</si>
  <si>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sanitary towels and tampons, napkins and napkin liners for babies and similar sanitary articles, of wadding</t>
  </si>
  <si>
    <t>wadding of cotton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</si>
  <si>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man-made fibres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</si>
  <si>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</si>
  <si>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 flock and dust and mill neps</t>
  </si>
  <si>
    <t>needleloom felt and stitch-bonded fibre fabrics, whether or not impregnated, coated, covered or laminated, n.e.s.</t>
  </si>
  <si>
    <t>felt, not impregnated, coated, covered or laminated, of wool or fine animal hair, n.e.s. (excl. needleloom felt and stitch-bonded fibre fabrics)</t>
  </si>
  <si>
    <t>felt, not impregnated, coated, covered or laminated (excl. that of wool or fine animal hair; needleloom felt and stitch-bonded fibre fabrics)</t>
  </si>
  <si>
    <t>felt, impregnated, coated, covered or laminated (excl. needleloom felt and stitch-bonded fibre fabrics)</t>
  </si>
  <si>
    <t>nonwovens, whether or not impregnated, coated, covered or laminated, n.e.s., of synthetic or man-made filaments, weighing &lt;= 25 g/m▓</t>
  </si>
  <si>
    <t>nonwovens, whether or not impregnated, coated, covered or laminated, n.e.s., of man-made filaments, weighing &gt; 25 g/m▓ but &lt;= 70 g/m▓</t>
  </si>
  <si>
    <t>nonwovens, whether or not impregnated, coated, covered or laminated, n.e.s., of man-made filaments, weighing &gt; 70 g/m▓ but &lt;= 150 g/m▓</t>
  </si>
  <si>
    <t>nonwovens, whether or not impregnated, coated, covered or laminated, n.e.s., of man-made filaments, weighing &gt; 150 g</t>
  </si>
  <si>
    <t>nonwovens, whether or not impregnated, coated, covered or laminated, n.e.s., weighing &lt;= 25 g/m▓ (excl. of man-made filaments)</t>
  </si>
  <si>
    <t>nonwovens, whether or not impregnated, coated, covered or laminated, n.e.s., weighing &gt; 70 g/m▓ but &lt;= 150 g/m▓ (excl. of man-made filaments)</t>
  </si>
  <si>
    <t>nonwovens, whether or not impregnated, coated, covered or laminated, n.e.s., weighing &gt; than 150 g/m▓ (excl. of man-made filaments)</t>
  </si>
  <si>
    <t>textile-covered rubber thread and cord</t>
  </si>
  <si>
    <t>high tenacity yarn of polyesters, nylon, other polyamides or viscose, impregnated or coated with rubber or plastics</t>
  </si>
  <si>
    <t>textile yarn, strip and the like of heading 5404 and 5405, impregnated, coated, covered or sheathed with rubber or plastics (excl. high tenacity yarn of polyesters, nylon, other polyamides or viscose,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</si>
  <si>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</si>
  <si>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gimped yarn, gimped strip and the like of heading 5404 or 5405; chenille yarn, incl. flock chenille yarn, and loop wale-yarn (excl. metal yarn and metallised yarn of heading 5605; gimped horsehair yarn; textile-covered rubber thread; twine, cord and other gimped textile products of heading 5808; gimped metal yarn)</t>
  </si>
  <si>
    <t>twine, cordage, ropes and cables, of jute or other textile bast fibres of heading 5303, whether or not plaited or braided and whether or not impregnated, coated, covered or sheathed with rubber or plastics</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</si>
  <si>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</si>
  <si>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</si>
  <si>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</si>
  <si>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polyethylene or polypropylene, whether or not plaited or braided and whether or not impregnated, coated, covered or sheathed with rubber or plastics (excl. binder or baler twine)</t>
  </si>
  <si>
    <t>twine, cordage, ropes and cables, of synthetic fibres, whether or not plaited or braided and whether or not impregnated, coated, covered or sheathed with rubber or plastics (excl. polyethylene and polypropylene)</t>
  </si>
  <si>
    <t>twine, cordage, ropes and cables, whether or not plaited or braided and whether or not impregnated, coated, covered or sheathed with rubber or plastics (excl. that of synthetic fibres, of jute or other textile bast fibres of heading 5303 and of sisal or other textile fibres of the genus agave)</t>
  </si>
  <si>
    <t>made-up knotted fishing nets of man-made textile materials (excl. landing nets)</t>
  </si>
  <si>
    <t>knotted netting of twine, cordage, ropes or cables, by the piece or metre; made-up nets, of man-made textile materials (excl. made-up fishing nets, hairnets, nets for sporting purposes, incl. landing nets, butterfly nets and the like)</t>
  </si>
  <si>
    <t>knotted netting of twine, cordage, ropes or cables, by the piece or metre; made-up fishing nets and other made-up nets, of vegetable textile materials (excl. hair-nets, nets for sporting purposes, incl. landing nets, butterfly nets and the like)</t>
  </si>
  <si>
    <t>articles of yarn, strip or the like of heading 5404 or 5405, or of twine, cordage, ropes or cables of heading 5607, n.e.s.</t>
  </si>
  <si>
    <t>carpets and other textile floor coverings, of wool or fine animal hair, knotted, whether or not made up</t>
  </si>
  <si>
    <t>carpets and other textile floor coverings, of textile materials, knotted, whether or not made up (excl. those of wool or fine animal hair)</t>
  </si>
  <si>
    <t>kelem, schumacks, karamanie and similar handwoven rugs, whether or not made-up</t>
  </si>
  <si>
    <t>floor coverings of coconut fibres 'coir', woven, whether or not made-up</t>
  </si>
  <si>
    <t>carpets and other floor coverings, of wool or fine animal hair, woven, not tufted or flocked, of pile construction, not made up (excl. kelem, schumacks, karamanie and similar hand-woven rugs)</t>
  </si>
  <si>
    <t>carpets and other floor coverings, of man-made textile materials, woven, not tufted or flocked, of pile construction, not made up (excl. kelem, schumacks, karamanie and similar hand-woven rugs)</t>
  </si>
  <si>
    <t>carpets and other floor coverings, of vegetable textile materials or coarse animal hair, woven, not tufted or flocked, of pile construction, not made-up (excl. kelem, schumacks, karamanie and similar handwoven rugs, and floor coverings of coconut fibres 'coir')</t>
  </si>
  <si>
    <t>carpets and other floor coverings, of wool or fine animal hair, woven, not tufted or flocked, of pile construction, made-up (excl. kelem, schumacks, karamanie and similar handwoven rugs, plus axminster and wilton carpets)</t>
  </si>
  <si>
    <t>carpets and other floor coverings, of man-made textile materials, woven, not tufted or flocked, of pile construction, made-up (excl. kelem, schumacks, karamanie and similar handwoven rugs)</t>
  </si>
  <si>
    <t>carpets and other floor coverings, of wool or fine animal hair, woven, not tufted or flocked, not of pile construction, not made-up (excl. kelem, schumacks, karamanie and similar handwoven rugs)</t>
  </si>
  <si>
    <t>carpets and other floor coverings, of man-made textile materials, woven, not tufted or flocked, not of pile construction, not made up (excl. kelem, schumacks, karamanie and similar hand-woven rugs)</t>
  </si>
  <si>
    <t>carpets and other floor coverings, of vegetable textile materials or coarse animal hair, woven, not tufted or flocked, not of pile construction, not made-up (excl. kelem, schumacks, karamanie and similar handwoven rugs, and floor coverings of coconut fibres 'coir')</t>
  </si>
  <si>
    <t>carpets and other floor coverings, of wool or fine animal hair, woven, not tufted or flocked, not of pile construction, made-up (excl. kelem, schumacks, karamanie and similar handwoven rugs)</t>
  </si>
  <si>
    <t>carpets and other floor coverings, of man-made textile materials, woven, not tufted or flocked, not of pile construction, made up (excl. kelem, schumacks, karamanie and similar hand-woven rugs)</t>
  </si>
  <si>
    <t>carpets and other floor coverings, of vegetable textile materials or coarse animal hair, woven, not tufted or flocked, not of pile construction, made-up (excl. kelem, schumacks, karamanie and similar handwoven rugs, and floor coverings of coconut fibres 'coir')</t>
  </si>
  <si>
    <t>carpets and other floor coverings, of wool or fine animal hair, tufted 'needle punched', whether or not made-up</t>
  </si>
  <si>
    <t>carpets and other floor coverings, of nylon or other polyamides, tufted 'needle punched', whether or not made up</t>
  </si>
  <si>
    <t>carpets and other floor coverings, of man-made textile materials, tufted 'needle punched', whether or not made up (excl. those of nylon or other polyamides)</t>
  </si>
  <si>
    <t>carpet tiles of vegetable textile materials or coarse animal hair, tufted 'needle punched', whether or not made up</t>
  </si>
  <si>
    <t>floor tiles, of felt, not tufted or flocked, with an area of &lt;= 0,3 mª</t>
  </si>
  <si>
    <t>carpets and other floor coverings, of felt, not tufted or flocked, whether or not made-up (excl. floor tiles with an area of &lt;= 0,3 mª)</t>
  </si>
  <si>
    <t>carpets and other textile floor coverings, whether or not made up (excl. knotted, woven or tufted 'needle punched', and of felt)</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</si>
  <si>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</si>
  <si>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</si>
  <si>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</si>
  <si>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</si>
  <si>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</si>
  <si>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</si>
  <si>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cut warp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</si>
  <si>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</si>
  <si>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woven pile fabrics and chenille fabrics (excl. those of man-made fibres, wool or fine animal hair, terry towelling and similar woven terry fabrics, tufted textile fabrics and narrow woven fabrics of heading 5806)</t>
  </si>
  <si>
    <t>terry towelling and similar woven terry fabrics, of cotton, unbleached (excl. narrow woven fabrics of heading 5806, carpets and other floor coverings)</t>
  </si>
  <si>
    <t>terry towelling and similar woven terry fabrics, of cotton (excl. unbleached, narrow woven fabrics of heading 5806, carpets and other floor coverings)</t>
  </si>
  <si>
    <t>terry towelling and similar woven terry fabrics (excl. those of cotton, narrow woven fabrics of heading 5806, carpets and other floor coverings)</t>
  </si>
  <si>
    <t>tufted textile fabrics (excl. carpets and other floor coverings)</t>
  </si>
  <si>
    <t>cotton gauze (excl. narrow woven fabrics of heading 5806)</t>
  </si>
  <si>
    <t>gauze (excl. that of cotton and narrow woven fabrics of heading 5806)</t>
  </si>
  <si>
    <t>tulles and other net fabrics (excl. woven, knitted or crocheted fabrics)</t>
  </si>
  <si>
    <t>mechanically made lace of man-made fibres in the piece, in strips or in motifs (excl. fabrics of heading 6002 to 6006)</t>
  </si>
  <si>
    <t>mechanically made lace in the piece, in strips or in motifs (excl. that of man-made fibres and fabrics of heading 6002 to 6006)</t>
  </si>
  <si>
    <t>hand-made lace in the piece, in strips or in motifs (excl. fabrics of heading 6002 to 6006)</t>
  </si>
  <si>
    <t>hand-woven tapestries of the type gobelin, flanders, aubusson, beauvais and the like, and needle-worked tapestries, e.g. petit point, cross-stitch, whether or not made-up (excl. kelem, schumacks, karamanie and the like, and tapestries &gt; 100 years old)</t>
  </si>
  <si>
    <t>narrow woven pile fabrics, incl. terry towelling and similar terry fabrics, and chenille fabrics (excl. labels, badges and similar articles)</t>
  </si>
  <si>
    <t>narrow woven fabrics of textile materials, containing &gt;= 5% elastomeric yarn or rubber thread by weight (excl. woven pile fabrics, incl. terry towelling and similar terry fabrics, chenille fabrics, and labels, badges and similar articles)</t>
  </si>
  <si>
    <t>narrow woven fabrics of cotton, n.e.s.</t>
  </si>
  <si>
    <t>narrow woven fabrics of man-made fibres, n.e.s.</t>
  </si>
  <si>
    <t>narrow woven fabrics of textile materials other than cotton or man-made fibres, n.e.s.</t>
  </si>
  <si>
    <t>narrow fabrics consisting of warp without weft assembled by means of an adhesive 'bolducs'</t>
  </si>
  <si>
    <t>labels, badges and similar articles, of textile materials, in the piece, in strips or cut to shape or size, woven, not embroidered</t>
  </si>
  <si>
    <t>labels, badges and similar articles, of textile materials, in the piece, in strips or cut to shape or size, not embroidered (excl. woven)</t>
  </si>
  <si>
    <t>braids in the piece</t>
  </si>
  <si>
    <t>ornamental trimmings of textile materials, in the piece, not embroidered, other than knitted or crocheted; tassels, pompons and similar articles of textile materials (excl. 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</si>
  <si>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</si>
  <si>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t>
  </si>
  <si>
    <t>embroidery of cotton on a textile fabric ground, in the piece, in strips or in motifs (excl. embroidery without visible ground)</t>
  </si>
  <si>
    <t>embroidery of man-made fibres on a textile fabric base, in the piece, in strips or in motifs (excl. embroidery without visible ground)</t>
  </si>
  <si>
    <t>embroidery of materials other than cotton or man-made fibres, on a textile fabric base, in the piece, in strips or in motifs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</si>
  <si>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</si>
  <si>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</si>
  <si>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tracing cloth; prepared painting canvas; buckram and similar stiffened textile fabrics of a kind used for hat foundations (excl. plastic-coated textile fabrics)</t>
  </si>
  <si>
    <t>tyre cord fabric of high-tenacity yarn of nylon or other polyamides, whether or not dipped or impregnated with rubber or plastic</t>
  </si>
  <si>
    <t>tyre cord fabric of high-tenacity polyester yarn, whether or not dipped or impregnated with rubber or plastic</t>
  </si>
  <si>
    <t>tyre cord fabric of high-tenacity viscose rayon yarn, whether or not dipped in rubber or plastic</t>
  </si>
  <si>
    <t>textile fabrics impregnated, coated, covered or laminated with poly'vinyl chloride' (excl. wallcoverings of textile materials impregnated or covered with poly'vinyl chloride'; floor coverings consisting of a textile backing and a top layer or covering of poly'vinyl chloride')</t>
  </si>
  <si>
    <t>textile fabrics impregnated, coated, covered or laminated with polyurethane (excl. wallcoverings of textile materials impregnated or covered with polyurethane; floor coverings consisting of a textile backing and a top layer or covering of polyurethane)</t>
  </si>
  <si>
    <t>textile fabrics impregnated, coated, covered or laminated with plastics other than poly'vinyl chloride' or polyurethane (excl. tyre cord fabric of high-tenacity yarn of nylon or other polyamides, polyesters or viscose rayon; wallcoverings of textile materials impregnated or covered with plastic; floor coverings consisting of a textile backing and a top layer or covering of plastics)</t>
  </si>
  <si>
    <t>linoleum, whether or not cut to shape</t>
  </si>
  <si>
    <t>floor coverings consisting of a coating or covering applied on a textile backing, whether or not cut to shape (excl. linoleum)</t>
  </si>
  <si>
    <t>textile wallcoverings</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</si>
  <si>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</si>
  <si>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</si>
  <si>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rubberised textile fabrics (excl. knitted or crocheted textile fabrics, adhesive tape of a width of &lt;= 20 cm, and tyre cord fabric of high-tenacity yarn of nylon or other polyamides, polyesters or viscose rayon)</t>
  </si>
  <si>
    <t>impregnated, coated or covered textile fabrics; painted canvas being theatrical scenery, studio backcloths or the like, n.e.s.</t>
  </si>
  <si>
    <t>textile wicks, woven, plaited or knitted, for lamps, stoves, lighters, candles or the like; incandescent gas mantles and tubular knitted gas mantle fabric for incandescent gas mantles, whether or not impregnated (excl. wax-covered wicks of the taper variety, fuses and detonating fuses, wicks in the form of textile yarn and glass-fibre wicks)</t>
  </si>
  <si>
    <t>textile hosepiping and similar textile tubing, whether or not impregnated or coated, with or without lining, armour or accessories of other materials</t>
  </si>
  <si>
    <t>transmission or conveyor belts or belting, of textile material, whether or not impregnated, coated, covered or laminated with plastics, or reinforced with metal or other material (excl. those of a thickness of &lt; 3 mm and of indeterminate length or cut to length only, plus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</si>
  <si>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</si>
  <si>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bolting cloth, whether or not made-up</t>
  </si>
  <si>
    <t>textile fabrics and felts, endless or fitted with linking devices, of a kind used in papermaking or similar machines, e.g. for paper pulp or asbestos-cement, weighing &lt; 650 g/m▓</t>
  </si>
  <si>
    <t>textile fabrics and felts, endless or fitted with linking devices, of a kind used in papermaking or similar machines, e.g. for paper pulp or asbestos-cement, weighing &gt;= 650 g/m▓</t>
  </si>
  <si>
    <t>straining cloth of a kind used in oil presses or for similar technical purposes, incl. that of human hair</t>
  </si>
  <si>
    <t>textile products and articles, for technical purposes, specified in note 7 to chapter 59, n.e.s.</t>
  </si>
  <si>
    <t>'long pile' fabrics, knitted or crocheted</t>
  </si>
  <si>
    <t>looped pile fabrics of cotton, knitted or crocheted</t>
  </si>
  <si>
    <t>looped pile fabrics of man-made fibres, knitted or crocheted</t>
  </si>
  <si>
    <t>looped pile fabrics, knitted or crocheted (excl. of cotton or man-made fibres)</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</si>
  <si>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</si>
  <si>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</si>
  <si>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</si>
  <si>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</si>
  <si>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&lt;= 30 cm, containing &gt;= 5% by weight elastomeric yarn and rubber thread or rubber thread only (excl. pile fabrics, incl. 'long pile', looped pile fabrics, labels, badges and similar articles, and knitted or crocheted fabrics, impregnated, coated, covered or laminated)</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</si>
  <si>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</si>
  <si>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</si>
  <si>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artificial fibres,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</si>
  <si>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a width of &lt;=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</si>
  <si>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</si>
  <si>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</si>
  <si>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</si>
  <si>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</si>
  <si>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</si>
  <si>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</si>
  <si>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</si>
  <si>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</si>
  <si>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</si>
  <si>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</si>
  <si>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</si>
  <si>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</si>
  <si>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</si>
  <si>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</si>
  <si>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</si>
  <si>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artificial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</si>
  <si>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overcoats, car coats, capes, cloaks, anoraks, incl. ski jackets, windcheaters, wind-jackets and similar articles of wool or fine animal hair, for men or boys, knitted or crocheted (excl. suits, ensembles, jackets, blazers, bib and brace overalls and trousers)</t>
  </si>
  <si>
    <t>overcoats, car coats, capes, cloaks, anoraks, incl. ski jackets, windcheaters, wind-jackets and similar articles of cotton, for men or boys, knitted or crocheted (excl. suits, ensembles, jackets, blazers, bib and brace overalls and trousers)</t>
  </si>
  <si>
    <t>overcoats, car coats, capes, cloaks, anoraks, incl. ski jackets, windcheaters, wind-jackets and similar articles of man-made fibres, for men or boys, knitted or crocheted (excl. suits, ensembles, jackets, blazers, bib and brace overalls and trousers)</t>
  </si>
  <si>
    <t>overcoats, car coats, capes, cloaks, anoraks, incl. ski jackets, windcheaters, wind-jackets and similar articles of textile materials, for men or boys, knitted or crocheted (excl. of wool, fine animal hair, cotton and man-made fibres, suits, ensembles, jackets, blazers, bib and brace overalls and trousers)</t>
  </si>
  <si>
    <t>women's or girls' overcoats, car coats, capes, cloaks,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</si>
  <si>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anoraks, incl. ski jackets, windcheaters, wind-jackets and similar articles of cotton, knitted or crocheted (excl. suits, ensembles, jackets, blazers, dresses, skirts, divided skirts, trousers, bib and brace overalls)</t>
  </si>
  <si>
    <t>women's or girls' overcoats, car coats, capes, cloaks, anoraks, incl. ski jackets, windcheaters, wind-jackets and similar articles of man-made fibres, knitted or crocheted (excl. suits, ensembles, jackets, blazers, dresses, skirts, divided skirts, trousers, bib and brace overalls)</t>
  </si>
  <si>
    <t>women's or girls' overcoats, car coats, capes, cloaks, anoraks, incl. ski jackets, windcheaters, wind-jackets and similar articles, of textile materials, knitted or crocheted (excl. of wool, fine animal hair, cotton and man-made fibres, suits, ensembles, jackets, blazers, dresses, skirts, divided skirts, trousers, bib and brace overalls)</t>
  </si>
  <si>
    <t>men's or boys' suits of wool or fine animal hair, knitted or crocheted (excl. track suits, ski suits and swimwear)</t>
  </si>
  <si>
    <t>men's or boys' suits of synthetic fibres, knitted or crocheted (excl. track suits, ski suits and swimwear)</t>
  </si>
  <si>
    <t>men's or boys' suits of textile materials, knitted or crocheted (excl. of wool or fine animal hair, synthetic fibres, track suits, ski suits and swimwear)</t>
  </si>
  <si>
    <t>men's or boys' ensembles of wool or fine animal hair, knitted or crocheted (excl. ski ensembles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</si>
  <si>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</si>
  <si>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</si>
  <si>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</si>
  <si>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</si>
  <si>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</si>
  <si>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</si>
  <si>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</si>
  <si>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</si>
  <si>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</si>
  <si>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</si>
  <si>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</si>
  <si>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wool or fine animal hair, knitted or crocheted (excl. ski overalls and swimwear)</t>
  </si>
  <si>
    <t>women's or girls' suits of cotton, knitted or crocheted (excl. ski overalls and swimwear)</t>
  </si>
  <si>
    <t>women's or girls' suits of synthetic fibres, knitted or crocheted (excl. ski overalls and swimwear)</t>
  </si>
  <si>
    <t>women's or girls' suits of textile materials, knitted or crocheted (excl. of wool or fine animal hair, cotton or synthetic fibres, ski overalls and swimwear)</t>
  </si>
  <si>
    <t>women's or girls' ensembles of wool or fine animal hair, knitted or crocheted (excl. ski ensembles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</si>
  <si>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</si>
  <si>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</si>
  <si>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wool or fine animal hair, cotton or synthetic fibres, ski ensembles and swimwear)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</si>
  <si>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</si>
  <si>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</si>
  <si>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</si>
  <si>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</si>
  <si>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</si>
  <si>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</si>
  <si>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</si>
  <si>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</si>
  <si>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synthetic or artificial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</si>
  <si>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</si>
  <si>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</si>
  <si>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</si>
  <si>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</si>
  <si>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</si>
  <si>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</si>
  <si>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</si>
  <si>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</si>
  <si>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</si>
  <si>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man-made fibres, knitted or crocheted (excl. nightshirts, t-shirts, singlets and other vests)</t>
  </si>
  <si>
    <t>men's or boys' shirts of textile materials, knitted or crocheted (excl. of cotton or man-made fibres,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</si>
  <si>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</si>
  <si>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</si>
  <si>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textile materials, knitted or crocheted (excl. of cotton or man-made fibres,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</si>
  <si>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</si>
  <si>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</si>
  <si>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</si>
  <si>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</si>
  <si>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</si>
  <si>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</si>
  <si>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</si>
  <si>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textile materials, knitted or crocheted (excl. of cotton or man-made fibres)</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</si>
  <si>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</si>
  <si>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</si>
  <si>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</si>
  <si>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</si>
  <si>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</si>
  <si>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n┌glig┌s)</t>
  </si>
  <si>
    <t>women's or girls' nightdresses and pyjamas of man-made fibres, knitted or crocheted (excl. t-shirts, vests and n┌glig┌s)</t>
  </si>
  <si>
    <t>women's or girls' nightdresses and pyjamas of textile materials, knitted or crocheted (excl. of cotton and man-made fibres, t-shirts, vests and n┌glig┌s)</t>
  </si>
  <si>
    <t>women's or girls' n┌glig┌s, bathrobes, dressing gowns, housejackets and similar articles of cotton, knitted or crocheted (excl. vests, slips, petticoats, briefs and panties, nightdresses, pyjamas, brassi┌res, girdles, corsets and similar articles)</t>
  </si>
  <si>
    <t>women's or girls' n┌glig┌s, bathrobes, dressing gowns, housejackets and similar articles of man-made fibres, knitted or crocheted (excl. vests, slips, petticoats, briefs and panties, nightdresses, pyjamas, brassi┌res, girdles, corsets and similar articles)</t>
  </si>
  <si>
    <t>women's or girls' n┌glig┌s, bathrobes, dressing gowns, housejackets and similar articles of textile materials, knitted or crocheted (excl. of cotton or man-made fibres, vests, slips, petticoats, briefs and panties, nightdresses, pyjamas, brassi┌res, girdles, corsets and similar articles)</t>
  </si>
  <si>
    <t>t-shirts, singlets and other vests of cotton, knitted or crocheted</t>
  </si>
  <si>
    <t>t-shirts, singlets and other vests of textile materials, knitted or crocheted (excl. cotton)</t>
  </si>
  <si>
    <t>jerseys, pullovers, cardigans, waistcoats and similar articles, of wool, knitted or crocheted (excl. wadded waistcoats)</t>
  </si>
  <si>
    <t>jerseys, pullovers, cardigans, waistcoats and similar articles, of fine animal hair, knitted or crocheted (excl. from hair of kashmir 'cashmere' goats and quilted articles)</t>
  </si>
  <si>
    <t>jerseys, pullovers, cardigans, waistcoats and similar articles, of cotton, knitted or crocheted (excl. wadded waistcoats)</t>
  </si>
  <si>
    <t>jerseys, pullovers, cardigans, waistcoats and similar articles, of man-made fibres, knitted or crocheted (excl. wadded waistcoats)</t>
  </si>
  <si>
    <t>jerseys, pullovers, cardigans, waistcoats and similar articles, of textile materials, knitted or crocheted (excl. of wool, fine animal hair, cotton or man-made fibres, and wadded waistcoats)</t>
  </si>
  <si>
    <t>babies' garments and clothing accessories of wool or fine animal hair, knitted or crocheted (excl. hats)</t>
  </si>
  <si>
    <t>babies' garments and clothing accessories of cotton, knitted or crocheted (excl. hats)</t>
  </si>
  <si>
    <t>babies' garments and clothing accessories of synthetic fibres, knitted or crocheted (excl.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</si>
  <si>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</si>
  <si>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</si>
  <si>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</si>
  <si>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</si>
  <si>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ski-suits, knitted or crocheted</t>
  </si>
  <si>
    <t>men's or boys' swimwear of synthetic fibres, knitted or crocheted</t>
  </si>
  <si>
    <t>men's or boys' swimwear of textile materials, knitted or crocheted (excl. synthetic fibres)</t>
  </si>
  <si>
    <t>women's or girls' swimwear of synthetic fibres, knitted or crocheted</t>
  </si>
  <si>
    <t>women's or girls' swimwear of textile materials, knitted or crocheted (excl. synthetic fibres)</t>
  </si>
  <si>
    <t>garments, knitted or crocheted, rubberised or impregnated, coated or covered with plastics or other materials (excl. babies' garments and clothing accessories)</t>
  </si>
  <si>
    <t>special garments for professional, sporting or other purposes, n.e.s., of wool or fine animal hair, knitted or crocheted</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</si>
  <si>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</si>
  <si>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</si>
  <si>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wool, fine animal hair, cotton and man-made fibres)</t>
  </si>
  <si>
    <t>panty hose and tights of synthetic fibres, knitted or crocheted, measuring per single yarn &lt; 67 decitex</t>
  </si>
  <si>
    <t>panty hose and tights of synthetic fibres, knitted or crocheted, measuring per single yarn &gt;= 67 decitex</t>
  </si>
  <si>
    <t>panty hose and tights of textile materials, knitted or crocheted (excl. of synthetic fibres and hosiery for babies)</t>
  </si>
  <si>
    <t>women's full-length or knee-length hosiery, knitted or crocheted, measuring per single yarn &lt; 67 decitex (excl. pantyhose and tights)</t>
  </si>
  <si>
    <t>full-length or knee-length stockings, socks and other hosiery, incl. stockings for varicose veins and footwear without applied soles, of wool or fine animal hair,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</si>
  <si>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cotton,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</si>
  <si>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synthetic fibres, knitted or crocheted (excl. pantyhose and tights, women's full-length or knee-length stockings, measuring per single yarn &lt; 67 decitex, and hosiery for babies)</t>
  </si>
  <si>
    <t>full-length or knee-length stockings, socks and other hosiery, incl. stockings for varicose veins and footwear without applied soles, of textile materials, knitted or crocheted (excl. of wool, fine animal hair, cotton or synthetic fibres, panty hose and tights, women's full-length or knee-length stockings, measuring per single yarn &lt; 67 decitex, and hosiery for babies)</t>
  </si>
  <si>
    <t>gloves, mittens and mitts, impregnated, coated or covered with plastics or rubber, knitted or crocheted</t>
  </si>
  <si>
    <t>gloves, mittens and mitts, of wool or fine animal hair, knitted or crocheted (excl. for babies)</t>
  </si>
  <si>
    <t>gloves, mittens and mitts, of cotton, knitted or crocheted (excl. impregnated, coated or covered with plastics or rubber, and for babies)</t>
  </si>
  <si>
    <t>gloves, mittens and mitts, of synthetic fibres, knitted or crocheted (excl. impregnated, coated or covered with plastics or rubber, and for babies)</t>
  </si>
  <si>
    <t>gloves, mittens and mitts, of textile materials, knitted or crocheted (excl. of wool, fine animal hair, cotton or synthetic fibres, impregnated, coated or covered with plastics or rubber, and for babies)</t>
  </si>
  <si>
    <t>shawls, scarves, mufflers, mantillas, veils and the like, knitted or crocheted</t>
  </si>
  <si>
    <t>ties, bow ties and cravats, knitted or crocheted</t>
  </si>
  <si>
    <t>made-up clothing accessories, knitted or crocheted, n.e.s. (excl. shawls, scarves, mufflers, mantillas, veils and the like, ties, bow ties and cravats)</t>
  </si>
  <si>
    <t>parts of garments or clothing accessories, knitted or crocheted, n.e.s.</t>
  </si>
  <si>
    <t>men's or boys' overcoats, raincoats, car-coats, capes, cloaks and similar articles, of wool or fine animal hair (excl. knitted or crocheted)</t>
  </si>
  <si>
    <t>men's or boys' overcoats, raincoats, car coats, capes, cloaks and similar articles, of cotton (excl. knitted or crocheted)</t>
  </si>
  <si>
    <t>men's or boys' overcoats, raincoats, car coats, capes, cloaks and similar articles, of man-made fibres (excl. knitted or crocheted)</t>
  </si>
  <si>
    <t>men's or boys' overcoats, raincoats, car-coats, capes, cloaks and similar articles, of textile materials (excl. of wool or fine animal hair, cotton or man-made fibres, knitted or crocheted)</t>
  </si>
  <si>
    <t>men's or boys' anoraks, incl. ski-jackets, wind-cheaters, wind-jackets and similar articles, of wool or fine animal hair (excl. knitted or crocheted, suits, ensembles, jackets, blazers and trousers)</t>
  </si>
  <si>
    <t>men's or boys' anoraks, windcheaters, wind jackets and similar articles, of cotton (not knitted or crocheted and excl. suits, ensembles, jackets, blazers, trousers and tops of ski suits)</t>
  </si>
  <si>
    <t>men's or boys' anoraks, windcheaters, wind jackets and similar articles, of man-made fibres (not knitted or crocheted and excl. suits, ensembles, jackets, blazers, trousers and tops of ski suits)</t>
  </si>
  <si>
    <t>men's or boys' anoraks, incl. ski-jackets, wind-cheaters, wind-jackets and similar articles of textile materials (excl. of wool, fine animal hair, cotton or man-made fibres, knitted or crocheted, suits, ensembles, jackets, blazers and trousers)</t>
  </si>
  <si>
    <t>women's or girls' overcoats, raincoats, car-coats, capes, cloaks and similar articles, of wool or fine animal hair (excl. knitted or crocheted)</t>
  </si>
  <si>
    <t>women's or girls' overcoats, raincoats, car coats, capes, cloaks and similar articles, of cotton (excl. knitted or crocheted)</t>
  </si>
  <si>
    <t>women's or girls' overcoats, raincoats, car coats, capes, cloaks and similar articles, of man-made fibres (excl. knitted or crocheted)</t>
  </si>
  <si>
    <t>women's or girls' overcoats, raincoats, car-coats, capes, cloaks and similar articles, of textile materials (excl. of wool or fine animal hair, cotton or man-made fibres, knitted or crocheted)</t>
  </si>
  <si>
    <t>women's or girls' anoraks, incl. ski-jackets, wind-cheaters, wind-jackets and similar articles, of wool or fine animal hair (excl. knitted or crocheted, suits, ensembles, jackets, blazers and trousers)</t>
  </si>
  <si>
    <t>women's or girls' anoraks, windcheaters, wind jackets and similar articles, of cotton (not knitted or crocheted and excl. suits, ensembles, jackets, blazers, trousers and tops of ski suits)</t>
  </si>
  <si>
    <t>women's or girls' anoraks, windcheaters, wind jackets and similar articles, of man-made fibres (not knitted or crocheted and excl. suits, ensembles, jackets, blazers, trousers and tops of ski suits)</t>
  </si>
  <si>
    <t>women's or girls' anoraks, incl. ski-jackets, wind-cheaters, wind-jackets and similar articles, of textile materials (excl. of wool, fine animal hair, cotton or man-made fibres, knitted or crocheted, suits, ensembles, jackets, blazers and trousers)</t>
  </si>
  <si>
    <t>men's or boys' suits of wool or fine animal hair (excl. knitted or crocheted, track suits, ski suits and swimwear)</t>
  </si>
  <si>
    <t>men's or boys' suits of synthetic fibres (excl. knitted or crocheted, track suits, ski suits and swimwear)</t>
  </si>
  <si>
    <t>men's or boys' suits of textile materials (excl. of wool, fine animal hair or synthetic fibres, knitted or crocheted, tracksuits, ski suits and swimwear)</t>
  </si>
  <si>
    <t>men's or boys' ensembles of wool or fine animal hair (excl. knitted or crocheted, ski ensembles and swimwear)</t>
  </si>
  <si>
    <t>men's or boys' ensembles of cotton (excl. knitted or crocheted, ski ensembles and swimwear)</t>
  </si>
  <si>
    <t>men's or boys' ensembles of synthetic fibres (excl. knitted or crocheted, ski ensembles and swimwear)</t>
  </si>
  <si>
    <t>men's or boys' ensembles of textile materials (excl. of wool, fine animal hair, cotton or synthetic fibres, knitted or crocheted, ski ensembles and swimwear)</t>
  </si>
  <si>
    <t>men's or boys' jackets and blazers of wool or fine animal hair (excl. knitted or crocheted, and wind-jackets and similar articles)</t>
  </si>
  <si>
    <t>men's or boys' jackets and blazers of cotton (excl. knitted or crocheted, and wind-jackets and similar articles)</t>
  </si>
  <si>
    <t>men's or boys' jackets and blazers of synthetic fibres (excl. knitted or crocheted, and wind-jackets and similar articles)</t>
  </si>
  <si>
    <t>men's or boys' jackets and blazers of textile materials (excl. of wool, fine animal hair, cotton or synthetic fibres, knitted or crocheted, and wind-jackets and similar articles)</t>
  </si>
  <si>
    <t>men's or boys' trousers, bib and brace overalls, breeches and shorts, of wool or fine animal hair (excl. knitted or crocheted, underpants and swimwear)</t>
  </si>
  <si>
    <t>men's or boys' trousers, bib and brace overalls, breeches and shorts, of cotton (excl. knitted or crocheted, underpants and swimwear)</t>
  </si>
  <si>
    <t>men's or boys' trousers, bib and brace overalls, breeches and shorts of synthetic fibres (excl. knitted or crocheted, underpants and swimwear)</t>
  </si>
  <si>
    <t>men's or boys' trousers, bib and brace overalls, breeches and shorts of textile materials (excl. of wool, fine animal hair, cotton or synthetic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</si>
  <si>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</si>
  <si>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</si>
  <si>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</si>
  <si>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textile materials (excl. of wool, fine animal hair, cotton or synthetic fibres, knitted or crocheted, ski overalls and swimwear)</t>
  </si>
  <si>
    <t>women's or girls' ensembles of wool or fine animal hair (excl. knitted or crocheted, ski overalls and swimwear)</t>
  </si>
  <si>
    <t>women's or girls' ensembles of cotton (excl. knitted or crocheted, ski overalls and swimwear)</t>
  </si>
  <si>
    <t>women's or girls' ensembles of synthetic fibres (excl. knitted or crocheted, ski overalls and swimwear)</t>
  </si>
  <si>
    <t>women's or girls' ensembles of textile materials (excl. of wool, fine animal hair, cotton or synthetic fibres, knitted or crocheted, ski overalls and swimwear)</t>
  </si>
  <si>
    <t>women's or girls' jackets and blazers of wool or fine animal hair (excl. knitted or crocheted, wind-jackets and similar articles)</t>
  </si>
  <si>
    <t>women's or girls' jackets and blazers of cotton (excl. knitted or crocheted, wind-jackets and similar articles)</t>
  </si>
  <si>
    <t>women's or girls' jackets and blazers of synthetic fibres (excl. knitted or crocheted, wind-jackets and similar articles)</t>
  </si>
  <si>
    <t>women's or girls' jackets and blazers of textile materials (excl. of wool, fine animal hair, cotton or synthetic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</si>
  <si>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</si>
  <si>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</si>
  <si>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</si>
  <si>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</si>
  <si>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(excl. of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</si>
  <si>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</si>
  <si>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</si>
  <si>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</si>
  <si>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textile materials (excl. of wool, fine animal hair, cotton or synthetic fibres, knitted or crocheted and petticoats)</t>
  </si>
  <si>
    <t>women's or girls' trousers, bib and brace overalls, breeches and shorts of wool or fine animal hair (excl. knitted or crocheted, panties and swimwear)</t>
  </si>
  <si>
    <t>women's or girls' trousers, bib and brace overalls, breeches and shorts of cotton (excl. knitted or crocheted, panties and swimwear)</t>
  </si>
  <si>
    <t>women's or girls' trousers, bib and brace overalls, breeches and shorts of synthetic fibres (excl. knitted or crocheted, panties and swimwear)</t>
  </si>
  <si>
    <t>women's or girls' trousers, bib and brace overalls, breeches and shorts of textile materials (excl. of wool, fine animal hair, cotton or synthetic fibres, knitted or crocheted, panties and swimwear)</t>
  </si>
  <si>
    <t>men's or boys' shirts of wool or fine animal hair (excl. knitted or crocheted, nightshirts, singlets and other vests)</t>
  </si>
  <si>
    <t>men's or boys' shirts of cotton (excl. knitted or crocheted, nightshirts, singlets and other vests)</t>
  </si>
  <si>
    <t>men's or boys' shirts of man-made fibres (excl. knitted or crocheted, nightshirts, singlets and other vests)</t>
  </si>
  <si>
    <t>men's or boys' shirts of textile materials (excl. of wool, fine animal hair, cotton or man-made fibres,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</si>
  <si>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</si>
  <si>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</si>
  <si>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</si>
  <si>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</si>
  <si>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textile materials (excl. of silk, silk waste, wool, fine animal hair, cotton or man-made fibres,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</si>
  <si>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</si>
  <si>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</si>
  <si>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</si>
  <si>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</si>
  <si>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</si>
  <si>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</si>
  <si>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</si>
  <si>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</si>
  <si>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</si>
  <si>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</si>
  <si>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n┌glig┌s)</t>
  </si>
  <si>
    <t>women's or girls' nightdresses and pyjamas of man-made fibres (excl. knitted or crocheted, vests and n┌glig┌s)</t>
  </si>
  <si>
    <t>women's or girls' nightdresses and pyjamas of textile materials (excl. cotton and man-made fibres, knitted or crocheted, vests and n┌glig┌s)</t>
  </si>
  <si>
    <t>women's or girls' singlets and other vests, briefs, panties, n┌glig┌s, bathrobes, dressing gowns, housecoats and similar articles of cotton (excl. knitted or crocheted, slips, petticoats, nightdresses and pyjamas, brassi▐res, girdles, corsets and similar articles)</t>
  </si>
  <si>
    <t>women's or girls' singlets and other vests, briefs, panties, n┌glig┌s, bathrobes, dressing gowns, housecoats and similar articles of man-made fibres (excl. knitted or crocheted, slips, petticoats, nightdresses and pyjamas, brassi▐res, girdles, corsets and similar articles)</t>
  </si>
  <si>
    <t>women's or girls' singlets and other vests, briefs, panties, n┌glig┌s, bathrobes, dressing gowns, housecoats and similar articles of textile materials (excl. of cotton or man-made fibres, knitted or crocheted, slips, petticoats, nightdresses and pyjamas, brassi▐res, girdles, corsets and similar articles)</t>
  </si>
  <si>
    <t>babies' garments and clothing accessories of wool or fine animal hair (excl. knitted or crocheted and hats)</t>
  </si>
  <si>
    <t>babies' garments and clothing accessories of cotton (excl. knitted or crocheted and hats)</t>
  </si>
  <si>
    <t>babies' garments and clothing accessories of synthetic fibres (excl. knitted or crocheted and hats)</t>
  </si>
  <si>
    <t>babies' garments and clothing accessories of textile materials (excl. of wool or fine animal hair, cotton or synthetic fibres, knitted or crocheted and hats)</t>
  </si>
  <si>
    <t>garments made up of felt or nonwovens, whether or not impregnated, coated, covered or laminated (excl. babies' garments and clothing accessories)</t>
  </si>
  <si>
    <t>garments of the type described in subheading 6201,11 to 6201,19, rubberised or impregnated, coated, covered or laminated with plastics or other substances</t>
  </si>
  <si>
    <t>garments of the type described in subheading 6202,11 to 6202,19, rubberised or impregnated, coated, covered or laminated with plastics or other substances</t>
  </si>
  <si>
    <t>men's or boys' garments of textile fabrics, rubberised or impregnated, coated, covered or laminated with plastics or other substances (excl. of the type described in subheading 6201,11 to 6201,19, and babies' garments and clothing accessories)</t>
  </si>
  <si>
    <t>women's or girls' garments of textile fabrics, rubberised or impregnated, coated, covered or laminated with plastics or other substances (excl. of the type described in subheading 6202,11 to 6202,19, and babies' garments and clothing accessories)</t>
  </si>
  <si>
    <t>men's or boys' swimwear (excl. knitted or crocheted)</t>
  </si>
  <si>
    <t>women's or girls' swimwear (excl. knitted or crocheted)</t>
  </si>
  <si>
    <t>ski suits (excl. knitted or crocheted)</t>
  </si>
  <si>
    <t>men's or boys' track suits and other garments, n.e.s. of wool or fine animal hair (excl. knitted or crocheted)</t>
  </si>
  <si>
    <t>men's or boys' tracksuits and other garments, n.e.s. of cotton (excl. knitted or crocheted)</t>
  </si>
  <si>
    <t>men's or boys' tracksuits and other garments, n.e.s. of man-made fibres (excl. knitted or crocheted)</t>
  </si>
  <si>
    <t>men's or boys' track suits and other garments, n.e.s. of textile materials (excl. of wool, fine animal hair, cotton or man-made fibres, knitted or crocheted)</t>
  </si>
  <si>
    <t>women's or girls' track suits and other garments, n.e.s. of wool or fine animal hair (excl. knitted or crocheted)</t>
  </si>
  <si>
    <t>women's or girls' tracksuits and other garments, n.e.s. of cotton (excl. knitted or crocheted)</t>
  </si>
  <si>
    <t>women's or girls' tracksuits and other garments, n.e.s. of man-made fibres (excl. knitted or crocheted)</t>
  </si>
  <si>
    <t>women's or girls' track suits and other garments, n.e.s. of textile materials (excl. of wool, fine animal hair, cotton or man-made fibres, knitted or crocheted)</t>
  </si>
  <si>
    <t>brassieres of all types of textile materials, whether or not elasticated, incl. knitted or crocheted</t>
  </si>
  <si>
    <t>girdles and panty-girdles of all types of textile materials, whether or not elasticated, incl. knitted or crocheted (excl. belts and corselets made entirely of rubber)</t>
  </si>
  <si>
    <t>corselettes of all types of textile materials, whether or not elasticated, incl. knitted or crocheted</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</si>
  <si>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</si>
  <si>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handkerchiefs of silk or silk waste, of which no side exceeds 60 cm (excl. knitted or crocheted)</t>
  </si>
  <si>
    <t>handkerchiefs of cotton, of which no side exceeds 60 cm (excl. knitted or crocheted)</t>
  </si>
  <si>
    <t>handkerchiefs of textile materials, of which no side exceeds 60 cm (excl. of silk, silk waste or cotton,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</si>
  <si>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</si>
  <si>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</si>
  <si>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</si>
  <si>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</si>
  <si>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</si>
  <si>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</si>
  <si>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</si>
  <si>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</si>
  <si>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</si>
  <si>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</si>
  <si>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</si>
  <si>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</si>
  <si>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(excl. electric, table covers, bedspreads and articles of bedding and similar furnishing of heading 9404)</t>
  </si>
  <si>
    <t>blankets and travelling rugs of cotton (excl. electric, table covers, bedspreads and articles of bedding and similar furnishing of heading 9404)</t>
  </si>
  <si>
    <t>blankets and travelling rugs of synthetic fibres (excl. electric, table covers, bedspreads and articles of bedding and similar furnishing of heading 9404)</t>
  </si>
  <si>
    <t>blankets and travelling rugs of textile materials (excl. of wool or fine animal hair, cotton or synthetic fibres, electric, table covers, bedspreads and articles of bedding and similar furnishing of heading 9404)</t>
  </si>
  <si>
    <t>bed-linen, knitted or crocheted</t>
  </si>
  <si>
    <t>printed bed-linen of cotton (excl. knitted or crocheted)</t>
  </si>
  <si>
    <t>printed bedlinen of man-made fibres (excl. knitted or crocheted)</t>
  </si>
  <si>
    <t>printed bedlinen of textile materials (excl. cotton and man-made fibres, knitted or crocheted)</t>
  </si>
  <si>
    <t>bed-linen of cotton (excl. printed, knitted or crocheted)</t>
  </si>
  <si>
    <t>bedlinen of man-made fibres (excl. printed, knitted or crocheted)</t>
  </si>
  <si>
    <t>bedlinen of textile materials (excl. of cotton and man-made fibres, printed, knitted or crocheted)</t>
  </si>
  <si>
    <t>table linen, knitted or crocheted</t>
  </si>
  <si>
    <t>table linen of cotton (excl. knitted or crocheted)</t>
  </si>
  <si>
    <t>table linen of flax (excl. knitted or crocheted)</t>
  </si>
  <si>
    <t>table linen of man-made fibres (excl. knitted or crocheted)</t>
  </si>
  <si>
    <t>table linen of textile materials (excl. of cotton, flax or man-made fibres, knitted or crocheted)</t>
  </si>
  <si>
    <t>toilet linen and kitchen linen, of terry towelling or similar terry fabrics of cotton (excl. floor-cloths, polishing-cloths, dish-cloths and dusters)</t>
  </si>
  <si>
    <t>toilet linen and kitchen linen of cotton (excl. of terry fabrics, floor-cloths, polishing-cloths, dish-cloths and dusters)</t>
  </si>
  <si>
    <t>toilet linen and kitchen linen of flax (excl. floor-cloths, polishing-cloths, dish-cloths and dusters)</t>
  </si>
  <si>
    <t>toilet linen and kitchen linen of man-made fibres (excl. floorcloths, polishing cloths, dishcloths and dusters)</t>
  </si>
  <si>
    <t>toilet linen and kitchen linen of textile materials (excl. of cotton, flax or man-made fibres, floor-cloths, polishing-cloths, dish-cloths and dusters)</t>
  </si>
  <si>
    <t>curtains, incl. drapes, and interior blinds, curtain or bed valances of cotton, knitted or crocheted (excl. awnings and sunblinds)</t>
  </si>
  <si>
    <t>curtains, incl. drapes, and interior blinds, curtain or bed valances of synthetic fibres, knitted or crocheted (excl. awnings and sunblinds)</t>
  </si>
  <si>
    <t>curtains, incl. drapes, and interior blinds, curtain or bed valances, knitted or crocheted (excl. of cotton or synthetic fibres, awnings and sunblinds)</t>
  </si>
  <si>
    <t>curtains, incl. drapes, and interior blinds, curtain or bed valances of cotton (excl. knitted or crocheted, awnings and sunblinds)</t>
  </si>
  <si>
    <t>curtains, incl. drapes, and interior blinds, curtain or bed valances of synthetic fibres (excl. knitted or crocheted, awnings and sunblinds)</t>
  </si>
  <si>
    <t>curtains, incl. drapes, and interior blinds, curtain or bed valances of textile materials (excl. of cotton and synthetic fibres, knitted or crocheted, awnings and sunblinds)</t>
  </si>
  <si>
    <t>knitted or crocheted bedspreads (excl. bed-linen, quilts and eiderdowns)</t>
  </si>
  <si>
    <t>bedspreads of all types of textile materials (excl. knitted or crocheted, bedlinen, quilts and eiderdowns)</t>
  </si>
  <si>
    <t>articles for interior furnishing, knitted or crocheted (excl. blankets and travelling rugs, bed-linen, table linen, toilet linen, kitchen linen, curtains, incl. drapes, interior blinds, curtain or bed valances, bedspreads, lampshades and articles of heading 9404)</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</si>
  <si>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</si>
  <si>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</si>
  <si>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</si>
  <si>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sacks and bags, for the packing of goods, of jute or other textile bast fibres of heading 5303</t>
  </si>
  <si>
    <t>sacks and bags, for the packing of goods, of cotton</t>
  </si>
  <si>
    <t>flexible intermediate bulk containers, for the packing of goods, of synthetic or man-made textile materials</t>
  </si>
  <si>
    <t>sacks and bags, for the packing of goods, of polyethylene or polypropylene strip or the like (excl. flexible intermediate bulk containers)</t>
  </si>
  <si>
    <t>sacks and bags, for the packing of goods, of synthetic or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</si>
  <si>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</si>
  <si>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cotton (excl. flat covers of light fabrics made-up as tarpaulins)</t>
  </si>
  <si>
    <t>tarpaulins, awnings and sunblinds of synthetic fibres (excl. flat covers of light fabrics made-up as tarpaulins)</t>
  </si>
  <si>
    <t>tarpaulins, awnings and sunblinds of textile materials (excl. cotton or synthetic fibres and flat covers of light fabrics made-up as tarpaulins)</t>
  </si>
  <si>
    <t>tents of cotton (excl. fly sheets)</t>
  </si>
  <si>
    <t>tents of synthetic fibres (excl. fly sheets)</t>
  </si>
  <si>
    <t>tents of textile materials (excl. cotton or synthetic fibres and fly sheets)</t>
  </si>
  <si>
    <t>sails for boats, sailboards or landcraft, of synthetic fibres</t>
  </si>
  <si>
    <t>sails for boats, sailboards or landcraft, of textile materials (excl. synthetic fibres)</t>
  </si>
  <si>
    <t>pneumatic mattresses of cotton</t>
  </si>
  <si>
    <t>pneumatic mattresses of textile materials (excl. cotton)</t>
  </si>
  <si>
    <t>camping goods of cotton (excl. tents, awnings and sunblinds, sails, pneumatic mattresses, rucksacks, knapsacks and similar receptacles, filled sleeping bags, mattresses and cushions)</t>
  </si>
  <si>
    <t>camping goods of textile materials (excl. of cotton, tents, awnings and sunblinds, sails, pneumatic mattresses, rucksacks, knapsacks and similar receptacles, filled sleeping bags, mattresses and cushions)</t>
  </si>
  <si>
    <t>floorcloths, dishcloths, dusters and similar cleaning cloths, of all types of textile materials</t>
  </si>
  <si>
    <t>life-jackets and life-belts, of all types of textile materials</t>
  </si>
  <si>
    <t>made-up articles of textile materials, incl. dress patterns, n.e.s.</t>
  </si>
  <si>
    <t>sets consisting of woven fabric and yarn, whether or not with accessories, for making up into rugs, tapestries, embroidered table 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</si>
  <si>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</si>
  <si>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worn-out articles thereof, of textile materials, sorted</t>
  </si>
  <si>
    <t>used or new rags, scrap twine, cordage, rope and cables and worn out articles thereof, of textile materials (excl. sorted)</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</si>
  <si>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</si>
  <si>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waterproof footwear covering the knee, with outer soles and uppers of rubber or of plastics, the uppers of which are neither fixed to the sole nor assembled by stitching, riveting, nailing, screwing, plugging or similar processes (excl. incorporating a protective metal toecap, skating boots with ice or roller skates attached, shin-guards and similar protective sportswear)</t>
  </si>
  <si>
    <t>waterproof footwear covering the ankle, but not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</si>
  <si>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waterproof footwear covering neither the ankle nor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</si>
  <si>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ski-boots, cross-country ski footwear and 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</si>
  <si>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</si>
  <si>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</si>
  <si>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</si>
  <si>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</si>
  <si>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with outer soles and uppers of rubber or plastics (excl. covering the ankle or with upper straps or thongs assembled to the sole by means of plugs, waterproof footwear of heading 6401, sports footwear, orthopaedic footwear and toy footwear)</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</si>
  <si>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</si>
  <si>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</si>
  <si>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</si>
  <si>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with leather uppers, made on a base or platform of wood, with neither an inner sole nor a protective metal toecap</t>
  </si>
  <si>
    <t>footwear, incorporating a protective metal toecap, with outer soles of rubber, plastics, leather or composition leather and uppers of leather (excl. sports footwear and orthopaedic footwear)</t>
  </si>
  <si>
    <t>footwear with outer soles and uppers of leather, covering the ankle (excl. incorporating a protective metal toecap, sports footwear, orthopaedic footwear and toy footwear)</t>
  </si>
  <si>
    <t>footwear with outer soles and uppers of leather (excl. covering the ankle, incorporating a protective metal toecap, made on a base or platform of wood, without in-soles, with uppers which consist of leather straps across the instep and around the big toe, sports footwear, orthopaedic footwear, and toy footwear)</t>
  </si>
  <si>
    <t>footwear with outer soles of rubber, plastics or composition leather, with uppers of leather, covering the ankle (excl. incorporating a protective metal toecap, sports footwear, orthopaedic footwear and toy footwear)</t>
  </si>
  <si>
    <t>footwear with outer soles of rubber, plastics or composition leather, with uppers of leather (excl. covering the ankle, incorporating a protective metal toecap, made on a base or platform of wood, without in-soles, sports footwear, orthopaedic footwear and toy footwear)</t>
  </si>
  <si>
    <t>sports footwear, incl. tennis shoes, basketball shoes, gym shoes, training shoes and the like, with outer soles of rubber or plastics and uppers of textile materials</t>
  </si>
  <si>
    <t>footwear with outer soles of rubber or plastics and uppers of textile materials (excl. sports footwear, incl. tennis shoes, basketball shoes, gym shoes, training shoes and the like, and toy footwear)</t>
  </si>
  <si>
    <t>footwear with outer soles of leather or composition leather and uppers of textile materials (excl. toy footwear)</t>
  </si>
  <si>
    <t>footwear with uppers of leather or composition leather (excl. with outer soles of rubber, plastics, leather or composition leather and uppers of leather, orthopaedic footwear and toy footwear)</t>
  </si>
  <si>
    <t>footwear with uppers of textile materials (excl. with outer soles of rubber, plastics, leather or composition leather, orthopaedic footwear and toy footwear)</t>
  </si>
  <si>
    <t>footwear with outer soles of rubber or plastics, with uppers other than rubber, plastics, leather or textile materials; footwear with outer soles of leather or composition leather, with uppers other than leather or textile materials; footwear with outer soles of wood, cork, paperboard, furskin, felt, straw, loofah, etc., with uppers other than leather, composition leather or textile materials, n.e.s.</t>
  </si>
  <si>
    <t>uppers and parts thereof (excl. stiffeners and general parts made of asbestos)</t>
  </si>
  <si>
    <t>outer soles and heels, of rubber or plastics</t>
  </si>
  <si>
    <t>parts of footwear, of wood</t>
  </si>
  <si>
    <t>parts of footwear (excl. outer soles and heels of rubber or plastics, uppers and parts thereof, and general parts made of wood or asbestos)</t>
  </si>
  <si>
    <t>hat-forms, hat bodies and hoods of felt, neither blocked to shape nor with made brims; plateaux and manchons, incl. slit manchons, of felt</t>
  </si>
  <si>
    <t>hat-shapes, plaited or made by assembling strips of any material (excl. blocked to shape, with made brims, lined, or trimmed)</t>
  </si>
  <si>
    <t>felt hats and other felt headgear, made from the hat bodies, hoods or plateaux of heading 6501, whether or not lined or trimmed (excl. made by assembling strips or pieces of felt, and toy and carnival headgear)</t>
  </si>
  <si>
    <t>hats and other headgear, plaited or made by assembling strips of any material, whether or not lined or trimmed (excl. headgear for animals, and toy and carnival headgear)</t>
  </si>
  <si>
    <t>hair-nets of any material, whether or not lined or trimmed</t>
  </si>
  <si>
    <t>hats and other headgear, knitted or crocheted, or made up from lace, felt or other textile fabric, in the piece (but not in strips), whether or not lined or trimmed (excl. hairnets, headgear for animals, and toy and fancy-dress headgear)</t>
  </si>
  <si>
    <t>safety headgear, whether or not lined or trimmed</t>
  </si>
  <si>
    <t>bathing caps, hoods and other headgear, whether or not lined or trimmed, of rubber or plastics (other than safety headgear and headgear having the character of toys or festive articles)</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</si>
  <si>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</si>
  <si>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</si>
  <si>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</si>
  <si>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</si>
  <si>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(excl. umbrellas having a telescopic shaft, garden umbrellas and the like, and toy umbrellas)</t>
  </si>
  <si>
    <t>walking-sticks, seat-sticks, whips, riding-crops and the like (excl. measure walking-sticks, crutches, firearm-sticks and sports sticks)</t>
  </si>
  <si>
    <t>handles and knobs for umbrellas and sun umbrellas of heading 6601 or for walking-sticks, seat-sticks, whips, riding-crops and the like of heading 6602</t>
  </si>
  <si>
    <t>umbrella frames, incl. frames mounted on shafts 'sticks', for umbrellas and sun umbrellas of heading 6601</t>
  </si>
  <si>
    <t>parts, trimmings and accessories for umbrellas and sun umbrellas of heading 6601 or for walking-sticks,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</si>
  <si>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</si>
  <si>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</si>
  <si>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</si>
  <si>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human hair, dressed, thinned, bleached or otherwise worked; wool, other animal hair or other textile materials, prepared for use in making wigs or the like (excl. natural plaits of human hair, whether or not washed and degreased, but not otherwise processed)</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</si>
  <si>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</si>
  <si>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</si>
  <si>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</si>
  <si>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</si>
  <si>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</si>
  <si>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</si>
  <si>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</si>
  <si>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calcareous stone and articles thereof, simply cut or sawn, with a flat or even surface (excl. marble, travertine and alabaster, with a completely or partly planed, sand-dressed, coarsely or finely ground or polished surface, tiles, cubes and similar articles of subheading 6802,10, setts, curbstones and flagstones)</t>
  </si>
  <si>
    <t>granite and articles thereof, simply cut or sawn, with a flat or even surface (excl. with a completely or partly planed, sand-dressed, coarsely or finely ground or polished surface, tiles, cubes and similar articles of subheading 6802,10, setts, curbstones and flagstones)</t>
  </si>
  <si>
    <t>monumental or building stone and articles thereof, simply cut or sawn, with a flat or even surface (excl. calcareous stone, granite and slate, with a completely or partly planed, sand-dressed, coarsely or finely ground or polished surface, tiles, cubes and similar articles of subheading 6802,10, setts, curbstones and flagstones)</t>
  </si>
  <si>
    <t>marble, travertine and alabaster, in any form, polished, decorated or otherwise worked (excl. tiles, cubes and similar articles of subheading 6802,10, imitation jewellery, clocks, lamps and lighting fittings and parts thereof, buttons, original sculptures and statuary, setts, curbstones and flagstones)</t>
  </si>
  <si>
    <t>calcareous stone, in any form, polished, decorated or otherwise worked (excl. marble, travertine and alabaster, tiles, cubes and similar articles of subheading 6802.10, imitation jewellery, clocks, lamps and lighting fittings and parts thereof, original sculptures and statuary, setts, curbstones and flagstones)</t>
  </si>
  <si>
    <t>granite, in any form, polished, decorated or otherwise worked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</si>
  <si>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(excl. calcareous stone, granite and slate, tiles, cubes and similar articles of subheading 6802.10, articles of fused basalt, articles of natural steatite, ceramically calcined, imitation jewellery, clocks, lamps and lighting fittings and parts thereof, original sculptures and statuary, setts, curbstones and flagstones)</t>
  </si>
  <si>
    <t>worked slate and articles of slate or of agglomerated slate (excl. slate granules, chippings and powder, mosaic cubes and the like, slate pencils, and ready-to-use slates or boards with writing or drawing surfaces)</t>
  </si>
  <si>
    <t>millstones and grindstones, without frameworks, for milling, grinding or pulping</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</si>
  <si>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</si>
  <si>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agglomerated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</si>
  <si>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</si>
  <si>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hand sharpening or polishing stones</t>
  </si>
  <si>
    <t>natural or artificial abrasive powder or grain, on a base of woven textile fabric only, whether or not cut to shape, sewn or otherwise made-up</t>
  </si>
  <si>
    <t>natural or artificial abrasive powder or grain, on a base of paper or paperboard only, whether or not cut to shape, sewn or otherwise made-up</t>
  </si>
  <si>
    <t>natural or artificial abrasive powder or grain, on a base of materials other than woven textile fabric only or paper or paperboard only, whether or not cut to shape, sewn or otherwise made up</t>
  </si>
  <si>
    <t>slag wool, rock wool and similar mineral wools, incl. intermixtures thereof, in bulk, sheets or rolls</t>
  </si>
  <si>
    <t>exfoliated vermiculite, expanded clays, foamed slag and similar expanded mineral materials, incl. intermixtures thereof</t>
  </si>
  <si>
    <t>mixtures and articles of heat-insulating, sound-insulating or sound absorbing mineral materials (excl. slag wool, rock wool and similar mineral wools, exfoliated vermiculite, expanded clays, foamed slag and similar expanded mineral materials, articles of light concrete, asbestos-cement, cellulose fibre-cement or the like, mixtures and other articles of or based on asbestos, and ceramic products)</t>
  </si>
  <si>
    <t>articles of asphalt or of similar materials, e.g. petroleum bitumen or coal tar pitch, in rolls</t>
  </si>
  <si>
    <t>articles of asphalt or of similar materials, e.g. petroleum bitumen or coal tar pitch (excl. in rolls)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</si>
  <si>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</si>
  <si>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</si>
  <si>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</si>
  <si>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</si>
  <si>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building blocks and bricks of cement, concrete or artificial stone, whether or not reinforced</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</si>
  <si>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</si>
  <si>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</si>
  <si>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</si>
  <si>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corrugated sheets of asbestos-cement, cellulose fibre-cement or the like</t>
  </si>
  <si>
    <t>sheets, panels, paving, tiles and similar articles, of asbestos-cement, cellulose fibre-cement or the like (excl. corrugated sheets)</t>
  </si>
  <si>
    <t>tubes, pipes and tube or pipe fittings of asbestos-cement, cellulose fibre-cement or the like</t>
  </si>
  <si>
    <t>articles of asbestos-cement, cellulose fibre-cement or the like (excl. tubes, pipes and tube or pipe fittings, corrugated and other sheets, panels, paving, tiles and similar articles)</t>
  </si>
  <si>
    <t>clothing, clothing accessories, footwear and headgear of asbestos or of mixtures with a basis of asbestos or a basis of asbestos and magnesium carbonate</t>
  </si>
  <si>
    <t>paper, millboard and felt of asbestos or of mixtures with a basis of asbestos or a basis of asbestos and magnesium carbonate (excl. containing &lt; 35% by weight of asbestos)</t>
  </si>
  <si>
    <t>compressed asbestos fibre jointing, in sheets or rolls</t>
  </si>
  <si>
    <t>fabricated asbestos fibres; mixtures with a basis of asbestos or with a basis of asbestos and magnesium carbonate; articles of such mixtures or of asbestos, e.g., yarn, thread, cords, string, woven or knitted fabric, whether or not reinforced (excl. compressed asbestos fibre jointing, in sheets or rolls; paper, millboard and felt; clothing, clothing accessories, footwear and headgear; friction material with a basis of asbestos; articles of asbestos-cement)</t>
  </si>
  <si>
    <t>brake linings and pads with a basis of asbestos, of other mineral substances or of cellulose, whether or not combined with textile or other materials</t>
  </si>
  <si>
    <t>friction material and articles thereof, e.g. sheets, rolls, strips, segments, discs, washers and pads, for clutches and the like, with a basis of asbestos, other mineral substances or cellulose, whether or not combined with textile or other materials (excl. brake linings and pads)</t>
  </si>
  <si>
    <t>plates, sheets and strips of agglomerated or reconstituted mica, whether or not on a support of paper, paperboard or other materials, in rolls or merely cut into square or rectangular shapes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</si>
  <si>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</si>
  <si>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articles of graphite or other carbon, incl. carbon fibres, for non-electrical purposes</t>
  </si>
  <si>
    <t>articles of peat (excl. textile products from peat fibres)</t>
  </si>
  <si>
    <t>articles of stone or other mineral substances, n.e.s. containing magnesite, dolomite or chromite</t>
  </si>
  <si>
    <t>articles of stone or other mineral substances, n.e.s. (excl. containing magnesite, dolomite or chromite and articles of graphite or other carbon)</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</si>
  <si>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</si>
  <si>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</si>
  <si>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50% alumina, silica or a mixture or compound of these products (excl.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</si>
  <si>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</si>
  <si>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</si>
  <si>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&gt; 50% alumina, or a compound of alumina and silica (excl. refractory bricks, blocks, tiles and similar refractory ceramic constructional goods)</t>
  </si>
  <si>
    <t>retorts, crucibles, mufflers, nozzles, plugs, supports, cupels, tubes, pipes, sheaths, rods and other refractory ceramic goods (excl. those of siliceous fossil meals or similar siliceous earths, those of heading 6902, containing &gt; 50% carbon or containing &gt; 50% by weight of alumina [al203] or a mixture or compound of alumina and silica [sio2])</t>
  </si>
  <si>
    <t>building bricks (excl. those of siliceous fossil meals or similar siliceous earths, and refractory bricks of heading 6902)</t>
  </si>
  <si>
    <t>ceramic flooring blocks, support or filler tiles and the like (excl. those of siliceous fossil meals or similar siliceous earths, refractory bricks of heading 6902, and flags and pavings, hearth and wall tiles of heading 6907 and 6908, and building bricks)</t>
  </si>
  <si>
    <t>roofing tiles</t>
  </si>
  <si>
    <t>ceramic chimney-pots,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</si>
  <si>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</si>
  <si>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unglazed ceramic tiles, cubes and similar articles, for mosaics, whether or not square or rectangular, the largest surface area of which is capable of being enclosed in a square of side of &lt; 7 cm, whether or not on a backing</t>
  </si>
  <si>
    <t>unglazed ceramic flags and paving, hearth or wall tiles (excl. of siliceous fossil meals or similar siliceous earths, refractory ceramic goods, tiles made into stands, ornamental articles and tiles specifically manufactured for stoves)</t>
  </si>
  <si>
    <t>glazed ceramic tiles, cubes and similar articles, for mosaics, whether or not square or rectangular, the largest surface area of which is capable of being enclosed in a square of side of &lt; 7 cm, whether or not on a backing</t>
  </si>
  <si>
    <t>glazed ceramic flags and paving, hearth or wall tiles (excl. of siliceous fossil meals or similar siliceous earths, refractory ceramic goods, tiles made into stands, ornamental articles and tiles specifically manufactured for stoves)</t>
  </si>
  <si>
    <t>ceramic wares for laboratory, chemical or other technical uses, of porcelain or china (excl. refractory ceramic goods, electrical devices, insulators and other electrical insulating fittings)</t>
  </si>
  <si>
    <t>ceramic articles having a hardness equivalent to 9 or more on the mohs scale, for chemical or other technical uses (excl. of porcelain or china, refractory ceramic goods, electrical devices, insulators and other electrical insulating fittings)</t>
  </si>
  <si>
    <t>ceramic wares for chemical or other technical uses (excl. of porcelain or china, articles having a hardness equivalent to 9 or more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</si>
  <si>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</si>
  <si>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 basins, wash basin pedestals, baths, bidets, water closet pans, flushing cisterns, urinals and similar sanitary fixtures of porcelain or china (excl. soap dishes, sponge holders, tooth-brush holders, towel hooks and toilet paper holders)</t>
  </si>
  <si>
    <t>ceramic sinks, wash basins, wash 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</si>
  <si>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</si>
  <si>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</si>
  <si>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</si>
  <si>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statuettes and other ornamental articles of porcelain or china, n.e.s.</t>
  </si>
  <si>
    <t>statuettes and other ornamental ceramic articles, n.e.s. (excl. of porcelain or china)</t>
  </si>
  <si>
    <t>ceramic articles of porcelain or china, n.e.s.</t>
  </si>
  <si>
    <t>ceramic articles, n.e.s. (excl. of porcelain or china)</t>
  </si>
  <si>
    <t>cullet and other waste and scrap of glass; glass in the mass (excl. glass in the form of powder, granules or flakes)</t>
  </si>
  <si>
    <t>glass in balls, unworked (excl. glass microspheres &lt;= 1 mm in diameter, glass balls of the nature of a toy)</t>
  </si>
  <si>
    <t>rods of glass, unworked</t>
  </si>
  <si>
    <t>tubes of fused quartz or other fused silica, unworked</t>
  </si>
  <si>
    <t>tubes of glass having a linear coefficient of expansion &lt;= 5 x 10-6 per kelvin within a temperature range of 0ªc to 300ªc, unworked (excl. tubes of glass having a linear coefficient of expansion &lt;= 5 x 10-6 per kelvin within a temperature range of 0ªc to 300ªc)</t>
  </si>
  <si>
    <t>tubes of glass, unworked (excl. tubes of glass having a linear coefficient of expansion &lt;= 5 x 10-6 per kelvin within a temperature range of 0ªc to 300ªc or of fused quartz or other fused silica)</t>
  </si>
  <si>
    <t>cast glass and rolled glass, in non-wired sheets, coloured throughout the mass 'body tinted', opacified, flashed or having an absorbent, reflecting or non-reflecting layer, but not otherwise worked</t>
  </si>
  <si>
    <t>cast glass and rolled glass, in non-wired sheets, not otherwise worked (excl. glass coloured throughout the mass 'body tinted', opacified, flashed or having an absorbent, reflecting or non-reflecting layer)</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</si>
  <si>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</si>
  <si>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</si>
  <si>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glass, drawn or blown, coloured throughout the mass 'body tinted' opacified, flashed or having an absorbent, reflecting or non-reflecting layer, but not otherwise worked</t>
  </si>
  <si>
    <t>sheets of glass, drawn or blown, but not otherwise worked (excl. glass coloured throughout the mass 'body tinted' opacified, flashed or having an absorbent, reflecting or non-reflecting layer)</t>
  </si>
  <si>
    <t>float glass and surface ground or polished glass, in sheets, having an absorbent, reflecting or non-reflecting layer, but not otherwise worked (excl. wired glass)</t>
  </si>
  <si>
    <t>float glass and surface ground glass, in sheets, coloured throughout the mass 'body tinted', opacified, flashed or merely surface ground, but not otherwise worked (excl. wired glass or glass having an absorbent, reflecting or non-reflecting layer)</t>
  </si>
  <si>
    <t>float glass and surface ground and polished glass, in sheets, but not otherwise worked (excl. wired glass or glass coloured throughout the mass 'body tinted', opacified, flashed or merely surface ground, or glass having an absorbent, reflecting or non-reflecting layer)</t>
  </si>
  <si>
    <t>float glass and surface ground and polished glass, in sheets, whether or not having an absorbent, reflecting or non-reflecting layer, wired, but not otherwise worked</t>
  </si>
  <si>
    <t>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t>
  </si>
  <si>
    <t>toughened 'tempered' safety glass, of size and shape suitable for incorporation in motor vehicles, aircraft, spacecraft, vessels and other vehicles</t>
  </si>
  <si>
    <t>toughened 'tempered' safety glass (excl. glass of size and shape suitable for incorporation in motor vehicles, aircraft, spacecraft, vessels and other vehicles, and lenses for spectacles and goggles, etc., and for clocks and watches)</t>
  </si>
  <si>
    <t>laminated safety glass, of size and shape suitable for incorporation in motor vehicles, aircraft, spacecraft, vessels and other vehicles (excl. multiple-walled insulating units of glass)</t>
  </si>
  <si>
    <t>laminated safety glass (excl. glass of size and shape suitable for incorporation in motor vehicles, aircraft, spacecraft, vessels or other vehicles, multiple-walled insulating units)</t>
  </si>
  <si>
    <t>multiple-walled insulating units of glass</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</si>
  <si>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</si>
  <si>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</si>
  <si>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</si>
  <si>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</si>
  <si>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</si>
  <si>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carboys, bottles, flasks, jars, pots, phials and other containers, of glass, of a kind used for the commercial conveyance or packing of goods, and preserving jars, of glass (excl. ampoules, glass inners for containers, with vacuum insulation, perfume atomizers, flasks, bottles etc. for atomizers)</t>
  </si>
  <si>
    <t>glass envelopes, incl. bulbs and tubes, open, and glass parts thereof, without fittings, for electric lighting</t>
  </si>
  <si>
    <t>glass envelopes, incl. bulbs and tubes, open, and glass parts thereof, without fittings, for cathode-ray tubes</t>
  </si>
  <si>
    <t>glass envelopes, incl. bulbs and tubes, open, and glass parts thereof, without fittings, for electric lamps and the like (excl. cathode-ray tubes and for electric lighting)</t>
  </si>
  <si>
    <t>glass inners for vacuum flasks or for other vacuum vessels</t>
  </si>
  <si>
    <t>glassware of glass-ceramics, of a kind used for table, kitchen, toilet, office, indoor decoration or similar purposes (excl. goods of heading 7018, cooking hobs, leaded lights and the like, lighting fittings and parts thereof, atomizers for perfume and the like)</t>
  </si>
  <si>
    <t>drinking glasses of lead crystal</t>
  </si>
  <si>
    <t>drinking glasses (excl. glasses of glass ceramics or of lead crystal)</t>
  </si>
  <si>
    <t>glassware of lead crystal, of a kind used for table or kitchen purposes (excl. articles of heading 7018, drinking glasses, glass preserving jars 'sterilising jars', vacuum flasks and other vacuum vessels)</t>
  </si>
  <si>
    <t>glassware for table or kitchen purposes of glass having a linear coefficient of expansion &lt;= 5 x 10 -6 per kelvin within a temperature range of 0ªc to 300ªc (excl. glassware of glass-ceramics or lead crystal, articles of heading 7018, drinking glasses, glass preserving jars 'sterilising jars', vacuum flasks and other vacuum vessels)</t>
  </si>
  <si>
    <t>glassware for table or kitchen purposes (excl. glass having a linear coefficient of expansion &lt;= 5 x 10 -6 per kelvin within a temperature range of 0░c to 300░c, glassware of glass ceramics or lead crystal, articles of heading 7018, drinking glasses, glass preserving jars 'sterilising jars', vacuum flasks and other vacuum vessels)</t>
  </si>
  <si>
    <t>glassware, of lead crystal, of a kind used for toilet, office, indoor decoration or similar purposes (excl. glassware of a kind used for table or kitchen purposes, glassware of glass ceramics or lead crystal, articles of heading 7018, mirrors, leaded lights and the like, lighting fittings and parts thereof, atomizers for perfume and the like)</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</si>
  <si>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</si>
  <si>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</si>
  <si>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glasses for corrective spectacles, curved, bent, hollowed or the like, but not optically worked (excl. flat glass for such purposes)</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</si>
  <si>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</si>
  <si>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glass cubes and other glass smallwares, whether or not on a backing, for mosaics or similar decorative purposes (excl. finished panels and other finished decorative motifs, made from glass cubes for mosaics)</t>
  </si>
  <si>
    <t>paving blocks, slabs, bricks, squares, tiles and other articles of pressed or moulded glass, whether or not wired, for building or construction purposes (excl. laminated safety glass and multiple-walled insulating units of glass); leaded lights and the like, multicellular or foam glass in blocks, panels, plates, shells or similar forms (excl. glass cubes and other glass smallwares for mosaics or similar decorative purposes)</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</si>
  <si>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</si>
  <si>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0ªc to 300ªc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</si>
  <si>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0ªc to 300ªc or of fused quartz or other fused silica, containers for the conveyance or packing of goods, measuring, checking or medical instruments and apparatus of chapter 90)</t>
  </si>
  <si>
    <t>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t>
  </si>
  <si>
    <t>glass microspheres &lt;= 1 mm in diameter</t>
  </si>
  <si>
    <t>glass eyes (excl. prosthetic articles); articles of glass beads, or of imitation pearls, imitation precious or semi-precious stones, statuettes and other ornaments of lamp-worked glass (excl. imitation jewellery)</t>
  </si>
  <si>
    <t>glass fibre threads 'chopped strands', cut into lengths &lt;= 50 mm</t>
  </si>
  <si>
    <t>rovings of glass fibres</t>
  </si>
  <si>
    <t>glass staple fibres, yarn of glass fibres and filaments (excl. yarn in chopped strands of a length of &lt;= 50 mm, and rovings)</t>
  </si>
  <si>
    <t>mats of irregularly laminated glass fibres</t>
  </si>
  <si>
    <t>thin sheets 'voiles' of irregularly laminated glass fibres</t>
  </si>
  <si>
    <t>webs, mattresses, boards and similar nonwoven products, of glass fibres (excl. mats and thin sheets 'voiles')</t>
  </si>
  <si>
    <t>woven fabrics of glass fibres made from rovings</t>
  </si>
  <si>
    <t>woven fabrics, incl. narrow fabrics, of glass, of a width of &lt;= 30 cm (excl. rovings)</t>
  </si>
  <si>
    <t>woven fabrics, incl. narrow fabrics, of glass filaments, of width of &gt; 30 cm, plain weave, weighing &lt; 250 g/mª, made of yarn of a linear density of &lt;= 136 tex per single yarn (excl. fabrics made from rovings)</t>
  </si>
  <si>
    <t>woven fabrics, incl. narrow fabrics, of glass fibres, of a width of &gt; 30 cm (excl. plain weave, weighing &lt; 250 g/mª, of a linear density of &lt;= 136 tex per single yarn, and fabrics made from rovings)</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</si>
  <si>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</si>
  <si>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articles of glass, n.e.s.</t>
  </si>
  <si>
    <t>pearls, natural, whether or not worked or graded, but not strung, mounted or set, natural pearls, temporarily strung for convenience of transport (excl. mother-of-pearl)</t>
  </si>
  <si>
    <t>cultured pearls, worked, whether or not graded, but not strung, mounted or set, worked cultured pearls, temporarily strung for convenience of transport</t>
  </si>
  <si>
    <t>industrial diamonds, worked, but not mounted or set (excl. unmounted stones for pick-up styluses, stones suitable for use as parts of meters, measuring instruments or other articles of chapter 90)</t>
  </si>
  <si>
    <t>non-industrial diamonds unworked or simply sawn, cleaved or bruted (excl. industrial diamonds)</t>
  </si>
  <si>
    <t>precious stones and semi-precious stones, unworked or simply sawn or roughly shaped, whether or not graded (excl. diamonds and imitation precious stones and semi-precious stones)</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</si>
  <si>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</si>
  <si>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</si>
  <si>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quartz, piezo-electric, of synthetic or reconstructed stone whether or not worked or graded, but not mounted or set</t>
  </si>
  <si>
    <t>precious and semi-precious stones, synthetic or reconstructed, unworked or simply sawn or roughly shaped, whether or not graded (excl. piezo-electric quartz)</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</si>
  <si>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</si>
  <si>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dust and powder of diamonds, incl. synthetic diamonds</t>
  </si>
  <si>
    <t>dust and powder of natural or synthetic precious or semi-precious stones (excl. dust and powder of diamonds)</t>
  </si>
  <si>
    <t>powder of silver, incl. silver plated with gold or platinum</t>
  </si>
  <si>
    <t>silver, incl. silver plated with gold or platinum, unwrought (excl. silver in powder form)</t>
  </si>
  <si>
    <t>silver, incl. silver plated with gold or platinum, semi-manufactured</t>
  </si>
  <si>
    <t>base metals clad with silver, not further worked than semi-manufactured</t>
  </si>
  <si>
    <t>gold, incl. gold plated with platinum, for non-monetary purposes</t>
  </si>
  <si>
    <t>base metals or silver, clad with gold, not further worked than semi-manufactured</t>
  </si>
  <si>
    <t>platinum, in semi-manufactured forms</t>
  </si>
  <si>
    <t>base metals, silver or gold, clad with platinum, not further worked than semi-manufactured</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</si>
  <si>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</si>
  <si>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</si>
  <si>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</si>
  <si>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</si>
  <si>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</si>
  <si>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</si>
  <si>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</si>
  <si>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</si>
  <si>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</si>
  <si>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catalysts in the form of wire cloth or grill, of platinum</t>
  </si>
  <si>
    <t>articles of precious metal or of metal clad with precious metal, n.e.s.</t>
  </si>
  <si>
    <t>articles of natural or cultured pearls, n.e.s.</t>
  </si>
  <si>
    <t>articles of precious or semi-precious stones 'natural, synthetic or reconstructed', n.e.s.</t>
  </si>
  <si>
    <t>cuff-links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</si>
  <si>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</si>
  <si>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</si>
  <si>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coin (excl. legal tender, gold coins, medals, jewellery made from coins, collectors' items of numismatic value, waste and scrap)</t>
  </si>
  <si>
    <t>non-alloy pig iron in pigs, blocks or other primary forms, containing, by weight, &lt;= 0,5% of phosphorous</t>
  </si>
  <si>
    <t>non-alloy pig iron in pigs, blocks or other primary forms, containing by weight &gt;= 0,5% phosphorus</t>
  </si>
  <si>
    <t>alloy pig iron and spiegeleisen, in pigs, blocks or other primary forms</t>
  </si>
  <si>
    <t>ferro-manganese, containing by weight &gt; 2% of carbon</t>
  </si>
  <si>
    <t>ferro-manganese, containing by weight &lt;= 2% carbon</t>
  </si>
  <si>
    <t>ferro-silicon, containing by weight &gt; 55% of silicon</t>
  </si>
  <si>
    <t>ferro-silicon, containing by weight &lt;= 55% silicon</t>
  </si>
  <si>
    <t>ferro-silico-manganese</t>
  </si>
  <si>
    <t>ferro-chromium, containing by weight &lt;= 4% of carbon</t>
  </si>
  <si>
    <t>ferro-silico-chromium</t>
  </si>
  <si>
    <t>ferro-tungsten and ferro-silico-tungsten</t>
  </si>
  <si>
    <t>ferro-titanium and ferro-silico-titanium</t>
  </si>
  <si>
    <t>ferro-alloys (excl. ferro-manganese, ferro-silicon, ferro-silico-manganese, ferro-chromium, ferro-silico-chromium, ferro-nickel, ferro-molybdenum, ferro-tungsten, ferro-silico-tungsten, ferro-titanium, ferro-silico-titanium, ferro-vanadium and ferro-niobium)</t>
  </si>
  <si>
    <t>ferrous products obtained by direct reduction of iron ore, in lumps, pellets or similar forms</t>
  </si>
  <si>
    <t>spongy ferrous products, obtained from molten pig iron by atomization, iron of a purity of &gt;= 99,94%, in lumps, pellets or similar forms</t>
  </si>
  <si>
    <t>waste and scrap, of cast iron (excl. radioactive)</t>
  </si>
  <si>
    <t>waste and scrap of stainless steel (excl. radioactive, and waste and scrap of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</si>
  <si>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</si>
  <si>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</si>
  <si>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filings, trimmings and stampings of iron or steel, whether or not in bundles (excl. those of cast iron, alloy steel or tinned iron or steel)</t>
  </si>
  <si>
    <t>waste and scrap of iron or steel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</si>
  <si>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</si>
  <si>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</si>
  <si>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powders, of pig iron, spiegeleisen, iron or non-alloy steel (excl. powders of ferro-alloys and radioactive iron powders 'isotopes')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</si>
  <si>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</si>
  <si>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</si>
  <si>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iron or non-alloy steel containing, by weight, &lt; 0,25% of carbon, of square or rectangular cross-section, the width measuring &lt; twice the thickness</t>
  </si>
  <si>
    <t>semi-finished products of iron or non-alloy steel containing, by weight, &lt; 0,25% of carbon, of rectangular 'other than square' cross-section, the width measuring &gt;= twice the thickness</t>
  </si>
  <si>
    <t>semi-finished products of iron or non-alloy steel containing, by weight, &lt; 0,25% of carbon, of circular cross-section, or of a cross-section other than square or rectangular</t>
  </si>
  <si>
    <t>semi-finished products of iron or non-alloy steel containing, by weight, &gt;= 0,25% of carbon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</si>
  <si>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</si>
  <si>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</si>
  <si>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</si>
  <si>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</si>
  <si>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</si>
  <si>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</si>
  <si>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</si>
  <si>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</si>
  <si>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&gt;= 600 mm, not in coils, simply hot-rolled, not clad, plated or coated, of a thickness of &gt; 10 mm, without patterns in relief</t>
  </si>
  <si>
    <t>flat-rolled products of iron or non-alloy steel, of a width of &gt;= 600 mm, not in coils, simply hot-rolled, not clad, plated or coated, of a thickness of &gt;= 4,75 mm but &lt;= 10 mm, without patterns in relief</t>
  </si>
  <si>
    <t>flat-rolled products of iron or non-alloy steel, of a width of &gt;= 600 mm, not in coils, simply hot-rolled, not clad, plated or coated, of a thickness of &gt;= 3 mm but &lt; 4,75 mm, without patterns in relief</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</si>
  <si>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</si>
  <si>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</si>
  <si>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</si>
  <si>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not clad, plated or coated, of a thickness of &gt; 1 mm but &lt; 3 mm</t>
  </si>
  <si>
    <t>flat-rolled products of iron or non-alloy steel, of a width of &gt;= 600 mm, in coils, simply cold-rolled 'cold-reduced', not clad, plated or coated, of a thickness of &gt;= 0,5 mm but &lt;= 1 mm</t>
  </si>
  <si>
    <t>flat-rolled products of iron or non-alloy steel, of a width of &gt;= 600 mm, in coils, simply cold-rolled 'cold-reduced', not clad, plated or coated, of a thickness of &lt; 0,5 mm</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</si>
  <si>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</si>
  <si>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not clad, plated or coated, of a thickness of &gt; 1 mm but &lt; 3 mm</t>
  </si>
  <si>
    <t>flat-rolled products of iron or non-alloy steel, of a width of &gt;= 600 mm, not in coils, simply cold-rolled 'cold-reduced', not clad, plated or coated, of a thickness of &gt;= 0,5 mm but &lt;= 1 mm</t>
  </si>
  <si>
    <t>flat-rolled products of iron or non-alloy steel, of a width of &gt;= 600 mm, not in coils, simply cold-rolled 'cold-reduced', not clad, plated or coated, of a thickness of &lt; 0,5 mm</t>
  </si>
  <si>
    <t>flat-rolled products of iron or steel, of a width of &gt;= 600 mm, cold-rolled 'cold-reduced', and further worked, but not clad, plated or coated</t>
  </si>
  <si>
    <t>flat-rolled products of iron or non-alloy steel, of a width of &gt;= 600 mm, hot-rolled or cold-rolled 'cold-reduced', tinned, of a thickness of &gt;= 0,5 mm</t>
  </si>
  <si>
    <t>flat-rolled products of iron or non-alloy steel, of a width of &gt;= 600 mm, hot-rolled or cold-rolled 'cold-reduced', tinned, of a thickness of &lt; 0,5 mm</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</si>
  <si>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</si>
  <si>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</si>
  <si>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tinned (excl. electrolytically plated or coated with zinc)</t>
  </si>
  <si>
    <t>flat-rolled products of iron or non-alloy steel, of a width of &gt;= 600 mm, hot-rolled or cold-rolled 'cold-reduced', not corrugated, tinned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</si>
  <si>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</si>
  <si>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</si>
  <si>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</si>
  <si>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flat products of iron or non-alloy steel, of a width of &gt;= 600 mm, hot-rolled or cold-rolled 'cold-reduced', painted, varnished or coated with plastics</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</si>
  <si>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</si>
  <si>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flat-rolled products of iron or non-alloy steel, simply hot-rolled on four faces or in a closed box pass, not clad, plated or coated, of a width of &gt; 150 mm but &lt; 600 mm and a thickness of &gt;= 4 mm, not in coils, without patterns in relief, commonly known as 'wide flats'</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</si>
  <si>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</si>
  <si>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</si>
  <si>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</si>
  <si>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</si>
  <si>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t>
  </si>
  <si>
    <t>flat-rolled products of iron or non-alloy steel, of a width of &lt; 600 mm, hot-rolled or cold-rolled 'cold-reduced', tinned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</si>
  <si>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</si>
  <si>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</si>
  <si>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flat-rolled products of iron or non-alloy steel, of a width of &lt; 600 mm, hot-rolled or cold-rolled 'cold-reduced', painted, varnished or coated with plastics</t>
  </si>
  <si>
    <t>flat-rolled products of iron or non-alloy steel, of a width of &lt; 600 mm, hot-rolled or cold-rolled 'cold-reduced', plated or coated (excl. tinned, plated or coated with zinc, painted, varnished or coated with plastics)</t>
  </si>
  <si>
    <t>flat-rolled products of iron or non-alloy steel, of a width of &lt; 600 mm, hot-rolled or cold-rolled 'cold-reduced', clad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</si>
  <si>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</si>
  <si>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</si>
  <si>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</si>
  <si>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</si>
  <si>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</si>
  <si>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</si>
  <si>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</si>
  <si>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</si>
  <si>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</si>
  <si>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bars and rods, of non-alloy free-cutting steel, not further worked than cold-formed or cold-finished</t>
  </si>
  <si>
    <t>bars and rods, of iron or non-alloy steel, not further worked than cold-formed or cold-finished (excl.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</si>
  <si>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</si>
  <si>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</si>
  <si>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</si>
  <si>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</si>
  <si>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not further worked than hot-rolled, hot-drawn or hot-extruded, of a height &gt;= 80 mm</t>
  </si>
  <si>
    <t>i sections of iron or non-alloy steel, not further worked than hot-rolled, hot-drawn or hot-extruded, of a height &gt;= 80 mm</t>
  </si>
  <si>
    <t>h sections of iron or non-alloy steel, not further worked than hot-rolled, hot-drawn or hot-extruded, of a height &gt;= 80 mm</t>
  </si>
  <si>
    <t>l sections of iron or non-alloy steel, not further worked than hot-rolled, hot-drawn or hot-extruded, of a height &gt;= 80 mm</t>
  </si>
  <si>
    <t>sections of iron or non-alloy steel, not further worked than hot-rolled, hot-drawn or hot-extruded (excl. u, i, h, l or t sections)</t>
  </si>
  <si>
    <t>angles, shapes and sections, of iron or non-alloy steel, from flat-rolled products simply cold-formed or cold-finished (excl. profiled sheet)</t>
  </si>
  <si>
    <t>angles, shapes and sections, of iron or non-alloy steel, not further worked than cold-formed or cold-finished (excl. profiled sheet)</t>
  </si>
  <si>
    <t>angles, shapes and sections, of iron or non-alloy steel, cold-formed or cold-finished from flat-rolled products and further worked</t>
  </si>
  <si>
    <t>angles, shapes and sections, of iron or non-alloy steel, cold-formed or cold-finished and further worked (excl. from flat-rolled products), or not further worked than forged, or forged, or hot-formed by other means and further worked, n.e.s.</t>
  </si>
  <si>
    <t>wire of iron or non-alloy steel, in coils, not plated or coated, whether or not polished (excl. bars and rods)</t>
  </si>
  <si>
    <t>wire of iron or non-alloy steel, in coils, plated or coated with zinc (excl. bars and rods)</t>
  </si>
  <si>
    <t>wire of iron or non-alloy steel, in coils, plated or coated with base metals (excl. plated or coated with zinc, and bars and rods)</t>
  </si>
  <si>
    <t>wire of iron or non-alloy steel, in coils, plated or coated (excl. plated or coated with base metals, and bars and rods)</t>
  </si>
  <si>
    <t>steel, stainless, in ingots and other primary forms (excl. waste and scrap in ingot form, and products obtained by continuous casting)</t>
  </si>
  <si>
    <t>semi-finished products of stainless steel, of rectangular 'other than square' cross-section</t>
  </si>
  <si>
    <t>semi-finished products of stainless steel (excl. of rectangular [other than square] cross-section)</t>
  </si>
  <si>
    <t>flat-rolled products of stainless steel, of a width of &gt;= 600 mm, not further worked than hot-rolled, in coils, of a thickness of &gt; 10 mm</t>
  </si>
  <si>
    <t>flat-rolled products of stainless steel, of a width of&gt;= 600 mm, not further worked than hot-rolled, in coils, of a thickness of &gt;= 4,7 mm and &lt;= 10 mm</t>
  </si>
  <si>
    <t>flat-rolled products of stainless steel, of a width of &gt;= 600 mm, not further worked than hot-rolled, in coils, of a thickness of &gt;= 3 mm and &lt; 4,75 mm</t>
  </si>
  <si>
    <t>flat-rolled products of stainless steel, of a width of &gt;= 600 mm, not further worked than hot-rolled, in coils, of a thickness of &lt; 3 mm</t>
  </si>
  <si>
    <t>flat-rolled products of stainless steel, of a width of &gt;= 600 mm, not further worked than hot-rolled, not in coils, of a thickness of &gt;= 4,75 mm and &lt;= 10 mm</t>
  </si>
  <si>
    <t>flat-rolled products of stainless steel, of a width of &gt;= 600 mm, not further worked than hot-rolled, not in coils, of a thickness of &gt;= 3 mm and &lt; 4,75 mm</t>
  </si>
  <si>
    <t>flat-rolled products of stainless steel, of a width of &gt;= 600 mm, not further worked than hot-rolled, not in coils, of a thickness of &lt; 3 mm</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</si>
  <si>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</si>
  <si>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3 mm but &lt; 4,75 mm</t>
  </si>
  <si>
    <t>flat-rolled products of stainless steel, of a width of &gt;= 600 mm, not further worked than cold-rolled 'cold-reduced', of a thickness of &gt; 1 mm but &lt; 3 mm</t>
  </si>
  <si>
    <t>flat-rolled products of stainless steel, of a width of &gt;= 600 mm, not further worked than cold-rolled 'cold-reduced', of a thickness of &gt;= 0,5 mm but &lt;= 1 mm</t>
  </si>
  <si>
    <t>flat-rolled products of stainless steel, of a width of &gt;= 600 mm, not further worked than cold-rolled 'cold-reduced', of a thickness of &lt; 0,5 mm</t>
  </si>
  <si>
    <t>flat-rolled products of stainless steel, of a width of &gt;= 600 mm, hot-rolled or cold-rolled 'cold-reduced' and further worked</t>
  </si>
  <si>
    <t>flat-rolled products of stainless steel, of a width of &lt; 600 mm, not further worked than hot-rolled, of a thickness of &gt;= 4,75 mm</t>
  </si>
  <si>
    <t>flat-rolled products of stainless steel, of a width of &lt; 600 mm, not further worked than hot-rolled, of a thickness of &lt; 4,75 mm</t>
  </si>
  <si>
    <t>flat-rolled products of stainless steel, of a width of &lt; 600 mm, not further worked than cold-rolled 'cold-reduced'</t>
  </si>
  <si>
    <t>flat-rolled products of stainless steel, of a width of &lt; 600 mm, hot-rolled or cold-rolled 'cold-reduced' and further worked</t>
  </si>
  <si>
    <t>bars and rods of stainless steel, hot-rolled, in irregularly wound coils</t>
  </si>
  <si>
    <t>bars and rods of stainless steel, only hot-rolled, only hot-drawn or only hot-extruded, of circular cross-section</t>
  </si>
  <si>
    <t>bars and rods of stainless steel, only hot-rolled, only hot-drawn or only extruded (excl. of circular cross-section)</t>
  </si>
  <si>
    <t>other bars and rods of stainless steel, not further worked than cold-formed or cold-finished</t>
  </si>
  <si>
    <t>other bars and rods of stainless steel, cold-formed or cold-finished and further worked, or not further worked than forged, or forged, or hot-formed by other means and further worked, n.e.s.</t>
  </si>
  <si>
    <t>angles, shapes and sections of stainless steel, n.e.s.</t>
  </si>
  <si>
    <t>wire of stainless steel, in coils (excl. bars and rods)</t>
  </si>
  <si>
    <t>steel, alloy, other than stainless, in ingots or other primary forms (excl. waste and scrap in ingot form, and products obtained by continuous casting)</t>
  </si>
  <si>
    <t>semi-finished products of alloy steel other than stainless</t>
  </si>
  <si>
    <t>flat-rolled products of silicon-electrical steel, of a width of &gt;= 600 mm, grain-oriented</t>
  </si>
  <si>
    <t>flat-rolled products of silicon-electrical steel, of a width of &gt;= 600 mm, non-grain-oriented</t>
  </si>
  <si>
    <t>flat-rolled products of high-speed steel, of a width of &gt;= 600 mm, hot-rolled or cold-rolled 'cold-reduced'</t>
  </si>
  <si>
    <t>flat-rolled products of alloy steel other than stainless, of a width of &gt;= 600 mm, not further worked than hot-rolled, in coils (excl. products of high-speed steel or silicon-electrical steel)</t>
  </si>
  <si>
    <t>flat-rolled products of alloy steel other than stainless, of a width of &gt;= 600 mm, not further worked than hot-rolled, not in coils (excl. products of high-speed steel or silicon-electrical steel)</t>
  </si>
  <si>
    <t>flat-rolled products of alloy steel other than stainless, of a width of &gt;= 600 mm, not further worked than hot-rolled (excl. products of high-speed steel or silicon-electrical steel)</t>
  </si>
  <si>
    <t>flat-rolled products of alloy steel other than stainless, of a width of &gt;= 600 mm, hot-rolled or cold-rolled 'cold-reduced' and electrolytically plated or coated with zinc (excl. products of high-speed steel or silicon-electrical steel)</t>
  </si>
  <si>
    <t>flat-rolled products of alloy steel other than stainless, of a width of &gt;= 600 mm, hot-rolled or cold-rolled 'cold-reduced' and plated or coated with zinc (excl. electrolytically plated or coated and products of high-speed steel or silicon-electrical steel)</t>
  </si>
  <si>
    <t>flat-rolled products of alloy steel other than stainless, of a width of &gt;= 600 mm, hot-rolled or cold-rolled 'cold-reduced' and further worked (excl. plated or coated with zinc and products of high-speed steel or silicon-electrical steel)</t>
  </si>
  <si>
    <t>flat-rolled products of silicon-electrical steel, of a width of &lt; 600 mm, hot-rolled or cold-rolled 'cold-reduced', grain-oriented</t>
  </si>
  <si>
    <t>flat-rolled products of silicon-electrical steel, of a width of &lt; 600 mm, hot-rolled or cold-rolled 'cold-reduced', not grain-oriented</t>
  </si>
  <si>
    <t>flat-rolled products of high-speed steel, of a width of &lt;= 600 mm, hot-rolled or cold-rolled 'cold-reduced'</t>
  </si>
  <si>
    <t>flat-rolled products of alloy steel other than stainless, of a width of &lt; 600 mm, not further worked than hot-rolled (excl. products of high-speed steel or silicon-electrical steel)</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</si>
  <si>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</si>
  <si>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plated or coated with zinc (excl. electrolytically plated or coated, and products of high-speed steel or silicon-electrical steel)</t>
  </si>
  <si>
    <t>flat-rolled products of alloy steel other than stainless, of a width of &lt; 600 mm, hot-rolled or cold-rolled 'cold-reduced' and further worked (excl. plated or coated with zinc, and products of high-speed steel or silicon-electrical steel)</t>
  </si>
  <si>
    <t>bars and rods of high-speed steel, hot-rolled, in irregularly wound coils</t>
  </si>
  <si>
    <t>bars and rods of alloy steel other than stainless, hot-rolled, in irregularly wound coils (excl. products of high-speed steel or silicon-electrical steel)</t>
  </si>
  <si>
    <t>bars and rods of high-speed steel (excl. semi-finished products, flat-rolled products and hot-rolled bars and rods in irregularly wound coils)</t>
  </si>
  <si>
    <t>bars and rods of silico-manganese steel (excl. semi-finished products, flat-rolled products and hot-rolled bars and rods in irregularly wound coils)</t>
  </si>
  <si>
    <t>bars and rods of alloy steel other than stainless, not further worked than hot-rolled, hot-drawn or extruded (excl. products of high-speed steel or silico-manganese steel, semi-finished products, flat-rolled products and hot-rolled bars and rods in irregularly wound coils)</t>
  </si>
  <si>
    <t>bars and rods of alloy steel other than stainless, not further worked than forged (excl. products of high-speed steel or silico-manganese steel, semi-finished products, flat-rolled products and hot-rolled bars and rods in irregularly wound coils)</t>
  </si>
  <si>
    <t>bars and rods of alloy steel other than stainless, not further worked than cold-formed or cold-finished (excl. products of high-speed steel or silico-manganese steel, semi-finished products, flat-rolled products and hot-rolled bars and rods in irregularly wound coils)</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</si>
  <si>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</si>
  <si>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angles, shapes and sections of alloy steel other than stainless, n.e.s.</t>
  </si>
  <si>
    <t>hollow drill bars and rods, of alloy or non-alloy steel</t>
  </si>
  <si>
    <t>wire of high-speed steel, in coils (excl. bars and rods)</t>
  </si>
  <si>
    <t>wire of silico-manganese steel, in coils (excl. bars and rods)</t>
  </si>
  <si>
    <t>wire of alloy steel other than stainless, in coils (excl. bars and rods and wire of high-speed steel or of silico-manganese steel)</t>
  </si>
  <si>
    <t>sheet piling of iron or steel, whether or not drilled, punched or made from assembled elements</t>
  </si>
  <si>
    <t>angles, shapes and sections, of iron or steel, welded</t>
  </si>
  <si>
    <t>rails of iron or steel, for railway or tramway track (excl. check-rails)</t>
  </si>
  <si>
    <t>switch blades, crossing frogs, point rods and other crossing pieces, for railway or tramway track, of iron or steel</t>
  </si>
  <si>
    <t>fish-plates and sole plates of iron or steel, for railways or tramways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</si>
  <si>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</si>
  <si>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pipes and hollow profiles, of cast iron</t>
  </si>
  <si>
    <t>line pipe of a kind used for oil or gas pipelines, seamless, of iron or steel (excl. products of cast iron)</t>
  </si>
  <si>
    <t>drill pipe, seamless, of a kind used in drilling for oil or gas, of iron or steel (excl. products of cast iron)</t>
  </si>
  <si>
    <t>casing and tubing of a kind used in drilling for oil or gas, seamless, of iron or steel (excl. products of cast iron)</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</si>
  <si>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</si>
  <si>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</si>
  <si>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tubes, pipes and hollow profiles, seamless, of circular cross-section, of stainless steel, cold-drawn or cold-rolled 'cold-reduced' (excl. line pipe of a kind used for oil or gas pipelines, casing and tubing of a kind used for drilling for oil or gas)</t>
  </si>
  <si>
    <t>tubes, pipes and hollow profiles, seamless, of circular cross-section, of stainless steel, not cold-drawn or cold-rolled 'cold-reduced' (excl. line pipe of a kind used for oil or gas pipelines or of a kind used for drilling for oil or gas)</t>
  </si>
  <si>
    <t>tubes, pipes and hollow profiles, seamless, of circular cross-section, of alloy steel other than stainless, cold-drawn or cold-rolled 'cold-reduced' (excl. line pipe of a kind used for oil or gas pipelines, casing and tubing of a kind used for drilling for oil)</t>
  </si>
  <si>
    <t>tubes, pipes and hollow profiles, seamless, of circular cross-section, of alloy steel other than stainless, not cold-drawn or cold-rolled 'cold-reduced' (excl. line pipe of a kind used for oil or gas pipelines, casing and tubing of a kind used for drilling for oil)</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</si>
  <si>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</si>
  <si>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</si>
  <si>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</si>
  <si>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</si>
  <si>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</si>
  <si>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</si>
  <si>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</si>
  <si>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tubes and pipes having circular cross-sections and an external diameter of &gt; 406,4 mm, of flat-rolled products of iron or steel, welded (excl. welded products or products of a kind used for oil or gas pipelines or of a kind used in drilling for oil or gas)</t>
  </si>
  <si>
    <t>line pipe of a kind used for oil or gas pipelines, of iron or steel, of an external diameter of &lt;= 406,4 mm (excl. of cast iron and seamless tubes)</t>
  </si>
  <si>
    <t>casing and tubing of a kind used in drilling for oil or gas, of flat-rolled products of iron or steel, of an external diameter of &lt;= 406,4 mm (excl. of cast iron and seamless tubes)</t>
  </si>
  <si>
    <t>tubes, pipes and hollow profiles, welded, of circular cross-section, of iron or non-alloy steel (excl. of cast iron, products having internal and external circular cross-sections and an external diameter of &gt; 406,4 mm, or line pipe of a kind used for oil or gas pipelines or casing and tubing of a kind used in drilling for oil or gas)</t>
  </si>
  <si>
    <t>tubes, pipes and hollow profiles, welded, of circular cross-section, of stainless steel (excl. seamless, products having internal and external circular cross-sections and an external diameter of &gt; 406,4 mm, and products of a kind used for oil or gas pipelines or of a kind used in drilling for oil or gas)</t>
  </si>
  <si>
    <t>tubes, pipes and hollow profiles, welded, of circular cross-section, of alloy steel other than stainless (excl. seamless, tubes and pipes having internal and external circular cross-sections and an external diameter of &gt; 406,4 mm, and line pipe of a kind used for oil or gas pipelines or casing and tubing of a kind used in drilling for oil or gas)</t>
  </si>
  <si>
    <t>tubes, pipes and hollow profiles, welded, of non-circular cross-section, of iron or steel (excl. seamless, and line pipe of a kind used for oil or gas pipelines or casing and tubing of a kind used in drilling for oil or gas)</t>
  </si>
  <si>
    <t>tubes, pipes and hollow profiles 'e.g., open seam, riveted or similarly closed', of iron or steel (excl. of cast iron, seamless or welded tubes and pipes and tubes and pipes having internal and external circular cross-sections and an external diameter of &gt; 406,4 mm)</t>
  </si>
  <si>
    <t>tube or pipe fittings of non-malleable cast iron</t>
  </si>
  <si>
    <t>cast tube or pipe fittings of iron or steel (excl. products of non-malleable cast iron)</t>
  </si>
  <si>
    <t>flanges of stainless steel (excl. cast products)</t>
  </si>
  <si>
    <t>threaded elbows, bends and sleeves of stainless steel (excl. cast products)</t>
  </si>
  <si>
    <t>butt welding tube or pipe fittings of stainless steel (excl. cast products)</t>
  </si>
  <si>
    <t>tube or pipe fittings of stainless steel (excl. cast products, flanges, threaded elbows, bends and sleeves and butt weldings fittings)</t>
  </si>
  <si>
    <t>flanges of iron or steel (excl. cast or stainless products)</t>
  </si>
  <si>
    <t>threaded elbows, bends and sleeves, of stainless steel (excl. cast or stainless products)</t>
  </si>
  <si>
    <t>butt welding fittings of iron or steel (excl. cast iron or stainless steel products, and flanges)</t>
  </si>
  <si>
    <t>tube or pipe fittings, of iron or steel (excl. cast iron or stainless steel products; flanges; threaded elbows, bends and sleeves; butt welding fittings)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</si>
  <si>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</si>
  <si>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</si>
  <si>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</si>
  <si>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</si>
  <si>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structures and parts of structures, of iron or steel, n.e.s. (excl. bridges and bridge-sections, towers and lattice masts, doors and windows and their frames, thresholds for doors, props and similar equipment for scaffolding, shuttering, propping or pit-propping)</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</si>
  <si>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</si>
  <si>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</si>
  <si>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(excl. containers for compressed or liquefied gas)</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</si>
  <si>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</si>
  <si>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containers of iron or steel, for compressed or liquefied gas (excl. containers specifically constructed or equipped for one or more types of transport)</t>
  </si>
  <si>
    <t>stranded wire, ropes and cables, of iron or steel (excl. electrically insulated products and twisted fencing wire and barbed wire)</t>
  </si>
  <si>
    <t>plaited bands, slings and the like, of iron or steel (excl. electrically insulated products)</t>
  </si>
  <si>
    <t>barbed wire of iron or steel; twisted hoop or single flat wire, barbed or not, and loosely twisted double wire, of a kind used for fencing, of iron or steel</t>
  </si>
  <si>
    <t>endless bands of stainless steel wire, for machinery</t>
  </si>
  <si>
    <t>endless bands of iron or steel wire (excl. stainless),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</si>
  <si>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</si>
  <si>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 and endless bands for machinery)</t>
  </si>
  <si>
    <t>grill, netting and fencing, welded at the intersection, having a mesh size of &gt;= 100 cm▓, of iron or steel wire with a maximum cross-sectional dimension of &gt;= 3 mm</t>
  </si>
  <si>
    <t>grill, netting and fencing, of iron or steel wire, welded at the intersection, plated or coated with zinc (excl. products of wire with a maximum cross-sectional dimension of &gt;= 3 mm and having a mesh size of &gt;= 100 cmª)</t>
  </si>
  <si>
    <t>grill, netting and fencing, of iron or steel wire, welded at the intersection (excl. products of wire with a maximum cross-sectional dimension of &gt;= 3 mm and having a mesh size of &gt;= 100 cmª,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</si>
  <si>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</si>
  <si>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</si>
  <si>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</si>
  <si>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</si>
  <si>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t>
  </si>
  <si>
    <t>articulated link chain of iron or steel (excl. roller chain)</t>
  </si>
  <si>
    <t>parts of articulated link chain, of iron or steel</t>
  </si>
  <si>
    <t>skid chain for motor vehicles, of iron or steel</t>
  </si>
  <si>
    <t>stud-link of iron or steel</t>
  </si>
  <si>
    <t>welded link chain of iron or steel (excl. articulated link chain, skid chain and stud-link chain)</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</si>
  <si>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</si>
  <si>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parts of skid chain, stud-link chain and other chains of heading 7315 (excl. articulated link chain)</t>
  </si>
  <si>
    <t>anchors, grapnels and parts thereof, of iron or steel</t>
  </si>
  <si>
    <t>nails, tacks, drawing pins, corrugated nails, staples and similar articles of iron or steel, whether or not with heads of other material (excl. such articles with heads of copper and staples in strips)</t>
  </si>
  <si>
    <t>coach screws of iron or steel</t>
  </si>
  <si>
    <t>wood screws of iron or steel (excl. coach screws)</t>
  </si>
  <si>
    <t>screw hooks and screw rings, of iron or steel</t>
  </si>
  <si>
    <t>self-tapping screws, of iron or steel (excl. wook screws)</t>
  </si>
  <si>
    <t>threaded screws and bolts, of iron or steel, whether or not with their nuts and washers (excl. coach screws and other wood screws, screw hooks and screw rings, self-tapping screws, lag screws, stoppers, plugs and the like, threaded)</t>
  </si>
  <si>
    <t>nuts of iron or steel</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</si>
  <si>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</si>
  <si>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</si>
  <si>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</si>
  <si>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</si>
  <si>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cotter-pins, of iron or steel</t>
  </si>
  <si>
    <t>non-threaded articles, of iron or steel</t>
  </si>
  <si>
    <t>sewing, darning or embroidery needles, for use in the hand, of iron or steel</t>
  </si>
  <si>
    <t>safety pins of iron or steel</t>
  </si>
  <si>
    <t>pins of iron or steel, n.e.s.</t>
  </si>
  <si>
    <t>knitting needles, bodkins, crochet hooks, embroidery stilettos and similar articles, of iron or steel (excl. sewing, darning or embroidery needles)</t>
  </si>
  <si>
    <t>leaf-springs and leaves therefor, of iron or steel (excl. clock and watch springs and shock absorbers and torque rod or torsion bar springs of section 17)</t>
  </si>
  <si>
    <t>helical springs, of iron or steel (excl. flat spiral springs, clock and watch springs, springs for sticks and handles of umbrellas or parasols, and shock absorbers of section 17)</t>
  </si>
  <si>
    <t>springs and leaves for springs, of iron or steel, incl. flat spiral springs (excl. helical springs, spiral springs, leaf-springs and leaves therefor, clock and watch springs, spring washers and other lock washers and shock absorbers and torque rod or torsion bar springs of section 17)</t>
  </si>
  <si>
    <t>appliances for baking, frying, grilling and cooking and plate warmers, for domestic use, of iron or steel, for gas fuel or for both gas and other fuels (excl.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</si>
  <si>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</si>
  <si>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(excl. large cooking appliances)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</si>
  <si>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</si>
  <si>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</si>
  <si>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stoves, heaters, grates, fires, wash boilers, braziers and similar appliances, of iron or steel, for solid fuel (excl. cooking appliances, whether or not with oven, separate ovens, plate warmers, central heating boilers, hot water cylinders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</si>
  <si>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</si>
  <si>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</si>
  <si>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</si>
  <si>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 air distributors, incl. distributors which can also distribute fresh or conditioned air, non-electrically heated, incorporating a motor-driven fan or blower, and parts thereof, of iron or steel</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</si>
  <si>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</si>
  <si>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</si>
  <si>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</si>
  <si>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</si>
  <si>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</si>
  <si>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</si>
  <si>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sinks and wash basins, of stainless steel</t>
  </si>
  <si>
    <t>baths of cast iron, whether or not enamelled</t>
  </si>
  <si>
    <t>baths of steel sheet</t>
  </si>
  <si>
    <t>sanitary ware, incl. parts thereof (excl. cans, boxes and similar containers of heading 7310, small wall cabinets for medical supplies or toiletries and other furniture of chapter 94, and fittings, complete sinks and wash basins, of stainless steel, complete baths and fittings)</t>
  </si>
  <si>
    <t>articles of iron or steel, of non-malleable cast iron, n.e.s.</t>
  </si>
  <si>
    <t>grinding balls and similar articles for mills, cast (excl. such articles of non-malleable cast iron)</t>
  </si>
  <si>
    <t>cast articles of iron or steel, n.e.s. (excl. articles of non-malleable cast iron, and grinding balls and similar articles for mills)</t>
  </si>
  <si>
    <t>grinding balls and similar articles for mills, of iron or steel, forged or stamped, but not further worked</t>
  </si>
  <si>
    <t>articles of iron or steel, forged or stamped, but not further worked, n.e.s. (excl. grinding balls and similar articles for mills)</t>
  </si>
  <si>
    <t>articles of iron or steel wire, n.e.s.</t>
  </si>
  <si>
    <t>articles of iron or steel, n.e.s. (excl. cast articles or articles of iron or steel wire)</t>
  </si>
  <si>
    <t>copper mattes</t>
  </si>
  <si>
    <t>cement copper 'precipitated copper'</t>
  </si>
  <si>
    <t>copper, unrefined; copper anodes for electrolytic refining</t>
  </si>
  <si>
    <t>copper, refined, in the form of cathodes and sections of cathodes</t>
  </si>
  <si>
    <t>copper, refined, in the form of wire-bars</t>
  </si>
  <si>
    <t>copper, refined, in the form of billets</t>
  </si>
  <si>
    <t>copper, refined, unwrought (excl. copper in the form of billets, wire-bars, cathodes and sections of cathodes)</t>
  </si>
  <si>
    <t>copper-zinc base alloys 'brass' unwrought</t>
  </si>
  <si>
    <t>copper-tin base alloys 'bronze' unwrought</t>
  </si>
  <si>
    <t>copper alloys unwrought (excl. copper-zinc base alloys 'brass', copper-zinc base alloys 'bronze', copper-nickel base alloys 'cupro-nickel', copper-nickel-zinc base alloys 'nickel silver', and copper alloys of heading 7405)</t>
  </si>
  <si>
    <t>waste and scrap, of copper (excl. ingots or other similar unwrought shapes, of remelted copper waste and scrap, ashes and residues containing copper, and waste and scrap of primary cells, primary batteries and electric accumulators)</t>
  </si>
  <si>
    <t>master alloys of copper (excl. phosphorus-copper compounds 'copper phosphide' containing by weight &gt; 15% phosphorus)</t>
  </si>
  <si>
    <t>copper powders, of non-lamellar structure (excl. grains of copper)</t>
  </si>
  <si>
    <t>copper powders, of lamellar structure, and flakes of copper (excl. grains of copper and spangles of heading 8308)</t>
  </si>
  <si>
    <t>bars, rods and profiles, of refined copper, n.e.s.</t>
  </si>
  <si>
    <t>bars, rods and profiles, of copper-zinc base alloys 'brass', n.e.s.</t>
  </si>
  <si>
    <t>bars, rods and profiles of copper-nickel base alloys 'cupro-nickel' or copper-nickel-zinc base alloys 'nickel silver', n.e.s.</t>
  </si>
  <si>
    <t>bars, rods and profiles of copper alloys, n.e.s. (excl. such articles of copper-zinc base alloys 'brass', copper-nickel base alloys 'cupro-nickel' or copper-nickel-zinc base alloys 'nickel silver')</t>
  </si>
  <si>
    <t>wire of refined copper, with a maximum cross-sectional dimension of &gt; 6 mm</t>
  </si>
  <si>
    <t>wire of refined copper, with a maximum cross-sectional dimension of &lt;= 6 mm</t>
  </si>
  <si>
    <t>wire of copper-zinc base alloys 'brass'</t>
  </si>
  <si>
    <t>wire of copper-nickel alloys 'cupro-nickel' or copper-nickel-zinc alloys 'nickel silver'</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</si>
  <si>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</si>
  <si>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</si>
  <si>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</si>
  <si>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plates, sheets and strip, of copper-zinc base alloys 'brass', of a thickness of &gt; 0,15 mm, in coils (excl. expanded sheet and strip and electrically insulated strip)</t>
  </si>
  <si>
    <t>plates, sheets and strip, of copper-zinc base alloys 'bronze', of a thickness of &gt; 0,15 mm, not in coils (excl. expanded sheet and strip and electrically insulated strip)</t>
  </si>
  <si>
    <t>plates, sheets and strip, of copper-zinc base alloys 'bronze', of a thickness of &gt; 0,15 mm, in coils (excl. expanded sheet and strip and electrically insulated strip)</t>
  </si>
  <si>
    <t>plates, sheets and strip, of copper-nickel base alloys 'cupro-nickel' or copper-nickel-zinc base alloys 'nickel silver',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</si>
  <si>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</si>
  <si>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refined copper foil, not backed, of a thickness of&lt;= 0,15 mm (excl. stamping foils of heading 3212, metal yarns and metallised yarns and foil made-up as christmas tree decorating material)</t>
  </si>
  <si>
    <t>copper alloy foil, not backed, of a thickness of &lt;= 0,15 mm (excl. stamping foils of heading 3212, metal yarns and metallised yarns and foil made-up as christmas tree decorating material)</t>
  </si>
  <si>
    <t>refined copper foil, backed, of a thickness 'excl. any backing' of &lt;= 0,15 mm (excl. stamping foils of heading 3212, metal yarns and metallised yarns and foil made-up as christmas tree decorating material)</t>
  </si>
  <si>
    <t>copper alloy foil, backed, of a thickness 'excl. any backing' of &lt;= 0,15 mm (excl. stamping foils of heading 3212, metal yarns and metallised yarns and foil made-up as christmas tree decorating material)</t>
  </si>
  <si>
    <t>tubes and pipes of refined copper</t>
  </si>
  <si>
    <t>tubes and pipes of copper-zinc base alloys 'brass'</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</si>
  <si>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</si>
  <si>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</si>
  <si>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</si>
  <si>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</si>
  <si>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stranded wire, cables, plaited bands and the like, of copper (excl. electrically insulated products)</t>
  </si>
  <si>
    <t>woven copper wire cloth, incl. endless (excl. woven products of metal fibres of a kind used for cladding, lining or similar purposes, cloth coated with flux for brazing, or made into hand sieves or machine parts)</t>
  </si>
  <si>
    <t>grill and netting, of copper wire; expanded metal, of copper (excl. grill and netting made into hand sieves or machine parts)</t>
  </si>
  <si>
    <t>nails, tacks, drawing pins, staples and similar articles, of copper or with shafts of iron or steel and heads of copper (excl. staples in strips)</t>
  </si>
  <si>
    <t>washers, 'incl. spring washers and spring lock washers', of copper</t>
  </si>
  <si>
    <t>rivets, cotters, cotter-pins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</si>
  <si>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</si>
  <si>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</si>
  <si>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copper springs (excl. clock and watch springs, spring washers and other lock washers)</t>
  </si>
  <si>
    <t>cooking or heating apparatus of a kind used for domestic purposes, non-electric, and parts thereof, of copper (excl. hot water heaters and geysers)</t>
  </si>
  <si>
    <t>pot scourers and scouring or polishing pads, gloves and the like, of copper (excl. sanitary ware)</t>
  </si>
  <si>
    <t>table, kitchen or other household articles, parts thereof, of copper (excl. pot scourers and scouring or polishing pads, gloves and the like, cooking and heating appliances of heading 7417, cans, boxes and similar containers of heading 7419, articles of the nature of a work implement, articles of cutlery, spoons, ladles, etc., ornamental articles and sanitary ware)</t>
  </si>
  <si>
    <t>sanitary ware and parts thereof, of copper (excl. cooking and heating appliances of heading 7417, and fittings)</t>
  </si>
  <si>
    <t>chain and parts thereof, of copper (excl. watch chains, necklace chains and the like)</t>
  </si>
  <si>
    <t>articles of copper, cast, moulded, stamped or forged, but not further worked, n.e.s.</t>
  </si>
  <si>
    <t>articles of copper, n.e.s.</t>
  </si>
  <si>
    <t>nickel mattes</t>
  </si>
  <si>
    <t>nickel, not alloyed, unwrought</t>
  </si>
  <si>
    <t>unwrought nickel alloys</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</si>
  <si>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</si>
  <si>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</si>
  <si>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</si>
  <si>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</si>
  <si>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</si>
  <si>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</si>
  <si>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plates, sheets, strip and foil, of nickel alloys (excl. expanded plates, sheets or strip)</t>
  </si>
  <si>
    <t>tubes and pipes of non-alloy nickel</t>
  </si>
  <si>
    <t>tubes and pipes of nickel alloys</t>
  </si>
  <si>
    <t>tube or pipe fittings, of nickel</t>
  </si>
  <si>
    <t>cloth, grill, netting and fencing, of nickel wire</t>
  </si>
  <si>
    <t>articles of nickel, n.e.s.</t>
  </si>
  <si>
    <t>aluminium, not alloyed, unwrought</t>
  </si>
  <si>
    <t>unwrought aluminium alloys</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</si>
  <si>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</si>
  <si>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powders of aluminium, of non-lamellar structure (excl. pellets of aluminium)</t>
  </si>
  <si>
    <t>powders of aluminium, of lamellar structure, and flakes of aluminium (excl. pellets of aluminium, and spangles)</t>
  </si>
  <si>
    <t>bars, rods and profiles, of non-alloy aluminium, n.e.s.</t>
  </si>
  <si>
    <t>hollow profiles of aluminium alloys, n.e.s.</t>
  </si>
  <si>
    <t>bars, rods and 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</si>
  <si>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</si>
  <si>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</si>
  <si>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</si>
  <si>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</si>
  <si>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square or rectangular (excl. expanded plates, sheets and strip)</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</si>
  <si>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</si>
  <si>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</si>
  <si>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0,2 mm (excl. stamping foils of heading 3212, and foil made up as christmas tree decorating material)</t>
  </si>
  <si>
    <t>aluminium foil, not backed, rolled and further worked, of a thickness of &lt;= 2 mm (excl. stamping foils of heading 3212, and foil made up as christmas tree decorating material)</t>
  </si>
  <si>
    <t>aluminium foil, backed, of a thickness 'excl. any backing' of &lt;= 0,2 mm (excl. stamping foils of heading 3212, and foil made up as christmas tree decorating material)</t>
  </si>
  <si>
    <t>tubes and pipes of non-alloy aluminium (excl. hollow profiles)</t>
  </si>
  <si>
    <t>tubes and pipes of aluminium alloys (excl. hollow profiles)</t>
  </si>
  <si>
    <t>aluminium tube or pipe fittings 'e.g., couplings, elbows, sleeves'</t>
  </si>
  <si>
    <t>doors, windows and their frames and thresholds for door, of aluminium (excl. door furniture)</t>
  </si>
  <si>
    <t>structures and parts of structures, of aluminium, n.e.s., and plates, rods, profiles, tubes and the like, prepared for use in structures, of aluminium, n.e.s. (excl. prefabricated buildings of heading 9406, doors and windows and their frames and thresholds for doors)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</si>
  <si>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</si>
  <si>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collapsible tubular containers, of aluminium</t>
  </si>
  <si>
    <t>casks, drums, cans, boxes and similar containers, incl. rigid or collapsible tubular containers, of aluminium, for any material (other than compressed or liquefied gas), of a capacity of &lt;= 300 l, n.e.s.</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</si>
  <si>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</si>
  <si>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</si>
  <si>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</si>
  <si>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pot scourers and scouring or polishing pads, gloves and the like, of aluminium (excl. sanitary ware)</t>
  </si>
  <si>
    <t>table, kitchen or other household articles, parts thereof, of aluminium (excl. pot scourers and scouring or polishing pads, gloves and the like, cans, boxes and similar containers of heading 7612, articles of the nature of a work implement, spoons, ladles, forks and other articles of heading 8211 to 8215, ornamental articles, fittings and sanitary ware)</t>
  </si>
  <si>
    <t>sanitary ware and parts thereof, of aluminium (excl. cans, boxes and similar containers of heading 7612, and fittings)</t>
  </si>
  <si>
    <t>nails, tacks, staples, screws, bolts, nuts, screw hooks, rivets, cotters, cotter-pins,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</si>
  <si>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</si>
  <si>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n.e.s.</t>
  </si>
  <si>
    <t>unwrought lead, refined</t>
  </si>
  <si>
    <t>unwrought lead, containing by weight antimony as the principal other element</t>
  </si>
  <si>
    <t>unwrought lead (excl. refined lead and lead containing by weight antimony as the principal other element)</t>
  </si>
  <si>
    <t>lead waste and scrap (excl. ashes and residues from lead production 'heading no 2620', and ingots or other similar unwrought shapes, of remelted waste and scrap, of lead 'heading no 7801' and waste and scrap of primary cells, primary batteries et electric accumulators)</t>
  </si>
  <si>
    <t>lead bars, rods, profiles and wire, n.e.s.</t>
  </si>
  <si>
    <t>lead sheets, strip and foil, of a thickness 'excl. any backing' of &lt;= 0,2 mm</t>
  </si>
  <si>
    <t>lead plates; lead sheets, strip and foil, of a thickness 'excl. any backing' of &gt; 0,2 mm</t>
  </si>
  <si>
    <t>lead powders and flakes (excl. grains of lead, and spangles of heading 8308)</t>
  </si>
  <si>
    <t>lead tubes, pipes and tube or pipe fittings 'e.g., couplings, elbows, sleeves'</t>
  </si>
  <si>
    <t>articles of lead, n.e.s.</t>
  </si>
  <si>
    <t>unwrought zinc, not alloyed, containing by weight &gt;= 99,99% of zinc</t>
  </si>
  <si>
    <t>unwrought zinc, not alloyed, containing by weight &lt; 99,99% of zinc</t>
  </si>
  <si>
    <t>unwrought zinc alloys</t>
  </si>
  <si>
    <t>zinc waste and scrap (excl. ash and residues from zinc production 'heading 2620', ingots and other similar unwrought shapes, of remelted waste and scrap, of zinc 'heading 7901' and waste and scrap of primary cells, primary batteries and electric accumulators)</t>
  </si>
  <si>
    <t>zinc dust</t>
  </si>
  <si>
    <t>zinc powders and flakes (excl. grains of zinc, and spangles of heading 8308, and zinc dust)</t>
  </si>
  <si>
    <t>zinc bars, rods, profiles and wire, n.e.s.</t>
  </si>
  <si>
    <t>zinc plates, sheets, strip and foil</t>
  </si>
  <si>
    <t>zinc tubes, pipes and tube or pipe fittings 'e.g., couplings, elbows, sleeves'</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</si>
  <si>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</si>
  <si>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</si>
  <si>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</si>
  <si>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</si>
  <si>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</si>
  <si>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</si>
  <si>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tin foil of a thickness 'without any backing' &lt;= 0,2 mm, whether or not printed or backed with paper, paperboard, plastics or similar backing materials; tin powders and flakes (excl. tin granules and spangles of heading 8308)</t>
  </si>
  <si>
    <t>tin tubes, pipes and tube or pipe fittings 'e.g., couplings, elbows, sleeves'</t>
  </si>
  <si>
    <t>articles of tin, n.e.s.</t>
  </si>
  <si>
    <t>tungsten powders</t>
  </si>
  <si>
    <t>tungsten bars and rods (other than those obtained simply by sintering), profiles, plates, sheets, strip and foil, n.e.s.</t>
  </si>
  <si>
    <t>tungsten wire</t>
  </si>
  <si>
    <t>articles of tungsten, n.e.s.</t>
  </si>
  <si>
    <t>molybdenum bars and rods (other than those obtained simply by sintering), profiles, plates, sheets, strip and foil, n.e.s.</t>
  </si>
  <si>
    <t>molybdenum wire</t>
  </si>
  <si>
    <t>articles of molybdenum, n.e.s.</t>
  </si>
  <si>
    <t>tantalium waste and scrap (excl. ash and residues containing tantalium)</t>
  </si>
  <si>
    <t>articles of tantalum, n.e.s.</t>
  </si>
  <si>
    <t>unwrought magnesium, containing &lt; 99,8% by weight of magnesium</t>
  </si>
  <si>
    <t>magnesium waste and scrap (excl. ash and residues containing magnesium, and raspings, turnings and granules graded according to size)</t>
  </si>
  <si>
    <t>magnesium raspings, turnings and granules, graded according to size; magnesium powders</t>
  </si>
  <si>
    <t>articles of magnesium, n.e.s.</t>
  </si>
  <si>
    <t>cobalt mattes and other intermediate products of cobalt metallurgy; unwrought cobalt; cobalt powders</t>
  </si>
  <si>
    <t>articles of cobalt, n.e.s.</t>
  </si>
  <si>
    <t>cadmium waste and scrap (excl. ashes and residues containing cadmium)</t>
  </si>
  <si>
    <t>articles of titanium, n.e.s.</t>
  </si>
  <si>
    <t>unwrought zirconium; zirconium powders</t>
  </si>
  <si>
    <t>articles of zirconium, n.e.s.</t>
  </si>
  <si>
    <t>antimony waste and scrap (excl. ash and residues containing antimony)</t>
  </si>
  <si>
    <t>articles of antimony, n.e.s.</t>
  </si>
  <si>
    <t>manganese and articles thereof, n.e.s.; manganese waste and scrap (excl. ash and residues containing manganese)</t>
  </si>
  <si>
    <t>articles of beryllium, n.e.s.</t>
  </si>
  <si>
    <t>articles of chromium, n.e.s.</t>
  </si>
  <si>
    <t>unwrought hafnium 'celtium', niobium 'columbium', rhenium, gallium and indium; powders and waste and scrap of these metals (excl. ash and residues containing these metals)</t>
  </si>
  <si>
    <t>articles of hafnium 'celtium', niobium 'columbium', rhenium, gallium and indium, n.e.s.</t>
  </si>
  <si>
    <t>cermets and articles thereof, n.e.s.; waste and scrap of cermets (excl. ash and residues containing cermets)</t>
  </si>
  <si>
    <t>spades and shovels, with working parts of base metal</t>
  </si>
  <si>
    <t>forks, incl. pitchforks, with working parts of base metal</t>
  </si>
  <si>
    <t>mattocks, picks, hoes and rakes, with working parts of base metal (excl. ice axes)</t>
  </si>
  <si>
    <t>axes, bill 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</si>
  <si>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</si>
  <si>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</si>
  <si>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scythes, sickles, hay knives, timber wedges and other hand tools of a kind used in agriculture, horticulture or forestry, with working parts of base metal (excl. spades, shovels, forks, mattocks, picks, hoes, rakes, axes, bill hooks and similar hewing tools, poultry shears, secateurs and similar one-handed pruners and shears, hedge shears, two-handed pruning shears and similar two-handed shears)</t>
  </si>
  <si>
    <t>hand saws, with working parts of base metal (excl. power-operated saws)</t>
  </si>
  <si>
    <t>band 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</si>
  <si>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</si>
  <si>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</si>
  <si>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 saw blades of base metal</t>
  </si>
  <si>
    <t>straight saw blades, of base metal, for working metal</t>
  </si>
  <si>
    <t>saw blades, incl. toothless saw blades, of base metal (excl. bandsaw blades, circular saw blades, slitting or slotting saw blades, chainsaw blades and straight saw blades for working metal)</t>
  </si>
  <si>
    <t>files, rasps and similar hand tools of base metal</t>
  </si>
  <si>
    <t>pliers, incl. cutting pliers, pincers and tweezers for non-medical use and similar hand tools, of base metal</t>
  </si>
  <si>
    <t>metal 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</si>
  <si>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</si>
  <si>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</si>
  <si>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</si>
  <si>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</si>
  <si>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</si>
  <si>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</si>
  <si>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planes, chisels, gouges and similar cutting tools for working wood</t>
  </si>
  <si>
    <t>hand-operated screwdrivers</t>
  </si>
  <si>
    <t>household hand tools, non-mechanical, with working parts of base metal, n.e.s.</t>
  </si>
  <si>
    <t>hand tools, incl. glaziers' diamonds, of base metal, n.e.s.</t>
  </si>
  <si>
    <t>blow lamps and the like (excl. gas-powered blow lamps)</t>
  </si>
  <si>
    <t>vices, clamps and the like (excl. accessories for and parts of machine tools)</t>
  </si>
  <si>
    <t>anvils; portable forges; hand or pedal-operated grinding wheels with frameworks</t>
  </si>
  <si>
    <t>sets of two or more tools of the subheading of heading 8205</t>
  </si>
  <si>
    <t>sets of two or more tools of heading 8202 to 8205, put up in sets for retail sale</t>
  </si>
  <si>
    <t>rock-drilling or earth-boring tools, interchangeable, with working parts of sintered metal carbides or cermets</t>
  </si>
  <si>
    <t>rock-drilling or earth-boring tools, interchangeable, and parts therefor, with working parts of materials other than sintered metal carbide or cermets</t>
  </si>
  <si>
    <t>interchangeable dies for drawing or extruding metal</t>
  </si>
  <si>
    <t>interchangeable tools for pressing, stamping or punching</t>
  </si>
  <si>
    <t>tools for tapping or threading, interchangeable</t>
  </si>
  <si>
    <t>tools for drilling, interchangeable (excl. rock-drilling or earth-boring tools and tools for tapping)</t>
  </si>
  <si>
    <t>interchangeable tools for boring or broaching</t>
  </si>
  <si>
    <t>interchangeable tools for milling</t>
  </si>
  <si>
    <t>interchangeable tools for turning</t>
  </si>
  <si>
    <t>interchangeable tools for hand tools, whether or not power-operated, or for machine tools, n.e.s.</t>
  </si>
  <si>
    <t>knives and cutting blades, of base metal, for machines or for mechanical appliances, for metal working</t>
  </si>
  <si>
    <t>knives and cutting blades, of base metal, for machines or for mechanical appliances, for wood working</t>
  </si>
  <si>
    <t>knives and cutting blades, of base metal, for kitchen appliances or for machines used by the food industry</t>
  </si>
  <si>
    <t>knives and cutting blades, of base metal, for agricultural, horticultural or forestry machines (excl. those for wood working)</t>
  </si>
  <si>
    <t>knives and cutting blades, of base metal, for machines or for mechanical appliances (excl. those for metal or wood working, kitchen appliances or machines used by the food industry and those for agricultural, horticultural or forestry machines)</t>
  </si>
  <si>
    <t>plates, sticks, tips and the like for tools, unmounted, of sintered metal carbides or cermets</t>
  </si>
  <si>
    <t>hand-operated mechanical devices, of base metal, weighing &lt;= 10 kg, used in the preparation, conditioning or serving of food or drink</t>
  </si>
  <si>
    <t>sets of assorted articles of knives of heading 8211; sets in which there is a higher number of knives of heading 8211 than of any other article</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</si>
  <si>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</si>
  <si>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</si>
  <si>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</si>
  <si>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</si>
  <si>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</si>
  <si>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non-electric razors of base metal</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</si>
  <si>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</si>
  <si>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</si>
  <si>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</si>
  <si>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 knives, letter openers, erasing knives, pencil sharpeners and blades therefor, of base metal (excl. machinery and mechanical appliances of chapter 83)</t>
  </si>
  <si>
    <t>manicure or pedicure sets and instruments, incl. nail files, of base metal (excl. ordinary scissors)</t>
  </si>
  <si>
    <t>hair clippers, butchers' or kitchen cleavers and other articles of cutlery of base metal, n.e.s.</t>
  </si>
  <si>
    <t>sets of spoons, forks or other articles of heading 8215, which may also contain up to an equivalent number of knives, of base metal, containing at least one article plated with precious metal</t>
  </si>
  <si>
    <t>sets consisting of one or more knives of heading 8211 and at least an equal number of spoons, forks or other articles of heading 8215, of base metal,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</si>
  <si>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</si>
  <si>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base metal, not plated with precious metal (excl. sets of articles such as lobster cutters and poultry shears)</t>
  </si>
  <si>
    <t>padlocks of base metal</t>
  </si>
  <si>
    <t>locks used for motor vehicles, of base metal</t>
  </si>
  <si>
    <t>locks used for furniture, of base metal</t>
  </si>
  <si>
    <t>locks of base metal (excl. padlocks and locks for motor vehicles or furniture)</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</si>
  <si>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</si>
  <si>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</si>
  <si>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</si>
  <si>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</si>
  <si>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castors with mountings of base metal</t>
  </si>
  <si>
    <t>base metal mountings, fittings and similar articles suitable for motor vehicles (excl. hinges and castors)</t>
  </si>
  <si>
    <t>base metal mountings and fittings suitable for buildings (excl.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</si>
  <si>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</si>
  <si>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</si>
  <si>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</si>
  <si>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</si>
  <si>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</si>
  <si>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(excl. office furniture of heading 9403 and waste paper bins)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</si>
  <si>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</si>
  <si>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</si>
  <si>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</si>
  <si>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</si>
  <si>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</si>
  <si>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</si>
  <si>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photograph, picture or similar frames, of base metal; mirrors of base metal (excl. optical elements)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</si>
  <si>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</si>
  <si>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</si>
  <si>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</si>
  <si>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</si>
  <si>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</si>
  <si>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crown corks of base metal</t>
  </si>
  <si>
    <t>stoppers, caps and lids, incl. screw caps and pouring stoppers, capsules for bottles, threaded bungs, bung covers, seals and other packing accessories of base metal (excl. crow corks)</t>
  </si>
  <si>
    <t>sign-plates, name-plates, address-plates and similar plates, numbers, letters and other symbols, of base metal, incl. traffic signs (excl. those of heading 9405, type and the like, and signal boards, signal discs and signal arms for traffic of heading 8608)</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</si>
  <si>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</si>
  <si>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</si>
  <si>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</si>
  <si>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wire, rods, tubes, plates, electrodes and the like, of base metal or of metal carbides, coated or cored with flux material, for soldering, brazing, welding or deposition of metal or metal carbides, n.e.s., and wire and rods of agglomerated base metal powder, for metal spraying, incl. parts of articles of heading 8311, n.e.s.</t>
  </si>
  <si>
    <t>nuclear reactors [euratom]</t>
  </si>
  <si>
    <t>machinery and apparatus for isotopic separation and parts thereof, n.e.s. [euratom]</t>
  </si>
  <si>
    <t>fuel elements 'cartridges', non-irradiated, in casing with handling fixtures, for nuclear reactors [euratom]</t>
  </si>
  <si>
    <t>parts of nuclear reactors, n.e.s. [euratom]</t>
  </si>
  <si>
    <t>watertube boilers with a steam production &gt; 45 t/hour</t>
  </si>
  <si>
    <t>watertube boilers with a steam production &lt;= 45 t/hour (excl. central heating hot water boilers capable also of producing low pressure steam)</t>
  </si>
  <si>
    <t>vapour generating boilers, incl. hybrid boilers (excl. central heating hot water boilers capable also of producing low pressure steam)</t>
  </si>
  <si>
    <t>super-heated water boilers</t>
  </si>
  <si>
    <t>parts of vapour generating boilers and super-heated water boilers, n.e.s.</t>
  </si>
  <si>
    <t>central heating boilers, non-electric (excl. vapour generating boilers and superheated water boilers of heading 8402)</t>
  </si>
  <si>
    <t>parts of central heating boilers, n.e.s.</t>
  </si>
  <si>
    <t>auxiliary plant for use with boilers of heading 8402 or 8403, e.g. economizers, super-heaters, soot removers and gas recoverers;</t>
  </si>
  <si>
    <t>condensers for steam or other vapour power units</t>
  </si>
  <si>
    <t>parts of auxiliary plant of heading 8402 or 8403 and condensers for steam or other vapour power units, n.e.s.</t>
  </si>
  <si>
    <t>producer gas or water gas generators, with or without their purifiers; acetylene gas generators and similar water process gas generators, with or without their purifiers (excl. coke ovens, electrolytic process gas generators and carbide lamps)</t>
  </si>
  <si>
    <t>parts of producer gas or water gas generators and acetylene gas generators or similar water process gas generators, n.e.s.</t>
  </si>
  <si>
    <t>steam and other vapour turbines for marine propulsion</t>
  </si>
  <si>
    <t>steam and other vapour turbines, of an output &gt; 40 mw (excl. those for marine propulsion)</t>
  </si>
  <si>
    <t>steam and other vapour turbines, of an output &lt;= 40 mw (excl. those for marine propulsion)</t>
  </si>
  <si>
    <t>parts of steam and other vapour turbines, n.e.s.</t>
  </si>
  <si>
    <t>spark-ignition reciprocating or rotary internal combustion piston engine, for aircraft</t>
  </si>
  <si>
    <t>spark-ignition outboard motors for marine propulsion</t>
  </si>
  <si>
    <t>spark-ignition reciprocating or rotary internal combustion piston engine for marine propulsion (excl. outboard motors)</t>
  </si>
  <si>
    <t>spark-ignition reciprocating piston engine, of a kind used for the propulsion of vehicles of chapter 87, of a cylinder capacity &lt;= 50 cmª</t>
  </si>
  <si>
    <t>spark-ignition reciprocating piston engine, of a kind used for the propulsion of vehicles of chapter 87, of a cylinder capacity &gt; 50 cm│ but &lt;= 250 cm│</t>
  </si>
  <si>
    <t>spark-ignition reciprocating piston engine, of a kind used for vehicles of chapter 87, of a cylinder capacity &gt; 250 cm│ but &lt;= 1.000 cm│</t>
  </si>
  <si>
    <t>spark-ignition reciprocating piston engine, of a kind used for vehicles of chapter 87, of a cylinder capacity &gt; 1.000 cm│</t>
  </si>
  <si>
    <t>spark-ignition reciprocating or rotary internal combustion piston engine (excl. those for aircraft or marine propulsion and reciprocating piston engine of a kind used for vehicles of chapter 87)</t>
  </si>
  <si>
    <t>compression-ignition internal combustion piston engine 'diesel or semi-diesel engine', for marine propulsion</t>
  </si>
  <si>
    <t>compression-ignition internal combustion piston engine 'diesel or semi-diesel engine', for the propulsion of vehicles of chapter 87</t>
  </si>
  <si>
    <t>compression-ignition internal combustion piston engine 'diesel or semi-diesel engine' (excl. engines for marine propulsion and engines for vehicles of chapter 87)</t>
  </si>
  <si>
    <t>parts suitable for use solely or principally with internal combustion piston engine for aircraft, n.e.s.</t>
  </si>
  <si>
    <t>parts suitable for use solely or principally with spark-ignition internal combustion piston engine, n.e.s.</t>
  </si>
  <si>
    <t>parts suitable for use solely or principally with compression-ignition internal combustion piston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</si>
  <si>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</si>
  <si>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</si>
  <si>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hydraulic turbines and water wheels, of a power &gt; 10.000 kw (excl. hydraulic power engines and motors of heading 8412)</t>
  </si>
  <si>
    <t>parts of hydraulic turbines and water wheels, n.e.s.; hydraulic turbine regulators</t>
  </si>
  <si>
    <t>turbo-jets of a thrust &lt;= 25 kn</t>
  </si>
  <si>
    <t>turbojets of a thrust &gt; 25 kn</t>
  </si>
  <si>
    <t>turbo-propellers of a power &lt;= 1.100 kw</t>
  </si>
  <si>
    <t>turbopropellers of a power &gt; 1.100 kw</t>
  </si>
  <si>
    <t>gas turbines of a power &lt;= 5.000 kw (excl. turbo-jets and turbo-propellers)</t>
  </si>
  <si>
    <t>gas turbines of a power &gt; 5.000 kw (excl. turbojets and turbopropellers)</t>
  </si>
  <si>
    <t>parts of turbo-jets or turbo-propellers, n.e.s.</t>
  </si>
  <si>
    <t>parts of gas turbines, n.e.s.</t>
  </si>
  <si>
    <t>reaction engines other than turbo-jets</t>
  </si>
  <si>
    <t>hydraulic power engines and motors, linear acting 'cylinders'</t>
  </si>
  <si>
    <t>hydraulic power engines and motors (excl. hydraulic turbines and water wheels of heading 8410, steam turbines and hydraulic power engines and motors, linear acting)</t>
  </si>
  <si>
    <t>pneumatic power engines and motors, linear-acting, 'cylinders'</t>
  </si>
  <si>
    <t>pneumatic power engines and motors (excl. linear acting)</t>
  </si>
  <si>
    <t>engines and motors (excl. steam turbines, internal combustion piston engine, hydraulic turbines, water wheels, gas turbines, reaction engines, hydraulic power engines and motors, pneumatic power engines and motors and electric motors)</t>
  </si>
  <si>
    <t>parts of non-electrical engines and motors, n.e.s.</t>
  </si>
  <si>
    <t>pumps fitted or designed to be fitted with a measuring device, for dispensing fuel or lubricants, of the type used in filling-stations or in garages</t>
  </si>
  <si>
    <t>pumps for liquids, fitted or designed to be fitted with a measuring device (excl. pumps for dispensing fuel or lubricants, of the type used in filling-stations or in garages)</t>
  </si>
  <si>
    <t>hand pumps (excl. those of subheading 8413.11 and 8413.19)</t>
  </si>
  <si>
    <t>fuel, lubricating or cooling medium pumps for internal combustion piston engine</t>
  </si>
  <si>
    <t>concrete pumps</t>
  </si>
  <si>
    <t>reciprocating positive displacement pumps for liquids, power-driven (excl. those of subheading 8413.11 and 8413,19, fuel, lubricating or cooling medium pumps for internal combustion piston engine and concrete pumps)</t>
  </si>
  <si>
    <t>rotary positive displacement pumps for liquids, power-driven (excl. those of subheading 8413.11 and 8413.19 and fuel, lubricating or cooling medium pumps for internal combustion piston engine)</t>
  </si>
  <si>
    <t>centrifugal pumps, power-driven (excl. those of subheading 8413.11 and 8413.19, fuel, lubricating or cooling medium pumps for internal combustion piston engine and concrete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</si>
  <si>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</si>
  <si>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liquid elevators (excl. pumps)</t>
  </si>
  <si>
    <t>parts of pumps for liquids, n.e.s.</t>
  </si>
  <si>
    <t>parts of liquid elevators, n.e.s.</t>
  </si>
  <si>
    <t>vacuum pumps</t>
  </si>
  <si>
    <t>hand-operated or foot-operated air pumps</t>
  </si>
  <si>
    <t>compressors for refrigerating equipment</t>
  </si>
  <si>
    <t>air compressors mounted on a wheeled chassis for towing</t>
  </si>
  <si>
    <t>table, floor, wall, window, ceiling or roof fans, with a self-contained electric motor of an output &lt;= 125 w</t>
  </si>
  <si>
    <t>fans (excl. table, floor, wall, window, ceiling or roof fans, with a self-contained electric motor of an output &lt;= 125 w)</t>
  </si>
  <si>
    <t>hoods incorporating a fan, whether or not fitted with filters, having a maximum horizontal side &lt;= 120 cm</t>
  </si>
  <si>
    <t>air pumps, air or other gas compressors and ventilating or recycling hoods incorporating a fan, whether or not fitted with filters, having a maximum horizontal side &gt; 120 cm (excl. vacuum pumps, hand- or foot-operated air pumps, compressors for refrigerating equipment and air compressors mounted on a wheeled chassis for towing)</t>
  </si>
  <si>
    <t>parts of : air or vacuum pumps, air or other gas compressors, fans and ventilating or recycling hoods incorporating a fan, n.e.s.</t>
  </si>
  <si>
    <t>window or wall air conditioning machines, self-contained or 'split-system'</t>
  </si>
  <si>
    <t>air conditioning machines of a kind used for persons, in motor vehicles</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</si>
  <si>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</si>
  <si>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</si>
  <si>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</si>
  <si>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parts of air conditioning machines, comprising a motor-driven fan and elements for changing the temperature and humidity, n.e.s.</t>
  </si>
  <si>
    <t>furnace burners for liquid fuel</t>
  </si>
  <si>
    <t>furnace burners for pulverised solid fuel or gas, incl.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</si>
  <si>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</si>
  <si>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</si>
  <si>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heat-treatment of ores, pyrites or metals (excl. drying ovens)</t>
  </si>
  <si>
    <t>bakery ovens, incl. biscuit ovens, non-electric</t>
  </si>
  <si>
    <t>industrial or laboratory furnaces and ovens, non-electric, incl. incinerators (excl. those for the roasting, melting or other heat treatment of ores, pyrites or metals, bakery ovens, drying ovens and ovens for cracking operations)</t>
  </si>
  <si>
    <t>parts of industrial or laboratory furnaces, non-electric, incl. incinerators, n.e.s.</t>
  </si>
  <si>
    <t>combined refrigerator-freezers, with separate external doors</t>
  </si>
  <si>
    <t>household refrigerators, compression-type</t>
  </si>
  <si>
    <t>household electrical refrigerators, absorption-type</t>
  </si>
  <si>
    <t>household refrigerators, non-electrical, absorption-type</t>
  </si>
  <si>
    <t>freezers of the chest type, of a capacity &lt;= 800 l</t>
  </si>
  <si>
    <t>freezers of the upright type, of a capacity &lt;= 900 l</t>
  </si>
  <si>
    <t>refrigerated or freezing chests, cabinets, display counters, show-cases and similar, refrigerating or freezing furniture with a refrigerating unit or evaporator (excl. combined refrigerator-freezers with separate external doors, household refrigerators and freezers of the chest type of a capacity &lt;= 800 l or of the upright type of a capacity &lt;= 900 l)</t>
  </si>
  <si>
    <t>compression type units whose condensers are heat exchangers</t>
  </si>
  <si>
    <t>refrigerating or freezing equipment and absorption heat pumps (excl. refrigerating and freezing furniture)</t>
  </si>
  <si>
    <t>furniture designed to receive refrigerating or freezing equipment</t>
  </si>
  <si>
    <t>parts of refrigerating or freezing equipment and heat pumps, n.e.s.</t>
  </si>
  <si>
    <t>instantaneous gas water heaters (excl. boilers or water heaters for central heating)</t>
  </si>
  <si>
    <t>instantaneous or storage water heaters, non-electric (excl. instantaneous gas water heaters and boilers or water heaters for central heating)</t>
  </si>
  <si>
    <t>medical, surgical or laboratory sterilizers</t>
  </si>
  <si>
    <t>dryers for agricultural products</t>
  </si>
  <si>
    <t>dryers for wood, paper pulp, paper or paperboard</t>
  </si>
  <si>
    <t>dryers (excl. dryers for agricultural products, paper pulp, paper or paperboard, yarns, fabrics and other textile products, dryers for bottles or other containers, hairdryers, hand dryers and domestic appliances)</t>
  </si>
  <si>
    <t>distilling or rectifying plant</t>
  </si>
  <si>
    <t>heat exchange units (excl. instantaneous heaters, storage water heaters, boilers and equipment without a separating wall)</t>
  </si>
  <si>
    <t>machinery for liquefying air or other gases</t>
  </si>
  <si>
    <t>machinery, plant and equipment for making hot drinks or for cooking or heating food (excl. domestic appliances)</t>
  </si>
  <si>
    <t>machinery, plant or laboratory equipment, whether or not electrically heated, for the treatment of materials by a process involving a change of temperature such as heating, cooking, roasting, sterilising, pasteurising, steaming, evaporating, vaporising, condensing or cooling, n.e.s. (excl. machinery used for domestic purposes and furnaces, ovens and other equipment of heading 8514)</t>
  </si>
  <si>
    <t>parts of machinery, plant and laboratory equipment, whether or not electrically heated, for the treatment of materials by a process involving a change of temperature, and of non-electric instantaneous and storage water heaters, n.e.s.</t>
  </si>
  <si>
    <t>calendering or other rolling machines (other than for metals or glass)</t>
  </si>
  <si>
    <t>cylinders for calendering or other rolling machines (other than for metals or glass)</t>
  </si>
  <si>
    <t>parts for calendering or rolling machines, n.e.s. (other than for metals or glass and excl. cylinders)</t>
  </si>
  <si>
    <t>centrifugal cream separators</t>
  </si>
  <si>
    <t>centrifugal clothes-dryers</t>
  </si>
  <si>
    <t>centrifuges, incl. centrifugal dryers (excl. isotope separators, cream separators and clothes dryers)</t>
  </si>
  <si>
    <t>machinery and apparatus for filtering or purifying water</t>
  </si>
  <si>
    <t>machinery and apparatus for filtering or purifying beverages (excl.water)</t>
  </si>
  <si>
    <t>oil or petrol-filters for internal combustion engines</t>
  </si>
  <si>
    <t>machinery and apparatus for filtering or purifying liquids (excl. such machinery and apparatus for water and other beverages, oil or petrol-filters for internal combustion engines and artificial kidneys)</t>
  </si>
  <si>
    <t>intake air filters for internal combustion engines</t>
  </si>
  <si>
    <t>machinery and apparatus for filtering or purifying gases (excl. isotope separators and intake air filters for internal combustion engines)</t>
  </si>
  <si>
    <t>parts of centrifuges, incl. centrifugal dryers,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</si>
  <si>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</si>
  <si>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</si>
  <si>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</si>
  <si>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</si>
  <si>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machinery for filling, closing, sealing or labelling bottles, cans, boxes, bags or other containers; machinery for capsuling bottles, jars, tubes and similar containers; machinery for aerating beverages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</si>
  <si>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</si>
  <si>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packing or wrapping machinery and other machinery and apparatus of heading 8422, n.e.s.</t>
  </si>
  <si>
    <t>personal weighing machines, incl. baby scales; household scales</t>
  </si>
  <si>
    <t>scales for continuous weighing of goods on conveyors</t>
  </si>
  <si>
    <t>constant weight scales and scales for discharging a pre-determined weight of material into a bag or container, incl. hopper scales (excl. scales for continuous weighing of goods on conveyors)</t>
  </si>
  <si>
    <t>weighing machinery having a maximum weighing capacity &lt;= 30 kg (excl. balances of a sensitivity of 5 cg or better, personal weighing machines, household scales, scales for continuous weighing of goods on conveyors, constant weight scales and scales for discharging a pre-determined weight of material into a bag or container, incl. hopper scales)</t>
  </si>
  <si>
    <t>weighing machinery of a maximum weighing capacity &gt; 30 kg but &lt;= 5.000 kg (excl. personal weighing machines, scales for continuous weighing of goods on conveyors, constant weight scales and scales for discharging a pre-determined weight of material into a bag or container, incl. hopper scales)</t>
  </si>
  <si>
    <t>weighing machinery of a maximum weighing capacity &gt; 5.000 kg</t>
  </si>
  <si>
    <t>weighing machine weights of all kinds; parts of weighing machinery, n.e.s.</t>
  </si>
  <si>
    <t>fire extinguishers, whether or not charged (excl. fire-extinguishing bombs and grenades)</t>
  </si>
  <si>
    <t>spray guns and similar appliances (other than electrical machines, appliances and other devices for spraying molten metals or metal carbides of heading 8515, sand blasting machines and similar jet projecting machines)</t>
  </si>
  <si>
    <t>steam or sand blasting machines and similar jet projecting machines, incl. water cleaning appliances with built-in motor (excl. appliances for cleaning special containers)</t>
  </si>
  <si>
    <t>agricultural or horticultural mechanical appliances, whether or not hand-operated, for projecting, dispersing or spraying liquids or powders</t>
  </si>
  <si>
    <t>mechanical appliances, whether or not hand-operated, for projecting, dispersing or spraying liquids or powders, n.e.s.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</si>
  <si>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</si>
  <si>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</si>
  <si>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non-powered by electric motor (other than skip hoists or hoists of a kind used for raising vehicles)</t>
  </si>
  <si>
    <t>pit-head winding gear; winches for use underground</t>
  </si>
  <si>
    <t>winches and capstans powered by electric motor (excl. pit-head winding gear and winches for use underground)</t>
  </si>
  <si>
    <t>winches and capstans non-powered by electric motor (excl. pithead winding gear and winches specially designed for use underground)</t>
  </si>
  <si>
    <t>built-in jacking systems of a type used in garages</t>
  </si>
  <si>
    <t>jacks and hoists, hydraulic (excl. built-in jacking systems used in garages)</t>
  </si>
  <si>
    <t>jacks and hoists of a kind used for raising vehicles, not hydraulic</t>
  </si>
  <si>
    <t>overhead travelling cranes on fixed support</t>
  </si>
  <si>
    <t>mobile lifting frames on tyres and straddle carriers</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</si>
  <si>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</si>
  <si>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</si>
  <si>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</si>
  <si>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</si>
  <si>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</si>
  <si>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cranes designed for mounting on road vehicles</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</si>
  <si>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</si>
  <si>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self-propelled trucks fitted with lifting or handling equipment, powered by an electric motor</t>
  </si>
  <si>
    <t>self-propelled trucks fitted with lifting or handling equipment, non-powered by an electric motor</t>
  </si>
  <si>
    <t>works trucks fitted with lifting or handling equipment, not self-propelled</t>
  </si>
  <si>
    <t>lifts and skip hoists</t>
  </si>
  <si>
    <t>pneumatic elevators and conveyors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</si>
  <si>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</si>
  <si>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</si>
  <si>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</si>
  <si>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continuous-action elevators and conveyors, for goods or materials (excl. those for underground use and bucket, belt or pneumatic types)</t>
  </si>
  <si>
    <t>escalators and moving walkways</t>
  </si>
  <si>
    <t>mines wagon pushers, locomotive or wagon traversers, wagon tippers and similar railway wagon handling equipment</t>
  </si>
  <si>
    <t>teleferics, chair-lifts, ski-draglines; traction mechanisms for funiculars</t>
  </si>
  <si>
    <t>machinery for lifting, handling, loading or unloading, n.e.s.</t>
  </si>
  <si>
    <t>self-propelled bulldozers and angledozers, track laying</t>
  </si>
  <si>
    <t>self-propelled bulldozers and angledozers, on wheels</t>
  </si>
  <si>
    <t>self-propelled graders and levellers</t>
  </si>
  <si>
    <t>self-propelled scrapers</t>
  </si>
  <si>
    <t>self-propelled tamping machines and roadrollers</t>
  </si>
  <si>
    <t>self-propelled front-end shovel loaders</t>
  </si>
  <si>
    <t>self-propelled mechanical shovels, excavators and shovel loaders, with a 360░ revolving superstructure</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</si>
  <si>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</si>
  <si>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</si>
  <si>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</si>
  <si>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</si>
  <si>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</si>
  <si>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</si>
  <si>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</si>
  <si>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</si>
  <si>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</si>
  <si>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</si>
  <si>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</si>
  <si>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</si>
  <si>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</si>
  <si>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</si>
  <si>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</si>
  <si>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</si>
  <si>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n.e.s.</t>
  </si>
  <si>
    <t>ploughs for use in agriculture, horticulture or forestry</t>
  </si>
  <si>
    <t>disc harrows for use in agriculture, horticulture or forestry</t>
  </si>
  <si>
    <t>harrows, scarifiers, cultivators, weeders and hoes for use in agriculture, horticulture or forestry (excl. disc harrows)</t>
  </si>
  <si>
    <t>seeders, planters and transplanters for use in agriculture, horticulture and forestry</t>
  </si>
  <si>
    <t>manure spreaders and fertiliser distributors for use in agriculture, horticulture and forestry</t>
  </si>
  <si>
    <t>agricultural, horticultural or forestry machinery for soil preparation or cultivation; lawn or sports-ground rollers (excl. sprayers and dusters, ploughs, harrows, scarifiers, cultivators, weeders, hoes, seeders, planters, manure spreaders and fertiliser distributors)</t>
  </si>
  <si>
    <t>parts of agricultural, horticultural or forestry machinery for soil preparation or cultivation or of lawn or sports-ground rollers, n.e.s.</t>
  </si>
  <si>
    <t>mowers for lawns, parks or sports grounds, powered, with the cutting device rotating in a horizontal plane</t>
  </si>
  <si>
    <t>mowers for lawns, parks or sports grounds, powered, with the cutting device rotating in a vertical plane or with cutter bars</t>
  </si>
  <si>
    <t>mowers, incl. cutter bars for tractor mounting (excl. mowers for lawns, parks or sports grounds)</t>
  </si>
  <si>
    <t>haymaking machinery (excl. mowers)</t>
  </si>
  <si>
    <t>straw or fodder balers, incl. pick-up balers</t>
  </si>
  <si>
    <t>combine harvester-threshers</t>
  </si>
  <si>
    <t>threshing machinery (excl. combine harvester-threshers)</t>
  </si>
  <si>
    <t>root or tuber harvesting machines</t>
  </si>
  <si>
    <t>harvesting machinery for agricultural produce (excl. mowers, haymaking machinery, straw and fodder balers, incl. pick-up balers, combine harvester-threshers, other threshing machinery and root or tuber harvesting machines)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</si>
  <si>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</si>
  <si>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</si>
  <si>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milking machines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</si>
  <si>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</si>
  <si>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</si>
  <si>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</si>
  <si>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</si>
  <si>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</si>
  <si>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 incubators and brooders</t>
  </si>
  <si>
    <t>poultry-keeping machinery (excl. machines for sorting or grading eggs, poultry pickers of heading 8438 and incubators and brooders)</t>
  </si>
  <si>
    <t>agricultural, horticultural, forestry or bee-keeping machinery, n.e.s.</t>
  </si>
  <si>
    <t>parts of poultry-keeping machinery or poultry incubators and brooders, n.e.s.</t>
  </si>
  <si>
    <t>parts of agricultural, horticultural, forestry or bee-keeping machinery, n.e.s.</t>
  </si>
  <si>
    <t>machines for cleaning, sorting or grading seed, grain or dried leguminous vegetables</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</si>
  <si>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</si>
  <si>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parts of machinery used in the milling industry or for the working of cereals or dried leguminous vegetables or machines for cleaning, sorting or grading seed, grain or dried leguminous vegetables, n.e.s.</t>
  </si>
  <si>
    <t>bakery machinery and machinery for the industrial preparation or manufacture of macaroni, spaghetti or similar products (excl. ovens,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</si>
  <si>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</si>
  <si>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</si>
  <si>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</si>
  <si>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</si>
  <si>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</si>
  <si>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</si>
  <si>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</si>
  <si>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</si>
  <si>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</si>
  <si>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</si>
  <si>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</si>
  <si>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</si>
  <si>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bookbinding machinery, incl. book-sewing machines (excl. machinery of heading 8441, general-purpose presses, printing machinery of heading 8443 and machines of uses ancillary to printing)</t>
  </si>
  <si>
    <t>parts of book-binding machinery, n.e.s.</t>
  </si>
  <si>
    <t>cutting machines for making up paper pulp, paper or paperboard (excl. bookbinding machinery of heading 8440)</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</si>
  <si>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</si>
  <si>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</si>
  <si>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</si>
  <si>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</si>
  <si>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machinery for making up paper pulp, paper or paperboard, n.e.s.</t>
  </si>
  <si>
    <t>phototype-setting and composing machines (excl. general purpose automatic data processing machines also used for phototype-setting)</t>
  </si>
  <si>
    <t>machinery, apparatus and equipment for typesetting or composing, with or without founding device (excl. phototypesetting and composing machines)</t>
  </si>
  <si>
    <t>machinery, apparatus and equipment for preparing or making printing blocks, plates, cylinders or other printing components (excl. machine tools of heading 8456 to 8465 and machinery for type-founding and type-setting)</t>
  </si>
  <si>
    <t>parts of machinery, apparatus and equipment for preparing or making printing blocks, plates, cylinders or other printing components, n.e.s.</t>
  </si>
  <si>
    <t>printing type, blocks, plates, cylinders and other printing components; blocks, plates, cylinders and lithographic stones, prepared for printing purposes, e.g. planed, grained or polished</t>
  </si>
  <si>
    <t>offset printing machinery, reel fed</t>
  </si>
  <si>
    <t>offset printing machinery, sheet fed, office type, sheet size &lt;= 22 x 36 cm</t>
  </si>
  <si>
    <t>offset printing machinery (excl. offset printing machinery, sheet fed, office type, sheet size &lt;= 22 x 36 cm and offset printing machinery, reel fed)</t>
  </si>
  <si>
    <t>letterpress printing machinery, reel fed (excl. flexographic printing machinery)</t>
  </si>
  <si>
    <t>letterpress printing machinery (excl. flexographic printing and reel fed machinery)</t>
  </si>
  <si>
    <t>flexographic printing machinery</t>
  </si>
  <si>
    <t>gravure printing machinery</t>
  </si>
  <si>
    <t>ink-jet printing machines</t>
  </si>
  <si>
    <t>printing machinery used for printing by means of the printing type, blocks, plates, cylinders and other printing components of heading 8442 (excl. hectograph or stencil duplicating machines, addressing machines and other office printing machines of heading 8469 to 8472, ink jet printing machines and offset, flexographic, letterpress and gravure printing machinery)</t>
  </si>
  <si>
    <t>machines for uses ancillary to printing, for the feeding, carriage or further processing of sheets or webs of paper</t>
  </si>
  <si>
    <t>parts of printing machinery and machines for uses ancillary to printing, n.e.s.</t>
  </si>
  <si>
    <t>machines for extruding, drawing, texturing or cutting man-made textile materials</t>
  </si>
  <si>
    <t>carding machines for preparing textile fibres</t>
  </si>
  <si>
    <t>combing machines for preparing textile fibres</t>
  </si>
  <si>
    <t>machines for preparing textile fibres (excl. carding, combing, drawing or roving machines)</t>
  </si>
  <si>
    <t>textile spinning machines (excl. extruding and drawing or roving machines)</t>
  </si>
  <si>
    <t>textile doubling or twisting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</si>
  <si>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</si>
  <si>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</si>
  <si>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weaving machines for weaving fabrics of a width &lt;= 30 cm</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</si>
  <si>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</si>
  <si>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</si>
  <si>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</si>
  <si>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</si>
  <si>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</si>
  <si>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flat knitting machines; stitch-bonding machines</t>
  </si>
  <si>
    <t>machines for making gimped yarn, tulle, lace, embroidery, trimmings, braid or net and machines for tufting (excl. chain or blanket stitch machines)</t>
  </si>
  <si>
    <t>doobies and jacquards; card reducing, copying, punching or assembling machines for use therewith</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</si>
  <si>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</si>
  <si>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</si>
  <si>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</si>
  <si>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</si>
  <si>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spindles, spindle flyers, spinning rings and ring travellers, for machines of heading 8445</t>
  </si>
  <si>
    <t>parts and accessories of machines of heading 8445, n.e.s.</t>
  </si>
  <si>
    <t>shuttles for looms</t>
  </si>
  <si>
    <t>parts and accessories of weaving machines 'looms' and their auxiliary machinery, n.e.s.</t>
  </si>
  <si>
    <t>sinkers, needles and other articles used in forming stitches, for machines of heading 8447</t>
  </si>
  <si>
    <t>parts and accessories of machines of heading 8447, n.e.s.</t>
  </si>
  <si>
    <t>machinery for the manufacture or finishing of felt or nonwovens in the piece or in shapes, incl. machinery for making felt hats; blocks for making hats; parts thereof (excl. machinery for preparing fibres for felt and calenders)</t>
  </si>
  <si>
    <t>fully-automatic household or laundry-type washing machines, of a dry linen capacity &lt;= 6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</si>
  <si>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</si>
  <si>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</si>
  <si>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</si>
  <si>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</si>
  <si>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</si>
  <si>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</si>
  <si>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</si>
  <si>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</si>
  <si>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</si>
  <si>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for reeling, unreeling, folding, cutting or pinking textile fabrics</t>
  </si>
  <si>
    <t>machinery for dressing, finishing, coating or impregnating textile yarns, fabrics or other made-up textile articles and machines used in the manufacture of linoleum or other floor coverings for applying the paste to the base fabric or other support (excl. machinery for dressing or finishing felt,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</si>
  <si>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</si>
  <si>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of the household type</t>
  </si>
  <si>
    <t>automatic sewing machines, industrial type</t>
  </si>
  <si>
    <t>sewing machines, industrial type (excl. automatic units)</t>
  </si>
  <si>
    <t>sewing machine needles</t>
  </si>
  <si>
    <t>furniture, bases and covers for sewing machines and parts thereof</t>
  </si>
  <si>
    <t>parts of sewing machines, n.e.s.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</si>
  <si>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</si>
  <si>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</si>
  <si>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</si>
  <si>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</si>
  <si>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</si>
  <si>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</si>
  <si>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casting machines of a kind used in metallurgy or in metal foundries</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</si>
  <si>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</si>
  <si>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</si>
  <si>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</si>
  <si>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</si>
  <si>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t>
  </si>
  <si>
    <t>parts of metal-rolling mills, n.e.s.</t>
  </si>
  <si>
    <t>machine tools for working any material by removal of material, operated by laser or other light or photon beam processes (excl. soldering and welding machines, incl. those which can be used for cutting, and material testing machines)</t>
  </si>
  <si>
    <t>machine-tools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</si>
  <si>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t>
  </si>
  <si>
    <t>machine tools for working any material by removal of material, operated by electro-chemical processes or electron beam, ion beam or plasma arc processes (excl. for soldering and welding machines, materials testing machines and apparatus for-dry etching semiconductor materials)</t>
  </si>
  <si>
    <t>machining centres for working metal</t>
  </si>
  <si>
    <t>unit construction machines 'single station', for working metal</t>
  </si>
  <si>
    <t>multi-station transfer machines for working metal</t>
  </si>
  <si>
    <t>horizontal lathes, incl. turning centres, for removing metal, numerically controlled</t>
  </si>
  <si>
    <t>horizontal lathes, incl. turning centres, for removing metal, not numerically controlled</t>
  </si>
  <si>
    <t>lathes, incl. turning centres, for removing metal, numerically controlled (excl. horizontal lathes)</t>
  </si>
  <si>
    <t>lathes, incl. turning centres, for removing metal, not numerically controlled (excl. horizontal lathes)</t>
  </si>
  <si>
    <t>way-type unit head machines for drilling, boring, milling, threading or tapping metal</t>
  </si>
  <si>
    <t>drilling machines for working metal, numerically controlled (excl. way-type unit head machines)</t>
  </si>
  <si>
    <t>drilling machines for working metal, not numerically controlled (excl. way-type unit head machines and hand-operated machines)</t>
  </si>
  <si>
    <t>boring-milling machines for metals, numerically controlled (excl. way-type unit head machines)</t>
  </si>
  <si>
    <t>boring-milling machines for metals, not numerically controlled (excl. way-type unit head machines)</t>
  </si>
  <si>
    <t>boring machines for metals (excl. way-type unit head machines and boring-milling machines)</t>
  </si>
  <si>
    <t>milling machines for metals, knee-type, numerically controlled</t>
  </si>
  <si>
    <t>milling machines for metals, knee-type, not numerically controlled</t>
  </si>
  <si>
    <t>milling machines for metals, numerically controlled (excl. way-type unit head machines, boring-milling machines, knee-type milling machines and gear cutting machines)</t>
  </si>
  <si>
    <t>milling machines for metals, not numerically controlled (excl. way-type unit head machines, boring-milling machines, knee-type milling machines and gear cutting machines)</t>
  </si>
  <si>
    <t>threading or tapping machines for metals (excl. way-type unit head machines)</t>
  </si>
  <si>
    <t>flat-surface grinding machines, for working metal, in which the positioning in any one axis can be set up to an accuracy of at least 0,01 mm, numerically controlled</t>
  </si>
  <si>
    <t>flat-surface grinding machines, for working metal, in which the positioning in any one axis can be set up to an accuracy of at least 0,01 mm, not numerically controlled</t>
  </si>
  <si>
    <t>grinding machines, for working metal, in which the positioning in any one axis can be set up to an accuracy of at least 0,01 mm, numerically controlled (excl. flat-surface grinding machines and gear cutting, gear grinding and gear finishing machines)</t>
  </si>
  <si>
    <t>grinding machines, for working metals, metal carbides or cermets, in which the positioning in any one axis can be set up to an accuracy of at least 0,01 mm, not numerically controlled (excl. flat-surface grinding machines and gear cutting, gear grinding and gear finishing machines)</t>
  </si>
  <si>
    <t>sharpening 'tool or cutter grinding' machines, numerically controlled</t>
  </si>
  <si>
    <t>sharpening 'tool or cutter grinding' machines, not numerically controlled</t>
  </si>
  <si>
    <t>honing or lapping machines, for working metals, metal carbides or cermets (excl. gear cutting, gear grinding or gear finishing machines)</t>
  </si>
  <si>
    <t>machines for deburring, grinding or polishing metals, metal carbides or cermets (excl. grinding machines in which the positioning in any one axis can be set up to an accuracy of at least 0,01 mm, gear cutting, gear grinding or gear finishing machines and machines for working in the hand)</t>
  </si>
  <si>
    <t>shaping or slotting machines, for working metals, metal carbides or cermets</t>
  </si>
  <si>
    <t>broaching machines, for working metals, metal carbides or cermets</t>
  </si>
  <si>
    <t>gear cutting, gear grinding or gear finishing machines, for working metals, metal carbides or cermets (excl. planing, slotting and broaching machines)</t>
  </si>
  <si>
    <t>sawing or cutting-off machines, for working metals, metal carbides or cermets (excl. machines for working in the hand)</t>
  </si>
  <si>
    <t>planing machines and other machine-tools for working metals, metal carbides or cermets by removing material, n.e.s.</t>
  </si>
  <si>
    <t>forging or die-stamping machines, incl. presses, and hammers</t>
  </si>
  <si>
    <t>bending, folding, straightening or flattening machines, incl. presses, numerically controlled, for working metal</t>
  </si>
  <si>
    <t>bending, folding, straightening or flattening machines, incl. presses, not numerically controlled, for working metal</t>
  </si>
  <si>
    <t>shearing machines, incl. presses, numerically controlled, for working metal (other than combined punching and shearing machines)</t>
  </si>
  <si>
    <t>shearing machines, incl. presses, not numerically controlled, for working metal (excl. combined punching and shearing machines)</t>
  </si>
  <si>
    <t>punching or notching machines, incl. presses, and combined punching and shearing machines, numerically controlled, for working metal</t>
  </si>
  <si>
    <t>punching or notching machines, incl. presses, and combined punching and shearing machines, not numerically controlled, for working metal</t>
  </si>
  <si>
    <t>hydraulic presses for working metal (excl. forging, bending, folding, straightening and flattening presses)</t>
  </si>
  <si>
    <t>presses, not hydraulic, for working metal (excl. forging, bending, folding, straightening and flattening presses)</t>
  </si>
  <si>
    <t>draw-benches for metal bars, tubes, profiles, wire or the like</t>
  </si>
  <si>
    <t>thread rolling machines, for working metal</t>
  </si>
  <si>
    <t>machine tools for working metal wire, without removing material (excl. wire bending machines of heading 8461 and machines for working in the hand)</t>
  </si>
  <si>
    <t>machine-tools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</si>
  <si>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sawing machines for working stone, ceramics, concrete, asbestos-cement or like mineral materials or for cold-working glass (excl. machines for working in the hand)</t>
  </si>
  <si>
    <t>grinding or polishing machines, for working stone, ceramics, concrete, asbestos-cement or like mineral materials or for cold-working glass (excl. machines for working in the hand)</t>
  </si>
  <si>
    <t>machine tools for working stone, ceramics, concrete, asbestos-cement or like mineral materials or for cold-working glass (excl. sawing, grinding or polishing machines and machines for working in the hand)</t>
  </si>
  <si>
    <t>machines for working wood, cork, bone, hard rubber, hard plastics or similar hard materials, which can carry out different types of machining operations without tool change between such operations</t>
  </si>
  <si>
    <t>sawing machines for working wood, cork, bone, hard rubber, hard plastics or similar hard materials (excl. machines for working in the hand)</t>
  </si>
  <si>
    <t>planing, milling or moulding -by cutting- machines, for working wood, cork, bone, hard rubber, hard plastics or similar hard materials (excl. machines for working in the hand and machines of subheading 8465.10)</t>
  </si>
  <si>
    <t>grinding, sanding or polishing machines for working wood, cork, bone, hard rubber, hard plastics or similar hard materials (excl. machines for working in the hand)</t>
  </si>
  <si>
    <t>bending or assembling machines for working wood, cork, bone, hard rubber, hard plastics or similar hard materials (excl. machines for working in the hand)</t>
  </si>
  <si>
    <t>drilling or morticing machines for working wood, cork, bone, hard rubber, hard plastics or similar hard materials (excl. machines for working in the hand and machines of subheading 8465.10)</t>
  </si>
  <si>
    <t>splitting, slicing or paring machines, for working wood</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</si>
  <si>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t>
  </si>
  <si>
    <t>tool holders, incl. tool holders for any type of tool for working in the hand, and self-opening dieheads, for machine tools</t>
  </si>
  <si>
    <t>work holders for machine tools</t>
  </si>
  <si>
    <t>dividing heads and other special attachments for machine-tools, n.e.s.</t>
  </si>
  <si>
    <t>parts and accessories for machine tools for working stone, ceramics, concrete, asbestos-cement or like mineral materials or for cold-working glass, n.e.s.</t>
  </si>
  <si>
    <t>parts and accessories for machine tools for working wood, cork, bone, hard rubber, hard plastics or similar hard materials, n.e.s.</t>
  </si>
  <si>
    <t>parts and accessories for machine tools for working metal by removing material, n.e.s.</t>
  </si>
  <si>
    <t>parts and accessories for machine tools for working metal without removing material, n.e.s.</t>
  </si>
  <si>
    <t>tools for working in the hand, pneumatic, rotary type, incl. combined rotary-percussion</t>
  </si>
  <si>
    <t>pneumatic tools for working in the hand, non-rotary type</t>
  </si>
  <si>
    <t>drills of all kinds for working in the hand, with self-contained electric motor</t>
  </si>
  <si>
    <t>saws for working in the hand, with self-contained electric motor</t>
  </si>
  <si>
    <t>electromechanical tools for working in the hand, with self-contained electric motor (excl. saws and drills)</t>
  </si>
  <si>
    <t>chain saws for working in the hand, with self-contained non-electric motor</t>
  </si>
  <si>
    <t>tools for working in the hand, hydraulic or with self-contained non-electric motor (excl. chain saws and pneumatic tools)</t>
  </si>
  <si>
    <t>parts of chain 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</si>
  <si>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</si>
  <si>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</si>
  <si>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</si>
  <si>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</si>
  <si>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</si>
  <si>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</si>
  <si>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word-processing machines (excl. automatic data processing machines and units thereof of heading 8471 and laser, thermal and electrosensitive printers)</t>
  </si>
  <si>
    <t>typewriters, automatic (excl. word-processing machines, automatic data processing machines and units thereof of heading 8471 and laser, thermal and electrosensitive printers)</t>
  </si>
  <si>
    <t>typewriters, electric (excl. automatic typewriters, units for automatic data processing machines of heading 8471 and laser, thermal and electrosensitive printers)</t>
  </si>
  <si>
    <t>typewriters, non-electric</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</si>
  <si>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</si>
  <si>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 processing machines of heading 8471)</t>
  </si>
  <si>
    <t>electronic calculating machines not incorporating a printing device, with mains connection (excl. data processing machines of heading 8471)</t>
  </si>
  <si>
    <t>calculating machines, non-electronic</t>
  </si>
  <si>
    <t>accounting machines incorporating a calculating device (excl. data processing machines of heading 8471)</t>
  </si>
  <si>
    <t>cash registers incorporating a calculating device</t>
  </si>
  <si>
    <t>postage-franking machines, ticket-issuing machines and similar machines, incorporating a calculating device (excl. accounting machines, cash registers and automatic vending machines)</t>
  </si>
  <si>
    <t>analogue or hybrid automatic data processing machines</t>
  </si>
  <si>
    <t>data-processing machines, automatic, digital, portable, weighing &lt;= 10 kg, consisting of at least a central processing unit, a keyboard and a display (excl. peripheral units)</t>
  </si>
  <si>
    <t>data-processing machines, automatic, digital, comprising in the same housing at least a central processing unit, plus one input unit and one output unit, whether or not combined (excl. portable weighing &lt;= 10 kg and excl. those presented in the form of systems and peripheral units)</t>
  </si>
  <si>
    <t>data-processing machines, automatic, digital, presented in the form of systems 'comprising at least a central processing unit, one input unit and one output unit' (excl. portable weighing &lt;= 10 kg and excl. peripheral units)</t>
  </si>
  <si>
    <t>processing units for automatic data processing machines, digital, whether or not containing in the same housing one or two of the following types of unit: storage units, input units, output units (excl. those of heading 8471,41 or 8471,49 and excl. peripheral units)</t>
  </si>
  <si>
    <t>input or output units for digital automatic data-processing machines, whether or not containing storage units in the same housing</t>
  </si>
  <si>
    <t>storage units for digital automatic data-processing machines</t>
  </si>
  <si>
    <t>units for digital automatic data processing machines (excl. processing units, input or output units and storage units)</t>
  </si>
  <si>
    <t>magnetic or optical readers, machines for transcribing data onto data media in coded form and machines for processing such data, n.e.s.</t>
  </si>
  <si>
    <t>duplicating machines 'hectograph or stencil' (excl. printing machines and photocopying or thermo-copying machines)</t>
  </si>
  <si>
    <t>addressing machines and address plate embossing machines (excl. automatic typewriters, automatic data processing machines and units therefor and laser, thermal or electrosensitive printers)</t>
  </si>
  <si>
    <t>machines for sorting or folding mail or for inserting mail in envelopes or bands, machines for opening, closing or sealing mail and machines for affixing or cancelling postage stamps</t>
  </si>
  <si>
    <t>office machines, n.e.s.</t>
  </si>
  <si>
    <t>parts and accessories for typewriters or word-processing machines of heading 8469, n.e.s.</t>
  </si>
  <si>
    <t>parts and accessories of electronic calculating machines of subheading 8470.10, 8470.21 or 8470.29, n.e.s.</t>
  </si>
  <si>
    <t>parts and accessories of non-electronic calculators for accounting machines, cash registers or other machines, incorporating a calculating device, of heading 8470, n.e.s.</t>
  </si>
  <si>
    <t>parts and accessories of automatic data-processing machines or for other machines of heading 8471, n.e.s.</t>
  </si>
  <si>
    <t>parts and accessories of other office machines of heading 8472, n.e.s.</t>
  </si>
  <si>
    <t>parts and accessories equally suitable for use with two or more typewriters, word-processing machines, calculating machines, automatic data-processing machines or other machines, equipment or devices of heading 8469 to 8472, n.e.s.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</si>
  <si>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</si>
  <si>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</si>
  <si>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</si>
  <si>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machines for mixing mineral substances with bitumen</t>
  </si>
  <si>
    <t>machinery for mixing or kneading solid mineral substances, incl. those in powder or paste form (excl. concrete and mortar mixers, machines for mixing mineral substances with bitumen and calenders)</t>
  </si>
  <si>
    <t>machinery for agglomerating, shaping or moulding solid mineral fuels, ceramic paste, unhardened cements, plastering materials and other mineral products in powder or paste form; machines for forming foundry moulds of sand (excl. those for the casting or pressing of glass)</t>
  </si>
  <si>
    <t>parts of machinery for working mineral substances of heading 8474, n.e.s.</t>
  </si>
  <si>
    <t>machines for assembling electric or electronic lamps, tubes or valves or flashbulbs, in glass envelopes</t>
  </si>
  <si>
    <t>machines for making optical fibres and preforms thereof</t>
  </si>
  <si>
    <t>machines for manufacturing or hot working glass or glassware (excl. machines for making optical fibres and preforms thereof and furnaces and heating apparatus for manufacturing toughened glass)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</si>
  <si>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</si>
  <si>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</si>
  <si>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</si>
  <si>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</si>
  <si>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automatic goods-vending machines, without heating or refrigerating devices; money changing machines (excl. automatic beverage-vending machines)</t>
  </si>
  <si>
    <t>parts of automatic goods-vending machines, incl. money changing machines, 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</si>
  <si>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</si>
  <si>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</si>
  <si>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</si>
  <si>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</si>
  <si>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machinery for moulding or retreading pneumatic tyres or for moulding or otherwise forming inner tubes of rubber or plastics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</si>
  <si>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t>
  </si>
  <si>
    <t>machinery for working rubber or plastics or for the manufacture of products from these materials, not specified or included elsewhere in this chapter</t>
  </si>
  <si>
    <t>parts of machinery for working rubber or plastics or for the manufacture of products from these materials, n.e.s.</t>
  </si>
  <si>
    <t>machinery for preparing or making up tobacco (excl. dryers and other heating equipment, centrifuges and filter presses)</t>
  </si>
  <si>
    <t>parts of machinery for preparing or making up tobacco, n.e.s.</t>
  </si>
  <si>
    <t>machinery for public works, building or the like, n.e.s.</t>
  </si>
  <si>
    <t>machinery for the extraction or preparation of animal or fixed vegetable fats or oils (other than centrifuges, filters and heating appliances)</t>
  </si>
  <si>
    <t>presses for the manufacture of particle board or fibre building board of wood or other ligneous materials and other machinery for treating wood or cork (excl. dryers, spray guns and the like and machine tools)</t>
  </si>
  <si>
    <t>rope or cable-making machines (excl. twisting machines of the type used in spinning mills)</t>
  </si>
  <si>
    <t>industrial robots, n.e.s.</t>
  </si>
  <si>
    <t>evaporative air coolers, n.e.s.</t>
  </si>
  <si>
    <t>machinery for treating metal, incl. electric wire coil-winders, n.e.s. (excl. industrial robots, furnaces, dryers, spray guns and the like, high-pressure cleaning equipment and other jet cleaners, rolling millls or machines, machine tools and rope or cable-making machines)</t>
  </si>
  <si>
    <t>mixing, kneading, crushing, grinding, screening, sifting, homogenising, emulsifying or stirring machines, n.e.s. (excl. industrial robots)</t>
  </si>
  <si>
    <t>machines and mechanical appliances, n.e.s.</t>
  </si>
  <si>
    <t>parts of machines and mechanical appliances, n.e.s.</t>
  </si>
  <si>
    <t>moulding boxes for metal foundry</t>
  </si>
  <si>
    <t>mould bases (other than of graphite or other carbon, ceramic meterials or glass)</t>
  </si>
  <si>
    <t>moulding patterns (excl. moulds of graphite or other carbons and ceramic or glass moulds)</t>
  </si>
  <si>
    <t>injection or compression type moulds for metal or metal carbides (excl. moulds of graphite or other carbons and ceramic or glass moulds)</t>
  </si>
  <si>
    <t>moulds for metal or metal carbides (excl. moulds of graphite or other carbons, ceramic or glass moulds, linotype moulds or matrices, injection or compression type moulds and ingot moulds)</t>
  </si>
  <si>
    <t>moulds for glass (excl. moulds of graphite or other carbons and ceramic moulds)</t>
  </si>
  <si>
    <t>moulds for mineral materials (excl. moulds of graphite or other carbons and ceramic or glass moulds)</t>
  </si>
  <si>
    <t>injection or compression-type moulds for rubber or plastics</t>
  </si>
  <si>
    <t>moulds for rubber or plastics (other than injection or compression types)</t>
  </si>
  <si>
    <t>pressure-reducing valves</t>
  </si>
  <si>
    <t>valves for oleohydraulic or pneumatic transmission</t>
  </si>
  <si>
    <t>check 'non-return' valves for pipes, boiler shells, tanks, vats or the like</t>
  </si>
  <si>
    <t>safety or relief valves</t>
  </si>
  <si>
    <t>appliances for pipes, boiler shells, tanks, vats or the like (excl. pressure-reducing valves, valves for the control of pneumatic power transmission, check 'non-return' valves and safety or relief valves)</t>
  </si>
  <si>
    <t>parts of valves and similar articles for pipes, boiler shells, tanks, vats or the like, n.e.s.</t>
  </si>
  <si>
    <t>ball bearings</t>
  </si>
  <si>
    <t>tapered roller bearings, incl. cone and tapered roller assemblies</t>
  </si>
  <si>
    <t>spherical roller bearings</t>
  </si>
  <si>
    <t>needle roller bearings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</si>
  <si>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</si>
  <si>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</si>
  <si>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balls, needles and rollers for bearings (excl. steel balls of heading 7326)</t>
  </si>
  <si>
    <t>parts of ball or roller bearings (excl. balls, needles and rollers), n.e.s.</t>
  </si>
  <si>
    <t>transmission shafts, incl. cam shafts and crank shafts, and cranks</t>
  </si>
  <si>
    <t>bearing housings, incorporating ball or roller bearings, for machinery</t>
  </si>
  <si>
    <t>bearing housings for machinery, not incorporating ball or roller bearings; plain shaft bearings for machinery</t>
  </si>
  <si>
    <t>gears and gearing for machinery (excl. toothed wheels, chain sprockets and other transmission elements presented separately); ball or roller screws; gear boxes and other speed changers, incl. torque converters</t>
  </si>
  <si>
    <t>flywheels and pulleys, incl. pulley blocks</t>
  </si>
  <si>
    <t>clutches and shaft couplings, incl. universal joints, for machinery</t>
  </si>
  <si>
    <t>toothed wheels, chain sprockets and other transmission elements presented separately; parts of transmission shafts, ball screws, couplings and other articles of heading 8483, n.e.s.</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</si>
  <si>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</si>
  <si>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</si>
  <si>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</si>
  <si>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ships' or boats' propellers and blades therefor</t>
  </si>
  <si>
    <t>parts of machinery of chapter 84, not intended for a specific purpose, n.e.s.</t>
  </si>
  <si>
    <t>motors of an output &lt;= 37,5 w</t>
  </si>
  <si>
    <t>universal ac/dc motors of an output &gt; 37,5 w</t>
  </si>
  <si>
    <t>dc motors of an output &gt; 37,5 w but &lt;= 750 w and dc generators of an output &lt;= 750 w</t>
  </si>
  <si>
    <t>dc motors and dc generators of an output &gt; 750 w but &lt;= 75 kw</t>
  </si>
  <si>
    <t>dc motors and dc generators of an output &gt; 75 kw but &lt;= 375 kw</t>
  </si>
  <si>
    <t>dc motors and dc generators of an output &gt; 375 kw</t>
  </si>
  <si>
    <t>ac motors, single-phase, of an output &gt; 37,5 w</t>
  </si>
  <si>
    <t>ac motors, multi-phase, of an output &gt; 37,5 w but &lt;= 750 w</t>
  </si>
  <si>
    <t>ac motors, multi-phase, of an output &gt; 750 w but &lt;= 75 kw</t>
  </si>
  <si>
    <t>ac motors, multi-phase, of an output &gt; 75 kw</t>
  </si>
  <si>
    <t>ac generators 'alternators', of an output &lt;= 75 kva</t>
  </si>
  <si>
    <t>ac generators 'alternators', of an output &gt; 75 kva but &lt;= 375 kva</t>
  </si>
  <si>
    <t>ac generators 'alternators', of an output &gt; 375 kva but &lt;= 750 kva</t>
  </si>
  <si>
    <t>ac generators 'alternators', of an output &gt; 750 kva</t>
  </si>
  <si>
    <t>generating sets with compression-ignition internal combustion piston engine 'diesel or semi-diesel engine' of an output &lt;= 75 kva</t>
  </si>
  <si>
    <t>generating sets with compression-ignition internal combustion piston engine 'diesel or semi-diesel engines' of an output &gt; 75 kva but &lt;= 375 kva</t>
  </si>
  <si>
    <t>generating sets with compression-ignition internal combustion piston engine 'diesel or semi-diesel engine' of an output &gt; 375 kva</t>
  </si>
  <si>
    <t>generating sets with spark-ignition internal combustion piston engine</t>
  </si>
  <si>
    <t>generating sets, wind-powered</t>
  </si>
  <si>
    <t>generating sets (excl. wind-powered and powered by spark-ignition internal combustion piston engine)</t>
  </si>
  <si>
    <t>electric rotary converters</t>
  </si>
  <si>
    <t>parts suitable for use solely or principally with electric motors and generators, electric generating sets and rotary converters, n.e.s.</t>
  </si>
  <si>
    <t>ballasts for discharge lamps or tubes</t>
  </si>
  <si>
    <t>liquid dielectric transformers, having a power handling capacity &lt;= 650 kva</t>
  </si>
  <si>
    <t>liquid dielectric transformers, having a power handling capacity &gt; 650 kva but &lt;= 10.000 kva</t>
  </si>
  <si>
    <t>liquid dielectric transformers, having a power handling capacity &gt; 10.000 kva</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</si>
  <si>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</si>
  <si>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</si>
  <si>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</si>
  <si>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</si>
  <si>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static converters</t>
  </si>
  <si>
    <t>inductors (excl. inductors for discharge lamps or tubes)</t>
  </si>
  <si>
    <t>parts of electrical transformers and inductors, n.e.s.</t>
  </si>
  <si>
    <t>permanent magnets of metal and articles intended to become permanent magnets after magnetization (excl. chucks, clamps and similar holding devices)</t>
  </si>
  <si>
    <t>permanent magnets and articles intended to become permanent magnets after magnetization, of materials other than metal</t>
  </si>
  <si>
    <t>electro-magnetic couplings, clutches and brakes</t>
  </si>
  <si>
    <t>electro-magnetic lifting heads</t>
  </si>
  <si>
    <t>electromagnets and their parts (excl. magnets for medical use); electromagnetic or permanent magnet chucks, clamps and similar holding devices and their parts, n.e.s.</t>
  </si>
  <si>
    <t>manganese dioxide cells and batteries (excl. spent)</t>
  </si>
  <si>
    <t>mercuric oxide cells and batteries (excl. spent)</t>
  </si>
  <si>
    <t>silver oxide cells and batteries (excl. spent)</t>
  </si>
  <si>
    <t>lithium cells and batteries (excl. spent)</t>
  </si>
  <si>
    <t>air-zinc cells and batteries (excl. spent)</t>
  </si>
  <si>
    <t>primary cells and primary batteries, electric (excl. spent, and those of silver oxide, mercuric oxide, manganese dioxide, lithium and air-zinc)</t>
  </si>
  <si>
    <t>parts of primary cells and primary batteries, n.e.s.</t>
  </si>
  <si>
    <t>lead-acid accumulators of a kind used for starting piston engine 'starter batteries' (excl. spent)</t>
  </si>
  <si>
    <t>lead acid accumulators (excl. spent and starter batteries)</t>
  </si>
  <si>
    <t>nickel-cadmium accumulators (excl. spent)</t>
  </si>
  <si>
    <t>nickel-iron accumulators (excl. spent)</t>
  </si>
  <si>
    <t>electric accumulators (excl. spent and lead-acid, nickel-cadmium or nickel-iron accumulators)</t>
  </si>
  <si>
    <t>plates, separators and other parts of electric accumulators, n.e.s.</t>
  </si>
  <si>
    <t>domestic vacuum cleaners, incl. dry cleaners and wet vacuum cleaners, with self-contained electric motor</t>
  </si>
  <si>
    <t>domestic floor polishers, with self-contained electric motor</t>
  </si>
  <si>
    <t>domestic kitchen waste disposers, with self-contained electric motor</t>
  </si>
  <si>
    <t>domestic food grinders and mixers and fruit or vegetable juice extractors, with self-contained electric motor</t>
  </si>
  <si>
    <t>electro-mechanical household appliances, with self-contained electric motor (excl. vacuum cleaners, dry and wet vacuum cleaners, floor polishers, kitchen waste disposers, food grinders and mixers, fruit or vegetable juice extractors, and hair-removing appliances)</t>
  </si>
  <si>
    <t>parts of electromechanical domestic appliances, with self-contained electric motor, n.e.s.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</si>
  <si>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</si>
  <si>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</si>
  <si>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</si>
  <si>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</si>
  <si>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</si>
  <si>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</si>
  <si>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</si>
  <si>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</si>
  <si>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</si>
  <si>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electrical ignition or starting equipment, incl. cut-outs, of a kind used for spark-ignition or compression-ignition internal combustion engines (excl. generators, starter motors, distributors, ignition coils, ignition magnetos, magnetic flywheels and sparking plugs)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</si>
  <si>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</si>
  <si>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</si>
  <si>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</si>
  <si>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electrical sound signalling equipment for cycles or motor vehicles</t>
  </si>
  <si>
    <t>electrical windscreen wipers, defrosters and demisters, for motor vehicles</t>
  </si>
  <si>
    <t>parts of electrical lighting or signalling equipment, windscreen wipers, defrosters and demisters of a kind used for motor vehicles, n.e.s.</t>
  </si>
  <si>
    <t>portable electrical lamps designed to function by their own source of energy</t>
  </si>
  <si>
    <t>parts of portable electrical lamps designed to function by their own source of energy, n.e.s.</t>
  </si>
  <si>
    <t>resistance heated industrial or laboratory furnaces and ovens (excl. drying ovens)</t>
  </si>
  <si>
    <t>furnaces and ovens functioning by induction or dielectric loss</t>
  </si>
  <si>
    <t>electric industrial or laboratory furnaces and ovens (excl. resistance heated, induction, dielectric and drying furnaces and ovens)</t>
  </si>
  <si>
    <t>equipment for the heat treatment of materials by induction or dielectric loss (excl. ovens and furnaces)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</si>
  <si>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</si>
  <si>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</si>
  <si>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brazing or soldering machines (excl. soldering irons and guns)</t>
  </si>
  <si>
    <t>fully or partly automatic machines for resistance welding of metals</t>
  </si>
  <si>
    <t>machines for resistance welding of metals, neither fully nor partly automatic</t>
  </si>
  <si>
    <t>fully or partly automatic machines for arc welding of metals, incl. plasma arc welding</t>
  </si>
  <si>
    <t>machines for arc welding of metals, incl. plasma arc welding, neither fully nor partly automatic</t>
  </si>
  <si>
    <t>electric machines and apparatus for laser or other light or photon beam, ultrasonic, electron beam, magnetic pulse or plasma arc welding; electric machines and apparatus for hot spraying of metals, metal carbides or cermets (excl. metal spray guns specified elsewhere)</t>
  </si>
  <si>
    <t>parts of machines and apparatus for soldering or welding or for hot spraying of metals, metal carbides or cermets, n.e.s.</t>
  </si>
  <si>
    <t>electric instantaneous or storage water heaters and immersion heaters</t>
  </si>
  <si>
    <t>electric storage heating radiators, for space heating</t>
  </si>
  <si>
    <t>electric space-heating and soil-heating apparatus (excl. storage heating radiators)</t>
  </si>
  <si>
    <t>electric hairdryers</t>
  </si>
  <si>
    <t>electro-thermic hair dressing apparatus (excl. hair dryers)</t>
  </si>
  <si>
    <t>electric hand-drying apparatus</t>
  </si>
  <si>
    <t>electric smoothing irons</t>
  </si>
  <si>
    <t>microwave ovens</t>
  </si>
  <si>
    <t>electric ovens, cookers, cooking plates and boiling rings, electric grillers and roasters, for domestic use (excl. space-heating stoves and microwave ovens)</t>
  </si>
  <si>
    <t>electro-thermic coffee or tea makers, for domestic use</t>
  </si>
  <si>
    <t>electric toasters, for domestic use</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</si>
  <si>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and toasters)</t>
  </si>
  <si>
    <t>electric heating resistors (excl. those of agglomerated coal and graphite)</t>
  </si>
  <si>
    <t>parts of electric water heaters, immersion heaters, space heating apparatus and soil heating apparatus, hair-dressing apparatus and hand dryers, electro-thermic appliances of a kind used for domestic purposes and electric heating resistors, n.e.s.</t>
  </si>
  <si>
    <t>line telephone sets with cordless handsets</t>
  </si>
  <si>
    <t>line telephone sets; videophones (excl. line telephone sets with cordless handsets and entry-phone systems)</t>
  </si>
  <si>
    <t>facsimile machines for line telephonhy</t>
  </si>
  <si>
    <t>teleprinters for line telegraphy</t>
  </si>
  <si>
    <t>telephonic or telegraphic switching apparatus</t>
  </si>
  <si>
    <t>apparatus for carrier-current line systems or digital line systems, for line telephony or line telegraphy (excl. telephone sets, videophones, fax machines, teleprinters and switching apparatus)</t>
  </si>
  <si>
    <t>electrical apparatus for line telephony or line telegraphy (excl. telephone sets, videophones, fax machines, teleprinters, switching apparatus and carrier-current or digital line transmitting and receiving apparatus)</t>
  </si>
  <si>
    <t>parts of electrical apparatus for line telephony or line telegraphy, incl. line telephone sets with cordless handsets and telecommunication apparatus for carrier-current line systems or digital line systems and videophones, n.e.s.</t>
  </si>
  <si>
    <t>microphones and stands therefor (excl. cordless microphones with built-in transmitter)</t>
  </si>
  <si>
    <t>single loudspeakers, mounted in their enclosures</t>
  </si>
  <si>
    <t>multiple loudspeakers, mounted in the same enclosure</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</si>
  <si>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</si>
  <si>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</si>
  <si>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</si>
  <si>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electric sound amplifier sets</t>
  </si>
  <si>
    <t>parts of microphones, loudspeakers, headphones and earphones, earphones, audio-frequency electric amplifiers or electric sound amplifier sets, n.e.s.</t>
  </si>
  <si>
    <t>coin-operated or disc-operated record-players</t>
  </si>
  <si>
    <t>record players without loudspeaker</t>
  </si>
  <si>
    <t>record players with loudspeaker (excl. coin-operated or disc-operated record-players)</t>
  </si>
  <si>
    <t>turntables 'record-decks', with automatic record-changing mechanism</t>
  </si>
  <si>
    <t>turntables 'record-decks', without automatic record-changing mechanism</t>
  </si>
  <si>
    <t>pocket-size cassette players 'dimensions &lt;= 170 mm x 100 mm x 45 mm', with built-in amplifier, without built-in loudspeaker, capable of operating without an external source of electric power</t>
  </si>
  <si>
    <t>cassette players 'play only' (excl. pocket-size and dictating machines)</t>
  </si>
  <si>
    <t>sound-reproducing apparatus, not incorporating a sound recording device (excl. record players, coin- or disc-operated record-players, dictating machines and cassette players)</t>
  </si>
  <si>
    <t>dictating machines not capable of operating without an external source of power</t>
  </si>
  <si>
    <t>telephone answering machines incorporating a sound reproducing device</t>
  </si>
  <si>
    <t>magnetic tape recorders incorporating sound-reproducing apparatus, digital audio type (excl. dictating machines operating only with an external source of power, and telephone answering machines)</t>
  </si>
  <si>
    <t>cassette recorders incorporating sound-reproducing apparatus (excl. digital audio type)</t>
  </si>
  <si>
    <t>magnetic tape recorders incorporating sound-reproducing apparatus (excl. digital audio type, dictating machines operating only with an external source of power, telephone answering machines and cassette recorders)</t>
  </si>
  <si>
    <t>sound recording equipment whether or not incorporating a sound reproducing device (excl. magnetic tape recorders incorporating sound reproducing apparatus)</t>
  </si>
  <si>
    <t>magnetic tape-type video recording or reproducing apparatus, whether or not incorporating a video tuner (excl. video camera recorders)</t>
  </si>
  <si>
    <t>video recording or reproducing apparatus, whether or not incorporating a video tuner (excl. magnetic tape-type and video camera recorders)</t>
  </si>
  <si>
    <t>pick-up cartridges</t>
  </si>
  <si>
    <t>parts and accessories suitable for use solely or principally with sound reproducing and recording apparatus and with video equipment for recording and reproducing pictures and sound (excl. pick-up devices for grooved recording media)</t>
  </si>
  <si>
    <t>magnetic tapes, unrecorded, of a width &lt;= 4 mm</t>
  </si>
  <si>
    <t>magnetic tapes, unrecorded, of a width &gt; 4 mm but &lt;= 6,5 mm</t>
  </si>
  <si>
    <t>magnetic tapes, unrecorded, of a width &gt; 6,5 mm</t>
  </si>
  <si>
    <t>magnetic discs, unrecorded</t>
  </si>
  <si>
    <t>cards incorporating an unrecorded magnetic stripe</t>
  </si>
  <si>
    <t>prepared unrecorded media for sound recording or similar recording of other phenomena (excl. magnetic tapes, magnetic discs, cards incorporating a magnetic stripe and goods of chapter 37)</t>
  </si>
  <si>
    <t>gramophone records</t>
  </si>
  <si>
    <t>discs, recorded, for laser reading systems, for reproducing phenomena other than sound or image</t>
  </si>
  <si>
    <t>discs, recorded, for laser reading systems, for reproducing sound only</t>
  </si>
  <si>
    <t>discs, recorded, for laser reading systems, for reproducing sound and image or image only</t>
  </si>
  <si>
    <t>magnetic tapes, recorded, for reproducing phenomena other than sound or image</t>
  </si>
  <si>
    <t>magnetic tapes for reproducing sound or image, recorded, of a width &lt;= 4 mm</t>
  </si>
  <si>
    <t>magnetic tapes for reproducing sound or image, recorded, of a width &gt; 4 mm but &lt;= 6,5 mm</t>
  </si>
  <si>
    <t>magnetic tapes for reproducing sound or image, recorded, of a width &gt; 6,5 mm</t>
  </si>
  <si>
    <t>cards incorporating a recorded magnetic stripe</t>
  </si>
  <si>
    <t>recording media (excl. those for sound or image recordings, discs for laser reading systems, magnetic tapes, cards incorporating a magnetic stripe and goods of chapter 37)</t>
  </si>
  <si>
    <t>recorded media for sound or image reproducing phenomena, incl. matrices and masters for the production of records (excl. gramophone records, discs for laser reading systems, magnetic tapes, cards incorporating a magnetic stripe and goods of chapter 37)</t>
  </si>
  <si>
    <t>transmission apparatus for radio-telephony, radio-telegraphy, radio-broadcasting or television</t>
  </si>
  <si>
    <t>transmission apparatus incorporating reception apparatus, for radio-telephony, radio-telegraphy, radio-broadcasting or television</t>
  </si>
  <si>
    <t>television cameras (excl. video camera recorders)</t>
  </si>
  <si>
    <t>still image video cameras and other video camera recorders; digital cameras</t>
  </si>
  <si>
    <t>radar apparatus</t>
  </si>
  <si>
    <t>radio navigational aid apparatus</t>
  </si>
  <si>
    <t>radio remote control apparatus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</si>
  <si>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</si>
  <si>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incl. apparatus capable of also receiving radio-telephony or radio-telegraphy, combined with sound recording or reproducing apparatus (excl. pocket-size radiocassette players)</t>
  </si>
  <si>
    <t>radio-broadcast receivers capable of operating without an external source of power, incl. apparatus capable of also receiving radio-telephony or radio-telegraphy, not combined with sound reproducing apparatus</t>
  </si>
  <si>
    <t>radio-broadcast receivers not capable of operating without an external source of power, of a kind used in motor vehicles, incl. apparatus capable of also receiving radio-telephony or radio-telegraphy, combined with sound recording or reproducing apparatus</t>
  </si>
  <si>
    <t>radio-broadcast receivers not capable of operating without an external source of power, of a kind used in motor vehicles, incl. apparatus capable of also receiving radio-telephony or radio-telegraphy, not combined with sound recording or reproducing apparatus</t>
  </si>
  <si>
    <t>radio-broadcast receivers, for mains operation only, incl. apparatus capable of also receiving radio-telephony or radio-telegraphy, combined with sound recording or reproducing apparatus (excl. those of a kind used in motor vehicles)</t>
  </si>
  <si>
    <t>radio-broadcast receivers, for mains operation only, incl. apparatus capable of also receiving radio-telephony or radio-telegraphy, not combined with sound recording or reproducing apparatus but combined with a clock (excl. those of a kind used in motor vehicles)</t>
  </si>
  <si>
    <t>radio-broadcast receivers, for mains operation only, incl. apparatus capable of also receiving radio-telephony or radio-telegraphy, not combined with sound recording or reproducing apparatus and not combined with a clock (excl. those of a kind used in motor vehicles)</t>
  </si>
  <si>
    <t>receivers for radio-telephony, radio-telegraphy or commercial radio</t>
  </si>
  <si>
    <t>television receivers, colour, whether or not incorporating radio-broadcast receivers or sound or video recording or reproducing apparatus</t>
  </si>
  <si>
    <t>television receivers, black and white or other monochrome, whether or not incorporating radio-broadcast receivers or sound or video recording or reproducing apparatus</t>
  </si>
  <si>
    <t>video monitors, colour</t>
  </si>
  <si>
    <t>video monitors, black and white or other monochrome</t>
  </si>
  <si>
    <t>video projectors</t>
  </si>
  <si>
    <t>aerials and aerial reflectors of all kinds; parts suitable for use therewith, n.e.s.</t>
  </si>
  <si>
    <t>parts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for aerials and aerial reflectors of all kinds)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</si>
  <si>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</si>
  <si>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</si>
  <si>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</si>
  <si>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t>
  </si>
  <si>
    <t>indicator panels with liquid crystal devices 'lcd' or light emitting diodes 'led' (excl. those for cycles, motor vehicles and traffic signalling)</t>
  </si>
  <si>
    <t>electric sound or visual signalling apparatus (excl. indicator panels with liquid crystal devices or light emitting diodes, burglar or fire alarms and similar apparatus and apparatus for cycles, motor vehicles and traffic signalling)</t>
  </si>
  <si>
    <t>parts of electric sound or visual signalling apparatus, n.e.s.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</si>
  <si>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</si>
  <si>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</si>
  <si>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</si>
  <si>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</si>
  <si>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</si>
  <si>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</si>
  <si>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</si>
  <si>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</si>
  <si>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</si>
  <si>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</si>
  <si>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</si>
  <si>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</si>
  <si>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</si>
  <si>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</si>
  <si>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(excl. wirewound variable resistors and heating resistors)</t>
  </si>
  <si>
    <t>parts of electrical resistors, incl. rheostats and potentiometers, n.e.s.</t>
  </si>
  <si>
    <t>printed circuits</t>
  </si>
  <si>
    <t>fuses for a voltage &gt; 1.000 v</t>
  </si>
  <si>
    <t>automatic circuit breakers for a voltage &gt; 1.000 v but &lt; 72,5 kv</t>
  </si>
  <si>
    <t>automatic circuit breakers for a voltage &gt;= 72,5 kv</t>
  </si>
  <si>
    <t>isolating switches and make-and-break switches, for a voltage &gt; 1.000 v</t>
  </si>
  <si>
    <t>lightning arresterrs,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</si>
  <si>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</si>
  <si>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voltage &lt;= 1.000 v</t>
  </si>
  <si>
    <t>automatic circuit breakers for a voltage &lt;= 1.000 v</t>
  </si>
  <si>
    <t>apparatus for protecting electrical circuits for a voltage &lt;= 1.000 v (excl. fuses and automatic circuit breakers)</t>
  </si>
  <si>
    <t>relays for a voltage &lt;= 60 v</t>
  </si>
  <si>
    <t>relays for a voltage &gt; 60 v but &lt;= 1.000 v</t>
  </si>
  <si>
    <t>switches for a voltage &lt;= 1.000 v (excl. relays and automatic circuit breakers)</t>
  </si>
  <si>
    <t>lamp holders for a voltage &lt;= 1.000 v</t>
  </si>
  <si>
    <t>plugs and sockets for a voltage &lt;= 1.000 v (excl. lamp holders)</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</si>
  <si>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</si>
  <si>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cabinets and similar combinations of apparatus for electric control or the distribution of electricity, for a voltage &lt;= 1.000 v</t>
  </si>
  <si>
    <t>boards, cabinets and similar combinations of apparatus for electric control or the distribution of electricity, for a voltage &gt; 1.000 v</t>
  </si>
  <si>
    <t>boards, panels, consoles, desks, cabinets and other bases for the goods of heading 8537, not equipped with their apparatus</t>
  </si>
  <si>
    <t>parts suitable for use solely or principally with the apparatus of heading 8535, 8536 or 8537, n.e.s. (excl. boards, panels, consoles, desks, cabinets and other bases for the goods of heading 8537, not equipped with their apparatus)</t>
  </si>
  <si>
    <t>sealed beam lamp units</t>
  </si>
  <si>
    <t>tungsten halogen filament lamps (excl. sealed beam lamp units)</t>
  </si>
  <si>
    <t>filament lamps of a power &lt;= 200 w and for a voltage &gt; 100 v (excl. tungsten halogen filament lamps and ultraviolet or infra-red lamps)</t>
  </si>
  <si>
    <t>filament lamps, electric (excl. tungsten halogen lamps, lamps of a power &lt;= 200 w and for a voltage &gt; 100 v and ultraiolet or infra-red lamps)</t>
  </si>
  <si>
    <t>discharge lamps, fluorescent, hot cathode</t>
  </si>
  <si>
    <t>mercury or sodium vapour lamps; metal halide lamps</t>
  </si>
  <si>
    <t>discharge lamps (excl. flourescent, hot cathode lamps, mercury or sodium vapour lamps, metal halide lamps and ultra-violet lamps)</t>
  </si>
  <si>
    <t>arc-lamps</t>
  </si>
  <si>
    <t>ultraviolet or infra-red lamps</t>
  </si>
  <si>
    <t>parts of electric filament or discharge lamps, sealed beam lamp units, ultraviolet or infra-red lamps and arc lamps, n.e.s.</t>
  </si>
  <si>
    <t>cathode ray television picture tubes, incl. video monitor cathode ray tubes, colour</t>
  </si>
  <si>
    <t>cathode-ray television picture tubes, incl. video monitor cathode-ray tubes, black and white or other monochrome, with a screen width-to-height ratio of &lt; 1,5 and a diagonal measurement of the screen &gt; 72 cm</t>
  </si>
  <si>
    <t>television camera tubes; image converters and intensifiers; other photo cathode tubes (excl. cathode ray television picture tubes incl. video monitor cathode ray tubes)</t>
  </si>
  <si>
    <t>data/graphic display tubes, colour, with a phosphor dot screen pitch of &lt; 0,4 mm (excl. photo-cathode tubes and cathode-ray tubes)</t>
  </si>
  <si>
    <t>data/graphic display tubes, black and white or other monochrome (excl. photo-cathode tubes and cathode-ray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</si>
  <si>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</si>
  <si>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</si>
  <si>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klystrons</t>
  </si>
  <si>
    <t>microwave tubes, e.g. travelling wave tubes and carcinotrons (excl. magnetrons, klystrons and grid-controlled tubes)</t>
  </si>
  <si>
    <t>receiver or amplifier valves and tubes (excl. microwave tubes, photo-cathode tubes and cathode-ray tubes)</t>
  </si>
  <si>
    <t>electronic valves and tubes (excl. receiver or amplifier valves and tubes, microwave tubes, photo-cathode tubes, cathode-ray tubes, black and white or other monochrome data/graphic display tubes and colour data/graphic display tubes with a phosphor dot screen pitch of &lt; 0,4 mm)</t>
  </si>
  <si>
    <t>parts of cathode-ray tubes, n.e.s.</t>
  </si>
  <si>
    <t>parts of thermionic, cold cathode or photocathode valves and tubes, n.e.s. (excl. parts of cathode-ray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</si>
  <si>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</si>
  <si>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</si>
  <si>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</si>
  <si>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</si>
  <si>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photosensitive semiconductor devices, incl. photovoltaic cells whether or not assembled in modules or made up into panels; light emitting diodes (excl. photovoltaic generators)</t>
  </si>
  <si>
    <t>semiconductor devices, n.e.s.</t>
  </si>
  <si>
    <t>mounted piezo-electric crystals</t>
  </si>
  <si>
    <t>parts of diodes, transistors and similar semiconductor devices; photosensitive semiconductor devices, light emitting diodes and mounted piezo-electric crystals, n.e.s.</t>
  </si>
  <si>
    <t>cards incorporating an electronic integrated circuit 'smart cards', whether or not with a magnetic stripe</t>
  </si>
  <si>
    <t>monolithic integrated circuits, digital (excl. cards incorporating an electronic monolithic digital integrated circuit 'smart cards')</t>
  </si>
  <si>
    <t>electronic integrated circuits, monolithic, analogue or analogue-digital</t>
  </si>
  <si>
    <t>hybrid integrated circuits</t>
  </si>
  <si>
    <t>electronic microassemblies made from discrete, active or both active and passive components, combined and interconnected</t>
  </si>
  <si>
    <t>parts of electronic integrated circuits and microassemblies, n.e.s.</t>
  </si>
  <si>
    <t>ion implanters for doping semiconductor materials</t>
  </si>
  <si>
    <t>electrical particle accelerators for electrons, protons, etc. (excl. ion implanters for doping semiconductor materials)</t>
  </si>
  <si>
    <t>signal generators, electrical</t>
  </si>
  <si>
    <t>machines and apparatus for electroplating, electrolysis or electrophoresis</t>
  </si>
  <si>
    <t>electric fence energisers</t>
  </si>
  <si>
    <t>proximity cards and tags, generally consisting of an integrated circuit with a read only memory attached to a printed antenna</t>
  </si>
  <si>
    <t>electrical machines and apparatus, having individual functions, not specified or included elsewhere in chapter 85</t>
  </si>
  <si>
    <t>parts of electrical machines and apparatus, having individual functions, not specified or included elsewhere in chapter 85</t>
  </si>
  <si>
    <t>winding wire for electrical purposes, of copper, insulated</t>
  </si>
  <si>
    <t>winding wire for electrical purposes, of material other than copper, insulated</t>
  </si>
  <si>
    <t>coaxial cable and other coaxial electric conductors, insulated</t>
  </si>
  <si>
    <t>ignition wiring sets and other wiring sets for vehicles, aircraft or ships</t>
  </si>
  <si>
    <t>electric conductors for a voltage &lt;= 80 v, insulated, fitted with connectors, n.e.s.</t>
  </si>
  <si>
    <t>electric conductors, for a voltage &lt;= 80 v, insulated, not fitted with connectors, n.e.s.</t>
  </si>
  <si>
    <t>electric conductors, for a voltage &gt; 80 v but &lt;= 1.000 v, insulated, fitted with connectors, n.e.s.</t>
  </si>
  <si>
    <t>electric conductors, for a voltage &gt; 80 v but &lt;= 1.000 v, insulated, not fitted with connectors, n.e.s.</t>
  </si>
  <si>
    <t>electric conductors, for a voltage &gt; 1.000 v, insulated, n.e.s.</t>
  </si>
  <si>
    <t>optical fibre cables made-up of individually sheathed fibres, whether or not containing electric conductors or fitted with connectors</t>
  </si>
  <si>
    <t>electrodes of graphite or other carbon, for electric furnaces</t>
  </si>
  <si>
    <t>electrodes of graphite or other carbon, for electrical purposes (excl. those used for furnaces)</t>
  </si>
  <si>
    <t>carbon brushes for electrical purposes</t>
  </si>
  <si>
    <t>articles of graphite or other carbon, for electrical purposes (excl. electrodes and carbon brushes)</t>
  </si>
  <si>
    <t>electrical insulators of glass (excl. insulating fittings)</t>
  </si>
  <si>
    <t>electrical insulators of ceramics (excl. insulating fittings)</t>
  </si>
  <si>
    <t>electrical insulators (excl. those of glass or ceramics and insulating fittings)</t>
  </si>
  <si>
    <t>insulating fittings for electrical purposes, of ceramics</t>
  </si>
  <si>
    <t>insulating fittings for electrical purposes, of plastics</t>
  </si>
  <si>
    <t>insulating fittings for electrical purposes, of materials other than ceramics or plastics; electrical conduit tubing and joints therefor, of base metal lined with insulating material</t>
  </si>
  <si>
    <t>waste and scrap of primary cells, primary batteries and electric accumulators; spent primary cells, spent primary batteries and spent electric accumulators</t>
  </si>
  <si>
    <t>electrical parts of machinery or apparatus, not specified or included elsewhere in chapter 85</t>
  </si>
  <si>
    <t>rail locomotives powered from an external source of electricity</t>
  </si>
  <si>
    <t>rail locomotives powered by electric accumulators</t>
  </si>
  <si>
    <t>diesel-electric locomotives</t>
  </si>
  <si>
    <t>rail locomotives (excl. those powered from an external source of electricity or by accumulators and diesel-electric locomotives)</t>
  </si>
  <si>
    <t>self-propelled railway or tramway coaches, vans and trucks, powered from an external source of electricity (excl. those of heading 8604)</t>
  </si>
  <si>
    <t>self-propelled railway or tramway coaches, vans and trucks (excl. those powered from an external source of electricity and those of heading 8604)</t>
  </si>
  <si>
    <t>railway or tramway maintenance or service vehicles, whether or not self-propelled, e.g., workshops, cranes, ballast tampers, trackliners, testing coaches and track inspection vehicles</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</si>
  <si>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</si>
  <si>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railway or tramway tank wagons and the like (excl. self-propelled)</t>
  </si>
  <si>
    <t>railway or tramway goods vans and wagons, covered and closed (excl. self-discharging goods vans and wagons, tank wagons and the like and insulated or refrigerated goods vans and wagons)</t>
  </si>
  <si>
    <t>railway or tramway goods vans and wagons, open, with non-removable sides of a height &gt; 60 cm (excl. self-discharging wagons)</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</si>
  <si>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</si>
  <si>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driving bogies and bissel-bogies for railway or tramway locomotives or rolling-stock</t>
  </si>
  <si>
    <t>bogies and driving bissel-bogies for railway or tramway locomotives or rolling-stock (excl. driving bogies)</t>
  </si>
  <si>
    <t>axles, for electrical purposes, and wheels and parts thereof for railway or tramway locomotives or rolling stock; parts of bogies and bissel-bogies, n.e.s.</t>
  </si>
  <si>
    <t>air brakes and parts thereof for railway or tramway locomotives or rolling stock, n.e.s.</t>
  </si>
  <si>
    <t>brakes (other than air brakes), and parts thereof, for railway or tramway locomotives or rolling stock, n.e.s.</t>
  </si>
  <si>
    <t>hooks and other coupling devices, buffers, and parts thereof, for railway or tramway locomotives or rolling stock, n.e.s.</t>
  </si>
  <si>
    <t>parts of railway or tramway locomotives, n.e.s.</t>
  </si>
  <si>
    <t>parts of rolling stock of heading 8603, 8604, 8605 or 8606, n.e.s.</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</si>
  <si>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</si>
  <si>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containers, incl. containers for the transport of fluids, specially designed and equipped for carriage by one or more modes of transport</t>
  </si>
  <si>
    <t>pedestrian-controlled agricultural tractors and similar tractors for industry (excl. tractor units for articulated lorries)</t>
  </si>
  <si>
    <t>road tractors for semi-trailers</t>
  </si>
  <si>
    <t>track-laying tractors (excl. pedestrian-controlled)</t>
  </si>
  <si>
    <t>tractors (excl. those of heading 8709, pedestrian-controlled tractors, road tractors for semi-trailers and track-laying tractors)</t>
  </si>
  <si>
    <t>motor vehicles for the transport of &gt;= 10 persons, incl. driver, with compression-ignition internal combustion piston engine 'diesel or semi-diesel engine'</t>
  </si>
  <si>
    <t>motor vehicles for the transport of &gt;= 10 persons, incl. driver, not with compression-ignition internal combustion piston engine 'diesel or semi-diesel engine', of a cylinder capacity of &gt; 2.500 cm│, new</t>
  </si>
  <si>
    <t>vehicles for the transport of persons on snow; golf cars and similar vehicles</t>
  </si>
  <si>
    <t>motor cars and other motor vehicles principally designed for the transport of persons, incl. station wagons and racing cars, with spark-ignition internal combustion reciprocating piston engine of a cylinder capacity &lt;= 1.000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</si>
  <si>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1.000 cm│ but &lt;= 1.500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</si>
  <si>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3.000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</si>
  <si>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&lt;= 1.500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</si>
  <si>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1.500 cm│ but &lt;= 2.500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</si>
  <si>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2.500 cm│ (excl. vehicles for the transport of persons on snow and other specially designed vehicles of subheading 8703.10)</t>
  </si>
  <si>
    <t>motor cars and other vehicles principally designed for the transport of persons, incl. station wagons and racing cars, with engines other than spark-ignition internal combustion reciprocating piston engine 'diesel or semi-diesel engine' (excl. vehicles for the transport of persons on snow and other specially designed vehicles of subheading 8703.10)</t>
  </si>
  <si>
    <t>dumpers for off-highway use</t>
  </si>
  <si>
    <t>motor vehicles for the transport of goods, with compression-ignition internal combustion piston engine 'diesel or semi-diesel engine' of a gross vehicle weight &gt; 5 t but &lt;= 20 t (excl. dumpers for off-highway use of subheading 8704.10 and special purpose motor vehicles of heading 8705)</t>
  </si>
  <si>
    <t>motor vehicles for the transport of goods, with compression-ignition internal combustion piston engine 'diesel or semi-diesel engine' of a gross vehicle weight &gt; 20 t (excl. dumpers for off-highway use of subheading 8704.10 and special purpose motor vehicles of heading 8705)</t>
  </si>
  <si>
    <t>motor vehicles for the transport of goods, with spark-ignition internal combustion piston engine, of a gross vehicle weight &lt;= 5 t (excl. dumpers for off-highway use of subheading 8704.10 and special purpose motor vehicles of heading 8705)</t>
  </si>
  <si>
    <t>motor vehicles for the transport of goods, with spark-ignition internal combustion piston engine, of a gross vehicle weight &gt; 5 t (excl. dumpers for off-highway use of subheading 8704.10 and special purpose motor vehicles of heading 8705)</t>
  </si>
  <si>
    <t>motor vehicles for the transport of goods, with engines other than internal combustion piston engine (excl. dumpers for off-highway use of subheading 8704.10 and special purpose motor vehicles of heading 8705)</t>
  </si>
  <si>
    <t>crane lorries (excl. breakdown lorries)</t>
  </si>
  <si>
    <t>mobile drilling derricks</t>
  </si>
  <si>
    <t>fire fighting vehicles (excl. vehicles for transporting persons)</t>
  </si>
  <si>
    <t>concrete-mixer lorries</t>
  </si>
  <si>
    <t>special purpose motor vehicles (other than those principally designed for the transport of persons or goods and excl. concrete-mixer lorries, fire fighting vehicles, mobile drilling derricks and crane lorries)</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</si>
  <si>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t>
  </si>
  <si>
    <t>bodies for motor cars and other motor vehicles principally designed for the transport of persons</t>
  </si>
  <si>
    <t>bodies for tractors, motor vehicles for the transport of ten or more persons, motor vehicles for the transport of goods and special purpose motor vehicles of heading 8705</t>
  </si>
  <si>
    <t>bumpers and parts thereof for tractors, motor vehicles for the transport of ten or more persons, motor cars and other motor vehicles principally designed for the transport of persons, motor vehicles for the transport of goods and special purpose motor vehicles, n.e.s.</t>
  </si>
  <si>
    <t>safety seat belts for motor vehicles</t>
  </si>
  <si>
    <t>parts and accessories of bodies for tractors, motor vehicles for the transport of ten or more persons, motor cars and other motor vehicles principally designed for the transport of persons, motor vehicles for the transport of goods and special purpose motor vehicles (excl. bumpers and parts thereof and safety seat belts)</t>
  </si>
  <si>
    <t>mounted brake linings for tractors, motor vehicles for the transport of ten or more persons, motor cars and other motor vehicles principally designed for the transport of persons, motor vehicles for the transport of goods and special purpose motor vehicles</t>
  </si>
  <si>
    <t>brakes and servo-brakes and parts thereof for tractors, motor vehicles for the transport of ten or more persons, motor cars and other motor vehicles principally designed for the transport of persons, motor vehicles for the transport of goods and special purpose motor vehicles, n.e.s.</t>
  </si>
  <si>
    <t>gear boxes for tractors, motor vehicles for the transport of ten or more persons, motor cars and other motor vehicles principally designed for the transport of persons, motor vehicles for the transport of goods and special purpose motor vehicles</t>
  </si>
  <si>
    <t>drive-axles with differential, whether or not provided with other transmission components, for motor vehicles</t>
  </si>
  <si>
    <t>non-driving axles and parts thereof for tractors, motor vehicles for the transport of ten or more persons, motor cars and other motor vehicles principally designed for the transport of persons, motor vehicles for the transport of goods and special purpose motor vehicles, n.e.s.</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</si>
  <si>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t>
  </si>
  <si>
    <t>suspension shock-absorbers for tractors, motor vehicles for the transport of ten or more persons, motor cars and other motor vehicles principally designed for the transport of persons, motor vehicles for the transport of goods and special purpose motor vehicles</t>
  </si>
  <si>
    <t>radiators for tractors, motor vehicles for the transport of ten or more persons, motor cars and other motor vehicles principally designed for the transport of persons, motor vehicles for the transport of goods and special purpose motor vehicles</t>
  </si>
  <si>
    <t>silencers and exhaust pipes, for tractors, motor vehicles for the transport of ten or more persons, motor cars and other motor vehicles principally designed for the transport of persons, motor vehicles for the transport of goods and special purpose motor vehicles</t>
  </si>
  <si>
    <t>clutches and parts thereof, for tractors, motor vehicles for the transport of ten or more persons, motor cars and other motor vehicles principally designed for the transport of persons, motor vehicles for the transport of goods and special purpose motor vehicles, n.e.s.</t>
  </si>
  <si>
    <t>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t>
  </si>
  <si>
    <t>parts and accessories, for tractors, motor vehicles for the transport of ten or more persons, motor cars and other motor vehicles principally designed for the transport of persons, motor vehicles for the transport of goods and special purpose motor vehicles, n.e.s.</t>
  </si>
  <si>
    <t>electrical vehicles not fitted with lifting or handling equipment, of the type used in factories, warehouses, dock areas or airports for short distance transport of goods; tractors of the type used on railway station platforms</t>
  </si>
  <si>
    <t>works trucks, self-propelled, not fitted with lifting or handling equipment, of the type used in factories, warehouses, dock areas or airports for short distance transport of goods; tractors of the type used on railway station platforms (excl. electrical trucks)</t>
  </si>
  <si>
    <t>parts of self-propelled works trucks, not fitted with lifting or handling equipment, of the type used in factories, warehouses, dock areas or airports for short distance transport of goods, incl. tractors for railways station platforms, n.e.s.</t>
  </si>
  <si>
    <t>tanks and other armoured fighting vehicles, motorised, whether or not fitted with weapons, and parts of such vehicles, n.e.s.</t>
  </si>
  <si>
    <t>motor-cycles, incl. mopeds, and cycles fitted with an auxiliary motor, with reciprocating internal combustion piston engine of a cylinder capacity &lt;= 50 cmª</t>
  </si>
  <si>
    <t>motorcycles, incl. mopeds, with reciprocating internal combustion piston engine of a cylinder capacity &gt; 50 cm│ but &lt;= 250 cm│</t>
  </si>
  <si>
    <t>motorcycles, incl. mopeds, with reciprocating internal combustion piston engine of a cylinder capacity &gt; 250 cm│ but &lt;= 500 cm│</t>
  </si>
  <si>
    <t>motor-cycles, incl. mopeds, with reciprocating internal combustion piston engine of a cylinder capacity &gt; 500 cmª but &lt;= 800 cmª</t>
  </si>
  <si>
    <t>motor-cycles, incl. mopeds, with reciprocating internal combustion piston engine of a cylinder capacity &gt; 800 cmª</t>
  </si>
  <si>
    <t>side cars for motor cycles</t>
  </si>
  <si>
    <t>bicycles and other cycles, incl. delivery tricycles, not motorised</t>
  </si>
  <si>
    <t>carriages for disabled persons, not mechanically propelled</t>
  </si>
  <si>
    <t>carriages for disabled persons, motorised or otherwise mechanically propelled (excl. specially designed motor vehicles and bicycles)</t>
  </si>
  <si>
    <t>saddles for motor-cycles, incl. mopeds</t>
  </si>
  <si>
    <t>parts and accessories for motor-cycles, incl. mopeds, n.e.s.</t>
  </si>
  <si>
    <t>parts and accessories for carriages for disabled persons, n.e.s.</t>
  </si>
  <si>
    <t>frames and forks, and parts thereof, for bicycles, n.e.s.</t>
  </si>
  <si>
    <t>wheel rims and spokes, for bicycles</t>
  </si>
  <si>
    <t>hubs (other than coaster braking hubs) and hub brakes, and free-wheel sprocket-wheels, for bicycles</t>
  </si>
  <si>
    <t>brakes, incl. coaster braking hubs and hub brakes, and parts thereof, for bicycles</t>
  </si>
  <si>
    <t>saddles for bicycles</t>
  </si>
  <si>
    <t>pedals and crank-gear, and parts thereof, for bicycles, n.e.s.</t>
  </si>
  <si>
    <t>parts and accessories, for bicycles, n.e.s.</t>
  </si>
  <si>
    <t>baby carriages and parts thereof, n.e.s.</t>
  </si>
  <si>
    <t>trailers and semi-trailers of the caravan type, for housing or camping</t>
  </si>
  <si>
    <t>self-loading or self-unloading trailers and semi-trailers for agricultural purposes</t>
  </si>
  <si>
    <t>tanker trailers and tanker semi-trailers, not designed for running on rails</t>
  </si>
  <si>
    <t>trailers and semi-trailers for the transport of goods, not designed for running on rails (excl. self-loading or self-unloading trailers and semi-trailers for agricultural purposes and tanker trailers and tanker semi-trailers)</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</si>
  <si>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</si>
  <si>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</si>
  <si>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parts of trailers and semi-trailers and other vehicles not mechanically propelled, n.e.s.</t>
  </si>
  <si>
    <t>gliders, without motor and not capable of being fitted with a motor, and hang gliders</t>
  </si>
  <si>
    <t>kites and other non-powered aircraft, balloons and dirigibles (excl. gliders, hang gliders, children's kites and party balloons)</t>
  </si>
  <si>
    <t>helicopters of an unladen weight &lt;= 2.000 kg</t>
  </si>
  <si>
    <t>helicopters of an unladen weight &gt; 2.000 kg</t>
  </si>
  <si>
    <t>aeroplanes and other powered aircraft of an unladen weight &lt;= 2.000 kg (excl. helicopters and dirigibles)</t>
  </si>
  <si>
    <t>aeroplanes and other powered aircraft of an unladen weight &gt; 2.000 kg but &lt;= 15.000 kg (excl. helicopters and dirigibles)</t>
  </si>
  <si>
    <t>aeroplanes and other powered aircraft of an of an unladen weight &gt; 15.000 kg (excl. helicopters and dirigibles)</t>
  </si>
  <si>
    <t>spacecraft, incl. satellites, and suborbital and spacecraft launch vehicles</t>
  </si>
  <si>
    <t>propellers and rotors and parts thereof, for aircraft, n.e.s.</t>
  </si>
  <si>
    <t>under-carriages and parts thereof, for aircraft, n.e.s.</t>
  </si>
  <si>
    <t>parts of aeroplanes or helicopters, n.e.s. (excl. those for gliders)</t>
  </si>
  <si>
    <t>parts of aircraft and spacecraft, n.e.s.</t>
  </si>
  <si>
    <t>parachutes, incl. dirigible parachutes and paragliders, and rotochutes; parts thereof and accessories thereto, n.e.s.</t>
  </si>
  <si>
    <t>aircraft launching gear and parts thereof, n.e.s. (excl. motor winches for launching gliders); deck-arrestor or similar gear and parts thereof, n.e.s.</t>
  </si>
  <si>
    <t>air combat simulators and parts thereof</t>
  </si>
  <si>
    <t>ground flying trainers and parts thereof, n.e.s. (excl. air combat simulators and parts thereof)</t>
  </si>
  <si>
    <t>cruise ships, excursion boats and similar vessels principally designed for the transport of persons; ferry-boats of all kinds</t>
  </si>
  <si>
    <t>refrigerated vessels (excl. tankers)</t>
  </si>
  <si>
    <t>vessels for the transport of goods and vessels for the transport of both persons and goods (excl. refrigerated vessels, tankers, ferry-boats and vessels principally designed for the transport of persons)</t>
  </si>
  <si>
    <t>fishing vessels; factory ships and other vessels for processing or preserving fishery products (excl. fishing boats for sport)</t>
  </si>
  <si>
    <t>inflatable vessels for pleasure or sports</t>
  </si>
  <si>
    <t>sailboats and yachts, with or without auxiliary motor, for pleasure or sports</t>
  </si>
  <si>
    <t>motor boats and motor yachts, for pleasure or sports (other than outboard motor boats)</t>
  </si>
  <si>
    <t>vessels for pleasure or sports; rowing boats (excl. motor boats and motor yachts powered other than by outboard motors, sailboats and yachts with or without auxiliary motor and inflatable boats)</t>
  </si>
  <si>
    <t>tugs and pusher craft</t>
  </si>
  <si>
    <t>dredgers</t>
  </si>
  <si>
    <t>floating or submersible drilling or production platforms</t>
  </si>
  <si>
    <t>light-vessels, fire-floats, floating cranes and other vessels, the navigability of which is subsidiary to their main function (excl. dredgers, floating or submersible drilling or production platforms; fishing vessels and warships)</t>
  </si>
  <si>
    <t>vessels, incl. lifeboats (excl. warships, rowing boats and other vessels of heading 8901 to 8905 and vessels for breaking up)</t>
  </si>
  <si>
    <t>inflatable rafts</t>
  </si>
  <si>
    <t>rafts, tanks, coffer-dams, landing-stages, buoys, beacons and other floating structures (excl. inflatable rafts, vessels of heading 8901 to 8906 and floating structures for breaking up)</t>
  </si>
  <si>
    <t>vessels and other floating structures for breaking up</t>
  </si>
  <si>
    <t>optical fibres, optical fibre bundles and cables (excl. made up of individually sheathed fibres of heading 8544)</t>
  </si>
  <si>
    <t>sheets and plates of polarising material</t>
  </si>
  <si>
    <t>contact lenses</t>
  </si>
  <si>
    <t>spectacle lenses of glass</t>
  </si>
  <si>
    <t>spectacle lenses of materials other than glass</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</si>
  <si>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</si>
  <si>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</si>
  <si>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</si>
  <si>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</si>
  <si>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</si>
  <si>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</si>
  <si>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</si>
  <si>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</si>
  <si>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t>
  </si>
  <si>
    <t>spectacles, goggles and the like, corrective, protective or other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</si>
  <si>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</si>
  <si>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</si>
  <si>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</si>
  <si>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cameras of a kind used for preparing printing plates or cylinders</t>
  </si>
  <si>
    <t>cameras of a kind used for recording documents on microfilm, microfiche or other microforms</t>
  </si>
  <si>
    <t>cameras specially designed for underwater use, for aerial survey or for medical or surgical examination of internal organs; comparison cameras for forensic or criminological laboratories</t>
  </si>
  <si>
    <t>instant print cameras (excl. special cameras of subheading 9006.10, 9006.20 or 9006.30)</t>
  </si>
  <si>
    <t>cameras with a through-the-lens viewfinder [single lens reflex 'slr'] for roll film of a width of &lt;= 35 mm (excl. instant print cameras and special camereas of subheading 9006.10, 9006.20 or 9006.30)</t>
  </si>
  <si>
    <t>cameras for roll film of a width of &lt; 35 mm (excl. instant print cameras, single lens reflex 'slr' cameras and special cameras of subheading 9006.10, 9006.20 or 9006.30)</t>
  </si>
  <si>
    <t>cameras for roll film of a width of 35 mm (excl. instant print cameras, single lens reflex cameras and special cameras of subheading 9006.10, 9006.20 or 9006.30)</t>
  </si>
  <si>
    <t>cameras for roll film of a width of &gt; 35 mm or for film in the flat (excl. instant print cameras and special cameras of subheading 9006.10, 9006.20 or 9006.30)</t>
  </si>
  <si>
    <t>electronic discharge lamp flashlight apparatus for photographic purposes</t>
  </si>
  <si>
    <t>flashbulbs, flashcubes and the like, for photographic purposes (other than discharge lamps of heading 8539)</t>
  </si>
  <si>
    <t>photographic flashlights and flashlight apparatus (excl. with electronic discharge lamps, and flashbulbs, flashcubes and the like)</t>
  </si>
  <si>
    <t>parts and accessories for photographic cameras, n.e.s.</t>
  </si>
  <si>
    <t>parts and accessories for photographic flashlights and flashlight apparatus, n.e.s.</t>
  </si>
  <si>
    <t>cinematographic cameras for film of &lt; 16 mm width or for double-8 mm film</t>
  </si>
  <si>
    <t>cinematographic cameras for film of &gt;= 16 mm width (excl. for double-8 mm film)</t>
  </si>
  <si>
    <t>cinematographic projectors</t>
  </si>
  <si>
    <t>parts and accessories for cinematographic cameras, n.e.s.</t>
  </si>
  <si>
    <t>parts and accessories for cinematographic projectors, n.e.s.</t>
  </si>
  <si>
    <t>slide projectors</t>
  </si>
  <si>
    <t>microfilm, microfiche or other microform readers, whether or not capable of producing copies</t>
  </si>
  <si>
    <t>image projectors (excl. slide projectors and microfilm, microfiche or other microform readers)</t>
  </si>
  <si>
    <t>photographic enlargers and reducers</t>
  </si>
  <si>
    <t>parts and accessories for image projectors, photographic enlargers and reducers, n.e.s.</t>
  </si>
  <si>
    <t>electrostatic photocopying apparatus, operating by reproducing the original image directly onto the copy [direct process]</t>
  </si>
  <si>
    <t>electrostatic photocopying apparatus, operating by reproducing the original image via an intermediate onto the copy [indirect process]</t>
  </si>
  <si>
    <t>photocopying apparatus, incorporating an optical system (excl. electrostatic)</t>
  </si>
  <si>
    <t>photocopying apparatus of the contact type</t>
  </si>
  <si>
    <t>thermo-copying apparatus (excl. thermo-printers)</t>
  </si>
  <si>
    <t>automatic document feeders for photocopying and thermo-copying apparatus</t>
  </si>
  <si>
    <t>paper feeders for photocopying and thermo-copying apparatus</t>
  </si>
  <si>
    <t>sorters for photocopying and thermo-copying apparatus</t>
  </si>
  <si>
    <t>parts and accessories for photocopying and thermo-copying apparatus, n.e.s. (excl. automatic document feeders, paper feeders and sorters)</t>
  </si>
  <si>
    <t>apparatus and equipment for automatically developing photographic or cinematographic film or paper in rolls or for automatically exposing developed film to rolls of photographic paper</t>
  </si>
  <si>
    <t>apparatus for the projection or drawing of circuit patterns on sensitised semiconductor materials (excl. direct write-on wafer apparatus and step and repeat aligners)</t>
  </si>
  <si>
    <t>apparatus and equipment for photographic or cinematographic laboratories, n.e.s.; negatoscopes</t>
  </si>
  <si>
    <t>projection screens</t>
  </si>
  <si>
    <t>parts and accessories for apparatus and equipment for photographic or cinematographic laboratories, negatoscopes and projection screens, n.e.s.</t>
  </si>
  <si>
    <t>stereoscopic optical microscopes</t>
  </si>
  <si>
    <t>optical microscopes, for photomicrography, cinephotomicrography or microprojection (excl.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</si>
  <si>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</si>
  <si>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</si>
  <si>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</si>
  <si>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</si>
  <si>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telescopic sights for fitting to arms; periscopes; telescopes designed to form parts of machines, appliances, instruments or apparatus of chapter 90 or section xvi, chapters 84 and 85</t>
  </si>
  <si>
    <t>lasers (excl. laser diodes)</t>
  </si>
  <si>
    <t>liquid crystal devices, n.e.s. and other optical appliances and instruments not elsewhere specified in chapter 90</t>
  </si>
  <si>
    <t>parts and accessories for liquid crystal devices 'lcd', lasers and other appliances and instruments not elsewhere specified in chapter 90, n.e.s.</t>
  </si>
  <si>
    <t>direction finding compasses</t>
  </si>
  <si>
    <t>instruments and appliances for aeronautical or space navigation (excl.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</si>
  <si>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</si>
  <si>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</si>
  <si>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rangefinders</t>
  </si>
  <si>
    <t>theodolites and tachymeters 'tacheometers'</t>
  </si>
  <si>
    <t>levels</t>
  </si>
  <si>
    <t>photogrammetrical surveying instruments and appliances</t>
  </si>
  <si>
    <t>instruments and appliances used in geodesy, topography, hydrography, oceanography, hydrology, meteorology or geophysics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</si>
  <si>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</si>
  <si>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</si>
  <si>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drafting tables and machines, whether or not automatic (excl. units for automatic data-processing equipment)</t>
  </si>
  <si>
    <t>drawing, marking-out and mathematical calculating instruments (excl. drafting tables and machines and calculating machines)</t>
  </si>
  <si>
    <t>micrometers, callipers and gauges (excl. gauges without adjustable devices of subheading 9031.80)</t>
  </si>
  <si>
    <t>instruments for measuring length, for use in the hand, n.e.s.</t>
  </si>
  <si>
    <t>parts and accessories for drawing, marking-out or mathematical calculating instruments and instruments for measuring length for use in the hand, n.e.s.</t>
  </si>
  <si>
    <t>electro-cardiographs</t>
  </si>
  <si>
    <t>ultrasonic scanning apparatus</t>
  </si>
  <si>
    <t>magnetic resonance imaging apparatus</t>
  </si>
  <si>
    <t>scintigraphic apparatus</t>
  </si>
  <si>
    <t>electro-diagnostic apparatus, incl. apparatus for functional exploratory examination or for checking physiological parameters (excl. electro-cardiographs, ultrasonic scanning apparatus, magnetic resonance imaging apparatus and scintigraphic apparatus)</t>
  </si>
  <si>
    <t>ultra-violet or infra-red ray apparatus used in medical, surgical, dental or veterinary sciences</t>
  </si>
  <si>
    <t>syringes, with or without needles, used in medical, surgical, dental or veterinary sciences</t>
  </si>
  <si>
    <t>tubular metal needles and 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</si>
  <si>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</si>
  <si>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</si>
  <si>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instruments and appliances used in dental sciences, n.e.s.</t>
  </si>
  <si>
    <t>ophthalmic instruments and appliances, n.e.s.</t>
  </si>
  <si>
    <t>instruments and appliances used in medical, surgical or veterinary sciences, n.e.s.</t>
  </si>
  <si>
    <t>mechano-therapy appliances; massage apparatus; psychological aptitude-testing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</si>
  <si>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</si>
  <si>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</si>
  <si>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or fracture appliances</t>
  </si>
  <si>
    <t>artificial teeth</t>
  </si>
  <si>
    <t>dental fittings (excl. artificial teeth)</t>
  </si>
  <si>
    <t>artificial joints for orthopaedic purposes</t>
  </si>
  <si>
    <t>artificial parts of the body (excl. artificial teeth and dental fittings and artificial joints)</t>
  </si>
  <si>
    <t>hearing aids (excl. parts and accessories)</t>
  </si>
  <si>
    <t>pacemakers for stimulating heart muscles (excl. parts and accessories)</t>
  </si>
  <si>
    <t>articles and appliances, which are worn or carried, or implanted in the body, to compensate for a defect or disability (excl. artificial parts of the body, complete hearing aids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</si>
  <si>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</si>
  <si>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</si>
  <si>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</si>
  <si>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</si>
  <si>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</si>
  <si>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</si>
  <si>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</si>
  <si>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x-ray generators other than x-ray tubes, high tension generators, control panels and desks, screens, examination or treatment tables, chairs and the like, and general parts and accessories for apparatus of heading 9022, n.e.s.</t>
  </si>
  <si>
    <t>instruments, apparatus and models designed for demonstrational purposes, e.g. in education or exhibitions, unsuitable for other uses (excl. ground flying trainers of heading 8805, collectors' pieces of heading 9705 and antiques of an age &gt; 100 years of heading 9706)</t>
  </si>
  <si>
    <t>machines and appliances for testing metals</t>
  </si>
  <si>
    <t>machines and appliances for testing the mechanical properties of materials (excl. metals)</t>
  </si>
  <si>
    <t>parts and accessories for machines and appliances for testing the mechanical properties of materials, n.e.s.</t>
  </si>
  <si>
    <t>thermometers, liquid-filled, for direct reading, not combined with other instruments</t>
  </si>
  <si>
    <t>thermometers and pyrometers, not combined with other instruments (excl. liquid-filled thermometers for direct reading)</t>
  </si>
  <si>
    <t>hydrometers, areometers and similar floating instruments, barometers, hygrometers and psychrometers, whether or not combined with each other or with thermometers</t>
  </si>
  <si>
    <t>parts and accessories for hydrometers, areometers and similar floating instruments, thermometers, pyrometers, barometers, hygrometers and psychrometers, n.e.s.</t>
  </si>
  <si>
    <t>instruments and apparatus for measuring or checking the flow or level of liquids (excl. meters and regulators)</t>
  </si>
  <si>
    <t>instruments and apparatus for measuring or checking pressure of liquids or gases (excl. regulators)</t>
  </si>
  <si>
    <t>instruments or apparatus for measuring or checking variables of liquids or gases, n.e.s.</t>
  </si>
  <si>
    <t>parts and accessories for instruments and apparatus for measuring or checking the flow, level, pressure or other variables of liquids or gases, n.e.s.</t>
  </si>
  <si>
    <t>gas or smoke analysis apparatus</t>
  </si>
  <si>
    <t>chromatographs and electrophoresis instruments</t>
  </si>
  <si>
    <t>spectrometers, spectrophotometers and spectrographs using optical radiations, such as uv, visible, ir</t>
  </si>
  <si>
    <t>exposure meters</t>
  </si>
  <si>
    <t>instruments and apparatus for physical or chemical analysis, using uv, visible or ir optical radiations (excl. spectrometers, spectrophotometers, spectrographs, and gas or smoke analysis apparatus)</t>
  </si>
  <si>
    <t>instruments and apparatus for physical or chemical analysis, or for measuring or checking viscosity, porosity, expansion, surface tension or the like, or for measuring or checking quantities of heat, sound or light, n.e.s.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</si>
  <si>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</si>
  <si>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gas meters, incl. calibrating meters therefor</t>
  </si>
  <si>
    <t>liquid meters, incl. calibrating meters therefor</t>
  </si>
  <si>
    <t>electricity supply or production meters, incl. calibrating meters therefor</t>
  </si>
  <si>
    <t>parts and accessories for gas, liquid or electricity supply or production meters, n.e.s.</t>
  </si>
  <si>
    <t>revolution counters, production counters, taximeters, milometers, pedometers and the like (excl. gas, liquid and electricity meters)</t>
  </si>
  <si>
    <t>speed indicators and tachometers, stroboscopes</t>
  </si>
  <si>
    <t>parts and accessories for revolution counters, production counters, taximeters, mileometers, pedometers and the like, speed indicators and tachometers, and stroboscopes, n.e.s.</t>
  </si>
  <si>
    <t>instruments and apparatus for measuring or detecting ionising radiations</t>
  </si>
  <si>
    <t>cathode-ray oscilloscopes and cathode-ray oscillographs</t>
  </si>
  <si>
    <t>multimeters for voltage, current, resistance or electrical power (excl. recording device)</t>
  </si>
  <si>
    <t>instruments and apparatus for measuring or checking voltage, current, resistance or electrical power (excl. recording device, multimeters, and cathode ray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</si>
  <si>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</si>
  <si>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</si>
  <si>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appliances for measuring or checking electrical quantities, with recording device (excl. appliances specially designed for telecommunications, cathode-ray oscillographs and apparatus for measuring or checking semiconductor wafers or devices)</t>
  </si>
  <si>
    <t>instruments and apparatus for measuring or checking electrical quantities, n.e.s. (excl. recording device)</t>
  </si>
  <si>
    <t>parts and accessories for instruments and apparatus for measuring or checking electrical quantities or for detecting ionising radiations, n.e.s.</t>
  </si>
  <si>
    <t>machines for balancing mechanical parts</t>
  </si>
  <si>
    <t>test benches for motors, generators, pumps, etc.</t>
  </si>
  <si>
    <t>profile projectors</t>
  </si>
  <si>
    <t>optical instruments and appliances for inspecting semiconductor wafers or devices or for inspecting photomasks or reticles used in manufacturing semiconductor devices</t>
  </si>
  <si>
    <t>optical instruments, appliances and machines for measuring or checking, not elsewhere specified or included in chapter 90</t>
  </si>
  <si>
    <t>instruments, appliances and machines for measuring or checking, not elsewhere specified in chapter 90 (excl. optical)</t>
  </si>
  <si>
    <t>parts and accessories for instruments, appliances and machines for measuring and checking, n.e.s.</t>
  </si>
  <si>
    <t>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</si>
  <si>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</si>
  <si>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</si>
  <si>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</si>
  <si>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</si>
  <si>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chapter 90, specified neither in this chapter nor elsewhere</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</si>
  <si>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</si>
  <si>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only (excl. with backs made of steel)</t>
  </si>
  <si>
    <t>wrist-watches of precious metal or of metal clad with precious metal, whether or not incorporating a stop-watch facility, electrically operated,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</si>
  <si>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</si>
  <si>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</si>
  <si>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</si>
  <si>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</si>
  <si>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</si>
  <si>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</si>
  <si>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</si>
  <si>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</si>
  <si>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</si>
  <si>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</si>
  <si>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</si>
  <si>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</si>
  <si>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</si>
  <si>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</si>
  <si>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</si>
  <si>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</si>
  <si>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</si>
  <si>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</si>
  <si>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</si>
  <si>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</si>
  <si>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</si>
  <si>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time recorders and parking meters)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</si>
  <si>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</si>
  <si>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</si>
  <si>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</si>
  <si>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</si>
  <si>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</si>
  <si>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of alarm clocks, complete and assembled, electrically operated, for alarm clocks (excl. watch movements)</t>
  </si>
  <si>
    <t>clock movements, complete and assembled, electrically operated (excl. alarm clocks and watch movements)</t>
  </si>
  <si>
    <t>clock movements, complete and assembled (excl. electrically operated and watch movements)</t>
  </si>
  <si>
    <t>complete watch movements, unassembled or partly assembled movement sets</t>
  </si>
  <si>
    <t>rough clock movements</t>
  </si>
  <si>
    <t>complete, unassembled or partly assembled clock movements or movement sets; incomplete clock movements, assembled (excl. rough clock movements and watch movements)</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</si>
  <si>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</si>
  <si>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</si>
  <si>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</si>
  <si>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</si>
  <si>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</si>
  <si>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base metal, whether or not gold- or silver-plated, n.e.s.</t>
  </si>
  <si>
    <t>watch straps, watch bands and watch bracelets, and parts thereof, n.e.s.</t>
  </si>
  <si>
    <t>springs for clocks or watches, incl. hair-springs</t>
  </si>
  <si>
    <t>jewels for clocks or watches (excl. gems for clock and watch cases)</t>
  </si>
  <si>
    <t>clock or watch parts, n.e.s.</t>
  </si>
  <si>
    <t>upright pianos</t>
  </si>
  <si>
    <t>grand pianos</t>
  </si>
  <si>
    <t>harpsichords and other keyboard stringed instruments (excl. pianos)</t>
  </si>
  <si>
    <t>violins and other string instruments</t>
  </si>
  <si>
    <t>guitars, harps and other string musical instruments (excl. with keyboard and those played with a bow)</t>
  </si>
  <si>
    <t>keyboard pipe organs; harmoniums and similar keyboard instruments with free metal reeds (excl. string musical instruments)</t>
  </si>
  <si>
    <t>accordions and similar instruments</t>
  </si>
  <si>
    <t>brass-wind instruments</t>
  </si>
  <si>
    <t>wind musical instruments (excl. organs and brass-wind instruments)</t>
  </si>
  <si>
    <t>percussion musical instruments, e.g. drums, xylophones, cymbals, castanets, maracas</t>
  </si>
  <si>
    <t>keyboard instruments, the sound of which is produced, or must be amplified, electrically (excl. accordions)</t>
  </si>
  <si>
    <t>accordions and musical instruments without keyboards, the sound of which is produced, or must be amplified, electrically</t>
  </si>
  <si>
    <t>musical boxes</t>
  </si>
  <si>
    <t>fairground organs, mechanical street organs, mechanical singing birds, musical saws and other musical instruments not falling within any other heading in chapter 92; decoy calls of all kinds; whistles, call horns and other mouth-blown sound signalling instruments</t>
  </si>
  <si>
    <t>mechanisms for musical boxes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</si>
  <si>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</si>
  <si>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</si>
  <si>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</si>
  <si>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for musical instruments, the sound of which is produced, or must be amplified, electrically, n.e.s.</t>
  </si>
  <si>
    <t>parts and accessories 'e.g. cards, discs and rolls for mechanical instruments', for accordions and similar instruments, moth organs, wind musical instruments, musical boxes ,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t>
  </si>
  <si>
    <t>artillery weapons 'e.g. guns, howitzers and mortars', self-propelled</t>
  </si>
  <si>
    <t>artillery weapons 'e.g. guns, howitzers and mortars',  not self-propelled</t>
  </si>
  <si>
    <t>military weapons, incl. sub-machine guns (excl. artillery weapons, rocket launchers, flame-throwers, grenade launchers, torpedo tubes and similar projectors,  revolvers and pistols of heading 9302 and cutting and thrusting weapons of heading 9307)</t>
  </si>
  <si>
    <t>revolvers and pistols (excl. those of heading 9303 or 9304 and sub-machine guns for military purposes)</t>
  </si>
  <si>
    <t>muzzle-loading firearms, neither designed nor suitable for projecting cartridges</t>
  </si>
  <si>
    <t>sporting, hunting or target-shooting shotguns, with at least one smooth barrel (excl. muzzle-loading firearms and spring, air or gas guns)</t>
  </si>
  <si>
    <t>sporting, hunting and target-shooting shotguns with one or more rifled bores (other than spring, air or gas guns)</t>
  </si>
  <si>
    <t>firearms and similar devices which operate by the firing of an explosive charge (excl. sporting, hunting or target-shooting rifles, revolvers and pistols of heading 9302 and military weapons)</t>
  </si>
  <si>
    <t>spring, air or gas guns and pistols, truncheons and other non-firearms (excl. swords, cutlasses, bayonettes and similar arms of heading 9307)</t>
  </si>
  <si>
    <t>parts and accessories for revolvers or pistols, n.e.s.</t>
  </si>
  <si>
    <t>smooth barrels for sporting, hunting and target-shooting rifles of heading 9303</t>
  </si>
  <si>
    <t>parts and accessories for sporting, hunting and target-shooting rifles of heading 9303, n.e.s. (excl. shotgun barrels)</t>
  </si>
  <si>
    <t>parts and accessories of military weapons of heading 9301, n.e.s.</t>
  </si>
  <si>
    <t>parts and accessories for weapons and the like of heading 9303 or 9304, n.e.s. (excl. of shotguns or rifles of heading 9303)</t>
  </si>
  <si>
    <t>cartridges for riveting or similar tools or for captive-bolt humane killers and parts thereof, n.e.s.</t>
  </si>
  <si>
    <t>cartridges for smooth-barrelled shotguns</t>
  </si>
  <si>
    <t>parts of cartridges for smooth-barrelled shotguns; lead shot for air rifles and pistols</t>
  </si>
  <si>
    <t>cartridges and parts thereof for smooth-barrelled shotguns, revolvers and pistols</t>
  </si>
  <si>
    <t>bombs, grenades, torpedos, mines, missiles, and other ammunition and projectiles, and parts thereof, n.e.s. (excl. cartridges)</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</si>
  <si>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</si>
  <si>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seats for aircraft</t>
  </si>
  <si>
    <t>seats for motor vehicles</t>
  </si>
  <si>
    <t>swivel seats with variable height adjustments (excl. medical, surgical, dental or veterinary, and barbers' chairs)</t>
  </si>
  <si>
    <t>seats, convertible into beds (excl. garden seats and camping equipment, and medical, dental or surgical furniture)</t>
  </si>
  <si>
    <t>seats of cane, osier, bamboo or similar materials</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</si>
  <si>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</si>
  <si>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</si>
  <si>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</si>
  <si>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</si>
  <si>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</si>
  <si>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</si>
  <si>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</si>
  <si>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</si>
  <si>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metal furniture for offices (excl. seats)</t>
  </si>
  <si>
    <t>metal furniture (excl. for offices, seats and medical, surgical, dental or veterinary furniture)</t>
  </si>
  <si>
    <t>wooden furniture for offices (excl. seats)</t>
  </si>
  <si>
    <t>wooden furniture for kitchens (excl. seats)</t>
  </si>
  <si>
    <t>wooden furniture for bedrooms (excl. seats)</t>
  </si>
  <si>
    <t>wooden furniture (excl. for offices, kitchens and bedrooms, and seats)</t>
  </si>
  <si>
    <t>furniture of plastic (excl. medical, dental, surgical or veterinary, and seats)</t>
  </si>
  <si>
    <t>furniture of cane, osier, bamboo or similar materials (excl. of metal, wood and plastics)</t>
  </si>
  <si>
    <t>parts of furniture, n.e.s. (excl. seats)</t>
  </si>
  <si>
    <t>mattress supports for bed frames (excl. spring interiors for seats)</t>
  </si>
  <si>
    <t>mattresses of cellular rubber or plastics, whether or not covered</t>
  </si>
  <si>
    <t>mattresses, fitted with springs or stuffed or internally filled with any material (excl. cellular rubber or plastics, pneumatic or water mattresses and pillows)</t>
  </si>
  <si>
    <t>sleeping bags, whether or non-electrically heated</t>
  </si>
  <si>
    <t>articles of bedding and similar furnishing, fitted with springs or stuffed or internally filled with any material or of cellular rubber or plastics (excl. mattress supports, mattresses, sleeping bags, pneumatic or water mattresses and pillows, blankets and covers)</t>
  </si>
  <si>
    <t>chandeliers and other electric ceiling or wall lighting fittings (excl. for lighting public open spaces or thoroughfares)</t>
  </si>
  <si>
    <t>electric table, desk, bedside or floor-standing lamps</t>
  </si>
  <si>
    <t>electric lighting sets of a kind used for christmas trees</t>
  </si>
  <si>
    <t>electric lamps and lighting fittings, n.e.s.</t>
  </si>
  <si>
    <t>non-electrical lamps and lighting fittings, n.e.s.</t>
  </si>
  <si>
    <t>illuminated signs, illuminated nameplates and the like, with a permanently fixed light source</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</si>
  <si>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</si>
  <si>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</si>
  <si>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</si>
  <si>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whether or not complete or already assembled</t>
  </si>
  <si>
    <t>wheeled toys designed to be ridden by children, e.g. tricycles, scooters, pedal cars (excl. normal bicycles with ball bearings); dolls' carriages</t>
  </si>
  <si>
    <t>dolls representing only human beings, whether or not clothed</t>
  </si>
  <si>
    <t>garments and accessories, footwear and headgear for dolls representing only human beings</t>
  </si>
  <si>
    <t>parts and accessories for dolls representing only human beings, n.e.s.</t>
  </si>
  <si>
    <t>electric trains, incl. tracks, signals and other accessories therefor</t>
  </si>
  <si>
    <t>scale model assembly kits, whether or not working models (excl. electric trains, incl. tracks, signals and other accessories therefor)</t>
  </si>
  <si>
    <t>construction sets and constructional toys (excl. scale model assembly kits)</t>
  </si>
  <si>
    <t>stuffed toys representing animals or non-human creatures</t>
  </si>
  <si>
    <t>toys representing animals or non-human creatures (excl. stuffed)</t>
  </si>
  <si>
    <t>toy musical instruments and apparatus</t>
  </si>
  <si>
    <t>puzzles</t>
  </si>
  <si>
    <t>toys, put up in sets or outfits (excl. electric trains, incl. accessories, scale model assembly kits, construction sets and constructional toys, and puzzles)</t>
  </si>
  <si>
    <t>toys and models, incorporating a motor (excl. electric trains, scale model assembly kits, and toys representing animals, human or non-human creatures)</t>
  </si>
  <si>
    <t>toys, n.e.s.</t>
  </si>
  <si>
    <t>video games for use with a television receiver</t>
  </si>
  <si>
    <t>billiards and accessories</t>
  </si>
  <si>
    <t>games with screens, flipper and other games, operated by coins, banknotes 'paper currency', discs or other similar articles (excl. bowling alley equipment)</t>
  </si>
  <si>
    <t>playing cards</t>
  </si>
  <si>
    <t>tables for casino games, automatic bowling alley equipment, and other funfair, table or parlour games, incl. pintables (excl. operated by coins, banknotes 'paper currency', discs or other similar articles, billiards, video games for use with a television receiver, and playing cards)</t>
  </si>
  <si>
    <t>christmas articles (excl. candles and electric lighting sets, natural christmas trees and christmas tree stands)</t>
  </si>
  <si>
    <t>festival, carnival or other entertainment articles, incl. conjuring tricks and novelty jokes, n.e.s.</t>
  </si>
  <si>
    <t>skis, for winter sports</t>
  </si>
  <si>
    <t>ski bindings</t>
  </si>
  <si>
    <t>ski equipment for winter sports (other than skis and ski-fastenings [ski-bindings])</t>
  </si>
  <si>
    <t>sailboards</t>
  </si>
  <si>
    <t>water-skis, surfboards and other water-sport equipment (other than sailboards)</t>
  </si>
  <si>
    <t>golf clubs, complete</t>
  </si>
  <si>
    <t>golf balls</t>
  </si>
  <si>
    <t>golf equipment (excl. balls and complete clubs)</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</si>
  <si>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</si>
  <si>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</si>
  <si>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</si>
  <si>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</si>
  <si>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</si>
  <si>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balls (excl. inflatable, tennis balls, golf balls, and table-tennis balls)</t>
  </si>
  <si>
    <t>ice skates and roller skates, incl. skating boots with skates or rollers attached</t>
  </si>
  <si>
    <t>articles and equipment for general physical exercise, gymnastics or athletics</t>
  </si>
  <si>
    <t>articles and equipment for sport and outdoor games n.e.s; swimming and paddling pools</t>
  </si>
  <si>
    <t>fishing rods</t>
  </si>
  <si>
    <t>fish-hooks, whether or not snelled</t>
  </si>
  <si>
    <t>fishing reels</t>
  </si>
  <si>
    <t>line fishing tackle n.e.s; fish landing nets, butterfly nets and similar nets; decoys and similar hunting or shooting requisites (excl. decoy calls of all kinds and stuffed birds of heading 9705)</t>
  </si>
  <si>
    <t>travelling circuses and travelling menageries</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</si>
  <si>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</si>
  <si>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worked ivory and articles of ivory, n.e.s.</t>
  </si>
  <si>
    <t>worked bone, tortoiseshell, horn, antlers, coral, mother-of-pearl and other animal carving material, and articles of these materials, n.e.s. (excl. ivory)</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</si>
  <si>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</si>
  <si>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and brushes, consisting of twigs or other vegetable materials bound together, with or without handles</t>
  </si>
  <si>
    <t>tooth brushes, incl. dental-plate brushes</t>
  </si>
  <si>
    <t>shaving brushes, hair brushes, nail brushes, eyelash brushes and other brushes for use on the person (excl. tooth brushes)</t>
  </si>
  <si>
    <t>artists' brushes, writing brushes and similar brushes for the application of cosmetics</t>
  </si>
  <si>
    <t>paint, distemper, varnish or similar brushes, paint pads and rollers (excl. artists' and similar brushes of subheading 9603.30)</t>
  </si>
  <si>
    <t>brushes constituting parts of machines, appliances or vehicles</t>
  </si>
  <si>
    <t>mops and leather dusters; prepared knots and tufts for broom or brush making; squeegees of rubber or other flexible materials; brooms and brushes, n.e.s.</t>
  </si>
  <si>
    <t>hand sieves and hand riddles (excl. colanders)</t>
  </si>
  <si>
    <t>travel sets for personal toilet, sewing or shoe or clothes cleaning (excl. manicure sets)</t>
  </si>
  <si>
    <t>press-fasteners, snap-fasteners and press-studs and parts therefor</t>
  </si>
  <si>
    <t>buttons of plastics, not covered with textile material (excl. press-fasteners, snap-fasteners, press-studs and cuff links)</t>
  </si>
  <si>
    <t>buttons of base metal, not covered with textile material (excl. press-fasteners, snap-fasteners, press-studs and cuff links)</t>
  </si>
  <si>
    <t>buttons (excl. of plastics or base metal, not covered with textile material, press-fasteners, snap-fasteners, press-studs and cuff links)</t>
  </si>
  <si>
    <t>button moulds and other parts of buttons; button blanks</t>
  </si>
  <si>
    <t>slide fasteners fitted with chain scoops of base metal</t>
  </si>
  <si>
    <t>slide fasteners (excl. fitted with chain scoops of base metal)</t>
  </si>
  <si>
    <t>parts of slide fasteners</t>
  </si>
  <si>
    <t>ball-point pens</t>
  </si>
  <si>
    <t>felt-tipped and other porous-tipped pens and markers</t>
  </si>
  <si>
    <t>indian ink drawing pens</t>
  </si>
  <si>
    <t>fountain pens, stylograph pens and other pens (excl. indian ink drawing pens)</t>
  </si>
  <si>
    <t>propelling or sliding pencils</t>
  </si>
  <si>
    <t>sets of articles from two or more of the following: ball-point pens, felt or fibre-tipped pens and markers, fountain pens and propelling pencils</t>
  </si>
  <si>
    <t>refills for ball-point pens, comprising the ball-point and ink-reservoir</t>
  </si>
  <si>
    <t>pen nibs and nib points</t>
  </si>
  <si>
    <t>parts of ball-point pens, felt-tipped and other porous-tipped pens and markers, fountain pens and propelling pencils n.e.s, pencil-holders, pen-holders and the like, and duplicating stylos</t>
  </si>
  <si>
    <t>pencils and crayons, with leads encased in a rigid sheath</t>
  </si>
  <si>
    <t>pencil leads, black or coloured</t>
  </si>
  <si>
    <t>pencils, pastels, drawing charcoals, writing or drawing chalks and tailors' chalks</t>
  </si>
  <si>
    <t>slates and boards, with writing or drawing surfaces, whether or not framed</t>
  </si>
  <si>
    <t>hand-operated date, sealing or numbering stamps, and the like; hand-operated composing sticks and hand printing sets</t>
  </si>
  <si>
    <t>typewriter or similar ribbons, inked or otherwise prepared for giving impressions, whether or not on spools or in cartridges</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</si>
  <si>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</si>
  <si>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</si>
  <si>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</si>
  <si>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</si>
  <si>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</si>
  <si>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smoking pipes and pipe bowls</t>
  </si>
  <si>
    <t>parts of smoking pipes, n.e.s.; cigar or cigarette holders, and parts thereof, n.e.s.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</si>
  <si>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</si>
  <si>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</si>
  <si>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</si>
  <si>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 and mounts and heads therefor (excl. coin or token-operated)</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</si>
  <si>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</si>
  <si>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</si>
  <si>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</si>
  <si>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paintings, e.g. oil paintings, watercolours and pastels, and drawings executed entirely by hand (excl. technical drawings and the like of heading 4906, and hand-painted or hand-decorated manufactured articles)</t>
  </si>
  <si>
    <t>collages and similar decorative plaques</t>
  </si>
  <si>
    <t>original engravings, prints and lithographs</t>
  </si>
  <si>
    <t>original sculptures and statuary, in any material</t>
  </si>
  <si>
    <t>postage or revenue stamps, stamp-postmarks, first-day covers, postal stationery, stamped paper and the like, used, or if unused, not of current or new issue in which they have, or will have, a recognised face value</t>
  </si>
  <si>
    <t>collections and collector's pieces of zoological, botanical, mineralogical, anatomical, historical, archaeological, palaeontological, ethnographic or numismatic interest</t>
  </si>
  <si>
    <t>antiques of &gt; 100 years old</t>
  </si>
  <si>
    <t>Medium oils</t>
  </si>
  <si>
    <t>fresh or chilled hams, shoulders and cuts thereof of swine, with bone in</t>
  </si>
  <si>
    <t>frozen hams, shoulders and cuts thereof of swine, boneless</t>
  </si>
  <si>
    <t>frozen turkeys of the species domesticus, not cut into pieces</t>
  </si>
  <si>
    <t>fresh or chilled cuts and edible offal of turkeys of the species domesticus</t>
  </si>
  <si>
    <t>frozen ducks, geese and guinea fowls of the species domesticus, not cut into pieces</t>
  </si>
  <si>
    <t>fresh or chilled edible fatty livers of ducks or geese of the species domesticus</t>
  </si>
  <si>
    <t>bellies 'streaky' and cuts thereof of swine, salted, in brine, dried or smoked</t>
  </si>
  <si>
    <t>fresh or chilled plaice 'pleuronectes platessa'</t>
  </si>
  <si>
    <t>hams and cuts thereof, prepared or preserved</t>
  </si>
  <si>
    <t>prepared or preserved shoulders and cuts thereof, of swine</t>
  </si>
  <si>
    <t>raw furskins of fox, with or without heads, tails or paws</t>
  </si>
  <si>
    <t>headgear of furskin, whether or not lined or trimmed (excl. toy and carnival headgear)</t>
  </si>
  <si>
    <t>transcribing machines</t>
  </si>
  <si>
    <t>parking meters</t>
  </si>
  <si>
    <t>UN COMTRADE, downloaded 3.12.14</t>
  </si>
  <si>
    <t>frozen haddock 'melanogrammus aeglefinus'</t>
  </si>
  <si>
    <t>direct write-on wafer apparatus</t>
  </si>
  <si>
    <t>step and repeat aligners</t>
  </si>
  <si>
    <t>020441</t>
  </si>
  <si>
    <t>frozen sheep carcases and half-carcases (excl. lambs)</t>
  </si>
  <si>
    <t>030332</t>
  </si>
  <si>
    <t>frozen plaice 'pleuronectes platessa'</t>
  </si>
  <si>
    <t>121110</t>
  </si>
  <si>
    <t>liquorice roots, fresh or dried, whether or not cut, crushed or powdered</t>
  </si>
  <si>
    <t>140410</t>
  </si>
  <si>
    <t>raw vegetable materials primarily for dyeing or tanning, n.e.s.</t>
  </si>
  <si>
    <t>280490</t>
  </si>
  <si>
    <t>selenium</t>
  </si>
  <si>
    <t>410530</t>
  </si>
  <si>
    <t>skins of sheep or lambs, in the dry state 'crust', without wool on, whether or not split (excl. further prepared and pre-tanned only)</t>
  </si>
  <si>
    <t>410622</t>
  </si>
  <si>
    <t>hides and skins of goats or kids, in the dry state 'crust', without wool on, whether or not split (excl. further prepared and pre-tanned only)</t>
  </si>
  <si>
    <t>500310</t>
  </si>
  <si>
    <t>silk waste, incl. cocoons unsuitable for reeling, yarn waste and garnetted stock, neither carded nor combed</t>
  </si>
  <si>
    <t>520632</t>
  </si>
  <si>
    <t>multiple 'folded' or cabled cotton yarn containing predominantly, but &lt; 85% cotton by weight, of uncombed fibres and with a linear density of 232,56 decitex to &lt; 714,29 decitex '&gt; mc 14 to mc 43' per single yarn (excl. sewing thread and yarn put up for retail sale)</t>
  </si>
  <si>
    <t>810820</t>
  </si>
  <si>
    <t>unwrought titanium; titanium powders</t>
  </si>
  <si>
    <t>920420</t>
  </si>
  <si>
    <t>mouth organs</t>
  </si>
  <si>
    <t>Bosnia and Herzegovina</t>
  </si>
  <si>
    <t>Macedonia, FYR</t>
  </si>
  <si>
    <t>Electrical energy</t>
  </si>
  <si>
    <t>020621</t>
  </si>
  <si>
    <t>frozen edible bovine tongues</t>
  </si>
  <si>
    <t>030221</t>
  </si>
  <si>
    <t>fresh or chilled lesser or greenland halibut 'reinhardtius hippoglossoides, atlantic halibut 'hippoglossus hippoglossus' and pacific halibut 'hippoglossus stenolepis'</t>
  </si>
  <si>
    <t>030250</t>
  </si>
  <si>
    <t>fresh or chilled cod 'gadus morhua, gadus ogac, gadus macrocephalus'</t>
  </si>
  <si>
    <t>040891</t>
  </si>
  <si>
    <t>dried birds' eggs, not in shell, whether or not sweetened (excl. egg yolks)</t>
  </si>
  <si>
    <t>230641</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</si>
  <si>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</si>
  <si>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290613</t>
  </si>
  <si>
    <t>sterols and inositols</t>
  </si>
  <si>
    <t>291221</t>
  </si>
  <si>
    <t>benzaldehyde</t>
  </si>
  <si>
    <t>293311</t>
  </si>
  <si>
    <t>phenazone 'antipyrin' and its derivatives</t>
  </si>
  <si>
    <t>293354</t>
  </si>
  <si>
    <t>derivatives of malonylurea 'barbituric acid' and salts thereof (excl. salts of malonylurea)</t>
  </si>
  <si>
    <t>293721</t>
  </si>
  <si>
    <t>cortisone, hydrocortisone, prednisone 'dehydrocortisone' and prednisolone 'dehydrohydrocortisone'</t>
  </si>
  <si>
    <t>293722</t>
  </si>
  <si>
    <t>halogenated derivatives of corticosteroidal hormones</t>
  </si>
  <si>
    <t>293723</t>
  </si>
  <si>
    <t>oestrogens and progestogens</t>
  </si>
  <si>
    <t>293729</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</si>
  <si>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</si>
  <si>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293731</t>
  </si>
  <si>
    <t>epinephrine</t>
  </si>
  <si>
    <t>293969</t>
  </si>
  <si>
    <t>alkaloids of rye ergot and their derivatives; salts thereof (excl. lysergic acid, ergotamine and ergometrine, and their salts)</t>
  </si>
  <si>
    <t>480452</t>
  </si>
  <si>
    <t>kraft paper and paperboard, uncoated, in rolls of a width &gt; 36 cm or in square or rectangular sheets with one side &gt; 36 cm and the other side &gt; 15 cm in the unfolded state, weighing &gt;= 225 g/m▓, bleached uniformly in the mass, containing &gt; 95% chemically processed wood fibre by weight in relation to the total fibre content (excl. kraftliner, sack kraft paper and goods of heading 4802, 4803 or 4808)</t>
  </si>
  <si>
    <t>510810</t>
  </si>
  <si>
    <t>carded yarn of fine animal hair (excl. that of wool or that put up for retail sale)</t>
  </si>
  <si>
    <t>511000</t>
  </si>
  <si>
    <t>yarn of coarse animal hair or of horsehair, incl. gimped horsehair yarn, whether or not put up for retail sale (excl. horsehair and yarn not joined together)</t>
  </si>
  <si>
    <t>520515</t>
  </si>
  <si>
    <t>single cotton yarn, of uncombed fibres, containing &gt;= 85% cotton by weight and with a linear density of &lt; 125 decitex '&gt; mn 80' (excl. sewing thread and yarn put up for retail sale)</t>
  </si>
  <si>
    <t>520541</t>
  </si>
  <si>
    <t>multiple 'folded' or cabled cotton yarn, of combed fibres, containing &gt;= 85% cotton by weight and with a linear density of &gt;= 714,29 decitex '&lt;= mc 14' per single yarn (excl. sewing thread and yarn put up for retail sale)</t>
  </si>
  <si>
    <t>521041</t>
  </si>
  <si>
    <t>plain woven fabrics of cotton, containing predominantly, but &lt; 85% cotton by weight, mixed principally or solely with man-made fibres and weighing &lt;= 200 g/mª, made of yarn of different colours</t>
  </si>
  <si>
    <t>521132</t>
  </si>
  <si>
    <t>woven fabrics of cotton, containing predominantly, but &lt; 85% cotton by weight, mixed principally or solely with man-made fibres and weighing &gt; 200 g/mª, in three-thread or four-thread twill, incl. cross twill, dyed</t>
  </si>
  <si>
    <t>550200</t>
  </si>
  <si>
    <t>artificial filament tow as specified in note 1 to chapter 55</t>
  </si>
  <si>
    <t>550410</t>
  </si>
  <si>
    <t>staple fibres of viscose rayon, not carded, combed or otherwise processed for spinning</t>
  </si>
  <si>
    <t>550941</t>
  </si>
  <si>
    <t>single yarn containing &gt;= 85% synthetic staple fibres by weight (excl. sewing thread, yarn put up for retail sale and yarn of acrylic, modacrylic, polyester, nylon or other polyamide staple fibres)</t>
  </si>
  <si>
    <t>550942</t>
  </si>
  <si>
    <t>multiple 'folded' or cabled yarn containing &gt;= 85% synthetic staple fibres by weight (excl. sewing thread, yarn put up for retail sale and yarn of acrylic, modacrylic, polyester, nylon or other polyamide staple fibres)</t>
  </si>
  <si>
    <t>560392</t>
  </si>
  <si>
    <t>nonwovens, whether or not impregnated, coated, covered or laminated, n.e.s., weighing &gt; 25 g/m▓ but &lt;= 70 g/m▓ (excl. of man-made filaments)</t>
  </si>
  <si>
    <t>580131</t>
  </si>
  <si>
    <t>uncut weft pile fabrics, of man-made fibres (excl. terry towelling and similar woven terry fabrics, tufted textile fabrics and narrow woven fabrics of heading 5806)</t>
  </si>
  <si>
    <t>600330</t>
  </si>
  <si>
    <t>knitted or crocheted fabrics of synthetic fibres, of a width of &lt;= 30 cm (excl. those containing by weight &gt;= 5% of elastomeric yarn or  rubber thread, and pile fabrics, incl. 'long pile', looped pile fabrics, labels, badges and similar articles, and knitted or crocheted fabrics, impregnated, coated, covered or laminated)</t>
  </si>
  <si>
    <t>600522</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</si>
  <si>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</si>
  <si>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600523</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</si>
  <si>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</si>
  <si>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600534</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</si>
  <si>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</si>
  <si>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600622</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</si>
  <si>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</si>
  <si>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711031</t>
  </si>
  <si>
    <t>rhodium, unwrought or in powder form</t>
  </si>
  <si>
    <t>722693</t>
  </si>
  <si>
    <t>flat-rolled products of alloy steel other than stainless, of a width of &lt; 600 mm, hot-rolled or cold-rolled 'cold-reduced' and electrolytically plated or coated with zinc (excl. products of high-speed steel or silicon-electrical steel)</t>
  </si>
  <si>
    <t>811221</t>
  </si>
  <si>
    <t>unwrought chromium; chromium powders</t>
  </si>
  <si>
    <t>920910</t>
  </si>
  <si>
    <t>metronomes, tuning forks and pitch pipes</t>
  </si>
  <si>
    <t>Guinea-Bissau</t>
  </si>
  <si>
    <t>Equatorial Guinea</t>
  </si>
  <si>
    <t>Zambia</t>
  </si>
  <si>
    <t>Wheat &amp; meslin</t>
  </si>
  <si>
    <t>Mozambique's exports to world</t>
  </si>
  <si>
    <t>Mozambique's import sources</t>
  </si>
  <si>
    <t>Mozambique's imports from world</t>
  </si>
  <si>
    <t>Mozambique's export destinations</t>
  </si>
  <si>
    <t>010631</t>
  </si>
  <si>
    <t>live birds of prey</t>
  </si>
  <si>
    <t>020840</t>
  </si>
  <si>
    <t>fresh, chilled or frozen meat and edible offal of whales, dolphins and purpoises 'mammals of the order cetacea' and of manatees and dugongs 'mammals of the order sirenia'</t>
  </si>
  <si>
    <t>050610</t>
  </si>
  <si>
    <t>ossein and bones treated with acid</t>
  </si>
  <si>
    <t>120730</t>
  </si>
  <si>
    <t>castor oil seeds, whether or not broken</t>
  </si>
  <si>
    <t>261220</t>
  </si>
  <si>
    <t>thorium ores and concentrates</t>
  </si>
  <si>
    <t>530511</t>
  </si>
  <si>
    <t>coconut 'coir' fibres, raw</t>
  </si>
  <si>
    <t>711049</t>
  </si>
  <si>
    <t>iridium, osmium and ruthenium, in semi-manufactured forms</t>
  </si>
  <si>
    <t>810320</t>
  </si>
  <si>
    <t>unwrought tantalium, incl. bars and rods of tantalium obtained simply by sintering; tantalium powders</t>
  </si>
  <si>
    <t>811259</t>
  </si>
  <si>
    <t>articles of thallium, n.e.s.</t>
  </si>
  <si>
    <t>Christmas Island</t>
  </si>
  <si>
    <t>Micronesia, Fed. Sts.</t>
  </si>
  <si>
    <t>Marshall Islands</t>
  </si>
  <si>
    <t>Norfolk Island</t>
  </si>
  <si>
    <t>French Polynesia</t>
  </si>
  <si>
    <t>Vanuatu</t>
  </si>
  <si>
    <t>Bars/rods of non-alloy aluminium</t>
  </si>
  <si>
    <t>Coke and semi-coke</t>
  </si>
  <si>
    <t>Tobacco</t>
  </si>
  <si>
    <t>Titanium ores</t>
  </si>
  <si>
    <t>Raw cane sugar</t>
  </si>
  <si>
    <t>Natural gas in gaseous state</t>
  </si>
  <si>
    <t>Natural gas, liquefied</t>
  </si>
  <si>
    <t>Aluminium, not alloyed</t>
  </si>
  <si>
    <t>Iran</t>
  </si>
  <si>
    <t>010593</t>
  </si>
  <si>
    <t>live fowls of the species gallus domesticus, weighing &gt; 2 kg</t>
  </si>
  <si>
    <t>020630</t>
  </si>
  <si>
    <t>fresh or chilled edible offal of swine</t>
  </si>
  <si>
    <t>020641</t>
  </si>
  <si>
    <t>frozen edible livers of swine</t>
  </si>
  <si>
    <t>020680</t>
  </si>
  <si>
    <t>fresh or chilled edible offal of sheep, goats, horses, asses, mules and hinnies</t>
  </si>
  <si>
    <t>020810</t>
  </si>
  <si>
    <t>fresh, chilled or frozen meat and edible offal of rabbits or hares</t>
  </si>
  <si>
    <t>020820</t>
  </si>
  <si>
    <t>fresh, chilled or frozen frogs' legs</t>
  </si>
  <si>
    <t>030231</t>
  </si>
  <si>
    <t>fresh or chilled albacore or longfinned tunas 'thunnus alalunga'</t>
  </si>
  <si>
    <t>050300</t>
  </si>
  <si>
    <t>horsehair and horsehair waste, whether or not put up as a layer, with or without supporting material</t>
  </si>
  <si>
    <t>151540</t>
  </si>
  <si>
    <t>tung oil and its fractions, whether or not refined, but not chemically modified</t>
  </si>
  <si>
    <t>250860</t>
  </si>
  <si>
    <t>mullite</t>
  </si>
  <si>
    <t>282734</t>
  </si>
  <si>
    <t>cobalt chlorides</t>
  </si>
  <si>
    <t>291213</t>
  </si>
  <si>
    <t>butanal 'butyraldehyde, normal isomer'</t>
  </si>
  <si>
    <t>291439</t>
  </si>
  <si>
    <t>ketones, aromatic, without other oxygen function (excl. phenylacetone [phenylpropan-2-one])</t>
  </si>
  <si>
    <t>293213</t>
  </si>
  <si>
    <t>furfuryl alcohol and tetrahydrofurfuryl alcohol</t>
  </si>
  <si>
    <t>293221</t>
  </si>
  <si>
    <t>coumarin, methylcoumarins and ethylcoumarins</t>
  </si>
  <si>
    <t>293921</t>
  </si>
  <si>
    <t>quinine and its salts</t>
  </si>
  <si>
    <t>293962</t>
  </si>
  <si>
    <t>ergotamine 'inn' and its salts</t>
  </si>
  <si>
    <t>300110</t>
  </si>
  <si>
    <t>dried glands and other organs for organo-therapeutic uses, whether or not powdered</t>
  </si>
  <si>
    <t>410631</t>
  </si>
  <si>
    <t>hides and skins of swine, in the wet state 'incl. wet-blue', tanned, without wool on, whether or not split (excl. further prepared and pre-tanned only)</t>
  </si>
  <si>
    <t>470429</t>
  </si>
  <si>
    <t>semi-bleached or bleached non-coniferous chemical wood pulp, sulphite (excl. dissolving grades)</t>
  </si>
  <si>
    <t>520622</t>
  </si>
  <si>
    <t>520624</t>
  </si>
  <si>
    <t>520644</t>
  </si>
  <si>
    <t>multiple 'folded' or cabled cotton yarn containing predominantly, but &lt; 85% cotton by weight, of combed fibres and with a linear density of 125 decitex to &lt; 192,31 decitex '&gt; mc 52 to mc 80' per single yarn (excl. sewing thread and yarn put up for retail sale)</t>
  </si>
  <si>
    <t>520853</t>
  </si>
  <si>
    <t>woven fabrics of cotton, containing &gt;= 85% cotton by weight and weighing &lt;= 200 g/mª, in three-thread or four-thread twill, incl. cross twill, printed</t>
  </si>
  <si>
    <t>530521</t>
  </si>
  <si>
    <t>abaca 'manila hemp or musa textilis nee', raw</t>
  </si>
  <si>
    <t>540342</t>
  </si>
  <si>
    <t>multiple 'folded' or cabled filament yarn of cellulose acetate, incl. monofilament of &lt; 67 decitex (excl. sewing thread, yarn put up for retail sale, high tenacity yarn and textured yarn)</t>
  </si>
  <si>
    <t>600510</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</si>
  <si>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</si>
  <si>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810411</t>
  </si>
  <si>
    <t>unwrought magnesium, containing &gt;= 99,8% by weight of magnesium</t>
  </si>
  <si>
    <t>845691</t>
  </si>
  <si>
    <t>apparatus for dry-etching patterns on semiconductor materials</t>
  </si>
  <si>
    <t>930120</t>
  </si>
  <si>
    <t>rocket launchers; flame-throwers; grenade launchers; torpedo tubes and similar projectors</t>
  </si>
  <si>
    <t>Antarctica</t>
  </si>
  <si>
    <t>Cook Islands</t>
  </si>
  <si>
    <t>Western Sahara</t>
  </si>
  <si>
    <t>Pitcairn</t>
  </si>
  <si>
    <t>Tuvalu</t>
  </si>
  <si>
    <t>Gas/smoke analysis equip.</t>
  </si>
  <si>
    <t>Liquefied butanes</t>
  </si>
  <si>
    <t>Goods vehicles</t>
  </si>
  <si>
    <t>Semi-/wholly milled rice</t>
  </si>
  <si>
    <t>UAE</t>
  </si>
  <si>
    <t>DFID-IMF Export Diversification Index</t>
  </si>
  <si>
    <t>DFID-IMF Export Quality Index (at SITC 1d)</t>
  </si>
  <si>
    <t>http://www.imf.org/external/np/res/dfidimf/diversification.htm</t>
  </si>
  <si>
    <t>downloaded 28.11.2014</t>
  </si>
  <si>
    <t>downloaded 15.12.14</t>
  </si>
  <si>
    <r>
      <rPr>
        <b/>
        <sz val="9"/>
        <color theme="1"/>
        <rFont val="Calibri"/>
        <family val="2"/>
      </rPr>
      <t>Extensive export diversification</t>
    </r>
    <r>
      <rPr>
        <sz val="9"/>
        <color theme="1"/>
        <rFont val="Calibri"/>
        <family val="2"/>
      </rPr>
      <t xml:space="preserve"> reflects an increase in the number of export products or trading partners.</t>
    </r>
  </si>
  <si>
    <r>
      <rPr>
        <b/>
        <sz val="9"/>
        <color theme="1"/>
        <rFont val="Calibri"/>
        <family val="2"/>
      </rPr>
      <t>Intensive export diversification</t>
    </r>
    <r>
      <rPr>
        <sz val="9"/>
        <color theme="1"/>
        <rFont val="Calibri"/>
        <family val="2"/>
      </rPr>
      <t xml:space="preserve"> considers the shares of export volumes across active products or trading partners. Thus, a country is less diversified when export revenues are driven by only a few sectors or trading partners, even though the country might be exporting many different goods or to many different trading partners. Countries with a more evenly balanced mix of exports or trading partners have a higher level of intensive diversification.</t>
    </r>
  </si>
  <si>
    <t>Countryname</t>
  </si>
  <si>
    <t>ISO</t>
  </si>
  <si>
    <t>WEO Country Code</t>
  </si>
  <si>
    <t>Units</t>
  </si>
  <si>
    <t>Frequency</t>
  </si>
  <si>
    <t>Indicator</t>
  </si>
  <si>
    <t>SITC Industry Code</t>
  </si>
  <si>
    <t>SITC Industry  Description</t>
  </si>
  <si>
    <t>Index</t>
  </si>
  <si>
    <t>Annual</t>
  </si>
  <si>
    <t>Export diversification index</t>
  </si>
  <si>
    <t>Quality Index</t>
  </si>
  <si>
    <t>All commodities</t>
  </si>
  <si>
    <t>Extensive margin</t>
  </si>
  <si>
    <t>Food/live animals</t>
  </si>
  <si>
    <t>Intensive margin</t>
  </si>
  <si>
    <t>Beverages/tobacco</t>
  </si>
  <si>
    <t>Crude materials, inedible, excl. fuels</t>
  </si>
  <si>
    <t>Mineral fuels/lubricants/related materials</t>
  </si>
  <si>
    <t>Animal/veg. oils/fats</t>
  </si>
  <si>
    <t>Chemicals</t>
  </si>
  <si>
    <t>Manufactures class. chiefly by material</t>
  </si>
  <si>
    <t>Machinery/transport equipment</t>
  </si>
  <si>
    <t>Miscellaneous manufactured articles</t>
  </si>
  <si>
    <t>Commods/transacts. not class. by kind</t>
  </si>
  <si>
    <t>Mozambique</t>
  </si>
  <si>
    <t>MOZ</t>
  </si>
  <si>
    <t xml:space="preserve">Mozambique          </t>
  </si>
  <si>
    <t>Mozambique's top exports (at HS6) and markets, average 2011-13</t>
  </si>
  <si>
    <t>Agriculture</t>
  </si>
  <si>
    <t>Electrical and Machinery</t>
  </si>
  <si>
    <t>Fishing</t>
  </si>
  <si>
    <t>Food &amp; Beverages</t>
  </si>
  <si>
    <t>Metal Products</t>
  </si>
  <si>
    <t>Mining and Quarrying</t>
  </si>
  <si>
    <t>Other Manufacturing</t>
  </si>
  <si>
    <t>Petroleum, Chemical and Non-Metallic Mineral Products</t>
  </si>
  <si>
    <t>Post and Telecommunications</t>
  </si>
  <si>
    <t>Textiles and Wearing Apparel</t>
  </si>
  <si>
    <t>Transport</t>
  </si>
  <si>
    <t>Transport Equipment</t>
  </si>
  <si>
    <t>Wood and Paper</t>
  </si>
  <si>
    <t>2006-2011</t>
  </si>
  <si>
    <t>1996-2011</t>
  </si>
  <si>
    <t>Sector's contribution to total DVA</t>
  </si>
  <si>
    <t>CAGR of sect DVA in gross sect exp</t>
  </si>
  <si>
    <t>Sectoral DVA in gross sectoral exports</t>
  </si>
  <si>
    <t xml:space="preserve">Country </t>
  </si>
  <si>
    <t>Sectoral results</t>
  </si>
  <si>
    <t>CAGR of FVA in gross exp</t>
  </si>
  <si>
    <t>Total FVA in gross exports (in $1000)</t>
  </si>
  <si>
    <t>CAGR of DVA in gross exp</t>
  </si>
  <si>
    <t>Total DVA in gross exports (in $1000)</t>
  </si>
  <si>
    <t>Aggregate results</t>
  </si>
  <si>
    <t>'DVA' = domestic value added; 'FVA' = foreign value added; 'CAGR' = compound annual growth rate.</t>
  </si>
  <si>
    <t>Note:</t>
  </si>
  <si>
    <t>Eora MRIO database</t>
  </si>
  <si>
    <t>Value added indicators</t>
  </si>
  <si>
    <t>Any difference between the 'All products' and 'Total in HS 1-97' figures shown below is because Chapters 98 and 99 of the Harmonised System do not relate to normally traded goods. They are reserved for national use, and cover for example special transactions and commodities not classified by kind and commodities and transactions not included in merchandise trade. No details are provided in the trade statistics.</t>
  </si>
  <si>
    <t>Mozambique's top imports (at HS6) and sources, average 2011-13</t>
  </si>
  <si>
    <t>Exports</t>
  </si>
  <si>
    <t>Imports</t>
  </si>
  <si>
    <t>NB: HIGHER VALUES INDICATE LOWER DIVERSIFICATION</t>
  </si>
  <si>
    <t>NB: HIGHER VALUES INDICATE HIGHER QUALITY LEVELS</t>
  </si>
  <si>
    <t>RCA by HS section</t>
  </si>
  <si>
    <t>RCA</t>
  </si>
  <si>
    <t xml:space="preserve">2005 </t>
  </si>
  <si>
    <t>WORLD EXPORTS ('World' = all countries reporting to UN COMTRADE database in any given year)</t>
  </si>
  <si>
    <t>MOZAMBIQUE EXPORTS</t>
  </si>
  <si>
    <t xml:space="preserve">Total DVA for country </t>
  </si>
  <si>
    <t xml:space="preserve">Total FVA for country </t>
  </si>
  <si>
    <t>Sector's contribution to total FVA</t>
  </si>
  <si>
    <t>Figure 1: CAGR of domestic value added, foreign value added, and gross exports</t>
  </si>
  <si>
    <t>Figure 6: Sectoral DVA as a share of total DVA, 2000 and 2011</t>
  </si>
  <si>
    <t>DVA</t>
  </si>
  <si>
    <t>FVA</t>
  </si>
  <si>
    <t>Electrical &amp; Machinery</t>
  </si>
  <si>
    <t>Financial &amp; business</t>
  </si>
  <si>
    <t>Hotels &amp; Restaurants</t>
  </si>
  <si>
    <t>Mining &amp; Quarrying</t>
  </si>
  <si>
    <t>Petrol./Chem. &amp; Non-Metal. Min. Prod</t>
  </si>
  <si>
    <t>Post &amp; Telecom.</t>
  </si>
  <si>
    <t>Textiles &amp; Apparel</t>
  </si>
  <si>
    <t>Transport Equip.</t>
  </si>
  <si>
    <t>Wood &amp; Paper</t>
  </si>
  <si>
    <t>Other</t>
  </si>
  <si>
    <t>Figure 7: Compound annual growth rate of FVA embodied in gross exports by sector, 1996-2011 and 2006-2011</t>
  </si>
  <si>
    <t>Figure 3: Overall value of domestic and foreign value added (1996, 2000, 2006, 2011)</t>
  </si>
  <si>
    <t>Finacial Intermediation and Business Activities</t>
  </si>
  <si>
    <t>Hotels and Restraurants</t>
  </si>
  <si>
    <t>Figure 4: Compound annual growth rate of DVA embodied in gross exports by sector, 1996-2011 and 2006-2011</t>
  </si>
  <si>
    <t>Figure 9: Sectoral FVA as a share of total FVA, 2000 and 2011</t>
  </si>
  <si>
    <t>TRADE DATA:</t>
  </si>
  <si>
    <t>Last updated:</t>
  </si>
  <si>
    <t>By:</t>
  </si>
  <si>
    <t>Note on change made:</t>
  </si>
  <si>
    <t>MOZAMBIQUE</t>
  </si>
  <si>
    <t>14.02.15</t>
  </si>
  <si>
    <t>JE</t>
  </si>
  <si>
    <t>Total exported VA</t>
  </si>
  <si>
    <t>FVA content of gross exp as share of total exported VA</t>
  </si>
  <si>
    <t>DVA content of gross exp as share of total exported VA</t>
  </si>
  <si>
    <t>Figure 2: Domestic and foreign value added content of gross exports as share of total exported VA, 2000 and 2011</t>
  </si>
  <si>
    <t>Figure 8: Sectoral FVA embodied in exports as a share of total sectoral exported VA, 2000 and 2011</t>
  </si>
  <si>
    <t>24.02.2015</t>
  </si>
  <si>
    <t>JK</t>
  </si>
  <si>
    <t>Update VA indicators data</t>
  </si>
  <si>
    <t>Updated VA graphs</t>
  </si>
  <si>
    <t>Total Exported VA</t>
  </si>
  <si>
    <t>Total exports</t>
  </si>
  <si>
    <t>CAGR - total exports</t>
  </si>
  <si>
    <t>Total FVA in gross sector exports (in $1000)</t>
  </si>
  <si>
    <t>FVA content of gross sector exports as share of total sector exported VA</t>
  </si>
  <si>
    <t>Figure 5: Sectoral DVA embodied in exports as a share of total sectoral exported VA, 2000 and 2011</t>
  </si>
  <si>
    <t>19.5.15</t>
  </si>
  <si>
    <t>RCA by product @ HS6 added</t>
  </si>
  <si>
    <t>UN COMTRADE, downloaded 29.1.15</t>
  </si>
  <si>
    <t>[See hidden rows 29-79 for export values on which RCA figures above are based]</t>
  </si>
  <si>
    <t>RCA by HS 6-digit subhead</t>
  </si>
  <si>
    <t>UN COMTRADE, downloaded 15.5.15</t>
  </si>
  <si>
    <t>010111</t>
  </si>
  <si>
    <t>pure-bred breeding horses</t>
  </si>
  <si>
    <t>010119</t>
  </si>
  <si>
    <t>live horses (excl. pure-bred for breeding)</t>
  </si>
  <si>
    <t>010600</t>
  </si>
  <si>
    <t>live animals (excl. horses, asses, mules, hinnies, bovine animals, swine, sheep, goats, poultry, fish, crustaceans, molluscs and other aquatic invertebrates, and microorganic cultures etc.)</t>
  </si>
  <si>
    <t>020710</t>
  </si>
  <si>
    <t>fowls of the species gallus domesticus, ducks, geese, turkeys and guinea fowls, not cut in pieces, fresh or chilled</t>
  </si>
  <si>
    <t>020721</t>
  </si>
  <si>
    <t>frozen fowls of the species gallus domesticus, not cut in pieces (excl. turkeys and guinea fowls)</t>
  </si>
  <si>
    <t>020723</t>
  </si>
  <si>
    <t>frozen ducks, geese and guinea fowls, not cut in pieces</t>
  </si>
  <si>
    <t>020739</t>
  </si>
  <si>
    <t>fresh or chilled edible poultry cuts and offal, incl. livers (excl. fatty livers of geese or ducks)</t>
  </si>
  <si>
    <t>020741</t>
  </si>
  <si>
    <t>frozen cuts and edible offal of fowls of the species gallus domesticus (excl. livers)</t>
  </si>
  <si>
    <t>020743</t>
  </si>
  <si>
    <t>frozen cuts and edible offal of ducks, geese or guinea fowls of the species domesticus (excl. livers)</t>
  </si>
  <si>
    <t>030192</t>
  </si>
  <si>
    <t>live eels 'anguilla spp.'</t>
  </si>
  <si>
    <t>030232</t>
  </si>
  <si>
    <t>fresh or chilled yellowfin tunas 'thunnus albacares'</t>
  </si>
  <si>
    <t>030310</t>
  </si>
  <si>
    <t>frozen pacific salmon 'oncorhynchus spp.'</t>
  </si>
  <si>
    <t>040500</t>
  </si>
  <si>
    <t>butter and other fats and oils derived from milk</t>
  </si>
  <si>
    <t>060299</t>
  </si>
  <si>
    <t>live plants incl. their roots (excl. bulbs, tubers, tuberous roots, corms, crowns and rhizomes, incl. chicory plants and roots, unrooted cuttings and slips, fruit and nut trees, rhododendrons, roses and mushroom spawn)</t>
  </si>
  <si>
    <t>070952</t>
  </si>
  <si>
    <t>fresh or chilled truffles</t>
  </si>
  <si>
    <t>071210</t>
  </si>
  <si>
    <t>dried potatoes, whether or not cut or sliced, but not further prepared</t>
  </si>
  <si>
    <t>071230</t>
  </si>
  <si>
    <t>dried mushrooms and truffles, whole, cut, sliced, broken or in powder, but not further prepared</t>
  </si>
  <si>
    <t>080110</t>
  </si>
  <si>
    <t>fresh or dried coconuts, whether or not shelled or peeled</t>
  </si>
  <si>
    <t>080120</t>
  </si>
  <si>
    <t>fresh or dried brazil nuts, whether or not shelled or peeled</t>
  </si>
  <si>
    <t>080130</t>
  </si>
  <si>
    <t>fresh or dried cashew nuts, whether or not shelled or peeled</t>
  </si>
  <si>
    <t>080530</t>
  </si>
  <si>
    <t>fresh or dried lemons and limes</t>
  </si>
  <si>
    <t>080710</t>
  </si>
  <si>
    <t>fresh melons, incl. watermelons</t>
  </si>
  <si>
    <t>090140</t>
  </si>
  <si>
    <t>coffee substitutes containing coffee</t>
  </si>
  <si>
    <t>110321</t>
  </si>
  <si>
    <t>wheat pellets</t>
  </si>
  <si>
    <t>150590</t>
  </si>
  <si>
    <t>wool grease and fatty substances derived therefrom incl. lanolin (excl. crude)</t>
  </si>
  <si>
    <t>151490</t>
  </si>
  <si>
    <t>rape, colza or mustard oil and fractions thereof, whether or not refined, but not chemically modified (excl. crude)</t>
  </si>
  <si>
    <t>151919</t>
  </si>
  <si>
    <t>151920</t>
  </si>
  <si>
    <t>170210</t>
  </si>
  <si>
    <t>lactose in solid form and lactose syrup (excl. flavoured or coloured)</t>
  </si>
  <si>
    <t>190530</t>
  </si>
  <si>
    <t>sweet biscuits, waffles and wafers, whether or not containing cocoa (excl. with water content of &gt; 10 %)</t>
  </si>
  <si>
    <t>200920</t>
  </si>
  <si>
    <t>grapefruit juice, whether or not containing added sugar or other sweetening matter (excl. fermented or containing spirit)</t>
  </si>
  <si>
    <t>200930</t>
  </si>
  <si>
    <t>juice of citrus fruit, whether or not containing added sugar or other sweetening matter (excl. fermented or containing spirit, mixtures, orange juice and grapefruit juice)</t>
  </si>
  <si>
    <t>200940</t>
  </si>
  <si>
    <t>pineapple juice, whether or not containing added sugar or other sweetening matter (excl. fermented or containing alcohol)</t>
  </si>
  <si>
    <t>200960</t>
  </si>
  <si>
    <t>grape juice, incl. grape must, whether or not containing added sugar or other sweetening matter (excl. fermented or containing alcohol)</t>
  </si>
  <si>
    <t>200970</t>
  </si>
  <si>
    <t>apple juice, whether or not containing added sugar or other sweetening matter (excl. fermented or containing alcohol)</t>
  </si>
  <si>
    <t>210110</t>
  </si>
  <si>
    <t>extracts, essences and concentrates, of coffee, and preparations with a basis of these extracts, essences or concentrates or with a basis of coffee</t>
  </si>
  <si>
    <t>220810</t>
  </si>
  <si>
    <t>compound alcoholic preparations for the manufacture of beverages</t>
  </si>
  <si>
    <t>230640</t>
  </si>
  <si>
    <t>oil-cake and other solid residues, whether or not ground or in the form of pellets, resulting from the extraction of rape or colza seeds</t>
  </si>
  <si>
    <t>230890</t>
  </si>
  <si>
    <t>maize stalks, maize leaves, marc and other vegetable materials, waste, residues and by-products for animal feeding, whether or not in the form of pellets, n.e.s. (excl. acorns and horse-chestnuts)</t>
  </si>
  <si>
    <t>250310</t>
  </si>
  <si>
    <t>crude or unrefined sulphur (excl. sublimed sulphur, precipitated sulphur and colloidal sulphur)</t>
  </si>
  <si>
    <t>251321</t>
  </si>
  <si>
    <t>emery, natural corundum, natural garnet and other natural abrasives, crude or in irregular pieces</t>
  </si>
  <si>
    <t>251329</t>
  </si>
  <si>
    <t>emery, natural corundum, natural garnet and other natural abrasives, crushed or ground</t>
  </si>
  <si>
    <t>262020</t>
  </si>
  <si>
    <t>ash and residues containing mainly lead</t>
  </si>
  <si>
    <t>262100</t>
  </si>
  <si>
    <t>slag and ash, incl. seaweed ash 'kelp' (excl. slag, incl. granulated, from the manufacture of iron or steel and ashes and residues containing metals or metal compounds)</t>
  </si>
  <si>
    <t>271000</t>
  </si>
  <si>
    <t>petroleum oils and oils obtained from bituminous minerals (excl. crude); preparations containing &gt;= 70 % by weight of petroleum oils or of oils obtained from bituminous minerals, these oils being the basic constituents of the preparations n.e.s.</t>
  </si>
  <si>
    <t>284160</t>
  </si>
  <si>
    <t>manganites, manganates and permanganates</t>
  </si>
  <si>
    <t>290550</t>
  </si>
  <si>
    <t>halogenated, sulphonated, nitrated or nitrosated derivatives of acyclic alcohols</t>
  </si>
  <si>
    <t>291300</t>
  </si>
  <si>
    <t>halogenated, sulphonated, nitrated or nitrosated derivatives of cyclic polymers of aldehydes or paraformaldehyde</t>
  </si>
  <si>
    <t>293990</t>
  </si>
  <si>
    <t>vegetable alkaloids, natural or reproduced by synthesis, and their salts, ethers, esters and other derivatives (excl. alkaloids of opium, alkaloids of cinchons, theophylline, aminophylline 'theophylline-ethylenediamine' alkaloids of rye ergot and their salts and derivatives, caffeine, ephedrines, nicotine and their salts)</t>
  </si>
  <si>
    <t>300239</t>
  </si>
  <si>
    <t>vaccines for veterinary medicine (excl. foot-and-mouth vaccines)</t>
  </si>
  <si>
    <t>320610</t>
  </si>
  <si>
    <t>pigments and preparations based on titanium dioxide of a kind used to dye fabrics or produce colorant preparations (excl. preparations of headings 3207, 3208, 3209, 3210, 3213 and 3215)</t>
  </si>
  <si>
    <t>370292</t>
  </si>
  <si>
    <t>photographic film, sensitized, in rolls, unexposed, with sprocket holes, for black-and-white photography, width =&lt; 16 mm, length &gt;14 m</t>
  </si>
  <si>
    <t>382310</t>
  </si>
  <si>
    <t>382340</t>
  </si>
  <si>
    <t>382350</t>
  </si>
  <si>
    <t>382390</t>
  </si>
  <si>
    <t>products, preparations and residues of the chemical industry or related industries, incl. mixtures of natural products, n.e.s. (excl. binders for foundry moulds or cores; naphthenic acids, their water-insoluble salts and their esters; non-agglomerated metal carbides mixed together or with metallic binders; prepared additives for cements, mortars or concretes; non-refractory mortars and concretes; sorbitol)</t>
  </si>
  <si>
    <t>390590</t>
  </si>
  <si>
    <t>vinyl polymers or polymers of vinyl esters, in primary forms (excl. those of vinyl chloride or other halogenated olefins, polymers of vinyl acetate and polyvinyl alcohols, whether or not containing unhydrolized acetate groups)</t>
  </si>
  <si>
    <t>392042</t>
  </si>
  <si>
    <t>flexible plates, sheets, foil, film and strip of unexpanded polymers of vinyl chloride, not reinforced, coated, laminated or similarly combined with other materials, without backing, unworked or merely surface-worked or merely cut into squares or rectangles (excl. self-adhesive products, and floor, wall and ceiling coverings of heading 3918)</t>
  </si>
  <si>
    <t>400910</t>
  </si>
  <si>
    <t>tubes, pipes and hoses, of vulcanized rubber other than hard rubber, not reinforced or otherwise combined with other materials, without fittings</t>
  </si>
  <si>
    <t>400920</t>
  </si>
  <si>
    <t>tubes, pipes and hoses, of vulcanized rubber other than hard rubber, reinforced or otherwise combined only with metal, without fittings</t>
  </si>
  <si>
    <t>400930</t>
  </si>
  <si>
    <t>tubes, pipes and hoses, of vulcanized rubber other than hard rubber, reinforced or otherwise combined only with textile materials, without fittings</t>
  </si>
  <si>
    <t>400940</t>
  </si>
  <si>
    <t>tubes, pipes and hoses, of vulcanized rubber other than hard rubber, reinforced or otherwise combined only with other materials, without fittings (excl. those reinforced or otherwise combined only with metal or with textile materials)</t>
  </si>
  <si>
    <t>400950</t>
  </si>
  <si>
    <t>tubes, pipes and hoses, of vulcanized rubber other than hard rubber, with fittings</t>
  </si>
  <si>
    <t>401010</t>
  </si>
  <si>
    <t>vee belts of vulcanized rubber</t>
  </si>
  <si>
    <t>401091</t>
  </si>
  <si>
    <t>conveyor or transmission belts, of vulcanized rubber, with a width of &gt; 20 cm</t>
  </si>
  <si>
    <t>401099</t>
  </si>
  <si>
    <t>conveyor or transmission belts, of vulcanized rubber, with a width of =&lt; 20 cm (excl. vee belts)</t>
  </si>
  <si>
    <t>401191</t>
  </si>
  <si>
    <t>new pneumatic tyres, of rubber, with lug, herringbone or similar treads, of the type used for tractors, forestry vehicles, building machinery and construction vehicles</t>
  </si>
  <si>
    <t>401210</t>
  </si>
  <si>
    <t>retreaded tyres of rubber</t>
  </si>
  <si>
    <t>410110</t>
  </si>
  <si>
    <t>whole raw bovine hides and skins, weighing =&lt; 8 kg when dried, =&lt; 10 kg when dry-salted and =&lt; 14 kg when fresh, wet-salted or otherwise preserved, whether or not dehaired or split (excl. parchment-dressed)</t>
  </si>
  <si>
    <t>410121</t>
  </si>
  <si>
    <t>whole raw bovine hides and skins, weighing &gt; 14 kg, fresh or wet-salted, whether or not dehaired or split</t>
  </si>
  <si>
    <t>410129</t>
  </si>
  <si>
    <t>raw hides and skins of bovine animals, weighing &gt; 14 kg, fresh or wet-salted, whether or not dehaired or split (excl. whole hides and skins, butts and bends)</t>
  </si>
  <si>
    <t>410130</t>
  </si>
  <si>
    <t>raw hides and skins of bovine animals, dry-salted, limed, pickled or otherwise preserved, whether or not dehaired or split (excl. fresh or wet-salted, parchment-dressed, whole hides and skins weighing =&lt; 8 kg when dried, =&lt; 10 kg when dry-salted and =&lt; 14 kg when otherwise preserved)</t>
  </si>
  <si>
    <t>410422</t>
  </si>
  <si>
    <t>bovine leather, dehaired, mineral or synthetic pre-tanned only, whether or not split (excl. leather of whole hides, with a surface area of =&lt; 2.6 m2)</t>
  </si>
  <si>
    <t>410429</t>
  </si>
  <si>
    <t>bovine and equine leather, dehaired, tanned or pretanned only, whether or not split (excl. leather of whole hides of bovine animals, with a surface area of =&lt; 2.6 m2, and bovine leather, pre-tanned only)</t>
  </si>
  <si>
    <t>410431</t>
  </si>
  <si>
    <t>full grains and grain splits of bovine and equine animals, dehaired, prepared after tanning</t>
  </si>
  <si>
    <t>410439</t>
  </si>
  <si>
    <t>bovine and equine leather, dehaired, prepared after tanning, incl. parchment-dressed (excl. leather of whole bovine hides, with a surface area of =&lt; 2.6 m2, full grains and grain splits, chamois leather, patent leather, patent laminated leather and metallized leather)</t>
  </si>
  <si>
    <t>410520</t>
  </si>
  <si>
    <t>sheep or lambskin leather, without wool on, prepared after tanning, incl. parchment-dressed (excl. chamois leather, patent leather, patent laminated leather and metallized leather)</t>
  </si>
  <si>
    <t>410620</t>
  </si>
  <si>
    <t>goat or kidskin leather, dehaired, prepared after tanning or parchment-dressed (excl. chamois leather, patent leather, patent laminated leather and metallized leather)</t>
  </si>
  <si>
    <t>410729</t>
  </si>
  <si>
    <t>leather of reptiles (excl. vegetable pre-tanned only, plus chamois leather, patent leather, patent laminated leather and metallized leather)</t>
  </si>
  <si>
    <t>410790</t>
  </si>
  <si>
    <t>leather of antelopes, deer, elks, elephants and other animals, incl. marine animals, without hair on, and leather of hairless animals (excl. bovine and equine animals, sheep and lambs, goats and kids, pigs and reptiles, chamois leather, patent leather and patent laminated leather and metallized leather)</t>
  </si>
  <si>
    <t>440331</t>
  </si>
  <si>
    <t>440333</t>
  </si>
  <si>
    <t>keruing, ramin, kapur, teak, jongkong, merbau, jelutong and kempas in the rough, whether or not stripped of bark or sapwood, or roughly squared (excl. rough-cut wood for walking sticks, umbrellas, tool shafts and the like; wood cut into boards or beams, etc.; wood treated with paint, stains, creosote or other preservatives)</t>
  </si>
  <si>
    <t>440721</t>
  </si>
  <si>
    <t>mahogany 'swietenia spp.', sawn or chipped lengthwise, sliced or peeled, whether or not planed, sanded or end-jointed, of a thickness of &gt; 6 mm</t>
  </si>
  <si>
    <t>440722</t>
  </si>
  <si>
    <t>virola, imbuia and balsa, sawn or chipped lengthwise, sliced or peeled, of a thickness of &gt; 6 mm, sanded, or end-jointed, whether or not planed</t>
  </si>
  <si>
    <t>440723</t>
  </si>
  <si>
    <t>baboen, mahogany 'swietenia spp.', imbuia and balsa, sawn or cut lengthwise, sliced or barked, whether or not planed, sanded or finger-jointed, with a thickness of &gt; 6 mm</t>
  </si>
  <si>
    <t>440820</t>
  </si>
  <si>
    <t>veneer sheets and sheets for plywood, whether or not spliced, and other wood, sawn lengthwise, sliced or barked, whether or not planed, sanded or finger-jointed, with a thickness of =&lt; 6 mm, of dark red meranti, light red meranti, white lauan, utile, limba, okoume, obeche, african mahogany, sapele, baboen, mahogany 'swietenia spp.', rio rosewood 'brazilian rosewood', female rosewood</t>
  </si>
  <si>
    <t>441010</t>
  </si>
  <si>
    <t>particle board and similar board of wood, whether or not agglomerated with resins or other organic bonding agents (excl. fibreboard, veneered particle board and hollow-core composite panels)</t>
  </si>
  <si>
    <t>441211</t>
  </si>
  <si>
    <t>plywood consisting solely of sheets of wood =&lt; 6 mm thick, with at least one outer ply of the following tropical woods: dark red meranti, light red meranti, white lauan, utile, limba, okoume, obeche, african mahogany, sapele, baboen, mahogany 'swietenia spp.', rio rosewood 'brazilian rosewood' or female rosewood, n.e.s.</t>
  </si>
  <si>
    <t>441212</t>
  </si>
  <si>
    <t>plywood consisting solely of sheets of wood =&lt; 6mm thick, with at least one outer ply of non-coniferous wood (excl. sheets of compressed wood, hollow-core composite panels, parquet panels or sheets, inlaid wood and sheets identifiable as furniture components)</t>
  </si>
  <si>
    <t>480252</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</si>
  <si>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40 g to 150 g/m2, n.e.s.</t>
  </si>
  <si>
    <t>480253</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</si>
  <si>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&gt; 150 g/m2, n.e.s.</t>
  </si>
  <si>
    <t>480260</t>
  </si>
  <si>
    <t>paper and paperboard used for writing, printing or other graphic purposes, uncoated, and punch paper stock, in rolls or in sheets as specified in note 7a and 7b to chapter 48, containing &gt; 10 % mechanically processed fibres by weight in relation to the total fibre content, n.e.s.</t>
  </si>
  <si>
    <t>480529</t>
  </si>
  <si>
    <t>multi-ply paper or paperboard, uncoated, in rolls or sheets as specified in note 7a or 7b to chapter 48, n.e.s.</t>
  </si>
  <si>
    <t>480560</t>
  </si>
  <si>
    <t>paper and paperboard, uncoated, in rolls or sheets as specified in note 7a or 7b to chapter 48, weighing =&lt; 150 g per m2, n.e.s.</t>
  </si>
  <si>
    <t>480580</t>
  </si>
  <si>
    <t>paper and paperboard, uncoated, in rolls or sheets as specified in note 7a or 7b to chapter 48, weighing &gt;= 225 g per m2, n.e.s.</t>
  </si>
  <si>
    <t>480799</t>
  </si>
  <si>
    <t>composite paper and paperboard (neither surface-coated nor impregnated), whether or not internally reinforced, in rolls or sheets as specified in note 7a or 7b to chapter 48 (excl. that laminated internally with bitumen, tar or asphalt; straw paper and paperboard, whether or not combined with non-straw paper)</t>
  </si>
  <si>
    <t>481011</t>
  </si>
  <si>
    <t>paper and paperboard for writing, printing or other graphic purposes, not containing mechanically obtained fibres, or containing =&lt; 10 % mechanically processed fibres by weight in relation to the total fibre content, coated on one or both sides with kaolin or other inorganic substances, in rolls or sheets as specified in note 7a or 7b to chapter 48 and weighing =&lt; 150 g per m2</t>
  </si>
  <si>
    <t>481021</t>
  </si>
  <si>
    <t>lightweight coated paper for writing or other graphic purposes, containing &gt; 10 % mechanically processed fibres by weight in relation to the total fibre content, coated on one or both sides with kaolin or other inorganic substances, in rolls or sheets as specified in note 7a or 7b to chapter 48</t>
  </si>
  <si>
    <t>481121</t>
  </si>
  <si>
    <t>self-adhesive paper and paperboard, gummed or with a self-adhesive layer, in rolls or sheets as specified in note 7a and 7b to chapter 48 (excl. goods of heading 4810)</t>
  </si>
  <si>
    <t>481129</t>
  </si>
  <si>
    <t>non-self-adhesive paper and paperboard, gummed or with an adhesive layer, in rolls or sheets as specified in note 7a and 7b to chapter 48 (excl. goods of heading 4810)</t>
  </si>
  <si>
    <t>481139</t>
  </si>
  <si>
    <t>paper and paperboard, coated or impregnated with artificial resins or plastics, in rolls or sheets as specified in note 7a or 7b to chapter 48 (excl. bleached and weighing &gt; 150 g per m2, and paper and paperboard with adhesive layer)</t>
  </si>
  <si>
    <t>481140</t>
  </si>
  <si>
    <t>paper and paperboard, coated or impregnated with wax, paraffin wax, stearin, oil or glycerol, in rolls or sheets as specified in note 7a or 7b to chapter 48 (excl. goods of headings 4803, 4809 and 4818)</t>
  </si>
  <si>
    <t>482311</t>
  </si>
  <si>
    <t>paper, gummed or with an adhesive layer, in strips or rolls with a width of =&lt; 15 cm, self-adhesive</t>
  </si>
  <si>
    <t>520513</t>
  </si>
  <si>
    <t>single cotton yarn, of uncombed fibres, containing &gt;= 85% cotton by weight and with a linear density of 192,31 decitex to &lt; 232,56 decitex '&gt; mc 43 to mc 52' (excl. sewing thread and yarn put up for retail sale)</t>
  </si>
  <si>
    <t>520525</t>
  </si>
  <si>
    <t>single cotton yarn other than sewing thread, of combed fibres, containing &gt;= 85 % cotton by weight and with a linear density of &lt; 125 decitex '&gt; mc 80' (excl. that put up for retail sale)</t>
  </si>
  <si>
    <t>520621</t>
  </si>
  <si>
    <t>530599</t>
  </si>
  <si>
    <t>ramie and other vegetable textile fibres n.e.s., processed but not spun; tow and waste of these fibres, incl. yarn waste and garnetted stock</t>
  </si>
  <si>
    <t>540760</t>
  </si>
  <si>
    <t>woven fabrics of filament yarn containing &gt;= 85 % non-textured polyester by weight, incl. monofilament of &gt;= 67 decitex and a maximum diameter of =&lt; 1 mm</t>
  </si>
  <si>
    <t>560300</t>
  </si>
  <si>
    <t>nonwovens, coated or covered, n.e.s.</t>
  </si>
  <si>
    <t>600210</t>
  </si>
  <si>
    <t>fabrics, knitted or crocheted, of a width of =&lt; 30 cm, containing &gt;= 5 % by weight elastomeric yarn or rubber thread</t>
  </si>
  <si>
    <t>600249</t>
  </si>
  <si>
    <t>fabrics, knitted or crocheted, warp knit, of a width of &gt; 30 cm (excl. of cotton, artificial fibres, wool or fine animal hair and those containing &gt;= 5 % by weight elastomeric yarn or rubber thread)</t>
  </si>
  <si>
    <t>600292</t>
  </si>
  <si>
    <t>fabrics, knitted or crocheted, of a width of &gt; 30 cm, of cotton (excl. warp knit, and those containing &gt;= 5 % by weight elastomeric yarn or rubber thread)</t>
  </si>
  <si>
    <t>600299</t>
  </si>
  <si>
    <t>fabrics, knitted or crocheted, of a width of &gt; 30 cm (excl. of artificial fibres, cotton, wool or fine animal hair, warp knit, and those containing &gt;= 5 % by weight elastomeric yarn or rubber thread)</t>
  </si>
  <si>
    <t>611010</t>
  </si>
  <si>
    <t>jerseys, pullovers, cardigans, waistcoats and similar articles, of wool or fine animal hair, knitted or crocheted (excl. wadded waistcoats)</t>
  </si>
  <si>
    <t>630531</t>
  </si>
  <si>
    <t>sacks and bags, for the packing of goods, of polyethylene or polypropylene strip or similar</t>
  </si>
  <si>
    <t>681210</t>
  </si>
  <si>
    <t>fabricated asbestos fibres; mixtures with a basis of asbestos or with a basis of asbestos and magnesium carbonate</t>
  </si>
  <si>
    <t>700410</t>
  </si>
  <si>
    <t>sheets of glass, drawn or blown, coloured throughout the mass 'body tinted' opacified, flashed or having an absorbent or reflecting layer, but not otherwise worked</t>
  </si>
  <si>
    <t>701910</t>
  </si>
  <si>
    <t>slivers, rovings, yarn and chopped strands, of glass fibres</t>
  </si>
  <si>
    <t>701920</t>
  </si>
  <si>
    <t>woven fabrics, including narrow fabrics, of glass fibres</t>
  </si>
  <si>
    <t>711011</t>
  </si>
  <si>
    <t>platinum, unwrought or in powder form</t>
  </si>
  <si>
    <t>711210</t>
  </si>
  <si>
    <t>waste and scrap of gold, including metal clad with gold (excl. waste melted down into unworked blocks, ingots, or similar forms, sweepings containing other precious metals)</t>
  </si>
  <si>
    <t>711290</t>
  </si>
  <si>
    <t>waste and scrap of precious metal or metal clad with precious metal (excl. waste and scrap of gold or platinum, melted down into unworked blocks, ingots, or similar forms, sweepings containing other precious metals)</t>
  </si>
  <si>
    <t>720130</t>
  </si>
  <si>
    <t>alloy pig iron in pigs, blocks or other primary forms</t>
  </si>
  <si>
    <t>720821</t>
  </si>
  <si>
    <t>flat-rolled products of iron or non-alloy steel, of a width &gt;= 600 mm, in coils, not further worked than hot-rolled, not clad, plated or coated, of a thickness &gt; 10 mm and having a minimum yield point of &lt; 355 mpa 'ecsc'</t>
  </si>
  <si>
    <t>720824</t>
  </si>
  <si>
    <t>flat-rolled products of iron or non-alloy steel, of a width &gt; 600 mm, in coils, not further worked than hot-rolled, not clad, plated or coated, of a thickness &lt; 3 mm and having a minimum yield point of &lt; 275 mpa</t>
  </si>
  <si>
    <t>720842</t>
  </si>
  <si>
    <t>flat-rolled products of iron or non-alloy steel, of a width &gt;= 600 mm, not in coils, not further worked than hot-rolled, not clad, plated or coated, of a thickness &gt; 10 mm and having a minimum yield point of &lt; 355 mpa 'ecsc' (excl. wide flat 'universal plate')</t>
  </si>
  <si>
    <t>720843</t>
  </si>
  <si>
    <t>flat-rolled products of iron or non-alloy steel, of a width &gt;= 600 mm, not in coils, not further worked than hot-rolled, not clad, plated or coated, of a thickness &gt;= 4.75 mm and &lt;= 10 mm and having a minimum yield point of &lt; 355 mpa 'ecsc' (excl. wide flat 'universal plate')</t>
  </si>
  <si>
    <t>720844</t>
  </si>
  <si>
    <t>flat-rolled products of iron or non-alloy steel, of a width &gt;= 600 mm, not in coils, not further worked than hot-rolled, not clad, plated or coated, of a thickness &gt;= 3 mm and &lt; 4.75 mm and having a minimum yield point of &lt; 355 mpa 'ecsc' (excl. wide flat 'universal plate')</t>
  </si>
  <si>
    <t>720845</t>
  </si>
  <si>
    <t>flat-rolled products of iron or non-alloy steel, of a width &gt;= 600 mm, not in coils, not further worked than hot-rolled, not clad, plated or coated, of a thickness &lt; 3 mm and having a minimum yield point of &lt; 275 mpa</t>
  </si>
  <si>
    <t>720921</t>
  </si>
  <si>
    <t>flat-rolled products of iron or non-alloy steel, of a width &gt;= 600 mm, in coils, not further worked than cold-rolled 'cold-reduced', not clad, plated or coated, of a thickness &gt;= 3 mm and having a maximum yield point of &lt; 355 mpa 'ecsc'</t>
  </si>
  <si>
    <t>720922</t>
  </si>
  <si>
    <t>flat-rolled products of iron or non-alloy steel, of a width &gt;= 600 mm, in coils, not further worked than cold-rolled 'cold-reduced', not clad, plated or coated, of a thickness &gt; 1 mm and &lt; 3 mm and having a maximum yield point of &lt; 275 mpa 'ecsc'</t>
  </si>
  <si>
    <t>720941</t>
  </si>
  <si>
    <t>flat-rolled products of iron or non-alloy steel, of a width &gt;= 600 mm, not in coils, not further worked than cold-rolled 'cold-reduced', not clad, plated or coated, of a thickness &gt;= 3 mm and having a maximum yield point of &lt; 355 mpa 'ecsc'</t>
  </si>
  <si>
    <t>720942</t>
  </si>
  <si>
    <t>flat-rolled products of iron or non-alloy steel, of a width &gt;= 600 mm, not in coils, not further worked than cold-rolled 'cold-reduced', not clad, plated or coated, of a thickness &gt; 1 mm and &lt; 3 mm and having a maximum yield point of &lt; 275 mpa 'ecsc'</t>
  </si>
  <si>
    <t>720943</t>
  </si>
  <si>
    <t>flat-rolled products of iron or non-alloy steel, of a width &gt;= 600 mm, not in coils, not further worked than cold-rolled 'cold-reduced', not clad, plated or coated, of a thickness &gt;= 0.5 mm and &lt;= 1 mm and having a maximum yield point of &lt; 275 mpa 'ecsc'</t>
  </si>
  <si>
    <t>721149</t>
  </si>
  <si>
    <t>flat-rolled products of iron or non-alloy steel, of a width &lt; 600 mm, not further worked than cold-rolled 'cold-reduced', containing by weight &gt;= 0.25% of carbon (excl. those of a thickness &lt; 3 mm and having a minimum yield point of 275 mpa, or of a thickness &gt;= 3 mm and having a minimum yield point of 355 mpa)</t>
  </si>
  <si>
    <t>721229</t>
  </si>
  <si>
    <t>flat-rolled products of iron or non-alloy steel, of a width &lt; 600 mm, hot-rolled or cold-rolled 'cold-reduced', electrolytically plated or coated with zinc (excl. those of steel, of a thickness &lt; 3 mm and having a minimum yield point of 275 mpa, or of a thickness &gt;= 3 mm and having a minimum yield point of 355 mpa)</t>
  </si>
  <si>
    <t>721331</t>
  </si>
  <si>
    <t>bars and rods of iron or non-alloy steel, in irregularly wound coils, containing by weight &lt; 0.25% of carbon, of circular cross-section measuring &lt; 14 mm in diameter 'ecsc' (excl. those of free-cutting steel, and bars and rods containing indentations, ribs, grooves or other deformations produced during the rolling process)</t>
  </si>
  <si>
    <t>721339</t>
  </si>
  <si>
    <t>bars and rods of iron or non-alloy steel, in irregularly wound coils, containing by weight &lt; 0.25% of carbon 'ecsc' (excl. those of circular cross-section measuring &lt; 14 mm in diameter; bars and rods of free-cutting steel; bars and rods containing indentations, ribs, grooves or other deformations produced during the rolling process)</t>
  </si>
  <si>
    <t>721350</t>
  </si>
  <si>
    <t>bars and rods of iron or non-alloy steel, in irregularly wound coils, containing by weight &gt;= 0.6% of carbon (excl. those of free-cutting steel, and bars and rods containing indentations, ribs, grooves or other deformations produced during the rolling process)</t>
  </si>
  <si>
    <t>721440</t>
  </si>
  <si>
    <t>other bars and rods of non-alloy free-cutting steel, not further worked than hot-rolled, hot-drawn or hot-extruded, containing by weight &lt; 0.25% of carbon 'ecsc' (excl. those containing indentations, ribs, grooves or other deformations produced during the rolling process, and free-cutting steel)</t>
  </si>
  <si>
    <t>721540</t>
  </si>
  <si>
    <t>other bars and rods of iron or non-alloy steel, not further worked than cold-formed or cold-finished, containing by weight &gt;= 0.6% of carbon (excl. those of free-cutting steel)</t>
  </si>
  <si>
    <t>721660</t>
  </si>
  <si>
    <t>sections of iron or non-alloy steel, not further worked than cold-formed or cold-finished (excl. profiled sheet)</t>
  </si>
  <si>
    <t>721690</t>
  </si>
  <si>
    <t>sections of iron or non-alloy steel, cold-formed or cold-finished and further worked, or not further worked than forged, or forged, or hot-formed by other means and further worked, n.e.s.</t>
  </si>
  <si>
    <t>721711</t>
  </si>
  <si>
    <t>wire of iron or non-alloy steel, in rings or coils, containing by weight &lt; 0.25% of carbon, not plated or coated, whether or not polished (excl. bars and rods)</t>
  </si>
  <si>
    <t>721712</t>
  </si>
  <si>
    <t>wire of iron or non-alloy steel, in rings or coils, containing by weight &lt; 0.25% of carbon, plated or coated with zinc (excl. bars and rods)</t>
  </si>
  <si>
    <t>721713</t>
  </si>
  <si>
    <t>wire of iron or non-alloy steel, in rings or coils, containing by weight &lt; 0.25% of carbon, plated or coated with base metals (excl. plated or coated with zinc, and bars and rods)</t>
  </si>
  <si>
    <t>721719</t>
  </si>
  <si>
    <t>wire of iron or non-alloy steel, in rings or coils, containing by weight &lt; 0.25% of carbon, plated or coated (excl. plated or coated with base metals, and bars and rods)</t>
  </si>
  <si>
    <t>721739</t>
  </si>
  <si>
    <t>wire of iron or non-alloy steel, in rings or coils, containing by weight &gt;= 0.6% of carbon, plated or coated (excl. plated or coated with base metals, and bars and rods)</t>
  </si>
  <si>
    <t>721890</t>
  </si>
  <si>
    <t>semi-finished products of stainless steel</t>
  </si>
  <si>
    <t>722210</t>
  </si>
  <si>
    <t>other bars and rods of stainless steel, not further worked than hot-rolled, hot-drawn or hot-extruded 'ecsc'</t>
  </si>
  <si>
    <t>722510</t>
  </si>
  <si>
    <t>flat-rolled products of silicon-electrical steel, of a width of &gt;= 600 mm, hot- or cold-rolled 'ecsc'</t>
  </si>
  <si>
    <t>722590</t>
  </si>
  <si>
    <t>flat-rolled products of alloy steel other than stainless, of a width of &gt;= 600 mm, hot- or cold-rolled and further worked (excl. products of high-speed steel or silicon-electrical steel)</t>
  </si>
  <si>
    <t>730420</t>
  </si>
  <si>
    <t>casing and tubing of a kind used for drilling for oil or gas, seamless, of iron or steel (excl. products of cast iron)</t>
  </si>
  <si>
    <t>731411</t>
  </si>
  <si>
    <t>woven products 'including endless bands' of stainless steel (excl. woven products of metal fibres of a kind used for cladding, lining or similar purposes)</t>
  </si>
  <si>
    <t>731430</t>
  </si>
  <si>
    <t>grill, netting and fencing, of iron or steel wire, welded at the intersection (excl. products of wire with a maximum cross-sectional dimension of &gt;= 3 mm and having a mesh size of &gt;= 100 cm2)</t>
  </si>
  <si>
    <t>741410</t>
  </si>
  <si>
    <t>endless bands, of copper, for machinery</t>
  </si>
  <si>
    <t>741532</t>
  </si>
  <si>
    <t>screws, bolts, nuts and similar articles, threaded, of copper (other than screw hooks, ring- and eyebolts, lag screws, plugs, bungs and the like, with screw thread and wood screws)</t>
  </si>
  <si>
    <t>741810</t>
  </si>
  <si>
    <t>table, kitchen or other household articles, parts thereof, of copper, including pot scourers and scouring or polishing pads, gloves and the like, of copper (excl. cooking and heating appliances of heading 7417, cans, boxes and similar containers of heading 7419, articles of the nature of a work implement, articles of cutlery, spoons, ladles, etc., ornamental articles and sanitary ware)</t>
  </si>
  <si>
    <t>750300</t>
  </si>
  <si>
    <t>waste and scrap, of nickel (excl. ingots or other similar unwrought shapes, of remelted nickel waste and scrap, ashes and residues containing nickel and waste and scrap of primary cells, primary batteries and electric accumulators)</t>
  </si>
  <si>
    <t>761510</t>
  </si>
  <si>
    <t>table, kitchen or other household articles, parts thereof, of aluminium, including pot scourers and scouring or polishing pads, gloves and the like, of aluminium (excl. cans, boxes and similar containers of heading 7612, articles of the nature of a work implement, spoons, ladles, forks and other articles of headings 8211 to 8215, ornamental articles, fittings and sanitary ware)</t>
  </si>
  <si>
    <t>761690</t>
  </si>
  <si>
    <t>790790</t>
  </si>
  <si>
    <t>810193</t>
  </si>
  <si>
    <t>810310</t>
  </si>
  <si>
    <t>unwrought tantalium, incl. bars and rods of tantalium obtained simply by sintering; powders of tantalium; tantalium waste and scrap (excl. ash and residues containing tantalium);</t>
  </si>
  <si>
    <t>810710</t>
  </si>
  <si>
    <t>unwrought cadmium; powders of cadmium; cadmium waste and scrap (excl. ash and residues containing cadmium)</t>
  </si>
  <si>
    <t>811000</t>
  </si>
  <si>
    <t>antimony and articles thereof n.e.s.; antimony waste and scrap (excl. ash and residues containing antimony)</t>
  </si>
  <si>
    <t>811291</t>
  </si>
  <si>
    <t>hafnium, niobium 'columbium', rhenium, gallium, indium and thallium, unwrought; powders and waste and scrap of these metals (excl. ash and residues containing these metals)</t>
  </si>
  <si>
    <t>820232</t>
  </si>
  <si>
    <t>circular saw blades, incl. slitting or slotting saw blades, of base metal, with working parts of materials other than steel</t>
  </si>
  <si>
    <t>820711</t>
  </si>
  <si>
    <t>rock-drilling or earth-boring tools, interchangeable, with working part of sintered metal carbides or cermets</t>
  </si>
  <si>
    <t>820712</t>
  </si>
  <si>
    <t>rock drilling or earth boring interchangeable tools with working parts of material other than sintered metal carbide or cermets</t>
  </si>
  <si>
    <t>840611</t>
  </si>
  <si>
    <t>840619</t>
  </si>
  <si>
    <t>steam and other vapour turbines (excl. those for marine propulsion)</t>
  </si>
  <si>
    <t>844350</t>
  </si>
  <si>
    <t>printing machinery (excl. hectograph or stencil duplicating machines, addressing machines and other office printing machines of heading nos 8469 to 8472 and offset, letterpress and gravure printing machinery)</t>
  </si>
  <si>
    <t>845690</t>
  </si>
  <si>
    <t>machine tools for working any material by removal of material, operated by electro-chemical processes or electron beam, ion beam or plasma arc processes (excl. for soldering and welding machines, materials testing machines and machines for the manufacture of semiconductor devices or of electronic integrated circuits)</t>
  </si>
  <si>
    <t>846910</t>
  </si>
  <si>
    <t>automatic typewriters and word-processing machines (excl. automatic data-processing machines and units thereof of heading no 8471 and laser, thermal and electrosensitive printers)</t>
  </si>
  <si>
    <t>846921</t>
  </si>
  <si>
    <t>typewriters, electric, weighing =&lt; 12 kg, excluding case (excl. automatic typewriters, units for automatic data-processing machines of heading no 8471 and laser, thermal and electrosensitive printers)</t>
  </si>
  <si>
    <t>846929</t>
  </si>
  <si>
    <t>typewriters, electric, weighing &gt; 12 kg, excluding case (excl. automatic typewriters, units for automatic data-processing machines of heading no 8471 and laser, thermal and electrosensitive printers)</t>
  </si>
  <si>
    <t>846931</t>
  </si>
  <si>
    <t>typewriters, non-electric, weighing =&lt; 12 kg excl. case</t>
  </si>
  <si>
    <t>847120</t>
  </si>
  <si>
    <t>data-processing machines, automatic, digital, combined with an input and output unit (excl. peripheral units)</t>
  </si>
  <si>
    <t>847191</t>
  </si>
  <si>
    <t>data-processing machines, automatic, digital, not combined with an input and output unit, weighing &lt;= 10 kg (excl. for use in civil aircraft of subheading 8471.20-10 and peripheral units)</t>
  </si>
  <si>
    <t>847192</t>
  </si>
  <si>
    <t>input or output units for digital automatic data processing machines</t>
  </si>
  <si>
    <t>847193</t>
  </si>
  <si>
    <t>storage units for digital automatic data processing machines</t>
  </si>
  <si>
    <t>847199</t>
  </si>
  <si>
    <t>units for digital automatic data processing machines (excl. input, output and storage units); magnetic or optical readers, machines for transcribing data onto data media in coded form and machines for processing such data n.e.s.</t>
  </si>
  <si>
    <t>847520</t>
  </si>
  <si>
    <t>machines for manufacturing or hot working glass or glassware (excl. furnaces and heating apparatus for manufacturing toughened glass)</t>
  </si>
  <si>
    <t>847611</t>
  </si>
  <si>
    <t>automatic goods-vending machines with heating or refrigerating devices</t>
  </si>
  <si>
    <t>847619</t>
  </si>
  <si>
    <t>automatic goods-vending machines, without heating or refrigerating devices; money changing machines</t>
  </si>
  <si>
    <t>850230</t>
  </si>
  <si>
    <t>generating sets powered other than with spark-ignition internal combustion piston engines</t>
  </si>
  <si>
    <t>850611</t>
  </si>
  <si>
    <t>primary cells and primary batteries of manganese dioxide, external volume =&lt; 300 cm3</t>
  </si>
  <si>
    <t>850612</t>
  </si>
  <si>
    <t>primary cells and primary batteries of mercuric oxide, external volume =&lt; 300 cm3</t>
  </si>
  <si>
    <t>850619</t>
  </si>
  <si>
    <t>primary cells and primary batteries, external volume =&lt; 300 cm3 (excl. those of silver oxide, mercuric oxide and manganese dioxide)</t>
  </si>
  <si>
    <t>850810</t>
  </si>
  <si>
    <t>drills of all kinds, for working in the hand, with self-contained electric motor</t>
  </si>
  <si>
    <t>850820</t>
  </si>
  <si>
    <t>saws, for working in the hand, with self-contained electric motor</t>
  </si>
  <si>
    <t>850880</t>
  </si>
  <si>
    <t>electro-mechanical tools, for working in the hand, with self-contained electric motor (excl. saws and drills)</t>
  </si>
  <si>
    <t>850890</t>
  </si>
  <si>
    <t>parts of electro-mechanical tools, for working in the hand, with self-contained electric motor, n.e.s.</t>
  </si>
  <si>
    <t>851710</t>
  </si>
  <si>
    <t>telephone sets for line telephony (excl. entry-phone systems)</t>
  </si>
  <si>
    <t>851720</t>
  </si>
  <si>
    <t>851740</t>
  </si>
  <si>
    <t>carrier-current line systems for line telephony or line telegraphy</t>
  </si>
  <si>
    <t>851781</t>
  </si>
  <si>
    <t>electrical apparatus for line telephony (excl. telephone sets, switching apparatus and carrier-current line systems)</t>
  </si>
  <si>
    <t>851782</t>
  </si>
  <si>
    <t>electrical apparatus for line telegraphy (excl. teleprinters, switching apparatus, transmitters and receivers for carrier-current line systems)</t>
  </si>
  <si>
    <t>851991</t>
  </si>
  <si>
    <t>cassette-players, not incorporating a sound recording device (excl. transcribing machines)</t>
  </si>
  <si>
    <t>852031</t>
  </si>
  <si>
    <t>magnetic tape recorders incorporating sound reproducing apparatus, cassette type</t>
  </si>
  <si>
    <t>852421</t>
  </si>
  <si>
    <t>magnetic tapes, recorded, for sound or other similarly recorded phenomena, of a width =&lt; 4 mm</t>
  </si>
  <si>
    <t>852422</t>
  </si>
  <si>
    <t>magnetic tapes, recorded, for sound or other similarly recorded phenomena, of a width &gt; 4 mm but =&lt; 6.5 mm</t>
  </si>
  <si>
    <t>852423</t>
  </si>
  <si>
    <t>magnetic tapes, recorded, for sound or other similarly recorded phenomena of a width &gt; 6.5 mm</t>
  </si>
  <si>
    <t>852490</t>
  </si>
  <si>
    <t>prepared recorded media for sound or other similar recorded phenomena, incl. matrices and masters for the production of records (excl. records, magnetic tapes and goods of ch. 37)</t>
  </si>
  <si>
    <t>852711</t>
  </si>
  <si>
    <t>radio-broadcast receivers capable of operating without an external source of power, incl. apparatus capable of also receiving radio-telephony or radio-telegraphy, combined with sound recording or reproducing apparatus</t>
  </si>
  <si>
    <t>852810</t>
  </si>
  <si>
    <t>television receivers, incl. video monitors and video projectors, whether or not incorporating radio-broadcast receivers or sound or video recording or reproducing apparatus, for colour picture</t>
  </si>
  <si>
    <t>852820</t>
  </si>
  <si>
    <t>television receivers, incl. video monitors and video projectors, whether or not incorporating radio-broadcast receivers or sound or video recording or reproducing apparatus, for black-and-white or other monochrome picture</t>
  </si>
  <si>
    <t>853940</t>
  </si>
  <si>
    <t>ultra-violet or infra-red lamps; arc lamps</t>
  </si>
  <si>
    <t>854030</t>
  </si>
  <si>
    <t>cathode-ray tubes (excl. cathode-ray television picture tubes incl. video monitor cathode-ray tubes, television camera tubes, image converters or intensifiers and other photo-cathode tubes)</t>
  </si>
  <si>
    <t>854049</t>
  </si>
  <si>
    <t>854211</t>
  </si>
  <si>
    <t>electronic integrated circuits, monolithic, digital</t>
  </si>
  <si>
    <t>854219</t>
  </si>
  <si>
    <t>electronic integrated circuits, monolithic, analog or analog/digital</t>
  </si>
  <si>
    <t>854280</t>
  </si>
  <si>
    <t>electronic microassemblies consisting of discrete active or both active and passive components indivisibly combined</t>
  </si>
  <si>
    <t>854310</t>
  </si>
  <si>
    <t>854380</t>
  </si>
  <si>
    <t>electrical machines and apparatus, having individual functions, not specified or included elsewhere in this chapter</t>
  </si>
  <si>
    <t>854800</t>
  </si>
  <si>
    <t>electrical parts of machinery or apparatus not specified or included elsewhere in this chapter</t>
  </si>
  <si>
    <t>890600</t>
  </si>
  <si>
    <t>vessels, incl. warships and lifeboats (excl. rowing boats and other vessels of heading nos 8901 to 8905 and vessels for breaking up)</t>
  </si>
  <si>
    <t>900729</t>
  </si>
  <si>
    <t>cinematographic projectors for film of &gt;= 16 mm in width</t>
  </si>
  <si>
    <t>900990</t>
  </si>
  <si>
    <t>parts and accessories for photocopying and thermo-copying apparatus n.e.s.</t>
  </si>
  <si>
    <t>901020</t>
  </si>
  <si>
    <t>apparatus and equipment for photographic or cinematographic laboratories n.e.s; negatoscopes</t>
  </si>
  <si>
    <t>901030</t>
  </si>
  <si>
    <t>902111</t>
  </si>
  <si>
    <t>artificial joints, for orthopaedic purposes</t>
  </si>
  <si>
    <t>902119</t>
  </si>
  <si>
    <t>orthopaedic appliances and fracture appliances (excl. artificial joints)</t>
  </si>
  <si>
    <t>902130</t>
  </si>
  <si>
    <t>artificial parts of the body (excl. artificial teeth)</t>
  </si>
  <si>
    <t>902211</t>
  </si>
  <si>
    <t>apparatus based on the use of x-rays for medical, surgical, dental or veterinary uses</t>
  </si>
  <si>
    <t>902520</t>
  </si>
  <si>
    <t>barometers, not combined with other instruments</t>
  </si>
  <si>
    <t>903081</t>
  </si>
  <si>
    <t>instruments and apparatus for measuring or checking electrical quantities, with recording device (excl. instruments specifically for telecommunications, and cathode-ray oscillographs)</t>
  </si>
  <si>
    <t>903140</t>
  </si>
  <si>
    <t>optical instruments, appliances and machines for measuring or checking, not elsewhere specified in chapter 90</t>
  </si>
  <si>
    <t>911280</t>
  </si>
  <si>
    <t>clock and watch cases of materials other than metal (excl. for wrist-watches, pocket-watches and other watches of headings 9101 or 9102)</t>
  </si>
  <si>
    <t>930100</t>
  </si>
  <si>
    <t>military weapons, incl. sub-machine guns (excl. revolvers and pistols of heading 9302 and cutting and thrusting weapons of heading 9307)</t>
  </si>
  <si>
    <t>930590</t>
  </si>
  <si>
    <t>parts and accessories for weapons and the like of headings 9301, 9303 or 9304, n.e.s.</t>
  </si>
  <si>
    <t>950800</t>
  </si>
  <si>
    <t>roundabouts, swings, shooting galleries and other fairground amusements; travelling circuses, travelling menageries and travelling theatres (excl. booths, incl. the goods on sale, goods for distribution as prizes, gaming machines accepting coins or tokens, and tractors and other transport vehicles, incl. normal trailers)</t>
  </si>
  <si>
    <t xml:space="preserve">2000 in 1000 USD </t>
  </si>
  <si>
    <t xml:space="preserve">2001 in 1000 USD </t>
  </si>
  <si>
    <t xml:space="preserve">2002 in 1000 USD </t>
  </si>
  <si>
    <t xml:space="preserve">2003 in 1000 USD </t>
  </si>
  <si>
    <t xml:space="preserve">2004 in 1000 USD </t>
  </si>
  <si>
    <t xml:space="preserve">2014 in 1000 USD </t>
  </si>
  <si>
    <t>21.05.2015</t>
  </si>
  <si>
    <t>Services data (goods and services exports, sectoral shares of services exports) added</t>
  </si>
  <si>
    <t>Exports of goods and services</t>
  </si>
  <si>
    <t>World Bank, World Development Indicators, downloaded 21.05.2015</t>
  </si>
  <si>
    <t>Year</t>
  </si>
  <si>
    <t>Goods exports (BoP, current US$)</t>
  </si>
  <si>
    <t>Service exports (BoP, current US$)</t>
  </si>
  <si>
    <t>Services share of total exports</t>
  </si>
  <si>
    <t>BX.GSR.MRCH.CD</t>
  </si>
  <si>
    <t>BX.GSR.NFSV.CD</t>
  </si>
  <si>
    <t>2005</t>
  </si>
  <si>
    <t>2006</t>
  </si>
  <si>
    <t>2007</t>
  </si>
  <si>
    <t>2008</t>
  </si>
  <si>
    <t>2009</t>
  </si>
  <si>
    <t>2010</t>
  </si>
  <si>
    <t>2011</t>
  </si>
  <si>
    <t>2012</t>
  </si>
  <si>
    <t>2013</t>
  </si>
  <si>
    <t>2014</t>
  </si>
  <si>
    <t>..</t>
  </si>
  <si>
    <t>Sectoral shares of services exports</t>
  </si>
  <si>
    <t>Communications, computer, etc. (% of service exports, BoP)</t>
  </si>
  <si>
    <t>Insurance and financial services (% of service exports, BoP)</t>
  </si>
  <si>
    <t>Transport services (% of service exports, BoP)</t>
  </si>
  <si>
    <t>Travel services (% of service exports, BoP)</t>
  </si>
  <si>
    <t>BX.GSR.CMCP.ZS</t>
  </si>
  <si>
    <t>BX.GSR.INSF.ZS</t>
  </si>
  <si>
    <t>BX.GSR.TRAN.ZS</t>
  </si>
  <si>
    <t>BX.GSR.TRVL.ZS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</si>
</sst>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 #,##0_-;_-* &quot;-&quot;??_-;_-@_-"/>
    <numFmt numFmtId="165" formatCode="0.0%"/>
    <numFmt numFmtId="166" formatCode="0.0"/>
    <numFmt numFmtId="167" formatCode="_-* #,##0.00_-;\-* #,##0.00_-;_-* &quot;-&quot;???_-;_-@_-"/>
    <numFmt numFmtId="168" formatCode="_(* #,##0.00_);_(* \(#,##0.00\);_(* &quot;-&quot;??_);_(@_)"/>
    <numFmt numFmtId="169" formatCode="_(* #,##0_);_(* \(#,##0\);_(* &quot;-&quot;??_);_(@_)"/>
  </numFmts>
  <fonts count="59" x14ac:knownFonts="1">
    <font>
      <sz val="9"/>
      <color theme="1"/>
      <name val="Calibri"/>
      <family val="2"/>
    </font>
    <font>
      <sz val="11"/>
      <color theme="1"/>
      <name val="Calibri"/>
      <family val="2"/>
      <scheme val="minor"/>
    </font>
    <font>
      <sz val="9"/>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9"/>
      <color rgb="FF006100"/>
      <name val="Calibri"/>
      <family val="2"/>
    </font>
    <font>
      <sz val="9"/>
      <color rgb="FF9C0006"/>
      <name val="Calibri"/>
      <family val="2"/>
    </font>
    <font>
      <sz val="9"/>
      <color rgb="FF9C6500"/>
      <name val="Calibri"/>
      <family val="2"/>
    </font>
    <font>
      <sz val="9"/>
      <color rgb="FF3F3F76"/>
      <name val="Calibri"/>
      <family val="2"/>
    </font>
    <font>
      <b/>
      <sz val="9"/>
      <color rgb="FF3F3F3F"/>
      <name val="Calibri"/>
      <family val="2"/>
    </font>
    <font>
      <b/>
      <sz val="9"/>
      <color rgb="FFFA7D00"/>
      <name val="Calibri"/>
      <family val="2"/>
    </font>
    <font>
      <sz val="9"/>
      <color rgb="FFFA7D00"/>
      <name val="Calibri"/>
      <family val="2"/>
    </font>
    <font>
      <b/>
      <sz val="9"/>
      <color theme="0"/>
      <name val="Calibri"/>
      <family val="2"/>
    </font>
    <font>
      <sz val="9"/>
      <color rgb="FFFF0000"/>
      <name val="Calibri"/>
      <family val="2"/>
    </font>
    <font>
      <i/>
      <sz val="9"/>
      <color rgb="FF7F7F7F"/>
      <name val="Calibri"/>
      <family val="2"/>
    </font>
    <font>
      <b/>
      <sz val="9"/>
      <color theme="1"/>
      <name val="Calibri"/>
      <family val="2"/>
    </font>
    <font>
      <sz val="9"/>
      <color theme="0"/>
      <name val="Calibri"/>
      <family val="2"/>
    </font>
    <font>
      <b/>
      <u/>
      <sz val="11"/>
      <color theme="1"/>
      <name val="Calibri"/>
      <family val="2"/>
    </font>
    <font>
      <sz val="8"/>
      <color theme="1"/>
      <name val="Arial"/>
      <family val="2"/>
    </font>
    <font>
      <i/>
      <sz val="9"/>
      <color rgb="FFFF0000"/>
      <name val="Calibri"/>
      <family val="2"/>
    </font>
    <font>
      <sz val="9"/>
      <color theme="4"/>
      <name val="Calibri"/>
      <family val="2"/>
    </font>
    <font>
      <b/>
      <sz val="9"/>
      <color theme="4"/>
      <name val="Calibri"/>
      <family val="2"/>
    </font>
    <font>
      <i/>
      <sz val="9"/>
      <color theme="4"/>
      <name val="Calibri"/>
      <family val="2"/>
    </font>
    <font>
      <b/>
      <sz val="9"/>
      <name val="Calibri"/>
      <family val="2"/>
    </font>
    <font>
      <sz val="8"/>
      <name val="Arial"/>
      <family val="2"/>
    </font>
    <font>
      <sz val="9"/>
      <name val="Calibri"/>
      <family val="2"/>
    </font>
    <font>
      <i/>
      <sz val="9"/>
      <color theme="1"/>
      <name val="Calibri"/>
      <family val="2"/>
    </font>
    <font>
      <sz val="8"/>
      <color theme="1"/>
      <name val="Calibri"/>
      <family val="2"/>
      <scheme val="minor"/>
    </font>
    <font>
      <u/>
      <sz val="9"/>
      <color theme="10"/>
      <name val="Calibri"/>
      <family val="2"/>
    </font>
    <font>
      <sz val="9"/>
      <color theme="1"/>
      <name val="Calibri"/>
      <family val="2"/>
      <scheme val="minor"/>
    </font>
    <font>
      <b/>
      <u/>
      <sz val="11"/>
      <color theme="1"/>
      <name val="Calibri"/>
      <family val="2"/>
      <scheme val="minor"/>
    </font>
    <font>
      <i/>
      <sz val="9"/>
      <color rgb="FFFF0000"/>
      <name val="Calibri"/>
      <family val="2"/>
      <scheme val="minor"/>
    </font>
    <font>
      <b/>
      <sz val="9"/>
      <color theme="1"/>
      <name val="Calibri"/>
      <family val="2"/>
      <scheme val="minor"/>
    </font>
    <font>
      <i/>
      <sz val="8"/>
      <color rgb="FFFF0000"/>
      <name val="Arial"/>
      <family val="2"/>
    </font>
    <font>
      <sz val="12"/>
      <color theme="1"/>
      <name val="Calibri"/>
      <family val="2"/>
      <scheme val="minor"/>
    </font>
    <font>
      <i/>
      <sz val="9"/>
      <color theme="1"/>
      <name val="Calibri"/>
      <family val="2"/>
      <scheme val="minor"/>
    </font>
    <font>
      <i/>
      <sz val="9"/>
      <color rgb="FF000000"/>
      <name val="Calibri"/>
      <family val="2"/>
      <scheme val="minor"/>
    </font>
    <font>
      <b/>
      <u/>
      <sz val="11"/>
      <color rgb="FFFF0000"/>
      <name val="Calibri"/>
      <family val="2"/>
      <scheme val="minor"/>
    </font>
    <font>
      <i/>
      <u/>
      <sz val="9"/>
      <color theme="10"/>
      <name val="Calibri"/>
      <family val="2"/>
    </font>
    <font>
      <b/>
      <u/>
      <sz val="8"/>
      <color rgb="FFFF0000"/>
      <name val="Arial"/>
      <family val="2"/>
    </font>
    <font>
      <b/>
      <sz val="9"/>
      <color rgb="FFFF0000"/>
      <name val="Calibri"/>
      <family val="2"/>
    </font>
    <font>
      <i/>
      <sz val="8"/>
      <color theme="1"/>
      <name val="Arial"/>
      <family val="2"/>
    </font>
    <font>
      <sz val="11"/>
      <color theme="1"/>
      <name val="Calibri"/>
      <family val="2"/>
      <scheme val="minor"/>
    </font>
    <font>
      <b/>
      <u/>
      <sz val="11"/>
      <color rgb="FFFF0000"/>
      <name val="Calibri"/>
      <family val="2"/>
    </font>
    <font>
      <b/>
      <u/>
      <sz val="9"/>
      <color theme="1"/>
      <name val="Calibri"/>
      <family val="2"/>
    </font>
    <font>
      <b/>
      <sz val="8"/>
      <color theme="1"/>
      <name val="Arial"/>
      <family val="2"/>
    </font>
    <font>
      <sz val="9"/>
      <color rgb="FF000000"/>
      <name val="Calibri"/>
      <family val="2"/>
    </font>
    <font>
      <b/>
      <sz val="9"/>
      <color rgb="FF000000"/>
      <name val="Calibri"/>
      <family val="2"/>
      <scheme val="minor"/>
    </font>
    <font>
      <i/>
      <sz val="9"/>
      <color rgb="FF000000"/>
      <name val="Calibri"/>
      <family val="2"/>
    </font>
    <font>
      <b/>
      <u/>
      <sz val="11"/>
      <color rgb="FF000000"/>
      <name val="Calibri"/>
      <family val="2"/>
    </font>
    <font>
      <b/>
      <sz val="9"/>
      <name val="Calibri"/>
      <family val="2"/>
      <scheme val="minor"/>
    </font>
    <font>
      <sz val="9"/>
      <name val="Calibri"/>
      <family val="2"/>
      <scheme val="minor"/>
    </font>
    <font>
      <b/>
      <u/>
      <sz val="9"/>
      <color rgb="FFFF0000"/>
      <name val="Calibri"/>
      <family val="2"/>
    </font>
    <font>
      <sz val="9"/>
      <color rgb="FF5B9BD5"/>
      <name val="Calibri"/>
      <family val="2"/>
    </font>
    <font>
      <i/>
      <sz val="9"/>
      <color rgb="FF5B9BD5"/>
      <name val="Calibri"/>
      <family val="2"/>
    </font>
    <font>
      <b/>
      <sz val="9"/>
      <color rgb="FF5B9BD5"/>
      <name val="Calibri"/>
      <family val="2"/>
    </font>
    <font>
      <u/>
      <sz val="10"/>
      <color rgb="FF0000FF"/>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8" tint="0.79998168889431442"/>
        <bgColor indexed="64"/>
      </patternFill>
    </fill>
    <fill>
      <patternFill patternType="solid">
        <fgColor theme="0"/>
        <bgColor indexed="64"/>
      </patternFill>
    </fill>
    <fill>
      <patternFill patternType="solid">
        <fgColor rgb="FFCCECFF"/>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16">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 fillId="0" borderId="0"/>
    <xf numFmtId="0" fontId="30" fillId="0" borderId="0" applyNumberFormat="0" applyFill="0" applyBorder="0" applyAlignment="0" applyProtection="0"/>
    <xf numFmtId="0" fontId="36" fillId="0" borderId="0"/>
    <xf numFmtId="9" fontId="36" fillId="0" borderId="0" applyFont="0" applyFill="0" applyBorder="0" applyAlignment="0" applyProtection="0"/>
    <xf numFmtId="43" fontId="36" fillId="0" borderId="0" applyFont="0" applyFill="0" applyBorder="0" applyAlignment="0" applyProtection="0"/>
    <xf numFmtId="0" fontId="44" fillId="0" borderId="0"/>
    <xf numFmtId="9" fontId="36" fillId="0" borderId="0" applyFont="0" applyFill="0" applyBorder="0" applyAlignment="0" applyProtection="0"/>
    <xf numFmtId="0" fontId="36" fillId="0" borderId="0"/>
    <xf numFmtId="0" fontId="44" fillId="0" borderId="0"/>
    <xf numFmtId="9" fontId="44" fillId="0" borderId="0" applyFont="0" applyFill="0" applyBorder="0" applyAlignment="0" applyProtection="0"/>
    <xf numFmtId="9" fontId="4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79">
    <xf numFmtId="0" fontId="0" fillId="0" borderId="0" xfId="0"/>
    <xf numFmtId="0" fontId="0" fillId="0" borderId="0" xfId="0" applyAlignment="1">
      <alignment vertical="top"/>
    </xf>
    <xf numFmtId="0" fontId="17" fillId="0" borderId="0" xfId="0" applyFont="1" applyAlignment="1">
      <alignment horizontal="center" vertical="top" wrapText="1"/>
    </xf>
    <xf numFmtId="0" fontId="19" fillId="0" borderId="0" xfId="0" applyFont="1" applyAlignment="1">
      <alignment vertical="top"/>
    </xf>
    <xf numFmtId="0" fontId="17" fillId="0" borderId="10" xfId="0" applyFont="1" applyBorder="1" applyAlignment="1">
      <alignment horizontal="center" vertical="top" wrapText="1"/>
    </xf>
    <xf numFmtId="0" fontId="0" fillId="0" borderId="10" xfId="0" applyBorder="1" applyAlignment="1">
      <alignment vertical="top"/>
    </xf>
    <xf numFmtId="0" fontId="17" fillId="0" borderId="10" xfId="0" applyFont="1" applyBorder="1" applyAlignment="1">
      <alignment vertical="top"/>
    </xf>
    <xf numFmtId="0" fontId="17" fillId="0" borderId="0" xfId="0" applyFont="1" applyAlignment="1">
      <alignment vertical="top"/>
    </xf>
    <xf numFmtId="0" fontId="20" fillId="0" borderId="10" xfId="44" applyFont="1" applyBorder="1" applyAlignment="1">
      <alignment horizontal="center" vertical="top"/>
    </xf>
    <xf numFmtId="164" fontId="21" fillId="0" borderId="10" xfId="1" applyNumberFormat="1" applyFont="1" applyBorder="1" applyAlignment="1">
      <alignment horizontal="center" vertical="top" wrapText="1"/>
    </xf>
    <xf numFmtId="0" fontId="0" fillId="0" borderId="10" xfId="0" applyFont="1" applyFill="1" applyBorder="1" applyAlignment="1">
      <alignment vertical="center"/>
    </xf>
    <xf numFmtId="0" fontId="17" fillId="34" borderId="10" xfId="0" applyFont="1" applyFill="1" applyBorder="1" applyAlignment="1">
      <alignment horizontal="center" vertical="top" wrapText="1"/>
    </xf>
    <xf numFmtId="0" fontId="22" fillId="0" borderId="0" xfId="0" applyFont="1" applyAlignment="1">
      <alignment vertical="top"/>
    </xf>
    <xf numFmtId="0" fontId="23" fillId="0" borderId="10" xfId="0" applyFont="1" applyBorder="1" applyAlignment="1">
      <alignment horizontal="center" vertical="top" wrapText="1"/>
    </xf>
    <xf numFmtId="0" fontId="23" fillId="0" borderId="10" xfId="0" applyFont="1" applyBorder="1" applyAlignment="1">
      <alignment vertical="top"/>
    </xf>
    <xf numFmtId="3" fontId="22" fillId="0" borderId="10" xfId="0" applyNumberFormat="1" applyFont="1" applyFill="1" applyBorder="1" applyAlignment="1">
      <alignment vertical="center"/>
    </xf>
    <xf numFmtId="0" fontId="22" fillId="0" borderId="10" xfId="0" applyFont="1" applyBorder="1" applyAlignment="1">
      <alignment vertical="top"/>
    </xf>
    <xf numFmtId="165" fontId="22" fillId="0" borderId="0" xfId="2" applyNumberFormat="1" applyFont="1" applyAlignment="1">
      <alignment vertical="top"/>
    </xf>
    <xf numFmtId="165" fontId="23" fillId="0" borderId="10" xfId="2" applyNumberFormat="1" applyFont="1" applyBorder="1" applyAlignment="1">
      <alignment horizontal="center" vertical="top" wrapText="1"/>
    </xf>
    <xf numFmtId="165" fontId="23" fillId="0" borderId="10" xfId="2" applyNumberFormat="1" applyFont="1" applyBorder="1" applyAlignment="1">
      <alignment vertical="top"/>
    </xf>
    <xf numFmtId="165" fontId="22" fillId="0" borderId="10" xfId="2" applyNumberFormat="1" applyFont="1" applyFill="1" applyBorder="1" applyAlignment="1">
      <alignment vertical="center"/>
    </xf>
    <xf numFmtId="165" fontId="22" fillId="0" borderId="10" xfId="2" applyNumberFormat="1" applyFont="1" applyBorder="1" applyAlignment="1">
      <alignment vertical="top"/>
    </xf>
    <xf numFmtId="0" fontId="24" fillId="34" borderId="10" xfId="0" applyFont="1" applyFill="1" applyBorder="1" applyAlignment="1">
      <alignment horizontal="center" vertical="top" wrapText="1"/>
    </xf>
    <xf numFmtId="165" fontId="24" fillId="34" borderId="10" xfId="2" applyNumberFormat="1" applyFont="1" applyFill="1" applyBorder="1" applyAlignment="1">
      <alignment horizontal="center" vertical="top" wrapText="1"/>
    </xf>
    <xf numFmtId="0" fontId="17" fillId="34" borderId="10" xfId="0" applyFont="1" applyFill="1" applyBorder="1" applyAlignment="1">
      <alignment horizontal="center" vertical="top" wrapText="1"/>
    </xf>
    <xf numFmtId="41" fontId="22" fillId="0" borderId="10" xfId="0" applyNumberFormat="1" applyFont="1" applyFill="1" applyBorder="1" applyAlignment="1">
      <alignment vertical="center"/>
    </xf>
    <xf numFmtId="0" fontId="0" fillId="33" borderId="11" xfId="0" applyFill="1" applyBorder="1" applyAlignment="1">
      <alignment vertical="top"/>
    </xf>
    <xf numFmtId="0" fontId="22" fillId="33" borderId="11" xfId="0" applyFont="1" applyFill="1" applyBorder="1" applyAlignment="1">
      <alignment vertical="top"/>
    </xf>
    <xf numFmtId="165" fontId="22" fillId="33" borderId="11" xfId="2" applyNumberFormat="1" applyFont="1" applyFill="1" applyBorder="1" applyAlignment="1">
      <alignment vertical="top"/>
    </xf>
    <xf numFmtId="3" fontId="0" fillId="33" borderId="11" xfId="0" applyNumberFormat="1" applyFill="1" applyBorder="1" applyAlignment="1">
      <alignment vertical="top"/>
    </xf>
    <xf numFmtId="0" fontId="19" fillId="0" borderId="0" xfId="0" quotePrefix="1" applyFont="1" applyAlignment="1">
      <alignment horizontal="left" vertical="top"/>
    </xf>
    <xf numFmtId="41" fontId="22" fillId="0" borderId="10" xfId="0" applyNumberFormat="1" applyFont="1" applyBorder="1" applyAlignment="1">
      <alignment vertical="top"/>
    </xf>
    <xf numFmtId="41" fontId="22" fillId="0" borderId="10" xfId="2" applyNumberFormat="1" applyFont="1" applyBorder="1" applyAlignment="1">
      <alignment vertical="top"/>
    </xf>
    <xf numFmtId="41" fontId="0" fillId="0" borderId="10" xfId="0" applyNumberFormat="1" applyBorder="1" applyAlignment="1">
      <alignment vertical="top"/>
    </xf>
    <xf numFmtId="3" fontId="23" fillId="0" borderId="10" xfId="0" applyNumberFormat="1" applyFont="1" applyFill="1" applyBorder="1" applyAlignment="1">
      <alignment vertical="center"/>
    </xf>
    <xf numFmtId="9" fontId="23" fillId="0" borderId="10" xfId="2" applyNumberFormat="1" applyFont="1" applyFill="1" applyBorder="1" applyAlignment="1">
      <alignment vertical="center"/>
    </xf>
    <xf numFmtId="0" fontId="21" fillId="0" borderId="10" xfId="0" applyFont="1" applyBorder="1" applyAlignment="1">
      <alignment horizontal="right" vertical="top" wrapText="1"/>
    </xf>
    <xf numFmtId="0" fontId="26" fillId="0" borderId="10" xfId="44" applyFont="1" applyBorder="1" applyAlignment="1">
      <alignment horizontal="center" vertical="top"/>
    </xf>
    <xf numFmtId="0" fontId="27" fillId="0" borderId="10" xfId="0" applyFont="1" applyBorder="1" applyAlignment="1">
      <alignment vertical="top"/>
    </xf>
    <xf numFmtId="165" fontId="27" fillId="0" borderId="10" xfId="2" applyNumberFormat="1" applyFont="1" applyFill="1" applyBorder="1" applyAlignment="1">
      <alignment vertical="top"/>
    </xf>
    <xf numFmtId="0" fontId="25" fillId="34" borderId="10" xfId="0" applyFont="1" applyFill="1" applyBorder="1" applyAlignment="1">
      <alignment horizontal="center" vertical="top" wrapText="1"/>
    </xf>
    <xf numFmtId="0" fontId="0" fillId="0" borderId="0" xfId="0" quotePrefix="1" applyAlignment="1">
      <alignment horizontal="right" vertical="top"/>
    </xf>
    <xf numFmtId="0" fontId="15" fillId="0" borderId="0" xfId="0" quotePrefix="1" applyFont="1" applyAlignment="1">
      <alignment horizontal="left" vertical="top"/>
    </xf>
    <xf numFmtId="0" fontId="0" fillId="0" borderId="10" xfId="0" applyBorder="1"/>
    <xf numFmtId="0" fontId="17" fillId="33" borderId="10" xfId="0" applyFont="1" applyFill="1" applyBorder="1" applyAlignment="1">
      <alignment horizontal="center" vertical="top" wrapText="1"/>
    </xf>
    <xf numFmtId="0" fontId="23" fillId="33" borderId="10" xfId="0" applyFont="1" applyFill="1" applyBorder="1" applyAlignment="1">
      <alignment horizontal="center" vertical="top" wrapText="1"/>
    </xf>
    <xf numFmtId="164" fontId="27" fillId="0" borderId="10" xfId="1" applyNumberFormat="1" applyFont="1" applyBorder="1" applyAlignment="1">
      <alignment horizontal="center" vertical="top" wrapText="1"/>
    </xf>
    <xf numFmtId="0" fontId="28" fillId="0" borderId="0" xfId="0" applyFont="1" applyAlignment="1">
      <alignment vertical="top"/>
    </xf>
    <xf numFmtId="0" fontId="24" fillId="0" borderId="0" xfId="0" applyFont="1" applyAlignment="1">
      <alignment vertical="top"/>
    </xf>
    <xf numFmtId="0" fontId="29" fillId="0" borderId="0" xfId="44" applyFont="1" applyBorder="1" applyAlignment="1">
      <alignment horizontal="center" vertical="top"/>
    </xf>
    <xf numFmtId="0" fontId="29" fillId="0" borderId="0" xfId="0" applyFont="1" applyFill="1" applyBorder="1" applyAlignment="1">
      <alignment vertical="center"/>
    </xf>
    <xf numFmtId="0" fontId="29" fillId="0" borderId="0" xfId="0" applyFont="1" applyBorder="1" applyAlignment="1">
      <alignment vertical="top"/>
    </xf>
    <xf numFmtId="0" fontId="29" fillId="0" borderId="0" xfId="0" applyFont="1" applyAlignment="1">
      <alignment vertical="top"/>
    </xf>
    <xf numFmtId="0" fontId="17" fillId="34" borderId="10" xfId="0" applyFont="1" applyFill="1" applyBorder="1" applyAlignment="1">
      <alignment horizontal="center" vertical="top" wrapText="1"/>
    </xf>
    <xf numFmtId="0" fontId="17" fillId="0" borderId="10" xfId="0" applyFont="1" applyBorder="1" applyAlignment="1">
      <alignment horizontal="center" vertical="top" wrapText="1"/>
    </xf>
    <xf numFmtId="164" fontId="0" fillId="0" borderId="0" xfId="1" applyNumberFormat="1" applyFont="1" applyAlignment="1">
      <alignment vertical="top"/>
    </xf>
    <xf numFmtId="0" fontId="23" fillId="0" borderId="10" xfId="0" applyFont="1" applyFill="1" applyBorder="1" applyAlignment="1">
      <alignment horizontal="center" vertical="top" wrapText="1"/>
    </xf>
    <xf numFmtId="164" fontId="0" fillId="0" borderId="0" xfId="0" applyNumberFormat="1" applyAlignment="1">
      <alignment vertical="top"/>
    </xf>
    <xf numFmtId="0" fontId="31" fillId="0" borderId="0" xfId="0" applyFont="1"/>
    <xf numFmtId="164" fontId="31" fillId="0" borderId="0" xfId="1" applyNumberFormat="1" applyFont="1"/>
    <xf numFmtId="0" fontId="31" fillId="0" borderId="10" xfId="0" applyFont="1" applyBorder="1" applyAlignment="1">
      <alignment vertical="top"/>
    </xf>
    <xf numFmtId="0" fontId="31" fillId="0" borderId="10" xfId="0" quotePrefix="1" applyFont="1" applyBorder="1" applyAlignment="1">
      <alignment horizontal="left" vertical="top"/>
    </xf>
    <xf numFmtId="0" fontId="17" fillId="0" borderId="10" xfId="0" applyFont="1" applyBorder="1" applyAlignment="1">
      <alignment horizontal="center" vertical="top" wrapText="1"/>
    </xf>
    <xf numFmtId="0" fontId="25" fillId="34" borderId="10" xfId="0" quotePrefix="1" applyFont="1" applyFill="1" applyBorder="1" applyAlignment="1">
      <alignment horizontal="center" vertical="top" wrapText="1"/>
    </xf>
    <xf numFmtId="165" fontId="2" fillId="0" borderId="10" xfId="2" applyNumberFormat="1" applyFont="1" applyBorder="1" applyAlignment="1">
      <alignment vertical="top"/>
    </xf>
    <xf numFmtId="164" fontId="31" fillId="0" borderId="10" xfId="1" applyNumberFormat="1" applyFont="1" applyBorder="1"/>
    <xf numFmtId="0" fontId="31" fillId="0" borderId="10" xfId="0" applyFont="1" applyBorder="1"/>
    <xf numFmtId="0" fontId="31" fillId="0" borderId="10" xfId="0" quotePrefix="1" applyFont="1" applyFill="1" applyBorder="1" applyAlignment="1">
      <alignment horizontal="left" vertical="top"/>
    </xf>
    <xf numFmtId="0" fontId="33" fillId="0" borderId="0" xfId="0" applyFont="1" applyFill="1" applyBorder="1" applyAlignment="1">
      <alignment vertical="top"/>
    </xf>
    <xf numFmtId="0" fontId="33" fillId="0" borderId="0" xfId="0" applyFont="1" applyBorder="1"/>
    <xf numFmtId="164" fontId="33" fillId="0" borderId="0" xfId="1" applyNumberFormat="1" applyFont="1" applyBorder="1"/>
    <xf numFmtId="0" fontId="21" fillId="0" borderId="0" xfId="0" applyFont="1" applyBorder="1" applyAlignment="1">
      <alignment vertical="top"/>
    </xf>
    <xf numFmtId="164" fontId="33" fillId="0" borderId="0" xfId="0" applyNumberFormat="1" applyFont="1"/>
    <xf numFmtId="164" fontId="22" fillId="0" borderId="10" xfId="1" applyNumberFormat="1" applyFont="1" applyBorder="1" applyAlignment="1">
      <alignment vertical="top"/>
    </xf>
    <xf numFmtId="0" fontId="23" fillId="34" borderId="10" xfId="0" quotePrefix="1" applyFont="1" applyFill="1" applyBorder="1" applyAlignment="1">
      <alignment horizontal="center" vertical="top" wrapText="1"/>
    </xf>
    <xf numFmtId="164" fontId="22" fillId="0" borderId="10" xfId="1" applyNumberFormat="1" applyFont="1" applyFill="1" applyBorder="1" applyAlignment="1">
      <alignment horizontal="center" vertical="top" wrapText="1"/>
    </xf>
    <xf numFmtId="0" fontId="22" fillId="0" borderId="10" xfId="0" applyFont="1" applyFill="1" applyBorder="1"/>
    <xf numFmtId="41" fontId="22" fillId="0" borderId="10" xfId="0" applyNumberFormat="1" applyFont="1" applyFill="1" applyBorder="1" applyAlignment="1">
      <alignment horizontal="center" vertical="top" wrapText="1"/>
    </xf>
    <xf numFmtId="164" fontId="0" fillId="0" borderId="10" xfId="1" applyNumberFormat="1" applyFont="1" applyBorder="1" applyAlignment="1">
      <alignment vertical="top"/>
    </xf>
    <xf numFmtId="0" fontId="21" fillId="0" borderId="0" xfId="0" applyFont="1" applyAlignment="1">
      <alignment vertical="top"/>
    </xf>
    <xf numFmtId="164" fontId="21" fillId="0" borderId="0" xfId="0" applyNumberFormat="1" applyFont="1" applyAlignment="1">
      <alignment vertical="top"/>
    </xf>
    <xf numFmtId="164" fontId="21" fillId="0" borderId="0" xfId="1" applyNumberFormat="1" applyFont="1" applyAlignment="1">
      <alignment vertical="top"/>
    </xf>
    <xf numFmtId="0" fontId="22" fillId="0" borderId="17" xfId="0" applyFont="1" applyFill="1" applyBorder="1"/>
    <xf numFmtId="164" fontId="0" fillId="0" borderId="0" xfId="1" applyNumberFormat="1" applyFont="1" applyBorder="1" applyAlignment="1">
      <alignment vertical="top"/>
    </xf>
    <xf numFmtId="0" fontId="0" fillId="0" borderId="17" xfId="0" applyBorder="1"/>
    <xf numFmtId="0" fontId="32" fillId="0" borderId="0" xfId="0" quotePrefix="1" applyFont="1" applyAlignment="1">
      <alignment horizontal="left"/>
    </xf>
    <xf numFmtId="0" fontId="0" fillId="0" borderId="0" xfId="0" applyAlignment="1">
      <alignment horizontal="center" vertical="top"/>
    </xf>
    <xf numFmtId="0" fontId="17" fillId="0" borderId="10" xfId="0" applyFont="1" applyBorder="1" applyAlignment="1">
      <alignment horizontal="center" vertical="top"/>
    </xf>
    <xf numFmtId="0" fontId="0" fillId="33" borderId="11" xfId="0" applyFill="1" applyBorder="1" applyAlignment="1">
      <alignment horizontal="center" vertical="top"/>
    </xf>
    <xf numFmtId="0" fontId="24" fillId="0" borderId="10" xfId="0" applyFont="1" applyBorder="1" applyAlignment="1">
      <alignment horizontal="right" vertical="top" wrapText="1"/>
    </xf>
    <xf numFmtId="0" fontId="22" fillId="0" borderId="10" xfId="0" applyFont="1" applyFill="1" applyBorder="1" applyAlignment="1">
      <alignment vertical="center"/>
    </xf>
    <xf numFmtId="0" fontId="23" fillId="34" borderId="11" xfId="0" applyFont="1" applyFill="1" applyBorder="1" applyAlignment="1">
      <alignment vertical="top" wrapText="1"/>
    </xf>
    <xf numFmtId="0" fontId="23" fillId="34" borderId="12" xfId="0" applyFont="1" applyFill="1" applyBorder="1" applyAlignment="1">
      <alignment vertical="top" wrapText="1"/>
    </xf>
    <xf numFmtId="0" fontId="28" fillId="0" borderId="0" xfId="0" quotePrefix="1" applyFont="1" applyAlignment="1">
      <alignment horizontal="left" vertical="top"/>
    </xf>
    <xf numFmtId="0" fontId="31" fillId="0" borderId="10" xfId="0" applyFont="1" applyBorder="1" applyAlignment="1">
      <alignment horizontal="center" vertical="top"/>
    </xf>
    <xf numFmtId="0" fontId="0" fillId="0" borderId="11" xfId="0" applyBorder="1" applyAlignment="1">
      <alignment vertical="top"/>
    </xf>
    <xf numFmtId="0" fontId="20" fillId="0" borderId="11" xfId="44" applyFont="1" applyBorder="1" applyAlignment="1">
      <alignment horizontal="center" vertical="top"/>
    </xf>
    <xf numFmtId="0" fontId="0" fillId="0" borderId="11" xfId="0" applyFont="1" applyFill="1" applyBorder="1" applyAlignment="1">
      <alignment vertical="center"/>
    </xf>
    <xf numFmtId="3" fontId="22" fillId="0" borderId="11" xfId="0" applyNumberFormat="1" applyFont="1" applyFill="1" applyBorder="1" applyAlignment="1">
      <alignment vertical="center"/>
    </xf>
    <xf numFmtId="165" fontId="22" fillId="0" borderId="11" xfId="2" applyNumberFormat="1" applyFont="1" applyFill="1" applyBorder="1" applyAlignment="1">
      <alignment vertical="center"/>
    </xf>
    <xf numFmtId="41" fontId="21" fillId="0" borderId="11" xfId="0" applyNumberFormat="1" applyFont="1" applyBorder="1" applyAlignment="1">
      <alignment vertical="top"/>
    </xf>
    <xf numFmtId="41" fontId="31" fillId="0" borderId="10" xfId="0" applyNumberFormat="1" applyFont="1" applyBorder="1" applyAlignment="1">
      <alignment vertical="top"/>
    </xf>
    <xf numFmtId="41" fontId="34" fillId="0" borderId="10" xfId="0" applyNumberFormat="1" applyFont="1" applyBorder="1" applyAlignment="1">
      <alignment vertical="top"/>
    </xf>
    <xf numFmtId="0" fontId="21" fillId="0" borderId="11" xfId="0" applyFont="1" applyBorder="1" applyAlignment="1">
      <alignment vertical="top"/>
    </xf>
    <xf numFmtId="0" fontId="35" fillId="0" borderId="11" xfId="44" applyFont="1" applyBorder="1" applyAlignment="1">
      <alignment horizontal="center" vertical="top"/>
    </xf>
    <xf numFmtId="0" fontId="21" fillId="0" borderId="11" xfId="0" applyFont="1" applyFill="1" applyBorder="1" applyAlignment="1">
      <alignment vertical="center"/>
    </xf>
    <xf numFmtId="3" fontId="21" fillId="0" borderId="11" xfId="0" applyNumberFormat="1" applyFont="1" applyFill="1" applyBorder="1" applyAlignment="1">
      <alignment vertical="center"/>
    </xf>
    <xf numFmtId="165" fontId="21" fillId="0" borderId="11" xfId="2" applyNumberFormat="1" applyFont="1" applyFill="1" applyBorder="1" applyAlignment="1">
      <alignment vertical="center"/>
    </xf>
    <xf numFmtId="41" fontId="21" fillId="0" borderId="10" xfId="0" applyNumberFormat="1" applyFont="1" applyBorder="1" applyAlignment="1">
      <alignment horizontal="right" vertical="top" wrapText="1"/>
    </xf>
    <xf numFmtId="0" fontId="17" fillId="34" borderId="10" xfId="0" applyFont="1" applyFill="1" applyBorder="1" applyAlignment="1">
      <alignment horizontal="center" vertical="top" wrapText="1"/>
    </xf>
    <xf numFmtId="166" fontId="0" fillId="0" borderId="10" xfId="0" applyNumberFormat="1" applyBorder="1" applyAlignment="1">
      <alignment vertical="top"/>
    </xf>
    <xf numFmtId="0" fontId="15" fillId="0" borderId="0" xfId="0" applyFont="1" applyAlignment="1">
      <alignment vertical="top"/>
    </xf>
    <xf numFmtId="0" fontId="0" fillId="0" borderId="0" xfId="0" applyFill="1" applyBorder="1" applyAlignment="1">
      <alignment vertical="top"/>
    </xf>
    <xf numFmtId="0" fontId="0" fillId="0" borderId="0" xfId="0" quotePrefix="1" applyAlignment="1">
      <alignment horizontal="left" vertical="top"/>
    </xf>
    <xf numFmtId="0" fontId="17" fillId="0" borderId="0" xfId="0" applyFont="1" applyFill="1" applyBorder="1" applyAlignment="1">
      <alignment horizontal="center" vertical="top" wrapText="1"/>
    </xf>
    <xf numFmtId="0" fontId="0" fillId="0" borderId="10" xfId="0" applyBorder="1" applyAlignment="1">
      <alignment horizontal="center" vertical="top"/>
    </xf>
    <xf numFmtId="0" fontId="0" fillId="0" borderId="10" xfId="0" quotePrefix="1" applyBorder="1" applyAlignment="1">
      <alignment horizontal="left" vertical="top"/>
    </xf>
    <xf numFmtId="0" fontId="0" fillId="0" borderId="0" xfId="0" applyFill="1" applyBorder="1" applyAlignment="1">
      <alignment horizontal="center" vertical="top"/>
    </xf>
    <xf numFmtId="0" fontId="31" fillId="0" borderId="0" xfId="46" applyFont="1" applyFill="1" applyAlignment="1">
      <alignment vertical="top"/>
    </xf>
    <xf numFmtId="0" fontId="31" fillId="0" borderId="0" xfId="46" applyFont="1" applyFill="1" applyBorder="1" applyAlignment="1">
      <alignment vertical="top"/>
    </xf>
    <xf numFmtId="165" fontId="31" fillId="0" borderId="10" xfId="47" applyNumberFormat="1" applyFont="1" applyFill="1" applyBorder="1" applyAlignment="1">
      <alignment vertical="top"/>
    </xf>
    <xf numFmtId="164" fontId="31" fillId="0" borderId="10" xfId="48" applyNumberFormat="1" applyFont="1" applyFill="1" applyBorder="1" applyAlignment="1">
      <alignment vertical="top"/>
    </xf>
    <xf numFmtId="0" fontId="33" fillId="0" borderId="0" xfId="46" quotePrefix="1" applyFont="1" applyFill="1" applyAlignment="1">
      <alignment horizontal="left" vertical="top"/>
    </xf>
    <xf numFmtId="41" fontId="27" fillId="0" borderId="10" xfId="0" applyNumberFormat="1" applyFont="1" applyBorder="1" applyAlignment="1">
      <alignment vertical="top"/>
    </xf>
    <xf numFmtId="165" fontId="27" fillId="0" borderId="10" xfId="2" applyNumberFormat="1" applyFont="1" applyFill="1" applyBorder="1" applyAlignment="1">
      <alignment vertical="center"/>
    </xf>
    <xf numFmtId="3" fontId="27" fillId="0" borderId="10" xfId="0" applyNumberFormat="1" applyFont="1" applyFill="1" applyBorder="1" applyAlignment="1">
      <alignment vertical="center"/>
    </xf>
    <xf numFmtId="0" fontId="19" fillId="0" borderId="10" xfId="0" applyFont="1" applyBorder="1" applyAlignment="1">
      <alignment horizontal="center" vertical="top"/>
    </xf>
    <xf numFmtId="0" fontId="17" fillId="0" borderId="0" xfId="0" applyFont="1" applyAlignment="1">
      <alignment horizontal="center" vertical="top"/>
    </xf>
    <xf numFmtId="0" fontId="0" fillId="0" borderId="10" xfId="0" applyBorder="1" applyAlignment="1">
      <alignment horizontal="left" vertical="top"/>
    </xf>
    <xf numFmtId="0" fontId="17" fillId="34" borderId="11" xfId="0" applyFont="1" applyFill="1" applyBorder="1" applyAlignment="1">
      <alignment horizontal="center" vertical="top" wrapText="1"/>
    </xf>
    <xf numFmtId="0" fontId="40" fillId="0" borderId="0" xfId="45" applyFont="1" applyAlignment="1">
      <alignment vertical="top"/>
    </xf>
    <xf numFmtId="0" fontId="28" fillId="0" borderId="0" xfId="0" applyFont="1" applyFill="1" applyBorder="1" applyAlignment="1">
      <alignment vertical="top"/>
    </xf>
    <xf numFmtId="0" fontId="28" fillId="0" borderId="0" xfId="0" applyFont="1" applyAlignment="1">
      <alignment horizontal="center" vertical="top"/>
    </xf>
    <xf numFmtId="0" fontId="19" fillId="0" borderId="0" xfId="0" applyFont="1"/>
    <xf numFmtId="0" fontId="0" fillId="0" borderId="0" xfId="0" applyFont="1"/>
    <xf numFmtId="41" fontId="0" fillId="0" borderId="0" xfId="0" applyNumberFormat="1" applyFont="1"/>
    <xf numFmtId="0" fontId="41" fillId="0" borderId="0" xfId="44" applyFont="1" applyBorder="1" applyAlignment="1">
      <alignment horizontal="left" vertical="top"/>
    </xf>
    <xf numFmtId="49" fontId="17" fillId="34" borderId="11" xfId="0" quotePrefix="1" applyNumberFormat="1" applyFont="1" applyFill="1" applyBorder="1" applyAlignment="1">
      <alignment horizontal="center" vertical="top" wrapText="1"/>
    </xf>
    <xf numFmtId="49" fontId="17" fillId="34" borderId="11" xfId="0" applyNumberFormat="1" applyFont="1" applyFill="1" applyBorder="1" applyAlignment="1">
      <alignment horizontal="center" vertical="top" wrapText="1"/>
    </xf>
    <xf numFmtId="167" fontId="17" fillId="0" borderId="10" xfId="2" applyNumberFormat="1" applyFont="1" applyFill="1" applyBorder="1" applyAlignment="1">
      <alignment vertical="center"/>
    </xf>
    <xf numFmtId="0" fontId="31" fillId="0" borderId="10" xfId="44" applyFont="1" applyBorder="1" applyAlignment="1">
      <alignment horizontal="center" vertical="top"/>
    </xf>
    <xf numFmtId="167" fontId="2" fillId="0" borderId="10" xfId="2" applyNumberFormat="1" applyFont="1" applyFill="1" applyBorder="1" applyAlignment="1">
      <alignment vertical="center"/>
    </xf>
    <xf numFmtId="0" fontId="31" fillId="0" borderId="0" xfId="44" applyFont="1" applyBorder="1" applyAlignment="1">
      <alignment horizontal="center" vertical="top"/>
    </xf>
    <xf numFmtId="0" fontId="0" fillId="0" borderId="0" xfId="0" applyFont="1" applyFill="1" applyBorder="1" applyAlignment="1">
      <alignment vertical="center"/>
    </xf>
    <xf numFmtId="41" fontId="0" fillId="0" borderId="0" xfId="0" applyNumberFormat="1" applyFont="1" applyFill="1" applyBorder="1" applyAlignment="1">
      <alignment vertical="center"/>
    </xf>
    <xf numFmtId="41" fontId="0" fillId="0" borderId="0" xfId="0" applyNumberFormat="1" applyFont="1" applyBorder="1" applyAlignment="1">
      <alignment vertical="top"/>
    </xf>
    <xf numFmtId="0" fontId="41" fillId="0" borderId="0" xfId="44" quotePrefix="1" applyFont="1" applyBorder="1" applyAlignment="1">
      <alignment horizontal="left" vertical="top"/>
    </xf>
    <xf numFmtId="41" fontId="17" fillId="0" borderId="10" xfId="0" applyNumberFormat="1" applyFont="1" applyBorder="1" applyAlignment="1">
      <alignment vertical="top"/>
    </xf>
    <xf numFmtId="41" fontId="17" fillId="0" borderId="10" xfId="0" applyNumberFormat="1" applyFont="1" applyFill="1" applyBorder="1" applyAlignment="1">
      <alignment vertical="center"/>
    </xf>
    <xf numFmtId="41" fontId="0" fillId="0" borderId="10" xfId="0" applyNumberFormat="1" applyFont="1" applyFill="1" applyBorder="1" applyAlignment="1">
      <alignment vertical="center"/>
    </xf>
    <xf numFmtId="41" fontId="0" fillId="0" borderId="10" xfId="0" applyNumberFormat="1" applyFont="1" applyBorder="1" applyAlignment="1">
      <alignment vertical="top"/>
    </xf>
    <xf numFmtId="0" fontId="43" fillId="0" borderId="19" xfId="44" applyFont="1" applyBorder="1" applyAlignment="1">
      <alignment horizontal="center" vertical="top"/>
    </xf>
    <xf numFmtId="0" fontId="28" fillId="0" borderId="19" xfId="0" applyFont="1" applyFill="1" applyBorder="1" applyAlignment="1">
      <alignment vertical="center"/>
    </xf>
    <xf numFmtId="41" fontId="28" fillId="0" borderId="19" xfId="0" applyNumberFormat="1" applyFont="1" applyFill="1" applyBorder="1" applyAlignment="1">
      <alignment vertical="center"/>
    </xf>
    <xf numFmtId="41" fontId="28" fillId="0" borderId="19" xfId="0" applyNumberFormat="1" applyFont="1" applyBorder="1" applyAlignment="1">
      <alignment vertical="top"/>
    </xf>
    <xf numFmtId="0" fontId="0" fillId="0" borderId="0" xfId="0" applyFont="1" applyBorder="1"/>
    <xf numFmtId="0" fontId="28" fillId="0" borderId="0" xfId="0" applyFont="1" applyFill="1" applyBorder="1" applyAlignment="1">
      <alignment vertical="center"/>
    </xf>
    <xf numFmtId="41" fontId="28" fillId="0" borderId="0" xfId="0" applyNumberFormat="1" applyFont="1" applyFill="1" applyBorder="1" applyAlignment="1">
      <alignment vertical="center"/>
    </xf>
    <xf numFmtId="41" fontId="28" fillId="0" borderId="0" xfId="0" applyNumberFormat="1" applyFont="1" applyBorder="1" applyAlignment="1">
      <alignment vertical="top"/>
    </xf>
    <xf numFmtId="41" fontId="42" fillId="0" borderId="0" xfId="0" applyNumberFormat="1" applyFont="1" applyFill="1" applyAlignment="1">
      <alignment horizontal="left"/>
    </xf>
    <xf numFmtId="41" fontId="0" fillId="0" borderId="0" xfId="0" applyNumberFormat="1" applyFont="1" applyFill="1"/>
    <xf numFmtId="0" fontId="32" fillId="0" borderId="0" xfId="49" applyFont="1" applyFill="1" applyAlignment="1">
      <alignment vertical="top"/>
    </xf>
    <xf numFmtId="0" fontId="31" fillId="0" borderId="0" xfId="49" applyFont="1" applyFill="1" applyAlignment="1">
      <alignment vertical="top"/>
    </xf>
    <xf numFmtId="0" fontId="37" fillId="0" borderId="0" xfId="49" applyFont="1" applyFill="1" applyAlignment="1">
      <alignment vertical="top"/>
    </xf>
    <xf numFmtId="0" fontId="33" fillId="0" borderId="0" xfId="49" applyFont="1" applyFill="1" applyAlignment="1">
      <alignment vertical="top"/>
    </xf>
    <xf numFmtId="0" fontId="39" fillId="0" borderId="0" xfId="49" applyFont="1" applyFill="1" applyAlignment="1">
      <alignment vertical="top"/>
    </xf>
    <xf numFmtId="0" fontId="39" fillId="0" borderId="18" xfId="49" applyFont="1" applyFill="1" applyBorder="1" applyAlignment="1">
      <alignment vertical="top"/>
    </xf>
    <xf numFmtId="0" fontId="2" fillId="0" borderId="0" xfId="49" applyFont="1"/>
    <xf numFmtId="165" fontId="2" fillId="35" borderId="0" xfId="50" applyNumberFormat="1" applyFont="1" applyFill="1"/>
    <xf numFmtId="0" fontId="2" fillId="0" borderId="0" xfId="51" applyFont="1" applyFill="1"/>
    <xf numFmtId="165" fontId="2" fillId="0" borderId="0" xfId="50" applyNumberFormat="1" applyFont="1"/>
    <xf numFmtId="0" fontId="2" fillId="0" borderId="0" xfId="51" quotePrefix="1" applyFont="1" applyFill="1" applyAlignment="1">
      <alignment horizontal="left"/>
    </xf>
    <xf numFmtId="165" fontId="2" fillId="0" borderId="0" xfId="49" applyNumberFormat="1" applyFont="1"/>
    <xf numFmtId="164" fontId="2" fillId="35" borderId="0" xfId="48" applyNumberFormat="1" applyFont="1" applyFill="1"/>
    <xf numFmtId="0" fontId="17" fillId="0" borderId="0" xfId="49" applyFont="1"/>
    <xf numFmtId="0" fontId="45" fillId="0" borderId="0" xfId="0" applyFont="1" applyAlignment="1">
      <alignment vertical="top"/>
    </xf>
    <xf numFmtId="0" fontId="46" fillId="0" borderId="0" xfId="0" applyFont="1" applyAlignment="1">
      <alignment vertical="top"/>
    </xf>
    <xf numFmtId="165" fontId="20" fillId="35" borderId="0" xfId="47" applyNumberFormat="1" applyFont="1" applyFill="1" applyBorder="1"/>
    <xf numFmtId="0" fontId="2" fillId="0" borderId="0" xfId="51" applyFont="1" applyFill="1" applyBorder="1"/>
    <xf numFmtId="165" fontId="47" fillId="35" borderId="10" xfId="47" applyNumberFormat="1" applyFont="1" applyFill="1" applyBorder="1"/>
    <xf numFmtId="165" fontId="47" fillId="35" borderId="10" xfId="47" applyNumberFormat="1" applyFont="1" applyFill="1" applyBorder="1"/>
    <xf numFmtId="0" fontId="17" fillId="34" borderId="11" xfId="0" applyFont="1" applyFill="1" applyBorder="1" applyAlignment="1">
      <alignment horizontal="center" vertical="top" wrapText="1"/>
    </xf>
    <xf numFmtId="0" fontId="48" fillId="0" borderId="0" xfId="0" applyFont="1" applyAlignment="1">
      <alignment vertical="top"/>
    </xf>
    <xf numFmtId="0" fontId="34" fillId="0" borderId="0" xfId="0" applyFont="1" applyFill="1" applyAlignment="1">
      <alignment vertical="top" wrapText="1"/>
    </xf>
    <xf numFmtId="0" fontId="31" fillId="0" borderId="0" xfId="0" applyFont="1" applyFill="1" applyAlignment="1">
      <alignment vertical="top" wrapText="1"/>
    </xf>
    <xf numFmtId="0" fontId="34" fillId="0" borderId="0" xfId="0" applyFont="1" applyFill="1" applyAlignment="1">
      <alignment vertical="top"/>
    </xf>
    <xf numFmtId="0" fontId="34" fillId="0" borderId="10" xfId="0" applyFont="1" applyFill="1" applyBorder="1" applyAlignment="1">
      <alignment vertical="top"/>
    </xf>
    <xf numFmtId="0" fontId="49" fillId="0" borderId="10" xfId="0" applyFont="1" applyFill="1" applyBorder="1" applyAlignment="1">
      <alignment vertical="top"/>
    </xf>
    <xf numFmtId="0" fontId="49" fillId="0" borderId="0" xfId="0" applyFont="1" applyFill="1" applyAlignment="1">
      <alignment vertical="top"/>
    </xf>
    <xf numFmtId="0" fontId="31" fillId="0" borderId="0" xfId="0" applyFont="1" applyFill="1" applyAlignment="1">
      <alignment vertical="top"/>
    </xf>
    <xf numFmtId="0" fontId="31" fillId="0" borderId="10" xfId="0" applyFont="1" applyFill="1" applyBorder="1" applyAlignment="1">
      <alignment vertical="top"/>
    </xf>
    <xf numFmtId="165" fontId="31" fillId="0" borderId="0" xfId="0" applyNumberFormat="1" applyFont="1" applyFill="1" applyAlignment="1">
      <alignment vertical="top"/>
    </xf>
    <xf numFmtId="164" fontId="31" fillId="0" borderId="0" xfId="48" applyNumberFormat="1" applyFont="1" applyFill="1" applyAlignment="1">
      <alignment vertical="top"/>
    </xf>
    <xf numFmtId="165" fontId="31" fillId="0" borderId="0" xfId="47" applyNumberFormat="1" applyFont="1" applyFill="1" applyAlignment="1">
      <alignment vertical="top"/>
    </xf>
    <xf numFmtId="0" fontId="34" fillId="0" borderId="10" xfId="0" applyFont="1" applyFill="1" applyBorder="1" applyAlignment="1">
      <alignment vertical="top" wrapText="1"/>
    </xf>
    <xf numFmtId="0" fontId="37" fillId="0" borderId="10" xfId="0" applyFont="1" applyFill="1" applyBorder="1" applyAlignment="1">
      <alignment horizontal="center" vertical="top"/>
    </xf>
    <xf numFmtId="0" fontId="37" fillId="0" borderId="0" xfId="0" applyFont="1" applyFill="1" applyAlignment="1">
      <alignment horizontal="center" vertical="top"/>
    </xf>
    <xf numFmtId="0" fontId="38" fillId="0" borderId="10" xfId="0" applyFont="1" applyFill="1" applyBorder="1" applyAlignment="1">
      <alignment horizontal="center" vertical="top"/>
    </xf>
    <xf numFmtId="0" fontId="38" fillId="0" borderId="0" xfId="0" applyFont="1" applyFill="1" applyAlignment="1">
      <alignment horizontal="center" vertical="top"/>
    </xf>
    <xf numFmtId="164" fontId="37" fillId="0" borderId="10" xfId="48" applyNumberFormat="1" applyFont="1" applyFill="1" applyBorder="1" applyAlignment="1">
      <alignment horizontal="center" vertical="top"/>
    </xf>
    <xf numFmtId="164" fontId="31" fillId="0" borderId="0" xfId="0" applyNumberFormat="1" applyFont="1" applyFill="1" applyAlignment="1">
      <alignment vertical="top"/>
    </xf>
    <xf numFmtId="164" fontId="31" fillId="0" borderId="10" xfId="48" applyNumberFormat="1" applyFont="1" applyFill="1" applyBorder="1" applyAlignment="1">
      <alignment horizontal="left" vertical="top"/>
    </xf>
    <xf numFmtId="0" fontId="17" fillId="0" borderId="0" xfId="49" quotePrefix="1" applyFont="1" applyAlignment="1">
      <alignment horizontal="left"/>
    </xf>
    <xf numFmtId="0" fontId="48" fillId="0" borderId="0" xfId="0" applyFont="1" applyAlignment="1">
      <alignment horizontal="left" vertical="top"/>
    </xf>
    <xf numFmtId="0" fontId="50" fillId="0" borderId="0" xfId="0" applyFont="1" applyAlignment="1">
      <alignment vertical="top"/>
    </xf>
    <xf numFmtId="0" fontId="50" fillId="0" borderId="0" xfId="0" applyFont="1" applyAlignment="1">
      <alignment horizontal="left" vertical="top"/>
    </xf>
    <xf numFmtId="0" fontId="15" fillId="0" borderId="0" xfId="0" applyFont="1" applyAlignment="1">
      <alignment horizontal="left" vertical="top"/>
    </xf>
    <xf numFmtId="0" fontId="51" fillId="0" borderId="0" xfId="0" applyFont="1" applyAlignment="1">
      <alignment horizontal="left"/>
    </xf>
    <xf numFmtId="0" fontId="41" fillId="0" borderId="0" xfId="0" applyFont="1" applyAlignment="1">
      <alignment horizontal="left" vertical="top"/>
    </xf>
    <xf numFmtId="0" fontId="48" fillId="0" borderId="0" xfId="0" applyFont="1"/>
    <xf numFmtId="0" fontId="34" fillId="0" borderId="10" xfId="0" applyFont="1" applyBorder="1" applyAlignment="1">
      <alignment vertical="top"/>
    </xf>
    <xf numFmtId="169" fontId="31" fillId="0" borderId="10" xfId="1" applyNumberFormat="1" applyFont="1" applyBorder="1" applyAlignment="1">
      <alignment vertical="top"/>
    </xf>
    <xf numFmtId="0" fontId="52" fillId="0" borderId="10" xfId="0" applyFont="1" applyBorder="1" applyAlignment="1">
      <alignment vertical="top"/>
    </xf>
    <xf numFmtId="0" fontId="53" fillId="0" borderId="10" xfId="0" applyFont="1" applyBorder="1" applyAlignment="1">
      <alignment vertical="top"/>
    </xf>
    <xf numFmtId="169" fontId="52" fillId="0" borderId="10" xfId="1" applyNumberFormat="1" applyFont="1" applyBorder="1" applyAlignment="1">
      <alignment vertical="top"/>
    </xf>
    <xf numFmtId="0" fontId="27" fillId="0" borderId="0" xfId="0" applyFont="1"/>
    <xf numFmtId="0" fontId="34" fillId="34" borderId="10" xfId="0" applyFont="1" applyFill="1" applyBorder="1" applyAlignment="1">
      <alignment horizontal="center" vertical="top" wrapText="1"/>
    </xf>
    <xf numFmtId="0" fontId="54" fillId="0" borderId="0" xfId="0" quotePrefix="1" applyFont="1" applyAlignment="1">
      <alignment horizontal="left"/>
    </xf>
    <xf numFmtId="169" fontId="34" fillId="0" borderId="10" xfId="1" applyNumberFormat="1" applyFont="1" applyBorder="1" applyAlignment="1">
      <alignment vertical="top"/>
    </xf>
    <xf numFmtId="168" fontId="52" fillId="0" borderId="10" xfId="1" applyNumberFormat="1" applyFont="1" applyBorder="1" applyAlignment="1">
      <alignment vertical="top"/>
    </xf>
    <xf numFmtId="168" fontId="53" fillId="0" borderId="10" xfId="1" applyNumberFormat="1" applyFont="1" applyBorder="1" applyAlignment="1">
      <alignment vertical="top"/>
    </xf>
    <xf numFmtId="9" fontId="0" fillId="0" borderId="0" xfId="2" applyFont="1"/>
    <xf numFmtId="43" fontId="0" fillId="0" borderId="0" xfId="0" applyNumberFormat="1" applyFont="1"/>
    <xf numFmtId="0" fontId="17" fillId="34" borderId="10" xfId="0" applyFont="1" applyFill="1" applyBorder="1" applyAlignment="1">
      <alignment horizontal="center" vertical="top" wrapText="1"/>
    </xf>
    <xf numFmtId="0" fontId="17" fillId="34" borderId="11" xfId="0" applyFont="1" applyFill="1" applyBorder="1" applyAlignment="1">
      <alignment horizontal="center" vertical="top" wrapText="1"/>
    </xf>
    <xf numFmtId="0" fontId="17" fillId="34" borderId="12" xfId="0" applyFont="1" applyFill="1" applyBorder="1" applyAlignment="1">
      <alignment horizontal="center" vertical="top" wrapText="1"/>
    </xf>
    <xf numFmtId="0" fontId="23" fillId="34" borderId="13" xfId="0" applyFont="1" applyFill="1" applyBorder="1" applyAlignment="1">
      <alignment horizontal="center" vertical="top" wrapText="1"/>
    </xf>
    <xf numFmtId="0" fontId="23" fillId="34" borderId="14" xfId="0" applyFont="1" applyFill="1" applyBorder="1" applyAlignment="1">
      <alignment horizontal="center" vertical="top" wrapText="1"/>
    </xf>
    <xf numFmtId="0" fontId="23" fillId="34" borderId="15" xfId="0" applyFont="1" applyFill="1" applyBorder="1" applyAlignment="1">
      <alignment horizontal="center" vertical="top" wrapText="1"/>
    </xf>
    <xf numFmtId="0" fontId="23" fillId="34" borderId="13" xfId="0" quotePrefix="1" applyFont="1" applyFill="1" applyBorder="1" applyAlignment="1">
      <alignment horizontal="center" vertical="top" wrapText="1"/>
    </xf>
    <xf numFmtId="0" fontId="23" fillId="34" borderId="14" xfId="0" quotePrefix="1" applyFont="1" applyFill="1" applyBorder="1" applyAlignment="1">
      <alignment horizontal="center" vertical="top" wrapText="1"/>
    </xf>
    <xf numFmtId="0" fontId="23" fillId="34" borderId="15" xfId="0" quotePrefix="1" applyFont="1" applyFill="1" applyBorder="1" applyAlignment="1">
      <alignment horizontal="center" vertical="top" wrapText="1"/>
    </xf>
    <xf numFmtId="0" fontId="23" fillId="34" borderId="11" xfId="0" applyFont="1" applyFill="1" applyBorder="1" applyAlignment="1">
      <alignment horizontal="center" vertical="top" wrapText="1"/>
    </xf>
    <xf numFmtId="0" fontId="23" fillId="34" borderId="12" xfId="0" applyFont="1" applyFill="1" applyBorder="1" applyAlignment="1">
      <alignment horizontal="center" vertical="top" wrapText="1"/>
    </xf>
    <xf numFmtId="0" fontId="21" fillId="0" borderId="0" xfId="0" quotePrefix="1" applyFont="1" applyAlignment="1">
      <alignment horizontal="left" vertical="top" wrapText="1"/>
    </xf>
    <xf numFmtId="0" fontId="0" fillId="0" borderId="0" xfId="0" quotePrefix="1" applyAlignment="1">
      <alignment horizontal="right" vertical="top" wrapText="1"/>
    </xf>
    <xf numFmtId="0" fontId="0" fillId="0" borderId="16" xfId="0" quotePrefix="1" applyBorder="1" applyAlignment="1">
      <alignment horizontal="right" vertical="top" wrapText="1"/>
    </xf>
    <xf numFmtId="0" fontId="0" fillId="0" borderId="0" xfId="0" quotePrefix="1" applyAlignment="1">
      <alignment horizontal="right" vertical="top"/>
    </xf>
    <xf numFmtId="0" fontId="0" fillId="0" borderId="16" xfId="0" quotePrefix="1" applyBorder="1" applyAlignment="1">
      <alignment horizontal="right" vertical="top"/>
    </xf>
    <xf numFmtId="0" fontId="17" fillId="34" borderId="10" xfId="0" quotePrefix="1" applyFont="1" applyFill="1" applyBorder="1" applyAlignment="1">
      <alignment horizontal="center" vertical="top"/>
    </xf>
    <xf numFmtId="0" fontId="17" fillId="34" borderId="10" xfId="0" applyFont="1" applyFill="1" applyBorder="1" applyAlignment="1">
      <alignment horizontal="center" vertical="top"/>
    </xf>
    <xf numFmtId="0" fontId="23" fillId="34" borderId="10" xfId="0" quotePrefix="1" applyFont="1" applyFill="1" applyBorder="1" applyAlignment="1">
      <alignment horizontal="center" vertical="top" wrapText="1"/>
    </xf>
    <xf numFmtId="0" fontId="23" fillId="34" borderId="10" xfId="0" applyFont="1" applyFill="1" applyBorder="1" applyAlignment="1">
      <alignment horizontal="center" vertical="top" wrapText="1"/>
    </xf>
    <xf numFmtId="0" fontId="0" fillId="0" borderId="18" xfId="0" quotePrefix="1" applyBorder="1" applyAlignment="1">
      <alignment horizontal="left" vertical="top" wrapText="1"/>
    </xf>
    <xf numFmtId="41" fontId="17" fillId="34" borderId="11" xfId="0" applyNumberFormat="1" applyFont="1" applyFill="1" applyBorder="1" applyAlignment="1">
      <alignment horizontal="center" vertical="top" wrapText="1"/>
    </xf>
    <xf numFmtId="41" fontId="17" fillId="34" borderId="12" xfId="0" applyNumberFormat="1" applyFont="1" applyFill="1" applyBorder="1" applyAlignment="1">
      <alignment horizontal="center" vertical="top" wrapText="1"/>
    </xf>
    <xf numFmtId="41" fontId="17" fillId="34" borderId="11" xfId="0" quotePrefix="1" applyNumberFormat="1" applyFont="1" applyFill="1" applyBorder="1" applyAlignment="1">
      <alignment horizontal="center" vertical="top" wrapText="1"/>
    </xf>
    <xf numFmtId="0" fontId="34" fillId="0" borderId="10" xfId="0" applyFont="1" applyFill="1" applyBorder="1" applyAlignment="1">
      <alignment horizontal="center" vertical="top" wrapText="1"/>
    </xf>
    <xf numFmtId="0" fontId="34" fillId="0" borderId="13" xfId="0" applyFont="1" applyFill="1" applyBorder="1" applyAlignment="1">
      <alignment horizontal="center" vertical="top" wrapText="1"/>
    </xf>
    <xf numFmtId="0" fontId="34" fillId="0" borderId="15" xfId="0" applyFont="1" applyFill="1" applyBorder="1" applyAlignment="1">
      <alignment horizontal="center" vertical="top" wrapText="1"/>
    </xf>
    <xf numFmtId="0" fontId="34" fillId="0" borderId="14" xfId="0" applyFont="1" applyFill="1" applyBorder="1" applyAlignment="1">
      <alignment horizontal="center" vertical="top" wrapText="1"/>
    </xf>
    <xf numFmtId="0" fontId="34" fillId="0" borderId="11" xfId="0" applyFont="1" applyFill="1" applyBorder="1" applyAlignment="1">
      <alignment horizontal="center" vertical="top"/>
    </xf>
    <xf numFmtId="0" fontId="34" fillId="0" borderId="12" xfId="0" applyFont="1" applyFill="1" applyBorder="1" applyAlignment="1">
      <alignment horizontal="center" vertical="top"/>
    </xf>
    <xf numFmtId="164" fontId="34" fillId="0" borderId="10" xfId="48" applyNumberFormat="1" applyFont="1" applyFill="1" applyBorder="1" applyAlignment="1">
      <alignment horizontal="center" vertical="top" wrapText="1"/>
    </xf>
    <xf numFmtId="0" fontId="34" fillId="0" borderId="10" xfId="0" quotePrefix="1" applyFont="1" applyFill="1" applyBorder="1" applyAlignment="1">
      <alignment horizontal="center" vertical="top" wrapText="1"/>
    </xf>
    <xf numFmtId="0" fontId="34" fillId="0" borderId="13" xfId="0" quotePrefix="1" applyFont="1" applyFill="1" applyBorder="1" applyAlignment="1">
      <alignment horizontal="center" vertical="top" wrapText="1"/>
    </xf>
    <xf numFmtId="0" fontId="34" fillId="0" borderId="14" xfId="0" quotePrefix="1" applyFont="1" applyFill="1" applyBorder="1" applyAlignment="1">
      <alignment horizontal="center" vertical="top" wrapText="1"/>
    </xf>
    <xf numFmtId="0" fontId="34" fillId="0" borderId="15" xfId="0" quotePrefix="1" applyFont="1" applyFill="1" applyBorder="1" applyAlignment="1">
      <alignment horizontal="center" vertical="top" wrapText="1"/>
    </xf>
    <xf numFmtId="0" fontId="55" fillId="0" borderId="0" xfId="0" applyFont="1" applyAlignment="1">
      <alignment vertical="top"/>
    </xf>
    <xf numFmtId="0" fontId="56" fillId="0" borderId="0" xfId="0" applyFont="1" applyAlignment="1">
      <alignment vertical="top"/>
    </xf>
    <xf numFmtId="0" fontId="17" fillId="36" borderId="11" xfId="0" applyFont="1" applyFill="1" applyBorder="1" applyAlignment="1">
      <alignment horizontal="center" vertical="top" wrapText="1"/>
    </xf>
    <xf numFmtId="0" fontId="57" fillId="36" borderId="11" xfId="0" applyFont="1" applyFill="1" applyBorder="1" applyAlignment="1">
      <alignment horizontal="center" vertical="top" wrapText="1"/>
    </xf>
    <xf numFmtId="0" fontId="57" fillId="36" borderId="11" xfId="0" applyFont="1" applyFill="1" applyBorder="1" applyAlignment="1">
      <alignment horizontal="center" vertical="top" wrapText="1"/>
    </xf>
    <xf numFmtId="0" fontId="17" fillId="36" borderId="12" xfId="0" applyFont="1" applyFill="1" applyBorder="1" applyAlignment="1">
      <alignment horizontal="center" vertical="top" wrapText="1"/>
    </xf>
    <xf numFmtId="0" fontId="57" fillId="36" borderId="12" xfId="0" applyFont="1" applyFill="1" applyBorder="1" applyAlignment="1">
      <alignment horizontal="center" vertical="top" wrapText="1"/>
    </xf>
    <xf numFmtId="0" fontId="57" fillId="36" borderId="12" xfId="0" applyFont="1" applyFill="1" applyBorder="1" applyAlignment="1">
      <alignment horizontal="center" vertical="top" wrapText="1"/>
    </xf>
    <xf numFmtId="164" fontId="55" fillId="0" borderId="10" xfId="1" applyNumberFormat="1" applyFont="1" applyBorder="1" applyAlignment="1">
      <alignment vertical="top"/>
    </xf>
    <xf numFmtId="9" fontId="55" fillId="0" borderId="10" xfId="2" applyFont="1" applyBorder="1" applyAlignment="1">
      <alignment horizontal="center" vertical="top"/>
    </xf>
    <xf numFmtId="0" fontId="55" fillId="0" borderId="10" xfId="0" applyFont="1" applyBorder="1" applyAlignment="1">
      <alignment vertical="top"/>
    </xf>
    <xf numFmtId="0" fontId="17" fillId="36" borderId="11" xfId="0" applyFont="1" applyFill="1" applyBorder="1" applyAlignment="1">
      <alignment vertical="top" wrapText="1"/>
    </xf>
    <xf numFmtId="0" fontId="25" fillId="36" borderId="11" xfId="0" applyFont="1" applyFill="1" applyBorder="1" applyAlignment="1">
      <alignment horizontal="center" vertical="top" wrapText="1"/>
    </xf>
    <xf numFmtId="0" fontId="25" fillId="36" borderId="11" xfId="0" quotePrefix="1" applyFont="1" applyFill="1" applyBorder="1" applyAlignment="1">
      <alignment horizontal="center" vertical="top" wrapText="1"/>
    </xf>
    <xf numFmtId="0" fontId="17" fillId="36" borderId="12" xfId="0" applyFont="1" applyFill="1" applyBorder="1" applyAlignment="1">
      <alignment vertical="top" wrapText="1"/>
    </xf>
    <xf numFmtId="0" fontId="25" fillId="36" borderId="12" xfId="0" applyFont="1" applyFill="1" applyBorder="1" applyAlignment="1">
      <alignment horizontal="center" vertical="top" wrapText="1"/>
    </xf>
    <xf numFmtId="49" fontId="0" fillId="0" borderId="10" xfId="0" applyNumberFormat="1" applyBorder="1" applyAlignment="1">
      <alignment vertical="top"/>
    </xf>
    <xf numFmtId="164" fontId="27" fillId="0" borderId="10" xfId="1" applyNumberFormat="1" applyFont="1" applyBorder="1" applyAlignment="1">
      <alignment horizontal="right" vertical="top"/>
    </xf>
    <xf numFmtId="0" fontId="58" fillId="0" borderId="0" xfId="45" applyFont="1" applyFill="1" applyAlignment="1">
      <alignment vertical="top"/>
    </xf>
    <xf numFmtId="0" fontId="0" fillId="0" borderId="0" xfId="0" applyFill="1" applyAlignment="1">
      <alignment vertical="top"/>
    </xf>
    <xf numFmtId="0" fontId="55" fillId="0" borderId="0" xfId="0" applyFont="1" applyFill="1" applyAlignment="1">
      <alignment vertical="top"/>
    </xf>
  </cellXfs>
  <cellStyles count="11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omma 2" xfId="48"/>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6"/>
    <cellStyle name="Normal 2 2" xfId="49"/>
    <cellStyle name="Normal 2 2 2" xfId="61"/>
    <cellStyle name="Normal 2 2 2 2" xfId="62"/>
    <cellStyle name="Normal 2 2 3" xfId="63"/>
    <cellStyle name="Normal 2 2 3 2" xfId="64"/>
    <cellStyle name="Normal 2 2 4" xfId="65"/>
    <cellStyle name="Normal 2 2 5" xfId="66"/>
    <cellStyle name="Normal 2 3" xfId="55"/>
    <cellStyle name="Normal 2 3 2" xfId="67"/>
    <cellStyle name="Normal 2 3 2 2" xfId="68"/>
    <cellStyle name="Normal 2 3 3" xfId="69"/>
    <cellStyle name="Normal 2 3 3 2" xfId="70"/>
    <cellStyle name="Normal 2 3 4" xfId="71"/>
    <cellStyle name="Normal 3" xfId="44"/>
    <cellStyle name="Normal 3 2" xfId="57"/>
    <cellStyle name="Normal 3 2 2" xfId="72"/>
    <cellStyle name="Normal 3 2 2 2" xfId="73"/>
    <cellStyle name="Normal 3 2 3" xfId="74"/>
    <cellStyle name="Normal 3 2 3 2" xfId="75"/>
    <cellStyle name="Normal 3 2 4" xfId="76"/>
    <cellStyle name="Normal 3 3" xfId="77"/>
    <cellStyle name="Normal 4" xfId="51"/>
    <cellStyle name="Normal 4 2" xfId="52"/>
    <cellStyle name="Normal 4 2 2" xfId="78"/>
    <cellStyle name="Normal 4 2 2 2" xfId="79"/>
    <cellStyle name="Normal 4 2 3" xfId="80"/>
    <cellStyle name="Normal 4 2 3 2" xfId="81"/>
    <cellStyle name="Normal 4 2 4" xfId="82"/>
    <cellStyle name="Normal 4 2 5" xfId="83"/>
    <cellStyle name="Normal 4 3" xfId="59"/>
    <cellStyle name="Normal 4 3 2" xfId="84"/>
    <cellStyle name="Normal 4 3 2 2" xfId="85"/>
    <cellStyle name="Normal 4 3 3" xfId="86"/>
    <cellStyle name="Normal 4 3 3 2" xfId="87"/>
    <cellStyle name="Normal 4 3 4" xfId="88"/>
    <cellStyle name="Note" xfId="17" builtinId="10" customBuiltin="1"/>
    <cellStyle name="Output" xfId="12" builtinId="21" customBuiltin="1"/>
    <cellStyle name="Percent" xfId="2" builtinId="5"/>
    <cellStyle name="Percent 2" xfId="47"/>
    <cellStyle name="Percent 2 2" xfId="56"/>
    <cellStyle name="Percent 2 2 2" xfId="89"/>
    <cellStyle name="Percent 2 2 2 2" xfId="90"/>
    <cellStyle name="Percent 2 2 3" xfId="91"/>
    <cellStyle name="Percent 2 2 3 2" xfId="92"/>
    <cellStyle name="Percent 2 2 4" xfId="93"/>
    <cellStyle name="Percent 2 3" xfId="94"/>
    <cellStyle name="Percent 3" xfId="53"/>
    <cellStyle name="Percent 3 2" xfId="58"/>
    <cellStyle name="Percent 3 2 2" xfId="95"/>
    <cellStyle name="Percent 3 2 2 2" xfId="96"/>
    <cellStyle name="Percent 3 2 3" xfId="97"/>
    <cellStyle name="Percent 3 2 3 2" xfId="98"/>
    <cellStyle name="Percent 3 2 4" xfId="99"/>
    <cellStyle name="Percent 3 3" xfId="100"/>
    <cellStyle name="Percent 3 3 2" xfId="101"/>
    <cellStyle name="Percent 3 4" xfId="102"/>
    <cellStyle name="Percent 3 4 2" xfId="103"/>
    <cellStyle name="Percent 3 5" xfId="104"/>
    <cellStyle name="Percent 4" xfId="50"/>
    <cellStyle name="Percent 4 2" xfId="54"/>
    <cellStyle name="Percent 4 2 2" xfId="105"/>
    <cellStyle name="Percent 4 2 2 2" xfId="106"/>
    <cellStyle name="Percent 4 2 3" xfId="107"/>
    <cellStyle name="Percent 4 2 3 2" xfId="108"/>
    <cellStyle name="Percent 4 2 4" xfId="109"/>
    <cellStyle name="Percent 4 2 5" xfId="110"/>
    <cellStyle name="Percent 4 3" xfId="60"/>
    <cellStyle name="Percent 4 3 2" xfId="111"/>
    <cellStyle name="Percent 4 3 2 2" xfId="112"/>
    <cellStyle name="Percent 4 3 3" xfId="113"/>
    <cellStyle name="Percent 4 3 3 2" xfId="114"/>
    <cellStyle name="Percent 4 3 4" xfId="11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graphs'!$A$42:$A$62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graphs'!$B$42:$B$62</c:f>
              <c:numCache>
                <c:formatCode>0.0%</c:formatCode>
                <c:ptCount val="21"/>
                <c:pt idx="0">
                  <c:v>3.7424388427942504E-2</c:v>
                </c:pt>
                <c:pt idx="1">
                  <c:v>3.4230007572097591E-2</c:v>
                </c:pt>
                <c:pt idx="2">
                  <c:v>2.5745709325193989E-3</c:v>
                </c:pt>
                <c:pt idx="3">
                  <c:v>6.7873037488703825E-2</c:v>
                </c:pt>
                <c:pt idx="4">
                  <c:v>0.14908688422664532</c:v>
                </c:pt>
                <c:pt idx="5">
                  <c:v>1.5522158512453709E-3</c:v>
                </c:pt>
                <c:pt idx="6">
                  <c:v>1.6778664426925292E-3</c:v>
                </c:pt>
                <c:pt idx="7">
                  <c:v>2.9448732540155619E-4</c:v>
                </c:pt>
                <c:pt idx="8">
                  <c:v>1.5521801922132188E-2</c:v>
                </c:pt>
                <c:pt idx="9">
                  <c:v>7.3571659192850384E-3</c:v>
                </c:pt>
                <c:pt idx="10">
                  <c:v>2.4269274679557789E-2</c:v>
                </c:pt>
                <c:pt idx="11">
                  <c:v>5.0064195818791944E-4</c:v>
                </c:pt>
                <c:pt idx="12">
                  <c:v>5.8660931682223021E-4</c:v>
                </c:pt>
                <c:pt idx="13">
                  <c:v>1.4354853885095607E-3</c:v>
                </c:pt>
                <c:pt idx="14">
                  <c:v>0.61759135540902155</c:v>
                </c:pt>
                <c:pt idx="15">
                  <c:v>1.9669512401060664E-2</c:v>
                </c:pt>
                <c:pt idx="16">
                  <c:v>1.6062378975327415E-2</c:v>
                </c:pt>
                <c:pt idx="17">
                  <c:v>1.1923818668944939E-3</c:v>
                </c:pt>
                <c:pt idx="18">
                  <c:v>2.3940894602146529E-6</c:v>
                </c:pt>
                <c:pt idx="19">
                  <c:v>9.4362246697291755E-4</c:v>
                </c:pt>
                <c:pt idx="20">
                  <c:v>1.5391733951992254E-4</c:v>
                </c:pt>
              </c:numCache>
            </c:numRef>
          </c:yVal>
          <c:bubbleSize>
            <c:numRef>
              <c:f>'X graphs'!$C$42:$C$62</c:f>
              <c:numCache>
                <c:formatCode>General</c:formatCode>
                <c:ptCount val="21"/>
                <c:pt idx="0">
                  <c:v>100</c:v>
                </c:pt>
                <c:pt idx="1">
                  <c:v>134</c:v>
                </c:pt>
                <c:pt idx="2">
                  <c:v>20</c:v>
                </c:pt>
                <c:pt idx="3">
                  <c:v>99</c:v>
                </c:pt>
                <c:pt idx="4">
                  <c:v>62</c:v>
                </c:pt>
                <c:pt idx="5">
                  <c:v>161</c:v>
                </c:pt>
                <c:pt idx="6">
                  <c:v>101</c:v>
                </c:pt>
                <c:pt idx="7">
                  <c:v>35</c:v>
                </c:pt>
                <c:pt idx="8">
                  <c:v>53</c:v>
                </c:pt>
                <c:pt idx="9">
                  <c:v>71</c:v>
                </c:pt>
                <c:pt idx="10">
                  <c:v>231</c:v>
                </c:pt>
                <c:pt idx="11">
                  <c:v>31</c:v>
                </c:pt>
                <c:pt idx="12">
                  <c:v>68</c:v>
                </c:pt>
                <c:pt idx="13">
                  <c:v>19</c:v>
                </c:pt>
                <c:pt idx="14">
                  <c:v>303</c:v>
                </c:pt>
                <c:pt idx="15">
                  <c:v>626</c:v>
                </c:pt>
                <c:pt idx="16">
                  <c:v>99</c:v>
                </c:pt>
                <c:pt idx="17">
                  <c:v>138</c:v>
                </c:pt>
                <c:pt idx="18">
                  <c:v>10</c:v>
                </c:pt>
                <c:pt idx="19">
                  <c:v>91</c:v>
                </c:pt>
                <c:pt idx="20">
                  <c:v>6</c:v>
                </c:pt>
              </c:numCache>
            </c:numRef>
          </c:bubbleSize>
          <c:bubble3D val="1"/>
        </c:ser>
        <c:dLbls>
          <c:showLegendKey val="0"/>
          <c:showVal val="1"/>
          <c:showCatName val="0"/>
          <c:showSerName val="0"/>
          <c:showPercent val="0"/>
          <c:showBubbleSize val="0"/>
        </c:dLbls>
        <c:bubbleScale val="100"/>
        <c:showNegBubbles val="0"/>
        <c:axId val="202203904"/>
        <c:axId val="202236672"/>
      </c:bubbleChart>
      <c:valAx>
        <c:axId val="202203904"/>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2236672"/>
        <c:crosses val="autoZero"/>
        <c:crossBetween val="midCat"/>
        <c:majorUnit val="1"/>
      </c:valAx>
      <c:valAx>
        <c:axId val="202236672"/>
        <c:scaling>
          <c:orientation val="minMax"/>
          <c:max val="0.70000000000000007"/>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203904"/>
        <c:crosses val="autoZero"/>
        <c:crossBetween val="midCat"/>
        <c:majorUnit val="0.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'M graphs'!$D$76</c:f>
              <c:strCache>
                <c:ptCount val="1"/>
                <c:pt idx="0">
                  <c:v>No. HS 6-digit subheads imported (left axis)</c:v>
                </c:pt>
              </c:strCache>
            </c:strRef>
          </c:tx>
          <c:spPr>
            <a:ln>
              <a:solidFill>
                <a:schemeClr val="accent1"/>
              </a:solidFill>
            </a:ln>
          </c:spPr>
          <c:marker>
            <c:symbol val="none"/>
          </c:marker>
          <c:cat>
            <c:strRef>
              <c:f>'M graphs'!$E$74:$M$75</c:f>
              <c:strCache>
                <c:ptCount val="9"/>
                <c:pt idx="0">
                  <c:v>2005</c:v>
                </c:pt>
                <c:pt idx="1">
                  <c:v>2006</c:v>
                </c:pt>
                <c:pt idx="2">
                  <c:v>2007</c:v>
                </c:pt>
                <c:pt idx="3">
                  <c:v>2008</c:v>
                </c:pt>
                <c:pt idx="4">
                  <c:v>2009</c:v>
                </c:pt>
                <c:pt idx="5">
                  <c:v>2010</c:v>
                </c:pt>
                <c:pt idx="6">
                  <c:v>2011</c:v>
                </c:pt>
                <c:pt idx="7">
                  <c:v>2012</c:v>
                </c:pt>
                <c:pt idx="8">
                  <c:v>2013</c:v>
                </c:pt>
              </c:strCache>
            </c:strRef>
          </c:cat>
          <c:val>
            <c:numRef>
              <c:f>'M graphs'!$E$76:$M$76</c:f>
              <c:numCache>
                <c:formatCode>_-* #,##0_-;\-* #,##0_-;_-* "-"??_-;_-@_-</c:formatCode>
                <c:ptCount val="9"/>
                <c:pt idx="0">
                  <c:v>3896</c:v>
                </c:pt>
                <c:pt idx="1">
                  <c:v>3979</c:v>
                </c:pt>
                <c:pt idx="2">
                  <c:v>3944</c:v>
                </c:pt>
                <c:pt idx="3">
                  <c:v>4034</c:v>
                </c:pt>
                <c:pt idx="4">
                  <c:v>4020</c:v>
                </c:pt>
                <c:pt idx="5">
                  <c:v>3750</c:v>
                </c:pt>
                <c:pt idx="6">
                  <c:v>3600</c:v>
                </c:pt>
                <c:pt idx="7">
                  <c:v>3934</c:v>
                </c:pt>
                <c:pt idx="8">
                  <c:v>4071</c:v>
                </c:pt>
              </c:numCache>
            </c:numRef>
          </c:val>
          <c:smooth val="0"/>
        </c:ser>
        <c:dLbls>
          <c:showLegendKey val="0"/>
          <c:showVal val="0"/>
          <c:showCatName val="0"/>
          <c:showSerName val="0"/>
          <c:showPercent val="0"/>
          <c:showBubbleSize val="0"/>
        </c:dLbls>
        <c:marker val="1"/>
        <c:smooth val="0"/>
        <c:axId val="377329152"/>
        <c:axId val="377330688"/>
      </c:lineChart>
      <c:lineChart>
        <c:grouping val="standard"/>
        <c:varyColors val="0"/>
        <c:ser>
          <c:idx val="0"/>
          <c:order val="1"/>
          <c:tx>
            <c:strRef>
              <c:f>'M graphs'!$D$77</c:f>
              <c:strCache>
                <c:ptCount val="1"/>
                <c:pt idx="0">
                  <c:v>No. of supplying countries (right axis)</c:v>
                </c:pt>
              </c:strCache>
            </c:strRef>
          </c:tx>
          <c:spPr>
            <a:ln>
              <a:solidFill>
                <a:schemeClr val="accent3"/>
              </a:solidFill>
            </a:ln>
          </c:spPr>
          <c:marker>
            <c:symbol val="none"/>
          </c:marker>
          <c:val>
            <c:numRef>
              <c:f>'M graphs'!$E$77:$M$77</c:f>
              <c:numCache>
                <c:formatCode>General</c:formatCode>
                <c:ptCount val="9"/>
                <c:pt idx="0">
                  <c:v>150</c:v>
                </c:pt>
                <c:pt idx="1">
                  <c:v>144</c:v>
                </c:pt>
                <c:pt idx="2">
                  <c:v>156</c:v>
                </c:pt>
                <c:pt idx="3">
                  <c:v>158</c:v>
                </c:pt>
                <c:pt idx="4">
                  <c:v>157</c:v>
                </c:pt>
                <c:pt idx="5">
                  <c:v>157</c:v>
                </c:pt>
                <c:pt idx="6">
                  <c:v>161</c:v>
                </c:pt>
                <c:pt idx="7">
                  <c:v>174</c:v>
                </c:pt>
                <c:pt idx="8">
                  <c:v>182</c:v>
                </c:pt>
              </c:numCache>
            </c:numRef>
          </c:val>
          <c:smooth val="0"/>
        </c:ser>
        <c:dLbls>
          <c:showLegendKey val="0"/>
          <c:showVal val="0"/>
          <c:showCatName val="0"/>
          <c:showSerName val="0"/>
          <c:showPercent val="0"/>
          <c:showBubbleSize val="0"/>
        </c:dLbls>
        <c:marker val="1"/>
        <c:smooth val="0"/>
        <c:axId val="377561856"/>
        <c:axId val="377493376"/>
      </c:lineChart>
      <c:catAx>
        <c:axId val="377329152"/>
        <c:scaling>
          <c:orientation val="minMax"/>
        </c:scaling>
        <c:delete val="0"/>
        <c:axPos val="b"/>
        <c:majorTickMark val="out"/>
        <c:minorTickMark val="none"/>
        <c:tickLblPos val="nextTo"/>
        <c:crossAx val="377330688"/>
        <c:crosses val="autoZero"/>
        <c:auto val="1"/>
        <c:lblAlgn val="ctr"/>
        <c:lblOffset val="100"/>
        <c:noMultiLvlLbl val="0"/>
      </c:catAx>
      <c:valAx>
        <c:axId val="377330688"/>
        <c:scaling>
          <c:orientation val="minMax"/>
        </c:scaling>
        <c:delete val="0"/>
        <c:axPos val="l"/>
        <c:majorGridlines/>
        <c:numFmt formatCode="_-* #,##0_-;\-* #,##0_-;_-* &quot;-&quot;??_-;_-@_-" sourceLinked="1"/>
        <c:majorTickMark val="out"/>
        <c:minorTickMark val="none"/>
        <c:tickLblPos val="nextTo"/>
        <c:crossAx val="377329152"/>
        <c:crosses val="autoZero"/>
        <c:crossBetween val="between"/>
      </c:valAx>
      <c:valAx>
        <c:axId val="377493376"/>
        <c:scaling>
          <c:orientation val="minMax"/>
          <c:max val="190"/>
          <c:min val="140"/>
        </c:scaling>
        <c:delete val="0"/>
        <c:axPos val="r"/>
        <c:numFmt formatCode="General" sourceLinked="1"/>
        <c:majorTickMark val="out"/>
        <c:minorTickMark val="none"/>
        <c:tickLblPos val="nextTo"/>
        <c:crossAx val="377561856"/>
        <c:crosses val="max"/>
        <c:crossBetween val="between"/>
        <c:majorUnit val="10"/>
      </c:valAx>
      <c:catAx>
        <c:axId val="377561856"/>
        <c:scaling>
          <c:orientation val="minMax"/>
        </c:scaling>
        <c:delete val="1"/>
        <c:axPos val="b"/>
        <c:majorTickMark val="out"/>
        <c:minorTickMark val="none"/>
        <c:tickLblPos val="nextTo"/>
        <c:crossAx val="377493376"/>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'M graphs'!$D$102:$D$122</c:f>
              <c:numCache>
                <c:formatCode>0.0</c:formatCode>
                <c:ptCount val="21"/>
                <c:pt idx="0">
                  <c:v>-1.1096650534160934</c:v>
                </c:pt>
                <c:pt idx="1">
                  <c:v>-3.8814707431795057</c:v>
                </c:pt>
                <c:pt idx="2">
                  <c:v>-0.52682533892027994</c:v>
                </c:pt>
                <c:pt idx="3">
                  <c:v>-0.67990561676972838</c:v>
                </c:pt>
                <c:pt idx="4">
                  <c:v>5.0290037922561757</c:v>
                </c:pt>
                <c:pt idx="5">
                  <c:v>-1.5777400840075375</c:v>
                </c:pt>
                <c:pt idx="6">
                  <c:v>-0.81880536732976161</c:v>
                </c:pt>
                <c:pt idx="7">
                  <c:v>0.20950297150871913</c:v>
                </c:pt>
                <c:pt idx="8">
                  <c:v>-0.25115294929714521</c:v>
                </c:pt>
                <c:pt idx="9">
                  <c:v>-1.1897920789148992</c:v>
                </c:pt>
                <c:pt idx="10">
                  <c:v>-0.42871500517267097</c:v>
                </c:pt>
                <c:pt idx="11">
                  <c:v>-7.2205083995270605E-2</c:v>
                </c:pt>
                <c:pt idx="12">
                  <c:v>8.4288930280825361E-2</c:v>
                </c:pt>
                <c:pt idx="13">
                  <c:v>-1.8568798812252959E-3</c:v>
                </c:pt>
                <c:pt idx="14">
                  <c:v>6.2033862230919601</c:v>
                </c:pt>
                <c:pt idx="15">
                  <c:v>-0.61381965884955425</c:v>
                </c:pt>
                <c:pt idx="16">
                  <c:v>-2.9488217598566706</c:v>
                </c:pt>
                <c:pt idx="17">
                  <c:v>2.7915919174185118</c:v>
                </c:pt>
                <c:pt idx="18">
                  <c:v>-3.8774709079820785E-3</c:v>
                </c:pt>
                <c:pt idx="19">
                  <c:v>-0.20912417252906373</c:v>
                </c:pt>
                <c:pt idx="20">
                  <c:v>-3.9965715287888963E-3</c:v>
                </c:pt>
              </c:numCache>
            </c:numRef>
          </c:val>
        </c:ser>
        <c:dLbls>
          <c:showLegendKey val="0"/>
          <c:showVal val="0"/>
          <c:showCatName val="0"/>
          <c:showSerName val="0"/>
          <c:showPercent val="0"/>
          <c:showBubbleSize val="0"/>
        </c:dLbls>
        <c:gapWidth val="49"/>
        <c:axId val="377594624"/>
        <c:axId val="377596544"/>
      </c:barChart>
      <c:catAx>
        <c:axId val="377594624"/>
        <c:scaling>
          <c:orientation val="minMax"/>
        </c:scaling>
        <c:delete val="0"/>
        <c:axPos val="b"/>
        <c:title>
          <c:tx>
            <c:rich>
              <a:bodyPr/>
              <a:lstStyle/>
              <a:p>
                <a:pPr>
                  <a:defRPr b="0"/>
                </a:pPr>
                <a:r>
                  <a:rPr lang="en-US" b="0"/>
                  <a:t>HS Section</a:t>
                </a:r>
              </a:p>
            </c:rich>
          </c:tx>
          <c:overlay val="0"/>
        </c:title>
        <c:majorTickMark val="out"/>
        <c:minorTickMark val="none"/>
        <c:tickLblPos val="low"/>
        <c:crossAx val="377596544"/>
        <c:crosses val="autoZero"/>
        <c:auto val="1"/>
        <c:lblAlgn val="ctr"/>
        <c:lblOffset val="100"/>
        <c:noMultiLvlLbl val="0"/>
      </c:catAx>
      <c:valAx>
        <c:axId val="377596544"/>
        <c:scaling>
          <c:orientation val="minMax"/>
          <c:max val="7"/>
          <c:min val="-4"/>
        </c:scaling>
        <c:delete val="0"/>
        <c:axPos val="l"/>
        <c:majorGridlines/>
        <c:numFmt formatCode="0.0" sourceLinked="1"/>
        <c:majorTickMark val="out"/>
        <c:minorTickMark val="none"/>
        <c:tickLblPos val="nextTo"/>
        <c:crossAx val="377594624"/>
        <c:crosses val="autoZero"/>
        <c:crossBetween val="between"/>
        <c:majorUnit val="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'M graphs'!$B$128:$B$137</c:f>
              <c:strCache>
                <c:ptCount val="10"/>
                <c:pt idx="0">
                  <c:v>Medium oils</c:v>
                </c:pt>
                <c:pt idx="1">
                  <c:v>Aluminium, not alloyed</c:v>
                </c:pt>
                <c:pt idx="2">
                  <c:v>Gas/smoke analysis equip.</c:v>
                </c:pt>
                <c:pt idx="3">
                  <c:v>Light oils</c:v>
                </c:pt>
                <c:pt idx="4">
                  <c:v>Electrical energy</c:v>
                </c:pt>
                <c:pt idx="5">
                  <c:v>Liquefied butanes</c:v>
                </c:pt>
                <c:pt idx="6">
                  <c:v>Goods vehicles</c:v>
                </c:pt>
                <c:pt idx="7">
                  <c:v>Semi-/wholly milled rice</c:v>
                </c:pt>
                <c:pt idx="8">
                  <c:v>Wheat &amp; meslin</c:v>
                </c:pt>
                <c:pt idx="9">
                  <c:v>All other products</c:v>
                </c:pt>
              </c:strCache>
            </c:strRef>
          </c:cat>
          <c:val>
            <c:numRef>
              <c:f>'M graphs'!$C$128:$C$137</c:f>
              <c:numCache>
                <c:formatCode>_-* #,##0_-;\-* #,##0_-;_-* "-"??_-;_-@_-</c:formatCode>
                <c:ptCount val="10"/>
                <c:pt idx="0">
                  <c:v>1112677.2436666666</c:v>
                </c:pt>
                <c:pt idx="1">
                  <c:v>461612.359</c:v>
                </c:pt>
                <c:pt idx="2">
                  <c:v>323484.31666666671</c:v>
                </c:pt>
                <c:pt idx="3">
                  <c:v>318406.49</c:v>
                </c:pt>
                <c:pt idx="4">
                  <c:v>304279.65066666668</c:v>
                </c:pt>
                <c:pt idx="5">
                  <c:v>197291.51499999998</c:v>
                </c:pt>
                <c:pt idx="6">
                  <c:v>164235.87333333332</c:v>
                </c:pt>
                <c:pt idx="7">
                  <c:v>157140.5</c:v>
                </c:pt>
                <c:pt idx="8">
                  <c:v>123587.05333333333</c:v>
                </c:pt>
                <c:pt idx="9">
                  <c:v>4363659.7113333223</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'M graphs'!$A$149:$A$158</c:f>
              <c:strCache>
                <c:ptCount val="10"/>
                <c:pt idx="0">
                  <c:v>South Africa</c:v>
                </c:pt>
                <c:pt idx="1">
                  <c:v>EU28</c:v>
                </c:pt>
                <c:pt idx="2">
                  <c:v>UAE</c:v>
                </c:pt>
                <c:pt idx="3">
                  <c:v>China</c:v>
                </c:pt>
                <c:pt idx="4">
                  <c:v>Bahrain</c:v>
                </c:pt>
                <c:pt idx="5">
                  <c:v>India</c:v>
                </c:pt>
                <c:pt idx="6">
                  <c:v>United States</c:v>
                </c:pt>
                <c:pt idx="7">
                  <c:v>Singapore</c:v>
                </c:pt>
                <c:pt idx="8">
                  <c:v>Japan</c:v>
                </c:pt>
                <c:pt idx="9">
                  <c:v>All others</c:v>
                </c:pt>
              </c:strCache>
            </c:strRef>
          </c:cat>
          <c:val>
            <c:numRef>
              <c:f>'M graphs'!$B$149:$B$158</c:f>
              <c:numCache>
                <c:formatCode>_-* #,##0_-;\-* #,##0_-;_-* "-"??_-;_-@_-</c:formatCode>
                <c:ptCount val="10"/>
                <c:pt idx="0">
                  <c:v>2453589.0069999998</c:v>
                </c:pt>
                <c:pt idx="1">
                  <c:v>1435123.6136666667</c:v>
                </c:pt>
                <c:pt idx="2">
                  <c:v>572443.94033333333</c:v>
                </c:pt>
                <c:pt idx="3">
                  <c:v>456065.29000000004</c:v>
                </c:pt>
                <c:pt idx="4">
                  <c:v>353126.54000000004</c:v>
                </c:pt>
                <c:pt idx="5">
                  <c:v>277181.80666666664</c:v>
                </c:pt>
                <c:pt idx="6">
                  <c:v>250329.09666666665</c:v>
                </c:pt>
                <c:pt idx="7">
                  <c:v>236599.1466666667</c:v>
                </c:pt>
                <c:pt idx="8">
                  <c:v>190954.23333333337</c:v>
                </c:pt>
                <c:pt idx="9">
                  <c:v>1301921.9453333323</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stacked"/>
        <c:varyColors val="0"/>
        <c:ser>
          <c:idx val="2"/>
          <c:order val="0"/>
          <c:tx>
            <c:strRef>
              <c:f>'Diversification &amp; quality'!$F$9</c:f>
              <c:strCache>
                <c:ptCount val="1"/>
                <c:pt idx="0">
                  <c:v>Extensive margin</c:v>
                </c:pt>
              </c:strCache>
            </c:strRef>
          </c:tx>
          <c:spPr>
            <a:solidFill>
              <a:schemeClr val="accent6"/>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quality'!$G$9:$L$9</c:f>
              <c:numCache>
                <c:formatCode>General</c:formatCode>
                <c:ptCount val="6"/>
                <c:pt idx="0">
                  <c:v>1.20644</c:v>
                </c:pt>
                <c:pt idx="1">
                  <c:v>0.94613999999999998</c:v>
                </c:pt>
                <c:pt idx="2">
                  <c:v>0.110597</c:v>
                </c:pt>
                <c:pt idx="3">
                  <c:v>0.51768599999999998</c:v>
                </c:pt>
                <c:pt idx="4">
                  <c:v>6.9263000000000005E-2</c:v>
                </c:pt>
                <c:pt idx="5">
                  <c:v>3.6232E-2</c:v>
                </c:pt>
              </c:numCache>
            </c:numRef>
          </c:val>
        </c:ser>
        <c:ser>
          <c:idx val="3"/>
          <c:order val="1"/>
          <c:tx>
            <c:strRef>
              <c:f>'Diversification &amp; quality'!$F$10</c:f>
              <c:strCache>
                <c:ptCount val="1"/>
                <c:pt idx="0">
                  <c:v>Intensive margin</c:v>
                </c:pt>
              </c:strCache>
            </c:strRef>
          </c:tx>
          <c:spPr>
            <a:solidFill>
              <a:schemeClr val="accent1"/>
            </a:solidFill>
          </c:spPr>
          <c:invertIfNegative val="0"/>
          <c:cat>
            <c:numRef>
              <c:f>'Diversification &amp; quality'!$G$7:$L$7</c:f>
              <c:numCache>
                <c:formatCode>General</c:formatCode>
                <c:ptCount val="6"/>
                <c:pt idx="0">
                  <c:v>1965</c:v>
                </c:pt>
                <c:pt idx="1">
                  <c:v>1975</c:v>
                </c:pt>
                <c:pt idx="2">
                  <c:v>1990</c:v>
                </c:pt>
                <c:pt idx="3">
                  <c:v>2000</c:v>
                </c:pt>
                <c:pt idx="4">
                  <c:v>2005</c:v>
                </c:pt>
                <c:pt idx="5">
                  <c:v>2010</c:v>
                </c:pt>
              </c:numCache>
            </c:numRef>
          </c:cat>
          <c:val>
            <c:numRef>
              <c:f>'Diversification &amp; quality'!$G$10:$L$10</c:f>
              <c:numCache>
                <c:formatCode>General</c:formatCode>
                <c:ptCount val="6"/>
                <c:pt idx="0">
                  <c:v>2.21367</c:v>
                </c:pt>
                <c:pt idx="1">
                  <c:v>2.3126500000000001</c:v>
                </c:pt>
                <c:pt idx="2">
                  <c:v>2.6477900000000001</c:v>
                </c:pt>
                <c:pt idx="3">
                  <c:v>2.6980900000000001</c:v>
                </c:pt>
                <c:pt idx="4">
                  <c:v>4.6446199999999997</c:v>
                </c:pt>
                <c:pt idx="5">
                  <c:v>4.0972900000000001</c:v>
                </c:pt>
              </c:numCache>
            </c:numRef>
          </c:val>
        </c:ser>
        <c:dLbls>
          <c:showLegendKey val="0"/>
          <c:showVal val="0"/>
          <c:showCatName val="0"/>
          <c:showSerName val="0"/>
          <c:showPercent val="0"/>
          <c:showBubbleSize val="0"/>
        </c:dLbls>
        <c:gapWidth val="150"/>
        <c:overlap val="100"/>
        <c:axId val="380849536"/>
        <c:axId val="381403520"/>
      </c:barChart>
      <c:catAx>
        <c:axId val="380849536"/>
        <c:scaling>
          <c:orientation val="minMax"/>
        </c:scaling>
        <c:delete val="0"/>
        <c:axPos val="b"/>
        <c:numFmt formatCode="General" sourceLinked="1"/>
        <c:majorTickMark val="out"/>
        <c:minorTickMark val="none"/>
        <c:tickLblPos val="nextTo"/>
        <c:crossAx val="381403520"/>
        <c:crosses val="autoZero"/>
        <c:auto val="1"/>
        <c:lblAlgn val="ctr"/>
        <c:lblOffset val="100"/>
        <c:noMultiLvlLbl val="0"/>
      </c:catAx>
      <c:valAx>
        <c:axId val="381403520"/>
        <c:scaling>
          <c:orientation val="minMax"/>
        </c:scaling>
        <c:delete val="0"/>
        <c:axPos val="l"/>
        <c:majorGridlines/>
        <c:title>
          <c:tx>
            <c:rich>
              <a:bodyPr rot="-5400000" vert="horz"/>
              <a:lstStyle/>
              <a:p>
                <a:pPr>
                  <a:defRPr b="0"/>
                </a:pPr>
                <a:r>
                  <a:rPr lang="en-US" b="0"/>
                  <a:t>Export diversification index</a:t>
                </a:r>
              </a:p>
            </c:rich>
          </c:tx>
          <c:overlay val="0"/>
        </c:title>
        <c:numFmt formatCode="General" sourceLinked="1"/>
        <c:majorTickMark val="out"/>
        <c:minorTickMark val="none"/>
        <c:tickLblPos val="nextTo"/>
        <c:crossAx val="380849536"/>
        <c:crosses val="autoZero"/>
        <c:crossBetween val="between"/>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'Diversification &amp; quality'!$U$8</c:f>
              <c:strCache>
                <c:ptCount val="1"/>
                <c:pt idx="0">
                  <c:v>All commodities</c:v>
                </c:pt>
              </c:strCache>
            </c:strRef>
          </c:tx>
          <c:spPr>
            <a:solidFill>
              <a:schemeClr val="bg1">
                <a:lumMod val="75000"/>
              </a:schemeClr>
            </a:solidFill>
            <a:ln>
              <a:solidFill>
                <a:schemeClr val="bg1">
                  <a:lumMod val="75000"/>
                </a:schemeClr>
              </a:solidFill>
            </a:ln>
          </c:spPr>
          <c:invertIfNegative val="0"/>
          <c:cat>
            <c:numRef>
              <c:f>'Diversification &amp; quality'!$V$7:$AA$7</c:f>
              <c:numCache>
                <c:formatCode>General</c:formatCode>
                <c:ptCount val="6"/>
                <c:pt idx="0">
                  <c:v>1966</c:v>
                </c:pt>
                <c:pt idx="1">
                  <c:v>1975</c:v>
                </c:pt>
                <c:pt idx="2">
                  <c:v>1990</c:v>
                </c:pt>
                <c:pt idx="3">
                  <c:v>2000</c:v>
                </c:pt>
                <c:pt idx="4">
                  <c:v>2005</c:v>
                </c:pt>
                <c:pt idx="5">
                  <c:v>2010</c:v>
                </c:pt>
              </c:numCache>
            </c:numRef>
          </c:cat>
          <c:val>
            <c:numRef>
              <c:f>'Diversification &amp; quality'!$V$8:$AA$8</c:f>
              <c:numCache>
                <c:formatCode>General</c:formatCode>
                <c:ptCount val="6"/>
                <c:pt idx="0">
                  <c:v>0.60689170000000003</c:v>
                </c:pt>
                <c:pt idx="1">
                  <c:v>0.66075289999999998</c:v>
                </c:pt>
                <c:pt idx="2">
                  <c:v>0.59236080000000002</c:v>
                </c:pt>
                <c:pt idx="3">
                  <c:v>0.46978110000000001</c:v>
                </c:pt>
                <c:pt idx="4">
                  <c:v>0.26948490000000003</c:v>
                </c:pt>
                <c:pt idx="5">
                  <c:v>0.32750449999999998</c:v>
                </c:pt>
              </c:numCache>
            </c:numRef>
          </c:val>
        </c:ser>
        <c:dLbls>
          <c:showLegendKey val="0"/>
          <c:showVal val="0"/>
          <c:showCatName val="0"/>
          <c:showSerName val="0"/>
          <c:showPercent val="0"/>
          <c:showBubbleSize val="0"/>
        </c:dLbls>
        <c:gapWidth val="150"/>
        <c:axId val="408103168"/>
        <c:axId val="408138112"/>
      </c:barChart>
      <c:lineChart>
        <c:grouping val="standard"/>
        <c:varyColors val="0"/>
        <c:ser>
          <c:idx val="1"/>
          <c:order val="1"/>
          <c:tx>
            <c:strRef>
              <c:f>'Diversification &amp; quality'!$U$9</c:f>
              <c:strCache>
                <c:ptCount val="1"/>
                <c:pt idx="0">
                  <c:v>Food/live animals</c:v>
                </c:pt>
              </c:strCache>
            </c:strRef>
          </c:tx>
          <c:spPr>
            <a:ln>
              <a:solidFill>
                <a:srgbClr val="0000FF"/>
              </a:solidFill>
            </a:ln>
          </c:spPr>
          <c:marker>
            <c:symbol val="square"/>
            <c:size val="5"/>
            <c:spPr>
              <a:solidFill>
                <a:srgbClr val="0000FF"/>
              </a:solidFill>
              <a:ln>
                <a:solidFill>
                  <a:srgbClr val="0000FF"/>
                </a:solidFill>
              </a:ln>
            </c:spPr>
          </c:marker>
          <c:val>
            <c:numRef>
              <c:f>'Diversification &amp; quality'!$V$9:$AA$9</c:f>
              <c:numCache>
                <c:formatCode>General</c:formatCode>
                <c:ptCount val="6"/>
                <c:pt idx="0">
                  <c:v>0.39264149999999998</c:v>
                </c:pt>
                <c:pt idx="1">
                  <c:v>0.41719139999999999</c:v>
                </c:pt>
                <c:pt idx="2">
                  <c:v>0.40030339999999998</c:v>
                </c:pt>
                <c:pt idx="3">
                  <c:v>0.27575729999999998</c:v>
                </c:pt>
                <c:pt idx="4">
                  <c:v>0.29531190000000002</c:v>
                </c:pt>
                <c:pt idx="5">
                  <c:v>0.38067640000000003</c:v>
                </c:pt>
              </c:numCache>
            </c:numRef>
          </c:val>
          <c:smooth val="0"/>
        </c:ser>
        <c:ser>
          <c:idx val="2"/>
          <c:order val="2"/>
          <c:tx>
            <c:strRef>
              <c:f>'Diversification &amp; quality'!$U$10</c:f>
              <c:strCache>
                <c:ptCount val="1"/>
                <c:pt idx="0">
                  <c:v>Beverages/tobacco</c:v>
                </c:pt>
              </c:strCache>
            </c:strRef>
          </c:tx>
          <c:spPr>
            <a:ln>
              <a:solidFill>
                <a:srgbClr val="FF0000"/>
              </a:solidFill>
            </a:ln>
          </c:spPr>
          <c:marker>
            <c:symbol val="square"/>
            <c:size val="5"/>
            <c:spPr>
              <a:solidFill>
                <a:srgbClr val="FF0000"/>
              </a:solidFill>
              <a:ln>
                <a:solidFill>
                  <a:srgbClr val="FF0000"/>
                </a:solidFill>
              </a:ln>
            </c:spPr>
          </c:marker>
          <c:val>
            <c:numRef>
              <c:f>'Diversification &amp; quality'!$V$10:$AA$10</c:f>
              <c:numCache>
                <c:formatCode>General</c:formatCode>
                <c:ptCount val="6"/>
                <c:pt idx="0">
                  <c:v>0.75491010000000003</c:v>
                </c:pt>
                <c:pt idx="1">
                  <c:v>0.84059799999999996</c:v>
                </c:pt>
                <c:pt idx="2">
                  <c:v>0.8426034</c:v>
                </c:pt>
                <c:pt idx="3">
                  <c:v>0.8478772</c:v>
                </c:pt>
                <c:pt idx="4">
                  <c:v>0.70472179999999995</c:v>
                </c:pt>
                <c:pt idx="5">
                  <c:v>0.84251330000000002</c:v>
                </c:pt>
              </c:numCache>
            </c:numRef>
          </c:val>
          <c:smooth val="0"/>
        </c:ser>
        <c:ser>
          <c:idx val="3"/>
          <c:order val="3"/>
          <c:tx>
            <c:strRef>
              <c:f>'Diversification &amp; quality'!$U$11</c:f>
              <c:strCache>
                <c:ptCount val="1"/>
                <c:pt idx="0">
                  <c:v>Crude materials, inedible, excl. fuels</c:v>
                </c:pt>
              </c:strCache>
            </c:strRef>
          </c:tx>
          <c:spPr>
            <a:ln>
              <a:solidFill>
                <a:srgbClr val="00B050"/>
              </a:solidFill>
            </a:ln>
          </c:spPr>
          <c:marker>
            <c:symbol val="square"/>
            <c:size val="5"/>
            <c:spPr>
              <a:solidFill>
                <a:srgbClr val="00B050"/>
              </a:solidFill>
              <a:ln>
                <a:solidFill>
                  <a:srgbClr val="00B050"/>
                </a:solidFill>
              </a:ln>
            </c:spPr>
          </c:marker>
          <c:val>
            <c:numRef>
              <c:f>'Diversification &amp; quality'!$V$11:$AA$11</c:f>
              <c:numCache>
                <c:formatCode>General</c:formatCode>
                <c:ptCount val="6"/>
                <c:pt idx="0">
                  <c:v>0.84179709999999996</c:v>
                </c:pt>
                <c:pt idx="1">
                  <c:v>0.92062540000000004</c:v>
                </c:pt>
                <c:pt idx="2">
                  <c:v>0.92653620000000003</c:v>
                </c:pt>
                <c:pt idx="3">
                  <c:v>0.91815919999999995</c:v>
                </c:pt>
                <c:pt idx="4">
                  <c:v>0.47301280000000001</c:v>
                </c:pt>
                <c:pt idx="5">
                  <c:v>0.53540580000000004</c:v>
                </c:pt>
              </c:numCache>
            </c:numRef>
          </c:val>
          <c:smooth val="0"/>
        </c:ser>
        <c:ser>
          <c:idx val="4"/>
          <c:order val="4"/>
          <c:tx>
            <c:strRef>
              <c:f>'Diversification &amp; quality'!$U$12</c:f>
              <c:strCache>
                <c:ptCount val="1"/>
                <c:pt idx="0">
                  <c:v>Mineral fuels/lubricants/related materials</c:v>
                </c:pt>
              </c:strCache>
            </c:strRef>
          </c:tx>
          <c:spPr>
            <a:ln>
              <a:solidFill>
                <a:srgbClr val="FFFF00"/>
              </a:solidFill>
            </a:ln>
          </c:spPr>
          <c:marker>
            <c:symbol val="square"/>
            <c:size val="5"/>
            <c:spPr>
              <a:solidFill>
                <a:srgbClr val="FFFF00"/>
              </a:solidFill>
              <a:ln>
                <a:solidFill>
                  <a:srgbClr val="FFFF00"/>
                </a:solidFill>
              </a:ln>
            </c:spPr>
          </c:marker>
          <c:val>
            <c:numRef>
              <c:f>'Diversification &amp; quality'!$V$12:$AA$12</c:f>
              <c:numCache>
                <c:formatCode>General</c:formatCode>
                <c:ptCount val="6"/>
                <c:pt idx="0">
                  <c:v>0.17526050000000001</c:v>
                </c:pt>
                <c:pt idx="1">
                  <c:v>0.83915600000000001</c:v>
                </c:pt>
                <c:pt idx="2">
                  <c:v>0.85559929999999995</c:v>
                </c:pt>
                <c:pt idx="3">
                  <c:v>0.86909099999999995</c:v>
                </c:pt>
                <c:pt idx="4">
                  <c:v>0.83718400000000004</c:v>
                </c:pt>
                <c:pt idx="5">
                  <c:v>0.30338569999999998</c:v>
                </c:pt>
              </c:numCache>
            </c:numRef>
          </c:val>
          <c:smooth val="0"/>
        </c:ser>
        <c:ser>
          <c:idx val="5"/>
          <c:order val="5"/>
          <c:tx>
            <c:strRef>
              <c:f>'Diversification &amp; quality'!$U$13</c:f>
              <c:strCache>
                <c:ptCount val="1"/>
                <c:pt idx="0">
                  <c:v>Animal/veg. oils/fats</c:v>
                </c:pt>
              </c:strCache>
            </c:strRef>
          </c:tx>
          <c:spPr>
            <a:ln>
              <a:solidFill>
                <a:srgbClr val="7030A0"/>
              </a:solidFill>
            </a:ln>
          </c:spPr>
          <c:marker>
            <c:symbol val="square"/>
            <c:size val="5"/>
            <c:spPr>
              <a:solidFill>
                <a:srgbClr val="7030A0"/>
              </a:solidFill>
              <a:ln>
                <a:solidFill>
                  <a:srgbClr val="7030A0"/>
                </a:solidFill>
              </a:ln>
            </c:spPr>
          </c:marker>
          <c:val>
            <c:numRef>
              <c:f>'Diversification &amp; quality'!$V$13:$AA$13</c:f>
              <c:numCache>
                <c:formatCode>General</c:formatCode>
                <c:ptCount val="6"/>
                <c:pt idx="0">
                  <c:v>0.51000350000000005</c:v>
                </c:pt>
                <c:pt idx="1">
                  <c:v>0.39259579999999999</c:v>
                </c:pt>
                <c:pt idx="2">
                  <c:v>0.36532209999999998</c:v>
                </c:pt>
                <c:pt idx="3">
                  <c:v>0.83881859999999997</c:v>
                </c:pt>
                <c:pt idx="4">
                  <c:v>0.64328770000000002</c:v>
                </c:pt>
                <c:pt idx="5">
                  <c:v>0.62679499999999999</c:v>
                </c:pt>
              </c:numCache>
            </c:numRef>
          </c:val>
          <c:smooth val="0"/>
        </c:ser>
        <c:ser>
          <c:idx val="6"/>
          <c:order val="6"/>
          <c:tx>
            <c:strRef>
              <c:f>'Diversification &amp; quality'!$U$14</c:f>
              <c:strCache>
                <c:ptCount val="1"/>
                <c:pt idx="0">
                  <c:v>Chemicals</c:v>
                </c:pt>
              </c:strCache>
            </c:strRef>
          </c:tx>
          <c:spPr>
            <a:ln>
              <a:solidFill>
                <a:srgbClr val="00B0F0"/>
              </a:solidFill>
            </a:ln>
          </c:spPr>
          <c:marker>
            <c:symbol val="square"/>
            <c:size val="5"/>
            <c:spPr>
              <a:solidFill>
                <a:srgbClr val="00B0F0"/>
              </a:solidFill>
              <a:ln>
                <a:solidFill>
                  <a:srgbClr val="00B0F0"/>
                </a:solidFill>
              </a:ln>
            </c:spPr>
          </c:marker>
          <c:val>
            <c:numRef>
              <c:f>'Diversification &amp; quality'!$V$14:$AA$14</c:f>
              <c:numCache>
                <c:formatCode>General</c:formatCode>
                <c:ptCount val="6"/>
                <c:pt idx="0">
                  <c:v>0.85608890000000004</c:v>
                </c:pt>
                <c:pt idx="1">
                  <c:v>0.85557589999999994</c:v>
                </c:pt>
                <c:pt idx="2">
                  <c:v>0.79055830000000005</c:v>
                </c:pt>
                <c:pt idx="3">
                  <c:v>0.53568119999999997</c:v>
                </c:pt>
                <c:pt idx="4">
                  <c:v>0.53551380000000004</c:v>
                </c:pt>
                <c:pt idx="5">
                  <c:v>0.57739289999999999</c:v>
                </c:pt>
              </c:numCache>
            </c:numRef>
          </c:val>
          <c:smooth val="0"/>
        </c:ser>
        <c:ser>
          <c:idx val="7"/>
          <c:order val="7"/>
          <c:tx>
            <c:strRef>
              <c:f>'Diversification &amp; quality'!$U$15</c:f>
              <c:strCache>
                <c:ptCount val="1"/>
                <c:pt idx="0">
                  <c:v>Manufactures class. chiefly by material</c:v>
                </c:pt>
              </c:strCache>
            </c:strRef>
          </c:tx>
          <c:spPr>
            <a:ln>
              <a:solidFill>
                <a:srgbClr val="FF00FF"/>
              </a:solidFill>
            </a:ln>
          </c:spPr>
          <c:marker>
            <c:symbol val="square"/>
            <c:size val="5"/>
            <c:spPr>
              <a:solidFill>
                <a:srgbClr val="FF00FF"/>
              </a:solidFill>
              <a:ln>
                <a:solidFill>
                  <a:srgbClr val="FF00FF"/>
                </a:solidFill>
              </a:ln>
            </c:spPr>
          </c:marker>
          <c:val>
            <c:numRef>
              <c:f>'Diversification &amp; quality'!$V$15:$AA$15</c:f>
              <c:numCache>
                <c:formatCode>General</c:formatCode>
                <c:ptCount val="6"/>
                <c:pt idx="0">
                  <c:v>0.27115899999999998</c:v>
                </c:pt>
                <c:pt idx="1">
                  <c:v>0.35851820000000001</c:v>
                </c:pt>
                <c:pt idx="2">
                  <c:v>0.56092180000000003</c:v>
                </c:pt>
                <c:pt idx="3">
                  <c:v>0.4215777</c:v>
                </c:pt>
                <c:pt idx="4">
                  <c:v>0.18298729999999999</c:v>
                </c:pt>
                <c:pt idx="5">
                  <c:v>0.20915010000000001</c:v>
                </c:pt>
              </c:numCache>
            </c:numRef>
          </c:val>
          <c:smooth val="0"/>
        </c:ser>
        <c:ser>
          <c:idx val="9"/>
          <c:order val="8"/>
          <c:tx>
            <c:strRef>
              <c:f>'Diversification &amp; quality'!$U$16</c:f>
              <c:strCache>
                <c:ptCount val="1"/>
                <c:pt idx="0">
                  <c:v>Machinery/transport equipment</c:v>
                </c:pt>
              </c:strCache>
            </c:strRef>
          </c:tx>
          <c:spPr>
            <a:ln>
              <a:solidFill>
                <a:srgbClr val="99FF66"/>
              </a:solidFill>
            </a:ln>
          </c:spPr>
          <c:marker>
            <c:symbol val="square"/>
            <c:size val="5"/>
            <c:spPr>
              <a:solidFill>
                <a:srgbClr val="99FF66"/>
              </a:solidFill>
              <a:ln>
                <a:solidFill>
                  <a:srgbClr val="99FF66"/>
                </a:solidFill>
              </a:ln>
            </c:spPr>
          </c:marker>
          <c:val>
            <c:numRef>
              <c:f>'Diversification &amp; quality'!$V$16:$AA$16</c:f>
              <c:numCache>
                <c:formatCode>General</c:formatCode>
                <c:ptCount val="6"/>
                <c:pt idx="0">
                  <c:v>0.75453159999999997</c:v>
                </c:pt>
                <c:pt idx="1">
                  <c:v>0.72940340000000004</c:v>
                </c:pt>
                <c:pt idx="2">
                  <c:v>0.79770399999999997</c:v>
                </c:pt>
                <c:pt idx="3">
                  <c:v>0.68814520000000001</c:v>
                </c:pt>
                <c:pt idx="4">
                  <c:v>0.65913860000000002</c:v>
                </c:pt>
                <c:pt idx="5">
                  <c:v>0.6533371</c:v>
                </c:pt>
              </c:numCache>
            </c:numRef>
          </c:val>
          <c:smooth val="0"/>
        </c:ser>
        <c:ser>
          <c:idx val="10"/>
          <c:order val="9"/>
          <c:tx>
            <c:strRef>
              <c:f>'Diversification &amp; quality'!$U$17</c:f>
              <c:strCache>
                <c:ptCount val="1"/>
                <c:pt idx="0">
                  <c:v>Miscellaneous manufactured articles</c:v>
                </c:pt>
              </c:strCache>
            </c:strRef>
          </c:tx>
          <c:spPr>
            <a:ln>
              <a:solidFill>
                <a:schemeClr val="accent6">
                  <a:lumMod val="50000"/>
                </a:schemeClr>
              </a:solidFill>
            </a:ln>
          </c:spPr>
          <c:marker>
            <c:symbol val="square"/>
            <c:size val="5"/>
            <c:spPr>
              <a:solidFill>
                <a:schemeClr val="accent6">
                  <a:lumMod val="50000"/>
                </a:schemeClr>
              </a:solidFill>
              <a:ln>
                <a:solidFill>
                  <a:schemeClr val="accent6">
                    <a:lumMod val="50000"/>
                  </a:schemeClr>
                </a:solidFill>
              </a:ln>
            </c:spPr>
          </c:marker>
          <c:val>
            <c:numRef>
              <c:f>'Diversification &amp; quality'!$V$17:$AA$17</c:f>
              <c:numCache>
                <c:formatCode>General</c:formatCode>
                <c:ptCount val="6"/>
                <c:pt idx="0">
                  <c:v>0.66951349999999998</c:v>
                </c:pt>
                <c:pt idx="1">
                  <c:v>0.62107409999999996</c:v>
                </c:pt>
                <c:pt idx="2">
                  <c:v>0.68442080000000005</c:v>
                </c:pt>
                <c:pt idx="3">
                  <c:v>0.60926230000000003</c:v>
                </c:pt>
                <c:pt idx="4">
                  <c:v>0.73215339999999995</c:v>
                </c:pt>
                <c:pt idx="5">
                  <c:v>0.76035759999999997</c:v>
                </c:pt>
              </c:numCache>
            </c:numRef>
          </c:val>
          <c:smooth val="0"/>
        </c:ser>
        <c:ser>
          <c:idx val="8"/>
          <c:order val="10"/>
          <c:tx>
            <c:strRef>
              <c:f>'Diversification &amp; quality'!$U$18</c:f>
              <c:strCache>
                <c:ptCount val="1"/>
                <c:pt idx="0">
                  <c:v>Commods/transacts. not class. by kind</c:v>
                </c:pt>
              </c:strCache>
            </c:strRef>
          </c:tx>
          <c:spPr>
            <a:ln>
              <a:solidFill>
                <a:srgbClr val="9999FF"/>
              </a:solidFill>
            </a:ln>
          </c:spPr>
          <c:marker>
            <c:symbol val="square"/>
            <c:size val="5"/>
            <c:spPr>
              <a:solidFill>
                <a:srgbClr val="9999FF"/>
              </a:solidFill>
              <a:ln>
                <a:solidFill>
                  <a:srgbClr val="9999FF"/>
                </a:solidFill>
              </a:ln>
            </c:spPr>
          </c:marker>
          <c:val>
            <c:numRef>
              <c:f>'Diversification &amp; quality'!$V$18:$AA$18</c:f>
              <c:numCache>
                <c:formatCode>General</c:formatCode>
                <c:ptCount val="6"/>
                <c:pt idx="0">
                  <c:v>0.16291240000000001</c:v>
                </c:pt>
                <c:pt idx="1">
                  <c:v>0.42946570000000001</c:v>
                </c:pt>
                <c:pt idx="2">
                  <c:v>0.4045474</c:v>
                </c:pt>
                <c:pt idx="4">
                  <c:v>0.62713549999999996</c:v>
                </c:pt>
                <c:pt idx="5">
                  <c:v>0.60383089999999995</c:v>
                </c:pt>
              </c:numCache>
            </c:numRef>
          </c:val>
          <c:smooth val="0"/>
        </c:ser>
        <c:dLbls>
          <c:showLegendKey val="0"/>
          <c:showVal val="0"/>
          <c:showCatName val="0"/>
          <c:showSerName val="0"/>
          <c:showPercent val="0"/>
          <c:showBubbleSize val="0"/>
        </c:dLbls>
        <c:marker val="1"/>
        <c:smooth val="0"/>
        <c:axId val="408103168"/>
        <c:axId val="408138112"/>
      </c:lineChart>
      <c:catAx>
        <c:axId val="408103168"/>
        <c:scaling>
          <c:orientation val="minMax"/>
        </c:scaling>
        <c:delete val="0"/>
        <c:axPos val="b"/>
        <c:numFmt formatCode="General" sourceLinked="1"/>
        <c:majorTickMark val="out"/>
        <c:minorTickMark val="none"/>
        <c:tickLblPos val="nextTo"/>
        <c:crossAx val="408138112"/>
        <c:crosses val="autoZero"/>
        <c:auto val="1"/>
        <c:lblAlgn val="ctr"/>
        <c:lblOffset val="100"/>
        <c:noMultiLvlLbl val="0"/>
      </c:catAx>
      <c:valAx>
        <c:axId val="408138112"/>
        <c:scaling>
          <c:orientation val="minMax"/>
        </c:scaling>
        <c:delete val="0"/>
        <c:axPos val="l"/>
        <c:majorGridlines/>
        <c:title>
          <c:tx>
            <c:rich>
              <a:bodyPr rot="-5400000" vert="horz"/>
              <a:lstStyle/>
              <a:p>
                <a:pPr>
                  <a:defRPr b="0"/>
                </a:pPr>
                <a:r>
                  <a:rPr lang="en-US" b="0"/>
                  <a:t>Quality index (90th percentile = 1)</a:t>
                </a:r>
              </a:p>
            </c:rich>
          </c:tx>
          <c:overlay val="0"/>
        </c:title>
        <c:numFmt formatCode="General" sourceLinked="1"/>
        <c:majorTickMark val="out"/>
        <c:minorTickMark val="none"/>
        <c:tickLblPos val="nextTo"/>
        <c:crossAx val="408103168"/>
        <c:crosses val="autoZero"/>
        <c:crossBetween val="between"/>
      </c:valAx>
    </c:plotArea>
    <c:legend>
      <c:legendPos val="r"/>
      <c:overlay val="0"/>
      <c:txPr>
        <a:bodyPr/>
        <a:lstStyle/>
        <a:p>
          <a:pPr>
            <a:defRPr sz="700"/>
          </a:pPr>
          <a:endParaRPr lang="en-US"/>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graphs'!$A$28</c:f>
              <c:strCache>
                <c:ptCount val="1"/>
                <c:pt idx="0">
                  <c:v>DVA</c:v>
                </c:pt>
              </c:strCache>
            </c:strRef>
          </c:tx>
          <c:invertIfNegative val="0"/>
          <c:cat>
            <c:numRef>
              <c:f>'DVA-FVA graphs'!$B$27:$E$27</c:f>
              <c:numCache>
                <c:formatCode>General</c:formatCode>
                <c:ptCount val="4"/>
                <c:pt idx="0">
                  <c:v>1996</c:v>
                </c:pt>
                <c:pt idx="1">
                  <c:v>2000</c:v>
                </c:pt>
                <c:pt idx="2">
                  <c:v>2006</c:v>
                </c:pt>
                <c:pt idx="3">
                  <c:v>2011</c:v>
                </c:pt>
              </c:numCache>
            </c:numRef>
          </c:cat>
          <c:val>
            <c:numRef>
              <c:f>'DVA-FVA graphs'!$B$28:$E$28</c:f>
              <c:numCache>
                <c:formatCode>0.0%</c:formatCode>
                <c:ptCount val="4"/>
                <c:pt idx="0">
                  <c:v>0.80481855218059928</c:v>
                </c:pt>
                <c:pt idx="1">
                  <c:v>0.82834647310539589</c:v>
                </c:pt>
                <c:pt idx="2">
                  <c:v>0.8693424080088803</c:v>
                </c:pt>
                <c:pt idx="3">
                  <c:v>0.88291051109497798</c:v>
                </c:pt>
              </c:numCache>
            </c:numRef>
          </c:val>
        </c:ser>
        <c:ser>
          <c:idx val="1"/>
          <c:order val="1"/>
          <c:tx>
            <c:strRef>
              <c:f>'DVA-FVA graphs'!$A$29</c:f>
              <c:strCache>
                <c:ptCount val="1"/>
                <c:pt idx="0">
                  <c:v>FVA</c:v>
                </c:pt>
              </c:strCache>
            </c:strRef>
          </c:tx>
          <c:spPr>
            <a:solidFill>
              <a:schemeClr val="accent6"/>
            </a:solidFill>
          </c:spPr>
          <c:invertIfNegative val="0"/>
          <c:cat>
            <c:numRef>
              <c:f>'DVA-FVA graphs'!$B$27:$E$27</c:f>
              <c:numCache>
                <c:formatCode>General</c:formatCode>
                <c:ptCount val="4"/>
                <c:pt idx="0">
                  <c:v>1996</c:v>
                </c:pt>
                <c:pt idx="1">
                  <c:v>2000</c:v>
                </c:pt>
                <c:pt idx="2">
                  <c:v>2006</c:v>
                </c:pt>
                <c:pt idx="3">
                  <c:v>2011</c:v>
                </c:pt>
              </c:numCache>
            </c:numRef>
          </c:cat>
          <c:val>
            <c:numRef>
              <c:f>'DVA-FVA graphs'!$B$29:$E$29</c:f>
              <c:numCache>
                <c:formatCode>0.0%</c:formatCode>
                <c:ptCount val="4"/>
                <c:pt idx="0">
                  <c:v>0.19518144781940061</c:v>
                </c:pt>
                <c:pt idx="1">
                  <c:v>0.17165352689460409</c:v>
                </c:pt>
                <c:pt idx="2">
                  <c:v>0.13065759199111973</c:v>
                </c:pt>
                <c:pt idx="3">
                  <c:v>0.11708948890502197</c:v>
                </c:pt>
              </c:numCache>
            </c:numRef>
          </c:val>
        </c:ser>
        <c:dLbls>
          <c:showLegendKey val="0"/>
          <c:showVal val="0"/>
          <c:showCatName val="0"/>
          <c:showSerName val="0"/>
          <c:showPercent val="0"/>
          <c:showBubbleSize val="0"/>
        </c:dLbls>
        <c:gapWidth val="150"/>
        <c:axId val="409347968"/>
        <c:axId val="409355776"/>
      </c:barChart>
      <c:catAx>
        <c:axId val="409347968"/>
        <c:scaling>
          <c:orientation val="minMax"/>
        </c:scaling>
        <c:delete val="0"/>
        <c:axPos val="b"/>
        <c:numFmt formatCode="General" sourceLinked="1"/>
        <c:majorTickMark val="out"/>
        <c:minorTickMark val="none"/>
        <c:tickLblPos val="nextTo"/>
        <c:crossAx val="409355776"/>
        <c:crosses val="autoZero"/>
        <c:auto val="1"/>
        <c:lblAlgn val="ctr"/>
        <c:lblOffset val="100"/>
        <c:noMultiLvlLbl val="0"/>
      </c:catAx>
      <c:valAx>
        <c:axId val="409355776"/>
        <c:scaling>
          <c:orientation val="minMax"/>
        </c:scaling>
        <c:delete val="0"/>
        <c:axPos val="l"/>
        <c:majorGridlines/>
        <c:numFmt formatCode="0.0%" sourceLinked="1"/>
        <c:majorTickMark val="out"/>
        <c:minorTickMark val="none"/>
        <c:tickLblPos val="nextTo"/>
        <c:crossAx val="40934796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graphs'!$A$57</c:f>
              <c:strCache>
                <c:ptCount val="1"/>
                <c:pt idx="0">
                  <c:v>DVA</c:v>
                </c:pt>
              </c:strCache>
            </c:strRef>
          </c:tx>
          <c:invertIfNegative val="0"/>
          <c:cat>
            <c:numRef>
              <c:f>'DVA-FVA graphs'!$B$56:$E$56</c:f>
              <c:numCache>
                <c:formatCode>General</c:formatCode>
                <c:ptCount val="4"/>
                <c:pt idx="0">
                  <c:v>1996</c:v>
                </c:pt>
                <c:pt idx="1">
                  <c:v>2000</c:v>
                </c:pt>
                <c:pt idx="2">
                  <c:v>2006</c:v>
                </c:pt>
                <c:pt idx="3">
                  <c:v>2011</c:v>
                </c:pt>
              </c:numCache>
            </c:numRef>
          </c:cat>
          <c:val>
            <c:numRef>
              <c:f>'DVA-FVA graphs'!$B$57:$E$57</c:f>
              <c:numCache>
                <c:formatCode>_-* #,##0_-;\-* #,##0_-;_-* "-"??_-;_-@_-</c:formatCode>
                <c:ptCount val="4"/>
                <c:pt idx="0">
                  <c:v>143751.625497014</c:v>
                </c:pt>
                <c:pt idx="1">
                  <c:v>273681.25262533501</c:v>
                </c:pt>
                <c:pt idx="2">
                  <c:v>529811.99135294405</c:v>
                </c:pt>
                <c:pt idx="3">
                  <c:v>732750.54425952502</c:v>
                </c:pt>
              </c:numCache>
            </c:numRef>
          </c:val>
        </c:ser>
        <c:ser>
          <c:idx val="1"/>
          <c:order val="1"/>
          <c:tx>
            <c:strRef>
              <c:f>'DVA-FVA graphs'!$A$58</c:f>
              <c:strCache>
                <c:ptCount val="1"/>
                <c:pt idx="0">
                  <c:v>FVA</c:v>
                </c:pt>
              </c:strCache>
            </c:strRef>
          </c:tx>
          <c:spPr>
            <a:solidFill>
              <a:schemeClr val="accent6"/>
            </a:solidFill>
          </c:spPr>
          <c:invertIfNegative val="0"/>
          <c:cat>
            <c:numRef>
              <c:f>'DVA-FVA graphs'!$B$56:$E$56</c:f>
              <c:numCache>
                <c:formatCode>General</c:formatCode>
                <c:ptCount val="4"/>
                <c:pt idx="0">
                  <c:v>1996</c:v>
                </c:pt>
                <c:pt idx="1">
                  <c:v>2000</c:v>
                </c:pt>
                <c:pt idx="2">
                  <c:v>2006</c:v>
                </c:pt>
                <c:pt idx="3">
                  <c:v>2011</c:v>
                </c:pt>
              </c:numCache>
            </c:numRef>
          </c:cat>
          <c:val>
            <c:numRef>
              <c:f>'DVA-FVA graphs'!$B$58:$E$58</c:f>
              <c:numCache>
                <c:formatCode>_-* #,##0_-;\-* #,##0_-;_-* "-"??_-;_-@_-</c:formatCode>
                <c:ptCount val="4"/>
                <c:pt idx="0">
                  <c:v>34862.082036850697</c:v>
                </c:pt>
                <c:pt idx="1">
                  <c:v>56713.408921697097</c:v>
                </c:pt>
                <c:pt idx="2">
                  <c:v>79627.955981975407</c:v>
                </c:pt>
                <c:pt idx="3">
                  <c:v>97175.631781548596</c:v>
                </c:pt>
              </c:numCache>
            </c:numRef>
          </c:val>
        </c:ser>
        <c:dLbls>
          <c:showLegendKey val="0"/>
          <c:showVal val="0"/>
          <c:showCatName val="0"/>
          <c:showSerName val="0"/>
          <c:showPercent val="0"/>
          <c:showBubbleSize val="0"/>
        </c:dLbls>
        <c:gapWidth val="150"/>
        <c:axId val="415496064"/>
        <c:axId val="415497600"/>
      </c:barChart>
      <c:catAx>
        <c:axId val="415496064"/>
        <c:scaling>
          <c:orientation val="minMax"/>
        </c:scaling>
        <c:delete val="0"/>
        <c:axPos val="b"/>
        <c:numFmt formatCode="General" sourceLinked="1"/>
        <c:majorTickMark val="out"/>
        <c:minorTickMark val="none"/>
        <c:tickLblPos val="nextTo"/>
        <c:crossAx val="415497600"/>
        <c:crosses val="autoZero"/>
        <c:auto val="1"/>
        <c:lblAlgn val="ctr"/>
        <c:lblOffset val="100"/>
        <c:noMultiLvlLbl val="0"/>
      </c:catAx>
      <c:valAx>
        <c:axId val="415497600"/>
        <c:scaling>
          <c:orientation val="minMax"/>
        </c:scaling>
        <c:delete val="0"/>
        <c:axPos val="l"/>
        <c:majorGridlines/>
        <c:numFmt formatCode="_-* #,##0_-;\-* #,##0_-;_-* &quot;-&quot;??_-;_-@_-" sourceLinked="1"/>
        <c:majorTickMark val="out"/>
        <c:minorTickMark val="none"/>
        <c:tickLblPos val="nextTo"/>
        <c:crossAx val="41549606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explosion val="1"/>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showLegendKey val="0"/>
            <c:showVal val="0"/>
            <c:showCatName val="1"/>
            <c:showSerName val="0"/>
            <c:showPercent val="1"/>
            <c:showBubbleSize val="0"/>
            <c:showLeaderLines val="1"/>
          </c:dLbls>
          <c:cat>
            <c:strRef>
              <c:f>'DVA-FVA graphs'!$N$64:$N$79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graphs'!$O$64:$O$79</c:f>
              <c:numCache>
                <c:formatCode>0.0%</c:formatCode>
                <c:ptCount val="16"/>
                <c:pt idx="0">
                  <c:v>7.4976664552000402E-2</c:v>
                </c:pt>
                <c:pt idx="1">
                  <c:v>0.22304450007858515</c:v>
                </c:pt>
                <c:pt idx="2">
                  <c:v>3.9215534822682058E-3</c:v>
                </c:pt>
                <c:pt idx="3">
                  <c:v>2.6613671287761553E-2</c:v>
                </c:pt>
                <c:pt idx="4">
                  <c:v>0.11828385912089272</c:v>
                </c:pt>
                <c:pt idx="5">
                  <c:v>1.1141561374838738E-2</c:v>
                </c:pt>
                <c:pt idx="6">
                  <c:v>8.0344991296636498E-2</c:v>
                </c:pt>
                <c:pt idx="7">
                  <c:v>6.1067543725657293E-2</c:v>
                </c:pt>
                <c:pt idx="8">
                  <c:v>1.0756104824102854E-2</c:v>
                </c:pt>
                <c:pt idx="9">
                  <c:v>3.0377203917724523E-2</c:v>
                </c:pt>
                <c:pt idx="10">
                  <c:v>5.8152826364688912E-3</c:v>
                </c:pt>
                <c:pt idx="11">
                  <c:v>4.8340874115857163E-2</c:v>
                </c:pt>
                <c:pt idx="12">
                  <c:v>3.1346191430817849E-2</c:v>
                </c:pt>
                <c:pt idx="13">
                  <c:v>0.1202149960676004</c:v>
                </c:pt>
                <c:pt idx="14">
                  <c:v>3.8479607106781125E-2</c:v>
                </c:pt>
                <c:pt idx="15">
                  <c:v>0.11527539498200667</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showLegendKey val="0"/>
            <c:showVal val="0"/>
            <c:showCatName val="1"/>
            <c:showSerName val="0"/>
            <c:showPercent val="1"/>
            <c:showBubbleSize val="0"/>
            <c:showLeaderLines val="1"/>
          </c:dLbls>
          <c:cat>
            <c:strRef>
              <c:f>'DVA-FVA graphs'!$P$64:$P$79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graphs'!$Q$64:$Q$79</c:f>
              <c:numCache>
                <c:formatCode>0.0%</c:formatCode>
                <c:ptCount val="16"/>
                <c:pt idx="0">
                  <c:v>0.1061472259662012</c:v>
                </c:pt>
                <c:pt idx="1">
                  <c:v>7.0429836219493225E-2</c:v>
                </c:pt>
                <c:pt idx="2">
                  <c:v>4.8520477015950316E-4</c:v>
                </c:pt>
                <c:pt idx="3">
                  <c:v>1.6855279270066033E-2</c:v>
                </c:pt>
                <c:pt idx="4">
                  <c:v>0.14355259964063402</c:v>
                </c:pt>
                <c:pt idx="5">
                  <c:v>2.9830628993156531E-2</c:v>
                </c:pt>
                <c:pt idx="6">
                  <c:v>7.0424711596474926E-2</c:v>
                </c:pt>
                <c:pt idx="7">
                  <c:v>3.0453211407699406E-2</c:v>
                </c:pt>
                <c:pt idx="8">
                  <c:v>9.0683416724946161E-3</c:v>
                </c:pt>
                <c:pt idx="9">
                  <c:v>5.9728320684717971E-2</c:v>
                </c:pt>
                <c:pt idx="10">
                  <c:v>1.6805271860399516E-2</c:v>
                </c:pt>
                <c:pt idx="11">
                  <c:v>4.1518964659933023E-2</c:v>
                </c:pt>
                <c:pt idx="12">
                  <c:v>9.8178327969264872E-2</c:v>
                </c:pt>
                <c:pt idx="13">
                  <c:v>2.5956946060770161E-2</c:v>
                </c:pt>
                <c:pt idx="14">
                  <c:v>4.4146937765776224E-2</c:v>
                </c:pt>
                <c:pt idx="15">
                  <c:v>0.23641819146275878</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graphs'!$A$66:$A$86</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graphs'!$B$66:$B$86</c:f>
              <c:numCache>
                <c:formatCode>0.0%</c:formatCode>
                <c:ptCount val="21"/>
                <c:pt idx="0">
                  <c:v>1.6991239859752386E-2</c:v>
                </c:pt>
                <c:pt idx="1">
                  <c:v>6.5133706476519268E-2</c:v>
                </c:pt>
                <c:pt idx="2">
                  <c:v>3.3550141165044388E-3</c:v>
                </c:pt>
                <c:pt idx="3">
                  <c:v>0.10991380673945987</c:v>
                </c:pt>
                <c:pt idx="4">
                  <c:v>0.30227248159397879</c:v>
                </c:pt>
                <c:pt idx="5">
                  <c:v>1.3802314555356293E-2</c:v>
                </c:pt>
                <c:pt idx="6">
                  <c:v>1.2566482045727099E-3</c:v>
                </c:pt>
                <c:pt idx="7">
                  <c:v>1.9398350115084649E-4</c:v>
                </c:pt>
                <c:pt idx="8">
                  <c:v>2.7706214646503861E-2</c:v>
                </c:pt>
                <c:pt idx="9">
                  <c:v>4.6318788686557913E-3</c:v>
                </c:pt>
                <c:pt idx="10">
                  <c:v>1.9123362594188561E-2</c:v>
                </c:pt>
                <c:pt idx="11">
                  <c:v>2.7186448682486649E-3</c:v>
                </c:pt>
                <c:pt idx="12">
                  <c:v>4.3582225026066553E-4</c:v>
                </c:pt>
                <c:pt idx="13">
                  <c:v>7.654298421739394E-4</c:v>
                </c:pt>
                <c:pt idx="14">
                  <c:v>0.35334712744677288</c:v>
                </c:pt>
                <c:pt idx="15">
                  <c:v>2.2851865480150606E-2</c:v>
                </c:pt>
                <c:pt idx="16">
                  <c:v>4.2006872731562277E-2</c:v>
                </c:pt>
                <c:pt idx="17">
                  <c:v>1.2874740155607817E-2</c:v>
                </c:pt>
                <c:pt idx="18">
                  <c:v>2.5737592885165994E-6</c:v>
                </c:pt>
                <c:pt idx="19">
                  <c:v>5.6676731827750573E-4</c:v>
                </c:pt>
                <c:pt idx="20">
                  <c:v>4.9504991014224763E-5</c:v>
                </c:pt>
              </c:numCache>
            </c:numRef>
          </c:yVal>
          <c:bubbleSize>
            <c:numRef>
              <c:f>'X graphs'!$C$66:$C$86</c:f>
              <c:numCache>
                <c:formatCode>General</c:formatCode>
                <c:ptCount val="21"/>
                <c:pt idx="0">
                  <c:v>97</c:v>
                </c:pt>
                <c:pt idx="1">
                  <c:v>134</c:v>
                </c:pt>
                <c:pt idx="2">
                  <c:v>24</c:v>
                </c:pt>
                <c:pt idx="3">
                  <c:v>96</c:v>
                </c:pt>
                <c:pt idx="4">
                  <c:v>63</c:v>
                </c:pt>
                <c:pt idx="5">
                  <c:v>159</c:v>
                </c:pt>
                <c:pt idx="6">
                  <c:v>104</c:v>
                </c:pt>
                <c:pt idx="7">
                  <c:v>25</c:v>
                </c:pt>
                <c:pt idx="8">
                  <c:v>47</c:v>
                </c:pt>
                <c:pt idx="9">
                  <c:v>78</c:v>
                </c:pt>
                <c:pt idx="10">
                  <c:v>190</c:v>
                </c:pt>
                <c:pt idx="11">
                  <c:v>27</c:v>
                </c:pt>
                <c:pt idx="12">
                  <c:v>56</c:v>
                </c:pt>
                <c:pt idx="13">
                  <c:v>24</c:v>
                </c:pt>
                <c:pt idx="14">
                  <c:v>296</c:v>
                </c:pt>
                <c:pt idx="15">
                  <c:v>552</c:v>
                </c:pt>
                <c:pt idx="16">
                  <c:v>94</c:v>
                </c:pt>
                <c:pt idx="17">
                  <c:v>113</c:v>
                </c:pt>
                <c:pt idx="18">
                  <c:v>5</c:v>
                </c:pt>
                <c:pt idx="19">
                  <c:v>71</c:v>
                </c:pt>
                <c:pt idx="20">
                  <c:v>5</c:v>
                </c:pt>
              </c:numCache>
            </c:numRef>
          </c:bubbleSize>
          <c:bubble3D val="1"/>
        </c:ser>
        <c:dLbls>
          <c:showLegendKey val="0"/>
          <c:showVal val="1"/>
          <c:showCatName val="0"/>
          <c:showSerName val="0"/>
          <c:showPercent val="0"/>
          <c:showBubbleSize val="0"/>
        </c:dLbls>
        <c:bubbleScale val="100"/>
        <c:showNegBubbles val="0"/>
        <c:axId val="202823168"/>
        <c:axId val="205986048"/>
      </c:bubbleChart>
      <c:valAx>
        <c:axId val="202823168"/>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5986048"/>
        <c:crosses val="autoZero"/>
        <c:crossBetween val="midCat"/>
        <c:majorUnit val="1"/>
      </c:valAx>
      <c:valAx>
        <c:axId val="205986048"/>
        <c:scaling>
          <c:orientation val="minMax"/>
          <c:max val="0.70000000000000007"/>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823168"/>
        <c:crosses val="autoZero"/>
        <c:crossBetween val="midCat"/>
        <c:majorUnit val="0.1"/>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graphs'!$O$43</c:f>
              <c:strCache>
                <c:ptCount val="1"/>
                <c:pt idx="0">
                  <c:v>2000</c:v>
                </c:pt>
              </c:strCache>
            </c:strRef>
          </c:tx>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graphs'!$O$44:$O$58</c:f>
              <c:numCache>
                <c:formatCode>0.0%</c:formatCode>
                <c:ptCount val="15"/>
                <c:pt idx="0">
                  <c:v>9.6620034812019431E-2</c:v>
                </c:pt>
                <c:pt idx="1">
                  <c:v>0.19477515105756599</c:v>
                </c:pt>
                <c:pt idx="2">
                  <c:v>4.7347006921921619E-2</c:v>
                </c:pt>
                <c:pt idx="3">
                  <c:v>0.19196405294086263</c:v>
                </c:pt>
                <c:pt idx="4">
                  <c:v>0.16116570683472872</c:v>
                </c:pt>
                <c:pt idx="5">
                  <c:v>0.10098256773900995</c:v>
                </c:pt>
                <c:pt idx="6">
                  <c:v>0.19884602729811734</c:v>
                </c:pt>
                <c:pt idx="7">
                  <c:v>0.17009859537650696</c:v>
                </c:pt>
                <c:pt idx="8">
                  <c:v>0.20946965679290813</c:v>
                </c:pt>
                <c:pt idx="9">
                  <c:v>0.25501285710387872</c:v>
                </c:pt>
                <c:pt idx="10">
                  <c:v>6.6945459218537895E-2</c:v>
                </c:pt>
                <c:pt idx="11">
                  <c:v>0.21173390251169519</c:v>
                </c:pt>
                <c:pt idx="12">
                  <c:v>0.1114792535036043</c:v>
                </c:pt>
                <c:pt idx="13">
                  <c:v>0.21494918941228836</c:v>
                </c:pt>
                <c:pt idx="14">
                  <c:v>0.18324062667809926</c:v>
                </c:pt>
              </c:numCache>
            </c:numRef>
          </c:val>
        </c:ser>
        <c:ser>
          <c:idx val="1"/>
          <c:order val="1"/>
          <c:tx>
            <c:strRef>
              <c:f>'DVA-FVA graphs'!$P$43</c:f>
              <c:strCache>
                <c:ptCount val="1"/>
                <c:pt idx="0">
                  <c:v>2011</c:v>
                </c:pt>
              </c:strCache>
            </c:strRef>
          </c:tx>
          <c:spPr>
            <a:solidFill>
              <a:schemeClr val="accent6"/>
            </a:solidFill>
          </c:spPr>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graphs'!$P$44:$P$58</c:f>
              <c:numCache>
                <c:formatCode>0.0%</c:formatCode>
                <c:ptCount val="15"/>
                <c:pt idx="0">
                  <c:v>5.037413599289834E-2</c:v>
                </c:pt>
                <c:pt idx="1">
                  <c:v>0.17680233180342483</c:v>
                </c:pt>
                <c:pt idx="2">
                  <c:v>3.7198270373771061E-2</c:v>
                </c:pt>
                <c:pt idx="3">
                  <c:v>0.15056227700714744</c:v>
                </c:pt>
                <c:pt idx="4">
                  <c:v>0.13353094697729057</c:v>
                </c:pt>
                <c:pt idx="5">
                  <c:v>9.002167101925064E-2</c:v>
                </c:pt>
                <c:pt idx="6">
                  <c:v>0.17510768953555059</c:v>
                </c:pt>
                <c:pt idx="7">
                  <c:v>0.1077118788799806</c:v>
                </c:pt>
                <c:pt idx="8">
                  <c:v>0.18828658309313254</c:v>
                </c:pt>
                <c:pt idx="9">
                  <c:v>0.18906232288920743</c:v>
                </c:pt>
                <c:pt idx="10">
                  <c:v>5.7859080724467264E-2</c:v>
                </c:pt>
                <c:pt idx="11">
                  <c:v>0.1804815262032598</c:v>
                </c:pt>
                <c:pt idx="12">
                  <c:v>0.10723200364223574</c:v>
                </c:pt>
                <c:pt idx="13">
                  <c:v>0.22826350354248998</c:v>
                </c:pt>
                <c:pt idx="14">
                  <c:v>0.16001900184978571</c:v>
                </c:pt>
              </c:numCache>
            </c:numRef>
          </c:val>
        </c:ser>
        <c:dLbls>
          <c:showLegendKey val="0"/>
          <c:showVal val="0"/>
          <c:showCatName val="0"/>
          <c:showSerName val="0"/>
          <c:showPercent val="0"/>
          <c:showBubbleSize val="0"/>
        </c:dLbls>
        <c:gapWidth val="150"/>
        <c:axId val="454684672"/>
        <c:axId val="454686208"/>
      </c:barChart>
      <c:catAx>
        <c:axId val="454684672"/>
        <c:scaling>
          <c:orientation val="minMax"/>
        </c:scaling>
        <c:delete val="0"/>
        <c:axPos val="b"/>
        <c:majorTickMark val="out"/>
        <c:minorTickMark val="none"/>
        <c:tickLblPos val="nextTo"/>
        <c:crossAx val="454686208"/>
        <c:crosses val="autoZero"/>
        <c:auto val="1"/>
        <c:lblAlgn val="ctr"/>
        <c:lblOffset val="100"/>
        <c:noMultiLvlLbl val="0"/>
      </c:catAx>
      <c:valAx>
        <c:axId val="454686208"/>
        <c:scaling>
          <c:orientation val="minMax"/>
        </c:scaling>
        <c:delete val="0"/>
        <c:axPos val="l"/>
        <c:majorGridlines/>
        <c:numFmt formatCode="0.0%" sourceLinked="1"/>
        <c:majorTickMark val="out"/>
        <c:minorTickMark val="none"/>
        <c:tickLblPos val="nextTo"/>
        <c:crossAx val="45468467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graphs'!$O$22</c:f>
              <c:strCache>
                <c:ptCount val="1"/>
                <c:pt idx="0">
                  <c:v>1996-2011</c:v>
                </c:pt>
              </c:strCache>
            </c:strRef>
          </c:tx>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graphs'!$O$23:$O$37</c:f>
              <c:numCache>
                <c:formatCode>0.0%</c:formatCode>
                <c:ptCount val="15"/>
                <c:pt idx="0">
                  <c:v>9.1254692269629789E-2</c:v>
                </c:pt>
                <c:pt idx="1">
                  <c:v>9.0183240415306898E-3</c:v>
                </c:pt>
                <c:pt idx="2">
                  <c:v>-1.4097356347923418E-2</c:v>
                </c:pt>
                <c:pt idx="3">
                  <c:v>4.1985917018764196E-2</c:v>
                </c:pt>
                <c:pt idx="4">
                  <c:v>5.330230527308677E-2</c:v>
                </c:pt>
                <c:pt idx="5">
                  <c:v>0.1005687182655981</c:v>
                </c:pt>
                <c:pt idx="6">
                  <c:v>9.7807257993275165E-2</c:v>
                </c:pt>
                <c:pt idx="7">
                  <c:v>2.2245974768061894E-2</c:v>
                </c:pt>
                <c:pt idx="8">
                  <c:v>5.8808935685308761E-2</c:v>
                </c:pt>
                <c:pt idx="9">
                  <c:v>0.11548953127763872</c:v>
                </c:pt>
                <c:pt idx="10">
                  <c:v>0.10822546446553116</c:v>
                </c:pt>
                <c:pt idx="11">
                  <c:v>6.43491896189754E-2</c:v>
                </c:pt>
                <c:pt idx="12">
                  <c:v>0.11766803218818644</c:v>
                </c:pt>
                <c:pt idx="13">
                  <c:v>4.0866646959744291E-2</c:v>
                </c:pt>
                <c:pt idx="14">
                  <c:v>6.3868313926119358E-2</c:v>
                </c:pt>
              </c:numCache>
            </c:numRef>
          </c:val>
        </c:ser>
        <c:ser>
          <c:idx val="1"/>
          <c:order val="1"/>
          <c:tx>
            <c:strRef>
              <c:f>'DVA-FVA graphs'!$P$22</c:f>
              <c:strCache>
                <c:ptCount val="1"/>
                <c:pt idx="0">
                  <c:v>2006-2011</c:v>
                </c:pt>
              </c:strCache>
            </c:strRef>
          </c:tx>
          <c:spPr>
            <a:solidFill>
              <a:schemeClr val="accent6"/>
            </a:solidFill>
          </c:spPr>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graphs'!$P$23:$P$37</c:f>
              <c:numCache>
                <c:formatCode>0.0%</c:formatCode>
                <c:ptCount val="15"/>
                <c:pt idx="0">
                  <c:v>3.9127723345563581E-2</c:v>
                </c:pt>
                <c:pt idx="1">
                  <c:v>3.5814652513567191E-2</c:v>
                </c:pt>
                <c:pt idx="2">
                  <c:v>3.4072534334448568E-2</c:v>
                </c:pt>
                <c:pt idx="3">
                  <c:v>-5.6278776186142743E-3</c:v>
                </c:pt>
                <c:pt idx="4">
                  <c:v>-2.1758383420162675E-2</c:v>
                </c:pt>
                <c:pt idx="5">
                  <c:v>7.397455242660822E-2</c:v>
                </c:pt>
                <c:pt idx="6">
                  <c:v>-6.6782608001135779E-3</c:v>
                </c:pt>
                <c:pt idx="7">
                  <c:v>4.8812117858987536E-2</c:v>
                </c:pt>
                <c:pt idx="8">
                  <c:v>8.5873276581804658E-2</c:v>
                </c:pt>
                <c:pt idx="9">
                  <c:v>4.2940668959681405E-2</c:v>
                </c:pt>
                <c:pt idx="10">
                  <c:v>8.0781955854421605E-2</c:v>
                </c:pt>
                <c:pt idx="11">
                  <c:v>2.4183062428310143E-2</c:v>
                </c:pt>
                <c:pt idx="12">
                  <c:v>8.4331126841165061E-2</c:v>
                </c:pt>
                <c:pt idx="13">
                  <c:v>-1.6955555498445629E-2</c:v>
                </c:pt>
                <c:pt idx="14">
                  <c:v>3.8373206458422127E-2</c:v>
                </c:pt>
              </c:numCache>
            </c:numRef>
          </c:val>
        </c:ser>
        <c:dLbls>
          <c:showLegendKey val="0"/>
          <c:showVal val="0"/>
          <c:showCatName val="0"/>
          <c:showSerName val="0"/>
          <c:showPercent val="0"/>
          <c:showBubbleSize val="0"/>
        </c:dLbls>
        <c:gapWidth val="150"/>
        <c:axId val="458835072"/>
        <c:axId val="458836608"/>
      </c:barChart>
      <c:catAx>
        <c:axId val="458835072"/>
        <c:scaling>
          <c:orientation val="minMax"/>
        </c:scaling>
        <c:delete val="0"/>
        <c:axPos val="b"/>
        <c:majorTickMark val="out"/>
        <c:minorTickMark val="none"/>
        <c:tickLblPos val="nextTo"/>
        <c:crossAx val="458836608"/>
        <c:crosses val="autoZero"/>
        <c:auto val="1"/>
        <c:lblAlgn val="ctr"/>
        <c:lblOffset val="100"/>
        <c:noMultiLvlLbl val="0"/>
      </c:catAx>
      <c:valAx>
        <c:axId val="458836608"/>
        <c:scaling>
          <c:orientation val="minMax"/>
        </c:scaling>
        <c:delete val="0"/>
        <c:axPos val="l"/>
        <c:majorGridlines/>
        <c:numFmt formatCode="0.0%" sourceLinked="1"/>
        <c:majorTickMark val="out"/>
        <c:minorTickMark val="none"/>
        <c:tickLblPos val="nextTo"/>
        <c:crossAx val="45883507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explosion val="1"/>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dLbl>
              <c:idx val="0"/>
              <c:layout>
                <c:manualLayout>
                  <c:x val="2.2943881810358335E-3"/>
                  <c:y val="-1.4704118487639931E-2"/>
                </c:manualLayout>
              </c:layout>
              <c:dLblPos val="bestFit"/>
              <c:showLegendKey val="0"/>
              <c:showVal val="0"/>
              <c:showCatName val="1"/>
              <c:showSerName val="0"/>
              <c:showPercent val="1"/>
              <c:showBubbleSize val="0"/>
            </c:dLbl>
            <c:dLbl>
              <c:idx val="11"/>
              <c:layout>
                <c:manualLayout>
                  <c:x val="-1.3773733107564334E-2"/>
                  <c:y val="-1.4986500473019613E-2"/>
                </c:manualLayout>
              </c:layout>
              <c:dLblPos val="bestFit"/>
              <c:showLegendKey val="0"/>
              <c:showVal val="0"/>
              <c:showCatName val="1"/>
              <c:showSerName val="0"/>
              <c:showPercent val="1"/>
              <c:showBubbleSize val="0"/>
            </c:dLbl>
            <c:dLblPos val="bestFit"/>
            <c:showLegendKey val="0"/>
            <c:showVal val="0"/>
            <c:showCatName val="1"/>
            <c:showSerName val="0"/>
            <c:showPercent val="1"/>
            <c:showBubbleSize val="0"/>
            <c:showLeaderLines val="1"/>
          </c:dLbls>
          <c:cat>
            <c:strRef>
              <c:f>'DVA-FVA graphs'!$N$4:$N$19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graphs'!$O$4:$O$19</c:f>
              <c:numCache>
                <c:formatCode>0.0%</c:formatCode>
                <c:ptCount val="16"/>
                <c:pt idx="0">
                  <c:v>0.14526804270665059</c:v>
                </c:pt>
                <c:pt idx="1">
                  <c:v>0.19108026772702619</c:v>
                </c:pt>
                <c:pt idx="2">
                  <c:v>1.635087702810269E-2</c:v>
                </c:pt>
                <c:pt idx="3">
                  <c:v>2.321433584618373E-2</c:v>
                </c:pt>
                <c:pt idx="4">
                  <c:v>0.12757621958080498</c:v>
                </c:pt>
                <c:pt idx="5">
                  <c:v>2.0554573229588178E-2</c:v>
                </c:pt>
                <c:pt idx="6">
                  <c:v>6.708085409479124E-2</c:v>
                </c:pt>
                <c:pt idx="7">
                  <c:v>6.1741464685808663E-2</c:v>
                </c:pt>
                <c:pt idx="8">
                  <c:v>8.4118816305531075E-3</c:v>
                </c:pt>
                <c:pt idx="9">
                  <c:v>1.8389723561921489E-2</c:v>
                </c:pt>
                <c:pt idx="10">
                  <c:v>1.6795674008899034E-2</c:v>
                </c:pt>
                <c:pt idx="11">
                  <c:v>3.7293886872979617E-2</c:v>
                </c:pt>
                <c:pt idx="12">
                  <c:v>5.1772484418022735E-2</c:v>
                </c:pt>
                <c:pt idx="13">
                  <c:v>9.0983220403946435E-2</c:v>
                </c:pt>
                <c:pt idx="14">
                  <c:v>3.5542149685681465E-2</c:v>
                </c:pt>
                <c:pt idx="15">
                  <c:v>8.7944344519039874E-2</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dLbl>
              <c:idx val="9"/>
              <c:layout>
                <c:manualLayout>
                  <c:x val="-3.5744147067471026E-2"/>
                  <c:y val="-6.9511642001599774E-2"/>
                </c:manualLayout>
              </c:layout>
              <c:showLegendKey val="0"/>
              <c:showVal val="0"/>
              <c:showCatName val="1"/>
              <c:showSerName val="0"/>
              <c:showPercent val="1"/>
              <c:showBubbleSize val="0"/>
            </c:dLbl>
            <c:dLbl>
              <c:idx val="11"/>
              <c:layout>
                <c:manualLayout>
                  <c:x val="-2.4873434156789272E-2"/>
                  <c:y val="-1.2460154750093929E-2"/>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'DVA-FVA graphs'!$P$4:$P$19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graphs'!$Q$4:$Q$19</c:f>
              <c:numCache>
                <c:formatCode>0.0%</c:formatCode>
                <c:ptCount val="16"/>
                <c:pt idx="0">
                  <c:v>0.26554112339562574</c:v>
                </c:pt>
                <c:pt idx="1">
                  <c:v>4.3516207266126171E-2</c:v>
                </c:pt>
                <c:pt idx="2">
                  <c:v>1.6665463317625077E-3</c:v>
                </c:pt>
                <c:pt idx="3">
                  <c:v>1.2619133574542349E-2</c:v>
                </c:pt>
                <c:pt idx="4">
                  <c:v>0.12361193470619797</c:v>
                </c:pt>
                <c:pt idx="5">
                  <c:v>4.0015164391650843E-2</c:v>
                </c:pt>
                <c:pt idx="6">
                  <c:v>4.4024590972310047E-2</c:v>
                </c:pt>
                <c:pt idx="7">
                  <c:v>3.34774848545389E-2</c:v>
                </c:pt>
                <c:pt idx="8">
                  <c:v>5.1878742469325285E-3</c:v>
                </c:pt>
                <c:pt idx="9">
                  <c:v>3.3997032362755905E-2</c:v>
                </c:pt>
                <c:pt idx="10">
                  <c:v>3.6313498784454057E-2</c:v>
                </c:pt>
                <c:pt idx="11">
                  <c:v>2.5017892578998089E-2</c:v>
                </c:pt>
                <c:pt idx="12">
                  <c:v>0.108469600139525</c:v>
                </c:pt>
                <c:pt idx="13">
                  <c:v>1.1645667065212389E-2</c:v>
                </c:pt>
                <c:pt idx="14">
                  <c:v>3.0752236361560072E-2</c:v>
                </c:pt>
                <c:pt idx="15">
                  <c:v>0.18414401296780725</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graphs'!$B$3</c:f>
              <c:strCache>
                <c:ptCount val="1"/>
                <c:pt idx="0">
                  <c:v>1996-2011</c:v>
                </c:pt>
              </c:strCache>
            </c:strRef>
          </c:tx>
          <c:invertIfNegative val="0"/>
          <c:cat>
            <c:strRef>
              <c:f>'DVA-FVA graphs'!$A$4:$A$6</c:f>
              <c:strCache>
                <c:ptCount val="3"/>
                <c:pt idx="0">
                  <c:v>DVA</c:v>
                </c:pt>
                <c:pt idx="1">
                  <c:v>FVA</c:v>
                </c:pt>
                <c:pt idx="2">
                  <c:v>Exports</c:v>
                </c:pt>
              </c:strCache>
            </c:strRef>
          </c:cat>
          <c:val>
            <c:numRef>
              <c:f>'DVA-FVA graphs'!$B$4:$B$6</c:f>
              <c:numCache>
                <c:formatCode>0.0%</c:formatCode>
                <c:ptCount val="3"/>
                <c:pt idx="0">
                  <c:v>0.11469544302157364</c:v>
                </c:pt>
                <c:pt idx="1">
                  <c:v>7.0730737489350881E-2</c:v>
                </c:pt>
                <c:pt idx="2">
                  <c:v>0.10982054849208378</c:v>
                </c:pt>
              </c:numCache>
            </c:numRef>
          </c:val>
        </c:ser>
        <c:ser>
          <c:idx val="1"/>
          <c:order val="1"/>
          <c:tx>
            <c:strRef>
              <c:f>'DVA-FVA graphs'!$C$3</c:f>
              <c:strCache>
                <c:ptCount val="1"/>
                <c:pt idx="0">
                  <c:v>2006-2011</c:v>
                </c:pt>
              </c:strCache>
            </c:strRef>
          </c:tx>
          <c:spPr>
            <a:solidFill>
              <a:schemeClr val="accent6"/>
            </a:solidFill>
          </c:spPr>
          <c:invertIfNegative val="0"/>
          <c:cat>
            <c:strRef>
              <c:f>'DVA-FVA graphs'!$A$4:$A$6</c:f>
              <c:strCache>
                <c:ptCount val="3"/>
                <c:pt idx="0">
                  <c:v>DVA</c:v>
                </c:pt>
                <c:pt idx="1">
                  <c:v>FVA</c:v>
                </c:pt>
                <c:pt idx="2">
                  <c:v>Exports</c:v>
                </c:pt>
              </c:strCache>
            </c:strRef>
          </c:cat>
          <c:val>
            <c:numRef>
              <c:f>'DVA-FVA graphs'!$C$4:$C$6</c:f>
              <c:numCache>
                <c:formatCode>0.0%</c:formatCode>
                <c:ptCount val="3"/>
                <c:pt idx="0">
                  <c:v>6.7006028660598904E-2</c:v>
                </c:pt>
                <c:pt idx="1">
                  <c:v>4.0634838171538679E-2</c:v>
                </c:pt>
                <c:pt idx="2">
                  <c:v>5.9545764655393851E-2</c:v>
                </c:pt>
              </c:numCache>
            </c:numRef>
          </c:val>
        </c:ser>
        <c:dLbls>
          <c:showLegendKey val="0"/>
          <c:showVal val="0"/>
          <c:showCatName val="0"/>
          <c:showSerName val="0"/>
          <c:showPercent val="0"/>
          <c:showBubbleSize val="0"/>
        </c:dLbls>
        <c:gapWidth val="150"/>
        <c:axId val="467257600"/>
        <c:axId val="467734528"/>
      </c:barChart>
      <c:catAx>
        <c:axId val="467257600"/>
        <c:scaling>
          <c:orientation val="minMax"/>
        </c:scaling>
        <c:delete val="0"/>
        <c:axPos val="b"/>
        <c:majorTickMark val="out"/>
        <c:minorTickMark val="none"/>
        <c:tickLblPos val="nextTo"/>
        <c:crossAx val="467734528"/>
        <c:crosses val="autoZero"/>
        <c:auto val="1"/>
        <c:lblAlgn val="ctr"/>
        <c:lblOffset val="100"/>
        <c:noMultiLvlLbl val="0"/>
      </c:catAx>
      <c:valAx>
        <c:axId val="467734528"/>
        <c:scaling>
          <c:orientation val="minMax"/>
        </c:scaling>
        <c:delete val="0"/>
        <c:axPos val="l"/>
        <c:majorGridlines/>
        <c:numFmt formatCode="0.0%" sourceLinked="1"/>
        <c:majorTickMark val="out"/>
        <c:minorTickMark val="none"/>
        <c:tickLblPos val="nextTo"/>
        <c:crossAx val="467257600"/>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graphs'!$B$84</c:f>
              <c:strCache>
                <c:ptCount val="1"/>
                <c:pt idx="0">
                  <c:v>1996-2011</c:v>
                </c:pt>
              </c:strCache>
            </c:strRef>
          </c:tx>
          <c:invertIfNegative val="0"/>
          <c:cat>
            <c:strRef>
              <c:f>'DVA-FVA graphs'!$A$85:$A$99</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graphs'!$B$85:$B$99</c:f>
              <c:numCache>
                <c:formatCode>0.0%</c:formatCode>
                <c:ptCount val="15"/>
                <c:pt idx="0">
                  <c:v>0.11714559997088303</c:v>
                </c:pt>
                <c:pt idx="1">
                  <c:v>4.5351551192582606E-2</c:v>
                </c:pt>
                <c:pt idx="2">
                  <c:v>1.1576358321549352E-2</c:v>
                </c:pt>
                <c:pt idx="3">
                  <c:v>5.1491543329988287E-2</c:v>
                </c:pt>
                <c:pt idx="4">
                  <c:v>9.3557122601472642E-2</c:v>
                </c:pt>
                <c:pt idx="5">
                  <c:v>0.13046895543978443</c:v>
                </c:pt>
                <c:pt idx="6">
                  <c:v>0.14047307630904649</c:v>
                </c:pt>
                <c:pt idx="7">
                  <c:v>0.11924414463179667</c:v>
                </c:pt>
                <c:pt idx="8">
                  <c:v>9.9439644463521715E-2</c:v>
                </c:pt>
                <c:pt idx="9">
                  <c:v>0.18959499934152513</c:v>
                </c:pt>
                <c:pt idx="10">
                  <c:v>0.13638826953372862</c:v>
                </c:pt>
                <c:pt idx="11">
                  <c:v>0.10805523688368801</c:v>
                </c:pt>
                <c:pt idx="12">
                  <c:v>0.14299345069988156</c:v>
                </c:pt>
                <c:pt idx="13">
                  <c:v>7.8377108564123166E-2</c:v>
                </c:pt>
                <c:pt idx="14">
                  <c:v>0.10723518160578926</c:v>
                </c:pt>
              </c:numCache>
            </c:numRef>
          </c:val>
        </c:ser>
        <c:ser>
          <c:idx val="1"/>
          <c:order val="1"/>
          <c:tx>
            <c:strRef>
              <c:f>'DVA-FVA graphs'!$C$84</c:f>
              <c:strCache>
                <c:ptCount val="1"/>
                <c:pt idx="0">
                  <c:v>2006-2011</c:v>
                </c:pt>
              </c:strCache>
            </c:strRef>
          </c:tx>
          <c:invertIfNegative val="0"/>
          <c:cat>
            <c:strRef>
              <c:f>'DVA-FVA graphs'!$A$85:$A$99</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graphs'!$C$85:$C$99</c:f>
              <c:numCache>
                <c:formatCode>0.0%</c:formatCode>
                <c:ptCount val="15"/>
                <c:pt idx="0">
                  <c:v>9.3957575049258502E-2</c:v>
                </c:pt>
                <c:pt idx="1">
                  <c:v>5.4277503134934513E-2</c:v>
                </c:pt>
                <c:pt idx="2">
                  <c:v>3.4131048705477562E-2</c:v>
                </c:pt>
                <c:pt idx="3">
                  <c:v>2.9647874494649118E-2</c:v>
                </c:pt>
                <c:pt idx="4">
                  <c:v>-4.6656139475990122E-3</c:v>
                </c:pt>
                <c:pt idx="5">
                  <c:v>8.3858717487002465E-2</c:v>
                </c:pt>
                <c:pt idx="6">
                  <c:v>7.4458314150989136E-3</c:v>
                </c:pt>
                <c:pt idx="7">
                  <c:v>7.6448828048549355E-2</c:v>
                </c:pt>
                <c:pt idx="8">
                  <c:v>0.10031382073352879</c:v>
                </c:pt>
                <c:pt idx="9">
                  <c:v>8.5537073215095294E-2</c:v>
                </c:pt>
                <c:pt idx="10">
                  <c:v>9.17915192530534E-2</c:v>
                </c:pt>
                <c:pt idx="11">
                  <c:v>3.6815120498040921E-2</c:v>
                </c:pt>
                <c:pt idx="12">
                  <c:v>8.7413676527049677E-2</c:v>
                </c:pt>
                <c:pt idx="13">
                  <c:v>3.0385927393128398E-5</c:v>
                </c:pt>
                <c:pt idx="14">
                  <c:v>5.5339821611576356E-2</c:v>
                </c:pt>
              </c:numCache>
            </c:numRef>
          </c:val>
        </c:ser>
        <c:dLbls>
          <c:showLegendKey val="0"/>
          <c:showVal val="0"/>
          <c:showCatName val="0"/>
          <c:showSerName val="0"/>
          <c:showPercent val="0"/>
          <c:showBubbleSize val="0"/>
        </c:dLbls>
        <c:gapWidth val="150"/>
        <c:axId val="471355392"/>
        <c:axId val="471358464"/>
      </c:barChart>
      <c:catAx>
        <c:axId val="471355392"/>
        <c:scaling>
          <c:orientation val="minMax"/>
        </c:scaling>
        <c:delete val="0"/>
        <c:axPos val="b"/>
        <c:majorTickMark val="out"/>
        <c:minorTickMark val="none"/>
        <c:tickLblPos val="nextTo"/>
        <c:crossAx val="471358464"/>
        <c:crosses val="autoZero"/>
        <c:auto val="1"/>
        <c:lblAlgn val="ctr"/>
        <c:lblOffset val="100"/>
        <c:noMultiLvlLbl val="0"/>
      </c:catAx>
      <c:valAx>
        <c:axId val="471358464"/>
        <c:scaling>
          <c:orientation val="minMax"/>
        </c:scaling>
        <c:delete val="0"/>
        <c:axPos val="l"/>
        <c:majorGridlines/>
        <c:numFmt formatCode="0.0%" sourceLinked="1"/>
        <c:majorTickMark val="out"/>
        <c:minorTickMark val="none"/>
        <c:tickLblPos val="nextTo"/>
        <c:crossAx val="471355392"/>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graphs'!$B$104</c:f>
              <c:strCache>
                <c:ptCount val="1"/>
                <c:pt idx="0">
                  <c:v>2000</c:v>
                </c:pt>
              </c:strCache>
            </c:strRef>
          </c:tx>
          <c:invertIfNegative val="0"/>
          <c:cat>
            <c:strRef>
              <c:f>'DVA-FVA graphs'!$A$105:$A$119</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graphs'!$B$105:$B$119</c:f>
              <c:numCache>
                <c:formatCode>0.0%</c:formatCode>
                <c:ptCount val="15"/>
                <c:pt idx="0">
                  <c:v>0.90337996518798058</c:v>
                </c:pt>
                <c:pt idx="1">
                  <c:v>0.80522484894243396</c:v>
                </c:pt>
                <c:pt idx="2">
                  <c:v>0.95265299307807827</c:v>
                </c:pt>
                <c:pt idx="3">
                  <c:v>0.80803594705913739</c:v>
                </c:pt>
                <c:pt idx="4">
                  <c:v>0.83883429316527125</c:v>
                </c:pt>
                <c:pt idx="5">
                  <c:v>0.89901743226099007</c:v>
                </c:pt>
                <c:pt idx="6">
                  <c:v>0.80115397270188271</c:v>
                </c:pt>
                <c:pt idx="7">
                  <c:v>0.82990140462349304</c:v>
                </c:pt>
                <c:pt idx="8">
                  <c:v>0.79053034320709181</c:v>
                </c:pt>
                <c:pt idx="9">
                  <c:v>0.74498714289612133</c:v>
                </c:pt>
                <c:pt idx="10">
                  <c:v>0.93305454078146211</c:v>
                </c:pt>
                <c:pt idx="11">
                  <c:v>0.7882660974883049</c:v>
                </c:pt>
                <c:pt idx="12">
                  <c:v>0.88852074649639579</c:v>
                </c:pt>
                <c:pt idx="13">
                  <c:v>0.78505081058771164</c:v>
                </c:pt>
                <c:pt idx="14">
                  <c:v>0.81675937332190074</c:v>
                </c:pt>
              </c:numCache>
            </c:numRef>
          </c:val>
        </c:ser>
        <c:ser>
          <c:idx val="1"/>
          <c:order val="1"/>
          <c:tx>
            <c:strRef>
              <c:f>'DVA-FVA graphs'!$C$104</c:f>
              <c:strCache>
                <c:ptCount val="1"/>
                <c:pt idx="0">
                  <c:v>2011</c:v>
                </c:pt>
              </c:strCache>
            </c:strRef>
          </c:tx>
          <c:spPr>
            <a:solidFill>
              <a:schemeClr val="accent6"/>
            </a:solidFill>
          </c:spPr>
          <c:invertIfNegative val="0"/>
          <c:cat>
            <c:strRef>
              <c:f>'DVA-FVA graphs'!$A$105:$A$119</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graphs'!$C$105:$C$119</c:f>
              <c:numCache>
                <c:formatCode>0.0%</c:formatCode>
                <c:ptCount val="15"/>
                <c:pt idx="0">
                  <c:v>0.94962586400710169</c:v>
                </c:pt>
                <c:pt idx="1">
                  <c:v>0.82319766819657514</c:v>
                </c:pt>
                <c:pt idx="2">
                  <c:v>0.9628017296262289</c:v>
                </c:pt>
                <c:pt idx="3">
                  <c:v>0.84943772299285247</c:v>
                </c:pt>
                <c:pt idx="4">
                  <c:v>0.86646905302270949</c:v>
                </c:pt>
                <c:pt idx="5">
                  <c:v>0.90997832898074926</c:v>
                </c:pt>
                <c:pt idx="6">
                  <c:v>0.82489231046444944</c:v>
                </c:pt>
                <c:pt idx="7">
                  <c:v>0.89228812112001932</c:v>
                </c:pt>
                <c:pt idx="8">
                  <c:v>0.8117134169068676</c:v>
                </c:pt>
                <c:pt idx="9">
                  <c:v>0.81093767711079245</c:v>
                </c:pt>
                <c:pt idx="10">
                  <c:v>0.94214091927553278</c:v>
                </c:pt>
                <c:pt idx="11">
                  <c:v>0.81951847379674025</c:v>
                </c:pt>
                <c:pt idx="12">
                  <c:v>0.89276799635776427</c:v>
                </c:pt>
                <c:pt idx="13">
                  <c:v>0.77173649645750997</c:v>
                </c:pt>
                <c:pt idx="14">
                  <c:v>0.83998099815021432</c:v>
                </c:pt>
              </c:numCache>
            </c:numRef>
          </c:val>
        </c:ser>
        <c:dLbls>
          <c:showLegendKey val="0"/>
          <c:showVal val="0"/>
          <c:showCatName val="0"/>
          <c:showSerName val="0"/>
          <c:showPercent val="0"/>
          <c:showBubbleSize val="0"/>
        </c:dLbls>
        <c:gapWidth val="150"/>
        <c:axId val="474498944"/>
        <c:axId val="474500480"/>
      </c:barChart>
      <c:catAx>
        <c:axId val="474498944"/>
        <c:scaling>
          <c:orientation val="minMax"/>
        </c:scaling>
        <c:delete val="0"/>
        <c:axPos val="b"/>
        <c:majorTickMark val="out"/>
        <c:minorTickMark val="none"/>
        <c:tickLblPos val="nextTo"/>
        <c:crossAx val="474500480"/>
        <c:crosses val="autoZero"/>
        <c:auto val="1"/>
        <c:lblAlgn val="ctr"/>
        <c:lblOffset val="100"/>
        <c:noMultiLvlLbl val="0"/>
      </c:catAx>
      <c:valAx>
        <c:axId val="474500480"/>
        <c:scaling>
          <c:orientation val="minMax"/>
        </c:scaling>
        <c:delete val="0"/>
        <c:axPos val="l"/>
        <c:majorGridlines/>
        <c:numFmt formatCode="0.0%" sourceLinked="1"/>
        <c:majorTickMark val="out"/>
        <c:minorTickMark val="none"/>
        <c:tickLblPos val="nextTo"/>
        <c:crossAx val="47449894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v>Goods exports</c:v>
          </c:tx>
          <c:spPr>
            <a:solidFill>
              <a:schemeClr val="accent2"/>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services'!$B$6:$B$14</c:f>
              <c:numCache>
                <c:formatCode>_-* #,##0_-;\-* #,##0_-;_-* "-"??_-;_-@_-</c:formatCode>
                <c:ptCount val="9"/>
                <c:pt idx="0">
                  <c:v>1745256186.7483699</c:v>
                </c:pt>
                <c:pt idx="1">
                  <c:v>2381131626.05861</c:v>
                </c:pt>
                <c:pt idx="2">
                  <c:v>2412120000</c:v>
                </c:pt>
                <c:pt idx="3">
                  <c:v>2653259647.7268701</c:v>
                </c:pt>
                <c:pt idx="4">
                  <c:v>2147183334.6589701</c:v>
                </c:pt>
                <c:pt idx="5">
                  <c:v>2333250120.2691102</c:v>
                </c:pt>
                <c:pt idx="6">
                  <c:v>3118274486.7835498</c:v>
                </c:pt>
                <c:pt idx="7">
                  <c:v>3855505245.8549299</c:v>
                </c:pt>
                <c:pt idx="8">
                  <c:v>4122638380.7842302</c:v>
                </c:pt>
              </c:numCache>
            </c:numRef>
          </c:val>
        </c:ser>
        <c:ser>
          <c:idx val="1"/>
          <c:order val="1"/>
          <c:tx>
            <c:v>Services exports</c:v>
          </c:tx>
          <c:spPr>
            <a:solidFill>
              <a:schemeClr val="accent5"/>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services'!$C$6:$C$14</c:f>
              <c:numCache>
                <c:formatCode>_-* #,##0_-;\-* #,##0_-;_-* "-"??_-;_-@_-</c:formatCode>
                <c:ptCount val="9"/>
                <c:pt idx="0">
                  <c:v>341969135.208</c:v>
                </c:pt>
                <c:pt idx="1">
                  <c:v>385639202.97100401</c:v>
                </c:pt>
                <c:pt idx="2">
                  <c:v>458728582.03131002</c:v>
                </c:pt>
                <c:pt idx="3">
                  <c:v>460486960.91618198</c:v>
                </c:pt>
                <c:pt idx="4">
                  <c:v>611670460.11613703</c:v>
                </c:pt>
                <c:pt idx="5">
                  <c:v>611080572.47253704</c:v>
                </c:pt>
                <c:pt idx="6">
                  <c:v>729082534.634799</c:v>
                </c:pt>
                <c:pt idx="7">
                  <c:v>1069576419.51124</c:v>
                </c:pt>
                <c:pt idx="8">
                  <c:v>1122591849.0820799</c:v>
                </c:pt>
              </c:numCache>
            </c:numRef>
          </c:val>
        </c:ser>
        <c:dLbls>
          <c:showLegendKey val="0"/>
          <c:showVal val="0"/>
          <c:showCatName val="0"/>
          <c:showSerName val="0"/>
          <c:showPercent val="0"/>
          <c:showBubbleSize val="0"/>
        </c:dLbls>
        <c:gapWidth val="50"/>
        <c:overlap val="100"/>
        <c:axId val="476499968"/>
        <c:axId val="476501504"/>
      </c:barChart>
      <c:lineChart>
        <c:grouping val="standard"/>
        <c:varyColors val="0"/>
        <c:ser>
          <c:idx val="2"/>
          <c:order val="2"/>
          <c:tx>
            <c:v>Services share of total exports</c:v>
          </c:tx>
          <c:spPr>
            <a:ln w="28575">
              <a:solidFill>
                <a:sysClr val="windowText" lastClr="000000"/>
              </a:solidFill>
            </a:ln>
          </c:spPr>
          <c:marker>
            <c:symbol val="circle"/>
            <c:size val="3"/>
            <c:spPr>
              <a:solidFill>
                <a:schemeClr val="accent5"/>
              </a:solidFill>
              <a:ln>
                <a:solidFill>
                  <a:sysClr val="windowText" lastClr="000000"/>
                </a:solidFill>
              </a:ln>
            </c:spPr>
          </c:marker>
          <c:dLbls>
            <c:txPr>
              <a:bodyPr/>
              <a:lstStyle/>
              <a:p>
                <a:pPr>
                  <a:defRPr sz="700"/>
                </a:pPr>
                <a:endParaRPr lang="en-US"/>
              </a:p>
            </c:txPr>
            <c:dLblPos val="t"/>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services'!$E$6:$E$14</c:f>
              <c:numCache>
                <c:formatCode>0%</c:formatCode>
                <c:ptCount val="9"/>
                <c:pt idx="0">
                  <c:v>0.16383910812631869</c:v>
                </c:pt>
                <c:pt idx="1">
                  <c:v>0.13938241610934532</c:v>
                </c:pt>
                <c:pt idx="2">
                  <c:v>0.15978849769454925</c:v>
                </c:pt>
                <c:pt idx="3">
                  <c:v>0.14788838617695318</c:v>
                </c:pt>
                <c:pt idx="4">
                  <c:v>0.22171180701005519</c:v>
                </c:pt>
                <c:pt idx="5">
                  <c:v>0.20754481620524845</c:v>
                </c:pt>
                <c:pt idx="6">
                  <c:v>0.18950217787846962</c:v>
                </c:pt>
                <c:pt idx="7">
                  <c:v>0.21716927600056743</c:v>
                </c:pt>
                <c:pt idx="8">
                  <c:v>0.2140214632886939</c:v>
                </c:pt>
              </c:numCache>
            </c:numRef>
          </c:val>
          <c:smooth val="0"/>
        </c:ser>
        <c:dLbls>
          <c:showLegendKey val="0"/>
          <c:showVal val="0"/>
          <c:showCatName val="0"/>
          <c:showSerName val="0"/>
          <c:showPercent val="0"/>
          <c:showBubbleSize val="0"/>
        </c:dLbls>
        <c:marker val="1"/>
        <c:smooth val="0"/>
        <c:axId val="476509696"/>
        <c:axId val="476508160"/>
      </c:lineChart>
      <c:catAx>
        <c:axId val="476499968"/>
        <c:scaling>
          <c:orientation val="minMax"/>
        </c:scaling>
        <c:delete val="0"/>
        <c:axPos val="b"/>
        <c:majorTickMark val="out"/>
        <c:minorTickMark val="none"/>
        <c:tickLblPos val="nextTo"/>
        <c:crossAx val="476501504"/>
        <c:crosses val="autoZero"/>
        <c:auto val="1"/>
        <c:lblAlgn val="ctr"/>
        <c:lblOffset val="100"/>
        <c:noMultiLvlLbl val="0"/>
      </c:catAx>
      <c:valAx>
        <c:axId val="476501504"/>
        <c:scaling>
          <c:orientation val="minMax"/>
        </c:scaling>
        <c:delete val="0"/>
        <c:axPos val="l"/>
        <c:majorGridlines/>
        <c:title>
          <c:tx>
            <c:rich>
              <a:bodyPr rot="-5400000" vert="horz"/>
              <a:lstStyle/>
              <a:p>
                <a:pPr>
                  <a:defRPr b="0"/>
                </a:pPr>
                <a:r>
                  <a:rPr lang="en-US" b="0"/>
                  <a:t>Current US$ billion</a:t>
                </a:r>
              </a:p>
            </c:rich>
          </c:tx>
          <c:layout/>
          <c:overlay val="0"/>
        </c:title>
        <c:numFmt formatCode="#,##0.0" sourceLinked="0"/>
        <c:majorTickMark val="out"/>
        <c:minorTickMark val="none"/>
        <c:tickLblPos val="nextTo"/>
        <c:crossAx val="476499968"/>
        <c:crosses val="autoZero"/>
        <c:crossBetween val="between"/>
        <c:dispUnits>
          <c:builtInUnit val="billions"/>
        </c:dispUnits>
      </c:valAx>
      <c:valAx>
        <c:axId val="476508160"/>
        <c:scaling>
          <c:orientation val="minMax"/>
        </c:scaling>
        <c:delete val="0"/>
        <c:axPos val="r"/>
        <c:numFmt formatCode="0%" sourceLinked="1"/>
        <c:majorTickMark val="out"/>
        <c:minorTickMark val="none"/>
        <c:tickLblPos val="nextTo"/>
        <c:txPr>
          <a:bodyPr/>
          <a:lstStyle/>
          <a:p>
            <a:pPr>
              <a:defRPr>
                <a:solidFill>
                  <a:schemeClr val="bg1"/>
                </a:solidFill>
              </a:defRPr>
            </a:pPr>
            <a:endParaRPr lang="en-US"/>
          </a:p>
        </c:txPr>
        <c:crossAx val="476509696"/>
        <c:crosses val="max"/>
        <c:crossBetween val="between"/>
      </c:valAx>
      <c:catAx>
        <c:axId val="476509696"/>
        <c:scaling>
          <c:orientation val="minMax"/>
        </c:scaling>
        <c:delete val="1"/>
        <c:axPos val="b"/>
        <c:majorTickMark val="out"/>
        <c:minorTickMark val="none"/>
        <c:tickLblPos val="nextTo"/>
        <c:crossAx val="476508160"/>
        <c:crosses val="autoZero"/>
        <c:auto val="1"/>
        <c:lblAlgn val="ctr"/>
        <c:lblOffset val="100"/>
        <c:noMultiLvlLbl val="0"/>
      </c:cat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v>Communications, computer, etc.</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X'!$B$6:$B$14</c:f>
              <c:numCache>
                <c:formatCode>_-* #,##0_-;\-* #,##0_-;_-* "-"??_-;_-@_-</c:formatCode>
                <c:ptCount val="9"/>
                <c:pt idx="0">
                  <c:v>35.483748413784127</c:v>
                </c:pt>
                <c:pt idx="1">
                  <c:v>36.143024520377928</c:v>
                </c:pt>
                <c:pt idx="2">
                  <c:v>34.874245540052456</c:v>
                </c:pt>
                <c:pt idx="3">
                  <c:v>39.340949637219978</c:v>
                </c:pt>
                <c:pt idx="4">
                  <c:v>41.760380318431714</c:v>
                </c:pt>
                <c:pt idx="5">
                  <c:v>42.890696414960736</c:v>
                </c:pt>
                <c:pt idx="6">
                  <c:v>37.77163807221666</c:v>
                </c:pt>
                <c:pt idx="7">
                  <c:v>44.89471107912302</c:v>
                </c:pt>
                <c:pt idx="8">
                  <c:v>37.198945401345696</c:v>
                </c:pt>
              </c:numCache>
            </c:numRef>
          </c:val>
          <c:smooth val="0"/>
        </c:ser>
        <c:ser>
          <c:idx val="1"/>
          <c:order val="1"/>
          <c:tx>
            <c:v>Insurance &amp; financial</c:v>
          </c:tx>
          <c:spPr>
            <a:ln w="28575">
              <a:solidFill>
                <a:schemeClr val="accent5"/>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X'!$C$6:$C$14</c:f>
              <c:numCache>
                <c:formatCode>_-* #,##0_-;\-* #,##0_-;_-* "-"??_-;_-@_-</c:formatCode>
                <c:ptCount val="9"/>
                <c:pt idx="0">
                  <c:v>0.3963480502927833</c:v>
                </c:pt>
                <c:pt idx="1">
                  <c:v>0.45741874436262464</c:v>
                </c:pt>
                <c:pt idx="2">
                  <c:v>1.3705995802918738</c:v>
                </c:pt>
                <c:pt idx="3">
                  <c:v>0.91047886820907076</c:v>
                </c:pt>
                <c:pt idx="4">
                  <c:v>1.1140216741390794</c:v>
                </c:pt>
                <c:pt idx="5">
                  <c:v>1.1254161594720102</c:v>
                </c:pt>
                <c:pt idx="6">
                  <c:v>1.2984267555856164</c:v>
                </c:pt>
                <c:pt idx="7">
                  <c:v>0.56805488211645738</c:v>
                </c:pt>
                <c:pt idx="8">
                  <c:v>0.21223801437255896</c:v>
                </c:pt>
              </c:numCache>
            </c:numRef>
          </c:val>
          <c:smooth val="0"/>
        </c:ser>
        <c:ser>
          <c:idx val="2"/>
          <c:order val="2"/>
          <c:tx>
            <c:v>Transport</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X'!$D$6:$D$14</c:f>
              <c:numCache>
                <c:formatCode>_-* #,##0_-;\-* #,##0_-;_-* "-"??_-;_-@_-</c:formatCode>
                <c:ptCount val="9"/>
                <c:pt idx="0">
                  <c:v>26.209367320674865</c:v>
                </c:pt>
                <c:pt idx="1">
                  <c:v>27.176607822177278</c:v>
                </c:pt>
                <c:pt idx="2">
                  <c:v>28.137861418713612</c:v>
                </c:pt>
                <c:pt idx="3">
                  <c:v>18.497808328932138</c:v>
                </c:pt>
                <c:pt idx="4">
                  <c:v>25.153789373903578</c:v>
                </c:pt>
                <c:pt idx="5">
                  <c:v>23.690889846855054</c:v>
                </c:pt>
                <c:pt idx="6">
                  <c:v>29.914809221050565</c:v>
                </c:pt>
                <c:pt idx="7">
                  <c:v>31.176174129977234</c:v>
                </c:pt>
                <c:pt idx="8">
                  <c:v>41.084386055102918</c:v>
                </c:pt>
              </c:numCache>
            </c:numRef>
          </c:val>
          <c:smooth val="0"/>
        </c:ser>
        <c:ser>
          <c:idx val="3"/>
          <c:order val="3"/>
          <c:tx>
            <c:v>Travel</c:v>
          </c:tx>
          <c:spPr>
            <a:ln w="28575">
              <a:solidFill>
                <a:schemeClr val="bg1">
                  <a:lumMod val="50000"/>
                </a:schemeClr>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X'!$E$6:$E$14</c:f>
              <c:numCache>
                <c:formatCode>_-* #,##0_-;\-* #,##0_-;_-* "-"??_-;_-@_-</c:formatCode>
                <c:ptCount val="9"/>
                <c:pt idx="0">
                  <c:v>37.910536201211862</c:v>
                </c:pt>
                <c:pt idx="1">
                  <c:v>36.222948892077035</c:v>
                </c:pt>
                <c:pt idx="2">
                  <c:v>35.617293471556181</c:v>
                </c:pt>
                <c:pt idx="3">
                  <c:v>41.25076317515439</c:v>
                </c:pt>
                <c:pt idx="4">
                  <c:v>31.971808621078235</c:v>
                </c:pt>
                <c:pt idx="5">
                  <c:v>32.292997583206365</c:v>
                </c:pt>
                <c:pt idx="6">
                  <c:v>31.01512595048893</c:v>
                </c:pt>
                <c:pt idx="7">
                  <c:v>23.361059915118503</c:v>
                </c:pt>
                <c:pt idx="8">
                  <c:v>21.504430528102755</c:v>
                </c:pt>
              </c:numCache>
            </c:numRef>
          </c:val>
          <c:smooth val="0"/>
        </c:ser>
        <c:dLbls>
          <c:showLegendKey val="0"/>
          <c:showVal val="0"/>
          <c:showCatName val="0"/>
          <c:showSerName val="0"/>
          <c:showPercent val="0"/>
          <c:showBubbleSize val="0"/>
        </c:dLbls>
        <c:marker val="1"/>
        <c:smooth val="0"/>
        <c:axId val="489149952"/>
        <c:axId val="489151488"/>
      </c:lineChart>
      <c:catAx>
        <c:axId val="489149952"/>
        <c:scaling>
          <c:orientation val="minMax"/>
        </c:scaling>
        <c:delete val="0"/>
        <c:axPos val="b"/>
        <c:majorTickMark val="out"/>
        <c:minorTickMark val="none"/>
        <c:tickLblPos val="nextTo"/>
        <c:crossAx val="489151488"/>
        <c:crosses val="autoZero"/>
        <c:auto val="1"/>
        <c:lblAlgn val="ctr"/>
        <c:lblOffset val="100"/>
        <c:noMultiLvlLbl val="0"/>
      </c:catAx>
      <c:valAx>
        <c:axId val="489151488"/>
        <c:scaling>
          <c:orientation val="minMax"/>
          <c:max val="100"/>
        </c:scaling>
        <c:delete val="0"/>
        <c:axPos val="l"/>
        <c:majorGridlines/>
        <c:title>
          <c:tx>
            <c:rich>
              <a:bodyPr rot="-5400000" vert="horz"/>
              <a:lstStyle/>
              <a:p>
                <a:pPr>
                  <a:defRPr b="0"/>
                </a:pPr>
                <a:r>
                  <a:rPr lang="en-US" b="0"/>
                  <a:t>Percent</a:t>
                </a:r>
              </a:p>
            </c:rich>
          </c:tx>
          <c:layout/>
          <c:overlay val="0"/>
        </c:title>
        <c:numFmt formatCode="#,##0" sourceLinked="0"/>
        <c:majorTickMark val="out"/>
        <c:minorTickMark val="none"/>
        <c:tickLblPos val="nextTo"/>
        <c:crossAx val="489149952"/>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'X graphs'!$A$90</c:f>
              <c:strCache>
                <c:ptCount val="1"/>
                <c:pt idx="0">
                  <c:v>No. HS 6-digit subheads exported (left axis)</c:v>
                </c:pt>
              </c:strCache>
            </c:strRef>
          </c:tx>
          <c:spPr>
            <a:ln>
              <a:solidFill>
                <a:schemeClr val="accent1"/>
              </a:solidFill>
            </a:ln>
          </c:spPr>
          <c:marker>
            <c:symbol val="none"/>
          </c:marker>
          <c:cat>
            <c:strRef>
              <c:f>'X graphs'!$E$88:$M$89</c:f>
              <c:strCache>
                <c:ptCount val="9"/>
                <c:pt idx="0">
                  <c:v>2005</c:v>
                </c:pt>
                <c:pt idx="1">
                  <c:v>2006</c:v>
                </c:pt>
                <c:pt idx="2">
                  <c:v>2007</c:v>
                </c:pt>
                <c:pt idx="3">
                  <c:v>2008</c:v>
                </c:pt>
                <c:pt idx="4">
                  <c:v>2009</c:v>
                </c:pt>
                <c:pt idx="5">
                  <c:v>2010</c:v>
                </c:pt>
                <c:pt idx="6">
                  <c:v>2011</c:v>
                </c:pt>
                <c:pt idx="7">
                  <c:v>2012</c:v>
                </c:pt>
                <c:pt idx="8">
                  <c:v>2013</c:v>
                </c:pt>
              </c:strCache>
            </c:strRef>
          </c:cat>
          <c:val>
            <c:numRef>
              <c:f>'X graphs'!$E$90:$M$90</c:f>
              <c:numCache>
                <c:formatCode>_-* #,##0_-;\-* #,##0_-;_-* "-"??_-;_-@_-</c:formatCode>
                <c:ptCount val="9"/>
                <c:pt idx="0">
                  <c:v>1252</c:v>
                </c:pt>
                <c:pt idx="1">
                  <c:v>1645</c:v>
                </c:pt>
                <c:pt idx="2">
                  <c:v>1392</c:v>
                </c:pt>
                <c:pt idx="3">
                  <c:v>1507</c:v>
                </c:pt>
                <c:pt idx="4">
                  <c:v>1412</c:v>
                </c:pt>
                <c:pt idx="5">
                  <c:v>869</c:v>
                </c:pt>
                <c:pt idx="6">
                  <c:v>970</c:v>
                </c:pt>
                <c:pt idx="7">
                  <c:v>845</c:v>
                </c:pt>
                <c:pt idx="8">
                  <c:v>1208</c:v>
                </c:pt>
              </c:numCache>
            </c:numRef>
          </c:val>
          <c:smooth val="0"/>
        </c:ser>
        <c:dLbls>
          <c:showLegendKey val="0"/>
          <c:showVal val="0"/>
          <c:showCatName val="0"/>
          <c:showSerName val="0"/>
          <c:showPercent val="0"/>
          <c:showBubbleSize val="0"/>
        </c:dLbls>
        <c:marker val="1"/>
        <c:smooth val="0"/>
        <c:axId val="217094400"/>
        <c:axId val="217452544"/>
      </c:lineChart>
      <c:lineChart>
        <c:grouping val="standard"/>
        <c:varyColors val="0"/>
        <c:ser>
          <c:idx val="0"/>
          <c:order val="1"/>
          <c:tx>
            <c:strRef>
              <c:f>'X graphs'!$A$91</c:f>
              <c:strCache>
                <c:ptCount val="1"/>
                <c:pt idx="0">
                  <c:v>No. of markets (right axis)</c:v>
                </c:pt>
              </c:strCache>
            </c:strRef>
          </c:tx>
          <c:spPr>
            <a:ln>
              <a:solidFill>
                <a:schemeClr val="accent3"/>
              </a:solidFill>
            </a:ln>
          </c:spPr>
          <c:marker>
            <c:symbol val="none"/>
          </c:marker>
          <c:val>
            <c:numRef>
              <c:f>'X graphs'!$E$91:$M$91</c:f>
              <c:numCache>
                <c:formatCode>General</c:formatCode>
                <c:ptCount val="9"/>
                <c:pt idx="0">
                  <c:v>91</c:v>
                </c:pt>
                <c:pt idx="1">
                  <c:v>96</c:v>
                </c:pt>
                <c:pt idx="2">
                  <c:v>92</c:v>
                </c:pt>
                <c:pt idx="3">
                  <c:v>113</c:v>
                </c:pt>
                <c:pt idx="4">
                  <c:v>108</c:v>
                </c:pt>
                <c:pt idx="5">
                  <c:v>103</c:v>
                </c:pt>
                <c:pt idx="6">
                  <c:v>113</c:v>
                </c:pt>
                <c:pt idx="7">
                  <c:v>107</c:v>
                </c:pt>
                <c:pt idx="8">
                  <c:v>118</c:v>
                </c:pt>
              </c:numCache>
            </c:numRef>
          </c:val>
          <c:smooth val="0"/>
        </c:ser>
        <c:dLbls>
          <c:showLegendKey val="0"/>
          <c:showVal val="0"/>
          <c:showCatName val="0"/>
          <c:showSerName val="0"/>
          <c:showPercent val="0"/>
          <c:showBubbleSize val="0"/>
        </c:dLbls>
        <c:marker val="1"/>
        <c:smooth val="0"/>
        <c:axId val="217547136"/>
        <c:axId val="217454080"/>
      </c:lineChart>
      <c:catAx>
        <c:axId val="217094400"/>
        <c:scaling>
          <c:orientation val="minMax"/>
        </c:scaling>
        <c:delete val="0"/>
        <c:axPos val="b"/>
        <c:majorTickMark val="out"/>
        <c:minorTickMark val="none"/>
        <c:tickLblPos val="nextTo"/>
        <c:crossAx val="217452544"/>
        <c:crosses val="autoZero"/>
        <c:auto val="1"/>
        <c:lblAlgn val="ctr"/>
        <c:lblOffset val="100"/>
        <c:noMultiLvlLbl val="0"/>
      </c:catAx>
      <c:valAx>
        <c:axId val="217452544"/>
        <c:scaling>
          <c:orientation val="minMax"/>
        </c:scaling>
        <c:delete val="0"/>
        <c:axPos val="l"/>
        <c:majorGridlines/>
        <c:numFmt formatCode="_-* #,##0_-;\-* #,##0_-;_-* &quot;-&quot;??_-;_-@_-" sourceLinked="1"/>
        <c:majorTickMark val="out"/>
        <c:minorTickMark val="none"/>
        <c:tickLblPos val="nextTo"/>
        <c:crossAx val="217094400"/>
        <c:crosses val="autoZero"/>
        <c:crossBetween val="between"/>
      </c:valAx>
      <c:valAx>
        <c:axId val="217454080"/>
        <c:scaling>
          <c:orientation val="minMax"/>
          <c:max val="120"/>
          <c:min val="90"/>
        </c:scaling>
        <c:delete val="0"/>
        <c:axPos val="r"/>
        <c:numFmt formatCode="General" sourceLinked="1"/>
        <c:majorTickMark val="out"/>
        <c:minorTickMark val="none"/>
        <c:tickLblPos val="nextTo"/>
        <c:crossAx val="217547136"/>
        <c:crosses val="max"/>
        <c:crossBetween val="between"/>
        <c:majorUnit val="5"/>
      </c:valAx>
      <c:catAx>
        <c:axId val="217547136"/>
        <c:scaling>
          <c:orientation val="minMax"/>
        </c:scaling>
        <c:delete val="1"/>
        <c:axPos val="b"/>
        <c:majorTickMark val="out"/>
        <c:minorTickMark val="none"/>
        <c:tickLblPos val="nextTo"/>
        <c:crossAx val="21745408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'X graphs'!$D$116:$D$136</c:f>
              <c:numCache>
                <c:formatCode>0.0</c:formatCode>
                <c:ptCount val="21"/>
                <c:pt idx="0">
                  <c:v>-2.0433148568190118</c:v>
                </c:pt>
                <c:pt idx="1">
                  <c:v>3.0903698904421675</c:v>
                </c:pt>
                <c:pt idx="2">
                  <c:v>7.8044318398503995E-2</c:v>
                </c:pt>
                <c:pt idx="3">
                  <c:v>4.2040769250756043</c:v>
                </c:pt>
                <c:pt idx="4">
                  <c:v>15.318559736733347</c:v>
                </c:pt>
                <c:pt idx="5">
                  <c:v>1.2250098704110923</c:v>
                </c:pt>
                <c:pt idx="6">
                  <c:v>-4.2121823811981936E-2</c:v>
                </c:pt>
                <c:pt idx="7">
                  <c:v>-1.005038242507097E-2</c:v>
                </c:pt>
                <c:pt idx="8">
                  <c:v>1.2184412724371672</c:v>
                </c:pt>
                <c:pt idx="9">
                  <c:v>-0.2725287050629247</c:v>
                </c:pt>
                <c:pt idx="10">
                  <c:v>-0.51459120853692286</c:v>
                </c:pt>
                <c:pt idx="11">
                  <c:v>0.22180029100607457</c:v>
                </c:pt>
                <c:pt idx="12">
                  <c:v>-1.5078706656156468E-2</c:v>
                </c:pt>
                <c:pt idx="13">
                  <c:v>-6.7005554633562128E-2</c:v>
                </c:pt>
                <c:pt idx="14">
                  <c:v>-26.424422796224867</c:v>
                </c:pt>
                <c:pt idx="15">
                  <c:v>0.31823530790899418</c:v>
                </c:pt>
                <c:pt idx="16">
                  <c:v>2.5944493756234861</c:v>
                </c:pt>
                <c:pt idx="17">
                  <c:v>1.1682358288713324</c:v>
                </c:pt>
                <c:pt idx="18">
                  <c:v>1.7966982830194647E-5</c:v>
                </c:pt>
                <c:pt idx="19">
                  <c:v>-3.7685514869541185E-2</c:v>
                </c:pt>
                <c:pt idx="20">
                  <c:v>-1.0441234850569777E-2</c:v>
                </c:pt>
              </c:numCache>
            </c:numRef>
          </c:val>
        </c:ser>
        <c:dLbls>
          <c:showLegendKey val="0"/>
          <c:showVal val="0"/>
          <c:showCatName val="0"/>
          <c:showSerName val="0"/>
          <c:showPercent val="0"/>
          <c:showBubbleSize val="0"/>
        </c:dLbls>
        <c:gapWidth val="49"/>
        <c:axId val="217627264"/>
        <c:axId val="217782912"/>
      </c:barChart>
      <c:catAx>
        <c:axId val="217627264"/>
        <c:scaling>
          <c:orientation val="minMax"/>
        </c:scaling>
        <c:delete val="0"/>
        <c:axPos val="b"/>
        <c:title>
          <c:tx>
            <c:rich>
              <a:bodyPr/>
              <a:lstStyle/>
              <a:p>
                <a:pPr>
                  <a:defRPr b="0"/>
                </a:pPr>
                <a:r>
                  <a:rPr lang="en-US" b="0"/>
                  <a:t>HS Section</a:t>
                </a:r>
              </a:p>
            </c:rich>
          </c:tx>
          <c:overlay val="0"/>
        </c:title>
        <c:majorTickMark val="out"/>
        <c:minorTickMark val="none"/>
        <c:tickLblPos val="low"/>
        <c:crossAx val="217782912"/>
        <c:crosses val="autoZero"/>
        <c:auto val="1"/>
        <c:lblAlgn val="ctr"/>
        <c:lblOffset val="100"/>
        <c:noMultiLvlLbl val="0"/>
      </c:catAx>
      <c:valAx>
        <c:axId val="217782912"/>
        <c:scaling>
          <c:orientation val="minMax"/>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217627264"/>
        <c:crosses val="autoZero"/>
        <c:crossBetween val="between"/>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'X graphs'!$B$140:$B$149</c:f>
              <c:strCache>
                <c:ptCount val="10"/>
                <c:pt idx="0">
                  <c:v>Bars/rods of non-alloy aluminium</c:v>
                </c:pt>
                <c:pt idx="1">
                  <c:v>Coke and semi-coke</c:v>
                </c:pt>
                <c:pt idx="2">
                  <c:v>Electrical energy</c:v>
                </c:pt>
                <c:pt idx="3">
                  <c:v>Tobacco</c:v>
                </c:pt>
                <c:pt idx="4">
                  <c:v>Natural gas, liquefied</c:v>
                </c:pt>
                <c:pt idx="5">
                  <c:v>Titanium ores</c:v>
                </c:pt>
                <c:pt idx="6">
                  <c:v>Raw cane sugar</c:v>
                </c:pt>
                <c:pt idx="7">
                  <c:v>Natural gas in gaseous state</c:v>
                </c:pt>
                <c:pt idx="8">
                  <c:v>Aluminium, not alloyed</c:v>
                </c:pt>
                <c:pt idx="9">
                  <c:v>All other products</c:v>
                </c:pt>
              </c:strCache>
            </c:strRef>
          </c:cat>
          <c:val>
            <c:numRef>
              <c:f>'X graphs'!$C$140:$C$149</c:f>
              <c:numCache>
                <c:formatCode>_-* #,##0_-;\-* #,##0_-;_-* "-"??_-;_-@_-</c:formatCode>
                <c:ptCount val="10"/>
                <c:pt idx="0">
                  <c:v>1166818.328</c:v>
                </c:pt>
                <c:pt idx="1">
                  <c:v>327517.886</c:v>
                </c:pt>
                <c:pt idx="2">
                  <c:v>268716.88433333329</c:v>
                </c:pt>
                <c:pt idx="3">
                  <c:v>214561.10800000001</c:v>
                </c:pt>
                <c:pt idx="4">
                  <c:v>166656.30933333334</c:v>
                </c:pt>
                <c:pt idx="5">
                  <c:v>153346.40033333332</c:v>
                </c:pt>
                <c:pt idx="6">
                  <c:v>139778.37066666665</c:v>
                </c:pt>
                <c:pt idx="7">
                  <c:v>123069.84366666665</c:v>
                </c:pt>
                <c:pt idx="8">
                  <c:v>92034.333333333328</c:v>
                </c:pt>
                <c:pt idx="9">
                  <c:v>1046352.4366666671</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'X graphs'!$A$157:$A$166</c:f>
              <c:strCache>
                <c:ptCount val="10"/>
                <c:pt idx="0">
                  <c:v>EU28</c:v>
                </c:pt>
                <c:pt idx="1">
                  <c:v>South Africa</c:v>
                </c:pt>
                <c:pt idx="2">
                  <c:v>India</c:v>
                </c:pt>
                <c:pt idx="3">
                  <c:v>China</c:v>
                </c:pt>
                <c:pt idx="4">
                  <c:v>Zimbabwe</c:v>
                </c:pt>
                <c:pt idx="5">
                  <c:v>Switzerland</c:v>
                </c:pt>
                <c:pt idx="6">
                  <c:v>United States</c:v>
                </c:pt>
                <c:pt idx="7">
                  <c:v>Malaysia</c:v>
                </c:pt>
                <c:pt idx="8">
                  <c:v>Iran</c:v>
                </c:pt>
                <c:pt idx="9">
                  <c:v>All others</c:v>
                </c:pt>
              </c:strCache>
            </c:strRef>
          </c:cat>
          <c:val>
            <c:numRef>
              <c:f>'X graphs'!$B$157:$B$166</c:f>
              <c:numCache>
                <c:formatCode>_-* #,##0_-;\-* #,##0_-;_-* "-"??_-;_-@_-</c:formatCode>
                <c:ptCount val="10"/>
                <c:pt idx="0" formatCode="_(* #,##0_);_(* \(#,##0\);_(* &quot;-&quot;_);_(@_)">
                  <c:v>1615850.4609999999</c:v>
                </c:pt>
                <c:pt idx="1">
                  <c:v>717433.21133333317</c:v>
                </c:pt>
                <c:pt idx="2">
                  <c:v>307288.49866666668</c:v>
                </c:pt>
                <c:pt idx="3">
                  <c:v>303336.40833333333</c:v>
                </c:pt>
                <c:pt idx="4">
                  <c:v>94897.761666666658</c:v>
                </c:pt>
                <c:pt idx="5">
                  <c:v>88774.949666666667</c:v>
                </c:pt>
                <c:pt idx="6">
                  <c:v>77059.224999999991</c:v>
                </c:pt>
                <c:pt idx="7">
                  <c:v>54448.644999999997</c:v>
                </c:pt>
                <c:pt idx="8">
                  <c:v>52287.716333333337</c:v>
                </c:pt>
                <c:pt idx="9">
                  <c:v>387852.67866666638</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'X graphs'!$B$3</c:f>
              <c:strCache>
                <c:ptCount val="1"/>
                <c:pt idx="0">
                  <c:v>Exports</c:v>
                </c:pt>
              </c:strCache>
            </c:strRef>
          </c:tx>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graphs'!$B$4:$B$12</c:f>
              <c:numCache>
                <c:formatCode>_-* #,##0_-;\-* #,##0_-;_-* "-"??_-;_-@_-</c:formatCode>
                <c:ptCount val="9"/>
                <c:pt idx="0">
                  <c:v>1745256.1869999999</c:v>
                </c:pt>
                <c:pt idx="1">
                  <c:v>2381131.6159999999</c:v>
                </c:pt>
                <c:pt idx="2">
                  <c:v>2412078.6290000002</c:v>
                </c:pt>
                <c:pt idx="3">
                  <c:v>2653259.648</c:v>
                </c:pt>
                <c:pt idx="4">
                  <c:v>2147169.4530000002</c:v>
                </c:pt>
                <c:pt idx="5">
                  <c:v>2196591.2179999999</c:v>
                </c:pt>
                <c:pt idx="6">
                  <c:v>3604118</c:v>
                </c:pt>
                <c:pt idx="7">
                  <c:v>3469851.7069999999</c:v>
                </c:pt>
                <c:pt idx="8">
                  <c:v>4023718.9580000001</c:v>
                </c:pt>
              </c:numCache>
            </c:numRef>
          </c:val>
          <c:smooth val="0"/>
        </c:ser>
        <c:ser>
          <c:idx val="1"/>
          <c:order val="1"/>
          <c:tx>
            <c:strRef>
              <c:f>'X graphs'!$C$3</c:f>
              <c:strCache>
                <c:ptCount val="1"/>
                <c:pt idx="0">
                  <c:v>Imports</c:v>
                </c:pt>
              </c:strCache>
            </c:strRef>
          </c:tx>
          <c:spPr>
            <a:ln>
              <a:solidFill>
                <a:schemeClr val="accent6"/>
              </a:solidFill>
            </a:ln>
          </c:spPr>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graphs'!$C$4:$C$12</c:f>
              <c:numCache>
                <c:formatCode>_-* #,##0_-;\-* #,##0_-;_-* "-"??_-;_-@_-</c:formatCode>
                <c:ptCount val="9"/>
                <c:pt idx="0">
                  <c:v>2408195.31</c:v>
                </c:pt>
                <c:pt idx="1">
                  <c:v>2869326.5490000001</c:v>
                </c:pt>
                <c:pt idx="2">
                  <c:v>3049746.128</c:v>
                </c:pt>
                <c:pt idx="3">
                  <c:v>4007763.1919999998</c:v>
                </c:pt>
                <c:pt idx="4">
                  <c:v>3764206.5860000001</c:v>
                </c:pt>
                <c:pt idx="5">
                  <c:v>3560982.8670000001</c:v>
                </c:pt>
                <c:pt idx="6">
                  <c:v>6305647</c:v>
                </c:pt>
                <c:pt idx="7">
                  <c:v>6177209.6770000001</c:v>
                </c:pt>
                <c:pt idx="8">
                  <c:v>10099147.182</c:v>
                </c:pt>
              </c:numCache>
            </c:numRef>
          </c:val>
          <c:smooth val="0"/>
        </c:ser>
        <c:dLbls>
          <c:showLegendKey val="0"/>
          <c:showVal val="0"/>
          <c:showCatName val="0"/>
          <c:showSerName val="0"/>
          <c:showPercent val="0"/>
          <c:showBubbleSize val="0"/>
        </c:dLbls>
        <c:marker val="1"/>
        <c:smooth val="0"/>
        <c:axId val="353161600"/>
        <c:axId val="353163136"/>
      </c:lineChart>
      <c:catAx>
        <c:axId val="353161600"/>
        <c:scaling>
          <c:orientation val="minMax"/>
        </c:scaling>
        <c:delete val="0"/>
        <c:axPos val="b"/>
        <c:numFmt formatCode="General" sourceLinked="1"/>
        <c:majorTickMark val="out"/>
        <c:minorTickMark val="none"/>
        <c:tickLblPos val="nextTo"/>
        <c:crossAx val="353163136"/>
        <c:crosses val="autoZero"/>
        <c:auto val="1"/>
        <c:lblAlgn val="ctr"/>
        <c:lblOffset val="100"/>
        <c:noMultiLvlLbl val="0"/>
      </c:catAx>
      <c:valAx>
        <c:axId val="353163136"/>
        <c:scaling>
          <c:orientation val="minMax"/>
        </c:scaling>
        <c:delete val="0"/>
        <c:axPos val="l"/>
        <c:majorGridlines/>
        <c:title>
          <c:tx>
            <c:rich>
              <a:bodyPr rot="-5400000" vert="horz"/>
              <a:lstStyle/>
              <a:p>
                <a:pPr>
                  <a:defRPr b="0"/>
                </a:pPr>
                <a:r>
                  <a:rPr lang="en-US" b="0"/>
                  <a:t>US$ billion</a:t>
                </a:r>
              </a:p>
            </c:rich>
          </c:tx>
          <c:overlay val="0"/>
        </c:title>
        <c:numFmt formatCode="#,##0" sourceLinked="0"/>
        <c:majorTickMark val="out"/>
        <c:minorTickMark val="none"/>
        <c:tickLblPos val="nextTo"/>
        <c:crossAx val="353161600"/>
        <c:crosses val="autoZero"/>
        <c:crossBetween val="between"/>
        <c:dispUnits>
          <c:builtInUnit val="millions"/>
        </c:dispUnits>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graphs'!$A$28:$A$48</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graphs'!$B$28:$B$48</c:f>
              <c:numCache>
                <c:formatCode>0.0%</c:formatCode>
                <c:ptCount val="21"/>
                <c:pt idx="0">
                  <c:v>3.0548943715659208E-2</c:v>
                </c:pt>
                <c:pt idx="1">
                  <c:v>9.4271890271259456E-2</c:v>
                </c:pt>
                <c:pt idx="2">
                  <c:v>2.4329388883356055E-2</c:v>
                </c:pt>
                <c:pt idx="3">
                  <c:v>4.1426464623741055E-2</c:v>
                </c:pt>
                <c:pt idx="4">
                  <c:v>0.21555624966840853</c:v>
                </c:pt>
                <c:pt idx="5">
                  <c:v>7.2707549239644037E-2</c:v>
                </c:pt>
                <c:pt idx="6">
                  <c:v>3.7827475901078197E-2</c:v>
                </c:pt>
                <c:pt idx="7">
                  <c:v>1.2397471669802216E-3</c:v>
                </c:pt>
                <c:pt idx="8">
                  <c:v>6.8386411665364438E-3</c:v>
                </c:pt>
                <c:pt idx="9">
                  <c:v>2.8163546161809997E-2</c:v>
                </c:pt>
                <c:pt idx="10">
                  <c:v>2.4564352903754149E-2</c:v>
                </c:pt>
                <c:pt idx="11">
                  <c:v>4.212459722430565E-3</c:v>
                </c:pt>
                <c:pt idx="12">
                  <c:v>1.1920158548519381E-2</c:v>
                </c:pt>
                <c:pt idx="13">
                  <c:v>6.9403018189314109E-5</c:v>
                </c:pt>
                <c:pt idx="14">
                  <c:v>6.6759154933065959E-2</c:v>
                </c:pt>
                <c:pt idx="15">
                  <c:v>0.17330689251744472</c:v>
                </c:pt>
                <c:pt idx="16">
                  <c:v>0.13520459494748951</c:v>
                </c:pt>
                <c:pt idx="17">
                  <c:v>1.5702897385804607E-2</c:v>
                </c:pt>
                <c:pt idx="18">
                  <c:v>7.7021709188938511E-5</c:v>
                </c:pt>
                <c:pt idx="19">
                  <c:v>1.5216214403272253E-2</c:v>
                </c:pt>
                <c:pt idx="20">
                  <c:v>5.6953112367292563E-5</c:v>
                </c:pt>
              </c:numCache>
            </c:numRef>
          </c:yVal>
          <c:bubbleSize>
            <c:numRef>
              <c:f>'M graphs'!$C$28:$C$48</c:f>
              <c:numCache>
                <c:formatCode>#,##0</c:formatCode>
                <c:ptCount val="21"/>
                <c:pt idx="0">
                  <c:v>175</c:v>
                </c:pt>
                <c:pt idx="1">
                  <c:v>246</c:v>
                </c:pt>
                <c:pt idx="2">
                  <c:v>40</c:v>
                </c:pt>
                <c:pt idx="3">
                  <c:v>190</c:v>
                </c:pt>
                <c:pt idx="4">
                  <c:v>126</c:v>
                </c:pt>
                <c:pt idx="5">
                  <c:v>651</c:v>
                </c:pt>
                <c:pt idx="6">
                  <c:v>209</c:v>
                </c:pt>
                <c:pt idx="7">
                  <c:v>49</c:v>
                </c:pt>
                <c:pt idx="8">
                  <c:v>82</c:v>
                </c:pt>
                <c:pt idx="9">
                  <c:v>139</c:v>
                </c:pt>
                <c:pt idx="10">
                  <c:v>665</c:v>
                </c:pt>
                <c:pt idx="11">
                  <c:v>54</c:v>
                </c:pt>
                <c:pt idx="12">
                  <c:v>138</c:v>
                </c:pt>
                <c:pt idx="13">
                  <c:v>24</c:v>
                </c:pt>
                <c:pt idx="14">
                  <c:v>526</c:v>
                </c:pt>
                <c:pt idx="15">
                  <c:v>788</c:v>
                </c:pt>
                <c:pt idx="16">
                  <c:v>123</c:v>
                </c:pt>
                <c:pt idx="17">
                  <c:v>227</c:v>
                </c:pt>
                <c:pt idx="18">
                  <c:v>19</c:v>
                </c:pt>
                <c:pt idx="19">
                  <c:v>130</c:v>
                </c:pt>
                <c:pt idx="20">
                  <c:v>7</c:v>
                </c:pt>
              </c:numCache>
            </c:numRef>
          </c:bubbleSize>
          <c:bubble3D val="1"/>
        </c:ser>
        <c:dLbls>
          <c:showLegendKey val="0"/>
          <c:showVal val="1"/>
          <c:showCatName val="0"/>
          <c:showSerName val="0"/>
          <c:showPercent val="0"/>
          <c:showBubbleSize val="0"/>
        </c:dLbls>
        <c:bubbleScale val="100"/>
        <c:showNegBubbles val="0"/>
        <c:axId val="353680768"/>
        <c:axId val="374961664"/>
      </c:bubbleChart>
      <c:valAx>
        <c:axId val="353680768"/>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74961664"/>
        <c:crosses val="autoZero"/>
        <c:crossBetween val="midCat"/>
        <c:majorUnit val="1"/>
      </c:valAx>
      <c:valAx>
        <c:axId val="374961664"/>
        <c:scaling>
          <c:orientation val="minMax"/>
          <c:max val="0.300000000000000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53680768"/>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graphs'!$A$52:$A$72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graphs'!$B$52:$B$72</c:f>
              <c:numCache>
                <c:formatCode>0.0%</c:formatCode>
                <c:ptCount val="21"/>
                <c:pt idx="0">
                  <c:v>1.9452293181498274E-2</c:v>
                </c:pt>
                <c:pt idx="1">
                  <c:v>5.5457182839464401E-2</c:v>
                </c:pt>
                <c:pt idx="2">
                  <c:v>1.9061135494153256E-2</c:v>
                </c:pt>
                <c:pt idx="3">
                  <c:v>3.4627408456043771E-2</c:v>
                </c:pt>
                <c:pt idx="4">
                  <c:v>0.26584628759097029</c:v>
                </c:pt>
                <c:pt idx="5">
                  <c:v>5.6930148399568663E-2</c:v>
                </c:pt>
                <c:pt idx="6">
                  <c:v>2.9639422227780581E-2</c:v>
                </c:pt>
                <c:pt idx="7">
                  <c:v>3.3347768820674128E-3</c:v>
                </c:pt>
                <c:pt idx="8">
                  <c:v>4.3271116735649918E-3</c:v>
                </c:pt>
                <c:pt idx="9">
                  <c:v>1.6265625372661005E-2</c:v>
                </c:pt>
                <c:pt idx="10">
                  <c:v>2.0277202852027439E-2</c:v>
                </c:pt>
                <c:pt idx="11">
                  <c:v>3.490408882477859E-3</c:v>
                </c:pt>
                <c:pt idx="12">
                  <c:v>1.2763047851327635E-2</c:v>
                </c:pt>
                <c:pt idx="13">
                  <c:v>5.0834219377061149E-5</c:v>
                </c:pt>
                <c:pt idx="14">
                  <c:v>0.12879301716398556</c:v>
                </c:pt>
                <c:pt idx="15">
                  <c:v>0.16716869592894917</c:v>
                </c:pt>
                <c:pt idx="16">
                  <c:v>0.10571637734892281</c:v>
                </c:pt>
                <c:pt idx="17">
                  <c:v>4.3618816559989726E-2</c:v>
                </c:pt>
                <c:pt idx="18">
                  <c:v>3.8247000109117727E-5</c:v>
                </c:pt>
                <c:pt idx="19">
                  <c:v>1.3124972677981616E-2</c:v>
                </c:pt>
                <c:pt idx="20">
                  <c:v>1.69873970794036E-5</c:v>
                </c:pt>
              </c:numCache>
            </c:numRef>
          </c:yVal>
          <c:bubbleSize>
            <c:numRef>
              <c:f>'M graphs'!$C$52:$C$72</c:f>
              <c:numCache>
                <c:formatCode>General</c:formatCode>
                <c:ptCount val="21"/>
                <c:pt idx="0">
                  <c:v>182</c:v>
                </c:pt>
                <c:pt idx="1">
                  <c:v>249</c:v>
                </c:pt>
                <c:pt idx="2">
                  <c:v>42</c:v>
                </c:pt>
                <c:pt idx="3">
                  <c:v>186</c:v>
                </c:pt>
                <c:pt idx="4">
                  <c:v>133</c:v>
                </c:pt>
                <c:pt idx="5">
                  <c:v>658</c:v>
                </c:pt>
                <c:pt idx="6">
                  <c:v>207</c:v>
                </c:pt>
                <c:pt idx="7">
                  <c:v>47</c:v>
                </c:pt>
                <c:pt idx="8">
                  <c:v>76</c:v>
                </c:pt>
                <c:pt idx="9">
                  <c:v>140</c:v>
                </c:pt>
                <c:pt idx="10">
                  <c:v>687</c:v>
                </c:pt>
                <c:pt idx="11">
                  <c:v>54</c:v>
                </c:pt>
                <c:pt idx="12">
                  <c:v>137</c:v>
                </c:pt>
                <c:pt idx="13">
                  <c:v>32</c:v>
                </c:pt>
                <c:pt idx="14">
                  <c:v>524</c:v>
                </c:pt>
                <c:pt idx="15">
                  <c:v>786</c:v>
                </c:pt>
                <c:pt idx="16">
                  <c:v>129</c:v>
                </c:pt>
                <c:pt idx="17">
                  <c:v>222</c:v>
                </c:pt>
                <c:pt idx="18">
                  <c:v>20</c:v>
                </c:pt>
                <c:pt idx="19">
                  <c:v>130</c:v>
                </c:pt>
                <c:pt idx="20">
                  <c:v>7</c:v>
                </c:pt>
              </c:numCache>
            </c:numRef>
          </c:bubbleSize>
          <c:bubble3D val="1"/>
        </c:ser>
        <c:dLbls>
          <c:showLegendKey val="0"/>
          <c:showVal val="1"/>
          <c:showCatName val="0"/>
          <c:showSerName val="0"/>
          <c:showPercent val="0"/>
          <c:showBubbleSize val="0"/>
        </c:dLbls>
        <c:bubbleScale val="100"/>
        <c:showNegBubbles val="0"/>
        <c:axId val="376577024"/>
        <c:axId val="376685696"/>
      </c:bubbleChart>
      <c:valAx>
        <c:axId val="376577024"/>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76685696"/>
        <c:crosses val="autoZero"/>
        <c:crossBetween val="midCat"/>
        <c:majorUnit val="1"/>
      </c:valAx>
      <c:valAx>
        <c:axId val="376685696"/>
        <c:scaling>
          <c:orientation val="minMax"/>
          <c:max val="0.300000000000000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76577024"/>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4</xdr:col>
      <xdr:colOff>0</xdr:colOff>
      <xdr:row>40</xdr:row>
      <xdr:rowOff>0</xdr:rowOff>
    </xdr:from>
    <xdr:to>
      <xdr:col>15</xdr:col>
      <xdr:colOff>14288</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63</xdr:row>
      <xdr:rowOff>0</xdr:rowOff>
    </xdr:from>
    <xdr:to>
      <xdr:col>15</xdr:col>
      <xdr:colOff>14288</xdr:colOff>
      <xdr:row>80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90487</xdr:colOff>
      <xdr:row>92</xdr:row>
      <xdr:rowOff>95250</xdr:rowOff>
    </xdr:from>
    <xdr:to>
      <xdr:col>12</xdr:col>
      <xdr:colOff>395287</xdr:colOff>
      <xdr:row>110</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116</xdr:row>
      <xdr:rowOff>76200</xdr:rowOff>
    </xdr:from>
    <xdr:to>
      <xdr:col>13</xdr:col>
      <xdr:colOff>366712</xdr:colOff>
      <xdr:row>134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xdr:colOff>
      <xdr:row>138</xdr:row>
      <xdr:rowOff>142875</xdr:rowOff>
    </xdr:from>
    <xdr:to>
      <xdr:col>14</xdr:col>
      <xdr:colOff>442913</xdr:colOff>
      <xdr:row>155</xdr:row>
      <xdr:rowOff>133350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156</xdr:row>
      <xdr:rowOff>0</xdr:rowOff>
    </xdr:from>
    <xdr:to>
      <xdr:col>14</xdr:col>
      <xdr:colOff>433388</xdr:colOff>
      <xdr:row>172</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224790</xdr:colOff>
      <xdr:row>2</xdr:row>
      <xdr:rowOff>0</xdr:rowOff>
    </xdr:from>
    <xdr:to>
      <xdr:col>12</xdr:col>
      <xdr:colOff>0</xdr:colOff>
      <xdr:row>16</xdr:row>
      <xdr:rowOff>90000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26</xdr:row>
      <xdr:rowOff>0</xdr:rowOff>
    </xdr:from>
    <xdr:to>
      <xdr:col>15</xdr:col>
      <xdr:colOff>14288</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49</xdr:row>
      <xdr:rowOff>0</xdr:rowOff>
    </xdr:from>
    <xdr:to>
      <xdr:col>15</xdr:col>
      <xdr:colOff>14288</xdr:colOff>
      <xdr:row>66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78</xdr:row>
      <xdr:rowOff>0</xdr:rowOff>
    </xdr:from>
    <xdr:to>
      <xdr:col>12</xdr:col>
      <xdr:colOff>304800</xdr:colOff>
      <xdr:row>96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102</xdr:row>
      <xdr:rowOff>76200</xdr:rowOff>
    </xdr:from>
    <xdr:to>
      <xdr:col>13</xdr:col>
      <xdr:colOff>366712</xdr:colOff>
      <xdr:row>120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127</xdr:row>
      <xdr:rowOff>0</xdr:rowOff>
    </xdr:from>
    <xdr:to>
      <xdr:col>17</xdr:col>
      <xdr:colOff>128588</xdr:colOff>
      <xdr:row>143</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148</xdr:row>
      <xdr:rowOff>0</xdr:rowOff>
    </xdr:from>
    <xdr:to>
      <xdr:col>17</xdr:col>
      <xdr:colOff>128588</xdr:colOff>
      <xdr:row>164</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152400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20</xdr:row>
      <xdr:rowOff>0</xdr:rowOff>
    </xdr:from>
    <xdr:to>
      <xdr:col>24</xdr:col>
      <xdr:colOff>83820</xdr:colOff>
      <xdr:row>40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11974</xdr:colOff>
      <xdr:row>30</xdr:row>
      <xdr:rowOff>20139</xdr:rowOff>
    </xdr:from>
    <xdr:to>
      <xdr:col>4</xdr:col>
      <xdr:colOff>741680</xdr:colOff>
      <xdr:row>49</xdr:row>
      <xdr:rowOff>142240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70758</xdr:rowOff>
    </xdr:from>
    <xdr:to>
      <xdr:col>4</xdr:col>
      <xdr:colOff>741680</xdr:colOff>
      <xdr:row>79</xdr:row>
      <xdr:rowOff>10160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61</xdr:row>
      <xdr:rowOff>0</xdr:rowOff>
    </xdr:from>
    <xdr:to>
      <xdr:col>26</xdr:col>
      <xdr:colOff>273050</xdr:colOff>
      <xdr:row>80</xdr:row>
      <xdr:rowOff>33746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335280</xdr:colOff>
      <xdr:row>61</xdr:row>
      <xdr:rowOff>0</xdr:rowOff>
    </xdr:from>
    <xdr:to>
      <xdr:col>33</xdr:col>
      <xdr:colOff>621030</xdr:colOff>
      <xdr:row>80</xdr:row>
      <xdr:rowOff>33746</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25</xdr:col>
      <xdr:colOff>10160</xdr:colOff>
      <xdr:row>57</xdr:row>
      <xdr:rowOff>101600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21</xdr:row>
      <xdr:rowOff>0</xdr:rowOff>
    </xdr:from>
    <xdr:to>
      <xdr:col>25</xdr:col>
      <xdr:colOff>30480</xdr:colOff>
      <xdr:row>36</xdr:row>
      <xdr:rowOff>142240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0</xdr:row>
      <xdr:rowOff>0</xdr:rowOff>
    </xdr:from>
    <xdr:to>
      <xdr:col>25</xdr:col>
      <xdr:colOff>285750</xdr:colOff>
      <xdr:row>18</xdr:row>
      <xdr:rowOff>56606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342900</xdr:colOff>
      <xdr:row>0</xdr:row>
      <xdr:rowOff>0</xdr:rowOff>
    </xdr:from>
    <xdr:to>
      <xdr:col>33</xdr:col>
      <xdr:colOff>3810</xdr:colOff>
      <xdr:row>18</xdr:row>
      <xdr:rowOff>56606</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xdr:row>
      <xdr:rowOff>0</xdr:rowOff>
    </xdr:from>
    <xdr:to>
      <xdr:col>5</xdr:col>
      <xdr:colOff>30480</xdr:colOff>
      <xdr:row>24</xdr:row>
      <xdr:rowOff>10160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83</xdr:row>
      <xdr:rowOff>0</xdr:rowOff>
    </xdr:from>
    <xdr:to>
      <xdr:col>12</xdr:col>
      <xdr:colOff>0</xdr:colOff>
      <xdr:row>98</xdr:row>
      <xdr:rowOff>132080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103</xdr:row>
      <xdr:rowOff>0</xdr:rowOff>
    </xdr:from>
    <xdr:to>
      <xdr:col>11</xdr:col>
      <xdr:colOff>619760</xdr:colOff>
      <xdr:row>119</xdr:row>
      <xdr:rowOff>10160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15</xdr:col>
      <xdr:colOff>182880</xdr:colOff>
      <xdr:row>18</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15</xdr:col>
      <xdr:colOff>182880</xdr:colOff>
      <xdr:row>17</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Exports%20of%20goods%20and%20servic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Services%20exports%20by%20sector%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row r="6">
          <cell r="A6" t="str">
            <v>2005</v>
          </cell>
          <cell r="B6">
            <v>1745256186.7483699</v>
          </cell>
          <cell r="C6">
            <v>341969135.208</v>
          </cell>
          <cell r="E6">
            <v>0.16383910812631869</v>
          </cell>
        </row>
        <row r="7">
          <cell r="A7" t="str">
            <v>2006</v>
          </cell>
          <cell r="B7">
            <v>2381131626.05861</v>
          </cell>
          <cell r="C7">
            <v>385639202.97100401</v>
          </cell>
          <cell r="E7">
            <v>0.13938241610934532</v>
          </cell>
        </row>
        <row r="8">
          <cell r="A8" t="str">
            <v>2007</v>
          </cell>
          <cell r="B8">
            <v>2412120000</v>
          </cell>
          <cell r="C8">
            <v>458728582.03131002</v>
          </cell>
          <cell r="E8">
            <v>0.15978849769454925</v>
          </cell>
        </row>
        <row r="9">
          <cell r="A9" t="str">
            <v>2008</v>
          </cell>
          <cell r="B9">
            <v>2653259647.7268701</v>
          </cell>
          <cell r="C9">
            <v>460486960.91618198</v>
          </cell>
          <cell r="E9">
            <v>0.14788838617695318</v>
          </cell>
        </row>
        <row r="10">
          <cell r="A10" t="str">
            <v>2009</v>
          </cell>
          <cell r="B10">
            <v>2147183334.6589701</v>
          </cell>
          <cell r="C10">
            <v>611670460.11613703</v>
          </cell>
          <cell r="E10">
            <v>0.22171180701005519</v>
          </cell>
        </row>
        <row r="11">
          <cell r="A11" t="str">
            <v>2010</v>
          </cell>
          <cell r="B11">
            <v>2333250120.2691102</v>
          </cell>
          <cell r="C11">
            <v>611080572.47253704</v>
          </cell>
          <cell r="E11">
            <v>0.20754481620524845</v>
          </cell>
        </row>
        <row r="12">
          <cell r="A12" t="str">
            <v>2011</v>
          </cell>
          <cell r="B12">
            <v>3118274486.7835498</v>
          </cell>
          <cell r="C12">
            <v>729082534.634799</v>
          </cell>
          <cell r="E12">
            <v>0.18950217787846962</v>
          </cell>
        </row>
        <row r="13">
          <cell r="A13" t="str">
            <v>2012</v>
          </cell>
          <cell r="B13">
            <v>3855505245.8549299</v>
          </cell>
          <cell r="C13">
            <v>1069576419.51124</v>
          </cell>
          <cell r="E13">
            <v>0.21716927600056743</v>
          </cell>
        </row>
        <row r="14">
          <cell r="A14" t="str">
            <v>2013</v>
          </cell>
          <cell r="B14">
            <v>4122638380.7842302</v>
          </cell>
          <cell r="C14">
            <v>1122591849.0820799</v>
          </cell>
          <cell r="E14">
            <v>0.2140214632886939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DR Congo"/>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sheetData sheetId="9"/>
      <sheetData sheetId="10"/>
      <sheetData sheetId="11">
        <row r="6">
          <cell r="A6" t="str">
            <v>2005</v>
          </cell>
          <cell r="B6">
            <v>35.483748413784127</v>
          </cell>
          <cell r="C6">
            <v>0.3963480502927833</v>
          </cell>
          <cell r="D6">
            <v>26.209367320674865</v>
          </cell>
          <cell r="E6">
            <v>37.910536201211862</v>
          </cell>
        </row>
        <row r="7">
          <cell r="A7" t="str">
            <v>2006</v>
          </cell>
          <cell r="B7">
            <v>36.143024520377928</v>
          </cell>
          <cell r="C7">
            <v>0.45741874436262464</v>
          </cell>
          <cell r="D7">
            <v>27.176607822177278</v>
          </cell>
          <cell r="E7">
            <v>36.222948892077035</v>
          </cell>
        </row>
        <row r="8">
          <cell r="A8" t="str">
            <v>2007</v>
          </cell>
          <cell r="B8">
            <v>34.874245540052456</v>
          </cell>
          <cell r="C8">
            <v>1.3705995802918738</v>
          </cell>
          <cell r="D8">
            <v>28.137861418713612</v>
          </cell>
          <cell r="E8">
            <v>35.617293471556181</v>
          </cell>
        </row>
        <row r="9">
          <cell r="A9" t="str">
            <v>2008</v>
          </cell>
          <cell r="B9">
            <v>39.340949637219978</v>
          </cell>
          <cell r="C9">
            <v>0.91047886820907076</v>
          </cell>
          <cell r="D9">
            <v>18.497808328932138</v>
          </cell>
          <cell r="E9">
            <v>41.25076317515439</v>
          </cell>
        </row>
        <row r="10">
          <cell r="A10" t="str">
            <v>2009</v>
          </cell>
          <cell r="B10">
            <v>41.760380318431714</v>
          </cell>
          <cell r="C10">
            <v>1.1140216741390794</v>
          </cell>
          <cell r="D10">
            <v>25.153789373903578</v>
          </cell>
          <cell r="E10">
            <v>31.971808621078235</v>
          </cell>
        </row>
        <row r="11">
          <cell r="A11" t="str">
            <v>2010</v>
          </cell>
          <cell r="B11">
            <v>42.890696414960736</v>
          </cell>
          <cell r="C11">
            <v>1.1254161594720102</v>
          </cell>
          <cell r="D11">
            <v>23.690889846855054</v>
          </cell>
          <cell r="E11">
            <v>32.292997583206365</v>
          </cell>
        </row>
        <row r="12">
          <cell r="A12" t="str">
            <v>2011</v>
          </cell>
          <cell r="B12">
            <v>37.77163807221666</v>
          </cell>
          <cell r="C12">
            <v>1.2984267555856164</v>
          </cell>
          <cell r="D12">
            <v>29.914809221050565</v>
          </cell>
          <cell r="E12">
            <v>31.01512595048893</v>
          </cell>
        </row>
        <row r="13">
          <cell r="A13" t="str">
            <v>2012</v>
          </cell>
          <cell r="B13">
            <v>44.89471107912302</v>
          </cell>
          <cell r="C13">
            <v>0.56805488211645738</v>
          </cell>
          <cell r="D13">
            <v>31.176174129977234</v>
          </cell>
          <cell r="E13">
            <v>23.361059915118503</v>
          </cell>
        </row>
        <row r="14">
          <cell r="A14" t="str">
            <v>2013</v>
          </cell>
          <cell r="B14">
            <v>37.198945401345696</v>
          </cell>
          <cell r="C14">
            <v>0.21223801437255896</v>
          </cell>
          <cell r="D14">
            <v>41.084386055102918</v>
          </cell>
          <cell r="E14">
            <v>21.504430528102755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mf.org/external/np/res/dfidimf/diversification.htm" TargetMode="External"/><Relationship Id="rId1" Type="http://schemas.openxmlformats.org/officeDocument/2006/relationships/hyperlink" Target="http://www.imf.org/external/np/res/dfidimf/diversification.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tabSelected="1" workbookViewId="0">
      <selection activeCell="A8" sqref="A8"/>
    </sheetView>
  </sheetViews>
  <sheetFormatPr defaultColWidth="9.140625" defaultRowHeight="12" x14ac:dyDescent="0.25"/>
  <cols>
    <col min="1" max="1" width="13.42578125" style="1" customWidth="1"/>
    <col min="2" max="2" width="14.42578125" style="1" customWidth="1"/>
    <col min="3" max="3" width="53.140625" style="1" customWidth="1"/>
    <col min="4" max="16384" width="9.140625" style="1"/>
  </cols>
  <sheetData>
    <row r="1" spans="1:3" ht="15" x14ac:dyDescent="0.2">
      <c r="A1" s="3" t="s">
        <v>10309</v>
      </c>
      <c r="C1" s="175" t="s">
        <v>10313</v>
      </c>
    </row>
    <row r="3" spans="1:3" s="176" customFormat="1" ht="19.2" customHeight="1" x14ac:dyDescent="0.2">
      <c r="A3" s="176" t="s">
        <v>10310</v>
      </c>
      <c r="B3" s="176" t="s">
        <v>10311</v>
      </c>
      <c r="C3" s="176" t="s">
        <v>10312</v>
      </c>
    </row>
    <row r="4" spans="1:3" x14ac:dyDescent="0.25">
      <c r="A4" s="1" t="s">
        <v>10314</v>
      </c>
      <c r="B4" s="1" t="s">
        <v>10315</v>
      </c>
      <c r="C4" s="113" t="s">
        <v>10324</v>
      </c>
    </row>
    <row r="5" spans="1:3" x14ac:dyDescent="0.25">
      <c r="A5" s="182" t="s">
        <v>10321</v>
      </c>
      <c r="B5" s="182" t="s">
        <v>10322</v>
      </c>
      <c r="C5" s="182" t="s">
        <v>10323</v>
      </c>
    </row>
    <row r="6" spans="1:3" x14ac:dyDescent="0.25">
      <c r="A6" s="203" t="s">
        <v>10331</v>
      </c>
      <c r="B6" s="182" t="s">
        <v>10322</v>
      </c>
      <c r="C6" s="182" t="s">
        <v>10332</v>
      </c>
    </row>
    <row r="7" spans="1:3" x14ac:dyDescent="0.25">
      <c r="A7" s="182" t="s">
        <v>10794</v>
      </c>
      <c r="B7" s="182" t="s">
        <v>10322</v>
      </c>
      <c r="C7" s="182" t="s">
        <v>10795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26"/>
  <sheetViews>
    <sheetView showGridLines="0" zoomScaleNormal="100" zoomScalePageLayoutView="55" workbookViewId="0">
      <pane xSplit="3" topLeftCell="D1" activePane="topRight" state="frozen"/>
      <selection pane="topRight" activeCell="A8" sqref="A8:A23"/>
    </sheetView>
  </sheetViews>
  <sheetFormatPr defaultColWidth="15.7109375" defaultRowHeight="12" x14ac:dyDescent="0.25"/>
  <cols>
    <col min="1" max="1" width="15.7109375" style="118"/>
    <col min="2" max="2" width="6.42578125" style="118" customWidth="1"/>
    <col min="3" max="3" width="51.140625" style="118" customWidth="1"/>
    <col min="4" max="5" width="11.42578125" style="118" bestFit="1" customWidth="1"/>
    <col min="6" max="7" width="12.42578125" style="118" bestFit="1" customWidth="1"/>
    <col min="8" max="8" width="2.42578125" style="119" customWidth="1"/>
    <col min="9" max="10" width="10.28515625" style="118" bestFit="1" customWidth="1"/>
    <col min="11" max="11" width="2.42578125" style="119" customWidth="1"/>
    <col min="12" max="15" width="8.42578125" style="118" customWidth="1"/>
    <col min="16" max="16" width="2.42578125" style="119" customWidth="1"/>
    <col min="17" max="18" width="14.140625" style="118" bestFit="1" customWidth="1"/>
    <col min="19" max="20" width="15.140625" style="118" bestFit="1" customWidth="1"/>
    <col min="21" max="21" width="2.42578125" style="119" customWidth="1"/>
    <col min="22" max="25" width="8.140625" style="118" customWidth="1"/>
    <col min="26" max="26" width="2.42578125" style="119" customWidth="1"/>
    <col min="27" max="28" width="10.42578125" style="118" bestFit="1" customWidth="1"/>
    <col min="29" max="30" width="11.42578125" style="118" bestFit="1" customWidth="1"/>
    <col min="31" max="31" width="2.42578125" style="119" customWidth="1"/>
    <col min="32" max="33" width="10.28515625" style="118" bestFit="1" customWidth="1"/>
    <col min="34" max="34" width="2.42578125" style="119" customWidth="1"/>
    <col min="35" max="38" width="8" style="118" customWidth="1"/>
    <col min="39" max="39" width="2.42578125" style="119" customWidth="1"/>
    <col min="40" max="41" width="13.140625" style="118" bestFit="1" customWidth="1"/>
    <col min="42" max="43" width="14.140625" style="118" bestFit="1" customWidth="1"/>
    <col min="44" max="44" width="2.42578125" style="119" customWidth="1"/>
    <col min="45" max="48" width="7.28515625" style="118" customWidth="1"/>
    <col min="49" max="49" width="2.42578125" style="119" customWidth="1"/>
    <col min="50" max="50" width="13.140625" style="118" bestFit="1" customWidth="1"/>
    <col min="51" max="51" width="13.85546875" style="118" customWidth="1"/>
    <col min="52" max="53" width="14.140625" style="118" bestFit="1" customWidth="1"/>
    <col min="54" max="54" width="2.42578125" style="118" customWidth="1"/>
    <col min="55" max="56" width="10.28515625" style="118" bestFit="1" customWidth="1"/>
    <col min="57" max="16384" width="15.7109375" style="118"/>
  </cols>
  <sheetData>
    <row r="1" spans="1:75" ht="15" x14ac:dyDescent="0.2">
      <c r="A1" s="161" t="s">
        <v>10274</v>
      </c>
      <c r="B1" s="162"/>
    </row>
    <row r="2" spans="1:75" x14ac:dyDescent="0.2">
      <c r="A2" s="163" t="s">
        <v>5148</v>
      </c>
      <c r="B2" s="163" t="s">
        <v>10273</v>
      </c>
    </row>
    <row r="3" spans="1:75" x14ac:dyDescent="0.2">
      <c r="A3" s="164" t="s">
        <v>10272</v>
      </c>
      <c r="B3" s="122" t="s">
        <v>10271</v>
      </c>
    </row>
    <row r="4" spans="1:75" ht="14.4" x14ac:dyDescent="0.25">
      <c r="A4" s="165" t="s">
        <v>10270</v>
      </c>
    </row>
    <row r="5" spans="1:75" s="184" customFormat="1" ht="24" customHeight="1" x14ac:dyDescent="0.25">
      <c r="A5" s="251" t="s">
        <v>10264</v>
      </c>
      <c r="B5" s="251" t="s">
        <v>10218</v>
      </c>
      <c r="C5" s="183"/>
      <c r="D5" s="247" t="s">
        <v>10269</v>
      </c>
      <c r="E5" s="247"/>
      <c r="F5" s="247"/>
      <c r="G5" s="247"/>
      <c r="H5" s="183"/>
      <c r="I5" s="248" t="s">
        <v>10268</v>
      </c>
      <c r="J5" s="249"/>
      <c r="K5" s="183"/>
      <c r="L5" s="247" t="s">
        <v>10318</v>
      </c>
      <c r="M5" s="247"/>
      <c r="N5" s="247"/>
      <c r="O5" s="247"/>
      <c r="P5" s="183"/>
      <c r="Q5" s="183"/>
      <c r="R5" s="183"/>
      <c r="S5" s="183"/>
      <c r="T5" s="183"/>
      <c r="U5" s="183"/>
      <c r="V5" s="183"/>
      <c r="W5" s="183"/>
      <c r="X5" s="183"/>
      <c r="Y5" s="183"/>
      <c r="Z5" s="183"/>
      <c r="AA5" s="247" t="s">
        <v>10267</v>
      </c>
      <c r="AB5" s="247"/>
      <c r="AC5" s="247"/>
      <c r="AD5" s="247"/>
      <c r="AE5" s="183"/>
      <c r="AF5" s="248" t="s">
        <v>10266</v>
      </c>
      <c r="AG5" s="249"/>
      <c r="AH5" s="183"/>
      <c r="AI5" s="248" t="s">
        <v>10317</v>
      </c>
      <c r="AJ5" s="250"/>
      <c r="AK5" s="250"/>
      <c r="AL5" s="249"/>
      <c r="AX5" s="247" t="s">
        <v>10325</v>
      </c>
      <c r="AY5" s="247"/>
      <c r="AZ5" s="247"/>
      <c r="BA5" s="247"/>
      <c r="BC5" s="247" t="s">
        <v>10326</v>
      </c>
      <c r="BD5" s="247"/>
      <c r="BE5" s="247"/>
      <c r="BF5" s="247"/>
      <c r="BH5" s="247" t="s">
        <v>10327</v>
      </c>
      <c r="BI5" s="247"/>
    </row>
    <row r="6" spans="1:75" s="189" customFormat="1" x14ac:dyDescent="0.25">
      <c r="A6" s="252"/>
      <c r="B6" s="252"/>
      <c r="C6" s="185"/>
      <c r="D6" s="186">
        <v>1996</v>
      </c>
      <c r="E6" s="186">
        <v>2000</v>
      </c>
      <c r="F6" s="186">
        <v>2006</v>
      </c>
      <c r="G6" s="186">
        <v>2011</v>
      </c>
      <c r="H6" s="185"/>
      <c r="I6" s="186" t="s">
        <v>10260</v>
      </c>
      <c r="J6" s="187" t="s">
        <v>10259</v>
      </c>
      <c r="K6" s="188"/>
      <c r="L6" s="186">
        <v>1996</v>
      </c>
      <c r="M6" s="186">
        <v>2000</v>
      </c>
      <c r="N6" s="186">
        <v>2006</v>
      </c>
      <c r="O6" s="186">
        <v>2011</v>
      </c>
      <c r="P6" s="185"/>
      <c r="Q6" s="185"/>
      <c r="R6" s="185"/>
      <c r="S6" s="185"/>
      <c r="T6" s="185"/>
      <c r="U6" s="185"/>
      <c r="V6" s="185"/>
      <c r="W6" s="185"/>
      <c r="X6" s="185"/>
      <c r="Y6" s="185"/>
      <c r="Z6" s="185"/>
      <c r="AA6" s="186">
        <v>1996</v>
      </c>
      <c r="AB6" s="186">
        <v>2000</v>
      </c>
      <c r="AC6" s="186">
        <v>2006</v>
      </c>
      <c r="AD6" s="186">
        <v>2011</v>
      </c>
      <c r="AE6" s="185"/>
      <c r="AF6" s="186" t="s">
        <v>10260</v>
      </c>
      <c r="AG6" s="187" t="s">
        <v>10259</v>
      </c>
      <c r="AH6" s="188"/>
      <c r="AI6" s="186">
        <v>1996</v>
      </c>
      <c r="AJ6" s="186">
        <v>2000</v>
      </c>
      <c r="AK6" s="186">
        <v>2006</v>
      </c>
      <c r="AL6" s="186">
        <v>2011</v>
      </c>
      <c r="AX6" s="186">
        <v>1996</v>
      </c>
      <c r="AY6" s="186">
        <v>2000</v>
      </c>
      <c r="AZ6" s="186">
        <v>2006</v>
      </c>
      <c r="BA6" s="186">
        <v>2011</v>
      </c>
      <c r="BB6" s="185"/>
      <c r="BC6" s="186">
        <v>1996</v>
      </c>
      <c r="BD6" s="186">
        <v>2000</v>
      </c>
      <c r="BE6" s="186">
        <v>2006</v>
      </c>
      <c r="BF6" s="186">
        <v>2011</v>
      </c>
      <c r="BH6" s="186" t="s">
        <v>10260</v>
      </c>
      <c r="BI6" s="187" t="s">
        <v>10259</v>
      </c>
    </row>
    <row r="7" spans="1:75" s="189" customFormat="1" x14ac:dyDescent="0.25">
      <c r="A7" s="190" t="s">
        <v>10242</v>
      </c>
      <c r="B7" s="190" t="s">
        <v>10243</v>
      </c>
      <c r="D7" s="121">
        <v>143751.625497014</v>
      </c>
      <c r="E7" s="121">
        <v>273681.25262533501</v>
      </c>
      <c r="F7" s="121">
        <v>529811.99135294405</v>
      </c>
      <c r="G7" s="121">
        <v>732750.54425952502</v>
      </c>
      <c r="I7" s="120">
        <v>0.11469544302157364</v>
      </c>
      <c r="J7" s="120">
        <v>6.7006028660598904E-2</v>
      </c>
      <c r="L7" s="120">
        <v>0.80481855218059928</v>
      </c>
      <c r="M7" s="120">
        <v>0.82834647310539589</v>
      </c>
      <c r="N7" s="120">
        <v>0.8693424080088803</v>
      </c>
      <c r="O7" s="120">
        <v>0.88291051109497798</v>
      </c>
      <c r="P7" s="191"/>
      <c r="Q7" s="191"/>
      <c r="R7" s="191"/>
      <c r="S7" s="191"/>
      <c r="T7" s="191"/>
      <c r="U7" s="191"/>
      <c r="V7" s="191"/>
      <c r="W7" s="191"/>
      <c r="X7" s="191"/>
      <c r="Y7" s="191"/>
      <c r="Z7" s="191"/>
      <c r="AA7" s="121">
        <v>34862.082036850697</v>
      </c>
      <c r="AB7" s="121">
        <v>56713.408921697097</v>
      </c>
      <c r="AC7" s="121">
        <v>79627.955981975407</v>
      </c>
      <c r="AD7" s="121">
        <v>97175.631781548596</v>
      </c>
      <c r="AF7" s="120">
        <v>7.0730737489350881E-2</v>
      </c>
      <c r="AG7" s="120">
        <v>4.0634838171538679E-2</v>
      </c>
      <c r="AI7" s="120">
        <v>0.19518144781940061</v>
      </c>
      <c r="AJ7" s="120">
        <v>0.17165352689460409</v>
      </c>
      <c r="AK7" s="120">
        <v>0.13065759199111973</v>
      </c>
      <c r="AL7" s="120">
        <v>0.11708948890502197</v>
      </c>
      <c r="AX7" s="121">
        <v>178613.70753386471</v>
      </c>
      <c r="AY7" s="121">
        <v>330394.66154703213</v>
      </c>
      <c r="AZ7" s="121">
        <v>609439.94733491947</v>
      </c>
      <c r="BA7" s="121">
        <v>829926.17604107363</v>
      </c>
      <c r="BB7" s="192"/>
      <c r="BC7" s="121">
        <v>195931.59105865101</v>
      </c>
      <c r="BD7" s="121">
        <v>354610.29897773999</v>
      </c>
      <c r="BE7" s="121">
        <v>700321.22642794997</v>
      </c>
      <c r="BF7" s="121">
        <v>935181.46113372897</v>
      </c>
      <c r="BH7" s="120">
        <v>0.10982054849208378</v>
      </c>
      <c r="BI7" s="120">
        <v>5.9545764655393851E-2</v>
      </c>
    </row>
    <row r="8" spans="1:75" s="189" customFormat="1" x14ac:dyDescent="0.25">
      <c r="BD8" s="193"/>
      <c r="BE8" s="193"/>
    </row>
    <row r="9" spans="1:75" s="189" customFormat="1" ht="14.4" x14ac:dyDescent="0.25">
      <c r="A9" s="166" t="s">
        <v>10265</v>
      </c>
      <c r="BD9" s="193"/>
      <c r="BE9" s="193"/>
    </row>
    <row r="10" spans="1:75" s="184" customFormat="1" ht="22.8" customHeight="1" x14ac:dyDescent="0.25">
      <c r="A10" s="194" t="s">
        <v>10264</v>
      </c>
      <c r="B10" s="194" t="s">
        <v>10218</v>
      </c>
      <c r="C10" s="194"/>
      <c r="D10" s="247" t="s">
        <v>10263</v>
      </c>
      <c r="E10" s="247"/>
      <c r="F10" s="247"/>
      <c r="G10" s="247"/>
      <c r="H10" s="183"/>
      <c r="I10" s="248" t="s">
        <v>10262</v>
      </c>
      <c r="J10" s="249"/>
      <c r="K10" s="183"/>
      <c r="L10" s="247" t="s">
        <v>10318</v>
      </c>
      <c r="M10" s="247"/>
      <c r="N10" s="247"/>
      <c r="O10" s="247"/>
      <c r="P10" s="183"/>
      <c r="Q10" s="253" t="s">
        <v>10286</v>
      </c>
      <c r="R10" s="253"/>
      <c r="S10" s="253"/>
      <c r="T10" s="253"/>
      <c r="U10" s="183"/>
      <c r="V10" s="247" t="s">
        <v>10261</v>
      </c>
      <c r="W10" s="247"/>
      <c r="X10" s="247"/>
      <c r="Y10" s="247"/>
      <c r="AA10" s="254" t="s">
        <v>10328</v>
      </c>
      <c r="AB10" s="254"/>
      <c r="AC10" s="254"/>
      <c r="AD10" s="254"/>
      <c r="AE10" s="183"/>
      <c r="AF10" s="247" t="s">
        <v>10266</v>
      </c>
      <c r="AG10" s="247"/>
      <c r="AH10" s="183"/>
      <c r="AI10" s="255" t="s">
        <v>10329</v>
      </c>
      <c r="AJ10" s="256"/>
      <c r="AK10" s="256"/>
      <c r="AL10" s="257"/>
      <c r="AM10" s="183"/>
      <c r="AN10" s="253" t="s">
        <v>10287</v>
      </c>
      <c r="AO10" s="253"/>
      <c r="AP10" s="253"/>
      <c r="AQ10" s="253"/>
      <c r="AR10" s="183"/>
      <c r="AS10" s="248" t="s">
        <v>10288</v>
      </c>
      <c r="AT10" s="250"/>
      <c r="AU10" s="250"/>
      <c r="AV10" s="249"/>
      <c r="AX10" s="247" t="s">
        <v>10316</v>
      </c>
      <c r="AY10" s="247"/>
      <c r="AZ10" s="247"/>
      <c r="BA10" s="247"/>
      <c r="BB10" s="183"/>
      <c r="BC10" s="247" t="s">
        <v>10326</v>
      </c>
      <c r="BD10" s="247"/>
      <c r="BE10" s="247"/>
      <c r="BF10" s="247"/>
      <c r="BG10" s="183"/>
      <c r="BH10" s="247" t="s">
        <v>10327</v>
      </c>
      <c r="BI10" s="247"/>
      <c r="BJ10" s="183"/>
      <c r="BK10" s="183"/>
      <c r="BL10" s="183"/>
      <c r="BM10" s="183"/>
      <c r="BN10" s="183"/>
      <c r="BO10" s="183"/>
      <c r="BP10" s="183"/>
      <c r="BQ10" s="183"/>
      <c r="BR10" s="183"/>
      <c r="BS10" s="183"/>
      <c r="BT10" s="183"/>
      <c r="BU10" s="183"/>
      <c r="BV10" s="183"/>
      <c r="BW10" s="183"/>
    </row>
    <row r="11" spans="1:75" s="196" customFormat="1" x14ac:dyDescent="0.25">
      <c r="A11" s="195"/>
      <c r="B11" s="195"/>
      <c r="C11" s="195"/>
      <c r="D11" s="195">
        <v>1996</v>
      </c>
      <c r="E11" s="195">
        <v>2000</v>
      </c>
      <c r="F11" s="195">
        <v>2006</v>
      </c>
      <c r="G11" s="195">
        <v>2011</v>
      </c>
      <c r="I11" s="195" t="s">
        <v>10260</v>
      </c>
      <c r="J11" s="197" t="s">
        <v>10259</v>
      </c>
      <c r="L11" s="195">
        <v>1996</v>
      </c>
      <c r="M11" s="195">
        <v>2000</v>
      </c>
      <c r="N11" s="195">
        <v>2006</v>
      </c>
      <c r="O11" s="195">
        <v>2011</v>
      </c>
      <c r="Q11" s="195">
        <v>1996</v>
      </c>
      <c r="R11" s="195">
        <v>2000</v>
      </c>
      <c r="S11" s="195">
        <v>2006</v>
      </c>
      <c r="T11" s="195">
        <v>2011</v>
      </c>
      <c r="V11" s="195">
        <v>1996</v>
      </c>
      <c r="W11" s="195">
        <v>2000</v>
      </c>
      <c r="X11" s="195">
        <v>2006</v>
      </c>
      <c r="Y11" s="195">
        <v>2011</v>
      </c>
      <c r="AA11" s="195">
        <v>1996</v>
      </c>
      <c r="AB11" s="195">
        <v>2000</v>
      </c>
      <c r="AC11" s="195">
        <v>2006</v>
      </c>
      <c r="AD11" s="195">
        <v>2011</v>
      </c>
      <c r="AF11" s="195" t="s">
        <v>10260</v>
      </c>
      <c r="AG11" s="195" t="s">
        <v>10259</v>
      </c>
      <c r="AI11" s="195">
        <v>1996</v>
      </c>
      <c r="AJ11" s="195">
        <v>2000</v>
      </c>
      <c r="AK11" s="195">
        <v>2006</v>
      </c>
      <c r="AL11" s="195">
        <v>2011</v>
      </c>
      <c r="AM11" s="198"/>
      <c r="AN11" s="199">
        <v>1996</v>
      </c>
      <c r="AO11" s="199">
        <v>2000</v>
      </c>
      <c r="AP11" s="199">
        <v>2006</v>
      </c>
      <c r="AQ11" s="199">
        <v>2011</v>
      </c>
      <c r="AS11" s="195">
        <v>1996</v>
      </c>
      <c r="AT11" s="195">
        <v>2000</v>
      </c>
      <c r="AU11" s="195">
        <v>2006</v>
      </c>
      <c r="AV11" s="195">
        <v>2011</v>
      </c>
      <c r="AX11" s="195">
        <v>1996</v>
      </c>
      <c r="AY11" s="195">
        <v>2000</v>
      </c>
      <c r="AZ11" s="195">
        <v>2006</v>
      </c>
      <c r="BA11" s="195">
        <v>2011</v>
      </c>
      <c r="BC11" s="195">
        <v>1996</v>
      </c>
      <c r="BD11" s="195">
        <v>2000</v>
      </c>
      <c r="BE11" s="195">
        <v>2006</v>
      </c>
      <c r="BF11" s="195">
        <v>2011</v>
      </c>
      <c r="BH11" s="195" t="s">
        <v>10260</v>
      </c>
      <c r="BI11" s="197" t="s">
        <v>10259</v>
      </c>
    </row>
    <row r="12" spans="1:75" s="189" customFormat="1" x14ac:dyDescent="0.25">
      <c r="A12" s="190" t="s">
        <v>10242</v>
      </c>
      <c r="B12" s="190" t="s">
        <v>10243</v>
      </c>
      <c r="C12" s="190" t="s">
        <v>10246</v>
      </c>
      <c r="D12" s="121">
        <v>36915.696347932797</v>
      </c>
      <c r="E12" s="121">
        <v>39757.139894386797</v>
      </c>
      <c r="F12" s="121">
        <v>124123.88366542599</v>
      </c>
      <c r="G12" s="121">
        <v>194472.30197503199</v>
      </c>
      <c r="H12" s="200"/>
      <c r="I12" s="120">
        <v>0.11714559997088303</v>
      </c>
      <c r="J12" s="120">
        <v>9.3957575049258502E-2</v>
      </c>
      <c r="L12" s="120">
        <v>0.92988076520700524</v>
      </c>
      <c r="M12" s="120">
        <v>0.90337996518798058</v>
      </c>
      <c r="N12" s="120">
        <v>0.935805418479427</v>
      </c>
      <c r="O12" s="120">
        <v>0.94962586400710169</v>
      </c>
      <c r="Q12" s="121">
        <v>143751.625497014</v>
      </c>
      <c r="R12" s="121">
        <v>273681.25262533501</v>
      </c>
      <c r="S12" s="121">
        <v>529811.99135294405</v>
      </c>
      <c r="T12" s="121">
        <v>732362.27778282994</v>
      </c>
      <c r="V12" s="120">
        <v>0.2568019402931872</v>
      </c>
      <c r="W12" s="120">
        <v>0.14526804270665059</v>
      </c>
      <c r="X12" s="120">
        <v>0.2342791135180981</v>
      </c>
      <c r="Y12" s="120">
        <v>0.26554112339562574</v>
      </c>
      <c r="AA12" s="121">
        <v>2783.6906371445998</v>
      </c>
      <c r="AB12" s="121">
        <v>4252.1822363225101</v>
      </c>
      <c r="AC12" s="121">
        <v>8514.6768882333508</v>
      </c>
      <c r="AD12" s="121">
        <v>10316.035565001201</v>
      </c>
      <c r="AF12" s="120">
        <v>9.1254692269629789E-2</v>
      </c>
      <c r="AG12" s="120">
        <v>3.9127723345563581E-2</v>
      </c>
      <c r="AI12" s="120">
        <v>7.0119234792994686E-2</v>
      </c>
      <c r="AJ12" s="120">
        <v>9.6620034812019431E-2</v>
      </c>
      <c r="AK12" s="120">
        <v>6.4194581520573057E-2</v>
      </c>
      <c r="AL12" s="120">
        <v>5.037413599289834E-2</v>
      </c>
      <c r="AN12" s="121">
        <v>34862.082036850697</v>
      </c>
      <c r="AO12" s="121">
        <v>56713.408921697097</v>
      </c>
      <c r="AP12" s="121">
        <v>79627.955981975407</v>
      </c>
      <c r="AQ12" s="121">
        <v>97186.106100275996</v>
      </c>
      <c r="AS12" s="120">
        <v>7.9848662916980145E-2</v>
      </c>
      <c r="AT12" s="120">
        <v>7.4976664552000402E-2</v>
      </c>
      <c r="AU12" s="120">
        <v>0.10693074791673333</v>
      </c>
      <c r="AV12" s="120">
        <v>0.1061472259662012</v>
      </c>
      <c r="AX12" s="201">
        <v>39699.386985077399</v>
      </c>
      <c r="AY12" s="201">
        <v>44009.322130709304</v>
      </c>
      <c r="AZ12" s="201">
        <v>132638.56055365934</v>
      </c>
      <c r="BA12" s="201">
        <v>204788.33754003319</v>
      </c>
      <c r="BC12" s="201">
        <v>42228.5944666</v>
      </c>
      <c r="BD12" s="201">
        <v>47260.717649869897</v>
      </c>
      <c r="BE12" s="201">
        <v>145825.4343279</v>
      </c>
      <c r="BF12" s="201">
        <v>220559.802366319</v>
      </c>
      <c r="BH12" s="120">
        <v>0.1165066544056732</v>
      </c>
      <c r="BI12" s="120">
        <v>8.627207969381101E-2</v>
      </c>
    </row>
    <row r="13" spans="1:75" s="189" customFormat="1" x14ac:dyDescent="0.25">
      <c r="A13" s="190" t="s">
        <v>10242</v>
      </c>
      <c r="B13" s="190" t="s">
        <v>10243</v>
      </c>
      <c r="C13" s="190" t="s">
        <v>10247</v>
      </c>
      <c r="D13" s="121">
        <v>16384.812768496799</v>
      </c>
      <c r="E13" s="121">
        <v>52295.087023516899</v>
      </c>
      <c r="F13" s="121">
        <v>24468.2160496039</v>
      </c>
      <c r="G13" s="121">
        <v>31869.6286738899</v>
      </c>
      <c r="H13" s="200"/>
      <c r="I13" s="120">
        <v>4.5351551192582606E-2</v>
      </c>
      <c r="J13" s="120">
        <v>5.4277503134934513E-2</v>
      </c>
      <c r="L13" s="120">
        <v>0.73253725575094319</v>
      </c>
      <c r="M13" s="120">
        <v>0.80522484894243396</v>
      </c>
      <c r="N13" s="120">
        <v>0.80997174796150118</v>
      </c>
      <c r="O13" s="120">
        <v>0.82319766819657514</v>
      </c>
      <c r="Q13" s="121">
        <v>143751.625497014</v>
      </c>
      <c r="R13" s="121">
        <v>273681.25262533501</v>
      </c>
      <c r="S13" s="121">
        <v>529811.99135294405</v>
      </c>
      <c r="T13" s="121">
        <v>732362.27778282994</v>
      </c>
      <c r="V13" s="120">
        <v>0.11398001735178391</v>
      </c>
      <c r="W13" s="120">
        <v>0.19108026772702619</v>
      </c>
      <c r="X13" s="120">
        <v>4.6182827963408522E-2</v>
      </c>
      <c r="Y13" s="120">
        <v>4.3516207266126171E-2</v>
      </c>
      <c r="AA13" s="121">
        <v>5982.3946873209898</v>
      </c>
      <c r="AB13" s="121">
        <v>12649.613940692299</v>
      </c>
      <c r="AC13" s="121">
        <v>5740.5117377347997</v>
      </c>
      <c r="AD13" s="121">
        <v>6844.8015354527297</v>
      </c>
      <c r="AF13" s="120">
        <v>9.0183240415306898E-3</v>
      </c>
      <c r="AG13" s="120">
        <v>3.5814652513567191E-2</v>
      </c>
      <c r="AI13" s="120">
        <v>0.26746274424905681</v>
      </c>
      <c r="AJ13" s="120">
        <v>0.19477515105756599</v>
      </c>
      <c r="AK13" s="120">
        <v>0.19002825203849877</v>
      </c>
      <c r="AL13" s="120">
        <v>0.17680233180342483</v>
      </c>
      <c r="AN13" s="121">
        <v>34862.082036850697</v>
      </c>
      <c r="AO13" s="121">
        <v>56713.408921697097</v>
      </c>
      <c r="AP13" s="121">
        <v>79627.955981975407</v>
      </c>
      <c r="AQ13" s="121">
        <v>97186.106100275996</v>
      </c>
      <c r="AS13" s="120">
        <v>0.17160176150688147</v>
      </c>
      <c r="AT13" s="120">
        <v>0.22304450007858515</v>
      </c>
      <c r="AU13" s="120">
        <v>7.2091662619523003E-2</v>
      </c>
      <c r="AV13" s="120">
        <v>7.0429836219493225E-2</v>
      </c>
      <c r="AX13" s="201">
        <v>22367.207455817788</v>
      </c>
      <c r="AY13" s="201">
        <v>64944.700964209202</v>
      </c>
      <c r="AZ13" s="201">
        <v>30208.727787338699</v>
      </c>
      <c r="BA13" s="201">
        <v>38714.43020934263</v>
      </c>
      <c r="BC13" s="201">
        <v>23088.408643000199</v>
      </c>
      <c r="BD13" s="201">
        <v>66826.281038389905</v>
      </c>
      <c r="BE13" s="201">
        <v>32044.141124439899</v>
      </c>
      <c r="BF13" s="201">
        <v>40572.771784919998</v>
      </c>
      <c r="BH13" s="120">
        <v>3.8299660114699652E-2</v>
      </c>
      <c r="BI13" s="120">
        <v>4.83280552157479E-2</v>
      </c>
    </row>
    <row r="14" spans="1:75" s="189" customFormat="1" x14ac:dyDescent="0.25">
      <c r="A14" s="190" t="s">
        <v>10242</v>
      </c>
      <c r="B14" s="190" t="s">
        <v>10243</v>
      </c>
      <c r="C14" s="190" t="s">
        <v>10305</v>
      </c>
      <c r="D14" s="121">
        <v>1026.9830981948701</v>
      </c>
      <c r="E14" s="121">
        <v>4474.9285065739596</v>
      </c>
      <c r="F14" s="121">
        <v>1031.9661949489901</v>
      </c>
      <c r="G14" s="121">
        <v>1220.51566756021</v>
      </c>
      <c r="H14" s="200"/>
      <c r="I14" s="120">
        <v>1.1576358321549352E-2</v>
      </c>
      <c r="J14" s="120">
        <v>3.4131048705477562E-2</v>
      </c>
      <c r="L14" s="120">
        <v>0.94624029013395794</v>
      </c>
      <c r="M14" s="120">
        <v>0.95265299307807827</v>
      </c>
      <c r="N14" s="120">
        <v>0.96279159551352389</v>
      </c>
      <c r="O14" s="120">
        <v>0.9628017296262289</v>
      </c>
      <c r="Q14" s="121">
        <v>143751.625497014</v>
      </c>
      <c r="R14" s="121">
        <v>273681.25262533501</v>
      </c>
      <c r="S14" s="121">
        <v>529811.99135294405</v>
      </c>
      <c r="T14" s="121">
        <v>732362.27778282994</v>
      </c>
      <c r="V14" s="120">
        <v>7.1441494636608647E-3</v>
      </c>
      <c r="W14" s="120">
        <v>1.635087702810269E-2</v>
      </c>
      <c r="X14" s="120">
        <v>1.9477969766477532E-3</v>
      </c>
      <c r="Y14" s="120">
        <v>1.6665463317625077E-3</v>
      </c>
      <c r="AA14" s="121">
        <v>58.347032959745498</v>
      </c>
      <c r="AB14" s="121">
        <v>222.404666248182</v>
      </c>
      <c r="AC14" s="121">
        <v>39.881751956456696</v>
      </c>
      <c r="AD14" s="121">
        <v>47.155162273081501</v>
      </c>
      <c r="AF14" s="120">
        <v>-1.4097356347923418E-2</v>
      </c>
      <c r="AG14" s="120">
        <v>3.4072534334448568E-2</v>
      </c>
      <c r="AI14" s="120">
        <v>5.3759709866042046E-2</v>
      </c>
      <c r="AJ14" s="120">
        <v>4.7347006921921619E-2</v>
      </c>
      <c r="AK14" s="120">
        <v>3.7208404486475978E-2</v>
      </c>
      <c r="AL14" s="120">
        <v>3.7198270373771061E-2</v>
      </c>
      <c r="AN14" s="121">
        <v>34862.082036850697</v>
      </c>
      <c r="AO14" s="121">
        <v>56713.408921697097</v>
      </c>
      <c r="AP14" s="121">
        <v>79627.955981975407</v>
      </c>
      <c r="AQ14" s="121">
        <v>97186.106100275996</v>
      </c>
      <c r="AS14" s="120">
        <v>1.6736531368972804E-3</v>
      </c>
      <c r="AT14" s="120">
        <v>3.9215534822682058E-3</v>
      </c>
      <c r="AU14" s="120">
        <v>5.0085113280421681E-4</v>
      </c>
      <c r="AV14" s="120">
        <v>4.8520477015950316E-4</v>
      </c>
      <c r="AX14" s="201">
        <v>1085.3301311546156</v>
      </c>
      <c r="AY14" s="201">
        <v>4697.3331728221419</v>
      </c>
      <c r="AZ14" s="201">
        <v>1071.8479469054469</v>
      </c>
      <c r="BA14" s="201">
        <v>1267.6708298332915</v>
      </c>
      <c r="BC14" s="201">
        <v>1143.4392269100399</v>
      </c>
      <c r="BD14" s="201">
        <v>4885.0744072599</v>
      </c>
      <c r="BE14" s="201">
        <v>1130.7022424300501</v>
      </c>
      <c r="BF14" s="201">
        <v>1332.59593778</v>
      </c>
      <c r="BH14" s="120">
        <v>1.0258143432029687E-2</v>
      </c>
      <c r="BI14" s="120">
        <v>3.3403781272372202E-2</v>
      </c>
    </row>
    <row r="15" spans="1:75" s="189" customFormat="1" x14ac:dyDescent="0.25">
      <c r="A15" s="190" t="s">
        <v>10242</v>
      </c>
      <c r="B15" s="190" t="s">
        <v>10243</v>
      </c>
      <c r="C15" s="190" t="s">
        <v>10248</v>
      </c>
      <c r="D15" s="121">
        <v>4351.7981289586596</v>
      </c>
      <c r="E15" s="121">
        <v>6353.3285132487799</v>
      </c>
      <c r="F15" s="121">
        <v>7985.6793436060598</v>
      </c>
      <c r="G15" s="121">
        <v>9241.7774082976193</v>
      </c>
      <c r="H15" s="200"/>
      <c r="I15" s="120">
        <v>5.1491543329988287E-2</v>
      </c>
      <c r="J15" s="120">
        <v>2.9647874494649118E-2</v>
      </c>
      <c r="L15" s="120">
        <v>0.83117520429635072</v>
      </c>
      <c r="M15" s="120">
        <v>0.80803594705913739</v>
      </c>
      <c r="N15" s="120">
        <v>0.82576346359369568</v>
      </c>
      <c r="O15" s="120">
        <v>0.84943772299285247</v>
      </c>
      <c r="Q15" s="121">
        <v>143751.625497014</v>
      </c>
      <c r="R15" s="121">
        <v>273681.25262533501</v>
      </c>
      <c r="S15" s="121">
        <v>529811.99135294405</v>
      </c>
      <c r="T15" s="121">
        <v>732362.27778282994</v>
      </c>
      <c r="V15" s="120">
        <v>3.0273035966811065E-2</v>
      </c>
      <c r="W15" s="120">
        <v>2.321433584618373E-2</v>
      </c>
      <c r="X15" s="120">
        <v>1.5072666292836418E-2</v>
      </c>
      <c r="Y15" s="120">
        <v>1.2619133574542349E-2</v>
      </c>
      <c r="AA15" s="121">
        <v>883.91884919971596</v>
      </c>
      <c r="AB15" s="121">
        <v>1509.35202265045</v>
      </c>
      <c r="AC15" s="121">
        <v>1684.9826506321499</v>
      </c>
      <c r="AD15" s="121">
        <v>1638.0989594904199</v>
      </c>
      <c r="AF15" s="120">
        <v>4.1985917018764196E-2</v>
      </c>
      <c r="AG15" s="120">
        <v>-5.6278776186142743E-3</v>
      </c>
      <c r="AI15" s="120">
        <v>0.16882479570364933</v>
      </c>
      <c r="AJ15" s="120">
        <v>0.19196405294086263</v>
      </c>
      <c r="AK15" s="120">
        <v>0.17423653640630438</v>
      </c>
      <c r="AL15" s="120">
        <v>0.15056227700714744</v>
      </c>
      <c r="AN15" s="121">
        <v>34862.082036850697</v>
      </c>
      <c r="AO15" s="121">
        <v>56713.408921697097</v>
      </c>
      <c r="AP15" s="121">
        <v>79627.955981975407</v>
      </c>
      <c r="AQ15" s="121">
        <v>97186.106100275996</v>
      </c>
      <c r="AS15" s="120">
        <v>2.5354734931361138E-2</v>
      </c>
      <c r="AT15" s="120">
        <v>2.6613671287761553E-2</v>
      </c>
      <c r="AU15" s="120">
        <v>2.1160691993821399E-2</v>
      </c>
      <c r="AV15" s="120">
        <v>1.6855279270066033E-2</v>
      </c>
      <c r="AX15" s="201">
        <v>5235.7169781583752</v>
      </c>
      <c r="AY15" s="201">
        <v>7862.6805358992297</v>
      </c>
      <c r="AZ15" s="201">
        <v>9670.6619942382094</v>
      </c>
      <c r="BA15" s="201">
        <v>10879.87636778804</v>
      </c>
      <c r="BC15" s="201">
        <v>5897.9316384900103</v>
      </c>
      <c r="BD15" s="201">
        <v>9376.5616686199901</v>
      </c>
      <c r="BE15" s="201">
        <v>12428.115388689999</v>
      </c>
      <c r="BF15" s="201">
        <v>12996.526727529999</v>
      </c>
      <c r="BH15" s="120">
        <v>5.4083878933842477E-2</v>
      </c>
      <c r="BI15" s="120">
        <v>8.9842928253687226E-3</v>
      </c>
    </row>
    <row r="16" spans="1:75" s="189" customFormat="1" x14ac:dyDescent="0.25">
      <c r="A16" s="190" t="s">
        <v>10242</v>
      </c>
      <c r="B16" s="190" t="s">
        <v>10243</v>
      </c>
      <c r="C16" s="190" t="s">
        <v>10249</v>
      </c>
      <c r="D16" s="121">
        <v>23668.147472866302</v>
      </c>
      <c r="E16" s="121">
        <v>34915.219580079502</v>
      </c>
      <c r="F16" s="121">
        <v>92670.4625090154</v>
      </c>
      <c r="G16" s="121">
        <v>90528.718062573593</v>
      </c>
      <c r="H16" s="200"/>
      <c r="I16" s="120">
        <v>9.3557122601472642E-2</v>
      </c>
      <c r="J16" s="120">
        <v>-4.6656139475990122E-3</v>
      </c>
      <c r="L16" s="120">
        <v>0.78709625431067654</v>
      </c>
      <c r="M16" s="120">
        <v>0.83883429316527125</v>
      </c>
      <c r="N16" s="120">
        <v>0.85612639487195141</v>
      </c>
      <c r="O16" s="120">
        <v>0.86646905302270949</v>
      </c>
      <c r="Q16" s="121">
        <v>143751.625497014</v>
      </c>
      <c r="R16" s="121">
        <v>273681.25262533501</v>
      </c>
      <c r="S16" s="121">
        <v>529811.99135294405</v>
      </c>
      <c r="T16" s="121">
        <v>732362.27778282994</v>
      </c>
      <c r="V16" s="120">
        <v>0.16464612063366152</v>
      </c>
      <c r="W16" s="120">
        <v>0.12757621958080498</v>
      </c>
      <c r="X16" s="120">
        <v>0.17491197636423683</v>
      </c>
      <c r="Y16" s="120">
        <v>0.12361193470619797</v>
      </c>
      <c r="AA16" s="121">
        <v>6402.0597517817196</v>
      </c>
      <c r="AB16" s="121">
        <v>6708.2808711595999</v>
      </c>
      <c r="AC16" s="121">
        <v>15573.4405689593</v>
      </c>
      <c r="AD16" s="121">
        <v>13951.318179645101</v>
      </c>
      <c r="AF16" s="120">
        <v>5.330230527308677E-2</v>
      </c>
      <c r="AG16" s="120">
        <v>-2.1758383420162675E-2</v>
      </c>
      <c r="AI16" s="120">
        <v>0.21290374568932346</v>
      </c>
      <c r="AJ16" s="120">
        <v>0.16116570683472872</v>
      </c>
      <c r="AK16" s="120">
        <v>0.14387360512804864</v>
      </c>
      <c r="AL16" s="120">
        <v>0.13353094697729057</v>
      </c>
      <c r="AN16" s="121">
        <v>34862.082036850697</v>
      </c>
      <c r="AO16" s="121">
        <v>56713.408921697097</v>
      </c>
      <c r="AP16" s="121">
        <v>79627.955981975407</v>
      </c>
      <c r="AQ16" s="121">
        <v>97186.106100275996</v>
      </c>
      <c r="AS16" s="120">
        <v>0.18363962728945654</v>
      </c>
      <c r="AT16" s="120">
        <v>0.11828385912089272</v>
      </c>
      <c r="AU16" s="120">
        <v>0.19557755033275634</v>
      </c>
      <c r="AV16" s="120">
        <v>0.14355259964063402</v>
      </c>
      <c r="AX16" s="201">
        <v>30070.20722464802</v>
      </c>
      <c r="AY16" s="201">
        <v>41623.500451239102</v>
      </c>
      <c r="AZ16" s="201">
        <v>108243.9030779747</v>
      </c>
      <c r="BA16" s="201">
        <v>104480.03624221869</v>
      </c>
      <c r="BC16" s="201">
        <v>32956.559354380202</v>
      </c>
      <c r="BD16" s="201">
        <v>44656.502905169997</v>
      </c>
      <c r="BE16" s="201">
        <v>122220.27598062</v>
      </c>
      <c r="BF16" s="201">
        <v>115479.76336445</v>
      </c>
      <c r="BH16" s="120">
        <v>8.7187043316905299E-2</v>
      </c>
      <c r="BI16" s="120">
        <v>-1.1281808046897712E-2</v>
      </c>
    </row>
    <row r="17" spans="1:61" s="189" customFormat="1" x14ac:dyDescent="0.25">
      <c r="A17" s="190" t="s">
        <v>10242</v>
      </c>
      <c r="B17" s="190" t="s">
        <v>10243</v>
      </c>
      <c r="C17" s="190" t="s">
        <v>10306</v>
      </c>
      <c r="D17" s="121">
        <v>4656.6217919851997</v>
      </c>
      <c r="E17" s="121">
        <v>5625.4013486528702</v>
      </c>
      <c r="F17" s="121">
        <v>19592.380077835998</v>
      </c>
      <c r="G17" s="121">
        <v>29305.5969397238</v>
      </c>
      <c r="H17" s="200"/>
      <c r="I17" s="120">
        <v>0.13046895543978443</v>
      </c>
      <c r="J17" s="120">
        <v>8.3858717487002465E-2</v>
      </c>
      <c r="L17" s="120">
        <v>0.8711637815935247</v>
      </c>
      <c r="M17" s="120">
        <v>0.89901743226099007</v>
      </c>
      <c r="N17" s="120">
        <v>0.90615484472049923</v>
      </c>
      <c r="O17" s="120">
        <v>0.90997832898074926</v>
      </c>
      <c r="Q17" s="121">
        <v>143751.625497014</v>
      </c>
      <c r="R17" s="121">
        <v>273681.25262533501</v>
      </c>
      <c r="S17" s="121">
        <v>529811.99135294405</v>
      </c>
      <c r="T17" s="121">
        <v>732362.27778282994</v>
      </c>
      <c r="V17" s="120">
        <v>3.2393524427185884E-2</v>
      </c>
      <c r="W17" s="120">
        <v>2.0554573229588178E-2</v>
      </c>
      <c r="X17" s="120">
        <v>3.6979872856037668E-2</v>
      </c>
      <c r="Y17" s="120">
        <v>4.0015164391650843E-2</v>
      </c>
      <c r="AA17" s="121">
        <v>688.66676382155094</v>
      </c>
      <c r="AB17" s="121">
        <v>631.87592627741503</v>
      </c>
      <c r="AC17" s="121">
        <v>2029.06816799798</v>
      </c>
      <c r="AD17" s="121">
        <v>2899.1226743668799</v>
      </c>
      <c r="AF17" s="120">
        <v>0.1005687182655981</v>
      </c>
      <c r="AG17" s="120">
        <v>7.397455242660822E-2</v>
      </c>
      <c r="AI17" s="120">
        <v>0.12883621840647519</v>
      </c>
      <c r="AJ17" s="120">
        <v>0.10098256773900995</v>
      </c>
      <c r="AK17" s="120">
        <v>9.3845155279500811E-2</v>
      </c>
      <c r="AL17" s="120">
        <v>9.002167101925064E-2</v>
      </c>
      <c r="AN17" s="121">
        <v>34862.082036850697</v>
      </c>
      <c r="AO17" s="121">
        <v>56713.408921697097</v>
      </c>
      <c r="AP17" s="121">
        <v>79627.955981975407</v>
      </c>
      <c r="AQ17" s="121">
        <v>97186.106100275996</v>
      </c>
      <c r="AS17" s="120">
        <v>1.9754034285548436E-2</v>
      </c>
      <c r="AT17" s="120">
        <v>1.1141561374838738E-2</v>
      </c>
      <c r="AU17" s="120">
        <v>2.5481856754646322E-2</v>
      </c>
      <c r="AV17" s="120">
        <v>2.9830628993156531E-2</v>
      </c>
      <c r="AX17" s="201">
        <v>5345.288555806751</v>
      </c>
      <c r="AY17" s="201">
        <v>6257.2772749302849</v>
      </c>
      <c r="AZ17" s="201">
        <v>21621.448245833977</v>
      </c>
      <c r="BA17" s="201">
        <v>32204.719614090682</v>
      </c>
      <c r="BC17" s="201">
        <v>6389.8119918599996</v>
      </c>
      <c r="BD17" s="201">
        <v>7139.6068511699896</v>
      </c>
      <c r="BE17" s="201">
        <v>26694.722122110001</v>
      </c>
      <c r="BF17" s="201">
        <v>38427.519711399902</v>
      </c>
      <c r="BH17" s="120">
        <v>0.12705112867856827</v>
      </c>
      <c r="BI17" s="120">
        <v>7.5581663858252712E-2</v>
      </c>
    </row>
    <row r="18" spans="1:61" s="189" customFormat="1" x14ac:dyDescent="0.25">
      <c r="A18" s="190" t="s">
        <v>10242</v>
      </c>
      <c r="B18" s="190" t="s">
        <v>10243</v>
      </c>
      <c r="C18" s="190" t="s">
        <v>10250</v>
      </c>
      <c r="D18" s="121">
        <v>4488.96003961731</v>
      </c>
      <c r="E18" s="121">
        <v>18358.7721758398</v>
      </c>
      <c r="F18" s="121">
        <v>31067.962727349</v>
      </c>
      <c r="G18" s="121">
        <v>32241.9497229384</v>
      </c>
      <c r="H18" s="200"/>
      <c r="I18" s="120">
        <v>0.14047307630904649</v>
      </c>
      <c r="J18" s="120">
        <v>7.4458314150989136E-3</v>
      </c>
      <c r="L18" s="120">
        <v>0.72669653258451605</v>
      </c>
      <c r="M18" s="120">
        <v>0.80115397270188271</v>
      </c>
      <c r="N18" s="120">
        <v>0.81446035146446683</v>
      </c>
      <c r="O18" s="120">
        <v>0.82489231046444944</v>
      </c>
      <c r="Q18" s="121">
        <v>143751.625497014</v>
      </c>
      <c r="R18" s="121">
        <v>273681.25262533501</v>
      </c>
      <c r="S18" s="121">
        <v>529811.99135294405</v>
      </c>
      <c r="T18" s="121">
        <v>732362.27778282994</v>
      </c>
      <c r="V18" s="120">
        <v>3.1227194990644153E-2</v>
      </c>
      <c r="W18" s="120">
        <v>6.708085409479124E-2</v>
      </c>
      <c r="X18" s="120">
        <v>5.8639599017026596E-2</v>
      </c>
      <c r="Y18" s="120">
        <v>4.4024590972310047E-2</v>
      </c>
      <c r="AA18" s="121">
        <v>1688.25402201059</v>
      </c>
      <c r="AB18" s="121">
        <v>4556.6383462163403</v>
      </c>
      <c r="AC18" s="121">
        <v>7077.4947789448797</v>
      </c>
      <c r="AD18" s="121">
        <v>6844.3034932963501</v>
      </c>
      <c r="AF18" s="120">
        <v>9.7807257993275165E-2</v>
      </c>
      <c r="AG18" s="120">
        <v>-6.6782608001135779E-3</v>
      </c>
      <c r="AI18" s="120">
        <v>0.27330346741548395</v>
      </c>
      <c r="AJ18" s="120">
        <v>0.19884602729811734</v>
      </c>
      <c r="AK18" s="120">
        <v>0.18553964853553309</v>
      </c>
      <c r="AL18" s="120">
        <v>0.17510768953555059</v>
      </c>
      <c r="AN18" s="121">
        <v>34862.082036850697</v>
      </c>
      <c r="AO18" s="121">
        <v>56713.408921697097</v>
      </c>
      <c r="AP18" s="121">
        <v>79627.955981975407</v>
      </c>
      <c r="AQ18" s="121">
        <v>97186.106100275996</v>
      </c>
      <c r="AS18" s="120">
        <v>4.8426655075449423E-2</v>
      </c>
      <c r="AT18" s="120">
        <v>8.0344991296636498E-2</v>
      </c>
      <c r="AU18" s="120">
        <v>8.888203510519524E-2</v>
      </c>
      <c r="AV18" s="120">
        <v>7.0424711596474926E-2</v>
      </c>
      <c r="AX18" s="201">
        <v>6177.2140616279003</v>
      </c>
      <c r="AY18" s="201">
        <v>22915.41052205614</v>
      </c>
      <c r="AZ18" s="201">
        <v>38145.457506293882</v>
      </c>
      <c r="BA18" s="201">
        <v>39086.253216234749</v>
      </c>
      <c r="BC18" s="201">
        <v>6446.7619172601899</v>
      </c>
      <c r="BD18" s="201">
        <v>23702.44391889</v>
      </c>
      <c r="BE18" s="201">
        <v>41197.843434350099</v>
      </c>
      <c r="BF18" s="201">
        <v>41473.970136409902</v>
      </c>
      <c r="BH18" s="120">
        <v>0.13212817468730309</v>
      </c>
      <c r="BI18" s="120">
        <v>1.3369116027424077E-3</v>
      </c>
    </row>
    <row r="19" spans="1:61" s="189" customFormat="1" x14ac:dyDescent="0.25">
      <c r="A19" s="190" t="s">
        <v>10242</v>
      </c>
      <c r="B19" s="190" t="s">
        <v>10243</v>
      </c>
      <c r="C19" s="190" t="s">
        <v>10251</v>
      </c>
      <c r="D19" s="121">
        <v>4524.8722617821904</v>
      </c>
      <c r="E19" s="121">
        <v>16897.481394135</v>
      </c>
      <c r="F19" s="121">
        <v>16963.3585844968</v>
      </c>
      <c r="G19" s="121">
        <v>24517.647062510299</v>
      </c>
      <c r="H19" s="200"/>
      <c r="I19" s="120">
        <v>0.11924414463179667</v>
      </c>
      <c r="J19" s="120">
        <v>7.6448828048549355E-2</v>
      </c>
      <c r="L19" s="120">
        <v>0.68017095501331848</v>
      </c>
      <c r="M19" s="120">
        <v>0.82990140462349304</v>
      </c>
      <c r="N19" s="120">
        <v>0.8791369650875086</v>
      </c>
      <c r="O19" s="120">
        <v>0.89228812112001932</v>
      </c>
      <c r="Q19" s="121">
        <v>143751.625497014</v>
      </c>
      <c r="R19" s="121">
        <v>273681.25262533501</v>
      </c>
      <c r="S19" s="121">
        <v>529811.99135294405</v>
      </c>
      <c r="T19" s="121">
        <v>732362.27778282994</v>
      </c>
      <c r="V19" s="120">
        <v>3.147701631990367E-2</v>
      </c>
      <c r="W19" s="120">
        <v>6.1741464685808663E-2</v>
      </c>
      <c r="X19" s="120">
        <v>3.20176946942606E-2</v>
      </c>
      <c r="Y19" s="120">
        <v>3.34774848545389E-2</v>
      </c>
      <c r="AA19" s="121">
        <v>2127.6791716932198</v>
      </c>
      <c r="AB19" s="121">
        <v>3463.3485791568201</v>
      </c>
      <c r="AC19" s="121">
        <v>2332.10874101633</v>
      </c>
      <c r="AD19" s="121">
        <v>2959.6290349628098</v>
      </c>
      <c r="AF19" s="120">
        <v>2.2245974768061894E-2</v>
      </c>
      <c r="AG19" s="120">
        <v>4.8812117858987536E-2</v>
      </c>
      <c r="AI19" s="120">
        <v>0.31982904498668158</v>
      </c>
      <c r="AJ19" s="120">
        <v>0.17009859537650696</v>
      </c>
      <c r="AK19" s="120">
        <v>0.12086303491249137</v>
      </c>
      <c r="AL19" s="120">
        <v>0.1077118788799806</v>
      </c>
      <c r="AN19" s="121">
        <v>34862.082036850697</v>
      </c>
      <c r="AO19" s="121">
        <v>56713.408921697097</v>
      </c>
      <c r="AP19" s="121">
        <v>79627.955981975407</v>
      </c>
      <c r="AQ19" s="121">
        <v>97186.106100275996</v>
      </c>
      <c r="AS19" s="120">
        <v>6.1031328233470759E-2</v>
      </c>
      <c r="AT19" s="120">
        <v>6.1067543725657293E-2</v>
      </c>
      <c r="AU19" s="120">
        <v>2.9287562543288521E-2</v>
      </c>
      <c r="AV19" s="120">
        <v>3.0453211407699406E-2</v>
      </c>
      <c r="AX19" s="201">
        <v>6652.5514334754098</v>
      </c>
      <c r="AY19" s="201">
        <v>20360.82997329182</v>
      </c>
      <c r="AZ19" s="201">
        <v>19295.467325513131</v>
      </c>
      <c r="BA19" s="201">
        <v>27477.27609747311</v>
      </c>
      <c r="BC19" s="201">
        <v>7629.56082608004</v>
      </c>
      <c r="BD19" s="201">
        <v>23731.865229620002</v>
      </c>
      <c r="BE19" s="201">
        <v>22858.410865250102</v>
      </c>
      <c r="BF19" s="201">
        <v>31863.235490450101</v>
      </c>
      <c r="BH19" s="120">
        <v>9.99831239903064E-2</v>
      </c>
      <c r="BI19" s="120">
        <v>6.8682672230170549E-2</v>
      </c>
    </row>
    <row r="20" spans="1:61" s="189" customFormat="1" x14ac:dyDescent="0.25">
      <c r="A20" s="190" t="s">
        <v>10242</v>
      </c>
      <c r="B20" s="190" t="s">
        <v>10243</v>
      </c>
      <c r="C20" s="190" t="s">
        <v>10252</v>
      </c>
      <c r="D20" s="121">
        <v>916.52541299556901</v>
      </c>
      <c r="E20" s="121">
        <v>2302.1743015858201</v>
      </c>
      <c r="F20" s="121">
        <v>2355.76826403105</v>
      </c>
      <c r="G20" s="121">
        <v>3799.40340033439</v>
      </c>
      <c r="H20" s="200"/>
      <c r="I20" s="120">
        <v>9.9439644463521715E-2</v>
      </c>
      <c r="J20" s="120">
        <v>0.10031382073352879</v>
      </c>
      <c r="L20" s="120">
        <v>0.71019722055948953</v>
      </c>
      <c r="M20" s="120">
        <v>0.79053034320709181</v>
      </c>
      <c r="N20" s="120">
        <v>0.80140958034963283</v>
      </c>
      <c r="O20" s="120">
        <v>0.8117134169068676</v>
      </c>
      <c r="Q20" s="121">
        <v>143751.625497014</v>
      </c>
      <c r="R20" s="121">
        <v>273681.25262533501</v>
      </c>
      <c r="S20" s="121">
        <v>529811.99135294405</v>
      </c>
      <c r="T20" s="121">
        <v>732362.27778282994</v>
      </c>
      <c r="V20" s="120">
        <v>6.3757568641518219E-3</v>
      </c>
      <c r="W20" s="120">
        <v>8.4118816305531075E-3</v>
      </c>
      <c r="X20" s="120">
        <v>4.4464230755051209E-3</v>
      </c>
      <c r="Y20" s="120">
        <v>5.1878742469325285E-3</v>
      </c>
      <c r="AA20" s="121">
        <v>373.996974959618</v>
      </c>
      <c r="AB20" s="121">
        <v>610.015371293984</v>
      </c>
      <c r="AC20" s="121">
        <v>583.76268467971204</v>
      </c>
      <c r="AD20" s="121">
        <v>881.31681593661597</v>
      </c>
      <c r="AF20" s="120">
        <v>5.8808935685308761E-2</v>
      </c>
      <c r="AG20" s="120">
        <v>8.5873276581804658E-2</v>
      </c>
      <c r="AI20" s="120">
        <v>0.28980277944051053</v>
      </c>
      <c r="AJ20" s="120">
        <v>0.20946965679290813</v>
      </c>
      <c r="AK20" s="120">
        <v>0.19859041965036714</v>
      </c>
      <c r="AL20" s="120">
        <v>0.18828658309313254</v>
      </c>
      <c r="AN20" s="121">
        <v>34862.082036850697</v>
      </c>
      <c r="AO20" s="121">
        <v>56713.408921697097</v>
      </c>
      <c r="AP20" s="121">
        <v>79627.955981975407</v>
      </c>
      <c r="AQ20" s="121">
        <v>97186.106100275996</v>
      </c>
      <c r="AS20" s="120">
        <v>1.0727901292994703E-2</v>
      </c>
      <c r="AT20" s="120">
        <v>1.0756104824102854E-2</v>
      </c>
      <c r="AU20" s="120">
        <v>7.3311273343730264E-3</v>
      </c>
      <c r="AV20" s="120">
        <v>9.0683416724946161E-3</v>
      </c>
      <c r="AX20" s="201">
        <v>1290.522387955187</v>
      </c>
      <c r="AY20" s="201">
        <v>2912.1896728798042</v>
      </c>
      <c r="AZ20" s="201">
        <v>2939.530948710762</v>
      </c>
      <c r="BA20" s="201">
        <v>4680.7202162710055</v>
      </c>
      <c r="BC20" s="201">
        <v>1341.31373050004</v>
      </c>
      <c r="BD20" s="201">
        <v>3002.24067904</v>
      </c>
      <c r="BE20" s="201">
        <v>3212.56604069999</v>
      </c>
      <c r="BF20" s="201">
        <v>5009.8498807799997</v>
      </c>
      <c r="BH20" s="120">
        <v>9.182480347858446E-2</v>
      </c>
      <c r="BI20" s="120">
        <v>9.2935492460711533E-2</v>
      </c>
    </row>
    <row r="21" spans="1:61" s="189" customFormat="1" x14ac:dyDescent="0.25">
      <c r="A21" s="190" t="s">
        <v>10242</v>
      </c>
      <c r="B21" s="190" t="s">
        <v>10243</v>
      </c>
      <c r="C21" s="190" t="s">
        <v>10253</v>
      </c>
      <c r="D21" s="121">
        <v>1841.5352105326999</v>
      </c>
      <c r="E21" s="121">
        <v>5032.9225798603102</v>
      </c>
      <c r="F21" s="121">
        <v>16517.475646766201</v>
      </c>
      <c r="G21" s="121">
        <v>24898.144059044502</v>
      </c>
      <c r="H21" s="200"/>
      <c r="I21" s="120">
        <v>0.18959499934152513</v>
      </c>
      <c r="J21" s="120">
        <v>8.5537073215095294E-2</v>
      </c>
      <c r="L21" s="120">
        <v>0.62041758999166829</v>
      </c>
      <c r="M21" s="120">
        <v>0.74498714289612133</v>
      </c>
      <c r="N21" s="120">
        <v>0.77833014081190599</v>
      </c>
      <c r="O21" s="120">
        <v>0.81093767711079245</v>
      </c>
      <c r="Q21" s="121">
        <v>143751.625497014</v>
      </c>
      <c r="R21" s="121">
        <v>273681.25262533501</v>
      </c>
      <c r="S21" s="121">
        <v>529811.99135294405</v>
      </c>
      <c r="T21" s="121">
        <v>732362.27778282994</v>
      </c>
      <c r="V21" s="120">
        <v>1.2810534866410622E-2</v>
      </c>
      <c r="W21" s="120">
        <v>1.8389723561921489E-2</v>
      </c>
      <c r="X21" s="120">
        <v>3.1176107593538362E-2</v>
      </c>
      <c r="Y21" s="120">
        <v>3.3997032362755905E-2</v>
      </c>
      <c r="AA21" s="121">
        <v>1126.6836798398799</v>
      </c>
      <c r="AB21" s="121">
        <v>1722.7947876836899</v>
      </c>
      <c r="AC21" s="121">
        <v>4704.2075191152999</v>
      </c>
      <c r="AD21" s="121">
        <v>5804.76291125631</v>
      </c>
      <c r="AF21" s="120">
        <v>0.11548953127763872</v>
      </c>
      <c r="AG21" s="120">
        <v>4.2940668959681405E-2</v>
      </c>
      <c r="AI21" s="120">
        <v>0.37958241000833165</v>
      </c>
      <c r="AJ21" s="120">
        <v>0.25501285710387872</v>
      </c>
      <c r="AK21" s="120">
        <v>0.22166985918809415</v>
      </c>
      <c r="AL21" s="120">
        <v>0.18906232288920743</v>
      </c>
      <c r="AN21" s="121">
        <v>34862.082036850697</v>
      </c>
      <c r="AO21" s="121">
        <v>56713.408921697097</v>
      </c>
      <c r="AP21" s="121">
        <v>79627.955981975407</v>
      </c>
      <c r="AQ21" s="121">
        <v>97186.106100275996</v>
      </c>
      <c r="AS21" s="120">
        <v>3.2318313021262687E-2</v>
      </c>
      <c r="AT21" s="120">
        <v>3.0377203917724523E-2</v>
      </c>
      <c r="AU21" s="120">
        <v>5.9077336107687416E-2</v>
      </c>
      <c r="AV21" s="120">
        <v>5.9728320684717971E-2</v>
      </c>
      <c r="AX21" s="201">
        <v>2968.2188903725801</v>
      </c>
      <c r="AY21" s="201">
        <v>6755.7173675439999</v>
      </c>
      <c r="AZ21" s="201">
        <v>21221.683165881499</v>
      </c>
      <c r="BA21" s="201">
        <v>30702.906970300814</v>
      </c>
      <c r="BC21" s="201">
        <v>3086.00864769999</v>
      </c>
      <c r="BD21" s="201">
        <v>7024.5209804100105</v>
      </c>
      <c r="BE21" s="201">
        <v>22700.081121930001</v>
      </c>
      <c r="BF21" s="201">
        <v>32461.990570079899</v>
      </c>
      <c r="BH21" s="120">
        <v>0.16985454650464527</v>
      </c>
      <c r="BI21" s="120">
        <v>7.4161414013541815E-2</v>
      </c>
    </row>
    <row r="22" spans="1:61" s="189" customFormat="1" x14ac:dyDescent="0.25">
      <c r="A22" s="190" t="s">
        <v>10242</v>
      </c>
      <c r="B22" s="190" t="s">
        <v>10243</v>
      </c>
      <c r="C22" s="190" t="s">
        <v>10254</v>
      </c>
      <c r="D22" s="121">
        <v>3907.44551715326</v>
      </c>
      <c r="E22" s="121">
        <v>4596.6611014422697</v>
      </c>
      <c r="F22" s="121">
        <v>17143.341606970502</v>
      </c>
      <c r="G22" s="121">
        <v>26594.6366840468</v>
      </c>
      <c r="H22" s="200"/>
      <c r="I22" s="120">
        <v>0.13638826953372862</v>
      </c>
      <c r="J22" s="120">
        <v>9.17915192530534E-2</v>
      </c>
      <c r="L22" s="120">
        <v>0.91786752292054608</v>
      </c>
      <c r="M22" s="120">
        <v>0.93305454078146211</v>
      </c>
      <c r="N22" s="120">
        <v>0.93931582427786686</v>
      </c>
      <c r="O22" s="120">
        <v>0.94214091927553278</v>
      </c>
      <c r="Q22" s="121">
        <v>143751.625497014</v>
      </c>
      <c r="R22" s="121">
        <v>273681.25262533501</v>
      </c>
      <c r="S22" s="121">
        <v>529811.99135294405</v>
      </c>
      <c r="T22" s="121">
        <v>732362.27778282994</v>
      </c>
      <c r="V22" s="120">
        <v>2.718192231665878E-2</v>
      </c>
      <c r="W22" s="120">
        <v>1.6795674008899034E-2</v>
      </c>
      <c r="X22" s="120">
        <v>3.235740580954527E-2</v>
      </c>
      <c r="Y22" s="120">
        <v>3.6313498784454057E-2</v>
      </c>
      <c r="AA22" s="121">
        <v>349.64542416279198</v>
      </c>
      <c r="AB22" s="121">
        <v>329.80450215730502</v>
      </c>
      <c r="AC22" s="121">
        <v>1107.53968756115</v>
      </c>
      <c r="AD22" s="121">
        <v>1633.23893406877</v>
      </c>
      <c r="AF22" s="120">
        <v>0.10822546446553116</v>
      </c>
      <c r="AG22" s="120">
        <v>8.0781955854421605E-2</v>
      </c>
      <c r="AI22" s="120">
        <v>8.2132477079454022E-2</v>
      </c>
      <c r="AJ22" s="120">
        <v>6.6945459218537895E-2</v>
      </c>
      <c r="AK22" s="120">
        <v>6.0684175722133055E-2</v>
      </c>
      <c r="AL22" s="120">
        <v>5.7859080724467264E-2</v>
      </c>
      <c r="AN22" s="121">
        <v>34862.082036850697</v>
      </c>
      <c r="AO22" s="121">
        <v>56713.408921697097</v>
      </c>
      <c r="AP22" s="121">
        <v>79627.955981975407</v>
      </c>
      <c r="AQ22" s="121">
        <v>97186.106100275996</v>
      </c>
      <c r="AS22" s="120">
        <v>1.0029390206620532E-2</v>
      </c>
      <c r="AT22" s="120">
        <v>5.8152826364688912E-3</v>
      </c>
      <c r="AU22" s="120">
        <v>1.3908930273330799E-2</v>
      </c>
      <c r="AV22" s="120">
        <v>1.6805271860399516E-2</v>
      </c>
      <c r="AX22" s="201">
        <v>4257.0909413160516</v>
      </c>
      <c r="AY22" s="201">
        <v>4926.4656035995749</v>
      </c>
      <c r="AZ22" s="201">
        <v>18250.881294531653</v>
      </c>
      <c r="BA22" s="201">
        <v>28227.87561811557</v>
      </c>
      <c r="BC22" s="201">
        <v>4450.9390612799898</v>
      </c>
      <c r="BD22" s="201">
        <v>5097.7201745299999</v>
      </c>
      <c r="BE22" s="201">
        <v>19422.242310369998</v>
      </c>
      <c r="BF22" s="201">
        <v>29706.336627299999</v>
      </c>
      <c r="BH22" s="120">
        <v>0.13490583784299726</v>
      </c>
      <c r="BI22" s="120">
        <v>8.8704319493301487E-2</v>
      </c>
    </row>
    <row r="23" spans="1:61" s="189" customFormat="1" x14ac:dyDescent="0.25">
      <c r="A23" s="190" t="s">
        <v>10242</v>
      </c>
      <c r="B23" s="190" t="s">
        <v>10243</v>
      </c>
      <c r="C23" s="190" t="s">
        <v>10255</v>
      </c>
      <c r="D23" s="121">
        <v>3931.4751103592898</v>
      </c>
      <c r="E23" s="121">
        <v>10206.6376746646</v>
      </c>
      <c r="F23" s="121">
        <v>15292.203876404999</v>
      </c>
      <c r="G23" s="121">
        <v>18322.160794481199</v>
      </c>
      <c r="H23" s="200"/>
      <c r="I23" s="120">
        <v>0.10805523688368801</v>
      </c>
      <c r="J23" s="120">
        <v>3.6815120498040921E-2</v>
      </c>
      <c r="L23" s="120">
        <v>0.71288653008694569</v>
      </c>
      <c r="M23" s="120">
        <v>0.7882660974883049</v>
      </c>
      <c r="N23" s="120">
        <v>0.81027480572124255</v>
      </c>
      <c r="O23" s="120">
        <v>0.81951847379674025</v>
      </c>
      <c r="Q23" s="121">
        <v>143751.625497014</v>
      </c>
      <c r="R23" s="121">
        <v>273681.25262533501</v>
      </c>
      <c r="S23" s="121">
        <v>529811.99135294405</v>
      </c>
      <c r="T23" s="121">
        <v>732362.27778282994</v>
      </c>
      <c r="V23" s="120">
        <v>2.7349082813960628E-2</v>
      </c>
      <c r="W23" s="120">
        <v>3.7293886872979617E-2</v>
      </c>
      <c r="X23" s="120">
        <v>2.8863453689212209E-2</v>
      </c>
      <c r="Y23" s="120">
        <v>2.5017892578998089E-2</v>
      </c>
      <c r="AA23" s="121">
        <v>1583.3928867675399</v>
      </c>
      <c r="AB23" s="121">
        <v>2741.5757613648898</v>
      </c>
      <c r="AC23" s="121">
        <v>3580.6572423522198</v>
      </c>
      <c r="AD23" s="121">
        <v>4035.0665046138602</v>
      </c>
      <c r="AF23" s="120">
        <v>6.43491896189754E-2</v>
      </c>
      <c r="AG23" s="120">
        <v>2.4183062428310143E-2</v>
      </c>
      <c r="AI23" s="120">
        <v>0.28711346991305425</v>
      </c>
      <c r="AJ23" s="120">
        <v>0.21173390251169519</v>
      </c>
      <c r="AK23" s="120">
        <v>0.18972519427875736</v>
      </c>
      <c r="AL23" s="120">
        <v>0.1804815262032598</v>
      </c>
      <c r="AN23" s="121">
        <v>34862.082036850697</v>
      </c>
      <c r="AO23" s="121">
        <v>56713.408921697097</v>
      </c>
      <c r="AP23" s="121">
        <v>79627.955981975407</v>
      </c>
      <c r="AQ23" s="121">
        <v>97186.106100275996</v>
      </c>
      <c r="AS23" s="120">
        <v>4.5418770029105736E-2</v>
      </c>
      <c r="AT23" s="120">
        <v>4.8340874115857163E-2</v>
      </c>
      <c r="AU23" s="120">
        <v>4.4967338395107588E-2</v>
      </c>
      <c r="AV23" s="120">
        <v>4.1518964659933023E-2</v>
      </c>
      <c r="AX23" s="201">
        <v>5514.8679971268302</v>
      </c>
      <c r="AY23" s="201">
        <v>12948.213436029489</v>
      </c>
      <c r="AZ23" s="201">
        <v>18872.861118757221</v>
      </c>
      <c r="BA23" s="201">
        <v>22357.227299095059</v>
      </c>
      <c r="BC23" s="201">
        <v>5810.41225681986</v>
      </c>
      <c r="BD23" s="201">
        <v>13428.6549030201</v>
      </c>
      <c r="BE23" s="201">
        <v>20970.972487899999</v>
      </c>
      <c r="BF23" s="201">
        <v>24243.72038626</v>
      </c>
      <c r="BH23" s="120">
        <v>9.9915919864071778E-2</v>
      </c>
      <c r="BI23" s="120">
        <v>2.9428385167086013E-2</v>
      </c>
    </row>
    <row r="24" spans="1:61" s="189" customFormat="1" x14ac:dyDescent="0.25">
      <c r="A24" s="190" t="s">
        <v>10242</v>
      </c>
      <c r="B24" s="190" t="s">
        <v>10243</v>
      </c>
      <c r="C24" s="190" t="s">
        <v>10256</v>
      </c>
      <c r="D24" s="121">
        <v>10699.8546269119</v>
      </c>
      <c r="E24" s="121">
        <v>14169.1583870501</v>
      </c>
      <c r="F24" s="121">
        <v>52246.842772332202</v>
      </c>
      <c r="G24" s="121">
        <v>79439.043428375298</v>
      </c>
      <c r="H24" s="200"/>
      <c r="I24" s="120">
        <v>0.14299345069988156</v>
      </c>
      <c r="J24" s="120">
        <v>8.7413676527049677E-2</v>
      </c>
      <c r="L24" s="120">
        <v>0.85609625573081627</v>
      </c>
      <c r="M24" s="120">
        <v>0.88852074649639579</v>
      </c>
      <c r="N24" s="120">
        <v>0.89140157319896807</v>
      </c>
      <c r="O24" s="120">
        <v>0.89276799635776427</v>
      </c>
      <c r="Q24" s="121">
        <v>143751.625497014</v>
      </c>
      <c r="R24" s="121">
        <v>273681.25262533501</v>
      </c>
      <c r="S24" s="121">
        <v>529811.99135294405</v>
      </c>
      <c r="T24" s="121">
        <v>732362.27778282994</v>
      </c>
      <c r="V24" s="120">
        <v>7.4432929644570572E-2</v>
      </c>
      <c r="W24" s="120">
        <v>5.1772484418022735E-2</v>
      </c>
      <c r="X24" s="120">
        <v>9.8613930271591391E-2</v>
      </c>
      <c r="Y24" s="120">
        <v>0.108469600139525</v>
      </c>
      <c r="AA24" s="121">
        <v>1798.5701183030501</v>
      </c>
      <c r="AB24" s="121">
        <v>1777.7493727537701</v>
      </c>
      <c r="AC24" s="121">
        <v>6365.17266851365</v>
      </c>
      <c r="AD24" s="121">
        <v>9541.56939876867</v>
      </c>
      <c r="AF24" s="120">
        <v>0.11766803218818644</v>
      </c>
      <c r="AG24" s="120">
        <v>8.4331126841165061E-2</v>
      </c>
      <c r="AI24" s="120">
        <v>0.14390374426918373</v>
      </c>
      <c r="AJ24" s="120">
        <v>0.1114792535036043</v>
      </c>
      <c r="AK24" s="120">
        <v>0.10859842680103191</v>
      </c>
      <c r="AL24" s="120">
        <v>0.10723200364223574</v>
      </c>
      <c r="AN24" s="121">
        <v>34862.082036850697</v>
      </c>
      <c r="AO24" s="121">
        <v>56713.408921697097</v>
      </c>
      <c r="AP24" s="121">
        <v>79627.955981975407</v>
      </c>
      <c r="AQ24" s="121">
        <v>97186.106100275996</v>
      </c>
      <c r="AS24" s="120">
        <v>5.1591012734175927E-2</v>
      </c>
      <c r="AT24" s="120">
        <v>3.1346191430817849E-2</v>
      </c>
      <c r="AU24" s="120">
        <v>7.9936406630285367E-2</v>
      </c>
      <c r="AV24" s="120">
        <v>9.8178327969264872E-2</v>
      </c>
      <c r="AX24" s="201">
        <v>12498.42474521495</v>
      </c>
      <c r="AY24" s="201">
        <v>15946.907759803869</v>
      </c>
      <c r="AZ24" s="201">
        <v>58612.015440845855</v>
      </c>
      <c r="BA24" s="201">
        <v>88980.612827143967</v>
      </c>
      <c r="BC24" s="201">
        <v>17783.929528680001</v>
      </c>
      <c r="BD24" s="201">
        <v>20862.381298640001</v>
      </c>
      <c r="BE24" s="201">
        <v>83830.473973750006</v>
      </c>
      <c r="BF24" s="201">
        <v>123626.95798000001</v>
      </c>
      <c r="BH24" s="120">
        <v>0.13799153166404854</v>
      </c>
      <c r="BI24" s="120">
        <v>8.0792325684893473E-2</v>
      </c>
    </row>
    <row r="25" spans="1:61" s="189" customFormat="1" x14ac:dyDescent="0.25">
      <c r="A25" s="190" t="s">
        <v>10242</v>
      </c>
      <c r="B25" s="190" t="s">
        <v>10243</v>
      </c>
      <c r="C25" s="190" t="s">
        <v>10257</v>
      </c>
      <c r="D25" s="121">
        <v>2749.9856863923701</v>
      </c>
      <c r="E25" s="121">
        <v>24900.401728039</v>
      </c>
      <c r="F25" s="121">
        <v>8527.5515916242402</v>
      </c>
      <c r="G25" s="121">
        <v>8528.8472581794304</v>
      </c>
      <c r="H25" s="200"/>
      <c r="I25" s="120">
        <v>7.8377108564123166E-2</v>
      </c>
      <c r="J25" s="120">
        <v>3.0385927393128398E-5</v>
      </c>
      <c r="L25" s="120">
        <v>0.66531908982524812</v>
      </c>
      <c r="M25" s="120">
        <v>0.78505081058771164</v>
      </c>
      <c r="N25" s="120">
        <v>0.75629735767846551</v>
      </c>
      <c r="O25" s="120">
        <v>0.77173649645750997</v>
      </c>
      <c r="Q25" s="121">
        <v>143751.625497014</v>
      </c>
      <c r="R25" s="121">
        <v>273681.25262533501</v>
      </c>
      <c r="S25" s="121">
        <v>529811.99135294405</v>
      </c>
      <c r="T25" s="121">
        <v>732362.27778282994</v>
      </c>
      <c r="V25" s="120">
        <v>1.9130118890025995E-2</v>
      </c>
      <c r="W25" s="120">
        <v>9.0983220403946435E-2</v>
      </c>
      <c r="X25" s="120">
        <v>1.6095429568983563E-2</v>
      </c>
      <c r="Y25" s="120">
        <v>1.1645667065212389E-2</v>
      </c>
      <c r="AA25" s="121">
        <v>1383.34781996272</v>
      </c>
      <c r="AB25" s="121">
        <v>6817.8022305020304</v>
      </c>
      <c r="AC25" s="121">
        <v>2747.84360187539</v>
      </c>
      <c r="AD25" s="121">
        <v>2522.65451390115</v>
      </c>
      <c r="AF25" s="120">
        <v>4.0866646959744291E-2</v>
      </c>
      <c r="AG25" s="120">
        <v>-1.6955555498445629E-2</v>
      </c>
      <c r="AI25" s="120">
        <v>0.33468091017475182</v>
      </c>
      <c r="AJ25" s="120">
        <v>0.21494918941228836</v>
      </c>
      <c r="AK25" s="120">
        <v>0.24370264232153455</v>
      </c>
      <c r="AL25" s="120">
        <v>0.22826350354248998</v>
      </c>
      <c r="AN25" s="121">
        <v>34862.082036850697</v>
      </c>
      <c r="AO25" s="121">
        <v>56713.408921697097</v>
      </c>
      <c r="AP25" s="121">
        <v>79627.955981975407</v>
      </c>
      <c r="AQ25" s="121">
        <v>97186.106100275996</v>
      </c>
      <c r="AS25" s="120">
        <v>3.968058529896358E-2</v>
      </c>
      <c r="AT25" s="120">
        <v>0.1202149960676004</v>
      </c>
      <c r="AU25" s="120">
        <v>3.4508528669220044E-2</v>
      </c>
      <c r="AV25" s="120">
        <v>2.5956946060770161E-2</v>
      </c>
      <c r="AX25" s="201">
        <v>4133.3335063550903</v>
      </c>
      <c r="AY25" s="201">
        <v>31718.203958541031</v>
      </c>
      <c r="AZ25" s="201">
        <v>11275.395193499629</v>
      </c>
      <c r="BA25" s="201">
        <v>11051.501772080581</v>
      </c>
      <c r="BC25" s="201">
        <v>4281.8168650999996</v>
      </c>
      <c r="BD25" s="201">
        <v>33174.325535700198</v>
      </c>
      <c r="BE25" s="201">
        <v>12169.393851360001</v>
      </c>
      <c r="BF25" s="201">
        <v>11731.45951079</v>
      </c>
      <c r="BH25" s="120">
        <v>6.9501990454182261E-2</v>
      </c>
      <c r="BI25" s="120">
        <v>-7.3032047557930468E-3</v>
      </c>
    </row>
    <row r="26" spans="1:61" s="189" customFormat="1" x14ac:dyDescent="0.25">
      <c r="A26" s="190" t="s">
        <v>10242</v>
      </c>
      <c r="B26" s="190" t="s">
        <v>10243</v>
      </c>
      <c r="C26" s="190" t="s">
        <v>10258</v>
      </c>
      <c r="D26" s="121">
        <v>4886.5744488825203</v>
      </c>
      <c r="E26" s="121">
        <v>9727.2200469744603</v>
      </c>
      <c r="F26" s="121">
        <v>17204.4598202821</v>
      </c>
      <c r="G26" s="121">
        <v>22521.777868668101</v>
      </c>
      <c r="H26" s="200"/>
      <c r="I26" s="120">
        <v>0.10723518160578926</v>
      </c>
      <c r="J26" s="120">
        <v>5.5339821611576356E-2</v>
      </c>
      <c r="L26" s="120">
        <v>0.74245537519513749</v>
      </c>
      <c r="M26" s="120">
        <v>0.81675937332190074</v>
      </c>
      <c r="N26" s="120">
        <v>0.82878616637603753</v>
      </c>
      <c r="O26" s="120">
        <v>0.83998099815021432</v>
      </c>
      <c r="Q26" s="121">
        <v>143751.625497014</v>
      </c>
      <c r="R26" s="121">
        <v>273681.25262533501</v>
      </c>
      <c r="S26" s="121">
        <v>529811.99135294405</v>
      </c>
      <c r="T26" s="121">
        <v>732362.27778282994</v>
      </c>
      <c r="V26" s="120">
        <v>3.3993176995303083E-2</v>
      </c>
      <c r="W26" s="120">
        <v>3.5542149685681465E-2</v>
      </c>
      <c r="X26" s="120">
        <v>3.2472764114583864E-2</v>
      </c>
      <c r="Y26" s="120">
        <v>3.0752236361560072E-2</v>
      </c>
      <c r="AA26" s="121">
        <v>1695.0661616365901</v>
      </c>
      <c r="AB26" s="121">
        <v>2182.3096929931198</v>
      </c>
      <c r="AC26" s="121">
        <v>3554.1634751700599</v>
      </c>
      <c r="AD26" s="121">
        <v>4290.4689777070098</v>
      </c>
      <c r="AF26" s="120">
        <v>6.3868313926119358E-2</v>
      </c>
      <c r="AG26" s="120">
        <v>3.8373206458422127E-2</v>
      </c>
      <c r="AI26" s="120">
        <v>0.25754462480486245</v>
      </c>
      <c r="AJ26" s="120">
        <v>0.18324062667809926</v>
      </c>
      <c r="AK26" s="120">
        <v>0.17121383362396259</v>
      </c>
      <c r="AL26" s="120">
        <v>0.16001900184978571</v>
      </c>
      <c r="AN26" s="121">
        <v>34862.082036850697</v>
      </c>
      <c r="AO26" s="121">
        <v>56713.408921697097</v>
      </c>
      <c r="AP26" s="121">
        <v>79627.955981975407</v>
      </c>
      <c r="AQ26" s="121">
        <v>97186.106100275996</v>
      </c>
      <c r="AS26" s="120">
        <v>4.8622057622514724E-2</v>
      </c>
      <c r="AT26" s="120">
        <v>3.8479607106781125E-2</v>
      </c>
      <c r="AU26" s="120">
        <v>4.4634618976965586E-2</v>
      </c>
      <c r="AV26" s="120">
        <v>4.4146937765776224E-2</v>
      </c>
      <c r="AX26" s="201">
        <v>6581.6406105191109</v>
      </c>
      <c r="AY26" s="201">
        <v>11909.52973996758</v>
      </c>
      <c r="AZ26" s="201">
        <v>20758.623295452158</v>
      </c>
      <c r="BA26" s="201">
        <v>26812.24684637511</v>
      </c>
      <c r="BC26" s="201">
        <v>6956.5858825700698</v>
      </c>
      <c r="BD26" s="201">
        <v>12416.66654249</v>
      </c>
      <c r="BE26" s="201">
        <v>22708.137386930001</v>
      </c>
      <c r="BF26" s="201">
        <v>28802.137528420099</v>
      </c>
      <c r="BH26" s="120">
        <v>9.9348119627596265E-2</v>
      </c>
      <c r="BI26" s="120">
        <v>4.8693657353181763E-2</v>
      </c>
    </row>
  </sheetData>
  <mergeCells count="24">
    <mergeCell ref="BH10:BI10"/>
    <mergeCell ref="A5:A6"/>
    <mergeCell ref="B5:B6"/>
    <mergeCell ref="BC5:BF5"/>
    <mergeCell ref="BH5:BI5"/>
    <mergeCell ref="D10:G10"/>
    <mergeCell ref="I10:J10"/>
    <mergeCell ref="L10:O10"/>
    <mergeCell ref="Q10:T10"/>
    <mergeCell ref="V10:Y10"/>
    <mergeCell ref="AA10:AD10"/>
    <mergeCell ref="AF10:AG10"/>
    <mergeCell ref="AI10:AL10"/>
    <mergeCell ref="AN10:AQ10"/>
    <mergeCell ref="AS10:AV10"/>
    <mergeCell ref="AX10:BA10"/>
    <mergeCell ref="BC10:BF10"/>
    <mergeCell ref="D5:G5"/>
    <mergeCell ref="I5:J5"/>
    <mergeCell ref="L5:O5"/>
    <mergeCell ref="AA5:AD5"/>
    <mergeCell ref="AF5:AG5"/>
    <mergeCell ref="AI5:AL5"/>
    <mergeCell ref="AX5:BA5"/>
  </mergeCells>
  <pageMargins left="0.75" right="0.75" top="1" bottom="1" header="0.5" footer="0.5"/>
  <pageSetup paperSize="9" orientation="portrait" horizontalDpi="4294967292" verticalDpi="429496729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19"/>
  <sheetViews>
    <sheetView topLeftCell="B28" zoomScale="75" zoomScaleNormal="75" workbookViewId="0">
      <selection activeCell="R43" sqref="R43"/>
    </sheetView>
  </sheetViews>
  <sheetFormatPr defaultColWidth="11.7109375" defaultRowHeight="12" x14ac:dyDescent="0.25"/>
  <cols>
    <col min="1" max="1" width="37.42578125" style="167" customWidth="1"/>
    <col min="2" max="5" width="14.140625" style="167" customWidth="1"/>
    <col min="6" max="12" width="11.7109375" style="167"/>
    <col min="13" max="13" width="3" style="167" customWidth="1"/>
    <col min="14" max="14" width="29.42578125" style="167" customWidth="1"/>
    <col min="15" max="15" width="17.85546875" style="167" customWidth="1"/>
    <col min="16" max="16" width="12" style="167" customWidth="1"/>
    <col min="17" max="16384" width="11.7109375" style="167"/>
  </cols>
  <sheetData>
    <row r="1" spans="1:17" x14ac:dyDescent="0.2">
      <c r="A1" s="174" t="s">
        <v>10289</v>
      </c>
      <c r="N1" s="174" t="s">
        <v>10290</v>
      </c>
    </row>
    <row r="3" spans="1:17" x14ac:dyDescent="0.2">
      <c r="B3" s="167" t="s">
        <v>10260</v>
      </c>
      <c r="C3" s="167" t="s">
        <v>10259</v>
      </c>
      <c r="O3" s="167">
        <v>2000</v>
      </c>
      <c r="Q3" s="167">
        <v>2011</v>
      </c>
    </row>
    <row r="4" spans="1:17" x14ac:dyDescent="0.2">
      <c r="A4" s="167" t="s">
        <v>10291</v>
      </c>
      <c r="B4" s="168">
        <v>0.11469544302157364</v>
      </c>
      <c r="C4" s="168">
        <v>6.7006028660598904E-2</v>
      </c>
      <c r="N4" s="169" t="s">
        <v>10246</v>
      </c>
      <c r="O4" s="170">
        <v>0.14526804270665059</v>
      </c>
      <c r="P4" s="169" t="s">
        <v>10246</v>
      </c>
      <c r="Q4" s="170">
        <v>0.26554112339562574</v>
      </c>
    </row>
    <row r="5" spans="1:17" x14ac:dyDescent="0.2">
      <c r="A5" s="167" t="s">
        <v>10292</v>
      </c>
      <c r="B5" s="168">
        <v>7.0730737489350881E-2</v>
      </c>
      <c r="C5" s="168">
        <v>4.0634838171538679E-2</v>
      </c>
      <c r="N5" s="171" t="s">
        <v>10293</v>
      </c>
      <c r="O5" s="170">
        <v>0.19108026772702619</v>
      </c>
      <c r="P5" s="171" t="s">
        <v>10293</v>
      </c>
      <c r="Q5" s="170">
        <v>4.3516207266126171E-2</v>
      </c>
    </row>
    <row r="6" spans="1:17" x14ac:dyDescent="0.2">
      <c r="A6" s="167" t="s">
        <v>10277</v>
      </c>
      <c r="B6" s="170">
        <v>0.10982054849208378</v>
      </c>
      <c r="C6" s="170">
        <v>5.9545764655393851E-2</v>
      </c>
      <c r="N6" s="171" t="s">
        <v>10294</v>
      </c>
      <c r="O6" s="170">
        <v>1.635087702810269E-2</v>
      </c>
      <c r="P6" s="171" t="s">
        <v>10294</v>
      </c>
      <c r="Q6" s="170">
        <v>1.6665463317625077E-3</v>
      </c>
    </row>
    <row r="7" spans="1:17" x14ac:dyDescent="0.2">
      <c r="N7" s="169" t="s">
        <v>10248</v>
      </c>
      <c r="O7" s="170">
        <v>2.321433584618373E-2</v>
      </c>
      <c r="P7" s="169" t="s">
        <v>10248</v>
      </c>
      <c r="Q7" s="170">
        <v>1.2619133574542349E-2</v>
      </c>
    </row>
    <row r="8" spans="1:17" x14ac:dyDescent="0.2">
      <c r="N8" s="171" t="s">
        <v>10249</v>
      </c>
      <c r="O8" s="170">
        <v>0.12757621958080498</v>
      </c>
      <c r="P8" s="171" t="s">
        <v>10249</v>
      </c>
      <c r="Q8" s="170">
        <v>0.12361193470619797</v>
      </c>
    </row>
    <row r="9" spans="1:17" x14ac:dyDescent="0.2">
      <c r="N9" s="171" t="s">
        <v>10295</v>
      </c>
      <c r="O9" s="170">
        <v>2.0554573229588178E-2</v>
      </c>
      <c r="P9" s="171" t="s">
        <v>10295</v>
      </c>
      <c r="Q9" s="170">
        <v>4.0015164391650843E-2</v>
      </c>
    </row>
    <row r="10" spans="1:17" x14ac:dyDescent="0.2">
      <c r="N10" s="169" t="s">
        <v>10250</v>
      </c>
      <c r="O10" s="170">
        <v>6.708085409479124E-2</v>
      </c>
      <c r="P10" s="169" t="s">
        <v>10250</v>
      </c>
      <c r="Q10" s="170">
        <v>4.4024590972310047E-2</v>
      </c>
    </row>
    <row r="11" spans="1:17" x14ac:dyDescent="0.2">
      <c r="N11" s="171" t="s">
        <v>10296</v>
      </c>
      <c r="O11" s="170">
        <v>6.1741464685808663E-2</v>
      </c>
      <c r="P11" s="171" t="s">
        <v>10296</v>
      </c>
      <c r="Q11" s="170">
        <v>3.34774848545389E-2</v>
      </c>
    </row>
    <row r="12" spans="1:17" x14ac:dyDescent="0.2">
      <c r="N12" s="169" t="s">
        <v>10252</v>
      </c>
      <c r="O12" s="170">
        <v>8.4118816305531075E-3</v>
      </c>
      <c r="P12" s="169" t="s">
        <v>10252</v>
      </c>
      <c r="Q12" s="170">
        <v>5.1878742469325285E-3</v>
      </c>
    </row>
    <row r="13" spans="1:17" x14ac:dyDescent="0.2">
      <c r="N13" s="171" t="s">
        <v>10297</v>
      </c>
      <c r="O13" s="170">
        <v>1.8389723561921489E-2</v>
      </c>
      <c r="P13" s="171" t="s">
        <v>10297</v>
      </c>
      <c r="Q13" s="170">
        <v>3.3997032362755905E-2</v>
      </c>
    </row>
    <row r="14" spans="1:17" x14ac:dyDescent="0.2">
      <c r="N14" s="171" t="s">
        <v>10298</v>
      </c>
      <c r="O14" s="170">
        <v>1.6795674008899034E-2</v>
      </c>
      <c r="P14" s="171" t="s">
        <v>10298</v>
      </c>
      <c r="Q14" s="170">
        <v>3.6313498784454057E-2</v>
      </c>
    </row>
    <row r="15" spans="1:17" x14ac:dyDescent="0.2">
      <c r="N15" s="171" t="s">
        <v>10299</v>
      </c>
      <c r="O15" s="170">
        <v>3.7293886872979617E-2</v>
      </c>
      <c r="P15" s="171" t="s">
        <v>10299</v>
      </c>
      <c r="Q15" s="170">
        <v>2.5017892578998089E-2</v>
      </c>
    </row>
    <row r="16" spans="1:17" x14ac:dyDescent="0.2">
      <c r="N16" s="169" t="s">
        <v>10256</v>
      </c>
      <c r="O16" s="170">
        <v>5.1772484418022735E-2</v>
      </c>
      <c r="P16" s="169" t="s">
        <v>10256</v>
      </c>
      <c r="Q16" s="170">
        <v>0.108469600139525</v>
      </c>
    </row>
    <row r="17" spans="1:17" x14ac:dyDescent="0.2">
      <c r="N17" s="171" t="s">
        <v>10300</v>
      </c>
      <c r="O17" s="170">
        <v>9.0983220403946435E-2</v>
      </c>
      <c r="P17" s="171" t="s">
        <v>10300</v>
      </c>
      <c r="Q17" s="170">
        <v>1.1645667065212389E-2</v>
      </c>
    </row>
    <row r="18" spans="1:17" x14ac:dyDescent="0.2">
      <c r="N18" s="171" t="s">
        <v>10301</v>
      </c>
      <c r="O18" s="170">
        <v>3.5542149685681465E-2</v>
      </c>
      <c r="P18" s="171" t="s">
        <v>10301</v>
      </c>
      <c r="Q18" s="170">
        <v>3.0752236361560072E-2</v>
      </c>
    </row>
    <row r="19" spans="1:17" x14ac:dyDescent="0.2">
      <c r="N19" s="167" t="s">
        <v>10302</v>
      </c>
      <c r="O19" s="172">
        <f>1-SUM(O4:O18)</f>
        <v>8.7944344519039874E-2</v>
      </c>
      <c r="P19" s="167" t="s">
        <v>10302</v>
      </c>
      <c r="Q19" s="172">
        <f>1-SUM(Q4:Q18)</f>
        <v>0.18414401296780725</v>
      </c>
    </row>
    <row r="21" spans="1:17" x14ac:dyDescent="0.2">
      <c r="N21" s="174" t="s">
        <v>10303</v>
      </c>
    </row>
    <row r="22" spans="1:17" x14ac:dyDescent="0.2">
      <c r="O22" s="167" t="s">
        <v>10260</v>
      </c>
      <c r="P22" s="167" t="s">
        <v>10259</v>
      </c>
    </row>
    <row r="23" spans="1:17" x14ac:dyDescent="0.2">
      <c r="N23" s="169" t="s">
        <v>10246</v>
      </c>
      <c r="O23" s="170">
        <v>9.1254692269629789E-2</v>
      </c>
      <c r="P23" s="170">
        <v>3.9127723345563581E-2</v>
      </c>
    </row>
    <row r="24" spans="1:17" x14ac:dyDescent="0.2">
      <c r="N24" s="169" t="s">
        <v>10247</v>
      </c>
      <c r="O24" s="170">
        <v>9.0183240415306898E-3</v>
      </c>
      <c r="P24" s="170">
        <v>3.5814652513567191E-2</v>
      </c>
    </row>
    <row r="25" spans="1:17" x14ac:dyDescent="0.2">
      <c r="N25" s="169" t="s">
        <v>10305</v>
      </c>
      <c r="O25" s="170">
        <v>-1.4097356347923418E-2</v>
      </c>
      <c r="P25" s="170">
        <v>3.4072534334448568E-2</v>
      </c>
    </row>
    <row r="26" spans="1:17" x14ac:dyDescent="0.2">
      <c r="A26" s="174" t="s">
        <v>10319</v>
      </c>
      <c r="N26" s="169" t="s">
        <v>10248</v>
      </c>
      <c r="O26" s="170">
        <v>4.1985917018764196E-2</v>
      </c>
      <c r="P26" s="170">
        <v>-5.6278776186142743E-3</v>
      </c>
    </row>
    <row r="27" spans="1:17" x14ac:dyDescent="0.2">
      <c r="B27" s="167">
        <v>1996</v>
      </c>
      <c r="C27" s="167">
        <v>2000</v>
      </c>
      <c r="D27" s="167">
        <v>2006</v>
      </c>
      <c r="E27" s="167">
        <v>2011</v>
      </c>
      <c r="N27" s="169" t="s">
        <v>10249</v>
      </c>
      <c r="O27" s="170">
        <v>5.330230527308677E-2</v>
      </c>
      <c r="P27" s="170">
        <v>-2.1758383420162675E-2</v>
      </c>
    </row>
    <row r="28" spans="1:17" x14ac:dyDescent="0.2">
      <c r="A28" s="167" t="s">
        <v>10291</v>
      </c>
      <c r="B28" s="179">
        <v>0.80481855218059928</v>
      </c>
      <c r="C28" s="179">
        <v>0.82834647310539589</v>
      </c>
      <c r="D28" s="179">
        <v>0.8693424080088803</v>
      </c>
      <c r="E28" s="179">
        <v>0.88291051109497798</v>
      </c>
      <c r="N28" s="169" t="s">
        <v>10306</v>
      </c>
      <c r="O28" s="170">
        <v>0.1005687182655981</v>
      </c>
      <c r="P28" s="170">
        <v>7.397455242660822E-2</v>
      </c>
    </row>
    <row r="29" spans="1:17" x14ac:dyDescent="0.2">
      <c r="A29" s="167" t="s">
        <v>10292</v>
      </c>
      <c r="B29" s="180">
        <v>0.19518144781940061</v>
      </c>
      <c r="C29" s="180">
        <v>0.17165352689460409</v>
      </c>
      <c r="D29" s="180">
        <v>0.13065759199111973</v>
      </c>
      <c r="E29" s="180">
        <v>0.11708948890502197</v>
      </c>
      <c r="N29" s="169" t="s">
        <v>10250</v>
      </c>
      <c r="O29" s="170">
        <v>9.7807257993275165E-2</v>
      </c>
      <c r="P29" s="170">
        <v>-6.6782608001135779E-3</v>
      </c>
    </row>
    <row r="30" spans="1:17" x14ac:dyDescent="0.2">
      <c r="N30" s="169" t="s">
        <v>10251</v>
      </c>
      <c r="O30" s="170">
        <v>2.2245974768061894E-2</v>
      </c>
      <c r="P30" s="170">
        <v>4.8812117858987536E-2</v>
      </c>
    </row>
    <row r="31" spans="1:17" x14ac:dyDescent="0.2">
      <c r="N31" s="169" t="s">
        <v>10252</v>
      </c>
      <c r="O31" s="170">
        <v>5.8808935685308761E-2</v>
      </c>
      <c r="P31" s="170">
        <v>8.5873276581804658E-2</v>
      </c>
    </row>
    <row r="32" spans="1:17" x14ac:dyDescent="0.2">
      <c r="N32" s="169" t="s">
        <v>10253</v>
      </c>
      <c r="O32" s="170">
        <v>0.11548953127763872</v>
      </c>
      <c r="P32" s="170">
        <v>4.2940668959681405E-2</v>
      </c>
    </row>
    <row r="33" spans="14:16" x14ac:dyDescent="0.2">
      <c r="N33" s="169" t="s">
        <v>10254</v>
      </c>
      <c r="O33" s="170">
        <v>0.10822546446553116</v>
      </c>
      <c r="P33" s="170">
        <v>8.0781955854421605E-2</v>
      </c>
    </row>
    <row r="34" spans="14:16" x14ac:dyDescent="0.2">
      <c r="N34" s="169" t="s">
        <v>10255</v>
      </c>
      <c r="O34" s="170">
        <v>6.43491896189754E-2</v>
      </c>
      <c r="P34" s="170">
        <v>2.4183062428310143E-2</v>
      </c>
    </row>
    <row r="35" spans="14:16" x14ac:dyDescent="0.2">
      <c r="N35" s="169" t="s">
        <v>10256</v>
      </c>
      <c r="O35" s="170">
        <v>0.11766803218818644</v>
      </c>
      <c r="P35" s="170">
        <v>8.4331126841165061E-2</v>
      </c>
    </row>
    <row r="36" spans="14:16" x14ac:dyDescent="0.2">
      <c r="N36" s="169" t="s">
        <v>10257</v>
      </c>
      <c r="O36" s="170">
        <v>4.0866646959744291E-2</v>
      </c>
      <c r="P36" s="170">
        <v>-1.6955555498445629E-2</v>
      </c>
    </row>
    <row r="37" spans="14:16" x14ac:dyDescent="0.2">
      <c r="N37" s="169" t="s">
        <v>10258</v>
      </c>
      <c r="O37" s="170">
        <v>6.3868313926119358E-2</v>
      </c>
      <c r="P37" s="170">
        <v>3.8373206458422127E-2</v>
      </c>
    </row>
    <row r="38" spans="14:16" x14ac:dyDescent="0.2">
      <c r="O38" s="172"/>
      <c r="P38" s="172"/>
    </row>
    <row r="41" spans="14:16" x14ac:dyDescent="0.2">
      <c r="N41" s="174" t="s">
        <v>10320</v>
      </c>
    </row>
    <row r="43" spans="14:16" x14ac:dyDescent="0.2">
      <c r="O43" s="167">
        <v>2000</v>
      </c>
      <c r="P43" s="167">
        <v>2011</v>
      </c>
    </row>
    <row r="44" spans="14:16" x14ac:dyDescent="0.2">
      <c r="N44" s="178" t="s">
        <v>10246</v>
      </c>
      <c r="O44" s="177">
        <v>9.6620034812019431E-2</v>
      </c>
      <c r="P44" s="177">
        <v>5.037413599289834E-2</v>
      </c>
    </row>
    <row r="45" spans="14:16" x14ac:dyDescent="0.2">
      <c r="N45" s="178" t="s">
        <v>10247</v>
      </c>
      <c r="O45" s="177">
        <v>0.19477515105756599</v>
      </c>
      <c r="P45" s="177">
        <v>0.17680233180342483</v>
      </c>
    </row>
    <row r="46" spans="14:16" x14ac:dyDescent="0.2">
      <c r="N46" s="178" t="s">
        <v>10305</v>
      </c>
      <c r="O46" s="177">
        <v>4.7347006921921619E-2</v>
      </c>
      <c r="P46" s="177">
        <v>3.7198270373771061E-2</v>
      </c>
    </row>
    <row r="47" spans="14:16" x14ac:dyDescent="0.2">
      <c r="N47" s="178" t="s">
        <v>10248</v>
      </c>
      <c r="O47" s="177">
        <v>0.19196405294086263</v>
      </c>
      <c r="P47" s="177">
        <v>0.15056227700714744</v>
      </c>
    </row>
    <row r="48" spans="14:16" x14ac:dyDescent="0.2">
      <c r="N48" s="178" t="s">
        <v>10249</v>
      </c>
      <c r="O48" s="177">
        <v>0.16116570683472872</v>
      </c>
      <c r="P48" s="177">
        <v>0.13353094697729057</v>
      </c>
    </row>
    <row r="49" spans="1:17" x14ac:dyDescent="0.2">
      <c r="N49" s="178" t="s">
        <v>10306</v>
      </c>
      <c r="O49" s="177">
        <v>0.10098256773900995</v>
      </c>
      <c r="P49" s="177">
        <v>9.002167101925064E-2</v>
      </c>
    </row>
    <row r="50" spans="1:17" x14ac:dyDescent="0.25">
      <c r="N50" s="178" t="s">
        <v>10250</v>
      </c>
      <c r="O50" s="177">
        <v>0.19884602729811734</v>
      </c>
      <c r="P50" s="177">
        <v>0.17510768953555059</v>
      </c>
    </row>
    <row r="51" spans="1:17" x14ac:dyDescent="0.25">
      <c r="N51" s="178" t="s">
        <v>10251</v>
      </c>
      <c r="O51" s="177">
        <v>0.17009859537650696</v>
      </c>
      <c r="P51" s="177">
        <v>0.1077118788799806</v>
      </c>
    </row>
    <row r="52" spans="1:17" x14ac:dyDescent="0.25">
      <c r="N52" s="178" t="s">
        <v>10252</v>
      </c>
      <c r="O52" s="177">
        <v>0.20946965679290813</v>
      </c>
      <c r="P52" s="177">
        <v>0.18828658309313254</v>
      </c>
    </row>
    <row r="53" spans="1:17" x14ac:dyDescent="0.25">
      <c r="N53" s="178" t="s">
        <v>10253</v>
      </c>
      <c r="O53" s="177">
        <v>0.25501285710387872</v>
      </c>
      <c r="P53" s="177">
        <v>0.18906232288920743</v>
      </c>
    </row>
    <row r="54" spans="1:17" x14ac:dyDescent="0.25">
      <c r="A54" s="174" t="s">
        <v>10304</v>
      </c>
      <c r="N54" s="178" t="s">
        <v>10254</v>
      </c>
      <c r="O54" s="177">
        <v>6.6945459218537895E-2</v>
      </c>
      <c r="P54" s="177">
        <v>5.7859080724467264E-2</v>
      </c>
    </row>
    <row r="55" spans="1:17" x14ac:dyDescent="0.25">
      <c r="N55" s="178" t="s">
        <v>10255</v>
      </c>
      <c r="O55" s="177">
        <v>0.21173390251169519</v>
      </c>
      <c r="P55" s="177">
        <v>0.1804815262032598</v>
      </c>
    </row>
    <row r="56" spans="1:17" x14ac:dyDescent="0.25">
      <c r="B56" s="167">
        <v>1996</v>
      </c>
      <c r="C56" s="167">
        <v>2000</v>
      </c>
      <c r="D56" s="167">
        <v>2006</v>
      </c>
      <c r="E56" s="167">
        <v>2011</v>
      </c>
      <c r="N56" s="178" t="s">
        <v>10256</v>
      </c>
      <c r="O56" s="177">
        <v>0.1114792535036043</v>
      </c>
      <c r="P56" s="177">
        <v>0.10723200364223574</v>
      </c>
    </row>
    <row r="57" spans="1:17" x14ac:dyDescent="0.25">
      <c r="A57" s="167" t="s">
        <v>10291</v>
      </c>
      <c r="B57" s="173">
        <v>143751.625497014</v>
      </c>
      <c r="C57" s="173">
        <v>273681.25262533501</v>
      </c>
      <c r="D57" s="173">
        <v>529811.99135294405</v>
      </c>
      <c r="E57" s="173">
        <v>732750.54425952502</v>
      </c>
      <c r="N57" s="178" t="s">
        <v>10257</v>
      </c>
      <c r="O57" s="177">
        <v>0.21494918941228836</v>
      </c>
      <c r="P57" s="177">
        <v>0.22826350354248998</v>
      </c>
    </row>
    <row r="58" spans="1:17" x14ac:dyDescent="0.25">
      <c r="A58" s="167" t="s">
        <v>10292</v>
      </c>
      <c r="B58" s="173">
        <v>34862.082036850697</v>
      </c>
      <c r="C58" s="173">
        <v>56713.408921697097</v>
      </c>
      <c r="D58" s="173">
        <v>79627.955981975407</v>
      </c>
      <c r="E58" s="173">
        <v>97175.631781548596</v>
      </c>
      <c r="N58" s="178" t="s">
        <v>10258</v>
      </c>
      <c r="O58" s="177">
        <v>0.18324062667809926</v>
      </c>
      <c r="P58" s="177">
        <v>0.16001900184978571</v>
      </c>
    </row>
    <row r="59" spans="1:17" x14ac:dyDescent="0.25">
      <c r="O59" s="172"/>
      <c r="P59" s="172"/>
    </row>
    <row r="61" spans="1:17" x14ac:dyDescent="0.25">
      <c r="N61" s="174" t="s">
        <v>10308</v>
      </c>
    </row>
    <row r="63" spans="1:17" x14ac:dyDescent="0.25">
      <c r="O63" s="167">
        <v>2000</v>
      </c>
      <c r="Q63" s="167">
        <v>2011</v>
      </c>
    </row>
    <row r="64" spans="1:17" x14ac:dyDescent="0.25">
      <c r="N64" s="169" t="s">
        <v>10246</v>
      </c>
      <c r="O64" s="170">
        <v>7.4976664552000402E-2</v>
      </c>
      <c r="P64" s="169" t="s">
        <v>10246</v>
      </c>
      <c r="Q64" s="170">
        <v>0.1061472259662012</v>
      </c>
    </row>
    <row r="65" spans="14:17" x14ac:dyDescent="0.25">
      <c r="N65" s="171" t="s">
        <v>10293</v>
      </c>
      <c r="O65" s="170">
        <v>0.22304450007858515</v>
      </c>
      <c r="P65" s="171" t="s">
        <v>10293</v>
      </c>
      <c r="Q65" s="170">
        <v>7.0429836219493225E-2</v>
      </c>
    </row>
    <row r="66" spans="14:17" x14ac:dyDescent="0.25">
      <c r="N66" s="171" t="s">
        <v>10294</v>
      </c>
      <c r="O66" s="170">
        <v>3.9215534822682058E-3</v>
      </c>
      <c r="P66" s="171" t="s">
        <v>10294</v>
      </c>
      <c r="Q66" s="170">
        <v>4.8520477015950316E-4</v>
      </c>
    </row>
    <row r="67" spans="14:17" x14ac:dyDescent="0.25">
      <c r="N67" s="169" t="s">
        <v>10248</v>
      </c>
      <c r="O67" s="170">
        <v>2.6613671287761553E-2</v>
      </c>
      <c r="P67" s="169" t="s">
        <v>10248</v>
      </c>
      <c r="Q67" s="170">
        <v>1.6855279270066033E-2</v>
      </c>
    </row>
    <row r="68" spans="14:17" x14ac:dyDescent="0.25">
      <c r="N68" s="171" t="s">
        <v>10249</v>
      </c>
      <c r="O68" s="170">
        <v>0.11828385912089272</v>
      </c>
      <c r="P68" s="171" t="s">
        <v>10249</v>
      </c>
      <c r="Q68" s="170">
        <v>0.14355259964063402</v>
      </c>
    </row>
    <row r="69" spans="14:17" x14ac:dyDescent="0.25">
      <c r="N69" s="171" t="s">
        <v>10295</v>
      </c>
      <c r="O69" s="170">
        <v>1.1141561374838738E-2</v>
      </c>
      <c r="P69" s="171" t="s">
        <v>10295</v>
      </c>
      <c r="Q69" s="170">
        <v>2.9830628993156531E-2</v>
      </c>
    </row>
    <row r="70" spans="14:17" x14ac:dyDescent="0.25">
      <c r="N70" s="169" t="s">
        <v>10250</v>
      </c>
      <c r="O70" s="170">
        <v>8.0344991296636498E-2</v>
      </c>
      <c r="P70" s="169" t="s">
        <v>10250</v>
      </c>
      <c r="Q70" s="170">
        <v>7.0424711596474926E-2</v>
      </c>
    </row>
    <row r="71" spans="14:17" x14ac:dyDescent="0.25">
      <c r="N71" s="171" t="s">
        <v>10296</v>
      </c>
      <c r="O71" s="170">
        <v>6.1067543725657293E-2</v>
      </c>
      <c r="P71" s="171" t="s">
        <v>10296</v>
      </c>
      <c r="Q71" s="170">
        <v>3.0453211407699406E-2</v>
      </c>
    </row>
    <row r="72" spans="14:17" x14ac:dyDescent="0.25">
      <c r="N72" s="169" t="s">
        <v>10252</v>
      </c>
      <c r="O72" s="170">
        <v>1.0756104824102854E-2</v>
      </c>
      <c r="P72" s="169" t="s">
        <v>10252</v>
      </c>
      <c r="Q72" s="170">
        <v>9.0683416724946161E-3</v>
      </c>
    </row>
    <row r="73" spans="14:17" x14ac:dyDescent="0.25">
      <c r="N73" s="171" t="s">
        <v>10297</v>
      </c>
      <c r="O73" s="170">
        <v>3.0377203917724523E-2</v>
      </c>
      <c r="P73" s="171" t="s">
        <v>10297</v>
      </c>
      <c r="Q73" s="170">
        <v>5.9728320684717971E-2</v>
      </c>
    </row>
    <row r="74" spans="14:17" x14ac:dyDescent="0.25">
      <c r="N74" s="171" t="s">
        <v>10298</v>
      </c>
      <c r="O74" s="170">
        <v>5.8152826364688912E-3</v>
      </c>
      <c r="P74" s="171" t="s">
        <v>10298</v>
      </c>
      <c r="Q74" s="170">
        <v>1.6805271860399516E-2</v>
      </c>
    </row>
    <row r="75" spans="14:17" x14ac:dyDescent="0.25">
      <c r="N75" s="171" t="s">
        <v>10299</v>
      </c>
      <c r="O75" s="170">
        <v>4.8340874115857163E-2</v>
      </c>
      <c r="P75" s="171" t="s">
        <v>10299</v>
      </c>
      <c r="Q75" s="170">
        <v>4.1518964659933023E-2</v>
      </c>
    </row>
    <row r="76" spans="14:17" x14ac:dyDescent="0.25">
      <c r="N76" s="169" t="s">
        <v>10256</v>
      </c>
      <c r="O76" s="170">
        <v>3.1346191430817849E-2</v>
      </c>
      <c r="P76" s="169" t="s">
        <v>10256</v>
      </c>
      <c r="Q76" s="170">
        <v>9.8178327969264872E-2</v>
      </c>
    </row>
    <row r="77" spans="14:17" x14ac:dyDescent="0.25">
      <c r="N77" s="171" t="s">
        <v>10300</v>
      </c>
      <c r="O77" s="170">
        <v>0.1202149960676004</v>
      </c>
      <c r="P77" s="171" t="s">
        <v>10300</v>
      </c>
      <c r="Q77" s="170">
        <v>2.5956946060770161E-2</v>
      </c>
    </row>
    <row r="78" spans="14:17" x14ac:dyDescent="0.25">
      <c r="N78" s="171" t="s">
        <v>10301</v>
      </c>
      <c r="O78" s="170">
        <v>3.8479607106781125E-2</v>
      </c>
      <c r="P78" s="171" t="s">
        <v>10301</v>
      </c>
      <c r="Q78" s="170">
        <v>4.4146937765776224E-2</v>
      </c>
    </row>
    <row r="79" spans="14:17" x14ac:dyDescent="0.25">
      <c r="N79" s="167" t="s">
        <v>10302</v>
      </c>
      <c r="O79" s="172">
        <f>1-SUM(O64:O78)</f>
        <v>0.11527539498200667</v>
      </c>
      <c r="P79" s="167" t="s">
        <v>10302</v>
      </c>
      <c r="Q79" s="172">
        <f>1-SUM(Q64:Q78)</f>
        <v>0.23641819146275878</v>
      </c>
    </row>
    <row r="82" spans="1:3" x14ac:dyDescent="0.25">
      <c r="A82" s="174" t="s">
        <v>10307</v>
      </c>
    </row>
    <row r="84" spans="1:3" x14ac:dyDescent="0.25">
      <c r="B84" s="167" t="s">
        <v>10260</v>
      </c>
      <c r="C84" s="167" t="s">
        <v>10259</v>
      </c>
    </row>
    <row r="85" spans="1:3" x14ac:dyDescent="0.25">
      <c r="A85" s="169" t="s">
        <v>10246</v>
      </c>
      <c r="B85" s="170">
        <v>0.11714559997088303</v>
      </c>
      <c r="C85" s="170">
        <v>9.3957575049258502E-2</v>
      </c>
    </row>
    <row r="86" spans="1:3" x14ac:dyDescent="0.25">
      <c r="A86" s="169" t="s">
        <v>10247</v>
      </c>
      <c r="B86" s="170">
        <v>4.5351551192582606E-2</v>
      </c>
      <c r="C86" s="170">
        <v>5.4277503134934513E-2</v>
      </c>
    </row>
    <row r="87" spans="1:3" x14ac:dyDescent="0.25">
      <c r="A87" s="169" t="s">
        <v>10305</v>
      </c>
      <c r="B87" s="170">
        <v>1.1576358321549352E-2</v>
      </c>
      <c r="C87" s="170">
        <v>3.4131048705477562E-2</v>
      </c>
    </row>
    <row r="88" spans="1:3" x14ac:dyDescent="0.25">
      <c r="A88" s="169" t="s">
        <v>10248</v>
      </c>
      <c r="B88" s="170">
        <v>5.1491543329988287E-2</v>
      </c>
      <c r="C88" s="170">
        <v>2.9647874494649118E-2</v>
      </c>
    </row>
    <row r="89" spans="1:3" x14ac:dyDescent="0.25">
      <c r="A89" s="169" t="s">
        <v>10249</v>
      </c>
      <c r="B89" s="170">
        <v>9.3557122601472642E-2</v>
      </c>
      <c r="C89" s="170">
        <v>-4.6656139475990122E-3</v>
      </c>
    </row>
    <row r="90" spans="1:3" x14ac:dyDescent="0.25">
      <c r="A90" s="169" t="s">
        <v>10306</v>
      </c>
      <c r="B90" s="170">
        <v>0.13046895543978443</v>
      </c>
      <c r="C90" s="170">
        <v>8.3858717487002465E-2</v>
      </c>
    </row>
    <row r="91" spans="1:3" x14ac:dyDescent="0.25">
      <c r="A91" s="169" t="s">
        <v>10250</v>
      </c>
      <c r="B91" s="170">
        <v>0.14047307630904649</v>
      </c>
      <c r="C91" s="170">
        <v>7.4458314150989136E-3</v>
      </c>
    </row>
    <row r="92" spans="1:3" x14ac:dyDescent="0.25">
      <c r="A92" s="169" t="s">
        <v>10251</v>
      </c>
      <c r="B92" s="170">
        <v>0.11924414463179667</v>
      </c>
      <c r="C92" s="170">
        <v>7.6448828048549355E-2</v>
      </c>
    </row>
    <row r="93" spans="1:3" x14ac:dyDescent="0.25">
      <c r="A93" s="169" t="s">
        <v>10252</v>
      </c>
      <c r="B93" s="170">
        <v>9.9439644463521715E-2</v>
      </c>
      <c r="C93" s="170">
        <v>0.10031382073352879</v>
      </c>
    </row>
    <row r="94" spans="1:3" x14ac:dyDescent="0.25">
      <c r="A94" s="169" t="s">
        <v>10253</v>
      </c>
      <c r="B94" s="170">
        <v>0.18959499934152513</v>
      </c>
      <c r="C94" s="170">
        <v>8.5537073215095294E-2</v>
      </c>
    </row>
    <row r="95" spans="1:3" x14ac:dyDescent="0.25">
      <c r="A95" s="169" t="s">
        <v>10254</v>
      </c>
      <c r="B95" s="170">
        <v>0.13638826953372862</v>
      </c>
      <c r="C95" s="170">
        <v>9.17915192530534E-2</v>
      </c>
    </row>
    <row r="96" spans="1:3" x14ac:dyDescent="0.25">
      <c r="A96" s="169" t="s">
        <v>10255</v>
      </c>
      <c r="B96" s="170">
        <v>0.10805523688368801</v>
      </c>
      <c r="C96" s="170">
        <v>3.6815120498040921E-2</v>
      </c>
    </row>
    <row r="97" spans="1:3" x14ac:dyDescent="0.25">
      <c r="A97" s="169" t="s">
        <v>10256</v>
      </c>
      <c r="B97" s="170">
        <v>0.14299345069988156</v>
      </c>
      <c r="C97" s="170">
        <v>8.7413676527049677E-2</v>
      </c>
    </row>
    <row r="98" spans="1:3" x14ac:dyDescent="0.25">
      <c r="A98" s="169" t="s">
        <v>10257</v>
      </c>
      <c r="B98" s="170">
        <v>7.8377108564123166E-2</v>
      </c>
      <c r="C98" s="170">
        <v>3.0385927393128398E-5</v>
      </c>
    </row>
    <row r="99" spans="1:3" x14ac:dyDescent="0.25">
      <c r="A99" s="169" t="s">
        <v>10258</v>
      </c>
      <c r="B99" s="170">
        <v>0.10723518160578926</v>
      </c>
      <c r="C99" s="170">
        <v>5.5339821611576356E-2</v>
      </c>
    </row>
    <row r="100" spans="1:3" x14ac:dyDescent="0.25">
      <c r="A100" s="169"/>
    </row>
    <row r="102" spans="1:3" x14ac:dyDescent="0.25">
      <c r="A102" s="202" t="s">
        <v>10330</v>
      </c>
    </row>
    <row r="104" spans="1:3" x14ac:dyDescent="0.25">
      <c r="B104" s="167">
        <v>2000</v>
      </c>
      <c r="C104" s="167">
        <v>2011</v>
      </c>
    </row>
    <row r="105" spans="1:3" x14ac:dyDescent="0.25">
      <c r="A105" s="178" t="s">
        <v>10246</v>
      </c>
      <c r="B105" s="177">
        <v>0.90337996518798058</v>
      </c>
      <c r="C105" s="177">
        <v>0.94962586400710169</v>
      </c>
    </row>
    <row r="106" spans="1:3" x14ac:dyDescent="0.25">
      <c r="A106" s="178" t="s">
        <v>10247</v>
      </c>
      <c r="B106" s="177">
        <v>0.80522484894243396</v>
      </c>
      <c r="C106" s="177">
        <v>0.82319766819657514</v>
      </c>
    </row>
    <row r="107" spans="1:3" x14ac:dyDescent="0.25">
      <c r="A107" s="178" t="s">
        <v>10305</v>
      </c>
      <c r="B107" s="177">
        <v>0.95265299307807827</v>
      </c>
      <c r="C107" s="177">
        <v>0.9628017296262289</v>
      </c>
    </row>
    <row r="108" spans="1:3" x14ac:dyDescent="0.25">
      <c r="A108" s="178" t="s">
        <v>10248</v>
      </c>
      <c r="B108" s="177">
        <v>0.80803594705913739</v>
      </c>
      <c r="C108" s="177">
        <v>0.84943772299285247</v>
      </c>
    </row>
    <row r="109" spans="1:3" x14ac:dyDescent="0.25">
      <c r="A109" s="178" t="s">
        <v>10249</v>
      </c>
      <c r="B109" s="177">
        <v>0.83883429316527125</v>
      </c>
      <c r="C109" s="177">
        <v>0.86646905302270949</v>
      </c>
    </row>
    <row r="110" spans="1:3" x14ac:dyDescent="0.25">
      <c r="A110" s="178" t="s">
        <v>10306</v>
      </c>
      <c r="B110" s="177">
        <v>0.89901743226099007</v>
      </c>
      <c r="C110" s="177">
        <v>0.90997832898074926</v>
      </c>
    </row>
    <row r="111" spans="1:3" x14ac:dyDescent="0.25">
      <c r="A111" s="178" t="s">
        <v>10250</v>
      </c>
      <c r="B111" s="177">
        <v>0.80115397270188271</v>
      </c>
      <c r="C111" s="177">
        <v>0.82489231046444944</v>
      </c>
    </row>
    <row r="112" spans="1:3" x14ac:dyDescent="0.25">
      <c r="A112" s="178" t="s">
        <v>10251</v>
      </c>
      <c r="B112" s="177">
        <v>0.82990140462349304</v>
      </c>
      <c r="C112" s="177">
        <v>0.89228812112001932</v>
      </c>
    </row>
    <row r="113" spans="1:3" x14ac:dyDescent="0.25">
      <c r="A113" s="178" t="s">
        <v>10252</v>
      </c>
      <c r="B113" s="177">
        <v>0.79053034320709181</v>
      </c>
      <c r="C113" s="177">
        <v>0.8117134169068676</v>
      </c>
    </row>
    <row r="114" spans="1:3" x14ac:dyDescent="0.25">
      <c r="A114" s="178" t="s">
        <v>10253</v>
      </c>
      <c r="B114" s="177">
        <v>0.74498714289612133</v>
      </c>
      <c r="C114" s="177">
        <v>0.81093767711079245</v>
      </c>
    </row>
    <row r="115" spans="1:3" x14ac:dyDescent="0.25">
      <c r="A115" s="178" t="s">
        <v>10254</v>
      </c>
      <c r="B115" s="177">
        <v>0.93305454078146211</v>
      </c>
      <c r="C115" s="177">
        <v>0.94214091927553278</v>
      </c>
    </row>
    <row r="116" spans="1:3" x14ac:dyDescent="0.25">
      <c r="A116" s="178" t="s">
        <v>10255</v>
      </c>
      <c r="B116" s="177">
        <v>0.7882660974883049</v>
      </c>
      <c r="C116" s="177">
        <v>0.81951847379674025</v>
      </c>
    </row>
    <row r="117" spans="1:3" x14ac:dyDescent="0.25">
      <c r="A117" s="178" t="s">
        <v>10256</v>
      </c>
      <c r="B117" s="177">
        <v>0.88852074649639579</v>
      </c>
      <c r="C117" s="177">
        <v>0.89276799635776427</v>
      </c>
    </row>
    <row r="118" spans="1:3" x14ac:dyDescent="0.25">
      <c r="A118" s="178" t="s">
        <v>10257</v>
      </c>
      <c r="B118" s="177">
        <v>0.78505081058771164</v>
      </c>
      <c r="C118" s="177">
        <v>0.77173649645750997</v>
      </c>
    </row>
    <row r="119" spans="1:3" x14ac:dyDescent="0.25">
      <c r="A119" s="178" t="s">
        <v>10258</v>
      </c>
      <c r="B119" s="177">
        <v>0.81675937332190074</v>
      </c>
      <c r="C119" s="177">
        <v>0.83998099815021432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7.140625" style="1" customWidth="1"/>
    <col min="4" max="4" width="17.140625" style="258" customWidth="1"/>
    <col min="5" max="5" width="11" style="258" customWidth="1"/>
    <col min="6" max="6" width="3.7109375" style="1" customWidth="1"/>
    <col min="7" max="16384" width="9.140625" style="1"/>
  </cols>
  <sheetData>
    <row r="1" spans="1:5" ht="14.4" x14ac:dyDescent="0.25">
      <c r="A1" s="3" t="s">
        <v>10796</v>
      </c>
    </row>
    <row r="2" spans="1:5" s="47" customFormat="1" x14ac:dyDescent="0.25">
      <c r="A2" s="47" t="s">
        <v>5148</v>
      </c>
      <c r="B2" s="47" t="s">
        <v>10797</v>
      </c>
      <c r="D2" s="259"/>
      <c r="E2" s="259"/>
    </row>
    <row r="4" spans="1:5" s="2" customFormat="1" ht="36" x14ac:dyDescent="0.25">
      <c r="A4" s="260" t="s">
        <v>10798</v>
      </c>
      <c r="B4" s="260" t="s">
        <v>10799</v>
      </c>
      <c r="C4" s="260" t="s">
        <v>10800</v>
      </c>
      <c r="D4" s="261" t="s">
        <v>10796</v>
      </c>
      <c r="E4" s="262" t="s">
        <v>10801</v>
      </c>
    </row>
    <row r="5" spans="1:5" s="2" customFormat="1" x14ac:dyDescent="0.25">
      <c r="A5" s="263"/>
      <c r="B5" s="263" t="s">
        <v>10802</v>
      </c>
      <c r="C5" s="263" t="s">
        <v>10803</v>
      </c>
      <c r="D5" s="264"/>
      <c r="E5" s="265"/>
    </row>
    <row r="6" spans="1:5" x14ac:dyDescent="0.25">
      <c r="A6" s="5" t="s">
        <v>10804</v>
      </c>
      <c r="B6" s="78">
        <v>1745256186.7483699</v>
      </c>
      <c r="C6" s="78">
        <v>341969135.208</v>
      </c>
      <c r="D6" s="266">
        <f>SUM(B6:C6)</f>
        <v>2087225321.9563699</v>
      </c>
      <c r="E6" s="267">
        <f>+C6/D6</f>
        <v>0.16383910812631869</v>
      </c>
    </row>
    <row r="7" spans="1:5" x14ac:dyDescent="0.25">
      <c r="A7" s="5" t="s">
        <v>10805</v>
      </c>
      <c r="B7" s="78">
        <v>2381131626.05861</v>
      </c>
      <c r="C7" s="78">
        <v>385639202.97100401</v>
      </c>
      <c r="D7" s="266">
        <f t="shared" ref="D7:D14" si="0">SUM(B7:C7)</f>
        <v>2766770829.029614</v>
      </c>
      <c r="E7" s="267">
        <f t="shared" ref="E7:E14" si="1">+C7/D7</f>
        <v>0.13938241610934532</v>
      </c>
    </row>
    <row r="8" spans="1:5" x14ac:dyDescent="0.25">
      <c r="A8" s="5" t="s">
        <v>10806</v>
      </c>
      <c r="B8" s="78">
        <v>2412120000</v>
      </c>
      <c r="C8" s="78">
        <v>458728582.03131002</v>
      </c>
      <c r="D8" s="266">
        <f t="shared" si="0"/>
        <v>2870848582.0313101</v>
      </c>
      <c r="E8" s="267">
        <f t="shared" si="1"/>
        <v>0.15978849769454925</v>
      </c>
    </row>
    <row r="9" spans="1:5" x14ac:dyDescent="0.25">
      <c r="A9" s="5" t="s">
        <v>10807</v>
      </c>
      <c r="B9" s="78">
        <v>2653259647.7268701</v>
      </c>
      <c r="C9" s="78">
        <v>460486960.91618198</v>
      </c>
      <c r="D9" s="266">
        <f t="shared" si="0"/>
        <v>3113746608.6430521</v>
      </c>
      <c r="E9" s="267">
        <f t="shared" si="1"/>
        <v>0.14788838617695318</v>
      </c>
    </row>
    <row r="10" spans="1:5" x14ac:dyDescent="0.25">
      <c r="A10" s="5" t="s">
        <v>10808</v>
      </c>
      <c r="B10" s="78">
        <v>2147183334.6589701</v>
      </c>
      <c r="C10" s="78">
        <v>611670460.11613703</v>
      </c>
      <c r="D10" s="266">
        <f t="shared" si="0"/>
        <v>2758853794.7751074</v>
      </c>
      <c r="E10" s="267">
        <f t="shared" si="1"/>
        <v>0.22171180701005519</v>
      </c>
    </row>
    <row r="11" spans="1:5" x14ac:dyDescent="0.25">
      <c r="A11" s="5" t="s">
        <v>10809</v>
      </c>
      <c r="B11" s="78">
        <v>2333250120.2691102</v>
      </c>
      <c r="C11" s="78">
        <v>611080572.47253704</v>
      </c>
      <c r="D11" s="266">
        <f t="shared" si="0"/>
        <v>2944330692.7416472</v>
      </c>
      <c r="E11" s="267">
        <f t="shared" si="1"/>
        <v>0.20754481620524845</v>
      </c>
    </row>
    <row r="12" spans="1:5" x14ac:dyDescent="0.25">
      <c r="A12" s="5" t="s">
        <v>10810</v>
      </c>
      <c r="B12" s="78">
        <v>3118274486.7835498</v>
      </c>
      <c r="C12" s="78">
        <v>729082534.634799</v>
      </c>
      <c r="D12" s="266">
        <f t="shared" si="0"/>
        <v>3847357021.4183488</v>
      </c>
      <c r="E12" s="267">
        <f t="shared" si="1"/>
        <v>0.18950217787846962</v>
      </c>
    </row>
    <row r="13" spans="1:5" x14ac:dyDescent="0.25">
      <c r="A13" s="5" t="s">
        <v>10811</v>
      </c>
      <c r="B13" s="78">
        <v>3855505245.8549299</v>
      </c>
      <c r="C13" s="78">
        <v>1069576419.51124</v>
      </c>
      <c r="D13" s="266">
        <f t="shared" si="0"/>
        <v>4925081665.3661699</v>
      </c>
      <c r="E13" s="267">
        <f t="shared" si="1"/>
        <v>0.21716927600056743</v>
      </c>
    </row>
    <row r="14" spans="1:5" x14ac:dyDescent="0.25">
      <c r="A14" s="5" t="s">
        <v>10812</v>
      </c>
      <c r="B14" s="78">
        <v>4122638380.7842302</v>
      </c>
      <c r="C14" s="78">
        <v>1122591849.0820799</v>
      </c>
      <c r="D14" s="266">
        <f t="shared" si="0"/>
        <v>5245230229.8663101</v>
      </c>
      <c r="E14" s="267">
        <f t="shared" si="1"/>
        <v>0.2140214632886939</v>
      </c>
    </row>
    <row r="15" spans="1:5" x14ac:dyDescent="0.25">
      <c r="A15" s="5" t="s">
        <v>10813</v>
      </c>
      <c r="B15" s="5" t="s">
        <v>10814</v>
      </c>
      <c r="C15" s="5" t="s">
        <v>10814</v>
      </c>
      <c r="D15" s="268"/>
      <c r="E15" s="268"/>
    </row>
    <row r="18" spans="1:5" s="277" customFormat="1" ht="13.8" x14ac:dyDescent="0.25">
      <c r="A18" s="276"/>
      <c r="D18" s="278"/>
      <c r="E18" s="278"/>
    </row>
  </sheetData>
  <mergeCells count="1">
    <mergeCell ref="E4:E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6.7109375" style="1" customWidth="1"/>
    <col min="4" max="5" width="16.7109375" style="258" customWidth="1"/>
    <col min="6" max="6" width="3.7109375" style="1" customWidth="1"/>
    <col min="7" max="16384" width="9.140625" style="1"/>
  </cols>
  <sheetData>
    <row r="1" spans="1:5" ht="14.4" x14ac:dyDescent="0.25">
      <c r="A1" s="3" t="s">
        <v>10815</v>
      </c>
    </row>
    <row r="2" spans="1:5" s="47" customFormat="1" x14ac:dyDescent="0.25">
      <c r="A2" s="47" t="s">
        <v>5148</v>
      </c>
      <c r="B2" s="47" t="s">
        <v>10797</v>
      </c>
      <c r="D2" s="259"/>
      <c r="E2" s="259"/>
    </row>
    <row r="3" spans="1:5" x14ac:dyDescent="0.25">
      <c r="A3" s="58"/>
      <c r="B3" s="58"/>
    </row>
    <row r="4" spans="1:5" s="2" customFormat="1" ht="39.6" customHeight="1" x14ac:dyDescent="0.25">
      <c r="A4" s="269" t="s">
        <v>10798</v>
      </c>
      <c r="B4" s="270" t="s">
        <v>10816</v>
      </c>
      <c r="C4" s="270" t="s">
        <v>10817</v>
      </c>
      <c r="D4" s="270" t="s">
        <v>10818</v>
      </c>
      <c r="E4" s="271" t="s">
        <v>10819</v>
      </c>
    </row>
    <row r="5" spans="1:5" s="2" customFormat="1" ht="24" customHeight="1" x14ac:dyDescent="0.25">
      <c r="A5" s="272"/>
      <c r="B5" s="273" t="s">
        <v>10820</v>
      </c>
      <c r="C5" s="273" t="s">
        <v>10821</v>
      </c>
      <c r="D5" s="273" t="s">
        <v>10822</v>
      </c>
      <c r="E5" s="273" t="s">
        <v>10823</v>
      </c>
    </row>
    <row r="6" spans="1:5" x14ac:dyDescent="0.25">
      <c r="A6" s="274" t="s">
        <v>10804</v>
      </c>
      <c r="B6" s="275">
        <v>35.483748413784127</v>
      </c>
      <c r="C6" s="275">
        <v>0.3963480502927833</v>
      </c>
      <c r="D6" s="275">
        <v>26.209367320674865</v>
      </c>
      <c r="E6" s="275">
        <v>37.910536201211862</v>
      </c>
    </row>
    <row r="7" spans="1:5" x14ac:dyDescent="0.25">
      <c r="A7" s="274" t="s">
        <v>10805</v>
      </c>
      <c r="B7" s="275">
        <v>36.143024520377928</v>
      </c>
      <c r="C7" s="275">
        <v>0.45741874436262464</v>
      </c>
      <c r="D7" s="275">
        <v>27.176607822177278</v>
      </c>
      <c r="E7" s="275">
        <v>36.222948892077035</v>
      </c>
    </row>
    <row r="8" spans="1:5" x14ac:dyDescent="0.25">
      <c r="A8" s="274" t="s">
        <v>10806</v>
      </c>
      <c r="B8" s="275">
        <v>34.874245540052456</v>
      </c>
      <c r="C8" s="275">
        <v>1.3705995802918738</v>
      </c>
      <c r="D8" s="275">
        <v>28.137861418713612</v>
      </c>
      <c r="E8" s="275">
        <v>35.617293471556181</v>
      </c>
    </row>
    <row r="9" spans="1:5" x14ac:dyDescent="0.25">
      <c r="A9" s="274" t="s">
        <v>10807</v>
      </c>
      <c r="B9" s="275">
        <v>39.340949637219978</v>
      </c>
      <c r="C9" s="275">
        <v>0.91047886820907076</v>
      </c>
      <c r="D9" s="275">
        <v>18.497808328932138</v>
      </c>
      <c r="E9" s="275">
        <v>41.25076317515439</v>
      </c>
    </row>
    <row r="10" spans="1:5" x14ac:dyDescent="0.25">
      <c r="A10" s="274" t="s">
        <v>10808</v>
      </c>
      <c r="B10" s="275">
        <v>41.760380318431714</v>
      </c>
      <c r="C10" s="275">
        <v>1.1140216741390794</v>
      </c>
      <c r="D10" s="275">
        <v>25.153789373903578</v>
      </c>
      <c r="E10" s="275">
        <v>31.971808621078235</v>
      </c>
    </row>
    <row r="11" spans="1:5" x14ac:dyDescent="0.25">
      <c r="A11" s="274" t="s">
        <v>10809</v>
      </c>
      <c r="B11" s="275">
        <v>42.890696414960736</v>
      </c>
      <c r="C11" s="275">
        <v>1.1254161594720102</v>
      </c>
      <c r="D11" s="275">
        <v>23.690889846855054</v>
      </c>
      <c r="E11" s="275">
        <v>32.292997583206365</v>
      </c>
    </row>
    <row r="12" spans="1:5" x14ac:dyDescent="0.25">
      <c r="A12" s="5" t="s">
        <v>10810</v>
      </c>
      <c r="B12" s="275">
        <v>37.77163807221666</v>
      </c>
      <c r="C12" s="275">
        <v>1.2984267555856164</v>
      </c>
      <c r="D12" s="275">
        <v>29.914809221050565</v>
      </c>
      <c r="E12" s="275">
        <v>31.01512595048893</v>
      </c>
    </row>
    <row r="13" spans="1:5" x14ac:dyDescent="0.25">
      <c r="A13" s="5" t="s">
        <v>10811</v>
      </c>
      <c r="B13" s="275">
        <v>44.89471107912302</v>
      </c>
      <c r="C13" s="275">
        <v>0.56805488211645738</v>
      </c>
      <c r="D13" s="275">
        <v>31.176174129977234</v>
      </c>
      <c r="E13" s="275">
        <v>23.361059915118503</v>
      </c>
    </row>
    <row r="14" spans="1:5" x14ac:dyDescent="0.25">
      <c r="A14" s="5" t="s">
        <v>10812</v>
      </c>
      <c r="B14" s="275">
        <v>37.198945401345696</v>
      </c>
      <c r="C14" s="275">
        <v>0.21223801437255896</v>
      </c>
      <c r="D14" s="275">
        <v>41.084386055102918</v>
      </c>
      <c r="E14" s="275">
        <v>21.504430528102755</v>
      </c>
    </row>
    <row r="15" spans="1:5" x14ac:dyDescent="0.25">
      <c r="A15" s="5" t="s">
        <v>10813</v>
      </c>
      <c r="B15" s="275" t="s">
        <v>10814</v>
      </c>
      <c r="C15" s="275" t="s">
        <v>10814</v>
      </c>
      <c r="D15" s="275" t="s">
        <v>10814</v>
      </c>
      <c r="E15" s="275" t="s">
        <v>10814</v>
      </c>
    </row>
    <row r="18" spans="1:5" s="277" customFormat="1" ht="13.8" x14ac:dyDescent="0.25">
      <c r="A18" s="276"/>
      <c r="D18" s="278"/>
      <c r="E18" s="27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2990"/>
  <sheetViews>
    <sheetView showGridLines="0" topLeftCell="H1" workbookViewId="0">
      <selection activeCell="M8" sqref="M8:U29"/>
    </sheetView>
  </sheetViews>
  <sheetFormatPr defaultColWidth="9.28515625" defaultRowHeight="12" x14ac:dyDescent="0.25"/>
  <cols>
    <col min="1" max="1" width="7.42578125" style="1" customWidth="1"/>
    <col min="2" max="2" width="9.28515625" style="1"/>
    <col min="3" max="3" width="3" style="1" customWidth="1"/>
    <col min="4" max="4" width="7.28515625" style="86" customWidth="1"/>
    <col min="5" max="5" width="39.7109375" style="1" customWidth="1"/>
    <col min="6" max="6" width="12.7109375" style="12" customWidth="1"/>
    <col min="7" max="7" width="14.28515625" style="12" customWidth="1"/>
    <col min="8" max="8" width="10" style="17" customWidth="1"/>
    <col min="9" max="9" width="8.7109375" style="12" customWidth="1"/>
    <col min="10" max="10" width="14.28515625" style="12" customWidth="1"/>
    <col min="11" max="11" width="10" style="17" customWidth="1"/>
    <col min="12" max="12" width="8.85546875" style="12" customWidth="1"/>
    <col min="13" max="21" width="12.28515625" style="1" customWidth="1"/>
    <col min="22" max="16384" width="9.28515625" style="1"/>
  </cols>
  <sheetData>
    <row r="1" spans="1:21" ht="15" x14ac:dyDescent="0.2">
      <c r="A1" s="30" t="s">
        <v>10105</v>
      </c>
    </row>
    <row r="2" spans="1:21" x14ac:dyDescent="0.2">
      <c r="A2" s="47" t="s">
        <v>5148</v>
      </c>
      <c r="B2" s="93" t="s">
        <v>9998</v>
      </c>
    </row>
    <row r="3" spans="1:21" ht="34.200000000000003" customHeight="1" x14ac:dyDescent="0.2">
      <c r="A3" s="79" t="s">
        <v>10272</v>
      </c>
      <c r="B3" s="234" t="s">
        <v>10275</v>
      </c>
      <c r="C3" s="234"/>
      <c r="D3" s="234"/>
      <c r="E3" s="234"/>
      <c r="F3" s="234"/>
      <c r="G3" s="234"/>
      <c r="H3" s="234"/>
      <c r="I3" s="234"/>
      <c r="J3" s="234"/>
      <c r="K3" s="234"/>
      <c r="L3" s="234"/>
    </row>
    <row r="4" spans="1:21" s="2" customFormat="1" ht="12.75" customHeight="1" x14ac:dyDescent="0.25">
      <c r="A4" s="223" t="s">
        <v>4920</v>
      </c>
      <c r="B4" s="224" t="s">
        <v>4815</v>
      </c>
      <c r="C4" s="224" t="s">
        <v>4816</v>
      </c>
      <c r="D4" s="224" t="s">
        <v>4817</v>
      </c>
      <c r="E4" s="224" t="s">
        <v>0</v>
      </c>
      <c r="F4" s="232" t="s">
        <v>5188</v>
      </c>
      <c r="G4" s="226" t="s">
        <v>4818</v>
      </c>
      <c r="H4" s="227"/>
      <c r="I4" s="228"/>
      <c r="J4" s="229" t="s">
        <v>4819</v>
      </c>
      <c r="K4" s="230"/>
      <c r="L4" s="231"/>
      <c r="M4" s="224" t="s">
        <v>4934</v>
      </c>
      <c r="N4" s="224" t="s">
        <v>4935</v>
      </c>
      <c r="O4" s="224" t="s">
        <v>4936</v>
      </c>
      <c r="P4" s="224" t="s">
        <v>4937</v>
      </c>
      <c r="Q4" s="224" t="s">
        <v>4938</v>
      </c>
      <c r="R4" s="224" t="s">
        <v>4939</v>
      </c>
      <c r="S4" s="224" t="s">
        <v>4940</v>
      </c>
      <c r="T4" s="224" t="s">
        <v>4941</v>
      </c>
      <c r="U4" s="224" t="s">
        <v>4942</v>
      </c>
    </row>
    <row r="5" spans="1:21" s="2" customFormat="1" ht="24.75" customHeight="1" x14ac:dyDescent="0.25">
      <c r="A5" s="223"/>
      <c r="B5" s="225"/>
      <c r="C5" s="225"/>
      <c r="D5" s="225"/>
      <c r="E5" s="225"/>
      <c r="F5" s="233"/>
      <c r="G5" s="22" t="s">
        <v>4821</v>
      </c>
      <c r="H5" s="23" t="s">
        <v>4822</v>
      </c>
      <c r="I5" s="22" t="s">
        <v>4820</v>
      </c>
      <c r="J5" s="22" t="s">
        <v>4821</v>
      </c>
      <c r="K5" s="23" t="s">
        <v>4822</v>
      </c>
      <c r="L5" s="22" t="s">
        <v>4820</v>
      </c>
      <c r="M5" s="225"/>
      <c r="N5" s="225"/>
      <c r="O5" s="225"/>
      <c r="P5" s="225"/>
      <c r="Q5" s="225"/>
      <c r="R5" s="225"/>
      <c r="S5" s="225"/>
      <c r="T5" s="225"/>
      <c r="U5" s="225"/>
    </row>
    <row r="6" spans="1:21" s="2" customFormat="1" x14ac:dyDescent="0.2">
      <c r="A6" s="4"/>
      <c r="B6" s="4"/>
      <c r="C6" s="4"/>
      <c r="D6" s="62"/>
      <c r="E6" s="36" t="s">
        <v>4922</v>
      </c>
      <c r="F6" s="89"/>
      <c r="G6" s="13"/>
      <c r="H6" s="18"/>
      <c r="I6" s="13"/>
      <c r="J6" s="13"/>
      <c r="K6" s="18"/>
      <c r="L6" s="13"/>
      <c r="M6" s="9">
        <f>COUNTIF(M32:M10001,"&gt;0")</f>
        <v>1252</v>
      </c>
      <c r="N6" s="9">
        <f t="shared" ref="N6:U6" si="0">COUNTIF(N32:N10001,"&gt;0")</f>
        <v>1645</v>
      </c>
      <c r="O6" s="9">
        <f t="shared" si="0"/>
        <v>1392</v>
      </c>
      <c r="P6" s="9">
        <f t="shared" si="0"/>
        <v>1507</v>
      </c>
      <c r="Q6" s="9">
        <f t="shared" si="0"/>
        <v>1412</v>
      </c>
      <c r="R6" s="9">
        <f t="shared" si="0"/>
        <v>869</v>
      </c>
      <c r="S6" s="9">
        <f t="shared" si="0"/>
        <v>970</v>
      </c>
      <c r="T6" s="9">
        <f t="shared" si="0"/>
        <v>845</v>
      </c>
      <c r="U6" s="9">
        <f t="shared" si="0"/>
        <v>1208</v>
      </c>
    </row>
    <row r="7" spans="1:21" s="7" customFormat="1" x14ac:dyDescent="0.2">
      <c r="A7" s="6"/>
      <c r="B7" s="6" t="s">
        <v>1</v>
      </c>
      <c r="C7" s="6"/>
      <c r="D7" s="87"/>
      <c r="E7" s="6" t="s">
        <v>2</v>
      </c>
      <c r="F7" s="14"/>
      <c r="G7" s="34">
        <f>SUM(M7:P7)/4</f>
        <v>2297931.52</v>
      </c>
      <c r="H7" s="19"/>
      <c r="I7" s="34"/>
      <c r="J7" s="34">
        <f>SUM(Q7:U7)/5</f>
        <v>3088289.8672000002</v>
      </c>
      <c r="K7" s="19"/>
      <c r="L7" s="14"/>
      <c r="M7" s="102">
        <v>1745256.1869999999</v>
      </c>
      <c r="N7" s="102">
        <v>2381131.6159999999</v>
      </c>
      <c r="O7" s="102">
        <v>2412078.6290000002</v>
      </c>
      <c r="P7" s="102">
        <v>2653259.648</v>
      </c>
      <c r="Q7" s="102">
        <v>2147169.4530000002</v>
      </c>
      <c r="R7" s="102">
        <v>2196591.2179999999</v>
      </c>
      <c r="S7" s="102">
        <v>3604118</v>
      </c>
      <c r="T7" s="102">
        <v>3469851.7069999999</v>
      </c>
      <c r="U7" s="102">
        <v>4023718.9580000001</v>
      </c>
    </row>
    <row r="8" spans="1:21" s="7" customFormat="1" x14ac:dyDescent="0.2">
      <c r="A8" s="6"/>
      <c r="B8" s="6"/>
      <c r="C8" s="6"/>
      <c r="D8" s="87"/>
      <c r="E8" s="6" t="s">
        <v>4921</v>
      </c>
      <c r="F8" s="14"/>
      <c r="G8" s="34">
        <f t="shared" ref="G8:M8" si="1">SUM(G9:G29)</f>
        <v>2234356.7727499991</v>
      </c>
      <c r="H8" s="35">
        <f t="shared" si="1"/>
        <v>1</v>
      </c>
      <c r="I8" s="34">
        <f>SUM(I9:I29)</f>
        <v>2458</v>
      </c>
      <c r="J8" s="34">
        <f t="shared" si="1"/>
        <v>2897784.5882000001</v>
      </c>
      <c r="K8" s="35">
        <f t="shared" si="1"/>
        <v>0.99999999999999989</v>
      </c>
      <c r="L8" s="34">
        <f>SUM(L9:L29)</f>
        <v>2260</v>
      </c>
      <c r="M8" s="34">
        <f t="shared" si="1"/>
        <v>1745248.139999998</v>
      </c>
      <c r="N8" s="34">
        <f t="shared" ref="N8:U8" si="2">SUM(N9:N29)</f>
        <v>2343530.9909999995</v>
      </c>
      <c r="O8" s="34">
        <f t="shared" si="2"/>
        <v>2394347.7139999997</v>
      </c>
      <c r="P8" s="34">
        <f t="shared" si="2"/>
        <v>2454300.2459999993</v>
      </c>
      <c r="Q8" s="34">
        <f t="shared" si="2"/>
        <v>1279420.9270000001</v>
      </c>
      <c r="R8" s="34">
        <f t="shared" si="2"/>
        <v>2112946.3130000005</v>
      </c>
      <c r="S8" s="34">
        <f t="shared" si="2"/>
        <v>3604118</v>
      </c>
      <c r="T8" s="34">
        <f t="shared" si="2"/>
        <v>3469830.7159999995</v>
      </c>
      <c r="U8" s="34">
        <f t="shared" si="2"/>
        <v>4022606.9849999989</v>
      </c>
    </row>
    <row r="9" spans="1:21" x14ac:dyDescent="0.25">
      <c r="A9" s="5"/>
      <c r="B9" s="5"/>
      <c r="C9" s="5"/>
      <c r="D9" s="8">
        <v>1</v>
      </c>
      <c r="E9" s="10" t="s">
        <v>4794</v>
      </c>
      <c r="F9" s="90"/>
      <c r="G9" s="15">
        <f>SUM(M9:P9)/4</f>
        <v>83619.435750000019</v>
      </c>
      <c r="H9" s="20">
        <f t="shared" ref="H9:H29" si="3">+G9/$G$8</f>
        <v>3.7424388427942504E-2</v>
      </c>
      <c r="I9" s="15">
        <f>COUNTIFS($D$32:$D$10001,$D9,$G$32:$G$10001,"&lt;&gt;0")</f>
        <v>100</v>
      </c>
      <c r="J9" s="15">
        <f>SUM(Q9:U9)/5</f>
        <v>49236.952999999994</v>
      </c>
      <c r="K9" s="20">
        <f t="shared" ref="K9:K29" si="4">+J9/$J$8</f>
        <v>1.6991239859752386E-2</v>
      </c>
      <c r="L9" s="15">
        <f>COUNTIFS($D$32:$D$10001,$D9,$J$32:$J$10001,"&lt;&gt;0")</f>
        <v>97</v>
      </c>
      <c r="M9" s="33">
        <f>SUMIF($D$32:$D$10001,$D9,M$32:M$10001)</f>
        <v>87240.660000000047</v>
      </c>
      <c r="N9" s="33">
        <f t="shared" ref="N9:U24" si="5">SUMIF($D$32:$D$10001,$D9,N$32:N$10001)</f>
        <v>97434.408000000025</v>
      </c>
      <c r="O9" s="33">
        <f t="shared" si="5"/>
        <v>72008.646999999997</v>
      </c>
      <c r="P9" s="33">
        <f t="shared" si="5"/>
        <v>77794.028000000006</v>
      </c>
      <c r="Q9" s="33">
        <f t="shared" si="5"/>
        <v>66559.607000000004</v>
      </c>
      <c r="R9" s="33">
        <f t="shared" si="5"/>
        <v>57343.291999999987</v>
      </c>
      <c r="S9" s="33">
        <f t="shared" si="5"/>
        <v>52694</v>
      </c>
      <c r="T9" s="33">
        <f t="shared" si="5"/>
        <v>26386.684000000005</v>
      </c>
      <c r="U9" s="33">
        <f t="shared" si="5"/>
        <v>43201.181999999979</v>
      </c>
    </row>
    <row r="10" spans="1:21" x14ac:dyDescent="0.2">
      <c r="A10" s="5"/>
      <c r="B10" s="5"/>
      <c r="C10" s="5"/>
      <c r="D10" s="8">
        <f>D9+1</f>
        <v>2</v>
      </c>
      <c r="E10" s="10" t="s">
        <v>4795</v>
      </c>
      <c r="F10" s="90"/>
      <c r="G10" s="15">
        <f t="shared" ref="G10:G29" si="6">SUM(M10:P10)/4</f>
        <v>76482.049250000011</v>
      </c>
      <c r="H10" s="20">
        <f t="shared" si="3"/>
        <v>3.4230007572097591E-2</v>
      </c>
      <c r="I10" s="15">
        <f t="shared" ref="I10:I29" si="7">COUNTIFS($D$32:$D$10001,$D10,$G$32:$G$10001,"&lt;&gt;0")</f>
        <v>134</v>
      </c>
      <c r="J10" s="15">
        <f t="shared" ref="J10:J29" si="8">SUM(Q10:U10)/5</f>
        <v>188743.45080000005</v>
      </c>
      <c r="K10" s="20">
        <f t="shared" si="4"/>
        <v>6.5133706476519268E-2</v>
      </c>
      <c r="L10" s="15">
        <f t="shared" ref="L10:L29" si="9">COUNTIFS($D$32:$D$10001,$D10,$J$32:$J$10001,"&lt;&gt;0")</f>
        <v>134</v>
      </c>
      <c r="M10" s="33">
        <f t="shared" ref="M10:U29" si="10">SUMIF($D$32:$D$10001,$D10,M$32:M$10001)</f>
        <v>67258.810000000027</v>
      </c>
      <c r="N10" s="33">
        <f t="shared" si="5"/>
        <v>68791.238000000012</v>
      </c>
      <c r="O10" s="33">
        <f t="shared" si="5"/>
        <v>70711.848000000042</v>
      </c>
      <c r="P10" s="33">
        <f t="shared" si="5"/>
        <v>99166.300999999978</v>
      </c>
      <c r="Q10" s="33">
        <f t="shared" si="5"/>
        <v>159416.71300000013</v>
      </c>
      <c r="R10" s="33">
        <f t="shared" si="5"/>
        <v>121433.15100000001</v>
      </c>
      <c r="S10" s="33">
        <f t="shared" si="5"/>
        <v>384858</v>
      </c>
      <c r="T10" s="33">
        <f t="shared" si="5"/>
        <v>133337.55500000005</v>
      </c>
      <c r="U10" s="33">
        <f t="shared" si="5"/>
        <v>144671.83500000005</v>
      </c>
    </row>
    <row r="11" spans="1:21" x14ac:dyDescent="0.2">
      <c r="A11" s="5"/>
      <c r="B11" s="5"/>
      <c r="C11" s="5"/>
      <c r="D11" s="8">
        <f t="shared" ref="D11:D29" si="11">D10+1</f>
        <v>3</v>
      </c>
      <c r="E11" s="10" t="s">
        <v>4796</v>
      </c>
      <c r="F11" s="90"/>
      <c r="G11" s="15">
        <f t="shared" si="6"/>
        <v>5752.51</v>
      </c>
      <c r="H11" s="20">
        <f t="shared" si="3"/>
        <v>2.5745709325193989E-3</v>
      </c>
      <c r="I11" s="15">
        <f t="shared" si="7"/>
        <v>20</v>
      </c>
      <c r="J11" s="15">
        <f t="shared" si="8"/>
        <v>9722.1082000000024</v>
      </c>
      <c r="K11" s="20">
        <f t="shared" si="4"/>
        <v>3.3550141165044388E-3</v>
      </c>
      <c r="L11" s="15">
        <f t="shared" si="9"/>
        <v>24</v>
      </c>
      <c r="M11" s="33">
        <f t="shared" si="10"/>
        <v>4359.1379999999999</v>
      </c>
      <c r="N11" s="33">
        <f t="shared" si="5"/>
        <v>5809.1239999999998</v>
      </c>
      <c r="O11" s="33">
        <f t="shared" si="5"/>
        <v>6650.2360000000008</v>
      </c>
      <c r="P11" s="33">
        <f t="shared" si="5"/>
        <v>6191.5420000000004</v>
      </c>
      <c r="Q11" s="33">
        <f t="shared" si="5"/>
        <v>6259.9430000000002</v>
      </c>
      <c r="R11" s="33">
        <f t="shared" si="5"/>
        <v>4217.2249999999995</v>
      </c>
      <c r="S11" s="33">
        <f t="shared" si="5"/>
        <v>10439</v>
      </c>
      <c r="T11" s="33">
        <f t="shared" si="5"/>
        <v>8955.2450000000008</v>
      </c>
      <c r="U11" s="33">
        <f t="shared" si="5"/>
        <v>18739.128000000008</v>
      </c>
    </row>
    <row r="12" spans="1:21" x14ac:dyDescent="0.25">
      <c r="A12" s="5"/>
      <c r="B12" s="5"/>
      <c r="C12" s="5"/>
      <c r="D12" s="8">
        <f t="shared" si="11"/>
        <v>4</v>
      </c>
      <c r="E12" s="10" t="s">
        <v>4797</v>
      </c>
      <c r="F12" s="90"/>
      <c r="G12" s="15">
        <f t="shared" si="6"/>
        <v>151652.58099999998</v>
      </c>
      <c r="H12" s="20">
        <f t="shared" si="3"/>
        <v>6.7873037488703825E-2</v>
      </c>
      <c r="I12" s="15">
        <f t="shared" si="7"/>
        <v>99</v>
      </c>
      <c r="J12" s="15">
        <f t="shared" si="8"/>
        <v>318506.5352000001</v>
      </c>
      <c r="K12" s="20">
        <f t="shared" si="4"/>
        <v>0.10991380673945987</v>
      </c>
      <c r="L12" s="15">
        <f t="shared" si="9"/>
        <v>96</v>
      </c>
      <c r="M12" s="33">
        <f t="shared" si="10"/>
        <v>86662.933999999979</v>
      </c>
      <c r="N12" s="33">
        <f t="shared" si="5"/>
        <v>193071.92599999995</v>
      </c>
      <c r="O12" s="33">
        <f t="shared" si="5"/>
        <v>119416.59599999999</v>
      </c>
      <c r="P12" s="33">
        <f t="shared" si="5"/>
        <v>207458.86800000002</v>
      </c>
      <c r="Q12" s="33">
        <f t="shared" si="5"/>
        <v>267284.02000000014</v>
      </c>
      <c r="R12" s="33">
        <f t="shared" si="5"/>
        <v>163296.30299999999</v>
      </c>
      <c r="S12" s="33">
        <f t="shared" si="5"/>
        <v>291398</v>
      </c>
      <c r="T12" s="33">
        <f t="shared" si="5"/>
        <v>403841.92000000016</v>
      </c>
      <c r="U12" s="33">
        <f t="shared" si="5"/>
        <v>466712.43300000019</v>
      </c>
    </row>
    <row r="13" spans="1:21" x14ac:dyDescent="0.25">
      <c r="A13" s="5"/>
      <c r="B13" s="5"/>
      <c r="C13" s="5"/>
      <c r="D13" s="8">
        <f t="shared" si="11"/>
        <v>5</v>
      </c>
      <c r="E13" s="10" t="s">
        <v>4798</v>
      </c>
      <c r="F13" s="90"/>
      <c r="G13" s="15">
        <f t="shared" si="6"/>
        <v>333113.28949999996</v>
      </c>
      <c r="H13" s="20">
        <f t="shared" si="3"/>
        <v>0.14908688422664532</v>
      </c>
      <c r="I13" s="15">
        <f t="shared" si="7"/>
        <v>62</v>
      </c>
      <c r="J13" s="15">
        <f t="shared" si="8"/>
        <v>875920.53859999997</v>
      </c>
      <c r="K13" s="20">
        <f t="shared" si="4"/>
        <v>0.30227248159397879</v>
      </c>
      <c r="L13" s="15">
        <f t="shared" si="9"/>
        <v>63</v>
      </c>
      <c r="M13" s="33">
        <f t="shared" si="10"/>
        <v>263692.77900000004</v>
      </c>
      <c r="N13" s="33">
        <f t="shared" si="5"/>
        <v>352289.70700000005</v>
      </c>
      <c r="O13" s="33">
        <f t="shared" si="5"/>
        <v>385300.50099999993</v>
      </c>
      <c r="P13" s="33">
        <f t="shared" si="5"/>
        <v>331170.17099999991</v>
      </c>
      <c r="Q13" s="33">
        <f t="shared" si="5"/>
        <v>439542.50899999985</v>
      </c>
      <c r="R13" s="33">
        <f t="shared" si="5"/>
        <v>453858.68300000002</v>
      </c>
      <c r="S13" s="33">
        <f t="shared" si="5"/>
        <v>772414</v>
      </c>
      <c r="T13" s="33">
        <f t="shared" si="5"/>
        <v>1204619.797</v>
      </c>
      <c r="U13" s="33">
        <f t="shared" si="5"/>
        <v>1509167.7039999997</v>
      </c>
    </row>
    <row r="14" spans="1:21" x14ac:dyDescent="0.25">
      <c r="A14" s="5"/>
      <c r="B14" s="5"/>
      <c r="C14" s="5"/>
      <c r="D14" s="8">
        <f t="shared" si="11"/>
        <v>6</v>
      </c>
      <c r="E14" s="10" t="s">
        <v>4799</v>
      </c>
      <c r="F14" s="90"/>
      <c r="G14" s="15">
        <f t="shared" si="6"/>
        <v>3468.2039999999993</v>
      </c>
      <c r="H14" s="20">
        <f t="shared" si="3"/>
        <v>1.5522158512453709E-3</v>
      </c>
      <c r="I14" s="15">
        <f t="shared" si="7"/>
        <v>161</v>
      </c>
      <c r="J14" s="15">
        <f t="shared" si="8"/>
        <v>39996.134400000003</v>
      </c>
      <c r="K14" s="20">
        <f t="shared" si="4"/>
        <v>1.3802314555356293E-2</v>
      </c>
      <c r="L14" s="15">
        <f t="shared" si="9"/>
        <v>159</v>
      </c>
      <c r="M14" s="33">
        <f t="shared" si="10"/>
        <v>1299.5550000000001</v>
      </c>
      <c r="N14" s="33">
        <f t="shared" si="5"/>
        <v>1895.3780000000004</v>
      </c>
      <c r="O14" s="33">
        <f t="shared" si="5"/>
        <v>4605.3199999999988</v>
      </c>
      <c r="P14" s="33">
        <f t="shared" si="5"/>
        <v>6072.5629999999983</v>
      </c>
      <c r="Q14" s="33">
        <f t="shared" si="5"/>
        <v>5551.2039999999979</v>
      </c>
      <c r="R14" s="33">
        <f t="shared" si="5"/>
        <v>937.33399999999983</v>
      </c>
      <c r="S14" s="33">
        <f t="shared" si="5"/>
        <v>9586</v>
      </c>
      <c r="T14" s="33">
        <f t="shared" si="5"/>
        <v>123513.01000000005</v>
      </c>
      <c r="U14" s="33">
        <f t="shared" si="5"/>
        <v>60393.123999999967</v>
      </c>
    </row>
    <row r="15" spans="1:21" x14ac:dyDescent="0.25">
      <c r="A15" s="5"/>
      <c r="B15" s="5"/>
      <c r="C15" s="5"/>
      <c r="D15" s="8">
        <f t="shared" si="11"/>
        <v>7</v>
      </c>
      <c r="E15" s="10" t="s">
        <v>4800</v>
      </c>
      <c r="F15" s="90"/>
      <c r="G15" s="15">
        <f t="shared" si="6"/>
        <v>3748.9522500000007</v>
      </c>
      <c r="H15" s="20">
        <f t="shared" si="3"/>
        <v>1.6778664426925292E-3</v>
      </c>
      <c r="I15" s="15">
        <f t="shared" si="7"/>
        <v>101</v>
      </c>
      <c r="J15" s="15">
        <f t="shared" si="8"/>
        <v>3641.4957999999997</v>
      </c>
      <c r="K15" s="20">
        <f t="shared" si="4"/>
        <v>1.2566482045727099E-3</v>
      </c>
      <c r="L15" s="15">
        <f t="shared" si="9"/>
        <v>104</v>
      </c>
      <c r="M15" s="33">
        <f t="shared" si="10"/>
        <v>6266.6530000000002</v>
      </c>
      <c r="N15" s="33">
        <f t="shared" si="5"/>
        <v>1557.8250000000003</v>
      </c>
      <c r="O15" s="33">
        <f t="shared" si="5"/>
        <v>4580.6190000000015</v>
      </c>
      <c r="P15" s="33">
        <f t="shared" si="5"/>
        <v>2590.7120000000014</v>
      </c>
      <c r="Q15" s="33">
        <f t="shared" si="5"/>
        <v>2921.7580000000012</v>
      </c>
      <c r="R15" s="33">
        <f t="shared" si="5"/>
        <v>736.20999999999981</v>
      </c>
      <c r="S15" s="33">
        <f t="shared" si="5"/>
        <v>4191</v>
      </c>
      <c r="T15" s="33">
        <f t="shared" si="5"/>
        <v>1274.7529999999999</v>
      </c>
      <c r="U15" s="33">
        <f t="shared" si="5"/>
        <v>9083.757999999998</v>
      </c>
    </row>
    <row r="16" spans="1:21" x14ac:dyDescent="0.25">
      <c r="A16" s="5"/>
      <c r="B16" s="5"/>
      <c r="C16" s="5"/>
      <c r="D16" s="8">
        <f t="shared" si="11"/>
        <v>8</v>
      </c>
      <c r="E16" s="10" t="s">
        <v>4801</v>
      </c>
      <c r="F16" s="90"/>
      <c r="G16" s="15">
        <f t="shared" si="6"/>
        <v>657.98974999999996</v>
      </c>
      <c r="H16" s="20">
        <f t="shared" si="3"/>
        <v>2.9448732540155619E-4</v>
      </c>
      <c r="I16" s="15">
        <f t="shared" si="7"/>
        <v>35</v>
      </c>
      <c r="J16" s="15">
        <f t="shared" si="8"/>
        <v>562.12239999999997</v>
      </c>
      <c r="K16" s="20">
        <f t="shared" si="4"/>
        <v>1.9398350115084649E-4</v>
      </c>
      <c r="L16" s="15">
        <f t="shared" si="9"/>
        <v>25</v>
      </c>
      <c r="M16" s="33">
        <f t="shared" si="10"/>
        <v>73.590999999999994</v>
      </c>
      <c r="N16" s="33">
        <f t="shared" si="5"/>
        <v>555.15300000000002</v>
      </c>
      <c r="O16" s="33">
        <f t="shared" si="5"/>
        <v>965.63299999999992</v>
      </c>
      <c r="P16" s="33">
        <f t="shared" si="5"/>
        <v>1037.5819999999999</v>
      </c>
      <c r="Q16" s="33">
        <f t="shared" si="5"/>
        <v>175.67600000000002</v>
      </c>
      <c r="R16" s="33">
        <f t="shared" si="5"/>
        <v>321.74700000000007</v>
      </c>
      <c r="S16" s="33">
        <f t="shared" si="5"/>
        <v>829</v>
      </c>
      <c r="T16" s="33">
        <f t="shared" si="5"/>
        <v>417.66100000000012</v>
      </c>
      <c r="U16" s="33">
        <f t="shared" si="5"/>
        <v>1066.528</v>
      </c>
    </row>
    <row r="17" spans="1:21" x14ac:dyDescent="0.2">
      <c r="A17" s="5"/>
      <c r="B17" s="5"/>
      <c r="C17" s="5"/>
      <c r="D17" s="8">
        <f t="shared" si="11"/>
        <v>9</v>
      </c>
      <c r="E17" s="10" t="s">
        <v>4802</v>
      </c>
      <c r="F17" s="90"/>
      <c r="G17" s="15">
        <f t="shared" si="6"/>
        <v>34681.243250000007</v>
      </c>
      <c r="H17" s="20">
        <f t="shared" si="3"/>
        <v>1.5521801922132188E-2</v>
      </c>
      <c r="I17" s="15">
        <f t="shared" si="7"/>
        <v>53</v>
      </c>
      <c r="J17" s="15">
        <f t="shared" si="8"/>
        <v>80286.641799999998</v>
      </c>
      <c r="K17" s="20">
        <f t="shared" si="4"/>
        <v>2.7706214646503861E-2</v>
      </c>
      <c r="L17" s="15">
        <f t="shared" si="9"/>
        <v>47</v>
      </c>
      <c r="M17" s="33">
        <f t="shared" si="10"/>
        <v>32361.134000000013</v>
      </c>
      <c r="N17" s="33">
        <f t="shared" si="5"/>
        <v>35592.369999999988</v>
      </c>
      <c r="O17" s="33">
        <f t="shared" si="5"/>
        <v>31800.957000000002</v>
      </c>
      <c r="P17" s="33">
        <f t="shared" si="5"/>
        <v>38970.51200000001</v>
      </c>
      <c r="Q17" s="33">
        <f t="shared" si="5"/>
        <v>41189.454999999994</v>
      </c>
      <c r="R17" s="33">
        <f t="shared" si="5"/>
        <v>55919.652999999998</v>
      </c>
      <c r="S17" s="33">
        <f t="shared" si="5"/>
        <v>146141</v>
      </c>
      <c r="T17" s="33">
        <f t="shared" si="5"/>
        <v>108622.45899999999</v>
      </c>
      <c r="U17" s="33">
        <f t="shared" si="5"/>
        <v>49560.641999999993</v>
      </c>
    </row>
    <row r="18" spans="1:21" x14ac:dyDescent="0.25">
      <c r="A18" s="5"/>
      <c r="B18" s="5"/>
      <c r="C18" s="5"/>
      <c r="D18" s="8">
        <f t="shared" si="11"/>
        <v>10</v>
      </c>
      <c r="E18" s="10" t="s">
        <v>4803</v>
      </c>
      <c r="F18" s="90"/>
      <c r="G18" s="15">
        <f t="shared" si="6"/>
        <v>16438.533499999998</v>
      </c>
      <c r="H18" s="20">
        <f t="shared" si="3"/>
        <v>7.3571659192850384E-3</v>
      </c>
      <c r="I18" s="15">
        <f t="shared" si="7"/>
        <v>71</v>
      </c>
      <c r="J18" s="15">
        <f t="shared" si="8"/>
        <v>13422.187200000004</v>
      </c>
      <c r="K18" s="20">
        <f t="shared" si="4"/>
        <v>4.6318788686557913E-3</v>
      </c>
      <c r="L18" s="15">
        <f t="shared" si="9"/>
        <v>78</v>
      </c>
      <c r="M18" s="33">
        <f t="shared" si="10"/>
        <v>19600.640000000003</v>
      </c>
      <c r="N18" s="33">
        <f t="shared" si="5"/>
        <v>14643.031999999992</v>
      </c>
      <c r="O18" s="33">
        <f t="shared" si="5"/>
        <v>20178.427000000003</v>
      </c>
      <c r="P18" s="33">
        <f t="shared" si="5"/>
        <v>11332.035</v>
      </c>
      <c r="Q18" s="33">
        <f t="shared" si="5"/>
        <v>29924.729000000007</v>
      </c>
      <c r="R18" s="33">
        <f t="shared" si="5"/>
        <v>14130.816000000006</v>
      </c>
      <c r="S18" s="33">
        <f t="shared" si="5"/>
        <v>8770</v>
      </c>
      <c r="T18" s="33">
        <f t="shared" si="5"/>
        <v>8406.3709999999955</v>
      </c>
      <c r="U18" s="33">
        <f t="shared" si="5"/>
        <v>5879.02</v>
      </c>
    </row>
    <row r="19" spans="1:21" x14ac:dyDescent="0.25">
      <c r="A19" s="5"/>
      <c r="B19" s="5"/>
      <c r="C19" s="5"/>
      <c r="D19" s="8">
        <f t="shared" si="11"/>
        <v>11</v>
      </c>
      <c r="E19" s="10" t="s">
        <v>4804</v>
      </c>
      <c r="F19" s="90"/>
      <c r="G19" s="15">
        <f t="shared" si="6"/>
        <v>54226.218250000005</v>
      </c>
      <c r="H19" s="20">
        <f t="shared" si="3"/>
        <v>2.4269274679557789E-2</v>
      </c>
      <c r="I19" s="15">
        <f t="shared" si="7"/>
        <v>231</v>
      </c>
      <c r="J19" s="15">
        <f t="shared" si="8"/>
        <v>55415.385399999985</v>
      </c>
      <c r="K19" s="20">
        <f t="shared" si="4"/>
        <v>1.9123362594188561E-2</v>
      </c>
      <c r="L19" s="15">
        <f t="shared" si="9"/>
        <v>190</v>
      </c>
      <c r="M19" s="33">
        <f t="shared" si="10"/>
        <v>65530.399000000005</v>
      </c>
      <c r="N19" s="33">
        <f t="shared" si="5"/>
        <v>53071.133000000031</v>
      </c>
      <c r="O19" s="33">
        <f t="shared" si="5"/>
        <v>41059.951999999983</v>
      </c>
      <c r="P19" s="33">
        <f t="shared" si="5"/>
        <v>57243.388999999996</v>
      </c>
      <c r="Q19" s="33">
        <f t="shared" si="5"/>
        <v>33442.114000000009</v>
      </c>
      <c r="R19" s="33">
        <f t="shared" si="5"/>
        <v>41427.32999999998</v>
      </c>
      <c r="S19" s="33">
        <f t="shared" si="5"/>
        <v>44017</v>
      </c>
      <c r="T19" s="33">
        <f t="shared" si="5"/>
        <v>50839.771999999975</v>
      </c>
      <c r="U19" s="33">
        <f t="shared" si="5"/>
        <v>107350.71099999998</v>
      </c>
    </row>
    <row r="20" spans="1:21" x14ac:dyDescent="0.25">
      <c r="A20" s="5"/>
      <c r="B20" s="5"/>
      <c r="C20" s="5"/>
      <c r="D20" s="8">
        <f t="shared" si="11"/>
        <v>12</v>
      </c>
      <c r="E20" s="10" t="s">
        <v>4805</v>
      </c>
      <c r="F20" s="90"/>
      <c r="G20" s="15">
        <f t="shared" si="6"/>
        <v>1118.6127499999996</v>
      </c>
      <c r="H20" s="20">
        <f t="shared" si="3"/>
        <v>5.0064195818791944E-4</v>
      </c>
      <c r="I20" s="15">
        <f t="shared" si="7"/>
        <v>31</v>
      </c>
      <c r="J20" s="15">
        <f t="shared" si="8"/>
        <v>7878.0472000000009</v>
      </c>
      <c r="K20" s="20">
        <f t="shared" si="4"/>
        <v>2.7186448682486649E-3</v>
      </c>
      <c r="L20" s="15">
        <f t="shared" si="9"/>
        <v>27</v>
      </c>
      <c r="M20" s="33">
        <f t="shared" si="10"/>
        <v>25.559000000000001</v>
      </c>
      <c r="N20" s="33">
        <f t="shared" si="5"/>
        <v>384.14200000000005</v>
      </c>
      <c r="O20" s="33">
        <f t="shared" si="5"/>
        <v>1608.7939999999996</v>
      </c>
      <c r="P20" s="33">
        <f t="shared" si="5"/>
        <v>2455.9559999999988</v>
      </c>
      <c r="Q20" s="33">
        <f t="shared" si="5"/>
        <v>3762.0709999999995</v>
      </c>
      <c r="R20" s="33">
        <f t="shared" si="5"/>
        <v>4357.3579999999993</v>
      </c>
      <c r="S20" s="33">
        <f t="shared" si="5"/>
        <v>9297</v>
      </c>
      <c r="T20" s="33">
        <f t="shared" si="5"/>
        <v>5537.4010000000007</v>
      </c>
      <c r="U20" s="33">
        <f t="shared" si="5"/>
        <v>16436.406000000003</v>
      </c>
    </row>
    <row r="21" spans="1:21" x14ac:dyDescent="0.25">
      <c r="A21" s="5"/>
      <c r="B21" s="5"/>
      <c r="C21" s="5"/>
      <c r="D21" s="8">
        <f t="shared" si="11"/>
        <v>13</v>
      </c>
      <c r="E21" s="10" t="s">
        <v>4806</v>
      </c>
      <c r="F21" s="90"/>
      <c r="G21" s="15">
        <f t="shared" si="6"/>
        <v>1310.6945000000001</v>
      </c>
      <c r="H21" s="20">
        <f t="shared" si="3"/>
        <v>5.8660931682223021E-4</v>
      </c>
      <c r="I21" s="15">
        <f t="shared" si="7"/>
        <v>68</v>
      </c>
      <c r="J21" s="15">
        <f t="shared" si="8"/>
        <v>1262.9190000000001</v>
      </c>
      <c r="K21" s="20">
        <f t="shared" si="4"/>
        <v>4.3582225026066553E-4</v>
      </c>
      <c r="L21" s="15">
        <f t="shared" si="9"/>
        <v>56</v>
      </c>
      <c r="M21" s="33">
        <f t="shared" si="10"/>
        <v>1580.4570000000003</v>
      </c>
      <c r="N21" s="33">
        <f t="shared" si="5"/>
        <v>2331.8130000000001</v>
      </c>
      <c r="O21" s="33">
        <f t="shared" si="5"/>
        <v>1087.374</v>
      </c>
      <c r="P21" s="33">
        <f t="shared" si="5"/>
        <v>243.13399999999993</v>
      </c>
      <c r="Q21" s="33">
        <f t="shared" si="5"/>
        <v>241.06000000000009</v>
      </c>
      <c r="R21" s="33">
        <f t="shared" si="5"/>
        <v>1021.7320000000001</v>
      </c>
      <c r="S21" s="33">
        <f t="shared" si="5"/>
        <v>4718</v>
      </c>
      <c r="T21" s="33">
        <f t="shared" si="5"/>
        <v>134.26899999999995</v>
      </c>
      <c r="U21" s="33">
        <f t="shared" si="5"/>
        <v>199.53399999999993</v>
      </c>
    </row>
    <row r="22" spans="1:21" x14ac:dyDescent="0.25">
      <c r="A22" s="5"/>
      <c r="B22" s="5"/>
      <c r="C22" s="5"/>
      <c r="D22" s="8">
        <f t="shared" si="11"/>
        <v>14</v>
      </c>
      <c r="E22" s="10" t="s">
        <v>4807</v>
      </c>
      <c r="F22" s="90"/>
      <c r="G22" s="15">
        <f t="shared" si="6"/>
        <v>3207.3865000000005</v>
      </c>
      <c r="H22" s="20">
        <f t="shared" si="3"/>
        <v>1.4354853885095607E-3</v>
      </c>
      <c r="I22" s="15">
        <f t="shared" si="7"/>
        <v>19</v>
      </c>
      <c r="J22" s="15">
        <f t="shared" si="8"/>
        <v>2218.0508</v>
      </c>
      <c r="K22" s="20">
        <f t="shared" si="4"/>
        <v>7.654298421739394E-4</v>
      </c>
      <c r="L22" s="15">
        <f t="shared" si="9"/>
        <v>24</v>
      </c>
      <c r="M22" s="33">
        <f t="shared" si="10"/>
        <v>1140.5060000000001</v>
      </c>
      <c r="N22" s="33">
        <f t="shared" si="5"/>
        <v>2682.6450000000004</v>
      </c>
      <c r="O22" s="33">
        <f t="shared" si="5"/>
        <v>2450.0880000000002</v>
      </c>
      <c r="P22" s="33">
        <f t="shared" si="5"/>
        <v>6556.3069999999998</v>
      </c>
      <c r="Q22" s="33">
        <f t="shared" si="5"/>
        <v>6693.0909999999994</v>
      </c>
      <c r="R22" s="33">
        <f t="shared" si="5"/>
        <v>872.33299999999997</v>
      </c>
      <c r="S22" s="33">
        <f t="shared" si="5"/>
        <v>967</v>
      </c>
      <c r="T22" s="33">
        <f t="shared" si="5"/>
        <v>1336.875</v>
      </c>
      <c r="U22" s="33">
        <f t="shared" si="5"/>
        <v>1220.9549999999999</v>
      </c>
    </row>
    <row r="23" spans="1:21" x14ac:dyDescent="0.25">
      <c r="A23" s="5"/>
      <c r="B23" s="5"/>
      <c r="C23" s="5"/>
      <c r="D23" s="8">
        <f t="shared" si="11"/>
        <v>15</v>
      </c>
      <c r="E23" s="10" t="s">
        <v>4808</v>
      </c>
      <c r="F23" s="90"/>
      <c r="G23" s="15">
        <f t="shared" si="6"/>
        <v>1379919.4277499991</v>
      </c>
      <c r="H23" s="20">
        <f t="shared" si="3"/>
        <v>0.61759135540902155</v>
      </c>
      <c r="I23" s="15">
        <f t="shared" si="7"/>
        <v>303</v>
      </c>
      <c r="J23" s="15">
        <f t="shared" si="8"/>
        <v>1023923.8601999998</v>
      </c>
      <c r="K23" s="20">
        <f t="shared" si="4"/>
        <v>0.35334712744677288</v>
      </c>
      <c r="L23" s="15">
        <f t="shared" si="9"/>
        <v>296</v>
      </c>
      <c r="M23" s="33">
        <f t="shared" si="10"/>
        <v>1051168.7719999978</v>
      </c>
      <c r="N23" s="33">
        <f t="shared" si="5"/>
        <v>1429597.790999999</v>
      </c>
      <c r="O23" s="33">
        <f t="shared" si="5"/>
        <v>1542908.676</v>
      </c>
      <c r="P23" s="33">
        <f t="shared" si="5"/>
        <v>1496002.4719999996</v>
      </c>
      <c r="Q23" s="33">
        <f t="shared" si="5"/>
        <v>30446.34900000002</v>
      </c>
      <c r="R23" s="33">
        <f t="shared" si="5"/>
        <v>1177655.8740000001</v>
      </c>
      <c r="S23" s="33">
        <f t="shared" si="5"/>
        <v>1649897</v>
      </c>
      <c r="T23" s="33">
        <f t="shared" si="5"/>
        <v>1125373.2279999992</v>
      </c>
      <c r="U23" s="33">
        <f t="shared" si="5"/>
        <v>1136246.8499999992</v>
      </c>
    </row>
    <row r="24" spans="1:21" x14ac:dyDescent="0.25">
      <c r="A24" s="5"/>
      <c r="B24" s="5"/>
      <c r="C24" s="5"/>
      <c r="D24" s="8">
        <f t="shared" si="11"/>
        <v>16</v>
      </c>
      <c r="E24" s="10" t="s">
        <v>4809</v>
      </c>
      <c r="F24" s="90"/>
      <c r="G24" s="15">
        <f t="shared" si="6"/>
        <v>43948.708249999989</v>
      </c>
      <c r="H24" s="20">
        <f t="shared" si="3"/>
        <v>1.9669512401060664E-2</v>
      </c>
      <c r="I24" s="15">
        <f t="shared" si="7"/>
        <v>626</v>
      </c>
      <c r="J24" s="15">
        <f t="shared" si="8"/>
        <v>66219.783600000024</v>
      </c>
      <c r="K24" s="20">
        <f t="shared" si="4"/>
        <v>2.2851865480150606E-2</v>
      </c>
      <c r="L24" s="15">
        <f t="shared" si="9"/>
        <v>552</v>
      </c>
      <c r="M24" s="33">
        <f t="shared" si="10"/>
        <v>32074.409000000003</v>
      </c>
      <c r="N24" s="33">
        <f t="shared" si="5"/>
        <v>36009.618999999962</v>
      </c>
      <c r="O24" s="33">
        <f t="shared" si="5"/>
        <v>47043.286000000029</v>
      </c>
      <c r="P24" s="33">
        <f t="shared" si="5"/>
        <v>60667.518999999971</v>
      </c>
      <c r="Q24" s="33">
        <f t="shared" si="5"/>
        <v>88265.009000000107</v>
      </c>
      <c r="R24" s="33">
        <f t="shared" si="5"/>
        <v>11993.27900000002</v>
      </c>
      <c r="S24" s="33">
        <f t="shared" si="5"/>
        <v>62558</v>
      </c>
      <c r="T24" s="33">
        <f t="shared" si="5"/>
        <v>61034.651999999965</v>
      </c>
      <c r="U24" s="33">
        <f t="shared" si="5"/>
        <v>107247.97800000002</v>
      </c>
    </row>
    <row r="25" spans="1:21" x14ac:dyDescent="0.25">
      <c r="A25" s="5"/>
      <c r="B25" s="5"/>
      <c r="C25" s="5"/>
      <c r="D25" s="8">
        <f t="shared" si="11"/>
        <v>17</v>
      </c>
      <c r="E25" s="10" t="s">
        <v>4810</v>
      </c>
      <c r="F25" s="90"/>
      <c r="G25" s="15">
        <f t="shared" si="6"/>
        <v>35889.085249999996</v>
      </c>
      <c r="H25" s="20">
        <f t="shared" si="3"/>
        <v>1.6062378975327415E-2</v>
      </c>
      <c r="I25" s="15">
        <f t="shared" si="7"/>
        <v>99</v>
      </c>
      <c r="J25" s="15">
        <f t="shared" si="8"/>
        <v>121726.86840000001</v>
      </c>
      <c r="K25" s="20">
        <f t="shared" si="4"/>
        <v>4.2006872731562277E-2</v>
      </c>
      <c r="L25" s="15">
        <f t="shared" si="9"/>
        <v>94</v>
      </c>
      <c r="M25" s="33">
        <f t="shared" si="10"/>
        <v>22581.220999999994</v>
      </c>
      <c r="N25" s="33">
        <f t="shared" si="10"/>
        <v>43749.265000000014</v>
      </c>
      <c r="O25" s="33">
        <f t="shared" si="10"/>
        <v>38106.261999999995</v>
      </c>
      <c r="P25" s="33">
        <f t="shared" si="10"/>
        <v>39119.592999999993</v>
      </c>
      <c r="Q25" s="33">
        <f t="shared" si="10"/>
        <v>84954.697000000029</v>
      </c>
      <c r="R25" s="33">
        <f t="shared" si="10"/>
        <v>2711.8420000000001</v>
      </c>
      <c r="S25" s="33">
        <f t="shared" si="10"/>
        <v>142813</v>
      </c>
      <c r="T25" s="33">
        <f t="shared" si="10"/>
        <v>99822.926000000007</v>
      </c>
      <c r="U25" s="33">
        <f t="shared" si="10"/>
        <v>278331.87699999998</v>
      </c>
    </row>
    <row r="26" spans="1:21" x14ac:dyDescent="0.25">
      <c r="A26" s="5"/>
      <c r="B26" s="5"/>
      <c r="C26" s="5"/>
      <c r="D26" s="8">
        <f t="shared" si="11"/>
        <v>18</v>
      </c>
      <c r="E26" s="10" t="s">
        <v>4811</v>
      </c>
      <c r="F26" s="90"/>
      <c r="G26" s="15">
        <f t="shared" si="6"/>
        <v>2664.2065000000002</v>
      </c>
      <c r="H26" s="20">
        <f t="shared" si="3"/>
        <v>1.1923818668944939E-3</v>
      </c>
      <c r="I26" s="15">
        <f t="shared" si="7"/>
        <v>138</v>
      </c>
      <c r="J26" s="15">
        <f t="shared" si="8"/>
        <v>37308.223600000005</v>
      </c>
      <c r="K26" s="20">
        <f t="shared" si="4"/>
        <v>1.2874740155607817E-2</v>
      </c>
      <c r="L26" s="15">
        <f t="shared" si="9"/>
        <v>113</v>
      </c>
      <c r="M26" s="33">
        <f t="shared" si="10"/>
        <v>1603.3950000000009</v>
      </c>
      <c r="N26" s="33">
        <f t="shared" si="10"/>
        <v>2624.518</v>
      </c>
      <c r="O26" s="33">
        <f t="shared" si="10"/>
        <v>3051.509</v>
      </c>
      <c r="P26" s="33">
        <f t="shared" si="10"/>
        <v>3377.4040000000005</v>
      </c>
      <c r="Q26" s="33">
        <f t="shared" si="10"/>
        <v>10237.414999999997</v>
      </c>
      <c r="R26" s="33">
        <f t="shared" si="10"/>
        <v>433.3490000000001</v>
      </c>
      <c r="S26" s="33">
        <f t="shared" si="10"/>
        <v>7290</v>
      </c>
      <c r="T26" s="33">
        <f t="shared" si="10"/>
        <v>104761.64400000001</v>
      </c>
      <c r="U26" s="33">
        <f t="shared" si="10"/>
        <v>63818.710000000006</v>
      </c>
    </row>
    <row r="27" spans="1:21" x14ac:dyDescent="0.25">
      <c r="A27" s="5"/>
      <c r="B27" s="5"/>
      <c r="C27" s="5"/>
      <c r="D27" s="8">
        <f t="shared" si="11"/>
        <v>19</v>
      </c>
      <c r="E27" s="10" t="s">
        <v>4812</v>
      </c>
      <c r="F27" s="90"/>
      <c r="G27" s="15">
        <f t="shared" si="6"/>
        <v>5.3492499999999996</v>
      </c>
      <c r="H27" s="20">
        <f t="shared" si="3"/>
        <v>2.3940894602146529E-6</v>
      </c>
      <c r="I27" s="15">
        <f t="shared" si="7"/>
        <v>10</v>
      </c>
      <c r="J27" s="15">
        <f t="shared" si="8"/>
        <v>7.4581999999999997</v>
      </c>
      <c r="K27" s="20">
        <f t="shared" si="4"/>
        <v>2.5737592885165994E-6</v>
      </c>
      <c r="L27" s="15">
        <f t="shared" si="9"/>
        <v>5</v>
      </c>
      <c r="M27" s="33">
        <f t="shared" si="10"/>
        <v>0.38200000000000001</v>
      </c>
      <c r="N27" s="33">
        <f t="shared" si="10"/>
        <v>2.0379999999999998</v>
      </c>
      <c r="O27" s="33">
        <f t="shared" si="10"/>
        <v>16.742000000000001</v>
      </c>
      <c r="P27" s="33">
        <f t="shared" si="10"/>
        <v>2.2349999999999999</v>
      </c>
      <c r="Q27" s="33">
        <f t="shared" si="10"/>
        <v>0</v>
      </c>
      <c r="R27" s="33">
        <f t="shared" si="10"/>
        <v>0</v>
      </c>
      <c r="S27" s="33">
        <f t="shared" si="10"/>
        <v>6</v>
      </c>
      <c r="T27" s="33">
        <f t="shared" si="10"/>
        <v>0</v>
      </c>
      <c r="U27" s="33">
        <f t="shared" si="10"/>
        <v>31.291</v>
      </c>
    </row>
    <row r="28" spans="1:21" x14ac:dyDescent="0.25">
      <c r="A28" s="5"/>
      <c r="B28" s="5"/>
      <c r="C28" s="5"/>
      <c r="D28" s="8">
        <f t="shared" si="11"/>
        <v>20</v>
      </c>
      <c r="E28" s="10" t="s">
        <v>4813</v>
      </c>
      <c r="F28" s="90"/>
      <c r="G28" s="15">
        <f t="shared" si="6"/>
        <v>2108.3892500000006</v>
      </c>
      <c r="H28" s="20">
        <f t="shared" si="3"/>
        <v>9.4362246697291755E-4</v>
      </c>
      <c r="I28" s="15">
        <f t="shared" si="7"/>
        <v>91</v>
      </c>
      <c r="J28" s="15">
        <f t="shared" si="8"/>
        <v>1642.3696000000004</v>
      </c>
      <c r="K28" s="20">
        <f t="shared" si="4"/>
        <v>5.6676731827750573E-4</v>
      </c>
      <c r="L28" s="15">
        <f t="shared" si="9"/>
        <v>71</v>
      </c>
      <c r="M28" s="33">
        <f t="shared" si="10"/>
        <v>407.47199999999987</v>
      </c>
      <c r="N28" s="33">
        <f t="shared" si="10"/>
        <v>1147.193</v>
      </c>
      <c r="O28" s="33">
        <f t="shared" si="10"/>
        <v>491.98799999999989</v>
      </c>
      <c r="P28" s="33">
        <f t="shared" si="10"/>
        <v>6386.9040000000032</v>
      </c>
      <c r="Q28" s="33">
        <f t="shared" si="10"/>
        <v>2402.505000000001</v>
      </c>
      <c r="R28" s="33">
        <f t="shared" si="10"/>
        <v>175.20999999999998</v>
      </c>
      <c r="S28" s="33">
        <f t="shared" si="10"/>
        <v>1100</v>
      </c>
      <c r="T28" s="33">
        <f t="shared" si="10"/>
        <v>1503.9019999999996</v>
      </c>
      <c r="U28" s="33">
        <f t="shared" si="10"/>
        <v>3030.2310000000011</v>
      </c>
    </row>
    <row r="29" spans="1:21" x14ac:dyDescent="0.25">
      <c r="A29" s="5"/>
      <c r="B29" s="5"/>
      <c r="C29" s="5"/>
      <c r="D29" s="8">
        <f t="shared" si="11"/>
        <v>21</v>
      </c>
      <c r="E29" s="10" t="s">
        <v>4814</v>
      </c>
      <c r="F29" s="90"/>
      <c r="G29" s="15">
        <f t="shared" si="6"/>
        <v>343.90625</v>
      </c>
      <c r="H29" s="20">
        <f t="shared" si="3"/>
        <v>1.5391733951992254E-4</v>
      </c>
      <c r="I29" s="15">
        <f t="shared" si="7"/>
        <v>6</v>
      </c>
      <c r="J29" s="15">
        <f t="shared" si="8"/>
        <v>143.45480000000001</v>
      </c>
      <c r="K29" s="20">
        <f t="shared" si="4"/>
        <v>4.9504991014224763E-5</v>
      </c>
      <c r="L29" s="15">
        <f t="shared" si="9"/>
        <v>5</v>
      </c>
      <c r="M29" s="33">
        <f t="shared" si="10"/>
        <v>319.67399999999998</v>
      </c>
      <c r="N29" s="33">
        <f t="shared" si="10"/>
        <v>290.673</v>
      </c>
      <c r="O29" s="33">
        <f t="shared" si="10"/>
        <v>304.25900000000007</v>
      </c>
      <c r="P29" s="33">
        <f t="shared" si="10"/>
        <v>461.01900000000006</v>
      </c>
      <c r="Q29" s="33">
        <f t="shared" si="10"/>
        <v>151.00200000000001</v>
      </c>
      <c r="R29" s="33">
        <f t="shared" si="10"/>
        <v>103.592</v>
      </c>
      <c r="S29" s="33">
        <f t="shared" si="10"/>
        <v>135</v>
      </c>
      <c r="T29" s="33">
        <f t="shared" si="10"/>
        <v>110.59200000000001</v>
      </c>
      <c r="U29" s="33">
        <f t="shared" si="10"/>
        <v>217.08799999999999</v>
      </c>
    </row>
    <row r="30" spans="1:21" s="79" customFormat="1" x14ac:dyDescent="0.25">
      <c r="A30" s="103"/>
      <c r="B30" s="103"/>
      <c r="C30" s="103"/>
      <c r="D30" s="104"/>
      <c r="E30" s="105"/>
      <c r="F30" s="100">
        <f>SUBTOTAL(9,F32:F2990)</f>
        <v>3698851.90033333</v>
      </c>
      <c r="G30" s="100">
        <f>SUBTOTAL(9,G32:G2990)</f>
        <v>2234356.7727500033</v>
      </c>
      <c r="H30" s="107"/>
      <c r="I30" s="106"/>
      <c r="J30" s="100">
        <f>SUBTOTAL(9,J32:J2990)</f>
        <v>2897784.5881999983</v>
      </c>
      <c r="K30" s="107"/>
      <c r="L30" s="106"/>
      <c r="M30" s="100">
        <f>SUBTOTAL(9,M32:M2990)</f>
        <v>1745248.1400000034</v>
      </c>
      <c r="N30" s="100">
        <f t="shared" ref="N30:U30" si="12">SUBTOTAL(9,N32:N2990)</f>
        <v>2343530.9910000013</v>
      </c>
      <c r="O30" s="100">
        <f t="shared" si="12"/>
        <v>2394347.7139999955</v>
      </c>
      <c r="P30" s="100">
        <f t="shared" si="12"/>
        <v>2454300.2460000073</v>
      </c>
      <c r="Q30" s="100">
        <f t="shared" si="12"/>
        <v>1279420.9269999992</v>
      </c>
      <c r="R30" s="100">
        <f t="shared" si="12"/>
        <v>2112946.3130000029</v>
      </c>
      <c r="S30" s="100">
        <f t="shared" si="12"/>
        <v>3604118</v>
      </c>
      <c r="T30" s="100">
        <f t="shared" si="12"/>
        <v>3469830.7160000005</v>
      </c>
      <c r="U30" s="100">
        <f t="shared" si="12"/>
        <v>4022606.984999998</v>
      </c>
    </row>
    <row r="31" spans="1:21" x14ac:dyDescent="0.25">
      <c r="A31" s="26"/>
      <c r="B31" s="26"/>
      <c r="C31" s="26"/>
      <c r="D31" s="88"/>
      <c r="E31" s="26"/>
      <c r="F31" s="27"/>
      <c r="G31" s="27"/>
      <c r="H31" s="28"/>
      <c r="I31" s="27"/>
      <c r="J31" s="27"/>
      <c r="K31" s="28"/>
      <c r="L31" s="27"/>
      <c r="M31" s="29"/>
      <c r="N31" s="29"/>
      <c r="O31" s="29"/>
      <c r="P31" s="29"/>
      <c r="Q31" s="29"/>
      <c r="R31" s="29"/>
      <c r="S31" s="29"/>
      <c r="T31" s="29"/>
      <c r="U31" s="29"/>
    </row>
    <row r="32" spans="1:21" x14ac:dyDescent="0.25">
      <c r="A32" s="5" t="s">
        <v>4823</v>
      </c>
      <c r="B32" s="60" t="s">
        <v>1196</v>
      </c>
      <c r="C32" s="60" t="s">
        <v>4900</v>
      </c>
      <c r="D32" s="94">
        <v>15</v>
      </c>
      <c r="E32" s="60" t="s">
        <v>8490</v>
      </c>
      <c r="F32" s="31">
        <f t="shared" ref="F32:F95" si="13">SUM(S32:U32)/3</f>
        <v>1166818.328</v>
      </c>
      <c r="G32" s="25">
        <f t="shared" ref="G32:G95" si="14">SUM(M32:P32)/4</f>
        <v>1.72275</v>
      </c>
      <c r="H32" s="32"/>
      <c r="I32" s="31"/>
      <c r="J32" s="25">
        <f t="shared" ref="J32:J95" si="15">SUM(Q32:U32)/5</f>
        <v>700092.62199999986</v>
      </c>
      <c r="K32" s="32"/>
      <c r="L32" s="31"/>
      <c r="M32" s="101" t="s">
        <v>5176</v>
      </c>
      <c r="N32" s="101" t="s">
        <v>5176</v>
      </c>
      <c r="O32" s="101" t="s">
        <v>5176</v>
      </c>
      <c r="P32" s="101">
        <v>6.891</v>
      </c>
      <c r="Q32" s="101">
        <v>1.4339999999999999</v>
      </c>
      <c r="R32" s="101">
        <v>6.6920000000000002</v>
      </c>
      <c r="S32" s="101">
        <v>1348631</v>
      </c>
      <c r="T32" s="101">
        <v>1088631.0759999999</v>
      </c>
      <c r="U32" s="101">
        <v>1063192.9080000001</v>
      </c>
    </row>
    <row r="33" spans="1:21" x14ac:dyDescent="0.25">
      <c r="A33" s="5" t="s">
        <v>4823</v>
      </c>
      <c r="B33" s="60" t="s">
        <v>776</v>
      </c>
      <c r="C33" s="60" t="s">
        <v>4850</v>
      </c>
      <c r="D33" s="94">
        <v>5</v>
      </c>
      <c r="E33" s="60" t="s">
        <v>5967</v>
      </c>
      <c r="F33" s="31">
        <f t="shared" si="13"/>
        <v>327517.886</v>
      </c>
      <c r="G33" s="25">
        <f t="shared" si="14"/>
        <v>7.8750000000000001E-2</v>
      </c>
      <c r="H33" s="32"/>
      <c r="I33" s="31"/>
      <c r="J33" s="25">
        <f t="shared" si="15"/>
        <v>196511.5716</v>
      </c>
      <c r="K33" s="32"/>
      <c r="L33" s="31"/>
      <c r="M33" s="101">
        <v>0.253</v>
      </c>
      <c r="N33" s="101">
        <v>6.2E-2</v>
      </c>
      <c r="O33" s="101" t="s">
        <v>5176</v>
      </c>
      <c r="P33" s="101" t="s">
        <v>5176</v>
      </c>
      <c r="Q33" s="101" t="s">
        <v>5176</v>
      </c>
      <c r="R33" s="101">
        <v>4.2</v>
      </c>
      <c r="S33" s="101">
        <v>20738</v>
      </c>
      <c r="T33" s="101">
        <v>435233.16100000002</v>
      </c>
      <c r="U33" s="101">
        <v>526582.49699999997</v>
      </c>
    </row>
    <row r="34" spans="1:21" x14ac:dyDescent="0.25">
      <c r="A34" s="5" t="s">
        <v>4823</v>
      </c>
      <c r="B34" s="60" t="s">
        <v>20</v>
      </c>
      <c r="C34" s="60" t="s">
        <v>4850</v>
      </c>
      <c r="D34" s="94">
        <v>5</v>
      </c>
      <c r="E34" s="60" t="s">
        <v>5999</v>
      </c>
      <c r="F34" s="31">
        <f t="shared" si="13"/>
        <v>268716.88433333329</v>
      </c>
      <c r="G34" s="25">
        <f t="shared" si="14"/>
        <v>192821.54949999999</v>
      </c>
      <c r="H34" s="32"/>
      <c r="I34" s="31"/>
      <c r="J34" s="25">
        <f t="shared" si="15"/>
        <v>271416.26079999999</v>
      </c>
      <c r="K34" s="32"/>
      <c r="L34" s="31"/>
      <c r="M34" s="101">
        <v>141800.42499999999</v>
      </c>
      <c r="N34" s="101">
        <v>177829.989</v>
      </c>
      <c r="O34" s="101">
        <v>225286.769</v>
      </c>
      <c r="P34" s="101">
        <v>226369.01500000001</v>
      </c>
      <c r="Q34" s="101">
        <v>274386.68</v>
      </c>
      <c r="R34" s="101">
        <v>276543.97100000002</v>
      </c>
      <c r="S34" s="101">
        <v>297198</v>
      </c>
      <c r="T34" s="101">
        <v>233409.76699999999</v>
      </c>
      <c r="U34" s="101">
        <v>275542.886</v>
      </c>
    </row>
    <row r="35" spans="1:21" x14ac:dyDescent="0.25">
      <c r="A35" s="5" t="s">
        <v>4823</v>
      </c>
      <c r="B35" s="60" t="s">
        <v>921</v>
      </c>
      <c r="C35" s="60" t="s">
        <v>4847</v>
      </c>
      <c r="D35" s="94">
        <v>4</v>
      </c>
      <c r="E35" s="60" t="s">
        <v>5855</v>
      </c>
      <c r="F35" s="31">
        <f t="shared" si="13"/>
        <v>214561.10800000001</v>
      </c>
      <c r="G35" s="25">
        <f t="shared" si="14"/>
        <v>72861.911749999999</v>
      </c>
      <c r="H35" s="32"/>
      <c r="I35" s="31"/>
      <c r="J35" s="25">
        <f t="shared" si="15"/>
        <v>186075.0062</v>
      </c>
      <c r="K35" s="32"/>
      <c r="L35" s="31"/>
      <c r="M35" s="101">
        <v>4506.3789999999999</v>
      </c>
      <c r="N35" s="101">
        <v>78842.114000000001</v>
      </c>
      <c r="O35" s="101">
        <v>43314.523000000001</v>
      </c>
      <c r="P35" s="101">
        <v>164784.63099999999</v>
      </c>
      <c r="Q35" s="101">
        <v>154552.37</v>
      </c>
      <c r="R35" s="101">
        <v>132139.337</v>
      </c>
      <c r="S35" s="101">
        <v>174704</v>
      </c>
      <c r="T35" s="101">
        <v>219100.34400000001</v>
      </c>
      <c r="U35" s="101">
        <v>249878.98</v>
      </c>
    </row>
    <row r="36" spans="1:21" x14ac:dyDescent="0.25">
      <c r="A36" s="5" t="s">
        <v>4823</v>
      </c>
      <c r="B36" s="60" t="s">
        <v>838</v>
      </c>
      <c r="C36" s="60" t="s">
        <v>4850</v>
      </c>
      <c r="D36" s="94">
        <v>5</v>
      </c>
      <c r="E36" s="60" t="s">
        <v>5983</v>
      </c>
      <c r="F36" s="31">
        <f t="shared" si="13"/>
        <v>166656.30933333334</v>
      </c>
      <c r="G36" s="25">
        <f t="shared" si="14"/>
        <v>754.17925000000002</v>
      </c>
      <c r="H36" s="32"/>
      <c r="I36" s="31"/>
      <c r="J36" s="25">
        <f t="shared" si="15"/>
        <v>142265.93580000001</v>
      </c>
      <c r="K36" s="32"/>
      <c r="L36" s="31"/>
      <c r="M36" s="101" t="s">
        <v>5176</v>
      </c>
      <c r="N36" s="101" t="s">
        <v>5176</v>
      </c>
      <c r="O36" s="101">
        <v>4.0000000000000001E-3</v>
      </c>
      <c r="P36" s="101">
        <v>3016.7130000000002</v>
      </c>
      <c r="Q36" s="101">
        <v>77530.311000000002</v>
      </c>
      <c r="R36" s="101">
        <v>133830.44</v>
      </c>
      <c r="S36" s="101">
        <v>160874</v>
      </c>
      <c r="T36" s="101">
        <v>175058.49799999999</v>
      </c>
      <c r="U36" s="101">
        <v>164036.43</v>
      </c>
    </row>
    <row r="37" spans="1:21" x14ac:dyDescent="0.25">
      <c r="A37" s="5" t="s">
        <v>4823</v>
      </c>
      <c r="B37" s="60" t="s">
        <v>17</v>
      </c>
      <c r="C37" s="60" t="s">
        <v>4849</v>
      </c>
      <c r="D37" s="94">
        <v>5</v>
      </c>
      <c r="E37" s="60" t="s">
        <v>5944</v>
      </c>
      <c r="F37" s="31">
        <f t="shared" si="13"/>
        <v>153346.40033333332</v>
      </c>
      <c r="G37" s="25">
        <f t="shared" si="14"/>
        <v>8484.3492499999993</v>
      </c>
      <c r="H37" s="32"/>
      <c r="I37" s="31"/>
      <c r="J37" s="25">
        <f t="shared" si="15"/>
        <v>104711.85500000001</v>
      </c>
      <c r="K37" s="32"/>
      <c r="L37" s="31"/>
      <c r="M37" s="101" t="s">
        <v>5176</v>
      </c>
      <c r="N37" s="101" t="s">
        <v>5176</v>
      </c>
      <c r="O37" s="101">
        <v>5133.6850000000004</v>
      </c>
      <c r="P37" s="101">
        <v>28803.712</v>
      </c>
      <c r="Q37" s="101">
        <v>43810.978999999999</v>
      </c>
      <c r="R37" s="101">
        <v>19709.095000000001</v>
      </c>
      <c r="S37" s="101">
        <v>121975</v>
      </c>
      <c r="T37" s="101">
        <v>211504.785</v>
      </c>
      <c r="U37" s="101">
        <v>126559.416</v>
      </c>
    </row>
    <row r="38" spans="1:21" x14ac:dyDescent="0.25">
      <c r="A38" s="5" t="s">
        <v>4823</v>
      </c>
      <c r="B38" s="60" t="s">
        <v>4509</v>
      </c>
      <c r="C38" s="60" t="s">
        <v>4840</v>
      </c>
      <c r="D38" s="94">
        <v>4</v>
      </c>
      <c r="E38" s="60" t="s">
        <v>5699</v>
      </c>
      <c r="F38" s="31">
        <f t="shared" si="13"/>
        <v>139778.37066666665</v>
      </c>
      <c r="G38" s="25">
        <f t="shared" si="14"/>
        <v>31816.233749999999</v>
      </c>
      <c r="H38" s="32"/>
      <c r="I38" s="31"/>
      <c r="J38" s="25">
        <f t="shared" si="15"/>
        <v>96321.322400000005</v>
      </c>
      <c r="K38" s="32"/>
      <c r="L38" s="31"/>
      <c r="M38" s="101">
        <v>37700.267</v>
      </c>
      <c r="N38" s="101">
        <v>30535.298999999999</v>
      </c>
      <c r="O38" s="101">
        <v>59029.368999999999</v>
      </c>
      <c r="P38" s="101" t="s">
        <v>5176</v>
      </c>
      <c r="Q38" s="101">
        <v>58310</v>
      </c>
      <c r="R38" s="101">
        <v>3961.5</v>
      </c>
      <c r="S38" s="101">
        <v>87522</v>
      </c>
      <c r="T38" s="101">
        <v>146104.66500000001</v>
      </c>
      <c r="U38" s="101">
        <v>185708.44699999999</v>
      </c>
    </row>
    <row r="39" spans="1:21" x14ac:dyDescent="0.25">
      <c r="A39" s="5" t="s">
        <v>4823</v>
      </c>
      <c r="B39" s="60" t="s">
        <v>2900</v>
      </c>
      <c r="C39" s="60" t="s">
        <v>4850</v>
      </c>
      <c r="D39" s="94">
        <v>5</v>
      </c>
      <c r="E39" s="60" t="s">
        <v>5987</v>
      </c>
      <c r="F39" s="31">
        <f t="shared" si="13"/>
        <v>123069.84366666665</v>
      </c>
      <c r="G39" s="25">
        <f t="shared" si="14"/>
        <v>80520.953250000006</v>
      </c>
      <c r="H39" s="32"/>
      <c r="I39" s="31"/>
      <c r="J39" s="25">
        <f t="shared" si="15"/>
        <v>76381.569999999992</v>
      </c>
      <c r="K39" s="32"/>
      <c r="L39" s="31"/>
      <c r="M39" s="101">
        <v>100158.083</v>
      </c>
      <c r="N39" s="101">
        <v>109605.54700000001</v>
      </c>
      <c r="O39" s="101">
        <v>110889.09600000001</v>
      </c>
      <c r="P39" s="101">
        <v>1431.087</v>
      </c>
      <c r="Q39" s="101">
        <v>12698.319</v>
      </c>
      <c r="R39" s="101" t="s">
        <v>5176</v>
      </c>
      <c r="S39" s="101">
        <v>14738</v>
      </c>
      <c r="T39" s="101">
        <v>73100.322</v>
      </c>
      <c r="U39" s="101">
        <v>281371.20899999997</v>
      </c>
    </row>
    <row r="40" spans="1:21" x14ac:dyDescent="0.25">
      <c r="A40" s="5" t="s">
        <v>4823</v>
      </c>
      <c r="B40" s="60" t="s">
        <v>14</v>
      </c>
      <c r="C40" s="60" t="s">
        <v>4900</v>
      </c>
      <c r="D40" s="94">
        <v>15</v>
      </c>
      <c r="E40" s="60" t="s">
        <v>8485</v>
      </c>
      <c r="F40" s="31">
        <f t="shared" si="13"/>
        <v>92034.333333333328</v>
      </c>
      <c r="G40" s="25">
        <f t="shared" si="14"/>
        <v>984447.03300000005</v>
      </c>
      <c r="H40" s="32"/>
      <c r="I40" s="31"/>
      <c r="J40" s="25">
        <f t="shared" si="15"/>
        <v>287147.98180000001</v>
      </c>
      <c r="K40" s="32"/>
      <c r="L40" s="31"/>
      <c r="M40" s="101">
        <v>1020548.586</v>
      </c>
      <c r="N40" s="101">
        <v>1401314.6610000001</v>
      </c>
      <c r="O40" s="101">
        <v>1515924.885</v>
      </c>
      <c r="P40" s="101" t="s">
        <v>5176</v>
      </c>
      <c r="Q40" s="101" t="s">
        <v>5176</v>
      </c>
      <c r="R40" s="101">
        <v>1159636.909</v>
      </c>
      <c r="S40" s="101">
        <v>276103</v>
      </c>
      <c r="T40" s="101" t="s">
        <v>5176</v>
      </c>
      <c r="U40" s="101" t="s">
        <v>5176</v>
      </c>
    </row>
    <row r="41" spans="1:21" x14ac:dyDescent="0.25">
      <c r="A41" s="5" t="s">
        <v>4823</v>
      </c>
      <c r="B41" s="60" t="s">
        <v>4399</v>
      </c>
      <c r="C41" s="60" t="s">
        <v>4831</v>
      </c>
      <c r="D41" s="94">
        <v>2</v>
      </c>
      <c r="E41" s="60" t="s">
        <v>5464</v>
      </c>
      <c r="F41" s="31">
        <f t="shared" si="13"/>
        <v>71571.919666666668</v>
      </c>
      <c r="G41" s="25">
        <f t="shared" si="14"/>
        <v>2933.1360000000004</v>
      </c>
      <c r="H41" s="32"/>
      <c r="I41" s="31"/>
      <c r="J41" s="25">
        <f t="shared" si="15"/>
        <v>46600.966800000009</v>
      </c>
      <c r="K41" s="32"/>
      <c r="L41" s="31"/>
      <c r="M41" s="101">
        <v>801.51300000000003</v>
      </c>
      <c r="N41" s="101">
        <v>1670.9939999999999</v>
      </c>
      <c r="O41" s="101">
        <v>3882.951</v>
      </c>
      <c r="P41" s="101">
        <v>5377.0860000000002</v>
      </c>
      <c r="Q41" s="101">
        <v>4492.3450000000003</v>
      </c>
      <c r="R41" s="101">
        <v>13796.73</v>
      </c>
      <c r="S41" s="101">
        <v>168776</v>
      </c>
      <c r="T41" s="101">
        <v>23794.047999999999</v>
      </c>
      <c r="U41" s="101">
        <v>22145.710999999999</v>
      </c>
    </row>
    <row r="42" spans="1:21" x14ac:dyDescent="0.25">
      <c r="A42" s="5" t="s">
        <v>4823</v>
      </c>
      <c r="B42" s="60" t="s">
        <v>54</v>
      </c>
      <c r="C42" s="60" t="s">
        <v>4850</v>
      </c>
      <c r="D42" s="94">
        <v>5</v>
      </c>
      <c r="E42" s="60" t="s">
        <v>5980</v>
      </c>
      <c r="F42" s="31">
        <f t="shared" si="13"/>
        <v>68579.691999999995</v>
      </c>
      <c r="G42" s="25">
        <f t="shared" si="14"/>
        <v>36147.599499999997</v>
      </c>
      <c r="H42" s="32"/>
      <c r="I42" s="31"/>
      <c r="J42" s="25">
        <f t="shared" si="15"/>
        <v>46598.072800000002</v>
      </c>
      <c r="K42" s="32"/>
      <c r="L42" s="31"/>
      <c r="M42" s="101">
        <v>15457.636</v>
      </c>
      <c r="N42" s="101">
        <v>48781.332000000002</v>
      </c>
      <c r="O42" s="101">
        <v>29677.875</v>
      </c>
      <c r="P42" s="101">
        <v>50673.555</v>
      </c>
      <c r="Q42" s="101">
        <v>8013.4740000000002</v>
      </c>
      <c r="R42" s="101">
        <v>19237.813999999998</v>
      </c>
      <c r="S42" s="101">
        <v>71449</v>
      </c>
      <c r="T42" s="101">
        <v>46869.146000000001</v>
      </c>
      <c r="U42" s="101">
        <v>87420.93</v>
      </c>
    </row>
    <row r="43" spans="1:21" x14ac:dyDescent="0.25">
      <c r="A43" s="5" t="s">
        <v>4823</v>
      </c>
      <c r="B43" s="60" t="s">
        <v>551</v>
      </c>
      <c r="C43" s="60" t="s">
        <v>4913</v>
      </c>
      <c r="D43" s="94">
        <v>18</v>
      </c>
      <c r="E43" s="60" t="s">
        <v>9673</v>
      </c>
      <c r="F43" s="31">
        <f t="shared" si="13"/>
        <v>49610.127999999997</v>
      </c>
      <c r="G43" s="25">
        <f t="shared" si="14"/>
        <v>53.634249999999994</v>
      </c>
      <c r="H43" s="32"/>
      <c r="I43" s="31"/>
      <c r="J43" s="25">
        <f t="shared" si="15"/>
        <v>30191.875400000001</v>
      </c>
      <c r="K43" s="32"/>
      <c r="L43" s="31"/>
      <c r="M43" s="101">
        <v>14.864000000000001</v>
      </c>
      <c r="N43" s="101">
        <v>7.7060000000000004</v>
      </c>
      <c r="O43" s="101">
        <v>125.136</v>
      </c>
      <c r="P43" s="101">
        <v>66.831000000000003</v>
      </c>
      <c r="Q43" s="101">
        <v>2128.9929999999999</v>
      </c>
      <c r="R43" s="101">
        <v>0</v>
      </c>
      <c r="S43" s="101">
        <v>116</v>
      </c>
      <c r="T43" s="101">
        <v>100988.397</v>
      </c>
      <c r="U43" s="101">
        <v>47725.987000000001</v>
      </c>
    </row>
    <row r="44" spans="1:21" x14ac:dyDescent="0.25">
      <c r="A44" s="5" t="s">
        <v>4823</v>
      </c>
      <c r="B44" s="60" t="s">
        <v>2229</v>
      </c>
      <c r="C44" s="60" t="s">
        <v>4861</v>
      </c>
      <c r="D44" s="94">
        <v>6</v>
      </c>
      <c r="E44" s="60" t="s">
        <v>6631</v>
      </c>
      <c r="F44" s="31">
        <f t="shared" si="13"/>
        <v>48571.311000000009</v>
      </c>
      <c r="G44" s="25">
        <f t="shared" si="14"/>
        <v>0</v>
      </c>
      <c r="H44" s="32"/>
      <c r="I44" s="31"/>
      <c r="J44" s="25">
        <f t="shared" si="15"/>
        <v>29143.070799999998</v>
      </c>
      <c r="K44" s="32"/>
      <c r="L44" s="31"/>
      <c r="M44" s="101" t="s">
        <v>5176</v>
      </c>
      <c r="N44" s="101" t="s">
        <v>5176</v>
      </c>
      <c r="O44" s="101" t="s">
        <v>5176</v>
      </c>
      <c r="P44" s="101" t="s">
        <v>5176</v>
      </c>
      <c r="Q44" s="101">
        <v>1.3939999999999999</v>
      </c>
      <c r="R44" s="101">
        <v>2.7E-2</v>
      </c>
      <c r="S44" s="101">
        <v>4</v>
      </c>
      <c r="T44" s="101">
        <v>111065.06200000001</v>
      </c>
      <c r="U44" s="101">
        <v>34644.870999999999</v>
      </c>
    </row>
    <row r="45" spans="1:21" x14ac:dyDescent="0.25">
      <c r="A45" s="5" t="s">
        <v>4823</v>
      </c>
      <c r="B45" s="60" t="s">
        <v>1730</v>
      </c>
      <c r="C45" s="60" t="s">
        <v>4868</v>
      </c>
      <c r="D45" s="94">
        <v>9</v>
      </c>
      <c r="E45" s="60" t="s">
        <v>6985</v>
      </c>
      <c r="F45" s="31">
        <f t="shared" si="13"/>
        <v>46011.99966666667</v>
      </c>
      <c r="G45" s="25">
        <f t="shared" si="14"/>
        <v>2823.10925</v>
      </c>
      <c r="H45" s="32"/>
      <c r="I45" s="31"/>
      <c r="J45" s="25">
        <f t="shared" si="15"/>
        <v>36879.823199999999</v>
      </c>
      <c r="K45" s="32"/>
      <c r="L45" s="31"/>
      <c r="M45" s="101">
        <v>775.78300000000002</v>
      </c>
      <c r="N45" s="101">
        <v>1328.3430000000001</v>
      </c>
      <c r="O45" s="101">
        <v>2654.5059999999999</v>
      </c>
      <c r="P45" s="101">
        <v>6533.8050000000003</v>
      </c>
      <c r="Q45" s="101">
        <v>15943.936</v>
      </c>
      <c r="R45" s="101">
        <v>30419.181</v>
      </c>
      <c r="S45" s="101">
        <v>112216</v>
      </c>
      <c r="T45" s="101">
        <v>5149.6589999999997</v>
      </c>
      <c r="U45" s="101">
        <v>20670.34</v>
      </c>
    </row>
    <row r="46" spans="1:21" x14ac:dyDescent="0.25">
      <c r="A46" s="5" t="s">
        <v>4823</v>
      </c>
      <c r="B46" s="60" t="s">
        <v>2506</v>
      </c>
      <c r="C46" s="60" t="s">
        <v>4912</v>
      </c>
      <c r="D46" s="94">
        <v>17</v>
      </c>
      <c r="E46" s="60" t="s">
        <v>9585</v>
      </c>
      <c r="F46" s="31">
        <f t="shared" si="13"/>
        <v>42289.183666666671</v>
      </c>
      <c r="G46" s="25">
        <f t="shared" si="14"/>
        <v>5123.9495000000006</v>
      </c>
      <c r="H46" s="32"/>
      <c r="I46" s="31"/>
      <c r="J46" s="25">
        <f t="shared" si="15"/>
        <v>29266.949200000003</v>
      </c>
      <c r="K46" s="32"/>
      <c r="L46" s="31"/>
      <c r="M46" s="101" t="s">
        <v>5176</v>
      </c>
      <c r="N46" s="101">
        <v>6276.7190000000001</v>
      </c>
      <c r="O46" s="101">
        <v>1.389</v>
      </c>
      <c r="P46" s="101">
        <v>14217.69</v>
      </c>
      <c r="Q46" s="101">
        <v>19459.391</v>
      </c>
      <c r="R46" s="101">
        <v>7.8040000000000003</v>
      </c>
      <c r="S46" s="101">
        <v>5</v>
      </c>
      <c r="T46" s="101" t="s">
        <v>5176</v>
      </c>
      <c r="U46" s="101">
        <v>126862.55100000001</v>
      </c>
    </row>
    <row r="47" spans="1:21" x14ac:dyDescent="0.25">
      <c r="A47" s="5" t="s">
        <v>4823</v>
      </c>
      <c r="B47" s="60" t="s">
        <v>738</v>
      </c>
      <c r="C47" s="60" t="s">
        <v>4876</v>
      </c>
      <c r="D47" s="94">
        <v>11</v>
      </c>
      <c r="E47" s="60" t="s">
        <v>7222</v>
      </c>
      <c r="F47" s="31">
        <f t="shared" si="13"/>
        <v>36424.809333333331</v>
      </c>
      <c r="G47" s="25">
        <f t="shared" si="14"/>
        <v>36807.781999999999</v>
      </c>
      <c r="H47" s="32"/>
      <c r="I47" s="31"/>
      <c r="J47" s="25">
        <f t="shared" si="15"/>
        <v>27152.973399999999</v>
      </c>
      <c r="K47" s="32"/>
      <c r="L47" s="31"/>
      <c r="M47" s="101">
        <v>40377.712</v>
      </c>
      <c r="N47" s="101">
        <v>36841.472999999998</v>
      </c>
      <c r="O47" s="101">
        <v>19597.177</v>
      </c>
      <c r="P47" s="101">
        <v>50414.766000000003</v>
      </c>
      <c r="Q47" s="101">
        <v>26490.438999999998</v>
      </c>
      <c r="R47" s="101" t="s">
        <v>5176</v>
      </c>
      <c r="S47" s="101">
        <v>20034</v>
      </c>
      <c r="T47" s="101">
        <v>9229.509</v>
      </c>
      <c r="U47" s="101">
        <v>80010.918999999994</v>
      </c>
    </row>
    <row r="48" spans="1:21" x14ac:dyDescent="0.25">
      <c r="A48" s="5" t="s">
        <v>4823</v>
      </c>
      <c r="B48" s="60" t="s">
        <v>30</v>
      </c>
      <c r="C48" s="60" t="s">
        <v>4849</v>
      </c>
      <c r="D48" s="94">
        <v>5</v>
      </c>
      <c r="E48" s="60" t="s">
        <v>5945</v>
      </c>
      <c r="F48" s="31">
        <f t="shared" si="13"/>
        <v>34464.457333333332</v>
      </c>
      <c r="G48" s="25">
        <f t="shared" si="14"/>
        <v>1348.15075</v>
      </c>
      <c r="H48" s="32"/>
      <c r="I48" s="31"/>
      <c r="J48" s="25">
        <f t="shared" si="15"/>
        <v>22758.451799999999</v>
      </c>
      <c r="K48" s="32"/>
      <c r="L48" s="31"/>
      <c r="M48" s="101" t="s">
        <v>5176</v>
      </c>
      <c r="N48" s="101" t="s">
        <v>5176</v>
      </c>
      <c r="O48" s="101" t="s">
        <v>5176</v>
      </c>
      <c r="P48" s="101">
        <v>5392.6030000000001</v>
      </c>
      <c r="Q48" s="101">
        <v>10375.986000000001</v>
      </c>
      <c r="R48" s="101">
        <v>22.901</v>
      </c>
      <c r="S48" s="101">
        <v>49932</v>
      </c>
      <c r="T48" s="101">
        <v>25990.355</v>
      </c>
      <c r="U48" s="101">
        <v>27471.017</v>
      </c>
    </row>
    <row r="49" spans="1:21" x14ac:dyDescent="0.25">
      <c r="A49" s="5" t="s">
        <v>4823</v>
      </c>
      <c r="B49" s="60" t="s">
        <v>1052</v>
      </c>
      <c r="C49" s="60" t="s">
        <v>4912</v>
      </c>
      <c r="D49" s="94">
        <v>17</v>
      </c>
      <c r="E49" s="60" t="s">
        <v>9595</v>
      </c>
      <c r="F49" s="31">
        <f t="shared" si="13"/>
        <v>31954.90966666667</v>
      </c>
      <c r="G49" s="25">
        <f t="shared" si="14"/>
        <v>871.84249999999997</v>
      </c>
      <c r="H49" s="32"/>
      <c r="I49" s="31"/>
      <c r="J49" s="25">
        <f t="shared" si="15"/>
        <v>19189.566400000003</v>
      </c>
      <c r="K49" s="32"/>
      <c r="L49" s="31"/>
      <c r="M49" s="101">
        <v>13.945</v>
      </c>
      <c r="N49" s="101">
        <v>1.0409999999999999</v>
      </c>
      <c r="O49" s="101">
        <v>3471.5509999999999</v>
      </c>
      <c r="P49" s="101">
        <v>0.83299999999999996</v>
      </c>
      <c r="Q49" s="101">
        <v>83.102999999999994</v>
      </c>
      <c r="R49" s="101">
        <v>0</v>
      </c>
      <c r="S49" s="101">
        <v>57989</v>
      </c>
      <c r="T49" s="101">
        <v>13980.868</v>
      </c>
      <c r="U49" s="101">
        <v>23894.861000000001</v>
      </c>
    </row>
    <row r="50" spans="1:21" x14ac:dyDescent="0.25">
      <c r="A50" s="5" t="s">
        <v>4823</v>
      </c>
      <c r="B50" s="60" t="s">
        <v>4643</v>
      </c>
      <c r="C50" s="60" t="s">
        <v>4826</v>
      </c>
      <c r="D50" s="94">
        <v>1</v>
      </c>
      <c r="E50" s="60" t="s">
        <v>5320</v>
      </c>
      <c r="F50" s="31">
        <f t="shared" si="13"/>
        <v>28973.864000000001</v>
      </c>
      <c r="G50" s="25">
        <f t="shared" si="14"/>
        <v>70394.875</v>
      </c>
      <c r="H50" s="32"/>
      <c r="I50" s="31"/>
      <c r="J50" s="25">
        <f t="shared" si="15"/>
        <v>37920.891599999995</v>
      </c>
      <c r="K50" s="32"/>
      <c r="L50" s="31"/>
      <c r="M50" s="101">
        <v>71670.585999999996</v>
      </c>
      <c r="N50" s="101">
        <v>86268.692999999999</v>
      </c>
      <c r="O50" s="101">
        <v>61690.735999999997</v>
      </c>
      <c r="P50" s="101">
        <v>61949.485000000001</v>
      </c>
      <c r="Q50" s="101">
        <v>53323.51</v>
      </c>
      <c r="R50" s="101">
        <v>49359.356</v>
      </c>
      <c r="S50" s="101">
        <v>37964</v>
      </c>
      <c r="T50" s="101">
        <v>17473.232</v>
      </c>
      <c r="U50" s="101">
        <v>31484.36</v>
      </c>
    </row>
    <row r="51" spans="1:21" x14ac:dyDescent="0.25">
      <c r="A51" s="5" t="s">
        <v>4823</v>
      </c>
      <c r="B51" s="60" t="s">
        <v>3161</v>
      </c>
      <c r="C51" s="60" t="s">
        <v>4876</v>
      </c>
      <c r="D51" s="94">
        <v>11</v>
      </c>
      <c r="E51" s="60" t="s">
        <v>7226</v>
      </c>
      <c r="F51" s="31">
        <f t="shared" si="13"/>
        <v>25386.930666666667</v>
      </c>
      <c r="G51" s="25">
        <f t="shared" si="14"/>
        <v>9193.8260000000009</v>
      </c>
      <c r="H51" s="32"/>
      <c r="I51" s="31"/>
      <c r="J51" s="25">
        <f t="shared" si="15"/>
        <v>15504.6774</v>
      </c>
      <c r="K51" s="32"/>
      <c r="L51" s="31"/>
      <c r="M51" s="101">
        <v>14942.976000000001</v>
      </c>
      <c r="N51" s="101">
        <v>8823.2939999999999</v>
      </c>
      <c r="O51" s="101">
        <v>11856.846</v>
      </c>
      <c r="P51" s="101">
        <v>1152.1880000000001</v>
      </c>
      <c r="Q51" s="101" t="s">
        <v>5176</v>
      </c>
      <c r="R51" s="101">
        <v>1362.595</v>
      </c>
      <c r="S51" s="101">
        <v>18536</v>
      </c>
      <c r="T51" s="101">
        <v>38331.9</v>
      </c>
      <c r="U51" s="101">
        <v>19292.892</v>
      </c>
    </row>
    <row r="52" spans="1:21" x14ac:dyDescent="0.25">
      <c r="A52" s="5" t="s">
        <v>4823</v>
      </c>
      <c r="B52" s="60" t="s">
        <v>824</v>
      </c>
      <c r="C52" s="60" t="s">
        <v>4911</v>
      </c>
      <c r="D52" s="94">
        <v>17</v>
      </c>
      <c r="E52" s="60" t="s">
        <v>9573</v>
      </c>
      <c r="F52" s="31">
        <f t="shared" si="13"/>
        <v>25311.905999999999</v>
      </c>
      <c r="G52" s="25">
        <f t="shared" si="14"/>
        <v>1643.51875</v>
      </c>
      <c r="H52" s="32"/>
      <c r="I52" s="31"/>
      <c r="J52" s="25">
        <f t="shared" si="15"/>
        <v>16657.451400000002</v>
      </c>
      <c r="K52" s="32"/>
      <c r="L52" s="31"/>
      <c r="M52" s="101">
        <v>6422.9309999999996</v>
      </c>
      <c r="N52" s="101" t="s">
        <v>5176</v>
      </c>
      <c r="O52" s="101">
        <v>151.14400000000001</v>
      </c>
      <c r="P52" s="101" t="s">
        <v>5176</v>
      </c>
      <c r="Q52" s="101">
        <v>7351.5389999999998</v>
      </c>
      <c r="R52" s="101" t="s">
        <v>5176</v>
      </c>
      <c r="S52" s="101">
        <v>62282</v>
      </c>
      <c r="T52" s="101" t="s">
        <v>5176</v>
      </c>
      <c r="U52" s="101">
        <v>13653.718000000001</v>
      </c>
    </row>
    <row r="53" spans="1:21" x14ac:dyDescent="0.25">
      <c r="A53" s="5" t="s">
        <v>4823</v>
      </c>
      <c r="B53" s="60" t="s">
        <v>3221</v>
      </c>
      <c r="C53" s="60" t="s">
        <v>4835</v>
      </c>
      <c r="D53" s="94">
        <v>2</v>
      </c>
      <c r="E53" s="60" t="s">
        <v>5588</v>
      </c>
      <c r="F53" s="31">
        <f t="shared" si="13"/>
        <v>22090.088000000003</v>
      </c>
      <c r="G53" s="25">
        <f t="shared" si="14"/>
        <v>17063.29175</v>
      </c>
      <c r="H53" s="32"/>
      <c r="I53" s="31"/>
      <c r="J53" s="25">
        <f t="shared" si="15"/>
        <v>24529.632600000004</v>
      </c>
      <c r="K53" s="32"/>
      <c r="L53" s="31"/>
      <c r="M53" s="101">
        <v>8178.8050000000003</v>
      </c>
      <c r="N53" s="101">
        <v>13499.546</v>
      </c>
      <c r="O53" s="101">
        <v>15997.552</v>
      </c>
      <c r="P53" s="101">
        <v>30577.263999999999</v>
      </c>
      <c r="Q53" s="101">
        <v>39140.036999999997</v>
      </c>
      <c r="R53" s="101">
        <v>17237.862000000001</v>
      </c>
      <c r="S53" s="101">
        <v>19580</v>
      </c>
      <c r="T53" s="101">
        <v>16512.418000000001</v>
      </c>
      <c r="U53" s="101">
        <v>30177.846000000001</v>
      </c>
    </row>
    <row r="54" spans="1:21" x14ac:dyDescent="0.25">
      <c r="A54" s="5" t="s">
        <v>4823</v>
      </c>
      <c r="B54" s="60" t="s">
        <v>112</v>
      </c>
      <c r="C54" s="60" t="s">
        <v>4907</v>
      </c>
      <c r="D54" s="94">
        <v>16</v>
      </c>
      <c r="E54" s="60" t="s">
        <v>8873</v>
      </c>
      <c r="F54" s="31">
        <f t="shared" si="13"/>
        <v>21350.655333333332</v>
      </c>
      <c r="G54" s="25">
        <f t="shared" si="14"/>
        <v>4068.3130000000001</v>
      </c>
      <c r="H54" s="32"/>
      <c r="I54" s="31"/>
      <c r="J54" s="25">
        <f t="shared" si="15"/>
        <v>17821.328000000001</v>
      </c>
      <c r="K54" s="32"/>
      <c r="L54" s="31"/>
      <c r="M54" s="101">
        <v>145.21100000000001</v>
      </c>
      <c r="N54" s="101">
        <v>110.121</v>
      </c>
      <c r="O54" s="101">
        <v>8136.14</v>
      </c>
      <c r="P54" s="101">
        <v>7881.78</v>
      </c>
      <c r="Q54" s="101">
        <v>24915.754000000001</v>
      </c>
      <c r="R54" s="101">
        <v>138.91999999999999</v>
      </c>
      <c r="S54" s="101">
        <v>7562</v>
      </c>
      <c r="T54" s="101">
        <v>19945.804</v>
      </c>
      <c r="U54" s="101">
        <v>36544.161999999997</v>
      </c>
    </row>
    <row r="55" spans="1:21" x14ac:dyDescent="0.25">
      <c r="A55" s="5" t="s">
        <v>4823</v>
      </c>
      <c r="B55" s="60" t="s">
        <v>3429</v>
      </c>
      <c r="C55" s="60" t="s">
        <v>4831</v>
      </c>
      <c r="D55" s="94">
        <v>2</v>
      </c>
      <c r="E55" s="60" t="s">
        <v>5193</v>
      </c>
      <c r="F55" s="31">
        <f t="shared" si="13"/>
        <v>21227.327000000001</v>
      </c>
      <c r="G55" s="25">
        <f t="shared" si="14"/>
        <v>16751.145250000001</v>
      </c>
      <c r="H55" s="32"/>
      <c r="I55" s="31"/>
      <c r="J55" s="25">
        <f t="shared" si="15"/>
        <v>17281.074000000001</v>
      </c>
      <c r="K55" s="32"/>
      <c r="L55" s="31"/>
      <c r="M55" s="101">
        <v>17531.806</v>
      </c>
      <c r="N55" s="101">
        <v>23678.115000000002</v>
      </c>
      <c r="O55" s="101">
        <v>10754.267</v>
      </c>
      <c r="P55" s="101">
        <v>15040.393</v>
      </c>
      <c r="Q55" s="101">
        <v>13197.295</v>
      </c>
      <c r="R55" s="101">
        <v>9526.0939999999991</v>
      </c>
      <c r="S55" s="101">
        <v>53382</v>
      </c>
      <c r="T55" s="101">
        <v>3929.9029999999998</v>
      </c>
      <c r="U55" s="101">
        <v>6370.0780000000004</v>
      </c>
    </row>
    <row r="56" spans="1:21" x14ac:dyDescent="0.25">
      <c r="A56" s="5" t="s">
        <v>4823</v>
      </c>
      <c r="B56" s="60" t="s">
        <v>2967</v>
      </c>
      <c r="C56" s="60" t="s">
        <v>4831</v>
      </c>
      <c r="D56" s="94">
        <v>2</v>
      </c>
      <c r="E56" s="60" t="s">
        <v>5454</v>
      </c>
      <c r="F56" s="31">
        <f t="shared" si="13"/>
        <v>19374.607</v>
      </c>
      <c r="G56" s="25">
        <f t="shared" si="14"/>
        <v>10617.811249999999</v>
      </c>
      <c r="H56" s="32"/>
      <c r="I56" s="31"/>
      <c r="J56" s="25">
        <f t="shared" si="15"/>
        <v>16969.804400000001</v>
      </c>
      <c r="K56" s="32"/>
      <c r="L56" s="31"/>
      <c r="M56" s="101">
        <v>5560.4350000000004</v>
      </c>
      <c r="N56" s="101">
        <v>13010.08</v>
      </c>
      <c r="O56" s="101">
        <v>8729.5540000000001</v>
      </c>
      <c r="P56" s="101">
        <v>15171.175999999999</v>
      </c>
      <c r="Q56" s="101">
        <v>15250.764999999999</v>
      </c>
      <c r="R56" s="101">
        <v>11474.436</v>
      </c>
      <c r="S56" s="101">
        <v>28151</v>
      </c>
      <c r="T56" s="101">
        <v>13850.191000000001</v>
      </c>
      <c r="U56" s="101">
        <v>16122.63</v>
      </c>
    </row>
    <row r="57" spans="1:21" x14ac:dyDescent="0.25">
      <c r="A57" s="5" t="s">
        <v>4823</v>
      </c>
      <c r="B57" s="60" t="s">
        <v>127</v>
      </c>
      <c r="C57" s="60" t="s">
        <v>4834</v>
      </c>
      <c r="D57" s="94">
        <v>2</v>
      </c>
      <c r="E57" s="60" t="s">
        <v>5550</v>
      </c>
      <c r="F57" s="31">
        <f t="shared" si="13"/>
        <v>19197.433000000001</v>
      </c>
      <c r="G57" s="25">
        <f t="shared" si="14"/>
        <v>1334.4337500000001</v>
      </c>
      <c r="H57" s="32"/>
      <c r="I57" s="31"/>
      <c r="J57" s="25">
        <f t="shared" si="15"/>
        <v>17008.267</v>
      </c>
      <c r="K57" s="32"/>
      <c r="L57" s="31"/>
      <c r="M57" s="101">
        <v>2200.8969999999999</v>
      </c>
      <c r="N57" s="101">
        <v>692.17100000000005</v>
      </c>
      <c r="O57" s="101">
        <v>694.99099999999999</v>
      </c>
      <c r="P57" s="101">
        <v>1749.6759999999999</v>
      </c>
      <c r="Q57" s="101">
        <v>17209.252</v>
      </c>
      <c r="R57" s="101">
        <v>10239.784</v>
      </c>
      <c r="S57" s="101">
        <v>21830</v>
      </c>
      <c r="T57" s="101">
        <v>31207.86</v>
      </c>
      <c r="U57" s="101">
        <v>4554.4390000000003</v>
      </c>
    </row>
    <row r="58" spans="1:21" x14ac:dyDescent="0.25">
      <c r="A58" s="5" t="s">
        <v>4823</v>
      </c>
      <c r="B58" s="60" t="s">
        <v>3577</v>
      </c>
      <c r="C58" s="60" t="s">
        <v>4912</v>
      </c>
      <c r="D58" s="94">
        <v>17</v>
      </c>
      <c r="E58" s="60" t="s">
        <v>9593</v>
      </c>
      <c r="F58" s="31">
        <f t="shared" si="13"/>
        <v>18453.088</v>
      </c>
      <c r="G58" s="25">
        <f t="shared" si="14"/>
        <v>0</v>
      </c>
      <c r="H58" s="32"/>
      <c r="I58" s="31"/>
      <c r="J58" s="25">
        <f t="shared" si="15"/>
        <v>14694.868400000001</v>
      </c>
      <c r="K58" s="32"/>
      <c r="L58" s="31"/>
      <c r="M58" s="101" t="s">
        <v>5176</v>
      </c>
      <c r="N58" s="101" t="s">
        <v>5176</v>
      </c>
      <c r="O58" s="101" t="s">
        <v>5176</v>
      </c>
      <c r="P58" s="101" t="s">
        <v>5176</v>
      </c>
      <c r="Q58" s="101">
        <v>18115.078000000001</v>
      </c>
      <c r="R58" s="101" t="s">
        <v>5176</v>
      </c>
      <c r="S58" s="101" t="s">
        <v>5176</v>
      </c>
      <c r="T58" s="101" t="s">
        <v>5176</v>
      </c>
      <c r="U58" s="101">
        <v>55359.264000000003</v>
      </c>
    </row>
    <row r="59" spans="1:21" x14ac:dyDescent="0.25">
      <c r="A59" s="5" t="s">
        <v>4823</v>
      </c>
      <c r="B59" s="60" t="s">
        <v>1804</v>
      </c>
      <c r="C59" s="60" t="s">
        <v>4912</v>
      </c>
      <c r="D59" s="94">
        <v>17</v>
      </c>
      <c r="E59" s="60" t="s">
        <v>9594</v>
      </c>
      <c r="F59" s="31">
        <f t="shared" si="13"/>
        <v>17899.512666666666</v>
      </c>
      <c r="G59" s="25">
        <f t="shared" si="14"/>
        <v>405.11874999999998</v>
      </c>
      <c r="H59" s="32"/>
      <c r="I59" s="31"/>
      <c r="J59" s="25">
        <f t="shared" si="15"/>
        <v>10741.305199999999</v>
      </c>
      <c r="K59" s="32"/>
      <c r="L59" s="31"/>
      <c r="M59" s="101">
        <v>6.0190000000000001</v>
      </c>
      <c r="N59" s="101">
        <v>836.71900000000005</v>
      </c>
      <c r="O59" s="101">
        <v>17.658000000000001</v>
      </c>
      <c r="P59" s="101">
        <v>760.07899999999995</v>
      </c>
      <c r="Q59" s="101">
        <v>7.9880000000000004</v>
      </c>
      <c r="R59" s="101">
        <v>0</v>
      </c>
      <c r="S59" s="101" t="s">
        <v>5176</v>
      </c>
      <c r="T59" s="101">
        <v>36981.792000000001</v>
      </c>
      <c r="U59" s="101">
        <v>16716.745999999999</v>
      </c>
    </row>
    <row r="60" spans="1:21" x14ac:dyDescent="0.25">
      <c r="A60" s="5" t="s">
        <v>4823</v>
      </c>
      <c r="B60" s="60" t="s">
        <v>767</v>
      </c>
      <c r="C60" s="60" t="s">
        <v>4868</v>
      </c>
      <c r="D60" s="94">
        <v>9</v>
      </c>
      <c r="E60" s="60" t="s">
        <v>6988</v>
      </c>
      <c r="F60" s="31">
        <f t="shared" si="13"/>
        <v>15089.653</v>
      </c>
      <c r="G60" s="25">
        <f t="shared" si="14"/>
        <v>5961.8852500000003</v>
      </c>
      <c r="H60" s="32"/>
      <c r="I60" s="31"/>
      <c r="J60" s="25">
        <f t="shared" si="15"/>
        <v>13083.511399999999</v>
      </c>
      <c r="K60" s="32"/>
      <c r="L60" s="31"/>
      <c r="M60" s="101">
        <v>1373.095</v>
      </c>
      <c r="N60" s="101">
        <v>3802.1419999999998</v>
      </c>
      <c r="O60" s="101">
        <v>3098.4349999999999</v>
      </c>
      <c r="P60" s="101">
        <v>15573.869000000001</v>
      </c>
      <c r="Q60" s="101">
        <v>10349.692999999999</v>
      </c>
      <c r="R60" s="101">
        <v>9798.9050000000007</v>
      </c>
      <c r="S60" s="101">
        <v>9921</v>
      </c>
      <c r="T60" s="101">
        <v>29653.974999999999</v>
      </c>
      <c r="U60" s="101">
        <v>5693.9840000000004</v>
      </c>
    </row>
    <row r="61" spans="1:21" x14ac:dyDescent="0.25">
      <c r="A61" s="5" t="s">
        <v>4823</v>
      </c>
      <c r="B61" s="60" t="s">
        <v>1393</v>
      </c>
      <c r="C61" s="60" t="s">
        <v>4868</v>
      </c>
      <c r="D61" s="94">
        <v>9</v>
      </c>
      <c r="E61" s="60" t="s">
        <v>6972</v>
      </c>
      <c r="F61" s="31">
        <f t="shared" si="13"/>
        <v>14092.998333333335</v>
      </c>
      <c r="G61" s="25">
        <f t="shared" si="14"/>
        <v>4439.4427500000002</v>
      </c>
      <c r="H61" s="32"/>
      <c r="I61" s="31"/>
      <c r="J61" s="25">
        <f t="shared" si="15"/>
        <v>10587.4074</v>
      </c>
      <c r="K61" s="32"/>
      <c r="L61" s="31"/>
      <c r="M61" s="101">
        <v>2686.2860000000001</v>
      </c>
      <c r="N61" s="101">
        <v>5717.652</v>
      </c>
      <c r="O61" s="101">
        <v>4975.7809999999999</v>
      </c>
      <c r="P61" s="101">
        <v>4378.0519999999997</v>
      </c>
      <c r="Q61" s="101">
        <v>3158.9870000000001</v>
      </c>
      <c r="R61" s="101">
        <v>7499.0550000000003</v>
      </c>
      <c r="S61" s="101">
        <v>3709</v>
      </c>
      <c r="T61" s="101">
        <v>31273.88</v>
      </c>
      <c r="U61" s="101">
        <v>7296.1149999999998</v>
      </c>
    </row>
    <row r="62" spans="1:21" x14ac:dyDescent="0.25">
      <c r="A62" s="5" t="s">
        <v>4823</v>
      </c>
      <c r="B62" s="60" t="s">
        <v>2058</v>
      </c>
      <c r="C62" s="60" t="s">
        <v>4846</v>
      </c>
      <c r="D62" s="94">
        <v>4</v>
      </c>
      <c r="E62" s="60" t="s">
        <v>5835</v>
      </c>
      <c r="F62" s="31">
        <f t="shared" si="13"/>
        <v>13722.305</v>
      </c>
      <c r="G62" s="25">
        <f t="shared" si="14"/>
        <v>4328.1129999999994</v>
      </c>
      <c r="H62" s="32"/>
      <c r="I62" s="31"/>
      <c r="J62" s="25">
        <f t="shared" si="15"/>
        <v>10214.451800000001</v>
      </c>
      <c r="K62" s="32"/>
      <c r="L62" s="31"/>
      <c r="M62" s="101">
        <v>2655.77</v>
      </c>
      <c r="N62" s="101">
        <v>3204.6219999999998</v>
      </c>
      <c r="O62" s="101">
        <v>5101.0510000000004</v>
      </c>
      <c r="P62" s="101">
        <v>6351.009</v>
      </c>
      <c r="Q62" s="101">
        <v>5271.5290000000005</v>
      </c>
      <c r="R62" s="101">
        <v>4633.8149999999996</v>
      </c>
      <c r="S62" s="101">
        <v>10796</v>
      </c>
      <c r="T62" s="101">
        <v>19852.237000000001</v>
      </c>
      <c r="U62" s="101">
        <v>10518.678</v>
      </c>
    </row>
    <row r="63" spans="1:21" x14ac:dyDescent="0.25">
      <c r="A63" s="5" t="s">
        <v>4823</v>
      </c>
      <c r="B63" s="60" t="s">
        <v>2499</v>
      </c>
      <c r="C63" s="60" t="s">
        <v>4912</v>
      </c>
      <c r="D63" s="94">
        <v>17</v>
      </c>
      <c r="E63" s="60" t="s">
        <v>9591</v>
      </c>
      <c r="F63" s="31">
        <f t="shared" si="13"/>
        <v>11579.604000000001</v>
      </c>
      <c r="G63" s="25">
        <f t="shared" si="14"/>
        <v>3.0070000000000001</v>
      </c>
      <c r="H63" s="32"/>
      <c r="I63" s="31"/>
      <c r="J63" s="25">
        <f t="shared" si="15"/>
        <v>6947.7624000000014</v>
      </c>
      <c r="K63" s="32"/>
      <c r="L63" s="31"/>
      <c r="M63" s="101">
        <v>7.5990000000000002</v>
      </c>
      <c r="N63" s="101">
        <v>4.4290000000000003</v>
      </c>
      <c r="O63" s="101" t="s">
        <v>5176</v>
      </c>
      <c r="P63" s="101" t="s">
        <v>5176</v>
      </c>
      <c r="Q63" s="101" t="s">
        <v>5176</v>
      </c>
      <c r="R63" s="101" t="s">
        <v>5176</v>
      </c>
      <c r="S63" s="101">
        <v>4031</v>
      </c>
      <c r="T63" s="101">
        <v>30201.342000000001</v>
      </c>
      <c r="U63" s="101">
        <v>506.47</v>
      </c>
    </row>
    <row r="64" spans="1:21" x14ac:dyDescent="0.25">
      <c r="A64" s="5" t="s">
        <v>4823</v>
      </c>
      <c r="B64" s="60" t="s">
        <v>925</v>
      </c>
      <c r="C64" s="60" t="s">
        <v>4868</v>
      </c>
      <c r="D64" s="94">
        <v>9</v>
      </c>
      <c r="E64" s="60" t="s">
        <v>6975</v>
      </c>
      <c r="F64" s="31">
        <f t="shared" si="13"/>
        <v>11437.379000000001</v>
      </c>
      <c r="G64" s="25">
        <f t="shared" si="14"/>
        <v>11889.339250000003</v>
      </c>
      <c r="H64" s="32"/>
      <c r="I64" s="31"/>
      <c r="J64" s="25">
        <f t="shared" si="15"/>
        <v>7617.313799999999</v>
      </c>
      <c r="K64" s="32"/>
      <c r="L64" s="31"/>
      <c r="M64" s="101">
        <v>9305.0640000000003</v>
      </c>
      <c r="N64" s="101">
        <v>16528.221000000001</v>
      </c>
      <c r="O64" s="101">
        <v>16932.346000000001</v>
      </c>
      <c r="P64" s="101">
        <v>4791.7259999999997</v>
      </c>
      <c r="Q64" s="101">
        <v>1444.903</v>
      </c>
      <c r="R64" s="101">
        <v>2329.529</v>
      </c>
      <c r="S64" s="101">
        <v>11188</v>
      </c>
      <c r="T64" s="101">
        <v>19889.965</v>
      </c>
      <c r="U64" s="101">
        <v>3234.172</v>
      </c>
    </row>
    <row r="65" spans="1:21" x14ac:dyDescent="0.25">
      <c r="A65" s="5" t="s">
        <v>4823</v>
      </c>
      <c r="B65" s="60" t="s">
        <v>310</v>
      </c>
      <c r="C65" s="60" t="s">
        <v>4896</v>
      </c>
      <c r="D65" s="94">
        <v>15</v>
      </c>
      <c r="E65" s="60" t="s">
        <v>8148</v>
      </c>
      <c r="F65" s="31">
        <f t="shared" si="13"/>
        <v>11192.465333333334</v>
      </c>
      <c r="G65" s="25">
        <f t="shared" si="14"/>
        <v>445.01400000000001</v>
      </c>
      <c r="H65" s="32"/>
      <c r="I65" s="31"/>
      <c r="J65" s="25">
        <f t="shared" si="15"/>
        <v>6783.7754000000004</v>
      </c>
      <c r="K65" s="32"/>
      <c r="L65" s="31"/>
      <c r="M65" s="101">
        <v>194.06399999999999</v>
      </c>
      <c r="N65" s="101">
        <v>1173.867</v>
      </c>
      <c r="O65" s="101">
        <v>269.483</v>
      </c>
      <c r="P65" s="101">
        <v>142.642</v>
      </c>
      <c r="Q65" s="101">
        <v>147.22399999999999</v>
      </c>
      <c r="R65" s="101">
        <v>194.25700000000001</v>
      </c>
      <c r="S65" s="101">
        <v>1427</v>
      </c>
      <c r="T65" s="101">
        <v>17218.235000000001</v>
      </c>
      <c r="U65" s="101">
        <v>14932.161</v>
      </c>
    </row>
    <row r="66" spans="1:21" x14ac:dyDescent="0.25">
      <c r="A66" s="5" t="s">
        <v>4823</v>
      </c>
      <c r="B66" s="60" t="s">
        <v>1212</v>
      </c>
      <c r="C66" s="60" t="s">
        <v>4891</v>
      </c>
      <c r="D66" s="94">
        <v>12</v>
      </c>
      <c r="E66" s="60" t="s">
        <v>7954</v>
      </c>
      <c r="F66" s="31">
        <f t="shared" si="13"/>
        <v>10249.964666666667</v>
      </c>
      <c r="G66" s="25">
        <f t="shared" si="14"/>
        <v>971.22724999999991</v>
      </c>
      <c r="H66" s="32"/>
      <c r="I66" s="31"/>
      <c r="J66" s="25">
        <f t="shared" si="15"/>
        <v>7736.1381999999994</v>
      </c>
      <c r="K66" s="32"/>
      <c r="L66" s="31"/>
      <c r="M66" s="101" t="s">
        <v>5176</v>
      </c>
      <c r="N66" s="101">
        <v>23.773</v>
      </c>
      <c r="O66" s="101">
        <v>1526.829</v>
      </c>
      <c r="P66" s="101">
        <v>2334.3069999999998</v>
      </c>
      <c r="Q66" s="101">
        <v>3732.002</v>
      </c>
      <c r="R66" s="101">
        <v>4198.7950000000001</v>
      </c>
      <c r="S66" s="101">
        <v>9061</v>
      </c>
      <c r="T66" s="101">
        <v>5421.7560000000003</v>
      </c>
      <c r="U66" s="101">
        <v>16267.138000000001</v>
      </c>
    </row>
    <row r="67" spans="1:21" x14ac:dyDescent="0.25">
      <c r="A67" s="5" t="s">
        <v>4823</v>
      </c>
      <c r="B67" s="60" t="s">
        <v>449</v>
      </c>
      <c r="C67" s="60" t="s">
        <v>4834</v>
      </c>
      <c r="D67" s="94">
        <v>2</v>
      </c>
      <c r="E67" s="60" t="s">
        <v>5552</v>
      </c>
      <c r="F67" s="31">
        <f t="shared" si="13"/>
        <v>10208.114</v>
      </c>
      <c r="G67" s="25">
        <f t="shared" si="14"/>
        <v>110.262</v>
      </c>
      <c r="H67" s="32"/>
      <c r="I67" s="31"/>
      <c r="J67" s="25">
        <f t="shared" si="15"/>
        <v>6141.5626000000002</v>
      </c>
      <c r="K67" s="32"/>
      <c r="L67" s="31"/>
      <c r="M67" s="101">
        <v>13.005000000000001</v>
      </c>
      <c r="N67" s="101">
        <v>417.572</v>
      </c>
      <c r="O67" s="101">
        <v>10.471</v>
      </c>
      <c r="P67" s="101" t="s">
        <v>5176</v>
      </c>
      <c r="Q67" s="101">
        <v>54.628</v>
      </c>
      <c r="R67" s="101">
        <v>28.843</v>
      </c>
      <c r="S67" s="101">
        <v>30614</v>
      </c>
      <c r="T67" s="101">
        <v>10.342000000000001</v>
      </c>
      <c r="U67" s="101" t="s">
        <v>5176</v>
      </c>
    </row>
    <row r="68" spans="1:21" x14ac:dyDescent="0.25">
      <c r="A68" s="5" t="s">
        <v>4823</v>
      </c>
      <c r="B68" s="60" t="s">
        <v>366</v>
      </c>
      <c r="C68" s="60" t="s">
        <v>4868</v>
      </c>
      <c r="D68" s="94">
        <v>9</v>
      </c>
      <c r="E68" s="60" t="s">
        <v>6981</v>
      </c>
      <c r="F68" s="31">
        <f t="shared" si="13"/>
        <v>9312.3523333333342</v>
      </c>
      <c r="G68" s="25">
        <f t="shared" si="14"/>
        <v>2723.3777499999997</v>
      </c>
      <c r="H68" s="32"/>
      <c r="I68" s="31"/>
      <c r="J68" s="25">
        <f t="shared" si="15"/>
        <v>6686.4822000000004</v>
      </c>
      <c r="K68" s="32"/>
      <c r="L68" s="31"/>
      <c r="M68" s="101">
        <v>2836.9169999999999</v>
      </c>
      <c r="N68" s="101">
        <v>3152.471</v>
      </c>
      <c r="O68" s="101">
        <v>1085.8330000000001</v>
      </c>
      <c r="P68" s="101">
        <v>3818.29</v>
      </c>
      <c r="Q68" s="101">
        <v>2396.9749999999999</v>
      </c>
      <c r="R68" s="101">
        <v>3098.3789999999999</v>
      </c>
      <c r="S68" s="101">
        <v>3090</v>
      </c>
      <c r="T68" s="101">
        <v>21196.319</v>
      </c>
      <c r="U68" s="101">
        <v>3650.7379999999998</v>
      </c>
    </row>
    <row r="69" spans="1:21" x14ac:dyDescent="0.25">
      <c r="A69" s="5" t="s">
        <v>4823</v>
      </c>
      <c r="B69" s="60" t="s">
        <v>4306</v>
      </c>
      <c r="C69" s="60" t="s">
        <v>4835</v>
      </c>
      <c r="D69" s="94">
        <v>2</v>
      </c>
      <c r="E69" s="60" t="s">
        <v>5581</v>
      </c>
      <c r="F69" s="31">
        <f t="shared" si="13"/>
        <v>8358.5826666666671</v>
      </c>
      <c r="G69" s="25">
        <f t="shared" si="14"/>
        <v>3319.9412499999999</v>
      </c>
      <c r="H69" s="32"/>
      <c r="I69" s="31"/>
      <c r="J69" s="25">
        <f t="shared" si="15"/>
        <v>6708.7118</v>
      </c>
      <c r="K69" s="32"/>
      <c r="L69" s="31"/>
      <c r="M69" s="101">
        <v>3516.643</v>
      </c>
      <c r="N69" s="101">
        <v>238.982</v>
      </c>
      <c r="O69" s="101">
        <v>7226.8869999999997</v>
      </c>
      <c r="P69" s="101">
        <v>2297.2530000000002</v>
      </c>
      <c r="Q69" s="101">
        <v>2763.16</v>
      </c>
      <c r="R69" s="101">
        <v>5704.6509999999998</v>
      </c>
      <c r="S69" s="101">
        <v>4074</v>
      </c>
      <c r="T69" s="101">
        <v>7264.3459999999995</v>
      </c>
      <c r="U69" s="101">
        <v>13737.402</v>
      </c>
    </row>
    <row r="70" spans="1:21" x14ac:dyDescent="0.25">
      <c r="A70" s="5" t="s">
        <v>4823</v>
      </c>
      <c r="B70" s="60" t="s">
        <v>2260</v>
      </c>
      <c r="C70" s="60" t="s">
        <v>4847</v>
      </c>
      <c r="D70" s="94">
        <v>4</v>
      </c>
      <c r="E70" s="60" t="s">
        <v>5854</v>
      </c>
      <c r="F70" s="31">
        <f t="shared" si="13"/>
        <v>6630.1223333333328</v>
      </c>
      <c r="G70" s="25">
        <f t="shared" si="14"/>
        <v>26411.905500000001</v>
      </c>
      <c r="H70" s="32"/>
      <c r="I70" s="31"/>
      <c r="J70" s="25">
        <f t="shared" si="15"/>
        <v>11032.559600000001</v>
      </c>
      <c r="K70" s="32"/>
      <c r="L70" s="31"/>
      <c r="M70" s="101">
        <v>38736.127999999997</v>
      </c>
      <c r="N70" s="101">
        <v>31466.751</v>
      </c>
      <c r="O70" s="101">
        <v>7188.7079999999996</v>
      </c>
      <c r="P70" s="101">
        <v>28256.035</v>
      </c>
      <c r="Q70" s="101">
        <v>24784.837</v>
      </c>
      <c r="R70" s="101">
        <v>10487.593999999999</v>
      </c>
      <c r="S70" s="101">
        <v>3700</v>
      </c>
      <c r="T70" s="101">
        <v>8771.8950000000004</v>
      </c>
      <c r="U70" s="101">
        <v>7418.4719999999998</v>
      </c>
    </row>
    <row r="71" spans="1:21" x14ac:dyDescent="0.25">
      <c r="A71" s="5" t="s">
        <v>4823</v>
      </c>
      <c r="B71" s="60" t="s">
        <v>1455</v>
      </c>
      <c r="C71" s="60" t="s">
        <v>4907</v>
      </c>
      <c r="D71" s="94">
        <v>16</v>
      </c>
      <c r="E71" s="60" t="s">
        <v>8898</v>
      </c>
      <c r="F71" s="31">
        <f t="shared" si="13"/>
        <v>6379.1289999999999</v>
      </c>
      <c r="G71" s="25">
        <f t="shared" si="14"/>
        <v>0</v>
      </c>
      <c r="H71" s="32"/>
      <c r="I71" s="31"/>
      <c r="J71" s="25">
        <f t="shared" si="15"/>
        <v>3827.4773999999998</v>
      </c>
      <c r="K71" s="32"/>
      <c r="L71" s="31"/>
      <c r="M71" s="101" t="s">
        <v>5176</v>
      </c>
      <c r="N71" s="101" t="s">
        <v>5176</v>
      </c>
      <c r="O71" s="101" t="s">
        <v>5176</v>
      </c>
      <c r="P71" s="101" t="s">
        <v>5176</v>
      </c>
      <c r="Q71" s="101" t="s">
        <v>5176</v>
      </c>
      <c r="R71" s="101" t="s">
        <v>5176</v>
      </c>
      <c r="S71" s="101" t="s">
        <v>5176</v>
      </c>
      <c r="T71" s="101">
        <v>19137.386999999999</v>
      </c>
      <c r="U71" s="101" t="s">
        <v>5176</v>
      </c>
    </row>
    <row r="72" spans="1:21" x14ac:dyDescent="0.25">
      <c r="A72" s="5" t="s">
        <v>4823</v>
      </c>
      <c r="B72" s="60" t="s">
        <v>79</v>
      </c>
      <c r="C72" s="60" t="s">
        <v>4910</v>
      </c>
      <c r="D72" s="94">
        <v>17</v>
      </c>
      <c r="E72" s="60" t="s">
        <v>9505</v>
      </c>
      <c r="F72" s="31">
        <f t="shared" si="13"/>
        <v>6171.1516666666657</v>
      </c>
      <c r="G72" s="25">
        <f t="shared" si="14"/>
        <v>191.24299999999999</v>
      </c>
      <c r="H72" s="32"/>
      <c r="I72" s="31"/>
      <c r="J72" s="25">
        <f t="shared" si="15"/>
        <v>3743.3825999999999</v>
      </c>
      <c r="K72" s="32"/>
      <c r="L72" s="31"/>
      <c r="M72" s="101">
        <v>145.53100000000001</v>
      </c>
      <c r="N72" s="101" t="s">
        <v>5176</v>
      </c>
      <c r="O72" s="101">
        <v>352.42</v>
      </c>
      <c r="P72" s="101">
        <v>267.02100000000002</v>
      </c>
      <c r="Q72" s="101">
        <v>96.53</v>
      </c>
      <c r="R72" s="101">
        <v>106.928</v>
      </c>
      <c r="S72" s="101">
        <v>32</v>
      </c>
      <c r="T72" s="101">
        <v>23.867999999999999</v>
      </c>
      <c r="U72" s="101">
        <v>18457.587</v>
      </c>
    </row>
    <row r="73" spans="1:21" x14ac:dyDescent="0.25">
      <c r="A73" s="5" t="s">
        <v>4823</v>
      </c>
      <c r="B73" s="60" t="s">
        <v>1712</v>
      </c>
      <c r="C73" s="60" t="s">
        <v>4861</v>
      </c>
      <c r="D73" s="94">
        <v>6</v>
      </c>
      <c r="E73" s="60" t="s">
        <v>6630</v>
      </c>
      <c r="F73" s="31">
        <f t="shared" si="13"/>
        <v>5967.3063333333339</v>
      </c>
      <c r="G73" s="25">
        <f t="shared" si="14"/>
        <v>0.84325000000000006</v>
      </c>
      <c r="H73" s="32"/>
      <c r="I73" s="31"/>
      <c r="J73" s="25">
        <f t="shared" si="15"/>
        <v>3580.3838000000005</v>
      </c>
      <c r="K73" s="32"/>
      <c r="L73" s="31"/>
      <c r="M73" s="101" t="s">
        <v>5176</v>
      </c>
      <c r="N73" s="101" t="s">
        <v>5176</v>
      </c>
      <c r="O73" s="101" t="s">
        <v>5176</v>
      </c>
      <c r="P73" s="101">
        <v>3.3730000000000002</v>
      </c>
      <c r="Q73" s="101" t="s">
        <v>5176</v>
      </c>
      <c r="R73" s="101" t="s">
        <v>5176</v>
      </c>
      <c r="S73" s="101" t="s">
        <v>5176</v>
      </c>
      <c r="T73" s="101" t="s">
        <v>5176</v>
      </c>
      <c r="U73" s="101">
        <v>17901.919000000002</v>
      </c>
    </row>
    <row r="74" spans="1:21" x14ac:dyDescent="0.25">
      <c r="A74" s="5" t="s">
        <v>4823</v>
      </c>
      <c r="B74" s="60" t="s">
        <v>4751</v>
      </c>
      <c r="C74" s="60" t="s">
        <v>4897</v>
      </c>
      <c r="D74" s="94">
        <v>15</v>
      </c>
      <c r="E74" s="60" t="s">
        <v>8317</v>
      </c>
      <c r="F74" s="31">
        <f t="shared" si="13"/>
        <v>5812.5666666666666</v>
      </c>
      <c r="G74" s="25">
        <f t="shared" si="14"/>
        <v>10.79325</v>
      </c>
      <c r="H74" s="32"/>
      <c r="I74" s="31"/>
      <c r="J74" s="25">
        <f t="shared" si="15"/>
        <v>3491.0178000000001</v>
      </c>
      <c r="K74" s="32"/>
      <c r="L74" s="31"/>
      <c r="M74" s="101" t="s">
        <v>5176</v>
      </c>
      <c r="N74" s="101">
        <v>1.4E-2</v>
      </c>
      <c r="O74" s="101">
        <v>43.158999999999999</v>
      </c>
      <c r="P74" s="101" t="s">
        <v>5176</v>
      </c>
      <c r="Q74" s="101">
        <v>17.388999999999999</v>
      </c>
      <c r="R74" s="101" t="s">
        <v>5176</v>
      </c>
      <c r="S74" s="101" t="s">
        <v>5176</v>
      </c>
      <c r="T74" s="101">
        <v>698.35199999999998</v>
      </c>
      <c r="U74" s="101">
        <v>16739.348000000002</v>
      </c>
    </row>
    <row r="75" spans="1:21" x14ac:dyDescent="0.25">
      <c r="A75" s="5" t="s">
        <v>4823</v>
      </c>
      <c r="B75" s="60" t="s">
        <v>2006</v>
      </c>
      <c r="C75" s="60" t="s">
        <v>4897</v>
      </c>
      <c r="D75" s="94">
        <v>15</v>
      </c>
      <c r="E75" s="60" t="s">
        <v>8310</v>
      </c>
      <c r="F75" s="31">
        <f t="shared" si="13"/>
        <v>5769.8129999999992</v>
      </c>
      <c r="G75" s="25">
        <f t="shared" si="14"/>
        <v>0</v>
      </c>
      <c r="H75" s="32"/>
      <c r="I75" s="31"/>
      <c r="J75" s="25">
        <f t="shared" si="15"/>
        <v>4200.6554000000006</v>
      </c>
      <c r="K75" s="32"/>
      <c r="L75" s="31"/>
      <c r="M75" s="101" t="s">
        <v>5176</v>
      </c>
      <c r="N75" s="101" t="s">
        <v>5176</v>
      </c>
      <c r="O75" s="101" t="s">
        <v>5176</v>
      </c>
      <c r="P75" s="101" t="s">
        <v>5176</v>
      </c>
      <c r="Q75" s="101">
        <v>2614.4960000000001</v>
      </c>
      <c r="R75" s="101">
        <v>1079.3420000000001</v>
      </c>
      <c r="S75" s="101" t="s">
        <v>5176</v>
      </c>
      <c r="T75" s="101">
        <v>3796.9470000000001</v>
      </c>
      <c r="U75" s="101">
        <v>13512.492</v>
      </c>
    </row>
    <row r="76" spans="1:21" x14ac:dyDescent="0.25">
      <c r="A76" s="5" t="s">
        <v>4823</v>
      </c>
      <c r="B76" s="60" t="s">
        <v>2384</v>
      </c>
      <c r="C76" s="60" t="s">
        <v>4830</v>
      </c>
      <c r="D76" s="94">
        <v>2</v>
      </c>
      <c r="E76" s="60" t="s">
        <v>5446</v>
      </c>
      <c r="F76" s="31">
        <f t="shared" si="13"/>
        <v>5712.6433333333334</v>
      </c>
      <c r="G76" s="25">
        <f t="shared" si="14"/>
        <v>11.343249999999999</v>
      </c>
      <c r="H76" s="32"/>
      <c r="I76" s="31"/>
      <c r="J76" s="25">
        <f t="shared" si="15"/>
        <v>5837.8786</v>
      </c>
      <c r="K76" s="32"/>
      <c r="L76" s="31"/>
      <c r="M76" s="101" t="s">
        <v>5176</v>
      </c>
      <c r="N76" s="101" t="s">
        <v>5176</v>
      </c>
      <c r="O76" s="101">
        <v>45.372999999999998</v>
      </c>
      <c r="P76" s="101" t="s">
        <v>5176</v>
      </c>
      <c r="Q76" s="101">
        <v>6442.0730000000003</v>
      </c>
      <c r="R76" s="101">
        <v>5609.39</v>
      </c>
      <c r="S76" s="101">
        <v>8631</v>
      </c>
      <c r="T76" s="101">
        <v>3054.7330000000002</v>
      </c>
      <c r="U76" s="101">
        <v>5452.1970000000001</v>
      </c>
    </row>
    <row r="77" spans="1:21" x14ac:dyDescent="0.25">
      <c r="A77" s="5" t="s">
        <v>4823</v>
      </c>
      <c r="B77" s="60" t="s">
        <v>1142</v>
      </c>
      <c r="C77" s="60" t="s">
        <v>4838</v>
      </c>
      <c r="D77" s="94">
        <v>3</v>
      </c>
      <c r="E77" s="60" t="s">
        <v>5648</v>
      </c>
      <c r="F77" s="31">
        <f t="shared" si="13"/>
        <v>5529.416666666667</v>
      </c>
      <c r="G77" s="25">
        <f t="shared" si="14"/>
        <v>0</v>
      </c>
      <c r="H77" s="32"/>
      <c r="I77" s="31"/>
      <c r="J77" s="25">
        <f t="shared" si="15"/>
        <v>3349.7811999999999</v>
      </c>
      <c r="K77" s="32"/>
      <c r="L77" s="31"/>
      <c r="M77" s="101" t="s">
        <v>5176</v>
      </c>
      <c r="N77" s="101" t="s">
        <v>5176</v>
      </c>
      <c r="O77" s="101" t="s">
        <v>5176</v>
      </c>
      <c r="P77" s="101" t="s">
        <v>5176</v>
      </c>
      <c r="Q77" s="101" t="s">
        <v>5176</v>
      </c>
      <c r="R77" s="101">
        <v>160.65600000000001</v>
      </c>
      <c r="S77" s="101">
        <v>3822</v>
      </c>
      <c r="T77" s="101">
        <v>5316.8630000000003</v>
      </c>
      <c r="U77" s="101">
        <v>7449.3869999999997</v>
      </c>
    </row>
    <row r="78" spans="1:21" x14ac:dyDescent="0.25">
      <c r="A78" s="5" t="s">
        <v>4823</v>
      </c>
      <c r="B78" s="60" t="s">
        <v>2862</v>
      </c>
      <c r="C78" s="60" t="s">
        <v>4831</v>
      </c>
      <c r="D78" s="94">
        <v>2</v>
      </c>
      <c r="E78" s="60" t="s">
        <v>5456</v>
      </c>
      <c r="F78" s="31">
        <f t="shared" si="13"/>
        <v>5183.7346666666672</v>
      </c>
      <c r="G78" s="25">
        <f t="shared" si="14"/>
        <v>1665.72775</v>
      </c>
      <c r="H78" s="32"/>
      <c r="I78" s="31"/>
      <c r="J78" s="25">
        <f t="shared" si="15"/>
        <v>5396.0056000000004</v>
      </c>
      <c r="K78" s="32"/>
      <c r="L78" s="31"/>
      <c r="M78" s="101">
        <v>309.30900000000003</v>
      </c>
      <c r="N78" s="101">
        <v>3661.5929999999998</v>
      </c>
      <c r="O78" s="101">
        <v>2009.357</v>
      </c>
      <c r="P78" s="101">
        <v>682.65200000000004</v>
      </c>
      <c r="Q78" s="101">
        <v>3818.576</v>
      </c>
      <c r="R78" s="101">
        <v>7610.2479999999996</v>
      </c>
      <c r="S78" s="101">
        <v>2003</v>
      </c>
      <c r="T78" s="101">
        <v>4900.1120000000001</v>
      </c>
      <c r="U78" s="101">
        <v>8648.0920000000006</v>
      </c>
    </row>
    <row r="79" spans="1:21" x14ac:dyDescent="0.25">
      <c r="A79" s="5" t="s">
        <v>4823</v>
      </c>
      <c r="B79" s="60" t="s">
        <v>275</v>
      </c>
      <c r="C79" s="60" t="s">
        <v>4907</v>
      </c>
      <c r="D79" s="94">
        <v>16</v>
      </c>
      <c r="E79" s="60" t="s">
        <v>8863</v>
      </c>
      <c r="F79" s="31">
        <f t="shared" si="13"/>
        <v>4961.9049999999997</v>
      </c>
      <c r="G79" s="25">
        <f t="shared" si="14"/>
        <v>3156.9662499999999</v>
      </c>
      <c r="H79" s="32"/>
      <c r="I79" s="31"/>
      <c r="J79" s="25">
        <f t="shared" si="15"/>
        <v>3281.8894</v>
      </c>
      <c r="K79" s="32"/>
      <c r="L79" s="31"/>
      <c r="M79" s="101">
        <v>3326.4740000000002</v>
      </c>
      <c r="N79" s="101">
        <v>1442.2809999999999</v>
      </c>
      <c r="O79" s="101">
        <v>1975.258</v>
      </c>
      <c r="P79" s="101">
        <v>5883.8519999999999</v>
      </c>
      <c r="Q79" s="101">
        <v>1122.653</v>
      </c>
      <c r="R79" s="101">
        <v>401.07900000000001</v>
      </c>
      <c r="S79" s="101">
        <v>6239</v>
      </c>
      <c r="T79" s="101">
        <v>790.12900000000002</v>
      </c>
      <c r="U79" s="101">
        <v>7856.5860000000002</v>
      </c>
    </row>
    <row r="80" spans="1:21" x14ac:dyDescent="0.25">
      <c r="A80" s="5" t="s">
        <v>4823</v>
      </c>
      <c r="B80" s="60" t="s">
        <v>15</v>
      </c>
      <c r="C80" s="60" t="s">
        <v>4910</v>
      </c>
      <c r="D80" s="94">
        <v>17</v>
      </c>
      <c r="E80" s="60" t="s">
        <v>9501</v>
      </c>
      <c r="F80" s="31">
        <f t="shared" si="13"/>
        <v>4603.4970000000003</v>
      </c>
      <c r="G80" s="25">
        <f t="shared" si="14"/>
        <v>58.361750000000001</v>
      </c>
      <c r="H80" s="32"/>
      <c r="I80" s="31"/>
      <c r="J80" s="25">
        <f t="shared" si="15"/>
        <v>2763.7179999999998</v>
      </c>
      <c r="K80" s="32"/>
      <c r="L80" s="31"/>
      <c r="M80" s="101">
        <v>15.981999999999999</v>
      </c>
      <c r="N80" s="101">
        <v>108.264</v>
      </c>
      <c r="O80" s="101">
        <v>54.244999999999997</v>
      </c>
      <c r="P80" s="101">
        <v>54.956000000000003</v>
      </c>
      <c r="Q80" s="101" t="s">
        <v>5176</v>
      </c>
      <c r="R80" s="101">
        <v>8.0990000000000002</v>
      </c>
      <c r="S80" s="101">
        <v>17</v>
      </c>
      <c r="T80" s="101">
        <v>13790.025</v>
      </c>
      <c r="U80" s="101">
        <v>3.4660000000000002</v>
      </c>
    </row>
    <row r="81" spans="1:21" x14ac:dyDescent="0.25">
      <c r="A81" s="5" t="s">
        <v>4823</v>
      </c>
      <c r="B81" s="60" t="s">
        <v>154</v>
      </c>
      <c r="C81" s="60" t="s">
        <v>4907</v>
      </c>
      <c r="D81" s="94">
        <v>16</v>
      </c>
      <c r="E81" s="60" t="s">
        <v>9148</v>
      </c>
      <c r="F81" s="31">
        <f t="shared" si="13"/>
        <v>4465.0940000000001</v>
      </c>
      <c r="G81" s="25">
        <f t="shared" si="14"/>
        <v>1360.9827499999999</v>
      </c>
      <c r="H81" s="32"/>
      <c r="I81" s="31"/>
      <c r="J81" s="25">
        <f t="shared" si="15"/>
        <v>2736.1414</v>
      </c>
      <c r="K81" s="32"/>
      <c r="L81" s="31"/>
      <c r="M81" s="101">
        <v>26.268999999999998</v>
      </c>
      <c r="N81" s="101">
        <v>542.75800000000004</v>
      </c>
      <c r="O81" s="101">
        <v>4177.6589999999997</v>
      </c>
      <c r="P81" s="101">
        <v>697.245</v>
      </c>
      <c r="Q81" s="101">
        <v>284.48899999999998</v>
      </c>
      <c r="R81" s="101">
        <v>0.93600000000000005</v>
      </c>
      <c r="S81" s="101">
        <v>57</v>
      </c>
      <c r="T81" s="101">
        <v>2120.933</v>
      </c>
      <c r="U81" s="101">
        <v>11217.349</v>
      </c>
    </row>
    <row r="82" spans="1:21" x14ac:dyDescent="0.25">
      <c r="A82" s="5" t="s">
        <v>4823</v>
      </c>
      <c r="B82" s="60" t="s">
        <v>4335</v>
      </c>
      <c r="C82" s="60" t="s">
        <v>4873</v>
      </c>
      <c r="D82" s="94">
        <v>10</v>
      </c>
      <c r="E82" s="60" t="s">
        <v>5199</v>
      </c>
      <c r="F82" s="31">
        <f t="shared" si="13"/>
        <v>4427.708333333333</v>
      </c>
      <c r="G82" s="25">
        <f t="shared" si="14"/>
        <v>13985.817500000001</v>
      </c>
      <c r="H82" s="32"/>
      <c r="I82" s="31"/>
      <c r="J82" s="25">
        <f t="shared" si="15"/>
        <v>6024.6180000000004</v>
      </c>
      <c r="K82" s="32"/>
      <c r="L82" s="31"/>
      <c r="M82" s="101">
        <v>18548.017</v>
      </c>
      <c r="N82" s="101">
        <v>13222.416999999999</v>
      </c>
      <c r="O82" s="101">
        <v>17791.72</v>
      </c>
      <c r="P82" s="101">
        <v>6381.116</v>
      </c>
      <c r="Q82" s="101">
        <v>3941.8249999999998</v>
      </c>
      <c r="R82" s="101">
        <v>12898.14</v>
      </c>
      <c r="S82" s="101">
        <v>6462</v>
      </c>
      <c r="T82" s="101">
        <v>6609.6750000000002</v>
      </c>
      <c r="U82" s="101">
        <v>211.45</v>
      </c>
    </row>
    <row r="83" spans="1:21" x14ac:dyDescent="0.25">
      <c r="A83" s="5" t="s">
        <v>4823</v>
      </c>
      <c r="B83" s="60" t="s">
        <v>120</v>
      </c>
      <c r="C83" s="60" t="s">
        <v>4907</v>
      </c>
      <c r="D83" s="94">
        <v>16</v>
      </c>
      <c r="E83" s="60" t="s">
        <v>8697</v>
      </c>
      <c r="F83" s="31">
        <f t="shared" si="13"/>
        <v>4392.6543333333329</v>
      </c>
      <c r="G83" s="25">
        <f t="shared" si="14"/>
        <v>4388.1940000000004</v>
      </c>
      <c r="H83" s="32"/>
      <c r="I83" s="31"/>
      <c r="J83" s="25">
        <f t="shared" si="15"/>
        <v>3937.6930000000002</v>
      </c>
      <c r="K83" s="32"/>
      <c r="L83" s="31"/>
      <c r="M83" s="101">
        <v>11172.634</v>
      </c>
      <c r="N83" s="101">
        <v>602.322</v>
      </c>
      <c r="O83" s="101">
        <v>3560.27</v>
      </c>
      <c r="P83" s="101">
        <v>2217.5500000000002</v>
      </c>
      <c r="Q83" s="101">
        <v>3361.37</v>
      </c>
      <c r="R83" s="101">
        <v>3149.1320000000001</v>
      </c>
      <c r="S83" s="101">
        <v>9049</v>
      </c>
      <c r="T83" s="101">
        <v>2000.9929999999999</v>
      </c>
      <c r="U83" s="101">
        <v>2127.9699999999998</v>
      </c>
    </row>
    <row r="84" spans="1:21" x14ac:dyDescent="0.25">
      <c r="A84" s="5" t="s">
        <v>4823</v>
      </c>
      <c r="B84" s="60" t="s">
        <v>425</v>
      </c>
      <c r="C84" s="60" t="s">
        <v>4913</v>
      </c>
      <c r="D84" s="94">
        <v>18</v>
      </c>
      <c r="E84" s="60" t="s">
        <v>9672</v>
      </c>
      <c r="F84" s="31">
        <f t="shared" si="13"/>
        <v>4308.5039999999999</v>
      </c>
      <c r="G84" s="25">
        <f t="shared" si="14"/>
        <v>572.64400000000001</v>
      </c>
      <c r="H84" s="32"/>
      <c r="I84" s="31"/>
      <c r="J84" s="25">
        <f t="shared" si="15"/>
        <v>2759.165</v>
      </c>
      <c r="K84" s="32"/>
      <c r="L84" s="31"/>
      <c r="M84" s="101">
        <v>213.26599999999999</v>
      </c>
      <c r="N84" s="101">
        <v>211.327</v>
      </c>
      <c r="O84" s="101">
        <v>1387.223</v>
      </c>
      <c r="P84" s="101">
        <v>478.76</v>
      </c>
      <c r="Q84" s="101">
        <v>865.49800000000005</v>
      </c>
      <c r="R84" s="101">
        <v>4.8150000000000004</v>
      </c>
      <c r="S84" s="101">
        <v>2512</v>
      </c>
      <c r="T84" s="101">
        <v>1798.925</v>
      </c>
      <c r="U84" s="101">
        <v>8614.5869999999995</v>
      </c>
    </row>
    <row r="85" spans="1:21" x14ac:dyDescent="0.25">
      <c r="A85" s="5" t="s">
        <v>4823</v>
      </c>
      <c r="B85" s="60" t="s">
        <v>1404</v>
      </c>
      <c r="C85" s="60" t="s">
        <v>4830</v>
      </c>
      <c r="D85" s="94">
        <v>2</v>
      </c>
      <c r="E85" s="60" t="s">
        <v>5443</v>
      </c>
      <c r="F85" s="31">
        <f t="shared" si="13"/>
        <v>4219.4209999999994</v>
      </c>
      <c r="G85" s="25">
        <f t="shared" si="14"/>
        <v>4061.9430000000002</v>
      </c>
      <c r="H85" s="32"/>
      <c r="I85" s="31"/>
      <c r="J85" s="25">
        <f t="shared" si="15"/>
        <v>9574.2199999999993</v>
      </c>
      <c r="K85" s="32"/>
      <c r="L85" s="31"/>
      <c r="M85" s="101">
        <v>2725.386</v>
      </c>
      <c r="N85" s="101">
        <v>1218.605</v>
      </c>
      <c r="O85" s="101">
        <v>5556.6790000000001</v>
      </c>
      <c r="P85" s="101">
        <v>6747.1019999999999</v>
      </c>
      <c r="Q85" s="101">
        <v>21095.091</v>
      </c>
      <c r="R85" s="101">
        <v>14117.745999999999</v>
      </c>
      <c r="S85" s="101">
        <v>9527</v>
      </c>
      <c r="T85" s="101">
        <v>1732.443</v>
      </c>
      <c r="U85" s="101">
        <v>1398.82</v>
      </c>
    </row>
    <row r="86" spans="1:21" x14ac:dyDescent="0.25">
      <c r="A86" s="5" t="s">
        <v>4823</v>
      </c>
      <c r="B86" s="60" t="s">
        <v>1058</v>
      </c>
      <c r="C86" s="60" t="s">
        <v>4830</v>
      </c>
      <c r="D86" s="94">
        <v>2</v>
      </c>
      <c r="E86" s="60" t="s">
        <v>5438</v>
      </c>
      <c r="F86" s="31">
        <f t="shared" si="13"/>
        <v>4057.0020000000004</v>
      </c>
      <c r="G86" s="25">
        <f t="shared" si="14"/>
        <v>309.13400000000001</v>
      </c>
      <c r="H86" s="32"/>
      <c r="I86" s="31"/>
      <c r="J86" s="25">
        <f t="shared" si="15"/>
        <v>2582.6529999999998</v>
      </c>
      <c r="K86" s="32"/>
      <c r="L86" s="31"/>
      <c r="M86" s="101">
        <v>1089.5219999999999</v>
      </c>
      <c r="N86" s="101">
        <v>147.01400000000001</v>
      </c>
      <c r="O86" s="101" t="s">
        <v>5176</v>
      </c>
      <c r="P86" s="101" t="s">
        <v>5176</v>
      </c>
      <c r="Q86" s="101">
        <v>433.23099999999999</v>
      </c>
      <c r="R86" s="101">
        <v>309.02800000000002</v>
      </c>
      <c r="S86" s="101">
        <v>498</v>
      </c>
      <c r="T86" s="101">
        <v>7428.6540000000005</v>
      </c>
      <c r="U86" s="101">
        <v>4244.3519999999999</v>
      </c>
    </row>
    <row r="87" spans="1:21" x14ac:dyDescent="0.25">
      <c r="A87" s="5" t="s">
        <v>4823</v>
      </c>
      <c r="B87" s="60" t="s">
        <v>440</v>
      </c>
      <c r="C87" s="60" t="s">
        <v>4832</v>
      </c>
      <c r="D87" s="94">
        <v>2</v>
      </c>
      <c r="E87" s="60" t="s">
        <v>5512</v>
      </c>
      <c r="F87" s="31">
        <f t="shared" si="13"/>
        <v>4018.871333333334</v>
      </c>
      <c r="G87" s="25">
        <f t="shared" si="14"/>
        <v>5878.4404999999997</v>
      </c>
      <c r="H87" s="32"/>
      <c r="I87" s="31"/>
      <c r="J87" s="25">
        <f t="shared" si="15"/>
        <v>3838.1150000000002</v>
      </c>
      <c r="K87" s="32"/>
      <c r="L87" s="31"/>
      <c r="M87" s="101">
        <v>16993.858</v>
      </c>
      <c r="N87" s="101">
        <v>1883.9749999999999</v>
      </c>
      <c r="O87" s="101">
        <v>2424.502</v>
      </c>
      <c r="P87" s="101">
        <v>2211.4270000000001</v>
      </c>
      <c r="Q87" s="101">
        <v>4110.2669999999998</v>
      </c>
      <c r="R87" s="101">
        <v>3023.694</v>
      </c>
      <c r="S87" s="101">
        <v>4601</v>
      </c>
      <c r="T87" s="101">
        <v>2507.2779999999998</v>
      </c>
      <c r="U87" s="101">
        <v>4948.3360000000002</v>
      </c>
    </row>
    <row r="88" spans="1:21" x14ac:dyDescent="0.25">
      <c r="A88" s="5" t="s">
        <v>4823</v>
      </c>
      <c r="B88" s="60" t="s">
        <v>444</v>
      </c>
      <c r="C88" s="60" t="s">
        <v>4850</v>
      </c>
      <c r="D88" s="94">
        <v>5</v>
      </c>
      <c r="E88" s="60" t="s">
        <v>5962</v>
      </c>
      <c r="F88" s="31">
        <f t="shared" si="13"/>
        <v>3997.126666666667</v>
      </c>
      <c r="G88" s="25">
        <f t="shared" si="14"/>
        <v>751.30349999999999</v>
      </c>
      <c r="H88" s="32"/>
      <c r="I88" s="31"/>
      <c r="J88" s="25">
        <f t="shared" si="15"/>
        <v>2669.6368000000002</v>
      </c>
      <c r="K88" s="32"/>
      <c r="L88" s="31"/>
      <c r="M88" s="101">
        <v>587.67700000000002</v>
      </c>
      <c r="N88" s="101">
        <v>671.10199999999998</v>
      </c>
      <c r="O88" s="101">
        <v>947.36300000000006</v>
      </c>
      <c r="P88" s="101">
        <v>799.072</v>
      </c>
      <c r="Q88" s="101">
        <v>780.71799999999996</v>
      </c>
      <c r="R88" s="101">
        <v>576.08600000000001</v>
      </c>
      <c r="S88" s="101">
        <v>9862</v>
      </c>
      <c r="T88" s="101">
        <v>514.62800000000004</v>
      </c>
      <c r="U88" s="101">
        <v>1614.752</v>
      </c>
    </row>
    <row r="89" spans="1:21" x14ac:dyDescent="0.25">
      <c r="A89" s="5" t="s">
        <v>4823</v>
      </c>
      <c r="B89" s="60" t="s">
        <v>2070</v>
      </c>
      <c r="C89" s="60" t="s">
        <v>4840</v>
      </c>
      <c r="D89" s="94">
        <v>4</v>
      </c>
      <c r="E89" s="60" t="s">
        <v>5710</v>
      </c>
      <c r="F89" s="31">
        <f t="shared" si="13"/>
        <v>3933.5383333333334</v>
      </c>
      <c r="G89" s="25">
        <f t="shared" si="14"/>
        <v>1104.3305</v>
      </c>
      <c r="H89" s="32"/>
      <c r="I89" s="31"/>
      <c r="J89" s="25">
        <f t="shared" si="15"/>
        <v>4240.8763999999992</v>
      </c>
      <c r="K89" s="32"/>
      <c r="L89" s="31"/>
      <c r="M89" s="101">
        <v>1137.2829999999999</v>
      </c>
      <c r="N89" s="101">
        <v>1709.7719999999999</v>
      </c>
      <c r="O89" s="101">
        <v>271.05399999999997</v>
      </c>
      <c r="P89" s="101">
        <v>1299.213</v>
      </c>
      <c r="Q89" s="101">
        <v>4127.32</v>
      </c>
      <c r="R89" s="101">
        <v>5276.4470000000001</v>
      </c>
      <c r="S89" s="101">
        <v>5040</v>
      </c>
      <c r="T89" s="101">
        <v>1999.5340000000001</v>
      </c>
      <c r="U89" s="101">
        <v>4761.0810000000001</v>
      </c>
    </row>
    <row r="90" spans="1:21" x14ac:dyDescent="0.25">
      <c r="A90" s="5" t="s">
        <v>4823</v>
      </c>
      <c r="B90" s="60" t="s">
        <v>1709</v>
      </c>
      <c r="C90" s="60" t="s">
        <v>4826</v>
      </c>
      <c r="D90" s="94">
        <v>1</v>
      </c>
      <c r="E90" s="60" t="s">
        <v>5314</v>
      </c>
      <c r="F90" s="31">
        <f t="shared" si="13"/>
        <v>3825.6593333333335</v>
      </c>
      <c r="G90" s="25">
        <f t="shared" si="14"/>
        <v>2274.4232499999998</v>
      </c>
      <c r="H90" s="32"/>
      <c r="I90" s="31"/>
      <c r="J90" s="25">
        <f t="shared" si="15"/>
        <v>3220.2339999999999</v>
      </c>
      <c r="K90" s="32"/>
      <c r="L90" s="31"/>
      <c r="M90" s="101">
        <v>2263.1089999999999</v>
      </c>
      <c r="N90" s="101">
        <v>2920.1970000000001</v>
      </c>
      <c r="O90" s="101">
        <v>1824.914</v>
      </c>
      <c r="P90" s="101">
        <v>2089.473</v>
      </c>
      <c r="Q90" s="101">
        <v>2393.9870000000001</v>
      </c>
      <c r="R90" s="101">
        <v>2230.2049999999999</v>
      </c>
      <c r="S90" s="101">
        <v>3594</v>
      </c>
      <c r="T90" s="101">
        <v>3557.7080000000001</v>
      </c>
      <c r="U90" s="101">
        <v>4325.2700000000004</v>
      </c>
    </row>
    <row r="91" spans="1:21" x14ac:dyDescent="0.25">
      <c r="A91" s="5" t="s">
        <v>4823</v>
      </c>
      <c r="B91" s="60" t="s">
        <v>406</v>
      </c>
      <c r="C91" s="60" t="s">
        <v>4850</v>
      </c>
      <c r="D91" s="94">
        <v>5</v>
      </c>
      <c r="E91" s="60" t="s">
        <v>5986</v>
      </c>
      <c r="F91" s="31">
        <f t="shared" si="13"/>
        <v>3693.6666666666665</v>
      </c>
      <c r="G91" s="25">
        <f t="shared" si="14"/>
        <v>25.663</v>
      </c>
      <c r="H91" s="32"/>
      <c r="I91" s="31"/>
      <c r="J91" s="25">
        <f t="shared" si="15"/>
        <v>2518.951</v>
      </c>
      <c r="K91" s="32"/>
      <c r="L91" s="31"/>
      <c r="M91" s="101" t="s">
        <v>5176</v>
      </c>
      <c r="N91" s="101">
        <v>102.652</v>
      </c>
      <c r="O91" s="101" t="s">
        <v>5176</v>
      </c>
      <c r="P91" s="101" t="s">
        <v>5176</v>
      </c>
      <c r="Q91" s="101" t="s">
        <v>5176</v>
      </c>
      <c r="R91" s="101">
        <v>1513.7550000000001</v>
      </c>
      <c r="S91" s="101">
        <v>11081</v>
      </c>
      <c r="T91" s="101" t="s">
        <v>5176</v>
      </c>
      <c r="U91" s="101" t="s">
        <v>5176</v>
      </c>
    </row>
    <row r="92" spans="1:21" x14ac:dyDescent="0.25">
      <c r="A92" s="5" t="s">
        <v>4823</v>
      </c>
      <c r="B92" s="60" t="s">
        <v>4392</v>
      </c>
      <c r="C92" s="60" t="s">
        <v>4835</v>
      </c>
      <c r="D92" s="94">
        <v>2</v>
      </c>
      <c r="E92" s="60" t="s">
        <v>5587</v>
      </c>
      <c r="F92" s="31">
        <f t="shared" si="13"/>
        <v>3692.2136666666665</v>
      </c>
      <c r="G92" s="25">
        <f t="shared" si="14"/>
        <v>3008.06925</v>
      </c>
      <c r="H92" s="32"/>
      <c r="I92" s="31"/>
      <c r="J92" s="25">
        <f t="shared" si="15"/>
        <v>3879.1653999999994</v>
      </c>
      <c r="K92" s="32"/>
      <c r="L92" s="31"/>
      <c r="M92" s="101">
        <v>788.94200000000001</v>
      </c>
      <c r="N92" s="101">
        <v>1139.4190000000001</v>
      </c>
      <c r="O92" s="101">
        <v>3583.3130000000001</v>
      </c>
      <c r="P92" s="101">
        <v>6520.6030000000001</v>
      </c>
      <c r="Q92" s="101">
        <v>5413.9639999999999</v>
      </c>
      <c r="R92" s="101">
        <v>2905.2220000000002</v>
      </c>
      <c r="S92" s="101">
        <v>3516</v>
      </c>
      <c r="T92" s="101">
        <v>1799.866</v>
      </c>
      <c r="U92" s="101">
        <v>5760.7749999999996</v>
      </c>
    </row>
    <row r="93" spans="1:21" x14ac:dyDescent="0.25">
      <c r="A93" s="5" t="s">
        <v>4823</v>
      </c>
      <c r="B93" s="60" t="s">
        <v>4695</v>
      </c>
      <c r="C93" s="60" t="s">
        <v>4850</v>
      </c>
      <c r="D93" s="94">
        <v>5</v>
      </c>
      <c r="E93" s="60" t="s">
        <v>5196</v>
      </c>
      <c r="F93" s="31">
        <f t="shared" si="13"/>
        <v>3655.0313333333329</v>
      </c>
      <c r="G93" s="25">
        <f t="shared" si="14"/>
        <v>6306.6870000000008</v>
      </c>
      <c r="H93" s="32"/>
      <c r="I93" s="31"/>
      <c r="J93" s="25">
        <f t="shared" si="15"/>
        <v>2347.4405999999999</v>
      </c>
      <c r="K93" s="32"/>
      <c r="L93" s="31"/>
      <c r="M93" s="101">
        <v>2253.2280000000001</v>
      </c>
      <c r="N93" s="101">
        <v>11754.005999999999</v>
      </c>
      <c r="O93" s="101">
        <v>5935.7759999999998</v>
      </c>
      <c r="P93" s="101">
        <v>5283.7380000000003</v>
      </c>
      <c r="Q93" s="101">
        <v>769.54899999999998</v>
      </c>
      <c r="R93" s="101">
        <v>2.56</v>
      </c>
      <c r="S93" s="101">
        <v>674</v>
      </c>
      <c r="T93" s="101">
        <v>502.83</v>
      </c>
      <c r="U93" s="101">
        <v>9788.2639999999992</v>
      </c>
    </row>
    <row r="94" spans="1:21" x14ac:dyDescent="0.25">
      <c r="A94" s="5" t="s">
        <v>4823</v>
      </c>
      <c r="B94" s="60" t="s">
        <v>148</v>
      </c>
      <c r="C94" s="60" t="s">
        <v>4909</v>
      </c>
      <c r="D94" s="94">
        <v>17</v>
      </c>
      <c r="E94" s="60" t="s">
        <v>9473</v>
      </c>
      <c r="F94" s="31">
        <f t="shared" si="13"/>
        <v>3564.5283333333336</v>
      </c>
      <c r="G94" s="25">
        <f t="shared" si="14"/>
        <v>3740.6975000000002</v>
      </c>
      <c r="H94" s="32"/>
      <c r="I94" s="31"/>
      <c r="J94" s="25">
        <f t="shared" si="15"/>
        <v>2138.7170000000001</v>
      </c>
      <c r="K94" s="32"/>
      <c r="L94" s="31"/>
      <c r="M94" s="101" t="s">
        <v>5176</v>
      </c>
      <c r="N94" s="101">
        <v>6056.6670000000004</v>
      </c>
      <c r="O94" s="101">
        <v>8906.1229999999996</v>
      </c>
      <c r="P94" s="101" t="s">
        <v>5176</v>
      </c>
      <c r="Q94" s="101" t="s">
        <v>5176</v>
      </c>
      <c r="R94" s="101" t="s">
        <v>5176</v>
      </c>
      <c r="S94" s="101">
        <v>300</v>
      </c>
      <c r="T94" s="101">
        <v>788.51900000000001</v>
      </c>
      <c r="U94" s="101">
        <v>9605.0660000000007</v>
      </c>
    </row>
    <row r="95" spans="1:21" x14ac:dyDescent="0.25">
      <c r="A95" s="5" t="s">
        <v>4823</v>
      </c>
      <c r="B95" s="60" t="s">
        <v>517</v>
      </c>
      <c r="C95" s="60" t="s">
        <v>4848</v>
      </c>
      <c r="D95" s="94">
        <v>5</v>
      </c>
      <c r="E95" s="60" t="s">
        <v>5862</v>
      </c>
      <c r="F95" s="31">
        <f t="shared" si="13"/>
        <v>3076.3853333333336</v>
      </c>
      <c r="G95" s="25">
        <f t="shared" si="14"/>
        <v>696.32325000000003</v>
      </c>
      <c r="H95" s="32"/>
      <c r="I95" s="31"/>
      <c r="J95" s="25">
        <f t="shared" si="15"/>
        <v>1941.6818000000003</v>
      </c>
      <c r="K95" s="32"/>
      <c r="L95" s="31"/>
      <c r="M95" s="101">
        <v>1019.482</v>
      </c>
      <c r="N95" s="101">
        <v>674.822</v>
      </c>
      <c r="O95" s="101">
        <v>647.029</v>
      </c>
      <c r="P95" s="101">
        <v>443.96</v>
      </c>
      <c r="Q95" s="101">
        <v>357.58600000000001</v>
      </c>
      <c r="R95" s="101">
        <v>121.667</v>
      </c>
      <c r="S95" s="101">
        <v>9053</v>
      </c>
      <c r="T95" s="101">
        <v>168.25200000000001</v>
      </c>
      <c r="U95" s="101">
        <v>7.9039999999999999</v>
      </c>
    </row>
    <row r="96" spans="1:21" x14ac:dyDescent="0.25">
      <c r="A96" s="5" t="s">
        <v>4823</v>
      </c>
      <c r="B96" s="60" t="s">
        <v>1272</v>
      </c>
      <c r="C96" s="60" t="s">
        <v>4830</v>
      </c>
      <c r="D96" s="94">
        <v>2</v>
      </c>
      <c r="E96" s="60" t="s">
        <v>5442</v>
      </c>
      <c r="F96" s="31">
        <f t="shared" ref="F96:F159" si="16">SUM(S96:U96)/3</f>
        <v>3063.145</v>
      </c>
      <c r="G96" s="25">
        <f t="shared" ref="G96:G159" si="17">SUM(M96:P96)/4</f>
        <v>780.88225</v>
      </c>
      <c r="H96" s="32"/>
      <c r="I96" s="31"/>
      <c r="J96" s="25">
        <f t="shared" ref="J96:J159" si="18">SUM(Q96:U96)/5</f>
        <v>4244.8444</v>
      </c>
      <c r="K96" s="32"/>
      <c r="L96" s="31"/>
      <c r="M96" s="101">
        <v>1126.2470000000001</v>
      </c>
      <c r="N96" s="101">
        <v>241.30699999999999</v>
      </c>
      <c r="O96" s="101">
        <v>287.57900000000001</v>
      </c>
      <c r="P96" s="101">
        <v>1468.396</v>
      </c>
      <c r="Q96" s="101">
        <v>9837.2039999999997</v>
      </c>
      <c r="R96" s="101">
        <v>2197.5830000000001</v>
      </c>
      <c r="S96" s="101">
        <v>4155</v>
      </c>
      <c r="T96" s="101">
        <v>2979.6039999999998</v>
      </c>
      <c r="U96" s="101">
        <v>2054.8310000000001</v>
      </c>
    </row>
    <row r="97" spans="1:21" x14ac:dyDescent="0.25">
      <c r="A97" s="5" t="s">
        <v>4823</v>
      </c>
      <c r="B97" s="60" t="s">
        <v>4263</v>
      </c>
      <c r="C97" s="60" t="s">
        <v>4830</v>
      </c>
      <c r="D97" s="94">
        <v>2</v>
      </c>
      <c r="E97" s="60" t="s">
        <v>5417</v>
      </c>
      <c r="F97" s="31">
        <f t="shared" si="16"/>
        <v>2924.1119999999996</v>
      </c>
      <c r="G97" s="25">
        <f t="shared" si="17"/>
        <v>237.42599999999999</v>
      </c>
      <c r="H97" s="32"/>
      <c r="I97" s="31"/>
      <c r="J97" s="25">
        <f t="shared" si="18"/>
        <v>1818.7876000000001</v>
      </c>
      <c r="K97" s="32"/>
      <c r="L97" s="31"/>
      <c r="M97" s="101">
        <v>170.53</v>
      </c>
      <c r="N97" s="101">
        <v>224.072</v>
      </c>
      <c r="O97" s="101">
        <v>10.196</v>
      </c>
      <c r="P97" s="101">
        <v>544.90599999999995</v>
      </c>
      <c r="Q97" s="101">
        <v>22.564</v>
      </c>
      <c r="R97" s="101">
        <v>299.03800000000001</v>
      </c>
      <c r="S97" s="101">
        <v>6365</v>
      </c>
      <c r="T97" s="101">
        <v>44.350999999999999</v>
      </c>
      <c r="U97" s="101">
        <v>2362.9850000000001</v>
      </c>
    </row>
    <row r="98" spans="1:21" x14ac:dyDescent="0.25">
      <c r="A98" s="5" t="s">
        <v>4823</v>
      </c>
      <c r="B98" s="60" t="s">
        <v>16</v>
      </c>
      <c r="C98" s="60" t="s">
        <v>4833</v>
      </c>
      <c r="D98" s="94">
        <v>2</v>
      </c>
      <c r="E98" s="60" t="s">
        <v>5542</v>
      </c>
      <c r="F98" s="31">
        <f t="shared" si="16"/>
        <v>2827.3233333333333</v>
      </c>
      <c r="G98" s="25">
        <f t="shared" si="17"/>
        <v>3553.79675</v>
      </c>
      <c r="H98" s="32"/>
      <c r="I98" s="31"/>
      <c r="J98" s="25">
        <f t="shared" si="18"/>
        <v>2115.5964000000004</v>
      </c>
      <c r="K98" s="32"/>
      <c r="L98" s="31"/>
      <c r="M98" s="101">
        <v>2563.9639999999999</v>
      </c>
      <c r="N98" s="101">
        <v>4466.3770000000004</v>
      </c>
      <c r="O98" s="101">
        <v>4771.2470000000003</v>
      </c>
      <c r="P98" s="101">
        <v>2413.5990000000002</v>
      </c>
      <c r="Q98" s="101">
        <v>973.97500000000002</v>
      </c>
      <c r="R98" s="101">
        <v>1122.037</v>
      </c>
      <c r="S98" s="101">
        <v>6375</v>
      </c>
      <c r="T98" s="101">
        <v>1707.6559999999999</v>
      </c>
      <c r="U98" s="101">
        <v>399.31400000000002</v>
      </c>
    </row>
    <row r="99" spans="1:21" x14ac:dyDescent="0.25">
      <c r="A99" s="5" t="s">
        <v>4823</v>
      </c>
      <c r="B99" s="60" t="s">
        <v>940</v>
      </c>
      <c r="C99" s="60" t="s">
        <v>4854</v>
      </c>
      <c r="D99" s="94">
        <v>6</v>
      </c>
      <c r="E99" s="60" t="s">
        <v>6445</v>
      </c>
      <c r="F99" s="31">
        <f t="shared" si="16"/>
        <v>2759.7426666666665</v>
      </c>
      <c r="G99" s="25">
        <f t="shared" si="17"/>
        <v>1.36625</v>
      </c>
      <c r="H99" s="32"/>
      <c r="I99" s="31"/>
      <c r="J99" s="25">
        <f t="shared" si="18"/>
        <v>1655.8455999999999</v>
      </c>
      <c r="K99" s="32"/>
      <c r="L99" s="31"/>
      <c r="M99" s="101" t="s">
        <v>5176</v>
      </c>
      <c r="N99" s="101">
        <v>5.4649999999999999</v>
      </c>
      <c r="O99" s="101" t="s">
        <v>5176</v>
      </c>
      <c r="P99" s="101" t="s">
        <v>5176</v>
      </c>
      <c r="Q99" s="101" t="s">
        <v>5176</v>
      </c>
      <c r="R99" s="101" t="s">
        <v>5176</v>
      </c>
      <c r="S99" s="101" t="s">
        <v>5176</v>
      </c>
      <c r="T99" s="101">
        <v>8196.2279999999992</v>
      </c>
      <c r="U99" s="101">
        <v>83</v>
      </c>
    </row>
    <row r="100" spans="1:21" x14ac:dyDescent="0.25">
      <c r="A100" s="5" t="s">
        <v>4823</v>
      </c>
      <c r="B100" s="60" t="s">
        <v>59</v>
      </c>
      <c r="C100" s="60" t="s">
        <v>4911</v>
      </c>
      <c r="D100" s="94">
        <v>17</v>
      </c>
      <c r="E100" s="60" t="s">
        <v>9577</v>
      </c>
      <c r="F100" s="31">
        <f t="shared" si="16"/>
        <v>2517.7176666666669</v>
      </c>
      <c r="G100" s="25">
        <f t="shared" si="17"/>
        <v>3520.5394999999999</v>
      </c>
      <c r="H100" s="32"/>
      <c r="I100" s="31"/>
      <c r="J100" s="25">
        <f t="shared" si="18"/>
        <v>3001.7530000000002</v>
      </c>
      <c r="K100" s="32"/>
      <c r="L100" s="31"/>
      <c r="M100" s="101">
        <v>1743.0360000000001</v>
      </c>
      <c r="N100" s="101">
        <v>2246.14</v>
      </c>
      <c r="O100" s="101">
        <v>4675.3130000000001</v>
      </c>
      <c r="P100" s="101">
        <v>5417.6689999999999</v>
      </c>
      <c r="Q100" s="101">
        <v>7377.7730000000001</v>
      </c>
      <c r="R100" s="101">
        <v>77.838999999999999</v>
      </c>
      <c r="S100" s="101">
        <v>3245</v>
      </c>
      <c r="T100" s="101">
        <v>600.00900000000001</v>
      </c>
      <c r="U100" s="101">
        <v>3708.1439999999998</v>
      </c>
    </row>
    <row r="101" spans="1:21" x14ac:dyDescent="0.25">
      <c r="A101" s="5" t="s">
        <v>4823</v>
      </c>
      <c r="B101" s="60" t="s">
        <v>3431</v>
      </c>
      <c r="C101" s="60" t="s">
        <v>4838</v>
      </c>
      <c r="D101" s="94">
        <v>3</v>
      </c>
      <c r="E101" s="60" t="s">
        <v>5652</v>
      </c>
      <c r="F101" s="31">
        <f t="shared" si="16"/>
        <v>2486.9486666666667</v>
      </c>
      <c r="G101" s="25">
        <f t="shared" si="17"/>
        <v>5386.9285</v>
      </c>
      <c r="H101" s="32"/>
      <c r="I101" s="31"/>
      <c r="J101" s="25">
        <f t="shared" si="18"/>
        <v>2905.2726000000002</v>
      </c>
      <c r="K101" s="32"/>
      <c r="L101" s="31"/>
      <c r="M101" s="101">
        <v>4357.3739999999998</v>
      </c>
      <c r="N101" s="101">
        <v>5687.817</v>
      </c>
      <c r="O101" s="101">
        <v>6428.491</v>
      </c>
      <c r="P101" s="101">
        <v>5074.0320000000002</v>
      </c>
      <c r="Q101" s="101">
        <v>4290.643</v>
      </c>
      <c r="R101" s="101">
        <v>2774.8739999999998</v>
      </c>
      <c r="S101" s="101">
        <v>4290</v>
      </c>
      <c r="T101" s="101">
        <v>1056.9390000000001</v>
      </c>
      <c r="U101" s="101">
        <v>2113.9070000000002</v>
      </c>
    </row>
    <row r="102" spans="1:21" x14ac:dyDescent="0.25">
      <c r="A102" s="5" t="s">
        <v>4823</v>
      </c>
      <c r="B102" s="60" t="s">
        <v>2270</v>
      </c>
      <c r="C102" s="60" t="s">
        <v>4896</v>
      </c>
      <c r="D102" s="94">
        <v>15</v>
      </c>
      <c r="E102" s="60" t="s">
        <v>8147</v>
      </c>
      <c r="F102" s="31">
        <f t="shared" si="16"/>
        <v>2451.8536666666664</v>
      </c>
      <c r="G102" s="25">
        <f t="shared" si="17"/>
        <v>8106.4994999999999</v>
      </c>
      <c r="H102" s="32"/>
      <c r="I102" s="31"/>
      <c r="J102" s="25">
        <f t="shared" si="18"/>
        <v>4746.277</v>
      </c>
      <c r="K102" s="32"/>
      <c r="L102" s="31"/>
      <c r="M102" s="101">
        <v>4289.1570000000002</v>
      </c>
      <c r="N102" s="101">
        <v>5361.63</v>
      </c>
      <c r="O102" s="101">
        <v>9825.09</v>
      </c>
      <c r="P102" s="101">
        <v>12950.120999999999</v>
      </c>
      <c r="Q102" s="101">
        <v>8883.4390000000003</v>
      </c>
      <c r="R102" s="101">
        <v>7492.3850000000002</v>
      </c>
      <c r="S102" s="101">
        <v>2705</v>
      </c>
      <c r="T102" s="101">
        <v>1751.471</v>
      </c>
      <c r="U102" s="101">
        <v>2899.09</v>
      </c>
    </row>
    <row r="103" spans="1:21" x14ac:dyDescent="0.25">
      <c r="A103" s="5" t="s">
        <v>4823</v>
      </c>
      <c r="B103" s="60" t="s">
        <v>324</v>
      </c>
      <c r="C103" s="60" t="s">
        <v>4908</v>
      </c>
      <c r="D103" s="94">
        <v>16</v>
      </c>
      <c r="E103" s="60" t="s">
        <v>9459</v>
      </c>
      <c r="F103" s="31">
        <f t="shared" si="16"/>
        <v>2303.279</v>
      </c>
      <c r="G103" s="25">
        <f t="shared" si="17"/>
        <v>0</v>
      </c>
      <c r="H103" s="32"/>
      <c r="I103" s="31"/>
      <c r="J103" s="25">
        <f t="shared" si="18"/>
        <v>1381.9674</v>
      </c>
      <c r="K103" s="32"/>
      <c r="L103" s="31"/>
      <c r="M103" s="101" t="s">
        <v>5176</v>
      </c>
      <c r="N103" s="101" t="s">
        <v>5176</v>
      </c>
      <c r="O103" s="101" t="s">
        <v>5176</v>
      </c>
      <c r="P103" s="101" t="s">
        <v>5176</v>
      </c>
      <c r="Q103" s="101" t="s">
        <v>5176</v>
      </c>
      <c r="R103" s="101" t="s">
        <v>5176</v>
      </c>
      <c r="S103" s="101">
        <v>3663</v>
      </c>
      <c r="T103" s="101" t="s">
        <v>5176</v>
      </c>
      <c r="U103" s="101">
        <v>3246.837</v>
      </c>
    </row>
    <row r="104" spans="1:21" x14ac:dyDescent="0.25">
      <c r="A104" s="5" t="s">
        <v>4823</v>
      </c>
      <c r="B104" s="60" t="s">
        <v>29</v>
      </c>
      <c r="C104" s="60" t="s">
        <v>4896</v>
      </c>
      <c r="D104" s="94">
        <v>15</v>
      </c>
      <c r="E104" s="60" t="s">
        <v>8149</v>
      </c>
      <c r="F104" s="31">
        <f t="shared" si="16"/>
        <v>2121.1556666666665</v>
      </c>
      <c r="G104" s="25">
        <f t="shared" si="17"/>
        <v>3191.1630000000005</v>
      </c>
      <c r="H104" s="32"/>
      <c r="I104" s="31"/>
      <c r="J104" s="25">
        <f t="shared" si="18"/>
        <v>1718.6312000000003</v>
      </c>
      <c r="K104" s="32"/>
      <c r="L104" s="31"/>
      <c r="M104" s="101">
        <v>2389.366</v>
      </c>
      <c r="N104" s="101">
        <v>3725.145</v>
      </c>
      <c r="O104" s="101">
        <v>2807.636</v>
      </c>
      <c r="P104" s="101">
        <v>3842.5050000000001</v>
      </c>
      <c r="Q104" s="101">
        <v>1830.556</v>
      </c>
      <c r="R104" s="101">
        <v>399.13299999999998</v>
      </c>
      <c r="S104" s="101">
        <v>3903</v>
      </c>
      <c r="T104" s="101">
        <v>1315.7629999999999</v>
      </c>
      <c r="U104" s="101">
        <v>1144.704</v>
      </c>
    </row>
    <row r="105" spans="1:21" x14ac:dyDescent="0.25">
      <c r="A105" s="5" t="s">
        <v>4823</v>
      </c>
      <c r="B105" s="60" t="s">
        <v>727</v>
      </c>
      <c r="C105" s="60" t="s">
        <v>4842</v>
      </c>
      <c r="D105" s="94">
        <v>4</v>
      </c>
      <c r="E105" s="60" t="s">
        <v>5730</v>
      </c>
      <c r="F105" s="31">
        <f t="shared" si="16"/>
        <v>2086.7836666666667</v>
      </c>
      <c r="G105" s="25">
        <f t="shared" si="17"/>
        <v>29.365500000000001</v>
      </c>
      <c r="H105" s="32"/>
      <c r="I105" s="31"/>
      <c r="J105" s="25">
        <f t="shared" si="18"/>
        <v>1382.5737999999999</v>
      </c>
      <c r="K105" s="32"/>
      <c r="L105" s="31"/>
      <c r="M105" s="101" t="s">
        <v>5176</v>
      </c>
      <c r="N105" s="101" t="s">
        <v>5176</v>
      </c>
      <c r="O105" s="101">
        <v>44.531999999999996</v>
      </c>
      <c r="P105" s="101">
        <v>72.930000000000007</v>
      </c>
      <c r="Q105" s="101">
        <v>210.15299999999999</v>
      </c>
      <c r="R105" s="101">
        <v>442.36500000000001</v>
      </c>
      <c r="S105" s="101">
        <v>1621</v>
      </c>
      <c r="T105" s="101">
        <v>3879.7750000000001</v>
      </c>
      <c r="U105" s="101">
        <v>759.57600000000002</v>
      </c>
    </row>
    <row r="106" spans="1:21" x14ac:dyDescent="0.25">
      <c r="A106" s="5" t="s">
        <v>4823</v>
      </c>
      <c r="B106" s="60" t="s">
        <v>1919</v>
      </c>
      <c r="C106" s="60" t="s">
        <v>4830</v>
      </c>
      <c r="D106" s="94">
        <v>2</v>
      </c>
      <c r="E106" s="60" t="s">
        <v>5441</v>
      </c>
      <c r="F106" s="31">
        <f t="shared" si="16"/>
        <v>2043.694666666667</v>
      </c>
      <c r="G106" s="25">
        <f t="shared" si="17"/>
        <v>114.17699999999999</v>
      </c>
      <c r="H106" s="32"/>
      <c r="I106" s="31"/>
      <c r="J106" s="25">
        <f t="shared" si="18"/>
        <v>1378.8511999999998</v>
      </c>
      <c r="K106" s="32"/>
      <c r="L106" s="31"/>
      <c r="M106" s="101">
        <v>131.22999999999999</v>
      </c>
      <c r="N106" s="101">
        <v>10.968</v>
      </c>
      <c r="O106" s="101">
        <v>98.495999999999995</v>
      </c>
      <c r="P106" s="101">
        <v>216.01400000000001</v>
      </c>
      <c r="Q106" s="101">
        <v>710.06200000000001</v>
      </c>
      <c r="R106" s="101">
        <v>53.11</v>
      </c>
      <c r="S106" s="101">
        <v>1599</v>
      </c>
      <c r="T106" s="101">
        <v>2003.8219999999999</v>
      </c>
      <c r="U106" s="101">
        <v>2528.2620000000002</v>
      </c>
    </row>
    <row r="107" spans="1:21" x14ac:dyDescent="0.25">
      <c r="A107" s="5" t="s">
        <v>4823</v>
      </c>
      <c r="B107" s="60" t="s">
        <v>1474</v>
      </c>
      <c r="C107" s="60" t="s">
        <v>4863</v>
      </c>
      <c r="D107" s="94">
        <v>7</v>
      </c>
      <c r="E107" s="60" t="s">
        <v>6716</v>
      </c>
      <c r="F107" s="31">
        <f t="shared" si="16"/>
        <v>2001.3343333333332</v>
      </c>
      <c r="G107" s="25">
        <f t="shared" si="17"/>
        <v>0</v>
      </c>
      <c r="H107" s="32"/>
      <c r="I107" s="31"/>
      <c r="J107" s="25">
        <f t="shared" si="18"/>
        <v>1200.8006</v>
      </c>
      <c r="K107" s="32"/>
      <c r="L107" s="31"/>
      <c r="M107" s="101" t="s">
        <v>5176</v>
      </c>
      <c r="N107" s="101" t="s">
        <v>5176</v>
      </c>
      <c r="O107" s="101" t="s">
        <v>5176</v>
      </c>
      <c r="P107" s="101" t="s">
        <v>5176</v>
      </c>
      <c r="Q107" s="101" t="s">
        <v>5176</v>
      </c>
      <c r="R107" s="101" t="s">
        <v>5176</v>
      </c>
      <c r="S107" s="101" t="s">
        <v>5176</v>
      </c>
      <c r="T107" s="101" t="s">
        <v>5176</v>
      </c>
      <c r="U107" s="101">
        <v>6004.0029999999997</v>
      </c>
    </row>
    <row r="108" spans="1:21" x14ac:dyDescent="0.25">
      <c r="A108" s="5" t="s">
        <v>4823</v>
      </c>
      <c r="B108" s="60" t="s">
        <v>322</v>
      </c>
      <c r="C108" s="60" t="s">
        <v>4826</v>
      </c>
      <c r="D108" s="94">
        <v>1</v>
      </c>
      <c r="E108" s="60" t="s">
        <v>5318</v>
      </c>
      <c r="F108" s="31">
        <f t="shared" si="16"/>
        <v>1964.0683333333334</v>
      </c>
      <c r="G108" s="25">
        <f t="shared" si="17"/>
        <v>959.14675000000011</v>
      </c>
      <c r="H108" s="32"/>
      <c r="I108" s="31"/>
      <c r="J108" s="25">
        <f t="shared" si="18"/>
        <v>1977.2462</v>
      </c>
      <c r="K108" s="32"/>
      <c r="L108" s="31"/>
      <c r="M108" s="101">
        <v>841.11400000000003</v>
      </c>
      <c r="N108" s="101">
        <v>1171.26</v>
      </c>
      <c r="O108" s="101">
        <v>984.76300000000003</v>
      </c>
      <c r="P108" s="101">
        <v>839.45</v>
      </c>
      <c r="Q108" s="101">
        <v>2972.6329999999998</v>
      </c>
      <c r="R108" s="101">
        <v>1021.393</v>
      </c>
      <c r="S108" s="101">
        <v>2775</v>
      </c>
      <c r="T108" s="101">
        <v>736.327</v>
      </c>
      <c r="U108" s="101">
        <v>2380.8780000000002</v>
      </c>
    </row>
    <row r="109" spans="1:21" x14ac:dyDescent="0.25">
      <c r="A109" s="5" t="s">
        <v>4823</v>
      </c>
      <c r="B109" s="60" t="s">
        <v>40</v>
      </c>
      <c r="C109" s="60" t="s">
        <v>4853</v>
      </c>
      <c r="D109" s="94">
        <v>6</v>
      </c>
      <c r="E109" s="60" t="s">
        <v>6431</v>
      </c>
      <c r="F109" s="31">
        <f t="shared" si="16"/>
        <v>1948.7686666666668</v>
      </c>
      <c r="G109" s="25">
        <f t="shared" si="17"/>
        <v>154.26625000000001</v>
      </c>
      <c r="H109" s="32"/>
      <c r="I109" s="31"/>
      <c r="J109" s="25">
        <f t="shared" si="18"/>
        <v>1628.2772</v>
      </c>
      <c r="K109" s="32"/>
      <c r="L109" s="31"/>
      <c r="M109" s="101" t="s">
        <v>5176</v>
      </c>
      <c r="N109" s="101">
        <v>3.274</v>
      </c>
      <c r="O109" s="101">
        <v>513.51900000000001</v>
      </c>
      <c r="P109" s="101">
        <v>100.27200000000001</v>
      </c>
      <c r="Q109" s="101">
        <v>2291.2040000000002</v>
      </c>
      <c r="R109" s="101">
        <v>3.8759999999999999</v>
      </c>
      <c r="S109" s="101">
        <v>5820</v>
      </c>
      <c r="T109" s="101">
        <v>1.724</v>
      </c>
      <c r="U109" s="101">
        <v>24.582000000000001</v>
      </c>
    </row>
    <row r="110" spans="1:21" x14ac:dyDescent="0.25">
      <c r="A110" s="5" t="s">
        <v>4823</v>
      </c>
      <c r="B110" s="60" t="s">
        <v>91</v>
      </c>
      <c r="C110" s="60" t="s">
        <v>4838</v>
      </c>
      <c r="D110" s="94">
        <v>3</v>
      </c>
      <c r="E110" s="60" t="s">
        <v>5649</v>
      </c>
      <c r="F110" s="31">
        <f t="shared" si="16"/>
        <v>1941.3150000000003</v>
      </c>
      <c r="G110" s="25">
        <f t="shared" si="17"/>
        <v>0.23900000000000002</v>
      </c>
      <c r="H110" s="32"/>
      <c r="I110" s="31"/>
      <c r="J110" s="25">
        <f t="shared" si="18"/>
        <v>1164.8116</v>
      </c>
      <c r="K110" s="32"/>
      <c r="L110" s="31"/>
      <c r="M110" s="101" t="s">
        <v>5176</v>
      </c>
      <c r="N110" s="101">
        <v>3.2000000000000001E-2</v>
      </c>
      <c r="O110" s="101">
        <v>0.55000000000000004</v>
      </c>
      <c r="P110" s="101">
        <v>0.374</v>
      </c>
      <c r="Q110" s="101">
        <v>0.113</v>
      </c>
      <c r="R110" s="101" t="s">
        <v>5176</v>
      </c>
      <c r="S110" s="101" t="s">
        <v>5176</v>
      </c>
      <c r="T110" s="101">
        <v>173.31899999999999</v>
      </c>
      <c r="U110" s="101">
        <v>5650.6260000000002</v>
      </c>
    </row>
    <row r="111" spans="1:21" x14ac:dyDescent="0.25">
      <c r="A111" s="5" t="s">
        <v>4823</v>
      </c>
      <c r="B111" s="60" t="s">
        <v>1543</v>
      </c>
      <c r="C111" s="60" t="s">
        <v>4897</v>
      </c>
      <c r="D111" s="94">
        <v>15</v>
      </c>
      <c r="E111" s="60" t="s">
        <v>8321</v>
      </c>
      <c r="F111" s="31">
        <f t="shared" si="16"/>
        <v>1908.1629999999998</v>
      </c>
      <c r="G111" s="25">
        <f t="shared" si="17"/>
        <v>526.85175000000004</v>
      </c>
      <c r="H111" s="32"/>
      <c r="I111" s="31"/>
      <c r="J111" s="25">
        <f t="shared" si="18"/>
        <v>1338.4036000000001</v>
      </c>
      <c r="K111" s="32"/>
      <c r="L111" s="31"/>
      <c r="M111" s="101">
        <v>586.89700000000005</v>
      </c>
      <c r="N111" s="101">
        <v>219.18199999999999</v>
      </c>
      <c r="O111" s="101">
        <v>281.95600000000002</v>
      </c>
      <c r="P111" s="101">
        <v>1019.372</v>
      </c>
      <c r="Q111" s="101">
        <v>505.66500000000002</v>
      </c>
      <c r="R111" s="101">
        <v>461.86399999999998</v>
      </c>
      <c r="S111" s="101">
        <v>2211</v>
      </c>
      <c r="T111" s="101">
        <v>2519.8530000000001</v>
      </c>
      <c r="U111" s="101">
        <v>993.63599999999997</v>
      </c>
    </row>
    <row r="112" spans="1:21" x14ac:dyDescent="0.25">
      <c r="A112" s="5" t="s">
        <v>4823</v>
      </c>
      <c r="B112" s="60" t="s">
        <v>294</v>
      </c>
      <c r="C112" s="60" t="s">
        <v>4907</v>
      </c>
      <c r="D112" s="94">
        <v>16</v>
      </c>
      <c r="E112" s="60" t="s">
        <v>9149</v>
      </c>
      <c r="F112" s="31">
        <f t="shared" si="16"/>
        <v>1731.7749999999999</v>
      </c>
      <c r="G112" s="25">
        <f t="shared" si="17"/>
        <v>73.255499999999998</v>
      </c>
      <c r="H112" s="32"/>
      <c r="I112" s="31"/>
      <c r="J112" s="25">
        <f t="shared" si="18"/>
        <v>1072.6795999999999</v>
      </c>
      <c r="K112" s="32"/>
      <c r="L112" s="31"/>
      <c r="M112" s="101">
        <v>3.97</v>
      </c>
      <c r="N112" s="101">
        <v>7.4880000000000004</v>
      </c>
      <c r="O112" s="101">
        <v>82.441999999999993</v>
      </c>
      <c r="P112" s="101">
        <v>199.12200000000001</v>
      </c>
      <c r="Q112" s="101">
        <v>166.80199999999999</v>
      </c>
      <c r="R112" s="101">
        <v>1.2709999999999999</v>
      </c>
      <c r="S112" s="101">
        <v>108</v>
      </c>
      <c r="T112" s="101">
        <v>8.7780000000000005</v>
      </c>
      <c r="U112" s="101">
        <v>5078.5469999999996</v>
      </c>
    </row>
    <row r="113" spans="1:21" x14ac:dyDescent="0.25">
      <c r="A113" s="5" t="s">
        <v>4823</v>
      </c>
      <c r="B113" s="60" t="s">
        <v>2706</v>
      </c>
      <c r="C113" s="60" t="s">
        <v>4830</v>
      </c>
      <c r="D113" s="94">
        <v>2</v>
      </c>
      <c r="E113" s="60" t="s">
        <v>5440</v>
      </c>
      <c r="F113" s="31">
        <f t="shared" si="16"/>
        <v>1687.9560000000001</v>
      </c>
      <c r="G113" s="25">
        <f t="shared" si="17"/>
        <v>46.774749999999997</v>
      </c>
      <c r="H113" s="32"/>
      <c r="I113" s="31"/>
      <c r="J113" s="25">
        <f t="shared" si="18"/>
        <v>1025.2276000000002</v>
      </c>
      <c r="K113" s="32"/>
      <c r="L113" s="31"/>
      <c r="M113" s="101">
        <v>57.232999999999997</v>
      </c>
      <c r="N113" s="101">
        <v>11.375999999999999</v>
      </c>
      <c r="O113" s="101">
        <v>17.087</v>
      </c>
      <c r="P113" s="101">
        <v>101.40300000000001</v>
      </c>
      <c r="Q113" s="101" t="s">
        <v>5176</v>
      </c>
      <c r="R113" s="101">
        <v>62.27</v>
      </c>
      <c r="S113" s="101">
        <v>481</v>
      </c>
      <c r="T113" s="101">
        <v>398.625</v>
      </c>
      <c r="U113" s="101">
        <v>4184.2430000000004</v>
      </c>
    </row>
    <row r="114" spans="1:21" x14ac:dyDescent="0.25">
      <c r="A114" s="5" t="s">
        <v>4823</v>
      </c>
      <c r="B114" s="60" t="s">
        <v>107</v>
      </c>
      <c r="C114" s="60" t="s">
        <v>4907</v>
      </c>
      <c r="D114" s="94">
        <v>16</v>
      </c>
      <c r="E114" s="60" t="s">
        <v>5204</v>
      </c>
      <c r="F114" s="31">
        <f t="shared" si="16"/>
        <v>1568.0960000000002</v>
      </c>
      <c r="G114" s="25">
        <f t="shared" si="17"/>
        <v>1904.09375</v>
      </c>
      <c r="H114" s="32"/>
      <c r="I114" s="31"/>
      <c r="J114" s="25">
        <f t="shared" si="18"/>
        <v>1485.7592</v>
      </c>
      <c r="K114" s="32"/>
      <c r="L114" s="31"/>
      <c r="M114" s="101">
        <v>2059.982</v>
      </c>
      <c r="N114" s="101">
        <v>1563.452</v>
      </c>
      <c r="O114" s="101">
        <v>1671.9079999999999</v>
      </c>
      <c r="P114" s="101">
        <v>2321.0329999999999</v>
      </c>
      <c r="Q114" s="101">
        <v>2287.4479999999999</v>
      </c>
      <c r="R114" s="101">
        <v>437.06</v>
      </c>
      <c r="S114" s="101">
        <v>3501</v>
      </c>
      <c r="T114" s="101">
        <v>741.67</v>
      </c>
      <c r="U114" s="101">
        <v>461.61799999999999</v>
      </c>
    </row>
    <row r="115" spans="1:21" x14ac:dyDescent="0.25">
      <c r="A115" s="5" t="s">
        <v>4823</v>
      </c>
      <c r="B115" s="60" t="s">
        <v>1086</v>
      </c>
      <c r="C115" s="60" t="s">
        <v>4893</v>
      </c>
      <c r="D115" s="94">
        <v>13</v>
      </c>
      <c r="E115" s="60" t="s">
        <v>8006</v>
      </c>
      <c r="F115" s="31">
        <f t="shared" si="16"/>
        <v>1476.8633333333335</v>
      </c>
      <c r="G115" s="25">
        <f t="shared" si="17"/>
        <v>259.48025000000001</v>
      </c>
      <c r="H115" s="32"/>
      <c r="I115" s="31"/>
      <c r="J115" s="25">
        <f t="shared" si="18"/>
        <v>886.11800000000005</v>
      </c>
      <c r="K115" s="32"/>
      <c r="L115" s="31"/>
      <c r="M115" s="101">
        <v>102.396</v>
      </c>
      <c r="N115" s="101">
        <v>687.19399999999996</v>
      </c>
      <c r="O115" s="101">
        <v>247.727</v>
      </c>
      <c r="P115" s="101">
        <v>0.60399999999999998</v>
      </c>
      <c r="Q115" s="101" t="s">
        <v>5176</v>
      </c>
      <c r="R115" s="101" t="s">
        <v>5176</v>
      </c>
      <c r="S115" s="101">
        <v>4344</v>
      </c>
      <c r="T115" s="101" t="s">
        <v>5176</v>
      </c>
      <c r="U115" s="101">
        <v>86.59</v>
      </c>
    </row>
    <row r="116" spans="1:21" x14ac:dyDescent="0.25">
      <c r="A116" s="5" t="s">
        <v>4823</v>
      </c>
      <c r="B116" s="60" t="s">
        <v>718</v>
      </c>
      <c r="C116" s="60" t="s">
        <v>4901</v>
      </c>
      <c r="D116" s="94">
        <v>15</v>
      </c>
      <c r="E116" s="60" t="s">
        <v>8522</v>
      </c>
      <c r="F116" s="31">
        <f t="shared" si="16"/>
        <v>1450.7360000000001</v>
      </c>
      <c r="G116" s="25">
        <f t="shared" si="17"/>
        <v>553.13924999999995</v>
      </c>
      <c r="H116" s="32"/>
      <c r="I116" s="31"/>
      <c r="J116" s="25">
        <f t="shared" si="18"/>
        <v>2400.4246000000003</v>
      </c>
      <c r="K116" s="32"/>
      <c r="L116" s="31"/>
      <c r="M116" s="101" t="s">
        <v>5176</v>
      </c>
      <c r="N116" s="101">
        <v>36.042000000000002</v>
      </c>
      <c r="O116" s="101">
        <v>1268.5650000000001</v>
      </c>
      <c r="P116" s="101">
        <v>907.95</v>
      </c>
      <c r="Q116" s="101">
        <v>4968.4690000000001</v>
      </c>
      <c r="R116" s="101">
        <v>2681.4459999999999</v>
      </c>
      <c r="S116" s="101">
        <v>1348</v>
      </c>
      <c r="T116" s="101">
        <v>1126.951</v>
      </c>
      <c r="U116" s="101">
        <v>1877.2570000000001</v>
      </c>
    </row>
    <row r="117" spans="1:21" x14ac:dyDescent="0.25">
      <c r="A117" s="5" t="s">
        <v>4823</v>
      </c>
      <c r="B117" s="60" t="s">
        <v>911</v>
      </c>
      <c r="C117" s="60" t="s">
        <v>4868</v>
      </c>
      <c r="D117" s="94">
        <v>9</v>
      </c>
      <c r="E117" s="60" t="s">
        <v>6970</v>
      </c>
      <c r="F117" s="31">
        <f t="shared" si="16"/>
        <v>1364.8190000000002</v>
      </c>
      <c r="G117" s="25">
        <f t="shared" si="17"/>
        <v>4036.7009999999996</v>
      </c>
      <c r="H117" s="32"/>
      <c r="I117" s="31"/>
      <c r="J117" s="25">
        <f t="shared" si="18"/>
        <v>966.63139999999999</v>
      </c>
      <c r="K117" s="32"/>
      <c r="L117" s="31"/>
      <c r="M117" s="101">
        <v>12911.373</v>
      </c>
      <c r="N117" s="101">
        <v>1542.9739999999999</v>
      </c>
      <c r="O117" s="101">
        <v>1204.2539999999999</v>
      </c>
      <c r="P117" s="101">
        <v>488.20299999999997</v>
      </c>
      <c r="Q117" s="101">
        <v>402.47699999999998</v>
      </c>
      <c r="R117" s="101">
        <v>336.22300000000001</v>
      </c>
      <c r="S117" s="101">
        <v>1692</v>
      </c>
      <c r="T117" s="101">
        <v>300.976</v>
      </c>
      <c r="U117" s="101">
        <v>2101.4810000000002</v>
      </c>
    </row>
    <row r="118" spans="1:21" x14ac:dyDescent="0.25">
      <c r="A118" s="5" t="s">
        <v>4823</v>
      </c>
      <c r="B118" s="60" t="s">
        <v>1100</v>
      </c>
      <c r="C118" s="60" t="s">
        <v>4830</v>
      </c>
      <c r="D118" s="94">
        <v>2</v>
      </c>
      <c r="E118" s="60" t="s">
        <v>5407</v>
      </c>
      <c r="F118" s="31">
        <f t="shared" si="16"/>
        <v>1354.7820000000002</v>
      </c>
      <c r="G118" s="25">
        <f t="shared" si="17"/>
        <v>68.956999999999994</v>
      </c>
      <c r="H118" s="32"/>
      <c r="I118" s="31"/>
      <c r="J118" s="25">
        <f t="shared" si="18"/>
        <v>1285.2506000000001</v>
      </c>
      <c r="K118" s="32"/>
      <c r="L118" s="31"/>
      <c r="M118" s="101" t="s">
        <v>5176</v>
      </c>
      <c r="N118" s="101">
        <v>168.04499999999999</v>
      </c>
      <c r="O118" s="101">
        <v>96.864999999999995</v>
      </c>
      <c r="P118" s="101">
        <v>10.917999999999999</v>
      </c>
      <c r="Q118" s="101">
        <v>406.17500000000001</v>
      </c>
      <c r="R118" s="101">
        <v>1955.732</v>
      </c>
      <c r="S118" s="101">
        <v>2614</v>
      </c>
      <c r="T118" s="101">
        <v>467.94299999999998</v>
      </c>
      <c r="U118" s="101">
        <v>982.40300000000002</v>
      </c>
    </row>
    <row r="119" spans="1:21" x14ac:dyDescent="0.25">
      <c r="A119" s="5" t="s">
        <v>4823</v>
      </c>
      <c r="B119" s="60" t="s">
        <v>1059</v>
      </c>
      <c r="C119" s="60" t="s">
        <v>4907</v>
      </c>
      <c r="D119" s="94">
        <v>16</v>
      </c>
      <c r="E119" s="60" t="s">
        <v>8835</v>
      </c>
      <c r="F119" s="31">
        <f t="shared" si="16"/>
        <v>1315.808</v>
      </c>
      <c r="G119" s="25">
        <f t="shared" si="17"/>
        <v>122.47500000000001</v>
      </c>
      <c r="H119" s="32"/>
      <c r="I119" s="31"/>
      <c r="J119" s="25">
        <f t="shared" si="18"/>
        <v>1059.4954</v>
      </c>
      <c r="K119" s="32"/>
      <c r="L119" s="31"/>
      <c r="M119" s="101" t="s">
        <v>5176</v>
      </c>
      <c r="N119" s="101">
        <v>79.81</v>
      </c>
      <c r="O119" s="101">
        <v>72.995000000000005</v>
      </c>
      <c r="P119" s="101">
        <v>337.09500000000003</v>
      </c>
      <c r="Q119" s="101">
        <v>1350.0530000000001</v>
      </c>
      <c r="R119" s="101">
        <v>0</v>
      </c>
      <c r="S119" s="101">
        <v>205</v>
      </c>
      <c r="T119" s="101">
        <v>3619.2539999999999</v>
      </c>
      <c r="U119" s="101">
        <v>123.17</v>
      </c>
    </row>
    <row r="120" spans="1:21" x14ac:dyDescent="0.25">
      <c r="A120" s="5" t="s">
        <v>4823</v>
      </c>
      <c r="B120" s="60" t="s">
        <v>1633</v>
      </c>
      <c r="C120" s="60" t="s">
        <v>4909</v>
      </c>
      <c r="D120" s="94">
        <v>17</v>
      </c>
      <c r="E120" s="60" t="s">
        <v>9477</v>
      </c>
      <c r="F120" s="31">
        <f t="shared" si="16"/>
        <v>1301</v>
      </c>
      <c r="G120" s="25">
        <f t="shared" si="17"/>
        <v>4.0510000000000002</v>
      </c>
      <c r="H120" s="32"/>
      <c r="I120" s="31"/>
      <c r="J120" s="25">
        <f t="shared" si="18"/>
        <v>809.57860000000005</v>
      </c>
      <c r="K120" s="32"/>
      <c r="L120" s="31"/>
      <c r="M120" s="101" t="s">
        <v>5176</v>
      </c>
      <c r="N120" s="101">
        <v>16.204000000000001</v>
      </c>
      <c r="O120" s="101" t="s">
        <v>5176</v>
      </c>
      <c r="P120" s="101" t="s">
        <v>5176</v>
      </c>
      <c r="Q120" s="101">
        <v>144.893</v>
      </c>
      <c r="R120" s="101" t="s">
        <v>5176</v>
      </c>
      <c r="S120" s="101">
        <v>3903</v>
      </c>
      <c r="T120" s="101" t="s">
        <v>5176</v>
      </c>
      <c r="U120" s="101" t="s">
        <v>5176</v>
      </c>
    </row>
    <row r="121" spans="1:21" x14ac:dyDescent="0.25">
      <c r="A121" s="5" t="s">
        <v>4823</v>
      </c>
      <c r="B121" s="60" t="s">
        <v>24</v>
      </c>
      <c r="C121" s="60" t="s">
        <v>4898</v>
      </c>
      <c r="D121" s="94">
        <v>15</v>
      </c>
      <c r="E121" s="60" t="s">
        <v>8424</v>
      </c>
      <c r="F121" s="31">
        <f t="shared" si="16"/>
        <v>1259.9026666666666</v>
      </c>
      <c r="G121" s="25">
        <f t="shared" si="17"/>
        <v>1198.2094999999999</v>
      </c>
      <c r="H121" s="32"/>
      <c r="I121" s="31"/>
      <c r="J121" s="25">
        <f t="shared" si="18"/>
        <v>1528.4854</v>
      </c>
      <c r="K121" s="32"/>
      <c r="L121" s="31"/>
      <c r="M121" s="101">
        <v>631.89099999999996</v>
      </c>
      <c r="N121" s="101">
        <v>1547.2270000000001</v>
      </c>
      <c r="O121" s="101">
        <v>985.21500000000003</v>
      </c>
      <c r="P121" s="101">
        <v>1628.5050000000001</v>
      </c>
      <c r="Q121" s="101">
        <v>1191.5160000000001</v>
      </c>
      <c r="R121" s="101">
        <v>2671.203</v>
      </c>
      <c r="S121" s="101">
        <v>2620</v>
      </c>
      <c r="T121" s="101">
        <v>789.37</v>
      </c>
      <c r="U121" s="101">
        <v>370.33800000000002</v>
      </c>
    </row>
    <row r="122" spans="1:21" x14ac:dyDescent="0.25">
      <c r="A122" s="5" t="s">
        <v>4823</v>
      </c>
      <c r="B122" s="60" t="s">
        <v>3566</v>
      </c>
      <c r="C122" s="60" t="s">
        <v>4826</v>
      </c>
      <c r="D122" s="94">
        <v>1</v>
      </c>
      <c r="E122" s="60" t="s">
        <v>5321</v>
      </c>
      <c r="F122" s="31">
        <f t="shared" si="16"/>
        <v>1228.6586666666667</v>
      </c>
      <c r="G122" s="25">
        <f t="shared" si="17"/>
        <v>1610.3757499999999</v>
      </c>
      <c r="H122" s="32"/>
      <c r="I122" s="31"/>
      <c r="J122" s="25">
        <f t="shared" si="18"/>
        <v>1430.194</v>
      </c>
      <c r="K122" s="32"/>
      <c r="L122" s="31"/>
      <c r="M122" s="101">
        <v>1881.759</v>
      </c>
      <c r="N122" s="101">
        <v>1288.6220000000001</v>
      </c>
      <c r="O122" s="101">
        <v>1445.7439999999999</v>
      </c>
      <c r="P122" s="101">
        <v>1825.3779999999999</v>
      </c>
      <c r="Q122" s="101">
        <v>1974.326</v>
      </c>
      <c r="R122" s="101">
        <v>1490.6679999999999</v>
      </c>
      <c r="S122" s="101">
        <v>2337</v>
      </c>
      <c r="T122" s="101">
        <v>838.50699999999995</v>
      </c>
      <c r="U122" s="101">
        <v>510.46899999999999</v>
      </c>
    </row>
    <row r="123" spans="1:21" x14ac:dyDescent="0.25">
      <c r="A123" s="5" t="s">
        <v>4823</v>
      </c>
      <c r="B123" s="60" t="s">
        <v>761</v>
      </c>
      <c r="C123" s="60" t="s">
        <v>4910</v>
      </c>
      <c r="D123" s="94">
        <v>17</v>
      </c>
      <c r="E123" s="60" t="s">
        <v>9513</v>
      </c>
      <c r="F123" s="31">
        <f t="shared" si="16"/>
        <v>1204.7833333333335</v>
      </c>
      <c r="G123" s="25">
        <f t="shared" si="17"/>
        <v>695.60400000000004</v>
      </c>
      <c r="H123" s="32"/>
      <c r="I123" s="31"/>
      <c r="J123" s="25">
        <f t="shared" si="18"/>
        <v>782.44220000000007</v>
      </c>
      <c r="K123" s="32"/>
      <c r="L123" s="31"/>
      <c r="M123" s="101">
        <v>2.9790000000000001</v>
      </c>
      <c r="N123" s="101">
        <v>490.952</v>
      </c>
      <c r="O123" s="101">
        <v>2260.2600000000002</v>
      </c>
      <c r="P123" s="101">
        <v>28.225000000000001</v>
      </c>
      <c r="Q123" s="101">
        <v>32.408999999999999</v>
      </c>
      <c r="R123" s="101">
        <v>265.452</v>
      </c>
      <c r="S123" s="101">
        <v>3285</v>
      </c>
      <c r="T123" s="101">
        <v>165.89400000000001</v>
      </c>
      <c r="U123" s="101">
        <v>163.45599999999999</v>
      </c>
    </row>
    <row r="124" spans="1:21" x14ac:dyDescent="0.25">
      <c r="A124" s="5" t="s">
        <v>4823</v>
      </c>
      <c r="B124" s="60" t="s">
        <v>4789</v>
      </c>
      <c r="C124" s="60" t="s">
        <v>4868</v>
      </c>
      <c r="D124" s="94">
        <v>9</v>
      </c>
      <c r="E124" s="60" t="s">
        <v>6993</v>
      </c>
      <c r="F124" s="31">
        <f t="shared" si="16"/>
        <v>1185.4929999999999</v>
      </c>
      <c r="G124" s="25">
        <f t="shared" si="17"/>
        <v>119.71525</v>
      </c>
      <c r="H124" s="32"/>
      <c r="I124" s="31"/>
      <c r="J124" s="25">
        <f t="shared" si="18"/>
        <v>719.15879999999993</v>
      </c>
      <c r="K124" s="32"/>
      <c r="L124" s="31"/>
      <c r="M124" s="101">
        <v>93.787000000000006</v>
      </c>
      <c r="N124" s="101">
        <v>126.90600000000001</v>
      </c>
      <c r="O124" s="101" t="s">
        <v>5176</v>
      </c>
      <c r="P124" s="101">
        <v>258.16800000000001</v>
      </c>
      <c r="Q124" s="101">
        <v>39.314999999999998</v>
      </c>
      <c r="R124" s="101" t="s">
        <v>5176</v>
      </c>
      <c r="S124" s="101" t="s">
        <v>5176</v>
      </c>
      <c r="T124" s="101">
        <v>112.203</v>
      </c>
      <c r="U124" s="101">
        <v>3444.2759999999998</v>
      </c>
    </row>
    <row r="125" spans="1:21" x14ac:dyDescent="0.25">
      <c r="A125" s="5" t="s">
        <v>4823</v>
      </c>
      <c r="B125" s="60" t="s">
        <v>199</v>
      </c>
      <c r="C125" s="60" t="s">
        <v>4905</v>
      </c>
      <c r="D125" s="94">
        <v>15</v>
      </c>
      <c r="E125" s="60" t="s">
        <v>8608</v>
      </c>
      <c r="F125" s="31">
        <f t="shared" si="16"/>
        <v>1132.5236666666667</v>
      </c>
      <c r="G125" s="25">
        <f t="shared" si="17"/>
        <v>211.76374999999999</v>
      </c>
      <c r="H125" s="32"/>
      <c r="I125" s="31"/>
      <c r="J125" s="25">
        <f t="shared" si="18"/>
        <v>733.34320000000002</v>
      </c>
      <c r="K125" s="32"/>
      <c r="L125" s="31"/>
      <c r="M125" s="101">
        <v>10.688000000000001</v>
      </c>
      <c r="N125" s="101">
        <v>2.4319999999999999</v>
      </c>
      <c r="O125" s="101">
        <v>104.91</v>
      </c>
      <c r="P125" s="101">
        <v>729.02499999999998</v>
      </c>
      <c r="Q125" s="101">
        <v>269.14499999999998</v>
      </c>
      <c r="R125" s="101">
        <v>0</v>
      </c>
      <c r="S125" s="101">
        <v>246</v>
      </c>
      <c r="T125" s="101">
        <v>345.44</v>
      </c>
      <c r="U125" s="101">
        <v>2806.1309999999999</v>
      </c>
    </row>
    <row r="126" spans="1:21" x14ac:dyDescent="0.25">
      <c r="A126" s="5" t="s">
        <v>4823</v>
      </c>
      <c r="B126" s="60" t="s">
        <v>81</v>
      </c>
      <c r="C126" s="60" t="s">
        <v>4897</v>
      </c>
      <c r="D126" s="94">
        <v>15</v>
      </c>
      <c r="E126" s="60" t="s">
        <v>8337</v>
      </c>
      <c r="F126" s="31">
        <f t="shared" si="16"/>
        <v>1104.7183333333332</v>
      </c>
      <c r="G126" s="25">
        <f t="shared" si="17"/>
        <v>440.00824999999998</v>
      </c>
      <c r="H126" s="32"/>
      <c r="I126" s="31"/>
      <c r="J126" s="25">
        <f t="shared" si="18"/>
        <v>696.77599999999995</v>
      </c>
      <c r="K126" s="32"/>
      <c r="L126" s="31"/>
      <c r="M126" s="101">
        <v>689.47299999999996</v>
      </c>
      <c r="N126" s="101">
        <v>220.42599999999999</v>
      </c>
      <c r="O126" s="101">
        <v>211.01400000000001</v>
      </c>
      <c r="P126" s="101">
        <v>639.12</v>
      </c>
      <c r="Q126" s="101">
        <v>73.36</v>
      </c>
      <c r="R126" s="101">
        <v>96.364999999999995</v>
      </c>
      <c r="S126" s="101">
        <v>1958</v>
      </c>
      <c r="T126" s="101">
        <v>749.22699999999998</v>
      </c>
      <c r="U126" s="101">
        <v>606.928</v>
      </c>
    </row>
    <row r="127" spans="1:21" x14ac:dyDescent="0.25">
      <c r="A127" s="5" t="s">
        <v>4823</v>
      </c>
      <c r="B127" s="60" t="s">
        <v>465</v>
      </c>
      <c r="C127" s="60" t="s">
        <v>4913</v>
      </c>
      <c r="D127" s="94">
        <v>18</v>
      </c>
      <c r="E127" s="60" t="s">
        <v>9729</v>
      </c>
      <c r="F127" s="31">
        <f t="shared" si="16"/>
        <v>1101.6209999999999</v>
      </c>
      <c r="G127" s="25">
        <f t="shared" si="17"/>
        <v>70.736750000000001</v>
      </c>
      <c r="H127" s="32"/>
      <c r="I127" s="31"/>
      <c r="J127" s="25">
        <f t="shared" si="18"/>
        <v>973.97320000000002</v>
      </c>
      <c r="K127" s="32"/>
      <c r="L127" s="31"/>
      <c r="M127" s="101">
        <v>2.359</v>
      </c>
      <c r="N127" s="101">
        <v>27.385000000000002</v>
      </c>
      <c r="O127" s="101">
        <v>85.397999999999996</v>
      </c>
      <c r="P127" s="101">
        <v>167.80500000000001</v>
      </c>
      <c r="Q127" s="101">
        <v>1549.1320000000001</v>
      </c>
      <c r="R127" s="101">
        <v>15.871</v>
      </c>
      <c r="S127" s="101">
        <v>2886</v>
      </c>
      <c r="T127" s="101">
        <v>224.459</v>
      </c>
      <c r="U127" s="101">
        <v>194.404</v>
      </c>
    </row>
    <row r="128" spans="1:21" x14ac:dyDescent="0.25">
      <c r="A128" s="5" t="s">
        <v>4823</v>
      </c>
      <c r="B128" s="60" t="s">
        <v>4007</v>
      </c>
      <c r="C128" s="60" t="s">
        <v>4877</v>
      </c>
      <c r="D128" s="94">
        <v>11</v>
      </c>
      <c r="E128" s="60" t="s">
        <v>7305</v>
      </c>
      <c r="F128" s="31">
        <f t="shared" si="16"/>
        <v>1067.8140000000001</v>
      </c>
      <c r="G128" s="25">
        <f t="shared" si="17"/>
        <v>924.64800000000002</v>
      </c>
      <c r="H128" s="32"/>
      <c r="I128" s="31"/>
      <c r="J128" s="25">
        <f t="shared" si="18"/>
        <v>1298.5849999999998</v>
      </c>
      <c r="K128" s="32"/>
      <c r="L128" s="31"/>
      <c r="M128" s="101">
        <v>987.58</v>
      </c>
      <c r="N128" s="101">
        <v>1312.9359999999999</v>
      </c>
      <c r="O128" s="101">
        <v>1367.415</v>
      </c>
      <c r="P128" s="101">
        <v>30.661000000000001</v>
      </c>
      <c r="Q128" s="101">
        <v>909.67899999999997</v>
      </c>
      <c r="R128" s="101">
        <v>2379.8040000000001</v>
      </c>
      <c r="S128" s="101">
        <v>1347</v>
      </c>
      <c r="T128" s="101">
        <v>857.46199999999999</v>
      </c>
      <c r="U128" s="101">
        <v>998.98</v>
      </c>
    </row>
    <row r="129" spans="1:21" x14ac:dyDescent="0.25">
      <c r="A129" s="5" t="s">
        <v>4823</v>
      </c>
      <c r="B129" s="60" t="s">
        <v>245</v>
      </c>
      <c r="C129" s="60" t="s">
        <v>4849</v>
      </c>
      <c r="D129" s="94">
        <v>5</v>
      </c>
      <c r="E129" s="60" t="s">
        <v>5946</v>
      </c>
      <c r="F129" s="31">
        <f t="shared" si="16"/>
        <v>1055.1166666666666</v>
      </c>
      <c r="G129" s="25">
        <f t="shared" si="17"/>
        <v>569.54975000000002</v>
      </c>
      <c r="H129" s="32"/>
      <c r="I129" s="31"/>
      <c r="J129" s="25">
        <f t="shared" si="18"/>
        <v>1328.7212</v>
      </c>
      <c r="K129" s="32"/>
      <c r="L129" s="31"/>
      <c r="M129" s="101">
        <v>332.25099999999998</v>
      </c>
      <c r="N129" s="101">
        <v>139.72900000000001</v>
      </c>
      <c r="O129" s="101">
        <v>154.37</v>
      </c>
      <c r="P129" s="101">
        <v>1651.8489999999999</v>
      </c>
      <c r="Q129" s="101">
        <v>2250.5439999999999</v>
      </c>
      <c r="R129" s="101">
        <v>1227.712</v>
      </c>
      <c r="S129" s="101">
        <v>2152</v>
      </c>
      <c r="T129" s="101">
        <v>258.30799999999999</v>
      </c>
      <c r="U129" s="101">
        <v>755.04200000000003</v>
      </c>
    </row>
    <row r="130" spans="1:21" x14ac:dyDescent="0.25">
      <c r="A130" s="5" t="s">
        <v>4823</v>
      </c>
      <c r="B130" s="60" t="s">
        <v>106</v>
      </c>
      <c r="C130" s="60" t="s">
        <v>4907</v>
      </c>
      <c r="D130" s="94">
        <v>16</v>
      </c>
      <c r="E130" s="60" t="s">
        <v>8870</v>
      </c>
      <c r="F130" s="31">
        <f t="shared" si="16"/>
        <v>1046.5593333333334</v>
      </c>
      <c r="G130" s="25">
        <f t="shared" si="17"/>
        <v>120.28174999999999</v>
      </c>
      <c r="H130" s="32"/>
      <c r="I130" s="31"/>
      <c r="J130" s="25">
        <f t="shared" si="18"/>
        <v>646.18060000000003</v>
      </c>
      <c r="K130" s="32"/>
      <c r="L130" s="31"/>
      <c r="M130" s="101">
        <v>7.0069999999999997</v>
      </c>
      <c r="N130" s="101">
        <v>18.866</v>
      </c>
      <c r="O130" s="101">
        <v>47.356999999999999</v>
      </c>
      <c r="P130" s="101">
        <v>407.89699999999999</v>
      </c>
      <c r="Q130" s="101">
        <v>88.3</v>
      </c>
      <c r="R130" s="101">
        <v>2.9249999999999998</v>
      </c>
      <c r="S130" s="101">
        <v>99</v>
      </c>
      <c r="T130" s="101">
        <v>1214.826</v>
      </c>
      <c r="U130" s="101">
        <v>1825.8520000000001</v>
      </c>
    </row>
    <row r="131" spans="1:21" x14ac:dyDescent="0.25">
      <c r="A131" s="5" t="s">
        <v>4823</v>
      </c>
      <c r="B131" s="60" t="s">
        <v>543</v>
      </c>
      <c r="C131" s="60" t="s">
        <v>4907</v>
      </c>
      <c r="D131" s="94">
        <v>16</v>
      </c>
      <c r="E131" s="60" t="s">
        <v>8831</v>
      </c>
      <c r="F131" s="31">
        <f t="shared" si="16"/>
        <v>1046</v>
      </c>
      <c r="G131" s="25">
        <f t="shared" si="17"/>
        <v>406.17949999999996</v>
      </c>
      <c r="H131" s="32"/>
      <c r="I131" s="31"/>
      <c r="J131" s="25">
        <f t="shared" si="18"/>
        <v>688.58479999999997</v>
      </c>
      <c r="K131" s="32"/>
      <c r="L131" s="31"/>
      <c r="M131" s="101">
        <v>823.93700000000001</v>
      </c>
      <c r="N131" s="101">
        <v>33.636000000000003</v>
      </c>
      <c r="O131" s="101">
        <v>408.11399999999998</v>
      </c>
      <c r="P131" s="101">
        <v>359.03100000000001</v>
      </c>
      <c r="Q131" s="101">
        <v>304.92399999999998</v>
      </c>
      <c r="R131" s="101">
        <v>0</v>
      </c>
      <c r="S131" s="101">
        <v>3138</v>
      </c>
      <c r="T131" s="101" t="s">
        <v>5176</v>
      </c>
      <c r="U131" s="101" t="s">
        <v>5176</v>
      </c>
    </row>
    <row r="132" spans="1:21" x14ac:dyDescent="0.25">
      <c r="A132" s="5" t="s">
        <v>4823</v>
      </c>
      <c r="B132" s="60" t="s">
        <v>156</v>
      </c>
      <c r="C132" s="60" t="s">
        <v>4872</v>
      </c>
      <c r="D132" s="94">
        <v>10</v>
      </c>
      <c r="E132" s="60" t="s">
        <v>7149</v>
      </c>
      <c r="F132" s="31">
        <f t="shared" si="16"/>
        <v>1035.1993333333332</v>
      </c>
      <c r="G132" s="25">
        <f t="shared" si="17"/>
        <v>144.71975</v>
      </c>
      <c r="H132" s="32"/>
      <c r="I132" s="31"/>
      <c r="J132" s="25">
        <f t="shared" si="18"/>
        <v>650.61019999999996</v>
      </c>
      <c r="K132" s="32"/>
      <c r="L132" s="31"/>
      <c r="M132" s="101">
        <v>218.399</v>
      </c>
      <c r="N132" s="101">
        <v>96.067999999999998</v>
      </c>
      <c r="O132" s="101">
        <v>101.17700000000001</v>
      </c>
      <c r="P132" s="101">
        <v>163.23500000000001</v>
      </c>
      <c r="Q132" s="101">
        <v>142.52600000000001</v>
      </c>
      <c r="R132" s="101">
        <v>4.9269999999999996</v>
      </c>
      <c r="S132" s="101">
        <v>275</v>
      </c>
      <c r="T132" s="101">
        <v>313.52</v>
      </c>
      <c r="U132" s="101">
        <v>2517.078</v>
      </c>
    </row>
    <row r="133" spans="1:21" x14ac:dyDescent="0.25">
      <c r="A133" s="5" t="s">
        <v>4823</v>
      </c>
      <c r="B133" s="60" t="s">
        <v>2697</v>
      </c>
      <c r="C133" s="60" t="s">
        <v>4838</v>
      </c>
      <c r="D133" s="94">
        <v>3</v>
      </c>
      <c r="E133" s="60" t="s">
        <v>5634</v>
      </c>
      <c r="F133" s="31">
        <f t="shared" si="16"/>
        <v>1031.6403333333335</v>
      </c>
      <c r="G133" s="25">
        <f t="shared" si="17"/>
        <v>0</v>
      </c>
      <c r="H133" s="32"/>
      <c r="I133" s="31"/>
      <c r="J133" s="25">
        <f t="shared" si="18"/>
        <v>775.20300000000009</v>
      </c>
      <c r="K133" s="32"/>
      <c r="L133" s="31"/>
      <c r="M133" s="101" t="s">
        <v>5176</v>
      </c>
      <c r="N133" s="101" t="s">
        <v>5176</v>
      </c>
      <c r="O133" s="101" t="s">
        <v>5176</v>
      </c>
      <c r="P133" s="101" t="s">
        <v>5176</v>
      </c>
      <c r="Q133" s="101">
        <v>781.09400000000005</v>
      </c>
      <c r="R133" s="101" t="s">
        <v>5176</v>
      </c>
      <c r="S133" s="101">
        <v>380</v>
      </c>
      <c r="T133" s="101">
        <v>1486.69</v>
      </c>
      <c r="U133" s="101">
        <v>1228.231</v>
      </c>
    </row>
    <row r="134" spans="1:21" x14ac:dyDescent="0.25">
      <c r="A134" s="5" t="s">
        <v>4823</v>
      </c>
      <c r="B134" s="60" t="s">
        <v>3110</v>
      </c>
      <c r="C134" s="60" t="s">
        <v>4831</v>
      </c>
      <c r="D134" s="94">
        <v>2</v>
      </c>
      <c r="E134" s="60" t="s">
        <v>5451</v>
      </c>
      <c r="F134" s="31">
        <f t="shared" si="16"/>
        <v>1020.7763333333332</v>
      </c>
      <c r="G134" s="25">
        <f t="shared" si="17"/>
        <v>59.149500000000003</v>
      </c>
      <c r="H134" s="32"/>
      <c r="I134" s="31"/>
      <c r="J134" s="25">
        <f t="shared" si="18"/>
        <v>745.26620000000003</v>
      </c>
      <c r="K134" s="32"/>
      <c r="L134" s="31"/>
      <c r="M134" s="101">
        <v>22.675000000000001</v>
      </c>
      <c r="N134" s="101">
        <v>29.856999999999999</v>
      </c>
      <c r="O134" s="101">
        <v>76.016000000000005</v>
      </c>
      <c r="P134" s="101">
        <v>108.05</v>
      </c>
      <c r="Q134" s="101">
        <v>514.72500000000002</v>
      </c>
      <c r="R134" s="101">
        <v>149.27699999999999</v>
      </c>
      <c r="S134" s="101">
        <v>1244</v>
      </c>
      <c r="T134" s="101">
        <v>1485.6469999999999</v>
      </c>
      <c r="U134" s="101">
        <v>332.68200000000002</v>
      </c>
    </row>
    <row r="135" spans="1:21" x14ac:dyDescent="0.25">
      <c r="A135" s="5" t="s">
        <v>4823</v>
      </c>
      <c r="B135" s="60" t="s">
        <v>1408</v>
      </c>
      <c r="C135" s="60" t="s">
        <v>4913</v>
      </c>
      <c r="D135" s="94">
        <v>18</v>
      </c>
      <c r="E135" s="60" t="s">
        <v>9738</v>
      </c>
      <c r="F135" s="31">
        <f t="shared" si="16"/>
        <v>991.65433333333328</v>
      </c>
      <c r="G135" s="25">
        <f t="shared" si="17"/>
        <v>0.21975</v>
      </c>
      <c r="H135" s="32"/>
      <c r="I135" s="31"/>
      <c r="J135" s="25">
        <f t="shared" si="18"/>
        <v>597.11260000000004</v>
      </c>
      <c r="K135" s="32"/>
      <c r="L135" s="31"/>
      <c r="M135" s="101">
        <v>0.10199999999999999</v>
      </c>
      <c r="N135" s="101">
        <v>3.4000000000000002E-2</v>
      </c>
      <c r="O135" s="101">
        <v>0.74299999999999999</v>
      </c>
      <c r="P135" s="101" t="s">
        <v>5176</v>
      </c>
      <c r="Q135" s="101">
        <v>7.3339999999999996</v>
      </c>
      <c r="R135" s="101">
        <v>3.266</v>
      </c>
      <c r="S135" s="101">
        <v>357</v>
      </c>
      <c r="T135" s="101">
        <v>349.90699999999998</v>
      </c>
      <c r="U135" s="101">
        <v>2268.056</v>
      </c>
    </row>
    <row r="136" spans="1:21" x14ac:dyDescent="0.25">
      <c r="A136" s="5" t="s">
        <v>4823</v>
      </c>
      <c r="B136" s="60" t="s">
        <v>809</v>
      </c>
      <c r="C136" s="60" t="s">
        <v>4907</v>
      </c>
      <c r="D136" s="94">
        <v>16</v>
      </c>
      <c r="E136" s="60" t="s">
        <v>8745</v>
      </c>
      <c r="F136" s="31">
        <f t="shared" si="16"/>
        <v>981.05700000000013</v>
      </c>
      <c r="G136" s="25">
        <f t="shared" si="17"/>
        <v>408.75774999999999</v>
      </c>
      <c r="H136" s="32"/>
      <c r="I136" s="31"/>
      <c r="J136" s="25">
        <f t="shared" si="18"/>
        <v>765.51380000000006</v>
      </c>
      <c r="K136" s="32"/>
      <c r="L136" s="31"/>
      <c r="M136" s="101">
        <v>71.051000000000002</v>
      </c>
      <c r="N136" s="101">
        <v>557.51199999999994</v>
      </c>
      <c r="O136" s="101">
        <v>107.964</v>
      </c>
      <c r="P136" s="101">
        <v>898.50400000000002</v>
      </c>
      <c r="Q136" s="101">
        <v>877.08600000000001</v>
      </c>
      <c r="R136" s="101">
        <v>7.3120000000000003</v>
      </c>
      <c r="S136" s="101">
        <v>812</v>
      </c>
      <c r="T136" s="101">
        <v>1828.97</v>
      </c>
      <c r="U136" s="101">
        <v>302.20100000000002</v>
      </c>
    </row>
    <row r="137" spans="1:21" x14ac:dyDescent="0.25">
      <c r="A137" s="5" t="s">
        <v>4823</v>
      </c>
      <c r="B137" s="60" t="s">
        <v>3224</v>
      </c>
      <c r="C137" s="60" t="s">
        <v>4830</v>
      </c>
      <c r="D137" s="94">
        <v>2</v>
      </c>
      <c r="E137" s="60" t="s">
        <v>5421</v>
      </c>
      <c r="F137" s="31">
        <f t="shared" si="16"/>
        <v>978.75866666666661</v>
      </c>
      <c r="G137" s="25">
        <f t="shared" si="17"/>
        <v>38.949750000000002</v>
      </c>
      <c r="H137" s="32"/>
      <c r="I137" s="31"/>
      <c r="J137" s="25">
        <f t="shared" si="18"/>
        <v>860.08220000000006</v>
      </c>
      <c r="K137" s="32"/>
      <c r="L137" s="31"/>
      <c r="M137" s="101" t="s">
        <v>5176</v>
      </c>
      <c r="N137" s="101" t="s">
        <v>5176</v>
      </c>
      <c r="O137" s="101" t="s">
        <v>5176</v>
      </c>
      <c r="P137" s="101">
        <v>155.79900000000001</v>
      </c>
      <c r="Q137" s="101">
        <v>486.98099999999999</v>
      </c>
      <c r="R137" s="101">
        <v>877.154</v>
      </c>
      <c r="S137" s="101" t="s">
        <v>5176</v>
      </c>
      <c r="T137" s="101">
        <v>2313.3829999999998</v>
      </c>
      <c r="U137" s="101">
        <v>622.89300000000003</v>
      </c>
    </row>
    <row r="138" spans="1:21" x14ac:dyDescent="0.25">
      <c r="A138" s="5" t="s">
        <v>4823</v>
      </c>
      <c r="B138" s="60" t="s">
        <v>39</v>
      </c>
      <c r="C138" s="60" t="s">
        <v>4907</v>
      </c>
      <c r="D138" s="94">
        <v>16</v>
      </c>
      <c r="E138" s="60" t="s">
        <v>8874</v>
      </c>
      <c r="F138" s="31">
        <f t="shared" si="16"/>
        <v>974.52966666666669</v>
      </c>
      <c r="G138" s="25">
        <f t="shared" si="17"/>
        <v>718.00300000000004</v>
      </c>
      <c r="H138" s="32"/>
      <c r="I138" s="31"/>
      <c r="J138" s="25">
        <f t="shared" si="18"/>
        <v>877.64879999999994</v>
      </c>
      <c r="K138" s="32"/>
      <c r="L138" s="31"/>
      <c r="M138" s="101">
        <v>201.64400000000001</v>
      </c>
      <c r="N138" s="101">
        <v>482.16399999999999</v>
      </c>
      <c r="O138" s="101">
        <v>669.55399999999997</v>
      </c>
      <c r="P138" s="101">
        <v>1518.65</v>
      </c>
      <c r="Q138" s="101">
        <v>1393.078</v>
      </c>
      <c r="R138" s="101">
        <v>71.576999999999998</v>
      </c>
      <c r="S138" s="101">
        <v>863</v>
      </c>
      <c r="T138" s="101">
        <v>894.54600000000005</v>
      </c>
      <c r="U138" s="101">
        <v>1166.0429999999999</v>
      </c>
    </row>
    <row r="139" spans="1:21" x14ac:dyDescent="0.25">
      <c r="A139" s="5" t="s">
        <v>4823</v>
      </c>
      <c r="B139" s="60" t="s">
        <v>4388</v>
      </c>
      <c r="C139" s="60" t="s">
        <v>4826</v>
      </c>
      <c r="D139" s="94">
        <v>1</v>
      </c>
      <c r="E139" s="60" t="s">
        <v>5325</v>
      </c>
      <c r="F139" s="31">
        <f t="shared" si="16"/>
        <v>972.74499999999989</v>
      </c>
      <c r="G139" s="25">
        <f t="shared" si="17"/>
        <v>731.41899999999998</v>
      </c>
      <c r="H139" s="32"/>
      <c r="I139" s="31"/>
      <c r="J139" s="25">
        <f t="shared" si="18"/>
        <v>768.75360000000001</v>
      </c>
      <c r="K139" s="32"/>
      <c r="L139" s="31"/>
      <c r="M139" s="101">
        <v>27.367999999999999</v>
      </c>
      <c r="N139" s="101">
        <v>407.04500000000002</v>
      </c>
      <c r="O139" s="101">
        <v>242.715</v>
      </c>
      <c r="P139" s="101">
        <v>2248.5479999999998</v>
      </c>
      <c r="Q139" s="101">
        <v>597.01800000000003</v>
      </c>
      <c r="R139" s="101">
        <v>328.51499999999999</v>
      </c>
      <c r="S139" s="101">
        <v>1495</v>
      </c>
      <c r="T139" s="101">
        <v>396.12900000000002</v>
      </c>
      <c r="U139" s="101">
        <v>1027.106</v>
      </c>
    </row>
    <row r="140" spans="1:21" x14ac:dyDescent="0.25">
      <c r="A140" s="5" t="s">
        <v>4823</v>
      </c>
      <c r="B140" s="60" t="s">
        <v>430</v>
      </c>
      <c r="C140" s="60" t="s">
        <v>4907</v>
      </c>
      <c r="D140" s="94">
        <v>16</v>
      </c>
      <c r="E140" s="60" t="s">
        <v>8862</v>
      </c>
      <c r="F140" s="31">
        <f t="shared" si="16"/>
        <v>926.471</v>
      </c>
      <c r="G140" s="25">
        <f t="shared" si="17"/>
        <v>248.76650000000001</v>
      </c>
      <c r="H140" s="32"/>
      <c r="I140" s="31"/>
      <c r="J140" s="25">
        <f t="shared" si="18"/>
        <v>567.51280000000008</v>
      </c>
      <c r="K140" s="32"/>
      <c r="L140" s="31"/>
      <c r="M140" s="101">
        <v>174.34800000000001</v>
      </c>
      <c r="N140" s="101">
        <v>293.69400000000002</v>
      </c>
      <c r="O140" s="101">
        <v>527.024</v>
      </c>
      <c r="P140" s="101" t="s">
        <v>5176</v>
      </c>
      <c r="Q140" s="101">
        <v>58.151000000000003</v>
      </c>
      <c r="R140" s="101" t="s">
        <v>5176</v>
      </c>
      <c r="S140" s="101">
        <v>1777</v>
      </c>
      <c r="T140" s="101">
        <v>235.863</v>
      </c>
      <c r="U140" s="101">
        <v>766.55</v>
      </c>
    </row>
    <row r="141" spans="1:21" x14ac:dyDescent="0.25">
      <c r="A141" s="5" t="s">
        <v>4823</v>
      </c>
      <c r="B141" s="60" t="s">
        <v>313</v>
      </c>
      <c r="C141" s="60" t="s">
        <v>4854</v>
      </c>
      <c r="D141" s="94">
        <v>6</v>
      </c>
      <c r="E141" s="60" t="s">
        <v>6443</v>
      </c>
      <c r="F141" s="31">
        <f t="shared" si="16"/>
        <v>876.49866666666674</v>
      </c>
      <c r="G141" s="25">
        <f t="shared" si="17"/>
        <v>0</v>
      </c>
      <c r="H141" s="32"/>
      <c r="I141" s="31"/>
      <c r="J141" s="25">
        <f t="shared" si="18"/>
        <v>525.89920000000006</v>
      </c>
      <c r="K141" s="32"/>
      <c r="L141" s="31"/>
      <c r="M141" s="101" t="s">
        <v>5176</v>
      </c>
      <c r="N141" s="101" t="s">
        <v>5176</v>
      </c>
      <c r="O141" s="101" t="s">
        <v>5176</v>
      </c>
      <c r="P141" s="101" t="s">
        <v>5176</v>
      </c>
      <c r="Q141" s="101" t="s">
        <v>5176</v>
      </c>
      <c r="R141" s="101" t="s">
        <v>5176</v>
      </c>
      <c r="S141" s="101">
        <v>78</v>
      </c>
      <c r="T141" s="101">
        <v>2245.83</v>
      </c>
      <c r="U141" s="101">
        <v>305.666</v>
      </c>
    </row>
    <row r="142" spans="1:21" x14ac:dyDescent="0.25">
      <c r="A142" s="5" t="s">
        <v>4823</v>
      </c>
      <c r="B142" s="60" t="s">
        <v>1852</v>
      </c>
      <c r="C142" s="60" t="s">
        <v>4848</v>
      </c>
      <c r="D142" s="94">
        <v>5</v>
      </c>
      <c r="E142" s="60" t="s">
        <v>5868</v>
      </c>
      <c r="F142" s="31">
        <f t="shared" si="16"/>
        <v>867.78566666666666</v>
      </c>
      <c r="G142" s="25">
        <f t="shared" si="17"/>
        <v>30.526499999999999</v>
      </c>
      <c r="H142" s="32"/>
      <c r="I142" s="31"/>
      <c r="J142" s="25">
        <f t="shared" si="18"/>
        <v>520.79679999999996</v>
      </c>
      <c r="K142" s="32"/>
      <c r="L142" s="31"/>
      <c r="M142" s="101">
        <v>3.2709999999999999</v>
      </c>
      <c r="N142" s="101">
        <v>20.812999999999999</v>
      </c>
      <c r="O142" s="101">
        <v>17.129000000000001</v>
      </c>
      <c r="P142" s="101">
        <v>80.893000000000001</v>
      </c>
      <c r="Q142" s="101">
        <v>0.39700000000000002</v>
      </c>
      <c r="R142" s="101">
        <v>0.23</v>
      </c>
      <c r="S142" s="101">
        <v>45</v>
      </c>
      <c r="T142" s="101">
        <v>31.536000000000001</v>
      </c>
      <c r="U142" s="101">
        <v>2526.8209999999999</v>
      </c>
    </row>
    <row r="143" spans="1:21" x14ac:dyDescent="0.25">
      <c r="A143" s="5" t="s">
        <v>4823</v>
      </c>
      <c r="B143" s="60" t="s">
        <v>2422</v>
      </c>
      <c r="C143" s="60" t="s">
        <v>4830</v>
      </c>
      <c r="D143" s="94">
        <v>2</v>
      </c>
      <c r="E143" s="60" t="s">
        <v>5408</v>
      </c>
      <c r="F143" s="31">
        <f t="shared" si="16"/>
        <v>859.06566666666674</v>
      </c>
      <c r="G143" s="25">
        <f t="shared" si="17"/>
        <v>379.59399999999999</v>
      </c>
      <c r="H143" s="32"/>
      <c r="I143" s="31"/>
      <c r="J143" s="25">
        <f t="shared" si="18"/>
        <v>1016.1119999999999</v>
      </c>
      <c r="K143" s="32"/>
      <c r="L143" s="31"/>
      <c r="M143" s="101" t="s">
        <v>5176</v>
      </c>
      <c r="N143" s="101" t="s">
        <v>5176</v>
      </c>
      <c r="O143" s="101">
        <v>24.47</v>
      </c>
      <c r="P143" s="101">
        <v>1493.9059999999999</v>
      </c>
      <c r="Q143" s="101">
        <v>1444.961</v>
      </c>
      <c r="R143" s="101">
        <v>1058.402</v>
      </c>
      <c r="S143" s="101">
        <v>709</v>
      </c>
      <c r="T143" s="101">
        <v>962.31100000000004</v>
      </c>
      <c r="U143" s="101">
        <v>905.88599999999997</v>
      </c>
    </row>
    <row r="144" spans="1:21" x14ac:dyDescent="0.25">
      <c r="A144" s="5" t="s">
        <v>4823</v>
      </c>
      <c r="B144" s="60" t="s">
        <v>116</v>
      </c>
      <c r="C144" s="60" t="s">
        <v>4849</v>
      </c>
      <c r="D144" s="94">
        <v>5</v>
      </c>
      <c r="E144" s="60" t="s">
        <v>5947</v>
      </c>
      <c r="F144" s="31">
        <f t="shared" si="16"/>
        <v>853.70866666666677</v>
      </c>
      <c r="G144" s="25">
        <f t="shared" si="17"/>
        <v>204.04075</v>
      </c>
      <c r="H144" s="32"/>
      <c r="I144" s="31"/>
      <c r="J144" s="25">
        <f t="shared" si="18"/>
        <v>562.03039999999999</v>
      </c>
      <c r="K144" s="32"/>
      <c r="L144" s="31"/>
      <c r="M144" s="101" t="s">
        <v>5176</v>
      </c>
      <c r="N144" s="101" t="s">
        <v>5176</v>
      </c>
      <c r="O144" s="101">
        <v>7.1840000000000002</v>
      </c>
      <c r="P144" s="101">
        <v>808.97900000000004</v>
      </c>
      <c r="Q144" s="101">
        <v>248.96700000000001</v>
      </c>
      <c r="R144" s="101">
        <v>5.8999999999999997E-2</v>
      </c>
      <c r="S144" s="101">
        <v>450</v>
      </c>
      <c r="T144" s="101">
        <v>368.83199999999999</v>
      </c>
      <c r="U144" s="101">
        <v>1742.2940000000001</v>
      </c>
    </row>
    <row r="145" spans="1:21" x14ac:dyDescent="0.25">
      <c r="A145" s="5" t="s">
        <v>4823</v>
      </c>
      <c r="B145" s="60" t="s">
        <v>4548</v>
      </c>
      <c r="C145" s="60" t="s">
        <v>4897</v>
      </c>
      <c r="D145" s="94">
        <v>15</v>
      </c>
      <c r="E145" s="60" t="s">
        <v>8300</v>
      </c>
      <c r="F145" s="31">
        <f t="shared" si="16"/>
        <v>847.38200000000006</v>
      </c>
      <c r="G145" s="25">
        <f t="shared" si="17"/>
        <v>88.249749999999992</v>
      </c>
      <c r="H145" s="32"/>
      <c r="I145" s="31"/>
      <c r="J145" s="25">
        <f t="shared" si="18"/>
        <v>513.73160000000007</v>
      </c>
      <c r="K145" s="32"/>
      <c r="L145" s="31"/>
      <c r="M145" s="101" t="s">
        <v>5176</v>
      </c>
      <c r="N145" s="101" t="s">
        <v>5176</v>
      </c>
      <c r="O145" s="101">
        <v>4.5369999999999999</v>
      </c>
      <c r="P145" s="101">
        <v>348.46199999999999</v>
      </c>
      <c r="Q145" s="101">
        <v>26.512</v>
      </c>
      <c r="R145" s="101" t="s">
        <v>5176</v>
      </c>
      <c r="S145" s="101" t="s">
        <v>5176</v>
      </c>
      <c r="T145" s="101" t="s">
        <v>5176</v>
      </c>
      <c r="U145" s="101">
        <v>2542.1460000000002</v>
      </c>
    </row>
    <row r="146" spans="1:21" x14ac:dyDescent="0.25">
      <c r="A146" s="5" t="s">
        <v>4823</v>
      </c>
      <c r="B146" s="60" t="s">
        <v>1868</v>
      </c>
      <c r="C146" s="60" t="s">
        <v>4826</v>
      </c>
      <c r="D146" s="94">
        <v>1</v>
      </c>
      <c r="E146" s="60" t="s">
        <v>5285</v>
      </c>
      <c r="F146" s="31">
        <f t="shared" si="16"/>
        <v>841.35633333333328</v>
      </c>
      <c r="G146" s="25">
        <f t="shared" si="17"/>
        <v>191.16149999999999</v>
      </c>
      <c r="H146" s="32"/>
      <c r="I146" s="31"/>
      <c r="J146" s="25">
        <f t="shared" si="18"/>
        <v>530.50319999999999</v>
      </c>
      <c r="K146" s="32"/>
      <c r="L146" s="31"/>
      <c r="M146" s="101">
        <v>226.434</v>
      </c>
      <c r="N146" s="101">
        <v>355.19</v>
      </c>
      <c r="O146" s="101" t="s">
        <v>5176</v>
      </c>
      <c r="P146" s="101">
        <v>183.02199999999999</v>
      </c>
      <c r="Q146" s="101">
        <v>125.761</v>
      </c>
      <c r="R146" s="101">
        <v>2.6859999999999999</v>
      </c>
      <c r="S146" s="101">
        <v>744</v>
      </c>
      <c r="T146" s="101">
        <v>789.53399999999999</v>
      </c>
      <c r="U146" s="101">
        <v>990.53499999999997</v>
      </c>
    </row>
    <row r="147" spans="1:21" x14ac:dyDescent="0.25">
      <c r="A147" s="5" t="s">
        <v>4823</v>
      </c>
      <c r="B147" s="60" t="s">
        <v>283</v>
      </c>
      <c r="C147" s="60" t="s">
        <v>4913</v>
      </c>
      <c r="D147" s="94">
        <v>18</v>
      </c>
      <c r="E147" s="60" t="s">
        <v>9752</v>
      </c>
      <c r="F147" s="31">
        <f t="shared" si="16"/>
        <v>835.12733333333335</v>
      </c>
      <c r="G147" s="25">
        <f t="shared" si="17"/>
        <v>88.651749999999993</v>
      </c>
      <c r="H147" s="32"/>
      <c r="I147" s="31"/>
      <c r="J147" s="25">
        <f t="shared" si="18"/>
        <v>650.89319999999998</v>
      </c>
      <c r="K147" s="32"/>
      <c r="L147" s="31"/>
      <c r="M147" s="101">
        <v>27.594000000000001</v>
      </c>
      <c r="N147" s="101">
        <v>22.292000000000002</v>
      </c>
      <c r="O147" s="101">
        <v>131.75700000000001</v>
      </c>
      <c r="P147" s="101">
        <v>172.964</v>
      </c>
      <c r="Q147" s="101">
        <v>747.16600000000005</v>
      </c>
      <c r="R147" s="101">
        <v>1.9179999999999999</v>
      </c>
      <c r="S147" s="101">
        <v>29</v>
      </c>
      <c r="T147" s="101">
        <v>234.34899999999999</v>
      </c>
      <c r="U147" s="101">
        <v>2242.0329999999999</v>
      </c>
    </row>
    <row r="148" spans="1:21" x14ac:dyDescent="0.25">
      <c r="A148" s="5" t="s">
        <v>4823</v>
      </c>
      <c r="B148" s="60" t="s">
        <v>3783</v>
      </c>
      <c r="C148" s="60" t="s">
        <v>4849</v>
      </c>
      <c r="D148" s="94">
        <v>5</v>
      </c>
      <c r="E148" s="60" t="s">
        <v>5937</v>
      </c>
      <c r="F148" s="31">
        <f t="shared" si="16"/>
        <v>819.14166666666677</v>
      </c>
      <c r="G148" s="25">
        <f t="shared" si="17"/>
        <v>862.48350000000005</v>
      </c>
      <c r="H148" s="32"/>
      <c r="I148" s="31"/>
      <c r="J148" s="25">
        <f t="shared" si="18"/>
        <v>491.48500000000001</v>
      </c>
      <c r="K148" s="32"/>
      <c r="L148" s="31"/>
      <c r="M148" s="101">
        <v>1041.309</v>
      </c>
      <c r="N148" s="101">
        <v>915.096</v>
      </c>
      <c r="O148" s="101">
        <v>714.23299999999995</v>
      </c>
      <c r="P148" s="101">
        <v>779.29600000000005</v>
      </c>
      <c r="Q148" s="101" t="s">
        <v>5176</v>
      </c>
      <c r="R148" s="101" t="s">
        <v>5176</v>
      </c>
      <c r="S148" s="101">
        <v>803</v>
      </c>
      <c r="T148" s="101">
        <v>415.23500000000001</v>
      </c>
      <c r="U148" s="101">
        <v>1239.19</v>
      </c>
    </row>
    <row r="149" spans="1:21" x14ac:dyDescent="0.25">
      <c r="A149" s="5" t="s">
        <v>4823</v>
      </c>
      <c r="B149" s="60" t="s">
        <v>207</v>
      </c>
      <c r="C149" s="60" t="s">
        <v>4916</v>
      </c>
      <c r="D149" s="94">
        <v>20</v>
      </c>
      <c r="E149" s="60" t="s">
        <v>9882</v>
      </c>
      <c r="F149" s="31">
        <f t="shared" si="16"/>
        <v>802.15200000000004</v>
      </c>
      <c r="G149" s="25">
        <f t="shared" si="17"/>
        <v>1689.8685</v>
      </c>
      <c r="H149" s="32"/>
      <c r="I149" s="31"/>
      <c r="J149" s="25">
        <f t="shared" si="18"/>
        <v>876.95779999999991</v>
      </c>
      <c r="K149" s="32"/>
      <c r="L149" s="31"/>
      <c r="M149" s="101">
        <v>192.423</v>
      </c>
      <c r="N149" s="101">
        <v>702.40700000000004</v>
      </c>
      <c r="O149" s="101">
        <v>249.46899999999999</v>
      </c>
      <c r="P149" s="101">
        <v>5615.1750000000002</v>
      </c>
      <c r="Q149" s="101">
        <v>1975.6569999999999</v>
      </c>
      <c r="R149" s="101">
        <v>2.6760000000000002</v>
      </c>
      <c r="S149" s="101">
        <v>702</v>
      </c>
      <c r="T149" s="101">
        <v>1330.7260000000001</v>
      </c>
      <c r="U149" s="101">
        <v>373.73</v>
      </c>
    </row>
    <row r="150" spans="1:21" x14ac:dyDescent="0.25">
      <c r="A150" s="5" t="s">
        <v>4823</v>
      </c>
      <c r="B150" s="60" t="s">
        <v>37</v>
      </c>
      <c r="C150" s="60" t="s">
        <v>4897</v>
      </c>
      <c r="D150" s="94">
        <v>15</v>
      </c>
      <c r="E150" s="60" t="s">
        <v>8338</v>
      </c>
      <c r="F150" s="31">
        <f t="shared" si="16"/>
        <v>766.59933333333345</v>
      </c>
      <c r="G150" s="25">
        <f t="shared" si="17"/>
        <v>235.12625000000003</v>
      </c>
      <c r="H150" s="32"/>
      <c r="I150" s="31"/>
      <c r="J150" s="25">
        <f t="shared" si="18"/>
        <v>671.60020000000009</v>
      </c>
      <c r="K150" s="32"/>
      <c r="L150" s="31"/>
      <c r="M150" s="101">
        <v>58.655000000000001</v>
      </c>
      <c r="N150" s="101">
        <v>218.00200000000001</v>
      </c>
      <c r="O150" s="101">
        <v>269.48599999999999</v>
      </c>
      <c r="P150" s="101">
        <v>394.36200000000002</v>
      </c>
      <c r="Q150" s="101">
        <v>1012.109</v>
      </c>
      <c r="R150" s="101">
        <v>46.094000000000001</v>
      </c>
      <c r="S150" s="101">
        <v>155</v>
      </c>
      <c r="T150" s="101">
        <v>24.978000000000002</v>
      </c>
      <c r="U150" s="101">
        <v>2119.8200000000002</v>
      </c>
    </row>
    <row r="151" spans="1:21" x14ac:dyDescent="0.25">
      <c r="A151" s="5" t="s">
        <v>4823</v>
      </c>
      <c r="B151" s="60" t="s">
        <v>102</v>
      </c>
      <c r="C151" s="60" t="s">
        <v>4845</v>
      </c>
      <c r="D151" s="94">
        <v>4</v>
      </c>
      <c r="E151" s="60" t="s">
        <v>5828</v>
      </c>
      <c r="F151" s="31">
        <f t="shared" si="16"/>
        <v>763.2793333333334</v>
      </c>
      <c r="G151" s="25">
        <f t="shared" si="17"/>
        <v>0.25900000000000001</v>
      </c>
      <c r="H151" s="32"/>
      <c r="I151" s="31"/>
      <c r="J151" s="25">
        <f t="shared" si="18"/>
        <v>493.58260000000001</v>
      </c>
      <c r="K151" s="32"/>
      <c r="L151" s="31"/>
      <c r="M151" s="101">
        <v>0.68899999999999995</v>
      </c>
      <c r="N151" s="101" t="s">
        <v>5176</v>
      </c>
      <c r="O151" s="101">
        <v>0.34699999999999998</v>
      </c>
      <c r="P151" s="101" t="s">
        <v>5176</v>
      </c>
      <c r="Q151" s="101">
        <v>178.07499999999999</v>
      </c>
      <c r="R151" s="101">
        <v>0</v>
      </c>
      <c r="S151" s="101">
        <v>1409</v>
      </c>
      <c r="T151" s="101">
        <v>75.507000000000005</v>
      </c>
      <c r="U151" s="101">
        <v>805.33100000000002</v>
      </c>
    </row>
    <row r="152" spans="1:21" x14ac:dyDescent="0.25">
      <c r="A152" s="5" t="s">
        <v>4823</v>
      </c>
      <c r="B152" s="60" t="s">
        <v>4338</v>
      </c>
      <c r="C152" s="60" t="s">
        <v>4835</v>
      </c>
      <c r="D152" s="94">
        <v>2</v>
      </c>
      <c r="E152" s="60" t="s">
        <v>5580</v>
      </c>
      <c r="F152" s="31">
        <f t="shared" si="16"/>
        <v>763.06566666666674</v>
      </c>
      <c r="G152" s="25">
        <f t="shared" si="17"/>
        <v>59.075000000000003</v>
      </c>
      <c r="H152" s="32"/>
      <c r="I152" s="31"/>
      <c r="J152" s="25">
        <f t="shared" si="18"/>
        <v>1453.8514</v>
      </c>
      <c r="K152" s="32"/>
      <c r="L152" s="31"/>
      <c r="M152" s="101" t="s">
        <v>5176</v>
      </c>
      <c r="N152" s="101" t="s">
        <v>5176</v>
      </c>
      <c r="O152" s="101">
        <v>236.3</v>
      </c>
      <c r="P152" s="101" t="s">
        <v>5176</v>
      </c>
      <c r="Q152" s="101">
        <v>508.04700000000003</v>
      </c>
      <c r="R152" s="101">
        <v>4472.0129999999999</v>
      </c>
      <c r="S152" s="101">
        <v>309</v>
      </c>
      <c r="T152" s="101">
        <v>330.47699999999998</v>
      </c>
      <c r="U152" s="101">
        <v>1649.72</v>
      </c>
    </row>
    <row r="153" spans="1:21" x14ac:dyDescent="0.25">
      <c r="A153" s="5" t="s">
        <v>4823</v>
      </c>
      <c r="B153" s="60" t="s">
        <v>885</v>
      </c>
      <c r="C153" s="60" t="s">
        <v>4907</v>
      </c>
      <c r="D153" s="94">
        <v>16</v>
      </c>
      <c r="E153" s="60" t="s">
        <v>8834</v>
      </c>
      <c r="F153" s="31">
        <f t="shared" si="16"/>
        <v>762.53399999999999</v>
      </c>
      <c r="G153" s="25">
        <f t="shared" si="17"/>
        <v>493.53649999999999</v>
      </c>
      <c r="H153" s="32"/>
      <c r="I153" s="31"/>
      <c r="J153" s="25">
        <f t="shared" si="18"/>
        <v>457.5204</v>
      </c>
      <c r="K153" s="32"/>
      <c r="L153" s="31"/>
      <c r="M153" s="101">
        <v>53.04</v>
      </c>
      <c r="N153" s="101">
        <v>25.766999999999999</v>
      </c>
      <c r="O153" s="101" t="s">
        <v>5176</v>
      </c>
      <c r="P153" s="101">
        <v>1895.3389999999999</v>
      </c>
      <c r="Q153" s="101" t="s">
        <v>5176</v>
      </c>
      <c r="R153" s="101" t="s">
        <v>5176</v>
      </c>
      <c r="S153" s="101">
        <v>1259</v>
      </c>
      <c r="T153" s="101">
        <v>33.962000000000003</v>
      </c>
      <c r="U153" s="101">
        <v>994.64</v>
      </c>
    </row>
    <row r="154" spans="1:21" x14ac:dyDescent="0.25">
      <c r="A154" s="5" t="s">
        <v>4823</v>
      </c>
      <c r="B154" s="60" t="s">
        <v>790</v>
      </c>
      <c r="C154" s="60" t="s">
        <v>4863</v>
      </c>
      <c r="D154" s="94">
        <v>7</v>
      </c>
      <c r="E154" s="60" t="s">
        <v>6766</v>
      </c>
      <c r="F154" s="31">
        <f t="shared" si="16"/>
        <v>759.33333333333337</v>
      </c>
      <c r="G154" s="25">
        <f t="shared" si="17"/>
        <v>0.06</v>
      </c>
      <c r="H154" s="32"/>
      <c r="I154" s="31"/>
      <c r="J154" s="25">
        <f t="shared" si="18"/>
        <v>456.34899999999999</v>
      </c>
      <c r="K154" s="32"/>
      <c r="L154" s="31"/>
      <c r="M154" s="101" t="s">
        <v>5176</v>
      </c>
      <c r="N154" s="101">
        <v>0.24</v>
      </c>
      <c r="O154" s="101" t="s">
        <v>5176</v>
      </c>
      <c r="P154" s="101" t="s">
        <v>5176</v>
      </c>
      <c r="Q154" s="101">
        <v>3.7450000000000001</v>
      </c>
      <c r="R154" s="101" t="s">
        <v>5176</v>
      </c>
      <c r="S154" s="101">
        <v>2278</v>
      </c>
      <c r="T154" s="101" t="s">
        <v>5176</v>
      </c>
      <c r="U154" s="101" t="s">
        <v>5176</v>
      </c>
    </row>
    <row r="155" spans="1:21" x14ac:dyDescent="0.25">
      <c r="A155" s="5" t="s">
        <v>4823</v>
      </c>
      <c r="B155" s="60" t="s">
        <v>918</v>
      </c>
      <c r="C155" s="60" t="s">
        <v>4910</v>
      </c>
      <c r="D155" s="94">
        <v>17</v>
      </c>
      <c r="E155" s="60" t="s">
        <v>9514</v>
      </c>
      <c r="F155" s="31">
        <f t="shared" si="16"/>
        <v>752.49600000000009</v>
      </c>
      <c r="G155" s="25">
        <f t="shared" si="17"/>
        <v>157.44999999999999</v>
      </c>
      <c r="H155" s="32"/>
      <c r="I155" s="31"/>
      <c r="J155" s="25">
        <f t="shared" si="18"/>
        <v>717.24540000000002</v>
      </c>
      <c r="K155" s="32"/>
      <c r="L155" s="31"/>
      <c r="M155" s="101">
        <v>154.62100000000001</v>
      </c>
      <c r="N155" s="101">
        <v>143.92599999999999</v>
      </c>
      <c r="O155" s="101">
        <v>224.71299999999999</v>
      </c>
      <c r="P155" s="101">
        <v>106.54</v>
      </c>
      <c r="Q155" s="101">
        <v>1123.0820000000001</v>
      </c>
      <c r="R155" s="101">
        <v>205.65700000000001</v>
      </c>
      <c r="S155" s="101">
        <v>77</v>
      </c>
      <c r="T155" s="101">
        <v>600.654</v>
      </c>
      <c r="U155" s="101">
        <v>1579.8340000000001</v>
      </c>
    </row>
    <row r="156" spans="1:21" x14ac:dyDescent="0.25">
      <c r="A156" s="5" t="s">
        <v>4823</v>
      </c>
      <c r="B156" s="60" t="s">
        <v>902</v>
      </c>
      <c r="C156" s="60" t="s">
        <v>4838</v>
      </c>
      <c r="D156" s="94">
        <v>3</v>
      </c>
      <c r="E156" s="60" t="s">
        <v>5647</v>
      </c>
      <c r="F156" s="31">
        <f t="shared" si="16"/>
        <v>746.84333333333325</v>
      </c>
      <c r="G156" s="25">
        <f t="shared" si="17"/>
        <v>1.8249999999999999E-2</v>
      </c>
      <c r="H156" s="32"/>
      <c r="I156" s="31"/>
      <c r="J156" s="25">
        <f t="shared" si="18"/>
        <v>448.56560000000002</v>
      </c>
      <c r="K156" s="32"/>
      <c r="L156" s="31"/>
      <c r="M156" s="101" t="s">
        <v>5176</v>
      </c>
      <c r="N156" s="101" t="s">
        <v>5176</v>
      </c>
      <c r="O156" s="101">
        <v>7.2999999999999995E-2</v>
      </c>
      <c r="P156" s="101" t="s">
        <v>5176</v>
      </c>
      <c r="Q156" s="101">
        <v>2.298</v>
      </c>
      <c r="R156" s="101" t="s">
        <v>5176</v>
      </c>
      <c r="S156" s="101">
        <v>366</v>
      </c>
      <c r="T156" s="101">
        <v>769.19200000000001</v>
      </c>
      <c r="U156" s="101">
        <v>1105.338</v>
      </c>
    </row>
    <row r="157" spans="1:21" x14ac:dyDescent="0.25">
      <c r="A157" s="5" t="s">
        <v>4823</v>
      </c>
      <c r="B157" s="60" t="s">
        <v>55</v>
      </c>
      <c r="C157" s="60" t="s">
        <v>4909</v>
      </c>
      <c r="D157" s="94">
        <v>17</v>
      </c>
      <c r="E157" s="60" t="s">
        <v>9492</v>
      </c>
      <c r="F157" s="31">
        <f t="shared" si="16"/>
        <v>736.45866666666677</v>
      </c>
      <c r="G157" s="25">
        <f t="shared" si="17"/>
        <v>228.40324999999999</v>
      </c>
      <c r="H157" s="32"/>
      <c r="I157" s="31"/>
      <c r="J157" s="25">
        <f t="shared" si="18"/>
        <v>472.97340000000003</v>
      </c>
      <c r="K157" s="32"/>
      <c r="L157" s="31"/>
      <c r="M157" s="101">
        <v>7.7370000000000001</v>
      </c>
      <c r="N157" s="101">
        <v>573.27099999999996</v>
      </c>
      <c r="O157" s="101">
        <v>34.542999999999999</v>
      </c>
      <c r="P157" s="101">
        <v>298.06200000000001</v>
      </c>
      <c r="Q157" s="101">
        <v>155.49100000000001</v>
      </c>
      <c r="R157" s="101">
        <v>0</v>
      </c>
      <c r="S157" s="101">
        <v>83</v>
      </c>
      <c r="T157" s="101">
        <v>237.21700000000001</v>
      </c>
      <c r="U157" s="101">
        <v>1889.1590000000001</v>
      </c>
    </row>
    <row r="158" spans="1:21" x14ac:dyDescent="0.25">
      <c r="A158" s="5" t="s">
        <v>4823</v>
      </c>
      <c r="B158" s="60" t="s">
        <v>108</v>
      </c>
      <c r="C158" s="60" t="s">
        <v>4900</v>
      </c>
      <c r="D158" s="94">
        <v>15</v>
      </c>
      <c r="E158" s="60" t="s">
        <v>8487</v>
      </c>
      <c r="F158" s="31">
        <f t="shared" si="16"/>
        <v>698.96900000000005</v>
      </c>
      <c r="G158" s="25">
        <f t="shared" si="17"/>
        <v>1145.7049999999999</v>
      </c>
      <c r="H158" s="32"/>
      <c r="I158" s="31"/>
      <c r="J158" s="25">
        <f t="shared" si="18"/>
        <v>563.48700000000008</v>
      </c>
      <c r="K158" s="32"/>
      <c r="L158" s="31"/>
      <c r="M158" s="101">
        <v>876.37900000000002</v>
      </c>
      <c r="N158" s="101">
        <v>1914.683</v>
      </c>
      <c r="O158" s="101">
        <v>1213.8109999999999</v>
      </c>
      <c r="P158" s="101">
        <v>577.947</v>
      </c>
      <c r="Q158" s="101">
        <v>358.16199999999998</v>
      </c>
      <c r="R158" s="101">
        <v>362.36599999999999</v>
      </c>
      <c r="S158" s="101">
        <v>848</v>
      </c>
      <c r="T158" s="101">
        <v>631.79</v>
      </c>
      <c r="U158" s="101">
        <v>617.11699999999996</v>
      </c>
    </row>
    <row r="159" spans="1:21" x14ac:dyDescent="0.25">
      <c r="A159" s="5" t="s">
        <v>4823</v>
      </c>
      <c r="B159" s="60" t="s">
        <v>2346</v>
      </c>
      <c r="C159" s="60" t="s">
        <v>4851</v>
      </c>
      <c r="D159" s="94">
        <v>6</v>
      </c>
      <c r="E159" s="60" t="s">
        <v>6045</v>
      </c>
      <c r="F159" s="31">
        <f t="shared" si="16"/>
        <v>690.64199999999994</v>
      </c>
      <c r="G159" s="25">
        <f t="shared" si="17"/>
        <v>0</v>
      </c>
      <c r="H159" s="32"/>
      <c r="I159" s="31"/>
      <c r="J159" s="25">
        <f t="shared" si="18"/>
        <v>414.3852</v>
      </c>
      <c r="K159" s="32"/>
      <c r="L159" s="31"/>
      <c r="M159" s="101" t="s">
        <v>5176</v>
      </c>
      <c r="N159" s="101" t="s">
        <v>5176</v>
      </c>
      <c r="O159" s="101" t="s">
        <v>5176</v>
      </c>
      <c r="P159" s="101" t="s">
        <v>5176</v>
      </c>
      <c r="Q159" s="101" t="s">
        <v>5176</v>
      </c>
      <c r="R159" s="101" t="s">
        <v>5176</v>
      </c>
      <c r="S159" s="101" t="s">
        <v>5176</v>
      </c>
      <c r="T159" s="101" t="s">
        <v>5176</v>
      </c>
      <c r="U159" s="101">
        <v>2071.9259999999999</v>
      </c>
    </row>
    <row r="160" spans="1:21" x14ac:dyDescent="0.25">
      <c r="A160" s="5" t="s">
        <v>4823</v>
      </c>
      <c r="B160" s="60" t="s">
        <v>304</v>
      </c>
      <c r="C160" s="60" t="s">
        <v>4907</v>
      </c>
      <c r="D160" s="94">
        <v>16</v>
      </c>
      <c r="E160" s="60" t="s">
        <v>8850</v>
      </c>
      <c r="F160" s="31">
        <f t="shared" ref="F160:F223" si="19">SUM(S160:U160)/3</f>
        <v>678.53200000000004</v>
      </c>
      <c r="G160" s="25">
        <f t="shared" ref="G160:G223" si="20">SUM(M160:P160)/4</f>
        <v>76.478499999999997</v>
      </c>
      <c r="H160" s="32"/>
      <c r="I160" s="31"/>
      <c r="J160" s="25">
        <f t="shared" ref="J160:J223" si="21">SUM(Q160:U160)/5</f>
        <v>410.11520000000002</v>
      </c>
      <c r="K160" s="32"/>
      <c r="L160" s="31"/>
      <c r="M160" s="101">
        <v>21.760999999999999</v>
      </c>
      <c r="N160" s="101">
        <v>8.2010000000000005</v>
      </c>
      <c r="O160" s="101">
        <v>99.313999999999993</v>
      </c>
      <c r="P160" s="101">
        <v>176.63800000000001</v>
      </c>
      <c r="Q160" s="101">
        <v>14.98</v>
      </c>
      <c r="R160" s="101" t="s">
        <v>5176</v>
      </c>
      <c r="S160" s="101">
        <v>259</v>
      </c>
      <c r="T160" s="101">
        <v>799.98</v>
      </c>
      <c r="U160" s="101">
        <v>976.61599999999999</v>
      </c>
    </row>
    <row r="161" spans="1:21" x14ac:dyDescent="0.25">
      <c r="A161" s="5" t="s">
        <v>4823</v>
      </c>
      <c r="B161" s="60" t="s">
        <v>3711</v>
      </c>
      <c r="C161" s="60" t="s">
        <v>4846</v>
      </c>
      <c r="D161" s="94">
        <v>4</v>
      </c>
      <c r="E161" s="60" t="s">
        <v>5843</v>
      </c>
      <c r="F161" s="31">
        <f t="shared" si="19"/>
        <v>668.98866666666663</v>
      </c>
      <c r="G161" s="25">
        <f t="shared" si="20"/>
        <v>916.74399999999991</v>
      </c>
      <c r="H161" s="32"/>
      <c r="I161" s="31"/>
      <c r="J161" s="25">
        <f t="shared" si="21"/>
        <v>630.45579999999995</v>
      </c>
      <c r="K161" s="32"/>
      <c r="L161" s="31"/>
      <c r="M161" s="101">
        <v>742.928</v>
      </c>
      <c r="N161" s="101">
        <v>1010.634</v>
      </c>
      <c r="O161" s="101">
        <v>1034.587</v>
      </c>
      <c r="P161" s="101">
        <v>878.827</v>
      </c>
      <c r="Q161" s="101">
        <v>574.65899999999999</v>
      </c>
      <c r="R161" s="101">
        <v>570.654</v>
      </c>
      <c r="S161" s="101">
        <v>442</v>
      </c>
      <c r="T161" s="101">
        <v>1153.6099999999999</v>
      </c>
      <c r="U161" s="101">
        <v>411.35599999999999</v>
      </c>
    </row>
    <row r="162" spans="1:21" x14ac:dyDescent="0.25">
      <c r="A162" s="5" t="s">
        <v>4823</v>
      </c>
      <c r="B162" s="60" t="s">
        <v>263</v>
      </c>
      <c r="C162" s="60" t="s">
        <v>4916</v>
      </c>
      <c r="D162" s="94">
        <v>20</v>
      </c>
      <c r="E162" s="60" t="s">
        <v>9876</v>
      </c>
      <c r="F162" s="31">
        <f t="shared" si="19"/>
        <v>655.70733333333339</v>
      </c>
      <c r="G162" s="25">
        <f t="shared" si="20"/>
        <v>83.746750000000006</v>
      </c>
      <c r="H162" s="32"/>
      <c r="I162" s="31"/>
      <c r="J162" s="25">
        <f t="shared" si="21"/>
        <v>409.83100000000002</v>
      </c>
      <c r="K162" s="32"/>
      <c r="L162" s="31"/>
      <c r="M162" s="101">
        <v>1.0760000000000001</v>
      </c>
      <c r="N162" s="101">
        <v>85.808999999999997</v>
      </c>
      <c r="O162" s="101">
        <v>0.85499999999999998</v>
      </c>
      <c r="P162" s="101">
        <v>247.24700000000001</v>
      </c>
      <c r="Q162" s="101">
        <v>81.968000000000004</v>
      </c>
      <c r="R162" s="101">
        <v>6.5000000000000002E-2</v>
      </c>
      <c r="S162" s="101">
        <v>14</v>
      </c>
      <c r="T162" s="101">
        <v>1.873</v>
      </c>
      <c r="U162" s="101">
        <v>1951.249</v>
      </c>
    </row>
    <row r="163" spans="1:21" x14ac:dyDescent="0.25">
      <c r="A163" s="5" t="s">
        <v>4823</v>
      </c>
      <c r="B163" s="60" t="s">
        <v>237</v>
      </c>
      <c r="C163" s="60" t="s">
        <v>4833</v>
      </c>
      <c r="D163" s="94">
        <v>2</v>
      </c>
      <c r="E163" s="60" t="s">
        <v>5206</v>
      </c>
      <c r="F163" s="31">
        <f t="shared" si="19"/>
        <v>647.61933333333332</v>
      </c>
      <c r="G163" s="25">
        <f t="shared" si="20"/>
        <v>52.426500000000004</v>
      </c>
      <c r="H163" s="32"/>
      <c r="I163" s="31"/>
      <c r="J163" s="25">
        <f t="shared" si="21"/>
        <v>2275.6801999999998</v>
      </c>
      <c r="K163" s="32"/>
      <c r="L163" s="31"/>
      <c r="M163" s="101">
        <v>22.294</v>
      </c>
      <c r="N163" s="101">
        <v>26.285</v>
      </c>
      <c r="O163" s="101">
        <v>0.81499999999999995</v>
      </c>
      <c r="P163" s="101">
        <v>160.31200000000001</v>
      </c>
      <c r="Q163" s="101">
        <v>6459.1980000000003</v>
      </c>
      <c r="R163" s="101">
        <v>2976.3449999999998</v>
      </c>
      <c r="S163" s="101">
        <v>1824</v>
      </c>
      <c r="T163" s="101" t="s">
        <v>5176</v>
      </c>
      <c r="U163" s="101">
        <v>118.858</v>
      </c>
    </row>
    <row r="164" spans="1:21" x14ac:dyDescent="0.25">
      <c r="A164" s="5" t="s">
        <v>4823</v>
      </c>
      <c r="B164" s="60" t="s">
        <v>2277</v>
      </c>
      <c r="C164" s="60" t="s">
        <v>4907</v>
      </c>
      <c r="D164" s="94">
        <v>16</v>
      </c>
      <c r="E164" s="60" t="s">
        <v>8860</v>
      </c>
      <c r="F164" s="31">
        <f t="shared" si="19"/>
        <v>643.2886666666667</v>
      </c>
      <c r="G164" s="25">
        <f t="shared" si="20"/>
        <v>0.14349999999999999</v>
      </c>
      <c r="H164" s="32"/>
      <c r="I164" s="31"/>
      <c r="J164" s="25">
        <f t="shared" si="21"/>
        <v>387.1848</v>
      </c>
      <c r="K164" s="32"/>
      <c r="L164" s="31"/>
      <c r="M164" s="101">
        <v>0.57399999999999995</v>
      </c>
      <c r="N164" s="101" t="s">
        <v>5176</v>
      </c>
      <c r="O164" s="101" t="s">
        <v>5176</v>
      </c>
      <c r="P164" s="101" t="s">
        <v>5176</v>
      </c>
      <c r="Q164" s="101">
        <v>6.0579999999999998</v>
      </c>
      <c r="R164" s="101" t="s">
        <v>5176</v>
      </c>
      <c r="S164" s="101">
        <v>1758</v>
      </c>
      <c r="T164" s="101">
        <v>171.86600000000001</v>
      </c>
      <c r="U164" s="101" t="s">
        <v>5176</v>
      </c>
    </row>
    <row r="165" spans="1:21" x14ac:dyDescent="0.25">
      <c r="A165" s="5" t="s">
        <v>4823</v>
      </c>
      <c r="B165" s="60" t="s">
        <v>4251</v>
      </c>
      <c r="C165" s="60" t="s">
        <v>4908</v>
      </c>
      <c r="D165" s="94">
        <v>16</v>
      </c>
      <c r="E165" s="60" t="s">
        <v>9339</v>
      </c>
      <c r="F165" s="31">
        <f t="shared" si="19"/>
        <v>637.45333333333326</v>
      </c>
      <c r="G165" s="25">
        <f t="shared" si="20"/>
        <v>389.56475</v>
      </c>
      <c r="H165" s="32"/>
      <c r="I165" s="31"/>
      <c r="J165" s="25">
        <f t="shared" si="21"/>
        <v>698.81979999999999</v>
      </c>
      <c r="K165" s="32"/>
      <c r="L165" s="31"/>
      <c r="M165" s="101">
        <v>75.001999999999995</v>
      </c>
      <c r="N165" s="101">
        <v>246.108</v>
      </c>
      <c r="O165" s="101">
        <v>742.12</v>
      </c>
      <c r="P165" s="101">
        <v>495.029</v>
      </c>
      <c r="Q165" s="101">
        <v>1581.739</v>
      </c>
      <c r="R165" s="101" t="s">
        <v>5176</v>
      </c>
      <c r="S165" s="101" t="s">
        <v>5176</v>
      </c>
      <c r="T165" s="101" t="s">
        <v>5176</v>
      </c>
      <c r="U165" s="101">
        <v>1912.36</v>
      </c>
    </row>
    <row r="166" spans="1:21" x14ac:dyDescent="0.25">
      <c r="A166" s="5" t="s">
        <v>4823</v>
      </c>
      <c r="B166" s="60" t="s">
        <v>1223</v>
      </c>
      <c r="C166" s="60" t="s">
        <v>4897</v>
      </c>
      <c r="D166" s="94">
        <v>15</v>
      </c>
      <c r="E166" s="60" t="s">
        <v>8376</v>
      </c>
      <c r="F166" s="31">
        <f t="shared" si="19"/>
        <v>618.68399999999997</v>
      </c>
      <c r="G166" s="25">
        <f t="shared" si="20"/>
        <v>19.658000000000001</v>
      </c>
      <c r="H166" s="32"/>
      <c r="I166" s="31"/>
      <c r="J166" s="25">
        <f t="shared" si="21"/>
        <v>371.21039999999999</v>
      </c>
      <c r="K166" s="32"/>
      <c r="L166" s="31"/>
      <c r="M166" s="101">
        <v>3.9039999999999999</v>
      </c>
      <c r="N166" s="101">
        <v>0.42699999999999999</v>
      </c>
      <c r="O166" s="101">
        <v>74.031000000000006</v>
      </c>
      <c r="P166" s="101">
        <v>0.27</v>
      </c>
      <c r="Q166" s="101" t="s">
        <v>5176</v>
      </c>
      <c r="R166" s="101">
        <v>0</v>
      </c>
      <c r="S166" s="101" t="s">
        <v>5176</v>
      </c>
      <c r="T166" s="101">
        <v>8.9999999999999993E-3</v>
      </c>
      <c r="U166" s="101">
        <v>1856.0429999999999</v>
      </c>
    </row>
    <row r="167" spans="1:21" x14ac:dyDescent="0.25">
      <c r="A167" s="5" t="s">
        <v>4823</v>
      </c>
      <c r="B167" s="60" t="s">
        <v>3628</v>
      </c>
      <c r="C167" s="60" t="s">
        <v>4912</v>
      </c>
      <c r="D167" s="94">
        <v>17</v>
      </c>
      <c r="E167" s="60" t="s">
        <v>9598</v>
      </c>
      <c r="F167" s="31">
        <f t="shared" si="19"/>
        <v>615.83166666666659</v>
      </c>
      <c r="G167" s="25">
        <f t="shared" si="20"/>
        <v>0.3715</v>
      </c>
      <c r="H167" s="32"/>
      <c r="I167" s="31"/>
      <c r="J167" s="25">
        <f t="shared" si="21"/>
        <v>369.49899999999997</v>
      </c>
      <c r="K167" s="32"/>
      <c r="L167" s="31"/>
      <c r="M167" s="101" t="s">
        <v>5176</v>
      </c>
      <c r="N167" s="101" t="s">
        <v>5176</v>
      </c>
      <c r="O167" s="101" t="s">
        <v>5176</v>
      </c>
      <c r="P167" s="101">
        <v>1.486</v>
      </c>
      <c r="Q167" s="101" t="s">
        <v>5176</v>
      </c>
      <c r="R167" s="101" t="s">
        <v>5176</v>
      </c>
      <c r="S167" s="101">
        <v>1802</v>
      </c>
      <c r="T167" s="101" t="s">
        <v>5176</v>
      </c>
      <c r="U167" s="101">
        <v>45.494999999999997</v>
      </c>
    </row>
    <row r="168" spans="1:21" x14ac:dyDescent="0.25">
      <c r="A168" s="5" t="s">
        <v>4823</v>
      </c>
      <c r="B168" s="60" t="s">
        <v>530</v>
      </c>
      <c r="C168" s="60" t="s">
        <v>4907</v>
      </c>
      <c r="D168" s="94">
        <v>16</v>
      </c>
      <c r="E168" s="60" t="s">
        <v>9159</v>
      </c>
      <c r="F168" s="31">
        <f t="shared" si="19"/>
        <v>612.36433333333332</v>
      </c>
      <c r="G168" s="25">
        <f t="shared" si="20"/>
        <v>5.8704999999999998</v>
      </c>
      <c r="H168" s="32"/>
      <c r="I168" s="31"/>
      <c r="J168" s="25">
        <f t="shared" si="21"/>
        <v>372.01080000000002</v>
      </c>
      <c r="K168" s="32"/>
      <c r="L168" s="31"/>
      <c r="M168" s="101">
        <v>5.2629999999999999</v>
      </c>
      <c r="N168" s="101">
        <v>7.3159999999999998</v>
      </c>
      <c r="O168" s="101">
        <v>3.63</v>
      </c>
      <c r="P168" s="101">
        <v>7.2729999999999997</v>
      </c>
      <c r="Q168" s="101">
        <v>22.690999999999999</v>
      </c>
      <c r="R168" s="101">
        <v>0.27</v>
      </c>
      <c r="S168" s="101">
        <v>3</v>
      </c>
      <c r="T168" s="101">
        <v>0.61299999999999999</v>
      </c>
      <c r="U168" s="101">
        <v>1833.48</v>
      </c>
    </row>
    <row r="169" spans="1:21" x14ac:dyDescent="0.25">
      <c r="A169" s="5" t="s">
        <v>4823</v>
      </c>
      <c r="B169" s="60" t="s">
        <v>544</v>
      </c>
      <c r="C169" s="60" t="s">
        <v>4868</v>
      </c>
      <c r="D169" s="94">
        <v>9</v>
      </c>
      <c r="E169" s="60" t="s">
        <v>7022</v>
      </c>
      <c r="F169" s="31">
        <f t="shared" si="19"/>
        <v>607.55100000000004</v>
      </c>
      <c r="G169" s="25">
        <f t="shared" si="20"/>
        <v>515.04300000000001</v>
      </c>
      <c r="H169" s="32"/>
      <c r="I169" s="31"/>
      <c r="J169" s="25">
        <f t="shared" si="21"/>
        <v>438.32080000000008</v>
      </c>
      <c r="K169" s="32"/>
      <c r="L169" s="31"/>
      <c r="M169" s="101">
        <v>1617.1079999999999</v>
      </c>
      <c r="N169" s="101">
        <v>312.49099999999999</v>
      </c>
      <c r="O169" s="101">
        <v>22.654</v>
      </c>
      <c r="P169" s="101">
        <v>107.919</v>
      </c>
      <c r="Q169" s="101">
        <v>366.49700000000001</v>
      </c>
      <c r="R169" s="101">
        <v>2.4540000000000002</v>
      </c>
      <c r="S169" s="101">
        <v>312</v>
      </c>
      <c r="T169" s="101">
        <v>312.03699999999998</v>
      </c>
      <c r="U169" s="101">
        <v>1198.616</v>
      </c>
    </row>
    <row r="170" spans="1:21" x14ac:dyDescent="0.25">
      <c r="A170" s="5" t="s">
        <v>4823</v>
      </c>
      <c r="B170" s="60" t="s">
        <v>238</v>
      </c>
      <c r="C170" s="60" t="s">
        <v>4907</v>
      </c>
      <c r="D170" s="94">
        <v>16</v>
      </c>
      <c r="E170" s="60" t="s">
        <v>8853</v>
      </c>
      <c r="F170" s="31">
        <f t="shared" si="19"/>
        <v>605.36</v>
      </c>
      <c r="G170" s="25">
        <f t="shared" si="20"/>
        <v>1394.5842499999999</v>
      </c>
      <c r="H170" s="32"/>
      <c r="I170" s="31"/>
      <c r="J170" s="25">
        <f t="shared" si="21"/>
        <v>662.69960000000003</v>
      </c>
      <c r="K170" s="32"/>
      <c r="L170" s="31"/>
      <c r="M170" s="101">
        <v>1155.1980000000001</v>
      </c>
      <c r="N170" s="101">
        <v>1293.4000000000001</v>
      </c>
      <c r="O170" s="101">
        <v>872.721</v>
      </c>
      <c r="P170" s="101">
        <v>2257.018</v>
      </c>
      <c r="Q170" s="101">
        <v>1450.5360000000001</v>
      </c>
      <c r="R170" s="101">
        <v>46.881999999999998</v>
      </c>
      <c r="S170" s="101">
        <v>816</v>
      </c>
      <c r="T170" s="101">
        <v>438.62700000000001</v>
      </c>
      <c r="U170" s="101">
        <v>561.45299999999997</v>
      </c>
    </row>
    <row r="171" spans="1:21" x14ac:dyDescent="0.25">
      <c r="A171" s="5" t="s">
        <v>4823</v>
      </c>
      <c r="B171" s="60" t="s">
        <v>3827</v>
      </c>
      <c r="C171" s="60" t="s">
        <v>4831</v>
      </c>
      <c r="D171" s="94">
        <v>2</v>
      </c>
      <c r="E171" s="60" t="s">
        <v>5453</v>
      </c>
      <c r="F171" s="31">
        <f t="shared" si="19"/>
        <v>601.6973333333334</v>
      </c>
      <c r="G171" s="25">
        <f t="shared" si="20"/>
        <v>73.36975000000001</v>
      </c>
      <c r="H171" s="32"/>
      <c r="I171" s="31"/>
      <c r="J171" s="25">
        <f t="shared" si="21"/>
        <v>376.62079999999997</v>
      </c>
      <c r="K171" s="32"/>
      <c r="L171" s="31"/>
      <c r="M171" s="101" t="s">
        <v>5176</v>
      </c>
      <c r="N171" s="101">
        <v>150.74700000000001</v>
      </c>
      <c r="O171" s="101">
        <v>140.756</v>
      </c>
      <c r="P171" s="101">
        <v>1.976</v>
      </c>
      <c r="Q171" s="101">
        <v>78.012</v>
      </c>
      <c r="R171" s="101" t="s">
        <v>5176</v>
      </c>
      <c r="S171" s="101">
        <v>331</v>
      </c>
      <c r="T171" s="101">
        <v>919.18200000000002</v>
      </c>
      <c r="U171" s="101">
        <v>554.91</v>
      </c>
    </row>
    <row r="172" spans="1:21" x14ac:dyDescent="0.25">
      <c r="A172" s="5" t="s">
        <v>4823</v>
      </c>
      <c r="B172" s="60" t="s">
        <v>251</v>
      </c>
      <c r="C172" s="60" t="s">
        <v>4910</v>
      </c>
      <c r="D172" s="94">
        <v>17</v>
      </c>
      <c r="E172" s="60" t="s">
        <v>9517</v>
      </c>
      <c r="F172" s="31">
        <f t="shared" si="19"/>
        <v>587.60199999999998</v>
      </c>
      <c r="G172" s="25">
        <f t="shared" si="20"/>
        <v>1990.20775</v>
      </c>
      <c r="H172" s="32"/>
      <c r="I172" s="31"/>
      <c r="J172" s="25">
        <f t="shared" si="21"/>
        <v>1724.8081999999999</v>
      </c>
      <c r="K172" s="32"/>
      <c r="L172" s="31"/>
      <c r="M172" s="101">
        <v>324.01400000000001</v>
      </c>
      <c r="N172" s="101">
        <v>2123.654</v>
      </c>
      <c r="O172" s="101">
        <v>1138.6880000000001</v>
      </c>
      <c r="P172" s="101">
        <v>4374.4750000000004</v>
      </c>
      <c r="Q172" s="101">
        <v>6755.3909999999996</v>
      </c>
      <c r="R172" s="101">
        <v>105.84399999999999</v>
      </c>
      <c r="S172" s="101">
        <v>1208</v>
      </c>
      <c r="T172" s="101">
        <v>362.90800000000002</v>
      </c>
      <c r="U172" s="101">
        <v>191.898</v>
      </c>
    </row>
    <row r="173" spans="1:21" x14ac:dyDescent="0.25">
      <c r="A173" s="5" t="s">
        <v>4823</v>
      </c>
      <c r="B173" s="60" t="s">
        <v>21</v>
      </c>
      <c r="C173" s="60" t="s">
        <v>4845</v>
      </c>
      <c r="D173" s="94">
        <v>4</v>
      </c>
      <c r="E173" s="60" t="s">
        <v>5815</v>
      </c>
      <c r="F173" s="31">
        <f t="shared" si="19"/>
        <v>584.37833333333333</v>
      </c>
      <c r="G173" s="25">
        <f t="shared" si="20"/>
        <v>8.6684999999999999</v>
      </c>
      <c r="H173" s="32"/>
      <c r="I173" s="31"/>
      <c r="J173" s="25">
        <f t="shared" si="21"/>
        <v>352.0172</v>
      </c>
      <c r="K173" s="32"/>
      <c r="L173" s="31"/>
      <c r="M173" s="101">
        <v>7.0999999999999994E-2</v>
      </c>
      <c r="N173" s="101" t="s">
        <v>5176</v>
      </c>
      <c r="O173" s="101">
        <v>14.901</v>
      </c>
      <c r="P173" s="101">
        <v>19.702000000000002</v>
      </c>
      <c r="Q173" s="101" t="s">
        <v>5176</v>
      </c>
      <c r="R173" s="101">
        <v>6.9509999999999996</v>
      </c>
      <c r="S173" s="101">
        <v>63</v>
      </c>
      <c r="T173" s="101">
        <v>457.64499999999998</v>
      </c>
      <c r="U173" s="101">
        <v>1232.49</v>
      </c>
    </row>
    <row r="174" spans="1:21" x14ac:dyDescent="0.25">
      <c r="A174" s="5" t="s">
        <v>4823</v>
      </c>
      <c r="B174" s="60" t="s">
        <v>2501</v>
      </c>
      <c r="C174" s="60" t="s">
        <v>4906</v>
      </c>
      <c r="D174" s="94">
        <v>15</v>
      </c>
      <c r="E174" s="60" t="s">
        <v>8665</v>
      </c>
      <c r="F174" s="31">
        <f t="shared" si="19"/>
        <v>579.12099999999998</v>
      </c>
      <c r="G174" s="25">
        <f t="shared" si="20"/>
        <v>0.33450000000000002</v>
      </c>
      <c r="H174" s="32"/>
      <c r="I174" s="31"/>
      <c r="J174" s="25">
        <f t="shared" si="21"/>
        <v>347.4726</v>
      </c>
      <c r="K174" s="32"/>
      <c r="L174" s="31"/>
      <c r="M174" s="101" t="s">
        <v>5176</v>
      </c>
      <c r="N174" s="101" t="s">
        <v>5176</v>
      </c>
      <c r="O174" s="101" t="s">
        <v>5176</v>
      </c>
      <c r="P174" s="101">
        <v>1.3380000000000001</v>
      </c>
      <c r="Q174" s="101" t="s">
        <v>5176</v>
      </c>
      <c r="R174" s="101" t="s">
        <v>5176</v>
      </c>
      <c r="S174" s="101" t="s">
        <v>5176</v>
      </c>
      <c r="T174" s="101">
        <v>1737.3630000000001</v>
      </c>
      <c r="U174" s="101" t="s">
        <v>5176</v>
      </c>
    </row>
    <row r="175" spans="1:21" x14ac:dyDescent="0.25">
      <c r="A175" s="5" t="s">
        <v>4823</v>
      </c>
      <c r="B175" s="60" t="s">
        <v>215</v>
      </c>
      <c r="C175" s="60" t="s">
        <v>4854</v>
      </c>
      <c r="D175" s="94">
        <v>6</v>
      </c>
      <c r="E175" s="60" t="s">
        <v>6465</v>
      </c>
      <c r="F175" s="31">
        <f t="shared" si="19"/>
        <v>574.48866666666675</v>
      </c>
      <c r="G175" s="25">
        <f t="shared" si="20"/>
        <v>207.66399999999999</v>
      </c>
      <c r="H175" s="32"/>
      <c r="I175" s="31"/>
      <c r="J175" s="25">
        <f t="shared" si="21"/>
        <v>344.69320000000005</v>
      </c>
      <c r="K175" s="32"/>
      <c r="L175" s="31"/>
      <c r="M175" s="101" t="s">
        <v>5176</v>
      </c>
      <c r="N175" s="101" t="s">
        <v>5176</v>
      </c>
      <c r="O175" s="101" t="s">
        <v>5176</v>
      </c>
      <c r="P175" s="101">
        <v>830.65599999999995</v>
      </c>
      <c r="Q175" s="101" t="s">
        <v>5176</v>
      </c>
      <c r="R175" s="101" t="s">
        <v>5176</v>
      </c>
      <c r="S175" s="101">
        <v>386</v>
      </c>
      <c r="T175" s="101">
        <v>284.017</v>
      </c>
      <c r="U175" s="101">
        <v>1053.4490000000001</v>
      </c>
    </row>
    <row r="176" spans="1:21" x14ac:dyDescent="0.25">
      <c r="A176" s="5" t="s">
        <v>4823</v>
      </c>
      <c r="B176" s="60" t="s">
        <v>244</v>
      </c>
      <c r="C176" s="60" t="s">
        <v>4907</v>
      </c>
      <c r="D176" s="94">
        <v>16</v>
      </c>
      <c r="E176" s="60" t="s">
        <v>8737</v>
      </c>
      <c r="F176" s="31">
        <f t="shared" si="19"/>
        <v>573.02933333333328</v>
      </c>
      <c r="G176" s="25">
        <f t="shared" si="20"/>
        <v>259.97750000000002</v>
      </c>
      <c r="H176" s="32"/>
      <c r="I176" s="31"/>
      <c r="J176" s="25">
        <f t="shared" si="21"/>
        <v>365.94559999999996</v>
      </c>
      <c r="K176" s="32"/>
      <c r="L176" s="31"/>
      <c r="M176" s="101">
        <v>19.265000000000001</v>
      </c>
      <c r="N176" s="101">
        <v>391.14800000000002</v>
      </c>
      <c r="O176" s="101">
        <v>158.47499999999999</v>
      </c>
      <c r="P176" s="101">
        <v>471.02199999999999</v>
      </c>
      <c r="Q176" s="101">
        <v>103.04300000000001</v>
      </c>
      <c r="R176" s="101">
        <v>7.5970000000000004</v>
      </c>
      <c r="S176" s="101">
        <v>77</v>
      </c>
      <c r="T176" s="101">
        <v>252.00700000000001</v>
      </c>
      <c r="U176" s="101">
        <v>1390.0809999999999</v>
      </c>
    </row>
    <row r="177" spans="1:21" x14ac:dyDescent="0.25">
      <c r="A177" s="5" t="s">
        <v>4823</v>
      </c>
      <c r="B177" s="60" t="s">
        <v>3376</v>
      </c>
      <c r="C177" s="60" t="s">
        <v>4876</v>
      </c>
      <c r="D177" s="94">
        <v>11</v>
      </c>
      <c r="E177" s="60" t="s">
        <v>7230</v>
      </c>
      <c r="F177" s="31">
        <f t="shared" si="19"/>
        <v>561.13333333333333</v>
      </c>
      <c r="G177" s="25">
        <f t="shared" si="20"/>
        <v>984.27750000000003</v>
      </c>
      <c r="H177" s="32"/>
      <c r="I177" s="31"/>
      <c r="J177" s="25">
        <f t="shared" si="21"/>
        <v>336.68</v>
      </c>
      <c r="K177" s="32"/>
      <c r="L177" s="31"/>
      <c r="M177" s="101" t="s">
        <v>5176</v>
      </c>
      <c r="N177" s="101" t="s">
        <v>5176</v>
      </c>
      <c r="O177" s="101">
        <v>3937.11</v>
      </c>
      <c r="P177" s="101" t="s">
        <v>5176</v>
      </c>
      <c r="Q177" s="101" t="s">
        <v>5176</v>
      </c>
      <c r="R177" s="101" t="s">
        <v>5176</v>
      </c>
      <c r="S177" s="101" t="s">
        <v>5176</v>
      </c>
      <c r="T177" s="101" t="s">
        <v>5176</v>
      </c>
      <c r="U177" s="101">
        <v>1683.4</v>
      </c>
    </row>
    <row r="178" spans="1:21" x14ac:dyDescent="0.25">
      <c r="A178" s="5" t="s">
        <v>4823</v>
      </c>
      <c r="B178" s="60" t="s">
        <v>1040</v>
      </c>
      <c r="C178" s="60" t="s">
        <v>4907</v>
      </c>
      <c r="D178" s="94">
        <v>16</v>
      </c>
      <c r="E178" s="60" t="s">
        <v>8719</v>
      </c>
      <c r="F178" s="31">
        <f t="shared" si="19"/>
        <v>546.16666666666663</v>
      </c>
      <c r="G178" s="25">
        <f t="shared" si="20"/>
        <v>0.28375</v>
      </c>
      <c r="H178" s="32"/>
      <c r="I178" s="31"/>
      <c r="J178" s="25">
        <f t="shared" si="21"/>
        <v>327.7</v>
      </c>
      <c r="K178" s="32"/>
      <c r="L178" s="31"/>
      <c r="M178" s="101">
        <v>1.135</v>
      </c>
      <c r="N178" s="101" t="s">
        <v>5176</v>
      </c>
      <c r="O178" s="101" t="s">
        <v>5176</v>
      </c>
      <c r="P178" s="101" t="s">
        <v>5176</v>
      </c>
      <c r="Q178" s="101" t="s">
        <v>5176</v>
      </c>
      <c r="R178" s="101" t="s">
        <v>5176</v>
      </c>
      <c r="S178" s="101">
        <v>175</v>
      </c>
      <c r="T178" s="101" t="s">
        <v>5176</v>
      </c>
      <c r="U178" s="101">
        <v>1463.5</v>
      </c>
    </row>
    <row r="179" spans="1:21" x14ac:dyDescent="0.25">
      <c r="A179" s="5" t="s">
        <v>4823</v>
      </c>
      <c r="B179" s="60" t="s">
        <v>1760</v>
      </c>
      <c r="C179" s="60" t="s">
        <v>4846</v>
      </c>
      <c r="D179" s="94">
        <v>4</v>
      </c>
      <c r="E179" s="60" t="s">
        <v>5833</v>
      </c>
      <c r="F179" s="31">
        <f t="shared" si="19"/>
        <v>539.43033333333335</v>
      </c>
      <c r="G179" s="25">
        <f t="shared" si="20"/>
        <v>707.76699999999994</v>
      </c>
      <c r="H179" s="32"/>
      <c r="I179" s="31"/>
      <c r="J179" s="25">
        <f t="shared" si="21"/>
        <v>3491.4821999999999</v>
      </c>
      <c r="K179" s="32"/>
      <c r="L179" s="31"/>
      <c r="M179" s="101">
        <v>121.38200000000001</v>
      </c>
      <c r="N179" s="101">
        <v>620.47500000000002</v>
      </c>
      <c r="O179" s="101">
        <v>716.59100000000001</v>
      </c>
      <c r="P179" s="101">
        <v>1372.62</v>
      </c>
      <c r="Q179" s="101">
        <v>14936.995999999999</v>
      </c>
      <c r="R179" s="101">
        <v>902.12400000000002</v>
      </c>
      <c r="S179" s="101">
        <v>1171</v>
      </c>
      <c r="T179" s="101">
        <v>295.59699999999998</v>
      </c>
      <c r="U179" s="101">
        <v>151.69399999999999</v>
      </c>
    </row>
    <row r="180" spans="1:21" x14ac:dyDescent="0.25">
      <c r="A180" s="5" t="s">
        <v>4823</v>
      </c>
      <c r="B180" s="60" t="s">
        <v>230</v>
      </c>
      <c r="C180" s="60" t="s">
        <v>4897</v>
      </c>
      <c r="D180" s="94">
        <v>15</v>
      </c>
      <c r="E180" s="60" t="s">
        <v>8333</v>
      </c>
      <c r="F180" s="31">
        <f t="shared" si="19"/>
        <v>535.53033333333326</v>
      </c>
      <c r="G180" s="25">
        <f t="shared" si="20"/>
        <v>949.98599999999999</v>
      </c>
      <c r="H180" s="32"/>
      <c r="I180" s="31"/>
      <c r="J180" s="25">
        <f t="shared" si="21"/>
        <v>336.34759999999994</v>
      </c>
      <c r="K180" s="32"/>
      <c r="L180" s="31"/>
      <c r="M180" s="101">
        <v>16.664000000000001</v>
      </c>
      <c r="N180" s="101">
        <v>10.249000000000001</v>
      </c>
      <c r="O180" s="101">
        <v>8.2200000000000006</v>
      </c>
      <c r="P180" s="101">
        <v>3764.8110000000001</v>
      </c>
      <c r="Q180" s="101">
        <v>54.411000000000001</v>
      </c>
      <c r="R180" s="101">
        <v>20.736000000000001</v>
      </c>
      <c r="S180" s="101">
        <v>36</v>
      </c>
      <c r="T180" s="101">
        <v>213.096</v>
      </c>
      <c r="U180" s="101">
        <v>1357.4949999999999</v>
      </c>
    </row>
    <row r="181" spans="1:21" x14ac:dyDescent="0.25">
      <c r="A181" s="5" t="s">
        <v>4823</v>
      </c>
      <c r="B181" s="60" t="s">
        <v>234</v>
      </c>
      <c r="C181" s="60" t="s">
        <v>4907</v>
      </c>
      <c r="D181" s="94">
        <v>16</v>
      </c>
      <c r="E181" s="60" t="s">
        <v>8852</v>
      </c>
      <c r="F181" s="31">
        <f t="shared" si="19"/>
        <v>517.80533333333335</v>
      </c>
      <c r="G181" s="25">
        <f t="shared" si="20"/>
        <v>1607.8187499999999</v>
      </c>
      <c r="H181" s="32"/>
      <c r="I181" s="31"/>
      <c r="J181" s="25">
        <f t="shared" si="21"/>
        <v>957.73379999999997</v>
      </c>
      <c r="K181" s="32"/>
      <c r="L181" s="31"/>
      <c r="M181" s="101">
        <v>754.64499999999998</v>
      </c>
      <c r="N181" s="101">
        <v>1701.2260000000001</v>
      </c>
      <c r="O181" s="101">
        <v>1009.302</v>
      </c>
      <c r="P181" s="101">
        <v>2966.1019999999999</v>
      </c>
      <c r="Q181" s="101">
        <v>2917.43</v>
      </c>
      <c r="R181" s="101">
        <v>317.82299999999998</v>
      </c>
      <c r="S181" s="101">
        <v>1346</v>
      </c>
      <c r="T181" s="101" t="s">
        <v>5176</v>
      </c>
      <c r="U181" s="101">
        <v>207.416</v>
      </c>
    </row>
    <row r="182" spans="1:21" x14ac:dyDescent="0.25">
      <c r="A182" s="5" t="s">
        <v>4823</v>
      </c>
      <c r="B182" s="60" t="s">
        <v>1334</v>
      </c>
      <c r="C182" s="60" t="s">
        <v>4830</v>
      </c>
      <c r="D182" s="94">
        <v>2</v>
      </c>
      <c r="E182" s="60" t="s">
        <v>5414</v>
      </c>
      <c r="F182" s="31">
        <f t="shared" si="19"/>
        <v>516.73766666666666</v>
      </c>
      <c r="G182" s="25">
        <f t="shared" si="20"/>
        <v>1.2E-2</v>
      </c>
      <c r="H182" s="32"/>
      <c r="I182" s="31"/>
      <c r="J182" s="25">
        <f t="shared" si="21"/>
        <v>310.04259999999999</v>
      </c>
      <c r="K182" s="32"/>
      <c r="L182" s="31"/>
      <c r="M182" s="101" t="s">
        <v>5176</v>
      </c>
      <c r="N182" s="101">
        <v>1E-3</v>
      </c>
      <c r="O182" s="101">
        <v>4.7E-2</v>
      </c>
      <c r="P182" s="101" t="s">
        <v>5176</v>
      </c>
      <c r="Q182" s="101" t="s">
        <v>5176</v>
      </c>
      <c r="R182" s="101" t="s">
        <v>5176</v>
      </c>
      <c r="S182" s="101" t="s">
        <v>5176</v>
      </c>
      <c r="T182" s="101" t="s">
        <v>5176</v>
      </c>
      <c r="U182" s="101">
        <v>1550.213</v>
      </c>
    </row>
    <row r="183" spans="1:21" x14ac:dyDescent="0.25">
      <c r="A183" s="5" t="s">
        <v>4823</v>
      </c>
      <c r="B183" s="60" t="s">
        <v>1529</v>
      </c>
      <c r="C183" s="60" t="s">
        <v>4907</v>
      </c>
      <c r="D183" s="94">
        <v>16</v>
      </c>
      <c r="E183" s="60" t="s">
        <v>9083</v>
      </c>
      <c r="F183" s="31">
        <f t="shared" si="19"/>
        <v>516.39566666666667</v>
      </c>
      <c r="G183" s="25">
        <f t="shared" si="20"/>
        <v>0.504</v>
      </c>
      <c r="H183" s="32"/>
      <c r="I183" s="31"/>
      <c r="J183" s="25">
        <f t="shared" si="21"/>
        <v>309.8612</v>
      </c>
      <c r="K183" s="32"/>
      <c r="L183" s="31"/>
      <c r="M183" s="101">
        <v>1.0509999999999999</v>
      </c>
      <c r="N183" s="101">
        <v>0.64400000000000002</v>
      </c>
      <c r="O183" s="101">
        <v>0.32100000000000001</v>
      </c>
      <c r="P183" s="101" t="s">
        <v>5176</v>
      </c>
      <c r="Q183" s="101">
        <v>0.11899999999999999</v>
      </c>
      <c r="R183" s="101" t="s">
        <v>5176</v>
      </c>
      <c r="S183" s="101">
        <v>2</v>
      </c>
      <c r="T183" s="101">
        <v>3.3570000000000002</v>
      </c>
      <c r="U183" s="101">
        <v>1543.83</v>
      </c>
    </row>
    <row r="184" spans="1:21" x14ac:dyDescent="0.25">
      <c r="A184" s="5" t="s">
        <v>4823</v>
      </c>
      <c r="B184" s="60" t="s">
        <v>412</v>
      </c>
      <c r="C184" s="60" t="s">
        <v>4845</v>
      </c>
      <c r="D184" s="94">
        <v>4</v>
      </c>
      <c r="E184" s="60" t="s">
        <v>5824</v>
      </c>
      <c r="F184" s="31">
        <f t="shared" si="19"/>
        <v>507.45699999999994</v>
      </c>
      <c r="G184" s="25">
        <f t="shared" si="20"/>
        <v>109.16025</v>
      </c>
      <c r="H184" s="32"/>
      <c r="I184" s="31"/>
      <c r="J184" s="25">
        <f t="shared" si="21"/>
        <v>376.20179999999993</v>
      </c>
      <c r="K184" s="32"/>
      <c r="L184" s="31"/>
      <c r="M184" s="101">
        <v>163.77000000000001</v>
      </c>
      <c r="N184" s="101">
        <v>99.801000000000002</v>
      </c>
      <c r="O184" s="101">
        <v>113.73099999999999</v>
      </c>
      <c r="P184" s="101">
        <v>59.338999999999999</v>
      </c>
      <c r="Q184" s="101">
        <v>358.63799999999998</v>
      </c>
      <c r="R184" s="101">
        <v>0</v>
      </c>
      <c r="S184" s="101">
        <v>883</v>
      </c>
      <c r="T184" s="101">
        <v>155.428</v>
      </c>
      <c r="U184" s="101">
        <v>483.94299999999998</v>
      </c>
    </row>
    <row r="185" spans="1:21" x14ac:dyDescent="0.25">
      <c r="A185" s="5" t="s">
        <v>4823</v>
      </c>
      <c r="B185" s="60" t="s">
        <v>640</v>
      </c>
      <c r="C185" s="60" t="s">
        <v>4887</v>
      </c>
      <c r="D185" s="94">
        <v>11</v>
      </c>
      <c r="E185" s="60" t="s">
        <v>7879</v>
      </c>
      <c r="F185" s="31">
        <f t="shared" si="19"/>
        <v>500.267</v>
      </c>
      <c r="G185" s="25">
        <f t="shared" si="20"/>
        <v>602.52150000000006</v>
      </c>
      <c r="H185" s="32"/>
      <c r="I185" s="31"/>
      <c r="J185" s="25">
        <f t="shared" si="21"/>
        <v>442.20699999999999</v>
      </c>
      <c r="K185" s="32"/>
      <c r="L185" s="31"/>
      <c r="M185" s="101">
        <v>379.84100000000001</v>
      </c>
      <c r="N185" s="101">
        <v>1125.905</v>
      </c>
      <c r="O185" s="101">
        <v>89.225999999999999</v>
      </c>
      <c r="P185" s="101">
        <v>815.11400000000003</v>
      </c>
      <c r="Q185" s="101">
        <v>247.52199999999999</v>
      </c>
      <c r="R185" s="101">
        <v>462.71199999999999</v>
      </c>
      <c r="S185" s="101">
        <v>517</v>
      </c>
      <c r="T185" s="101">
        <v>887.22</v>
      </c>
      <c r="U185" s="101">
        <v>96.581000000000003</v>
      </c>
    </row>
    <row r="186" spans="1:21" x14ac:dyDescent="0.25">
      <c r="A186" s="5" t="s">
        <v>4823</v>
      </c>
      <c r="B186" s="60" t="s">
        <v>3477</v>
      </c>
      <c r="C186" s="60" t="s">
        <v>4868</v>
      </c>
      <c r="D186" s="94">
        <v>9</v>
      </c>
      <c r="E186" s="60" t="s">
        <v>6980</v>
      </c>
      <c r="F186" s="31">
        <f t="shared" si="19"/>
        <v>499.27699999999999</v>
      </c>
      <c r="G186" s="25">
        <f t="shared" si="20"/>
        <v>247.03725</v>
      </c>
      <c r="H186" s="32"/>
      <c r="I186" s="31"/>
      <c r="J186" s="25">
        <f t="shared" si="21"/>
        <v>305.28039999999999</v>
      </c>
      <c r="K186" s="32"/>
      <c r="L186" s="31"/>
      <c r="M186" s="101">
        <v>177.38900000000001</v>
      </c>
      <c r="N186" s="101">
        <v>735.10299999999995</v>
      </c>
      <c r="O186" s="101">
        <v>3.7930000000000001</v>
      </c>
      <c r="P186" s="101">
        <v>71.864000000000004</v>
      </c>
      <c r="Q186" s="101">
        <v>28.571000000000002</v>
      </c>
      <c r="R186" s="101" t="s">
        <v>5176</v>
      </c>
      <c r="S186" s="101">
        <v>1090</v>
      </c>
      <c r="T186" s="101">
        <v>98.935000000000002</v>
      </c>
      <c r="U186" s="101">
        <v>308.89600000000002</v>
      </c>
    </row>
    <row r="187" spans="1:21" x14ac:dyDescent="0.25">
      <c r="A187" s="5" t="s">
        <v>4823</v>
      </c>
      <c r="B187" s="60" t="s">
        <v>1968</v>
      </c>
      <c r="C187" s="60" t="s">
        <v>4873</v>
      </c>
      <c r="D187" s="94">
        <v>10</v>
      </c>
      <c r="E187" s="60" t="s">
        <v>7184</v>
      </c>
      <c r="F187" s="31">
        <f t="shared" si="19"/>
        <v>487.60500000000002</v>
      </c>
      <c r="G187" s="25">
        <f t="shared" si="20"/>
        <v>851.03475000000003</v>
      </c>
      <c r="H187" s="32"/>
      <c r="I187" s="31"/>
      <c r="J187" s="25">
        <f t="shared" si="21"/>
        <v>3985.2907999999998</v>
      </c>
      <c r="K187" s="32"/>
      <c r="L187" s="31"/>
      <c r="M187" s="101" t="s">
        <v>5176</v>
      </c>
      <c r="N187" s="101" t="s">
        <v>5176</v>
      </c>
      <c r="O187" s="101">
        <v>200.018</v>
      </c>
      <c r="P187" s="101">
        <v>3204.1210000000001</v>
      </c>
      <c r="Q187" s="101">
        <v>18463.638999999999</v>
      </c>
      <c r="R187" s="101" t="s">
        <v>5176</v>
      </c>
      <c r="S187" s="101">
        <v>16</v>
      </c>
      <c r="T187" s="101">
        <v>328.78699999999998</v>
      </c>
      <c r="U187" s="101">
        <v>1118.028</v>
      </c>
    </row>
    <row r="188" spans="1:21" x14ac:dyDescent="0.25">
      <c r="A188" s="5" t="s">
        <v>4823</v>
      </c>
      <c r="B188" s="60" t="s">
        <v>326</v>
      </c>
      <c r="C188" s="60" t="s">
        <v>4907</v>
      </c>
      <c r="D188" s="94">
        <v>16</v>
      </c>
      <c r="E188" s="60" t="s">
        <v>8707</v>
      </c>
      <c r="F188" s="31">
        <f t="shared" si="19"/>
        <v>481.59266666666662</v>
      </c>
      <c r="G188" s="25">
        <f t="shared" si="20"/>
        <v>350.89350000000002</v>
      </c>
      <c r="H188" s="32"/>
      <c r="I188" s="31"/>
      <c r="J188" s="25">
        <f t="shared" si="21"/>
        <v>311.34519999999998</v>
      </c>
      <c r="K188" s="32"/>
      <c r="L188" s="31"/>
      <c r="M188" s="101">
        <v>82.027000000000001</v>
      </c>
      <c r="N188" s="101">
        <v>218.57400000000001</v>
      </c>
      <c r="O188" s="101">
        <v>661.94200000000001</v>
      </c>
      <c r="P188" s="101">
        <v>441.03100000000001</v>
      </c>
      <c r="Q188" s="101">
        <v>42.119</v>
      </c>
      <c r="R188" s="101">
        <v>69.828999999999994</v>
      </c>
      <c r="S188" s="101">
        <v>570</v>
      </c>
      <c r="T188" s="101">
        <v>3.5999999999999997E-2</v>
      </c>
      <c r="U188" s="101">
        <v>874.74199999999996</v>
      </c>
    </row>
    <row r="189" spans="1:21" x14ac:dyDescent="0.25">
      <c r="A189" s="5" t="s">
        <v>4823</v>
      </c>
      <c r="B189" s="60" t="s">
        <v>2276</v>
      </c>
      <c r="C189" s="60" t="s">
        <v>4906</v>
      </c>
      <c r="D189" s="94">
        <v>15</v>
      </c>
      <c r="E189" s="60" t="s">
        <v>8663</v>
      </c>
      <c r="F189" s="31">
        <f t="shared" si="19"/>
        <v>479.14166666666665</v>
      </c>
      <c r="G189" s="25">
        <f t="shared" si="20"/>
        <v>2.375E-2</v>
      </c>
      <c r="H189" s="32"/>
      <c r="I189" s="31"/>
      <c r="J189" s="25">
        <f t="shared" si="21"/>
        <v>288.45179999999999</v>
      </c>
      <c r="K189" s="32"/>
      <c r="L189" s="31"/>
      <c r="M189" s="101">
        <v>9.5000000000000001E-2</v>
      </c>
      <c r="N189" s="101" t="s">
        <v>5176</v>
      </c>
      <c r="O189" s="101" t="s">
        <v>5176</v>
      </c>
      <c r="P189" s="101" t="s">
        <v>5176</v>
      </c>
      <c r="Q189" s="101">
        <v>4.8339999999999996</v>
      </c>
      <c r="R189" s="101" t="s">
        <v>5176</v>
      </c>
      <c r="S189" s="101">
        <v>1431</v>
      </c>
      <c r="T189" s="101">
        <v>6.4249999999999998</v>
      </c>
      <c r="U189" s="101" t="s">
        <v>5176</v>
      </c>
    </row>
    <row r="190" spans="1:21" x14ac:dyDescent="0.25">
      <c r="A190" s="5" t="s">
        <v>4823</v>
      </c>
      <c r="B190" s="60" t="s">
        <v>1557</v>
      </c>
      <c r="C190" s="60" t="s">
        <v>4907</v>
      </c>
      <c r="D190" s="94">
        <v>16</v>
      </c>
      <c r="E190" s="60" t="s">
        <v>8793</v>
      </c>
      <c r="F190" s="31">
        <f t="shared" si="19"/>
        <v>475.12533333333334</v>
      </c>
      <c r="G190" s="25">
        <f t="shared" si="20"/>
        <v>108.65225</v>
      </c>
      <c r="H190" s="32"/>
      <c r="I190" s="31"/>
      <c r="J190" s="25">
        <f t="shared" si="21"/>
        <v>322.84360000000004</v>
      </c>
      <c r="K190" s="32"/>
      <c r="L190" s="31"/>
      <c r="M190" s="101" t="s">
        <v>5176</v>
      </c>
      <c r="N190" s="101">
        <v>0.998</v>
      </c>
      <c r="O190" s="101">
        <v>330.709</v>
      </c>
      <c r="P190" s="101">
        <v>102.902</v>
      </c>
      <c r="Q190" s="101">
        <v>188.84200000000001</v>
      </c>
      <c r="R190" s="101">
        <v>0</v>
      </c>
      <c r="S190" s="101">
        <v>325</v>
      </c>
      <c r="T190" s="101">
        <v>5.0999999999999997E-2</v>
      </c>
      <c r="U190" s="101">
        <v>1100.325</v>
      </c>
    </row>
    <row r="191" spans="1:21" x14ac:dyDescent="0.25">
      <c r="A191" s="5" t="s">
        <v>4823</v>
      </c>
      <c r="B191" s="60" t="s">
        <v>139</v>
      </c>
      <c r="C191" s="60" t="s">
        <v>4910</v>
      </c>
      <c r="D191" s="94">
        <v>17</v>
      </c>
      <c r="E191" s="60" t="s">
        <v>9496</v>
      </c>
      <c r="F191" s="31">
        <f t="shared" si="19"/>
        <v>468.29299999999995</v>
      </c>
      <c r="G191" s="25">
        <f t="shared" si="20"/>
        <v>798.32899999999995</v>
      </c>
      <c r="H191" s="32"/>
      <c r="I191" s="31"/>
      <c r="J191" s="25">
        <f t="shared" si="21"/>
        <v>2432.6421999999998</v>
      </c>
      <c r="K191" s="32"/>
      <c r="L191" s="31"/>
      <c r="M191" s="101">
        <v>264.43099999999998</v>
      </c>
      <c r="N191" s="101">
        <v>947.20500000000004</v>
      </c>
      <c r="O191" s="101">
        <v>871.56100000000004</v>
      </c>
      <c r="P191" s="101">
        <v>1110.1189999999999</v>
      </c>
      <c r="Q191" s="101">
        <v>10467.51</v>
      </c>
      <c r="R191" s="101">
        <v>290.822</v>
      </c>
      <c r="S191" s="101">
        <v>519</v>
      </c>
      <c r="T191" s="101">
        <v>50.561999999999998</v>
      </c>
      <c r="U191" s="101">
        <v>835.31700000000001</v>
      </c>
    </row>
    <row r="192" spans="1:21" x14ac:dyDescent="0.25">
      <c r="A192" s="5" t="s">
        <v>4823</v>
      </c>
      <c r="B192" s="60" t="s">
        <v>2113</v>
      </c>
      <c r="C192" s="60" t="s">
        <v>4907</v>
      </c>
      <c r="D192" s="94">
        <v>16</v>
      </c>
      <c r="E192" s="60" t="s">
        <v>8832</v>
      </c>
      <c r="F192" s="31">
        <f t="shared" si="19"/>
        <v>440.2616666666666</v>
      </c>
      <c r="G192" s="25">
        <f t="shared" si="20"/>
        <v>1009.4945</v>
      </c>
      <c r="H192" s="32"/>
      <c r="I192" s="31"/>
      <c r="J192" s="25">
        <f t="shared" si="21"/>
        <v>534.80100000000004</v>
      </c>
      <c r="K192" s="32"/>
      <c r="L192" s="31"/>
      <c r="M192" s="101">
        <v>98.254999999999995</v>
      </c>
      <c r="N192" s="101">
        <v>2291.087</v>
      </c>
      <c r="O192" s="101">
        <v>1444.9449999999999</v>
      </c>
      <c r="P192" s="101">
        <v>203.691</v>
      </c>
      <c r="Q192" s="101">
        <v>1353.22</v>
      </c>
      <c r="R192" s="101">
        <v>0</v>
      </c>
      <c r="S192" s="101">
        <v>1184</v>
      </c>
      <c r="T192" s="101">
        <v>44.914999999999999</v>
      </c>
      <c r="U192" s="101">
        <v>91.87</v>
      </c>
    </row>
    <row r="193" spans="1:21" x14ac:dyDescent="0.25">
      <c r="A193" s="5" t="s">
        <v>4823</v>
      </c>
      <c r="B193" s="60" t="s">
        <v>36</v>
      </c>
      <c r="C193" s="60" t="s">
        <v>4907</v>
      </c>
      <c r="D193" s="94">
        <v>16</v>
      </c>
      <c r="E193" s="60" t="s">
        <v>9120</v>
      </c>
      <c r="F193" s="31">
        <f t="shared" si="19"/>
        <v>437.19066666666669</v>
      </c>
      <c r="G193" s="25">
        <f t="shared" si="20"/>
        <v>94.827249999999992</v>
      </c>
      <c r="H193" s="32"/>
      <c r="I193" s="31"/>
      <c r="J193" s="25">
        <f t="shared" si="21"/>
        <v>351.74799999999999</v>
      </c>
      <c r="K193" s="32"/>
      <c r="L193" s="31"/>
      <c r="M193" s="101">
        <v>1.329</v>
      </c>
      <c r="N193" s="101">
        <v>61.124000000000002</v>
      </c>
      <c r="O193" s="101">
        <v>235.071</v>
      </c>
      <c r="P193" s="101">
        <v>81.784999999999997</v>
      </c>
      <c r="Q193" s="101">
        <v>172.39099999999999</v>
      </c>
      <c r="R193" s="101">
        <v>274.77699999999999</v>
      </c>
      <c r="S193" s="101">
        <v>18</v>
      </c>
      <c r="T193" s="101">
        <v>35.161000000000001</v>
      </c>
      <c r="U193" s="101">
        <v>1258.4110000000001</v>
      </c>
    </row>
    <row r="194" spans="1:21" x14ac:dyDescent="0.25">
      <c r="A194" s="5" t="s">
        <v>4823</v>
      </c>
      <c r="B194" s="60" t="s">
        <v>1413</v>
      </c>
      <c r="C194" s="60" t="s">
        <v>4907</v>
      </c>
      <c r="D194" s="94">
        <v>16</v>
      </c>
      <c r="E194" s="60" t="s">
        <v>8841</v>
      </c>
      <c r="F194" s="31">
        <f t="shared" si="19"/>
        <v>427.75766666666669</v>
      </c>
      <c r="G194" s="25">
        <f t="shared" si="20"/>
        <v>13.587249999999999</v>
      </c>
      <c r="H194" s="32"/>
      <c r="I194" s="31"/>
      <c r="J194" s="25">
        <f t="shared" si="21"/>
        <v>266.92259999999999</v>
      </c>
      <c r="K194" s="32"/>
      <c r="L194" s="31"/>
      <c r="M194" s="101">
        <v>6.0549999999999997</v>
      </c>
      <c r="N194" s="101" t="s">
        <v>5176</v>
      </c>
      <c r="O194" s="101" t="s">
        <v>5176</v>
      </c>
      <c r="P194" s="101">
        <v>48.293999999999997</v>
      </c>
      <c r="Q194" s="101">
        <v>49.082999999999998</v>
      </c>
      <c r="R194" s="101">
        <v>2.2570000000000001</v>
      </c>
      <c r="S194" s="101">
        <v>65</v>
      </c>
      <c r="T194" s="101">
        <v>1163.883</v>
      </c>
      <c r="U194" s="101">
        <v>54.39</v>
      </c>
    </row>
    <row r="195" spans="1:21" x14ac:dyDescent="0.25">
      <c r="A195" s="5" t="s">
        <v>4823</v>
      </c>
      <c r="B195" s="60" t="s">
        <v>4481</v>
      </c>
      <c r="C195" s="60" t="s">
        <v>4908</v>
      </c>
      <c r="D195" s="94">
        <v>16</v>
      </c>
      <c r="E195" s="60" t="s">
        <v>9294</v>
      </c>
      <c r="F195" s="31">
        <f t="shared" si="19"/>
        <v>421.69566666666668</v>
      </c>
      <c r="G195" s="25">
        <f t="shared" si="20"/>
        <v>173.26349999999999</v>
      </c>
      <c r="H195" s="32"/>
      <c r="I195" s="31"/>
      <c r="J195" s="25">
        <f t="shared" si="21"/>
        <v>261.5582</v>
      </c>
      <c r="K195" s="32"/>
      <c r="L195" s="31"/>
      <c r="M195" s="101">
        <v>347.26600000000002</v>
      </c>
      <c r="N195" s="101">
        <v>95.792000000000002</v>
      </c>
      <c r="O195" s="101">
        <v>56.658999999999999</v>
      </c>
      <c r="P195" s="101">
        <v>193.33699999999999</v>
      </c>
      <c r="Q195" s="101">
        <v>42.704000000000001</v>
      </c>
      <c r="R195" s="101" t="s">
        <v>5176</v>
      </c>
      <c r="S195" s="101">
        <v>3</v>
      </c>
      <c r="T195" s="101" t="s">
        <v>5176</v>
      </c>
      <c r="U195" s="101">
        <v>1262.087</v>
      </c>
    </row>
    <row r="196" spans="1:21" x14ac:dyDescent="0.25">
      <c r="A196" s="5" t="s">
        <v>4823</v>
      </c>
      <c r="B196" s="60" t="s">
        <v>1291</v>
      </c>
      <c r="C196" s="60" t="s">
        <v>4854</v>
      </c>
      <c r="D196" s="94">
        <v>6</v>
      </c>
      <c r="E196" s="60" t="s">
        <v>6444</v>
      </c>
      <c r="F196" s="31">
        <f t="shared" si="19"/>
        <v>416.63566666666662</v>
      </c>
      <c r="G196" s="25">
        <f t="shared" si="20"/>
        <v>0</v>
      </c>
      <c r="H196" s="32"/>
      <c r="I196" s="31"/>
      <c r="J196" s="25">
        <f t="shared" si="21"/>
        <v>257.26900000000001</v>
      </c>
      <c r="K196" s="32"/>
      <c r="L196" s="31"/>
      <c r="M196" s="101" t="s">
        <v>5176</v>
      </c>
      <c r="N196" s="101" t="s">
        <v>5176</v>
      </c>
      <c r="O196" s="101" t="s">
        <v>5176</v>
      </c>
      <c r="P196" s="101" t="s">
        <v>5176</v>
      </c>
      <c r="Q196" s="101">
        <v>36.438000000000002</v>
      </c>
      <c r="R196" s="101" t="s">
        <v>5176</v>
      </c>
      <c r="S196" s="101" t="s">
        <v>5176</v>
      </c>
      <c r="T196" s="101">
        <v>1005.16</v>
      </c>
      <c r="U196" s="101">
        <v>244.74700000000001</v>
      </c>
    </row>
    <row r="197" spans="1:21" x14ac:dyDescent="0.25">
      <c r="A197" s="5" t="s">
        <v>4823</v>
      </c>
      <c r="B197" s="60" t="s">
        <v>2074</v>
      </c>
      <c r="C197" s="60" t="s">
        <v>4851</v>
      </c>
      <c r="D197" s="94">
        <v>6</v>
      </c>
      <c r="E197" s="60" t="s">
        <v>6066</v>
      </c>
      <c r="F197" s="31">
        <f t="shared" si="19"/>
        <v>411.81433333333331</v>
      </c>
      <c r="G197" s="25">
        <f t="shared" si="20"/>
        <v>125.40049999999999</v>
      </c>
      <c r="H197" s="32"/>
      <c r="I197" s="31"/>
      <c r="J197" s="25">
        <f t="shared" si="21"/>
        <v>248.71619999999999</v>
      </c>
      <c r="K197" s="32"/>
      <c r="L197" s="31"/>
      <c r="M197" s="101" t="s">
        <v>5176</v>
      </c>
      <c r="N197" s="101">
        <v>19.838999999999999</v>
      </c>
      <c r="O197" s="101">
        <v>350.62900000000002</v>
      </c>
      <c r="P197" s="101">
        <v>131.13399999999999</v>
      </c>
      <c r="Q197" s="101" t="s">
        <v>5176</v>
      </c>
      <c r="R197" s="101">
        <v>8.1379999999999999</v>
      </c>
      <c r="S197" s="101">
        <v>1029</v>
      </c>
      <c r="T197" s="101">
        <v>1.6619999999999999</v>
      </c>
      <c r="U197" s="101">
        <v>204.78100000000001</v>
      </c>
    </row>
    <row r="198" spans="1:21" x14ac:dyDescent="0.25">
      <c r="A198" s="5" t="s">
        <v>4823</v>
      </c>
      <c r="B198" s="60" t="s">
        <v>1164</v>
      </c>
      <c r="C198" s="60" t="s">
        <v>4854</v>
      </c>
      <c r="D198" s="94">
        <v>6</v>
      </c>
      <c r="E198" s="60" t="s">
        <v>6453</v>
      </c>
      <c r="F198" s="31">
        <f t="shared" si="19"/>
        <v>406.84333333333331</v>
      </c>
      <c r="G198" s="25">
        <f t="shared" si="20"/>
        <v>0</v>
      </c>
      <c r="H198" s="32"/>
      <c r="I198" s="31"/>
      <c r="J198" s="25">
        <f t="shared" si="21"/>
        <v>244.10599999999999</v>
      </c>
      <c r="K198" s="32"/>
      <c r="L198" s="31"/>
      <c r="M198" s="101" t="s">
        <v>5176</v>
      </c>
      <c r="N198" s="101" t="s">
        <v>5176</v>
      </c>
      <c r="O198" s="101" t="s">
        <v>5176</v>
      </c>
      <c r="P198" s="101" t="s">
        <v>5176</v>
      </c>
      <c r="Q198" s="101" t="s">
        <v>5176</v>
      </c>
      <c r="R198" s="101" t="s">
        <v>5176</v>
      </c>
      <c r="S198" s="101" t="s">
        <v>5176</v>
      </c>
      <c r="T198" s="101" t="s">
        <v>5176</v>
      </c>
      <c r="U198" s="101">
        <v>1220.53</v>
      </c>
    </row>
    <row r="199" spans="1:21" x14ac:dyDescent="0.25">
      <c r="A199" s="5" t="s">
        <v>4823</v>
      </c>
      <c r="B199" s="60" t="s">
        <v>147</v>
      </c>
      <c r="C199" s="60" t="s">
        <v>4907</v>
      </c>
      <c r="D199" s="94">
        <v>16</v>
      </c>
      <c r="E199" s="60" t="s">
        <v>9114</v>
      </c>
      <c r="F199" s="31">
        <f t="shared" si="19"/>
        <v>401.37033333333329</v>
      </c>
      <c r="G199" s="25">
        <f t="shared" si="20"/>
        <v>2.6019999999999999</v>
      </c>
      <c r="H199" s="32"/>
      <c r="I199" s="31"/>
      <c r="J199" s="25">
        <f t="shared" si="21"/>
        <v>299.85359999999997</v>
      </c>
      <c r="K199" s="32"/>
      <c r="L199" s="31"/>
      <c r="M199" s="101" t="s">
        <v>5176</v>
      </c>
      <c r="N199" s="101">
        <v>2.2930000000000001</v>
      </c>
      <c r="O199" s="101">
        <v>0.48499999999999999</v>
      </c>
      <c r="P199" s="101">
        <v>7.63</v>
      </c>
      <c r="Q199" s="101">
        <v>294.42599999999999</v>
      </c>
      <c r="R199" s="101">
        <v>0.73099999999999998</v>
      </c>
      <c r="S199" s="101">
        <v>976</v>
      </c>
      <c r="T199" s="101">
        <v>182.34700000000001</v>
      </c>
      <c r="U199" s="101">
        <v>45.764000000000003</v>
      </c>
    </row>
    <row r="200" spans="1:21" x14ac:dyDescent="0.25">
      <c r="A200" s="5" t="s">
        <v>4823</v>
      </c>
      <c r="B200" s="60" t="s">
        <v>8</v>
      </c>
      <c r="C200" s="60" t="s">
        <v>4910</v>
      </c>
      <c r="D200" s="94">
        <v>17</v>
      </c>
      <c r="E200" s="60" t="s">
        <v>5200</v>
      </c>
      <c r="F200" s="31">
        <f t="shared" si="19"/>
        <v>399.80199999999996</v>
      </c>
      <c r="G200" s="25">
        <f t="shared" si="20"/>
        <v>496.48800000000006</v>
      </c>
      <c r="H200" s="32"/>
      <c r="I200" s="31"/>
      <c r="J200" s="25">
        <f t="shared" si="21"/>
        <v>431.28399999999999</v>
      </c>
      <c r="K200" s="32"/>
      <c r="L200" s="31"/>
      <c r="M200" s="101">
        <v>405.03500000000003</v>
      </c>
      <c r="N200" s="101">
        <v>407.03</v>
      </c>
      <c r="O200" s="101">
        <v>545.95000000000005</v>
      </c>
      <c r="P200" s="101">
        <v>627.93700000000001</v>
      </c>
      <c r="Q200" s="101">
        <v>666.81899999999996</v>
      </c>
      <c r="R200" s="101">
        <v>290.19499999999999</v>
      </c>
      <c r="S200" s="101">
        <v>288</v>
      </c>
      <c r="T200" s="101">
        <v>705.68399999999997</v>
      </c>
      <c r="U200" s="101">
        <v>205.72200000000001</v>
      </c>
    </row>
    <row r="201" spans="1:21" x14ac:dyDescent="0.25">
      <c r="A201" s="5" t="s">
        <v>4823</v>
      </c>
      <c r="B201" s="60" t="s">
        <v>1240</v>
      </c>
      <c r="C201" s="60" t="s">
        <v>4907</v>
      </c>
      <c r="D201" s="94">
        <v>16</v>
      </c>
      <c r="E201" s="60" t="s">
        <v>8837</v>
      </c>
      <c r="F201" s="31">
        <f t="shared" si="19"/>
        <v>399.31566666666669</v>
      </c>
      <c r="G201" s="25">
        <f t="shared" si="20"/>
        <v>210.05924999999999</v>
      </c>
      <c r="H201" s="32"/>
      <c r="I201" s="31"/>
      <c r="J201" s="25">
        <f t="shared" si="21"/>
        <v>328.31360000000006</v>
      </c>
      <c r="K201" s="32"/>
      <c r="L201" s="31"/>
      <c r="M201" s="101">
        <v>162.19399999999999</v>
      </c>
      <c r="N201" s="101">
        <v>95.543000000000006</v>
      </c>
      <c r="O201" s="101">
        <v>582.5</v>
      </c>
      <c r="P201" s="101" t="s">
        <v>5176</v>
      </c>
      <c r="Q201" s="101">
        <v>443.62099999999998</v>
      </c>
      <c r="R201" s="101" t="s">
        <v>5176</v>
      </c>
      <c r="S201" s="101">
        <v>1080</v>
      </c>
      <c r="T201" s="101">
        <v>23.949000000000002</v>
      </c>
      <c r="U201" s="101">
        <v>93.998000000000005</v>
      </c>
    </row>
    <row r="202" spans="1:21" x14ac:dyDescent="0.25">
      <c r="A202" s="5" t="s">
        <v>4823</v>
      </c>
      <c r="B202" s="60" t="s">
        <v>781</v>
      </c>
      <c r="C202" s="60" t="s">
        <v>4897</v>
      </c>
      <c r="D202" s="94">
        <v>15</v>
      </c>
      <c r="E202" s="60" t="s">
        <v>8343</v>
      </c>
      <c r="F202" s="31">
        <f t="shared" si="19"/>
        <v>398.75500000000005</v>
      </c>
      <c r="G202" s="25">
        <f t="shared" si="20"/>
        <v>2221.3454999999999</v>
      </c>
      <c r="H202" s="32"/>
      <c r="I202" s="31"/>
      <c r="J202" s="25">
        <f t="shared" si="21"/>
        <v>334.55080000000004</v>
      </c>
      <c r="K202" s="32"/>
      <c r="L202" s="31"/>
      <c r="M202" s="101">
        <v>6006.268</v>
      </c>
      <c r="N202" s="101">
        <v>291.30700000000002</v>
      </c>
      <c r="O202" s="101">
        <v>2295.2739999999999</v>
      </c>
      <c r="P202" s="101">
        <v>292.53300000000002</v>
      </c>
      <c r="Q202" s="101">
        <v>381.923</v>
      </c>
      <c r="R202" s="101">
        <v>94.566000000000003</v>
      </c>
      <c r="S202" s="101">
        <v>366</v>
      </c>
      <c r="T202" s="101">
        <v>297.02699999999999</v>
      </c>
      <c r="U202" s="101">
        <v>533.23800000000006</v>
      </c>
    </row>
    <row r="203" spans="1:21" x14ac:dyDescent="0.25">
      <c r="A203" s="5" t="s">
        <v>4823</v>
      </c>
      <c r="B203" s="60" t="s">
        <v>3590</v>
      </c>
      <c r="C203" s="60" t="s">
        <v>4848</v>
      </c>
      <c r="D203" s="94">
        <v>5</v>
      </c>
      <c r="E203" s="60" t="s">
        <v>5930</v>
      </c>
      <c r="F203" s="31">
        <f t="shared" si="19"/>
        <v>398.714</v>
      </c>
      <c r="G203" s="25">
        <f t="shared" si="20"/>
        <v>19.439500000000002</v>
      </c>
      <c r="H203" s="32"/>
      <c r="I203" s="31"/>
      <c r="J203" s="25">
        <f t="shared" si="21"/>
        <v>239.2362</v>
      </c>
      <c r="K203" s="32"/>
      <c r="L203" s="31"/>
      <c r="M203" s="101">
        <v>0.13400000000000001</v>
      </c>
      <c r="N203" s="101">
        <v>19.190999999999999</v>
      </c>
      <c r="O203" s="101">
        <v>51.813000000000002</v>
      </c>
      <c r="P203" s="101">
        <v>6.62</v>
      </c>
      <c r="Q203" s="101" t="s">
        <v>5176</v>
      </c>
      <c r="R203" s="101">
        <v>3.9E-2</v>
      </c>
      <c r="S203" s="101">
        <v>27</v>
      </c>
      <c r="T203" s="101">
        <v>9.1549999999999994</v>
      </c>
      <c r="U203" s="101">
        <v>1159.9870000000001</v>
      </c>
    </row>
    <row r="204" spans="1:21" x14ac:dyDescent="0.25">
      <c r="A204" s="5" t="s">
        <v>4823</v>
      </c>
      <c r="B204" s="60" t="s">
        <v>1420</v>
      </c>
      <c r="C204" s="60" t="s">
        <v>4895</v>
      </c>
      <c r="D204" s="94">
        <v>14</v>
      </c>
      <c r="E204" s="60" t="s">
        <v>8101</v>
      </c>
      <c r="F204" s="31">
        <f t="shared" si="19"/>
        <v>392.50133333333332</v>
      </c>
      <c r="G204" s="25">
        <f t="shared" si="20"/>
        <v>354.04325</v>
      </c>
      <c r="H204" s="32"/>
      <c r="I204" s="31"/>
      <c r="J204" s="25">
        <f t="shared" si="21"/>
        <v>267.6456</v>
      </c>
      <c r="K204" s="32"/>
      <c r="L204" s="31"/>
      <c r="M204" s="101">
        <v>272.536</v>
      </c>
      <c r="N204" s="101">
        <v>391.73</v>
      </c>
      <c r="O204" s="101">
        <v>413.00299999999999</v>
      </c>
      <c r="P204" s="101">
        <v>338.904</v>
      </c>
      <c r="Q204" s="101">
        <v>97.224000000000004</v>
      </c>
      <c r="R204" s="101">
        <v>63.5</v>
      </c>
      <c r="S204" s="101">
        <v>253</v>
      </c>
      <c r="T204" s="101">
        <v>295.81</v>
      </c>
      <c r="U204" s="101">
        <v>628.69399999999996</v>
      </c>
    </row>
    <row r="205" spans="1:21" x14ac:dyDescent="0.25">
      <c r="A205" s="5" t="s">
        <v>4823</v>
      </c>
      <c r="B205" s="60" t="s">
        <v>216</v>
      </c>
      <c r="C205" s="60" t="s">
        <v>4907</v>
      </c>
      <c r="D205" s="94">
        <v>16</v>
      </c>
      <c r="E205" s="60" t="s">
        <v>8856</v>
      </c>
      <c r="F205" s="31">
        <f t="shared" si="19"/>
        <v>390.72333333333336</v>
      </c>
      <c r="G205" s="25">
        <f t="shared" si="20"/>
        <v>1931.8695000000002</v>
      </c>
      <c r="H205" s="32"/>
      <c r="I205" s="31"/>
      <c r="J205" s="25">
        <f t="shared" si="21"/>
        <v>472.92000000000007</v>
      </c>
      <c r="K205" s="32"/>
      <c r="L205" s="31"/>
      <c r="M205" s="101">
        <v>3381.76</v>
      </c>
      <c r="N205" s="101">
        <v>1508.3510000000001</v>
      </c>
      <c r="O205" s="101">
        <v>418.625</v>
      </c>
      <c r="P205" s="101">
        <v>2418.7420000000002</v>
      </c>
      <c r="Q205" s="101">
        <v>1066.231</v>
      </c>
      <c r="R205" s="101">
        <v>126.199</v>
      </c>
      <c r="S205" s="101">
        <v>1025</v>
      </c>
      <c r="T205" s="101" t="s">
        <v>5176</v>
      </c>
      <c r="U205" s="101">
        <v>147.16999999999999</v>
      </c>
    </row>
    <row r="206" spans="1:21" x14ac:dyDescent="0.25">
      <c r="A206" s="5" t="s">
        <v>4823</v>
      </c>
      <c r="B206" s="60" t="s">
        <v>819</v>
      </c>
      <c r="C206" s="60" t="s">
        <v>4865</v>
      </c>
      <c r="D206" s="94">
        <v>8</v>
      </c>
      <c r="E206" s="60" t="s">
        <v>6912</v>
      </c>
      <c r="F206" s="31">
        <f t="shared" si="19"/>
        <v>389.137</v>
      </c>
      <c r="G206" s="25">
        <f t="shared" si="20"/>
        <v>6.9827500000000002</v>
      </c>
      <c r="H206" s="32"/>
      <c r="I206" s="31"/>
      <c r="J206" s="25">
        <f t="shared" si="21"/>
        <v>233.48220000000001</v>
      </c>
      <c r="K206" s="32"/>
      <c r="L206" s="31"/>
      <c r="M206" s="101" t="s">
        <v>5176</v>
      </c>
      <c r="N206" s="101">
        <v>24.297000000000001</v>
      </c>
      <c r="O206" s="101">
        <v>3.6339999999999999</v>
      </c>
      <c r="P206" s="101" t="s">
        <v>5176</v>
      </c>
      <c r="Q206" s="101" t="s">
        <v>5176</v>
      </c>
      <c r="R206" s="101" t="s">
        <v>5176</v>
      </c>
      <c r="S206" s="101">
        <v>412</v>
      </c>
      <c r="T206" s="101">
        <v>194.29300000000001</v>
      </c>
      <c r="U206" s="101">
        <v>561.11800000000005</v>
      </c>
    </row>
    <row r="207" spans="1:21" x14ac:dyDescent="0.25">
      <c r="A207" s="5" t="s">
        <v>4823</v>
      </c>
      <c r="B207" s="60" t="s">
        <v>58</v>
      </c>
      <c r="C207" s="60" t="s">
        <v>4844</v>
      </c>
      <c r="D207" s="94">
        <v>4</v>
      </c>
      <c r="E207" s="60" t="s">
        <v>5808</v>
      </c>
      <c r="F207" s="31">
        <f t="shared" si="19"/>
        <v>387.77566666666667</v>
      </c>
      <c r="G207" s="25">
        <f t="shared" si="20"/>
        <v>20.722249999999999</v>
      </c>
      <c r="H207" s="32"/>
      <c r="I207" s="31"/>
      <c r="J207" s="25">
        <f t="shared" si="21"/>
        <v>252.5206</v>
      </c>
      <c r="K207" s="32"/>
      <c r="L207" s="31"/>
      <c r="M207" s="101">
        <v>18.965</v>
      </c>
      <c r="N207" s="101">
        <v>18.826000000000001</v>
      </c>
      <c r="O207" s="101" t="s">
        <v>5176</v>
      </c>
      <c r="P207" s="101">
        <v>45.097999999999999</v>
      </c>
      <c r="Q207" s="101">
        <v>59.756</v>
      </c>
      <c r="R207" s="101">
        <v>39.520000000000003</v>
      </c>
      <c r="S207" s="101">
        <v>17</v>
      </c>
      <c r="T207" s="101">
        <v>12.801</v>
      </c>
      <c r="U207" s="101">
        <v>1133.5260000000001</v>
      </c>
    </row>
    <row r="208" spans="1:21" x14ac:dyDescent="0.25">
      <c r="A208" s="5" t="s">
        <v>4823</v>
      </c>
      <c r="B208" s="60" t="s">
        <v>1888</v>
      </c>
      <c r="C208" s="60" t="s">
        <v>4876</v>
      </c>
      <c r="D208" s="94">
        <v>11</v>
      </c>
      <c r="E208" s="60" t="s">
        <v>7231</v>
      </c>
      <c r="F208" s="31">
        <f t="shared" si="19"/>
        <v>385.90000000000003</v>
      </c>
      <c r="G208" s="25">
        <f t="shared" si="20"/>
        <v>0</v>
      </c>
      <c r="H208" s="32"/>
      <c r="I208" s="31"/>
      <c r="J208" s="25">
        <f t="shared" si="21"/>
        <v>231.54000000000002</v>
      </c>
      <c r="K208" s="32"/>
      <c r="L208" s="31"/>
      <c r="M208" s="101" t="s">
        <v>5176</v>
      </c>
      <c r="N208" s="101" t="s">
        <v>5176</v>
      </c>
      <c r="O208" s="101" t="s">
        <v>5176</v>
      </c>
      <c r="P208" s="101" t="s">
        <v>5176</v>
      </c>
      <c r="Q208" s="101" t="s">
        <v>5176</v>
      </c>
      <c r="R208" s="101" t="s">
        <v>5176</v>
      </c>
      <c r="S208" s="101" t="s">
        <v>5176</v>
      </c>
      <c r="T208" s="101" t="s">
        <v>5176</v>
      </c>
      <c r="U208" s="101">
        <v>1157.7</v>
      </c>
    </row>
    <row r="209" spans="1:21" x14ac:dyDescent="0.25">
      <c r="A209" s="5" t="s">
        <v>4823</v>
      </c>
      <c r="B209" s="60" t="s">
        <v>43</v>
      </c>
      <c r="C209" s="60" t="s">
        <v>4907</v>
      </c>
      <c r="D209" s="94">
        <v>16</v>
      </c>
      <c r="E209" s="60" t="s">
        <v>8710</v>
      </c>
      <c r="F209" s="31">
        <f t="shared" si="19"/>
        <v>384.46899999999999</v>
      </c>
      <c r="G209" s="25">
        <f t="shared" si="20"/>
        <v>424.94774999999998</v>
      </c>
      <c r="H209" s="32"/>
      <c r="I209" s="31"/>
      <c r="J209" s="25">
        <f t="shared" si="21"/>
        <v>262.21359999999999</v>
      </c>
      <c r="K209" s="32"/>
      <c r="L209" s="31"/>
      <c r="M209" s="101">
        <v>106.285</v>
      </c>
      <c r="N209" s="101">
        <v>889.07799999999997</v>
      </c>
      <c r="O209" s="101">
        <v>146.07400000000001</v>
      </c>
      <c r="P209" s="101">
        <v>558.35400000000004</v>
      </c>
      <c r="Q209" s="101">
        <v>154.023</v>
      </c>
      <c r="R209" s="101">
        <v>3.6379999999999999</v>
      </c>
      <c r="S209" s="101">
        <v>704</v>
      </c>
      <c r="T209" s="101">
        <v>284.95699999999999</v>
      </c>
      <c r="U209" s="101">
        <v>164.45</v>
      </c>
    </row>
    <row r="210" spans="1:21" x14ac:dyDescent="0.25">
      <c r="A210" s="5" t="s">
        <v>4823</v>
      </c>
      <c r="B210" s="60" t="s">
        <v>1823</v>
      </c>
      <c r="C210" s="60" t="s">
        <v>4880</v>
      </c>
      <c r="D210" s="94">
        <v>11</v>
      </c>
      <c r="E210" s="60" t="s">
        <v>7489</v>
      </c>
      <c r="F210" s="31">
        <f t="shared" si="19"/>
        <v>383.11566666666664</v>
      </c>
      <c r="G210" s="25">
        <f t="shared" si="20"/>
        <v>79.374499999999998</v>
      </c>
      <c r="H210" s="32"/>
      <c r="I210" s="31"/>
      <c r="J210" s="25">
        <f t="shared" si="21"/>
        <v>230.40680000000003</v>
      </c>
      <c r="K210" s="32"/>
      <c r="L210" s="31"/>
      <c r="M210" s="101" t="s">
        <v>5176</v>
      </c>
      <c r="N210" s="101">
        <v>177.215</v>
      </c>
      <c r="O210" s="101">
        <v>140.28299999999999</v>
      </c>
      <c r="P210" s="101" t="s">
        <v>5176</v>
      </c>
      <c r="Q210" s="101">
        <v>2.5369999999999999</v>
      </c>
      <c r="R210" s="101">
        <v>0.15</v>
      </c>
      <c r="S210" s="101" t="s">
        <v>5176</v>
      </c>
      <c r="T210" s="101">
        <v>133.34200000000001</v>
      </c>
      <c r="U210" s="101">
        <v>1016.005</v>
      </c>
    </row>
    <row r="211" spans="1:21" x14ac:dyDescent="0.25">
      <c r="A211" s="5" t="s">
        <v>4823</v>
      </c>
      <c r="B211" s="60" t="s">
        <v>9</v>
      </c>
      <c r="C211" s="60" t="s">
        <v>4910</v>
      </c>
      <c r="D211" s="94">
        <v>17</v>
      </c>
      <c r="E211" s="60" t="s">
        <v>5201</v>
      </c>
      <c r="F211" s="31">
        <f t="shared" si="19"/>
        <v>372.27933333333334</v>
      </c>
      <c r="G211" s="25">
        <f t="shared" si="20"/>
        <v>1152.8519999999999</v>
      </c>
      <c r="H211" s="32"/>
      <c r="I211" s="31"/>
      <c r="J211" s="25">
        <f t="shared" si="21"/>
        <v>342.73</v>
      </c>
      <c r="K211" s="32"/>
      <c r="L211" s="31"/>
      <c r="M211" s="101">
        <v>483.10399999999998</v>
      </c>
      <c r="N211" s="101">
        <v>1423.115</v>
      </c>
      <c r="O211" s="101">
        <v>1303.905</v>
      </c>
      <c r="P211" s="101">
        <v>1401.2840000000001</v>
      </c>
      <c r="Q211" s="101">
        <v>405.76400000000001</v>
      </c>
      <c r="R211" s="101">
        <v>191.048</v>
      </c>
      <c r="S211" s="101">
        <v>233</v>
      </c>
      <c r="T211" s="101">
        <v>282.00299999999999</v>
      </c>
      <c r="U211" s="101">
        <v>601.83500000000004</v>
      </c>
    </row>
    <row r="212" spans="1:21" x14ac:dyDescent="0.25">
      <c r="A212" s="5" t="s">
        <v>4823</v>
      </c>
      <c r="B212" s="60" t="s">
        <v>261</v>
      </c>
      <c r="C212" s="60" t="s">
        <v>4897</v>
      </c>
      <c r="D212" s="94">
        <v>15</v>
      </c>
      <c r="E212" s="60" t="s">
        <v>8339</v>
      </c>
      <c r="F212" s="31">
        <f t="shared" si="19"/>
        <v>372.22300000000001</v>
      </c>
      <c r="G212" s="25">
        <f t="shared" si="20"/>
        <v>90.0565</v>
      </c>
      <c r="H212" s="32"/>
      <c r="I212" s="31"/>
      <c r="J212" s="25">
        <f t="shared" si="21"/>
        <v>292.75540000000001</v>
      </c>
      <c r="K212" s="32"/>
      <c r="L212" s="31"/>
      <c r="M212" s="101">
        <v>6.1929999999999996</v>
      </c>
      <c r="N212" s="101">
        <v>129.767</v>
      </c>
      <c r="O212" s="101">
        <v>48.162999999999997</v>
      </c>
      <c r="P212" s="101">
        <v>176.10300000000001</v>
      </c>
      <c r="Q212" s="101">
        <v>347.108</v>
      </c>
      <c r="R212" s="101">
        <v>0</v>
      </c>
      <c r="S212" s="101">
        <v>169</v>
      </c>
      <c r="T212" s="101">
        <v>77.540999999999997</v>
      </c>
      <c r="U212" s="101">
        <v>870.12800000000004</v>
      </c>
    </row>
    <row r="213" spans="1:21" x14ac:dyDescent="0.25">
      <c r="A213" s="5" t="s">
        <v>4823</v>
      </c>
      <c r="B213" s="60" t="s">
        <v>1436</v>
      </c>
      <c r="C213" s="60" t="s">
        <v>4907</v>
      </c>
      <c r="D213" s="94">
        <v>16</v>
      </c>
      <c r="E213" s="60" t="s">
        <v>8736</v>
      </c>
      <c r="F213" s="31">
        <f t="shared" si="19"/>
        <v>368.27033333333338</v>
      </c>
      <c r="G213" s="25">
        <f t="shared" si="20"/>
        <v>22.615499999999997</v>
      </c>
      <c r="H213" s="32"/>
      <c r="I213" s="31"/>
      <c r="J213" s="25">
        <f t="shared" si="21"/>
        <v>228.27020000000002</v>
      </c>
      <c r="K213" s="32"/>
      <c r="L213" s="31"/>
      <c r="M213" s="101">
        <v>5.6000000000000001E-2</v>
      </c>
      <c r="N213" s="101">
        <v>42.441000000000003</v>
      </c>
      <c r="O213" s="101">
        <v>0.49099999999999999</v>
      </c>
      <c r="P213" s="101">
        <v>47.473999999999997</v>
      </c>
      <c r="Q213" s="101">
        <v>36.54</v>
      </c>
      <c r="R213" s="101" t="s">
        <v>5176</v>
      </c>
      <c r="S213" s="101">
        <v>7</v>
      </c>
      <c r="T213" s="101">
        <v>0.46800000000000003</v>
      </c>
      <c r="U213" s="101">
        <v>1097.3430000000001</v>
      </c>
    </row>
    <row r="214" spans="1:21" x14ac:dyDescent="0.25">
      <c r="A214" s="5" t="s">
        <v>4823</v>
      </c>
      <c r="B214" s="60" t="s">
        <v>180</v>
      </c>
      <c r="C214" s="60" t="s">
        <v>4910</v>
      </c>
      <c r="D214" s="94">
        <v>17</v>
      </c>
      <c r="E214" s="60" t="s">
        <v>9509</v>
      </c>
      <c r="F214" s="31">
        <f t="shared" si="19"/>
        <v>363.86733333333336</v>
      </c>
      <c r="G214" s="25">
        <f t="shared" si="20"/>
        <v>1455.7357500000001</v>
      </c>
      <c r="H214" s="32"/>
      <c r="I214" s="31"/>
      <c r="J214" s="25">
        <f t="shared" si="21"/>
        <v>436.67280000000011</v>
      </c>
      <c r="K214" s="32"/>
      <c r="L214" s="31"/>
      <c r="M214" s="101">
        <v>36.344999999999999</v>
      </c>
      <c r="N214" s="101">
        <v>1630.338</v>
      </c>
      <c r="O214" s="101">
        <v>2620.902</v>
      </c>
      <c r="P214" s="101">
        <v>1535.3579999999999</v>
      </c>
      <c r="Q214" s="101">
        <v>794.77200000000005</v>
      </c>
      <c r="R214" s="101">
        <v>296.99</v>
      </c>
      <c r="S214" s="101">
        <v>185</v>
      </c>
      <c r="T214" s="101">
        <v>169.065</v>
      </c>
      <c r="U214" s="101">
        <v>737.53700000000003</v>
      </c>
    </row>
    <row r="215" spans="1:21" x14ac:dyDescent="0.25">
      <c r="A215" s="5" t="s">
        <v>4823</v>
      </c>
      <c r="B215" s="60" t="s">
        <v>74</v>
      </c>
      <c r="C215" s="60" t="s">
        <v>4897</v>
      </c>
      <c r="D215" s="94">
        <v>15</v>
      </c>
      <c r="E215" s="60" t="s">
        <v>8413</v>
      </c>
      <c r="F215" s="31">
        <f t="shared" si="19"/>
        <v>363.57099999999997</v>
      </c>
      <c r="G215" s="25">
        <f t="shared" si="20"/>
        <v>118.34975</v>
      </c>
      <c r="H215" s="32"/>
      <c r="I215" s="31"/>
      <c r="J215" s="25">
        <f t="shared" si="21"/>
        <v>240.96779999999998</v>
      </c>
      <c r="K215" s="32"/>
      <c r="L215" s="31"/>
      <c r="M215" s="101">
        <v>103.887</v>
      </c>
      <c r="N215" s="101">
        <v>54.22</v>
      </c>
      <c r="O215" s="101">
        <v>238.703</v>
      </c>
      <c r="P215" s="101">
        <v>76.588999999999999</v>
      </c>
      <c r="Q215" s="101">
        <v>110.002</v>
      </c>
      <c r="R215" s="101">
        <v>4.1239999999999997</v>
      </c>
      <c r="S215" s="101">
        <v>34</v>
      </c>
      <c r="T215" s="101">
        <v>201.256</v>
      </c>
      <c r="U215" s="101">
        <v>855.45699999999999</v>
      </c>
    </row>
    <row r="216" spans="1:21" x14ac:dyDescent="0.25">
      <c r="A216" s="5" t="s">
        <v>4823</v>
      </c>
      <c r="B216" s="60" t="s">
        <v>4467</v>
      </c>
      <c r="C216" s="60" t="s">
        <v>4826</v>
      </c>
      <c r="D216" s="94">
        <v>1</v>
      </c>
      <c r="E216" s="60" t="s">
        <v>5302</v>
      </c>
      <c r="F216" s="31">
        <f t="shared" si="19"/>
        <v>362.15666666666669</v>
      </c>
      <c r="G216" s="25">
        <f t="shared" si="20"/>
        <v>537.303</v>
      </c>
      <c r="H216" s="32"/>
      <c r="I216" s="31"/>
      <c r="J216" s="25">
        <f t="shared" si="21"/>
        <v>521.202</v>
      </c>
      <c r="K216" s="32"/>
      <c r="L216" s="31"/>
      <c r="M216" s="101">
        <v>1347.8209999999999</v>
      </c>
      <c r="N216" s="101">
        <v>384.85500000000002</v>
      </c>
      <c r="O216" s="101">
        <v>110.396</v>
      </c>
      <c r="P216" s="101">
        <v>306.14</v>
      </c>
      <c r="Q216" s="101">
        <v>353.36</v>
      </c>
      <c r="R216" s="101">
        <v>1166.18</v>
      </c>
      <c r="S216" s="101">
        <v>467</v>
      </c>
      <c r="T216" s="101">
        <v>186.345</v>
      </c>
      <c r="U216" s="101">
        <v>433.125</v>
      </c>
    </row>
    <row r="217" spans="1:21" x14ac:dyDescent="0.25">
      <c r="A217" s="5" t="s">
        <v>4823</v>
      </c>
      <c r="B217" s="60" t="s">
        <v>655</v>
      </c>
      <c r="C217" s="60" t="s">
        <v>4897</v>
      </c>
      <c r="D217" s="94">
        <v>15</v>
      </c>
      <c r="E217" s="60" t="s">
        <v>8325</v>
      </c>
      <c r="F217" s="31">
        <f t="shared" si="19"/>
        <v>359.31733333333335</v>
      </c>
      <c r="G217" s="25">
        <f t="shared" si="20"/>
        <v>264.1825</v>
      </c>
      <c r="H217" s="32"/>
      <c r="I217" s="31"/>
      <c r="J217" s="25">
        <f t="shared" si="21"/>
        <v>217.04239999999999</v>
      </c>
      <c r="K217" s="32"/>
      <c r="L217" s="31"/>
      <c r="M217" s="101">
        <v>0.26600000000000001</v>
      </c>
      <c r="N217" s="101">
        <v>0.17699999999999999</v>
      </c>
      <c r="O217" s="101">
        <v>269.00700000000001</v>
      </c>
      <c r="P217" s="101">
        <v>787.28</v>
      </c>
      <c r="Q217" s="101">
        <v>1.462</v>
      </c>
      <c r="R217" s="101">
        <v>5.798</v>
      </c>
      <c r="S217" s="101">
        <v>734</v>
      </c>
      <c r="T217" s="101">
        <v>6.8570000000000002</v>
      </c>
      <c r="U217" s="101">
        <v>337.09500000000003</v>
      </c>
    </row>
    <row r="218" spans="1:21" x14ac:dyDescent="0.25">
      <c r="A218" s="5" t="s">
        <v>4823</v>
      </c>
      <c r="B218" s="60" t="s">
        <v>76</v>
      </c>
      <c r="C218" s="60" t="s">
        <v>4907</v>
      </c>
      <c r="D218" s="94">
        <v>16</v>
      </c>
      <c r="E218" s="60" t="s">
        <v>9163</v>
      </c>
      <c r="F218" s="31">
        <f t="shared" si="19"/>
        <v>359.20966666666669</v>
      </c>
      <c r="G218" s="25">
        <f t="shared" si="20"/>
        <v>318.54949999999997</v>
      </c>
      <c r="H218" s="32"/>
      <c r="I218" s="31"/>
      <c r="J218" s="25">
        <f t="shared" si="21"/>
        <v>218.16919999999999</v>
      </c>
      <c r="K218" s="32"/>
      <c r="L218" s="31"/>
      <c r="M218" s="101">
        <v>4.649</v>
      </c>
      <c r="N218" s="101">
        <v>3.976</v>
      </c>
      <c r="O218" s="101">
        <v>159.85</v>
      </c>
      <c r="P218" s="101">
        <v>1105.723</v>
      </c>
      <c r="Q218" s="101">
        <v>11.791</v>
      </c>
      <c r="R218" s="101">
        <v>1.4259999999999999</v>
      </c>
      <c r="S218" s="101">
        <v>115</v>
      </c>
      <c r="T218" s="101">
        <v>51.457999999999998</v>
      </c>
      <c r="U218" s="101">
        <v>911.17100000000005</v>
      </c>
    </row>
    <row r="219" spans="1:21" x14ac:dyDescent="0.25">
      <c r="A219" s="5" t="s">
        <v>4823</v>
      </c>
      <c r="B219" s="60" t="s">
        <v>3536</v>
      </c>
      <c r="C219" s="60" t="s">
        <v>4831</v>
      </c>
      <c r="D219" s="94">
        <v>2</v>
      </c>
      <c r="E219" s="60" t="s">
        <v>5460</v>
      </c>
      <c r="F219" s="31">
        <f t="shared" si="19"/>
        <v>358.04133333333334</v>
      </c>
      <c r="G219" s="25">
        <f t="shared" si="20"/>
        <v>495.08524999999997</v>
      </c>
      <c r="H219" s="32"/>
      <c r="I219" s="31"/>
      <c r="J219" s="25">
        <f t="shared" si="21"/>
        <v>347.33460000000002</v>
      </c>
      <c r="K219" s="32"/>
      <c r="L219" s="31"/>
      <c r="M219" s="101" t="s">
        <v>5176</v>
      </c>
      <c r="N219" s="101" t="s">
        <v>5176</v>
      </c>
      <c r="O219" s="101">
        <v>440.60700000000003</v>
      </c>
      <c r="P219" s="101">
        <v>1539.7339999999999</v>
      </c>
      <c r="Q219" s="101">
        <v>662.54899999999998</v>
      </c>
      <c r="R219" s="101" t="s">
        <v>5176</v>
      </c>
      <c r="S219" s="101" t="s">
        <v>5176</v>
      </c>
      <c r="T219" s="101">
        <v>330.74599999999998</v>
      </c>
      <c r="U219" s="101">
        <v>743.37800000000004</v>
      </c>
    </row>
    <row r="220" spans="1:21" x14ac:dyDescent="0.25">
      <c r="A220" s="5" t="s">
        <v>4823</v>
      </c>
      <c r="B220" s="60" t="s">
        <v>50</v>
      </c>
      <c r="C220" s="60" t="s">
        <v>4847</v>
      </c>
      <c r="D220" s="94">
        <v>4</v>
      </c>
      <c r="E220" s="60" t="s">
        <v>5858</v>
      </c>
      <c r="F220" s="31">
        <f t="shared" si="19"/>
        <v>347.02</v>
      </c>
      <c r="G220" s="25">
        <f t="shared" si="20"/>
        <v>538.70100000000002</v>
      </c>
      <c r="H220" s="32"/>
      <c r="I220" s="31"/>
      <c r="J220" s="25">
        <f t="shared" si="21"/>
        <v>839.27420000000006</v>
      </c>
      <c r="K220" s="32"/>
      <c r="L220" s="31"/>
      <c r="M220" s="101">
        <v>1.675</v>
      </c>
      <c r="N220" s="101">
        <v>32.579000000000001</v>
      </c>
      <c r="O220" s="101">
        <v>500.77300000000002</v>
      </c>
      <c r="P220" s="101">
        <v>1619.777</v>
      </c>
      <c r="Q220" s="101">
        <v>1275.73</v>
      </c>
      <c r="R220" s="101">
        <v>1879.5809999999999</v>
      </c>
      <c r="S220" s="101">
        <v>1041</v>
      </c>
      <c r="T220" s="101" t="s">
        <v>5176</v>
      </c>
      <c r="U220" s="101">
        <v>0.06</v>
      </c>
    </row>
    <row r="221" spans="1:21" x14ac:dyDescent="0.25">
      <c r="A221" s="5" t="s">
        <v>4823</v>
      </c>
      <c r="B221" s="60" t="s">
        <v>4214</v>
      </c>
      <c r="C221" s="60" t="s">
        <v>4846</v>
      </c>
      <c r="D221" s="94">
        <v>4</v>
      </c>
      <c r="E221" s="60" t="s">
        <v>5847</v>
      </c>
      <c r="F221" s="31">
        <f t="shared" si="19"/>
        <v>340.35766666666666</v>
      </c>
      <c r="G221" s="25">
        <f t="shared" si="20"/>
        <v>1025.0885000000001</v>
      </c>
      <c r="H221" s="32"/>
      <c r="I221" s="31"/>
      <c r="J221" s="25">
        <f t="shared" si="21"/>
        <v>297.46139999999997</v>
      </c>
      <c r="K221" s="32"/>
      <c r="L221" s="31"/>
      <c r="M221" s="101">
        <v>313.49599999999998</v>
      </c>
      <c r="N221" s="101">
        <v>3286.6610000000001</v>
      </c>
      <c r="O221" s="101">
        <v>362.40300000000002</v>
      </c>
      <c r="P221" s="101">
        <v>137.79400000000001</v>
      </c>
      <c r="Q221" s="101">
        <v>202.93700000000001</v>
      </c>
      <c r="R221" s="101">
        <v>263.29700000000003</v>
      </c>
      <c r="S221" s="101">
        <v>538</v>
      </c>
      <c r="T221" s="101">
        <v>273.04899999999998</v>
      </c>
      <c r="U221" s="101">
        <v>210.024</v>
      </c>
    </row>
    <row r="222" spans="1:21" x14ac:dyDescent="0.25">
      <c r="A222" s="5" t="s">
        <v>4823</v>
      </c>
      <c r="B222" s="60" t="s">
        <v>3767</v>
      </c>
      <c r="C222" s="60" t="s">
        <v>4826</v>
      </c>
      <c r="D222" s="94">
        <v>1</v>
      </c>
      <c r="E222" s="60" t="s">
        <v>5335</v>
      </c>
      <c r="F222" s="31">
        <f t="shared" si="19"/>
        <v>339.89266666666668</v>
      </c>
      <c r="G222" s="25">
        <f t="shared" si="20"/>
        <v>46.284999999999997</v>
      </c>
      <c r="H222" s="32"/>
      <c r="I222" s="31"/>
      <c r="J222" s="25">
        <f t="shared" si="21"/>
        <v>207.2902</v>
      </c>
      <c r="K222" s="32"/>
      <c r="L222" s="31"/>
      <c r="M222" s="101">
        <v>150.00399999999999</v>
      </c>
      <c r="N222" s="101">
        <v>35.136000000000003</v>
      </c>
      <c r="O222" s="101" t="s">
        <v>5176</v>
      </c>
      <c r="P222" s="101" t="s">
        <v>5176</v>
      </c>
      <c r="Q222" s="101">
        <v>4.8659999999999997</v>
      </c>
      <c r="R222" s="101">
        <v>11.907</v>
      </c>
      <c r="S222" s="101">
        <v>613</v>
      </c>
      <c r="T222" s="101">
        <v>308.59800000000001</v>
      </c>
      <c r="U222" s="101">
        <v>98.08</v>
      </c>
    </row>
    <row r="223" spans="1:21" x14ac:dyDescent="0.25">
      <c r="A223" s="5" t="s">
        <v>4823</v>
      </c>
      <c r="B223" s="60" t="s">
        <v>397</v>
      </c>
      <c r="C223" s="60" t="s">
        <v>4872</v>
      </c>
      <c r="D223" s="94">
        <v>10</v>
      </c>
      <c r="E223" s="60" t="s">
        <v>7150</v>
      </c>
      <c r="F223" s="31">
        <f t="shared" si="19"/>
        <v>337.62466666666666</v>
      </c>
      <c r="G223" s="25">
        <f t="shared" si="20"/>
        <v>1101.2362499999999</v>
      </c>
      <c r="H223" s="32"/>
      <c r="I223" s="31"/>
      <c r="J223" s="25">
        <f t="shared" si="21"/>
        <v>553.65159999999992</v>
      </c>
      <c r="K223" s="32"/>
      <c r="L223" s="31"/>
      <c r="M223" s="101">
        <v>563.73</v>
      </c>
      <c r="N223" s="101">
        <v>1071.2729999999999</v>
      </c>
      <c r="O223" s="101">
        <v>1589.8330000000001</v>
      </c>
      <c r="P223" s="101">
        <v>1180.1089999999999</v>
      </c>
      <c r="Q223" s="101">
        <v>1733.98</v>
      </c>
      <c r="R223" s="101">
        <v>21.404</v>
      </c>
      <c r="S223" s="101">
        <v>706</v>
      </c>
      <c r="T223" s="101">
        <v>1.4219999999999999</v>
      </c>
      <c r="U223" s="101">
        <v>305.452</v>
      </c>
    </row>
    <row r="224" spans="1:21" x14ac:dyDescent="0.25">
      <c r="A224" s="5" t="s">
        <v>4823</v>
      </c>
      <c r="B224" s="60" t="s">
        <v>850</v>
      </c>
      <c r="C224" s="60" t="s">
        <v>4886</v>
      </c>
      <c r="D224" s="94">
        <v>11</v>
      </c>
      <c r="E224" s="60" t="s">
        <v>7780</v>
      </c>
      <c r="F224" s="31">
        <f t="shared" ref="F224:F287" si="22">SUM(S224:U224)/3</f>
        <v>336.20866666666666</v>
      </c>
      <c r="G224" s="25">
        <f t="shared" ref="G224:G287" si="23">SUM(M224:P224)/4</f>
        <v>1280.1817500000002</v>
      </c>
      <c r="H224" s="32"/>
      <c r="I224" s="31"/>
      <c r="J224" s="25">
        <f t="shared" ref="J224:J287" si="24">SUM(Q224:U224)/5</f>
        <v>365.91520000000003</v>
      </c>
      <c r="K224" s="32"/>
      <c r="L224" s="31"/>
      <c r="M224" s="101">
        <v>775.87300000000005</v>
      </c>
      <c r="N224" s="101">
        <v>3474.3560000000002</v>
      </c>
      <c r="O224" s="101">
        <v>469.83499999999998</v>
      </c>
      <c r="P224" s="101">
        <v>400.66300000000001</v>
      </c>
      <c r="Q224" s="101">
        <v>422.77300000000002</v>
      </c>
      <c r="R224" s="101">
        <v>398.17700000000002</v>
      </c>
      <c r="S224" s="101">
        <v>360</v>
      </c>
      <c r="T224" s="101">
        <v>222.90700000000001</v>
      </c>
      <c r="U224" s="101">
        <v>425.71899999999999</v>
      </c>
    </row>
    <row r="225" spans="1:21" x14ac:dyDescent="0.25">
      <c r="A225" s="5" t="s">
        <v>4823</v>
      </c>
      <c r="B225" s="60" t="s">
        <v>863</v>
      </c>
      <c r="C225" s="60" t="s">
        <v>4907</v>
      </c>
      <c r="D225" s="94">
        <v>16</v>
      </c>
      <c r="E225" s="60" t="s">
        <v>8729</v>
      </c>
      <c r="F225" s="31">
        <f t="shared" si="22"/>
        <v>336.17666666666668</v>
      </c>
      <c r="G225" s="25">
        <f t="shared" si="23"/>
        <v>3.3362499999999997</v>
      </c>
      <c r="H225" s="32"/>
      <c r="I225" s="31"/>
      <c r="J225" s="25">
        <f t="shared" si="24"/>
        <v>204.20699999999999</v>
      </c>
      <c r="K225" s="32"/>
      <c r="L225" s="31"/>
      <c r="M225" s="101">
        <v>1.675</v>
      </c>
      <c r="N225" s="101">
        <v>5.1379999999999999</v>
      </c>
      <c r="O225" s="101">
        <v>2.04</v>
      </c>
      <c r="P225" s="101">
        <v>4.492</v>
      </c>
      <c r="Q225" s="101">
        <v>0.61899999999999999</v>
      </c>
      <c r="R225" s="101">
        <v>11.885999999999999</v>
      </c>
      <c r="S225" s="101">
        <v>6</v>
      </c>
      <c r="T225" s="101">
        <v>38.518000000000001</v>
      </c>
      <c r="U225" s="101">
        <v>964.01199999999994</v>
      </c>
    </row>
    <row r="226" spans="1:21" x14ac:dyDescent="0.25">
      <c r="A226" s="5" t="s">
        <v>4823</v>
      </c>
      <c r="B226" s="60" t="s">
        <v>1468</v>
      </c>
      <c r="C226" s="60" t="s">
        <v>4912</v>
      </c>
      <c r="D226" s="94">
        <v>17</v>
      </c>
      <c r="E226" s="60" t="s">
        <v>9597</v>
      </c>
      <c r="F226" s="31">
        <f t="shared" si="22"/>
        <v>335.11533333333335</v>
      </c>
      <c r="G226" s="25">
        <f t="shared" si="23"/>
        <v>530.23625000000004</v>
      </c>
      <c r="H226" s="32"/>
      <c r="I226" s="31"/>
      <c r="J226" s="25">
        <f t="shared" si="24"/>
        <v>209.19920000000002</v>
      </c>
      <c r="K226" s="32"/>
      <c r="L226" s="31"/>
      <c r="M226" s="101">
        <v>13.988</v>
      </c>
      <c r="N226" s="101">
        <v>19.431000000000001</v>
      </c>
      <c r="O226" s="101">
        <v>16.343</v>
      </c>
      <c r="P226" s="101">
        <v>2071.183</v>
      </c>
      <c r="Q226" s="101">
        <v>39.987000000000002</v>
      </c>
      <c r="R226" s="101">
        <v>0.66300000000000003</v>
      </c>
      <c r="S226" s="101">
        <v>150</v>
      </c>
      <c r="T226" s="101">
        <v>5.5590000000000002</v>
      </c>
      <c r="U226" s="101">
        <v>849.78700000000003</v>
      </c>
    </row>
    <row r="227" spans="1:21" x14ac:dyDescent="0.25">
      <c r="A227" s="5" t="s">
        <v>4823</v>
      </c>
      <c r="B227" s="60" t="s">
        <v>2823</v>
      </c>
      <c r="C227" s="60" t="s">
        <v>4868</v>
      </c>
      <c r="D227" s="94">
        <v>9</v>
      </c>
      <c r="E227" s="60" t="s">
        <v>7019</v>
      </c>
      <c r="F227" s="31">
        <f t="shared" si="22"/>
        <v>331.02799999999996</v>
      </c>
      <c r="G227" s="25">
        <f t="shared" si="23"/>
        <v>254.62324999999998</v>
      </c>
      <c r="H227" s="32"/>
      <c r="I227" s="31"/>
      <c r="J227" s="25">
        <f t="shared" si="24"/>
        <v>965.6866</v>
      </c>
      <c r="K227" s="32"/>
      <c r="L227" s="31"/>
      <c r="M227" s="101">
        <v>3.0059999999999998</v>
      </c>
      <c r="N227" s="101">
        <v>236.24100000000001</v>
      </c>
      <c r="O227" s="101">
        <v>38.283999999999999</v>
      </c>
      <c r="P227" s="101">
        <v>740.96199999999999</v>
      </c>
      <c r="Q227" s="101">
        <v>3325.77</v>
      </c>
      <c r="R227" s="101">
        <v>509.57900000000001</v>
      </c>
      <c r="S227" s="101">
        <v>636</v>
      </c>
      <c r="T227" s="101">
        <v>243.416</v>
      </c>
      <c r="U227" s="101">
        <v>113.66800000000001</v>
      </c>
    </row>
    <row r="228" spans="1:21" x14ac:dyDescent="0.25">
      <c r="A228" s="5" t="s">
        <v>4823</v>
      </c>
      <c r="B228" s="60" t="s">
        <v>1128</v>
      </c>
      <c r="C228" s="60" t="s">
        <v>4910</v>
      </c>
      <c r="D228" s="94">
        <v>17</v>
      </c>
      <c r="E228" s="60" t="s">
        <v>9495</v>
      </c>
      <c r="F228" s="31">
        <f t="shared" si="22"/>
        <v>328.66666666666669</v>
      </c>
      <c r="G228" s="25">
        <f t="shared" si="23"/>
        <v>124.24250000000001</v>
      </c>
      <c r="H228" s="32"/>
      <c r="I228" s="31"/>
      <c r="J228" s="25">
        <f t="shared" si="24"/>
        <v>197.2</v>
      </c>
      <c r="K228" s="32"/>
      <c r="L228" s="31"/>
      <c r="M228" s="101" t="s">
        <v>5176</v>
      </c>
      <c r="N228" s="101" t="s">
        <v>5176</v>
      </c>
      <c r="O228" s="101" t="s">
        <v>5176</v>
      </c>
      <c r="P228" s="101">
        <v>496.97</v>
      </c>
      <c r="Q228" s="101" t="s">
        <v>5176</v>
      </c>
      <c r="R228" s="101">
        <v>0</v>
      </c>
      <c r="S228" s="101">
        <v>986</v>
      </c>
      <c r="T228" s="101" t="s">
        <v>5176</v>
      </c>
      <c r="U228" s="101" t="s">
        <v>5176</v>
      </c>
    </row>
    <row r="229" spans="1:21" x14ac:dyDescent="0.25">
      <c r="A229" s="5" t="s">
        <v>4823</v>
      </c>
      <c r="B229" s="60" t="s">
        <v>57</v>
      </c>
      <c r="C229" s="60" t="s">
        <v>4868</v>
      </c>
      <c r="D229" s="94">
        <v>9</v>
      </c>
      <c r="E229" s="60" t="s">
        <v>6966</v>
      </c>
      <c r="F229" s="31">
        <f t="shared" si="22"/>
        <v>327</v>
      </c>
      <c r="G229" s="25">
        <f t="shared" si="23"/>
        <v>0</v>
      </c>
      <c r="H229" s="32"/>
      <c r="I229" s="31"/>
      <c r="J229" s="25">
        <f t="shared" si="24"/>
        <v>196.2</v>
      </c>
      <c r="K229" s="32"/>
      <c r="L229" s="31"/>
      <c r="M229" s="101" t="s">
        <v>5176</v>
      </c>
      <c r="N229" s="101" t="s">
        <v>5176</v>
      </c>
      <c r="O229" s="101" t="s">
        <v>5176</v>
      </c>
      <c r="P229" s="101" t="s">
        <v>5176</v>
      </c>
      <c r="Q229" s="101" t="s">
        <v>5176</v>
      </c>
      <c r="R229" s="101" t="s">
        <v>5176</v>
      </c>
      <c r="S229" s="101">
        <v>981</v>
      </c>
      <c r="T229" s="101" t="s">
        <v>5176</v>
      </c>
      <c r="U229" s="101" t="s">
        <v>5176</v>
      </c>
    </row>
    <row r="230" spans="1:21" x14ac:dyDescent="0.25">
      <c r="A230" s="5" t="s">
        <v>4823</v>
      </c>
      <c r="B230" s="60" t="s">
        <v>1952</v>
      </c>
      <c r="C230" s="60" t="s">
        <v>4826</v>
      </c>
      <c r="D230" s="94">
        <v>1</v>
      </c>
      <c r="E230" s="60" t="s">
        <v>5273</v>
      </c>
      <c r="F230" s="31">
        <f t="shared" si="22"/>
        <v>319.74399999999997</v>
      </c>
      <c r="G230" s="25">
        <f t="shared" si="23"/>
        <v>2156.9769999999999</v>
      </c>
      <c r="H230" s="32"/>
      <c r="I230" s="31"/>
      <c r="J230" s="25">
        <f t="shared" si="24"/>
        <v>518.38979999999992</v>
      </c>
      <c r="K230" s="32"/>
      <c r="L230" s="31"/>
      <c r="M230" s="101">
        <v>1712.354</v>
      </c>
      <c r="N230" s="101">
        <v>1489.2739999999999</v>
      </c>
      <c r="O230" s="101">
        <v>1860.8530000000001</v>
      </c>
      <c r="P230" s="101">
        <v>3565.4270000000001</v>
      </c>
      <c r="Q230" s="101">
        <v>1039.894</v>
      </c>
      <c r="R230" s="101">
        <v>592.82299999999998</v>
      </c>
      <c r="S230" s="101">
        <v>331</v>
      </c>
      <c r="T230" s="101">
        <v>437.37599999999998</v>
      </c>
      <c r="U230" s="101">
        <v>190.85599999999999</v>
      </c>
    </row>
    <row r="231" spans="1:21" x14ac:dyDescent="0.25">
      <c r="A231" s="5" t="s">
        <v>4823</v>
      </c>
      <c r="B231" s="60" t="s">
        <v>583</v>
      </c>
      <c r="C231" s="60" t="s">
        <v>4907</v>
      </c>
      <c r="D231" s="94">
        <v>16</v>
      </c>
      <c r="E231" s="60" t="s">
        <v>8864</v>
      </c>
      <c r="F231" s="31">
        <f t="shared" si="22"/>
        <v>319.47800000000001</v>
      </c>
      <c r="G231" s="25">
        <f t="shared" si="23"/>
        <v>74.144000000000005</v>
      </c>
      <c r="H231" s="32"/>
      <c r="I231" s="31"/>
      <c r="J231" s="25">
        <f t="shared" si="24"/>
        <v>191.68680000000001</v>
      </c>
      <c r="K231" s="32"/>
      <c r="L231" s="31"/>
      <c r="M231" s="101">
        <v>1.0580000000000001</v>
      </c>
      <c r="N231" s="101">
        <v>251.65</v>
      </c>
      <c r="O231" s="101">
        <v>20.277000000000001</v>
      </c>
      <c r="P231" s="101">
        <v>23.591000000000001</v>
      </c>
      <c r="Q231" s="101" t="s">
        <v>5176</v>
      </c>
      <c r="R231" s="101" t="s">
        <v>5176</v>
      </c>
      <c r="S231" s="101">
        <v>929</v>
      </c>
      <c r="T231" s="101">
        <v>29.434000000000001</v>
      </c>
      <c r="U231" s="101" t="s">
        <v>5176</v>
      </c>
    </row>
    <row r="232" spans="1:21" x14ac:dyDescent="0.25">
      <c r="A232" s="5" t="s">
        <v>4823</v>
      </c>
      <c r="B232" s="60" t="s">
        <v>929</v>
      </c>
      <c r="C232" s="60" t="s">
        <v>4907</v>
      </c>
      <c r="D232" s="94">
        <v>16</v>
      </c>
      <c r="E232" s="60" t="s">
        <v>8725</v>
      </c>
      <c r="F232" s="31">
        <f t="shared" si="22"/>
        <v>308.10566666666665</v>
      </c>
      <c r="G232" s="25">
        <f t="shared" si="23"/>
        <v>9.84</v>
      </c>
      <c r="H232" s="32"/>
      <c r="I232" s="31"/>
      <c r="J232" s="25">
        <f t="shared" si="24"/>
        <v>197.54160000000002</v>
      </c>
      <c r="K232" s="32"/>
      <c r="L232" s="31"/>
      <c r="M232" s="101">
        <v>0.77800000000000002</v>
      </c>
      <c r="N232" s="101">
        <v>14.93</v>
      </c>
      <c r="O232" s="101">
        <v>10.683</v>
      </c>
      <c r="P232" s="101">
        <v>12.968999999999999</v>
      </c>
      <c r="Q232" s="101">
        <v>38.695</v>
      </c>
      <c r="R232" s="101">
        <v>24.696000000000002</v>
      </c>
      <c r="S232" s="101">
        <v>6</v>
      </c>
      <c r="T232" s="101">
        <v>117.669</v>
      </c>
      <c r="U232" s="101">
        <v>800.64800000000002</v>
      </c>
    </row>
    <row r="233" spans="1:21" x14ac:dyDescent="0.25">
      <c r="A233" s="5" t="s">
        <v>4823</v>
      </c>
      <c r="B233" s="60" t="s">
        <v>305</v>
      </c>
      <c r="C233" s="60" t="s">
        <v>4845</v>
      </c>
      <c r="D233" s="94">
        <v>4</v>
      </c>
      <c r="E233" s="60" t="s">
        <v>5812</v>
      </c>
      <c r="F233" s="31">
        <f t="shared" si="22"/>
        <v>298.97966666666667</v>
      </c>
      <c r="G233" s="25">
        <f t="shared" si="23"/>
        <v>130.92250000000001</v>
      </c>
      <c r="H233" s="32"/>
      <c r="I233" s="31"/>
      <c r="J233" s="25">
        <f t="shared" si="24"/>
        <v>677.76820000000009</v>
      </c>
      <c r="K233" s="32"/>
      <c r="L233" s="31"/>
      <c r="M233" s="101">
        <v>3.7290000000000001</v>
      </c>
      <c r="N233" s="101">
        <v>47.566000000000003</v>
      </c>
      <c r="O233" s="101">
        <v>442.56</v>
      </c>
      <c r="P233" s="101">
        <v>29.835000000000001</v>
      </c>
      <c r="Q233" s="101">
        <v>1316.759</v>
      </c>
      <c r="R233" s="101">
        <v>1175.143</v>
      </c>
      <c r="S233" s="101">
        <v>301</v>
      </c>
      <c r="T233" s="101">
        <v>211.69300000000001</v>
      </c>
      <c r="U233" s="101">
        <v>384.24599999999998</v>
      </c>
    </row>
    <row r="234" spans="1:21" x14ac:dyDescent="0.25">
      <c r="A234" s="5" t="s">
        <v>4823</v>
      </c>
      <c r="B234" s="60" t="s">
        <v>552</v>
      </c>
      <c r="C234" s="60" t="s">
        <v>4897</v>
      </c>
      <c r="D234" s="94">
        <v>15</v>
      </c>
      <c r="E234" s="60" t="s">
        <v>8340</v>
      </c>
      <c r="F234" s="31">
        <f t="shared" si="22"/>
        <v>296.91266666666667</v>
      </c>
      <c r="G234" s="25">
        <f t="shared" si="23"/>
        <v>1837.5912499999999</v>
      </c>
      <c r="H234" s="32"/>
      <c r="I234" s="31"/>
      <c r="J234" s="25">
        <f t="shared" si="24"/>
        <v>186.83580000000001</v>
      </c>
      <c r="K234" s="32"/>
      <c r="L234" s="31"/>
      <c r="M234" s="101">
        <v>3887.1170000000002</v>
      </c>
      <c r="N234" s="101">
        <v>2946.54</v>
      </c>
      <c r="O234" s="101">
        <v>86.634</v>
      </c>
      <c r="P234" s="101">
        <v>430.07400000000001</v>
      </c>
      <c r="Q234" s="101">
        <v>43.441000000000003</v>
      </c>
      <c r="R234" s="101">
        <v>0</v>
      </c>
      <c r="S234" s="101">
        <v>213</v>
      </c>
      <c r="T234" s="101">
        <v>249.339</v>
      </c>
      <c r="U234" s="101">
        <v>428.399</v>
      </c>
    </row>
    <row r="235" spans="1:21" x14ac:dyDescent="0.25">
      <c r="A235" s="5" t="s">
        <v>4823</v>
      </c>
      <c r="B235" s="60" t="s">
        <v>2043</v>
      </c>
      <c r="C235" s="60" t="s">
        <v>4848</v>
      </c>
      <c r="D235" s="94">
        <v>5</v>
      </c>
      <c r="E235" s="60" t="s">
        <v>5887</v>
      </c>
      <c r="F235" s="31">
        <f t="shared" si="22"/>
        <v>289.42833333333334</v>
      </c>
      <c r="G235" s="25">
        <f t="shared" si="23"/>
        <v>10.749499999999999</v>
      </c>
      <c r="H235" s="32"/>
      <c r="I235" s="31"/>
      <c r="J235" s="25">
        <f t="shared" si="24"/>
        <v>180.27180000000001</v>
      </c>
      <c r="K235" s="32"/>
      <c r="L235" s="31"/>
      <c r="M235" s="101" t="s">
        <v>5176</v>
      </c>
      <c r="N235" s="101" t="s">
        <v>5176</v>
      </c>
      <c r="O235" s="101" t="s">
        <v>5176</v>
      </c>
      <c r="P235" s="101">
        <v>42.997999999999998</v>
      </c>
      <c r="Q235" s="101">
        <v>28.353000000000002</v>
      </c>
      <c r="R235" s="101">
        <v>4.7210000000000001</v>
      </c>
      <c r="S235" s="101">
        <v>36</v>
      </c>
      <c r="T235" s="101">
        <v>149.40700000000001</v>
      </c>
      <c r="U235" s="101">
        <v>682.87800000000004</v>
      </c>
    </row>
    <row r="236" spans="1:21" x14ac:dyDescent="0.25">
      <c r="A236" s="5" t="s">
        <v>4823</v>
      </c>
      <c r="B236" s="60" t="s">
        <v>724</v>
      </c>
      <c r="C236" s="60" t="s">
        <v>4886</v>
      </c>
      <c r="D236" s="94">
        <v>11</v>
      </c>
      <c r="E236" s="60" t="s">
        <v>7786</v>
      </c>
      <c r="F236" s="31">
        <f t="shared" si="22"/>
        <v>281.45266666666663</v>
      </c>
      <c r="G236" s="25">
        <f t="shared" si="23"/>
        <v>0.90600000000000003</v>
      </c>
      <c r="H236" s="32"/>
      <c r="I236" s="31"/>
      <c r="J236" s="25">
        <f t="shared" si="24"/>
        <v>169.76659999999998</v>
      </c>
      <c r="K236" s="32"/>
      <c r="L236" s="31"/>
      <c r="M236" s="101" t="s">
        <v>5176</v>
      </c>
      <c r="N236" s="101" t="s">
        <v>5176</v>
      </c>
      <c r="O236" s="101" t="s">
        <v>5176</v>
      </c>
      <c r="P236" s="101">
        <v>3.6240000000000001</v>
      </c>
      <c r="Q236" s="101">
        <v>4.4749999999999996</v>
      </c>
      <c r="R236" s="101" t="s">
        <v>5176</v>
      </c>
      <c r="S236" s="101" t="s">
        <v>5176</v>
      </c>
      <c r="T236" s="101">
        <v>130.81800000000001</v>
      </c>
      <c r="U236" s="101">
        <v>713.54</v>
      </c>
    </row>
    <row r="237" spans="1:21" x14ac:dyDescent="0.25">
      <c r="A237" s="5" t="s">
        <v>4823</v>
      </c>
      <c r="B237" s="60" t="s">
        <v>2135</v>
      </c>
      <c r="C237" s="60" t="s">
        <v>4913</v>
      </c>
      <c r="D237" s="94">
        <v>18</v>
      </c>
      <c r="E237" s="60" t="s">
        <v>9715</v>
      </c>
      <c r="F237" s="31">
        <f t="shared" si="22"/>
        <v>279.65266666666668</v>
      </c>
      <c r="G237" s="25">
        <f t="shared" si="23"/>
        <v>1.9530000000000001</v>
      </c>
      <c r="H237" s="32"/>
      <c r="I237" s="31"/>
      <c r="J237" s="25">
        <f t="shared" si="24"/>
        <v>167.79159999999999</v>
      </c>
      <c r="K237" s="32"/>
      <c r="L237" s="31"/>
      <c r="M237" s="101">
        <v>1.218</v>
      </c>
      <c r="N237" s="101" t="s">
        <v>5176</v>
      </c>
      <c r="O237" s="101" t="s">
        <v>5176</v>
      </c>
      <c r="P237" s="101">
        <v>6.5940000000000003</v>
      </c>
      <c r="Q237" s="101" t="s">
        <v>5176</v>
      </c>
      <c r="R237" s="101" t="s">
        <v>5176</v>
      </c>
      <c r="S237" s="101">
        <v>383</v>
      </c>
      <c r="T237" s="101">
        <v>438.98099999999999</v>
      </c>
      <c r="U237" s="101">
        <v>16.977</v>
      </c>
    </row>
    <row r="238" spans="1:21" x14ac:dyDescent="0.25">
      <c r="A238" s="5" t="s">
        <v>4823</v>
      </c>
      <c r="B238" s="60" t="s">
        <v>1180</v>
      </c>
      <c r="C238" s="60" t="s">
        <v>4896</v>
      </c>
      <c r="D238" s="94">
        <v>15</v>
      </c>
      <c r="E238" s="60" t="s">
        <v>8227</v>
      </c>
      <c r="F238" s="31">
        <f t="shared" si="22"/>
        <v>274.78033333333332</v>
      </c>
      <c r="G238" s="25">
        <f t="shared" si="23"/>
        <v>189.98525000000001</v>
      </c>
      <c r="H238" s="32"/>
      <c r="I238" s="31"/>
      <c r="J238" s="25">
        <f t="shared" si="24"/>
        <v>273.6884</v>
      </c>
      <c r="K238" s="32"/>
      <c r="L238" s="31"/>
      <c r="M238" s="101" t="s">
        <v>5176</v>
      </c>
      <c r="N238" s="101">
        <v>2.0129999999999999</v>
      </c>
      <c r="O238" s="101">
        <v>7.0890000000000004</v>
      </c>
      <c r="P238" s="101">
        <v>750.83900000000006</v>
      </c>
      <c r="Q238" s="101">
        <v>193.55500000000001</v>
      </c>
      <c r="R238" s="101">
        <v>350.54599999999999</v>
      </c>
      <c r="S238" s="101">
        <v>695</v>
      </c>
      <c r="T238" s="101">
        <v>109.636</v>
      </c>
      <c r="U238" s="101">
        <v>19.704999999999998</v>
      </c>
    </row>
    <row r="239" spans="1:21" x14ac:dyDescent="0.25">
      <c r="A239" s="5" t="s">
        <v>4823</v>
      </c>
      <c r="B239" s="60" t="s">
        <v>1548</v>
      </c>
      <c r="C239" s="60" t="s">
        <v>4845</v>
      </c>
      <c r="D239" s="94">
        <v>4</v>
      </c>
      <c r="E239" s="60" t="s">
        <v>5826</v>
      </c>
      <c r="F239" s="31">
        <f t="shared" si="22"/>
        <v>273.69499999999999</v>
      </c>
      <c r="G239" s="25">
        <f t="shared" si="23"/>
        <v>0.95724999999999993</v>
      </c>
      <c r="H239" s="32"/>
      <c r="I239" s="31"/>
      <c r="J239" s="25">
        <f t="shared" si="24"/>
        <v>164.4256</v>
      </c>
      <c r="K239" s="32"/>
      <c r="L239" s="31"/>
      <c r="M239" s="101">
        <v>1.7310000000000001</v>
      </c>
      <c r="N239" s="101">
        <v>0.70399999999999996</v>
      </c>
      <c r="O239" s="101">
        <v>1.131</v>
      </c>
      <c r="P239" s="101">
        <v>0.26300000000000001</v>
      </c>
      <c r="Q239" s="101">
        <v>1.0429999999999999</v>
      </c>
      <c r="R239" s="101">
        <v>0</v>
      </c>
      <c r="S239" s="101">
        <v>49</v>
      </c>
      <c r="T239" s="101">
        <v>9.0579999999999998</v>
      </c>
      <c r="U239" s="101">
        <v>763.02700000000004</v>
      </c>
    </row>
    <row r="240" spans="1:21" x14ac:dyDescent="0.25">
      <c r="A240" s="5" t="s">
        <v>4823</v>
      </c>
      <c r="B240" s="60" t="s">
        <v>279</v>
      </c>
      <c r="C240" s="60" t="s">
        <v>4907</v>
      </c>
      <c r="D240" s="94">
        <v>16</v>
      </c>
      <c r="E240" s="60" t="s">
        <v>8839</v>
      </c>
      <c r="F240" s="31">
        <f t="shared" si="22"/>
        <v>271.33366666666666</v>
      </c>
      <c r="G240" s="25">
        <f t="shared" si="23"/>
        <v>128.39775</v>
      </c>
      <c r="H240" s="32"/>
      <c r="I240" s="31"/>
      <c r="J240" s="25">
        <f t="shared" si="24"/>
        <v>188.10860000000002</v>
      </c>
      <c r="K240" s="32"/>
      <c r="L240" s="31"/>
      <c r="M240" s="101">
        <v>160.9</v>
      </c>
      <c r="N240" s="101">
        <v>3.97</v>
      </c>
      <c r="O240" s="101">
        <v>115.092</v>
      </c>
      <c r="P240" s="101">
        <v>233.62899999999999</v>
      </c>
      <c r="Q240" s="101">
        <v>119.492</v>
      </c>
      <c r="R240" s="101">
        <v>7.05</v>
      </c>
      <c r="S240" s="101">
        <v>489</v>
      </c>
      <c r="T240" s="101">
        <v>38.590000000000003</v>
      </c>
      <c r="U240" s="101">
        <v>286.411</v>
      </c>
    </row>
    <row r="241" spans="1:21" x14ac:dyDescent="0.25">
      <c r="A241" s="5" t="s">
        <v>4823</v>
      </c>
      <c r="B241" s="60" t="s">
        <v>83</v>
      </c>
      <c r="C241" s="60" t="s">
        <v>4849</v>
      </c>
      <c r="D241" s="94">
        <v>5</v>
      </c>
      <c r="E241" s="60" t="s">
        <v>5938</v>
      </c>
      <c r="F241" s="31">
        <f t="shared" si="22"/>
        <v>265.95433333333335</v>
      </c>
      <c r="G241" s="25">
        <f t="shared" si="23"/>
        <v>41.899250000000002</v>
      </c>
      <c r="H241" s="32"/>
      <c r="I241" s="31"/>
      <c r="J241" s="25">
        <f t="shared" si="24"/>
        <v>255.83120000000002</v>
      </c>
      <c r="K241" s="32"/>
      <c r="L241" s="31"/>
      <c r="M241" s="101" t="s">
        <v>5176</v>
      </c>
      <c r="N241" s="101" t="s">
        <v>5176</v>
      </c>
      <c r="O241" s="101" t="s">
        <v>5176</v>
      </c>
      <c r="P241" s="101">
        <v>167.59700000000001</v>
      </c>
      <c r="Q241" s="101">
        <v>234.31399999999999</v>
      </c>
      <c r="R241" s="101">
        <v>246.97900000000001</v>
      </c>
      <c r="S241" s="101">
        <v>587</v>
      </c>
      <c r="T241" s="101">
        <v>121.05500000000001</v>
      </c>
      <c r="U241" s="101">
        <v>89.808000000000007</v>
      </c>
    </row>
    <row r="242" spans="1:21" x14ac:dyDescent="0.25">
      <c r="A242" s="5" t="s">
        <v>4823</v>
      </c>
      <c r="B242" s="60" t="s">
        <v>924</v>
      </c>
      <c r="C242" s="60" t="s">
        <v>4907</v>
      </c>
      <c r="D242" s="94">
        <v>16</v>
      </c>
      <c r="E242" s="60" t="s">
        <v>8910</v>
      </c>
      <c r="F242" s="31">
        <f t="shared" si="22"/>
        <v>264.63100000000003</v>
      </c>
      <c r="G242" s="25">
        <f t="shared" si="23"/>
        <v>1.677</v>
      </c>
      <c r="H242" s="32"/>
      <c r="I242" s="31"/>
      <c r="J242" s="25">
        <f t="shared" si="24"/>
        <v>158.77860000000001</v>
      </c>
      <c r="K242" s="32"/>
      <c r="L242" s="31"/>
      <c r="M242" s="101" t="s">
        <v>5176</v>
      </c>
      <c r="N242" s="101" t="s">
        <v>5176</v>
      </c>
      <c r="O242" s="101">
        <v>0.61699999999999999</v>
      </c>
      <c r="P242" s="101">
        <v>6.0910000000000002</v>
      </c>
      <c r="Q242" s="101" t="s">
        <v>5176</v>
      </c>
      <c r="R242" s="101" t="s">
        <v>5176</v>
      </c>
      <c r="S242" s="101">
        <v>788</v>
      </c>
      <c r="T242" s="101" t="s">
        <v>5176</v>
      </c>
      <c r="U242" s="101">
        <v>5.8929999999999998</v>
      </c>
    </row>
    <row r="243" spans="1:21" x14ac:dyDescent="0.25">
      <c r="A243" s="5" t="s">
        <v>4823</v>
      </c>
      <c r="B243" s="60" t="s">
        <v>807</v>
      </c>
      <c r="C243" s="60" t="s">
        <v>4897</v>
      </c>
      <c r="D243" s="94">
        <v>15</v>
      </c>
      <c r="E243" s="60" t="s">
        <v>8402</v>
      </c>
      <c r="F243" s="31">
        <f t="shared" si="22"/>
        <v>264.01</v>
      </c>
      <c r="G243" s="25">
        <f t="shared" si="23"/>
        <v>13.9635</v>
      </c>
      <c r="H243" s="32"/>
      <c r="I243" s="31"/>
      <c r="J243" s="25">
        <f t="shared" si="24"/>
        <v>160.0008</v>
      </c>
      <c r="K243" s="32"/>
      <c r="L243" s="31"/>
      <c r="M243" s="101">
        <v>22.847000000000001</v>
      </c>
      <c r="N243" s="101">
        <v>20.635999999999999</v>
      </c>
      <c r="O243" s="101">
        <v>2.87</v>
      </c>
      <c r="P243" s="101">
        <v>9.5009999999999994</v>
      </c>
      <c r="Q243" s="101">
        <v>2.2749999999999999</v>
      </c>
      <c r="R243" s="101">
        <v>5.6989999999999998</v>
      </c>
      <c r="S243" s="101">
        <v>493</v>
      </c>
      <c r="T243" s="101">
        <v>291.53300000000002</v>
      </c>
      <c r="U243" s="101">
        <v>7.4969999999999999</v>
      </c>
    </row>
    <row r="244" spans="1:21" x14ac:dyDescent="0.25">
      <c r="A244" s="5" t="s">
        <v>4823</v>
      </c>
      <c r="B244" s="60" t="s">
        <v>80</v>
      </c>
      <c r="C244" s="60" t="s">
        <v>4910</v>
      </c>
      <c r="D244" s="94">
        <v>17</v>
      </c>
      <c r="E244" s="60" t="s">
        <v>9508</v>
      </c>
      <c r="F244" s="31">
        <f t="shared" si="22"/>
        <v>263.75900000000001</v>
      </c>
      <c r="G244" s="25">
        <f t="shared" si="23"/>
        <v>1496.1179999999999</v>
      </c>
      <c r="H244" s="32"/>
      <c r="I244" s="31"/>
      <c r="J244" s="25">
        <f t="shared" si="24"/>
        <v>442.10320000000002</v>
      </c>
      <c r="K244" s="32"/>
      <c r="L244" s="31"/>
      <c r="M244" s="101">
        <v>2709.73</v>
      </c>
      <c r="N244" s="101">
        <v>1505.1969999999999</v>
      </c>
      <c r="O244" s="101">
        <v>911.09</v>
      </c>
      <c r="P244" s="101">
        <v>858.45500000000004</v>
      </c>
      <c r="Q244" s="101">
        <v>1346.511</v>
      </c>
      <c r="R244" s="101">
        <v>72.727999999999994</v>
      </c>
      <c r="S244" s="101">
        <v>299</v>
      </c>
      <c r="T244" s="101">
        <v>101.625</v>
      </c>
      <c r="U244" s="101">
        <v>390.65199999999999</v>
      </c>
    </row>
    <row r="245" spans="1:21" x14ac:dyDescent="0.25">
      <c r="A245" s="5" t="s">
        <v>4823</v>
      </c>
      <c r="B245" s="60" t="s">
        <v>534</v>
      </c>
      <c r="C245" s="60" t="s">
        <v>4856</v>
      </c>
      <c r="D245" s="94">
        <v>6</v>
      </c>
      <c r="E245" s="60" t="s">
        <v>6526</v>
      </c>
      <c r="F245" s="31">
        <f t="shared" si="22"/>
        <v>262.77366666666666</v>
      </c>
      <c r="G245" s="25">
        <f t="shared" si="23"/>
        <v>744.404</v>
      </c>
      <c r="H245" s="32"/>
      <c r="I245" s="31"/>
      <c r="J245" s="25">
        <f t="shared" si="24"/>
        <v>338.00580000000002</v>
      </c>
      <c r="K245" s="32"/>
      <c r="L245" s="31"/>
      <c r="M245" s="101">
        <v>603.66300000000001</v>
      </c>
      <c r="N245" s="101">
        <v>1047.9580000000001</v>
      </c>
      <c r="O245" s="101">
        <v>801.20699999999999</v>
      </c>
      <c r="P245" s="101">
        <v>524.78800000000001</v>
      </c>
      <c r="Q245" s="101">
        <v>901.70799999999997</v>
      </c>
      <c r="R245" s="101">
        <v>0</v>
      </c>
      <c r="S245" s="101">
        <v>308</v>
      </c>
      <c r="T245" s="101">
        <v>11.929</v>
      </c>
      <c r="U245" s="101">
        <v>468.392</v>
      </c>
    </row>
    <row r="246" spans="1:21" x14ac:dyDescent="0.25">
      <c r="A246" s="5" t="s">
        <v>4823</v>
      </c>
      <c r="B246" s="60" t="s">
        <v>129</v>
      </c>
      <c r="C246" s="60" t="s">
        <v>4857</v>
      </c>
      <c r="D246" s="94">
        <v>6</v>
      </c>
      <c r="E246" s="60" t="s">
        <v>6546</v>
      </c>
      <c r="F246" s="31">
        <f t="shared" si="22"/>
        <v>261.65066666666667</v>
      </c>
      <c r="G246" s="25">
        <f t="shared" si="23"/>
        <v>21.635249999999999</v>
      </c>
      <c r="H246" s="32"/>
      <c r="I246" s="31"/>
      <c r="J246" s="25">
        <f t="shared" si="24"/>
        <v>231.61179999999999</v>
      </c>
      <c r="K246" s="32"/>
      <c r="L246" s="31"/>
      <c r="M246" s="101">
        <v>8.9109999999999996</v>
      </c>
      <c r="N246" s="101">
        <v>36.590000000000003</v>
      </c>
      <c r="O246" s="101">
        <v>16.396999999999998</v>
      </c>
      <c r="P246" s="101">
        <v>24.643000000000001</v>
      </c>
      <c r="Q246" s="101">
        <v>114.887</v>
      </c>
      <c r="R246" s="101">
        <v>258.22000000000003</v>
      </c>
      <c r="S246" s="101">
        <v>691</v>
      </c>
      <c r="T246" s="101">
        <v>1.1539999999999999</v>
      </c>
      <c r="U246" s="101">
        <v>92.798000000000002</v>
      </c>
    </row>
    <row r="247" spans="1:21" x14ac:dyDescent="0.25">
      <c r="A247" s="5" t="s">
        <v>4823</v>
      </c>
      <c r="B247" s="60" t="s">
        <v>46</v>
      </c>
      <c r="C247" s="60" t="s">
        <v>4910</v>
      </c>
      <c r="D247" s="94">
        <v>17</v>
      </c>
      <c r="E247" s="60" t="s">
        <v>9507</v>
      </c>
      <c r="F247" s="31">
        <f t="shared" si="22"/>
        <v>260.09800000000001</v>
      </c>
      <c r="G247" s="25">
        <f t="shared" si="23"/>
        <v>527.72300000000007</v>
      </c>
      <c r="H247" s="32"/>
      <c r="I247" s="31"/>
      <c r="J247" s="25">
        <f t="shared" si="24"/>
        <v>466.10479999999995</v>
      </c>
      <c r="K247" s="32"/>
      <c r="L247" s="31"/>
      <c r="M247" s="101">
        <v>422.11599999999999</v>
      </c>
      <c r="N247" s="101">
        <v>8.3089999999999993</v>
      </c>
      <c r="O247" s="101">
        <v>74.289000000000001</v>
      </c>
      <c r="P247" s="101">
        <v>1606.1780000000001</v>
      </c>
      <c r="Q247" s="101">
        <v>1548.5550000000001</v>
      </c>
      <c r="R247" s="101">
        <v>1.675</v>
      </c>
      <c r="S247" s="101">
        <v>57</v>
      </c>
      <c r="T247" s="101" t="s">
        <v>5176</v>
      </c>
      <c r="U247" s="101">
        <v>723.29399999999998</v>
      </c>
    </row>
    <row r="248" spans="1:21" x14ac:dyDescent="0.25">
      <c r="A248" s="5" t="s">
        <v>4823</v>
      </c>
      <c r="B248" s="60" t="s">
        <v>652</v>
      </c>
      <c r="C248" s="60" t="s">
        <v>4913</v>
      </c>
      <c r="D248" s="94">
        <v>18</v>
      </c>
      <c r="E248" s="60" t="s">
        <v>9746</v>
      </c>
      <c r="F248" s="31">
        <f t="shared" si="22"/>
        <v>257.13833333333332</v>
      </c>
      <c r="G248" s="25">
        <f t="shared" si="23"/>
        <v>0.30325000000000002</v>
      </c>
      <c r="H248" s="32"/>
      <c r="I248" s="31"/>
      <c r="J248" s="25">
        <f t="shared" si="24"/>
        <v>154.72719999999998</v>
      </c>
      <c r="K248" s="32"/>
      <c r="L248" s="31"/>
      <c r="M248" s="101" t="s">
        <v>5176</v>
      </c>
      <c r="N248" s="101" t="s">
        <v>5176</v>
      </c>
      <c r="O248" s="101" t="s">
        <v>5176</v>
      </c>
      <c r="P248" s="101">
        <v>1.2130000000000001</v>
      </c>
      <c r="Q248" s="101">
        <v>2.2210000000000001</v>
      </c>
      <c r="R248" s="101" t="s">
        <v>5176</v>
      </c>
      <c r="S248" s="101">
        <v>39</v>
      </c>
      <c r="T248" s="101">
        <v>153.77699999999999</v>
      </c>
      <c r="U248" s="101">
        <v>578.63800000000003</v>
      </c>
    </row>
    <row r="249" spans="1:21" x14ac:dyDescent="0.25">
      <c r="A249" s="5" t="s">
        <v>4823</v>
      </c>
      <c r="B249" s="60" t="s">
        <v>175</v>
      </c>
      <c r="C249" s="60" t="s">
        <v>4873</v>
      </c>
      <c r="D249" s="94">
        <v>10</v>
      </c>
      <c r="E249" s="60" t="s">
        <v>7174</v>
      </c>
      <c r="F249" s="31">
        <f t="shared" si="22"/>
        <v>251.59399999999997</v>
      </c>
      <c r="G249" s="25">
        <f t="shared" si="23"/>
        <v>21.18075</v>
      </c>
      <c r="H249" s="32"/>
      <c r="I249" s="31"/>
      <c r="J249" s="25">
        <f t="shared" si="24"/>
        <v>154.52619999999999</v>
      </c>
      <c r="K249" s="32"/>
      <c r="L249" s="31"/>
      <c r="M249" s="101">
        <v>2.8119999999999998</v>
      </c>
      <c r="N249" s="101">
        <v>14.831</v>
      </c>
      <c r="O249" s="101">
        <v>25.637</v>
      </c>
      <c r="P249" s="101">
        <v>41.442999999999998</v>
      </c>
      <c r="Q249" s="101">
        <v>17.23</v>
      </c>
      <c r="R249" s="101">
        <v>0.61899999999999999</v>
      </c>
      <c r="S249" s="101">
        <v>1</v>
      </c>
      <c r="T249" s="101">
        <v>413.988</v>
      </c>
      <c r="U249" s="101">
        <v>339.79399999999998</v>
      </c>
    </row>
    <row r="250" spans="1:21" x14ac:dyDescent="0.25">
      <c r="A250" s="5" t="s">
        <v>4823</v>
      </c>
      <c r="B250" s="60" t="s">
        <v>1396</v>
      </c>
      <c r="C250" s="60" t="s">
        <v>4897</v>
      </c>
      <c r="D250" s="94">
        <v>15</v>
      </c>
      <c r="E250" s="60" t="s">
        <v>8302</v>
      </c>
      <c r="F250" s="31">
        <f t="shared" si="22"/>
        <v>248.84</v>
      </c>
      <c r="G250" s="25">
        <f t="shared" si="23"/>
        <v>768.77224999999999</v>
      </c>
      <c r="H250" s="32"/>
      <c r="I250" s="31"/>
      <c r="J250" s="25">
        <f t="shared" si="24"/>
        <v>168.0232</v>
      </c>
      <c r="K250" s="32"/>
      <c r="L250" s="31"/>
      <c r="M250" s="101">
        <v>6.5819999999999999</v>
      </c>
      <c r="N250" s="101" t="s">
        <v>5176</v>
      </c>
      <c r="O250" s="101">
        <v>7.1150000000000002</v>
      </c>
      <c r="P250" s="101">
        <v>3061.3919999999998</v>
      </c>
      <c r="Q250" s="101">
        <v>93.596000000000004</v>
      </c>
      <c r="R250" s="101" t="s">
        <v>5176</v>
      </c>
      <c r="S250" s="101">
        <v>710</v>
      </c>
      <c r="T250" s="101" t="s">
        <v>5176</v>
      </c>
      <c r="U250" s="101">
        <v>36.520000000000003</v>
      </c>
    </row>
    <row r="251" spans="1:21" x14ac:dyDescent="0.25">
      <c r="A251" s="5" t="s">
        <v>4823</v>
      </c>
      <c r="B251" s="60" t="s">
        <v>470</v>
      </c>
      <c r="C251" s="60" t="s">
        <v>4863</v>
      </c>
      <c r="D251" s="94">
        <v>7</v>
      </c>
      <c r="E251" s="60" t="s">
        <v>6811</v>
      </c>
      <c r="F251" s="31">
        <f t="shared" si="22"/>
        <v>243.81333333333336</v>
      </c>
      <c r="G251" s="25">
        <f t="shared" si="23"/>
        <v>88.142499999999984</v>
      </c>
      <c r="H251" s="32"/>
      <c r="I251" s="31"/>
      <c r="J251" s="25">
        <f t="shared" si="24"/>
        <v>223.18919999999997</v>
      </c>
      <c r="K251" s="32"/>
      <c r="L251" s="31"/>
      <c r="M251" s="101">
        <v>6.2309999999999999</v>
      </c>
      <c r="N251" s="101">
        <v>129.34399999999999</v>
      </c>
      <c r="O251" s="101">
        <v>25.818999999999999</v>
      </c>
      <c r="P251" s="101">
        <v>191.17599999999999</v>
      </c>
      <c r="Q251" s="101">
        <v>40.045999999999999</v>
      </c>
      <c r="R251" s="101">
        <v>344.46</v>
      </c>
      <c r="S251" s="101">
        <v>381</v>
      </c>
      <c r="T251" s="101">
        <v>163.53700000000001</v>
      </c>
      <c r="U251" s="101">
        <v>186.90299999999999</v>
      </c>
    </row>
    <row r="252" spans="1:21" x14ac:dyDescent="0.25">
      <c r="A252" s="5" t="s">
        <v>4823</v>
      </c>
      <c r="B252" s="60" t="s">
        <v>986</v>
      </c>
      <c r="C252" s="60" t="s">
        <v>4831</v>
      </c>
      <c r="D252" s="94">
        <v>2</v>
      </c>
      <c r="E252" s="60" t="s">
        <v>5469</v>
      </c>
      <c r="F252" s="31">
        <f t="shared" si="22"/>
        <v>241.304</v>
      </c>
      <c r="G252" s="25">
        <f t="shared" si="23"/>
        <v>158.85900000000001</v>
      </c>
      <c r="H252" s="32"/>
      <c r="I252" s="31"/>
      <c r="J252" s="25">
        <f t="shared" si="24"/>
        <v>201.68200000000002</v>
      </c>
      <c r="K252" s="32"/>
      <c r="L252" s="31"/>
      <c r="M252" s="101">
        <v>25.600999999999999</v>
      </c>
      <c r="N252" s="101">
        <v>162.857</v>
      </c>
      <c r="O252" s="101">
        <v>293.42200000000003</v>
      </c>
      <c r="P252" s="101">
        <v>153.55600000000001</v>
      </c>
      <c r="Q252" s="101">
        <v>151.02099999999999</v>
      </c>
      <c r="R252" s="101">
        <v>133.477</v>
      </c>
      <c r="S252" s="101">
        <v>286</v>
      </c>
      <c r="T252" s="101">
        <v>37.252000000000002</v>
      </c>
      <c r="U252" s="101">
        <v>400.66</v>
      </c>
    </row>
    <row r="253" spans="1:21" x14ac:dyDescent="0.25">
      <c r="A253" s="5" t="s">
        <v>4823</v>
      </c>
      <c r="B253" s="60" t="s">
        <v>287</v>
      </c>
      <c r="C253" s="60" t="s">
        <v>4845</v>
      </c>
      <c r="D253" s="94">
        <v>4</v>
      </c>
      <c r="E253" s="60" t="s">
        <v>5814</v>
      </c>
      <c r="F253" s="31">
        <f t="shared" si="22"/>
        <v>241.13133333333334</v>
      </c>
      <c r="G253" s="25">
        <f t="shared" si="23"/>
        <v>13.23625</v>
      </c>
      <c r="H253" s="32"/>
      <c r="I253" s="31"/>
      <c r="J253" s="25">
        <f t="shared" si="24"/>
        <v>170.47840000000002</v>
      </c>
      <c r="K253" s="32"/>
      <c r="L253" s="31"/>
      <c r="M253" s="101">
        <v>23.547999999999998</v>
      </c>
      <c r="N253" s="101">
        <v>4.8490000000000002</v>
      </c>
      <c r="O253" s="101">
        <v>24.286999999999999</v>
      </c>
      <c r="P253" s="101">
        <v>0.26100000000000001</v>
      </c>
      <c r="Q253" s="101">
        <v>128.99799999999999</v>
      </c>
      <c r="R253" s="101">
        <v>0</v>
      </c>
      <c r="S253" s="101">
        <v>45</v>
      </c>
      <c r="T253" s="101">
        <v>36.524999999999999</v>
      </c>
      <c r="U253" s="101">
        <v>641.86900000000003</v>
      </c>
    </row>
    <row r="254" spans="1:21" x14ac:dyDescent="0.25">
      <c r="A254" s="5" t="s">
        <v>4823</v>
      </c>
      <c r="B254" s="60" t="s">
        <v>1082</v>
      </c>
      <c r="C254" s="60" t="s">
        <v>4895</v>
      </c>
      <c r="D254" s="94">
        <v>14</v>
      </c>
      <c r="E254" s="60" t="s">
        <v>8099</v>
      </c>
      <c r="F254" s="31">
        <f t="shared" si="22"/>
        <v>239.86833333333334</v>
      </c>
      <c r="G254" s="25">
        <f t="shared" si="23"/>
        <v>313.4735</v>
      </c>
      <c r="H254" s="32"/>
      <c r="I254" s="31"/>
      <c r="J254" s="25">
        <f t="shared" si="24"/>
        <v>236.23480000000001</v>
      </c>
      <c r="K254" s="32"/>
      <c r="L254" s="31"/>
      <c r="M254" s="101">
        <v>285.64999999999998</v>
      </c>
      <c r="N254" s="101">
        <v>302.23099999999999</v>
      </c>
      <c r="O254" s="101">
        <v>363.63099999999997</v>
      </c>
      <c r="P254" s="101">
        <v>302.38200000000001</v>
      </c>
      <c r="Q254" s="101">
        <v>258.255</v>
      </c>
      <c r="R254" s="101">
        <v>203.31399999999999</v>
      </c>
      <c r="S254" s="101">
        <v>407</v>
      </c>
      <c r="T254" s="101">
        <v>163.654</v>
      </c>
      <c r="U254" s="101">
        <v>148.95099999999999</v>
      </c>
    </row>
    <row r="255" spans="1:21" x14ac:dyDescent="0.25">
      <c r="A255" s="5" t="s">
        <v>4823</v>
      </c>
      <c r="B255" s="60" t="s">
        <v>661</v>
      </c>
      <c r="C255" s="60" t="s">
        <v>4868</v>
      </c>
      <c r="D255" s="94">
        <v>9</v>
      </c>
      <c r="E255" s="60" t="s">
        <v>7035</v>
      </c>
      <c r="F255" s="31">
        <f t="shared" si="22"/>
        <v>239.48533333333333</v>
      </c>
      <c r="G255" s="25">
        <f t="shared" si="23"/>
        <v>6.814750000000001</v>
      </c>
      <c r="H255" s="32"/>
      <c r="I255" s="31"/>
      <c r="J255" s="25">
        <f t="shared" si="24"/>
        <v>146.32939999999999</v>
      </c>
      <c r="K255" s="32"/>
      <c r="L255" s="31"/>
      <c r="M255" s="101">
        <v>6.3940000000000001</v>
      </c>
      <c r="N255" s="101">
        <v>14.029</v>
      </c>
      <c r="O255" s="101">
        <v>0.40500000000000003</v>
      </c>
      <c r="P255" s="101">
        <v>6.431</v>
      </c>
      <c r="Q255" s="101">
        <v>11.109</v>
      </c>
      <c r="R255" s="101">
        <v>2.0819999999999999</v>
      </c>
      <c r="S255" s="101">
        <v>4</v>
      </c>
      <c r="T255" s="101">
        <v>99.388000000000005</v>
      </c>
      <c r="U255" s="101">
        <v>615.06799999999998</v>
      </c>
    </row>
    <row r="256" spans="1:21" x14ac:dyDescent="0.25">
      <c r="A256" s="5" t="s">
        <v>4823</v>
      </c>
      <c r="B256" s="60" t="s">
        <v>1159</v>
      </c>
      <c r="C256" s="60" t="s">
        <v>4848</v>
      </c>
      <c r="D256" s="94">
        <v>5</v>
      </c>
      <c r="E256" s="60" t="s">
        <v>5873</v>
      </c>
      <c r="F256" s="31">
        <f t="shared" si="22"/>
        <v>236.55566666666667</v>
      </c>
      <c r="G256" s="25">
        <f t="shared" si="23"/>
        <v>357.81924999999995</v>
      </c>
      <c r="H256" s="32"/>
      <c r="I256" s="31"/>
      <c r="J256" s="25">
        <f t="shared" si="24"/>
        <v>246.63599999999997</v>
      </c>
      <c r="K256" s="32"/>
      <c r="L256" s="31"/>
      <c r="M256" s="101">
        <v>568.21299999999997</v>
      </c>
      <c r="N256" s="101">
        <v>154.42500000000001</v>
      </c>
      <c r="O256" s="101">
        <v>276.964</v>
      </c>
      <c r="P256" s="101">
        <v>431.67500000000001</v>
      </c>
      <c r="Q256" s="101">
        <v>326.29199999999997</v>
      </c>
      <c r="R256" s="101">
        <v>197.221</v>
      </c>
      <c r="S256" s="101">
        <v>236</v>
      </c>
      <c r="T256" s="101">
        <v>271.31200000000001</v>
      </c>
      <c r="U256" s="101">
        <v>202.35499999999999</v>
      </c>
    </row>
    <row r="257" spans="1:21" x14ac:dyDescent="0.25">
      <c r="A257" s="5" t="s">
        <v>4823</v>
      </c>
      <c r="B257" s="60" t="s">
        <v>2154</v>
      </c>
      <c r="C257" s="60" t="s">
        <v>4907</v>
      </c>
      <c r="D257" s="94">
        <v>16</v>
      </c>
      <c r="E257" s="60" t="s">
        <v>9117</v>
      </c>
      <c r="F257" s="31">
        <f t="shared" si="22"/>
        <v>233.66666666666666</v>
      </c>
      <c r="G257" s="25">
        <f t="shared" si="23"/>
        <v>132.19775000000001</v>
      </c>
      <c r="H257" s="32"/>
      <c r="I257" s="31"/>
      <c r="J257" s="25">
        <f t="shared" si="24"/>
        <v>140.6696</v>
      </c>
      <c r="K257" s="32"/>
      <c r="L257" s="31"/>
      <c r="M257" s="101" t="s">
        <v>5176</v>
      </c>
      <c r="N257" s="101" t="s">
        <v>5176</v>
      </c>
      <c r="O257" s="101">
        <v>527.86500000000001</v>
      </c>
      <c r="P257" s="101">
        <v>0.92600000000000005</v>
      </c>
      <c r="Q257" s="101" t="s">
        <v>5176</v>
      </c>
      <c r="R257" s="101">
        <v>2.3479999999999999</v>
      </c>
      <c r="S257" s="101">
        <v>701</v>
      </c>
      <c r="T257" s="101" t="s">
        <v>5176</v>
      </c>
      <c r="U257" s="101" t="s">
        <v>5176</v>
      </c>
    </row>
    <row r="258" spans="1:21" x14ac:dyDescent="0.25">
      <c r="A258" s="5" t="s">
        <v>4823</v>
      </c>
      <c r="B258" s="60" t="s">
        <v>1009</v>
      </c>
      <c r="C258" s="60" t="s">
        <v>4905</v>
      </c>
      <c r="D258" s="94">
        <v>15</v>
      </c>
      <c r="E258" s="60" t="s">
        <v>8614</v>
      </c>
      <c r="F258" s="31">
        <f t="shared" si="22"/>
        <v>233.07866666666666</v>
      </c>
      <c r="G258" s="25">
        <f t="shared" si="23"/>
        <v>16.736750000000001</v>
      </c>
      <c r="H258" s="32"/>
      <c r="I258" s="31"/>
      <c r="J258" s="25">
        <f t="shared" si="24"/>
        <v>139.84719999999999</v>
      </c>
      <c r="K258" s="32"/>
      <c r="L258" s="31"/>
      <c r="M258" s="101" t="s">
        <v>5176</v>
      </c>
      <c r="N258" s="101" t="s">
        <v>5176</v>
      </c>
      <c r="O258" s="101" t="s">
        <v>5176</v>
      </c>
      <c r="P258" s="101">
        <v>66.947000000000003</v>
      </c>
      <c r="Q258" s="101" t="s">
        <v>5176</v>
      </c>
      <c r="R258" s="101" t="s">
        <v>5176</v>
      </c>
      <c r="S258" s="101" t="s">
        <v>5176</v>
      </c>
      <c r="T258" s="101" t="s">
        <v>5176</v>
      </c>
      <c r="U258" s="101">
        <v>699.23599999999999</v>
      </c>
    </row>
    <row r="259" spans="1:21" x14ac:dyDescent="0.25">
      <c r="A259" s="5" t="s">
        <v>4823</v>
      </c>
      <c r="B259" s="60" t="s">
        <v>276</v>
      </c>
      <c r="C259" s="60" t="s">
        <v>4907</v>
      </c>
      <c r="D259" s="94">
        <v>16</v>
      </c>
      <c r="E259" s="60" t="s">
        <v>8794</v>
      </c>
      <c r="F259" s="31">
        <f t="shared" si="22"/>
        <v>229.95133333333334</v>
      </c>
      <c r="G259" s="25">
        <f t="shared" si="23"/>
        <v>13.541499999999999</v>
      </c>
      <c r="H259" s="32"/>
      <c r="I259" s="31"/>
      <c r="J259" s="25">
        <f t="shared" si="24"/>
        <v>141.37739999999999</v>
      </c>
      <c r="K259" s="32"/>
      <c r="L259" s="31"/>
      <c r="M259" s="101" t="s">
        <v>5176</v>
      </c>
      <c r="N259" s="101">
        <v>33.771000000000001</v>
      </c>
      <c r="O259" s="101">
        <v>17.844999999999999</v>
      </c>
      <c r="P259" s="101">
        <v>2.5499999999999998</v>
      </c>
      <c r="Q259" s="101">
        <v>14.195</v>
      </c>
      <c r="R259" s="101">
        <v>2.8380000000000001</v>
      </c>
      <c r="S259" s="101">
        <v>2</v>
      </c>
      <c r="T259" s="101">
        <v>261.58699999999999</v>
      </c>
      <c r="U259" s="101">
        <v>426.267</v>
      </c>
    </row>
    <row r="260" spans="1:21" x14ac:dyDescent="0.25">
      <c r="A260" s="5" t="s">
        <v>4823</v>
      </c>
      <c r="B260" s="60" t="s">
        <v>2678</v>
      </c>
      <c r="C260" s="60" t="s">
        <v>4838</v>
      </c>
      <c r="D260" s="94">
        <v>3</v>
      </c>
      <c r="E260" s="60" t="s">
        <v>5646</v>
      </c>
      <c r="F260" s="31">
        <f t="shared" si="22"/>
        <v>226.79400000000001</v>
      </c>
      <c r="G260" s="25">
        <f t="shared" si="23"/>
        <v>71.410499999999999</v>
      </c>
      <c r="H260" s="32"/>
      <c r="I260" s="31"/>
      <c r="J260" s="25">
        <f t="shared" si="24"/>
        <v>257.779</v>
      </c>
      <c r="K260" s="32"/>
      <c r="L260" s="31"/>
      <c r="M260" s="101" t="s">
        <v>5176</v>
      </c>
      <c r="N260" s="101">
        <v>116.985</v>
      </c>
      <c r="O260" s="101">
        <v>168.65700000000001</v>
      </c>
      <c r="P260" s="101" t="s">
        <v>5176</v>
      </c>
      <c r="Q260" s="101">
        <v>585.13800000000003</v>
      </c>
      <c r="R260" s="101">
        <v>23.375</v>
      </c>
      <c r="S260" s="101">
        <v>583</v>
      </c>
      <c r="T260" s="101">
        <v>97.382000000000005</v>
      </c>
      <c r="U260" s="101" t="s">
        <v>5176</v>
      </c>
    </row>
    <row r="261" spans="1:21" x14ac:dyDescent="0.25">
      <c r="A261" s="5" t="s">
        <v>4823</v>
      </c>
      <c r="B261" s="60" t="s">
        <v>3279</v>
      </c>
      <c r="C261" s="60" t="s">
        <v>4876</v>
      </c>
      <c r="D261" s="94">
        <v>11</v>
      </c>
      <c r="E261" s="60" t="s">
        <v>7225</v>
      </c>
      <c r="F261" s="31">
        <f t="shared" si="22"/>
        <v>221.60966666666664</v>
      </c>
      <c r="G261" s="25">
        <f t="shared" si="23"/>
        <v>315.75625000000002</v>
      </c>
      <c r="H261" s="32"/>
      <c r="I261" s="31"/>
      <c r="J261" s="25">
        <f t="shared" si="24"/>
        <v>1340.5668000000001</v>
      </c>
      <c r="K261" s="32"/>
      <c r="L261" s="31"/>
      <c r="M261" s="101">
        <v>946.43700000000001</v>
      </c>
      <c r="N261" s="101">
        <v>18.568999999999999</v>
      </c>
      <c r="O261" s="101">
        <v>1.3420000000000001</v>
      </c>
      <c r="P261" s="101">
        <v>296.67700000000002</v>
      </c>
      <c r="Q261" s="101" t="s">
        <v>5176</v>
      </c>
      <c r="R261" s="101">
        <v>6038.0050000000001</v>
      </c>
      <c r="S261" s="101">
        <v>660</v>
      </c>
      <c r="T261" s="101">
        <v>4.8289999999999997</v>
      </c>
      <c r="U261" s="101" t="s">
        <v>5176</v>
      </c>
    </row>
    <row r="262" spans="1:21" x14ac:dyDescent="0.25">
      <c r="A262" s="5" t="s">
        <v>4823</v>
      </c>
      <c r="B262" s="60" t="s">
        <v>171</v>
      </c>
      <c r="C262" s="60" t="s">
        <v>4826</v>
      </c>
      <c r="D262" s="94">
        <v>1</v>
      </c>
      <c r="E262" s="60" t="s">
        <v>5323</v>
      </c>
      <c r="F262" s="31">
        <f t="shared" si="22"/>
        <v>215.98633333333336</v>
      </c>
      <c r="G262" s="25">
        <f t="shared" si="23"/>
        <v>14.770999999999999</v>
      </c>
      <c r="H262" s="32"/>
      <c r="I262" s="31"/>
      <c r="J262" s="25">
        <f t="shared" si="24"/>
        <v>172.5112</v>
      </c>
      <c r="K262" s="32"/>
      <c r="L262" s="31"/>
      <c r="M262" s="101" t="s">
        <v>5176</v>
      </c>
      <c r="N262" s="101">
        <v>5.2999999999999999E-2</v>
      </c>
      <c r="O262" s="101" t="s">
        <v>5176</v>
      </c>
      <c r="P262" s="101">
        <v>59.030999999999999</v>
      </c>
      <c r="Q262" s="101">
        <v>214.59700000000001</v>
      </c>
      <c r="R262" s="101" t="s">
        <v>5176</v>
      </c>
      <c r="S262" s="101">
        <v>271</v>
      </c>
      <c r="T262" s="101">
        <v>245.87299999999999</v>
      </c>
      <c r="U262" s="101">
        <v>131.08600000000001</v>
      </c>
    </row>
    <row r="263" spans="1:21" x14ac:dyDescent="0.25">
      <c r="A263" s="5" t="s">
        <v>4823</v>
      </c>
      <c r="B263" s="60" t="s">
        <v>1899</v>
      </c>
      <c r="C263" s="60" t="s">
        <v>4868</v>
      </c>
      <c r="D263" s="94">
        <v>9</v>
      </c>
      <c r="E263" s="60" t="s">
        <v>6992</v>
      </c>
      <c r="F263" s="31">
        <f t="shared" si="22"/>
        <v>215.91600000000003</v>
      </c>
      <c r="G263" s="25">
        <f t="shared" si="23"/>
        <v>143.29624999999999</v>
      </c>
      <c r="H263" s="32"/>
      <c r="I263" s="31"/>
      <c r="J263" s="25">
        <f t="shared" si="24"/>
        <v>129.5496</v>
      </c>
      <c r="K263" s="32"/>
      <c r="L263" s="31"/>
      <c r="M263" s="101">
        <v>0.46500000000000002</v>
      </c>
      <c r="N263" s="101">
        <v>288.83800000000002</v>
      </c>
      <c r="O263" s="101">
        <v>81.197999999999993</v>
      </c>
      <c r="P263" s="101">
        <v>202.684</v>
      </c>
      <c r="Q263" s="101" t="s">
        <v>5176</v>
      </c>
      <c r="R263" s="101" t="s">
        <v>5176</v>
      </c>
      <c r="S263" s="101" t="s">
        <v>5176</v>
      </c>
      <c r="T263" s="101">
        <v>97.887</v>
      </c>
      <c r="U263" s="101">
        <v>549.86099999999999</v>
      </c>
    </row>
    <row r="264" spans="1:21" x14ac:dyDescent="0.25">
      <c r="A264" s="5" t="s">
        <v>4823</v>
      </c>
      <c r="B264" s="60" t="s">
        <v>1071</v>
      </c>
      <c r="C264" s="60" t="s">
        <v>4908</v>
      </c>
      <c r="D264" s="94">
        <v>16</v>
      </c>
      <c r="E264" s="60" t="s">
        <v>9268</v>
      </c>
      <c r="F264" s="31">
        <f t="shared" si="22"/>
        <v>212.22366666666665</v>
      </c>
      <c r="G264" s="25">
        <f t="shared" si="23"/>
        <v>62.462500000000006</v>
      </c>
      <c r="H264" s="32"/>
      <c r="I264" s="31"/>
      <c r="J264" s="25">
        <f t="shared" si="24"/>
        <v>133.22919999999999</v>
      </c>
      <c r="K264" s="32"/>
      <c r="L264" s="31"/>
      <c r="M264" s="101">
        <v>4.8129999999999997</v>
      </c>
      <c r="N264" s="101">
        <v>26.202000000000002</v>
      </c>
      <c r="O264" s="101">
        <v>59.404000000000003</v>
      </c>
      <c r="P264" s="101">
        <v>159.43100000000001</v>
      </c>
      <c r="Q264" s="101">
        <v>25.573</v>
      </c>
      <c r="R264" s="101">
        <v>3.9020000000000001</v>
      </c>
      <c r="S264" s="101">
        <v>583</v>
      </c>
      <c r="T264" s="101">
        <v>51.813000000000002</v>
      </c>
      <c r="U264" s="101">
        <v>1.8580000000000001</v>
      </c>
    </row>
    <row r="265" spans="1:21" x14ac:dyDescent="0.25">
      <c r="A265" s="5" t="s">
        <v>4823</v>
      </c>
      <c r="B265" s="60" t="s">
        <v>3939</v>
      </c>
      <c r="C265" s="60" t="s">
        <v>4835</v>
      </c>
      <c r="D265" s="94">
        <v>2</v>
      </c>
      <c r="E265" s="60" t="s">
        <v>5583</v>
      </c>
      <c r="F265" s="31">
        <f t="shared" si="22"/>
        <v>211.66666666666666</v>
      </c>
      <c r="G265" s="25">
        <f t="shared" si="23"/>
        <v>0</v>
      </c>
      <c r="H265" s="32"/>
      <c r="I265" s="31"/>
      <c r="J265" s="25">
        <f t="shared" si="24"/>
        <v>127</v>
      </c>
      <c r="K265" s="32"/>
      <c r="L265" s="31"/>
      <c r="M265" s="101" t="s">
        <v>5176</v>
      </c>
      <c r="N265" s="101" t="s">
        <v>5176</v>
      </c>
      <c r="O265" s="101" t="s">
        <v>5176</v>
      </c>
      <c r="P265" s="101" t="s">
        <v>5176</v>
      </c>
      <c r="Q265" s="101" t="s">
        <v>5176</v>
      </c>
      <c r="R265" s="101" t="s">
        <v>5176</v>
      </c>
      <c r="S265" s="101">
        <v>635</v>
      </c>
      <c r="T265" s="101" t="s">
        <v>5176</v>
      </c>
      <c r="U265" s="101" t="s">
        <v>5176</v>
      </c>
    </row>
    <row r="266" spans="1:21" x14ac:dyDescent="0.25">
      <c r="A266" s="5" t="s">
        <v>4823</v>
      </c>
      <c r="B266" s="60" t="s">
        <v>617</v>
      </c>
      <c r="C266" s="60" t="s">
        <v>4908</v>
      </c>
      <c r="D266" s="94">
        <v>16</v>
      </c>
      <c r="E266" s="60" t="s">
        <v>9342</v>
      </c>
      <c r="F266" s="31">
        <f t="shared" si="22"/>
        <v>210.79333333333329</v>
      </c>
      <c r="G266" s="25">
        <f t="shared" si="23"/>
        <v>1.12375</v>
      </c>
      <c r="H266" s="32"/>
      <c r="I266" s="31"/>
      <c r="J266" s="25">
        <f t="shared" si="24"/>
        <v>130.35579999999999</v>
      </c>
      <c r="K266" s="32"/>
      <c r="L266" s="31"/>
      <c r="M266" s="101">
        <v>0.46200000000000002</v>
      </c>
      <c r="N266" s="101">
        <v>2.93</v>
      </c>
      <c r="O266" s="101">
        <v>1.0509999999999999</v>
      </c>
      <c r="P266" s="101">
        <v>5.1999999999999998E-2</v>
      </c>
      <c r="Q266" s="101">
        <v>19.399000000000001</v>
      </c>
      <c r="R266" s="101">
        <v>0</v>
      </c>
      <c r="S266" s="101">
        <v>72</v>
      </c>
      <c r="T266" s="101">
        <v>4.4690000000000003</v>
      </c>
      <c r="U266" s="101">
        <v>555.91099999999994</v>
      </c>
    </row>
    <row r="267" spans="1:21" x14ac:dyDescent="0.25">
      <c r="A267" s="5" t="s">
        <v>4823</v>
      </c>
      <c r="B267" s="60" t="s">
        <v>4752</v>
      </c>
      <c r="C267" s="60" t="s">
        <v>4897</v>
      </c>
      <c r="D267" s="94">
        <v>15</v>
      </c>
      <c r="E267" s="60" t="s">
        <v>8322</v>
      </c>
      <c r="F267" s="31">
        <f t="shared" si="22"/>
        <v>207.34799999999998</v>
      </c>
      <c r="G267" s="25">
        <f t="shared" si="23"/>
        <v>1406.4952499999999</v>
      </c>
      <c r="H267" s="32"/>
      <c r="I267" s="31"/>
      <c r="J267" s="25">
        <f t="shared" si="24"/>
        <v>191.07480000000001</v>
      </c>
      <c r="K267" s="32"/>
      <c r="L267" s="31"/>
      <c r="M267" s="101">
        <v>2967.9769999999999</v>
      </c>
      <c r="N267" s="101">
        <v>775.32</v>
      </c>
      <c r="O267" s="101">
        <v>427.09500000000003</v>
      </c>
      <c r="P267" s="101">
        <v>1455.5889999999999</v>
      </c>
      <c r="Q267" s="101">
        <v>333.33</v>
      </c>
      <c r="R267" s="101" t="s">
        <v>5176</v>
      </c>
      <c r="S267" s="101" t="s">
        <v>5176</v>
      </c>
      <c r="T267" s="101">
        <v>188.98599999999999</v>
      </c>
      <c r="U267" s="101">
        <v>433.05799999999999</v>
      </c>
    </row>
    <row r="268" spans="1:21" x14ac:dyDescent="0.25">
      <c r="A268" s="5" t="s">
        <v>4823</v>
      </c>
      <c r="B268" s="60" t="s">
        <v>2611</v>
      </c>
      <c r="C268" s="60" t="s">
        <v>4864</v>
      </c>
      <c r="D268" s="94">
        <v>7</v>
      </c>
      <c r="E268" s="60" t="s">
        <v>6826</v>
      </c>
      <c r="F268" s="31">
        <f t="shared" si="22"/>
        <v>205.48066666666668</v>
      </c>
      <c r="G268" s="25">
        <f t="shared" si="23"/>
        <v>0</v>
      </c>
      <c r="H268" s="32"/>
      <c r="I268" s="31"/>
      <c r="J268" s="25">
        <f t="shared" si="24"/>
        <v>123.2884</v>
      </c>
      <c r="K268" s="32"/>
      <c r="L268" s="31"/>
      <c r="M268" s="101" t="s">
        <v>5176</v>
      </c>
      <c r="N268" s="101" t="s">
        <v>5176</v>
      </c>
      <c r="O268" s="101" t="s">
        <v>5176</v>
      </c>
      <c r="P268" s="101" t="s">
        <v>5176</v>
      </c>
      <c r="Q268" s="101" t="s">
        <v>5176</v>
      </c>
      <c r="R268" s="101" t="s">
        <v>5176</v>
      </c>
      <c r="S268" s="101" t="s">
        <v>5176</v>
      </c>
      <c r="T268" s="101" t="s">
        <v>5176</v>
      </c>
      <c r="U268" s="101">
        <v>616.44200000000001</v>
      </c>
    </row>
    <row r="269" spans="1:21" x14ac:dyDescent="0.25">
      <c r="A269" s="5" t="s">
        <v>4823</v>
      </c>
      <c r="B269" s="60" t="s">
        <v>512</v>
      </c>
      <c r="C269" s="60" t="s">
        <v>4905</v>
      </c>
      <c r="D269" s="94">
        <v>15</v>
      </c>
      <c r="E269" s="60" t="s">
        <v>8601</v>
      </c>
      <c r="F269" s="31">
        <f t="shared" si="22"/>
        <v>203.62966666666668</v>
      </c>
      <c r="G269" s="25">
        <f t="shared" si="23"/>
        <v>203.76575</v>
      </c>
      <c r="H269" s="32"/>
      <c r="I269" s="31"/>
      <c r="J269" s="25">
        <f t="shared" si="24"/>
        <v>137.53020000000001</v>
      </c>
      <c r="K269" s="32"/>
      <c r="L269" s="31"/>
      <c r="M269" s="101">
        <v>67.968000000000004</v>
      </c>
      <c r="N269" s="101">
        <v>31.024999999999999</v>
      </c>
      <c r="O269" s="101">
        <v>403.53100000000001</v>
      </c>
      <c r="P269" s="101">
        <v>312.53899999999999</v>
      </c>
      <c r="Q269" s="101">
        <v>69.83</v>
      </c>
      <c r="R269" s="101">
        <v>6.9320000000000004</v>
      </c>
      <c r="S269" s="101">
        <v>40</v>
      </c>
      <c r="T269" s="101">
        <v>264.55099999999999</v>
      </c>
      <c r="U269" s="101">
        <v>306.33800000000002</v>
      </c>
    </row>
    <row r="270" spans="1:21" x14ac:dyDescent="0.25">
      <c r="A270" s="5" t="s">
        <v>4823</v>
      </c>
      <c r="B270" s="60" t="s">
        <v>572</v>
      </c>
      <c r="C270" s="60" t="s">
        <v>4907</v>
      </c>
      <c r="D270" s="94">
        <v>16</v>
      </c>
      <c r="E270" s="60" t="s">
        <v>8855</v>
      </c>
      <c r="F270" s="31">
        <f t="shared" si="22"/>
        <v>199.02433333333332</v>
      </c>
      <c r="G270" s="25">
        <f t="shared" si="23"/>
        <v>1023.8724999999999</v>
      </c>
      <c r="H270" s="32"/>
      <c r="I270" s="31"/>
      <c r="J270" s="25">
        <f t="shared" si="24"/>
        <v>340.42079999999999</v>
      </c>
      <c r="K270" s="32"/>
      <c r="L270" s="31"/>
      <c r="M270" s="101">
        <v>598.40599999999995</v>
      </c>
      <c r="N270" s="101">
        <v>1353.6759999999999</v>
      </c>
      <c r="O270" s="101">
        <v>604.79999999999995</v>
      </c>
      <c r="P270" s="101">
        <v>1538.6079999999999</v>
      </c>
      <c r="Q270" s="101">
        <v>1077.5550000000001</v>
      </c>
      <c r="R270" s="101">
        <v>27.475999999999999</v>
      </c>
      <c r="S270" s="101">
        <v>215</v>
      </c>
      <c r="T270" s="101">
        <v>76.373000000000005</v>
      </c>
      <c r="U270" s="101">
        <v>305.7</v>
      </c>
    </row>
    <row r="271" spans="1:21" x14ac:dyDescent="0.25">
      <c r="A271" s="5" t="s">
        <v>4823</v>
      </c>
      <c r="B271" s="60" t="s">
        <v>1085</v>
      </c>
      <c r="C271" s="60" t="s">
        <v>4886</v>
      </c>
      <c r="D271" s="94">
        <v>11</v>
      </c>
      <c r="E271" s="60" t="s">
        <v>7781</v>
      </c>
      <c r="F271" s="31">
        <f t="shared" si="22"/>
        <v>196</v>
      </c>
      <c r="G271" s="25">
        <f t="shared" si="23"/>
        <v>9.9500000000000005E-2</v>
      </c>
      <c r="H271" s="32"/>
      <c r="I271" s="31"/>
      <c r="J271" s="25">
        <f t="shared" si="24"/>
        <v>129.98699999999999</v>
      </c>
      <c r="K271" s="32"/>
      <c r="L271" s="31"/>
      <c r="M271" s="101" t="s">
        <v>5176</v>
      </c>
      <c r="N271" s="101" t="s">
        <v>5176</v>
      </c>
      <c r="O271" s="101">
        <v>0.39800000000000002</v>
      </c>
      <c r="P271" s="101" t="s">
        <v>5176</v>
      </c>
      <c r="Q271" s="101" t="s">
        <v>5176</v>
      </c>
      <c r="R271" s="101">
        <v>61.935000000000002</v>
      </c>
      <c r="S271" s="101">
        <v>588</v>
      </c>
      <c r="T271" s="101" t="s">
        <v>5176</v>
      </c>
      <c r="U271" s="101" t="s">
        <v>5176</v>
      </c>
    </row>
    <row r="272" spans="1:21" x14ac:dyDescent="0.25">
      <c r="A272" s="5" t="s">
        <v>4823</v>
      </c>
      <c r="B272" s="60" t="s">
        <v>1891</v>
      </c>
      <c r="C272" s="60" t="s">
        <v>4907</v>
      </c>
      <c r="D272" s="94">
        <v>16</v>
      </c>
      <c r="E272" s="60" t="s">
        <v>8817</v>
      </c>
      <c r="F272" s="31">
        <f t="shared" si="22"/>
        <v>195.92933333333335</v>
      </c>
      <c r="G272" s="25">
        <f t="shared" si="23"/>
        <v>30.693999999999999</v>
      </c>
      <c r="H272" s="32"/>
      <c r="I272" s="31"/>
      <c r="J272" s="25">
        <f t="shared" si="24"/>
        <v>135.11880000000002</v>
      </c>
      <c r="K272" s="32"/>
      <c r="L272" s="31"/>
      <c r="M272" s="101">
        <v>3.02</v>
      </c>
      <c r="N272" s="101">
        <v>87.947999999999993</v>
      </c>
      <c r="O272" s="101">
        <v>10.691000000000001</v>
      </c>
      <c r="P272" s="101">
        <v>21.117000000000001</v>
      </c>
      <c r="Q272" s="101">
        <v>87.063999999999993</v>
      </c>
      <c r="R272" s="101">
        <v>0.74199999999999999</v>
      </c>
      <c r="S272" s="101">
        <v>53</v>
      </c>
      <c r="T272" s="101">
        <v>521.59400000000005</v>
      </c>
      <c r="U272" s="101">
        <v>13.194000000000001</v>
      </c>
    </row>
    <row r="273" spans="1:21" x14ac:dyDescent="0.25">
      <c r="A273" s="5" t="s">
        <v>4823</v>
      </c>
      <c r="B273" s="60" t="s">
        <v>2977</v>
      </c>
      <c r="C273" s="60" t="s">
        <v>4907</v>
      </c>
      <c r="D273" s="94">
        <v>16</v>
      </c>
      <c r="E273" s="60" t="s">
        <v>9135</v>
      </c>
      <c r="F273" s="31">
        <f t="shared" si="22"/>
        <v>195.62</v>
      </c>
      <c r="G273" s="25">
        <f t="shared" si="23"/>
        <v>3.8094999999999999</v>
      </c>
      <c r="H273" s="32"/>
      <c r="I273" s="31"/>
      <c r="J273" s="25">
        <f t="shared" si="24"/>
        <v>117.372</v>
      </c>
      <c r="K273" s="32"/>
      <c r="L273" s="31"/>
      <c r="M273" s="101" t="s">
        <v>5176</v>
      </c>
      <c r="N273" s="101">
        <v>0.90500000000000003</v>
      </c>
      <c r="O273" s="101">
        <v>12.618</v>
      </c>
      <c r="P273" s="101">
        <v>1.7150000000000001</v>
      </c>
      <c r="Q273" s="101" t="s">
        <v>5176</v>
      </c>
      <c r="R273" s="101" t="s">
        <v>5176</v>
      </c>
      <c r="S273" s="101" t="s">
        <v>5176</v>
      </c>
      <c r="T273" s="101">
        <v>16.57</v>
      </c>
      <c r="U273" s="101">
        <v>570.29</v>
      </c>
    </row>
    <row r="274" spans="1:21" x14ac:dyDescent="0.25">
      <c r="A274" s="5" t="s">
        <v>4823</v>
      </c>
      <c r="B274" s="60" t="s">
        <v>471</v>
      </c>
      <c r="C274" s="60" t="s">
        <v>4864</v>
      </c>
      <c r="D274" s="94">
        <v>7</v>
      </c>
      <c r="E274" s="60" t="s">
        <v>6859</v>
      </c>
      <c r="F274" s="31">
        <f t="shared" si="22"/>
        <v>194.89933333333332</v>
      </c>
      <c r="G274" s="25">
        <f t="shared" si="23"/>
        <v>6.1632499999999997</v>
      </c>
      <c r="H274" s="32"/>
      <c r="I274" s="31"/>
      <c r="J274" s="25">
        <f t="shared" si="24"/>
        <v>126.705</v>
      </c>
      <c r="K274" s="32"/>
      <c r="L274" s="31"/>
      <c r="M274" s="101">
        <v>1.056</v>
      </c>
      <c r="N274" s="101">
        <v>8.218</v>
      </c>
      <c r="O274" s="101" t="s">
        <v>5176</v>
      </c>
      <c r="P274" s="101">
        <v>15.379</v>
      </c>
      <c r="Q274" s="101">
        <v>48.826999999999998</v>
      </c>
      <c r="R274" s="101">
        <v>0</v>
      </c>
      <c r="S274" s="101" t="s">
        <v>5176</v>
      </c>
      <c r="T274" s="101">
        <v>1.8480000000000001</v>
      </c>
      <c r="U274" s="101">
        <v>582.85</v>
      </c>
    </row>
    <row r="275" spans="1:21" x14ac:dyDescent="0.25">
      <c r="A275" s="5" t="s">
        <v>4823</v>
      </c>
      <c r="B275" s="60" t="s">
        <v>1400</v>
      </c>
      <c r="C275" s="60" t="s">
        <v>4907</v>
      </c>
      <c r="D275" s="94">
        <v>16</v>
      </c>
      <c r="E275" s="60" t="s">
        <v>8861</v>
      </c>
      <c r="F275" s="31">
        <f t="shared" si="22"/>
        <v>192.43266666666668</v>
      </c>
      <c r="G275" s="25">
        <f t="shared" si="23"/>
        <v>641.72974999999997</v>
      </c>
      <c r="H275" s="32"/>
      <c r="I275" s="31"/>
      <c r="J275" s="25">
        <f t="shared" si="24"/>
        <v>173.40860000000001</v>
      </c>
      <c r="K275" s="32"/>
      <c r="L275" s="31"/>
      <c r="M275" s="101">
        <v>236.60499999999999</v>
      </c>
      <c r="N275" s="101">
        <v>155.50299999999999</v>
      </c>
      <c r="O275" s="101">
        <v>1938.864</v>
      </c>
      <c r="P275" s="101">
        <v>235.947</v>
      </c>
      <c r="Q275" s="101">
        <v>289.745</v>
      </c>
      <c r="R275" s="101" t="s">
        <v>5176</v>
      </c>
      <c r="S275" s="101">
        <v>28</v>
      </c>
      <c r="T275" s="101" t="s">
        <v>5176</v>
      </c>
      <c r="U275" s="101">
        <v>549.298</v>
      </c>
    </row>
    <row r="276" spans="1:21" x14ac:dyDescent="0.25">
      <c r="A276" s="5" t="s">
        <v>4823</v>
      </c>
      <c r="B276" s="60" t="s">
        <v>553</v>
      </c>
      <c r="C276" s="60" t="s">
        <v>4907</v>
      </c>
      <c r="D276" s="94">
        <v>16</v>
      </c>
      <c r="E276" s="60" t="s">
        <v>8747</v>
      </c>
      <c r="F276" s="31">
        <f t="shared" si="22"/>
        <v>189.69666666666669</v>
      </c>
      <c r="G276" s="25">
        <f t="shared" si="23"/>
        <v>24.830500000000001</v>
      </c>
      <c r="H276" s="32"/>
      <c r="I276" s="31"/>
      <c r="J276" s="25">
        <f t="shared" si="24"/>
        <v>2055.2079999999996</v>
      </c>
      <c r="K276" s="32"/>
      <c r="L276" s="31"/>
      <c r="M276" s="101">
        <v>48.954000000000001</v>
      </c>
      <c r="N276" s="101">
        <v>5.415</v>
      </c>
      <c r="O276" s="101">
        <v>36.002000000000002</v>
      </c>
      <c r="P276" s="101">
        <v>8.9510000000000005</v>
      </c>
      <c r="Q276" s="101">
        <v>9695.6929999999993</v>
      </c>
      <c r="R276" s="101">
        <v>11.257</v>
      </c>
      <c r="S276" s="101">
        <v>22</v>
      </c>
      <c r="T276" s="101" t="s">
        <v>5176</v>
      </c>
      <c r="U276" s="101">
        <v>547.09</v>
      </c>
    </row>
    <row r="277" spans="1:21" x14ac:dyDescent="0.25">
      <c r="A277" s="5" t="s">
        <v>4823</v>
      </c>
      <c r="B277" s="60" t="s">
        <v>3216</v>
      </c>
      <c r="C277" s="60" t="s">
        <v>4838</v>
      </c>
      <c r="D277" s="94">
        <v>3</v>
      </c>
      <c r="E277" s="60" t="s">
        <v>5653</v>
      </c>
      <c r="F277" s="31">
        <f t="shared" si="22"/>
        <v>189.33500000000001</v>
      </c>
      <c r="G277" s="25">
        <f t="shared" si="23"/>
        <v>0</v>
      </c>
      <c r="H277" s="32"/>
      <c r="I277" s="31"/>
      <c r="J277" s="25">
        <f t="shared" si="24"/>
        <v>388.93860000000001</v>
      </c>
      <c r="K277" s="32"/>
      <c r="L277" s="31"/>
      <c r="M277" s="101" t="s">
        <v>5176</v>
      </c>
      <c r="N277" s="101" t="s">
        <v>5176</v>
      </c>
      <c r="O277" s="101" t="s">
        <v>5176</v>
      </c>
      <c r="P277" s="101" t="s">
        <v>5176</v>
      </c>
      <c r="Q277" s="101">
        <v>502.41899999999998</v>
      </c>
      <c r="R277" s="101">
        <v>874.26900000000001</v>
      </c>
      <c r="S277" s="101">
        <v>281</v>
      </c>
      <c r="T277" s="101">
        <v>3.194</v>
      </c>
      <c r="U277" s="101">
        <v>283.81099999999998</v>
      </c>
    </row>
    <row r="278" spans="1:21" x14ac:dyDescent="0.25">
      <c r="A278" s="5" t="s">
        <v>4823</v>
      </c>
      <c r="B278" s="60" t="s">
        <v>73</v>
      </c>
      <c r="C278" s="60" t="s">
        <v>4831</v>
      </c>
      <c r="D278" s="94">
        <v>2</v>
      </c>
      <c r="E278" s="60" t="s">
        <v>5472</v>
      </c>
      <c r="F278" s="31">
        <f t="shared" si="22"/>
        <v>189.21066666666664</v>
      </c>
      <c r="G278" s="25">
        <f t="shared" si="23"/>
        <v>19.128</v>
      </c>
      <c r="H278" s="32"/>
      <c r="I278" s="31"/>
      <c r="J278" s="25">
        <f t="shared" si="24"/>
        <v>150.5</v>
      </c>
      <c r="K278" s="32"/>
      <c r="L278" s="31"/>
      <c r="M278" s="101">
        <v>21.003</v>
      </c>
      <c r="N278" s="101">
        <v>41.726999999999997</v>
      </c>
      <c r="O278" s="101">
        <v>13.782</v>
      </c>
      <c r="P278" s="101" t="s">
        <v>5176</v>
      </c>
      <c r="Q278" s="101">
        <v>60.734000000000002</v>
      </c>
      <c r="R278" s="101">
        <v>124.134</v>
      </c>
      <c r="S278" s="101">
        <v>419</v>
      </c>
      <c r="T278" s="101">
        <v>61.180999999999997</v>
      </c>
      <c r="U278" s="101">
        <v>87.450999999999993</v>
      </c>
    </row>
    <row r="279" spans="1:21" x14ac:dyDescent="0.25">
      <c r="A279" s="5" t="s">
        <v>4823</v>
      </c>
      <c r="B279" s="60" t="s">
        <v>706</v>
      </c>
      <c r="C279" s="60" t="s">
        <v>4896</v>
      </c>
      <c r="D279" s="94">
        <v>15</v>
      </c>
      <c r="E279" s="60" t="s">
        <v>8150</v>
      </c>
      <c r="F279" s="31">
        <f t="shared" si="22"/>
        <v>187.47666666666666</v>
      </c>
      <c r="G279" s="25">
        <f t="shared" si="23"/>
        <v>2560.1952500000002</v>
      </c>
      <c r="H279" s="32"/>
      <c r="I279" s="31"/>
      <c r="J279" s="25">
        <f t="shared" si="24"/>
        <v>146.98419999999999</v>
      </c>
      <c r="K279" s="32"/>
      <c r="L279" s="31"/>
      <c r="M279" s="101">
        <v>2674.7539999999999</v>
      </c>
      <c r="N279" s="101">
        <v>5156.0410000000002</v>
      </c>
      <c r="O279" s="101">
        <v>1036.6089999999999</v>
      </c>
      <c r="P279" s="101">
        <v>1373.377</v>
      </c>
      <c r="Q279" s="101">
        <v>139.83099999999999</v>
      </c>
      <c r="R279" s="101">
        <v>32.659999999999997</v>
      </c>
      <c r="S279" s="101">
        <v>181</v>
      </c>
      <c r="T279" s="101">
        <v>286.62599999999998</v>
      </c>
      <c r="U279" s="101">
        <v>94.804000000000002</v>
      </c>
    </row>
    <row r="280" spans="1:21" x14ac:dyDescent="0.25">
      <c r="A280" s="5" t="s">
        <v>4823</v>
      </c>
      <c r="B280" s="60" t="s">
        <v>1849</v>
      </c>
      <c r="C280" s="60" t="s">
        <v>4828</v>
      </c>
      <c r="D280" s="94">
        <v>1</v>
      </c>
      <c r="E280" s="60" t="s">
        <v>5377</v>
      </c>
      <c r="F280" s="31">
        <f t="shared" si="22"/>
        <v>184.91499999999999</v>
      </c>
      <c r="G280" s="25">
        <f t="shared" si="23"/>
        <v>80.761750000000006</v>
      </c>
      <c r="H280" s="32"/>
      <c r="I280" s="31"/>
      <c r="J280" s="25">
        <f t="shared" si="24"/>
        <v>141.12479999999999</v>
      </c>
      <c r="K280" s="32"/>
      <c r="L280" s="31"/>
      <c r="M280" s="101">
        <v>17.734999999999999</v>
      </c>
      <c r="N280" s="101">
        <v>20.806999999999999</v>
      </c>
      <c r="O280" s="101">
        <v>103.054</v>
      </c>
      <c r="P280" s="101">
        <v>181.45099999999999</v>
      </c>
      <c r="Q280" s="101">
        <v>89.430999999999997</v>
      </c>
      <c r="R280" s="101">
        <v>61.448</v>
      </c>
      <c r="S280" s="101">
        <v>100</v>
      </c>
      <c r="T280" s="101">
        <v>178.67500000000001</v>
      </c>
      <c r="U280" s="101">
        <v>276.07</v>
      </c>
    </row>
    <row r="281" spans="1:21" x14ac:dyDescent="0.25">
      <c r="A281" s="5" t="s">
        <v>4823</v>
      </c>
      <c r="B281" s="60" t="s">
        <v>262</v>
      </c>
      <c r="C281" s="60" t="s">
        <v>4911</v>
      </c>
      <c r="D281" s="94">
        <v>17</v>
      </c>
      <c r="E281" s="60" t="s">
        <v>9569</v>
      </c>
      <c r="F281" s="31">
        <f t="shared" si="22"/>
        <v>184.66666666666666</v>
      </c>
      <c r="G281" s="25">
        <f t="shared" si="23"/>
        <v>0</v>
      </c>
      <c r="H281" s="32"/>
      <c r="I281" s="31"/>
      <c r="J281" s="25">
        <f t="shared" si="24"/>
        <v>110.8</v>
      </c>
      <c r="K281" s="32"/>
      <c r="L281" s="31"/>
      <c r="M281" s="101" t="s">
        <v>5176</v>
      </c>
      <c r="N281" s="101" t="s">
        <v>5176</v>
      </c>
      <c r="O281" s="101" t="s">
        <v>5176</v>
      </c>
      <c r="P281" s="101" t="s">
        <v>5176</v>
      </c>
      <c r="Q281" s="101" t="s">
        <v>5176</v>
      </c>
      <c r="R281" s="101" t="s">
        <v>5176</v>
      </c>
      <c r="S281" s="101">
        <v>554</v>
      </c>
      <c r="T281" s="101" t="s">
        <v>5176</v>
      </c>
      <c r="U281" s="101" t="s">
        <v>5176</v>
      </c>
    </row>
    <row r="282" spans="1:21" x14ac:dyDescent="0.25">
      <c r="A282" s="5" t="s">
        <v>4823</v>
      </c>
      <c r="B282" s="60" t="s">
        <v>1746</v>
      </c>
      <c r="C282" s="60" t="s">
        <v>4872</v>
      </c>
      <c r="D282" s="94">
        <v>10</v>
      </c>
      <c r="E282" s="60" t="s">
        <v>7106</v>
      </c>
      <c r="F282" s="31">
        <f t="shared" si="22"/>
        <v>184.60900000000001</v>
      </c>
      <c r="G282" s="25">
        <f t="shared" si="23"/>
        <v>13.23775</v>
      </c>
      <c r="H282" s="32"/>
      <c r="I282" s="31"/>
      <c r="J282" s="25">
        <f t="shared" si="24"/>
        <v>110.7654</v>
      </c>
      <c r="K282" s="32"/>
      <c r="L282" s="31"/>
      <c r="M282" s="101" t="s">
        <v>5176</v>
      </c>
      <c r="N282" s="101" t="s">
        <v>5176</v>
      </c>
      <c r="O282" s="101" t="s">
        <v>5176</v>
      </c>
      <c r="P282" s="101">
        <v>52.951000000000001</v>
      </c>
      <c r="Q282" s="101" t="s">
        <v>5176</v>
      </c>
      <c r="R282" s="101" t="s">
        <v>5176</v>
      </c>
      <c r="S282" s="101" t="s">
        <v>5176</v>
      </c>
      <c r="T282" s="101">
        <v>226.18600000000001</v>
      </c>
      <c r="U282" s="101">
        <v>327.64100000000002</v>
      </c>
    </row>
    <row r="283" spans="1:21" x14ac:dyDescent="0.25">
      <c r="A283" s="5" t="s">
        <v>4823</v>
      </c>
      <c r="B283" s="60" t="s">
        <v>884</v>
      </c>
      <c r="C283" s="60" t="s">
        <v>4897</v>
      </c>
      <c r="D283" s="94">
        <v>15</v>
      </c>
      <c r="E283" s="60" t="s">
        <v>8374</v>
      </c>
      <c r="F283" s="31">
        <f t="shared" si="22"/>
        <v>183.67699999999999</v>
      </c>
      <c r="G283" s="25">
        <f t="shared" si="23"/>
        <v>1.6252500000000001</v>
      </c>
      <c r="H283" s="32"/>
      <c r="I283" s="31"/>
      <c r="J283" s="25">
        <f t="shared" si="24"/>
        <v>258.4178</v>
      </c>
      <c r="K283" s="32"/>
      <c r="L283" s="31"/>
      <c r="M283" s="101">
        <v>3.149</v>
      </c>
      <c r="N283" s="101">
        <v>1.113</v>
      </c>
      <c r="O283" s="101">
        <v>1.9550000000000001</v>
      </c>
      <c r="P283" s="101">
        <v>0.28399999999999997</v>
      </c>
      <c r="Q283" s="101">
        <v>741.05799999999999</v>
      </c>
      <c r="R283" s="101">
        <v>0</v>
      </c>
      <c r="S283" s="101">
        <v>24</v>
      </c>
      <c r="T283" s="101" t="s">
        <v>5176</v>
      </c>
      <c r="U283" s="101">
        <v>527.03099999999995</v>
      </c>
    </row>
    <row r="284" spans="1:21" x14ac:dyDescent="0.25">
      <c r="A284" s="5" t="s">
        <v>4823</v>
      </c>
      <c r="B284" s="60" t="s">
        <v>396</v>
      </c>
      <c r="C284" s="60" t="s">
        <v>4907</v>
      </c>
      <c r="D284" s="94">
        <v>16</v>
      </c>
      <c r="E284" s="60" t="s">
        <v>8857</v>
      </c>
      <c r="F284" s="31">
        <f t="shared" si="22"/>
        <v>181.33333333333334</v>
      </c>
      <c r="G284" s="25">
        <f t="shared" si="23"/>
        <v>223.96875</v>
      </c>
      <c r="H284" s="32"/>
      <c r="I284" s="31"/>
      <c r="J284" s="25">
        <f t="shared" si="24"/>
        <v>179.34740000000002</v>
      </c>
      <c r="K284" s="32"/>
      <c r="L284" s="31"/>
      <c r="M284" s="101">
        <v>408.75</v>
      </c>
      <c r="N284" s="101">
        <v>123.931</v>
      </c>
      <c r="O284" s="101">
        <v>212.76</v>
      </c>
      <c r="P284" s="101">
        <v>150.434</v>
      </c>
      <c r="Q284" s="101">
        <v>352.73700000000002</v>
      </c>
      <c r="R284" s="101" t="s">
        <v>5176</v>
      </c>
      <c r="S284" s="101">
        <v>544</v>
      </c>
      <c r="T284" s="101" t="s">
        <v>5176</v>
      </c>
      <c r="U284" s="101" t="s">
        <v>5176</v>
      </c>
    </row>
    <row r="285" spans="1:21" x14ac:dyDescent="0.25">
      <c r="A285" s="5" t="s">
        <v>4823</v>
      </c>
      <c r="B285" s="60" t="s">
        <v>571</v>
      </c>
      <c r="C285" s="60" t="s">
        <v>4873</v>
      </c>
      <c r="D285" s="94">
        <v>10</v>
      </c>
      <c r="E285" s="60" t="s">
        <v>7189</v>
      </c>
      <c r="F285" s="31">
        <f t="shared" si="22"/>
        <v>180.6686666666667</v>
      </c>
      <c r="G285" s="25">
        <f t="shared" si="23"/>
        <v>62.4925</v>
      </c>
      <c r="H285" s="32"/>
      <c r="I285" s="31"/>
      <c r="J285" s="25">
        <f t="shared" si="24"/>
        <v>149.96940000000001</v>
      </c>
      <c r="K285" s="32"/>
      <c r="L285" s="31"/>
      <c r="M285" s="101">
        <v>78.343999999999994</v>
      </c>
      <c r="N285" s="101">
        <v>61.679000000000002</v>
      </c>
      <c r="O285" s="101">
        <v>105.066</v>
      </c>
      <c r="P285" s="101">
        <v>4.8810000000000002</v>
      </c>
      <c r="Q285" s="101">
        <v>64.399000000000001</v>
      </c>
      <c r="R285" s="101">
        <v>143.44200000000001</v>
      </c>
      <c r="S285" s="101">
        <v>200</v>
      </c>
      <c r="T285" s="101">
        <v>121.768</v>
      </c>
      <c r="U285" s="101">
        <v>220.238</v>
      </c>
    </row>
    <row r="286" spans="1:21" x14ac:dyDescent="0.25">
      <c r="A286" s="5" t="s">
        <v>4823</v>
      </c>
      <c r="B286" s="60" t="s">
        <v>243</v>
      </c>
      <c r="C286" s="60" t="s">
        <v>4908</v>
      </c>
      <c r="D286" s="94">
        <v>16</v>
      </c>
      <c r="E286" s="60" t="s">
        <v>9401</v>
      </c>
      <c r="F286" s="31">
        <f t="shared" si="22"/>
        <v>180.55999999999997</v>
      </c>
      <c r="G286" s="25">
        <f t="shared" si="23"/>
        <v>22.05575</v>
      </c>
      <c r="H286" s="32"/>
      <c r="I286" s="31"/>
      <c r="J286" s="25">
        <f t="shared" si="24"/>
        <v>150.45919999999998</v>
      </c>
      <c r="K286" s="32"/>
      <c r="L286" s="31"/>
      <c r="M286" s="101">
        <v>2.016</v>
      </c>
      <c r="N286" s="101">
        <v>1.395</v>
      </c>
      <c r="O286" s="101">
        <v>37.606999999999999</v>
      </c>
      <c r="P286" s="101">
        <v>47.204999999999998</v>
      </c>
      <c r="Q286" s="101">
        <v>6.7670000000000003</v>
      </c>
      <c r="R286" s="101">
        <v>203.84899999999999</v>
      </c>
      <c r="S286" s="101" t="s">
        <v>5176</v>
      </c>
      <c r="T286" s="101" t="s">
        <v>5176</v>
      </c>
      <c r="U286" s="101">
        <v>541.67999999999995</v>
      </c>
    </row>
    <row r="287" spans="1:21" x14ac:dyDescent="0.25">
      <c r="A287" s="5" t="s">
        <v>4823</v>
      </c>
      <c r="B287" s="60" t="s">
        <v>281</v>
      </c>
      <c r="C287" s="60" t="s">
        <v>4868</v>
      </c>
      <c r="D287" s="94">
        <v>9</v>
      </c>
      <c r="E287" s="60" t="s">
        <v>6969</v>
      </c>
      <c r="F287" s="31">
        <f t="shared" si="22"/>
        <v>179.23866666666666</v>
      </c>
      <c r="G287" s="25">
        <f t="shared" si="23"/>
        <v>381.46800000000002</v>
      </c>
      <c r="H287" s="32"/>
      <c r="I287" s="31"/>
      <c r="J287" s="25">
        <f t="shared" si="24"/>
        <v>112.27419999999999</v>
      </c>
      <c r="K287" s="32"/>
      <c r="L287" s="31"/>
      <c r="M287" s="101">
        <v>199.148</v>
      </c>
      <c r="N287" s="101">
        <v>896.072</v>
      </c>
      <c r="O287" s="101">
        <v>195.96299999999999</v>
      </c>
      <c r="P287" s="101">
        <v>234.68899999999999</v>
      </c>
      <c r="Q287" s="101" t="s">
        <v>5176</v>
      </c>
      <c r="R287" s="101">
        <v>23.655000000000001</v>
      </c>
      <c r="S287" s="101">
        <v>240</v>
      </c>
      <c r="T287" s="101">
        <v>30.388999999999999</v>
      </c>
      <c r="U287" s="101">
        <v>267.327</v>
      </c>
    </row>
    <row r="288" spans="1:21" x14ac:dyDescent="0.25">
      <c r="A288" s="5" t="s">
        <v>4823</v>
      </c>
      <c r="B288" s="60" t="s">
        <v>1203</v>
      </c>
      <c r="C288" s="60" t="s">
        <v>4913</v>
      </c>
      <c r="D288" s="94">
        <v>18</v>
      </c>
      <c r="E288" s="60" t="s">
        <v>9723</v>
      </c>
      <c r="F288" s="31">
        <f t="shared" ref="F288:F351" si="25">SUM(S288:U288)/3</f>
        <v>179.143</v>
      </c>
      <c r="G288" s="25">
        <f t="shared" ref="G288:G351" si="26">SUM(M288:P288)/4</f>
        <v>18.726750000000003</v>
      </c>
      <c r="H288" s="32"/>
      <c r="I288" s="31"/>
      <c r="J288" s="25">
        <f t="shared" ref="J288:J351" si="27">SUM(Q288:U288)/5</f>
        <v>107.4858</v>
      </c>
      <c r="K288" s="32"/>
      <c r="L288" s="31"/>
      <c r="M288" s="101">
        <v>66.95</v>
      </c>
      <c r="N288" s="101">
        <v>0.79200000000000004</v>
      </c>
      <c r="O288" s="101">
        <v>6.8689999999999998</v>
      </c>
      <c r="P288" s="101">
        <v>0.29599999999999999</v>
      </c>
      <c r="Q288" s="101" t="s">
        <v>5176</v>
      </c>
      <c r="R288" s="101">
        <v>0</v>
      </c>
      <c r="S288" s="101" t="s">
        <v>5176</v>
      </c>
      <c r="T288" s="101">
        <v>110.581</v>
      </c>
      <c r="U288" s="101">
        <v>426.84800000000001</v>
      </c>
    </row>
    <row r="289" spans="1:21" x14ac:dyDescent="0.25">
      <c r="A289" s="5" t="s">
        <v>4823</v>
      </c>
      <c r="B289" s="60" t="s">
        <v>3301</v>
      </c>
      <c r="C289" s="60" t="s">
        <v>4907</v>
      </c>
      <c r="D289" s="94">
        <v>16</v>
      </c>
      <c r="E289" s="60" t="s">
        <v>8757</v>
      </c>
      <c r="F289" s="31">
        <f t="shared" si="25"/>
        <v>178.34133333333332</v>
      </c>
      <c r="G289" s="25">
        <f t="shared" si="26"/>
        <v>9.5842500000000008</v>
      </c>
      <c r="H289" s="32"/>
      <c r="I289" s="31"/>
      <c r="J289" s="25">
        <f t="shared" si="27"/>
        <v>107.0048</v>
      </c>
      <c r="K289" s="32"/>
      <c r="L289" s="31"/>
      <c r="M289" s="101">
        <v>7.008</v>
      </c>
      <c r="N289" s="101" t="s">
        <v>5176</v>
      </c>
      <c r="O289" s="101">
        <v>27.065000000000001</v>
      </c>
      <c r="P289" s="101">
        <v>4.2640000000000002</v>
      </c>
      <c r="Q289" s="101" t="s">
        <v>5176</v>
      </c>
      <c r="R289" s="101" t="s">
        <v>5176</v>
      </c>
      <c r="S289" s="101" t="s">
        <v>5176</v>
      </c>
      <c r="T289" s="101">
        <v>2.5539999999999998</v>
      </c>
      <c r="U289" s="101">
        <v>532.47</v>
      </c>
    </row>
    <row r="290" spans="1:21" x14ac:dyDescent="0.25">
      <c r="A290" s="5" t="s">
        <v>4823</v>
      </c>
      <c r="B290" s="60" t="s">
        <v>49</v>
      </c>
      <c r="C290" s="60" t="s">
        <v>4895</v>
      </c>
      <c r="D290" s="94">
        <v>14</v>
      </c>
      <c r="E290" s="60" t="s">
        <v>8115</v>
      </c>
      <c r="F290" s="31">
        <f t="shared" si="25"/>
        <v>177.64933333333332</v>
      </c>
      <c r="G290" s="25">
        <f t="shared" si="26"/>
        <v>0</v>
      </c>
      <c r="H290" s="32"/>
      <c r="I290" s="31"/>
      <c r="J290" s="25">
        <f t="shared" si="27"/>
        <v>106.58959999999999</v>
      </c>
      <c r="K290" s="32"/>
      <c r="L290" s="31"/>
      <c r="M290" s="101" t="s">
        <v>5176</v>
      </c>
      <c r="N290" s="101" t="s">
        <v>5176</v>
      </c>
      <c r="O290" s="101" t="s">
        <v>5176</v>
      </c>
      <c r="P290" s="101" t="s">
        <v>5176</v>
      </c>
      <c r="Q290" s="101" t="s">
        <v>5176</v>
      </c>
      <c r="R290" s="101" t="s">
        <v>5176</v>
      </c>
      <c r="S290" s="101" t="s">
        <v>5176</v>
      </c>
      <c r="T290" s="101">
        <v>532.94799999999998</v>
      </c>
      <c r="U290" s="101" t="s">
        <v>5176</v>
      </c>
    </row>
    <row r="291" spans="1:21" x14ac:dyDescent="0.25">
      <c r="A291" s="5" t="s">
        <v>4823</v>
      </c>
      <c r="B291" s="60" t="s">
        <v>858</v>
      </c>
      <c r="C291" s="60" t="s">
        <v>4907</v>
      </c>
      <c r="D291" s="94">
        <v>16</v>
      </c>
      <c r="E291" s="60" t="s">
        <v>8871</v>
      </c>
      <c r="F291" s="31">
        <f t="shared" si="25"/>
        <v>176.691</v>
      </c>
      <c r="G291" s="25">
        <f t="shared" si="26"/>
        <v>47.470500000000001</v>
      </c>
      <c r="H291" s="32"/>
      <c r="I291" s="31"/>
      <c r="J291" s="25">
        <f t="shared" si="27"/>
        <v>108.7094</v>
      </c>
      <c r="K291" s="32"/>
      <c r="L291" s="31"/>
      <c r="M291" s="101">
        <v>17.989000000000001</v>
      </c>
      <c r="N291" s="101">
        <v>39.542000000000002</v>
      </c>
      <c r="O291" s="101">
        <v>40.357999999999997</v>
      </c>
      <c r="P291" s="101">
        <v>91.992999999999995</v>
      </c>
      <c r="Q291" s="101">
        <v>2.371</v>
      </c>
      <c r="R291" s="101">
        <v>11.103</v>
      </c>
      <c r="S291" s="101">
        <v>330</v>
      </c>
      <c r="T291" s="101" t="s">
        <v>5176</v>
      </c>
      <c r="U291" s="101">
        <v>200.07300000000001</v>
      </c>
    </row>
    <row r="292" spans="1:21" x14ac:dyDescent="0.25">
      <c r="A292" s="5" t="s">
        <v>4823</v>
      </c>
      <c r="B292" s="60" t="s">
        <v>1416</v>
      </c>
      <c r="C292" s="60" t="s">
        <v>4907</v>
      </c>
      <c r="D292" s="94">
        <v>16</v>
      </c>
      <c r="E292" s="60" t="s">
        <v>8865</v>
      </c>
      <c r="F292" s="31">
        <f t="shared" si="25"/>
        <v>175.84633333333332</v>
      </c>
      <c r="G292" s="25">
        <f t="shared" si="26"/>
        <v>126.06450000000001</v>
      </c>
      <c r="H292" s="32"/>
      <c r="I292" s="31"/>
      <c r="J292" s="25">
        <f t="shared" si="27"/>
        <v>126.2606</v>
      </c>
      <c r="K292" s="32"/>
      <c r="L292" s="31"/>
      <c r="M292" s="101">
        <v>12.382</v>
      </c>
      <c r="N292" s="101">
        <v>349.97300000000001</v>
      </c>
      <c r="O292" s="101">
        <v>39.753999999999998</v>
      </c>
      <c r="P292" s="101">
        <v>102.149</v>
      </c>
      <c r="Q292" s="101">
        <v>102.55200000000001</v>
      </c>
      <c r="R292" s="101">
        <v>1.212</v>
      </c>
      <c r="S292" s="101">
        <v>517</v>
      </c>
      <c r="T292" s="101">
        <v>10.539</v>
      </c>
      <c r="U292" s="101" t="s">
        <v>5176</v>
      </c>
    </row>
    <row r="293" spans="1:21" x14ac:dyDescent="0.25">
      <c r="A293" s="5" t="s">
        <v>4823</v>
      </c>
      <c r="B293" s="60" t="s">
        <v>561</v>
      </c>
      <c r="C293" s="60" t="s">
        <v>4907</v>
      </c>
      <c r="D293" s="94">
        <v>16</v>
      </c>
      <c r="E293" s="60" t="s">
        <v>9164</v>
      </c>
      <c r="F293" s="31">
        <f t="shared" si="25"/>
        <v>175.5856666666667</v>
      </c>
      <c r="G293" s="25">
        <f t="shared" si="26"/>
        <v>16.507249999999999</v>
      </c>
      <c r="H293" s="32"/>
      <c r="I293" s="31"/>
      <c r="J293" s="25">
        <f t="shared" si="27"/>
        <v>110.87640000000002</v>
      </c>
      <c r="K293" s="32"/>
      <c r="L293" s="31"/>
      <c r="M293" s="101" t="s">
        <v>5176</v>
      </c>
      <c r="N293" s="101">
        <v>5.3330000000000002</v>
      </c>
      <c r="O293" s="101">
        <v>17.786000000000001</v>
      </c>
      <c r="P293" s="101">
        <v>42.91</v>
      </c>
      <c r="Q293" s="101">
        <v>27.625</v>
      </c>
      <c r="R293" s="101">
        <v>0</v>
      </c>
      <c r="S293" s="101">
        <v>6</v>
      </c>
      <c r="T293" s="101">
        <v>35.097000000000001</v>
      </c>
      <c r="U293" s="101">
        <v>485.66</v>
      </c>
    </row>
    <row r="294" spans="1:21" x14ac:dyDescent="0.25">
      <c r="A294" s="5" t="s">
        <v>4823</v>
      </c>
      <c r="B294" s="60" t="s">
        <v>3370</v>
      </c>
      <c r="C294" s="60" t="s">
        <v>4828</v>
      </c>
      <c r="D294" s="94">
        <v>1</v>
      </c>
      <c r="E294" s="60" t="s">
        <v>5372</v>
      </c>
      <c r="F294" s="31">
        <f t="shared" si="25"/>
        <v>174.55000000000004</v>
      </c>
      <c r="G294" s="25">
        <f t="shared" si="26"/>
        <v>86.370499999999993</v>
      </c>
      <c r="H294" s="32"/>
      <c r="I294" s="31"/>
      <c r="J294" s="25">
        <f t="shared" si="27"/>
        <v>150.37980000000002</v>
      </c>
      <c r="K294" s="32"/>
      <c r="L294" s="31"/>
      <c r="M294" s="101">
        <v>70.658000000000001</v>
      </c>
      <c r="N294" s="101">
        <v>60.164999999999999</v>
      </c>
      <c r="O294" s="101">
        <v>83.328000000000003</v>
      </c>
      <c r="P294" s="101">
        <v>131.33099999999999</v>
      </c>
      <c r="Q294" s="101">
        <v>142.28700000000001</v>
      </c>
      <c r="R294" s="101">
        <v>85.962000000000003</v>
      </c>
      <c r="S294" s="101">
        <v>56</v>
      </c>
      <c r="T294" s="101">
        <v>89.641000000000005</v>
      </c>
      <c r="U294" s="101">
        <v>378.00900000000001</v>
      </c>
    </row>
    <row r="295" spans="1:21" x14ac:dyDescent="0.25">
      <c r="A295" s="5" t="s">
        <v>4823</v>
      </c>
      <c r="B295" s="60" t="s">
        <v>3117</v>
      </c>
      <c r="C295" s="60" t="s">
        <v>4826</v>
      </c>
      <c r="D295" s="94">
        <v>1</v>
      </c>
      <c r="E295" s="60" t="s">
        <v>5277</v>
      </c>
      <c r="F295" s="31">
        <f t="shared" si="25"/>
        <v>174.38866666666664</v>
      </c>
      <c r="G295" s="25">
        <f t="shared" si="26"/>
        <v>0</v>
      </c>
      <c r="H295" s="32"/>
      <c r="I295" s="31"/>
      <c r="J295" s="25">
        <f t="shared" si="27"/>
        <v>104.63319999999999</v>
      </c>
      <c r="K295" s="32"/>
      <c r="L295" s="31"/>
      <c r="M295" s="101" t="s">
        <v>5176</v>
      </c>
      <c r="N295" s="101" t="s">
        <v>5176</v>
      </c>
      <c r="O295" s="101" t="s">
        <v>5176</v>
      </c>
      <c r="P295" s="101" t="s">
        <v>5176</v>
      </c>
      <c r="Q295" s="101" t="s">
        <v>5176</v>
      </c>
      <c r="R295" s="101" t="s">
        <v>5176</v>
      </c>
      <c r="S295" s="101">
        <v>356</v>
      </c>
      <c r="T295" s="101">
        <v>167.166</v>
      </c>
      <c r="U295" s="101" t="s">
        <v>5176</v>
      </c>
    </row>
    <row r="296" spans="1:21" x14ac:dyDescent="0.25">
      <c r="A296" s="5" t="s">
        <v>4823</v>
      </c>
      <c r="B296" s="60" t="s">
        <v>3114</v>
      </c>
      <c r="C296" s="60" t="s">
        <v>4828</v>
      </c>
      <c r="D296" s="94">
        <v>1</v>
      </c>
      <c r="E296" s="60" t="s">
        <v>5371</v>
      </c>
      <c r="F296" s="31">
        <f t="shared" si="25"/>
        <v>174.13833333333335</v>
      </c>
      <c r="G296" s="25">
        <f t="shared" si="26"/>
        <v>35.448</v>
      </c>
      <c r="H296" s="32"/>
      <c r="I296" s="31"/>
      <c r="J296" s="25">
        <f t="shared" si="27"/>
        <v>196.39080000000001</v>
      </c>
      <c r="K296" s="32"/>
      <c r="L296" s="31"/>
      <c r="M296" s="101" t="s">
        <v>5176</v>
      </c>
      <c r="N296" s="101" t="s">
        <v>5176</v>
      </c>
      <c r="O296" s="101">
        <v>17.141999999999999</v>
      </c>
      <c r="P296" s="101">
        <v>124.65</v>
      </c>
      <c r="Q296" s="101">
        <v>277.76100000000002</v>
      </c>
      <c r="R296" s="101">
        <v>181.77799999999999</v>
      </c>
      <c r="S296" s="101">
        <v>282</v>
      </c>
      <c r="T296" s="101">
        <v>116.06100000000001</v>
      </c>
      <c r="U296" s="101">
        <v>124.354</v>
      </c>
    </row>
    <row r="297" spans="1:21" x14ac:dyDescent="0.25">
      <c r="A297" s="5" t="s">
        <v>4823</v>
      </c>
      <c r="B297" s="60" t="s">
        <v>653</v>
      </c>
      <c r="C297" s="60" t="s">
        <v>4832</v>
      </c>
      <c r="D297" s="94">
        <v>2</v>
      </c>
      <c r="E297" s="60" t="s">
        <v>5511</v>
      </c>
      <c r="F297" s="31">
        <f t="shared" si="25"/>
        <v>173.92</v>
      </c>
      <c r="G297" s="25">
        <f t="shared" si="26"/>
        <v>437.17124999999999</v>
      </c>
      <c r="H297" s="32"/>
      <c r="I297" s="31"/>
      <c r="J297" s="25">
        <f t="shared" si="27"/>
        <v>353.58980000000003</v>
      </c>
      <c r="K297" s="32"/>
      <c r="L297" s="31"/>
      <c r="M297" s="101">
        <v>299.37799999999999</v>
      </c>
      <c r="N297" s="101">
        <v>219.648</v>
      </c>
      <c r="O297" s="101">
        <v>556.47</v>
      </c>
      <c r="P297" s="101">
        <v>673.18899999999996</v>
      </c>
      <c r="Q297" s="101">
        <v>449.733</v>
      </c>
      <c r="R297" s="101">
        <v>796.45600000000002</v>
      </c>
      <c r="S297" s="101">
        <v>32</v>
      </c>
      <c r="T297" s="101">
        <v>188.59700000000001</v>
      </c>
      <c r="U297" s="101">
        <v>301.16300000000001</v>
      </c>
    </row>
    <row r="298" spans="1:21" x14ac:dyDescent="0.25">
      <c r="A298" s="5" t="s">
        <v>4823</v>
      </c>
      <c r="B298" s="60" t="s">
        <v>943</v>
      </c>
      <c r="C298" s="60" t="s">
        <v>4887</v>
      </c>
      <c r="D298" s="94">
        <v>11</v>
      </c>
      <c r="E298" s="60" t="s">
        <v>7881</v>
      </c>
      <c r="F298" s="31">
        <f t="shared" si="25"/>
        <v>172.33033333333333</v>
      </c>
      <c r="G298" s="25">
        <f t="shared" si="26"/>
        <v>13.092000000000001</v>
      </c>
      <c r="H298" s="32"/>
      <c r="I298" s="31"/>
      <c r="J298" s="25">
        <f t="shared" si="27"/>
        <v>145.04140000000001</v>
      </c>
      <c r="K298" s="32"/>
      <c r="L298" s="31"/>
      <c r="M298" s="101" t="s">
        <v>5176</v>
      </c>
      <c r="N298" s="101">
        <v>0.58799999999999997</v>
      </c>
      <c r="O298" s="101" t="s">
        <v>5176</v>
      </c>
      <c r="P298" s="101">
        <v>51.78</v>
      </c>
      <c r="Q298" s="101">
        <v>208.21600000000001</v>
      </c>
      <c r="R298" s="101" t="s">
        <v>5176</v>
      </c>
      <c r="S298" s="101" t="s">
        <v>5176</v>
      </c>
      <c r="T298" s="101" t="s">
        <v>5176</v>
      </c>
      <c r="U298" s="101">
        <v>516.99099999999999</v>
      </c>
    </row>
    <row r="299" spans="1:21" x14ac:dyDescent="0.25">
      <c r="A299" s="5" t="s">
        <v>4823</v>
      </c>
      <c r="B299" s="60" t="s">
        <v>149</v>
      </c>
      <c r="C299" s="60" t="s">
        <v>4838</v>
      </c>
      <c r="D299" s="94">
        <v>3</v>
      </c>
      <c r="E299" s="60" t="s">
        <v>5640</v>
      </c>
      <c r="F299" s="31">
        <f t="shared" si="25"/>
        <v>171.97666666666669</v>
      </c>
      <c r="G299" s="25">
        <f t="shared" si="26"/>
        <v>0.23325000000000001</v>
      </c>
      <c r="H299" s="32"/>
      <c r="I299" s="31"/>
      <c r="J299" s="25">
        <f t="shared" si="27"/>
        <v>103.18600000000001</v>
      </c>
      <c r="K299" s="32"/>
      <c r="L299" s="31"/>
      <c r="M299" s="101" t="s">
        <v>5176</v>
      </c>
      <c r="N299" s="101" t="s">
        <v>5176</v>
      </c>
      <c r="O299" s="101" t="s">
        <v>5176</v>
      </c>
      <c r="P299" s="101">
        <v>0.93300000000000005</v>
      </c>
      <c r="Q299" s="101" t="s">
        <v>5176</v>
      </c>
      <c r="R299" s="101" t="s">
        <v>5176</v>
      </c>
      <c r="S299" s="101">
        <v>117</v>
      </c>
      <c r="T299" s="101" t="s">
        <v>5176</v>
      </c>
      <c r="U299" s="101">
        <v>398.93</v>
      </c>
    </row>
    <row r="300" spans="1:21" x14ac:dyDescent="0.25">
      <c r="A300" s="5" t="s">
        <v>4823</v>
      </c>
      <c r="B300" s="60" t="s">
        <v>302</v>
      </c>
      <c r="C300" s="60" t="s">
        <v>4907</v>
      </c>
      <c r="D300" s="94">
        <v>16</v>
      </c>
      <c r="E300" s="60" t="s">
        <v>9173</v>
      </c>
      <c r="F300" s="31">
        <f t="shared" si="25"/>
        <v>171.26566666666668</v>
      </c>
      <c r="G300" s="25">
        <f t="shared" si="26"/>
        <v>30.932000000000002</v>
      </c>
      <c r="H300" s="32"/>
      <c r="I300" s="31"/>
      <c r="J300" s="25">
        <f t="shared" si="27"/>
        <v>122.20659999999998</v>
      </c>
      <c r="K300" s="32"/>
      <c r="L300" s="31"/>
      <c r="M300" s="101">
        <v>31.437000000000001</v>
      </c>
      <c r="N300" s="101">
        <v>21.62</v>
      </c>
      <c r="O300" s="101">
        <v>14.891</v>
      </c>
      <c r="P300" s="101">
        <v>55.78</v>
      </c>
      <c r="Q300" s="101">
        <v>95.747</v>
      </c>
      <c r="R300" s="101">
        <v>1.4890000000000001</v>
      </c>
      <c r="S300" s="101">
        <v>47</v>
      </c>
      <c r="T300" s="101">
        <v>172.33699999999999</v>
      </c>
      <c r="U300" s="101">
        <v>294.45999999999998</v>
      </c>
    </row>
    <row r="301" spans="1:21" x14ac:dyDescent="0.25">
      <c r="A301" s="5" t="s">
        <v>4823</v>
      </c>
      <c r="B301" s="60" t="s">
        <v>2968</v>
      </c>
      <c r="C301" s="60" t="s">
        <v>4826</v>
      </c>
      <c r="D301" s="94">
        <v>1</v>
      </c>
      <c r="E301" s="60" t="s">
        <v>5332</v>
      </c>
      <c r="F301" s="31">
        <f t="shared" si="25"/>
        <v>169.67666666666668</v>
      </c>
      <c r="G301" s="25">
        <f t="shared" si="26"/>
        <v>23.141249999999999</v>
      </c>
      <c r="H301" s="32"/>
      <c r="I301" s="31"/>
      <c r="J301" s="25">
        <f t="shared" si="27"/>
        <v>108.33359999999998</v>
      </c>
      <c r="K301" s="32"/>
      <c r="L301" s="31"/>
      <c r="M301" s="101">
        <v>7.5570000000000004</v>
      </c>
      <c r="N301" s="101">
        <v>8.3000000000000004E-2</v>
      </c>
      <c r="O301" s="101">
        <v>47.898000000000003</v>
      </c>
      <c r="P301" s="101">
        <v>37.027000000000001</v>
      </c>
      <c r="Q301" s="101">
        <v>26.021999999999998</v>
      </c>
      <c r="R301" s="101">
        <v>6.6159999999999997</v>
      </c>
      <c r="S301" s="101">
        <v>479</v>
      </c>
      <c r="T301" s="101">
        <v>21.902999999999999</v>
      </c>
      <c r="U301" s="101">
        <v>8.1270000000000007</v>
      </c>
    </row>
    <row r="302" spans="1:21" x14ac:dyDescent="0.25">
      <c r="A302" s="5" t="s">
        <v>4823</v>
      </c>
      <c r="B302" s="60" t="s">
        <v>913</v>
      </c>
      <c r="C302" s="60" t="s">
        <v>4885</v>
      </c>
      <c r="D302" s="94">
        <v>11</v>
      </c>
      <c r="E302" s="60" t="s">
        <v>7659</v>
      </c>
      <c r="F302" s="31">
        <f t="shared" si="25"/>
        <v>166.07066666666665</v>
      </c>
      <c r="G302" s="25">
        <f t="shared" si="26"/>
        <v>31.769499999999997</v>
      </c>
      <c r="H302" s="32"/>
      <c r="I302" s="31"/>
      <c r="J302" s="25">
        <f t="shared" si="27"/>
        <v>99.642399999999995</v>
      </c>
      <c r="K302" s="32"/>
      <c r="L302" s="31"/>
      <c r="M302" s="101">
        <v>78.188999999999993</v>
      </c>
      <c r="N302" s="101">
        <v>0.36199999999999999</v>
      </c>
      <c r="O302" s="101">
        <v>48.405999999999999</v>
      </c>
      <c r="P302" s="101">
        <v>0.121</v>
      </c>
      <c r="Q302" s="101" t="s">
        <v>5176</v>
      </c>
      <c r="R302" s="101" t="s">
        <v>5176</v>
      </c>
      <c r="S302" s="101">
        <v>498</v>
      </c>
      <c r="T302" s="101">
        <v>0.21199999999999999</v>
      </c>
      <c r="U302" s="101" t="s">
        <v>5176</v>
      </c>
    </row>
    <row r="303" spans="1:21" x14ac:dyDescent="0.25">
      <c r="A303" s="5" t="s">
        <v>4823</v>
      </c>
      <c r="B303" s="60" t="s">
        <v>1614</v>
      </c>
      <c r="C303" s="60" t="s">
        <v>4907</v>
      </c>
      <c r="D303" s="94">
        <v>16</v>
      </c>
      <c r="E303" s="60" t="s">
        <v>9003</v>
      </c>
      <c r="F303" s="31">
        <f t="shared" si="25"/>
        <v>159.63</v>
      </c>
      <c r="G303" s="25">
        <f t="shared" si="26"/>
        <v>1.1060000000000001</v>
      </c>
      <c r="H303" s="32"/>
      <c r="I303" s="31"/>
      <c r="J303" s="25">
        <f t="shared" si="27"/>
        <v>97.023399999999995</v>
      </c>
      <c r="K303" s="32"/>
      <c r="L303" s="31"/>
      <c r="M303" s="101" t="s">
        <v>5176</v>
      </c>
      <c r="N303" s="101">
        <v>0.76400000000000001</v>
      </c>
      <c r="O303" s="101">
        <v>3.66</v>
      </c>
      <c r="P303" s="101" t="s">
        <v>5176</v>
      </c>
      <c r="Q303" s="101">
        <v>6.2270000000000003</v>
      </c>
      <c r="R303" s="101" t="s">
        <v>5176</v>
      </c>
      <c r="S303" s="101" t="s">
        <v>5176</v>
      </c>
      <c r="T303" s="101" t="s">
        <v>5176</v>
      </c>
      <c r="U303" s="101">
        <v>478.89</v>
      </c>
    </row>
    <row r="304" spans="1:21" x14ac:dyDescent="0.25">
      <c r="A304" s="5" t="s">
        <v>4823</v>
      </c>
      <c r="B304" s="60" t="s">
        <v>34</v>
      </c>
      <c r="C304" s="60" t="s">
        <v>4845</v>
      </c>
      <c r="D304" s="94">
        <v>4</v>
      </c>
      <c r="E304" s="60" t="s">
        <v>5816</v>
      </c>
      <c r="F304" s="31">
        <f t="shared" si="25"/>
        <v>159.392</v>
      </c>
      <c r="G304" s="25">
        <f t="shared" si="26"/>
        <v>117.35849999999999</v>
      </c>
      <c r="H304" s="32"/>
      <c r="I304" s="31"/>
      <c r="J304" s="25">
        <f t="shared" si="27"/>
        <v>135.91200000000001</v>
      </c>
      <c r="K304" s="32"/>
      <c r="L304" s="31"/>
      <c r="M304" s="101">
        <v>84.94</v>
      </c>
      <c r="N304" s="101">
        <v>224.02799999999999</v>
      </c>
      <c r="O304" s="101">
        <v>43.116999999999997</v>
      </c>
      <c r="P304" s="101">
        <v>117.349</v>
      </c>
      <c r="Q304" s="101">
        <v>179.52699999999999</v>
      </c>
      <c r="R304" s="101">
        <v>21.856999999999999</v>
      </c>
      <c r="S304" s="101">
        <v>432</v>
      </c>
      <c r="T304" s="101">
        <v>46.176000000000002</v>
      </c>
      <c r="U304" s="101" t="s">
        <v>5176</v>
      </c>
    </row>
    <row r="305" spans="1:21" x14ac:dyDescent="0.25">
      <c r="A305" s="5" t="s">
        <v>4823</v>
      </c>
      <c r="B305" s="60" t="s">
        <v>546</v>
      </c>
      <c r="C305" s="60" t="s">
        <v>4854</v>
      </c>
      <c r="D305" s="94">
        <v>6</v>
      </c>
      <c r="E305" s="60" t="s">
        <v>6463</v>
      </c>
      <c r="F305" s="31">
        <f t="shared" si="25"/>
        <v>158.44666666666666</v>
      </c>
      <c r="G305" s="25">
        <f t="shared" si="26"/>
        <v>0</v>
      </c>
      <c r="H305" s="32"/>
      <c r="I305" s="31"/>
      <c r="J305" s="25">
        <f t="shared" si="27"/>
        <v>95.067999999999998</v>
      </c>
      <c r="K305" s="32"/>
      <c r="L305" s="31"/>
      <c r="M305" s="101" t="s">
        <v>5176</v>
      </c>
      <c r="N305" s="101" t="s">
        <v>5176</v>
      </c>
      <c r="O305" s="101" t="s">
        <v>5176</v>
      </c>
      <c r="P305" s="101" t="s">
        <v>5176</v>
      </c>
      <c r="Q305" s="101" t="s">
        <v>5176</v>
      </c>
      <c r="R305" s="101" t="s">
        <v>5176</v>
      </c>
      <c r="S305" s="101" t="s">
        <v>5176</v>
      </c>
      <c r="T305" s="101" t="s">
        <v>5176</v>
      </c>
      <c r="U305" s="101">
        <v>475.34</v>
      </c>
    </row>
    <row r="306" spans="1:21" x14ac:dyDescent="0.25">
      <c r="A306" s="5" t="s">
        <v>4823</v>
      </c>
      <c r="B306" s="60" t="s">
        <v>1562</v>
      </c>
      <c r="C306" s="60" t="s">
        <v>4901</v>
      </c>
      <c r="D306" s="94">
        <v>15</v>
      </c>
      <c r="E306" s="60" t="s">
        <v>8523</v>
      </c>
      <c r="F306" s="31">
        <f t="shared" si="25"/>
        <v>157.88666666666666</v>
      </c>
      <c r="G306" s="25">
        <f t="shared" si="26"/>
        <v>485.72775000000001</v>
      </c>
      <c r="H306" s="32"/>
      <c r="I306" s="31"/>
      <c r="J306" s="25">
        <f t="shared" si="27"/>
        <v>100.68859999999999</v>
      </c>
      <c r="K306" s="32"/>
      <c r="L306" s="31"/>
      <c r="M306" s="101">
        <v>68.787000000000006</v>
      </c>
      <c r="N306" s="101">
        <v>1299.47</v>
      </c>
      <c r="O306" s="101">
        <v>24.091999999999999</v>
      </c>
      <c r="P306" s="101">
        <v>550.56200000000001</v>
      </c>
      <c r="Q306" s="101">
        <v>21.434999999999999</v>
      </c>
      <c r="R306" s="101">
        <v>8.3480000000000008</v>
      </c>
      <c r="S306" s="101">
        <v>461</v>
      </c>
      <c r="T306" s="101">
        <v>2.157</v>
      </c>
      <c r="U306" s="101">
        <v>10.503</v>
      </c>
    </row>
    <row r="307" spans="1:21" x14ac:dyDescent="0.25">
      <c r="A307" s="5" t="s">
        <v>4823</v>
      </c>
      <c r="B307" s="60" t="s">
        <v>222</v>
      </c>
      <c r="C307" s="60" t="s">
        <v>4908</v>
      </c>
      <c r="D307" s="94">
        <v>16</v>
      </c>
      <c r="E307" s="60" t="s">
        <v>9215</v>
      </c>
      <c r="F307" s="31">
        <f t="shared" si="25"/>
        <v>157.49033333333333</v>
      </c>
      <c r="G307" s="25">
        <f t="shared" si="26"/>
        <v>42.451000000000001</v>
      </c>
      <c r="H307" s="32"/>
      <c r="I307" s="31"/>
      <c r="J307" s="25">
        <f t="shared" si="27"/>
        <v>124.6606</v>
      </c>
      <c r="K307" s="32"/>
      <c r="L307" s="31"/>
      <c r="M307" s="101">
        <v>6.74</v>
      </c>
      <c r="N307" s="101">
        <v>49.353999999999999</v>
      </c>
      <c r="O307" s="101">
        <v>55.94</v>
      </c>
      <c r="P307" s="101">
        <v>57.77</v>
      </c>
      <c r="Q307" s="101">
        <v>127.852</v>
      </c>
      <c r="R307" s="101">
        <v>22.98</v>
      </c>
      <c r="S307" s="101">
        <v>28</v>
      </c>
      <c r="T307" s="101">
        <v>6.0999999999999999E-2</v>
      </c>
      <c r="U307" s="101">
        <v>444.41</v>
      </c>
    </row>
    <row r="308" spans="1:21" x14ac:dyDescent="0.25">
      <c r="A308" s="5" t="s">
        <v>4823</v>
      </c>
      <c r="B308" s="60" t="s">
        <v>1300</v>
      </c>
      <c r="C308" s="60" t="s">
        <v>4907</v>
      </c>
      <c r="D308" s="94">
        <v>16</v>
      </c>
      <c r="E308" s="60" t="s">
        <v>8742</v>
      </c>
      <c r="F308" s="31">
        <f t="shared" si="25"/>
        <v>157.30699999999999</v>
      </c>
      <c r="G308" s="25">
        <f t="shared" si="26"/>
        <v>6.6972500000000004</v>
      </c>
      <c r="H308" s="32"/>
      <c r="I308" s="31"/>
      <c r="J308" s="25">
        <f t="shared" si="27"/>
        <v>99.011600000000001</v>
      </c>
      <c r="K308" s="32"/>
      <c r="L308" s="31"/>
      <c r="M308" s="101">
        <v>0.224</v>
      </c>
      <c r="N308" s="101">
        <v>10.919</v>
      </c>
      <c r="O308" s="101">
        <v>9.52</v>
      </c>
      <c r="P308" s="101">
        <v>6.1260000000000003</v>
      </c>
      <c r="Q308" s="101">
        <v>21.992999999999999</v>
      </c>
      <c r="R308" s="101">
        <v>1.1439999999999999</v>
      </c>
      <c r="S308" s="101">
        <v>6</v>
      </c>
      <c r="T308" s="101">
        <v>2.0099999999999998</v>
      </c>
      <c r="U308" s="101">
        <v>463.911</v>
      </c>
    </row>
    <row r="309" spans="1:21" x14ac:dyDescent="0.25">
      <c r="A309" s="5" t="s">
        <v>4823</v>
      </c>
      <c r="B309" s="60" t="s">
        <v>227</v>
      </c>
      <c r="C309" s="60" t="s">
        <v>4863</v>
      </c>
      <c r="D309" s="94">
        <v>7</v>
      </c>
      <c r="E309" s="60" t="s">
        <v>6806</v>
      </c>
      <c r="F309" s="31">
        <f t="shared" si="25"/>
        <v>156.27833333333334</v>
      </c>
      <c r="G309" s="25">
        <f t="shared" si="26"/>
        <v>55.637749999999997</v>
      </c>
      <c r="H309" s="32"/>
      <c r="I309" s="31"/>
      <c r="J309" s="25">
        <f t="shared" si="27"/>
        <v>111.04780000000001</v>
      </c>
      <c r="K309" s="32"/>
      <c r="L309" s="31"/>
      <c r="M309" s="101">
        <v>2.915</v>
      </c>
      <c r="N309" s="101">
        <v>7.78</v>
      </c>
      <c r="O309" s="101">
        <v>48.316000000000003</v>
      </c>
      <c r="P309" s="101">
        <v>163.54</v>
      </c>
      <c r="Q309" s="101">
        <v>39.969000000000001</v>
      </c>
      <c r="R309" s="101">
        <v>46.435000000000002</v>
      </c>
      <c r="S309" s="101">
        <v>193</v>
      </c>
      <c r="T309" s="101">
        <v>213.666</v>
      </c>
      <c r="U309" s="101">
        <v>62.168999999999997</v>
      </c>
    </row>
    <row r="310" spans="1:21" x14ac:dyDescent="0.25">
      <c r="A310" s="5" t="s">
        <v>4823</v>
      </c>
      <c r="B310" s="60" t="s">
        <v>2798</v>
      </c>
      <c r="C310" s="60" t="s">
        <v>4830</v>
      </c>
      <c r="D310" s="94">
        <v>2</v>
      </c>
      <c r="E310" s="60" t="s">
        <v>5406</v>
      </c>
      <c r="F310" s="31">
        <f t="shared" si="25"/>
        <v>150.56866666666667</v>
      </c>
      <c r="G310" s="25">
        <f t="shared" si="26"/>
        <v>3.7499999999999999E-3</v>
      </c>
      <c r="H310" s="32"/>
      <c r="I310" s="31"/>
      <c r="J310" s="25">
        <f t="shared" si="27"/>
        <v>106.88679999999999</v>
      </c>
      <c r="K310" s="32"/>
      <c r="L310" s="31"/>
      <c r="M310" s="101" t="s">
        <v>5176</v>
      </c>
      <c r="N310" s="101" t="s">
        <v>5176</v>
      </c>
      <c r="O310" s="101">
        <v>1.4999999999999999E-2</v>
      </c>
      <c r="P310" s="101" t="s">
        <v>5176</v>
      </c>
      <c r="Q310" s="101" t="s">
        <v>5176</v>
      </c>
      <c r="R310" s="101">
        <v>82.727999999999994</v>
      </c>
      <c r="S310" s="101">
        <v>235</v>
      </c>
      <c r="T310" s="101">
        <v>154.52199999999999</v>
      </c>
      <c r="U310" s="101">
        <v>62.183999999999997</v>
      </c>
    </row>
    <row r="311" spans="1:21" x14ac:dyDescent="0.25">
      <c r="A311" s="5" t="s">
        <v>4823</v>
      </c>
      <c r="B311" s="60" t="s">
        <v>1043</v>
      </c>
      <c r="C311" s="60" t="s">
        <v>4872</v>
      </c>
      <c r="D311" s="94">
        <v>10</v>
      </c>
      <c r="E311" s="60" t="s">
        <v>7153</v>
      </c>
      <c r="F311" s="31">
        <f t="shared" si="25"/>
        <v>150.38433333333333</v>
      </c>
      <c r="G311" s="25">
        <f t="shared" si="26"/>
        <v>9.8889999999999993</v>
      </c>
      <c r="H311" s="32"/>
      <c r="I311" s="31"/>
      <c r="J311" s="25">
        <f t="shared" si="27"/>
        <v>90.23060000000001</v>
      </c>
      <c r="K311" s="32"/>
      <c r="L311" s="31"/>
      <c r="M311" s="101">
        <v>2.2440000000000002</v>
      </c>
      <c r="N311" s="101">
        <v>37.311999999999998</v>
      </c>
      <c r="O311" s="101" t="s">
        <v>5176</v>
      </c>
      <c r="P311" s="101" t="s">
        <v>5176</v>
      </c>
      <c r="Q311" s="101" t="s">
        <v>5176</v>
      </c>
      <c r="R311" s="101" t="s">
        <v>5176</v>
      </c>
      <c r="S311" s="101" t="s">
        <v>5176</v>
      </c>
      <c r="T311" s="101" t="s">
        <v>5176</v>
      </c>
      <c r="U311" s="101">
        <v>451.15300000000002</v>
      </c>
    </row>
    <row r="312" spans="1:21" x14ac:dyDescent="0.25">
      <c r="A312" s="5" t="s">
        <v>4823</v>
      </c>
      <c r="B312" s="60" t="s">
        <v>153</v>
      </c>
      <c r="C312" s="60" t="s">
        <v>4845</v>
      </c>
      <c r="D312" s="94">
        <v>4</v>
      </c>
      <c r="E312" s="60" t="s">
        <v>5813</v>
      </c>
      <c r="F312" s="31">
        <f t="shared" si="25"/>
        <v>150.11500000000001</v>
      </c>
      <c r="G312" s="25">
        <f t="shared" si="26"/>
        <v>175.59899999999999</v>
      </c>
      <c r="H312" s="32"/>
      <c r="I312" s="31"/>
      <c r="J312" s="25">
        <f t="shared" si="27"/>
        <v>189.52780000000001</v>
      </c>
      <c r="K312" s="32"/>
      <c r="L312" s="31"/>
      <c r="M312" s="101">
        <v>126.33</v>
      </c>
      <c r="N312" s="101">
        <v>365.92</v>
      </c>
      <c r="O312" s="101">
        <v>122.254</v>
      </c>
      <c r="P312" s="101">
        <v>87.891999999999996</v>
      </c>
      <c r="Q312" s="101">
        <v>278.61399999999998</v>
      </c>
      <c r="R312" s="101">
        <v>218.68</v>
      </c>
      <c r="S312" s="101">
        <v>179</v>
      </c>
      <c r="T312" s="101">
        <v>100.051</v>
      </c>
      <c r="U312" s="101">
        <v>171.29400000000001</v>
      </c>
    </row>
    <row r="313" spans="1:21" x14ac:dyDescent="0.25">
      <c r="A313" s="5" t="s">
        <v>4823</v>
      </c>
      <c r="B313" s="60" t="s">
        <v>3993</v>
      </c>
      <c r="C313" s="60" t="s">
        <v>4846</v>
      </c>
      <c r="D313" s="94">
        <v>4</v>
      </c>
      <c r="E313" s="60" t="s">
        <v>5840</v>
      </c>
      <c r="F313" s="31">
        <f t="shared" si="25"/>
        <v>149.89433333333332</v>
      </c>
      <c r="G313" s="25">
        <f t="shared" si="26"/>
        <v>0</v>
      </c>
      <c r="H313" s="32"/>
      <c r="I313" s="31"/>
      <c r="J313" s="25">
        <f t="shared" si="27"/>
        <v>107.898</v>
      </c>
      <c r="K313" s="32"/>
      <c r="L313" s="31"/>
      <c r="M313" s="101" t="s">
        <v>5176</v>
      </c>
      <c r="N313" s="101" t="s">
        <v>5176</v>
      </c>
      <c r="O313" s="101" t="s">
        <v>5176</v>
      </c>
      <c r="P313" s="101" t="s">
        <v>5176</v>
      </c>
      <c r="Q313" s="101">
        <v>18.731000000000002</v>
      </c>
      <c r="R313" s="101">
        <v>71.075999999999993</v>
      </c>
      <c r="S313" s="101">
        <v>64</v>
      </c>
      <c r="T313" s="101">
        <v>333.94400000000002</v>
      </c>
      <c r="U313" s="101">
        <v>51.738999999999997</v>
      </c>
    </row>
    <row r="314" spans="1:21" x14ac:dyDescent="0.25">
      <c r="A314" s="5" t="s">
        <v>4823</v>
      </c>
      <c r="B314" s="60" t="s">
        <v>415</v>
      </c>
      <c r="C314" s="60" t="s">
        <v>4864</v>
      </c>
      <c r="D314" s="94">
        <v>7</v>
      </c>
      <c r="E314" s="60" t="s">
        <v>6901</v>
      </c>
      <c r="F314" s="31">
        <f t="shared" si="25"/>
        <v>147.09966666666665</v>
      </c>
      <c r="G314" s="25">
        <f t="shared" si="26"/>
        <v>97.31450000000001</v>
      </c>
      <c r="H314" s="32"/>
      <c r="I314" s="31"/>
      <c r="J314" s="25">
        <f t="shared" si="27"/>
        <v>92.001400000000004</v>
      </c>
      <c r="K314" s="32"/>
      <c r="L314" s="31"/>
      <c r="M314" s="101">
        <v>0.23799999999999999</v>
      </c>
      <c r="N314" s="101">
        <v>2.8460000000000001</v>
      </c>
      <c r="O314" s="101">
        <v>380.62200000000001</v>
      </c>
      <c r="P314" s="101">
        <v>5.5519999999999996</v>
      </c>
      <c r="Q314" s="101">
        <v>18.707999999999998</v>
      </c>
      <c r="R314" s="101">
        <v>0</v>
      </c>
      <c r="S314" s="101">
        <v>4</v>
      </c>
      <c r="T314" s="101">
        <v>2.3130000000000002</v>
      </c>
      <c r="U314" s="101">
        <v>434.98599999999999</v>
      </c>
    </row>
    <row r="315" spans="1:21" x14ac:dyDescent="0.25">
      <c r="A315" s="5" t="s">
        <v>4823</v>
      </c>
      <c r="B315" s="60" t="s">
        <v>564</v>
      </c>
      <c r="C315" s="60" t="s">
        <v>4908</v>
      </c>
      <c r="D315" s="94">
        <v>16</v>
      </c>
      <c r="E315" s="60" t="s">
        <v>9390</v>
      </c>
      <c r="F315" s="31">
        <f t="shared" si="25"/>
        <v>144.70433333333332</v>
      </c>
      <c r="G315" s="25">
        <f t="shared" si="26"/>
        <v>21.919499999999999</v>
      </c>
      <c r="H315" s="32"/>
      <c r="I315" s="31"/>
      <c r="J315" s="25">
        <f t="shared" si="27"/>
        <v>113.82040000000002</v>
      </c>
      <c r="K315" s="32"/>
      <c r="L315" s="31"/>
      <c r="M315" s="101">
        <v>8.0489999999999995</v>
      </c>
      <c r="N315" s="101">
        <v>0.90800000000000003</v>
      </c>
      <c r="O315" s="101">
        <v>33.499000000000002</v>
      </c>
      <c r="P315" s="101">
        <v>45.222000000000001</v>
      </c>
      <c r="Q315" s="101">
        <v>134.989</v>
      </c>
      <c r="R315" s="101">
        <v>0</v>
      </c>
      <c r="S315" s="101" t="s">
        <v>5176</v>
      </c>
      <c r="T315" s="101">
        <v>0.09</v>
      </c>
      <c r="U315" s="101">
        <v>434.02300000000002</v>
      </c>
    </row>
    <row r="316" spans="1:21" x14ac:dyDescent="0.25">
      <c r="A316" s="5" t="s">
        <v>4823</v>
      </c>
      <c r="B316" s="60" t="s">
        <v>1134</v>
      </c>
      <c r="C316" s="60" t="s">
        <v>4868</v>
      </c>
      <c r="D316" s="94">
        <v>9</v>
      </c>
      <c r="E316" s="60" t="s">
        <v>7018</v>
      </c>
      <c r="F316" s="31">
        <f t="shared" si="25"/>
        <v>143</v>
      </c>
      <c r="G316" s="25">
        <f t="shared" si="26"/>
        <v>8.37425</v>
      </c>
      <c r="H316" s="32"/>
      <c r="I316" s="31"/>
      <c r="J316" s="25">
        <f t="shared" si="27"/>
        <v>85.906800000000004</v>
      </c>
      <c r="K316" s="32"/>
      <c r="L316" s="31"/>
      <c r="M316" s="101">
        <v>6.07</v>
      </c>
      <c r="N316" s="101" t="s">
        <v>5176</v>
      </c>
      <c r="O316" s="101">
        <v>5.1779999999999999</v>
      </c>
      <c r="P316" s="101">
        <v>22.248999999999999</v>
      </c>
      <c r="Q316" s="101">
        <v>0.53400000000000003</v>
      </c>
      <c r="R316" s="101" t="s">
        <v>5176</v>
      </c>
      <c r="S316" s="101">
        <v>429</v>
      </c>
      <c r="T316" s="101" t="s">
        <v>5176</v>
      </c>
      <c r="U316" s="101" t="s">
        <v>5176</v>
      </c>
    </row>
    <row r="317" spans="1:21" x14ac:dyDescent="0.25">
      <c r="A317" s="5" t="s">
        <v>4823</v>
      </c>
      <c r="B317" s="60" t="s">
        <v>1166</v>
      </c>
      <c r="C317" s="60" t="s">
        <v>4868</v>
      </c>
      <c r="D317" s="94">
        <v>9</v>
      </c>
      <c r="E317" s="60" t="s">
        <v>5197</v>
      </c>
      <c r="F317" s="31">
        <f t="shared" si="25"/>
        <v>142.86333333333334</v>
      </c>
      <c r="G317" s="25">
        <f t="shared" si="26"/>
        <v>299.37549999999999</v>
      </c>
      <c r="H317" s="32"/>
      <c r="I317" s="31"/>
      <c r="J317" s="25">
        <f t="shared" si="27"/>
        <v>94.87339999999999</v>
      </c>
      <c r="K317" s="32"/>
      <c r="L317" s="31"/>
      <c r="M317" s="101">
        <v>22.382000000000001</v>
      </c>
      <c r="N317" s="101">
        <v>467.39100000000002</v>
      </c>
      <c r="O317" s="101">
        <v>607.56200000000001</v>
      </c>
      <c r="P317" s="101">
        <v>100.167</v>
      </c>
      <c r="Q317" s="101" t="s">
        <v>5176</v>
      </c>
      <c r="R317" s="101">
        <v>45.777000000000001</v>
      </c>
      <c r="S317" s="101">
        <v>256</v>
      </c>
      <c r="T317" s="101">
        <v>13.997</v>
      </c>
      <c r="U317" s="101">
        <v>158.59299999999999</v>
      </c>
    </row>
    <row r="318" spans="1:21" x14ac:dyDescent="0.25">
      <c r="A318" s="5" t="s">
        <v>4823</v>
      </c>
      <c r="B318" s="60" t="s">
        <v>969</v>
      </c>
      <c r="C318" s="60" t="s">
        <v>4908</v>
      </c>
      <c r="D318" s="94">
        <v>16</v>
      </c>
      <c r="E318" s="60" t="s">
        <v>9298</v>
      </c>
      <c r="F318" s="31">
        <f t="shared" si="25"/>
        <v>141.97499999999999</v>
      </c>
      <c r="G318" s="25">
        <f t="shared" si="26"/>
        <v>19.5245</v>
      </c>
      <c r="H318" s="32"/>
      <c r="I318" s="31"/>
      <c r="J318" s="25">
        <f t="shared" si="27"/>
        <v>85.185000000000002</v>
      </c>
      <c r="K318" s="32"/>
      <c r="L318" s="31"/>
      <c r="M318" s="101">
        <v>1.0629999999999999</v>
      </c>
      <c r="N318" s="101">
        <v>38.433999999999997</v>
      </c>
      <c r="O318" s="101">
        <v>3.3620000000000001</v>
      </c>
      <c r="P318" s="101">
        <v>35.238999999999997</v>
      </c>
      <c r="Q318" s="101" t="s">
        <v>5176</v>
      </c>
      <c r="R318" s="101" t="s">
        <v>5176</v>
      </c>
      <c r="S318" s="101">
        <v>9</v>
      </c>
      <c r="T318" s="101">
        <v>11.984999999999999</v>
      </c>
      <c r="U318" s="101">
        <v>404.94</v>
      </c>
    </row>
    <row r="319" spans="1:21" x14ac:dyDescent="0.25">
      <c r="A319" s="5" t="s">
        <v>4823</v>
      </c>
      <c r="B319" s="60" t="s">
        <v>576</v>
      </c>
      <c r="C319" s="60" t="s">
        <v>4913</v>
      </c>
      <c r="D319" s="94">
        <v>18</v>
      </c>
      <c r="E319" s="60" t="s">
        <v>9722</v>
      </c>
      <c r="F319" s="31">
        <f t="shared" si="25"/>
        <v>141.35400000000001</v>
      </c>
      <c r="G319" s="25">
        <f t="shared" si="26"/>
        <v>185.85724999999999</v>
      </c>
      <c r="H319" s="32"/>
      <c r="I319" s="31"/>
      <c r="J319" s="25">
        <f t="shared" si="27"/>
        <v>267.15519999999998</v>
      </c>
      <c r="K319" s="32"/>
      <c r="L319" s="31"/>
      <c r="M319" s="101">
        <v>564.34400000000005</v>
      </c>
      <c r="N319" s="101">
        <v>28.812999999999999</v>
      </c>
      <c r="O319" s="101">
        <v>116.343</v>
      </c>
      <c r="P319" s="101">
        <v>33.929000000000002</v>
      </c>
      <c r="Q319" s="101">
        <v>802.005</v>
      </c>
      <c r="R319" s="101">
        <v>109.709</v>
      </c>
      <c r="S319" s="101">
        <v>94</v>
      </c>
      <c r="T319" s="101">
        <v>8.4559999999999995</v>
      </c>
      <c r="U319" s="101">
        <v>321.60599999999999</v>
      </c>
    </row>
    <row r="320" spans="1:21" x14ac:dyDescent="0.25">
      <c r="A320" s="5" t="s">
        <v>4823</v>
      </c>
      <c r="B320" s="60" t="s">
        <v>2218</v>
      </c>
      <c r="C320" s="60" t="s">
        <v>4907</v>
      </c>
      <c r="D320" s="94">
        <v>16</v>
      </c>
      <c r="E320" s="60" t="s">
        <v>8854</v>
      </c>
      <c r="F320" s="31">
        <f t="shared" si="25"/>
        <v>141</v>
      </c>
      <c r="G320" s="25">
        <f t="shared" si="26"/>
        <v>89.033000000000001</v>
      </c>
      <c r="H320" s="32"/>
      <c r="I320" s="31"/>
      <c r="J320" s="25">
        <f t="shared" si="27"/>
        <v>124.41159999999999</v>
      </c>
      <c r="K320" s="32"/>
      <c r="L320" s="31"/>
      <c r="M320" s="101" t="s">
        <v>5176</v>
      </c>
      <c r="N320" s="101">
        <v>354.745</v>
      </c>
      <c r="O320" s="101" t="s">
        <v>5176</v>
      </c>
      <c r="P320" s="101">
        <v>1.387</v>
      </c>
      <c r="Q320" s="101">
        <v>199.05799999999999</v>
      </c>
      <c r="R320" s="101" t="s">
        <v>5176</v>
      </c>
      <c r="S320" s="101">
        <v>423</v>
      </c>
      <c r="T320" s="101" t="s">
        <v>5176</v>
      </c>
      <c r="U320" s="101" t="s">
        <v>5176</v>
      </c>
    </row>
    <row r="321" spans="1:21" x14ac:dyDescent="0.25">
      <c r="A321" s="5" t="s">
        <v>4823</v>
      </c>
      <c r="B321" s="60" t="s">
        <v>226</v>
      </c>
      <c r="C321" s="60" t="s">
        <v>4916</v>
      </c>
      <c r="D321" s="94">
        <v>20</v>
      </c>
      <c r="E321" s="60" t="s">
        <v>9864</v>
      </c>
      <c r="F321" s="31">
        <f t="shared" si="25"/>
        <v>138.55166666666665</v>
      </c>
      <c r="G321" s="25">
        <f t="shared" si="26"/>
        <v>22.935000000000002</v>
      </c>
      <c r="H321" s="32"/>
      <c r="I321" s="31"/>
      <c r="J321" s="25">
        <f t="shared" si="27"/>
        <v>98.546999999999997</v>
      </c>
      <c r="K321" s="32"/>
      <c r="L321" s="31"/>
      <c r="M321" s="101">
        <v>19.818000000000001</v>
      </c>
      <c r="N321" s="101">
        <v>24.798999999999999</v>
      </c>
      <c r="O321" s="101">
        <v>9.4489999999999998</v>
      </c>
      <c r="P321" s="101">
        <v>37.673999999999999</v>
      </c>
      <c r="Q321" s="101">
        <v>30.26</v>
      </c>
      <c r="R321" s="101">
        <v>46.82</v>
      </c>
      <c r="S321" s="101">
        <v>76</v>
      </c>
      <c r="T321" s="101">
        <v>59.911999999999999</v>
      </c>
      <c r="U321" s="101">
        <v>279.74299999999999</v>
      </c>
    </row>
    <row r="322" spans="1:21" x14ac:dyDescent="0.25">
      <c r="A322" s="5" t="s">
        <v>4823</v>
      </c>
      <c r="B322" s="60" t="s">
        <v>346</v>
      </c>
      <c r="C322" s="60" t="s">
        <v>4863</v>
      </c>
      <c r="D322" s="94">
        <v>7</v>
      </c>
      <c r="E322" s="60" t="s">
        <v>6804</v>
      </c>
      <c r="F322" s="31">
        <f t="shared" si="25"/>
        <v>135.57033333333334</v>
      </c>
      <c r="G322" s="25">
        <f t="shared" si="26"/>
        <v>6.0270000000000001</v>
      </c>
      <c r="H322" s="32"/>
      <c r="I322" s="31"/>
      <c r="J322" s="25">
        <f t="shared" si="27"/>
        <v>83.754600000000011</v>
      </c>
      <c r="K322" s="32"/>
      <c r="L322" s="31"/>
      <c r="M322" s="101">
        <v>0.34</v>
      </c>
      <c r="N322" s="101">
        <v>9.2999999999999999E-2</v>
      </c>
      <c r="O322" s="101" t="s">
        <v>5176</v>
      </c>
      <c r="P322" s="101">
        <v>23.675000000000001</v>
      </c>
      <c r="Q322" s="101">
        <v>11.984999999999999</v>
      </c>
      <c r="R322" s="101">
        <v>7.6999999999999999E-2</v>
      </c>
      <c r="S322" s="101">
        <v>214</v>
      </c>
      <c r="T322" s="101">
        <v>184.03399999999999</v>
      </c>
      <c r="U322" s="101">
        <v>8.6769999999999996</v>
      </c>
    </row>
    <row r="323" spans="1:21" x14ac:dyDescent="0.25">
      <c r="A323" s="5" t="s">
        <v>4823</v>
      </c>
      <c r="B323" s="60" t="s">
        <v>842</v>
      </c>
      <c r="C323" s="60" t="s">
        <v>4910</v>
      </c>
      <c r="D323" s="94">
        <v>17</v>
      </c>
      <c r="E323" s="60" t="s">
        <v>9516</v>
      </c>
      <c r="F323" s="31">
        <f t="shared" si="25"/>
        <v>133.66666666666666</v>
      </c>
      <c r="G323" s="25">
        <f t="shared" si="26"/>
        <v>220.59325000000001</v>
      </c>
      <c r="H323" s="32"/>
      <c r="I323" s="31"/>
      <c r="J323" s="25">
        <f t="shared" si="27"/>
        <v>138.63659999999999</v>
      </c>
      <c r="K323" s="32"/>
      <c r="L323" s="31"/>
      <c r="M323" s="101">
        <v>328.15699999999998</v>
      </c>
      <c r="N323" s="101">
        <v>328.49</v>
      </c>
      <c r="O323" s="101">
        <v>13.901999999999999</v>
      </c>
      <c r="P323" s="101">
        <v>211.82400000000001</v>
      </c>
      <c r="Q323" s="101">
        <v>292.18299999999999</v>
      </c>
      <c r="R323" s="101" t="s">
        <v>5176</v>
      </c>
      <c r="S323" s="101">
        <v>401</v>
      </c>
      <c r="T323" s="101" t="s">
        <v>5176</v>
      </c>
      <c r="U323" s="101" t="s">
        <v>5176</v>
      </c>
    </row>
    <row r="324" spans="1:21" x14ac:dyDescent="0.25">
      <c r="A324" s="5" t="s">
        <v>4823</v>
      </c>
      <c r="B324" s="60" t="s">
        <v>87</v>
      </c>
      <c r="C324" s="60" t="s">
        <v>4896</v>
      </c>
      <c r="D324" s="94">
        <v>15</v>
      </c>
      <c r="E324" s="60" t="s">
        <v>8152</v>
      </c>
      <c r="F324" s="31">
        <f t="shared" si="25"/>
        <v>131.19166666666666</v>
      </c>
      <c r="G324" s="25">
        <f t="shared" si="26"/>
        <v>1154.2037500000001</v>
      </c>
      <c r="H324" s="32"/>
      <c r="I324" s="31"/>
      <c r="J324" s="25">
        <f t="shared" si="27"/>
        <v>211.87020000000001</v>
      </c>
      <c r="K324" s="32"/>
      <c r="L324" s="31"/>
      <c r="M324" s="101">
        <v>1568.617</v>
      </c>
      <c r="N324" s="101">
        <v>1187.421</v>
      </c>
      <c r="O324" s="101">
        <v>881.53200000000004</v>
      </c>
      <c r="P324" s="101">
        <v>979.245</v>
      </c>
      <c r="Q324" s="101">
        <v>480.81900000000002</v>
      </c>
      <c r="R324" s="101">
        <v>184.95699999999999</v>
      </c>
      <c r="S324" s="101">
        <v>147</v>
      </c>
      <c r="T324" s="101">
        <v>141.709</v>
      </c>
      <c r="U324" s="101">
        <v>104.866</v>
      </c>
    </row>
    <row r="325" spans="1:21" x14ac:dyDescent="0.25">
      <c r="A325" s="5" t="s">
        <v>4823</v>
      </c>
      <c r="B325" s="60" t="s">
        <v>510</v>
      </c>
      <c r="C325" s="60" t="s">
        <v>4907</v>
      </c>
      <c r="D325" s="94">
        <v>16</v>
      </c>
      <c r="E325" s="60" t="s">
        <v>8851</v>
      </c>
      <c r="F325" s="31">
        <f t="shared" si="25"/>
        <v>131.05866666666665</v>
      </c>
      <c r="G325" s="25">
        <f t="shared" si="26"/>
        <v>446.48525000000001</v>
      </c>
      <c r="H325" s="32"/>
      <c r="I325" s="31"/>
      <c r="J325" s="25">
        <f t="shared" si="27"/>
        <v>108.60440000000001</v>
      </c>
      <c r="K325" s="32"/>
      <c r="L325" s="31"/>
      <c r="M325" s="101">
        <v>173.29499999999999</v>
      </c>
      <c r="N325" s="101">
        <v>984.10599999999999</v>
      </c>
      <c r="O325" s="101">
        <v>0.94199999999999995</v>
      </c>
      <c r="P325" s="101">
        <v>627.59799999999996</v>
      </c>
      <c r="Q325" s="101">
        <v>135.98599999999999</v>
      </c>
      <c r="R325" s="101">
        <v>13.86</v>
      </c>
      <c r="S325" s="101" t="s">
        <v>5176</v>
      </c>
      <c r="T325" s="101">
        <v>347.02600000000001</v>
      </c>
      <c r="U325" s="101">
        <v>46.15</v>
      </c>
    </row>
    <row r="326" spans="1:21" x14ac:dyDescent="0.25">
      <c r="A326" s="5" t="s">
        <v>4823</v>
      </c>
      <c r="B326" s="60" t="s">
        <v>48</v>
      </c>
      <c r="C326" s="60" t="s">
        <v>4856</v>
      </c>
      <c r="D326" s="94">
        <v>6</v>
      </c>
      <c r="E326" s="60" t="s">
        <v>6531</v>
      </c>
      <c r="F326" s="31">
        <f t="shared" si="25"/>
        <v>130.36533333333333</v>
      </c>
      <c r="G326" s="25">
        <f t="shared" si="26"/>
        <v>46.1905</v>
      </c>
      <c r="H326" s="32"/>
      <c r="I326" s="31"/>
      <c r="J326" s="25">
        <f t="shared" si="27"/>
        <v>86.745399999999989</v>
      </c>
      <c r="K326" s="32"/>
      <c r="L326" s="31"/>
      <c r="M326" s="101">
        <v>14.516999999999999</v>
      </c>
      <c r="N326" s="101">
        <v>63.944000000000003</v>
      </c>
      <c r="O326" s="101">
        <v>43.953000000000003</v>
      </c>
      <c r="P326" s="101">
        <v>62.347999999999999</v>
      </c>
      <c r="Q326" s="101">
        <v>42.631</v>
      </c>
      <c r="R326" s="101">
        <v>0</v>
      </c>
      <c r="S326" s="101">
        <v>243</v>
      </c>
      <c r="T326" s="101">
        <v>76.963999999999999</v>
      </c>
      <c r="U326" s="101">
        <v>71.132000000000005</v>
      </c>
    </row>
    <row r="327" spans="1:21" x14ac:dyDescent="0.25">
      <c r="A327" s="5" t="s">
        <v>4823</v>
      </c>
      <c r="B327" s="60" t="s">
        <v>815</v>
      </c>
      <c r="C327" s="60" t="s">
        <v>4907</v>
      </c>
      <c r="D327" s="94">
        <v>16</v>
      </c>
      <c r="E327" s="60" t="s">
        <v>9116</v>
      </c>
      <c r="F327" s="31">
        <f t="shared" si="25"/>
        <v>130.10400000000001</v>
      </c>
      <c r="G327" s="25">
        <f t="shared" si="26"/>
        <v>987.19175000000007</v>
      </c>
      <c r="H327" s="32"/>
      <c r="I327" s="31"/>
      <c r="J327" s="25">
        <f t="shared" si="27"/>
        <v>125.57260000000001</v>
      </c>
      <c r="K327" s="32"/>
      <c r="L327" s="31"/>
      <c r="M327" s="101">
        <v>50.737000000000002</v>
      </c>
      <c r="N327" s="101">
        <v>3723.3139999999999</v>
      </c>
      <c r="O327" s="101">
        <v>24.686</v>
      </c>
      <c r="P327" s="101">
        <v>150.03</v>
      </c>
      <c r="Q327" s="101">
        <v>207.34700000000001</v>
      </c>
      <c r="R327" s="101">
        <v>30.204000000000001</v>
      </c>
      <c r="S327" s="101">
        <v>389</v>
      </c>
      <c r="T327" s="101">
        <v>0.79700000000000004</v>
      </c>
      <c r="U327" s="101">
        <v>0.51500000000000001</v>
      </c>
    </row>
    <row r="328" spans="1:21" x14ac:dyDescent="0.25">
      <c r="A328" s="5" t="s">
        <v>4823</v>
      </c>
      <c r="B328" s="60" t="s">
        <v>1157</v>
      </c>
      <c r="C328" s="60" t="s">
        <v>4907</v>
      </c>
      <c r="D328" s="94">
        <v>16</v>
      </c>
      <c r="E328" s="60" t="s">
        <v>9140</v>
      </c>
      <c r="F328" s="31">
        <f t="shared" si="25"/>
        <v>129.72</v>
      </c>
      <c r="G328" s="25">
        <f t="shared" si="26"/>
        <v>199.78100000000001</v>
      </c>
      <c r="H328" s="32"/>
      <c r="I328" s="31"/>
      <c r="J328" s="25">
        <f t="shared" si="27"/>
        <v>438.20800000000008</v>
      </c>
      <c r="K328" s="32"/>
      <c r="L328" s="31"/>
      <c r="M328" s="101">
        <v>2.8090000000000002</v>
      </c>
      <c r="N328" s="101">
        <v>434.67099999999999</v>
      </c>
      <c r="O328" s="101">
        <v>47.561</v>
      </c>
      <c r="P328" s="101">
        <v>314.08300000000003</v>
      </c>
      <c r="Q328" s="101">
        <v>1771.519</v>
      </c>
      <c r="R328" s="101">
        <v>30.361000000000001</v>
      </c>
      <c r="S328" s="101">
        <v>145</v>
      </c>
      <c r="T328" s="101">
        <v>188.89400000000001</v>
      </c>
      <c r="U328" s="101">
        <v>55.265999999999998</v>
      </c>
    </row>
    <row r="329" spans="1:21" x14ac:dyDescent="0.25">
      <c r="A329" s="5" t="s">
        <v>4823</v>
      </c>
      <c r="B329" s="60" t="s">
        <v>1620</v>
      </c>
      <c r="C329" s="60" t="s">
        <v>4907</v>
      </c>
      <c r="D329" s="94">
        <v>16</v>
      </c>
      <c r="E329" s="60" t="s">
        <v>9158</v>
      </c>
      <c r="F329" s="31">
        <f t="shared" si="25"/>
        <v>129.70966666666666</v>
      </c>
      <c r="G329" s="25">
        <f t="shared" si="26"/>
        <v>14.3705</v>
      </c>
      <c r="H329" s="32"/>
      <c r="I329" s="31"/>
      <c r="J329" s="25">
        <f t="shared" si="27"/>
        <v>82.605400000000003</v>
      </c>
      <c r="K329" s="32"/>
      <c r="L329" s="31"/>
      <c r="M329" s="101">
        <v>5.5750000000000002</v>
      </c>
      <c r="N329" s="101">
        <v>7.9859999999999998</v>
      </c>
      <c r="O329" s="101">
        <v>43.920999999999999</v>
      </c>
      <c r="P329" s="101" t="s">
        <v>5176</v>
      </c>
      <c r="Q329" s="101">
        <v>23.898</v>
      </c>
      <c r="R329" s="101" t="s">
        <v>5176</v>
      </c>
      <c r="S329" s="101" t="s">
        <v>5176</v>
      </c>
      <c r="T329" s="101">
        <v>121.79300000000001</v>
      </c>
      <c r="U329" s="101">
        <v>267.33600000000001</v>
      </c>
    </row>
    <row r="330" spans="1:21" x14ac:dyDescent="0.25">
      <c r="A330" s="5" t="s">
        <v>4823</v>
      </c>
      <c r="B330" s="60" t="s">
        <v>179</v>
      </c>
      <c r="C330" s="60" t="s">
        <v>4908</v>
      </c>
      <c r="D330" s="94">
        <v>16</v>
      </c>
      <c r="E330" s="60" t="s">
        <v>9399</v>
      </c>
      <c r="F330" s="31">
        <f t="shared" si="25"/>
        <v>128.29733333333334</v>
      </c>
      <c r="G330" s="25">
        <f t="shared" si="26"/>
        <v>69.873750000000001</v>
      </c>
      <c r="H330" s="32"/>
      <c r="I330" s="31"/>
      <c r="J330" s="25">
        <f t="shared" si="27"/>
        <v>104.99780000000001</v>
      </c>
      <c r="K330" s="32"/>
      <c r="L330" s="31"/>
      <c r="M330" s="101">
        <v>53.734000000000002</v>
      </c>
      <c r="N330" s="101">
        <v>36.506</v>
      </c>
      <c r="O330" s="101">
        <v>114.905</v>
      </c>
      <c r="P330" s="101">
        <v>74.349999999999994</v>
      </c>
      <c r="Q330" s="101">
        <v>61.872999999999998</v>
      </c>
      <c r="R330" s="101">
        <v>78.224000000000004</v>
      </c>
      <c r="S330" s="101">
        <v>56</v>
      </c>
      <c r="T330" s="101">
        <v>1.675</v>
      </c>
      <c r="U330" s="101">
        <v>327.21699999999998</v>
      </c>
    </row>
    <row r="331" spans="1:21" x14ac:dyDescent="0.25">
      <c r="A331" s="5" t="s">
        <v>4823</v>
      </c>
      <c r="B331" s="60" t="s">
        <v>1461</v>
      </c>
      <c r="C331" s="60" t="s">
        <v>4887</v>
      </c>
      <c r="D331" s="94">
        <v>11</v>
      </c>
      <c r="E331" s="60" t="s">
        <v>7880</v>
      </c>
      <c r="F331" s="31">
        <f t="shared" si="25"/>
        <v>127.63233333333334</v>
      </c>
      <c r="G331" s="25">
        <f t="shared" si="26"/>
        <v>64.660750000000007</v>
      </c>
      <c r="H331" s="32"/>
      <c r="I331" s="31"/>
      <c r="J331" s="25">
        <f t="shared" si="27"/>
        <v>76.884600000000006</v>
      </c>
      <c r="K331" s="32"/>
      <c r="L331" s="31"/>
      <c r="M331" s="101">
        <v>2.6040000000000001</v>
      </c>
      <c r="N331" s="101">
        <v>18.271000000000001</v>
      </c>
      <c r="O331" s="101">
        <v>237.768</v>
      </c>
      <c r="P331" s="101" t="s">
        <v>5176</v>
      </c>
      <c r="Q331" s="101">
        <v>2.8000000000000001E-2</v>
      </c>
      <c r="R331" s="101">
        <v>1.498</v>
      </c>
      <c r="S331" s="101">
        <v>171</v>
      </c>
      <c r="T331" s="101">
        <v>198.99</v>
      </c>
      <c r="U331" s="101">
        <v>12.907</v>
      </c>
    </row>
    <row r="332" spans="1:21" x14ac:dyDescent="0.25">
      <c r="A332" s="5" t="s">
        <v>4823</v>
      </c>
      <c r="B332" s="60" t="s">
        <v>2457</v>
      </c>
      <c r="C332" s="60" t="s">
        <v>4854</v>
      </c>
      <c r="D332" s="94">
        <v>6</v>
      </c>
      <c r="E332" s="60" t="s">
        <v>6464</v>
      </c>
      <c r="F332" s="31">
        <f t="shared" si="25"/>
        <v>127.61666666666667</v>
      </c>
      <c r="G332" s="25">
        <f t="shared" si="26"/>
        <v>0</v>
      </c>
      <c r="H332" s="32"/>
      <c r="I332" s="31"/>
      <c r="J332" s="25">
        <f t="shared" si="27"/>
        <v>76.570000000000007</v>
      </c>
      <c r="K332" s="32"/>
      <c r="L332" s="31"/>
      <c r="M332" s="101" t="s">
        <v>5176</v>
      </c>
      <c r="N332" s="101" t="s">
        <v>5176</v>
      </c>
      <c r="O332" s="101" t="s">
        <v>5176</v>
      </c>
      <c r="P332" s="101" t="s">
        <v>5176</v>
      </c>
      <c r="Q332" s="101" t="s">
        <v>5176</v>
      </c>
      <c r="R332" s="101" t="s">
        <v>5176</v>
      </c>
      <c r="S332" s="101" t="s">
        <v>5176</v>
      </c>
      <c r="T332" s="101" t="s">
        <v>5176</v>
      </c>
      <c r="U332" s="101">
        <v>382.85</v>
      </c>
    </row>
    <row r="333" spans="1:21" x14ac:dyDescent="0.25">
      <c r="A333" s="5" t="s">
        <v>4823</v>
      </c>
      <c r="B333" s="60" t="s">
        <v>4128</v>
      </c>
      <c r="C333" s="60" t="s">
        <v>4838</v>
      </c>
      <c r="D333" s="94">
        <v>3</v>
      </c>
      <c r="E333" s="60" t="s">
        <v>5654</v>
      </c>
      <c r="F333" s="31">
        <f t="shared" si="25"/>
        <v>126.13100000000001</v>
      </c>
      <c r="G333" s="25">
        <f t="shared" si="26"/>
        <v>0</v>
      </c>
      <c r="H333" s="32"/>
      <c r="I333" s="31"/>
      <c r="J333" s="25">
        <f t="shared" si="27"/>
        <v>87.908600000000007</v>
      </c>
      <c r="K333" s="32"/>
      <c r="L333" s="31"/>
      <c r="M333" s="101" t="s">
        <v>5176</v>
      </c>
      <c r="N333" s="101" t="s">
        <v>5176</v>
      </c>
      <c r="O333" s="101" t="s">
        <v>5176</v>
      </c>
      <c r="P333" s="101" t="s">
        <v>5176</v>
      </c>
      <c r="Q333" s="101" t="s">
        <v>5176</v>
      </c>
      <c r="R333" s="101">
        <v>61.15</v>
      </c>
      <c r="S333" s="101">
        <v>355</v>
      </c>
      <c r="T333" s="101">
        <v>23.393000000000001</v>
      </c>
      <c r="U333" s="101" t="s">
        <v>5176</v>
      </c>
    </row>
    <row r="334" spans="1:21" x14ac:dyDescent="0.25">
      <c r="A334" s="5" t="s">
        <v>4823</v>
      </c>
      <c r="B334" s="60" t="s">
        <v>608</v>
      </c>
      <c r="C334" s="60" t="s">
        <v>4907</v>
      </c>
      <c r="D334" s="94">
        <v>16</v>
      </c>
      <c r="E334" s="60" t="s">
        <v>8840</v>
      </c>
      <c r="F334" s="31">
        <f t="shared" si="25"/>
        <v>126.02266666666668</v>
      </c>
      <c r="G334" s="25">
        <f t="shared" si="26"/>
        <v>173.98099999999999</v>
      </c>
      <c r="H334" s="32"/>
      <c r="I334" s="31"/>
      <c r="J334" s="25">
        <f t="shared" si="27"/>
        <v>151.78659999999999</v>
      </c>
      <c r="K334" s="32"/>
      <c r="L334" s="31"/>
      <c r="M334" s="101">
        <v>36.927999999999997</v>
      </c>
      <c r="N334" s="101">
        <v>59.420999999999999</v>
      </c>
      <c r="O334" s="101">
        <v>208.43100000000001</v>
      </c>
      <c r="P334" s="101">
        <v>391.14400000000001</v>
      </c>
      <c r="Q334" s="101">
        <v>230.124</v>
      </c>
      <c r="R334" s="101">
        <v>150.74100000000001</v>
      </c>
      <c r="S334" s="101">
        <v>254</v>
      </c>
      <c r="T334" s="101">
        <v>57.171999999999997</v>
      </c>
      <c r="U334" s="101">
        <v>66.896000000000001</v>
      </c>
    </row>
    <row r="335" spans="1:21" x14ac:dyDescent="0.25">
      <c r="A335" s="5" t="s">
        <v>4823</v>
      </c>
      <c r="B335" s="60" t="s">
        <v>523</v>
      </c>
      <c r="C335" s="60" t="s">
        <v>4900</v>
      </c>
      <c r="D335" s="94">
        <v>15</v>
      </c>
      <c r="E335" s="60" t="s">
        <v>8507</v>
      </c>
      <c r="F335" s="31">
        <f t="shared" si="25"/>
        <v>125.68400000000001</v>
      </c>
      <c r="G335" s="25">
        <f t="shared" si="26"/>
        <v>47.764749999999999</v>
      </c>
      <c r="H335" s="32"/>
      <c r="I335" s="31"/>
      <c r="J335" s="25">
        <f t="shared" si="27"/>
        <v>79.399799999999999</v>
      </c>
      <c r="K335" s="32"/>
      <c r="L335" s="31"/>
      <c r="M335" s="101">
        <v>2.7210000000000001</v>
      </c>
      <c r="N335" s="101">
        <v>137.64699999999999</v>
      </c>
      <c r="O335" s="101">
        <v>38.651000000000003</v>
      </c>
      <c r="P335" s="101">
        <v>12.04</v>
      </c>
      <c r="Q335" s="101">
        <v>13.117000000000001</v>
      </c>
      <c r="R335" s="101">
        <v>6.83</v>
      </c>
      <c r="S335" s="101">
        <v>5</v>
      </c>
      <c r="T335" s="101">
        <v>42.201999999999998</v>
      </c>
      <c r="U335" s="101">
        <v>329.85</v>
      </c>
    </row>
    <row r="336" spans="1:21" x14ac:dyDescent="0.25">
      <c r="A336" s="5" t="s">
        <v>4823</v>
      </c>
      <c r="B336" s="60" t="s">
        <v>341</v>
      </c>
      <c r="C336" s="60" t="s">
        <v>4908</v>
      </c>
      <c r="D336" s="94">
        <v>16</v>
      </c>
      <c r="E336" s="60" t="s">
        <v>9343</v>
      </c>
      <c r="F336" s="31">
        <f t="shared" si="25"/>
        <v>123.05466666666666</v>
      </c>
      <c r="G336" s="25">
        <f t="shared" si="26"/>
        <v>2.1025</v>
      </c>
      <c r="H336" s="32"/>
      <c r="I336" s="31"/>
      <c r="J336" s="25">
        <f t="shared" si="27"/>
        <v>81.259799999999998</v>
      </c>
      <c r="K336" s="32"/>
      <c r="L336" s="31"/>
      <c r="M336" s="101" t="s">
        <v>5176</v>
      </c>
      <c r="N336" s="101">
        <v>5.8129999999999997</v>
      </c>
      <c r="O336" s="101">
        <v>2.597</v>
      </c>
      <c r="P336" s="101" t="s">
        <v>5176</v>
      </c>
      <c r="Q336" s="101">
        <v>6.24</v>
      </c>
      <c r="R336" s="101">
        <v>30.895</v>
      </c>
      <c r="S336" s="101">
        <v>157</v>
      </c>
      <c r="T336" s="101">
        <v>11.843999999999999</v>
      </c>
      <c r="U336" s="101">
        <v>200.32</v>
      </c>
    </row>
    <row r="337" spans="1:21" x14ac:dyDescent="0.25">
      <c r="A337" s="5" t="s">
        <v>4823</v>
      </c>
      <c r="B337" s="60" t="s">
        <v>1110</v>
      </c>
      <c r="C337" s="60" t="s">
        <v>4919</v>
      </c>
      <c r="D337" s="94">
        <v>21</v>
      </c>
      <c r="E337" s="60" t="s">
        <v>9979</v>
      </c>
      <c r="F337" s="31">
        <f t="shared" si="25"/>
        <v>121.66199999999999</v>
      </c>
      <c r="G337" s="25">
        <f t="shared" si="26"/>
        <v>230.93975</v>
      </c>
      <c r="H337" s="32"/>
      <c r="I337" s="31"/>
      <c r="J337" s="25">
        <f t="shared" si="27"/>
        <v>116.1174</v>
      </c>
      <c r="K337" s="32"/>
      <c r="L337" s="31"/>
      <c r="M337" s="101">
        <v>228.43899999999999</v>
      </c>
      <c r="N337" s="101">
        <v>213.422</v>
      </c>
      <c r="O337" s="101">
        <v>180.94200000000001</v>
      </c>
      <c r="P337" s="101">
        <v>300.95600000000002</v>
      </c>
      <c r="Q337" s="101">
        <v>126.235</v>
      </c>
      <c r="R337" s="101">
        <v>89.366</v>
      </c>
      <c r="S337" s="101">
        <v>99</v>
      </c>
      <c r="T337" s="101">
        <v>93.778000000000006</v>
      </c>
      <c r="U337" s="101">
        <v>172.208</v>
      </c>
    </row>
    <row r="338" spans="1:21" x14ac:dyDescent="0.25">
      <c r="A338" s="5" t="s">
        <v>4823</v>
      </c>
      <c r="B338" s="60" t="s">
        <v>768</v>
      </c>
      <c r="C338" s="60" t="s">
        <v>4907</v>
      </c>
      <c r="D338" s="94">
        <v>16</v>
      </c>
      <c r="E338" s="60" t="s">
        <v>8683</v>
      </c>
      <c r="F338" s="31">
        <f t="shared" si="25"/>
        <v>119.54</v>
      </c>
      <c r="G338" s="25">
        <f t="shared" si="26"/>
        <v>3.3002500000000001</v>
      </c>
      <c r="H338" s="32"/>
      <c r="I338" s="31"/>
      <c r="J338" s="25">
        <f t="shared" si="27"/>
        <v>71.724000000000004</v>
      </c>
      <c r="K338" s="32"/>
      <c r="L338" s="31"/>
      <c r="M338" s="101" t="s">
        <v>5176</v>
      </c>
      <c r="N338" s="101">
        <v>13.201000000000001</v>
      </c>
      <c r="O338" s="101" t="s">
        <v>5176</v>
      </c>
      <c r="P338" s="101" t="s">
        <v>5176</v>
      </c>
      <c r="Q338" s="101" t="s">
        <v>5176</v>
      </c>
      <c r="R338" s="101" t="s">
        <v>5176</v>
      </c>
      <c r="S338" s="101" t="s">
        <v>5176</v>
      </c>
      <c r="T338" s="101" t="s">
        <v>5176</v>
      </c>
      <c r="U338" s="101">
        <v>358.62</v>
      </c>
    </row>
    <row r="339" spans="1:21" x14ac:dyDescent="0.25">
      <c r="A339" s="5" t="s">
        <v>4823</v>
      </c>
      <c r="B339" s="60" t="s">
        <v>195</v>
      </c>
      <c r="C339" s="60" t="s">
        <v>4854</v>
      </c>
      <c r="D339" s="94">
        <v>6</v>
      </c>
      <c r="E339" s="60" t="s">
        <v>6459</v>
      </c>
      <c r="F339" s="31">
        <f t="shared" si="25"/>
        <v>119.10333333333334</v>
      </c>
      <c r="G339" s="25">
        <f t="shared" si="26"/>
        <v>580.81100000000004</v>
      </c>
      <c r="H339" s="32"/>
      <c r="I339" s="31"/>
      <c r="J339" s="25">
        <f t="shared" si="27"/>
        <v>71.462000000000003</v>
      </c>
      <c r="K339" s="32"/>
      <c r="L339" s="31"/>
      <c r="M339" s="101" t="s">
        <v>5176</v>
      </c>
      <c r="N339" s="101" t="s">
        <v>5176</v>
      </c>
      <c r="O339" s="101">
        <v>4.3220000000000001</v>
      </c>
      <c r="P339" s="101">
        <v>2318.922</v>
      </c>
      <c r="Q339" s="101" t="s">
        <v>5176</v>
      </c>
      <c r="R339" s="101" t="s">
        <v>5176</v>
      </c>
      <c r="S339" s="101" t="s">
        <v>5176</v>
      </c>
      <c r="T339" s="101" t="s">
        <v>5176</v>
      </c>
      <c r="U339" s="101">
        <v>357.31</v>
      </c>
    </row>
    <row r="340" spans="1:21" x14ac:dyDescent="0.25">
      <c r="A340" s="5" t="s">
        <v>4823</v>
      </c>
      <c r="B340" s="60" t="s">
        <v>2985</v>
      </c>
      <c r="C340" s="60" t="s">
        <v>4848</v>
      </c>
      <c r="D340" s="94">
        <v>5</v>
      </c>
      <c r="E340" s="60" t="s">
        <v>5869</v>
      </c>
      <c r="F340" s="31">
        <f t="shared" si="25"/>
        <v>117.729</v>
      </c>
      <c r="G340" s="25">
        <f t="shared" si="26"/>
        <v>21.570250000000001</v>
      </c>
      <c r="H340" s="32"/>
      <c r="I340" s="31"/>
      <c r="J340" s="25">
        <f t="shared" si="27"/>
        <v>105.25840000000001</v>
      </c>
      <c r="K340" s="32"/>
      <c r="L340" s="31"/>
      <c r="M340" s="101">
        <v>27.552</v>
      </c>
      <c r="N340" s="101">
        <v>4.3529999999999998</v>
      </c>
      <c r="O340" s="101">
        <v>11.327</v>
      </c>
      <c r="P340" s="101">
        <v>43.048999999999999</v>
      </c>
      <c r="Q340" s="101">
        <v>47.558999999999997</v>
      </c>
      <c r="R340" s="101">
        <v>125.54600000000001</v>
      </c>
      <c r="S340" s="101">
        <v>75</v>
      </c>
      <c r="T340" s="101">
        <v>106.422</v>
      </c>
      <c r="U340" s="101">
        <v>171.76499999999999</v>
      </c>
    </row>
    <row r="341" spans="1:21" x14ac:dyDescent="0.25">
      <c r="A341" s="5" t="s">
        <v>4823</v>
      </c>
      <c r="B341" s="60" t="s">
        <v>1046</v>
      </c>
      <c r="C341" s="60" t="s">
        <v>4842</v>
      </c>
      <c r="D341" s="94">
        <v>4</v>
      </c>
      <c r="E341" s="60" t="s">
        <v>5728</v>
      </c>
      <c r="F341" s="31">
        <f t="shared" si="25"/>
        <v>115.748</v>
      </c>
      <c r="G341" s="25">
        <f t="shared" si="26"/>
        <v>2.306</v>
      </c>
      <c r="H341" s="32"/>
      <c r="I341" s="31"/>
      <c r="J341" s="25">
        <f t="shared" si="27"/>
        <v>89.7102</v>
      </c>
      <c r="K341" s="32"/>
      <c r="L341" s="31"/>
      <c r="M341" s="101" t="s">
        <v>5176</v>
      </c>
      <c r="N341" s="101" t="s">
        <v>5176</v>
      </c>
      <c r="O341" s="101">
        <v>1.2E-2</v>
      </c>
      <c r="P341" s="101">
        <v>9.2119999999999997</v>
      </c>
      <c r="Q341" s="101">
        <v>9.9870000000000001</v>
      </c>
      <c r="R341" s="101">
        <v>91.32</v>
      </c>
      <c r="S341" s="101">
        <v>147</v>
      </c>
      <c r="T341" s="101">
        <v>200.244</v>
      </c>
      <c r="U341" s="101" t="s">
        <v>5176</v>
      </c>
    </row>
    <row r="342" spans="1:21" x14ac:dyDescent="0.25">
      <c r="A342" s="5" t="s">
        <v>4823</v>
      </c>
      <c r="B342" s="60" t="s">
        <v>3</v>
      </c>
      <c r="C342" s="60" t="s">
        <v>4895</v>
      </c>
      <c r="D342" s="94">
        <v>14</v>
      </c>
      <c r="E342" s="60" t="s">
        <v>5189</v>
      </c>
      <c r="F342" s="31">
        <f t="shared" si="25"/>
        <v>114.73333333333333</v>
      </c>
      <c r="G342" s="25">
        <f t="shared" si="26"/>
        <v>128.51175000000001</v>
      </c>
      <c r="H342" s="32"/>
      <c r="I342" s="31"/>
      <c r="J342" s="25">
        <f t="shared" si="27"/>
        <v>301.22480000000002</v>
      </c>
      <c r="K342" s="32"/>
      <c r="L342" s="31"/>
      <c r="M342" s="101" t="s">
        <v>5176</v>
      </c>
      <c r="N342" s="101" t="s">
        <v>5176</v>
      </c>
      <c r="O342" s="101">
        <v>41.137999999999998</v>
      </c>
      <c r="P342" s="101">
        <v>472.90899999999999</v>
      </c>
      <c r="Q342" s="101">
        <v>1161.924</v>
      </c>
      <c r="R342" s="101" t="s">
        <v>5176</v>
      </c>
      <c r="S342" s="101">
        <v>133</v>
      </c>
      <c r="T342" s="101">
        <v>211.2</v>
      </c>
      <c r="U342" s="101" t="s">
        <v>5176</v>
      </c>
    </row>
    <row r="343" spans="1:21" x14ac:dyDescent="0.25">
      <c r="A343" s="5" t="s">
        <v>4823</v>
      </c>
      <c r="B343" s="60" t="s">
        <v>1378</v>
      </c>
      <c r="C343" s="60" t="s">
        <v>4872</v>
      </c>
      <c r="D343" s="94">
        <v>10</v>
      </c>
      <c r="E343" s="60" t="s">
        <v>7139</v>
      </c>
      <c r="F343" s="31">
        <f t="shared" si="25"/>
        <v>114.66666666666667</v>
      </c>
      <c r="G343" s="25">
        <f t="shared" si="26"/>
        <v>2.5000000000000001E-4</v>
      </c>
      <c r="H343" s="32"/>
      <c r="I343" s="31"/>
      <c r="J343" s="25">
        <f t="shared" si="27"/>
        <v>79.799199999999999</v>
      </c>
      <c r="K343" s="32"/>
      <c r="L343" s="31"/>
      <c r="M343" s="101">
        <v>1E-3</v>
      </c>
      <c r="N343" s="101" t="s">
        <v>5176</v>
      </c>
      <c r="O343" s="101" t="s">
        <v>5176</v>
      </c>
      <c r="P343" s="101" t="s">
        <v>5176</v>
      </c>
      <c r="Q343" s="101">
        <v>0.83199999999999996</v>
      </c>
      <c r="R343" s="101">
        <v>54.164000000000001</v>
      </c>
      <c r="S343" s="101">
        <v>344</v>
      </c>
      <c r="T343" s="101" t="s">
        <v>5176</v>
      </c>
      <c r="U343" s="101" t="s">
        <v>5176</v>
      </c>
    </row>
    <row r="344" spans="1:21" x14ac:dyDescent="0.25">
      <c r="A344" s="5" t="s">
        <v>4823</v>
      </c>
      <c r="B344" s="60" t="s">
        <v>2140</v>
      </c>
      <c r="C344" s="60" t="s">
        <v>4907</v>
      </c>
      <c r="D344" s="94">
        <v>16</v>
      </c>
      <c r="E344" s="60" t="s">
        <v>8930</v>
      </c>
      <c r="F344" s="31">
        <f t="shared" si="25"/>
        <v>113.67933333333332</v>
      </c>
      <c r="G344" s="25">
        <f t="shared" si="26"/>
        <v>1.5004999999999999</v>
      </c>
      <c r="H344" s="32"/>
      <c r="I344" s="31"/>
      <c r="J344" s="25">
        <f t="shared" si="27"/>
        <v>72.485599999999991</v>
      </c>
      <c r="K344" s="32"/>
      <c r="L344" s="31"/>
      <c r="M344" s="101" t="s">
        <v>5176</v>
      </c>
      <c r="N344" s="101" t="s">
        <v>5176</v>
      </c>
      <c r="O344" s="101" t="s">
        <v>5176</v>
      </c>
      <c r="P344" s="101">
        <v>6.0019999999999998</v>
      </c>
      <c r="Q344" s="101">
        <v>21.39</v>
      </c>
      <c r="R344" s="101" t="s">
        <v>5176</v>
      </c>
      <c r="S344" s="101" t="s">
        <v>5176</v>
      </c>
      <c r="T344" s="101">
        <v>292.57799999999997</v>
      </c>
      <c r="U344" s="101">
        <v>48.46</v>
      </c>
    </row>
    <row r="345" spans="1:21" x14ac:dyDescent="0.25">
      <c r="A345" s="5" t="s">
        <v>4823</v>
      </c>
      <c r="B345" s="60" t="s">
        <v>4198</v>
      </c>
      <c r="C345" s="60" t="s">
        <v>4877</v>
      </c>
      <c r="D345" s="94">
        <v>11</v>
      </c>
      <c r="E345" s="60" t="s">
        <v>7316</v>
      </c>
      <c r="F345" s="31">
        <f t="shared" si="25"/>
        <v>112.90533333333333</v>
      </c>
      <c r="G345" s="25">
        <f t="shared" si="26"/>
        <v>28.59975</v>
      </c>
      <c r="H345" s="32"/>
      <c r="I345" s="31"/>
      <c r="J345" s="25">
        <f t="shared" si="27"/>
        <v>70.162200000000013</v>
      </c>
      <c r="K345" s="32"/>
      <c r="L345" s="31"/>
      <c r="M345" s="101">
        <v>113.352</v>
      </c>
      <c r="N345" s="101" t="s">
        <v>5176</v>
      </c>
      <c r="O345" s="101" t="s">
        <v>5176</v>
      </c>
      <c r="P345" s="101">
        <v>1.0469999999999999</v>
      </c>
      <c r="Q345" s="101" t="s">
        <v>5176</v>
      </c>
      <c r="R345" s="101">
        <v>12.095000000000001</v>
      </c>
      <c r="S345" s="101">
        <v>138</v>
      </c>
      <c r="T345" s="101">
        <v>89.59</v>
      </c>
      <c r="U345" s="101">
        <v>111.126</v>
      </c>
    </row>
    <row r="346" spans="1:21" x14ac:dyDescent="0.25">
      <c r="A346" s="5" t="s">
        <v>4823</v>
      </c>
      <c r="B346" s="60" t="s">
        <v>1784</v>
      </c>
      <c r="C346" s="60" t="s">
        <v>4886</v>
      </c>
      <c r="D346" s="94">
        <v>11</v>
      </c>
      <c r="E346" s="60" t="s">
        <v>7807</v>
      </c>
      <c r="F346" s="31">
        <f t="shared" si="25"/>
        <v>112.66666666666667</v>
      </c>
      <c r="G346" s="25">
        <f t="shared" si="26"/>
        <v>5.0250000000000003E-2</v>
      </c>
      <c r="H346" s="32"/>
      <c r="I346" s="31"/>
      <c r="J346" s="25">
        <f t="shared" si="27"/>
        <v>68.614000000000004</v>
      </c>
      <c r="K346" s="32"/>
      <c r="L346" s="31"/>
      <c r="M346" s="101" t="s">
        <v>5176</v>
      </c>
      <c r="N346" s="101">
        <v>0.20100000000000001</v>
      </c>
      <c r="O346" s="101" t="s">
        <v>5176</v>
      </c>
      <c r="P346" s="101" t="s">
        <v>5176</v>
      </c>
      <c r="Q346" s="101" t="s">
        <v>5176</v>
      </c>
      <c r="R346" s="101">
        <v>5.07</v>
      </c>
      <c r="S346" s="101">
        <v>338</v>
      </c>
      <c r="T346" s="101" t="s">
        <v>5176</v>
      </c>
      <c r="U346" s="101" t="s">
        <v>5176</v>
      </c>
    </row>
    <row r="347" spans="1:21" x14ac:dyDescent="0.25">
      <c r="A347" s="5" t="s">
        <v>4823</v>
      </c>
      <c r="B347" s="60" t="s">
        <v>2560</v>
      </c>
      <c r="C347" s="60" t="s">
        <v>4861</v>
      </c>
      <c r="D347" s="94">
        <v>6</v>
      </c>
      <c r="E347" s="60" t="s">
        <v>6654</v>
      </c>
      <c r="F347" s="31">
        <f t="shared" si="25"/>
        <v>111.48466666666667</v>
      </c>
      <c r="G347" s="25">
        <f t="shared" si="26"/>
        <v>0.17324999999999999</v>
      </c>
      <c r="H347" s="32"/>
      <c r="I347" s="31"/>
      <c r="J347" s="25">
        <f t="shared" si="27"/>
        <v>66.890799999999999</v>
      </c>
      <c r="K347" s="32"/>
      <c r="L347" s="31"/>
      <c r="M347" s="101" t="s">
        <v>5176</v>
      </c>
      <c r="N347" s="101" t="s">
        <v>5176</v>
      </c>
      <c r="O347" s="101">
        <v>0.69299999999999995</v>
      </c>
      <c r="P347" s="101" t="s">
        <v>5176</v>
      </c>
      <c r="Q347" s="101" t="s">
        <v>5176</v>
      </c>
      <c r="R347" s="101" t="s">
        <v>5176</v>
      </c>
      <c r="S347" s="101">
        <v>24</v>
      </c>
      <c r="T347" s="101">
        <v>203.30600000000001</v>
      </c>
      <c r="U347" s="101">
        <v>107.148</v>
      </c>
    </row>
    <row r="348" spans="1:21" x14ac:dyDescent="0.25">
      <c r="A348" s="5" t="s">
        <v>4823</v>
      </c>
      <c r="B348" s="60" t="s">
        <v>2511</v>
      </c>
      <c r="C348" s="60" t="s">
        <v>4826</v>
      </c>
      <c r="D348" s="94">
        <v>1</v>
      </c>
      <c r="E348" s="60" t="s">
        <v>5336</v>
      </c>
      <c r="F348" s="31">
        <f t="shared" si="25"/>
        <v>111.19466666666666</v>
      </c>
      <c r="G348" s="25">
        <f t="shared" si="26"/>
        <v>86.953249999999997</v>
      </c>
      <c r="H348" s="32"/>
      <c r="I348" s="31"/>
      <c r="J348" s="25">
        <f t="shared" si="27"/>
        <v>84.381399999999999</v>
      </c>
      <c r="K348" s="32"/>
      <c r="L348" s="31"/>
      <c r="M348" s="101">
        <v>181.161</v>
      </c>
      <c r="N348" s="101">
        <v>13.11</v>
      </c>
      <c r="O348" s="101">
        <v>22.093</v>
      </c>
      <c r="P348" s="101">
        <v>131.44900000000001</v>
      </c>
      <c r="Q348" s="101">
        <v>88.322999999999993</v>
      </c>
      <c r="R348" s="101" t="s">
        <v>5176</v>
      </c>
      <c r="S348" s="101">
        <v>1</v>
      </c>
      <c r="T348" s="101">
        <v>329.774</v>
      </c>
      <c r="U348" s="101">
        <v>2.81</v>
      </c>
    </row>
    <row r="349" spans="1:21" x14ac:dyDescent="0.25">
      <c r="A349" s="5" t="s">
        <v>4823</v>
      </c>
      <c r="B349" s="60" t="s">
        <v>528</v>
      </c>
      <c r="C349" s="60" t="s">
        <v>4863</v>
      </c>
      <c r="D349" s="94">
        <v>7</v>
      </c>
      <c r="E349" s="60" t="s">
        <v>6747</v>
      </c>
      <c r="F349" s="31">
        <f t="shared" si="25"/>
        <v>110.33333333333333</v>
      </c>
      <c r="G349" s="25">
        <f t="shared" si="26"/>
        <v>0</v>
      </c>
      <c r="H349" s="32"/>
      <c r="I349" s="31"/>
      <c r="J349" s="25">
        <f t="shared" si="27"/>
        <v>66.2</v>
      </c>
      <c r="K349" s="32"/>
      <c r="L349" s="31"/>
      <c r="M349" s="101" t="s">
        <v>5176</v>
      </c>
      <c r="N349" s="101" t="s">
        <v>5176</v>
      </c>
      <c r="O349" s="101" t="s">
        <v>5176</v>
      </c>
      <c r="P349" s="101" t="s">
        <v>5176</v>
      </c>
      <c r="Q349" s="101" t="s">
        <v>5176</v>
      </c>
      <c r="R349" s="101" t="s">
        <v>5176</v>
      </c>
      <c r="S349" s="101">
        <v>331</v>
      </c>
      <c r="T349" s="101" t="s">
        <v>5176</v>
      </c>
      <c r="U349" s="101" t="s">
        <v>5176</v>
      </c>
    </row>
    <row r="350" spans="1:21" x14ac:dyDescent="0.25">
      <c r="A350" s="5" t="s">
        <v>4823</v>
      </c>
      <c r="B350" s="60" t="s">
        <v>679</v>
      </c>
      <c r="C350" s="60" t="s">
        <v>4897</v>
      </c>
      <c r="D350" s="94">
        <v>15</v>
      </c>
      <c r="E350" s="60" t="s">
        <v>8330</v>
      </c>
      <c r="F350" s="31">
        <f t="shared" si="25"/>
        <v>110.08999999999999</v>
      </c>
      <c r="G350" s="25">
        <f t="shared" si="26"/>
        <v>1.9314999999999998</v>
      </c>
      <c r="H350" s="32"/>
      <c r="I350" s="31"/>
      <c r="J350" s="25">
        <f t="shared" si="27"/>
        <v>66.144999999999996</v>
      </c>
      <c r="K350" s="32"/>
      <c r="L350" s="31"/>
      <c r="M350" s="101" t="s">
        <v>5176</v>
      </c>
      <c r="N350" s="101" t="s">
        <v>5176</v>
      </c>
      <c r="O350" s="101">
        <v>5.6769999999999996</v>
      </c>
      <c r="P350" s="101">
        <v>2.0489999999999999</v>
      </c>
      <c r="Q350" s="101">
        <v>0.45500000000000002</v>
      </c>
      <c r="R350" s="101" t="s">
        <v>5176</v>
      </c>
      <c r="S350" s="101" t="s">
        <v>5176</v>
      </c>
      <c r="T350" s="101" t="s">
        <v>5176</v>
      </c>
      <c r="U350" s="101">
        <v>330.27</v>
      </c>
    </row>
    <row r="351" spans="1:21" x14ac:dyDescent="0.25">
      <c r="A351" s="5" t="s">
        <v>4823</v>
      </c>
      <c r="B351" s="60" t="s">
        <v>860</v>
      </c>
      <c r="C351" s="60" t="s">
        <v>4907</v>
      </c>
      <c r="D351" s="94">
        <v>16</v>
      </c>
      <c r="E351" s="60" t="s">
        <v>8866</v>
      </c>
      <c r="F351" s="31">
        <f t="shared" si="25"/>
        <v>109.46966666666667</v>
      </c>
      <c r="G351" s="25">
        <f t="shared" si="26"/>
        <v>526.98974999999996</v>
      </c>
      <c r="H351" s="32"/>
      <c r="I351" s="31"/>
      <c r="J351" s="25">
        <f t="shared" si="27"/>
        <v>193.39780000000002</v>
      </c>
      <c r="K351" s="32"/>
      <c r="L351" s="31"/>
      <c r="M351" s="101">
        <v>33.143999999999998</v>
      </c>
      <c r="N351" s="101">
        <v>497.06599999999997</v>
      </c>
      <c r="O351" s="101">
        <v>597.36900000000003</v>
      </c>
      <c r="P351" s="101">
        <v>980.38</v>
      </c>
      <c r="Q351" s="101">
        <v>615.39800000000002</v>
      </c>
      <c r="R351" s="101">
        <v>23.181999999999999</v>
      </c>
      <c r="S351" s="101">
        <v>315</v>
      </c>
      <c r="T351" s="101">
        <v>13.409000000000001</v>
      </c>
      <c r="U351" s="101" t="s">
        <v>5176</v>
      </c>
    </row>
    <row r="352" spans="1:21" x14ac:dyDescent="0.25">
      <c r="A352" s="5" t="s">
        <v>4823</v>
      </c>
      <c r="B352" s="60" t="s">
        <v>3302</v>
      </c>
      <c r="C352" s="60" t="s">
        <v>4898</v>
      </c>
      <c r="D352" s="94">
        <v>15</v>
      </c>
      <c r="E352" s="60" t="s">
        <v>8440</v>
      </c>
      <c r="F352" s="31">
        <f t="shared" ref="F352:F415" si="28">SUM(S352:U352)/3</f>
        <v>108.45866666666666</v>
      </c>
      <c r="G352" s="25">
        <f t="shared" ref="G352:G415" si="29">SUM(M352:P352)/4</f>
        <v>192.85925</v>
      </c>
      <c r="H352" s="32"/>
      <c r="I352" s="31"/>
      <c r="J352" s="25">
        <f t="shared" ref="J352:J415" si="30">SUM(Q352:U352)/5</f>
        <v>104.0788</v>
      </c>
      <c r="K352" s="32"/>
      <c r="L352" s="31"/>
      <c r="M352" s="101">
        <v>249.18600000000001</v>
      </c>
      <c r="N352" s="101">
        <v>205.32499999999999</v>
      </c>
      <c r="O352" s="101">
        <v>179.43100000000001</v>
      </c>
      <c r="P352" s="101">
        <v>137.495</v>
      </c>
      <c r="Q352" s="101">
        <v>94.960999999999999</v>
      </c>
      <c r="R352" s="101">
        <v>100.057</v>
      </c>
      <c r="S352" s="101">
        <v>109</v>
      </c>
      <c r="T352" s="101">
        <v>79.820999999999998</v>
      </c>
      <c r="U352" s="101">
        <v>136.55500000000001</v>
      </c>
    </row>
    <row r="353" spans="1:21" x14ac:dyDescent="0.25">
      <c r="A353" s="5" t="s">
        <v>4823</v>
      </c>
      <c r="B353" s="60" t="s">
        <v>3403</v>
      </c>
      <c r="C353" s="60" t="s">
        <v>4895</v>
      </c>
      <c r="D353" s="94">
        <v>14</v>
      </c>
      <c r="E353" s="60" t="s">
        <v>8100</v>
      </c>
      <c r="F353" s="31">
        <f t="shared" si="28"/>
        <v>107.74133333333333</v>
      </c>
      <c r="G353" s="25">
        <f t="shared" si="29"/>
        <v>0</v>
      </c>
      <c r="H353" s="32"/>
      <c r="I353" s="31"/>
      <c r="J353" s="25">
        <f t="shared" si="30"/>
        <v>64.691400000000002</v>
      </c>
      <c r="K353" s="32"/>
      <c r="L353" s="31"/>
      <c r="M353" s="101" t="s">
        <v>5176</v>
      </c>
      <c r="N353" s="101" t="s">
        <v>5176</v>
      </c>
      <c r="O353" s="101" t="s">
        <v>5176</v>
      </c>
      <c r="P353" s="101" t="s">
        <v>5176</v>
      </c>
      <c r="Q353" s="101" t="s">
        <v>5176</v>
      </c>
      <c r="R353" s="101">
        <v>0.23300000000000001</v>
      </c>
      <c r="S353" s="101" t="s">
        <v>5176</v>
      </c>
      <c r="T353" s="101">
        <v>5.1740000000000004</v>
      </c>
      <c r="U353" s="101">
        <v>318.05</v>
      </c>
    </row>
    <row r="354" spans="1:21" x14ac:dyDescent="0.25">
      <c r="A354" s="5" t="s">
        <v>4823</v>
      </c>
      <c r="B354" s="60" t="s">
        <v>3337</v>
      </c>
      <c r="C354" s="60" t="s">
        <v>4831</v>
      </c>
      <c r="D354" s="94">
        <v>2</v>
      </c>
      <c r="E354" s="60" t="s">
        <v>5455</v>
      </c>
      <c r="F354" s="31">
        <f t="shared" si="28"/>
        <v>107.47066666666667</v>
      </c>
      <c r="G354" s="25">
        <f t="shared" si="29"/>
        <v>0</v>
      </c>
      <c r="H354" s="32"/>
      <c r="I354" s="31"/>
      <c r="J354" s="25">
        <f t="shared" si="30"/>
        <v>135.45680000000002</v>
      </c>
      <c r="K354" s="32"/>
      <c r="L354" s="31"/>
      <c r="M354" s="101" t="s">
        <v>5176</v>
      </c>
      <c r="N354" s="101" t="s">
        <v>5176</v>
      </c>
      <c r="O354" s="101" t="s">
        <v>5176</v>
      </c>
      <c r="P354" s="101" t="s">
        <v>5176</v>
      </c>
      <c r="Q354" s="101">
        <v>354.87200000000001</v>
      </c>
      <c r="R354" s="101" t="s">
        <v>5176</v>
      </c>
      <c r="S354" s="101">
        <v>55</v>
      </c>
      <c r="T354" s="101">
        <v>83.03</v>
      </c>
      <c r="U354" s="101">
        <v>184.38200000000001</v>
      </c>
    </row>
    <row r="355" spans="1:21" x14ac:dyDescent="0.25">
      <c r="A355" s="5" t="s">
        <v>4823</v>
      </c>
      <c r="B355" s="60" t="s">
        <v>473</v>
      </c>
      <c r="C355" s="60" t="s">
        <v>4907</v>
      </c>
      <c r="D355" s="94">
        <v>16</v>
      </c>
      <c r="E355" s="60" t="s">
        <v>8724</v>
      </c>
      <c r="F355" s="31">
        <f t="shared" si="28"/>
        <v>106.17366666666668</v>
      </c>
      <c r="G355" s="25">
        <f t="shared" si="29"/>
        <v>57.647750000000002</v>
      </c>
      <c r="H355" s="32"/>
      <c r="I355" s="31"/>
      <c r="J355" s="25">
        <f t="shared" si="30"/>
        <v>64.206199999999995</v>
      </c>
      <c r="K355" s="32"/>
      <c r="L355" s="31"/>
      <c r="M355" s="101">
        <v>1.147</v>
      </c>
      <c r="N355" s="101">
        <v>60.000999999999998</v>
      </c>
      <c r="O355" s="101">
        <v>6.4980000000000002</v>
      </c>
      <c r="P355" s="101">
        <v>162.94499999999999</v>
      </c>
      <c r="Q355" s="101" t="s">
        <v>5176</v>
      </c>
      <c r="R355" s="101">
        <v>2.5099999999999998</v>
      </c>
      <c r="S355" s="101">
        <v>13</v>
      </c>
      <c r="T355" s="101">
        <v>38.140999999999998</v>
      </c>
      <c r="U355" s="101">
        <v>267.38</v>
      </c>
    </row>
    <row r="356" spans="1:21" x14ac:dyDescent="0.25">
      <c r="A356" s="5" t="s">
        <v>4823</v>
      </c>
      <c r="B356" s="60" t="s">
        <v>3328</v>
      </c>
      <c r="C356" s="60" t="s">
        <v>4868</v>
      </c>
      <c r="D356" s="94">
        <v>9</v>
      </c>
      <c r="E356" s="60" t="s">
        <v>6979</v>
      </c>
      <c r="F356" s="31">
        <f t="shared" si="28"/>
        <v>104.56333333333333</v>
      </c>
      <c r="G356" s="25">
        <f t="shared" si="29"/>
        <v>251.88099999999997</v>
      </c>
      <c r="H356" s="32"/>
      <c r="I356" s="31"/>
      <c r="J356" s="25">
        <f t="shared" si="30"/>
        <v>469.29920000000004</v>
      </c>
      <c r="K356" s="32"/>
      <c r="L356" s="31"/>
      <c r="M356" s="101" t="s">
        <v>5176</v>
      </c>
      <c r="N356" s="101">
        <v>150.03</v>
      </c>
      <c r="O356" s="101">
        <v>378.42899999999997</v>
      </c>
      <c r="P356" s="101">
        <v>479.065</v>
      </c>
      <c r="Q356" s="101">
        <v>358.988</v>
      </c>
      <c r="R356" s="101">
        <v>1673.818</v>
      </c>
      <c r="S356" s="101">
        <v>146</v>
      </c>
      <c r="T356" s="101">
        <v>70.08</v>
      </c>
      <c r="U356" s="101">
        <v>97.61</v>
      </c>
    </row>
    <row r="357" spans="1:21" x14ac:dyDescent="0.25">
      <c r="A357" s="5" t="s">
        <v>4823</v>
      </c>
      <c r="B357" s="60" t="s">
        <v>598</v>
      </c>
      <c r="C357" s="60" t="s">
        <v>4913</v>
      </c>
      <c r="D357" s="94">
        <v>18</v>
      </c>
      <c r="E357" s="60" t="s">
        <v>9720</v>
      </c>
      <c r="F357" s="31">
        <f t="shared" si="28"/>
        <v>103.19266666666665</v>
      </c>
      <c r="G357" s="25">
        <f t="shared" si="29"/>
        <v>17.802500000000002</v>
      </c>
      <c r="H357" s="32"/>
      <c r="I357" s="31"/>
      <c r="J357" s="25">
        <f t="shared" si="30"/>
        <v>65.433399999999992</v>
      </c>
      <c r="K357" s="32"/>
      <c r="L357" s="31"/>
      <c r="M357" s="101">
        <v>11.417</v>
      </c>
      <c r="N357" s="101">
        <v>10.587</v>
      </c>
      <c r="O357" s="101">
        <v>9.17</v>
      </c>
      <c r="P357" s="101">
        <v>40.036000000000001</v>
      </c>
      <c r="Q357" s="101">
        <v>11.784000000000001</v>
      </c>
      <c r="R357" s="101">
        <v>5.8049999999999997</v>
      </c>
      <c r="S357" s="101">
        <v>78</v>
      </c>
      <c r="T357" s="101">
        <v>170.268</v>
      </c>
      <c r="U357" s="101">
        <v>61.31</v>
      </c>
    </row>
    <row r="358" spans="1:21" x14ac:dyDescent="0.25">
      <c r="A358" s="5" t="s">
        <v>4823</v>
      </c>
      <c r="B358" s="60" t="s">
        <v>4429</v>
      </c>
      <c r="C358" s="60" t="s">
        <v>4832</v>
      </c>
      <c r="D358" s="94">
        <v>2</v>
      </c>
      <c r="E358" s="60" t="s">
        <v>5516</v>
      </c>
      <c r="F358" s="31">
        <f t="shared" si="28"/>
        <v>100.96033333333332</v>
      </c>
      <c r="G358" s="25">
        <f t="shared" si="29"/>
        <v>158.76650000000001</v>
      </c>
      <c r="H358" s="32"/>
      <c r="I358" s="31"/>
      <c r="J358" s="25">
        <f t="shared" si="30"/>
        <v>61.744199999999999</v>
      </c>
      <c r="K358" s="32"/>
      <c r="L358" s="31"/>
      <c r="M358" s="101">
        <v>151.184</v>
      </c>
      <c r="N358" s="101">
        <v>135.28</v>
      </c>
      <c r="O358" s="101">
        <v>149.619</v>
      </c>
      <c r="P358" s="101">
        <v>198.983</v>
      </c>
      <c r="Q358" s="101">
        <v>5.84</v>
      </c>
      <c r="R358" s="101" t="s">
        <v>5176</v>
      </c>
      <c r="S358" s="101">
        <v>67</v>
      </c>
      <c r="T358" s="101">
        <v>4.0380000000000003</v>
      </c>
      <c r="U358" s="101">
        <v>231.84299999999999</v>
      </c>
    </row>
    <row r="359" spans="1:21" x14ac:dyDescent="0.25">
      <c r="A359" s="5" t="s">
        <v>4823</v>
      </c>
      <c r="B359" s="60" t="s">
        <v>3465</v>
      </c>
      <c r="C359" s="60" t="s">
        <v>4824</v>
      </c>
      <c r="D359" s="94">
        <v>1</v>
      </c>
      <c r="E359" s="60" t="s">
        <v>5224</v>
      </c>
      <c r="F359" s="31">
        <f t="shared" si="28"/>
        <v>100.25600000000001</v>
      </c>
      <c r="G359" s="25">
        <f t="shared" si="29"/>
        <v>779.40899999999999</v>
      </c>
      <c r="H359" s="32"/>
      <c r="I359" s="31"/>
      <c r="J359" s="25">
        <f t="shared" si="30"/>
        <v>91.668800000000005</v>
      </c>
      <c r="K359" s="32"/>
      <c r="L359" s="31"/>
      <c r="M359" s="101">
        <v>425.77</v>
      </c>
      <c r="N359" s="101">
        <v>626.17100000000005</v>
      </c>
      <c r="O359" s="101">
        <v>691.43200000000002</v>
      </c>
      <c r="P359" s="101">
        <v>1374.2629999999999</v>
      </c>
      <c r="Q359" s="101">
        <v>28.518999999999998</v>
      </c>
      <c r="R359" s="101">
        <v>129.05699999999999</v>
      </c>
      <c r="S359" s="101">
        <v>196</v>
      </c>
      <c r="T359" s="101">
        <v>55.222000000000001</v>
      </c>
      <c r="U359" s="101">
        <v>49.545999999999999</v>
      </c>
    </row>
    <row r="360" spans="1:21" x14ac:dyDescent="0.25">
      <c r="A360" s="5" t="s">
        <v>4823</v>
      </c>
      <c r="B360" s="60" t="s">
        <v>442</v>
      </c>
      <c r="C360" s="60" t="s">
        <v>4863</v>
      </c>
      <c r="D360" s="94">
        <v>7</v>
      </c>
      <c r="E360" s="60" t="s">
        <v>6810</v>
      </c>
      <c r="F360" s="31">
        <f t="shared" si="28"/>
        <v>100.14666666666666</v>
      </c>
      <c r="G360" s="25">
        <f t="shared" si="29"/>
        <v>470.3295</v>
      </c>
      <c r="H360" s="32"/>
      <c r="I360" s="31"/>
      <c r="J360" s="25">
        <f t="shared" si="30"/>
        <v>317.72239999999999</v>
      </c>
      <c r="K360" s="32"/>
      <c r="L360" s="31"/>
      <c r="M360" s="101">
        <v>415.78199999999998</v>
      </c>
      <c r="N360" s="101">
        <v>406.45699999999999</v>
      </c>
      <c r="O360" s="101">
        <v>553.84500000000003</v>
      </c>
      <c r="P360" s="101">
        <v>505.23399999999998</v>
      </c>
      <c r="Q360" s="101">
        <v>1287.9259999999999</v>
      </c>
      <c r="R360" s="101">
        <v>0.246</v>
      </c>
      <c r="S360" s="101">
        <v>157</v>
      </c>
      <c r="T360" s="101">
        <v>4.8609999999999998</v>
      </c>
      <c r="U360" s="101">
        <v>138.57900000000001</v>
      </c>
    </row>
    <row r="361" spans="1:21" x14ac:dyDescent="0.25">
      <c r="A361" s="5" t="s">
        <v>4823</v>
      </c>
      <c r="B361" s="60" t="s">
        <v>19</v>
      </c>
      <c r="C361" s="60" t="s">
        <v>4831</v>
      </c>
      <c r="D361" s="94">
        <v>2</v>
      </c>
      <c r="E361" s="60" t="s">
        <v>5470</v>
      </c>
      <c r="F361" s="31">
        <f t="shared" si="28"/>
        <v>99.5</v>
      </c>
      <c r="G361" s="25">
        <f t="shared" si="29"/>
        <v>0.82624999999999993</v>
      </c>
      <c r="H361" s="32"/>
      <c r="I361" s="31"/>
      <c r="J361" s="25">
        <f t="shared" si="30"/>
        <v>130.76519999999999</v>
      </c>
      <c r="K361" s="32"/>
      <c r="L361" s="31"/>
      <c r="M361" s="101" t="s">
        <v>5176</v>
      </c>
      <c r="N361" s="101">
        <v>1.9139999999999999</v>
      </c>
      <c r="O361" s="101">
        <v>0.41499999999999998</v>
      </c>
      <c r="P361" s="101">
        <v>0.97599999999999998</v>
      </c>
      <c r="Q361" s="101">
        <v>306.887</v>
      </c>
      <c r="R361" s="101">
        <v>48.439</v>
      </c>
      <c r="S361" s="101">
        <v>199</v>
      </c>
      <c r="T361" s="101" t="s">
        <v>5176</v>
      </c>
      <c r="U361" s="101">
        <v>99.5</v>
      </c>
    </row>
    <row r="362" spans="1:21" x14ac:dyDescent="0.25">
      <c r="A362" s="5" t="s">
        <v>4823</v>
      </c>
      <c r="B362" s="60" t="s">
        <v>3025</v>
      </c>
      <c r="C362" s="60" t="s">
        <v>4901</v>
      </c>
      <c r="D362" s="94">
        <v>15</v>
      </c>
      <c r="E362" s="60" t="s">
        <v>8521</v>
      </c>
      <c r="F362" s="31">
        <f t="shared" si="28"/>
        <v>97.408999999999992</v>
      </c>
      <c r="G362" s="25">
        <f t="shared" si="29"/>
        <v>121.60674999999999</v>
      </c>
      <c r="H362" s="32"/>
      <c r="I362" s="31"/>
      <c r="J362" s="25">
        <f t="shared" si="30"/>
        <v>58.618399999999994</v>
      </c>
      <c r="K362" s="32"/>
      <c r="L362" s="31"/>
      <c r="M362" s="101">
        <v>118.21899999999999</v>
      </c>
      <c r="N362" s="101">
        <v>251.042</v>
      </c>
      <c r="O362" s="101">
        <v>117.166</v>
      </c>
      <c r="P362" s="101" t="s">
        <v>5176</v>
      </c>
      <c r="Q362" s="101" t="s">
        <v>5176</v>
      </c>
      <c r="R362" s="101">
        <v>0.86499999999999999</v>
      </c>
      <c r="S362" s="101">
        <v>52</v>
      </c>
      <c r="T362" s="101" t="s">
        <v>5176</v>
      </c>
      <c r="U362" s="101">
        <v>240.227</v>
      </c>
    </row>
    <row r="363" spans="1:21" x14ac:dyDescent="0.25">
      <c r="A363" s="5" t="s">
        <v>4823</v>
      </c>
      <c r="B363" s="60" t="s">
        <v>157</v>
      </c>
      <c r="C363" s="60" t="s">
        <v>4907</v>
      </c>
      <c r="D363" s="94">
        <v>16</v>
      </c>
      <c r="E363" s="60" t="s">
        <v>9111</v>
      </c>
      <c r="F363" s="31">
        <f t="shared" si="28"/>
        <v>96.966666666666654</v>
      </c>
      <c r="G363" s="25">
        <f t="shared" si="29"/>
        <v>227.04525000000001</v>
      </c>
      <c r="H363" s="32"/>
      <c r="I363" s="31"/>
      <c r="J363" s="25">
        <f t="shared" si="30"/>
        <v>106.56179999999999</v>
      </c>
      <c r="K363" s="32"/>
      <c r="L363" s="31"/>
      <c r="M363" s="101">
        <v>68.430999999999997</v>
      </c>
      <c r="N363" s="101">
        <v>54.86</v>
      </c>
      <c r="O363" s="101">
        <v>188.18899999999999</v>
      </c>
      <c r="P363" s="101">
        <v>596.70100000000002</v>
      </c>
      <c r="Q363" s="101">
        <v>225.863</v>
      </c>
      <c r="R363" s="101">
        <v>16.045999999999999</v>
      </c>
      <c r="S363" s="101">
        <v>151</v>
      </c>
      <c r="T363" s="101">
        <v>65.150999999999996</v>
      </c>
      <c r="U363" s="101">
        <v>74.748999999999995</v>
      </c>
    </row>
    <row r="364" spans="1:21" x14ac:dyDescent="0.25">
      <c r="A364" s="5" t="s">
        <v>4823</v>
      </c>
      <c r="B364" s="60" t="s">
        <v>1749</v>
      </c>
      <c r="C364" s="60" t="s">
        <v>4896</v>
      </c>
      <c r="D364" s="94">
        <v>15</v>
      </c>
      <c r="E364" s="60" t="s">
        <v>8143</v>
      </c>
      <c r="F364" s="31">
        <f t="shared" si="28"/>
        <v>96.333333333333329</v>
      </c>
      <c r="G364" s="25">
        <f t="shared" si="29"/>
        <v>0</v>
      </c>
      <c r="H364" s="32"/>
      <c r="I364" s="31"/>
      <c r="J364" s="25">
        <f t="shared" si="30"/>
        <v>57.8</v>
      </c>
      <c r="K364" s="32"/>
      <c r="L364" s="31"/>
      <c r="M364" s="101" t="s">
        <v>5176</v>
      </c>
      <c r="N364" s="101" t="s">
        <v>5176</v>
      </c>
      <c r="O364" s="101" t="s">
        <v>5176</v>
      </c>
      <c r="P364" s="101" t="s">
        <v>5176</v>
      </c>
      <c r="Q364" s="101" t="s">
        <v>5176</v>
      </c>
      <c r="R364" s="101" t="s">
        <v>5176</v>
      </c>
      <c r="S364" s="101">
        <v>289</v>
      </c>
      <c r="T364" s="101" t="s">
        <v>5176</v>
      </c>
      <c r="U364" s="101" t="s">
        <v>5176</v>
      </c>
    </row>
    <row r="365" spans="1:21" x14ac:dyDescent="0.25">
      <c r="A365" s="5" t="s">
        <v>4823</v>
      </c>
      <c r="B365" s="60" t="s">
        <v>635</v>
      </c>
      <c r="C365" s="60" t="s">
        <v>4908</v>
      </c>
      <c r="D365" s="94">
        <v>16</v>
      </c>
      <c r="E365" s="60" t="s">
        <v>9448</v>
      </c>
      <c r="F365" s="31">
        <f t="shared" si="28"/>
        <v>95.914333333333332</v>
      </c>
      <c r="G365" s="25">
        <f t="shared" si="29"/>
        <v>0.35749999999999998</v>
      </c>
      <c r="H365" s="32"/>
      <c r="I365" s="31"/>
      <c r="J365" s="25">
        <f t="shared" si="30"/>
        <v>65.332599999999999</v>
      </c>
      <c r="K365" s="32"/>
      <c r="L365" s="31"/>
      <c r="M365" s="101" t="s">
        <v>5176</v>
      </c>
      <c r="N365" s="101">
        <v>1.3129999999999999</v>
      </c>
      <c r="O365" s="101" t="s">
        <v>5176</v>
      </c>
      <c r="P365" s="101">
        <v>0.11700000000000001</v>
      </c>
      <c r="Q365" s="101">
        <v>38.92</v>
      </c>
      <c r="R365" s="101" t="s">
        <v>5176</v>
      </c>
      <c r="S365" s="101" t="s">
        <v>5176</v>
      </c>
      <c r="T365" s="101" t="s">
        <v>5176</v>
      </c>
      <c r="U365" s="101">
        <v>287.74299999999999</v>
      </c>
    </row>
    <row r="366" spans="1:21" x14ac:dyDescent="0.25">
      <c r="A366" s="5" t="s">
        <v>4823</v>
      </c>
      <c r="B366" s="60" t="s">
        <v>4776</v>
      </c>
      <c r="C366" s="60" t="s">
        <v>4835</v>
      </c>
      <c r="D366" s="94">
        <v>2</v>
      </c>
      <c r="E366" s="60" t="s">
        <v>5579</v>
      </c>
      <c r="F366" s="31">
        <f t="shared" si="28"/>
        <v>94.902000000000001</v>
      </c>
      <c r="G366" s="25">
        <f t="shared" si="29"/>
        <v>20.982749999999999</v>
      </c>
      <c r="H366" s="32"/>
      <c r="I366" s="31"/>
      <c r="J366" s="25">
        <f t="shared" si="30"/>
        <v>56.941200000000002</v>
      </c>
      <c r="K366" s="32"/>
      <c r="L366" s="31"/>
      <c r="M366" s="101">
        <v>46.442999999999998</v>
      </c>
      <c r="N366" s="101" t="s">
        <v>5176</v>
      </c>
      <c r="O366" s="101">
        <v>28.084</v>
      </c>
      <c r="P366" s="101">
        <v>9.4039999999999999</v>
      </c>
      <c r="Q366" s="101" t="s">
        <v>5176</v>
      </c>
      <c r="R366" s="101" t="s">
        <v>5176</v>
      </c>
      <c r="S366" s="101">
        <v>16</v>
      </c>
      <c r="T366" s="101" t="s">
        <v>5176</v>
      </c>
      <c r="U366" s="101">
        <v>268.70600000000002</v>
      </c>
    </row>
    <row r="367" spans="1:21" x14ac:dyDescent="0.25">
      <c r="A367" s="5" t="s">
        <v>4823</v>
      </c>
      <c r="B367" s="60" t="s">
        <v>221</v>
      </c>
      <c r="C367" s="60" t="s">
        <v>4897</v>
      </c>
      <c r="D367" s="94">
        <v>15</v>
      </c>
      <c r="E367" s="60" t="s">
        <v>8342</v>
      </c>
      <c r="F367" s="31">
        <f t="shared" si="28"/>
        <v>94.670333333333318</v>
      </c>
      <c r="G367" s="25">
        <f t="shared" si="29"/>
        <v>89.477249999999998</v>
      </c>
      <c r="H367" s="32"/>
      <c r="I367" s="31"/>
      <c r="J367" s="25">
        <f t="shared" si="30"/>
        <v>57.463000000000001</v>
      </c>
      <c r="K367" s="32"/>
      <c r="L367" s="31"/>
      <c r="M367" s="101">
        <v>8.3889999999999993</v>
      </c>
      <c r="N367" s="101">
        <v>53.62</v>
      </c>
      <c r="O367" s="101">
        <v>40.546999999999997</v>
      </c>
      <c r="P367" s="101">
        <v>255.35300000000001</v>
      </c>
      <c r="Q367" s="101">
        <v>2.5299999999999998</v>
      </c>
      <c r="R367" s="101">
        <v>0.77400000000000002</v>
      </c>
      <c r="S367" s="101">
        <v>136</v>
      </c>
      <c r="T367" s="101">
        <v>31.922000000000001</v>
      </c>
      <c r="U367" s="101">
        <v>116.089</v>
      </c>
    </row>
    <row r="368" spans="1:21" x14ac:dyDescent="0.25">
      <c r="A368" s="5" t="s">
        <v>4823</v>
      </c>
      <c r="B368" s="60" t="s">
        <v>2992</v>
      </c>
      <c r="C368" s="60" t="s">
        <v>4826</v>
      </c>
      <c r="D368" s="94">
        <v>1</v>
      </c>
      <c r="E368" s="60" t="s">
        <v>5322</v>
      </c>
      <c r="F368" s="31">
        <f t="shared" si="28"/>
        <v>94.271333333333345</v>
      </c>
      <c r="G368" s="25">
        <f t="shared" si="29"/>
        <v>1999.9587500000002</v>
      </c>
      <c r="H368" s="32"/>
      <c r="I368" s="31"/>
      <c r="J368" s="25">
        <f t="shared" si="30"/>
        <v>244.21340000000001</v>
      </c>
      <c r="K368" s="32"/>
      <c r="L368" s="31"/>
      <c r="M368" s="101">
        <v>4491.2430000000004</v>
      </c>
      <c r="N368" s="101">
        <v>1371.2339999999999</v>
      </c>
      <c r="O368" s="101">
        <v>1251.4469999999999</v>
      </c>
      <c r="P368" s="101">
        <v>885.91099999999994</v>
      </c>
      <c r="Q368" s="101">
        <v>849.57799999999997</v>
      </c>
      <c r="R368" s="101">
        <v>88.674999999999997</v>
      </c>
      <c r="S368" s="101">
        <v>6</v>
      </c>
      <c r="T368" s="101">
        <v>61.509</v>
      </c>
      <c r="U368" s="101">
        <v>215.30500000000001</v>
      </c>
    </row>
    <row r="369" spans="1:21" x14ac:dyDescent="0.25">
      <c r="A369" s="5" t="s">
        <v>4823</v>
      </c>
      <c r="B369" s="60" t="s">
        <v>314</v>
      </c>
      <c r="C369" s="60" t="s">
        <v>4842</v>
      </c>
      <c r="D369" s="94">
        <v>4</v>
      </c>
      <c r="E369" s="60" t="s">
        <v>5733</v>
      </c>
      <c r="F369" s="31">
        <f t="shared" si="28"/>
        <v>93.751999999999995</v>
      </c>
      <c r="G369" s="25">
        <f t="shared" si="29"/>
        <v>0.1045</v>
      </c>
      <c r="H369" s="32"/>
      <c r="I369" s="31"/>
      <c r="J369" s="25">
        <f t="shared" si="30"/>
        <v>56.251199999999997</v>
      </c>
      <c r="K369" s="32"/>
      <c r="L369" s="31"/>
      <c r="M369" s="101" t="s">
        <v>5176</v>
      </c>
      <c r="N369" s="101">
        <v>1E-3</v>
      </c>
      <c r="O369" s="101" t="s">
        <v>5176</v>
      </c>
      <c r="P369" s="101">
        <v>0.41699999999999998</v>
      </c>
      <c r="Q369" s="101" t="s">
        <v>5176</v>
      </c>
      <c r="R369" s="101" t="s">
        <v>5176</v>
      </c>
      <c r="S369" s="101">
        <v>120</v>
      </c>
      <c r="T369" s="101">
        <v>127.40900000000001</v>
      </c>
      <c r="U369" s="101">
        <v>33.847000000000001</v>
      </c>
    </row>
    <row r="370" spans="1:21" x14ac:dyDescent="0.25">
      <c r="A370" s="5" t="s">
        <v>4823</v>
      </c>
      <c r="B370" s="60" t="s">
        <v>2354</v>
      </c>
      <c r="C370" s="60" t="s">
        <v>4908</v>
      </c>
      <c r="D370" s="94">
        <v>16</v>
      </c>
      <c r="E370" s="60" t="s">
        <v>9269</v>
      </c>
      <c r="F370" s="31">
        <f t="shared" si="28"/>
        <v>93.435999999999993</v>
      </c>
      <c r="G370" s="25">
        <f t="shared" si="29"/>
        <v>5.6582499999999998</v>
      </c>
      <c r="H370" s="32"/>
      <c r="I370" s="31"/>
      <c r="J370" s="25">
        <f t="shared" si="30"/>
        <v>56.964199999999991</v>
      </c>
      <c r="K370" s="32"/>
      <c r="L370" s="31"/>
      <c r="M370" s="101">
        <v>0.505</v>
      </c>
      <c r="N370" s="101" t="s">
        <v>5176</v>
      </c>
      <c r="O370" s="101" t="s">
        <v>5176</v>
      </c>
      <c r="P370" s="101">
        <v>22.128</v>
      </c>
      <c r="Q370" s="101">
        <v>3.3519999999999999</v>
      </c>
      <c r="R370" s="101">
        <v>1.161</v>
      </c>
      <c r="S370" s="101" t="s">
        <v>5176</v>
      </c>
      <c r="T370" s="101" t="s">
        <v>5176</v>
      </c>
      <c r="U370" s="101">
        <v>280.30799999999999</v>
      </c>
    </row>
    <row r="371" spans="1:21" x14ac:dyDescent="0.25">
      <c r="A371" s="5" t="s">
        <v>4823</v>
      </c>
      <c r="B371" s="60" t="s">
        <v>1637</v>
      </c>
      <c r="C371" s="60" t="s">
        <v>4897</v>
      </c>
      <c r="D371" s="94">
        <v>15</v>
      </c>
      <c r="E371" s="60" t="s">
        <v>8397</v>
      </c>
      <c r="F371" s="31">
        <f t="shared" si="28"/>
        <v>92.748000000000005</v>
      </c>
      <c r="G371" s="25">
        <f t="shared" si="29"/>
        <v>41.33</v>
      </c>
      <c r="H371" s="32"/>
      <c r="I371" s="31"/>
      <c r="J371" s="25">
        <f t="shared" si="30"/>
        <v>75.099999999999994</v>
      </c>
      <c r="K371" s="32"/>
      <c r="L371" s="31"/>
      <c r="M371" s="101" t="s">
        <v>5176</v>
      </c>
      <c r="N371" s="101">
        <v>20.106999999999999</v>
      </c>
      <c r="O371" s="101">
        <v>80.388000000000005</v>
      </c>
      <c r="P371" s="101">
        <v>64.825000000000003</v>
      </c>
      <c r="Q371" s="101">
        <v>59.817</v>
      </c>
      <c r="R371" s="101">
        <v>37.439</v>
      </c>
      <c r="S371" s="101" t="s">
        <v>5176</v>
      </c>
      <c r="T371" s="101">
        <v>88.956999999999994</v>
      </c>
      <c r="U371" s="101">
        <v>189.28700000000001</v>
      </c>
    </row>
    <row r="372" spans="1:21" x14ac:dyDescent="0.25">
      <c r="A372" s="5" t="s">
        <v>4823</v>
      </c>
      <c r="B372" s="60" t="s">
        <v>168</v>
      </c>
      <c r="C372" s="60" t="s">
        <v>4845</v>
      </c>
      <c r="D372" s="94">
        <v>4</v>
      </c>
      <c r="E372" s="60" t="s">
        <v>5823</v>
      </c>
      <c r="F372" s="31">
        <f t="shared" si="28"/>
        <v>92.473666666666659</v>
      </c>
      <c r="G372" s="25">
        <f t="shared" si="29"/>
        <v>1.0435000000000001</v>
      </c>
      <c r="H372" s="32"/>
      <c r="I372" s="31"/>
      <c r="J372" s="25">
        <f t="shared" si="30"/>
        <v>57.853199999999994</v>
      </c>
      <c r="K372" s="32"/>
      <c r="L372" s="31"/>
      <c r="M372" s="101">
        <v>2.6960000000000002</v>
      </c>
      <c r="N372" s="101">
        <v>0.38</v>
      </c>
      <c r="O372" s="101" t="s">
        <v>5176</v>
      </c>
      <c r="P372" s="101">
        <v>1.0980000000000001</v>
      </c>
      <c r="Q372" s="101">
        <v>11.845000000000001</v>
      </c>
      <c r="R372" s="101">
        <v>0</v>
      </c>
      <c r="S372" s="101">
        <v>98</v>
      </c>
      <c r="T372" s="101">
        <v>22.951000000000001</v>
      </c>
      <c r="U372" s="101">
        <v>156.47</v>
      </c>
    </row>
    <row r="373" spans="1:21" x14ac:dyDescent="0.25">
      <c r="A373" s="5" t="s">
        <v>4823</v>
      </c>
      <c r="B373" s="60" t="s">
        <v>31</v>
      </c>
      <c r="C373" s="60" t="s">
        <v>4910</v>
      </c>
      <c r="D373" s="94">
        <v>17</v>
      </c>
      <c r="E373" s="60" t="s">
        <v>9535</v>
      </c>
      <c r="F373" s="31">
        <f t="shared" si="28"/>
        <v>92.297666666666657</v>
      </c>
      <c r="G373" s="25">
        <f t="shared" si="29"/>
        <v>149.54675</v>
      </c>
      <c r="H373" s="32"/>
      <c r="I373" s="31"/>
      <c r="J373" s="25">
        <f t="shared" si="30"/>
        <v>167.39939999999999</v>
      </c>
      <c r="K373" s="32"/>
      <c r="L373" s="31"/>
      <c r="M373" s="101">
        <v>101.154</v>
      </c>
      <c r="N373" s="101">
        <v>118.42700000000001</v>
      </c>
      <c r="O373" s="101">
        <v>116.883</v>
      </c>
      <c r="P373" s="101">
        <v>261.72300000000001</v>
      </c>
      <c r="Q373" s="101">
        <v>508.88299999999998</v>
      </c>
      <c r="R373" s="101">
        <v>51.220999999999997</v>
      </c>
      <c r="S373" s="101">
        <v>129</v>
      </c>
      <c r="T373" s="101">
        <v>71.89</v>
      </c>
      <c r="U373" s="101">
        <v>76.003</v>
      </c>
    </row>
    <row r="374" spans="1:21" x14ac:dyDescent="0.25">
      <c r="A374" s="5" t="s">
        <v>4823</v>
      </c>
      <c r="B374" s="60" t="s">
        <v>433</v>
      </c>
      <c r="C374" s="60" t="s">
        <v>4907</v>
      </c>
      <c r="D374" s="94">
        <v>16</v>
      </c>
      <c r="E374" s="60" t="s">
        <v>9102</v>
      </c>
      <c r="F374" s="31">
        <f t="shared" si="28"/>
        <v>91.94</v>
      </c>
      <c r="G374" s="25">
        <f t="shared" si="29"/>
        <v>14.19725</v>
      </c>
      <c r="H374" s="32"/>
      <c r="I374" s="31"/>
      <c r="J374" s="25">
        <f t="shared" si="30"/>
        <v>66.388000000000005</v>
      </c>
      <c r="K374" s="32"/>
      <c r="L374" s="31"/>
      <c r="M374" s="101">
        <v>39.817</v>
      </c>
      <c r="N374" s="101">
        <v>10.35</v>
      </c>
      <c r="O374" s="101">
        <v>1.7410000000000001</v>
      </c>
      <c r="P374" s="101">
        <v>4.8810000000000002</v>
      </c>
      <c r="Q374" s="101">
        <v>50.023000000000003</v>
      </c>
      <c r="R374" s="101">
        <v>6.0970000000000004</v>
      </c>
      <c r="S374" s="101">
        <v>3</v>
      </c>
      <c r="T374" s="101">
        <v>0.84399999999999997</v>
      </c>
      <c r="U374" s="101">
        <v>271.976</v>
      </c>
    </row>
    <row r="375" spans="1:21" x14ac:dyDescent="0.25">
      <c r="A375" s="5" t="s">
        <v>4823</v>
      </c>
      <c r="B375" s="60" t="s">
        <v>647</v>
      </c>
      <c r="C375" s="60" t="s">
        <v>4908</v>
      </c>
      <c r="D375" s="94">
        <v>16</v>
      </c>
      <c r="E375" s="60" t="s">
        <v>9199</v>
      </c>
      <c r="F375" s="31">
        <f t="shared" si="28"/>
        <v>91.618999999999986</v>
      </c>
      <c r="G375" s="25">
        <f t="shared" si="29"/>
        <v>138.363</v>
      </c>
      <c r="H375" s="32"/>
      <c r="I375" s="31"/>
      <c r="J375" s="25">
        <f t="shared" si="30"/>
        <v>156.24939999999998</v>
      </c>
      <c r="K375" s="32"/>
      <c r="L375" s="31"/>
      <c r="M375" s="101">
        <v>70.561999999999998</v>
      </c>
      <c r="N375" s="101">
        <v>36.613</v>
      </c>
      <c r="O375" s="101">
        <v>225.536</v>
      </c>
      <c r="P375" s="101">
        <v>220.74100000000001</v>
      </c>
      <c r="Q375" s="101">
        <v>500.92899999999997</v>
      </c>
      <c r="R375" s="101">
        <v>5.4610000000000003</v>
      </c>
      <c r="S375" s="101">
        <v>25</v>
      </c>
      <c r="T375" s="101">
        <v>14.933999999999999</v>
      </c>
      <c r="U375" s="101">
        <v>234.923</v>
      </c>
    </row>
    <row r="376" spans="1:21" x14ac:dyDescent="0.25">
      <c r="A376" s="5" t="s">
        <v>4823</v>
      </c>
      <c r="B376" s="60" t="s">
        <v>158</v>
      </c>
      <c r="C376" s="60" t="s">
        <v>4863</v>
      </c>
      <c r="D376" s="94">
        <v>7</v>
      </c>
      <c r="E376" s="60" t="s">
        <v>6695</v>
      </c>
      <c r="F376" s="31">
        <f t="shared" si="28"/>
        <v>90.697999999999993</v>
      </c>
      <c r="G376" s="25">
        <f t="shared" si="29"/>
        <v>0</v>
      </c>
      <c r="H376" s="32"/>
      <c r="I376" s="31"/>
      <c r="J376" s="25">
        <f t="shared" si="30"/>
        <v>54.418799999999997</v>
      </c>
      <c r="K376" s="32"/>
      <c r="L376" s="31"/>
      <c r="M376" s="101" t="s">
        <v>5176</v>
      </c>
      <c r="N376" s="101" t="s">
        <v>5176</v>
      </c>
      <c r="O376" s="101" t="s">
        <v>5176</v>
      </c>
      <c r="P376" s="101" t="s">
        <v>5176</v>
      </c>
      <c r="Q376" s="101" t="s">
        <v>5176</v>
      </c>
      <c r="R376" s="101" t="s">
        <v>5176</v>
      </c>
      <c r="S376" s="101" t="s">
        <v>5176</v>
      </c>
      <c r="T376" s="101" t="s">
        <v>5176</v>
      </c>
      <c r="U376" s="101">
        <v>272.09399999999999</v>
      </c>
    </row>
    <row r="377" spans="1:21" x14ac:dyDescent="0.25">
      <c r="A377" s="5" t="s">
        <v>4823</v>
      </c>
      <c r="B377" s="60" t="s">
        <v>2412</v>
      </c>
      <c r="C377" s="60" t="s">
        <v>4907</v>
      </c>
      <c r="D377" s="94">
        <v>16</v>
      </c>
      <c r="E377" s="60" t="s">
        <v>8688</v>
      </c>
      <c r="F377" s="31">
        <f t="shared" si="28"/>
        <v>90.172333333333327</v>
      </c>
      <c r="G377" s="25">
        <f t="shared" si="29"/>
        <v>1.3422499999999999</v>
      </c>
      <c r="H377" s="32"/>
      <c r="I377" s="31"/>
      <c r="J377" s="25">
        <f t="shared" si="30"/>
        <v>54.103400000000001</v>
      </c>
      <c r="K377" s="32"/>
      <c r="L377" s="31"/>
      <c r="M377" s="101" t="s">
        <v>5176</v>
      </c>
      <c r="N377" s="101">
        <v>3.91</v>
      </c>
      <c r="O377" s="101">
        <v>1.4590000000000001</v>
      </c>
      <c r="P377" s="101" t="s">
        <v>5176</v>
      </c>
      <c r="Q377" s="101" t="s">
        <v>5176</v>
      </c>
      <c r="R377" s="101" t="s">
        <v>5176</v>
      </c>
      <c r="S377" s="101">
        <v>239</v>
      </c>
      <c r="T377" s="101" t="s">
        <v>5176</v>
      </c>
      <c r="U377" s="101">
        <v>31.516999999999999</v>
      </c>
    </row>
    <row r="378" spans="1:21" x14ac:dyDescent="0.25">
      <c r="A378" s="5" t="s">
        <v>4823</v>
      </c>
      <c r="B378" s="60" t="s">
        <v>612</v>
      </c>
      <c r="C378" s="60" t="s">
        <v>4907</v>
      </c>
      <c r="D378" s="94">
        <v>16</v>
      </c>
      <c r="E378" s="60" t="s">
        <v>8797</v>
      </c>
      <c r="F378" s="31">
        <f t="shared" si="28"/>
        <v>89.468666666666664</v>
      </c>
      <c r="G378" s="25">
        <f t="shared" si="29"/>
        <v>334.52324999999996</v>
      </c>
      <c r="H378" s="32"/>
      <c r="I378" s="31"/>
      <c r="J378" s="25">
        <f t="shared" si="30"/>
        <v>90.527600000000007</v>
      </c>
      <c r="K378" s="32"/>
      <c r="L378" s="31"/>
      <c r="M378" s="101">
        <v>0.65500000000000003</v>
      </c>
      <c r="N378" s="101">
        <v>3.9569999999999999</v>
      </c>
      <c r="O378" s="101">
        <v>275.90899999999999</v>
      </c>
      <c r="P378" s="101">
        <v>1057.5719999999999</v>
      </c>
      <c r="Q378" s="101">
        <v>184.232</v>
      </c>
      <c r="R378" s="101">
        <v>0</v>
      </c>
      <c r="S378" s="101">
        <v>2</v>
      </c>
      <c r="T378" s="101" t="s">
        <v>5176</v>
      </c>
      <c r="U378" s="101">
        <v>266.40600000000001</v>
      </c>
    </row>
    <row r="379" spans="1:21" x14ac:dyDescent="0.25">
      <c r="A379" s="5" t="s">
        <v>4823</v>
      </c>
      <c r="B379" s="60" t="s">
        <v>256</v>
      </c>
      <c r="C379" s="60" t="s">
        <v>4865</v>
      </c>
      <c r="D379" s="94">
        <v>8</v>
      </c>
      <c r="E379" s="60" t="s">
        <v>6907</v>
      </c>
      <c r="F379" s="31">
        <f t="shared" si="28"/>
        <v>87.966666666666654</v>
      </c>
      <c r="G379" s="25">
        <f t="shared" si="29"/>
        <v>3.64575</v>
      </c>
      <c r="H379" s="32"/>
      <c r="I379" s="31"/>
      <c r="J379" s="25">
        <f t="shared" si="30"/>
        <v>56.998800000000003</v>
      </c>
      <c r="K379" s="32"/>
      <c r="L379" s="31"/>
      <c r="M379" s="101" t="s">
        <v>5176</v>
      </c>
      <c r="N379" s="101">
        <v>4.51</v>
      </c>
      <c r="O379" s="101">
        <v>10.073</v>
      </c>
      <c r="P379" s="101" t="s">
        <v>5176</v>
      </c>
      <c r="Q379" s="101">
        <v>8.2739999999999991</v>
      </c>
      <c r="R379" s="101">
        <v>12.82</v>
      </c>
      <c r="S379" s="101" t="s">
        <v>5176</v>
      </c>
      <c r="T379" s="101">
        <v>40.673999999999999</v>
      </c>
      <c r="U379" s="101">
        <v>223.226</v>
      </c>
    </row>
    <row r="380" spans="1:21" x14ac:dyDescent="0.25">
      <c r="A380" s="5" t="s">
        <v>4823</v>
      </c>
      <c r="B380" s="60" t="s">
        <v>2368</v>
      </c>
      <c r="C380" s="60" t="s">
        <v>4909</v>
      </c>
      <c r="D380" s="94">
        <v>17</v>
      </c>
      <c r="E380" s="60" t="s">
        <v>9488</v>
      </c>
      <c r="F380" s="31">
        <f t="shared" si="28"/>
        <v>87.85733333333333</v>
      </c>
      <c r="G380" s="25">
        <f t="shared" si="29"/>
        <v>6.0749999999999998E-2</v>
      </c>
      <c r="H380" s="32"/>
      <c r="I380" s="31"/>
      <c r="J380" s="25">
        <f t="shared" si="30"/>
        <v>52.714399999999998</v>
      </c>
      <c r="K380" s="32"/>
      <c r="L380" s="31"/>
      <c r="M380" s="101">
        <v>0.24299999999999999</v>
      </c>
      <c r="N380" s="101" t="s">
        <v>5176</v>
      </c>
      <c r="O380" s="101" t="s">
        <v>5176</v>
      </c>
      <c r="P380" s="101" t="s">
        <v>5176</v>
      </c>
      <c r="Q380" s="101" t="s">
        <v>5176</v>
      </c>
      <c r="R380" s="101" t="s">
        <v>5176</v>
      </c>
      <c r="S380" s="101" t="s">
        <v>5176</v>
      </c>
      <c r="T380" s="101" t="s">
        <v>5176</v>
      </c>
      <c r="U380" s="101">
        <v>263.572</v>
      </c>
    </row>
    <row r="381" spans="1:21" x14ac:dyDescent="0.25">
      <c r="A381" s="5" t="s">
        <v>4823</v>
      </c>
      <c r="B381" s="60" t="s">
        <v>2641</v>
      </c>
      <c r="C381" s="60" t="s">
        <v>4831</v>
      </c>
      <c r="D381" s="94">
        <v>2</v>
      </c>
      <c r="E381" s="60" t="s">
        <v>5450</v>
      </c>
      <c r="F381" s="31">
        <f t="shared" si="28"/>
        <v>87.06</v>
      </c>
      <c r="G381" s="25">
        <f t="shared" si="29"/>
        <v>17.109249999999999</v>
      </c>
      <c r="H381" s="32"/>
      <c r="I381" s="31"/>
      <c r="J381" s="25">
        <f t="shared" si="30"/>
        <v>63.3294</v>
      </c>
      <c r="K381" s="32"/>
      <c r="L381" s="31"/>
      <c r="M381" s="101">
        <v>61.210999999999999</v>
      </c>
      <c r="N381" s="101" t="s">
        <v>5176</v>
      </c>
      <c r="O381" s="101">
        <v>1.2999999999999999E-2</v>
      </c>
      <c r="P381" s="101">
        <v>7.2130000000000001</v>
      </c>
      <c r="Q381" s="101">
        <v>50.920999999999999</v>
      </c>
      <c r="R381" s="101">
        <v>4.5460000000000003</v>
      </c>
      <c r="S381" s="101">
        <v>256</v>
      </c>
      <c r="T381" s="101" t="s">
        <v>5176</v>
      </c>
      <c r="U381" s="101">
        <v>5.18</v>
      </c>
    </row>
    <row r="382" spans="1:21" x14ac:dyDescent="0.25">
      <c r="A382" s="5" t="s">
        <v>4823</v>
      </c>
      <c r="B382" s="60" t="s">
        <v>95</v>
      </c>
      <c r="C382" s="60" t="s">
        <v>4863</v>
      </c>
      <c r="D382" s="94">
        <v>7</v>
      </c>
      <c r="E382" s="60" t="s">
        <v>6820</v>
      </c>
      <c r="F382" s="31">
        <f t="shared" si="28"/>
        <v>86.003666666666675</v>
      </c>
      <c r="G382" s="25">
        <f t="shared" si="29"/>
        <v>45.361000000000004</v>
      </c>
      <c r="H382" s="32"/>
      <c r="I382" s="31"/>
      <c r="J382" s="25">
        <f t="shared" si="30"/>
        <v>82.389800000000008</v>
      </c>
      <c r="K382" s="32"/>
      <c r="L382" s="31"/>
      <c r="M382" s="101">
        <v>9.0640000000000001</v>
      </c>
      <c r="N382" s="101">
        <v>75.347999999999999</v>
      </c>
      <c r="O382" s="101">
        <v>35.164000000000001</v>
      </c>
      <c r="P382" s="101">
        <v>61.868000000000002</v>
      </c>
      <c r="Q382" s="101">
        <v>50.281999999999996</v>
      </c>
      <c r="R382" s="101">
        <v>103.65600000000001</v>
      </c>
      <c r="S382" s="101">
        <v>12</v>
      </c>
      <c r="T382" s="101">
        <v>118.129</v>
      </c>
      <c r="U382" s="101">
        <v>127.88200000000001</v>
      </c>
    </row>
    <row r="383" spans="1:21" x14ac:dyDescent="0.25">
      <c r="A383" s="5" t="s">
        <v>4823</v>
      </c>
      <c r="B383" s="60" t="s">
        <v>3019</v>
      </c>
      <c r="C383" s="60" t="s">
        <v>4830</v>
      </c>
      <c r="D383" s="94">
        <v>2</v>
      </c>
      <c r="E383" s="60" t="s">
        <v>5444</v>
      </c>
      <c r="F383" s="31">
        <f t="shared" si="28"/>
        <v>85.250666666666675</v>
      </c>
      <c r="G383" s="25">
        <f t="shared" si="29"/>
        <v>2.5000000000000001E-3</v>
      </c>
      <c r="H383" s="32"/>
      <c r="I383" s="31"/>
      <c r="J383" s="25">
        <f t="shared" si="30"/>
        <v>80.773400000000009</v>
      </c>
      <c r="K383" s="32"/>
      <c r="L383" s="31"/>
      <c r="M383" s="101" t="s">
        <v>5176</v>
      </c>
      <c r="N383" s="101" t="s">
        <v>5176</v>
      </c>
      <c r="O383" s="101" t="s">
        <v>5176</v>
      </c>
      <c r="P383" s="101">
        <v>0.01</v>
      </c>
      <c r="Q383" s="101">
        <v>55.052999999999997</v>
      </c>
      <c r="R383" s="101">
        <v>93.061999999999998</v>
      </c>
      <c r="S383" s="101" t="s">
        <v>5176</v>
      </c>
      <c r="T383" s="101">
        <v>223.988</v>
      </c>
      <c r="U383" s="101">
        <v>31.763999999999999</v>
      </c>
    </row>
    <row r="384" spans="1:21" x14ac:dyDescent="0.25">
      <c r="A384" s="5" t="s">
        <v>4823</v>
      </c>
      <c r="B384" s="60" t="s">
        <v>194</v>
      </c>
      <c r="C384" s="60" t="s">
        <v>4907</v>
      </c>
      <c r="D384" s="94">
        <v>16</v>
      </c>
      <c r="E384" s="60" t="s">
        <v>8801</v>
      </c>
      <c r="F384" s="31">
        <f t="shared" si="28"/>
        <v>85.144333333333336</v>
      </c>
      <c r="G384" s="25">
        <f t="shared" si="29"/>
        <v>1.2315</v>
      </c>
      <c r="H384" s="32"/>
      <c r="I384" s="31"/>
      <c r="J384" s="25">
        <f t="shared" si="30"/>
        <v>55.5366</v>
      </c>
      <c r="K384" s="32"/>
      <c r="L384" s="31"/>
      <c r="M384" s="101" t="s">
        <v>5176</v>
      </c>
      <c r="N384" s="101">
        <v>0.308</v>
      </c>
      <c r="O384" s="101">
        <v>4.3029999999999999</v>
      </c>
      <c r="P384" s="101">
        <v>0.315</v>
      </c>
      <c r="Q384" s="101">
        <v>22.25</v>
      </c>
      <c r="R384" s="101">
        <v>0</v>
      </c>
      <c r="S384" s="101">
        <v>176</v>
      </c>
      <c r="T384" s="101" t="s">
        <v>5176</v>
      </c>
      <c r="U384" s="101">
        <v>79.433000000000007</v>
      </c>
    </row>
    <row r="385" spans="1:21" x14ac:dyDescent="0.25">
      <c r="A385" s="5" t="s">
        <v>4823</v>
      </c>
      <c r="B385" s="60" t="s">
        <v>774</v>
      </c>
      <c r="C385" s="60" t="s">
        <v>4873</v>
      </c>
      <c r="D385" s="94">
        <v>10</v>
      </c>
      <c r="E385" s="60" t="s">
        <v>7172</v>
      </c>
      <c r="F385" s="31">
        <f t="shared" si="28"/>
        <v>84.622</v>
      </c>
      <c r="G385" s="25">
        <f t="shared" si="29"/>
        <v>5.1355000000000004</v>
      </c>
      <c r="H385" s="32"/>
      <c r="I385" s="31"/>
      <c r="J385" s="25">
        <f t="shared" si="30"/>
        <v>50.8874</v>
      </c>
      <c r="K385" s="32"/>
      <c r="L385" s="31"/>
      <c r="M385" s="101">
        <v>19.995999999999999</v>
      </c>
      <c r="N385" s="101">
        <v>0.53900000000000003</v>
      </c>
      <c r="O385" s="101" t="s">
        <v>5176</v>
      </c>
      <c r="P385" s="101">
        <v>7.0000000000000001E-3</v>
      </c>
      <c r="Q385" s="101">
        <v>4.0000000000000001E-3</v>
      </c>
      <c r="R385" s="101">
        <v>0.56699999999999995</v>
      </c>
      <c r="S385" s="101">
        <v>1</v>
      </c>
      <c r="T385" s="101">
        <v>232.69900000000001</v>
      </c>
      <c r="U385" s="101">
        <v>20.167000000000002</v>
      </c>
    </row>
    <row r="386" spans="1:21" x14ac:dyDescent="0.25">
      <c r="A386" s="5" t="s">
        <v>4823</v>
      </c>
      <c r="B386" s="60" t="s">
        <v>694</v>
      </c>
      <c r="C386" s="60" t="s">
        <v>4907</v>
      </c>
      <c r="D386" s="94">
        <v>16</v>
      </c>
      <c r="E386" s="60" t="s">
        <v>9118</v>
      </c>
      <c r="F386" s="31">
        <f t="shared" si="28"/>
        <v>82.42</v>
      </c>
      <c r="G386" s="25">
        <f t="shared" si="29"/>
        <v>101.57275</v>
      </c>
      <c r="H386" s="32"/>
      <c r="I386" s="31"/>
      <c r="J386" s="25">
        <f t="shared" si="30"/>
        <v>63.372</v>
      </c>
      <c r="K386" s="32"/>
      <c r="L386" s="31"/>
      <c r="M386" s="101">
        <v>24.916</v>
      </c>
      <c r="N386" s="101">
        <v>0.21199999999999999</v>
      </c>
      <c r="O386" s="101">
        <v>6.4829999999999997</v>
      </c>
      <c r="P386" s="101">
        <v>374.68</v>
      </c>
      <c r="Q386" s="101">
        <v>51.05</v>
      </c>
      <c r="R386" s="101">
        <v>18.55</v>
      </c>
      <c r="S386" s="101">
        <v>81</v>
      </c>
      <c r="T386" s="101" t="s">
        <v>5176</v>
      </c>
      <c r="U386" s="101">
        <v>166.26</v>
      </c>
    </row>
    <row r="387" spans="1:21" x14ac:dyDescent="0.25">
      <c r="A387" s="5" t="s">
        <v>4823</v>
      </c>
      <c r="B387" s="60" t="s">
        <v>1140</v>
      </c>
      <c r="C387" s="60" t="s">
        <v>4905</v>
      </c>
      <c r="D387" s="94">
        <v>15</v>
      </c>
      <c r="E387" s="60" t="s">
        <v>8597</v>
      </c>
      <c r="F387" s="31">
        <f t="shared" si="28"/>
        <v>81.787999999999997</v>
      </c>
      <c r="G387" s="25">
        <f t="shared" si="29"/>
        <v>1.8547499999999999</v>
      </c>
      <c r="H387" s="32"/>
      <c r="I387" s="31"/>
      <c r="J387" s="25">
        <f t="shared" si="30"/>
        <v>54.825199999999995</v>
      </c>
      <c r="K387" s="32"/>
      <c r="L387" s="31"/>
      <c r="M387" s="101">
        <v>4.9379999999999997</v>
      </c>
      <c r="N387" s="101">
        <v>0.999</v>
      </c>
      <c r="O387" s="101">
        <v>1.1539999999999999</v>
      </c>
      <c r="P387" s="101">
        <v>0.32800000000000001</v>
      </c>
      <c r="Q387" s="101">
        <v>24.222999999999999</v>
      </c>
      <c r="R387" s="101">
        <v>4.5389999999999997</v>
      </c>
      <c r="S387" s="101" t="s">
        <v>5176</v>
      </c>
      <c r="T387" s="101">
        <v>215.143</v>
      </c>
      <c r="U387" s="101">
        <v>30.221</v>
      </c>
    </row>
    <row r="388" spans="1:21" x14ac:dyDescent="0.25">
      <c r="A388" s="5" t="s">
        <v>4823</v>
      </c>
      <c r="B388" s="60" t="s">
        <v>1296</v>
      </c>
      <c r="C388" s="60" t="s">
        <v>4908</v>
      </c>
      <c r="D388" s="94">
        <v>16</v>
      </c>
      <c r="E388" s="60" t="s">
        <v>9198</v>
      </c>
      <c r="F388" s="31">
        <f t="shared" si="28"/>
        <v>81.36333333333333</v>
      </c>
      <c r="G388" s="25">
        <f t="shared" si="29"/>
        <v>83.044499999999985</v>
      </c>
      <c r="H388" s="32"/>
      <c r="I388" s="31"/>
      <c r="J388" s="25">
        <f t="shared" si="30"/>
        <v>90.95920000000001</v>
      </c>
      <c r="K388" s="32"/>
      <c r="L388" s="31"/>
      <c r="M388" s="101">
        <v>4.4999999999999998E-2</v>
      </c>
      <c r="N388" s="101">
        <v>1.3140000000000001</v>
      </c>
      <c r="O388" s="101">
        <v>326.43599999999998</v>
      </c>
      <c r="P388" s="101">
        <v>4.383</v>
      </c>
      <c r="Q388" s="101">
        <v>210.70599999999999</v>
      </c>
      <c r="R388" s="101">
        <v>0</v>
      </c>
      <c r="S388" s="101">
        <v>130</v>
      </c>
      <c r="T388" s="101" t="s">
        <v>5176</v>
      </c>
      <c r="U388" s="101">
        <v>114.09</v>
      </c>
    </row>
    <row r="389" spans="1:21" x14ac:dyDescent="0.25">
      <c r="A389" s="5" t="s">
        <v>4823</v>
      </c>
      <c r="B389" s="60" t="s">
        <v>1874</v>
      </c>
      <c r="C389" s="60" t="s">
        <v>4848</v>
      </c>
      <c r="D389" s="94">
        <v>5</v>
      </c>
      <c r="E389" s="60" t="s">
        <v>5916</v>
      </c>
      <c r="F389" s="31">
        <f t="shared" si="28"/>
        <v>81.286000000000001</v>
      </c>
      <c r="G389" s="25">
        <f t="shared" si="29"/>
        <v>227.63150000000002</v>
      </c>
      <c r="H389" s="32"/>
      <c r="I389" s="31"/>
      <c r="J389" s="25">
        <f t="shared" si="30"/>
        <v>133.04300000000001</v>
      </c>
      <c r="K389" s="32"/>
      <c r="L389" s="31"/>
      <c r="M389" s="101">
        <v>12.250999999999999</v>
      </c>
      <c r="N389" s="101">
        <v>2.3149999999999999</v>
      </c>
      <c r="O389" s="101" t="s">
        <v>5176</v>
      </c>
      <c r="P389" s="101">
        <v>895.96</v>
      </c>
      <c r="Q389" s="101">
        <v>128.76900000000001</v>
      </c>
      <c r="R389" s="101">
        <v>292.58800000000002</v>
      </c>
      <c r="S389" s="101">
        <v>80</v>
      </c>
      <c r="T389" s="101">
        <v>163.858</v>
      </c>
      <c r="U389" s="101" t="s">
        <v>5176</v>
      </c>
    </row>
    <row r="390" spans="1:21" x14ac:dyDescent="0.25">
      <c r="A390" s="5" t="s">
        <v>4823</v>
      </c>
      <c r="B390" s="60" t="s">
        <v>2489</v>
      </c>
      <c r="C390" s="60" t="s">
        <v>4907</v>
      </c>
      <c r="D390" s="94">
        <v>16</v>
      </c>
      <c r="E390" s="60" t="s">
        <v>8884</v>
      </c>
      <c r="F390" s="31">
        <f t="shared" si="28"/>
        <v>81</v>
      </c>
      <c r="G390" s="25">
        <f t="shared" si="29"/>
        <v>0</v>
      </c>
      <c r="H390" s="32"/>
      <c r="I390" s="31"/>
      <c r="J390" s="25">
        <f t="shared" si="30"/>
        <v>48.6</v>
      </c>
      <c r="K390" s="32"/>
      <c r="L390" s="31"/>
      <c r="M390" s="101" t="s">
        <v>5176</v>
      </c>
      <c r="N390" s="101" t="s">
        <v>5176</v>
      </c>
      <c r="O390" s="101" t="s">
        <v>5176</v>
      </c>
      <c r="P390" s="101" t="s">
        <v>5176</v>
      </c>
      <c r="Q390" s="101" t="s">
        <v>5176</v>
      </c>
      <c r="R390" s="101" t="s">
        <v>5176</v>
      </c>
      <c r="S390" s="101">
        <v>243</v>
      </c>
      <c r="T390" s="101" t="s">
        <v>5176</v>
      </c>
      <c r="U390" s="101" t="s">
        <v>5176</v>
      </c>
    </row>
    <row r="391" spans="1:21" x14ac:dyDescent="0.25">
      <c r="A391" s="5" t="s">
        <v>4823</v>
      </c>
      <c r="B391" s="60" t="s">
        <v>1627</v>
      </c>
      <c r="C391" s="60" t="s">
        <v>4850</v>
      </c>
      <c r="D391" s="94">
        <v>5</v>
      </c>
      <c r="E391" s="60" t="s">
        <v>5982</v>
      </c>
      <c r="F391" s="31">
        <f t="shared" si="28"/>
        <v>80.976333333333329</v>
      </c>
      <c r="G391" s="25">
        <f t="shared" si="29"/>
        <v>2.7762500000000001</v>
      </c>
      <c r="H391" s="32"/>
      <c r="I391" s="31"/>
      <c r="J391" s="25">
        <f t="shared" si="30"/>
        <v>48.957799999999999</v>
      </c>
      <c r="K391" s="32"/>
      <c r="L391" s="31"/>
      <c r="M391" s="101" t="s">
        <v>5176</v>
      </c>
      <c r="N391" s="101" t="s">
        <v>5176</v>
      </c>
      <c r="O391" s="101">
        <v>3.4849999999999999</v>
      </c>
      <c r="P391" s="101">
        <v>7.62</v>
      </c>
      <c r="Q391" s="101">
        <v>1.86</v>
      </c>
      <c r="R391" s="101" t="s">
        <v>5176</v>
      </c>
      <c r="S391" s="101">
        <v>47</v>
      </c>
      <c r="T391" s="101">
        <v>99.313000000000002</v>
      </c>
      <c r="U391" s="101">
        <v>96.616</v>
      </c>
    </row>
    <row r="392" spans="1:21" x14ac:dyDescent="0.25">
      <c r="A392" s="5" t="s">
        <v>4823</v>
      </c>
      <c r="B392" s="60" t="s">
        <v>1798</v>
      </c>
      <c r="C392" s="60" t="s">
        <v>4907</v>
      </c>
      <c r="D392" s="94">
        <v>16</v>
      </c>
      <c r="E392" s="60" t="s">
        <v>8734</v>
      </c>
      <c r="F392" s="31">
        <f t="shared" si="28"/>
        <v>80.786333333333332</v>
      </c>
      <c r="G392" s="25">
        <f t="shared" si="29"/>
        <v>120.57899999999999</v>
      </c>
      <c r="H392" s="32"/>
      <c r="I392" s="31"/>
      <c r="J392" s="25">
        <f t="shared" si="30"/>
        <v>81.564599999999999</v>
      </c>
      <c r="K392" s="32"/>
      <c r="L392" s="31"/>
      <c r="M392" s="101">
        <v>335.77199999999999</v>
      </c>
      <c r="N392" s="101">
        <v>63.667000000000002</v>
      </c>
      <c r="O392" s="101">
        <v>81.950999999999993</v>
      </c>
      <c r="P392" s="101">
        <v>0.92600000000000005</v>
      </c>
      <c r="Q392" s="101">
        <v>43.314999999999998</v>
      </c>
      <c r="R392" s="101">
        <v>122.149</v>
      </c>
      <c r="S392" s="101">
        <v>28</v>
      </c>
      <c r="T392" s="101">
        <v>79.278999999999996</v>
      </c>
      <c r="U392" s="101">
        <v>135.08000000000001</v>
      </c>
    </row>
    <row r="393" spans="1:21" x14ac:dyDescent="0.25">
      <c r="A393" s="5" t="s">
        <v>4823</v>
      </c>
      <c r="B393" s="60" t="s">
        <v>478</v>
      </c>
      <c r="C393" s="60" t="s">
        <v>4907</v>
      </c>
      <c r="D393" s="94">
        <v>16</v>
      </c>
      <c r="E393" s="60" t="s">
        <v>8820</v>
      </c>
      <c r="F393" s="31">
        <f t="shared" si="28"/>
        <v>80.708333333333329</v>
      </c>
      <c r="G393" s="25">
        <f t="shared" si="29"/>
        <v>5.4947499999999998</v>
      </c>
      <c r="H393" s="32"/>
      <c r="I393" s="31"/>
      <c r="J393" s="25">
        <f t="shared" si="30"/>
        <v>845.68880000000013</v>
      </c>
      <c r="K393" s="32"/>
      <c r="L393" s="31"/>
      <c r="M393" s="101">
        <v>1.9E-2</v>
      </c>
      <c r="N393" s="101">
        <v>2.5680000000000001</v>
      </c>
      <c r="O393" s="101">
        <v>16.431999999999999</v>
      </c>
      <c r="P393" s="101">
        <v>2.96</v>
      </c>
      <c r="Q393" s="101">
        <v>210.24199999999999</v>
      </c>
      <c r="R393" s="101">
        <v>3776.0770000000002</v>
      </c>
      <c r="S393" s="101">
        <v>25</v>
      </c>
      <c r="T393" s="101" t="s">
        <v>5176</v>
      </c>
      <c r="U393" s="101">
        <v>217.125</v>
      </c>
    </row>
    <row r="394" spans="1:21" x14ac:dyDescent="0.25">
      <c r="A394" s="5" t="s">
        <v>4823</v>
      </c>
      <c r="B394" s="60" t="s">
        <v>1089</v>
      </c>
      <c r="C394" s="60" t="s">
        <v>4913</v>
      </c>
      <c r="D394" s="94">
        <v>18</v>
      </c>
      <c r="E394" s="60" t="s">
        <v>9745</v>
      </c>
      <c r="F394" s="31">
        <f t="shared" si="28"/>
        <v>80.456666666666663</v>
      </c>
      <c r="G394" s="25">
        <f t="shared" si="29"/>
        <v>356.58949999999999</v>
      </c>
      <c r="H394" s="32"/>
      <c r="I394" s="31"/>
      <c r="J394" s="25">
        <f t="shared" si="30"/>
        <v>49.717799999999997</v>
      </c>
      <c r="K394" s="32"/>
      <c r="L394" s="31"/>
      <c r="M394" s="101">
        <v>192.786</v>
      </c>
      <c r="N394" s="101">
        <v>688.49900000000002</v>
      </c>
      <c r="O394" s="101">
        <v>295.99200000000002</v>
      </c>
      <c r="P394" s="101">
        <v>249.08099999999999</v>
      </c>
      <c r="Q394" s="101">
        <v>7.2190000000000003</v>
      </c>
      <c r="R394" s="101" t="s">
        <v>5176</v>
      </c>
      <c r="S394" s="101">
        <v>9</v>
      </c>
      <c r="T394" s="101">
        <v>1.07</v>
      </c>
      <c r="U394" s="101">
        <v>231.3</v>
      </c>
    </row>
    <row r="395" spans="1:21" x14ac:dyDescent="0.25">
      <c r="A395" s="5" t="s">
        <v>4823</v>
      </c>
      <c r="B395" s="60" t="s">
        <v>100</v>
      </c>
      <c r="C395" s="60" t="s">
        <v>4845</v>
      </c>
      <c r="D395" s="94">
        <v>4</v>
      </c>
      <c r="E395" s="60" t="s">
        <v>5820</v>
      </c>
      <c r="F395" s="31">
        <f t="shared" si="28"/>
        <v>80.11033333333333</v>
      </c>
      <c r="G395" s="25">
        <f t="shared" si="29"/>
        <v>0</v>
      </c>
      <c r="H395" s="32"/>
      <c r="I395" s="31"/>
      <c r="J395" s="25">
        <f t="shared" si="30"/>
        <v>52.980399999999996</v>
      </c>
      <c r="K395" s="32"/>
      <c r="L395" s="31"/>
      <c r="M395" s="101" t="s">
        <v>5176</v>
      </c>
      <c r="N395" s="101" t="s">
        <v>5176</v>
      </c>
      <c r="O395" s="101" t="s">
        <v>5176</v>
      </c>
      <c r="P395" s="101" t="s">
        <v>5176</v>
      </c>
      <c r="Q395" s="101" t="s">
        <v>5176</v>
      </c>
      <c r="R395" s="101">
        <v>24.571000000000002</v>
      </c>
      <c r="S395" s="101">
        <v>13</v>
      </c>
      <c r="T395" s="101" t="s">
        <v>5176</v>
      </c>
      <c r="U395" s="101">
        <v>227.33099999999999</v>
      </c>
    </row>
    <row r="396" spans="1:21" x14ac:dyDescent="0.25">
      <c r="A396" s="5" t="s">
        <v>4823</v>
      </c>
      <c r="B396" s="60" t="s">
        <v>878</v>
      </c>
      <c r="C396" s="60" t="s">
        <v>4913</v>
      </c>
      <c r="D396" s="94">
        <v>18</v>
      </c>
      <c r="E396" s="60" t="s">
        <v>9721</v>
      </c>
      <c r="F396" s="31">
        <f t="shared" si="28"/>
        <v>79.180999999999997</v>
      </c>
      <c r="G396" s="25">
        <f t="shared" si="29"/>
        <v>29.496000000000002</v>
      </c>
      <c r="H396" s="32"/>
      <c r="I396" s="31"/>
      <c r="J396" s="25">
        <f t="shared" si="30"/>
        <v>56.716799999999999</v>
      </c>
      <c r="K396" s="32"/>
      <c r="L396" s="31"/>
      <c r="M396" s="101">
        <v>1.05</v>
      </c>
      <c r="N396" s="101">
        <v>43.356000000000002</v>
      </c>
      <c r="O396" s="101">
        <v>25.385999999999999</v>
      </c>
      <c r="P396" s="101">
        <v>48.192</v>
      </c>
      <c r="Q396" s="101">
        <v>40.832999999999998</v>
      </c>
      <c r="R396" s="101">
        <v>5.2080000000000002</v>
      </c>
      <c r="S396" s="101">
        <v>115</v>
      </c>
      <c r="T396" s="101">
        <v>81.411000000000001</v>
      </c>
      <c r="U396" s="101">
        <v>41.131999999999998</v>
      </c>
    </row>
    <row r="397" spans="1:21" x14ac:dyDescent="0.25">
      <c r="A397" s="5" t="s">
        <v>4823</v>
      </c>
      <c r="B397" s="60" t="s">
        <v>3954</v>
      </c>
      <c r="C397" s="60" t="s">
        <v>4826</v>
      </c>
      <c r="D397" s="94">
        <v>1</v>
      </c>
      <c r="E397" s="60" t="s">
        <v>5330</v>
      </c>
      <c r="F397" s="31">
        <f t="shared" si="28"/>
        <v>78.328333333333333</v>
      </c>
      <c r="G397" s="25">
        <f t="shared" si="29"/>
        <v>67.86</v>
      </c>
      <c r="H397" s="32"/>
      <c r="I397" s="31"/>
      <c r="J397" s="25">
        <f t="shared" si="30"/>
        <v>64.018800000000013</v>
      </c>
      <c r="K397" s="32"/>
      <c r="L397" s="31"/>
      <c r="M397" s="101">
        <v>106.42700000000001</v>
      </c>
      <c r="N397" s="101">
        <v>78.677000000000007</v>
      </c>
      <c r="O397" s="101">
        <v>82.111999999999995</v>
      </c>
      <c r="P397" s="101">
        <v>4.2240000000000002</v>
      </c>
      <c r="Q397" s="101">
        <v>35.152000000000001</v>
      </c>
      <c r="R397" s="101">
        <v>49.957000000000001</v>
      </c>
      <c r="S397" s="101">
        <v>45</v>
      </c>
      <c r="T397" s="101">
        <v>26.411999999999999</v>
      </c>
      <c r="U397" s="101">
        <v>163.57300000000001</v>
      </c>
    </row>
    <row r="398" spans="1:21" x14ac:dyDescent="0.25">
      <c r="A398" s="5" t="s">
        <v>4823</v>
      </c>
      <c r="B398" s="60" t="s">
        <v>4367</v>
      </c>
      <c r="C398" s="60" t="s">
        <v>4876</v>
      </c>
      <c r="D398" s="94">
        <v>11</v>
      </c>
      <c r="E398" s="60" t="s">
        <v>7224</v>
      </c>
      <c r="F398" s="31">
        <f t="shared" si="28"/>
        <v>77.882666666666665</v>
      </c>
      <c r="G398" s="25">
        <f t="shared" si="29"/>
        <v>0</v>
      </c>
      <c r="H398" s="32"/>
      <c r="I398" s="31"/>
      <c r="J398" s="25">
        <f t="shared" si="30"/>
        <v>107.27500000000001</v>
      </c>
      <c r="K398" s="32"/>
      <c r="L398" s="31"/>
      <c r="M398" s="101" t="s">
        <v>5176</v>
      </c>
      <c r="N398" s="101" t="s">
        <v>5176</v>
      </c>
      <c r="O398" s="101" t="s">
        <v>5176</v>
      </c>
      <c r="P398" s="101" t="s">
        <v>5176</v>
      </c>
      <c r="Q398" s="101" t="s">
        <v>5176</v>
      </c>
      <c r="R398" s="101">
        <v>302.72699999999998</v>
      </c>
      <c r="S398" s="101" t="s">
        <v>5176</v>
      </c>
      <c r="T398" s="101" t="s">
        <v>5176</v>
      </c>
      <c r="U398" s="101">
        <v>233.648</v>
      </c>
    </row>
    <row r="399" spans="1:21" x14ac:dyDescent="0.25">
      <c r="A399" s="5" t="s">
        <v>4823</v>
      </c>
      <c r="B399" s="60" t="s">
        <v>1102</v>
      </c>
      <c r="C399" s="60" t="s">
        <v>4907</v>
      </c>
      <c r="D399" s="94">
        <v>16</v>
      </c>
      <c r="E399" s="60" t="s">
        <v>8827</v>
      </c>
      <c r="F399" s="31">
        <f t="shared" si="28"/>
        <v>77.336333333333329</v>
      </c>
      <c r="G399" s="25">
        <f t="shared" si="29"/>
        <v>57.646749999999997</v>
      </c>
      <c r="H399" s="32"/>
      <c r="I399" s="31"/>
      <c r="J399" s="25">
        <f t="shared" si="30"/>
        <v>122.4376</v>
      </c>
      <c r="K399" s="32"/>
      <c r="L399" s="31"/>
      <c r="M399" s="101">
        <v>15.347</v>
      </c>
      <c r="N399" s="101">
        <v>181.50299999999999</v>
      </c>
      <c r="O399" s="101">
        <v>15.398999999999999</v>
      </c>
      <c r="P399" s="101">
        <v>18.338000000000001</v>
      </c>
      <c r="Q399" s="101">
        <v>328.59300000000002</v>
      </c>
      <c r="R399" s="101">
        <v>51.585999999999999</v>
      </c>
      <c r="S399" s="101">
        <v>39</v>
      </c>
      <c r="T399" s="101">
        <v>79.444999999999993</v>
      </c>
      <c r="U399" s="101">
        <v>113.56399999999999</v>
      </c>
    </row>
    <row r="400" spans="1:21" x14ac:dyDescent="0.25">
      <c r="A400" s="5" t="s">
        <v>4823</v>
      </c>
      <c r="B400" s="60" t="s">
        <v>2485</v>
      </c>
      <c r="C400" s="60" t="s">
        <v>4907</v>
      </c>
      <c r="D400" s="94">
        <v>16</v>
      </c>
      <c r="E400" s="60" t="s">
        <v>8826</v>
      </c>
      <c r="F400" s="31">
        <f t="shared" si="28"/>
        <v>77.333333333333329</v>
      </c>
      <c r="G400" s="25">
        <f t="shared" si="29"/>
        <v>3.83</v>
      </c>
      <c r="H400" s="32"/>
      <c r="I400" s="31"/>
      <c r="J400" s="25">
        <f t="shared" si="30"/>
        <v>46.4</v>
      </c>
      <c r="K400" s="32"/>
      <c r="L400" s="31"/>
      <c r="M400" s="101" t="s">
        <v>5176</v>
      </c>
      <c r="N400" s="101">
        <v>0.34300000000000003</v>
      </c>
      <c r="O400" s="101" t="s">
        <v>5176</v>
      </c>
      <c r="P400" s="101">
        <v>14.977</v>
      </c>
      <c r="Q400" s="101" t="s">
        <v>5176</v>
      </c>
      <c r="R400" s="101" t="s">
        <v>5176</v>
      </c>
      <c r="S400" s="101">
        <v>232</v>
      </c>
      <c r="T400" s="101" t="s">
        <v>5176</v>
      </c>
      <c r="U400" s="101" t="s">
        <v>5176</v>
      </c>
    </row>
    <row r="401" spans="1:21" x14ac:dyDescent="0.25">
      <c r="A401" s="5" t="s">
        <v>4823</v>
      </c>
      <c r="B401" s="60" t="s">
        <v>3052</v>
      </c>
      <c r="C401" s="60" t="s">
        <v>4907</v>
      </c>
      <c r="D401" s="94">
        <v>16</v>
      </c>
      <c r="E401" s="60" t="s">
        <v>8836</v>
      </c>
      <c r="F401" s="31">
        <f t="shared" si="28"/>
        <v>77</v>
      </c>
      <c r="G401" s="25">
        <f t="shared" si="29"/>
        <v>0</v>
      </c>
      <c r="H401" s="32"/>
      <c r="I401" s="31"/>
      <c r="J401" s="25">
        <f t="shared" si="30"/>
        <v>46.2</v>
      </c>
      <c r="K401" s="32"/>
      <c r="L401" s="31"/>
      <c r="M401" s="101" t="s">
        <v>5176</v>
      </c>
      <c r="N401" s="101" t="s">
        <v>5176</v>
      </c>
      <c r="O401" s="101" t="s">
        <v>5176</v>
      </c>
      <c r="P401" s="101" t="s">
        <v>5176</v>
      </c>
      <c r="Q401" s="101" t="s">
        <v>5176</v>
      </c>
      <c r="R401" s="101" t="s">
        <v>5176</v>
      </c>
      <c r="S401" s="101">
        <v>231</v>
      </c>
      <c r="T401" s="101" t="s">
        <v>5176</v>
      </c>
      <c r="U401" s="101" t="s">
        <v>5176</v>
      </c>
    </row>
    <row r="402" spans="1:21" x14ac:dyDescent="0.25">
      <c r="A402" s="5" t="s">
        <v>4823</v>
      </c>
      <c r="B402" s="60" t="s">
        <v>709</v>
      </c>
      <c r="C402" s="60" t="s">
        <v>4910</v>
      </c>
      <c r="D402" s="94">
        <v>17</v>
      </c>
      <c r="E402" s="60" t="s">
        <v>9506</v>
      </c>
      <c r="F402" s="31">
        <f t="shared" si="28"/>
        <v>76.569333333333333</v>
      </c>
      <c r="G402" s="25">
        <f t="shared" si="29"/>
        <v>53.341999999999999</v>
      </c>
      <c r="H402" s="32"/>
      <c r="I402" s="31"/>
      <c r="J402" s="25">
        <f t="shared" si="30"/>
        <v>49.193399999999997</v>
      </c>
      <c r="K402" s="32"/>
      <c r="L402" s="31"/>
      <c r="M402" s="101">
        <v>25.85</v>
      </c>
      <c r="N402" s="101">
        <v>76.334000000000003</v>
      </c>
      <c r="O402" s="101">
        <v>93.805999999999997</v>
      </c>
      <c r="P402" s="101">
        <v>17.378</v>
      </c>
      <c r="Q402" s="101" t="s">
        <v>5176</v>
      </c>
      <c r="R402" s="101">
        <v>16.259</v>
      </c>
      <c r="S402" s="101">
        <v>1</v>
      </c>
      <c r="T402" s="101" t="s">
        <v>5176</v>
      </c>
      <c r="U402" s="101">
        <v>228.708</v>
      </c>
    </row>
    <row r="403" spans="1:21" x14ac:dyDescent="0.25">
      <c r="A403" s="5" t="s">
        <v>4823</v>
      </c>
      <c r="B403" s="60" t="s">
        <v>301</v>
      </c>
      <c r="C403" s="60" t="s">
        <v>4863</v>
      </c>
      <c r="D403" s="94">
        <v>7</v>
      </c>
      <c r="E403" s="60" t="s">
        <v>6805</v>
      </c>
      <c r="F403" s="31">
        <f t="shared" si="28"/>
        <v>76.216999999999999</v>
      </c>
      <c r="G403" s="25">
        <f t="shared" si="29"/>
        <v>47.483000000000004</v>
      </c>
      <c r="H403" s="32"/>
      <c r="I403" s="31"/>
      <c r="J403" s="25">
        <f t="shared" si="30"/>
        <v>77.987799999999993</v>
      </c>
      <c r="K403" s="32"/>
      <c r="L403" s="31"/>
      <c r="M403" s="101">
        <v>23.234999999999999</v>
      </c>
      <c r="N403" s="101">
        <v>31.510999999999999</v>
      </c>
      <c r="O403" s="101">
        <v>14.489000000000001</v>
      </c>
      <c r="P403" s="101">
        <v>120.697</v>
      </c>
      <c r="Q403" s="101">
        <v>157.131</v>
      </c>
      <c r="R403" s="101">
        <v>4.157</v>
      </c>
      <c r="S403" s="101">
        <v>92</v>
      </c>
      <c r="T403" s="101">
        <v>113.501</v>
      </c>
      <c r="U403" s="101">
        <v>23.15</v>
      </c>
    </row>
    <row r="404" spans="1:21" x14ac:dyDescent="0.25">
      <c r="A404" s="5" t="s">
        <v>4823</v>
      </c>
      <c r="B404" s="60" t="s">
        <v>2783</v>
      </c>
      <c r="C404" s="60" t="s">
        <v>4865</v>
      </c>
      <c r="D404" s="94">
        <v>8</v>
      </c>
      <c r="E404" s="60" t="s">
        <v>6916</v>
      </c>
      <c r="F404" s="31">
        <f t="shared" si="28"/>
        <v>75.992000000000004</v>
      </c>
      <c r="G404" s="25">
        <f t="shared" si="29"/>
        <v>10.381</v>
      </c>
      <c r="H404" s="32"/>
      <c r="I404" s="31"/>
      <c r="J404" s="25">
        <f t="shared" si="30"/>
        <v>45.595199999999998</v>
      </c>
      <c r="K404" s="32"/>
      <c r="L404" s="31"/>
      <c r="M404" s="101" t="s">
        <v>5176</v>
      </c>
      <c r="N404" s="101" t="s">
        <v>5176</v>
      </c>
      <c r="O404" s="101" t="s">
        <v>5176</v>
      </c>
      <c r="P404" s="101">
        <v>41.524000000000001</v>
      </c>
      <c r="Q404" s="101" t="s">
        <v>5176</v>
      </c>
      <c r="R404" s="101" t="s">
        <v>5176</v>
      </c>
      <c r="S404" s="101" t="s">
        <v>5176</v>
      </c>
      <c r="T404" s="101">
        <v>102.77500000000001</v>
      </c>
      <c r="U404" s="101">
        <v>125.20099999999999</v>
      </c>
    </row>
    <row r="405" spans="1:21" x14ac:dyDescent="0.25">
      <c r="A405" s="5" t="s">
        <v>4823</v>
      </c>
      <c r="B405" s="60" t="s">
        <v>2271</v>
      </c>
      <c r="C405" s="60" t="s">
        <v>4913</v>
      </c>
      <c r="D405" s="94">
        <v>18</v>
      </c>
      <c r="E405" s="60" t="s">
        <v>9740</v>
      </c>
      <c r="F405" s="31">
        <f t="shared" si="28"/>
        <v>75.48566666666666</v>
      </c>
      <c r="G405" s="25">
        <f t="shared" si="29"/>
        <v>8.0570000000000004</v>
      </c>
      <c r="H405" s="32"/>
      <c r="I405" s="31"/>
      <c r="J405" s="25">
        <f t="shared" si="30"/>
        <v>45.655999999999999</v>
      </c>
      <c r="K405" s="32"/>
      <c r="L405" s="31"/>
      <c r="M405" s="101">
        <v>0.33300000000000002</v>
      </c>
      <c r="N405" s="101">
        <v>0.49</v>
      </c>
      <c r="O405" s="101">
        <v>0.83799999999999997</v>
      </c>
      <c r="P405" s="101">
        <v>30.567</v>
      </c>
      <c r="Q405" s="101">
        <v>1.823</v>
      </c>
      <c r="R405" s="101" t="s">
        <v>5176</v>
      </c>
      <c r="S405" s="101">
        <v>1</v>
      </c>
      <c r="T405" s="101" t="s">
        <v>5176</v>
      </c>
      <c r="U405" s="101">
        <v>225.45699999999999</v>
      </c>
    </row>
    <row r="406" spans="1:21" x14ac:dyDescent="0.25">
      <c r="A406" s="5" t="s">
        <v>4823</v>
      </c>
      <c r="B406" s="60" t="s">
        <v>888</v>
      </c>
      <c r="C406" s="60" t="s">
        <v>4905</v>
      </c>
      <c r="D406" s="94">
        <v>15</v>
      </c>
      <c r="E406" s="60" t="s">
        <v>8612</v>
      </c>
      <c r="F406" s="31">
        <f t="shared" si="28"/>
        <v>74.73866666666666</v>
      </c>
      <c r="G406" s="25">
        <f t="shared" si="29"/>
        <v>22.241499999999998</v>
      </c>
      <c r="H406" s="32"/>
      <c r="I406" s="31"/>
      <c r="J406" s="25">
        <f t="shared" si="30"/>
        <v>162.95580000000001</v>
      </c>
      <c r="K406" s="32"/>
      <c r="L406" s="31"/>
      <c r="M406" s="101">
        <v>1.38</v>
      </c>
      <c r="N406" s="101">
        <v>0.54700000000000004</v>
      </c>
      <c r="O406" s="101">
        <v>2.06</v>
      </c>
      <c r="P406" s="101">
        <v>84.978999999999999</v>
      </c>
      <c r="Q406" s="101">
        <v>590.56299999999999</v>
      </c>
      <c r="R406" s="101" t="s">
        <v>5176</v>
      </c>
      <c r="S406" s="101">
        <v>1</v>
      </c>
      <c r="T406" s="101">
        <v>218.39599999999999</v>
      </c>
      <c r="U406" s="101">
        <v>4.82</v>
      </c>
    </row>
    <row r="407" spans="1:21" x14ac:dyDescent="0.25">
      <c r="A407" s="5" t="s">
        <v>4823</v>
      </c>
      <c r="B407" s="60" t="s">
        <v>722</v>
      </c>
      <c r="C407" s="60" t="s">
        <v>4916</v>
      </c>
      <c r="D407" s="94">
        <v>20</v>
      </c>
      <c r="E407" s="60" t="s">
        <v>9873</v>
      </c>
      <c r="F407" s="31">
        <f t="shared" si="28"/>
        <v>74.150666666666666</v>
      </c>
      <c r="G407" s="25">
        <f t="shared" si="29"/>
        <v>113.37649999999999</v>
      </c>
      <c r="H407" s="32"/>
      <c r="I407" s="31"/>
      <c r="J407" s="25">
        <f t="shared" si="30"/>
        <v>61.5518</v>
      </c>
      <c r="K407" s="32"/>
      <c r="L407" s="31"/>
      <c r="M407" s="101">
        <v>46.536999999999999</v>
      </c>
      <c r="N407" s="101">
        <v>25.178000000000001</v>
      </c>
      <c r="O407" s="101">
        <v>113.401</v>
      </c>
      <c r="P407" s="101">
        <v>268.39</v>
      </c>
      <c r="Q407" s="101">
        <v>53.308</v>
      </c>
      <c r="R407" s="101">
        <v>31.998999999999999</v>
      </c>
      <c r="S407" s="101">
        <v>4</v>
      </c>
      <c r="T407" s="101">
        <v>6.633</v>
      </c>
      <c r="U407" s="101">
        <v>211.81899999999999</v>
      </c>
    </row>
    <row r="408" spans="1:21" x14ac:dyDescent="0.25">
      <c r="A408" s="5" t="s">
        <v>4823</v>
      </c>
      <c r="B408" s="60" t="s">
        <v>2468</v>
      </c>
      <c r="C408" s="60" t="s">
        <v>4853</v>
      </c>
      <c r="D408" s="94">
        <v>6</v>
      </c>
      <c r="E408" s="60" t="s">
        <v>6419</v>
      </c>
      <c r="F408" s="31">
        <f t="shared" si="28"/>
        <v>73.666666666666671</v>
      </c>
      <c r="G408" s="25">
        <f t="shared" si="29"/>
        <v>0</v>
      </c>
      <c r="H408" s="32"/>
      <c r="I408" s="31"/>
      <c r="J408" s="25">
        <f t="shared" si="30"/>
        <v>44.2</v>
      </c>
      <c r="K408" s="32"/>
      <c r="L408" s="31"/>
      <c r="M408" s="101" t="s">
        <v>5176</v>
      </c>
      <c r="N408" s="101" t="s">
        <v>5176</v>
      </c>
      <c r="O408" s="101" t="s">
        <v>5176</v>
      </c>
      <c r="P408" s="101" t="s">
        <v>5176</v>
      </c>
      <c r="Q408" s="101" t="s">
        <v>5176</v>
      </c>
      <c r="R408" s="101" t="s">
        <v>5176</v>
      </c>
      <c r="S408" s="101">
        <v>221</v>
      </c>
      <c r="T408" s="101" t="s">
        <v>5176</v>
      </c>
      <c r="U408" s="101" t="s">
        <v>5176</v>
      </c>
    </row>
    <row r="409" spans="1:21" x14ac:dyDescent="0.25">
      <c r="A409" s="5" t="s">
        <v>4823</v>
      </c>
      <c r="B409" s="60" t="s">
        <v>2944</v>
      </c>
      <c r="C409" s="60" t="s">
        <v>4838</v>
      </c>
      <c r="D409" s="94">
        <v>3</v>
      </c>
      <c r="E409" s="60" t="s">
        <v>5650</v>
      </c>
      <c r="F409" s="31">
        <f t="shared" si="28"/>
        <v>73.318333333333342</v>
      </c>
      <c r="G409" s="25">
        <f t="shared" si="29"/>
        <v>0</v>
      </c>
      <c r="H409" s="32"/>
      <c r="I409" s="31"/>
      <c r="J409" s="25">
        <f t="shared" si="30"/>
        <v>43.991</v>
      </c>
      <c r="K409" s="32"/>
      <c r="L409" s="31"/>
      <c r="M409" s="101" t="s">
        <v>5176</v>
      </c>
      <c r="N409" s="101" t="s">
        <v>5176</v>
      </c>
      <c r="O409" s="101" t="s">
        <v>5176</v>
      </c>
      <c r="P409" s="101" t="s">
        <v>5176</v>
      </c>
      <c r="Q409" s="101" t="s">
        <v>5176</v>
      </c>
      <c r="R409" s="101" t="s">
        <v>5176</v>
      </c>
      <c r="S409" s="101">
        <v>2</v>
      </c>
      <c r="T409" s="101">
        <v>4.0380000000000003</v>
      </c>
      <c r="U409" s="101">
        <v>213.917</v>
      </c>
    </row>
    <row r="410" spans="1:21" x14ac:dyDescent="0.25">
      <c r="A410" s="5" t="s">
        <v>4823</v>
      </c>
      <c r="B410" s="60" t="s">
        <v>392</v>
      </c>
      <c r="C410" s="60" t="s">
        <v>4908</v>
      </c>
      <c r="D410" s="94">
        <v>16</v>
      </c>
      <c r="E410" s="60" t="s">
        <v>9228</v>
      </c>
      <c r="F410" s="31">
        <f t="shared" si="28"/>
        <v>72.46833333333332</v>
      </c>
      <c r="G410" s="25">
        <f t="shared" si="29"/>
        <v>14.259500000000001</v>
      </c>
      <c r="H410" s="32"/>
      <c r="I410" s="31"/>
      <c r="J410" s="25">
        <f t="shared" si="30"/>
        <v>91.141400000000004</v>
      </c>
      <c r="K410" s="32"/>
      <c r="L410" s="31"/>
      <c r="M410" s="101">
        <v>18.12</v>
      </c>
      <c r="N410" s="101">
        <v>2.121</v>
      </c>
      <c r="O410" s="101">
        <v>36.289000000000001</v>
      </c>
      <c r="P410" s="101">
        <v>0.50800000000000001</v>
      </c>
      <c r="Q410" s="101">
        <v>29.077999999999999</v>
      </c>
      <c r="R410" s="101">
        <v>209.22399999999999</v>
      </c>
      <c r="S410" s="101">
        <v>93</v>
      </c>
      <c r="T410" s="101">
        <v>17.890999999999998</v>
      </c>
      <c r="U410" s="101">
        <v>106.514</v>
      </c>
    </row>
    <row r="411" spans="1:21" x14ac:dyDescent="0.25">
      <c r="A411" s="5" t="s">
        <v>4823</v>
      </c>
      <c r="B411" s="60" t="s">
        <v>2125</v>
      </c>
      <c r="C411" s="60" t="s">
        <v>4907</v>
      </c>
      <c r="D411" s="94">
        <v>16</v>
      </c>
      <c r="E411" s="60" t="s">
        <v>9051</v>
      </c>
      <c r="F411" s="31">
        <f t="shared" si="28"/>
        <v>71.12866666666666</v>
      </c>
      <c r="G411" s="25">
        <f t="shared" si="29"/>
        <v>18.477</v>
      </c>
      <c r="H411" s="32"/>
      <c r="I411" s="31"/>
      <c r="J411" s="25">
        <f t="shared" si="30"/>
        <v>106.402</v>
      </c>
      <c r="K411" s="32"/>
      <c r="L411" s="31"/>
      <c r="M411" s="101">
        <v>29.882000000000001</v>
      </c>
      <c r="N411" s="101">
        <v>37.956000000000003</v>
      </c>
      <c r="O411" s="101">
        <v>3.9159999999999999</v>
      </c>
      <c r="P411" s="101">
        <v>2.1539999999999999</v>
      </c>
      <c r="Q411" s="101">
        <v>318.02800000000002</v>
      </c>
      <c r="R411" s="101">
        <v>0.59599999999999997</v>
      </c>
      <c r="S411" s="101" t="s">
        <v>5176</v>
      </c>
      <c r="T411" s="101">
        <v>78.995999999999995</v>
      </c>
      <c r="U411" s="101">
        <v>134.38999999999999</v>
      </c>
    </row>
    <row r="412" spans="1:21" x14ac:dyDescent="0.25">
      <c r="A412" s="5" t="s">
        <v>4823</v>
      </c>
      <c r="B412" s="60" t="s">
        <v>845</v>
      </c>
      <c r="C412" s="60" t="s">
        <v>4831</v>
      </c>
      <c r="D412" s="94">
        <v>2</v>
      </c>
      <c r="E412" s="60" t="s">
        <v>5495</v>
      </c>
      <c r="F412" s="31">
        <f t="shared" si="28"/>
        <v>70.369</v>
      </c>
      <c r="G412" s="25">
        <f t="shared" si="29"/>
        <v>0</v>
      </c>
      <c r="H412" s="32"/>
      <c r="I412" s="31"/>
      <c r="J412" s="25">
        <f t="shared" si="30"/>
        <v>44.9604</v>
      </c>
      <c r="K412" s="32"/>
      <c r="L412" s="31"/>
      <c r="M412" s="101" t="s">
        <v>5176</v>
      </c>
      <c r="N412" s="101" t="s">
        <v>5176</v>
      </c>
      <c r="O412" s="101" t="s">
        <v>5176</v>
      </c>
      <c r="P412" s="101" t="s">
        <v>5176</v>
      </c>
      <c r="Q412" s="101">
        <v>11.461</v>
      </c>
      <c r="R412" s="101">
        <v>2.234</v>
      </c>
      <c r="S412" s="101">
        <v>181</v>
      </c>
      <c r="T412" s="101">
        <v>27.949000000000002</v>
      </c>
      <c r="U412" s="101">
        <v>2.1579999999999999</v>
      </c>
    </row>
    <row r="413" spans="1:21" x14ac:dyDescent="0.25">
      <c r="A413" s="5" t="s">
        <v>4823</v>
      </c>
      <c r="B413" s="60" t="s">
        <v>1973</v>
      </c>
      <c r="C413" s="60" t="s">
        <v>4908</v>
      </c>
      <c r="D413" s="94">
        <v>16</v>
      </c>
      <c r="E413" s="60" t="s">
        <v>9240</v>
      </c>
      <c r="F413" s="31">
        <f t="shared" si="28"/>
        <v>70.336333333333329</v>
      </c>
      <c r="G413" s="25">
        <f t="shared" si="29"/>
        <v>13.89175</v>
      </c>
      <c r="H413" s="32"/>
      <c r="I413" s="31"/>
      <c r="J413" s="25">
        <f t="shared" si="30"/>
        <v>42.201799999999999</v>
      </c>
      <c r="K413" s="32"/>
      <c r="L413" s="31"/>
      <c r="M413" s="101">
        <v>1.571</v>
      </c>
      <c r="N413" s="101">
        <v>7.3630000000000004</v>
      </c>
      <c r="O413" s="101">
        <v>0.53</v>
      </c>
      <c r="P413" s="101">
        <v>46.103000000000002</v>
      </c>
      <c r="Q413" s="101" t="s">
        <v>5176</v>
      </c>
      <c r="R413" s="101" t="s">
        <v>5176</v>
      </c>
      <c r="S413" s="101">
        <v>208</v>
      </c>
      <c r="T413" s="101">
        <v>2.0990000000000002</v>
      </c>
      <c r="U413" s="101">
        <v>0.91</v>
      </c>
    </row>
    <row r="414" spans="1:21" x14ac:dyDescent="0.25">
      <c r="A414" s="5" t="s">
        <v>4823</v>
      </c>
      <c r="B414" s="60" t="s">
        <v>1260</v>
      </c>
      <c r="C414" s="60" t="s">
        <v>4887</v>
      </c>
      <c r="D414" s="94">
        <v>11</v>
      </c>
      <c r="E414" s="60" t="s">
        <v>7878</v>
      </c>
      <c r="F414" s="31">
        <f t="shared" si="28"/>
        <v>69.76466666666667</v>
      </c>
      <c r="G414" s="25">
        <f t="shared" si="29"/>
        <v>5.2749999999999998E-2</v>
      </c>
      <c r="H414" s="32"/>
      <c r="I414" s="31"/>
      <c r="J414" s="25">
        <f t="shared" si="30"/>
        <v>43.134400000000007</v>
      </c>
      <c r="K414" s="32"/>
      <c r="L414" s="31"/>
      <c r="M414" s="101" t="s">
        <v>5176</v>
      </c>
      <c r="N414" s="101">
        <v>0.21099999999999999</v>
      </c>
      <c r="O414" s="101" t="s">
        <v>5176</v>
      </c>
      <c r="P414" s="101" t="s">
        <v>5176</v>
      </c>
      <c r="Q414" s="101">
        <v>6.3780000000000001</v>
      </c>
      <c r="R414" s="101">
        <v>0</v>
      </c>
      <c r="S414" s="101">
        <v>42</v>
      </c>
      <c r="T414" s="101">
        <v>167.29400000000001</v>
      </c>
      <c r="U414" s="101" t="s">
        <v>5176</v>
      </c>
    </row>
    <row r="415" spans="1:21" x14ac:dyDescent="0.25">
      <c r="A415" s="5" t="s">
        <v>4823</v>
      </c>
      <c r="B415" s="60" t="s">
        <v>1425</v>
      </c>
      <c r="C415" s="60" t="s">
        <v>4907</v>
      </c>
      <c r="D415" s="94">
        <v>16</v>
      </c>
      <c r="E415" s="60" t="s">
        <v>8735</v>
      </c>
      <c r="F415" s="31">
        <f t="shared" si="28"/>
        <v>69.714666666666673</v>
      </c>
      <c r="G415" s="25">
        <f t="shared" si="29"/>
        <v>8.2247500000000002</v>
      </c>
      <c r="H415" s="32"/>
      <c r="I415" s="31"/>
      <c r="J415" s="25">
        <f t="shared" si="30"/>
        <v>45.850200000000001</v>
      </c>
      <c r="K415" s="32"/>
      <c r="L415" s="31"/>
      <c r="M415" s="101" t="s">
        <v>5176</v>
      </c>
      <c r="N415" s="101">
        <v>11.821</v>
      </c>
      <c r="O415" s="101" t="s">
        <v>5176</v>
      </c>
      <c r="P415" s="101">
        <v>21.077999999999999</v>
      </c>
      <c r="Q415" s="101">
        <v>19.98</v>
      </c>
      <c r="R415" s="101">
        <v>0.127</v>
      </c>
      <c r="S415" s="101">
        <v>25</v>
      </c>
      <c r="T415" s="101">
        <v>3.8450000000000002</v>
      </c>
      <c r="U415" s="101">
        <v>180.29900000000001</v>
      </c>
    </row>
    <row r="416" spans="1:21" x14ac:dyDescent="0.25">
      <c r="A416" s="5" t="s">
        <v>4823</v>
      </c>
      <c r="B416" s="60" t="s">
        <v>155</v>
      </c>
      <c r="C416" s="60" t="s">
        <v>4896</v>
      </c>
      <c r="D416" s="94">
        <v>15</v>
      </c>
      <c r="E416" s="60" t="s">
        <v>8212</v>
      </c>
      <c r="F416" s="31">
        <f t="shared" ref="F416:F479" si="31">SUM(S416:U416)/3</f>
        <v>69.298333333333332</v>
      </c>
      <c r="G416" s="25">
        <f t="shared" ref="G416:G479" si="32">SUM(M416:P416)/4</f>
        <v>96.249749999999992</v>
      </c>
      <c r="H416" s="32"/>
      <c r="I416" s="31"/>
      <c r="J416" s="25">
        <f t="shared" ref="J416:J479" si="33">SUM(Q416:U416)/5</f>
        <v>75.79740000000001</v>
      </c>
      <c r="K416" s="32"/>
      <c r="L416" s="31"/>
      <c r="M416" s="101" t="s">
        <v>5176</v>
      </c>
      <c r="N416" s="101">
        <v>8.8999999999999996E-2</v>
      </c>
      <c r="O416" s="101">
        <v>17.77</v>
      </c>
      <c r="P416" s="101">
        <v>367.14</v>
      </c>
      <c r="Q416" s="101">
        <v>94.47</v>
      </c>
      <c r="R416" s="101">
        <v>76.622</v>
      </c>
      <c r="S416" s="101">
        <v>190</v>
      </c>
      <c r="T416" s="101">
        <v>17.855</v>
      </c>
      <c r="U416" s="101">
        <v>0.04</v>
      </c>
    </row>
    <row r="417" spans="1:21" x14ac:dyDescent="0.25">
      <c r="A417" s="5" t="s">
        <v>4823</v>
      </c>
      <c r="B417" s="60" t="s">
        <v>1596</v>
      </c>
      <c r="C417" s="60" t="s">
        <v>4907</v>
      </c>
      <c r="D417" s="94">
        <v>16</v>
      </c>
      <c r="E417" s="60" t="s">
        <v>9062</v>
      </c>
      <c r="F417" s="31">
        <f t="shared" si="31"/>
        <v>68.504333333333335</v>
      </c>
      <c r="G417" s="25">
        <f t="shared" si="32"/>
        <v>19.27375</v>
      </c>
      <c r="H417" s="32"/>
      <c r="I417" s="31"/>
      <c r="J417" s="25">
        <f t="shared" si="33"/>
        <v>65.8904</v>
      </c>
      <c r="K417" s="32"/>
      <c r="L417" s="31"/>
      <c r="M417" s="101">
        <v>19.984999999999999</v>
      </c>
      <c r="N417" s="101">
        <v>6.282</v>
      </c>
      <c r="O417" s="101">
        <v>26.245999999999999</v>
      </c>
      <c r="P417" s="101">
        <v>24.582000000000001</v>
      </c>
      <c r="Q417" s="101">
        <v>93.322000000000003</v>
      </c>
      <c r="R417" s="101">
        <v>30.617000000000001</v>
      </c>
      <c r="S417" s="101">
        <v>203</v>
      </c>
      <c r="T417" s="101" t="s">
        <v>5176</v>
      </c>
      <c r="U417" s="101">
        <v>2.5129999999999999</v>
      </c>
    </row>
    <row r="418" spans="1:21" x14ac:dyDescent="0.25">
      <c r="A418" s="5" t="s">
        <v>4823</v>
      </c>
      <c r="B418" s="60" t="s">
        <v>113</v>
      </c>
      <c r="C418" s="60" t="s">
        <v>4908</v>
      </c>
      <c r="D418" s="94">
        <v>16</v>
      </c>
      <c r="E418" s="60" t="s">
        <v>9400</v>
      </c>
      <c r="F418" s="31">
        <f t="shared" si="31"/>
        <v>67.660333333333327</v>
      </c>
      <c r="G418" s="25">
        <f t="shared" si="32"/>
        <v>57.884499999999996</v>
      </c>
      <c r="H418" s="32"/>
      <c r="I418" s="31"/>
      <c r="J418" s="25">
        <f t="shared" si="33"/>
        <v>50.644599999999997</v>
      </c>
      <c r="K418" s="32"/>
      <c r="L418" s="31"/>
      <c r="M418" s="101">
        <v>21.678999999999998</v>
      </c>
      <c r="N418" s="101">
        <v>100.33499999999999</v>
      </c>
      <c r="O418" s="101">
        <v>9.7560000000000002</v>
      </c>
      <c r="P418" s="101">
        <v>99.768000000000001</v>
      </c>
      <c r="Q418" s="101">
        <v>43.311</v>
      </c>
      <c r="R418" s="101">
        <v>6.931</v>
      </c>
      <c r="S418" s="101">
        <v>93</v>
      </c>
      <c r="T418" s="101" t="s">
        <v>5176</v>
      </c>
      <c r="U418" s="101">
        <v>109.98099999999999</v>
      </c>
    </row>
    <row r="419" spans="1:21" x14ac:dyDescent="0.25">
      <c r="A419" s="5" t="s">
        <v>4823</v>
      </c>
      <c r="B419" s="60" t="s">
        <v>880</v>
      </c>
      <c r="C419" s="60" t="s">
        <v>4907</v>
      </c>
      <c r="D419" s="94">
        <v>16</v>
      </c>
      <c r="E419" s="60" t="s">
        <v>8822</v>
      </c>
      <c r="F419" s="31">
        <f t="shared" si="31"/>
        <v>66.535333333333327</v>
      </c>
      <c r="G419" s="25">
        <f t="shared" si="32"/>
        <v>4.6340000000000003</v>
      </c>
      <c r="H419" s="32"/>
      <c r="I419" s="31"/>
      <c r="J419" s="25">
        <f t="shared" si="33"/>
        <v>50.877800000000001</v>
      </c>
      <c r="K419" s="32"/>
      <c r="L419" s="31"/>
      <c r="M419" s="101">
        <v>2.0499999999999998</v>
      </c>
      <c r="N419" s="101">
        <v>8.2769999999999992</v>
      </c>
      <c r="O419" s="101">
        <v>4.0590000000000002</v>
      </c>
      <c r="P419" s="101">
        <v>4.1500000000000004</v>
      </c>
      <c r="Q419" s="101">
        <v>54.783000000000001</v>
      </c>
      <c r="R419" s="101" t="s">
        <v>5176</v>
      </c>
      <c r="S419" s="101">
        <v>2</v>
      </c>
      <c r="T419" s="101">
        <v>67.536000000000001</v>
      </c>
      <c r="U419" s="101">
        <v>130.07</v>
      </c>
    </row>
    <row r="420" spans="1:21" x14ac:dyDescent="0.25">
      <c r="A420" s="5" t="s">
        <v>4823</v>
      </c>
      <c r="B420" s="60" t="s">
        <v>1577</v>
      </c>
      <c r="C420" s="60" t="s">
        <v>4907</v>
      </c>
      <c r="D420" s="94">
        <v>16</v>
      </c>
      <c r="E420" s="60" t="s">
        <v>8895</v>
      </c>
      <c r="F420" s="31">
        <f t="shared" si="31"/>
        <v>66.055666666666667</v>
      </c>
      <c r="G420" s="25">
        <f t="shared" si="32"/>
        <v>8.4000000000000005E-2</v>
      </c>
      <c r="H420" s="32"/>
      <c r="I420" s="31"/>
      <c r="J420" s="25">
        <f t="shared" si="33"/>
        <v>39.688200000000002</v>
      </c>
      <c r="K420" s="32"/>
      <c r="L420" s="31"/>
      <c r="M420" s="101">
        <v>0.33600000000000002</v>
      </c>
      <c r="N420" s="101" t="s">
        <v>5176</v>
      </c>
      <c r="O420" s="101" t="s">
        <v>5176</v>
      </c>
      <c r="P420" s="101" t="s">
        <v>5176</v>
      </c>
      <c r="Q420" s="101" t="s">
        <v>5176</v>
      </c>
      <c r="R420" s="101">
        <v>0.27400000000000002</v>
      </c>
      <c r="S420" s="101">
        <v>156</v>
      </c>
      <c r="T420" s="101" t="s">
        <v>5176</v>
      </c>
      <c r="U420" s="101">
        <v>42.167000000000002</v>
      </c>
    </row>
    <row r="421" spans="1:21" x14ac:dyDescent="0.25">
      <c r="A421" s="5" t="s">
        <v>4823</v>
      </c>
      <c r="B421" s="60" t="s">
        <v>339</v>
      </c>
      <c r="C421" s="60" t="s">
        <v>4886</v>
      </c>
      <c r="D421" s="94">
        <v>11</v>
      </c>
      <c r="E421" s="60" t="s">
        <v>7751</v>
      </c>
      <c r="F421" s="31">
        <f t="shared" si="31"/>
        <v>65.62733333333334</v>
      </c>
      <c r="G421" s="25">
        <f t="shared" si="32"/>
        <v>331.22075000000001</v>
      </c>
      <c r="H421" s="32"/>
      <c r="I421" s="31"/>
      <c r="J421" s="25">
        <f t="shared" si="33"/>
        <v>58.970799999999997</v>
      </c>
      <c r="K421" s="32"/>
      <c r="L421" s="31"/>
      <c r="M421" s="101">
        <v>742.44799999999998</v>
      </c>
      <c r="N421" s="101">
        <v>389.08699999999999</v>
      </c>
      <c r="O421" s="101">
        <v>113.611</v>
      </c>
      <c r="P421" s="101">
        <v>79.736999999999995</v>
      </c>
      <c r="Q421" s="101">
        <v>46.058999999999997</v>
      </c>
      <c r="R421" s="101">
        <v>51.912999999999997</v>
      </c>
      <c r="S421" s="101">
        <v>58</v>
      </c>
      <c r="T421" s="101">
        <v>29.053999999999998</v>
      </c>
      <c r="U421" s="101">
        <v>109.828</v>
      </c>
    </row>
    <row r="422" spans="1:21" x14ac:dyDescent="0.25">
      <c r="A422" s="5" t="s">
        <v>4823</v>
      </c>
      <c r="B422" s="60" t="s">
        <v>187</v>
      </c>
      <c r="C422" s="60" t="s">
        <v>4910</v>
      </c>
      <c r="D422" s="94">
        <v>17</v>
      </c>
      <c r="E422" s="60" t="s">
        <v>9497</v>
      </c>
      <c r="F422" s="31">
        <f t="shared" si="31"/>
        <v>64.299666666666667</v>
      </c>
      <c r="G422" s="25">
        <f t="shared" si="32"/>
        <v>43.406750000000002</v>
      </c>
      <c r="H422" s="32"/>
      <c r="I422" s="31"/>
      <c r="J422" s="25">
        <f t="shared" si="33"/>
        <v>68.210000000000008</v>
      </c>
      <c r="K422" s="32"/>
      <c r="L422" s="31"/>
      <c r="M422" s="101">
        <v>45.854999999999997</v>
      </c>
      <c r="N422" s="101">
        <v>30.247</v>
      </c>
      <c r="O422" s="101">
        <v>70.602000000000004</v>
      </c>
      <c r="P422" s="101">
        <v>26.922999999999998</v>
      </c>
      <c r="Q422" s="101">
        <v>141.107</v>
      </c>
      <c r="R422" s="101">
        <v>7.0439999999999996</v>
      </c>
      <c r="S422" s="101">
        <v>33</v>
      </c>
      <c r="T422" s="101">
        <v>25.446999999999999</v>
      </c>
      <c r="U422" s="101">
        <v>134.452</v>
      </c>
    </row>
    <row r="423" spans="1:21" x14ac:dyDescent="0.25">
      <c r="A423" s="5" t="s">
        <v>4823</v>
      </c>
      <c r="B423" s="60" t="s">
        <v>882</v>
      </c>
      <c r="C423" s="60" t="s">
        <v>4910</v>
      </c>
      <c r="D423" s="94">
        <v>17</v>
      </c>
      <c r="E423" s="60" t="s">
        <v>9511</v>
      </c>
      <c r="F423" s="31">
        <f t="shared" si="31"/>
        <v>64</v>
      </c>
      <c r="G423" s="25">
        <f t="shared" si="32"/>
        <v>17.399249999999999</v>
      </c>
      <c r="H423" s="32"/>
      <c r="I423" s="31"/>
      <c r="J423" s="25">
        <f t="shared" si="33"/>
        <v>43.833600000000004</v>
      </c>
      <c r="K423" s="32"/>
      <c r="L423" s="31"/>
      <c r="M423" s="101" t="s">
        <v>5176</v>
      </c>
      <c r="N423" s="101">
        <v>69.596999999999994</v>
      </c>
      <c r="O423" s="101" t="s">
        <v>5176</v>
      </c>
      <c r="P423" s="101" t="s">
        <v>5176</v>
      </c>
      <c r="Q423" s="101" t="s">
        <v>5176</v>
      </c>
      <c r="R423" s="101">
        <v>27.167999999999999</v>
      </c>
      <c r="S423" s="101" t="s">
        <v>5176</v>
      </c>
      <c r="T423" s="101" t="s">
        <v>5176</v>
      </c>
      <c r="U423" s="101">
        <v>192</v>
      </c>
    </row>
    <row r="424" spans="1:21" x14ac:dyDescent="0.25">
      <c r="A424" s="5" t="s">
        <v>4823</v>
      </c>
      <c r="B424" s="60" t="s">
        <v>623</v>
      </c>
      <c r="C424" s="60" t="s">
        <v>4908</v>
      </c>
      <c r="D424" s="94">
        <v>16</v>
      </c>
      <c r="E424" s="60" t="s">
        <v>9185</v>
      </c>
      <c r="F424" s="31">
        <f t="shared" si="31"/>
        <v>63.73</v>
      </c>
      <c r="G424" s="25">
        <f t="shared" si="32"/>
        <v>15.054750000000002</v>
      </c>
      <c r="H424" s="32"/>
      <c r="I424" s="31"/>
      <c r="J424" s="25">
        <f t="shared" si="33"/>
        <v>61.781799999999997</v>
      </c>
      <c r="K424" s="32"/>
      <c r="L424" s="31"/>
      <c r="M424" s="101">
        <v>28.376000000000001</v>
      </c>
      <c r="N424" s="101">
        <v>5.0369999999999999</v>
      </c>
      <c r="O424" s="101">
        <v>9.1340000000000003</v>
      </c>
      <c r="P424" s="101">
        <v>17.672000000000001</v>
      </c>
      <c r="Q424" s="101">
        <v>113.628</v>
      </c>
      <c r="R424" s="101">
        <v>4.0910000000000002</v>
      </c>
      <c r="S424" s="101">
        <v>45</v>
      </c>
      <c r="T424" s="101" t="s">
        <v>5176</v>
      </c>
      <c r="U424" s="101">
        <v>146.19</v>
      </c>
    </row>
    <row r="425" spans="1:21" x14ac:dyDescent="0.25">
      <c r="A425" s="5" t="s">
        <v>4823</v>
      </c>
      <c r="B425" s="60" t="s">
        <v>3195</v>
      </c>
      <c r="C425" s="60" t="s">
        <v>4838</v>
      </c>
      <c r="D425" s="94">
        <v>3</v>
      </c>
      <c r="E425" s="60" t="s">
        <v>5657</v>
      </c>
      <c r="F425" s="31">
        <f t="shared" si="31"/>
        <v>63.686666666666667</v>
      </c>
      <c r="G425" s="25">
        <f t="shared" si="32"/>
        <v>0</v>
      </c>
      <c r="H425" s="32"/>
      <c r="I425" s="31"/>
      <c r="J425" s="25">
        <f t="shared" si="33"/>
        <v>38.212000000000003</v>
      </c>
      <c r="K425" s="32"/>
      <c r="L425" s="31"/>
      <c r="M425" s="101" t="s">
        <v>5176</v>
      </c>
      <c r="N425" s="101" t="s">
        <v>5176</v>
      </c>
      <c r="O425" s="101" t="s">
        <v>5176</v>
      </c>
      <c r="P425" s="101" t="s">
        <v>5176</v>
      </c>
      <c r="Q425" s="101" t="s">
        <v>5176</v>
      </c>
      <c r="R425" s="101" t="s">
        <v>5176</v>
      </c>
      <c r="S425" s="101" t="s">
        <v>5176</v>
      </c>
      <c r="T425" s="101" t="s">
        <v>5176</v>
      </c>
      <c r="U425" s="101">
        <v>191.06</v>
      </c>
    </row>
    <row r="426" spans="1:21" x14ac:dyDescent="0.25">
      <c r="A426" s="5" t="s">
        <v>4823</v>
      </c>
      <c r="B426" s="60" t="s">
        <v>588</v>
      </c>
      <c r="C426" s="60" t="s">
        <v>4886</v>
      </c>
      <c r="D426" s="94">
        <v>11</v>
      </c>
      <c r="E426" s="60" t="s">
        <v>7752</v>
      </c>
      <c r="F426" s="31">
        <f t="shared" si="31"/>
        <v>63.430666666666667</v>
      </c>
      <c r="G426" s="25">
        <f t="shared" si="32"/>
        <v>0.1095</v>
      </c>
      <c r="H426" s="32"/>
      <c r="I426" s="31"/>
      <c r="J426" s="25">
        <f t="shared" si="33"/>
        <v>38.058399999999999</v>
      </c>
      <c r="K426" s="32"/>
      <c r="L426" s="31"/>
      <c r="M426" s="101" t="s">
        <v>5176</v>
      </c>
      <c r="N426" s="101">
        <v>0.438</v>
      </c>
      <c r="O426" s="101" t="s">
        <v>5176</v>
      </c>
      <c r="P426" s="101" t="s">
        <v>5176</v>
      </c>
      <c r="Q426" s="101" t="s">
        <v>5176</v>
      </c>
      <c r="R426" s="101" t="s">
        <v>5176</v>
      </c>
      <c r="S426" s="101" t="s">
        <v>5176</v>
      </c>
      <c r="T426" s="101">
        <v>29.939</v>
      </c>
      <c r="U426" s="101">
        <v>160.35300000000001</v>
      </c>
    </row>
    <row r="427" spans="1:21" x14ac:dyDescent="0.25">
      <c r="A427" s="5" t="s">
        <v>4823</v>
      </c>
      <c r="B427" s="60" t="s">
        <v>1916</v>
      </c>
      <c r="C427" s="60" t="s">
        <v>4916</v>
      </c>
      <c r="D427" s="94">
        <v>20</v>
      </c>
      <c r="E427" s="60" t="s">
        <v>9874</v>
      </c>
      <c r="F427" s="31">
        <f t="shared" si="31"/>
        <v>61.673333333333339</v>
      </c>
      <c r="G427" s="25">
        <f t="shared" si="32"/>
        <v>0.44225000000000003</v>
      </c>
      <c r="H427" s="32"/>
      <c r="I427" s="31"/>
      <c r="J427" s="25">
        <f t="shared" si="33"/>
        <v>44.925600000000003</v>
      </c>
      <c r="K427" s="32"/>
      <c r="L427" s="31"/>
      <c r="M427" s="101">
        <v>0.28199999999999997</v>
      </c>
      <c r="N427" s="101">
        <v>0.32900000000000001</v>
      </c>
      <c r="O427" s="101">
        <v>2.7E-2</v>
      </c>
      <c r="P427" s="101">
        <v>1.131</v>
      </c>
      <c r="Q427" s="101">
        <v>39.287999999999997</v>
      </c>
      <c r="R427" s="101">
        <v>0.32</v>
      </c>
      <c r="S427" s="101">
        <v>185</v>
      </c>
      <c r="T427" s="101" t="s">
        <v>5176</v>
      </c>
      <c r="U427" s="101">
        <v>0.02</v>
      </c>
    </row>
    <row r="428" spans="1:21" x14ac:dyDescent="0.25">
      <c r="A428" s="5" t="s">
        <v>4823</v>
      </c>
      <c r="B428" s="60" t="s">
        <v>364</v>
      </c>
      <c r="C428" s="60" t="s">
        <v>4913</v>
      </c>
      <c r="D428" s="94">
        <v>18</v>
      </c>
      <c r="E428" s="60" t="s">
        <v>9757</v>
      </c>
      <c r="F428" s="31">
        <f t="shared" si="31"/>
        <v>61.551666666666669</v>
      </c>
      <c r="G428" s="25">
        <f t="shared" si="32"/>
        <v>79.61075000000001</v>
      </c>
      <c r="H428" s="32"/>
      <c r="I428" s="31"/>
      <c r="J428" s="25">
        <f t="shared" si="33"/>
        <v>50.732799999999997</v>
      </c>
      <c r="K428" s="32"/>
      <c r="L428" s="31"/>
      <c r="M428" s="101">
        <v>5.3360000000000003</v>
      </c>
      <c r="N428" s="101">
        <v>152.756</v>
      </c>
      <c r="O428" s="101">
        <v>127.253</v>
      </c>
      <c r="P428" s="101">
        <v>33.097999999999999</v>
      </c>
      <c r="Q428" s="101">
        <v>54.042000000000002</v>
      </c>
      <c r="R428" s="101">
        <v>14.967000000000001</v>
      </c>
      <c r="S428" s="101">
        <v>41</v>
      </c>
      <c r="T428" s="101">
        <v>92.638999999999996</v>
      </c>
      <c r="U428" s="101">
        <v>51.015999999999998</v>
      </c>
    </row>
    <row r="429" spans="1:21" x14ac:dyDescent="0.25">
      <c r="A429" s="5" t="s">
        <v>4823</v>
      </c>
      <c r="B429" s="60" t="s">
        <v>3822</v>
      </c>
      <c r="C429" s="60" t="s">
        <v>4846</v>
      </c>
      <c r="D429" s="94">
        <v>4</v>
      </c>
      <c r="E429" s="60" t="s">
        <v>5846</v>
      </c>
      <c r="F429" s="31">
        <f t="shared" si="31"/>
        <v>60.54666666666666</v>
      </c>
      <c r="G429" s="25">
        <f t="shared" si="32"/>
        <v>0</v>
      </c>
      <c r="H429" s="32"/>
      <c r="I429" s="31"/>
      <c r="J429" s="25">
        <f t="shared" si="33"/>
        <v>59.01400000000001</v>
      </c>
      <c r="K429" s="32"/>
      <c r="L429" s="31"/>
      <c r="M429" s="101" t="s">
        <v>5176</v>
      </c>
      <c r="N429" s="101" t="s">
        <v>5176</v>
      </c>
      <c r="O429" s="101" t="s">
        <v>5176</v>
      </c>
      <c r="P429" s="101" t="s">
        <v>5176</v>
      </c>
      <c r="Q429" s="101" t="s">
        <v>5176</v>
      </c>
      <c r="R429" s="101">
        <v>113.43</v>
      </c>
      <c r="S429" s="101">
        <v>9</v>
      </c>
      <c r="T429" s="101">
        <v>140.261</v>
      </c>
      <c r="U429" s="101">
        <v>32.378999999999998</v>
      </c>
    </row>
    <row r="430" spans="1:21" x14ac:dyDescent="0.25">
      <c r="A430" s="5" t="s">
        <v>4823</v>
      </c>
      <c r="B430" s="60" t="s">
        <v>4522</v>
      </c>
      <c r="C430" s="60" t="s">
        <v>4843</v>
      </c>
      <c r="D430" s="94">
        <v>4</v>
      </c>
      <c r="E430" s="60" t="s">
        <v>5791</v>
      </c>
      <c r="F430" s="31">
        <f t="shared" si="31"/>
        <v>60.407666666666671</v>
      </c>
      <c r="G430" s="25">
        <f t="shared" si="32"/>
        <v>2.9944999999999999</v>
      </c>
      <c r="H430" s="32"/>
      <c r="I430" s="31"/>
      <c r="J430" s="25">
        <f t="shared" si="33"/>
        <v>36.706600000000002</v>
      </c>
      <c r="K430" s="32"/>
      <c r="L430" s="31"/>
      <c r="M430" s="101" t="s">
        <v>5176</v>
      </c>
      <c r="N430" s="101" t="s">
        <v>5176</v>
      </c>
      <c r="O430" s="101">
        <v>0.32800000000000001</v>
      </c>
      <c r="P430" s="101">
        <v>11.65</v>
      </c>
      <c r="Q430" s="101">
        <v>8.2000000000000003E-2</v>
      </c>
      <c r="R430" s="101">
        <v>2.2280000000000002</v>
      </c>
      <c r="S430" s="101">
        <v>165</v>
      </c>
      <c r="T430" s="101" t="s">
        <v>5176</v>
      </c>
      <c r="U430" s="101">
        <v>16.222999999999999</v>
      </c>
    </row>
    <row r="431" spans="1:21" x14ac:dyDescent="0.25">
      <c r="A431" s="5" t="s">
        <v>4823</v>
      </c>
      <c r="B431" s="60" t="s">
        <v>233</v>
      </c>
      <c r="C431" s="60" t="s">
        <v>4907</v>
      </c>
      <c r="D431" s="94">
        <v>16</v>
      </c>
      <c r="E431" s="60" t="s">
        <v>9119</v>
      </c>
      <c r="F431" s="31">
        <f t="shared" si="31"/>
        <v>59.49133333333333</v>
      </c>
      <c r="G431" s="25">
        <f t="shared" si="32"/>
        <v>74.501749999999987</v>
      </c>
      <c r="H431" s="32"/>
      <c r="I431" s="31"/>
      <c r="J431" s="25">
        <f t="shared" si="33"/>
        <v>168.85820000000001</v>
      </c>
      <c r="K431" s="32"/>
      <c r="L431" s="31"/>
      <c r="M431" s="101">
        <v>1.3180000000000001</v>
      </c>
      <c r="N431" s="101">
        <v>272.101</v>
      </c>
      <c r="O431" s="101">
        <v>24.303999999999998</v>
      </c>
      <c r="P431" s="101">
        <v>0.28399999999999997</v>
      </c>
      <c r="Q431" s="101">
        <v>665.81700000000001</v>
      </c>
      <c r="R431" s="101" t="s">
        <v>5176</v>
      </c>
      <c r="S431" s="101">
        <v>77</v>
      </c>
      <c r="T431" s="101">
        <v>2.234</v>
      </c>
      <c r="U431" s="101">
        <v>99.24</v>
      </c>
    </row>
    <row r="432" spans="1:21" x14ac:dyDescent="0.25">
      <c r="A432" s="5" t="s">
        <v>4823</v>
      </c>
      <c r="B432" s="60" t="s">
        <v>4747</v>
      </c>
      <c r="C432" s="60" t="s">
        <v>4900</v>
      </c>
      <c r="D432" s="94">
        <v>15</v>
      </c>
      <c r="E432" s="60" t="s">
        <v>8515</v>
      </c>
      <c r="F432" s="31">
        <f t="shared" si="31"/>
        <v>59.490333333333332</v>
      </c>
      <c r="G432" s="25">
        <f t="shared" si="32"/>
        <v>290.01475000000005</v>
      </c>
      <c r="H432" s="32"/>
      <c r="I432" s="31"/>
      <c r="J432" s="25">
        <f t="shared" si="33"/>
        <v>44.9938</v>
      </c>
      <c r="K432" s="32"/>
      <c r="L432" s="31"/>
      <c r="M432" s="101">
        <v>1057.9960000000001</v>
      </c>
      <c r="N432" s="101">
        <v>11.776</v>
      </c>
      <c r="O432" s="101">
        <v>33.840000000000003</v>
      </c>
      <c r="P432" s="101">
        <v>56.447000000000003</v>
      </c>
      <c r="Q432" s="101">
        <v>37.600999999999999</v>
      </c>
      <c r="R432" s="101">
        <v>8.8970000000000002</v>
      </c>
      <c r="S432" s="101">
        <v>38</v>
      </c>
      <c r="T432" s="101">
        <v>14.699</v>
      </c>
      <c r="U432" s="101">
        <v>125.77200000000001</v>
      </c>
    </row>
    <row r="433" spans="1:21" x14ac:dyDescent="0.25">
      <c r="A433" s="5" t="s">
        <v>4823</v>
      </c>
      <c r="B433" s="60" t="s">
        <v>455</v>
      </c>
      <c r="C433" s="60" t="s">
        <v>4908</v>
      </c>
      <c r="D433" s="94">
        <v>16</v>
      </c>
      <c r="E433" s="60" t="s">
        <v>9194</v>
      </c>
      <c r="F433" s="31">
        <f t="shared" si="31"/>
        <v>59.152666666666669</v>
      </c>
      <c r="G433" s="25">
        <f t="shared" si="32"/>
        <v>53.117750000000001</v>
      </c>
      <c r="H433" s="32"/>
      <c r="I433" s="31"/>
      <c r="J433" s="25">
        <f t="shared" si="33"/>
        <v>44.387999999999998</v>
      </c>
      <c r="K433" s="32"/>
      <c r="L433" s="31"/>
      <c r="M433" s="101">
        <v>106.949</v>
      </c>
      <c r="N433" s="101">
        <v>4.0250000000000004</v>
      </c>
      <c r="O433" s="101">
        <v>35.999000000000002</v>
      </c>
      <c r="P433" s="101">
        <v>65.498000000000005</v>
      </c>
      <c r="Q433" s="101">
        <v>7.9180000000000001</v>
      </c>
      <c r="R433" s="101">
        <v>36.564</v>
      </c>
      <c r="S433" s="101">
        <v>81</v>
      </c>
      <c r="T433" s="101" t="s">
        <v>5176</v>
      </c>
      <c r="U433" s="101">
        <v>96.457999999999998</v>
      </c>
    </row>
    <row r="434" spans="1:21" x14ac:dyDescent="0.25">
      <c r="A434" s="5" t="s">
        <v>4823</v>
      </c>
      <c r="B434" s="60" t="s">
        <v>562</v>
      </c>
      <c r="C434" s="60" t="s">
        <v>4896</v>
      </c>
      <c r="D434" s="94">
        <v>15</v>
      </c>
      <c r="E434" s="60" t="s">
        <v>8174</v>
      </c>
      <c r="F434" s="31">
        <f t="shared" si="31"/>
        <v>59</v>
      </c>
      <c r="G434" s="25">
        <f t="shared" si="32"/>
        <v>0</v>
      </c>
      <c r="H434" s="32"/>
      <c r="I434" s="31"/>
      <c r="J434" s="25">
        <f t="shared" si="33"/>
        <v>45.575599999999994</v>
      </c>
      <c r="K434" s="32"/>
      <c r="L434" s="31"/>
      <c r="M434" s="101" t="s">
        <v>5176</v>
      </c>
      <c r="N434" s="101" t="s">
        <v>5176</v>
      </c>
      <c r="O434" s="101" t="s">
        <v>5176</v>
      </c>
      <c r="P434" s="101" t="s">
        <v>5176</v>
      </c>
      <c r="Q434" s="101">
        <v>1.17</v>
      </c>
      <c r="R434" s="101">
        <v>49.707999999999998</v>
      </c>
      <c r="S434" s="101">
        <v>177</v>
      </c>
      <c r="T434" s="101" t="s">
        <v>5176</v>
      </c>
      <c r="U434" s="101" t="s">
        <v>5176</v>
      </c>
    </row>
    <row r="435" spans="1:21" x14ac:dyDescent="0.25">
      <c r="A435" s="5" t="s">
        <v>4823</v>
      </c>
      <c r="B435" s="60" t="s">
        <v>684</v>
      </c>
      <c r="C435" s="60" t="s">
        <v>4872</v>
      </c>
      <c r="D435" s="94">
        <v>10</v>
      </c>
      <c r="E435" s="60" t="s">
        <v>7160</v>
      </c>
      <c r="F435" s="31">
        <f t="shared" si="31"/>
        <v>58.358000000000004</v>
      </c>
      <c r="G435" s="25">
        <f t="shared" si="32"/>
        <v>4.7370000000000001</v>
      </c>
      <c r="H435" s="32"/>
      <c r="I435" s="31"/>
      <c r="J435" s="25">
        <f t="shared" si="33"/>
        <v>45.122</v>
      </c>
      <c r="K435" s="32"/>
      <c r="L435" s="31"/>
      <c r="M435" s="101" t="s">
        <v>5176</v>
      </c>
      <c r="N435" s="101">
        <v>3.657</v>
      </c>
      <c r="O435" s="101">
        <v>14.944000000000001</v>
      </c>
      <c r="P435" s="101">
        <v>0.34699999999999998</v>
      </c>
      <c r="Q435" s="101" t="s">
        <v>5176</v>
      </c>
      <c r="R435" s="101">
        <v>50.536000000000001</v>
      </c>
      <c r="S435" s="101">
        <v>175</v>
      </c>
      <c r="T435" s="101">
        <v>1.2999999999999999E-2</v>
      </c>
      <c r="U435" s="101">
        <v>6.0999999999999999E-2</v>
      </c>
    </row>
    <row r="436" spans="1:21" x14ac:dyDescent="0.25">
      <c r="A436" s="5" t="s">
        <v>4823</v>
      </c>
      <c r="B436" s="60" t="s">
        <v>181</v>
      </c>
      <c r="C436" s="60" t="s">
        <v>4857</v>
      </c>
      <c r="D436" s="94">
        <v>6</v>
      </c>
      <c r="E436" s="60" t="s">
        <v>6547</v>
      </c>
      <c r="F436" s="31">
        <f t="shared" si="31"/>
        <v>57.622666666666667</v>
      </c>
      <c r="G436" s="25">
        <f t="shared" si="32"/>
        <v>290.77975000000004</v>
      </c>
      <c r="H436" s="32"/>
      <c r="I436" s="31"/>
      <c r="J436" s="25">
        <f t="shared" si="33"/>
        <v>141.23480000000001</v>
      </c>
      <c r="K436" s="32"/>
      <c r="L436" s="31"/>
      <c r="M436" s="101" t="s">
        <v>5176</v>
      </c>
      <c r="N436" s="101">
        <v>29.904</v>
      </c>
      <c r="O436" s="101">
        <v>316.72000000000003</v>
      </c>
      <c r="P436" s="101">
        <v>816.495</v>
      </c>
      <c r="Q436" s="101">
        <v>425.673</v>
      </c>
      <c r="R436" s="101">
        <v>107.633</v>
      </c>
      <c r="S436" s="101">
        <v>164</v>
      </c>
      <c r="T436" s="101" t="s">
        <v>5176</v>
      </c>
      <c r="U436" s="101">
        <v>8.8680000000000003</v>
      </c>
    </row>
    <row r="437" spans="1:21" x14ac:dyDescent="0.25">
      <c r="A437" s="5" t="s">
        <v>4823</v>
      </c>
      <c r="B437" s="60" t="s">
        <v>1312</v>
      </c>
      <c r="C437" s="60" t="s">
        <v>4843</v>
      </c>
      <c r="D437" s="94">
        <v>4</v>
      </c>
      <c r="E437" s="60" t="s">
        <v>5755</v>
      </c>
      <c r="F437" s="31">
        <f t="shared" si="31"/>
        <v>57.086000000000006</v>
      </c>
      <c r="G437" s="25">
        <f t="shared" si="32"/>
        <v>0</v>
      </c>
      <c r="H437" s="32"/>
      <c r="I437" s="31"/>
      <c r="J437" s="25">
        <f t="shared" si="33"/>
        <v>34.251600000000003</v>
      </c>
      <c r="K437" s="32"/>
      <c r="L437" s="31"/>
      <c r="M437" s="101" t="s">
        <v>5176</v>
      </c>
      <c r="N437" s="101" t="s">
        <v>5176</v>
      </c>
      <c r="O437" s="101" t="s">
        <v>5176</v>
      </c>
      <c r="P437" s="101" t="s">
        <v>5176</v>
      </c>
      <c r="Q437" s="101" t="s">
        <v>5176</v>
      </c>
      <c r="R437" s="101" t="s">
        <v>5176</v>
      </c>
      <c r="S437" s="101" t="s">
        <v>5176</v>
      </c>
      <c r="T437" s="101" t="s">
        <v>5176</v>
      </c>
      <c r="U437" s="101">
        <v>171.25800000000001</v>
      </c>
    </row>
    <row r="438" spans="1:21" x14ac:dyDescent="0.25">
      <c r="A438" s="5" t="s">
        <v>4823</v>
      </c>
      <c r="B438" s="60" t="s">
        <v>432</v>
      </c>
      <c r="C438" s="60" t="s">
        <v>4907</v>
      </c>
      <c r="D438" s="94">
        <v>16</v>
      </c>
      <c r="E438" s="60" t="s">
        <v>8749</v>
      </c>
      <c r="F438" s="31">
        <f t="shared" si="31"/>
        <v>56.837333333333333</v>
      </c>
      <c r="G438" s="25">
        <f t="shared" si="32"/>
        <v>97.098500000000001</v>
      </c>
      <c r="H438" s="32"/>
      <c r="I438" s="31"/>
      <c r="J438" s="25">
        <f t="shared" si="33"/>
        <v>88.895799999999994</v>
      </c>
      <c r="K438" s="32"/>
      <c r="L438" s="31"/>
      <c r="M438" s="101">
        <v>212.36699999999999</v>
      </c>
      <c r="N438" s="101">
        <v>31.952000000000002</v>
      </c>
      <c r="O438" s="101">
        <v>18.687000000000001</v>
      </c>
      <c r="P438" s="101">
        <v>125.38800000000001</v>
      </c>
      <c r="Q438" s="101">
        <v>248.42599999999999</v>
      </c>
      <c r="R438" s="101">
        <v>25.541</v>
      </c>
      <c r="S438" s="101">
        <v>39</v>
      </c>
      <c r="T438" s="101">
        <v>108.048</v>
      </c>
      <c r="U438" s="101">
        <v>23.463999999999999</v>
      </c>
    </row>
    <row r="439" spans="1:21" x14ac:dyDescent="0.25">
      <c r="A439" s="5" t="s">
        <v>4823</v>
      </c>
      <c r="B439" s="60" t="s">
        <v>132</v>
      </c>
      <c r="C439" s="60" t="s">
        <v>4907</v>
      </c>
      <c r="D439" s="94">
        <v>16</v>
      </c>
      <c r="E439" s="60" t="s">
        <v>9096</v>
      </c>
      <c r="F439" s="31">
        <f t="shared" si="31"/>
        <v>56.407999999999994</v>
      </c>
      <c r="G439" s="25">
        <f t="shared" si="32"/>
        <v>29.456250000000001</v>
      </c>
      <c r="H439" s="32"/>
      <c r="I439" s="31"/>
      <c r="J439" s="25">
        <f t="shared" si="33"/>
        <v>48.010599999999997</v>
      </c>
      <c r="K439" s="32"/>
      <c r="L439" s="31"/>
      <c r="M439" s="101">
        <v>12.417</v>
      </c>
      <c r="N439" s="101">
        <v>22.933</v>
      </c>
      <c r="O439" s="101">
        <v>15.291</v>
      </c>
      <c r="P439" s="101">
        <v>67.183999999999997</v>
      </c>
      <c r="Q439" s="101">
        <v>68.165999999999997</v>
      </c>
      <c r="R439" s="101">
        <v>2.6629999999999998</v>
      </c>
      <c r="S439" s="101">
        <v>44</v>
      </c>
      <c r="T439" s="101">
        <v>39.420999999999999</v>
      </c>
      <c r="U439" s="101">
        <v>85.802999999999997</v>
      </c>
    </row>
    <row r="440" spans="1:21" x14ac:dyDescent="0.25">
      <c r="A440" s="5" t="s">
        <v>4823</v>
      </c>
      <c r="B440" s="60" t="s">
        <v>630</v>
      </c>
      <c r="C440" s="60" t="s">
        <v>4896</v>
      </c>
      <c r="D440" s="94">
        <v>15</v>
      </c>
      <c r="E440" s="60" t="s">
        <v>8226</v>
      </c>
      <c r="F440" s="31">
        <f t="shared" si="31"/>
        <v>56.333333333333336</v>
      </c>
      <c r="G440" s="25">
        <f t="shared" si="32"/>
        <v>1.41475</v>
      </c>
      <c r="H440" s="32"/>
      <c r="I440" s="31"/>
      <c r="J440" s="25">
        <f t="shared" si="33"/>
        <v>33.805399999999999</v>
      </c>
      <c r="K440" s="32"/>
      <c r="L440" s="31"/>
      <c r="M440" s="101" t="s">
        <v>5176</v>
      </c>
      <c r="N440" s="101">
        <v>5.6589999999999998</v>
      </c>
      <c r="O440" s="101" t="s">
        <v>5176</v>
      </c>
      <c r="P440" s="101" t="s">
        <v>5176</v>
      </c>
      <c r="Q440" s="101">
        <v>2.7E-2</v>
      </c>
      <c r="R440" s="101" t="s">
        <v>5176</v>
      </c>
      <c r="S440" s="101">
        <v>169</v>
      </c>
      <c r="T440" s="101" t="s">
        <v>5176</v>
      </c>
      <c r="U440" s="101" t="s">
        <v>5176</v>
      </c>
    </row>
    <row r="441" spans="1:21" x14ac:dyDescent="0.25">
      <c r="A441" s="5" t="s">
        <v>4823</v>
      </c>
      <c r="B441" s="60" t="s">
        <v>205</v>
      </c>
      <c r="C441" s="60" t="s">
        <v>4910</v>
      </c>
      <c r="D441" s="94">
        <v>17</v>
      </c>
      <c r="E441" s="60" t="s">
        <v>9563</v>
      </c>
      <c r="F441" s="31">
        <f t="shared" si="31"/>
        <v>56.131333333333323</v>
      </c>
      <c r="G441" s="25">
        <f t="shared" si="32"/>
        <v>163.61600000000001</v>
      </c>
      <c r="H441" s="32"/>
      <c r="I441" s="31"/>
      <c r="J441" s="25">
        <f t="shared" si="33"/>
        <v>239.62560000000002</v>
      </c>
      <c r="K441" s="32"/>
      <c r="L441" s="31"/>
      <c r="M441" s="101">
        <v>109.42700000000001</v>
      </c>
      <c r="N441" s="101">
        <v>202.399</v>
      </c>
      <c r="O441" s="101">
        <v>267.81400000000002</v>
      </c>
      <c r="P441" s="101">
        <v>74.823999999999998</v>
      </c>
      <c r="Q441" s="101">
        <v>1011.772</v>
      </c>
      <c r="R441" s="101">
        <v>17.962</v>
      </c>
      <c r="S441" s="101" t="s">
        <v>5176</v>
      </c>
      <c r="T441" s="101">
        <v>145.16999999999999</v>
      </c>
      <c r="U441" s="101">
        <v>23.224</v>
      </c>
    </row>
    <row r="442" spans="1:21" x14ac:dyDescent="0.25">
      <c r="A442" s="5" t="s">
        <v>4823</v>
      </c>
      <c r="B442" s="60" t="s">
        <v>1010</v>
      </c>
      <c r="C442" s="60" t="s">
        <v>4907</v>
      </c>
      <c r="D442" s="94">
        <v>16</v>
      </c>
      <c r="E442" s="60" t="s">
        <v>9137</v>
      </c>
      <c r="F442" s="31">
        <f t="shared" si="31"/>
        <v>55.391999999999996</v>
      </c>
      <c r="G442" s="25">
        <f t="shared" si="32"/>
        <v>20.08775</v>
      </c>
      <c r="H442" s="32"/>
      <c r="I442" s="31"/>
      <c r="J442" s="25">
        <f t="shared" si="33"/>
        <v>149.2448</v>
      </c>
      <c r="K442" s="32"/>
      <c r="L442" s="31"/>
      <c r="M442" s="101">
        <v>0.38600000000000001</v>
      </c>
      <c r="N442" s="101">
        <v>0.79700000000000004</v>
      </c>
      <c r="O442" s="101">
        <v>0.81499999999999995</v>
      </c>
      <c r="P442" s="101">
        <v>78.352999999999994</v>
      </c>
      <c r="Q442" s="101">
        <v>577.92600000000004</v>
      </c>
      <c r="R442" s="101">
        <v>2.1219999999999999</v>
      </c>
      <c r="S442" s="101">
        <v>157</v>
      </c>
      <c r="T442" s="101">
        <v>9.1760000000000002</v>
      </c>
      <c r="U442" s="101" t="s">
        <v>5176</v>
      </c>
    </row>
    <row r="443" spans="1:21" x14ac:dyDescent="0.25">
      <c r="A443" s="5" t="s">
        <v>4823</v>
      </c>
      <c r="B443" s="60" t="s">
        <v>1047</v>
      </c>
      <c r="C443" s="60" t="s">
        <v>4863</v>
      </c>
      <c r="D443" s="94">
        <v>7</v>
      </c>
      <c r="E443" s="60" t="s">
        <v>6756</v>
      </c>
      <c r="F443" s="31">
        <f t="shared" si="31"/>
        <v>55.119666666666667</v>
      </c>
      <c r="G443" s="25">
        <f t="shared" si="32"/>
        <v>1.7244999999999999</v>
      </c>
      <c r="H443" s="32"/>
      <c r="I443" s="31"/>
      <c r="J443" s="25">
        <f t="shared" si="33"/>
        <v>34.078199999999995</v>
      </c>
      <c r="K443" s="32"/>
      <c r="L443" s="31"/>
      <c r="M443" s="101">
        <v>1.3</v>
      </c>
      <c r="N443" s="101" t="s">
        <v>5176</v>
      </c>
      <c r="O443" s="101" t="s">
        <v>5176</v>
      </c>
      <c r="P443" s="101">
        <v>5.5979999999999999</v>
      </c>
      <c r="Q443" s="101">
        <v>3.4420000000000002</v>
      </c>
      <c r="R443" s="101">
        <v>1.59</v>
      </c>
      <c r="S443" s="101">
        <v>89</v>
      </c>
      <c r="T443" s="101">
        <v>27.753</v>
      </c>
      <c r="U443" s="101">
        <v>48.606000000000002</v>
      </c>
    </row>
    <row r="444" spans="1:21" x14ac:dyDescent="0.25">
      <c r="A444" s="5" t="s">
        <v>4823</v>
      </c>
      <c r="B444" s="60" t="s">
        <v>2030</v>
      </c>
      <c r="C444" s="60" t="s">
        <v>4907</v>
      </c>
      <c r="D444" s="94">
        <v>16</v>
      </c>
      <c r="E444" s="60" t="s">
        <v>9024</v>
      </c>
      <c r="F444" s="31">
        <f t="shared" si="31"/>
        <v>54.881666666666668</v>
      </c>
      <c r="G444" s="25">
        <f t="shared" si="32"/>
        <v>0</v>
      </c>
      <c r="H444" s="32"/>
      <c r="I444" s="31"/>
      <c r="J444" s="25">
        <f t="shared" si="33"/>
        <v>43.0886</v>
      </c>
      <c r="K444" s="32"/>
      <c r="L444" s="31"/>
      <c r="M444" s="101" t="s">
        <v>5176</v>
      </c>
      <c r="N444" s="101" t="s">
        <v>5176</v>
      </c>
      <c r="O444" s="101" t="s">
        <v>5176</v>
      </c>
      <c r="P444" s="101" t="s">
        <v>5176</v>
      </c>
      <c r="Q444" s="101">
        <v>50.798000000000002</v>
      </c>
      <c r="R444" s="101" t="s">
        <v>5176</v>
      </c>
      <c r="S444" s="101">
        <v>27</v>
      </c>
      <c r="T444" s="101">
        <v>137.64500000000001</v>
      </c>
      <c r="U444" s="101" t="s">
        <v>5176</v>
      </c>
    </row>
    <row r="445" spans="1:21" x14ac:dyDescent="0.25">
      <c r="A445" s="5" t="s">
        <v>4823</v>
      </c>
      <c r="B445" s="60" t="s">
        <v>806</v>
      </c>
      <c r="C445" s="60" t="s">
        <v>4872</v>
      </c>
      <c r="D445" s="94">
        <v>10</v>
      </c>
      <c r="E445" s="60" t="s">
        <v>7074</v>
      </c>
      <c r="F445" s="31">
        <f t="shared" si="31"/>
        <v>54.178333333333335</v>
      </c>
      <c r="G445" s="25">
        <f t="shared" si="32"/>
        <v>0.14649999999999999</v>
      </c>
      <c r="H445" s="32"/>
      <c r="I445" s="31"/>
      <c r="J445" s="25">
        <f t="shared" si="33"/>
        <v>105.77740000000001</v>
      </c>
      <c r="K445" s="32"/>
      <c r="L445" s="31"/>
      <c r="M445" s="101" t="s">
        <v>5176</v>
      </c>
      <c r="N445" s="101">
        <v>0.58599999999999997</v>
      </c>
      <c r="O445" s="101" t="s">
        <v>5176</v>
      </c>
      <c r="P445" s="101" t="s">
        <v>5176</v>
      </c>
      <c r="Q445" s="101">
        <v>0.16300000000000001</v>
      </c>
      <c r="R445" s="101">
        <v>366.18900000000002</v>
      </c>
      <c r="S445" s="101">
        <v>122</v>
      </c>
      <c r="T445" s="101">
        <v>8.5340000000000007</v>
      </c>
      <c r="U445" s="101">
        <v>32.000999999999998</v>
      </c>
    </row>
    <row r="446" spans="1:21" x14ac:dyDescent="0.25">
      <c r="A446" s="5" t="s">
        <v>4823</v>
      </c>
      <c r="B446" s="60" t="s">
        <v>330</v>
      </c>
      <c r="C446" s="60" t="s">
        <v>4908</v>
      </c>
      <c r="D446" s="94">
        <v>16</v>
      </c>
      <c r="E446" s="60" t="s">
        <v>9457</v>
      </c>
      <c r="F446" s="31">
        <f t="shared" si="31"/>
        <v>54.175999999999995</v>
      </c>
      <c r="G446" s="25">
        <f t="shared" si="32"/>
        <v>125.15575000000001</v>
      </c>
      <c r="H446" s="32"/>
      <c r="I446" s="31"/>
      <c r="J446" s="25">
        <f t="shared" si="33"/>
        <v>37.722799999999992</v>
      </c>
      <c r="K446" s="32"/>
      <c r="L446" s="31"/>
      <c r="M446" s="101">
        <v>1.2E-2</v>
      </c>
      <c r="N446" s="101">
        <v>2.6019999999999999</v>
      </c>
      <c r="O446" s="101">
        <v>197.08199999999999</v>
      </c>
      <c r="P446" s="101">
        <v>300.92700000000002</v>
      </c>
      <c r="Q446" s="101">
        <v>5.6369999999999996</v>
      </c>
      <c r="R446" s="101">
        <v>20.449000000000002</v>
      </c>
      <c r="S446" s="101">
        <v>4</v>
      </c>
      <c r="T446" s="101">
        <v>25.018999999999998</v>
      </c>
      <c r="U446" s="101">
        <v>133.50899999999999</v>
      </c>
    </row>
    <row r="447" spans="1:21" x14ac:dyDescent="0.25">
      <c r="A447" s="5" t="s">
        <v>4823</v>
      </c>
      <c r="B447" s="60" t="s">
        <v>590</v>
      </c>
      <c r="C447" s="60" t="s">
        <v>4908</v>
      </c>
      <c r="D447" s="94">
        <v>16</v>
      </c>
      <c r="E447" s="60" t="s">
        <v>9193</v>
      </c>
      <c r="F447" s="31">
        <f t="shared" si="31"/>
        <v>54.142333333333333</v>
      </c>
      <c r="G447" s="25">
        <f t="shared" si="32"/>
        <v>6.0362499999999999</v>
      </c>
      <c r="H447" s="32"/>
      <c r="I447" s="31"/>
      <c r="J447" s="25">
        <f t="shared" si="33"/>
        <v>36.684199999999997</v>
      </c>
      <c r="K447" s="32"/>
      <c r="L447" s="31"/>
      <c r="M447" s="101" t="s">
        <v>5176</v>
      </c>
      <c r="N447" s="101">
        <v>16.907</v>
      </c>
      <c r="O447" s="101">
        <v>1.9710000000000001</v>
      </c>
      <c r="P447" s="101">
        <v>5.2670000000000003</v>
      </c>
      <c r="Q447" s="101">
        <v>20.344999999999999</v>
      </c>
      <c r="R447" s="101">
        <v>0.64900000000000002</v>
      </c>
      <c r="S447" s="101">
        <v>12</v>
      </c>
      <c r="T447" s="101">
        <v>6.6470000000000002</v>
      </c>
      <c r="U447" s="101">
        <v>143.78</v>
      </c>
    </row>
    <row r="448" spans="1:21" x14ac:dyDescent="0.25">
      <c r="A448" s="5" t="s">
        <v>4823</v>
      </c>
      <c r="B448" s="60" t="s">
        <v>247</v>
      </c>
      <c r="C448" s="60" t="s">
        <v>4910</v>
      </c>
      <c r="D448" s="94">
        <v>17</v>
      </c>
      <c r="E448" s="60" t="s">
        <v>9494</v>
      </c>
      <c r="F448" s="31">
        <f t="shared" si="31"/>
        <v>54.117666666666672</v>
      </c>
      <c r="G448" s="25">
        <f t="shared" si="32"/>
        <v>685.73575000000005</v>
      </c>
      <c r="H448" s="32"/>
      <c r="I448" s="31"/>
      <c r="J448" s="25">
        <f t="shared" si="33"/>
        <v>263.71719999999999</v>
      </c>
      <c r="K448" s="32"/>
      <c r="L448" s="31"/>
      <c r="M448" s="101">
        <v>817.53899999999999</v>
      </c>
      <c r="N448" s="101">
        <v>707.99099999999999</v>
      </c>
      <c r="O448" s="101">
        <v>353.96600000000001</v>
      </c>
      <c r="P448" s="101">
        <v>863.447</v>
      </c>
      <c r="Q448" s="101">
        <v>1001.163</v>
      </c>
      <c r="R448" s="101">
        <v>155.07</v>
      </c>
      <c r="S448" s="101">
        <v>102</v>
      </c>
      <c r="T448" s="101">
        <v>60.353000000000002</v>
      </c>
      <c r="U448" s="101" t="s">
        <v>5176</v>
      </c>
    </row>
    <row r="449" spans="1:21" x14ac:dyDescent="0.25">
      <c r="A449" s="5" t="s">
        <v>4823</v>
      </c>
      <c r="B449" s="60" t="s">
        <v>3844</v>
      </c>
      <c r="C449" s="60" t="s">
        <v>4894</v>
      </c>
      <c r="D449" s="94">
        <v>13</v>
      </c>
      <c r="E449" s="60" t="s">
        <v>8032</v>
      </c>
      <c r="F449" s="31">
        <f t="shared" si="31"/>
        <v>53.997333333333337</v>
      </c>
      <c r="G449" s="25">
        <f t="shared" si="32"/>
        <v>49.708500000000001</v>
      </c>
      <c r="H449" s="32"/>
      <c r="I449" s="31"/>
      <c r="J449" s="25">
        <f t="shared" si="33"/>
        <v>49.052200000000006</v>
      </c>
      <c r="K449" s="32"/>
      <c r="L449" s="31"/>
      <c r="M449" s="101">
        <v>16.225999999999999</v>
      </c>
      <c r="N449" s="101">
        <v>31.579000000000001</v>
      </c>
      <c r="O449" s="101">
        <v>89.308000000000007</v>
      </c>
      <c r="P449" s="101">
        <v>61.720999999999997</v>
      </c>
      <c r="Q449" s="101">
        <v>51.832999999999998</v>
      </c>
      <c r="R449" s="101">
        <v>31.436</v>
      </c>
      <c r="S449" s="101">
        <v>43</v>
      </c>
      <c r="T449" s="101">
        <v>48.713999999999999</v>
      </c>
      <c r="U449" s="101">
        <v>70.278000000000006</v>
      </c>
    </row>
    <row r="450" spans="1:21" x14ac:dyDescent="0.25">
      <c r="A450" s="5" t="s">
        <v>4823</v>
      </c>
      <c r="B450" s="60" t="s">
        <v>4620</v>
      </c>
      <c r="C450" s="60" t="s">
        <v>4831</v>
      </c>
      <c r="D450" s="94">
        <v>2</v>
      </c>
      <c r="E450" s="60" t="s">
        <v>5461</v>
      </c>
      <c r="F450" s="31">
        <f t="shared" si="31"/>
        <v>53.947333333333326</v>
      </c>
      <c r="G450" s="25">
        <f t="shared" si="32"/>
        <v>9.0545000000000009</v>
      </c>
      <c r="H450" s="32"/>
      <c r="I450" s="31"/>
      <c r="J450" s="25">
        <f t="shared" si="33"/>
        <v>38.630199999999995</v>
      </c>
      <c r="K450" s="32"/>
      <c r="L450" s="31"/>
      <c r="M450" s="101">
        <v>34.965000000000003</v>
      </c>
      <c r="N450" s="101" t="s">
        <v>5176</v>
      </c>
      <c r="O450" s="101">
        <v>1.2529999999999999</v>
      </c>
      <c r="P450" s="101" t="s">
        <v>5176</v>
      </c>
      <c r="Q450" s="101">
        <v>31.309000000000001</v>
      </c>
      <c r="R450" s="101" t="s">
        <v>5176</v>
      </c>
      <c r="S450" s="101" t="s">
        <v>5176</v>
      </c>
      <c r="T450" s="101">
        <v>136.43199999999999</v>
      </c>
      <c r="U450" s="101">
        <v>25.41</v>
      </c>
    </row>
    <row r="451" spans="1:21" x14ac:dyDescent="0.25">
      <c r="A451" s="5" t="s">
        <v>4823</v>
      </c>
      <c r="B451" s="60" t="s">
        <v>1362</v>
      </c>
      <c r="C451" s="60" t="s">
        <v>4865</v>
      </c>
      <c r="D451" s="94">
        <v>8</v>
      </c>
      <c r="E451" s="60" t="s">
        <v>6914</v>
      </c>
      <c r="F451" s="31">
        <f t="shared" si="31"/>
        <v>53.908666666666669</v>
      </c>
      <c r="G451" s="25">
        <f t="shared" si="32"/>
        <v>12.09625</v>
      </c>
      <c r="H451" s="32"/>
      <c r="I451" s="31"/>
      <c r="J451" s="25">
        <f t="shared" si="33"/>
        <v>50.385199999999998</v>
      </c>
      <c r="K451" s="32"/>
      <c r="L451" s="31"/>
      <c r="M451" s="101" t="s">
        <v>5176</v>
      </c>
      <c r="N451" s="101">
        <v>12.656000000000001</v>
      </c>
      <c r="O451" s="101">
        <v>35.728999999999999</v>
      </c>
      <c r="P451" s="101" t="s">
        <v>5176</v>
      </c>
      <c r="Q451" s="101" t="s">
        <v>5176</v>
      </c>
      <c r="R451" s="101">
        <v>90.2</v>
      </c>
      <c r="S451" s="101">
        <v>105</v>
      </c>
      <c r="T451" s="101" t="s">
        <v>5176</v>
      </c>
      <c r="U451" s="101">
        <v>56.725999999999999</v>
      </c>
    </row>
    <row r="452" spans="1:21" x14ac:dyDescent="0.25">
      <c r="A452" s="5" t="s">
        <v>4823</v>
      </c>
      <c r="B452" s="60" t="s">
        <v>1550</v>
      </c>
      <c r="C452" s="60" t="s">
        <v>4905</v>
      </c>
      <c r="D452" s="94">
        <v>15</v>
      </c>
      <c r="E452" s="60" t="s">
        <v>8605</v>
      </c>
      <c r="F452" s="31">
        <f t="shared" si="31"/>
        <v>53.015333333333331</v>
      </c>
      <c r="G452" s="25">
        <f t="shared" si="32"/>
        <v>66.467749999999995</v>
      </c>
      <c r="H452" s="32"/>
      <c r="I452" s="31"/>
      <c r="J452" s="25">
        <f t="shared" si="33"/>
        <v>90.301000000000002</v>
      </c>
      <c r="K452" s="32"/>
      <c r="L452" s="31"/>
      <c r="M452" s="101">
        <v>12.536</v>
      </c>
      <c r="N452" s="101">
        <v>69.587999999999994</v>
      </c>
      <c r="O452" s="101">
        <v>22.17</v>
      </c>
      <c r="P452" s="101">
        <v>161.577</v>
      </c>
      <c r="Q452" s="101">
        <v>286.87400000000002</v>
      </c>
      <c r="R452" s="101">
        <v>5.585</v>
      </c>
      <c r="S452" s="101">
        <v>32</v>
      </c>
      <c r="T452" s="101">
        <v>59.295999999999999</v>
      </c>
      <c r="U452" s="101">
        <v>67.75</v>
      </c>
    </row>
    <row r="453" spans="1:21" x14ac:dyDescent="0.25">
      <c r="A453" s="5" t="s">
        <v>4823</v>
      </c>
      <c r="B453" s="60" t="s">
        <v>1172</v>
      </c>
      <c r="C453" s="60" t="s">
        <v>4909</v>
      </c>
      <c r="D453" s="94">
        <v>17</v>
      </c>
      <c r="E453" s="60" t="s">
        <v>9490</v>
      </c>
      <c r="F453" s="31">
        <f t="shared" si="31"/>
        <v>53</v>
      </c>
      <c r="G453" s="25">
        <f t="shared" si="32"/>
        <v>16.297499999999999</v>
      </c>
      <c r="H453" s="32"/>
      <c r="I453" s="31"/>
      <c r="J453" s="25">
        <f t="shared" si="33"/>
        <v>33.455599999999997</v>
      </c>
      <c r="K453" s="32"/>
      <c r="L453" s="31"/>
      <c r="M453" s="101">
        <v>9.4659999999999993</v>
      </c>
      <c r="N453" s="101">
        <v>33.051000000000002</v>
      </c>
      <c r="O453" s="101">
        <v>1.286</v>
      </c>
      <c r="P453" s="101">
        <v>21.387</v>
      </c>
      <c r="Q453" s="101">
        <v>8.1389999999999993</v>
      </c>
      <c r="R453" s="101">
        <v>0.13900000000000001</v>
      </c>
      <c r="S453" s="101">
        <v>159</v>
      </c>
      <c r="T453" s="101" t="s">
        <v>5176</v>
      </c>
      <c r="U453" s="101" t="s">
        <v>5176</v>
      </c>
    </row>
    <row r="454" spans="1:21" x14ac:dyDescent="0.25">
      <c r="A454" s="5" t="s">
        <v>4823</v>
      </c>
      <c r="B454" s="60" t="s">
        <v>2989</v>
      </c>
      <c r="C454" s="60" t="s">
        <v>4909</v>
      </c>
      <c r="D454" s="94">
        <v>17</v>
      </c>
      <c r="E454" s="60" t="s">
        <v>9472</v>
      </c>
      <c r="F454" s="31">
        <f t="shared" si="31"/>
        <v>52.841000000000001</v>
      </c>
      <c r="G454" s="25">
        <f t="shared" si="32"/>
        <v>0</v>
      </c>
      <c r="H454" s="32"/>
      <c r="I454" s="31"/>
      <c r="J454" s="25">
        <f t="shared" si="33"/>
        <v>31.704599999999999</v>
      </c>
      <c r="K454" s="32"/>
      <c r="L454" s="31"/>
      <c r="M454" s="101" t="s">
        <v>5176</v>
      </c>
      <c r="N454" s="101" t="s">
        <v>5176</v>
      </c>
      <c r="O454" s="101" t="s">
        <v>5176</v>
      </c>
      <c r="P454" s="101" t="s">
        <v>5176</v>
      </c>
      <c r="Q454" s="101" t="s">
        <v>5176</v>
      </c>
      <c r="R454" s="101" t="s">
        <v>5176</v>
      </c>
      <c r="S454" s="101" t="s">
        <v>5176</v>
      </c>
      <c r="T454" s="101">
        <v>158.523</v>
      </c>
      <c r="U454" s="101" t="s">
        <v>5176</v>
      </c>
    </row>
    <row r="455" spans="1:21" x14ac:dyDescent="0.25">
      <c r="A455" s="5" t="s">
        <v>4823</v>
      </c>
      <c r="B455" s="60" t="s">
        <v>188</v>
      </c>
      <c r="C455" s="60" t="s">
        <v>4907</v>
      </c>
      <c r="D455" s="94">
        <v>16</v>
      </c>
      <c r="E455" s="60" t="s">
        <v>9176</v>
      </c>
      <c r="F455" s="31">
        <f t="shared" si="31"/>
        <v>51.995000000000005</v>
      </c>
      <c r="G455" s="25">
        <f t="shared" si="32"/>
        <v>46.469250000000002</v>
      </c>
      <c r="H455" s="32"/>
      <c r="I455" s="31"/>
      <c r="J455" s="25">
        <f t="shared" si="33"/>
        <v>34.176400000000001</v>
      </c>
      <c r="K455" s="32"/>
      <c r="L455" s="31"/>
      <c r="M455" s="101">
        <v>18.094999999999999</v>
      </c>
      <c r="N455" s="101">
        <v>23.42</v>
      </c>
      <c r="O455" s="101">
        <v>36.149000000000001</v>
      </c>
      <c r="P455" s="101">
        <v>108.21299999999999</v>
      </c>
      <c r="Q455" s="101">
        <v>7.04</v>
      </c>
      <c r="R455" s="101">
        <v>7.8570000000000002</v>
      </c>
      <c r="S455" s="101">
        <v>24</v>
      </c>
      <c r="T455" s="101">
        <v>17.187999999999999</v>
      </c>
      <c r="U455" s="101">
        <v>114.797</v>
      </c>
    </row>
    <row r="456" spans="1:21" x14ac:dyDescent="0.25">
      <c r="A456" s="5" t="s">
        <v>4823</v>
      </c>
      <c r="B456" s="60" t="s">
        <v>204</v>
      </c>
      <c r="C456" s="60" t="s">
        <v>4908</v>
      </c>
      <c r="D456" s="94">
        <v>16</v>
      </c>
      <c r="E456" s="60" t="s">
        <v>9359</v>
      </c>
      <c r="F456" s="31">
        <f t="shared" si="31"/>
        <v>51.885333333333335</v>
      </c>
      <c r="G456" s="25">
        <f t="shared" si="32"/>
        <v>112.04225</v>
      </c>
      <c r="H456" s="32"/>
      <c r="I456" s="31"/>
      <c r="J456" s="25">
        <f t="shared" si="33"/>
        <v>107.8436</v>
      </c>
      <c r="K456" s="32"/>
      <c r="L456" s="31"/>
      <c r="M456" s="101">
        <v>139.386</v>
      </c>
      <c r="N456" s="101">
        <v>12.715999999999999</v>
      </c>
      <c r="O456" s="101">
        <v>27.22</v>
      </c>
      <c r="P456" s="101">
        <v>268.84699999999998</v>
      </c>
      <c r="Q456" s="101">
        <v>381.39600000000002</v>
      </c>
      <c r="R456" s="101">
        <v>2.1659999999999999</v>
      </c>
      <c r="S456" s="101">
        <v>115</v>
      </c>
      <c r="T456" s="101">
        <v>4.5389999999999997</v>
      </c>
      <c r="U456" s="101">
        <v>36.116999999999997</v>
      </c>
    </row>
    <row r="457" spans="1:21" x14ac:dyDescent="0.25">
      <c r="A457" s="5" t="s">
        <v>4823</v>
      </c>
      <c r="B457" s="60" t="s">
        <v>3811</v>
      </c>
      <c r="C457" s="60" t="s">
        <v>4887</v>
      </c>
      <c r="D457" s="94">
        <v>11</v>
      </c>
      <c r="E457" s="60" t="s">
        <v>7870</v>
      </c>
      <c r="F457" s="31">
        <f t="shared" si="31"/>
        <v>51.666666666666664</v>
      </c>
      <c r="G457" s="25">
        <f t="shared" si="32"/>
        <v>0</v>
      </c>
      <c r="H457" s="32"/>
      <c r="I457" s="31"/>
      <c r="J457" s="25">
        <f t="shared" si="33"/>
        <v>31</v>
      </c>
      <c r="K457" s="32"/>
      <c r="L457" s="31"/>
      <c r="M457" s="101" t="s">
        <v>5176</v>
      </c>
      <c r="N457" s="101" t="s">
        <v>5176</v>
      </c>
      <c r="O457" s="101" t="s">
        <v>5176</v>
      </c>
      <c r="P457" s="101" t="s">
        <v>5176</v>
      </c>
      <c r="Q457" s="101" t="s">
        <v>5176</v>
      </c>
      <c r="R457" s="101" t="s">
        <v>5176</v>
      </c>
      <c r="S457" s="101">
        <v>155</v>
      </c>
      <c r="T457" s="101" t="s">
        <v>5176</v>
      </c>
      <c r="U457" s="101" t="s">
        <v>5176</v>
      </c>
    </row>
    <row r="458" spans="1:21" x14ac:dyDescent="0.25">
      <c r="A458" s="5" t="s">
        <v>4823</v>
      </c>
      <c r="B458" s="60" t="s">
        <v>1063</v>
      </c>
      <c r="C458" s="60" t="s">
        <v>4845</v>
      </c>
      <c r="D458" s="94">
        <v>4</v>
      </c>
      <c r="E458" s="60" t="s">
        <v>5827</v>
      </c>
      <c r="F458" s="31">
        <f t="shared" si="31"/>
        <v>51.612000000000002</v>
      </c>
      <c r="G458" s="25">
        <f t="shared" si="32"/>
        <v>0</v>
      </c>
      <c r="H458" s="32"/>
      <c r="I458" s="31"/>
      <c r="J458" s="25">
        <f t="shared" si="33"/>
        <v>31.794999999999998</v>
      </c>
      <c r="K458" s="32"/>
      <c r="L458" s="31"/>
      <c r="M458" s="101" t="s">
        <v>5176</v>
      </c>
      <c r="N458" s="101" t="s">
        <v>5176</v>
      </c>
      <c r="O458" s="101" t="s">
        <v>5176</v>
      </c>
      <c r="P458" s="101" t="s">
        <v>5176</v>
      </c>
      <c r="Q458" s="101">
        <v>4.1390000000000002</v>
      </c>
      <c r="R458" s="101">
        <v>0</v>
      </c>
      <c r="S458" s="101">
        <v>116</v>
      </c>
      <c r="T458" s="101">
        <v>5.1719999999999997</v>
      </c>
      <c r="U458" s="101">
        <v>33.664000000000001</v>
      </c>
    </row>
    <row r="459" spans="1:21" x14ac:dyDescent="0.25">
      <c r="A459" s="5" t="s">
        <v>4823</v>
      </c>
      <c r="B459" s="60" t="s">
        <v>32</v>
      </c>
      <c r="C459" s="60" t="s">
        <v>4863</v>
      </c>
      <c r="D459" s="94">
        <v>7</v>
      </c>
      <c r="E459" s="60" t="s">
        <v>6699</v>
      </c>
      <c r="F459" s="31">
        <f t="shared" si="31"/>
        <v>51.274999999999999</v>
      </c>
      <c r="G459" s="25">
        <f t="shared" si="32"/>
        <v>4.2317499999999999</v>
      </c>
      <c r="H459" s="32"/>
      <c r="I459" s="31"/>
      <c r="J459" s="25">
        <f t="shared" si="33"/>
        <v>44.210999999999999</v>
      </c>
      <c r="K459" s="32"/>
      <c r="L459" s="31"/>
      <c r="M459" s="101">
        <v>0.441</v>
      </c>
      <c r="N459" s="101" t="s">
        <v>5176</v>
      </c>
      <c r="O459" s="101">
        <v>8.7479999999999993</v>
      </c>
      <c r="P459" s="101">
        <v>7.7380000000000004</v>
      </c>
      <c r="Q459" s="101">
        <v>13.055999999999999</v>
      </c>
      <c r="R459" s="101">
        <v>54.173999999999999</v>
      </c>
      <c r="S459" s="101">
        <v>26</v>
      </c>
      <c r="T459" s="101">
        <v>111.583</v>
      </c>
      <c r="U459" s="101">
        <v>16.242000000000001</v>
      </c>
    </row>
    <row r="460" spans="1:21" x14ac:dyDescent="0.25">
      <c r="A460" s="5" t="s">
        <v>4823</v>
      </c>
      <c r="B460" s="60" t="s">
        <v>707</v>
      </c>
      <c r="C460" s="60" t="s">
        <v>4905</v>
      </c>
      <c r="D460" s="94">
        <v>15</v>
      </c>
      <c r="E460" s="60" t="s">
        <v>8616</v>
      </c>
      <c r="F460" s="31">
        <f t="shared" si="31"/>
        <v>50.204666666666661</v>
      </c>
      <c r="G460" s="25">
        <f t="shared" si="32"/>
        <v>142.51600000000002</v>
      </c>
      <c r="H460" s="32"/>
      <c r="I460" s="31"/>
      <c r="J460" s="25">
        <f t="shared" si="33"/>
        <v>74.801000000000002</v>
      </c>
      <c r="K460" s="32"/>
      <c r="L460" s="31"/>
      <c r="M460" s="101">
        <v>246.899</v>
      </c>
      <c r="N460" s="101">
        <v>17.175000000000001</v>
      </c>
      <c r="O460" s="101">
        <v>155.74600000000001</v>
      </c>
      <c r="P460" s="101">
        <v>150.244</v>
      </c>
      <c r="Q460" s="101">
        <v>223.322</v>
      </c>
      <c r="R460" s="101">
        <v>6.9000000000000006E-2</v>
      </c>
      <c r="S460" s="101">
        <v>5</v>
      </c>
      <c r="T460" s="101">
        <v>28.288</v>
      </c>
      <c r="U460" s="101">
        <v>117.32599999999999</v>
      </c>
    </row>
    <row r="461" spans="1:21" x14ac:dyDescent="0.25">
      <c r="A461" s="5" t="s">
        <v>4823</v>
      </c>
      <c r="B461" s="60" t="s">
        <v>1344</v>
      </c>
      <c r="C461" s="60" t="s">
        <v>4907</v>
      </c>
      <c r="D461" s="94">
        <v>16</v>
      </c>
      <c r="E461" s="60" t="s">
        <v>8691</v>
      </c>
      <c r="F461" s="31">
        <f t="shared" si="31"/>
        <v>50.105333333333327</v>
      </c>
      <c r="G461" s="25">
        <f t="shared" si="32"/>
        <v>9.2937500000000011</v>
      </c>
      <c r="H461" s="32"/>
      <c r="I461" s="31"/>
      <c r="J461" s="25">
        <f t="shared" si="33"/>
        <v>31.849599999999992</v>
      </c>
      <c r="K461" s="32"/>
      <c r="L461" s="31"/>
      <c r="M461" s="101">
        <v>5.9560000000000004</v>
      </c>
      <c r="N461" s="101">
        <v>1.2999999999999999E-2</v>
      </c>
      <c r="O461" s="101">
        <v>21.385000000000002</v>
      </c>
      <c r="P461" s="101">
        <v>9.8209999999999997</v>
      </c>
      <c r="Q461" s="101">
        <v>8.9320000000000004</v>
      </c>
      <c r="R461" s="101" t="s">
        <v>5176</v>
      </c>
      <c r="S461" s="101">
        <v>20</v>
      </c>
      <c r="T461" s="101">
        <v>129.14599999999999</v>
      </c>
      <c r="U461" s="101">
        <v>1.17</v>
      </c>
    </row>
    <row r="462" spans="1:21" x14ac:dyDescent="0.25">
      <c r="A462" s="5" t="s">
        <v>4823</v>
      </c>
      <c r="B462" s="60" t="s">
        <v>4398</v>
      </c>
      <c r="C462" s="60" t="s">
        <v>4833</v>
      </c>
      <c r="D462" s="94">
        <v>2</v>
      </c>
      <c r="E462" s="60" t="s">
        <v>5537</v>
      </c>
      <c r="F462" s="31">
        <f t="shared" si="31"/>
        <v>50.080000000000005</v>
      </c>
      <c r="G462" s="25">
        <f t="shared" si="32"/>
        <v>455.02125000000001</v>
      </c>
      <c r="H462" s="32"/>
      <c r="I462" s="31"/>
      <c r="J462" s="25">
        <f t="shared" si="33"/>
        <v>32.3292</v>
      </c>
      <c r="K462" s="32"/>
      <c r="L462" s="31"/>
      <c r="M462" s="101" t="s">
        <v>5176</v>
      </c>
      <c r="N462" s="101" t="s">
        <v>5176</v>
      </c>
      <c r="O462" s="101" t="s">
        <v>5176</v>
      </c>
      <c r="P462" s="101">
        <v>1820.085</v>
      </c>
      <c r="Q462" s="101" t="s">
        <v>5176</v>
      </c>
      <c r="R462" s="101">
        <v>11.406000000000001</v>
      </c>
      <c r="S462" s="101">
        <v>110</v>
      </c>
      <c r="T462" s="101" t="s">
        <v>5176</v>
      </c>
      <c r="U462" s="101">
        <v>40.24</v>
      </c>
    </row>
    <row r="463" spans="1:21" x14ac:dyDescent="0.25">
      <c r="A463" s="5" t="s">
        <v>4823</v>
      </c>
      <c r="B463" s="60" t="s">
        <v>4088</v>
      </c>
      <c r="C463" s="60" t="s">
        <v>4835</v>
      </c>
      <c r="D463" s="94">
        <v>2</v>
      </c>
      <c r="E463" s="60" t="s">
        <v>5586</v>
      </c>
      <c r="F463" s="31">
        <f t="shared" si="31"/>
        <v>49.666666666666664</v>
      </c>
      <c r="G463" s="25">
        <f t="shared" si="32"/>
        <v>1.1957499999999999</v>
      </c>
      <c r="H463" s="32"/>
      <c r="I463" s="31"/>
      <c r="J463" s="25">
        <f t="shared" si="33"/>
        <v>29.8</v>
      </c>
      <c r="K463" s="32"/>
      <c r="L463" s="31"/>
      <c r="M463" s="101">
        <v>3.831</v>
      </c>
      <c r="N463" s="101" t="s">
        <v>5176</v>
      </c>
      <c r="O463" s="101" t="s">
        <v>5176</v>
      </c>
      <c r="P463" s="101">
        <v>0.95199999999999996</v>
      </c>
      <c r="Q463" s="101" t="s">
        <v>5176</v>
      </c>
      <c r="R463" s="101" t="s">
        <v>5176</v>
      </c>
      <c r="S463" s="101">
        <v>149</v>
      </c>
      <c r="T463" s="101" t="s">
        <v>5176</v>
      </c>
      <c r="U463" s="101" t="s">
        <v>5176</v>
      </c>
    </row>
    <row r="464" spans="1:21" x14ac:dyDescent="0.25">
      <c r="A464" s="5" t="s">
        <v>4823</v>
      </c>
      <c r="B464" s="60" t="s">
        <v>789</v>
      </c>
      <c r="C464" s="60" t="s">
        <v>4908</v>
      </c>
      <c r="D464" s="94">
        <v>16</v>
      </c>
      <c r="E464" s="60" t="s">
        <v>9234</v>
      </c>
      <c r="F464" s="31">
        <f t="shared" si="31"/>
        <v>49.600666666666676</v>
      </c>
      <c r="G464" s="25">
        <f t="shared" si="32"/>
        <v>36.095749999999995</v>
      </c>
      <c r="H464" s="32"/>
      <c r="I464" s="31"/>
      <c r="J464" s="25">
        <f t="shared" si="33"/>
        <v>39.302999999999997</v>
      </c>
      <c r="K464" s="32"/>
      <c r="L464" s="31"/>
      <c r="M464" s="101">
        <v>4.7720000000000002</v>
      </c>
      <c r="N464" s="101">
        <v>11.72</v>
      </c>
      <c r="O464" s="101">
        <v>47.863999999999997</v>
      </c>
      <c r="P464" s="101">
        <v>80.027000000000001</v>
      </c>
      <c r="Q464" s="101">
        <v>47.514000000000003</v>
      </c>
      <c r="R464" s="101">
        <v>0.19900000000000001</v>
      </c>
      <c r="S464" s="101">
        <v>27</v>
      </c>
      <c r="T464" s="101">
        <v>18.379000000000001</v>
      </c>
      <c r="U464" s="101">
        <v>103.423</v>
      </c>
    </row>
    <row r="465" spans="1:21" x14ac:dyDescent="0.25">
      <c r="A465" s="5" t="s">
        <v>4823</v>
      </c>
      <c r="B465" s="60" t="s">
        <v>618</v>
      </c>
      <c r="C465" s="60" t="s">
        <v>4907</v>
      </c>
      <c r="D465" s="94">
        <v>16</v>
      </c>
      <c r="E465" s="60" t="s">
        <v>9165</v>
      </c>
      <c r="F465" s="31">
        <f t="shared" si="31"/>
        <v>49.558333333333337</v>
      </c>
      <c r="G465" s="25">
        <f t="shared" si="32"/>
        <v>23.66</v>
      </c>
      <c r="H465" s="32"/>
      <c r="I465" s="31"/>
      <c r="J465" s="25">
        <f t="shared" si="33"/>
        <v>35.571400000000004</v>
      </c>
      <c r="K465" s="32"/>
      <c r="L465" s="31"/>
      <c r="M465" s="101">
        <v>5.1289999999999996</v>
      </c>
      <c r="N465" s="101">
        <v>0.70399999999999996</v>
      </c>
      <c r="O465" s="101">
        <v>76.597999999999999</v>
      </c>
      <c r="P465" s="101">
        <v>12.209</v>
      </c>
      <c r="Q465" s="101">
        <v>29.181999999999999</v>
      </c>
      <c r="R465" s="101">
        <v>0</v>
      </c>
      <c r="S465" s="101">
        <v>17</v>
      </c>
      <c r="T465" s="101">
        <v>66.022000000000006</v>
      </c>
      <c r="U465" s="101">
        <v>65.653000000000006</v>
      </c>
    </row>
    <row r="466" spans="1:21" x14ac:dyDescent="0.25">
      <c r="A466" s="5" t="s">
        <v>4823</v>
      </c>
      <c r="B466" s="60" t="s">
        <v>1742</v>
      </c>
      <c r="C466" s="60" t="s">
        <v>4908</v>
      </c>
      <c r="D466" s="94">
        <v>16</v>
      </c>
      <c r="E466" s="60" t="s">
        <v>9196</v>
      </c>
      <c r="F466" s="31">
        <f t="shared" si="31"/>
        <v>49.314</v>
      </c>
      <c r="G466" s="25">
        <f t="shared" si="32"/>
        <v>124.87674999999999</v>
      </c>
      <c r="H466" s="32"/>
      <c r="I466" s="31"/>
      <c r="J466" s="25">
        <f t="shared" si="33"/>
        <v>79.149599999999992</v>
      </c>
      <c r="K466" s="32"/>
      <c r="L466" s="31"/>
      <c r="M466" s="101">
        <v>82.531999999999996</v>
      </c>
      <c r="N466" s="101">
        <v>118.52</v>
      </c>
      <c r="O466" s="101">
        <v>120.624</v>
      </c>
      <c r="P466" s="101">
        <v>177.83099999999999</v>
      </c>
      <c r="Q466" s="101">
        <v>242.78299999999999</v>
      </c>
      <c r="R466" s="101">
        <v>5.0229999999999997</v>
      </c>
      <c r="S466" s="101">
        <v>143</v>
      </c>
      <c r="T466" s="101">
        <v>4.0659999999999998</v>
      </c>
      <c r="U466" s="101">
        <v>0.876</v>
      </c>
    </row>
    <row r="467" spans="1:21" x14ac:dyDescent="0.25">
      <c r="A467" s="5" t="s">
        <v>4823</v>
      </c>
      <c r="B467" s="60" t="s">
        <v>10</v>
      </c>
      <c r="C467" s="60" t="s">
        <v>4907</v>
      </c>
      <c r="D467" s="94">
        <v>16</v>
      </c>
      <c r="E467" s="60" t="s">
        <v>8799</v>
      </c>
      <c r="F467" s="31">
        <f t="shared" si="31"/>
        <v>48.44166666666667</v>
      </c>
      <c r="G467" s="25">
        <f t="shared" si="32"/>
        <v>21.896000000000001</v>
      </c>
      <c r="H467" s="32"/>
      <c r="I467" s="31"/>
      <c r="J467" s="25">
        <f t="shared" si="33"/>
        <v>29.512600000000003</v>
      </c>
      <c r="K467" s="32"/>
      <c r="L467" s="31"/>
      <c r="M467" s="101">
        <v>3.33</v>
      </c>
      <c r="N467" s="101">
        <v>26.428000000000001</v>
      </c>
      <c r="O467" s="101">
        <v>54.201000000000001</v>
      </c>
      <c r="P467" s="101">
        <v>3.625</v>
      </c>
      <c r="Q467" s="101">
        <v>1.077</v>
      </c>
      <c r="R467" s="101">
        <v>1.161</v>
      </c>
      <c r="S467" s="101" t="s">
        <v>5176</v>
      </c>
      <c r="T467" s="101">
        <v>1.591</v>
      </c>
      <c r="U467" s="101">
        <v>143.73400000000001</v>
      </c>
    </row>
    <row r="468" spans="1:21" x14ac:dyDescent="0.25">
      <c r="A468" s="5" t="s">
        <v>4823</v>
      </c>
      <c r="B468" s="60" t="s">
        <v>2565</v>
      </c>
      <c r="C468" s="60" t="s">
        <v>4848</v>
      </c>
      <c r="D468" s="94">
        <v>5</v>
      </c>
      <c r="E468" s="60" t="s">
        <v>5884</v>
      </c>
      <c r="F468" s="31">
        <f t="shared" si="31"/>
        <v>48.227333333333341</v>
      </c>
      <c r="G468" s="25">
        <f t="shared" si="32"/>
        <v>75.058250000000001</v>
      </c>
      <c r="H468" s="32"/>
      <c r="I468" s="31"/>
      <c r="J468" s="25">
        <f t="shared" si="33"/>
        <v>56.298199999999994</v>
      </c>
      <c r="K468" s="32"/>
      <c r="L468" s="31"/>
      <c r="M468" s="101">
        <v>57.212000000000003</v>
      </c>
      <c r="N468" s="101">
        <v>82.078999999999994</v>
      </c>
      <c r="O468" s="101">
        <v>54.997999999999998</v>
      </c>
      <c r="P468" s="101">
        <v>105.944</v>
      </c>
      <c r="Q468" s="101">
        <v>87.028999999999996</v>
      </c>
      <c r="R468" s="101">
        <v>49.78</v>
      </c>
      <c r="S468" s="101">
        <v>78</v>
      </c>
      <c r="T468" s="101">
        <v>20.940999999999999</v>
      </c>
      <c r="U468" s="101">
        <v>45.741</v>
      </c>
    </row>
    <row r="469" spans="1:21" x14ac:dyDescent="0.25">
      <c r="A469" s="5" t="s">
        <v>4823</v>
      </c>
      <c r="B469" s="60" t="s">
        <v>1457</v>
      </c>
      <c r="C469" s="60" t="s">
        <v>4851</v>
      </c>
      <c r="D469" s="94">
        <v>6</v>
      </c>
      <c r="E469" s="60" t="s">
        <v>6036</v>
      </c>
      <c r="F469" s="31">
        <f t="shared" si="31"/>
        <v>47.738333333333337</v>
      </c>
      <c r="G469" s="25">
        <f t="shared" si="32"/>
        <v>26.914999999999999</v>
      </c>
      <c r="H469" s="32"/>
      <c r="I469" s="31"/>
      <c r="J469" s="25">
        <f t="shared" si="33"/>
        <v>36.910800000000002</v>
      </c>
      <c r="K469" s="32"/>
      <c r="L469" s="31"/>
      <c r="M469" s="101">
        <v>68.06</v>
      </c>
      <c r="N469" s="101" t="s">
        <v>5176</v>
      </c>
      <c r="O469" s="101" t="s">
        <v>5176</v>
      </c>
      <c r="P469" s="101">
        <v>39.6</v>
      </c>
      <c r="Q469" s="101">
        <v>41.338999999999999</v>
      </c>
      <c r="R469" s="101" t="s">
        <v>5176</v>
      </c>
      <c r="S469" s="101">
        <v>124</v>
      </c>
      <c r="T469" s="101" t="s">
        <v>5176</v>
      </c>
      <c r="U469" s="101">
        <v>19.215</v>
      </c>
    </row>
    <row r="470" spans="1:21" x14ac:dyDescent="0.25">
      <c r="A470" s="5" t="s">
        <v>4823</v>
      </c>
      <c r="B470" s="60" t="s">
        <v>62</v>
      </c>
      <c r="C470" s="60" t="s">
        <v>4907</v>
      </c>
      <c r="D470" s="94">
        <v>16</v>
      </c>
      <c r="E470" s="60" t="s">
        <v>8740</v>
      </c>
      <c r="F470" s="31">
        <f t="shared" si="31"/>
        <v>47.670333333333332</v>
      </c>
      <c r="G470" s="25">
        <f t="shared" si="32"/>
        <v>39.145250000000004</v>
      </c>
      <c r="H470" s="32"/>
      <c r="I470" s="31"/>
      <c r="J470" s="25">
        <f t="shared" si="33"/>
        <v>37.747599999999998</v>
      </c>
      <c r="K470" s="32"/>
      <c r="L470" s="31"/>
      <c r="M470" s="101">
        <v>5.6820000000000004</v>
      </c>
      <c r="N470" s="101">
        <v>42.192999999999998</v>
      </c>
      <c r="O470" s="101">
        <v>73.679000000000002</v>
      </c>
      <c r="P470" s="101">
        <v>35.027000000000001</v>
      </c>
      <c r="Q470" s="101">
        <v>19.762</v>
      </c>
      <c r="R470" s="101">
        <v>25.965</v>
      </c>
      <c r="S470" s="101">
        <v>61</v>
      </c>
      <c r="T470" s="101">
        <v>2.88</v>
      </c>
      <c r="U470" s="101">
        <v>79.131</v>
      </c>
    </row>
    <row r="471" spans="1:21" x14ac:dyDescent="0.25">
      <c r="A471" s="5" t="s">
        <v>4823</v>
      </c>
      <c r="B471" s="60" t="s">
        <v>2191</v>
      </c>
      <c r="C471" s="60" t="s">
        <v>4832</v>
      </c>
      <c r="D471" s="94">
        <v>2</v>
      </c>
      <c r="E471" s="60" t="s">
        <v>5509</v>
      </c>
      <c r="F471" s="31">
        <f t="shared" si="31"/>
        <v>47.585666666666668</v>
      </c>
      <c r="G471" s="25">
        <f t="shared" si="32"/>
        <v>8.9092500000000001</v>
      </c>
      <c r="H471" s="32"/>
      <c r="I471" s="31"/>
      <c r="J471" s="25">
        <f t="shared" si="33"/>
        <v>55.112799999999993</v>
      </c>
      <c r="K471" s="32"/>
      <c r="L471" s="31"/>
      <c r="M471" s="101">
        <v>6.5430000000000001</v>
      </c>
      <c r="N471" s="101">
        <v>5.0000000000000001E-3</v>
      </c>
      <c r="O471" s="101" t="s">
        <v>5176</v>
      </c>
      <c r="P471" s="101">
        <v>29.088999999999999</v>
      </c>
      <c r="Q471" s="101">
        <v>132.52199999999999</v>
      </c>
      <c r="R471" s="101">
        <v>0.28499999999999998</v>
      </c>
      <c r="S471" s="101">
        <v>105</v>
      </c>
      <c r="T471" s="101" t="s">
        <v>5176</v>
      </c>
      <c r="U471" s="101">
        <v>37.756999999999998</v>
      </c>
    </row>
    <row r="472" spans="1:21" x14ac:dyDescent="0.25">
      <c r="A472" s="5" t="s">
        <v>4823</v>
      </c>
      <c r="B472" s="60" t="s">
        <v>1367</v>
      </c>
      <c r="C472" s="60" t="s">
        <v>4913</v>
      </c>
      <c r="D472" s="94">
        <v>18</v>
      </c>
      <c r="E472" s="60" t="s">
        <v>9751</v>
      </c>
      <c r="F472" s="31">
        <f t="shared" si="31"/>
        <v>47.379999999999995</v>
      </c>
      <c r="G472" s="25">
        <f t="shared" si="32"/>
        <v>6.2825000000000006</v>
      </c>
      <c r="H472" s="32"/>
      <c r="I472" s="31"/>
      <c r="J472" s="25">
        <f t="shared" si="33"/>
        <v>33.816799999999994</v>
      </c>
      <c r="K472" s="32"/>
      <c r="L472" s="31"/>
      <c r="M472" s="101">
        <v>1.4690000000000001</v>
      </c>
      <c r="N472" s="101">
        <v>0.75900000000000001</v>
      </c>
      <c r="O472" s="101">
        <v>21.748000000000001</v>
      </c>
      <c r="P472" s="101">
        <v>1.1539999999999999</v>
      </c>
      <c r="Q472" s="101">
        <v>26.646999999999998</v>
      </c>
      <c r="R472" s="101">
        <v>0.29699999999999999</v>
      </c>
      <c r="S472" s="101">
        <v>135</v>
      </c>
      <c r="T472" s="101" t="s">
        <v>5176</v>
      </c>
      <c r="U472" s="101">
        <v>7.14</v>
      </c>
    </row>
    <row r="473" spans="1:21" x14ac:dyDescent="0.25">
      <c r="A473" s="5" t="s">
        <v>4823</v>
      </c>
      <c r="B473" s="60" t="s">
        <v>3819</v>
      </c>
      <c r="C473" s="60" t="s">
        <v>4895</v>
      </c>
      <c r="D473" s="94">
        <v>14</v>
      </c>
      <c r="E473" s="60" t="s">
        <v>5194</v>
      </c>
      <c r="F473" s="31">
        <f t="shared" si="31"/>
        <v>47.107333333333337</v>
      </c>
      <c r="G473" s="25">
        <f t="shared" si="32"/>
        <v>1941.8114999999998</v>
      </c>
      <c r="H473" s="32"/>
      <c r="I473" s="31"/>
      <c r="J473" s="25">
        <f t="shared" si="33"/>
        <v>1164.7348</v>
      </c>
      <c r="K473" s="32"/>
      <c r="L473" s="31"/>
      <c r="M473" s="101">
        <v>50.148000000000003</v>
      </c>
      <c r="N473" s="101">
        <v>1572.56</v>
      </c>
      <c r="O473" s="101">
        <v>788.95500000000004</v>
      </c>
      <c r="P473" s="101">
        <v>5355.5829999999996</v>
      </c>
      <c r="Q473" s="101">
        <v>5095.866</v>
      </c>
      <c r="R473" s="101">
        <v>586.48599999999999</v>
      </c>
      <c r="S473" s="101">
        <v>101</v>
      </c>
      <c r="T473" s="101" t="s">
        <v>5176</v>
      </c>
      <c r="U473" s="101">
        <v>40.322000000000003</v>
      </c>
    </row>
    <row r="474" spans="1:21" x14ac:dyDescent="0.25">
      <c r="A474" s="5" t="s">
        <v>4823</v>
      </c>
      <c r="B474" s="60" t="s">
        <v>2666</v>
      </c>
      <c r="C474" s="60" t="s">
        <v>4896</v>
      </c>
      <c r="D474" s="94">
        <v>15</v>
      </c>
      <c r="E474" s="60" t="s">
        <v>8165</v>
      </c>
      <c r="F474" s="31">
        <f t="shared" si="31"/>
        <v>47.028666666666673</v>
      </c>
      <c r="G474" s="25">
        <f t="shared" si="32"/>
        <v>1.0807500000000001</v>
      </c>
      <c r="H474" s="32"/>
      <c r="I474" s="31"/>
      <c r="J474" s="25">
        <f t="shared" si="33"/>
        <v>28.217200000000002</v>
      </c>
      <c r="K474" s="32"/>
      <c r="L474" s="31"/>
      <c r="M474" s="101" t="s">
        <v>5176</v>
      </c>
      <c r="N474" s="101" t="s">
        <v>5176</v>
      </c>
      <c r="O474" s="101">
        <v>4.3230000000000004</v>
      </c>
      <c r="P474" s="101" t="s">
        <v>5176</v>
      </c>
      <c r="Q474" s="101" t="s">
        <v>5176</v>
      </c>
      <c r="R474" s="101" t="s">
        <v>5176</v>
      </c>
      <c r="S474" s="101" t="s">
        <v>5176</v>
      </c>
      <c r="T474" s="101" t="s">
        <v>5176</v>
      </c>
      <c r="U474" s="101">
        <v>141.08600000000001</v>
      </c>
    </row>
    <row r="475" spans="1:21" x14ac:dyDescent="0.25">
      <c r="A475" s="5" t="s">
        <v>4823</v>
      </c>
      <c r="B475" s="60" t="s">
        <v>907</v>
      </c>
      <c r="C475" s="60" t="s">
        <v>4911</v>
      </c>
      <c r="D475" s="94">
        <v>17</v>
      </c>
      <c r="E475" s="60" t="s">
        <v>9578</v>
      </c>
      <c r="F475" s="31">
        <f t="shared" si="31"/>
        <v>47.013000000000005</v>
      </c>
      <c r="G475" s="25">
        <f t="shared" si="32"/>
        <v>13.7555</v>
      </c>
      <c r="H475" s="32"/>
      <c r="I475" s="31"/>
      <c r="J475" s="25">
        <f t="shared" si="33"/>
        <v>33.058400000000006</v>
      </c>
      <c r="K475" s="32"/>
      <c r="L475" s="31"/>
      <c r="M475" s="101" t="s">
        <v>5176</v>
      </c>
      <c r="N475" s="101">
        <v>46.722000000000001</v>
      </c>
      <c r="O475" s="101">
        <v>0.85499999999999998</v>
      </c>
      <c r="P475" s="101">
        <v>7.4450000000000003</v>
      </c>
      <c r="Q475" s="101">
        <v>10.99</v>
      </c>
      <c r="R475" s="101">
        <v>13.263</v>
      </c>
      <c r="S475" s="101">
        <v>41</v>
      </c>
      <c r="T475" s="101">
        <v>83.025000000000006</v>
      </c>
      <c r="U475" s="101">
        <v>17.013999999999999</v>
      </c>
    </row>
    <row r="476" spans="1:21" x14ac:dyDescent="0.25">
      <c r="A476" s="5" t="s">
        <v>4823</v>
      </c>
      <c r="B476" s="60" t="s">
        <v>869</v>
      </c>
      <c r="C476" s="60" t="s">
        <v>4846</v>
      </c>
      <c r="D476" s="94">
        <v>4</v>
      </c>
      <c r="E476" s="60" t="s">
        <v>5845</v>
      </c>
      <c r="F476" s="31">
        <f t="shared" si="31"/>
        <v>46.367666666666672</v>
      </c>
      <c r="G476" s="25">
        <f t="shared" si="32"/>
        <v>23.2545</v>
      </c>
      <c r="H476" s="32"/>
      <c r="I476" s="31"/>
      <c r="J476" s="25">
        <f t="shared" si="33"/>
        <v>36.503399999999999</v>
      </c>
      <c r="K476" s="32"/>
      <c r="L476" s="31"/>
      <c r="M476" s="101">
        <v>80.835999999999999</v>
      </c>
      <c r="N476" s="101" t="s">
        <v>5176</v>
      </c>
      <c r="O476" s="101">
        <v>5.1559999999999997</v>
      </c>
      <c r="P476" s="101">
        <v>7.0259999999999998</v>
      </c>
      <c r="Q476" s="101" t="s">
        <v>5176</v>
      </c>
      <c r="R476" s="101">
        <v>43.414000000000001</v>
      </c>
      <c r="S476" s="101">
        <v>49</v>
      </c>
      <c r="T476" s="101">
        <v>90.102999999999994</v>
      </c>
      <c r="U476" s="101" t="s">
        <v>5176</v>
      </c>
    </row>
    <row r="477" spans="1:21" x14ac:dyDescent="0.25">
      <c r="A477" s="5" t="s">
        <v>4823</v>
      </c>
      <c r="B477" s="60" t="s">
        <v>2913</v>
      </c>
      <c r="C477" s="60" t="s">
        <v>4872</v>
      </c>
      <c r="D477" s="94">
        <v>10</v>
      </c>
      <c r="E477" s="60" t="s">
        <v>7132</v>
      </c>
      <c r="F477" s="31">
        <f t="shared" si="31"/>
        <v>46.341666666666669</v>
      </c>
      <c r="G477" s="25">
        <f t="shared" si="32"/>
        <v>0</v>
      </c>
      <c r="H477" s="32"/>
      <c r="I477" s="31"/>
      <c r="J477" s="25">
        <f t="shared" si="33"/>
        <v>27.805</v>
      </c>
      <c r="K477" s="32"/>
      <c r="L477" s="31"/>
      <c r="M477" s="101" t="s">
        <v>5176</v>
      </c>
      <c r="N477" s="101" t="s">
        <v>5176</v>
      </c>
      <c r="O477" s="101" t="s">
        <v>5176</v>
      </c>
      <c r="P477" s="101" t="s">
        <v>5176</v>
      </c>
      <c r="Q477" s="101" t="s">
        <v>5176</v>
      </c>
      <c r="R477" s="101" t="s">
        <v>5176</v>
      </c>
      <c r="S477" s="101" t="s">
        <v>5176</v>
      </c>
      <c r="T477" s="101" t="s">
        <v>5176</v>
      </c>
      <c r="U477" s="101">
        <v>139.02500000000001</v>
      </c>
    </row>
    <row r="478" spans="1:21" x14ac:dyDescent="0.25">
      <c r="A478" s="5" t="s">
        <v>4823</v>
      </c>
      <c r="B478" s="60" t="s">
        <v>1530</v>
      </c>
      <c r="C478" s="60" t="s">
        <v>4863</v>
      </c>
      <c r="D478" s="94">
        <v>7</v>
      </c>
      <c r="E478" s="60" t="s">
        <v>6702</v>
      </c>
      <c r="F478" s="31">
        <f t="shared" si="31"/>
        <v>46.076333333333331</v>
      </c>
      <c r="G478" s="25">
        <f t="shared" si="32"/>
        <v>0.11675000000000001</v>
      </c>
      <c r="H478" s="32"/>
      <c r="I478" s="31"/>
      <c r="J478" s="25">
        <f t="shared" si="33"/>
        <v>30.689399999999999</v>
      </c>
      <c r="K478" s="32"/>
      <c r="L478" s="31"/>
      <c r="M478" s="101" t="s">
        <v>5176</v>
      </c>
      <c r="N478" s="101" t="s">
        <v>5176</v>
      </c>
      <c r="O478" s="101" t="s">
        <v>5176</v>
      </c>
      <c r="P478" s="101">
        <v>0.46700000000000003</v>
      </c>
      <c r="Q478" s="101" t="s">
        <v>5176</v>
      </c>
      <c r="R478" s="101">
        <v>15.218</v>
      </c>
      <c r="S478" s="101">
        <v>46</v>
      </c>
      <c r="T478" s="101">
        <v>14.205</v>
      </c>
      <c r="U478" s="101">
        <v>78.024000000000001</v>
      </c>
    </row>
    <row r="479" spans="1:21" x14ac:dyDescent="0.25">
      <c r="A479" s="5" t="s">
        <v>4823</v>
      </c>
      <c r="B479" s="60" t="s">
        <v>570</v>
      </c>
      <c r="C479" s="60" t="s">
        <v>4865</v>
      </c>
      <c r="D479" s="94">
        <v>8</v>
      </c>
      <c r="E479" s="60" t="s">
        <v>6908</v>
      </c>
      <c r="F479" s="31">
        <f t="shared" si="31"/>
        <v>45.835333333333331</v>
      </c>
      <c r="G479" s="25">
        <f t="shared" si="32"/>
        <v>18.498249999999999</v>
      </c>
      <c r="H479" s="32"/>
      <c r="I479" s="31"/>
      <c r="J479" s="25">
        <f t="shared" si="33"/>
        <v>92.030999999999992</v>
      </c>
      <c r="K479" s="32"/>
      <c r="L479" s="31"/>
      <c r="M479" s="101" t="s">
        <v>5176</v>
      </c>
      <c r="N479" s="101" t="s">
        <v>5176</v>
      </c>
      <c r="O479" s="101" t="s">
        <v>5176</v>
      </c>
      <c r="P479" s="101">
        <v>73.992999999999995</v>
      </c>
      <c r="Q479" s="101">
        <v>136.27600000000001</v>
      </c>
      <c r="R479" s="101">
        <v>186.37299999999999</v>
      </c>
      <c r="S479" s="101">
        <v>80</v>
      </c>
      <c r="T479" s="101">
        <v>10.678000000000001</v>
      </c>
      <c r="U479" s="101">
        <v>46.828000000000003</v>
      </c>
    </row>
    <row r="480" spans="1:21" x14ac:dyDescent="0.25">
      <c r="A480" s="5" t="s">
        <v>4823</v>
      </c>
      <c r="B480" s="60" t="s">
        <v>2171</v>
      </c>
      <c r="C480" s="60" t="s">
        <v>4832</v>
      </c>
      <c r="D480" s="94">
        <v>2</v>
      </c>
      <c r="E480" s="60" t="s">
        <v>5510</v>
      </c>
      <c r="F480" s="31">
        <f t="shared" ref="F480:F543" si="34">SUM(S480:U480)/3</f>
        <v>45.256333333333338</v>
      </c>
      <c r="G480" s="25">
        <f t="shared" ref="G480:G543" si="35">SUM(M480:P480)/4</f>
        <v>2.4002500000000002</v>
      </c>
      <c r="H480" s="32"/>
      <c r="I480" s="31"/>
      <c r="J480" s="25">
        <f t="shared" ref="J480:J543" si="36">SUM(Q480:U480)/5</f>
        <v>124.31140000000001</v>
      </c>
      <c r="K480" s="32"/>
      <c r="L480" s="31"/>
      <c r="M480" s="101" t="s">
        <v>5176</v>
      </c>
      <c r="N480" s="101">
        <v>9.6010000000000009</v>
      </c>
      <c r="O480" s="101" t="s">
        <v>5176</v>
      </c>
      <c r="P480" s="101" t="s">
        <v>5176</v>
      </c>
      <c r="Q480" s="101" t="s">
        <v>5176</v>
      </c>
      <c r="R480" s="101">
        <v>485.78800000000001</v>
      </c>
      <c r="S480" s="101" t="s">
        <v>5176</v>
      </c>
      <c r="T480" s="101">
        <v>61.139000000000003</v>
      </c>
      <c r="U480" s="101">
        <v>74.63</v>
      </c>
    </row>
    <row r="481" spans="1:21" x14ac:dyDescent="0.25">
      <c r="A481" s="5" t="s">
        <v>4823</v>
      </c>
      <c r="B481" s="60" t="s">
        <v>2031</v>
      </c>
      <c r="C481" s="60" t="s">
        <v>4891</v>
      </c>
      <c r="D481" s="94">
        <v>12</v>
      </c>
      <c r="E481" s="60" t="s">
        <v>7953</v>
      </c>
      <c r="F481" s="31">
        <f t="shared" si="34"/>
        <v>45.07266666666667</v>
      </c>
      <c r="G481" s="25">
        <f t="shared" si="35"/>
        <v>3.42</v>
      </c>
      <c r="H481" s="32"/>
      <c r="I481" s="31"/>
      <c r="J481" s="25">
        <f t="shared" si="36"/>
        <v>28.886199999999995</v>
      </c>
      <c r="K481" s="32"/>
      <c r="L481" s="31"/>
      <c r="M481" s="101" t="s">
        <v>5176</v>
      </c>
      <c r="N481" s="101">
        <v>13.68</v>
      </c>
      <c r="O481" s="101" t="s">
        <v>5176</v>
      </c>
      <c r="P481" s="101" t="s">
        <v>5176</v>
      </c>
      <c r="Q481" s="101" t="s">
        <v>5176</v>
      </c>
      <c r="R481" s="101">
        <v>9.2129999999999992</v>
      </c>
      <c r="S481" s="101">
        <v>79</v>
      </c>
      <c r="T481" s="101">
        <v>56.218000000000004</v>
      </c>
      <c r="U481" s="101" t="s">
        <v>5176</v>
      </c>
    </row>
    <row r="482" spans="1:21" x14ac:dyDescent="0.25">
      <c r="A482" s="5" t="s">
        <v>4823</v>
      </c>
      <c r="B482" s="60" t="s">
        <v>2868</v>
      </c>
      <c r="C482" s="60" t="s">
        <v>4826</v>
      </c>
      <c r="D482" s="94">
        <v>1</v>
      </c>
      <c r="E482" s="60" t="s">
        <v>5327</v>
      </c>
      <c r="F482" s="31">
        <f t="shared" si="34"/>
        <v>44.868666666666662</v>
      </c>
      <c r="G482" s="25">
        <f t="shared" si="35"/>
        <v>11.63</v>
      </c>
      <c r="H482" s="32"/>
      <c r="I482" s="31"/>
      <c r="J482" s="25">
        <f t="shared" si="36"/>
        <v>44.650799999999997</v>
      </c>
      <c r="K482" s="32"/>
      <c r="L482" s="31"/>
      <c r="M482" s="101" t="s">
        <v>5176</v>
      </c>
      <c r="N482" s="101">
        <v>45.636000000000003</v>
      </c>
      <c r="O482" s="101">
        <v>0.88400000000000001</v>
      </c>
      <c r="P482" s="101" t="s">
        <v>5176</v>
      </c>
      <c r="Q482" s="101">
        <v>88.647999999999996</v>
      </c>
      <c r="R482" s="101" t="s">
        <v>5176</v>
      </c>
      <c r="S482" s="101" t="s">
        <v>5176</v>
      </c>
      <c r="T482" s="101">
        <v>8.827</v>
      </c>
      <c r="U482" s="101">
        <v>125.779</v>
      </c>
    </row>
    <row r="483" spans="1:21" x14ac:dyDescent="0.25">
      <c r="A483" s="5" t="s">
        <v>4823</v>
      </c>
      <c r="B483" s="60" t="s">
        <v>78</v>
      </c>
      <c r="C483" s="60" t="s">
        <v>4907</v>
      </c>
      <c r="D483" s="94">
        <v>16</v>
      </c>
      <c r="E483" s="60" t="s">
        <v>8738</v>
      </c>
      <c r="F483" s="31">
        <f t="shared" si="34"/>
        <v>44.077333333333335</v>
      </c>
      <c r="G483" s="25">
        <f t="shared" si="35"/>
        <v>348.27449999999999</v>
      </c>
      <c r="H483" s="32"/>
      <c r="I483" s="31"/>
      <c r="J483" s="25">
        <f t="shared" si="36"/>
        <v>74.9208</v>
      </c>
      <c r="K483" s="32"/>
      <c r="L483" s="31"/>
      <c r="M483" s="101">
        <v>548.42499999999995</v>
      </c>
      <c r="N483" s="101">
        <v>237.143</v>
      </c>
      <c r="O483" s="101">
        <v>113.749</v>
      </c>
      <c r="P483" s="101">
        <v>493.78100000000001</v>
      </c>
      <c r="Q483" s="101">
        <v>222.76499999999999</v>
      </c>
      <c r="R483" s="101">
        <v>19.606999999999999</v>
      </c>
      <c r="S483" s="101">
        <v>49</v>
      </c>
      <c r="T483" s="101">
        <v>71.138999999999996</v>
      </c>
      <c r="U483" s="101">
        <v>12.093</v>
      </c>
    </row>
    <row r="484" spans="1:21" x14ac:dyDescent="0.25">
      <c r="A484" s="5" t="s">
        <v>4823</v>
      </c>
      <c r="B484" s="60" t="s">
        <v>742</v>
      </c>
      <c r="C484" s="60" t="s">
        <v>4907</v>
      </c>
      <c r="D484" s="94">
        <v>16</v>
      </c>
      <c r="E484" s="60" t="s">
        <v>8744</v>
      </c>
      <c r="F484" s="31">
        <f t="shared" si="34"/>
        <v>43.872666666666667</v>
      </c>
      <c r="G484" s="25">
        <f t="shared" si="35"/>
        <v>142.16325000000001</v>
      </c>
      <c r="H484" s="32"/>
      <c r="I484" s="31"/>
      <c r="J484" s="25">
        <f t="shared" si="36"/>
        <v>91.634199999999993</v>
      </c>
      <c r="K484" s="32"/>
      <c r="L484" s="31"/>
      <c r="M484" s="101">
        <v>2.0619999999999998</v>
      </c>
      <c r="N484" s="101">
        <v>11.896000000000001</v>
      </c>
      <c r="O484" s="101">
        <v>9.0139999999999993</v>
      </c>
      <c r="P484" s="101">
        <v>545.68100000000004</v>
      </c>
      <c r="Q484" s="101">
        <v>319.077</v>
      </c>
      <c r="R484" s="101">
        <v>7.476</v>
      </c>
      <c r="S484" s="101">
        <v>1</v>
      </c>
      <c r="T484" s="101">
        <v>112.84099999999999</v>
      </c>
      <c r="U484" s="101">
        <v>17.777000000000001</v>
      </c>
    </row>
    <row r="485" spans="1:21" x14ac:dyDescent="0.25">
      <c r="A485" s="5" t="s">
        <v>4823</v>
      </c>
      <c r="B485" s="60" t="s">
        <v>135</v>
      </c>
      <c r="C485" s="60" t="s">
        <v>4913</v>
      </c>
      <c r="D485" s="94">
        <v>18</v>
      </c>
      <c r="E485" s="60" t="s">
        <v>9692</v>
      </c>
      <c r="F485" s="31">
        <f t="shared" si="34"/>
        <v>43.845666666666666</v>
      </c>
      <c r="G485" s="25">
        <f t="shared" si="35"/>
        <v>64.819999999999993</v>
      </c>
      <c r="H485" s="32"/>
      <c r="I485" s="31"/>
      <c r="J485" s="25">
        <f t="shared" si="36"/>
        <v>30.737599999999997</v>
      </c>
      <c r="K485" s="32"/>
      <c r="L485" s="31"/>
      <c r="M485" s="101">
        <v>17.988</v>
      </c>
      <c r="N485" s="101">
        <v>14.33</v>
      </c>
      <c r="O485" s="101">
        <v>1.6890000000000001</v>
      </c>
      <c r="P485" s="101">
        <v>225.273</v>
      </c>
      <c r="Q485" s="101">
        <v>19.547999999999998</v>
      </c>
      <c r="R485" s="101">
        <v>2.6030000000000002</v>
      </c>
      <c r="S485" s="101">
        <v>28</v>
      </c>
      <c r="T485" s="101">
        <v>32.237000000000002</v>
      </c>
      <c r="U485" s="101">
        <v>71.3</v>
      </c>
    </row>
    <row r="486" spans="1:21" x14ac:dyDescent="0.25">
      <c r="A486" s="5" t="s">
        <v>4823</v>
      </c>
      <c r="B486" s="60" t="s">
        <v>775</v>
      </c>
      <c r="C486" s="60" t="s">
        <v>4908</v>
      </c>
      <c r="D486" s="94">
        <v>16</v>
      </c>
      <c r="E486" s="60" t="s">
        <v>9217</v>
      </c>
      <c r="F486" s="31">
        <f t="shared" si="34"/>
        <v>43.640666666666668</v>
      </c>
      <c r="G486" s="25">
        <f t="shared" si="35"/>
        <v>2.2389999999999999</v>
      </c>
      <c r="H486" s="32"/>
      <c r="I486" s="31"/>
      <c r="J486" s="25">
        <f t="shared" si="36"/>
        <v>26.5166</v>
      </c>
      <c r="K486" s="32"/>
      <c r="L486" s="31"/>
      <c r="M486" s="101" t="s">
        <v>5176</v>
      </c>
      <c r="N486" s="101">
        <v>0.20200000000000001</v>
      </c>
      <c r="O486" s="101">
        <v>3.7999999999999999E-2</v>
      </c>
      <c r="P486" s="101">
        <v>8.7159999999999993</v>
      </c>
      <c r="Q486" s="101">
        <v>1.661</v>
      </c>
      <c r="R486" s="101" t="s">
        <v>5176</v>
      </c>
      <c r="S486" s="101">
        <v>1</v>
      </c>
      <c r="T486" s="101">
        <v>63.11</v>
      </c>
      <c r="U486" s="101">
        <v>66.811999999999998</v>
      </c>
    </row>
    <row r="487" spans="1:21" x14ac:dyDescent="0.25">
      <c r="A487" s="5" t="s">
        <v>4823</v>
      </c>
      <c r="B487" s="60" t="s">
        <v>1544</v>
      </c>
      <c r="C487" s="60" t="s">
        <v>4854</v>
      </c>
      <c r="D487" s="94">
        <v>6</v>
      </c>
      <c r="E487" s="60" t="s">
        <v>6456</v>
      </c>
      <c r="F487" s="31">
        <f t="shared" si="34"/>
        <v>43.585333333333331</v>
      </c>
      <c r="G487" s="25">
        <f t="shared" si="35"/>
        <v>0</v>
      </c>
      <c r="H487" s="32"/>
      <c r="I487" s="31"/>
      <c r="J487" s="25">
        <f t="shared" si="36"/>
        <v>26.151199999999999</v>
      </c>
      <c r="K487" s="32"/>
      <c r="L487" s="31"/>
      <c r="M487" s="101" t="s">
        <v>5176</v>
      </c>
      <c r="N487" s="101" t="s">
        <v>5176</v>
      </c>
      <c r="O487" s="101" t="s">
        <v>5176</v>
      </c>
      <c r="P487" s="101" t="s">
        <v>5176</v>
      </c>
      <c r="Q487" s="101" t="s">
        <v>5176</v>
      </c>
      <c r="R487" s="101" t="s">
        <v>5176</v>
      </c>
      <c r="S487" s="101" t="s">
        <v>5176</v>
      </c>
      <c r="T487" s="101">
        <v>111.26600000000001</v>
      </c>
      <c r="U487" s="101">
        <v>19.489999999999998</v>
      </c>
    </row>
    <row r="488" spans="1:21" x14ac:dyDescent="0.25">
      <c r="A488" s="5" t="s">
        <v>4823</v>
      </c>
      <c r="B488" s="60" t="s">
        <v>1558</v>
      </c>
      <c r="C488" s="60" t="s">
        <v>4907</v>
      </c>
      <c r="D488" s="94">
        <v>16</v>
      </c>
      <c r="E488" s="60" t="s">
        <v>9082</v>
      </c>
      <c r="F488" s="31">
        <f t="shared" si="34"/>
        <v>43.101666666666667</v>
      </c>
      <c r="G488" s="25">
        <f t="shared" si="35"/>
        <v>25.668749999999999</v>
      </c>
      <c r="H488" s="32"/>
      <c r="I488" s="31"/>
      <c r="J488" s="25">
        <f t="shared" si="36"/>
        <v>33.531400000000005</v>
      </c>
      <c r="K488" s="32"/>
      <c r="L488" s="31"/>
      <c r="M488" s="101">
        <v>40.691000000000003</v>
      </c>
      <c r="N488" s="101">
        <v>14.962999999999999</v>
      </c>
      <c r="O488" s="101">
        <v>32.664999999999999</v>
      </c>
      <c r="P488" s="101">
        <v>14.356</v>
      </c>
      <c r="Q488" s="101">
        <v>37.804000000000002</v>
      </c>
      <c r="R488" s="101">
        <v>0.54800000000000004</v>
      </c>
      <c r="S488" s="101">
        <v>78</v>
      </c>
      <c r="T488" s="101">
        <v>46.442999999999998</v>
      </c>
      <c r="U488" s="101">
        <v>4.8620000000000001</v>
      </c>
    </row>
    <row r="489" spans="1:21" x14ac:dyDescent="0.25">
      <c r="A489" s="5" t="s">
        <v>4823</v>
      </c>
      <c r="B489" s="60" t="s">
        <v>2358</v>
      </c>
      <c r="C489" s="60" t="s">
        <v>4873</v>
      </c>
      <c r="D489" s="94">
        <v>10</v>
      </c>
      <c r="E489" s="60" t="s">
        <v>7185</v>
      </c>
      <c r="F489" s="31">
        <f t="shared" si="34"/>
        <v>43</v>
      </c>
      <c r="G489" s="25">
        <f t="shared" si="35"/>
        <v>0.21100000000000002</v>
      </c>
      <c r="H489" s="32"/>
      <c r="I489" s="31"/>
      <c r="J489" s="25">
        <f t="shared" si="36"/>
        <v>25.8</v>
      </c>
      <c r="K489" s="32"/>
      <c r="L489" s="31"/>
      <c r="M489" s="101">
        <v>0.66</v>
      </c>
      <c r="N489" s="101" t="s">
        <v>5176</v>
      </c>
      <c r="O489" s="101" t="s">
        <v>5176</v>
      </c>
      <c r="P489" s="101">
        <v>0.184</v>
      </c>
      <c r="Q489" s="101" t="s">
        <v>5176</v>
      </c>
      <c r="R489" s="101" t="s">
        <v>5176</v>
      </c>
      <c r="S489" s="101">
        <v>129</v>
      </c>
      <c r="T489" s="101" t="s">
        <v>5176</v>
      </c>
      <c r="U489" s="101" t="s">
        <v>5176</v>
      </c>
    </row>
    <row r="490" spans="1:21" x14ac:dyDescent="0.25">
      <c r="A490" s="5" t="s">
        <v>4823</v>
      </c>
      <c r="B490" s="60" t="s">
        <v>714</v>
      </c>
      <c r="C490" s="60" t="s">
        <v>4897</v>
      </c>
      <c r="D490" s="94">
        <v>15</v>
      </c>
      <c r="E490" s="60" t="s">
        <v>8356</v>
      </c>
      <c r="F490" s="31">
        <f t="shared" si="34"/>
        <v>42.694999999999993</v>
      </c>
      <c r="G490" s="25">
        <f t="shared" si="35"/>
        <v>12.133999999999999</v>
      </c>
      <c r="H490" s="32"/>
      <c r="I490" s="31"/>
      <c r="J490" s="25">
        <f t="shared" si="36"/>
        <v>35.049599999999998</v>
      </c>
      <c r="K490" s="32"/>
      <c r="L490" s="31"/>
      <c r="M490" s="101">
        <v>1.2999999999999999E-2</v>
      </c>
      <c r="N490" s="101">
        <v>45.69</v>
      </c>
      <c r="O490" s="101">
        <v>2.8330000000000002</v>
      </c>
      <c r="P490" s="101" t="s">
        <v>5176</v>
      </c>
      <c r="Q490" s="101">
        <v>47.162999999999997</v>
      </c>
      <c r="R490" s="101" t="s">
        <v>5176</v>
      </c>
      <c r="S490" s="101">
        <v>17</v>
      </c>
      <c r="T490" s="101">
        <v>111.08499999999999</v>
      </c>
      <c r="U490" s="101" t="s">
        <v>5176</v>
      </c>
    </row>
    <row r="491" spans="1:21" x14ac:dyDescent="0.25">
      <c r="A491" s="5" t="s">
        <v>4823</v>
      </c>
      <c r="B491" s="60" t="s">
        <v>672</v>
      </c>
      <c r="C491" s="60" t="s">
        <v>4907</v>
      </c>
      <c r="D491" s="94">
        <v>16</v>
      </c>
      <c r="E491" s="60" t="s">
        <v>9161</v>
      </c>
      <c r="F491" s="31">
        <f t="shared" si="34"/>
        <v>42.654333333333334</v>
      </c>
      <c r="G491" s="25">
        <f t="shared" si="35"/>
        <v>5.0175000000000001</v>
      </c>
      <c r="H491" s="32"/>
      <c r="I491" s="31"/>
      <c r="J491" s="25">
        <f t="shared" si="36"/>
        <v>30.573199999999996</v>
      </c>
      <c r="K491" s="32"/>
      <c r="L491" s="31"/>
      <c r="M491" s="101">
        <v>1.012</v>
      </c>
      <c r="N491" s="101">
        <v>2.2210000000000001</v>
      </c>
      <c r="O491" s="101">
        <v>2.2839999999999998</v>
      </c>
      <c r="P491" s="101">
        <v>14.553000000000001</v>
      </c>
      <c r="Q491" s="101">
        <v>24.902999999999999</v>
      </c>
      <c r="R491" s="101" t="s">
        <v>5176</v>
      </c>
      <c r="S491" s="101">
        <v>21</v>
      </c>
      <c r="T491" s="101">
        <v>86.403999999999996</v>
      </c>
      <c r="U491" s="101">
        <v>20.559000000000001</v>
      </c>
    </row>
    <row r="492" spans="1:21" x14ac:dyDescent="0.25">
      <c r="A492" s="5" t="s">
        <v>4823</v>
      </c>
      <c r="B492" s="60" t="s">
        <v>189</v>
      </c>
      <c r="C492" s="60" t="s">
        <v>4842</v>
      </c>
      <c r="D492" s="94">
        <v>4</v>
      </c>
      <c r="E492" s="60" t="s">
        <v>5739</v>
      </c>
      <c r="F492" s="31">
        <f t="shared" si="34"/>
        <v>42.62</v>
      </c>
      <c r="G492" s="25">
        <f t="shared" si="35"/>
        <v>39.577750000000002</v>
      </c>
      <c r="H492" s="32"/>
      <c r="I492" s="31"/>
      <c r="J492" s="25">
        <f t="shared" si="36"/>
        <v>97.938200000000009</v>
      </c>
      <c r="K492" s="32"/>
      <c r="L492" s="31"/>
      <c r="M492" s="101">
        <v>5.5129999999999999</v>
      </c>
      <c r="N492" s="101">
        <v>3.484</v>
      </c>
      <c r="O492" s="101">
        <v>29.59</v>
      </c>
      <c r="P492" s="101">
        <v>119.724</v>
      </c>
      <c r="Q492" s="101">
        <v>58.667999999999999</v>
      </c>
      <c r="R492" s="101">
        <v>303.16300000000001</v>
      </c>
      <c r="S492" s="101">
        <v>125</v>
      </c>
      <c r="T492" s="101">
        <v>2.6219999999999999</v>
      </c>
      <c r="U492" s="101">
        <v>0.23799999999999999</v>
      </c>
    </row>
    <row r="493" spans="1:21" x14ac:dyDescent="0.25">
      <c r="A493" s="5" t="s">
        <v>4823</v>
      </c>
      <c r="B493" s="60" t="s">
        <v>190</v>
      </c>
      <c r="C493" s="60" t="s">
        <v>4897</v>
      </c>
      <c r="D493" s="94">
        <v>15</v>
      </c>
      <c r="E493" s="60" t="s">
        <v>8344</v>
      </c>
      <c r="F493" s="31">
        <f t="shared" si="34"/>
        <v>42.373333333333335</v>
      </c>
      <c r="G493" s="25">
        <f t="shared" si="35"/>
        <v>75.196249999999992</v>
      </c>
      <c r="H493" s="32"/>
      <c r="I493" s="31"/>
      <c r="J493" s="25">
        <f t="shared" si="36"/>
        <v>94.795600000000007</v>
      </c>
      <c r="K493" s="32"/>
      <c r="L493" s="31"/>
      <c r="M493" s="101">
        <v>39.219000000000001</v>
      </c>
      <c r="N493" s="101">
        <v>81.453999999999994</v>
      </c>
      <c r="O493" s="101">
        <v>162.40199999999999</v>
      </c>
      <c r="P493" s="101">
        <v>17.71</v>
      </c>
      <c r="Q493" s="101">
        <v>346.858</v>
      </c>
      <c r="R493" s="101">
        <v>0</v>
      </c>
      <c r="S493" s="101">
        <v>41</v>
      </c>
      <c r="T493" s="101">
        <v>4.2140000000000004</v>
      </c>
      <c r="U493" s="101">
        <v>81.906000000000006</v>
      </c>
    </row>
    <row r="494" spans="1:21" x14ac:dyDescent="0.25">
      <c r="A494" s="5" t="s">
        <v>4823</v>
      </c>
      <c r="B494" s="60" t="s">
        <v>1923</v>
      </c>
      <c r="C494" s="60" t="s">
        <v>4830</v>
      </c>
      <c r="D494" s="94">
        <v>2</v>
      </c>
      <c r="E494" s="60" t="s">
        <v>5437</v>
      </c>
      <c r="F494" s="31">
        <f t="shared" si="34"/>
        <v>42.333333333333336</v>
      </c>
      <c r="G494" s="25">
        <f t="shared" si="35"/>
        <v>3.6120000000000001</v>
      </c>
      <c r="H494" s="32"/>
      <c r="I494" s="31"/>
      <c r="J494" s="25">
        <f t="shared" si="36"/>
        <v>45.8386</v>
      </c>
      <c r="K494" s="32"/>
      <c r="L494" s="31"/>
      <c r="M494" s="101">
        <v>10.367000000000001</v>
      </c>
      <c r="N494" s="101">
        <v>4.0810000000000004</v>
      </c>
      <c r="O494" s="101" t="s">
        <v>5176</v>
      </c>
      <c r="P494" s="101" t="s">
        <v>5176</v>
      </c>
      <c r="Q494" s="101">
        <v>5.2999999999999999E-2</v>
      </c>
      <c r="R494" s="101">
        <v>102.14</v>
      </c>
      <c r="S494" s="101">
        <v>127</v>
      </c>
      <c r="T494" s="101" t="s">
        <v>5176</v>
      </c>
      <c r="U494" s="101" t="s">
        <v>5176</v>
      </c>
    </row>
    <row r="495" spans="1:21" x14ac:dyDescent="0.25">
      <c r="A495" s="5" t="s">
        <v>4823</v>
      </c>
      <c r="B495" s="60" t="s">
        <v>167</v>
      </c>
      <c r="C495" s="60" t="s">
        <v>4908</v>
      </c>
      <c r="D495" s="94">
        <v>16</v>
      </c>
      <c r="E495" s="60" t="s">
        <v>9454</v>
      </c>
      <c r="F495" s="31">
        <f t="shared" si="34"/>
        <v>42.333333333333336</v>
      </c>
      <c r="G495" s="25">
        <f t="shared" si="35"/>
        <v>33.138750000000002</v>
      </c>
      <c r="H495" s="32"/>
      <c r="I495" s="31"/>
      <c r="J495" s="25">
        <f t="shared" si="36"/>
        <v>26.255599999999998</v>
      </c>
      <c r="K495" s="32"/>
      <c r="L495" s="31"/>
      <c r="M495" s="101">
        <v>2.7E-2</v>
      </c>
      <c r="N495" s="101">
        <v>36.034999999999997</v>
      </c>
      <c r="O495" s="101">
        <v>10.993</v>
      </c>
      <c r="P495" s="101">
        <v>85.5</v>
      </c>
      <c r="Q495" s="101">
        <v>4.2779999999999996</v>
      </c>
      <c r="R495" s="101">
        <v>0</v>
      </c>
      <c r="S495" s="101">
        <v>127</v>
      </c>
      <c r="T495" s="101" t="s">
        <v>5176</v>
      </c>
      <c r="U495" s="101" t="s">
        <v>5176</v>
      </c>
    </row>
    <row r="496" spans="1:21" x14ac:dyDescent="0.25">
      <c r="A496" s="5" t="s">
        <v>4823</v>
      </c>
      <c r="B496" s="60" t="s">
        <v>4246</v>
      </c>
      <c r="C496" s="60" t="s">
        <v>4908</v>
      </c>
      <c r="D496" s="94">
        <v>16</v>
      </c>
      <c r="E496" s="60" t="s">
        <v>9437</v>
      </c>
      <c r="F496" s="31">
        <f t="shared" si="34"/>
        <v>42.212333333333333</v>
      </c>
      <c r="G496" s="25">
        <f t="shared" si="35"/>
        <v>1.6929999999999998</v>
      </c>
      <c r="H496" s="32"/>
      <c r="I496" s="31"/>
      <c r="J496" s="25">
        <f t="shared" si="36"/>
        <v>26.0092</v>
      </c>
      <c r="K496" s="32"/>
      <c r="L496" s="31"/>
      <c r="M496" s="101">
        <v>0.81799999999999995</v>
      </c>
      <c r="N496" s="101" t="s">
        <v>5176</v>
      </c>
      <c r="O496" s="101">
        <v>5.9539999999999997</v>
      </c>
      <c r="P496" s="101" t="s">
        <v>5176</v>
      </c>
      <c r="Q496" s="101" t="s">
        <v>5176</v>
      </c>
      <c r="R496" s="101">
        <v>3.4089999999999998</v>
      </c>
      <c r="S496" s="101">
        <v>126</v>
      </c>
      <c r="T496" s="101" t="s">
        <v>5176</v>
      </c>
      <c r="U496" s="101">
        <v>0.63700000000000001</v>
      </c>
    </row>
    <row r="497" spans="1:21" x14ac:dyDescent="0.25">
      <c r="A497" s="5" t="s">
        <v>4823</v>
      </c>
      <c r="B497" s="60" t="s">
        <v>1002</v>
      </c>
      <c r="C497" s="60" t="s">
        <v>4907</v>
      </c>
      <c r="D497" s="94">
        <v>16</v>
      </c>
      <c r="E497" s="60" t="s">
        <v>8878</v>
      </c>
      <c r="F497" s="31">
        <f t="shared" si="34"/>
        <v>41.87</v>
      </c>
      <c r="G497" s="25">
        <f t="shared" si="35"/>
        <v>4.7312500000000002</v>
      </c>
      <c r="H497" s="32"/>
      <c r="I497" s="31"/>
      <c r="J497" s="25">
        <f t="shared" si="36"/>
        <v>25.122</v>
      </c>
      <c r="K497" s="32"/>
      <c r="L497" s="31"/>
      <c r="M497" s="101">
        <v>0.03</v>
      </c>
      <c r="N497" s="101" t="s">
        <v>5176</v>
      </c>
      <c r="O497" s="101">
        <v>18.895</v>
      </c>
      <c r="P497" s="101" t="s">
        <v>5176</v>
      </c>
      <c r="Q497" s="101" t="s">
        <v>5176</v>
      </c>
      <c r="R497" s="101" t="s">
        <v>5176</v>
      </c>
      <c r="S497" s="101">
        <v>119</v>
      </c>
      <c r="T497" s="101" t="s">
        <v>5176</v>
      </c>
      <c r="U497" s="101">
        <v>6.61</v>
      </c>
    </row>
    <row r="498" spans="1:21" x14ac:dyDescent="0.25">
      <c r="A498" s="5" t="s">
        <v>4823</v>
      </c>
      <c r="B498" s="60" t="s">
        <v>1745</v>
      </c>
      <c r="C498" s="60" t="s">
        <v>4907</v>
      </c>
      <c r="D498" s="94">
        <v>16</v>
      </c>
      <c r="E498" s="60" t="s">
        <v>8877</v>
      </c>
      <c r="F498" s="31">
        <f t="shared" si="34"/>
        <v>41.773333333333333</v>
      </c>
      <c r="G498" s="25">
        <f t="shared" si="35"/>
        <v>35.299250000000001</v>
      </c>
      <c r="H498" s="32"/>
      <c r="I498" s="31"/>
      <c r="J498" s="25">
        <f t="shared" si="36"/>
        <v>34.435199999999995</v>
      </c>
      <c r="K498" s="32"/>
      <c r="L498" s="31"/>
      <c r="M498" s="101" t="s">
        <v>5176</v>
      </c>
      <c r="N498" s="101">
        <v>82.38</v>
      </c>
      <c r="O498" s="101" t="s">
        <v>5176</v>
      </c>
      <c r="P498" s="101">
        <v>58.817</v>
      </c>
      <c r="Q498" s="101">
        <v>23.923999999999999</v>
      </c>
      <c r="R498" s="101">
        <v>22.931999999999999</v>
      </c>
      <c r="S498" s="101">
        <v>30</v>
      </c>
      <c r="T498" s="101">
        <v>22.324999999999999</v>
      </c>
      <c r="U498" s="101">
        <v>72.995000000000005</v>
      </c>
    </row>
    <row r="499" spans="1:21" x14ac:dyDescent="0.25">
      <c r="A499" s="5" t="s">
        <v>4823</v>
      </c>
      <c r="B499" s="60" t="s">
        <v>369</v>
      </c>
      <c r="C499" s="60" t="s">
        <v>4907</v>
      </c>
      <c r="D499" s="94">
        <v>16</v>
      </c>
      <c r="E499" s="60" t="s">
        <v>8914</v>
      </c>
      <c r="F499" s="31">
        <f t="shared" si="34"/>
        <v>41.676666666666669</v>
      </c>
      <c r="G499" s="25">
        <f t="shared" si="35"/>
        <v>53.63</v>
      </c>
      <c r="H499" s="32"/>
      <c r="I499" s="31"/>
      <c r="J499" s="25">
        <f t="shared" si="36"/>
        <v>30.381599999999999</v>
      </c>
      <c r="K499" s="32"/>
      <c r="L499" s="31"/>
      <c r="M499" s="101">
        <v>19.495999999999999</v>
      </c>
      <c r="N499" s="101">
        <v>11.882999999999999</v>
      </c>
      <c r="O499" s="101">
        <v>76.046000000000006</v>
      </c>
      <c r="P499" s="101">
        <v>107.095</v>
      </c>
      <c r="Q499" s="101">
        <v>11.917999999999999</v>
      </c>
      <c r="R499" s="101">
        <v>14.96</v>
      </c>
      <c r="S499" s="101">
        <v>118</v>
      </c>
      <c r="T499" s="101">
        <v>4.5110000000000001</v>
      </c>
      <c r="U499" s="101">
        <v>2.5190000000000001</v>
      </c>
    </row>
    <row r="500" spans="1:21" x14ac:dyDescent="0.25">
      <c r="A500" s="5" t="s">
        <v>4823</v>
      </c>
      <c r="B500" s="60" t="s">
        <v>2757</v>
      </c>
      <c r="C500" s="60" t="s">
        <v>4831</v>
      </c>
      <c r="D500" s="94">
        <v>2</v>
      </c>
      <c r="E500" s="60" t="s">
        <v>5499</v>
      </c>
      <c r="F500" s="31">
        <f t="shared" si="34"/>
        <v>41.666666666666664</v>
      </c>
      <c r="G500" s="25">
        <f t="shared" si="35"/>
        <v>17.042999999999999</v>
      </c>
      <c r="H500" s="32"/>
      <c r="I500" s="31"/>
      <c r="J500" s="25">
        <f t="shared" si="36"/>
        <v>129.8186</v>
      </c>
      <c r="K500" s="32"/>
      <c r="L500" s="31"/>
      <c r="M500" s="101" t="s">
        <v>5176</v>
      </c>
      <c r="N500" s="101" t="s">
        <v>5176</v>
      </c>
      <c r="O500" s="101">
        <v>68.171999999999997</v>
      </c>
      <c r="P500" s="101" t="s">
        <v>5176</v>
      </c>
      <c r="Q500" s="101" t="s">
        <v>5176</v>
      </c>
      <c r="R500" s="101">
        <v>524.09299999999996</v>
      </c>
      <c r="S500" s="101">
        <v>125</v>
      </c>
      <c r="T500" s="101" t="s">
        <v>5176</v>
      </c>
      <c r="U500" s="101" t="s">
        <v>5176</v>
      </c>
    </row>
    <row r="501" spans="1:21" x14ac:dyDescent="0.25">
      <c r="A501" s="5" t="s">
        <v>4823</v>
      </c>
      <c r="B501" s="60" t="s">
        <v>343</v>
      </c>
      <c r="C501" s="60" t="s">
        <v>4842</v>
      </c>
      <c r="D501" s="94">
        <v>4</v>
      </c>
      <c r="E501" s="60" t="s">
        <v>5742</v>
      </c>
      <c r="F501" s="31">
        <f t="shared" si="34"/>
        <v>41.279666666666664</v>
      </c>
      <c r="G501" s="25">
        <f t="shared" si="35"/>
        <v>1.96875</v>
      </c>
      <c r="H501" s="32"/>
      <c r="I501" s="31"/>
      <c r="J501" s="25">
        <f t="shared" si="36"/>
        <v>28.0092</v>
      </c>
      <c r="K501" s="32"/>
      <c r="L501" s="31"/>
      <c r="M501" s="101">
        <v>4.2930000000000001</v>
      </c>
      <c r="N501" s="101">
        <v>2.1000000000000001E-2</v>
      </c>
      <c r="O501" s="101">
        <v>0.69199999999999995</v>
      </c>
      <c r="P501" s="101">
        <v>2.8690000000000002</v>
      </c>
      <c r="Q501" s="101">
        <v>9.6010000000000009</v>
      </c>
      <c r="R501" s="101">
        <v>6.6059999999999999</v>
      </c>
      <c r="S501" s="101">
        <v>72</v>
      </c>
      <c r="T501" s="101">
        <v>47.387999999999998</v>
      </c>
      <c r="U501" s="101">
        <v>4.4509999999999996</v>
      </c>
    </row>
    <row r="502" spans="1:21" x14ac:dyDescent="0.25">
      <c r="A502" s="5" t="s">
        <v>4823</v>
      </c>
      <c r="B502" s="60" t="s">
        <v>3817</v>
      </c>
      <c r="C502" s="60" t="s">
        <v>4907</v>
      </c>
      <c r="D502" s="94">
        <v>16</v>
      </c>
      <c r="E502" s="60" t="s">
        <v>9133</v>
      </c>
      <c r="F502" s="31">
        <f t="shared" si="34"/>
        <v>40.31666666666667</v>
      </c>
      <c r="G502" s="25">
        <f t="shared" si="35"/>
        <v>7.3999999999999996E-2</v>
      </c>
      <c r="H502" s="32"/>
      <c r="I502" s="31"/>
      <c r="J502" s="25">
        <f t="shared" si="36"/>
        <v>24.19</v>
      </c>
      <c r="K502" s="32"/>
      <c r="L502" s="31"/>
      <c r="M502" s="101" t="s">
        <v>5176</v>
      </c>
      <c r="N502" s="101">
        <v>0.29599999999999999</v>
      </c>
      <c r="O502" s="101" t="s">
        <v>5176</v>
      </c>
      <c r="P502" s="101" t="s">
        <v>5176</v>
      </c>
      <c r="Q502" s="101" t="s">
        <v>5176</v>
      </c>
      <c r="R502" s="101" t="s">
        <v>5176</v>
      </c>
      <c r="S502" s="101" t="s">
        <v>5176</v>
      </c>
      <c r="T502" s="101">
        <v>120.95</v>
      </c>
      <c r="U502" s="101" t="s">
        <v>5176</v>
      </c>
    </row>
    <row r="503" spans="1:21" x14ac:dyDescent="0.25">
      <c r="A503" s="5" t="s">
        <v>4823</v>
      </c>
      <c r="B503" s="60" t="s">
        <v>1390</v>
      </c>
      <c r="C503" s="60" t="s">
        <v>4885</v>
      </c>
      <c r="D503" s="94">
        <v>11</v>
      </c>
      <c r="E503" s="60" t="s">
        <v>7630</v>
      </c>
      <c r="F503" s="31">
        <f t="shared" si="34"/>
        <v>39.278333333333329</v>
      </c>
      <c r="G503" s="25">
        <f t="shared" si="35"/>
        <v>0</v>
      </c>
      <c r="H503" s="32"/>
      <c r="I503" s="31"/>
      <c r="J503" s="25">
        <f t="shared" si="36"/>
        <v>23.567</v>
      </c>
      <c r="K503" s="32"/>
      <c r="L503" s="31"/>
      <c r="M503" s="101" t="s">
        <v>5176</v>
      </c>
      <c r="N503" s="101" t="s">
        <v>5176</v>
      </c>
      <c r="O503" s="101" t="s">
        <v>5176</v>
      </c>
      <c r="P503" s="101" t="s">
        <v>5176</v>
      </c>
      <c r="Q503" s="101" t="s">
        <v>5176</v>
      </c>
      <c r="R503" s="101" t="s">
        <v>5176</v>
      </c>
      <c r="S503" s="101" t="s">
        <v>5176</v>
      </c>
      <c r="T503" s="101" t="s">
        <v>5176</v>
      </c>
      <c r="U503" s="101">
        <v>117.83499999999999</v>
      </c>
    </row>
    <row r="504" spans="1:21" x14ac:dyDescent="0.25">
      <c r="A504" s="5" t="s">
        <v>4823</v>
      </c>
      <c r="B504" s="60" t="s">
        <v>1023</v>
      </c>
      <c r="C504" s="60" t="s">
        <v>4856</v>
      </c>
      <c r="D504" s="94">
        <v>6</v>
      </c>
      <c r="E504" s="60" t="s">
        <v>6525</v>
      </c>
      <c r="F504" s="31">
        <f t="shared" si="34"/>
        <v>38.589666666666666</v>
      </c>
      <c r="G504" s="25">
        <f t="shared" si="35"/>
        <v>14.098000000000001</v>
      </c>
      <c r="H504" s="32"/>
      <c r="I504" s="31"/>
      <c r="J504" s="25">
        <f t="shared" si="36"/>
        <v>62.613799999999991</v>
      </c>
      <c r="K504" s="32"/>
      <c r="L504" s="31"/>
      <c r="M504" s="101" t="s">
        <v>5176</v>
      </c>
      <c r="N504" s="101" t="s">
        <v>5176</v>
      </c>
      <c r="O504" s="101">
        <v>56.392000000000003</v>
      </c>
      <c r="P504" s="101" t="s">
        <v>5176</v>
      </c>
      <c r="Q504" s="101">
        <v>18.291</v>
      </c>
      <c r="R504" s="101">
        <v>179.00899999999999</v>
      </c>
      <c r="S504" s="101">
        <v>71</v>
      </c>
      <c r="T504" s="101">
        <v>44.768999999999998</v>
      </c>
      <c r="U504" s="101" t="s">
        <v>5176</v>
      </c>
    </row>
    <row r="505" spans="1:21" x14ac:dyDescent="0.25">
      <c r="A505" s="5" t="s">
        <v>4823</v>
      </c>
      <c r="B505" s="60" t="s">
        <v>274</v>
      </c>
      <c r="C505" s="60" t="s">
        <v>4864</v>
      </c>
      <c r="D505" s="94">
        <v>7</v>
      </c>
      <c r="E505" s="60" t="s">
        <v>6863</v>
      </c>
      <c r="F505" s="31">
        <f t="shared" si="34"/>
        <v>38.568666666666665</v>
      </c>
      <c r="G505" s="25">
        <f t="shared" si="35"/>
        <v>26.873249999999999</v>
      </c>
      <c r="H505" s="32"/>
      <c r="I505" s="31"/>
      <c r="J505" s="25">
        <f t="shared" si="36"/>
        <v>40.1098</v>
      </c>
      <c r="K505" s="32"/>
      <c r="L505" s="31"/>
      <c r="M505" s="101">
        <v>0.79600000000000004</v>
      </c>
      <c r="N505" s="101">
        <v>9.3160000000000007</v>
      </c>
      <c r="O505" s="101">
        <v>4.3239999999999998</v>
      </c>
      <c r="P505" s="101">
        <v>93.057000000000002</v>
      </c>
      <c r="Q505" s="101">
        <v>84.843000000000004</v>
      </c>
      <c r="R505" s="101" t="s">
        <v>5176</v>
      </c>
      <c r="S505" s="101">
        <v>8</v>
      </c>
      <c r="T505" s="101">
        <v>104.11499999999999</v>
      </c>
      <c r="U505" s="101">
        <v>3.5910000000000002</v>
      </c>
    </row>
    <row r="506" spans="1:21" x14ac:dyDescent="0.25">
      <c r="A506" s="5" t="s">
        <v>4823</v>
      </c>
      <c r="B506" s="60" t="s">
        <v>4578</v>
      </c>
      <c r="C506" s="60" t="s">
        <v>4878</v>
      </c>
      <c r="D506" s="94">
        <v>11</v>
      </c>
      <c r="E506" s="60" t="s">
        <v>7347</v>
      </c>
      <c r="F506" s="31">
        <f t="shared" si="34"/>
        <v>37.790333333333336</v>
      </c>
      <c r="G506" s="25">
        <f t="shared" si="35"/>
        <v>2.2112500000000002</v>
      </c>
      <c r="H506" s="32"/>
      <c r="I506" s="31"/>
      <c r="J506" s="25">
        <f t="shared" si="36"/>
        <v>22.674200000000003</v>
      </c>
      <c r="K506" s="32"/>
      <c r="L506" s="31"/>
      <c r="M506" s="101" t="s">
        <v>5176</v>
      </c>
      <c r="N506" s="101" t="s">
        <v>5176</v>
      </c>
      <c r="O506" s="101">
        <v>0.34599999999999997</v>
      </c>
      <c r="P506" s="101">
        <v>8.4990000000000006</v>
      </c>
      <c r="Q506" s="101" t="s">
        <v>5176</v>
      </c>
      <c r="R506" s="101" t="s">
        <v>5176</v>
      </c>
      <c r="S506" s="101" t="s">
        <v>5176</v>
      </c>
      <c r="T506" s="101">
        <v>67.084000000000003</v>
      </c>
      <c r="U506" s="101">
        <v>46.286999999999999</v>
      </c>
    </row>
    <row r="507" spans="1:21" x14ac:dyDescent="0.25">
      <c r="A507" s="5" t="s">
        <v>4823</v>
      </c>
      <c r="B507" s="60" t="s">
        <v>1759</v>
      </c>
      <c r="C507" s="60" t="s">
        <v>4845</v>
      </c>
      <c r="D507" s="94">
        <v>4</v>
      </c>
      <c r="E507" s="60" t="s">
        <v>5825</v>
      </c>
      <c r="F507" s="31">
        <f t="shared" si="34"/>
        <v>37.771333333333338</v>
      </c>
      <c r="G507" s="25">
        <f t="shared" si="35"/>
        <v>0</v>
      </c>
      <c r="H507" s="32"/>
      <c r="I507" s="31"/>
      <c r="J507" s="25">
        <f t="shared" si="36"/>
        <v>22.8032</v>
      </c>
      <c r="K507" s="32"/>
      <c r="L507" s="31"/>
      <c r="M507" s="101" t="s">
        <v>5176</v>
      </c>
      <c r="N507" s="101" t="s">
        <v>5176</v>
      </c>
      <c r="O507" s="101" t="s">
        <v>5176</v>
      </c>
      <c r="P507" s="101" t="s">
        <v>5176</v>
      </c>
      <c r="Q507" s="101">
        <v>0.70199999999999996</v>
      </c>
      <c r="R507" s="101">
        <v>0</v>
      </c>
      <c r="S507" s="101">
        <v>65</v>
      </c>
      <c r="T507" s="101">
        <v>6.2329999999999997</v>
      </c>
      <c r="U507" s="101">
        <v>42.081000000000003</v>
      </c>
    </row>
    <row r="508" spans="1:21" x14ac:dyDescent="0.25">
      <c r="A508" s="5" t="s">
        <v>4823</v>
      </c>
      <c r="B508" s="60" t="s">
        <v>1387</v>
      </c>
      <c r="C508" s="60" t="s">
        <v>4907</v>
      </c>
      <c r="D508" s="94">
        <v>16</v>
      </c>
      <c r="E508" s="60" t="s">
        <v>9071</v>
      </c>
      <c r="F508" s="31">
        <f t="shared" si="34"/>
        <v>37.295000000000002</v>
      </c>
      <c r="G508" s="25">
        <f t="shared" si="35"/>
        <v>231.57499999999999</v>
      </c>
      <c r="H508" s="32"/>
      <c r="I508" s="31"/>
      <c r="J508" s="25">
        <f t="shared" si="36"/>
        <v>22.377000000000002</v>
      </c>
      <c r="K508" s="32"/>
      <c r="L508" s="31"/>
      <c r="M508" s="101">
        <v>11.121</v>
      </c>
      <c r="N508" s="101">
        <v>22.739000000000001</v>
      </c>
      <c r="O508" s="101">
        <v>507.8</v>
      </c>
      <c r="P508" s="101">
        <v>384.64</v>
      </c>
      <c r="Q508" s="101" t="s">
        <v>5176</v>
      </c>
      <c r="R508" s="101" t="s">
        <v>5176</v>
      </c>
      <c r="S508" s="101">
        <v>88</v>
      </c>
      <c r="T508" s="101">
        <v>0.20599999999999999</v>
      </c>
      <c r="U508" s="101">
        <v>23.678999999999998</v>
      </c>
    </row>
    <row r="509" spans="1:21" x14ac:dyDescent="0.25">
      <c r="A509" s="5" t="s">
        <v>4823</v>
      </c>
      <c r="B509" s="60" t="s">
        <v>1929</v>
      </c>
      <c r="C509" s="60" t="s">
        <v>4871</v>
      </c>
      <c r="D509" s="94">
        <v>10</v>
      </c>
      <c r="E509" s="60" t="s">
        <v>7061</v>
      </c>
      <c r="F509" s="31">
        <f t="shared" si="34"/>
        <v>37.137999999999998</v>
      </c>
      <c r="G509" s="25">
        <f t="shared" si="35"/>
        <v>18.1935</v>
      </c>
      <c r="H509" s="32"/>
      <c r="I509" s="31"/>
      <c r="J509" s="25">
        <f t="shared" si="36"/>
        <v>57.187200000000004</v>
      </c>
      <c r="K509" s="32"/>
      <c r="L509" s="31"/>
      <c r="M509" s="101">
        <v>6.5350000000000001</v>
      </c>
      <c r="N509" s="101">
        <v>1.667</v>
      </c>
      <c r="O509" s="101">
        <v>25.501000000000001</v>
      </c>
      <c r="P509" s="101">
        <v>39.070999999999998</v>
      </c>
      <c r="Q509" s="101">
        <v>107.482</v>
      </c>
      <c r="R509" s="101">
        <v>67.040000000000006</v>
      </c>
      <c r="S509" s="101">
        <v>52</v>
      </c>
      <c r="T509" s="101">
        <v>41.79</v>
      </c>
      <c r="U509" s="101">
        <v>17.623999999999999</v>
      </c>
    </row>
    <row r="510" spans="1:21" x14ac:dyDescent="0.25">
      <c r="A510" s="5" t="s">
        <v>4823</v>
      </c>
      <c r="B510" s="60" t="s">
        <v>307</v>
      </c>
      <c r="C510" s="60" t="s">
        <v>4905</v>
      </c>
      <c r="D510" s="94">
        <v>15</v>
      </c>
      <c r="E510" s="60" t="s">
        <v>8607</v>
      </c>
      <c r="F510" s="31">
        <f t="shared" si="34"/>
        <v>37</v>
      </c>
      <c r="G510" s="25">
        <f t="shared" si="35"/>
        <v>34.225499999999997</v>
      </c>
      <c r="H510" s="32"/>
      <c r="I510" s="31"/>
      <c r="J510" s="25">
        <f t="shared" si="36"/>
        <v>27.335199999999997</v>
      </c>
      <c r="K510" s="32"/>
      <c r="L510" s="31"/>
      <c r="M510" s="101">
        <v>0.69499999999999995</v>
      </c>
      <c r="N510" s="101">
        <v>0.16700000000000001</v>
      </c>
      <c r="O510" s="101">
        <v>49.512999999999998</v>
      </c>
      <c r="P510" s="101">
        <v>86.527000000000001</v>
      </c>
      <c r="Q510" s="101">
        <v>25.631</v>
      </c>
      <c r="R510" s="101">
        <v>4.4999999999999998E-2</v>
      </c>
      <c r="S510" s="101">
        <v>50</v>
      </c>
      <c r="T510" s="101" t="s">
        <v>5176</v>
      </c>
      <c r="U510" s="101">
        <v>61</v>
      </c>
    </row>
    <row r="511" spans="1:21" x14ac:dyDescent="0.25">
      <c r="A511" s="5" t="s">
        <v>4823</v>
      </c>
      <c r="B511" s="60" t="s">
        <v>997</v>
      </c>
      <c r="C511" s="60" t="s">
        <v>4912</v>
      </c>
      <c r="D511" s="94">
        <v>17</v>
      </c>
      <c r="E511" s="60" t="s">
        <v>9590</v>
      </c>
      <c r="F511" s="31">
        <f t="shared" si="34"/>
        <v>36.849666666666671</v>
      </c>
      <c r="G511" s="25">
        <f t="shared" si="35"/>
        <v>52.16525</v>
      </c>
      <c r="H511" s="32"/>
      <c r="I511" s="31"/>
      <c r="J511" s="25">
        <f t="shared" si="36"/>
        <v>26.863199999999999</v>
      </c>
      <c r="K511" s="32"/>
      <c r="L511" s="31"/>
      <c r="M511" s="101">
        <v>32.363999999999997</v>
      </c>
      <c r="N511" s="101">
        <v>40.878999999999998</v>
      </c>
      <c r="O511" s="101">
        <v>11.763999999999999</v>
      </c>
      <c r="P511" s="101">
        <v>123.654</v>
      </c>
      <c r="Q511" s="101">
        <v>23.766999999999999</v>
      </c>
      <c r="R511" s="101" t="s">
        <v>5176</v>
      </c>
      <c r="S511" s="101">
        <v>8</v>
      </c>
      <c r="T511" s="101">
        <v>102.54900000000001</v>
      </c>
      <c r="U511" s="101" t="s">
        <v>5176</v>
      </c>
    </row>
    <row r="512" spans="1:21" x14ac:dyDescent="0.25">
      <c r="A512" s="5" t="s">
        <v>4823</v>
      </c>
      <c r="B512" s="60" t="s">
        <v>1590</v>
      </c>
      <c r="C512" s="60" t="s">
        <v>4837</v>
      </c>
      <c r="D512" s="94">
        <v>2</v>
      </c>
      <c r="E512" s="60" t="s">
        <v>5629</v>
      </c>
      <c r="F512" s="31">
        <f t="shared" si="34"/>
        <v>36.666666666666664</v>
      </c>
      <c r="G512" s="25">
        <f t="shared" si="35"/>
        <v>45.401499999999999</v>
      </c>
      <c r="H512" s="32"/>
      <c r="I512" s="31"/>
      <c r="J512" s="25">
        <f t="shared" si="36"/>
        <v>22</v>
      </c>
      <c r="K512" s="32"/>
      <c r="L512" s="31"/>
      <c r="M512" s="101" t="s">
        <v>5176</v>
      </c>
      <c r="N512" s="101" t="s">
        <v>5176</v>
      </c>
      <c r="O512" s="101" t="s">
        <v>5176</v>
      </c>
      <c r="P512" s="101">
        <v>181.60599999999999</v>
      </c>
      <c r="Q512" s="101" t="s">
        <v>5176</v>
      </c>
      <c r="R512" s="101" t="s">
        <v>5176</v>
      </c>
      <c r="S512" s="101">
        <v>110</v>
      </c>
      <c r="T512" s="101" t="s">
        <v>5176</v>
      </c>
      <c r="U512" s="101" t="s">
        <v>5176</v>
      </c>
    </row>
    <row r="513" spans="1:21" x14ac:dyDescent="0.25">
      <c r="A513" s="5" t="s">
        <v>4823</v>
      </c>
      <c r="B513" s="60" t="s">
        <v>3724</v>
      </c>
      <c r="C513" s="60" t="s">
        <v>4838</v>
      </c>
      <c r="D513" s="94">
        <v>3</v>
      </c>
      <c r="E513" s="60" t="s">
        <v>5663</v>
      </c>
      <c r="F513" s="31">
        <f t="shared" si="34"/>
        <v>36.666666666666664</v>
      </c>
      <c r="G513" s="25">
        <f t="shared" si="35"/>
        <v>0</v>
      </c>
      <c r="H513" s="32"/>
      <c r="I513" s="31"/>
      <c r="J513" s="25">
        <f t="shared" si="36"/>
        <v>28.8522</v>
      </c>
      <c r="K513" s="32"/>
      <c r="L513" s="31"/>
      <c r="M513" s="101" t="s">
        <v>5176</v>
      </c>
      <c r="N513" s="101" t="s">
        <v>5176</v>
      </c>
      <c r="O513" s="101" t="s">
        <v>5176</v>
      </c>
      <c r="P513" s="101" t="s">
        <v>5176</v>
      </c>
      <c r="Q513" s="101" t="s">
        <v>5176</v>
      </c>
      <c r="R513" s="101">
        <v>34.261000000000003</v>
      </c>
      <c r="S513" s="101">
        <v>110</v>
      </c>
      <c r="T513" s="101" t="s">
        <v>5176</v>
      </c>
      <c r="U513" s="101" t="s">
        <v>5176</v>
      </c>
    </row>
    <row r="514" spans="1:21" x14ac:dyDescent="0.25">
      <c r="A514" s="5" t="s">
        <v>4823</v>
      </c>
      <c r="B514" s="60" t="s">
        <v>4035</v>
      </c>
      <c r="C514" s="60" t="s">
        <v>4877</v>
      </c>
      <c r="D514" s="94">
        <v>11</v>
      </c>
      <c r="E514" s="60" t="s">
        <v>7312</v>
      </c>
      <c r="F514" s="31">
        <f t="shared" si="34"/>
        <v>36.666666666666664</v>
      </c>
      <c r="G514" s="25">
        <f t="shared" si="35"/>
        <v>0</v>
      </c>
      <c r="H514" s="32"/>
      <c r="I514" s="31"/>
      <c r="J514" s="25">
        <f t="shared" si="36"/>
        <v>22</v>
      </c>
      <c r="K514" s="32"/>
      <c r="L514" s="31"/>
      <c r="M514" s="101" t="s">
        <v>5176</v>
      </c>
      <c r="N514" s="101" t="s">
        <v>5176</v>
      </c>
      <c r="O514" s="101" t="s">
        <v>5176</v>
      </c>
      <c r="P514" s="101" t="s">
        <v>5176</v>
      </c>
      <c r="Q514" s="101" t="s">
        <v>5176</v>
      </c>
      <c r="R514" s="101" t="s">
        <v>5176</v>
      </c>
      <c r="S514" s="101">
        <v>110</v>
      </c>
      <c r="T514" s="101" t="s">
        <v>5176</v>
      </c>
      <c r="U514" s="101" t="s">
        <v>5176</v>
      </c>
    </row>
    <row r="515" spans="1:21" x14ac:dyDescent="0.25">
      <c r="A515" s="5" t="s">
        <v>4823</v>
      </c>
      <c r="B515" s="60" t="s">
        <v>2090</v>
      </c>
      <c r="C515" s="60" t="s">
        <v>4891</v>
      </c>
      <c r="D515" s="94">
        <v>12</v>
      </c>
      <c r="E515" s="60" t="s">
        <v>7952</v>
      </c>
      <c r="F515" s="31">
        <f t="shared" si="34"/>
        <v>36.573666666666668</v>
      </c>
      <c r="G515" s="25">
        <f t="shared" si="35"/>
        <v>101.27149999999999</v>
      </c>
      <c r="H515" s="32"/>
      <c r="I515" s="31"/>
      <c r="J515" s="25">
        <f t="shared" si="36"/>
        <v>31.630000000000003</v>
      </c>
      <c r="K515" s="32"/>
      <c r="L515" s="31"/>
      <c r="M515" s="101" t="s">
        <v>5176</v>
      </c>
      <c r="N515" s="101">
        <v>309.45999999999998</v>
      </c>
      <c r="O515" s="101">
        <v>41.067999999999998</v>
      </c>
      <c r="P515" s="101">
        <v>54.558</v>
      </c>
      <c r="Q515" s="101">
        <v>4.1230000000000002</v>
      </c>
      <c r="R515" s="101">
        <v>44.305999999999997</v>
      </c>
      <c r="S515" s="101">
        <v>8</v>
      </c>
      <c r="T515" s="101">
        <v>3.911</v>
      </c>
      <c r="U515" s="101">
        <v>97.81</v>
      </c>
    </row>
    <row r="516" spans="1:21" x14ac:dyDescent="0.25">
      <c r="A516" s="5" t="s">
        <v>4823</v>
      </c>
      <c r="B516" s="60" t="s">
        <v>1011</v>
      </c>
      <c r="C516" s="60" t="s">
        <v>4835</v>
      </c>
      <c r="D516" s="94">
        <v>2</v>
      </c>
      <c r="E516" s="60" t="s">
        <v>5585</v>
      </c>
      <c r="F516" s="31">
        <f t="shared" si="34"/>
        <v>36.494999999999997</v>
      </c>
      <c r="G516" s="25">
        <f t="shared" si="35"/>
        <v>48.524000000000001</v>
      </c>
      <c r="H516" s="32"/>
      <c r="I516" s="31"/>
      <c r="J516" s="25">
        <f t="shared" si="36"/>
        <v>28.535800000000005</v>
      </c>
      <c r="K516" s="32"/>
      <c r="L516" s="31"/>
      <c r="M516" s="101" t="s">
        <v>5176</v>
      </c>
      <c r="N516" s="101" t="s">
        <v>5176</v>
      </c>
      <c r="O516" s="101">
        <v>166.327</v>
      </c>
      <c r="P516" s="101">
        <v>27.768999999999998</v>
      </c>
      <c r="Q516" s="101" t="s">
        <v>5176</v>
      </c>
      <c r="R516" s="101">
        <v>33.194000000000003</v>
      </c>
      <c r="S516" s="101">
        <v>97</v>
      </c>
      <c r="T516" s="101" t="s">
        <v>5176</v>
      </c>
      <c r="U516" s="101">
        <v>12.484999999999999</v>
      </c>
    </row>
    <row r="517" spans="1:21" x14ac:dyDescent="0.25">
      <c r="A517" s="5" t="s">
        <v>4823</v>
      </c>
      <c r="B517" s="60" t="s">
        <v>1182</v>
      </c>
      <c r="C517" s="60" t="s">
        <v>4885</v>
      </c>
      <c r="D517" s="94">
        <v>11</v>
      </c>
      <c r="E517" s="60" t="s">
        <v>7662</v>
      </c>
      <c r="F517" s="31">
        <f t="shared" si="34"/>
        <v>36.440333333333335</v>
      </c>
      <c r="G517" s="25">
        <f t="shared" si="35"/>
        <v>11.942749999999998</v>
      </c>
      <c r="H517" s="32"/>
      <c r="I517" s="31"/>
      <c r="J517" s="25">
        <f t="shared" si="36"/>
        <v>23.042200000000001</v>
      </c>
      <c r="K517" s="32"/>
      <c r="L517" s="31"/>
      <c r="M517" s="101">
        <v>47.476999999999997</v>
      </c>
      <c r="N517" s="101" t="s">
        <v>5176</v>
      </c>
      <c r="O517" s="101" t="s">
        <v>5176</v>
      </c>
      <c r="P517" s="101">
        <v>0.29399999999999998</v>
      </c>
      <c r="Q517" s="101">
        <v>5.89</v>
      </c>
      <c r="R517" s="101" t="s">
        <v>5176</v>
      </c>
      <c r="S517" s="101">
        <v>99</v>
      </c>
      <c r="T517" s="101">
        <v>10.321</v>
      </c>
      <c r="U517" s="101" t="s">
        <v>5176</v>
      </c>
    </row>
    <row r="518" spans="1:21" x14ac:dyDescent="0.25">
      <c r="A518" s="5" t="s">
        <v>4823</v>
      </c>
      <c r="B518" s="60" t="s">
        <v>2050</v>
      </c>
      <c r="C518" s="60" t="s">
        <v>4907</v>
      </c>
      <c r="D518" s="94">
        <v>16</v>
      </c>
      <c r="E518" s="60" t="s">
        <v>9130</v>
      </c>
      <c r="F518" s="31">
        <f t="shared" si="34"/>
        <v>36.276000000000003</v>
      </c>
      <c r="G518" s="25">
        <f t="shared" si="35"/>
        <v>102.52675000000001</v>
      </c>
      <c r="H518" s="32"/>
      <c r="I518" s="31"/>
      <c r="J518" s="25">
        <f t="shared" si="36"/>
        <v>25.845799999999997</v>
      </c>
      <c r="K518" s="32"/>
      <c r="L518" s="31"/>
      <c r="M518" s="101">
        <v>8.2949999999999999</v>
      </c>
      <c r="N518" s="101" t="s">
        <v>5176</v>
      </c>
      <c r="O518" s="101">
        <v>330.30500000000001</v>
      </c>
      <c r="P518" s="101">
        <v>71.507000000000005</v>
      </c>
      <c r="Q518" s="101">
        <v>1.377</v>
      </c>
      <c r="R518" s="101">
        <v>19.024000000000001</v>
      </c>
      <c r="S518" s="101">
        <v>64</v>
      </c>
      <c r="T518" s="101">
        <v>44.828000000000003</v>
      </c>
      <c r="U518" s="101" t="s">
        <v>5176</v>
      </c>
    </row>
    <row r="519" spans="1:21" x14ac:dyDescent="0.25">
      <c r="A519" s="5" t="s">
        <v>4823</v>
      </c>
      <c r="B519" s="60" t="s">
        <v>1283</v>
      </c>
      <c r="C519" s="60" t="s">
        <v>4913</v>
      </c>
      <c r="D519" s="94">
        <v>18</v>
      </c>
      <c r="E519" s="60" t="s">
        <v>9753</v>
      </c>
      <c r="F519" s="31">
        <f t="shared" si="34"/>
        <v>36.223333333333336</v>
      </c>
      <c r="G519" s="25">
        <f t="shared" si="35"/>
        <v>0.50724999999999998</v>
      </c>
      <c r="H519" s="32"/>
      <c r="I519" s="31"/>
      <c r="J519" s="25">
        <f t="shared" si="36"/>
        <v>21.7682</v>
      </c>
      <c r="K519" s="32"/>
      <c r="L519" s="31"/>
      <c r="M519" s="101" t="s">
        <v>5176</v>
      </c>
      <c r="N519" s="101">
        <v>1.3959999999999999</v>
      </c>
      <c r="O519" s="101" t="s">
        <v>5176</v>
      </c>
      <c r="P519" s="101">
        <v>0.63300000000000001</v>
      </c>
      <c r="Q519" s="101">
        <v>0.17100000000000001</v>
      </c>
      <c r="R519" s="101" t="s">
        <v>5176</v>
      </c>
      <c r="S519" s="101" t="s">
        <v>5176</v>
      </c>
      <c r="T519" s="101">
        <v>3.8029999999999999</v>
      </c>
      <c r="U519" s="101">
        <v>104.867</v>
      </c>
    </row>
    <row r="520" spans="1:21" x14ac:dyDescent="0.25">
      <c r="A520" s="5" t="s">
        <v>4823</v>
      </c>
      <c r="B520" s="60" t="s">
        <v>2767</v>
      </c>
      <c r="C520" s="60" t="s">
        <v>4867</v>
      </c>
      <c r="D520" s="94">
        <v>8</v>
      </c>
      <c r="E520" s="60" t="s">
        <v>6962</v>
      </c>
      <c r="F520" s="31">
        <f t="shared" si="34"/>
        <v>36</v>
      </c>
      <c r="G520" s="25">
        <f t="shared" si="35"/>
        <v>9.6000000000000002E-2</v>
      </c>
      <c r="H520" s="32"/>
      <c r="I520" s="31"/>
      <c r="J520" s="25">
        <f t="shared" si="36"/>
        <v>21.6</v>
      </c>
      <c r="K520" s="32"/>
      <c r="L520" s="31"/>
      <c r="M520" s="101" t="s">
        <v>5176</v>
      </c>
      <c r="N520" s="101" t="s">
        <v>5176</v>
      </c>
      <c r="O520" s="101" t="s">
        <v>5176</v>
      </c>
      <c r="P520" s="101">
        <v>0.38400000000000001</v>
      </c>
      <c r="Q520" s="101" t="s">
        <v>5176</v>
      </c>
      <c r="R520" s="101" t="s">
        <v>5176</v>
      </c>
      <c r="S520" s="101">
        <v>108</v>
      </c>
      <c r="T520" s="101" t="s">
        <v>5176</v>
      </c>
      <c r="U520" s="101" t="s">
        <v>5176</v>
      </c>
    </row>
    <row r="521" spans="1:21" x14ac:dyDescent="0.25">
      <c r="A521" s="5" t="s">
        <v>4823</v>
      </c>
      <c r="B521" s="60" t="s">
        <v>1136</v>
      </c>
      <c r="C521" s="60" t="s">
        <v>4913</v>
      </c>
      <c r="D521" s="94">
        <v>18</v>
      </c>
      <c r="E521" s="60" t="s">
        <v>9666</v>
      </c>
      <c r="F521" s="31">
        <f t="shared" si="34"/>
        <v>35.93</v>
      </c>
      <c r="G521" s="25">
        <f t="shared" si="35"/>
        <v>33.732250000000001</v>
      </c>
      <c r="H521" s="32"/>
      <c r="I521" s="31"/>
      <c r="J521" s="25">
        <f t="shared" si="36"/>
        <v>91.325400000000016</v>
      </c>
      <c r="K521" s="32"/>
      <c r="L521" s="31"/>
      <c r="M521" s="101">
        <v>34.576000000000001</v>
      </c>
      <c r="N521" s="101">
        <v>28.523</v>
      </c>
      <c r="O521" s="101">
        <v>10.842000000000001</v>
      </c>
      <c r="P521" s="101">
        <v>60.988</v>
      </c>
      <c r="Q521" s="101">
        <v>344.83300000000003</v>
      </c>
      <c r="R521" s="101">
        <v>4.0039999999999996</v>
      </c>
      <c r="S521" s="101">
        <v>36</v>
      </c>
      <c r="T521" s="101" t="s">
        <v>5176</v>
      </c>
      <c r="U521" s="101">
        <v>71.790000000000006</v>
      </c>
    </row>
    <row r="522" spans="1:21" x14ac:dyDescent="0.25">
      <c r="A522" s="5" t="s">
        <v>4823</v>
      </c>
      <c r="B522" s="60" t="s">
        <v>1123</v>
      </c>
      <c r="C522" s="60" t="s">
        <v>4824</v>
      </c>
      <c r="D522" s="94">
        <v>1</v>
      </c>
      <c r="E522" s="60" t="s">
        <v>5227</v>
      </c>
      <c r="F522" s="31">
        <f t="shared" si="34"/>
        <v>35.711000000000006</v>
      </c>
      <c r="G522" s="25">
        <f t="shared" si="35"/>
        <v>16.22325</v>
      </c>
      <c r="H522" s="32"/>
      <c r="I522" s="31"/>
      <c r="J522" s="25">
        <f t="shared" si="36"/>
        <v>56.898199999999996</v>
      </c>
      <c r="K522" s="32"/>
      <c r="L522" s="31"/>
      <c r="M522" s="101">
        <v>48.99</v>
      </c>
      <c r="N522" s="101">
        <v>1.7190000000000001</v>
      </c>
      <c r="O522" s="101" t="s">
        <v>5176</v>
      </c>
      <c r="P522" s="101">
        <v>14.183999999999999</v>
      </c>
      <c r="Q522" s="101">
        <v>172.25800000000001</v>
      </c>
      <c r="R522" s="101">
        <v>5.0999999999999996</v>
      </c>
      <c r="S522" s="101">
        <v>46</v>
      </c>
      <c r="T522" s="101">
        <v>15.552</v>
      </c>
      <c r="U522" s="101">
        <v>45.581000000000003</v>
      </c>
    </row>
    <row r="523" spans="1:21" x14ac:dyDescent="0.25">
      <c r="A523" s="5" t="s">
        <v>4823</v>
      </c>
      <c r="B523" s="60" t="s">
        <v>90</v>
      </c>
      <c r="C523" s="60" t="s">
        <v>4848</v>
      </c>
      <c r="D523" s="94">
        <v>5</v>
      </c>
      <c r="E523" s="60" t="s">
        <v>5914</v>
      </c>
      <c r="F523" s="31">
        <f t="shared" si="34"/>
        <v>35.576666666666668</v>
      </c>
      <c r="G523" s="25">
        <f t="shared" si="35"/>
        <v>1330.3767499999999</v>
      </c>
      <c r="H523" s="32"/>
      <c r="I523" s="31"/>
      <c r="J523" s="25">
        <f t="shared" si="36"/>
        <v>114.88600000000001</v>
      </c>
      <c r="K523" s="32"/>
      <c r="L523" s="31"/>
      <c r="M523" s="101">
        <v>243.67599999999999</v>
      </c>
      <c r="N523" s="101">
        <v>772.50800000000004</v>
      </c>
      <c r="O523" s="101">
        <v>2472.3330000000001</v>
      </c>
      <c r="P523" s="101">
        <v>1832.99</v>
      </c>
      <c r="Q523" s="101">
        <v>420.08100000000002</v>
      </c>
      <c r="R523" s="101">
        <v>47.619</v>
      </c>
      <c r="S523" s="101">
        <v>88</v>
      </c>
      <c r="T523" s="101">
        <v>18.73</v>
      </c>
      <c r="U523" s="101" t="s">
        <v>5176</v>
      </c>
    </row>
    <row r="524" spans="1:21" x14ac:dyDescent="0.25">
      <c r="A524" s="5" t="s">
        <v>4823</v>
      </c>
      <c r="B524" s="60" t="s">
        <v>360</v>
      </c>
      <c r="C524" s="60" t="s">
        <v>4845</v>
      </c>
      <c r="D524" s="94">
        <v>4</v>
      </c>
      <c r="E524" s="60" t="s">
        <v>5822</v>
      </c>
      <c r="F524" s="31">
        <f t="shared" si="34"/>
        <v>35.43</v>
      </c>
      <c r="G524" s="25">
        <f t="shared" si="35"/>
        <v>0</v>
      </c>
      <c r="H524" s="32"/>
      <c r="I524" s="31"/>
      <c r="J524" s="25">
        <f t="shared" si="36"/>
        <v>21.887400000000003</v>
      </c>
      <c r="K524" s="32"/>
      <c r="L524" s="31"/>
      <c r="M524" s="101" t="s">
        <v>5176</v>
      </c>
      <c r="N524" s="101" t="s">
        <v>5176</v>
      </c>
      <c r="O524" s="101" t="s">
        <v>5176</v>
      </c>
      <c r="P524" s="101" t="s">
        <v>5176</v>
      </c>
      <c r="Q524" s="101" t="s">
        <v>5176</v>
      </c>
      <c r="R524" s="101">
        <v>3.1469999999999998</v>
      </c>
      <c r="S524" s="101" t="s">
        <v>5176</v>
      </c>
      <c r="T524" s="101" t="s">
        <v>5176</v>
      </c>
      <c r="U524" s="101">
        <v>106.29</v>
      </c>
    </row>
    <row r="525" spans="1:21" x14ac:dyDescent="0.25">
      <c r="A525" s="5" t="s">
        <v>4823</v>
      </c>
      <c r="B525" s="60" t="s">
        <v>443</v>
      </c>
      <c r="C525" s="60" t="s">
        <v>4908</v>
      </c>
      <c r="D525" s="94">
        <v>16</v>
      </c>
      <c r="E525" s="60" t="s">
        <v>9213</v>
      </c>
      <c r="F525" s="31">
        <f t="shared" si="34"/>
        <v>35.371000000000002</v>
      </c>
      <c r="G525" s="25">
        <f t="shared" si="35"/>
        <v>147.05025000000001</v>
      </c>
      <c r="H525" s="32"/>
      <c r="I525" s="31"/>
      <c r="J525" s="25">
        <f t="shared" si="36"/>
        <v>27.8858</v>
      </c>
      <c r="K525" s="32"/>
      <c r="L525" s="31"/>
      <c r="M525" s="101">
        <v>65.661000000000001</v>
      </c>
      <c r="N525" s="101">
        <v>126.069</v>
      </c>
      <c r="O525" s="101">
        <v>143.79400000000001</v>
      </c>
      <c r="P525" s="101">
        <v>252.67699999999999</v>
      </c>
      <c r="Q525" s="101">
        <v>7.9329999999999998</v>
      </c>
      <c r="R525" s="101">
        <v>25.382999999999999</v>
      </c>
      <c r="S525" s="101">
        <v>90</v>
      </c>
      <c r="T525" s="101">
        <v>16.113</v>
      </c>
      <c r="U525" s="101" t="s">
        <v>5176</v>
      </c>
    </row>
    <row r="526" spans="1:21" x14ac:dyDescent="0.25">
      <c r="A526" s="5" t="s">
        <v>4823</v>
      </c>
      <c r="B526" s="60" t="s">
        <v>1385</v>
      </c>
      <c r="C526" s="60" t="s">
        <v>4861</v>
      </c>
      <c r="D526" s="94">
        <v>6</v>
      </c>
      <c r="E526" s="60" t="s">
        <v>6657</v>
      </c>
      <c r="F526" s="31">
        <f t="shared" si="34"/>
        <v>35.15</v>
      </c>
      <c r="G526" s="25">
        <f t="shared" si="35"/>
        <v>0.38674999999999998</v>
      </c>
      <c r="H526" s="32"/>
      <c r="I526" s="31"/>
      <c r="J526" s="25">
        <f t="shared" si="36"/>
        <v>21.09</v>
      </c>
      <c r="K526" s="32"/>
      <c r="L526" s="31"/>
      <c r="M526" s="101" t="s">
        <v>5176</v>
      </c>
      <c r="N526" s="101" t="s">
        <v>5176</v>
      </c>
      <c r="O526" s="101">
        <v>1.5469999999999999</v>
      </c>
      <c r="P526" s="101" t="s">
        <v>5176</v>
      </c>
      <c r="Q526" s="101" t="s">
        <v>5176</v>
      </c>
      <c r="R526" s="101" t="s">
        <v>5176</v>
      </c>
      <c r="S526" s="101" t="s">
        <v>5176</v>
      </c>
      <c r="T526" s="101">
        <v>105.45</v>
      </c>
      <c r="U526" s="101" t="s">
        <v>5176</v>
      </c>
    </row>
    <row r="527" spans="1:21" x14ac:dyDescent="0.25">
      <c r="A527" s="5" t="s">
        <v>4823</v>
      </c>
      <c r="B527" s="60" t="s">
        <v>1872</v>
      </c>
      <c r="C527" s="60" t="s">
        <v>4826</v>
      </c>
      <c r="D527" s="94">
        <v>1</v>
      </c>
      <c r="E527" s="60" t="s">
        <v>5333</v>
      </c>
      <c r="F527" s="31">
        <f t="shared" si="34"/>
        <v>34.773333333333333</v>
      </c>
      <c r="G527" s="25">
        <f t="shared" si="35"/>
        <v>21.653749999999999</v>
      </c>
      <c r="H527" s="32"/>
      <c r="I527" s="31"/>
      <c r="J527" s="25">
        <f t="shared" si="36"/>
        <v>31.788600000000002</v>
      </c>
      <c r="K527" s="32"/>
      <c r="L527" s="31"/>
      <c r="M527" s="101">
        <v>36.598999999999997</v>
      </c>
      <c r="N527" s="101">
        <v>20.36</v>
      </c>
      <c r="O527" s="101">
        <v>15.582000000000001</v>
      </c>
      <c r="P527" s="101">
        <v>14.074</v>
      </c>
      <c r="Q527" s="101">
        <v>30.992000000000001</v>
      </c>
      <c r="R527" s="101">
        <v>23.631</v>
      </c>
      <c r="S527" s="101">
        <v>52</v>
      </c>
      <c r="T527" s="101">
        <v>51.372999999999998</v>
      </c>
      <c r="U527" s="101">
        <v>0.94699999999999995</v>
      </c>
    </row>
    <row r="528" spans="1:21" x14ac:dyDescent="0.25">
      <c r="A528" s="5" t="s">
        <v>4823</v>
      </c>
      <c r="B528" s="60" t="s">
        <v>2869</v>
      </c>
      <c r="C528" s="60" t="s">
        <v>4905</v>
      </c>
      <c r="D528" s="94">
        <v>15</v>
      </c>
      <c r="E528" s="60" t="s">
        <v>8609</v>
      </c>
      <c r="F528" s="31">
        <f t="shared" si="34"/>
        <v>34.685000000000002</v>
      </c>
      <c r="G528" s="25">
        <f t="shared" si="35"/>
        <v>3.3750000000000002E-2</v>
      </c>
      <c r="H528" s="32"/>
      <c r="I528" s="31"/>
      <c r="J528" s="25">
        <f t="shared" si="36"/>
        <v>20.811</v>
      </c>
      <c r="K528" s="32"/>
      <c r="L528" s="31"/>
      <c r="M528" s="101" t="s">
        <v>5176</v>
      </c>
      <c r="N528" s="101" t="s">
        <v>5176</v>
      </c>
      <c r="O528" s="101">
        <v>0.13500000000000001</v>
      </c>
      <c r="P528" s="101" t="s">
        <v>5176</v>
      </c>
      <c r="Q528" s="101" t="s">
        <v>5176</v>
      </c>
      <c r="R528" s="101" t="s">
        <v>5176</v>
      </c>
      <c r="S528" s="101" t="s">
        <v>5176</v>
      </c>
      <c r="T528" s="101" t="s">
        <v>5176</v>
      </c>
      <c r="U528" s="101">
        <v>104.05500000000001</v>
      </c>
    </row>
    <row r="529" spans="1:21" x14ac:dyDescent="0.25">
      <c r="A529" s="5" t="s">
        <v>4823</v>
      </c>
      <c r="B529" s="60" t="s">
        <v>3251</v>
      </c>
      <c r="C529" s="60" t="s">
        <v>4852</v>
      </c>
      <c r="D529" s="94">
        <v>6</v>
      </c>
      <c r="E529" s="60" t="s">
        <v>6351</v>
      </c>
      <c r="F529" s="31">
        <f t="shared" si="34"/>
        <v>34.56666666666667</v>
      </c>
      <c r="G529" s="25">
        <f t="shared" si="35"/>
        <v>0</v>
      </c>
      <c r="H529" s="32"/>
      <c r="I529" s="31"/>
      <c r="J529" s="25">
        <f t="shared" si="36"/>
        <v>20.740000000000002</v>
      </c>
      <c r="K529" s="32"/>
      <c r="L529" s="31"/>
      <c r="M529" s="101" t="s">
        <v>5176</v>
      </c>
      <c r="N529" s="101" t="s">
        <v>5176</v>
      </c>
      <c r="O529" s="101" t="s">
        <v>5176</v>
      </c>
      <c r="P529" s="101" t="s">
        <v>5176</v>
      </c>
      <c r="Q529" s="101" t="s">
        <v>5176</v>
      </c>
      <c r="R529" s="101" t="s">
        <v>5176</v>
      </c>
      <c r="S529" s="101" t="s">
        <v>5176</v>
      </c>
      <c r="T529" s="101" t="s">
        <v>5176</v>
      </c>
      <c r="U529" s="101">
        <v>103.7</v>
      </c>
    </row>
    <row r="530" spans="1:21" x14ac:dyDescent="0.25">
      <c r="A530" s="5" t="s">
        <v>4823</v>
      </c>
      <c r="B530" s="60" t="s">
        <v>675</v>
      </c>
      <c r="C530" s="60" t="s">
        <v>4832</v>
      </c>
      <c r="D530" s="94">
        <v>2</v>
      </c>
      <c r="E530" s="60" t="s">
        <v>5514</v>
      </c>
      <c r="F530" s="31">
        <f t="shared" si="34"/>
        <v>34.409666666666666</v>
      </c>
      <c r="G530" s="25">
        <f t="shared" si="35"/>
        <v>103.08850000000001</v>
      </c>
      <c r="H530" s="32"/>
      <c r="I530" s="31"/>
      <c r="J530" s="25">
        <f t="shared" si="36"/>
        <v>34.1616</v>
      </c>
      <c r="K530" s="32"/>
      <c r="L530" s="31"/>
      <c r="M530" s="101">
        <v>274.18299999999999</v>
      </c>
      <c r="N530" s="101">
        <v>82.427000000000007</v>
      </c>
      <c r="O530" s="101">
        <v>33.018000000000001</v>
      </c>
      <c r="P530" s="101">
        <v>22.725999999999999</v>
      </c>
      <c r="Q530" s="101" t="s">
        <v>5176</v>
      </c>
      <c r="R530" s="101">
        <v>67.578999999999994</v>
      </c>
      <c r="S530" s="101">
        <v>5</v>
      </c>
      <c r="T530" s="101">
        <v>26.204999999999998</v>
      </c>
      <c r="U530" s="101">
        <v>72.024000000000001</v>
      </c>
    </row>
    <row r="531" spans="1:21" x14ac:dyDescent="0.25">
      <c r="A531" s="5" t="s">
        <v>4823</v>
      </c>
      <c r="B531" s="60" t="s">
        <v>609</v>
      </c>
      <c r="C531" s="60" t="s">
        <v>4845</v>
      </c>
      <c r="D531" s="94">
        <v>4</v>
      </c>
      <c r="E531" s="60" t="s">
        <v>5829</v>
      </c>
      <c r="F531" s="31">
        <f t="shared" si="34"/>
        <v>34.321333333333335</v>
      </c>
      <c r="G531" s="25">
        <f t="shared" si="35"/>
        <v>3.9020000000000001</v>
      </c>
      <c r="H531" s="32"/>
      <c r="I531" s="31"/>
      <c r="J531" s="25">
        <f t="shared" si="36"/>
        <v>20.5928</v>
      </c>
      <c r="K531" s="32"/>
      <c r="L531" s="31"/>
      <c r="M531" s="101" t="s">
        <v>5176</v>
      </c>
      <c r="N531" s="101">
        <v>15.608000000000001</v>
      </c>
      <c r="O531" s="101" t="s">
        <v>5176</v>
      </c>
      <c r="P531" s="101" t="s">
        <v>5176</v>
      </c>
      <c r="Q531" s="101" t="s">
        <v>5176</v>
      </c>
      <c r="R531" s="101" t="s">
        <v>5176</v>
      </c>
      <c r="S531" s="101">
        <v>1</v>
      </c>
      <c r="T531" s="101">
        <v>1.512</v>
      </c>
      <c r="U531" s="101">
        <v>100.452</v>
      </c>
    </row>
    <row r="532" spans="1:21" x14ac:dyDescent="0.25">
      <c r="A532" s="5" t="s">
        <v>4823</v>
      </c>
      <c r="B532" s="60" t="s">
        <v>89</v>
      </c>
      <c r="C532" s="60" t="s">
        <v>4849</v>
      </c>
      <c r="D532" s="94">
        <v>5</v>
      </c>
      <c r="E532" s="60" t="s">
        <v>5948</v>
      </c>
      <c r="F532" s="31">
        <f t="shared" si="34"/>
        <v>34.308</v>
      </c>
      <c r="G532" s="25">
        <f t="shared" si="35"/>
        <v>621.928</v>
      </c>
      <c r="H532" s="32"/>
      <c r="I532" s="31"/>
      <c r="J532" s="25">
        <f t="shared" si="36"/>
        <v>84.993399999999994</v>
      </c>
      <c r="K532" s="32"/>
      <c r="L532" s="31"/>
      <c r="M532" s="101">
        <v>13.827999999999999</v>
      </c>
      <c r="N532" s="101">
        <v>342.245</v>
      </c>
      <c r="O532" s="101">
        <v>325.23</v>
      </c>
      <c r="P532" s="101">
        <v>1806.4090000000001</v>
      </c>
      <c r="Q532" s="101">
        <v>311.73399999999998</v>
      </c>
      <c r="R532" s="101">
        <v>10.308999999999999</v>
      </c>
      <c r="S532" s="101" t="s">
        <v>5176</v>
      </c>
      <c r="T532" s="101">
        <v>74.626000000000005</v>
      </c>
      <c r="U532" s="101">
        <v>28.297999999999998</v>
      </c>
    </row>
    <row r="533" spans="1:21" x14ac:dyDescent="0.25">
      <c r="A533" s="5" t="s">
        <v>4823</v>
      </c>
      <c r="B533" s="60" t="s">
        <v>1894</v>
      </c>
      <c r="C533" s="60" t="s">
        <v>4908</v>
      </c>
      <c r="D533" s="94">
        <v>16</v>
      </c>
      <c r="E533" s="60" t="s">
        <v>9344</v>
      </c>
      <c r="F533" s="31">
        <f t="shared" si="34"/>
        <v>33.729666666666667</v>
      </c>
      <c r="G533" s="25">
        <f t="shared" si="35"/>
        <v>10.223500000000001</v>
      </c>
      <c r="H533" s="32"/>
      <c r="I533" s="31"/>
      <c r="J533" s="25">
        <f t="shared" si="36"/>
        <v>92.972400000000007</v>
      </c>
      <c r="K533" s="32"/>
      <c r="L533" s="31"/>
      <c r="M533" s="101" t="s">
        <v>5176</v>
      </c>
      <c r="N533" s="101">
        <v>0.44700000000000001</v>
      </c>
      <c r="O533" s="101">
        <v>40.447000000000003</v>
      </c>
      <c r="P533" s="101" t="s">
        <v>5176</v>
      </c>
      <c r="Q533" s="101">
        <v>363.673</v>
      </c>
      <c r="R533" s="101" t="s">
        <v>5176</v>
      </c>
      <c r="S533" s="101">
        <v>64</v>
      </c>
      <c r="T533" s="101" t="s">
        <v>5176</v>
      </c>
      <c r="U533" s="101">
        <v>37.189</v>
      </c>
    </row>
    <row r="534" spans="1:21" x14ac:dyDescent="0.25">
      <c r="A534" s="5" t="s">
        <v>4823</v>
      </c>
      <c r="B534" s="60" t="s">
        <v>948</v>
      </c>
      <c r="C534" s="60" t="s">
        <v>4908</v>
      </c>
      <c r="D534" s="94">
        <v>16</v>
      </c>
      <c r="E534" s="60" t="s">
        <v>9200</v>
      </c>
      <c r="F534" s="31">
        <f t="shared" si="34"/>
        <v>33.399333333333331</v>
      </c>
      <c r="G534" s="25">
        <f t="shared" si="35"/>
        <v>281.67124999999999</v>
      </c>
      <c r="H534" s="32"/>
      <c r="I534" s="31"/>
      <c r="J534" s="25">
        <f t="shared" si="36"/>
        <v>29.521800000000002</v>
      </c>
      <c r="K534" s="32"/>
      <c r="L534" s="31"/>
      <c r="M534" s="101">
        <v>85.831999999999994</v>
      </c>
      <c r="N534" s="101">
        <v>48.63</v>
      </c>
      <c r="O534" s="101">
        <v>511.00599999999997</v>
      </c>
      <c r="P534" s="101">
        <v>481.21699999999998</v>
      </c>
      <c r="Q534" s="101">
        <v>21.207000000000001</v>
      </c>
      <c r="R534" s="101">
        <v>26.204000000000001</v>
      </c>
      <c r="S534" s="101">
        <v>77</v>
      </c>
      <c r="T534" s="101">
        <v>5.9610000000000003</v>
      </c>
      <c r="U534" s="101">
        <v>17.236999999999998</v>
      </c>
    </row>
    <row r="535" spans="1:21" x14ac:dyDescent="0.25">
      <c r="A535" s="5" t="s">
        <v>4823</v>
      </c>
      <c r="B535" s="60" t="s">
        <v>2978</v>
      </c>
      <c r="C535" s="60" t="s">
        <v>4868</v>
      </c>
      <c r="D535" s="94">
        <v>9</v>
      </c>
      <c r="E535" s="60" t="s">
        <v>6965</v>
      </c>
      <c r="F535" s="31">
        <f t="shared" si="34"/>
        <v>33.333333333333336</v>
      </c>
      <c r="G535" s="25">
        <f t="shared" si="35"/>
        <v>30.472499999999997</v>
      </c>
      <c r="H535" s="32"/>
      <c r="I535" s="31"/>
      <c r="J535" s="25">
        <f t="shared" si="36"/>
        <v>20</v>
      </c>
      <c r="K535" s="32"/>
      <c r="L535" s="31"/>
      <c r="M535" s="101">
        <v>0.20100000000000001</v>
      </c>
      <c r="N535" s="101" t="s">
        <v>5176</v>
      </c>
      <c r="O535" s="101" t="s">
        <v>5176</v>
      </c>
      <c r="P535" s="101">
        <v>121.68899999999999</v>
      </c>
      <c r="Q535" s="101" t="s">
        <v>5176</v>
      </c>
      <c r="R535" s="101" t="s">
        <v>5176</v>
      </c>
      <c r="S535" s="101">
        <v>100</v>
      </c>
      <c r="T535" s="101" t="s">
        <v>5176</v>
      </c>
      <c r="U535" s="101" t="s">
        <v>5176</v>
      </c>
    </row>
    <row r="536" spans="1:21" x14ac:dyDescent="0.25">
      <c r="A536" s="5" t="s">
        <v>4823</v>
      </c>
      <c r="B536" s="60" t="s">
        <v>2633</v>
      </c>
      <c r="C536" s="60" t="s">
        <v>4830</v>
      </c>
      <c r="D536" s="94">
        <v>2</v>
      </c>
      <c r="E536" s="60" t="s">
        <v>5419</v>
      </c>
      <c r="F536" s="31">
        <f t="shared" si="34"/>
        <v>33.327999999999996</v>
      </c>
      <c r="G536" s="25">
        <f t="shared" si="35"/>
        <v>0</v>
      </c>
      <c r="H536" s="32"/>
      <c r="I536" s="31"/>
      <c r="J536" s="25">
        <f t="shared" si="36"/>
        <v>19.9968</v>
      </c>
      <c r="K536" s="32"/>
      <c r="L536" s="31"/>
      <c r="M536" s="101" t="s">
        <v>5176</v>
      </c>
      <c r="N536" s="101" t="s">
        <v>5176</v>
      </c>
      <c r="O536" s="101" t="s">
        <v>5176</v>
      </c>
      <c r="P536" s="101" t="s">
        <v>5176</v>
      </c>
      <c r="Q536" s="101" t="s">
        <v>5176</v>
      </c>
      <c r="R536" s="101" t="s">
        <v>5176</v>
      </c>
      <c r="S536" s="101" t="s">
        <v>5176</v>
      </c>
      <c r="T536" s="101">
        <v>99.983999999999995</v>
      </c>
      <c r="U536" s="101" t="s">
        <v>5176</v>
      </c>
    </row>
    <row r="537" spans="1:21" x14ac:dyDescent="0.25">
      <c r="A537" s="5" t="s">
        <v>4823</v>
      </c>
      <c r="B537" s="60" t="s">
        <v>400</v>
      </c>
      <c r="C537" s="60" t="s">
        <v>4841</v>
      </c>
      <c r="D537" s="94">
        <v>4</v>
      </c>
      <c r="E537" s="60" t="s">
        <v>5723</v>
      </c>
      <c r="F537" s="31">
        <f t="shared" si="34"/>
        <v>32.707666666666668</v>
      </c>
      <c r="G537" s="25">
        <f t="shared" si="35"/>
        <v>0.75150000000000006</v>
      </c>
      <c r="H537" s="32"/>
      <c r="I537" s="31"/>
      <c r="J537" s="25">
        <f t="shared" si="36"/>
        <v>19.624600000000001</v>
      </c>
      <c r="K537" s="32"/>
      <c r="L537" s="31"/>
      <c r="M537" s="101">
        <v>1.8759999999999999</v>
      </c>
      <c r="N537" s="101">
        <v>3.5000000000000003E-2</v>
      </c>
      <c r="O537" s="101">
        <v>0.76200000000000001</v>
      </c>
      <c r="P537" s="101">
        <v>0.33300000000000002</v>
      </c>
      <c r="Q537" s="101" t="s">
        <v>5176</v>
      </c>
      <c r="R537" s="101">
        <v>0</v>
      </c>
      <c r="S537" s="101" t="s">
        <v>5176</v>
      </c>
      <c r="T537" s="101" t="s">
        <v>5176</v>
      </c>
      <c r="U537" s="101">
        <v>98.123000000000005</v>
      </c>
    </row>
    <row r="538" spans="1:21" x14ac:dyDescent="0.25">
      <c r="A538" s="5" t="s">
        <v>4823</v>
      </c>
      <c r="B538" s="60" t="s">
        <v>2362</v>
      </c>
      <c r="C538" s="60" t="s">
        <v>4864</v>
      </c>
      <c r="D538" s="94">
        <v>7</v>
      </c>
      <c r="E538" s="60" t="s">
        <v>6886</v>
      </c>
      <c r="F538" s="31">
        <f t="shared" si="34"/>
        <v>32.666666666666664</v>
      </c>
      <c r="G538" s="25">
        <f t="shared" si="35"/>
        <v>136.761</v>
      </c>
      <c r="H538" s="32"/>
      <c r="I538" s="31"/>
      <c r="J538" s="25">
        <f t="shared" si="36"/>
        <v>66.583799999999997</v>
      </c>
      <c r="K538" s="32"/>
      <c r="L538" s="31"/>
      <c r="M538" s="101">
        <v>15.135999999999999</v>
      </c>
      <c r="N538" s="101">
        <v>110.777</v>
      </c>
      <c r="O538" s="101">
        <v>118.464</v>
      </c>
      <c r="P538" s="101">
        <v>302.66699999999997</v>
      </c>
      <c r="Q538" s="101">
        <v>234.91900000000001</v>
      </c>
      <c r="R538" s="101" t="s">
        <v>5176</v>
      </c>
      <c r="S538" s="101">
        <v>98</v>
      </c>
      <c r="T538" s="101" t="s">
        <v>5176</v>
      </c>
      <c r="U538" s="101" t="s">
        <v>5176</v>
      </c>
    </row>
    <row r="539" spans="1:21" x14ac:dyDescent="0.25">
      <c r="A539" s="5" t="s">
        <v>4823</v>
      </c>
      <c r="B539" s="60" t="s">
        <v>485</v>
      </c>
      <c r="C539" s="60" t="s">
        <v>4896</v>
      </c>
      <c r="D539" s="94">
        <v>15</v>
      </c>
      <c r="E539" s="60" t="s">
        <v>8183</v>
      </c>
      <c r="F539" s="31">
        <f t="shared" si="34"/>
        <v>32.480666666666671</v>
      </c>
      <c r="G539" s="25">
        <f t="shared" si="35"/>
        <v>0</v>
      </c>
      <c r="H539" s="32"/>
      <c r="I539" s="31"/>
      <c r="J539" s="25">
        <f t="shared" si="36"/>
        <v>19.488400000000002</v>
      </c>
      <c r="K539" s="32"/>
      <c r="L539" s="31"/>
      <c r="M539" s="101" t="s">
        <v>5176</v>
      </c>
      <c r="N539" s="101" t="s">
        <v>5176</v>
      </c>
      <c r="O539" s="101" t="s">
        <v>5176</v>
      </c>
      <c r="P539" s="101" t="s">
        <v>5176</v>
      </c>
      <c r="Q539" s="101" t="s">
        <v>5176</v>
      </c>
      <c r="R539" s="101" t="s">
        <v>5176</v>
      </c>
      <c r="S539" s="101">
        <v>48</v>
      </c>
      <c r="T539" s="101" t="s">
        <v>5176</v>
      </c>
      <c r="U539" s="101">
        <v>49.442</v>
      </c>
    </row>
    <row r="540" spans="1:21" x14ac:dyDescent="0.25">
      <c r="A540" s="5" t="s">
        <v>4823</v>
      </c>
      <c r="B540" s="60" t="s">
        <v>3748</v>
      </c>
      <c r="C540" s="60" t="s">
        <v>4915</v>
      </c>
      <c r="D540" s="94">
        <v>18</v>
      </c>
      <c r="E540" s="60" t="s">
        <v>9823</v>
      </c>
      <c r="F540" s="31">
        <f t="shared" si="34"/>
        <v>32.373333333333335</v>
      </c>
      <c r="G540" s="25">
        <f t="shared" si="35"/>
        <v>0</v>
      </c>
      <c r="H540" s="32"/>
      <c r="I540" s="31"/>
      <c r="J540" s="25">
        <f t="shared" si="36"/>
        <v>19.423999999999999</v>
      </c>
      <c r="K540" s="32"/>
      <c r="L540" s="31"/>
      <c r="M540" s="101" t="s">
        <v>5176</v>
      </c>
      <c r="N540" s="101" t="s">
        <v>5176</v>
      </c>
      <c r="O540" s="101" t="s">
        <v>5176</v>
      </c>
      <c r="P540" s="101" t="s">
        <v>5176</v>
      </c>
      <c r="Q540" s="101" t="s">
        <v>5176</v>
      </c>
      <c r="R540" s="101" t="s">
        <v>5176</v>
      </c>
      <c r="S540" s="101" t="s">
        <v>5176</v>
      </c>
      <c r="T540" s="101" t="s">
        <v>5176</v>
      </c>
      <c r="U540" s="101">
        <v>97.12</v>
      </c>
    </row>
    <row r="541" spans="1:21" x14ac:dyDescent="0.25">
      <c r="A541" s="5" t="s">
        <v>4823</v>
      </c>
      <c r="B541" s="60" t="s">
        <v>784</v>
      </c>
      <c r="C541" s="60" t="s">
        <v>4897</v>
      </c>
      <c r="D541" s="94">
        <v>15</v>
      </c>
      <c r="E541" s="60" t="s">
        <v>8329</v>
      </c>
      <c r="F541" s="31">
        <f t="shared" si="34"/>
        <v>32.236666666666665</v>
      </c>
      <c r="G541" s="25">
        <f t="shared" si="35"/>
        <v>138.22499999999999</v>
      </c>
      <c r="H541" s="32"/>
      <c r="I541" s="31"/>
      <c r="J541" s="25">
        <f t="shared" si="36"/>
        <v>30.339199999999998</v>
      </c>
      <c r="K541" s="32"/>
      <c r="L541" s="31"/>
      <c r="M541" s="101">
        <v>0.47599999999999998</v>
      </c>
      <c r="N541" s="101">
        <v>1.0860000000000001</v>
      </c>
      <c r="O541" s="101">
        <v>1.349</v>
      </c>
      <c r="P541" s="101">
        <v>549.98900000000003</v>
      </c>
      <c r="Q541" s="101">
        <v>51.59</v>
      </c>
      <c r="R541" s="101">
        <v>3.3959999999999999</v>
      </c>
      <c r="S541" s="101">
        <v>4</v>
      </c>
      <c r="T541" s="101" t="s">
        <v>5176</v>
      </c>
      <c r="U541" s="101">
        <v>92.71</v>
      </c>
    </row>
    <row r="542" spans="1:21" x14ac:dyDescent="0.25">
      <c r="A542" s="5" t="s">
        <v>4823</v>
      </c>
      <c r="B542" s="60" t="s">
        <v>414</v>
      </c>
      <c r="C542" s="60" t="s">
        <v>4885</v>
      </c>
      <c r="D542" s="94">
        <v>11</v>
      </c>
      <c r="E542" s="60" t="s">
        <v>7682</v>
      </c>
      <c r="F542" s="31">
        <f t="shared" si="34"/>
        <v>32.115333333333332</v>
      </c>
      <c r="G542" s="25">
        <f t="shared" si="35"/>
        <v>1053.203</v>
      </c>
      <c r="H542" s="32"/>
      <c r="I542" s="31"/>
      <c r="J542" s="25">
        <f t="shared" si="36"/>
        <v>20.530799999999999</v>
      </c>
      <c r="K542" s="32"/>
      <c r="L542" s="31"/>
      <c r="M542" s="101">
        <v>4174.1120000000001</v>
      </c>
      <c r="N542" s="101">
        <v>3.3000000000000002E-2</v>
      </c>
      <c r="O542" s="101">
        <v>28.047000000000001</v>
      </c>
      <c r="P542" s="101">
        <v>10.62</v>
      </c>
      <c r="Q542" s="101">
        <v>1.9750000000000001</v>
      </c>
      <c r="R542" s="101">
        <v>4.3330000000000002</v>
      </c>
      <c r="S542" s="101">
        <v>26</v>
      </c>
      <c r="T542" s="101">
        <v>1.1839999999999999</v>
      </c>
      <c r="U542" s="101">
        <v>69.162000000000006</v>
      </c>
    </row>
    <row r="543" spans="1:21" x14ac:dyDescent="0.25">
      <c r="A543" s="5" t="s">
        <v>4823</v>
      </c>
      <c r="B543" s="60" t="s">
        <v>1156</v>
      </c>
      <c r="C543" s="60" t="s">
        <v>4845</v>
      </c>
      <c r="D543" s="94">
        <v>4</v>
      </c>
      <c r="E543" s="60" t="s">
        <v>5809</v>
      </c>
      <c r="F543" s="31">
        <f t="shared" si="34"/>
        <v>32.085666666666668</v>
      </c>
      <c r="G543" s="25">
        <f t="shared" si="35"/>
        <v>1.9517500000000001</v>
      </c>
      <c r="H543" s="32"/>
      <c r="I543" s="31"/>
      <c r="J543" s="25">
        <f t="shared" si="36"/>
        <v>21.154599999999999</v>
      </c>
      <c r="K543" s="32"/>
      <c r="L543" s="31"/>
      <c r="M543" s="101">
        <v>1.7999999999999999E-2</v>
      </c>
      <c r="N543" s="101">
        <v>1E-3</v>
      </c>
      <c r="O543" s="101">
        <v>2.867</v>
      </c>
      <c r="P543" s="101">
        <v>4.9210000000000003</v>
      </c>
      <c r="Q543" s="101">
        <v>9.516</v>
      </c>
      <c r="R543" s="101" t="s">
        <v>5176</v>
      </c>
      <c r="S543" s="101">
        <v>22</v>
      </c>
      <c r="T543" s="101">
        <v>9.3130000000000006</v>
      </c>
      <c r="U543" s="101">
        <v>64.944000000000003</v>
      </c>
    </row>
    <row r="544" spans="1:21" x14ac:dyDescent="0.25">
      <c r="A544" s="5" t="s">
        <v>4823</v>
      </c>
      <c r="B544" s="60" t="s">
        <v>493</v>
      </c>
      <c r="C544" s="60" t="s">
        <v>4838</v>
      </c>
      <c r="D544" s="94">
        <v>3</v>
      </c>
      <c r="E544" s="60" t="s">
        <v>5639</v>
      </c>
      <c r="F544" s="31">
        <f t="shared" ref="F544:F607" si="37">SUM(S544:U544)/3</f>
        <v>32.013333333333335</v>
      </c>
      <c r="G544" s="25">
        <f t="shared" ref="G544:G607" si="38">SUM(M544:P544)/4</f>
        <v>0</v>
      </c>
      <c r="H544" s="32"/>
      <c r="I544" s="31"/>
      <c r="J544" s="25">
        <f t="shared" ref="J544:J607" si="39">SUM(Q544:U544)/5</f>
        <v>36.856000000000002</v>
      </c>
      <c r="K544" s="32"/>
      <c r="L544" s="31"/>
      <c r="M544" s="101" t="s">
        <v>5176</v>
      </c>
      <c r="N544" s="101" t="s">
        <v>5176</v>
      </c>
      <c r="O544" s="101" t="s">
        <v>5176</v>
      </c>
      <c r="P544" s="101" t="s">
        <v>5176</v>
      </c>
      <c r="Q544" s="101" t="s">
        <v>5176</v>
      </c>
      <c r="R544" s="101">
        <v>88.24</v>
      </c>
      <c r="S544" s="101" t="s">
        <v>5176</v>
      </c>
      <c r="T544" s="101" t="s">
        <v>5176</v>
      </c>
      <c r="U544" s="101">
        <v>96.04</v>
      </c>
    </row>
    <row r="545" spans="1:21" x14ac:dyDescent="0.25">
      <c r="A545" s="5" t="s">
        <v>4823</v>
      </c>
      <c r="B545" s="60" t="s">
        <v>971</v>
      </c>
      <c r="C545" s="60" t="s">
        <v>4907</v>
      </c>
      <c r="D545" s="94">
        <v>16</v>
      </c>
      <c r="E545" s="60" t="s">
        <v>8881</v>
      </c>
      <c r="F545" s="31">
        <f t="shared" si="37"/>
        <v>31.885333333333332</v>
      </c>
      <c r="G545" s="25">
        <f t="shared" si="38"/>
        <v>2.3694999999999999</v>
      </c>
      <c r="H545" s="32"/>
      <c r="I545" s="31"/>
      <c r="J545" s="25">
        <f t="shared" si="39"/>
        <v>19.1312</v>
      </c>
      <c r="K545" s="32"/>
      <c r="L545" s="31"/>
      <c r="M545" s="101">
        <v>1.65</v>
      </c>
      <c r="N545" s="101">
        <v>1.3640000000000001</v>
      </c>
      <c r="O545" s="101">
        <v>4.8689999999999998</v>
      </c>
      <c r="P545" s="101">
        <v>1.595</v>
      </c>
      <c r="Q545" s="101" t="s">
        <v>5176</v>
      </c>
      <c r="R545" s="101" t="s">
        <v>5176</v>
      </c>
      <c r="S545" s="101" t="s">
        <v>5176</v>
      </c>
      <c r="T545" s="101">
        <v>86.138999999999996</v>
      </c>
      <c r="U545" s="101">
        <v>9.5169999999999995</v>
      </c>
    </row>
    <row r="546" spans="1:21" x14ac:dyDescent="0.25">
      <c r="A546" s="5" t="s">
        <v>4823</v>
      </c>
      <c r="B546" s="60" t="s">
        <v>770</v>
      </c>
      <c r="C546" s="60" t="s">
        <v>4886</v>
      </c>
      <c r="D546" s="94">
        <v>11</v>
      </c>
      <c r="E546" s="60" t="s">
        <v>7787</v>
      </c>
      <c r="F546" s="31">
        <f t="shared" si="37"/>
        <v>31.547333333333331</v>
      </c>
      <c r="G546" s="25">
        <f t="shared" si="38"/>
        <v>7.8577500000000002</v>
      </c>
      <c r="H546" s="32"/>
      <c r="I546" s="31"/>
      <c r="J546" s="25">
        <f t="shared" si="39"/>
        <v>18.9284</v>
      </c>
      <c r="K546" s="32"/>
      <c r="L546" s="31"/>
      <c r="M546" s="101">
        <v>12.8</v>
      </c>
      <c r="N546" s="101">
        <v>0.70599999999999996</v>
      </c>
      <c r="O546" s="101">
        <v>17.925000000000001</v>
      </c>
      <c r="P546" s="101" t="s">
        <v>5176</v>
      </c>
      <c r="Q546" s="101" t="s">
        <v>5176</v>
      </c>
      <c r="R546" s="101" t="s">
        <v>5176</v>
      </c>
      <c r="S546" s="101">
        <v>3</v>
      </c>
      <c r="T546" s="101">
        <v>79.451999999999998</v>
      </c>
      <c r="U546" s="101">
        <v>12.19</v>
      </c>
    </row>
    <row r="547" spans="1:21" x14ac:dyDescent="0.25">
      <c r="A547" s="5" t="s">
        <v>4823</v>
      </c>
      <c r="B547" s="60" t="s">
        <v>1201</v>
      </c>
      <c r="C547" s="60" t="s">
        <v>4829</v>
      </c>
      <c r="D547" s="94">
        <v>2</v>
      </c>
      <c r="E547" s="60" t="s">
        <v>5381</v>
      </c>
      <c r="F547" s="31">
        <f t="shared" si="37"/>
        <v>31.521333333333331</v>
      </c>
      <c r="G547" s="25">
        <f t="shared" si="38"/>
        <v>7.0000000000000007E-2</v>
      </c>
      <c r="H547" s="32"/>
      <c r="I547" s="31"/>
      <c r="J547" s="25">
        <f t="shared" si="39"/>
        <v>18.912799999999997</v>
      </c>
      <c r="K547" s="32"/>
      <c r="L547" s="31"/>
      <c r="M547" s="101" t="s">
        <v>5176</v>
      </c>
      <c r="N547" s="101">
        <v>0.28000000000000003</v>
      </c>
      <c r="O547" s="101" t="s">
        <v>5176</v>
      </c>
      <c r="P547" s="101" t="s">
        <v>5176</v>
      </c>
      <c r="Q547" s="101" t="s">
        <v>5176</v>
      </c>
      <c r="R547" s="101" t="s">
        <v>5176</v>
      </c>
      <c r="S547" s="101">
        <v>40</v>
      </c>
      <c r="T547" s="101">
        <v>34.805999999999997</v>
      </c>
      <c r="U547" s="101">
        <v>19.757999999999999</v>
      </c>
    </row>
    <row r="548" spans="1:21" x14ac:dyDescent="0.25">
      <c r="A548" s="5" t="s">
        <v>4823</v>
      </c>
      <c r="B548" s="60" t="s">
        <v>210</v>
      </c>
      <c r="C548" s="60" t="s">
        <v>4897</v>
      </c>
      <c r="D548" s="94">
        <v>15</v>
      </c>
      <c r="E548" s="60" t="s">
        <v>8323</v>
      </c>
      <c r="F548" s="31">
        <f t="shared" si="37"/>
        <v>31.450999999999997</v>
      </c>
      <c r="G548" s="25">
        <f t="shared" si="38"/>
        <v>132.8245</v>
      </c>
      <c r="H548" s="32"/>
      <c r="I548" s="31"/>
      <c r="J548" s="25">
        <f t="shared" si="39"/>
        <v>34.615400000000001</v>
      </c>
      <c r="K548" s="32"/>
      <c r="L548" s="31"/>
      <c r="M548" s="101">
        <v>0.96299999999999997</v>
      </c>
      <c r="N548" s="101">
        <v>15.332000000000001</v>
      </c>
      <c r="O548" s="101">
        <v>3.77</v>
      </c>
      <c r="P548" s="101">
        <v>511.233</v>
      </c>
      <c r="Q548" s="101">
        <v>72.353999999999999</v>
      </c>
      <c r="R548" s="101">
        <v>6.37</v>
      </c>
      <c r="S548" s="101" t="s">
        <v>5176</v>
      </c>
      <c r="T548" s="101">
        <v>11.382999999999999</v>
      </c>
      <c r="U548" s="101">
        <v>82.97</v>
      </c>
    </row>
    <row r="549" spans="1:21" x14ac:dyDescent="0.25">
      <c r="A549" s="5" t="s">
        <v>4823</v>
      </c>
      <c r="B549" s="60" t="s">
        <v>2950</v>
      </c>
      <c r="C549" s="60" t="s">
        <v>4838</v>
      </c>
      <c r="D549" s="94">
        <v>3</v>
      </c>
      <c r="E549" s="60" t="s">
        <v>5655</v>
      </c>
      <c r="F549" s="31">
        <f t="shared" si="37"/>
        <v>31.27333333333333</v>
      </c>
      <c r="G549" s="25">
        <f t="shared" si="38"/>
        <v>2.5000000000000001E-2</v>
      </c>
      <c r="H549" s="32"/>
      <c r="I549" s="31"/>
      <c r="J549" s="25">
        <f t="shared" si="39"/>
        <v>18.763999999999999</v>
      </c>
      <c r="K549" s="32"/>
      <c r="L549" s="31"/>
      <c r="M549" s="101" t="s">
        <v>5176</v>
      </c>
      <c r="N549" s="101" t="s">
        <v>5176</v>
      </c>
      <c r="O549" s="101" t="s">
        <v>5176</v>
      </c>
      <c r="P549" s="101">
        <v>0.1</v>
      </c>
      <c r="Q549" s="101" t="s">
        <v>5176</v>
      </c>
      <c r="R549" s="101" t="s">
        <v>5176</v>
      </c>
      <c r="S549" s="101">
        <v>92</v>
      </c>
      <c r="T549" s="101" t="s">
        <v>5176</v>
      </c>
      <c r="U549" s="101">
        <v>1.82</v>
      </c>
    </row>
    <row r="550" spans="1:21" x14ac:dyDescent="0.25">
      <c r="A550" s="5" t="s">
        <v>4823</v>
      </c>
      <c r="B550" s="60" t="s">
        <v>1271</v>
      </c>
      <c r="C550" s="60" t="s">
        <v>4865</v>
      </c>
      <c r="D550" s="94">
        <v>8</v>
      </c>
      <c r="E550" s="60" t="s">
        <v>6906</v>
      </c>
      <c r="F550" s="31">
        <f t="shared" si="37"/>
        <v>31.053666666666668</v>
      </c>
      <c r="G550" s="25">
        <f t="shared" si="38"/>
        <v>15.192500000000001</v>
      </c>
      <c r="H550" s="32"/>
      <c r="I550" s="31"/>
      <c r="J550" s="25">
        <f t="shared" si="39"/>
        <v>24.635399999999997</v>
      </c>
      <c r="K550" s="32"/>
      <c r="L550" s="31"/>
      <c r="M550" s="101">
        <v>11.012</v>
      </c>
      <c r="N550" s="101" t="s">
        <v>5176</v>
      </c>
      <c r="O550" s="101">
        <v>22.216000000000001</v>
      </c>
      <c r="P550" s="101">
        <v>27.542000000000002</v>
      </c>
      <c r="Q550" s="101">
        <v>27.497</v>
      </c>
      <c r="R550" s="101">
        <v>2.5190000000000001</v>
      </c>
      <c r="S550" s="101">
        <v>28</v>
      </c>
      <c r="T550" s="101">
        <v>30.245999999999999</v>
      </c>
      <c r="U550" s="101">
        <v>34.914999999999999</v>
      </c>
    </row>
    <row r="551" spans="1:21" x14ac:dyDescent="0.25">
      <c r="A551" s="5" t="s">
        <v>4823</v>
      </c>
      <c r="B551" s="60" t="s">
        <v>3649</v>
      </c>
      <c r="C551" s="60" t="s">
        <v>4826</v>
      </c>
      <c r="D551" s="94">
        <v>1</v>
      </c>
      <c r="E551" s="60" t="s">
        <v>5338</v>
      </c>
      <c r="F551" s="31">
        <f t="shared" si="37"/>
        <v>31.048000000000002</v>
      </c>
      <c r="G551" s="25">
        <f t="shared" si="38"/>
        <v>151.85925</v>
      </c>
      <c r="H551" s="32"/>
      <c r="I551" s="31"/>
      <c r="J551" s="25">
        <f t="shared" si="39"/>
        <v>71.854600000000005</v>
      </c>
      <c r="K551" s="32"/>
      <c r="L551" s="31"/>
      <c r="M551" s="101">
        <v>92.748000000000005</v>
      </c>
      <c r="N551" s="101">
        <v>83.054000000000002</v>
      </c>
      <c r="O551" s="101">
        <v>166.12</v>
      </c>
      <c r="P551" s="101">
        <v>265.51499999999999</v>
      </c>
      <c r="Q551" s="101">
        <v>169.751</v>
      </c>
      <c r="R551" s="101">
        <v>96.378</v>
      </c>
      <c r="S551" s="101">
        <v>56</v>
      </c>
      <c r="T551" s="101">
        <v>35.96</v>
      </c>
      <c r="U551" s="101">
        <v>1.1839999999999999</v>
      </c>
    </row>
    <row r="552" spans="1:21" x14ac:dyDescent="0.25">
      <c r="A552" s="5" t="s">
        <v>4823</v>
      </c>
      <c r="B552" s="60" t="s">
        <v>1937</v>
      </c>
      <c r="C552" s="60" t="s">
        <v>4824</v>
      </c>
      <c r="D552" s="94">
        <v>1</v>
      </c>
      <c r="E552" s="60" t="s">
        <v>5226</v>
      </c>
      <c r="F552" s="31">
        <f t="shared" si="37"/>
        <v>30.834999999999997</v>
      </c>
      <c r="G552" s="25">
        <f t="shared" si="38"/>
        <v>10.159000000000001</v>
      </c>
      <c r="H552" s="32"/>
      <c r="I552" s="31"/>
      <c r="J552" s="25">
        <f t="shared" si="39"/>
        <v>35.620999999999995</v>
      </c>
      <c r="K552" s="32"/>
      <c r="L552" s="31"/>
      <c r="M552" s="101">
        <v>2.5259999999999998</v>
      </c>
      <c r="N552" s="101" t="s">
        <v>5176</v>
      </c>
      <c r="O552" s="101">
        <v>12.667</v>
      </c>
      <c r="P552" s="101">
        <v>25.443000000000001</v>
      </c>
      <c r="Q552" s="101">
        <v>38.884999999999998</v>
      </c>
      <c r="R552" s="101">
        <v>46.715000000000003</v>
      </c>
      <c r="S552" s="101">
        <v>33</v>
      </c>
      <c r="T552" s="101">
        <v>34.451000000000001</v>
      </c>
      <c r="U552" s="101">
        <v>25.053999999999998</v>
      </c>
    </row>
    <row r="553" spans="1:21" x14ac:dyDescent="0.25">
      <c r="A553" s="5" t="s">
        <v>4823</v>
      </c>
      <c r="B553" s="60" t="s">
        <v>932</v>
      </c>
      <c r="C553" s="60" t="s">
        <v>4907</v>
      </c>
      <c r="D553" s="94">
        <v>16</v>
      </c>
      <c r="E553" s="60" t="s">
        <v>9182</v>
      </c>
      <c r="F553" s="31">
        <f t="shared" si="37"/>
        <v>30.663</v>
      </c>
      <c r="G553" s="25">
        <f t="shared" si="38"/>
        <v>12.821249999999999</v>
      </c>
      <c r="H553" s="32"/>
      <c r="I553" s="31"/>
      <c r="J553" s="25">
        <f t="shared" si="39"/>
        <v>25.494999999999997</v>
      </c>
      <c r="K553" s="32"/>
      <c r="L553" s="31"/>
      <c r="M553" s="101">
        <v>0.11</v>
      </c>
      <c r="N553" s="101">
        <v>48.290999999999997</v>
      </c>
      <c r="O553" s="101">
        <v>1.83</v>
      </c>
      <c r="P553" s="101">
        <v>1.054</v>
      </c>
      <c r="Q553" s="101">
        <v>35.485999999999997</v>
      </c>
      <c r="R553" s="101" t="s">
        <v>5176</v>
      </c>
      <c r="S553" s="101">
        <v>1</v>
      </c>
      <c r="T553" s="101">
        <v>2.7290000000000001</v>
      </c>
      <c r="U553" s="101">
        <v>88.26</v>
      </c>
    </row>
    <row r="554" spans="1:21" x14ac:dyDescent="0.25">
      <c r="A554" s="5" t="s">
        <v>4823</v>
      </c>
      <c r="B554" s="60" t="s">
        <v>2174</v>
      </c>
      <c r="C554" s="60" t="s">
        <v>4906</v>
      </c>
      <c r="D554" s="94">
        <v>15</v>
      </c>
      <c r="E554" s="60" t="s">
        <v>8645</v>
      </c>
      <c r="F554" s="31">
        <f t="shared" si="37"/>
        <v>30.552666666666667</v>
      </c>
      <c r="G554" s="25">
        <f t="shared" si="38"/>
        <v>0</v>
      </c>
      <c r="H554" s="32"/>
      <c r="I554" s="31"/>
      <c r="J554" s="25">
        <f t="shared" si="39"/>
        <v>24.39</v>
      </c>
      <c r="K554" s="32"/>
      <c r="L554" s="31"/>
      <c r="M554" s="101" t="s">
        <v>5176</v>
      </c>
      <c r="N554" s="101" t="s">
        <v>5176</v>
      </c>
      <c r="O554" s="101" t="s">
        <v>5176</v>
      </c>
      <c r="P554" s="101" t="s">
        <v>5176</v>
      </c>
      <c r="Q554" s="101">
        <v>7.0000000000000001E-3</v>
      </c>
      <c r="R554" s="101">
        <v>30.285</v>
      </c>
      <c r="S554" s="101" t="s">
        <v>5176</v>
      </c>
      <c r="T554" s="101" t="s">
        <v>5176</v>
      </c>
      <c r="U554" s="101">
        <v>91.658000000000001</v>
      </c>
    </row>
    <row r="555" spans="1:21" x14ac:dyDescent="0.25">
      <c r="A555" s="5" t="s">
        <v>4823</v>
      </c>
      <c r="B555" s="60" t="s">
        <v>4515</v>
      </c>
      <c r="C555" s="60" t="s">
        <v>4830</v>
      </c>
      <c r="D555" s="94">
        <v>2</v>
      </c>
      <c r="E555" s="60" t="s">
        <v>5434</v>
      </c>
      <c r="F555" s="31">
        <f t="shared" si="37"/>
        <v>30.333333333333332</v>
      </c>
      <c r="G555" s="25">
        <f t="shared" si="38"/>
        <v>0</v>
      </c>
      <c r="H555" s="32"/>
      <c r="I555" s="31"/>
      <c r="J555" s="25">
        <f t="shared" si="39"/>
        <v>18.2</v>
      </c>
      <c r="K555" s="32"/>
      <c r="L555" s="31"/>
      <c r="M555" s="101" t="s">
        <v>5176</v>
      </c>
      <c r="N555" s="101" t="s">
        <v>5176</v>
      </c>
      <c r="O555" s="101" t="s">
        <v>5176</v>
      </c>
      <c r="P555" s="101" t="s">
        <v>5176</v>
      </c>
      <c r="Q555" s="101" t="s">
        <v>5176</v>
      </c>
      <c r="R555" s="101" t="s">
        <v>5176</v>
      </c>
      <c r="S555" s="101">
        <v>91</v>
      </c>
      <c r="T555" s="101" t="s">
        <v>5176</v>
      </c>
      <c r="U555" s="101" t="s">
        <v>5176</v>
      </c>
    </row>
    <row r="556" spans="1:21" x14ac:dyDescent="0.25">
      <c r="A556" s="5" t="s">
        <v>4823</v>
      </c>
      <c r="B556" s="60" t="s">
        <v>488</v>
      </c>
      <c r="C556" s="60" t="s">
        <v>4896</v>
      </c>
      <c r="D556" s="94">
        <v>15</v>
      </c>
      <c r="E556" s="60" t="s">
        <v>8230</v>
      </c>
      <c r="F556" s="31">
        <f t="shared" si="37"/>
        <v>30.167999999999996</v>
      </c>
      <c r="G556" s="25">
        <f t="shared" si="38"/>
        <v>9.4E-2</v>
      </c>
      <c r="H556" s="32"/>
      <c r="I556" s="31"/>
      <c r="J556" s="25">
        <f t="shared" si="39"/>
        <v>18.589199999999998</v>
      </c>
      <c r="K556" s="32"/>
      <c r="L556" s="31"/>
      <c r="M556" s="101" t="s">
        <v>5176</v>
      </c>
      <c r="N556" s="101">
        <v>2.5000000000000001E-2</v>
      </c>
      <c r="O556" s="101" t="s">
        <v>5176</v>
      </c>
      <c r="P556" s="101">
        <v>0.35099999999999998</v>
      </c>
      <c r="Q556" s="101" t="s">
        <v>5176</v>
      </c>
      <c r="R556" s="101">
        <v>2.4420000000000002</v>
      </c>
      <c r="S556" s="101" t="s">
        <v>5176</v>
      </c>
      <c r="T556" s="101">
        <v>85.093999999999994</v>
      </c>
      <c r="U556" s="101">
        <v>5.41</v>
      </c>
    </row>
    <row r="557" spans="1:21" x14ac:dyDescent="0.25">
      <c r="A557" s="5" t="s">
        <v>4823</v>
      </c>
      <c r="B557" s="60" t="s">
        <v>2847</v>
      </c>
      <c r="C557" s="60" t="s">
        <v>4830</v>
      </c>
      <c r="D557" s="94">
        <v>2</v>
      </c>
      <c r="E557" s="60" t="s">
        <v>5420</v>
      </c>
      <c r="F557" s="31">
        <f t="shared" si="37"/>
        <v>29.954333333333334</v>
      </c>
      <c r="G557" s="25">
        <f t="shared" si="38"/>
        <v>13.236499999999999</v>
      </c>
      <c r="H557" s="32"/>
      <c r="I557" s="31"/>
      <c r="J557" s="25">
        <f t="shared" si="39"/>
        <v>18.0276</v>
      </c>
      <c r="K557" s="32"/>
      <c r="L557" s="31"/>
      <c r="M557" s="101" t="s">
        <v>5176</v>
      </c>
      <c r="N557" s="101">
        <v>52.945999999999998</v>
      </c>
      <c r="O557" s="101" t="s">
        <v>5176</v>
      </c>
      <c r="P557" s="101" t="s">
        <v>5176</v>
      </c>
      <c r="Q557" s="101">
        <v>0.27500000000000002</v>
      </c>
      <c r="R557" s="101" t="s">
        <v>5176</v>
      </c>
      <c r="S557" s="101" t="s">
        <v>5176</v>
      </c>
      <c r="T557" s="101">
        <v>89.724000000000004</v>
      </c>
      <c r="U557" s="101">
        <v>0.13900000000000001</v>
      </c>
    </row>
    <row r="558" spans="1:21" x14ac:dyDescent="0.25">
      <c r="A558" s="5" t="s">
        <v>4823</v>
      </c>
      <c r="B558" s="60" t="s">
        <v>1729</v>
      </c>
      <c r="C558" s="60" t="s">
        <v>4872</v>
      </c>
      <c r="D558" s="94">
        <v>10</v>
      </c>
      <c r="E558" s="60" t="s">
        <v>7170</v>
      </c>
      <c r="F558" s="31">
        <f t="shared" si="37"/>
        <v>29.562999999999999</v>
      </c>
      <c r="G558" s="25">
        <f t="shared" si="38"/>
        <v>0.43824999999999997</v>
      </c>
      <c r="H558" s="32"/>
      <c r="I558" s="31"/>
      <c r="J558" s="25">
        <f t="shared" si="39"/>
        <v>32.913600000000002</v>
      </c>
      <c r="K558" s="32"/>
      <c r="L558" s="31"/>
      <c r="M558" s="101">
        <v>1.7529999999999999</v>
      </c>
      <c r="N558" s="101" t="s">
        <v>5176</v>
      </c>
      <c r="O558" s="101" t="s">
        <v>5176</v>
      </c>
      <c r="P558" s="101" t="s">
        <v>5176</v>
      </c>
      <c r="Q558" s="101" t="s">
        <v>5176</v>
      </c>
      <c r="R558" s="101">
        <v>75.879000000000005</v>
      </c>
      <c r="S558" s="101">
        <v>61</v>
      </c>
      <c r="T558" s="101">
        <v>25.594000000000001</v>
      </c>
      <c r="U558" s="101">
        <v>2.0950000000000002</v>
      </c>
    </row>
    <row r="559" spans="1:21" x14ac:dyDescent="0.25">
      <c r="A559" s="5" t="s">
        <v>4823</v>
      </c>
      <c r="B559" s="60" t="s">
        <v>778</v>
      </c>
      <c r="C559" s="60" t="s">
        <v>4907</v>
      </c>
      <c r="D559" s="94">
        <v>16</v>
      </c>
      <c r="E559" s="60" t="s">
        <v>8880</v>
      </c>
      <c r="F559" s="31">
        <f t="shared" si="37"/>
        <v>29.519666666666666</v>
      </c>
      <c r="G559" s="25">
        <f t="shared" si="38"/>
        <v>4.8979999999999997</v>
      </c>
      <c r="H559" s="32"/>
      <c r="I559" s="31"/>
      <c r="J559" s="25">
        <f t="shared" si="39"/>
        <v>17.8094</v>
      </c>
      <c r="K559" s="32"/>
      <c r="L559" s="31"/>
      <c r="M559" s="101">
        <v>5.5819999999999999</v>
      </c>
      <c r="N559" s="101">
        <v>1.262</v>
      </c>
      <c r="O559" s="101">
        <v>0.58899999999999997</v>
      </c>
      <c r="P559" s="101">
        <v>12.159000000000001</v>
      </c>
      <c r="Q559" s="101" t="s">
        <v>5176</v>
      </c>
      <c r="R559" s="101">
        <v>0.48799999999999999</v>
      </c>
      <c r="S559" s="101">
        <v>27</v>
      </c>
      <c r="T559" s="101" t="s">
        <v>5176</v>
      </c>
      <c r="U559" s="101">
        <v>61.558999999999997</v>
      </c>
    </row>
    <row r="560" spans="1:21" x14ac:dyDescent="0.25">
      <c r="A560" s="5" t="s">
        <v>4823</v>
      </c>
      <c r="B560" s="60" t="s">
        <v>989</v>
      </c>
      <c r="C560" s="60" t="s">
        <v>4908</v>
      </c>
      <c r="D560" s="94">
        <v>16</v>
      </c>
      <c r="E560" s="60" t="s">
        <v>9195</v>
      </c>
      <c r="F560" s="31">
        <f t="shared" si="37"/>
        <v>29.440666666666669</v>
      </c>
      <c r="G560" s="25">
        <f t="shared" si="38"/>
        <v>116.09899999999999</v>
      </c>
      <c r="H560" s="32"/>
      <c r="I560" s="31"/>
      <c r="J560" s="25">
        <f t="shared" si="39"/>
        <v>37.593800000000002</v>
      </c>
      <c r="K560" s="32"/>
      <c r="L560" s="31"/>
      <c r="M560" s="101">
        <v>12.019</v>
      </c>
      <c r="N560" s="101">
        <v>51.621000000000002</v>
      </c>
      <c r="O560" s="101">
        <v>86.64</v>
      </c>
      <c r="P560" s="101">
        <v>314.11599999999999</v>
      </c>
      <c r="Q560" s="101">
        <v>75.798000000000002</v>
      </c>
      <c r="R560" s="101">
        <v>23.849</v>
      </c>
      <c r="S560" s="101">
        <v>67</v>
      </c>
      <c r="T560" s="101">
        <v>8.84</v>
      </c>
      <c r="U560" s="101">
        <v>12.481999999999999</v>
      </c>
    </row>
    <row r="561" spans="1:21" x14ac:dyDescent="0.25">
      <c r="A561" s="5" t="s">
        <v>4823</v>
      </c>
      <c r="B561" s="60" t="s">
        <v>498</v>
      </c>
      <c r="C561" s="60" t="s">
        <v>4887</v>
      </c>
      <c r="D561" s="94">
        <v>11</v>
      </c>
      <c r="E561" s="60" t="s">
        <v>7896</v>
      </c>
      <c r="F561" s="31">
        <f t="shared" si="37"/>
        <v>29.399333333333331</v>
      </c>
      <c r="G561" s="25">
        <f t="shared" si="38"/>
        <v>11.594999999999999</v>
      </c>
      <c r="H561" s="32"/>
      <c r="I561" s="31"/>
      <c r="J561" s="25">
        <f t="shared" si="39"/>
        <v>19.506999999999998</v>
      </c>
      <c r="K561" s="32"/>
      <c r="L561" s="31"/>
      <c r="M561" s="101">
        <v>3.323</v>
      </c>
      <c r="N561" s="101">
        <v>17.725000000000001</v>
      </c>
      <c r="O561" s="101">
        <v>0.26900000000000002</v>
      </c>
      <c r="P561" s="101">
        <v>25.062999999999999</v>
      </c>
      <c r="Q561" s="101">
        <v>9.3369999999999997</v>
      </c>
      <c r="R561" s="101" t="s">
        <v>5176</v>
      </c>
      <c r="S561" s="101">
        <v>6</v>
      </c>
      <c r="T561" s="101">
        <v>13.779</v>
      </c>
      <c r="U561" s="101">
        <v>68.418999999999997</v>
      </c>
    </row>
    <row r="562" spans="1:21" x14ac:dyDescent="0.25">
      <c r="A562" s="5" t="s">
        <v>4823</v>
      </c>
      <c r="B562" s="60" t="s">
        <v>923</v>
      </c>
      <c r="C562" s="60" t="s">
        <v>4907</v>
      </c>
      <c r="D562" s="94">
        <v>16</v>
      </c>
      <c r="E562" s="60" t="s">
        <v>9172</v>
      </c>
      <c r="F562" s="31">
        <f t="shared" si="37"/>
        <v>29.222333333333335</v>
      </c>
      <c r="G562" s="25">
        <f t="shared" si="38"/>
        <v>0.60275000000000001</v>
      </c>
      <c r="H562" s="32"/>
      <c r="I562" s="31"/>
      <c r="J562" s="25">
        <f t="shared" si="39"/>
        <v>17.5334</v>
      </c>
      <c r="K562" s="32"/>
      <c r="L562" s="31"/>
      <c r="M562" s="101" t="s">
        <v>5176</v>
      </c>
      <c r="N562" s="101">
        <v>2.411</v>
      </c>
      <c r="O562" s="101" t="s">
        <v>5176</v>
      </c>
      <c r="P562" s="101" t="s">
        <v>5176</v>
      </c>
      <c r="Q562" s="101" t="s">
        <v>5176</v>
      </c>
      <c r="R562" s="101" t="s">
        <v>5176</v>
      </c>
      <c r="S562" s="101" t="s">
        <v>5176</v>
      </c>
      <c r="T562" s="101">
        <v>10.446</v>
      </c>
      <c r="U562" s="101">
        <v>77.221000000000004</v>
      </c>
    </row>
    <row r="563" spans="1:21" x14ac:dyDescent="0.25">
      <c r="A563" s="5" t="s">
        <v>4823</v>
      </c>
      <c r="B563" s="60" t="s">
        <v>637</v>
      </c>
      <c r="C563" s="60" t="s">
        <v>4863</v>
      </c>
      <c r="D563" s="94">
        <v>7</v>
      </c>
      <c r="E563" s="60" t="s">
        <v>6815</v>
      </c>
      <c r="F563" s="31">
        <f t="shared" si="37"/>
        <v>29.221999999999998</v>
      </c>
      <c r="G563" s="25">
        <f t="shared" si="38"/>
        <v>43.492250000000006</v>
      </c>
      <c r="H563" s="32"/>
      <c r="I563" s="31"/>
      <c r="J563" s="25">
        <f t="shared" si="39"/>
        <v>17.959399999999999</v>
      </c>
      <c r="K563" s="32"/>
      <c r="L563" s="31"/>
      <c r="M563" s="101">
        <v>164.08500000000001</v>
      </c>
      <c r="N563" s="101">
        <v>1.931</v>
      </c>
      <c r="O563" s="101">
        <v>4.6749999999999998</v>
      </c>
      <c r="P563" s="101">
        <v>3.278</v>
      </c>
      <c r="Q563" s="101">
        <v>2.1309999999999998</v>
      </c>
      <c r="R563" s="101">
        <v>0</v>
      </c>
      <c r="S563" s="101" t="s">
        <v>5176</v>
      </c>
      <c r="T563" s="101">
        <v>43.712000000000003</v>
      </c>
      <c r="U563" s="101">
        <v>43.954000000000001</v>
      </c>
    </row>
    <row r="564" spans="1:21" x14ac:dyDescent="0.25">
      <c r="A564" s="5" t="s">
        <v>4823</v>
      </c>
      <c r="B564" s="60" t="s">
        <v>757</v>
      </c>
      <c r="C564" s="60" t="s">
        <v>4908</v>
      </c>
      <c r="D564" s="94">
        <v>16</v>
      </c>
      <c r="E564" s="60" t="s">
        <v>9366</v>
      </c>
      <c r="F564" s="31">
        <f t="shared" si="37"/>
        <v>29.091333333333335</v>
      </c>
      <c r="G564" s="25">
        <f t="shared" si="38"/>
        <v>18.998249999999999</v>
      </c>
      <c r="H564" s="32"/>
      <c r="I564" s="31"/>
      <c r="J564" s="25">
        <f t="shared" si="39"/>
        <v>18.742599999999999</v>
      </c>
      <c r="K564" s="32"/>
      <c r="L564" s="31"/>
      <c r="M564" s="101">
        <v>10.372</v>
      </c>
      <c r="N564" s="101">
        <v>8.9999999999999993E-3</v>
      </c>
      <c r="O564" s="101">
        <v>59.988</v>
      </c>
      <c r="P564" s="101">
        <v>5.6239999999999997</v>
      </c>
      <c r="Q564" s="101">
        <v>6.4390000000000001</v>
      </c>
      <c r="R564" s="101" t="s">
        <v>5176</v>
      </c>
      <c r="S564" s="101" t="s">
        <v>5176</v>
      </c>
      <c r="T564" s="101">
        <v>20.396999999999998</v>
      </c>
      <c r="U564" s="101">
        <v>66.876999999999995</v>
      </c>
    </row>
    <row r="565" spans="1:21" x14ac:dyDescent="0.25">
      <c r="A565" s="5" t="s">
        <v>4823</v>
      </c>
      <c r="B565" s="60" t="s">
        <v>1573</v>
      </c>
      <c r="C565" s="60" t="s">
        <v>4907</v>
      </c>
      <c r="D565" s="94">
        <v>16</v>
      </c>
      <c r="E565" s="60" t="s">
        <v>8872</v>
      </c>
      <c r="F565" s="31">
        <f t="shared" si="37"/>
        <v>28.666666666666668</v>
      </c>
      <c r="G565" s="25">
        <f t="shared" si="38"/>
        <v>1.5569999999999999</v>
      </c>
      <c r="H565" s="32"/>
      <c r="I565" s="31"/>
      <c r="J565" s="25">
        <f t="shared" si="39"/>
        <v>17.2</v>
      </c>
      <c r="K565" s="32"/>
      <c r="L565" s="31"/>
      <c r="M565" s="101" t="s">
        <v>5176</v>
      </c>
      <c r="N565" s="101">
        <v>1.286</v>
      </c>
      <c r="O565" s="101">
        <v>1.4750000000000001</v>
      </c>
      <c r="P565" s="101">
        <v>3.4670000000000001</v>
      </c>
      <c r="Q565" s="101" t="s">
        <v>5176</v>
      </c>
      <c r="R565" s="101">
        <v>0</v>
      </c>
      <c r="S565" s="101">
        <v>86</v>
      </c>
      <c r="T565" s="101" t="s">
        <v>5176</v>
      </c>
      <c r="U565" s="101" t="s">
        <v>5176</v>
      </c>
    </row>
    <row r="566" spans="1:21" x14ac:dyDescent="0.25">
      <c r="A566" s="5" t="s">
        <v>4823</v>
      </c>
      <c r="B566" s="60" t="s">
        <v>2056</v>
      </c>
      <c r="C566" s="60" t="s">
        <v>4907</v>
      </c>
      <c r="D566" s="94">
        <v>16</v>
      </c>
      <c r="E566" s="60" t="s">
        <v>9060</v>
      </c>
      <c r="F566" s="31">
        <f t="shared" si="37"/>
        <v>28.562000000000001</v>
      </c>
      <c r="G566" s="25">
        <f t="shared" si="38"/>
        <v>0.71899999999999986</v>
      </c>
      <c r="H566" s="32"/>
      <c r="I566" s="31"/>
      <c r="J566" s="25">
        <f t="shared" si="39"/>
        <v>58.636000000000003</v>
      </c>
      <c r="K566" s="32"/>
      <c r="L566" s="31"/>
      <c r="M566" s="101">
        <v>0.29599999999999999</v>
      </c>
      <c r="N566" s="101">
        <v>2.0939999999999999</v>
      </c>
      <c r="O566" s="101">
        <v>0.129</v>
      </c>
      <c r="P566" s="101">
        <v>0.35699999999999998</v>
      </c>
      <c r="Q566" s="101">
        <v>193.94499999999999</v>
      </c>
      <c r="R566" s="101">
        <v>13.548999999999999</v>
      </c>
      <c r="S566" s="101">
        <v>71</v>
      </c>
      <c r="T566" s="101" t="s">
        <v>5176</v>
      </c>
      <c r="U566" s="101">
        <v>14.686</v>
      </c>
    </row>
    <row r="567" spans="1:21" x14ac:dyDescent="0.25">
      <c r="A567" s="5" t="s">
        <v>4823</v>
      </c>
      <c r="B567" s="60" t="s">
        <v>170</v>
      </c>
      <c r="C567" s="60" t="s">
        <v>4908</v>
      </c>
      <c r="D567" s="94">
        <v>16</v>
      </c>
      <c r="E567" s="60" t="s">
        <v>9451</v>
      </c>
      <c r="F567" s="31">
        <f t="shared" si="37"/>
        <v>28.556666666666668</v>
      </c>
      <c r="G567" s="25">
        <f t="shared" si="38"/>
        <v>26.496749999999999</v>
      </c>
      <c r="H567" s="32"/>
      <c r="I567" s="31"/>
      <c r="J567" s="25">
        <f t="shared" si="39"/>
        <v>19.0078</v>
      </c>
      <c r="K567" s="32"/>
      <c r="L567" s="31"/>
      <c r="M567" s="101">
        <v>6.9489999999999998</v>
      </c>
      <c r="N567" s="101">
        <v>37.515999999999998</v>
      </c>
      <c r="O567" s="101">
        <v>19.606999999999999</v>
      </c>
      <c r="P567" s="101">
        <v>41.914999999999999</v>
      </c>
      <c r="Q567" s="101">
        <v>8.4320000000000004</v>
      </c>
      <c r="R567" s="101">
        <v>0.93700000000000006</v>
      </c>
      <c r="S567" s="101">
        <v>22</v>
      </c>
      <c r="T567" s="101">
        <v>0.20100000000000001</v>
      </c>
      <c r="U567" s="101">
        <v>63.469000000000001</v>
      </c>
    </row>
    <row r="568" spans="1:21" x14ac:dyDescent="0.25">
      <c r="A568" s="5" t="s">
        <v>4823</v>
      </c>
      <c r="B568" s="60" t="s">
        <v>972</v>
      </c>
      <c r="C568" s="60" t="s">
        <v>4888</v>
      </c>
      <c r="D568" s="94">
        <v>12</v>
      </c>
      <c r="E568" s="60" t="s">
        <v>7906</v>
      </c>
      <c r="F568" s="31">
        <f t="shared" si="37"/>
        <v>28.306666666666668</v>
      </c>
      <c r="G568" s="25">
        <f t="shared" si="38"/>
        <v>5.41275</v>
      </c>
      <c r="H568" s="32"/>
      <c r="I568" s="31"/>
      <c r="J568" s="25">
        <f t="shared" si="39"/>
        <v>16.985800000000001</v>
      </c>
      <c r="K568" s="32"/>
      <c r="L568" s="31"/>
      <c r="M568" s="101">
        <v>6.0970000000000004</v>
      </c>
      <c r="N568" s="101">
        <v>0.218</v>
      </c>
      <c r="O568" s="101">
        <v>14.442</v>
      </c>
      <c r="P568" s="101">
        <v>0.89400000000000002</v>
      </c>
      <c r="Q568" s="101">
        <v>8.9999999999999993E-3</v>
      </c>
      <c r="R568" s="101" t="s">
        <v>5176</v>
      </c>
      <c r="S568" s="101">
        <v>53</v>
      </c>
      <c r="T568" s="101">
        <v>23.39</v>
      </c>
      <c r="U568" s="101">
        <v>8.5299999999999994</v>
      </c>
    </row>
    <row r="569" spans="1:21" x14ac:dyDescent="0.25">
      <c r="A569" s="5" t="s">
        <v>4823</v>
      </c>
      <c r="B569" s="60" t="s">
        <v>209</v>
      </c>
      <c r="C569" s="60" t="s">
        <v>4907</v>
      </c>
      <c r="D569" s="94">
        <v>16</v>
      </c>
      <c r="E569" s="60" t="s">
        <v>9103</v>
      </c>
      <c r="F569" s="31">
        <f t="shared" si="37"/>
        <v>28.265000000000001</v>
      </c>
      <c r="G569" s="25">
        <f t="shared" si="38"/>
        <v>71.794499999999999</v>
      </c>
      <c r="H569" s="32"/>
      <c r="I569" s="31"/>
      <c r="J569" s="25">
        <f t="shared" si="39"/>
        <v>35.613999999999997</v>
      </c>
      <c r="K569" s="32"/>
      <c r="L569" s="31"/>
      <c r="M569" s="101">
        <v>20.951000000000001</v>
      </c>
      <c r="N569" s="101">
        <v>136.613</v>
      </c>
      <c r="O569" s="101">
        <v>100.751</v>
      </c>
      <c r="P569" s="101">
        <v>28.863</v>
      </c>
      <c r="Q569" s="101">
        <v>68.605000000000004</v>
      </c>
      <c r="R569" s="101">
        <v>24.67</v>
      </c>
      <c r="S569" s="101">
        <v>27</v>
      </c>
      <c r="T569" s="101">
        <v>7.375</v>
      </c>
      <c r="U569" s="101">
        <v>50.42</v>
      </c>
    </row>
    <row r="570" spans="1:21" x14ac:dyDescent="0.25">
      <c r="A570" s="5" t="s">
        <v>4823</v>
      </c>
      <c r="B570" s="60" t="s">
        <v>240</v>
      </c>
      <c r="C570" s="60" t="s">
        <v>4831</v>
      </c>
      <c r="D570" s="94">
        <v>2</v>
      </c>
      <c r="E570" s="60" t="s">
        <v>5463</v>
      </c>
      <c r="F570" s="31">
        <f t="shared" si="37"/>
        <v>27.862333333333336</v>
      </c>
      <c r="G570" s="25">
        <f t="shared" si="38"/>
        <v>0</v>
      </c>
      <c r="H570" s="32"/>
      <c r="I570" s="31"/>
      <c r="J570" s="25">
        <f t="shared" si="39"/>
        <v>35.607999999999997</v>
      </c>
      <c r="K570" s="32"/>
      <c r="L570" s="31"/>
      <c r="M570" s="101" t="s">
        <v>5176</v>
      </c>
      <c r="N570" s="101" t="s">
        <v>5176</v>
      </c>
      <c r="O570" s="101" t="s">
        <v>5176</v>
      </c>
      <c r="P570" s="101" t="s">
        <v>5176</v>
      </c>
      <c r="Q570" s="101">
        <v>80.856999999999999</v>
      </c>
      <c r="R570" s="101">
        <v>13.596</v>
      </c>
      <c r="S570" s="101" t="s">
        <v>5176</v>
      </c>
      <c r="T570" s="101">
        <v>64.137</v>
      </c>
      <c r="U570" s="101">
        <v>19.45</v>
      </c>
    </row>
    <row r="571" spans="1:21" x14ac:dyDescent="0.25">
      <c r="A571" s="5" t="s">
        <v>4823</v>
      </c>
      <c r="B571" s="60" t="s">
        <v>3485</v>
      </c>
      <c r="C571" s="60" t="s">
        <v>4864</v>
      </c>
      <c r="D571" s="94">
        <v>7</v>
      </c>
      <c r="E571" s="60" t="s">
        <v>6902</v>
      </c>
      <c r="F571" s="31">
        <f t="shared" si="37"/>
        <v>27.832333333333334</v>
      </c>
      <c r="G571" s="25">
        <f t="shared" si="38"/>
        <v>0</v>
      </c>
      <c r="H571" s="32"/>
      <c r="I571" s="31"/>
      <c r="J571" s="25">
        <f t="shared" si="39"/>
        <v>16.699400000000001</v>
      </c>
      <c r="K571" s="32"/>
      <c r="L571" s="31"/>
      <c r="M571" s="101" t="s">
        <v>5176</v>
      </c>
      <c r="N571" s="101" t="s">
        <v>5176</v>
      </c>
      <c r="O571" s="101" t="s">
        <v>5176</v>
      </c>
      <c r="P571" s="101" t="s">
        <v>5176</v>
      </c>
      <c r="Q571" s="101" t="s">
        <v>5176</v>
      </c>
      <c r="R571" s="101" t="s">
        <v>5176</v>
      </c>
      <c r="S571" s="101" t="s">
        <v>5176</v>
      </c>
      <c r="T571" s="101" t="s">
        <v>5176</v>
      </c>
      <c r="U571" s="101">
        <v>83.497</v>
      </c>
    </row>
    <row r="572" spans="1:21" x14ac:dyDescent="0.25">
      <c r="A572" s="5" t="s">
        <v>4823</v>
      </c>
      <c r="B572" s="60" t="s">
        <v>502</v>
      </c>
      <c r="C572" s="60" t="s">
        <v>4919</v>
      </c>
      <c r="D572" s="94">
        <v>21</v>
      </c>
      <c r="E572" s="60" t="s">
        <v>9981</v>
      </c>
      <c r="F572" s="31">
        <f t="shared" si="37"/>
        <v>27.632333333333332</v>
      </c>
      <c r="G572" s="25">
        <f t="shared" si="38"/>
        <v>44.892499999999998</v>
      </c>
      <c r="H572" s="32"/>
      <c r="I572" s="31"/>
      <c r="J572" s="25">
        <f t="shared" si="39"/>
        <v>21.762</v>
      </c>
      <c r="K572" s="32"/>
      <c r="L572" s="31"/>
      <c r="M572" s="101">
        <v>19.146000000000001</v>
      </c>
      <c r="N572" s="101">
        <v>36.484999999999999</v>
      </c>
      <c r="O572" s="101">
        <v>29.763999999999999</v>
      </c>
      <c r="P572" s="101">
        <v>94.174999999999997</v>
      </c>
      <c r="Q572" s="101">
        <v>20.286000000000001</v>
      </c>
      <c r="R572" s="101">
        <v>5.6269999999999998</v>
      </c>
      <c r="S572" s="101">
        <v>26</v>
      </c>
      <c r="T572" s="101">
        <v>13.045999999999999</v>
      </c>
      <c r="U572" s="101">
        <v>43.850999999999999</v>
      </c>
    </row>
    <row r="573" spans="1:21" x14ac:dyDescent="0.25">
      <c r="A573" s="5" t="s">
        <v>4823</v>
      </c>
      <c r="B573" s="60" t="s">
        <v>1437</v>
      </c>
      <c r="C573" s="60" t="s">
        <v>4830</v>
      </c>
      <c r="D573" s="94">
        <v>2</v>
      </c>
      <c r="E573" s="60" t="s">
        <v>5398</v>
      </c>
      <c r="F573" s="31">
        <f t="shared" si="37"/>
        <v>27.63</v>
      </c>
      <c r="G573" s="25">
        <f t="shared" si="38"/>
        <v>0.51849999999999996</v>
      </c>
      <c r="H573" s="32"/>
      <c r="I573" s="31"/>
      <c r="J573" s="25">
        <f t="shared" si="39"/>
        <v>33.2136</v>
      </c>
      <c r="K573" s="32"/>
      <c r="L573" s="31"/>
      <c r="M573" s="101" t="s">
        <v>5176</v>
      </c>
      <c r="N573" s="101">
        <v>8.2000000000000003E-2</v>
      </c>
      <c r="O573" s="101">
        <v>0.77500000000000002</v>
      </c>
      <c r="P573" s="101">
        <v>1.2170000000000001</v>
      </c>
      <c r="Q573" s="101">
        <v>2.4E-2</v>
      </c>
      <c r="R573" s="101">
        <v>83.153999999999996</v>
      </c>
      <c r="S573" s="101">
        <v>81</v>
      </c>
      <c r="T573" s="101" t="s">
        <v>5176</v>
      </c>
      <c r="U573" s="101">
        <v>1.89</v>
      </c>
    </row>
    <row r="574" spans="1:21" x14ac:dyDescent="0.25">
      <c r="A574" s="5" t="s">
        <v>4823</v>
      </c>
      <c r="B574" s="60" t="s">
        <v>2418</v>
      </c>
      <c r="C574" s="60" t="s">
        <v>4908</v>
      </c>
      <c r="D574" s="94">
        <v>16</v>
      </c>
      <c r="E574" s="60" t="s">
        <v>9430</v>
      </c>
      <c r="F574" s="31">
        <f t="shared" si="37"/>
        <v>27.456666666666667</v>
      </c>
      <c r="G574" s="25">
        <f t="shared" si="38"/>
        <v>0</v>
      </c>
      <c r="H574" s="32"/>
      <c r="I574" s="31"/>
      <c r="J574" s="25">
        <f t="shared" si="39"/>
        <v>19.456600000000002</v>
      </c>
      <c r="K574" s="32"/>
      <c r="L574" s="31"/>
      <c r="M574" s="101" t="s">
        <v>5176</v>
      </c>
      <c r="N574" s="101" t="s">
        <v>5176</v>
      </c>
      <c r="O574" s="101" t="s">
        <v>5176</v>
      </c>
      <c r="P574" s="101" t="s">
        <v>5176</v>
      </c>
      <c r="Q574" s="101">
        <v>14.913</v>
      </c>
      <c r="R574" s="101" t="s">
        <v>5176</v>
      </c>
      <c r="S574" s="101" t="s">
        <v>5176</v>
      </c>
      <c r="T574" s="101" t="s">
        <v>5176</v>
      </c>
      <c r="U574" s="101">
        <v>82.37</v>
      </c>
    </row>
    <row r="575" spans="1:21" x14ac:dyDescent="0.25">
      <c r="A575" s="5" t="s">
        <v>4823</v>
      </c>
      <c r="B575" s="60" t="s">
        <v>667</v>
      </c>
      <c r="C575" s="60" t="s">
        <v>4861</v>
      </c>
      <c r="D575" s="94">
        <v>6</v>
      </c>
      <c r="E575" s="60" t="s">
        <v>6660</v>
      </c>
      <c r="F575" s="31">
        <f t="shared" si="37"/>
        <v>27.453333333333333</v>
      </c>
      <c r="G575" s="25">
        <f t="shared" si="38"/>
        <v>1.5E-3</v>
      </c>
      <c r="H575" s="32"/>
      <c r="I575" s="31"/>
      <c r="J575" s="25">
        <f t="shared" si="39"/>
        <v>16.472000000000001</v>
      </c>
      <c r="K575" s="32"/>
      <c r="L575" s="31"/>
      <c r="M575" s="101" t="s">
        <v>5176</v>
      </c>
      <c r="N575" s="101">
        <v>6.0000000000000001E-3</v>
      </c>
      <c r="O575" s="101" t="s">
        <v>5176</v>
      </c>
      <c r="P575" s="101" t="s">
        <v>5176</v>
      </c>
      <c r="Q575" s="101" t="s">
        <v>5176</v>
      </c>
      <c r="R575" s="101" t="s">
        <v>5176</v>
      </c>
      <c r="S575" s="101" t="s">
        <v>5176</v>
      </c>
      <c r="T575" s="101" t="s">
        <v>5176</v>
      </c>
      <c r="U575" s="101">
        <v>82.36</v>
      </c>
    </row>
    <row r="576" spans="1:21" x14ac:dyDescent="0.25">
      <c r="A576" s="5" t="s">
        <v>4823</v>
      </c>
      <c r="B576" s="60" t="s">
        <v>960</v>
      </c>
      <c r="C576" s="60" t="s">
        <v>4897</v>
      </c>
      <c r="D576" s="94">
        <v>15</v>
      </c>
      <c r="E576" s="60" t="s">
        <v>8345</v>
      </c>
      <c r="F576" s="31">
        <f t="shared" si="37"/>
        <v>27.297000000000001</v>
      </c>
      <c r="G576" s="25">
        <f t="shared" si="38"/>
        <v>5.4139999999999997</v>
      </c>
      <c r="H576" s="32"/>
      <c r="I576" s="31"/>
      <c r="J576" s="25">
        <f t="shared" si="39"/>
        <v>36.159199999999998</v>
      </c>
      <c r="K576" s="32"/>
      <c r="L576" s="31"/>
      <c r="M576" s="101">
        <v>5.4749999999999996</v>
      </c>
      <c r="N576" s="101">
        <v>15.731999999999999</v>
      </c>
      <c r="O576" s="101">
        <v>8.8999999999999996E-2</v>
      </c>
      <c r="P576" s="101">
        <v>0.36</v>
      </c>
      <c r="Q576" s="101">
        <v>98.905000000000001</v>
      </c>
      <c r="R576" s="101">
        <v>0</v>
      </c>
      <c r="S576" s="101">
        <v>12</v>
      </c>
      <c r="T576" s="101">
        <v>2.8610000000000002</v>
      </c>
      <c r="U576" s="101">
        <v>67.03</v>
      </c>
    </row>
    <row r="577" spans="1:21" x14ac:dyDescent="0.25">
      <c r="A577" s="5" t="s">
        <v>4823</v>
      </c>
      <c r="B577" s="60" t="s">
        <v>2175</v>
      </c>
      <c r="C577" s="60" t="s">
        <v>4908</v>
      </c>
      <c r="D577" s="94">
        <v>16</v>
      </c>
      <c r="E577" s="60" t="s">
        <v>9253</v>
      </c>
      <c r="F577" s="31">
        <f t="shared" si="37"/>
        <v>27.16333333333333</v>
      </c>
      <c r="G577" s="25">
        <f t="shared" si="38"/>
        <v>2.0499999999999997E-2</v>
      </c>
      <c r="H577" s="32"/>
      <c r="I577" s="31"/>
      <c r="J577" s="25">
        <f t="shared" si="39"/>
        <v>16.297999999999998</v>
      </c>
      <c r="K577" s="32"/>
      <c r="L577" s="31"/>
      <c r="M577" s="101">
        <v>8.0000000000000002E-3</v>
      </c>
      <c r="N577" s="101" t="s">
        <v>5176</v>
      </c>
      <c r="O577" s="101" t="s">
        <v>5176</v>
      </c>
      <c r="P577" s="101">
        <v>7.3999999999999996E-2</v>
      </c>
      <c r="Q577" s="101" t="s">
        <v>5176</v>
      </c>
      <c r="R577" s="101" t="s">
        <v>5176</v>
      </c>
      <c r="S577" s="101" t="s">
        <v>5176</v>
      </c>
      <c r="T577" s="101" t="s">
        <v>5176</v>
      </c>
      <c r="U577" s="101">
        <v>81.489999999999995</v>
      </c>
    </row>
    <row r="578" spans="1:21" x14ac:dyDescent="0.25">
      <c r="A578" s="5" t="s">
        <v>4823</v>
      </c>
      <c r="B578" s="60" t="s">
        <v>3501</v>
      </c>
      <c r="C578" s="60" t="s">
        <v>4846</v>
      </c>
      <c r="D578" s="94">
        <v>4</v>
      </c>
      <c r="E578" s="60" t="s">
        <v>5836</v>
      </c>
      <c r="F578" s="31">
        <f t="shared" si="37"/>
        <v>27.056333333333331</v>
      </c>
      <c r="G578" s="25">
        <f t="shared" si="38"/>
        <v>379.35924999999997</v>
      </c>
      <c r="H578" s="32"/>
      <c r="I578" s="31"/>
      <c r="J578" s="25">
        <f t="shared" si="39"/>
        <v>22.205199999999998</v>
      </c>
      <c r="K578" s="32"/>
      <c r="L578" s="31"/>
      <c r="M578" s="101" t="s">
        <v>5176</v>
      </c>
      <c r="N578" s="101" t="s">
        <v>5176</v>
      </c>
      <c r="O578" s="101" t="s">
        <v>5176</v>
      </c>
      <c r="P578" s="101">
        <v>1517.4369999999999</v>
      </c>
      <c r="Q578" s="101" t="s">
        <v>5176</v>
      </c>
      <c r="R578" s="101">
        <v>29.856999999999999</v>
      </c>
      <c r="S578" s="101">
        <v>54</v>
      </c>
      <c r="T578" s="101">
        <v>27.169</v>
      </c>
      <c r="U578" s="101" t="s">
        <v>5176</v>
      </c>
    </row>
    <row r="579" spans="1:21" x14ac:dyDescent="0.25">
      <c r="A579" s="5" t="s">
        <v>4823</v>
      </c>
      <c r="B579" s="60" t="s">
        <v>2537</v>
      </c>
      <c r="C579" s="60" t="s">
        <v>4847</v>
      </c>
      <c r="D579" s="94">
        <v>4</v>
      </c>
      <c r="E579" s="60" t="s">
        <v>5857</v>
      </c>
      <c r="F579" s="31">
        <f t="shared" si="37"/>
        <v>27.035666666666668</v>
      </c>
      <c r="G579" s="25">
        <f t="shared" si="38"/>
        <v>0</v>
      </c>
      <c r="H579" s="32"/>
      <c r="I579" s="31"/>
      <c r="J579" s="25">
        <f t="shared" si="39"/>
        <v>17.1572</v>
      </c>
      <c r="K579" s="32"/>
      <c r="L579" s="31"/>
      <c r="M579" s="101" t="s">
        <v>5176</v>
      </c>
      <c r="N579" s="101" t="s">
        <v>5176</v>
      </c>
      <c r="O579" s="101" t="s">
        <v>5176</v>
      </c>
      <c r="P579" s="101" t="s">
        <v>5176</v>
      </c>
      <c r="Q579" s="101" t="s">
        <v>5176</v>
      </c>
      <c r="R579" s="101">
        <v>4.6790000000000003</v>
      </c>
      <c r="S579" s="101">
        <v>34</v>
      </c>
      <c r="T579" s="101">
        <v>25.021000000000001</v>
      </c>
      <c r="U579" s="101">
        <v>22.085999999999999</v>
      </c>
    </row>
    <row r="580" spans="1:21" x14ac:dyDescent="0.25">
      <c r="A580" s="5" t="s">
        <v>4823</v>
      </c>
      <c r="B580" s="60" t="s">
        <v>117</v>
      </c>
      <c r="C580" s="60" t="s">
        <v>4907</v>
      </c>
      <c r="D580" s="94">
        <v>16</v>
      </c>
      <c r="E580" s="60" t="s">
        <v>9115</v>
      </c>
      <c r="F580" s="31">
        <f t="shared" si="37"/>
        <v>26.543333333333333</v>
      </c>
      <c r="G580" s="25">
        <f t="shared" si="38"/>
        <v>516.76074999999992</v>
      </c>
      <c r="H580" s="32"/>
      <c r="I580" s="31"/>
      <c r="J580" s="25">
        <f t="shared" si="39"/>
        <v>139.92199999999997</v>
      </c>
      <c r="K580" s="32"/>
      <c r="L580" s="31"/>
      <c r="M580" s="101">
        <v>4.0039999999999996</v>
      </c>
      <c r="N580" s="101">
        <v>680.51599999999996</v>
      </c>
      <c r="O580" s="101" t="s">
        <v>5176</v>
      </c>
      <c r="P580" s="101">
        <v>1382.5229999999999</v>
      </c>
      <c r="Q580" s="101">
        <v>609.85799999999995</v>
      </c>
      <c r="R580" s="101">
        <v>10.122</v>
      </c>
      <c r="S580" s="101">
        <v>67</v>
      </c>
      <c r="T580" s="101" t="s">
        <v>5176</v>
      </c>
      <c r="U580" s="101">
        <v>12.63</v>
      </c>
    </row>
    <row r="581" spans="1:21" x14ac:dyDescent="0.25">
      <c r="A581" s="5" t="s">
        <v>4823</v>
      </c>
      <c r="B581" s="60" t="s">
        <v>435</v>
      </c>
      <c r="C581" s="60" t="s">
        <v>4885</v>
      </c>
      <c r="D581" s="94">
        <v>11</v>
      </c>
      <c r="E581" s="60" t="s">
        <v>7683</v>
      </c>
      <c r="F581" s="31">
        <f t="shared" si="37"/>
        <v>26.538999999999998</v>
      </c>
      <c r="G581" s="25">
        <f t="shared" si="38"/>
        <v>83.818749999999994</v>
      </c>
      <c r="H581" s="32"/>
      <c r="I581" s="31"/>
      <c r="J581" s="25">
        <f t="shared" si="39"/>
        <v>20.941800000000001</v>
      </c>
      <c r="K581" s="32"/>
      <c r="L581" s="31"/>
      <c r="M581" s="101">
        <v>287.416</v>
      </c>
      <c r="N581" s="101">
        <v>18.858000000000001</v>
      </c>
      <c r="O581" s="101">
        <v>0.183</v>
      </c>
      <c r="P581" s="101">
        <v>28.818000000000001</v>
      </c>
      <c r="Q581" s="101">
        <v>14.922000000000001</v>
      </c>
      <c r="R581" s="101">
        <v>10.17</v>
      </c>
      <c r="S581" s="101">
        <v>9</v>
      </c>
      <c r="T581" s="101">
        <v>28.817</v>
      </c>
      <c r="U581" s="101">
        <v>41.8</v>
      </c>
    </row>
    <row r="582" spans="1:21" x14ac:dyDescent="0.25">
      <c r="A582" s="5" t="s">
        <v>4823</v>
      </c>
      <c r="B582" s="60" t="s">
        <v>1727</v>
      </c>
      <c r="C582" s="60" t="s">
        <v>4911</v>
      </c>
      <c r="D582" s="94">
        <v>17</v>
      </c>
      <c r="E582" s="60" t="s">
        <v>9575</v>
      </c>
      <c r="F582" s="31">
        <f t="shared" si="37"/>
        <v>26.47066666666667</v>
      </c>
      <c r="G582" s="25">
        <f t="shared" si="38"/>
        <v>10.103</v>
      </c>
      <c r="H582" s="32"/>
      <c r="I582" s="31"/>
      <c r="J582" s="25">
        <f t="shared" si="39"/>
        <v>18.613000000000003</v>
      </c>
      <c r="K582" s="32"/>
      <c r="L582" s="31"/>
      <c r="M582" s="101">
        <v>15.669</v>
      </c>
      <c r="N582" s="101">
        <v>24.742999999999999</v>
      </c>
      <c r="O582" s="101" t="s">
        <v>5176</v>
      </c>
      <c r="P582" s="101" t="s">
        <v>5176</v>
      </c>
      <c r="Q582" s="101" t="s">
        <v>5176</v>
      </c>
      <c r="R582" s="101">
        <v>13.653</v>
      </c>
      <c r="S582" s="101" t="s">
        <v>5176</v>
      </c>
      <c r="T582" s="101" t="s">
        <v>5176</v>
      </c>
      <c r="U582" s="101">
        <v>79.412000000000006</v>
      </c>
    </row>
    <row r="583" spans="1:21" x14ac:dyDescent="0.25">
      <c r="A583" s="5" t="s">
        <v>4823</v>
      </c>
      <c r="B583" s="60" t="s">
        <v>169</v>
      </c>
      <c r="C583" s="60" t="s">
        <v>4840</v>
      </c>
      <c r="D583" s="94">
        <v>4</v>
      </c>
      <c r="E583" s="60" t="s">
        <v>5713</v>
      </c>
      <c r="F583" s="31">
        <f t="shared" si="37"/>
        <v>26.333333333333332</v>
      </c>
      <c r="G583" s="25">
        <f t="shared" si="38"/>
        <v>17.640999999999998</v>
      </c>
      <c r="H583" s="32"/>
      <c r="I583" s="31"/>
      <c r="J583" s="25">
        <f t="shared" si="39"/>
        <v>23.762599999999999</v>
      </c>
      <c r="K583" s="32"/>
      <c r="L583" s="31"/>
      <c r="M583" s="101" t="s">
        <v>5176</v>
      </c>
      <c r="N583" s="101">
        <v>18.094000000000001</v>
      </c>
      <c r="O583" s="101" t="s">
        <v>5176</v>
      </c>
      <c r="P583" s="101">
        <v>52.47</v>
      </c>
      <c r="Q583" s="101" t="s">
        <v>5176</v>
      </c>
      <c r="R583" s="101">
        <v>39.813000000000002</v>
      </c>
      <c r="S583" s="101">
        <v>79</v>
      </c>
      <c r="T583" s="101" t="s">
        <v>5176</v>
      </c>
      <c r="U583" s="101" t="s">
        <v>5176</v>
      </c>
    </row>
    <row r="584" spans="1:21" x14ac:dyDescent="0.25">
      <c r="A584" s="5" t="s">
        <v>4823</v>
      </c>
      <c r="B584" s="60" t="s">
        <v>410</v>
      </c>
      <c r="C584" s="60" t="s">
        <v>4916</v>
      </c>
      <c r="D584" s="94">
        <v>20</v>
      </c>
      <c r="E584" s="60" t="s">
        <v>9860</v>
      </c>
      <c r="F584" s="31">
        <f t="shared" si="37"/>
        <v>26.218666666666667</v>
      </c>
      <c r="G584" s="25">
        <f t="shared" si="38"/>
        <v>16.891249999999999</v>
      </c>
      <c r="H584" s="32"/>
      <c r="I584" s="31"/>
      <c r="J584" s="25">
        <f t="shared" si="39"/>
        <v>18.2026</v>
      </c>
      <c r="K584" s="32"/>
      <c r="L584" s="31"/>
      <c r="M584" s="101">
        <v>15.09</v>
      </c>
      <c r="N584" s="101">
        <v>15.849</v>
      </c>
      <c r="O584" s="101">
        <v>1.7190000000000001</v>
      </c>
      <c r="P584" s="101">
        <v>34.906999999999996</v>
      </c>
      <c r="Q584" s="101">
        <v>12.356999999999999</v>
      </c>
      <c r="R584" s="101">
        <v>0</v>
      </c>
      <c r="S584" s="101" t="s">
        <v>5176</v>
      </c>
      <c r="T584" s="101" t="s">
        <v>5176</v>
      </c>
      <c r="U584" s="101">
        <v>78.656000000000006</v>
      </c>
    </row>
    <row r="585" spans="1:21" x14ac:dyDescent="0.25">
      <c r="A585" s="5" t="s">
        <v>4823</v>
      </c>
      <c r="B585" s="60" t="s">
        <v>3281</v>
      </c>
      <c r="C585" s="60" t="s">
        <v>4826</v>
      </c>
      <c r="D585" s="94">
        <v>1</v>
      </c>
      <c r="E585" s="60" t="s">
        <v>5319</v>
      </c>
      <c r="F585" s="31">
        <f t="shared" si="37"/>
        <v>26</v>
      </c>
      <c r="G585" s="25">
        <f t="shared" si="38"/>
        <v>249.26325</v>
      </c>
      <c r="H585" s="32"/>
      <c r="I585" s="31"/>
      <c r="J585" s="25">
        <f t="shared" si="39"/>
        <v>71.616799999999998</v>
      </c>
      <c r="K585" s="32"/>
      <c r="L585" s="31"/>
      <c r="M585" s="101" t="s">
        <v>5176</v>
      </c>
      <c r="N585" s="101" t="s">
        <v>5176</v>
      </c>
      <c r="O585" s="101">
        <v>136.43899999999999</v>
      </c>
      <c r="P585" s="101">
        <v>860.61400000000003</v>
      </c>
      <c r="Q585" s="101">
        <v>252.501</v>
      </c>
      <c r="R585" s="101">
        <v>27.582999999999998</v>
      </c>
      <c r="S585" s="101">
        <v>78</v>
      </c>
      <c r="T585" s="101" t="s">
        <v>5176</v>
      </c>
      <c r="U585" s="101" t="s">
        <v>5176</v>
      </c>
    </row>
    <row r="586" spans="1:21" x14ac:dyDescent="0.25">
      <c r="A586" s="5" t="s">
        <v>4823</v>
      </c>
      <c r="B586" s="60" t="s">
        <v>981</v>
      </c>
      <c r="C586" s="60" t="s">
        <v>4907</v>
      </c>
      <c r="D586" s="94">
        <v>16</v>
      </c>
      <c r="E586" s="60" t="s">
        <v>8815</v>
      </c>
      <c r="F586" s="31">
        <f t="shared" si="37"/>
        <v>25.986000000000001</v>
      </c>
      <c r="G586" s="25">
        <f t="shared" si="38"/>
        <v>3.25</v>
      </c>
      <c r="H586" s="32"/>
      <c r="I586" s="31"/>
      <c r="J586" s="25">
        <f t="shared" si="39"/>
        <v>25.046600000000002</v>
      </c>
      <c r="K586" s="32"/>
      <c r="L586" s="31"/>
      <c r="M586" s="101">
        <v>0.86799999999999999</v>
      </c>
      <c r="N586" s="101">
        <v>2.331</v>
      </c>
      <c r="O586" s="101">
        <v>3.0579999999999998</v>
      </c>
      <c r="P586" s="101">
        <v>6.7430000000000003</v>
      </c>
      <c r="Q586" s="101">
        <v>47.274999999999999</v>
      </c>
      <c r="R586" s="101">
        <v>0</v>
      </c>
      <c r="S586" s="101">
        <v>40</v>
      </c>
      <c r="T586" s="101">
        <v>1.1240000000000001</v>
      </c>
      <c r="U586" s="101">
        <v>36.834000000000003</v>
      </c>
    </row>
    <row r="587" spans="1:21" x14ac:dyDescent="0.25">
      <c r="A587" s="5" t="s">
        <v>4823</v>
      </c>
      <c r="B587" s="60" t="s">
        <v>353</v>
      </c>
      <c r="C587" s="60" t="s">
        <v>4910</v>
      </c>
      <c r="D587" s="94">
        <v>17</v>
      </c>
      <c r="E587" s="60" t="s">
        <v>9564</v>
      </c>
      <c r="F587" s="31">
        <f t="shared" si="37"/>
        <v>25.940666666666669</v>
      </c>
      <c r="G587" s="25">
        <f t="shared" si="38"/>
        <v>253.108</v>
      </c>
      <c r="H587" s="32"/>
      <c r="I587" s="31"/>
      <c r="J587" s="25">
        <f t="shared" si="39"/>
        <v>124.53039999999999</v>
      </c>
      <c r="K587" s="32"/>
      <c r="L587" s="31"/>
      <c r="M587" s="101">
        <v>172.74</v>
      </c>
      <c r="N587" s="101">
        <v>231.303</v>
      </c>
      <c r="O587" s="101">
        <v>252.83199999999999</v>
      </c>
      <c r="P587" s="101">
        <v>355.55700000000002</v>
      </c>
      <c r="Q587" s="101">
        <v>491.01299999999998</v>
      </c>
      <c r="R587" s="101">
        <v>53.817</v>
      </c>
      <c r="S587" s="101">
        <v>31</v>
      </c>
      <c r="T587" s="101">
        <v>12.237</v>
      </c>
      <c r="U587" s="101">
        <v>34.585000000000001</v>
      </c>
    </row>
    <row r="588" spans="1:21" x14ac:dyDescent="0.25">
      <c r="A588" s="5" t="s">
        <v>4823</v>
      </c>
      <c r="B588" s="60" t="s">
        <v>578</v>
      </c>
      <c r="C588" s="60" t="s">
        <v>4833</v>
      </c>
      <c r="D588" s="94">
        <v>2</v>
      </c>
      <c r="E588" s="60" t="s">
        <v>5543</v>
      </c>
      <c r="F588" s="31">
        <f t="shared" si="37"/>
        <v>25.812999999999999</v>
      </c>
      <c r="G588" s="25">
        <f t="shared" si="38"/>
        <v>65.316749999999999</v>
      </c>
      <c r="H588" s="32"/>
      <c r="I588" s="31"/>
      <c r="J588" s="25">
        <f t="shared" si="39"/>
        <v>16.047199999999997</v>
      </c>
      <c r="K588" s="32"/>
      <c r="L588" s="31"/>
      <c r="M588" s="101">
        <v>54.366999999999997</v>
      </c>
      <c r="N588" s="101">
        <v>25.143000000000001</v>
      </c>
      <c r="O588" s="101">
        <v>1.544</v>
      </c>
      <c r="P588" s="101">
        <v>180.21299999999999</v>
      </c>
      <c r="Q588" s="101">
        <v>2.7810000000000001</v>
      </c>
      <c r="R588" s="101">
        <v>1.6E-2</v>
      </c>
      <c r="S588" s="101">
        <v>74</v>
      </c>
      <c r="T588" s="101">
        <v>0.999</v>
      </c>
      <c r="U588" s="101">
        <v>2.44</v>
      </c>
    </row>
    <row r="589" spans="1:21" x14ac:dyDescent="0.25">
      <c r="A589" s="5" t="s">
        <v>4823</v>
      </c>
      <c r="B589" s="60" t="s">
        <v>501</v>
      </c>
      <c r="C589" s="60" t="s">
        <v>4907</v>
      </c>
      <c r="D589" s="94">
        <v>16</v>
      </c>
      <c r="E589" s="60" t="s">
        <v>9097</v>
      </c>
      <c r="F589" s="31">
        <f t="shared" si="37"/>
        <v>25.811999999999998</v>
      </c>
      <c r="G589" s="25">
        <f t="shared" si="38"/>
        <v>16.851749999999999</v>
      </c>
      <c r="H589" s="32"/>
      <c r="I589" s="31"/>
      <c r="J589" s="25">
        <f t="shared" si="39"/>
        <v>20.448799999999999</v>
      </c>
      <c r="K589" s="32"/>
      <c r="L589" s="31"/>
      <c r="M589" s="101">
        <v>7.1109999999999998</v>
      </c>
      <c r="N589" s="101">
        <v>9.5389999999999997</v>
      </c>
      <c r="O589" s="101">
        <v>43.226999999999997</v>
      </c>
      <c r="P589" s="101">
        <v>7.53</v>
      </c>
      <c r="Q589" s="101">
        <v>24.497</v>
      </c>
      <c r="R589" s="101">
        <v>0.311</v>
      </c>
      <c r="S589" s="101">
        <v>76</v>
      </c>
      <c r="T589" s="101">
        <v>9.1999999999999998E-2</v>
      </c>
      <c r="U589" s="101">
        <v>1.3440000000000001</v>
      </c>
    </row>
    <row r="590" spans="1:21" x14ac:dyDescent="0.25">
      <c r="A590" s="5" t="s">
        <v>4823</v>
      </c>
      <c r="B590" s="60" t="s">
        <v>3235</v>
      </c>
      <c r="C590" s="60" t="s">
        <v>4895</v>
      </c>
      <c r="D590" s="94">
        <v>14</v>
      </c>
      <c r="E590" s="60" t="s">
        <v>8104</v>
      </c>
      <c r="F590" s="31">
        <f t="shared" si="37"/>
        <v>25.725666666666669</v>
      </c>
      <c r="G590" s="25">
        <f t="shared" si="38"/>
        <v>12.06875</v>
      </c>
      <c r="H590" s="32"/>
      <c r="I590" s="31"/>
      <c r="J590" s="25">
        <f t="shared" si="39"/>
        <v>16.919400000000003</v>
      </c>
      <c r="K590" s="32"/>
      <c r="L590" s="31"/>
      <c r="M590" s="101">
        <v>43.244999999999997</v>
      </c>
      <c r="N590" s="101">
        <v>5.03</v>
      </c>
      <c r="O590" s="101" t="s">
        <v>5176</v>
      </c>
      <c r="P590" s="101" t="s">
        <v>5176</v>
      </c>
      <c r="Q590" s="101">
        <v>0.24</v>
      </c>
      <c r="R590" s="101">
        <v>7.18</v>
      </c>
      <c r="S590" s="101">
        <v>63</v>
      </c>
      <c r="T590" s="101">
        <v>14.141</v>
      </c>
      <c r="U590" s="101">
        <v>3.5999999999999997E-2</v>
      </c>
    </row>
    <row r="591" spans="1:21" x14ac:dyDescent="0.25">
      <c r="A591" s="5" t="s">
        <v>4823</v>
      </c>
      <c r="B591" s="60" t="s">
        <v>1065</v>
      </c>
      <c r="C591" s="60" t="s">
        <v>4863</v>
      </c>
      <c r="D591" s="94">
        <v>7</v>
      </c>
      <c r="E591" s="60" t="s">
        <v>6765</v>
      </c>
      <c r="F591" s="31">
        <f t="shared" si="37"/>
        <v>25.692999999999998</v>
      </c>
      <c r="G591" s="25">
        <f t="shared" si="38"/>
        <v>2.22275</v>
      </c>
      <c r="H591" s="32"/>
      <c r="I591" s="31"/>
      <c r="J591" s="25">
        <f t="shared" si="39"/>
        <v>15.487</v>
      </c>
      <c r="K591" s="32"/>
      <c r="L591" s="31"/>
      <c r="M591" s="101">
        <v>0.16700000000000001</v>
      </c>
      <c r="N591" s="101">
        <v>7.12</v>
      </c>
      <c r="O591" s="101">
        <v>1.5660000000000001</v>
      </c>
      <c r="P591" s="101">
        <v>3.7999999999999999E-2</v>
      </c>
      <c r="Q591" s="101">
        <v>0.35599999999999998</v>
      </c>
      <c r="R591" s="101" t="s">
        <v>5176</v>
      </c>
      <c r="S591" s="101" t="s">
        <v>5176</v>
      </c>
      <c r="T591" s="101">
        <v>47.988999999999997</v>
      </c>
      <c r="U591" s="101">
        <v>29.09</v>
      </c>
    </row>
    <row r="592" spans="1:21" x14ac:dyDescent="0.25">
      <c r="A592" s="5" t="s">
        <v>4823</v>
      </c>
      <c r="B592" s="60" t="s">
        <v>507</v>
      </c>
      <c r="C592" s="60" t="s">
        <v>4907</v>
      </c>
      <c r="D592" s="94">
        <v>16</v>
      </c>
      <c r="E592" s="60" t="s">
        <v>9170</v>
      </c>
      <c r="F592" s="31">
        <f t="shared" si="37"/>
        <v>25.686666666666667</v>
      </c>
      <c r="G592" s="25">
        <f t="shared" si="38"/>
        <v>14.997500000000002</v>
      </c>
      <c r="H592" s="32"/>
      <c r="I592" s="31"/>
      <c r="J592" s="25">
        <f t="shared" si="39"/>
        <v>19.390599999999999</v>
      </c>
      <c r="K592" s="32"/>
      <c r="L592" s="31"/>
      <c r="M592" s="101">
        <v>17.289000000000001</v>
      </c>
      <c r="N592" s="101">
        <v>9.1780000000000008</v>
      </c>
      <c r="O592" s="101">
        <v>20.085000000000001</v>
      </c>
      <c r="P592" s="101">
        <v>13.438000000000001</v>
      </c>
      <c r="Q592" s="101">
        <v>17.844000000000001</v>
      </c>
      <c r="R592" s="101">
        <v>2.0489999999999999</v>
      </c>
      <c r="S592" s="101">
        <v>19</v>
      </c>
      <c r="T592" s="101">
        <v>58.06</v>
      </c>
      <c r="U592" s="101" t="s">
        <v>5176</v>
      </c>
    </row>
    <row r="593" spans="1:21" x14ac:dyDescent="0.25">
      <c r="A593" s="5" t="s">
        <v>4823</v>
      </c>
      <c r="B593" s="60" t="s">
        <v>736</v>
      </c>
      <c r="C593" s="60" t="s">
        <v>4897</v>
      </c>
      <c r="D593" s="94">
        <v>15</v>
      </c>
      <c r="E593" s="60" t="s">
        <v>8412</v>
      </c>
      <c r="F593" s="31">
        <f t="shared" si="37"/>
        <v>25.671000000000003</v>
      </c>
      <c r="G593" s="25">
        <f t="shared" si="38"/>
        <v>1.2157500000000001</v>
      </c>
      <c r="H593" s="32"/>
      <c r="I593" s="31"/>
      <c r="J593" s="25">
        <f t="shared" si="39"/>
        <v>15.607400000000002</v>
      </c>
      <c r="K593" s="32"/>
      <c r="L593" s="31"/>
      <c r="M593" s="101">
        <v>4.4690000000000003</v>
      </c>
      <c r="N593" s="101">
        <v>7.0999999999999994E-2</v>
      </c>
      <c r="O593" s="101" t="s">
        <v>5176</v>
      </c>
      <c r="P593" s="101">
        <v>0.32300000000000001</v>
      </c>
      <c r="Q593" s="101">
        <v>1.024</v>
      </c>
      <c r="R593" s="101" t="s">
        <v>5176</v>
      </c>
      <c r="S593" s="101" t="s">
        <v>5176</v>
      </c>
      <c r="T593" s="101">
        <v>4.5830000000000002</v>
      </c>
      <c r="U593" s="101">
        <v>72.430000000000007</v>
      </c>
    </row>
    <row r="594" spans="1:21" x14ac:dyDescent="0.25">
      <c r="A594" s="5" t="s">
        <v>4823</v>
      </c>
      <c r="B594" s="60" t="s">
        <v>2923</v>
      </c>
      <c r="C594" s="60" t="s">
        <v>4846</v>
      </c>
      <c r="D594" s="94">
        <v>4</v>
      </c>
      <c r="E594" s="60" t="s">
        <v>5849</v>
      </c>
      <c r="F594" s="31">
        <f t="shared" si="37"/>
        <v>25.616666666666664</v>
      </c>
      <c r="G594" s="25">
        <f t="shared" si="38"/>
        <v>5.9927499999999991</v>
      </c>
      <c r="H594" s="32"/>
      <c r="I594" s="31"/>
      <c r="J594" s="25">
        <f t="shared" si="39"/>
        <v>71.091199999999986</v>
      </c>
      <c r="K594" s="32"/>
      <c r="L594" s="31"/>
      <c r="M594" s="101">
        <v>23.172999999999998</v>
      </c>
      <c r="N594" s="101">
        <v>0.79800000000000004</v>
      </c>
      <c r="O594" s="101" t="s">
        <v>5176</v>
      </c>
      <c r="P594" s="101" t="s">
        <v>5176</v>
      </c>
      <c r="Q594" s="101" t="s">
        <v>5176</v>
      </c>
      <c r="R594" s="101">
        <v>278.60599999999999</v>
      </c>
      <c r="S594" s="101">
        <v>74</v>
      </c>
      <c r="T594" s="101">
        <v>0.33</v>
      </c>
      <c r="U594" s="101">
        <v>2.52</v>
      </c>
    </row>
    <row r="595" spans="1:21" x14ac:dyDescent="0.25">
      <c r="A595" s="5" t="s">
        <v>4823</v>
      </c>
      <c r="B595" s="60" t="s">
        <v>212</v>
      </c>
      <c r="C595" s="60" t="s">
        <v>4910</v>
      </c>
      <c r="D595" s="94">
        <v>17</v>
      </c>
      <c r="E595" s="60" t="s">
        <v>9529</v>
      </c>
      <c r="F595" s="31">
        <f t="shared" si="37"/>
        <v>25.584333333333333</v>
      </c>
      <c r="G595" s="25">
        <f t="shared" si="38"/>
        <v>14.825749999999999</v>
      </c>
      <c r="H595" s="32"/>
      <c r="I595" s="31"/>
      <c r="J595" s="25">
        <f t="shared" si="39"/>
        <v>15.540000000000001</v>
      </c>
      <c r="K595" s="32"/>
      <c r="L595" s="31"/>
      <c r="M595" s="101">
        <v>3.37</v>
      </c>
      <c r="N595" s="101">
        <v>3.2029999999999998</v>
      </c>
      <c r="O595" s="101">
        <v>4.2779999999999996</v>
      </c>
      <c r="P595" s="101">
        <v>48.451999999999998</v>
      </c>
      <c r="Q595" s="101">
        <v>0.94699999999999995</v>
      </c>
      <c r="R595" s="101">
        <v>0</v>
      </c>
      <c r="S595" s="101">
        <v>28</v>
      </c>
      <c r="T595" s="101">
        <v>32.58</v>
      </c>
      <c r="U595" s="101">
        <v>16.172999999999998</v>
      </c>
    </row>
    <row r="596" spans="1:21" x14ac:dyDescent="0.25">
      <c r="A596" s="5" t="s">
        <v>4823</v>
      </c>
      <c r="B596" s="60" t="s">
        <v>317</v>
      </c>
      <c r="C596" s="60" t="s">
        <v>4826</v>
      </c>
      <c r="D596" s="94">
        <v>1</v>
      </c>
      <c r="E596" s="60" t="s">
        <v>5334</v>
      </c>
      <c r="F596" s="31">
        <f t="shared" si="37"/>
        <v>25.471666666666664</v>
      </c>
      <c r="G596" s="25">
        <f t="shared" si="38"/>
        <v>0.2455</v>
      </c>
      <c r="H596" s="32"/>
      <c r="I596" s="31"/>
      <c r="J596" s="25">
        <f t="shared" si="39"/>
        <v>15.319400000000002</v>
      </c>
      <c r="K596" s="32"/>
      <c r="L596" s="31"/>
      <c r="M596" s="101" t="s">
        <v>5176</v>
      </c>
      <c r="N596" s="101">
        <v>0.3</v>
      </c>
      <c r="O596" s="101">
        <v>0.13900000000000001</v>
      </c>
      <c r="P596" s="101">
        <v>0.54300000000000004</v>
      </c>
      <c r="Q596" s="101">
        <v>0.182</v>
      </c>
      <c r="R596" s="101" t="s">
        <v>5176</v>
      </c>
      <c r="S596" s="101">
        <v>39</v>
      </c>
      <c r="T596" s="101">
        <v>19.914999999999999</v>
      </c>
      <c r="U596" s="101">
        <v>17.5</v>
      </c>
    </row>
    <row r="597" spans="1:21" x14ac:dyDescent="0.25">
      <c r="A597" s="5" t="s">
        <v>4823</v>
      </c>
      <c r="B597" s="60" t="s">
        <v>1028</v>
      </c>
      <c r="C597" s="60" t="s">
        <v>4907</v>
      </c>
      <c r="D597" s="94">
        <v>16</v>
      </c>
      <c r="E597" s="60" t="s">
        <v>8813</v>
      </c>
      <c r="F597" s="31">
        <f t="shared" si="37"/>
        <v>25.447333333333333</v>
      </c>
      <c r="G597" s="25">
        <f t="shared" si="38"/>
        <v>6.8557500000000005</v>
      </c>
      <c r="H597" s="32"/>
      <c r="I597" s="31"/>
      <c r="J597" s="25">
        <f t="shared" si="39"/>
        <v>18.407400000000003</v>
      </c>
      <c r="K597" s="32"/>
      <c r="L597" s="31"/>
      <c r="M597" s="101">
        <v>2.153</v>
      </c>
      <c r="N597" s="101">
        <v>15.961</v>
      </c>
      <c r="O597" s="101">
        <v>3.7349999999999999</v>
      </c>
      <c r="P597" s="101">
        <v>5.5739999999999998</v>
      </c>
      <c r="Q597" s="101">
        <v>0.71299999999999997</v>
      </c>
      <c r="R597" s="101">
        <v>14.981999999999999</v>
      </c>
      <c r="S597" s="101">
        <v>12</v>
      </c>
      <c r="T597" s="101">
        <v>2.5419999999999998</v>
      </c>
      <c r="U597" s="101">
        <v>61.8</v>
      </c>
    </row>
    <row r="598" spans="1:21" x14ac:dyDescent="0.25">
      <c r="A598" s="5" t="s">
        <v>4823</v>
      </c>
      <c r="B598" s="60" t="s">
        <v>1238</v>
      </c>
      <c r="C598" s="60" t="s">
        <v>4900</v>
      </c>
      <c r="D598" s="94">
        <v>15</v>
      </c>
      <c r="E598" s="60" t="s">
        <v>8492</v>
      </c>
      <c r="F598" s="31">
        <f t="shared" si="37"/>
        <v>25.334000000000003</v>
      </c>
      <c r="G598" s="25">
        <f t="shared" si="38"/>
        <v>2.5682499999999999</v>
      </c>
      <c r="H598" s="32"/>
      <c r="I598" s="31"/>
      <c r="J598" s="25">
        <f t="shared" si="39"/>
        <v>15.200400000000002</v>
      </c>
      <c r="K598" s="32"/>
      <c r="L598" s="31"/>
      <c r="M598" s="101">
        <v>1.819</v>
      </c>
      <c r="N598" s="101">
        <v>0.42099999999999999</v>
      </c>
      <c r="O598" s="101">
        <v>8.0329999999999995</v>
      </c>
      <c r="P598" s="101" t="s">
        <v>5176</v>
      </c>
      <c r="Q598" s="101" t="s">
        <v>5176</v>
      </c>
      <c r="R598" s="101" t="s">
        <v>5176</v>
      </c>
      <c r="S598" s="101">
        <v>57</v>
      </c>
      <c r="T598" s="101">
        <v>12.054</v>
      </c>
      <c r="U598" s="101">
        <v>6.9480000000000004</v>
      </c>
    </row>
    <row r="599" spans="1:21" x14ac:dyDescent="0.25">
      <c r="A599" s="5" t="s">
        <v>4823</v>
      </c>
      <c r="B599" s="60" t="s">
        <v>725</v>
      </c>
      <c r="C599" s="60" t="s">
        <v>4907</v>
      </c>
      <c r="D599" s="94">
        <v>16</v>
      </c>
      <c r="E599" s="60" t="s">
        <v>8846</v>
      </c>
      <c r="F599" s="31">
        <f t="shared" si="37"/>
        <v>25.206666666666667</v>
      </c>
      <c r="G599" s="25">
        <f t="shared" si="38"/>
        <v>21.045999999999999</v>
      </c>
      <c r="H599" s="32"/>
      <c r="I599" s="31"/>
      <c r="J599" s="25">
        <f t="shared" si="39"/>
        <v>41.943399999999997</v>
      </c>
      <c r="K599" s="32"/>
      <c r="L599" s="31"/>
      <c r="M599" s="101">
        <v>4.6769999999999996</v>
      </c>
      <c r="N599" s="101">
        <v>79.488</v>
      </c>
      <c r="O599" s="101">
        <v>1.9E-2</v>
      </c>
      <c r="P599" s="101" t="s">
        <v>5176</v>
      </c>
      <c r="Q599" s="101">
        <v>133.80799999999999</v>
      </c>
      <c r="R599" s="101">
        <v>0.28899999999999998</v>
      </c>
      <c r="S599" s="101" t="s">
        <v>5176</v>
      </c>
      <c r="T599" s="101" t="s">
        <v>5176</v>
      </c>
      <c r="U599" s="101">
        <v>75.62</v>
      </c>
    </row>
    <row r="600" spans="1:21" x14ac:dyDescent="0.25">
      <c r="A600" s="5" t="s">
        <v>4823</v>
      </c>
      <c r="B600" s="60" t="s">
        <v>1101</v>
      </c>
      <c r="C600" s="60" t="s">
        <v>4828</v>
      </c>
      <c r="D600" s="94">
        <v>1</v>
      </c>
      <c r="E600" s="60" t="s">
        <v>5368</v>
      </c>
      <c r="F600" s="31">
        <f t="shared" si="37"/>
        <v>25.165999999999997</v>
      </c>
      <c r="G600" s="25">
        <f t="shared" si="38"/>
        <v>48.272500000000001</v>
      </c>
      <c r="H600" s="32"/>
      <c r="I600" s="31"/>
      <c r="J600" s="25">
        <f t="shared" si="39"/>
        <v>22.201600000000003</v>
      </c>
      <c r="K600" s="32"/>
      <c r="L600" s="31"/>
      <c r="M600" s="101">
        <v>102.119</v>
      </c>
      <c r="N600" s="101">
        <v>50.048999999999999</v>
      </c>
      <c r="O600" s="101">
        <v>40.921999999999997</v>
      </c>
      <c r="P600" s="101" t="s">
        <v>5176</v>
      </c>
      <c r="Q600" s="101">
        <v>17.170000000000002</v>
      </c>
      <c r="R600" s="101">
        <v>18.34</v>
      </c>
      <c r="S600" s="101">
        <v>33</v>
      </c>
      <c r="T600" s="101">
        <v>19.175000000000001</v>
      </c>
      <c r="U600" s="101">
        <v>23.323</v>
      </c>
    </row>
    <row r="601" spans="1:21" x14ac:dyDescent="0.25">
      <c r="A601" s="5" t="s">
        <v>4823</v>
      </c>
      <c r="B601" s="60" t="s">
        <v>1697</v>
      </c>
      <c r="C601" s="60" t="s">
        <v>4908</v>
      </c>
      <c r="D601" s="94">
        <v>16</v>
      </c>
      <c r="E601" s="60" t="s">
        <v>9391</v>
      </c>
      <c r="F601" s="31">
        <f t="shared" si="37"/>
        <v>24.818999999999999</v>
      </c>
      <c r="G601" s="25">
        <f t="shared" si="38"/>
        <v>0.19550000000000001</v>
      </c>
      <c r="H601" s="32"/>
      <c r="I601" s="31"/>
      <c r="J601" s="25">
        <f t="shared" si="39"/>
        <v>14.992399999999998</v>
      </c>
      <c r="K601" s="32"/>
      <c r="L601" s="31"/>
      <c r="M601" s="101" t="s">
        <v>5176</v>
      </c>
      <c r="N601" s="101">
        <v>4.2000000000000003E-2</v>
      </c>
      <c r="O601" s="101">
        <v>0.74</v>
      </c>
      <c r="P601" s="101" t="s">
        <v>5176</v>
      </c>
      <c r="Q601" s="101">
        <v>0.505</v>
      </c>
      <c r="R601" s="101">
        <v>0</v>
      </c>
      <c r="S601" s="101" t="s">
        <v>5176</v>
      </c>
      <c r="T601" s="101" t="s">
        <v>5176</v>
      </c>
      <c r="U601" s="101">
        <v>74.456999999999994</v>
      </c>
    </row>
    <row r="602" spans="1:21" x14ac:dyDescent="0.25">
      <c r="A602" s="5" t="s">
        <v>4823</v>
      </c>
      <c r="B602" s="60" t="s">
        <v>130</v>
      </c>
      <c r="C602" s="60" t="s">
        <v>4859</v>
      </c>
      <c r="D602" s="94">
        <v>6</v>
      </c>
      <c r="E602" s="60" t="s">
        <v>6586</v>
      </c>
      <c r="F602" s="31">
        <f t="shared" si="37"/>
        <v>24.483333333333334</v>
      </c>
      <c r="G602" s="25">
        <f t="shared" si="38"/>
        <v>0</v>
      </c>
      <c r="H602" s="32"/>
      <c r="I602" s="31"/>
      <c r="J602" s="25">
        <f t="shared" si="39"/>
        <v>14.690000000000001</v>
      </c>
      <c r="K602" s="32"/>
      <c r="L602" s="31"/>
      <c r="M602" s="101" t="s">
        <v>5176</v>
      </c>
      <c r="N602" s="101" t="s">
        <v>5176</v>
      </c>
      <c r="O602" s="101" t="s">
        <v>5176</v>
      </c>
      <c r="P602" s="101" t="s">
        <v>5176</v>
      </c>
      <c r="Q602" s="101" t="s">
        <v>5176</v>
      </c>
      <c r="R602" s="101" t="s">
        <v>5176</v>
      </c>
      <c r="S602" s="101" t="s">
        <v>5176</v>
      </c>
      <c r="T602" s="101" t="s">
        <v>5176</v>
      </c>
      <c r="U602" s="101">
        <v>73.45</v>
      </c>
    </row>
    <row r="603" spans="1:21" x14ac:dyDescent="0.25">
      <c r="A603" s="5" t="s">
        <v>4823</v>
      </c>
      <c r="B603" s="60" t="s">
        <v>482</v>
      </c>
      <c r="C603" s="60" t="s">
        <v>4839</v>
      </c>
      <c r="D603" s="94">
        <v>4</v>
      </c>
      <c r="E603" s="60" t="s">
        <v>5692</v>
      </c>
      <c r="F603" s="31">
        <f t="shared" si="37"/>
        <v>24.413</v>
      </c>
      <c r="G603" s="25">
        <f t="shared" si="38"/>
        <v>0</v>
      </c>
      <c r="H603" s="32"/>
      <c r="I603" s="31"/>
      <c r="J603" s="25">
        <f t="shared" si="39"/>
        <v>14.6478</v>
      </c>
      <c r="K603" s="32"/>
      <c r="L603" s="31"/>
      <c r="M603" s="101" t="s">
        <v>5176</v>
      </c>
      <c r="N603" s="101" t="s">
        <v>5176</v>
      </c>
      <c r="O603" s="101" t="s">
        <v>5176</v>
      </c>
      <c r="P603" s="101" t="s">
        <v>5176</v>
      </c>
      <c r="Q603" s="101" t="s">
        <v>5176</v>
      </c>
      <c r="R603" s="101" t="s">
        <v>5176</v>
      </c>
      <c r="S603" s="101" t="s">
        <v>5176</v>
      </c>
      <c r="T603" s="101">
        <v>73.239000000000004</v>
      </c>
      <c r="U603" s="101" t="s">
        <v>5176</v>
      </c>
    </row>
    <row r="604" spans="1:21" x14ac:dyDescent="0.25">
      <c r="A604" s="5" t="s">
        <v>4823</v>
      </c>
      <c r="B604" s="60" t="s">
        <v>2441</v>
      </c>
      <c r="C604" s="60" t="s">
        <v>4904</v>
      </c>
      <c r="D604" s="94">
        <v>15</v>
      </c>
      <c r="E604" s="60" t="s">
        <v>8574</v>
      </c>
      <c r="F604" s="31">
        <f t="shared" si="37"/>
        <v>24.369333333333334</v>
      </c>
      <c r="G604" s="25">
        <f t="shared" si="38"/>
        <v>8.3612500000000001</v>
      </c>
      <c r="H604" s="32"/>
      <c r="I604" s="31"/>
      <c r="J604" s="25">
        <f t="shared" si="39"/>
        <v>14.621600000000001</v>
      </c>
      <c r="K604" s="32"/>
      <c r="L604" s="31"/>
      <c r="M604" s="101" t="s">
        <v>5176</v>
      </c>
      <c r="N604" s="101">
        <v>1.1040000000000001</v>
      </c>
      <c r="O604" s="101">
        <v>32.341000000000001</v>
      </c>
      <c r="P604" s="101" t="s">
        <v>5176</v>
      </c>
      <c r="Q604" s="101" t="s">
        <v>5176</v>
      </c>
      <c r="R604" s="101" t="s">
        <v>5176</v>
      </c>
      <c r="S604" s="101">
        <v>44</v>
      </c>
      <c r="T604" s="101">
        <v>7.2279999999999998</v>
      </c>
      <c r="U604" s="101">
        <v>21.88</v>
      </c>
    </row>
    <row r="605" spans="1:21" x14ac:dyDescent="0.25">
      <c r="A605" s="5" t="s">
        <v>4823</v>
      </c>
      <c r="B605" s="60" t="s">
        <v>2086</v>
      </c>
      <c r="C605" s="60" t="s">
        <v>4887</v>
      </c>
      <c r="D605" s="94">
        <v>11</v>
      </c>
      <c r="E605" s="60" t="s">
        <v>7900</v>
      </c>
      <c r="F605" s="31">
        <f t="shared" si="37"/>
        <v>24.343333333333334</v>
      </c>
      <c r="G605" s="25">
        <f t="shared" si="38"/>
        <v>2.2037499999999999</v>
      </c>
      <c r="H605" s="32"/>
      <c r="I605" s="31"/>
      <c r="J605" s="25">
        <f t="shared" si="39"/>
        <v>14.606</v>
      </c>
      <c r="K605" s="32"/>
      <c r="L605" s="31"/>
      <c r="M605" s="101">
        <v>6.8719999999999999</v>
      </c>
      <c r="N605" s="101">
        <v>0.185</v>
      </c>
      <c r="O605" s="101">
        <v>0.20799999999999999</v>
      </c>
      <c r="P605" s="101">
        <v>1.55</v>
      </c>
      <c r="Q605" s="101" t="s">
        <v>5176</v>
      </c>
      <c r="R605" s="101" t="s">
        <v>5176</v>
      </c>
      <c r="S605" s="101">
        <v>69</v>
      </c>
      <c r="T605" s="101">
        <v>1.1499999999999999</v>
      </c>
      <c r="U605" s="101">
        <v>2.88</v>
      </c>
    </row>
    <row r="606" spans="1:21" x14ac:dyDescent="0.25">
      <c r="A606" s="5" t="s">
        <v>4823</v>
      </c>
      <c r="B606" s="60" t="s">
        <v>607</v>
      </c>
      <c r="C606" s="60" t="s">
        <v>4908</v>
      </c>
      <c r="D606" s="94">
        <v>16</v>
      </c>
      <c r="E606" s="60" t="s">
        <v>9206</v>
      </c>
      <c r="F606" s="31">
        <f t="shared" si="37"/>
        <v>24.246666666666666</v>
      </c>
      <c r="G606" s="25">
        <f t="shared" si="38"/>
        <v>46.595500000000001</v>
      </c>
      <c r="H606" s="32"/>
      <c r="I606" s="31"/>
      <c r="J606" s="25">
        <f t="shared" si="39"/>
        <v>265.79540000000003</v>
      </c>
      <c r="K606" s="32"/>
      <c r="L606" s="31"/>
      <c r="M606" s="101">
        <v>13.667999999999999</v>
      </c>
      <c r="N606" s="101">
        <v>30.56</v>
      </c>
      <c r="O606" s="101">
        <v>137.72900000000001</v>
      </c>
      <c r="P606" s="101">
        <v>4.4249999999999998</v>
      </c>
      <c r="Q606" s="101">
        <v>1255.1600000000001</v>
      </c>
      <c r="R606" s="101">
        <v>1.077</v>
      </c>
      <c r="S606" s="101">
        <v>58</v>
      </c>
      <c r="T606" s="101" t="s">
        <v>5176</v>
      </c>
      <c r="U606" s="101">
        <v>14.74</v>
      </c>
    </row>
    <row r="607" spans="1:21" x14ac:dyDescent="0.25">
      <c r="A607" s="5" t="s">
        <v>4823</v>
      </c>
      <c r="B607" s="60" t="s">
        <v>197</v>
      </c>
      <c r="C607" s="60" t="s">
        <v>4850</v>
      </c>
      <c r="D607" s="94">
        <v>5</v>
      </c>
      <c r="E607" s="60" t="s">
        <v>5963</v>
      </c>
      <c r="F607" s="31">
        <f t="shared" si="37"/>
        <v>24.144666666666666</v>
      </c>
      <c r="G607" s="25">
        <f t="shared" si="38"/>
        <v>0</v>
      </c>
      <c r="H607" s="32"/>
      <c r="I607" s="31"/>
      <c r="J607" s="25">
        <f t="shared" si="39"/>
        <v>14.486799999999999</v>
      </c>
      <c r="K607" s="32"/>
      <c r="L607" s="31"/>
      <c r="M607" s="101" t="s">
        <v>5176</v>
      </c>
      <c r="N607" s="101" t="s">
        <v>5176</v>
      </c>
      <c r="O607" s="101" t="s">
        <v>5176</v>
      </c>
      <c r="P607" s="101" t="s">
        <v>5176</v>
      </c>
      <c r="Q607" s="101" t="s">
        <v>5176</v>
      </c>
      <c r="R607" s="101" t="s">
        <v>5176</v>
      </c>
      <c r="S607" s="101" t="s">
        <v>5176</v>
      </c>
      <c r="T607" s="101">
        <v>72.433999999999997</v>
      </c>
      <c r="U607" s="101" t="s">
        <v>5176</v>
      </c>
    </row>
    <row r="608" spans="1:21" x14ac:dyDescent="0.25">
      <c r="A608" s="5" t="s">
        <v>4823</v>
      </c>
      <c r="B608" s="60" t="s">
        <v>4207</v>
      </c>
      <c r="C608" s="60" t="s">
        <v>4826</v>
      </c>
      <c r="D608" s="94">
        <v>1</v>
      </c>
      <c r="E608" s="60" t="s">
        <v>5326</v>
      </c>
      <c r="F608" s="31">
        <f t="shared" ref="F608:F671" si="40">SUM(S608:U608)/3</f>
        <v>24.025333333333332</v>
      </c>
      <c r="G608" s="25">
        <f t="shared" ref="G608:G671" si="41">SUM(M608:P608)/4</f>
        <v>78.570250000000001</v>
      </c>
      <c r="H608" s="32"/>
      <c r="I608" s="31"/>
      <c r="J608" s="25">
        <f t="shared" ref="J608:J671" si="42">SUM(Q608:U608)/5</f>
        <v>17.537799999999997</v>
      </c>
      <c r="K608" s="32"/>
      <c r="L608" s="31"/>
      <c r="M608" s="101">
        <v>48.530999999999999</v>
      </c>
      <c r="N608" s="101">
        <v>250.26400000000001</v>
      </c>
      <c r="O608" s="101">
        <v>15.486000000000001</v>
      </c>
      <c r="P608" s="101" t="s">
        <v>5176</v>
      </c>
      <c r="Q608" s="101">
        <v>13.66</v>
      </c>
      <c r="R608" s="101">
        <v>1.9530000000000001</v>
      </c>
      <c r="S608" s="101">
        <v>33</v>
      </c>
      <c r="T608" s="101">
        <v>17.515999999999998</v>
      </c>
      <c r="U608" s="101">
        <v>21.56</v>
      </c>
    </row>
    <row r="609" spans="1:21" x14ac:dyDescent="0.25">
      <c r="A609" s="5" t="s">
        <v>4823</v>
      </c>
      <c r="B609" s="60" t="s">
        <v>1491</v>
      </c>
      <c r="C609" s="60" t="s">
        <v>4892</v>
      </c>
      <c r="D609" s="94">
        <v>13</v>
      </c>
      <c r="E609" s="60" t="s">
        <v>7976</v>
      </c>
      <c r="F609" s="31">
        <f t="shared" si="40"/>
        <v>24.016999999999999</v>
      </c>
      <c r="G609" s="25">
        <f t="shared" si="41"/>
        <v>9.425E-2</v>
      </c>
      <c r="H609" s="32"/>
      <c r="I609" s="31"/>
      <c r="J609" s="25">
        <f t="shared" si="42"/>
        <v>14.4102</v>
      </c>
      <c r="K609" s="32"/>
      <c r="L609" s="31"/>
      <c r="M609" s="101" t="s">
        <v>5176</v>
      </c>
      <c r="N609" s="101">
        <v>0.14799999999999999</v>
      </c>
      <c r="O609" s="101">
        <v>0.22900000000000001</v>
      </c>
      <c r="P609" s="101" t="s">
        <v>5176</v>
      </c>
      <c r="Q609" s="101" t="s">
        <v>5176</v>
      </c>
      <c r="R609" s="101" t="s">
        <v>5176</v>
      </c>
      <c r="S609" s="101">
        <v>72</v>
      </c>
      <c r="T609" s="101" t="s">
        <v>5176</v>
      </c>
      <c r="U609" s="101">
        <v>5.0999999999999997E-2</v>
      </c>
    </row>
    <row r="610" spans="1:21" x14ac:dyDescent="0.25">
      <c r="A610" s="5" t="s">
        <v>4823</v>
      </c>
      <c r="B610" s="60" t="s">
        <v>201</v>
      </c>
      <c r="C610" s="60" t="s">
        <v>4856</v>
      </c>
      <c r="D610" s="94">
        <v>6</v>
      </c>
      <c r="E610" s="60" t="s">
        <v>6535</v>
      </c>
      <c r="F610" s="31">
        <f t="shared" si="40"/>
        <v>24</v>
      </c>
      <c r="G610" s="25">
        <f t="shared" si="41"/>
        <v>3.2499999999999999E-3</v>
      </c>
      <c r="H610" s="32"/>
      <c r="I610" s="31"/>
      <c r="J610" s="25">
        <f t="shared" si="42"/>
        <v>14.4</v>
      </c>
      <c r="K610" s="32"/>
      <c r="L610" s="31"/>
      <c r="M610" s="101">
        <v>1.2999999999999999E-2</v>
      </c>
      <c r="N610" s="101" t="s">
        <v>5176</v>
      </c>
      <c r="O610" s="101" t="s">
        <v>5176</v>
      </c>
      <c r="P610" s="101" t="s">
        <v>5176</v>
      </c>
      <c r="Q610" s="101" t="s">
        <v>5176</v>
      </c>
      <c r="R610" s="101" t="s">
        <v>5176</v>
      </c>
      <c r="S610" s="101">
        <v>72</v>
      </c>
      <c r="T610" s="101" t="s">
        <v>5176</v>
      </c>
      <c r="U610" s="101" t="s">
        <v>5176</v>
      </c>
    </row>
    <row r="611" spans="1:21" x14ac:dyDescent="0.25">
      <c r="A611" s="5" t="s">
        <v>4823</v>
      </c>
      <c r="B611" s="60" t="s">
        <v>328</v>
      </c>
      <c r="C611" s="60" t="s">
        <v>4907</v>
      </c>
      <c r="D611" s="94">
        <v>16</v>
      </c>
      <c r="E611" s="60" t="s">
        <v>9098</v>
      </c>
      <c r="F611" s="31">
        <f t="shared" si="40"/>
        <v>23.754999999999999</v>
      </c>
      <c r="G611" s="25">
        <f t="shared" si="41"/>
        <v>8.6197499999999998</v>
      </c>
      <c r="H611" s="32"/>
      <c r="I611" s="31"/>
      <c r="J611" s="25">
        <f t="shared" si="42"/>
        <v>25.0886</v>
      </c>
      <c r="K611" s="32"/>
      <c r="L611" s="31"/>
      <c r="M611" s="101">
        <v>4.2389999999999999</v>
      </c>
      <c r="N611" s="101">
        <v>1.609</v>
      </c>
      <c r="O611" s="101">
        <v>12.278</v>
      </c>
      <c r="P611" s="101">
        <v>16.353000000000002</v>
      </c>
      <c r="Q611" s="101">
        <v>35.372</v>
      </c>
      <c r="R611" s="101">
        <v>18.806000000000001</v>
      </c>
      <c r="S611" s="101">
        <v>1</v>
      </c>
      <c r="T611" s="101">
        <v>66.375</v>
      </c>
      <c r="U611" s="101">
        <v>3.89</v>
      </c>
    </row>
    <row r="612" spans="1:21" x14ac:dyDescent="0.25">
      <c r="A612" s="5" t="s">
        <v>4823</v>
      </c>
      <c r="B612" s="60" t="s">
        <v>2302</v>
      </c>
      <c r="C612" s="60" t="s">
        <v>4897</v>
      </c>
      <c r="D612" s="94">
        <v>15</v>
      </c>
      <c r="E612" s="60" t="s">
        <v>8398</v>
      </c>
      <c r="F612" s="31">
        <f t="shared" si="40"/>
        <v>23.745000000000001</v>
      </c>
      <c r="G612" s="25">
        <f t="shared" si="41"/>
        <v>0</v>
      </c>
      <c r="H612" s="32"/>
      <c r="I612" s="31"/>
      <c r="J612" s="25">
        <f t="shared" si="42"/>
        <v>14.247</v>
      </c>
      <c r="K612" s="32"/>
      <c r="L612" s="31"/>
      <c r="M612" s="101" t="s">
        <v>5176</v>
      </c>
      <c r="N612" s="101" t="s">
        <v>5176</v>
      </c>
      <c r="O612" s="101" t="s">
        <v>5176</v>
      </c>
      <c r="P612" s="101" t="s">
        <v>5176</v>
      </c>
      <c r="Q612" s="101" t="s">
        <v>5176</v>
      </c>
      <c r="R612" s="101" t="s">
        <v>5176</v>
      </c>
      <c r="S612" s="101">
        <v>13</v>
      </c>
      <c r="T612" s="101">
        <v>58.234999999999999</v>
      </c>
      <c r="U612" s="101" t="s">
        <v>5176</v>
      </c>
    </row>
    <row r="613" spans="1:21" x14ac:dyDescent="0.25">
      <c r="A613" s="5" t="s">
        <v>4823</v>
      </c>
      <c r="B613" s="60" t="s">
        <v>380</v>
      </c>
      <c r="C613" s="60" t="s">
        <v>4907</v>
      </c>
      <c r="D613" s="94">
        <v>16</v>
      </c>
      <c r="E613" s="60" t="s">
        <v>9177</v>
      </c>
      <c r="F613" s="31">
        <f t="shared" si="40"/>
        <v>23.645666666666667</v>
      </c>
      <c r="G613" s="25">
        <f t="shared" si="41"/>
        <v>1.6635</v>
      </c>
      <c r="H613" s="32"/>
      <c r="I613" s="31"/>
      <c r="J613" s="25">
        <f t="shared" si="42"/>
        <v>14.7506</v>
      </c>
      <c r="K613" s="32"/>
      <c r="L613" s="31"/>
      <c r="M613" s="101">
        <v>0.93</v>
      </c>
      <c r="N613" s="101">
        <v>2.323</v>
      </c>
      <c r="O613" s="101">
        <v>3.0209999999999999</v>
      </c>
      <c r="P613" s="101">
        <v>0.38</v>
      </c>
      <c r="Q613" s="101">
        <v>2.8159999999999998</v>
      </c>
      <c r="R613" s="101" t="s">
        <v>5176</v>
      </c>
      <c r="S613" s="101">
        <v>3</v>
      </c>
      <c r="T613" s="101">
        <v>66.106999999999999</v>
      </c>
      <c r="U613" s="101">
        <v>1.83</v>
      </c>
    </row>
    <row r="614" spans="1:21" x14ac:dyDescent="0.25">
      <c r="A614" s="5" t="s">
        <v>4823</v>
      </c>
      <c r="B614" s="60" t="s">
        <v>2202</v>
      </c>
      <c r="C614" s="60" t="s">
        <v>4842</v>
      </c>
      <c r="D614" s="94">
        <v>4</v>
      </c>
      <c r="E614" s="60" t="s">
        <v>5729</v>
      </c>
      <c r="F614" s="31">
        <f t="shared" si="40"/>
        <v>23.596999999999998</v>
      </c>
      <c r="G614" s="25">
        <f t="shared" si="41"/>
        <v>1.37175</v>
      </c>
      <c r="H614" s="32"/>
      <c r="I614" s="31"/>
      <c r="J614" s="25">
        <f t="shared" si="42"/>
        <v>14.1668</v>
      </c>
      <c r="K614" s="32"/>
      <c r="L614" s="31"/>
      <c r="M614" s="101" t="s">
        <v>5176</v>
      </c>
      <c r="N614" s="101">
        <v>5.4640000000000004</v>
      </c>
      <c r="O614" s="101">
        <v>2.3E-2</v>
      </c>
      <c r="P614" s="101" t="s">
        <v>5176</v>
      </c>
      <c r="Q614" s="101" t="s">
        <v>5176</v>
      </c>
      <c r="R614" s="101">
        <v>4.2999999999999997E-2</v>
      </c>
      <c r="S614" s="101" t="s">
        <v>5176</v>
      </c>
      <c r="T614" s="101">
        <v>70.790999999999997</v>
      </c>
      <c r="U614" s="101" t="s">
        <v>5176</v>
      </c>
    </row>
    <row r="615" spans="1:21" x14ac:dyDescent="0.25">
      <c r="A615" s="5" t="s">
        <v>4823</v>
      </c>
      <c r="B615" s="60" t="s">
        <v>4353</v>
      </c>
      <c r="C615" s="60" t="s">
        <v>4896</v>
      </c>
      <c r="D615" s="94">
        <v>15</v>
      </c>
      <c r="E615" s="60" t="s">
        <v>8153</v>
      </c>
      <c r="F615" s="31">
        <f t="shared" si="40"/>
        <v>23.51</v>
      </c>
      <c r="G615" s="25">
        <f t="shared" si="41"/>
        <v>163.989</v>
      </c>
      <c r="H615" s="32"/>
      <c r="I615" s="31"/>
      <c r="J615" s="25">
        <f t="shared" si="42"/>
        <v>14.106</v>
      </c>
      <c r="K615" s="32"/>
      <c r="L615" s="31"/>
      <c r="M615" s="101" t="s">
        <v>5176</v>
      </c>
      <c r="N615" s="101" t="s">
        <v>5176</v>
      </c>
      <c r="O615" s="101" t="s">
        <v>5176</v>
      </c>
      <c r="P615" s="101">
        <v>655.95600000000002</v>
      </c>
      <c r="Q615" s="101" t="s">
        <v>5176</v>
      </c>
      <c r="R615" s="101" t="s">
        <v>5176</v>
      </c>
      <c r="S615" s="101">
        <v>24</v>
      </c>
      <c r="T615" s="101">
        <v>46.53</v>
      </c>
      <c r="U615" s="101" t="s">
        <v>5176</v>
      </c>
    </row>
    <row r="616" spans="1:21" x14ac:dyDescent="0.25">
      <c r="A616" s="5" t="s">
        <v>4823</v>
      </c>
      <c r="B616" s="60" t="s">
        <v>1499</v>
      </c>
      <c r="C616" s="60" t="s">
        <v>4908</v>
      </c>
      <c r="D616" s="94">
        <v>16</v>
      </c>
      <c r="E616" s="60" t="s">
        <v>9470</v>
      </c>
      <c r="F616" s="31">
        <f t="shared" si="40"/>
        <v>23.375333333333334</v>
      </c>
      <c r="G616" s="25">
        <f t="shared" si="41"/>
        <v>0.6865</v>
      </c>
      <c r="H616" s="32"/>
      <c r="I616" s="31"/>
      <c r="J616" s="25">
        <f t="shared" si="42"/>
        <v>314.23560000000003</v>
      </c>
      <c r="K616" s="32"/>
      <c r="L616" s="31"/>
      <c r="M616" s="101" t="s">
        <v>5176</v>
      </c>
      <c r="N616" s="101" t="s">
        <v>5176</v>
      </c>
      <c r="O616" s="101">
        <v>2.746</v>
      </c>
      <c r="P616" s="101" t="s">
        <v>5176</v>
      </c>
      <c r="Q616" s="101">
        <v>1493.671</v>
      </c>
      <c r="R616" s="101">
        <v>7.3810000000000002</v>
      </c>
      <c r="S616" s="101">
        <v>44</v>
      </c>
      <c r="T616" s="101">
        <v>20.652000000000001</v>
      </c>
      <c r="U616" s="101">
        <v>5.4740000000000002</v>
      </c>
    </row>
    <row r="617" spans="1:21" x14ac:dyDescent="0.25">
      <c r="A617" s="5" t="s">
        <v>4823</v>
      </c>
      <c r="B617" s="60" t="s">
        <v>1945</v>
      </c>
      <c r="C617" s="60" t="s">
        <v>4908</v>
      </c>
      <c r="D617" s="94">
        <v>16</v>
      </c>
      <c r="E617" s="60" t="s">
        <v>9266</v>
      </c>
      <c r="F617" s="31">
        <f t="shared" si="40"/>
        <v>23.349999999999998</v>
      </c>
      <c r="G617" s="25">
        <f t="shared" si="41"/>
        <v>70.253</v>
      </c>
      <c r="H617" s="32"/>
      <c r="I617" s="31"/>
      <c r="J617" s="25">
        <f t="shared" si="42"/>
        <v>15.978399999999999</v>
      </c>
      <c r="K617" s="32"/>
      <c r="L617" s="31"/>
      <c r="M617" s="101">
        <v>1.627</v>
      </c>
      <c r="N617" s="101">
        <v>9.9760000000000009</v>
      </c>
      <c r="O617" s="101">
        <v>170.441</v>
      </c>
      <c r="P617" s="101">
        <v>98.968000000000004</v>
      </c>
      <c r="Q617" s="101">
        <v>5.1980000000000004</v>
      </c>
      <c r="R617" s="101">
        <v>4.6440000000000001</v>
      </c>
      <c r="S617" s="101">
        <v>46</v>
      </c>
      <c r="T617" s="101">
        <v>4.97</v>
      </c>
      <c r="U617" s="101">
        <v>19.079999999999998</v>
      </c>
    </row>
    <row r="618" spans="1:21" x14ac:dyDescent="0.25">
      <c r="A618" s="5" t="s">
        <v>4823</v>
      </c>
      <c r="B618" s="60" t="s">
        <v>853</v>
      </c>
      <c r="C618" s="60" t="s">
        <v>4908</v>
      </c>
      <c r="D618" s="94">
        <v>16</v>
      </c>
      <c r="E618" s="60" t="s">
        <v>9216</v>
      </c>
      <c r="F618" s="31">
        <f t="shared" si="40"/>
        <v>23.032</v>
      </c>
      <c r="G618" s="25">
        <f t="shared" si="41"/>
        <v>16.625250000000001</v>
      </c>
      <c r="H618" s="32"/>
      <c r="I618" s="31"/>
      <c r="J618" s="25">
        <f t="shared" si="42"/>
        <v>17.647199999999998</v>
      </c>
      <c r="K618" s="32"/>
      <c r="L618" s="31"/>
      <c r="M618" s="101">
        <v>2.9529999999999998</v>
      </c>
      <c r="N618" s="101">
        <v>0.16600000000000001</v>
      </c>
      <c r="O618" s="101">
        <v>1.7000000000000001E-2</v>
      </c>
      <c r="P618" s="101">
        <v>63.365000000000002</v>
      </c>
      <c r="Q618" s="101">
        <v>17.321999999999999</v>
      </c>
      <c r="R618" s="101">
        <v>1.8180000000000001</v>
      </c>
      <c r="S618" s="101">
        <v>7</v>
      </c>
      <c r="T618" s="101" t="s">
        <v>5176</v>
      </c>
      <c r="U618" s="101">
        <v>62.095999999999997</v>
      </c>
    </row>
    <row r="619" spans="1:21" x14ac:dyDescent="0.25">
      <c r="A619" s="5" t="s">
        <v>4823</v>
      </c>
      <c r="B619" s="60" t="s">
        <v>1226</v>
      </c>
      <c r="C619" s="60" t="s">
        <v>4887</v>
      </c>
      <c r="D619" s="94">
        <v>11</v>
      </c>
      <c r="E619" s="60" t="s">
        <v>7898</v>
      </c>
      <c r="F619" s="31">
        <f t="shared" si="40"/>
        <v>22.813333333333333</v>
      </c>
      <c r="G619" s="25">
        <f t="shared" si="41"/>
        <v>47.21575</v>
      </c>
      <c r="H619" s="32"/>
      <c r="I619" s="31"/>
      <c r="J619" s="25">
        <f t="shared" si="42"/>
        <v>15.448400000000001</v>
      </c>
      <c r="K619" s="32"/>
      <c r="L619" s="31"/>
      <c r="M619" s="101">
        <v>72.281000000000006</v>
      </c>
      <c r="N619" s="101">
        <v>24.547000000000001</v>
      </c>
      <c r="O619" s="101">
        <v>19.274000000000001</v>
      </c>
      <c r="P619" s="101">
        <v>72.760999999999996</v>
      </c>
      <c r="Q619" s="101">
        <v>8.8019999999999996</v>
      </c>
      <c r="R619" s="101" t="s">
        <v>5176</v>
      </c>
      <c r="S619" s="101">
        <v>25</v>
      </c>
      <c r="T619" s="101">
        <v>10.67</v>
      </c>
      <c r="U619" s="101">
        <v>32.770000000000003</v>
      </c>
    </row>
    <row r="620" spans="1:21" x14ac:dyDescent="0.25">
      <c r="A620" s="5" t="s">
        <v>4823</v>
      </c>
      <c r="B620" s="60" t="s">
        <v>306</v>
      </c>
      <c r="C620" s="60" t="s">
        <v>4896</v>
      </c>
      <c r="D620" s="94">
        <v>15</v>
      </c>
      <c r="E620" s="60" t="s">
        <v>8173</v>
      </c>
      <c r="F620" s="31">
        <f t="shared" si="40"/>
        <v>22.747</v>
      </c>
      <c r="G620" s="25">
        <f t="shared" si="41"/>
        <v>4.4572500000000002</v>
      </c>
      <c r="H620" s="32"/>
      <c r="I620" s="31"/>
      <c r="J620" s="25">
        <f t="shared" si="42"/>
        <v>13.648199999999999</v>
      </c>
      <c r="K620" s="32"/>
      <c r="L620" s="31"/>
      <c r="M620" s="101" t="s">
        <v>5176</v>
      </c>
      <c r="N620" s="101">
        <v>17.829000000000001</v>
      </c>
      <c r="O620" s="101" t="s">
        <v>5176</v>
      </c>
      <c r="P620" s="101" t="s">
        <v>5176</v>
      </c>
      <c r="Q620" s="101" t="s">
        <v>5176</v>
      </c>
      <c r="R620" s="101" t="s">
        <v>5176</v>
      </c>
      <c r="S620" s="101" t="s">
        <v>5176</v>
      </c>
      <c r="T620" s="101">
        <v>50.758000000000003</v>
      </c>
      <c r="U620" s="101">
        <v>17.483000000000001</v>
      </c>
    </row>
    <row r="621" spans="1:21" x14ac:dyDescent="0.25">
      <c r="A621" s="5" t="s">
        <v>4823</v>
      </c>
      <c r="B621" s="60" t="s">
        <v>796</v>
      </c>
      <c r="C621" s="60" t="s">
        <v>4854</v>
      </c>
      <c r="D621" s="94">
        <v>6</v>
      </c>
      <c r="E621" s="60" t="s">
        <v>6457</v>
      </c>
      <c r="F621" s="31">
        <f t="shared" si="40"/>
        <v>22.666666666666668</v>
      </c>
      <c r="G621" s="25">
        <f t="shared" si="41"/>
        <v>0</v>
      </c>
      <c r="H621" s="32"/>
      <c r="I621" s="31"/>
      <c r="J621" s="25">
        <f t="shared" si="42"/>
        <v>13.6</v>
      </c>
      <c r="K621" s="32"/>
      <c r="L621" s="31"/>
      <c r="M621" s="101" t="s">
        <v>5176</v>
      </c>
      <c r="N621" s="101" t="s">
        <v>5176</v>
      </c>
      <c r="O621" s="101" t="s">
        <v>5176</v>
      </c>
      <c r="P621" s="101" t="s">
        <v>5176</v>
      </c>
      <c r="Q621" s="101" t="s">
        <v>5176</v>
      </c>
      <c r="R621" s="101" t="s">
        <v>5176</v>
      </c>
      <c r="S621" s="101">
        <v>68</v>
      </c>
      <c r="T621" s="101" t="s">
        <v>5176</v>
      </c>
      <c r="U621" s="101" t="s">
        <v>5176</v>
      </c>
    </row>
    <row r="622" spans="1:21" x14ac:dyDescent="0.25">
      <c r="A622" s="5" t="s">
        <v>4823</v>
      </c>
      <c r="B622" s="60" t="s">
        <v>1218</v>
      </c>
      <c r="C622" s="60" t="s">
        <v>4913</v>
      </c>
      <c r="D622" s="94">
        <v>18</v>
      </c>
      <c r="E622" s="60" t="s">
        <v>9726</v>
      </c>
      <c r="F622" s="31">
        <f t="shared" si="40"/>
        <v>22.666666666666668</v>
      </c>
      <c r="G622" s="25">
        <f t="shared" si="41"/>
        <v>9.0072499999999991</v>
      </c>
      <c r="H622" s="32"/>
      <c r="I622" s="31"/>
      <c r="J622" s="25">
        <f t="shared" si="42"/>
        <v>15.4008</v>
      </c>
      <c r="K622" s="32"/>
      <c r="L622" s="31"/>
      <c r="M622" s="101" t="s">
        <v>5176</v>
      </c>
      <c r="N622" s="101" t="s">
        <v>5176</v>
      </c>
      <c r="O622" s="101">
        <v>4.34</v>
      </c>
      <c r="P622" s="101">
        <v>31.689</v>
      </c>
      <c r="Q622" s="101" t="s">
        <v>5176</v>
      </c>
      <c r="R622" s="101">
        <v>9.0039999999999996</v>
      </c>
      <c r="S622" s="101">
        <v>68</v>
      </c>
      <c r="T622" s="101" t="s">
        <v>5176</v>
      </c>
      <c r="U622" s="101" t="s">
        <v>5176</v>
      </c>
    </row>
    <row r="623" spans="1:21" x14ac:dyDescent="0.25">
      <c r="A623" s="5" t="s">
        <v>4823</v>
      </c>
      <c r="B623" s="60" t="s">
        <v>2436</v>
      </c>
      <c r="C623" s="60" t="s">
        <v>4907</v>
      </c>
      <c r="D623" s="94">
        <v>16</v>
      </c>
      <c r="E623" s="60" t="s">
        <v>9040</v>
      </c>
      <c r="F623" s="31">
        <f t="shared" si="40"/>
        <v>22.642333333333337</v>
      </c>
      <c r="G623" s="25">
        <f t="shared" si="41"/>
        <v>0</v>
      </c>
      <c r="H623" s="32"/>
      <c r="I623" s="31"/>
      <c r="J623" s="25">
        <f t="shared" si="42"/>
        <v>13.585400000000002</v>
      </c>
      <c r="K623" s="32"/>
      <c r="L623" s="31"/>
      <c r="M623" s="101" t="s">
        <v>5176</v>
      </c>
      <c r="N623" s="101" t="s">
        <v>5176</v>
      </c>
      <c r="O623" s="101" t="s">
        <v>5176</v>
      </c>
      <c r="P623" s="101" t="s">
        <v>5176</v>
      </c>
      <c r="Q623" s="101" t="s">
        <v>5176</v>
      </c>
      <c r="R623" s="101" t="s">
        <v>5176</v>
      </c>
      <c r="S623" s="101" t="s">
        <v>5176</v>
      </c>
      <c r="T623" s="101" t="s">
        <v>5176</v>
      </c>
      <c r="U623" s="101">
        <v>67.927000000000007</v>
      </c>
    </row>
    <row r="624" spans="1:21" x14ac:dyDescent="0.25">
      <c r="A624" s="5" t="s">
        <v>4823</v>
      </c>
      <c r="B624" s="60" t="s">
        <v>404</v>
      </c>
      <c r="C624" s="60" t="s">
        <v>4907</v>
      </c>
      <c r="D624" s="94">
        <v>16</v>
      </c>
      <c r="E624" s="60" t="s">
        <v>8750</v>
      </c>
      <c r="F624" s="31">
        <f t="shared" si="40"/>
        <v>22.371666666666666</v>
      </c>
      <c r="G624" s="25">
        <f t="shared" si="41"/>
        <v>34.193750000000001</v>
      </c>
      <c r="H624" s="32"/>
      <c r="I624" s="31"/>
      <c r="J624" s="25">
        <f t="shared" si="42"/>
        <v>215.89019999999999</v>
      </c>
      <c r="K624" s="32"/>
      <c r="L624" s="31"/>
      <c r="M624" s="101">
        <v>4.1390000000000002</v>
      </c>
      <c r="N624" s="101">
        <v>3.5379999999999998</v>
      </c>
      <c r="O624" s="101">
        <v>28.405000000000001</v>
      </c>
      <c r="P624" s="101">
        <v>100.693</v>
      </c>
      <c r="Q624" s="101">
        <v>990.23500000000001</v>
      </c>
      <c r="R624" s="101">
        <v>22.100999999999999</v>
      </c>
      <c r="S624" s="101">
        <v>39</v>
      </c>
      <c r="T624" s="101" t="s">
        <v>5176</v>
      </c>
      <c r="U624" s="101">
        <v>28.114999999999998</v>
      </c>
    </row>
    <row r="625" spans="1:21" x14ac:dyDescent="0.25">
      <c r="A625" s="5" t="s">
        <v>4823</v>
      </c>
      <c r="B625" s="60" t="s">
        <v>2235</v>
      </c>
      <c r="C625" s="60" t="s">
        <v>4831</v>
      </c>
      <c r="D625" s="94">
        <v>2</v>
      </c>
      <c r="E625" s="60" t="s">
        <v>5486</v>
      </c>
      <c r="F625" s="31">
        <f t="shared" si="40"/>
        <v>22.333333333333332</v>
      </c>
      <c r="G625" s="25">
        <f t="shared" si="41"/>
        <v>4.1012500000000003</v>
      </c>
      <c r="H625" s="32"/>
      <c r="I625" s="31"/>
      <c r="J625" s="25">
        <f t="shared" si="42"/>
        <v>13.4</v>
      </c>
      <c r="K625" s="32"/>
      <c r="L625" s="31"/>
      <c r="M625" s="101">
        <v>0.64300000000000002</v>
      </c>
      <c r="N625" s="101">
        <v>15.762</v>
      </c>
      <c r="O625" s="101" t="s">
        <v>5176</v>
      </c>
      <c r="P625" s="101" t="s">
        <v>5176</v>
      </c>
      <c r="Q625" s="101" t="s">
        <v>5176</v>
      </c>
      <c r="R625" s="101" t="s">
        <v>5176</v>
      </c>
      <c r="S625" s="101">
        <v>67</v>
      </c>
      <c r="T625" s="101" t="s">
        <v>5176</v>
      </c>
      <c r="U625" s="101" t="s">
        <v>5176</v>
      </c>
    </row>
    <row r="626" spans="1:21" x14ac:dyDescent="0.25">
      <c r="A626" s="5" t="s">
        <v>4823</v>
      </c>
      <c r="B626" s="60" t="s">
        <v>372</v>
      </c>
      <c r="C626" s="60" t="s">
        <v>4863</v>
      </c>
      <c r="D626" s="94">
        <v>7</v>
      </c>
      <c r="E626" s="60" t="s">
        <v>6764</v>
      </c>
      <c r="F626" s="31">
        <f t="shared" si="40"/>
        <v>22.188999999999997</v>
      </c>
      <c r="G626" s="25">
        <f t="shared" si="41"/>
        <v>3.7662500000000003</v>
      </c>
      <c r="H626" s="32"/>
      <c r="I626" s="31"/>
      <c r="J626" s="25">
        <f t="shared" si="42"/>
        <v>13.3734</v>
      </c>
      <c r="K626" s="32"/>
      <c r="L626" s="31"/>
      <c r="M626" s="101">
        <v>6.8239999999999998</v>
      </c>
      <c r="N626" s="101">
        <v>0.71399999999999997</v>
      </c>
      <c r="O626" s="101">
        <v>4.6050000000000004</v>
      </c>
      <c r="P626" s="101">
        <v>2.9220000000000002</v>
      </c>
      <c r="Q626" s="101">
        <v>0.3</v>
      </c>
      <c r="R626" s="101" t="s">
        <v>5176</v>
      </c>
      <c r="S626" s="101" t="s">
        <v>5176</v>
      </c>
      <c r="T626" s="101">
        <v>0.22500000000000001</v>
      </c>
      <c r="U626" s="101">
        <v>66.341999999999999</v>
      </c>
    </row>
    <row r="627" spans="1:21" x14ac:dyDescent="0.25">
      <c r="A627" s="5" t="s">
        <v>4823</v>
      </c>
      <c r="B627" s="60" t="s">
        <v>591</v>
      </c>
      <c r="C627" s="60" t="s">
        <v>4908</v>
      </c>
      <c r="D627" s="94">
        <v>16</v>
      </c>
      <c r="E627" s="60" t="s">
        <v>9209</v>
      </c>
      <c r="F627" s="31">
        <f t="shared" si="40"/>
        <v>22.141666666666669</v>
      </c>
      <c r="G627" s="25">
        <f t="shared" si="41"/>
        <v>14.257249999999999</v>
      </c>
      <c r="H627" s="32"/>
      <c r="I627" s="31"/>
      <c r="J627" s="25">
        <f t="shared" si="42"/>
        <v>29.423200000000001</v>
      </c>
      <c r="K627" s="32"/>
      <c r="L627" s="31"/>
      <c r="M627" s="101">
        <v>4.3159999999999998</v>
      </c>
      <c r="N627" s="101" t="s">
        <v>5176</v>
      </c>
      <c r="O627" s="101">
        <v>5.2089999999999996</v>
      </c>
      <c r="P627" s="101">
        <v>47.503999999999998</v>
      </c>
      <c r="Q627" s="101">
        <v>69.003</v>
      </c>
      <c r="R627" s="101">
        <v>11.688000000000001</v>
      </c>
      <c r="S627" s="101">
        <v>16</v>
      </c>
      <c r="T627" s="101">
        <v>4.7830000000000004</v>
      </c>
      <c r="U627" s="101">
        <v>45.642000000000003</v>
      </c>
    </row>
    <row r="628" spans="1:21" x14ac:dyDescent="0.25">
      <c r="A628" s="5" t="s">
        <v>4823</v>
      </c>
      <c r="B628" s="60" t="s">
        <v>1120</v>
      </c>
      <c r="C628" s="60" t="s">
        <v>4848</v>
      </c>
      <c r="D628" s="94">
        <v>5</v>
      </c>
      <c r="E628" s="60" t="s">
        <v>5893</v>
      </c>
      <c r="F628" s="31">
        <f t="shared" si="40"/>
        <v>22</v>
      </c>
      <c r="G628" s="25">
        <f t="shared" si="41"/>
        <v>12.27675</v>
      </c>
      <c r="H628" s="32"/>
      <c r="I628" s="31"/>
      <c r="J628" s="25">
        <f t="shared" si="42"/>
        <v>16.272200000000002</v>
      </c>
      <c r="K628" s="32"/>
      <c r="L628" s="31"/>
      <c r="M628" s="101">
        <v>46.121000000000002</v>
      </c>
      <c r="N628" s="101">
        <v>2.9860000000000002</v>
      </c>
      <c r="O628" s="101" t="s">
        <v>5176</v>
      </c>
      <c r="P628" s="101" t="s">
        <v>5176</v>
      </c>
      <c r="Q628" s="101" t="s">
        <v>5176</v>
      </c>
      <c r="R628" s="101">
        <v>15.361000000000001</v>
      </c>
      <c r="S628" s="101">
        <v>66</v>
      </c>
      <c r="T628" s="101" t="s">
        <v>5176</v>
      </c>
      <c r="U628" s="101" t="s">
        <v>5176</v>
      </c>
    </row>
    <row r="629" spans="1:21" x14ac:dyDescent="0.25">
      <c r="A629" s="5" t="s">
        <v>4823</v>
      </c>
      <c r="B629" s="60" t="s">
        <v>44</v>
      </c>
      <c r="C629" s="60" t="s">
        <v>4910</v>
      </c>
      <c r="D629" s="94">
        <v>17</v>
      </c>
      <c r="E629" s="60" t="s">
        <v>9504</v>
      </c>
      <c r="F629" s="31">
        <f t="shared" si="40"/>
        <v>21.682666666666666</v>
      </c>
      <c r="G629" s="25">
        <f t="shared" si="41"/>
        <v>2775.0304999999998</v>
      </c>
      <c r="H629" s="32"/>
      <c r="I629" s="31"/>
      <c r="J629" s="25">
        <f t="shared" si="42"/>
        <v>27.077999999999996</v>
      </c>
      <c r="K629" s="32"/>
      <c r="L629" s="31"/>
      <c r="M629" s="101">
        <v>117.721</v>
      </c>
      <c r="N629" s="101">
        <v>10715.584000000001</v>
      </c>
      <c r="O629" s="101">
        <v>159.06899999999999</v>
      </c>
      <c r="P629" s="101">
        <v>107.748</v>
      </c>
      <c r="Q629" s="101">
        <v>35.179000000000002</v>
      </c>
      <c r="R629" s="101">
        <v>35.162999999999997</v>
      </c>
      <c r="S629" s="101">
        <v>19</v>
      </c>
      <c r="T629" s="101">
        <v>1.905</v>
      </c>
      <c r="U629" s="101">
        <v>44.143000000000001</v>
      </c>
    </row>
    <row r="630" spans="1:21" x14ac:dyDescent="0.25">
      <c r="A630" s="5" t="s">
        <v>4823</v>
      </c>
      <c r="B630" s="60" t="s">
        <v>413</v>
      </c>
      <c r="C630" s="60" t="s">
        <v>4907</v>
      </c>
      <c r="D630" s="94">
        <v>16</v>
      </c>
      <c r="E630" s="60" t="s">
        <v>8731</v>
      </c>
      <c r="F630" s="31">
        <f t="shared" si="40"/>
        <v>21.661333333333335</v>
      </c>
      <c r="G630" s="25">
        <f t="shared" si="41"/>
        <v>12.581</v>
      </c>
      <c r="H630" s="32"/>
      <c r="I630" s="31"/>
      <c r="J630" s="25">
        <f t="shared" si="42"/>
        <v>15.503199999999998</v>
      </c>
      <c r="K630" s="32"/>
      <c r="L630" s="31"/>
      <c r="M630" s="101">
        <v>6.7859999999999996</v>
      </c>
      <c r="N630" s="101">
        <v>5.774</v>
      </c>
      <c r="O630" s="101">
        <v>11.561</v>
      </c>
      <c r="P630" s="101">
        <v>26.202999999999999</v>
      </c>
      <c r="Q630" s="101">
        <v>1.4390000000000001</v>
      </c>
      <c r="R630" s="101">
        <v>11.093</v>
      </c>
      <c r="S630" s="101">
        <v>13</v>
      </c>
      <c r="T630" s="101">
        <v>15.612</v>
      </c>
      <c r="U630" s="101">
        <v>36.372</v>
      </c>
    </row>
    <row r="631" spans="1:21" x14ac:dyDescent="0.25">
      <c r="A631" s="5" t="s">
        <v>4823</v>
      </c>
      <c r="B631" s="60" t="s">
        <v>1865</v>
      </c>
      <c r="C631" s="60" t="s">
        <v>4887</v>
      </c>
      <c r="D631" s="94">
        <v>11</v>
      </c>
      <c r="E631" s="60" t="s">
        <v>7876</v>
      </c>
      <c r="F631" s="31">
        <f t="shared" si="40"/>
        <v>21.581999999999997</v>
      </c>
      <c r="G631" s="25">
        <f t="shared" si="41"/>
        <v>96.542000000000002</v>
      </c>
      <c r="H631" s="32"/>
      <c r="I631" s="31"/>
      <c r="J631" s="25">
        <f t="shared" si="42"/>
        <v>34.677800000000005</v>
      </c>
      <c r="K631" s="32"/>
      <c r="L631" s="31"/>
      <c r="M631" s="101">
        <v>1.514</v>
      </c>
      <c r="N631" s="101">
        <v>8.5999999999999993E-2</v>
      </c>
      <c r="O631" s="101">
        <v>380.60399999999998</v>
      </c>
      <c r="P631" s="101">
        <v>3.964</v>
      </c>
      <c r="Q631" s="101">
        <v>108.643</v>
      </c>
      <c r="R631" s="101">
        <v>0</v>
      </c>
      <c r="S631" s="101">
        <v>42</v>
      </c>
      <c r="T631" s="101">
        <v>22.745999999999999</v>
      </c>
      <c r="U631" s="101" t="s">
        <v>5176</v>
      </c>
    </row>
    <row r="632" spans="1:21" x14ac:dyDescent="0.25">
      <c r="A632" s="5" t="s">
        <v>4823</v>
      </c>
      <c r="B632" s="60" t="s">
        <v>1561</v>
      </c>
      <c r="C632" s="60" t="s">
        <v>4907</v>
      </c>
      <c r="D632" s="94">
        <v>16</v>
      </c>
      <c r="E632" s="60" t="s">
        <v>8875</v>
      </c>
      <c r="F632" s="31">
        <f t="shared" si="40"/>
        <v>21.465666666666664</v>
      </c>
      <c r="G632" s="25">
        <f t="shared" si="41"/>
        <v>20.97325</v>
      </c>
      <c r="H632" s="32"/>
      <c r="I632" s="31"/>
      <c r="J632" s="25">
        <f t="shared" si="42"/>
        <v>14.788199999999998</v>
      </c>
      <c r="K632" s="32"/>
      <c r="L632" s="31"/>
      <c r="M632" s="101">
        <v>5.1710000000000003</v>
      </c>
      <c r="N632" s="101">
        <v>9.3780000000000001</v>
      </c>
      <c r="O632" s="101">
        <v>21.263000000000002</v>
      </c>
      <c r="P632" s="101">
        <v>48.081000000000003</v>
      </c>
      <c r="Q632" s="101">
        <v>9.5440000000000005</v>
      </c>
      <c r="R632" s="101" t="s">
        <v>5176</v>
      </c>
      <c r="S632" s="101">
        <v>58</v>
      </c>
      <c r="T632" s="101">
        <v>5.55</v>
      </c>
      <c r="U632" s="101">
        <v>0.84699999999999998</v>
      </c>
    </row>
    <row r="633" spans="1:21" x14ac:dyDescent="0.25">
      <c r="A633" s="5" t="s">
        <v>4823</v>
      </c>
      <c r="B633" s="60" t="s">
        <v>741</v>
      </c>
      <c r="C633" s="60" t="s">
        <v>4908</v>
      </c>
      <c r="D633" s="94">
        <v>16</v>
      </c>
      <c r="E633" s="60" t="s">
        <v>9450</v>
      </c>
      <c r="F633" s="31">
        <f t="shared" si="40"/>
        <v>21.361999999999998</v>
      </c>
      <c r="G633" s="25">
        <f t="shared" si="41"/>
        <v>1.4929999999999999</v>
      </c>
      <c r="H633" s="32"/>
      <c r="I633" s="31"/>
      <c r="J633" s="25">
        <f t="shared" si="42"/>
        <v>13.6534</v>
      </c>
      <c r="K633" s="32"/>
      <c r="L633" s="31"/>
      <c r="M633" s="101">
        <v>0.127</v>
      </c>
      <c r="N633" s="101">
        <v>2.4E-2</v>
      </c>
      <c r="O633" s="101">
        <v>1.5609999999999999</v>
      </c>
      <c r="P633" s="101">
        <v>4.26</v>
      </c>
      <c r="Q633" s="101">
        <v>1.032</v>
      </c>
      <c r="R633" s="101">
        <v>3.149</v>
      </c>
      <c r="S633" s="101">
        <v>26</v>
      </c>
      <c r="T633" s="101">
        <v>2.7</v>
      </c>
      <c r="U633" s="101">
        <v>35.386000000000003</v>
      </c>
    </row>
    <row r="634" spans="1:21" x14ac:dyDescent="0.25">
      <c r="A634" s="5" t="s">
        <v>4823</v>
      </c>
      <c r="B634" s="60" t="s">
        <v>759</v>
      </c>
      <c r="C634" s="60" t="s">
        <v>4907</v>
      </c>
      <c r="D634" s="94">
        <v>16</v>
      </c>
      <c r="E634" s="60" t="s">
        <v>9162</v>
      </c>
      <c r="F634" s="31">
        <f t="shared" si="40"/>
        <v>21.12</v>
      </c>
      <c r="G634" s="25">
        <f t="shared" si="41"/>
        <v>47.6175</v>
      </c>
      <c r="H634" s="32"/>
      <c r="I634" s="31"/>
      <c r="J634" s="25">
        <f t="shared" si="42"/>
        <v>63.782600000000002</v>
      </c>
      <c r="K634" s="32"/>
      <c r="L634" s="31"/>
      <c r="M634" s="101">
        <v>7.1260000000000003</v>
      </c>
      <c r="N634" s="101">
        <v>5.4269999999999996</v>
      </c>
      <c r="O634" s="101">
        <v>2.2810000000000001</v>
      </c>
      <c r="P634" s="101">
        <v>175.636</v>
      </c>
      <c r="Q634" s="101">
        <v>253.99100000000001</v>
      </c>
      <c r="R634" s="101">
        <v>1.5620000000000001</v>
      </c>
      <c r="S634" s="101">
        <v>3</v>
      </c>
      <c r="T634" s="101">
        <v>20</v>
      </c>
      <c r="U634" s="101">
        <v>40.36</v>
      </c>
    </row>
    <row r="635" spans="1:21" x14ac:dyDescent="0.25">
      <c r="A635" s="5" t="s">
        <v>4823</v>
      </c>
      <c r="B635" s="60" t="s">
        <v>1057</v>
      </c>
      <c r="C635" s="60" t="s">
        <v>4825</v>
      </c>
      <c r="D635" s="94">
        <v>1</v>
      </c>
      <c r="E635" s="60" t="s">
        <v>5235</v>
      </c>
      <c r="F635" s="31">
        <f t="shared" si="40"/>
        <v>21.035999999999998</v>
      </c>
      <c r="G635" s="25">
        <f t="shared" si="41"/>
        <v>19.768249999999998</v>
      </c>
      <c r="H635" s="32"/>
      <c r="I635" s="31"/>
      <c r="J635" s="25">
        <f t="shared" si="42"/>
        <v>12.621599999999999</v>
      </c>
      <c r="K635" s="32"/>
      <c r="L635" s="31"/>
      <c r="M635" s="101" t="s">
        <v>5176</v>
      </c>
      <c r="N635" s="101" t="s">
        <v>5176</v>
      </c>
      <c r="O635" s="101" t="s">
        <v>5176</v>
      </c>
      <c r="P635" s="101">
        <v>79.072999999999993</v>
      </c>
      <c r="Q635" s="101" t="s">
        <v>5176</v>
      </c>
      <c r="R635" s="101" t="s">
        <v>5176</v>
      </c>
      <c r="S635" s="101">
        <v>60</v>
      </c>
      <c r="T635" s="101" t="s">
        <v>5176</v>
      </c>
      <c r="U635" s="101">
        <v>3.1080000000000001</v>
      </c>
    </row>
    <row r="636" spans="1:21" x14ac:dyDescent="0.25">
      <c r="A636" s="5" t="s">
        <v>4823</v>
      </c>
      <c r="B636" s="60" t="s">
        <v>1358</v>
      </c>
      <c r="C636" s="60" t="s">
        <v>4872</v>
      </c>
      <c r="D636" s="94">
        <v>10</v>
      </c>
      <c r="E636" s="60" t="s">
        <v>7154</v>
      </c>
      <c r="F636" s="31">
        <f t="shared" si="40"/>
        <v>21.015000000000001</v>
      </c>
      <c r="G636" s="25">
        <f t="shared" si="41"/>
        <v>0.26900000000000002</v>
      </c>
      <c r="H636" s="32"/>
      <c r="I636" s="31"/>
      <c r="J636" s="25">
        <f t="shared" si="42"/>
        <v>12.620000000000001</v>
      </c>
      <c r="K636" s="32"/>
      <c r="L636" s="31"/>
      <c r="M636" s="101" t="s">
        <v>5176</v>
      </c>
      <c r="N636" s="101">
        <v>0.29299999999999998</v>
      </c>
      <c r="O636" s="101">
        <v>0.77700000000000002</v>
      </c>
      <c r="P636" s="101">
        <v>6.0000000000000001E-3</v>
      </c>
      <c r="Q636" s="101" t="s">
        <v>5176</v>
      </c>
      <c r="R636" s="101">
        <v>5.5E-2</v>
      </c>
      <c r="S636" s="101" t="s">
        <v>5176</v>
      </c>
      <c r="T636" s="101" t="s">
        <v>5176</v>
      </c>
      <c r="U636" s="101">
        <v>63.045000000000002</v>
      </c>
    </row>
    <row r="637" spans="1:21" x14ac:dyDescent="0.25">
      <c r="A637" s="5" t="s">
        <v>4823</v>
      </c>
      <c r="B637" s="60" t="s">
        <v>1678</v>
      </c>
      <c r="C637" s="60" t="s">
        <v>4913</v>
      </c>
      <c r="D637" s="94">
        <v>18</v>
      </c>
      <c r="E637" s="60" t="s">
        <v>9741</v>
      </c>
      <c r="F637" s="31">
        <f t="shared" si="40"/>
        <v>21</v>
      </c>
      <c r="G637" s="25">
        <f t="shared" si="41"/>
        <v>46.248000000000005</v>
      </c>
      <c r="H637" s="32"/>
      <c r="I637" s="31"/>
      <c r="J637" s="25">
        <f t="shared" si="42"/>
        <v>36.464999999999996</v>
      </c>
      <c r="K637" s="32"/>
      <c r="L637" s="31"/>
      <c r="M637" s="101">
        <v>16.731000000000002</v>
      </c>
      <c r="N637" s="101">
        <v>2.0510000000000002</v>
      </c>
      <c r="O637" s="101">
        <v>138.20699999999999</v>
      </c>
      <c r="P637" s="101">
        <v>28.003</v>
      </c>
      <c r="Q637" s="101">
        <v>81.801000000000002</v>
      </c>
      <c r="R637" s="101">
        <v>37.524000000000001</v>
      </c>
      <c r="S637" s="101">
        <v>63</v>
      </c>
      <c r="T637" s="101" t="s">
        <v>5176</v>
      </c>
      <c r="U637" s="101" t="s">
        <v>5176</v>
      </c>
    </row>
    <row r="638" spans="1:21" x14ac:dyDescent="0.25">
      <c r="A638" s="5" t="s">
        <v>4823</v>
      </c>
      <c r="B638" s="60" t="s">
        <v>218</v>
      </c>
      <c r="C638" s="60" t="s">
        <v>4908</v>
      </c>
      <c r="D638" s="94">
        <v>16</v>
      </c>
      <c r="E638" s="60" t="s">
        <v>9403</v>
      </c>
      <c r="F638" s="31">
        <f t="shared" si="40"/>
        <v>20.991</v>
      </c>
      <c r="G638" s="25">
        <f t="shared" si="41"/>
        <v>11.303750000000001</v>
      </c>
      <c r="H638" s="32"/>
      <c r="I638" s="31"/>
      <c r="J638" s="25">
        <f t="shared" si="42"/>
        <v>12.7926</v>
      </c>
      <c r="K638" s="32"/>
      <c r="L638" s="31"/>
      <c r="M638" s="101">
        <v>17.940000000000001</v>
      </c>
      <c r="N638" s="101">
        <v>4.2169999999999996</v>
      </c>
      <c r="O638" s="101">
        <v>10.552</v>
      </c>
      <c r="P638" s="101">
        <v>12.506</v>
      </c>
      <c r="Q638" s="101">
        <v>0.99</v>
      </c>
      <c r="R638" s="101" t="s">
        <v>5176</v>
      </c>
      <c r="S638" s="101">
        <v>3</v>
      </c>
      <c r="T638" s="101">
        <v>9.0069999999999997</v>
      </c>
      <c r="U638" s="101">
        <v>50.966000000000001</v>
      </c>
    </row>
    <row r="639" spans="1:21" x14ac:dyDescent="0.25">
      <c r="A639" s="5" t="s">
        <v>4823</v>
      </c>
      <c r="B639" s="60" t="s">
        <v>1939</v>
      </c>
      <c r="C639" s="60" t="s">
        <v>4912</v>
      </c>
      <c r="D639" s="94">
        <v>17</v>
      </c>
      <c r="E639" s="60" t="s">
        <v>9596</v>
      </c>
      <c r="F639" s="31">
        <f t="shared" si="40"/>
        <v>20.942333333333334</v>
      </c>
      <c r="G639" s="25">
        <f t="shared" si="41"/>
        <v>1.2435</v>
      </c>
      <c r="H639" s="32"/>
      <c r="I639" s="31"/>
      <c r="J639" s="25">
        <f t="shared" si="42"/>
        <v>13.993399999999999</v>
      </c>
      <c r="K639" s="32"/>
      <c r="L639" s="31"/>
      <c r="M639" s="101" t="s">
        <v>5176</v>
      </c>
      <c r="N639" s="101" t="s">
        <v>5176</v>
      </c>
      <c r="O639" s="101">
        <v>0.622</v>
      </c>
      <c r="P639" s="101">
        <v>4.3520000000000003</v>
      </c>
      <c r="Q639" s="101">
        <v>0.308</v>
      </c>
      <c r="R639" s="101">
        <v>6.8319999999999999</v>
      </c>
      <c r="S639" s="101" t="s">
        <v>5176</v>
      </c>
      <c r="T639" s="101" t="s">
        <v>5176</v>
      </c>
      <c r="U639" s="101">
        <v>62.826999999999998</v>
      </c>
    </row>
    <row r="640" spans="1:21" x14ac:dyDescent="0.25">
      <c r="A640" s="5" t="s">
        <v>4823</v>
      </c>
      <c r="B640" s="60" t="s">
        <v>1904</v>
      </c>
      <c r="C640" s="60" t="s">
        <v>4907</v>
      </c>
      <c r="D640" s="94">
        <v>16</v>
      </c>
      <c r="E640" s="60" t="s">
        <v>8803</v>
      </c>
      <c r="F640" s="31">
        <f t="shared" si="40"/>
        <v>20.811</v>
      </c>
      <c r="G640" s="25">
        <f t="shared" si="41"/>
        <v>5.9474999999999998</v>
      </c>
      <c r="H640" s="32"/>
      <c r="I640" s="31"/>
      <c r="J640" s="25">
        <f t="shared" si="42"/>
        <v>13.250399999999999</v>
      </c>
      <c r="K640" s="32"/>
      <c r="L640" s="31"/>
      <c r="M640" s="101" t="s">
        <v>5176</v>
      </c>
      <c r="N640" s="101">
        <v>0.66500000000000004</v>
      </c>
      <c r="O640" s="101">
        <v>0.57199999999999995</v>
      </c>
      <c r="P640" s="101">
        <v>22.553000000000001</v>
      </c>
      <c r="Q640" s="101">
        <v>3.819</v>
      </c>
      <c r="R640" s="101" t="s">
        <v>5176</v>
      </c>
      <c r="S640" s="101" t="s">
        <v>5176</v>
      </c>
      <c r="T640" s="101" t="s">
        <v>5176</v>
      </c>
      <c r="U640" s="101">
        <v>62.433</v>
      </c>
    </row>
    <row r="641" spans="1:21" x14ac:dyDescent="0.25">
      <c r="A641" s="5" t="s">
        <v>4823</v>
      </c>
      <c r="B641" s="60" t="s">
        <v>1215</v>
      </c>
      <c r="C641" s="60" t="s">
        <v>4896</v>
      </c>
      <c r="D641" s="94">
        <v>15</v>
      </c>
      <c r="E641" s="60" t="s">
        <v>8219</v>
      </c>
      <c r="F641" s="31">
        <f t="shared" si="40"/>
        <v>20.786666666666665</v>
      </c>
      <c r="G641" s="25">
        <f t="shared" si="41"/>
        <v>2.5749999999999999E-2</v>
      </c>
      <c r="H641" s="32"/>
      <c r="I641" s="31"/>
      <c r="J641" s="25">
        <f t="shared" si="42"/>
        <v>12.472</v>
      </c>
      <c r="K641" s="32"/>
      <c r="L641" s="31"/>
      <c r="M641" s="101" t="s">
        <v>5176</v>
      </c>
      <c r="N641" s="101">
        <v>0.10299999999999999</v>
      </c>
      <c r="O641" s="101" t="s">
        <v>5176</v>
      </c>
      <c r="P641" s="101" t="s">
        <v>5176</v>
      </c>
      <c r="Q641" s="101" t="s">
        <v>5176</v>
      </c>
      <c r="R641" s="101" t="s">
        <v>5176</v>
      </c>
      <c r="S641" s="101" t="s">
        <v>5176</v>
      </c>
      <c r="T641" s="101" t="s">
        <v>5176</v>
      </c>
      <c r="U641" s="101">
        <v>62.36</v>
      </c>
    </row>
    <row r="642" spans="1:21" x14ac:dyDescent="0.25">
      <c r="A642" s="5" t="s">
        <v>4823</v>
      </c>
      <c r="B642" s="60" t="s">
        <v>864</v>
      </c>
      <c r="C642" s="60" t="s">
        <v>4852</v>
      </c>
      <c r="D642" s="94">
        <v>6</v>
      </c>
      <c r="E642" s="60" t="s">
        <v>6202</v>
      </c>
      <c r="F642" s="31">
        <f t="shared" si="40"/>
        <v>20.693333333333332</v>
      </c>
      <c r="G642" s="25">
        <f t="shared" si="41"/>
        <v>0</v>
      </c>
      <c r="H642" s="32"/>
      <c r="I642" s="31"/>
      <c r="J642" s="25">
        <f t="shared" si="42"/>
        <v>12.416</v>
      </c>
      <c r="K642" s="32"/>
      <c r="L642" s="31"/>
      <c r="M642" s="101" t="s">
        <v>5176</v>
      </c>
      <c r="N642" s="101" t="s">
        <v>5176</v>
      </c>
      <c r="O642" s="101" t="s">
        <v>5176</v>
      </c>
      <c r="P642" s="101" t="s">
        <v>5176</v>
      </c>
      <c r="Q642" s="101" t="s">
        <v>5176</v>
      </c>
      <c r="R642" s="101" t="s">
        <v>5176</v>
      </c>
      <c r="S642" s="101" t="s">
        <v>5176</v>
      </c>
      <c r="T642" s="101" t="s">
        <v>5176</v>
      </c>
      <c r="U642" s="101">
        <v>62.08</v>
      </c>
    </row>
    <row r="643" spans="1:21" x14ac:dyDescent="0.25">
      <c r="A643" s="5" t="s">
        <v>4823</v>
      </c>
      <c r="B643" s="60" t="s">
        <v>278</v>
      </c>
      <c r="C643" s="60" t="s">
        <v>4910</v>
      </c>
      <c r="D643" s="94">
        <v>17</v>
      </c>
      <c r="E643" s="60" t="s">
        <v>9533</v>
      </c>
      <c r="F643" s="31">
        <f t="shared" si="40"/>
        <v>20.368333333333332</v>
      </c>
      <c r="G643" s="25">
        <f t="shared" si="41"/>
        <v>2.95275</v>
      </c>
      <c r="H643" s="32"/>
      <c r="I643" s="31"/>
      <c r="J643" s="25">
        <f t="shared" si="42"/>
        <v>12.547000000000001</v>
      </c>
      <c r="K643" s="32"/>
      <c r="L643" s="31"/>
      <c r="M643" s="101">
        <v>0.437</v>
      </c>
      <c r="N643" s="101">
        <v>5.4029999999999996</v>
      </c>
      <c r="O643" s="101">
        <v>0.61199999999999999</v>
      </c>
      <c r="P643" s="101">
        <v>5.359</v>
      </c>
      <c r="Q643" s="101">
        <v>1.63</v>
      </c>
      <c r="R643" s="101" t="s">
        <v>5176</v>
      </c>
      <c r="S643" s="101">
        <v>61</v>
      </c>
      <c r="T643" s="101">
        <v>0.105</v>
      </c>
      <c r="U643" s="101" t="s">
        <v>5176</v>
      </c>
    </row>
    <row r="644" spans="1:21" x14ac:dyDescent="0.25">
      <c r="A644" s="5" t="s">
        <v>4823</v>
      </c>
      <c r="B644" s="60" t="s">
        <v>941</v>
      </c>
      <c r="C644" s="60" t="s">
        <v>4863</v>
      </c>
      <c r="D644" s="94">
        <v>7</v>
      </c>
      <c r="E644" s="60" t="s">
        <v>6812</v>
      </c>
      <c r="F644" s="31">
        <f t="shared" si="40"/>
        <v>20.352333333333334</v>
      </c>
      <c r="G644" s="25">
        <f t="shared" si="41"/>
        <v>8.5949999999999989</v>
      </c>
      <c r="H644" s="32"/>
      <c r="I644" s="31"/>
      <c r="J644" s="25">
        <f t="shared" si="42"/>
        <v>25.181000000000004</v>
      </c>
      <c r="K644" s="32"/>
      <c r="L644" s="31"/>
      <c r="M644" s="101">
        <v>3.4620000000000002</v>
      </c>
      <c r="N644" s="101">
        <v>6.7789999999999999</v>
      </c>
      <c r="O644" s="101">
        <v>6.3849999999999998</v>
      </c>
      <c r="P644" s="101">
        <v>17.754000000000001</v>
      </c>
      <c r="Q644" s="101">
        <v>64.558000000000007</v>
      </c>
      <c r="R644" s="101">
        <v>0.28999999999999998</v>
      </c>
      <c r="S644" s="101">
        <v>61</v>
      </c>
      <c r="T644" s="101" t="s">
        <v>5176</v>
      </c>
      <c r="U644" s="101">
        <v>5.7000000000000002E-2</v>
      </c>
    </row>
    <row r="645" spans="1:21" x14ac:dyDescent="0.25">
      <c r="A645" s="5" t="s">
        <v>4823</v>
      </c>
      <c r="B645" s="60" t="s">
        <v>1106</v>
      </c>
      <c r="C645" s="60" t="s">
        <v>4907</v>
      </c>
      <c r="D645" s="94">
        <v>16</v>
      </c>
      <c r="E645" s="60" t="s">
        <v>9076</v>
      </c>
      <c r="F645" s="31">
        <f t="shared" si="40"/>
        <v>20.333333333333332</v>
      </c>
      <c r="G645" s="25">
        <f t="shared" si="41"/>
        <v>15.819499999999998</v>
      </c>
      <c r="H645" s="32"/>
      <c r="I645" s="31"/>
      <c r="J645" s="25">
        <f t="shared" si="42"/>
        <v>16.562200000000001</v>
      </c>
      <c r="K645" s="32"/>
      <c r="L645" s="31"/>
      <c r="M645" s="101">
        <v>0.996</v>
      </c>
      <c r="N645" s="101">
        <v>23.591999999999999</v>
      </c>
      <c r="O645" s="101">
        <v>10.554</v>
      </c>
      <c r="P645" s="101">
        <v>28.135999999999999</v>
      </c>
      <c r="Q645" s="101">
        <v>20.277000000000001</v>
      </c>
      <c r="R645" s="101">
        <v>1.534</v>
      </c>
      <c r="S645" s="101">
        <v>61</v>
      </c>
      <c r="T645" s="101" t="s">
        <v>5176</v>
      </c>
      <c r="U645" s="101" t="s">
        <v>5176</v>
      </c>
    </row>
    <row r="646" spans="1:21" x14ac:dyDescent="0.25">
      <c r="A646" s="5" t="s">
        <v>4823</v>
      </c>
      <c r="B646" s="60" t="s">
        <v>514</v>
      </c>
      <c r="C646" s="60" t="s">
        <v>4887</v>
      </c>
      <c r="D646" s="94">
        <v>11</v>
      </c>
      <c r="E646" s="60" t="s">
        <v>7887</v>
      </c>
      <c r="F646" s="31">
        <f t="shared" si="40"/>
        <v>20.298999999999999</v>
      </c>
      <c r="G646" s="25">
        <f t="shared" si="41"/>
        <v>41.382999999999996</v>
      </c>
      <c r="H646" s="32"/>
      <c r="I646" s="31"/>
      <c r="J646" s="25">
        <f t="shared" si="42"/>
        <v>40.184400000000004</v>
      </c>
      <c r="K646" s="32"/>
      <c r="L646" s="31"/>
      <c r="M646" s="101">
        <v>3.198</v>
      </c>
      <c r="N646" s="101">
        <v>3.254</v>
      </c>
      <c r="O646" s="101">
        <v>91.852000000000004</v>
      </c>
      <c r="P646" s="101">
        <v>67.227999999999994</v>
      </c>
      <c r="Q646" s="101">
        <v>139.19</v>
      </c>
      <c r="R646" s="101">
        <v>0.83499999999999996</v>
      </c>
      <c r="S646" s="101">
        <v>5</v>
      </c>
      <c r="T646" s="101">
        <v>42.152000000000001</v>
      </c>
      <c r="U646" s="101">
        <v>13.744999999999999</v>
      </c>
    </row>
    <row r="647" spans="1:21" x14ac:dyDescent="0.25">
      <c r="A647" s="5" t="s">
        <v>4823</v>
      </c>
      <c r="B647" s="60" t="s">
        <v>1158</v>
      </c>
      <c r="C647" s="60" t="s">
        <v>4897</v>
      </c>
      <c r="D647" s="94">
        <v>15</v>
      </c>
      <c r="E647" s="60" t="s">
        <v>8359</v>
      </c>
      <c r="F647" s="31">
        <f t="shared" si="40"/>
        <v>20.048999999999999</v>
      </c>
      <c r="G647" s="25">
        <f t="shared" si="41"/>
        <v>15.746250000000002</v>
      </c>
      <c r="H647" s="32"/>
      <c r="I647" s="31"/>
      <c r="J647" s="25">
        <f t="shared" si="42"/>
        <v>16.535999999999998</v>
      </c>
      <c r="K647" s="32"/>
      <c r="L647" s="31"/>
      <c r="M647" s="101">
        <v>0.99199999999999999</v>
      </c>
      <c r="N647" s="101">
        <v>7.1829999999999998</v>
      </c>
      <c r="O647" s="101">
        <v>31.359000000000002</v>
      </c>
      <c r="P647" s="101">
        <v>23.451000000000001</v>
      </c>
      <c r="Q647" s="101">
        <v>18.826000000000001</v>
      </c>
      <c r="R647" s="101">
        <v>3.7069999999999999</v>
      </c>
      <c r="S647" s="101">
        <v>24</v>
      </c>
      <c r="T647" s="101">
        <v>23.266999999999999</v>
      </c>
      <c r="U647" s="101">
        <v>12.88</v>
      </c>
    </row>
    <row r="648" spans="1:21" x14ac:dyDescent="0.25">
      <c r="A648" s="5" t="s">
        <v>4823</v>
      </c>
      <c r="B648" s="60" t="s">
        <v>388</v>
      </c>
      <c r="C648" s="60" t="s">
        <v>4908</v>
      </c>
      <c r="D648" s="94">
        <v>16</v>
      </c>
      <c r="E648" s="60" t="s">
        <v>9360</v>
      </c>
      <c r="F648" s="31">
        <f t="shared" si="40"/>
        <v>20.035333333333334</v>
      </c>
      <c r="G648" s="25">
        <f t="shared" si="41"/>
        <v>13.752000000000001</v>
      </c>
      <c r="H648" s="32"/>
      <c r="I648" s="31"/>
      <c r="J648" s="25">
        <f t="shared" si="42"/>
        <v>21.811200000000003</v>
      </c>
      <c r="K648" s="32"/>
      <c r="L648" s="31"/>
      <c r="M648" s="101">
        <v>2.5070000000000001</v>
      </c>
      <c r="N648" s="101">
        <v>20.582000000000001</v>
      </c>
      <c r="O648" s="101">
        <v>10.419</v>
      </c>
      <c r="P648" s="101">
        <v>21.5</v>
      </c>
      <c r="Q648" s="101">
        <v>46.53</v>
      </c>
      <c r="R648" s="101">
        <v>2.42</v>
      </c>
      <c r="S648" s="101">
        <v>8</v>
      </c>
      <c r="T648" s="101">
        <v>0.22500000000000001</v>
      </c>
      <c r="U648" s="101">
        <v>51.881</v>
      </c>
    </row>
    <row r="649" spans="1:21" x14ac:dyDescent="0.25">
      <c r="A649" s="5" t="s">
        <v>4823</v>
      </c>
      <c r="B649" s="60" t="s">
        <v>1054</v>
      </c>
      <c r="C649" s="60" t="s">
        <v>4872</v>
      </c>
      <c r="D649" s="94">
        <v>10</v>
      </c>
      <c r="E649" s="60" t="s">
        <v>7130</v>
      </c>
      <c r="F649" s="31">
        <f t="shared" si="40"/>
        <v>20.029666666666667</v>
      </c>
      <c r="G649" s="25">
        <f t="shared" si="41"/>
        <v>8.8017500000000002</v>
      </c>
      <c r="H649" s="32"/>
      <c r="I649" s="31"/>
      <c r="J649" s="25">
        <f t="shared" si="42"/>
        <v>42.094999999999999</v>
      </c>
      <c r="K649" s="32"/>
      <c r="L649" s="31"/>
      <c r="M649" s="101" t="s">
        <v>5176</v>
      </c>
      <c r="N649" s="101">
        <v>3.0000000000000001E-3</v>
      </c>
      <c r="O649" s="101">
        <v>35.204000000000001</v>
      </c>
      <c r="P649" s="101" t="s">
        <v>5176</v>
      </c>
      <c r="Q649" s="101">
        <v>134.077</v>
      </c>
      <c r="R649" s="101">
        <v>16.309000000000001</v>
      </c>
      <c r="S649" s="101">
        <v>57</v>
      </c>
      <c r="T649" s="101">
        <v>3.089</v>
      </c>
      <c r="U649" s="101" t="s">
        <v>5176</v>
      </c>
    </row>
    <row r="650" spans="1:21" x14ac:dyDescent="0.25">
      <c r="A650" s="5" t="s">
        <v>4823</v>
      </c>
      <c r="B650" s="60" t="s">
        <v>192</v>
      </c>
      <c r="C650" s="60" t="s">
        <v>4897</v>
      </c>
      <c r="D650" s="94">
        <v>15</v>
      </c>
      <c r="E650" s="60" t="s">
        <v>8372</v>
      </c>
      <c r="F650" s="31">
        <f t="shared" si="40"/>
        <v>19.923999999999999</v>
      </c>
      <c r="G650" s="25">
        <f t="shared" si="41"/>
        <v>16.142749999999999</v>
      </c>
      <c r="H650" s="32"/>
      <c r="I650" s="31"/>
      <c r="J650" s="25">
        <f t="shared" si="42"/>
        <v>16.2484</v>
      </c>
      <c r="K650" s="32"/>
      <c r="L650" s="31"/>
      <c r="M650" s="101">
        <v>3.38</v>
      </c>
      <c r="N650" s="101">
        <v>16.239000000000001</v>
      </c>
      <c r="O650" s="101">
        <v>29.846</v>
      </c>
      <c r="P650" s="101">
        <v>15.106</v>
      </c>
      <c r="Q650" s="101">
        <v>18.684999999999999</v>
      </c>
      <c r="R650" s="101">
        <v>2.7850000000000001</v>
      </c>
      <c r="S650" s="101">
        <v>30</v>
      </c>
      <c r="T650" s="101">
        <v>25.018000000000001</v>
      </c>
      <c r="U650" s="101">
        <v>4.7539999999999996</v>
      </c>
    </row>
    <row r="651" spans="1:21" x14ac:dyDescent="0.25">
      <c r="A651" s="5" t="s">
        <v>4823</v>
      </c>
      <c r="B651" s="60" t="s">
        <v>2293</v>
      </c>
      <c r="C651" s="60" t="s">
        <v>4868</v>
      </c>
      <c r="D651" s="94">
        <v>9</v>
      </c>
      <c r="E651" s="60" t="s">
        <v>6989</v>
      </c>
      <c r="F651" s="31">
        <f t="shared" si="40"/>
        <v>19.890666666666668</v>
      </c>
      <c r="G651" s="25">
        <f t="shared" si="41"/>
        <v>48.754750000000001</v>
      </c>
      <c r="H651" s="32"/>
      <c r="I651" s="31"/>
      <c r="J651" s="25">
        <f t="shared" si="42"/>
        <v>11.9344</v>
      </c>
      <c r="K651" s="32"/>
      <c r="L651" s="31"/>
      <c r="M651" s="101">
        <v>51.237000000000002</v>
      </c>
      <c r="N651" s="101" t="s">
        <v>5176</v>
      </c>
      <c r="O651" s="101">
        <v>8.6709999999999994</v>
      </c>
      <c r="P651" s="101">
        <v>135.11099999999999</v>
      </c>
      <c r="Q651" s="101" t="s">
        <v>5176</v>
      </c>
      <c r="R651" s="101" t="s">
        <v>5176</v>
      </c>
      <c r="S651" s="101">
        <v>34</v>
      </c>
      <c r="T651" s="101">
        <v>15.935</v>
      </c>
      <c r="U651" s="101">
        <v>9.7370000000000001</v>
      </c>
    </row>
    <row r="652" spans="1:21" x14ac:dyDescent="0.25">
      <c r="A652" s="5" t="s">
        <v>4823</v>
      </c>
      <c r="B652" s="60" t="s">
        <v>1151</v>
      </c>
      <c r="C652" s="60" t="s">
        <v>4907</v>
      </c>
      <c r="D652" s="94">
        <v>16</v>
      </c>
      <c r="E652" s="60" t="s">
        <v>8730</v>
      </c>
      <c r="F652" s="31">
        <f t="shared" si="40"/>
        <v>19.830666666666669</v>
      </c>
      <c r="G652" s="25">
        <f t="shared" si="41"/>
        <v>6.2977500000000006</v>
      </c>
      <c r="H652" s="32"/>
      <c r="I652" s="31"/>
      <c r="J652" s="25">
        <f t="shared" si="42"/>
        <v>12.703200000000001</v>
      </c>
      <c r="K652" s="32"/>
      <c r="L652" s="31"/>
      <c r="M652" s="101">
        <v>2.3E-2</v>
      </c>
      <c r="N652" s="101">
        <v>11.275</v>
      </c>
      <c r="O652" s="101">
        <v>12.656000000000001</v>
      </c>
      <c r="P652" s="101">
        <v>1.2370000000000001</v>
      </c>
      <c r="Q652" s="101">
        <v>4.024</v>
      </c>
      <c r="R652" s="101" t="s">
        <v>5176</v>
      </c>
      <c r="S652" s="101">
        <v>37</v>
      </c>
      <c r="T652" s="101" t="s">
        <v>5176</v>
      </c>
      <c r="U652" s="101">
        <v>22.492000000000001</v>
      </c>
    </row>
    <row r="653" spans="1:21" x14ac:dyDescent="0.25">
      <c r="A653" s="5" t="s">
        <v>4823</v>
      </c>
      <c r="B653" s="60" t="s">
        <v>3091</v>
      </c>
      <c r="C653" s="60" t="s">
        <v>4824</v>
      </c>
      <c r="D653" s="94">
        <v>1</v>
      </c>
      <c r="E653" s="60" t="s">
        <v>5214</v>
      </c>
      <c r="F653" s="31">
        <f t="shared" si="40"/>
        <v>19.666666666666668</v>
      </c>
      <c r="G653" s="25">
        <f t="shared" si="41"/>
        <v>0</v>
      </c>
      <c r="H653" s="32"/>
      <c r="I653" s="31"/>
      <c r="J653" s="25">
        <f t="shared" si="42"/>
        <v>29.888400000000001</v>
      </c>
      <c r="K653" s="32"/>
      <c r="L653" s="31"/>
      <c r="M653" s="101" t="s">
        <v>5176</v>
      </c>
      <c r="N653" s="101" t="s">
        <v>5176</v>
      </c>
      <c r="O653" s="101" t="s">
        <v>5176</v>
      </c>
      <c r="P653" s="101" t="s">
        <v>5176</v>
      </c>
      <c r="Q653" s="101">
        <v>90.441999999999993</v>
      </c>
      <c r="R653" s="101" t="s">
        <v>5176</v>
      </c>
      <c r="S653" s="101">
        <v>59</v>
      </c>
      <c r="T653" s="101" t="s">
        <v>5176</v>
      </c>
      <c r="U653" s="101" t="s">
        <v>5176</v>
      </c>
    </row>
    <row r="654" spans="1:21" x14ac:dyDescent="0.25">
      <c r="A654" s="5" t="s">
        <v>4823</v>
      </c>
      <c r="B654" s="60" t="s">
        <v>3796</v>
      </c>
      <c r="C654" s="60" t="s">
        <v>4846</v>
      </c>
      <c r="D654" s="94">
        <v>4</v>
      </c>
      <c r="E654" s="60" t="s">
        <v>5842</v>
      </c>
      <c r="F654" s="31">
        <f t="shared" si="40"/>
        <v>19.625666666666667</v>
      </c>
      <c r="G654" s="25">
        <f t="shared" si="41"/>
        <v>0</v>
      </c>
      <c r="H654" s="32"/>
      <c r="I654" s="31"/>
      <c r="J654" s="25">
        <f t="shared" si="42"/>
        <v>15.576399999999998</v>
      </c>
      <c r="K654" s="32"/>
      <c r="L654" s="31"/>
      <c r="M654" s="101" t="s">
        <v>5176</v>
      </c>
      <c r="N654" s="101" t="s">
        <v>5176</v>
      </c>
      <c r="O654" s="101" t="s">
        <v>5176</v>
      </c>
      <c r="P654" s="101" t="s">
        <v>5176</v>
      </c>
      <c r="Q654" s="101" t="s">
        <v>5176</v>
      </c>
      <c r="R654" s="101">
        <v>19.004999999999999</v>
      </c>
      <c r="S654" s="101">
        <v>47</v>
      </c>
      <c r="T654" s="101">
        <v>11.877000000000001</v>
      </c>
      <c r="U654" s="101" t="s">
        <v>5176</v>
      </c>
    </row>
    <row r="655" spans="1:21" x14ac:dyDescent="0.25">
      <c r="A655" s="5" t="s">
        <v>4823</v>
      </c>
      <c r="B655" s="60" t="s">
        <v>2841</v>
      </c>
      <c r="C655" s="60" t="s">
        <v>4907</v>
      </c>
      <c r="D655" s="94">
        <v>16</v>
      </c>
      <c r="E655" s="60" t="s">
        <v>9059</v>
      </c>
      <c r="F655" s="31">
        <f t="shared" si="40"/>
        <v>19.498333333333331</v>
      </c>
      <c r="G655" s="25">
        <f t="shared" si="41"/>
        <v>0.12675</v>
      </c>
      <c r="H655" s="32"/>
      <c r="I655" s="31"/>
      <c r="J655" s="25">
        <f t="shared" si="42"/>
        <v>16.2258</v>
      </c>
      <c r="K655" s="32"/>
      <c r="L655" s="31"/>
      <c r="M655" s="101">
        <v>0.50700000000000001</v>
      </c>
      <c r="N655" s="101" t="s">
        <v>5176</v>
      </c>
      <c r="O655" s="101" t="s">
        <v>5176</v>
      </c>
      <c r="P655" s="101" t="s">
        <v>5176</v>
      </c>
      <c r="Q655" s="101">
        <v>22.634</v>
      </c>
      <c r="R655" s="101" t="s">
        <v>5176</v>
      </c>
      <c r="S655" s="101" t="s">
        <v>5176</v>
      </c>
      <c r="T655" s="101" t="s">
        <v>5176</v>
      </c>
      <c r="U655" s="101">
        <v>58.494999999999997</v>
      </c>
    </row>
    <row r="656" spans="1:21" x14ac:dyDescent="0.25">
      <c r="A656" s="5" t="s">
        <v>4823</v>
      </c>
      <c r="B656" s="60" t="s">
        <v>547</v>
      </c>
      <c r="C656" s="60" t="s">
        <v>4897</v>
      </c>
      <c r="D656" s="94">
        <v>15</v>
      </c>
      <c r="E656" s="60" t="s">
        <v>8353</v>
      </c>
      <c r="F656" s="31">
        <f t="shared" si="40"/>
        <v>19.413666666666668</v>
      </c>
      <c r="G656" s="25">
        <f t="shared" si="41"/>
        <v>1.7437500000000001</v>
      </c>
      <c r="H656" s="32"/>
      <c r="I656" s="31"/>
      <c r="J656" s="25">
        <f t="shared" si="42"/>
        <v>12.115</v>
      </c>
      <c r="K656" s="32"/>
      <c r="L656" s="31"/>
      <c r="M656" s="101">
        <v>6.3470000000000004</v>
      </c>
      <c r="N656" s="101" t="s">
        <v>5176</v>
      </c>
      <c r="O656" s="101">
        <v>0.48399999999999999</v>
      </c>
      <c r="P656" s="101">
        <v>0.14399999999999999</v>
      </c>
      <c r="Q656" s="101">
        <v>0.17</v>
      </c>
      <c r="R656" s="101">
        <v>2.1640000000000001</v>
      </c>
      <c r="S656" s="101" t="s">
        <v>5176</v>
      </c>
      <c r="T656" s="101">
        <v>58.241</v>
      </c>
      <c r="U656" s="101" t="s">
        <v>5176</v>
      </c>
    </row>
    <row r="657" spans="1:21" x14ac:dyDescent="0.25">
      <c r="A657" s="5" t="s">
        <v>4823</v>
      </c>
      <c r="B657" s="60" t="s">
        <v>1500</v>
      </c>
      <c r="C657" s="60" t="s">
        <v>4865</v>
      </c>
      <c r="D657" s="94">
        <v>8</v>
      </c>
      <c r="E657" s="60" t="s">
        <v>6919</v>
      </c>
      <c r="F657" s="31">
        <f t="shared" si="40"/>
        <v>19.357333333333333</v>
      </c>
      <c r="G657" s="25">
        <f t="shared" si="41"/>
        <v>5.3152499999999998</v>
      </c>
      <c r="H657" s="32"/>
      <c r="I657" s="31"/>
      <c r="J657" s="25">
        <f t="shared" si="42"/>
        <v>11.6144</v>
      </c>
      <c r="K657" s="32"/>
      <c r="L657" s="31"/>
      <c r="M657" s="101" t="s">
        <v>5176</v>
      </c>
      <c r="N657" s="101" t="s">
        <v>5176</v>
      </c>
      <c r="O657" s="101" t="s">
        <v>5176</v>
      </c>
      <c r="P657" s="101">
        <v>21.260999999999999</v>
      </c>
      <c r="Q657" s="101" t="s">
        <v>5176</v>
      </c>
      <c r="R657" s="101" t="s">
        <v>5176</v>
      </c>
      <c r="S657" s="101">
        <v>53</v>
      </c>
      <c r="T657" s="101">
        <v>5.0720000000000001</v>
      </c>
      <c r="U657" s="101" t="s">
        <v>5176</v>
      </c>
    </row>
    <row r="658" spans="1:21" x14ac:dyDescent="0.25">
      <c r="A658" s="5" t="s">
        <v>4823</v>
      </c>
      <c r="B658" s="60" t="s">
        <v>191</v>
      </c>
      <c r="C658" s="60" t="s">
        <v>4859</v>
      </c>
      <c r="D658" s="94">
        <v>6</v>
      </c>
      <c r="E658" s="60" t="s">
        <v>6585</v>
      </c>
      <c r="F658" s="31">
        <f t="shared" si="40"/>
        <v>18.926666666666666</v>
      </c>
      <c r="G658" s="25">
        <f t="shared" si="41"/>
        <v>35.153750000000002</v>
      </c>
      <c r="H658" s="32"/>
      <c r="I658" s="31"/>
      <c r="J658" s="25">
        <f t="shared" si="42"/>
        <v>11.356</v>
      </c>
      <c r="K658" s="32"/>
      <c r="L658" s="31"/>
      <c r="M658" s="101" t="s">
        <v>5176</v>
      </c>
      <c r="N658" s="101" t="s">
        <v>5176</v>
      </c>
      <c r="O658" s="101">
        <v>33.177</v>
      </c>
      <c r="P658" s="101">
        <v>107.438</v>
      </c>
      <c r="Q658" s="101" t="s">
        <v>5176</v>
      </c>
      <c r="R658" s="101" t="s">
        <v>5176</v>
      </c>
      <c r="S658" s="101" t="s">
        <v>5176</v>
      </c>
      <c r="T658" s="101" t="s">
        <v>5176</v>
      </c>
      <c r="U658" s="101">
        <v>56.78</v>
      </c>
    </row>
    <row r="659" spans="1:21" x14ac:dyDescent="0.25">
      <c r="A659" s="5" t="s">
        <v>4823</v>
      </c>
      <c r="B659" s="60" t="s">
        <v>574</v>
      </c>
      <c r="C659" s="60" t="s">
        <v>4908</v>
      </c>
      <c r="D659" s="94">
        <v>16</v>
      </c>
      <c r="E659" s="60" t="s">
        <v>9208</v>
      </c>
      <c r="F659" s="31">
        <f t="shared" si="40"/>
        <v>18.914999999999999</v>
      </c>
      <c r="G659" s="25">
        <f t="shared" si="41"/>
        <v>18.913249999999998</v>
      </c>
      <c r="H659" s="32"/>
      <c r="I659" s="31"/>
      <c r="J659" s="25">
        <f t="shared" si="42"/>
        <v>24.456599999999998</v>
      </c>
      <c r="K659" s="32"/>
      <c r="L659" s="31"/>
      <c r="M659" s="101">
        <v>5.4509999999999996</v>
      </c>
      <c r="N659" s="101">
        <v>9.3559999999999999</v>
      </c>
      <c r="O659" s="101">
        <v>30.279</v>
      </c>
      <c r="P659" s="101">
        <v>30.567</v>
      </c>
      <c r="Q659" s="101">
        <v>10.43</v>
      </c>
      <c r="R659" s="101">
        <v>55.107999999999997</v>
      </c>
      <c r="S659" s="101">
        <v>33</v>
      </c>
      <c r="T659" s="101">
        <v>20.498999999999999</v>
      </c>
      <c r="U659" s="101">
        <v>3.246</v>
      </c>
    </row>
    <row r="660" spans="1:21" x14ac:dyDescent="0.25">
      <c r="A660" s="5" t="s">
        <v>4823</v>
      </c>
      <c r="B660" s="60" t="s">
        <v>1812</v>
      </c>
      <c r="C660" s="60" t="s">
        <v>4876</v>
      </c>
      <c r="D660" s="94">
        <v>11</v>
      </c>
      <c r="E660" s="60" t="s">
        <v>7253</v>
      </c>
      <c r="F660" s="31">
        <f t="shared" si="40"/>
        <v>18.801666666666666</v>
      </c>
      <c r="G660" s="25">
        <f t="shared" si="41"/>
        <v>0</v>
      </c>
      <c r="H660" s="32"/>
      <c r="I660" s="31"/>
      <c r="J660" s="25">
        <f t="shared" si="42"/>
        <v>11.334</v>
      </c>
      <c r="K660" s="32"/>
      <c r="L660" s="31"/>
      <c r="M660" s="101" t="s">
        <v>5176</v>
      </c>
      <c r="N660" s="101" t="s">
        <v>5176</v>
      </c>
      <c r="O660" s="101" t="s">
        <v>5176</v>
      </c>
      <c r="P660" s="101" t="s">
        <v>5176</v>
      </c>
      <c r="Q660" s="101" t="s">
        <v>5176</v>
      </c>
      <c r="R660" s="101">
        <v>0.26500000000000001</v>
      </c>
      <c r="S660" s="101" t="s">
        <v>5176</v>
      </c>
      <c r="T660" s="101" t="s">
        <v>5176</v>
      </c>
      <c r="U660" s="101">
        <v>56.405000000000001</v>
      </c>
    </row>
    <row r="661" spans="1:21" x14ac:dyDescent="0.25">
      <c r="A661" s="5" t="s">
        <v>4823</v>
      </c>
      <c r="B661" s="60" t="s">
        <v>1112</v>
      </c>
      <c r="C661" s="60" t="s">
        <v>4907</v>
      </c>
      <c r="D661" s="94">
        <v>16</v>
      </c>
      <c r="E661" s="60" t="s">
        <v>8825</v>
      </c>
      <c r="F661" s="31">
        <f t="shared" si="40"/>
        <v>18.783333333333335</v>
      </c>
      <c r="G661" s="25">
        <f t="shared" si="41"/>
        <v>151.905</v>
      </c>
      <c r="H661" s="32"/>
      <c r="I661" s="31"/>
      <c r="J661" s="25">
        <f t="shared" si="42"/>
        <v>26.9634</v>
      </c>
      <c r="K661" s="32"/>
      <c r="L661" s="31"/>
      <c r="M661" s="101">
        <v>33.655999999999999</v>
      </c>
      <c r="N661" s="101">
        <v>106.967</v>
      </c>
      <c r="O661" s="101">
        <v>1.956</v>
      </c>
      <c r="P661" s="101">
        <v>465.041</v>
      </c>
      <c r="Q661" s="101">
        <v>76.933999999999997</v>
      </c>
      <c r="R661" s="101">
        <v>1.5329999999999999</v>
      </c>
      <c r="S661" s="101">
        <v>19</v>
      </c>
      <c r="T661" s="101" t="s">
        <v>5176</v>
      </c>
      <c r="U661" s="101">
        <v>37.35</v>
      </c>
    </row>
    <row r="662" spans="1:21" x14ac:dyDescent="0.25">
      <c r="A662" s="5" t="s">
        <v>4823</v>
      </c>
      <c r="B662" s="60" t="s">
        <v>1636</v>
      </c>
      <c r="C662" s="60" t="s">
        <v>4907</v>
      </c>
      <c r="D662" s="94">
        <v>16</v>
      </c>
      <c r="E662" s="60" t="s">
        <v>8842</v>
      </c>
      <c r="F662" s="31">
        <f t="shared" si="40"/>
        <v>18.707000000000001</v>
      </c>
      <c r="G662" s="25">
        <f t="shared" si="41"/>
        <v>85.812750000000008</v>
      </c>
      <c r="H662" s="32"/>
      <c r="I662" s="31"/>
      <c r="J662" s="25">
        <f t="shared" si="42"/>
        <v>11.738800000000001</v>
      </c>
      <c r="K662" s="32"/>
      <c r="L662" s="31"/>
      <c r="M662" s="101">
        <v>9.1929999999999996</v>
      </c>
      <c r="N662" s="101">
        <v>330.57100000000003</v>
      </c>
      <c r="O662" s="101" t="s">
        <v>5176</v>
      </c>
      <c r="P662" s="101">
        <v>3.4870000000000001</v>
      </c>
      <c r="Q662" s="101" t="s">
        <v>5176</v>
      </c>
      <c r="R662" s="101">
        <v>2.573</v>
      </c>
      <c r="S662" s="101">
        <v>47</v>
      </c>
      <c r="T662" s="101">
        <v>9.1210000000000004</v>
      </c>
      <c r="U662" s="101" t="s">
        <v>5176</v>
      </c>
    </row>
    <row r="663" spans="1:21" x14ac:dyDescent="0.25">
      <c r="A663" s="5" t="s">
        <v>4823</v>
      </c>
      <c r="B663" s="60" t="s">
        <v>4536</v>
      </c>
      <c r="C663" s="60" t="s">
        <v>4868</v>
      </c>
      <c r="D663" s="94">
        <v>9</v>
      </c>
      <c r="E663" s="60" t="s">
        <v>7009</v>
      </c>
      <c r="F663" s="31">
        <f t="shared" si="40"/>
        <v>18.626999999999999</v>
      </c>
      <c r="G663" s="25">
        <f t="shared" si="41"/>
        <v>0</v>
      </c>
      <c r="H663" s="32"/>
      <c r="I663" s="31"/>
      <c r="J663" s="25">
        <f t="shared" si="42"/>
        <v>11.1762</v>
      </c>
      <c r="K663" s="32"/>
      <c r="L663" s="31"/>
      <c r="M663" s="101" t="s">
        <v>5176</v>
      </c>
      <c r="N663" s="101" t="s">
        <v>5176</v>
      </c>
      <c r="O663" s="101" t="s">
        <v>5176</v>
      </c>
      <c r="P663" s="101" t="s">
        <v>5176</v>
      </c>
      <c r="Q663" s="101" t="s">
        <v>5176</v>
      </c>
      <c r="R663" s="101" t="s">
        <v>5176</v>
      </c>
      <c r="S663" s="101" t="s">
        <v>5176</v>
      </c>
      <c r="T663" s="101" t="s">
        <v>5176</v>
      </c>
      <c r="U663" s="101">
        <v>55.881</v>
      </c>
    </row>
    <row r="664" spans="1:21" x14ac:dyDescent="0.25">
      <c r="A664" s="5" t="s">
        <v>4823</v>
      </c>
      <c r="B664" s="60" t="s">
        <v>206</v>
      </c>
      <c r="C664" s="60" t="s">
        <v>4907</v>
      </c>
      <c r="D664" s="94">
        <v>16</v>
      </c>
      <c r="E664" s="60" t="s">
        <v>8796</v>
      </c>
      <c r="F664" s="31">
        <f t="shared" si="40"/>
        <v>18.506333333333334</v>
      </c>
      <c r="G664" s="25">
        <f t="shared" si="41"/>
        <v>2.8147500000000001</v>
      </c>
      <c r="H664" s="32"/>
      <c r="I664" s="31"/>
      <c r="J664" s="25">
        <f t="shared" si="42"/>
        <v>17.4496</v>
      </c>
      <c r="K664" s="32"/>
      <c r="L664" s="31"/>
      <c r="M664" s="101">
        <v>0.91600000000000004</v>
      </c>
      <c r="N664" s="101">
        <v>1.4019999999999999</v>
      </c>
      <c r="O664" s="101">
        <v>2.8580000000000001</v>
      </c>
      <c r="P664" s="101">
        <v>6.0830000000000002</v>
      </c>
      <c r="Q664" s="101">
        <v>31.728999999999999</v>
      </c>
      <c r="R664" s="101" t="s">
        <v>5176</v>
      </c>
      <c r="S664" s="101">
        <v>27</v>
      </c>
      <c r="T664" s="101">
        <v>25.725000000000001</v>
      </c>
      <c r="U664" s="101">
        <v>2.794</v>
      </c>
    </row>
    <row r="665" spans="1:21" x14ac:dyDescent="0.25">
      <c r="A665" s="5" t="s">
        <v>4823</v>
      </c>
      <c r="B665" s="60" t="s">
        <v>813</v>
      </c>
      <c r="C665" s="60" t="s">
        <v>4852</v>
      </c>
      <c r="D665" s="94">
        <v>6</v>
      </c>
      <c r="E665" s="60" t="s">
        <v>6304</v>
      </c>
      <c r="F665" s="31">
        <f t="shared" si="40"/>
        <v>18.436333333333334</v>
      </c>
      <c r="G665" s="25">
        <f t="shared" si="41"/>
        <v>2.4455</v>
      </c>
      <c r="H665" s="32"/>
      <c r="I665" s="31"/>
      <c r="J665" s="25">
        <f t="shared" si="42"/>
        <v>29.619800000000005</v>
      </c>
      <c r="K665" s="32"/>
      <c r="L665" s="31"/>
      <c r="M665" s="101" t="s">
        <v>5176</v>
      </c>
      <c r="N665" s="101">
        <v>3.9E-2</v>
      </c>
      <c r="O665" s="101">
        <v>3.7509999999999999</v>
      </c>
      <c r="P665" s="101">
        <v>5.992</v>
      </c>
      <c r="Q665" s="101">
        <v>18.012</v>
      </c>
      <c r="R665" s="101">
        <v>74.778000000000006</v>
      </c>
      <c r="S665" s="101">
        <v>28</v>
      </c>
      <c r="T665" s="101">
        <v>27.309000000000001</v>
      </c>
      <c r="U665" s="101" t="s">
        <v>5176</v>
      </c>
    </row>
    <row r="666" spans="1:21" x14ac:dyDescent="0.25">
      <c r="A666" s="5" t="s">
        <v>4823</v>
      </c>
      <c r="B666" s="60" t="s">
        <v>1687</v>
      </c>
      <c r="C666" s="60" t="s">
        <v>4897</v>
      </c>
      <c r="D666" s="94">
        <v>15</v>
      </c>
      <c r="E666" s="60" t="s">
        <v>8308</v>
      </c>
      <c r="F666" s="31">
        <f t="shared" si="40"/>
        <v>18.423333333333336</v>
      </c>
      <c r="G666" s="25">
        <f t="shared" si="41"/>
        <v>1</v>
      </c>
      <c r="H666" s="32"/>
      <c r="I666" s="31"/>
      <c r="J666" s="25">
        <f t="shared" si="42"/>
        <v>11.054</v>
      </c>
      <c r="K666" s="32"/>
      <c r="L666" s="31"/>
      <c r="M666" s="101" t="s">
        <v>5176</v>
      </c>
      <c r="N666" s="101" t="s">
        <v>5176</v>
      </c>
      <c r="O666" s="101" t="s">
        <v>5176</v>
      </c>
      <c r="P666" s="101">
        <v>4</v>
      </c>
      <c r="Q666" s="101" t="s">
        <v>5176</v>
      </c>
      <c r="R666" s="101" t="s">
        <v>5176</v>
      </c>
      <c r="S666" s="101" t="s">
        <v>5176</v>
      </c>
      <c r="T666" s="101" t="s">
        <v>5176</v>
      </c>
      <c r="U666" s="101">
        <v>55.27</v>
      </c>
    </row>
    <row r="667" spans="1:21" x14ac:dyDescent="0.25">
      <c r="A667" s="5" t="s">
        <v>4823</v>
      </c>
      <c r="B667" s="60" t="s">
        <v>1489</v>
      </c>
      <c r="C667" s="60" t="s">
        <v>4897</v>
      </c>
      <c r="D667" s="94">
        <v>15</v>
      </c>
      <c r="E667" s="60" t="s">
        <v>8295</v>
      </c>
      <c r="F667" s="31">
        <f t="shared" si="40"/>
        <v>18.266000000000002</v>
      </c>
      <c r="G667" s="25">
        <f t="shared" si="41"/>
        <v>266.90924999999999</v>
      </c>
      <c r="H667" s="32"/>
      <c r="I667" s="31"/>
      <c r="J667" s="25">
        <f t="shared" si="42"/>
        <v>11.284800000000001</v>
      </c>
      <c r="K667" s="32"/>
      <c r="L667" s="31"/>
      <c r="M667" s="101" t="s">
        <v>5176</v>
      </c>
      <c r="N667" s="101">
        <v>0.26400000000000001</v>
      </c>
      <c r="O667" s="101">
        <v>633.76099999999997</v>
      </c>
      <c r="P667" s="101">
        <v>433.61200000000002</v>
      </c>
      <c r="Q667" s="101">
        <v>1.6259999999999999</v>
      </c>
      <c r="R667" s="101" t="s">
        <v>5176</v>
      </c>
      <c r="S667" s="101">
        <v>9</v>
      </c>
      <c r="T667" s="101">
        <v>45.798000000000002</v>
      </c>
      <c r="U667" s="101" t="s">
        <v>5176</v>
      </c>
    </row>
    <row r="668" spans="1:21" x14ac:dyDescent="0.25">
      <c r="A668" s="5" t="s">
        <v>4823</v>
      </c>
      <c r="B668" s="60" t="s">
        <v>3003</v>
      </c>
      <c r="C668" s="60" t="s">
        <v>4882</v>
      </c>
      <c r="D668" s="94">
        <v>11</v>
      </c>
      <c r="E668" s="60" t="s">
        <v>7555</v>
      </c>
      <c r="F668" s="31">
        <f t="shared" si="40"/>
        <v>18.184999999999999</v>
      </c>
      <c r="G668" s="25">
        <f t="shared" si="41"/>
        <v>0.20699999999999999</v>
      </c>
      <c r="H668" s="32"/>
      <c r="I668" s="31"/>
      <c r="J668" s="25">
        <f t="shared" si="42"/>
        <v>10.911</v>
      </c>
      <c r="K668" s="32"/>
      <c r="L668" s="31"/>
      <c r="M668" s="101" t="s">
        <v>5176</v>
      </c>
      <c r="N668" s="101">
        <v>0.82799999999999996</v>
      </c>
      <c r="O668" s="101" t="s">
        <v>5176</v>
      </c>
      <c r="P668" s="101" t="s">
        <v>5176</v>
      </c>
      <c r="Q668" s="101" t="s">
        <v>5176</v>
      </c>
      <c r="R668" s="101" t="s">
        <v>5176</v>
      </c>
      <c r="S668" s="101" t="s">
        <v>5176</v>
      </c>
      <c r="T668" s="101">
        <v>50.115000000000002</v>
      </c>
      <c r="U668" s="101">
        <v>4.4400000000000004</v>
      </c>
    </row>
    <row r="669" spans="1:21" x14ac:dyDescent="0.25">
      <c r="A669" s="5" t="s">
        <v>4823</v>
      </c>
      <c r="B669" s="60" t="s">
        <v>2817</v>
      </c>
      <c r="C669" s="60" t="s">
        <v>4880</v>
      </c>
      <c r="D669" s="94">
        <v>11</v>
      </c>
      <c r="E669" s="60" t="s">
        <v>7494</v>
      </c>
      <c r="F669" s="31">
        <f t="shared" si="40"/>
        <v>18.061</v>
      </c>
      <c r="G669" s="25">
        <f t="shared" si="41"/>
        <v>72.033749999999998</v>
      </c>
      <c r="H669" s="32"/>
      <c r="I669" s="31"/>
      <c r="J669" s="25">
        <f t="shared" si="42"/>
        <v>21.993200000000002</v>
      </c>
      <c r="K669" s="32"/>
      <c r="L669" s="31"/>
      <c r="M669" s="101">
        <v>180.23500000000001</v>
      </c>
      <c r="N669" s="101">
        <v>79.87</v>
      </c>
      <c r="O669" s="101" t="s">
        <v>5176</v>
      </c>
      <c r="P669" s="101">
        <v>28.03</v>
      </c>
      <c r="Q669" s="101">
        <v>15.547000000000001</v>
      </c>
      <c r="R669" s="101">
        <v>40.235999999999997</v>
      </c>
      <c r="S669" s="101">
        <v>1</v>
      </c>
      <c r="T669" s="101">
        <v>53.183</v>
      </c>
      <c r="U669" s="101" t="s">
        <v>5176</v>
      </c>
    </row>
    <row r="670" spans="1:21" x14ac:dyDescent="0.25">
      <c r="A670" s="5" t="s">
        <v>4823</v>
      </c>
      <c r="B670" s="60" t="s">
        <v>1194</v>
      </c>
      <c r="C670" s="60" t="s">
        <v>4851</v>
      </c>
      <c r="D670" s="94">
        <v>6</v>
      </c>
      <c r="E670" s="60" t="s">
        <v>6035</v>
      </c>
      <c r="F670" s="31">
        <f t="shared" si="40"/>
        <v>18</v>
      </c>
      <c r="G670" s="25">
        <f t="shared" si="41"/>
        <v>0</v>
      </c>
      <c r="H670" s="32"/>
      <c r="I670" s="31"/>
      <c r="J670" s="25">
        <f t="shared" si="42"/>
        <v>10.8</v>
      </c>
      <c r="K670" s="32"/>
      <c r="L670" s="31"/>
      <c r="M670" s="101" t="s">
        <v>5176</v>
      </c>
      <c r="N670" s="101" t="s">
        <v>5176</v>
      </c>
      <c r="O670" s="101" t="s">
        <v>5176</v>
      </c>
      <c r="P670" s="101" t="s">
        <v>5176</v>
      </c>
      <c r="Q670" s="101" t="s">
        <v>5176</v>
      </c>
      <c r="R670" s="101" t="s">
        <v>5176</v>
      </c>
      <c r="S670" s="101">
        <v>54</v>
      </c>
      <c r="T670" s="101" t="s">
        <v>5176</v>
      </c>
      <c r="U670" s="101" t="s">
        <v>5176</v>
      </c>
    </row>
    <row r="671" spans="1:21" x14ac:dyDescent="0.25">
      <c r="A671" s="5" t="s">
        <v>4823</v>
      </c>
      <c r="B671" s="60" t="s">
        <v>2222</v>
      </c>
      <c r="C671" s="60" t="s">
        <v>4908</v>
      </c>
      <c r="D671" s="94">
        <v>16</v>
      </c>
      <c r="E671" s="60" t="s">
        <v>9226</v>
      </c>
      <c r="F671" s="31">
        <f t="shared" si="40"/>
        <v>17.839666666666666</v>
      </c>
      <c r="G671" s="25">
        <f t="shared" si="41"/>
        <v>5.3499999999999999E-2</v>
      </c>
      <c r="H671" s="32"/>
      <c r="I671" s="31"/>
      <c r="J671" s="25">
        <f t="shared" si="42"/>
        <v>14.705000000000002</v>
      </c>
      <c r="K671" s="32"/>
      <c r="L671" s="31"/>
      <c r="M671" s="101" t="s">
        <v>5176</v>
      </c>
      <c r="N671" s="101" t="s">
        <v>5176</v>
      </c>
      <c r="O671" s="101">
        <v>0.214</v>
      </c>
      <c r="P671" s="101" t="s">
        <v>5176</v>
      </c>
      <c r="Q671" s="101">
        <v>20.006</v>
      </c>
      <c r="R671" s="101" t="s">
        <v>5176</v>
      </c>
      <c r="S671" s="101">
        <v>15</v>
      </c>
      <c r="T671" s="101">
        <v>34.259</v>
      </c>
      <c r="U671" s="101">
        <v>4.26</v>
      </c>
    </row>
    <row r="672" spans="1:21" x14ac:dyDescent="0.25">
      <c r="A672" s="5" t="s">
        <v>4823</v>
      </c>
      <c r="B672" s="60" t="s">
        <v>1476</v>
      </c>
      <c r="C672" s="60" t="s">
        <v>4897</v>
      </c>
      <c r="D672" s="94">
        <v>15</v>
      </c>
      <c r="E672" s="60" t="s">
        <v>8393</v>
      </c>
      <c r="F672" s="31">
        <f t="shared" ref="F672:F735" si="43">SUM(S672:U672)/3</f>
        <v>17.824666666666666</v>
      </c>
      <c r="G672" s="25">
        <f t="shared" ref="G672:G735" si="44">SUM(M672:P672)/4</f>
        <v>3.7249999999999998E-2</v>
      </c>
      <c r="H672" s="32"/>
      <c r="I672" s="31"/>
      <c r="J672" s="25">
        <f t="shared" ref="J672:J735" si="45">SUM(Q672:U672)/5</f>
        <v>10.694799999999999</v>
      </c>
      <c r="K672" s="32"/>
      <c r="L672" s="31"/>
      <c r="M672" s="101">
        <v>0.11899999999999999</v>
      </c>
      <c r="N672" s="101">
        <v>0.03</v>
      </c>
      <c r="O672" s="101" t="s">
        <v>5176</v>
      </c>
      <c r="P672" s="101" t="s">
        <v>5176</v>
      </c>
      <c r="Q672" s="101" t="s">
        <v>5176</v>
      </c>
      <c r="R672" s="101" t="s">
        <v>5176</v>
      </c>
      <c r="S672" s="101">
        <v>49</v>
      </c>
      <c r="T672" s="101">
        <v>0.47399999999999998</v>
      </c>
      <c r="U672" s="101">
        <v>4</v>
      </c>
    </row>
    <row r="673" spans="1:21" x14ac:dyDescent="0.25">
      <c r="A673" s="5" t="s">
        <v>4823</v>
      </c>
      <c r="B673" s="60" t="s">
        <v>799</v>
      </c>
      <c r="C673" s="60" t="s">
        <v>4892</v>
      </c>
      <c r="D673" s="94">
        <v>13</v>
      </c>
      <c r="E673" s="60" t="s">
        <v>8002</v>
      </c>
      <c r="F673" s="31">
        <f t="shared" si="43"/>
        <v>17.666666666666668</v>
      </c>
      <c r="G673" s="25">
        <f t="shared" si="44"/>
        <v>0</v>
      </c>
      <c r="H673" s="32"/>
      <c r="I673" s="31"/>
      <c r="J673" s="25">
        <f t="shared" si="45"/>
        <v>10.6</v>
      </c>
      <c r="K673" s="32"/>
      <c r="L673" s="31"/>
      <c r="M673" s="101" t="s">
        <v>5176</v>
      </c>
      <c r="N673" s="101" t="s">
        <v>5176</v>
      </c>
      <c r="O673" s="101" t="s">
        <v>5176</v>
      </c>
      <c r="P673" s="101" t="s">
        <v>5176</v>
      </c>
      <c r="Q673" s="101" t="s">
        <v>5176</v>
      </c>
      <c r="R673" s="101" t="s">
        <v>5176</v>
      </c>
      <c r="S673" s="101">
        <v>53</v>
      </c>
      <c r="T673" s="101" t="s">
        <v>5176</v>
      </c>
      <c r="U673" s="101" t="s">
        <v>5176</v>
      </c>
    </row>
    <row r="674" spans="1:21" x14ac:dyDescent="0.25">
      <c r="A674" s="5" t="s">
        <v>4823</v>
      </c>
      <c r="B674" s="60" t="s">
        <v>1122</v>
      </c>
      <c r="C674" s="60" t="s">
        <v>4894</v>
      </c>
      <c r="D674" s="94">
        <v>13</v>
      </c>
      <c r="E674" s="60" t="s">
        <v>8076</v>
      </c>
      <c r="F674" s="31">
        <f t="shared" si="43"/>
        <v>17.666666666666668</v>
      </c>
      <c r="G674" s="25">
        <f t="shared" si="44"/>
        <v>0</v>
      </c>
      <c r="H674" s="32"/>
      <c r="I674" s="31"/>
      <c r="J674" s="25">
        <f t="shared" si="45"/>
        <v>18.642800000000001</v>
      </c>
      <c r="K674" s="32"/>
      <c r="L674" s="31"/>
      <c r="M674" s="101" t="s">
        <v>5176</v>
      </c>
      <c r="N674" s="101" t="s">
        <v>5176</v>
      </c>
      <c r="O674" s="101" t="s">
        <v>5176</v>
      </c>
      <c r="P674" s="101" t="s">
        <v>5176</v>
      </c>
      <c r="Q674" s="101" t="s">
        <v>5176</v>
      </c>
      <c r="R674" s="101">
        <v>40.213999999999999</v>
      </c>
      <c r="S674" s="101">
        <v>53</v>
      </c>
      <c r="T674" s="101" t="s">
        <v>5176</v>
      </c>
      <c r="U674" s="101" t="s">
        <v>5176</v>
      </c>
    </row>
    <row r="675" spans="1:21" x14ac:dyDescent="0.25">
      <c r="A675" s="5" t="s">
        <v>4823</v>
      </c>
      <c r="B675" s="60" t="s">
        <v>2207</v>
      </c>
      <c r="C675" s="60" t="s">
        <v>4918</v>
      </c>
      <c r="D675" s="94">
        <v>20</v>
      </c>
      <c r="E675" s="60" t="s">
        <v>9928</v>
      </c>
      <c r="F675" s="31">
        <f t="shared" si="43"/>
        <v>17.547000000000001</v>
      </c>
      <c r="G675" s="25">
        <f t="shared" si="44"/>
        <v>4.8949999999999996</v>
      </c>
      <c r="H675" s="32"/>
      <c r="I675" s="31"/>
      <c r="J675" s="25">
        <f t="shared" si="45"/>
        <v>16.177199999999999</v>
      </c>
      <c r="K675" s="32"/>
      <c r="L675" s="31"/>
      <c r="M675" s="101">
        <v>1.25</v>
      </c>
      <c r="N675" s="101">
        <v>7.2370000000000001</v>
      </c>
      <c r="O675" s="101">
        <v>5.5970000000000004</v>
      </c>
      <c r="P675" s="101">
        <v>5.4960000000000004</v>
      </c>
      <c r="Q675" s="101">
        <v>9.8559999999999999</v>
      </c>
      <c r="R675" s="101">
        <v>18.388999999999999</v>
      </c>
      <c r="S675" s="101">
        <v>22</v>
      </c>
      <c r="T675" s="101">
        <v>24.088999999999999</v>
      </c>
      <c r="U675" s="101">
        <v>6.5519999999999996</v>
      </c>
    </row>
    <row r="676" spans="1:21" x14ac:dyDescent="0.25">
      <c r="A676" s="5" t="s">
        <v>4823</v>
      </c>
      <c r="B676" s="60" t="s">
        <v>2509</v>
      </c>
      <c r="C676" s="60" t="s">
        <v>4845</v>
      </c>
      <c r="D676" s="94">
        <v>4</v>
      </c>
      <c r="E676" s="60" t="s">
        <v>5819</v>
      </c>
      <c r="F676" s="31">
        <f t="shared" si="43"/>
        <v>17.520999999999997</v>
      </c>
      <c r="G676" s="25">
        <f t="shared" si="44"/>
        <v>24.756</v>
      </c>
      <c r="H676" s="32"/>
      <c r="I676" s="31"/>
      <c r="J676" s="25">
        <f t="shared" si="45"/>
        <v>10.526</v>
      </c>
      <c r="K676" s="32"/>
      <c r="L676" s="31"/>
      <c r="M676" s="101" t="s">
        <v>5176</v>
      </c>
      <c r="N676" s="101" t="s">
        <v>5176</v>
      </c>
      <c r="O676" s="101" t="s">
        <v>5176</v>
      </c>
      <c r="P676" s="101">
        <v>99.024000000000001</v>
      </c>
      <c r="Q676" s="101">
        <v>6.7000000000000004E-2</v>
      </c>
      <c r="R676" s="101">
        <v>0</v>
      </c>
      <c r="S676" s="101" t="s">
        <v>5176</v>
      </c>
      <c r="T676" s="101">
        <v>51.302999999999997</v>
      </c>
      <c r="U676" s="101">
        <v>1.26</v>
      </c>
    </row>
    <row r="677" spans="1:21" x14ac:dyDescent="0.25">
      <c r="A677" s="5" t="s">
        <v>4823</v>
      </c>
      <c r="B677" s="60" t="s">
        <v>2643</v>
      </c>
      <c r="C677" s="60" t="s">
        <v>4907</v>
      </c>
      <c r="D677" s="94">
        <v>16</v>
      </c>
      <c r="E677" s="60" t="s">
        <v>8962</v>
      </c>
      <c r="F677" s="31">
        <f t="shared" si="43"/>
        <v>17.393333333333334</v>
      </c>
      <c r="G677" s="25">
        <f t="shared" si="44"/>
        <v>0.45924999999999999</v>
      </c>
      <c r="H677" s="32"/>
      <c r="I677" s="31"/>
      <c r="J677" s="25">
        <f t="shared" si="45"/>
        <v>109.4798</v>
      </c>
      <c r="K677" s="32"/>
      <c r="L677" s="31"/>
      <c r="M677" s="101" t="s">
        <v>5176</v>
      </c>
      <c r="N677" s="101" t="s">
        <v>5176</v>
      </c>
      <c r="O677" s="101" t="s">
        <v>5176</v>
      </c>
      <c r="P677" s="101">
        <v>1.837</v>
      </c>
      <c r="Q677" s="101">
        <v>495.21899999999999</v>
      </c>
      <c r="R677" s="101" t="s">
        <v>5176</v>
      </c>
      <c r="S677" s="101" t="s">
        <v>5176</v>
      </c>
      <c r="T677" s="101" t="s">
        <v>5176</v>
      </c>
      <c r="U677" s="101">
        <v>52.18</v>
      </c>
    </row>
    <row r="678" spans="1:21" x14ac:dyDescent="0.25">
      <c r="A678" s="5" t="s">
        <v>4823</v>
      </c>
      <c r="B678" s="60" t="s">
        <v>264</v>
      </c>
      <c r="C678" s="60" t="s">
        <v>4907</v>
      </c>
      <c r="D678" s="94">
        <v>16</v>
      </c>
      <c r="E678" s="60" t="s">
        <v>9179</v>
      </c>
      <c r="F678" s="31">
        <f t="shared" si="43"/>
        <v>17.344666666666665</v>
      </c>
      <c r="G678" s="25">
        <f t="shared" si="44"/>
        <v>14.296250000000001</v>
      </c>
      <c r="H678" s="32"/>
      <c r="I678" s="31"/>
      <c r="J678" s="25">
        <f t="shared" si="45"/>
        <v>16.022600000000001</v>
      </c>
      <c r="K678" s="32"/>
      <c r="L678" s="31"/>
      <c r="M678" s="101">
        <v>5.2750000000000004</v>
      </c>
      <c r="N678" s="101">
        <v>1.595</v>
      </c>
      <c r="O678" s="101">
        <v>12.196</v>
      </c>
      <c r="P678" s="101">
        <v>38.119</v>
      </c>
      <c r="Q678" s="101">
        <v>19.937000000000001</v>
      </c>
      <c r="R678" s="101">
        <v>8.1419999999999995</v>
      </c>
      <c r="S678" s="101">
        <v>2</v>
      </c>
      <c r="T678" s="101">
        <v>7.6669999999999998</v>
      </c>
      <c r="U678" s="101">
        <v>42.366999999999997</v>
      </c>
    </row>
    <row r="679" spans="1:21" x14ac:dyDescent="0.25">
      <c r="A679" s="5" t="s">
        <v>4823</v>
      </c>
      <c r="B679" s="60" t="s">
        <v>1353</v>
      </c>
      <c r="C679" s="60" t="s">
        <v>4886</v>
      </c>
      <c r="D679" s="94">
        <v>11</v>
      </c>
      <c r="E679" s="60" t="s">
        <v>7785</v>
      </c>
      <c r="F679" s="31">
        <f t="shared" si="43"/>
        <v>17.208000000000002</v>
      </c>
      <c r="G679" s="25">
        <f t="shared" si="44"/>
        <v>16.431750000000001</v>
      </c>
      <c r="H679" s="32"/>
      <c r="I679" s="31"/>
      <c r="J679" s="25">
        <f t="shared" si="45"/>
        <v>17.522200000000002</v>
      </c>
      <c r="K679" s="32"/>
      <c r="L679" s="31"/>
      <c r="M679" s="101">
        <v>46.887</v>
      </c>
      <c r="N679" s="101">
        <v>15.525</v>
      </c>
      <c r="O679" s="101">
        <v>1.319</v>
      </c>
      <c r="P679" s="101">
        <v>1.996</v>
      </c>
      <c r="Q679" s="101">
        <v>16.416</v>
      </c>
      <c r="R679" s="101">
        <v>19.571000000000002</v>
      </c>
      <c r="S679" s="101">
        <v>19</v>
      </c>
      <c r="T679" s="101">
        <v>9.85</v>
      </c>
      <c r="U679" s="101">
        <v>22.774000000000001</v>
      </c>
    </row>
    <row r="680" spans="1:21" x14ac:dyDescent="0.25">
      <c r="A680" s="5" t="s">
        <v>4823</v>
      </c>
      <c r="B680" s="60" t="s">
        <v>1829</v>
      </c>
      <c r="C680" s="60" t="s">
        <v>4897</v>
      </c>
      <c r="D680" s="94">
        <v>15</v>
      </c>
      <c r="E680" s="60" t="s">
        <v>8385</v>
      </c>
      <c r="F680" s="31">
        <f t="shared" si="43"/>
        <v>17.137333333333334</v>
      </c>
      <c r="G680" s="25">
        <f t="shared" si="44"/>
        <v>0.95900000000000007</v>
      </c>
      <c r="H680" s="32"/>
      <c r="I680" s="31"/>
      <c r="J680" s="25">
        <f t="shared" si="45"/>
        <v>10.282399999999999</v>
      </c>
      <c r="K680" s="32"/>
      <c r="L680" s="31"/>
      <c r="M680" s="101" t="s">
        <v>5176</v>
      </c>
      <c r="N680" s="101">
        <v>3.6440000000000001</v>
      </c>
      <c r="O680" s="101" t="s">
        <v>5176</v>
      </c>
      <c r="P680" s="101">
        <v>0.192</v>
      </c>
      <c r="Q680" s="101" t="s">
        <v>5176</v>
      </c>
      <c r="R680" s="101" t="s">
        <v>5176</v>
      </c>
      <c r="S680" s="101" t="s">
        <v>5176</v>
      </c>
      <c r="T680" s="101" t="s">
        <v>5176</v>
      </c>
      <c r="U680" s="101">
        <v>51.411999999999999</v>
      </c>
    </row>
    <row r="681" spans="1:21" x14ac:dyDescent="0.25">
      <c r="A681" s="5" t="s">
        <v>4823</v>
      </c>
      <c r="B681" s="60" t="s">
        <v>1081</v>
      </c>
      <c r="C681" s="60" t="s">
        <v>4913</v>
      </c>
      <c r="D681" s="94">
        <v>18</v>
      </c>
      <c r="E681" s="60" t="s">
        <v>9668</v>
      </c>
      <c r="F681" s="31">
        <f t="shared" si="43"/>
        <v>17.062666666666669</v>
      </c>
      <c r="G681" s="25">
        <f t="shared" si="44"/>
        <v>1.8952500000000001</v>
      </c>
      <c r="H681" s="32"/>
      <c r="I681" s="31"/>
      <c r="J681" s="25">
        <f t="shared" si="45"/>
        <v>10.2376</v>
      </c>
      <c r="K681" s="32"/>
      <c r="L681" s="31"/>
      <c r="M681" s="101">
        <v>7.5430000000000001</v>
      </c>
      <c r="N681" s="101">
        <v>3.7999999999999999E-2</v>
      </c>
      <c r="O681" s="101" t="s">
        <v>5176</v>
      </c>
      <c r="P681" s="101" t="s">
        <v>5176</v>
      </c>
      <c r="Q681" s="101" t="s">
        <v>5176</v>
      </c>
      <c r="R681" s="101" t="s">
        <v>5176</v>
      </c>
      <c r="S681" s="101">
        <v>30</v>
      </c>
      <c r="T681" s="101">
        <v>1.7999999999999999E-2</v>
      </c>
      <c r="U681" s="101">
        <v>21.17</v>
      </c>
    </row>
    <row r="682" spans="1:21" x14ac:dyDescent="0.25">
      <c r="A682" s="5" t="s">
        <v>4823</v>
      </c>
      <c r="B682" s="60" t="s">
        <v>3532</v>
      </c>
      <c r="C682" s="60" t="s">
        <v>4826</v>
      </c>
      <c r="D682" s="94">
        <v>1</v>
      </c>
      <c r="E682" s="60" t="s">
        <v>5270</v>
      </c>
      <c r="F682" s="31">
        <f t="shared" si="43"/>
        <v>16.936333333333334</v>
      </c>
      <c r="G682" s="25">
        <f t="shared" si="44"/>
        <v>1.01325</v>
      </c>
      <c r="H682" s="32"/>
      <c r="I682" s="31"/>
      <c r="J682" s="25">
        <f t="shared" si="45"/>
        <v>10.161799999999999</v>
      </c>
      <c r="K682" s="32"/>
      <c r="L682" s="31"/>
      <c r="M682" s="101" t="s">
        <v>5176</v>
      </c>
      <c r="N682" s="101">
        <v>0.38800000000000001</v>
      </c>
      <c r="O682" s="101">
        <v>3.665</v>
      </c>
      <c r="P682" s="101" t="s">
        <v>5176</v>
      </c>
      <c r="Q682" s="101" t="s">
        <v>5176</v>
      </c>
      <c r="R682" s="101" t="s">
        <v>5176</v>
      </c>
      <c r="S682" s="101" t="s">
        <v>5176</v>
      </c>
      <c r="T682" s="101">
        <v>3.1890000000000001</v>
      </c>
      <c r="U682" s="101">
        <v>47.62</v>
      </c>
    </row>
    <row r="683" spans="1:21" x14ac:dyDescent="0.25">
      <c r="A683" s="5" t="s">
        <v>4823</v>
      </c>
      <c r="B683" s="60" t="s">
        <v>1699</v>
      </c>
      <c r="C683" s="60" t="s">
        <v>4905</v>
      </c>
      <c r="D683" s="94">
        <v>15</v>
      </c>
      <c r="E683" s="60" t="s">
        <v>8613</v>
      </c>
      <c r="F683" s="31">
        <f t="shared" si="43"/>
        <v>16.840333333333334</v>
      </c>
      <c r="G683" s="25">
        <f t="shared" si="44"/>
        <v>0</v>
      </c>
      <c r="H683" s="32"/>
      <c r="I683" s="31"/>
      <c r="J683" s="25">
        <f t="shared" si="45"/>
        <v>10.104200000000001</v>
      </c>
      <c r="K683" s="32"/>
      <c r="L683" s="31"/>
      <c r="M683" s="101" t="s">
        <v>5176</v>
      </c>
      <c r="N683" s="101" t="s">
        <v>5176</v>
      </c>
      <c r="O683" s="101" t="s">
        <v>5176</v>
      </c>
      <c r="P683" s="101" t="s">
        <v>5176</v>
      </c>
      <c r="Q683" s="101" t="s">
        <v>5176</v>
      </c>
      <c r="R683" s="101" t="s">
        <v>5176</v>
      </c>
      <c r="S683" s="101" t="s">
        <v>5176</v>
      </c>
      <c r="T683" s="101" t="s">
        <v>5176</v>
      </c>
      <c r="U683" s="101">
        <v>50.521000000000001</v>
      </c>
    </row>
    <row r="684" spans="1:21" x14ac:dyDescent="0.25">
      <c r="A684" s="5" t="s">
        <v>4823</v>
      </c>
      <c r="B684" s="60" t="s">
        <v>651</v>
      </c>
      <c r="C684" s="60" t="s">
        <v>4888</v>
      </c>
      <c r="D684" s="94">
        <v>12</v>
      </c>
      <c r="E684" s="60" t="s">
        <v>7920</v>
      </c>
      <c r="F684" s="31">
        <f t="shared" si="43"/>
        <v>16.525000000000002</v>
      </c>
      <c r="G684" s="25">
        <f t="shared" si="44"/>
        <v>0.44500000000000001</v>
      </c>
      <c r="H684" s="32"/>
      <c r="I684" s="31"/>
      <c r="J684" s="25">
        <f t="shared" si="45"/>
        <v>24.005400000000002</v>
      </c>
      <c r="K684" s="32"/>
      <c r="L684" s="31"/>
      <c r="M684" s="101" t="s">
        <v>5176</v>
      </c>
      <c r="N684" s="101">
        <v>0.03</v>
      </c>
      <c r="O684" s="101" t="s">
        <v>5176</v>
      </c>
      <c r="P684" s="101">
        <v>1.75</v>
      </c>
      <c r="Q684" s="101">
        <v>0.38300000000000001</v>
      </c>
      <c r="R684" s="101">
        <v>70.069000000000003</v>
      </c>
      <c r="S684" s="101">
        <v>42</v>
      </c>
      <c r="T684" s="101">
        <v>7.5750000000000002</v>
      </c>
      <c r="U684" s="101" t="s">
        <v>5176</v>
      </c>
    </row>
    <row r="685" spans="1:21" x14ac:dyDescent="0.25">
      <c r="A685" s="5" t="s">
        <v>4823</v>
      </c>
      <c r="B685" s="60" t="s">
        <v>1015</v>
      </c>
      <c r="C685" s="60" t="s">
        <v>4907</v>
      </c>
      <c r="D685" s="94">
        <v>16</v>
      </c>
      <c r="E685" s="60" t="s">
        <v>8828</v>
      </c>
      <c r="F685" s="31">
        <f t="shared" si="43"/>
        <v>16.52</v>
      </c>
      <c r="G685" s="25">
        <f t="shared" si="44"/>
        <v>51.217500000000001</v>
      </c>
      <c r="H685" s="32"/>
      <c r="I685" s="31"/>
      <c r="J685" s="25">
        <f t="shared" si="45"/>
        <v>16.704599999999999</v>
      </c>
      <c r="K685" s="32"/>
      <c r="L685" s="31"/>
      <c r="M685" s="101">
        <v>8.6709999999999994</v>
      </c>
      <c r="N685" s="101">
        <v>67.432000000000002</v>
      </c>
      <c r="O685" s="101">
        <v>1.994</v>
      </c>
      <c r="P685" s="101">
        <v>126.773</v>
      </c>
      <c r="Q685" s="101">
        <v>33.963000000000001</v>
      </c>
      <c r="R685" s="101" t="s">
        <v>5176</v>
      </c>
      <c r="S685" s="101">
        <v>13</v>
      </c>
      <c r="T685" s="101" t="s">
        <v>5176</v>
      </c>
      <c r="U685" s="101">
        <v>36.56</v>
      </c>
    </row>
    <row r="686" spans="1:21" x14ac:dyDescent="0.25">
      <c r="A686" s="5" t="s">
        <v>4823</v>
      </c>
      <c r="B686" s="60" t="s">
        <v>1785</v>
      </c>
      <c r="C686" s="60" t="s">
        <v>4826</v>
      </c>
      <c r="D686" s="94">
        <v>1</v>
      </c>
      <c r="E686" s="60" t="s">
        <v>5307</v>
      </c>
      <c r="F686" s="31">
        <f t="shared" si="43"/>
        <v>16.423666666666666</v>
      </c>
      <c r="G686" s="25">
        <f t="shared" si="44"/>
        <v>0</v>
      </c>
      <c r="H686" s="32"/>
      <c r="I686" s="31"/>
      <c r="J686" s="25">
        <f t="shared" si="45"/>
        <v>9.8542000000000005</v>
      </c>
      <c r="K686" s="32"/>
      <c r="L686" s="31"/>
      <c r="M686" s="101" t="s">
        <v>5176</v>
      </c>
      <c r="N686" s="101" t="s">
        <v>5176</v>
      </c>
      <c r="O686" s="101" t="s">
        <v>5176</v>
      </c>
      <c r="P686" s="101" t="s">
        <v>5176</v>
      </c>
      <c r="Q686" s="101" t="s">
        <v>5176</v>
      </c>
      <c r="R686" s="101" t="s">
        <v>5176</v>
      </c>
      <c r="S686" s="101">
        <v>15</v>
      </c>
      <c r="T686" s="101">
        <v>33.621000000000002</v>
      </c>
      <c r="U686" s="101">
        <v>0.65</v>
      </c>
    </row>
    <row r="687" spans="1:21" x14ac:dyDescent="0.25">
      <c r="A687" s="5" t="s">
        <v>4823</v>
      </c>
      <c r="B687" s="60" t="s">
        <v>579</v>
      </c>
      <c r="C687" s="60" t="s">
        <v>4892</v>
      </c>
      <c r="D687" s="94">
        <v>13</v>
      </c>
      <c r="E687" s="60" t="s">
        <v>7986</v>
      </c>
      <c r="F687" s="31">
        <f t="shared" si="43"/>
        <v>16.141999999999999</v>
      </c>
      <c r="G687" s="25">
        <f t="shared" si="44"/>
        <v>0.45625000000000004</v>
      </c>
      <c r="H687" s="32"/>
      <c r="I687" s="31"/>
      <c r="J687" s="25">
        <f t="shared" si="45"/>
        <v>19.529399999999999</v>
      </c>
      <c r="K687" s="32"/>
      <c r="L687" s="31"/>
      <c r="M687" s="101">
        <v>0.16</v>
      </c>
      <c r="N687" s="101">
        <v>0.39900000000000002</v>
      </c>
      <c r="O687" s="101" t="s">
        <v>5176</v>
      </c>
      <c r="P687" s="101">
        <v>1.266</v>
      </c>
      <c r="Q687" s="101">
        <v>49.220999999999997</v>
      </c>
      <c r="R687" s="101" t="s">
        <v>5176</v>
      </c>
      <c r="S687" s="101">
        <v>2</v>
      </c>
      <c r="T687" s="101">
        <v>46.426000000000002</v>
      </c>
      <c r="U687" s="101" t="s">
        <v>5176</v>
      </c>
    </row>
    <row r="688" spans="1:21" x14ac:dyDescent="0.25">
      <c r="A688" s="5" t="s">
        <v>4823</v>
      </c>
      <c r="B688" s="60" t="s">
        <v>2893</v>
      </c>
      <c r="C688" s="60" t="s">
        <v>4868</v>
      </c>
      <c r="D688" s="94">
        <v>9</v>
      </c>
      <c r="E688" s="60" t="s">
        <v>6991</v>
      </c>
      <c r="F688" s="31">
        <f t="shared" si="43"/>
        <v>16.057666666666666</v>
      </c>
      <c r="G688" s="25">
        <f t="shared" si="44"/>
        <v>0</v>
      </c>
      <c r="H688" s="32"/>
      <c r="I688" s="31"/>
      <c r="J688" s="25">
        <f t="shared" si="45"/>
        <v>18.625400000000003</v>
      </c>
      <c r="K688" s="32"/>
      <c r="L688" s="31"/>
      <c r="M688" s="101" t="s">
        <v>5176</v>
      </c>
      <c r="N688" s="101" t="s">
        <v>5176</v>
      </c>
      <c r="O688" s="101" t="s">
        <v>5176</v>
      </c>
      <c r="P688" s="101" t="s">
        <v>5176</v>
      </c>
      <c r="Q688" s="101">
        <v>44.954000000000001</v>
      </c>
      <c r="R688" s="101" t="s">
        <v>5176</v>
      </c>
      <c r="S688" s="101">
        <v>35</v>
      </c>
      <c r="T688" s="101">
        <v>3.859</v>
      </c>
      <c r="U688" s="101">
        <v>9.3140000000000001</v>
      </c>
    </row>
    <row r="689" spans="1:21" x14ac:dyDescent="0.25">
      <c r="A689" s="5" t="s">
        <v>4823</v>
      </c>
      <c r="B689" s="60" t="s">
        <v>1881</v>
      </c>
      <c r="C689" s="60" t="s">
        <v>4913</v>
      </c>
      <c r="D689" s="94">
        <v>18</v>
      </c>
      <c r="E689" s="60" t="s">
        <v>9681</v>
      </c>
      <c r="F689" s="31">
        <f t="shared" si="43"/>
        <v>16</v>
      </c>
      <c r="G689" s="25">
        <f t="shared" si="44"/>
        <v>1.8499999999999999E-2</v>
      </c>
      <c r="H689" s="32"/>
      <c r="I689" s="31"/>
      <c r="J689" s="25">
        <f t="shared" si="45"/>
        <v>9.6</v>
      </c>
      <c r="K689" s="32"/>
      <c r="L689" s="31"/>
      <c r="M689" s="101" t="s">
        <v>5176</v>
      </c>
      <c r="N689" s="101">
        <v>7.3999999999999996E-2</v>
      </c>
      <c r="O689" s="101" t="s">
        <v>5176</v>
      </c>
      <c r="P689" s="101" t="s">
        <v>5176</v>
      </c>
      <c r="Q689" s="101" t="s">
        <v>5176</v>
      </c>
      <c r="R689" s="101" t="s">
        <v>5176</v>
      </c>
      <c r="S689" s="101">
        <v>48</v>
      </c>
      <c r="T689" s="101" t="s">
        <v>5176</v>
      </c>
      <c r="U689" s="101" t="s">
        <v>5176</v>
      </c>
    </row>
    <row r="690" spans="1:21" x14ac:dyDescent="0.25">
      <c r="A690" s="5" t="s">
        <v>4823</v>
      </c>
      <c r="B690" s="60" t="s">
        <v>391</v>
      </c>
      <c r="C690" s="60" t="s">
        <v>4863</v>
      </c>
      <c r="D690" s="94">
        <v>7</v>
      </c>
      <c r="E690" s="60" t="s">
        <v>6803</v>
      </c>
      <c r="F690" s="31">
        <f t="shared" si="43"/>
        <v>15.985999999999999</v>
      </c>
      <c r="G690" s="25">
        <f t="shared" si="44"/>
        <v>2120.0645</v>
      </c>
      <c r="H690" s="32"/>
      <c r="I690" s="31"/>
      <c r="J690" s="25">
        <f t="shared" si="45"/>
        <v>67.024000000000015</v>
      </c>
      <c r="K690" s="32"/>
      <c r="L690" s="31"/>
      <c r="M690" s="101">
        <v>5416.67</v>
      </c>
      <c r="N690" s="101">
        <v>542.70399999999995</v>
      </c>
      <c r="O690" s="101">
        <v>2080.4650000000001</v>
      </c>
      <c r="P690" s="101">
        <v>440.41899999999998</v>
      </c>
      <c r="Q690" s="101">
        <v>283.97300000000001</v>
      </c>
      <c r="R690" s="101">
        <v>3.1890000000000001</v>
      </c>
      <c r="S690" s="101">
        <v>30</v>
      </c>
      <c r="T690" s="101">
        <v>10.167999999999999</v>
      </c>
      <c r="U690" s="101">
        <v>7.79</v>
      </c>
    </row>
    <row r="691" spans="1:21" x14ac:dyDescent="0.25">
      <c r="A691" s="5" t="s">
        <v>4823</v>
      </c>
      <c r="B691" s="60" t="s">
        <v>1688</v>
      </c>
      <c r="C691" s="60" t="s">
        <v>4894</v>
      </c>
      <c r="D691" s="94">
        <v>13</v>
      </c>
      <c r="E691" s="60" t="s">
        <v>8056</v>
      </c>
      <c r="F691" s="31">
        <f t="shared" si="43"/>
        <v>15.742666666666667</v>
      </c>
      <c r="G691" s="25">
        <f t="shared" si="44"/>
        <v>0.97700000000000009</v>
      </c>
      <c r="H691" s="32"/>
      <c r="I691" s="31"/>
      <c r="J691" s="25">
        <f t="shared" si="45"/>
        <v>9.5686</v>
      </c>
      <c r="K691" s="32"/>
      <c r="L691" s="31"/>
      <c r="M691" s="101">
        <v>2.1760000000000002</v>
      </c>
      <c r="N691" s="101">
        <v>1.732</v>
      </c>
      <c r="O691" s="101" t="s">
        <v>5176</v>
      </c>
      <c r="P691" s="101" t="s">
        <v>5176</v>
      </c>
      <c r="Q691" s="101">
        <v>0.13600000000000001</v>
      </c>
      <c r="R691" s="101">
        <v>0.47899999999999998</v>
      </c>
      <c r="S691" s="101">
        <v>47</v>
      </c>
      <c r="T691" s="101">
        <v>0.22800000000000001</v>
      </c>
      <c r="U691" s="101" t="s">
        <v>5176</v>
      </c>
    </row>
    <row r="692" spans="1:21" x14ac:dyDescent="0.25">
      <c r="A692" s="5" t="s">
        <v>4823</v>
      </c>
      <c r="B692" s="60" t="s">
        <v>1438</v>
      </c>
      <c r="C692" s="60" t="s">
        <v>4909</v>
      </c>
      <c r="D692" s="94">
        <v>17</v>
      </c>
      <c r="E692" s="60" t="s">
        <v>9489</v>
      </c>
      <c r="F692" s="31">
        <f t="shared" si="43"/>
        <v>15.516666666666666</v>
      </c>
      <c r="G692" s="25">
        <f t="shared" si="44"/>
        <v>17.881</v>
      </c>
      <c r="H692" s="32"/>
      <c r="I692" s="31"/>
      <c r="J692" s="25">
        <f t="shared" si="45"/>
        <v>9.3099999999999987</v>
      </c>
      <c r="K692" s="32"/>
      <c r="L692" s="31"/>
      <c r="M692" s="101">
        <v>0.76200000000000001</v>
      </c>
      <c r="N692" s="101" t="s">
        <v>5176</v>
      </c>
      <c r="O692" s="101" t="s">
        <v>5176</v>
      </c>
      <c r="P692" s="101">
        <v>70.762</v>
      </c>
      <c r="Q692" s="101" t="s">
        <v>5176</v>
      </c>
      <c r="R692" s="101" t="s">
        <v>5176</v>
      </c>
      <c r="S692" s="101">
        <v>1</v>
      </c>
      <c r="T692" s="101" t="s">
        <v>5176</v>
      </c>
      <c r="U692" s="101">
        <v>45.55</v>
      </c>
    </row>
    <row r="693" spans="1:21" x14ac:dyDescent="0.25">
      <c r="A693" s="5" t="s">
        <v>4823</v>
      </c>
      <c r="B693" s="60" t="s">
        <v>1641</v>
      </c>
      <c r="C693" s="60" t="s">
        <v>4907</v>
      </c>
      <c r="D693" s="94">
        <v>16</v>
      </c>
      <c r="E693" s="60" t="s">
        <v>9160</v>
      </c>
      <c r="F693" s="31">
        <f t="shared" si="43"/>
        <v>15.504</v>
      </c>
      <c r="G693" s="25">
        <f t="shared" si="44"/>
        <v>2.3572500000000001</v>
      </c>
      <c r="H693" s="32"/>
      <c r="I693" s="31"/>
      <c r="J693" s="25">
        <f t="shared" si="45"/>
        <v>9.4732000000000003</v>
      </c>
      <c r="K693" s="32"/>
      <c r="L693" s="31"/>
      <c r="M693" s="101" t="s">
        <v>5176</v>
      </c>
      <c r="N693" s="101">
        <v>1.4970000000000001</v>
      </c>
      <c r="O693" s="101">
        <v>4.9009999999999998</v>
      </c>
      <c r="P693" s="101">
        <v>3.0310000000000001</v>
      </c>
      <c r="Q693" s="101">
        <v>0.85399999999999998</v>
      </c>
      <c r="R693" s="101" t="s">
        <v>5176</v>
      </c>
      <c r="S693" s="101">
        <v>3</v>
      </c>
      <c r="T693" s="101" t="s">
        <v>5176</v>
      </c>
      <c r="U693" s="101">
        <v>43.512</v>
      </c>
    </row>
    <row r="694" spans="1:21" x14ac:dyDescent="0.25">
      <c r="A694" s="5" t="s">
        <v>4823</v>
      </c>
      <c r="B694" s="60" t="s">
        <v>557</v>
      </c>
      <c r="C694" s="60" t="s">
        <v>4848</v>
      </c>
      <c r="D694" s="94">
        <v>5</v>
      </c>
      <c r="E694" s="60" t="s">
        <v>5913</v>
      </c>
      <c r="F694" s="31">
        <f t="shared" si="43"/>
        <v>15.329666666666666</v>
      </c>
      <c r="G694" s="25">
        <f t="shared" si="44"/>
        <v>174.24775</v>
      </c>
      <c r="H694" s="32"/>
      <c r="I694" s="31"/>
      <c r="J694" s="25">
        <f t="shared" si="45"/>
        <v>48.644199999999998</v>
      </c>
      <c r="K694" s="32"/>
      <c r="L694" s="31"/>
      <c r="M694" s="101" t="s">
        <v>5176</v>
      </c>
      <c r="N694" s="101" t="s">
        <v>5176</v>
      </c>
      <c r="O694" s="101">
        <v>680.61099999999999</v>
      </c>
      <c r="P694" s="101">
        <v>16.38</v>
      </c>
      <c r="Q694" s="101">
        <v>197.232</v>
      </c>
      <c r="R694" s="101" t="s">
        <v>5176</v>
      </c>
      <c r="S694" s="101" t="s">
        <v>5176</v>
      </c>
      <c r="T694" s="101">
        <v>45.988999999999997</v>
      </c>
      <c r="U694" s="101" t="s">
        <v>5176</v>
      </c>
    </row>
    <row r="695" spans="1:21" x14ac:dyDescent="0.25">
      <c r="A695" s="5" t="s">
        <v>4823</v>
      </c>
      <c r="B695" s="60" t="s">
        <v>1034</v>
      </c>
      <c r="C695" s="60" t="s">
        <v>4868</v>
      </c>
      <c r="D695" s="94">
        <v>9</v>
      </c>
      <c r="E695" s="60" t="s">
        <v>7000</v>
      </c>
      <c r="F695" s="31">
        <f t="shared" si="43"/>
        <v>15.26633333333333</v>
      </c>
      <c r="G695" s="25">
        <f t="shared" si="44"/>
        <v>0.53175000000000006</v>
      </c>
      <c r="H695" s="32"/>
      <c r="I695" s="31"/>
      <c r="J695" s="25">
        <f t="shared" si="45"/>
        <v>33.036000000000001</v>
      </c>
      <c r="K695" s="32"/>
      <c r="L695" s="31"/>
      <c r="M695" s="101">
        <v>1.042</v>
      </c>
      <c r="N695" s="101">
        <v>0.66900000000000004</v>
      </c>
      <c r="O695" s="101" t="s">
        <v>5176</v>
      </c>
      <c r="P695" s="101">
        <v>0.41599999999999998</v>
      </c>
      <c r="Q695" s="101">
        <v>116.795</v>
      </c>
      <c r="R695" s="101">
        <v>2.5859999999999999</v>
      </c>
      <c r="S695" s="101">
        <v>16</v>
      </c>
      <c r="T695" s="101">
        <v>20.63</v>
      </c>
      <c r="U695" s="101">
        <v>9.1690000000000005</v>
      </c>
    </row>
    <row r="696" spans="1:21" x14ac:dyDescent="0.25">
      <c r="A696" s="5" t="s">
        <v>4823</v>
      </c>
      <c r="B696" s="60" t="s">
        <v>65</v>
      </c>
      <c r="C696" s="60" t="s">
        <v>4910</v>
      </c>
      <c r="D696" s="94">
        <v>17</v>
      </c>
      <c r="E696" s="60" t="s">
        <v>9523</v>
      </c>
      <c r="F696" s="31">
        <f t="shared" si="43"/>
        <v>14.994666666666665</v>
      </c>
      <c r="G696" s="25">
        <f t="shared" si="44"/>
        <v>20.068249999999999</v>
      </c>
      <c r="H696" s="32"/>
      <c r="I696" s="31"/>
      <c r="J696" s="25">
        <f t="shared" si="45"/>
        <v>13.018799999999999</v>
      </c>
      <c r="K696" s="32"/>
      <c r="L696" s="31"/>
      <c r="M696" s="101">
        <v>3.7570000000000001</v>
      </c>
      <c r="N696" s="101">
        <v>1.595</v>
      </c>
      <c r="O696" s="101">
        <v>38.652000000000001</v>
      </c>
      <c r="P696" s="101">
        <v>36.268999999999998</v>
      </c>
      <c r="Q696" s="101">
        <v>0.28199999999999997</v>
      </c>
      <c r="R696" s="101">
        <v>19.827999999999999</v>
      </c>
      <c r="S696" s="101">
        <v>35</v>
      </c>
      <c r="T696" s="101">
        <v>0.153</v>
      </c>
      <c r="U696" s="101">
        <v>9.8309999999999995</v>
      </c>
    </row>
    <row r="697" spans="1:21" x14ac:dyDescent="0.25">
      <c r="A697" s="5" t="s">
        <v>4823</v>
      </c>
      <c r="B697" s="60" t="s">
        <v>1967</v>
      </c>
      <c r="C697" s="60" t="s">
        <v>4908</v>
      </c>
      <c r="D697" s="94">
        <v>16</v>
      </c>
      <c r="E697" s="60" t="s">
        <v>9368</v>
      </c>
      <c r="F697" s="31">
        <f t="shared" si="43"/>
        <v>14.983333333333334</v>
      </c>
      <c r="G697" s="25">
        <f t="shared" si="44"/>
        <v>0</v>
      </c>
      <c r="H697" s="32"/>
      <c r="I697" s="31"/>
      <c r="J697" s="25">
        <f t="shared" si="45"/>
        <v>8.99</v>
      </c>
      <c r="K697" s="32"/>
      <c r="L697" s="31"/>
      <c r="M697" s="101" t="s">
        <v>5176</v>
      </c>
      <c r="N697" s="101" t="s">
        <v>5176</v>
      </c>
      <c r="O697" s="101" t="s">
        <v>5176</v>
      </c>
      <c r="P697" s="101" t="s">
        <v>5176</v>
      </c>
      <c r="Q697" s="101" t="s">
        <v>5176</v>
      </c>
      <c r="R697" s="101" t="s">
        <v>5176</v>
      </c>
      <c r="S697" s="101">
        <v>38</v>
      </c>
      <c r="T697" s="101" t="s">
        <v>5176</v>
      </c>
      <c r="U697" s="101">
        <v>6.95</v>
      </c>
    </row>
    <row r="698" spans="1:21" x14ac:dyDescent="0.25">
      <c r="A698" s="5" t="s">
        <v>4823</v>
      </c>
      <c r="B698" s="60" t="s">
        <v>2933</v>
      </c>
      <c r="C698" s="60" t="s">
        <v>4847</v>
      </c>
      <c r="D698" s="94">
        <v>4</v>
      </c>
      <c r="E698" s="60" t="s">
        <v>5859</v>
      </c>
      <c r="F698" s="31">
        <f t="shared" si="43"/>
        <v>14.85</v>
      </c>
      <c r="G698" s="25">
        <f t="shared" si="44"/>
        <v>294.02374999999995</v>
      </c>
      <c r="H698" s="32"/>
      <c r="I698" s="31"/>
      <c r="J698" s="25">
        <f t="shared" si="45"/>
        <v>8.91</v>
      </c>
      <c r="K698" s="32"/>
      <c r="L698" s="31"/>
      <c r="M698" s="101" t="s">
        <v>5176</v>
      </c>
      <c r="N698" s="101">
        <v>27.856999999999999</v>
      </c>
      <c r="O698" s="101">
        <v>787.03499999999997</v>
      </c>
      <c r="P698" s="101">
        <v>361.20299999999997</v>
      </c>
      <c r="Q698" s="101" t="s">
        <v>5176</v>
      </c>
      <c r="R698" s="101" t="s">
        <v>5176</v>
      </c>
      <c r="S698" s="101">
        <v>30</v>
      </c>
      <c r="T698" s="101" t="s">
        <v>5176</v>
      </c>
      <c r="U698" s="101">
        <v>14.55</v>
      </c>
    </row>
    <row r="699" spans="1:21" x14ac:dyDescent="0.25">
      <c r="A699" s="5" t="s">
        <v>4823</v>
      </c>
      <c r="B699" s="60" t="s">
        <v>2920</v>
      </c>
      <c r="C699" s="60" t="s">
        <v>4907</v>
      </c>
      <c r="D699" s="94">
        <v>16</v>
      </c>
      <c r="E699" s="60" t="s">
        <v>8723</v>
      </c>
      <c r="F699" s="31">
        <f t="shared" si="43"/>
        <v>14.76</v>
      </c>
      <c r="G699" s="25">
        <f t="shared" si="44"/>
        <v>0.39074999999999999</v>
      </c>
      <c r="H699" s="32"/>
      <c r="I699" s="31"/>
      <c r="J699" s="25">
        <f t="shared" si="45"/>
        <v>8.8559999999999999</v>
      </c>
      <c r="K699" s="32"/>
      <c r="L699" s="31"/>
      <c r="M699" s="101">
        <v>9.9000000000000005E-2</v>
      </c>
      <c r="N699" s="101">
        <v>0.29599999999999999</v>
      </c>
      <c r="O699" s="101" t="s">
        <v>5176</v>
      </c>
      <c r="P699" s="101">
        <v>1.1679999999999999</v>
      </c>
      <c r="Q699" s="101" t="s">
        <v>5176</v>
      </c>
      <c r="R699" s="101" t="s">
        <v>5176</v>
      </c>
      <c r="S699" s="101" t="s">
        <v>5176</v>
      </c>
      <c r="T699" s="101" t="s">
        <v>5176</v>
      </c>
      <c r="U699" s="101">
        <v>44.28</v>
      </c>
    </row>
    <row r="700" spans="1:21" x14ac:dyDescent="0.25">
      <c r="A700" s="5" t="s">
        <v>4823</v>
      </c>
      <c r="B700" s="60" t="s">
        <v>867</v>
      </c>
      <c r="C700" s="60" t="s">
        <v>4907</v>
      </c>
      <c r="D700" s="94">
        <v>16</v>
      </c>
      <c r="E700" s="60" t="s">
        <v>8913</v>
      </c>
      <c r="F700" s="31">
        <f t="shared" si="43"/>
        <v>14.702666666666666</v>
      </c>
      <c r="G700" s="25">
        <f t="shared" si="44"/>
        <v>6.3527499999999995</v>
      </c>
      <c r="H700" s="32"/>
      <c r="I700" s="31"/>
      <c r="J700" s="25">
        <f t="shared" si="45"/>
        <v>10.6234</v>
      </c>
      <c r="K700" s="32"/>
      <c r="L700" s="31"/>
      <c r="M700" s="101">
        <v>6.492</v>
      </c>
      <c r="N700" s="101">
        <v>10.856</v>
      </c>
      <c r="O700" s="101">
        <v>1.7549999999999999</v>
      </c>
      <c r="P700" s="101">
        <v>6.3079999999999998</v>
      </c>
      <c r="Q700" s="101">
        <v>7.4779999999999998</v>
      </c>
      <c r="R700" s="101">
        <v>1.5309999999999999</v>
      </c>
      <c r="S700" s="101">
        <v>1</v>
      </c>
      <c r="T700" s="101">
        <v>33.216999999999999</v>
      </c>
      <c r="U700" s="101">
        <v>9.891</v>
      </c>
    </row>
    <row r="701" spans="1:21" x14ac:dyDescent="0.25">
      <c r="A701" s="5" t="s">
        <v>4823</v>
      </c>
      <c r="B701" s="60" t="s">
        <v>1044</v>
      </c>
      <c r="C701" s="60" t="s">
        <v>4908</v>
      </c>
      <c r="D701" s="94">
        <v>16</v>
      </c>
      <c r="E701" s="60" t="s">
        <v>9402</v>
      </c>
      <c r="F701" s="31">
        <f t="shared" si="43"/>
        <v>14.622666666666666</v>
      </c>
      <c r="G701" s="25">
        <f t="shared" si="44"/>
        <v>6.3260000000000005</v>
      </c>
      <c r="H701" s="32"/>
      <c r="I701" s="31"/>
      <c r="J701" s="25">
        <f t="shared" si="45"/>
        <v>12.066999999999998</v>
      </c>
      <c r="K701" s="32"/>
      <c r="L701" s="31"/>
      <c r="M701" s="101">
        <v>7.2949999999999999</v>
      </c>
      <c r="N701" s="101">
        <v>1.5840000000000001</v>
      </c>
      <c r="O701" s="101" t="s">
        <v>5176</v>
      </c>
      <c r="P701" s="101">
        <v>16.425000000000001</v>
      </c>
      <c r="Q701" s="101">
        <v>16.128</v>
      </c>
      <c r="R701" s="101">
        <v>0.33900000000000002</v>
      </c>
      <c r="S701" s="101">
        <v>20</v>
      </c>
      <c r="T701" s="101">
        <v>7.5949999999999998</v>
      </c>
      <c r="U701" s="101">
        <v>16.273</v>
      </c>
    </row>
    <row r="702" spans="1:21" x14ac:dyDescent="0.25">
      <c r="A702" s="5" t="s">
        <v>4823</v>
      </c>
      <c r="B702" s="60" t="s">
        <v>961</v>
      </c>
      <c r="C702" s="60" t="s">
        <v>4913</v>
      </c>
      <c r="D702" s="94">
        <v>18</v>
      </c>
      <c r="E702" s="60" t="s">
        <v>9728</v>
      </c>
      <c r="F702" s="31">
        <f t="shared" si="43"/>
        <v>14.566666666666668</v>
      </c>
      <c r="G702" s="25">
        <f t="shared" si="44"/>
        <v>0</v>
      </c>
      <c r="H702" s="32"/>
      <c r="I702" s="31"/>
      <c r="J702" s="25">
        <f t="shared" si="45"/>
        <v>9.0690000000000008</v>
      </c>
      <c r="K702" s="32"/>
      <c r="L702" s="31"/>
      <c r="M702" s="101" t="s">
        <v>5176</v>
      </c>
      <c r="N702" s="101" t="s">
        <v>5176</v>
      </c>
      <c r="O702" s="101" t="s">
        <v>5176</v>
      </c>
      <c r="P702" s="101" t="s">
        <v>5176</v>
      </c>
      <c r="Q702" s="101">
        <v>1.645</v>
      </c>
      <c r="R702" s="101">
        <v>0</v>
      </c>
      <c r="S702" s="101" t="s">
        <v>5176</v>
      </c>
      <c r="T702" s="101" t="s">
        <v>5176</v>
      </c>
      <c r="U702" s="101">
        <v>43.7</v>
      </c>
    </row>
    <row r="703" spans="1:21" x14ac:dyDescent="0.25">
      <c r="A703" s="5" t="s">
        <v>4823</v>
      </c>
      <c r="B703" s="60" t="s">
        <v>899</v>
      </c>
      <c r="C703" s="60" t="s">
        <v>4885</v>
      </c>
      <c r="D703" s="94">
        <v>11</v>
      </c>
      <c r="E703" s="60" t="s">
        <v>7687</v>
      </c>
      <c r="F703" s="31">
        <f t="shared" si="43"/>
        <v>14.503666666666668</v>
      </c>
      <c r="G703" s="25">
        <f t="shared" si="44"/>
        <v>0</v>
      </c>
      <c r="H703" s="32"/>
      <c r="I703" s="31"/>
      <c r="J703" s="25">
        <f t="shared" si="45"/>
        <v>8.7022000000000013</v>
      </c>
      <c r="K703" s="32"/>
      <c r="L703" s="31"/>
      <c r="M703" s="101" t="s">
        <v>5176</v>
      </c>
      <c r="N703" s="101" t="s">
        <v>5176</v>
      </c>
      <c r="O703" s="101" t="s">
        <v>5176</v>
      </c>
      <c r="P703" s="101" t="s">
        <v>5176</v>
      </c>
      <c r="Q703" s="101" t="s">
        <v>5176</v>
      </c>
      <c r="R703" s="101" t="s">
        <v>5176</v>
      </c>
      <c r="S703" s="101" t="s">
        <v>5176</v>
      </c>
      <c r="T703" s="101" t="s">
        <v>5176</v>
      </c>
      <c r="U703" s="101">
        <v>43.511000000000003</v>
      </c>
    </row>
    <row r="704" spans="1:21" x14ac:dyDescent="0.25">
      <c r="A704" s="5" t="s">
        <v>4823</v>
      </c>
      <c r="B704" s="60" t="s">
        <v>2187</v>
      </c>
      <c r="C704" s="60" t="s">
        <v>4897</v>
      </c>
      <c r="D704" s="94">
        <v>15</v>
      </c>
      <c r="E704" s="60" t="s">
        <v>8311</v>
      </c>
      <c r="F704" s="31">
        <f t="shared" si="43"/>
        <v>14.466666666666667</v>
      </c>
      <c r="G704" s="25">
        <f t="shared" si="44"/>
        <v>0</v>
      </c>
      <c r="H704" s="32"/>
      <c r="I704" s="31"/>
      <c r="J704" s="25">
        <f t="shared" si="45"/>
        <v>10.9848</v>
      </c>
      <c r="K704" s="32"/>
      <c r="L704" s="31"/>
      <c r="M704" s="101" t="s">
        <v>5176</v>
      </c>
      <c r="N704" s="101" t="s">
        <v>5176</v>
      </c>
      <c r="O704" s="101" t="s">
        <v>5176</v>
      </c>
      <c r="P704" s="101" t="s">
        <v>5176</v>
      </c>
      <c r="Q704" s="101" t="s">
        <v>5176</v>
      </c>
      <c r="R704" s="101">
        <v>11.523999999999999</v>
      </c>
      <c r="S704" s="101" t="s">
        <v>5176</v>
      </c>
      <c r="T704" s="101" t="s">
        <v>5176</v>
      </c>
      <c r="U704" s="101">
        <v>43.4</v>
      </c>
    </row>
    <row r="705" spans="1:21" x14ac:dyDescent="0.25">
      <c r="A705" s="5" t="s">
        <v>4823</v>
      </c>
      <c r="B705" s="60" t="s">
        <v>1922</v>
      </c>
      <c r="C705" s="60" t="s">
        <v>4895</v>
      </c>
      <c r="D705" s="94">
        <v>14</v>
      </c>
      <c r="E705" s="60" t="s">
        <v>8105</v>
      </c>
      <c r="F705" s="31">
        <f t="shared" si="43"/>
        <v>14.439666666666668</v>
      </c>
      <c r="G705" s="25">
        <f t="shared" si="44"/>
        <v>0</v>
      </c>
      <c r="H705" s="32"/>
      <c r="I705" s="31"/>
      <c r="J705" s="25">
        <f t="shared" si="45"/>
        <v>8.6638000000000002</v>
      </c>
      <c r="K705" s="32"/>
      <c r="L705" s="31"/>
      <c r="M705" s="101" t="s">
        <v>5176</v>
      </c>
      <c r="N705" s="101" t="s">
        <v>5176</v>
      </c>
      <c r="O705" s="101" t="s">
        <v>5176</v>
      </c>
      <c r="P705" s="101" t="s">
        <v>5176</v>
      </c>
      <c r="Q705" s="101" t="s">
        <v>5176</v>
      </c>
      <c r="R705" s="101" t="s">
        <v>5176</v>
      </c>
      <c r="S705" s="101" t="s">
        <v>5176</v>
      </c>
      <c r="T705" s="101">
        <v>43.319000000000003</v>
      </c>
      <c r="U705" s="101" t="s">
        <v>5176</v>
      </c>
    </row>
    <row r="706" spans="1:21" x14ac:dyDescent="0.25">
      <c r="A706" s="5" t="s">
        <v>4823</v>
      </c>
      <c r="B706" s="60" t="s">
        <v>4482</v>
      </c>
      <c r="C706" s="60" t="s">
        <v>4907</v>
      </c>
      <c r="D706" s="94">
        <v>16</v>
      </c>
      <c r="E706" s="60" t="s">
        <v>9184</v>
      </c>
      <c r="F706" s="31">
        <f t="shared" si="43"/>
        <v>14.426666666666668</v>
      </c>
      <c r="G706" s="25">
        <f t="shared" si="44"/>
        <v>109.46725000000001</v>
      </c>
      <c r="H706" s="32"/>
      <c r="I706" s="31"/>
      <c r="J706" s="25">
        <f t="shared" si="45"/>
        <v>117.6704</v>
      </c>
      <c r="K706" s="32"/>
      <c r="L706" s="31"/>
      <c r="M706" s="101">
        <v>133.84</v>
      </c>
      <c r="N706" s="101">
        <v>21.538</v>
      </c>
      <c r="O706" s="101">
        <v>147.48400000000001</v>
      </c>
      <c r="P706" s="101">
        <v>135.00700000000001</v>
      </c>
      <c r="Q706" s="101">
        <v>545.072</v>
      </c>
      <c r="R706" s="101" t="s">
        <v>5176</v>
      </c>
      <c r="S706" s="101" t="s">
        <v>5176</v>
      </c>
      <c r="T706" s="101" t="s">
        <v>5176</v>
      </c>
      <c r="U706" s="101">
        <v>43.28</v>
      </c>
    </row>
    <row r="707" spans="1:21" x14ac:dyDescent="0.25">
      <c r="A707" s="5" t="s">
        <v>4823</v>
      </c>
      <c r="B707" s="60" t="s">
        <v>196</v>
      </c>
      <c r="C707" s="60" t="s">
        <v>4851</v>
      </c>
      <c r="D707" s="94">
        <v>6</v>
      </c>
      <c r="E707" s="60" t="s">
        <v>6150</v>
      </c>
      <c r="F707" s="31">
        <f t="shared" si="43"/>
        <v>14.420000000000002</v>
      </c>
      <c r="G707" s="25">
        <f t="shared" si="44"/>
        <v>3.6339999999999999</v>
      </c>
      <c r="H707" s="32"/>
      <c r="I707" s="31"/>
      <c r="J707" s="25">
        <f t="shared" si="45"/>
        <v>25.1402</v>
      </c>
      <c r="K707" s="32"/>
      <c r="L707" s="31"/>
      <c r="M707" s="101" t="s">
        <v>5176</v>
      </c>
      <c r="N707" s="101" t="s">
        <v>5176</v>
      </c>
      <c r="O707" s="101">
        <v>14.536</v>
      </c>
      <c r="P707" s="101" t="s">
        <v>5176</v>
      </c>
      <c r="Q707" s="101">
        <v>82.441000000000003</v>
      </c>
      <c r="R707" s="101" t="s">
        <v>5176</v>
      </c>
      <c r="S707" s="101">
        <v>23</v>
      </c>
      <c r="T707" s="101" t="s">
        <v>5176</v>
      </c>
      <c r="U707" s="101">
        <v>20.260000000000002</v>
      </c>
    </row>
    <row r="708" spans="1:21" x14ac:dyDescent="0.25">
      <c r="A708" s="5" t="s">
        <v>4823</v>
      </c>
      <c r="B708" s="60" t="s">
        <v>1767</v>
      </c>
      <c r="C708" s="60" t="s">
        <v>4907</v>
      </c>
      <c r="D708" s="94">
        <v>16</v>
      </c>
      <c r="E708" s="60" t="s">
        <v>8748</v>
      </c>
      <c r="F708" s="31">
        <f t="shared" si="43"/>
        <v>14.333333333333334</v>
      </c>
      <c r="G708" s="25">
        <f t="shared" si="44"/>
        <v>1.125E-2</v>
      </c>
      <c r="H708" s="32"/>
      <c r="I708" s="31"/>
      <c r="J708" s="25">
        <f t="shared" si="45"/>
        <v>8.6370000000000005</v>
      </c>
      <c r="K708" s="32"/>
      <c r="L708" s="31"/>
      <c r="M708" s="101" t="s">
        <v>5176</v>
      </c>
      <c r="N708" s="101">
        <v>4.4999999999999998E-2</v>
      </c>
      <c r="O708" s="101" t="s">
        <v>5176</v>
      </c>
      <c r="P708" s="101" t="s">
        <v>5176</v>
      </c>
      <c r="Q708" s="101">
        <v>3.3000000000000002E-2</v>
      </c>
      <c r="R708" s="101">
        <v>0.152</v>
      </c>
      <c r="S708" s="101">
        <v>43</v>
      </c>
      <c r="T708" s="101" t="s">
        <v>5176</v>
      </c>
      <c r="U708" s="101" t="s">
        <v>5176</v>
      </c>
    </row>
    <row r="709" spans="1:21" x14ac:dyDescent="0.25">
      <c r="A709" s="5" t="s">
        <v>4823</v>
      </c>
      <c r="B709" s="60" t="s">
        <v>1826</v>
      </c>
      <c r="C709" s="60" t="s">
        <v>4902</v>
      </c>
      <c r="D709" s="94">
        <v>15</v>
      </c>
      <c r="E709" s="60" t="s">
        <v>8533</v>
      </c>
      <c r="F709" s="31">
        <f t="shared" si="43"/>
        <v>14.258000000000001</v>
      </c>
      <c r="G709" s="25">
        <f t="shared" si="44"/>
        <v>8.4314999999999998</v>
      </c>
      <c r="H709" s="32"/>
      <c r="I709" s="31"/>
      <c r="J709" s="25">
        <f t="shared" si="45"/>
        <v>10.2308</v>
      </c>
      <c r="K709" s="32"/>
      <c r="L709" s="31"/>
      <c r="M709" s="101">
        <v>2.4220000000000002</v>
      </c>
      <c r="N709" s="101">
        <v>4.0709999999999997</v>
      </c>
      <c r="O709" s="101">
        <v>1.2450000000000001</v>
      </c>
      <c r="P709" s="101">
        <v>25.988</v>
      </c>
      <c r="Q709" s="101">
        <v>8.3800000000000008</v>
      </c>
      <c r="R709" s="101" t="s">
        <v>5176</v>
      </c>
      <c r="S709" s="101">
        <v>29</v>
      </c>
      <c r="T709" s="101">
        <v>13.773999999999999</v>
      </c>
      <c r="U709" s="101" t="s">
        <v>5176</v>
      </c>
    </row>
    <row r="710" spans="1:21" x14ac:dyDescent="0.25">
      <c r="A710" s="5" t="s">
        <v>4823</v>
      </c>
      <c r="B710" s="60" t="s">
        <v>747</v>
      </c>
      <c r="C710" s="60" t="s">
        <v>4898</v>
      </c>
      <c r="D710" s="94">
        <v>15</v>
      </c>
      <c r="E710" s="60" t="s">
        <v>8454</v>
      </c>
      <c r="F710" s="31">
        <f t="shared" si="43"/>
        <v>14.254</v>
      </c>
      <c r="G710" s="25">
        <f t="shared" si="44"/>
        <v>7.4499999999999997E-2</v>
      </c>
      <c r="H710" s="32"/>
      <c r="I710" s="31"/>
      <c r="J710" s="25">
        <f t="shared" si="45"/>
        <v>8.5524000000000004</v>
      </c>
      <c r="K710" s="32"/>
      <c r="L710" s="31"/>
      <c r="M710" s="101" t="s">
        <v>5176</v>
      </c>
      <c r="N710" s="101">
        <v>0.29799999999999999</v>
      </c>
      <c r="O710" s="101" t="s">
        <v>5176</v>
      </c>
      <c r="P710" s="101" t="s">
        <v>5176</v>
      </c>
      <c r="Q710" s="101" t="s">
        <v>5176</v>
      </c>
      <c r="R710" s="101" t="s">
        <v>5176</v>
      </c>
      <c r="S710" s="101" t="s">
        <v>5176</v>
      </c>
      <c r="T710" s="101">
        <v>42.762</v>
      </c>
      <c r="U710" s="101" t="s">
        <v>5176</v>
      </c>
    </row>
    <row r="711" spans="1:21" x14ac:dyDescent="0.25">
      <c r="A711" s="5" t="s">
        <v>4823</v>
      </c>
      <c r="B711" s="60" t="s">
        <v>2138</v>
      </c>
      <c r="C711" s="60" t="s">
        <v>4872</v>
      </c>
      <c r="D711" s="94">
        <v>10</v>
      </c>
      <c r="E711" s="60" t="s">
        <v>7122</v>
      </c>
      <c r="F711" s="31">
        <f t="shared" si="43"/>
        <v>14.197000000000001</v>
      </c>
      <c r="G711" s="25">
        <f t="shared" si="44"/>
        <v>5.8749999999999997E-2</v>
      </c>
      <c r="H711" s="32"/>
      <c r="I711" s="31"/>
      <c r="J711" s="25">
        <f t="shared" si="45"/>
        <v>8.5182000000000002</v>
      </c>
      <c r="K711" s="32"/>
      <c r="L711" s="31"/>
      <c r="M711" s="101">
        <v>0.11</v>
      </c>
      <c r="N711" s="101" t="s">
        <v>5176</v>
      </c>
      <c r="O711" s="101">
        <v>0.125</v>
      </c>
      <c r="P711" s="101" t="s">
        <v>5176</v>
      </c>
      <c r="Q711" s="101" t="s">
        <v>5176</v>
      </c>
      <c r="R711" s="101" t="s">
        <v>5176</v>
      </c>
      <c r="S711" s="101" t="s">
        <v>5176</v>
      </c>
      <c r="T711" s="101" t="s">
        <v>5176</v>
      </c>
      <c r="U711" s="101">
        <v>42.591000000000001</v>
      </c>
    </row>
    <row r="712" spans="1:21" x14ac:dyDescent="0.25">
      <c r="A712" s="5" t="s">
        <v>4823</v>
      </c>
      <c r="B712" s="60" t="s">
        <v>1097</v>
      </c>
      <c r="C712" s="60" t="s">
        <v>4907</v>
      </c>
      <c r="D712" s="94">
        <v>16</v>
      </c>
      <c r="E712" s="60" t="s">
        <v>8868</v>
      </c>
      <c r="F712" s="31">
        <f t="shared" si="43"/>
        <v>14.102333333333334</v>
      </c>
      <c r="G712" s="25">
        <f t="shared" si="44"/>
        <v>6.2777500000000002</v>
      </c>
      <c r="H712" s="32"/>
      <c r="I712" s="31"/>
      <c r="J712" s="25">
        <f t="shared" si="45"/>
        <v>23.022600000000001</v>
      </c>
      <c r="K712" s="32"/>
      <c r="L712" s="31"/>
      <c r="M712" s="101">
        <v>5.4550000000000001</v>
      </c>
      <c r="N712" s="101">
        <v>4.3479999999999999</v>
      </c>
      <c r="O712" s="101">
        <v>5.7930000000000001</v>
      </c>
      <c r="P712" s="101">
        <v>9.5150000000000006</v>
      </c>
      <c r="Q712" s="101">
        <v>68.807000000000002</v>
      </c>
      <c r="R712" s="101">
        <v>3.9990000000000001</v>
      </c>
      <c r="S712" s="101">
        <v>8</v>
      </c>
      <c r="T712" s="101">
        <v>2.347</v>
      </c>
      <c r="U712" s="101">
        <v>31.96</v>
      </c>
    </row>
    <row r="713" spans="1:21" x14ac:dyDescent="0.25">
      <c r="A713" s="5" t="s">
        <v>4823</v>
      </c>
      <c r="B713" s="60" t="s">
        <v>1966</v>
      </c>
      <c r="C713" s="60" t="s">
        <v>4872</v>
      </c>
      <c r="D713" s="94">
        <v>10</v>
      </c>
      <c r="E713" s="60" t="s">
        <v>7126</v>
      </c>
      <c r="F713" s="31">
        <f t="shared" si="43"/>
        <v>14.093666666666666</v>
      </c>
      <c r="G713" s="25">
        <f t="shared" si="44"/>
        <v>0.13550000000000001</v>
      </c>
      <c r="H713" s="32"/>
      <c r="I713" s="31"/>
      <c r="J713" s="25">
        <f t="shared" si="45"/>
        <v>8.9367999999999999</v>
      </c>
      <c r="K713" s="32"/>
      <c r="L713" s="31"/>
      <c r="M713" s="101" t="s">
        <v>5176</v>
      </c>
      <c r="N713" s="101">
        <v>0.54200000000000004</v>
      </c>
      <c r="O713" s="101" t="s">
        <v>5176</v>
      </c>
      <c r="P713" s="101" t="s">
        <v>5176</v>
      </c>
      <c r="Q713" s="101">
        <v>2.403</v>
      </c>
      <c r="R713" s="101" t="s">
        <v>5176</v>
      </c>
      <c r="S713" s="101" t="s">
        <v>5176</v>
      </c>
      <c r="T713" s="101" t="s">
        <v>5176</v>
      </c>
      <c r="U713" s="101">
        <v>42.280999999999999</v>
      </c>
    </row>
    <row r="714" spans="1:21" x14ac:dyDescent="0.25">
      <c r="A714" s="5" t="s">
        <v>4823</v>
      </c>
      <c r="B714" s="60" t="s">
        <v>4426</v>
      </c>
      <c r="C714" s="60" t="s">
        <v>4824</v>
      </c>
      <c r="D714" s="94">
        <v>1</v>
      </c>
      <c r="E714" s="60" t="s">
        <v>5208</v>
      </c>
      <c r="F714" s="31">
        <f t="shared" si="43"/>
        <v>14.049999999999999</v>
      </c>
      <c r="G714" s="25">
        <f t="shared" si="44"/>
        <v>1.99875</v>
      </c>
      <c r="H714" s="32"/>
      <c r="I714" s="31"/>
      <c r="J714" s="25">
        <f t="shared" si="45"/>
        <v>8.6006</v>
      </c>
      <c r="K714" s="32"/>
      <c r="L714" s="31"/>
      <c r="M714" s="101" t="s">
        <v>5176</v>
      </c>
      <c r="N714" s="101">
        <v>4.984</v>
      </c>
      <c r="O714" s="101">
        <v>1.532</v>
      </c>
      <c r="P714" s="101">
        <v>1.4790000000000001</v>
      </c>
      <c r="Q714" s="101" t="s">
        <v>5176</v>
      </c>
      <c r="R714" s="101">
        <v>0.85299999999999998</v>
      </c>
      <c r="S714" s="101" t="s">
        <v>5176</v>
      </c>
      <c r="T714" s="101">
        <v>42.15</v>
      </c>
      <c r="U714" s="101" t="s">
        <v>5176</v>
      </c>
    </row>
    <row r="715" spans="1:21" x14ac:dyDescent="0.25">
      <c r="A715" s="5" t="s">
        <v>4823</v>
      </c>
      <c r="B715" s="60" t="s">
        <v>1273</v>
      </c>
      <c r="C715" s="60" t="s">
        <v>4907</v>
      </c>
      <c r="D715" s="94">
        <v>16</v>
      </c>
      <c r="E715" s="60" t="s">
        <v>8722</v>
      </c>
      <c r="F715" s="31">
        <f t="shared" si="43"/>
        <v>14.046666666666667</v>
      </c>
      <c r="G715" s="25">
        <f t="shared" si="44"/>
        <v>86.103999999999999</v>
      </c>
      <c r="H715" s="32"/>
      <c r="I715" s="31"/>
      <c r="J715" s="25">
        <f t="shared" si="45"/>
        <v>327.53840000000002</v>
      </c>
      <c r="K715" s="32"/>
      <c r="L715" s="31"/>
      <c r="M715" s="101">
        <v>9.8000000000000004E-2</v>
      </c>
      <c r="N715" s="101" t="s">
        <v>5176</v>
      </c>
      <c r="O715" s="101">
        <v>29.831</v>
      </c>
      <c r="P715" s="101">
        <v>314.48700000000002</v>
      </c>
      <c r="Q715" s="101">
        <v>1595.5519999999999</v>
      </c>
      <c r="R715" s="101" t="s">
        <v>5176</v>
      </c>
      <c r="S715" s="101" t="s">
        <v>5176</v>
      </c>
      <c r="T715" s="101" t="s">
        <v>5176</v>
      </c>
      <c r="U715" s="101">
        <v>42.14</v>
      </c>
    </row>
    <row r="716" spans="1:21" x14ac:dyDescent="0.25">
      <c r="A716" s="5" t="s">
        <v>4823</v>
      </c>
      <c r="B716" s="60" t="s">
        <v>748</v>
      </c>
      <c r="C716" s="60" t="s">
        <v>4907</v>
      </c>
      <c r="D716" s="94">
        <v>16</v>
      </c>
      <c r="E716" s="60" t="s">
        <v>8824</v>
      </c>
      <c r="F716" s="31">
        <f t="shared" si="43"/>
        <v>13.963333333333333</v>
      </c>
      <c r="G716" s="25">
        <f t="shared" si="44"/>
        <v>15.885</v>
      </c>
      <c r="H716" s="32"/>
      <c r="I716" s="31"/>
      <c r="J716" s="25">
        <f t="shared" si="45"/>
        <v>13.9762</v>
      </c>
      <c r="K716" s="32"/>
      <c r="L716" s="31"/>
      <c r="M716" s="101">
        <v>3.6120000000000001</v>
      </c>
      <c r="N716" s="101">
        <v>0.435</v>
      </c>
      <c r="O716" s="101">
        <v>15.291</v>
      </c>
      <c r="P716" s="101">
        <v>44.201999999999998</v>
      </c>
      <c r="Q716" s="101">
        <v>27.991</v>
      </c>
      <c r="R716" s="101" t="s">
        <v>5176</v>
      </c>
      <c r="S716" s="101">
        <v>2</v>
      </c>
      <c r="T716" s="101" t="s">
        <v>5176</v>
      </c>
      <c r="U716" s="101">
        <v>39.89</v>
      </c>
    </row>
    <row r="717" spans="1:21" x14ac:dyDescent="0.25">
      <c r="A717" s="5" t="s">
        <v>4823</v>
      </c>
      <c r="B717" s="60" t="s">
        <v>4468</v>
      </c>
      <c r="C717" s="60" t="s">
        <v>4829</v>
      </c>
      <c r="D717" s="94">
        <v>2</v>
      </c>
      <c r="E717" s="60" t="s">
        <v>5385</v>
      </c>
      <c r="F717" s="31">
        <f t="shared" si="43"/>
        <v>13.893666666666666</v>
      </c>
      <c r="G717" s="25">
        <f t="shared" si="44"/>
        <v>109.05549999999999</v>
      </c>
      <c r="H717" s="32"/>
      <c r="I717" s="31"/>
      <c r="J717" s="25">
        <f t="shared" si="45"/>
        <v>8.3361999999999998</v>
      </c>
      <c r="K717" s="32"/>
      <c r="L717" s="31"/>
      <c r="M717" s="101">
        <v>378.57799999999997</v>
      </c>
      <c r="N717" s="101">
        <v>10.926</v>
      </c>
      <c r="O717" s="101">
        <v>29.375</v>
      </c>
      <c r="P717" s="101">
        <v>17.343</v>
      </c>
      <c r="Q717" s="101" t="s">
        <v>5176</v>
      </c>
      <c r="R717" s="101" t="s">
        <v>5176</v>
      </c>
      <c r="S717" s="101" t="s">
        <v>5176</v>
      </c>
      <c r="T717" s="101">
        <v>37.500999999999998</v>
      </c>
      <c r="U717" s="101">
        <v>4.18</v>
      </c>
    </row>
    <row r="718" spans="1:21" x14ac:dyDescent="0.25">
      <c r="A718" s="5" t="s">
        <v>4823</v>
      </c>
      <c r="B718" s="60" t="s">
        <v>1448</v>
      </c>
      <c r="C718" s="60" t="s">
        <v>4907</v>
      </c>
      <c r="D718" s="94">
        <v>16</v>
      </c>
      <c r="E718" s="60" t="s">
        <v>8838</v>
      </c>
      <c r="F718" s="31">
        <f t="shared" si="43"/>
        <v>13.803333333333333</v>
      </c>
      <c r="G718" s="25">
        <f t="shared" si="44"/>
        <v>23.114999999999998</v>
      </c>
      <c r="H718" s="32"/>
      <c r="I718" s="31"/>
      <c r="J718" s="25">
        <f t="shared" si="45"/>
        <v>8.282</v>
      </c>
      <c r="K718" s="32"/>
      <c r="L718" s="31"/>
      <c r="M718" s="101">
        <v>44.668999999999997</v>
      </c>
      <c r="N718" s="101">
        <v>40.802999999999997</v>
      </c>
      <c r="O718" s="101" t="s">
        <v>5176</v>
      </c>
      <c r="P718" s="101">
        <v>6.9880000000000004</v>
      </c>
      <c r="Q718" s="101" t="s">
        <v>5176</v>
      </c>
      <c r="R718" s="101" t="s">
        <v>5176</v>
      </c>
      <c r="S718" s="101" t="s">
        <v>5176</v>
      </c>
      <c r="T718" s="101" t="s">
        <v>5176</v>
      </c>
      <c r="U718" s="101">
        <v>41.41</v>
      </c>
    </row>
    <row r="719" spans="1:21" x14ac:dyDescent="0.25">
      <c r="A719" s="5" t="s">
        <v>4823</v>
      </c>
      <c r="B719" s="60" t="s">
        <v>2359</v>
      </c>
      <c r="C719" s="60" t="s">
        <v>4915</v>
      </c>
      <c r="D719" s="94">
        <v>18</v>
      </c>
      <c r="E719" s="60" t="s">
        <v>9817</v>
      </c>
      <c r="F719" s="31">
        <f t="shared" si="43"/>
        <v>13.799999999999999</v>
      </c>
      <c r="G719" s="25">
        <f t="shared" si="44"/>
        <v>49.087749999999993</v>
      </c>
      <c r="H719" s="32"/>
      <c r="I719" s="31"/>
      <c r="J719" s="25">
        <f t="shared" si="45"/>
        <v>9.9740000000000002</v>
      </c>
      <c r="K719" s="32"/>
      <c r="L719" s="31"/>
      <c r="M719" s="101">
        <v>1.2E-2</v>
      </c>
      <c r="N719" s="101">
        <v>153.28899999999999</v>
      </c>
      <c r="O719" s="101">
        <v>4.3140000000000001</v>
      </c>
      <c r="P719" s="101">
        <v>38.735999999999997</v>
      </c>
      <c r="Q719" s="101">
        <v>7.024</v>
      </c>
      <c r="R719" s="101">
        <v>1.446</v>
      </c>
      <c r="S719" s="101" t="s">
        <v>5176</v>
      </c>
      <c r="T719" s="101" t="s">
        <v>5176</v>
      </c>
      <c r="U719" s="101">
        <v>41.4</v>
      </c>
    </row>
    <row r="720" spans="1:21" x14ac:dyDescent="0.25">
      <c r="A720" s="5" t="s">
        <v>4823</v>
      </c>
      <c r="B720" s="60" t="s">
        <v>729</v>
      </c>
      <c r="C720" s="60" t="s">
        <v>4907</v>
      </c>
      <c r="D720" s="94">
        <v>16</v>
      </c>
      <c r="E720" s="60" t="s">
        <v>8906</v>
      </c>
      <c r="F720" s="31">
        <f t="shared" si="43"/>
        <v>13.666666666666666</v>
      </c>
      <c r="G720" s="25">
        <f t="shared" si="44"/>
        <v>9.1470000000000002</v>
      </c>
      <c r="H720" s="32"/>
      <c r="I720" s="31"/>
      <c r="J720" s="25">
        <f t="shared" si="45"/>
        <v>10.667</v>
      </c>
      <c r="K720" s="32"/>
      <c r="L720" s="31"/>
      <c r="M720" s="101">
        <v>2.2120000000000002</v>
      </c>
      <c r="N720" s="101">
        <v>17.286999999999999</v>
      </c>
      <c r="O720" s="101">
        <v>16.222000000000001</v>
      </c>
      <c r="P720" s="101">
        <v>0.86699999999999999</v>
      </c>
      <c r="Q720" s="101">
        <v>6.4</v>
      </c>
      <c r="R720" s="101">
        <v>5.9349999999999996</v>
      </c>
      <c r="S720" s="101">
        <v>41</v>
      </c>
      <c r="T720" s="101" t="s">
        <v>5176</v>
      </c>
      <c r="U720" s="101" t="s">
        <v>5176</v>
      </c>
    </row>
    <row r="721" spans="1:21" x14ac:dyDescent="0.25">
      <c r="A721" s="5" t="s">
        <v>4823</v>
      </c>
      <c r="B721" s="60" t="s">
        <v>384</v>
      </c>
      <c r="C721" s="60" t="s">
        <v>4913</v>
      </c>
      <c r="D721" s="94">
        <v>18</v>
      </c>
      <c r="E721" s="60" t="s">
        <v>9684</v>
      </c>
      <c r="F721" s="31">
        <f t="shared" si="43"/>
        <v>13.666666666666666</v>
      </c>
      <c r="G721" s="25">
        <f t="shared" si="44"/>
        <v>15.545500000000001</v>
      </c>
      <c r="H721" s="32"/>
      <c r="I721" s="31"/>
      <c r="J721" s="25">
        <f t="shared" si="45"/>
        <v>27.0688</v>
      </c>
      <c r="K721" s="32"/>
      <c r="L721" s="31"/>
      <c r="M721" s="101">
        <v>2.89</v>
      </c>
      <c r="N721" s="101">
        <v>0.20699999999999999</v>
      </c>
      <c r="O721" s="101">
        <v>44.91</v>
      </c>
      <c r="P721" s="101">
        <v>14.175000000000001</v>
      </c>
      <c r="Q721" s="101">
        <v>91.46</v>
      </c>
      <c r="R721" s="101">
        <v>2.8839999999999999</v>
      </c>
      <c r="S721" s="101">
        <v>11</v>
      </c>
      <c r="T721" s="101">
        <v>23.571000000000002</v>
      </c>
      <c r="U721" s="101">
        <v>6.4290000000000003</v>
      </c>
    </row>
    <row r="722" spans="1:21" x14ac:dyDescent="0.25">
      <c r="A722" s="5" t="s">
        <v>4823</v>
      </c>
      <c r="B722" s="60" t="s">
        <v>3732</v>
      </c>
      <c r="C722" s="60" t="s">
        <v>4907</v>
      </c>
      <c r="D722" s="94">
        <v>16</v>
      </c>
      <c r="E722" s="60" t="s">
        <v>9153</v>
      </c>
      <c r="F722" s="31">
        <f t="shared" si="43"/>
        <v>13.646666666666667</v>
      </c>
      <c r="G722" s="25">
        <f t="shared" si="44"/>
        <v>9.5500000000000002E-2</v>
      </c>
      <c r="H722" s="32"/>
      <c r="I722" s="31"/>
      <c r="J722" s="25">
        <f t="shared" si="45"/>
        <v>8.1879999999999988</v>
      </c>
      <c r="K722" s="32"/>
      <c r="L722" s="31"/>
      <c r="M722" s="101" t="s">
        <v>5176</v>
      </c>
      <c r="N722" s="101">
        <v>0.38200000000000001</v>
      </c>
      <c r="O722" s="101" t="s">
        <v>5176</v>
      </c>
      <c r="P722" s="101" t="s">
        <v>5176</v>
      </c>
      <c r="Q722" s="101" t="s">
        <v>5176</v>
      </c>
      <c r="R722" s="101" t="s">
        <v>5176</v>
      </c>
      <c r="S722" s="101" t="s">
        <v>5176</v>
      </c>
      <c r="T722" s="101" t="s">
        <v>5176</v>
      </c>
      <c r="U722" s="101">
        <v>40.94</v>
      </c>
    </row>
    <row r="723" spans="1:21" x14ac:dyDescent="0.25">
      <c r="A723" s="5" t="s">
        <v>4823</v>
      </c>
      <c r="B723" s="60" t="s">
        <v>3310</v>
      </c>
      <c r="C723" s="60" t="s">
        <v>4897</v>
      </c>
      <c r="D723" s="94">
        <v>15</v>
      </c>
      <c r="E723" s="60" t="s">
        <v>8313</v>
      </c>
      <c r="F723" s="31">
        <f t="shared" si="43"/>
        <v>13.516666666666666</v>
      </c>
      <c r="G723" s="25">
        <f t="shared" si="44"/>
        <v>0</v>
      </c>
      <c r="H723" s="32"/>
      <c r="I723" s="31"/>
      <c r="J723" s="25">
        <f t="shared" si="45"/>
        <v>8.11</v>
      </c>
      <c r="K723" s="32"/>
      <c r="L723" s="31"/>
      <c r="M723" s="101" t="s">
        <v>5176</v>
      </c>
      <c r="N723" s="101" t="s">
        <v>5176</v>
      </c>
      <c r="O723" s="101" t="s">
        <v>5176</v>
      </c>
      <c r="P723" s="101" t="s">
        <v>5176</v>
      </c>
      <c r="Q723" s="101" t="s">
        <v>5176</v>
      </c>
      <c r="R723" s="101" t="s">
        <v>5176</v>
      </c>
      <c r="S723" s="101">
        <v>16</v>
      </c>
      <c r="T723" s="101" t="s">
        <v>5176</v>
      </c>
      <c r="U723" s="101">
        <v>24.55</v>
      </c>
    </row>
    <row r="724" spans="1:21" x14ac:dyDescent="0.25">
      <c r="A724" s="5" t="s">
        <v>4823</v>
      </c>
      <c r="B724" s="60" t="s">
        <v>1466</v>
      </c>
      <c r="C724" s="60" t="s">
        <v>4908</v>
      </c>
      <c r="D724" s="94">
        <v>16</v>
      </c>
      <c r="E724" s="60" t="s">
        <v>9271</v>
      </c>
      <c r="F724" s="31">
        <f t="shared" si="43"/>
        <v>13.410000000000002</v>
      </c>
      <c r="G724" s="25">
        <f t="shared" si="44"/>
        <v>23.554750000000002</v>
      </c>
      <c r="H724" s="32"/>
      <c r="I724" s="31"/>
      <c r="J724" s="25">
        <f t="shared" si="45"/>
        <v>9.2443999999999988</v>
      </c>
      <c r="K724" s="32"/>
      <c r="L724" s="31"/>
      <c r="M724" s="101">
        <v>1.913</v>
      </c>
      <c r="N724" s="101">
        <v>3.8740000000000001</v>
      </c>
      <c r="O724" s="101">
        <v>60.195999999999998</v>
      </c>
      <c r="P724" s="101">
        <v>28.236000000000001</v>
      </c>
      <c r="Q724" s="101">
        <v>5.992</v>
      </c>
      <c r="R724" s="101" t="s">
        <v>5176</v>
      </c>
      <c r="S724" s="101">
        <v>33</v>
      </c>
      <c r="T724" s="101" t="s">
        <v>5176</v>
      </c>
      <c r="U724" s="101">
        <v>7.23</v>
      </c>
    </row>
    <row r="725" spans="1:21" x14ac:dyDescent="0.25">
      <c r="A725" s="5" t="s">
        <v>4823</v>
      </c>
      <c r="B725" s="60" t="s">
        <v>1841</v>
      </c>
      <c r="C725" s="60" t="s">
        <v>4913</v>
      </c>
      <c r="D725" s="94">
        <v>18</v>
      </c>
      <c r="E725" s="60" t="s">
        <v>9718</v>
      </c>
      <c r="F725" s="31">
        <f t="shared" si="43"/>
        <v>13.369333333333332</v>
      </c>
      <c r="G725" s="25">
        <f t="shared" si="44"/>
        <v>8.6212499999999999</v>
      </c>
      <c r="H725" s="32"/>
      <c r="I725" s="31"/>
      <c r="J725" s="25">
        <f t="shared" si="45"/>
        <v>8.2609999999999992</v>
      </c>
      <c r="K725" s="32"/>
      <c r="L725" s="31"/>
      <c r="M725" s="101">
        <v>10.148999999999999</v>
      </c>
      <c r="N725" s="101">
        <v>4.1760000000000002</v>
      </c>
      <c r="O725" s="101">
        <v>2.5000000000000001E-2</v>
      </c>
      <c r="P725" s="101">
        <v>20.135000000000002</v>
      </c>
      <c r="Q725" s="101">
        <v>0.47199999999999998</v>
      </c>
      <c r="R725" s="101">
        <v>0.72499999999999998</v>
      </c>
      <c r="S725" s="101">
        <v>40</v>
      </c>
      <c r="T725" s="101" t="s">
        <v>5176</v>
      </c>
      <c r="U725" s="101">
        <v>0.108</v>
      </c>
    </row>
    <row r="726" spans="1:21" x14ac:dyDescent="0.25">
      <c r="A726" s="5" t="s">
        <v>4823</v>
      </c>
      <c r="B726" s="60" t="s">
        <v>783</v>
      </c>
      <c r="C726" s="60" t="s">
        <v>4907</v>
      </c>
      <c r="D726" s="94">
        <v>16</v>
      </c>
      <c r="E726" s="60" t="s">
        <v>8708</v>
      </c>
      <c r="F726" s="31">
        <f t="shared" si="43"/>
        <v>13.333333333333334</v>
      </c>
      <c r="G726" s="25">
        <f t="shared" si="44"/>
        <v>26.561</v>
      </c>
      <c r="H726" s="32"/>
      <c r="I726" s="31"/>
      <c r="J726" s="25">
        <f t="shared" si="45"/>
        <v>17.451799999999999</v>
      </c>
      <c r="K726" s="32"/>
      <c r="L726" s="31"/>
      <c r="M726" s="101" t="s">
        <v>5176</v>
      </c>
      <c r="N726" s="101" t="s">
        <v>5176</v>
      </c>
      <c r="O726" s="101">
        <v>106.244</v>
      </c>
      <c r="P726" s="101" t="s">
        <v>5176</v>
      </c>
      <c r="Q726" s="101" t="s">
        <v>5176</v>
      </c>
      <c r="R726" s="101">
        <v>47.259</v>
      </c>
      <c r="S726" s="101">
        <v>40</v>
      </c>
      <c r="T726" s="101" t="s">
        <v>5176</v>
      </c>
      <c r="U726" s="101" t="s">
        <v>5176</v>
      </c>
    </row>
    <row r="727" spans="1:21" x14ac:dyDescent="0.25">
      <c r="A727" s="5" t="s">
        <v>4823</v>
      </c>
      <c r="B727" s="60" t="s">
        <v>1690</v>
      </c>
      <c r="C727" s="60" t="s">
        <v>4848</v>
      </c>
      <c r="D727" s="94">
        <v>5</v>
      </c>
      <c r="E727" s="60" t="s">
        <v>5896</v>
      </c>
      <c r="F727" s="31">
        <f t="shared" si="43"/>
        <v>13.298666666666668</v>
      </c>
      <c r="G727" s="25">
        <f t="shared" si="44"/>
        <v>1.0605</v>
      </c>
      <c r="H727" s="32"/>
      <c r="I727" s="31"/>
      <c r="J727" s="25">
        <f t="shared" si="45"/>
        <v>64.265200000000007</v>
      </c>
      <c r="K727" s="32"/>
      <c r="L727" s="31"/>
      <c r="M727" s="101">
        <v>1.304</v>
      </c>
      <c r="N727" s="101">
        <v>1E-3</v>
      </c>
      <c r="O727" s="101" t="s">
        <v>5176</v>
      </c>
      <c r="P727" s="101">
        <v>2.9369999999999998</v>
      </c>
      <c r="Q727" s="101">
        <v>244.34399999999999</v>
      </c>
      <c r="R727" s="101">
        <v>37.085999999999999</v>
      </c>
      <c r="S727" s="101" t="s">
        <v>5176</v>
      </c>
      <c r="T727" s="101">
        <v>39.728000000000002</v>
      </c>
      <c r="U727" s="101">
        <v>0.16800000000000001</v>
      </c>
    </row>
    <row r="728" spans="1:21" x14ac:dyDescent="0.25">
      <c r="A728" s="5" t="s">
        <v>4823</v>
      </c>
      <c r="B728" s="60" t="s">
        <v>2646</v>
      </c>
      <c r="C728" s="60" t="s">
        <v>4826</v>
      </c>
      <c r="D728" s="94">
        <v>1</v>
      </c>
      <c r="E728" s="60" t="s">
        <v>5288</v>
      </c>
      <c r="F728" s="31">
        <f t="shared" si="43"/>
        <v>13.292</v>
      </c>
      <c r="G728" s="25">
        <f t="shared" si="44"/>
        <v>0.58024999999999993</v>
      </c>
      <c r="H728" s="32"/>
      <c r="I728" s="31"/>
      <c r="J728" s="25">
        <f t="shared" si="45"/>
        <v>7.9751999999999992</v>
      </c>
      <c r="K728" s="32"/>
      <c r="L728" s="31"/>
      <c r="M728" s="101" t="s">
        <v>5176</v>
      </c>
      <c r="N728" s="101">
        <v>2.0329999999999999</v>
      </c>
      <c r="O728" s="101" t="s">
        <v>5176</v>
      </c>
      <c r="P728" s="101">
        <v>0.28799999999999998</v>
      </c>
      <c r="Q728" s="101" t="s">
        <v>5176</v>
      </c>
      <c r="R728" s="101" t="s">
        <v>5176</v>
      </c>
      <c r="S728" s="101" t="s">
        <v>5176</v>
      </c>
      <c r="T728" s="101">
        <v>39.875999999999998</v>
      </c>
      <c r="U728" s="101" t="s">
        <v>5176</v>
      </c>
    </row>
    <row r="729" spans="1:21" x14ac:dyDescent="0.25">
      <c r="A729" s="5" t="s">
        <v>4823</v>
      </c>
      <c r="B729" s="60" t="s">
        <v>1610</v>
      </c>
      <c r="C729" s="60" t="s">
        <v>4896</v>
      </c>
      <c r="D729" s="94">
        <v>15</v>
      </c>
      <c r="E729" s="60" t="s">
        <v>8256</v>
      </c>
      <c r="F729" s="31">
        <f t="shared" si="43"/>
        <v>13.177666666666667</v>
      </c>
      <c r="G729" s="25">
        <f t="shared" si="44"/>
        <v>0</v>
      </c>
      <c r="H729" s="32"/>
      <c r="I729" s="31"/>
      <c r="J729" s="25">
        <f t="shared" si="45"/>
        <v>7.9066000000000001</v>
      </c>
      <c r="K729" s="32"/>
      <c r="L729" s="31"/>
      <c r="M729" s="101" t="s">
        <v>5176</v>
      </c>
      <c r="N729" s="101" t="s">
        <v>5176</v>
      </c>
      <c r="O729" s="101" t="s">
        <v>5176</v>
      </c>
      <c r="P729" s="101" t="s">
        <v>5176</v>
      </c>
      <c r="Q729" s="101" t="s">
        <v>5176</v>
      </c>
      <c r="R729" s="101" t="s">
        <v>5176</v>
      </c>
      <c r="S729" s="101" t="s">
        <v>5176</v>
      </c>
      <c r="T729" s="101" t="s">
        <v>5176</v>
      </c>
      <c r="U729" s="101">
        <v>39.533000000000001</v>
      </c>
    </row>
    <row r="730" spans="1:21" x14ac:dyDescent="0.25">
      <c r="A730" s="5" t="s">
        <v>4823</v>
      </c>
      <c r="B730" s="60" t="s">
        <v>2514</v>
      </c>
      <c r="C730" s="60" t="s">
        <v>4907</v>
      </c>
      <c r="D730" s="94">
        <v>16</v>
      </c>
      <c r="E730" s="60" t="s">
        <v>8811</v>
      </c>
      <c r="F730" s="31">
        <f t="shared" si="43"/>
        <v>13.097999999999999</v>
      </c>
      <c r="G730" s="25">
        <f t="shared" si="44"/>
        <v>1.6357499999999998</v>
      </c>
      <c r="H730" s="32"/>
      <c r="I730" s="31"/>
      <c r="J730" s="25">
        <f t="shared" si="45"/>
        <v>9.1961999999999993</v>
      </c>
      <c r="K730" s="32"/>
      <c r="L730" s="31"/>
      <c r="M730" s="101" t="s">
        <v>5176</v>
      </c>
      <c r="N730" s="101">
        <v>3.09</v>
      </c>
      <c r="O730" s="101">
        <v>3.4529999999999998</v>
      </c>
      <c r="P730" s="101" t="s">
        <v>5176</v>
      </c>
      <c r="Q730" s="101">
        <v>3.4119999999999999</v>
      </c>
      <c r="R730" s="101">
        <v>3.2749999999999999</v>
      </c>
      <c r="S730" s="101">
        <v>3</v>
      </c>
      <c r="T730" s="101" t="s">
        <v>5176</v>
      </c>
      <c r="U730" s="101">
        <v>36.293999999999997</v>
      </c>
    </row>
    <row r="731" spans="1:21" x14ac:dyDescent="0.25">
      <c r="A731" s="5" t="s">
        <v>4823</v>
      </c>
      <c r="B731" s="60" t="s">
        <v>4577</v>
      </c>
      <c r="C731" s="60" t="s">
        <v>4878</v>
      </c>
      <c r="D731" s="94">
        <v>11</v>
      </c>
      <c r="E731" s="60" t="s">
        <v>7344</v>
      </c>
      <c r="F731" s="31">
        <f t="shared" si="43"/>
        <v>13</v>
      </c>
      <c r="G731" s="25">
        <f t="shared" si="44"/>
        <v>0</v>
      </c>
      <c r="H731" s="32"/>
      <c r="I731" s="31"/>
      <c r="J731" s="25">
        <f t="shared" si="45"/>
        <v>32.752600000000001</v>
      </c>
      <c r="K731" s="32"/>
      <c r="L731" s="31"/>
      <c r="M731" s="101" t="s">
        <v>5176</v>
      </c>
      <c r="N731" s="101" t="s">
        <v>5176</v>
      </c>
      <c r="O731" s="101" t="s">
        <v>5176</v>
      </c>
      <c r="P731" s="101" t="s">
        <v>5176</v>
      </c>
      <c r="Q731" s="101" t="s">
        <v>5176</v>
      </c>
      <c r="R731" s="101">
        <v>124.76300000000001</v>
      </c>
      <c r="S731" s="101">
        <v>39</v>
      </c>
      <c r="T731" s="101" t="s">
        <v>5176</v>
      </c>
      <c r="U731" s="101" t="s">
        <v>5176</v>
      </c>
    </row>
    <row r="732" spans="1:21" x14ac:dyDescent="0.25">
      <c r="A732" s="5" t="s">
        <v>4823</v>
      </c>
      <c r="B732" s="60" t="s">
        <v>771</v>
      </c>
      <c r="C732" s="60" t="s">
        <v>4907</v>
      </c>
      <c r="D732" s="94">
        <v>16</v>
      </c>
      <c r="E732" s="60" t="s">
        <v>9147</v>
      </c>
      <c r="F732" s="31">
        <f t="shared" si="43"/>
        <v>13</v>
      </c>
      <c r="G732" s="25">
        <f t="shared" si="44"/>
        <v>36.296500000000002</v>
      </c>
      <c r="H732" s="32"/>
      <c r="I732" s="31"/>
      <c r="J732" s="25">
        <f t="shared" si="45"/>
        <v>279.46379999999999</v>
      </c>
      <c r="K732" s="32"/>
      <c r="L732" s="31"/>
      <c r="M732" s="101" t="s">
        <v>5176</v>
      </c>
      <c r="N732" s="101">
        <v>107.048</v>
      </c>
      <c r="O732" s="101">
        <v>17.523</v>
      </c>
      <c r="P732" s="101">
        <v>20.614999999999998</v>
      </c>
      <c r="Q732" s="101">
        <v>1358.268</v>
      </c>
      <c r="R732" s="101">
        <v>5.0999999999999997E-2</v>
      </c>
      <c r="S732" s="101">
        <v>39</v>
      </c>
      <c r="T732" s="101" t="s">
        <v>5176</v>
      </c>
      <c r="U732" s="101" t="s">
        <v>5176</v>
      </c>
    </row>
    <row r="733" spans="1:21" x14ac:dyDescent="0.25">
      <c r="A733" s="5" t="s">
        <v>4823</v>
      </c>
      <c r="B733" s="60" t="s">
        <v>788</v>
      </c>
      <c r="C733" s="60" t="s">
        <v>4908</v>
      </c>
      <c r="D733" s="94">
        <v>16</v>
      </c>
      <c r="E733" s="60" t="s">
        <v>9318</v>
      </c>
      <c r="F733" s="31">
        <f t="shared" si="43"/>
        <v>12.996333333333332</v>
      </c>
      <c r="G733" s="25">
        <f t="shared" si="44"/>
        <v>5.3715000000000002</v>
      </c>
      <c r="H733" s="32"/>
      <c r="I733" s="31"/>
      <c r="J733" s="25">
        <f t="shared" si="45"/>
        <v>12.089200000000002</v>
      </c>
      <c r="K733" s="32"/>
      <c r="L733" s="31"/>
      <c r="M733" s="101">
        <v>2.5129999999999999</v>
      </c>
      <c r="N733" s="101">
        <v>14.157999999999999</v>
      </c>
      <c r="O733" s="101">
        <v>2.4359999999999999</v>
      </c>
      <c r="P733" s="101">
        <v>2.379</v>
      </c>
      <c r="Q733" s="101">
        <v>21.260999999999999</v>
      </c>
      <c r="R733" s="101">
        <v>0.19600000000000001</v>
      </c>
      <c r="S733" s="101">
        <v>16</v>
      </c>
      <c r="T733" s="101">
        <v>11.760999999999999</v>
      </c>
      <c r="U733" s="101">
        <v>11.228</v>
      </c>
    </row>
    <row r="734" spans="1:21" x14ac:dyDescent="0.25">
      <c r="A734" s="5" t="s">
        <v>4823</v>
      </c>
      <c r="B734" s="60" t="s">
        <v>2873</v>
      </c>
      <c r="C734" s="60" t="s">
        <v>4913</v>
      </c>
      <c r="D734" s="94">
        <v>18</v>
      </c>
      <c r="E734" s="60" t="s">
        <v>9674</v>
      </c>
      <c r="F734" s="31">
        <f t="shared" si="43"/>
        <v>12.953666666666665</v>
      </c>
      <c r="G734" s="25">
        <f t="shared" si="44"/>
        <v>5.0434999999999999</v>
      </c>
      <c r="H734" s="32"/>
      <c r="I734" s="31"/>
      <c r="J734" s="25">
        <f t="shared" si="45"/>
        <v>13.8316</v>
      </c>
      <c r="K734" s="32"/>
      <c r="L734" s="31"/>
      <c r="M734" s="101" t="s">
        <v>5176</v>
      </c>
      <c r="N734" s="101">
        <v>4.742</v>
      </c>
      <c r="O734" s="101" t="s">
        <v>5176</v>
      </c>
      <c r="P734" s="101">
        <v>15.432</v>
      </c>
      <c r="Q734" s="101">
        <v>30.297000000000001</v>
      </c>
      <c r="R734" s="101" t="s">
        <v>5176</v>
      </c>
      <c r="S734" s="101" t="s">
        <v>5176</v>
      </c>
      <c r="T734" s="101">
        <v>0.501</v>
      </c>
      <c r="U734" s="101">
        <v>38.36</v>
      </c>
    </row>
    <row r="735" spans="1:21" x14ac:dyDescent="0.25">
      <c r="A735" s="5" t="s">
        <v>4823</v>
      </c>
      <c r="B735" s="60" t="s">
        <v>2983</v>
      </c>
      <c r="C735" s="60" t="s">
        <v>4895</v>
      </c>
      <c r="D735" s="94">
        <v>14</v>
      </c>
      <c r="E735" s="60" t="s">
        <v>8125</v>
      </c>
      <c r="F735" s="31">
        <f t="shared" si="43"/>
        <v>12.873333333333333</v>
      </c>
      <c r="G735" s="25">
        <f t="shared" si="44"/>
        <v>0</v>
      </c>
      <c r="H735" s="32"/>
      <c r="I735" s="31"/>
      <c r="J735" s="25">
        <f t="shared" si="45"/>
        <v>7.7239999999999993</v>
      </c>
      <c r="K735" s="32"/>
      <c r="L735" s="31"/>
      <c r="M735" s="101" t="s">
        <v>5176</v>
      </c>
      <c r="N735" s="101" t="s">
        <v>5176</v>
      </c>
      <c r="O735" s="101" t="s">
        <v>5176</v>
      </c>
      <c r="P735" s="101" t="s">
        <v>5176</v>
      </c>
      <c r="Q735" s="101" t="s">
        <v>5176</v>
      </c>
      <c r="R735" s="101" t="s">
        <v>5176</v>
      </c>
      <c r="S735" s="101" t="s">
        <v>5176</v>
      </c>
      <c r="T735" s="101">
        <v>38.619999999999997</v>
      </c>
      <c r="U735" s="101" t="s">
        <v>5176</v>
      </c>
    </row>
    <row r="736" spans="1:21" x14ac:dyDescent="0.25">
      <c r="A736" s="5" t="s">
        <v>4823</v>
      </c>
      <c r="B736" s="60" t="s">
        <v>182</v>
      </c>
      <c r="C736" s="60" t="s">
        <v>4910</v>
      </c>
      <c r="D736" s="94">
        <v>17</v>
      </c>
      <c r="E736" s="60" t="s">
        <v>9502</v>
      </c>
      <c r="F736" s="31">
        <f t="shared" ref="F736:F799" si="46">SUM(S736:U736)/3</f>
        <v>12.846666666666666</v>
      </c>
      <c r="G736" s="25">
        <f t="shared" ref="G736:G799" si="47">SUM(M736:P736)/4</f>
        <v>121.53400000000001</v>
      </c>
      <c r="H736" s="32"/>
      <c r="I736" s="31"/>
      <c r="J736" s="25">
        <f t="shared" ref="J736:J799" si="48">SUM(Q736:U736)/5</f>
        <v>63.784599999999998</v>
      </c>
      <c r="K736" s="32"/>
      <c r="L736" s="31"/>
      <c r="M736" s="101">
        <v>62.648000000000003</v>
      </c>
      <c r="N736" s="101">
        <v>150.721</v>
      </c>
      <c r="O736" s="101">
        <v>132.29300000000001</v>
      </c>
      <c r="P736" s="101">
        <v>140.47399999999999</v>
      </c>
      <c r="Q736" s="101">
        <v>43.853000000000002</v>
      </c>
      <c r="R736" s="101">
        <v>236.53</v>
      </c>
      <c r="S736" s="101">
        <v>34</v>
      </c>
      <c r="T736" s="101" t="s">
        <v>5176</v>
      </c>
      <c r="U736" s="101">
        <v>4.54</v>
      </c>
    </row>
    <row r="737" spans="1:21" x14ac:dyDescent="0.25">
      <c r="A737" s="5" t="s">
        <v>4823</v>
      </c>
      <c r="B737" s="60" t="s">
        <v>4564</v>
      </c>
      <c r="C737" s="60" t="s">
        <v>4832</v>
      </c>
      <c r="D737" s="94">
        <v>2</v>
      </c>
      <c r="E737" s="60" t="s">
        <v>5520</v>
      </c>
      <c r="F737" s="31">
        <f t="shared" si="46"/>
        <v>12.728999999999999</v>
      </c>
      <c r="G737" s="25">
        <f t="shared" si="47"/>
        <v>0</v>
      </c>
      <c r="H737" s="32"/>
      <c r="I737" s="31"/>
      <c r="J737" s="25">
        <f t="shared" si="48"/>
        <v>7.6373999999999995</v>
      </c>
      <c r="K737" s="32"/>
      <c r="L737" s="31"/>
      <c r="M737" s="101" t="s">
        <v>5176</v>
      </c>
      <c r="N737" s="101" t="s">
        <v>5176</v>
      </c>
      <c r="O737" s="101" t="s">
        <v>5176</v>
      </c>
      <c r="P737" s="101" t="s">
        <v>5176</v>
      </c>
      <c r="Q737" s="101" t="s">
        <v>5176</v>
      </c>
      <c r="R737" s="101" t="s">
        <v>5176</v>
      </c>
      <c r="S737" s="101" t="s">
        <v>5176</v>
      </c>
      <c r="T737" s="101">
        <v>19.472000000000001</v>
      </c>
      <c r="U737" s="101">
        <v>18.715</v>
      </c>
    </row>
    <row r="738" spans="1:21" x14ac:dyDescent="0.25">
      <c r="A738" s="5" t="s">
        <v>4823</v>
      </c>
      <c r="B738" s="60" t="s">
        <v>1325</v>
      </c>
      <c r="C738" s="60" t="s">
        <v>4907</v>
      </c>
      <c r="D738" s="94">
        <v>16</v>
      </c>
      <c r="E738" s="60" t="s">
        <v>9079</v>
      </c>
      <c r="F738" s="31">
        <f t="shared" si="46"/>
        <v>12.726666666666667</v>
      </c>
      <c r="G738" s="25">
        <f t="shared" si="47"/>
        <v>51.432500000000005</v>
      </c>
      <c r="H738" s="32"/>
      <c r="I738" s="31"/>
      <c r="J738" s="25">
        <f t="shared" si="48"/>
        <v>19.1098</v>
      </c>
      <c r="K738" s="32"/>
      <c r="L738" s="31"/>
      <c r="M738" s="101">
        <v>0.29899999999999999</v>
      </c>
      <c r="N738" s="101">
        <v>2E-3</v>
      </c>
      <c r="O738" s="101">
        <v>2.0880000000000001</v>
      </c>
      <c r="P738" s="101">
        <v>203.34100000000001</v>
      </c>
      <c r="Q738" s="101">
        <v>43.954999999999998</v>
      </c>
      <c r="R738" s="101">
        <v>13.414</v>
      </c>
      <c r="S738" s="101" t="s">
        <v>5176</v>
      </c>
      <c r="T738" s="101" t="s">
        <v>5176</v>
      </c>
      <c r="U738" s="101">
        <v>38.18</v>
      </c>
    </row>
    <row r="739" spans="1:21" x14ac:dyDescent="0.25">
      <c r="A739" s="5" t="s">
        <v>4823</v>
      </c>
      <c r="B739" s="60" t="s">
        <v>680</v>
      </c>
      <c r="C739" s="60" t="s">
        <v>4863</v>
      </c>
      <c r="D739" s="94">
        <v>7</v>
      </c>
      <c r="E739" s="60" t="s">
        <v>6775</v>
      </c>
      <c r="F739" s="31">
        <f t="shared" si="46"/>
        <v>12.688666666666668</v>
      </c>
      <c r="G739" s="25">
        <f t="shared" si="47"/>
        <v>0.79125000000000001</v>
      </c>
      <c r="H739" s="32"/>
      <c r="I739" s="31"/>
      <c r="J739" s="25">
        <f t="shared" si="48"/>
        <v>8.8358000000000008</v>
      </c>
      <c r="K739" s="32"/>
      <c r="L739" s="31"/>
      <c r="M739" s="101" t="s">
        <v>5176</v>
      </c>
      <c r="N739" s="101" t="s">
        <v>5176</v>
      </c>
      <c r="O739" s="101">
        <v>3.165</v>
      </c>
      <c r="P739" s="101" t="s">
        <v>5176</v>
      </c>
      <c r="Q739" s="101" t="s">
        <v>5176</v>
      </c>
      <c r="R739" s="101">
        <v>6.1130000000000004</v>
      </c>
      <c r="S739" s="101">
        <v>27</v>
      </c>
      <c r="T739" s="101">
        <v>0.26600000000000001</v>
      </c>
      <c r="U739" s="101">
        <v>10.8</v>
      </c>
    </row>
    <row r="740" spans="1:21" x14ac:dyDescent="0.25">
      <c r="A740" s="5" t="s">
        <v>4823</v>
      </c>
      <c r="B740" s="60" t="s">
        <v>3392</v>
      </c>
      <c r="C740" s="60" t="s">
        <v>4907</v>
      </c>
      <c r="D740" s="94">
        <v>16</v>
      </c>
      <c r="E740" s="60" t="s">
        <v>9065</v>
      </c>
      <c r="F740" s="31">
        <f t="shared" si="46"/>
        <v>12.673</v>
      </c>
      <c r="G740" s="25">
        <f t="shared" si="47"/>
        <v>5.7499999999999999E-3</v>
      </c>
      <c r="H740" s="32"/>
      <c r="I740" s="31"/>
      <c r="J740" s="25">
        <f t="shared" si="48"/>
        <v>13.865399999999999</v>
      </c>
      <c r="K740" s="32"/>
      <c r="L740" s="31"/>
      <c r="M740" s="101" t="s">
        <v>5176</v>
      </c>
      <c r="N740" s="101" t="s">
        <v>5176</v>
      </c>
      <c r="O740" s="101">
        <v>2.3E-2</v>
      </c>
      <c r="P740" s="101" t="s">
        <v>5176</v>
      </c>
      <c r="Q740" s="101">
        <v>31.308</v>
      </c>
      <c r="R740" s="101" t="s">
        <v>5176</v>
      </c>
      <c r="S740" s="101" t="s">
        <v>5176</v>
      </c>
      <c r="T740" s="101">
        <v>38.018999999999998</v>
      </c>
      <c r="U740" s="101" t="s">
        <v>5176</v>
      </c>
    </row>
    <row r="741" spans="1:21" x14ac:dyDescent="0.25">
      <c r="A741" s="5" t="s">
        <v>4823</v>
      </c>
      <c r="B741" s="60" t="s">
        <v>800</v>
      </c>
      <c r="C741" s="60" t="s">
        <v>4908</v>
      </c>
      <c r="D741" s="94">
        <v>16</v>
      </c>
      <c r="E741" s="60" t="s">
        <v>9191</v>
      </c>
      <c r="F741" s="31">
        <f t="shared" si="46"/>
        <v>12.503333333333332</v>
      </c>
      <c r="G741" s="25">
        <f t="shared" si="47"/>
        <v>189.53625</v>
      </c>
      <c r="H741" s="32"/>
      <c r="I741" s="31"/>
      <c r="J741" s="25">
        <f t="shared" si="48"/>
        <v>8.0505999999999993</v>
      </c>
      <c r="K741" s="32"/>
      <c r="L741" s="31"/>
      <c r="M741" s="101">
        <v>1.9419999999999999</v>
      </c>
      <c r="N741" s="101">
        <v>752.92499999999995</v>
      </c>
      <c r="O741" s="101">
        <v>0.112</v>
      </c>
      <c r="P741" s="101">
        <v>3.1659999999999999</v>
      </c>
      <c r="Q741" s="101">
        <v>0.42299999999999999</v>
      </c>
      <c r="R741" s="101">
        <v>2.3199999999999998</v>
      </c>
      <c r="S741" s="101">
        <v>2</v>
      </c>
      <c r="T741" s="101" t="s">
        <v>5176</v>
      </c>
      <c r="U741" s="101">
        <v>35.51</v>
      </c>
    </row>
    <row r="742" spans="1:21" x14ac:dyDescent="0.25">
      <c r="A742" s="5" t="s">
        <v>4823</v>
      </c>
      <c r="B742" s="60" t="s">
        <v>1818</v>
      </c>
      <c r="C742" s="60" t="s">
        <v>4896</v>
      </c>
      <c r="D742" s="94">
        <v>15</v>
      </c>
      <c r="E742" s="60" t="s">
        <v>8180</v>
      </c>
      <c r="F742" s="31">
        <f t="shared" si="46"/>
        <v>12.482666666666667</v>
      </c>
      <c r="G742" s="25">
        <f t="shared" si="47"/>
        <v>0</v>
      </c>
      <c r="H742" s="32"/>
      <c r="I742" s="31"/>
      <c r="J742" s="25">
        <f t="shared" si="48"/>
        <v>7.4896000000000003</v>
      </c>
      <c r="K742" s="32"/>
      <c r="L742" s="31"/>
      <c r="M742" s="101" t="s">
        <v>5176</v>
      </c>
      <c r="N742" s="101" t="s">
        <v>5176</v>
      </c>
      <c r="O742" s="101" t="s">
        <v>5176</v>
      </c>
      <c r="P742" s="101" t="s">
        <v>5176</v>
      </c>
      <c r="Q742" s="101" t="s">
        <v>5176</v>
      </c>
      <c r="R742" s="101" t="s">
        <v>5176</v>
      </c>
      <c r="S742" s="101" t="s">
        <v>5176</v>
      </c>
      <c r="T742" s="101">
        <v>23.942</v>
      </c>
      <c r="U742" s="101">
        <v>13.506</v>
      </c>
    </row>
    <row r="743" spans="1:21" x14ac:dyDescent="0.25">
      <c r="A743" s="5" t="s">
        <v>4823</v>
      </c>
      <c r="B743" s="60" t="s">
        <v>426</v>
      </c>
      <c r="C743" s="60" t="s">
        <v>4907</v>
      </c>
      <c r="D743" s="94">
        <v>16</v>
      </c>
      <c r="E743" s="60" t="s">
        <v>8786</v>
      </c>
      <c r="F743" s="31">
        <f t="shared" si="46"/>
        <v>12.423999999999999</v>
      </c>
      <c r="G743" s="25">
        <f t="shared" si="47"/>
        <v>9.9495000000000005</v>
      </c>
      <c r="H743" s="32"/>
      <c r="I743" s="31"/>
      <c r="J743" s="25">
        <f t="shared" si="48"/>
        <v>15.859800000000002</v>
      </c>
      <c r="K743" s="32"/>
      <c r="L743" s="31"/>
      <c r="M743" s="101">
        <v>9.0079999999999991</v>
      </c>
      <c r="N743" s="101">
        <v>0.89800000000000002</v>
      </c>
      <c r="O743" s="101">
        <v>20.155000000000001</v>
      </c>
      <c r="P743" s="101">
        <v>9.7370000000000001</v>
      </c>
      <c r="Q743" s="101">
        <v>42.027000000000001</v>
      </c>
      <c r="R743" s="101" t="s">
        <v>5176</v>
      </c>
      <c r="S743" s="101" t="s">
        <v>5176</v>
      </c>
      <c r="T743" s="101">
        <v>37.271999999999998</v>
      </c>
      <c r="U743" s="101" t="s">
        <v>5176</v>
      </c>
    </row>
    <row r="744" spans="1:21" x14ac:dyDescent="0.25">
      <c r="A744" s="5" t="s">
        <v>4823</v>
      </c>
      <c r="B744" s="60" t="s">
        <v>705</v>
      </c>
      <c r="C744" s="60" t="s">
        <v>4864</v>
      </c>
      <c r="D744" s="94">
        <v>7</v>
      </c>
      <c r="E744" s="60" t="s">
        <v>6870</v>
      </c>
      <c r="F744" s="31">
        <f t="shared" si="46"/>
        <v>12.414666666666667</v>
      </c>
      <c r="G744" s="25">
        <f t="shared" si="47"/>
        <v>3.5427499999999998</v>
      </c>
      <c r="H744" s="32"/>
      <c r="I744" s="31"/>
      <c r="J744" s="25">
        <f t="shared" si="48"/>
        <v>9.4394000000000009</v>
      </c>
      <c r="K744" s="32"/>
      <c r="L744" s="31"/>
      <c r="M744" s="101">
        <v>8.2000000000000003E-2</v>
      </c>
      <c r="N744" s="101">
        <v>3.92</v>
      </c>
      <c r="O744" s="101">
        <v>8.2040000000000006</v>
      </c>
      <c r="P744" s="101">
        <v>1.9650000000000001</v>
      </c>
      <c r="Q744" s="101">
        <v>9.9529999999999994</v>
      </c>
      <c r="R744" s="101">
        <v>0</v>
      </c>
      <c r="S744" s="101">
        <v>17</v>
      </c>
      <c r="T744" s="101">
        <v>20.213999999999999</v>
      </c>
      <c r="U744" s="101">
        <v>0.03</v>
      </c>
    </row>
    <row r="745" spans="1:21" x14ac:dyDescent="0.25">
      <c r="A745" s="5" t="s">
        <v>4823</v>
      </c>
      <c r="B745" s="60" t="s">
        <v>1625</v>
      </c>
      <c r="C745" s="60" t="s">
        <v>4905</v>
      </c>
      <c r="D745" s="94">
        <v>15</v>
      </c>
      <c r="E745" s="60" t="s">
        <v>8596</v>
      </c>
      <c r="F745" s="31">
        <f t="shared" si="46"/>
        <v>12.354999999999999</v>
      </c>
      <c r="G745" s="25">
        <f t="shared" si="47"/>
        <v>3.871</v>
      </c>
      <c r="H745" s="32"/>
      <c r="I745" s="31"/>
      <c r="J745" s="25">
        <f t="shared" si="48"/>
        <v>10.240399999999999</v>
      </c>
      <c r="K745" s="32"/>
      <c r="L745" s="31"/>
      <c r="M745" s="101" t="s">
        <v>5176</v>
      </c>
      <c r="N745" s="101">
        <v>1.085</v>
      </c>
      <c r="O745" s="101">
        <v>3.4060000000000001</v>
      </c>
      <c r="P745" s="101">
        <v>10.993</v>
      </c>
      <c r="Q745" s="101">
        <v>14.137</v>
      </c>
      <c r="R745" s="101">
        <v>0</v>
      </c>
      <c r="S745" s="101" t="s">
        <v>5176</v>
      </c>
      <c r="T745" s="101">
        <v>1.466</v>
      </c>
      <c r="U745" s="101">
        <v>35.598999999999997</v>
      </c>
    </row>
    <row r="746" spans="1:21" x14ac:dyDescent="0.25">
      <c r="A746" s="5" t="s">
        <v>4823</v>
      </c>
      <c r="B746" s="60" t="s">
        <v>331</v>
      </c>
      <c r="C746" s="60" t="s">
        <v>4863</v>
      </c>
      <c r="D746" s="94">
        <v>7</v>
      </c>
      <c r="E746" s="60" t="s">
        <v>6768</v>
      </c>
      <c r="F746" s="31">
        <f t="shared" si="46"/>
        <v>12.350666666666667</v>
      </c>
      <c r="G746" s="25">
        <f t="shared" si="47"/>
        <v>40.025999999999996</v>
      </c>
      <c r="H746" s="32"/>
      <c r="I746" s="31"/>
      <c r="J746" s="25">
        <f t="shared" si="48"/>
        <v>9.6143999999999998</v>
      </c>
      <c r="K746" s="32"/>
      <c r="L746" s="31"/>
      <c r="M746" s="101">
        <v>21.457000000000001</v>
      </c>
      <c r="N746" s="101">
        <v>5.1840000000000002</v>
      </c>
      <c r="O746" s="101">
        <v>102.64400000000001</v>
      </c>
      <c r="P746" s="101">
        <v>30.818999999999999</v>
      </c>
      <c r="Q746" s="101">
        <v>1.1759999999999999</v>
      </c>
      <c r="R746" s="101">
        <v>9.8439999999999994</v>
      </c>
      <c r="S746" s="101">
        <v>1</v>
      </c>
      <c r="T746" s="101">
        <v>0.50700000000000001</v>
      </c>
      <c r="U746" s="101">
        <v>35.545000000000002</v>
      </c>
    </row>
    <row r="747" spans="1:21" x14ac:dyDescent="0.25">
      <c r="A747" s="5" t="s">
        <v>4823</v>
      </c>
      <c r="B747" s="60" t="s">
        <v>41</v>
      </c>
      <c r="C747" s="60" t="s">
        <v>4910</v>
      </c>
      <c r="D747" s="94">
        <v>17</v>
      </c>
      <c r="E747" s="60" t="s">
        <v>9510</v>
      </c>
      <c r="F747" s="31">
        <f t="shared" si="46"/>
        <v>12.268000000000001</v>
      </c>
      <c r="G747" s="25">
        <f t="shared" si="47"/>
        <v>41.388000000000005</v>
      </c>
      <c r="H747" s="32"/>
      <c r="I747" s="31"/>
      <c r="J747" s="25">
        <f t="shared" si="48"/>
        <v>10.628</v>
      </c>
      <c r="K747" s="32"/>
      <c r="L747" s="31"/>
      <c r="M747" s="101">
        <v>54.698</v>
      </c>
      <c r="N747" s="101">
        <v>28.626999999999999</v>
      </c>
      <c r="O747" s="101">
        <v>45.921999999999997</v>
      </c>
      <c r="P747" s="101">
        <v>36.305</v>
      </c>
      <c r="Q747" s="101">
        <v>16.335999999999999</v>
      </c>
      <c r="R747" s="101" t="s">
        <v>5176</v>
      </c>
      <c r="S747" s="101" t="s">
        <v>5176</v>
      </c>
      <c r="T747" s="101">
        <v>36.804000000000002</v>
      </c>
      <c r="U747" s="101" t="s">
        <v>5176</v>
      </c>
    </row>
    <row r="748" spans="1:21" x14ac:dyDescent="0.25">
      <c r="A748" s="5" t="s">
        <v>4823</v>
      </c>
      <c r="B748" s="60" t="s">
        <v>599</v>
      </c>
      <c r="C748" s="60" t="s">
        <v>4830</v>
      </c>
      <c r="D748" s="94">
        <v>2</v>
      </c>
      <c r="E748" s="60" t="s">
        <v>5418</v>
      </c>
      <c r="F748" s="31">
        <f t="shared" si="46"/>
        <v>12.194666666666665</v>
      </c>
      <c r="G748" s="25">
        <f t="shared" si="47"/>
        <v>5.0500000000000003E-2</v>
      </c>
      <c r="H748" s="32"/>
      <c r="I748" s="31"/>
      <c r="J748" s="25">
        <f t="shared" si="48"/>
        <v>7.3167999999999989</v>
      </c>
      <c r="K748" s="32"/>
      <c r="L748" s="31"/>
      <c r="M748" s="101" t="s">
        <v>5176</v>
      </c>
      <c r="N748" s="101" t="s">
        <v>5176</v>
      </c>
      <c r="O748" s="101" t="s">
        <v>5176</v>
      </c>
      <c r="P748" s="101">
        <v>0.20200000000000001</v>
      </c>
      <c r="Q748" s="101" t="s">
        <v>5176</v>
      </c>
      <c r="R748" s="101" t="s">
        <v>5176</v>
      </c>
      <c r="S748" s="101" t="s">
        <v>5176</v>
      </c>
      <c r="T748" s="101">
        <v>34.933999999999997</v>
      </c>
      <c r="U748" s="101">
        <v>1.65</v>
      </c>
    </row>
    <row r="749" spans="1:21" x14ac:dyDescent="0.25">
      <c r="A749" s="5" t="s">
        <v>4823</v>
      </c>
      <c r="B749" s="60" t="s">
        <v>1415</v>
      </c>
      <c r="C749" s="60" t="s">
        <v>4913</v>
      </c>
      <c r="D749" s="94">
        <v>18</v>
      </c>
      <c r="E749" s="60" t="s">
        <v>9758</v>
      </c>
      <c r="F749" s="31">
        <f t="shared" si="46"/>
        <v>12.176666666666668</v>
      </c>
      <c r="G749" s="25">
        <f t="shared" si="47"/>
        <v>0.14224999999999999</v>
      </c>
      <c r="H749" s="32"/>
      <c r="I749" s="31"/>
      <c r="J749" s="25">
        <f t="shared" si="48"/>
        <v>9.0358000000000001</v>
      </c>
      <c r="K749" s="32"/>
      <c r="L749" s="31"/>
      <c r="M749" s="101" t="s">
        <v>5176</v>
      </c>
      <c r="N749" s="101" t="s">
        <v>5176</v>
      </c>
      <c r="O749" s="101">
        <v>0.56899999999999995</v>
      </c>
      <c r="P749" s="101" t="s">
        <v>5176</v>
      </c>
      <c r="Q749" s="101">
        <v>8.6489999999999991</v>
      </c>
      <c r="R749" s="101" t="s">
        <v>5176</v>
      </c>
      <c r="S749" s="101">
        <v>1</v>
      </c>
      <c r="T749" s="101" t="s">
        <v>5176</v>
      </c>
      <c r="U749" s="101">
        <v>35.53</v>
      </c>
    </row>
    <row r="750" spans="1:21" x14ac:dyDescent="0.25">
      <c r="A750" s="5" t="s">
        <v>4823</v>
      </c>
      <c r="B750" s="60" t="s">
        <v>419</v>
      </c>
      <c r="C750" s="60" t="s">
        <v>4864</v>
      </c>
      <c r="D750" s="94">
        <v>7</v>
      </c>
      <c r="E750" s="60" t="s">
        <v>6904</v>
      </c>
      <c r="F750" s="31">
        <f t="shared" si="46"/>
        <v>12.149000000000001</v>
      </c>
      <c r="G750" s="25">
        <f t="shared" si="47"/>
        <v>17.842749999999999</v>
      </c>
      <c r="H750" s="32"/>
      <c r="I750" s="31"/>
      <c r="J750" s="25">
        <f t="shared" si="48"/>
        <v>7.9872000000000014</v>
      </c>
      <c r="K750" s="32"/>
      <c r="L750" s="31"/>
      <c r="M750" s="101">
        <v>0.65800000000000003</v>
      </c>
      <c r="N750" s="101">
        <v>5.0049999999999999</v>
      </c>
      <c r="O750" s="101">
        <v>10.077</v>
      </c>
      <c r="P750" s="101">
        <v>55.631</v>
      </c>
      <c r="Q750" s="101">
        <v>6.5000000000000002E-2</v>
      </c>
      <c r="R750" s="101">
        <v>3.4239999999999999</v>
      </c>
      <c r="S750" s="101" t="s">
        <v>5176</v>
      </c>
      <c r="T750" s="101">
        <v>0.79600000000000004</v>
      </c>
      <c r="U750" s="101">
        <v>35.651000000000003</v>
      </c>
    </row>
    <row r="751" spans="1:21" x14ac:dyDescent="0.25">
      <c r="A751" s="5" t="s">
        <v>4823</v>
      </c>
      <c r="B751" s="60" t="s">
        <v>459</v>
      </c>
      <c r="C751" s="60" t="s">
        <v>4872</v>
      </c>
      <c r="D751" s="94">
        <v>10</v>
      </c>
      <c r="E751" s="60" t="s">
        <v>7161</v>
      </c>
      <c r="F751" s="31">
        <f t="shared" si="46"/>
        <v>12.13</v>
      </c>
      <c r="G751" s="25">
        <f t="shared" si="47"/>
        <v>0.65374999999999994</v>
      </c>
      <c r="H751" s="32"/>
      <c r="I751" s="31"/>
      <c r="J751" s="25">
        <f t="shared" si="48"/>
        <v>7.4182000000000006</v>
      </c>
      <c r="K751" s="32"/>
      <c r="L751" s="31"/>
      <c r="M751" s="101" t="s">
        <v>5176</v>
      </c>
      <c r="N751" s="101">
        <v>0.34699999999999998</v>
      </c>
      <c r="O751" s="101">
        <v>2.2679999999999998</v>
      </c>
      <c r="P751" s="101" t="s">
        <v>5176</v>
      </c>
      <c r="Q751" s="101">
        <v>0.70099999999999996</v>
      </c>
      <c r="R751" s="101" t="s">
        <v>5176</v>
      </c>
      <c r="S751" s="101">
        <v>36</v>
      </c>
      <c r="T751" s="101" t="s">
        <v>5176</v>
      </c>
      <c r="U751" s="101">
        <v>0.39</v>
      </c>
    </row>
    <row r="752" spans="1:21" x14ac:dyDescent="0.25">
      <c r="A752" s="5" t="s">
        <v>4823</v>
      </c>
      <c r="B752" s="60" t="s">
        <v>3011</v>
      </c>
      <c r="C752" s="60" t="s">
        <v>4910</v>
      </c>
      <c r="D752" s="94">
        <v>17</v>
      </c>
      <c r="E752" s="60" t="s">
        <v>9540</v>
      </c>
      <c r="F752" s="31">
        <f t="shared" si="46"/>
        <v>12.006666666666668</v>
      </c>
      <c r="G752" s="25">
        <f t="shared" si="47"/>
        <v>2.1262500000000002</v>
      </c>
      <c r="H752" s="32"/>
      <c r="I752" s="31"/>
      <c r="J752" s="25">
        <f t="shared" si="48"/>
        <v>7.2546000000000008</v>
      </c>
      <c r="K752" s="32"/>
      <c r="L752" s="31"/>
      <c r="M752" s="101">
        <v>3.355</v>
      </c>
      <c r="N752" s="101" t="s">
        <v>5176</v>
      </c>
      <c r="O752" s="101" t="s">
        <v>5176</v>
      </c>
      <c r="P752" s="101">
        <v>5.15</v>
      </c>
      <c r="Q752" s="101">
        <v>0.253</v>
      </c>
      <c r="R752" s="101" t="s">
        <v>5176</v>
      </c>
      <c r="S752" s="101">
        <v>33</v>
      </c>
      <c r="T752" s="101" t="s">
        <v>5176</v>
      </c>
      <c r="U752" s="101">
        <v>3.02</v>
      </c>
    </row>
    <row r="753" spans="1:21" x14ac:dyDescent="0.25">
      <c r="A753" s="5" t="s">
        <v>4823</v>
      </c>
      <c r="B753" s="60" t="s">
        <v>4082</v>
      </c>
      <c r="C753" s="60" t="s">
        <v>4826</v>
      </c>
      <c r="D753" s="94">
        <v>1</v>
      </c>
      <c r="E753" s="60" t="s">
        <v>5329</v>
      </c>
      <c r="F753" s="31">
        <f t="shared" si="46"/>
        <v>12</v>
      </c>
      <c r="G753" s="25">
        <f t="shared" si="47"/>
        <v>17.291</v>
      </c>
      <c r="H753" s="32"/>
      <c r="I753" s="31"/>
      <c r="J753" s="25">
        <f t="shared" si="48"/>
        <v>12.7506</v>
      </c>
      <c r="K753" s="32"/>
      <c r="L753" s="31"/>
      <c r="M753" s="101">
        <v>17.373999999999999</v>
      </c>
      <c r="N753" s="101">
        <v>9.4640000000000004</v>
      </c>
      <c r="O753" s="101">
        <v>42.326000000000001</v>
      </c>
      <c r="P753" s="101" t="s">
        <v>5176</v>
      </c>
      <c r="Q753" s="101" t="s">
        <v>5176</v>
      </c>
      <c r="R753" s="101">
        <v>27.753</v>
      </c>
      <c r="S753" s="101">
        <v>36</v>
      </c>
      <c r="T753" s="101" t="s">
        <v>5176</v>
      </c>
      <c r="U753" s="101" t="s">
        <v>5176</v>
      </c>
    </row>
    <row r="754" spans="1:21" x14ac:dyDescent="0.25">
      <c r="A754" s="5" t="s">
        <v>4823</v>
      </c>
      <c r="B754" s="60" t="s">
        <v>220</v>
      </c>
      <c r="C754" s="60" t="s">
        <v>4895</v>
      </c>
      <c r="D754" s="94">
        <v>14</v>
      </c>
      <c r="E754" s="60" t="s">
        <v>8119</v>
      </c>
      <c r="F754" s="31">
        <f t="shared" si="46"/>
        <v>11.976999999999999</v>
      </c>
      <c r="G754" s="25">
        <f t="shared" si="47"/>
        <v>0.30975000000000003</v>
      </c>
      <c r="H754" s="32"/>
      <c r="I754" s="31"/>
      <c r="J754" s="25">
        <f t="shared" si="48"/>
        <v>7.2418000000000005</v>
      </c>
      <c r="K754" s="32"/>
      <c r="L754" s="31"/>
      <c r="M754" s="101">
        <v>0.22900000000000001</v>
      </c>
      <c r="N754" s="101">
        <v>1.01</v>
      </c>
      <c r="O754" s="101" t="s">
        <v>5176</v>
      </c>
      <c r="P754" s="101" t="s">
        <v>5176</v>
      </c>
      <c r="Q754" s="101" t="s">
        <v>5176</v>
      </c>
      <c r="R754" s="101">
        <v>0.27800000000000002</v>
      </c>
      <c r="S754" s="101">
        <v>1</v>
      </c>
      <c r="T754" s="101">
        <v>12.212</v>
      </c>
      <c r="U754" s="101">
        <v>22.719000000000001</v>
      </c>
    </row>
    <row r="755" spans="1:21" x14ac:dyDescent="0.25">
      <c r="A755" s="5" t="s">
        <v>4823</v>
      </c>
      <c r="B755" s="60" t="s">
        <v>2770</v>
      </c>
      <c r="C755" s="60" t="s">
        <v>4835</v>
      </c>
      <c r="D755" s="94">
        <v>2</v>
      </c>
      <c r="E755" s="60" t="s">
        <v>5613</v>
      </c>
      <c r="F755" s="31">
        <f t="shared" si="46"/>
        <v>11.873333333333333</v>
      </c>
      <c r="G755" s="25">
        <f t="shared" si="47"/>
        <v>1.7342500000000001</v>
      </c>
      <c r="H755" s="32"/>
      <c r="I755" s="31"/>
      <c r="J755" s="25">
        <f t="shared" si="48"/>
        <v>7.1239999999999997</v>
      </c>
      <c r="K755" s="32"/>
      <c r="L755" s="31"/>
      <c r="M755" s="101">
        <v>6.9370000000000003</v>
      </c>
      <c r="N755" s="101" t="s">
        <v>5176</v>
      </c>
      <c r="O755" s="101" t="s">
        <v>5176</v>
      </c>
      <c r="P755" s="101" t="s">
        <v>5176</v>
      </c>
      <c r="Q755" s="101" t="s">
        <v>5176</v>
      </c>
      <c r="R755" s="101" t="s">
        <v>5176</v>
      </c>
      <c r="S755" s="101" t="s">
        <v>5176</v>
      </c>
      <c r="T755" s="101" t="s">
        <v>5176</v>
      </c>
      <c r="U755" s="101">
        <v>35.619999999999997</v>
      </c>
    </row>
    <row r="756" spans="1:21" x14ac:dyDescent="0.25">
      <c r="A756" s="5" t="s">
        <v>4823</v>
      </c>
      <c r="B756" s="60" t="s">
        <v>957</v>
      </c>
      <c r="C756" s="60" t="s">
        <v>4910</v>
      </c>
      <c r="D756" s="94">
        <v>17</v>
      </c>
      <c r="E756" s="60" t="s">
        <v>9545</v>
      </c>
      <c r="F756" s="31">
        <f t="shared" si="46"/>
        <v>11.695666666666668</v>
      </c>
      <c r="G756" s="25">
        <f t="shared" si="47"/>
        <v>1.5674999999999999</v>
      </c>
      <c r="H756" s="32"/>
      <c r="I756" s="31"/>
      <c r="J756" s="25">
        <f t="shared" si="48"/>
        <v>7.0174000000000003</v>
      </c>
      <c r="K756" s="32"/>
      <c r="L756" s="31"/>
      <c r="M756" s="101" t="s">
        <v>5176</v>
      </c>
      <c r="N756" s="101" t="s">
        <v>5176</v>
      </c>
      <c r="O756" s="101" t="s">
        <v>5176</v>
      </c>
      <c r="P756" s="101">
        <v>6.27</v>
      </c>
      <c r="Q756" s="101" t="s">
        <v>5176</v>
      </c>
      <c r="R756" s="101" t="s">
        <v>5176</v>
      </c>
      <c r="S756" s="101">
        <v>25</v>
      </c>
      <c r="T756" s="101" t="s">
        <v>5176</v>
      </c>
      <c r="U756" s="101">
        <v>10.087</v>
      </c>
    </row>
    <row r="757" spans="1:21" x14ac:dyDescent="0.25">
      <c r="A757" s="5" t="s">
        <v>4823</v>
      </c>
      <c r="B757" s="60" t="s">
        <v>1715</v>
      </c>
      <c r="C757" s="60" t="s">
        <v>4913</v>
      </c>
      <c r="D757" s="94">
        <v>18</v>
      </c>
      <c r="E757" s="60" t="s">
        <v>9754</v>
      </c>
      <c r="F757" s="31">
        <f t="shared" si="46"/>
        <v>11.680999999999999</v>
      </c>
      <c r="G757" s="25">
        <f t="shared" si="47"/>
        <v>3.121</v>
      </c>
      <c r="H757" s="32"/>
      <c r="I757" s="31"/>
      <c r="J757" s="25">
        <f t="shared" si="48"/>
        <v>7.2921999999999993</v>
      </c>
      <c r="K757" s="32"/>
      <c r="L757" s="31"/>
      <c r="M757" s="101" t="s">
        <v>5176</v>
      </c>
      <c r="N757" s="101">
        <v>0.19700000000000001</v>
      </c>
      <c r="O757" s="101">
        <v>1.117</v>
      </c>
      <c r="P757" s="101">
        <v>11.17</v>
      </c>
      <c r="Q757" s="101">
        <v>1.4179999999999999</v>
      </c>
      <c r="R757" s="101" t="s">
        <v>5176</v>
      </c>
      <c r="S757" s="101">
        <v>1</v>
      </c>
      <c r="T757" s="101" t="s">
        <v>5176</v>
      </c>
      <c r="U757" s="101">
        <v>34.042999999999999</v>
      </c>
    </row>
    <row r="758" spans="1:21" x14ac:dyDescent="0.25">
      <c r="A758" s="5" t="s">
        <v>4823</v>
      </c>
      <c r="B758" s="60" t="s">
        <v>3275</v>
      </c>
      <c r="C758" s="60" t="s">
        <v>4830</v>
      </c>
      <c r="D758" s="94">
        <v>2</v>
      </c>
      <c r="E758" s="60" t="s">
        <v>5447</v>
      </c>
      <c r="F758" s="31">
        <f t="shared" si="46"/>
        <v>11.666666666666666</v>
      </c>
      <c r="G758" s="25">
        <f t="shared" si="47"/>
        <v>2.7499999999999998E-3</v>
      </c>
      <c r="H758" s="32"/>
      <c r="I758" s="31"/>
      <c r="J758" s="25">
        <f t="shared" si="48"/>
        <v>45.4876</v>
      </c>
      <c r="K758" s="32"/>
      <c r="L758" s="31"/>
      <c r="M758" s="101" t="s">
        <v>5176</v>
      </c>
      <c r="N758" s="101">
        <v>6.0000000000000001E-3</v>
      </c>
      <c r="O758" s="101">
        <v>5.0000000000000001E-3</v>
      </c>
      <c r="P758" s="101" t="s">
        <v>5176</v>
      </c>
      <c r="Q758" s="101" t="s">
        <v>5176</v>
      </c>
      <c r="R758" s="101">
        <v>192.43799999999999</v>
      </c>
      <c r="S758" s="101">
        <v>35</v>
      </c>
      <c r="T758" s="101" t="s">
        <v>5176</v>
      </c>
      <c r="U758" s="101" t="s">
        <v>5176</v>
      </c>
    </row>
    <row r="759" spans="1:21" x14ac:dyDescent="0.25">
      <c r="A759" s="5" t="s">
        <v>4823</v>
      </c>
      <c r="B759" s="60" t="s">
        <v>723</v>
      </c>
      <c r="C759" s="60" t="s">
        <v>4873</v>
      </c>
      <c r="D759" s="94">
        <v>10</v>
      </c>
      <c r="E759" s="60" t="s">
        <v>7176</v>
      </c>
      <c r="F759" s="31">
        <f t="shared" si="46"/>
        <v>11.666666666666666</v>
      </c>
      <c r="G759" s="25">
        <f t="shared" si="47"/>
        <v>19.16075</v>
      </c>
      <c r="H759" s="32"/>
      <c r="I759" s="31"/>
      <c r="J759" s="25">
        <f t="shared" si="48"/>
        <v>952.13559999999995</v>
      </c>
      <c r="K759" s="32"/>
      <c r="L759" s="31"/>
      <c r="M759" s="101">
        <v>23.373000000000001</v>
      </c>
      <c r="N759" s="101">
        <v>19.460999999999999</v>
      </c>
      <c r="O759" s="101">
        <v>28.062000000000001</v>
      </c>
      <c r="P759" s="101">
        <v>5.7469999999999999</v>
      </c>
      <c r="Q759" s="101">
        <v>4725.1459999999997</v>
      </c>
      <c r="R759" s="101">
        <v>0.53200000000000003</v>
      </c>
      <c r="S759" s="101">
        <v>35</v>
      </c>
      <c r="T759" s="101" t="s">
        <v>5176</v>
      </c>
      <c r="U759" s="101" t="s">
        <v>5176</v>
      </c>
    </row>
    <row r="760" spans="1:21" x14ac:dyDescent="0.25">
      <c r="A760" s="5" t="s">
        <v>4823</v>
      </c>
      <c r="B760" s="60" t="s">
        <v>2155</v>
      </c>
      <c r="C760" s="60" t="s">
        <v>4897</v>
      </c>
      <c r="D760" s="94">
        <v>15</v>
      </c>
      <c r="E760" s="60" t="s">
        <v>8399</v>
      </c>
      <c r="F760" s="31">
        <f t="shared" si="46"/>
        <v>11.666666666666666</v>
      </c>
      <c r="G760" s="25">
        <f t="shared" si="47"/>
        <v>0</v>
      </c>
      <c r="H760" s="32"/>
      <c r="I760" s="31"/>
      <c r="J760" s="25">
        <f t="shared" si="48"/>
        <v>7</v>
      </c>
      <c r="K760" s="32"/>
      <c r="L760" s="31"/>
      <c r="M760" s="101" t="s">
        <v>5176</v>
      </c>
      <c r="N760" s="101" t="s">
        <v>5176</v>
      </c>
      <c r="O760" s="101" t="s">
        <v>5176</v>
      </c>
      <c r="P760" s="101" t="s">
        <v>5176</v>
      </c>
      <c r="Q760" s="101" t="s">
        <v>5176</v>
      </c>
      <c r="R760" s="101" t="s">
        <v>5176</v>
      </c>
      <c r="S760" s="101">
        <v>35</v>
      </c>
      <c r="T760" s="101" t="s">
        <v>5176</v>
      </c>
      <c r="U760" s="101" t="s">
        <v>5176</v>
      </c>
    </row>
    <row r="761" spans="1:21" x14ac:dyDescent="0.25">
      <c r="A761" s="5" t="s">
        <v>4823</v>
      </c>
      <c r="B761" s="60" t="s">
        <v>1458</v>
      </c>
      <c r="C761" s="60" t="s">
        <v>4916</v>
      </c>
      <c r="D761" s="94">
        <v>20</v>
      </c>
      <c r="E761" s="60" t="s">
        <v>9881</v>
      </c>
      <c r="F761" s="31">
        <f t="shared" si="46"/>
        <v>11.651000000000002</v>
      </c>
      <c r="G761" s="25">
        <f t="shared" si="47"/>
        <v>2.0669999999999997</v>
      </c>
      <c r="H761" s="32"/>
      <c r="I761" s="31"/>
      <c r="J761" s="25">
        <f t="shared" si="48"/>
        <v>7.8602000000000007</v>
      </c>
      <c r="K761" s="32"/>
      <c r="L761" s="31"/>
      <c r="M761" s="101" t="s">
        <v>5176</v>
      </c>
      <c r="N761" s="101">
        <v>0.42099999999999999</v>
      </c>
      <c r="O761" s="101">
        <v>1.5209999999999999</v>
      </c>
      <c r="P761" s="101">
        <v>6.3259999999999996</v>
      </c>
      <c r="Q761" s="101">
        <v>4.3479999999999999</v>
      </c>
      <c r="R761" s="101" t="s">
        <v>5176</v>
      </c>
      <c r="S761" s="101" t="s">
        <v>5176</v>
      </c>
      <c r="T761" s="101">
        <v>6.58</v>
      </c>
      <c r="U761" s="101">
        <v>28.373000000000001</v>
      </c>
    </row>
    <row r="762" spans="1:21" x14ac:dyDescent="0.25">
      <c r="A762" s="5" t="s">
        <v>4823</v>
      </c>
      <c r="B762" s="60" t="s">
        <v>1579</v>
      </c>
      <c r="C762" s="60" t="s">
        <v>4864</v>
      </c>
      <c r="D762" s="94">
        <v>7</v>
      </c>
      <c r="E762" s="60" t="s">
        <v>6855</v>
      </c>
      <c r="F762" s="31">
        <f t="shared" si="46"/>
        <v>11.636000000000001</v>
      </c>
      <c r="G762" s="25">
        <f t="shared" si="47"/>
        <v>2.6199999999999997</v>
      </c>
      <c r="H762" s="32"/>
      <c r="I762" s="31"/>
      <c r="J762" s="25">
        <f t="shared" si="48"/>
        <v>7.2827999999999999</v>
      </c>
      <c r="K762" s="32"/>
      <c r="L762" s="31"/>
      <c r="M762" s="101" t="s">
        <v>5176</v>
      </c>
      <c r="N762" s="101">
        <v>10.301</v>
      </c>
      <c r="O762" s="101">
        <v>7.1999999999999995E-2</v>
      </c>
      <c r="P762" s="101">
        <v>0.107</v>
      </c>
      <c r="Q762" s="101">
        <v>1.506</v>
      </c>
      <c r="R762" s="101">
        <v>0</v>
      </c>
      <c r="S762" s="101">
        <v>4</v>
      </c>
      <c r="T762" s="101">
        <v>0.67200000000000004</v>
      </c>
      <c r="U762" s="101">
        <v>30.236000000000001</v>
      </c>
    </row>
    <row r="763" spans="1:21" x14ac:dyDescent="0.25">
      <c r="A763" s="5" t="s">
        <v>4823</v>
      </c>
      <c r="B763" s="60" t="s">
        <v>1230</v>
      </c>
      <c r="C763" s="60" t="s">
        <v>4896</v>
      </c>
      <c r="D763" s="94">
        <v>15</v>
      </c>
      <c r="E763" s="60" t="s">
        <v>8175</v>
      </c>
      <c r="F763" s="31">
        <f t="shared" si="46"/>
        <v>11.628333333333332</v>
      </c>
      <c r="G763" s="25">
        <f t="shared" si="47"/>
        <v>0</v>
      </c>
      <c r="H763" s="32"/>
      <c r="I763" s="31"/>
      <c r="J763" s="25">
        <f t="shared" si="48"/>
        <v>6.9769999999999994</v>
      </c>
      <c r="K763" s="32"/>
      <c r="L763" s="31"/>
      <c r="M763" s="101" t="s">
        <v>5176</v>
      </c>
      <c r="N763" s="101" t="s">
        <v>5176</v>
      </c>
      <c r="O763" s="101" t="s">
        <v>5176</v>
      </c>
      <c r="P763" s="101" t="s">
        <v>5176</v>
      </c>
      <c r="Q763" s="101" t="s">
        <v>5176</v>
      </c>
      <c r="R763" s="101" t="s">
        <v>5176</v>
      </c>
      <c r="S763" s="101" t="s">
        <v>5176</v>
      </c>
      <c r="T763" s="101">
        <v>30.355</v>
      </c>
      <c r="U763" s="101">
        <v>4.53</v>
      </c>
    </row>
    <row r="764" spans="1:21" x14ac:dyDescent="0.25">
      <c r="A764" s="5" t="s">
        <v>4823</v>
      </c>
      <c r="B764" s="60" t="s">
        <v>2426</v>
      </c>
      <c r="C764" s="60" t="s">
        <v>4895</v>
      </c>
      <c r="D764" s="94">
        <v>14</v>
      </c>
      <c r="E764" s="60" t="s">
        <v>8127</v>
      </c>
      <c r="F764" s="31">
        <f t="shared" si="46"/>
        <v>11.521333333333333</v>
      </c>
      <c r="G764" s="25">
        <f t="shared" si="47"/>
        <v>0</v>
      </c>
      <c r="H764" s="32"/>
      <c r="I764" s="31"/>
      <c r="J764" s="25">
        <f t="shared" si="48"/>
        <v>6.9127999999999998</v>
      </c>
      <c r="K764" s="32"/>
      <c r="L764" s="31"/>
      <c r="M764" s="101" t="s">
        <v>5176</v>
      </c>
      <c r="N764" s="101" t="s">
        <v>5176</v>
      </c>
      <c r="O764" s="101" t="s">
        <v>5176</v>
      </c>
      <c r="P764" s="101" t="s">
        <v>5176</v>
      </c>
      <c r="Q764" s="101" t="s">
        <v>5176</v>
      </c>
      <c r="R764" s="101" t="s">
        <v>5176</v>
      </c>
      <c r="S764" s="101">
        <v>2</v>
      </c>
      <c r="T764" s="101">
        <v>15.798</v>
      </c>
      <c r="U764" s="101">
        <v>16.765999999999998</v>
      </c>
    </row>
    <row r="765" spans="1:21" x14ac:dyDescent="0.25">
      <c r="A765" s="5" t="s">
        <v>4823</v>
      </c>
      <c r="B765" s="60" t="s">
        <v>832</v>
      </c>
      <c r="C765" s="60" t="s">
        <v>4913</v>
      </c>
      <c r="D765" s="94">
        <v>18</v>
      </c>
      <c r="E765" s="60" t="s">
        <v>9667</v>
      </c>
      <c r="F765" s="31">
        <f t="shared" si="46"/>
        <v>11.322333333333333</v>
      </c>
      <c r="G765" s="25">
        <f t="shared" si="47"/>
        <v>0.64975000000000005</v>
      </c>
      <c r="H765" s="32"/>
      <c r="I765" s="31"/>
      <c r="J765" s="25">
        <f t="shared" si="48"/>
        <v>21.272200000000002</v>
      </c>
      <c r="K765" s="32"/>
      <c r="L765" s="31"/>
      <c r="M765" s="101" t="s">
        <v>5176</v>
      </c>
      <c r="N765" s="101">
        <v>1.615</v>
      </c>
      <c r="O765" s="101">
        <v>0.98399999999999999</v>
      </c>
      <c r="P765" s="101" t="s">
        <v>5176</v>
      </c>
      <c r="Q765" s="101">
        <v>72.394000000000005</v>
      </c>
      <c r="R765" s="101">
        <v>0</v>
      </c>
      <c r="S765" s="101">
        <v>32</v>
      </c>
      <c r="T765" s="101">
        <v>1.9670000000000001</v>
      </c>
      <c r="U765" s="101" t="s">
        <v>5176</v>
      </c>
    </row>
    <row r="766" spans="1:21" x14ac:dyDescent="0.25">
      <c r="A766" s="5" t="s">
        <v>4823</v>
      </c>
      <c r="B766" s="60" t="s">
        <v>280</v>
      </c>
      <c r="C766" s="60" t="s">
        <v>4896</v>
      </c>
      <c r="D766" s="94">
        <v>15</v>
      </c>
      <c r="E766" s="60" t="s">
        <v>8188</v>
      </c>
      <c r="F766" s="31">
        <f t="shared" si="46"/>
        <v>11.150666666666666</v>
      </c>
      <c r="G766" s="25">
        <f t="shared" si="47"/>
        <v>5.525E-2</v>
      </c>
      <c r="H766" s="32"/>
      <c r="I766" s="31"/>
      <c r="J766" s="25">
        <f t="shared" si="48"/>
        <v>6.6903999999999995</v>
      </c>
      <c r="K766" s="32"/>
      <c r="L766" s="31"/>
      <c r="M766" s="101">
        <v>0.221</v>
      </c>
      <c r="N766" s="101" t="s">
        <v>5176</v>
      </c>
      <c r="O766" s="101" t="s">
        <v>5176</v>
      </c>
      <c r="P766" s="101" t="s">
        <v>5176</v>
      </c>
      <c r="Q766" s="101" t="s">
        <v>5176</v>
      </c>
      <c r="R766" s="101" t="s">
        <v>5176</v>
      </c>
      <c r="S766" s="101" t="s">
        <v>5176</v>
      </c>
      <c r="T766" s="101">
        <v>33.451999999999998</v>
      </c>
      <c r="U766" s="101" t="s">
        <v>5176</v>
      </c>
    </row>
    <row r="767" spans="1:21" x14ac:dyDescent="0.25">
      <c r="A767" s="5" t="s">
        <v>4823</v>
      </c>
      <c r="B767" s="60" t="s">
        <v>1600</v>
      </c>
      <c r="C767" s="60" t="s">
        <v>4880</v>
      </c>
      <c r="D767" s="94">
        <v>11</v>
      </c>
      <c r="E767" s="60" t="s">
        <v>7492</v>
      </c>
      <c r="F767" s="31">
        <f t="shared" si="46"/>
        <v>11.136666666666665</v>
      </c>
      <c r="G767" s="25">
        <f t="shared" si="47"/>
        <v>0.46850000000000003</v>
      </c>
      <c r="H767" s="32"/>
      <c r="I767" s="31"/>
      <c r="J767" s="25">
        <f t="shared" si="48"/>
        <v>6.6819999999999995</v>
      </c>
      <c r="K767" s="32"/>
      <c r="L767" s="31"/>
      <c r="M767" s="101" t="s">
        <v>5176</v>
      </c>
      <c r="N767" s="101">
        <v>1.468</v>
      </c>
      <c r="O767" s="101" t="s">
        <v>5176</v>
      </c>
      <c r="P767" s="101">
        <v>0.40600000000000003</v>
      </c>
      <c r="Q767" s="101" t="s">
        <v>5176</v>
      </c>
      <c r="R767" s="101" t="s">
        <v>5176</v>
      </c>
      <c r="S767" s="101" t="s">
        <v>5176</v>
      </c>
      <c r="T767" s="101" t="s">
        <v>5176</v>
      </c>
      <c r="U767" s="101">
        <v>33.409999999999997</v>
      </c>
    </row>
    <row r="768" spans="1:21" x14ac:dyDescent="0.25">
      <c r="A768" s="5" t="s">
        <v>4823</v>
      </c>
      <c r="B768" s="60" t="s">
        <v>1055</v>
      </c>
      <c r="C768" s="60" t="s">
        <v>4881</v>
      </c>
      <c r="D768" s="94">
        <v>11</v>
      </c>
      <c r="E768" s="60" t="s">
        <v>7519</v>
      </c>
      <c r="F768" s="31">
        <f t="shared" si="46"/>
        <v>11.127666666666668</v>
      </c>
      <c r="G768" s="25">
        <f t="shared" si="47"/>
        <v>3.6702499999999998</v>
      </c>
      <c r="H768" s="32"/>
      <c r="I768" s="31"/>
      <c r="J768" s="25">
        <f t="shared" si="48"/>
        <v>7.9584000000000001</v>
      </c>
      <c r="K768" s="32"/>
      <c r="L768" s="31"/>
      <c r="M768" s="101">
        <v>0.11899999999999999</v>
      </c>
      <c r="N768" s="101">
        <v>5.3129999999999997</v>
      </c>
      <c r="O768" s="101">
        <v>3.0819999999999999</v>
      </c>
      <c r="P768" s="101">
        <v>6.1669999999999998</v>
      </c>
      <c r="Q768" s="101">
        <v>5.3040000000000003</v>
      </c>
      <c r="R768" s="101">
        <v>1.105</v>
      </c>
      <c r="S768" s="101" t="s">
        <v>5176</v>
      </c>
      <c r="T768" s="101" t="s">
        <v>5176</v>
      </c>
      <c r="U768" s="101">
        <v>33.383000000000003</v>
      </c>
    </row>
    <row r="769" spans="1:21" x14ac:dyDescent="0.25">
      <c r="A769" s="5" t="s">
        <v>4823</v>
      </c>
      <c r="B769" s="60" t="s">
        <v>303</v>
      </c>
      <c r="C769" s="60" t="s">
        <v>4907</v>
      </c>
      <c r="D769" s="94">
        <v>16</v>
      </c>
      <c r="E769" s="60" t="s">
        <v>9175</v>
      </c>
      <c r="F769" s="31">
        <f t="shared" si="46"/>
        <v>11.102000000000002</v>
      </c>
      <c r="G769" s="25">
        <f t="shared" si="47"/>
        <v>2.07925</v>
      </c>
      <c r="H769" s="32"/>
      <c r="I769" s="31"/>
      <c r="J769" s="25">
        <f t="shared" si="48"/>
        <v>6.7707999999999995</v>
      </c>
      <c r="K769" s="32"/>
      <c r="L769" s="31"/>
      <c r="M769" s="101">
        <v>0.80800000000000005</v>
      </c>
      <c r="N769" s="101">
        <v>0.74099999999999999</v>
      </c>
      <c r="O769" s="101">
        <v>2.86</v>
      </c>
      <c r="P769" s="101">
        <v>3.9079999999999999</v>
      </c>
      <c r="Q769" s="101">
        <v>0.54800000000000004</v>
      </c>
      <c r="R769" s="101">
        <v>0</v>
      </c>
      <c r="S769" s="101" t="s">
        <v>5176</v>
      </c>
      <c r="T769" s="101">
        <v>6.3860000000000001</v>
      </c>
      <c r="U769" s="101">
        <v>26.92</v>
      </c>
    </row>
    <row r="770" spans="1:21" x14ac:dyDescent="0.25">
      <c r="A770" s="5" t="s">
        <v>4823</v>
      </c>
      <c r="B770" s="60" t="s">
        <v>439</v>
      </c>
      <c r="C770" s="60" t="s">
        <v>4913</v>
      </c>
      <c r="D770" s="94">
        <v>18</v>
      </c>
      <c r="E770" s="60" t="s">
        <v>9712</v>
      </c>
      <c r="F770" s="31">
        <f t="shared" si="46"/>
        <v>11.083333333333334</v>
      </c>
      <c r="G770" s="25">
        <f t="shared" si="47"/>
        <v>61.103000000000002</v>
      </c>
      <c r="H770" s="32"/>
      <c r="I770" s="31"/>
      <c r="J770" s="25">
        <f t="shared" si="48"/>
        <v>7.9933999999999994</v>
      </c>
      <c r="K770" s="32"/>
      <c r="L770" s="31"/>
      <c r="M770" s="101" t="s">
        <v>5176</v>
      </c>
      <c r="N770" s="101">
        <v>168.935</v>
      </c>
      <c r="O770" s="101">
        <v>0.32200000000000001</v>
      </c>
      <c r="P770" s="101">
        <v>75.155000000000001</v>
      </c>
      <c r="Q770" s="101">
        <v>6.7169999999999996</v>
      </c>
      <c r="R770" s="101">
        <v>0</v>
      </c>
      <c r="S770" s="101" t="s">
        <v>5176</v>
      </c>
      <c r="T770" s="101" t="s">
        <v>5176</v>
      </c>
      <c r="U770" s="101">
        <v>33.25</v>
      </c>
    </row>
    <row r="771" spans="1:21" x14ac:dyDescent="0.25">
      <c r="A771" s="5" t="s">
        <v>4823</v>
      </c>
      <c r="B771" s="60" t="s">
        <v>334</v>
      </c>
      <c r="C771" s="60" t="s">
        <v>4888</v>
      </c>
      <c r="D771" s="94">
        <v>12</v>
      </c>
      <c r="E771" s="60" t="s">
        <v>7925</v>
      </c>
      <c r="F771" s="31">
        <f t="shared" si="46"/>
        <v>11.06</v>
      </c>
      <c r="G771" s="25">
        <f t="shared" si="47"/>
        <v>10.016500000000001</v>
      </c>
      <c r="H771" s="32"/>
      <c r="I771" s="31"/>
      <c r="J771" s="25">
        <f t="shared" si="48"/>
        <v>8.5380000000000003</v>
      </c>
      <c r="K771" s="32"/>
      <c r="L771" s="31"/>
      <c r="M771" s="101">
        <v>6.6310000000000002</v>
      </c>
      <c r="N771" s="101">
        <v>3.5999999999999997E-2</v>
      </c>
      <c r="O771" s="101">
        <v>3.5999999999999997E-2</v>
      </c>
      <c r="P771" s="101">
        <v>33.363</v>
      </c>
      <c r="Q771" s="101">
        <v>0.56699999999999995</v>
      </c>
      <c r="R771" s="101">
        <v>8.9429999999999996</v>
      </c>
      <c r="S771" s="101">
        <v>33</v>
      </c>
      <c r="T771" s="101" t="s">
        <v>5176</v>
      </c>
      <c r="U771" s="101">
        <v>0.18</v>
      </c>
    </row>
    <row r="772" spans="1:21" x14ac:dyDescent="0.25">
      <c r="A772" s="5" t="s">
        <v>4823</v>
      </c>
      <c r="B772" s="60" t="s">
        <v>1232</v>
      </c>
      <c r="C772" s="60" t="s">
        <v>4913</v>
      </c>
      <c r="D772" s="94">
        <v>18</v>
      </c>
      <c r="E772" s="60" t="s">
        <v>9612</v>
      </c>
      <c r="F772" s="31">
        <f t="shared" si="46"/>
        <v>11.040000000000001</v>
      </c>
      <c r="G772" s="25">
        <f t="shared" si="47"/>
        <v>0.28624999999999995</v>
      </c>
      <c r="H772" s="32"/>
      <c r="I772" s="31"/>
      <c r="J772" s="25">
        <f t="shared" si="48"/>
        <v>6.6240000000000006</v>
      </c>
      <c r="K772" s="32"/>
      <c r="L772" s="31"/>
      <c r="M772" s="101">
        <v>1.4999999999999999E-2</v>
      </c>
      <c r="N772" s="101">
        <v>1.1299999999999999</v>
      </c>
      <c r="O772" s="101" t="s">
        <v>5176</v>
      </c>
      <c r="P772" s="101" t="s">
        <v>5176</v>
      </c>
      <c r="Q772" s="101" t="s">
        <v>5176</v>
      </c>
      <c r="R772" s="101" t="s">
        <v>5176</v>
      </c>
      <c r="S772" s="101">
        <v>4</v>
      </c>
      <c r="T772" s="101" t="s">
        <v>5176</v>
      </c>
      <c r="U772" s="101">
        <v>29.12</v>
      </c>
    </row>
    <row r="773" spans="1:21" x14ac:dyDescent="0.25">
      <c r="A773" s="5" t="s">
        <v>4823</v>
      </c>
      <c r="B773" s="60" t="s">
        <v>3248</v>
      </c>
      <c r="C773" s="60" t="s">
        <v>4842</v>
      </c>
      <c r="D773" s="94">
        <v>4</v>
      </c>
      <c r="E773" s="60" t="s">
        <v>5735</v>
      </c>
      <c r="F773" s="31">
        <f t="shared" si="46"/>
        <v>11</v>
      </c>
      <c r="G773" s="25">
        <f t="shared" si="47"/>
        <v>0</v>
      </c>
      <c r="H773" s="32"/>
      <c r="I773" s="31"/>
      <c r="J773" s="25">
        <f t="shared" si="48"/>
        <v>6.6</v>
      </c>
      <c r="K773" s="32"/>
      <c r="L773" s="31"/>
      <c r="M773" s="101" t="s">
        <v>5176</v>
      </c>
      <c r="N773" s="101" t="s">
        <v>5176</v>
      </c>
      <c r="O773" s="101" t="s">
        <v>5176</v>
      </c>
      <c r="P773" s="101" t="s">
        <v>5176</v>
      </c>
      <c r="Q773" s="101" t="s">
        <v>5176</v>
      </c>
      <c r="R773" s="101">
        <v>0</v>
      </c>
      <c r="S773" s="101">
        <v>33</v>
      </c>
      <c r="T773" s="101" t="s">
        <v>5176</v>
      </c>
      <c r="U773" s="101" t="s">
        <v>5176</v>
      </c>
    </row>
    <row r="774" spans="1:21" x14ac:dyDescent="0.25">
      <c r="A774" s="5" t="s">
        <v>4823</v>
      </c>
      <c r="B774" s="60" t="s">
        <v>573</v>
      </c>
      <c r="C774" s="60" t="s">
        <v>4897</v>
      </c>
      <c r="D774" s="94">
        <v>15</v>
      </c>
      <c r="E774" s="60" t="s">
        <v>8346</v>
      </c>
      <c r="F774" s="31">
        <f t="shared" si="46"/>
        <v>11</v>
      </c>
      <c r="G774" s="25">
        <f t="shared" si="47"/>
        <v>85.330499999999986</v>
      </c>
      <c r="H774" s="32"/>
      <c r="I774" s="31"/>
      <c r="J774" s="25">
        <f t="shared" si="48"/>
        <v>9.3777999999999988</v>
      </c>
      <c r="K774" s="32"/>
      <c r="L774" s="31"/>
      <c r="M774" s="101">
        <v>204.30099999999999</v>
      </c>
      <c r="N774" s="101">
        <v>0.58199999999999996</v>
      </c>
      <c r="O774" s="101">
        <v>94.995999999999995</v>
      </c>
      <c r="P774" s="101">
        <v>41.442999999999998</v>
      </c>
      <c r="Q774" s="101">
        <v>13.888999999999999</v>
      </c>
      <c r="R774" s="101" t="s">
        <v>5176</v>
      </c>
      <c r="S774" s="101">
        <v>33</v>
      </c>
      <c r="T774" s="101" t="s">
        <v>5176</v>
      </c>
      <c r="U774" s="101" t="s">
        <v>5176</v>
      </c>
    </row>
    <row r="775" spans="1:21" x14ac:dyDescent="0.25">
      <c r="A775" s="5" t="s">
        <v>4823</v>
      </c>
      <c r="B775" s="60" t="s">
        <v>70</v>
      </c>
      <c r="C775" s="60" t="s">
        <v>4861</v>
      </c>
      <c r="D775" s="94">
        <v>6</v>
      </c>
      <c r="E775" s="60" t="s">
        <v>6687</v>
      </c>
      <c r="F775" s="31">
        <f t="shared" si="46"/>
        <v>10.930333333333332</v>
      </c>
      <c r="G775" s="25">
        <f t="shared" si="47"/>
        <v>315.68299999999999</v>
      </c>
      <c r="H775" s="32"/>
      <c r="I775" s="31"/>
      <c r="J775" s="25">
        <f t="shared" si="48"/>
        <v>85.064400000000006</v>
      </c>
      <c r="K775" s="32"/>
      <c r="L775" s="31"/>
      <c r="M775" s="101">
        <v>5.069</v>
      </c>
      <c r="N775" s="101">
        <v>0.73199999999999998</v>
      </c>
      <c r="O775" s="101">
        <v>1249.27</v>
      </c>
      <c r="P775" s="101">
        <v>7.6609999999999996</v>
      </c>
      <c r="Q775" s="101">
        <v>392.45699999999999</v>
      </c>
      <c r="R775" s="101">
        <v>7.3999999999999996E-2</v>
      </c>
      <c r="S775" s="101" t="s">
        <v>5176</v>
      </c>
      <c r="T775" s="101">
        <v>5.46</v>
      </c>
      <c r="U775" s="101">
        <v>27.331</v>
      </c>
    </row>
    <row r="776" spans="1:21" x14ac:dyDescent="0.25">
      <c r="A776" s="5" t="s">
        <v>4823</v>
      </c>
      <c r="B776" s="60" t="s">
        <v>605</v>
      </c>
      <c r="C776" s="60" t="s">
        <v>4907</v>
      </c>
      <c r="D776" s="94">
        <v>16</v>
      </c>
      <c r="E776" s="60" t="s">
        <v>8905</v>
      </c>
      <c r="F776" s="31">
        <f t="shared" si="46"/>
        <v>10.913333333333334</v>
      </c>
      <c r="G776" s="25">
        <f t="shared" si="47"/>
        <v>78.572749999999999</v>
      </c>
      <c r="H776" s="32"/>
      <c r="I776" s="31"/>
      <c r="J776" s="25">
        <f t="shared" si="48"/>
        <v>8.6984000000000012</v>
      </c>
      <c r="K776" s="32"/>
      <c r="L776" s="31"/>
      <c r="M776" s="101">
        <v>6.0460000000000003</v>
      </c>
      <c r="N776" s="101">
        <v>307.048</v>
      </c>
      <c r="O776" s="101">
        <v>1.1970000000000001</v>
      </c>
      <c r="P776" s="101" t="s">
        <v>5176</v>
      </c>
      <c r="Q776" s="101">
        <v>9.7780000000000005</v>
      </c>
      <c r="R776" s="101">
        <v>0.97399999999999998</v>
      </c>
      <c r="S776" s="101">
        <v>22</v>
      </c>
      <c r="T776" s="101" t="s">
        <v>5176</v>
      </c>
      <c r="U776" s="101">
        <v>10.74</v>
      </c>
    </row>
    <row r="777" spans="1:21" x14ac:dyDescent="0.25">
      <c r="A777" s="5" t="s">
        <v>4823</v>
      </c>
      <c r="B777" s="60" t="s">
        <v>4372</v>
      </c>
      <c r="C777" s="60" t="s">
        <v>4868</v>
      </c>
      <c r="D777" s="94">
        <v>9</v>
      </c>
      <c r="E777" s="60" t="s">
        <v>7027</v>
      </c>
      <c r="F777" s="31">
        <f t="shared" si="46"/>
        <v>10.742333333333335</v>
      </c>
      <c r="G777" s="25">
        <f t="shared" si="47"/>
        <v>26.74925</v>
      </c>
      <c r="H777" s="32"/>
      <c r="I777" s="31"/>
      <c r="J777" s="25">
        <f t="shared" si="48"/>
        <v>6.4454000000000011</v>
      </c>
      <c r="K777" s="32"/>
      <c r="L777" s="31"/>
      <c r="M777" s="101">
        <v>85.847999999999999</v>
      </c>
      <c r="N777" s="101">
        <v>21.149000000000001</v>
      </c>
      <c r="O777" s="101" t="s">
        <v>5176</v>
      </c>
      <c r="P777" s="101" t="s">
        <v>5176</v>
      </c>
      <c r="Q777" s="101" t="s">
        <v>5176</v>
      </c>
      <c r="R777" s="101" t="s">
        <v>5176</v>
      </c>
      <c r="S777" s="101" t="s">
        <v>5176</v>
      </c>
      <c r="T777" s="101">
        <v>1.802</v>
      </c>
      <c r="U777" s="101">
        <v>30.425000000000001</v>
      </c>
    </row>
    <row r="778" spans="1:21" x14ac:dyDescent="0.25">
      <c r="A778" s="5" t="s">
        <v>4823</v>
      </c>
      <c r="B778" s="60" t="s">
        <v>1847</v>
      </c>
      <c r="C778" s="60" t="s">
        <v>4848</v>
      </c>
      <c r="D778" s="94">
        <v>5</v>
      </c>
      <c r="E778" s="60" t="s">
        <v>5876</v>
      </c>
      <c r="F778" s="31">
        <f t="shared" si="46"/>
        <v>10.666666666666666</v>
      </c>
      <c r="G778" s="25">
        <f t="shared" si="47"/>
        <v>2.593</v>
      </c>
      <c r="H778" s="32"/>
      <c r="I778" s="31"/>
      <c r="J778" s="25">
        <f t="shared" si="48"/>
        <v>6.4197999999999995</v>
      </c>
      <c r="K778" s="32"/>
      <c r="L778" s="31"/>
      <c r="M778" s="101" t="s">
        <v>5176</v>
      </c>
      <c r="N778" s="101">
        <v>7.0000000000000001E-3</v>
      </c>
      <c r="O778" s="101">
        <v>10.365</v>
      </c>
      <c r="P778" s="101" t="s">
        <v>5176</v>
      </c>
      <c r="Q778" s="101" t="s">
        <v>5176</v>
      </c>
      <c r="R778" s="101">
        <v>9.9000000000000005E-2</v>
      </c>
      <c r="S778" s="101">
        <v>32</v>
      </c>
      <c r="T778" s="101" t="s">
        <v>5176</v>
      </c>
      <c r="U778" s="101" t="s">
        <v>5176</v>
      </c>
    </row>
    <row r="779" spans="1:21" x14ac:dyDescent="0.25">
      <c r="A779" s="5" t="s">
        <v>4823</v>
      </c>
      <c r="B779" s="60" t="s">
        <v>1319</v>
      </c>
      <c r="C779" s="60" t="s">
        <v>4907</v>
      </c>
      <c r="D779" s="94">
        <v>16</v>
      </c>
      <c r="E779" s="60" t="s">
        <v>8761</v>
      </c>
      <c r="F779" s="31">
        <f t="shared" si="46"/>
        <v>10.666666666666666</v>
      </c>
      <c r="G779" s="25">
        <f t="shared" si="47"/>
        <v>3.1062500000000002</v>
      </c>
      <c r="H779" s="32"/>
      <c r="I779" s="31"/>
      <c r="J779" s="25">
        <f t="shared" si="48"/>
        <v>6.4</v>
      </c>
      <c r="K779" s="32"/>
      <c r="L779" s="31"/>
      <c r="M779" s="101">
        <v>0.08</v>
      </c>
      <c r="N779" s="101">
        <v>3.512</v>
      </c>
      <c r="O779" s="101">
        <v>8.8330000000000002</v>
      </c>
      <c r="P779" s="101" t="s">
        <v>5176</v>
      </c>
      <c r="Q779" s="101" t="s">
        <v>5176</v>
      </c>
      <c r="R779" s="101" t="s">
        <v>5176</v>
      </c>
      <c r="S779" s="101">
        <v>32</v>
      </c>
      <c r="T779" s="101" t="s">
        <v>5176</v>
      </c>
      <c r="U779" s="101" t="s">
        <v>5176</v>
      </c>
    </row>
    <row r="780" spans="1:21" x14ac:dyDescent="0.25">
      <c r="A780" s="5" t="s">
        <v>4823</v>
      </c>
      <c r="B780" s="60" t="s">
        <v>1578</v>
      </c>
      <c r="C780" s="60" t="s">
        <v>4907</v>
      </c>
      <c r="D780" s="94">
        <v>16</v>
      </c>
      <c r="E780" s="60" t="s">
        <v>8816</v>
      </c>
      <c r="F780" s="31">
        <f t="shared" si="46"/>
        <v>10.666666666666666</v>
      </c>
      <c r="G780" s="25">
        <f t="shared" si="47"/>
        <v>5.6524999999999999</v>
      </c>
      <c r="H780" s="32"/>
      <c r="I780" s="31"/>
      <c r="J780" s="25">
        <f t="shared" si="48"/>
        <v>6.5218000000000007</v>
      </c>
      <c r="K780" s="32"/>
      <c r="L780" s="31"/>
      <c r="M780" s="101">
        <v>8.4000000000000005E-2</v>
      </c>
      <c r="N780" s="101">
        <v>1.9610000000000001</v>
      </c>
      <c r="O780" s="101">
        <v>15.462</v>
      </c>
      <c r="P780" s="101">
        <v>5.1029999999999998</v>
      </c>
      <c r="Q780" s="101">
        <v>0.60899999999999999</v>
      </c>
      <c r="R780" s="101">
        <v>0</v>
      </c>
      <c r="S780" s="101">
        <v>32</v>
      </c>
      <c r="T780" s="101" t="s">
        <v>5176</v>
      </c>
      <c r="U780" s="101" t="s">
        <v>5176</v>
      </c>
    </row>
    <row r="781" spans="1:21" x14ac:dyDescent="0.25">
      <c r="A781" s="5" t="s">
        <v>4823</v>
      </c>
      <c r="B781" s="60" t="s">
        <v>2121</v>
      </c>
      <c r="C781" s="60" t="s">
        <v>4885</v>
      </c>
      <c r="D781" s="94">
        <v>11</v>
      </c>
      <c r="E781" s="60" t="s">
        <v>7714</v>
      </c>
      <c r="F781" s="31">
        <f t="shared" si="46"/>
        <v>10.643333333333333</v>
      </c>
      <c r="G781" s="25">
        <f t="shared" si="47"/>
        <v>0</v>
      </c>
      <c r="H781" s="32"/>
      <c r="I781" s="31"/>
      <c r="J781" s="25">
        <f t="shared" si="48"/>
        <v>6.3860000000000001</v>
      </c>
      <c r="K781" s="32"/>
      <c r="L781" s="31"/>
      <c r="M781" s="101" t="s">
        <v>5176</v>
      </c>
      <c r="N781" s="101" t="s">
        <v>5176</v>
      </c>
      <c r="O781" s="101" t="s">
        <v>5176</v>
      </c>
      <c r="P781" s="101" t="s">
        <v>5176</v>
      </c>
      <c r="Q781" s="101" t="s">
        <v>5176</v>
      </c>
      <c r="R781" s="101" t="s">
        <v>5176</v>
      </c>
      <c r="S781" s="101" t="s">
        <v>5176</v>
      </c>
      <c r="T781" s="101" t="s">
        <v>5176</v>
      </c>
      <c r="U781" s="101">
        <v>31.93</v>
      </c>
    </row>
    <row r="782" spans="1:21" x14ac:dyDescent="0.25">
      <c r="A782" s="5" t="s">
        <v>4823</v>
      </c>
      <c r="B782" s="60" t="s">
        <v>1927</v>
      </c>
      <c r="C782" s="60" t="s">
        <v>4907</v>
      </c>
      <c r="D782" s="94">
        <v>16</v>
      </c>
      <c r="E782" s="60" t="s">
        <v>8726</v>
      </c>
      <c r="F782" s="31">
        <f t="shared" si="46"/>
        <v>10.618333333333332</v>
      </c>
      <c r="G782" s="25">
        <f t="shared" si="47"/>
        <v>10.2775</v>
      </c>
      <c r="H782" s="32"/>
      <c r="I782" s="31"/>
      <c r="J782" s="25">
        <f t="shared" si="48"/>
        <v>6.5307999999999993</v>
      </c>
      <c r="K782" s="32"/>
      <c r="L782" s="31"/>
      <c r="M782" s="101">
        <v>33</v>
      </c>
      <c r="N782" s="101">
        <v>1.996</v>
      </c>
      <c r="O782" s="101">
        <v>2.7050000000000001</v>
      </c>
      <c r="P782" s="101">
        <v>3.4089999999999998</v>
      </c>
      <c r="Q782" s="101" t="s">
        <v>5176</v>
      </c>
      <c r="R782" s="101">
        <v>0.79900000000000004</v>
      </c>
      <c r="S782" s="101">
        <v>20</v>
      </c>
      <c r="T782" s="101">
        <v>3.7610000000000001</v>
      </c>
      <c r="U782" s="101">
        <v>8.0939999999999994</v>
      </c>
    </row>
    <row r="783" spans="1:21" x14ac:dyDescent="0.25">
      <c r="A783" s="5" t="s">
        <v>4823</v>
      </c>
      <c r="B783" s="60" t="s">
        <v>2067</v>
      </c>
      <c r="C783" s="60" t="s">
        <v>4861</v>
      </c>
      <c r="D783" s="94">
        <v>6</v>
      </c>
      <c r="E783" s="60" t="s">
        <v>6677</v>
      </c>
      <c r="F783" s="31">
        <f t="shared" si="46"/>
        <v>10.496666666666666</v>
      </c>
      <c r="G783" s="25">
        <f t="shared" si="47"/>
        <v>0.82450000000000001</v>
      </c>
      <c r="H783" s="32"/>
      <c r="I783" s="31"/>
      <c r="J783" s="25">
        <f t="shared" si="48"/>
        <v>6.298</v>
      </c>
      <c r="K783" s="32"/>
      <c r="L783" s="31"/>
      <c r="M783" s="101">
        <v>1.4E-2</v>
      </c>
      <c r="N783" s="101">
        <v>1.7000000000000001E-2</v>
      </c>
      <c r="O783" s="101">
        <v>3.2669999999999999</v>
      </c>
      <c r="P783" s="101" t="s">
        <v>5176</v>
      </c>
      <c r="Q783" s="101" t="s">
        <v>5176</v>
      </c>
      <c r="R783" s="101" t="s">
        <v>5176</v>
      </c>
      <c r="S783" s="101">
        <v>5</v>
      </c>
      <c r="T783" s="101" t="s">
        <v>5176</v>
      </c>
      <c r="U783" s="101">
        <v>26.49</v>
      </c>
    </row>
    <row r="784" spans="1:21" x14ac:dyDescent="0.25">
      <c r="A784" s="5" t="s">
        <v>4823</v>
      </c>
      <c r="B784" s="60" t="s">
        <v>1429</v>
      </c>
      <c r="C784" s="60" t="s">
        <v>4907</v>
      </c>
      <c r="D784" s="94">
        <v>16</v>
      </c>
      <c r="E784" s="60" t="s">
        <v>9069</v>
      </c>
      <c r="F784" s="31">
        <f t="shared" si="46"/>
        <v>10.401333333333334</v>
      </c>
      <c r="G784" s="25">
        <f t="shared" si="47"/>
        <v>0.42525000000000002</v>
      </c>
      <c r="H784" s="32"/>
      <c r="I784" s="31"/>
      <c r="J784" s="25">
        <f t="shared" si="48"/>
        <v>6.2408000000000001</v>
      </c>
      <c r="K784" s="32"/>
      <c r="L784" s="31"/>
      <c r="M784" s="101">
        <v>0.14499999999999999</v>
      </c>
      <c r="N784" s="101">
        <v>1.556</v>
      </c>
      <c r="O784" s="101" t="s">
        <v>5176</v>
      </c>
      <c r="P784" s="101" t="s">
        <v>5176</v>
      </c>
      <c r="Q784" s="101" t="s">
        <v>5176</v>
      </c>
      <c r="R784" s="101" t="s">
        <v>5176</v>
      </c>
      <c r="S784" s="101" t="s">
        <v>5176</v>
      </c>
      <c r="T784" s="101" t="s">
        <v>5176</v>
      </c>
      <c r="U784" s="101">
        <v>31.204000000000001</v>
      </c>
    </row>
    <row r="785" spans="1:21" x14ac:dyDescent="0.25">
      <c r="A785" s="5" t="s">
        <v>4823</v>
      </c>
      <c r="B785" s="60" t="s">
        <v>539</v>
      </c>
      <c r="C785" s="60" t="s">
        <v>4907</v>
      </c>
      <c r="D785" s="94">
        <v>16</v>
      </c>
      <c r="E785" s="60" t="s">
        <v>8733</v>
      </c>
      <c r="F785" s="31">
        <f t="shared" si="46"/>
        <v>10.223333333333333</v>
      </c>
      <c r="G785" s="25">
        <f t="shared" si="47"/>
        <v>22.057500000000001</v>
      </c>
      <c r="H785" s="32"/>
      <c r="I785" s="31"/>
      <c r="J785" s="25">
        <f t="shared" si="48"/>
        <v>8.8756000000000004</v>
      </c>
      <c r="K785" s="32"/>
      <c r="L785" s="31"/>
      <c r="M785" s="101">
        <v>13.04</v>
      </c>
      <c r="N785" s="101">
        <v>16.686</v>
      </c>
      <c r="O785" s="101">
        <v>16.010000000000002</v>
      </c>
      <c r="P785" s="101">
        <v>42.494</v>
      </c>
      <c r="Q785" s="101">
        <v>9.8140000000000001</v>
      </c>
      <c r="R785" s="101">
        <v>3.8940000000000001</v>
      </c>
      <c r="S785" s="101">
        <v>14</v>
      </c>
      <c r="T785" s="101">
        <v>10.603999999999999</v>
      </c>
      <c r="U785" s="101">
        <v>6.0659999999999998</v>
      </c>
    </row>
    <row r="786" spans="1:21" x14ac:dyDescent="0.25">
      <c r="A786" s="5" t="s">
        <v>4823</v>
      </c>
      <c r="B786" s="60" t="s">
        <v>1887</v>
      </c>
      <c r="C786" s="60" t="s">
        <v>4900</v>
      </c>
      <c r="D786" s="94">
        <v>15</v>
      </c>
      <c r="E786" s="60" t="s">
        <v>8513</v>
      </c>
      <c r="F786" s="31">
        <f t="shared" si="46"/>
        <v>10</v>
      </c>
      <c r="G786" s="25">
        <f t="shared" si="47"/>
        <v>0</v>
      </c>
      <c r="H786" s="32"/>
      <c r="I786" s="31"/>
      <c r="J786" s="25">
        <f t="shared" si="48"/>
        <v>6.2322000000000006</v>
      </c>
      <c r="K786" s="32"/>
      <c r="L786" s="31"/>
      <c r="M786" s="101" t="s">
        <v>5176</v>
      </c>
      <c r="N786" s="101" t="s">
        <v>5176</v>
      </c>
      <c r="O786" s="101" t="s">
        <v>5176</v>
      </c>
      <c r="P786" s="101" t="s">
        <v>5176</v>
      </c>
      <c r="Q786" s="101">
        <v>1.9E-2</v>
      </c>
      <c r="R786" s="101">
        <v>1.1419999999999999</v>
      </c>
      <c r="S786" s="101">
        <v>30</v>
      </c>
      <c r="T786" s="101" t="s">
        <v>5176</v>
      </c>
      <c r="U786" s="101" t="s">
        <v>5176</v>
      </c>
    </row>
    <row r="787" spans="1:21" x14ac:dyDescent="0.25">
      <c r="A787" s="5" t="s">
        <v>4823</v>
      </c>
      <c r="B787" s="60" t="s">
        <v>403</v>
      </c>
      <c r="C787" s="60" t="s">
        <v>4907</v>
      </c>
      <c r="D787" s="94">
        <v>16</v>
      </c>
      <c r="E787" s="60" t="s">
        <v>8751</v>
      </c>
      <c r="F787" s="31">
        <f t="shared" si="46"/>
        <v>9.804333333333334</v>
      </c>
      <c r="G787" s="25">
        <f t="shared" si="47"/>
        <v>32.197500000000005</v>
      </c>
      <c r="H787" s="32"/>
      <c r="I787" s="31"/>
      <c r="J787" s="25">
        <f t="shared" si="48"/>
        <v>21.303199999999997</v>
      </c>
      <c r="K787" s="32"/>
      <c r="L787" s="31"/>
      <c r="M787" s="101">
        <v>8.0630000000000006</v>
      </c>
      <c r="N787" s="101">
        <v>23.213000000000001</v>
      </c>
      <c r="O787" s="101">
        <v>66.257000000000005</v>
      </c>
      <c r="P787" s="101">
        <v>31.257000000000001</v>
      </c>
      <c r="Q787" s="101">
        <v>76.956999999999994</v>
      </c>
      <c r="R787" s="101">
        <v>0.14599999999999999</v>
      </c>
      <c r="S787" s="101">
        <v>3</v>
      </c>
      <c r="T787" s="101">
        <v>26.413</v>
      </c>
      <c r="U787" s="101" t="s">
        <v>5176</v>
      </c>
    </row>
    <row r="788" spans="1:21" x14ac:dyDescent="0.25">
      <c r="A788" s="5" t="s">
        <v>4823</v>
      </c>
      <c r="B788" s="60" t="s">
        <v>1083</v>
      </c>
      <c r="C788" s="60" t="s">
        <v>4908</v>
      </c>
      <c r="D788" s="94">
        <v>16</v>
      </c>
      <c r="E788" s="60" t="s">
        <v>9395</v>
      </c>
      <c r="F788" s="31">
        <f t="shared" si="46"/>
        <v>9.7736666666666672</v>
      </c>
      <c r="G788" s="25">
        <f t="shared" si="47"/>
        <v>17.482499999999998</v>
      </c>
      <c r="H788" s="32"/>
      <c r="I788" s="31"/>
      <c r="J788" s="25">
        <f t="shared" si="48"/>
        <v>6.9056000000000015</v>
      </c>
      <c r="K788" s="32"/>
      <c r="L788" s="31"/>
      <c r="M788" s="101">
        <v>58.453000000000003</v>
      </c>
      <c r="N788" s="101">
        <v>3.9089999999999998</v>
      </c>
      <c r="O788" s="101">
        <v>5.7</v>
      </c>
      <c r="P788" s="101">
        <v>1.8680000000000001</v>
      </c>
      <c r="Q788" s="101">
        <v>4.7030000000000003</v>
      </c>
      <c r="R788" s="101">
        <v>0.504</v>
      </c>
      <c r="S788" s="101">
        <v>3</v>
      </c>
      <c r="T788" s="101" t="s">
        <v>5176</v>
      </c>
      <c r="U788" s="101">
        <v>26.321000000000002</v>
      </c>
    </row>
    <row r="789" spans="1:21" x14ac:dyDescent="0.25">
      <c r="A789" s="5" t="s">
        <v>4823</v>
      </c>
      <c r="B789" s="60" t="s">
        <v>4697</v>
      </c>
      <c r="C789" s="60" t="s">
        <v>4824</v>
      </c>
      <c r="D789" s="94">
        <v>1</v>
      </c>
      <c r="E789" s="60" t="s">
        <v>5210</v>
      </c>
      <c r="F789" s="31">
        <f t="shared" si="46"/>
        <v>9.734</v>
      </c>
      <c r="G789" s="25">
        <f t="shared" si="47"/>
        <v>3.7499999999999999E-2</v>
      </c>
      <c r="H789" s="32"/>
      <c r="I789" s="31"/>
      <c r="J789" s="25">
        <f t="shared" si="48"/>
        <v>5.8404000000000007</v>
      </c>
      <c r="K789" s="32"/>
      <c r="L789" s="31"/>
      <c r="M789" s="101" t="s">
        <v>5176</v>
      </c>
      <c r="N789" s="101">
        <v>0.15</v>
      </c>
      <c r="O789" s="101" t="s">
        <v>5176</v>
      </c>
      <c r="P789" s="101" t="s">
        <v>5176</v>
      </c>
      <c r="Q789" s="101" t="s">
        <v>5176</v>
      </c>
      <c r="R789" s="101" t="s">
        <v>5176</v>
      </c>
      <c r="S789" s="101" t="s">
        <v>5176</v>
      </c>
      <c r="T789" s="101">
        <v>29.202000000000002</v>
      </c>
      <c r="U789" s="101" t="s">
        <v>5176</v>
      </c>
    </row>
    <row r="790" spans="1:21" x14ac:dyDescent="0.25">
      <c r="A790" s="5" t="s">
        <v>4823</v>
      </c>
      <c r="B790" s="60" t="s">
        <v>978</v>
      </c>
      <c r="C790" s="60" t="s">
        <v>4861</v>
      </c>
      <c r="D790" s="94">
        <v>6</v>
      </c>
      <c r="E790" s="60" t="s">
        <v>6629</v>
      </c>
      <c r="F790" s="31">
        <f t="shared" si="46"/>
        <v>9.6666666666666661</v>
      </c>
      <c r="G790" s="25">
        <f t="shared" si="47"/>
        <v>3.9E-2</v>
      </c>
      <c r="H790" s="32"/>
      <c r="I790" s="31"/>
      <c r="J790" s="25">
        <f t="shared" si="48"/>
        <v>5.8</v>
      </c>
      <c r="K790" s="32"/>
      <c r="L790" s="31"/>
      <c r="M790" s="101" t="s">
        <v>5176</v>
      </c>
      <c r="N790" s="101" t="s">
        <v>5176</v>
      </c>
      <c r="O790" s="101">
        <v>0.156</v>
      </c>
      <c r="P790" s="101" t="s">
        <v>5176</v>
      </c>
      <c r="Q790" s="101" t="s">
        <v>5176</v>
      </c>
      <c r="R790" s="101" t="s">
        <v>5176</v>
      </c>
      <c r="S790" s="101">
        <v>29</v>
      </c>
      <c r="T790" s="101" t="s">
        <v>5176</v>
      </c>
      <c r="U790" s="101" t="s">
        <v>5176</v>
      </c>
    </row>
    <row r="791" spans="1:21" x14ac:dyDescent="0.25">
      <c r="A791" s="5" t="s">
        <v>4823</v>
      </c>
      <c r="B791" s="60" t="s">
        <v>1869</v>
      </c>
      <c r="C791" s="60" t="s">
        <v>4907</v>
      </c>
      <c r="D791" s="94">
        <v>16</v>
      </c>
      <c r="E791" s="60" t="s">
        <v>9056</v>
      </c>
      <c r="F791" s="31">
        <f t="shared" si="46"/>
        <v>9.6429999999999989</v>
      </c>
      <c r="G791" s="25">
        <f t="shared" si="47"/>
        <v>15.5395</v>
      </c>
      <c r="H791" s="32"/>
      <c r="I791" s="31"/>
      <c r="J791" s="25">
        <f t="shared" si="48"/>
        <v>7.7286000000000001</v>
      </c>
      <c r="K791" s="32"/>
      <c r="L791" s="31"/>
      <c r="M791" s="101">
        <v>0.56100000000000005</v>
      </c>
      <c r="N791" s="101">
        <v>0.183</v>
      </c>
      <c r="O791" s="101">
        <v>10.475</v>
      </c>
      <c r="P791" s="101">
        <v>50.939</v>
      </c>
      <c r="Q791" s="101">
        <v>9.7140000000000004</v>
      </c>
      <c r="R791" s="101" t="s">
        <v>5176</v>
      </c>
      <c r="S791" s="101">
        <v>9</v>
      </c>
      <c r="T791" s="101" t="s">
        <v>5176</v>
      </c>
      <c r="U791" s="101">
        <v>19.928999999999998</v>
      </c>
    </row>
    <row r="792" spans="1:21" x14ac:dyDescent="0.25">
      <c r="A792" s="5" t="s">
        <v>4823</v>
      </c>
      <c r="B792" s="60" t="s">
        <v>1884</v>
      </c>
      <c r="C792" s="60" t="s">
        <v>4897</v>
      </c>
      <c r="D792" s="94">
        <v>15</v>
      </c>
      <c r="E792" s="60" t="s">
        <v>8347</v>
      </c>
      <c r="F792" s="31">
        <f t="shared" si="46"/>
        <v>9.6366666666666667</v>
      </c>
      <c r="G792" s="25">
        <f t="shared" si="47"/>
        <v>0.26724999999999999</v>
      </c>
      <c r="H792" s="32"/>
      <c r="I792" s="31"/>
      <c r="J792" s="25">
        <f t="shared" si="48"/>
        <v>5.782</v>
      </c>
      <c r="K792" s="32"/>
      <c r="L792" s="31"/>
      <c r="M792" s="101">
        <v>1.069</v>
      </c>
      <c r="N792" s="101" t="s">
        <v>5176</v>
      </c>
      <c r="O792" s="101" t="s">
        <v>5176</v>
      </c>
      <c r="P792" s="101" t="s">
        <v>5176</v>
      </c>
      <c r="Q792" s="101" t="s">
        <v>5176</v>
      </c>
      <c r="R792" s="101" t="s">
        <v>5176</v>
      </c>
      <c r="S792" s="101" t="s">
        <v>5176</v>
      </c>
      <c r="T792" s="101" t="s">
        <v>5176</v>
      </c>
      <c r="U792" s="101">
        <v>28.91</v>
      </c>
    </row>
    <row r="793" spans="1:21" x14ac:dyDescent="0.25">
      <c r="A793" s="5" t="s">
        <v>4823</v>
      </c>
      <c r="B793" s="60" t="s">
        <v>4709</v>
      </c>
      <c r="C793" s="60" t="s">
        <v>4908</v>
      </c>
      <c r="D793" s="94">
        <v>16</v>
      </c>
      <c r="E793" s="60" t="s">
        <v>9293</v>
      </c>
      <c r="F793" s="31">
        <f t="shared" si="46"/>
        <v>9.636333333333333</v>
      </c>
      <c r="G793" s="25">
        <f t="shared" si="47"/>
        <v>317.59100000000001</v>
      </c>
      <c r="H793" s="32"/>
      <c r="I793" s="31"/>
      <c r="J793" s="25">
        <f t="shared" si="48"/>
        <v>67.190600000000003</v>
      </c>
      <c r="K793" s="32"/>
      <c r="L793" s="31"/>
      <c r="M793" s="101">
        <v>381.42700000000002</v>
      </c>
      <c r="N793" s="101">
        <v>222.01499999999999</v>
      </c>
      <c r="O793" s="101">
        <v>200.13800000000001</v>
      </c>
      <c r="P793" s="101">
        <v>466.78399999999999</v>
      </c>
      <c r="Q793" s="101">
        <v>298.255</v>
      </c>
      <c r="R793" s="101">
        <v>8.7889999999999997</v>
      </c>
      <c r="S793" s="101" t="s">
        <v>5176</v>
      </c>
      <c r="T793" s="101">
        <v>1.2729999999999999</v>
      </c>
      <c r="U793" s="101">
        <v>27.635999999999999</v>
      </c>
    </row>
    <row r="794" spans="1:21" x14ac:dyDescent="0.25">
      <c r="A794" s="5" t="s">
        <v>4823</v>
      </c>
      <c r="B794" s="60" t="s">
        <v>2570</v>
      </c>
      <c r="C794" s="60" t="s">
        <v>4907</v>
      </c>
      <c r="D794" s="94">
        <v>16</v>
      </c>
      <c r="E794" s="60" t="s">
        <v>8980</v>
      </c>
      <c r="F794" s="31">
        <f t="shared" si="46"/>
        <v>9.5533333333333328</v>
      </c>
      <c r="G794" s="25">
        <f t="shared" si="47"/>
        <v>6.6000000000000003E-2</v>
      </c>
      <c r="H794" s="32"/>
      <c r="I794" s="31"/>
      <c r="J794" s="25">
        <f t="shared" si="48"/>
        <v>7.7754000000000003</v>
      </c>
      <c r="K794" s="32"/>
      <c r="L794" s="31"/>
      <c r="M794" s="101" t="s">
        <v>5176</v>
      </c>
      <c r="N794" s="101">
        <v>0.26400000000000001</v>
      </c>
      <c r="O794" s="101" t="s">
        <v>5176</v>
      </c>
      <c r="P794" s="101" t="s">
        <v>5176</v>
      </c>
      <c r="Q794" s="101">
        <v>10.217000000000001</v>
      </c>
      <c r="R794" s="101" t="s">
        <v>5176</v>
      </c>
      <c r="S794" s="101" t="s">
        <v>5176</v>
      </c>
      <c r="T794" s="101">
        <v>28.66</v>
      </c>
      <c r="U794" s="101" t="s">
        <v>5176</v>
      </c>
    </row>
    <row r="795" spans="1:21" x14ac:dyDescent="0.25">
      <c r="A795" s="5" t="s">
        <v>4823</v>
      </c>
      <c r="B795" s="60" t="s">
        <v>1027</v>
      </c>
      <c r="C795" s="60" t="s">
        <v>4902</v>
      </c>
      <c r="D795" s="94">
        <v>15</v>
      </c>
      <c r="E795" s="60" t="s">
        <v>8539</v>
      </c>
      <c r="F795" s="31">
        <f t="shared" si="46"/>
        <v>9.4636666666666667</v>
      </c>
      <c r="G795" s="25">
        <f t="shared" si="47"/>
        <v>0.13400000000000001</v>
      </c>
      <c r="H795" s="32"/>
      <c r="I795" s="31"/>
      <c r="J795" s="25">
        <f t="shared" si="48"/>
        <v>6.0359999999999996</v>
      </c>
      <c r="K795" s="32"/>
      <c r="L795" s="31"/>
      <c r="M795" s="101">
        <v>0.48399999999999999</v>
      </c>
      <c r="N795" s="101">
        <v>2E-3</v>
      </c>
      <c r="O795" s="101" t="s">
        <v>5176</v>
      </c>
      <c r="P795" s="101">
        <v>0.05</v>
      </c>
      <c r="Q795" s="101">
        <v>1.7889999999999999</v>
      </c>
      <c r="R795" s="101" t="s">
        <v>5176</v>
      </c>
      <c r="S795" s="101" t="s">
        <v>5176</v>
      </c>
      <c r="T795" s="101" t="s">
        <v>5176</v>
      </c>
      <c r="U795" s="101">
        <v>28.390999999999998</v>
      </c>
    </row>
    <row r="796" spans="1:21" x14ac:dyDescent="0.25">
      <c r="A796" s="5" t="s">
        <v>4823</v>
      </c>
      <c r="B796" s="60" t="s">
        <v>1460</v>
      </c>
      <c r="C796" s="60" t="s">
        <v>4897</v>
      </c>
      <c r="D796" s="94">
        <v>15</v>
      </c>
      <c r="E796" s="60" t="s">
        <v>8332</v>
      </c>
      <c r="F796" s="31">
        <f t="shared" si="46"/>
        <v>9.4380000000000006</v>
      </c>
      <c r="G796" s="25">
        <f t="shared" si="47"/>
        <v>0</v>
      </c>
      <c r="H796" s="32"/>
      <c r="I796" s="31"/>
      <c r="J796" s="25">
        <f t="shared" si="48"/>
        <v>5.6627999999999998</v>
      </c>
      <c r="K796" s="32"/>
      <c r="L796" s="31"/>
      <c r="M796" s="101" t="s">
        <v>5176</v>
      </c>
      <c r="N796" s="101" t="s">
        <v>5176</v>
      </c>
      <c r="O796" s="101" t="s">
        <v>5176</v>
      </c>
      <c r="P796" s="101" t="s">
        <v>5176</v>
      </c>
      <c r="Q796" s="101" t="s">
        <v>5176</v>
      </c>
      <c r="R796" s="101" t="s">
        <v>5176</v>
      </c>
      <c r="S796" s="101" t="s">
        <v>5176</v>
      </c>
      <c r="T796" s="101">
        <v>27.834</v>
      </c>
      <c r="U796" s="101">
        <v>0.48</v>
      </c>
    </row>
    <row r="797" spans="1:21" x14ac:dyDescent="0.25">
      <c r="A797" s="5" t="s">
        <v>4823</v>
      </c>
      <c r="B797" s="60" t="s">
        <v>1938</v>
      </c>
      <c r="C797" s="60" t="s">
        <v>4908</v>
      </c>
      <c r="D797" s="94">
        <v>16</v>
      </c>
      <c r="E797" s="60" t="s">
        <v>9220</v>
      </c>
      <c r="F797" s="31">
        <f t="shared" si="46"/>
        <v>9.3550000000000004</v>
      </c>
      <c r="G797" s="25">
        <f t="shared" si="47"/>
        <v>0</v>
      </c>
      <c r="H797" s="32"/>
      <c r="I797" s="31"/>
      <c r="J797" s="25">
        <f t="shared" si="48"/>
        <v>5.6130000000000004</v>
      </c>
      <c r="K797" s="32"/>
      <c r="L797" s="31"/>
      <c r="M797" s="101" t="s">
        <v>5176</v>
      </c>
      <c r="N797" s="101" t="s">
        <v>5176</v>
      </c>
      <c r="O797" s="101" t="s">
        <v>5176</v>
      </c>
      <c r="P797" s="101" t="s">
        <v>5176</v>
      </c>
      <c r="Q797" s="101" t="s">
        <v>5176</v>
      </c>
      <c r="R797" s="101" t="s">
        <v>5176</v>
      </c>
      <c r="S797" s="101" t="s">
        <v>5176</v>
      </c>
      <c r="T797" s="101" t="s">
        <v>5176</v>
      </c>
      <c r="U797" s="101">
        <v>28.065000000000001</v>
      </c>
    </row>
    <row r="798" spans="1:21" x14ac:dyDescent="0.25">
      <c r="A798" s="5" t="s">
        <v>4823</v>
      </c>
      <c r="B798" s="60" t="s">
        <v>758</v>
      </c>
      <c r="C798" s="60" t="s">
        <v>4907</v>
      </c>
      <c r="D798" s="94">
        <v>16</v>
      </c>
      <c r="E798" s="60" t="s">
        <v>9107</v>
      </c>
      <c r="F798" s="31">
        <f t="shared" si="46"/>
        <v>9.3289999999999988</v>
      </c>
      <c r="G798" s="25">
        <f t="shared" si="47"/>
        <v>133.41025000000002</v>
      </c>
      <c r="H798" s="32"/>
      <c r="I798" s="31"/>
      <c r="J798" s="25">
        <f t="shared" si="48"/>
        <v>7.8828000000000005</v>
      </c>
      <c r="K798" s="32"/>
      <c r="L798" s="31"/>
      <c r="M798" s="101">
        <v>24.422000000000001</v>
      </c>
      <c r="N798" s="101">
        <v>148.87</v>
      </c>
      <c r="O798" s="101">
        <v>200.626</v>
      </c>
      <c r="P798" s="101">
        <v>159.72300000000001</v>
      </c>
      <c r="Q798" s="101">
        <v>8.7550000000000008</v>
      </c>
      <c r="R798" s="101">
        <v>2.6720000000000002</v>
      </c>
      <c r="S798" s="101">
        <v>6</v>
      </c>
      <c r="T798" s="101" t="s">
        <v>5176</v>
      </c>
      <c r="U798" s="101">
        <v>21.986999999999998</v>
      </c>
    </row>
    <row r="799" spans="1:21" x14ac:dyDescent="0.25">
      <c r="A799" s="5" t="s">
        <v>4823</v>
      </c>
      <c r="B799" s="60" t="s">
        <v>1794</v>
      </c>
      <c r="C799" s="60" t="s">
        <v>4887</v>
      </c>
      <c r="D799" s="94">
        <v>11</v>
      </c>
      <c r="E799" s="60" t="s">
        <v>7895</v>
      </c>
      <c r="F799" s="31">
        <f t="shared" si="46"/>
        <v>9.2976666666666663</v>
      </c>
      <c r="G799" s="25">
        <f t="shared" si="47"/>
        <v>7.9457499999999994</v>
      </c>
      <c r="H799" s="32"/>
      <c r="I799" s="31"/>
      <c r="J799" s="25">
        <f t="shared" si="48"/>
        <v>6.4644000000000004</v>
      </c>
      <c r="K799" s="32"/>
      <c r="L799" s="31"/>
      <c r="M799" s="101">
        <v>3.5339999999999998</v>
      </c>
      <c r="N799" s="101">
        <v>17.521999999999998</v>
      </c>
      <c r="O799" s="101">
        <v>0.11899999999999999</v>
      </c>
      <c r="P799" s="101">
        <v>10.608000000000001</v>
      </c>
      <c r="Q799" s="101">
        <v>4.4290000000000003</v>
      </c>
      <c r="R799" s="101">
        <v>0</v>
      </c>
      <c r="S799" s="101">
        <v>13</v>
      </c>
      <c r="T799" s="101">
        <v>0.157</v>
      </c>
      <c r="U799" s="101">
        <v>14.736000000000001</v>
      </c>
    </row>
    <row r="800" spans="1:21" x14ac:dyDescent="0.25">
      <c r="A800" s="5" t="s">
        <v>4823</v>
      </c>
      <c r="B800" s="60" t="s">
        <v>4757</v>
      </c>
      <c r="C800" s="60" t="s">
        <v>4913</v>
      </c>
      <c r="D800" s="94">
        <v>18</v>
      </c>
      <c r="E800" s="60" t="s">
        <v>9631</v>
      </c>
      <c r="F800" s="31">
        <f t="shared" ref="F800:F863" si="49">SUM(S800:U800)/3</f>
        <v>9.26</v>
      </c>
      <c r="G800" s="25">
        <f t="shared" ref="G800:G863" si="50">SUM(M800:P800)/4</f>
        <v>99.833499999999987</v>
      </c>
      <c r="H800" s="32"/>
      <c r="I800" s="31"/>
      <c r="J800" s="25">
        <f t="shared" ref="J800:J863" si="51">SUM(Q800:U800)/5</f>
        <v>32.800800000000002</v>
      </c>
      <c r="K800" s="32"/>
      <c r="L800" s="31"/>
      <c r="M800" s="101">
        <v>31.783999999999999</v>
      </c>
      <c r="N800" s="101">
        <v>220.44</v>
      </c>
      <c r="O800" s="101">
        <v>26.145</v>
      </c>
      <c r="P800" s="101">
        <v>120.965</v>
      </c>
      <c r="Q800" s="101">
        <v>136.22399999999999</v>
      </c>
      <c r="R800" s="101" t="s">
        <v>5176</v>
      </c>
      <c r="S800" s="101" t="s">
        <v>5176</v>
      </c>
      <c r="T800" s="101">
        <v>1.61</v>
      </c>
      <c r="U800" s="101">
        <v>26.17</v>
      </c>
    </row>
    <row r="801" spans="1:21" x14ac:dyDescent="0.25">
      <c r="A801" s="5" t="s">
        <v>4823</v>
      </c>
      <c r="B801" s="60" t="s">
        <v>898</v>
      </c>
      <c r="C801" s="60" t="s">
        <v>4907</v>
      </c>
      <c r="D801" s="94">
        <v>16</v>
      </c>
      <c r="E801" s="60" t="s">
        <v>9074</v>
      </c>
      <c r="F801" s="31">
        <f t="shared" si="49"/>
        <v>9.229000000000001</v>
      </c>
      <c r="G801" s="25">
        <f t="shared" si="50"/>
        <v>14.509</v>
      </c>
      <c r="H801" s="32"/>
      <c r="I801" s="31"/>
      <c r="J801" s="25">
        <f t="shared" si="51"/>
        <v>5.8943999999999992</v>
      </c>
      <c r="K801" s="32"/>
      <c r="L801" s="31"/>
      <c r="M801" s="101">
        <v>2.35</v>
      </c>
      <c r="N801" s="101">
        <v>7.141</v>
      </c>
      <c r="O801" s="101">
        <v>1.8069999999999999</v>
      </c>
      <c r="P801" s="101">
        <v>46.738</v>
      </c>
      <c r="Q801" s="101">
        <v>1.7849999999999999</v>
      </c>
      <c r="R801" s="101">
        <v>0</v>
      </c>
      <c r="S801" s="101">
        <v>9</v>
      </c>
      <c r="T801" s="101">
        <v>15.28</v>
      </c>
      <c r="U801" s="101">
        <v>3.407</v>
      </c>
    </row>
    <row r="802" spans="1:21" x14ac:dyDescent="0.25">
      <c r="A802" s="5" t="s">
        <v>4823</v>
      </c>
      <c r="B802" s="60" t="s">
        <v>726</v>
      </c>
      <c r="C802" s="60" t="s">
        <v>4907</v>
      </c>
      <c r="D802" s="94">
        <v>16</v>
      </c>
      <c r="E802" s="60" t="s">
        <v>8806</v>
      </c>
      <c r="F802" s="31">
        <f t="shared" si="49"/>
        <v>9.2043333333333326</v>
      </c>
      <c r="G802" s="25">
        <f t="shared" si="50"/>
        <v>61.460750000000004</v>
      </c>
      <c r="H802" s="32"/>
      <c r="I802" s="31"/>
      <c r="J802" s="25">
        <f t="shared" si="51"/>
        <v>6.3095999999999997</v>
      </c>
      <c r="K802" s="32"/>
      <c r="L802" s="31"/>
      <c r="M802" s="101">
        <v>30.116</v>
      </c>
      <c r="N802" s="101">
        <v>2.6160000000000001</v>
      </c>
      <c r="O802" s="101">
        <v>19.122</v>
      </c>
      <c r="P802" s="101">
        <v>193.989</v>
      </c>
      <c r="Q802" s="101">
        <v>3.222</v>
      </c>
      <c r="R802" s="101">
        <v>0.71299999999999997</v>
      </c>
      <c r="S802" s="101">
        <v>17</v>
      </c>
      <c r="T802" s="101" t="s">
        <v>5176</v>
      </c>
      <c r="U802" s="101">
        <v>10.613</v>
      </c>
    </row>
    <row r="803" spans="1:21" x14ac:dyDescent="0.25">
      <c r="A803" s="5" t="s">
        <v>4823</v>
      </c>
      <c r="B803" s="60" t="s">
        <v>2042</v>
      </c>
      <c r="C803" s="60" t="s">
        <v>4907</v>
      </c>
      <c r="D803" s="94">
        <v>16</v>
      </c>
      <c r="E803" s="60" t="s">
        <v>8739</v>
      </c>
      <c r="F803" s="31">
        <f t="shared" si="49"/>
        <v>9.1300000000000008</v>
      </c>
      <c r="G803" s="25">
        <f t="shared" si="50"/>
        <v>163.52275</v>
      </c>
      <c r="H803" s="32"/>
      <c r="I803" s="31"/>
      <c r="J803" s="25">
        <f t="shared" si="51"/>
        <v>5.9421999999999997</v>
      </c>
      <c r="K803" s="32"/>
      <c r="L803" s="31"/>
      <c r="M803" s="101">
        <v>501.80599999999998</v>
      </c>
      <c r="N803" s="101">
        <v>84.39</v>
      </c>
      <c r="O803" s="101">
        <v>27.478000000000002</v>
      </c>
      <c r="P803" s="101">
        <v>40.417000000000002</v>
      </c>
      <c r="Q803" s="101">
        <v>1.2190000000000001</v>
      </c>
      <c r="R803" s="101">
        <v>1.1020000000000001</v>
      </c>
      <c r="S803" s="101">
        <v>2</v>
      </c>
      <c r="T803" s="101" t="s">
        <v>5176</v>
      </c>
      <c r="U803" s="101">
        <v>25.39</v>
      </c>
    </row>
    <row r="804" spans="1:21" x14ac:dyDescent="0.25">
      <c r="A804" s="5" t="s">
        <v>4823</v>
      </c>
      <c r="B804" s="60" t="s">
        <v>592</v>
      </c>
      <c r="C804" s="60" t="s">
        <v>4916</v>
      </c>
      <c r="D804" s="94">
        <v>20</v>
      </c>
      <c r="E804" s="60" t="s">
        <v>9870</v>
      </c>
      <c r="F804" s="31">
        <f t="shared" si="49"/>
        <v>9.1300000000000008</v>
      </c>
      <c r="G804" s="25">
        <f t="shared" si="50"/>
        <v>27.857000000000003</v>
      </c>
      <c r="H804" s="32"/>
      <c r="I804" s="31"/>
      <c r="J804" s="25">
        <f t="shared" si="51"/>
        <v>6.3426</v>
      </c>
      <c r="K804" s="32"/>
      <c r="L804" s="31"/>
      <c r="M804" s="101">
        <v>1.956</v>
      </c>
      <c r="N804" s="101">
        <v>105.824</v>
      </c>
      <c r="O804" s="101">
        <v>1.046</v>
      </c>
      <c r="P804" s="101">
        <v>2.6019999999999999</v>
      </c>
      <c r="Q804" s="101">
        <v>4.3230000000000004</v>
      </c>
      <c r="R804" s="101" t="s">
        <v>5176</v>
      </c>
      <c r="S804" s="101">
        <v>3</v>
      </c>
      <c r="T804" s="101" t="s">
        <v>5176</v>
      </c>
      <c r="U804" s="101">
        <v>24.39</v>
      </c>
    </row>
    <row r="805" spans="1:21" x14ac:dyDescent="0.25">
      <c r="A805" s="5" t="s">
        <v>4823</v>
      </c>
      <c r="B805" s="60" t="s">
        <v>1383</v>
      </c>
      <c r="C805" s="60" t="s">
        <v>4872</v>
      </c>
      <c r="D805" s="94">
        <v>10</v>
      </c>
      <c r="E805" s="60" t="s">
        <v>7145</v>
      </c>
      <c r="F805" s="31">
        <f t="shared" si="49"/>
        <v>9.0723333333333347</v>
      </c>
      <c r="G805" s="25">
        <f t="shared" si="50"/>
        <v>22.509499999999999</v>
      </c>
      <c r="H805" s="32"/>
      <c r="I805" s="31"/>
      <c r="J805" s="25">
        <f t="shared" si="51"/>
        <v>19.508599999999998</v>
      </c>
      <c r="K805" s="32"/>
      <c r="L805" s="31"/>
      <c r="M805" s="101">
        <v>51.375999999999998</v>
      </c>
      <c r="N805" s="101">
        <v>4.9359999999999999</v>
      </c>
      <c r="O805" s="101">
        <v>1.5509999999999999</v>
      </c>
      <c r="P805" s="101">
        <v>32.174999999999997</v>
      </c>
      <c r="Q805" s="101">
        <v>70.325999999999993</v>
      </c>
      <c r="R805" s="101">
        <v>0</v>
      </c>
      <c r="S805" s="101">
        <v>26</v>
      </c>
      <c r="T805" s="101">
        <v>0.3</v>
      </c>
      <c r="U805" s="101">
        <v>0.91700000000000004</v>
      </c>
    </row>
    <row r="806" spans="1:21" x14ac:dyDescent="0.25">
      <c r="A806" s="5" t="s">
        <v>4823</v>
      </c>
      <c r="B806" s="60" t="s">
        <v>634</v>
      </c>
      <c r="C806" s="60" t="s">
        <v>4907</v>
      </c>
      <c r="D806" s="94">
        <v>16</v>
      </c>
      <c r="E806" s="60" t="s">
        <v>8867</v>
      </c>
      <c r="F806" s="31">
        <f t="shared" si="49"/>
        <v>9.0303333333333331</v>
      </c>
      <c r="G806" s="25">
        <f t="shared" si="50"/>
        <v>16.438499999999998</v>
      </c>
      <c r="H806" s="32"/>
      <c r="I806" s="31"/>
      <c r="J806" s="25">
        <f t="shared" si="51"/>
        <v>24.535000000000004</v>
      </c>
      <c r="K806" s="32"/>
      <c r="L806" s="31"/>
      <c r="M806" s="101">
        <v>6.8390000000000004</v>
      </c>
      <c r="N806" s="101">
        <v>56.082999999999998</v>
      </c>
      <c r="O806" s="101">
        <v>0.217</v>
      </c>
      <c r="P806" s="101">
        <v>2.6150000000000002</v>
      </c>
      <c r="Q806" s="101">
        <v>95.295000000000002</v>
      </c>
      <c r="R806" s="101">
        <v>0.28899999999999998</v>
      </c>
      <c r="S806" s="101">
        <v>8</v>
      </c>
      <c r="T806" s="101" t="s">
        <v>5176</v>
      </c>
      <c r="U806" s="101">
        <v>19.091000000000001</v>
      </c>
    </row>
    <row r="807" spans="1:21" x14ac:dyDescent="0.25">
      <c r="A807" s="5" t="s">
        <v>4823</v>
      </c>
      <c r="B807" s="60" t="s">
        <v>968</v>
      </c>
      <c r="C807" s="60" t="s">
        <v>4917</v>
      </c>
      <c r="D807" s="94">
        <v>20</v>
      </c>
      <c r="E807" s="60" t="s">
        <v>9920</v>
      </c>
      <c r="F807" s="31">
        <f t="shared" si="49"/>
        <v>9.0193333333333339</v>
      </c>
      <c r="G807" s="25">
        <f t="shared" si="50"/>
        <v>9.6029999999999998</v>
      </c>
      <c r="H807" s="32"/>
      <c r="I807" s="31"/>
      <c r="J807" s="25">
        <f t="shared" si="51"/>
        <v>5.9694000000000003</v>
      </c>
      <c r="K807" s="32"/>
      <c r="L807" s="31"/>
      <c r="M807" s="101" t="s">
        <v>5176</v>
      </c>
      <c r="N807" s="101">
        <v>36.97</v>
      </c>
      <c r="O807" s="101">
        <v>3.3000000000000002E-2</v>
      </c>
      <c r="P807" s="101">
        <v>1.409</v>
      </c>
      <c r="Q807" s="101">
        <v>2.7890000000000001</v>
      </c>
      <c r="R807" s="101" t="s">
        <v>5176</v>
      </c>
      <c r="S807" s="101">
        <v>26</v>
      </c>
      <c r="T807" s="101">
        <v>1.0580000000000001</v>
      </c>
      <c r="U807" s="101" t="s">
        <v>5176</v>
      </c>
    </row>
    <row r="808" spans="1:21" x14ac:dyDescent="0.25">
      <c r="A808" s="5" t="s">
        <v>4823</v>
      </c>
      <c r="B808" s="60" t="s">
        <v>1879</v>
      </c>
      <c r="C808" s="60" t="s">
        <v>4834</v>
      </c>
      <c r="D808" s="94">
        <v>2</v>
      </c>
      <c r="E808" s="60" t="s">
        <v>5566</v>
      </c>
      <c r="F808" s="31">
        <f t="shared" si="49"/>
        <v>9</v>
      </c>
      <c r="G808" s="25">
        <f t="shared" si="50"/>
        <v>0</v>
      </c>
      <c r="H808" s="32"/>
      <c r="I808" s="31"/>
      <c r="J808" s="25">
        <f t="shared" si="51"/>
        <v>5.4</v>
      </c>
      <c r="K808" s="32"/>
      <c r="L808" s="31"/>
      <c r="M808" s="101" t="s">
        <v>5176</v>
      </c>
      <c r="N808" s="101" t="s">
        <v>5176</v>
      </c>
      <c r="O808" s="101" t="s">
        <v>5176</v>
      </c>
      <c r="P808" s="101" t="s">
        <v>5176</v>
      </c>
      <c r="Q808" s="101" t="s">
        <v>5176</v>
      </c>
      <c r="R808" s="101" t="s">
        <v>5176</v>
      </c>
      <c r="S808" s="101">
        <v>27</v>
      </c>
      <c r="T808" s="101" t="s">
        <v>5176</v>
      </c>
      <c r="U808" s="101" t="s">
        <v>5176</v>
      </c>
    </row>
    <row r="809" spans="1:21" x14ac:dyDescent="0.25">
      <c r="A809" s="5" t="s">
        <v>4823</v>
      </c>
      <c r="B809" s="60" t="s">
        <v>2445</v>
      </c>
      <c r="C809" s="60" t="s">
        <v>4907</v>
      </c>
      <c r="D809" s="94">
        <v>16</v>
      </c>
      <c r="E809" s="60" t="s">
        <v>9016</v>
      </c>
      <c r="F809" s="31">
        <f t="shared" si="49"/>
        <v>9</v>
      </c>
      <c r="G809" s="25">
        <f t="shared" si="50"/>
        <v>4.8750000000000002E-2</v>
      </c>
      <c r="H809" s="32"/>
      <c r="I809" s="31"/>
      <c r="J809" s="25">
        <f t="shared" si="51"/>
        <v>5.423</v>
      </c>
      <c r="K809" s="32"/>
      <c r="L809" s="31"/>
      <c r="M809" s="101" t="s">
        <v>5176</v>
      </c>
      <c r="N809" s="101">
        <v>0.19500000000000001</v>
      </c>
      <c r="O809" s="101" t="s">
        <v>5176</v>
      </c>
      <c r="P809" s="101" t="s">
        <v>5176</v>
      </c>
      <c r="Q809" s="101">
        <v>0.115</v>
      </c>
      <c r="R809" s="101" t="s">
        <v>5176</v>
      </c>
      <c r="S809" s="101">
        <v>27</v>
      </c>
      <c r="T809" s="101" t="s">
        <v>5176</v>
      </c>
      <c r="U809" s="101" t="s">
        <v>5176</v>
      </c>
    </row>
    <row r="810" spans="1:21" x14ac:dyDescent="0.25">
      <c r="A810" s="5" t="s">
        <v>4823</v>
      </c>
      <c r="B810" s="60" t="s">
        <v>176</v>
      </c>
      <c r="C810" s="60" t="s">
        <v>4861</v>
      </c>
      <c r="D810" s="94">
        <v>6</v>
      </c>
      <c r="E810" s="60" t="s">
        <v>6673</v>
      </c>
      <c r="F810" s="31">
        <f t="shared" si="49"/>
        <v>8.9746666666666659</v>
      </c>
      <c r="G810" s="25">
        <f t="shared" si="50"/>
        <v>62.027249999999995</v>
      </c>
      <c r="H810" s="32"/>
      <c r="I810" s="31"/>
      <c r="J810" s="25">
        <f t="shared" si="51"/>
        <v>5.4138000000000002</v>
      </c>
      <c r="K810" s="32"/>
      <c r="L810" s="31"/>
      <c r="M810" s="101">
        <v>4.7430000000000003</v>
      </c>
      <c r="N810" s="101">
        <v>4.3479999999999999</v>
      </c>
      <c r="O810" s="101">
        <v>52.978999999999999</v>
      </c>
      <c r="P810" s="101">
        <v>186.03899999999999</v>
      </c>
      <c r="Q810" s="101" t="s">
        <v>5176</v>
      </c>
      <c r="R810" s="101">
        <v>0.14499999999999999</v>
      </c>
      <c r="S810" s="101" t="s">
        <v>5176</v>
      </c>
      <c r="T810" s="101">
        <v>21.073</v>
      </c>
      <c r="U810" s="101">
        <v>5.851</v>
      </c>
    </row>
    <row r="811" spans="1:21" x14ac:dyDescent="0.25">
      <c r="A811" s="5" t="s">
        <v>4823</v>
      </c>
      <c r="B811" s="60" t="s">
        <v>143</v>
      </c>
      <c r="C811" s="60" t="s">
        <v>4910</v>
      </c>
      <c r="D811" s="94">
        <v>17</v>
      </c>
      <c r="E811" s="60" t="s">
        <v>9527</v>
      </c>
      <c r="F811" s="31">
        <f t="shared" si="49"/>
        <v>8.9740000000000002</v>
      </c>
      <c r="G811" s="25">
        <f t="shared" si="50"/>
        <v>7.6000000000000005</v>
      </c>
      <c r="H811" s="32"/>
      <c r="I811" s="31"/>
      <c r="J811" s="25">
        <f t="shared" si="51"/>
        <v>8.7752000000000017</v>
      </c>
      <c r="K811" s="32"/>
      <c r="L811" s="31"/>
      <c r="M811" s="101">
        <v>2.883</v>
      </c>
      <c r="N811" s="101">
        <v>10.086</v>
      </c>
      <c r="O811" s="101">
        <v>10.023</v>
      </c>
      <c r="P811" s="101">
        <v>7.4080000000000004</v>
      </c>
      <c r="Q811" s="101">
        <v>4.8390000000000004</v>
      </c>
      <c r="R811" s="101">
        <v>12.115</v>
      </c>
      <c r="S811" s="101">
        <v>22</v>
      </c>
      <c r="T811" s="101">
        <v>1.444</v>
      </c>
      <c r="U811" s="101">
        <v>3.4780000000000002</v>
      </c>
    </row>
    <row r="812" spans="1:21" x14ac:dyDescent="0.25">
      <c r="A812" s="5" t="s">
        <v>4823</v>
      </c>
      <c r="B812" s="60" t="s">
        <v>2016</v>
      </c>
      <c r="C812" s="60" t="s">
        <v>4910</v>
      </c>
      <c r="D812" s="94">
        <v>17</v>
      </c>
      <c r="E812" s="60" t="s">
        <v>9518</v>
      </c>
      <c r="F812" s="31">
        <f t="shared" si="49"/>
        <v>8.7466666666666661</v>
      </c>
      <c r="G812" s="25">
        <f t="shared" si="50"/>
        <v>31.61975</v>
      </c>
      <c r="H812" s="32"/>
      <c r="I812" s="31"/>
      <c r="J812" s="25">
        <f t="shared" si="51"/>
        <v>180.1902</v>
      </c>
      <c r="K812" s="32"/>
      <c r="L812" s="31"/>
      <c r="M812" s="101">
        <v>4.9000000000000002E-2</v>
      </c>
      <c r="N812" s="101">
        <v>0.189</v>
      </c>
      <c r="O812" s="101">
        <v>2.02</v>
      </c>
      <c r="P812" s="101">
        <v>124.221</v>
      </c>
      <c r="Q812" s="101">
        <v>874.71100000000001</v>
      </c>
      <c r="R812" s="101" t="s">
        <v>5176</v>
      </c>
      <c r="S812" s="101" t="s">
        <v>5176</v>
      </c>
      <c r="T812" s="101" t="s">
        <v>5176</v>
      </c>
      <c r="U812" s="101">
        <v>26.24</v>
      </c>
    </row>
    <row r="813" spans="1:21" x14ac:dyDescent="0.25">
      <c r="A813" s="5" t="s">
        <v>4823</v>
      </c>
      <c r="B813" s="60" t="s">
        <v>1528</v>
      </c>
      <c r="C813" s="60" t="s">
        <v>4886</v>
      </c>
      <c r="D813" s="94">
        <v>11</v>
      </c>
      <c r="E813" s="60" t="s">
        <v>7818</v>
      </c>
      <c r="F813" s="31">
        <f t="shared" si="49"/>
        <v>8.7379999999999995</v>
      </c>
      <c r="G813" s="25">
        <f t="shared" si="50"/>
        <v>0.26300000000000001</v>
      </c>
      <c r="H813" s="32"/>
      <c r="I813" s="31"/>
      <c r="J813" s="25">
        <f t="shared" si="51"/>
        <v>5.2427999999999999</v>
      </c>
      <c r="K813" s="32"/>
      <c r="L813" s="31"/>
      <c r="M813" s="101" t="s">
        <v>5176</v>
      </c>
      <c r="N813" s="101" t="s">
        <v>5176</v>
      </c>
      <c r="O813" s="101" t="s">
        <v>5176</v>
      </c>
      <c r="P813" s="101">
        <v>1.052</v>
      </c>
      <c r="Q813" s="101" t="s">
        <v>5176</v>
      </c>
      <c r="R813" s="101" t="s">
        <v>5176</v>
      </c>
      <c r="S813" s="101" t="s">
        <v>5176</v>
      </c>
      <c r="T813" s="101">
        <v>26.213999999999999</v>
      </c>
      <c r="U813" s="101" t="s">
        <v>5176</v>
      </c>
    </row>
    <row r="814" spans="1:21" x14ac:dyDescent="0.25">
      <c r="A814" s="5" t="s">
        <v>4823</v>
      </c>
      <c r="B814" s="60" t="s">
        <v>2068</v>
      </c>
      <c r="C814" s="60" t="s">
        <v>4886</v>
      </c>
      <c r="D814" s="94">
        <v>11</v>
      </c>
      <c r="E814" s="60" t="s">
        <v>7806</v>
      </c>
      <c r="F814" s="31">
        <f t="shared" si="49"/>
        <v>8.6666666666666661</v>
      </c>
      <c r="G814" s="25">
        <f t="shared" si="50"/>
        <v>0</v>
      </c>
      <c r="H814" s="32"/>
      <c r="I814" s="31"/>
      <c r="J814" s="25">
        <f t="shared" si="51"/>
        <v>5.2</v>
      </c>
      <c r="K814" s="32"/>
      <c r="L814" s="31"/>
      <c r="M814" s="101" t="s">
        <v>5176</v>
      </c>
      <c r="N814" s="101" t="s">
        <v>5176</v>
      </c>
      <c r="O814" s="101" t="s">
        <v>5176</v>
      </c>
      <c r="P814" s="101" t="s">
        <v>5176</v>
      </c>
      <c r="Q814" s="101" t="s">
        <v>5176</v>
      </c>
      <c r="R814" s="101" t="s">
        <v>5176</v>
      </c>
      <c r="S814" s="101">
        <v>26</v>
      </c>
      <c r="T814" s="101" t="s">
        <v>5176</v>
      </c>
      <c r="U814" s="101" t="s">
        <v>5176</v>
      </c>
    </row>
    <row r="815" spans="1:21" x14ac:dyDescent="0.25">
      <c r="A815" s="5" t="s">
        <v>4823</v>
      </c>
      <c r="B815" s="60" t="s">
        <v>689</v>
      </c>
      <c r="C815" s="60" t="s">
        <v>4908</v>
      </c>
      <c r="D815" s="94">
        <v>16</v>
      </c>
      <c r="E815" s="60" t="s">
        <v>9275</v>
      </c>
      <c r="F815" s="31">
        <f t="shared" si="49"/>
        <v>8.66</v>
      </c>
      <c r="G815" s="25">
        <f t="shared" si="50"/>
        <v>0.9375</v>
      </c>
      <c r="H815" s="32"/>
      <c r="I815" s="31"/>
      <c r="J815" s="25">
        <f t="shared" si="51"/>
        <v>5.2539999999999996</v>
      </c>
      <c r="K815" s="32"/>
      <c r="L815" s="31"/>
      <c r="M815" s="101">
        <v>2.077</v>
      </c>
      <c r="N815" s="101">
        <v>0.61899999999999999</v>
      </c>
      <c r="O815" s="101" t="s">
        <v>5176</v>
      </c>
      <c r="P815" s="101">
        <v>1.054</v>
      </c>
      <c r="Q815" s="101" t="s">
        <v>5176</v>
      </c>
      <c r="R815" s="101">
        <v>0.28999999999999998</v>
      </c>
      <c r="S815" s="101">
        <v>4</v>
      </c>
      <c r="T815" s="101" t="s">
        <v>5176</v>
      </c>
      <c r="U815" s="101">
        <v>21.98</v>
      </c>
    </row>
    <row r="816" spans="1:21" x14ac:dyDescent="0.25">
      <c r="A816" s="5" t="s">
        <v>4823</v>
      </c>
      <c r="B816" s="60" t="s">
        <v>636</v>
      </c>
      <c r="C816" s="60" t="s">
        <v>4896</v>
      </c>
      <c r="D816" s="94">
        <v>15</v>
      </c>
      <c r="E816" s="60" t="s">
        <v>8215</v>
      </c>
      <c r="F816" s="31">
        <f t="shared" si="49"/>
        <v>8.5613333333333319</v>
      </c>
      <c r="G816" s="25">
        <f t="shared" si="50"/>
        <v>158.21100000000001</v>
      </c>
      <c r="H816" s="32"/>
      <c r="I816" s="31"/>
      <c r="J816" s="25">
        <f t="shared" si="51"/>
        <v>5.4939999999999998</v>
      </c>
      <c r="K816" s="32"/>
      <c r="L816" s="31"/>
      <c r="M816" s="101" t="s">
        <v>5176</v>
      </c>
      <c r="N816" s="101">
        <v>1.2210000000000001</v>
      </c>
      <c r="O816" s="101">
        <v>600.34400000000005</v>
      </c>
      <c r="P816" s="101">
        <v>31.279</v>
      </c>
      <c r="Q816" s="101">
        <v>1.7310000000000001</v>
      </c>
      <c r="R816" s="101">
        <v>5.5E-2</v>
      </c>
      <c r="S816" s="101" t="s">
        <v>5176</v>
      </c>
      <c r="T816" s="101">
        <v>20.143999999999998</v>
      </c>
      <c r="U816" s="101">
        <v>5.54</v>
      </c>
    </row>
    <row r="817" spans="1:21" x14ac:dyDescent="0.25">
      <c r="A817" s="5" t="s">
        <v>4823</v>
      </c>
      <c r="B817" s="60" t="s">
        <v>787</v>
      </c>
      <c r="C817" s="60" t="s">
        <v>4863</v>
      </c>
      <c r="D817" s="94">
        <v>7</v>
      </c>
      <c r="E817" s="60" t="s">
        <v>6698</v>
      </c>
      <c r="F817" s="31">
        <f t="shared" si="49"/>
        <v>8.5290000000000017</v>
      </c>
      <c r="G817" s="25">
        <f t="shared" si="50"/>
        <v>0.85499999999999998</v>
      </c>
      <c r="H817" s="32"/>
      <c r="I817" s="31"/>
      <c r="J817" s="25">
        <f t="shared" si="51"/>
        <v>5.1174000000000008</v>
      </c>
      <c r="K817" s="32"/>
      <c r="L817" s="31"/>
      <c r="M817" s="101" t="s">
        <v>5176</v>
      </c>
      <c r="N817" s="101" t="s">
        <v>5176</v>
      </c>
      <c r="O817" s="101">
        <v>2.1</v>
      </c>
      <c r="P817" s="101">
        <v>1.32</v>
      </c>
      <c r="Q817" s="101" t="s">
        <v>5176</v>
      </c>
      <c r="R817" s="101">
        <v>0</v>
      </c>
      <c r="S817" s="101" t="s">
        <v>5176</v>
      </c>
      <c r="T817" s="101">
        <v>16.350000000000001</v>
      </c>
      <c r="U817" s="101">
        <v>9.2370000000000001</v>
      </c>
    </row>
    <row r="818" spans="1:21" x14ac:dyDescent="0.25">
      <c r="A818" s="5" t="s">
        <v>4823</v>
      </c>
      <c r="B818" s="60" t="s">
        <v>988</v>
      </c>
      <c r="C818" s="60" t="s">
        <v>4888</v>
      </c>
      <c r="D818" s="94">
        <v>12</v>
      </c>
      <c r="E818" s="60" t="s">
        <v>7912</v>
      </c>
      <c r="F818" s="31">
        <f t="shared" si="49"/>
        <v>8.51</v>
      </c>
      <c r="G818" s="25">
        <f t="shared" si="50"/>
        <v>0.21975</v>
      </c>
      <c r="H818" s="32"/>
      <c r="I818" s="31"/>
      <c r="J818" s="25">
        <f t="shared" si="51"/>
        <v>6.1744000000000003</v>
      </c>
      <c r="K818" s="32"/>
      <c r="L818" s="31"/>
      <c r="M818" s="101">
        <v>0.21</v>
      </c>
      <c r="N818" s="101" t="s">
        <v>5176</v>
      </c>
      <c r="O818" s="101">
        <v>0.24399999999999999</v>
      </c>
      <c r="P818" s="101">
        <v>0.42499999999999999</v>
      </c>
      <c r="Q818" s="101" t="s">
        <v>5176</v>
      </c>
      <c r="R818" s="101">
        <v>5.3419999999999996</v>
      </c>
      <c r="S818" s="101" t="s">
        <v>5176</v>
      </c>
      <c r="T818" s="101" t="s">
        <v>5176</v>
      </c>
      <c r="U818" s="101">
        <v>25.53</v>
      </c>
    </row>
    <row r="819" spans="1:21" x14ac:dyDescent="0.25">
      <c r="A819" s="5" t="s">
        <v>4823</v>
      </c>
      <c r="B819" s="60" t="s">
        <v>536</v>
      </c>
      <c r="C819" s="60" t="s">
        <v>4908</v>
      </c>
      <c r="D819" s="94">
        <v>16</v>
      </c>
      <c r="E819" s="60" t="s">
        <v>9204</v>
      </c>
      <c r="F819" s="31">
        <f t="shared" si="49"/>
        <v>8.4963333333333324</v>
      </c>
      <c r="G819" s="25">
        <f t="shared" si="50"/>
        <v>53.616499999999995</v>
      </c>
      <c r="H819" s="32"/>
      <c r="I819" s="31"/>
      <c r="J819" s="25">
        <f t="shared" si="51"/>
        <v>5.6953999999999994</v>
      </c>
      <c r="K819" s="32"/>
      <c r="L819" s="31"/>
      <c r="M819" s="101">
        <v>81.471999999999994</v>
      </c>
      <c r="N819" s="101">
        <v>60.040999999999997</v>
      </c>
      <c r="O819" s="101">
        <v>17.303000000000001</v>
      </c>
      <c r="P819" s="101">
        <v>55.65</v>
      </c>
      <c r="Q819" s="101">
        <v>2.988</v>
      </c>
      <c r="R819" s="101">
        <v>0</v>
      </c>
      <c r="S819" s="101">
        <v>21</v>
      </c>
      <c r="T819" s="101">
        <v>1.179</v>
      </c>
      <c r="U819" s="101">
        <v>3.31</v>
      </c>
    </row>
    <row r="820" spans="1:21" x14ac:dyDescent="0.25">
      <c r="A820" s="5" t="s">
        <v>4823</v>
      </c>
      <c r="B820" s="60" t="s">
        <v>4215</v>
      </c>
      <c r="C820" s="60" t="s">
        <v>4867</v>
      </c>
      <c r="D820" s="94">
        <v>8</v>
      </c>
      <c r="E820" s="60" t="s">
        <v>6956</v>
      </c>
      <c r="F820" s="31">
        <f t="shared" si="49"/>
        <v>8.3333333333333339</v>
      </c>
      <c r="G820" s="25">
        <f t="shared" si="50"/>
        <v>0.25025000000000003</v>
      </c>
      <c r="H820" s="32"/>
      <c r="I820" s="31"/>
      <c r="J820" s="25">
        <f t="shared" si="51"/>
        <v>5</v>
      </c>
      <c r="K820" s="32"/>
      <c r="L820" s="31"/>
      <c r="M820" s="101">
        <v>0.53500000000000003</v>
      </c>
      <c r="N820" s="101">
        <v>0.46600000000000003</v>
      </c>
      <c r="O820" s="101" t="s">
        <v>5176</v>
      </c>
      <c r="P820" s="101" t="s">
        <v>5176</v>
      </c>
      <c r="Q820" s="101" t="s">
        <v>5176</v>
      </c>
      <c r="R820" s="101" t="s">
        <v>5176</v>
      </c>
      <c r="S820" s="101">
        <v>25</v>
      </c>
      <c r="T820" s="101" t="s">
        <v>5176</v>
      </c>
      <c r="U820" s="101" t="s">
        <v>5176</v>
      </c>
    </row>
    <row r="821" spans="1:21" x14ac:dyDescent="0.25">
      <c r="A821" s="5" t="s">
        <v>4823</v>
      </c>
      <c r="B821" s="60" t="s">
        <v>1532</v>
      </c>
      <c r="C821" s="60" t="s">
        <v>4908</v>
      </c>
      <c r="D821" s="94">
        <v>16</v>
      </c>
      <c r="E821" s="60" t="s">
        <v>9300</v>
      </c>
      <c r="F821" s="31">
        <f t="shared" si="49"/>
        <v>8.3333333333333339</v>
      </c>
      <c r="G821" s="25">
        <f t="shared" si="50"/>
        <v>1.9339999999999999</v>
      </c>
      <c r="H821" s="32"/>
      <c r="I821" s="31"/>
      <c r="J821" s="25">
        <f t="shared" si="51"/>
        <v>28.302800000000001</v>
      </c>
      <c r="K821" s="32"/>
      <c r="L821" s="31"/>
      <c r="M821" s="101" t="s">
        <v>5176</v>
      </c>
      <c r="N821" s="101">
        <v>1.07</v>
      </c>
      <c r="O821" s="101">
        <v>0.99399999999999999</v>
      </c>
      <c r="P821" s="101">
        <v>5.6719999999999997</v>
      </c>
      <c r="Q821" s="101">
        <v>116.514</v>
      </c>
      <c r="R821" s="101">
        <v>0</v>
      </c>
      <c r="S821" s="101">
        <v>25</v>
      </c>
      <c r="T821" s="101" t="s">
        <v>5176</v>
      </c>
      <c r="U821" s="101" t="s">
        <v>5176</v>
      </c>
    </row>
    <row r="822" spans="1:21" x14ac:dyDescent="0.25">
      <c r="A822" s="5" t="s">
        <v>4823</v>
      </c>
      <c r="B822" s="60" t="s">
        <v>2431</v>
      </c>
      <c r="C822" s="60" t="s">
        <v>4914</v>
      </c>
      <c r="D822" s="94">
        <v>18</v>
      </c>
      <c r="E822" s="60" t="s">
        <v>9766</v>
      </c>
      <c r="F822" s="31">
        <f t="shared" si="49"/>
        <v>8.3333333333333339</v>
      </c>
      <c r="G822" s="25">
        <f t="shared" si="50"/>
        <v>0</v>
      </c>
      <c r="H822" s="32"/>
      <c r="I822" s="31"/>
      <c r="J822" s="25">
        <f t="shared" si="51"/>
        <v>5</v>
      </c>
      <c r="K822" s="32"/>
      <c r="L822" s="31"/>
      <c r="M822" s="101" t="s">
        <v>5176</v>
      </c>
      <c r="N822" s="101" t="s">
        <v>5176</v>
      </c>
      <c r="O822" s="101" t="s">
        <v>5176</v>
      </c>
      <c r="P822" s="101" t="s">
        <v>5176</v>
      </c>
      <c r="Q822" s="101" t="s">
        <v>5176</v>
      </c>
      <c r="R822" s="101" t="s">
        <v>5176</v>
      </c>
      <c r="S822" s="101">
        <v>25</v>
      </c>
      <c r="T822" s="101" t="s">
        <v>5176</v>
      </c>
      <c r="U822" s="101" t="s">
        <v>5176</v>
      </c>
    </row>
    <row r="823" spans="1:21" x14ac:dyDescent="0.25">
      <c r="A823" s="5" t="s">
        <v>4823</v>
      </c>
      <c r="B823" s="60" t="s">
        <v>448</v>
      </c>
      <c r="C823" s="60" t="s">
        <v>4910</v>
      </c>
      <c r="D823" s="94">
        <v>17</v>
      </c>
      <c r="E823" s="60" t="s">
        <v>9526</v>
      </c>
      <c r="F823" s="31">
        <f t="shared" si="49"/>
        <v>8.2970000000000006</v>
      </c>
      <c r="G823" s="25">
        <f t="shared" si="50"/>
        <v>80.547749999999994</v>
      </c>
      <c r="H823" s="32"/>
      <c r="I823" s="31"/>
      <c r="J823" s="25">
        <f t="shared" si="51"/>
        <v>23.429400000000001</v>
      </c>
      <c r="K823" s="32"/>
      <c r="L823" s="31"/>
      <c r="M823" s="101">
        <v>46.805</v>
      </c>
      <c r="N823" s="101">
        <v>119.94799999999999</v>
      </c>
      <c r="O823" s="101">
        <v>67.084000000000003</v>
      </c>
      <c r="P823" s="101">
        <v>88.353999999999999</v>
      </c>
      <c r="Q823" s="101">
        <v>64.632999999999996</v>
      </c>
      <c r="R823" s="101">
        <v>27.623000000000001</v>
      </c>
      <c r="S823" s="101">
        <v>13</v>
      </c>
      <c r="T823" s="101">
        <v>11.542</v>
      </c>
      <c r="U823" s="101">
        <v>0.34899999999999998</v>
      </c>
    </row>
    <row r="824" spans="1:21" x14ac:dyDescent="0.25">
      <c r="A824" s="5" t="s">
        <v>4823</v>
      </c>
      <c r="B824" s="60" t="s">
        <v>2195</v>
      </c>
      <c r="C824" s="60" t="s">
        <v>4907</v>
      </c>
      <c r="D824" s="94">
        <v>16</v>
      </c>
      <c r="E824" s="60" t="s">
        <v>8705</v>
      </c>
      <c r="F824" s="31">
        <f t="shared" si="49"/>
        <v>8.2863333333333333</v>
      </c>
      <c r="G824" s="25">
        <f t="shared" si="50"/>
        <v>23.519999999999996</v>
      </c>
      <c r="H824" s="32"/>
      <c r="I824" s="31"/>
      <c r="J824" s="25">
        <f t="shared" si="51"/>
        <v>5.3331999999999997</v>
      </c>
      <c r="K824" s="32"/>
      <c r="L824" s="31"/>
      <c r="M824" s="101">
        <v>23.146999999999998</v>
      </c>
      <c r="N824" s="101">
        <v>45.832999999999998</v>
      </c>
      <c r="O824" s="101">
        <v>5.101</v>
      </c>
      <c r="P824" s="101">
        <v>19.998999999999999</v>
      </c>
      <c r="Q824" s="101">
        <v>1.248</v>
      </c>
      <c r="R824" s="101">
        <v>0.55900000000000005</v>
      </c>
      <c r="S824" s="101">
        <v>17</v>
      </c>
      <c r="T824" s="101" t="s">
        <v>5176</v>
      </c>
      <c r="U824" s="101">
        <v>7.859</v>
      </c>
    </row>
    <row r="825" spans="1:21" x14ac:dyDescent="0.25">
      <c r="A825" s="5" t="s">
        <v>4823</v>
      </c>
      <c r="B825" s="60" t="s">
        <v>1382</v>
      </c>
      <c r="C825" s="60" t="s">
        <v>4845</v>
      </c>
      <c r="D825" s="94">
        <v>4</v>
      </c>
      <c r="E825" s="60" t="s">
        <v>5810</v>
      </c>
      <c r="F825" s="31">
        <f t="shared" si="49"/>
        <v>8.2690000000000001</v>
      </c>
      <c r="G825" s="25">
        <f t="shared" si="50"/>
        <v>3.1309999999999998</v>
      </c>
      <c r="H825" s="32"/>
      <c r="I825" s="31"/>
      <c r="J825" s="25">
        <f t="shared" si="51"/>
        <v>5.734</v>
      </c>
      <c r="K825" s="32"/>
      <c r="L825" s="31"/>
      <c r="M825" s="101">
        <v>1.1850000000000001</v>
      </c>
      <c r="N825" s="101">
        <v>3.6999999999999998E-2</v>
      </c>
      <c r="O825" s="101">
        <v>10.708</v>
      </c>
      <c r="P825" s="101">
        <v>0.59399999999999997</v>
      </c>
      <c r="Q825" s="101">
        <v>3.863</v>
      </c>
      <c r="R825" s="101">
        <v>0</v>
      </c>
      <c r="S825" s="101">
        <v>3</v>
      </c>
      <c r="T825" s="101">
        <v>4.093</v>
      </c>
      <c r="U825" s="101">
        <v>17.713999999999999</v>
      </c>
    </row>
    <row r="826" spans="1:21" x14ac:dyDescent="0.25">
      <c r="A826" s="5" t="s">
        <v>4823</v>
      </c>
      <c r="B826" s="60" t="s">
        <v>914</v>
      </c>
      <c r="C826" s="60" t="s">
        <v>4908</v>
      </c>
      <c r="D826" s="94">
        <v>16</v>
      </c>
      <c r="E826" s="60" t="s">
        <v>9188</v>
      </c>
      <c r="F826" s="31">
        <f t="shared" si="49"/>
        <v>8.1926666666666659</v>
      </c>
      <c r="G826" s="25">
        <f t="shared" si="50"/>
        <v>23.680500000000002</v>
      </c>
      <c r="H826" s="32"/>
      <c r="I826" s="31"/>
      <c r="J826" s="25">
        <f t="shared" si="51"/>
        <v>9.2132000000000005</v>
      </c>
      <c r="K826" s="32"/>
      <c r="L826" s="31"/>
      <c r="M826" s="101">
        <v>2.121</v>
      </c>
      <c r="N826" s="101">
        <v>17.847999999999999</v>
      </c>
      <c r="O826" s="101">
        <v>52.27</v>
      </c>
      <c r="P826" s="101">
        <v>22.483000000000001</v>
      </c>
      <c r="Q826" s="101">
        <v>21.318000000000001</v>
      </c>
      <c r="R826" s="101">
        <v>0.17</v>
      </c>
      <c r="S826" s="101">
        <v>17</v>
      </c>
      <c r="T826" s="101">
        <v>7.5780000000000003</v>
      </c>
      <c r="U826" s="101" t="s">
        <v>5176</v>
      </c>
    </row>
    <row r="827" spans="1:21" x14ac:dyDescent="0.25">
      <c r="A827" s="5" t="s">
        <v>4823</v>
      </c>
      <c r="B827" s="60" t="s">
        <v>1774</v>
      </c>
      <c r="C827" s="60" t="s">
        <v>4872</v>
      </c>
      <c r="D827" s="94">
        <v>10</v>
      </c>
      <c r="E827" s="60" t="s">
        <v>7109</v>
      </c>
      <c r="F827" s="31">
        <f t="shared" si="49"/>
        <v>8.1006666666666671</v>
      </c>
      <c r="G827" s="25">
        <f t="shared" si="50"/>
        <v>0</v>
      </c>
      <c r="H827" s="32"/>
      <c r="I827" s="31"/>
      <c r="J827" s="25">
        <f t="shared" si="51"/>
        <v>4.8604000000000003</v>
      </c>
      <c r="K827" s="32"/>
      <c r="L827" s="31"/>
      <c r="M827" s="101" t="s">
        <v>5176</v>
      </c>
      <c r="N827" s="101" t="s">
        <v>5176</v>
      </c>
      <c r="O827" s="101" t="s">
        <v>5176</v>
      </c>
      <c r="P827" s="101" t="s">
        <v>5176</v>
      </c>
      <c r="Q827" s="101" t="s">
        <v>5176</v>
      </c>
      <c r="R827" s="101" t="s">
        <v>5176</v>
      </c>
      <c r="S827" s="101" t="s">
        <v>5176</v>
      </c>
      <c r="T827" s="101">
        <v>24.071999999999999</v>
      </c>
      <c r="U827" s="101">
        <v>0.23</v>
      </c>
    </row>
    <row r="828" spans="1:21" x14ac:dyDescent="0.25">
      <c r="A828" s="5" t="s">
        <v>4823</v>
      </c>
      <c r="B828" s="60" t="s">
        <v>257</v>
      </c>
      <c r="C828" s="60" t="s">
        <v>4909</v>
      </c>
      <c r="D828" s="94">
        <v>17</v>
      </c>
      <c r="E828" s="60" t="s">
        <v>9482</v>
      </c>
      <c r="F828" s="31">
        <f t="shared" si="49"/>
        <v>8.0996666666666659</v>
      </c>
      <c r="G828" s="25">
        <f t="shared" si="50"/>
        <v>0.87450000000000006</v>
      </c>
      <c r="H828" s="32"/>
      <c r="I828" s="31"/>
      <c r="J828" s="25">
        <f t="shared" si="51"/>
        <v>4.8597999999999999</v>
      </c>
      <c r="K828" s="32"/>
      <c r="L828" s="31"/>
      <c r="M828" s="101" t="s">
        <v>5176</v>
      </c>
      <c r="N828" s="101">
        <v>3.4980000000000002</v>
      </c>
      <c r="O828" s="101" t="s">
        <v>5176</v>
      </c>
      <c r="P828" s="101" t="s">
        <v>5176</v>
      </c>
      <c r="Q828" s="101" t="s">
        <v>5176</v>
      </c>
      <c r="R828" s="101" t="s">
        <v>5176</v>
      </c>
      <c r="S828" s="101">
        <v>23</v>
      </c>
      <c r="T828" s="101">
        <v>1.2989999999999999</v>
      </c>
      <c r="U828" s="101" t="s">
        <v>5176</v>
      </c>
    </row>
    <row r="829" spans="1:21" x14ac:dyDescent="0.25">
      <c r="A829" s="5" t="s">
        <v>4823</v>
      </c>
      <c r="B829" s="60" t="s">
        <v>1516</v>
      </c>
      <c r="C829" s="60" t="s">
        <v>4895</v>
      </c>
      <c r="D829" s="94">
        <v>14</v>
      </c>
      <c r="E829" s="60" t="s">
        <v>8118</v>
      </c>
      <c r="F829" s="31">
        <f t="shared" si="49"/>
        <v>8.0903333333333336</v>
      </c>
      <c r="G829" s="25">
        <f t="shared" si="50"/>
        <v>0.60950000000000004</v>
      </c>
      <c r="H829" s="32"/>
      <c r="I829" s="31"/>
      <c r="J829" s="25">
        <f t="shared" si="51"/>
        <v>4.8542000000000005</v>
      </c>
      <c r="K829" s="32"/>
      <c r="L829" s="31"/>
      <c r="M829" s="101" t="s">
        <v>5176</v>
      </c>
      <c r="N829" s="101" t="s">
        <v>5176</v>
      </c>
      <c r="O829" s="101" t="s">
        <v>5176</v>
      </c>
      <c r="P829" s="101">
        <v>2.4380000000000002</v>
      </c>
      <c r="Q829" s="101" t="s">
        <v>5176</v>
      </c>
      <c r="R829" s="101" t="s">
        <v>5176</v>
      </c>
      <c r="S829" s="101">
        <v>2</v>
      </c>
      <c r="T829" s="101">
        <v>1.137</v>
      </c>
      <c r="U829" s="101">
        <v>21.134</v>
      </c>
    </row>
    <row r="830" spans="1:21" x14ac:dyDescent="0.25">
      <c r="A830" s="5" t="s">
        <v>4823</v>
      </c>
      <c r="B830" s="60" t="s">
        <v>1836</v>
      </c>
      <c r="C830" s="60" t="s">
        <v>4861</v>
      </c>
      <c r="D830" s="94">
        <v>6</v>
      </c>
      <c r="E830" s="60" t="s">
        <v>6679</v>
      </c>
      <c r="F830" s="31">
        <f t="shared" si="49"/>
        <v>8</v>
      </c>
      <c r="G830" s="25">
        <f t="shared" si="50"/>
        <v>0.70850000000000002</v>
      </c>
      <c r="H830" s="32"/>
      <c r="I830" s="31"/>
      <c r="J830" s="25">
        <f t="shared" si="51"/>
        <v>4.8</v>
      </c>
      <c r="K830" s="32"/>
      <c r="L830" s="31"/>
      <c r="M830" s="101">
        <v>2.593</v>
      </c>
      <c r="N830" s="101">
        <v>8.0000000000000002E-3</v>
      </c>
      <c r="O830" s="101" t="s">
        <v>5176</v>
      </c>
      <c r="P830" s="101">
        <v>0.23300000000000001</v>
      </c>
      <c r="Q830" s="101" t="s">
        <v>5176</v>
      </c>
      <c r="R830" s="101" t="s">
        <v>5176</v>
      </c>
      <c r="S830" s="101">
        <v>24</v>
      </c>
      <c r="T830" s="101" t="s">
        <v>5176</v>
      </c>
      <c r="U830" s="101" t="s">
        <v>5176</v>
      </c>
    </row>
    <row r="831" spans="1:21" x14ac:dyDescent="0.25">
      <c r="A831" s="5" t="s">
        <v>4823</v>
      </c>
      <c r="B831" s="60" t="s">
        <v>1555</v>
      </c>
      <c r="C831" s="60" t="s">
        <v>4907</v>
      </c>
      <c r="D831" s="94">
        <v>16</v>
      </c>
      <c r="E831" s="60" t="s">
        <v>9068</v>
      </c>
      <c r="F831" s="31">
        <f t="shared" si="49"/>
        <v>8</v>
      </c>
      <c r="G831" s="25">
        <f t="shared" si="50"/>
        <v>73.513999999999996</v>
      </c>
      <c r="H831" s="32"/>
      <c r="I831" s="31"/>
      <c r="J831" s="25">
        <f t="shared" si="51"/>
        <v>4.8</v>
      </c>
      <c r="K831" s="32"/>
      <c r="L831" s="31"/>
      <c r="M831" s="101">
        <v>1.2999999999999999E-2</v>
      </c>
      <c r="N831" s="101">
        <v>1.2E-2</v>
      </c>
      <c r="O831" s="101">
        <v>42.741</v>
      </c>
      <c r="P831" s="101">
        <v>251.29</v>
      </c>
      <c r="Q831" s="101" t="s">
        <v>5176</v>
      </c>
      <c r="R831" s="101" t="s">
        <v>5176</v>
      </c>
      <c r="S831" s="101">
        <v>24</v>
      </c>
      <c r="T831" s="101" t="s">
        <v>5176</v>
      </c>
      <c r="U831" s="101" t="s">
        <v>5176</v>
      </c>
    </row>
    <row r="832" spans="1:21" x14ac:dyDescent="0.25">
      <c r="A832" s="5" t="s">
        <v>4823</v>
      </c>
      <c r="B832" s="60" t="s">
        <v>1299</v>
      </c>
      <c r="C832" s="60" t="s">
        <v>4907</v>
      </c>
      <c r="D832" s="94">
        <v>16</v>
      </c>
      <c r="E832" s="60" t="s">
        <v>9041</v>
      </c>
      <c r="F832" s="31">
        <f t="shared" si="49"/>
        <v>7.8206666666666669</v>
      </c>
      <c r="G832" s="25">
        <f t="shared" si="50"/>
        <v>79.89425</v>
      </c>
      <c r="H832" s="32"/>
      <c r="I832" s="31"/>
      <c r="J832" s="25">
        <f t="shared" si="51"/>
        <v>69.854200000000006</v>
      </c>
      <c r="K832" s="32"/>
      <c r="L832" s="31"/>
      <c r="M832" s="101">
        <v>72.771000000000001</v>
      </c>
      <c r="N832" s="101">
        <v>204.78700000000001</v>
      </c>
      <c r="O832" s="101">
        <v>23.462</v>
      </c>
      <c r="P832" s="101">
        <v>18.556999999999999</v>
      </c>
      <c r="Q832" s="101">
        <v>319.30900000000003</v>
      </c>
      <c r="R832" s="101">
        <v>6.5</v>
      </c>
      <c r="S832" s="101">
        <v>5</v>
      </c>
      <c r="T832" s="101">
        <v>10.726000000000001</v>
      </c>
      <c r="U832" s="101">
        <v>7.7359999999999998</v>
      </c>
    </row>
    <row r="833" spans="1:21" x14ac:dyDescent="0.25">
      <c r="A833" s="5" t="s">
        <v>4823</v>
      </c>
      <c r="B833" s="60" t="s">
        <v>835</v>
      </c>
      <c r="C833" s="60" t="s">
        <v>4838</v>
      </c>
      <c r="D833" s="94">
        <v>3</v>
      </c>
      <c r="E833" s="60" t="s">
        <v>5667</v>
      </c>
      <c r="F833" s="31">
        <f t="shared" si="49"/>
        <v>7.7989999999999995</v>
      </c>
      <c r="G833" s="25">
        <f t="shared" si="50"/>
        <v>6.4154999999999998</v>
      </c>
      <c r="H833" s="32"/>
      <c r="I833" s="31"/>
      <c r="J833" s="25">
        <f t="shared" si="51"/>
        <v>7.7179999999999991</v>
      </c>
      <c r="K833" s="32"/>
      <c r="L833" s="31"/>
      <c r="M833" s="101" t="s">
        <v>5176</v>
      </c>
      <c r="N833" s="101" t="s">
        <v>5176</v>
      </c>
      <c r="O833" s="101">
        <v>25.661999999999999</v>
      </c>
      <c r="P833" s="101" t="s">
        <v>5176</v>
      </c>
      <c r="Q833" s="101">
        <v>15.193</v>
      </c>
      <c r="R833" s="101" t="s">
        <v>5176</v>
      </c>
      <c r="S833" s="101" t="s">
        <v>5176</v>
      </c>
      <c r="T833" s="101">
        <v>23.396999999999998</v>
      </c>
      <c r="U833" s="101" t="s">
        <v>5176</v>
      </c>
    </row>
    <row r="834" spans="1:21" x14ac:dyDescent="0.25">
      <c r="A834" s="5" t="s">
        <v>4823</v>
      </c>
      <c r="B834" s="60" t="s">
        <v>1901</v>
      </c>
      <c r="C834" s="60" t="s">
        <v>4872</v>
      </c>
      <c r="D834" s="94">
        <v>10</v>
      </c>
      <c r="E834" s="60" t="s">
        <v>7108</v>
      </c>
      <c r="F834" s="31">
        <f t="shared" si="49"/>
        <v>7.6866666666666674</v>
      </c>
      <c r="G834" s="25">
        <f t="shared" si="50"/>
        <v>2.3259999999999996</v>
      </c>
      <c r="H834" s="32"/>
      <c r="I834" s="31"/>
      <c r="J834" s="25">
        <f t="shared" si="51"/>
        <v>4.6120000000000001</v>
      </c>
      <c r="K834" s="32"/>
      <c r="L834" s="31"/>
      <c r="M834" s="101">
        <v>2.9129999999999998</v>
      </c>
      <c r="N834" s="101">
        <v>4.8449999999999998</v>
      </c>
      <c r="O834" s="101" t="s">
        <v>5176</v>
      </c>
      <c r="P834" s="101">
        <v>1.546</v>
      </c>
      <c r="Q834" s="101" t="s">
        <v>5176</v>
      </c>
      <c r="R834" s="101" t="s">
        <v>5176</v>
      </c>
      <c r="S834" s="101">
        <v>12</v>
      </c>
      <c r="T834" s="101">
        <v>11.06</v>
      </c>
      <c r="U834" s="101" t="s">
        <v>5176</v>
      </c>
    </row>
    <row r="835" spans="1:21" x14ac:dyDescent="0.25">
      <c r="A835" s="5" t="s">
        <v>4823</v>
      </c>
      <c r="B835" s="60" t="s">
        <v>427</v>
      </c>
      <c r="C835" s="60" t="s">
        <v>4855</v>
      </c>
      <c r="D835" s="94">
        <v>6</v>
      </c>
      <c r="E835" s="60" t="s">
        <v>6500</v>
      </c>
      <c r="F835" s="31">
        <f t="shared" si="49"/>
        <v>7.5670000000000002</v>
      </c>
      <c r="G835" s="25">
        <f t="shared" si="50"/>
        <v>30.819749999999999</v>
      </c>
      <c r="H835" s="32"/>
      <c r="I835" s="31"/>
      <c r="J835" s="25">
        <f t="shared" si="51"/>
        <v>12.574</v>
      </c>
      <c r="K835" s="32"/>
      <c r="L835" s="31"/>
      <c r="M835" s="101">
        <v>0.82599999999999996</v>
      </c>
      <c r="N835" s="101">
        <v>31.442</v>
      </c>
      <c r="O835" s="101">
        <v>17.568000000000001</v>
      </c>
      <c r="P835" s="101">
        <v>73.442999999999998</v>
      </c>
      <c r="Q835" s="101">
        <v>40.168999999999997</v>
      </c>
      <c r="R835" s="101" t="s">
        <v>5176</v>
      </c>
      <c r="S835" s="101">
        <v>3</v>
      </c>
      <c r="T835" s="101">
        <v>9.3810000000000002</v>
      </c>
      <c r="U835" s="101">
        <v>10.32</v>
      </c>
    </row>
    <row r="836" spans="1:21" x14ac:dyDescent="0.25">
      <c r="A836" s="5" t="s">
        <v>4823</v>
      </c>
      <c r="B836" s="60" t="s">
        <v>1906</v>
      </c>
      <c r="C836" s="60" t="s">
        <v>4908</v>
      </c>
      <c r="D836" s="94">
        <v>16</v>
      </c>
      <c r="E836" s="60" t="s">
        <v>9211</v>
      </c>
      <c r="F836" s="31">
        <f t="shared" si="49"/>
        <v>7.55</v>
      </c>
      <c r="G836" s="25">
        <f t="shared" si="50"/>
        <v>24.696999999999999</v>
      </c>
      <c r="H836" s="32"/>
      <c r="I836" s="31"/>
      <c r="J836" s="25">
        <f t="shared" si="51"/>
        <v>14.3596</v>
      </c>
      <c r="K836" s="32"/>
      <c r="L836" s="31"/>
      <c r="M836" s="101">
        <v>0.157</v>
      </c>
      <c r="N836" s="101">
        <v>30.175000000000001</v>
      </c>
      <c r="O836" s="101">
        <v>23.62</v>
      </c>
      <c r="P836" s="101">
        <v>44.835999999999999</v>
      </c>
      <c r="Q836" s="101">
        <v>31.454999999999998</v>
      </c>
      <c r="R836" s="101">
        <v>17.693000000000001</v>
      </c>
      <c r="S836" s="101">
        <v>1</v>
      </c>
      <c r="T836" s="101" t="s">
        <v>5176</v>
      </c>
      <c r="U836" s="101">
        <v>21.65</v>
      </c>
    </row>
    <row r="837" spans="1:21" x14ac:dyDescent="0.25">
      <c r="A837" s="5" t="s">
        <v>4823</v>
      </c>
      <c r="B837" s="60" t="s">
        <v>1359</v>
      </c>
      <c r="C837" s="60" t="s">
        <v>4897</v>
      </c>
      <c r="D837" s="94">
        <v>15</v>
      </c>
      <c r="E837" s="60" t="s">
        <v>8358</v>
      </c>
      <c r="F837" s="31">
        <f t="shared" si="49"/>
        <v>7.5229999999999997</v>
      </c>
      <c r="G837" s="25">
        <f t="shared" si="50"/>
        <v>2.94625</v>
      </c>
      <c r="H837" s="32"/>
      <c r="I837" s="31"/>
      <c r="J837" s="25">
        <f t="shared" si="51"/>
        <v>4.5833999999999993</v>
      </c>
      <c r="K837" s="32"/>
      <c r="L837" s="31"/>
      <c r="M837" s="101">
        <v>0.15</v>
      </c>
      <c r="N837" s="101">
        <v>11.635</v>
      </c>
      <c r="O837" s="101" t="s">
        <v>5176</v>
      </c>
      <c r="P837" s="101" t="s">
        <v>5176</v>
      </c>
      <c r="Q837" s="101">
        <v>0.34799999999999998</v>
      </c>
      <c r="R837" s="101" t="s">
        <v>5176</v>
      </c>
      <c r="S837" s="101">
        <v>9</v>
      </c>
      <c r="T837" s="101">
        <v>13.366</v>
      </c>
      <c r="U837" s="101">
        <v>0.20300000000000001</v>
      </c>
    </row>
    <row r="838" spans="1:21" x14ac:dyDescent="0.25">
      <c r="A838" s="5" t="s">
        <v>4823</v>
      </c>
      <c r="B838" s="60" t="s">
        <v>1780</v>
      </c>
      <c r="C838" s="60" t="s">
        <v>4868</v>
      </c>
      <c r="D838" s="94">
        <v>9</v>
      </c>
      <c r="E838" s="60" t="s">
        <v>7032</v>
      </c>
      <c r="F838" s="31">
        <f t="shared" si="49"/>
        <v>7.5013333333333323</v>
      </c>
      <c r="G838" s="25">
        <f t="shared" si="50"/>
        <v>23.09525</v>
      </c>
      <c r="H838" s="32"/>
      <c r="I838" s="31"/>
      <c r="J838" s="25">
        <f t="shared" si="51"/>
        <v>25.776999999999997</v>
      </c>
      <c r="K838" s="32"/>
      <c r="L838" s="31"/>
      <c r="M838" s="101">
        <v>28.350999999999999</v>
      </c>
      <c r="N838" s="101">
        <v>12.727</v>
      </c>
      <c r="O838" s="101">
        <v>11.448</v>
      </c>
      <c r="P838" s="101">
        <v>39.854999999999997</v>
      </c>
      <c r="Q838" s="101">
        <v>92.988</v>
      </c>
      <c r="R838" s="101">
        <v>13.393000000000001</v>
      </c>
      <c r="S838" s="101">
        <v>6</v>
      </c>
      <c r="T838" s="101">
        <v>7.9809999999999999</v>
      </c>
      <c r="U838" s="101">
        <v>8.5229999999999997</v>
      </c>
    </row>
    <row r="839" spans="1:21" x14ac:dyDescent="0.25">
      <c r="A839" s="5" t="s">
        <v>4823</v>
      </c>
      <c r="B839" s="60" t="s">
        <v>951</v>
      </c>
      <c r="C839" s="60" t="s">
        <v>4854</v>
      </c>
      <c r="D839" s="94">
        <v>6</v>
      </c>
      <c r="E839" s="60" t="s">
        <v>6442</v>
      </c>
      <c r="F839" s="31">
        <f t="shared" si="49"/>
        <v>7.4893333333333336</v>
      </c>
      <c r="G839" s="25">
        <f t="shared" si="50"/>
        <v>85.01124999999999</v>
      </c>
      <c r="H839" s="32"/>
      <c r="I839" s="31"/>
      <c r="J839" s="25">
        <f t="shared" si="51"/>
        <v>27.925400000000003</v>
      </c>
      <c r="K839" s="32"/>
      <c r="L839" s="31"/>
      <c r="M839" s="101">
        <v>91.391999999999996</v>
      </c>
      <c r="N839" s="101">
        <v>248.65299999999999</v>
      </c>
      <c r="O839" s="101" t="s">
        <v>5176</v>
      </c>
      <c r="P839" s="101" t="s">
        <v>5176</v>
      </c>
      <c r="Q839" s="101" t="s">
        <v>5176</v>
      </c>
      <c r="R839" s="101">
        <v>117.15900000000001</v>
      </c>
      <c r="S839" s="101" t="s">
        <v>5176</v>
      </c>
      <c r="T839" s="101" t="s">
        <v>5176</v>
      </c>
      <c r="U839" s="101">
        <v>22.468</v>
      </c>
    </row>
    <row r="840" spans="1:21" x14ac:dyDescent="0.25">
      <c r="A840" s="5" t="s">
        <v>4823</v>
      </c>
      <c r="B840" s="60" t="s">
        <v>2425</v>
      </c>
      <c r="C840" s="60" t="s">
        <v>4892</v>
      </c>
      <c r="D840" s="94">
        <v>13</v>
      </c>
      <c r="E840" s="60" t="s">
        <v>7966</v>
      </c>
      <c r="F840" s="31">
        <f t="shared" si="49"/>
        <v>7.4676666666666662</v>
      </c>
      <c r="G840" s="25">
        <f t="shared" si="50"/>
        <v>3.0829999999999997</v>
      </c>
      <c r="H840" s="32"/>
      <c r="I840" s="31"/>
      <c r="J840" s="25">
        <f t="shared" si="51"/>
        <v>4.4805999999999999</v>
      </c>
      <c r="K840" s="32"/>
      <c r="L840" s="31"/>
      <c r="M840" s="101">
        <v>0.13800000000000001</v>
      </c>
      <c r="N840" s="101">
        <v>11.193</v>
      </c>
      <c r="O840" s="101">
        <v>1.0009999999999999</v>
      </c>
      <c r="P840" s="101" t="s">
        <v>5176</v>
      </c>
      <c r="Q840" s="101" t="s">
        <v>5176</v>
      </c>
      <c r="R840" s="101" t="s">
        <v>5176</v>
      </c>
      <c r="S840" s="101" t="s">
        <v>5176</v>
      </c>
      <c r="T840" s="101">
        <v>21.321999999999999</v>
      </c>
      <c r="U840" s="101">
        <v>1.081</v>
      </c>
    </row>
    <row r="841" spans="1:21" x14ac:dyDescent="0.25">
      <c r="A841" s="5" t="s">
        <v>4823</v>
      </c>
      <c r="B841" s="60" t="s">
        <v>2736</v>
      </c>
      <c r="C841" s="60" t="s">
        <v>4907</v>
      </c>
      <c r="D841" s="94">
        <v>16</v>
      </c>
      <c r="E841" s="60" t="s">
        <v>9053</v>
      </c>
      <c r="F841" s="31">
        <f t="shared" si="49"/>
        <v>7.3999999999999995</v>
      </c>
      <c r="G841" s="25">
        <f t="shared" si="50"/>
        <v>0.16025</v>
      </c>
      <c r="H841" s="32"/>
      <c r="I841" s="31"/>
      <c r="J841" s="25">
        <f t="shared" si="51"/>
        <v>5.0415999999999999</v>
      </c>
      <c r="K841" s="32"/>
      <c r="L841" s="31"/>
      <c r="M841" s="101">
        <v>0.36399999999999999</v>
      </c>
      <c r="N841" s="101">
        <v>0.115</v>
      </c>
      <c r="O841" s="101">
        <v>0.16200000000000001</v>
      </c>
      <c r="P841" s="101" t="s">
        <v>5176</v>
      </c>
      <c r="Q841" s="101">
        <v>3.008</v>
      </c>
      <c r="R841" s="101" t="s">
        <v>5176</v>
      </c>
      <c r="S841" s="101">
        <v>2</v>
      </c>
      <c r="T841" s="101" t="s">
        <v>5176</v>
      </c>
      <c r="U841" s="101">
        <v>20.2</v>
      </c>
    </row>
    <row r="842" spans="1:21" x14ac:dyDescent="0.25">
      <c r="A842" s="5" t="s">
        <v>4823</v>
      </c>
      <c r="B842" s="60" t="s">
        <v>2127</v>
      </c>
      <c r="C842" s="60" t="s">
        <v>4863</v>
      </c>
      <c r="D842" s="94">
        <v>7</v>
      </c>
      <c r="E842" s="60" t="s">
        <v>6753</v>
      </c>
      <c r="F842" s="31">
        <f t="shared" si="49"/>
        <v>7.3639999999999999</v>
      </c>
      <c r="G842" s="25">
        <f t="shared" si="50"/>
        <v>0</v>
      </c>
      <c r="H842" s="32"/>
      <c r="I842" s="31"/>
      <c r="J842" s="25">
        <f t="shared" si="51"/>
        <v>8.8907999999999987</v>
      </c>
      <c r="K842" s="32"/>
      <c r="L842" s="31"/>
      <c r="M842" s="101" t="s">
        <v>5176</v>
      </c>
      <c r="N842" s="101" t="s">
        <v>5176</v>
      </c>
      <c r="O842" s="101" t="s">
        <v>5176</v>
      </c>
      <c r="P842" s="101" t="s">
        <v>5176</v>
      </c>
      <c r="Q842" s="101">
        <v>22.361999999999998</v>
      </c>
      <c r="R842" s="101" t="s">
        <v>5176</v>
      </c>
      <c r="S842" s="101" t="s">
        <v>5176</v>
      </c>
      <c r="T842" s="101">
        <v>5.4710000000000001</v>
      </c>
      <c r="U842" s="101">
        <v>16.620999999999999</v>
      </c>
    </row>
    <row r="843" spans="1:21" x14ac:dyDescent="0.25">
      <c r="A843" s="5" t="s">
        <v>4823</v>
      </c>
      <c r="B843" s="60" t="s">
        <v>973</v>
      </c>
      <c r="C843" s="60" t="s">
        <v>4893</v>
      </c>
      <c r="D843" s="94">
        <v>13</v>
      </c>
      <c r="E843" s="60" t="s">
        <v>8027</v>
      </c>
      <c r="F843" s="31">
        <f t="shared" si="49"/>
        <v>7.3609999999999998</v>
      </c>
      <c r="G843" s="25">
        <f t="shared" si="50"/>
        <v>2.5999999999999999E-2</v>
      </c>
      <c r="H843" s="32"/>
      <c r="I843" s="31"/>
      <c r="J843" s="25">
        <f t="shared" si="51"/>
        <v>8.6975999999999996</v>
      </c>
      <c r="K843" s="32"/>
      <c r="L843" s="31"/>
      <c r="M843" s="101" t="s">
        <v>5176</v>
      </c>
      <c r="N843" s="101" t="s">
        <v>5176</v>
      </c>
      <c r="O843" s="101" t="s">
        <v>5176</v>
      </c>
      <c r="P843" s="101">
        <v>0.104</v>
      </c>
      <c r="Q843" s="101">
        <v>21.405000000000001</v>
      </c>
      <c r="R843" s="101" t="s">
        <v>5176</v>
      </c>
      <c r="S843" s="101">
        <v>21</v>
      </c>
      <c r="T843" s="101">
        <v>0.86299999999999999</v>
      </c>
      <c r="U843" s="101">
        <v>0.22</v>
      </c>
    </row>
    <row r="844" spans="1:21" x14ac:dyDescent="0.25">
      <c r="A844" s="5" t="s">
        <v>4823</v>
      </c>
      <c r="B844" s="60" t="s">
        <v>4778</v>
      </c>
      <c r="C844" s="60" t="s">
        <v>4838</v>
      </c>
      <c r="D844" s="94">
        <v>3</v>
      </c>
      <c r="E844" s="60" t="s">
        <v>5632</v>
      </c>
      <c r="F844" s="31">
        <f t="shared" si="49"/>
        <v>7.333333333333333</v>
      </c>
      <c r="G844" s="25">
        <f t="shared" si="50"/>
        <v>0</v>
      </c>
      <c r="H844" s="32"/>
      <c r="I844" s="31"/>
      <c r="J844" s="25">
        <f t="shared" si="51"/>
        <v>4.4000000000000004</v>
      </c>
      <c r="K844" s="32"/>
      <c r="L844" s="31"/>
      <c r="M844" s="101" t="s">
        <v>5176</v>
      </c>
      <c r="N844" s="101" t="s">
        <v>5176</v>
      </c>
      <c r="O844" s="101" t="s">
        <v>5176</v>
      </c>
      <c r="P844" s="101" t="s">
        <v>5176</v>
      </c>
      <c r="Q844" s="101" t="s">
        <v>5176</v>
      </c>
      <c r="R844" s="101" t="s">
        <v>5176</v>
      </c>
      <c r="S844" s="101">
        <v>22</v>
      </c>
      <c r="T844" s="101" t="s">
        <v>5176</v>
      </c>
      <c r="U844" s="101" t="s">
        <v>5176</v>
      </c>
    </row>
    <row r="845" spans="1:21" x14ac:dyDescent="0.25">
      <c r="A845" s="5" t="s">
        <v>4823</v>
      </c>
      <c r="B845" s="60" t="s">
        <v>2664</v>
      </c>
      <c r="C845" s="60" t="s">
        <v>4872</v>
      </c>
      <c r="D845" s="94">
        <v>10</v>
      </c>
      <c r="E845" s="60" t="s">
        <v>7137</v>
      </c>
      <c r="F845" s="31">
        <f t="shared" si="49"/>
        <v>7.333333333333333</v>
      </c>
      <c r="G845" s="25">
        <f t="shared" si="50"/>
        <v>1.8707500000000001</v>
      </c>
      <c r="H845" s="32"/>
      <c r="I845" s="31"/>
      <c r="J845" s="25">
        <f t="shared" si="51"/>
        <v>4.4000000000000004</v>
      </c>
      <c r="K845" s="32"/>
      <c r="L845" s="31"/>
      <c r="M845" s="101" t="s">
        <v>5176</v>
      </c>
      <c r="N845" s="101">
        <v>0.99299999999999999</v>
      </c>
      <c r="O845" s="101">
        <v>6.49</v>
      </c>
      <c r="P845" s="101" t="s">
        <v>5176</v>
      </c>
      <c r="Q845" s="101" t="s">
        <v>5176</v>
      </c>
      <c r="R845" s="101" t="s">
        <v>5176</v>
      </c>
      <c r="S845" s="101">
        <v>22</v>
      </c>
      <c r="T845" s="101" t="s">
        <v>5176</v>
      </c>
      <c r="U845" s="101" t="s">
        <v>5176</v>
      </c>
    </row>
    <row r="846" spans="1:21" x14ac:dyDescent="0.25">
      <c r="A846" s="5" t="s">
        <v>4823</v>
      </c>
      <c r="B846" s="60" t="s">
        <v>4485</v>
      </c>
      <c r="C846" s="60" t="s">
        <v>4913</v>
      </c>
      <c r="D846" s="94">
        <v>18</v>
      </c>
      <c r="E846" s="60" t="s">
        <v>9638</v>
      </c>
      <c r="F846" s="31">
        <f t="shared" si="49"/>
        <v>7.333333333333333</v>
      </c>
      <c r="G846" s="25">
        <f t="shared" si="50"/>
        <v>0</v>
      </c>
      <c r="H846" s="32"/>
      <c r="I846" s="31"/>
      <c r="J846" s="25">
        <f t="shared" si="51"/>
        <v>4.4336000000000002</v>
      </c>
      <c r="K846" s="32"/>
      <c r="L846" s="31"/>
      <c r="M846" s="101" t="s">
        <v>5176</v>
      </c>
      <c r="N846" s="101" t="s">
        <v>5176</v>
      </c>
      <c r="O846" s="101" t="s">
        <v>5176</v>
      </c>
      <c r="P846" s="101" t="s">
        <v>5176</v>
      </c>
      <c r="Q846" s="101">
        <v>0.16800000000000001</v>
      </c>
      <c r="R846" s="101" t="s">
        <v>5176</v>
      </c>
      <c r="S846" s="101">
        <v>22</v>
      </c>
      <c r="T846" s="101" t="s">
        <v>5176</v>
      </c>
      <c r="U846" s="101" t="s">
        <v>5176</v>
      </c>
    </row>
    <row r="847" spans="1:21" x14ac:dyDescent="0.25">
      <c r="A847" s="5" t="s">
        <v>4823</v>
      </c>
      <c r="B847" s="60" t="s">
        <v>2872</v>
      </c>
      <c r="C847" s="60" t="s">
        <v>4855</v>
      </c>
      <c r="D847" s="94">
        <v>6</v>
      </c>
      <c r="E847" s="60" t="s">
        <v>6479</v>
      </c>
      <c r="F847" s="31">
        <f t="shared" si="49"/>
        <v>7.3283333333333331</v>
      </c>
      <c r="G847" s="25">
        <f t="shared" si="50"/>
        <v>6.9359999999999999</v>
      </c>
      <c r="H847" s="32"/>
      <c r="I847" s="31"/>
      <c r="J847" s="25">
        <f t="shared" si="51"/>
        <v>4.3970000000000002</v>
      </c>
      <c r="K847" s="32"/>
      <c r="L847" s="31"/>
      <c r="M847" s="101">
        <v>27.744</v>
      </c>
      <c r="N847" s="101" t="s">
        <v>5176</v>
      </c>
      <c r="O847" s="101" t="s">
        <v>5176</v>
      </c>
      <c r="P847" s="101" t="s">
        <v>5176</v>
      </c>
      <c r="Q847" s="101" t="s">
        <v>5176</v>
      </c>
      <c r="R847" s="101" t="s">
        <v>5176</v>
      </c>
      <c r="S847" s="101" t="s">
        <v>5176</v>
      </c>
      <c r="T847" s="101" t="s">
        <v>5176</v>
      </c>
      <c r="U847" s="101">
        <v>21.984999999999999</v>
      </c>
    </row>
    <row r="848" spans="1:21" x14ac:dyDescent="0.25">
      <c r="A848" s="5" t="s">
        <v>4823</v>
      </c>
      <c r="B848" s="60" t="s">
        <v>826</v>
      </c>
      <c r="C848" s="60" t="s">
        <v>4909</v>
      </c>
      <c r="D848" s="94">
        <v>17</v>
      </c>
      <c r="E848" s="60" t="s">
        <v>9474</v>
      </c>
      <c r="F848" s="31">
        <f t="shared" si="49"/>
        <v>7.29</v>
      </c>
      <c r="G848" s="25">
        <f t="shared" si="50"/>
        <v>12.48925</v>
      </c>
      <c r="H848" s="32"/>
      <c r="I848" s="31"/>
      <c r="J848" s="25">
        <f t="shared" si="51"/>
        <v>4.3740000000000006</v>
      </c>
      <c r="K848" s="32"/>
      <c r="L848" s="31"/>
      <c r="M848" s="101" t="s">
        <v>5176</v>
      </c>
      <c r="N848" s="101" t="s">
        <v>5176</v>
      </c>
      <c r="O848" s="101">
        <v>0.72799999999999998</v>
      </c>
      <c r="P848" s="101">
        <v>49.228999999999999</v>
      </c>
      <c r="Q848" s="101" t="s">
        <v>5176</v>
      </c>
      <c r="R848" s="101" t="s">
        <v>5176</v>
      </c>
      <c r="S848" s="101" t="s">
        <v>5176</v>
      </c>
      <c r="T848" s="101" t="s">
        <v>5176</v>
      </c>
      <c r="U848" s="101">
        <v>21.87</v>
      </c>
    </row>
    <row r="849" spans="1:21" x14ac:dyDescent="0.25">
      <c r="A849" s="5" t="s">
        <v>4823</v>
      </c>
      <c r="B849" s="60" t="s">
        <v>946</v>
      </c>
      <c r="C849" s="60" t="s">
        <v>4864</v>
      </c>
      <c r="D849" s="94">
        <v>7</v>
      </c>
      <c r="E849" s="60" t="s">
        <v>6860</v>
      </c>
      <c r="F849" s="31">
        <f t="shared" si="49"/>
        <v>7.2366666666666672</v>
      </c>
      <c r="G849" s="25">
        <f t="shared" si="50"/>
        <v>0</v>
      </c>
      <c r="H849" s="32"/>
      <c r="I849" s="31"/>
      <c r="J849" s="25">
        <f t="shared" si="51"/>
        <v>4.3420000000000005</v>
      </c>
      <c r="K849" s="32"/>
      <c r="L849" s="31"/>
      <c r="M849" s="101" t="s">
        <v>5176</v>
      </c>
      <c r="N849" s="101" t="s">
        <v>5176</v>
      </c>
      <c r="O849" s="101" t="s">
        <v>5176</v>
      </c>
      <c r="P849" s="101" t="s">
        <v>5176</v>
      </c>
      <c r="Q849" s="101" t="s">
        <v>5176</v>
      </c>
      <c r="R849" s="101" t="s">
        <v>5176</v>
      </c>
      <c r="S849" s="101">
        <v>21</v>
      </c>
      <c r="T849" s="101" t="s">
        <v>5176</v>
      </c>
      <c r="U849" s="101">
        <v>0.71</v>
      </c>
    </row>
    <row r="850" spans="1:21" x14ac:dyDescent="0.25">
      <c r="A850" s="5" t="s">
        <v>4823</v>
      </c>
      <c r="B850" s="60" t="s">
        <v>861</v>
      </c>
      <c r="C850" s="60" t="s">
        <v>4907</v>
      </c>
      <c r="D850" s="94">
        <v>16</v>
      </c>
      <c r="E850" s="60" t="s">
        <v>8704</v>
      </c>
      <c r="F850" s="31">
        <f t="shared" si="49"/>
        <v>7.1859999999999999</v>
      </c>
      <c r="G850" s="25">
        <f t="shared" si="50"/>
        <v>58.054000000000009</v>
      </c>
      <c r="H850" s="32"/>
      <c r="I850" s="31"/>
      <c r="J850" s="25">
        <f t="shared" si="51"/>
        <v>9.9743999999999993</v>
      </c>
      <c r="K850" s="32"/>
      <c r="L850" s="31"/>
      <c r="M850" s="101">
        <v>149.95500000000001</v>
      </c>
      <c r="N850" s="101">
        <v>25.073</v>
      </c>
      <c r="O850" s="101">
        <v>28.925000000000001</v>
      </c>
      <c r="P850" s="101">
        <v>28.263000000000002</v>
      </c>
      <c r="Q850" s="101">
        <v>24.800999999999998</v>
      </c>
      <c r="R850" s="101">
        <v>3.5129999999999999</v>
      </c>
      <c r="S850" s="101">
        <v>20</v>
      </c>
      <c r="T850" s="101" t="s">
        <v>5176</v>
      </c>
      <c r="U850" s="101">
        <v>1.5580000000000001</v>
      </c>
    </row>
    <row r="851" spans="1:21" x14ac:dyDescent="0.25">
      <c r="A851" s="5" t="s">
        <v>4823</v>
      </c>
      <c r="B851" s="60" t="s">
        <v>1755</v>
      </c>
      <c r="C851" s="60" t="s">
        <v>4908</v>
      </c>
      <c r="D851" s="94">
        <v>16</v>
      </c>
      <c r="E851" s="60" t="s">
        <v>9267</v>
      </c>
      <c r="F851" s="31">
        <f t="shared" si="49"/>
        <v>7.1716666666666669</v>
      </c>
      <c r="G851" s="25">
        <f t="shared" si="50"/>
        <v>51.71425</v>
      </c>
      <c r="H851" s="32"/>
      <c r="I851" s="31"/>
      <c r="J851" s="25">
        <f t="shared" si="51"/>
        <v>25.061399999999999</v>
      </c>
      <c r="K851" s="32"/>
      <c r="L851" s="31"/>
      <c r="M851" s="101">
        <v>0.27900000000000003</v>
      </c>
      <c r="N851" s="101">
        <v>2.61</v>
      </c>
      <c r="O851" s="101">
        <v>10.726000000000001</v>
      </c>
      <c r="P851" s="101">
        <v>193.24199999999999</v>
      </c>
      <c r="Q851" s="101">
        <v>103.792</v>
      </c>
      <c r="R851" s="101" t="s">
        <v>5176</v>
      </c>
      <c r="S851" s="101">
        <v>4</v>
      </c>
      <c r="T851" s="101">
        <v>17.515000000000001</v>
      </c>
      <c r="U851" s="101" t="s">
        <v>5176</v>
      </c>
    </row>
    <row r="852" spans="1:21" x14ac:dyDescent="0.25">
      <c r="A852" s="5" t="s">
        <v>4823</v>
      </c>
      <c r="B852" s="60" t="s">
        <v>451</v>
      </c>
      <c r="C852" s="60" t="s">
        <v>4907</v>
      </c>
      <c r="D852" s="94">
        <v>16</v>
      </c>
      <c r="E852" s="60" t="s">
        <v>8775</v>
      </c>
      <c r="F852" s="31">
        <f t="shared" si="49"/>
        <v>7.1413333333333329</v>
      </c>
      <c r="G852" s="25">
        <f t="shared" si="50"/>
        <v>6.4732500000000002</v>
      </c>
      <c r="H852" s="32"/>
      <c r="I852" s="31"/>
      <c r="J852" s="25">
        <f t="shared" si="51"/>
        <v>5.9</v>
      </c>
      <c r="K852" s="32"/>
      <c r="L852" s="31"/>
      <c r="M852" s="101">
        <v>2.597</v>
      </c>
      <c r="N852" s="101">
        <v>2.9119999999999999</v>
      </c>
      <c r="O852" s="101">
        <v>20.384</v>
      </c>
      <c r="P852" s="101" t="s">
        <v>5176</v>
      </c>
      <c r="Q852" s="101">
        <v>0.44700000000000001</v>
      </c>
      <c r="R852" s="101">
        <v>7.6289999999999996</v>
      </c>
      <c r="S852" s="101">
        <v>2</v>
      </c>
      <c r="T852" s="101" t="s">
        <v>5176</v>
      </c>
      <c r="U852" s="101">
        <v>19.423999999999999</v>
      </c>
    </row>
    <row r="853" spans="1:21" x14ac:dyDescent="0.25">
      <c r="A853" s="5" t="s">
        <v>4823</v>
      </c>
      <c r="B853" s="60" t="s">
        <v>844</v>
      </c>
      <c r="C853" s="60" t="s">
        <v>4907</v>
      </c>
      <c r="D853" s="94">
        <v>16</v>
      </c>
      <c r="E853" s="60" t="s">
        <v>8805</v>
      </c>
      <c r="F853" s="31">
        <f t="shared" si="49"/>
        <v>7.1026666666666669</v>
      </c>
      <c r="G853" s="25">
        <f t="shared" si="50"/>
        <v>43.146500000000003</v>
      </c>
      <c r="H853" s="32"/>
      <c r="I853" s="31"/>
      <c r="J853" s="25">
        <f t="shared" si="51"/>
        <v>17.679000000000002</v>
      </c>
      <c r="K853" s="32"/>
      <c r="L853" s="31"/>
      <c r="M853" s="101">
        <v>54.823999999999998</v>
      </c>
      <c r="N853" s="101">
        <v>65.349000000000004</v>
      </c>
      <c r="O853" s="101" t="s">
        <v>5176</v>
      </c>
      <c r="P853" s="101">
        <v>52.412999999999997</v>
      </c>
      <c r="Q853" s="101">
        <v>67.087000000000003</v>
      </c>
      <c r="R853" s="101" t="s">
        <v>5176</v>
      </c>
      <c r="S853" s="101">
        <v>3</v>
      </c>
      <c r="T853" s="101">
        <v>18.308</v>
      </c>
      <c r="U853" s="101" t="s">
        <v>5176</v>
      </c>
    </row>
    <row r="854" spans="1:21" x14ac:dyDescent="0.25">
      <c r="A854" s="5" t="s">
        <v>4823</v>
      </c>
      <c r="B854" s="60" t="s">
        <v>1401</v>
      </c>
      <c r="C854" s="60" t="s">
        <v>4863</v>
      </c>
      <c r="D854" s="94">
        <v>7</v>
      </c>
      <c r="E854" s="60" t="s">
        <v>6816</v>
      </c>
      <c r="F854" s="31">
        <f t="shared" si="49"/>
        <v>7.1013333333333337</v>
      </c>
      <c r="G854" s="25">
        <f t="shared" si="50"/>
        <v>2.1989999999999998</v>
      </c>
      <c r="H854" s="32"/>
      <c r="I854" s="31"/>
      <c r="J854" s="25">
        <f t="shared" si="51"/>
        <v>4.3476000000000008</v>
      </c>
      <c r="K854" s="32"/>
      <c r="L854" s="31"/>
      <c r="M854" s="101">
        <v>0.70699999999999996</v>
      </c>
      <c r="N854" s="101">
        <v>4.3449999999999998</v>
      </c>
      <c r="O854" s="101">
        <v>2.0579999999999998</v>
      </c>
      <c r="P854" s="101">
        <v>1.6859999999999999</v>
      </c>
      <c r="Q854" s="101">
        <v>0.434</v>
      </c>
      <c r="R854" s="101" t="s">
        <v>5176</v>
      </c>
      <c r="S854" s="101">
        <v>19</v>
      </c>
      <c r="T854" s="101">
        <v>0.91900000000000004</v>
      </c>
      <c r="U854" s="101">
        <v>1.385</v>
      </c>
    </row>
    <row r="855" spans="1:21" x14ac:dyDescent="0.25">
      <c r="A855" s="5" t="s">
        <v>4823</v>
      </c>
      <c r="B855" s="60" t="s">
        <v>311</v>
      </c>
      <c r="C855" s="60" t="s">
        <v>4863</v>
      </c>
      <c r="D855" s="94">
        <v>7</v>
      </c>
      <c r="E855" s="60" t="s">
        <v>6808</v>
      </c>
      <c r="F855" s="31">
        <f t="shared" si="49"/>
        <v>7.0880000000000001</v>
      </c>
      <c r="G855" s="25">
        <f t="shared" si="50"/>
        <v>56.195</v>
      </c>
      <c r="H855" s="32"/>
      <c r="I855" s="31"/>
      <c r="J855" s="25">
        <f t="shared" si="51"/>
        <v>53.52</v>
      </c>
      <c r="K855" s="32"/>
      <c r="L855" s="31"/>
      <c r="M855" s="101" t="s">
        <v>5176</v>
      </c>
      <c r="N855" s="101">
        <v>7.0999999999999994E-2</v>
      </c>
      <c r="O855" s="101">
        <v>55.881999999999998</v>
      </c>
      <c r="P855" s="101">
        <v>168.827</v>
      </c>
      <c r="Q855" s="101">
        <v>175.827</v>
      </c>
      <c r="R855" s="101">
        <v>70.509</v>
      </c>
      <c r="S855" s="101">
        <v>20</v>
      </c>
      <c r="T855" s="101">
        <v>0.97399999999999998</v>
      </c>
      <c r="U855" s="101">
        <v>0.28999999999999998</v>
      </c>
    </row>
    <row r="856" spans="1:21" x14ac:dyDescent="0.25">
      <c r="A856" s="5" t="s">
        <v>4823</v>
      </c>
      <c r="B856" s="60" t="s">
        <v>732</v>
      </c>
      <c r="C856" s="60" t="s">
        <v>4907</v>
      </c>
      <c r="D856" s="94">
        <v>16</v>
      </c>
      <c r="E856" s="60" t="s">
        <v>9178</v>
      </c>
      <c r="F856" s="31">
        <f t="shared" si="49"/>
        <v>7.056</v>
      </c>
      <c r="G856" s="25">
        <f t="shared" si="50"/>
        <v>0.19699999999999998</v>
      </c>
      <c r="H856" s="32"/>
      <c r="I856" s="31"/>
      <c r="J856" s="25">
        <f t="shared" si="51"/>
        <v>10.898199999999999</v>
      </c>
      <c r="K856" s="32"/>
      <c r="L856" s="31"/>
      <c r="M856" s="101">
        <v>0.71099999999999997</v>
      </c>
      <c r="N856" s="101">
        <v>2E-3</v>
      </c>
      <c r="O856" s="101" t="s">
        <v>5176</v>
      </c>
      <c r="P856" s="101">
        <v>7.4999999999999997E-2</v>
      </c>
      <c r="Q856" s="101">
        <v>30.785</v>
      </c>
      <c r="R856" s="101">
        <v>2.5379999999999998</v>
      </c>
      <c r="S856" s="101">
        <v>1</v>
      </c>
      <c r="T856" s="101">
        <v>11.257</v>
      </c>
      <c r="U856" s="101">
        <v>8.9109999999999996</v>
      </c>
    </row>
    <row r="857" spans="1:21" x14ac:dyDescent="0.25">
      <c r="A857" s="5" t="s">
        <v>4823</v>
      </c>
      <c r="B857" s="60" t="s">
        <v>111</v>
      </c>
      <c r="C857" s="60" t="s">
        <v>4857</v>
      </c>
      <c r="D857" s="94">
        <v>6</v>
      </c>
      <c r="E857" s="60" t="s">
        <v>6553</v>
      </c>
      <c r="F857" s="31">
        <f t="shared" si="49"/>
        <v>7</v>
      </c>
      <c r="G857" s="25">
        <f t="shared" si="50"/>
        <v>1.8595000000000002</v>
      </c>
      <c r="H857" s="32"/>
      <c r="I857" s="31"/>
      <c r="J857" s="25">
        <f t="shared" si="51"/>
        <v>4.2875999999999994</v>
      </c>
      <c r="K857" s="32"/>
      <c r="L857" s="31"/>
      <c r="M857" s="101" t="s">
        <v>5176</v>
      </c>
      <c r="N857" s="101">
        <v>5.0000000000000001E-3</v>
      </c>
      <c r="O857" s="101">
        <v>7.5999999999999998E-2</v>
      </c>
      <c r="P857" s="101">
        <v>7.3570000000000002</v>
      </c>
      <c r="Q857" s="101">
        <v>0.438</v>
      </c>
      <c r="R857" s="101" t="s">
        <v>5176</v>
      </c>
      <c r="S857" s="101">
        <v>21</v>
      </c>
      <c r="T857" s="101" t="s">
        <v>5176</v>
      </c>
      <c r="U857" s="101" t="s">
        <v>5176</v>
      </c>
    </row>
    <row r="858" spans="1:21" x14ac:dyDescent="0.25">
      <c r="A858" s="5" t="s">
        <v>4823</v>
      </c>
      <c r="B858" s="60" t="s">
        <v>1255</v>
      </c>
      <c r="C858" s="60" t="s">
        <v>4907</v>
      </c>
      <c r="D858" s="94">
        <v>16</v>
      </c>
      <c r="E858" s="60" t="s">
        <v>8781</v>
      </c>
      <c r="F858" s="31">
        <f t="shared" si="49"/>
        <v>7</v>
      </c>
      <c r="G858" s="25">
        <f t="shared" si="50"/>
        <v>0.11549999999999999</v>
      </c>
      <c r="H858" s="32"/>
      <c r="I858" s="31"/>
      <c r="J858" s="25">
        <f t="shared" si="51"/>
        <v>4.2051999999999996</v>
      </c>
      <c r="K858" s="32"/>
      <c r="L858" s="31"/>
      <c r="M858" s="101">
        <v>0.35499999999999998</v>
      </c>
      <c r="N858" s="101">
        <v>0.107</v>
      </c>
      <c r="O858" s="101" t="s">
        <v>5176</v>
      </c>
      <c r="P858" s="101" t="s">
        <v>5176</v>
      </c>
      <c r="Q858" s="101">
        <v>2.5999999999999999E-2</v>
      </c>
      <c r="R858" s="101" t="s">
        <v>5176</v>
      </c>
      <c r="S858" s="101">
        <v>21</v>
      </c>
      <c r="T858" s="101" t="s">
        <v>5176</v>
      </c>
      <c r="U858" s="101" t="s">
        <v>5176</v>
      </c>
    </row>
    <row r="859" spans="1:21" x14ac:dyDescent="0.25">
      <c r="A859" s="5" t="s">
        <v>4823</v>
      </c>
      <c r="B859" s="60" t="s">
        <v>839</v>
      </c>
      <c r="C859" s="60" t="s">
        <v>4908</v>
      </c>
      <c r="D859" s="94">
        <v>16</v>
      </c>
      <c r="E859" s="60" t="s">
        <v>9189</v>
      </c>
      <c r="F859" s="31">
        <f t="shared" si="49"/>
        <v>7</v>
      </c>
      <c r="G859" s="25">
        <f t="shared" si="50"/>
        <v>87.45150000000001</v>
      </c>
      <c r="H859" s="32"/>
      <c r="I859" s="31"/>
      <c r="J859" s="25">
        <f t="shared" si="51"/>
        <v>19.179200000000002</v>
      </c>
      <c r="K859" s="32"/>
      <c r="L859" s="31"/>
      <c r="M859" s="101">
        <v>2.524</v>
      </c>
      <c r="N859" s="101">
        <v>43.976999999999997</v>
      </c>
      <c r="O859" s="101">
        <v>68.971000000000004</v>
      </c>
      <c r="P859" s="101">
        <v>234.334</v>
      </c>
      <c r="Q859" s="101">
        <v>35.966999999999999</v>
      </c>
      <c r="R859" s="101">
        <v>38.929000000000002</v>
      </c>
      <c r="S859" s="101">
        <v>21</v>
      </c>
      <c r="T859" s="101" t="s">
        <v>5176</v>
      </c>
      <c r="U859" s="101" t="s">
        <v>5176</v>
      </c>
    </row>
    <row r="860" spans="1:21" x14ac:dyDescent="0.25">
      <c r="A860" s="5" t="s">
        <v>4823</v>
      </c>
      <c r="B860" s="60" t="s">
        <v>2209</v>
      </c>
      <c r="C860" s="60" t="s">
        <v>4907</v>
      </c>
      <c r="D860" s="94">
        <v>16</v>
      </c>
      <c r="E860" s="60" t="s">
        <v>8800</v>
      </c>
      <c r="F860" s="31">
        <f t="shared" si="49"/>
        <v>6.9893333333333336</v>
      </c>
      <c r="G860" s="25">
        <f t="shared" si="50"/>
        <v>1.036</v>
      </c>
      <c r="H860" s="32"/>
      <c r="I860" s="31"/>
      <c r="J860" s="25">
        <f t="shared" si="51"/>
        <v>4.4927999999999999</v>
      </c>
      <c r="K860" s="32"/>
      <c r="L860" s="31"/>
      <c r="M860" s="101">
        <v>0.52400000000000002</v>
      </c>
      <c r="N860" s="101">
        <v>0.154</v>
      </c>
      <c r="O860" s="101">
        <v>3.1779999999999999</v>
      </c>
      <c r="P860" s="101">
        <v>0.28799999999999998</v>
      </c>
      <c r="Q860" s="101">
        <v>1.496</v>
      </c>
      <c r="R860" s="101" t="s">
        <v>5176</v>
      </c>
      <c r="S860" s="101" t="s">
        <v>5176</v>
      </c>
      <c r="T860" s="101" t="s">
        <v>5176</v>
      </c>
      <c r="U860" s="101">
        <v>20.968</v>
      </c>
    </row>
    <row r="861" spans="1:21" x14ac:dyDescent="0.25">
      <c r="A861" s="5" t="s">
        <v>4823</v>
      </c>
      <c r="B861" s="60" t="s">
        <v>843</v>
      </c>
      <c r="C861" s="60" t="s">
        <v>4897</v>
      </c>
      <c r="D861" s="94">
        <v>15</v>
      </c>
      <c r="E861" s="60" t="s">
        <v>8299</v>
      </c>
      <c r="F861" s="31">
        <f t="shared" si="49"/>
        <v>6.9706666666666672</v>
      </c>
      <c r="G861" s="25">
        <f t="shared" si="50"/>
        <v>203.74</v>
      </c>
      <c r="H861" s="32"/>
      <c r="I861" s="31"/>
      <c r="J861" s="25">
        <f t="shared" si="51"/>
        <v>26.527199999999993</v>
      </c>
      <c r="K861" s="32"/>
      <c r="L861" s="31"/>
      <c r="M861" s="101">
        <v>788.43700000000001</v>
      </c>
      <c r="N861" s="101">
        <v>26.523</v>
      </c>
      <c r="O861" s="101" t="s">
        <v>5176</v>
      </c>
      <c r="P861" s="101" t="s">
        <v>5176</v>
      </c>
      <c r="Q861" s="101">
        <v>0.14199999999999999</v>
      </c>
      <c r="R861" s="101">
        <v>111.58199999999999</v>
      </c>
      <c r="S861" s="101" t="s">
        <v>5176</v>
      </c>
      <c r="T861" s="101">
        <v>20.742000000000001</v>
      </c>
      <c r="U861" s="101">
        <v>0.17</v>
      </c>
    </row>
    <row r="862" spans="1:21" x14ac:dyDescent="0.25">
      <c r="A862" s="5" t="s">
        <v>4823</v>
      </c>
      <c r="B862" s="60" t="s">
        <v>1410</v>
      </c>
      <c r="C862" s="60" t="s">
        <v>4908</v>
      </c>
      <c r="D862" s="94">
        <v>16</v>
      </c>
      <c r="E862" s="60" t="s">
        <v>9187</v>
      </c>
      <c r="F862" s="31">
        <f t="shared" si="49"/>
        <v>6.9666666666666659</v>
      </c>
      <c r="G862" s="25">
        <f t="shared" si="50"/>
        <v>37.529750000000007</v>
      </c>
      <c r="H862" s="32"/>
      <c r="I862" s="31"/>
      <c r="J862" s="25">
        <f t="shared" si="51"/>
        <v>50.7044</v>
      </c>
      <c r="K862" s="32"/>
      <c r="L862" s="31"/>
      <c r="M862" s="101">
        <v>2.1840000000000002</v>
      </c>
      <c r="N862" s="101">
        <v>3.9140000000000001</v>
      </c>
      <c r="O862" s="101">
        <v>13.489000000000001</v>
      </c>
      <c r="P862" s="101">
        <v>130.53200000000001</v>
      </c>
      <c r="Q862" s="101">
        <v>230.27099999999999</v>
      </c>
      <c r="R862" s="101">
        <v>2.351</v>
      </c>
      <c r="S862" s="101">
        <v>5</v>
      </c>
      <c r="T862" s="101" t="s">
        <v>5176</v>
      </c>
      <c r="U862" s="101">
        <v>15.9</v>
      </c>
    </row>
    <row r="863" spans="1:21" x14ac:dyDescent="0.25">
      <c r="A863" s="5" t="s">
        <v>4823</v>
      </c>
      <c r="B863" s="60" t="s">
        <v>1125</v>
      </c>
      <c r="C863" s="60" t="s">
        <v>4897</v>
      </c>
      <c r="D863" s="94">
        <v>15</v>
      </c>
      <c r="E863" s="60" t="s">
        <v>8331</v>
      </c>
      <c r="F863" s="31">
        <f t="shared" si="49"/>
        <v>6.9346666666666659</v>
      </c>
      <c r="G863" s="25">
        <f t="shared" si="50"/>
        <v>0.83650000000000002</v>
      </c>
      <c r="H863" s="32"/>
      <c r="I863" s="31"/>
      <c r="J863" s="25">
        <f t="shared" si="51"/>
        <v>4.1608000000000001</v>
      </c>
      <c r="K863" s="32"/>
      <c r="L863" s="31"/>
      <c r="M863" s="101" t="s">
        <v>5176</v>
      </c>
      <c r="N863" s="101" t="s">
        <v>5176</v>
      </c>
      <c r="O863" s="101">
        <v>3.3460000000000001</v>
      </c>
      <c r="P863" s="101" t="s">
        <v>5176</v>
      </c>
      <c r="Q863" s="101" t="s">
        <v>5176</v>
      </c>
      <c r="R863" s="101">
        <v>0</v>
      </c>
      <c r="S863" s="101" t="s">
        <v>5176</v>
      </c>
      <c r="T863" s="101">
        <v>0.80400000000000005</v>
      </c>
      <c r="U863" s="101">
        <v>20</v>
      </c>
    </row>
    <row r="864" spans="1:21" x14ac:dyDescent="0.25">
      <c r="A864" s="5" t="s">
        <v>4823</v>
      </c>
      <c r="B864" s="60" t="s">
        <v>2609</v>
      </c>
      <c r="C864" s="60" t="s">
        <v>4901</v>
      </c>
      <c r="D864" s="94">
        <v>15</v>
      </c>
      <c r="E864" s="60" t="s">
        <v>8526</v>
      </c>
      <c r="F864" s="31">
        <f t="shared" ref="F864:F927" si="52">SUM(S864:U864)/3</f>
        <v>6.8633333333333333</v>
      </c>
      <c r="G864" s="25">
        <f t="shared" ref="G864:G927" si="53">SUM(M864:P864)/4</f>
        <v>0</v>
      </c>
      <c r="H864" s="32"/>
      <c r="I864" s="31"/>
      <c r="J864" s="25">
        <f t="shared" ref="J864:J927" si="54">SUM(Q864:U864)/5</f>
        <v>86.302400000000006</v>
      </c>
      <c r="K864" s="32"/>
      <c r="L864" s="31"/>
      <c r="M864" s="101" t="s">
        <v>5176</v>
      </c>
      <c r="N864" s="101" t="s">
        <v>5176</v>
      </c>
      <c r="O864" s="101" t="s">
        <v>5176</v>
      </c>
      <c r="P864" s="101" t="s">
        <v>5176</v>
      </c>
      <c r="Q864" s="101">
        <v>410.92200000000003</v>
      </c>
      <c r="R864" s="101" t="s">
        <v>5176</v>
      </c>
      <c r="S864" s="101" t="s">
        <v>5176</v>
      </c>
      <c r="T864" s="101" t="s">
        <v>5176</v>
      </c>
      <c r="U864" s="101">
        <v>20.59</v>
      </c>
    </row>
    <row r="865" spans="1:21" x14ac:dyDescent="0.25">
      <c r="A865" s="5" t="s">
        <v>4823</v>
      </c>
      <c r="B865" s="60" t="s">
        <v>554</v>
      </c>
      <c r="C865" s="60" t="s">
        <v>4906</v>
      </c>
      <c r="D865" s="94">
        <v>15</v>
      </c>
      <c r="E865" s="60" t="s">
        <v>8653</v>
      </c>
      <c r="F865" s="31">
        <f t="shared" si="52"/>
        <v>6.8580000000000005</v>
      </c>
      <c r="G865" s="25">
        <f t="shared" si="53"/>
        <v>0.73599999999999999</v>
      </c>
      <c r="H865" s="32"/>
      <c r="I865" s="31"/>
      <c r="J865" s="25">
        <f t="shared" si="54"/>
        <v>5.3778000000000006</v>
      </c>
      <c r="K865" s="32"/>
      <c r="L865" s="31"/>
      <c r="M865" s="101">
        <v>8.1000000000000003E-2</v>
      </c>
      <c r="N865" s="101">
        <v>2.863</v>
      </c>
      <c r="O865" s="101" t="s">
        <v>5176</v>
      </c>
      <c r="P865" s="101" t="s">
        <v>5176</v>
      </c>
      <c r="Q865" s="101">
        <v>4.3760000000000003</v>
      </c>
      <c r="R865" s="101">
        <v>1.9390000000000001</v>
      </c>
      <c r="S865" s="101">
        <v>20</v>
      </c>
      <c r="T865" s="101" t="s">
        <v>5176</v>
      </c>
      <c r="U865" s="101">
        <v>0.57399999999999995</v>
      </c>
    </row>
    <row r="866" spans="1:21" x14ac:dyDescent="0.25">
      <c r="A866" s="5" t="s">
        <v>4823</v>
      </c>
      <c r="B866" s="60" t="s">
        <v>3214</v>
      </c>
      <c r="C866" s="60" t="s">
        <v>4865</v>
      </c>
      <c r="D866" s="94">
        <v>8</v>
      </c>
      <c r="E866" s="60" t="s">
        <v>6918</v>
      </c>
      <c r="F866" s="31">
        <f t="shared" si="52"/>
        <v>6.8426666666666662</v>
      </c>
      <c r="G866" s="25">
        <f t="shared" si="53"/>
        <v>52.323</v>
      </c>
      <c r="H866" s="32"/>
      <c r="I866" s="31"/>
      <c r="J866" s="25">
        <f t="shared" si="54"/>
        <v>4.1055999999999999</v>
      </c>
      <c r="K866" s="32"/>
      <c r="L866" s="31"/>
      <c r="M866" s="101" t="s">
        <v>5176</v>
      </c>
      <c r="N866" s="101">
        <v>206.142</v>
      </c>
      <c r="O866" s="101">
        <v>3.15</v>
      </c>
      <c r="P866" s="101" t="s">
        <v>5176</v>
      </c>
      <c r="Q866" s="101" t="s">
        <v>5176</v>
      </c>
      <c r="R866" s="101" t="s">
        <v>5176</v>
      </c>
      <c r="S866" s="101" t="s">
        <v>5176</v>
      </c>
      <c r="T866" s="101">
        <v>11.682</v>
      </c>
      <c r="U866" s="101">
        <v>8.8460000000000001</v>
      </c>
    </row>
    <row r="867" spans="1:21" x14ac:dyDescent="0.25">
      <c r="A867" s="5" t="s">
        <v>4823</v>
      </c>
      <c r="B867" s="60" t="s">
        <v>1073</v>
      </c>
      <c r="C867" s="60" t="s">
        <v>4916</v>
      </c>
      <c r="D867" s="94">
        <v>20</v>
      </c>
      <c r="E867" s="60" t="s">
        <v>9859</v>
      </c>
      <c r="F867" s="31">
        <f t="shared" si="52"/>
        <v>6.833333333333333</v>
      </c>
      <c r="G867" s="25">
        <f t="shared" si="53"/>
        <v>1.605</v>
      </c>
      <c r="H867" s="32"/>
      <c r="I867" s="31"/>
      <c r="J867" s="25">
        <f t="shared" si="54"/>
        <v>7.0250000000000004</v>
      </c>
      <c r="K867" s="32"/>
      <c r="L867" s="31"/>
      <c r="M867" s="101">
        <v>0.114</v>
      </c>
      <c r="N867" s="101">
        <v>0.57699999999999996</v>
      </c>
      <c r="O867" s="101">
        <v>1.2150000000000001</v>
      </c>
      <c r="P867" s="101">
        <v>4.5140000000000002</v>
      </c>
      <c r="Q867" s="101">
        <v>12.726000000000001</v>
      </c>
      <c r="R867" s="101">
        <v>1.899</v>
      </c>
      <c r="S867" s="101">
        <v>1</v>
      </c>
      <c r="T867" s="101" t="s">
        <v>5176</v>
      </c>
      <c r="U867" s="101">
        <v>19.5</v>
      </c>
    </row>
    <row r="868" spans="1:21" x14ac:dyDescent="0.25">
      <c r="A868" s="5" t="s">
        <v>4823</v>
      </c>
      <c r="B868" s="60" t="s">
        <v>1329</v>
      </c>
      <c r="C868" s="60" t="s">
        <v>4872</v>
      </c>
      <c r="D868" s="94">
        <v>10</v>
      </c>
      <c r="E868" s="60" t="s">
        <v>7112</v>
      </c>
      <c r="F868" s="31">
        <f t="shared" si="52"/>
        <v>6.7636666666666665</v>
      </c>
      <c r="G868" s="25">
        <f t="shared" si="53"/>
        <v>0</v>
      </c>
      <c r="H868" s="32"/>
      <c r="I868" s="31"/>
      <c r="J868" s="25">
        <f t="shared" si="54"/>
        <v>4.0582000000000003</v>
      </c>
      <c r="K868" s="32"/>
      <c r="L868" s="31"/>
      <c r="M868" s="101" t="s">
        <v>5176</v>
      </c>
      <c r="N868" s="101" t="s">
        <v>5176</v>
      </c>
      <c r="O868" s="101" t="s">
        <v>5176</v>
      </c>
      <c r="P868" s="101" t="s">
        <v>5176</v>
      </c>
      <c r="Q868" s="101" t="s">
        <v>5176</v>
      </c>
      <c r="R868" s="101" t="s">
        <v>5176</v>
      </c>
      <c r="S868" s="101" t="s">
        <v>5176</v>
      </c>
      <c r="T868" s="101">
        <v>7.2560000000000002</v>
      </c>
      <c r="U868" s="101">
        <v>13.035</v>
      </c>
    </row>
    <row r="869" spans="1:21" x14ac:dyDescent="0.25">
      <c r="A869" s="5" t="s">
        <v>4823</v>
      </c>
      <c r="B869" s="60" t="s">
        <v>1913</v>
      </c>
      <c r="C869" s="60" t="s">
        <v>4897</v>
      </c>
      <c r="D869" s="94">
        <v>15</v>
      </c>
      <c r="E869" s="60" t="s">
        <v>8384</v>
      </c>
      <c r="F869" s="31">
        <f t="shared" si="52"/>
        <v>6.7583333333333329</v>
      </c>
      <c r="G869" s="25">
        <f t="shared" si="53"/>
        <v>1.1135000000000002</v>
      </c>
      <c r="H869" s="32"/>
      <c r="I869" s="31"/>
      <c r="J869" s="25">
        <f t="shared" si="54"/>
        <v>4.0549999999999997</v>
      </c>
      <c r="K869" s="32"/>
      <c r="L869" s="31"/>
      <c r="M869" s="101">
        <v>0.745</v>
      </c>
      <c r="N869" s="101" t="s">
        <v>5176</v>
      </c>
      <c r="O869" s="101">
        <v>1.855</v>
      </c>
      <c r="P869" s="101">
        <v>1.8540000000000001</v>
      </c>
      <c r="Q869" s="101" t="s">
        <v>5176</v>
      </c>
      <c r="R869" s="101" t="s">
        <v>5176</v>
      </c>
      <c r="S869" s="101" t="s">
        <v>5176</v>
      </c>
      <c r="T869" s="101">
        <v>0.84499999999999997</v>
      </c>
      <c r="U869" s="101">
        <v>19.43</v>
      </c>
    </row>
    <row r="870" spans="1:21" x14ac:dyDescent="0.25">
      <c r="A870" s="5" t="s">
        <v>4823</v>
      </c>
      <c r="B870" s="60" t="s">
        <v>669</v>
      </c>
      <c r="C870" s="60" t="s">
        <v>4853</v>
      </c>
      <c r="D870" s="94">
        <v>6</v>
      </c>
      <c r="E870" s="60" t="s">
        <v>6433</v>
      </c>
      <c r="F870" s="31">
        <f t="shared" si="52"/>
        <v>6.7526666666666664</v>
      </c>
      <c r="G870" s="25">
        <f t="shared" si="53"/>
        <v>0.61874999999999991</v>
      </c>
      <c r="H870" s="32"/>
      <c r="I870" s="31"/>
      <c r="J870" s="25">
        <f t="shared" si="54"/>
        <v>4.0515999999999996</v>
      </c>
      <c r="K870" s="32"/>
      <c r="L870" s="31"/>
      <c r="M870" s="101">
        <v>0.80800000000000005</v>
      </c>
      <c r="N870" s="101">
        <v>0.123</v>
      </c>
      <c r="O870" s="101">
        <v>0.38400000000000001</v>
      </c>
      <c r="P870" s="101">
        <v>1.1599999999999999</v>
      </c>
      <c r="Q870" s="101" t="s">
        <v>5176</v>
      </c>
      <c r="R870" s="101" t="s">
        <v>5176</v>
      </c>
      <c r="S870" s="101" t="s">
        <v>5176</v>
      </c>
      <c r="T870" s="101" t="s">
        <v>5176</v>
      </c>
      <c r="U870" s="101">
        <v>20.257999999999999</v>
      </c>
    </row>
    <row r="871" spans="1:21" x14ac:dyDescent="0.25">
      <c r="A871" s="5" t="s">
        <v>4823</v>
      </c>
      <c r="B871" s="60" t="s">
        <v>2257</v>
      </c>
      <c r="C871" s="60" t="s">
        <v>4896</v>
      </c>
      <c r="D871" s="94">
        <v>15</v>
      </c>
      <c r="E871" s="60" t="s">
        <v>8263</v>
      </c>
      <c r="F871" s="31">
        <f t="shared" si="52"/>
        <v>6.7266666666666666</v>
      </c>
      <c r="G871" s="25">
        <f t="shared" si="53"/>
        <v>0</v>
      </c>
      <c r="H871" s="32"/>
      <c r="I871" s="31"/>
      <c r="J871" s="25">
        <f t="shared" si="54"/>
        <v>4.0359999999999996</v>
      </c>
      <c r="K871" s="32"/>
      <c r="L871" s="31"/>
      <c r="M871" s="101" t="s">
        <v>5176</v>
      </c>
      <c r="N871" s="101" t="s">
        <v>5176</v>
      </c>
      <c r="O871" s="101" t="s">
        <v>5176</v>
      </c>
      <c r="P871" s="101" t="s">
        <v>5176</v>
      </c>
      <c r="Q871" s="101" t="s">
        <v>5176</v>
      </c>
      <c r="R871" s="101" t="s">
        <v>5176</v>
      </c>
      <c r="S871" s="101" t="s">
        <v>5176</v>
      </c>
      <c r="T871" s="101" t="s">
        <v>5176</v>
      </c>
      <c r="U871" s="101">
        <v>20.18</v>
      </c>
    </row>
    <row r="872" spans="1:21" x14ac:dyDescent="0.25">
      <c r="A872" s="5" t="s">
        <v>4823</v>
      </c>
      <c r="B872" s="60" t="s">
        <v>558</v>
      </c>
      <c r="C872" s="60" t="s">
        <v>4863</v>
      </c>
      <c r="D872" s="94">
        <v>7</v>
      </c>
      <c r="E872" s="60" t="s">
        <v>6763</v>
      </c>
      <c r="F872" s="31">
        <f t="shared" si="52"/>
        <v>6.7206666666666663</v>
      </c>
      <c r="G872" s="25">
        <f t="shared" si="53"/>
        <v>4.6462500000000002</v>
      </c>
      <c r="H872" s="32"/>
      <c r="I872" s="31"/>
      <c r="J872" s="25">
        <f t="shared" si="54"/>
        <v>4.1844000000000001</v>
      </c>
      <c r="K872" s="32"/>
      <c r="L872" s="31"/>
      <c r="M872" s="101">
        <v>0.85199999999999998</v>
      </c>
      <c r="N872" s="101">
        <v>17.111000000000001</v>
      </c>
      <c r="O872" s="101">
        <v>1.9E-2</v>
      </c>
      <c r="P872" s="101">
        <v>0.60299999999999998</v>
      </c>
      <c r="Q872" s="101" t="s">
        <v>5176</v>
      </c>
      <c r="R872" s="101">
        <v>0.76</v>
      </c>
      <c r="S872" s="101">
        <v>8</v>
      </c>
      <c r="T872" s="101">
        <v>2.1999999999999999E-2</v>
      </c>
      <c r="U872" s="101">
        <v>12.14</v>
      </c>
    </row>
    <row r="873" spans="1:21" x14ac:dyDescent="0.25">
      <c r="A873" s="5" t="s">
        <v>4823</v>
      </c>
      <c r="B873" s="60" t="s">
        <v>1672</v>
      </c>
      <c r="C873" s="60" t="s">
        <v>4861</v>
      </c>
      <c r="D873" s="94">
        <v>6</v>
      </c>
      <c r="E873" s="60" t="s">
        <v>6661</v>
      </c>
      <c r="F873" s="31">
        <f t="shared" si="52"/>
        <v>6.7203333333333335</v>
      </c>
      <c r="G873" s="25">
        <f t="shared" si="53"/>
        <v>1.75E-3</v>
      </c>
      <c r="H873" s="32"/>
      <c r="I873" s="31"/>
      <c r="J873" s="25">
        <f t="shared" si="54"/>
        <v>4.0322000000000005</v>
      </c>
      <c r="K873" s="32"/>
      <c r="L873" s="31"/>
      <c r="M873" s="101" t="s">
        <v>5176</v>
      </c>
      <c r="N873" s="101">
        <v>7.0000000000000001E-3</v>
      </c>
      <c r="O873" s="101" t="s">
        <v>5176</v>
      </c>
      <c r="P873" s="101" t="s">
        <v>5176</v>
      </c>
      <c r="Q873" s="101" t="s">
        <v>5176</v>
      </c>
      <c r="R873" s="101" t="s">
        <v>5176</v>
      </c>
      <c r="S873" s="101" t="s">
        <v>5176</v>
      </c>
      <c r="T873" s="101" t="s">
        <v>5176</v>
      </c>
      <c r="U873" s="101">
        <v>20.161000000000001</v>
      </c>
    </row>
    <row r="874" spans="1:21" x14ac:dyDescent="0.25">
      <c r="A874" s="5" t="s">
        <v>4823</v>
      </c>
      <c r="B874" s="60" t="s">
        <v>2406</v>
      </c>
      <c r="C874" s="60" t="s">
        <v>4907</v>
      </c>
      <c r="D874" s="94">
        <v>16</v>
      </c>
      <c r="E874" s="60" t="s">
        <v>8699</v>
      </c>
      <c r="F874" s="31">
        <f t="shared" si="52"/>
        <v>6.7123333333333335</v>
      </c>
      <c r="G874" s="25">
        <f t="shared" si="53"/>
        <v>4.0664999999999996</v>
      </c>
      <c r="H874" s="32"/>
      <c r="I874" s="31"/>
      <c r="J874" s="25">
        <f t="shared" si="54"/>
        <v>4.8745999999999992</v>
      </c>
      <c r="K874" s="32"/>
      <c r="L874" s="31"/>
      <c r="M874" s="101">
        <v>6.01</v>
      </c>
      <c r="N874" s="101">
        <v>3.9049999999999998</v>
      </c>
      <c r="O874" s="101">
        <v>1.6879999999999999</v>
      </c>
      <c r="P874" s="101">
        <v>4.6630000000000003</v>
      </c>
      <c r="Q874" s="101">
        <v>3.0179999999999998</v>
      </c>
      <c r="R874" s="101">
        <v>1.218</v>
      </c>
      <c r="S874" s="101" t="s">
        <v>5176</v>
      </c>
      <c r="T874" s="101">
        <v>7.6999999999999999E-2</v>
      </c>
      <c r="U874" s="101">
        <v>20.059999999999999</v>
      </c>
    </row>
    <row r="875" spans="1:21" x14ac:dyDescent="0.25">
      <c r="A875" s="5" t="s">
        <v>4823</v>
      </c>
      <c r="B875" s="60" t="s">
        <v>2639</v>
      </c>
      <c r="C875" s="60" t="s">
        <v>4864</v>
      </c>
      <c r="D875" s="94">
        <v>7</v>
      </c>
      <c r="E875" s="60" t="s">
        <v>6887</v>
      </c>
      <c r="F875" s="31">
        <f t="shared" si="52"/>
        <v>6.666666666666667</v>
      </c>
      <c r="G875" s="25">
        <f t="shared" si="53"/>
        <v>5.7172499999999999</v>
      </c>
      <c r="H875" s="32"/>
      <c r="I875" s="31"/>
      <c r="J875" s="25">
        <f t="shared" si="54"/>
        <v>4</v>
      </c>
      <c r="K875" s="32"/>
      <c r="L875" s="31"/>
      <c r="M875" s="101" t="s">
        <v>5176</v>
      </c>
      <c r="N875" s="101">
        <v>22.869</v>
      </c>
      <c r="O875" s="101" t="s">
        <v>5176</v>
      </c>
      <c r="P875" s="101" t="s">
        <v>5176</v>
      </c>
      <c r="Q875" s="101" t="s">
        <v>5176</v>
      </c>
      <c r="R875" s="101" t="s">
        <v>5176</v>
      </c>
      <c r="S875" s="101">
        <v>20</v>
      </c>
      <c r="T875" s="101" t="s">
        <v>5176</v>
      </c>
      <c r="U875" s="101" t="s">
        <v>5176</v>
      </c>
    </row>
    <row r="876" spans="1:21" x14ac:dyDescent="0.25">
      <c r="A876" s="5" t="s">
        <v>4823</v>
      </c>
      <c r="B876" s="60" t="s">
        <v>1807</v>
      </c>
      <c r="C876" s="60" t="s">
        <v>4907</v>
      </c>
      <c r="D876" s="94">
        <v>16</v>
      </c>
      <c r="E876" s="60" t="s">
        <v>9067</v>
      </c>
      <c r="F876" s="31">
        <f t="shared" si="52"/>
        <v>6.666666666666667</v>
      </c>
      <c r="G876" s="25">
        <f t="shared" si="53"/>
        <v>0.37124999999999997</v>
      </c>
      <c r="H876" s="32"/>
      <c r="I876" s="31"/>
      <c r="J876" s="25">
        <f t="shared" si="54"/>
        <v>17.065799999999999</v>
      </c>
      <c r="K876" s="32"/>
      <c r="L876" s="31"/>
      <c r="M876" s="101">
        <v>0.94599999999999995</v>
      </c>
      <c r="N876" s="101" t="s">
        <v>5176</v>
      </c>
      <c r="O876" s="101" t="s">
        <v>5176</v>
      </c>
      <c r="P876" s="101">
        <v>0.53900000000000003</v>
      </c>
      <c r="Q876" s="101">
        <v>65.328999999999994</v>
      </c>
      <c r="R876" s="101" t="s">
        <v>5176</v>
      </c>
      <c r="S876" s="101">
        <v>20</v>
      </c>
      <c r="T876" s="101" t="s">
        <v>5176</v>
      </c>
      <c r="U876" s="101" t="s">
        <v>5176</v>
      </c>
    </row>
    <row r="877" spans="1:21" x14ac:dyDescent="0.25">
      <c r="A877" s="5" t="s">
        <v>4823</v>
      </c>
      <c r="B877" s="60" t="s">
        <v>468</v>
      </c>
      <c r="C877" s="60" t="s">
        <v>4907</v>
      </c>
      <c r="D877" s="94">
        <v>16</v>
      </c>
      <c r="E877" s="60" t="s">
        <v>9181</v>
      </c>
      <c r="F877" s="31">
        <f t="shared" si="52"/>
        <v>6.6480000000000006</v>
      </c>
      <c r="G877" s="25">
        <f t="shared" si="53"/>
        <v>1.8472500000000001</v>
      </c>
      <c r="H877" s="32"/>
      <c r="I877" s="31"/>
      <c r="J877" s="25">
        <f t="shared" si="54"/>
        <v>15.2738</v>
      </c>
      <c r="K877" s="32"/>
      <c r="L877" s="31"/>
      <c r="M877" s="101">
        <v>0.25600000000000001</v>
      </c>
      <c r="N877" s="101">
        <v>1.169</v>
      </c>
      <c r="O877" s="101" t="s">
        <v>5176</v>
      </c>
      <c r="P877" s="101">
        <v>5.9640000000000004</v>
      </c>
      <c r="Q877" s="101">
        <v>56.424999999999997</v>
      </c>
      <c r="R877" s="101" t="s">
        <v>5176</v>
      </c>
      <c r="S877" s="101">
        <v>5</v>
      </c>
      <c r="T877" s="101">
        <v>14.164</v>
      </c>
      <c r="U877" s="101">
        <v>0.78</v>
      </c>
    </row>
    <row r="878" spans="1:21" x14ac:dyDescent="0.25">
      <c r="A878" s="5" t="s">
        <v>4823</v>
      </c>
      <c r="B878" s="60" t="s">
        <v>4605</v>
      </c>
      <c r="C878" s="60" t="s">
        <v>4877</v>
      </c>
      <c r="D878" s="94">
        <v>11</v>
      </c>
      <c r="E878" s="60" t="s">
        <v>7309</v>
      </c>
      <c r="F878" s="31">
        <f t="shared" si="52"/>
        <v>6.5839999999999996</v>
      </c>
      <c r="G878" s="25">
        <f t="shared" si="53"/>
        <v>0</v>
      </c>
      <c r="H878" s="32"/>
      <c r="I878" s="31"/>
      <c r="J878" s="25">
        <f t="shared" si="54"/>
        <v>3.9503999999999997</v>
      </c>
      <c r="K878" s="32"/>
      <c r="L878" s="31"/>
      <c r="M878" s="101" t="s">
        <v>5176</v>
      </c>
      <c r="N878" s="101" t="s">
        <v>5176</v>
      </c>
      <c r="O878" s="101" t="s">
        <v>5176</v>
      </c>
      <c r="P878" s="101" t="s">
        <v>5176</v>
      </c>
      <c r="Q878" s="101" t="s">
        <v>5176</v>
      </c>
      <c r="R878" s="101" t="s">
        <v>5176</v>
      </c>
      <c r="S878" s="101" t="s">
        <v>5176</v>
      </c>
      <c r="T878" s="101">
        <v>19.751999999999999</v>
      </c>
      <c r="U878" s="101" t="s">
        <v>5176</v>
      </c>
    </row>
    <row r="879" spans="1:21" x14ac:dyDescent="0.25">
      <c r="A879" s="5" t="s">
        <v>4823</v>
      </c>
      <c r="B879" s="60" t="s">
        <v>1608</v>
      </c>
      <c r="C879" s="60" t="s">
        <v>4905</v>
      </c>
      <c r="D879" s="94">
        <v>15</v>
      </c>
      <c r="E879" s="60" t="s">
        <v>8577</v>
      </c>
      <c r="F879" s="31">
        <f t="shared" si="52"/>
        <v>6.5253333333333323</v>
      </c>
      <c r="G879" s="25">
        <f t="shared" si="53"/>
        <v>23.254749999999998</v>
      </c>
      <c r="H879" s="32"/>
      <c r="I879" s="31"/>
      <c r="J879" s="25">
        <f t="shared" si="54"/>
        <v>29.543600000000005</v>
      </c>
      <c r="K879" s="32"/>
      <c r="L879" s="31"/>
      <c r="M879" s="101">
        <v>3.9079999999999999</v>
      </c>
      <c r="N879" s="101">
        <v>0.129</v>
      </c>
      <c r="O879" s="101">
        <v>21.521999999999998</v>
      </c>
      <c r="P879" s="101">
        <v>67.459999999999994</v>
      </c>
      <c r="Q879" s="101">
        <v>49.005000000000003</v>
      </c>
      <c r="R879" s="101">
        <v>79.137</v>
      </c>
      <c r="S879" s="101">
        <v>6</v>
      </c>
      <c r="T879" s="101">
        <v>13.555999999999999</v>
      </c>
      <c r="U879" s="101">
        <v>0.02</v>
      </c>
    </row>
    <row r="880" spans="1:21" x14ac:dyDescent="0.25">
      <c r="A880" s="5" t="s">
        <v>4823</v>
      </c>
      <c r="B880" s="60" t="s">
        <v>1183</v>
      </c>
      <c r="C880" s="60" t="s">
        <v>4845</v>
      </c>
      <c r="D880" s="94">
        <v>4</v>
      </c>
      <c r="E880" s="60" t="s">
        <v>5830</v>
      </c>
      <c r="F880" s="31">
        <f t="shared" si="52"/>
        <v>6.47</v>
      </c>
      <c r="G880" s="25">
        <f t="shared" si="53"/>
        <v>7.825E-2</v>
      </c>
      <c r="H880" s="32"/>
      <c r="I880" s="31"/>
      <c r="J880" s="25">
        <f t="shared" si="54"/>
        <v>3.8820000000000001</v>
      </c>
      <c r="K880" s="32"/>
      <c r="L880" s="31"/>
      <c r="M880" s="101">
        <v>6.0000000000000001E-3</v>
      </c>
      <c r="N880" s="101">
        <v>0.28799999999999998</v>
      </c>
      <c r="O880" s="101">
        <v>5.0000000000000001E-3</v>
      </c>
      <c r="P880" s="101">
        <v>1.4E-2</v>
      </c>
      <c r="Q880" s="101" t="s">
        <v>5176</v>
      </c>
      <c r="R880" s="101" t="s">
        <v>5176</v>
      </c>
      <c r="S880" s="101" t="s">
        <v>5176</v>
      </c>
      <c r="T880" s="101">
        <v>19.28</v>
      </c>
      <c r="U880" s="101">
        <v>0.13</v>
      </c>
    </row>
    <row r="881" spans="1:21" x14ac:dyDescent="0.25">
      <c r="A881" s="5" t="s">
        <v>4823</v>
      </c>
      <c r="B881" s="60" t="s">
        <v>734</v>
      </c>
      <c r="C881" s="60" t="s">
        <v>4871</v>
      </c>
      <c r="D881" s="94">
        <v>10</v>
      </c>
      <c r="E881" s="60" t="s">
        <v>7060</v>
      </c>
      <c r="F881" s="31">
        <f t="shared" si="52"/>
        <v>6.4393333333333329</v>
      </c>
      <c r="G881" s="25">
        <f t="shared" si="53"/>
        <v>1.0062500000000001</v>
      </c>
      <c r="H881" s="32"/>
      <c r="I881" s="31"/>
      <c r="J881" s="25">
        <f t="shared" si="54"/>
        <v>9.3788</v>
      </c>
      <c r="K881" s="32"/>
      <c r="L881" s="31"/>
      <c r="M881" s="101" t="s">
        <v>5176</v>
      </c>
      <c r="N881" s="101" t="s">
        <v>5176</v>
      </c>
      <c r="O881" s="101" t="s">
        <v>5176</v>
      </c>
      <c r="P881" s="101">
        <v>4.0250000000000004</v>
      </c>
      <c r="Q881" s="101">
        <v>10.09</v>
      </c>
      <c r="R881" s="101">
        <v>17.486000000000001</v>
      </c>
      <c r="S881" s="101">
        <v>7</v>
      </c>
      <c r="T881" s="101">
        <v>12.318</v>
      </c>
      <c r="U881" s="101" t="s">
        <v>5176</v>
      </c>
    </row>
    <row r="882" spans="1:21" x14ac:dyDescent="0.25">
      <c r="A882" s="5" t="s">
        <v>4823</v>
      </c>
      <c r="B882" s="60" t="s">
        <v>2034</v>
      </c>
      <c r="C882" s="60" t="s">
        <v>4897</v>
      </c>
      <c r="D882" s="94">
        <v>15</v>
      </c>
      <c r="E882" s="60" t="s">
        <v>8368</v>
      </c>
      <c r="F882" s="31">
        <f t="shared" si="52"/>
        <v>6.4379999999999997</v>
      </c>
      <c r="G882" s="25">
        <f t="shared" si="53"/>
        <v>0.08</v>
      </c>
      <c r="H882" s="32"/>
      <c r="I882" s="31"/>
      <c r="J882" s="25">
        <f t="shared" si="54"/>
        <v>13.453199999999999</v>
      </c>
      <c r="K882" s="32"/>
      <c r="L882" s="31"/>
      <c r="M882" s="101" t="s">
        <v>5176</v>
      </c>
      <c r="N882" s="101" t="s">
        <v>5176</v>
      </c>
      <c r="O882" s="101" t="s">
        <v>5176</v>
      </c>
      <c r="P882" s="101">
        <v>0.32</v>
      </c>
      <c r="Q882" s="101">
        <v>47.951999999999998</v>
      </c>
      <c r="R882" s="101">
        <v>0</v>
      </c>
      <c r="S882" s="101" t="s">
        <v>5176</v>
      </c>
      <c r="T882" s="101" t="s">
        <v>5176</v>
      </c>
      <c r="U882" s="101">
        <v>19.314</v>
      </c>
    </row>
    <row r="883" spans="1:21" x14ac:dyDescent="0.25">
      <c r="A883" s="5" t="s">
        <v>4823</v>
      </c>
      <c r="B883" s="60" t="s">
        <v>2313</v>
      </c>
      <c r="C883" s="60" t="s">
        <v>4908</v>
      </c>
      <c r="D883" s="94">
        <v>16</v>
      </c>
      <c r="E883" s="60" t="s">
        <v>9429</v>
      </c>
      <c r="F883" s="31">
        <f t="shared" si="52"/>
        <v>6.4253333333333336</v>
      </c>
      <c r="G883" s="25">
        <f t="shared" si="53"/>
        <v>5.1067499999999999</v>
      </c>
      <c r="H883" s="32"/>
      <c r="I883" s="31"/>
      <c r="J883" s="25">
        <f t="shared" si="54"/>
        <v>10.421199999999999</v>
      </c>
      <c r="K883" s="32"/>
      <c r="L883" s="31"/>
      <c r="M883" s="101" t="s">
        <v>5176</v>
      </c>
      <c r="N883" s="101">
        <v>20.427</v>
      </c>
      <c r="O883" s="101" t="s">
        <v>5176</v>
      </c>
      <c r="P883" s="101" t="s">
        <v>5176</v>
      </c>
      <c r="Q883" s="101" t="s">
        <v>5176</v>
      </c>
      <c r="R883" s="101">
        <v>32.83</v>
      </c>
      <c r="S883" s="101" t="s">
        <v>5176</v>
      </c>
      <c r="T883" s="101" t="s">
        <v>5176</v>
      </c>
      <c r="U883" s="101">
        <v>19.276</v>
      </c>
    </row>
    <row r="884" spans="1:21" x14ac:dyDescent="0.25">
      <c r="A884" s="5" t="s">
        <v>4823</v>
      </c>
      <c r="B884" s="60" t="s">
        <v>2164</v>
      </c>
      <c r="C884" s="60" t="s">
        <v>4913</v>
      </c>
      <c r="D884" s="94">
        <v>18</v>
      </c>
      <c r="E884" s="60" t="s">
        <v>9747</v>
      </c>
      <c r="F884" s="31">
        <f t="shared" si="52"/>
        <v>6.3433333333333337</v>
      </c>
      <c r="G884" s="25">
        <f t="shared" si="53"/>
        <v>0.92225000000000001</v>
      </c>
      <c r="H884" s="32"/>
      <c r="I884" s="31"/>
      <c r="J884" s="25">
        <f t="shared" si="54"/>
        <v>3.806</v>
      </c>
      <c r="K884" s="32"/>
      <c r="L884" s="31"/>
      <c r="M884" s="101">
        <v>2.476</v>
      </c>
      <c r="N884" s="101">
        <v>0.873</v>
      </c>
      <c r="O884" s="101">
        <v>0.34</v>
      </c>
      <c r="P884" s="101" t="s">
        <v>5176</v>
      </c>
      <c r="Q884" s="101" t="s">
        <v>5176</v>
      </c>
      <c r="R884" s="101">
        <v>0</v>
      </c>
      <c r="S884" s="101">
        <v>13</v>
      </c>
      <c r="T884" s="101" t="s">
        <v>5176</v>
      </c>
      <c r="U884" s="101">
        <v>6.03</v>
      </c>
    </row>
    <row r="885" spans="1:21" x14ac:dyDescent="0.25">
      <c r="A885" s="5" t="s">
        <v>4823</v>
      </c>
      <c r="B885" s="60" t="s">
        <v>1654</v>
      </c>
      <c r="C885" s="60" t="s">
        <v>4866</v>
      </c>
      <c r="D885" s="94">
        <v>8</v>
      </c>
      <c r="E885" s="60" t="s">
        <v>6939</v>
      </c>
      <c r="F885" s="31">
        <f t="shared" si="52"/>
        <v>6.3363333333333332</v>
      </c>
      <c r="G885" s="25">
        <f t="shared" si="53"/>
        <v>3.1334999999999997</v>
      </c>
      <c r="H885" s="32"/>
      <c r="I885" s="31"/>
      <c r="J885" s="25">
        <f t="shared" si="54"/>
        <v>5.7788000000000004</v>
      </c>
      <c r="K885" s="32"/>
      <c r="L885" s="31"/>
      <c r="M885" s="101">
        <v>1.3120000000000001</v>
      </c>
      <c r="N885" s="101" t="s">
        <v>5176</v>
      </c>
      <c r="O885" s="101">
        <v>9.5030000000000001</v>
      </c>
      <c r="P885" s="101">
        <v>1.7190000000000001</v>
      </c>
      <c r="Q885" s="101">
        <v>1.8420000000000001</v>
      </c>
      <c r="R885" s="101">
        <v>8.0429999999999993</v>
      </c>
      <c r="S885" s="101">
        <v>4</v>
      </c>
      <c r="T885" s="101">
        <v>9.6389999999999993</v>
      </c>
      <c r="U885" s="101">
        <v>5.37</v>
      </c>
    </row>
    <row r="886" spans="1:21" x14ac:dyDescent="0.25">
      <c r="A886" s="5" t="s">
        <v>4823</v>
      </c>
      <c r="B886" s="60" t="s">
        <v>2095</v>
      </c>
      <c r="C886" s="60" t="s">
        <v>4907</v>
      </c>
      <c r="D886" s="94">
        <v>16</v>
      </c>
      <c r="E886" s="60" t="s">
        <v>9058</v>
      </c>
      <c r="F886" s="31">
        <f t="shared" si="52"/>
        <v>6.333333333333333</v>
      </c>
      <c r="G886" s="25">
        <f t="shared" si="53"/>
        <v>3.2520000000000002</v>
      </c>
      <c r="H886" s="32"/>
      <c r="I886" s="31"/>
      <c r="J886" s="25">
        <f t="shared" si="54"/>
        <v>5.2671999999999999</v>
      </c>
      <c r="K886" s="32"/>
      <c r="L886" s="31"/>
      <c r="M886" s="101">
        <v>0.28999999999999998</v>
      </c>
      <c r="N886" s="101">
        <v>0.46500000000000002</v>
      </c>
      <c r="O886" s="101" t="s">
        <v>5176</v>
      </c>
      <c r="P886" s="101">
        <v>12.253</v>
      </c>
      <c r="Q886" s="101">
        <v>6.8520000000000003</v>
      </c>
      <c r="R886" s="101">
        <v>0.48399999999999999</v>
      </c>
      <c r="S886" s="101">
        <v>19</v>
      </c>
      <c r="T886" s="101" t="s">
        <v>5176</v>
      </c>
      <c r="U886" s="101" t="s">
        <v>5176</v>
      </c>
    </row>
    <row r="887" spans="1:21" x14ac:dyDescent="0.25">
      <c r="A887" s="5" t="s">
        <v>4823</v>
      </c>
      <c r="B887" s="60" t="s">
        <v>4793</v>
      </c>
      <c r="C887" s="60" t="s">
        <v>4868</v>
      </c>
      <c r="D887" s="94">
        <v>9</v>
      </c>
      <c r="E887" s="60" t="s">
        <v>6968</v>
      </c>
      <c r="F887" s="31">
        <f t="shared" si="52"/>
        <v>6.3230000000000004</v>
      </c>
      <c r="G887" s="25">
        <f t="shared" si="53"/>
        <v>7.1680000000000001</v>
      </c>
      <c r="H887" s="32"/>
      <c r="I887" s="31"/>
      <c r="J887" s="25">
        <f t="shared" si="54"/>
        <v>5.0830000000000002</v>
      </c>
      <c r="K887" s="32"/>
      <c r="L887" s="31"/>
      <c r="M887" s="101">
        <v>6.4340000000000002</v>
      </c>
      <c r="N887" s="101">
        <v>18.154</v>
      </c>
      <c r="O887" s="101" t="s">
        <v>5176</v>
      </c>
      <c r="P887" s="101">
        <v>4.0839999999999996</v>
      </c>
      <c r="Q887" s="101">
        <v>6.4459999999999997</v>
      </c>
      <c r="R887" s="101" t="s">
        <v>5176</v>
      </c>
      <c r="S887" s="101" t="s">
        <v>5176</v>
      </c>
      <c r="T887" s="101" t="s">
        <v>5176</v>
      </c>
      <c r="U887" s="101">
        <v>18.969000000000001</v>
      </c>
    </row>
    <row r="888" spans="1:21" x14ac:dyDescent="0.25">
      <c r="A888" s="5" t="s">
        <v>4823</v>
      </c>
      <c r="B888" s="60" t="s">
        <v>88</v>
      </c>
      <c r="C888" s="60" t="s">
        <v>4851</v>
      </c>
      <c r="D888" s="94">
        <v>6</v>
      </c>
      <c r="E888" s="60" t="s">
        <v>6012</v>
      </c>
      <c r="F888" s="31">
        <f t="shared" si="52"/>
        <v>6.3206666666666669</v>
      </c>
      <c r="G888" s="25">
        <f t="shared" si="53"/>
        <v>0</v>
      </c>
      <c r="H888" s="32"/>
      <c r="I888" s="31"/>
      <c r="J888" s="25">
        <f t="shared" si="54"/>
        <v>3.7923999999999998</v>
      </c>
      <c r="K888" s="32"/>
      <c r="L888" s="31"/>
      <c r="M888" s="101" t="s">
        <v>5176</v>
      </c>
      <c r="N888" s="101" t="s">
        <v>5176</v>
      </c>
      <c r="O888" s="101" t="s">
        <v>5176</v>
      </c>
      <c r="P888" s="101" t="s">
        <v>5176</v>
      </c>
      <c r="Q888" s="101" t="s">
        <v>5176</v>
      </c>
      <c r="R888" s="101" t="s">
        <v>5176</v>
      </c>
      <c r="S888" s="101" t="s">
        <v>5176</v>
      </c>
      <c r="T888" s="101">
        <v>18.962</v>
      </c>
      <c r="U888" s="101" t="s">
        <v>5176</v>
      </c>
    </row>
    <row r="889" spans="1:21" x14ac:dyDescent="0.25">
      <c r="A889" s="5" t="s">
        <v>4823</v>
      </c>
      <c r="B889" s="60" t="s">
        <v>1398</v>
      </c>
      <c r="C889" s="60" t="s">
        <v>4886</v>
      </c>
      <c r="D889" s="94">
        <v>11</v>
      </c>
      <c r="E889" s="60" t="s">
        <v>7749</v>
      </c>
      <c r="F889" s="31">
        <f t="shared" si="52"/>
        <v>6.2369999999999992</v>
      </c>
      <c r="G889" s="25">
        <f t="shared" si="53"/>
        <v>1.615</v>
      </c>
      <c r="H889" s="32"/>
      <c r="I889" s="31"/>
      <c r="J889" s="25">
        <f t="shared" si="54"/>
        <v>3.7421999999999995</v>
      </c>
      <c r="K889" s="32"/>
      <c r="L889" s="31"/>
      <c r="M889" s="101" t="s">
        <v>5176</v>
      </c>
      <c r="N889" s="101" t="s">
        <v>5176</v>
      </c>
      <c r="O889" s="101">
        <v>6.46</v>
      </c>
      <c r="P889" s="101" t="s">
        <v>5176</v>
      </c>
      <c r="Q889" s="101" t="s">
        <v>5176</v>
      </c>
      <c r="R889" s="101" t="s">
        <v>5176</v>
      </c>
      <c r="S889" s="101" t="s">
        <v>5176</v>
      </c>
      <c r="T889" s="101">
        <v>18.710999999999999</v>
      </c>
      <c r="U889" s="101" t="s">
        <v>5176</v>
      </c>
    </row>
    <row r="890" spans="1:21" x14ac:dyDescent="0.25">
      <c r="A890" s="5" t="s">
        <v>4823</v>
      </c>
      <c r="B890" s="60" t="s">
        <v>2049</v>
      </c>
      <c r="C890" s="60" t="s">
        <v>4846</v>
      </c>
      <c r="D890" s="94">
        <v>4</v>
      </c>
      <c r="E890" s="60" t="s">
        <v>5851</v>
      </c>
      <c r="F890" s="31">
        <f t="shared" si="52"/>
        <v>6.2340000000000009</v>
      </c>
      <c r="G890" s="25">
        <f t="shared" si="53"/>
        <v>5.8872499999999999</v>
      </c>
      <c r="H890" s="32"/>
      <c r="I890" s="31"/>
      <c r="J890" s="25">
        <f t="shared" si="54"/>
        <v>3.7404000000000002</v>
      </c>
      <c r="K890" s="32"/>
      <c r="L890" s="31"/>
      <c r="M890" s="101" t="s">
        <v>5176</v>
      </c>
      <c r="N890" s="101" t="s">
        <v>5176</v>
      </c>
      <c r="O890" s="101">
        <v>23.548999999999999</v>
      </c>
      <c r="P890" s="101" t="s">
        <v>5176</v>
      </c>
      <c r="Q890" s="101" t="s">
        <v>5176</v>
      </c>
      <c r="R890" s="101" t="s">
        <v>5176</v>
      </c>
      <c r="S890" s="101" t="s">
        <v>5176</v>
      </c>
      <c r="T890" s="101" t="s">
        <v>5176</v>
      </c>
      <c r="U890" s="101">
        <v>18.702000000000002</v>
      </c>
    </row>
    <row r="891" spans="1:21" x14ac:dyDescent="0.25">
      <c r="A891" s="5" t="s">
        <v>4823</v>
      </c>
      <c r="B891" s="60" t="s">
        <v>730</v>
      </c>
      <c r="C891" s="60" t="s">
        <v>4863</v>
      </c>
      <c r="D891" s="94">
        <v>7</v>
      </c>
      <c r="E891" s="60" t="s">
        <v>6772</v>
      </c>
      <c r="F891" s="31">
        <f t="shared" si="52"/>
        <v>6.214666666666667</v>
      </c>
      <c r="G891" s="25">
        <f t="shared" si="53"/>
        <v>3.6317500000000003</v>
      </c>
      <c r="H891" s="32"/>
      <c r="I891" s="31"/>
      <c r="J891" s="25">
        <f t="shared" si="54"/>
        <v>4.0628000000000011</v>
      </c>
      <c r="K891" s="32"/>
      <c r="L891" s="31"/>
      <c r="M891" s="101" t="s">
        <v>5176</v>
      </c>
      <c r="N891" s="101">
        <v>0.24199999999999999</v>
      </c>
      <c r="O891" s="101">
        <v>13.010999999999999</v>
      </c>
      <c r="P891" s="101">
        <v>1.274</v>
      </c>
      <c r="Q891" s="101">
        <v>1.5940000000000001</v>
      </c>
      <c r="R891" s="101">
        <v>7.5999999999999998E-2</v>
      </c>
      <c r="S891" s="101">
        <v>10</v>
      </c>
      <c r="T891" s="101">
        <v>8.6340000000000003</v>
      </c>
      <c r="U891" s="101">
        <v>0.01</v>
      </c>
    </row>
    <row r="892" spans="1:21" x14ac:dyDescent="0.25">
      <c r="A892" s="5" t="s">
        <v>4823</v>
      </c>
      <c r="B892" s="60" t="s">
        <v>1323</v>
      </c>
      <c r="C892" s="60" t="s">
        <v>4907</v>
      </c>
      <c r="D892" s="94">
        <v>16</v>
      </c>
      <c r="E892" s="60" t="s">
        <v>8814</v>
      </c>
      <c r="F892" s="31">
        <f t="shared" si="52"/>
        <v>6.1886666666666672</v>
      </c>
      <c r="G892" s="25">
        <f t="shared" si="53"/>
        <v>23.353249999999999</v>
      </c>
      <c r="H892" s="32"/>
      <c r="I892" s="31"/>
      <c r="J892" s="25">
        <f t="shared" si="54"/>
        <v>5.0775999999999994</v>
      </c>
      <c r="K892" s="32"/>
      <c r="L892" s="31"/>
      <c r="M892" s="101">
        <v>31.408000000000001</v>
      </c>
      <c r="N892" s="101">
        <v>52.723999999999997</v>
      </c>
      <c r="O892" s="101">
        <v>3.1869999999999998</v>
      </c>
      <c r="P892" s="101">
        <v>6.0940000000000003</v>
      </c>
      <c r="Q892" s="101">
        <v>6.782</v>
      </c>
      <c r="R892" s="101">
        <v>0.04</v>
      </c>
      <c r="S892" s="101">
        <v>6</v>
      </c>
      <c r="T892" s="101">
        <v>4.4770000000000003</v>
      </c>
      <c r="U892" s="101">
        <v>8.0890000000000004</v>
      </c>
    </row>
    <row r="893" spans="1:21" x14ac:dyDescent="0.25">
      <c r="A893" s="5" t="s">
        <v>4823</v>
      </c>
      <c r="B893" s="60" t="s">
        <v>565</v>
      </c>
      <c r="C893" s="60" t="s">
        <v>4907</v>
      </c>
      <c r="D893" s="94">
        <v>16</v>
      </c>
      <c r="E893" s="60" t="s">
        <v>8787</v>
      </c>
      <c r="F893" s="31">
        <f t="shared" si="52"/>
        <v>6.1643333333333343</v>
      </c>
      <c r="G893" s="25">
        <f t="shared" si="53"/>
        <v>5.2749999999999998E-2</v>
      </c>
      <c r="H893" s="32"/>
      <c r="I893" s="31"/>
      <c r="J893" s="25">
        <f t="shared" si="54"/>
        <v>3.6986000000000003</v>
      </c>
      <c r="K893" s="32"/>
      <c r="L893" s="31"/>
      <c r="M893" s="101" t="s">
        <v>5176</v>
      </c>
      <c r="N893" s="101">
        <v>0.21099999999999999</v>
      </c>
      <c r="O893" s="101" t="s">
        <v>5176</v>
      </c>
      <c r="P893" s="101" t="s">
        <v>5176</v>
      </c>
      <c r="Q893" s="101" t="s">
        <v>5176</v>
      </c>
      <c r="R893" s="101" t="s">
        <v>5176</v>
      </c>
      <c r="S893" s="101">
        <v>11</v>
      </c>
      <c r="T893" s="101" t="s">
        <v>5176</v>
      </c>
      <c r="U893" s="101">
        <v>7.4930000000000003</v>
      </c>
    </row>
    <row r="894" spans="1:21" x14ac:dyDescent="0.25">
      <c r="A894" s="5" t="s">
        <v>4823</v>
      </c>
      <c r="B894" s="60" t="s">
        <v>1264</v>
      </c>
      <c r="C894" s="60" t="s">
        <v>4897</v>
      </c>
      <c r="D894" s="94">
        <v>15</v>
      </c>
      <c r="E894" s="60" t="s">
        <v>8316</v>
      </c>
      <c r="F894" s="31">
        <f t="shared" si="52"/>
        <v>6.1333333333333329</v>
      </c>
      <c r="G894" s="25">
        <f t="shared" si="53"/>
        <v>3.6865000000000001</v>
      </c>
      <c r="H894" s="32"/>
      <c r="I894" s="31"/>
      <c r="J894" s="25">
        <f t="shared" si="54"/>
        <v>3.6799999999999997</v>
      </c>
      <c r="K894" s="32"/>
      <c r="L894" s="31"/>
      <c r="M894" s="101" t="s">
        <v>5176</v>
      </c>
      <c r="N894" s="101" t="s">
        <v>5176</v>
      </c>
      <c r="O894" s="101" t="s">
        <v>5176</v>
      </c>
      <c r="P894" s="101">
        <v>14.746</v>
      </c>
      <c r="Q894" s="101" t="s">
        <v>5176</v>
      </c>
      <c r="R894" s="101" t="s">
        <v>5176</v>
      </c>
      <c r="S894" s="101" t="s">
        <v>5176</v>
      </c>
      <c r="T894" s="101" t="s">
        <v>5176</v>
      </c>
      <c r="U894" s="101">
        <v>18.399999999999999</v>
      </c>
    </row>
    <row r="895" spans="1:21" x14ac:dyDescent="0.25">
      <c r="A895" s="5" t="s">
        <v>4823</v>
      </c>
      <c r="B895" s="60" t="s">
        <v>2851</v>
      </c>
      <c r="C895" s="60" t="s">
        <v>4918</v>
      </c>
      <c r="D895" s="94">
        <v>20</v>
      </c>
      <c r="E895" s="60" t="s">
        <v>9937</v>
      </c>
      <c r="F895" s="31">
        <f t="shared" si="52"/>
        <v>6.0990000000000002</v>
      </c>
      <c r="G895" s="25">
        <f t="shared" si="53"/>
        <v>0.39474999999999999</v>
      </c>
      <c r="H895" s="32"/>
      <c r="I895" s="31"/>
      <c r="J895" s="25">
        <f t="shared" si="54"/>
        <v>3.6594000000000002</v>
      </c>
      <c r="K895" s="32"/>
      <c r="L895" s="31"/>
      <c r="M895" s="101" t="s">
        <v>5176</v>
      </c>
      <c r="N895" s="101">
        <v>1.579</v>
      </c>
      <c r="O895" s="101" t="s">
        <v>5176</v>
      </c>
      <c r="P895" s="101" t="s">
        <v>5176</v>
      </c>
      <c r="Q895" s="101" t="s">
        <v>5176</v>
      </c>
      <c r="R895" s="101">
        <v>0</v>
      </c>
      <c r="S895" s="101">
        <v>1</v>
      </c>
      <c r="T895" s="101">
        <v>17.297000000000001</v>
      </c>
      <c r="U895" s="101" t="s">
        <v>5176</v>
      </c>
    </row>
    <row r="896" spans="1:21" x14ac:dyDescent="0.25">
      <c r="A896" s="5" t="s">
        <v>4823</v>
      </c>
      <c r="B896" s="60" t="s">
        <v>213</v>
      </c>
      <c r="C896" s="60" t="s">
        <v>4894</v>
      </c>
      <c r="D896" s="94">
        <v>13</v>
      </c>
      <c r="E896" s="60" t="s">
        <v>8059</v>
      </c>
      <c r="F896" s="31">
        <f t="shared" si="52"/>
        <v>6.0183333333333335</v>
      </c>
      <c r="G896" s="25">
        <f t="shared" si="53"/>
        <v>16.920999999999999</v>
      </c>
      <c r="H896" s="32"/>
      <c r="I896" s="31"/>
      <c r="J896" s="25">
        <f t="shared" si="54"/>
        <v>50.314599999999999</v>
      </c>
      <c r="K896" s="32"/>
      <c r="L896" s="31"/>
      <c r="M896" s="101">
        <v>65.132999999999996</v>
      </c>
      <c r="N896" s="101">
        <v>0.183</v>
      </c>
      <c r="O896" s="101">
        <v>2.234</v>
      </c>
      <c r="P896" s="101">
        <v>0.13400000000000001</v>
      </c>
      <c r="Q896" s="101">
        <v>0.30099999999999999</v>
      </c>
      <c r="R896" s="101">
        <v>233.21700000000001</v>
      </c>
      <c r="S896" s="101" t="s">
        <v>5176</v>
      </c>
      <c r="T896" s="101">
        <v>14.145</v>
      </c>
      <c r="U896" s="101">
        <v>3.91</v>
      </c>
    </row>
    <row r="897" spans="1:21" x14ac:dyDescent="0.25">
      <c r="A897" s="5" t="s">
        <v>4823</v>
      </c>
      <c r="B897" s="60" t="s">
        <v>1049</v>
      </c>
      <c r="C897" s="60" t="s">
        <v>4868</v>
      </c>
      <c r="D897" s="94">
        <v>9</v>
      </c>
      <c r="E897" s="60" t="s">
        <v>6976</v>
      </c>
      <c r="F897" s="31">
        <f t="shared" si="52"/>
        <v>6</v>
      </c>
      <c r="G897" s="25">
        <f t="shared" si="53"/>
        <v>0.25674999999999998</v>
      </c>
      <c r="H897" s="32"/>
      <c r="I897" s="31"/>
      <c r="J897" s="25">
        <f t="shared" si="54"/>
        <v>3.6</v>
      </c>
      <c r="K897" s="32"/>
      <c r="L897" s="31"/>
      <c r="M897" s="101" t="s">
        <v>5176</v>
      </c>
      <c r="N897" s="101" t="s">
        <v>5176</v>
      </c>
      <c r="O897" s="101" t="s">
        <v>5176</v>
      </c>
      <c r="P897" s="101">
        <v>1.0269999999999999</v>
      </c>
      <c r="Q897" s="101" t="s">
        <v>5176</v>
      </c>
      <c r="R897" s="101" t="s">
        <v>5176</v>
      </c>
      <c r="S897" s="101">
        <v>18</v>
      </c>
      <c r="T897" s="101" t="s">
        <v>5176</v>
      </c>
      <c r="U897" s="101" t="s">
        <v>5176</v>
      </c>
    </row>
    <row r="898" spans="1:21" x14ac:dyDescent="0.25">
      <c r="A898" s="5" t="s">
        <v>4823</v>
      </c>
      <c r="B898" s="60" t="s">
        <v>315</v>
      </c>
      <c r="C898" s="60" t="s">
        <v>4856</v>
      </c>
      <c r="D898" s="94">
        <v>6</v>
      </c>
      <c r="E898" s="60" t="s">
        <v>6533</v>
      </c>
      <c r="F898" s="31">
        <f t="shared" si="52"/>
        <v>5.9833333333333334</v>
      </c>
      <c r="G898" s="25">
        <f t="shared" si="53"/>
        <v>0</v>
      </c>
      <c r="H898" s="32"/>
      <c r="I898" s="31"/>
      <c r="J898" s="25">
        <f t="shared" si="54"/>
        <v>3.59</v>
      </c>
      <c r="K898" s="32"/>
      <c r="L898" s="31"/>
      <c r="M898" s="101" t="s">
        <v>5176</v>
      </c>
      <c r="N898" s="101" t="s">
        <v>5176</v>
      </c>
      <c r="O898" s="101" t="s">
        <v>5176</v>
      </c>
      <c r="P898" s="101" t="s">
        <v>5176</v>
      </c>
      <c r="Q898" s="101" t="s">
        <v>5176</v>
      </c>
      <c r="R898" s="101" t="s">
        <v>5176</v>
      </c>
      <c r="S898" s="101" t="s">
        <v>5176</v>
      </c>
      <c r="T898" s="101" t="s">
        <v>5176</v>
      </c>
      <c r="U898" s="101">
        <v>17.95</v>
      </c>
    </row>
    <row r="899" spans="1:21" x14ac:dyDescent="0.25">
      <c r="A899" s="5" t="s">
        <v>4823</v>
      </c>
      <c r="B899" s="60" t="s">
        <v>248</v>
      </c>
      <c r="C899" s="60" t="s">
        <v>4888</v>
      </c>
      <c r="D899" s="94">
        <v>12</v>
      </c>
      <c r="E899" s="60" t="s">
        <v>7910</v>
      </c>
      <c r="F899" s="31">
        <f t="shared" si="52"/>
        <v>5.8860000000000001</v>
      </c>
      <c r="G899" s="25">
        <f t="shared" si="53"/>
        <v>1.4909999999999999</v>
      </c>
      <c r="H899" s="32"/>
      <c r="I899" s="31"/>
      <c r="J899" s="25">
        <f t="shared" si="54"/>
        <v>3.5619999999999998</v>
      </c>
      <c r="K899" s="32"/>
      <c r="L899" s="31"/>
      <c r="M899" s="101">
        <v>4.165</v>
      </c>
      <c r="N899" s="101">
        <v>0.252</v>
      </c>
      <c r="O899" s="101">
        <v>0.97799999999999998</v>
      </c>
      <c r="P899" s="101">
        <v>0.56899999999999995</v>
      </c>
      <c r="Q899" s="101">
        <v>0.152</v>
      </c>
      <c r="R899" s="101" t="s">
        <v>5176</v>
      </c>
      <c r="S899" s="101">
        <v>11</v>
      </c>
      <c r="T899" s="101">
        <v>0.99099999999999999</v>
      </c>
      <c r="U899" s="101">
        <v>5.6669999999999998</v>
      </c>
    </row>
    <row r="900" spans="1:21" x14ac:dyDescent="0.25">
      <c r="A900" s="5" t="s">
        <v>4823</v>
      </c>
      <c r="B900" s="60" t="s">
        <v>1036</v>
      </c>
      <c r="C900" s="60" t="s">
        <v>4913</v>
      </c>
      <c r="D900" s="94">
        <v>18</v>
      </c>
      <c r="E900" s="60" t="s">
        <v>9730</v>
      </c>
      <c r="F900" s="31">
        <f t="shared" si="52"/>
        <v>5.8833333333333329</v>
      </c>
      <c r="G900" s="25">
        <f t="shared" si="53"/>
        <v>0</v>
      </c>
      <c r="H900" s="32"/>
      <c r="I900" s="31"/>
      <c r="J900" s="25">
        <f t="shared" si="54"/>
        <v>3.53</v>
      </c>
      <c r="K900" s="32"/>
      <c r="L900" s="31"/>
      <c r="M900" s="101" t="s">
        <v>5176</v>
      </c>
      <c r="N900" s="101" t="s">
        <v>5176</v>
      </c>
      <c r="O900" s="101" t="s">
        <v>5176</v>
      </c>
      <c r="P900" s="101" t="s">
        <v>5176</v>
      </c>
      <c r="Q900" s="101" t="s">
        <v>5176</v>
      </c>
      <c r="R900" s="101" t="s">
        <v>5176</v>
      </c>
      <c r="S900" s="101" t="s">
        <v>5176</v>
      </c>
      <c r="T900" s="101" t="s">
        <v>5176</v>
      </c>
      <c r="U900" s="101">
        <v>17.649999999999999</v>
      </c>
    </row>
    <row r="901" spans="1:21" x14ac:dyDescent="0.25">
      <c r="A901" s="5" t="s">
        <v>4823</v>
      </c>
      <c r="B901" s="60" t="s">
        <v>2454</v>
      </c>
      <c r="C901" s="60" t="s">
        <v>4880</v>
      </c>
      <c r="D901" s="94">
        <v>11</v>
      </c>
      <c r="E901" s="60" t="s">
        <v>7497</v>
      </c>
      <c r="F901" s="31">
        <f t="shared" si="52"/>
        <v>5.7616666666666667</v>
      </c>
      <c r="G901" s="25">
        <f t="shared" si="53"/>
        <v>1.9412499999999999</v>
      </c>
      <c r="H901" s="32"/>
      <c r="I901" s="31"/>
      <c r="J901" s="25">
        <f t="shared" si="54"/>
        <v>3.5147999999999997</v>
      </c>
      <c r="K901" s="32"/>
      <c r="L901" s="31"/>
      <c r="M901" s="101">
        <v>4.8929999999999998</v>
      </c>
      <c r="N901" s="101">
        <v>2.5529999999999999</v>
      </c>
      <c r="O901" s="101" t="s">
        <v>5176</v>
      </c>
      <c r="P901" s="101">
        <v>0.31900000000000001</v>
      </c>
      <c r="Q901" s="101">
        <v>0.28899999999999998</v>
      </c>
      <c r="R901" s="101" t="s">
        <v>5176</v>
      </c>
      <c r="S901" s="101">
        <v>2</v>
      </c>
      <c r="T901" s="101">
        <v>14.087999999999999</v>
      </c>
      <c r="U901" s="101">
        <v>1.1970000000000001</v>
      </c>
    </row>
    <row r="902" spans="1:21" x14ac:dyDescent="0.25">
      <c r="A902" s="5" t="s">
        <v>4823</v>
      </c>
      <c r="B902" s="60" t="s">
        <v>393</v>
      </c>
      <c r="C902" s="60" t="s">
        <v>4895</v>
      </c>
      <c r="D902" s="94">
        <v>14</v>
      </c>
      <c r="E902" s="60" t="s">
        <v>8109</v>
      </c>
      <c r="F902" s="31">
        <f t="shared" si="52"/>
        <v>5.7436666666666669</v>
      </c>
      <c r="G902" s="25">
        <f t="shared" si="53"/>
        <v>0</v>
      </c>
      <c r="H902" s="32"/>
      <c r="I902" s="31"/>
      <c r="J902" s="25">
        <f t="shared" si="54"/>
        <v>3.8834000000000004</v>
      </c>
      <c r="K902" s="32"/>
      <c r="L902" s="31"/>
      <c r="M902" s="101" t="s">
        <v>5176</v>
      </c>
      <c r="N902" s="101" t="s">
        <v>5176</v>
      </c>
      <c r="O902" s="101" t="s">
        <v>5176</v>
      </c>
      <c r="P902" s="101" t="s">
        <v>5176</v>
      </c>
      <c r="Q902" s="101" t="s">
        <v>5176</v>
      </c>
      <c r="R902" s="101">
        <v>2.1859999999999999</v>
      </c>
      <c r="S902" s="101" t="s">
        <v>5176</v>
      </c>
      <c r="T902" s="101" t="s">
        <v>5176</v>
      </c>
      <c r="U902" s="101">
        <v>17.231000000000002</v>
      </c>
    </row>
    <row r="903" spans="1:21" x14ac:dyDescent="0.25">
      <c r="A903" s="5" t="s">
        <v>4823</v>
      </c>
      <c r="B903" s="60" t="s">
        <v>2094</v>
      </c>
      <c r="C903" s="60" t="s">
        <v>4907</v>
      </c>
      <c r="D903" s="94">
        <v>16</v>
      </c>
      <c r="E903" s="60" t="s">
        <v>8879</v>
      </c>
      <c r="F903" s="31">
        <f t="shared" si="52"/>
        <v>5.7326666666666668</v>
      </c>
      <c r="G903" s="25">
        <f t="shared" si="53"/>
        <v>1.1387499999999999</v>
      </c>
      <c r="H903" s="32"/>
      <c r="I903" s="31"/>
      <c r="J903" s="25">
        <f t="shared" si="54"/>
        <v>6.8856000000000011</v>
      </c>
      <c r="K903" s="32"/>
      <c r="L903" s="31"/>
      <c r="M903" s="101" t="s">
        <v>5176</v>
      </c>
      <c r="N903" s="101" t="s">
        <v>5176</v>
      </c>
      <c r="O903" s="101" t="s">
        <v>5176</v>
      </c>
      <c r="P903" s="101">
        <v>4.5549999999999997</v>
      </c>
      <c r="Q903" s="101">
        <v>7.0720000000000001</v>
      </c>
      <c r="R903" s="101">
        <v>10.157999999999999</v>
      </c>
      <c r="S903" s="101">
        <v>16</v>
      </c>
      <c r="T903" s="101" t="s">
        <v>5176</v>
      </c>
      <c r="U903" s="101">
        <v>1.198</v>
      </c>
    </row>
    <row r="904" spans="1:21" x14ac:dyDescent="0.25">
      <c r="A904" s="5" t="s">
        <v>4823</v>
      </c>
      <c r="B904" s="60" t="s">
        <v>1623</v>
      </c>
      <c r="C904" s="60" t="s">
        <v>4907</v>
      </c>
      <c r="D904" s="94">
        <v>16</v>
      </c>
      <c r="E904" s="60" t="s">
        <v>9108</v>
      </c>
      <c r="F904" s="31">
        <f t="shared" si="52"/>
        <v>5.687333333333334</v>
      </c>
      <c r="G904" s="25">
        <f t="shared" si="53"/>
        <v>3.1595</v>
      </c>
      <c r="H904" s="32"/>
      <c r="I904" s="31"/>
      <c r="J904" s="25">
        <f t="shared" si="54"/>
        <v>3.4124000000000003</v>
      </c>
      <c r="K904" s="32"/>
      <c r="L904" s="31"/>
      <c r="M904" s="101">
        <v>1.635</v>
      </c>
      <c r="N904" s="101" t="s">
        <v>5176</v>
      </c>
      <c r="O904" s="101" t="s">
        <v>5176</v>
      </c>
      <c r="P904" s="101">
        <v>11.003</v>
      </c>
      <c r="Q904" s="101" t="s">
        <v>5176</v>
      </c>
      <c r="R904" s="101">
        <v>0</v>
      </c>
      <c r="S904" s="101" t="s">
        <v>5176</v>
      </c>
      <c r="T904" s="101" t="s">
        <v>5176</v>
      </c>
      <c r="U904" s="101">
        <v>17.062000000000001</v>
      </c>
    </row>
    <row r="905" spans="1:21" x14ac:dyDescent="0.25">
      <c r="A905" s="5" t="s">
        <v>4823</v>
      </c>
      <c r="B905" s="60" t="s">
        <v>1177</v>
      </c>
      <c r="C905" s="60" t="s">
        <v>4864</v>
      </c>
      <c r="D905" s="94">
        <v>7</v>
      </c>
      <c r="E905" s="60" t="s">
        <v>6853</v>
      </c>
      <c r="F905" s="31">
        <f t="shared" si="52"/>
        <v>5.6733333333333329</v>
      </c>
      <c r="G905" s="25">
        <f t="shared" si="53"/>
        <v>0.55074999999999996</v>
      </c>
      <c r="H905" s="32"/>
      <c r="I905" s="31"/>
      <c r="J905" s="25">
        <f t="shared" si="54"/>
        <v>4.4321999999999999</v>
      </c>
      <c r="K905" s="32"/>
      <c r="L905" s="31"/>
      <c r="M905" s="101">
        <v>0.16200000000000001</v>
      </c>
      <c r="N905" s="101">
        <v>0.93799999999999994</v>
      </c>
      <c r="O905" s="101" t="s">
        <v>5176</v>
      </c>
      <c r="P905" s="101">
        <v>1.103</v>
      </c>
      <c r="Q905" s="101">
        <v>2.6829999999999998</v>
      </c>
      <c r="R905" s="101">
        <v>2.4580000000000002</v>
      </c>
      <c r="S905" s="101">
        <v>1</v>
      </c>
      <c r="T905" s="101" t="s">
        <v>5176</v>
      </c>
      <c r="U905" s="101">
        <v>16.02</v>
      </c>
    </row>
    <row r="906" spans="1:21" x14ac:dyDescent="0.25">
      <c r="A906" s="5" t="s">
        <v>4823</v>
      </c>
      <c r="B906" s="60" t="s">
        <v>2934</v>
      </c>
      <c r="C906" s="60" t="s">
        <v>4905</v>
      </c>
      <c r="D906" s="94">
        <v>15</v>
      </c>
      <c r="E906" s="60" t="s">
        <v>8584</v>
      </c>
      <c r="F906" s="31">
        <f t="shared" si="52"/>
        <v>5.666666666666667</v>
      </c>
      <c r="G906" s="25">
        <f t="shared" si="53"/>
        <v>0.75849999999999995</v>
      </c>
      <c r="H906" s="32"/>
      <c r="I906" s="31"/>
      <c r="J906" s="25">
        <f t="shared" si="54"/>
        <v>3.5554000000000001</v>
      </c>
      <c r="K906" s="32"/>
      <c r="L906" s="31"/>
      <c r="M906" s="101" t="s">
        <v>5176</v>
      </c>
      <c r="N906" s="101" t="s">
        <v>5176</v>
      </c>
      <c r="O906" s="101" t="s">
        <v>5176</v>
      </c>
      <c r="P906" s="101">
        <v>3.0339999999999998</v>
      </c>
      <c r="Q906" s="101" t="s">
        <v>5176</v>
      </c>
      <c r="R906" s="101">
        <v>0.77700000000000002</v>
      </c>
      <c r="S906" s="101">
        <v>17</v>
      </c>
      <c r="T906" s="101" t="s">
        <v>5176</v>
      </c>
      <c r="U906" s="101" t="s">
        <v>5176</v>
      </c>
    </row>
    <row r="907" spans="1:21" x14ac:dyDescent="0.25">
      <c r="A907" s="5" t="s">
        <v>4823</v>
      </c>
      <c r="B907" s="60" t="s">
        <v>2681</v>
      </c>
      <c r="C907" s="60" t="s">
        <v>4907</v>
      </c>
      <c r="D907" s="94">
        <v>16</v>
      </c>
      <c r="E907" s="60" t="s">
        <v>9081</v>
      </c>
      <c r="F907" s="31">
        <f t="shared" si="52"/>
        <v>5.666666666666667</v>
      </c>
      <c r="G907" s="25">
        <f t="shared" si="53"/>
        <v>2.9144999999999999</v>
      </c>
      <c r="H907" s="32"/>
      <c r="I907" s="31"/>
      <c r="J907" s="25">
        <f t="shared" si="54"/>
        <v>161.36179999999999</v>
      </c>
      <c r="K907" s="32"/>
      <c r="L907" s="31"/>
      <c r="M907" s="101">
        <v>8.0000000000000002E-3</v>
      </c>
      <c r="N907" s="101">
        <v>9.8019999999999996</v>
      </c>
      <c r="O907" s="101">
        <v>0.88700000000000001</v>
      </c>
      <c r="P907" s="101">
        <v>0.96099999999999997</v>
      </c>
      <c r="Q907" s="101">
        <v>1.1220000000000001</v>
      </c>
      <c r="R907" s="101">
        <v>788.68700000000001</v>
      </c>
      <c r="S907" s="101">
        <v>17</v>
      </c>
      <c r="T907" s="101" t="s">
        <v>5176</v>
      </c>
      <c r="U907" s="101" t="s">
        <v>5176</v>
      </c>
    </row>
    <row r="908" spans="1:21" x14ac:dyDescent="0.25">
      <c r="A908" s="5" t="s">
        <v>4823</v>
      </c>
      <c r="B908" s="60" t="s">
        <v>1389</v>
      </c>
      <c r="C908" s="60" t="s">
        <v>4887</v>
      </c>
      <c r="D908" s="94">
        <v>11</v>
      </c>
      <c r="E908" s="60" t="s">
        <v>7894</v>
      </c>
      <c r="F908" s="31">
        <f t="shared" si="52"/>
        <v>5.6656666666666666</v>
      </c>
      <c r="G908" s="25">
        <f t="shared" si="53"/>
        <v>0.17950000000000002</v>
      </c>
      <c r="H908" s="32"/>
      <c r="I908" s="31"/>
      <c r="J908" s="25">
        <f t="shared" si="54"/>
        <v>3.3995999999999995</v>
      </c>
      <c r="K908" s="32"/>
      <c r="L908" s="31"/>
      <c r="M908" s="101">
        <v>0.56000000000000005</v>
      </c>
      <c r="N908" s="101">
        <v>2.3E-2</v>
      </c>
      <c r="O908" s="101">
        <v>1.6E-2</v>
      </c>
      <c r="P908" s="101">
        <v>0.11899999999999999</v>
      </c>
      <c r="Q908" s="101">
        <v>1E-3</v>
      </c>
      <c r="R908" s="101" t="s">
        <v>5176</v>
      </c>
      <c r="S908" s="101" t="s">
        <v>5176</v>
      </c>
      <c r="T908" s="101">
        <v>0.437</v>
      </c>
      <c r="U908" s="101">
        <v>16.559999999999999</v>
      </c>
    </row>
    <row r="909" spans="1:21" x14ac:dyDescent="0.25">
      <c r="A909" s="5" t="s">
        <v>4823</v>
      </c>
      <c r="B909" s="60" t="s">
        <v>1484</v>
      </c>
      <c r="C909" s="60" t="s">
        <v>4913</v>
      </c>
      <c r="D909" s="94">
        <v>18</v>
      </c>
      <c r="E909" s="60" t="s">
        <v>9724</v>
      </c>
      <c r="F909" s="31">
        <f t="shared" si="52"/>
        <v>5.6536666666666671</v>
      </c>
      <c r="G909" s="25">
        <f t="shared" si="53"/>
        <v>3.0052500000000002</v>
      </c>
      <c r="H909" s="32"/>
      <c r="I909" s="31"/>
      <c r="J909" s="25">
        <f t="shared" si="54"/>
        <v>75.435000000000002</v>
      </c>
      <c r="K909" s="32"/>
      <c r="L909" s="31"/>
      <c r="M909" s="101">
        <v>1.927</v>
      </c>
      <c r="N909" s="101" t="s">
        <v>5176</v>
      </c>
      <c r="O909" s="101">
        <v>1.7010000000000001</v>
      </c>
      <c r="P909" s="101">
        <v>8.3930000000000007</v>
      </c>
      <c r="Q909" s="101">
        <v>333.202</v>
      </c>
      <c r="R909" s="101">
        <v>27.012</v>
      </c>
      <c r="S909" s="101" t="s">
        <v>5176</v>
      </c>
      <c r="T909" s="101">
        <v>0.79100000000000004</v>
      </c>
      <c r="U909" s="101">
        <v>16.170000000000002</v>
      </c>
    </row>
    <row r="910" spans="1:21" x14ac:dyDescent="0.25">
      <c r="A910" s="5" t="s">
        <v>4823</v>
      </c>
      <c r="B910" s="60" t="s">
        <v>2185</v>
      </c>
      <c r="C910" s="60" t="s">
        <v>4908</v>
      </c>
      <c r="D910" s="94">
        <v>16</v>
      </c>
      <c r="E910" s="60" t="s">
        <v>9349</v>
      </c>
      <c r="F910" s="31">
        <f t="shared" si="52"/>
        <v>5.6466666666666674</v>
      </c>
      <c r="G910" s="25">
        <f t="shared" si="53"/>
        <v>0.98699999999999999</v>
      </c>
      <c r="H910" s="32"/>
      <c r="I910" s="31"/>
      <c r="J910" s="25">
        <f t="shared" si="54"/>
        <v>3.7562000000000006</v>
      </c>
      <c r="K910" s="32"/>
      <c r="L910" s="31"/>
      <c r="M910" s="101">
        <v>1.0660000000000001</v>
      </c>
      <c r="N910" s="101">
        <v>0.78900000000000003</v>
      </c>
      <c r="O910" s="101">
        <v>0.52900000000000003</v>
      </c>
      <c r="P910" s="101">
        <v>1.5640000000000001</v>
      </c>
      <c r="Q910" s="101">
        <v>1.841</v>
      </c>
      <c r="R910" s="101" t="s">
        <v>5176</v>
      </c>
      <c r="S910" s="101" t="s">
        <v>5176</v>
      </c>
      <c r="T910" s="101" t="s">
        <v>5176</v>
      </c>
      <c r="U910" s="101">
        <v>16.940000000000001</v>
      </c>
    </row>
    <row r="911" spans="1:21" x14ac:dyDescent="0.25">
      <c r="A911" s="5" t="s">
        <v>4823</v>
      </c>
      <c r="B911" s="60" t="s">
        <v>329</v>
      </c>
      <c r="C911" s="60" t="s">
        <v>4846</v>
      </c>
      <c r="D911" s="94">
        <v>4</v>
      </c>
      <c r="E911" s="60" t="s">
        <v>5832</v>
      </c>
      <c r="F911" s="31">
        <f t="shared" si="52"/>
        <v>5.5406666666666666</v>
      </c>
      <c r="G911" s="25">
        <f t="shared" si="53"/>
        <v>31.608499999999999</v>
      </c>
      <c r="H911" s="32"/>
      <c r="I911" s="31"/>
      <c r="J911" s="25">
        <f t="shared" si="54"/>
        <v>3.3243999999999998</v>
      </c>
      <c r="K911" s="32"/>
      <c r="L911" s="31"/>
      <c r="M911" s="101">
        <v>126.434</v>
      </c>
      <c r="N911" s="101" t="s">
        <v>5176</v>
      </c>
      <c r="O911" s="101" t="s">
        <v>5176</v>
      </c>
      <c r="P911" s="101" t="s">
        <v>5176</v>
      </c>
      <c r="Q911" s="101" t="s">
        <v>5176</v>
      </c>
      <c r="R911" s="101" t="s">
        <v>5176</v>
      </c>
      <c r="S911" s="101" t="s">
        <v>5176</v>
      </c>
      <c r="T911" s="101">
        <v>16.622</v>
      </c>
      <c r="U911" s="101" t="s">
        <v>5176</v>
      </c>
    </row>
    <row r="912" spans="1:21" x14ac:dyDescent="0.25">
      <c r="A912" s="5" t="s">
        <v>4823</v>
      </c>
      <c r="B912" s="60" t="s">
        <v>1184</v>
      </c>
      <c r="C912" s="60" t="s">
        <v>4861</v>
      </c>
      <c r="D912" s="94">
        <v>6</v>
      </c>
      <c r="E912" s="60" t="s">
        <v>6626</v>
      </c>
      <c r="F912" s="31">
        <f t="shared" si="52"/>
        <v>5.5266666666666664</v>
      </c>
      <c r="G912" s="25">
        <f t="shared" si="53"/>
        <v>0</v>
      </c>
      <c r="H912" s="32"/>
      <c r="I912" s="31"/>
      <c r="J912" s="25">
        <f t="shared" si="54"/>
        <v>3.3159999999999998</v>
      </c>
      <c r="K912" s="32"/>
      <c r="L912" s="31"/>
      <c r="M912" s="101" t="s">
        <v>5176</v>
      </c>
      <c r="N912" s="101" t="s">
        <v>5176</v>
      </c>
      <c r="O912" s="101" t="s">
        <v>5176</v>
      </c>
      <c r="P912" s="101" t="s">
        <v>5176</v>
      </c>
      <c r="Q912" s="101" t="s">
        <v>5176</v>
      </c>
      <c r="R912" s="101" t="s">
        <v>5176</v>
      </c>
      <c r="S912" s="101">
        <v>15</v>
      </c>
      <c r="T912" s="101">
        <v>1.58</v>
      </c>
      <c r="U912" s="101" t="s">
        <v>5176</v>
      </c>
    </row>
    <row r="913" spans="1:21" x14ac:dyDescent="0.25">
      <c r="A913" s="5" t="s">
        <v>4823</v>
      </c>
      <c r="B913" s="60" t="s">
        <v>2186</v>
      </c>
      <c r="C913" s="60" t="s">
        <v>4885</v>
      </c>
      <c r="D913" s="94">
        <v>11</v>
      </c>
      <c r="E913" s="60" t="s">
        <v>7694</v>
      </c>
      <c r="F913" s="31">
        <f t="shared" si="52"/>
        <v>5.498333333333334</v>
      </c>
      <c r="G913" s="25">
        <f t="shared" si="53"/>
        <v>0</v>
      </c>
      <c r="H913" s="32"/>
      <c r="I913" s="31"/>
      <c r="J913" s="25">
        <f t="shared" si="54"/>
        <v>3.2990000000000004</v>
      </c>
      <c r="K913" s="32"/>
      <c r="L913" s="31"/>
      <c r="M913" s="101" t="s">
        <v>5176</v>
      </c>
      <c r="N913" s="101" t="s">
        <v>5176</v>
      </c>
      <c r="O913" s="101" t="s">
        <v>5176</v>
      </c>
      <c r="P913" s="101" t="s">
        <v>5176</v>
      </c>
      <c r="Q913" s="101" t="s">
        <v>5176</v>
      </c>
      <c r="R913" s="101" t="s">
        <v>5176</v>
      </c>
      <c r="S913" s="101" t="s">
        <v>5176</v>
      </c>
      <c r="T913" s="101" t="s">
        <v>5176</v>
      </c>
      <c r="U913" s="101">
        <v>16.495000000000001</v>
      </c>
    </row>
    <row r="914" spans="1:21" x14ac:dyDescent="0.25">
      <c r="A914" s="5" t="s">
        <v>4823</v>
      </c>
      <c r="B914" s="60" t="s">
        <v>999</v>
      </c>
      <c r="C914" s="60" t="s">
        <v>4910</v>
      </c>
      <c r="D914" s="94">
        <v>17</v>
      </c>
      <c r="E914" s="60" t="s">
        <v>9538</v>
      </c>
      <c r="F914" s="31">
        <f t="shared" si="52"/>
        <v>5.3880000000000008</v>
      </c>
      <c r="G914" s="25">
        <f t="shared" si="53"/>
        <v>2.7625000000000002</v>
      </c>
      <c r="H914" s="32"/>
      <c r="I914" s="31"/>
      <c r="J914" s="25">
        <f t="shared" si="54"/>
        <v>36.460999999999999</v>
      </c>
      <c r="K914" s="32"/>
      <c r="L914" s="31"/>
      <c r="M914" s="101" t="s">
        <v>5176</v>
      </c>
      <c r="N914" s="101">
        <v>4.2240000000000002</v>
      </c>
      <c r="O914" s="101">
        <v>6.8259999999999996</v>
      </c>
      <c r="P914" s="101" t="s">
        <v>5176</v>
      </c>
      <c r="Q914" s="101">
        <v>166.14099999999999</v>
      </c>
      <c r="R914" s="101" t="s">
        <v>5176</v>
      </c>
      <c r="S914" s="101">
        <v>10</v>
      </c>
      <c r="T914" s="101">
        <v>0.28399999999999997</v>
      </c>
      <c r="U914" s="101">
        <v>5.88</v>
      </c>
    </row>
    <row r="915" spans="1:21" x14ac:dyDescent="0.25">
      <c r="A915" s="5" t="s">
        <v>4823</v>
      </c>
      <c r="B915" s="60" t="s">
        <v>423</v>
      </c>
      <c r="C915" s="60" t="s">
        <v>4910</v>
      </c>
      <c r="D915" s="94">
        <v>17</v>
      </c>
      <c r="E915" s="60" t="s">
        <v>9531</v>
      </c>
      <c r="F915" s="31">
        <f t="shared" si="52"/>
        <v>5.378333333333333</v>
      </c>
      <c r="G915" s="25">
        <f t="shared" si="53"/>
        <v>14.186749999999998</v>
      </c>
      <c r="H915" s="32"/>
      <c r="I915" s="31"/>
      <c r="J915" s="25">
        <f t="shared" si="54"/>
        <v>3.8853999999999997</v>
      </c>
      <c r="K915" s="32"/>
      <c r="L915" s="31"/>
      <c r="M915" s="101">
        <v>1.782</v>
      </c>
      <c r="N915" s="101">
        <v>8.9969999999999999</v>
      </c>
      <c r="O915" s="101">
        <v>34.427999999999997</v>
      </c>
      <c r="P915" s="101">
        <v>11.54</v>
      </c>
      <c r="Q915" s="101">
        <v>0.28699999999999998</v>
      </c>
      <c r="R915" s="101">
        <v>3.0049999999999999</v>
      </c>
      <c r="S915" s="101">
        <v>11</v>
      </c>
      <c r="T915" s="101" t="s">
        <v>5176</v>
      </c>
      <c r="U915" s="101">
        <v>5.1349999999999998</v>
      </c>
    </row>
    <row r="916" spans="1:21" x14ac:dyDescent="0.25">
      <c r="A916" s="5" t="s">
        <v>4823</v>
      </c>
      <c r="B916" s="60" t="s">
        <v>3470</v>
      </c>
      <c r="C916" s="60" t="s">
        <v>4908</v>
      </c>
      <c r="D916" s="94">
        <v>16</v>
      </c>
      <c r="E916" s="60" t="s">
        <v>9247</v>
      </c>
      <c r="F916" s="31">
        <f t="shared" si="52"/>
        <v>5.3603333333333332</v>
      </c>
      <c r="G916" s="25">
        <f t="shared" si="53"/>
        <v>0.1245</v>
      </c>
      <c r="H916" s="32"/>
      <c r="I916" s="31"/>
      <c r="J916" s="25">
        <f t="shared" si="54"/>
        <v>3.2161999999999997</v>
      </c>
      <c r="K916" s="32"/>
      <c r="L916" s="31"/>
      <c r="M916" s="101">
        <v>0.498</v>
      </c>
      <c r="N916" s="101" t="s">
        <v>5176</v>
      </c>
      <c r="O916" s="101" t="s">
        <v>5176</v>
      </c>
      <c r="P916" s="101" t="s">
        <v>5176</v>
      </c>
      <c r="Q916" s="101" t="s">
        <v>5176</v>
      </c>
      <c r="R916" s="101" t="s">
        <v>5176</v>
      </c>
      <c r="S916" s="101" t="s">
        <v>5176</v>
      </c>
      <c r="T916" s="101">
        <v>16.081</v>
      </c>
      <c r="U916" s="101" t="s">
        <v>5176</v>
      </c>
    </row>
    <row r="917" spans="1:21" x14ac:dyDescent="0.25">
      <c r="A917" s="5" t="s">
        <v>4823</v>
      </c>
      <c r="B917" s="60" t="s">
        <v>3982</v>
      </c>
      <c r="C917" s="60" t="s">
        <v>4828</v>
      </c>
      <c r="D917" s="94">
        <v>1</v>
      </c>
      <c r="E917" s="60" t="s">
        <v>5370</v>
      </c>
      <c r="F917" s="31">
        <f t="shared" si="52"/>
        <v>5.3406666666666665</v>
      </c>
      <c r="G917" s="25">
        <f t="shared" si="53"/>
        <v>0</v>
      </c>
      <c r="H917" s="32"/>
      <c r="I917" s="31"/>
      <c r="J917" s="25">
        <f t="shared" si="54"/>
        <v>3.4167999999999998</v>
      </c>
      <c r="K917" s="32"/>
      <c r="L917" s="31"/>
      <c r="M917" s="101" t="s">
        <v>5176</v>
      </c>
      <c r="N917" s="101" t="s">
        <v>5176</v>
      </c>
      <c r="O917" s="101" t="s">
        <v>5176</v>
      </c>
      <c r="P917" s="101" t="s">
        <v>5176</v>
      </c>
      <c r="Q917" s="101">
        <v>1.0620000000000001</v>
      </c>
      <c r="R917" s="101" t="s">
        <v>5176</v>
      </c>
      <c r="S917" s="101" t="s">
        <v>5176</v>
      </c>
      <c r="T917" s="101">
        <v>15.192</v>
      </c>
      <c r="U917" s="101">
        <v>0.83</v>
      </c>
    </row>
    <row r="918" spans="1:21" x14ac:dyDescent="0.25">
      <c r="A918" s="5" t="s">
        <v>4823</v>
      </c>
      <c r="B918" s="60" t="s">
        <v>1338</v>
      </c>
      <c r="C918" s="60" t="s">
        <v>4893</v>
      </c>
      <c r="D918" s="94">
        <v>13</v>
      </c>
      <c r="E918" s="60" t="s">
        <v>8009</v>
      </c>
      <c r="F918" s="31">
        <f t="shared" si="52"/>
        <v>5.333333333333333</v>
      </c>
      <c r="G918" s="25">
        <f t="shared" si="53"/>
        <v>0.08</v>
      </c>
      <c r="H918" s="32"/>
      <c r="I918" s="31"/>
      <c r="J918" s="25">
        <f t="shared" si="54"/>
        <v>3.2</v>
      </c>
      <c r="K918" s="32"/>
      <c r="L918" s="31"/>
      <c r="M918" s="101" t="s">
        <v>5176</v>
      </c>
      <c r="N918" s="101" t="s">
        <v>5176</v>
      </c>
      <c r="O918" s="101" t="s">
        <v>5176</v>
      </c>
      <c r="P918" s="101">
        <v>0.32</v>
      </c>
      <c r="Q918" s="101" t="s">
        <v>5176</v>
      </c>
      <c r="R918" s="101" t="s">
        <v>5176</v>
      </c>
      <c r="S918" s="101">
        <v>16</v>
      </c>
      <c r="T918" s="101" t="s">
        <v>5176</v>
      </c>
      <c r="U918" s="101" t="s">
        <v>5176</v>
      </c>
    </row>
    <row r="919" spans="1:21" x14ac:dyDescent="0.25">
      <c r="A919" s="5" t="s">
        <v>4823</v>
      </c>
      <c r="B919" s="60" t="s">
        <v>2104</v>
      </c>
      <c r="C919" s="60" t="s">
        <v>4907</v>
      </c>
      <c r="D919" s="94">
        <v>16</v>
      </c>
      <c r="E919" s="60" t="s">
        <v>8983</v>
      </c>
      <c r="F919" s="31">
        <f t="shared" si="52"/>
        <v>5.333333333333333</v>
      </c>
      <c r="G919" s="25">
        <f t="shared" si="53"/>
        <v>13.76225</v>
      </c>
      <c r="H919" s="32"/>
      <c r="I919" s="31"/>
      <c r="J919" s="25">
        <f t="shared" si="54"/>
        <v>3.3075999999999999</v>
      </c>
      <c r="K919" s="32"/>
      <c r="L919" s="31"/>
      <c r="M919" s="101">
        <v>0.18</v>
      </c>
      <c r="N919" s="101">
        <v>54.308</v>
      </c>
      <c r="O919" s="101">
        <v>0.56100000000000005</v>
      </c>
      <c r="P919" s="101" t="s">
        <v>5176</v>
      </c>
      <c r="Q919" s="101">
        <v>0.252</v>
      </c>
      <c r="R919" s="101">
        <v>0.28599999999999998</v>
      </c>
      <c r="S919" s="101">
        <v>16</v>
      </c>
      <c r="T919" s="101" t="s">
        <v>5176</v>
      </c>
      <c r="U919" s="101" t="s">
        <v>5176</v>
      </c>
    </row>
    <row r="920" spans="1:21" x14ac:dyDescent="0.25">
      <c r="A920" s="5" t="s">
        <v>4823</v>
      </c>
      <c r="B920" s="60" t="s">
        <v>2380</v>
      </c>
      <c r="C920" s="60" t="s">
        <v>4918</v>
      </c>
      <c r="D920" s="94">
        <v>20</v>
      </c>
      <c r="E920" s="60" t="s">
        <v>9974</v>
      </c>
      <c r="F920" s="31">
        <f t="shared" si="52"/>
        <v>5.333333333333333</v>
      </c>
      <c r="G920" s="25">
        <f t="shared" si="53"/>
        <v>3.5957499999999998</v>
      </c>
      <c r="H920" s="32"/>
      <c r="I920" s="31"/>
      <c r="J920" s="25">
        <f t="shared" si="54"/>
        <v>3.2917999999999998</v>
      </c>
      <c r="K920" s="32"/>
      <c r="L920" s="31"/>
      <c r="M920" s="101">
        <v>12.766999999999999</v>
      </c>
      <c r="N920" s="101">
        <v>0.122</v>
      </c>
      <c r="O920" s="101">
        <v>1.4670000000000001</v>
      </c>
      <c r="P920" s="101">
        <v>2.7E-2</v>
      </c>
      <c r="Q920" s="101">
        <v>0.45900000000000002</v>
      </c>
      <c r="R920" s="101" t="s">
        <v>5176</v>
      </c>
      <c r="S920" s="101">
        <v>16</v>
      </c>
      <c r="T920" s="101" t="s">
        <v>5176</v>
      </c>
      <c r="U920" s="101" t="s">
        <v>5176</v>
      </c>
    </row>
    <row r="921" spans="1:21" x14ac:dyDescent="0.25">
      <c r="A921" s="5" t="s">
        <v>4823</v>
      </c>
      <c r="B921" s="60" t="s">
        <v>104</v>
      </c>
      <c r="C921" s="60" t="s">
        <v>4843</v>
      </c>
      <c r="D921" s="94">
        <v>4</v>
      </c>
      <c r="E921" s="60" t="s">
        <v>5792</v>
      </c>
      <c r="F921" s="31">
        <f t="shared" si="52"/>
        <v>5.2906666666666666</v>
      </c>
      <c r="G921" s="25">
        <f t="shared" si="53"/>
        <v>1.8495000000000001</v>
      </c>
      <c r="H921" s="32"/>
      <c r="I921" s="31"/>
      <c r="J921" s="25">
        <f t="shared" si="54"/>
        <v>3.9955999999999996</v>
      </c>
      <c r="K921" s="32"/>
      <c r="L921" s="31"/>
      <c r="M921" s="101" t="s">
        <v>5176</v>
      </c>
      <c r="N921" s="101">
        <v>7.8E-2</v>
      </c>
      <c r="O921" s="101" t="s">
        <v>5176</v>
      </c>
      <c r="P921" s="101">
        <v>7.32</v>
      </c>
      <c r="Q921" s="101">
        <v>7.0000000000000007E-2</v>
      </c>
      <c r="R921" s="101">
        <v>4.0359999999999996</v>
      </c>
      <c r="S921" s="101">
        <v>1</v>
      </c>
      <c r="T921" s="101">
        <v>5.89</v>
      </c>
      <c r="U921" s="101">
        <v>8.9819999999999993</v>
      </c>
    </row>
    <row r="922" spans="1:21" x14ac:dyDescent="0.25">
      <c r="A922" s="5" t="s">
        <v>4823</v>
      </c>
      <c r="B922" s="60" t="s">
        <v>241</v>
      </c>
      <c r="C922" s="60" t="s">
        <v>4855</v>
      </c>
      <c r="D922" s="94">
        <v>6</v>
      </c>
      <c r="E922" s="60" t="s">
        <v>6498</v>
      </c>
      <c r="F922" s="31">
        <f t="shared" si="52"/>
        <v>5.2796666666666665</v>
      </c>
      <c r="G922" s="25">
        <f t="shared" si="53"/>
        <v>19.1175</v>
      </c>
      <c r="H922" s="32"/>
      <c r="I922" s="31"/>
      <c r="J922" s="25">
        <f t="shared" si="54"/>
        <v>7.3288000000000011</v>
      </c>
      <c r="K922" s="32"/>
      <c r="L922" s="31"/>
      <c r="M922" s="101">
        <v>3.3069999999999999</v>
      </c>
      <c r="N922" s="101">
        <v>14.16</v>
      </c>
      <c r="O922" s="101">
        <v>56.664999999999999</v>
      </c>
      <c r="P922" s="101">
        <v>2.3380000000000001</v>
      </c>
      <c r="Q922" s="101">
        <v>3.2610000000000001</v>
      </c>
      <c r="R922" s="101">
        <v>17.544</v>
      </c>
      <c r="S922" s="101">
        <v>5</v>
      </c>
      <c r="T922" s="101">
        <v>10.499000000000001</v>
      </c>
      <c r="U922" s="101">
        <v>0.34</v>
      </c>
    </row>
    <row r="923" spans="1:21" x14ac:dyDescent="0.25">
      <c r="A923" s="5" t="s">
        <v>4823</v>
      </c>
      <c r="B923" s="60" t="s">
        <v>798</v>
      </c>
      <c r="C923" s="60" t="s">
        <v>4917</v>
      </c>
      <c r="D923" s="94">
        <v>20</v>
      </c>
      <c r="E923" s="60" t="s">
        <v>9919</v>
      </c>
      <c r="F923" s="31">
        <f t="shared" si="52"/>
        <v>5.2606666666666664</v>
      </c>
      <c r="G923" s="25">
        <f t="shared" si="53"/>
        <v>0.28949999999999998</v>
      </c>
      <c r="H923" s="32"/>
      <c r="I923" s="31"/>
      <c r="J923" s="25">
        <f t="shared" si="54"/>
        <v>3.1564000000000001</v>
      </c>
      <c r="K923" s="32"/>
      <c r="L923" s="31"/>
      <c r="M923" s="101">
        <v>1.1579999999999999</v>
      </c>
      <c r="N923" s="101" t="s">
        <v>5176</v>
      </c>
      <c r="O923" s="101" t="s">
        <v>5176</v>
      </c>
      <c r="P923" s="101" t="s">
        <v>5176</v>
      </c>
      <c r="Q923" s="101" t="s">
        <v>5176</v>
      </c>
      <c r="R923" s="101" t="s">
        <v>5176</v>
      </c>
      <c r="S923" s="101" t="s">
        <v>5176</v>
      </c>
      <c r="T923" s="101">
        <v>15.173999999999999</v>
      </c>
      <c r="U923" s="101">
        <v>0.60799999999999998</v>
      </c>
    </row>
    <row r="924" spans="1:21" x14ac:dyDescent="0.25">
      <c r="A924" s="5" t="s">
        <v>4823</v>
      </c>
      <c r="B924" s="60" t="s">
        <v>3912</v>
      </c>
      <c r="C924" s="60" t="s">
        <v>4831</v>
      </c>
      <c r="D924" s="94">
        <v>2</v>
      </c>
      <c r="E924" s="60" t="s">
        <v>5458</v>
      </c>
      <c r="F924" s="31">
        <f t="shared" si="52"/>
        <v>5.253333333333333</v>
      </c>
      <c r="G924" s="25">
        <f t="shared" si="53"/>
        <v>0.35649999999999998</v>
      </c>
      <c r="H924" s="32"/>
      <c r="I924" s="31"/>
      <c r="J924" s="25">
        <f t="shared" si="54"/>
        <v>21.858000000000001</v>
      </c>
      <c r="K924" s="32"/>
      <c r="L924" s="31"/>
      <c r="M924" s="101" t="s">
        <v>5176</v>
      </c>
      <c r="N924" s="101" t="s">
        <v>5176</v>
      </c>
      <c r="O924" s="101">
        <v>1.4259999999999999</v>
      </c>
      <c r="P924" s="101" t="s">
        <v>5176</v>
      </c>
      <c r="Q924" s="101">
        <v>93.53</v>
      </c>
      <c r="R924" s="101" t="s">
        <v>5176</v>
      </c>
      <c r="S924" s="101" t="s">
        <v>5176</v>
      </c>
      <c r="T924" s="101" t="s">
        <v>5176</v>
      </c>
      <c r="U924" s="101">
        <v>15.76</v>
      </c>
    </row>
    <row r="925" spans="1:21" x14ac:dyDescent="0.25">
      <c r="A925" s="5" t="s">
        <v>4823</v>
      </c>
      <c r="B925" s="60" t="s">
        <v>2416</v>
      </c>
      <c r="C925" s="60" t="s">
        <v>4907</v>
      </c>
      <c r="D925" s="94">
        <v>16</v>
      </c>
      <c r="E925" s="60" t="s">
        <v>8984</v>
      </c>
      <c r="F925" s="31">
        <f t="shared" si="52"/>
        <v>5.2233333333333336</v>
      </c>
      <c r="G925" s="25">
        <f t="shared" si="53"/>
        <v>6.0749999999999998E-2</v>
      </c>
      <c r="H925" s="32"/>
      <c r="I925" s="31"/>
      <c r="J925" s="25">
        <f t="shared" si="54"/>
        <v>3.1339999999999999</v>
      </c>
      <c r="K925" s="32"/>
      <c r="L925" s="31"/>
      <c r="M925" s="101" t="s">
        <v>5176</v>
      </c>
      <c r="N925" s="101" t="s">
        <v>5176</v>
      </c>
      <c r="O925" s="101">
        <v>0.24299999999999999</v>
      </c>
      <c r="P925" s="101" t="s">
        <v>5176</v>
      </c>
      <c r="Q925" s="101" t="s">
        <v>5176</v>
      </c>
      <c r="R925" s="101">
        <v>0</v>
      </c>
      <c r="S925" s="101">
        <v>15</v>
      </c>
      <c r="T925" s="101" t="s">
        <v>5176</v>
      </c>
      <c r="U925" s="101">
        <v>0.67</v>
      </c>
    </row>
    <row r="926" spans="1:21" x14ac:dyDescent="0.25">
      <c r="A926" s="5" t="s">
        <v>4823</v>
      </c>
      <c r="B926" s="60" t="s">
        <v>101</v>
      </c>
      <c r="C926" s="60" t="s">
        <v>4861</v>
      </c>
      <c r="D926" s="94">
        <v>6</v>
      </c>
      <c r="E926" s="60" t="s">
        <v>6662</v>
      </c>
      <c r="F926" s="31">
        <f t="shared" si="52"/>
        <v>5.2136666666666667</v>
      </c>
      <c r="G926" s="25">
        <f t="shared" si="53"/>
        <v>2.5607500000000001</v>
      </c>
      <c r="H926" s="32"/>
      <c r="I926" s="31"/>
      <c r="J926" s="25">
        <f t="shared" si="54"/>
        <v>4.3452000000000002</v>
      </c>
      <c r="K926" s="32"/>
      <c r="L926" s="31"/>
      <c r="M926" s="101">
        <v>4.0000000000000001E-3</v>
      </c>
      <c r="N926" s="101">
        <v>3.48</v>
      </c>
      <c r="O926" s="101">
        <v>3.9969999999999999</v>
      </c>
      <c r="P926" s="101">
        <v>2.762</v>
      </c>
      <c r="Q926" s="101">
        <v>6.085</v>
      </c>
      <c r="R926" s="101" t="s">
        <v>5176</v>
      </c>
      <c r="S926" s="101">
        <v>10</v>
      </c>
      <c r="T926" s="101">
        <v>5.641</v>
      </c>
      <c r="U926" s="101" t="s">
        <v>5176</v>
      </c>
    </row>
    <row r="927" spans="1:21" x14ac:dyDescent="0.25">
      <c r="A927" s="5" t="s">
        <v>4823</v>
      </c>
      <c r="B927" s="60" t="s">
        <v>1791</v>
      </c>
      <c r="C927" s="60" t="s">
        <v>4864</v>
      </c>
      <c r="D927" s="94">
        <v>7</v>
      </c>
      <c r="E927" s="60" t="s">
        <v>6857</v>
      </c>
      <c r="F927" s="31">
        <f t="shared" si="52"/>
        <v>5.2053333333333329</v>
      </c>
      <c r="G927" s="25">
        <f t="shared" si="53"/>
        <v>1.0297499999999999</v>
      </c>
      <c r="H927" s="32"/>
      <c r="I927" s="31"/>
      <c r="J927" s="25">
        <f t="shared" si="54"/>
        <v>3.1231999999999998</v>
      </c>
      <c r="K927" s="32"/>
      <c r="L927" s="31"/>
      <c r="M927" s="101">
        <v>0.72099999999999997</v>
      </c>
      <c r="N927" s="101">
        <v>0.105</v>
      </c>
      <c r="O927" s="101">
        <v>0.4</v>
      </c>
      <c r="P927" s="101">
        <v>2.8929999999999998</v>
      </c>
      <c r="Q927" s="101" t="s">
        <v>5176</v>
      </c>
      <c r="R927" s="101" t="s">
        <v>5176</v>
      </c>
      <c r="S927" s="101" t="s">
        <v>5176</v>
      </c>
      <c r="T927" s="101" t="s">
        <v>5176</v>
      </c>
      <c r="U927" s="101">
        <v>15.616</v>
      </c>
    </row>
    <row r="928" spans="1:21" x14ac:dyDescent="0.25">
      <c r="A928" s="5" t="s">
        <v>4823</v>
      </c>
      <c r="B928" s="60" t="s">
        <v>4505</v>
      </c>
      <c r="C928" s="60" t="s">
        <v>4833</v>
      </c>
      <c r="D928" s="94">
        <v>2</v>
      </c>
      <c r="E928" s="60" t="s">
        <v>5545</v>
      </c>
      <c r="F928" s="31">
        <f t="shared" ref="F928:F991" si="55">SUM(S928:U928)/3</f>
        <v>5.1916666666666664</v>
      </c>
      <c r="G928" s="25">
        <f t="shared" ref="G928:G991" si="56">SUM(M928:P928)/4</f>
        <v>68.319499999999991</v>
      </c>
      <c r="H928" s="32"/>
      <c r="I928" s="31"/>
      <c r="J928" s="25">
        <f t="shared" ref="J928:J991" si="57">SUM(Q928:U928)/5</f>
        <v>25.347000000000001</v>
      </c>
      <c r="K928" s="32"/>
      <c r="L928" s="31"/>
      <c r="M928" s="101" t="s">
        <v>5176</v>
      </c>
      <c r="N928" s="101">
        <v>2E-3</v>
      </c>
      <c r="O928" s="101">
        <v>65.587999999999994</v>
      </c>
      <c r="P928" s="101">
        <v>207.68799999999999</v>
      </c>
      <c r="Q928" s="101">
        <v>111.16</v>
      </c>
      <c r="R928" s="101" t="s">
        <v>5176</v>
      </c>
      <c r="S928" s="101" t="s">
        <v>5176</v>
      </c>
      <c r="T928" s="101" t="s">
        <v>5176</v>
      </c>
      <c r="U928" s="101">
        <v>15.574999999999999</v>
      </c>
    </row>
    <row r="929" spans="1:21" x14ac:dyDescent="0.25">
      <c r="A929" s="5" t="s">
        <v>4823</v>
      </c>
      <c r="B929" s="60" t="s">
        <v>4355</v>
      </c>
      <c r="C929" s="60" t="s">
        <v>4907</v>
      </c>
      <c r="D929" s="94">
        <v>16</v>
      </c>
      <c r="E929" s="60" t="s">
        <v>8941</v>
      </c>
      <c r="F929" s="31">
        <f t="shared" si="55"/>
        <v>5.1803333333333335</v>
      </c>
      <c r="G929" s="25">
        <f t="shared" si="56"/>
        <v>10.25525</v>
      </c>
      <c r="H929" s="32"/>
      <c r="I929" s="31"/>
      <c r="J929" s="25">
        <f t="shared" si="57"/>
        <v>38.127200000000002</v>
      </c>
      <c r="K929" s="32"/>
      <c r="L929" s="31"/>
      <c r="M929" s="101">
        <v>25.465</v>
      </c>
      <c r="N929" s="101">
        <v>5.827</v>
      </c>
      <c r="O929" s="101">
        <v>5.1999999999999998E-2</v>
      </c>
      <c r="P929" s="101">
        <v>9.6769999999999996</v>
      </c>
      <c r="Q929" s="101">
        <v>174.75399999999999</v>
      </c>
      <c r="R929" s="101">
        <v>0.34100000000000003</v>
      </c>
      <c r="S929" s="101">
        <v>1</v>
      </c>
      <c r="T929" s="101">
        <v>2.714</v>
      </c>
      <c r="U929" s="101">
        <v>11.827</v>
      </c>
    </row>
    <row r="930" spans="1:21" x14ac:dyDescent="0.25">
      <c r="A930" s="5" t="s">
        <v>4823</v>
      </c>
      <c r="B930" s="60" t="s">
        <v>1022</v>
      </c>
      <c r="C930" s="60" t="s">
        <v>4908</v>
      </c>
      <c r="D930" s="94">
        <v>16</v>
      </c>
      <c r="E930" s="60" t="s">
        <v>9398</v>
      </c>
      <c r="F930" s="31">
        <f t="shared" si="55"/>
        <v>5.1559999999999997</v>
      </c>
      <c r="G930" s="25">
        <f t="shared" si="56"/>
        <v>33.914250000000003</v>
      </c>
      <c r="H930" s="32"/>
      <c r="I930" s="31"/>
      <c r="J930" s="25">
        <f t="shared" si="57"/>
        <v>12.328800000000001</v>
      </c>
      <c r="K930" s="32"/>
      <c r="L930" s="31"/>
      <c r="M930" s="101">
        <v>8.9890000000000008</v>
      </c>
      <c r="N930" s="101">
        <v>76.323999999999998</v>
      </c>
      <c r="O930" s="101">
        <v>46.395000000000003</v>
      </c>
      <c r="P930" s="101">
        <v>3.9489999999999998</v>
      </c>
      <c r="Q930" s="101">
        <v>17.370999999999999</v>
      </c>
      <c r="R930" s="101">
        <v>28.805</v>
      </c>
      <c r="S930" s="101">
        <v>2</v>
      </c>
      <c r="T930" s="101">
        <v>2.6429999999999998</v>
      </c>
      <c r="U930" s="101">
        <v>10.824999999999999</v>
      </c>
    </row>
    <row r="931" spans="1:21" x14ac:dyDescent="0.25">
      <c r="A931" s="5" t="s">
        <v>4823</v>
      </c>
      <c r="B931" s="60" t="s">
        <v>4278</v>
      </c>
      <c r="C931" s="60" t="s">
        <v>4872</v>
      </c>
      <c r="D931" s="94">
        <v>10</v>
      </c>
      <c r="E931" s="60" t="s">
        <v>7169</v>
      </c>
      <c r="F931" s="31">
        <f t="shared" si="55"/>
        <v>5.1333333333333337</v>
      </c>
      <c r="G931" s="25">
        <f t="shared" si="56"/>
        <v>0.08</v>
      </c>
      <c r="H931" s="32"/>
      <c r="I931" s="31"/>
      <c r="J931" s="25">
        <f t="shared" si="57"/>
        <v>3.1440000000000001</v>
      </c>
      <c r="K931" s="32"/>
      <c r="L931" s="31"/>
      <c r="M931" s="101" t="s">
        <v>5176</v>
      </c>
      <c r="N931" s="101" t="s">
        <v>5176</v>
      </c>
      <c r="O931" s="101" t="s">
        <v>5176</v>
      </c>
      <c r="P931" s="101">
        <v>0.32</v>
      </c>
      <c r="Q931" s="101">
        <v>0.32</v>
      </c>
      <c r="R931" s="101" t="s">
        <v>5176</v>
      </c>
      <c r="S931" s="101" t="s">
        <v>5176</v>
      </c>
      <c r="T931" s="101">
        <v>15.4</v>
      </c>
      <c r="U931" s="101" t="s">
        <v>5176</v>
      </c>
    </row>
    <row r="932" spans="1:21" x14ac:dyDescent="0.25">
      <c r="A932" s="5" t="s">
        <v>4823</v>
      </c>
      <c r="B932" s="60" t="s">
        <v>1327</v>
      </c>
      <c r="C932" s="60" t="s">
        <v>4913</v>
      </c>
      <c r="D932" s="94">
        <v>18</v>
      </c>
      <c r="E932" s="60" t="s">
        <v>9671</v>
      </c>
      <c r="F932" s="31">
        <f t="shared" si="55"/>
        <v>5.0970000000000004</v>
      </c>
      <c r="G932" s="25">
        <f t="shared" si="56"/>
        <v>32.160249999999998</v>
      </c>
      <c r="H932" s="32"/>
      <c r="I932" s="31"/>
      <c r="J932" s="25">
        <f t="shared" si="57"/>
        <v>3.0582000000000003</v>
      </c>
      <c r="K932" s="32"/>
      <c r="L932" s="31"/>
      <c r="M932" s="101" t="s">
        <v>5176</v>
      </c>
      <c r="N932" s="101" t="s">
        <v>5176</v>
      </c>
      <c r="O932" s="101">
        <v>2.5339999999999998</v>
      </c>
      <c r="P932" s="101">
        <v>126.107</v>
      </c>
      <c r="Q932" s="101" t="s">
        <v>5176</v>
      </c>
      <c r="R932" s="101" t="s">
        <v>5176</v>
      </c>
      <c r="S932" s="101" t="s">
        <v>5176</v>
      </c>
      <c r="T932" s="101" t="s">
        <v>5176</v>
      </c>
      <c r="U932" s="101">
        <v>15.291</v>
      </c>
    </row>
    <row r="933" spans="1:21" x14ac:dyDescent="0.25">
      <c r="A933" s="5" t="s">
        <v>4823</v>
      </c>
      <c r="B933" s="60" t="s">
        <v>318</v>
      </c>
      <c r="C933" s="60" t="s">
        <v>4850</v>
      </c>
      <c r="D933" s="94">
        <v>5</v>
      </c>
      <c r="E933" s="60" t="s">
        <v>5997</v>
      </c>
      <c r="F933" s="31">
        <f t="shared" si="55"/>
        <v>5.05</v>
      </c>
      <c r="G933" s="25">
        <f t="shared" si="56"/>
        <v>2.1749999999999998</v>
      </c>
      <c r="H933" s="32"/>
      <c r="I933" s="31"/>
      <c r="J933" s="25">
        <f t="shared" si="57"/>
        <v>3.0432000000000001</v>
      </c>
      <c r="K933" s="32"/>
      <c r="L933" s="31"/>
      <c r="M933" s="101" t="s">
        <v>5176</v>
      </c>
      <c r="N933" s="101">
        <v>8.6999999999999993</v>
      </c>
      <c r="O933" s="101" t="s">
        <v>5176</v>
      </c>
      <c r="P933" s="101" t="s">
        <v>5176</v>
      </c>
      <c r="Q933" s="101" t="s">
        <v>5176</v>
      </c>
      <c r="R933" s="101">
        <v>6.6000000000000003E-2</v>
      </c>
      <c r="S933" s="101" t="s">
        <v>5176</v>
      </c>
      <c r="T933" s="101" t="s">
        <v>5176</v>
      </c>
      <c r="U933" s="101">
        <v>15.15</v>
      </c>
    </row>
    <row r="934" spans="1:21" x14ac:dyDescent="0.25">
      <c r="A934" s="5" t="s">
        <v>4823</v>
      </c>
      <c r="B934" s="60" t="s">
        <v>166</v>
      </c>
      <c r="C934" s="60" t="s">
        <v>4857</v>
      </c>
      <c r="D934" s="94">
        <v>6</v>
      </c>
      <c r="E934" s="60" t="s">
        <v>6554</v>
      </c>
      <c r="F934" s="31">
        <f t="shared" si="55"/>
        <v>5.0333333333333332</v>
      </c>
      <c r="G934" s="25">
        <f t="shared" si="56"/>
        <v>9.1167499999999997</v>
      </c>
      <c r="H934" s="32"/>
      <c r="I934" s="31"/>
      <c r="J934" s="25">
        <f t="shared" si="57"/>
        <v>6.3975999999999997</v>
      </c>
      <c r="K934" s="32"/>
      <c r="L934" s="31"/>
      <c r="M934" s="101">
        <v>0.56499999999999995</v>
      </c>
      <c r="N934" s="101">
        <v>0.09</v>
      </c>
      <c r="O934" s="101">
        <v>0.63200000000000001</v>
      </c>
      <c r="P934" s="101">
        <v>35.18</v>
      </c>
      <c r="Q934" s="101">
        <v>16.888000000000002</v>
      </c>
      <c r="R934" s="101" t="s">
        <v>5176</v>
      </c>
      <c r="S934" s="101" t="s">
        <v>5176</v>
      </c>
      <c r="T934" s="101" t="s">
        <v>5176</v>
      </c>
      <c r="U934" s="101">
        <v>15.1</v>
      </c>
    </row>
    <row r="935" spans="1:21" x14ac:dyDescent="0.25">
      <c r="A935" s="5" t="s">
        <v>4823</v>
      </c>
      <c r="B935" s="60" t="s">
        <v>950</v>
      </c>
      <c r="C935" s="60" t="s">
        <v>4896</v>
      </c>
      <c r="D935" s="94">
        <v>15</v>
      </c>
      <c r="E935" s="60" t="s">
        <v>8254</v>
      </c>
      <c r="F935" s="31">
        <f t="shared" si="55"/>
        <v>5.01</v>
      </c>
      <c r="G935" s="25">
        <f t="shared" si="56"/>
        <v>0.70924999999999994</v>
      </c>
      <c r="H935" s="32"/>
      <c r="I935" s="31"/>
      <c r="J935" s="25">
        <f t="shared" si="57"/>
        <v>3.1285999999999996</v>
      </c>
      <c r="K935" s="32"/>
      <c r="L935" s="31"/>
      <c r="M935" s="101">
        <v>1.359</v>
      </c>
      <c r="N935" s="101">
        <v>0.89500000000000002</v>
      </c>
      <c r="O935" s="101" t="s">
        <v>5176</v>
      </c>
      <c r="P935" s="101">
        <v>0.58299999999999996</v>
      </c>
      <c r="Q935" s="101">
        <v>0.61299999999999999</v>
      </c>
      <c r="R935" s="101" t="s">
        <v>5176</v>
      </c>
      <c r="S935" s="101" t="s">
        <v>5176</v>
      </c>
      <c r="T935" s="101" t="s">
        <v>5176</v>
      </c>
      <c r="U935" s="101">
        <v>15.03</v>
      </c>
    </row>
    <row r="936" spans="1:21" x14ac:dyDescent="0.25">
      <c r="A936" s="5" t="s">
        <v>4823</v>
      </c>
      <c r="B936" s="60" t="s">
        <v>417</v>
      </c>
      <c r="C936" s="60" t="s">
        <v>4916</v>
      </c>
      <c r="D936" s="94">
        <v>20</v>
      </c>
      <c r="E936" s="60" t="s">
        <v>9863</v>
      </c>
      <c r="F936" s="31">
        <f t="shared" si="55"/>
        <v>5.0063333333333331</v>
      </c>
      <c r="G936" s="25">
        <f t="shared" si="56"/>
        <v>5.218</v>
      </c>
      <c r="H936" s="32"/>
      <c r="I936" s="31"/>
      <c r="J936" s="25">
        <f t="shared" si="57"/>
        <v>4.9816000000000003</v>
      </c>
      <c r="K936" s="32"/>
      <c r="L936" s="31"/>
      <c r="M936" s="101">
        <v>1.819</v>
      </c>
      <c r="N936" s="101">
        <v>12.074</v>
      </c>
      <c r="O936" s="101">
        <v>1.7170000000000001</v>
      </c>
      <c r="P936" s="101">
        <v>5.2619999999999996</v>
      </c>
      <c r="Q936" s="101">
        <v>7.1520000000000001</v>
      </c>
      <c r="R936" s="101">
        <v>2.7370000000000001</v>
      </c>
      <c r="S936" s="101">
        <v>1</v>
      </c>
      <c r="T936" s="101">
        <v>10.637</v>
      </c>
      <c r="U936" s="101">
        <v>3.3820000000000001</v>
      </c>
    </row>
    <row r="937" spans="1:21" x14ac:dyDescent="0.25">
      <c r="A937" s="5" t="s">
        <v>4823</v>
      </c>
      <c r="B937" s="60" t="s">
        <v>258</v>
      </c>
      <c r="C937" s="60" t="s">
        <v>4849</v>
      </c>
      <c r="D937" s="94">
        <v>5</v>
      </c>
      <c r="E937" s="60" t="s">
        <v>5939</v>
      </c>
      <c r="F937" s="31">
        <f t="shared" si="55"/>
        <v>5</v>
      </c>
      <c r="G937" s="25">
        <f t="shared" si="56"/>
        <v>0</v>
      </c>
      <c r="H937" s="32"/>
      <c r="I937" s="31"/>
      <c r="J937" s="25">
        <f t="shared" si="57"/>
        <v>3</v>
      </c>
      <c r="K937" s="32"/>
      <c r="L937" s="31"/>
      <c r="M937" s="101" t="s">
        <v>5176</v>
      </c>
      <c r="N937" s="101" t="s">
        <v>5176</v>
      </c>
      <c r="O937" s="101" t="s">
        <v>5176</v>
      </c>
      <c r="P937" s="101" t="s">
        <v>5176</v>
      </c>
      <c r="Q937" s="101" t="s">
        <v>5176</v>
      </c>
      <c r="R937" s="101" t="s">
        <v>5176</v>
      </c>
      <c r="S937" s="101">
        <v>15</v>
      </c>
      <c r="T937" s="101" t="s">
        <v>5176</v>
      </c>
      <c r="U937" s="101" t="s">
        <v>5176</v>
      </c>
    </row>
    <row r="938" spans="1:21" x14ac:dyDescent="0.25">
      <c r="A938" s="5" t="s">
        <v>4823</v>
      </c>
      <c r="B938" s="60" t="s">
        <v>2212</v>
      </c>
      <c r="C938" s="60" t="s">
        <v>4907</v>
      </c>
      <c r="D938" s="94">
        <v>16</v>
      </c>
      <c r="E938" s="60" t="s">
        <v>8743</v>
      </c>
      <c r="F938" s="31">
        <f t="shared" si="55"/>
        <v>5</v>
      </c>
      <c r="G938" s="25">
        <f t="shared" si="56"/>
        <v>1.585</v>
      </c>
      <c r="H938" s="32"/>
      <c r="I938" s="31"/>
      <c r="J938" s="25">
        <f t="shared" si="57"/>
        <v>3.5653999999999995</v>
      </c>
      <c r="K938" s="32"/>
      <c r="L938" s="31"/>
      <c r="M938" s="101">
        <v>6.27</v>
      </c>
      <c r="N938" s="101">
        <v>6.0000000000000001E-3</v>
      </c>
      <c r="O938" s="101">
        <v>6.4000000000000001E-2</v>
      </c>
      <c r="P938" s="101" t="s">
        <v>5176</v>
      </c>
      <c r="Q938" s="101">
        <v>2.827</v>
      </c>
      <c r="R938" s="101" t="s">
        <v>5176</v>
      </c>
      <c r="S938" s="101">
        <v>15</v>
      </c>
      <c r="T938" s="101" t="s">
        <v>5176</v>
      </c>
      <c r="U938" s="101" t="s">
        <v>5176</v>
      </c>
    </row>
    <row r="939" spans="1:21" x14ac:dyDescent="0.25">
      <c r="A939" s="5" t="s">
        <v>4823</v>
      </c>
      <c r="B939" s="60" t="s">
        <v>2204</v>
      </c>
      <c r="C939" s="60" t="s">
        <v>4917</v>
      </c>
      <c r="D939" s="94">
        <v>20</v>
      </c>
      <c r="E939" s="60" t="s">
        <v>9903</v>
      </c>
      <c r="F939" s="31">
        <f t="shared" si="55"/>
        <v>5</v>
      </c>
      <c r="G939" s="25">
        <f t="shared" si="56"/>
        <v>9.4439999999999991</v>
      </c>
      <c r="H939" s="32"/>
      <c r="I939" s="31"/>
      <c r="J939" s="25">
        <f t="shared" si="57"/>
        <v>3</v>
      </c>
      <c r="K939" s="32"/>
      <c r="L939" s="31"/>
      <c r="M939" s="101">
        <v>4.6079999999999997</v>
      </c>
      <c r="N939" s="101">
        <v>7.7560000000000002</v>
      </c>
      <c r="O939" s="101">
        <v>11.654</v>
      </c>
      <c r="P939" s="101">
        <v>13.757999999999999</v>
      </c>
      <c r="Q939" s="101" t="s">
        <v>5176</v>
      </c>
      <c r="R939" s="101" t="s">
        <v>5176</v>
      </c>
      <c r="S939" s="101">
        <v>15</v>
      </c>
      <c r="T939" s="101" t="s">
        <v>5176</v>
      </c>
      <c r="U939" s="101" t="s">
        <v>5176</v>
      </c>
    </row>
    <row r="940" spans="1:21" x14ac:dyDescent="0.25">
      <c r="A940" s="5" t="s">
        <v>4823</v>
      </c>
      <c r="B940" s="60" t="s">
        <v>2902</v>
      </c>
      <c r="C940" s="60" t="s">
        <v>4907</v>
      </c>
      <c r="D940" s="94">
        <v>16</v>
      </c>
      <c r="E940" s="60" t="s">
        <v>8885</v>
      </c>
      <c r="F940" s="31">
        <f t="shared" si="55"/>
        <v>4.9313333333333338</v>
      </c>
      <c r="G940" s="25">
        <f t="shared" si="56"/>
        <v>0</v>
      </c>
      <c r="H940" s="32"/>
      <c r="I940" s="31"/>
      <c r="J940" s="25">
        <f t="shared" si="57"/>
        <v>2.9588000000000001</v>
      </c>
      <c r="K940" s="32"/>
      <c r="L940" s="31"/>
      <c r="M940" s="101" t="s">
        <v>5176</v>
      </c>
      <c r="N940" s="101" t="s">
        <v>5176</v>
      </c>
      <c r="O940" s="101" t="s">
        <v>5176</v>
      </c>
      <c r="P940" s="101" t="s">
        <v>5176</v>
      </c>
      <c r="Q940" s="101" t="s">
        <v>5176</v>
      </c>
      <c r="R940" s="101" t="s">
        <v>5176</v>
      </c>
      <c r="S940" s="101" t="s">
        <v>5176</v>
      </c>
      <c r="T940" s="101">
        <v>14.794</v>
      </c>
      <c r="U940" s="101" t="s">
        <v>5176</v>
      </c>
    </row>
    <row r="941" spans="1:21" x14ac:dyDescent="0.25">
      <c r="A941" s="5" t="s">
        <v>4823</v>
      </c>
      <c r="B941" s="60" t="s">
        <v>1764</v>
      </c>
      <c r="C941" s="60" t="s">
        <v>4908</v>
      </c>
      <c r="D941" s="94">
        <v>16</v>
      </c>
      <c r="E941" s="60" t="s">
        <v>9295</v>
      </c>
      <c r="F941" s="31">
        <f t="shared" si="55"/>
        <v>4.9116666666666662</v>
      </c>
      <c r="G941" s="25">
        <f t="shared" si="56"/>
        <v>20.216000000000001</v>
      </c>
      <c r="H941" s="32"/>
      <c r="I941" s="31"/>
      <c r="J941" s="25">
        <f t="shared" si="57"/>
        <v>2.9677999999999995</v>
      </c>
      <c r="K941" s="32"/>
      <c r="L941" s="31"/>
      <c r="M941" s="101">
        <v>1.4950000000000001</v>
      </c>
      <c r="N941" s="101">
        <v>6.5629999999999997</v>
      </c>
      <c r="O941" s="101">
        <v>9.4469999999999992</v>
      </c>
      <c r="P941" s="101">
        <v>63.359000000000002</v>
      </c>
      <c r="Q941" s="101">
        <v>0.104</v>
      </c>
      <c r="R941" s="101">
        <v>0</v>
      </c>
      <c r="S941" s="101" t="s">
        <v>5176</v>
      </c>
      <c r="T941" s="101" t="s">
        <v>5176</v>
      </c>
      <c r="U941" s="101">
        <v>14.734999999999999</v>
      </c>
    </row>
    <row r="942" spans="1:21" x14ac:dyDescent="0.25">
      <c r="A942" s="5" t="s">
        <v>4823</v>
      </c>
      <c r="B942" s="60" t="s">
        <v>1467</v>
      </c>
      <c r="C942" s="60" t="s">
        <v>4868</v>
      </c>
      <c r="D942" s="94">
        <v>9</v>
      </c>
      <c r="E942" s="60" t="s">
        <v>7021</v>
      </c>
      <c r="F942" s="31">
        <f t="shared" si="55"/>
        <v>4.9053333333333331</v>
      </c>
      <c r="G942" s="25">
        <f t="shared" si="56"/>
        <v>27.328749999999996</v>
      </c>
      <c r="H942" s="32"/>
      <c r="I942" s="31"/>
      <c r="J942" s="25">
        <f t="shared" si="57"/>
        <v>4.8165999999999993</v>
      </c>
      <c r="K942" s="32"/>
      <c r="L942" s="31"/>
      <c r="M942" s="101">
        <v>70.516999999999996</v>
      </c>
      <c r="N942" s="101">
        <v>31.04</v>
      </c>
      <c r="O942" s="101">
        <v>2.9609999999999999</v>
      </c>
      <c r="P942" s="101">
        <v>4.7969999999999997</v>
      </c>
      <c r="Q942" s="101">
        <v>8.9380000000000006</v>
      </c>
      <c r="R942" s="101">
        <v>0.42899999999999999</v>
      </c>
      <c r="S942" s="101" t="s">
        <v>5176</v>
      </c>
      <c r="T942" s="101">
        <v>2.8690000000000002</v>
      </c>
      <c r="U942" s="101">
        <v>11.847</v>
      </c>
    </row>
    <row r="943" spans="1:21" x14ac:dyDescent="0.25">
      <c r="A943" s="5" t="s">
        <v>4823</v>
      </c>
      <c r="B943" s="60" t="s">
        <v>2792</v>
      </c>
      <c r="C943" s="60" t="s">
        <v>4903</v>
      </c>
      <c r="D943" s="94">
        <v>15</v>
      </c>
      <c r="E943" s="60" t="s">
        <v>8547</v>
      </c>
      <c r="F943" s="31">
        <f t="shared" si="55"/>
        <v>4.8079999999999998</v>
      </c>
      <c r="G943" s="25">
        <f t="shared" si="56"/>
        <v>0</v>
      </c>
      <c r="H943" s="32"/>
      <c r="I943" s="31"/>
      <c r="J943" s="25">
        <f t="shared" si="57"/>
        <v>2.8847999999999998</v>
      </c>
      <c r="K943" s="32"/>
      <c r="L943" s="31"/>
      <c r="M943" s="101" t="s">
        <v>5176</v>
      </c>
      <c r="N943" s="101" t="s">
        <v>5176</v>
      </c>
      <c r="O943" s="101" t="s">
        <v>5176</v>
      </c>
      <c r="P943" s="101" t="s">
        <v>5176</v>
      </c>
      <c r="Q943" s="101" t="s">
        <v>5176</v>
      </c>
      <c r="R943" s="101" t="s">
        <v>5176</v>
      </c>
      <c r="S943" s="101" t="s">
        <v>5176</v>
      </c>
      <c r="T943" s="101">
        <v>14.423999999999999</v>
      </c>
      <c r="U943" s="101" t="s">
        <v>5176</v>
      </c>
    </row>
    <row r="944" spans="1:21" x14ac:dyDescent="0.25">
      <c r="A944" s="5" t="s">
        <v>4823</v>
      </c>
      <c r="B944" s="60" t="s">
        <v>1377</v>
      </c>
      <c r="C944" s="60" t="s">
        <v>4894</v>
      </c>
      <c r="D944" s="94">
        <v>13</v>
      </c>
      <c r="E944" s="60" t="s">
        <v>8071</v>
      </c>
      <c r="F944" s="31">
        <f t="shared" si="55"/>
        <v>4.7809999999999997</v>
      </c>
      <c r="G944" s="25">
        <f t="shared" si="56"/>
        <v>0.34750000000000003</v>
      </c>
      <c r="H944" s="32"/>
      <c r="I944" s="31"/>
      <c r="J944" s="25">
        <f t="shared" si="57"/>
        <v>3.0818000000000003</v>
      </c>
      <c r="K944" s="32"/>
      <c r="L944" s="31"/>
      <c r="M944" s="101">
        <v>0.19</v>
      </c>
      <c r="N944" s="101">
        <v>9.8000000000000004E-2</v>
      </c>
      <c r="O944" s="101">
        <v>8.9999999999999993E-3</v>
      </c>
      <c r="P944" s="101">
        <v>1.093</v>
      </c>
      <c r="Q944" s="101">
        <v>1.0660000000000001</v>
      </c>
      <c r="R944" s="101">
        <v>0</v>
      </c>
      <c r="S944" s="101">
        <v>14</v>
      </c>
      <c r="T944" s="101">
        <v>0.34300000000000003</v>
      </c>
      <c r="U944" s="101" t="s">
        <v>5176</v>
      </c>
    </row>
    <row r="945" spans="1:21" x14ac:dyDescent="0.25">
      <c r="A945" s="5" t="s">
        <v>4823</v>
      </c>
      <c r="B945" s="60" t="s">
        <v>3211</v>
      </c>
      <c r="C945" s="60" t="s">
        <v>4876</v>
      </c>
      <c r="D945" s="94">
        <v>11</v>
      </c>
      <c r="E945" s="60" t="s">
        <v>7223</v>
      </c>
      <c r="F945" s="31">
        <f t="shared" si="55"/>
        <v>4.7633333333333328</v>
      </c>
      <c r="G945" s="25">
        <f t="shared" si="56"/>
        <v>1.9415</v>
      </c>
      <c r="H945" s="32"/>
      <c r="I945" s="31"/>
      <c r="J945" s="25">
        <f t="shared" si="57"/>
        <v>2.863</v>
      </c>
      <c r="K945" s="32"/>
      <c r="L945" s="31"/>
      <c r="M945" s="101" t="s">
        <v>5176</v>
      </c>
      <c r="N945" s="101">
        <v>7.766</v>
      </c>
      <c r="O945" s="101" t="s">
        <v>5176</v>
      </c>
      <c r="P945" s="101" t="s">
        <v>5176</v>
      </c>
      <c r="Q945" s="101" t="s">
        <v>5176</v>
      </c>
      <c r="R945" s="101">
        <v>2.5000000000000001E-2</v>
      </c>
      <c r="S945" s="101" t="s">
        <v>5176</v>
      </c>
      <c r="T945" s="101" t="s">
        <v>5176</v>
      </c>
      <c r="U945" s="101">
        <v>14.29</v>
      </c>
    </row>
    <row r="946" spans="1:21" x14ac:dyDescent="0.25">
      <c r="A946" s="5" t="s">
        <v>4823</v>
      </c>
      <c r="B946" s="60" t="s">
        <v>589</v>
      </c>
      <c r="C946" s="60" t="s">
        <v>4907</v>
      </c>
      <c r="D946" s="94">
        <v>16</v>
      </c>
      <c r="E946" s="60" t="s">
        <v>8773</v>
      </c>
      <c r="F946" s="31">
        <f t="shared" si="55"/>
        <v>4.7503333333333329</v>
      </c>
      <c r="G946" s="25">
        <f t="shared" si="56"/>
        <v>7.5274999999999999</v>
      </c>
      <c r="H946" s="32"/>
      <c r="I946" s="31"/>
      <c r="J946" s="25">
        <f t="shared" si="57"/>
        <v>7.6684000000000001</v>
      </c>
      <c r="K946" s="32"/>
      <c r="L946" s="31"/>
      <c r="M946" s="101">
        <v>2.6339999999999999</v>
      </c>
      <c r="N946" s="101">
        <v>15.301</v>
      </c>
      <c r="O946" s="101">
        <v>4.3179999999999996</v>
      </c>
      <c r="P946" s="101">
        <v>7.8570000000000002</v>
      </c>
      <c r="Q946" s="101">
        <v>24.091000000000001</v>
      </c>
      <c r="R946" s="101" t="s">
        <v>5176</v>
      </c>
      <c r="S946" s="101" t="s">
        <v>5176</v>
      </c>
      <c r="T946" s="101" t="s">
        <v>5176</v>
      </c>
      <c r="U946" s="101">
        <v>14.250999999999999</v>
      </c>
    </row>
    <row r="947" spans="1:21" x14ac:dyDescent="0.25">
      <c r="A947" s="5" t="s">
        <v>4823</v>
      </c>
      <c r="B947" s="60" t="s">
        <v>1575</v>
      </c>
      <c r="C947" s="60" t="s">
        <v>4908</v>
      </c>
      <c r="D947" s="94">
        <v>16</v>
      </c>
      <c r="E947" s="60" t="s">
        <v>9404</v>
      </c>
      <c r="F947" s="31">
        <f t="shared" si="55"/>
        <v>4.746666666666667</v>
      </c>
      <c r="G947" s="25">
        <f t="shared" si="56"/>
        <v>0.15500000000000003</v>
      </c>
      <c r="H947" s="32"/>
      <c r="I947" s="31"/>
      <c r="J947" s="25">
        <f t="shared" si="57"/>
        <v>3.3826000000000001</v>
      </c>
      <c r="K947" s="32"/>
      <c r="L947" s="31"/>
      <c r="M947" s="101">
        <v>2.8000000000000001E-2</v>
      </c>
      <c r="N947" s="101">
        <v>0.55600000000000005</v>
      </c>
      <c r="O947" s="101" t="s">
        <v>5176</v>
      </c>
      <c r="P947" s="101">
        <v>3.5999999999999997E-2</v>
      </c>
      <c r="Q947" s="101">
        <v>2.673</v>
      </c>
      <c r="R947" s="101">
        <v>0</v>
      </c>
      <c r="S947" s="101" t="s">
        <v>5176</v>
      </c>
      <c r="T947" s="101" t="s">
        <v>5176</v>
      </c>
      <c r="U947" s="101">
        <v>14.24</v>
      </c>
    </row>
    <row r="948" spans="1:21" x14ac:dyDescent="0.25">
      <c r="A948" s="5" t="s">
        <v>4823</v>
      </c>
      <c r="B948" s="60" t="s">
        <v>865</v>
      </c>
      <c r="C948" s="60" t="s">
        <v>4835</v>
      </c>
      <c r="D948" s="94">
        <v>2</v>
      </c>
      <c r="E948" s="60" t="s">
        <v>5594</v>
      </c>
      <c r="F948" s="31">
        <f t="shared" si="55"/>
        <v>4.7210000000000001</v>
      </c>
      <c r="G948" s="25">
        <f t="shared" si="56"/>
        <v>0</v>
      </c>
      <c r="H948" s="32"/>
      <c r="I948" s="31"/>
      <c r="J948" s="25">
        <f t="shared" si="57"/>
        <v>15.2506</v>
      </c>
      <c r="K948" s="32"/>
      <c r="L948" s="31"/>
      <c r="M948" s="101" t="s">
        <v>5176</v>
      </c>
      <c r="N948" s="101" t="s">
        <v>5176</v>
      </c>
      <c r="O948" s="101" t="s">
        <v>5176</v>
      </c>
      <c r="P948" s="101" t="s">
        <v>5176</v>
      </c>
      <c r="Q948" s="101" t="s">
        <v>5176</v>
      </c>
      <c r="R948" s="101">
        <v>62.09</v>
      </c>
      <c r="S948" s="101" t="s">
        <v>5176</v>
      </c>
      <c r="T948" s="101" t="s">
        <v>5176</v>
      </c>
      <c r="U948" s="101">
        <v>14.163</v>
      </c>
    </row>
    <row r="949" spans="1:21" x14ac:dyDescent="0.25">
      <c r="A949" s="5" t="s">
        <v>4823</v>
      </c>
      <c r="B949" s="60" t="s">
        <v>751</v>
      </c>
      <c r="C949" s="60" t="s">
        <v>4897</v>
      </c>
      <c r="D949" s="94">
        <v>15</v>
      </c>
      <c r="E949" s="60" t="s">
        <v>8364</v>
      </c>
      <c r="F949" s="31">
        <f t="shared" si="55"/>
        <v>4.7190000000000003</v>
      </c>
      <c r="G949" s="25">
        <f t="shared" si="56"/>
        <v>2.55925</v>
      </c>
      <c r="H949" s="32"/>
      <c r="I949" s="31"/>
      <c r="J949" s="25">
        <f t="shared" si="57"/>
        <v>13.2454</v>
      </c>
      <c r="K949" s="32"/>
      <c r="L949" s="31"/>
      <c r="M949" s="101">
        <v>3.4910000000000001</v>
      </c>
      <c r="N949" s="101">
        <v>1.548</v>
      </c>
      <c r="O949" s="101">
        <v>1.976</v>
      </c>
      <c r="P949" s="101">
        <v>3.222</v>
      </c>
      <c r="Q949" s="101">
        <v>52.07</v>
      </c>
      <c r="R949" s="101" t="s">
        <v>5176</v>
      </c>
      <c r="S949" s="101">
        <v>3</v>
      </c>
      <c r="T949" s="101">
        <v>8.5570000000000004</v>
      </c>
      <c r="U949" s="101">
        <v>2.6</v>
      </c>
    </row>
    <row r="950" spans="1:21" x14ac:dyDescent="0.25">
      <c r="A950" s="5" t="s">
        <v>4823</v>
      </c>
      <c r="B950" s="60" t="s">
        <v>5173</v>
      </c>
      <c r="C950" s="60" t="s">
        <v>5175</v>
      </c>
      <c r="D950" s="94">
        <v>19</v>
      </c>
      <c r="E950" s="60" t="s">
        <v>9844</v>
      </c>
      <c r="F950" s="31">
        <f t="shared" si="55"/>
        <v>4.7073333333333336</v>
      </c>
      <c r="G950" s="25">
        <f t="shared" si="56"/>
        <v>1.8749999999999999E-2</v>
      </c>
      <c r="H950" s="32"/>
      <c r="I950" s="31"/>
      <c r="J950" s="25">
        <f t="shared" si="57"/>
        <v>2.8243999999999998</v>
      </c>
      <c r="K950" s="32"/>
      <c r="L950" s="31"/>
      <c r="M950" s="101" t="s">
        <v>5176</v>
      </c>
      <c r="N950" s="101">
        <v>7.4999999999999997E-2</v>
      </c>
      <c r="O950" s="101" t="s">
        <v>5176</v>
      </c>
      <c r="P950" s="101" t="s">
        <v>5176</v>
      </c>
      <c r="Q950" s="101" t="s">
        <v>5176</v>
      </c>
      <c r="R950" s="101" t="s">
        <v>5176</v>
      </c>
      <c r="S950" s="101" t="s">
        <v>5176</v>
      </c>
      <c r="T950" s="101" t="s">
        <v>5176</v>
      </c>
      <c r="U950" s="101">
        <v>14.122</v>
      </c>
    </row>
    <row r="951" spans="1:21" x14ac:dyDescent="0.25">
      <c r="A951" s="5" t="s">
        <v>4823</v>
      </c>
      <c r="B951" s="60" t="s">
        <v>2161</v>
      </c>
      <c r="C951" s="60" t="s">
        <v>4907</v>
      </c>
      <c r="D951" s="94">
        <v>16</v>
      </c>
      <c r="E951" s="60" t="s">
        <v>9139</v>
      </c>
      <c r="F951" s="31">
        <f t="shared" si="55"/>
        <v>4.6866666666666665</v>
      </c>
      <c r="G951" s="25">
        <f t="shared" si="56"/>
        <v>14.780000000000001</v>
      </c>
      <c r="H951" s="32"/>
      <c r="I951" s="31"/>
      <c r="J951" s="25">
        <f t="shared" si="57"/>
        <v>2.8119999999999998</v>
      </c>
      <c r="K951" s="32"/>
      <c r="L951" s="31"/>
      <c r="M951" s="101" t="s">
        <v>5176</v>
      </c>
      <c r="N951" s="101">
        <v>8.9489999999999998</v>
      </c>
      <c r="O951" s="101">
        <v>48.203000000000003</v>
      </c>
      <c r="P951" s="101">
        <v>1.968</v>
      </c>
      <c r="Q951" s="101" t="s">
        <v>5176</v>
      </c>
      <c r="R951" s="101" t="s">
        <v>5176</v>
      </c>
      <c r="S951" s="101">
        <v>8</v>
      </c>
      <c r="T951" s="101">
        <v>0.25</v>
      </c>
      <c r="U951" s="101">
        <v>5.81</v>
      </c>
    </row>
    <row r="952" spans="1:21" x14ac:dyDescent="0.25">
      <c r="A952" s="5" t="s">
        <v>4823</v>
      </c>
      <c r="B952" s="60" t="s">
        <v>51</v>
      </c>
      <c r="C952" s="60" t="s">
        <v>4907</v>
      </c>
      <c r="D952" s="94">
        <v>16</v>
      </c>
      <c r="E952" s="60" t="s">
        <v>8706</v>
      </c>
      <c r="F952" s="31">
        <f t="shared" si="55"/>
        <v>4.666666666666667</v>
      </c>
      <c r="G952" s="25">
        <f t="shared" si="56"/>
        <v>212.95749999999998</v>
      </c>
      <c r="H952" s="32"/>
      <c r="I952" s="31"/>
      <c r="J952" s="25">
        <f t="shared" si="57"/>
        <v>11.700999999999999</v>
      </c>
      <c r="K952" s="32"/>
      <c r="L952" s="31"/>
      <c r="M952" s="101">
        <v>31.606000000000002</v>
      </c>
      <c r="N952" s="101">
        <v>41.597000000000001</v>
      </c>
      <c r="O952" s="101">
        <v>677.38699999999994</v>
      </c>
      <c r="P952" s="101">
        <v>101.24</v>
      </c>
      <c r="Q952" s="101">
        <v>42.277999999999999</v>
      </c>
      <c r="R952" s="101">
        <v>2.2269999999999999</v>
      </c>
      <c r="S952" s="101">
        <v>14</v>
      </c>
      <c r="T952" s="101" t="s">
        <v>5176</v>
      </c>
      <c r="U952" s="101" t="s">
        <v>5176</v>
      </c>
    </row>
    <row r="953" spans="1:21" x14ac:dyDescent="0.25">
      <c r="A953" s="5" t="s">
        <v>4823</v>
      </c>
      <c r="B953" s="60" t="s">
        <v>2589</v>
      </c>
      <c r="C953" s="60" t="s">
        <v>4907</v>
      </c>
      <c r="D953" s="94">
        <v>16</v>
      </c>
      <c r="E953" s="60" t="s">
        <v>9046</v>
      </c>
      <c r="F953" s="31">
        <f t="shared" si="55"/>
        <v>4.666666666666667</v>
      </c>
      <c r="G953" s="25">
        <f t="shared" si="56"/>
        <v>1.06</v>
      </c>
      <c r="H953" s="32"/>
      <c r="I953" s="31"/>
      <c r="J953" s="25">
        <f t="shared" si="57"/>
        <v>4.3472</v>
      </c>
      <c r="K953" s="32"/>
      <c r="L953" s="31"/>
      <c r="M953" s="101">
        <v>0.78700000000000003</v>
      </c>
      <c r="N953" s="101" t="s">
        <v>5176</v>
      </c>
      <c r="O953" s="101">
        <v>3.4529999999999998</v>
      </c>
      <c r="P953" s="101" t="s">
        <v>5176</v>
      </c>
      <c r="Q953" s="101">
        <v>7.7359999999999998</v>
      </c>
      <c r="R953" s="101" t="s">
        <v>5176</v>
      </c>
      <c r="S953" s="101">
        <v>14</v>
      </c>
      <c r="T953" s="101" t="s">
        <v>5176</v>
      </c>
      <c r="U953" s="101" t="s">
        <v>5176</v>
      </c>
    </row>
    <row r="954" spans="1:21" x14ac:dyDescent="0.25">
      <c r="A954" s="5" t="s">
        <v>4823</v>
      </c>
      <c r="B954" s="60" t="s">
        <v>780</v>
      </c>
      <c r="C954" s="60" t="s">
        <v>4910</v>
      </c>
      <c r="D954" s="94">
        <v>17</v>
      </c>
      <c r="E954" s="60" t="s">
        <v>9560</v>
      </c>
      <c r="F954" s="31">
        <f t="shared" si="55"/>
        <v>4.666666666666667</v>
      </c>
      <c r="G954" s="25">
        <f t="shared" si="56"/>
        <v>11.639749999999999</v>
      </c>
      <c r="H954" s="32"/>
      <c r="I954" s="31"/>
      <c r="J954" s="25">
        <f t="shared" si="57"/>
        <v>17.321400000000001</v>
      </c>
      <c r="K954" s="32"/>
      <c r="L954" s="31"/>
      <c r="M954" s="101">
        <v>4.3</v>
      </c>
      <c r="N954" s="101">
        <v>8.625</v>
      </c>
      <c r="O954" s="101" t="s">
        <v>5176</v>
      </c>
      <c r="P954" s="101">
        <v>33.634</v>
      </c>
      <c r="Q954" s="101">
        <v>72.606999999999999</v>
      </c>
      <c r="R954" s="101">
        <v>0</v>
      </c>
      <c r="S954" s="101">
        <v>14</v>
      </c>
      <c r="T954" s="101" t="s">
        <v>5176</v>
      </c>
      <c r="U954" s="101" t="s">
        <v>5176</v>
      </c>
    </row>
    <row r="955" spans="1:21" x14ac:dyDescent="0.25">
      <c r="A955" s="5" t="s">
        <v>4823</v>
      </c>
      <c r="B955" s="60" t="s">
        <v>3238</v>
      </c>
      <c r="C955" s="60" t="s">
        <v>4878</v>
      </c>
      <c r="D955" s="94">
        <v>11</v>
      </c>
      <c r="E955" s="60" t="s">
        <v>7356</v>
      </c>
      <c r="F955" s="31">
        <f t="shared" si="55"/>
        <v>4.6459999999999999</v>
      </c>
      <c r="G955" s="25">
        <f t="shared" si="56"/>
        <v>1.1632500000000001</v>
      </c>
      <c r="H955" s="32"/>
      <c r="I955" s="31"/>
      <c r="J955" s="25">
        <f t="shared" si="57"/>
        <v>3.1781999999999995</v>
      </c>
      <c r="K955" s="32"/>
      <c r="L955" s="31"/>
      <c r="M955" s="101">
        <v>5.2999999999999999E-2</v>
      </c>
      <c r="N955" s="101">
        <v>0.52500000000000002</v>
      </c>
      <c r="O955" s="101" t="s">
        <v>5176</v>
      </c>
      <c r="P955" s="101">
        <v>4.0750000000000002</v>
      </c>
      <c r="Q955" s="101">
        <v>1.9530000000000001</v>
      </c>
      <c r="R955" s="101" t="s">
        <v>5176</v>
      </c>
      <c r="S955" s="101">
        <v>2</v>
      </c>
      <c r="T955" s="101">
        <v>5.93</v>
      </c>
      <c r="U955" s="101">
        <v>6.008</v>
      </c>
    </row>
    <row r="956" spans="1:21" x14ac:dyDescent="0.25">
      <c r="A956" s="5" t="s">
        <v>4823</v>
      </c>
      <c r="B956" s="60" t="s">
        <v>1098</v>
      </c>
      <c r="C956" s="60" t="s">
        <v>4868</v>
      </c>
      <c r="D956" s="94">
        <v>9</v>
      </c>
      <c r="E956" s="60" t="s">
        <v>7033</v>
      </c>
      <c r="F956" s="31">
        <f t="shared" si="55"/>
        <v>4.5966666666666667</v>
      </c>
      <c r="G956" s="25">
        <f t="shared" si="56"/>
        <v>8.7609999999999992</v>
      </c>
      <c r="H956" s="32"/>
      <c r="I956" s="31"/>
      <c r="J956" s="25">
        <f t="shared" si="57"/>
        <v>5.1427999999999994</v>
      </c>
      <c r="K956" s="32"/>
      <c r="L956" s="31"/>
      <c r="M956" s="101">
        <v>17.501999999999999</v>
      </c>
      <c r="N956" s="101">
        <v>9.6530000000000005</v>
      </c>
      <c r="O956" s="101">
        <v>6.52</v>
      </c>
      <c r="P956" s="101">
        <v>1.369</v>
      </c>
      <c r="Q956" s="101">
        <v>0.05</v>
      </c>
      <c r="R956" s="101">
        <v>11.874000000000001</v>
      </c>
      <c r="S956" s="101">
        <v>6</v>
      </c>
      <c r="T956" s="101">
        <v>7.79</v>
      </c>
      <c r="U956" s="101" t="s">
        <v>5176</v>
      </c>
    </row>
    <row r="957" spans="1:21" x14ac:dyDescent="0.25">
      <c r="A957" s="5" t="s">
        <v>4823</v>
      </c>
      <c r="B957" s="60" t="s">
        <v>1301</v>
      </c>
      <c r="C957" s="60" t="s">
        <v>4905</v>
      </c>
      <c r="D957" s="94">
        <v>15</v>
      </c>
      <c r="E957" s="60" t="s">
        <v>8594</v>
      </c>
      <c r="F957" s="31">
        <f t="shared" si="55"/>
        <v>4.5956666666666672</v>
      </c>
      <c r="G957" s="25">
        <f t="shared" si="56"/>
        <v>3.9065000000000003</v>
      </c>
      <c r="H957" s="32"/>
      <c r="I957" s="31"/>
      <c r="J957" s="25">
        <f t="shared" si="57"/>
        <v>3.0768</v>
      </c>
      <c r="K957" s="32"/>
      <c r="L957" s="31"/>
      <c r="M957" s="101">
        <v>8.3420000000000005</v>
      </c>
      <c r="N957" s="101">
        <v>1.5580000000000001</v>
      </c>
      <c r="O957" s="101">
        <v>1.49</v>
      </c>
      <c r="P957" s="101">
        <v>4.2359999999999998</v>
      </c>
      <c r="Q957" s="101">
        <v>1.5720000000000001</v>
      </c>
      <c r="R957" s="101">
        <v>2.5000000000000001E-2</v>
      </c>
      <c r="S957" s="101" t="s">
        <v>5176</v>
      </c>
      <c r="T957" s="101" t="s">
        <v>5176</v>
      </c>
      <c r="U957" s="101">
        <v>13.787000000000001</v>
      </c>
    </row>
    <row r="958" spans="1:21" x14ac:dyDescent="0.25">
      <c r="A958" s="5" t="s">
        <v>4823</v>
      </c>
      <c r="B958" s="60" t="s">
        <v>300</v>
      </c>
      <c r="C958" s="60" t="s">
        <v>4919</v>
      </c>
      <c r="D958" s="94">
        <v>21</v>
      </c>
      <c r="E958" s="60" t="s">
        <v>9977</v>
      </c>
      <c r="F958" s="31">
        <f t="shared" si="55"/>
        <v>4.573666666666667</v>
      </c>
      <c r="G958" s="25">
        <f t="shared" si="56"/>
        <v>20.64575</v>
      </c>
      <c r="H958" s="32"/>
      <c r="I958" s="31"/>
      <c r="J958" s="25">
        <f t="shared" si="57"/>
        <v>3.3065999999999995</v>
      </c>
      <c r="K958" s="32"/>
      <c r="L958" s="31"/>
      <c r="M958" s="101">
        <v>8.4209999999999994</v>
      </c>
      <c r="N958" s="101">
        <v>14.826000000000001</v>
      </c>
      <c r="O958" s="101">
        <v>3.964</v>
      </c>
      <c r="P958" s="101">
        <v>55.372</v>
      </c>
      <c r="Q958" s="101">
        <v>2.79</v>
      </c>
      <c r="R958" s="101">
        <v>2.1999999999999999E-2</v>
      </c>
      <c r="S958" s="101">
        <v>10</v>
      </c>
      <c r="T958" s="101">
        <v>2.722</v>
      </c>
      <c r="U958" s="101">
        <v>0.999</v>
      </c>
    </row>
    <row r="959" spans="1:21" x14ac:dyDescent="0.25">
      <c r="A959" s="5" t="s">
        <v>4823</v>
      </c>
      <c r="B959" s="60" t="s">
        <v>764</v>
      </c>
      <c r="C959" s="60" t="s">
        <v>4864</v>
      </c>
      <c r="D959" s="94">
        <v>7</v>
      </c>
      <c r="E959" s="60" t="s">
        <v>6889</v>
      </c>
      <c r="F959" s="31">
        <f t="shared" si="55"/>
        <v>4.5703333333333331</v>
      </c>
      <c r="G959" s="25">
        <f t="shared" si="56"/>
        <v>8.8782499999999995</v>
      </c>
      <c r="H959" s="32"/>
      <c r="I959" s="31"/>
      <c r="J959" s="25">
        <f t="shared" si="57"/>
        <v>4.3629999999999995</v>
      </c>
      <c r="K959" s="32"/>
      <c r="L959" s="31"/>
      <c r="M959" s="101">
        <v>2.7029999999999998</v>
      </c>
      <c r="N959" s="101">
        <v>2.4769999999999999</v>
      </c>
      <c r="O959" s="101" t="s">
        <v>5176</v>
      </c>
      <c r="P959" s="101">
        <v>30.332999999999998</v>
      </c>
      <c r="Q959" s="101">
        <v>8.1039999999999992</v>
      </c>
      <c r="R959" s="101" t="s">
        <v>5176</v>
      </c>
      <c r="S959" s="101">
        <v>1</v>
      </c>
      <c r="T959" s="101" t="s">
        <v>5176</v>
      </c>
      <c r="U959" s="101">
        <v>12.711</v>
      </c>
    </row>
    <row r="960" spans="1:21" x14ac:dyDescent="0.25">
      <c r="A960" s="5" t="s">
        <v>4823</v>
      </c>
      <c r="B960" s="60" t="s">
        <v>4655</v>
      </c>
      <c r="C960" s="60" t="s">
        <v>4887</v>
      </c>
      <c r="D960" s="94">
        <v>11</v>
      </c>
      <c r="E960" s="60" t="s">
        <v>7893</v>
      </c>
      <c r="F960" s="31">
        <f t="shared" si="55"/>
        <v>4.5613333333333328</v>
      </c>
      <c r="G960" s="25">
        <f t="shared" si="56"/>
        <v>1.2987500000000001</v>
      </c>
      <c r="H960" s="32"/>
      <c r="I960" s="31"/>
      <c r="J960" s="25">
        <f t="shared" si="57"/>
        <v>3.0726</v>
      </c>
      <c r="K960" s="32"/>
      <c r="L960" s="31"/>
      <c r="M960" s="101" t="s">
        <v>5176</v>
      </c>
      <c r="N960" s="101">
        <v>2.069</v>
      </c>
      <c r="O960" s="101" t="s">
        <v>5176</v>
      </c>
      <c r="P960" s="101">
        <v>3.1259999999999999</v>
      </c>
      <c r="Q960" s="101">
        <v>1.679</v>
      </c>
      <c r="R960" s="101" t="s">
        <v>5176</v>
      </c>
      <c r="S960" s="101" t="s">
        <v>5176</v>
      </c>
      <c r="T960" s="101" t="s">
        <v>5176</v>
      </c>
      <c r="U960" s="101">
        <v>13.683999999999999</v>
      </c>
    </row>
    <row r="961" spans="1:21" x14ac:dyDescent="0.25">
      <c r="A961" s="5" t="s">
        <v>4823</v>
      </c>
      <c r="B961" s="60" t="s">
        <v>673</v>
      </c>
      <c r="C961" s="60" t="s">
        <v>4872</v>
      </c>
      <c r="D961" s="94">
        <v>10</v>
      </c>
      <c r="E961" s="60" t="s">
        <v>7155</v>
      </c>
      <c r="F961" s="31">
        <f t="shared" si="55"/>
        <v>4.5343333333333335</v>
      </c>
      <c r="G961" s="25">
        <f t="shared" si="56"/>
        <v>11.552249999999999</v>
      </c>
      <c r="H961" s="32"/>
      <c r="I961" s="31"/>
      <c r="J961" s="25">
        <f t="shared" si="57"/>
        <v>3.0288000000000004</v>
      </c>
      <c r="K961" s="32"/>
      <c r="L961" s="31"/>
      <c r="M961" s="101">
        <v>21.940999999999999</v>
      </c>
      <c r="N961" s="101" t="s">
        <v>5176</v>
      </c>
      <c r="O961" s="101">
        <v>24.170999999999999</v>
      </c>
      <c r="P961" s="101">
        <v>9.7000000000000003E-2</v>
      </c>
      <c r="Q961" s="101">
        <v>1.5409999999999999</v>
      </c>
      <c r="R961" s="101" t="s">
        <v>5176</v>
      </c>
      <c r="S961" s="101">
        <v>11</v>
      </c>
      <c r="T961" s="101">
        <v>0.83499999999999996</v>
      </c>
      <c r="U961" s="101">
        <v>1.768</v>
      </c>
    </row>
    <row r="962" spans="1:21" x14ac:dyDescent="0.25">
      <c r="A962" s="5" t="s">
        <v>4823</v>
      </c>
      <c r="B962" s="60" t="s">
        <v>750</v>
      </c>
      <c r="C962" s="60" t="s">
        <v>4896</v>
      </c>
      <c r="D962" s="94">
        <v>15</v>
      </c>
      <c r="E962" s="60" t="s">
        <v>8234</v>
      </c>
      <c r="F962" s="31">
        <f t="shared" si="55"/>
        <v>4.5153333333333334</v>
      </c>
      <c r="G962" s="25">
        <f t="shared" si="56"/>
        <v>3.17875</v>
      </c>
      <c r="H962" s="32"/>
      <c r="I962" s="31"/>
      <c r="J962" s="25">
        <f t="shared" si="57"/>
        <v>3.3899999999999997</v>
      </c>
      <c r="K962" s="32"/>
      <c r="L962" s="31"/>
      <c r="M962" s="101" t="s">
        <v>5176</v>
      </c>
      <c r="N962" s="101">
        <v>12.193</v>
      </c>
      <c r="O962" s="101">
        <v>0.52200000000000002</v>
      </c>
      <c r="P962" s="101" t="s">
        <v>5176</v>
      </c>
      <c r="Q962" s="101">
        <v>1.2999999999999999E-2</v>
      </c>
      <c r="R962" s="101">
        <v>3.391</v>
      </c>
      <c r="S962" s="101" t="s">
        <v>5176</v>
      </c>
      <c r="T962" s="101" t="s">
        <v>5176</v>
      </c>
      <c r="U962" s="101">
        <v>13.545999999999999</v>
      </c>
    </row>
    <row r="963" spans="1:21" x14ac:dyDescent="0.25">
      <c r="A963" s="5" t="s">
        <v>4823</v>
      </c>
      <c r="B963" s="60" t="s">
        <v>526</v>
      </c>
      <c r="C963" s="60" t="s">
        <v>4910</v>
      </c>
      <c r="D963" s="94">
        <v>17</v>
      </c>
      <c r="E963" s="60" t="s">
        <v>9566</v>
      </c>
      <c r="F963" s="31">
        <f t="shared" si="55"/>
        <v>4.5006666666666666</v>
      </c>
      <c r="G963" s="25">
        <f t="shared" si="56"/>
        <v>8.2802500000000006</v>
      </c>
      <c r="H963" s="32"/>
      <c r="I963" s="31"/>
      <c r="J963" s="25">
        <f t="shared" si="57"/>
        <v>3.1254</v>
      </c>
      <c r="K963" s="32"/>
      <c r="L963" s="31"/>
      <c r="M963" s="101">
        <v>0.125</v>
      </c>
      <c r="N963" s="101">
        <v>0.13200000000000001</v>
      </c>
      <c r="O963" s="101">
        <v>22.997</v>
      </c>
      <c r="P963" s="101">
        <v>9.8670000000000009</v>
      </c>
      <c r="Q963" s="101">
        <v>2.125</v>
      </c>
      <c r="R963" s="101">
        <v>0</v>
      </c>
      <c r="S963" s="101" t="s">
        <v>5176</v>
      </c>
      <c r="T963" s="101">
        <v>13.502000000000001</v>
      </c>
      <c r="U963" s="101" t="s">
        <v>5176</v>
      </c>
    </row>
    <row r="964" spans="1:21" x14ac:dyDescent="0.25">
      <c r="A964" s="5" t="s">
        <v>4823</v>
      </c>
      <c r="B964" s="60" t="s">
        <v>1514</v>
      </c>
      <c r="C964" s="60" t="s">
        <v>4898</v>
      </c>
      <c r="D964" s="94">
        <v>15</v>
      </c>
      <c r="E964" s="60" t="s">
        <v>8422</v>
      </c>
      <c r="F964" s="31">
        <f t="shared" si="55"/>
        <v>4.4733333333333336</v>
      </c>
      <c r="G964" s="25">
        <f t="shared" si="56"/>
        <v>5.1094999999999997</v>
      </c>
      <c r="H964" s="32"/>
      <c r="I964" s="31"/>
      <c r="J964" s="25">
        <f t="shared" si="57"/>
        <v>4.0704000000000002</v>
      </c>
      <c r="K964" s="32"/>
      <c r="L964" s="31"/>
      <c r="M964" s="101">
        <v>3.9049999999999998</v>
      </c>
      <c r="N964" s="101">
        <v>3.3420000000000001</v>
      </c>
      <c r="O964" s="101">
        <v>12.202</v>
      </c>
      <c r="P964" s="101">
        <v>0.98899999999999999</v>
      </c>
      <c r="Q964" s="101">
        <v>2.8540000000000001</v>
      </c>
      <c r="R964" s="101">
        <v>4.0780000000000003</v>
      </c>
      <c r="S964" s="101">
        <v>9</v>
      </c>
      <c r="T964" s="101">
        <v>3.4049999999999998</v>
      </c>
      <c r="U964" s="101">
        <v>1.0149999999999999</v>
      </c>
    </row>
    <row r="965" spans="1:21" x14ac:dyDescent="0.25">
      <c r="A965" s="5" t="s">
        <v>4823</v>
      </c>
      <c r="B965" s="60" t="s">
        <v>2242</v>
      </c>
      <c r="C965" s="60" t="s">
        <v>4893</v>
      </c>
      <c r="D965" s="94">
        <v>13</v>
      </c>
      <c r="E965" s="60" t="s">
        <v>8029</v>
      </c>
      <c r="F965" s="31">
        <f t="shared" si="55"/>
        <v>4.4266666666666667</v>
      </c>
      <c r="G965" s="25">
        <f t="shared" si="56"/>
        <v>1.89625</v>
      </c>
      <c r="H965" s="32"/>
      <c r="I965" s="31"/>
      <c r="J965" s="25">
        <f t="shared" si="57"/>
        <v>3.1349999999999998</v>
      </c>
      <c r="K965" s="32"/>
      <c r="L965" s="31"/>
      <c r="M965" s="101">
        <v>2.5579999999999998</v>
      </c>
      <c r="N965" s="101">
        <v>4.0220000000000002</v>
      </c>
      <c r="O965" s="101" t="s">
        <v>5176</v>
      </c>
      <c r="P965" s="101">
        <v>1.0049999999999999</v>
      </c>
      <c r="Q965" s="101">
        <v>8.7999999999999995E-2</v>
      </c>
      <c r="R965" s="101">
        <v>2.3069999999999999</v>
      </c>
      <c r="S965" s="101">
        <v>13</v>
      </c>
      <c r="T965" s="101" t="s">
        <v>5176</v>
      </c>
      <c r="U965" s="101">
        <v>0.28000000000000003</v>
      </c>
    </row>
    <row r="966" spans="1:21" x14ac:dyDescent="0.25">
      <c r="A966" s="5" t="s">
        <v>4823</v>
      </c>
      <c r="B966" s="60" t="s">
        <v>3942</v>
      </c>
      <c r="C966" s="60" t="s">
        <v>4915</v>
      </c>
      <c r="D966" s="94">
        <v>18</v>
      </c>
      <c r="E966" s="60" t="s">
        <v>9822</v>
      </c>
      <c r="F966" s="31">
        <f t="shared" si="55"/>
        <v>4.3920000000000003</v>
      </c>
      <c r="G966" s="25">
        <f t="shared" si="56"/>
        <v>0</v>
      </c>
      <c r="H966" s="32"/>
      <c r="I966" s="31"/>
      <c r="J966" s="25">
        <f t="shared" si="57"/>
        <v>2.6352000000000002</v>
      </c>
      <c r="K966" s="32"/>
      <c r="L966" s="31"/>
      <c r="M966" s="101" t="s">
        <v>5176</v>
      </c>
      <c r="N966" s="101" t="s">
        <v>5176</v>
      </c>
      <c r="O966" s="101" t="s">
        <v>5176</v>
      </c>
      <c r="P966" s="101" t="s">
        <v>5176</v>
      </c>
      <c r="Q966" s="101" t="s">
        <v>5176</v>
      </c>
      <c r="R966" s="101" t="s">
        <v>5176</v>
      </c>
      <c r="S966" s="101" t="s">
        <v>5176</v>
      </c>
      <c r="T966" s="101">
        <v>13.176</v>
      </c>
      <c r="U966" s="101" t="s">
        <v>5176</v>
      </c>
    </row>
    <row r="967" spans="1:21" x14ac:dyDescent="0.25">
      <c r="A967" s="5" t="s">
        <v>4823</v>
      </c>
      <c r="B967" s="60" t="s">
        <v>1374</v>
      </c>
      <c r="C967" s="60" t="s">
        <v>4888</v>
      </c>
      <c r="D967" s="94">
        <v>12</v>
      </c>
      <c r="E967" s="60" t="s">
        <v>7904</v>
      </c>
      <c r="F967" s="31">
        <f t="shared" si="55"/>
        <v>4.3853333333333335</v>
      </c>
      <c r="G967" s="25">
        <f t="shared" si="56"/>
        <v>0.87349999999999994</v>
      </c>
      <c r="H967" s="32"/>
      <c r="I967" s="31"/>
      <c r="J967" s="25">
        <f t="shared" si="57"/>
        <v>2.6312000000000002</v>
      </c>
      <c r="K967" s="32"/>
      <c r="L967" s="31"/>
      <c r="M967" s="101">
        <v>1.617</v>
      </c>
      <c r="N967" s="101">
        <v>0.52800000000000002</v>
      </c>
      <c r="O967" s="101" t="s">
        <v>5176</v>
      </c>
      <c r="P967" s="101">
        <v>1.349</v>
      </c>
      <c r="Q967" s="101" t="s">
        <v>5176</v>
      </c>
      <c r="R967" s="101" t="s">
        <v>5176</v>
      </c>
      <c r="S967" s="101">
        <v>5</v>
      </c>
      <c r="T967" s="101" t="s">
        <v>5176</v>
      </c>
      <c r="U967" s="101">
        <v>8.1560000000000006</v>
      </c>
    </row>
    <row r="968" spans="1:21" x14ac:dyDescent="0.25">
      <c r="A968" s="5" t="s">
        <v>4823</v>
      </c>
      <c r="B968" s="60" t="s">
        <v>2345</v>
      </c>
      <c r="C968" s="60" t="s">
        <v>4910</v>
      </c>
      <c r="D968" s="94">
        <v>17</v>
      </c>
      <c r="E968" s="60" t="s">
        <v>9522</v>
      </c>
      <c r="F968" s="31">
        <f t="shared" si="55"/>
        <v>4.3786666666666667</v>
      </c>
      <c r="G968" s="25">
        <f t="shared" si="56"/>
        <v>0.20350000000000001</v>
      </c>
      <c r="H968" s="32"/>
      <c r="I968" s="31"/>
      <c r="J968" s="25">
        <f t="shared" si="57"/>
        <v>2.8856000000000002</v>
      </c>
      <c r="K968" s="32"/>
      <c r="L968" s="31"/>
      <c r="M968" s="101" t="s">
        <v>5176</v>
      </c>
      <c r="N968" s="101">
        <v>0.52500000000000002</v>
      </c>
      <c r="O968" s="101">
        <v>0.28899999999999998</v>
      </c>
      <c r="P968" s="101" t="s">
        <v>5176</v>
      </c>
      <c r="Q968" s="101">
        <v>1.292</v>
      </c>
      <c r="R968" s="101" t="s">
        <v>5176</v>
      </c>
      <c r="S968" s="101">
        <v>8</v>
      </c>
      <c r="T968" s="101">
        <v>5.0309999999999997</v>
      </c>
      <c r="U968" s="101">
        <v>0.105</v>
      </c>
    </row>
    <row r="969" spans="1:21" x14ac:dyDescent="0.25">
      <c r="A969" s="5" t="s">
        <v>4823</v>
      </c>
      <c r="B969" s="60" t="s">
        <v>1365</v>
      </c>
      <c r="C969" s="60" t="s">
        <v>4907</v>
      </c>
      <c r="D969" s="94">
        <v>16</v>
      </c>
      <c r="E969" s="60" t="s">
        <v>8904</v>
      </c>
      <c r="F969" s="31">
        <f t="shared" si="55"/>
        <v>4.3736666666666668</v>
      </c>
      <c r="G969" s="25">
        <f t="shared" si="56"/>
        <v>2.375</v>
      </c>
      <c r="H969" s="32"/>
      <c r="I969" s="31"/>
      <c r="J969" s="25">
        <f t="shared" si="57"/>
        <v>3.4872000000000001</v>
      </c>
      <c r="K969" s="32"/>
      <c r="L969" s="31"/>
      <c r="M969" s="101" t="s">
        <v>5176</v>
      </c>
      <c r="N969" s="101">
        <v>6.3639999999999999</v>
      </c>
      <c r="O969" s="101" t="s">
        <v>5176</v>
      </c>
      <c r="P969" s="101">
        <v>3.1360000000000001</v>
      </c>
      <c r="Q969" s="101">
        <v>1.9850000000000001</v>
      </c>
      <c r="R969" s="101">
        <v>2.33</v>
      </c>
      <c r="S969" s="101">
        <v>3</v>
      </c>
      <c r="T969" s="101" t="s">
        <v>5176</v>
      </c>
      <c r="U969" s="101">
        <v>10.121</v>
      </c>
    </row>
    <row r="970" spans="1:21" x14ac:dyDescent="0.25">
      <c r="A970" s="5" t="s">
        <v>4823</v>
      </c>
      <c r="B970" s="60" t="s">
        <v>676</v>
      </c>
      <c r="C970" s="60" t="s">
        <v>4887</v>
      </c>
      <c r="D970" s="94">
        <v>11</v>
      </c>
      <c r="E970" s="60" t="s">
        <v>7846</v>
      </c>
      <c r="F970" s="31">
        <f t="shared" si="55"/>
        <v>4.3689999999999998</v>
      </c>
      <c r="G970" s="25">
        <f t="shared" si="56"/>
        <v>5.7934999999999999</v>
      </c>
      <c r="H970" s="32"/>
      <c r="I970" s="31"/>
      <c r="J970" s="25">
        <f t="shared" si="57"/>
        <v>7.705000000000001</v>
      </c>
      <c r="K970" s="32"/>
      <c r="L970" s="31"/>
      <c r="M970" s="101">
        <v>0.82199999999999995</v>
      </c>
      <c r="N970" s="101">
        <v>2.5000000000000001E-2</v>
      </c>
      <c r="O970" s="101">
        <v>0.40500000000000003</v>
      </c>
      <c r="P970" s="101">
        <v>21.922000000000001</v>
      </c>
      <c r="Q970" s="101">
        <v>7.5620000000000003</v>
      </c>
      <c r="R970" s="101">
        <v>17.856000000000002</v>
      </c>
      <c r="S970" s="101" t="s">
        <v>5176</v>
      </c>
      <c r="T970" s="101" t="s">
        <v>5176</v>
      </c>
      <c r="U970" s="101">
        <v>13.106999999999999</v>
      </c>
    </row>
    <row r="971" spans="1:21" x14ac:dyDescent="0.25">
      <c r="A971" s="5" t="s">
        <v>4823</v>
      </c>
      <c r="B971" s="60" t="s">
        <v>4424</v>
      </c>
      <c r="C971" s="60" t="s">
        <v>4861</v>
      </c>
      <c r="D971" s="94">
        <v>6</v>
      </c>
      <c r="E971" s="60" t="s">
        <v>6642</v>
      </c>
      <c r="F971" s="31">
        <f t="shared" si="55"/>
        <v>4.3526666666666669</v>
      </c>
      <c r="G971" s="25">
        <f t="shared" si="56"/>
        <v>38.772000000000006</v>
      </c>
      <c r="H971" s="32"/>
      <c r="I971" s="31"/>
      <c r="J971" s="25">
        <f t="shared" si="57"/>
        <v>3.2188000000000003</v>
      </c>
      <c r="K971" s="32"/>
      <c r="L971" s="31"/>
      <c r="M971" s="101">
        <v>0.13200000000000001</v>
      </c>
      <c r="N971" s="101">
        <v>29.472000000000001</v>
      </c>
      <c r="O971" s="101">
        <v>2.5459999999999998</v>
      </c>
      <c r="P971" s="101">
        <v>122.938</v>
      </c>
      <c r="Q971" s="101">
        <v>3.036</v>
      </c>
      <c r="R971" s="101" t="s">
        <v>5176</v>
      </c>
      <c r="S971" s="101" t="s">
        <v>5176</v>
      </c>
      <c r="T971" s="101">
        <v>5.5519999999999996</v>
      </c>
      <c r="U971" s="101">
        <v>7.5060000000000002</v>
      </c>
    </row>
    <row r="972" spans="1:21" x14ac:dyDescent="0.25">
      <c r="A972" s="5" t="s">
        <v>4823</v>
      </c>
      <c r="B972" s="60" t="s">
        <v>1611</v>
      </c>
      <c r="C972" s="60" t="s">
        <v>4893</v>
      </c>
      <c r="D972" s="94">
        <v>13</v>
      </c>
      <c r="E972" s="60" t="s">
        <v>8022</v>
      </c>
      <c r="F972" s="31">
        <f t="shared" si="55"/>
        <v>4.333333333333333</v>
      </c>
      <c r="G972" s="25">
        <f t="shared" si="56"/>
        <v>1.0727499999999999</v>
      </c>
      <c r="H972" s="32"/>
      <c r="I972" s="31"/>
      <c r="J972" s="25">
        <f t="shared" si="57"/>
        <v>2.6</v>
      </c>
      <c r="K972" s="32"/>
      <c r="L972" s="31"/>
      <c r="M972" s="101" t="s">
        <v>5176</v>
      </c>
      <c r="N972" s="101">
        <v>3.8279999999999998</v>
      </c>
      <c r="O972" s="101">
        <v>0.46300000000000002</v>
      </c>
      <c r="P972" s="101" t="s">
        <v>5176</v>
      </c>
      <c r="Q972" s="101" t="s">
        <v>5176</v>
      </c>
      <c r="R972" s="101" t="s">
        <v>5176</v>
      </c>
      <c r="S972" s="101">
        <v>13</v>
      </c>
      <c r="T972" s="101" t="s">
        <v>5176</v>
      </c>
      <c r="U972" s="101" t="s">
        <v>5176</v>
      </c>
    </row>
    <row r="973" spans="1:21" x14ac:dyDescent="0.25">
      <c r="A973" s="5" t="s">
        <v>4823</v>
      </c>
      <c r="B973" s="60" t="s">
        <v>35</v>
      </c>
      <c r="C973" s="60" t="s">
        <v>4896</v>
      </c>
      <c r="D973" s="94">
        <v>15</v>
      </c>
      <c r="E973" s="60" t="s">
        <v>8168</v>
      </c>
      <c r="F973" s="31">
        <f t="shared" si="55"/>
        <v>4.333333333333333</v>
      </c>
      <c r="G973" s="25">
        <f t="shared" si="56"/>
        <v>0</v>
      </c>
      <c r="H973" s="32"/>
      <c r="I973" s="31"/>
      <c r="J973" s="25">
        <f t="shared" si="57"/>
        <v>5.6581999999999999</v>
      </c>
      <c r="K973" s="32"/>
      <c r="L973" s="31"/>
      <c r="M973" s="101" t="s">
        <v>5176</v>
      </c>
      <c r="N973" s="101" t="s">
        <v>5176</v>
      </c>
      <c r="O973" s="101" t="s">
        <v>5176</v>
      </c>
      <c r="P973" s="101" t="s">
        <v>5176</v>
      </c>
      <c r="Q973" s="101" t="s">
        <v>5176</v>
      </c>
      <c r="R973" s="101">
        <v>15.291</v>
      </c>
      <c r="S973" s="101">
        <v>13</v>
      </c>
      <c r="T973" s="101" t="s">
        <v>5176</v>
      </c>
      <c r="U973" s="101" t="s">
        <v>5176</v>
      </c>
    </row>
    <row r="974" spans="1:21" x14ac:dyDescent="0.25">
      <c r="A974" s="5" t="s">
        <v>4823</v>
      </c>
      <c r="B974" s="60" t="s">
        <v>299</v>
      </c>
      <c r="C974" s="60" t="s">
        <v>4910</v>
      </c>
      <c r="D974" s="94">
        <v>17</v>
      </c>
      <c r="E974" s="60" t="s">
        <v>9562</v>
      </c>
      <c r="F974" s="31">
        <f t="shared" si="55"/>
        <v>4.3166666666666664</v>
      </c>
      <c r="G974" s="25">
        <f t="shared" si="56"/>
        <v>129.23175000000001</v>
      </c>
      <c r="H974" s="32"/>
      <c r="I974" s="31"/>
      <c r="J974" s="25">
        <f t="shared" si="57"/>
        <v>2.5902000000000003</v>
      </c>
      <c r="K974" s="32"/>
      <c r="L974" s="31"/>
      <c r="M974" s="101">
        <v>29.577999999999999</v>
      </c>
      <c r="N974" s="101">
        <v>84.552000000000007</v>
      </c>
      <c r="O974" s="101">
        <v>34.767000000000003</v>
      </c>
      <c r="P974" s="101">
        <v>368.03</v>
      </c>
      <c r="Q974" s="101">
        <v>1E-3</v>
      </c>
      <c r="R974" s="101" t="s">
        <v>5176</v>
      </c>
      <c r="S974" s="101">
        <v>4</v>
      </c>
      <c r="T974" s="101" t="s">
        <v>5176</v>
      </c>
      <c r="U974" s="101">
        <v>8.9499999999999993</v>
      </c>
    </row>
    <row r="975" spans="1:21" x14ac:dyDescent="0.25">
      <c r="A975" s="5" t="s">
        <v>4823</v>
      </c>
      <c r="B975" s="60" t="s">
        <v>974</v>
      </c>
      <c r="C975" s="60" t="s">
        <v>4908</v>
      </c>
      <c r="D975" s="94">
        <v>16</v>
      </c>
      <c r="E975" s="60" t="s">
        <v>9254</v>
      </c>
      <c r="F975" s="31">
        <f t="shared" si="55"/>
        <v>4.3133333333333335</v>
      </c>
      <c r="G975" s="25">
        <f t="shared" si="56"/>
        <v>0.34625</v>
      </c>
      <c r="H975" s="32"/>
      <c r="I975" s="31"/>
      <c r="J975" s="25">
        <f t="shared" si="57"/>
        <v>2.5880000000000001</v>
      </c>
      <c r="K975" s="32"/>
      <c r="L975" s="31"/>
      <c r="M975" s="101">
        <v>0.53400000000000003</v>
      </c>
      <c r="N975" s="101">
        <v>0.55500000000000005</v>
      </c>
      <c r="O975" s="101">
        <v>0.29599999999999999</v>
      </c>
      <c r="P975" s="101" t="s">
        <v>5176</v>
      </c>
      <c r="Q975" s="101" t="s">
        <v>5176</v>
      </c>
      <c r="R975" s="101" t="s">
        <v>5176</v>
      </c>
      <c r="S975" s="101">
        <v>5</v>
      </c>
      <c r="T975" s="101" t="s">
        <v>5176</v>
      </c>
      <c r="U975" s="101">
        <v>7.94</v>
      </c>
    </row>
    <row r="976" spans="1:21" x14ac:dyDescent="0.25">
      <c r="A976" s="5" t="s">
        <v>4823</v>
      </c>
      <c r="B976" s="60" t="s">
        <v>2653</v>
      </c>
      <c r="C976" s="60" t="s">
        <v>4868</v>
      </c>
      <c r="D976" s="94">
        <v>9</v>
      </c>
      <c r="E976" s="60" t="s">
        <v>6983</v>
      </c>
      <c r="F976" s="31">
        <f t="shared" si="55"/>
        <v>4.2893333333333334</v>
      </c>
      <c r="G976" s="25">
        <f t="shared" si="56"/>
        <v>0</v>
      </c>
      <c r="H976" s="32"/>
      <c r="I976" s="31"/>
      <c r="J976" s="25">
        <f t="shared" si="57"/>
        <v>2.5735999999999999</v>
      </c>
      <c r="K976" s="32"/>
      <c r="L976" s="31"/>
      <c r="M976" s="101" t="s">
        <v>5176</v>
      </c>
      <c r="N976" s="101" t="s">
        <v>5176</v>
      </c>
      <c r="O976" s="101" t="s">
        <v>5176</v>
      </c>
      <c r="P976" s="101" t="s">
        <v>5176</v>
      </c>
      <c r="Q976" s="101" t="s">
        <v>5176</v>
      </c>
      <c r="R976" s="101" t="s">
        <v>5176</v>
      </c>
      <c r="S976" s="101">
        <v>3</v>
      </c>
      <c r="T976" s="101">
        <v>9.8680000000000003</v>
      </c>
      <c r="U976" s="101" t="s">
        <v>5176</v>
      </c>
    </row>
    <row r="977" spans="1:21" x14ac:dyDescent="0.25">
      <c r="A977" s="5" t="s">
        <v>4823</v>
      </c>
      <c r="B977" s="60" t="s">
        <v>2878</v>
      </c>
      <c r="C977" s="60" t="s">
        <v>4914</v>
      </c>
      <c r="D977" s="94">
        <v>18</v>
      </c>
      <c r="E977" s="60" t="s">
        <v>9773</v>
      </c>
      <c r="F977" s="31">
        <f t="shared" si="55"/>
        <v>4.2869999999999999</v>
      </c>
      <c r="G977" s="25">
        <f t="shared" si="56"/>
        <v>0.28825000000000001</v>
      </c>
      <c r="H977" s="32"/>
      <c r="I977" s="31"/>
      <c r="J977" s="25">
        <f t="shared" si="57"/>
        <v>6.9550000000000001</v>
      </c>
      <c r="K977" s="32"/>
      <c r="L977" s="31"/>
      <c r="M977" s="101" t="s">
        <v>5176</v>
      </c>
      <c r="N977" s="101" t="s">
        <v>5176</v>
      </c>
      <c r="O977" s="101">
        <v>1.153</v>
      </c>
      <c r="P977" s="101" t="s">
        <v>5176</v>
      </c>
      <c r="Q977" s="101">
        <v>21.914000000000001</v>
      </c>
      <c r="R977" s="101" t="s">
        <v>5176</v>
      </c>
      <c r="S977" s="101">
        <v>9</v>
      </c>
      <c r="T977" s="101">
        <v>3.8610000000000002</v>
      </c>
      <c r="U977" s="101" t="s">
        <v>5176</v>
      </c>
    </row>
    <row r="978" spans="1:21" x14ac:dyDescent="0.25">
      <c r="A978" s="5" t="s">
        <v>4823</v>
      </c>
      <c r="B978" s="60" t="s">
        <v>659</v>
      </c>
      <c r="C978" s="60" t="s">
        <v>4908</v>
      </c>
      <c r="D978" s="94">
        <v>16</v>
      </c>
      <c r="E978" s="60" t="s">
        <v>9250</v>
      </c>
      <c r="F978" s="31">
        <f t="shared" si="55"/>
        <v>4.2666666666666666</v>
      </c>
      <c r="G978" s="25">
        <f t="shared" si="56"/>
        <v>2.4470000000000001</v>
      </c>
      <c r="H978" s="32"/>
      <c r="I978" s="31"/>
      <c r="J978" s="25">
        <f t="shared" si="57"/>
        <v>14.901999999999997</v>
      </c>
      <c r="K978" s="32"/>
      <c r="L978" s="31"/>
      <c r="M978" s="101">
        <v>0.65200000000000002</v>
      </c>
      <c r="N978" s="101">
        <v>7.3570000000000002</v>
      </c>
      <c r="O978" s="101">
        <v>1.202</v>
      </c>
      <c r="P978" s="101">
        <v>0.57699999999999996</v>
      </c>
      <c r="Q978" s="101">
        <v>58.034999999999997</v>
      </c>
      <c r="R978" s="101">
        <v>3.6749999999999998</v>
      </c>
      <c r="S978" s="101">
        <v>1</v>
      </c>
      <c r="T978" s="101" t="s">
        <v>5176</v>
      </c>
      <c r="U978" s="101">
        <v>11.8</v>
      </c>
    </row>
    <row r="979" spans="1:21" x14ac:dyDescent="0.25">
      <c r="A979" s="5" t="s">
        <v>4823</v>
      </c>
      <c r="B979" s="60" t="s">
        <v>3706</v>
      </c>
      <c r="C979" s="60" t="s">
        <v>4886</v>
      </c>
      <c r="D979" s="94">
        <v>11</v>
      </c>
      <c r="E979" s="60" t="s">
        <v>7815</v>
      </c>
      <c r="F979" s="31">
        <f t="shared" si="55"/>
        <v>4.26</v>
      </c>
      <c r="G979" s="25">
        <f t="shared" si="56"/>
        <v>0.53400000000000003</v>
      </c>
      <c r="H979" s="32"/>
      <c r="I979" s="31"/>
      <c r="J979" s="25">
        <f t="shared" si="57"/>
        <v>4.1129999999999995</v>
      </c>
      <c r="K979" s="32"/>
      <c r="L979" s="31"/>
      <c r="M979" s="101" t="s">
        <v>5176</v>
      </c>
      <c r="N979" s="101">
        <v>0.16500000000000001</v>
      </c>
      <c r="O979" s="101">
        <v>0.376</v>
      </c>
      <c r="P979" s="101">
        <v>1.595</v>
      </c>
      <c r="Q979" s="101">
        <v>7.7850000000000001</v>
      </c>
      <c r="R979" s="101" t="s">
        <v>5176</v>
      </c>
      <c r="S979" s="101" t="s">
        <v>5176</v>
      </c>
      <c r="T979" s="101" t="s">
        <v>5176</v>
      </c>
      <c r="U979" s="101">
        <v>12.78</v>
      </c>
    </row>
    <row r="980" spans="1:21" x14ac:dyDescent="0.25">
      <c r="A980" s="5" t="s">
        <v>4823</v>
      </c>
      <c r="B980" s="60" t="s">
        <v>1890</v>
      </c>
      <c r="C980" s="60" t="s">
        <v>4897</v>
      </c>
      <c r="D980" s="94">
        <v>15</v>
      </c>
      <c r="E980" s="60" t="s">
        <v>8360</v>
      </c>
      <c r="F980" s="31">
        <f t="shared" si="55"/>
        <v>4.2350000000000003</v>
      </c>
      <c r="G980" s="25">
        <f t="shared" si="56"/>
        <v>0</v>
      </c>
      <c r="H980" s="32"/>
      <c r="I980" s="31"/>
      <c r="J980" s="25">
        <f t="shared" si="57"/>
        <v>2.5409999999999999</v>
      </c>
      <c r="K980" s="32"/>
      <c r="L980" s="31"/>
      <c r="M980" s="101" t="s">
        <v>5176</v>
      </c>
      <c r="N980" s="101" t="s">
        <v>5176</v>
      </c>
      <c r="O980" s="101" t="s">
        <v>5176</v>
      </c>
      <c r="P980" s="101" t="s">
        <v>5176</v>
      </c>
      <c r="Q980" s="101" t="s">
        <v>5176</v>
      </c>
      <c r="R980" s="101" t="s">
        <v>5176</v>
      </c>
      <c r="S980" s="101" t="s">
        <v>5176</v>
      </c>
      <c r="T980" s="101">
        <v>0.34499999999999997</v>
      </c>
      <c r="U980" s="101">
        <v>12.36</v>
      </c>
    </row>
    <row r="981" spans="1:21" x14ac:dyDescent="0.25">
      <c r="A981" s="5" t="s">
        <v>4823</v>
      </c>
      <c r="B981" s="60" t="s">
        <v>361</v>
      </c>
      <c r="C981" s="60" t="s">
        <v>4900</v>
      </c>
      <c r="D981" s="94">
        <v>15</v>
      </c>
      <c r="E981" s="60" t="s">
        <v>8499</v>
      </c>
      <c r="F981" s="31">
        <f t="shared" si="55"/>
        <v>4.2323333333333331</v>
      </c>
      <c r="G981" s="25">
        <f t="shared" si="56"/>
        <v>3.175E-2</v>
      </c>
      <c r="H981" s="32"/>
      <c r="I981" s="31"/>
      <c r="J981" s="25">
        <f t="shared" si="57"/>
        <v>2.5393999999999997</v>
      </c>
      <c r="K981" s="32"/>
      <c r="L981" s="31"/>
      <c r="M981" s="101">
        <v>5.1999999999999998E-2</v>
      </c>
      <c r="N981" s="101">
        <v>7.4999999999999997E-2</v>
      </c>
      <c r="O981" s="101" t="s">
        <v>5176</v>
      </c>
      <c r="P981" s="101" t="s">
        <v>5176</v>
      </c>
      <c r="Q981" s="101" t="s">
        <v>5176</v>
      </c>
      <c r="R981" s="101" t="s">
        <v>5176</v>
      </c>
      <c r="S981" s="101" t="s">
        <v>5176</v>
      </c>
      <c r="T981" s="101">
        <v>12.696999999999999</v>
      </c>
      <c r="U981" s="101" t="s">
        <v>5176</v>
      </c>
    </row>
    <row r="982" spans="1:21" x14ac:dyDescent="0.25">
      <c r="A982" s="5" t="s">
        <v>4823</v>
      </c>
      <c r="B982" s="60" t="s">
        <v>1846</v>
      </c>
      <c r="C982" s="60" t="s">
        <v>4913</v>
      </c>
      <c r="D982" s="94">
        <v>18</v>
      </c>
      <c r="E982" s="60" t="s">
        <v>9714</v>
      </c>
      <c r="F982" s="31">
        <f t="shared" si="55"/>
        <v>4.2299999999999995</v>
      </c>
      <c r="G982" s="25">
        <f t="shared" si="56"/>
        <v>39.232250000000001</v>
      </c>
      <c r="H982" s="32"/>
      <c r="I982" s="31"/>
      <c r="J982" s="25">
        <f t="shared" si="57"/>
        <v>28.964999999999996</v>
      </c>
      <c r="K982" s="32"/>
      <c r="L982" s="31"/>
      <c r="M982" s="101" t="s">
        <v>5176</v>
      </c>
      <c r="N982" s="101">
        <v>0.26800000000000002</v>
      </c>
      <c r="O982" s="101">
        <v>5.7000000000000002E-2</v>
      </c>
      <c r="P982" s="101">
        <v>156.60400000000001</v>
      </c>
      <c r="Q982" s="101">
        <v>122.39100000000001</v>
      </c>
      <c r="R982" s="101">
        <v>9.7439999999999998</v>
      </c>
      <c r="S982" s="101">
        <v>9</v>
      </c>
      <c r="T982" s="101" t="s">
        <v>5176</v>
      </c>
      <c r="U982" s="101">
        <v>3.69</v>
      </c>
    </row>
    <row r="983" spans="1:21" x14ac:dyDescent="0.25">
      <c r="A983" s="5" t="s">
        <v>4823</v>
      </c>
      <c r="B983" s="60" t="s">
        <v>538</v>
      </c>
      <c r="C983" s="60" t="s">
        <v>4906</v>
      </c>
      <c r="D983" s="94">
        <v>15</v>
      </c>
      <c r="E983" s="60" t="s">
        <v>8644</v>
      </c>
      <c r="F983" s="31">
        <f t="shared" si="55"/>
        <v>4.218</v>
      </c>
      <c r="G983" s="25">
        <f t="shared" si="56"/>
        <v>2.4842499999999998</v>
      </c>
      <c r="H983" s="32"/>
      <c r="I983" s="31"/>
      <c r="J983" s="25">
        <f t="shared" si="57"/>
        <v>3.3489999999999993</v>
      </c>
      <c r="K983" s="32"/>
      <c r="L983" s="31"/>
      <c r="M983" s="101">
        <v>9.3160000000000007</v>
      </c>
      <c r="N983" s="101">
        <v>0.03</v>
      </c>
      <c r="O983" s="101">
        <v>7.4999999999999997E-2</v>
      </c>
      <c r="P983" s="101">
        <v>0.51600000000000001</v>
      </c>
      <c r="Q983" s="101">
        <v>3.1789999999999998</v>
      </c>
      <c r="R983" s="101">
        <v>0.91200000000000003</v>
      </c>
      <c r="S983" s="101" t="s">
        <v>5176</v>
      </c>
      <c r="T983" s="101">
        <v>3.294</v>
      </c>
      <c r="U983" s="101">
        <v>9.36</v>
      </c>
    </row>
    <row r="984" spans="1:21" x14ac:dyDescent="0.25">
      <c r="A984" s="5" t="s">
        <v>4823</v>
      </c>
      <c r="B984" s="60" t="s">
        <v>580</v>
      </c>
      <c r="C984" s="60" t="s">
        <v>4900</v>
      </c>
      <c r="D984" s="94">
        <v>15</v>
      </c>
      <c r="E984" s="60" t="s">
        <v>8506</v>
      </c>
      <c r="F984" s="31">
        <f t="shared" si="55"/>
        <v>4.166666666666667</v>
      </c>
      <c r="G984" s="25">
        <f t="shared" si="56"/>
        <v>0.66900000000000004</v>
      </c>
      <c r="H984" s="32"/>
      <c r="I984" s="31"/>
      <c r="J984" s="25">
        <f t="shared" si="57"/>
        <v>2.5</v>
      </c>
      <c r="K984" s="32"/>
      <c r="L984" s="31"/>
      <c r="M984" s="101" t="s">
        <v>5176</v>
      </c>
      <c r="N984" s="101">
        <v>2.5590000000000002</v>
      </c>
      <c r="O984" s="101" t="s">
        <v>5176</v>
      </c>
      <c r="P984" s="101">
        <v>0.11700000000000001</v>
      </c>
      <c r="Q984" s="101" t="s">
        <v>5176</v>
      </c>
      <c r="R984" s="101">
        <v>0</v>
      </c>
      <c r="S984" s="101">
        <v>7</v>
      </c>
      <c r="T984" s="101" t="s">
        <v>5176</v>
      </c>
      <c r="U984" s="101">
        <v>5.5</v>
      </c>
    </row>
    <row r="985" spans="1:21" x14ac:dyDescent="0.25">
      <c r="A985" s="5" t="s">
        <v>4823</v>
      </c>
      <c r="B985" s="60" t="s">
        <v>2337</v>
      </c>
      <c r="C985" s="60" t="s">
        <v>4908</v>
      </c>
      <c r="D985" s="94">
        <v>16</v>
      </c>
      <c r="E985" s="60" t="s">
        <v>9406</v>
      </c>
      <c r="F985" s="31">
        <f t="shared" si="55"/>
        <v>4.1100000000000003</v>
      </c>
      <c r="G985" s="25">
        <f t="shared" si="56"/>
        <v>1.8802500000000002</v>
      </c>
      <c r="H985" s="32"/>
      <c r="I985" s="31"/>
      <c r="J985" s="25">
        <f t="shared" si="57"/>
        <v>2.6539999999999999</v>
      </c>
      <c r="K985" s="32"/>
      <c r="L985" s="31"/>
      <c r="M985" s="101">
        <v>3.1819999999999999</v>
      </c>
      <c r="N985" s="101" t="s">
        <v>5176</v>
      </c>
      <c r="O985" s="101">
        <v>4.3390000000000004</v>
      </c>
      <c r="P985" s="101" t="s">
        <v>5176</v>
      </c>
      <c r="Q985" s="101" t="s">
        <v>5176</v>
      </c>
      <c r="R985" s="101">
        <v>0.94</v>
      </c>
      <c r="S985" s="101">
        <v>12</v>
      </c>
      <c r="T985" s="101">
        <v>0.33</v>
      </c>
      <c r="U985" s="101" t="s">
        <v>5176</v>
      </c>
    </row>
    <row r="986" spans="1:21" x14ac:dyDescent="0.25">
      <c r="A986" s="5" t="s">
        <v>4823</v>
      </c>
      <c r="B986" s="60" t="s">
        <v>2587</v>
      </c>
      <c r="C986" s="60" t="s">
        <v>4907</v>
      </c>
      <c r="D986" s="94">
        <v>16</v>
      </c>
      <c r="E986" s="60" t="s">
        <v>8847</v>
      </c>
      <c r="F986" s="31">
        <f t="shared" si="55"/>
        <v>4.1033333333333335</v>
      </c>
      <c r="G986" s="25">
        <f t="shared" si="56"/>
        <v>0.79649999999999999</v>
      </c>
      <c r="H986" s="32"/>
      <c r="I986" s="31"/>
      <c r="J986" s="25">
        <f t="shared" si="57"/>
        <v>35.322400000000002</v>
      </c>
      <c r="K986" s="32"/>
      <c r="L986" s="31"/>
      <c r="M986" s="101">
        <v>2.2989999999999999</v>
      </c>
      <c r="N986" s="101">
        <v>1.7000000000000001E-2</v>
      </c>
      <c r="O986" s="101">
        <v>0.73099999999999998</v>
      </c>
      <c r="P986" s="101">
        <v>0.13900000000000001</v>
      </c>
      <c r="Q986" s="101">
        <v>164.30199999999999</v>
      </c>
      <c r="R986" s="101" t="s">
        <v>5176</v>
      </c>
      <c r="S986" s="101" t="s">
        <v>5176</v>
      </c>
      <c r="T986" s="101" t="s">
        <v>5176</v>
      </c>
      <c r="U986" s="101">
        <v>12.31</v>
      </c>
    </row>
    <row r="987" spans="1:21" x14ac:dyDescent="0.25">
      <c r="A987" s="5" t="s">
        <v>4823</v>
      </c>
      <c r="B987" s="60" t="s">
        <v>1805</v>
      </c>
      <c r="C987" s="60" t="s">
        <v>4907</v>
      </c>
      <c r="D987" s="94">
        <v>16</v>
      </c>
      <c r="E987" s="60" t="s">
        <v>9039</v>
      </c>
      <c r="F987" s="31">
        <f t="shared" si="55"/>
        <v>4.0756666666666668</v>
      </c>
      <c r="G987" s="25">
        <f t="shared" si="56"/>
        <v>115.52374999999999</v>
      </c>
      <c r="H987" s="32"/>
      <c r="I987" s="31"/>
      <c r="J987" s="25">
        <f t="shared" si="57"/>
        <v>5.3848000000000003</v>
      </c>
      <c r="K987" s="32"/>
      <c r="L987" s="31"/>
      <c r="M987" s="101">
        <v>0.09</v>
      </c>
      <c r="N987" s="101">
        <v>406.07100000000003</v>
      </c>
      <c r="O987" s="101">
        <v>28.420999999999999</v>
      </c>
      <c r="P987" s="101">
        <v>27.513000000000002</v>
      </c>
      <c r="Q987" s="101">
        <v>14.696999999999999</v>
      </c>
      <c r="R987" s="101" t="s">
        <v>5176</v>
      </c>
      <c r="S987" s="101" t="s">
        <v>5176</v>
      </c>
      <c r="T987" s="101">
        <v>12.227</v>
      </c>
      <c r="U987" s="101" t="s">
        <v>5176</v>
      </c>
    </row>
    <row r="988" spans="1:21" x14ac:dyDescent="0.25">
      <c r="A988" s="5" t="s">
        <v>4823</v>
      </c>
      <c r="B988" s="60" t="s">
        <v>490</v>
      </c>
      <c r="C988" s="60" t="s">
        <v>4858</v>
      </c>
      <c r="D988" s="94">
        <v>6</v>
      </c>
      <c r="E988" s="60" t="s">
        <v>6581</v>
      </c>
      <c r="F988" s="31">
        <f t="shared" si="55"/>
        <v>4.0693333333333337</v>
      </c>
      <c r="G988" s="25">
        <f t="shared" si="56"/>
        <v>1.5442500000000001</v>
      </c>
      <c r="H988" s="32"/>
      <c r="I988" s="31"/>
      <c r="J988" s="25">
        <f t="shared" si="57"/>
        <v>2.4441999999999999</v>
      </c>
      <c r="K988" s="32"/>
      <c r="L988" s="31"/>
      <c r="M988" s="101">
        <v>3.1</v>
      </c>
      <c r="N988" s="101">
        <v>2.5409999999999999</v>
      </c>
      <c r="O988" s="101">
        <v>0.315</v>
      </c>
      <c r="P988" s="101">
        <v>0.221</v>
      </c>
      <c r="Q988" s="101" t="s">
        <v>5176</v>
      </c>
      <c r="R988" s="101">
        <v>1.2999999999999999E-2</v>
      </c>
      <c r="S988" s="101">
        <v>2</v>
      </c>
      <c r="T988" s="101">
        <v>10.208</v>
      </c>
      <c r="U988" s="101" t="s">
        <v>5176</v>
      </c>
    </row>
    <row r="989" spans="1:21" x14ac:dyDescent="0.25">
      <c r="A989" s="5" t="s">
        <v>4823</v>
      </c>
      <c r="B989" s="60" t="s">
        <v>1104</v>
      </c>
      <c r="C989" s="60" t="s">
        <v>4856</v>
      </c>
      <c r="D989" s="94">
        <v>6</v>
      </c>
      <c r="E989" s="60" t="s">
        <v>6521</v>
      </c>
      <c r="F989" s="31">
        <f t="shared" si="55"/>
        <v>4.0683333333333334</v>
      </c>
      <c r="G989" s="25">
        <f t="shared" si="56"/>
        <v>0</v>
      </c>
      <c r="H989" s="32"/>
      <c r="I989" s="31"/>
      <c r="J989" s="25">
        <f t="shared" si="57"/>
        <v>2.4409999999999998</v>
      </c>
      <c r="K989" s="32"/>
      <c r="L989" s="31"/>
      <c r="M989" s="101" t="s">
        <v>5176</v>
      </c>
      <c r="N989" s="101" t="s">
        <v>5176</v>
      </c>
      <c r="O989" s="101" t="s">
        <v>5176</v>
      </c>
      <c r="P989" s="101" t="s">
        <v>5176</v>
      </c>
      <c r="Q989" s="101" t="s">
        <v>5176</v>
      </c>
      <c r="R989" s="101" t="s">
        <v>5176</v>
      </c>
      <c r="S989" s="101" t="s">
        <v>5176</v>
      </c>
      <c r="T989" s="101">
        <v>12.205</v>
      </c>
      <c r="U989" s="101" t="s">
        <v>5176</v>
      </c>
    </row>
    <row r="990" spans="1:21" x14ac:dyDescent="0.25">
      <c r="A990" s="5" t="s">
        <v>4823</v>
      </c>
      <c r="B990" s="60" t="s">
        <v>1343</v>
      </c>
      <c r="C990" s="60" t="s">
        <v>4897</v>
      </c>
      <c r="D990" s="94">
        <v>15</v>
      </c>
      <c r="E990" s="60" t="s">
        <v>8327</v>
      </c>
      <c r="F990" s="31">
        <f t="shared" si="55"/>
        <v>4.0646666666666667</v>
      </c>
      <c r="G990" s="25">
        <f t="shared" si="56"/>
        <v>0.34375</v>
      </c>
      <c r="H990" s="32"/>
      <c r="I990" s="31"/>
      <c r="J990" s="25">
        <f t="shared" si="57"/>
        <v>2.4525999999999999</v>
      </c>
      <c r="K990" s="32"/>
      <c r="L990" s="31"/>
      <c r="M990" s="101" t="s">
        <v>5176</v>
      </c>
      <c r="N990" s="101">
        <v>0.34</v>
      </c>
      <c r="O990" s="101" t="s">
        <v>5176</v>
      </c>
      <c r="P990" s="101">
        <v>1.0349999999999999</v>
      </c>
      <c r="Q990" s="101">
        <v>6.9000000000000006E-2</v>
      </c>
      <c r="R990" s="101" t="s">
        <v>5176</v>
      </c>
      <c r="S990" s="101">
        <v>10</v>
      </c>
      <c r="T990" s="101">
        <v>4.0000000000000001E-3</v>
      </c>
      <c r="U990" s="101">
        <v>2.19</v>
      </c>
    </row>
    <row r="991" spans="1:21" x14ac:dyDescent="0.25">
      <c r="A991" s="5" t="s">
        <v>4823</v>
      </c>
      <c r="B991" s="60" t="s">
        <v>965</v>
      </c>
      <c r="C991" s="60" t="s">
        <v>4908</v>
      </c>
      <c r="D991" s="94">
        <v>16</v>
      </c>
      <c r="E991" s="60" t="s">
        <v>9407</v>
      </c>
      <c r="F991" s="31">
        <f t="shared" si="55"/>
        <v>4.0613333333333328</v>
      </c>
      <c r="G991" s="25">
        <f t="shared" si="56"/>
        <v>3.3819999999999997</v>
      </c>
      <c r="H991" s="32"/>
      <c r="I991" s="31"/>
      <c r="J991" s="25">
        <f t="shared" si="57"/>
        <v>5.1162000000000001</v>
      </c>
      <c r="K991" s="32"/>
      <c r="L991" s="31"/>
      <c r="M991" s="101">
        <v>2.3E-2</v>
      </c>
      <c r="N991" s="101">
        <v>0.27600000000000002</v>
      </c>
      <c r="O991" s="101">
        <v>3.504</v>
      </c>
      <c r="P991" s="101">
        <v>9.7249999999999996</v>
      </c>
      <c r="Q991" s="101">
        <v>13.397</v>
      </c>
      <c r="R991" s="101" t="s">
        <v>5176</v>
      </c>
      <c r="S991" s="101">
        <v>11</v>
      </c>
      <c r="T991" s="101" t="s">
        <v>5176</v>
      </c>
      <c r="U991" s="101">
        <v>1.1839999999999999</v>
      </c>
    </row>
    <row r="992" spans="1:21" x14ac:dyDescent="0.25">
      <c r="A992" s="5" t="s">
        <v>4823</v>
      </c>
      <c r="B992" s="60" t="s">
        <v>4115</v>
      </c>
      <c r="C992" s="60" t="s">
        <v>4826</v>
      </c>
      <c r="D992" s="94">
        <v>1</v>
      </c>
      <c r="E992" s="60" t="s">
        <v>5313</v>
      </c>
      <c r="F992" s="31">
        <f t="shared" ref="F992:F1055" si="58">SUM(S992:U992)/3</f>
        <v>4</v>
      </c>
      <c r="G992" s="25">
        <f t="shared" ref="G992:G1055" si="59">SUM(M992:P992)/4</f>
        <v>2.4430000000000001</v>
      </c>
      <c r="H992" s="32"/>
      <c r="I992" s="31"/>
      <c r="J992" s="25">
        <f t="shared" ref="J992:J1055" si="60">SUM(Q992:U992)/5</f>
        <v>3.2277999999999998</v>
      </c>
      <c r="K992" s="32"/>
      <c r="L992" s="31"/>
      <c r="M992" s="101" t="s">
        <v>5176</v>
      </c>
      <c r="N992" s="101">
        <v>1.026</v>
      </c>
      <c r="O992" s="101" t="s">
        <v>5176</v>
      </c>
      <c r="P992" s="101">
        <v>8.7460000000000004</v>
      </c>
      <c r="Q992" s="101">
        <v>0.38200000000000001</v>
      </c>
      <c r="R992" s="101">
        <v>3.7570000000000001</v>
      </c>
      <c r="S992" s="101">
        <v>12</v>
      </c>
      <c r="T992" s="101" t="s">
        <v>5176</v>
      </c>
      <c r="U992" s="101" t="s">
        <v>5176</v>
      </c>
    </row>
    <row r="993" spans="1:21" x14ac:dyDescent="0.25">
      <c r="A993" s="5" t="s">
        <v>4823</v>
      </c>
      <c r="B993" s="60" t="s">
        <v>4566</v>
      </c>
      <c r="C993" s="60" t="s">
        <v>4829</v>
      </c>
      <c r="D993" s="94">
        <v>2</v>
      </c>
      <c r="E993" s="60" t="s">
        <v>5389</v>
      </c>
      <c r="F993" s="31">
        <f t="shared" si="58"/>
        <v>4</v>
      </c>
      <c r="G993" s="25">
        <f t="shared" si="59"/>
        <v>16.671250000000001</v>
      </c>
      <c r="H993" s="32"/>
      <c r="I993" s="31"/>
      <c r="J993" s="25">
        <f t="shared" si="60"/>
        <v>2.4</v>
      </c>
      <c r="K993" s="32"/>
      <c r="L993" s="31"/>
      <c r="M993" s="101">
        <v>22.841999999999999</v>
      </c>
      <c r="N993" s="101">
        <v>35.154000000000003</v>
      </c>
      <c r="O993" s="101" t="s">
        <v>5176</v>
      </c>
      <c r="P993" s="101">
        <v>8.6890000000000001</v>
      </c>
      <c r="Q993" s="101" t="s">
        <v>5176</v>
      </c>
      <c r="R993" s="101" t="s">
        <v>5176</v>
      </c>
      <c r="S993" s="101">
        <v>12</v>
      </c>
      <c r="T993" s="101" t="s">
        <v>5176</v>
      </c>
      <c r="U993" s="101" t="s">
        <v>5176</v>
      </c>
    </row>
    <row r="994" spans="1:21" x14ac:dyDescent="0.25">
      <c r="A994" s="5" t="s">
        <v>4823</v>
      </c>
      <c r="B994" s="60" t="s">
        <v>805</v>
      </c>
      <c r="C994" s="60" t="s">
        <v>4861</v>
      </c>
      <c r="D994" s="94">
        <v>6</v>
      </c>
      <c r="E994" s="60" t="s">
        <v>6667</v>
      </c>
      <c r="F994" s="31">
        <f t="shared" si="58"/>
        <v>4</v>
      </c>
      <c r="G994" s="25">
        <f t="shared" si="59"/>
        <v>148.80450000000002</v>
      </c>
      <c r="H994" s="32"/>
      <c r="I994" s="31"/>
      <c r="J994" s="25">
        <f t="shared" si="60"/>
        <v>2.4</v>
      </c>
      <c r="K994" s="32"/>
      <c r="L994" s="31"/>
      <c r="M994" s="101" t="s">
        <v>5176</v>
      </c>
      <c r="N994" s="101">
        <v>3.1429999999999998</v>
      </c>
      <c r="O994" s="101">
        <v>592.07500000000005</v>
      </c>
      <c r="P994" s="101" t="s">
        <v>5176</v>
      </c>
      <c r="Q994" s="101" t="s">
        <v>5176</v>
      </c>
      <c r="R994" s="101" t="s">
        <v>5176</v>
      </c>
      <c r="S994" s="101">
        <v>12</v>
      </c>
      <c r="T994" s="101" t="s">
        <v>5176</v>
      </c>
      <c r="U994" s="101" t="s">
        <v>5176</v>
      </c>
    </row>
    <row r="995" spans="1:21" x14ac:dyDescent="0.25">
      <c r="A995" s="5" t="s">
        <v>4823</v>
      </c>
      <c r="B995" s="60" t="s">
        <v>735</v>
      </c>
      <c r="C995" s="60" t="s">
        <v>4897</v>
      </c>
      <c r="D995" s="94">
        <v>15</v>
      </c>
      <c r="E995" s="60" t="s">
        <v>8304</v>
      </c>
      <c r="F995" s="31">
        <f t="shared" si="58"/>
        <v>4</v>
      </c>
      <c r="G995" s="25">
        <f t="shared" si="59"/>
        <v>3.4079999999999999</v>
      </c>
      <c r="H995" s="32"/>
      <c r="I995" s="31"/>
      <c r="J995" s="25">
        <f t="shared" si="60"/>
        <v>16.2636</v>
      </c>
      <c r="K995" s="32"/>
      <c r="L995" s="31"/>
      <c r="M995" s="101" t="s">
        <v>5176</v>
      </c>
      <c r="N995" s="101">
        <v>1.323</v>
      </c>
      <c r="O995" s="101">
        <v>12.308999999999999</v>
      </c>
      <c r="P995" s="101" t="s">
        <v>5176</v>
      </c>
      <c r="Q995" s="101">
        <v>10.257999999999999</v>
      </c>
      <c r="R995" s="101">
        <v>59.06</v>
      </c>
      <c r="S995" s="101">
        <v>12</v>
      </c>
      <c r="T995" s="101" t="s">
        <v>5176</v>
      </c>
      <c r="U995" s="101" t="s">
        <v>5176</v>
      </c>
    </row>
    <row r="996" spans="1:21" x14ac:dyDescent="0.25">
      <c r="A996" s="5" t="s">
        <v>4823</v>
      </c>
      <c r="B996" s="60" t="s">
        <v>2844</v>
      </c>
      <c r="C996" s="60" t="s">
        <v>4907</v>
      </c>
      <c r="D996" s="94">
        <v>16</v>
      </c>
      <c r="E996" s="60" t="s">
        <v>8833</v>
      </c>
      <c r="F996" s="31">
        <f t="shared" si="58"/>
        <v>4</v>
      </c>
      <c r="G996" s="25">
        <f t="shared" si="59"/>
        <v>607.79575</v>
      </c>
      <c r="H996" s="32"/>
      <c r="I996" s="31"/>
      <c r="J996" s="25">
        <f t="shared" si="60"/>
        <v>56.324800000000003</v>
      </c>
      <c r="K996" s="32"/>
      <c r="L996" s="31"/>
      <c r="M996" s="101" t="s">
        <v>5176</v>
      </c>
      <c r="N996" s="101">
        <v>1951.944</v>
      </c>
      <c r="O996" s="101">
        <v>479.23899999999998</v>
      </c>
      <c r="P996" s="101" t="s">
        <v>5176</v>
      </c>
      <c r="Q996" s="101">
        <v>269.62400000000002</v>
      </c>
      <c r="R996" s="101">
        <v>0</v>
      </c>
      <c r="S996" s="101">
        <v>12</v>
      </c>
      <c r="T996" s="101" t="s">
        <v>5176</v>
      </c>
      <c r="U996" s="101" t="s">
        <v>5176</v>
      </c>
    </row>
    <row r="997" spans="1:21" x14ac:dyDescent="0.25">
      <c r="A997" s="5" t="s">
        <v>4823</v>
      </c>
      <c r="B997" s="60" t="s">
        <v>2089</v>
      </c>
      <c r="C997" s="60" t="s">
        <v>4918</v>
      </c>
      <c r="D997" s="94">
        <v>20</v>
      </c>
      <c r="E997" s="60" t="s">
        <v>9955</v>
      </c>
      <c r="F997" s="31">
        <f t="shared" si="58"/>
        <v>3.9929999999999999</v>
      </c>
      <c r="G997" s="25">
        <f t="shared" si="59"/>
        <v>4.0000000000000001E-3</v>
      </c>
      <c r="H997" s="32"/>
      <c r="I997" s="31"/>
      <c r="J997" s="25">
        <f t="shared" si="60"/>
        <v>2.4020000000000001</v>
      </c>
      <c r="K997" s="32"/>
      <c r="L997" s="31"/>
      <c r="M997" s="101" t="s">
        <v>5176</v>
      </c>
      <c r="N997" s="101">
        <v>1.6E-2</v>
      </c>
      <c r="O997" s="101" t="s">
        <v>5176</v>
      </c>
      <c r="P997" s="101" t="s">
        <v>5176</v>
      </c>
      <c r="Q997" s="101">
        <v>3.1E-2</v>
      </c>
      <c r="R997" s="101" t="s">
        <v>5176</v>
      </c>
      <c r="S997" s="101" t="s">
        <v>5176</v>
      </c>
      <c r="T997" s="101">
        <v>1.639</v>
      </c>
      <c r="U997" s="101">
        <v>10.34</v>
      </c>
    </row>
    <row r="998" spans="1:21" x14ac:dyDescent="0.25">
      <c r="A998" s="5" t="s">
        <v>4823</v>
      </c>
      <c r="B998" s="60" t="s">
        <v>643</v>
      </c>
      <c r="C998" s="60" t="s">
        <v>4873</v>
      </c>
      <c r="D998" s="94">
        <v>10</v>
      </c>
      <c r="E998" s="60" t="s">
        <v>7187</v>
      </c>
      <c r="F998" s="31">
        <f t="shared" si="58"/>
        <v>3.9490000000000003</v>
      </c>
      <c r="G998" s="25">
        <f t="shared" si="59"/>
        <v>4.742</v>
      </c>
      <c r="H998" s="32"/>
      <c r="I998" s="31"/>
      <c r="J998" s="25">
        <f t="shared" si="60"/>
        <v>3.5045999999999999</v>
      </c>
      <c r="K998" s="32"/>
      <c r="L998" s="31"/>
      <c r="M998" s="101">
        <v>8.0489999999999995</v>
      </c>
      <c r="N998" s="101">
        <v>1.8740000000000001</v>
      </c>
      <c r="O998" s="101">
        <v>2.08</v>
      </c>
      <c r="P998" s="101">
        <v>6.9649999999999999</v>
      </c>
      <c r="Q998" s="101">
        <v>2.3250000000000002</v>
      </c>
      <c r="R998" s="101">
        <v>3.351</v>
      </c>
      <c r="S998" s="101">
        <v>6</v>
      </c>
      <c r="T998" s="101">
        <v>5.8470000000000004</v>
      </c>
      <c r="U998" s="101" t="s">
        <v>5176</v>
      </c>
    </row>
    <row r="999" spans="1:21" x14ac:dyDescent="0.25">
      <c r="A999" s="5" t="s">
        <v>4823</v>
      </c>
      <c r="B999" s="60" t="s">
        <v>2064</v>
      </c>
      <c r="C999" s="60" t="s">
        <v>4908</v>
      </c>
      <c r="D999" s="94">
        <v>16</v>
      </c>
      <c r="E999" s="60" t="s">
        <v>9260</v>
      </c>
      <c r="F999" s="31">
        <f t="shared" si="58"/>
        <v>3.9183333333333334</v>
      </c>
      <c r="G999" s="25">
        <f t="shared" si="59"/>
        <v>0</v>
      </c>
      <c r="H999" s="32"/>
      <c r="I999" s="31"/>
      <c r="J999" s="25">
        <f t="shared" si="60"/>
        <v>2.351</v>
      </c>
      <c r="K999" s="32"/>
      <c r="L999" s="31"/>
      <c r="M999" s="101" t="s">
        <v>5176</v>
      </c>
      <c r="N999" s="101" t="s">
        <v>5176</v>
      </c>
      <c r="O999" s="101" t="s">
        <v>5176</v>
      </c>
      <c r="P999" s="101" t="s">
        <v>5176</v>
      </c>
      <c r="Q999" s="101" t="s">
        <v>5176</v>
      </c>
      <c r="R999" s="101" t="s">
        <v>5176</v>
      </c>
      <c r="S999" s="101" t="s">
        <v>5176</v>
      </c>
      <c r="T999" s="101">
        <v>11.755000000000001</v>
      </c>
      <c r="U999" s="101" t="s">
        <v>5176</v>
      </c>
    </row>
    <row r="1000" spans="1:21" x14ac:dyDescent="0.25">
      <c r="A1000" s="5" t="s">
        <v>4823</v>
      </c>
      <c r="B1000" s="60" t="s">
        <v>1873</v>
      </c>
      <c r="C1000" s="60" t="s">
        <v>4908</v>
      </c>
      <c r="D1000" s="94">
        <v>16</v>
      </c>
      <c r="E1000" s="60" t="s">
        <v>9385</v>
      </c>
      <c r="F1000" s="31">
        <f t="shared" si="58"/>
        <v>3.9146666666666667</v>
      </c>
      <c r="G1000" s="25">
        <f t="shared" si="59"/>
        <v>3.78</v>
      </c>
      <c r="H1000" s="32"/>
      <c r="I1000" s="31"/>
      <c r="J1000" s="25">
        <f t="shared" si="60"/>
        <v>6.9762000000000004</v>
      </c>
      <c r="K1000" s="32"/>
      <c r="L1000" s="31"/>
      <c r="M1000" s="101" t="s">
        <v>5176</v>
      </c>
      <c r="N1000" s="101">
        <v>15.119</v>
      </c>
      <c r="O1000" s="101" t="s">
        <v>5176</v>
      </c>
      <c r="P1000" s="101">
        <v>1E-3</v>
      </c>
      <c r="Q1000" s="101" t="s">
        <v>5176</v>
      </c>
      <c r="R1000" s="101">
        <v>23.137</v>
      </c>
      <c r="S1000" s="101" t="s">
        <v>5176</v>
      </c>
      <c r="T1000" s="101" t="s">
        <v>5176</v>
      </c>
      <c r="U1000" s="101">
        <v>11.744</v>
      </c>
    </row>
    <row r="1001" spans="1:21" x14ac:dyDescent="0.25">
      <c r="A1001" s="5" t="s">
        <v>4823</v>
      </c>
      <c r="B1001" s="60" t="s">
        <v>327</v>
      </c>
      <c r="C1001" s="60" t="s">
        <v>4908</v>
      </c>
      <c r="D1001" s="94">
        <v>16</v>
      </c>
      <c r="E1001" s="60" t="s">
        <v>9230</v>
      </c>
      <c r="F1001" s="31">
        <f t="shared" si="58"/>
        <v>3.91</v>
      </c>
      <c r="G1001" s="25">
        <f t="shared" si="59"/>
        <v>6.5395000000000003</v>
      </c>
      <c r="H1001" s="32"/>
      <c r="I1001" s="31"/>
      <c r="J1001" s="25">
        <f t="shared" si="60"/>
        <v>2.8644000000000003</v>
      </c>
      <c r="K1001" s="32"/>
      <c r="L1001" s="31"/>
      <c r="M1001" s="101">
        <v>1.96</v>
      </c>
      <c r="N1001" s="101">
        <v>2.4729999999999999</v>
      </c>
      <c r="O1001" s="101">
        <v>5.5229999999999997</v>
      </c>
      <c r="P1001" s="101">
        <v>16.202000000000002</v>
      </c>
      <c r="Q1001" s="101">
        <v>2.5920000000000001</v>
      </c>
      <c r="R1001" s="101" t="s">
        <v>5176</v>
      </c>
      <c r="S1001" s="101" t="s">
        <v>5176</v>
      </c>
      <c r="T1001" s="101" t="s">
        <v>5176</v>
      </c>
      <c r="U1001" s="101">
        <v>11.73</v>
      </c>
    </row>
    <row r="1002" spans="1:21" x14ac:dyDescent="0.25">
      <c r="A1002" s="5" t="s">
        <v>4823</v>
      </c>
      <c r="B1002" s="60" t="s">
        <v>5186</v>
      </c>
      <c r="C1002" s="60" t="s">
        <v>5175</v>
      </c>
      <c r="D1002" s="94">
        <v>19</v>
      </c>
      <c r="E1002" s="60" t="s">
        <v>9839</v>
      </c>
      <c r="F1002" s="31">
        <f t="shared" si="58"/>
        <v>3.9096666666666664</v>
      </c>
      <c r="G1002" s="25">
        <f t="shared" si="59"/>
        <v>7.4999999999999997E-2</v>
      </c>
      <c r="H1002" s="32"/>
      <c r="I1002" s="31"/>
      <c r="J1002" s="25">
        <f t="shared" si="60"/>
        <v>2.3457999999999997</v>
      </c>
      <c r="K1002" s="32"/>
      <c r="L1002" s="31"/>
      <c r="M1002" s="101" t="s">
        <v>5176</v>
      </c>
      <c r="N1002" s="101" t="s">
        <v>5176</v>
      </c>
      <c r="O1002" s="101" t="s">
        <v>5176</v>
      </c>
      <c r="P1002" s="101">
        <v>0.3</v>
      </c>
      <c r="Q1002" s="101" t="s">
        <v>5176</v>
      </c>
      <c r="R1002" s="101" t="s">
        <v>5176</v>
      </c>
      <c r="S1002" s="101" t="s">
        <v>5176</v>
      </c>
      <c r="T1002" s="101" t="s">
        <v>5176</v>
      </c>
      <c r="U1002" s="101">
        <v>11.728999999999999</v>
      </c>
    </row>
    <row r="1003" spans="1:21" x14ac:dyDescent="0.25">
      <c r="A1003" s="5" t="s">
        <v>4823</v>
      </c>
      <c r="B1003" s="60" t="s">
        <v>688</v>
      </c>
      <c r="C1003" s="60" t="s">
        <v>4908</v>
      </c>
      <c r="D1003" s="94">
        <v>16</v>
      </c>
      <c r="E1003" s="60" t="s">
        <v>9365</v>
      </c>
      <c r="F1003" s="31">
        <f t="shared" si="58"/>
        <v>3.8740000000000001</v>
      </c>
      <c r="G1003" s="25">
        <f t="shared" si="59"/>
        <v>0.13025</v>
      </c>
      <c r="H1003" s="32"/>
      <c r="I1003" s="31"/>
      <c r="J1003" s="25">
        <f t="shared" si="60"/>
        <v>2.5384000000000002</v>
      </c>
      <c r="K1003" s="32"/>
      <c r="L1003" s="31"/>
      <c r="M1003" s="101" t="s">
        <v>5176</v>
      </c>
      <c r="N1003" s="101">
        <v>0.52100000000000002</v>
      </c>
      <c r="O1003" s="101" t="s">
        <v>5176</v>
      </c>
      <c r="P1003" s="101" t="s">
        <v>5176</v>
      </c>
      <c r="Q1003" s="101" t="s">
        <v>5176</v>
      </c>
      <c r="R1003" s="101">
        <v>1.07</v>
      </c>
      <c r="S1003" s="101">
        <v>11</v>
      </c>
      <c r="T1003" s="101">
        <v>0.622</v>
      </c>
      <c r="U1003" s="101" t="s">
        <v>5176</v>
      </c>
    </row>
    <row r="1004" spans="1:21" x14ac:dyDescent="0.25">
      <c r="A1004" s="5" t="s">
        <v>4823</v>
      </c>
      <c r="B1004" s="60" t="s">
        <v>2261</v>
      </c>
      <c r="C1004" s="60" t="s">
        <v>4905</v>
      </c>
      <c r="D1004" s="94">
        <v>15</v>
      </c>
      <c r="E1004" s="60" t="s">
        <v>8578</v>
      </c>
      <c r="F1004" s="31">
        <f t="shared" si="58"/>
        <v>3.8583333333333329</v>
      </c>
      <c r="G1004" s="25">
        <f t="shared" si="59"/>
        <v>1.7750000000000002E-2</v>
      </c>
      <c r="H1004" s="32"/>
      <c r="I1004" s="31"/>
      <c r="J1004" s="25">
        <f t="shared" si="60"/>
        <v>4.4946000000000002</v>
      </c>
      <c r="K1004" s="32"/>
      <c r="L1004" s="31"/>
      <c r="M1004" s="101">
        <v>3.2000000000000001E-2</v>
      </c>
      <c r="N1004" s="101">
        <v>3.9E-2</v>
      </c>
      <c r="O1004" s="101" t="s">
        <v>5176</v>
      </c>
      <c r="P1004" s="101" t="s">
        <v>5176</v>
      </c>
      <c r="Q1004" s="101">
        <v>9.0999999999999998E-2</v>
      </c>
      <c r="R1004" s="101">
        <v>10.807</v>
      </c>
      <c r="S1004" s="101" t="s">
        <v>5176</v>
      </c>
      <c r="T1004" s="101">
        <v>11.574999999999999</v>
      </c>
      <c r="U1004" s="101" t="s">
        <v>5176</v>
      </c>
    </row>
    <row r="1005" spans="1:21" x14ac:dyDescent="0.25">
      <c r="A1005" s="5" t="s">
        <v>4823</v>
      </c>
      <c r="B1005" s="60" t="s">
        <v>1898</v>
      </c>
      <c r="C1005" s="60" t="s">
        <v>4905</v>
      </c>
      <c r="D1005" s="94">
        <v>15</v>
      </c>
      <c r="E1005" s="60" t="s">
        <v>8581</v>
      </c>
      <c r="F1005" s="31">
        <f t="shared" si="58"/>
        <v>3.8423333333333329</v>
      </c>
      <c r="G1005" s="25">
        <f t="shared" si="59"/>
        <v>1.4655</v>
      </c>
      <c r="H1005" s="32"/>
      <c r="I1005" s="31"/>
      <c r="J1005" s="25">
        <f t="shared" si="60"/>
        <v>6.3170000000000002</v>
      </c>
      <c r="K1005" s="32"/>
      <c r="L1005" s="31"/>
      <c r="M1005" s="101">
        <v>9.8000000000000004E-2</v>
      </c>
      <c r="N1005" s="101">
        <v>2.1000000000000001E-2</v>
      </c>
      <c r="O1005" s="101">
        <v>0.13400000000000001</v>
      </c>
      <c r="P1005" s="101">
        <v>5.609</v>
      </c>
      <c r="Q1005" s="101">
        <v>19.309000000000001</v>
      </c>
      <c r="R1005" s="101">
        <v>0.749</v>
      </c>
      <c r="S1005" s="101">
        <v>3</v>
      </c>
      <c r="T1005" s="101">
        <v>8.5269999999999992</v>
      </c>
      <c r="U1005" s="101" t="s">
        <v>5176</v>
      </c>
    </row>
    <row r="1006" spans="1:21" x14ac:dyDescent="0.25">
      <c r="A1006" s="5" t="s">
        <v>4823</v>
      </c>
      <c r="B1006" s="60" t="s">
        <v>494</v>
      </c>
      <c r="C1006" s="60" t="s">
        <v>4916</v>
      </c>
      <c r="D1006" s="94">
        <v>20</v>
      </c>
      <c r="E1006" s="60" t="s">
        <v>9861</v>
      </c>
      <c r="F1006" s="31">
        <f t="shared" si="58"/>
        <v>3.8336666666666663</v>
      </c>
      <c r="G1006" s="25">
        <f t="shared" si="59"/>
        <v>8.0412499999999998</v>
      </c>
      <c r="H1006" s="32"/>
      <c r="I1006" s="31"/>
      <c r="J1006" s="25">
        <f t="shared" si="60"/>
        <v>3.3512</v>
      </c>
      <c r="K1006" s="32"/>
      <c r="L1006" s="31"/>
      <c r="M1006" s="101">
        <v>1.355</v>
      </c>
      <c r="N1006" s="101">
        <v>11.441000000000001</v>
      </c>
      <c r="O1006" s="101">
        <v>3.3140000000000001</v>
      </c>
      <c r="P1006" s="101">
        <v>16.055</v>
      </c>
      <c r="Q1006" s="101">
        <v>2.1930000000000001</v>
      </c>
      <c r="R1006" s="101">
        <v>3.0619999999999998</v>
      </c>
      <c r="S1006" s="101">
        <v>5</v>
      </c>
      <c r="T1006" s="101">
        <v>3.831</v>
      </c>
      <c r="U1006" s="101">
        <v>2.67</v>
      </c>
    </row>
    <row r="1007" spans="1:21" x14ac:dyDescent="0.25">
      <c r="A1007" s="5" t="s">
        <v>4823</v>
      </c>
      <c r="B1007" s="60" t="s">
        <v>915</v>
      </c>
      <c r="C1007" s="60" t="s">
        <v>4863</v>
      </c>
      <c r="D1007" s="94">
        <v>7</v>
      </c>
      <c r="E1007" s="60" t="s">
        <v>6778</v>
      </c>
      <c r="F1007" s="31">
        <f t="shared" si="58"/>
        <v>3.798</v>
      </c>
      <c r="G1007" s="25">
        <f t="shared" si="59"/>
        <v>0.6865</v>
      </c>
      <c r="H1007" s="32"/>
      <c r="I1007" s="31"/>
      <c r="J1007" s="25">
        <f t="shared" si="60"/>
        <v>2.6966000000000001</v>
      </c>
      <c r="K1007" s="32"/>
      <c r="L1007" s="31"/>
      <c r="M1007" s="101">
        <v>4.1000000000000002E-2</v>
      </c>
      <c r="N1007" s="101">
        <v>2.7050000000000001</v>
      </c>
      <c r="O1007" s="101" t="s">
        <v>5176</v>
      </c>
      <c r="P1007" s="101" t="s">
        <v>5176</v>
      </c>
      <c r="Q1007" s="101">
        <v>2.089</v>
      </c>
      <c r="R1007" s="101" t="s">
        <v>5176</v>
      </c>
      <c r="S1007" s="101" t="s">
        <v>5176</v>
      </c>
      <c r="T1007" s="101" t="s">
        <v>5176</v>
      </c>
      <c r="U1007" s="101">
        <v>11.394</v>
      </c>
    </row>
    <row r="1008" spans="1:21" x14ac:dyDescent="0.25">
      <c r="A1008" s="5" t="s">
        <v>4823</v>
      </c>
      <c r="B1008" s="60" t="s">
        <v>3727</v>
      </c>
      <c r="C1008" s="60" t="s">
        <v>4907</v>
      </c>
      <c r="D1008" s="94">
        <v>16</v>
      </c>
      <c r="E1008" s="60" t="s">
        <v>9001</v>
      </c>
      <c r="F1008" s="31">
        <f t="shared" si="58"/>
        <v>3.7723333333333335</v>
      </c>
      <c r="G1008" s="25">
        <f t="shared" si="59"/>
        <v>28.713750000000001</v>
      </c>
      <c r="H1008" s="32"/>
      <c r="I1008" s="31"/>
      <c r="J1008" s="25">
        <f t="shared" si="60"/>
        <v>36.559000000000005</v>
      </c>
      <c r="K1008" s="32"/>
      <c r="L1008" s="31"/>
      <c r="M1008" s="101" t="s">
        <v>5176</v>
      </c>
      <c r="N1008" s="101" t="s">
        <v>5176</v>
      </c>
      <c r="O1008" s="101">
        <v>114.855</v>
      </c>
      <c r="P1008" s="101" t="s">
        <v>5176</v>
      </c>
      <c r="Q1008" s="101">
        <v>171.47800000000001</v>
      </c>
      <c r="R1008" s="101" t="s">
        <v>5176</v>
      </c>
      <c r="S1008" s="101" t="s">
        <v>5176</v>
      </c>
      <c r="T1008" s="101" t="s">
        <v>5176</v>
      </c>
      <c r="U1008" s="101">
        <v>11.317</v>
      </c>
    </row>
    <row r="1009" spans="1:21" x14ac:dyDescent="0.25">
      <c r="A1009" s="5" t="s">
        <v>4823</v>
      </c>
      <c r="B1009" s="60" t="s">
        <v>1284</v>
      </c>
      <c r="C1009" s="60" t="s">
        <v>4864</v>
      </c>
      <c r="D1009" s="94">
        <v>7</v>
      </c>
      <c r="E1009" s="60" t="s">
        <v>6858</v>
      </c>
      <c r="F1009" s="31">
        <f t="shared" si="58"/>
        <v>3.7266666666666666</v>
      </c>
      <c r="G1009" s="25">
        <f t="shared" si="59"/>
        <v>1.31325</v>
      </c>
      <c r="H1009" s="32"/>
      <c r="I1009" s="31"/>
      <c r="J1009" s="25">
        <f t="shared" si="60"/>
        <v>2.2359999999999998</v>
      </c>
      <c r="K1009" s="32"/>
      <c r="L1009" s="31"/>
      <c r="M1009" s="101">
        <v>4.681</v>
      </c>
      <c r="N1009" s="101">
        <v>8.2000000000000003E-2</v>
      </c>
      <c r="O1009" s="101" t="s">
        <v>5176</v>
      </c>
      <c r="P1009" s="101">
        <v>0.49</v>
      </c>
      <c r="Q1009" s="101" t="s">
        <v>5176</v>
      </c>
      <c r="R1009" s="101" t="s">
        <v>5176</v>
      </c>
      <c r="S1009" s="101" t="s">
        <v>5176</v>
      </c>
      <c r="T1009" s="101" t="s">
        <v>5176</v>
      </c>
      <c r="U1009" s="101">
        <v>11.18</v>
      </c>
    </row>
    <row r="1010" spans="1:21" x14ac:dyDescent="0.25">
      <c r="A1010" s="5" t="s">
        <v>4823</v>
      </c>
      <c r="B1010" s="60" t="s">
        <v>1459</v>
      </c>
      <c r="C1010" s="60" t="s">
        <v>4897</v>
      </c>
      <c r="D1010" s="94">
        <v>15</v>
      </c>
      <c r="E1010" s="60" t="s">
        <v>8365</v>
      </c>
      <c r="F1010" s="31">
        <f t="shared" si="58"/>
        <v>3.7166666666666668</v>
      </c>
      <c r="G1010" s="25">
        <f t="shared" si="59"/>
        <v>4.7750000000000001E-2</v>
      </c>
      <c r="H1010" s="32"/>
      <c r="I1010" s="31"/>
      <c r="J1010" s="25">
        <f t="shared" si="60"/>
        <v>2.4926000000000004</v>
      </c>
      <c r="K1010" s="32"/>
      <c r="L1010" s="31"/>
      <c r="M1010" s="101" t="s">
        <v>5176</v>
      </c>
      <c r="N1010" s="101" t="s">
        <v>5176</v>
      </c>
      <c r="O1010" s="101">
        <v>3.7999999999999999E-2</v>
      </c>
      <c r="P1010" s="101">
        <v>0.153</v>
      </c>
      <c r="Q1010" s="101">
        <v>1.3129999999999999</v>
      </c>
      <c r="R1010" s="101" t="s">
        <v>5176</v>
      </c>
      <c r="S1010" s="101">
        <v>3</v>
      </c>
      <c r="T1010" s="101" t="s">
        <v>5176</v>
      </c>
      <c r="U1010" s="101">
        <v>8.15</v>
      </c>
    </row>
    <row r="1011" spans="1:21" x14ac:dyDescent="0.25">
      <c r="A1011" s="5" t="s">
        <v>4823</v>
      </c>
      <c r="B1011" s="60" t="s">
        <v>4440</v>
      </c>
      <c r="C1011" s="60" t="s">
        <v>4877</v>
      </c>
      <c r="D1011" s="94">
        <v>11</v>
      </c>
      <c r="E1011" s="60" t="s">
        <v>7307</v>
      </c>
      <c r="F1011" s="31">
        <f t="shared" si="58"/>
        <v>3.6666666666666665</v>
      </c>
      <c r="G1011" s="25">
        <f t="shared" si="59"/>
        <v>843.8175</v>
      </c>
      <c r="H1011" s="32"/>
      <c r="I1011" s="31"/>
      <c r="J1011" s="25">
        <f t="shared" si="60"/>
        <v>584.95259999999996</v>
      </c>
      <c r="K1011" s="32"/>
      <c r="L1011" s="31"/>
      <c r="M1011" s="101">
        <v>654.28499999999997</v>
      </c>
      <c r="N1011" s="101">
        <v>147.60599999999999</v>
      </c>
      <c r="O1011" s="101">
        <v>849.80399999999997</v>
      </c>
      <c r="P1011" s="101">
        <v>1723.575</v>
      </c>
      <c r="Q1011" s="101">
        <v>2913.7629999999999</v>
      </c>
      <c r="R1011" s="101" t="s">
        <v>5176</v>
      </c>
      <c r="S1011" s="101">
        <v>11</v>
      </c>
      <c r="T1011" s="101" t="s">
        <v>5176</v>
      </c>
      <c r="U1011" s="101" t="s">
        <v>5176</v>
      </c>
    </row>
    <row r="1012" spans="1:21" x14ac:dyDescent="0.25">
      <c r="A1012" s="5" t="s">
        <v>4823</v>
      </c>
      <c r="B1012" s="60" t="s">
        <v>2673</v>
      </c>
      <c r="C1012" s="60" t="s">
        <v>4897</v>
      </c>
      <c r="D1012" s="94">
        <v>15</v>
      </c>
      <c r="E1012" s="60" t="s">
        <v>8404</v>
      </c>
      <c r="F1012" s="31">
        <f t="shared" si="58"/>
        <v>3.6666666666666665</v>
      </c>
      <c r="G1012" s="25">
        <f t="shared" si="59"/>
        <v>3.0249999999999999E-2</v>
      </c>
      <c r="H1012" s="32"/>
      <c r="I1012" s="31"/>
      <c r="J1012" s="25">
        <f t="shared" si="60"/>
        <v>2.2000000000000002</v>
      </c>
      <c r="K1012" s="32"/>
      <c r="L1012" s="31"/>
      <c r="M1012" s="101">
        <v>0.121</v>
      </c>
      <c r="N1012" s="101" t="s">
        <v>5176</v>
      </c>
      <c r="O1012" s="101" t="s">
        <v>5176</v>
      </c>
      <c r="P1012" s="101" t="s">
        <v>5176</v>
      </c>
      <c r="Q1012" s="101" t="s">
        <v>5176</v>
      </c>
      <c r="R1012" s="101" t="s">
        <v>5176</v>
      </c>
      <c r="S1012" s="101">
        <v>11</v>
      </c>
      <c r="T1012" s="101" t="s">
        <v>5176</v>
      </c>
      <c r="U1012" s="101" t="s">
        <v>5176</v>
      </c>
    </row>
    <row r="1013" spans="1:21" x14ac:dyDescent="0.25">
      <c r="A1013" s="5" t="s">
        <v>4823</v>
      </c>
      <c r="B1013" s="60" t="s">
        <v>2409</v>
      </c>
      <c r="C1013" s="60" t="s">
        <v>4897</v>
      </c>
      <c r="D1013" s="94">
        <v>15</v>
      </c>
      <c r="E1013" s="60" t="s">
        <v>8405</v>
      </c>
      <c r="F1013" s="31">
        <f t="shared" si="58"/>
        <v>3.6666666666666665</v>
      </c>
      <c r="G1013" s="25">
        <f t="shared" si="59"/>
        <v>1.975E-2</v>
      </c>
      <c r="H1013" s="32"/>
      <c r="I1013" s="31"/>
      <c r="J1013" s="25">
        <f t="shared" si="60"/>
        <v>2.2000000000000002</v>
      </c>
      <c r="K1013" s="32"/>
      <c r="L1013" s="31"/>
      <c r="M1013" s="101">
        <v>3.1E-2</v>
      </c>
      <c r="N1013" s="101">
        <v>4.8000000000000001E-2</v>
      </c>
      <c r="O1013" s="101" t="s">
        <v>5176</v>
      </c>
      <c r="P1013" s="101" t="s">
        <v>5176</v>
      </c>
      <c r="Q1013" s="101" t="s">
        <v>5176</v>
      </c>
      <c r="R1013" s="101" t="s">
        <v>5176</v>
      </c>
      <c r="S1013" s="101">
        <v>11</v>
      </c>
      <c r="T1013" s="101" t="s">
        <v>5176</v>
      </c>
      <c r="U1013" s="101" t="s">
        <v>5176</v>
      </c>
    </row>
    <row r="1014" spans="1:21" x14ac:dyDescent="0.25">
      <c r="A1014" s="5" t="s">
        <v>4823</v>
      </c>
      <c r="B1014" s="60" t="s">
        <v>3365</v>
      </c>
      <c r="C1014" s="60" t="s">
        <v>4907</v>
      </c>
      <c r="D1014" s="94">
        <v>16</v>
      </c>
      <c r="E1014" s="60" t="s">
        <v>9019</v>
      </c>
      <c r="F1014" s="31">
        <f t="shared" si="58"/>
        <v>3.6666666666666665</v>
      </c>
      <c r="G1014" s="25">
        <f t="shared" si="59"/>
        <v>1.58525</v>
      </c>
      <c r="H1014" s="32"/>
      <c r="I1014" s="31"/>
      <c r="J1014" s="25">
        <f t="shared" si="60"/>
        <v>2.27</v>
      </c>
      <c r="K1014" s="32"/>
      <c r="L1014" s="31"/>
      <c r="M1014" s="101">
        <v>9.6000000000000002E-2</v>
      </c>
      <c r="N1014" s="101" t="s">
        <v>5176</v>
      </c>
      <c r="O1014" s="101" t="s">
        <v>5176</v>
      </c>
      <c r="P1014" s="101">
        <v>6.2450000000000001</v>
      </c>
      <c r="Q1014" s="101">
        <v>0.35</v>
      </c>
      <c r="R1014" s="101" t="s">
        <v>5176</v>
      </c>
      <c r="S1014" s="101">
        <v>11</v>
      </c>
      <c r="T1014" s="101" t="s">
        <v>5176</v>
      </c>
      <c r="U1014" s="101" t="s">
        <v>5176</v>
      </c>
    </row>
    <row r="1015" spans="1:21" x14ac:dyDescent="0.25">
      <c r="A1015" s="5" t="s">
        <v>4823</v>
      </c>
      <c r="B1015" s="60" t="s">
        <v>2555</v>
      </c>
      <c r="C1015" s="60" t="s">
        <v>4907</v>
      </c>
      <c r="D1015" s="94">
        <v>16</v>
      </c>
      <c r="E1015" s="60" t="s">
        <v>9066</v>
      </c>
      <c r="F1015" s="31">
        <f t="shared" si="58"/>
        <v>3.6666666666666665</v>
      </c>
      <c r="G1015" s="25">
        <f t="shared" si="59"/>
        <v>4.2445000000000004</v>
      </c>
      <c r="H1015" s="32"/>
      <c r="I1015" s="31"/>
      <c r="J1015" s="25">
        <f t="shared" si="60"/>
        <v>4.3111999999999995</v>
      </c>
      <c r="K1015" s="32"/>
      <c r="L1015" s="31"/>
      <c r="M1015" s="101">
        <v>7.0209999999999999</v>
      </c>
      <c r="N1015" s="101" t="s">
        <v>5176</v>
      </c>
      <c r="O1015" s="101">
        <v>8.82</v>
      </c>
      <c r="P1015" s="101">
        <v>1.137</v>
      </c>
      <c r="Q1015" s="101">
        <v>10.555999999999999</v>
      </c>
      <c r="R1015" s="101" t="s">
        <v>5176</v>
      </c>
      <c r="S1015" s="101">
        <v>11</v>
      </c>
      <c r="T1015" s="101" t="s">
        <v>5176</v>
      </c>
      <c r="U1015" s="101" t="s">
        <v>5176</v>
      </c>
    </row>
    <row r="1016" spans="1:21" x14ac:dyDescent="0.25">
      <c r="A1016" s="5" t="s">
        <v>4823</v>
      </c>
      <c r="B1016" s="60" t="s">
        <v>1127</v>
      </c>
      <c r="C1016" s="60" t="s">
        <v>4917</v>
      </c>
      <c r="D1016" s="94">
        <v>20</v>
      </c>
      <c r="E1016" s="60" t="s">
        <v>9899</v>
      </c>
      <c r="F1016" s="31">
        <f t="shared" si="58"/>
        <v>3.6666666666666665</v>
      </c>
      <c r="G1016" s="25">
        <f t="shared" si="59"/>
        <v>0.72399999999999998</v>
      </c>
      <c r="H1016" s="32"/>
      <c r="I1016" s="31"/>
      <c r="J1016" s="25">
        <f t="shared" si="60"/>
        <v>2.2000000000000002</v>
      </c>
      <c r="K1016" s="32"/>
      <c r="L1016" s="31"/>
      <c r="M1016" s="101" t="s">
        <v>5176</v>
      </c>
      <c r="N1016" s="101" t="s">
        <v>5176</v>
      </c>
      <c r="O1016" s="101" t="s">
        <v>5176</v>
      </c>
      <c r="P1016" s="101">
        <v>2.8959999999999999</v>
      </c>
      <c r="Q1016" s="101" t="s">
        <v>5176</v>
      </c>
      <c r="R1016" s="101" t="s">
        <v>5176</v>
      </c>
      <c r="S1016" s="101">
        <v>11</v>
      </c>
      <c r="T1016" s="101" t="s">
        <v>5176</v>
      </c>
      <c r="U1016" s="101" t="s">
        <v>5176</v>
      </c>
    </row>
    <row r="1017" spans="1:21" x14ac:dyDescent="0.25">
      <c r="A1017" s="5" t="s">
        <v>4823</v>
      </c>
      <c r="B1017" s="60" t="s">
        <v>1423</v>
      </c>
      <c r="C1017" s="60" t="s">
        <v>4896</v>
      </c>
      <c r="D1017" s="94">
        <v>15</v>
      </c>
      <c r="E1017" s="60" t="s">
        <v>8260</v>
      </c>
      <c r="F1017" s="31">
        <f t="shared" si="58"/>
        <v>3.65</v>
      </c>
      <c r="G1017" s="25">
        <f t="shared" si="59"/>
        <v>0</v>
      </c>
      <c r="H1017" s="32"/>
      <c r="I1017" s="31"/>
      <c r="J1017" s="25">
        <f t="shared" si="60"/>
        <v>2.19</v>
      </c>
      <c r="K1017" s="32"/>
      <c r="L1017" s="31"/>
      <c r="M1017" s="101" t="s">
        <v>5176</v>
      </c>
      <c r="N1017" s="101" t="s">
        <v>5176</v>
      </c>
      <c r="O1017" s="101" t="s">
        <v>5176</v>
      </c>
      <c r="P1017" s="101" t="s">
        <v>5176</v>
      </c>
      <c r="Q1017" s="101" t="s">
        <v>5176</v>
      </c>
      <c r="R1017" s="101" t="s">
        <v>5176</v>
      </c>
      <c r="S1017" s="101" t="s">
        <v>5176</v>
      </c>
      <c r="T1017" s="101" t="s">
        <v>5176</v>
      </c>
      <c r="U1017" s="101">
        <v>10.95</v>
      </c>
    </row>
    <row r="1018" spans="1:21" x14ac:dyDescent="0.25">
      <c r="A1018" s="5" t="s">
        <v>4823</v>
      </c>
      <c r="B1018" s="60" t="s">
        <v>1640</v>
      </c>
      <c r="C1018" s="60" t="s">
        <v>4907</v>
      </c>
      <c r="D1018" s="94">
        <v>16</v>
      </c>
      <c r="E1018" s="60" t="s">
        <v>9138</v>
      </c>
      <c r="F1018" s="31">
        <f t="shared" si="58"/>
        <v>3.6059999999999999</v>
      </c>
      <c r="G1018" s="25">
        <f t="shared" si="59"/>
        <v>6.27325</v>
      </c>
      <c r="H1018" s="32"/>
      <c r="I1018" s="31"/>
      <c r="J1018" s="25">
        <f t="shared" si="60"/>
        <v>2.1635999999999997</v>
      </c>
      <c r="K1018" s="32"/>
      <c r="L1018" s="31"/>
      <c r="M1018" s="101" t="s">
        <v>5176</v>
      </c>
      <c r="N1018" s="101">
        <v>1.6080000000000001</v>
      </c>
      <c r="O1018" s="101" t="s">
        <v>5176</v>
      </c>
      <c r="P1018" s="101">
        <v>23.484999999999999</v>
      </c>
      <c r="Q1018" s="101" t="s">
        <v>5176</v>
      </c>
      <c r="R1018" s="101" t="s">
        <v>5176</v>
      </c>
      <c r="S1018" s="101" t="s">
        <v>5176</v>
      </c>
      <c r="T1018" s="101" t="s">
        <v>5176</v>
      </c>
      <c r="U1018" s="101">
        <v>10.818</v>
      </c>
    </row>
    <row r="1019" spans="1:21" x14ac:dyDescent="0.25">
      <c r="A1019" s="5" t="s">
        <v>4823</v>
      </c>
      <c r="B1019" s="60" t="s">
        <v>1066</v>
      </c>
      <c r="C1019" s="60" t="s">
        <v>4913</v>
      </c>
      <c r="D1019" s="94">
        <v>18</v>
      </c>
      <c r="E1019" s="60" t="s">
        <v>9742</v>
      </c>
      <c r="F1019" s="31">
        <f t="shared" si="58"/>
        <v>3.6033333333333335</v>
      </c>
      <c r="G1019" s="25">
        <f t="shared" si="59"/>
        <v>0.53699999999999992</v>
      </c>
      <c r="H1019" s="32"/>
      <c r="I1019" s="31"/>
      <c r="J1019" s="25">
        <f t="shared" si="60"/>
        <v>28.225000000000001</v>
      </c>
      <c r="K1019" s="32"/>
      <c r="L1019" s="31"/>
      <c r="M1019" s="101" t="s">
        <v>5176</v>
      </c>
      <c r="N1019" s="101" t="s">
        <v>5176</v>
      </c>
      <c r="O1019" s="101">
        <v>0.72399999999999998</v>
      </c>
      <c r="P1019" s="101">
        <v>1.4239999999999999</v>
      </c>
      <c r="Q1019" s="101">
        <v>130.315</v>
      </c>
      <c r="R1019" s="101">
        <v>0</v>
      </c>
      <c r="S1019" s="101" t="s">
        <v>5176</v>
      </c>
      <c r="T1019" s="101" t="s">
        <v>5176</v>
      </c>
      <c r="U1019" s="101">
        <v>10.81</v>
      </c>
    </row>
    <row r="1020" spans="1:21" x14ac:dyDescent="0.25">
      <c r="A1020" s="5" t="s">
        <v>4823</v>
      </c>
      <c r="B1020" s="60" t="s">
        <v>1953</v>
      </c>
      <c r="C1020" s="60" t="s">
        <v>4908</v>
      </c>
      <c r="D1020" s="94">
        <v>16</v>
      </c>
      <c r="E1020" s="60" t="s">
        <v>9235</v>
      </c>
      <c r="F1020" s="31">
        <f t="shared" si="58"/>
        <v>3.6023333333333336</v>
      </c>
      <c r="G1020" s="25">
        <f t="shared" si="59"/>
        <v>1.423</v>
      </c>
      <c r="H1020" s="32"/>
      <c r="I1020" s="31"/>
      <c r="J1020" s="25">
        <f t="shared" si="60"/>
        <v>2.9967999999999999</v>
      </c>
      <c r="K1020" s="32"/>
      <c r="L1020" s="31"/>
      <c r="M1020" s="101" t="s">
        <v>5176</v>
      </c>
      <c r="N1020" s="101">
        <v>5.5780000000000003</v>
      </c>
      <c r="O1020" s="101">
        <v>0.114</v>
      </c>
      <c r="P1020" s="101" t="s">
        <v>5176</v>
      </c>
      <c r="Q1020" s="101">
        <v>0.13400000000000001</v>
      </c>
      <c r="R1020" s="101">
        <v>4.0430000000000001</v>
      </c>
      <c r="S1020" s="101" t="s">
        <v>5176</v>
      </c>
      <c r="T1020" s="101">
        <v>10.564</v>
      </c>
      <c r="U1020" s="101">
        <v>0.24299999999999999</v>
      </c>
    </row>
    <row r="1021" spans="1:21" x14ac:dyDescent="0.25">
      <c r="A1021" s="5" t="s">
        <v>4823</v>
      </c>
      <c r="B1021" s="60" t="s">
        <v>4676</v>
      </c>
      <c r="C1021" s="60" t="s">
        <v>4908</v>
      </c>
      <c r="D1021" s="94">
        <v>16</v>
      </c>
      <c r="E1021" s="60" t="s">
        <v>9447</v>
      </c>
      <c r="F1021" s="31">
        <f t="shared" si="58"/>
        <v>3.5383333333333336</v>
      </c>
      <c r="G1021" s="25">
        <f t="shared" si="59"/>
        <v>41.891500000000001</v>
      </c>
      <c r="H1021" s="32"/>
      <c r="I1021" s="31"/>
      <c r="J1021" s="25">
        <f t="shared" si="60"/>
        <v>34.306600000000003</v>
      </c>
      <c r="K1021" s="32"/>
      <c r="L1021" s="31"/>
      <c r="M1021" s="101">
        <v>105.14400000000001</v>
      </c>
      <c r="N1021" s="101">
        <v>5.944</v>
      </c>
      <c r="O1021" s="101">
        <v>28.169</v>
      </c>
      <c r="P1021" s="101">
        <v>28.309000000000001</v>
      </c>
      <c r="Q1021" s="101">
        <v>160.91800000000001</v>
      </c>
      <c r="R1021" s="101" t="s">
        <v>5176</v>
      </c>
      <c r="S1021" s="101">
        <v>1</v>
      </c>
      <c r="T1021" s="101" t="s">
        <v>5176</v>
      </c>
      <c r="U1021" s="101">
        <v>9.6150000000000002</v>
      </c>
    </row>
    <row r="1022" spans="1:21" x14ac:dyDescent="0.25">
      <c r="A1022" s="5" t="s">
        <v>4823</v>
      </c>
      <c r="B1022" s="60" t="s">
        <v>575</v>
      </c>
      <c r="C1022" s="60" t="s">
        <v>4913</v>
      </c>
      <c r="D1022" s="94">
        <v>18</v>
      </c>
      <c r="E1022" s="60" t="s">
        <v>9695</v>
      </c>
      <c r="F1022" s="31">
        <f t="shared" si="58"/>
        <v>3.5383333333333336</v>
      </c>
      <c r="G1022" s="25">
        <f t="shared" si="59"/>
        <v>11.47025</v>
      </c>
      <c r="H1022" s="32"/>
      <c r="I1022" s="31"/>
      <c r="J1022" s="25">
        <f t="shared" si="60"/>
        <v>8.7349999999999994</v>
      </c>
      <c r="K1022" s="32"/>
      <c r="L1022" s="31"/>
      <c r="M1022" s="101" t="s">
        <v>5176</v>
      </c>
      <c r="N1022" s="101">
        <v>40.090000000000003</v>
      </c>
      <c r="O1022" s="101">
        <v>3.9820000000000002</v>
      </c>
      <c r="P1022" s="101">
        <v>1.8089999999999999</v>
      </c>
      <c r="Q1022" s="101">
        <v>33.01</v>
      </c>
      <c r="R1022" s="101">
        <v>0.05</v>
      </c>
      <c r="S1022" s="101">
        <v>1</v>
      </c>
      <c r="T1022" s="101">
        <v>8.4809999999999999</v>
      </c>
      <c r="U1022" s="101">
        <v>1.1339999999999999</v>
      </c>
    </row>
    <row r="1023" spans="1:21" x14ac:dyDescent="0.25">
      <c r="A1023" s="5" t="s">
        <v>4823</v>
      </c>
      <c r="B1023" s="60" t="s">
        <v>291</v>
      </c>
      <c r="C1023" s="60" t="s">
        <v>4908</v>
      </c>
      <c r="D1023" s="94">
        <v>16</v>
      </c>
      <c r="E1023" s="60" t="s">
        <v>9392</v>
      </c>
      <c r="F1023" s="31">
        <f t="shared" si="58"/>
        <v>3.5333333333333332</v>
      </c>
      <c r="G1023" s="25">
        <f t="shared" si="59"/>
        <v>4.9569999999999999</v>
      </c>
      <c r="H1023" s="32"/>
      <c r="I1023" s="31"/>
      <c r="J1023" s="25">
        <f t="shared" si="60"/>
        <v>2.6741999999999999</v>
      </c>
      <c r="K1023" s="32"/>
      <c r="L1023" s="31"/>
      <c r="M1023" s="101">
        <v>3.2349999999999999</v>
      </c>
      <c r="N1023" s="101">
        <v>0.92700000000000005</v>
      </c>
      <c r="O1023" s="101">
        <v>14.474</v>
      </c>
      <c r="P1023" s="101">
        <v>1.1919999999999999</v>
      </c>
      <c r="Q1023" s="101">
        <v>2.7709999999999999</v>
      </c>
      <c r="R1023" s="101">
        <v>0</v>
      </c>
      <c r="S1023" s="101">
        <v>5</v>
      </c>
      <c r="T1023" s="101" t="s">
        <v>5176</v>
      </c>
      <c r="U1023" s="101">
        <v>5.6</v>
      </c>
    </row>
    <row r="1024" spans="1:21" x14ac:dyDescent="0.25">
      <c r="A1024" s="5" t="s">
        <v>4823</v>
      </c>
      <c r="B1024" s="60" t="s">
        <v>2765</v>
      </c>
      <c r="C1024" s="60" t="s">
        <v>4883</v>
      </c>
      <c r="D1024" s="94">
        <v>11</v>
      </c>
      <c r="E1024" s="60" t="s">
        <v>7572</v>
      </c>
      <c r="F1024" s="31">
        <f t="shared" si="58"/>
        <v>3.4833333333333329</v>
      </c>
      <c r="G1024" s="25">
        <f t="shared" si="59"/>
        <v>4.99</v>
      </c>
      <c r="H1024" s="32"/>
      <c r="I1024" s="31"/>
      <c r="J1024" s="25">
        <f t="shared" si="60"/>
        <v>15.061000000000002</v>
      </c>
      <c r="K1024" s="32"/>
      <c r="L1024" s="31"/>
      <c r="M1024" s="101">
        <v>1.202</v>
      </c>
      <c r="N1024" s="101">
        <v>9.3849999999999998</v>
      </c>
      <c r="O1024" s="101">
        <v>2.3540000000000001</v>
      </c>
      <c r="P1024" s="101">
        <v>7.0190000000000001</v>
      </c>
      <c r="Q1024" s="101">
        <v>64.855000000000004</v>
      </c>
      <c r="R1024" s="101" t="s">
        <v>5176</v>
      </c>
      <c r="S1024" s="101" t="s">
        <v>5176</v>
      </c>
      <c r="T1024" s="101" t="s">
        <v>5176</v>
      </c>
      <c r="U1024" s="101">
        <v>10.45</v>
      </c>
    </row>
    <row r="1025" spans="1:21" x14ac:dyDescent="0.25">
      <c r="A1025" s="5" t="s">
        <v>4823</v>
      </c>
      <c r="B1025" s="60" t="s">
        <v>445</v>
      </c>
      <c r="C1025" s="60" t="s">
        <v>4906</v>
      </c>
      <c r="D1025" s="94">
        <v>15</v>
      </c>
      <c r="E1025" s="60" t="s">
        <v>8671</v>
      </c>
      <c r="F1025" s="31">
        <f t="shared" si="58"/>
        <v>3.4790000000000005</v>
      </c>
      <c r="G1025" s="25">
        <f t="shared" si="59"/>
        <v>1.5017500000000001</v>
      </c>
      <c r="H1025" s="32"/>
      <c r="I1025" s="31"/>
      <c r="J1025" s="25">
        <f t="shared" si="60"/>
        <v>3.2429999999999999</v>
      </c>
      <c r="K1025" s="32"/>
      <c r="L1025" s="31"/>
      <c r="M1025" s="101" t="s">
        <v>5176</v>
      </c>
      <c r="N1025" s="101">
        <v>6.0010000000000003</v>
      </c>
      <c r="O1025" s="101">
        <v>6.0000000000000001E-3</v>
      </c>
      <c r="P1025" s="101" t="s">
        <v>5176</v>
      </c>
      <c r="Q1025" s="101">
        <v>5.7779999999999996</v>
      </c>
      <c r="R1025" s="101">
        <v>0</v>
      </c>
      <c r="S1025" s="101" t="s">
        <v>5176</v>
      </c>
      <c r="T1025" s="101">
        <v>4.8570000000000002</v>
      </c>
      <c r="U1025" s="101">
        <v>5.58</v>
      </c>
    </row>
    <row r="1026" spans="1:21" x14ac:dyDescent="0.25">
      <c r="A1026" s="5" t="s">
        <v>4823</v>
      </c>
      <c r="B1026" s="60" t="s">
        <v>4705</v>
      </c>
      <c r="C1026" s="60" t="s">
        <v>4910</v>
      </c>
      <c r="D1026" s="94">
        <v>17</v>
      </c>
      <c r="E1026" s="60" t="s">
        <v>9525</v>
      </c>
      <c r="F1026" s="31">
        <f t="shared" si="58"/>
        <v>3.4666666666666668</v>
      </c>
      <c r="G1026" s="25">
        <f t="shared" si="59"/>
        <v>36.793999999999997</v>
      </c>
      <c r="H1026" s="32"/>
      <c r="I1026" s="31"/>
      <c r="J1026" s="25">
        <f t="shared" si="60"/>
        <v>3.4215999999999993</v>
      </c>
      <c r="K1026" s="32"/>
      <c r="L1026" s="31"/>
      <c r="M1026" s="101">
        <v>0.45500000000000002</v>
      </c>
      <c r="N1026" s="101">
        <v>18.012</v>
      </c>
      <c r="O1026" s="101">
        <v>93.73</v>
      </c>
      <c r="P1026" s="101">
        <v>34.978999999999999</v>
      </c>
      <c r="Q1026" s="101">
        <v>6.6479999999999997</v>
      </c>
      <c r="R1026" s="101">
        <v>0.06</v>
      </c>
      <c r="S1026" s="101">
        <v>10</v>
      </c>
      <c r="T1026" s="101" t="s">
        <v>5176</v>
      </c>
      <c r="U1026" s="101">
        <v>0.4</v>
      </c>
    </row>
    <row r="1027" spans="1:21" x14ac:dyDescent="0.25">
      <c r="A1027" s="5" t="s">
        <v>4823</v>
      </c>
      <c r="B1027" s="60" t="s">
        <v>499</v>
      </c>
      <c r="C1027" s="60" t="s">
        <v>4907</v>
      </c>
      <c r="D1027" s="94">
        <v>16</v>
      </c>
      <c r="E1027" s="60" t="s">
        <v>9101</v>
      </c>
      <c r="F1027" s="31">
        <f t="shared" si="58"/>
        <v>3.4586666666666663</v>
      </c>
      <c r="G1027" s="25">
        <f t="shared" si="59"/>
        <v>2.9827499999999998</v>
      </c>
      <c r="H1027" s="32"/>
      <c r="I1027" s="31"/>
      <c r="J1027" s="25">
        <f t="shared" si="60"/>
        <v>6.1665999999999999</v>
      </c>
      <c r="K1027" s="32"/>
      <c r="L1027" s="31"/>
      <c r="M1027" s="101">
        <v>9.6829999999999998</v>
      </c>
      <c r="N1027" s="101" t="s">
        <v>5176</v>
      </c>
      <c r="O1027" s="101">
        <v>2.0960000000000001</v>
      </c>
      <c r="P1027" s="101">
        <v>0.152</v>
      </c>
      <c r="Q1027" s="101">
        <v>19.425999999999998</v>
      </c>
      <c r="R1027" s="101">
        <v>1.0309999999999999</v>
      </c>
      <c r="S1027" s="101">
        <v>3</v>
      </c>
      <c r="T1027" s="101">
        <v>0.77600000000000002</v>
      </c>
      <c r="U1027" s="101">
        <v>6.6</v>
      </c>
    </row>
    <row r="1028" spans="1:21" x14ac:dyDescent="0.25">
      <c r="A1028" s="5" t="s">
        <v>4823</v>
      </c>
      <c r="B1028" s="60" t="s">
        <v>1795</v>
      </c>
      <c r="C1028" s="60" t="s">
        <v>4907</v>
      </c>
      <c r="D1028" s="94">
        <v>16</v>
      </c>
      <c r="E1028" s="60" t="s">
        <v>9112</v>
      </c>
      <c r="F1028" s="31">
        <f t="shared" si="58"/>
        <v>3.4366666666666661</v>
      </c>
      <c r="G1028" s="25">
        <f t="shared" si="59"/>
        <v>6.9082500000000007</v>
      </c>
      <c r="H1028" s="32"/>
      <c r="I1028" s="31"/>
      <c r="J1028" s="25">
        <f t="shared" si="60"/>
        <v>2.1711999999999998</v>
      </c>
      <c r="K1028" s="32"/>
      <c r="L1028" s="31"/>
      <c r="M1028" s="101">
        <v>1.806</v>
      </c>
      <c r="N1028" s="101" t="s">
        <v>5176</v>
      </c>
      <c r="O1028" s="101">
        <v>25.827000000000002</v>
      </c>
      <c r="P1028" s="101" t="s">
        <v>5176</v>
      </c>
      <c r="Q1028" s="101" t="s">
        <v>5176</v>
      </c>
      <c r="R1028" s="101">
        <v>0.54600000000000004</v>
      </c>
      <c r="S1028" s="101" t="s">
        <v>5176</v>
      </c>
      <c r="T1028" s="101">
        <v>2.21</v>
      </c>
      <c r="U1028" s="101">
        <v>8.1</v>
      </c>
    </row>
    <row r="1029" spans="1:21" x14ac:dyDescent="0.25">
      <c r="A1029" s="5" t="s">
        <v>4823</v>
      </c>
      <c r="B1029" s="60" t="s">
        <v>2393</v>
      </c>
      <c r="C1029" s="60" t="s">
        <v>4828</v>
      </c>
      <c r="D1029" s="94">
        <v>1</v>
      </c>
      <c r="E1029" s="60" t="s">
        <v>5369</v>
      </c>
      <c r="F1029" s="31">
        <f t="shared" si="58"/>
        <v>3.4196666666666666</v>
      </c>
      <c r="G1029" s="25">
        <f t="shared" si="59"/>
        <v>4.016</v>
      </c>
      <c r="H1029" s="32"/>
      <c r="I1029" s="31"/>
      <c r="J1029" s="25">
        <f t="shared" si="60"/>
        <v>2.0518000000000001</v>
      </c>
      <c r="K1029" s="32"/>
      <c r="L1029" s="31"/>
      <c r="M1029" s="101" t="s">
        <v>5176</v>
      </c>
      <c r="N1029" s="101" t="s">
        <v>5176</v>
      </c>
      <c r="O1029" s="101">
        <v>16.064</v>
      </c>
      <c r="P1029" s="101" t="s">
        <v>5176</v>
      </c>
      <c r="Q1029" s="101" t="s">
        <v>5176</v>
      </c>
      <c r="R1029" s="101" t="s">
        <v>5176</v>
      </c>
      <c r="S1029" s="101" t="s">
        <v>5176</v>
      </c>
      <c r="T1029" s="101" t="s">
        <v>5176</v>
      </c>
      <c r="U1029" s="101">
        <v>10.259</v>
      </c>
    </row>
    <row r="1030" spans="1:21" x14ac:dyDescent="0.25">
      <c r="A1030" s="5" t="s">
        <v>4823</v>
      </c>
      <c r="B1030" s="60" t="s">
        <v>2395</v>
      </c>
      <c r="C1030" s="60" t="s">
        <v>4848</v>
      </c>
      <c r="D1030" s="94">
        <v>5</v>
      </c>
      <c r="E1030" s="60" t="s">
        <v>5901</v>
      </c>
      <c r="F1030" s="31">
        <f t="shared" si="58"/>
        <v>3.3733333333333331</v>
      </c>
      <c r="G1030" s="25">
        <f t="shared" si="59"/>
        <v>9.2402499999999996</v>
      </c>
      <c r="H1030" s="32"/>
      <c r="I1030" s="31"/>
      <c r="J1030" s="25">
        <f t="shared" si="60"/>
        <v>10.1846</v>
      </c>
      <c r="K1030" s="32"/>
      <c r="L1030" s="31"/>
      <c r="M1030" s="101" t="s">
        <v>5176</v>
      </c>
      <c r="N1030" s="101">
        <v>8.3000000000000004E-2</v>
      </c>
      <c r="O1030" s="101" t="s">
        <v>5176</v>
      </c>
      <c r="P1030" s="101">
        <v>36.878</v>
      </c>
      <c r="Q1030" s="101">
        <v>40.802999999999997</v>
      </c>
      <c r="R1030" s="101" t="s">
        <v>5176</v>
      </c>
      <c r="S1030" s="101" t="s">
        <v>5176</v>
      </c>
      <c r="T1030" s="101" t="s">
        <v>5176</v>
      </c>
      <c r="U1030" s="101">
        <v>10.119999999999999</v>
      </c>
    </row>
    <row r="1031" spans="1:21" x14ac:dyDescent="0.25">
      <c r="A1031" s="5" t="s">
        <v>4823</v>
      </c>
      <c r="B1031" s="60" t="s">
        <v>3084</v>
      </c>
      <c r="C1031" s="60" t="s">
        <v>4828</v>
      </c>
      <c r="D1031" s="94">
        <v>1</v>
      </c>
      <c r="E1031" s="60" t="s">
        <v>5376</v>
      </c>
      <c r="F1031" s="31">
        <f t="shared" si="58"/>
        <v>3.3566666666666669</v>
      </c>
      <c r="G1031" s="25">
        <f t="shared" si="59"/>
        <v>0.17274999999999999</v>
      </c>
      <c r="H1031" s="32"/>
      <c r="I1031" s="31"/>
      <c r="J1031" s="25">
        <f t="shared" si="60"/>
        <v>30.2652</v>
      </c>
      <c r="K1031" s="32"/>
      <c r="L1031" s="31"/>
      <c r="M1031" s="101">
        <v>0.69099999999999995</v>
      </c>
      <c r="N1031" s="101" t="s">
        <v>5176</v>
      </c>
      <c r="O1031" s="101" t="s">
        <v>5176</v>
      </c>
      <c r="P1031" s="101" t="s">
        <v>5176</v>
      </c>
      <c r="Q1031" s="101">
        <v>74.221000000000004</v>
      </c>
      <c r="R1031" s="101">
        <v>67.034999999999997</v>
      </c>
      <c r="S1031" s="101">
        <v>9</v>
      </c>
      <c r="T1031" s="101">
        <v>1.07</v>
      </c>
      <c r="U1031" s="101" t="s">
        <v>5176</v>
      </c>
    </row>
    <row r="1032" spans="1:21" x14ac:dyDescent="0.25">
      <c r="A1032" s="5" t="s">
        <v>4823</v>
      </c>
      <c r="B1032" s="60" t="s">
        <v>1738</v>
      </c>
      <c r="C1032" s="60" t="s">
        <v>4900</v>
      </c>
      <c r="D1032" s="94">
        <v>15</v>
      </c>
      <c r="E1032" s="60" t="s">
        <v>8497</v>
      </c>
      <c r="F1032" s="31">
        <f t="shared" si="58"/>
        <v>3.3566666666666669</v>
      </c>
      <c r="G1032" s="25">
        <f t="shared" si="59"/>
        <v>0.60325000000000006</v>
      </c>
      <c r="H1032" s="32"/>
      <c r="I1032" s="31"/>
      <c r="J1032" s="25">
        <f t="shared" si="60"/>
        <v>2.0176000000000003</v>
      </c>
      <c r="K1032" s="32"/>
      <c r="L1032" s="31"/>
      <c r="M1032" s="101">
        <v>1.365</v>
      </c>
      <c r="N1032" s="101">
        <v>1.048</v>
      </c>
      <c r="O1032" s="101" t="s">
        <v>5176</v>
      </c>
      <c r="P1032" s="101" t="s">
        <v>5176</v>
      </c>
      <c r="Q1032" s="101">
        <v>1.7999999999999999E-2</v>
      </c>
      <c r="R1032" s="101" t="s">
        <v>5176</v>
      </c>
      <c r="S1032" s="101" t="s">
        <v>5176</v>
      </c>
      <c r="T1032" s="101" t="s">
        <v>5176</v>
      </c>
      <c r="U1032" s="101">
        <v>10.07</v>
      </c>
    </row>
    <row r="1033" spans="1:21" x14ac:dyDescent="0.25">
      <c r="A1033" s="5" t="s">
        <v>4823</v>
      </c>
      <c r="B1033" s="60" t="s">
        <v>69</v>
      </c>
      <c r="C1033" s="60" t="s">
        <v>4863</v>
      </c>
      <c r="D1033" s="94">
        <v>7</v>
      </c>
      <c r="E1033" s="60" t="s">
        <v>6701</v>
      </c>
      <c r="F1033" s="31">
        <f t="shared" si="58"/>
        <v>3.3433333333333337</v>
      </c>
      <c r="G1033" s="25">
        <f t="shared" si="59"/>
        <v>0</v>
      </c>
      <c r="H1033" s="32"/>
      <c r="I1033" s="31"/>
      <c r="J1033" s="25">
        <f t="shared" si="60"/>
        <v>2.0060000000000002</v>
      </c>
      <c r="K1033" s="32"/>
      <c r="L1033" s="31"/>
      <c r="M1033" s="101" t="s">
        <v>5176</v>
      </c>
      <c r="N1033" s="101" t="s">
        <v>5176</v>
      </c>
      <c r="O1033" s="101" t="s">
        <v>5176</v>
      </c>
      <c r="P1033" s="101" t="s">
        <v>5176</v>
      </c>
      <c r="Q1033" s="101" t="s">
        <v>5176</v>
      </c>
      <c r="R1033" s="101" t="s">
        <v>5176</v>
      </c>
      <c r="S1033" s="101" t="s">
        <v>5176</v>
      </c>
      <c r="T1033" s="101">
        <v>4.53</v>
      </c>
      <c r="U1033" s="101">
        <v>5.5</v>
      </c>
    </row>
    <row r="1034" spans="1:21" x14ac:dyDescent="0.25">
      <c r="A1034" s="5" t="s">
        <v>4823</v>
      </c>
      <c r="B1034" s="60" t="s">
        <v>2282</v>
      </c>
      <c r="C1034" s="60" t="s">
        <v>4897</v>
      </c>
      <c r="D1034" s="94">
        <v>15</v>
      </c>
      <c r="E1034" s="60" t="s">
        <v>8371</v>
      </c>
      <c r="F1034" s="31">
        <f t="shared" si="58"/>
        <v>3.3396666666666666</v>
      </c>
      <c r="G1034" s="25">
        <f t="shared" si="59"/>
        <v>0.29775000000000001</v>
      </c>
      <c r="H1034" s="32"/>
      <c r="I1034" s="31"/>
      <c r="J1034" s="25">
        <f t="shared" si="60"/>
        <v>2.1202000000000001</v>
      </c>
      <c r="K1034" s="32"/>
      <c r="L1034" s="31"/>
      <c r="M1034" s="101">
        <v>5.5E-2</v>
      </c>
      <c r="N1034" s="101">
        <v>0.27400000000000002</v>
      </c>
      <c r="O1034" s="101" t="s">
        <v>5176</v>
      </c>
      <c r="P1034" s="101">
        <v>0.86199999999999999</v>
      </c>
      <c r="Q1034" s="101" t="s">
        <v>5176</v>
      </c>
      <c r="R1034" s="101">
        <v>0.58199999999999996</v>
      </c>
      <c r="S1034" s="101">
        <v>10</v>
      </c>
      <c r="T1034" s="101" t="s">
        <v>5176</v>
      </c>
      <c r="U1034" s="101">
        <v>1.9E-2</v>
      </c>
    </row>
    <row r="1035" spans="1:21" x14ac:dyDescent="0.25">
      <c r="A1035" s="5" t="s">
        <v>4823</v>
      </c>
      <c r="B1035" s="60" t="s">
        <v>1111</v>
      </c>
      <c r="C1035" s="60" t="s">
        <v>4893</v>
      </c>
      <c r="D1035" s="94">
        <v>13</v>
      </c>
      <c r="E1035" s="60" t="s">
        <v>8025</v>
      </c>
      <c r="F1035" s="31">
        <f t="shared" si="58"/>
        <v>3.3393333333333337</v>
      </c>
      <c r="G1035" s="25">
        <f t="shared" si="59"/>
        <v>33.6325</v>
      </c>
      <c r="H1035" s="32"/>
      <c r="I1035" s="31"/>
      <c r="J1035" s="25">
        <f t="shared" si="60"/>
        <v>11.957800000000001</v>
      </c>
      <c r="K1035" s="32"/>
      <c r="L1035" s="31"/>
      <c r="M1035" s="101">
        <v>57.176000000000002</v>
      </c>
      <c r="N1035" s="101">
        <v>17.204999999999998</v>
      </c>
      <c r="O1035" s="101">
        <v>19.34</v>
      </c>
      <c r="P1035" s="101">
        <v>40.808999999999997</v>
      </c>
      <c r="Q1035" s="101">
        <v>49.61</v>
      </c>
      <c r="R1035" s="101">
        <v>0.161</v>
      </c>
      <c r="S1035" s="101">
        <v>10</v>
      </c>
      <c r="T1035" s="101">
        <v>1.7999999999999999E-2</v>
      </c>
      <c r="U1035" s="101" t="s">
        <v>5176</v>
      </c>
    </row>
    <row r="1036" spans="1:21" x14ac:dyDescent="0.25">
      <c r="A1036" s="5" t="s">
        <v>4823</v>
      </c>
      <c r="B1036" s="60" t="s">
        <v>2534</v>
      </c>
      <c r="C1036" s="60" t="s">
        <v>4838</v>
      </c>
      <c r="D1036" s="94">
        <v>3</v>
      </c>
      <c r="E1036" s="60" t="s">
        <v>5642</v>
      </c>
      <c r="F1036" s="31">
        <f t="shared" si="58"/>
        <v>3.3333333333333335</v>
      </c>
      <c r="G1036" s="25">
        <f t="shared" si="59"/>
        <v>0</v>
      </c>
      <c r="H1036" s="32"/>
      <c r="I1036" s="31"/>
      <c r="J1036" s="25">
        <f t="shared" si="60"/>
        <v>2.0026000000000002</v>
      </c>
      <c r="K1036" s="32"/>
      <c r="L1036" s="31"/>
      <c r="M1036" s="101" t="s">
        <v>5176</v>
      </c>
      <c r="N1036" s="101" t="s">
        <v>5176</v>
      </c>
      <c r="O1036" s="101" t="s">
        <v>5176</v>
      </c>
      <c r="P1036" s="101" t="s">
        <v>5176</v>
      </c>
      <c r="Q1036" s="101">
        <v>1.2999999999999999E-2</v>
      </c>
      <c r="R1036" s="101" t="s">
        <v>5176</v>
      </c>
      <c r="S1036" s="101">
        <v>10</v>
      </c>
      <c r="T1036" s="101" t="s">
        <v>5176</v>
      </c>
      <c r="U1036" s="101" t="s">
        <v>5176</v>
      </c>
    </row>
    <row r="1037" spans="1:21" x14ac:dyDescent="0.25">
      <c r="A1037" s="5" t="s">
        <v>4823</v>
      </c>
      <c r="B1037" s="60" t="s">
        <v>1259</v>
      </c>
      <c r="C1037" s="60" t="s">
        <v>4897</v>
      </c>
      <c r="D1037" s="94">
        <v>15</v>
      </c>
      <c r="E1037" s="60" t="s">
        <v>8350</v>
      </c>
      <c r="F1037" s="31">
        <f t="shared" si="58"/>
        <v>3.3333333333333335</v>
      </c>
      <c r="G1037" s="25">
        <f t="shared" si="59"/>
        <v>4.7885</v>
      </c>
      <c r="H1037" s="32"/>
      <c r="I1037" s="31"/>
      <c r="J1037" s="25">
        <f t="shared" si="60"/>
        <v>3.5921999999999996</v>
      </c>
      <c r="K1037" s="32"/>
      <c r="L1037" s="31"/>
      <c r="M1037" s="101" t="s">
        <v>5176</v>
      </c>
      <c r="N1037" s="101" t="s">
        <v>5176</v>
      </c>
      <c r="O1037" s="101">
        <v>17.559999999999999</v>
      </c>
      <c r="P1037" s="101">
        <v>1.5940000000000001</v>
      </c>
      <c r="Q1037" s="101">
        <v>7.9610000000000003</v>
      </c>
      <c r="R1037" s="101" t="s">
        <v>5176</v>
      </c>
      <c r="S1037" s="101">
        <v>10</v>
      </c>
      <c r="T1037" s="101" t="s">
        <v>5176</v>
      </c>
      <c r="U1037" s="101" t="s">
        <v>5176</v>
      </c>
    </row>
    <row r="1038" spans="1:21" x14ac:dyDescent="0.25">
      <c r="A1038" s="5" t="s">
        <v>4823</v>
      </c>
      <c r="B1038" s="60" t="s">
        <v>1909</v>
      </c>
      <c r="C1038" s="60" t="s">
        <v>4907</v>
      </c>
      <c r="D1038" s="94">
        <v>16</v>
      </c>
      <c r="E1038" s="60" t="s">
        <v>8876</v>
      </c>
      <c r="F1038" s="31">
        <f t="shared" si="58"/>
        <v>3.3306666666666671</v>
      </c>
      <c r="G1038" s="25">
        <f t="shared" si="59"/>
        <v>9.5470000000000006</v>
      </c>
      <c r="H1038" s="32"/>
      <c r="I1038" s="31"/>
      <c r="J1038" s="25">
        <f t="shared" si="60"/>
        <v>1.9984000000000002</v>
      </c>
      <c r="K1038" s="32"/>
      <c r="L1038" s="31"/>
      <c r="M1038" s="101">
        <v>0.63800000000000001</v>
      </c>
      <c r="N1038" s="101">
        <v>12.118</v>
      </c>
      <c r="O1038" s="101">
        <v>7.9909999999999997</v>
      </c>
      <c r="P1038" s="101">
        <v>17.440999999999999</v>
      </c>
      <c r="Q1038" s="101" t="s">
        <v>5176</v>
      </c>
      <c r="R1038" s="101" t="s">
        <v>5176</v>
      </c>
      <c r="S1038" s="101" t="s">
        <v>5176</v>
      </c>
      <c r="T1038" s="101">
        <v>7.681</v>
      </c>
      <c r="U1038" s="101">
        <v>2.3109999999999999</v>
      </c>
    </row>
    <row r="1039" spans="1:21" x14ac:dyDescent="0.25">
      <c r="A1039" s="5" t="s">
        <v>4823</v>
      </c>
      <c r="B1039" s="60" t="s">
        <v>1972</v>
      </c>
      <c r="C1039" s="60" t="s">
        <v>4913</v>
      </c>
      <c r="D1039" s="94">
        <v>18</v>
      </c>
      <c r="E1039" s="60" t="s">
        <v>9651</v>
      </c>
      <c r="F1039" s="31">
        <f t="shared" si="58"/>
        <v>3.33</v>
      </c>
      <c r="G1039" s="25">
        <f t="shared" si="59"/>
        <v>6.7402499999999996</v>
      </c>
      <c r="H1039" s="32"/>
      <c r="I1039" s="31"/>
      <c r="J1039" s="25">
        <f t="shared" si="60"/>
        <v>2.2670000000000003</v>
      </c>
      <c r="K1039" s="32"/>
      <c r="L1039" s="31"/>
      <c r="M1039" s="101" t="s">
        <v>5176</v>
      </c>
      <c r="N1039" s="101" t="s">
        <v>5176</v>
      </c>
      <c r="O1039" s="101">
        <v>18.187999999999999</v>
      </c>
      <c r="P1039" s="101">
        <v>8.7729999999999997</v>
      </c>
      <c r="Q1039" s="101" t="s">
        <v>5176</v>
      </c>
      <c r="R1039" s="101">
        <v>1.345</v>
      </c>
      <c r="S1039" s="101" t="s">
        <v>5176</v>
      </c>
      <c r="T1039" s="101" t="s">
        <v>5176</v>
      </c>
      <c r="U1039" s="101">
        <v>9.99</v>
      </c>
    </row>
    <row r="1040" spans="1:21" x14ac:dyDescent="0.25">
      <c r="A1040" s="5" t="s">
        <v>4823</v>
      </c>
      <c r="B1040" s="60" t="s">
        <v>928</v>
      </c>
      <c r="C1040" s="60" t="s">
        <v>4888</v>
      </c>
      <c r="D1040" s="94">
        <v>12</v>
      </c>
      <c r="E1040" s="60" t="s">
        <v>7917</v>
      </c>
      <c r="F1040" s="31">
        <f t="shared" si="58"/>
        <v>3.3266666666666667</v>
      </c>
      <c r="G1040" s="25">
        <f t="shared" si="59"/>
        <v>1.3604999999999998</v>
      </c>
      <c r="H1040" s="32"/>
      <c r="I1040" s="31"/>
      <c r="J1040" s="25">
        <f t="shared" si="60"/>
        <v>3.7320000000000002</v>
      </c>
      <c r="K1040" s="32"/>
      <c r="L1040" s="31"/>
      <c r="M1040" s="101">
        <v>0.04</v>
      </c>
      <c r="N1040" s="101">
        <v>0.06</v>
      </c>
      <c r="O1040" s="101">
        <v>4.1749999999999998</v>
      </c>
      <c r="P1040" s="101">
        <v>1.167</v>
      </c>
      <c r="Q1040" s="101">
        <v>8.68</v>
      </c>
      <c r="R1040" s="101" t="s">
        <v>5176</v>
      </c>
      <c r="S1040" s="101" t="s">
        <v>5176</v>
      </c>
      <c r="T1040" s="101" t="s">
        <v>5176</v>
      </c>
      <c r="U1040" s="101">
        <v>9.98</v>
      </c>
    </row>
    <row r="1041" spans="1:21" x14ac:dyDescent="0.25">
      <c r="A1041" s="5" t="s">
        <v>4823</v>
      </c>
      <c r="B1041" s="60" t="s">
        <v>1342</v>
      </c>
      <c r="C1041" s="60" t="s">
        <v>4907</v>
      </c>
      <c r="D1041" s="94">
        <v>16</v>
      </c>
      <c r="E1041" s="60" t="s">
        <v>8789</v>
      </c>
      <c r="F1041" s="31">
        <f t="shared" si="58"/>
        <v>3.3260000000000001</v>
      </c>
      <c r="G1041" s="25">
        <f t="shared" si="59"/>
        <v>4.4000000000000004</v>
      </c>
      <c r="H1041" s="32"/>
      <c r="I1041" s="31"/>
      <c r="J1041" s="25">
        <f t="shared" si="60"/>
        <v>2.2412000000000001</v>
      </c>
      <c r="K1041" s="32"/>
      <c r="L1041" s="31"/>
      <c r="M1041" s="101">
        <v>8.6430000000000007</v>
      </c>
      <c r="N1041" s="101">
        <v>1.988</v>
      </c>
      <c r="O1041" s="101">
        <v>6.9690000000000003</v>
      </c>
      <c r="P1041" s="101" t="s">
        <v>5176</v>
      </c>
      <c r="Q1041" s="101">
        <v>1.228</v>
      </c>
      <c r="R1041" s="101" t="s">
        <v>5176</v>
      </c>
      <c r="S1041" s="101" t="s">
        <v>5176</v>
      </c>
      <c r="T1041" s="101" t="s">
        <v>5176</v>
      </c>
      <c r="U1041" s="101">
        <v>9.9779999999999998</v>
      </c>
    </row>
    <row r="1042" spans="1:21" x14ac:dyDescent="0.25">
      <c r="A1042" s="5" t="s">
        <v>4823</v>
      </c>
      <c r="B1042" s="60" t="s">
        <v>848</v>
      </c>
      <c r="C1042" s="60" t="s">
        <v>4918</v>
      </c>
      <c r="D1042" s="94">
        <v>20</v>
      </c>
      <c r="E1042" s="60" t="s">
        <v>9947</v>
      </c>
      <c r="F1042" s="31">
        <f t="shared" si="58"/>
        <v>3.3250000000000006</v>
      </c>
      <c r="G1042" s="25">
        <f t="shared" si="59"/>
        <v>2.7244999999999999</v>
      </c>
      <c r="H1042" s="32"/>
      <c r="I1042" s="31"/>
      <c r="J1042" s="25">
        <f t="shared" si="60"/>
        <v>2.0463999999999998</v>
      </c>
      <c r="K1042" s="32"/>
      <c r="L1042" s="31"/>
      <c r="M1042" s="101">
        <v>9.7050000000000001</v>
      </c>
      <c r="N1042" s="101">
        <v>5.3999999999999999E-2</v>
      </c>
      <c r="O1042" s="101">
        <v>5.0999999999999997E-2</v>
      </c>
      <c r="P1042" s="101">
        <v>1.0880000000000001</v>
      </c>
      <c r="Q1042" s="101">
        <v>0.25700000000000001</v>
      </c>
      <c r="R1042" s="101">
        <v>0</v>
      </c>
      <c r="S1042" s="101">
        <v>9</v>
      </c>
      <c r="T1042" s="101">
        <v>0.58499999999999996</v>
      </c>
      <c r="U1042" s="101">
        <v>0.39</v>
      </c>
    </row>
    <row r="1043" spans="1:21" x14ac:dyDescent="0.25">
      <c r="A1043" s="5" t="s">
        <v>4823</v>
      </c>
      <c r="B1043" s="60" t="s">
        <v>10125</v>
      </c>
      <c r="C1043" s="60" t="s">
        <v>4904</v>
      </c>
      <c r="D1043" s="94">
        <v>15</v>
      </c>
      <c r="E1043" s="60" t="s">
        <v>10126</v>
      </c>
      <c r="F1043" s="31">
        <f t="shared" si="58"/>
        <v>3.3066666666666666</v>
      </c>
      <c r="G1043" s="25">
        <f t="shared" si="59"/>
        <v>0</v>
      </c>
      <c r="H1043" s="32"/>
      <c r="I1043" s="31"/>
      <c r="J1043" s="25">
        <f t="shared" si="60"/>
        <v>1.984</v>
      </c>
      <c r="K1043" s="32"/>
      <c r="L1043" s="31"/>
      <c r="M1043" s="101" t="s">
        <v>5176</v>
      </c>
      <c r="N1043" s="101" t="s">
        <v>5176</v>
      </c>
      <c r="O1043" s="101" t="s">
        <v>5176</v>
      </c>
      <c r="P1043" s="101" t="s">
        <v>5176</v>
      </c>
      <c r="Q1043" s="101" t="s">
        <v>5176</v>
      </c>
      <c r="R1043" s="101" t="s">
        <v>5176</v>
      </c>
      <c r="S1043" s="101" t="s">
        <v>5176</v>
      </c>
      <c r="T1043" s="101" t="s">
        <v>5176</v>
      </c>
      <c r="U1043" s="101">
        <v>9.92</v>
      </c>
    </row>
    <row r="1044" spans="1:21" x14ac:dyDescent="0.25">
      <c r="A1044" s="5" t="s">
        <v>4823</v>
      </c>
      <c r="B1044" s="60" t="s">
        <v>1541</v>
      </c>
      <c r="C1044" s="60" t="s">
        <v>4893</v>
      </c>
      <c r="D1044" s="94">
        <v>13</v>
      </c>
      <c r="E1044" s="60" t="s">
        <v>8005</v>
      </c>
      <c r="F1044" s="31">
        <f t="shared" si="58"/>
        <v>3.3003333333333331</v>
      </c>
      <c r="G1044" s="25">
        <f t="shared" si="59"/>
        <v>0</v>
      </c>
      <c r="H1044" s="32"/>
      <c r="I1044" s="31"/>
      <c r="J1044" s="25">
        <f t="shared" si="60"/>
        <v>1.9802</v>
      </c>
      <c r="K1044" s="32"/>
      <c r="L1044" s="31"/>
      <c r="M1044" s="101" t="s">
        <v>5176</v>
      </c>
      <c r="N1044" s="101" t="s">
        <v>5176</v>
      </c>
      <c r="O1044" s="101" t="s">
        <v>5176</v>
      </c>
      <c r="P1044" s="101" t="s">
        <v>5176</v>
      </c>
      <c r="Q1044" s="101" t="s">
        <v>5176</v>
      </c>
      <c r="R1044" s="101">
        <v>0</v>
      </c>
      <c r="S1044" s="101" t="s">
        <v>5176</v>
      </c>
      <c r="T1044" s="101" t="s">
        <v>5176</v>
      </c>
      <c r="U1044" s="101">
        <v>9.9009999999999998</v>
      </c>
    </row>
    <row r="1045" spans="1:21" x14ac:dyDescent="0.25">
      <c r="A1045" s="5" t="s">
        <v>4823</v>
      </c>
      <c r="B1045" s="60" t="s">
        <v>2245</v>
      </c>
      <c r="C1045" s="60" t="s">
        <v>4907</v>
      </c>
      <c r="D1045" s="94">
        <v>16</v>
      </c>
      <c r="E1045" s="60" t="s">
        <v>8792</v>
      </c>
      <c r="F1045" s="31">
        <f t="shared" si="58"/>
        <v>3.2966666666666669</v>
      </c>
      <c r="G1045" s="25">
        <f t="shared" si="59"/>
        <v>3.2499999999999999E-3</v>
      </c>
      <c r="H1045" s="32"/>
      <c r="I1045" s="31"/>
      <c r="J1045" s="25">
        <f t="shared" si="60"/>
        <v>4.6950000000000003</v>
      </c>
      <c r="K1045" s="32"/>
      <c r="L1045" s="31"/>
      <c r="M1045" s="101" t="s">
        <v>5176</v>
      </c>
      <c r="N1045" s="101" t="s">
        <v>5176</v>
      </c>
      <c r="O1045" s="101" t="s">
        <v>5176</v>
      </c>
      <c r="P1045" s="101">
        <v>1.2999999999999999E-2</v>
      </c>
      <c r="Q1045" s="101">
        <v>11.413</v>
      </c>
      <c r="R1045" s="101">
        <v>2.1720000000000002</v>
      </c>
      <c r="S1045" s="101" t="s">
        <v>5176</v>
      </c>
      <c r="T1045" s="101" t="s">
        <v>5176</v>
      </c>
      <c r="U1045" s="101">
        <v>9.89</v>
      </c>
    </row>
    <row r="1046" spans="1:21" x14ac:dyDescent="0.25">
      <c r="A1046" s="5" t="s">
        <v>4823</v>
      </c>
      <c r="B1046" s="60" t="s">
        <v>1305</v>
      </c>
      <c r="C1046" s="60" t="s">
        <v>4864</v>
      </c>
      <c r="D1046" s="94">
        <v>7</v>
      </c>
      <c r="E1046" s="60" t="s">
        <v>6899</v>
      </c>
      <c r="F1046" s="31">
        <f t="shared" si="58"/>
        <v>3.2560000000000002</v>
      </c>
      <c r="G1046" s="25">
        <f t="shared" si="59"/>
        <v>0.25924999999999998</v>
      </c>
      <c r="H1046" s="32"/>
      <c r="I1046" s="31"/>
      <c r="J1046" s="25">
        <f t="shared" si="60"/>
        <v>1.9536000000000002</v>
      </c>
      <c r="K1046" s="32"/>
      <c r="L1046" s="31"/>
      <c r="M1046" s="101" t="s">
        <v>5176</v>
      </c>
      <c r="N1046" s="101">
        <v>1.0369999999999999</v>
      </c>
      <c r="O1046" s="101" t="s">
        <v>5176</v>
      </c>
      <c r="P1046" s="101" t="s">
        <v>5176</v>
      </c>
      <c r="Q1046" s="101" t="s">
        <v>5176</v>
      </c>
      <c r="R1046" s="101" t="s">
        <v>5176</v>
      </c>
      <c r="S1046" s="101" t="s">
        <v>5176</v>
      </c>
      <c r="T1046" s="101">
        <v>9.7680000000000007</v>
      </c>
      <c r="U1046" s="101" t="s">
        <v>5176</v>
      </c>
    </row>
    <row r="1047" spans="1:21" x14ac:dyDescent="0.25">
      <c r="A1047" s="5" t="s">
        <v>4823</v>
      </c>
      <c r="B1047" s="60" t="s">
        <v>1982</v>
      </c>
      <c r="C1047" s="60" t="s">
        <v>4830</v>
      </c>
      <c r="D1047" s="94">
        <v>2</v>
      </c>
      <c r="E1047" s="60" t="s">
        <v>5394</v>
      </c>
      <c r="F1047" s="31">
        <f t="shared" si="58"/>
        <v>3.2486666666666668</v>
      </c>
      <c r="G1047" s="25">
        <f t="shared" si="59"/>
        <v>0.49799999999999994</v>
      </c>
      <c r="H1047" s="32"/>
      <c r="I1047" s="31"/>
      <c r="J1047" s="25">
        <f t="shared" si="60"/>
        <v>28.238800000000005</v>
      </c>
      <c r="K1047" s="32"/>
      <c r="L1047" s="31"/>
      <c r="M1047" s="101">
        <v>1.5229999999999999</v>
      </c>
      <c r="N1047" s="101">
        <v>7.0000000000000001E-3</v>
      </c>
      <c r="O1047" s="101">
        <v>0.16600000000000001</v>
      </c>
      <c r="P1047" s="101">
        <v>0.29599999999999999</v>
      </c>
      <c r="Q1047" s="101">
        <v>0.03</v>
      </c>
      <c r="R1047" s="101">
        <v>131.41800000000001</v>
      </c>
      <c r="S1047" s="101" t="s">
        <v>5176</v>
      </c>
      <c r="T1047" s="101">
        <v>9.5950000000000006</v>
      </c>
      <c r="U1047" s="101">
        <v>0.151</v>
      </c>
    </row>
    <row r="1048" spans="1:21" x14ac:dyDescent="0.25">
      <c r="A1048" s="5" t="s">
        <v>4823</v>
      </c>
      <c r="B1048" s="60" t="s">
        <v>1830</v>
      </c>
      <c r="C1048" s="60" t="s">
        <v>4825</v>
      </c>
      <c r="D1048" s="94">
        <v>1</v>
      </c>
      <c r="E1048" s="60" t="s">
        <v>5249</v>
      </c>
      <c r="F1048" s="31">
        <f t="shared" si="58"/>
        <v>3.216333333333333</v>
      </c>
      <c r="G1048" s="25">
        <f t="shared" si="59"/>
        <v>0</v>
      </c>
      <c r="H1048" s="32"/>
      <c r="I1048" s="31"/>
      <c r="J1048" s="25">
        <f t="shared" si="60"/>
        <v>1.9331999999999998</v>
      </c>
      <c r="K1048" s="32"/>
      <c r="L1048" s="31"/>
      <c r="M1048" s="101" t="s">
        <v>5176</v>
      </c>
      <c r="N1048" s="101" t="s">
        <v>5176</v>
      </c>
      <c r="O1048" s="101" t="s">
        <v>5176</v>
      </c>
      <c r="P1048" s="101" t="s">
        <v>5176</v>
      </c>
      <c r="Q1048" s="101">
        <v>1.7000000000000001E-2</v>
      </c>
      <c r="R1048" s="101" t="s">
        <v>5176</v>
      </c>
      <c r="S1048" s="101" t="s">
        <v>5176</v>
      </c>
      <c r="T1048" s="101" t="s">
        <v>5176</v>
      </c>
      <c r="U1048" s="101">
        <v>9.6489999999999991</v>
      </c>
    </row>
    <row r="1049" spans="1:21" x14ac:dyDescent="0.25">
      <c r="A1049" s="5" t="s">
        <v>4823</v>
      </c>
      <c r="B1049" s="60" t="s">
        <v>2638</v>
      </c>
      <c r="C1049" s="60" t="s">
        <v>4907</v>
      </c>
      <c r="D1049" s="94">
        <v>16</v>
      </c>
      <c r="E1049" s="60" t="s">
        <v>9037</v>
      </c>
      <c r="F1049" s="31">
        <f t="shared" si="58"/>
        <v>3.1819999999999999</v>
      </c>
      <c r="G1049" s="25">
        <f t="shared" si="59"/>
        <v>0.63949999999999996</v>
      </c>
      <c r="H1049" s="32"/>
      <c r="I1049" s="31"/>
      <c r="J1049" s="25">
        <f t="shared" si="60"/>
        <v>2.5857999999999999</v>
      </c>
      <c r="K1049" s="32"/>
      <c r="L1049" s="31"/>
      <c r="M1049" s="101">
        <v>1.901</v>
      </c>
      <c r="N1049" s="101">
        <v>0.104</v>
      </c>
      <c r="O1049" s="101">
        <v>0.55300000000000005</v>
      </c>
      <c r="P1049" s="101" t="s">
        <v>5176</v>
      </c>
      <c r="Q1049" s="101">
        <v>3.383</v>
      </c>
      <c r="R1049" s="101" t="s">
        <v>5176</v>
      </c>
      <c r="S1049" s="101">
        <v>6</v>
      </c>
      <c r="T1049" s="101">
        <v>0.40500000000000003</v>
      </c>
      <c r="U1049" s="101">
        <v>3.141</v>
      </c>
    </row>
    <row r="1050" spans="1:21" x14ac:dyDescent="0.25">
      <c r="A1050" s="5" t="s">
        <v>4823</v>
      </c>
      <c r="B1050" s="60" t="s">
        <v>1827</v>
      </c>
      <c r="C1050" s="60" t="s">
        <v>4913</v>
      </c>
      <c r="D1050" s="94">
        <v>18</v>
      </c>
      <c r="E1050" s="60" t="s">
        <v>9604</v>
      </c>
      <c r="F1050" s="31">
        <f t="shared" si="58"/>
        <v>3.1640000000000001</v>
      </c>
      <c r="G1050" s="25">
        <f t="shared" si="59"/>
        <v>2.9499999999999998E-2</v>
      </c>
      <c r="H1050" s="32"/>
      <c r="I1050" s="31"/>
      <c r="J1050" s="25">
        <f t="shared" si="60"/>
        <v>1.8984000000000001</v>
      </c>
      <c r="K1050" s="32"/>
      <c r="L1050" s="31"/>
      <c r="M1050" s="101">
        <v>0.11799999999999999</v>
      </c>
      <c r="N1050" s="101" t="s">
        <v>5176</v>
      </c>
      <c r="O1050" s="101" t="s">
        <v>5176</v>
      </c>
      <c r="P1050" s="101" t="s">
        <v>5176</v>
      </c>
      <c r="Q1050" s="101" t="s">
        <v>5176</v>
      </c>
      <c r="R1050" s="101" t="s">
        <v>5176</v>
      </c>
      <c r="S1050" s="101">
        <v>1</v>
      </c>
      <c r="T1050" s="101">
        <v>8.4920000000000009</v>
      </c>
      <c r="U1050" s="101" t="s">
        <v>5176</v>
      </c>
    </row>
    <row r="1051" spans="1:21" x14ac:dyDescent="0.25">
      <c r="A1051" s="5" t="s">
        <v>4823</v>
      </c>
      <c r="B1051" s="60" t="s">
        <v>4356</v>
      </c>
      <c r="C1051" s="60" t="s">
        <v>4908</v>
      </c>
      <c r="D1051" s="94">
        <v>16</v>
      </c>
      <c r="E1051" s="60" t="s">
        <v>9453</v>
      </c>
      <c r="F1051" s="31">
        <f t="shared" si="58"/>
        <v>3.1463333333333332</v>
      </c>
      <c r="G1051" s="25">
        <f t="shared" si="59"/>
        <v>0.1085</v>
      </c>
      <c r="H1051" s="32"/>
      <c r="I1051" s="31"/>
      <c r="J1051" s="25">
        <f t="shared" si="60"/>
        <v>16.417399999999997</v>
      </c>
      <c r="K1051" s="32"/>
      <c r="L1051" s="31"/>
      <c r="M1051" s="101">
        <v>0.186</v>
      </c>
      <c r="N1051" s="101">
        <v>3.3000000000000002E-2</v>
      </c>
      <c r="O1051" s="101">
        <v>0.215</v>
      </c>
      <c r="P1051" s="101" t="s">
        <v>5176</v>
      </c>
      <c r="Q1051" s="101">
        <v>72.647999999999996</v>
      </c>
      <c r="R1051" s="101" t="s">
        <v>5176</v>
      </c>
      <c r="S1051" s="101" t="s">
        <v>5176</v>
      </c>
      <c r="T1051" s="101" t="s">
        <v>5176</v>
      </c>
      <c r="U1051" s="101">
        <v>9.4390000000000001</v>
      </c>
    </row>
    <row r="1052" spans="1:21" x14ac:dyDescent="0.25">
      <c r="A1052" s="5" t="s">
        <v>4823</v>
      </c>
      <c r="B1052" s="60" t="s">
        <v>1217</v>
      </c>
      <c r="C1052" s="60" t="s">
        <v>4864</v>
      </c>
      <c r="D1052" s="94">
        <v>7</v>
      </c>
      <c r="E1052" s="60" t="s">
        <v>6879</v>
      </c>
      <c r="F1052" s="31">
        <f t="shared" si="58"/>
        <v>3.1389999999999998</v>
      </c>
      <c r="G1052" s="25">
        <f t="shared" si="59"/>
        <v>4.2467499999999996</v>
      </c>
      <c r="H1052" s="32"/>
      <c r="I1052" s="31"/>
      <c r="J1052" s="25">
        <f t="shared" si="60"/>
        <v>1.8834</v>
      </c>
      <c r="K1052" s="32"/>
      <c r="L1052" s="31"/>
      <c r="M1052" s="101" t="s">
        <v>5176</v>
      </c>
      <c r="N1052" s="101" t="s">
        <v>5176</v>
      </c>
      <c r="O1052" s="101">
        <v>13.11</v>
      </c>
      <c r="P1052" s="101">
        <v>3.8769999999999998</v>
      </c>
      <c r="Q1052" s="101" t="s">
        <v>5176</v>
      </c>
      <c r="R1052" s="101" t="s">
        <v>5176</v>
      </c>
      <c r="S1052" s="101" t="s">
        <v>5176</v>
      </c>
      <c r="T1052" s="101" t="s">
        <v>5176</v>
      </c>
      <c r="U1052" s="101">
        <v>9.4169999999999998</v>
      </c>
    </row>
    <row r="1053" spans="1:21" x14ac:dyDescent="0.25">
      <c r="A1053" s="5" t="s">
        <v>4823</v>
      </c>
      <c r="B1053" s="60" t="s">
        <v>1710</v>
      </c>
      <c r="C1053" s="60" t="s">
        <v>4880</v>
      </c>
      <c r="D1053" s="94">
        <v>11</v>
      </c>
      <c r="E1053" s="60" t="s">
        <v>7491</v>
      </c>
      <c r="F1053" s="31">
        <f t="shared" si="58"/>
        <v>3.0756666666666668</v>
      </c>
      <c r="G1053" s="25">
        <f t="shared" si="59"/>
        <v>4.3372499999999992</v>
      </c>
      <c r="H1053" s="32"/>
      <c r="I1053" s="31"/>
      <c r="J1053" s="25">
        <f t="shared" si="60"/>
        <v>7.903999999999999</v>
      </c>
      <c r="K1053" s="32"/>
      <c r="L1053" s="31"/>
      <c r="M1053" s="101">
        <v>12.462</v>
      </c>
      <c r="N1053" s="101">
        <v>4.7309999999999999</v>
      </c>
      <c r="O1053" s="101" t="s">
        <v>5176</v>
      </c>
      <c r="P1053" s="101">
        <v>0.156</v>
      </c>
      <c r="Q1053" s="101">
        <v>30.292999999999999</v>
      </c>
      <c r="R1053" s="101">
        <v>0</v>
      </c>
      <c r="S1053" s="101">
        <v>3</v>
      </c>
      <c r="T1053" s="101">
        <v>6.2270000000000003</v>
      </c>
      <c r="U1053" s="101" t="s">
        <v>5176</v>
      </c>
    </row>
    <row r="1054" spans="1:21" x14ac:dyDescent="0.25">
      <c r="A1054" s="5" t="s">
        <v>4823</v>
      </c>
      <c r="B1054" s="60" t="s">
        <v>10029</v>
      </c>
      <c r="C1054" s="60" t="s">
        <v>4826</v>
      </c>
      <c r="D1054" s="94">
        <v>1</v>
      </c>
      <c r="E1054" s="60" t="s">
        <v>10030</v>
      </c>
      <c r="F1054" s="31">
        <f t="shared" si="58"/>
        <v>3.0666666666666664</v>
      </c>
      <c r="G1054" s="25">
        <f t="shared" si="59"/>
        <v>0</v>
      </c>
      <c r="H1054" s="32"/>
      <c r="I1054" s="31"/>
      <c r="J1054" s="25">
        <f t="shared" si="60"/>
        <v>1.8399999999999999</v>
      </c>
      <c r="K1054" s="32"/>
      <c r="L1054" s="31"/>
      <c r="M1054" s="101" t="s">
        <v>5176</v>
      </c>
      <c r="N1054" s="101" t="s">
        <v>5176</v>
      </c>
      <c r="O1054" s="101" t="s">
        <v>5176</v>
      </c>
      <c r="P1054" s="101" t="s">
        <v>5176</v>
      </c>
      <c r="Q1054" s="101" t="s">
        <v>5176</v>
      </c>
      <c r="R1054" s="101" t="s">
        <v>5176</v>
      </c>
      <c r="S1054" s="101" t="s">
        <v>5176</v>
      </c>
      <c r="T1054" s="101" t="s">
        <v>5176</v>
      </c>
      <c r="U1054" s="101">
        <v>9.1999999999999993</v>
      </c>
    </row>
    <row r="1055" spans="1:21" x14ac:dyDescent="0.25">
      <c r="A1055" s="5" t="s">
        <v>4823</v>
      </c>
      <c r="B1055" s="60" t="s">
        <v>2492</v>
      </c>
      <c r="C1055" s="60" t="s">
        <v>4913</v>
      </c>
      <c r="D1055" s="94">
        <v>18</v>
      </c>
      <c r="E1055" s="60" t="s">
        <v>9719</v>
      </c>
      <c r="F1055" s="31">
        <f t="shared" si="58"/>
        <v>3.06</v>
      </c>
      <c r="G1055" s="25">
        <f t="shared" si="59"/>
        <v>1.4749999999999999E-2</v>
      </c>
      <c r="H1055" s="32"/>
      <c r="I1055" s="31"/>
      <c r="J1055" s="25">
        <f t="shared" si="60"/>
        <v>1.8359999999999999</v>
      </c>
      <c r="K1055" s="32"/>
      <c r="L1055" s="31"/>
      <c r="M1055" s="101" t="s">
        <v>5176</v>
      </c>
      <c r="N1055" s="101" t="s">
        <v>5176</v>
      </c>
      <c r="O1055" s="101" t="s">
        <v>5176</v>
      </c>
      <c r="P1055" s="101">
        <v>5.8999999999999997E-2</v>
      </c>
      <c r="Q1055" s="101" t="s">
        <v>5176</v>
      </c>
      <c r="R1055" s="101" t="s">
        <v>5176</v>
      </c>
      <c r="S1055" s="101">
        <v>6</v>
      </c>
      <c r="T1055" s="101" t="s">
        <v>5176</v>
      </c>
      <c r="U1055" s="101">
        <v>3.18</v>
      </c>
    </row>
    <row r="1056" spans="1:21" x14ac:dyDescent="0.25">
      <c r="A1056" s="5" t="s">
        <v>4823</v>
      </c>
      <c r="B1056" s="60" t="s">
        <v>3042</v>
      </c>
      <c r="C1056" s="60" t="s">
        <v>4907</v>
      </c>
      <c r="D1056" s="94">
        <v>16</v>
      </c>
      <c r="E1056" s="60" t="s">
        <v>9027</v>
      </c>
      <c r="F1056" s="31">
        <f t="shared" ref="F1056:F1119" si="61">SUM(S1056:U1056)/3</f>
        <v>3.0533333333333332</v>
      </c>
      <c r="G1056" s="25">
        <f t="shared" ref="G1056:G1119" si="62">SUM(M1056:P1056)/4</f>
        <v>14.613</v>
      </c>
      <c r="H1056" s="32"/>
      <c r="I1056" s="31"/>
      <c r="J1056" s="25">
        <f t="shared" ref="J1056:J1119" si="63">SUM(Q1056:U1056)/5</f>
        <v>2.1848000000000001</v>
      </c>
      <c r="K1056" s="32"/>
      <c r="L1056" s="31"/>
      <c r="M1056" s="101">
        <v>0.124</v>
      </c>
      <c r="N1056" s="101">
        <v>20.385000000000002</v>
      </c>
      <c r="O1056" s="101">
        <v>1.9239999999999999</v>
      </c>
      <c r="P1056" s="101">
        <v>36.018999999999998</v>
      </c>
      <c r="Q1056" s="101">
        <v>1.764</v>
      </c>
      <c r="R1056" s="101">
        <v>0</v>
      </c>
      <c r="S1056" s="101" t="s">
        <v>5176</v>
      </c>
      <c r="T1056" s="101" t="s">
        <v>5176</v>
      </c>
      <c r="U1056" s="101">
        <v>9.16</v>
      </c>
    </row>
    <row r="1057" spans="1:21" x14ac:dyDescent="0.25">
      <c r="A1057" s="5" t="s">
        <v>4823</v>
      </c>
      <c r="B1057" s="60" t="s">
        <v>486</v>
      </c>
      <c r="C1057" s="60" t="s">
        <v>4908</v>
      </c>
      <c r="D1057" s="94">
        <v>16</v>
      </c>
      <c r="E1057" s="60" t="s">
        <v>9396</v>
      </c>
      <c r="F1057" s="31">
        <f t="shared" si="61"/>
        <v>3.0366666666666666</v>
      </c>
      <c r="G1057" s="25">
        <f t="shared" si="62"/>
        <v>21.683999999999997</v>
      </c>
      <c r="H1057" s="32"/>
      <c r="I1057" s="31"/>
      <c r="J1057" s="25">
        <f t="shared" si="63"/>
        <v>14.5548</v>
      </c>
      <c r="K1057" s="32"/>
      <c r="L1057" s="31"/>
      <c r="M1057" s="101">
        <v>3.5619999999999998</v>
      </c>
      <c r="N1057" s="101">
        <v>9.7349999999999994</v>
      </c>
      <c r="O1057" s="101">
        <v>22.513999999999999</v>
      </c>
      <c r="P1057" s="101">
        <v>50.924999999999997</v>
      </c>
      <c r="Q1057" s="101">
        <v>37.262999999999998</v>
      </c>
      <c r="R1057" s="101">
        <v>26.401</v>
      </c>
      <c r="S1057" s="101">
        <v>5</v>
      </c>
      <c r="T1057" s="101">
        <v>0.17499999999999999</v>
      </c>
      <c r="U1057" s="101">
        <v>3.9350000000000001</v>
      </c>
    </row>
    <row r="1058" spans="1:21" x14ac:dyDescent="0.25">
      <c r="A1058" s="5" t="s">
        <v>4823</v>
      </c>
      <c r="B1058" s="60" t="s">
        <v>1907</v>
      </c>
      <c r="C1058" s="60" t="s">
        <v>4850</v>
      </c>
      <c r="D1058" s="94">
        <v>5</v>
      </c>
      <c r="E1058" s="60" t="s">
        <v>5988</v>
      </c>
      <c r="F1058" s="31">
        <f t="shared" si="61"/>
        <v>3.0033333333333334</v>
      </c>
      <c r="G1058" s="25">
        <f t="shared" si="62"/>
        <v>11.679500000000001</v>
      </c>
      <c r="H1058" s="32"/>
      <c r="I1058" s="31"/>
      <c r="J1058" s="25">
        <f t="shared" si="63"/>
        <v>1.802</v>
      </c>
      <c r="K1058" s="32"/>
      <c r="L1058" s="31"/>
      <c r="M1058" s="101">
        <v>6.4000000000000001E-2</v>
      </c>
      <c r="N1058" s="101" t="s">
        <v>5176</v>
      </c>
      <c r="O1058" s="101" t="s">
        <v>5176</v>
      </c>
      <c r="P1058" s="101">
        <v>46.654000000000003</v>
      </c>
      <c r="Q1058" s="101" t="s">
        <v>5176</v>
      </c>
      <c r="R1058" s="101" t="s">
        <v>5176</v>
      </c>
      <c r="S1058" s="101">
        <v>9</v>
      </c>
      <c r="T1058" s="101" t="s">
        <v>5176</v>
      </c>
      <c r="U1058" s="101">
        <v>0.01</v>
      </c>
    </row>
    <row r="1059" spans="1:21" x14ac:dyDescent="0.25">
      <c r="A1059" s="5" t="s">
        <v>4823</v>
      </c>
      <c r="B1059" s="60" t="s">
        <v>3116</v>
      </c>
      <c r="C1059" s="60" t="s">
        <v>4838</v>
      </c>
      <c r="D1059" s="94">
        <v>3</v>
      </c>
      <c r="E1059" s="60" t="s">
        <v>5664</v>
      </c>
      <c r="F1059" s="31">
        <f t="shared" si="61"/>
        <v>3</v>
      </c>
      <c r="G1059" s="25">
        <f t="shared" si="62"/>
        <v>2.0640000000000001</v>
      </c>
      <c r="H1059" s="32"/>
      <c r="I1059" s="31"/>
      <c r="J1059" s="25">
        <f t="shared" si="63"/>
        <v>4.1102000000000007</v>
      </c>
      <c r="K1059" s="32"/>
      <c r="L1059" s="31"/>
      <c r="M1059" s="101" t="s">
        <v>5176</v>
      </c>
      <c r="N1059" s="101" t="s">
        <v>5176</v>
      </c>
      <c r="O1059" s="101" t="s">
        <v>5176</v>
      </c>
      <c r="P1059" s="101">
        <v>8.2560000000000002</v>
      </c>
      <c r="Q1059" s="101" t="s">
        <v>5176</v>
      </c>
      <c r="R1059" s="101">
        <v>11.551</v>
      </c>
      <c r="S1059" s="101">
        <v>9</v>
      </c>
      <c r="T1059" s="101" t="s">
        <v>5176</v>
      </c>
      <c r="U1059" s="101" t="s">
        <v>5176</v>
      </c>
    </row>
    <row r="1060" spans="1:21" x14ac:dyDescent="0.25">
      <c r="A1060" s="5" t="s">
        <v>4823</v>
      </c>
      <c r="B1060" s="60" t="s">
        <v>2621</v>
      </c>
      <c r="C1060" s="60" t="s">
        <v>4885</v>
      </c>
      <c r="D1060" s="94">
        <v>11</v>
      </c>
      <c r="E1060" s="60" t="s">
        <v>7670</v>
      </c>
      <c r="F1060" s="31">
        <f t="shared" si="61"/>
        <v>3</v>
      </c>
      <c r="G1060" s="25">
        <f t="shared" si="62"/>
        <v>0</v>
      </c>
      <c r="H1060" s="32"/>
      <c r="I1060" s="31"/>
      <c r="J1060" s="25">
        <f t="shared" si="63"/>
        <v>1.8</v>
      </c>
      <c r="K1060" s="32"/>
      <c r="L1060" s="31"/>
      <c r="M1060" s="101" t="s">
        <v>5176</v>
      </c>
      <c r="N1060" s="101" t="s">
        <v>5176</v>
      </c>
      <c r="O1060" s="101" t="s">
        <v>5176</v>
      </c>
      <c r="P1060" s="101" t="s">
        <v>5176</v>
      </c>
      <c r="Q1060" s="101" t="s">
        <v>5176</v>
      </c>
      <c r="R1060" s="101" t="s">
        <v>5176</v>
      </c>
      <c r="S1060" s="101">
        <v>9</v>
      </c>
      <c r="T1060" s="101" t="s">
        <v>5176</v>
      </c>
      <c r="U1060" s="101" t="s">
        <v>5176</v>
      </c>
    </row>
    <row r="1061" spans="1:21" x14ac:dyDescent="0.25">
      <c r="A1061" s="5" t="s">
        <v>4823</v>
      </c>
      <c r="B1061" s="60" t="s">
        <v>904</v>
      </c>
      <c r="C1061" s="60" t="s">
        <v>4907</v>
      </c>
      <c r="D1061" s="94">
        <v>16</v>
      </c>
      <c r="E1061" s="60" t="s">
        <v>9136</v>
      </c>
      <c r="F1061" s="31">
        <f t="shared" si="61"/>
        <v>3</v>
      </c>
      <c r="G1061" s="25">
        <f t="shared" si="62"/>
        <v>26.60575</v>
      </c>
      <c r="H1061" s="32"/>
      <c r="I1061" s="31"/>
      <c r="J1061" s="25">
        <f t="shared" si="63"/>
        <v>2.3024</v>
      </c>
      <c r="K1061" s="32"/>
      <c r="L1061" s="31"/>
      <c r="M1061" s="101">
        <v>5.899</v>
      </c>
      <c r="N1061" s="101">
        <v>9.6760000000000002</v>
      </c>
      <c r="O1061" s="101">
        <v>8.6999999999999994E-2</v>
      </c>
      <c r="P1061" s="101">
        <v>90.760999999999996</v>
      </c>
      <c r="Q1061" s="101">
        <v>2.512</v>
      </c>
      <c r="R1061" s="101" t="s">
        <v>5176</v>
      </c>
      <c r="S1061" s="101">
        <v>9</v>
      </c>
      <c r="T1061" s="101" t="s">
        <v>5176</v>
      </c>
      <c r="U1061" s="101" t="s">
        <v>5176</v>
      </c>
    </row>
    <row r="1062" spans="1:21" x14ac:dyDescent="0.25">
      <c r="A1062" s="5" t="s">
        <v>4823</v>
      </c>
      <c r="B1062" s="60" t="s">
        <v>1564</v>
      </c>
      <c r="C1062" s="60" t="s">
        <v>4908</v>
      </c>
      <c r="D1062" s="94">
        <v>16</v>
      </c>
      <c r="E1062" s="60" t="s">
        <v>9252</v>
      </c>
      <c r="F1062" s="31">
        <f t="shared" si="61"/>
        <v>3</v>
      </c>
      <c r="G1062" s="25">
        <f t="shared" si="62"/>
        <v>32.911499999999997</v>
      </c>
      <c r="H1062" s="32"/>
      <c r="I1062" s="31"/>
      <c r="J1062" s="25">
        <f t="shared" si="63"/>
        <v>3.07</v>
      </c>
      <c r="K1062" s="32"/>
      <c r="L1062" s="31"/>
      <c r="M1062" s="101" t="s">
        <v>5176</v>
      </c>
      <c r="N1062" s="101">
        <v>4.4379999999999997</v>
      </c>
      <c r="O1062" s="101">
        <v>27.131</v>
      </c>
      <c r="P1062" s="101">
        <v>100.077</v>
      </c>
      <c r="Q1062" s="101">
        <v>6.35</v>
      </c>
      <c r="R1062" s="101">
        <v>0</v>
      </c>
      <c r="S1062" s="101">
        <v>9</v>
      </c>
      <c r="T1062" s="101" t="s">
        <v>5176</v>
      </c>
      <c r="U1062" s="101" t="s">
        <v>5176</v>
      </c>
    </row>
    <row r="1063" spans="1:21" x14ac:dyDescent="0.25">
      <c r="A1063" s="5" t="s">
        <v>4823</v>
      </c>
      <c r="B1063" s="60" t="s">
        <v>308</v>
      </c>
      <c r="C1063" s="60" t="s">
        <v>4894</v>
      </c>
      <c r="D1063" s="94">
        <v>13</v>
      </c>
      <c r="E1063" s="60" t="s">
        <v>8051</v>
      </c>
      <c r="F1063" s="31">
        <f t="shared" si="61"/>
        <v>2.9753333333333334</v>
      </c>
      <c r="G1063" s="25">
        <f t="shared" si="62"/>
        <v>3.3092499999999996</v>
      </c>
      <c r="H1063" s="32"/>
      <c r="I1063" s="31"/>
      <c r="J1063" s="25">
        <f t="shared" si="63"/>
        <v>1.7852000000000001</v>
      </c>
      <c r="K1063" s="32"/>
      <c r="L1063" s="31"/>
      <c r="M1063" s="101">
        <v>0.51700000000000002</v>
      </c>
      <c r="N1063" s="101" t="s">
        <v>5176</v>
      </c>
      <c r="O1063" s="101">
        <v>10.93</v>
      </c>
      <c r="P1063" s="101">
        <v>1.79</v>
      </c>
      <c r="Q1063" s="101" t="s">
        <v>5176</v>
      </c>
      <c r="R1063" s="101" t="s">
        <v>5176</v>
      </c>
      <c r="S1063" s="101" t="s">
        <v>5176</v>
      </c>
      <c r="T1063" s="101" t="s">
        <v>5176</v>
      </c>
      <c r="U1063" s="101">
        <v>8.9260000000000002</v>
      </c>
    </row>
    <row r="1064" spans="1:21" x14ac:dyDescent="0.25">
      <c r="A1064" s="5" t="s">
        <v>4823</v>
      </c>
      <c r="B1064" s="60" t="s">
        <v>645</v>
      </c>
      <c r="C1064" s="60" t="s">
        <v>4843</v>
      </c>
      <c r="D1064" s="94">
        <v>4</v>
      </c>
      <c r="E1064" s="60" t="s">
        <v>5777</v>
      </c>
      <c r="F1064" s="31">
        <f t="shared" si="61"/>
        <v>2.9736666666666665</v>
      </c>
      <c r="G1064" s="25">
        <f t="shared" si="62"/>
        <v>0</v>
      </c>
      <c r="H1064" s="32"/>
      <c r="I1064" s="31"/>
      <c r="J1064" s="25">
        <f t="shared" si="63"/>
        <v>1.7841999999999998</v>
      </c>
      <c r="K1064" s="32"/>
      <c r="L1064" s="31"/>
      <c r="M1064" s="101" t="s">
        <v>5176</v>
      </c>
      <c r="N1064" s="101" t="s">
        <v>5176</v>
      </c>
      <c r="O1064" s="101" t="s">
        <v>5176</v>
      </c>
      <c r="P1064" s="101" t="s">
        <v>5176</v>
      </c>
      <c r="Q1064" s="101" t="s">
        <v>5176</v>
      </c>
      <c r="R1064" s="101" t="s">
        <v>5176</v>
      </c>
      <c r="S1064" s="101" t="s">
        <v>5176</v>
      </c>
      <c r="T1064" s="101" t="s">
        <v>5176</v>
      </c>
      <c r="U1064" s="101">
        <v>8.9209999999999994</v>
      </c>
    </row>
    <row r="1065" spans="1:21" x14ac:dyDescent="0.25">
      <c r="A1065" s="5" t="s">
        <v>4823</v>
      </c>
      <c r="B1065" s="60" t="s">
        <v>1427</v>
      </c>
      <c r="C1065" s="60" t="s">
        <v>4908</v>
      </c>
      <c r="D1065" s="94">
        <v>16</v>
      </c>
      <c r="E1065" s="60" t="s">
        <v>9190</v>
      </c>
      <c r="F1065" s="31">
        <f t="shared" si="61"/>
        <v>2.9433333333333334</v>
      </c>
      <c r="G1065" s="25">
        <f t="shared" si="62"/>
        <v>125.08875</v>
      </c>
      <c r="H1065" s="32"/>
      <c r="I1065" s="31"/>
      <c r="J1065" s="25">
        <f t="shared" si="63"/>
        <v>46.419799999999995</v>
      </c>
      <c r="K1065" s="32"/>
      <c r="L1065" s="31"/>
      <c r="M1065" s="101" t="s">
        <v>5176</v>
      </c>
      <c r="N1065" s="101">
        <v>0.14699999999999999</v>
      </c>
      <c r="O1065" s="101">
        <v>46.439</v>
      </c>
      <c r="P1065" s="101">
        <v>453.76900000000001</v>
      </c>
      <c r="Q1065" s="101">
        <v>222.26599999999999</v>
      </c>
      <c r="R1065" s="101">
        <v>1.0029999999999999</v>
      </c>
      <c r="S1065" s="101">
        <v>4</v>
      </c>
      <c r="T1065" s="101" t="s">
        <v>5176</v>
      </c>
      <c r="U1065" s="101">
        <v>4.83</v>
      </c>
    </row>
    <row r="1066" spans="1:21" x14ac:dyDescent="0.25">
      <c r="A1066" s="5" t="s">
        <v>4823</v>
      </c>
      <c r="B1066" s="60" t="s">
        <v>912</v>
      </c>
      <c r="C1066" s="60" t="s">
        <v>4892</v>
      </c>
      <c r="D1066" s="94">
        <v>13</v>
      </c>
      <c r="E1066" s="60" t="s">
        <v>7979</v>
      </c>
      <c r="F1066" s="31">
        <f t="shared" si="61"/>
        <v>2.9033333333333338</v>
      </c>
      <c r="G1066" s="25">
        <f t="shared" si="62"/>
        <v>0</v>
      </c>
      <c r="H1066" s="32"/>
      <c r="I1066" s="31"/>
      <c r="J1066" s="25">
        <f t="shared" si="63"/>
        <v>1.7420000000000002</v>
      </c>
      <c r="K1066" s="32"/>
      <c r="L1066" s="31"/>
      <c r="M1066" s="101" t="s">
        <v>5176</v>
      </c>
      <c r="N1066" s="101" t="s">
        <v>5176</v>
      </c>
      <c r="O1066" s="101" t="s">
        <v>5176</v>
      </c>
      <c r="P1066" s="101" t="s">
        <v>5176</v>
      </c>
      <c r="Q1066" s="101" t="s">
        <v>5176</v>
      </c>
      <c r="R1066" s="101" t="s">
        <v>5176</v>
      </c>
      <c r="S1066" s="101" t="s">
        <v>5176</v>
      </c>
      <c r="T1066" s="101" t="s">
        <v>5176</v>
      </c>
      <c r="U1066" s="101">
        <v>8.7100000000000009</v>
      </c>
    </row>
    <row r="1067" spans="1:21" x14ac:dyDescent="0.25">
      <c r="A1067" s="5" t="s">
        <v>4823</v>
      </c>
      <c r="B1067" s="60" t="s">
        <v>429</v>
      </c>
      <c r="C1067" s="60" t="s">
        <v>4908</v>
      </c>
      <c r="D1067" s="94">
        <v>16</v>
      </c>
      <c r="E1067" s="60" t="s">
        <v>9393</v>
      </c>
      <c r="F1067" s="31">
        <f t="shared" si="61"/>
        <v>2.8800000000000003</v>
      </c>
      <c r="G1067" s="25">
        <f t="shared" si="62"/>
        <v>1.4939999999999998</v>
      </c>
      <c r="H1067" s="32"/>
      <c r="I1067" s="31"/>
      <c r="J1067" s="25">
        <f t="shared" si="63"/>
        <v>1.7280000000000002</v>
      </c>
      <c r="K1067" s="32"/>
      <c r="L1067" s="31"/>
      <c r="M1067" s="101" t="s">
        <v>5176</v>
      </c>
      <c r="N1067" s="101">
        <v>0.23499999999999999</v>
      </c>
      <c r="O1067" s="101">
        <v>2.0059999999999998</v>
      </c>
      <c r="P1067" s="101">
        <v>3.7349999999999999</v>
      </c>
      <c r="Q1067" s="101" t="s">
        <v>5176</v>
      </c>
      <c r="R1067" s="101">
        <v>0</v>
      </c>
      <c r="S1067" s="101">
        <v>5</v>
      </c>
      <c r="T1067" s="101" t="s">
        <v>5176</v>
      </c>
      <c r="U1067" s="101">
        <v>3.64</v>
      </c>
    </row>
    <row r="1068" spans="1:21" x14ac:dyDescent="0.25">
      <c r="A1068" s="5" t="s">
        <v>4823</v>
      </c>
      <c r="B1068" s="60" t="s">
        <v>1768</v>
      </c>
      <c r="C1068" s="60" t="s">
        <v>4885</v>
      </c>
      <c r="D1068" s="94">
        <v>11</v>
      </c>
      <c r="E1068" s="60" t="s">
        <v>7610</v>
      </c>
      <c r="F1068" s="31">
        <f t="shared" si="61"/>
        <v>2.8733333333333331</v>
      </c>
      <c r="G1068" s="25">
        <f t="shared" si="62"/>
        <v>0</v>
      </c>
      <c r="H1068" s="32"/>
      <c r="I1068" s="31"/>
      <c r="J1068" s="25">
        <f t="shared" si="63"/>
        <v>1.7239999999999998</v>
      </c>
      <c r="K1068" s="32"/>
      <c r="L1068" s="31"/>
      <c r="M1068" s="101" t="s">
        <v>5176</v>
      </c>
      <c r="N1068" s="101" t="s">
        <v>5176</v>
      </c>
      <c r="O1068" s="101" t="s">
        <v>5176</v>
      </c>
      <c r="P1068" s="101" t="s">
        <v>5176</v>
      </c>
      <c r="Q1068" s="101" t="s">
        <v>5176</v>
      </c>
      <c r="R1068" s="101" t="s">
        <v>5176</v>
      </c>
      <c r="S1068" s="101" t="s">
        <v>5176</v>
      </c>
      <c r="T1068" s="101" t="s">
        <v>5176</v>
      </c>
      <c r="U1068" s="101">
        <v>8.6199999999999992</v>
      </c>
    </row>
    <row r="1069" spans="1:21" x14ac:dyDescent="0.25">
      <c r="A1069" s="5" t="s">
        <v>4823</v>
      </c>
      <c r="B1069" s="60" t="s">
        <v>1412</v>
      </c>
      <c r="C1069" s="60" t="s">
        <v>4890</v>
      </c>
      <c r="D1069" s="94">
        <v>12</v>
      </c>
      <c r="E1069" s="60" t="s">
        <v>7940</v>
      </c>
      <c r="F1069" s="31">
        <f t="shared" si="61"/>
        <v>2.8723333333333332</v>
      </c>
      <c r="G1069" s="25">
        <f t="shared" si="62"/>
        <v>0.53875000000000006</v>
      </c>
      <c r="H1069" s="32"/>
      <c r="I1069" s="31"/>
      <c r="J1069" s="25">
        <f t="shared" si="63"/>
        <v>1.7233999999999998</v>
      </c>
      <c r="K1069" s="32"/>
      <c r="L1069" s="31"/>
      <c r="M1069" s="101">
        <v>7.0000000000000007E-2</v>
      </c>
      <c r="N1069" s="101">
        <v>0.51400000000000001</v>
      </c>
      <c r="O1069" s="101">
        <v>0.42699999999999999</v>
      </c>
      <c r="P1069" s="101">
        <v>1.1439999999999999</v>
      </c>
      <c r="Q1069" s="101" t="s">
        <v>5176</v>
      </c>
      <c r="R1069" s="101" t="s">
        <v>5176</v>
      </c>
      <c r="S1069" s="101">
        <v>3</v>
      </c>
      <c r="T1069" s="101">
        <v>5.577</v>
      </c>
      <c r="U1069" s="101">
        <v>0.04</v>
      </c>
    </row>
    <row r="1070" spans="1:21" x14ac:dyDescent="0.25">
      <c r="A1070" s="5" t="s">
        <v>4823</v>
      </c>
      <c r="B1070" s="60" t="s">
        <v>174</v>
      </c>
      <c r="C1070" s="60" t="s">
        <v>4845</v>
      </c>
      <c r="D1070" s="94">
        <v>4</v>
      </c>
      <c r="E1070" s="60" t="s">
        <v>5811</v>
      </c>
      <c r="F1070" s="31">
        <f t="shared" si="61"/>
        <v>2.871</v>
      </c>
      <c r="G1070" s="25">
        <f t="shared" si="62"/>
        <v>0.80374999999999996</v>
      </c>
      <c r="H1070" s="32"/>
      <c r="I1070" s="31"/>
      <c r="J1070" s="25">
        <f t="shared" si="63"/>
        <v>1.7429999999999999</v>
      </c>
      <c r="K1070" s="32"/>
      <c r="L1070" s="31"/>
      <c r="M1070" s="101">
        <v>0.93500000000000005</v>
      </c>
      <c r="N1070" s="101">
        <v>1.4999999999999999E-2</v>
      </c>
      <c r="O1070" s="101">
        <v>0.997</v>
      </c>
      <c r="P1070" s="101">
        <v>1.268</v>
      </c>
      <c r="Q1070" s="101">
        <v>0.10199999999999999</v>
      </c>
      <c r="R1070" s="101" t="s">
        <v>5176</v>
      </c>
      <c r="S1070" s="101" t="s">
        <v>5176</v>
      </c>
      <c r="T1070" s="101">
        <v>2.093</v>
      </c>
      <c r="U1070" s="101">
        <v>6.52</v>
      </c>
    </row>
    <row r="1071" spans="1:21" x14ac:dyDescent="0.25">
      <c r="A1071" s="5" t="s">
        <v>4823</v>
      </c>
      <c r="B1071" s="60" t="s">
        <v>1451</v>
      </c>
      <c r="C1071" s="60" t="s">
        <v>4917</v>
      </c>
      <c r="D1071" s="94">
        <v>20</v>
      </c>
      <c r="E1071" s="60" t="s">
        <v>9901</v>
      </c>
      <c r="F1071" s="31">
        <f t="shared" si="61"/>
        <v>2.85</v>
      </c>
      <c r="G1071" s="25">
        <f t="shared" si="62"/>
        <v>0.75149999999999995</v>
      </c>
      <c r="H1071" s="32"/>
      <c r="I1071" s="31"/>
      <c r="J1071" s="25">
        <f t="shared" si="63"/>
        <v>1.7322000000000002</v>
      </c>
      <c r="K1071" s="32"/>
      <c r="L1071" s="31"/>
      <c r="M1071" s="101" t="s">
        <v>5176</v>
      </c>
      <c r="N1071" s="101" t="s">
        <v>5176</v>
      </c>
      <c r="O1071" s="101">
        <v>6.0999999999999999E-2</v>
      </c>
      <c r="P1071" s="101">
        <v>2.9449999999999998</v>
      </c>
      <c r="Q1071" s="101">
        <v>0.111</v>
      </c>
      <c r="R1071" s="101" t="s">
        <v>5176</v>
      </c>
      <c r="S1071" s="101" t="s">
        <v>5176</v>
      </c>
      <c r="T1071" s="101">
        <v>0.98499999999999999</v>
      </c>
      <c r="U1071" s="101">
        <v>7.5650000000000004</v>
      </c>
    </row>
    <row r="1072" spans="1:21" x14ac:dyDescent="0.25">
      <c r="A1072" s="5" t="s">
        <v>4823</v>
      </c>
      <c r="B1072" s="60" t="s">
        <v>162</v>
      </c>
      <c r="C1072" s="60" t="s">
        <v>4899</v>
      </c>
      <c r="D1072" s="94">
        <v>15</v>
      </c>
      <c r="E1072" s="60" t="s">
        <v>8471</v>
      </c>
      <c r="F1072" s="31">
        <f t="shared" si="61"/>
        <v>2.8476666666666666</v>
      </c>
      <c r="G1072" s="25">
        <f t="shared" si="62"/>
        <v>0</v>
      </c>
      <c r="H1072" s="32"/>
      <c r="I1072" s="31"/>
      <c r="J1072" s="25">
        <f t="shared" si="63"/>
        <v>3.3623999999999996</v>
      </c>
      <c r="K1072" s="32"/>
      <c r="L1072" s="31"/>
      <c r="M1072" s="101" t="s">
        <v>5176</v>
      </c>
      <c r="N1072" s="101" t="s">
        <v>5176</v>
      </c>
      <c r="O1072" s="101" t="s">
        <v>5176</v>
      </c>
      <c r="P1072" s="101" t="s">
        <v>5176</v>
      </c>
      <c r="Q1072" s="101">
        <v>8.2690000000000001</v>
      </c>
      <c r="R1072" s="101" t="s">
        <v>5176</v>
      </c>
      <c r="S1072" s="101">
        <v>8</v>
      </c>
      <c r="T1072" s="101">
        <v>0.54300000000000004</v>
      </c>
      <c r="U1072" s="101" t="s">
        <v>5176</v>
      </c>
    </row>
    <row r="1073" spans="1:21" x14ac:dyDescent="0.25">
      <c r="A1073" s="5" t="s">
        <v>4823</v>
      </c>
      <c r="B1073" s="60" t="s">
        <v>509</v>
      </c>
      <c r="C1073" s="60" t="s">
        <v>4825</v>
      </c>
      <c r="D1073" s="94">
        <v>1</v>
      </c>
      <c r="E1073" s="60" t="s">
        <v>5233</v>
      </c>
      <c r="F1073" s="31">
        <f t="shared" si="61"/>
        <v>2.783666666666667</v>
      </c>
      <c r="G1073" s="25">
        <f t="shared" si="62"/>
        <v>2.7152500000000002</v>
      </c>
      <c r="H1073" s="32"/>
      <c r="I1073" s="31"/>
      <c r="J1073" s="25">
        <f t="shared" si="63"/>
        <v>1.6872000000000003</v>
      </c>
      <c r="K1073" s="32"/>
      <c r="L1073" s="31"/>
      <c r="M1073" s="101" t="s">
        <v>5176</v>
      </c>
      <c r="N1073" s="101" t="s">
        <v>5176</v>
      </c>
      <c r="O1073" s="101" t="s">
        <v>5176</v>
      </c>
      <c r="P1073" s="101">
        <v>10.861000000000001</v>
      </c>
      <c r="Q1073" s="101">
        <v>8.5000000000000006E-2</v>
      </c>
      <c r="R1073" s="101" t="s">
        <v>5176</v>
      </c>
      <c r="S1073" s="101" t="s">
        <v>5176</v>
      </c>
      <c r="T1073" s="101" t="s">
        <v>5176</v>
      </c>
      <c r="U1073" s="101">
        <v>8.3510000000000009</v>
      </c>
    </row>
    <row r="1074" spans="1:21" x14ac:dyDescent="0.25">
      <c r="A1074" s="5" t="s">
        <v>4823</v>
      </c>
      <c r="B1074" s="60" t="s">
        <v>626</v>
      </c>
      <c r="C1074" s="60" t="s">
        <v>4886</v>
      </c>
      <c r="D1074" s="94">
        <v>11</v>
      </c>
      <c r="E1074" s="60" t="s">
        <v>7753</v>
      </c>
      <c r="F1074" s="31">
        <f t="shared" si="61"/>
        <v>2.7606666666666668</v>
      </c>
      <c r="G1074" s="25">
        <f t="shared" si="62"/>
        <v>9.0452499999999993</v>
      </c>
      <c r="H1074" s="32"/>
      <c r="I1074" s="31"/>
      <c r="J1074" s="25">
        <f t="shared" si="63"/>
        <v>2.0737999999999999</v>
      </c>
      <c r="K1074" s="32"/>
      <c r="L1074" s="31"/>
      <c r="M1074" s="101">
        <v>25.9</v>
      </c>
      <c r="N1074" s="101">
        <v>1E-3</v>
      </c>
      <c r="O1074" s="101">
        <v>3.7999999999999999E-2</v>
      </c>
      <c r="P1074" s="101">
        <v>10.242000000000001</v>
      </c>
      <c r="Q1074" s="101">
        <v>2.0870000000000002</v>
      </c>
      <c r="R1074" s="101" t="s">
        <v>5176</v>
      </c>
      <c r="S1074" s="101" t="s">
        <v>5176</v>
      </c>
      <c r="T1074" s="101">
        <v>8.0220000000000002</v>
      </c>
      <c r="U1074" s="101">
        <v>0.26</v>
      </c>
    </row>
    <row r="1075" spans="1:21" x14ac:dyDescent="0.25">
      <c r="A1075" s="5" t="s">
        <v>4823</v>
      </c>
      <c r="B1075" s="60" t="s">
        <v>2727</v>
      </c>
      <c r="C1075" s="60" t="s">
        <v>4852</v>
      </c>
      <c r="D1075" s="94">
        <v>6</v>
      </c>
      <c r="E1075" s="60" t="s">
        <v>6170</v>
      </c>
      <c r="F1075" s="31">
        <f t="shared" si="61"/>
        <v>2.7349999999999999</v>
      </c>
      <c r="G1075" s="25">
        <f t="shared" si="62"/>
        <v>44.297249999999998</v>
      </c>
      <c r="H1075" s="32"/>
      <c r="I1075" s="31"/>
      <c r="J1075" s="25">
        <f t="shared" si="63"/>
        <v>1.641</v>
      </c>
      <c r="K1075" s="32"/>
      <c r="L1075" s="31"/>
      <c r="M1075" s="101" t="s">
        <v>5176</v>
      </c>
      <c r="N1075" s="101">
        <v>177.18899999999999</v>
      </c>
      <c r="O1075" s="101" t="s">
        <v>5176</v>
      </c>
      <c r="P1075" s="101" t="s">
        <v>5176</v>
      </c>
      <c r="Q1075" s="101" t="s">
        <v>5176</v>
      </c>
      <c r="R1075" s="101" t="s">
        <v>5176</v>
      </c>
      <c r="S1075" s="101" t="s">
        <v>5176</v>
      </c>
      <c r="T1075" s="101">
        <v>8.2050000000000001</v>
      </c>
      <c r="U1075" s="101" t="s">
        <v>5176</v>
      </c>
    </row>
    <row r="1076" spans="1:21" x14ac:dyDescent="0.25">
      <c r="A1076" s="5" t="s">
        <v>4823</v>
      </c>
      <c r="B1076" s="60" t="s">
        <v>1333</v>
      </c>
      <c r="C1076" s="60" t="s">
        <v>4913</v>
      </c>
      <c r="D1076" s="94">
        <v>18</v>
      </c>
      <c r="E1076" s="60" t="s">
        <v>9613</v>
      </c>
      <c r="F1076" s="31">
        <f t="shared" si="61"/>
        <v>2.7289999999999996</v>
      </c>
      <c r="G1076" s="25">
        <f t="shared" si="62"/>
        <v>0.94750000000000001</v>
      </c>
      <c r="H1076" s="32"/>
      <c r="I1076" s="31"/>
      <c r="J1076" s="25">
        <f t="shared" si="63"/>
        <v>2.5082</v>
      </c>
      <c r="K1076" s="32"/>
      <c r="L1076" s="31"/>
      <c r="M1076" s="101">
        <v>2.3740000000000001</v>
      </c>
      <c r="N1076" s="101">
        <v>0.90400000000000003</v>
      </c>
      <c r="O1076" s="101">
        <v>0.122</v>
      </c>
      <c r="P1076" s="101">
        <v>0.39</v>
      </c>
      <c r="Q1076" s="101">
        <v>4.0890000000000004</v>
      </c>
      <c r="R1076" s="101">
        <v>0.26500000000000001</v>
      </c>
      <c r="S1076" s="101">
        <v>3</v>
      </c>
      <c r="T1076" s="101">
        <v>1.2E-2</v>
      </c>
      <c r="U1076" s="101">
        <v>5.1749999999999998</v>
      </c>
    </row>
    <row r="1077" spans="1:21" x14ac:dyDescent="0.25">
      <c r="A1077" s="5" t="s">
        <v>4823</v>
      </c>
      <c r="B1077" s="60" t="s">
        <v>395</v>
      </c>
      <c r="C1077" s="60" t="s">
        <v>4907</v>
      </c>
      <c r="D1077" s="94">
        <v>16</v>
      </c>
      <c r="E1077" s="60" t="s">
        <v>9166</v>
      </c>
      <c r="F1077" s="31">
        <f t="shared" si="61"/>
        <v>2.688333333333333</v>
      </c>
      <c r="G1077" s="25">
        <f t="shared" si="62"/>
        <v>0.3795</v>
      </c>
      <c r="H1077" s="32"/>
      <c r="I1077" s="31"/>
      <c r="J1077" s="25">
        <f t="shared" si="63"/>
        <v>8.2332000000000001</v>
      </c>
      <c r="K1077" s="32"/>
      <c r="L1077" s="31"/>
      <c r="M1077" s="101">
        <v>1.224</v>
      </c>
      <c r="N1077" s="101">
        <v>0.24299999999999999</v>
      </c>
      <c r="O1077" s="101">
        <v>5.0999999999999997E-2</v>
      </c>
      <c r="P1077" s="101" t="s">
        <v>5176</v>
      </c>
      <c r="Q1077" s="101">
        <v>33.100999999999999</v>
      </c>
      <c r="R1077" s="101" t="s">
        <v>5176</v>
      </c>
      <c r="S1077" s="101">
        <v>2</v>
      </c>
      <c r="T1077" s="101">
        <v>6.0369999999999999</v>
      </c>
      <c r="U1077" s="101">
        <v>2.8000000000000001E-2</v>
      </c>
    </row>
    <row r="1078" spans="1:21" x14ac:dyDescent="0.25">
      <c r="A1078" s="5" t="s">
        <v>4823</v>
      </c>
      <c r="B1078" s="60" t="s">
        <v>910</v>
      </c>
      <c r="C1078" s="60" t="s">
        <v>4897</v>
      </c>
      <c r="D1078" s="94">
        <v>15</v>
      </c>
      <c r="E1078" s="60" t="s">
        <v>8367</v>
      </c>
      <c r="F1078" s="31">
        <f t="shared" si="61"/>
        <v>2.6733333333333333</v>
      </c>
      <c r="G1078" s="25">
        <f t="shared" si="62"/>
        <v>59.08175</v>
      </c>
      <c r="H1078" s="32"/>
      <c r="I1078" s="31"/>
      <c r="J1078" s="25">
        <f t="shared" si="63"/>
        <v>3.6862000000000004</v>
      </c>
      <c r="K1078" s="32"/>
      <c r="L1078" s="31"/>
      <c r="M1078" s="101">
        <v>232.55199999999999</v>
      </c>
      <c r="N1078" s="101">
        <v>0.35599999999999998</v>
      </c>
      <c r="O1078" s="101">
        <v>3.1680000000000001</v>
      </c>
      <c r="P1078" s="101">
        <v>0.251</v>
      </c>
      <c r="Q1078" s="101" t="s">
        <v>5176</v>
      </c>
      <c r="R1078" s="101">
        <v>10.411</v>
      </c>
      <c r="S1078" s="101">
        <v>8</v>
      </c>
      <c r="T1078" s="101" t="s">
        <v>5176</v>
      </c>
      <c r="U1078" s="101">
        <v>0.02</v>
      </c>
    </row>
    <row r="1079" spans="1:21" x14ac:dyDescent="0.25">
      <c r="A1079" s="5" t="s">
        <v>4823</v>
      </c>
      <c r="B1079" s="60" t="s">
        <v>4625</v>
      </c>
      <c r="C1079" s="60" t="s">
        <v>4826</v>
      </c>
      <c r="D1079" s="94">
        <v>1</v>
      </c>
      <c r="E1079" s="60" t="s">
        <v>5328</v>
      </c>
      <c r="F1079" s="31">
        <f t="shared" si="61"/>
        <v>2.6666666666666665</v>
      </c>
      <c r="G1079" s="25">
        <f t="shared" si="62"/>
        <v>261.05399999999997</v>
      </c>
      <c r="H1079" s="32"/>
      <c r="I1079" s="31"/>
      <c r="J1079" s="25">
        <f t="shared" si="63"/>
        <v>1.6</v>
      </c>
      <c r="K1079" s="32"/>
      <c r="L1079" s="31"/>
      <c r="M1079" s="101">
        <v>760.52099999999996</v>
      </c>
      <c r="N1079" s="101">
        <v>283.69499999999999</v>
      </c>
      <c r="O1079" s="101" t="s">
        <v>5176</v>
      </c>
      <c r="P1079" s="101" t="s">
        <v>5176</v>
      </c>
      <c r="Q1079" s="101" t="s">
        <v>5176</v>
      </c>
      <c r="R1079" s="101" t="s">
        <v>5176</v>
      </c>
      <c r="S1079" s="101">
        <v>8</v>
      </c>
      <c r="T1079" s="101" t="s">
        <v>5176</v>
      </c>
      <c r="U1079" s="101" t="s">
        <v>5176</v>
      </c>
    </row>
    <row r="1080" spans="1:21" x14ac:dyDescent="0.25">
      <c r="A1080" s="5" t="s">
        <v>4823</v>
      </c>
      <c r="B1080" s="60" t="s">
        <v>3805</v>
      </c>
      <c r="C1080" s="60" t="s">
        <v>4828</v>
      </c>
      <c r="D1080" s="94">
        <v>1</v>
      </c>
      <c r="E1080" s="60" t="s">
        <v>5366</v>
      </c>
      <c r="F1080" s="31">
        <f t="shared" si="61"/>
        <v>2.6666666666666665</v>
      </c>
      <c r="G1080" s="25">
        <f t="shared" si="62"/>
        <v>33.796250000000001</v>
      </c>
      <c r="H1080" s="32"/>
      <c r="I1080" s="31"/>
      <c r="J1080" s="25">
        <f t="shared" si="63"/>
        <v>16.562000000000001</v>
      </c>
      <c r="K1080" s="32"/>
      <c r="L1080" s="31"/>
      <c r="M1080" s="101" t="s">
        <v>5176</v>
      </c>
      <c r="N1080" s="101" t="s">
        <v>5176</v>
      </c>
      <c r="O1080" s="101">
        <v>35.280999999999999</v>
      </c>
      <c r="P1080" s="101">
        <v>99.903999999999996</v>
      </c>
      <c r="Q1080" s="101">
        <v>74.81</v>
      </c>
      <c r="R1080" s="101" t="s">
        <v>5176</v>
      </c>
      <c r="S1080" s="101">
        <v>8</v>
      </c>
      <c r="T1080" s="101" t="s">
        <v>5176</v>
      </c>
      <c r="U1080" s="101" t="s">
        <v>5176</v>
      </c>
    </row>
    <row r="1081" spans="1:21" x14ac:dyDescent="0.25">
      <c r="A1081" s="5" t="s">
        <v>4823</v>
      </c>
      <c r="B1081" s="60" t="s">
        <v>1411</v>
      </c>
      <c r="C1081" s="60" t="s">
        <v>4855</v>
      </c>
      <c r="D1081" s="94">
        <v>6</v>
      </c>
      <c r="E1081" s="60" t="s">
        <v>6501</v>
      </c>
      <c r="F1081" s="31">
        <f t="shared" si="61"/>
        <v>2.6666666666666665</v>
      </c>
      <c r="G1081" s="25">
        <f t="shared" si="62"/>
        <v>0.11</v>
      </c>
      <c r="H1081" s="32"/>
      <c r="I1081" s="31"/>
      <c r="J1081" s="25">
        <f t="shared" si="63"/>
        <v>1.627</v>
      </c>
      <c r="K1081" s="32"/>
      <c r="L1081" s="31"/>
      <c r="M1081" s="101" t="s">
        <v>5176</v>
      </c>
      <c r="N1081" s="101" t="s">
        <v>5176</v>
      </c>
      <c r="O1081" s="101">
        <v>0.18099999999999999</v>
      </c>
      <c r="P1081" s="101">
        <v>0.25900000000000001</v>
      </c>
      <c r="Q1081" s="101">
        <v>0.13500000000000001</v>
      </c>
      <c r="R1081" s="101" t="s">
        <v>5176</v>
      </c>
      <c r="S1081" s="101">
        <v>8</v>
      </c>
      <c r="T1081" s="101" t="s">
        <v>5176</v>
      </c>
      <c r="U1081" s="101" t="s">
        <v>5176</v>
      </c>
    </row>
    <row r="1082" spans="1:21" x14ac:dyDescent="0.25">
      <c r="A1082" s="5" t="s">
        <v>4823</v>
      </c>
      <c r="B1082" s="60" t="s">
        <v>1150</v>
      </c>
      <c r="C1082" s="60" t="s">
        <v>4897</v>
      </c>
      <c r="D1082" s="94">
        <v>15</v>
      </c>
      <c r="E1082" s="60" t="s">
        <v>8293</v>
      </c>
      <c r="F1082" s="31">
        <f t="shared" si="61"/>
        <v>2.6666666666666665</v>
      </c>
      <c r="G1082" s="25">
        <f t="shared" si="62"/>
        <v>0.82850000000000001</v>
      </c>
      <c r="H1082" s="32"/>
      <c r="I1082" s="31"/>
      <c r="J1082" s="25">
        <f t="shared" si="63"/>
        <v>1.6995999999999998</v>
      </c>
      <c r="K1082" s="32"/>
      <c r="L1082" s="31"/>
      <c r="M1082" s="101">
        <v>3.3140000000000001</v>
      </c>
      <c r="N1082" s="101" t="s">
        <v>5176</v>
      </c>
      <c r="O1082" s="101" t="s">
        <v>5176</v>
      </c>
      <c r="P1082" s="101" t="s">
        <v>5176</v>
      </c>
      <c r="Q1082" s="101" t="s">
        <v>5176</v>
      </c>
      <c r="R1082" s="101">
        <v>0.498</v>
      </c>
      <c r="S1082" s="101">
        <v>8</v>
      </c>
      <c r="T1082" s="101" t="s">
        <v>5176</v>
      </c>
      <c r="U1082" s="101" t="s">
        <v>5176</v>
      </c>
    </row>
    <row r="1083" spans="1:21" x14ac:dyDescent="0.25">
      <c r="A1083" s="5" t="s">
        <v>4823</v>
      </c>
      <c r="B1083" s="60" t="s">
        <v>359</v>
      </c>
      <c r="C1083" s="60" t="s">
        <v>4897</v>
      </c>
      <c r="D1083" s="94">
        <v>15</v>
      </c>
      <c r="E1083" s="60" t="s">
        <v>8319</v>
      </c>
      <c r="F1083" s="31">
        <f t="shared" si="61"/>
        <v>2.6666666666666665</v>
      </c>
      <c r="G1083" s="25">
        <f t="shared" si="62"/>
        <v>25.634499999999999</v>
      </c>
      <c r="H1083" s="32"/>
      <c r="I1083" s="31"/>
      <c r="J1083" s="25">
        <f t="shared" si="63"/>
        <v>45.827199999999998</v>
      </c>
      <c r="K1083" s="32"/>
      <c r="L1083" s="31"/>
      <c r="M1083" s="101">
        <v>51.854999999999997</v>
      </c>
      <c r="N1083" s="101">
        <v>17.702999999999999</v>
      </c>
      <c r="O1083" s="101">
        <v>23.997</v>
      </c>
      <c r="P1083" s="101">
        <v>8.9830000000000005</v>
      </c>
      <c r="Q1083" s="101">
        <v>70.611999999999995</v>
      </c>
      <c r="R1083" s="101">
        <v>150.524</v>
      </c>
      <c r="S1083" s="101">
        <v>8</v>
      </c>
      <c r="T1083" s="101" t="s">
        <v>5176</v>
      </c>
      <c r="U1083" s="101" t="s">
        <v>5176</v>
      </c>
    </row>
    <row r="1084" spans="1:21" x14ac:dyDescent="0.25">
      <c r="A1084" s="5" t="s">
        <v>4823</v>
      </c>
      <c r="B1084" s="60" t="s">
        <v>3857</v>
      </c>
      <c r="C1084" s="60" t="s">
        <v>4914</v>
      </c>
      <c r="D1084" s="94">
        <v>18</v>
      </c>
      <c r="E1084" s="60" t="s">
        <v>9776</v>
      </c>
      <c r="F1084" s="31">
        <f t="shared" si="61"/>
        <v>2.6613333333333333</v>
      </c>
      <c r="G1084" s="25">
        <f t="shared" si="62"/>
        <v>0</v>
      </c>
      <c r="H1084" s="32"/>
      <c r="I1084" s="31"/>
      <c r="J1084" s="25">
        <f t="shared" si="63"/>
        <v>1.5968</v>
      </c>
      <c r="K1084" s="32"/>
      <c r="L1084" s="31"/>
      <c r="M1084" s="101" t="s">
        <v>5176</v>
      </c>
      <c r="N1084" s="101" t="s">
        <v>5176</v>
      </c>
      <c r="O1084" s="101" t="s">
        <v>5176</v>
      </c>
      <c r="P1084" s="101" t="s">
        <v>5176</v>
      </c>
      <c r="Q1084" s="101" t="s">
        <v>5176</v>
      </c>
      <c r="R1084" s="101" t="s">
        <v>5176</v>
      </c>
      <c r="S1084" s="101" t="s">
        <v>5176</v>
      </c>
      <c r="T1084" s="101" t="s">
        <v>5176</v>
      </c>
      <c r="U1084" s="101">
        <v>7.984</v>
      </c>
    </row>
    <row r="1085" spans="1:21" x14ac:dyDescent="0.25">
      <c r="A1085" s="5" t="s">
        <v>4823</v>
      </c>
      <c r="B1085" s="60" t="s">
        <v>3306</v>
      </c>
      <c r="C1085" s="60" t="s">
        <v>4876</v>
      </c>
      <c r="D1085" s="94">
        <v>11</v>
      </c>
      <c r="E1085" s="60" t="s">
        <v>7297</v>
      </c>
      <c r="F1085" s="31">
        <f t="shared" si="61"/>
        <v>2.649</v>
      </c>
      <c r="G1085" s="25">
        <f t="shared" si="62"/>
        <v>2.35E-2</v>
      </c>
      <c r="H1085" s="32"/>
      <c r="I1085" s="31"/>
      <c r="J1085" s="25">
        <f t="shared" si="63"/>
        <v>1.5893999999999999</v>
      </c>
      <c r="K1085" s="32"/>
      <c r="L1085" s="31"/>
      <c r="M1085" s="101" t="s">
        <v>5176</v>
      </c>
      <c r="N1085" s="101">
        <v>9.4E-2</v>
      </c>
      <c r="O1085" s="101" t="s">
        <v>5176</v>
      </c>
      <c r="P1085" s="101" t="s">
        <v>5176</v>
      </c>
      <c r="Q1085" s="101" t="s">
        <v>5176</v>
      </c>
      <c r="R1085" s="101" t="s">
        <v>5176</v>
      </c>
      <c r="S1085" s="101" t="s">
        <v>5176</v>
      </c>
      <c r="T1085" s="101">
        <v>7.9470000000000001</v>
      </c>
      <c r="U1085" s="101" t="s">
        <v>5176</v>
      </c>
    </row>
    <row r="1086" spans="1:21" x14ac:dyDescent="0.25">
      <c r="A1086" s="5" t="s">
        <v>4823</v>
      </c>
      <c r="B1086" s="60" t="s">
        <v>584</v>
      </c>
      <c r="C1086" s="60" t="s">
        <v>4908</v>
      </c>
      <c r="D1086" s="94">
        <v>16</v>
      </c>
      <c r="E1086" s="60" t="s">
        <v>9273</v>
      </c>
      <c r="F1086" s="31">
        <f t="shared" si="61"/>
        <v>2.6463333333333332</v>
      </c>
      <c r="G1086" s="25">
        <f t="shared" si="62"/>
        <v>10.7715</v>
      </c>
      <c r="H1086" s="32"/>
      <c r="I1086" s="31"/>
      <c r="J1086" s="25">
        <f t="shared" si="63"/>
        <v>4.6929999999999996</v>
      </c>
      <c r="K1086" s="32"/>
      <c r="L1086" s="31"/>
      <c r="M1086" s="101">
        <v>1.329</v>
      </c>
      <c r="N1086" s="101">
        <v>13.455</v>
      </c>
      <c r="O1086" s="101">
        <v>0.62</v>
      </c>
      <c r="P1086" s="101">
        <v>27.681999999999999</v>
      </c>
      <c r="Q1086" s="101">
        <v>15.526</v>
      </c>
      <c r="R1086" s="101" t="s">
        <v>5176</v>
      </c>
      <c r="S1086" s="101" t="s">
        <v>5176</v>
      </c>
      <c r="T1086" s="101">
        <v>0.41699999999999998</v>
      </c>
      <c r="U1086" s="101">
        <v>7.5220000000000002</v>
      </c>
    </row>
    <row r="1087" spans="1:21" x14ac:dyDescent="0.25">
      <c r="A1087" s="5" t="s">
        <v>4823</v>
      </c>
      <c r="B1087" s="60" t="s">
        <v>348</v>
      </c>
      <c r="C1087" s="60" t="s">
        <v>4900</v>
      </c>
      <c r="D1087" s="94">
        <v>15</v>
      </c>
      <c r="E1087" s="60" t="s">
        <v>8519</v>
      </c>
      <c r="F1087" s="31">
        <f t="shared" si="61"/>
        <v>2.6286666666666667</v>
      </c>
      <c r="G1087" s="25">
        <f t="shared" si="62"/>
        <v>14.207750000000001</v>
      </c>
      <c r="H1087" s="32"/>
      <c r="I1087" s="31"/>
      <c r="J1087" s="25">
        <f t="shared" si="63"/>
        <v>2.2490000000000001</v>
      </c>
      <c r="K1087" s="32"/>
      <c r="L1087" s="31"/>
      <c r="M1087" s="101">
        <v>1.946</v>
      </c>
      <c r="N1087" s="101">
        <v>2.0590000000000002</v>
      </c>
      <c r="O1087" s="101">
        <v>50.418999999999997</v>
      </c>
      <c r="P1087" s="101">
        <v>2.407</v>
      </c>
      <c r="Q1087" s="101">
        <v>3.359</v>
      </c>
      <c r="R1087" s="101">
        <v>0</v>
      </c>
      <c r="S1087" s="101">
        <v>6</v>
      </c>
      <c r="T1087" s="101">
        <v>0.114</v>
      </c>
      <c r="U1087" s="101">
        <v>1.772</v>
      </c>
    </row>
    <row r="1088" spans="1:21" x14ac:dyDescent="0.25">
      <c r="A1088" s="5" t="s">
        <v>4823</v>
      </c>
      <c r="B1088" s="60" t="s">
        <v>760</v>
      </c>
      <c r="C1088" s="60" t="s">
        <v>4910</v>
      </c>
      <c r="D1088" s="94">
        <v>17</v>
      </c>
      <c r="E1088" s="60" t="s">
        <v>9520</v>
      </c>
      <c r="F1088" s="31">
        <f t="shared" si="61"/>
        <v>2.625</v>
      </c>
      <c r="G1088" s="25">
        <f t="shared" si="62"/>
        <v>29.708999999999996</v>
      </c>
      <c r="H1088" s="32"/>
      <c r="I1088" s="31"/>
      <c r="J1088" s="25">
        <f t="shared" si="63"/>
        <v>2.2054</v>
      </c>
      <c r="K1088" s="32"/>
      <c r="L1088" s="31"/>
      <c r="M1088" s="101">
        <v>1.601</v>
      </c>
      <c r="N1088" s="101">
        <v>1.234</v>
      </c>
      <c r="O1088" s="101">
        <v>67.116</v>
      </c>
      <c r="P1088" s="101">
        <v>48.884999999999998</v>
      </c>
      <c r="Q1088" s="101">
        <v>2.7869999999999999</v>
      </c>
      <c r="R1088" s="101">
        <v>0.36499999999999999</v>
      </c>
      <c r="S1088" s="101" t="s">
        <v>5176</v>
      </c>
      <c r="T1088" s="101">
        <v>4.2549999999999999</v>
      </c>
      <c r="U1088" s="101">
        <v>3.62</v>
      </c>
    </row>
    <row r="1089" spans="1:21" x14ac:dyDescent="0.25">
      <c r="A1089" s="5" t="s">
        <v>4823</v>
      </c>
      <c r="B1089" s="60" t="s">
        <v>1056</v>
      </c>
      <c r="C1089" s="60" t="s">
        <v>4917</v>
      </c>
      <c r="D1089" s="94">
        <v>20</v>
      </c>
      <c r="E1089" s="60" t="s">
        <v>9908</v>
      </c>
      <c r="F1089" s="31">
        <f t="shared" si="61"/>
        <v>2.6160000000000001</v>
      </c>
      <c r="G1089" s="25">
        <f t="shared" si="62"/>
        <v>2.2185000000000001</v>
      </c>
      <c r="H1089" s="32"/>
      <c r="I1089" s="31"/>
      <c r="J1089" s="25">
        <f t="shared" si="63"/>
        <v>17.5548</v>
      </c>
      <c r="K1089" s="32"/>
      <c r="L1089" s="31"/>
      <c r="M1089" s="101" t="s">
        <v>5176</v>
      </c>
      <c r="N1089" s="101">
        <v>0.45100000000000001</v>
      </c>
      <c r="O1089" s="101">
        <v>8.423</v>
      </c>
      <c r="P1089" s="101" t="s">
        <v>5176</v>
      </c>
      <c r="Q1089" s="101">
        <v>79.926000000000002</v>
      </c>
      <c r="R1089" s="101" t="s">
        <v>5176</v>
      </c>
      <c r="S1089" s="101" t="s">
        <v>5176</v>
      </c>
      <c r="T1089" s="101">
        <v>7.8380000000000001</v>
      </c>
      <c r="U1089" s="101">
        <v>0.01</v>
      </c>
    </row>
    <row r="1090" spans="1:21" x14ac:dyDescent="0.25">
      <c r="A1090" s="5" t="s">
        <v>4823</v>
      </c>
      <c r="B1090" s="60" t="s">
        <v>2578</v>
      </c>
      <c r="C1090" s="60" t="s">
        <v>4864</v>
      </c>
      <c r="D1090" s="94">
        <v>7</v>
      </c>
      <c r="E1090" s="60" t="s">
        <v>6849</v>
      </c>
      <c r="F1090" s="31">
        <f t="shared" si="61"/>
        <v>2.6113333333333331</v>
      </c>
      <c r="G1090" s="25">
        <f t="shared" si="62"/>
        <v>0</v>
      </c>
      <c r="H1090" s="32"/>
      <c r="I1090" s="31"/>
      <c r="J1090" s="25">
        <f t="shared" si="63"/>
        <v>1.5668</v>
      </c>
      <c r="K1090" s="32"/>
      <c r="L1090" s="31"/>
      <c r="M1090" s="101" t="s">
        <v>5176</v>
      </c>
      <c r="N1090" s="101" t="s">
        <v>5176</v>
      </c>
      <c r="O1090" s="101" t="s">
        <v>5176</v>
      </c>
      <c r="P1090" s="101" t="s">
        <v>5176</v>
      </c>
      <c r="Q1090" s="101" t="s">
        <v>5176</v>
      </c>
      <c r="R1090" s="101" t="s">
        <v>5176</v>
      </c>
      <c r="S1090" s="101" t="s">
        <v>5176</v>
      </c>
      <c r="T1090" s="101">
        <v>7.8339999999999996</v>
      </c>
      <c r="U1090" s="101" t="s">
        <v>5176</v>
      </c>
    </row>
    <row r="1091" spans="1:21" x14ac:dyDescent="0.25">
      <c r="A1091" s="5" t="s">
        <v>4823</v>
      </c>
      <c r="B1091" s="60" t="s">
        <v>481</v>
      </c>
      <c r="C1091" s="60" t="s">
        <v>4857</v>
      </c>
      <c r="D1091" s="94">
        <v>6</v>
      </c>
      <c r="E1091" s="60" t="s">
        <v>6558</v>
      </c>
      <c r="F1091" s="31">
        <f t="shared" si="61"/>
        <v>2.6013333333333333</v>
      </c>
      <c r="G1091" s="25">
        <f t="shared" si="62"/>
        <v>0.41625000000000001</v>
      </c>
      <c r="H1091" s="32"/>
      <c r="I1091" s="31"/>
      <c r="J1091" s="25">
        <f t="shared" si="63"/>
        <v>15.762</v>
      </c>
      <c r="K1091" s="32"/>
      <c r="L1091" s="31"/>
      <c r="M1091" s="101" t="s">
        <v>5176</v>
      </c>
      <c r="N1091" s="101">
        <v>0.109</v>
      </c>
      <c r="O1091" s="101" t="s">
        <v>5176</v>
      </c>
      <c r="P1091" s="101">
        <v>1.556</v>
      </c>
      <c r="Q1091" s="101">
        <v>71.006</v>
      </c>
      <c r="R1091" s="101" t="s">
        <v>5176</v>
      </c>
      <c r="S1091" s="101" t="s">
        <v>5176</v>
      </c>
      <c r="T1091" s="101">
        <v>1.3180000000000001</v>
      </c>
      <c r="U1091" s="101">
        <v>6.4859999999999998</v>
      </c>
    </row>
    <row r="1092" spans="1:21" x14ac:dyDescent="0.25">
      <c r="A1092" s="5" t="s">
        <v>4823</v>
      </c>
      <c r="B1092" s="60" t="s">
        <v>513</v>
      </c>
      <c r="C1092" s="60" t="s">
        <v>4907</v>
      </c>
      <c r="D1092" s="94">
        <v>16</v>
      </c>
      <c r="E1092" s="60" t="s">
        <v>8819</v>
      </c>
      <c r="F1092" s="31">
        <f t="shared" si="61"/>
        <v>2.5796666666666668</v>
      </c>
      <c r="G1092" s="25">
        <f t="shared" si="62"/>
        <v>26.344000000000001</v>
      </c>
      <c r="H1092" s="32"/>
      <c r="I1092" s="31"/>
      <c r="J1092" s="25">
        <f t="shared" si="63"/>
        <v>2.9433999999999996</v>
      </c>
      <c r="K1092" s="32"/>
      <c r="L1092" s="31"/>
      <c r="M1092" s="101">
        <v>16.667000000000002</v>
      </c>
      <c r="N1092" s="101">
        <v>77.350999999999999</v>
      </c>
      <c r="O1092" s="101">
        <v>2.1040000000000001</v>
      </c>
      <c r="P1092" s="101">
        <v>9.2539999999999996</v>
      </c>
      <c r="Q1092" s="101" t="s">
        <v>5176</v>
      </c>
      <c r="R1092" s="101">
        <v>6.9779999999999998</v>
      </c>
      <c r="S1092" s="101" t="s">
        <v>5176</v>
      </c>
      <c r="T1092" s="101">
        <v>7.4999999999999997E-2</v>
      </c>
      <c r="U1092" s="101">
        <v>7.6639999999999997</v>
      </c>
    </row>
    <row r="1093" spans="1:21" x14ac:dyDescent="0.25">
      <c r="A1093" s="5" t="s">
        <v>4823</v>
      </c>
      <c r="B1093" s="60" t="s">
        <v>1424</v>
      </c>
      <c r="C1093" s="60" t="s">
        <v>4898</v>
      </c>
      <c r="D1093" s="94">
        <v>15</v>
      </c>
      <c r="E1093" s="60" t="s">
        <v>8469</v>
      </c>
      <c r="F1093" s="31">
        <f t="shared" si="61"/>
        <v>2.5476666666666667</v>
      </c>
      <c r="G1093" s="25">
        <f t="shared" si="62"/>
        <v>0.28100000000000003</v>
      </c>
      <c r="H1093" s="32"/>
      <c r="I1093" s="31"/>
      <c r="J1093" s="25">
        <f t="shared" si="63"/>
        <v>4.0218000000000007</v>
      </c>
      <c r="K1093" s="32"/>
      <c r="L1093" s="31"/>
      <c r="M1093" s="101" t="s">
        <v>5176</v>
      </c>
      <c r="N1093" s="101">
        <v>1.1240000000000001</v>
      </c>
      <c r="O1093" s="101" t="s">
        <v>5176</v>
      </c>
      <c r="P1093" s="101" t="s">
        <v>5176</v>
      </c>
      <c r="Q1093" s="101">
        <v>3.1E-2</v>
      </c>
      <c r="R1093" s="101">
        <v>12.435</v>
      </c>
      <c r="S1093" s="101" t="s">
        <v>5176</v>
      </c>
      <c r="T1093" s="101" t="s">
        <v>5176</v>
      </c>
      <c r="U1093" s="101">
        <v>7.6429999999999998</v>
      </c>
    </row>
    <row r="1094" spans="1:21" x14ac:dyDescent="0.25">
      <c r="A1094" s="5" t="s">
        <v>4823</v>
      </c>
      <c r="B1094" s="60" t="s">
        <v>3596</v>
      </c>
      <c r="C1094" s="60" t="s">
        <v>4913</v>
      </c>
      <c r="D1094" s="94">
        <v>18</v>
      </c>
      <c r="E1094" s="60" t="s">
        <v>9750</v>
      </c>
      <c r="F1094" s="31">
        <f t="shared" si="61"/>
        <v>2.5453333333333332</v>
      </c>
      <c r="G1094" s="25">
        <f t="shared" si="62"/>
        <v>0</v>
      </c>
      <c r="H1094" s="32"/>
      <c r="I1094" s="31"/>
      <c r="J1094" s="25">
        <f t="shared" si="63"/>
        <v>1.5272000000000001</v>
      </c>
      <c r="K1094" s="32"/>
      <c r="L1094" s="31"/>
      <c r="M1094" s="101" t="s">
        <v>5176</v>
      </c>
      <c r="N1094" s="101" t="s">
        <v>5176</v>
      </c>
      <c r="O1094" s="101" t="s">
        <v>5176</v>
      </c>
      <c r="P1094" s="101" t="s">
        <v>5176</v>
      </c>
      <c r="Q1094" s="101" t="s">
        <v>5176</v>
      </c>
      <c r="R1094" s="101" t="s">
        <v>5176</v>
      </c>
      <c r="S1094" s="101" t="s">
        <v>5176</v>
      </c>
      <c r="T1094" s="101" t="s">
        <v>5176</v>
      </c>
      <c r="U1094" s="101">
        <v>7.6360000000000001</v>
      </c>
    </row>
    <row r="1095" spans="1:21" x14ac:dyDescent="0.25">
      <c r="A1095" s="5" t="s">
        <v>4823</v>
      </c>
      <c r="B1095" s="60" t="s">
        <v>2325</v>
      </c>
      <c r="C1095" s="60" t="s">
        <v>4907</v>
      </c>
      <c r="D1095" s="94">
        <v>16</v>
      </c>
      <c r="E1095" s="60" t="s">
        <v>8732</v>
      </c>
      <c r="F1095" s="31">
        <f t="shared" si="61"/>
        <v>2.5139999999999998</v>
      </c>
      <c r="G1095" s="25">
        <f t="shared" si="62"/>
        <v>10.701499999999999</v>
      </c>
      <c r="H1095" s="32"/>
      <c r="I1095" s="31"/>
      <c r="J1095" s="25">
        <f t="shared" si="63"/>
        <v>4.2044000000000006</v>
      </c>
      <c r="K1095" s="32"/>
      <c r="L1095" s="31"/>
      <c r="M1095" s="101">
        <v>11.3</v>
      </c>
      <c r="N1095" s="101">
        <v>2.0779999999999998</v>
      </c>
      <c r="O1095" s="101">
        <v>22.998999999999999</v>
      </c>
      <c r="P1095" s="101">
        <v>6.4290000000000003</v>
      </c>
      <c r="Q1095" s="101">
        <v>13.48</v>
      </c>
      <c r="R1095" s="101" t="s">
        <v>5176</v>
      </c>
      <c r="S1095" s="101" t="s">
        <v>5176</v>
      </c>
      <c r="T1095" s="101">
        <v>0.59199999999999997</v>
      </c>
      <c r="U1095" s="101">
        <v>6.95</v>
      </c>
    </row>
    <row r="1096" spans="1:21" x14ac:dyDescent="0.25">
      <c r="A1096" s="5" t="s">
        <v>4823</v>
      </c>
      <c r="B1096" s="60" t="s">
        <v>1850</v>
      </c>
      <c r="C1096" s="60" t="s">
        <v>4913</v>
      </c>
      <c r="D1096" s="94">
        <v>18</v>
      </c>
      <c r="E1096" s="60" t="s">
        <v>9610</v>
      </c>
      <c r="F1096" s="31">
        <f t="shared" si="61"/>
        <v>2.5009999999999999</v>
      </c>
      <c r="G1096" s="25">
        <f t="shared" si="62"/>
        <v>0</v>
      </c>
      <c r="H1096" s="32"/>
      <c r="I1096" s="31"/>
      <c r="J1096" s="25">
        <f t="shared" si="63"/>
        <v>2.1890000000000001</v>
      </c>
      <c r="K1096" s="32"/>
      <c r="L1096" s="31"/>
      <c r="M1096" s="101" t="s">
        <v>5176</v>
      </c>
      <c r="N1096" s="101" t="s">
        <v>5176</v>
      </c>
      <c r="O1096" s="101" t="s">
        <v>5176</v>
      </c>
      <c r="P1096" s="101" t="s">
        <v>5176</v>
      </c>
      <c r="Q1096" s="101" t="s">
        <v>5176</v>
      </c>
      <c r="R1096" s="101">
        <v>3.4420000000000002</v>
      </c>
      <c r="S1096" s="101" t="s">
        <v>5176</v>
      </c>
      <c r="T1096" s="101" t="s">
        <v>5176</v>
      </c>
      <c r="U1096" s="101">
        <v>7.5030000000000001</v>
      </c>
    </row>
    <row r="1097" spans="1:21" x14ac:dyDescent="0.25">
      <c r="A1097" s="5" t="s">
        <v>4823</v>
      </c>
      <c r="B1097" s="60" t="s">
        <v>650</v>
      </c>
      <c r="C1097" s="60" t="s">
        <v>4896</v>
      </c>
      <c r="D1097" s="94">
        <v>15</v>
      </c>
      <c r="E1097" s="60" t="s">
        <v>8289</v>
      </c>
      <c r="F1097" s="31">
        <f t="shared" si="61"/>
        <v>2.4976666666666669</v>
      </c>
      <c r="G1097" s="25">
        <f t="shared" si="62"/>
        <v>3.925E-2</v>
      </c>
      <c r="H1097" s="32"/>
      <c r="I1097" s="31"/>
      <c r="J1097" s="25">
        <f t="shared" si="63"/>
        <v>1.4986000000000002</v>
      </c>
      <c r="K1097" s="32"/>
      <c r="L1097" s="31"/>
      <c r="M1097" s="101">
        <v>0.157</v>
      </c>
      <c r="N1097" s="101" t="s">
        <v>5176</v>
      </c>
      <c r="O1097" s="101" t="s">
        <v>5176</v>
      </c>
      <c r="P1097" s="101" t="s">
        <v>5176</v>
      </c>
      <c r="Q1097" s="101" t="s">
        <v>5176</v>
      </c>
      <c r="R1097" s="101" t="s">
        <v>5176</v>
      </c>
      <c r="S1097" s="101">
        <v>1</v>
      </c>
      <c r="T1097" s="101">
        <v>6.4930000000000003</v>
      </c>
      <c r="U1097" s="101" t="s">
        <v>5176</v>
      </c>
    </row>
    <row r="1098" spans="1:21" x14ac:dyDescent="0.25">
      <c r="A1098" s="5" t="s">
        <v>4823</v>
      </c>
      <c r="B1098" s="60" t="s">
        <v>525</v>
      </c>
      <c r="C1098" s="60" t="s">
        <v>4907</v>
      </c>
      <c r="D1098" s="94">
        <v>16</v>
      </c>
      <c r="E1098" s="60" t="s">
        <v>8807</v>
      </c>
      <c r="F1098" s="31">
        <f t="shared" si="61"/>
        <v>2.4373333333333336</v>
      </c>
      <c r="G1098" s="25">
        <f t="shared" si="62"/>
        <v>1.95225</v>
      </c>
      <c r="H1098" s="32"/>
      <c r="I1098" s="31"/>
      <c r="J1098" s="25">
        <f t="shared" si="63"/>
        <v>1.4624000000000001</v>
      </c>
      <c r="K1098" s="32"/>
      <c r="L1098" s="31"/>
      <c r="M1098" s="101" t="s">
        <v>5176</v>
      </c>
      <c r="N1098" s="101" t="s">
        <v>5176</v>
      </c>
      <c r="O1098" s="101">
        <v>7.8090000000000002</v>
      </c>
      <c r="P1098" s="101" t="s">
        <v>5176</v>
      </c>
      <c r="Q1098" s="101" t="s">
        <v>5176</v>
      </c>
      <c r="R1098" s="101" t="s">
        <v>5176</v>
      </c>
      <c r="S1098" s="101" t="s">
        <v>5176</v>
      </c>
      <c r="T1098" s="101" t="s">
        <v>5176</v>
      </c>
      <c r="U1098" s="101">
        <v>7.3120000000000003</v>
      </c>
    </row>
    <row r="1099" spans="1:21" x14ac:dyDescent="0.25">
      <c r="A1099" s="5" t="s">
        <v>4823</v>
      </c>
      <c r="B1099" s="60" t="s">
        <v>2307</v>
      </c>
      <c r="C1099" s="60" t="s">
        <v>4887</v>
      </c>
      <c r="D1099" s="94">
        <v>11</v>
      </c>
      <c r="E1099" s="60" t="s">
        <v>7874</v>
      </c>
      <c r="F1099" s="31">
        <f t="shared" si="61"/>
        <v>2.4266666666666667</v>
      </c>
      <c r="G1099" s="25">
        <f t="shared" si="62"/>
        <v>4.2612500000000004</v>
      </c>
      <c r="H1099" s="32"/>
      <c r="I1099" s="31"/>
      <c r="J1099" s="25">
        <f t="shared" si="63"/>
        <v>1.8980000000000001</v>
      </c>
      <c r="K1099" s="32"/>
      <c r="L1099" s="31"/>
      <c r="M1099" s="101" t="s">
        <v>5176</v>
      </c>
      <c r="N1099" s="101">
        <v>8.9999999999999993E-3</v>
      </c>
      <c r="O1099" s="101" t="s">
        <v>5176</v>
      </c>
      <c r="P1099" s="101">
        <v>17.036000000000001</v>
      </c>
      <c r="Q1099" s="101">
        <v>2.21</v>
      </c>
      <c r="R1099" s="101" t="s">
        <v>5176</v>
      </c>
      <c r="S1099" s="101" t="s">
        <v>5176</v>
      </c>
      <c r="T1099" s="101" t="s">
        <v>5176</v>
      </c>
      <c r="U1099" s="101">
        <v>7.28</v>
      </c>
    </row>
    <row r="1100" spans="1:21" x14ac:dyDescent="0.25">
      <c r="A1100" s="5" t="s">
        <v>4823</v>
      </c>
      <c r="B1100" s="60" t="s">
        <v>1646</v>
      </c>
      <c r="C1100" s="60" t="s">
        <v>4885</v>
      </c>
      <c r="D1100" s="94">
        <v>11</v>
      </c>
      <c r="E1100" s="60" t="s">
        <v>7656</v>
      </c>
      <c r="F1100" s="31">
        <f t="shared" si="61"/>
        <v>2.404666666666667</v>
      </c>
      <c r="G1100" s="25">
        <f t="shared" si="62"/>
        <v>0.44824999999999998</v>
      </c>
      <c r="H1100" s="32"/>
      <c r="I1100" s="31"/>
      <c r="J1100" s="25">
        <f t="shared" si="63"/>
        <v>1.4428000000000001</v>
      </c>
      <c r="K1100" s="32"/>
      <c r="L1100" s="31"/>
      <c r="M1100" s="101" t="s">
        <v>5176</v>
      </c>
      <c r="N1100" s="101" t="s">
        <v>5176</v>
      </c>
      <c r="O1100" s="101">
        <v>0.13900000000000001</v>
      </c>
      <c r="P1100" s="101">
        <v>1.6539999999999999</v>
      </c>
      <c r="Q1100" s="101" t="s">
        <v>5176</v>
      </c>
      <c r="R1100" s="101" t="s">
        <v>5176</v>
      </c>
      <c r="S1100" s="101" t="s">
        <v>5176</v>
      </c>
      <c r="T1100" s="101">
        <v>3.4239999999999999</v>
      </c>
      <c r="U1100" s="101">
        <v>3.79</v>
      </c>
    </row>
    <row r="1101" spans="1:21" x14ac:dyDescent="0.25">
      <c r="A1101" s="5" t="s">
        <v>4823</v>
      </c>
      <c r="B1101" s="60" t="s">
        <v>1146</v>
      </c>
      <c r="C1101" s="60" t="s">
        <v>4863</v>
      </c>
      <c r="D1101" s="94">
        <v>7</v>
      </c>
      <c r="E1101" s="60" t="s">
        <v>6730</v>
      </c>
      <c r="F1101" s="31">
        <f t="shared" si="61"/>
        <v>2.3843333333333332</v>
      </c>
      <c r="G1101" s="25">
        <f t="shared" si="62"/>
        <v>0</v>
      </c>
      <c r="H1101" s="32"/>
      <c r="I1101" s="31"/>
      <c r="J1101" s="25">
        <f t="shared" si="63"/>
        <v>1.4305999999999999</v>
      </c>
      <c r="K1101" s="32"/>
      <c r="L1101" s="31"/>
      <c r="M1101" s="101" t="s">
        <v>5176</v>
      </c>
      <c r="N1101" s="101" t="s">
        <v>5176</v>
      </c>
      <c r="O1101" s="101" t="s">
        <v>5176</v>
      </c>
      <c r="P1101" s="101" t="s">
        <v>5176</v>
      </c>
      <c r="Q1101" s="101" t="s">
        <v>5176</v>
      </c>
      <c r="R1101" s="101" t="s">
        <v>5176</v>
      </c>
      <c r="S1101" s="101" t="s">
        <v>5176</v>
      </c>
      <c r="T1101" s="101">
        <v>7.1529999999999996</v>
      </c>
      <c r="U1101" s="101" t="s">
        <v>5176</v>
      </c>
    </row>
    <row r="1102" spans="1:21" x14ac:dyDescent="0.25">
      <c r="A1102" s="5" t="s">
        <v>4823</v>
      </c>
      <c r="B1102" s="60" t="s">
        <v>338</v>
      </c>
      <c r="C1102" s="60" t="s">
        <v>4831</v>
      </c>
      <c r="D1102" s="94">
        <v>2</v>
      </c>
      <c r="E1102" s="60" t="s">
        <v>5492</v>
      </c>
      <c r="F1102" s="31">
        <f t="shared" si="61"/>
        <v>2.38</v>
      </c>
      <c r="G1102" s="25">
        <f t="shared" si="62"/>
        <v>16.586500000000001</v>
      </c>
      <c r="H1102" s="32"/>
      <c r="I1102" s="31"/>
      <c r="J1102" s="25">
        <f t="shared" si="63"/>
        <v>1.4279999999999999</v>
      </c>
      <c r="K1102" s="32"/>
      <c r="L1102" s="31"/>
      <c r="M1102" s="101" t="s">
        <v>5176</v>
      </c>
      <c r="N1102" s="101">
        <v>66.284999999999997</v>
      </c>
      <c r="O1102" s="101">
        <v>6.0999999999999999E-2</v>
      </c>
      <c r="P1102" s="101" t="s">
        <v>5176</v>
      </c>
      <c r="Q1102" s="101" t="s">
        <v>5176</v>
      </c>
      <c r="R1102" s="101" t="s">
        <v>5176</v>
      </c>
      <c r="S1102" s="101">
        <v>2</v>
      </c>
      <c r="T1102" s="101" t="s">
        <v>5176</v>
      </c>
      <c r="U1102" s="101">
        <v>5.14</v>
      </c>
    </row>
    <row r="1103" spans="1:21" x14ac:dyDescent="0.25">
      <c r="A1103" s="5" t="s">
        <v>4823</v>
      </c>
      <c r="B1103" s="60" t="s">
        <v>4336</v>
      </c>
      <c r="C1103" s="60" t="s">
        <v>4868</v>
      </c>
      <c r="D1103" s="94">
        <v>9</v>
      </c>
      <c r="E1103" s="60" t="s">
        <v>6967</v>
      </c>
      <c r="F1103" s="31">
        <f t="shared" si="61"/>
        <v>2.3736666666666668</v>
      </c>
      <c r="G1103" s="25">
        <f t="shared" si="62"/>
        <v>6.1099999999999994</v>
      </c>
      <c r="H1103" s="32"/>
      <c r="I1103" s="31"/>
      <c r="J1103" s="25">
        <f t="shared" si="63"/>
        <v>5.1534000000000004</v>
      </c>
      <c r="K1103" s="32"/>
      <c r="L1103" s="31"/>
      <c r="M1103" s="101">
        <v>8.7759999999999998</v>
      </c>
      <c r="N1103" s="101">
        <v>15.664</v>
      </c>
      <c r="O1103" s="101" t="s">
        <v>5176</v>
      </c>
      <c r="P1103" s="101" t="s">
        <v>5176</v>
      </c>
      <c r="Q1103" s="101" t="s">
        <v>5176</v>
      </c>
      <c r="R1103" s="101">
        <v>18.646000000000001</v>
      </c>
      <c r="S1103" s="101" t="s">
        <v>5176</v>
      </c>
      <c r="T1103" s="101">
        <v>7.1210000000000004</v>
      </c>
      <c r="U1103" s="101" t="s">
        <v>5176</v>
      </c>
    </row>
    <row r="1104" spans="1:21" x14ac:dyDescent="0.25">
      <c r="A1104" s="5" t="s">
        <v>4823</v>
      </c>
      <c r="B1104" s="60" t="s">
        <v>1107</v>
      </c>
      <c r="C1104" s="60" t="s">
        <v>4907</v>
      </c>
      <c r="D1104" s="94">
        <v>16</v>
      </c>
      <c r="E1104" s="60" t="s">
        <v>8746</v>
      </c>
      <c r="F1104" s="31">
        <f t="shared" si="61"/>
        <v>2.35</v>
      </c>
      <c r="G1104" s="25">
        <f t="shared" si="62"/>
        <v>0.36975000000000002</v>
      </c>
      <c r="H1104" s="32"/>
      <c r="I1104" s="31"/>
      <c r="J1104" s="25">
        <f t="shared" si="63"/>
        <v>2.17</v>
      </c>
      <c r="K1104" s="32"/>
      <c r="L1104" s="31"/>
      <c r="M1104" s="101" t="s">
        <v>5176</v>
      </c>
      <c r="N1104" s="101">
        <v>0.97199999999999998</v>
      </c>
      <c r="O1104" s="101">
        <v>0.17499999999999999</v>
      </c>
      <c r="P1104" s="101">
        <v>0.33200000000000002</v>
      </c>
      <c r="Q1104" s="101">
        <v>2.835</v>
      </c>
      <c r="R1104" s="101">
        <v>0.96499999999999997</v>
      </c>
      <c r="S1104" s="101">
        <v>3</v>
      </c>
      <c r="T1104" s="101" t="s">
        <v>5176</v>
      </c>
      <c r="U1104" s="101">
        <v>4.05</v>
      </c>
    </row>
    <row r="1105" spans="1:21" x14ac:dyDescent="0.25">
      <c r="A1105" s="5" t="s">
        <v>4823</v>
      </c>
      <c r="B1105" s="60" t="s">
        <v>2769</v>
      </c>
      <c r="C1105" s="60" t="s">
        <v>4905</v>
      </c>
      <c r="D1105" s="94">
        <v>15</v>
      </c>
      <c r="E1105" s="60" t="s">
        <v>8591</v>
      </c>
      <c r="F1105" s="31">
        <f t="shared" si="61"/>
        <v>2.335</v>
      </c>
      <c r="G1105" s="25">
        <f t="shared" si="62"/>
        <v>1.3302500000000002</v>
      </c>
      <c r="H1105" s="32"/>
      <c r="I1105" s="31"/>
      <c r="J1105" s="25">
        <f t="shared" si="63"/>
        <v>2.2686000000000002</v>
      </c>
      <c r="K1105" s="32"/>
      <c r="L1105" s="31"/>
      <c r="M1105" s="101" t="s">
        <v>5176</v>
      </c>
      <c r="N1105" s="101">
        <v>7.0999999999999994E-2</v>
      </c>
      <c r="O1105" s="101">
        <v>1.2E-2</v>
      </c>
      <c r="P1105" s="101">
        <v>5.2380000000000004</v>
      </c>
      <c r="Q1105" s="101">
        <v>4.3380000000000001</v>
      </c>
      <c r="R1105" s="101" t="s">
        <v>5176</v>
      </c>
      <c r="S1105" s="101" t="s">
        <v>5176</v>
      </c>
      <c r="T1105" s="101" t="s">
        <v>5176</v>
      </c>
      <c r="U1105" s="101">
        <v>7.0049999999999999</v>
      </c>
    </row>
    <row r="1106" spans="1:21" x14ac:dyDescent="0.25">
      <c r="A1106" s="5" t="s">
        <v>4823</v>
      </c>
      <c r="B1106" s="60" t="s">
        <v>2372</v>
      </c>
      <c r="C1106" s="60" t="s">
        <v>4834</v>
      </c>
      <c r="D1106" s="94">
        <v>2</v>
      </c>
      <c r="E1106" s="60" t="s">
        <v>5571</v>
      </c>
      <c r="F1106" s="31">
        <f t="shared" si="61"/>
        <v>2.3333333333333335</v>
      </c>
      <c r="G1106" s="25">
        <f t="shared" si="62"/>
        <v>0</v>
      </c>
      <c r="H1106" s="32"/>
      <c r="I1106" s="31"/>
      <c r="J1106" s="25">
        <f t="shared" si="63"/>
        <v>1.4</v>
      </c>
      <c r="K1106" s="32"/>
      <c r="L1106" s="31"/>
      <c r="M1106" s="101" t="s">
        <v>5176</v>
      </c>
      <c r="N1106" s="101" t="s">
        <v>5176</v>
      </c>
      <c r="O1106" s="101" t="s">
        <v>5176</v>
      </c>
      <c r="P1106" s="101" t="s">
        <v>5176</v>
      </c>
      <c r="Q1106" s="101" t="s">
        <v>5176</v>
      </c>
      <c r="R1106" s="101" t="s">
        <v>5176</v>
      </c>
      <c r="S1106" s="101">
        <v>7</v>
      </c>
      <c r="T1106" s="101" t="s">
        <v>5176</v>
      </c>
      <c r="U1106" s="101" t="s">
        <v>5176</v>
      </c>
    </row>
    <row r="1107" spans="1:21" x14ac:dyDescent="0.25">
      <c r="A1107" s="5" t="s">
        <v>4823</v>
      </c>
      <c r="B1107" s="60" t="s">
        <v>4340</v>
      </c>
      <c r="C1107" s="60" t="s">
        <v>4846</v>
      </c>
      <c r="D1107" s="94">
        <v>4</v>
      </c>
      <c r="E1107" s="60" t="s">
        <v>5848</v>
      </c>
      <c r="F1107" s="31">
        <f t="shared" si="61"/>
        <v>2.3333333333333335</v>
      </c>
      <c r="G1107" s="25">
        <f t="shared" si="62"/>
        <v>0</v>
      </c>
      <c r="H1107" s="32"/>
      <c r="I1107" s="31"/>
      <c r="J1107" s="25">
        <f t="shared" si="63"/>
        <v>3.1596000000000002</v>
      </c>
      <c r="K1107" s="32"/>
      <c r="L1107" s="31"/>
      <c r="M1107" s="101" t="s">
        <v>5176</v>
      </c>
      <c r="N1107" s="101" t="s">
        <v>5176</v>
      </c>
      <c r="O1107" s="101" t="s">
        <v>5176</v>
      </c>
      <c r="P1107" s="101" t="s">
        <v>5176</v>
      </c>
      <c r="Q1107" s="101" t="s">
        <v>5176</v>
      </c>
      <c r="R1107" s="101">
        <v>8.798</v>
      </c>
      <c r="S1107" s="101">
        <v>7</v>
      </c>
      <c r="T1107" s="101" t="s">
        <v>5176</v>
      </c>
      <c r="U1107" s="101" t="s">
        <v>5176</v>
      </c>
    </row>
    <row r="1108" spans="1:21" x14ac:dyDescent="0.25">
      <c r="A1108" s="5" t="s">
        <v>4823</v>
      </c>
      <c r="B1108" s="60" t="s">
        <v>2151</v>
      </c>
      <c r="C1108" s="60" t="s">
        <v>4850</v>
      </c>
      <c r="D1108" s="94">
        <v>5</v>
      </c>
      <c r="E1108" s="60" t="s">
        <v>5969</v>
      </c>
      <c r="F1108" s="31">
        <f t="shared" si="61"/>
        <v>2.3333333333333335</v>
      </c>
      <c r="G1108" s="25">
        <f t="shared" si="62"/>
        <v>0</v>
      </c>
      <c r="H1108" s="32"/>
      <c r="I1108" s="31"/>
      <c r="J1108" s="25">
        <f t="shared" si="63"/>
        <v>1.4</v>
      </c>
      <c r="K1108" s="32"/>
      <c r="L1108" s="31"/>
      <c r="M1108" s="101" t="s">
        <v>5176</v>
      </c>
      <c r="N1108" s="101" t="s">
        <v>5176</v>
      </c>
      <c r="O1108" s="101" t="s">
        <v>5176</v>
      </c>
      <c r="P1108" s="101" t="s">
        <v>5176</v>
      </c>
      <c r="Q1108" s="101" t="s">
        <v>5176</v>
      </c>
      <c r="R1108" s="101" t="s">
        <v>5176</v>
      </c>
      <c r="S1108" s="101">
        <v>7</v>
      </c>
      <c r="T1108" s="101" t="s">
        <v>5176</v>
      </c>
      <c r="U1108" s="101" t="s">
        <v>5176</v>
      </c>
    </row>
    <row r="1109" spans="1:21" x14ac:dyDescent="0.25">
      <c r="A1109" s="5" t="s">
        <v>4823</v>
      </c>
      <c r="B1109" s="60" t="s">
        <v>3480</v>
      </c>
      <c r="C1109" s="60" t="s">
        <v>4868</v>
      </c>
      <c r="D1109" s="94">
        <v>9</v>
      </c>
      <c r="E1109" s="60" t="s">
        <v>6986</v>
      </c>
      <c r="F1109" s="31">
        <f t="shared" si="61"/>
        <v>2.3333333333333335</v>
      </c>
      <c r="G1109" s="25">
        <f t="shared" si="62"/>
        <v>3.3734999999999999</v>
      </c>
      <c r="H1109" s="32"/>
      <c r="I1109" s="31"/>
      <c r="J1109" s="25">
        <f t="shared" si="63"/>
        <v>14.106399999999999</v>
      </c>
      <c r="K1109" s="32"/>
      <c r="L1109" s="31"/>
      <c r="M1109" s="101">
        <v>13.494</v>
      </c>
      <c r="N1109" s="101" t="s">
        <v>5176</v>
      </c>
      <c r="O1109" s="101" t="s">
        <v>5176</v>
      </c>
      <c r="P1109" s="101" t="s">
        <v>5176</v>
      </c>
      <c r="Q1109" s="101" t="s">
        <v>5176</v>
      </c>
      <c r="R1109" s="101">
        <v>63.531999999999996</v>
      </c>
      <c r="S1109" s="101">
        <v>7</v>
      </c>
      <c r="T1109" s="101" t="s">
        <v>5176</v>
      </c>
      <c r="U1109" s="101" t="s">
        <v>5176</v>
      </c>
    </row>
    <row r="1110" spans="1:21" x14ac:dyDescent="0.25">
      <c r="A1110" s="5" t="s">
        <v>4823</v>
      </c>
      <c r="B1110" s="60" t="s">
        <v>2750</v>
      </c>
      <c r="C1110" s="60" t="s">
        <v>4907</v>
      </c>
      <c r="D1110" s="94">
        <v>16</v>
      </c>
      <c r="E1110" s="60" t="s">
        <v>9010</v>
      </c>
      <c r="F1110" s="31">
        <f t="shared" si="61"/>
        <v>2.3333333333333335</v>
      </c>
      <c r="G1110" s="25">
        <f t="shared" si="62"/>
        <v>0</v>
      </c>
      <c r="H1110" s="32"/>
      <c r="I1110" s="31"/>
      <c r="J1110" s="25">
        <f t="shared" si="63"/>
        <v>1.4</v>
      </c>
      <c r="K1110" s="32"/>
      <c r="L1110" s="31"/>
      <c r="M1110" s="101" t="s">
        <v>5176</v>
      </c>
      <c r="N1110" s="101" t="s">
        <v>5176</v>
      </c>
      <c r="O1110" s="101" t="s">
        <v>5176</v>
      </c>
      <c r="P1110" s="101" t="s">
        <v>5176</v>
      </c>
      <c r="Q1110" s="101" t="s">
        <v>5176</v>
      </c>
      <c r="R1110" s="101" t="s">
        <v>5176</v>
      </c>
      <c r="S1110" s="101">
        <v>7</v>
      </c>
      <c r="T1110" s="101" t="s">
        <v>5176</v>
      </c>
      <c r="U1110" s="101" t="s">
        <v>5176</v>
      </c>
    </row>
    <row r="1111" spans="1:21" x14ac:dyDescent="0.25">
      <c r="A1111" s="5" t="s">
        <v>4823</v>
      </c>
      <c r="B1111" s="60" t="s">
        <v>2993</v>
      </c>
      <c r="C1111" s="60" t="s">
        <v>4907</v>
      </c>
      <c r="D1111" s="94">
        <v>16</v>
      </c>
      <c r="E1111" s="60" t="s">
        <v>9045</v>
      </c>
      <c r="F1111" s="31">
        <f t="shared" si="61"/>
        <v>2.3333333333333335</v>
      </c>
      <c r="G1111" s="25">
        <f t="shared" si="62"/>
        <v>3.0289999999999999</v>
      </c>
      <c r="H1111" s="32"/>
      <c r="I1111" s="31"/>
      <c r="J1111" s="25">
        <f t="shared" si="63"/>
        <v>1.4</v>
      </c>
      <c r="K1111" s="32"/>
      <c r="L1111" s="31"/>
      <c r="M1111" s="101" t="s">
        <v>5176</v>
      </c>
      <c r="N1111" s="101">
        <v>12.116</v>
      </c>
      <c r="O1111" s="101" t="s">
        <v>5176</v>
      </c>
      <c r="P1111" s="101" t="s">
        <v>5176</v>
      </c>
      <c r="Q1111" s="101" t="s">
        <v>5176</v>
      </c>
      <c r="R1111" s="101" t="s">
        <v>5176</v>
      </c>
      <c r="S1111" s="101">
        <v>7</v>
      </c>
      <c r="T1111" s="101" t="s">
        <v>5176</v>
      </c>
      <c r="U1111" s="101" t="s">
        <v>5176</v>
      </c>
    </row>
    <row r="1112" spans="1:21" x14ac:dyDescent="0.25">
      <c r="A1112" s="5" t="s">
        <v>4823</v>
      </c>
      <c r="B1112" s="60" t="s">
        <v>3380</v>
      </c>
      <c r="C1112" s="60" t="s">
        <v>4907</v>
      </c>
      <c r="D1112" s="94">
        <v>16</v>
      </c>
      <c r="E1112" s="60" t="s">
        <v>9141</v>
      </c>
      <c r="F1112" s="31">
        <f t="shared" si="61"/>
        <v>2.3333333333333335</v>
      </c>
      <c r="G1112" s="25">
        <f t="shared" si="62"/>
        <v>0.14424999999999999</v>
      </c>
      <c r="H1112" s="32"/>
      <c r="I1112" s="31"/>
      <c r="J1112" s="25">
        <f t="shared" si="63"/>
        <v>2.8563999999999998</v>
      </c>
      <c r="K1112" s="32"/>
      <c r="L1112" s="31"/>
      <c r="M1112" s="101" t="s">
        <v>5176</v>
      </c>
      <c r="N1112" s="101">
        <v>0.57699999999999996</v>
      </c>
      <c r="O1112" s="101" t="s">
        <v>5176</v>
      </c>
      <c r="P1112" s="101" t="s">
        <v>5176</v>
      </c>
      <c r="Q1112" s="101">
        <v>7.282</v>
      </c>
      <c r="R1112" s="101" t="s">
        <v>5176</v>
      </c>
      <c r="S1112" s="101">
        <v>7</v>
      </c>
      <c r="T1112" s="101" t="s">
        <v>5176</v>
      </c>
      <c r="U1112" s="101" t="s">
        <v>5176</v>
      </c>
    </row>
    <row r="1113" spans="1:21" x14ac:dyDescent="0.25">
      <c r="A1113" s="5" t="s">
        <v>4823</v>
      </c>
      <c r="B1113" s="60" t="s">
        <v>452</v>
      </c>
      <c r="C1113" s="60" t="s">
        <v>4908</v>
      </c>
      <c r="D1113" s="94">
        <v>16</v>
      </c>
      <c r="E1113" s="60" t="s">
        <v>9201</v>
      </c>
      <c r="F1113" s="31">
        <f t="shared" si="61"/>
        <v>2.3333333333333335</v>
      </c>
      <c r="G1113" s="25">
        <f t="shared" si="62"/>
        <v>151.95499999999998</v>
      </c>
      <c r="H1113" s="32"/>
      <c r="I1113" s="31"/>
      <c r="J1113" s="25">
        <f t="shared" si="63"/>
        <v>3.9889999999999999</v>
      </c>
      <c r="K1113" s="32"/>
      <c r="L1113" s="31"/>
      <c r="M1113" s="101">
        <v>0.60799999999999998</v>
      </c>
      <c r="N1113" s="101">
        <v>20.64</v>
      </c>
      <c r="O1113" s="101">
        <v>134.173</v>
      </c>
      <c r="P1113" s="101">
        <v>452.399</v>
      </c>
      <c r="Q1113" s="101">
        <v>12.945</v>
      </c>
      <c r="R1113" s="101" t="s">
        <v>5176</v>
      </c>
      <c r="S1113" s="101">
        <v>7</v>
      </c>
      <c r="T1113" s="101" t="s">
        <v>5176</v>
      </c>
      <c r="U1113" s="101" t="s">
        <v>5176</v>
      </c>
    </row>
    <row r="1114" spans="1:21" x14ac:dyDescent="0.25">
      <c r="A1114" s="5" t="s">
        <v>4823</v>
      </c>
      <c r="B1114" s="60" t="s">
        <v>1659</v>
      </c>
      <c r="C1114" s="60" t="s">
        <v>4908</v>
      </c>
      <c r="D1114" s="94">
        <v>16</v>
      </c>
      <c r="E1114" s="60" t="s">
        <v>9251</v>
      </c>
      <c r="F1114" s="31">
        <f t="shared" si="61"/>
        <v>2.3333333333333335</v>
      </c>
      <c r="G1114" s="25">
        <f t="shared" si="62"/>
        <v>4.6944999999999997</v>
      </c>
      <c r="H1114" s="32"/>
      <c r="I1114" s="31"/>
      <c r="J1114" s="25">
        <f t="shared" si="63"/>
        <v>4.9564000000000004</v>
      </c>
      <c r="K1114" s="32"/>
      <c r="L1114" s="31"/>
      <c r="M1114" s="101">
        <v>1.2849999999999999</v>
      </c>
      <c r="N1114" s="101">
        <v>9.343</v>
      </c>
      <c r="O1114" s="101">
        <v>2.3180000000000001</v>
      </c>
      <c r="P1114" s="101">
        <v>5.8319999999999999</v>
      </c>
      <c r="Q1114" s="101">
        <v>10.565</v>
      </c>
      <c r="R1114" s="101">
        <v>7.2169999999999996</v>
      </c>
      <c r="S1114" s="101">
        <v>7</v>
      </c>
      <c r="T1114" s="101" t="s">
        <v>5176</v>
      </c>
      <c r="U1114" s="101" t="s">
        <v>5176</v>
      </c>
    </row>
    <row r="1115" spans="1:21" x14ac:dyDescent="0.25">
      <c r="A1115" s="5" t="s">
        <v>4823</v>
      </c>
      <c r="B1115" s="60" t="s">
        <v>4360</v>
      </c>
      <c r="C1115" s="60" t="s">
        <v>4908</v>
      </c>
      <c r="D1115" s="94">
        <v>16</v>
      </c>
      <c r="E1115" s="60" t="s">
        <v>9341</v>
      </c>
      <c r="F1115" s="31">
        <f t="shared" si="61"/>
        <v>2.3333333333333335</v>
      </c>
      <c r="G1115" s="25">
        <f t="shared" si="62"/>
        <v>17.47925</v>
      </c>
      <c r="H1115" s="32"/>
      <c r="I1115" s="31"/>
      <c r="J1115" s="25">
        <f t="shared" si="63"/>
        <v>2.7451999999999996</v>
      </c>
      <c r="K1115" s="32"/>
      <c r="L1115" s="31"/>
      <c r="M1115" s="101">
        <v>8.8330000000000002</v>
      </c>
      <c r="N1115" s="101">
        <v>34.798000000000002</v>
      </c>
      <c r="O1115" s="101">
        <v>6.375</v>
      </c>
      <c r="P1115" s="101">
        <v>19.911000000000001</v>
      </c>
      <c r="Q1115" s="101">
        <v>6.726</v>
      </c>
      <c r="R1115" s="101" t="s">
        <v>5176</v>
      </c>
      <c r="S1115" s="101">
        <v>7</v>
      </c>
      <c r="T1115" s="101" t="s">
        <v>5176</v>
      </c>
      <c r="U1115" s="101" t="s">
        <v>5176</v>
      </c>
    </row>
    <row r="1116" spans="1:21" x14ac:dyDescent="0.25">
      <c r="A1116" s="5" t="s">
        <v>4823</v>
      </c>
      <c r="B1116" s="60" t="s">
        <v>3731</v>
      </c>
      <c r="C1116" s="60" t="s">
        <v>4913</v>
      </c>
      <c r="D1116" s="94">
        <v>18</v>
      </c>
      <c r="E1116" s="60" t="s">
        <v>9620</v>
      </c>
      <c r="F1116" s="31">
        <f t="shared" si="61"/>
        <v>2.3333333333333335</v>
      </c>
      <c r="G1116" s="25">
        <f t="shared" si="62"/>
        <v>2.4039999999999999</v>
      </c>
      <c r="H1116" s="32"/>
      <c r="I1116" s="31"/>
      <c r="J1116" s="25">
        <f t="shared" si="63"/>
        <v>1.4</v>
      </c>
      <c r="K1116" s="32"/>
      <c r="L1116" s="31"/>
      <c r="M1116" s="101" t="s">
        <v>5176</v>
      </c>
      <c r="N1116" s="101" t="s">
        <v>5176</v>
      </c>
      <c r="O1116" s="101" t="s">
        <v>5176</v>
      </c>
      <c r="P1116" s="101">
        <v>9.6159999999999997</v>
      </c>
      <c r="Q1116" s="101" t="s">
        <v>5176</v>
      </c>
      <c r="R1116" s="101" t="s">
        <v>5176</v>
      </c>
      <c r="S1116" s="101">
        <v>7</v>
      </c>
      <c r="T1116" s="101" t="s">
        <v>5176</v>
      </c>
      <c r="U1116" s="101" t="s">
        <v>5176</v>
      </c>
    </row>
    <row r="1117" spans="1:21" x14ac:dyDescent="0.25">
      <c r="A1117" s="5" t="s">
        <v>4823</v>
      </c>
      <c r="B1117" s="60" t="s">
        <v>10093</v>
      </c>
      <c r="C1117" s="60" t="s">
        <v>4895</v>
      </c>
      <c r="D1117" s="94">
        <v>14</v>
      </c>
      <c r="E1117" s="60" t="s">
        <v>10094</v>
      </c>
      <c r="F1117" s="31">
        <f t="shared" si="61"/>
        <v>2.3273333333333333</v>
      </c>
      <c r="G1117" s="25">
        <f t="shared" si="62"/>
        <v>0</v>
      </c>
      <c r="H1117" s="32"/>
      <c r="I1117" s="31"/>
      <c r="J1117" s="25">
        <f t="shared" si="63"/>
        <v>1.3964000000000001</v>
      </c>
      <c r="K1117" s="32"/>
      <c r="L1117" s="31"/>
      <c r="M1117" s="101" t="s">
        <v>5176</v>
      </c>
      <c r="N1117" s="101" t="s">
        <v>5176</v>
      </c>
      <c r="O1117" s="101" t="s">
        <v>5176</v>
      </c>
      <c r="P1117" s="101" t="s">
        <v>5176</v>
      </c>
      <c r="Q1117" s="101" t="s">
        <v>5176</v>
      </c>
      <c r="R1117" s="101" t="s">
        <v>5176</v>
      </c>
      <c r="S1117" s="101" t="s">
        <v>5176</v>
      </c>
      <c r="T1117" s="101" t="s">
        <v>5176</v>
      </c>
      <c r="U1117" s="101">
        <v>6.9820000000000002</v>
      </c>
    </row>
    <row r="1118" spans="1:21" x14ac:dyDescent="0.25">
      <c r="A1118" s="5" t="s">
        <v>4823</v>
      </c>
      <c r="B1118" s="60" t="s">
        <v>1176</v>
      </c>
      <c r="C1118" s="60" t="s">
        <v>4916</v>
      </c>
      <c r="D1118" s="94">
        <v>20</v>
      </c>
      <c r="E1118" s="60" t="s">
        <v>9853</v>
      </c>
      <c r="F1118" s="31">
        <f t="shared" si="61"/>
        <v>2.31</v>
      </c>
      <c r="G1118" s="25">
        <f t="shared" si="62"/>
        <v>0.3105</v>
      </c>
      <c r="H1118" s="32"/>
      <c r="I1118" s="31"/>
      <c r="J1118" s="25">
        <f t="shared" si="63"/>
        <v>3.6492000000000004</v>
      </c>
      <c r="K1118" s="32"/>
      <c r="L1118" s="31"/>
      <c r="M1118" s="101" t="s">
        <v>5176</v>
      </c>
      <c r="N1118" s="101">
        <v>0.17399999999999999</v>
      </c>
      <c r="O1118" s="101">
        <v>0.93400000000000005</v>
      </c>
      <c r="P1118" s="101">
        <v>0.13400000000000001</v>
      </c>
      <c r="Q1118" s="101">
        <v>0.58199999999999996</v>
      </c>
      <c r="R1118" s="101">
        <v>10.734</v>
      </c>
      <c r="S1118" s="101" t="s">
        <v>5176</v>
      </c>
      <c r="T1118" s="101">
        <v>4.5380000000000003</v>
      </c>
      <c r="U1118" s="101">
        <v>2.3919999999999999</v>
      </c>
    </row>
    <row r="1119" spans="1:21" x14ac:dyDescent="0.25">
      <c r="A1119" s="5" t="s">
        <v>4823</v>
      </c>
      <c r="B1119" s="60" t="s">
        <v>296</v>
      </c>
      <c r="C1119" s="60" t="s">
        <v>4897</v>
      </c>
      <c r="D1119" s="94">
        <v>15</v>
      </c>
      <c r="E1119" s="60" t="s">
        <v>8336</v>
      </c>
      <c r="F1119" s="31">
        <f t="shared" si="61"/>
        <v>2.3069999999999999</v>
      </c>
      <c r="G1119" s="25">
        <f t="shared" si="62"/>
        <v>0.83799999999999997</v>
      </c>
      <c r="H1119" s="32"/>
      <c r="I1119" s="31"/>
      <c r="J1119" s="25">
        <f t="shared" si="63"/>
        <v>2.9649999999999999</v>
      </c>
      <c r="K1119" s="32"/>
      <c r="L1119" s="31"/>
      <c r="M1119" s="101">
        <v>1.359</v>
      </c>
      <c r="N1119" s="101">
        <v>0.99199999999999999</v>
      </c>
      <c r="O1119" s="101">
        <v>0.505</v>
      </c>
      <c r="P1119" s="101">
        <v>0.496</v>
      </c>
      <c r="Q1119" s="101">
        <v>7.9039999999999999</v>
      </c>
      <c r="R1119" s="101">
        <v>0</v>
      </c>
      <c r="S1119" s="101">
        <v>3</v>
      </c>
      <c r="T1119" s="101" t="s">
        <v>5176</v>
      </c>
      <c r="U1119" s="101">
        <v>3.9209999999999998</v>
      </c>
    </row>
    <row r="1120" spans="1:21" x14ac:dyDescent="0.25">
      <c r="A1120" s="5" t="s">
        <v>4823</v>
      </c>
      <c r="B1120" s="60" t="s">
        <v>4668</v>
      </c>
      <c r="C1120" s="60" t="s">
        <v>4897</v>
      </c>
      <c r="D1120" s="94">
        <v>15</v>
      </c>
      <c r="E1120" s="60" t="s">
        <v>8381</v>
      </c>
      <c r="F1120" s="31">
        <f t="shared" ref="F1120:F1183" si="64">SUM(S1120:U1120)/3</f>
        <v>2.2733333333333334</v>
      </c>
      <c r="G1120" s="25">
        <f t="shared" ref="G1120:G1183" si="65">SUM(M1120:P1120)/4</f>
        <v>0</v>
      </c>
      <c r="H1120" s="32"/>
      <c r="I1120" s="31"/>
      <c r="J1120" s="25">
        <f t="shared" ref="J1120:J1183" si="66">SUM(Q1120:U1120)/5</f>
        <v>1.3640000000000001</v>
      </c>
      <c r="K1120" s="32"/>
      <c r="L1120" s="31"/>
      <c r="M1120" s="101" t="s">
        <v>5176</v>
      </c>
      <c r="N1120" s="101" t="s">
        <v>5176</v>
      </c>
      <c r="O1120" s="101" t="s">
        <v>5176</v>
      </c>
      <c r="P1120" s="101" t="s">
        <v>5176</v>
      </c>
      <c r="Q1120" s="101" t="s">
        <v>5176</v>
      </c>
      <c r="R1120" s="101" t="s">
        <v>5176</v>
      </c>
      <c r="S1120" s="101" t="s">
        <v>5176</v>
      </c>
      <c r="T1120" s="101" t="s">
        <v>5176</v>
      </c>
      <c r="U1120" s="101">
        <v>6.82</v>
      </c>
    </row>
    <row r="1121" spans="1:21" x14ac:dyDescent="0.25">
      <c r="A1121" s="5" t="s">
        <v>4823</v>
      </c>
      <c r="B1121" s="60" t="s">
        <v>772</v>
      </c>
      <c r="C1121" s="60" t="s">
        <v>4905</v>
      </c>
      <c r="D1121" s="94">
        <v>15</v>
      </c>
      <c r="E1121" s="60" t="s">
        <v>8606</v>
      </c>
      <c r="F1121" s="31">
        <f t="shared" si="64"/>
        <v>2.2606666666666668</v>
      </c>
      <c r="G1121" s="25">
        <f t="shared" si="65"/>
        <v>9.380749999999999</v>
      </c>
      <c r="H1121" s="32"/>
      <c r="I1121" s="31"/>
      <c r="J1121" s="25">
        <f t="shared" si="66"/>
        <v>2.2647999999999997</v>
      </c>
      <c r="K1121" s="32"/>
      <c r="L1121" s="31"/>
      <c r="M1121" s="101">
        <v>3.7890000000000001</v>
      </c>
      <c r="N1121" s="101">
        <v>3.331</v>
      </c>
      <c r="O1121" s="101">
        <v>0.92100000000000004</v>
      </c>
      <c r="P1121" s="101">
        <v>29.481999999999999</v>
      </c>
      <c r="Q1121" s="101">
        <v>4.5419999999999998</v>
      </c>
      <c r="R1121" s="101" t="s">
        <v>5176</v>
      </c>
      <c r="S1121" s="101">
        <v>1</v>
      </c>
      <c r="T1121" s="101">
        <v>3.867</v>
      </c>
      <c r="U1121" s="101">
        <v>1.915</v>
      </c>
    </row>
    <row r="1122" spans="1:21" x14ac:dyDescent="0.25">
      <c r="A1122" s="5" t="s">
        <v>4823</v>
      </c>
      <c r="B1122" s="60" t="s">
        <v>1695</v>
      </c>
      <c r="C1122" s="60" t="s">
        <v>4843</v>
      </c>
      <c r="D1122" s="94">
        <v>4</v>
      </c>
      <c r="E1122" s="60" t="s">
        <v>5762</v>
      </c>
      <c r="F1122" s="31">
        <f t="shared" si="64"/>
        <v>2.2600000000000002</v>
      </c>
      <c r="G1122" s="25">
        <f t="shared" si="65"/>
        <v>7.0000000000000001E-3</v>
      </c>
      <c r="H1122" s="32"/>
      <c r="I1122" s="31"/>
      <c r="J1122" s="25">
        <f t="shared" si="66"/>
        <v>1.3560000000000001</v>
      </c>
      <c r="K1122" s="32"/>
      <c r="L1122" s="31"/>
      <c r="M1122" s="101" t="s">
        <v>5176</v>
      </c>
      <c r="N1122" s="101" t="s">
        <v>5176</v>
      </c>
      <c r="O1122" s="101" t="s">
        <v>5176</v>
      </c>
      <c r="P1122" s="101">
        <v>2.8000000000000001E-2</v>
      </c>
      <c r="Q1122" s="101" t="s">
        <v>5176</v>
      </c>
      <c r="R1122" s="101" t="s">
        <v>5176</v>
      </c>
      <c r="S1122" s="101" t="s">
        <v>5176</v>
      </c>
      <c r="T1122" s="101" t="s">
        <v>5176</v>
      </c>
      <c r="U1122" s="101">
        <v>6.78</v>
      </c>
    </row>
    <row r="1123" spans="1:21" x14ac:dyDescent="0.25">
      <c r="A1123" s="5" t="s">
        <v>4823</v>
      </c>
      <c r="B1123" s="60" t="s">
        <v>2554</v>
      </c>
      <c r="C1123" s="60" t="s">
        <v>4917</v>
      </c>
      <c r="D1123" s="94">
        <v>20</v>
      </c>
      <c r="E1123" s="60" t="s">
        <v>9911</v>
      </c>
      <c r="F1123" s="31">
        <f t="shared" si="64"/>
        <v>2.2600000000000002</v>
      </c>
      <c r="G1123" s="25">
        <f t="shared" si="65"/>
        <v>1.375E-2</v>
      </c>
      <c r="H1123" s="32"/>
      <c r="I1123" s="31"/>
      <c r="J1123" s="25">
        <f t="shared" si="66"/>
        <v>1.375</v>
      </c>
      <c r="K1123" s="32"/>
      <c r="L1123" s="31"/>
      <c r="M1123" s="101" t="s">
        <v>5176</v>
      </c>
      <c r="N1123" s="101" t="s">
        <v>5176</v>
      </c>
      <c r="O1123" s="101">
        <v>5.5E-2</v>
      </c>
      <c r="P1123" s="101" t="s">
        <v>5176</v>
      </c>
      <c r="Q1123" s="101">
        <v>9.5000000000000001E-2</v>
      </c>
      <c r="R1123" s="101" t="s">
        <v>5176</v>
      </c>
      <c r="S1123" s="101" t="s">
        <v>5176</v>
      </c>
      <c r="T1123" s="101" t="s">
        <v>5176</v>
      </c>
      <c r="U1123" s="101">
        <v>6.78</v>
      </c>
    </row>
    <row r="1124" spans="1:21" x14ac:dyDescent="0.25">
      <c r="A1124" s="5" t="s">
        <v>4823</v>
      </c>
      <c r="B1124" s="60" t="s">
        <v>856</v>
      </c>
      <c r="C1124" s="60" t="s">
        <v>4856</v>
      </c>
      <c r="D1124" s="94">
        <v>6</v>
      </c>
      <c r="E1124" s="60" t="s">
        <v>6523</v>
      </c>
      <c r="F1124" s="31">
        <f t="shared" si="64"/>
        <v>2.2313333333333332</v>
      </c>
      <c r="G1124" s="25">
        <f t="shared" si="65"/>
        <v>0</v>
      </c>
      <c r="H1124" s="32"/>
      <c r="I1124" s="31"/>
      <c r="J1124" s="25">
        <f t="shared" si="66"/>
        <v>1.3388</v>
      </c>
      <c r="K1124" s="32"/>
      <c r="L1124" s="31"/>
      <c r="M1124" s="101" t="s">
        <v>5176</v>
      </c>
      <c r="N1124" s="101" t="s">
        <v>5176</v>
      </c>
      <c r="O1124" s="101" t="s">
        <v>5176</v>
      </c>
      <c r="P1124" s="101" t="s">
        <v>5176</v>
      </c>
      <c r="Q1124" s="101" t="s">
        <v>5176</v>
      </c>
      <c r="R1124" s="101" t="s">
        <v>5176</v>
      </c>
      <c r="S1124" s="101" t="s">
        <v>5176</v>
      </c>
      <c r="T1124" s="101">
        <v>6.694</v>
      </c>
      <c r="U1124" s="101" t="s">
        <v>5176</v>
      </c>
    </row>
    <row r="1125" spans="1:21" x14ac:dyDescent="0.25">
      <c r="A1125" s="5" t="s">
        <v>4823</v>
      </c>
      <c r="B1125" s="60" t="s">
        <v>870</v>
      </c>
      <c r="C1125" s="60" t="s">
        <v>4866</v>
      </c>
      <c r="D1125" s="94">
        <v>8</v>
      </c>
      <c r="E1125" s="60" t="s">
        <v>6936</v>
      </c>
      <c r="F1125" s="31">
        <f t="shared" si="64"/>
        <v>2.2283333333333335</v>
      </c>
      <c r="G1125" s="25">
        <f t="shared" si="65"/>
        <v>29.917499999999997</v>
      </c>
      <c r="H1125" s="32"/>
      <c r="I1125" s="31"/>
      <c r="J1125" s="25">
        <f t="shared" si="66"/>
        <v>1.4272</v>
      </c>
      <c r="K1125" s="32"/>
      <c r="L1125" s="31"/>
      <c r="M1125" s="101">
        <v>16.053999999999998</v>
      </c>
      <c r="N1125" s="101">
        <v>8.7140000000000004</v>
      </c>
      <c r="O1125" s="101">
        <v>1.903</v>
      </c>
      <c r="P1125" s="101">
        <v>92.998999999999995</v>
      </c>
      <c r="Q1125" s="101">
        <v>0.307</v>
      </c>
      <c r="R1125" s="101">
        <v>0.14399999999999999</v>
      </c>
      <c r="S1125" s="101">
        <v>3</v>
      </c>
      <c r="T1125" s="101">
        <v>3.6850000000000001</v>
      </c>
      <c r="U1125" s="101" t="s">
        <v>5176</v>
      </c>
    </row>
    <row r="1126" spans="1:21" x14ac:dyDescent="0.25">
      <c r="A1126" s="5" t="s">
        <v>4823</v>
      </c>
      <c r="B1126" s="60" t="s">
        <v>657</v>
      </c>
      <c r="C1126" s="60" t="s">
        <v>4888</v>
      </c>
      <c r="D1126" s="94">
        <v>12</v>
      </c>
      <c r="E1126" s="60" t="s">
        <v>7915</v>
      </c>
      <c r="F1126" s="31">
        <f t="shared" si="64"/>
        <v>2.2159999999999997</v>
      </c>
      <c r="G1126" s="25">
        <f t="shared" si="65"/>
        <v>6.4945000000000004</v>
      </c>
      <c r="H1126" s="32"/>
      <c r="I1126" s="31"/>
      <c r="J1126" s="25">
        <f t="shared" si="66"/>
        <v>1.3295999999999999</v>
      </c>
      <c r="K1126" s="32"/>
      <c r="L1126" s="31"/>
      <c r="M1126" s="101">
        <v>0.38500000000000001</v>
      </c>
      <c r="N1126" s="101">
        <v>23.12</v>
      </c>
      <c r="O1126" s="101">
        <v>2.4729999999999999</v>
      </c>
      <c r="P1126" s="101" t="s">
        <v>5176</v>
      </c>
      <c r="Q1126" s="101" t="s">
        <v>5176</v>
      </c>
      <c r="R1126" s="101" t="s">
        <v>5176</v>
      </c>
      <c r="S1126" s="101" t="s">
        <v>5176</v>
      </c>
      <c r="T1126" s="101">
        <v>6.6479999999999997</v>
      </c>
      <c r="U1126" s="101" t="s">
        <v>5176</v>
      </c>
    </row>
    <row r="1127" spans="1:21" x14ac:dyDescent="0.25">
      <c r="A1127" s="5" t="s">
        <v>4823</v>
      </c>
      <c r="B1127" s="60" t="s">
        <v>2317</v>
      </c>
      <c r="C1127" s="60" t="s">
        <v>4913</v>
      </c>
      <c r="D1127" s="94">
        <v>18</v>
      </c>
      <c r="E1127" s="60" t="s">
        <v>9756</v>
      </c>
      <c r="F1127" s="31">
        <f t="shared" si="64"/>
        <v>2.2153333333333332</v>
      </c>
      <c r="G1127" s="25">
        <f t="shared" si="65"/>
        <v>0.68474999999999997</v>
      </c>
      <c r="H1127" s="32"/>
      <c r="I1127" s="31"/>
      <c r="J1127" s="25">
        <f t="shared" si="66"/>
        <v>1.3291999999999999</v>
      </c>
      <c r="K1127" s="32"/>
      <c r="L1127" s="31"/>
      <c r="M1127" s="101">
        <v>2.7389999999999999</v>
      </c>
      <c r="N1127" s="101" t="s">
        <v>5176</v>
      </c>
      <c r="O1127" s="101" t="s">
        <v>5176</v>
      </c>
      <c r="P1127" s="101" t="s">
        <v>5176</v>
      </c>
      <c r="Q1127" s="101" t="s">
        <v>5176</v>
      </c>
      <c r="R1127" s="101" t="s">
        <v>5176</v>
      </c>
      <c r="S1127" s="101" t="s">
        <v>5176</v>
      </c>
      <c r="T1127" s="101">
        <v>1.486</v>
      </c>
      <c r="U1127" s="101">
        <v>5.16</v>
      </c>
    </row>
    <row r="1128" spans="1:21" x14ac:dyDescent="0.25">
      <c r="A1128" s="5" t="s">
        <v>4823</v>
      </c>
      <c r="B1128" s="60" t="s">
        <v>1597</v>
      </c>
      <c r="C1128" s="60" t="s">
        <v>4907</v>
      </c>
      <c r="D1128" s="94">
        <v>16</v>
      </c>
      <c r="E1128" s="60" t="s">
        <v>8754</v>
      </c>
      <c r="F1128" s="31">
        <f t="shared" si="64"/>
        <v>2.1800000000000002</v>
      </c>
      <c r="G1128" s="25">
        <f t="shared" si="65"/>
        <v>22.324750000000002</v>
      </c>
      <c r="H1128" s="32"/>
      <c r="I1128" s="31"/>
      <c r="J1128" s="25">
        <f t="shared" si="66"/>
        <v>17.899400000000004</v>
      </c>
      <c r="K1128" s="32"/>
      <c r="L1128" s="31"/>
      <c r="M1128" s="101">
        <v>7.5140000000000002</v>
      </c>
      <c r="N1128" s="101">
        <v>9.6630000000000003</v>
      </c>
      <c r="O1128" s="101" t="s">
        <v>5176</v>
      </c>
      <c r="P1128" s="101">
        <v>72.122</v>
      </c>
      <c r="Q1128" s="101">
        <v>80.664000000000001</v>
      </c>
      <c r="R1128" s="101">
        <v>2.2930000000000001</v>
      </c>
      <c r="S1128" s="101" t="s">
        <v>5176</v>
      </c>
      <c r="T1128" s="101" t="s">
        <v>5176</v>
      </c>
      <c r="U1128" s="101">
        <v>6.54</v>
      </c>
    </row>
    <row r="1129" spans="1:21" x14ac:dyDescent="0.25">
      <c r="A1129" s="5" t="s">
        <v>4823</v>
      </c>
      <c r="B1129" s="60" t="s">
        <v>357</v>
      </c>
      <c r="C1129" s="60" t="s">
        <v>4863</v>
      </c>
      <c r="D1129" s="94">
        <v>7</v>
      </c>
      <c r="E1129" s="60" t="s">
        <v>6809</v>
      </c>
      <c r="F1129" s="31">
        <f t="shared" si="64"/>
        <v>2.1709999999999998</v>
      </c>
      <c r="G1129" s="25">
        <f t="shared" si="65"/>
        <v>25.213500000000003</v>
      </c>
      <c r="H1129" s="32"/>
      <c r="I1129" s="31"/>
      <c r="J1129" s="25">
        <f t="shared" si="66"/>
        <v>4.5077999999999996</v>
      </c>
      <c r="K1129" s="32"/>
      <c r="L1129" s="31"/>
      <c r="M1129" s="101">
        <v>28.442</v>
      </c>
      <c r="N1129" s="101">
        <v>10.294</v>
      </c>
      <c r="O1129" s="101">
        <v>21.125</v>
      </c>
      <c r="P1129" s="101">
        <v>40.993000000000002</v>
      </c>
      <c r="Q1129" s="101">
        <v>16.026</v>
      </c>
      <c r="R1129" s="101" t="s">
        <v>5176</v>
      </c>
      <c r="S1129" s="101" t="s">
        <v>5176</v>
      </c>
      <c r="T1129" s="101">
        <v>6.4089999999999998</v>
      </c>
      <c r="U1129" s="101">
        <v>0.104</v>
      </c>
    </row>
    <row r="1130" spans="1:21" x14ac:dyDescent="0.25">
      <c r="A1130" s="5" t="s">
        <v>4823</v>
      </c>
      <c r="B1130" s="60" t="s">
        <v>1515</v>
      </c>
      <c r="C1130" s="60" t="s">
        <v>4864</v>
      </c>
      <c r="D1130" s="94">
        <v>7</v>
      </c>
      <c r="E1130" s="60" t="s">
        <v>6856</v>
      </c>
      <c r="F1130" s="31">
        <f t="shared" si="64"/>
        <v>2.1553333333333335</v>
      </c>
      <c r="G1130" s="25">
        <f t="shared" si="65"/>
        <v>6.6337500000000009</v>
      </c>
      <c r="H1130" s="32"/>
      <c r="I1130" s="31"/>
      <c r="J1130" s="25">
        <f t="shared" si="66"/>
        <v>1.6334000000000004</v>
      </c>
      <c r="K1130" s="32"/>
      <c r="L1130" s="31"/>
      <c r="M1130" s="101">
        <v>0.76300000000000001</v>
      </c>
      <c r="N1130" s="101">
        <v>22.065000000000001</v>
      </c>
      <c r="O1130" s="101">
        <v>1.9239999999999999</v>
      </c>
      <c r="P1130" s="101">
        <v>1.7829999999999999</v>
      </c>
      <c r="Q1130" s="101">
        <v>1.7010000000000001</v>
      </c>
      <c r="R1130" s="101" t="s">
        <v>5176</v>
      </c>
      <c r="S1130" s="101">
        <v>6</v>
      </c>
      <c r="T1130" s="101">
        <v>0.41599999999999998</v>
      </c>
      <c r="U1130" s="101">
        <v>0.05</v>
      </c>
    </row>
    <row r="1131" spans="1:21" x14ac:dyDescent="0.25">
      <c r="A1131" s="5" t="s">
        <v>4823</v>
      </c>
      <c r="B1131" s="60" t="s">
        <v>698</v>
      </c>
      <c r="C1131" s="60" t="s">
        <v>4896</v>
      </c>
      <c r="D1131" s="94">
        <v>15</v>
      </c>
      <c r="E1131" s="60" t="s">
        <v>8207</v>
      </c>
      <c r="F1131" s="31">
        <f t="shared" si="64"/>
        <v>2.1403333333333334</v>
      </c>
      <c r="G1131" s="25">
        <f t="shared" si="65"/>
        <v>0</v>
      </c>
      <c r="H1131" s="32"/>
      <c r="I1131" s="31"/>
      <c r="J1131" s="25">
        <f t="shared" si="66"/>
        <v>1.2842</v>
      </c>
      <c r="K1131" s="32"/>
      <c r="L1131" s="31"/>
      <c r="M1131" s="101" t="s">
        <v>5176</v>
      </c>
      <c r="N1131" s="101" t="s">
        <v>5176</v>
      </c>
      <c r="O1131" s="101" t="s">
        <v>5176</v>
      </c>
      <c r="P1131" s="101" t="s">
        <v>5176</v>
      </c>
      <c r="Q1131" s="101" t="s">
        <v>5176</v>
      </c>
      <c r="R1131" s="101" t="s">
        <v>5176</v>
      </c>
      <c r="S1131" s="101" t="s">
        <v>5176</v>
      </c>
      <c r="T1131" s="101">
        <v>6.4210000000000003</v>
      </c>
      <c r="U1131" s="101" t="s">
        <v>5176</v>
      </c>
    </row>
    <row r="1132" spans="1:21" x14ac:dyDescent="0.25">
      <c r="A1132" s="5" t="s">
        <v>4823</v>
      </c>
      <c r="B1132" s="60" t="s">
        <v>1867</v>
      </c>
      <c r="C1132" s="60" t="s">
        <v>4887</v>
      </c>
      <c r="D1132" s="94">
        <v>11</v>
      </c>
      <c r="E1132" s="60" t="s">
        <v>7860</v>
      </c>
      <c r="F1132" s="31">
        <f t="shared" si="64"/>
        <v>2.1376666666666666</v>
      </c>
      <c r="G1132" s="25">
        <f t="shared" si="65"/>
        <v>10.11525</v>
      </c>
      <c r="H1132" s="32"/>
      <c r="I1132" s="31"/>
      <c r="J1132" s="25">
        <f t="shared" si="66"/>
        <v>4.2888000000000002</v>
      </c>
      <c r="K1132" s="32"/>
      <c r="L1132" s="31"/>
      <c r="M1132" s="101">
        <v>39.29</v>
      </c>
      <c r="N1132" s="101">
        <v>1.171</v>
      </c>
      <c r="O1132" s="101" t="s">
        <v>5176</v>
      </c>
      <c r="P1132" s="101" t="s">
        <v>5176</v>
      </c>
      <c r="Q1132" s="101">
        <v>15.031000000000001</v>
      </c>
      <c r="R1132" s="101" t="s">
        <v>5176</v>
      </c>
      <c r="S1132" s="101" t="s">
        <v>5176</v>
      </c>
      <c r="T1132" s="101" t="s">
        <v>5176</v>
      </c>
      <c r="U1132" s="101">
        <v>6.4130000000000003</v>
      </c>
    </row>
    <row r="1133" spans="1:21" x14ac:dyDescent="0.25">
      <c r="A1133" s="5" t="s">
        <v>4823</v>
      </c>
      <c r="B1133" s="60" t="s">
        <v>862</v>
      </c>
      <c r="C1133" s="60" t="s">
        <v>4913</v>
      </c>
      <c r="D1133" s="94">
        <v>18</v>
      </c>
      <c r="E1133" s="60" t="s">
        <v>9711</v>
      </c>
      <c r="F1133" s="31">
        <f t="shared" si="64"/>
        <v>2.1366666666666667</v>
      </c>
      <c r="G1133" s="25">
        <f t="shared" si="65"/>
        <v>7.0000000000000007E-2</v>
      </c>
      <c r="H1133" s="32"/>
      <c r="I1133" s="31"/>
      <c r="J1133" s="25">
        <f t="shared" si="66"/>
        <v>1.282</v>
      </c>
      <c r="K1133" s="32"/>
      <c r="L1133" s="31"/>
      <c r="M1133" s="101" t="s">
        <v>5176</v>
      </c>
      <c r="N1133" s="101" t="s">
        <v>5176</v>
      </c>
      <c r="O1133" s="101" t="s">
        <v>5176</v>
      </c>
      <c r="P1133" s="101">
        <v>0.28000000000000003</v>
      </c>
      <c r="Q1133" s="101" t="s">
        <v>5176</v>
      </c>
      <c r="R1133" s="101" t="s">
        <v>5176</v>
      </c>
      <c r="S1133" s="101" t="s">
        <v>5176</v>
      </c>
      <c r="T1133" s="101" t="s">
        <v>5176</v>
      </c>
      <c r="U1133" s="101">
        <v>6.41</v>
      </c>
    </row>
    <row r="1134" spans="1:21" x14ac:dyDescent="0.25">
      <c r="A1134" s="5" t="s">
        <v>4823</v>
      </c>
      <c r="B1134" s="60" t="s">
        <v>2462</v>
      </c>
      <c r="C1134" s="60" t="s">
        <v>4900</v>
      </c>
      <c r="D1134" s="94">
        <v>15</v>
      </c>
      <c r="E1134" s="60" t="s">
        <v>8511</v>
      </c>
      <c r="F1134" s="31">
        <f t="shared" si="64"/>
        <v>2.13</v>
      </c>
      <c r="G1134" s="25">
        <f t="shared" si="65"/>
        <v>6.9000000000000006E-2</v>
      </c>
      <c r="H1134" s="32"/>
      <c r="I1134" s="31"/>
      <c r="J1134" s="25">
        <f t="shared" si="66"/>
        <v>1.278</v>
      </c>
      <c r="K1134" s="32"/>
      <c r="L1134" s="31"/>
      <c r="M1134" s="101" t="s">
        <v>5176</v>
      </c>
      <c r="N1134" s="101" t="s">
        <v>5176</v>
      </c>
      <c r="O1134" s="101" t="s">
        <v>5176</v>
      </c>
      <c r="P1134" s="101">
        <v>0.27600000000000002</v>
      </c>
      <c r="Q1134" s="101" t="s">
        <v>5176</v>
      </c>
      <c r="R1134" s="101" t="s">
        <v>5176</v>
      </c>
      <c r="S1134" s="101" t="s">
        <v>5176</v>
      </c>
      <c r="T1134" s="101" t="s">
        <v>5176</v>
      </c>
      <c r="U1134" s="101">
        <v>6.39</v>
      </c>
    </row>
    <row r="1135" spans="1:21" x14ac:dyDescent="0.25">
      <c r="A1135" s="5" t="s">
        <v>4823</v>
      </c>
      <c r="B1135" s="60" t="s">
        <v>4670</v>
      </c>
      <c r="C1135" s="60" t="s">
        <v>4900</v>
      </c>
      <c r="D1135" s="94">
        <v>15</v>
      </c>
      <c r="E1135" s="60" t="s">
        <v>8514</v>
      </c>
      <c r="F1135" s="31">
        <f t="shared" si="64"/>
        <v>2.121</v>
      </c>
      <c r="G1135" s="25">
        <f t="shared" si="65"/>
        <v>5.8229999999999995</v>
      </c>
      <c r="H1135" s="32"/>
      <c r="I1135" s="31"/>
      <c r="J1135" s="25">
        <f t="shared" si="66"/>
        <v>2.5490000000000004</v>
      </c>
      <c r="K1135" s="32"/>
      <c r="L1135" s="31"/>
      <c r="M1135" s="101">
        <v>13.814</v>
      </c>
      <c r="N1135" s="101">
        <v>8.827</v>
      </c>
      <c r="O1135" s="101">
        <v>0.65100000000000002</v>
      </c>
      <c r="P1135" s="101" t="s">
        <v>5176</v>
      </c>
      <c r="Q1135" s="101">
        <v>6.3819999999999997</v>
      </c>
      <c r="R1135" s="101" t="s">
        <v>5176</v>
      </c>
      <c r="S1135" s="101" t="s">
        <v>5176</v>
      </c>
      <c r="T1135" s="101">
        <v>6.3630000000000004</v>
      </c>
      <c r="U1135" s="101" t="s">
        <v>5176</v>
      </c>
    </row>
    <row r="1136" spans="1:21" x14ac:dyDescent="0.25">
      <c r="A1136" s="5" t="s">
        <v>4823</v>
      </c>
      <c r="B1136" s="60" t="s">
        <v>4363</v>
      </c>
      <c r="C1136" s="60" t="s">
        <v>4913</v>
      </c>
      <c r="D1136" s="94">
        <v>18</v>
      </c>
      <c r="E1136" s="60" t="s">
        <v>9744</v>
      </c>
      <c r="F1136" s="31">
        <f t="shared" si="64"/>
        <v>2.1163333333333334</v>
      </c>
      <c r="G1136" s="25">
        <f t="shared" si="65"/>
        <v>1.1897500000000001</v>
      </c>
      <c r="H1136" s="32"/>
      <c r="I1136" s="31"/>
      <c r="J1136" s="25">
        <f t="shared" si="66"/>
        <v>1.3904000000000001</v>
      </c>
      <c r="K1136" s="32"/>
      <c r="L1136" s="31"/>
      <c r="M1136" s="101" t="s">
        <v>5176</v>
      </c>
      <c r="N1136" s="101" t="s">
        <v>5176</v>
      </c>
      <c r="O1136" s="101" t="s">
        <v>5176</v>
      </c>
      <c r="P1136" s="101">
        <v>4.7590000000000003</v>
      </c>
      <c r="Q1136" s="101">
        <v>0.60299999999999998</v>
      </c>
      <c r="R1136" s="101" t="s">
        <v>5176</v>
      </c>
      <c r="S1136" s="101" t="s">
        <v>5176</v>
      </c>
      <c r="T1136" s="101" t="s">
        <v>5176</v>
      </c>
      <c r="U1136" s="101">
        <v>6.3490000000000002</v>
      </c>
    </row>
    <row r="1137" spans="1:21" x14ac:dyDescent="0.25">
      <c r="A1137" s="5" t="s">
        <v>4823</v>
      </c>
      <c r="B1137" s="60" t="s">
        <v>2884</v>
      </c>
      <c r="C1137" s="60" t="s">
        <v>4843</v>
      </c>
      <c r="D1137" s="94">
        <v>4</v>
      </c>
      <c r="E1137" s="60" t="s">
        <v>5743</v>
      </c>
      <c r="F1137" s="31">
        <f t="shared" si="64"/>
        <v>2.09</v>
      </c>
      <c r="G1137" s="25">
        <f t="shared" si="65"/>
        <v>0</v>
      </c>
      <c r="H1137" s="32"/>
      <c r="I1137" s="31"/>
      <c r="J1137" s="25">
        <f t="shared" si="66"/>
        <v>1.254</v>
      </c>
      <c r="K1137" s="32"/>
      <c r="L1137" s="31"/>
      <c r="M1137" s="101" t="s">
        <v>5176</v>
      </c>
      <c r="N1137" s="101" t="s">
        <v>5176</v>
      </c>
      <c r="O1137" s="101" t="s">
        <v>5176</v>
      </c>
      <c r="P1137" s="101" t="s">
        <v>5176</v>
      </c>
      <c r="Q1137" s="101" t="s">
        <v>5176</v>
      </c>
      <c r="R1137" s="101" t="s">
        <v>5176</v>
      </c>
      <c r="S1137" s="101" t="s">
        <v>5176</v>
      </c>
      <c r="T1137" s="101">
        <v>6.27</v>
      </c>
      <c r="U1137" s="101" t="s">
        <v>5176</v>
      </c>
    </row>
    <row r="1138" spans="1:21" x14ac:dyDescent="0.25">
      <c r="A1138" s="5" t="s">
        <v>4823</v>
      </c>
      <c r="B1138" s="60" t="s">
        <v>1809</v>
      </c>
      <c r="C1138" s="60" t="s">
        <v>4864</v>
      </c>
      <c r="D1138" s="94">
        <v>7</v>
      </c>
      <c r="E1138" s="60" t="s">
        <v>6873</v>
      </c>
      <c r="F1138" s="31">
        <f t="shared" si="64"/>
        <v>2.0826666666666669</v>
      </c>
      <c r="G1138" s="25">
        <f t="shared" si="65"/>
        <v>52.212499999999999</v>
      </c>
      <c r="H1138" s="32"/>
      <c r="I1138" s="31"/>
      <c r="J1138" s="25">
        <f t="shared" si="66"/>
        <v>1.2496</v>
      </c>
      <c r="K1138" s="32"/>
      <c r="L1138" s="31"/>
      <c r="M1138" s="101">
        <v>32.033999999999999</v>
      </c>
      <c r="N1138" s="101">
        <v>35.871000000000002</v>
      </c>
      <c r="O1138" s="101">
        <v>140.393</v>
      </c>
      <c r="P1138" s="101">
        <v>0.55200000000000005</v>
      </c>
      <c r="Q1138" s="101" t="s">
        <v>5176</v>
      </c>
      <c r="R1138" s="101" t="s">
        <v>5176</v>
      </c>
      <c r="S1138" s="101" t="s">
        <v>5176</v>
      </c>
      <c r="T1138" s="101">
        <v>6.2480000000000002</v>
      </c>
      <c r="U1138" s="101" t="s">
        <v>5176</v>
      </c>
    </row>
    <row r="1139" spans="1:21" x14ac:dyDescent="0.25">
      <c r="A1139" s="5" t="s">
        <v>4823</v>
      </c>
      <c r="B1139" s="60" t="s">
        <v>611</v>
      </c>
      <c r="C1139" s="60" t="s">
        <v>4907</v>
      </c>
      <c r="D1139" s="94">
        <v>16</v>
      </c>
      <c r="E1139" s="60" t="s">
        <v>9180</v>
      </c>
      <c r="F1139" s="31">
        <f t="shared" si="64"/>
        <v>2.0783333333333331</v>
      </c>
      <c r="G1139" s="25">
        <f t="shared" si="65"/>
        <v>1.7745</v>
      </c>
      <c r="H1139" s="32"/>
      <c r="I1139" s="31"/>
      <c r="J1139" s="25">
        <f t="shared" si="66"/>
        <v>3.4596000000000005</v>
      </c>
      <c r="K1139" s="32"/>
      <c r="L1139" s="31"/>
      <c r="M1139" s="101">
        <v>1.0509999999999999</v>
      </c>
      <c r="N1139" s="101">
        <v>1.198</v>
      </c>
      <c r="O1139" s="101">
        <v>3.4980000000000002</v>
      </c>
      <c r="P1139" s="101">
        <v>1.351</v>
      </c>
      <c r="Q1139" s="101">
        <v>11.063000000000001</v>
      </c>
      <c r="R1139" s="101" t="s">
        <v>5176</v>
      </c>
      <c r="S1139" s="101" t="s">
        <v>5176</v>
      </c>
      <c r="T1139" s="101">
        <v>1.4999999999999999E-2</v>
      </c>
      <c r="U1139" s="101">
        <v>6.22</v>
      </c>
    </row>
    <row r="1140" spans="1:21" x14ac:dyDescent="0.25">
      <c r="A1140" s="5" t="s">
        <v>4823</v>
      </c>
      <c r="B1140" s="60" t="s">
        <v>2571</v>
      </c>
      <c r="C1140" s="60" t="s">
        <v>4909</v>
      </c>
      <c r="D1140" s="94">
        <v>17</v>
      </c>
      <c r="E1140" s="60" t="s">
        <v>9483</v>
      </c>
      <c r="F1140" s="31">
        <f t="shared" si="64"/>
        <v>2.0666666666666669</v>
      </c>
      <c r="G1140" s="25">
        <f t="shared" si="65"/>
        <v>0.34449999999999997</v>
      </c>
      <c r="H1140" s="32"/>
      <c r="I1140" s="31"/>
      <c r="J1140" s="25">
        <f t="shared" si="66"/>
        <v>2.9793999999999996</v>
      </c>
      <c r="K1140" s="32"/>
      <c r="L1140" s="31"/>
      <c r="M1140" s="101">
        <v>1.3779999999999999</v>
      </c>
      <c r="N1140" s="101" t="s">
        <v>5176</v>
      </c>
      <c r="O1140" s="101" t="s">
        <v>5176</v>
      </c>
      <c r="P1140" s="101" t="s">
        <v>5176</v>
      </c>
      <c r="Q1140" s="101" t="s">
        <v>5176</v>
      </c>
      <c r="R1140" s="101">
        <v>8.6969999999999992</v>
      </c>
      <c r="S1140" s="101" t="s">
        <v>5176</v>
      </c>
      <c r="T1140" s="101" t="s">
        <v>5176</v>
      </c>
      <c r="U1140" s="101">
        <v>6.2</v>
      </c>
    </row>
    <row r="1141" spans="1:21" x14ac:dyDescent="0.25">
      <c r="A1141" s="5" t="s">
        <v>4823</v>
      </c>
      <c r="B1141" s="60" t="s">
        <v>871</v>
      </c>
      <c r="C1141" s="60" t="s">
        <v>4829</v>
      </c>
      <c r="D1141" s="94">
        <v>2</v>
      </c>
      <c r="E1141" s="60" t="s">
        <v>5384</v>
      </c>
      <c r="F1141" s="31">
        <f t="shared" si="64"/>
        <v>2.0566666666666666</v>
      </c>
      <c r="G1141" s="25">
        <f t="shared" si="65"/>
        <v>1.31325</v>
      </c>
      <c r="H1141" s="32"/>
      <c r="I1141" s="31"/>
      <c r="J1141" s="25">
        <f t="shared" si="66"/>
        <v>7.3182</v>
      </c>
      <c r="K1141" s="32"/>
      <c r="L1141" s="31"/>
      <c r="M1141" s="101">
        <v>4.4589999999999996</v>
      </c>
      <c r="N1141" s="101">
        <v>0.16300000000000001</v>
      </c>
      <c r="O1141" s="101">
        <v>0.63100000000000001</v>
      </c>
      <c r="P1141" s="101" t="s">
        <v>5176</v>
      </c>
      <c r="Q1141" s="101">
        <v>30.420999999999999</v>
      </c>
      <c r="R1141" s="101" t="s">
        <v>5176</v>
      </c>
      <c r="S1141" s="101" t="s">
        <v>5176</v>
      </c>
      <c r="T1141" s="101" t="s">
        <v>5176</v>
      </c>
      <c r="U1141" s="101">
        <v>6.17</v>
      </c>
    </row>
    <row r="1142" spans="1:21" x14ac:dyDescent="0.25">
      <c r="A1142" s="5" t="s">
        <v>4823</v>
      </c>
      <c r="B1142" s="60" t="s">
        <v>1227</v>
      </c>
      <c r="C1142" s="60" t="s">
        <v>4896</v>
      </c>
      <c r="D1142" s="94">
        <v>15</v>
      </c>
      <c r="E1142" s="60" t="s">
        <v>8197</v>
      </c>
      <c r="F1142" s="31">
        <f t="shared" si="64"/>
        <v>2.0456666666666665</v>
      </c>
      <c r="G1142" s="25">
        <f t="shared" si="65"/>
        <v>1.76875</v>
      </c>
      <c r="H1142" s="32"/>
      <c r="I1142" s="31"/>
      <c r="J1142" s="25">
        <f t="shared" si="66"/>
        <v>1.2273999999999998</v>
      </c>
      <c r="K1142" s="32"/>
      <c r="L1142" s="31"/>
      <c r="M1142" s="101" t="s">
        <v>5176</v>
      </c>
      <c r="N1142" s="101">
        <v>1.99</v>
      </c>
      <c r="O1142" s="101" t="s">
        <v>5176</v>
      </c>
      <c r="P1142" s="101">
        <v>5.085</v>
      </c>
      <c r="Q1142" s="101" t="s">
        <v>5176</v>
      </c>
      <c r="R1142" s="101" t="s">
        <v>5176</v>
      </c>
      <c r="S1142" s="101" t="s">
        <v>5176</v>
      </c>
      <c r="T1142" s="101" t="s">
        <v>5176</v>
      </c>
      <c r="U1142" s="101">
        <v>6.1369999999999996</v>
      </c>
    </row>
    <row r="1143" spans="1:21" x14ac:dyDescent="0.25">
      <c r="A1143" s="5" t="s">
        <v>4823</v>
      </c>
      <c r="B1143" s="60" t="s">
        <v>1148</v>
      </c>
      <c r="C1143" s="60" t="s">
        <v>4888</v>
      </c>
      <c r="D1143" s="94">
        <v>12</v>
      </c>
      <c r="E1143" s="60" t="s">
        <v>7901</v>
      </c>
      <c r="F1143" s="31">
        <f t="shared" si="64"/>
        <v>2.0166666666666666</v>
      </c>
      <c r="G1143" s="25">
        <f t="shared" si="65"/>
        <v>0.13175000000000001</v>
      </c>
      <c r="H1143" s="32"/>
      <c r="I1143" s="31"/>
      <c r="J1143" s="25">
        <f t="shared" si="66"/>
        <v>3.2353999999999998</v>
      </c>
      <c r="K1143" s="32"/>
      <c r="L1143" s="31"/>
      <c r="M1143" s="101" t="s">
        <v>5176</v>
      </c>
      <c r="N1143" s="101">
        <v>0.27600000000000002</v>
      </c>
      <c r="O1143" s="101">
        <v>8.0000000000000002E-3</v>
      </c>
      <c r="P1143" s="101">
        <v>0.24299999999999999</v>
      </c>
      <c r="Q1143" s="101">
        <v>10.127000000000001</v>
      </c>
      <c r="R1143" s="101" t="s">
        <v>5176</v>
      </c>
      <c r="S1143" s="101" t="s">
        <v>5176</v>
      </c>
      <c r="T1143" s="101" t="s">
        <v>5176</v>
      </c>
      <c r="U1143" s="101">
        <v>6.05</v>
      </c>
    </row>
    <row r="1144" spans="1:21" x14ac:dyDescent="0.25">
      <c r="A1144" s="5" t="s">
        <v>4823</v>
      </c>
      <c r="B1144" s="60" t="s">
        <v>1837</v>
      </c>
      <c r="C1144" s="60" t="s">
        <v>4908</v>
      </c>
      <c r="D1144" s="94">
        <v>16</v>
      </c>
      <c r="E1144" s="60" t="s">
        <v>9408</v>
      </c>
      <c r="F1144" s="31">
        <f t="shared" si="64"/>
        <v>2.0156666666666667</v>
      </c>
      <c r="G1144" s="25">
        <f t="shared" si="65"/>
        <v>0.22825000000000001</v>
      </c>
      <c r="H1144" s="32"/>
      <c r="I1144" s="31"/>
      <c r="J1144" s="25">
        <f t="shared" si="66"/>
        <v>5.4318000000000008</v>
      </c>
      <c r="K1144" s="32"/>
      <c r="L1144" s="31"/>
      <c r="M1144" s="101" t="s">
        <v>5176</v>
      </c>
      <c r="N1144" s="101">
        <v>0.48599999999999999</v>
      </c>
      <c r="O1144" s="101" t="s">
        <v>5176</v>
      </c>
      <c r="P1144" s="101">
        <v>0.42699999999999999</v>
      </c>
      <c r="Q1144" s="101">
        <v>3.8090000000000002</v>
      </c>
      <c r="R1144" s="101">
        <v>17.303000000000001</v>
      </c>
      <c r="S1144" s="101">
        <v>3</v>
      </c>
      <c r="T1144" s="101">
        <v>2.944</v>
      </c>
      <c r="U1144" s="101">
        <v>0.10299999999999999</v>
      </c>
    </row>
    <row r="1145" spans="1:21" x14ac:dyDescent="0.25">
      <c r="A1145" s="5" t="s">
        <v>4823</v>
      </c>
      <c r="B1145" s="60" t="s">
        <v>1045</v>
      </c>
      <c r="C1145" s="60" t="s">
        <v>4908</v>
      </c>
      <c r="D1145" s="94">
        <v>16</v>
      </c>
      <c r="E1145" s="60" t="s">
        <v>9384</v>
      </c>
      <c r="F1145" s="31">
        <f t="shared" si="64"/>
        <v>2.0133333333333332</v>
      </c>
      <c r="G1145" s="25">
        <f t="shared" si="65"/>
        <v>5.7762500000000001</v>
      </c>
      <c r="H1145" s="32"/>
      <c r="I1145" s="31"/>
      <c r="J1145" s="25">
        <f t="shared" si="66"/>
        <v>1.208</v>
      </c>
      <c r="K1145" s="32"/>
      <c r="L1145" s="31"/>
      <c r="M1145" s="101" t="s">
        <v>5176</v>
      </c>
      <c r="N1145" s="101" t="s">
        <v>5176</v>
      </c>
      <c r="O1145" s="101">
        <v>0.223</v>
      </c>
      <c r="P1145" s="101">
        <v>22.882000000000001</v>
      </c>
      <c r="Q1145" s="101" t="s">
        <v>5176</v>
      </c>
      <c r="R1145" s="101" t="s">
        <v>5176</v>
      </c>
      <c r="S1145" s="101" t="s">
        <v>5176</v>
      </c>
      <c r="T1145" s="101" t="s">
        <v>5176</v>
      </c>
      <c r="U1145" s="101">
        <v>6.04</v>
      </c>
    </row>
    <row r="1146" spans="1:21" x14ac:dyDescent="0.25">
      <c r="A1146" s="5" t="s">
        <v>4823</v>
      </c>
      <c r="B1146" s="60" t="s">
        <v>2602</v>
      </c>
      <c r="C1146" s="60" t="s">
        <v>4913</v>
      </c>
      <c r="D1146" s="94">
        <v>18</v>
      </c>
      <c r="E1146" s="60" t="s">
        <v>9633</v>
      </c>
      <c r="F1146" s="31">
        <f t="shared" si="64"/>
        <v>2.0133333333333332</v>
      </c>
      <c r="G1146" s="25">
        <f t="shared" si="65"/>
        <v>159.09725</v>
      </c>
      <c r="H1146" s="32"/>
      <c r="I1146" s="31"/>
      <c r="J1146" s="25">
        <f t="shared" si="66"/>
        <v>160.39439999999999</v>
      </c>
      <c r="K1146" s="32"/>
      <c r="L1146" s="31"/>
      <c r="M1146" s="101">
        <v>31.315999999999999</v>
      </c>
      <c r="N1146" s="101">
        <v>546.38800000000003</v>
      </c>
      <c r="O1146" s="101">
        <v>3.92</v>
      </c>
      <c r="P1146" s="101">
        <v>54.765000000000001</v>
      </c>
      <c r="Q1146" s="101">
        <v>795.93200000000002</v>
      </c>
      <c r="R1146" s="101" t="s">
        <v>5176</v>
      </c>
      <c r="S1146" s="101" t="s">
        <v>5176</v>
      </c>
      <c r="T1146" s="101" t="s">
        <v>5176</v>
      </c>
      <c r="U1146" s="101">
        <v>6.04</v>
      </c>
    </row>
    <row r="1147" spans="1:21" x14ac:dyDescent="0.25">
      <c r="A1147" s="5" t="s">
        <v>4823</v>
      </c>
      <c r="B1147" s="60" t="s">
        <v>2369</v>
      </c>
      <c r="C1147" s="60" t="s">
        <v>4830</v>
      </c>
      <c r="D1147" s="94">
        <v>2</v>
      </c>
      <c r="E1147" s="60" t="s">
        <v>5423</v>
      </c>
      <c r="F1147" s="31">
        <f t="shared" si="64"/>
        <v>2</v>
      </c>
      <c r="G1147" s="25">
        <f t="shared" si="65"/>
        <v>0</v>
      </c>
      <c r="H1147" s="32"/>
      <c r="I1147" s="31"/>
      <c r="J1147" s="25">
        <f t="shared" si="66"/>
        <v>1.2</v>
      </c>
      <c r="K1147" s="32"/>
      <c r="L1147" s="31"/>
      <c r="M1147" s="101" t="s">
        <v>5176</v>
      </c>
      <c r="N1147" s="101" t="s">
        <v>5176</v>
      </c>
      <c r="O1147" s="101" t="s">
        <v>5176</v>
      </c>
      <c r="P1147" s="101" t="s">
        <v>5176</v>
      </c>
      <c r="Q1147" s="101" t="s">
        <v>5176</v>
      </c>
      <c r="R1147" s="101" t="s">
        <v>5176</v>
      </c>
      <c r="S1147" s="101">
        <v>6</v>
      </c>
      <c r="T1147" s="101" t="s">
        <v>5176</v>
      </c>
      <c r="U1147" s="101" t="s">
        <v>5176</v>
      </c>
    </row>
    <row r="1148" spans="1:21" x14ac:dyDescent="0.25">
      <c r="A1148" s="5" t="s">
        <v>4823</v>
      </c>
      <c r="B1148" s="60" t="s">
        <v>621</v>
      </c>
      <c r="C1148" s="60" t="s">
        <v>4842</v>
      </c>
      <c r="D1148" s="94">
        <v>4</v>
      </c>
      <c r="E1148" s="60" t="s">
        <v>5725</v>
      </c>
      <c r="F1148" s="31">
        <f t="shared" si="64"/>
        <v>2</v>
      </c>
      <c r="G1148" s="25">
        <f t="shared" si="65"/>
        <v>0</v>
      </c>
      <c r="H1148" s="32"/>
      <c r="I1148" s="31"/>
      <c r="J1148" s="25">
        <f t="shared" si="66"/>
        <v>1.9827999999999999</v>
      </c>
      <c r="K1148" s="32"/>
      <c r="L1148" s="31"/>
      <c r="M1148" s="101" t="s">
        <v>5176</v>
      </c>
      <c r="N1148" s="101" t="s">
        <v>5176</v>
      </c>
      <c r="O1148" s="101" t="s">
        <v>5176</v>
      </c>
      <c r="P1148" s="101" t="s">
        <v>5176</v>
      </c>
      <c r="Q1148" s="101">
        <v>3.9140000000000001</v>
      </c>
      <c r="R1148" s="101" t="s">
        <v>5176</v>
      </c>
      <c r="S1148" s="101">
        <v>6</v>
      </c>
      <c r="T1148" s="101" t="s">
        <v>5176</v>
      </c>
      <c r="U1148" s="101" t="s">
        <v>5176</v>
      </c>
    </row>
    <row r="1149" spans="1:21" x14ac:dyDescent="0.25">
      <c r="A1149" s="5" t="s">
        <v>4823</v>
      </c>
      <c r="B1149" s="60" t="s">
        <v>3544</v>
      </c>
      <c r="C1149" s="60" t="s">
        <v>4876</v>
      </c>
      <c r="D1149" s="94">
        <v>11</v>
      </c>
      <c r="E1149" s="60" t="s">
        <v>7292</v>
      </c>
      <c r="F1149" s="31">
        <f t="shared" si="64"/>
        <v>2</v>
      </c>
      <c r="G1149" s="25">
        <f t="shared" si="65"/>
        <v>0</v>
      </c>
      <c r="H1149" s="32"/>
      <c r="I1149" s="31"/>
      <c r="J1149" s="25">
        <f t="shared" si="66"/>
        <v>1.2</v>
      </c>
      <c r="K1149" s="32"/>
      <c r="L1149" s="31"/>
      <c r="M1149" s="101" t="s">
        <v>5176</v>
      </c>
      <c r="N1149" s="101" t="s">
        <v>5176</v>
      </c>
      <c r="O1149" s="101" t="s">
        <v>5176</v>
      </c>
      <c r="P1149" s="101" t="s">
        <v>5176</v>
      </c>
      <c r="Q1149" s="101" t="s">
        <v>5176</v>
      </c>
      <c r="R1149" s="101" t="s">
        <v>5176</v>
      </c>
      <c r="S1149" s="101">
        <v>6</v>
      </c>
      <c r="T1149" s="101" t="s">
        <v>5176</v>
      </c>
      <c r="U1149" s="101" t="s">
        <v>5176</v>
      </c>
    </row>
    <row r="1150" spans="1:21" x14ac:dyDescent="0.25">
      <c r="A1150" s="5" t="s">
        <v>4823</v>
      </c>
      <c r="B1150" s="60" t="s">
        <v>1117</v>
      </c>
      <c r="C1150" s="60" t="s">
        <v>4885</v>
      </c>
      <c r="D1150" s="94">
        <v>11</v>
      </c>
      <c r="E1150" s="60" t="s">
        <v>7631</v>
      </c>
      <c r="F1150" s="31">
        <f t="shared" si="64"/>
        <v>2</v>
      </c>
      <c r="G1150" s="25">
        <f t="shared" si="65"/>
        <v>2.9215</v>
      </c>
      <c r="H1150" s="32"/>
      <c r="I1150" s="31"/>
      <c r="J1150" s="25">
        <f t="shared" si="66"/>
        <v>1.2749999999999999</v>
      </c>
      <c r="K1150" s="32"/>
      <c r="L1150" s="31"/>
      <c r="M1150" s="101" t="s">
        <v>5176</v>
      </c>
      <c r="N1150" s="101">
        <v>0.32400000000000001</v>
      </c>
      <c r="O1150" s="101">
        <v>7.6779999999999999</v>
      </c>
      <c r="P1150" s="101">
        <v>3.6840000000000002</v>
      </c>
      <c r="Q1150" s="101" t="s">
        <v>5176</v>
      </c>
      <c r="R1150" s="101">
        <v>0.375</v>
      </c>
      <c r="S1150" s="101">
        <v>6</v>
      </c>
      <c r="T1150" s="101" t="s">
        <v>5176</v>
      </c>
      <c r="U1150" s="101" t="s">
        <v>5176</v>
      </c>
    </row>
    <row r="1151" spans="1:21" x14ac:dyDescent="0.25">
      <c r="A1151" s="5" t="s">
        <v>4823</v>
      </c>
      <c r="B1151" s="60" t="s">
        <v>540</v>
      </c>
      <c r="C1151" s="60" t="s">
        <v>4897</v>
      </c>
      <c r="D1151" s="94">
        <v>15</v>
      </c>
      <c r="E1151" s="60" t="s">
        <v>8351</v>
      </c>
      <c r="F1151" s="31">
        <f t="shared" si="64"/>
        <v>2</v>
      </c>
      <c r="G1151" s="25">
        <f t="shared" si="65"/>
        <v>8.9697499999999994</v>
      </c>
      <c r="H1151" s="32"/>
      <c r="I1151" s="31"/>
      <c r="J1151" s="25">
        <f t="shared" si="66"/>
        <v>2.9460000000000002</v>
      </c>
      <c r="K1151" s="32"/>
      <c r="L1151" s="31"/>
      <c r="M1151" s="101" t="s">
        <v>5176</v>
      </c>
      <c r="N1151" s="101" t="s">
        <v>5176</v>
      </c>
      <c r="O1151" s="101">
        <v>35.165999999999997</v>
      </c>
      <c r="P1151" s="101">
        <v>0.71299999999999997</v>
      </c>
      <c r="Q1151" s="101">
        <v>8.1750000000000007</v>
      </c>
      <c r="R1151" s="101">
        <v>0.55500000000000005</v>
      </c>
      <c r="S1151" s="101">
        <v>6</v>
      </c>
      <c r="T1151" s="101" t="s">
        <v>5176</v>
      </c>
      <c r="U1151" s="101" t="s">
        <v>5176</v>
      </c>
    </row>
    <row r="1152" spans="1:21" x14ac:dyDescent="0.25">
      <c r="A1152" s="5" t="s">
        <v>4823</v>
      </c>
      <c r="B1152" s="60" t="s">
        <v>2751</v>
      </c>
      <c r="C1152" s="60" t="s">
        <v>4902</v>
      </c>
      <c r="D1152" s="94">
        <v>15</v>
      </c>
      <c r="E1152" s="60" t="s">
        <v>8535</v>
      </c>
      <c r="F1152" s="31">
        <f t="shared" si="64"/>
        <v>2</v>
      </c>
      <c r="G1152" s="25">
        <f t="shared" si="65"/>
        <v>0</v>
      </c>
      <c r="H1152" s="32"/>
      <c r="I1152" s="31"/>
      <c r="J1152" s="25">
        <f t="shared" si="66"/>
        <v>1.2</v>
      </c>
      <c r="K1152" s="32"/>
      <c r="L1152" s="31"/>
      <c r="M1152" s="101" t="s">
        <v>5176</v>
      </c>
      <c r="N1152" s="101" t="s">
        <v>5176</v>
      </c>
      <c r="O1152" s="101" t="s">
        <v>5176</v>
      </c>
      <c r="P1152" s="101" t="s">
        <v>5176</v>
      </c>
      <c r="Q1152" s="101" t="s">
        <v>5176</v>
      </c>
      <c r="R1152" s="101" t="s">
        <v>5176</v>
      </c>
      <c r="S1152" s="101">
        <v>6</v>
      </c>
      <c r="T1152" s="101" t="s">
        <v>5176</v>
      </c>
      <c r="U1152" s="101" t="s">
        <v>5176</v>
      </c>
    </row>
    <row r="1153" spans="1:21" x14ac:dyDescent="0.25">
      <c r="A1153" s="5" t="s">
        <v>4823</v>
      </c>
      <c r="B1153" s="60" t="s">
        <v>3308</v>
      </c>
      <c r="C1153" s="60" t="s">
        <v>4907</v>
      </c>
      <c r="D1153" s="94">
        <v>16</v>
      </c>
      <c r="E1153" s="60" t="s">
        <v>9015</v>
      </c>
      <c r="F1153" s="31">
        <f t="shared" si="64"/>
        <v>2</v>
      </c>
      <c r="G1153" s="25">
        <f t="shared" si="65"/>
        <v>0.25024999999999997</v>
      </c>
      <c r="H1153" s="32"/>
      <c r="I1153" s="31"/>
      <c r="J1153" s="25">
        <f t="shared" si="66"/>
        <v>77.86</v>
      </c>
      <c r="K1153" s="32"/>
      <c r="L1153" s="31"/>
      <c r="M1153" s="101" t="s">
        <v>5176</v>
      </c>
      <c r="N1153" s="101" t="s">
        <v>5176</v>
      </c>
      <c r="O1153" s="101" t="s">
        <v>5176</v>
      </c>
      <c r="P1153" s="101">
        <v>1.0009999999999999</v>
      </c>
      <c r="Q1153" s="101">
        <v>383.3</v>
      </c>
      <c r="R1153" s="101" t="s">
        <v>5176</v>
      </c>
      <c r="S1153" s="101">
        <v>6</v>
      </c>
      <c r="T1153" s="101" t="s">
        <v>5176</v>
      </c>
      <c r="U1153" s="101" t="s">
        <v>5176</v>
      </c>
    </row>
    <row r="1154" spans="1:21" x14ac:dyDescent="0.25">
      <c r="A1154" s="5" t="s">
        <v>4823</v>
      </c>
      <c r="B1154" s="60" t="s">
        <v>2189</v>
      </c>
      <c r="C1154" s="60" t="s">
        <v>4907</v>
      </c>
      <c r="D1154" s="94">
        <v>16</v>
      </c>
      <c r="E1154" s="60" t="s">
        <v>9025</v>
      </c>
      <c r="F1154" s="31">
        <f t="shared" si="64"/>
        <v>2</v>
      </c>
      <c r="G1154" s="25">
        <f t="shared" si="65"/>
        <v>1.0749999999999999E-2</v>
      </c>
      <c r="H1154" s="32"/>
      <c r="I1154" s="31"/>
      <c r="J1154" s="25">
        <f t="shared" si="66"/>
        <v>1.2</v>
      </c>
      <c r="K1154" s="32"/>
      <c r="L1154" s="31"/>
      <c r="M1154" s="101" t="s">
        <v>5176</v>
      </c>
      <c r="N1154" s="101" t="s">
        <v>5176</v>
      </c>
      <c r="O1154" s="101">
        <v>4.2999999999999997E-2</v>
      </c>
      <c r="P1154" s="101" t="s">
        <v>5176</v>
      </c>
      <c r="Q1154" s="101" t="s">
        <v>5176</v>
      </c>
      <c r="R1154" s="101">
        <v>0</v>
      </c>
      <c r="S1154" s="101">
        <v>6</v>
      </c>
      <c r="T1154" s="101" t="s">
        <v>5176</v>
      </c>
      <c r="U1154" s="101" t="s">
        <v>5176</v>
      </c>
    </row>
    <row r="1155" spans="1:21" x14ac:dyDescent="0.25">
      <c r="A1155" s="5" t="s">
        <v>4823</v>
      </c>
      <c r="B1155" s="60" t="s">
        <v>4744</v>
      </c>
      <c r="C1155" s="60" t="s">
        <v>4910</v>
      </c>
      <c r="D1155" s="94">
        <v>17</v>
      </c>
      <c r="E1155" s="60" t="s">
        <v>9528</v>
      </c>
      <c r="F1155" s="31">
        <f t="shared" si="64"/>
        <v>2</v>
      </c>
      <c r="G1155" s="25">
        <f t="shared" si="65"/>
        <v>1.3262499999999999</v>
      </c>
      <c r="H1155" s="32"/>
      <c r="I1155" s="31"/>
      <c r="J1155" s="25">
        <f t="shared" si="66"/>
        <v>1.4022000000000001</v>
      </c>
      <c r="K1155" s="32"/>
      <c r="L1155" s="31"/>
      <c r="M1155" s="101">
        <v>0.23400000000000001</v>
      </c>
      <c r="N1155" s="101">
        <v>7.2999999999999995E-2</v>
      </c>
      <c r="O1155" s="101">
        <v>4.0549999999999997</v>
      </c>
      <c r="P1155" s="101">
        <v>0.94299999999999995</v>
      </c>
      <c r="Q1155" s="101">
        <v>1.0109999999999999</v>
      </c>
      <c r="R1155" s="101" t="s">
        <v>5176</v>
      </c>
      <c r="S1155" s="101">
        <v>6</v>
      </c>
      <c r="T1155" s="101" t="s">
        <v>5176</v>
      </c>
      <c r="U1155" s="101" t="s">
        <v>5176</v>
      </c>
    </row>
    <row r="1156" spans="1:21" x14ac:dyDescent="0.25">
      <c r="A1156" s="5" t="s">
        <v>4823</v>
      </c>
      <c r="B1156" s="60" t="s">
        <v>5182</v>
      </c>
      <c r="C1156" s="60" t="s">
        <v>5175</v>
      </c>
      <c r="D1156" s="94">
        <v>19</v>
      </c>
      <c r="E1156" s="60" t="s">
        <v>9829</v>
      </c>
      <c r="F1156" s="31">
        <f t="shared" si="64"/>
        <v>2</v>
      </c>
      <c r="G1156" s="25">
        <f t="shared" si="65"/>
        <v>0.125</v>
      </c>
      <c r="H1156" s="32"/>
      <c r="I1156" s="31"/>
      <c r="J1156" s="25">
        <f t="shared" si="66"/>
        <v>1.2</v>
      </c>
      <c r="K1156" s="32"/>
      <c r="L1156" s="31"/>
      <c r="M1156" s="101" t="s">
        <v>5176</v>
      </c>
      <c r="N1156" s="101">
        <v>0.5</v>
      </c>
      <c r="O1156" s="101" t="s">
        <v>5176</v>
      </c>
      <c r="P1156" s="101" t="s">
        <v>5176</v>
      </c>
      <c r="Q1156" s="101" t="s">
        <v>5176</v>
      </c>
      <c r="R1156" s="101" t="s">
        <v>5176</v>
      </c>
      <c r="S1156" s="101">
        <v>6</v>
      </c>
      <c r="T1156" s="101" t="s">
        <v>5176</v>
      </c>
      <c r="U1156" s="101" t="s">
        <v>5176</v>
      </c>
    </row>
    <row r="1157" spans="1:21" x14ac:dyDescent="0.25">
      <c r="A1157" s="5" t="s">
        <v>4823</v>
      </c>
      <c r="B1157" s="60" t="s">
        <v>2863</v>
      </c>
      <c r="C1157" s="60" t="s">
        <v>4878</v>
      </c>
      <c r="D1157" s="94">
        <v>11</v>
      </c>
      <c r="E1157" s="60" t="s">
        <v>7348</v>
      </c>
      <c r="F1157" s="31">
        <f t="shared" si="64"/>
        <v>1.9989999999999999</v>
      </c>
      <c r="G1157" s="25">
        <f t="shared" si="65"/>
        <v>1.1572499999999999</v>
      </c>
      <c r="H1157" s="32"/>
      <c r="I1157" s="31"/>
      <c r="J1157" s="25">
        <f t="shared" si="66"/>
        <v>1.1994</v>
      </c>
      <c r="K1157" s="32"/>
      <c r="L1157" s="31"/>
      <c r="M1157" s="101" t="s">
        <v>5176</v>
      </c>
      <c r="N1157" s="101" t="s">
        <v>5176</v>
      </c>
      <c r="O1157" s="101" t="s">
        <v>5176</v>
      </c>
      <c r="P1157" s="101">
        <v>4.6289999999999996</v>
      </c>
      <c r="Q1157" s="101" t="s">
        <v>5176</v>
      </c>
      <c r="R1157" s="101" t="s">
        <v>5176</v>
      </c>
      <c r="S1157" s="101">
        <v>3</v>
      </c>
      <c r="T1157" s="101">
        <v>2.9969999999999999</v>
      </c>
      <c r="U1157" s="101" t="s">
        <v>5176</v>
      </c>
    </row>
    <row r="1158" spans="1:21" x14ac:dyDescent="0.25">
      <c r="A1158" s="5" t="s">
        <v>4823</v>
      </c>
      <c r="B1158" s="60" t="s">
        <v>349</v>
      </c>
      <c r="C1158" s="60" t="s">
        <v>4907</v>
      </c>
      <c r="D1158" s="94">
        <v>16</v>
      </c>
      <c r="E1158" s="60" t="s">
        <v>8771</v>
      </c>
      <c r="F1158" s="31">
        <f t="shared" si="64"/>
        <v>1.9953333333333332</v>
      </c>
      <c r="G1158" s="25">
        <f t="shared" si="65"/>
        <v>4.3722500000000002</v>
      </c>
      <c r="H1158" s="32"/>
      <c r="I1158" s="31"/>
      <c r="J1158" s="25">
        <f t="shared" si="66"/>
        <v>2.9018000000000002</v>
      </c>
      <c r="K1158" s="32"/>
      <c r="L1158" s="31"/>
      <c r="M1158" s="101">
        <v>1.383</v>
      </c>
      <c r="N1158" s="101">
        <v>1.016</v>
      </c>
      <c r="O1158" s="101">
        <v>7.1360000000000001</v>
      </c>
      <c r="P1158" s="101">
        <v>7.9539999999999997</v>
      </c>
      <c r="Q1158" s="101">
        <v>8.5229999999999997</v>
      </c>
      <c r="R1158" s="101">
        <v>0</v>
      </c>
      <c r="S1158" s="101">
        <v>4</v>
      </c>
      <c r="T1158" s="101">
        <v>1.986</v>
      </c>
      <c r="U1158" s="101" t="s">
        <v>5176</v>
      </c>
    </row>
    <row r="1159" spans="1:21" x14ac:dyDescent="0.25">
      <c r="A1159" s="5" t="s">
        <v>4823</v>
      </c>
      <c r="B1159" s="60" t="s">
        <v>3453</v>
      </c>
      <c r="C1159" s="60" t="s">
        <v>4903</v>
      </c>
      <c r="D1159" s="94">
        <v>15</v>
      </c>
      <c r="E1159" s="60" t="s">
        <v>8541</v>
      </c>
      <c r="F1159" s="31">
        <f t="shared" si="64"/>
        <v>1.97</v>
      </c>
      <c r="G1159" s="25">
        <f t="shared" si="65"/>
        <v>0</v>
      </c>
      <c r="H1159" s="32"/>
      <c r="I1159" s="31"/>
      <c r="J1159" s="25">
        <f t="shared" si="66"/>
        <v>1.1827999999999999</v>
      </c>
      <c r="K1159" s="32"/>
      <c r="L1159" s="31"/>
      <c r="M1159" s="101" t="s">
        <v>5176</v>
      </c>
      <c r="N1159" s="101" t="s">
        <v>5176</v>
      </c>
      <c r="O1159" s="101" t="s">
        <v>5176</v>
      </c>
      <c r="P1159" s="101" t="s">
        <v>5176</v>
      </c>
      <c r="Q1159" s="101">
        <v>4.0000000000000001E-3</v>
      </c>
      <c r="R1159" s="101" t="s">
        <v>5176</v>
      </c>
      <c r="S1159" s="101" t="s">
        <v>5176</v>
      </c>
      <c r="T1159" s="101" t="s">
        <v>5176</v>
      </c>
      <c r="U1159" s="101">
        <v>5.91</v>
      </c>
    </row>
    <row r="1160" spans="1:21" x14ac:dyDescent="0.25">
      <c r="A1160" s="5" t="s">
        <v>4823</v>
      </c>
      <c r="B1160" s="60" t="s">
        <v>1814</v>
      </c>
      <c r="C1160" s="60" t="s">
        <v>4864</v>
      </c>
      <c r="D1160" s="94">
        <v>7</v>
      </c>
      <c r="E1160" s="60" t="s">
        <v>6885</v>
      </c>
      <c r="F1160" s="31">
        <f t="shared" si="64"/>
        <v>1.9673333333333334</v>
      </c>
      <c r="G1160" s="25">
        <f t="shared" si="65"/>
        <v>0</v>
      </c>
      <c r="H1160" s="32"/>
      <c r="I1160" s="31"/>
      <c r="J1160" s="25">
        <f t="shared" si="66"/>
        <v>1.1804000000000001</v>
      </c>
      <c r="K1160" s="32"/>
      <c r="L1160" s="31"/>
      <c r="M1160" s="101" t="s">
        <v>5176</v>
      </c>
      <c r="N1160" s="101" t="s">
        <v>5176</v>
      </c>
      <c r="O1160" s="101" t="s">
        <v>5176</v>
      </c>
      <c r="P1160" s="101" t="s">
        <v>5176</v>
      </c>
      <c r="Q1160" s="101" t="s">
        <v>5176</v>
      </c>
      <c r="R1160" s="101" t="s">
        <v>5176</v>
      </c>
      <c r="S1160" s="101" t="s">
        <v>5176</v>
      </c>
      <c r="T1160" s="101">
        <v>5.9020000000000001</v>
      </c>
      <c r="U1160" s="101" t="s">
        <v>5176</v>
      </c>
    </row>
    <row r="1161" spans="1:21" x14ac:dyDescent="0.25">
      <c r="A1161" s="5" t="s">
        <v>4823</v>
      </c>
      <c r="B1161" s="60" t="s">
        <v>4513</v>
      </c>
      <c r="C1161" s="60" t="s">
        <v>4826</v>
      </c>
      <c r="D1161" s="94">
        <v>1</v>
      </c>
      <c r="E1161" s="60" t="s">
        <v>5282</v>
      </c>
      <c r="F1161" s="31">
        <f t="shared" si="64"/>
        <v>1.9513333333333334</v>
      </c>
      <c r="G1161" s="25">
        <f t="shared" si="65"/>
        <v>54.231499999999997</v>
      </c>
      <c r="H1161" s="32"/>
      <c r="I1161" s="31"/>
      <c r="J1161" s="25">
        <f t="shared" si="66"/>
        <v>50.282600000000002</v>
      </c>
      <c r="K1161" s="32"/>
      <c r="L1161" s="31"/>
      <c r="M1161" s="101">
        <v>53.854999999999997</v>
      </c>
      <c r="N1161" s="101">
        <v>15.715</v>
      </c>
      <c r="O1161" s="101" t="s">
        <v>5176</v>
      </c>
      <c r="P1161" s="101">
        <v>147.35599999999999</v>
      </c>
      <c r="Q1161" s="101">
        <v>245.559</v>
      </c>
      <c r="R1161" s="101" t="s">
        <v>5176</v>
      </c>
      <c r="S1161" s="101" t="s">
        <v>5176</v>
      </c>
      <c r="T1161" s="101" t="s">
        <v>5176</v>
      </c>
      <c r="U1161" s="101">
        <v>5.8540000000000001</v>
      </c>
    </row>
    <row r="1162" spans="1:21" x14ac:dyDescent="0.25">
      <c r="A1162" s="5" t="s">
        <v>4823</v>
      </c>
      <c r="B1162" s="60" t="s">
        <v>492</v>
      </c>
      <c r="C1162" s="60" t="s">
        <v>4910</v>
      </c>
      <c r="D1162" s="94">
        <v>17</v>
      </c>
      <c r="E1162" s="60" t="s">
        <v>9565</v>
      </c>
      <c r="F1162" s="31">
        <f t="shared" si="64"/>
        <v>1.944</v>
      </c>
      <c r="G1162" s="25">
        <f t="shared" si="65"/>
        <v>11.427</v>
      </c>
      <c r="H1162" s="32"/>
      <c r="I1162" s="31"/>
      <c r="J1162" s="25">
        <f t="shared" si="66"/>
        <v>1.6801999999999999</v>
      </c>
      <c r="K1162" s="32"/>
      <c r="L1162" s="31"/>
      <c r="M1162" s="101">
        <v>4.4050000000000002</v>
      </c>
      <c r="N1162" s="101">
        <v>17.724</v>
      </c>
      <c r="O1162" s="101">
        <v>3.51</v>
      </c>
      <c r="P1162" s="101">
        <v>20.068999999999999</v>
      </c>
      <c r="Q1162" s="101">
        <v>2.5190000000000001</v>
      </c>
      <c r="R1162" s="101">
        <v>0.05</v>
      </c>
      <c r="S1162" s="101">
        <v>1</v>
      </c>
      <c r="T1162" s="101">
        <v>4.202</v>
      </c>
      <c r="U1162" s="101">
        <v>0.63</v>
      </c>
    </row>
    <row r="1163" spans="1:21" x14ac:dyDescent="0.25">
      <c r="A1163" s="5" t="s">
        <v>4823</v>
      </c>
      <c r="B1163" s="60" t="s">
        <v>937</v>
      </c>
      <c r="C1163" s="60" t="s">
        <v>4916</v>
      </c>
      <c r="D1163" s="94">
        <v>20</v>
      </c>
      <c r="E1163" s="60" t="s">
        <v>9862</v>
      </c>
      <c r="F1163" s="31">
        <f t="shared" si="64"/>
        <v>1.9256666666666666</v>
      </c>
      <c r="G1163" s="25">
        <f t="shared" si="65"/>
        <v>0.86424999999999996</v>
      </c>
      <c r="H1163" s="32"/>
      <c r="I1163" s="31"/>
      <c r="J1163" s="25">
        <f t="shared" si="66"/>
        <v>1.5249999999999999</v>
      </c>
      <c r="K1163" s="32"/>
      <c r="L1163" s="31"/>
      <c r="M1163" s="101" t="s">
        <v>5176</v>
      </c>
      <c r="N1163" s="101">
        <v>0.90200000000000002</v>
      </c>
      <c r="O1163" s="101">
        <v>1.347</v>
      </c>
      <c r="P1163" s="101">
        <v>1.208</v>
      </c>
      <c r="Q1163" s="101">
        <v>1.8480000000000001</v>
      </c>
      <c r="R1163" s="101">
        <v>0</v>
      </c>
      <c r="S1163" s="101">
        <v>1</v>
      </c>
      <c r="T1163" s="101">
        <v>4.327</v>
      </c>
      <c r="U1163" s="101">
        <v>0.45</v>
      </c>
    </row>
    <row r="1164" spans="1:21" x14ac:dyDescent="0.25">
      <c r="A1164" s="5" t="s">
        <v>4823</v>
      </c>
      <c r="B1164" s="60" t="s">
        <v>4512</v>
      </c>
      <c r="C1164" s="60" t="s">
        <v>4826</v>
      </c>
      <c r="D1164" s="94">
        <v>1</v>
      </c>
      <c r="E1164" s="60" t="s">
        <v>5267</v>
      </c>
      <c r="F1164" s="31">
        <f t="shared" si="64"/>
        <v>1.9123333333333334</v>
      </c>
      <c r="G1164" s="25">
        <f t="shared" si="65"/>
        <v>0.74750000000000005</v>
      </c>
      <c r="H1164" s="32"/>
      <c r="I1164" s="31"/>
      <c r="J1164" s="25">
        <f t="shared" si="66"/>
        <v>1.1474</v>
      </c>
      <c r="K1164" s="32"/>
      <c r="L1164" s="31"/>
      <c r="M1164" s="101">
        <v>0.99399999999999999</v>
      </c>
      <c r="N1164" s="101" t="s">
        <v>5176</v>
      </c>
      <c r="O1164" s="101">
        <v>0.17799999999999999</v>
      </c>
      <c r="P1164" s="101">
        <v>1.8180000000000001</v>
      </c>
      <c r="Q1164" s="101" t="s">
        <v>5176</v>
      </c>
      <c r="R1164" s="101" t="s">
        <v>5176</v>
      </c>
      <c r="S1164" s="101" t="s">
        <v>5176</v>
      </c>
      <c r="T1164" s="101" t="s">
        <v>5176</v>
      </c>
      <c r="U1164" s="101">
        <v>5.7370000000000001</v>
      </c>
    </row>
    <row r="1165" spans="1:21" x14ac:dyDescent="0.25">
      <c r="A1165" s="5" t="s">
        <v>4823</v>
      </c>
      <c r="B1165" s="60" t="s">
        <v>2122</v>
      </c>
      <c r="C1165" s="60" t="s">
        <v>4918</v>
      </c>
      <c r="D1165" s="94">
        <v>20</v>
      </c>
      <c r="E1165" s="60" t="s">
        <v>9935</v>
      </c>
      <c r="F1165" s="31">
        <f t="shared" si="64"/>
        <v>1.9016666666666666</v>
      </c>
      <c r="G1165" s="25">
        <f t="shared" si="65"/>
        <v>0.89300000000000002</v>
      </c>
      <c r="H1165" s="32"/>
      <c r="I1165" s="31"/>
      <c r="J1165" s="25">
        <f t="shared" si="66"/>
        <v>1.1526000000000001</v>
      </c>
      <c r="K1165" s="32"/>
      <c r="L1165" s="31"/>
      <c r="M1165" s="101" t="s">
        <v>5176</v>
      </c>
      <c r="N1165" s="101" t="s">
        <v>5176</v>
      </c>
      <c r="O1165" s="101">
        <v>8.1000000000000003E-2</v>
      </c>
      <c r="P1165" s="101">
        <v>3.4910000000000001</v>
      </c>
      <c r="Q1165" s="101">
        <v>5.8000000000000003E-2</v>
      </c>
      <c r="R1165" s="101" t="s">
        <v>5176</v>
      </c>
      <c r="S1165" s="101" t="s">
        <v>5176</v>
      </c>
      <c r="T1165" s="101">
        <v>0.47499999999999998</v>
      </c>
      <c r="U1165" s="101">
        <v>5.23</v>
      </c>
    </row>
    <row r="1166" spans="1:21" x14ac:dyDescent="0.25">
      <c r="A1166" s="5" t="s">
        <v>4823</v>
      </c>
      <c r="B1166" s="60" t="s">
        <v>1171</v>
      </c>
      <c r="C1166" s="60" t="s">
        <v>4912</v>
      </c>
      <c r="D1166" s="94">
        <v>17</v>
      </c>
      <c r="E1166" s="60" t="s">
        <v>9586</v>
      </c>
      <c r="F1166" s="31">
        <f t="shared" si="64"/>
        <v>1.9000000000000001</v>
      </c>
      <c r="G1166" s="25">
        <f t="shared" si="65"/>
        <v>2.0507499999999999</v>
      </c>
      <c r="H1166" s="32"/>
      <c r="I1166" s="31"/>
      <c r="J1166" s="25">
        <f t="shared" si="66"/>
        <v>1.4222000000000001</v>
      </c>
      <c r="K1166" s="32"/>
      <c r="L1166" s="31"/>
      <c r="M1166" s="101" t="s">
        <v>5176</v>
      </c>
      <c r="N1166" s="101" t="s">
        <v>5176</v>
      </c>
      <c r="O1166" s="101" t="s">
        <v>5176</v>
      </c>
      <c r="P1166" s="101">
        <v>8.2029999999999994</v>
      </c>
      <c r="Q1166" s="101">
        <v>1.411</v>
      </c>
      <c r="R1166" s="101" t="s">
        <v>5176</v>
      </c>
      <c r="S1166" s="101" t="s">
        <v>5176</v>
      </c>
      <c r="T1166" s="101" t="s">
        <v>5176</v>
      </c>
      <c r="U1166" s="101">
        <v>5.7</v>
      </c>
    </row>
    <row r="1167" spans="1:21" x14ac:dyDescent="0.25">
      <c r="A1167" s="5" t="s">
        <v>4823</v>
      </c>
      <c r="B1167" s="60" t="s">
        <v>531</v>
      </c>
      <c r="C1167" s="60" t="s">
        <v>4889</v>
      </c>
      <c r="D1167" s="94">
        <v>12</v>
      </c>
      <c r="E1167" s="60" t="s">
        <v>7936</v>
      </c>
      <c r="F1167" s="31">
        <f t="shared" si="64"/>
        <v>1.8966666666666667</v>
      </c>
      <c r="G1167" s="25">
        <f t="shared" si="65"/>
        <v>1.5110000000000001</v>
      </c>
      <c r="H1167" s="32"/>
      <c r="I1167" s="31"/>
      <c r="J1167" s="25">
        <f t="shared" si="66"/>
        <v>2.2435999999999998</v>
      </c>
      <c r="K1167" s="32"/>
      <c r="L1167" s="31"/>
      <c r="M1167" s="101">
        <v>0.159</v>
      </c>
      <c r="N1167" s="101">
        <v>1.496</v>
      </c>
      <c r="O1167" s="101">
        <v>1.1870000000000001</v>
      </c>
      <c r="P1167" s="101">
        <v>3.202</v>
      </c>
      <c r="Q1167" s="101">
        <v>4.899</v>
      </c>
      <c r="R1167" s="101">
        <v>0.629</v>
      </c>
      <c r="S1167" s="101">
        <v>1</v>
      </c>
      <c r="T1167" s="101">
        <v>0.59599999999999997</v>
      </c>
      <c r="U1167" s="101">
        <v>4.0940000000000003</v>
      </c>
    </row>
    <row r="1168" spans="1:21" x14ac:dyDescent="0.25">
      <c r="A1168" s="5" t="s">
        <v>4823</v>
      </c>
      <c r="B1168" s="60" t="s">
        <v>1257</v>
      </c>
      <c r="C1168" s="60" t="s">
        <v>4897</v>
      </c>
      <c r="D1168" s="94">
        <v>15</v>
      </c>
      <c r="E1168" s="60" t="s">
        <v>8363</v>
      </c>
      <c r="F1168" s="31">
        <f t="shared" si="64"/>
        <v>1.8966666666666667</v>
      </c>
      <c r="G1168" s="25">
        <f t="shared" si="65"/>
        <v>6.9000000000000006E-2</v>
      </c>
      <c r="H1168" s="32"/>
      <c r="I1168" s="31"/>
      <c r="J1168" s="25">
        <f t="shared" si="66"/>
        <v>1.1380000000000001</v>
      </c>
      <c r="K1168" s="32"/>
      <c r="L1168" s="31"/>
      <c r="M1168" s="101" t="s">
        <v>5176</v>
      </c>
      <c r="N1168" s="101" t="s">
        <v>5176</v>
      </c>
      <c r="O1168" s="101" t="s">
        <v>5176</v>
      </c>
      <c r="P1168" s="101">
        <v>0.27600000000000002</v>
      </c>
      <c r="Q1168" s="101" t="s">
        <v>5176</v>
      </c>
      <c r="R1168" s="101" t="s">
        <v>5176</v>
      </c>
      <c r="S1168" s="101" t="s">
        <v>5176</v>
      </c>
      <c r="T1168" s="101" t="s">
        <v>5176</v>
      </c>
      <c r="U1168" s="101">
        <v>5.69</v>
      </c>
    </row>
    <row r="1169" spans="1:21" x14ac:dyDescent="0.25">
      <c r="A1169" s="5" t="s">
        <v>4823</v>
      </c>
      <c r="B1169" s="60" t="s">
        <v>1652</v>
      </c>
      <c r="C1169" s="60" t="s">
        <v>4908</v>
      </c>
      <c r="D1169" s="94">
        <v>16</v>
      </c>
      <c r="E1169" s="60" t="s">
        <v>9460</v>
      </c>
      <c r="F1169" s="31">
        <f t="shared" si="64"/>
        <v>1.8883333333333334</v>
      </c>
      <c r="G1169" s="25">
        <f t="shared" si="65"/>
        <v>4.5249999999999999E-2</v>
      </c>
      <c r="H1169" s="32"/>
      <c r="I1169" s="31"/>
      <c r="J1169" s="25">
        <f t="shared" si="66"/>
        <v>1.133</v>
      </c>
      <c r="K1169" s="32"/>
      <c r="L1169" s="31"/>
      <c r="M1169" s="101" t="s">
        <v>5176</v>
      </c>
      <c r="N1169" s="101" t="s">
        <v>5176</v>
      </c>
      <c r="O1169" s="101" t="s">
        <v>5176</v>
      </c>
      <c r="P1169" s="101">
        <v>0.18099999999999999</v>
      </c>
      <c r="Q1169" s="101" t="s">
        <v>5176</v>
      </c>
      <c r="R1169" s="101" t="s">
        <v>5176</v>
      </c>
      <c r="S1169" s="101" t="s">
        <v>5176</v>
      </c>
      <c r="T1169" s="101">
        <v>5.665</v>
      </c>
      <c r="U1169" s="101" t="s">
        <v>5176</v>
      </c>
    </row>
    <row r="1170" spans="1:21" x14ac:dyDescent="0.25">
      <c r="A1170" s="5" t="s">
        <v>4823</v>
      </c>
      <c r="B1170" s="60" t="s">
        <v>505</v>
      </c>
      <c r="C1170" s="60" t="s">
        <v>4888</v>
      </c>
      <c r="D1170" s="94">
        <v>12</v>
      </c>
      <c r="E1170" s="60" t="s">
        <v>7919</v>
      </c>
      <c r="F1170" s="31">
        <f t="shared" si="64"/>
        <v>1.885</v>
      </c>
      <c r="G1170" s="25">
        <f t="shared" si="65"/>
        <v>0.10200000000000001</v>
      </c>
      <c r="H1170" s="32"/>
      <c r="I1170" s="31"/>
      <c r="J1170" s="25">
        <f t="shared" si="66"/>
        <v>1.131</v>
      </c>
      <c r="K1170" s="32"/>
      <c r="L1170" s="31"/>
      <c r="M1170" s="101" t="s">
        <v>5176</v>
      </c>
      <c r="N1170" s="101">
        <v>0.14799999999999999</v>
      </c>
      <c r="O1170" s="101">
        <v>0.26</v>
      </c>
      <c r="P1170" s="101" t="s">
        <v>5176</v>
      </c>
      <c r="Q1170" s="101" t="s">
        <v>5176</v>
      </c>
      <c r="R1170" s="101" t="s">
        <v>5176</v>
      </c>
      <c r="S1170" s="101" t="s">
        <v>5176</v>
      </c>
      <c r="T1170" s="101">
        <v>5.6550000000000002</v>
      </c>
      <c r="U1170" s="101" t="s">
        <v>5176</v>
      </c>
    </row>
    <row r="1171" spans="1:21" x14ac:dyDescent="0.25">
      <c r="A1171" s="5" t="s">
        <v>4823</v>
      </c>
      <c r="B1171" s="60" t="s">
        <v>1783</v>
      </c>
      <c r="C1171" s="60" t="s">
        <v>4905</v>
      </c>
      <c r="D1171" s="94">
        <v>15</v>
      </c>
      <c r="E1171" s="60" t="s">
        <v>8588</v>
      </c>
      <c r="F1171" s="31">
        <f t="shared" si="64"/>
        <v>1.8833333333333335</v>
      </c>
      <c r="G1171" s="25">
        <f t="shared" si="65"/>
        <v>46.131999999999998</v>
      </c>
      <c r="H1171" s="32"/>
      <c r="I1171" s="31"/>
      <c r="J1171" s="25">
        <f t="shared" si="66"/>
        <v>1.6341999999999999</v>
      </c>
      <c r="K1171" s="32"/>
      <c r="L1171" s="31"/>
      <c r="M1171" s="101">
        <v>5.0000000000000001E-3</v>
      </c>
      <c r="N1171" s="101">
        <v>0.23200000000000001</v>
      </c>
      <c r="O1171" s="101">
        <v>0.125</v>
      </c>
      <c r="P1171" s="101">
        <v>184.166</v>
      </c>
      <c r="Q1171" s="101">
        <v>2.5019999999999998</v>
      </c>
      <c r="R1171" s="101">
        <v>1.9E-2</v>
      </c>
      <c r="S1171" s="101" t="s">
        <v>5176</v>
      </c>
      <c r="T1171" s="101">
        <v>0.08</v>
      </c>
      <c r="U1171" s="101">
        <v>5.57</v>
      </c>
    </row>
    <row r="1172" spans="1:21" x14ac:dyDescent="0.25">
      <c r="A1172" s="5" t="s">
        <v>4823</v>
      </c>
      <c r="B1172" s="60" t="s">
        <v>1096</v>
      </c>
      <c r="C1172" s="60" t="s">
        <v>4896</v>
      </c>
      <c r="D1172" s="94">
        <v>15</v>
      </c>
      <c r="E1172" s="60" t="s">
        <v>8259</v>
      </c>
      <c r="F1172" s="31">
        <f t="shared" si="64"/>
        <v>1.8766666666666667</v>
      </c>
      <c r="G1172" s="25">
        <f t="shared" si="65"/>
        <v>11.40325</v>
      </c>
      <c r="H1172" s="32"/>
      <c r="I1172" s="31"/>
      <c r="J1172" s="25">
        <f t="shared" si="66"/>
        <v>1.1259999999999999</v>
      </c>
      <c r="K1172" s="32"/>
      <c r="L1172" s="31"/>
      <c r="M1172" s="101" t="s">
        <v>5176</v>
      </c>
      <c r="N1172" s="101" t="s">
        <v>5176</v>
      </c>
      <c r="O1172" s="101">
        <v>45.613</v>
      </c>
      <c r="P1172" s="101" t="s">
        <v>5176</v>
      </c>
      <c r="Q1172" s="101" t="s">
        <v>5176</v>
      </c>
      <c r="R1172" s="101" t="s">
        <v>5176</v>
      </c>
      <c r="S1172" s="101" t="s">
        <v>5176</v>
      </c>
      <c r="T1172" s="101" t="s">
        <v>5176</v>
      </c>
      <c r="U1172" s="101">
        <v>5.63</v>
      </c>
    </row>
    <row r="1173" spans="1:21" x14ac:dyDescent="0.25">
      <c r="A1173" s="5" t="s">
        <v>4823</v>
      </c>
      <c r="B1173" s="60" t="s">
        <v>874</v>
      </c>
      <c r="C1173" s="60" t="s">
        <v>4857</v>
      </c>
      <c r="D1173" s="94">
        <v>6</v>
      </c>
      <c r="E1173" s="60" t="s">
        <v>6556</v>
      </c>
      <c r="F1173" s="31">
        <f t="shared" si="64"/>
        <v>1.87</v>
      </c>
      <c r="G1173" s="25">
        <f t="shared" si="65"/>
        <v>6.3930000000000007</v>
      </c>
      <c r="H1173" s="32"/>
      <c r="I1173" s="31"/>
      <c r="J1173" s="25">
        <f t="shared" si="66"/>
        <v>1.1484000000000001</v>
      </c>
      <c r="K1173" s="32"/>
      <c r="L1173" s="31"/>
      <c r="M1173" s="101">
        <v>0.71699999999999997</v>
      </c>
      <c r="N1173" s="101">
        <v>2.2519999999999998</v>
      </c>
      <c r="O1173" s="101">
        <v>3.0000000000000001E-3</v>
      </c>
      <c r="P1173" s="101">
        <v>22.6</v>
      </c>
      <c r="Q1173" s="101">
        <v>0.13200000000000001</v>
      </c>
      <c r="R1173" s="101">
        <v>0</v>
      </c>
      <c r="S1173" s="101" t="s">
        <v>5176</v>
      </c>
      <c r="T1173" s="101" t="s">
        <v>5176</v>
      </c>
      <c r="U1173" s="101">
        <v>5.61</v>
      </c>
    </row>
    <row r="1174" spans="1:21" x14ac:dyDescent="0.25">
      <c r="A1174" s="5" t="s">
        <v>4823</v>
      </c>
      <c r="B1174" s="60" t="s">
        <v>883</v>
      </c>
      <c r="C1174" s="60" t="s">
        <v>4830</v>
      </c>
      <c r="D1174" s="94">
        <v>2</v>
      </c>
      <c r="E1174" s="60" t="s">
        <v>5403</v>
      </c>
      <c r="F1174" s="31">
        <f t="shared" si="64"/>
        <v>1.8680000000000001</v>
      </c>
      <c r="G1174" s="25">
        <f t="shared" si="65"/>
        <v>0.30199999999999999</v>
      </c>
      <c r="H1174" s="32"/>
      <c r="I1174" s="31"/>
      <c r="J1174" s="25">
        <f t="shared" si="66"/>
        <v>1.1234</v>
      </c>
      <c r="K1174" s="32"/>
      <c r="L1174" s="31"/>
      <c r="M1174" s="101" t="s">
        <v>5176</v>
      </c>
      <c r="N1174" s="101">
        <v>6.8000000000000005E-2</v>
      </c>
      <c r="O1174" s="101">
        <v>0.29599999999999999</v>
      </c>
      <c r="P1174" s="101">
        <v>0.84399999999999997</v>
      </c>
      <c r="Q1174" s="101">
        <v>1.2999999999999999E-2</v>
      </c>
      <c r="R1174" s="101" t="s">
        <v>5176</v>
      </c>
      <c r="S1174" s="101" t="s">
        <v>5176</v>
      </c>
      <c r="T1174" s="101" t="s">
        <v>5176</v>
      </c>
      <c r="U1174" s="101">
        <v>5.6040000000000001</v>
      </c>
    </row>
    <row r="1175" spans="1:21" x14ac:dyDescent="0.25">
      <c r="A1175" s="5" t="s">
        <v>4823</v>
      </c>
      <c r="B1175" s="60" t="s">
        <v>3015</v>
      </c>
      <c r="C1175" s="60" t="s">
        <v>4907</v>
      </c>
      <c r="D1175" s="94">
        <v>16</v>
      </c>
      <c r="E1175" s="60" t="s">
        <v>9154</v>
      </c>
      <c r="F1175" s="31">
        <f t="shared" si="64"/>
        <v>1.8546666666666667</v>
      </c>
      <c r="G1175" s="25">
        <f t="shared" si="65"/>
        <v>9.3240000000000016</v>
      </c>
      <c r="H1175" s="32"/>
      <c r="I1175" s="31"/>
      <c r="J1175" s="25">
        <f t="shared" si="66"/>
        <v>16.938799999999997</v>
      </c>
      <c r="K1175" s="32"/>
      <c r="L1175" s="31"/>
      <c r="M1175" s="101">
        <v>0.38800000000000001</v>
      </c>
      <c r="N1175" s="101">
        <v>30.193000000000001</v>
      </c>
      <c r="O1175" s="101" t="s">
        <v>5176</v>
      </c>
      <c r="P1175" s="101">
        <v>6.7149999999999999</v>
      </c>
      <c r="Q1175" s="101">
        <v>79.13</v>
      </c>
      <c r="R1175" s="101">
        <v>0</v>
      </c>
      <c r="S1175" s="101" t="s">
        <v>5176</v>
      </c>
      <c r="T1175" s="101">
        <v>5.5640000000000001</v>
      </c>
      <c r="U1175" s="101" t="s">
        <v>5176</v>
      </c>
    </row>
    <row r="1176" spans="1:21" x14ac:dyDescent="0.25">
      <c r="A1176" s="5" t="s">
        <v>4823</v>
      </c>
      <c r="B1176" s="60" t="s">
        <v>1268</v>
      </c>
      <c r="C1176" s="60" t="s">
        <v>4907</v>
      </c>
      <c r="D1176" s="94">
        <v>16</v>
      </c>
      <c r="E1176" s="60" t="s">
        <v>9110</v>
      </c>
      <c r="F1176" s="31">
        <f t="shared" si="64"/>
        <v>1.8533333333333333</v>
      </c>
      <c r="G1176" s="25">
        <f t="shared" si="65"/>
        <v>0.25650000000000001</v>
      </c>
      <c r="H1176" s="32"/>
      <c r="I1176" s="31"/>
      <c r="J1176" s="25">
        <f t="shared" si="66"/>
        <v>1.2757999999999998</v>
      </c>
      <c r="K1176" s="32"/>
      <c r="L1176" s="31"/>
      <c r="M1176" s="101" t="s">
        <v>5176</v>
      </c>
      <c r="N1176" s="101">
        <v>1.026</v>
      </c>
      <c r="O1176" s="101" t="s">
        <v>5176</v>
      </c>
      <c r="P1176" s="101" t="s">
        <v>5176</v>
      </c>
      <c r="Q1176" s="101">
        <v>0.81899999999999995</v>
      </c>
      <c r="R1176" s="101" t="s">
        <v>5176</v>
      </c>
      <c r="S1176" s="101" t="s">
        <v>5176</v>
      </c>
      <c r="T1176" s="101" t="s">
        <v>5176</v>
      </c>
      <c r="U1176" s="101">
        <v>5.56</v>
      </c>
    </row>
    <row r="1177" spans="1:21" x14ac:dyDescent="0.25">
      <c r="A1177" s="5" t="s">
        <v>4823</v>
      </c>
      <c r="B1177" s="60" t="s">
        <v>4749</v>
      </c>
      <c r="C1177" s="60" t="s">
        <v>4898</v>
      </c>
      <c r="D1177" s="94">
        <v>15</v>
      </c>
      <c r="E1177" s="60" t="s">
        <v>8465</v>
      </c>
      <c r="F1177" s="31">
        <f t="shared" si="64"/>
        <v>1.8383333333333332</v>
      </c>
      <c r="G1177" s="25">
        <f t="shared" si="65"/>
        <v>0.26724999999999999</v>
      </c>
      <c r="H1177" s="32"/>
      <c r="I1177" s="31"/>
      <c r="J1177" s="25">
        <f t="shared" si="66"/>
        <v>1.103</v>
      </c>
      <c r="K1177" s="32"/>
      <c r="L1177" s="31"/>
      <c r="M1177" s="101" t="s">
        <v>5176</v>
      </c>
      <c r="N1177" s="101">
        <v>1.069</v>
      </c>
      <c r="O1177" s="101" t="s">
        <v>5176</v>
      </c>
      <c r="P1177" s="101" t="s">
        <v>5176</v>
      </c>
      <c r="Q1177" s="101" t="s">
        <v>5176</v>
      </c>
      <c r="R1177" s="101" t="s">
        <v>5176</v>
      </c>
      <c r="S1177" s="101" t="s">
        <v>5176</v>
      </c>
      <c r="T1177" s="101" t="s">
        <v>5176</v>
      </c>
      <c r="U1177" s="101">
        <v>5.5149999999999997</v>
      </c>
    </row>
    <row r="1178" spans="1:21" x14ac:dyDescent="0.25">
      <c r="A1178" s="5" t="s">
        <v>4823</v>
      </c>
      <c r="B1178" s="60" t="s">
        <v>1419</v>
      </c>
      <c r="C1178" s="60" t="s">
        <v>4832</v>
      </c>
      <c r="D1178" s="94">
        <v>2</v>
      </c>
      <c r="E1178" s="60" t="s">
        <v>5508</v>
      </c>
      <c r="F1178" s="31">
        <f t="shared" si="64"/>
        <v>1.8283333333333334</v>
      </c>
      <c r="G1178" s="25">
        <f t="shared" si="65"/>
        <v>0.66449999999999998</v>
      </c>
      <c r="H1178" s="32"/>
      <c r="I1178" s="31"/>
      <c r="J1178" s="25">
        <f t="shared" si="66"/>
        <v>1.097</v>
      </c>
      <c r="K1178" s="32"/>
      <c r="L1178" s="31"/>
      <c r="M1178" s="101" t="s">
        <v>5176</v>
      </c>
      <c r="N1178" s="101">
        <v>3.5000000000000003E-2</v>
      </c>
      <c r="O1178" s="101">
        <v>5.7000000000000002E-2</v>
      </c>
      <c r="P1178" s="101">
        <v>2.5659999999999998</v>
      </c>
      <c r="Q1178" s="101" t="s">
        <v>5176</v>
      </c>
      <c r="R1178" s="101" t="s">
        <v>5176</v>
      </c>
      <c r="S1178" s="101" t="s">
        <v>5176</v>
      </c>
      <c r="T1178" s="101" t="s">
        <v>5176</v>
      </c>
      <c r="U1178" s="101">
        <v>5.4850000000000003</v>
      </c>
    </row>
    <row r="1179" spans="1:21" x14ac:dyDescent="0.25">
      <c r="A1179" s="5" t="s">
        <v>4823</v>
      </c>
      <c r="B1179" s="60" t="s">
        <v>610</v>
      </c>
      <c r="C1179" s="60" t="s">
        <v>4857</v>
      </c>
      <c r="D1179" s="94">
        <v>6</v>
      </c>
      <c r="E1179" s="60" t="s">
        <v>6548</v>
      </c>
      <c r="F1179" s="31">
        <f t="shared" si="64"/>
        <v>1.8243333333333334</v>
      </c>
      <c r="G1179" s="25">
        <f t="shared" si="65"/>
        <v>0.40249999999999997</v>
      </c>
      <c r="H1179" s="32"/>
      <c r="I1179" s="31"/>
      <c r="J1179" s="25">
        <f t="shared" si="66"/>
        <v>1.0948</v>
      </c>
      <c r="K1179" s="32"/>
      <c r="L1179" s="31"/>
      <c r="M1179" s="101">
        <v>5.2999999999999999E-2</v>
      </c>
      <c r="N1179" s="101">
        <v>5.3999999999999999E-2</v>
      </c>
      <c r="O1179" s="101" t="s">
        <v>5176</v>
      </c>
      <c r="P1179" s="101">
        <v>1.5029999999999999</v>
      </c>
      <c r="Q1179" s="101" t="s">
        <v>5176</v>
      </c>
      <c r="R1179" s="101">
        <v>1E-3</v>
      </c>
      <c r="S1179" s="101">
        <v>5</v>
      </c>
      <c r="T1179" s="101" t="s">
        <v>5176</v>
      </c>
      <c r="U1179" s="101">
        <v>0.47299999999999998</v>
      </c>
    </row>
    <row r="1180" spans="1:21" x14ac:dyDescent="0.25">
      <c r="A1180" s="5" t="s">
        <v>4823</v>
      </c>
      <c r="B1180" s="60" t="s">
        <v>1995</v>
      </c>
      <c r="C1180" s="60" t="s">
        <v>4907</v>
      </c>
      <c r="D1180" s="94">
        <v>16</v>
      </c>
      <c r="E1180" s="60" t="s">
        <v>9093</v>
      </c>
      <c r="F1180" s="31">
        <f t="shared" si="64"/>
        <v>1.8093333333333332</v>
      </c>
      <c r="G1180" s="25">
        <f t="shared" si="65"/>
        <v>22.858000000000001</v>
      </c>
      <c r="H1180" s="32"/>
      <c r="I1180" s="31"/>
      <c r="J1180" s="25">
        <f t="shared" si="66"/>
        <v>31.008400000000002</v>
      </c>
      <c r="K1180" s="32"/>
      <c r="L1180" s="31"/>
      <c r="M1180" s="101" t="s">
        <v>5176</v>
      </c>
      <c r="N1180" s="101">
        <v>91.432000000000002</v>
      </c>
      <c r="O1180" s="101" t="s">
        <v>5176</v>
      </c>
      <c r="P1180" s="101" t="s">
        <v>5176</v>
      </c>
      <c r="Q1180" s="101">
        <v>148.63800000000001</v>
      </c>
      <c r="R1180" s="101">
        <v>0.97599999999999998</v>
      </c>
      <c r="S1180" s="101">
        <v>1</v>
      </c>
      <c r="T1180" s="101">
        <v>4.3579999999999997</v>
      </c>
      <c r="U1180" s="101">
        <v>7.0000000000000007E-2</v>
      </c>
    </row>
    <row r="1181" spans="1:21" x14ac:dyDescent="0.25">
      <c r="A1181" s="5" t="s">
        <v>4823</v>
      </c>
      <c r="B1181" s="60" t="s">
        <v>1821</v>
      </c>
      <c r="C1181" s="60" t="s">
        <v>4825</v>
      </c>
      <c r="D1181" s="94">
        <v>1</v>
      </c>
      <c r="E1181" s="60" t="s">
        <v>5252</v>
      </c>
      <c r="F1181" s="31">
        <f t="shared" si="64"/>
        <v>1.8066666666666666</v>
      </c>
      <c r="G1181" s="25">
        <f t="shared" si="65"/>
        <v>0.88775000000000004</v>
      </c>
      <c r="H1181" s="32"/>
      <c r="I1181" s="31"/>
      <c r="J1181" s="25">
        <f t="shared" si="66"/>
        <v>1.0840000000000001</v>
      </c>
      <c r="K1181" s="32"/>
      <c r="L1181" s="31"/>
      <c r="M1181" s="101" t="s">
        <v>5176</v>
      </c>
      <c r="N1181" s="101">
        <v>0.58199999999999996</v>
      </c>
      <c r="O1181" s="101">
        <v>0.104</v>
      </c>
      <c r="P1181" s="101">
        <v>2.8650000000000002</v>
      </c>
      <c r="Q1181" s="101" t="s">
        <v>5176</v>
      </c>
      <c r="R1181" s="101" t="s">
        <v>5176</v>
      </c>
      <c r="S1181" s="101" t="s">
        <v>5176</v>
      </c>
      <c r="T1181" s="101" t="s">
        <v>5176</v>
      </c>
      <c r="U1181" s="101">
        <v>5.42</v>
      </c>
    </row>
    <row r="1182" spans="1:21" x14ac:dyDescent="0.25">
      <c r="A1182" s="5" t="s">
        <v>4823</v>
      </c>
      <c r="B1182" s="60" t="s">
        <v>1622</v>
      </c>
      <c r="C1182" s="60" t="s">
        <v>4887</v>
      </c>
      <c r="D1182" s="94">
        <v>11</v>
      </c>
      <c r="E1182" s="60" t="s">
        <v>7883</v>
      </c>
      <c r="F1182" s="31">
        <f t="shared" si="64"/>
        <v>1.7789999999999999</v>
      </c>
      <c r="G1182" s="25">
        <f t="shared" si="65"/>
        <v>0.68774999999999997</v>
      </c>
      <c r="H1182" s="32"/>
      <c r="I1182" s="31"/>
      <c r="J1182" s="25">
        <f t="shared" si="66"/>
        <v>1.0673999999999999</v>
      </c>
      <c r="K1182" s="32"/>
      <c r="L1182" s="31"/>
      <c r="M1182" s="101" t="s">
        <v>5176</v>
      </c>
      <c r="N1182" s="101">
        <v>0.65400000000000003</v>
      </c>
      <c r="O1182" s="101">
        <v>0.221</v>
      </c>
      <c r="P1182" s="101">
        <v>1.8759999999999999</v>
      </c>
      <c r="Q1182" s="101" t="s">
        <v>5176</v>
      </c>
      <c r="R1182" s="101">
        <v>0</v>
      </c>
      <c r="S1182" s="101" t="s">
        <v>5176</v>
      </c>
      <c r="T1182" s="101">
        <v>5.3369999999999997</v>
      </c>
      <c r="U1182" s="101" t="s">
        <v>5176</v>
      </c>
    </row>
    <row r="1183" spans="1:21" x14ac:dyDescent="0.25">
      <c r="A1183" s="5" t="s">
        <v>4823</v>
      </c>
      <c r="B1183" s="60" t="s">
        <v>2558</v>
      </c>
      <c r="C1183" s="60" t="s">
        <v>4913</v>
      </c>
      <c r="D1183" s="94">
        <v>18</v>
      </c>
      <c r="E1183" s="60" t="s">
        <v>9664</v>
      </c>
      <c r="F1183" s="31">
        <f t="shared" si="64"/>
        <v>1.7433333333333334</v>
      </c>
      <c r="G1183" s="25">
        <f t="shared" si="65"/>
        <v>1.867</v>
      </c>
      <c r="H1183" s="32"/>
      <c r="I1183" s="31"/>
      <c r="J1183" s="25">
        <f t="shared" si="66"/>
        <v>3.7775999999999996</v>
      </c>
      <c r="K1183" s="32"/>
      <c r="L1183" s="31"/>
      <c r="M1183" s="101">
        <v>6.625</v>
      </c>
      <c r="N1183" s="101">
        <v>0.84299999999999997</v>
      </c>
      <c r="O1183" s="101" t="s">
        <v>5176</v>
      </c>
      <c r="P1183" s="101" t="s">
        <v>5176</v>
      </c>
      <c r="Q1183" s="101">
        <v>13.657999999999999</v>
      </c>
      <c r="R1183" s="101" t="s">
        <v>5176</v>
      </c>
      <c r="S1183" s="101" t="s">
        <v>5176</v>
      </c>
      <c r="T1183" s="101" t="s">
        <v>5176</v>
      </c>
      <c r="U1183" s="101">
        <v>5.23</v>
      </c>
    </row>
    <row r="1184" spans="1:21" x14ac:dyDescent="0.25">
      <c r="A1184" s="5" t="s">
        <v>4823</v>
      </c>
      <c r="B1184" s="60" t="s">
        <v>1276</v>
      </c>
      <c r="C1184" s="60" t="s">
        <v>4905</v>
      </c>
      <c r="D1184" s="94">
        <v>15</v>
      </c>
      <c r="E1184" s="60" t="s">
        <v>8575</v>
      </c>
      <c r="F1184" s="31">
        <f t="shared" ref="F1184:F1247" si="67">SUM(S1184:U1184)/3</f>
        <v>1.7316666666666667</v>
      </c>
      <c r="G1184" s="25">
        <f t="shared" ref="G1184:G1247" si="68">SUM(M1184:P1184)/4</f>
        <v>1.78325</v>
      </c>
      <c r="H1184" s="32"/>
      <c r="I1184" s="31"/>
      <c r="J1184" s="25">
        <f t="shared" ref="J1184:J1247" si="69">SUM(Q1184:U1184)/5</f>
        <v>1.2374000000000001</v>
      </c>
      <c r="K1184" s="32"/>
      <c r="L1184" s="31"/>
      <c r="M1184" s="101">
        <v>0.747</v>
      </c>
      <c r="N1184" s="101">
        <v>3.0059999999999998</v>
      </c>
      <c r="O1184" s="101">
        <v>2.5670000000000002</v>
      </c>
      <c r="P1184" s="101">
        <v>0.81299999999999994</v>
      </c>
      <c r="Q1184" s="101">
        <v>0.25700000000000001</v>
      </c>
      <c r="R1184" s="101">
        <v>0.73499999999999999</v>
      </c>
      <c r="S1184" s="101" t="s">
        <v>5176</v>
      </c>
      <c r="T1184" s="101">
        <v>5.1150000000000002</v>
      </c>
      <c r="U1184" s="101">
        <v>0.08</v>
      </c>
    </row>
    <row r="1185" spans="1:21" x14ac:dyDescent="0.25">
      <c r="A1185" s="5" t="s">
        <v>4823</v>
      </c>
      <c r="B1185" s="60" t="s">
        <v>1921</v>
      </c>
      <c r="C1185" s="60" t="s">
        <v>4918</v>
      </c>
      <c r="D1185" s="94">
        <v>20</v>
      </c>
      <c r="E1185" s="60" t="s">
        <v>9932</v>
      </c>
      <c r="F1185" s="31">
        <f t="shared" si="67"/>
        <v>1.7266666666666666</v>
      </c>
      <c r="G1185" s="25">
        <f t="shared" si="68"/>
        <v>2.1145</v>
      </c>
      <c r="H1185" s="32"/>
      <c r="I1185" s="31"/>
      <c r="J1185" s="25">
        <f t="shared" si="69"/>
        <v>2.0573999999999999</v>
      </c>
      <c r="K1185" s="32"/>
      <c r="L1185" s="31"/>
      <c r="M1185" s="101">
        <v>1E-3</v>
      </c>
      <c r="N1185" s="101">
        <v>1.601</v>
      </c>
      <c r="O1185" s="101">
        <v>3.86</v>
      </c>
      <c r="P1185" s="101">
        <v>2.996</v>
      </c>
      <c r="Q1185" s="101">
        <v>6.7000000000000004E-2</v>
      </c>
      <c r="R1185" s="101">
        <v>5.04</v>
      </c>
      <c r="S1185" s="101" t="s">
        <v>5176</v>
      </c>
      <c r="T1185" s="101" t="s">
        <v>5176</v>
      </c>
      <c r="U1185" s="101">
        <v>5.18</v>
      </c>
    </row>
    <row r="1186" spans="1:21" x14ac:dyDescent="0.25">
      <c r="A1186" s="5" t="s">
        <v>4823</v>
      </c>
      <c r="B1186" s="60" t="s">
        <v>1246</v>
      </c>
      <c r="C1186" s="60" t="s">
        <v>4838</v>
      </c>
      <c r="D1186" s="94">
        <v>3</v>
      </c>
      <c r="E1186" s="60" t="s">
        <v>5669</v>
      </c>
      <c r="F1186" s="31">
        <f t="shared" si="67"/>
        <v>1.7193333333333334</v>
      </c>
      <c r="G1186" s="25">
        <f t="shared" si="68"/>
        <v>1.8000000000000002E-2</v>
      </c>
      <c r="H1186" s="32"/>
      <c r="I1186" s="31"/>
      <c r="J1186" s="25">
        <f t="shared" si="69"/>
        <v>1.0316000000000001</v>
      </c>
      <c r="K1186" s="32"/>
      <c r="L1186" s="31"/>
      <c r="M1186" s="101" t="s">
        <v>5176</v>
      </c>
      <c r="N1186" s="101">
        <v>0.04</v>
      </c>
      <c r="O1186" s="101">
        <v>3.2000000000000001E-2</v>
      </c>
      <c r="P1186" s="101" t="s">
        <v>5176</v>
      </c>
      <c r="Q1186" s="101" t="s">
        <v>5176</v>
      </c>
      <c r="R1186" s="101" t="s">
        <v>5176</v>
      </c>
      <c r="S1186" s="101" t="s">
        <v>5176</v>
      </c>
      <c r="T1186" s="101">
        <v>0.83799999999999997</v>
      </c>
      <c r="U1186" s="101">
        <v>4.32</v>
      </c>
    </row>
    <row r="1187" spans="1:21" x14ac:dyDescent="0.25">
      <c r="A1187" s="5" t="s">
        <v>4823</v>
      </c>
      <c r="B1187" s="60" t="s">
        <v>837</v>
      </c>
      <c r="C1187" s="60" t="s">
        <v>4825</v>
      </c>
      <c r="D1187" s="94">
        <v>1</v>
      </c>
      <c r="E1187" s="60" t="s">
        <v>5232</v>
      </c>
      <c r="F1187" s="31">
        <f t="shared" si="67"/>
        <v>1.7186666666666666</v>
      </c>
      <c r="G1187" s="25">
        <f t="shared" si="68"/>
        <v>3.9165000000000001</v>
      </c>
      <c r="H1187" s="32"/>
      <c r="I1187" s="31"/>
      <c r="J1187" s="25">
        <f t="shared" si="69"/>
        <v>1.0311999999999999</v>
      </c>
      <c r="K1187" s="32"/>
      <c r="L1187" s="31"/>
      <c r="M1187" s="101">
        <v>15.3</v>
      </c>
      <c r="N1187" s="101" t="s">
        <v>5176</v>
      </c>
      <c r="O1187" s="101" t="s">
        <v>5176</v>
      </c>
      <c r="P1187" s="101">
        <v>0.36599999999999999</v>
      </c>
      <c r="Q1187" s="101" t="s">
        <v>5176</v>
      </c>
      <c r="R1187" s="101" t="s">
        <v>5176</v>
      </c>
      <c r="S1187" s="101" t="s">
        <v>5176</v>
      </c>
      <c r="T1187" s="101" t="s">
        <v>5176</v>
      </c>
      <c r="U1187" s="101">
        <v>5.1559999999999997</v>
      </c>
    </row>
    <row r="1188" spans="1:21" x14ac:dyDescent="0.25">
      <c r="A1188" s="5" t="s">
        <v>4823</v>
      </c>
      <c r="B1188" s="60" t="s">
        <v>749</v>
      </c>
      <c r="C1188" s="60" t="s">
        <v>4830</v>
      </c>
      <c r="D1188" s="94">
        <v>2</v>
      </c>
      <c r="E1188" s="60" t="s">
        <v>5392</v>
      </c>
      <c r="F1188" s="31">
        <f t="shared" si="67"/>
        <v>1.7173333333333334</v>
      </c>
      <c r="G1188" s="25">
        <f t="shared" si="68"/>
        <v>0.41525000000000001</v>
      </c>
      <c r="H1188" s="32"/>
      <c r="I1188" s="31"/>
      <c r="J1188" s="25">
        <f t="shared" si="69"/>
        <v>1.0535999999999999</v>
      </c>
      <c r="K1188" s="32"/>
      <c r="L1188" s="31"/>
      <c r="M1188" s="101" t="s">
        <v>5176</v>
      </c>
      <c r="N1188" s="101">
        <v>9.2999999999999999E-2</v>
      </c>
      <c r="O1188" s="101">
        <v>0.215</v>
      </c>
      <c r="P1188" s="101">
        <v>1.353</v>
      </c>
      <c r="Q1188" s="101">
        <v>0.11600000000000001</v>
      </c>
      <c r="R1188" s="101" t="s">
        <v>5176</v>
      </c>
      <c r="S1188" s="101">
        <v>4</v>
      </c>
      <c r="T1188" s="101" t="s">
        <v>5176</v>
      </c>
      <c r="U1188" s="101">
        <v>1.1519999999999999</v>
      </c>
    </row>
    <row r="1189" spans="1:21" x14ac:dyDescent="0.25">
      <c r="A1189" s="5" t="s">
        <v>4823</v>
      </c>
      <c r="B1189" s="60" t="s">
        <v>2377</v>
      </c>
      <c r="C1189" s="60" t="s">
        <v>4876</v>
      </c>
      <c r="D1189" s="94">
        <v>11</v>
      </c>
      <c r="E1189" s="60" t="s">
        <v>7259</v>
      </c>
      <c r="F1189" s="31">
        <f t="shared" si="67"/>
        <v>1.7113333333333334</v>
      </c>
      <c r="G1189" s="25">
        <f t="shared" si="68"/>
        <v>0</v>
      </c>
      <c r="H1189" s="32"/>
      <c r="I1189" s="31"/>
      <c r="J1189" s="25">
        <f t="shared" si="69"/>
        <v>1.0268000000000002</v>
      </c>
      <c r="K1189" s="32"/>
      <c r="L1189" s="31"/>
      <c r="M1189" s="101" t="s">
        <v>5176</v>
      </c>
      <c r="N1189" s="101" t="s">
        <v>5176</v>
      </c>
      <c r="O1189" s="101" t="s">
        <v>5176</v>
      </c>
      <c r="P1189" s="101" t="s">
        <v>5176</v>
      </c>
      <c r="Q1189" s="101" t="s">
        <v>5176</v>
      </c>
      <c r="R1189" s="101" t="s">
        <v>5176</v>
      </c>
      <c r="S1189" s="101">
        <v>5</v>
      </c>
      <c r="T1189" s="101">
        <v>0.13400000000000001</v>
      </c>
      <c r="U1189" s="101" t="s">
        <v>5176</v>
      </c>
    </row>
    <row r="1190" spans="1:21" x14ac:dyDescent="0.25">
      <c r="A1190" s="5" t="s">
        <v>4823</v>
      </c>
      <c r="B1190" s="60" t="s">
        <v>1174</v>
      </c>
      <c r="C1190" s="60" t="s">
        <v>4851</v>
      </c>
      <c r="D1190" s="94">
        <v>6</v>
      </c>
      <c r="E1190" s="60" t="s">
        <v>6056</v>
      </c>
      <c r="F1190" s="31">
        <f t="shared" si="67"/>
        <v>1.6966666666666665</v>
      </c>
      <c r="G1190" s="25">
        <f t="shared" si="68"/>
        <v>0</v>
      </c>
      <c r="H1190" s="32"/>
      <c r="I1190" s="31"/>
      <c r="J1190" s="25">
        <f t="shared" si="69"/>
        <v>1.018</v>
      </c>
      <c r="K1190" s="32"/>
      <c r="L1190" s="31"/>
      <c r="M1190" s="101" t="s">
        <v>5176</v>
      </c>
      <c r="N1190" s="101" t="s">
        <v>5176</v>
      </c>
      <c r="O1190" s="101" t="s">
        <v>5176</v>
      </c>
      <c r="P1190" s="101" t="s">
        <v>5176</v>
      </c>
      <c r="Q1190" s="101" t="s">
        <v>5176</v>
      </c>
      <c r="R1190" s="101" t="s">
        <v>5176</v>
      </c>
      <c r="S1190" s="101" t="s">
        <v>5176</v>
      </c>
      <c r="T1190" s="101" t="s">
        <v>5176</v>
      </c>
      <c r="U1190" s="101">
        <v>5.09</v>
      </c>
    </row>
    <row r="1191" spans="1:21" x14ac:dyDescent="0.25">
      <c r="A1191" s="5" t="s">
        <v>4823</v>
      </c>
      <c r="B1191" s="60" t="s">
        <v>1689</v>
      </c>
      <c r="C1191" s="60" t="s">
        <v>4908</v>
      </c>
      <c r="D1191" s="94">
        <v>16</v>
      </c>
      <c r="E1191" s="60" t="s">
        <v>9197</v>
      </c>
      <c r="F1191" s="31">
        <f t="shared" si="67"/>
        <v>1.6900000000000002</v>
      </c>
      <c r="G1191" s="25">
        <f t="shared" si="68"/>
        <v>91.554000000000002</v>
      </c>
      <c r="H1191" s="32"/>
      <c r="I1191" s="31"/>
      <c r="J1191" s="25">
        <f t="shared" si="69"/>
        <v>44.398199999999996</v>
      </c>
      <c r="K1191" s="32"/>
      <c r="L1191" s="31"/>
      <c r="M1191" s="101" t="s">
        <v>5176</v>
      </c>
      <c r="N1191" s="101">
        <v>243.36699999999999</v>
      </c>
      <c r="O1191" s="101">
        <v>82.213999999999999</v>
      </c>
      <c r="P1191" s="101">
        <v>40.634999999999998</v>
      </c>
      <c r="Q1191" s="101">
        <v>216.92099999999999</v>
      </c>
      <c r="R1191" s="101" t="s">
        <v>5176</v>
      </c>
      <c r="S1191" s="101" t="s">
        <v>5176</v>
      </c>
      <c r="T1191" s="101" t="s">
        <v>5176</v>
      </c>
      <c r="U1191" s="101">
        <v>5.07</v>
      </c>
    </row>
    <row r="1192" spans="1:21" x14ac:dyDescent="0.25">
      <c r="A1192" s="5" t="s">
        <v>4823</v>
      </c>
      <c r="B1192" s="60" t="s">
        <v>713</v>
      </c>
      <c r="C1192" s="60" t="s">
        <v>4908</v>
      </c>
      <c r="D1192" s="94">
        <v>16</v>
      </c>
      <c r="E1192" s="60" t="s">
        <v>9431</v>
      </c>
      <c r="F1192" s="31">
        <f t="shared" si="67"/>
        <v>1.6856666666666669</v>
      </c>
      <c r="G1192" s="25">
        <f t="shared" si="68"/>
        <v>2.1515</v>
      </c>
      <c r="H1192" s="32"/>
      <c r="I1192" s="31"/>
      <c r="J1192" s="25">
        <f t="shared" si="69"/>
        <v>1.0114000000000001</v>
      </c>
      <c r="K1192" s="32"/>
      <c r="L1192" s="31"/>
      <c r="M1192" s="101" t="s">
        <v>5176</v>
      </c>
      <c r="N1192" s="101" t="s">
        <v>5176</v>
      </c>
      <c r="O1192" s="101" t="s">
        <v>5176</v>
      </c>
      <c r="P1192" s="101">
        <v>8.6059999999999999</v>
      </c>
      <c r="Q1192" s="101" t="s">
        <v>5176</v>
      </c>
      <c r="R1192" s="101" t="s">
        <v>5176</v>
      </c>
      <c r="S1192" s="101">
        <v>1</v>
      </c>
      <c r="T1192" s="101" t="s">
        <v>5176</v>
      </c>
      <c r="U1192" s="101">
        <v>4.0570000000000004</v>
      </c>
    </row>
    <row r="1193" spans="1:21" x14ac:dyDescent="0.25">
      <c r="A1193" s="5" t="s">
        <v>4823</v>
      </c>
      <c r="B1193" s="60" t="s">
        <v>2300</v>
      </c>
      <c r="C1193" s="60" t="s">
        <v>4907</v>
      </c>
      <c r="D1193" s="94">
        <v>16</v>
      </c>
      <c r="E1193" s="60" t="s">
        <v>9171</v>
      </c>
      <c r="F1193" s="31">
        <f t="shared" si="67"/>
        <v>1.6833333333333333</v>
      </c>
      <c r="G1193" s="25">
        <f t="shared" si="68"/>
        <v>0.245</v>
      </c>
      <c r="H1193" s="32"/>
      <c r="I1193" s="31"/>
      <c r="J1193" s="25">
        <f t="shared" si="69"/>
        <v>1.0109999999999999</v>
      </c>
      <c r="K1193" s="32"/>
      <c r="L1193" s="31"/>
      <c r="M1193" s="101" t="s">
        <v>5176</v>
      </c>
      <c r="N1193" s="101">
        <v>0.98</v>
      </c>
      <c r="O1193" s="101" t="s">
        <v>5176</v>
      </c>
      <c r="P1193" s="101" t="s">
        <v>5176</v>
      </c>
      <c r="Q1193" s="101">
        <v>5.0000000000000001E-3</v>
      </c>
      <c r="R1193" s="101" t="s">
        <v>5176</v>
      </c>
      <c r="S1193" s="101" t="s">
        <v>5176</v>
      </c>
      <c r="T1193" s="101" t="s">
        <v>5176</v>
      </c>
      <c r="U1193" s="101">
        <v>5.05</v>
      </c>
    </row>
    <row r="1194" spans="1:21" x14ac:dyDescent="0.25">
      <c r="A1194" s="5" t="s">
        <v>4823</v>
      </c>
      <c r="B1194" s="60" t="s">
        <v>2355</v>
      </c>
      <c r="C1194" s="60" t="s">
        <v>4908</v>
      </c>
      <c r="D1194" s="94">
        <v>16</v>
      </c>
      <c r="E1194" s="60" t="s">
        <v>9229</v>
      </c>
      <c r="F1194" s="31">
        <f t="shared" si="67"/>
        <v>1.6736666666666666</v>
      </c>
      <c r="G1194" s="25">
        <f t="shared" si="68"/>
        <v>0.16</v>
      </c>
      <c r="H1194" s="32"/>
      <c r="I1194" s="31"/>
      <c r="J1194" s="25">
        <f t="shared" si="69"/>
        <v>1.196</v>
      </c>
      <c r="K1194" s="32"/>
      <c r="L1194" s="31"/>
      <c r="M1194" s="101">
        <v>0.153</v>
      </c>
      <c r="N1194" s="101">
        <v>0.32600000000000001</v>
      </c>
      <c r="O1194" s="101">
        <v>0.161</v>
      </c>
      <c r="P1194" s="101" t="s">
        <v>5176</v>
      </c>
      <c r="Q1194" s="101" t="s">
        <v>5176</v>
      </c>
      <c r="R1194" s="101">
        <v>0.95899999999999996</v>
      </c>
      <c r="S1194" s="101" t="s">
        <v>5176</v>
      </c>
      <c r="T1194" s="101" t="s">
        <v>5176</v>
      </c>
      <c r="U1194" s="101">
        <v>5.0209999999999999</v>
      </c>
    </row>
    <row r="1195" spans="1:21" x14ac:dyDescent="0.25">
      <c r="A1195" s="5" t="s">
        <v>4823</v>
      </c>
      <c r="B1195" s="60" t="s">
        <v>604</v>
      </c>
      <c r="C1195" s="60" t="s">
        <v>4908</v>
      </c>
      <c r="D1195" s="94">
        <v>16</v>
      </c>
      <c r="E1195" s="60" t="s">
        <v>9284</v>
      </c>
      <c r="F1195" s="31">
        <f t="shared" si="67"/>
        <v>1.673</v>
      </c>
      <c r="G1195" s="25">
        <f t="shared" si="68"/>
        <v>0.36099999999999999</v>
      </c>
      <c r="H1195" s="32"/>
      <c r="I1195" s="31"/>
      <c r="J1195" s="25">
        <f t="shared" si="69"/>
        <v>1.0458000000000001</v>
      </c>
      <c r="K1195" s="32"/>
      <c r="L1195" s="31"/>
      <c r="M1195" s="101">
        <v>0.152</v>
      </c>
      <c r="N1195" s="101">
        <v>1.292</v>
      </c>
      <c r="O1195" s="101" t="s">
        <v>5176</v>
      </c>
      <c r="P1195" s="101" t="s">
        <v>5176</v>
      </c>
      <c r="Q1195" s="101">
        <v>0.21</v>
      </c>
      <c r="R1195" s="101" t="s">
        <v>5176</v>
      </c>
      <c r="S1195" s="101">
        <v>5</v>
      </c>
      <c r="T1195" s="101" t="s">
        <v>5176</v>
      </c>
      <c r="U1195" s="101">
        <v>1.9E-2</v>
      </c>
    </row>
    <row r="1196" spans="1:21" x14ac:dyDescent="0.25">
      <c r="A1196" s="5" t="s">
        <v>4823</v>
      </c>
      <c r="B1196" s="60" t="s">
        <v>1992</v>
      </c>
      <c r="C1196" s="60" t="s">
        <v>4908</v>
      </c>
      <c r="D1196" s="94">
        <v>16</v>
      </c>
      <c r="E1196" s="60" t="s">
        <v>9222</v>
      </c>
      <c r="F1196" s="31">
        <f t="shared" si="67"/>
        <v>1.67</v>
      </c>
      <c r="G1196" s="25">
        <f t="shared" si="68"/>
        <v>0.29149999999999998</v>
      </c>
      <c r="H1196" s="32"/>
      <c r="I1196" s="31"/>
      <c r="J1196" s="25">
        <f t="shared" si="69"/>
        <v>2.2545999999999999</v>
      </c>
      <c r="K1196" s="32"/>
      <c r="L1196" s="31"/>
      <c r="M1196" s="101" t="s">
        <v>5176</v>
      </c>
      <c r="N1196" s="101">
        <v>1.1659999999999999</v>
      </c>
      <c r="O1196" s="101" t="s">
        <v>5176</v>
      </c>
      <c r="P1196" s="101" t="s">
        <v>5176</v>
      </c>
      <c r="Q1196" s="101" t="s">
        <v>5176</v>
      </c>
      <c r="R1196" s="101">
        <v>6.2629999999999999</v>
      </c>
      <c r="S1196" s="101" t="s">
        <v>5176</v>
      </c>
      <c r="T1196" s="101" t="s">
        <v>5176</v>
      </c>
      <c r="U1196" s="101">
        <v>5.01</v>
      </c>
    </row>
    <row r="1197" spans="1:21" x14ac:dyDescent="0.25">
      <c r="A1197" s="5" t="s">
        <v>4823</v>
      </c>
      <c r="B1197" s="60" t="s">
        <v>2722</v>
      </c>
      <c r="C1197" s="60" t="s">
        <v>4866</v>
      </c>
      <c r="D1197" s="94">
        <v>8</v>
      </c>
      <c r="E1197" s="60" t="s">
        <v>6947</v>
      </c>
      <c r="F1197" s="31">
        <f t="shared" si="67"/>
        <v>1.6666666666666667</v>
      </c>
      <c r="G1197" s="25">
        <f t="shared" si="68"/>
        <v>0</v>
      </c>
      <c r="H1197" s="32"/>
      <c r="I1197" s="31"/>
      <c r="J1197" s="25">
        <f t="shared" si="69"/>
        <v>1</v>
      </c>
      <c r="K1197" s="32"/>
      <c r="L1197" s="31"/>
      <c r="M1197" s="101" t="s">
        <v>5176</v>
      </c>
      <c r="N1197" s="101" t="s">
        <v>5176</v>
      </c>
      <c r="O1197" s="101" t="s">
        <v>5176</v>
      </c>
      <c r="P1197" s="101" t="s">
        <v>5176</v>
      </c>
      <c r="Q1197" s="101" t="s">
        <v>5176</v>
      </c>
      <c r="R1197" s="101" t="s">
        <v>5176</v>
      </c>
      <c r="S1197" s="101">
        <v>5</v>
      </c>
      <c r="T1197" s="101" t="s">
        <v>5176</v>
      </c>
      <c r="U1197" s="101" t="s">
        <v>5176</v>
      </c>
    </row>
    <row r="1198" spans="1:21" x14ac:dyDescent="0.25">
      <c r="A1198" s="5" t="s">
        <v>4823</v>
      </c>
      <c r="B1198" s="60" t="s">
        <v>1920</v>
      </c>
      <c r="C1198" s="60" t="s">
        <v>4868</v>
      </c>
      <c r="D1198" s="94">
        <v>9</v>
      </c>
      <c r="E1198" s="60" t="s">
        <v>7025</v>
      </c>
      <c r="F1198" s="31">
        <f t="shared" si="67"/>
        <v>1.6666666666666667</v>
      </c>
      <c r="G1198" s="25">
        <f t="shared" si="68"/>
        <v>7.1999999999999995E-2</v>
      </c>
      <c r="H1198" s="32"/>
      <c r="I1198" s="31"/>
      <c r="J1198" s="25">
        <f t="shared" si="69"/>
        <v>1</v>
      </c>
      <c r="K1198" s="32"/>
      <c r="L1198" s="31"/>
      <c r="M1198" s="101" t="s">
        <v>5176</v>
      </c>
      <c r="N1198" s="101" t="s">
        <v>5176</v>
      </c>
      <c r="O1198" s="101">
        <v>0.28799999999999998</v>
      </c>
      <c r="P1198" s="101" t="s">
        <v>5176</v>
      </c>
      <c r="Q1198" s="101" t="s">
        <v>5176</v>
      </c>
      <c r="R1198" s="101" t="s">
        <v>5176</v>
      </c>
      <c r="S1198" s="101">
        <v>5</v>
      </c>
      <c r="T1198" s="101" t="s">
        <v>5176</v>
      </c>
      <c r="U1198" s="101" t="s">
        <v>5176</v>
      </c>
    </row>
    <row r="1199" spans="1:21" x14ac:dyDescent="0.25">
      <c r="A1199" s="5" t="s">
        <v>4823</v>
      </c>
      <c r="B1199" s="60" t="s">
        <v>3242</v>
      </c>
      <c r="C1199" s="60" t="s">
        <v>4876</v>
      </c>
      <c r="D1199" s="94">
        <v>11</v>
      </c>
      <c r="E1199" s="60" t="s">
        <v>7241</v>
      </c>
      <c r="F1199" s="31">
        <f t="shared" si="67"/>
        <v>1.6666666666666667</v>
      </c>
      <c r="G1199" s="25">
        <f t="shared" si="68"/>
        <v>0</v>
      </c>
      <c r="H1199" s="32"/>
      <c r="I1199" s="31"/>
      <c r="J1199" s="25">
        <f t="shared" si="69"/>
        <v>1</v>
      </c>
      <c r="K1199" s="32"/>
      <c r="L1199" s="31"/>
      <c r="M1199" s="101" t="s">
        <v>5176</v>
      </c>
      <c r="N1199" s="101" t="s">
        <v>5176</v>
      </c>
      <c r="O1199" s="101" t="s">
        <v>5176</v>
      </c>
      <c r="P1199" s="101" t="s">
        <v>5176</v>
      </c>
      <c r="Q1199" s="101" t="s">
        <v>5176</v>
      </c>
      <c r="R1199" s="101" t="s">
        <v>5176</v>
      </c>
      <c r="S1199" s="101">
        <v>5</v>
      </c>
      <c r="T1199" s="101" t="s">
        <v>5176</v>
      </c>
      <c r="U1199" s="101" t="s">
        <v>5176</v>
      </c>
    </row>
    <row r="1200" spans="1:21" x14ac:dyDescent="0.25">
      <c r="A1200" s="5" t="s">
        <v>4823</v>
      </c>
      <c r="B1200" s="60" t="s">
        <v>3900</v>
      </c>
      <c r="C1200" s="60" t="s">
        <v>4879</v>
      </c>
      <c r="D1200" s="94">
        <v>11</v>
      </c>
      <c r="E1200" s="60" t="s">
        <v>7395</v>
      </c>
      <c r="F1200" s="31">
        <f t="shared" si="67"/>
        <v>1.6666666666666667</v>
      </c>
      <c r="G1200" s="25">
        <f t="shared" si="68"/>
        <v>2.6749999999999999E-2</v>
      </c>
      <c r="H1200" s="32"/>
      <c r="I1200" s="31"/>
      <c r="J1200" s="25">
        <f t="shared" si="69"/>
        <v>1</v>
      </c>
      <c r="K1200" s="32"/>
      <c r="L1200" s="31"/>
      <c r="M1200" s="101" t="s">
        <v>5176</v>
      </c>
      <c r="N1200" s="101">
        <v>0.107</v>
      </c>
      <c r="O1200" s="101" t="s">
        <v>5176</v>
      </c>
      <c r="P1200" s="101" t="s">
        <v>5176</v>
      </c>
      <c r="Q1200" s="101" t="s">
        <v>5176</v>
      </c>
      <c r="R1200" s="101" t="s">
        <v>5176</v>
      </c>
      <c r="S1200" s="101">
        <v>5</v>
      </c>
      <c r="T1200" s="101" t="s">
        <v>5176</v>
      </c>
      <c r="U1200" s="101" t="s">
        <v>5176</v>
      </c>
    </row>
    <row r="1201" spans="1:21" x14ac:dyDescent="0.25">
      <c r="A1201" s="5" t="s">
        <v>4823</v>
      </c>
      <c r="B1201" s="60" t="s">
        <v>2208</v>
      </c>
      <c r="C1201" s="60" t="s">
        <v>4883</v>
      </c>
      <c r="D1201" s="94">
        <v>11</v>
      </c>
      <c r="E1201" s="60" t="s">
        <v>7573</v>
      </c>
      <c r="F1201" s="31">
        <f t="shared" si="67"/>
        <v>1.6666666666666667</v>
      </c>
      <c r="G1201" s="25">
        <f t="shared" si="68"/>
        <v>0</v>
      </c>
      <c r="H1201" s="32"/>
      <c r="I1201" s="31"/>
      <c r="J1201" s="25">
        <f t="shared" si="69"/>
        <v>1.1220000000000001</v>
      </c>
      <c r="K1201" s="32"/>
      <c r="L1201" s="31"/>
      <c r="M1201" s="101" t="s">
        <v>5176</v>
      </c>
      <c r="N1201" s="101" t="s">
        <v>5176</v>
      </c>
      <c r="O1201" s="101" t="s">
        <v>5176</v>
      </c>
      <c r="P1201" s="101" t="s">
        <v>5176</v>
      </c>
      <c r="Q1201" s="101">
        <v>0.61</v>
      </c>
      <c r="R1201" s="101" t="s">
        <v>5176</v>
      </c>
      <c r="S1201" s="101">
        <v>5</v>
      </c>
      <c r="T1201" s="101" t="s">
        <v>5176</v>
      </c>
      <c r="U1201" s="101" t="s">
        <v>5176</v>
      </c>
    </row>
    <row r="1202" spans="1:21" x14ac:dyDescent="0.25">
      <c r="A1202" s="5" t="s">
        <v>4823</v>
      </c>
      <c r="B1202" s="60" t="s">
        <v>2028</v>
      </c>
      <c r="C1202" s="60" t="s">
        <v>4886</v>
      </c>
      <c r="D1202" s="94">
        <v>11</v>
      </c>
      <c r="E1202" s="60" t="s">
        <v>7800</v>
      </c>
      <c r="F1202" s="31">
        <f t="shared" si="67"/>
        <v>1.6666666666666667</v>
      </c>
      <c r="G1202" s="25">
        <f t="shared" si="68"/>
        <v>7.3499999999999996E-2</v>
      </c>
      <c r="H1202" s="32"/>
      <c r="I1202" s="31"/>
      <c r="J1202" s="25">
        <f t="shared" si="69"/>
        <v>1</v>
      </c>
      <c r="K1202" s="32"/>
      <c r="L1202" s="31"/>
      <c r="M1202" s="101" t="s">
        <v>5176</v>
      </c>
      <c r="N1202" s="101" t="s">
        <v>5176</v>
      </c>
      <c r="O1202" s="101">
        <v>0.29399999999999998</v>
      </c>
      <c r="P1202" s="101" t="s">
        <v>5176</v>
      </c>
      <c r="Q1202" s="101" t="s">
        <v>5176</v>
      </c>
      <c r="R1202" s="101" t="s">
        <v>5176</v>
      </c>
      <c r="S1202" s="101">
        <v>5</v>
      </c>
      <c r="T1202" s="101" t="s">
        <v>5176</v>
      </c>
      <c r="U1202" s="101" t="s">
        <v>5176</v>
      </c>
    </row>
    <row r="1203" spans="1:21" x14ac:dyDescent="0.25">
      <c r="A1203" s="5" t="s">
        <v>4823</v>
      </c>
      <c r="B1203" s="60" t="s">
        <v>555</v>
      </c>
      <c r="C1203" s="60" t="s">
        <v>4897</v>
      </c>
      <c r="D1203" s="94">
        <v>15</v>
      </c>
      <c r="E1203" s="60" t="s">
        <v>8298</v>
      </c>
      <c r="F1203" s="31">
        <f t="shared" si="67"/>
        <v>1.6666666666666667</v>
      </c>
      <c r="G1203" s="25">
        <f t="shared" si="68"/>
        <v>7.7225000000000001</v>
      </c>
      <c r="H1203" s="32"/>
      <c r="I1203" s="31"/>
      <c r="J1203" s="25">
        <f t="shared" si="69"/>
        <v>1.3994</v>
      </c>
      <c r="K1203" s="32"/>
      <c r="L1203" s="31"/>
      <c r="M1203" s="101" t="s">
        <v>5176</v>
      </c>
      <c r="N1203" s="101" t="s">
        <v>5176</v>
      </c>
      <c r="O1203" s="101" t="s">
        <v>5176</v>
      </c>
      <c r="P1203" s="101">
        <v>30.89</v>
      </c>
      <c r="Q1203" s="101" t="s">
        <v>5176</v>
      </c>
      <c r="R1203" s="101">
        <v>1.9970000000000001</v>
      </c>
      <c r="S1203" s="101">
        <v>5</v>
      </c>
      <c r="T1203" s="101" t="s">
        <v>5176</v>
      </c>
      <c r="U1203" s="101" t="s">
        <v>5176</v>
      </c>
    </row>
    <row r="1204" spans="1:21" x14ac:dyDescent="0.25">
      <c r="A1204" s="5" t="s">
        <v>4823</v>
      </c>
      <c r="B1204" s="60" t="s">
        <v>3655</v>
      </c>
      <c r="C1204" s="60" t="s">
        <v>4907</v>
      </c>
      <c r="D1204" s="94">
        <v>16</v>
      </c>
      <c r="E1204" s="60" t="s">
        <v>8711</v>
      </c>
      <c r="F1204" s="31">
        <f t="shared" si="67"/>
        <v>1.6666666666666667</v>
      </c>
      <c r="G1204" s="25">
        <f t="shared" si="68"/>
        <v>7.3999999999999996E-2</v>
      </c>
      <c r="H1204" s="32"/>
      <c r="I1204" s="31"/>
      <c r="J1204" s="25">
        <f t="shared" si="69"/>
        <v>1</v>
      </c>
      <c r="K1204" s="32"/>
      <c r="L1204" s="31"/>
      <c r="M1204" s="101" t="s">
        <v>5176</v>
      </c>
      <c r="N1204" s="101">
        <v>0.29599999999999999</v>
      </c>
      <c r="O1204" s="101" t="s">
        <v>5176</v>
      </c>
      <c r="P1204" s="101" t="s">
        <v>5176</v>
      </c>
      <c r="Q1204" s="101" t="s">
        <v>5176</v>
      </c>
      <c r="R1204" s="101" t="s">
        <v>5176</v>
      </c>
      <c r="S1204" s="101">
        <v>5</v>
      </c>
      <c r="T1204" s="101" t="s">
        <v>5176</v>
      </c>
      <c r="U1204" s="101" t="s">
        <v>5176</v>
      </c>
    </row>
    <row r="1205" spans="1:21" x14ac:dyDescent="0.25">
      <c r="A1205" s="5" t="s">
        <v>4823</v>
      </c>
      <c r="B1205" s="60" t="s">
        <v>1976</v>
      </c>
      <c r="C1205" s="60" t="s">
        <v>4907</v>
      </c>
      <c r="D1205" s="94">
        <v>16</v>
      </c>
      <c r="E1205" s="60" t="s">
        <v>8909</v>
      </c>
      <c r="F1205" s="31">
        <f t="shared" si="67"/>
        <v>1.6666666666666667</v>
      </c>
      <c r="G1205" s="25">
        <f t="shared" si="68"/>
        <v>4.5532500000000002</v>
      </c>
      <c r="H1205" s="32"/>
      <c r="I1205" s="31"/>
      <c r="J1205" s="25">
        <f t="shared" si="69"/>
        <v>1</v>
      </c>
      <c r="K1205" s="32"/>
      <c r="L1205" s="31"/>
      <c r="M1205" s="101">
        <v>13.019</v>
      </c>
      <c r="N1205" s="101">
        <v>2.5409999999999999</v>
      </c>
      <c r="O1205" s="101">
        <v>2.653</v>
      </c>
      <c r="P1205" s="101" t="s">
        <v>5176</v>
      </c>
      <c r="Q1205" s="101" t="s">
        <v>5176</v>
      </c>
      <c r="R1205" s="101" t="s">
        <v>5176</v>
      </c>
      <c r="S1205" s="101">
        <v>5</v>
      </c>
      <c r="T1205" s="101" t="s">
        <v>5176</v>
      </c>
      <c r="U1205" s="101" t="s">
        <v>5176</v>
      </c>
    </row>
    <row r="1206" spans="1:21" x14ac:dyDescent="0.25">
      <c r="A1206" s="5" t="s">
        <v>4823</v>
      </c>
      <c r="B1206" s="60" t="s">
        <v>4239</v>
      </c>
      <c r="C1206" s="60" t="s">
        <v>4907</v>
      </c>
      <c r="D1206" s="94">
        <v>16</v>
      </c>
      <c r="E1206" s="60" t="s">
        <v>8939</v>
      </c>
      <c r="F1206" s="31">
        <f t="shared" si="67"/>
        <v>1.6666666666666667</v>
      </c>
      <c r="G1206" s="25">
        <f t="shared" si="68"/>
        <v>0</v>
      </c>
      <c r="H1206" s="32"/>
      <c r="I1206" s="31"/>
      <c r="J1206" s="25">
        <f t="shared" si="69"/>
        <v>1</v>
      </c>
      <c r="K1206" s="32"/>
      <c r="L1206" s="31"/>
      <c r="M1206" s="101" t="s">
        <v>5176</v>
      </c>
      <c r="N1206" s="101" t="s">
        <v>5176</v>
      </c>
      <c r="O1206" s="101" t="s">
        <v>5176</v>
      </c>
      <c r="P1206" s="101" t="s">
        <v>5176</v>
      </c>
      <c r="Q1206" s="101" t="s">
        <v>5176</v>
      </c>
      <c r="R1206" s="101" t="s">
        <v>5176</v>
      </c>
      <c r="S1206" s="101">
        <v>5</v>
      </c>
      <c r="T1206" s="101" t="s">
        <v>5176</v>
      </c>
      <c r="U1206" s="101" t="s">
        <v>5176</v>
      </c>
    </row>
    <row r="1207" spans="1:21" x14ac:dyDescent="0.25">
      <c r="A1207" s="5" t="s">
        <v>4823</v>
      </c>
      <c r="B1207" s="60" t="s">
        <v>916</v>
      </c>
      <c r="C1207" s="60" t="s">
        <v>4908</v>
      </c>
      <c r="D1207" s="94">
        <v>16</v>
      </c>
      <c r="E1207" s="60" t="s">
        <v>9192</v>
      </c>
      <c r="F1207" s="31">
        <f t="shared" si="67"/>
        <v>1.6666666666666667</v>
      </c>
      <c r="G1207" s="25">
        <f t="shared" si="68"/>
        <v>1.444</v>
      </c>
      <c r="H1207" s="32"/>
      <c r="I1207" s="31"/>
      <c r="J1207" s="25">
        <f t="shared" si="69"/>
        <v>8.7468000000000004</v>
      </c>
      <c r="K1207" s="32"/>
      <c r="L1207" s="31"/>
      <c r="M1207" s="101">
        <v>3.3340000000000001</v>
      </c>
      <c r="N1207" s="101">
        <v>2.44</v>
      </c>
      <c r="O1207" s="101">
        <v>2E-3</v>
      </c>
      <c r="P1207" s="101" t="s">
        <v>5176</v>
      </c>
      <c r="Q1207" s="101">
        <v>38.734000000000002</v>
      </c>
      <c r="R1207" s="101">
        <v>0</v>
      </c>
      <c r="S1207" s="101">
        <v>5</v>
      </c>
      <c r="T1207" s="101" t="s">
        <v>5176</v>
      </c>
      <c r="U1207" s="101" t="s">
        <v>5176</v>
      </c>
    </row>
    <row r="1208" spans="1:21" x14ac:dyDescent="0.25">
      <c r="A1208" s="5" t="s">
        <v>4823</v>
      </c>
      <c r="B1208" s="60" t="s">
        <v>2714</v>
      </c>
      <c r="C1208" s="60" t="s">
        <v>4908</v>
      </c>
      <c r="D1208" s="94">
        <v>16</v>
      </c>
      <c r="E1208" s="60" t="s">
        <v>9409</v>
      </c>
      <c r="F1208" s="31">
        <f t="shared" si="67"/>
        <v>1.6666666666666667</v>
      </c>
      <c r="G1208" s="25">
        <f t="shared" si="68"/>
        <v>1.0999999999999999E-2</v>
      </c>
      <c r="H1208" s="32"/>
      <c r="I1208" s="31"/>
      <c r="J1208" s="25">
        <f t="shared" si="69"/>
        <v>1</v>
      </c>
      <c r="K1208" s="32"/>
      <c r="L1208" s="31"/>
      <c r="M1208" s="101" t="s">
        <v>5176</v>
      </c>
      <c r="N1208" s="101">
        <v>4.3999999999999997E-2</v>
      </c>
      <c r="O1208" s="101" t="s">
        <v>5176</v>
      </c>
      <c r="P1208" s="101" t="s">
        <v>5176</v>
      </c>
      <c r="Q1208" s="101" t="s">
        <v>5176</v>
      </c>
      <c r="R1208" s="101" t="s">
        <v>5176</v>
      </c>
      <c r="S1208" s="101">
        <v>5</v>
      </c>
      <c r="T1208" s="101" t="s">
        <v>5176</v>
      </c>
      <c r="U1208" s="101" t="s">
        <v>5176</v>
      </c>
    </row>
    <row r="1209" spans="1:21" x14ac:dyDescent="0.25">
      <c r="A1209" s="5" t="s">
        <v>4823</v>
      </c>
      <c r="B1209" s="60" t="s">
        <v>1209</v>
      </c>
      <c r="C1209" s="60" t="s">
        <v>4913</v>
      </c>
      <c r="D1209" s="94">
        <v>18</v>
      </c>
      <c r="E1209" s="60" t="s">
        <v>9707</v>
      </c>
      <c r="F1209" s="31">
        <f t="shared" si="67"/>
        <v>1.6666666666666667</v>
      </c>
      <c r="G1209" s="25">
        <f t="shared" si="68"/>
        <v>55.215249999999997</v>
      </c>
      <c r="H1209" s="32"/>
      <c r="I1209" s="31"/>
      <c r="J1209" s="25">
        <f t="shared" si="69"/>
        <v>8.0460000000000012</v>
      </c>
      <c r="K1209" s="32"/>
      <c r="L1209" s="31"/>
      <c r="M1209" s="101" t="s">
        <v>5176</v>
      </c>
      <c r="N1209" s="101" t="s">
        <v>5176</v>
      </c>
      <c r="O1209" s="101">
        <v>93.2</v>
      </c>
      <c r="P1209" s="101">
        <v>127.661</v>
      </c>
      <c r="Q1209" s="101">
        <v>9.7910000000000004</v>
      </c>
      <c r="R1209" s="101">
        <v>25.439</v>
      </c>
      <c r="S1209" s="101">
        <v>5</v>
      </c>
      <c r="T1209" s="101" t="s">
        <v>5176</v>
      </c>
      <c r="U1209" s="101" t="s">
        <v>5176</v>
      </c>
    </row>
    <row r="1210" spans="1:21" x14ac:dyDescent="0.25">
      <c r="A1210" s="5" t="s">
        <v>4823</v>
      </c>
      <c r="B1210" s="60" t="s">
        <v>1758</v>
      </c>
      <c r="C1210" s="60" t="s">
        <v>4863</v>
      </c>
      <c r="D1210" s="94">
        <v>7</v>
      </c>
      <c r="E1210" s="60" t="s">
        <v>6759</v>
      </c>
      <c r="F1210" s="31">
        <f t="shared" si="67"/>
        <v>1.6633333333333333</v>
      </c>
      <c r="G1210" s="25">
        <f t="shared" si="68"/>
        <v>7.2500000000000004E-3</v>
      </c>
      <c r="H1210" s="32"/>
      <c r="I1210" s="31"/>
      <c r="J1210" s="25">
        <f t="shared" si="69"/>
        <v>1.1368</v>
      </c>
      <c r="K1210" s="32"/>
      <c r="L1210" s="31"/>
      <c r="M1210" s="101" t="s">
        <v>5176</v>
      </c>
      <c r="N1210" s="101">
        <v>2.9000000000000001E-2</v>
      </c>
      <c r="O1210" s="101" t="s">
        <v>5176</v>
      </c>
      <c r="P1210" s="101" t="s">
        <v>5176</v>
      </c>
      <c r="Q1210" s="101">
        <v>0.69399999999999995</v>
      </c>
      <c r="R1210" s="101" t="s">
        <v>5176</v>
      </c>
      <c r="S1210" s="101" t="s">
        <v>5176</v>
      </c>
      <c r="T1210" s="101" t="s">
        <v>5176</v>
      </c>
      <c r="U1210" s="101">
        <v>4.99</v>
      </c>
    </row>
    <row r="1211" spans="1:21" x14ac:dyDescent="0.25">
      <c r="A1211" s="5" t="s">
        <v>4823</v>
      </c>
      <c r="B1211" s="60" t="s">
        <v>5172</v>
      </c>
      <c r="C1211" s="60" t="s">
        <v>5175</v>
      </c>
      <c r="D1211" s="94">
        <v>19</v>
      </c>
      <c r="E1211" s="60" t="s">
        <v>9843</v>
      </c>
      <c r="F1211" s="31">
        <f t="shared" si="67"/>
        <v>1.6600000000000001</v>
      </c>
      <c r="G1211" s="25">
        <f t="shared" si="68"/>
        <v>0.48375000000000001</v>
      </c>
      <c r="H1211" s="32"/>
      <c r="I1211" s="31"/>
      <c r="J1211" s="25">
        <f t="shared" si="69"/>
        <v>0.99600000000000011</v>
      </c>
      <c r="K1211" s="32"/>
      <c r="L1211" s="31"/>
      <c r="M1211" s="101" t="s">
        <v>5176</v>
      </c>
      <c r="N1211" s="101" t="s">
        <v>5176</v>
      </c>
      <c r="O1211" s="101" t="s">
        <v>5176</v>
      </c>
      <c r="P1211" s="101">
        <v>1.9350000000000001</v>
      </c>
      <c r="Q1211" s="101" t="s">
        <v>5176</v>
      </c>
      <c r="R1211" s="101" t="s">
        <v>5176</v>
      </c>
      <c r="S1211" s="101" t="s">
        <v>5176</v>
      </c>
      <c r="T1211" s="101" t="s">
        <v>5176</v>
      </c>
      <c r="U1211" s="101">
        <v>4.9800000000000004</v>
      </c>
    </row>
    <row r="1212" spans="1:21" x14ac:dyDescent="0.25">
      <c r="A1212" s="5" t="s">
        <v>4823</v>
      </c>
      <c r="B1212" s="60" t="s">
        <v>2150</v>
      </c>
      <c r="C1212" s="60" t="s">
        <v>4863</v>
      </c>
      <c r="D1212" s="94">
        <v>7</v>
      </c>
      <c r="E1212" s="60" t="s">
        <v>6743</v>
      </c>
      <c r="F1212" s="31">
        <f t="shared" si="67"/>
        <v>1.6553333333333333</v>
      </c>
      <c r="G1212" s="25">
        <f t="shared" si="68"/>
        <v>1.764</v>
      </c>
      <c r="H1212" s="32"/>
      <c r="I1212" s="31"/>
      <c r="J1212" s="25">
        <f t="shared" si="69"/>
        <v>0.99320000000000008</v>
      </c>
      <c r="K1212" s="32"/>
      <c r="L1212" s="31"/>
      <c r="M1212" s="101" t="s">
        <v>5176</v>
      </c>
      <c r="N1212" s="101">
        <v>6.9820000000000002</v>
      </c>
      <c r="O1212" s="101">
        <v>7.3999999999999996E-2</v>
      </c>
      <c r="P1212" s="101" t="s">
        <v>5176</v>
      </c>
      <c r="Q1212" s="101" t="s">
        <v>5176</v>
      </c>
      <c r="R1212" s="101" t="s">
        <v>5176</v>
      </c>
      <c r="S1212" s="101" t="s">
        <v>5176</v>
      </c>
      <c r="T1212" s="101">
        <v>4.0060000000000002</v>
      </c>
      <c r="U1212" s="101">
        <v>0.96</v>
      </c>
    </row>
    <row r="1213" spans="1:21" x14ac:dyDescent="0.25">
      <c r="A1213" s="5" t="s">
        <v>4823</v>
      </c>
      <c r="B1213" s="60" t="s">
        <v>708</v>
      </c>
      <c r="C1213" s="60" t="s">
        <v>4872</v>
      </c>
      <c r="D1213" s="94">
        <v>10</v>
      </c>
      <c r="E1213" s="60" t="s">
        <v>7152</v>
      </c>
      <c r="F1213" s="31">
        <f t="shared" si="67"/>
        <v>1.6533333333333333</v>
      </c>
      <c r="G1213" s="25">
        <f t="shared" si="68"/>
        <v>14.76975</v>
      </c>
      <c r="H1213" s="32"/>
      <c r="I1213" s="31"/>
      <c r="J1213" s="25">
        <f t="shared" si="69"/>
        <v>9.3124000000000002</v>
      </c>
      <c r="K1213" s="32"/>
      <c r="L1213" s="31"/>
      <c r="M1213" s="101">
        <v>3.5760000000000001</v>
      </c>
      <c r="N1213" s="101">
        <v>33.988</v>
      </c>
      <c r="O1213" s="101">
        <v>10.909000000000001</v>
      </c>
      <c r="P1213" s="101">
        <v>10.606</v>
      </c>
      <c r="Q1213" s="101">
        <v>40.982999999999997</v>
      </c>
      <c r="R1213" s="101">
        <v>0.61899999999999999</v>
      </c>
      <c r="S1213" s="101" t="s">
        <v>5176</v>
      </c>
      <c r="T1213" s="101" t="s">
        <v>5176</v>
      </c>
      <c r="U1213" s="101">
        <v>4.96</v>
      </c>
    </row>
    <row r="1214" spans="1:21" x14ac:dyDescent="0.25">
      <c r="A1214" s="5" t="s">
        <v>4823</v>
      </c>
      <c r="B1214" s="60" t="s">
        <v>563</v>
      </c>
      <c r="C1214" s="60" t="s">
        <v>4825</v>
      </c>
      <c r="D1214" s="94">
        <v>1</v>
      </c>
      <c r="E1214" s="60" t="s">
        <v>5253</v>
      </c>
      <c r="F1214" s="31">
        <f t="shared" si="67"/>
        <v>1.6483333333333334</v>
      </c>
      <c r="G1214" s="25">
        <f t="shared" si="68"/>
        <v>7.7632500000000002</v>
      </c>
      <c r="H1214" s="32"/>
      <c r="I1214" s="31"/>
      <c r="J1214" s="25">
        <f t="shared" si="69"/>
        <v>1.0760000000000001</v>
      </c>
      <c r="K1214" s="32"/>
      <c r="L1214" s="31"/>
      <c r="M1214" s="101">
        <v>6.4059999999999997</v>
      </c>
      <c r="N1214" s="101">
        <v>1E-3</v>
      </c>
      <c r="O1214" s="101">
        <v>21.652000000000001</v>
      </c>
      <c r="P1214" s="101">
        <v>2.9940000000000002</v>
      </c>
      <c r="Q1214" s="101">
        <v>0.435</v>
      </c>
      <c r="R1214" s="101" t="s">
        <v>5176</v>
      </c>
      <c r="S1214" s="101" t="s">
        <v>5176</v>
      </c>
      <c r="T1214" s="101" t="s">
        <v>5176</v>
      </c>
      <c r="U1214" s="101">
        <v>4.9450000000000003</v>
      </c>
    </row>
    <row r="1215" spans="1:21" x14ac:dyDescent="0.25">
      <c r="A1215" s="5" t="s">
        <v>4823</v>
      </c>
      <c r="B1215" s="60" t="s">
        <v>1050</v>
      </c>
      <c r="C1215" s="60" t="s">
        <v>4916</v>
      </c>
      <c r="D1215" s="94">
        <v>20</v>
      </c>
      <c r="E1215" s="60" t="s">
        <v>9858</v>
      </c>
      <c r="F1215" s="31">
        <f t="shared" si="67"/>
        <v>1.6303333333333334</v>
      </c>
      <c r="G1215" s="25">
        <f t="shared" si="68"/>
        <v>2.6167499999999997</v>
      </c>
      <c r="H1215" s="32"/>
      <c r="I1215" s="31"/>
      <c r="J1215" s="25">
        <f t="shared" si="69"/>
        <v>2.6434000000000002</v>
      </c>
      <c r="K1215" s="32"/>
      <c r="L1215" s="31"/>
      <c r="M1215" s="101">
        <v>2.17</v>
      </c>
      <c r="N1215" s="101">
        <v>0.94</v>
      </c>
      <c r="O1215" s="101">
        <v>1.1259999999999999</v>
      </c>
      <c r="P1215" s="101">
        <v>6.2309999999999999</v>
      </c>
      <c r="Q1215" s="101">
        <v>7.5960000000000001</v>
      </c>
      <c r="R1215" s="101">
        <v>0.73</v>
      </c>
      <c r="S1215" s="101">
        <v>2</v>
      </c>
      <c r="T1215" s="101">
        <v>1.6850000000000001</v>
      </c>
      <c r="U1215" s="101">
        <v>1.206</v>
      </c>
    </row>
    <row r="1216" spans="1:21" x14ac:dyDescent="0.25">
      <c r="A1216" s="5" t="s">
        <v>4823</v>
      </c>
      <c r="B1216" s="60" t="s">
        <v>496</v>
      </c>
      <c r="C1216" s="60" t="s">
        <v>4853</v>
      </c>
      <c r="D1216" s="94">
        <v>6</v>
      </c>
      <c r="E1216" s="60" t="s">
        <v>6425</v>
      </c>
      <c r="F1216" s="31">
        <f t="shared" si="67"/>
        <v>1.625</v>
      </c>
      <c r="G1216" s="25">
        <f t="shared" si="68"/>
        <v>0</v>
      </c>
      <c r="H1216" s="32"/>
      <c r="I1216" s="31"/>
      <c r="J1216" s="25">
        <f t="shared" si="69"/>
        <v>0.97499999999999998</v>
      </c>
      <c r="K1216" s="32"/>
      <c r="L1216" s="31"/>
      <c r="M1216" s="101" t="s">
        <v>5176</v>
      </c>
      <c r="N1216" s="101" t="s">
        <v>5176</v>
      </c>
      <c r="O1216" s="101" t="s">
        <v>5176</v>
      </c>
      <c r="P1216" s="101" t="s">
        <v>5176</v>
      </c>
      <c r="Q1216" s="101" t="s">
        <v>5176</v>
      </c>
      <c r="R1216" s="101" t="s">
        <v>5176</v>
      </c>
      <c r="S1216" s="101" t="s">
        <v>5176</v>
      </c>
      <c r="T1216" s="101">
        <v>4.875</v>
      </c>
      <c r="U1216" s="101" t="s">
        <v>5176</v>
      </c>
    </row>
    <row r="1217" spans="1:21" x14ac:dyDescent="0.25">
      <c r="A1217" s="5" t="s">
        <v>4823</v>
      </c>
      <c r="B1217" s="60" t="s">
        <v>890</v>
      </c>
      <c r="C1217" s="60" t="s">
        <v>4839</v>
      </c>
      <c r="D1217" s="94">
        <v>4</v>
      </c>
      <c r="E1217" s="60" t="s">
        <v>5682</v>
      </c>
      <c r="F1217" s="31">
        <f t="shared" si="67"/>
        <v>1.6233333333333333</v>
      </c>
      <c r="G1217" s="25">
        <f t="shared" si="68"/>
        <v>3.4319999999999999</v>
      </c>
      <c r="H1217" s="32"/>
      <c r="I1217" s="31"/>
      <c r="J1217" s="25">
        <f t="shared" si="69"/>
        <v>0.97699999999999998</v>
      </c>
      <c r="K1217" s="32"/>
      <c r="L1217" s="31"/>
      <c r="M1217" s="101">
        <v>13.36</v>
      </c>
      <c r="N1217" s="101" t="s">
        <v>5176</v>
      </c>
      <c r="O1217" s="101">
        <v>0.36799999999999999</v>
      </c>
      <c r="P1217" s="101" t="s">
        <v>5176</v>
      </c>
      <c r="Q1217" s="101">
        <v>1.4999999999999999E-2</v>
      </c>
      <c r="R1217" s="101" t="s">
        <v>5176</v>
      </c>
      <c r="S1217" s="101" t="s">
        <v>5176</v>
      </c>
      <c r="T1217" s="101" t="s">
        <v>5176</v>
      </c>
      <c r="U1217" s="101">
        <v>4.87</v>
      </c>
    </row>
    <row r="1218" spans="1:21" x14ac:dyDescent="0.25">
      <c r="A1218" s="5" t="s">
        <v>4823</v>
      </c>
      <c r="B1218" s="60" t="s">
        <v>990</v>
      </c>
      <c r="C1218" s="60" t="s">
        <v>4897</v>
      </c>
      <c r="D1218" s="94">
        <v>15</v>
      </c>
      <c r="E1218" s="60" t="s">
        <v>8379</v>
      </c>
      <c r="F1218" s="31">
        <f t="shared" si="67"/>
        <v>1.61</v>
      </c>
      <c r="G1218" s="25">
        <f t="shared" si="68"/>
        <v>6.3475000000000001</v>
      </c>
      <c r="H1218" s="32"/>
      <c r="I1218" s="31"/>
      <c r="J1218" s="25">
        <f t="shared" si="69"/>
        <v>1.2223999999999999</v>
      </c>
      <c r="K1218" s="32"/>
      <c r="L1218" s="31"/>
      <c r="M1218" s="101">
        <v>1E-3</v>
      </c>
      <c r="N1218" s="101">
        <v>15.404</v>
      </c>
      <c r="O1218" s="101">
        <v>9.9610000000000003</v>
      </c>
      <c r="P1218" s="101">
        <v>2.4E-2</v>
      </c>
      <c r="Q1218" s="101">
        <v>0.29899999999999999</v>
      </c>
      <c r="R1218" s="101">
        <v>0.98299999999999998</v>
      </c>
      <c r="S1218" s="101">
        <v>3</v>
      </c>
      <c r="T1218" s="101" t="s">
        <v>5176</v>
      </c>
      <c r="U1218" s="101">
        <v>1.83</v>
      </c>
    </row>
    <row r="1219" spans="1:21" x14ac:dyDescent="0.25">
      <c r="A1219" s="5" t="s">
        <v>4823</v>
      </c>
      <c r="B1219" s="60" t="s">
        <v>10111</v>
      </c>
      <c r="C1219" s="60" t="s">
        <v>4825</v>
      </c>
      <c r="D1219" s="94">
        <v>1</v>
      </c>
      <c r="E1219" s="60" t="s">
        <v>10112</v>
      </c>
      <c r="F1219" s="31">
        <f t="shared" si="67"/>
        <v>1.5996666666666668</v>
      </c>
      <c r="G1219" s="25">
        <f t="shared" si="68"/>
        <v>0</v>
      </c>
      <c r="H1219" s="32"/>
      <c r="I1219" s="31"/>
      <c r="J1219" s="25">
        <f t="shared" si="69"/>
        <v>0.9598000000000001</v>
      </c>
      <c r="K1219" s="32"/>
      <c r="L1219" s="31"/>
      <c r="M1219" s="101" t="s">
        <v>5176</v>
      </c>
      <c r="N1219" s="101" t="s">
        <v>5176</v>
      </c>
      <c r="O1219" s="101" t="s">
        <v>5176</v>
      </c>
      <c r="P1219" s="101" t="s">
        <v>5176</v>
      </c>
      <c r="Q1219" s="101" t="s">
        <v>5176</v>
      </c>
      <c r="R1219" s="101" t="s">
        <v>5176</v>
      </c>
      <c r="S1219" s="101" t="s">
        <v>5176</v>
      </c>
      <c r="T1219" s="101" t="s">
        <v>5176</v>
      </c>
      <c r="U1219" s="101">
        <v>4.7990000000000004</v>
      </c>
    </row>
    <row r="1220" spans="1:21" x14ac:dyDescent="0.25">
      <c r="A1220" s="5" t="s">
        <v>4823</v>
      </c>
      <c r="B1220" s="60" t="s">
        <v>3636</v>
      </c>
      <c r="C1220" s="60" t="s">
        <v>4908</v>
      </c>
      <c r="D1220" s="94">
        <v>16</v>
      </c>
      <c r="E1220" s="60" t="s">
        <v>9377</v>
      </c>
      <c r="F1220" s="31">
        <f t="shared" si="67"/>
        <v>1.5979999999999999</v>
      </c>
      <c r="G1220" s="25">
        <f t="shared" si="68"/>
        <v>0</v>
      </c>
      <c r="H1220" s="32"/>
      <c r="I1220" s="31"/>
      <c r="J1220" s="25">
        <f t="shared" si="69"/>
        <v>0.95879999999999987</v>
      </c>
      <c r="K1220" s="32"/>
      <c r="L1220" s="31"/>
      <c r="M1220" s="101" t="s">
        <v>5176</v>
      </c>
      <c r="N1220" s="101" t="s">
        <v>5176</v>
      </c>
      <c r="O1220" s="101" t="s">
        <v>5176</v>
      </c>
      <c r="P1220" s="101" t="s">
        <v>5176</v>
      </c>
      <c r="Q1220" s="101" t="s">
        <v>5176</v>
      </c>
      <c r="R1220" s="101" t="s">
        <v>5176</v>
      </c>
      <c r="S1220" s="101" t="s">
        <v>5176</v>
      </c>
      <c r="T1220" s="101">
        <v>4.7939999999999996</v>
      </c>
      <c r="U1220" s="101" t="s">
        <v>5176</v>
      </c>
    </row>
    <row r="1221" spans="1:21" x14ac:dyDescent="0.25">
      <c r="A1221" s="5" t="s">
        <v>4823</v>
      </c>
      <c r="B1221" s="60" t="s">
        <v>2894</v>
      </c>
      <c r="C1221" s="60" t="s">
        <v>4861</v>
      </c>
      <c r="D1221" s="94">
        <v>6</v>
      </c>
      <c r="E1221" s="60" t="s">
        <v>6659</v>
      </c>
      <c r="F1221" s="31">
        <f t="shared" si="67"/>
        <v>1.58</v>
      </c>
      <c r="G1221" s="25">
        <f t="shared" si="68"/>
        <v>0</v>
      </c>
      <c r="H1221" s="32"/>
      <c r="I1221" s="31"/>
      <c r="J1221" s="25">
        <f t="shared" si="69"/>
        <v>0.94800000000000006</v>
      </c>
      <c r="K1221" s="32"/>
      <c r="L1221" s="31"/>
      <c r="M1221" s="101" t="s">
        <v>5176</v>
      </c>
      <c r="N1221" s="101" t="s">
        <v>5176</v>
      </c>
      <c r="O1221" s="101" t="s">
        <v>5176</v>
      </c>
      <c r="P1221" s="101" t="s">
        <v>5176</v>
      </c>
      <c r="Q1221" s="101" t="s">
        <v>5176</v>
      </c>
      <c r="R1221" s="101" t="s">
        <v>5176</v>
      </c>
      <c r="S1221" s="101" t="s">
        <v>5176</v>
      </c>
      <c r="T1221" s="101" t="s">
        <v>5176</v>
      </c>
      <c r="U1221" s="101">
        <v>4.74</v>
      </c>
    </row>
    <row r="1222" spans="1:21" x14ac:dyDescent="0.25">
      <c r="A1222" s="5" t="s">
        <v>4823</v>
      </c>
      <c r="B1222" s="60" t="s">
        <v>1765</v>
      </c>
      <c r="C1222" s="60" t="s">
        <v>4913</v>
      </c>
      <c r="D1222" s="94">
        <v>18</v>
      </c>
      <c r="E1222" s="60" t="s">
        <v>9662</v>
      </c>
      <c r="F1222" s="31">
        <f t="shared" si="67"/>
        <v>1.5730000000000002</v>
      </c>
      <c r="G1222" s="25">
        <f t="shared" si="68"/>
        <v>5.0299999999999994</v>
      </c>
      <c r="H1222" s="32"/>
      <c r="I1222" s="31"/>
      <c r="J1222" s="25">
        <f t="shared" si="69"/>
        <v>1.7585999999999999</v>
      </c>
      <c r="K1222" s="32"/>
      <c r="L1222" s="31"/>
      <c r="M1222" s="101">
        <v>0.27200000000000002</v>
      </c>
      <c r="N1222" s="101" t="s">
        <v>5176</v>
      </c>
      <c r="O1222" s="101" t="s">
        <v>5176</v>
      </c>
      <c r="P1222" s="101">
        <v>19.847999999999999</v>
      </c>
      <c r="Q1222" s="101">
        <v>4.0739999999999998</v>
      </c>
      <c r="R1222" s="101" t="s">
        <v>5176</v>
      </c>
      <c r="S1222" s="101" t="s">
        <v>5176</v>
      </c>
      <c r="T1222" s="101" t="s">
        <v>5176</v>
      </c>
      <c r="U1222" s="101">
        <v>4.7190000000000003</v>
      </c>
    </row>
    <row r="1223" spans="1:21" x14ac:dyDescent="0.25">
      <c r="A1223" s="5" t="s">
        <v>4823</v>
      </c>
      <c r="B1223" s="60" t="s">
        <v>1569</v>
      </c>
      <c r="C1223" s="60" t="s">
        <v>4866</v>
      </c>
      <c r="D1223" s="94">
        <v>8</v>
      </c>
      <c r="E1223" s="60" t="s">
        <v>6948</v>
      </c>
      <c r="F1223" s="31">
        <f t="shared" si="67"/>
        <v>1.5606666666666669</v>
      </c>
      <c r="G1223" s="25">
        <f t="shared" si="68"/>
        <v>0.39174999999999999</v>
      </c>
      <c r="H1223" s="32"/>
      <c r="I1223" s="31"/>
      <c r="J1223" s="25">
        <f t="shared" si="69"/>
        <v>1.0076000000000001</v>
      </c>
      <c r="K1223" s="32"/>
      <c r="L1223" s="31"/>
      <c r="M1223" s="101">
        <v>0.23300000000000001</v>
      </c>
      <c r="N1223" s="101">
        <v>0.317</v>
      </c>
      <c r="O1223" s="101">
        <v>7.9000000000000001E-2</v>
      </c>
      <c r="P1223" s="101">
        <v>0.93799999999999994</v>
      </c>
      <c r="Q1223" s="101">
        <v>0.27300000000000002</v>
      </c>
      <c r="R1223" s="101">
        <v>8.3000000000000004E-2</v>
      </c>
      <c r="S1223" s="101">
        <v>1</v>
      </c>
      <c r="T1223" s="101">
        <v>0.374</v>
      </c>
      <c r="U1223" s="101">
        <v>3.3079999999999998</v>
      </c>
    </row>
    <row r="1224" spans="1:21" x14ac:dyDescent="0.25">
      <c r="A1224" s="5" t="s">
        <v>4823</v>
      </c>
      <c r="B1224" s="60" t="s">
        <v>1626</v>
      </c>
      <c r="C1224" s="60" t="s">
        <v>4907</v>
      </c>
      <c r="D1224" s="94">
        <v>16</v>
      </c>
      <c r="E1224" s="60" t="s">
        <v>8903</v>
      </c>
      <c r="F1224" s="31">
        <f t="shared" si="67"/>
        <v>1.5473333333333334</v>
      </c>
      <c r="G1224" s="25">
        <f t="shared" si="68"/>
        <v>5.9044999999999996</v>
      </c>
      <c r="H1224" s="32"/>
      <c r="I1224" s="31"/>
      <c r="J1224" s="25">
        <f t="shared" si="69"/>
        <v>12.835800000000001</v>
      </c>
      <c r="K1224" s="32"/>
      <c r="L1224" s="31"/>
      <c r="M1224" s="101" t="s">
        <v>5176</v>
      </c>
      <c r="N1224" s="101">
        <v>23.048999999999999</v>
      </c>
      <c r="O1224" s="101" t="s">
        <v>5176</v>
      </c>
      <c r="P1224" s="101">
        <v>0.56899999999999995</v>
      </c>
      <c r="Q1224" s="101">
        <v>59.536999999999999</v>
      </c>
      <c r="R1224" s="101" t="s">
        <v>5176</v>
      </c>
      <c r="S1224" s="101" t="s">
        <v>5176</v>
      </c>
      <c r="T1224" s="101" t="s">
        <v>5176</v>
      </c>
      <c r="U1224" s="101">
        <v>4.6420000000000003</v>
      </c>
    </row>
    <row r="1225" spans="1:21" x14ac:dyDescent="0.25">
      <c r="A1225" s="5" t="s">
        <v>4823</v>
      </c>
      <c r="B1225" s="60" t="s">
        <v>3688</v>
      </c>
      <c r="C1225" s="60" t="s">
        <v>4907</v>
      </c>
      <c r="D1225" s="94">
        <v>16</v>
      </c>
      <c r="E1225" s="60" t="s">
        <v>9121</v>
      </c>
      <c r="F1225" s="31">
        <f t="shared" si="67"/>
        <v>1.5433333333333332</v>
      </c>
      <c r="G1225" s="25">
        <f t="shared" si="68"/>
        <v>9.7642500000000005</v>
      </c>
      <c r="H1225" s="32"/>
      <c r="I1225" s="31"/>
      <c r="J1225" s="25">
        <f t="shared" si="69"/>
        <v>0.92599999999999993</v>
      </c>
      <c r="K1225" s="32"/>
      <c r="L1225" s="31"/>
      <c r="M1225" s="101" t="s">
        <v>5176</v>
      </c>
      <c r="N1225" s="101" t="s">
        <v>5176</v>
      </c>
      <c r="O1225" s="101" t="s">
        <v>5176</v>
      </c>
      <c r="P1225" s="101">
        <v>39.057000000000002</v>
      </c>
      <c r="Q1225" s="101" t="s">
        <v>5176</v>
      </c>
      <c r="R1225" s="101" t="s">
        <v>5176</v>
      </c>
      <c r="S1225" s="101" t="s">
        <v>5176</v>
      </c>
      <c r="T1225" s="101" t="s">
        <v>5176</v>
      </c>
      <c r="U1225" s="101">
        <v>4.63</v>
      </c>
    </row>
    <row r="1226" spans="1:21" x14ac:dyDescent="0.25">
      <c r="A1226" s="5" t="s">
        <v>4823</v>
      </c>
      <c r="B1226" s="60" t="s">
        <v>1948</v>
      </c>
      <c r="C1226" s="60" t="s">
        <v>4908</v>
      </c>
      <c r="D1226" s="94">
        <v>16</v>
      </c>
      <c r="E1226" s="60" t="s">
        <v>9347</v>
      </c>
      <c r="F1226" s="31">
        <f t="shared" si="67"/>
        <v>1.54</v>
      </c>
      <c r="G1226" s="25">
        <f t="shared" si="68"/>
        <v>2.9892500000000002</v>
      </c>
      <c r="H1226" s="32"/>
      <c r="I1226" s="31"/>
      <c r="J1226" s="25">
        <f t="shared" si="69"/>
        <v>3.0743999999999998</v>
      </c>
      <c r="K1226" s="32"/>
      <c r="L1226" s="31"/>
      <c r="M1226" s="101">
        <v>2.2029999999999998</v>
      </c>
      <c r="N1226" s="101">
        <v>3.532</v>
      </c>
      <c r="O1226" s="101">
        <v>2.9279999999999999</v>
      </c>
      <c r="P1226" s="101">
        <v>3.294</v>
      </c>
      <c r="Q1226" s="101">
        <v>10.385999999999999</v>
      </c>
      <c r="R1226" s="101">
        <v>0.36599999999999999</v>
      </c>
      <c r="S1226" s="101">
        <v>1</v>
      </c>
      <c r="T1226" s="101" t="s">
        <v>5176</v>
      </c>
      <c r="U1226" s="101">
        <v>3.62</v>
      </c>
    </row>
    <row r="1227" spans="1:21" x14ac:dyDescent="0.25">
      <c r="A1227" s="5" t="s">
        <v>4823</v>
      </c>
      <c r="B1227" s="60" t="s">
        <v>1917</v>
      </c>
      <c r="C1227" s="60" t="s">
        <v>4897</v>
      </c>
      <c r="D1227" s="94">
        <v>15</v>
      </c>
      <c r="E1227" s="60" t="s">
        <v>8366</v>
      </c>
      <c r="F1227" s="31">
        <f t="shared" si="67"/>
        <v>1.5376666666666665</v>
      </c>
      <c r="G1227" s="25">
        <f t="shared" si="68"/>
        <v>1.1447499999999999</v>
      </c>
      <c r="H1227" s="32"/>
      <c r="I1227" s="31"/>
      <c r="J1227" s="25">
        <f t="shared" si="69"/>
        <v>90.094200000000001</v>
      </c>
      <c r="K1227" s="32"/>
      <c r="L1227" s="31"/>
      <c r="M1227" s="101">
        <v>0.23899999999999999</v>
      </c>
      <c r="N1227" s="101">
        <v>1.9350000000000001</v>
      </c>
      <c r="O1227" s="101">
        <v>2.4049999999999998</v>
      </c>
      <c r="P1227" s="101" t="s">
        <v>5176</v>
      </c>
      <c r="Q1227" s="101">
        <v>445.858</v>
      </c>
      <c r="R1227" s="101" t="s">
        <v>5176</v>
      </c>
      <c r="S1227" s="101">
        <v>3</v>
      </c>
      <c r="T1227" s="101">
        <v>8.7999999999999995E-2</v>
      </c>
      <c r="U1227" s="101">
        <v>1.5249999999999999</v>
      </c>
    </row>
    <row r="1228" spans="1:21" x14ac:dyDescent="0.25">
      <c r="A1228" s="5" t="s">
        <v>4823</v>
      </c>
      <c r="B1228" s="60" t="s">
        <v>3104</v>
      </c>
      <c r="C1228" s="60" t="s">
        <v>4896</v>
      </c>
      <c r="D1228" s="94">
        <v>15</v>
      </c>
      <c r="E1228" s="60" t="s">
        <v>8216</v>
      </c>
      <c r="F1228" s="31">
        <f t="shared" si="67"/>
        <v>1.5193333333333332</v>
      </c>
      <c r="G1228" s="25">
        <f t="shared" si="68"/>
        <v>0</v>
      </c>
      <c r="H1228" s="32"/>
      <c r="I1228" s="31"/>
      <c r="J1228" s="25">
        <f t="shared" si="69"/>
        <v>0.91159999999999997</v>
      </c>
      <c r="K1228" s="32"/>
      <c r="L1228" s="31"/>
      <c r="M1228" s="101" t="s">
        <v>5176</v>
      </c>
      <c r="N1228" s="101" t="s">
        <v>5176</v>
      </c>
      <c r="O1228" s="101" t="s">
        <v>5176</v>
      </c>
      <c r="P1228" s="101" t="s">
        <v>5176</v>
      </c>
      <c r="Q1228" s="101" t="s">
        <v>5176</v>
      </c>
      <c r="R1228" s="101" t="s">
        <v>5176</v>
      </c>
      <c r="S1228" s="101" t="s">
        <v>5176</v>
      </c>
      <c r="T1228" s="101" t="s">
        <v>5176</v>
      </c>
      <c r="U1228" s="101">
        <v>4.5579999999999998</v>
      </c>
    </row>
    <row r="1229" spans="1:21" x14ac:dyDescent="0.25">
      <c r="A1229" s="5" t="s">
        <v>4823</v>
      </c>
      <c r="B1229" s="60" t="s">
        <v>1380</v>
      </c>
      <c r="C1229" s="60" t="s">
        <v>4844</v>
      </c>
      <c r="D1229" s="94">
        <v>4</v>
      </c>
      <c r="E1229" s="60" t="s">
        <v>5805</v>
      </c>
      <c r="F1229" s="31">
        <f t="shared" si="67"/>
        <v>1.5129999999999999</v>
      </c>
      <c r="G1229" s="25">
        <f t="shared" si="68"/>
        <v>0</v>
      </c>
      <c r="H1229" s="32"/>
      <c r="I1229" s="31"/>
      <c r="J1229" s="25">
        <f t="shared" si="69"/>
        <v>2.4685999999999999</v>
      </c>
      <c r="K1229" s="32"/>
      <c r="L1229" s="31"/>
      <c r="M1229" s="101" t="s">
        <v>5176</v>
      </c>
      <c r="N1229" s="101" t="s">
        <v>5176</v>
      </c>
      <c r="O1229" s="101" t="s">
        <v>5176</v>
      </c>
      <c r="P1229" s="101" t="s">
        <v>5176</v>
      </c>
      <c r="Q1229" s="101">
        <v>7.8040000000000003</v>
      </c>
      <c r="R1229" s="101" t="s">
        <v>5176</v>
      </c>
      <c r="S1229" s="101" t="s">
        <v>5176</v>
      </c>
      <c r="T1229" s="101" t="s">
        <v>5176</v>
      </c>
      <c r="U1229" s="101">
        <v>4.5389999999999997</v>
      </c>
    </row>
    <row r="1230" spans="1:21" x14ac:dyDescent="0.25">
      <c r="A1230" s="5" t="s">
        <v>4823</v>
      </c>
      <c r="B1230" s="60" t="s">
        <v>1724</v>
      </c>
      <c r="C1230" s="60" t="s">
        <v>4907</v>
      </c>
      <c r="D1230" s="94">
        <v>16</v>
      </c>
      <c r="E1230" s="60" t="s">
        <v>9070</v>
      </c>
      <c r="F1230" s="31">
        <f t="shared" si="67"/>
        <v>1.5106666666666666</v>
      </c>
      <c r="G1230" s="25">
        <f t="shared" si="68"/>
        <v>192.79125000000002</v>
      </c>
      <c r="H1230" s="32"/>
      <c r="I1230" s="31"/>
      <c r="J1230" s="25">
        <f t="shared" si="69"/>
        <v>1.1478000000000002</v>
      </c>
      <c r="K1230" s="32"/>
      <c r="L1230" s="31"/>
      <c r="M1230" s="101">
        <v>0.01</v>
      </c>
      <c r="N1230" s="101">
        <v>2.3490000000000002</v>
      </c>
      <c r="O1230" s="101">
        <v>0.26500000000000001</v>
      </c>
      <c r="P1230" s="101">
        <v>768.54100000000005</v>
      </c>
      <c r="Q1230" s="101">
        <v>1.2070000000000001</v>
      </c>
      <c r="R1230" s="101" t="s">
        <v>5176</v>
      </c>
      <c r="S1230" s="101" t="s">
        <v>5176</v>
      </c>
      <c r="T1230" s="101">
        <v>1.448</v>
      </c>
      <c r="U1230" s="101">
        <v>3.0840000000000001</v>
      </c>
    </row>
    <row r="1231" spans="1:21" x14ac:dyDescent="0.25">
      <c r="A1231" s="5" t="s">
        <v>4823</v>
      </c>
      <c r="B1231" s="60" t="s">
        <v>3260</v>
      </c>
      <c r="C1231" s="60" t="s">
        <v>4907</v>
      </c>
      <c r="D1231" s="94">
        <v>16</v>
      </c>
      <c r="E1231" s="60" t="s">
        <v>8888</v>
      </c>
      <c r="F1231" s="31">
        <f t="shared" si="67"/>
        <v>1.5090000000000001</v>
      </c>
      <c r="G1231" s="25">
        <f t="shared" si="68"/>
        <v>0</v>
      </c>
      <c r="H1231" s="32"/>
      <c r="I1231" s="31"/>
      <c r="J1231" s="25">
        <f t="shared" si="69"/>
        <v>0.90539999999999998</v>
      </c>
      <c r="K1231" s="32"/>
      <c r="L1231" s="31"/>
      <c r="M1231" s="101" t="s">
        <v>5176</v>
      </c>
      <c r="N1231" s="101" t="s">
        <v>5176</v>
      </c>
      <c r="O1231" s="101" t="s">
        <v>5176</v>
      </c>
      <c r="P1231" s="101" t="s">
        <v>5176</v>
      </c>
      <c r="Q1231" s="101" t="s">
        <v>5176</v>
      </c>
      <c r="R1231" s="101" t="s">
        <v>5176</v>
      </c>
      <c r="S1231" s="101" t="s">
        <v>5176</v>
      </c>
      <c r="T1231" s="101" t="s">
        <v>5176</v>
      </c>
      <c r="U1231" s="101">
        <v>4.5270000000000001</v>
      </c>
    </row>
    <row r="1232" spans="1:21" x14ac:dyDescent="0.25">
      <c r="A1232" s="5" t="s">
        <v>4823</v>
      </c>
      <c r="B1232" s="60" t="s">
        <v>1527</v>
      </c>
      <c r="C1232" s="60" t="s">
        <v>4905</v>
      </c>
      <c r="D1232" s="94">
        <v>15</v>
      </c>
      <c r="E1232" s="60" t="s">
        <v>8611</v>
      </c>
      <c r="F1232" s="31">
        <f t="shared" si="67"/>
        <v>1.5033333333333332</v>
      </c>
      <c r="G1232" s="25">
        <f t="shared" si="68"/>
        <v>0.63900000000000001</v>
      </c>
      <c r="H1232" s="32"/>
      <c r="I1232" s="31"/>
      <c r="J1232" s="25">
        <f t="shared" si="69"/>
        <v>0.90380000000000005</v>
      </c>
      <c r="K1232" s="32"/>
      <c r="L1232" s="31"/>
      <c r="M1232" s="101">
        <v>2.3490000000000002</v>
      </c>
      <c r="N1232" s="101">
        <v>0.20699999999999999</v>
      </c>
      <c r="O1232" s="101" t="s">
        <v>5176</v>
      </c>
      <c r="P1232" s="101" t="s">
        <v>5176</v>
      </c>
      <c r="Q1232" s="101">
        <v>8.9999999999999993E-3</v>
      </c>
      <c r="R1232" s="101" t="s">
        <v>5176</v>
      </c>
      <c r="S1232" s="101" t="s">
        <v>5176</v>
      </c>
      <c r="T1232" s="101" t="s">
        <v>5176</v>
      </c>
      <c r="U1232" s="101">
        <v>4.51</v>
      </c>
    </row>
    <row r="1233" spans="1:21" x14ac:dyDescent="0.25">
      <c r="A1233" s="5" t="s">
        <v>4823</v>
      </c>
      <c r="B1233" s="60" t="s">
        <v>1051</v>
      </c>
      <c r="C1233" s="60" t="s">
        <v>4851</v>
      </c>
      <c r="D1233" s="94">
        <v>6</v>
      </c>
      <c r="E1233" s="60" t="s">
        <v>6028</v>
      </c>
      <c r="F1233" s="31">
        <f t="shared" si="67"/>
        <v>1.4946666666666666</v>
      </c>
      <c r="G1233" s="25">
        <f t="shared" si="68"/>
        <v>1.6795</v>
      </c>
      <c r="H1233" s="32"/>
      <c r="I1233" s="31"/>
      <c r="J1233" s="25">
        <f t="shared" si="69"/>
        <v>22.971399999999999</v>
      </c>
      <c r="K1233" s="32"/>
      <c r="L1233" s="31"/>
      <c r="M1233" s="101">
        <v>6.0579999999999998</v>
      </c>
      <c r="N1233" s="101">
        <v>0.66</v>
      </c>
      <c r="O1233" s="101" t="s">
        <v>5176</v>
      </c>
      <c r="P1233" s="101" t="s">
        <v>5176</v>
      </c>
      <c r="Q1233" s="101">
        <v>110.373</v>
      </c>
      <c r="R1233" s="101" t="s">
        <v>5176</v>
      </c>
      <c r="S1233" s="101" t="s">
        <v>5176</v>
      </c>
      <c r="T1233" s="101" t="s">
        <v>5176</v>
      </c>
      <c r="U1233" s="101">
        <v>4.484</v>
      </c>
    </row>
    <row r="1234" spans="1:21" x14ac:dyDescent="0.25">
      <c r="A1234" s="5" t="s">
        <v>4823</v>
      </c>
      <c r="B1234" s="60" t="s">
        <v>3312</v>
      </c>
      <c r="C1234" s="60" t="s">
        <v>4907</v>
      </c>
      <c r="D1234" s="94">
        <v>16</v>
      </c>
      <c r="E1234" s="60" t="s">
        <v>9150</v>
      </c>
      <c r="F1234" s="31">
        <f t="shared" si="67"/>
        <v>1.47</v>
      </c>
      <c r="G1234" s="25">
        <f t="shared" si="68"/>
        <v>0</v>
      </c>
      <c r="H1234" s="32"/>
      <c r="I1234" s="31"/>
      <c r="J1234" s="25">
        <f t="shared" si="69"/>
        <v>0.88200000000000001</v>
      </c>
      <c r="K1234" s="32"/>
      <c r="L1234" s="31"/>
      <c r="M1234" s="101" t="s">
        <v>5176</v>
      </c>
      <c r="N1234" s="101" t="s">
        <v>5176</v>
      </c>
      <c r="O1234" s="101" t="s">
        <v>5176</v>
      </c>
      <c r="P1234" s="101" t="s">
        <v>5176</v>
      </c>
      <c r="Q1234" s="101" t="s">
        <v>5176</v>
      </c>
      <c r="R1234" s="101" t="s">
        <v>5176</v>
      </c>
      <c r="S1234" s="101" t="s">
        <v>5176</v>
      </c>
      <c r="T1234" s="101" t="s">
        <v>5176</v>
      </c>
      <c r="U1234" s="101">
        <v>4.41</v>
      </c>
    </row>
    <row r="1235" spans="1:21" x14ac:dyDescent="0.25">
      <c r="A1235" s="5" t="s">
        <v>4823</v>
      </c>
      <c r="B1235" s="60" t="s">
        <v>1116</v>
      </c>
      <c r="C1235" s="60" t="s">
        <v>4907</v>
      </c>
      <c r="D1235" s="94">
        <v>16</v>
      </c>
      <c r="E1235" s="60" t="s">
        <v>9072</v>
      </c>
      <c r="F1235" s="31">
        <f t="shared" si="67"/>
        <v>1.4669999999999999</v>
      </c>
      <c r="G1235" s="25">
        <f t="shared" si="68"/>
        <v>203.77999999999997</v>
      </c>
      <c r="H1235" s="32"/>
      <c r="I1235" s="31"/>
      <c r="J1235" s="25">
        <f t="shared" si="69"/>
        <v>2.6858</v>
      </c>
      <c r="K1235" s="32"/>
      <c r="L1235" s="31"/>
      <c r="M1235" s="101">
        <v>2.73</v>
      </c>
      <c r="N1235" s="101">
        <v>197.02699999999999</v>
      </c>
      <c r="O1235" s="101">
        <v>42.972000000000001</v>
      </c>
      <c r="P1235" s="101">
        <v>572.39099999999996</v>
      </c>
      <c r="Q1235" s="101">
        <v>9.0280000000000005</v>
      </c>
      <c r="R1235" s="101" t="s">
        <v>5176</v>
      </c>
      <c r="S1235" s="101">
        <v>3</v>
      </c>
      <c r="T1235" s="101">
        <v>0.97</v>
      </c>
      <c r="U1235" s="101">
        <v>0.43099999999999999</v>
      </c>
    </row>
    <row r="1236" spans="1:21" x14ac:dyDescent="0.25">
      <c r="A1236" s="5" t="s">
        <v>4823</v>
      </c>
      <c r="B1236" s="60" t="s">
        <v>4581</v>
      </c>
      <c r="C1236" s="60" t="s">
        <v>4870</v>
      </c>
      <c r="D1236" s="94">
        <v>9</v>
      </c>
      <c r="E1236" s="60" t="s">
        <v>7046</v>
      </c>
      <c r="F1236" s="31">
        <f t="shared" si="67"/>
        <v>1.46</v>
      </c>
      <c r="G1236" s="25">
        <f t="shared" si="68"/>
        <v>5.3147500000000001</v>
      </c>
      <c r="H1236" s="32"/>
      <c r="I1236" s="31"/>
      <c r="J1236" s="25">
        <f t="shared" si="69"/>
        <v>0.876</v>
      </c>
      <c r="K1236" s="32"/>
      <c r="L1236" s="31"/>
      <c r="M1236" s="101">
        <v>6.6840000000000002</v>
      </c>
      <c r="N1236" s="101" t="s">
        <v>5176</v>
      </c>
      <c r="O1236" s="101">
        <v>14.551</v>
      </c>
      <c r="P1236" s="101">
        <v>2.4E-2</v>
      </c>
      <c r="Q1236" s="101" t="s">
        <v>5176</v>
      </c>
      <c r="R1236" s="101" t="s">
        <v>5176</v>
      </c>
      <c r="S1236" s="101" t="s">
        <v>5176</v>
      </c>
      <c r="T1236" s="101" t="s">
        <v>5176</v>
      </c>
      <c r="U1236" s="101">
        <v>4.38</v>
      </c>
    </row>
    <row r="1237" spans="1:21" x14ac:dyDescent="0.25">
      <c r="A1237" s="5" t="s">
        <v>4823</v>
      </c>
      <c r="B1237" s="60" t="s">
        <v>142</v>
      </c>
      <c r="C1237" s="60" t="s">
        <v>4833</v>
      </c>
      <c r="D1237" s="94">
        <v>2</v>
      </c>
      <c r="E1237" s="60" t="s">
        <v>5541</v>
      </c>
      <c r="F1237" s="31">
        <f t="shared" si="67"/>
        <v>1.4446666666666665</v>
      </c>
      <c r="G1237" s="25">
        <f t="shared" si="68"/>
        <v>486.21225000000004</v>
      </c>
      <c r="H1237" s="32"/>
      <c r="I1237" s="31"/>
      <c r="J1237" s="25">
        <f t="shared" si="69"/>
        <v>66.816000000000003</v>
      </c>
      <c r="K1237" s="32"/>
      <c r="L1237" s="31"/>
      <c r="M1237" s="101">
        <v>931.08100000000002</v>
      </c>
      <c r="N1237" s="101">
        <v>550.79</v>
      </c>
      <c r="O1237" s="101">
        <v>308.16500000000002</v>
      </c>
      <c r="P1237" s="101">
        <v>154.81299999999999</v>
      </c>
      <c r="Q1237" s="101">
        <v>329.74599999999998</v>
      </c>
      <c r="R1237" s="101" t="s">
        <v>5176</v>
      </c>
      <c r="S1237" s="101" t="s">
        <v>5176</v>
      </c>
      <c r="T1237" s="101">
        <v>4.3339999999999996</v>
      </c>
      <c r="U1237" s="101" t="s">
        <v>5176</v>
      </c>
    </row>
    <row r="1238" spans="1:21" x14ac:dyDescent="0.25">
      <c r="A1238" s="5" t="s">
        <v>4823</v>
      </c>
      <c r="B1238" s="60" t="s">
        <v>822</v>
      </c>
      <c r="C1238" s="60" t="s">
        <v>4839</v>
      </c>
      <c r="D1238" s="94">
        <v>4</v>
      </c>
      <c r="E1238" s="60" t="s">
        <v>5683</v>
      </c>
      <c r="F1238" s="31">
        <f t="shared" si="67"/>
        <v>1.4433333333333334</v>
      </c>
      <c r="G1238" s="25">
        <f t="shared" si="68"/>
        <v>0</v>
      </c>
      <c r="H1238" s="32"/>
      <c r="I1238" s="31"/>
      <c r="J1238" s="25">
        <f t="shared" si="69"/>
        <v>0.86599999999999999</v>
      </c>
      <c r="K1238" s="32"/>
      <c r="L1238" s="31"/>
      <c r="M1238" s="101" t="s">
        <v>5176</v>
      </c>
      <c r="N1238" s="101" t="s">
        <v>5176</v>
      </c>
      <c r="O1238" s="101" t="s">
        <v>5176</v>
      </c>
      <c r="P1238" s="101" t="s">
        <v>5176</v>
      </c>
      <c r="Q1238" s="101" t="s">
        <v>5176</v>
      </c>
      <c r="R1238" s="101" t="s">
        <v>5176</v>
      </c>
      <c r="S1238" s="101" t="s">
        <v>5176</v>
      </c>
      <c r="T1238" s="101" t="s">
        <v>5176</v>
      </c>
      <c r="U1238" s="101">
        <v>4.33</v>
      </c>
    </row>
    <row r="1239" spans="1:21" x14ac:dyDescent="0.25">
      <c r="A1239" s="5" t="s">
        <v>4823</v>
      </c>
      <c r="B1239" s="60" t="s">
        <v>1970</v>
      </c>
      <c r="C1239" s="60" t="s">
        <v>4853</v>
      </c>
      <c r="D1239" s="94">
        <v>6</v>
      </c>
      <c r="E1239" s="60" t="s">
        <v>6438</v>
      </c>
      <c r="F1239" s="31">
        <f t="shared" si="67"/>
        <v>1.4373333333333334</v>
      </c>
      <c r="G1239" s="25">
        <f t="shared" si="68"/>
        <v>1.8134999999999999</v>
      </c>
      <c r="H1239" s="32"/>
      <c r="I1239" s="31"/>
      <c r="J1239" s="25">
        <f t="shared" si="69"/>
        <v>2.77</v>
      </c>
      <c r="K1239" s="32"/>
      <c r="L1239" s="31"/>
      <c r="M1239" s="101">
        <v>1.39</v>
      </c>
      <c r="N1239" s="101">
        <v>1.0429999999999999</v>
      </c>
      <c r="O1239" s="101">
        <v>2.726</v>
      </c>
      <c r="P1239" s="101">
        <v>2.0950000000000002</v>
      </c>
      <c r="Q1239" s="101">
        <v>9.5380000000000003</v>
      </c>
      <c r="R1239" s="101" t="s">
        <v>5176</v>
      </c>
      <c r="S1239" s="101">
        <v>4</v>
      </c>
      <c r="T1239" s="101">
        <v>0.251</v>
      </c>
      <c r="U1239" s="101">
        <v>6.0999999999999999E-2</v>
      </c>
    </row>
    <row r="1240" spans="1:21" x14ac:dyDescent="0.25">
      <c r="A1240" s="5" t="s">
        <v>4823</v>
      </c>
      <c r="B1240" s="60" t="s">
        <v>4787</v>
      </c>
      <c r="C1240" s="60" t="s">
        <v>4889</v>
      </c>
      <c r="D1240" s="94">
        <v>12</v>
      </c>
      <c r="E1240" s="60" t="s">
        <v>7935</v>
      </c>
      <c r="F1240" s="31">
        <f t="shared" si="67"/>
        <v>1.4213333333333333</v>
      </c>
      <c r="G1240" s="25">
        <f t="shared" si="68"/>
        <v>0.55925000000000002</v>
      </c>
      <c r="H1240" s="32"/>
      <c r="I1240" s="31"/>
      <c r="J1240" s="25">
        <f t="shared" si="69"/>
        <v>0.92880000000000007</v>
      </c>
      <c r="K1240" s="32"/>
      <c r="L1240" s="31"/>
      <c r="M1240" s="101">
        <v>0.224</v>
      </c>
      <c r="N1240" s="101">
        <v>0.36699999999999999</v>
      </c>
      <c r="O1240" s="101">
        <v>1.9E-2</v>
      </c>
      <c r="P1240" s="101">
        <v>1.627</v>
      </c>
      <c r="Q1240" s="101">
        <v>0.38</v>
      </c>
      <c r="R1240" s="101">
        <v>0</v>
      </c>
      <c r="S1240" s="101">
        <v>1</v>
      </c>
      <c r="T1240" s="101">
        <v>3.1440000000000001</v>
      </c>
      <c r="U1240" s="101">
        <v>0.12</v>
      </c>
    </row>
    <row r="1241" spans="1:21" x14ac:dyDescent="0.25">
      <c r="A1241" s="5" t="s">
        <v>4823</v>
      </c>
      <c r="B1241" s="60" t="s">
        <v>1251</v>
      </c>
      <c r="C1241" s="60" t="s">
        <v>4897</v>
      </c>
      <c r="D1241" s="94">
        <v>15</v>
      </c>
      <c r="E1241" s="60" t="s">
        <v>8411</v>
      </c>
      <c r="F1241" s="31">
        <f t="shared" si="67"/>
        <v>1.421</v>
      </c>
      <c r="G1241" s="25">
        <f t="shared" si="68"/>
        <v>1.325E-2</v>
      </c>
      <c r="H1241" s="32"/>
      <c r="I1241" s="31"/>
      <c r="J1241" s="25">
        <f t="shared" si="69"/>
        <v>0.85739999999999994</v>
      </c>
      <c r="K1241" s="32"/>
      <c r="L1241" s="31"/>
      <c r="M1241" s="101" t="s">
        <v>5176</v>
      </c>
      <c r="N1241" s="101">
        <v>5.2999999999999999E-2</v>
      </c>
      <c r="O1241" s="101" t="s">
        <v>5176</v>
      </c>
      <c r="P1241" s="101" t="s">
        <v>5176</v>
      </c>
      <c r="Q1241" s="101">
        <v>2.4E-2</v>
      </c>
      <c r="R1241" s="101" t="s">
        <v>5176</v>
      </c>
      <c r="S1241" s="101">
        <v>1</v>
      </c>
      <c r="T1241" s="101">
        <v>0.21299999999999999</v>
      </c>
      <c r="U1241" s="101">
        <v>3.05</v>
      </c>
    </row>
    <row r="1242" spans="1:21" x14ac:dyDescent="0.25">
      <c r="A1242" s="5" t="s">
        <v>4823</v>
      </c>
      <c r="B1242" s="60" t="s">
        <v>4327</v>
      </c>
      <c r="C1242" s="60" t="s">
        <v>4897</v>
      </c>
      <c r="D1242" s="94">
        <v>15</v>
      </c>
      <c r="E1242" s="60" t="s">
        <v>8301</v>
      </c>
      <c r="F1242" s="31">
        <f t="shared" si="67"/>
        <v>1.4153333333333336</v>
      </c>
      <c r="G1242" s="25">
        <f t="shared" si="68"/>
        <v>110.45175</v>
      </c>
      <c r="H1242" s="32"/>
      <c r="I1242" s="31"/>
      <c r="J1242" s="25">
        <f t="shared" si="69"/>
        <v>2.1135999999999999</v>
      </c>
      <c r="K1242" s="32"/>
      <c r="L1242" s="31"/>
      <c r="M1242" s="101" t="s">
        <v>5176</v>
      </c>
      <c r="N1242" s="101">
        <v>0.27400000000000002</v>
      </c>
      <c r="O1242" s="101">
        <v>59.47</v>
      </c>
      <c r="P1242" s="101">
        <v>382.06299999999999</v>
      </c>
      <c r="Q1242" s="101">
        <v>6.3220000000000001</v>
      </c>
      <c r="R1242" s="101" t="s">
        <v>5176</v>
      </c>
      <c r="S1242" s="101">
        <v>1</v>
      </c>
      <c r="T1242" s="101" t="s">
        <v>5176</v>
      </c>
      <c r="U1242" s="101">
        <v>3.246</v>
      </c>
    </row>
    <row r="1243" spans="1:21" x14ac:dyDescent="0.25">
      <c r="A1243" s="5" t="s">
        <v>4823</v>
      </c>
      <c r="B1243" s="60" t="s">
        <v>2102</v>
      </c>
      <c r="C1243" s="60" t="s">
        <v>4908</v>
      </c>
      <c r="D1243" s="94">
        <v>16</v>
      </c>
      <c r="E1243" s="60" t="s">
        <v>9207</v>
      </c>
      <c r="F1243" s="31">
        <f t="shared" si="67"/>
        <v>1.4029999999999998</v>
      </c>
      <c r="G1243" s="25">
        <f t="shared" si="68"/>
        <v>55.376750000000001</v>
      </c>
      <c r="H1243" s="32"/>
      <c r="I1243" s="31"/>
      <c r="J1243" s="25">
        <f t="shared" si="69"/>
        <v>1.5629999999999999</v>
      </c>
      <c r="K1243" s="32"/>
      <c r="L1243" s="31"/>
      <c r="M1243" s="101">
        <v>66.822999999999993</v>
      </c>
      <c r="N1243" s="101">
        <v>37.646000000000001</v>
      </c>
      <c r="O1243" s="101">
        <v>117.038</v>
      </c>
      <c r="P1243" s="101" t="s">
        <v>5176</v>
      </c>
      <c r="Q1243" s="101">
        <v>3.6059999999999999</v>
      </c>
      <c r="R1243" s="101" t="s">
        <v>5176</v>
      </c>
      <c r="S1243" s="101" t="s">
        <v>5176</v>
      </c>
      <c r="T1243" s="101" t="s">
        <v>5176</v>
      </c>
      <c r="U1243" s="101">
        <v>4.2089999999999996</v>
      </c>
    </row>
    <row r="1244" spans="1:21" x14ac:dyDescent="0.25">
      <c r="A1244" s="5" t="s">
        <v>4823</v>
      </c>
      <c r="B1244" s="60" t="s">
        <v>223</v>
      </c>
      <c r="C1244" s="60" t="s">
        <v>4907</v>
      </c>
      <c r="D1244" s="94">
        <v>16</v>
      </c>
      <c r="E1244" s="60" t="s">
        <v>8756</v>
      </c>
      <c r="F1244" s="31">
        <f t="shared" si="67"/>
        <v>1.4006666666666667</v>
      </c>
      <c r="G1244" s="25">
        <f t="shared" si="68"/>
        <v>4.8097499999999993</v>
      </c>
      <c r="H1244" s="32"/>
      <c r="I1244" s="31"/>
      <c r="J1244" s="25">
        <f t="shared" si="69"/>
        <v>1.9624000000000001</v>
      </c>
      <c r="K1244" s="32"/>
      <c r="L1244" s="31"/>
      <c r="M1244" s="101">
        <v>0.871</v>
      </c>
      <c r="N1244" s="101">
        <v>17.411999999999999</v>
      </c>
      <c r="O1244" s="101">
        <v>0.27500000000000002</v>
      </c>
      <c r="P1244" s="101">
        <v>0.68100000000000005</v>
      </c>
      <c r="Q1244" s="101" t="s">
        <v>5176</v>
      </c>
      <c r="R1244" s="101">
        <v>5.61</v>
      </c>
      <c r="S1244" s="101" t="s">
        <v>5176</v>
      </c>
      <c r="T1244" s="101">
        <v>1.0999999999999999E-2</v>
      </c>
      <c r="U1244" s="101">
        <v>4.1909999999999998</v>
      </c>
    </row>
    <row r="1245" spans="1:21" x14ac:dyDescent="0.25">
      <c r="A1245" s="5" t="s">
        <v>4823</v>
      </c>
      <c r="B1245" s="60" t="s">
        <v>515</v>
      </c>
      <c r="C1245" s="60" t="s">
        <v>4908</v>
      </c>
      <c r="D1245" s="94">
        <v>16</v>
      </c>
      <c r="E1245" s="60" t="s">
        <v>9364</v>
      </c>
      <c r="F1245" s="31">
        <f t="shared" si="67"/>
        <v>1.3926666666666667</v>
      </c>
      <c r="G1245" s="25">
        <f t="shared" si="68"/>
        <v>4.4452499999999997</v>
      </c>
      <c r="H1245" s="32"/>
      <c r="I1245" s="31"/>
      <c r="J1245" s="25">
        <f t="shared" si="69"/>
        <v>6.1711999999999998</v>
      </c>
      <c r="K1245" s="32"/>
      <c r="L1245" s="31"/>
      <c r="M1245" s="101" t="s">
        <v>5176</v>
      </c>
      <c r="N1245" s="101">
        <v>0.32600000000000001</v>
      </c>
      <c r="O1245" s="101">
        <v>15.949</v>
      </c>
      <c r="P1245" s="101">
        <v>1.506</v>
      </c>
      <c r="Q1245" s="101">
        <v>18.437999999999999</v>
      </c>
      <c r="R1245" s="101">
        <v>8.24</v>
      </c>
      <c r="S1245" s="101" t="s">
        <v>5176</v>
      </c>
      <c r="T1245" s="101" t="s">
        <v>5176</v>
      </c>
      <c r="U1245" s="101">
        <v>4.1779999999999999</v>
      </c>
    </row>
    <row r="1246" spans="1:21" x14ac:dyDescent="0.25">
      <c r="A1246" s="5" t="s">
        <v>4823</v>
      </c>
      <c r="B1246" s="60" t="s">
        <v>1318</v>
      </c>
      <c r="C1246" s="60" t="s">
        <v>4913</v>
      </c>
      <c r="D1246" s="94">
        <v>18</v>
      </c>
      <c r="E1246" s="60" t="s">
        <v>9678</v>
      </c>
      <c r="F1246" s="31">
        <f t="shared" si="67"/>
        <v>1.3886666666666667</v>
      </c>
      <c r="G1246" s="25">
        <f t="shared" si="68"/>
        <v>148.05599999999998</v>
      </c>
      <c r="H1246" s="32"/>
      <c r="I1246" s="31"/>
      <c r="J1246" s="25">
        <f t="shared" si="69"/>
        <v>274.01139999999998</v>
      </c>
      <c r="K1246" s="32"/>
      <c r="L1246" s="31"/>
      <c r="M1246" s="101">
        <v>12.808</v>
      </c>
      <c r="N1246" s="101">
        <v>0.19800000000000001</v>
      </c>
      <c r="O1246" s="101">
        <v>0.44800000000000001</v>
      </c>
      <c r="P1246" s="101">
        <v>578.77</v>
      </c>
      <c r="Q1246" s="101">
        <v>1365.2619999999999</v>
      </c>
      <c r="R1246" s="101">
        <v>0.629</v>
      </c>
      <c r="S1246" s="101">
        <v>1</v>
      </c>
      <c r="T1246" s="101">
        <v>3.056</v>
      </c>
      <c r="U1246" s="101">
        <v>0.11</v>
      </c>
    </row>
    <row r="1247" spans="1:21" x14ac:dyDescent="0.25">
      <c r="A1247" s="5" t="s">
        <v>4823</v>
      </c>
      <c r="B1247" s="60" t="s">
        <v>2616</v>
      </c>
      <c r="C1247" s="60" t="s">
        <v>4913</v>
      </c>
      <c r="D1247" s="94">
        <v>18</v>
      </c>
      <c r="E1247" s="60" t="s">
        <v>9670</v>
      </c>
      <c r="F1247" s="31">
        <f t="shared" si="67"/>
        <v>1.3863333333333332</v>
      </c>
      <c r="G1247" s="25">
        <f t="shared" si="68"/>
        <v>3.3134999999999999</v>
      </c>
      <c r="H1247" s="32"/>
      <c r="I1247" s="31"/>
      <c r="J1247" s="25">
        <f t="shared" si="69"/>
        <v>1.026</v>
      </c>
      <c r="K1247" s="32"/>
      <c r="L1247" s="31"/>
      <c r="M1247" s="101">
        <v>3.0339999999999998</v>
      </c>
      <c r="N1247" s="101">
        <v>2.3809999999999998</v>
      </c>
      <c r="O1247" s="101">
        <v>7.2430000000000003</v>
      </c>
      <c r="P1247" s="101">
        <v>0.59599999999999997</v>
      </c>
      <c r="Q1247" s="101">
        <v>0.97099999999999997</v>
      </c>
      <c r="R1247" s="101">
        <v>0</v>
      </c>
      <c r="S1247" s="101">
        <v>4</v>
      </c>
      <c r="T1247" s="101">
        <v>0.159</v>
      </c>
      <c r="U1247" s="101" t="s">
        <v>5176</v>
      </c>
    </row>
    <row r="1248" spans="1:21" x14ac:dyDescent="0.25">
      <c r="A1248" s="5" t="s">
        <v>4823</v>
      </c>
      <c r="B1248" s="60" t="s">
        <v>184</v>
      </c>
      <c r="C1248" s="60" t="s">
        <v>4856</v>
      </c>
      <c r="D1248" s="94">
        <v>6</v>
      </c>
      <c r="E1248" s="60" t="s">
        <v>6524</v>
      </c>
      <c r="F1248" s="31">
        <f t="shared" ref="F1248:F1311" si="70">SUM(S1248:U1248)/3</f>
        <v>1.3633333333333333</v>
      </c>
      <c r="G1248" s="25">
        <f t="shared" ref="G1248:G1311" si="71">SUM(M1248:P1248)/4</f>
        <v>0</v>
      </c>
      <c r="H1248" s="32"/>
      <c r="I1248" s="31"/>
      <c r="J1248" s="25">
        <f t="shared" ref="J1248:J1311" si="72">SUM(Q1248:U1248)/5</f>
        <v>0.81799999999999995</v>
      </c>
      <c r="K1248" s="32"/>
      <c r="L1248" s="31"/>
      <c r="M1248" s="101" t="s">
        <v>5176</v>
      </c>
      <c r="N1248" s="101" t="s">
        <v>5176</v>
      </c>
      <c r="O1248" s="101" t="s">
        <v>5176</v>
      </c>
      <c r="P1248" s="101" t="s">
        <v>5176</v>
      </c>
      <c r="Q1248" s="101" t="s">
        <v>5176</v>
      </c>
      <c r="R1248" s="101" t="s">
        <v>5176</v>
      </c>
      <c r="S1248" s="101" t="s">
        <v>5176</v>
      </c>
      <c r="T1248" s="101">
        <v>3.5310000000000001</v>
      </c>
      <c r="U1248" s="101">
        <v>0.55900000000000005</v>
      </c>
    </row>
    <row r="1249" spans="1:21" x14ac:dyDescent="0.25">
      <c r="A1249" s="5" t="s">
        <v>4823</v>
      </c>
      <c r="B1249" s="60" t="s">
        <v>4252</v>
      </c>
      <c r="C1249" s="60" t="s">
        <v>4910</v>
      </c>
      <c r="D1249" s="94">
        <v>17</v>
      </c>
      <c r="E1249" s="60" t="s">
        <v>9550</v>
      </c>
      <c r="F1249" s="31">
        <f t="shared" si="70"/>
        <v>1.36</v>
      </c>
      <c r="G1249" s="25">
        <f t="shared" si="71"/>
        <v>1.12625</v>
      </c>
      <c r="H1249" s="32"/>
      <c r="I1249" s="31"/>
      <c r="J1249" s="25">
        <f t="shared" si="72"/>
        <v>0.81600000000000006</v>
      </c>
      <c r="K1249" s="32"/>
      <c r="L1249" s="31"/>
      <c r="M1249" s="101" t="s">
        <v>5176</v>
      </c>
      <c r="N1249" s="101" t="s">
        <v>5176</v>
      </c>
      <c r="O1249" s="101" t="s">
        <v>5176</v>
      </c>
      <c r="P1249" s="101">
        <v>4.5049999999999999</v>
      </c>
      <c r="Q1249" s="101" t="s">
        <v>5176</v>
      </c>
      <c r="R1249" s="101" t="s">
        <v>5176</v>
      </c>
      <c r="S1249" s="101" t="s">
        <v>5176</v>
      </c>
      <c r="T1249" s="101" t="s">
        <v>5176</v>
      </c>
      <c r="U1249" s="101">
        <v>4.08</v>
      </c>
    </row>
    <row r="1250" spans="1:21" x14ac:dyDescent="0.25">
      <c r="A1250" s="5" t="s">
        <v>4823</v>
      </c>
      <c r="B1250" s="60" t="s">
        <v>96</v>
      </c>
      <c r="C1250" s="60" t="s">
        <v>4864</v>
      </c>
      <c r="D1250" s="94">
        <v>7</v>
      </c>
      <c r="E1250" s="60" t="s">
        <v>6871</v>
      </c>
      <c r="F1250" s="31">
        <f t="shared" si="70"/>
        <v>1.3576666666666668</v>
      </c>
      <c r="G1250" s="25">
        <f t="shared" si="71"/>
        <v>2.4532499999999997</v>
      </c>
      <c r="H1250" s="32"/>
      <c r="I1250" s="31"/>
      <c r="J1250" s="25">
        <f t="shared" si="72"/>
        <v>1.8988</v>
      </c>
      <c r="K1250" s="32"/>
      <c r="L1250" s="31"/>
      <c r="M1250" s="101">
        <v>2.1040000000000001</v>
      </c>
      <c r="N1250" s="101">
        <v>4.9379999999999997</v>
      </c>
      <c r="O1250" s="101" t="s">
        <v>5176</v>
      </c>
      <c r="P1250" s="101">
        <v>2.7709999999999999</v>
      </c>
      <c r="Q1250" s="101">
        <v>2.5409999999999999</v>
      </c>
      <c r="R1250" s="101">
        <v>2.88</v>
      </c>
      <c r="S1250" s="101" t="s">
        <v>5176</v>
      </c>
      <c r="T1250" s="101">
        <v>4.0730000000000004</v>
      </c>
      <c r="U1250" s="101" t="s">
        <v>5176</v>
      </c>
    </row>
    <row r="1251" spans="1:21" x14ac:dyDescent="0.25">
      <c r="A1251" s="5" t="s">
        <v>4823</v>
      </c>
      <c r="B1251" s="60" t="s">
        <v>887</v>
      </c>
      <c r="C1251" s="60" t="s">
        <v>4908</v>
      </c>
      <c r="D1251" s="94">
        <v>16</v>
      </c>
      <c r="E1251" s="60" t="s">
        <v>9262</v>
      </c>
      <c r="F1251" s="31">
        <f t="shared" si="70"/>
        <v>1.357</v>
      </c>
      <c r="G1251" s="25">
        <f t="shared" si="71"/>
        <v>8.6249999999999993E-2</v>
      </c>
      <c r="H1251" s="32"/>
      <c r="I1251" s="31"/>
      <c r="J1251" s="25">
        <f t="shared" si="72"/>
        <v>1.4611999999999998</v>
      </c>
      <c r="K1251" s="32"/>
      <c r="L1251" s="31"/>
      <c r="M1251" s="101" t="s">
        <v>5176</v>
      </c>
      <c r="N1251" s="101">
        <v>0.34499999999999997</v>
      </c>
      <c r="O1251" s="101" t="s">
        <v>5176</v>
      </c>
      <c r="P1251" s="101" t="s">
        <v>5176</v>
      </c>
      <c r="Q1251" s="101">
        <v>3.2349999999999999</v>
      </c>
      <c r="R1251" s="101">
        <v>0</v>
      </c>
      <c r="S1251" s="101" t="s">
        <v>5176</v>
      </c>
      <c r="T1251" s="101" t="s">
        <v>5176</v>
      </c>
      <c r="U1251" s="101">
        <v>4.0709999999999997</v>
      </c>
    </row>
    <row r="1252" spans="1:21" x14ac:dyDescent="0.25">
      <c r="A1252" s="5" t="s">
        <v>4823</v>
      </c>
      <c r="B1252" s="60" t="s">
        <v>1655</v>
      </c>
      <c r="C1252" s="60" t="s">
        <v>4907</v>
      </c>
      <c r="D1252" s="94">
        <v>16</v>
      </c>
      <c r="E1252" s="60" t="s">
        <v>8727</v>
      </c>
      <c r="F1252" s="31">
        <f t="shared" si="70"/>
        <v>1.3366666666666667</v>
      </c>
      <c r="G1252" s="25">
        <f t="shared" si="71"/>
        <v>3.7927499999999998</v>
      </c>
      <c r="H1252" s="32"/>
      <c r="I1252" s="31"/>
      <c r="J1252" s="25">
        <f t="shared" si="72"/>
        <v>2.9653999999999998</v>
      </c>
      <c r="K1252" s="32"/>
      <c r="L1252" s="31"/>
      <c r="M1252" s="101">
        <v>6.4000000000000001E-2</v>
      </c>
      <c r="N1252" s="101">
        <v>0.25600000000000001</v>
      </c>
      <c r="O1252" s="101">
        <v>3.3220000000000001</v>
      </c>
      <c r="P1252" s="101">
        <v>11.529</v>
      </c>
      <c r="Q1252" s="101">
        <v>10.683</v>
      </c>
      <c r="R1252" s="101">
        <v>0.13400000000000001</v>
      </c>
      <c r="S1252" s="101">
        <v>2</v>
      </c>
      <c r="T1252" s="101" t="s">
        <v>5176</v>
      </c>
      <c r="U1252" s="101">
        <v>2.0099999999999998</v>
      </c>
    </row>
    <row r="1253" spans="1:21" x14ac:dyDescent="0.25">
      <c r="A1253" s="5" t="s">
        <v>4823</v>
      </c>
      <c r="B1253" s="60" t="s">
        <v>1772</v>
      </c>
      <c r="C1253" s="60" t="s">
        <v>4827</v>
      </c>
      <c r="D1253" s="94">
        <v>1</v>
      </c>
      <c r="E1253" s="60" t="s">
        <v>5354</v>
      </c>
      <c r="F1253" s="31">
        <f t="shared" si="70"/>
        <v>1.3333333333333333</v>
      </c>
      <c r="G1253" s="25">
        <f t="shared" si="71"/>
        <v>3.4000000000000002E-2</v>
      </c>
      <c r="H1253" s="32"/>
      <c r="I1253" s="31"/>
      <c r="J1253" s="25">
        <f t="shared" si="72"/>
        <v>0.8</v>
      </c>
      <c r="K1253" s="32"/>
      <c r="L1253" s="31"/>
      <c r="M1253" s="101" t="s">
        <v>5176</v>
      </c>
      <c r="N1253" s="101" t="s">
        <v>5176</v>
      </c>
      <c r="O1253" s="101">
        <v>0.13600000000000001</v>
      </c>
      <c r="P1253" s="101" t="s">
        <v>5176</v>
      </c>
      <c r="Q1253" s="101" t="s">
        <v>5176</v>
      </c>
      <c r="R1253" s="101" t="s">
        <v>5176</v>
      </c>
      <c r="S1253" s="101">
        <v>4</v>
      </c>
      <c r="T1253" s="101" t="s">
        <v>5176</v>
      </c>
      <c r="U1253" s="101" t="s">
        <v>5176</v>
      </c>
    </row>
    <row r="1254" spans="1:21" x14ac:dyDescent="0.25">
      <c r="A1254" s="5" t="s">
        <v>4823</v>
      </c>
      <c r="B1254" s="60" t="s">
        <v>1205</v>
      </c>
      <c r="C1254" s="60" t="s">
        <v>4851</v>
      </c>
      <c r="D1254" s="94">
        <v>6</v>
      </c>
      <c r="E1254" s="60" t="s">
        <v>6089</v>
      </c>
      <c r="F1254" s="31">
        <f t="shared" si="70"/>
        <v>1.3333333333333333</v>
      </c>
      <c r="G1254" s="25">
        <f t="shared" si="71"/>
        <v>9.0662500000000001</v>
      </c>
      <c r="H1254" s="32"/>
      <c r="I1254" s="31"/>
      <c r="J1254" s="25">
        <f t="shared" si="72"/>
        <v>0.8</v>
      </c>
      <c r="K1254" s="32"/>
      <c r="L1254" s="31"/>
      <c r="M1254" s="101" t="s">
        <v>5176</v>
      </c>
      <c r="N1254" s="101" t="s">
        <v>5176</v>
      </c>
      <c r="O1254" s="101">
        <v>36.265000000000001</v>
      </c>
      <c r="P1254" s="101" t="s">
        <v>5176</v>
      </c>
      <c r="Q1254" s="101" t="s">
        <v>5176</v>
      </c>
      <c r="R1254" s="101" t="s">
        <v>5176</v>
      </c>
      <c r="S1254" s="101">
        <v>4</v>
      </c>
      <c r="T1254" s="101" t="s">
        <v>5176</v>
      </c>
      <c r="U1254" s="101" t="s">
        <v>5176</v>
      </c>
    </row>
    <row r="1255" spans="1:21" x14ac:dyDescent="0.25">
      <c r="A1255" s="5" t="s">
        <v>4823</v>
      </c>
      <c r="B1255" s="60" t="s">
        <v>1766</v>
      </c>
      <c r="C1255" s="60" t="s">
        <v>4851</v>
      </c>
      <c r="D1255" s="94">
        <v>6</v>
      </c>
      <c r="E1255" s="60" t="s">
        <v>6128</v>
      </c>
      <c r="F1255" s="31">
        <f t="shared" si="70"/>
        <v>1.3333333333333333</v>
      </c>
      <c r="G1255" s="25">
        <f t="shared" si="71"/>
        <v>4.2097499999999997</v>
      </c>
      <c r="H1255" s="32"/>
      <c r="I1255" s="31"/>
      <c r="J1255" s="25">
        <f t="shared" si="72"/>
        <v>0.8</v>
      </c>
      <c r="K1255" s="32"/>
      <c r="L1255" s="31"/>
      <c r="M1255" s="101" t="s">
        <v>5176</v>
      </c>
      <c r="N1255" s="101">
        <v>1.964</v>
      </c>
      <c r="O1255" s="101">
        <v>14.875</v>
      </c>
      <c r="P1255" s="101" t="s">
        <v>5176</v>
      </c>
      <c r="Q1255" s="101" t="s">
        <v>5176</v>
      </c>
      <c r="R1255" s="101" t="s">
        <v>5176</v>
      </c>
      <c r="S1255" s="101">
        <v>4</v>
      </c>
      <c r="T1255" s="101" t="s">
        <v>5176</v>
      </c>
      <c r="U1255" s="101" t="s">
        <v>5176</v>
      </c>
    </row>
    <row r="1256" spans="1:21" x14ac:dyDescent="0.25">
      <c r="A1256" s="5" t="s">
        <v>4823</v>
      </c>
      <c r="B1256" s="60" t="s">
        <v>811</v>
      </c>
      <c r="C1256" s="60" t="s">
        <v>4853</v>
      </c>
      <c r="D1256" s="94">
        <v>6</v>
      </c>
      <c r="E1256" s="60" t="s">
        <v>6421</v>
      </c>
      <c r="F1256" s="31">
        <f t="shared" si="70"/>
        <v>1.3333333333333333</v>
      </c>
      <c r="G1256" s="25">
        <f t="shared" si="71"/>
        <v>0.78449999999999998</v>
      </c>
      <c r="H1256" s="32"/>
      <c r="I1256" s="31"/>
      <c r="J1256" s="25">
        <f t="shared" si="72"/>
        <v>0.8</v>
      </c>
      <c r="K1256" s="32"/>
      <c r="L1256" s="31"/>
      <c r="M1256" s="101" t="s">
        <v>5176</v>
      </c>
      <c r="N1256" s="101">
        <v>1.9670000000000001</v>
      </c>
      <c r="O1256" s="101">
        <v>1.171</v>
      </c>
      <c r="P1256" s="101" t="s">
        <v>5176</v>
      </c>
      <c r="Q1256" s="101" t="s">
        <v>5176</v>
      </c>
      <c r="R1256" s="101">
        <v>0</v>
      </c>
      <c r="S1256" s="101">
        <v>4</v>
      </c>
      <c r="T1256" s="101" t="s">
        <v>5176</v>
      </c>
      <c r="U1256" s="101" t="s">
        <v>5176</v>
      </c>
    </row>
    <row r="1257" spans="1:21" x14ac:dyDescent="0.25">
      <c r="A1257" s="5" t="s">
        <v>4823</v>
      </c>
      <c r="B1257" s="60" t="s">
        <v>75</v>
      </c>
      <c r="C1257" s="60" t="s">
        <v>4864</v>
      </c>
      <c r="D1257" s="94">
        <v>7</v>
      </c>
      <c r="E1257" s="60" t="s">
        <v>6872</v>
      </c>
      <c r="F1257" s="31">
        <f t="shared" si="70"/>
        <v>1.3333333333333333</v>
      </c>
      <c r="G1257" s="25">
        <f t="shared" si="71"/>
        <v>2.0935000000000001</v>
      </c>
      <c r="H1257" s="32"/>
      <c r="I1257" s="31"/>
      <c r="J1257" s="25">
        <f t="shared" si="72"/>
        <v>0.8</v>
      </c>
      <c r="K1257" s="32"/>
      <c r="L1257" s="31"/>
      <c r="M1257" s="101">
        <v>2.988</v>
      </c>
      <c r="N1257" s="101">
        <v>1.4999999999999999E-2</v>
      </c>
      <c r="O1257" s="101">
        <v>8.3000000000000004E-2</v>
      </c>
      <c r="P1257" s="101">
        <v>5.2880000000000003</v>
      </c>
      <c r="Q1257" s="101" t="s">
        <v>5176</v>
      </c>
      <c r="R1257" s="101" t="s">
        <v>5176</v>
      </c>
      <c r="S1257" s="101">
        <v>4</v>
      </c>
      <c r="T1257" s="101" t="s">
        <v>5176</v>
      </c>
      <c r="U1257" s="101" t="s">
        <v>5176</v>
      </c>
    </row>
    <row r="1258" spans="1:21" x14ac:dyDescent="0.25">
      <c r="A1258" s="5" t="s">
        <v>4823</v>
      </c>
      <c r="B1258" s="60" t="s">
        <v>3167</v>
      </c>
      <c r="C1258" s="60" t="s">
        <v>4880</v>
      </c>
      <c r="D1258" s="94">
        <v>11</v>
      </c>
      <c r="E1258" s="60" t="s">
        <v>7490</v>
      </c>
      <c r="F1258" s="31">
        <f t="shared" si="70"/>
        <v>1.3333333333333333</v>
      </c>
      <c r="G1258" s="25">
        <f t="shared" si="71"/>
        <v>2.6249999999999999E-2</v>
      </c>
      <c r="H1258" s="32"/>
      <c r="I1258" s="31"/>
      <c r="J1258" s="25">
        <f t="shared" si="72"/>
        <v>0.8</v>
      </c>
      <c r="K1258" s="32"/>
      <c r="L1258" s="31"/>
      <c r="M1258" s="101" t="s">
        <v>5176</v>
      </c>
      <c r="N1258" s="101">
        <v>0.105</v>
      </c>
      <c r="O1258" s="101" t="s">
        <v>5176</v>
      </c>
      <c r="P1258" s="101" t="s">
        <v>5176</v>
      </c>
      <c r="Q1258" s="101" t="s">
        <v>5176</v>
      </c>
      <c r="R1258" s="101" t="s">
        <v>5176</v>
      </c>
      <c r="S1258" s="101">
        <v>4</v>
      </c>
      <c r="T1258" s="101" t="s">
        <v>5176</v>
      </c>
      <c r="U1258" s="101" t="s">
        <v>5176</v>
      </c>
    </row>
    <row r="1259" spans="1:21" x14ac:dyDescent="0.25">
      <c r="A1259" s="5" t="s">
        <v>4823</v>
      </c>
      <c r="B1259" s="60" t="s">
        <v>964</v>
      </c>
      <c r="C1259" s="60" t="s">
        <v>4893</v>
      </c>
      <c r="D1259" s="94">
        <v>13</v>
      </c>
      <c r="E1259" s="60" t="s">
        <v>8021</v>
      </c>
      <c r="F1259" s="31">
        <f t="shared" si="70"/>
        <v>1.3333333333333333</v>
      </c>
      <c r="G1259" s="25">
        <f t="shared" si="71"/>
        <v>6.4999999999999997E-3</v>
      </c>
      <c r="H1259" s="32"/>
      <c r="I1259" s="31"/>
      <c r="J1259" s="25">
        <f t="shared" si="72"/>
        <v>1.4121999999999999</v>
      </c>
      <c r="K1259" s="32"/>
      <c r="L1259" s="31"/>
      <c r="M1259" s="101">
        <v>2.5999999999999999E-2</v>
      </c>
      <c r="N1259" s="101" t="s">
        <v>5176</v>
      </c>
      <c r="O1259" s="101" t="s">
        <v>5176</v>
      </c>
      <c r="P1259" s="101" t="s">
        <v>5176</v>
      </c>
      <c r="Q1259" s="101">
        <v>3.0609999999999999</v>
      </c>
      <c r="R1259" s="101" t="s">
        <v>5176</v>
      </c>
      <c r="S1259" s="101">
        <v>4</v>
      </c>
      <c r="T1259" s="101" t="s">
        <v>5176</v>
      </c>
      <c r="U1259" s="101" t="s">
        <v>5176</v>
      </c>
    </row>
    <row r="1260" spans="1:21" x14ac:dyDescent="0.25">
      <c r="A1260" s="5" t="s">
        <v>4823</v>
      </c>
      <c r="B1260" s="60" t="s">
        <v>4183</v>
      </c>
      <c r="C1260" s="60" t="s">
        <v>4895</v>
      </c>
      <c r="D1260" s="94">
        <v>14</v>
      </c>
      <c r="E1260" s="60" t="s">
        <v>8112</v>
      </c>
      <c r="F1260" s="31">
        <f t="shared" si="70"/>
        <v>1.3333333333333333</v>
      </c>
      <c r="G1260" s="25">
        <f t="shared" si="71"/>
        <v>0</v>
      </c>
      <c r="H1260" s="32"/>
      <c r="I1260" s="31"/>
      <c r="J1260" s="25">
        <f t="shared" si="72"/>
        <v>0.8</v>
      </c>
      <c r="K1260" s="32"/>
      <c r="L1260" s="31"/>
      <c r="M1260" s="101" t="s">
        <v>5176</v>
      </c>
      <c r="N1260" s="101" t="s">
        <v>5176</v>
      </c>
      <c r="O1260" s="101" t="s">
        <v>5176</v>
      </c>
      <c r="P1260" s="101" t="s">
        <v>5176</v>
      </c>
      <c r="Q1260" s="101" t="s">
        <v>5176</v>
      </c>
      <c r="R1260" s="101" t="s">
        <v>5176</v>
      </c>
      <c r="S1260" s="101">
        <v>4</v>
      </c>
      <c r="T1260" s="101" t="s">
        <v>5176</v>
      </c>
      <c r="U1260" s="101" t="s">
        <v>5176</v>
      </c>
    </row>
    <row r="1261" spans="1:21" x14ac:dyDescent="0.25">
      <c r="A1261" s="5" t="s">
        <v>4823</v>
      </c>
      <c r="B1261" s="60" t="s">
        <v>1143</v>
      </c>
      <c r="C1261" s="60" t="s">
        <v>4907</v>
      </c>
      <c r="D1261" s="94">
        <v>16</v>
      </c>
      <c r="E1261" s="60" t="s">
        <v>8728</v>
      </c>
      <c r="F1261" s="31">
        <f t="shared" si="70"/>
        <v>1.3333333333333333</v>
      </c>
      <c r="G1261" s="25">
        <f t="shared" si="71"/>
        <v>15.05725</v>
      </c>
      <c r="H1261" s="32"/>
      <c r="I1261" s="31"/>
      <c r="J1261" s="25">
        <f t="shared" si="72"/>
        <v>25.497400000000003</v>
      </c>
      <c r="K1261" s="32"/>
      <c r="L1261" s="31"/>
      <c r="M1261" s="101">
        <v>1.2390000000000001</v>
      </c>
      <c r="N1261" s="101">
        <v>8.6660000000000004</v>
      </c>
      <c r="O1261" s="101">
        <v>47.22</v>
      </c>
      <c r="P1261" s="101">
        <v>3.1040000000000001</v>
      </c>
      <c r="Q1261" s="101">
        <v>123.239</v>
      </c>
      <c r="R1261" s="101">
        <v>0.248</v>
      </c>
      <c r="S1261" s="101">
        <v>4</v>
      </c>
      <c r="T1261" s="101" t="s">
        <v>5176</v>
      </c>
      <c r="U1261" s="101" t="s">
        <v>5176</v>
      </c>
    </row>
    <row r="1262" spans="1:21" x14ac:dyDescent="0.25">
      <c r="A1262" s="5" t="s">
        <v>4823</v>
      </c>
      <c r="B1262" s="60" t="s">
        <v>4552</v>
      </c>
      <c r="C1262" s="60" t="s">
        <v>4908</v>
      </c>
      <c r="D1262" s="94">
        <v>16</v>
      </c>
      <c r="E1262" s="60" t="s">
        <v>9288</v>
      </c>
      <c r="F1262" s="31">
        <f t="shared" si="70"/>
        <v>1.3333333333333333</v>
      </c>
      <c r="G1262" s="25">
        <f t="shared" si="71"/>
        <v>4.3022499999999999</v>
      </c>
      <c r="H1262" s="32"/>
      <c r="I1262" s="31"/>
      <c r="J1262" s="25">
        <f t="shared" si="72"/>
        <v>1.5071999999999999</v>
      </c>
      <c r="K1262" s="32"/>
      <c r="L1262" s="31"/>
      <c r="M1262" s="101">
        <v>0.315</v>
      </c>
      <c r="N1262" s="101">
        <v>6.6479999999999997</v>
      </c>
      <c r="O1262" s="101">
        <v>3.0449999999999999</v>
      </c>
      <c r="P1262" s="101">
        <v>7.2009999999999996</v>
      </c>
      <c r="Q1262" s="101">
        <v>3.536</v>
      </c>
      <c r="R1262" s="101" t="s">
        <v>5176</v>
      </c>
      <c r="S1262" s="101">
        <v>4</v>
      </c>
      <c r="T1262" s="101" t="s">
        <v>5176</v>
      </c>
      <c r="U1262" s="101" t="s">
        <v>5176</v>
      </c>
    </row>
    <row r="1263" spans="1:21" x14ac:dyDescent="0.25">
      <c r="A1263" s="5" t="s">
        <v>4823</v>
      </c>
      <c r="B1263" s="60" t="s">
        <v>416</v>
      </c>
      <c r="C1263" s="60" t="s">
        <v>4910</v>
      </c>
      <c r="D1263" s="94">
        <v>17</v>
      </c>
      <c r="E1263" s="60" t="s">
        <v>9500</v>
      </c>
      <c r="F1263" s="31">
        <f t="shared" si="70"/>
        <v>1.3333333333333333</v>
      </c>
      <c r="G1263" s="25">
        <f t="shared" si="71"/>
        <v>3.5892499999999998</v>
      </c>
      <c r="H1263" s="32"/>
      <c r="I1263" s="31"/>
      <c r="J1263" s="25">
        <f t="shared" si="72"/>
        <v>0.8</v>
      </c>
      <c r="K1263" s="32"/>
      <c r="L1263" s="31"/>
      <c r="M1263" s="101" t="s">
        <v>5176</v>
      </c>
      <c r="N1263" s="101">
        <v>2.0449999999999999</v>
      </c>
      <c r="O1263" s="101">
        <v>0.23699999999999999</v>
      </c>
      <c r="P1263" s="101">
        <v>12.074999999999999</v>
      </c>
      <c r="Q1263" s="101" t="s">
        <v>5176</v>
      </c>
      <c r="R1263" s="101" t="s">
        <v>5176</v>
      </c>
      <c r="S1263" s="101">
        <v>4</v>
      </c>
      <c r="T1263" s="101" t="s">
        <v>5176</v>
      </c>
      <c r="U1263" s="101" t="s">
        <v>5176</v>
      </c>
    </row>
    <row r="1264" spans="1:21" x14ac:dyDescent="0.25">
      <c r="A1264" s="5" t="s">
        <v>4823</v>
      </c>
      <c r="B1264" s="60" t="s">
        <v>2292</v>
      </c>
      <c r="C1264" s="60" t="s">
        <v>4913</v>
      </c>
      <c r="D1264" s="94">
        <v>18</v>
      </c>
      <c r="E1264" s="60" t="s">
        <v>9661</v>
      </c>
      <c r="F1264" s="31">
        <f t="shared" si="70"/>
        <v>1.3333333333333333</v>
      </c>
      <c r="G1264" s="25">
        <f t="shared" si="71"/>
        <v>26.144500000000001</v>
      </c>
      <c r="H1264" s="32"/>
      <c r="I1264" s="31"/>
      <c r="J1264" s="25">
        <f t="shared" si="72"/>
        <v>0.90579999999999994</v>
      </c>
      <c r="K1264" s="32"/>
      <c r="L1264" s="31"/>
      <c r="M1264" s="101" t="s">
        <v>5176</v>
      </c>
      <c r="N1264" s="101">
        <v>4.2999999999999997E-2</v>
      </c>
      <c r="O1264" s="101">
        <v>104.535</v>
      </c>
      <c r="P1264" s="101" t="s">
        <v>5176</v>
      </c>
      <c r="Q1264" s="101" t="s">
        <v>5176</v>
      </c>
      <c r="R1264" s="101">
        <v>0.52900000000000003</v>
      </c>
      <c r="S1264" s="101">
        <v>4</v>
      </c>
      <c r="T1264" s="101" t="s">
        <v>5176</v>
      </c>
      <c r="U1264" s="101" t="s">
        <v>5176</v>
      </c>
    </row>
    <row r="1265" spans="1:21" x14ac:dyDescent="0.25">
      <c r="A1265" s="5" t="s">
        <v>4823</v>
      </c>
      <c r="B1265" s="60" t="s">
        <v>1020</v>
      </c>
      <c r="C1265" s="60" t="s">
        <v>4913</v>
      </c>
      <c r="D1265" s="94">
        <v>18</v>
      </c>
      <c r="E1265" s="60" t="s">
        <v>9732</v>
      </c>
      <c r="F1265" s="31">
        <f t="shared" si="70"/>
        <v>1.3333333333333333</v>
      </c>
      <c r="G1265" s="25">
        <f t="shared" si="71"/>
        <v>5.6240000000000006</v>
      </c>
      <c r="H1265" s="32"/>
      <c r="I1265" s="31"/>
      <c r="J1265" s="25">
        <f t="shared" si="72"/>
        <v>15.946400000000001</v>
      </c>
      <c r="K1265" s="32"/>
      <c r="L1265" s="31"/>
      <c r="M1265" s="101">
        <v>2.778</v>
      </c>
      <c r="N1265" s="101">
        <v>8.5999999999999993E-2</v>
      </c>
      <c r="O1265" s="101">
        <v>13.27</v>
      </c>
      <c r="P1265" s="101">
        <v>6.3620000000000001</v>
      </c>
      <c r="Q1265" s="101">
        <v>60.878999999999998</v>
      </c>
      <c r="R1265" s="101">
        <v>14.853</v>
      </c>
      <c r="S1265" s="101">
        <v>4</v>
      </c>
      <c r="T1265" s="101" t="s">
        <v>5176</v>
      </c>
      <c r="U1265" s="101" t="s">
        <v>5176</v>
      </c>
    </row>
    <row r="1266" spans="1:21" x14ac:dyDescent="0.25">
      <c r="A1266" s="5" t="s">
        <v>4823</v>
      </c>
      <c r="B1266" s="60" t="s">
        <v>337</v>
      </c>
      <c r="C1266" s="60" t="s">
        <v>4827</v>
      </c>
      <c r="D1266" s="94">
        <v>1</v>
      </c>
      <c r="E1266" s="60" t="s">
        <v>5342</v>
      </c>
      <c r="F1266" s="31">
        <f t="shared" si="70"/>
        <v>1.306</v>
      </c>
      <c r="G1266" s="25">
        <f t="shared" si="71"/>
        <v>7.7407500000000002</v>
      </c>
      <c r="H1266" s="32"/>
      <c r="I1266" s="31"/>
      <c r="J1266" s="25">
        <f t="shared" si="72"/>
        <v>22.160200000000003</v>
      </c>
      <c r="K1266" s="32"/>
      <c r="L1266" s="31"/>
      <c r="M1266" s="101">
        <v>3.4140000000000001</v>
      </c>
      <c r="N1266" s="101">
        <v>3.0619999999999998</v>
      </c>
      <c r="O1266" s="101">
        <v>5.4580000000000002</v>
      </c>
      <c r="P1266" s="101">
        <v>19.029</v>
      </c>
      <c r="Q1266" s="101">
        <v>62.344000000000001</v>
      </c>
      <c r="R1266" s="101">
        <v>44.539000000000001</v>
      </c>
      <c r="S1266" s="101" t="s">
        <v>5176</v>
      </c>
      <c r="T1266" s="101" t="s">
        <v>5176</v>
      </c>
      <c r="U1266" s="101">
        <v>3.9180000000000001</v>
      </c>
    </row>
    <row r="1267" spans="1:21" x14ac:dyDescent="0.25">
      <c r="A1267" s="5" t="s">
        <v>4823</v>
      </c>
      <c r="B1267" s="60" t="s">
        <v>336</v>
      </c>
      <c r="C1267" s="60" t="s">
        <v>4916</v>
      </c>
      <c r="D1267" s="94">
        <v>20</v>
      </c>
      <c r="E1267" s="60" t="s">
        <v>9855</v>
      </c>
      <c r="F1267" s="31">
        <f t="shared" si="70"/>
        <v>1.306</v>
      </c>
      <c r="G1267" s="25">
        <f t="shared" si="71"/>
        <v>7.4937499999999995</v>
      </c>
      <c r="H1267" s="32"/>
      <c r="I1267" s="31"/>
      <c r="J1267" s="25">
        <f t="shared" si="72"/>
        <v>1.9201999999999999</v>
      </c>
      <c r="K1267" s="32"/>
      <c r="L1267" s="31"/>
      <c r="M1267" s="101">
        <v>10.897</v>
      </c>
      <c r="N1267" s="101">
        <v>1.2529999999999999</v>
      </c>
      <c r="O1267" s="101">
        <v>14.795999999999999</v>
      </c>
      <c r="P1267" s="101">
        <v>3.0289999999999999</v>
      </c>
      <c r="Q1267" s="101">
        <v>3.234</v>
      </c>
      <c r="R1267" s="101">
        <v>2.4489999999999998</v>
      </c>
      <c r="S1267" s="101" t="s">
        <v>5176</v>
      </c>
      <c r="T1267" s="101">
        <v>2.2480000000000002</v>
      </c>
      <c r="U1267" s="101">
        <v>1.67</v>
      </c>
    </row>
    <row r="1268" spans="1:21" x14ac:dyDescent="0.25">
      <c r="A1268" s="5" t="s">
        <v>4823</v>
      </c>
      <c r="B1268" s="60" t="s">
        <v>2414</v>
      </c>
      <c r="C1268" s="60" t="s">
        <v>4907</v>
      </c>
      <c r="D1268" s="94">
        <v>16</v>
      </c>
      <c r="E1268" s="60" t="s">
        <v>8931</v>
      </c>
      <c r="F1268" s="31">
        <f t="shared" si="70"/>
        <v>1.2769999999999999</v>
      </c>
      <c r="G1268" s="25">
        <f t="shared" si="71"/>
        <v>0</v>
      </c>
      <c r="H1268" s="32"/>
      <c r="I1268" s="31"/>
      <c r="J1268" s="25">
        <f t="shared" si="72"/>
        <v>0.76619999999999999</v>
      </c>
      <c r="K1268" s="32"/>
      <c r="L1268" s="31"/>
      <c r="M1268" s="101" t="s">
        <v>5176</v>
      </c>
      <c r="N1268" s="101" t="s">
        <v>5176</v>
      </c>
      <c r="O1268" s="101" t="s">
        <v>5176</v>
      </c>
      <c r="P1268" s="101" t="s">
        <v>5176</v>
      </c>
      <c r="Q1268" s="101" t="s">
        <v>5176</v>
      </c>
      <c r="R1268" s="101" t="s">
        <v>5176</v>
      </c>
      <c r="S1268" s="101" t="s">
        <v>5176</v>
      </c>
      <c r="T1268" s="101">
        <v>3.831</v>
      </c>
      <c r="U1268" s="101" t="s">
        <v>5176</v>
      </c>
    </row>
    <row r="1269" spans="1:21" x14ac:dyDescent="0.25">
      <c r="A1269" s="5" t="s">
        <v>4823</v>
      </c>
      <c r="B1269" s="60" t="s">
        <v>2123</v>
      </c>
      <c r="C1269" s="60" t="s">
        <v>4830</v>
      </c>
      <c r="D1269" s="94">
        <v>2</v>
      </c>
      <c r="E1269" s="60" t="s">
        <v>5431</v>
      </c>
      <c r="F1269" s="31">
        <f t="shared" si="70"/>
        <v>1.2766666666666666</v>
      </c>
      <c r="G1269" s="25">
        <f t="shared" si="71"/>
        <v>5.7499999999999999E-3</v>
      </c>
      <c r="H1269" s="32"/>
      <c r="I1269" s="31"/>
      <c r="J1269" s="25">
        <f t="shared" si="72"/>
        <v>0.76600000000000001</v>
      </c>
      <c r="K1269" s="32"/>
      <c r="L1269" s="31"/>
      <c r="M1269" s="101" t="s">
        <v>5176</v>
      </c>
      <c r="N1269" s="101" t="s">
        <v>5176</v>
      </c>
      <c r="O1269" s="101">
        <v>2.3E-2</v>
      </c>
      <c r="P1269" s="101" t="s">
        <v>5176</v>
      </c>
      <c r="Q1269" s="101" t="s">
        <v>5176</v>
      </c>
      <c r="R1269" s="101" t="s">
        <v>5176</v>
      </c>
      <c r="S1269" s="101" t="s">
        <v>5176</v>
      </c>
      <c r="T1269" s="101" t="s">
        <v>5176</v>
      </c>
      <c r="U1269" s="101">
        <v>3.83</v>
      </c>
    </row>
    <row r="1270" spans="1:21" x14ac:dyDescent="0.25">
      <c r="A1270" s="5" t="s">
        <v>4823</v>
      </c>
      <c r="B1270" s="60" t="s">
        <v>2580</v>
      </c>
      <c r="C1270" s="60" t="s">
        <v>4866</v>
      </c>
      <c r="D1270" s="94">
        <v>8</v>
      </c>
      <c r="E1270" s="60" t="s">
        <v>6950</v>
      </c>
      <c r="F1270" s="31">
        <f t="shared" si="70"/>
        <v>1.2596666666666667</v>
      </c>
      <c r="G1270" s="25">
        <f t="shared" si="71"/>
        <v>0.875</v>
      </c>
      <c r="H1270" s="32"/>
      <c r="I1270" s="31"/>
      <c r="J1270" s="25">
        <f t="shared" si="72"/>
        <v>0.75580000000000003</v>
      </c>
      <c r="K1270" s="32"/>
      <c r="L1270" s="31"/>
      <c r="M1270" s="101" t="s">
        <v>5176</v>
      </c>
      <c r="N1270" s="101">
        <v>3.343</v>
      </c>
      <c r="O1270" s="101">
        <v>0.157</v>
      </c>
      <c r="P1270" s="101" t="s">
        <v>5176</v>
      </c>
      <c r="Q1270" s="101" t="s">
        <v>5176</v>
      </c>
      <c r="R1270" s="101" t="s">
        <v>5176</v>
      </c>
      <c r="S1270" s="101" t="s">
        <v>5176</v>
      </c>
      <c r="T1270" s="101">
        <v>3.7789999999999999</v>
      </c>
      <c r="U1270" s="101" t="s">
        <v>5176</v>
      </c>
    </row>
    <row r="1271" spans="1:21" x14ac:dyDescent="0.25">
      <c r="A1271" s="5" t="s">
        <v>4823</v>
      </c>
      <c r="B1271" s="60" t="s">
        <v>2073</v>
      </c>
      <c r="C1271" s="60" t="s">
        <v>4894</v>
      </c>
      <c r="D1271" s="94">
        <v>13</v>
      </c>
      <c r="E1271" s="60" t="s">
        <v>8085</v>
      </c>
      <c r="F1271" s="31">
        <f t="shared" si="70"/>
        <v>1.2533333333333332</v>
      </c>
      <c r="G1271" s="25">
        <f t="shared" si="71"/>
        <v>1.7250000000000001E-2</v>
      </c>
      <c r="H1271" s="32"/>
      <c r="I1271" s="31"/>
      <c r="J1271" s="25">
        <f t="shared" si="72"/>
        <v>0.752</v>
      </c>
      <c r="K1271" s="32"/>
      <c r="L1271" s="31"/>
      <c r="M1271" s="101" t="s">
        <v>5176</v>
      </c>
      <c r="N1271" s="101">
        <v>6.9000000000000006E-2</v>
      </c>
      <c r="O1271" s="101" t="s">
        <v>5176</v>
      </c>
      <c r="P1271" s="101" t="s">
        <v>5176</v>
      </c>
      <c r="Q1271" s="101" t="s">
        <v>5176</v>
      </c>
      <c r="R1271" s="101" t="s">
        <v>5176</v>
      </c>
      <c r="S1271" s="101" t="s">
        <v>5176</v>
      </c>
      <c r="T1271" s="101" t="s">
        <v>5176</v>
      </c>
      <c r="U1271" s="101">
        <v>3.76</v>
      </c>
    </row>
    <row r="1272" spans="1:21" x14ac:dyDescent="0.25">
      <c r="A1272" s="5" t="s">
        <v>4823</v>
      </c>
      <c r="B1272" s="60" t="s">
        <v>1249</v>
      </c>
      <c r="C1272" s="60" t="s">
        <v>4885</v>
      </c>
      <c r="D1272" s="94">
        <v>11</v>
      </c>
      <c r="E1272" s="60" t="s">
        <v>7705</v>
      </c>
      <c r="F1272" s="31">
        <f t="shared" si="70"/>
        <v>1.2353333333333334</v>
      </c>
      <c r="G1272" s="25">
        <f t="shared" si="71"/>
        <v>1.4515</v>
      </c>
      <c r="H1272" s="32"/>
      <c r="I1272" s="31"/>
      <c r="J1272" s="25">
        <f t="shared" si="72"/>
        <v>0.74119999999999997</v>
      </c>
      <c r="K1272" s="32"/>
      <c r="L1272" s="31"/>
      <c r="M1272" s="101" t="s">
        <v>5176</v>
      </c>
      <c r="N1272" s="101">
        <v>0.98399999999999999</v>
      </c>
      <c r="O1272" s="101">
        <v>3.5539999999999998</v>
      </c>
      <c r="P1272" s="101">
        <v>1.268</v>
      </c>
      <c r="Q1272" s="101" t="s">
        <v>5176</v>
      </c>
      <c r="R1272" s="101" t="s">
        <v>5176</v>
      </c>
      <c r="S1272" s="101" t="s">
        <v>5176</v>
      </c>
      <c r="T1272" s="101" t="s">
        <v>5176</v>
      </c>
      <c r="U1272" s="101">
        <v>3.706</v>
      </c>
    </row>
    <row r="1273" spans="1:21" x14ac:dyDescent="0.25">
      <c r="A1273" s="5" t="s">
        <v>4823</v>
      </c>
      <c r="B1273" s="60" t="s">
        <v>1295</v>
      </c>
      <c r="C1273" s="60" t="s">
        <v>4907</v>
      </c>
      <c r="D1273" s="94">
        <v>16</v>
      </c>
      <c r="E1273" s="60" t="s">
        <v>9167</v>
      </c>
      <c r="F1273" s="31">
        <f t="shared" si="70"/>
        <v>1.2163333333333333</v>
      </c>
      <c r="G1273" s="25">
        <f t="shared" si="71"/>
        <v>0.33950000000000002</v>
      </c>
      <c r="H1273" s="32"/>
      <c r="I1273" s="31"/>
      <c r="J1273" s="25">
        <f t="shared" si="72"/>
        <v>6.5670000000000002</v>
      </c>
      <c r="K1273" s="32"/>
      <c r="L1273" s="31"/>
      <c r="M1273" s="101" t="s">
        <v>5176</v>
      </c>
      <c r="N1273" s="101" t="s">
        <v>5176</v>
      </c>
      <c r="O1273" s="101" t="s">
        <v>5176</v>
      </c>
      <c r="P1273" s="101">
        <v>1.3580000000000001</v>
      </c>
      <c r="Q1273" s="101">
        <v>29.186</v>
      </c>
      <c r="R1273" s="101" t="s">
        <v>5176</v>
      </c>
      <c r="S1273" s="101" t="s">
        <v>5176</v>
      </c>
      <c r="T1273" s="101">
        <v>3.649</v>
      </c>
      <c r="U1273" s="101" t="s">
        <v>5176</v>
      </c>
    </row>
    <row r="1274" spans="1:21" x14ac:dyDescent="0.25">
      <c r="A1274" s="5" t="s">
        <v>4823</v>
      </c>
      <c r="B1274" s="60" t="s">
        <v>1975</v>
      </c>
      <c r="C1274" s="60" t="s">
        <v>4913</v>
      </c>
      <c r="D1274" s="94">
        <v>18</v>
      </c>
      <c r="E1274" s="60" t="s">
        <v>9691</v>
      </c>
      <c r="F1274" s="31">
        <f t="shared" si="70"/>
        <v>1.2089999999999999</v>
      </c>
      <c r="G1274" s="25">
        <f t="shared" si="71"/>
        <v>19.217500000000001</v>
      </c>
      <c r="H1274" s="32"/>
      <c r="I1274" s="31"/>
      <c r="J1274" s="25">
        <f t="shared" si="72"/>
        <v>0.72539999999999993</v>
      </c>
      <c r="K1274" s="32"/>
      <c r="L1274" s="31"/>
      <c r="M1274" s="101" t="s">
        <v>5176</v>
      </c>
      <c r="N1274" s="101">
        <v>5.5590000000000002</v>
      </c>
      <c r="O1274" s="101">
        <v>29.702000000000002</v>
      </c>
      <c r="P1274" s="101">
        <v>41.609000000000002</v>
      </c>
      <c r="Q1274" s="101" t="s">
        <v>5176</v>
      </c>
      <c r="R1274" s="101" t="s">
        <v>5176</v>
      </c>
      <c r="S1274" s="101" t="s">
        <v>5176</v>
      </c>
      <c r="T1274" s="101">
        <v>3.6269999999999998</v>
      </c>
      <c r="U1274" s="101" t="s">
        <v>5176</v>
      </c>
    </row>
    <row r="1275" spans="1:21" x14ac:dyDescent="0.25">
      <c r="A1275" s="5" t="s">
        <v>4823</v>
      </c>
      <c r="B1275" s="60" t="s">
        <v>1680</v>
      </c>
      <c r="C1275" s="60" t="s">
        <v>4885</v>
      </c>
      <c r="D1275" s="94">
        <v>11</v>
      </c>
      <c r="E1275" s="60" t="s">
        <v>7645</v>
      </c>
      <c r="F1275" s="31">
        <f t="shared" si="70"/>
        <v>1.2023333333333335</v>
      </c>
      <c r="G1275" s="25">
        <f t="shared" si="71"/>
        <v>0</v>
      </c>
      <c r="H1275" s="32"/>
      <c r="I1275" s="31"/>
      <c r="J1275" s="25">
        <f t="shared" si="72"/>
        <v>0.72140000000000004</v>
      </c>
      <c r="K1275" s="32"/>
      <c r="L1275" s="31"/>
      <c r="M1275" s="101" t="s">
        <v>5176</v>
      </c>
      <c r="N1275" s="101" t="s">
        <v>5176</v>
      </c>
      <c r="O1275" s="101" t="s">
        <v>5176</v>
      </c>
      <c r="P1275" s="101" t="s">
        <v>5176</v>
      </c>
      <c r="Q1275" s="101" t="s">
        <v>5176</v>
      </c>
      <c r="R1275" s="101" t="s">
        <v>5176</v>
      </c>
      <c r="S1275" s="101" t="s">
        <v>5176</v>
      </c>
      <c r="T1275" s="101">
        <v>1.0069999999999999</v>
      </c>
      <c r="U1275" s="101">
        <v>2.6</v>
      </c>
    </row>
    <row r="1276" spans="1:21" x14ac:dyDescent="0.25">
      <c r="A1276" s="5" t="s">
        <v>4823</v>
      </c>
      <c r="B1276" s="60" t="s">
        <v>10109</v>
      </c>
      <c r="C1276" s="60" t="s">
        <v>4824</v>
      </c>
      <c r="D1276" s="94">
        <v>1</v>
      </c>
      <c r="E1276" s="60" t="s">
        <v>10110</v>
      </c>
      <c r="F1276" s="31">
        <f t="shared" si="70"/>
        <v>1.1996666666666667</v>
      </c>
      <c r="G1276" s="25">
        <f t="shared" si="71"/>
        <v>0</v>
      </c>
      <c r="H1276" s="32"/>
      <c r="I1276" s="31"/>
      <c r="J1276" s="25">
        <f t="shared" si="72"/>
        <v>0.7198</v>
      </c>
      <c r="K1276" s="32"/>
      <c r="L1276" s="31"/>
      <c r="M1276" s="101" t="s">
        <v>5176</v>
      </c>
      <c r="N1276" s="101" t="s">
        <v>5176</v>
      </c>
      <c r="O1276" s="101" t="s">
        <v>5176</v>
      </c>
      <c r="P1276" s="101" t="s">
        <v>5176</v>
      </c>
      <c r="Q1276" s="101" t="s">
        <v>5176</v>
      </c>
      <c r="R1276" s="101" t="s">
        <v>5176</v>
      </c>
      <c r="S1276" s="101" t="s">
        <v>5176</v>
      </c>
      <c r="T1276" s="101">
        <v>3.5990000000000002</v>
      </c>
      <c r="U1276" s="101" t="s">
        <v>5176</v>
      </c>
    </row>
    <row r="1277" spans="1:21" x14ac:dyDescent="0.25">
      <c r="A1277" s="5" t="s">
        <v>4823</v>
      </c>
      <c r="B1277" s="60" t="s">
        <v>3885</v>
      </c>
      <c r="C1277" s="60" t="s">
        <v>4865</v>
      </c>
      <c r="D1277" s="94">
        <v>8</v>
      </c>
      <c r="E1277" s="60" t="s">
        <v>6926</v>
      </c>
      <c r="F1277" s="31">
        <f t="shared" si="70"/>
        <v>1.18</v>
      </c>
      <c r="G1277" s="25">
        <f t="shared" si="71"/>
        <v>0</v>
      </c>
      <c r="H1277" s="32"/>
      <c r="I1277" s="31"/>
      <c r="J1277" s="25">
        <f t="shared" si="72"/>
        <v>0.70799999999999996</v>
      </c>
      <c r="K1277" s="32"/>
      <c r="L1277" s="31"/>
      <c r="M1277" s="101" t="s">
        <v>5176</v>
      </c>
      <c r="N1277" s="101" t="s">
        <v>5176</v>
      </c>
      <c r="O1277" s="101" t="s">
        <v>5176</v>
      </c>
      <c r="P1277" s="101" t="s">
        <v>5176</v>
      </c>
      <c r="Q1277" s="101" t="s">
        <v>5176</v>
      </c>
      <c r="R1277" s="101" t="s">
        <v>5176</v>
      </c>
      <c r="S1277" s="101" t="s">
        <v>5176</v>
      </c>
      <c r="T1277" s="101">
        <v>3.54</v>
      </c>
      <c r="U1277" s="101" t="s">
        <v>5176</v>
      </c>
    </row>
    <row r="1278" spans="1:21" x14ac:dyDescent="0.25">
      <c r="A1278" s="5" t="s">
        <v>4823</v>
      </c>
      <c r="B1278" s="60" t="s">
        <v>933</v>
      </c>
      <c r="C1278" s="60" t="s">
        <v>4885</v>
      </c>
      <c r="D1278" s="94">
        <v>11</v>
      </c>
      <c r="E1278" s="60" t="s">
        <v>7657</v>
      </c>
      <c r="F1278" s="31">
        <f t="shared" si="70"/>
        <v>1.17</v>
      </c>
      <c r="G1278" s="25">
        <f t="shared" si="71"/>
        <v>2.8050000000000002</v>
      </c>
      <c r="H1278" s="32"/>
      <c r="I1278" s="31"/>
      <c r="J1278" s="25">
        <f t="shared" si="72"/>
        <v>0.70199999999999996</v>
      </c>
      <c r="K1278" s="32"/>
      <c r="L1278" s="31"/>
      <c r="M1278" s="101">
        <v>10.769</v>
      </c>
      <c r="N1278" s="101">
        <v>0.42199999999999999</v>
      </c>
      <c r="O1278" s="101" t="s">
        <v>5176</v>
      </c>
      <c r="P1278" s="101">
        <v>2.9000000000000001E-2</v>
      </c>
      <c r="Q1278" s="101" t="s">
        <v>5176</v>
      </c>
      <c r="R1278" s="101" t="s">
        <v>5176</v>
      </c>
      <c r="S1278" s="101" t="s">
        <v>5176</v>
      </c>
      <c r="T1278" s="101" t="s">
        <v>5176</v>
      </c>
      <c r="U1278" s="101">
        <v>3.51</v>
      </c>
    </row>
    <row r="1279" spans="1:21" x14ac:dyDescent="0.25">
      <c r="A1279" s="5" t="s">
        <v>4823</v>
      </c>
      <c r="B1279" s="60" t="s">
        <v>3955</v>
      </c>
      <c r="C1279" s="60" t="s">
        <v>4898</v>
      </c>
      <c r="D1279" s="94">
        <v>15</v>
      </c>
      <c r="E1279" s="60" t="s">
        <v>8420</v>
      </c>
      <c r="F1279" s="31">
        <f t="shared" si="70"/>
        <v>1.1643333333333332</v>
      </c>
      <c r="G1279" s="25">
        <f t="shared" si="71"/>
        <v>10.095499999999999</v>
      </c>
      <c r="H1279" s="32"/>
      <c r="I1279" s="31"/>
      <c r="J1279" s="25">
        <f t="shared" si="72"/>
        <v>1.2538</v>
      </c>
      <c r="K1279" s="32"/>
      <c r="L1279" s="31"/>
      <c r="M1279" s="101" t="s">
        <v>5176</v>
      </c>
      <c r="N1279" s="101">
        <v>17.419</v>
      </c>
      <c r="O1279" s="101">
        <v>22.776</v>
      </c>
      <c r="P1279" s="101">
        <v>0.187</v>
      </c>
      <c r="Q1279" s="101">
        <v>2.7759999999999998</v>
      </c>
      <c r="R1279" s="101" t="s">
        <v>5176</v>
      </c>
      <c r="S1279" s="101" t="s">
        <v>5176</v>
      </c>
      <c r="T1279" s="101" t="s">
        <v>5176</v>
      </c>
      <c r="U1279" s="101">
        <v>3.4929999999999999</v>
      </c>
    </row>
    <row r="1280" spans="1:21" x14ac:dyDescent="0.25">
      <c r="A1280" s="5" t="s">
        <v>4823</v>
      </c>
      <c r="B1280" s="60" t="s">
        <v>2546</v>
      </c>
      <c r="C1280" s="60" t="s">
        <v>4907</v>
      </c>
      <c r="D1280" s="94">
        <v>16</v>
      </c>
      <c r="E1280" s="60" t="s">
        <v>9063</v>
      </c>
      <c r="F1280" s="31">
        <f t="shared" si="70"/>
        <v>1.1599999999999999</v>
      </c>
      <c r="G1280" s="25">
        <f t="shared" si="71"/>
        <v>1.69225</v>
      </c>
      <c r="H1280" s="32"/>
      <c r="I1280" s="31"/>
      <c r="J1280" s="25">
        <f t="shared" si="72"/>
        <v>0.69599999999999995</v>
      </c>
      <c r="K1280" s="32"/>
      <c r="L1280" s="31"/>
      <c r="M1280" s="101" t="s">
        <v>5176</v>
      </c>
      <c r="N1280" s="101">
        <v>1.5840000000000001</v>
      </c>
      <c r="O1280" s="101" t="s">
        <v>5176</v>
      </c>
      <c r="P1280" s="101">
        <v>5.1849999999999996</v>
      </c>
      <c r="Q1280" s="101" t="s">
        <v>5176</v>
      </c>
      <c r="R1280" s="101" t="s">
        <v>5176</v>
      </c>
      <c r="S1280" s="101">
        <v>3</v>
      </c>
      <c r="T1280" s="101" t="s">
        <v>5176</v>
      </c>
      <c r="U1280" s="101">
        <v>0.48</v>
      </c>
    </row>
    <row r="1281" spans="1:21" x14ac:dyDescent="0.25">
      <c r="A1281" s="5" t="s">
        <v>4823</v>
      </c>
      <c r="B1281" s="60" t="s">
        <v>3488</v>
      </c>
      <c r="C1281" s="60" t="s">
        <v>4908</v>
      </c>
      <c r="D1281" s="94">
        <v>16</v>
      </c>
      <c r="E1281" s="60" t="s">
        <v>9383</v>
      </c>
      <c r="F1281" s="31">
        <f t="shared" si="70"/>
        <v>1.153</v>
      </c>
      <c r="G1281" s="25">
        <f t="shared" si="71"/>
        <v>0</v>
      </c>
      <c r="H1281" s="32"/>
      <c r="I1281" s="31"/>
      <c r="J1281" s="25">
        <f t="shared" si="72"/>
        <v>0.69179999999999997</v>
      </c>
      <c r="K1281" s="32"/>
      <c r="L1281" s="31"/>
      <c r="M1281" s="101" t="s">
        <v>5176</v>
      </c>
      <c r="N1281" s="101" t="s">
        <v>5176</v>
      </c>
      <c r="O1281" s="101" t="s">
        <v>5176</v>
      </c>
      <c r="P1281" s="101" t="s">
        <v>5176</v>
      </c>
      <c r="Q1281" s="101" t="s">
        <v>5176</v>
      </c>
      <c r="R1281" s="101" t="s">
        <v>5176</v>
      </c>
      <c r="S1281" s="101" t="s">
        <v>5176</v>
      </c>
      <c r="T1281" s="101" t="s">
        <v>5176</v>
      </c>
      <c r="U1281" s="101">
        <v>3.4590000000000001</v>
      </c>
    </row>
    <row r="1282" spans="1:21" x14ac:dyDescent="0.25">
      <c r="A1282" s="5" t="s">
        <v>4823</v>
      </c>
      <c r="B1282" s="60" t="s">
        <v>4451</v>
      </c>
      <c r="C1282" s="60" t="s">
        <v>4892</v>
      </c>
      <c r="D1282" s="94">
        <v>13</v>
      </c>
      <c r="E1282" s="60" t="s">
        <v>7987</v>
      </c>
      <c r="F1282" s="31">
        <f t="shared" si="70"/>
        <v>1.1500000000000001</v>
      </c>
      <c r="G1282" s="25">
        <f t="shared" si="71"/>
        <v>193.71350000000001</v>
      </c>
      <c r="H1282" s="32"/>
      <c r="I1282" s="31"/>
      <c r="J1282" s="25">
        <f t="shared" si="72"/>
        <v>0.69000000000000006</v>
      </c>
      <c r="K1282" s="32"/>
      <c r="L1282" s="31"/>
      <c r="M1282" s="101">
        <v>337.41399999999999</v>
      </c>
      <c r="N1282" s="101">
        <v>363.27600000000001</v>
      </c>
      <c r="O1282" s="101">
        <v>74.164000000000001</v>
      </c>
      <c r="P1282" s="101" t="s">
        <v>5176</v>
      </c>
      <c r="Q1282" s="101" t="s">
        <v>5176</v>
      </c>
      <c r="R1282" s="101" t="s">
        <v>5176</v>
      </c>
      <c r="S1282" s="101" t="s">
        <v>5176</v>
      </c>
      <c r="T1282" s="101" t="s">
        <v>5176</v>
      </c>
      <c r="U1282" s="101">
        <v>3.45</v>
      </c>
    </row>
    <row r="1283" spans="1:21" x14ac:dyDescent="0.25">
      <c r="A1283" s="5" t="s">
        <v>4823</v>
      </c>
      <c r="B1283" s="60" t="s">
        <v>1119</v>
      </c>
      <c r="C1283" s="60" t="s">
        <v>4895</v>
      </c>
      <c r="D1283" s="94">
        <v>14</v>
      </c>
      <c r="E1283" s="60" t="s">
        <v>8130</v>
      </c>
      <c r="F1283" s="31">
        <f t="shared" si="70"/>
        <v>1.1439999999999999</v>
      </c>
      <c r="G1283" s="25">
        <f t="shared" si="71"/>
        <v>12.448499999999999</v>
      </c>
      <c r="H1283" s="32"/>
      <c r="I1283" s="31"/>
      <c r="J1283" s="25">
        <f t="shared" si="72"/>
        <v>0.69599999999999995</v>
      </c>
      <c r="K1283" s="32"/>
      <c r="L1283" s="31"/>
      <c r="M1283" s="101">
        <v>0.39200000000000002</v>
      </c>
      <c r="N1283" s="101">
        <v>7.8E-2</v>
      </c>
      <c r="O1283" s="101">
        <v>40.552999999999997</v>
      </c>
      <c r="P1283" s="101">
        <v>8.7710000000000008</v>
      </c>
      <c r="Q1283" s="101" t="s">
        <v>5176</v>
      </c>
      <c r="R1283" s="101">
        <v>4.8000000000000001E-2</v>
      </c>
      <c r="S1283" s="101">
        <v>1</v>
      </c>
      <c r="T1283" s="101">
        <v>2.4319999999999999</v>
      </c>
      <c r="U1283" s="101" t="s">
        <v>5176</v>
      </c>
    </row>
    <row r="1284" spans="1:21" x14ac:dyDescent="0.25">
      <c r="A1284" s="5" t="s">
        <v>4823</v>
      </c>
      <c r="B1284" s="60" t="s">
        <v>516</v>
      </c>
      <c r="C1284" s="60" t="s">
        <v>4827</v>
      </c>
      <c r="D1284" s="94">
        <v>1</v>
      </c>
      <c r="E1284" s="60" t="s">
        <v>5343</v>
      </c>
      <c r="F1284" s="31">
        <f t="shared" si="70"/>
        <v>1.1300000000000001</v>
      </c>
      <c r="G1284" s="25">
        <f t="shared" si="71"/>
        <v>0</v>
      </c>
      <c r="H1284" s="32"/>
      <c r="I1284" s="31"/>
      <c r="J1284" s="25">
        <f t="shared" si="72"/>
        <v>0.90159999999999996</v>
      </c>
      <c r="K1284" s="32"/>
      <c r="L1284" s="31"/>
      <c r="M1284" s="101" t="s">
        <v>5176</v>
      </c>
      <c r="N1284" s="101" t="s">
        <v>5176</v>
      </c>
      <c r="O1284" s="101" t="s">
        <v>5176</v>
      </c>
      <c r="P1284" s="101" t="s">
        <v>5176</v>
      </c>
      <c r="Q1284" s="101" t="s">
        <v>5176</v>
      </c>
      <c r="R1284" s="101">
        <v>1.1180000000000001</v>
      </c>
      <c r="S1284" s="101" t="s">
        <v>5176</v>
      </c>
      <c r="T1284" s="101" t="s">
        <v>5176</v>
      </c>
      <c r="U1284" s="101">
        <v>3.39</v>
      </c>
    </row>
    <row r="1285" spans="1:21" x14ac:dyDescent="0.25">
      <c r="A1285" s="5" t="s">
        <v>4823</v>
      </c>
      <c r="B1285" s="60" t="s">
        <v>2521</v>
      </c>
      <c r="C1285" s="60" t="s">
        <v>4900</v>
      </c>
      <c r="D1285" s="94">
        <v>15</v>
      </c>
      <c r="E1285" s="60" t="s">
        <v>8508</v>
      </c>
      <c r="F1285" s="31">
        <f t="shared" si="70"/>
        <v>1.1279999999999999</v>
      </c>
      <c r="G1285" s="25">
        <f t="shared" si="71"/>
        <v>0</v>
      </c>
      <c r="H1285" s="32"/>
      <c r="I1285" s="31"/>
      <c r="J1285" s="25">
        <f t="shared" si="72"/>
        <v>0.67679999999999996</v>
      </c>
      <c r="K1285" s="32"/>
      <c r="L1285" s="31"/>
      <c r="M1285" s="101" t="s">
        <v>5176</v>
      </c>
      <c r="N1285" s="101" t="s">
        <v>5176</v>
      </c>
      <c r="O1285" s="101" t="s">
        <v>5176</v>
      </c>
      <c r="P1285" s="101" t="s">
        <v>5176</v>
      </c>
      <c r="Q1285" s="101" t="s">
        <v>5176</v>
      </c>
      <c r="R1285" s="101" t="s">
        <v>5176</v>
      </c>
      <c r="S1285" s="101" t="s">
        <v>5176</v>
      </c>
      <c r="T1285" s="101" t="s">
        <v>5176</v>
      </c>
      <c r="U1285" s="101">
        <v>3.3839999999999999</v>
      </c>
    </row>
    <row r="1286" spans="1:21" x14ac:dyDescent="0.25">
      <c r="A1286" s="5" t="s">
        <v>4823</v>
      </c>
      <c r="B1286" s="60" t="s">
        <v>453</v>
      </c>
      <c r="C1286" s="60" t="s">
        <v>4844</v>
      </c>
      <c r="D1286" s="94">
        <v>4</v>
      </c>
      <c r="E1286" s="60" t="s">
        <v>5801</v>
      </c>
      <c r="F1286" s="31">
        <f t="shared" si="70"/>
        <v>1.1213333333333333</v>
      </c>
      <c r="G1286" s="25">
        <f t="shared" si="71"/>
        <v>4.9750000000000003E-2</v>
      </c>
      <c r="H1286" s="32"/>
      <c r="I1286" s="31"/>
      <c r="J1286" s="25">
        <f t="shared" si="72"/>
        <v>0.67679999999999996</v>
      </c>
      <c r="K1286" s="32"/>
      <c r="L1286" s="31"/>
      <c r="M1286" s="101" t="s">
        <v>5176</v>
      </c>
      <c r="N1286" s="101">
        <v>1.4E-2</v>
      </c>
      <c r="O1286" s="101">
        <v>1.6E-2</v>
      </c>
      <c r="P1286" s="101">
        <v>0.16900000000000001</v>
      </c>
      <c r="Q1286" s="101">
        <v>0.02</v>
      </c>
      <c r="R1286" s="101" t="s">
        <v>5176</v>
      </c>
      <c r="S1286" s="101" t="s">
        <v>5176</v>
      </c>
      <c r="T1286" s="101" t="s">
        <v>5176</v>
      </c>
      <c r="U1286" s="101">
        <v>3.3639999999999999</v>
      </c>
    </row>
    <row r="1287" spans="1:21" x14ac:dyDescent="0.25">
      <c r="A1287" s="5" t="s">
        <v>4823</v>
      </c>
      <c r="B1287" s="60" t="s">
        <v>3388</v>
      </c>
      <c r="C1287" s="60" t="s">
        <v>4907</v>
      </c>
      <c r="D1287" s="94">
        <v>16</v>
      </c>
      <c r="E1287" s="60" t="s">
        <v>9052</v>
      </c>
      <c r="F1287" s="31">
        <f t="shared" si="70"/>
        <v>1.1159999999999999</v>
      </c>
      <c r="G1287" s="25">
        <f t="shared" si="71"/>
        <v>14.030250000000001</v>
      </c>
      <c r="H1287" s="32"/>
      <c r="I1287" s="31"/>
      <c r="J1287" s="25">
        <f t="shared" si="72"/>
        <v>2.0130000000000003</v>
      </c>
      <c r="K1287" s="32"/>
      <c r="L1287" s="31"/>
      <c r="M1287" s="101">
        <v>1.3080000000000001</v>
      </c>
      <c r="N1287" s="101">
        <v>53.054000000000002</v>
      </c>
      <c r="O1287" s="101" t="s">
        <v>5176</v>
      </c>
      <c r="P1287" s="101">
        <v>1.7589999999999999</v>
      </c>
      <c r="Q1287" s="101">
        <v>6.2670000000000003</v>
      </c>
      <c r="R1287" s="101">
        <v>0.45</v>
      </c>
      <c r="S1287" s="101">
        <v>1</v>
      </c>
      <c r="T1287" s="101">
        <v>0.69099999999999995</v>
      </c>
      <c r="U1287" s="101">
        <v>1.657</v>
      </c>
    </row>
    <row r="1288" spans="1:21" x14ac:dyDescent="0.25">
      <c r="A1288" s="5" t="s">
        <v>4823</v>
      </c>
      <c r="B1288" s="60" t="s">
        <v>1782</v>
      </c>
      <c r="C1288" s="60" t="s">
        <v>4825</v>
      </c>
      <c r="D1288" s="94">
        <v>1</v>
      </c>
      <c r="E1288" s="60" t="s">
        <v>5250</v>
      </c>
      <c r="F1288" s="31">
        <f t="shared" si="70"/>
        <v>1.1033333333333333</v>
      </c>
      <c r="G1288" s="25">
        <f t="shared" si="71"/>
        <v>0</v>
      </c>
      <c r="H1288" s="32"/>
      <c r="I1288" s="31"/>
      <c r="J1288" s="25">
        <f t="shared" si="72"/>
        <v>0.66200000000000003</v>
      </c>
      <c r="K1288" s="32"/>
      <c r="L1288" s="31"/>
      <c r="M1288" s="101" t="s">
        <v>5176</v>
      </c>
      <c r="N1288" s="101" t="s">
        <v>5176</v>
      </c>
      <c r="O1288" s="101" t="s">
        <v>5176</v>
      </c>
      <c r="P1288" s="101" t="s">
        <v>5176</v>
      </c>
      <c r="Q1288" s="101" t="s">
        <v>5176</v>
      </c>
      <c r="R1288" s="101" t="s">
        <v>5176</v>
      </c>
      <c r="S1288" s="101" t="s">
        <v>5176</v>
      </c>
      <c r="T1288" s="101" t="s">
        <v>5176</v>
      </c>
      <c r="U1288" s="101">
        <v>3.31</v>
      </c>
    </row>
    <row r="1289" spans="1:21" x14ac:dyDescent="0.25">
      <c r="A1289" s="5" t="s">
        <v>4823</v>
      </c>
      <c r="B1289" s="60" t="s">
        <v>99</v>
      </c>
      <c r="C1289" s="60" t="s">
        <v>4844</v>
      </c>
      <c r="D1289" s="94">
        <v>4</v>
      </c>
      <c r="E1289" s="60" t="s">
        <v>5803</v>
      </c>
      <c r="F1289" s="31">
        <f t="shared" si="70"/>
        <v>1.101</v>
      </c>
      <c r="G1289" s="25">
        <f t="shared" si="71"/>
        <v>0.64200000000000002</v>
      </c>
      <c r="H1289" s="32"/>
      <c r="I1289" s="31"/>
      <c r="J1289" s="25">
        <f t="shared" si="72"/>
        <v>10.904999999999999</v>
      </c>
      <c r="K1289" s="32"/>
      <c r="L1289" s="31"/>
      <c r="M1289" s="101" t="s">
        <v>5176</v>
      </c>
      <c r="N1289" s="101" t="s">
        <v>5176</v>
      </c>
      <c r="O1289" s="101">
        <v>0.216</v>
      </c>
      <c r="P1289" s="101">
        <v>2.3519999999999999</v>
      </c>
      <c r="Q1289" s="101">
        <v>50.32</v>
      </c>
      <c r="R1289" s="101">
        <v>0.90200000000000002</v>
      </c>
      <c r="S1289" s="101">
        <v>3</v>
      </c>
      <c r="T1289" s="101" t="s">
        <v>5176</v>
      </c>
      <c r="U1289" s="101">
        <v>0.30299999999999999</v>
      </c>
    </row>
    <row r="1290" spans="1:21" x14ac:dyDescent="0.25">
      <c r="A1290" s="5" t="s">
        <v>4823</v>
      </c>
      <c r="B1290" s="60" t="s">
        <v>1267</v>
      </c>
      <c r="C1290" s="60" t="s">
        <v>4897</v>
      </c>
      <c r="D1290" s="94">
        <v>15</v>
      </c>
      <c r="E1290" s="60" t="s">
        <v>8357</v>
      </c>
      <c r="F1290" s="31">
        <f t="shared" si="70"/>
        <v>1.0916666666666666</v>
      </c>
      <c r="G1290" s="25">
        <f t="shared" si="71"/>
        <v>8.2750000000000004E-2</v>
      </c>
      <c r="H1290" s="32"/>
      <c r="I1290" s="31"/>
      <c r="J1290" s="25">
        <f t="shared" si="72"/>
        <v>1.5169999999999999</v>
      </c>
      <c r="K1290" s="32"/>
      <c r="L1290" s="31"/>
      <c r="M1290" s="101" t="s">
        <v>5176</v>
      </c>
      <c r="N1290" s="101">
        <v>0.13700000000000001</v>
      </c>
      <c r="O1290" s="101" t="s">
        <v>5176</v>
      </c>
      <c r="P1290" s="101">
        <v>0.19400000000000001</v>
      </c>
      <c r="Q1290" s="101">
        <v>4.3099999999999996</v>
      </c>
      <c r="R1290" s="101" t="s">
        <v>5176</v>
      </c>
      <c r="S1290" s="101" t="s">
        <v>5176</v>
      </c>
      <c r="T1290" s="101">
        <v>3.2749999999999999</v>
      </c>
      <c r="U1290" s="101" t="s">
        <v>5176</v>
      </c>
    </row>
    <row r="1291" spans="1:21" x14ac:dyDescent="0.25">
      <c r="A1291" s="5" t="s">
        <v>4823</v>
      </c>
      <c r="B1291" s="60" t="s">
        <v>3118</v>
      </c>
      <c r="C1291" s="60" t="s">
        <v>4903</v>
      </c>
      <c r="D1291" s="94">
        <v>15</v>
      </c>
      <c r="E1291" s="60" t="s">
        <v>8543</v>
      </c>
      <c r="F1291" s="31">
        <f t="shared" si="70"/>
        <v>1.0900000000000001</v>
      </c>
      <c r="G1291" s="25">
        <f t="shared" si="71"/>
        <v>0</v>
      </c>
      <c r="H1291" s="32"/>
      <c r="I1291" s="31"/>
      <c r="J1291" s="25">
        <f t="shared" si="72"/>
        <v>0.65400000000000003</v>
      </c>
      <c r="K1291" s="32"/>
      <c r="L1291" s="31"/>
      <c r="M1291" s="101" t="s">
        <v>5176</v>
      </c>
      <c r="N1291" s="101" t="s">
        <v>5176</v>
      </c>
      <c r="O1291" s="101" t="s">
        <v>5176</v>
      </c>
      <c r="P1291" s="101" t="s">
        <v>5176</v>
      </c>
      <c r="Q1291" s="101" t="s">
        <v>5176</v>
      </c>
      <c r="R1291" s="101" t="s">
        <v>5176</v>
      </c>
      <c r="S1291" s="101" t="s">
        <v>5176</v>
      </c>
      <c r="T1291" s="101" t="s">
        <v>5176</v>
      </c>
      <c r="U1291" s="101">
        <v>3.27</v>
      </c>
    </row>
    <row r="1292" spans="1:21" x14ac:dyDescent="0.25">
      <c r="A1292" s="5" t="s">
        <v>4823</v>
      </c>
      <c r="B1292" s="60" t="s">
        <v>1351</v>
      </c>
      <c r="C1292" s="60" t="s">
        <v>4885</v>
      </c>
      <c r="D1292" s="94">
        <v>11</v>
      </c>
      <c r="E1292" s="60" t="s">
        <v>7629</v>
      </c>
      <c r="F1292" s="31">
        <f t="shared" si="70"/>
        <v>1.0746666666666667</v>
      </c>
      <c r="G1292" s="25">
        <f t="shared" si="71"/>
        <v>0</v>
      </c>
      <c r="H1292" s="32"/>
      <c r="I1292" s="31"/>
      <c r="J1292" s="25">
        <f t="shared" si="72"/>
        <v>0.64479999999999993</v>
      </c>
      <c r="K1292" s="32"/>
      <c r="L1292" s="31"/>
      <c r="M1292" s="101" t="s">
        <v>5176</v>
      </c>
      <c r="N1292" s="101" t="s">
        <v>5176</v>
      </c>
      <c r="O1292" s="101" t="s">
        <v>5176</v>
      </c>
      <c r="P1292" s="101" t="s">
        <v>5176</v>
      </c>
      <c r="Q1292" s="101" t="s">
        <v>5176</v>
      </c>
      <c r="R1292" s="101" t="s">
        <v>5176</v>
      </c>
      <c r="S1292" s="101" t="s">
        <v>5176</v>
      </c>
      <c r="T1292" s="101">
        <v>2.9039999999999999</v>
      </c>
      <c r="U1292" s="101">
        <v>0.32</v>
      </c>
    </row>
    <row r="1293" spans="1:21" x14ac:dyDescent="0.25">
      <c r="A1293" s="5" t="s">
        <v>4823</v>
      </c>
      <c r="B1293" s="60" t="s">
        <v>1628</v>
      </c>
      <c r="C1293" s="60" t="s">
        <v>4889</v>
      </c>
      <c r="D1293" s="94">
        <v>12</v>
      </c>
      <c r="E1293" s="60" t="s">
        <v>7938</v>
      </c>
      <c r="F1293" s="31">
        <f t="shared" si="70"/>
        <v>1.0736666666666668</v>
      </c>
      <c r="G1293" s="25">
        <f t="shared" si="71"/>
        <v>4.0860000000000003</v>
      </c>
      <c r="H1293" s="32"/>
      <c r="I1293" s="31"/>
      <c r="J1293" s="25">
        <f t="shared" si="72"/>
        <v>0.68819999999999992</v>
      </c>
      <c r="K1293" s="32"/>
      <c r="L1293" s="31"/>
      <c r="M1293" s="101">
        <v>3.4529999999999998</v>
      </c>
      <c r="N1293" s="101">
        <v>1E-3</v>
      </c>
      <c r="O1293" s="101" t="s">
        <v>5176</v>
      </c>
      <c r="P1293" s="101">
        <v>12.89</v>
      </c>
      <c r="Q1293" s="101">
        <v>0.22</v>
      </c>
      <c r="R1293" s="101" t="s">
        <v>5176</v>
      </c>
      <c r="S1293" s="101" t="s">
        <v>5176</v>
      </c>
      <c r="T1293" s="101">
        <v>1.5009999999999999</v>
      </c>
      <c r="U1293" s="101">
        <v>1.72</v>
      </c>
    </row>
    <row r="1294" spans="1:21" x14ac:dyDescent="0.25">
      <c r="A1294" s="5" t="s">
        <v>4823</v>
      </c>
      <c r="B1294" s="60" t="s">
        <v>2249</v>
      </c>
      <c r="C1294" s="60" t="s">
        <v>4897</v>
      </c>
      <c r="D1294" s="94">
        <v>15</v>
      </c>
      <c r="E1294" s="60" t="s">
        <v>8369</v>
      </c>
      <c r="F1294" s="31">
        <f t="shared" si="70"/>
        <v>1.0686666666666667</v>
      </c>
      <c r="G1294" s="25">
        <f t="shared" si="71"/>
        <v>0</v>
      </c>
      <c r="H1294" s="32"/>
      <c r="I1294" s="31"/>
      <c r="J1294" s="25">
        <f t="shared" si="72"/>
        <v>0.64119999999999999</v>
      </c>
      <c r="K1294" s="32"/>
      <c r="L1294" s="31"/>
      <c r="M1294" s="101" t="s">
        <v>5176</v>
      </c>
      <c r="N1294" s="101" t="s">
        <v>5176</v>
      </c>
      <c r="O1294" s="101" t="s">
        <v>5176</v>
      </c>
      <c r="P1294" s="101" t="s">
        <v>5176</v>
      </c>
      <c r="Q1294" s="101" t="s">
        <v>5176</v>
      </c>
      <c r="R1294" s="101" t="s">
        <v>5176</v>
      </c>
      <c r="S1294" s="101" t="s">
        <v>5176</v>
      </c>
      <c r="T1294" s="101" t="s">
        <v>5176</v>
      </c>
      <c r="U1294" s="101">
        <v>3.206</v>
      </c>
    </row>
    <row r="1295" spans="1:21" x14ac:dyDescent="0.25">
      <c r="A1295" s="5" t="s">
        <v>4823</v>
      </c>
      <c r="B1295" s="60" t="s">
        <v>506</v>
      </c>
      <c r="C1295" s="60" t="s">
        <v>4910</v>
      </c>
      <c r="D1295" s="94">
        <v>17</v>
      </c>
      <c r="E1295" s="60" t="s">
        <v>9541</v>
      </c>
      <c r="F1295" s="31">
        <f t="shared" si="70"/>
        <v>1.0683333333333334</v>
      </c>
      <c r="G1295" s="25">
        <f t="shared" si="71"/>
        <v>28.08325</v>
      </c>
      <c r="H1295" s="32"/>
      <c r="I1295" s="31"/>
      <c r="J1295" s="25">
        <f t="shared" si="72"/>
        <v>3.9587999999999992</v>
      </c>
      <c r="K1295" s="32"/>
      <c r="L1295" s="31"/>
      <c r="M1295" s="101">
        <v>10.273999999999999</v>
      </c>
      <c r="N1295" s="101">
        <v>82.984999999999999</v>
      </c>
      <c r="O1295" s="101">
        <v>0.66300000000000003</v>
      </c>
      <c r="P1295" s="101">
        <v>18.411000000000001</v>
      </c>
      <c r="Q1295" s="101">
        <v>6.7690000000000001</v>
      </c>
      <c r="R1295" s="101">
        <v>9.82</v>
      </c>
      <c r="S1295" s="101" t="s">
        <v>5176</v>
      </c>
      <c r="T1295" s="101">
        <v>0.73499999999999999</v>
      </c>
      <c r="U1295" s="101">
        <v>2.4700000000000002</v>
      </c>
    </row>
    <row r="1296" spans="1:21" x14ac:dyDescent="0.25">
      <c r="A1296" s="5" t="s">
        <v>4823</v>
      </c>
      <c r="B1296" s="60" t="s">
        <v>1421</v>
      </c>
      <c r="C1296" s="60" t="s">
        <v>4898</v>
      </c>
      <c r="D1296" s="94">
        <v>15</v>
      </c>
      <c r="E1296" s="60" t="s">
        <v>8453</v>
      </c>
      <c r="F1296" s="31">
        <f t="shared" si="70"/>
        <v>1.0633333333333332</v>
      </c>
      <c r="G1296" s="25">
        <f t="shared" si="71"/>
        <v>6.7022500000000003</v>
      </c>
      <c r="H1296" s="32"/>
      <c r="I1296" s="31"/>
      <c r="J1296" s="25">
        <f t="shared" si="72"/>
        <v>0.63800000000000001</v>
      </c>
      <c r="K1296" s="32"/>
      <c r="L1296" s="31"/>
      <c r="M1296" s="101">
        <v>0.23499999999999999</v>
      </c>
      <c r="N1296" s="101">
        <v>26.574000000000002</v>
      </c>
      <c r="O1296" s="101" t="s">
        <v>5176</v>
      </c>
      <c r="P1296" s="101" t="s">
        <v>5176</v>
      </c>
      <c r="Q1296" s="101" t="s">
        <v>5176</v>
      </c>
      <c r="R1296" s="101" t="s">
        <v>5176</v>
      </c>
      <c r="S1296" s="101" t="s">
        <v>5176</v>
      </c>
      <c r="T1296" s="101" t="s">
        <v>5176</v>
      </c>
      <c r="U1296" s="101">
        <v>3.19</v>
      </c>
    </row>
    <row r="1297" spans="1:21" x14ac:dyDescent="0.25">
      <c r="A1297" s="5" t="s">
        <v>4823</v>
      </c>
      <c r="B1297" s="60" t="s">
        <v>377</v>
      </c>
      <c r="C1297" s="60" t="s">
        <v>4855</v>
      </c>
      <c r="D1297" s="94">
        <v>6</v>
      </c>
      <c r="E1297" s="60" t="s">
        <v>6511</v>
      </c>
      <c r="F1297" s="31">
        <f t="shared" si="70"/>
        <v>1.06</v>
      </c>
      <c r="G1297" s="25">
        <f t="shared" si="71"/>
        <v>2.3412500000000001</v>
      </c>
      <c r="H1297" s="32"/>
      <c r="I1297" s="31"/>
      <c r="J1297" s="25">
        <f t="shared" si="72"/>
        <v>0.63600000000000001</v>
      </c>
      <c r="K1297" s="32"/>
      <c r="L1297" s="31"/>
      <c r="M1297" s="101">
        <v>8.1370000000000005</v>
      </c>
      <c r="N1297" s="101">
        <v>0.12</v>
      </c>
      <c r="O1297" s="101">
        <v>0.90900000000000003</v>
      </c>
      <c r="P1297" s="101">
        <v>0.19900000000000001</v>
      </c>
      <c r="Q1297" s="101" t="s">
        <v>5176</v>
      </c>
      <c r="R1297" s="101" t="s">
        <v>5176</v>
      </c>
      <c r="S1297" s="101">
        <v>1</v>
      </c>
      <c r="T1297" s="101">
        <v>0.54700000000000004</v>
      </c>
      <c r="U1297" s="101">
        <v>1.633</v>
      </c>
    </row>
    <row r="1298" spans="1:21" x14ac:dyDescent="0.25">
      <c r="A1298" s="5" t="s">
        <v>4823</v>
      </c>
      <c r="B1298" s="60" t="s">
        <v>475</v>
      </c>
      <c r="C1298" s="60" t="s">
        <v>4916</v>
      </c>
      <c r="D1298" s="94">
        <v>20</v>
      </c>
      <c r="E1298" s="60" t="s">
        <v>9851</v>
      </c>
      <c r="F1298" s="31">
        <f t="shared" si="70"/>
        <v>1.06</v>
      </c>
      <c r="G1298" s="25">
        <f t="shared" si="71"/>
        <v>0.32050000000000001</v>
      </c>
      <c r="H1298" s="32"/>
      <c r="I1298" s="31"/>
      <c r="J1298" s="25">
        <f t="shared" si="72"/>
        <v>2.9308000000000001</v>
      </c>
      <c r="K1298" s="32"/>
      <c r="L1298" s="31"/>
      <c r="M1298" s="101">
        <v>0.08</v>
      </c>
      <c r="N1298" s="101">
        <v>0.107</v>
      </c>
      <c r="O1298" s="101">
        <v>0.95499999999999996</v>
      </c>
      <c r="P1298" s="101">
        <v>0.14000000000000001</v>
      </c>
      <c r="Q1298" s="101">
        <v>11.474</v>
      </c>
      <c r="R1298" s="101" t="s">
        <v>5176</v>
      </c>
      <c r="S1298" s="101" t="s">
        <v>5176</v>
      </c>
      <c r="T1298" s="101" t="s">
        <v>5176</v>
      </c>
      <c r="U1298" s="101">
        <v>3.18</v>
      </c>
    </row>
    <row r="1299" spans="1:21" x14ac:dyDescent="0.25">
      <c r="A1299" s="5" t="s">
        <v>4823</v>
      </c>
      <c r="B1299" s="60" t="s">
        <v>2066</v>
      </c>
      <c r="C1299" s="60" t="s">
        <v>4886</v>
      </c>
      <c r="D1299" s="94">
        <v>11</v>
      </c>
      <c r="E1299" s="60" t="s">
        <v>7839</v>
      </c>
      <c r="F1299" s="31">
        <f t="shared" si="70"/>
        <v>1.056</v>
      </c>
      <c r="G1299" s="25">
        <f t="shared" si="71"/>
        <v>0.10875000000000001</v>
      </c>
      <c r="H1299" s="32"/>
      <c r="I1299" s="31"/>
      <c r="J1299" s="25">
        <f t="shared" si="72"/>
        <v>0.63360000000000005</v>
      </c>
      <c r="K1299" s="32"/>
      <c r="L1299" s="31"/>
      <c r="M1299" s="101">
        <v>0.01</v>
      </c>
      <c r="N1299" s="101">
        <v>0.39900000000000002</v>
      </c>
      <c r="O1299" s="101">
        <v>2.5999999999999999E-2</v>
      </c>
      <c r="P1299" s="101" t="s">
        <v>5176</v>
      </c>
      <c r="Q1299" s="101" t="s">
        <v>5176</v>
      </c>
      <c r="R1299" s="101" t="s">
        <v>5176</v>
      </c>
      <c r="S1299" s="101" t="s">
        <v>5176</v>
      </c>
      <c r="T1299" s="101">
        <v>1.3779999999999999</v>
      </c>
      <c r="U1299" s="101">
        <v>1.79</v>
      </c>
    </row>
    <row r="1300" spans="1:21" x14ac:dyDescent="0.25">
      <c r="A1300" s="5" t="s">
        <v>4823</v>
      </c>
      <c r="B1300" s="60" t="s">
        <v>699</v>
      </c>
      <c r="C1300" s="60" t="s">
        <v>4900</v>
      </c>
      <c r="D1300" s="94">
        <v>15</v>
      </c>
      <c r="E1300" s="60" t="s">
        <v>8510</v>
      </c>
      <c r="F1300" s="31">
        <f t="shared" si="70"/>
        <v>1.05</v>
      </c>
      <c r="G1300" s="25">
        <f t="shared" si="71"/>
        <v>6.5659999999999998</v>
      </c>
      <c r="H1300" s="32"/>
      <c r="I1300" s="31"/>
      <c r="J1300" s="25">
        <f t="shared" si="72"/>
        <v>0.8266</v>
      </c>
      <c r="K1300" s="32"/>
      <c r="L1300" s="31"/>
      <c r="M1300" s="101" t="s">
        <v>5176</v>
      </c>
      <c r="N1300" s="101">
        <v>14.263999999999999</v>
      </c>
      <c r="O1300" s="101">
        <v>1.4E-2</v>
      </c>
      <c r="P1300" s="101">
        <v>11.986000000000001</v>
      </c>
      <c r="Q1300" s="101">
        <v>0.98299999999999998</v>
      </c>
      <c r="R1300" s="101" t="s">
        <v>5176</v>
      </c>
      <c r="S1300" s="101" t="s">
        <v>5176</v>
      </c>
      <c r="T1300" s="101" t="s">
        <v>5176</v>
      </c>
      <c r="U1300" s="101">
        <v>3.15</v>
      </c>
    </row>
    <row r="1301" spans="1:21" x14ac:dyDescent="0.25">
      <c r="A1301" s="5" t="s">
        <v>4823</v>
      </c>
      <c r="B1301" s="60" t="s">
        <v>1258</v>
      </c>
      <c r="C1301" s="60" t="s">
        <v>4910</v>
      </c>
      <c r="D1301" s="94">
        <v>17</v>
      </c>
      <c r="E1301" s="60" t="s">
        <v>9561</v>
      </c>
      <c r="F1301" s="31">
        <f t="shared" si="70"/>
        <v>1.0349999999999999</v>
      </c>
      <c r="G1301" s="25">
        <f t="shared" si="71"/>
        <v>5.95425</v>
      </c>
      <c r="H1301" s="32"/>
      <c r="I1301" s="31"/>
      <c r="J1301" s="25">
        <f t="shared" si="72"/>
        <v>11.218999999999999</v>
      </c>
      <c r="K1301" s="32"/>
      <c r="L1301" s="31"/>
      <c r="M1301" s="101" t="s">
        <v>5176</v>
      </c>
      <c r="N1301" s="101">
        <v>23.817</v>
      </c>
      <c r="O1301" s="101" t="s">
        <v>5176</v>
      </c>
      <c r="P1301" s="101" t="s">
        <v>5176</v>
      </c>
      <c r="Q1301" s="101">
        <v>52.99</v>
      </c>
      <c r="R1301" s="101" t="s">
        <v>5176</v>
      </c>
      <c r="S1301" s="101">
        <v>1</v>
      </c>
      <c r="T1301" s="101" t="s">
        <v>5176</v>
      </c>
      <c r="U1301" s="101">
        <v>2.105</v>
      </c>
    </row>
    <row r="1302" spans="1:21" x14ac:dyDescent="0.25">
      <c r="A1302" s="5" t="s">
        <v>4823</v>
      </c>
      <c r="B1302" s="60" t="s">
        <v>1584</v>
      </c>
      <c r="C1302" s="60" t="s">
        <v>4880</v>
      </c>
      <c r="D1302" s="94">
        <v>11</v>
      </c>
      <c r="E1302" s="60" t="s">
        <v>7481</v>
      </c>
      <c r="F1302" s="31">
        <f t="shared" si="70"/>
        <v>1.03</v>
      </c>
      <c r="G1302" s="25">
        <f t="shared" si="71"/>
        <v>0.22875000000000001</v>
      </c>
      <c r="H1302" s="32"/>
      <c r="I1302" s="31"/>
      <c r="J1302" s="25">
        <f t="shared" si="72"/>
        <v>0.61799999999999999</v>
      </c>
      <c r="K1302" s="32"/>
      <c r="L1302" s="31"/>
      <c r="M1302" s="101" t="s">
        <v>5176</v>
      </c>
      <c r="N1302" s="101" t="s">
        <v>5176</v>
      </c>
      <c r="O1302" s="101">
        <v>0.91500000000000004</v>
      </c>
      <c r="P1302" s="101" t="s">
        <v>5176</v>
      </c>
      <c r="Q1302" s="101" t="s">
        <v>5176</v>
      </c>
      <c r="R1302" s="101" t="s">
        <v>5176</v>
      </c>
      <c r="S1302" s="101" t="s">
        <v>5176</v>
      </c>
      <c r="T1302" s="101">
        <v>3.09</v>
      </c>
      <c r="U1302" s="101" t="s">
        <v>5176</v>
      </c>
    </row>
    <row r="1303" spans="1:21" x14ac:dyDescent="0.25">
      <c r="A1303" s="5" t="s">
        <v>4823</v>
      </c>
      <c r="B1303" s="60" t="s">
        <v>1168</v>
      </c>
      <c r="C1303" s="60" t="s">
        <v>4907</v>
      </c>
      <c r="D1303" s="94">
        <v>16</v>
      </c>
      <c r="E1303" s="60" t="s">
        <v>8764</v>
      </c>
      <c r="F1303" s="31">
        <f t="shared" si="70"/>
        <v>1.0233333333333332</v>
      </c>
      <c r="G1303" s="25">
        <f t="shared" si="71"/>
        <v>24.891999999999999</v>
      </c>
      <c r="H1303" s="32"/>
      <c r="I1303" s="31"/>
      <c r="J1303" s="25">
        <f t="shared" si="72"/>
        <v>1.1876000000000002</v>
      </c>
      <c r="K1303" s="32"/>
      <c r="L1303" s="31"/>
      <c r="M1303" s="101">
        <v>4.21</v>
      </c>
      <c r="N1303" s="101">
        <v>42.127000000000002</v>
      </c>
      <c r="O1303" s="101">
        <v>52.75</v>
      </c>
      <c r="P1303" s="101">
        <v>0.48099999999999998</v>
      </c>
      <c r="Q1303" s="101">
        <v>2.8679999999999999</v>
      </c>
      <c r="R1303" s="101" t="s">
        <v>5176</v>
      </c>
      <c r="S1303" s="101">
        <v>3</v>
      </c>
      <c r="T1303" s="101" t="s">
        <v>5176</v>
      </c>
      <c r="U1303" s="101">
        <v>7.0000000000000007E-2</v>
      </c>
    </row>
    <row r="1304" spans="1:21" x14ac:dyDescent="0.25">
      <c r="A1304" s="5" t="s">
        <v>4823</v>
      </c>
      <c r="B1304" s="60" t="s">
        <v>4013</v>
      </c>
      <c r="C1304" s="60" t="s">
        <v>4872</v>
      </c>
      <c r="D1304" s="94">
        <v>10</v>
      </c>
      <c r="E1304" s="60" t="s">
        <v>7101</v>
      </c>
      <c r="F1304" s="31">
        <f t="shared" si="70"/>
        <v>1.0083333333333333</v>
      </c>
      <c r="G1304" s="25">
        <f t="shared" si="71"/>
        <v>0</v>
      </c>
      <c r="H1304" s="32"/>
      <c r="I1304" s="31"/>
      <c r="J1304" s="25">
        <f t="shared" si="72"/>
        <v>0.60499999999999998</v>
      </c>
      <c r="K1304" s="32"/>
      <c r="L1304" s="31"/>
      <c r="M1304" s="101" t="s">
        <v>5176</v>
      </c>
      <c r="N1304" s="101" t="s">
        <v>5176</v>
      </c>
      <c r="O1304" s="101" t="s">
        <v>5176</v>
      </c>
      <c r="P1304" s="101" t="s">
        <v>5176</v>
      </c>
      <c r="Q1304" s="101" t="s">
        <v>5176</v>
      </c>
      <c r="R1304" s="101" t="s">
        <v>5176</v>
      </c>
      <c r="S1304" s="101" t="s">
        <v>5176</v>
      </c>
      <c r="T1304" s="101" t="s">
        <v>5176</v>
      </c>
      <c r="U1304" s="101">
        <v>3.0249999999999999</v>
      </c>
    </row>
    <row r="1305" spans="1:21" x14ac:dyDescent="0.25">
      <c r="A1305" s="5" t="s">
        <v>4823</v>
      </c>
      <c r="B1305" s="60" t="s">
        <v>332</v>
      </c>
      <c r="C1305" s="60" t="s">
        <v>4908</v>
      </c>
      <c r="D1305" s="94">
        <v>16</v>
      </c>
      <c r="E1305" s="60" t="s">
        <v>9281</v>
      </c>
      <c r="F1305" s="31">
        <f t="shared" si="70"/>
        <v>1.0043333333333333</v>
      </c>
      <c r="G1305" s="25">
        <f t="shared" si="71"/>
        <v>1.6589999999999998</v>
      </c>
      <c r="H1305" s="32"/>
      <c r="I1305" s="31"/>
      <c r="J1305" s="25">
        <f t="shared" si="72"/>
        <v>1.2161999999999999</v>
      </c>
      <c r="K1305" s="32"/>
      <c r="L1305" s="31"/>
      <c r="M1305" s="101">
        <v>0.218</v>
      </c>
      <c r="N1305" s="101">
        <v>0.89600000000000002</v>
      </c>
      <c r="O1305" s="101">
        <v>2.327</v>
      </c>
      <c r="P1305" s="101">
        <v>3.1949999999999998</v>
      </c>
      <c r="Q1305" s="101">
        <v>2.7789999999999999</v>
      </c>
      <c r="R1305" s="101">
        <v>0.28899999999999998</v>
      </c>
      <c r="S1305" s="101" t="s">
        <v>5176</v>
      </c>
      <c r="T1305" s="101">
        <v>1.413</v>
      </c>
      <c r="U1305" s="101">
        <v>1.6</v>
      </c>
    </row>
    <row r="1306" spans="1:21" x14ac:dyDescent="0.25">
      <c r="A1306" s="5" t="s">
        <v>4823</v>
      </c>
      <c r="B1306" s="60" t="s">
        <v>26</v>
      </c>
      <c r="C1306" s="60" t="s">
        <v>4831</v>
      </c>
      <c r="D1306" s="94">
        <v>2</v>
      </c>
      <c r="E1306" s="60" t="s">
        <v>5480</v>
      </c>
      <c r="F1306" s="31">
        <f t="shared" si="70"/>
        <v>1</v>
      </c>
      <c r="G1306" s="25">
        <f t="shared" si="71"/>
        <v>0.78200000000000003</v>
      </c>
      <c r="H1306" s="32"/>
      <c r="I1306" s="31"/>
      <c r="J1306" s="25">
        <f t="shared" si="72"/>
        <v>0.62939999999999996</v>
      </c>
      <c r="K1306" s="32"/>
      <c r="L1306" s="31"/>
      <c r="M1306" s="101" t="s">
        <v>5176</v>
      </c>
      <c r="N1306" s="101">
        <v>0.32700000000000001</v>
      </c>
      <c r="O1306" s="101">
        <v>0.78700000000000003</v>
      </c>
      <c r="P1306" s="101">
        <v>2.0139999999999998</v>
      </c>
      <c r="Q1306" s="101">
        <v>0.14699999999999999</v>
      </c>
      <c r="R1306" s="101" t="s">
        <v>5176</v>
      </c>
      <c r="S1306" s="101">
        <v>3</v>
      </c>
      <c r="T1306" s="101" t="s">
        <v>5176</v>
      </c>
      <c r="U1306" s="101" t="s">
        <v>5176</v>
      </c>
    </row>
    <row r="1307" spans="1:21" x14ac:dyDescent="0.25">
      <c r="A1307" s="5" t="s">
        <v>4823</v>
      </c>
      <c r="B1307" s="60" t="s">
        <v>4164</v>
      </c>
      <c r="C1307" s="60" t="s">
        <v>4832</v>
      </c>
      <c r="D1307" s="94">
        <v>2</v>
      </c>
      <c r="E1307" s="60" t="s">
        <v>5513</v>
      </c>
      <c r="F1307" s="31">
        <f t="shared" si="70"/>
        <v>1</v>
      </c>
      <c r="G1307" s="25">
        <f t="shared" si="71"/>
        <v>1.49925</v>
      </c>
      <c r="H1307" s="32"/>
      <c r="I1307" s="31"/>
      <c r="J1307" s="25">
        <f t="shared" si="72"/>
        <v>7.5922000000000001</v>
      </c>
      <c r="K1307" s="32"/>
      <c r="L1307" s="31"/>
      <c r="M1307" s="101" t="s">
        <v>5176</v>
      </c>
      <c r="N1307" s="101" t="s">
        <v>5176</v>
      </c>
      <c r="O1307" s="101">
        <v>5.9969999999999999</v>
      </c>
      <c r="P1307" s="101" t="s">
        <v>5176</v>
      </c>
      <c r="Q1307" s="101" t="s">
        <v>5176</v>
      </c>
      <c r="R1307" s="101">
        <v>34.960999999999999</v>
      </c>
      <c r="S1307" s="101">
        <v>3</v>
      </c>
      <c r="T1307" s="101" t="s">
        <v>5176</v>
      </c>
      <c r="U1307" s="101" t="s">
        <v>5176</v>
      </c>
    </row>
    <row r="1308" spans="1:21" x14ac:dyDescent="0.25">
      <c r="A1308" s="5" t="s">
        <v>4823</v>
      </c>
      <c r="B1308" s="60" t="s">
        <v>3389</v>
      </c>
      <c r="C1308" s="60" t="s">
        <v>4839</v>
      </c>
      <c r="D1308" s="94">
        <v>4</v>
      </c>
      <c r="E1308" s="60" t="s">
        <v>5694</v>
      </c>
      <c r="F1308" s="31">
        <f t="shared" si="70"/>
        <v>1</v>
      </c>
      <c r="G1308" s="25">
        <f t="shared" si="71"/>
        <v>3.0939999999999999</v>
      </c>
      <c r="H1308" s="32"/>
      <c r="I1308" s="31"/>
      <c r="J1308" s="25">
        <f t="shared" si="72"/>
        <v>0.6</v>
      </c>
      <c r="K1308" s="32"/>
      <c r="L1308" s="31"/>
      <c r="M1308" s="101" t="s">
        <v>5176</v>
      </c>
      <c r="N1308" s="101">
        <v>12.375999999999999</v>
      </c>
      <c r="O1308" s="101" t="s">
        <v>5176</v>
      </c>
      <c r="P1308" s="101" t="s">
        <v>5176</v>
      </c>
      <c r="Q1308" s="101" t="s">
        <v>5176</v>
      </c>
      <c r="R1308" s="101" t="s">
        <v>5176</v>
      </c>
      <c r="S1308" s="101">
        <v>3</v>
      </c>
      <c r="T1308" s="101" t="s">
        <v>5176</v>
      </c>
      <c r="U1308" s="101" t="s">
        <v>5176</v>
      </c>
    </row>
    <row r="1309" spans="1:21" x14ac:dyDescent="0.25">
      <c r="A1309" s="5" t="s">
        <v>4823</v>
      </c>
      <c r="B1309" s="60" t="s">
        <v>830</v>
      </c>
      <c r="C1309" s="60" t="s">
        <v>4850</v>
      </c>
      <c r="D1309" s="94">
        <v>5</v>
      </c>
      <c r="E1309" s="60" t="s">
        <v>5968</v>
      </c>
      <c r="F1309" s="31">
        <f t="shared" si="70"/>
        <v>1</v>
      </c>
      <c r="G1309" s="25">
        <f t="shared" si="71"/>
        <v>3.1395</v>
      </c>
      <c r="H1309" s="32"/>
      <c r="I1309" s="31"/>
      <c r="J1309" s="25">
        <f t="shared" si="72"/>
        <v>0.6</v>
      </c>
      <c r="K1309" s="32"/>
      <c r="L1309" s="31"/>
      <c r="M1309" s="101" t="s">
        <v>5176</v>
      </c>
      <c r="N1309" s="101" t="s">
        <v>5176</v>
      </c>
      <c r="O1309" s="101">
        <v>12.256</v>
      </c>
      <c r="P1309" s="101">
        <v>0.30199999999999999</v>
      </c>
      <c r="Q1309" s="101" t="s">
        <v>5176</v>
      </c>
      <c r="R1309" s="101" t="s">
        <v>5176</v>
      </c>
      <c r="S1309" s="101">
        <v>3</v>
      </c>
      <c r="T1309" s="101" t="s">
        <v>5176</v>
      </c>
      <c r="U1309" s="101" t="s">
        <v>5176</v>
      </c>
    </row>
    <row r="1310" spans="1:21" x14ac:dyDescent="0.25">
      <c r="A1310" s="5" t="s">
        <v>4823</v>
      </c>
      <c r="B1310" s="60" t="s">
        <v>931</v>
      </c>
      <c r="C1310" s="60" t="s">
        <v>4855</v>
      </c>
      <c r="D1310" s="94">
        <v>6</v>
      </c>
      <c r="E1310" s="60" t="s">
        <v>6490</v>
      </c>
      <c r="F1310" s="31">
        <f t="shared" si="70"/>
        <v>1</v>
      </c>
      <c r="G1310" s="25">
        <f t="shared" si="71"/>
        <v>7.5749999999999998E-2</v>
      </c>
      <c r="H1310" s="32"/>
      <c r="I1310" s="31"/>
      <c r="J1310" s="25">
        <f t="shared" si="72"/>
        <v>11.5504</v>
      </c>
      <c r="K1310" s="32"/>
      <c r="L1310" s="31"/>
      <c r="M1310" s="101">
        <v>0.30299999999999999</v>
      </c>
      <c r="N1310" s="101" t="s">
        <v>5176</v>
      </c>
      <c r="O1310" s="101" t="s">
        <v>5176</v>
      </c>
      <c r="P1310" s="101" t="s">
        <v>5176</v>
      </c>
      <c r="Q1310" s="101">
        <v>53.16</v>
      </c>
      <c r="R1310" s="101">
        <v>1.5920000000000001</v>
      </c>
      <c r="S1310" s="101">
        <v>3</v>
      </c>
      <c r="T1310" s="101" t="s">
        <v>5176</v>
      </c>
      <c r="U1310" s="101" t="s">
        <v>5176</v>
      </c>
    </row>
    <row r="1311" spans="1:21" x14ac:dyDescent="0.25">
      <c r="A1311" s="5" t="s">
        <v>4823</v>
      </c>
      <c r="B1311" s="60" t="s">
        <v>601</v>
      </c>
      <c r="C1311" s="60" t="s">
        <v>4855</v>
      </c>
      <c r="D1311" s="94">
        <v>6</v>
      </c>
      <c r="E1311" s="60" t="s">
        <v>6497</v>
      </c>
      <c r="F1311" s="31">
        <f t="shared" si="70"/>
        <v>1</v>
      </c>
      <c r="G1311" s="25">
        <f t="shared" si="71"/>
        <v>0.53949999999999998</v>
      </c>
      <c r="H1311" s="32"/>
      <c r="I1311" s="31"/>
      <c r="J1311" s="25">
        <f t="shared" si="72"/>
        <v>0.6</v>
      </c>
      <c r="K1311" s="32"/>
      <c r="L1311" s="31"/>
      <c r="M1311" s="101" t="s">
        <v>5176</v>
      </c>
      <c r="N1311" s="101">
        <v>2.1579999999999999</v>
      </c>
      <c r="O1311" s="101" t="s">
        <v>5176</v>
      </c>
      <c r="P1311" s="101" t="s">
        <v>5176</v>
      </c>
      <c r="Q1311" s="101" t="s">
        <v>5176</v>
      </c>
      <c r="R1311" s="101" t="s">
        <v>5176</v>
      </c>
      <c r="S1311" s="101">
        <v>3</v>
      </c>
      <c r="T1311" s="101" t="s">
        <v>5176</v>
      </c>
      <c r="U1311" s="101" t="s">
        <v>5176</v>
      </c>
    </row>
    <row r="1312" spans="1:21" x14ac:dyDescent="0.25">
      <c r="A1312" s="5" t="s">
        <v>4823</v>
      </c>
      <c r="B1312" s="60" t="s">
        <v>2092</v>
      </c>
      <c r="C1312" s="60" t="s">
        <v>4864</v>
      </c>
      <c r="D1312" s="94">
        <v>7</v>
      </c>
      <c r="E1312" s="60" t="s">
        <v>6890</v>
      </c>
      <c r="F1312" s="31">
        <f t="shared" ref="F1312:F1375" si="73">SUM(S1312:U1312)/3</f>
        <v>1</v>
      </c>
      <c r="G1312" s="25">
        <f t="shared" ref="G1312:G1375" si="74">SUM(M1312:P1312)/4</f>
        <v>0</v>
      </c>
      <c r="H1312" s="32"/>
      <c r="I1312" s="31"/>
      <c r="J1312" s="25">
        <f t="shared" ref="J1312:J1375" si="75">SUM(Q1312:U1312)/5</f>
        <v>0.6</v>
      </c>
      <c r="K1312" s="32"/>
      <c r="L1312" s="31"/>
      <c r="M1312" s="101" t="s">
        <v>5176</v>
      </c>
      <c r="N1312" s="101" t="s">
        <v>5176</v>
      </c>
      <c r="O1312" s="101" t="s">
        <v>5176</v>
      </c>
      <c r="P1312" s="101" t="s">
        <v>5176</v>
      </c>
      <c r="Q1312" s="101" t="s">
        <v>5176</v>
      </c>
      <c r="R1312" s="101" t="s">
        <v>5176</v>
      </c>
      <c r="S1312" s="101">
        <v>3</v>
      </c>
      <c r="T1312" s="101" t="s">
        <v>5176</v>
      </c>
      <c r="U1312" s="101" t="s">
        <v>5176</v>
      </c>
    </row>
    <row r="1313" spans="1:21" x14ac:dyDescent="0.25">
      <c r="A1313" s="5" t="s">
        <v>4823</v>
      </c>
      <c r="B1313" s="60" t="s">
        <v>1876</v>
      </c>
      <c r="C1313" s="60" t="s">
        <v>4867</v>
      </c>
      <c r="D1313" s="94">
        <v>8</v>
      </c>
      <c r="E1313" s="60" t="s">
        <v>6958</v>
      </c>
      <c r="F1313" s="31">
        <f t="shared" si="73"/>
        <v>1</v>
      </c>
      <c r="G1313" s="25">
        <f t="shared" si="74"/>
        <v>10.407249999999999</v>
      </c>
      <c r="H1313" s="32"/>
      <c r="I1313" s="31"/>
      <c r="J1313" s="25">
        <f t="shared" si="75"/>
        <v>2.3028</v>
      </c>
      <c r="K1313" s="32"/>
      <c r="L1313" s="31"/>
      <c r="M1313" s="101" t="s">
        <v>5176</v>
      </c>
      <c r="N1313" s="101" t="s">
        <v>5176</v>
      </c>
      <c r="O1313" s="101" t="s">
        <v>5176</v>
      </c>
      <c r="P1313" s="101">
        <v>41.628999999999998</v>
      </c>
      <c r="Q1313" s="101" t="s">
        <v>5176</v>
      </c>
      <c r="R1313" s="101">
        <v>8.5139999999999993</v>
      </c>
      <c r="S1313" s="101">
        <v>3</v>
      </c>
      <c r="T1313" s="101" t="s">
        <v>5176</v>
      </c>
      <c r="U1313" s="101" t="s">
        <v>5176</v>
      </c>
    </row>
    <row r="1314" spans="1:21" x14ac:dyDescent="0.25">
      <c r="A1314" s="5" t="s">
        <v>4823</v>
      </c>
      <c r="B1314" s="60" t="s">
        <v>2507</v>
      </c>
      <c r="C1314" s="60" t="s">
        <v>4872</v>
      </c>
      <c r="D1314" s="94">
        <v>10</v>
      </c>
      <c r="E1314" s="60" t="s">
        <v>7125</v>
      </c>
      <c r="F1314" s="31">
        <f t="shared" si="73"/>
        <v>1</v>
      </c>
      <c r="G1314" s="25">
        <f t="shared" si="74"/>
        <v>0</v>
      </c>
      <c r="H1314" s="32"/>
      <c r="I1314" s="31"/>
      <c r="J1314" s="25">
        <f t="shared" si="75"/>
        <v>0.6</v>
      </c>
      <c r="K1314" s="32"/>
      <c r="L1314" s="31"/>
      <c r="M1314" s="101" t="s">
        <v>5176</v>
      </c>
      <c r="N1314" s="101" t="s">
        <v>5176</v>
      </c>
      <c r="O1314" s="101" t="s">
        <v>5176</v>
      </c>
      <c r="P1314" s="101" t="s">
        <v>5176</v>
      </c>
      <c r="Q1314" s="101" t="s">
        <v>5176</v>
      </c>
      <c r="R1314" s="101" t="s">
        <v>5176</v>
      </c>
      <c r="S1314" s="101">
        <v>3</v>
      </c>
      <c r="T1314" s="101" t="s">
        <v>5176</v>
      </c>
      <c r="U1314" s="101" t="s">
        <v>5176</v>
      </c>
    </row>
    <row r="1315" spans="1:21" x14ac:dyDescent="0.25">
      <c r="A1315" s="5" t="s">
        <v>4823</v>
      </c>
      <c r="B1315" s="60" t="s">
        <v>3183</v>
      </c>
      <c r="C1315" s="60" t="s">
        <v>4881</v>
      </c>
      <c r="D1315" s="94">
        <v>11</v>
      </c>
      <c r="E1315" s="60" t="s">
        <v>7504</v>
      </c>
      <c r="F1315" s="31">
        <f t="shared" si="73"/>
        <v>1</v>
      </c>
      <c r="G1315" s="25">
        <f t="shared" si="74"/>
        <v>0</v>
      </c>
      <c r="H1315" s="32"/>
      <c r="I1315" s="31"/>
      <c r="J1315" s="25">
        <f t="shared" si="75"/>
        <v>0.6</v>
      </c>
      <c r="K1315" s="32"/>
      <c r="L1315" s="31"/>
      <c r="M1315" s="101" t="s">
        <v>5176</v>
      </c>
      <c r="N1315" s="101" t="s">
        <v>5176</v>
      </c>
      <c r="O1315" s="101" t="s">
        <v>5176</v>
      </c>
      <c r="P1315" s="101" t="s">
        <v>5176</v>
      </c>
      <c r="Q1315" s="101" t="s">
        <v>5176</v>
      </c>
      <c r="R1315" s="101" t="s">
        <v>5176</v>
      </c>
      <c r="S1315" s="101">
        <v>3</v>
      </c>
      <c r="T1315" s="101" t="s">
        <v>5176</v>
      </c>
      <c r="U1315" s="101" t="s">
        <v>5176</v>
      </c>
    </row>
    <row r="1316" spans="1:21" x14ac:dyDescent="0.25">
      <c r="A1316" s="5" t="s">
        <v>4823</v>
      </c>
      <c r="B1316" s="60" t="s">
        <v>1815</v>
      </c>
      <c r="C1316" s="60" t="s">
        <v>4887</v>
      </c>
      <c r="D1316" s="94">
        <v>11</v>
      </c>
      <c r="E1316" s="60" t="s">
        <v>7852</v>
      </c>
      <c r="F1316" s="31">
        <f t="shared" si="73"/>
        <v>1</v>
      </c>
      <c r="G1316" s="25">
        <f t="shared" si="74"/>
        <v>0</v>
      </c>
      <c r="H1316" s="32"/>
      <c r="I1316" s="31"/>
      <c r="J1316" s="25">
        <f t="shared" si="75"/>
        <v>0.6</v>
      </c>
      <c r="K1316" s="32"/>
      <c r="L1316" s="31"/>
      <c r="M1316" s="101" t="s">
        <v>5176</v>
      </c>
      <c r="N1316" s="101" t="s">
        <v>5176</v>
      </c>
      <c r="O1316" s="101" t="s">
        <v>5176</v>
      </c>
      <c r="P1316" s="101" t="s">
        <v>5176</v>
      </c>
      <c r="Q1316" s="101" t="s">
        <v>5176</v>
      </c>
      <c r="R1316" s="101" t="s">
        <v>5176</v>
      </c>
      <c r="S1316" s="101">
        <v>3</v>
      </c>
      <c r="T1316" s="101" t="s">
        <v>5176</v>
      </c>
      <c r="U1316" s="101" t="s">
        <v>5176</v>
      </c>
    </row>
    <row r="1317" spans="1:21" x14ac:dyDescent="0.25">
      <c r="A1317" s="5" t="s">
        <v>4823</v>
      </c>
      <c r="B1317" s="60" t="s">
        <v>1261</v>
      </c>
      <c r="C1317" s="60" t="s">
        <v>4892</v>
      </c>
      <c r="D1317" s="94">
        <v>13</v>
      </c>
      <c r="E1317" s="60" t="s">
        <v>7981</v>
      </c>
      <c r="F1317" s="31">
        <f t="shared" si="73"/>
        <v>1</v>
      </c>
      <c r="G1317" s="25">
        <f t="shared" si="74"/>
        <v>0</v>
      </c>
      <c r="H1317" s="32"/>
      <c r="I1317" s="31"/>
      <c r="J1317" s="25">
        <f t="shared" si="75"/>
        <v>0.6</v>
      </c>
      <c r="K1317" s="32"/>
      <c r="L1317" s="31"/>
      <c r="M1317" s="101" t="s">
        <v>5176</v>
      </c>
      <c r="N1317" s="101" t="s">
        <v>5176</v>
      </c>
      <c r="O1317" s="101" t="s">
        <v>5176</v>
      </c>
      <c r="P1317" s="101" t="s">
        <v>5176</v>
      </c>
      <c r="Q1317" s="101" t="s">
        <v>5176</v>
      </c>
      <c r="R1317" s="101" t="s">
        <v>5176</v>
      </c>
      <c r="S1317" s="101">
        <v>3</v>
      </c>
      <c r="T1317" s="101" t="s">
        <v>5176</v>
      </c>
      <c r="U1317" s="101" t="s">
        <v>5176</v>
      </c>
    </row>
    <row r="1318" spans="1:21" x14ac:dyDescent="0.25">
      <c r="A1318" s="5" t="s">
        <v>4823</v>
      </c>
      <c r="B1318" s="60" t="s">
        <v>4351</v>
      </c>
      <c r="C1318" s="60" t="s">
        <v>4892</v>
      </c>
      <c r="D1318" s="94">
        <v>13</v>
      </c>
      <c r="E1318" s="60" t="s">
        <v>7990</v>
      </c>
      <c r="F1318" s="31">
        <f t="shared" si="73"/>
        <v>1</v>
      </c>
      <c r="G1318" s="25">
        <f t="shared" si="74"/>
        <v>202.67675</v>
      </c>
      <c r="H1318" s="32"/>
      <c r="I1318" s="31"/>
      <c r="J1318" s="25">
        <f t="shared" si="75"/>
        <v>0.6</v>
      </c>
      <c r="K1318" s="32"/>
      <c r="L1318" s="31"/>
      <c r="M1318" s="101">
        <v>194.55199999999999</v>
      </c>
      <c r="N1318" s="101">
        <v>356.52800000000002</v>
      </c>
      <c r="O1318" s="101">
        <v>198.81399999999999</v>
      </c>
      <c r="P1318" s="101">
        <v>60.813000000000002</v>
      </c>
      <c r="Q1318" s="101" t="s">
        <v>5176</v>
      </c>
      <c r="R1318" s="101" t="s">
        <v>5176</v>
      </c>
      <c r="S1318" s="101">
        <v>3</v>
      </c>
      <c r="T1318" s="101" t="s">
        <v>5176</v>
      </c>
      <c r="U1318" s="101" t="s">
        <v>5176</v>
      </c>
    </row>
    <row r="1319" spans="1:21" x14ac:dyDescent="0.25">
      <c r="A1319" s="5" t="s">
        <v>4823</v>
      </c>
      <c r="B1319" s="60" t="s">
        <v>569</v>
      </c>
      <c r="C1319" s="60" t="s">
        <v>4893</v>
      </c>
      <c r="D1319" s="94">
        <v>13</v>
      </c>
      <c r="E1319" s="60" t="s">
        <v>8024</v>
      </c>
      <c r="F1319" s="31">
        <f t="shared" si="73"/>
        <v>1</v>
      </c>
      <c r="G1319" s="25">
        <f t="shared" si="74"/>
        <v>3.9042500000000002</v>
      </c>
      <c r="H1319" s="32"/>
      <c r="I1319" s="31"/>
      <c r="J1319" s="25">
        <f t="shared" si="75"/>
        <v>1.9990000000000001</v>
      </c>
      <c r="K1319" s="32"/>
      <c r="L1319" s="31"/>
      <c r="M1319" s="101">
        <v>9.48</v>
      </c>
      <c r="N1319" s="101">
        <v>5.5890000000000004</v>
      </c>
      <c r="O1319" s="101">
        <v>0.17199999999999999</v>
      </c>
      <c r="P1319" s="101">
        <v>0.376</v>
      </c>
      <c r="Q1319" s="101" t="s">
        <v>5176</v>
      </c>
      <c r="R1319" s="101">
        <v>6.9950000000000001</v>
      </c>
      <c r="S1319" s="101">
        <v>3</v>
      </c>
      <c r="T1319" s="101" t="s">
        <v>5176</v>
      </c>
      <c r="U1319" s="101" t="s">
        <v>5176</v>
      </c>
    </row>
    <row r="1320" spans="1:21" x14ac:dyDescent="0.25">
      <c r="A1320" s="5" t="s">
        <v>4823</v>
      </c>
      <c r="B1320" s="60" t="s">
        <v>110</v>
      </c>
      <c r="C1320" s="60" t="s">
        <v>4896</v>
      </c>
      <c r="D1320" s="94">
        <v>15</v>
      </c>
      <c r="E1320" s="60" t="s">
        <v>8189</v>
      </c>
      <c r="F1320" s="31">
        <f t="shared" si="73"/>
        <v>1</v>
      </c>
      <c r="G1320" s="25">
        <f t="shared" si="74"/>
        <v>69.516750000000002</v>
      </c>
      <c r="H1320" s="32"/>
      <c r="I1320" s="31"/>
      <c r="J1320" s="25">
        <f t="shared" si="75"/>
        <v>0.74760000000000004</v>
      </c>
      <c r="K1320" s="32"/>
      <c r="L1320" s="31"/>
      <c r="M1320" s="101">
        <v>17.565999999999999</v>
      </c>
      <c r="N1320" s="101">
        <v>5.5E-2</v>
      </c>
      <c r="O1320" s="101">
        <v>131.72200000000001</v>
      </c>
      <c r="P1320" s="101">
        <v>128.72399999999999</v>
      </c>
      <c r="Q1320" s="101" t="s">
        <v>5176</v>
      </c>
      <c r="R1320" s="101">
        <v>0.73799999999999999</v>
      </c>
      <c r="S1320" s="101">
        <v>3</v>
      </c>
      <c r="T1320" s="101" t="s">
        <v>5176</v>
      </c>
      <c r="U1320" s="101" t="s">
        <v>5176</v>
      </c>
    </row>
    <row r="1321" spans="1:21" x14ac:dyDescent="0.25">
      <c r="A1321" s="5" t="s">
        <v>4823</v>
      </c>
      <c r="B1321" s="60" t="s">
        <v>2807</v>
      </c>
      <c r="C1321" s="60" t="s">
        <v>4897</v>
      </c>
      <c r="D1321" s="94">
        <v>15</v>
      </c>
      <c r="E1321" s="60" t="s">
        <v>8355</v>
      </c>
      <c r="F1321" s="31">
        <f t="shared" si="73"/>
        <v>1</v>
      </c>
      <c r="G1321" s="25">
        <f t="shared" si="74"/>
        <v>0</v>
      </c>
      <c r="H1321" s="32"/>
      <c r="I1321" s="31"/>
      <c r="J1321" s="25">
        <f t="shared" si="75"/>
        <v>0.6</v>
      </c>
      <c r="K1321" s="32"/>
      <c r="L1321" s="31"/>
      <c r="M1321" s="101" t="s">
        <v>5176</v>
      </c>
      <c r="N1321" s="101" t="s">
        <v>5176</v>
      </c>
      <c r="O1321" s="101" t="s">
        <v>5176</v>
      </c>
      <c r="P1321" s="101" t="s">
        <v>5176</v>
      </c>
      <c r="Q1321" s="101" t="s">
        <v>5176</v>
      </c>
      <c r="R1321" s="101" t="s">
        <v>5176</v>
      </c>
      <c r="S1321" s="101">
        <v>3</v>
      </c>
      <c r="T1321" s="101" t="s">
        <v>5176</v>
      </c>
      <c r="U1321" s="101" t="s">
        <v>5176</v>
      </c>
    </row>
    <row r="1322" spans="1:21" x14ac:dyDescent="0.25">
      <c r="A1322" s="5" t="s">
        <v>4823</v>
      </c>
      <c r="B1322" s="60" t="s">
        <v>1592</v>
      </c>
      <c r="C1322" s="60" t="s">
        <v>4907</v>
      </c>
      <c r="D1322" s="94">
        <v>16</v>
      </c>
      <c r="E1322" s="60" t="s">
        <v>8844</v>
      </c>
      <c r="F1322" s="31">
        <f t="shared" si="73"/>
        <v>1</v>
      </c>
      <c r="G1322" s="25">
        <f t="shared" si="74"/>
        <v>265.88574999999997</v>
      </c>
      <c r="H1322" s="32"/>
      <c r="I1322" s="31"/>
      <c r="J1322" s="25">
        <f t="shared" si="75"/>
        <v>61.197799999999994</v>
      </c>
      <c r="K1322" s="32"/>
      <c r="L1322" s="31"/>
      <c r="M1322" s="101">
        <v>2.3780000000000001</v>
      </c>
      <c r="N1322" s="101">
        <v>3.5</v>
      </c>
      <c r="O1322" s="101" t="s">
        <v>5176</v>
      </c>
      <c r="P1322" s="101">
        <v>1057.665</v>
      </c>
      <c r="Q1322" s="101">
        <v>300.17099999999999</v>
      </c>
      <c r="R1322" s="101">
        <v>2.8180000000000001</v>
      </c>
      <c r="S1322" s="101">
        <v>3</v>
      </c>
      <c r="T1322" s="101" t="s">
        <v>5176</v>
      </c>
      <c r="U1322" s="101" t="s">
        <v>5176</v>
      </c>
    </row>
    <row r="1323" spans="1:21" x14ac:dyDescent="0.25">
      <c r="A1323" s="5" t="s">
        <v>4823</v>
      </c>
      <c r="B1323" s="60" t="s">
        <v>1138</v>
      </c>
      <c r="C1323" s="60" t="s">
        <v>4907</v>
      </c>
      <c r="D1323" s="94">
        <v>16</v>
      </c>
      <c r="E1323" s="60" t="s">
        <v>8925</v>
      </c>
      <c r="F1323" s="31">
        <f t="shared" si="73"/>
        <v>1</v>
      </c>
      <c r="G1323" s="25">
        <f t="shared" si="74"/>
        <v>0.60575000000000001</v>
      </c>
      <c r="H1323" s="32"/>
      <c r="I1323" s="31"/>
      <c r="J1323" s="25">
        <f t="shared" si="75"/>
        <v>0.6</v>
      </c>
      <c r="K1323" s="32"/>
      <c r="L1323" s="31"/>
      <c r="M1323" s="101">
        <v>2.423</v>
      </c>
      <c r="N1323" s="101" t="s">
        <v>5176</v>
      </c>
      <c r="O1323" s="101" t="s">
        <v>5176</v>
      </c>
      <c r="P1323" s="101" t="s">
        <v>5176</v>
      </c>
      <c r="Q1323" s="101" t="s">
        <v>5176</v>
      </c>
      <c r="R1323" s="101" t="s">
        <v>5176</v>
      </c>
      <c r="S1323" s="101">
        <v>3</v>
      </c>
      <c r="T1323" s="101" t="s">
        <v>5176</v>
      </c>
      <c r="U1323" s="101" t="s">
        <v>5176</v>
      </c>
    </row>
    <row r="1324" spans="1:21" x14ac:dyDescent="0.25">
      <c r="A1324" s="5" t="s">
        <v>4823</v>
      </c>
      <c r="B1324" s="60" t="s">
        <v>518</v>
      </c>
      <c r="C1324" s="60" t="s">
        <v>4907</v>
      </c>
      <c r="D1324" s="94">
        <v>16</v>
      </c>
      <c r="E1324" s="60" t="s">
        <v>8935</v>
      </c>
      <c r="F1324" s="31">
        <f t="shared" si="73"/>
        <v>1</v>
      </c>
      <c r="G1324" s="25">
        <f t="shared" si="74"/>
        <v>20.402750000000001</v>
      </c>
      <c r="H1324" s="32"/>
      <c r="I1324" s="31"/>
      <c r="J1324" s="25">
        <f t="shared" si="75"/>
        <v>3.8932000000000002</v>
      </c>
      <c r="K1324" s="32"/>
      <c r="L1324" s="31"/>
      <c r="M1324" s="101">
        <v>3.2349999999999999</v>
      </c>
      <c r="N1324" s="101">
        <v>0.38300000000000001</v>
      </c>
      <c r="O1324" s="101">
        <v>4.9119999999999999</v>
      </c>
      <c r="P1324" s="101">
        <v>73.081000000000003</v>
      </c>
      <c r="Q1324" s="101">
        <v>11.115</v>
      </c>
      <c r="R1324" s="101">
        <v>5.351</v>
      </c>
      <c r="S1324" s="101">
        <v>3</v>
      </c>
      <c r="T1324" s="101" t="s">
        <v>5176</v>
      </c>
      <c r="U1324" s="101" t="s">
        <v>5176</v>
      </c>
    </row>
    <row r="1325" spans="1:21" x14ac:dyDescent="0.25">
      <c r="A1325" s="5" t="s">
        <v>4823</v>
      </c>
      <c r="B1325" s="60" t="s">
        <v>2475</v>
      </c>
      <c r="C1325" s="60" t="s">
        <v>4907</v>
      </c>
      <c r="D1325" s="94">
        <v>16</v>
      </c>
      <c r="E1325" s="60" t="s">
        <v>9033</v>
      </c>
      <c r="F1325" s="31">
        <f t="shared" si="73"/>
        <v>1</v>
      </c>
      <c r="G1325" s="25">
        <f t="shared" si="74"/>
        <v>4.7007499999999993</v>
      </c>
      <c r="H1325" s="32"/>
      <c r="I1325" s="31"/>
      <c r="J1325" s="25">
        <f t="shared" si="75"/>
        <v>10.89</v>
      </c>
      <c r="K1325" s="32"/>
      <c r="L1325" s="31"/>
      <c r="M1325" s="101">
        <v>0.745</v>
      </c>
      <c r="N1325" s="101">
        <v>3.44</v>
      </c>
      <c r="O1325" s="101">
        <v>5.2850000000000001</v>
      </c>
      <c r="P1325" s="101">
        <v>9.3330000000000002</v>
      </c>
      <c r="Q1325" s="101">
        <v>51.45</v>
      </c>
      <c r="R1325" s="101" t="s">
        <v>5176</v>
      </c>
      <c r="S1325" s="101">
        <v>3</v>
      </c>
      <c r="T1325" s="101" t="s">
        <v>5176</v>
      </c>
      <c r="U1325" s="101" t="s">
        <v>5176</v>
      </c>
    </row>
    <row r="1326" spans="1:21" x14ac:dyDescent="0.25">
      <c r="A1326" s="5" t="s">
        <v>4823</v>
      </c>
      <c r="B1326" s="60" t="s">
        <v>2994</v>
      </c>
      <c r="C1326" s="60" t="s">
        <v>4907</v>
      </c>
      <c r="D1326" s="94">
        <v>16</v>
      </c>
      <c r="E1326" s="60" t="s">
        <v>9146</v>
      </c>
      <c r="F1326" s="31">
        <f t="shared" si="73"/>
        <v>1</v>
      </c>
      <c r="G1326" s="25">
        <f t="shared" si="74"/>
        <v>0</v>
      </c>
      <c r="H1326" s="32"/>
      <c r="I1326" s="31"/>
      <c r="J1326" s="25">
        <f t="shared" si="75"/>
        <v>0.6</v>
      </c>
      <c r="K1326" s="32"/>
      <c r="L1326" s="31"/>
      <c r="M1326" s="101" t="s">
        <v>5176</v>
      </c>
      <c r="N1326" s="101" t="s">
        <v>5176</v>
      </c>
      <c r="O1326" s="101" t="s">
        <v>5176</v>
      </c>
      <c r="P1326" s="101" t="s">
        <v>5176</v>
      </c>
      <c r="Q1326" s="101" t="s">
        <v>5176</v>
      </c>
      <c r="R1326" s="101" t="s">
        <v>5176</v>
      </c>
      <c r="S1326" s="101">
        <v>3</v>
      </c>
      <c r="T1326" s="101" t="s">
        <v>5176</v>
      </c>
      <c r="U1326" s="101" t="s">
        <v>5176</v>
      </c>
    </row>
    <row r="1327" spans="1:21" x14ac:dyDescent="0.25">
      <c r="A1327" s="5" t="s">
        <v>4823</v>
      </c>
      <c r="B1327" s="60" t="s">
        <v>1522</v>
      </c>
      <c r="C1327" s="60" t="s">
        <v>4908</v>
      </c>
      <c r="D1327" s="94">
        <v>16</v>
      </c>
      <c r="E1327" s="60" t="s">
        <v>9202</v>
      </c>
      <c r="F1327" s="31">
        <f t="shared" si="73"/>
        <v>1</v>
      </c>
      <c r="G1327" s="25">
        <f t="shared" si="74"/>
        <v>28.468</v>
      </c>
      <c r="H1327" s="32"/>
      <c r="I1327" s="31"/>
      <c r="J1327" s="25">
        <f t="shared" si="75"/>
        <v>1.9253999999999998</v>
      </c>
      <c r="K1327" s="32"/>
      <c r="L1327" s="31"/>
      <c r="M1327" s="101">
        <v>4.9409999999999998</v>
      </c>
      <c r="N1327" s="101">
        <v>14.44</v>
      </c>
      <c r="O1327" s="101">
        <v>37.314999999999998</v>
      </c>
      <c r="P1327" s="101">
        <v>57.176000000000002</v>
      </c>
      <c r="Q1327" s="101">
        <v>6.6269999999999998</v>
      </c>
      <c r="R1327" s="101" t="s">
        <v>5176</v>
      </c>
      <c r="S1327" s="101">
        <v>3</v>
      </c>
      <c r="T1327" s="101" t="s">
        <v>5176</v>
      </c>
      <c r="U1327" s="101" t="s">
        <v>5176</v>
      </c>
    </row>
    <row r="1328" spans="1:21" x14ac:dyDescent="0.25">
      <c r="A1328" s="5" t="s">
        <v>4823</v>
      </c>
      <c r="B1328" s="60" t="s">
        <v>321</v>
      </c>
      <c r="C1328" s="60" t="s">
        <v>4910</v>
      </c>
      <c r="D1328" s="94">
        <v>17</v>
      </c>
      <c r="E1328" s="60" t="s">
        <v>9512</v>
      </c>
      <c r="F1328" s="31">
        <f t="shared" si="73"/>
        <v>1</v>
      </c>
      <c r="G1328" s="25">
        <f t="shared" si="74"/>
        <v>44.550750000000001</v>
      </c>
      <c r="H1328" s="32"/>
      <c r="I1328" s="31"/>
      <c r="J1328" s="25">
        <f t="shared" si="75"/>
        <v>1.2155999999999998</v>
      </c>
      <c r="K1328" s="32"/>
      <c r="L1328" s="31"/>
      <c r="M1328" s="101">
        <v>84.113</v>
      </c>
      <c r="N1328" s="101">
        <v>2.7E-2</v>
      </c>
      <c r="O1328" s="101">
        <v>87.968000000000004</v>
      </c>
      <c r="P1328" s="101">
        <v>6.0949999999999998</v>
      </c>
      <c r="Q1328" s="101" t="s">
        <v>5176</v>
      </c>
      <c r="R1328" s="101">
        <v>3.0779999999999998</v>
      </c>
      <c r="S1328" s="101">
        <v>3</v>
      </c>
      <c r="T1328" s="101" t="s">
        <v>5176</v>
      </c>
      <c r="U1328" s="101" t="s">
        <v>5176</v>
      </c>
    </row>
    <row r="1329" spans="1:21" x14ac:dyDescent="0.25">
      <c r="A1329" s="5" t="s">
        <v>4823</v>
      </c>
      <c r="B1329" s="60" t="s">
        <v>4557</v>
      </c>
      <c r="C1329" s="60" t="s">
        <v>4913</v>
      </c>
      <c r="D1329" s="94">
        <v>18</v>
      </c>
      <c r="E1329" s="60" t="s">
        <v>9648</v>
      </c>
      <c r="F1329" s="31">
        <f t="shared" si="73"/>
        <v>1</v>
      </c>
      <c r="G1329" s="25">
        <f t="shared" si="74"/>
        <v>1.62225</v>
      </c>
      <c r="H1329" s="32"/>
      <c r="I1329" s="31"/>
      <c r="J1329" s="25">
        <f t="shared" si="75"/>
        <v>0.6</v>
      </c>
      <c r="K1329" s="32"/>
      <c r="L1329" s="31"/>
      <c r="M1329" s="101" t="s">
        <v>5176</v>
      </c>
      <c r="N1329" s="101">
        <v>0.249</v>
      </c>
      <c r="O1329" s="101">
        <v>5.3460000000000001</v>
      </c>
      <c r="P1329" s="101">
        <v>0.89400000000000002</v>
      </c>
      <c r="Q1329" s="101" t="s">
        <v>5176</v>
      </c>
      <c r="R1329" s="101" t="s">
        <v>5176</v>
      </c>
      <c r="S1329" s="101">
        <v>3</v>
      </c>
      <c r="T1329" s="101" t="s">
        <v>5176</v>
      </c>
      <c r="U1329" s="101" t="s">
        <v>5176</v>
      </c>
    </row>
    <row r="1330" spans="1:21" x14ac:dyDescent="0.25">
      <c r="A1330" s="5" t="s">
        <v>4823</v>
      </c>
      <c r="B1330" s="60" t="s">
        <v>2838</v>
      </c>
      <c r="C1330" s="60" t="s">
        <v>4913</v>
      </c>
      <c r="D1330" s="94">
        <v>18</v>
      </c>
      <c r="E1330" s="60" t="s">
        <v>9739</v>
      </c>
      <c r="F1330" s="31">
        <f t="shared" si="73"/>
        <v>1</v>
      </c>
      <c r="G1330" s="25">
        <f t="shared" si="74"/>
        <v>1.036</v>
      </c>
      <c r="H1330" s="32"/>
      <c r="I1330" s="31"/>
      <c r="J1330" s="25">
        <f t="shared" si="75"/>
        <v>0.71040000000000003</v>
      </c>
      <c r="K1330" s="32"/>
      <c r="L1330" s="31"/>
      <c r="M1330" s="101">
        <v>1.351</v>
      </c>
      <c r="N1330" s="101">
        <v>2.7930000000000001</v>
      </c>
      <c r="O1330" s="101" t="s">
        <v>5176</v>
      </c>
      <c r="P1330" s="101" t="s">
        <v>5176</v>
      </c>
      <c r="Q1330" s="101">
        <v>0.55200000000000005</v>
      </c>
      <c r="R1330" s="101" t="s">
        <v>5176</v>
      </c>
      <c r="S1330" s="101">
        <v>3</v>
      </c>
      <c r="T1330" s="101" t="s">
        <v>5176</v>
      </c>
      <c r="U1330" s="101" t="s">
        <v>5176</v>
      </c>
    </row>
    <row r="1331" spans="1:21" x14ac:dyDescent="0.25">
      <c r="A1331" s="5" t="s">
        <v>4823</v>
      </c>
      <c r="B1331" s="60" t="s">
        <v>4266</v>
      </c>
      <c r="C1331" s="60" t="s">
        <v>4825</v>
      </c>
      <c r="D1331" s="94">
        <v>1</v>
      </c>
      <c r="E1331" s="60" t="s">
        <v>9988</v>
      </c>
      <c r="F1331" s="31">
        <f t="shared" si="73"/>
        <v>0.98466666666666669</v>
      </c>
      <c r="G1331" s="25">
        <f t="shared" si="74"/>
        <v>4.0750000000000001E-2</v>
      </c>
      <c r="H1331" s="32"/>
      <c r="I1331" s="31"/>
      <c r="J1331" s="25">
        <f t="shared" si="75"/>
        <v>0.59079999999999999</v>
      </c>
      <c r="K1331" s="32"/>
      <c r="L1331" s="31"/>
      <c r="M1331" s="101" t="s">
        <v>5176</v>
      </c>
      <c r="N1331" s="101" t="s">
        <v>5176</v>
      </c>
      <c r="O1331" s="101" t="s">
        <v>5176</v>
      </c>
      <c r="P1331" s="101">
        <v>0.16300000000000001</v>
      </c>
      <c r="Q1331" s="101" t="s">
        <v>5176</v>
      </c>
      <c r="R1331" s="101" t="s">
        <v>5176</v>
      </c>
      <c r="S1331" s="101" t="s">
        <v>5176</v>
      </c>
      <c r="T1331" s="101" t="s">
        <v>5176</v>
      </c>
      <c r="U1331" s="101">
        <v>2.9540000000000002</v>
      </c>
    </row>
    <row r="1332" spans="1:21" x14ac:dyDescent="0.25">
      <c r="A1332" s="5" t="s">
        <v>4823</v>
      </c>
      <c r="B1332" s="60" t="s">
        <v>2931</v>
      </c>
      <c r="C1332" s="60" t="s">
        <v>4873</v>
      </c>
      <c r="D1332" s="94">
        <v>10</v>
      </c>
      <c r="E1332" s="60" t="s">
        <v>7181</v>
      </c>
      <c r="F1332" s="31">
        <f t="shared" si="73"/>
        <v>0.97800000000000009</v>
      </c>
      <c r="G1332" s="25">
        <f t="shared" si="74"/>
        <v>27.155750000000001</v>
      </c>
      <c r="H1332" s="32"/>
      <c r="I1332" s="31"/>
      <c r="J1332" s="25">
        <f t="shared" si="75"/>
        <v>3.4843999999999995</v>
      </c>
      <c r="K1332" s="32"/>
      <c r="L1332" s="31"/>
      <c r="M1332" s="101" t="s">
        <v>5176</v>
      </c>
      <c r="N1332" s="101" t="s">
        <v>5176</v>
      </c>
      <c r="O1332" s="101">
        <v>107.587</v>
      </c>
      <c r="P1332" s="101">
        <v>1.036</v>
      </c>
      <c r="Q1332" s="101">
        <v>14.488</v>
      </c>
      <c r="R1332" s="101" t="s">
        <v>5176</v>
      </c>
      <c r="S1332" s="101">
        <v>1</v>
      </c>
      <c r="T1332" s="101">
        <v>1.3740000000000001</v>
      </c>
      <c r="U1332" s="101">
        <v>0.56000000000000005</v>
      </c>
    </row>
    <row r="1333" spans="1:21" x14ac:dyDescent="0.25">
      <c r="A1333" s="5" t="s">
        <v>4823</v>
      </c>
      <c r="B1333" s="60" t="s">
        <v>1144</v>
      </c>
      <c r="C1333" s="60" t="s">
        <v>4896</v>
      </c>
      <c r="D1333" s="94">
        <v>15</v>
      </c>
      <c r="E1333" s="60" t="s">
        <v>8238</v>
      </c>
      <c r="F1333" s="31">
        <f t="shared" si="73"/>
        <v>0.96666666666666667</v>
      </c>
      <c r="G1333" s="25">
        <f t="shared" si="74"/>
        <v>1.0407500000000001</v>
      </c>
      <c r="H1333" s="32"/>
      <c r="I1333" s="31"/>
      <c r="J1333" s="25">
        <f t="shared" si="75"/>
        <v>0.57999999999999996</v>
      </c>
      <c r="K1333" s="32"/>
      <c r="L1333" s="31"/>
      <c r="M1333" s="101" t="s">
        <v>5176</v>
      </c>
      <c r="N1333" s="101">
        <v>4.1630000000000003</v>
      </c>
      <c r="O1333" s="101" t="s">
        <v>5176</v>
      </c>
      <c r="P1333" s="101" t="s">
        <v>5176</v>
      </c>
      <c r="Q1333" s="101" t="s">
        <v>5176</v>
      </c>
      <c r="R1333" s="101" t="s">
        <v>5176</v>
      </c>
      <c r="S1333" s="101" t="s">
        <v>5176</v>
      </c>
      <c r="T1333" s="101" t="s">
        <v>5176</v>
      </c>
      <c r="U1333" s="101">
        <v>2.9</v>
      </c>
    </row>
    <row r="1334" spans="1:21" x14ac:dyDescent="0.25">
      <c r="A1334" s="5" t="s">
        <v>4823</v>
      </c>
      <c r="B1334" s="60" t="s">
        <v>4267</v>
      </c>
      <c r="C1334" s="60" t="s">
        <v>4825</v>
      </c>
      <c r="D1334" s="94">
        <v>1</v>
      </c>
      <c r="E1334" s="60" t="s">
        <v>5258</v>
      </c>
      <c r="F1334" s="31">
        <f t="shared" si="73"/>
        <v>0.95000000000000007</v>
      </c>
      <c r="G1334" s="25">
        <f t="shared" si="74"/>
        <v>0</v>
      </c>
      <c r="H1334" s="32"/>
      <c r="I1334" s="31"/>
      <c r="J1334" s="25">
        <f t="shared" si="75"/>
        <v>0.57000000000000006</v>
      </c>
      <c r="K1334" s="32"/>
      <c r="L1334" s="31"/>
      <c r="M1334" s="101" t="s">
        <v>5176</v>
      </c>
      <c r="N1334" s="101" t="s">
        <v>5176</v>
      </c>
      <c r="O1334" s="101" t="s">
        <v>5176</v>
      </c>
      <c r="P1334" s="101" t="s">
        <v>5176</v>
      </c>
      <c r="Q1334" s="101" t="s">
        <v>5176</v>
      </c>
      <c r="R1334" s="101" t="s">
        <v>5176</v>
      </c>
      <c r="S1334" s="101" t="s">
        <v>5176</v>
      </c>
      <c r="T1334" s="101" t="s">
        <v>5176</v>
      </c>
      <c r="U1334" s="101">
        <v>2.85</v>
      </c>
    </row>
    <row r="1335" spans="1:21" x14ac:dyDescent="0.25">
      <c r="A1335" s="5" t="s">
        <v>4823</v>
      </c>
      <c r="B1335" s="60" t="s">
        <v>1808</v>
      </c>
      <c r="C1335" s="60" t="s">
        <v>4913</v>
      </c>
      <c r="D1335" s="94">
        <v>18</v>
      </c>
      <c r="E1335" s="60" t="s">
        <v>9603</v>
      </c>
      <c r="F1335" s="31">
        <f t="shared" si="73"/>
        <v>0.95000000000000007</v>
      </c>
      <c r="G1335" s="25">
        <f t="shared" si="74"/>
        <v>0</v>
      </c>
      <c r="H1335" s="32"/>
      <c r="I1335" s="31"/>
      <c r="J1335" s="25">
        <f t="shared" si="75"/>
        <v>0.57000000000000006</v>
      </c>
      <c r="K1335" s="32"/>
      <c r="L1335" s="31"/>
      <c r="M1335" s="101" t="s">
        <v>5176</v>
      </c>
      <c r="N1335" s="101" t="s">
        <v>5176</v>
      </c>
      <c r="O1335" s="101" t="s">
        <v>5176</v>
      </c>
      <c r="P1335" s="101" t="s">
        <v>5176</v>
      </c>
      <c r="Q1335" s="101" t="s">
        <v>5176</v>
      </c>
      <c r="R1335" s="101" t="s">
        <v>5176</v>
      </c>
      <c r="S1335" s="101" t="s">
        <v>5176</v>
      </c>
      <c r="T1335" s="101" t="s">
        <v>5176</v>
      </c>
      <c r="U1335" s="101">
        <v>2.85</v>
      </c>
    </row>
    <row r="1336" spans="1:21" x14ac:dyDescent="0.25">
      <c r="A1336" s="5" t="s">
        <v>4823</v>
      </c>
      <c r="B1336" s="60" t="s">
        <v>692</v>
      </c>
      <c r="C1336" s="60" t="s">
        <v>4842</v>
      </c>
      <c r="D1336" s="94">
        <v>4</v>
      </c>
      <c r="E1336" s="60" t="s">
        <v>5726</v>
      </c>
      <c r="F1336" s="31">
        <f t="shared" si="73"/>
        <v>0.94600000000000006</v>
      </c>
      <c r="G1336" s="25">
        <f t="shared" si="74"/>
        <v>1.5E-3</v>
      </c>
      <c r="H1336" s="32"/>
      <c r="I1336" s="31"/>
      <c r="J1336" s="25">
        <f t="shared" si="75"/>
        <v>0.56759999999999999</v>
      </c>
      <c r="K1336" s="32"/>
      <c r="L1336" s="31"/>
      <c r="M1336" s="101" t="s">
        <v>5176</v>
      </c>
      <c r="N1336" s="101">
        <v>6.0000000000000001E-3</v>
      </c>
      <c r="O1336" s="101" t="s">
        <v>5176</v>
      </c>
      <c r="P1336" s="101" t="s">
        <v>5176</v>
      </c>
      <c r="Q1336" s="101" t="s">
        <v>5176</v>
      </c>
      <c r="R1336" s="101" t="s">
        <v>5176</v>
      </c>
      <c r="S1336" s="101" t="s">
        <v>5176</v>
      </c>
      <c r="T1336" s="101">
        <v>2.8380000000000001</v>
      </c>
      <c r="U1336" s="101" t="s">
        <v>5176</v>
      </c>
    </row>
    <row r="1337" spans="1:21" x14ac:dyDescent="0.25">
      <c r="A1337" s="5" t="s">
        <v>4823</v>
      </c>
      <c r="B1337" s="60" t="s">
        <v>1386</v>
      </c>
      <c r="C1337" s="60" t="s">
        <v>4912</v>
      </c>
      <c r="D1337" s="94">
        <v>17</v>
      </c>
      <c r="E1337" s="60" t="s">
        <v>9587</v>
      </c>
      <c r="F1337" s="31">
        <f t="shared" si="73"/>
        <v>0.94000000000000006</v>
      </c>
      <c r="G1337" s="25">
        <f t="shared" si="74"/>
        <v>13.590999999999999</v>
      </c>
      <c r="H1337" s="32"/>
      <c r="I1337" s="31"/>
      <c r="J1337" s="25">
        <f t="shared" si="75"/>
        <v>10.237</v>
      </c>
      <c r="K1337" s="32"/>
      <c r="L1337" s="31"/>
      <c r="M1337" s="101">
        <v>13.250999999999999</v>
      </c>
      <c r="N1337" s="101" t="s">
        <v>5176</v>
      </c>
      <c r="O1337" s="101" t="s">
        <v>5176</v>
      </c>
      <c r="P1337" s="101">
        <v>41.113</v>
      </c>
      <c r="Q1337" s="101">
        <v>48.365000000000002</v>
      </c>
      <c r="R1337" s="101" t="s">
        <v>5176</v>
      </c>
      <c r="S1337" s="101">
        <v>1</v>
      </c>
      <c r="T1337" s="101" t="s">
        <v>5176</v>
      </c>
      <c r="U1337" s="101">
        <v>1.82</v>
      </c>
    </row>
    <row r="1338" spans="1:21" x14ac:dyDescent="0.25">
      <c r="A1338" s="5" t="s">
        <v>4823</v>
      </c>
      <c r="B1338" s="60" t="s">
        <v>3896</v>
      </c>
      <c r="C1338" s="60" t="s">
        <v>4848</v>
      </c>
      <c r="D1338" s="94">
        <v>5</v>
      </c>
      <c r="E1338" s="60" t="s">
        <v>5866</v>
      </c>
      <c r="F1338" s="31">
        <f t="shared" si="73"/>
        <v>0.92733333333333334</v>
      </c>
      <c r="G1338" s="25">
        <f t="shared" si="74"/>
        <v>0</v>
      </c>
      <c r="H1338" s="32"/>
      <c r="I1338" s="31"/>
      <c r="J1338" s="25">
        <f t="shared" si="75"/>
        <v>0.55640000000000001</v>
      </c>
      <c r="K1338" s="32"/>
      <c r="L1338" s="31"/>
      <c r="M1338" s="101" t="s">
        <v>5176</v>
      </c>
      <c r="N1338" s="101" t="s">
        <v>5176</v>
      </c>
      <c r="O1338" s="101" t="s">
        <v>5176</v>
      </c>
      <c r="P1338" s="101" t="s">
        <v>5176</v>
      </c>
      <c r="Q1338" s="101" t="s">
        <v>5176</v>
      </c>
      <c r="R1338" s="101" t="s">
        <v>5176</v>
      </c>
      <c r="S1338" s="101">
        <v>2</v>
      </c>
      <c r="T1338" s="101" t="s">
        <v>5176</v>
      </c>
      <c r="U1338" s="101">
        <v>0.78200000000000003</v>
      </c>
    </row>
    <row r="1339" spans="1:21" x14ac:dyDescent="0.25">
      <c r="A1339" s="5" t="s">
        <v>4823</v>
      </c>
      <c r="B1339" s="60" t="s">
        <v>1190</v>
      </c>
      <c r="C1339" s="60" t="s">
        <v>4897</v>
      </c>
      <c r="D1339" s="94">
        <v>15</v>
      </c>
      <c r="E1339" s="60" t="s">
        <v>8403</v>
      </c>
      <c r="F1339" s="31">
        <f t="shared" si="73"/>
        <v>0.92099999999999993</v>
      </c>
      <c r="G1339" s="25">
        <f t="shared" si="74"/>
        <v>0.59399999999999997</v>
      </c>
      <c r="H1339" s="32"/>
      <c r="I1339" s="31"/>
      <c r="J1339" s="25">
        <f t="shared" si="75"/>
        <v>0.70099999999999996</v>
      </c>
      <c r="K1339" s="32"/>
      <c r="L1339" s="31"/>
      <c r="M1339" s="101">
        <v>0.36499999999999999</v>
      </c>
      <c r="N1339" s="101">
        <v>0.42399999999999999</v>
      </c>
      <c r="O1339" s="101">
        <v>0.58899999999999997</v>
      </c>
      <c r="P1339" s="101">
        <v>0.998</v>
      </c>
      <c r="Q1339" s="101">
        <v>0.73499999999999999</v>
      </c>
      <c r="R1339" s="101">
        <v>7.0000000000000001E-3</v>
      </c>
      <c r="S1339" s="101" t="s">
        <v>5176</v>
      </c>
      <c r="T1339" s="101">
        <v>2.7629999999999999</v>
      </c>
      <c r="U1339" s="101" t="s">
        <v>5176</v>
      </c>
    </row>
    <row r="1340" spans="1:21" x14ac:dyDescent="0.25">
      <c r="A1340" s="5" t="s">
        <v>4823</v>
      </c>
      <c r="B1340" s="60" t="s">
        <v>2417</v>
      </c>
      <c r="C1340" s="60" t="s">
        <v>4907</v>
      </c>
      <c r="D1340" s="94">
        <v>16</v>
      </c>
      <c r="E1340" s="60" t="s">
        <v>8790</v>
      </c>
      <c r="F1340" s="31">
        <f t="shared" si="73"/>
        <v>0.90666666666666673</v>
      </c>
      <c r="G1340" s="25">
        <f t="shared" si="74"/>
        <v>3.2682500000000001</v>
      </c>
      <c r="H1340" s="32"/>
      <c r="I1340" s="31"/>
      <c r="J1340" s="25">
        <f t="shared" si="75"/>
        <v>2.4487999999999999</v>
      </c>
      <c r="K1340" s="32"/>
      <c r="L1340" s="31"/>
      <c r="M1340" s="101" t="s">
        <v>5176</v>
      </c>
      <c r="N1340" s="101">
        <v>0.32900000000000001</v>
      </c>
      <c r="O1340" s="101">
        <v>12.744</v>
      </c>
      <c r="P1340" s="101" t="s">
        <v>5176</v>
      </c>
      <c r="Q1340" s="101">
        <v>9.5239999999999991</v>
      </c>
      <c r="R1340" s="101" t="s">
        <v>5176</v>
      </c>
      <c r="S1340" s="101" t="s">
        <v>5176</v>
      </c>
      <c r="T1340" s="101" t="s">
        <v>5176</v>
      </c>
      <c r="U1340" s="101">
        <v>2.72</v>
      </c>
    </row>
    <row r="1341" spans="1:21" x14ac:dyDescent="0.25">
      <c r="A1341" s="5" t="s">
        <v>4823</v>
      </c>
      <c r="B1341" s="60" t="s">
        <v>2262</v>
      </c>
      <c r="C1341" s="60" t="s">
        <v>4887</v>
      </c>
      <c r="D1341" s="94">
        <v>11</v>
      </c>
      <c r="E1341" s="60" t="s">
        <v>7842</v>
      </c>
      <c r="F1341" s="31">
        <f t="shared" si="73"/>
        <v>0.89333333333333342</v>
      </c>
      <c r="G1341" s="25">
        <f t="shared" si="74"/>
        <v>2.0750000000000001E-2</v>
      </c>
      <c r="H1341" s="32"/>
      <c r="I1341" s="31"/>
      <c r="J1341" s="25">
        <f t="shared" si="75"/>
        <v>0.53600000000000003</v>
      </c>
      <c r="K1341" s="32"/>
      <c r="L1341" s="31"/>
      <c r="M1341" s="101" t="s">
        <v>5176</v>
      </c>
      <c r="N1341" s="101">
        <v>8.3000000000000004E-2</v>
      </c>
      <c r="O1341" s="101" t="s">
        <v>5176</v>
      </c>
      <c r="P1341" s="101" t="s">
        <v>5176</v>
      </c>
      <c r="Q1341" s="101" t="s">
        <v>5176</v>
      </c>
      <c r="R1341" s="101" t="s">
        <v>5176</v>
      </c>
      <c r="S1341" s="101" t="s">
        <v>5176</v>
      </c>
      <c r="T1341" s="101" t="s">
        <v>5176</v>
      </c>
      <c r="U1341" s="101">
        <v>2.68</v>
      </c>
    </row>
    <row r="1342" spans="1:21" x14ac:dyDescent="0.25">
      <c r="A1342" s="5" t="s">
        <v>4823</v>
      </c>
      <c r="B1342" s="60" t="s">
        <v>3432</v>
      </c>
      <c r="C1342" s="60" t="s">
        <v>4907</v>
      </c>
      <c r="D1342" s="94">
        <v>16</v>
      </c>
      <c r="E1342" s="60" t="s">
        <v>9036</v>
      </c>
      <c r="F1342" s="31">
        <f t="shared" si="73"/>
        <v>0.8843333333333333</v>
      </c>
      <c r="G1342" s="25">
        <f t="shared" si="74"/>
        <v>7.9660000000000002</v>
      </c>
      <c r="H1342" s="32"/>
      <c r="I1342" s="31"/>
      <c r="J1342" s="25">
        <f t="shared" si="75"/>
        <v>0.97140000000000026</v>
      </c>
      <c r="K1342" s="32"/>
      <c r="L1342" s="31"/>
      <c r="M1342" s="101">
        <v>0.42099999999999999</v>
      </c>
      <c r="N1342" s="101">
        <v>1.395</v>
      </c>
      <c r="O1342" s="101">
        <v>1.141</v>
      </c>
      <c r="P1342" s="101">
        <v>28.907</v>
      </c>
      <c r="Q1342" s="101">
        <v>2.2040000000000002</v>
      </c>
      <c r="R1342" s="101" t="s">
        <v>5176</v>
      </c>
      <c r="S1342" s="101">
        <v>2</v>
      </c>
      <c r="T1342" s="101">
        <v>0.65300000000000002</v>
      </c>
      <c r="U1342" s="101" t="s">
        <v>5176</v>
      </c>
    </row>
    <row r="1343" spans="1:21" x14ac:dyDescent="0.25">
      <c r="A1343" s="5" t="s">
        <v>4823</v>
      </c>
      <c r="B1343" s="60" t="s">
        <v>859</v>
      </c>
      <c r="C1343" s="60" t="s">
        <v>4906</v>
      </c>
      <c r="D1343" s="94">
        <v>15</v>
      </c>
      <c r="E1343" s="60" t="s">
        <v>8672</v>
      </c>
      <c r="F1343" s="31">
        <f t="shared" si="73"/>
        <v>0.85599999999999987</v>
      </c>
      <c r="G1343" s="25">
        <f t="shared" si="74"/>
        <v>17.843250000000001</v>
      </c>
      <c r="H1343" s="32"/>
      <c r="I1343" s="31"/>
      <c r="J1343" s="25">
        <f t="shared" si="75"/>
        <v>0.79739999999999989</v>
      </c>
      <c r="K1343" s="32"/>
      <c r="L1343" s="31"/>
      <c r="M1343" s="101">
        <v>5.641</v>
      </c>
      <c r="N1343" s="101">
        <v>4.8339999999999996</v>
      </c>
      <c r="O1343" s="101">
        <v>22.003</v>
      </c>
      <c r="P1343" s="101">
        <v>38.895000000000003</v>
      </c>
      <c r="Q1343" s="101">
        <v>1.419</v>
      </c>
      <c r="R1343" s="101" t="s">
        <v>5176</v>
      </c>
      <c r="S1343" s="101" t="s">
        <v>5176</v>
      </c>
      <c r="T1343" s="101">
        <v>2.5659999999999998</v>
      </c>
      <c r="U1343" s="101">
        <v>2E-3</v>
      </c>
    </row>
    <row r="1344" spans="1:21" x14ac:dyDescent="0.25">
      <c r="A1344" s="5" t="s">
        <v>4823</v>
      </c>
      <c r="B1344" s="60" t="s">
        <v>4329</v>
      </c>
      <c r="C1344" s="60" t="s">
        <v>4885</v>
      </c>
      <c r="D1344" s="94">
        <v>11</v>
      </c>
      <c r="E1344" s="60" t="s">
        <v>7711</v>
      </c>
      <c r="F1344" s="31">
        <f t="shared" si="73"/>
        <v>0.85333333333333339</v>
      </c>
      <c r="G1344" s="25">
        <f t="shared" si="74"/>
        <v>0</v>
      </c>
      <c r="H1344" s="32"/>
      <c r="I1344" s="31"/>
      <c r="J1344" s="25">
        <f t="shared" si="75"/>
        <v>0.51200000000000001</v>
      </c>
      <c r="K1344" s="32"/>
      <c r="L1344" s="31"/>
      <c r="M1344" s="101" t="s">
        <v>5176</v>
      </c>
      <c r="N1344" s="101" t="s">
        <v>5176</v>
      </c>
      <c r="O1344" s="101" t="s">
        <v>5176</v>
      </c>
      <c r="P1344" s="101" t="s">
        <v>5176</v>
      </c>
      <c r="Q1344" s="101" t="s">
        <v>5176</v>
      </c>
      <c r="R1344" s="101" t="s">
        <v>5176</v>
      </c>
      <c r="S1344" s="101" t="s">
        <v>5176</v>
      </c>
      <c r="T1344" s="101" t="s">
        <v>5176</v>
      </c>
      <c r="U1344" s="101">
        <v>2.56</v>
      </c>
    </row>
    <row r="1345" spans="1:21" x14ac:dyDescent="0.25">
      <c r="A1345" s="5" t="s">
        <v>4823</v>
      </c>
      <c r="B1345" s="60" t="s">
        <v>2146</v>
      </c>
      <c r="C1345" s="60" t="s">
        <v>4906</v>
      </c>
      <c r="D1345" s="94">
        <v>15</v>
      </c>
      <c r="E1345" s="60" t="s">
        <v>8669</v>
      </c>
      <c r="F1345" s="31">
        <f t="shared" si="73"/>
        <v>0.85333333333333339</v>
      </c>
      <c r="G1345" s="25">
        <f t="shared" si="74"/>
        <v>6.4999999999999997E-3</v>
      </c>
      <c r="H1345" s="32"/>
      <c r="I1345" s="31"/>
      <c r="J1345" s="25">
        <f t="shared" si="75"/>
        <v>0.8640000000000001</v>
      </c>
      <c r="K1345" s="32"/>
      <c r="L1345" s="31"/>
      <c r="M1345" s="101" t="s">
        <v>5176</v>
      </c>
      <c r="N1345" s="101" t="s">
        <v>5176</v>
      </c>
      <c r="O1345" s="101">
        <v>2.5999999999999999E-2</v>
      </c>
      <c r="P1345" s="101" t="s">
        <v>5176</v>
      </c>
      <c r="Q1345" s="101" t="s">
        <v>5176</v>
      </c>
      <c r="R1345" s="101">
        <v>1.76</v>
      </c>
      <c r="S1345" s="101" t="s">
        <v>5176</v>
      </c>
      <c r="T1345" s="101" t="s">
        <v>5176</v>
      </c>
      <c r="U1345" s="101">
        <v>2.56</v>
      </c>
    </row>
    <row r="1346" spans="1:21" x14ac:dyDescent="0.25">
      <c r="A1346" s="5" t="s">
        <v>4823</v>
      </c>
      <c r="B1346" s="60" t="s">
        <v>376</v>
      </c>
      <c r="C1346" s="60" t="s">
        <v>4907</v>
      </c>
      <c r="D1346" s="94">
        <v>16</v>
      </c>
      <c r="E1346" s="60" t="s">
        <v>8818</v>
      </c>
      <c r="F1346" s="31">
        <f t="shared" si="73"/>
        <v>0.85133333333333339</v>
      </c>
      <c r="G1346" s="25">
        <f t="shared" si="74"/>
        <v>18.199249999999999</v>
      </c>
      <c r="H1346" s="32"/>
      <c r="I1346" s="31"/>
      <c r="J1346" s="25">
        <f t="shared" si="75"/>
        <v>0.51080000000000003</v>
      </c>
      <c r="K1346" s="32"/>
      <c r="L1346" s="31"/>
      <c r="M1346" s="101">
        <v>4.3810000000000002</v>
      </c>
      <c r="N1346" s="101">
        <v>0.40100000000000002</v>
      </c>
      <c r="O1346" s="101">
        <v>68.015000000000001</v>
      </c>
      <c r="P1346" s="101" t="s">
        <v>5176</v>
      </c>
      <c r="Q1346" s="101" t="s">
        <v>5176</v>
      </c>
      <c r="R1346" s="101" t="s">
        <v>5176</v>
      </c>
      <c r="S1346" s="101" t="s">
        <v>5176</v>
      </c>
      <c r="T1346" s="101">
        <v>2.0630000000000002</v>
      </c>
      <c r="U1346" s="101">
        <v>0.49099999999999999</v>
      </c>
    </row>
    <row r="1347" spans="1:21" x14ac:dyDescent="0.25">
      <c r="A1347" s="5" t="s">
        <v>4823</v>
      </c>
      <c r="B1347" s="60" t="s">
        <v>1236</v>
      </c>
      <c r="C1347" s="60" t="s">
        <v>4858</v>
      </c>
      <c r="D1347" s="94">
        <v>6</v>
      </c>
      <c r="E1347" s="60" t="s">
        <v>6580</v>
      </c>
      <c r="F1347" s="31">
        <f t="shared" si="73"/>
        <v>0.84666666666666668</v>
      </c>
      <c r="G1347" s="25">
        <f t="shared" si="74"/>
        <v>0</v>
      </c>
      <c r="H1347" s="32"/>
      <c r="I1347" s="31"/>
      <c r="J1347" s="25">
        <f t="shared" si="75"/>
        <v>0.75560000000000005</v>
      </c>
      <c r="K1347" s="32"/>
      <c r="L1347" s="31"/>
      <c r="M1347" s="101" t="s">
        <v>5176</v>
      </c>
      <c r="N1347" s="101" t="s">
        <v>5176</v>
      </c>
      <c r="O1347" s="101" t="s">
        <v>5176</v>
      </c>
      <c r="P1347" s="101" t="s">
        <v>5176</v>
      </c>
      <c r="Q1347" s="101">
        <v>1.238</v>
      </c>
      <c r="R1347" s="101" t="s">
        <v>5176</v>
      </c>
      <c r="S1347" s="101">
        <v>2</v>
      </c>
      <c r="T1347" s="101" t="s">
        <v>5176</v>
      </c>
      <c r="U1347" s="101">
        <v>0.54</v>
      </c>
    </row>
    <row r="1348" spans="1:21" x14ac:dyDescent="0.25">
      <c r="A1348" s="5" t="s">
        <v>4823</v>
      </c>
      <c r="B1348" s="60" t="s">
        <v>1441</v>
      </c>
      <c r="C1348" s="60" t="s">
        <v>4913</v>
      </c>
      <c r="D1348" s="94">
        <v>18</v>
      </c>
      <c r="E1348" s="60" t="s">
        <v>9624</v>
      </c>
      <c r="F1348" s="31">
        <f t="shared" si="73"/>
        <v>0.84666666666666668</v>
      </c>
      <c r="G1348" s="25">
        <f t="shared" si="74"/>
        <v>2.1459999999999999</v>
      </c>
      <c r="H1348" s="32"/>
      <c r="I1348" s="31"/>
      <c r="J1348" s="25">
        <f t="shared" si="75"/>
        <v>5.7850000000000001</v>
      </c>
      <c r="K1348" s="32"/>
      <c r="L1348" s="31"/>
      <c r="M1348" s="101">
        <v>7.7539999999999996</v>
      </c>
      <c r="N1348" s="101">
        <v>0.01</v>
      </c>
      <c r="O1348" s="101" t="s">
        <v>5176</v>
      </c>
      <c r="P1348" s="101">
        <v>0.82</v>
      </c>
      <c r="Q1348" s="101" t="s">
        <v>5176</v>
      </c>
      <c r="R1348" s="101">
        <v>26.385000000000002</v>
      </c>
      <c r="S1348" s="101">
        <v>2</v>
      </c>
      <c r="T1348" s="101" t="s">
        <v>5176</v>
      </c>
      <c r="U1348" s="101">
        <v>0.54</v>
      </c>
    </row>
    <row r="1349" spans="1:21" x14ac:dyDescent="0.25">
      <c r="A1349" s="5" t="s">
        <v>4823</v>
      </c>
      <c r="B1349" s="60" t="s">
        <v>1496</v>
      </c>
      <c r="C1349" s="60" t="s">
        <v>4907</v>
      </c>
      <c r="D1349" s="94">
        <v>16</v>
      </c>
      <c r="E1349" s="60" t="s">
        <v>8869</v>
      </c>
      <c r="F1349" s="31">
        <f t="shared" si="73"/>
        <v>0.83666666666666656</v>
      </c>
      <c r="G1349" s="25">
        <f t="shared" si="74"/>
        <v>6.0614999999999997</v>
      </c>
      <c r="H1349" s="32"/>
      <c r="I1349" s="31"/>
      <c r="J1349" s="25">
        <f t="shared" si="75"/>
        <v>1.202</v>
      </c>
      <c r="K1349" s="32"/>
      <c r="L1349" s="31"/>
      <c r="M1349" s="101">
        <v>7.1070000000000002</v>
      </c>
      <c r="N1349" s="101">
        <v>5.194</v>
      </c>
      <c r="O1349" s="101">
        <v>7.7359999999999998</v>
      </c>
      <c r="P1349" s="101">
        <v>4.2089999999999996</v>
      </c>
      <c r="Q1349" s="101">
        <v>2.585</v>
      </c>
      <c r="R1349" s="101">
        <v>0.91500000000000004</v>
      </c>
      <c r="S1349" s="101">
        <v>1</v>
      </c>
      <c r="T1349" s="101" t="s">
        <v>5176</v>
      </c>
      <c r="U1349" s="101">
        <v>1.51</v>
      </c>
    </row>
    <row r="1350" spans="1:21" x14ac:dyDescent="0.25">
      <c r="A1350" s="5" t="s">
        <v>4823</v>
      </c>
      <c r="B1350" s="60" t="s">
        <v>355</v>
      </c>
      <c r="C1350" s="60" t="s">
        <v>4863</v>
      </c>
      <c r="D1350" s="94">
        <v>7</v>
      </c>
      <c r="E1350" s="60" t="s">
        <v>6769</v>
      </c>
      <c r="F1350" s="31">
        <f t="shared" si="73"/>
        <v>0.83433333333333337</v>
      </c>
      <c r="G1350" s="25">
        <f t="shared" si="74"/>
        <v>163.40700000000001</v>
      </c>
      <c r="H1350" s="32"/>
      <c r="I1350" s="31"/>
      <c r="J1350" s="25">
        <f t="shared" si="75"/>
        <v>1.0395999999999999</v>
      </c>
      <c r="K1350" s="32"/>
      <c r="L1350" s="31"/>
      <c r="M1350" s="101">
        <v>0.85799999999999998</v>
      </c>
      <c r="N1350" s="101">
        <v>8.1980000000000004</v>
      </c>
      <c r="O1350" s="101">
        <v>641.10199999999998</v>
      </c>
      <c r="P1350" s="101">
        <v>3.47</v>
      </c>
      <c r="Q1350" s="101">
        <v>0.55300000000000005</v>
      </c>
      <c r="R1350" s="101">
        <v>2.1419999999999999</v>
      </c>
      <c r="S1350" s="101">
        <v>1</v>
      </c>
      <c r="T1350" s="101" t="s">
        <v>5176</v>
      </c>
      <c r="U1350" s="101">
        <v>1.5029999999999999</v>
      </c>
    </row>
    <row r="1351" spans="1:21" x14ac:dyDescent="0.25">
      <c r="A1351" s="5" t="s">
        <v>4823</v>
      </c>
      <c r="B1351" s="60" t="s">
        <v>282</v>
      </c>
      <c r="C1351" s="60" t="s">
        <v>4843</v>
      </c>
      <c r="D1351" s="94">
        <v>4</v>
      </c>
      <c r="E1351" s="60" t="s">
        <v>5779</v>
      </c>
      <c r="F1351" s="31">
        <f t="shared" si="73"/>
        <v>0.82299999999999995</v>
      </c>
      <c r="G1351" s="25">
        <f t="shared" si="74"/>
        <v>0.72324999999999995</v>
      </c>
      <c r="H1351" s="32"/>
      <c r="I1351" s="31"/>
      <c r="J1351" s="25">
        <f t="shared" si="75"/>
        <v>1.1198000000000001</v>
      </c>
      <c r="K1351" s="32"/>
      <c r="L1351" s="31"/>
      <c r="M1351" s="101" t="s">
        <v>5176</v>
      </c>
      <c r="N1351" s="101">
        <v>7.8E-2</v>
      </c>
      <c r="O1351" s="101" t="s">
        <v>5176</v>
      </c>
      <c r="P1351" s="101">
        <v>2.8149999999999999</v>
      </c>
      <c r="Q1351" s="101">
        <v>1.7000000000000001E-2</v>
      </c>
      <c r="R1351" s="101">
        <v>3.113</v>
      </c>
      <c r="S1351" s="101" t="s">
        <v>5176</v>
      </c>
      <c r="T1351" s="101" t="s">
        <v>5176</v>
      </c>
      <c r="U1351" s="101">
        <v>2.4689999999999999</v>
      </c>
    </row>
    <row r="1352" spans="1:21" x14ac:dyDescent="0.25">
      <c r="A1352" s="5" t="s">
        <v>4823</v>
      </c>
      <c r="B1352" s="60" t="s">
        <v>2298</v>
      </c>
      <c r="C1352" s="60" t="s">
        <v>4913</v>
      </c>
      <c r="D1352" s="94">
        <v>18</v>
      </c>
      <c r="E1352" s="60" t="s">
        <v>9677</v>
      </c>
      <c r="F1352" s="31">
        <f t="shared" si="73"/>
        <v>0.81766666666666665</v>
      </c>
      <c r="G1352" s="25">
        <f t="shared" si="74"/>
        <v>0.39074999999999999</v>
      </c>
      <c r="H1352" s="32"/>
      <c r="I1352" s="31"/>
      <c r="J1352" s="25">
        <f t="shared" si="75"/>
        <v>3.3722000000000003</v>
      </c>
      <c r="K1352" s="32"/>
      <c r="L1352" s="31"/>
      <c r="M1352" s="101">
        <v>0.248</v>
      </c>
      <c r="N1352" s="101">
        <v>5.0000000000000001E-3</v>
      </c>
      <c r="O1352" s="101">
        <v>0.27100000000000002</v>
      </c>
      <c r="P1352" s="101">
        <v>1.0389999999999999</v>
      </c>
      <c r="Q1352" s="101">
        <v>14.407999999999999</v>
      </c>
      <c r="R1352" s="101" t="s">
        <v>5176</v>
      </c>
      <c r="S1352" s="101">
        <v>2</v>
      </c>
      <c r="T1352" s="101" t="s">
        <v>5176</v>
      </c>
      <c r="U1352" s="101">
        <v>0.45300000000000001</v>
      </c>
    </row>
    <row r="1353" spans="1:21" x14ac:dyDescent="0.25">
      <c r="A1353" s="5" t="s">
        <v>4823</v>
      </c>
      <c r="B1353" s="60" t="s">
        <v>2689</v>
      </c>
      <c r="C1353" s="60" t="s">
        <v>4907</v>
      </c>
      <c r="D1353" s="94">
        <v>16</v>
      </c>
      <c r="E1353" s="60" t="s">
        <v>8933</v>
      </c>
      <c r="F1353" s="31">
        <f t="shared" si="73"/>
        <v>0.81633333333333324</v>
      </c>
      <c r="G1353" s="25">
        <f t="shared" si="74"/>
        <v>0</v>
      </c>
      <c r="H1353" s="32"/>
      <c r="I1353" s="31"/>
      <c r="J1353" s="25">
        <f t="shared" si="75"/>
        <v>0.48979999999999996</v>
      </c>
      <c r="K1353" s="32"/>
      <c r="L1353" s="31"/>
      <c r="M1353" s="101" t="s">
        <v>5176</v>
      </c>
      <c r="N1353" s="101" t="s">
        <v>5176</v>
      </c>
      <c r="O1353" s="101" t="s">
        <v>5176</v>
      </c>
      <c r="P1353" s="101" t="s">
        <v>5176</v>
      </c>
      <c r="Q1353" s="101" t="s">
        <v>5176</v>
      </c>
      <c r="R1353" s="101" t="s">
        <v>5176</v>
      </c>
      <c r="S1353" s="101">
        <v>1</v>
      </c>
      <c r="T1353" s="101">
        <v>1.4490000000000001</v>
      </c>
      <c r="U1353" s="101" t="s">
        <v>5176</v>
      </c>
    </row>
    <row r="1354" spans="1:21" x14ac:dyDescent="0.25">
      <c r="A1354" s="5" t="s">
        <v>4823</v>
      </c>
      <c r="B1354" s="60" t="s">
        <v>1126</v>
      </c>
      <c r="C1354" s="60" t="s">
        <v>4907</v>
      </c>
      <c r="D1354" s="94">
        <v>16</v>
      </c>
      <c r="E1354" s="60" t="s">
        <v>9174</v>
      </c>
      <c r="F1354" s="31">
        <f t="shared" si="73"/>
        <v>0.80933333333333335</v>
      </c>
      <c r="G1354" s="25">
        <f t="shared" si="74"/>
        <v>4.7389999999999999</v>
      </c>
      <c r="H1354" s="32"/>
      <c r="I1354" s="31"/>
      <c r="J1354" s="25">
        <f t="shared" si="75"/>
        <v>1.3913999999999997</v>
      </c>
      <c r="K1354" s="32"/>
      <c r="L1354" s="31"/>
      <c r="M1354" s="101">
        <v>11.536</v>
      </c>
      <c r="N1354" s="101">
        <v>0.65200000000000002</v>
      </c>
      <c r="O1354" s="101">
        <v>0.46</v>
      </c>
      <c r="P1354" s="101">
        <v>6.3079999999999998</v>
      </c>
      <c r="Q1354" s="101">
        <v>4.5289999999999999</v>
      </c>
      <c r="R1354" s="101" t="s">
        <v>5176</v>
      </c>
      <c r="S1354" s="101" t="s">
        <v>5176</v>
      </c>
      <c r="T1354" s="101">
        <v>2.3279999999999998</v>
      </c>
      <c r="U1354" s="101">
        <v>0.1</v>
      </c>
    </row>
    <row r="1355" spans="1:21" x14ac:dyDescent="0.25">
      <c r="A1355" s="5" t="s">
        <v>4823</v>
      </c>
      <c r="B1355" s="60" t="s">
        <v>857</v>
      </c>
      <c r="C1355" s="60" t="s">
        <v>4912</v>
      </c>
      <c r="D1355" s="94">
        <v>17</v>
      </c>
      <c r="E1355" s="60" t="s">
        <v>9583</v>
      </c>
      <c r="F1355" s="31">
        <f t="shared" si="73"/>
        <v>0.80833333333333324</v>
      </c>
      <c r="G1355" s="25">
        <f t="shared" si="74"/>
        <v>1.20625</v>
      </c>
      <c r="H1355" s="32"/>
      <c r="I1355" s="31"/>
      <c r="J1355" s="25">
        <f t="shared" si="75"/>
        <v>0.48499999999999999</v>
      </c>
      <c r="K1355" s="32"/>
      <c r="L1355" s="31"/>
      <c r="M1355" s="101" t="s">
        <v>5176</v>
      </c>
      <c r="N1355" s="101" t="s">
        <v>5176</v>
      </c>
      <c r="O1355" s="101">
        <v>4.8250000000000002</v>
      </c>
      <c r="P1355" s="101" t="s">
        <v>5176</v>
      </c>
      <c r="Q1355" s="101" t="s">
        <v>5176</v>
      </c>
      <c r="R1355" s="101" t="s">
        <v>5176</v>
      </c>
      <c r="S1355" s="101" t="s">
        <v>5176</v>
      </c>
      <c r="T1355" s="101" t="s">
        <v>5176</v>
      </c>
      <c r="U1355" s="101">
        <v>2.4249999999999998</v>
      </c>
    </row>
    <row r="1356" spans="1:21" x14ac:dyDescent="0.25">
      <c r="A1356" s="5" t="s">
        <v>4823</v>
      </c>
      <c r="B1356" s="60" t="s">
        <v>1983</v>
      </c>
      <c r="C1356" s="60" t="s">
        <v>4914</v>
      </c>
      <c r="D1356" s="94">
        <v>18</v>
      </c>
      <c r="E1356" s="60" t="s">
        <v>9762</v>
      </c>
      <c r="F1356" s="31">
        <f t="shared" si="73"/>
        <v>0.80666666666666664</v>
      </c>
      <c r="G1356" s="25">
        <f t="shared" si="74"/>
        <v>1.5967499999999999</v>
      </c>
      <c r="H1356" s="32"/>
      <c r="I1356" s="31"/>
      <c r="J1356" s="25">
        <f t="shared" si="75"/>
        <v>0.48399999999999999</v>
      </c>
      <c r="K1356" s="32"/>
      <c r="L1356" s="31"/>
      <c r="M1356" s="101" t="s">
        <v>5176</v>
      </c>
      <c r="N1356" s="101">
        <v>6.3869999999999996</v>
      </c>
      <c r="O1356" s="101" t="s">
        <v>5176</v>
      </c>
      <c r="P1356" s="101" t="s">
        <v>5176</v>
      </c>
      <c r="Q1356" s="101" t="s">
        <v>5176</v>
      </c>
      <c r="R1356" s="101" t="s">
        <v>5176</v>
      </c>
      <c r="S1356" s="101" t="s">
        <v>5176</v>
      </c>
      <c r="T1356" s="101" t="s">
        <v>5176</v>
      </c>
      <c r="U1356" s="101">
        <v>2.42</v>
      </c>
    </row>
    <row r="1357" spans="1:21" x14ac:dyDescent="0.25">
      <c r="A1357" s="5" t="s">
        <v>4823</v>
      </c>
      <c r="B1357" s="60" t="s">
        <v>1167</v>
      </c>
      <c r="C1357" s="60" t="s">
        <v>4844</v>
      </c>
      <c r="D1357" s="94">
        <v>4</v>
      </c>
      <c r="E1357" s="60" t="s">
        <v>5794</v>
      </c>
      <c r="F1357" s="31">
        <f t="shared" si="73"/>
        <v>0.78733333333333333</v>
      </c>
      <c r="G1357" s="25">
        <f t="shared" si="74"/>
        <v>3.9E-2</v>
      </c>
      <c r="H1357" s="32"/>
      <c r="I1357" s="31"/>
      <c r="J1357" s="25">
        <f t="shared" si="75"/>
        <v>0.47240000000000004</v>
      </c>
      <c r="K1357" s="32"/>
      <c r="L1357" s="31"/>
      <c r="M1357" s="101" t="s">
        <v>5176</v>
      </c>
      <c r="N1357" s="101" t="s">
        <v>5176</v>
      </c>
      <c r="O1357" s="101">
        <v>5.1999999999999998E-2</v>
      </c>
      <c r="P1357" s="101">
        <v>0.104</v>
      </c>
      <c r="Q1357" s="101" t="s">
        <v>5176</v>
      </c>
      <c r="R1357" s="101" t="s">
        <v>5176</v>
      </c>
      <c r="S1357" s="101" t="s">
        <v>5176</v>
      </c>
      <c r="T1357" s="101">
        <v>2.3620000000000001</v>
      </c>
      <c r="U1357" s="101" t="s">
        <v>5176</v>
      </c>
    </row>
    <row r="1358" spans="1:21" x14ac:dyDescent="0.25">
      <c r="A1358" s="5" t="s">
        <v>4823</v>
      </c>
      <c r="B1358" s="60" t="s">
        <v>2654</v>
      </c>
      <c r="C1358" s="60" t="s">
        <v>4886</v>
      </c>
      <c r="D1358" s="94">
        <v>11</v>
      </c>
      <c r="E1358" s="60" t="s">
        <v>7813</v>
      </c>
      <c r="F1358" s="31">
        <f t="shared" si="73"/>
        <v>0.77666666666666673</v>
      </c>
      <c r="G1358" s="25">
        <f t="shared" si="74"/>
        <v>5.7499999999999999E-3</v>
      </c>
      <c r="H1358" s="32"/>
      <c r="I1358" s="31"/>
      <c r="J1358" s="25">
        <f t="shared" si="75"/>
        <v>2.7092000000000001</v>
      </c>
      <c r="K1358" s="32"/>
      <c r="L1358" s="31"/>
      <c r="M1358" s="101" t="s">
        <v>5176</v>
      </c>
      <c r="N1358" s="101" t="s">
        <v>5176</v>
      </c>
      <c r="O1358" s="101" t="s">
        <v>5176</v>
      </c>
      <c r="P1358" s="101">
        <v>2.3E-2</v>
      </c>
      <c r="Q1358" s="101" t="s">
        <v>5176</v>
      </c>
      <c r="R1358" s="101">
        <v>11.215999999999999</v>
      </c>
      <c r="S1358" s="101" t="s">
        <v>5176</v>
      </c>
      <c r="T1358" s="101" t="s">
        <v>5176</v>
      </c>
      <c r="U1358" s="101">
        <v>2.33</v>
      </c>
    </row>
    <row r="1359" spans="1:21" x14ac:dyDescent="0.25">
      <c r="A1359" s="5" t="s">
        <v>4823</v>
      </c>
      <c r="B1359" s="60" t="s">
        <v>1178</v>
      </c>
      <c r="C1359" s="60" t="s">
        <v>4906</v>
      </c>
      <c r="D1359" s="94">
        <v>15</v>
      </c>
      <c r="E1359" s="60" t="s">
        <v>8641</v>
      </c>
      <c r="F1359" s="31">
        <f t="shared" si="73"/>
        <v>0.77666666666666673</v>
      </c>
      <c r="G1359" s="25">
        <f t="shared" si="74"/>
        <v>0.22125</v>
      </c>
      <c r="H1359" s="32"/>
      <c r="I1359" s="31"/>
      <c r="J1359" s="25">
        <f t="shared" si="75"/>
        <v>0.68840000000000001</v>
      </c>
      <c r="K1359" s="32"/>
      <c r="L1359" s="31"/>
      <c r="M1359" s="101">
        <v>0.86099999999999999</v>
      </c>
      <c r="N1359" s="101">
        <v>2.4E-2</v>
      </c>
      <c r="O1359" s="101" t="s">
        <v>5176</v>
      </c>
      <c r="P1359" s="101" t="s">
        <v>5176</v>
      </c>
      <c r="Q1359" s="101">
        <v>1.1120000000000001</v>
      </c>
      <c r="R1359" s="101" t="s">
        <v>5176</v>
      </c>
      <c r="S1359" s="101" t="s">
        <v>5176</v>
      </c>
      <c r="T1359" s="101" t="s">
        <v>5176</v>
      </c>
      <c r="U1359" s="101">
        <v>2.33</v>
      </c>
    </row>
    <row r="1360" spans="1:21" x14ac:dyDescent="0.25">
      <c r="A1360" s="5" t="s">
        <v>4823</v>
      </c>
      <c r="B1360" s="60" t="s">
        <v>2901</v>
      </c>
      <c r="C1360" s="60" t="s">
        <v>4913</v>
      </c>
      <c r="D1360" s="94">
        <v>18</v>
      </c>
      <c r="E1360" s="60" t="s">
        <v>9614</v>
      </c>
      <c r="F1360" s="31">
        <f t="shared" si="73"/>
        <v>0.77533333333333332</v>
      </c>
      <c r="G1360" s="25">
        <f t="shared" si="74"/>
        <v>0.47149999999999997</v>
      </c>
      <c r="H1360" s="32"/>
      <c r="I1360" s="31"/>
      <c r="J1360" s="25">
        <f t="shared" si="75"/>
        <v>0.47899999999999998</v>
      </c>
      <c r="K1360" s="32"/>
      <c r="L1360" s="31"/>
      <c r="M1360" s="101" t="s">
        <v>5176</v>
      </c>
      <c r="N1360" s="101">
        <v>0.26</v>
      </c>
      <c r="O1360" s="101">
        <v>1.1439999999999999</v>
      </c>
      <c r="P1360" s="101">
        <v>0.48199999999999998</v>
      </c>
      <c r="Q1360" s="101">
        <v>6.9000000000000006E-2</v>
      </c>
      <c r="R1360" s="101" t="s">
        <v>5176</v>
      </c>
      <c r="S1360" s="101" t="s">
        <v>5176</v>
      </c>
      <c r="T1360" s="101" t="s">
        <v>5176</v>
      </c>
      <c r="U1360" s="101">
        <v>2.3260000000000001</v>
      </c>
    </row>
    <row r="1361" spans="1:21" x14ac:dyDescent="0.25">
      <c r="A1361" s="5" t="s">
        <v>4823</v>
      </c>
      <c r="B1361" s="60" t="s">
        <v>1435</v>
      </c>
      <c r="C1361" s="60" t="s">
        <v>4907</v>
      </c>
      <c r="D1361" s="94">
        <v>16</v>
      </c>
      <c r="E1361" s="60" t="s">
        <v>8760</v>
      </c>
      <c r="F1361" s="31">
        <f t="shared" si="73"/>
        <v>0.76666666666666661</v>
      </c>
      <c r="G1361" s="25">
        <f t="shared" si="74"/>
        <v>10.57925</v>
      </c>
      <c r="H1361" s="32"/>
      <c r="I1361" s="31"/>
      <c r="J1361" s="25">
        <f t="shared" si="75"/>
        <v>0.45999999999999996</v>
      </c>
      <c r="K1361" s="32"/>
      <c r="L1361" s="31"/>
      <c r="M1361" s="101" t="s">
        <v>5176</v>
      </c>
      <c r="N1361" s="101" t="s">
        <v>5176</v>
      </c>
      <c r="O1361" s="101">
        <v>41.674999999999997</v>
      </c>
      <c r="P1361" s="101">
        <v>0.64200000000000002</v>
      </c>
      <c r="Q1361" s="101" t="s">
        <v>5176</v>
      </c>
      <c r="R1361" s="101" t="s">
        <v>5176</v>
      </c>
      <c r="S1361" s="101">
        <v>1</v>
      </c>
      <c r="T1361" s="101" t="s">
        <v>5176</v>
      </c>
      <c r="U1361" s="101">
        <v>1.3</v>
      </c>
    </row>
    <row r="1362" spans="1:21" x14ac:dyDescent="0.25">
      <c r="A1362" s="5" t="s">
        <v>4823</v>
      </c>
      <c r="B1362" s="60" t="s">
        <v>976</v>
      </c>
      <c r="C1362" s="60" t="s">
        <v>4910</v>
      </c>
      <c r="D1362" s="94">
        <v>17</v>
      </c>
      <c r="E1362" s="60" t="s">
        <v>9546</v>
      </c>
      <c r="F1362" s="31">
        <f t="shared" si="73"/>
        <v>0.76566666666666672</v>
      </c>
      <c r="G1362" s="25">
        <f t="shared" si="74"/>
        <v>0.71250000000000002</v>
      </c>
      <c r="H1362" s="32"/>
      <c r="I1362" s="31"/>
      <c r="J1362" s="25">
        <f t="shared" si="75"/>
        <v>5.2946000000000009</v>
      </c>
      <c r="K1362" s="32"/>
      <c r="L1362" s="31"/>
      <c r="M1362" s="101" t="s">
        <v>5176</v>
      </c>
      <c r="N1362" s="101">
        <v>0.107</v>
      </c>
      <c r="O1362" s="101">
        <v>0.155</v>
      </c>
      <c r="P1362" s="101">
        <v>2.5880000000000001</v>
      </c>
      <c r="Q1362" s="101">
        <v>15.051</v>
      </c>
      <c r="R1362" s="101">
        <v>9.125</v>
      </c>
      <c r="S1362" s="101" t="s">
        <v>5176</v>
      </c>
      <c r="T1362" s="101">
        <v>2.2970000000000002</v>
      </c>
      <c r="U1362" s="101" t="s">
        <v>5176</v>
      </c>
    </row>
    <row r="1363" spans="1:21" x14ac:dyDescent="0.25">
      <c r="A1363" s="5" t="s">
        <v>4823</v>
      </c>
      <c r="B1363" s="60" t="s">
        <v>2776</v>
      </c>
      <c r="C1363" s="60" t="s">
        <v>4917</v>
      </c>
      <c r="D1363" s="94">
        <v>20</v>
      </c>
      <c r="E1363" s="60" t="s">
        <v>9910</v>
      </c>
      <c r="F1363" s="31">
        <f t="shared" si="73"/>
        <v>0.75</v>
      </c>
      <c r="G1363" s="25">
        <f t="shared" si="74"/>
        <v>0</v>
      </c>
      <c r="H1363" s="32"/>
      <c r="I1363" s="31"/>
      <c r="J1363" s="25">
        <f t="shared" si="75"/>
        <v>0.45</v>
      </c>
      <c r="K1363" s="32"/>
      <c r="L1363" s="31"/>
      <c r="M1363" s="101" t="s">
        <v>5176</v>
      </c>
      <c r="N1363" s="101" t="s">
        <v>5176</v>
      </c>
      <c r="O1363" s="101" t="s">
        <v>5176</v>
      </c>
      <c r="P1363" s="101" t="s">
        <v>5176</v>
      </c>
      <c r="Q1363" s="101" t="s">
        <v>5176</v>
      </c>
      <c r="R1363" s="101" t="s">
        <v>5176</v>
      </c>
      <c r="S1363" s="101" t="s">
        <v>5176</v>
      </c>
      <c r="T1363" s="101" t="s">
        <v>5176</v>
      </c>
      <c r="U1363" s="101">
        <v>2.25</v>
      </c>
    </row>
    <row r="1364" spans="1:21" x14ac:dyDescent="0.25">
      <c r="A1364" s="5" t="s">
        <v>4823</v>
      </c>
      <c r="B1364" s="60" t="s">
        <v>1851</v>
      </c>
      <c r="C1364" s="60" t="s">
        <v>4881</v>
      </c>
      <c r="D1364" s="94">
        <v>11</v>
      </c>
      <c r="E1364" s="60" t="s">
        <v>7517</v>
      </c>
      <c r="F1364" s="31">
        <f t="shared" si="73"/>
        <v>0.74933333333333341</v>
      </c>
      <c r="G1364" s="25">
        <f t="shared" si="74"/>
        <v>0</v>
      </c>
      <c r="H1364" s="32"/>
      <c r="I1364" s="31"/>
      <c r="J1364" s="25">
        <f t="shared" si="75"/>
        <v>0.47360000000000008</v>
      </c>
      <c r="K1364" s="32"/>
      <c r="L1364" s="31"/>
      <c r="M1364" s="101" t="s">
        <v>5176</v>
      </c>
      <c r="N1364" s="101" t="s">
        <v>5176</v>
      </c>
      <c r="O1364" s="101" t="s">
        <v>5176</v>
      </c>
      <c r="P1364" s="101" t="s">
        <v>5176</v>
      </c>
      <c r="Q1364" s="101">
        <v>0.12</v>
      </c>
      <c r="R1364" s="101" t="s">
        <v>5176</v>
      </c>
      <c r="S1364" s="101" t="s">
        <v>5176</v>
      </c>
      <c r="T1364" s="101">
        <v>2.2480000000000002</v>
      </c>
      <c r="U1364" s="101" t="s">
        <v>5176</v>
      </c>
    </row>
    <row r="1365" spans="1:21" x14ac:dyDescent="0.25">
      <c r="A1365" s="5" t="s">
        <v>4823</v>
      </c>
      <c r="B1365" s="60" t="s">
        <v>2045</v>
      </c>
      <c r="C1365" s="60" t="s">
        <v>4907</v>
      </c>
      <c r="D1365" s="94">
        <v>16</v>
      </c>
      <c r="E1365" s="60" t="s">
        <v>9088</v>
      </c>
      <c r="F1365" s="31">
        <f t="shared" si="73"/>
        <v>0.7466666666666667</v>
      </c>
      <c r="G1365" s="25">
        <f t="shared" si="74"/>
        <v>5.746249999999999</v>
      </c>
      <c r="H1365" s="32"/>
      <c r="I1365" s="31"/>
      <c r="J1365" s="25">
        <f t="shared" si="75"/>
        <v>0.5958</v>
      </c>
      <c r="K1365" s="32"/>
      <c r="L1365" s="31"/>
      <c r="M1365" s="101" t="s">
        <v>5176</v>
      </c>
      <c r="N1365" s="101">
        <v>22.675999999999998</v>
      </c>
      <c r="O1365" s="101">
        <v>0.24299999999999999</v>
      </c>
      <c r="P1365" s="101">
        <v>6.6000000000000003E-2</v>
      </c>
      <c r="Q1365" s="101">
        <v>5.3999999999999999E-2</v>
      </c>
      <c r="R1365" s="101">
        <v>0.68500000000000005</v>
      </c>
      <c r="S1365" s="101" t="s">
        <v>5176</v>
      </c>
      <c r="T1365" s="101" t="s">
        <v>5176</v>
      </c>
      <c r="U1365" s="101">
        <v>2.2400000000000002</v>
      </c>
    </row>
    <row r="1366" spans="1:21" x14ac:dyDescent="0.25">
      <c r="A1366" s="5" t="s">
        <v>4823</v>
      </c>
      <c r="B1366" s="60" t="s">
        <v>1206</v>
      </c>
      <c r="C1366" s="60" t="s">
        <v>4908</v>
      </c>
      <c r="D1366" s="94">
        <v>16</v>
      </c>
      <c r="E1366" s="60" t="s">
        <v>9272</v>
      </c>
      <c r="F1366" s="31">
        <f t="shared" si="73"/>
        <v>0.74400000000000011</v>
      </c>
      <c r="G1366" s="25">
        <f t="shared" si="74"/>
        <v>3.4482499999999998</v>
      </c>
      <c r="H1366" s="32"/>
      <c r="I1366" s="31"/>
      <c r="J1366" s="25">
        <f t="shared" si="75"/>
        <v>1.8977999999999997</v>
      </c>
      <c r="K1366" s="32"/>
      <c r="L1366" s="31"/>
      <c r="M1366" s="101">
        <v>0.152</v>
      </c>
      <c r="N1366" s="101">
        <v>9.6000000000000002E-2</v>
      </c>
      <c r="O1366" s="101">
        <v>8.3330000000000002</v>
      </c>
      <c r="P1366" s="101">
        <v>5.2119999999999997</v>
      </c>
      <c r="Q1366" s="101">
        <v>2.6459999999999999</v>
      </c>
      <c r="R1366" s="101">
        <v>4.6109999999999998</v>
      </c>
      <c r="S1366" s="101">
        <v>2</v>
      </c>
      <c r="T1366" s="101">
        <v>0.23200000000000001</v>
      </c>
      <c r="U1366" s="101" t="s">
        <v>5176</v>
      </c>
    </row>
    <row r="1367" spans="1:21" x14ac:dyDescent="0.25">
      <c r="A1367" s="5" t="s">
        <v>4823</v>
      </c>
      <c r="B1367" s="60" t="s">
        <v>2635</v>
      </c>
      <c r="C1367" s="60" t="s">
        <v>4852</v>
      </c>
      <c r="D1367" s="94">
        <v>6</v>
      </c>
      <c r="E1367" s="60" t="s">
        <v>6295</v>
      </c>
      <c r="F1367" s="31">
        <f t="shared" si="73"/>
        <v>0.74333333333333329</v>
      </c>
      <c r="G1367" s="25">
        <f t="shared" si="74"/>
        <v>0</v>
      </c>
      <c r="H1367" s="32"/>
      <c r="I1367" s="31"/>
      <c r="J1367" s="25">
        <f t="shared" si="75"/>
        <v>0.44600000000000001</v>
      </c>
      <c r="K1367" s="32"/>
      <c r="L1367" s="31"/>
      <c r="M1367" s="101" t="s">
        <v>5176</v>
      </c>
      <c r="N1367" s="101" t="s">
        <v>5176</v>
      </c>
      <c r="O1367" s="101" t="s">
        <v>5176</v>
      </c>
      <c r="P1367" s="101" t="s">
        <v>5176</v>
      </c>
      <c r="Q1367" s="101" t="s">
        <v>5176</v>
      </c>
      <c r="R1367" s="101" t="s">
        <v>5176</v>
      </c>
      <c r="S1367" s="101" t="s">
        <v>5176</v>
      </c>
      <c r="T1367" s="101" t="s">
        <v>5176</v>
      </c>
      <c r="U1367" s="101">
        <v>2.23</v>
      </c>
    </row>
    <row r="1368" spans="1:21" x14ac:dyDescent="0.25">
      <c r="A1368" s="5" t="s">
        <v>4823</v>
      </c>
      <c r="B1368" s="60" t="s">
        <v>2748</v>
      </c>
      <c r="C1368" s="60" t="s">
        <v>4908</v>
      </c>
      <c r="D1368" s="94">
        <v>16</v>
      </c>
      <c r="E1368" s="60" t="s">
        <v>9412</v>
      </c>
      <c r="F1368" s="31">
        <f t="shared" si="73"/>
        <v>0.7400000000000001</v>
      </c>
      <c r="G1368" s="25">
        <f t="shared" si="74"/>
        <v>0.40775</v>
      </c>
      <c r="H1368" s="32"/>
      <c r="I1368" s="31"/>
      <c r="J1368" s="25">
        <f t="shared" si="75"/>
        <v>0.70560000000000012</v>
      </c>
      <c r="K1368" s="32"/>
      <c r="L1368" s="31"/>
      <c r="M1368" s="101">
        <v>0.77500000000000002</v>
      </c>
      <c r="N1368" s="101">
        <v>0.70099999999999996</v>
      </c>
      <c r="O1368" s="101" t="s">
        <v>5176</v>
      </c>
      <c r="P1368" s="101">
        <v>0.155</v>
      </c>
      <c r="Q1368" s="101">
        <v>1.3080000000000001</v>
      </c>
      <c r="R1368" s="101" t="s">
        <v>5176</v>
      </c>
      <c r="S1368" s="101" t="s">
        <v>5176</v>
      </c>
      <c r="T1368" s="101" t="s">
        <v>5176</v>
      </c>
      <c r="U1368" s="101">
        <v>2.2200000000000002</v>
      </c>
    </row>
    <row r="1369" spans="1:21" x14ac:dyDescent="0.25">
      <c r="A1369" s="5" t="s">
        <v>4823</v>
      </c>
      <c r="B1369" s="60" t="s">
        <v>646</v>
      </c>
      <c r="C1369" s="60" t="s">
        <v>4863</v>
      </c>
      <c r="D1369" s="94">
        <v>7</v>
      </c>
      <c r="E1369" s="60" t="s">
        <v>6773</v>
      </c>
      <c r="F1369" s="31">
        <f t="shared" si="73"/>
        <v>0.73399999999999999</v>
      </c>
      <c r="G1369" s="25">
        <f t="shared" si="74"/>
        <v>2.86775</v>
      </c>
      <c r="H1369" s="32"/>
      <c r="I1369" s="31"/>
      <c r="J1369" s="25">
        <f t="shared" si="75"/>
        <v>0.44040000000000001</v>
      </c>
      <c r="K1369" s="32"/>
      <c r="L1369" s="31"/>
      <c r="M1369" s="101">
        <v>3.0000000000000001E-3</v>
      </c>
      <c r="N1369" s="101">
        <v>0.03</v>
      </c>
      <c r="O1369" s="101">
        <v>10.843</v>
      </c>
      <c r="P1369" s="101">
        <v>0.59499999999999997</v>
      </c>
      <c r="Q1369" s="101" t="s">
        <v>5176</v>
      </c>
      <c r="R1369" s="101" t="s">
        <v>5176</v>
      </c>
      <c r="S1369" s="101">
        <v>2</v>
      </c>
      <c r="T1369" s="101" t="s">
        <v>5176</v>
      </c>
      <c r="U1369" s="101">
        <v>0.20200000000000001</v>
      </c>
    </row>
    <row r="1370" spans="1:21" x14ac:dyDescent="0.25">
      <c r="A1370" s="5" t="s">
        <v>4823</v>
      </c>
      <c r="B1370" s="60" t="s">
        <v>1737</v>
      </c>
      <c r="C1370" s="60" t="s">
        <v>4851</v>
      </c>
      <c r="D1370" s="94">
        <v>6</v>
      </c>
      <c r="E1370" s="60" t="s">
        <v>6119</v>
      </c>
      <c r="F1370" s="31">
        <f t="shared" si="73"/>
        <v>0.73333333333333339</v>
      </c>
      <c r="G1370" s="25">
        <f t="shared" si="74"/>
        <v>7.5642500000000004</v>
      </c>
      <c r="H1370" s="32"/>
      <c r="I1370" s="31"/>
      <c r="J1370" s="25">
        <f t="shared" si="75"/>
        <v>13.850200000000001</v>
      </c>
      <c r="K1370" s="32"/>
      <c r="L1370" s="31"/>
      <c r="M1370" s="101" t="s">
        <v>5176</v>
      </c>
      <c r="N1370" s="101" t="s">
        <v>5176</v>
      </c>
      <c r="O1370" s="101">
        <v>30.257000000000001</v>
      </c>
      <c r="P1370" s="101" t="s">
        <v>5176</v>
      </c>
      <c r="Q1370" s="101">
        <v>67.051000000000002</v>
      </c>
      <c r="R1370" s="101" t="s">
        <v>5176</v>
      </c>
      <c r="S1370" s="101" t="s">
        <v>5176</v>
      </c>
      <c r="T1370" s="101" t="s">
        <v>5176</v>
      </c>
      <c r="U1370" s="101">
        <v>2.2000000000000002</v>
      </c>
    </row>
    <row r="1371" spans="1:21" x14ac:dyDescent="0.25">
      <c r="A1371" s="5" t="s">
        <v>4823</v>
      </c>
      <c r="B1371" s="60" t="s">
        <v>252</v>
      </c>
      <c r="C1371" s="60" t="s">
        <v>4856</v>
      </c>
      <c r="D1371" s="94">
        <v>6</v>
      </c>
      <c r="E1371" s="60" t="s">
        <v>6536</v>
      </c>
      <c r="F1371" s="31">
        <f t="shared" si="73"/>
        <v>0.72466666666666668</v>
      </c>
      <c r="G1371" s="25">
        <f t="shared" si="74"/>
        <v>0</v>
      </c>
      <c r="H1371" s="32"/>
      <c r="I1371" s="31"/>
      <c r="J1371" s="25">
        <f t="shared" si="75"/>
        <v>0.43479999999999996</v>
      </c>
      <c r="K1371" s="32"/>
      <c r="L1371" s="31"/>
      <c r="M1371" s="101" t="s">
        <v>5176</v>
      </c>
      <c r="N1371" s="101" t="s">
        <v>5176</v>
      </c>
      <c r="O1371" s="101" t="s">
        <v>5176</v>
      </c>
      <c r="P1371" s="101" t="s">
        <v>5176</v>
      </c>
      <c r="Q1371" s="101" t="s">
        <v>5176</v>
      </c>
      <c r="R1371" s="101" t="s">
        <v>5176</v>
      </c>
      <c r="S1371" s="101" t="s">
        <v>5176</v>
      </c>
      <c r="T1371" s="101" t="s">
        <v>5176</v>
      </c>
      <c r="U1371" s="101">
        <v>2.1739999999999999</v>
      </c>
    </row>
    <row r="1372" spans="1:21" x14ac:dyDescent="0.25">
      <c r="A1372" s="5" t="s">
        <v>4823</v>
      </c>
      <c r="B1372" s="60" t="s">
        <v>1076</v>
      </c>
      <c r="C1372" s="60" t="s">
        <v>4851</v>
      </c>
      <c r="D1372" s="94">
        <v>6</v>
      </c>
      <c r="E1372" s="60" t="s">
        <v>6007</v>
      </c>
      <c r="F1372" s="31">
        <f t="shared" si="73"/>
        <v>0.71233333333333337</v>
      </c>
      <c r="G1372" s="25">
        <f t="shared" si="74"/>
        <v>0.73750000000000004</v>
      </c>
      <c r="H1372" s="32"/>
      <c r="I1372" s="31"/>
      <c r="J1372" s="25">
        <f t="shared" si="75"/>
        <v>0.42960000000000004</v>
      </c>
      <c r="K1372" s="32"/>
      <c r="L1372" s="31"/>
      <c r="M1372" s="101">
        <v>2.706</v>
      </c>
      <c r="N1372" s="101" t="s">
        <v>5176</v>
      </c>
      <c r="O1372" s="101" t="s">
        <v>5176</v>
      </c>
      <c r="P1372" s="101">
        <v>0.24399999999999999</v>
      </c>
      <c r="Q1372" s="101">
        <v>1.0999999999999999E-2</v>
      </c>
      <c r="R1372" s="101" t="s">
        <v>5176</v>
      </c>
      <c r="S1372" s="101" t="s">
        <v>5176</v>
      </c>
      <c r="T1372" s="101">
        <v>2.137</v>
      </c>
      <c r="U1372" s="101" t="s">
        <v>5176</v>
      </c>
    </row>
    <row r="1373" spans="1:21" x14ac:dyDescent="0.25">
      <c r="A1373" s="5" t="s">
        <v>4823</v>
      </c>
      <c r="B1373" s="60" t="s">
        <v>1769</v>
      </c>
      <c r="C1373" s="60" t="s">
        <v>4907</v>
      </c>
      <c r="D1373" s="94">
        <v>16</v>
      </c>
      <c r="E1373" s="60" t="s">
        <v>9073</v>
      </c>
      <c r="F1373" s="31">
        <f t="shared" si="73"/>
        <v>0.70733333333333326</v>
      </c>
      <c r="G1373" s="25">
        <f t="shared" si="74"/>
        <v>6.2629999999999999</v>
      </c>
      <c r="H1373" s="32"/>
      <c r="I1373" s="31"/>
      <c r="J1373" s="25">
        <f t="shared" si="75"/>
        <v>0.49959999999999993</v>
      </c>
      <c r="K1373" s="32"/>
      <c r="L1373" s="31"/>
      <c r="M1373" s="101">
        <v>0.13</v>
      </c>
      <c r="N1373" s="101">
        <v>3.8</v>
      </c>
      <c r="O1373" s="101">
        <v>17.635000000000002</v>
      </c>
      <c r="P1373" s="101">
        <v>3.4870000000000001</v>
      </c>
      <c r="Q1373" s="101">
        <v>0.376</v>
      </c>
      <c r="R1373" s="101" t="s">
        <v>5176</v>
      </c>
      <c r="S1373" s="101">
        <v>2</v>
      </c>
      <c r="T1373" s="101" t="s">
        <v>5176</v>
      </c>
      <c r="U1373" s="101">
        <v>0.122</v>
      </c>
    </row>
    <row r="1374" spans="1:21" x14ac:dyDescent="0.25">
      <c r="A1374" s="5" t="s">
        <v>4823</v>
      </c>
      <c r="B1374" s="60" t="s">
        <v>1321</v>
      </c>
      <c r="C1374" s="60" t="s">
        <v>4848</v>
      </c>
      <c r="D1374" s="94">
        <v>5</v>
      </c>
      <c r="E1374" s="60" t="s">
        <v>5925</v>
      </c>
      <c r="F1374" s="31">
        <f t="shared" si="73"/>
        <v>0.68533333333333335</v>
      </c>
      <c r="G1374" s="25">
        <f t="shared" si="74"/>
        <v>0</v>
      </c>
      <c r="H1374" s="32"/>
      <c r="I1374" s="31"/>
      <c r="J1374" s="25">
        <f t="shared" si="75"/>
        <v>0.41120000000000001</v>
      </c>
      <c r="K1374" s="32"/>
      <c r="L1374" s="31"/>
      <c r="M1374" s="101" t="s">
        <v>5176</v>
      </c>
      <c r="N1374" s="101" t="s">
        <v>5176</v>
      </c>
      <c r="O1374" s="101" t="s">
        <v>5176</v>
      </c>
      <c r="P1374" s="101" t="s">
        <v>5176</v>
      </c>
      <c r="Q1374" s="101" t="s">
        <v>5176</v>
      </c>
      <c r="R1374" s="101" t="s">
        <v>5176</v>
      </c>
      <c r="S1374" s="101" t="s">
        <v>5176</v>
      </c>
      <c r="T1374" s="101" t="s">
        <v>5176</v>
      </c>
      <c r="U1374" s="101">
        <v>2.056</v>
      </c>
    </row>
    <row r="1375" spans="1:21" x14ac:dyDescent="0.25">
      <c r="A1375" s="5" t="s">
        <v>4823</v>
      </c>
      <c r="B1375" s="60" t="s">
        <v>1885</v>
      </c>
      <c r="C1375" s="60" t="s">
        <v>4907</v>
      </c>
      <c r="D1375" s="94">
        <v>16</v>
      </c>
      <c r="E1375" s="60" t="s">
        <v>8920</v>
      </c>
      <c r="F1375" s="31">
        <f t="shared" si="73"/>
        <v>0.68133333333333335</v>
      </c>
      <c r="G1375" s="25">
        <f t="shared" si="74"/>
        <v>27.470749999999999</v>
      </c>
      <c r="H1375" s="32"/>
      <c r="I1375" s="31"/>
      <c r="J1375" s="25">
        <f t="shared" si="75"/>
        <v>0.56240000000000001</v>
      </c>
      <c r="K1375" s="32"/>
      <c r="L1375" s="31"/>
      <c r="M1375" s="101" t="s">
        <v>5176</v>
      </c>
      <c r="N1375" s="101">
        <v>108.479</v>
      </c>
      <c r="O1375" s="101" t="s">
        <v>5176</v>
      </c>
      <c r="P1375" s="101">
        <v>1.4039999999999999</v>
      </c>
      <c r="Q1375" s="101">
        <v>0.76800000000000002</v>
      </c>
      <c r="R1375" s="101" t="s">
        <v>5176</v>
      </c>
      <c r="S1375" s="101" t="s">
        <v>5176</v>
      </c>
      <c r="T1375" s="101" t="s">
        <v>5176</v>
      </c>
      <c r="U1375" s="101">
        <v>2.044</v>
      </c>
    </row>
    <row r="1376" spans="1:21" x14ac:dyDescent="0.25">
      <c r="A1376" s="5" t="s">
        <v>4823</v>
      </c>
      <c r="B1376" s="60" t="s">
        <v>670</v>
      </c>
      <c r="C1376" s="60" t="s">
        <v>4883</v>
      </c>
      <c r="D1376" s="94">
        <v>11</v>
      </c>
      <c r="E1376" s="60" t="s">
        <v>7579</v>
      </c>
      <c r="F1376" s="31">
        <f t="shared" ref="F1376:F1439" si="76">SUM(S1376:U1376)/3</f>
        <v>0.67466666666666664</v>
      </c>
      <c r="G1376" s="25">
        <f t="shared" ref="G1376:G1439" si="77">SUM(M1376:P1376)/4</f>
        <v>2.4537499999999999</v>
      </c>
      <c r="H1376" s="32"/>
      <c r="I1376" s="31"/>
      <c r="J1376" s="25">
        <f t="shared" ref="J1376:J1439" si="78">SUM(Q1376:U1376)/5</f>
        <v>0.41120000000000001</v>
      </c>
      <c r="K1376" s="32"/>
      <c r="L1376" s="31"/>
      <c r="M1376" s="101" t="s">
        <v>5176</v>
      </c>
      <c r="N1376" s="101" t="s">
        <v>5176</v>
      </c>
      <c r="O1376" s="101">
        <v>9.8149999999999995</v>
      </c>
      <c r="P1376" s="101" t="s">
        <v>5176</v>
      </c>
      <c r="Q1376" s="101">
        <v>3.2000000000000001E-2</v>
      </c>
      <c r="R1376" s="101" t="s">
        <v>5176</v>
      </c>
      <c r="S1376" s="101">
        <v>2</v>
      </c>
      <c r="T1376" s="101">
        <v>2.4E-2</v>
      </c>
      <c r="U1376" s="101" t="s">
        <v>5176</v>
      </c>
    </row>
    <row r="1377" spans="1:21" x14ac:dyDescent="0.25">
      <c r="A1377" s="5" t="s">
        <v>4823</v>
      </c>
      <c r="B1377" s="60" t="s">
        <v>358</v>
      </c>
      <c r="C1377" s="60" t="s">
        <v>4872</v>
      </c>
      <c r="D1377" s="94">
        <v>10</v>
      </c>
      <c r="E1377" s="60" t="s">
        <v>7143</v>
      </c>
      <c r="F1377" s="31">
        <f t="shared" si="76"/>
        <v>0.67333333333333334</v>
      </c>
      <c r="G1377" s="25">
        <f t="shared" si="77"/>
        <v>7.1397500000000003</v>
      </c>
      <c r="H1377" s="32"/>
      <c r="I1377" s="31"/>
      <c r="J1377" s="25">
        <f t="shared" si="78"/>
        <v>2.399</v>
      </c>
      <c r="K1377" s="32"/>
      <c r="L1377" s="31"/>
      <c r="M1377" s="101">
        <v>7.2850000000000001</v>
      </c>
      <c r="N1377" s="101">
        <v>1.7749999999999999</v>
      </c>
      <c r="O1377" s="101">
        <v>11.752000000000001</v>
      </c>
      <c r="P1377" s="101">
        <v>7.7469999999999999</v>
      </c>
      <c r="Q1377" s="101">
        <v>9.9749999999999996</v>
      </c>
      <c r="R1377" s="101" t="s">
        <v>5176</v>
      </c>
      <c r="S1377" s="101">
        <v>2</v>
      </c>
      <c r="T1377" s="101" t="s">
        <v>5176</v>
      </c>
      <c r="U1377" s="101">
        <v>0.02</v>
      </c>
    </row>
    <row r="1378" spans="1:21" x14ac:dyDescent="0.25">
      <c r="A1378" s="5" t="s">
        <v>4823</v>
      </c>
      <c r="B1378" s="60" t="s">
        <v>27</v>
      </c>
      <c r="C1378" s="60" t="s">
        <v>4831</v>
      </c>
      <c r="D1378" s="94">
        <v>2</v>
      </c>
      <c r="E1378" s="60" t="s">
        <v>5475</v>
      </c>
      <c r="F1378" s="31">
        <f t="shared" si="76"/>
        <v>0.66666666666666663</v>
      </c>
      <c r="G1378" s="25">
        <f t="shared" si="77"/>
        <v>2.9592499999999999</v>
      </c>
      <c r="H1378" s="32"/>
      <c r="I1378" s="31"/>
      <c r="J1378" s="25">
        <f t="shared" si="78"/>
        <v>3.1890000000000001</v>
      </c>
      <c r="K1378" s="32"/>
      <c r="L1378" s="31"/>
      <c r="M1378" s="101">
        <v>11.622999999999999</v>
      </c>
      <c r="N1378" s="101">
        <v>6.7000000000000004E-2</v>
      </c>
      <c r="O1378" s="101" t="s">
        <v>5176</v>
      </c>
      <c r="P1378" s="101">
        <v>0.14699999999999999</v>
      </c>
      <c r="Q1378" s="101" t="s">
        <v>5176</v>
      </c>
      <c r="R1378" s="101">
        <v>13.945</v>
      </c>
      <c r="S1378" s="101">
        <v>2</v>
      </c>
      <c r="T1378" s="101" t="s">
        <v>5176</v>
      </c>
      <c r="U1378" s="101" t="s">
        <v>5176</v>
      </c>
    </row>
    <row r="1379" spans="1:21" x14ac:dyDescent="0.25">
      <c r="A1379" s="5" t="s">
        <v>4823</v>
      </c>
      <c r="B1379" s="60" t="s">
        <v>3127</v>
      </c>
      <c r="C1379" s="60" t="s">
        <v>4831</v>
      </c>
      <c r="D1379" s="94">
        <v>2</v>
      </c>
      <c r="E1379" s="60" t="s">
        <v>5493</v>
      </c>
      <c r="F1379" s="31">
        <f t="shared" si="76"/>
        <v>0.66666666666666663</v>
      </c>
      <c r="G1379" s="25">
        <f t="shared" si="77"/>
        <v>0</v>
      </c>
      <c r="H1379" s="32"/>
      <c r="I1379" s="31"/>
      <c r="J1379" s="25">
        <f t="shared" si="78"/>
        <v>0.4</v>
      </c>
      <c r="K1379" s="32"/>
      <c r="L1379" s="31"/>
      <c r="M1379" s="101" t="s">
        <v>5176</v>
      </c>
      <c r="N1379" s="101" t="s">
        <v>5176</v>
      </c>
      <c r="O1379" s="101" t="s">
        <v>5176</v>
      </c>
      <c r="P1379" s="101" t="s">
        <v>5176</v>
      </c>
      <c r="Q1379" s="101" t="s">
        <v>5176</v>
      </c>
      <c r="R1379" s="101" t="s">
        <v>5176</v>
      </c>
      <c r="S1379" s="101">
        <v>2</v>
      </c>
      <c r="T1379" s="101" t="s">
        <v>5176</v>
      </c>
      <c r="U1379" s="101" t="s">
        <v>5176</v>
      </c>
    </row>
    <row r="1380" spans="1:21" x14ac:dyDescent="0.25">
      <c r="A1380" s="5" t="s">
        <v>4823</v>
      </c>
      <c r="B1380" s="60" t="s">
        <v>4530</v>
      </c>
      <c r="C1380" s="60" t="s">
        <v>4847</v>
      </c>
      <c r="D1380" s="94">
        <v>4</v>
      </c>
      <c r="E1380" s="60" t="s">
        <v>5860</v>
      </c>
      <c r="F1380" s="31">
        <f t="shared" si="76"/>
        <v>0.66666666666666663</v>
      </c>
      <c r="G1380" s="25">
        <f t="shared" si="77"/>
        <v>0</v>
      </c>
      <c r="H1380" s="32"/>
      <c r="I1380" s="31"/>
      <c r="J1380" s="25">
        <f t="shared" si="78"/>
        <v>0.4</v>
      </c>
      <c r="K1380" s="32"/>
      <c r="L1380" s="31"/>
      <c r="M1380" s="101" t="s">
        <v>5176</v>
      </c>
      <c r="N1380" s="101" t="s">
        <v>5176</v>
      </c>
      <c r="O1380" s="101" t="s">
        <v>5176</v>
      </c>
      <c r="P1380" s="101" t="s">
        <v>5176</v>
      </c>
      <c r="Q1380" s="101" t="s">
        <v>5176</v>
      </c>
      <c r="R1380" s="101" t="s">
        <v>5176</v>
      </c>
      <c r="S1380" s="101">
        <v>2</v>
      </c>
      <c r="T1380" s="101" t="s">
        <v>5176</v>
      </c>
      <c r="U1380" s="101" t="s">
        <v>5176</v>
      </c>
    </row>
    <row r="1381" spans="1:21" x14ac:dyDescent="0.25">
      <c r="A1381" s="5" t="s">
        <v>4823</v>
      </c>
      <c r="B1381" s="60" t="s">
        <v>398</v>
      </c>
      <c r="C1381" s="60" t="s">
        <v>4850</v>
      </c>
      <c r="D1381" s="94">
        <v>5</v>
      </c>
      <c r="E1381" s="60" t="s">
        <v>5989</v>
      </c>
      <c r="F1381" s="31">
        <f t="shared" si="76"/>
        <v>0.66666666666666663</v>
      </c>
      <c r="G1381" s="25">
        <f t="shared" si="77"/>
        <v>7.9902500000000005</v>
      </c>
      <c r="H1381" s="32"/>
      <c r="I1381" s="31"/>
      <c r="J1381" s="25">
        <f t="shared" si="78"/>
        <v>1.8957999999999999</v>
      </c>
      <c r="K1381" s="32"/>
      <c r="L1381" s="31"/>
      <c r="M1381" s="101" t="s">
        <v>5176</v>
      </c>
      <c r="N1381" s="101" t="s">
        <v>5176</v>
      </c>
      <c r="O1381" s="101">
        <v>0.29199999999999998</v>
      </c>
      <c r="P1381" s="101">
        <v>31.669</v>
      </c>
      <c r="Q1381" s="101">
        <v>7.4790000000000001</v>
      </c>
      <c r="R1381" s="101" t="s">
        <v>5176</v>
      </c>
      <c r="S1381" s="101">
        <v>2</v>
      </c>
      <c r="T1381" s="101" t="s">
        <v>5176</v>
      </c>
      <c r="U1381" s="101" t="s">
        <v>5176</v>
      </c>
    </row>
    <row r="1382" spans="1:21" x14ac:dyDescent="0.25">
      <c r="A1382" s="5" t="s">
        <v>4823</v>
      </c>
      <c r="B1382" s="60" t="s">
        <v>1728</v>
      </c>
      <c r="C1382" s="60" t="s">
        <v>4851</v>
      </c>
      <c r="D1382" s="94">
        <v>6</v>
      </c>
      <c r="E1382" s="60" t="s">
        <v>6009</v>
      </c>
      <c r="F1382" s="31">
        <f t="shared" si="76"/>
        <v>0.66666666666666663</v>
      </c>
      <c r="G1382" s="25">
        <f t="shared" si="77"/>
        <v>5.694</v>
      </c>
      <c r="H1382" s="32"/>
      <c r="I1382" s="31"/>
      <c r="J1382" s="25">
        <f t="shared" si="78"/>
        <v>0.4</v>
      </c>
      <c r="K1382" s="32"/>
      <c r="L1382" s="31"/>
      <c r="M1382" s="101">
        <v>2.1739999999999999</v>
      </c>
      <c r="N1382" s="101">
        <v>3.4000000000000002E-2</v>
      </c>
      <c r="O1382" s="101" t="s">
        <v>5176</v>
      </c>
      <c r="P1382" s="101">
        <v>20.568000000000001</v>
      </c>
      <c r="Q1382" s="101" t="s">
        <v>5176</v>
      </c>
      <c r="R1382" s="101" t="s">
        <v>5176</v>
      </c>
      <c r="S1382" s="101">
        <v>2</v>
      </c>
      <c r="T1382" s="101" t="s">
        <v>5176</v>
      </c>
      <c r="U1382" s="101" t="s">
        <v>5176</v>
      </c>
    </row>
    <row r="1383" spans="1:21" x14ac:dyDescent="0.25">
      <c r="A1383" s="5" t="s">
        <v>4823</v>
      </c>
      <c r="B1383" s="60" t="s">
        <v>3282</v>
      </c>
      <c r="C1383" s="60" t="s">
        <v>4851</v>
      </c>
      <c r="D1383" s="94">
        <v>6</v>
      </c>
      <c r="E1383" s="60" t="s">
        <v>6139</v>
      </c>
      <c r="F1383" s="31">
        <f t="shared" si="76"/>
        <v>0.66666666666666663</v>
      </c>
      <c r="G1383" s="25">
        <f t="shared" si="77"/>
        <v>0</v>
      </c>
      <c r="H1383" s="32"/>
      <c r="I1383" s="31"/>
      <c r="J1383" s="25">
        <f t="shared" si="78"/>
        <v>0.4</v>
      </c>
      <c r="K1383" s="32"/>
      <c r="L1383" s="31"/>
      <c r="M1383" s="101" t="s">
        <v>5176</v>
      </c>
      <c r="N1383" s="101" t="s">
        <v>5176</v>
      </c>
      <c r="O1383" s="101" t="s">
        <v>5176</v>
      </c>
      <c r="P1383" s="101" t="s">
        <v>5176</v>
      </c>
      <c r="Q1383" s="101" t="s">
        <v>5176</v>
      </c>
      <c r="R1383" s="101" t="s">
        <v>5176</v>
      </c>
      <c r="S1383" s="101">
        <v>2</v>
      </c>
      <c r="T1383" s="101" t="s">
        <v>5176</v>
      </c>
      <c r="U1383" s="101" t="s">
        <v>5176</v>
      </c>
    </row>
    <row r="1384" spans="1:21" x14ac:dyDescent="0.25">
      <c r="A1384" s="5" t="s">
        <v>4823</v>
      </c>
      <c r="B1384" s="60" t="s">
        <v>2130</v>
      </c>
      <c r="C1384" s="60" t="s">
        <v>4860</v>
      </c>
      <c r="D1384" s="94">
        <v>6</v>
      </c>
      <c r="E1384" s="60" t="s">
        <v>6594</v>
      </c>
      <c r="F1384" s="31">
        <f t="shared" si="76"/>
        <v>0.66666666666666663</v>
      </c>
      <c r="G1384" s="25">
        <f t="shared" si="77"/>
        <v>0</v>
      </c>
      <c r="H1384" s="32"/>
      <c r="I1384" s="31"/>
      <c r="J1384" s="25">
        <f t="shared" si="78"/>
        <v>0.4</v>
      </c>
      <c r="K1384" s="32"/>
      <c r="L1384" s="31"/>
      <c r="M1384" s="101" t="s">
        <v>5176</v>
      </c>
      <c r="N1384" s="101" t="s">
        <v>5176</v>
      </c>
      <c r="O1384" s="101" t="s">
        <v>5176</v>
      </c>
      <c r="P1384" s="101" t="s">
        <v>5176</v>
      </c>
      <c r="Q1384" s="101" t="s">
        <v>5176</v>
      </c>
      <c r="R1384" s="101" t="s">
        <v>5176</v>
      </c>
      <c r="S1384" s="101">
        <v>2</v>
      </c>
      <c r="T1384" s="101" t="s">
        <v>5176</v>
      </c>
      <c r="U1384" s="101" t="s">
        <v>5176</v>
      </c>
    </row>
    <row r="1385" spans="1:21" x14ac:dyDescent="0.25">
      <c r="A1385" s="5" t="s">
        <v>4823</v>
      </c>
      <c r="B1385" s="60" t="s">
        <v>658</v>
      </c>
      <c r="C1385" s="60" t="s">
        <v>4863</v>
      </c>
      <c r="D1385" s="94">
        <v>7</v>
      </c>
      <c r="E1385" s="60" t="s">
        <v>6800</v>
      </c>
      <c r="F1385" s="31">
        <f t="shared" si="76"/>
        <v>0.66666666666666663</v>
      </c>
      <c r="G1385" s="25">
        <f t="shared" si="77"/>
        <v>0.24149999999999999</v>
      </c>
      <c r="H1385" s="32"/>
      <c r="I1385" s="31"/>
      <c r="J1385" s="25">
        <f t="shared" si="78"/>
        <v>0.72340000000000004</v>
      </c>
      <c r="K1385" s="32"/>
      <c r="L1385" s="31"/>
      <c r="M1385" s="101" t="s">
        <v>5176</v>
      </c>
      <c r="N1385" s="101">
        <v>0.96599999999999997</v>
      </c>
      <c r="O1385" s="101" t="s">
        <v>5176</v>
      </c>
      <c r="P1385" s="101" t="s">
        <v>5176</v>
      </c>
      <c r="Q1385" s="101">
        <v>1.617</v>
      </c>
      <c r="R1385" s="101" t="s">
        <v>5176</v>
      </c>
      <c r="S1385" s="101">
        <v>2</v>
      </c>
      <c r="T1385" s="101" t="s">
        <v>5176</v>
      </c>
      <c r="U1385" s="101" t="s">
        <v>5176</v>
      </c>
    </row>
    <row r="1386" spans="1:21" x14ac:dyDescent="0.25">
      <c r="A1386" s="5" t="s">
        <v>4823</v>
      </c>
      <c r="B1386" s="60" t="s">
        <v>134</v>
      </c>
      <c r="C1386" s="60" t="s">
        <v>4871</v>
      </c>
      <c r="D1386" s="94">
        <v>10</v>
      </c>
      <c r="E1386" s="60" t="s">
        <v>7052</v>
      </c>
      <c r="F1386" s="31">
        <f t="shared" si="76"/>
        <v>0.66666666666666663</v>
      </c>
      <c r="G1386" s="25">
        <f t="shared" si="77"/>
        <v>0</v>
      </c>
      <c r="H1386" s="32"/>
      <c r="I1386" s="31"/>
      <c r="J1386" s="25">
        <f t="shared" si="78"/>
        <v>0.4</v>
      </c>
      <c r="K1386" s="32"/>
      <c r="L1386" s="31"/>
      <c r="M1386" s="101" t="s">
        <v>5176</v>
      </c>
      <c r="N1386" s="101" t="s">
        <v>5176</v>
      </c>
      <c r="O1386" s="101" t="s">
        <v>5176</v>
      </c>
      <c r="P1386" s="101" t="s">
        <v>5176</v>
      </c>
      <c r="Q1386" s="101" t="s">
        <v>5176</v>
      </c>
      <c r="R1386" s="101" t="s">
        <v>5176</v>
      </c>
      <c r="S1386" s="101">
        <v>2</v>
      </c>
      <c r="T1386" s="101" t="s">
        <v>5176</v>
      </c>
      <c r="U1386" s="101" t="s">
        <v>5176</v>
      </c>
    </row>
    <row r="1387" spans="1:21" x14ac:dyDescent="0.25">
      <c r="A1387" s="5" t="s">
        <v>4823</v>
      </c>
      <c r="B1387" s="60" t="s">
        <v>497</v>
      </c>
      <c r="C1387" s="60" t="s">
        <v>4872</v>
      </c>
      <c r="D1387" s="94">
        <v>10</v>
      </c>
      <c r="E1387" s="60" t="s">
        <v>7148</v>
      </c>
      <c r="F1387" s="31">
        <f t="shared" si="76"/>
        <v>0.66666666666666663</v>
      </c>
      <c r="G1387" s="25">
        <f t="shared" si="77"/>
        <v>6.0587499999999999</v>
      </c>
      <c r="H1387" s="32"/>
      <c r="I1387" s="31"/>
      <c r="J1387" s="25">
        <f t="shared" si="78"/>
        <v>0.6794</v>
      </c>
      <c r="K1387" s="32"/>
      <c r="L1387" s="31"/>
      <c r="M1387" s="101">
        <v>0.20399999999999999</v>
      </c>
      <c r="N1387" s="101">
        <v>0.498</v>
      </c>
      <c r="O1387" s="101">
        <v>1.76</v>
      </c>
      <c r="P1387" s="101">
        <v>21.773</v>
      </c>
      <c r="Q1387" s="101">
        <v>1.3939999999999999</v>
      </c>
      <c r="R1387" s="101">
        <v>3.0000000000000001E-3</v>
      </c>
      <c r="S1387" s="101">
        <v>2</v>
      </c>
      <c r="T1387" s="101" t="s">
        <v>5176</v>
      </c>
      <c r="U1387" s="101" t="s">
        <v>5176</v>
      </c>
    </row>
    <row r="1388" spans="1:21" x14ac:dyDescent="0.25">
      <c r="A1388" s="5" t="s">
        <v>4823</v>
      </c>
      <c r="B1388" s="60" t="s">
        <v>2129</v>
      </c>
      <c r="C1388" s="60" t="s">
        <v>4872</v>
      </c>
      <c r="D1388" s="94">
        <v>10</v>
      </c>
      <c r="E1388" s="60" t="s">
        <v>7168</v>
      </c>
      <c r="F1388" s="31">
        <f t="shared" si="76"/>
        <v>0.66666666666666663</v>
      </c>
      <c r="G1388" s="25">
        <f t="shared" si="77"/>
        <v>0</v>
      </c>
      <c r="H1388" s="32"/>
      <c r="I1388" s="31"/>
      <c r="J1388" s="25">
        <f t="shared" si="78"/>
        <v>0.4</v>
      </c>
      <c r="K1388" s="32"/>
      <c r="L1388" s="31"/>
      <c r="M1388" s="101" t="s">
        <v>5176</v>
      </c>
      <c r="N1388" s="101" t="s">
        <v>5176</v>
      </c>
      <c r="O1388" s="101" t="s">
        <v>5176</v>
      </c>
      <c r="P1388" s="101" t="s">
        <v>5176</v>
      </c>
      <c r="Q1388" s="101" t="s">
        <v>5176</v>
      </c>
      <c r="R1388" s="101" t="s">
        <v>5176</v>
      </c>
      <c r="S1388" s="101">
        <v>2</v>
      </c>
      <c r="T1388" s="101" t="s">
        <v>5176</v>
      </c>
      <c r="U1388" s="101" t="s">
        <v>5176</v>
      </c>
    </row>
    <row r="1389" spans="1:21" x14ac:dyDescent="0.25">
      <c r="A1389" s="5" t="s">
        <v>4823</v>
      </c>
      <c r="B1389" s="60" t="s">
        <v>4656</v>
      </c>
      <c r="C1389" s="60" t="s">
        <v>4892</v>
      </c>
      <c r="D1389" s="94">
        <v>13</v>
      </c>
      <c r="E1389" s="60" t="s">
        <v>7996</v>
      </c>
      <c r="F1389" s="31">
        <f t="shared" si="76"/>
        <v>0.66666666666666663</v>
      </c>
      <c r="G1389" s="25">
        <f t="shared" si="77"/>
        <v>0.35</v>
      </c>
      <c r="H1389" s="32"/>
      <c r="I1389" s="31"/>
      <c r="J1389" s="25">
        <f t="shared" si="78"/>
        <v>0.4</v>
      </c>
      <c r="K1389" s="32"/>
      <c r="L1389" s="31"/>
      <c r="M1389" s="101" t="s">
        <v>5176</v>
      </c>
      <c r="N1389" s="101" t="s">
        <v>5176</v>
      </c>
      <c r="O1389" s="101" t="s">
        <v>5176</v>
      </c>
      <c r="P1389" s="101">
        <v>1.4</v>
      </c>
      <c r="Q1389" s="101" t="s">
        <v>5176</v>
      </c>
      <c r="R1389" s="101" t="s">
        <v>5176</v>
      </c>
      <c r="S1389" s="101">
        <v>2</v>
      </c>
      <c r="T1389" s="101" t="s">
        <v>5176</v>
      </c>
      <c r="U1389" s="101" t="s">
        <v>5176</v>
      </c>
    </row>
    <row r="1390" spans="1:21" x14ac:dyDescent="0.25">
      <c r="A1390" s="5" t="s">
        <v>4823</v>
      </c>
      <c r="B1390" s="60" t="s">
        <v>2107</v>
      </c>
      <c r="C1390" s="60" t="s">
        <v>4897</v>
      </c>
      <c r="D1390" s="94">
        <v>15</v>
      </c>
      <c r="E1390" s="60" t="s">
        <v>8391</v>
      </c>
      <c r="F1390" s="31">
        <f t="shared" si="76"/>
        <v>0.66666666666666663</v>
      </c>
      <c r="G1390" s="25">
        <f t="shared" si="77"/>
        <v>0</v>
      </c>
      <c r="H1390" s="32"/>
      <c r="I1390" s="31"/>
      <c r="J1390" s="25">
        <f t="shared" si="78"/>
        <v>0.4</v>
      </c>
      <c r="K1390" s="32"/>
      <c r="L1390" s="31"/>
      <c r="M1390" s="101" t="s">
        <v>5176</v>
      </c>
      <c r="N1390" s="101" t="s">
        <v>5176</v>
      </c>
      <c r="O1390" s="101" t="s">
        <v>5176</v>
      </c>
      <c r="P1390" s="101" t="s">
        <v>5176</v>
      </c>
      <c r="Q1390" s="101" t="s">
        <v>5176</v>
      </c>
      <c r="R1390" s="101" t="s">
        <v>5176</v>
      </c>
      <c r="S1390" s="101">
        <v>2</v>
      </c>
      <c r="T1390" s="101" t="s">
        <v>5176</v>
      </c>
      <c r="U1390" s="101" t="s">
        <v>5176</v>
      </c>
    </row>
    <row r="1391" spans="1:21" x14ac:dyDescent="0.25">
      <c r="A1391" s="5" t="s">
        <v>4823</v>
      </c>
      <c r="B1391" s="60" t="s">
        <v>25</v>
      </c>
      <c r="C1391" s="60" t="s">
        <v>4900</v>
      </c>
      <c r="D1391" s="94">
        <v>15</v>
      </c>
      <c r="E1391" s="60" t="s">
        <v>8497</v>
      </c>
      <c r="F1391" s="31">
        <f t="shared" si="76"/>
        <v>0.66666666666666663</v>
      </c>
      <c r="G1391" s="25">
        <f t="shared" si="77"/>
        <v>0.11175</v>
      </c>
      <c r="H1391" s="32"/>
      <c r="I1391" s="31"/>
      <c r="J1391" s="25">
        <f t="shared" si="78"/>
        <v>1.7902</v>
      </c>
      <c r="K1391" s="32"/>
      <c r="L1391" s="31"/>
      <c r="M1391" s="101" t="s">
        <v>5176</v>
      </c>
      <c r="N1391" s="101">
        <v>0.44700000000000001</v>
      </c>
      <c r="O1391" s="101" t="s">
        <v>5176</v>
      </c>
      <c r="P1391" s="101" t="s">
        <v>5176</v>
      </c>
      <c r="Q1391" s="101" t="s">
        <v>5176</v>
      </c>
      <c r="R1391" s="101">
        <v>6.9509999999999996</v>
      </c>
      <c r="S1391" s="101">
        <v>2</v>
      </c>
      <c r="T1391" s="101" t="s">
        <v>5176</v>
      </c>
      <c r="U1391" s="101" t="s">
        <v>5176</v>
      </c>
    </row>
    <row r="1392" spans="1:21" x14ac:dyDescent="0.25">
      <c r="A1392" s="5" t="s">
        <v>4823</v>
      </c>
      <c r="B1392" s="60" t="s">
        <v>2677</v>
      </c>
      <c r="C1392" s="60" t="s">
        <v>4905</v>
      </c>
      <c r="D1392" s="94">
        <v>15</v>
      </c>
      <c r="E1392" s="60" t="s">
        <v>8592</v>
      </c>
      <c r="F1392" s="31">
        <f t="shared" si="76"/>
        <v>0.66666666666666663</v>
      </c>
      <c r="G1392" s="25">
        <f t="shared" si="77"/>
        <v>5.5750000000000001E-2</v>
      </c>
      <c r="H1392" s="32"/>
      <c r="I1392" s="31"/>
      <c r="J1392" s="25">
        <f t="shared" si="78"/>
        <v>4.7087999999999992</v>
      </c>
      <c r="K1392" s="32"/>
      <c r="L1392" s="31"/>
      <c r="M1392" s="101">
        <v>2.5000000000000001E-2</v>
      </c>
      <c r="N1392" s="101">
        <v>0.14000000000000001</v>
      </c>
      <c r="O1392" s="101" t="s">
        <v>5176</v>
      </c>
      <c r="P1392" s="101">
        <v>5.8000000000000003E-2</v>
      </c>
      <c r="Q1392" s="101">
        <v>21.463999999999999</v>
      </c>
      <c r="R1392" s="101">
        <v>0.08</v>
      </c>
      <c r="S1392" s="101">
        <v>2</v>
      </c>
      <c r="T1392" s="101" t="s">
        <v>5176</v>
      </c>
      <c r="U1392" s="101" t="s">
        <v>5176</v>
      </c>
    </row>
    <row r="1393" spans="1:21" x14ac:dyDescent="0.25">
      <c r="A1393" s="5" t="s">
        <v>4823</v>
      </c>
      <c r="B1393" s="60" t="s">
        <v>1903</v>
      </c>
      <c r="C1393" s="60" t="s">
        <v>4905</v>
      </c>
      <c r="D1393" s="94">
        <v>15</v>
      </c>
      <c r="E1393" s="60" t="s">
        <v>8615</v>
      </c>
      <c r="F1393" s="31">
        <f t="shared" si="76"/>
        <v>0.66666666666666663</v>
      </c>
      <c r="G1393" s="25">
        <f t="shared" si="77"/>
        <v>0</v>
      </c>
      <c r="H1393" s="32"/>
      <c r="I1393" s="31"/>
      <c r="J1393" s="25">
        <f t="shared" si="78"/>
        <v>0.4</v>
      </c>
      <c r="K1393" s="32"/>
      <c r="L1393" s="31"/>
      <c r="M1393" s="101" t="s">
        <v>5176</v>
      </c>
      <c r="N1393" s="101" t="s">
        <v>5176</v>
      </c>
      <c r="O1393" s="101" t="s">
        <v>5176</v>
      </c>
      <c r="P1393" s="101" t="s">
        <v>5176</v>
      </c>
      <c r="Q1393" s="101" t="s">
        <v>5176</v>
      </c>
      <c r="R1393" s="101">
        <v>0</v>
      </c>
      <c r="S1393" s="101">
        <v>2</v>
      </c>
      <c r="T1393" s="101" t="s">
        <v>5176</v>
      </c>
      <c r="U1393" s="101" t="s">
        <v>5176</v>
      </c>
    </row>
    <row r="1394" spans="1:21" x14ac:dyDescent="0.25">
      <c r="A1394" s="5" t="s">
        <v>4823</v>
      </c>
      <c r="B1394" s="60" t="s">
        <v>1629</v>
      </c>
      <c r="C1394" s="60" t="s">
        <v>4907</v>
      </c>
      <c r="D1394" s="94">
        <v>16</v>
      </c>
      <c r="E1394" s="60" t="s">
        <v>8763</v>
      </c>
      <c r="F1394" s="31">
        <f t="shared" si="76"/>
        <v>0.66666666666666663</v>
      </c>
      <c r="G1394" s="25">
        <f t="shared" si="77"/>
        <v>0.45350000000000001</v>
      </c>
      <c r="H1394" s="32"/>
      <c r="I1394" s="31"/>
      <c r="J1394" s="25">
        <f t="shared" si="78"/>
        <v>0.43659999999999999</v>
      </c>
      <c r="K1394" s="32"/>
      <c r="L1394" s="31"/>
      <c r="M1394" s="101" t="s">
        <v>5176</v>
      </c>
      <c r="N1394" s="101" t="s">
        <v>5176</v>
      </c>
      <c r="O1394" s="101" t="s">
        <v>5176</v>
      </c>
      <c r="P1394" s="101">
        <v>1.8140000000000001</v>
      </c>
      <c r="Q1394" s="101">
        <v>3.1E-2</v>
      </c>
      <c r="R1394" s="101">
        <v>0.152</v>
      </c>
      <c r="S1394" s="101">
        <v>2</v>
      </c>
      <c r="T1394" s="101" t="s">
        <v>5176</v>
      </c>
      <c r="U1394" s="101" t="s">
        <v>5176</v>
      </c>
    </row>
    <row r="1395" spans="1:21" x14ac:dyDescent="0.25">
      <c r="A1395" s="5" t="s">
        <v>4823</v>
      </c>
      <c r="B1395" s="60" t="s">
        <v>1440</v>
      </c>
      <c r="C1395" s="60" t="s">
        <v>4907</v>
      </c>
      <c r="D1395" s="94">
        <v>16</v>
      </c>
      <c r="E1395" s="60" t="s">
        <v>8777</v>
      </c>
      <c r="F1395" s="31">
        <f t="shared" si="76"/>
        <v>0.66666666666666663</v>
      </c>
      <c r="G1395" s="25">
        <f t="shared" si="77"/>
        <v>14.610749999999999</v>
      </c>
      <c r="H1395" s="32"/>
      <c r="I1395" s="31"/>
      <c r="J1395" s="25">
        <f t="shared" si="78"/>
        <v>63.555999999999997</v>
      </c>
      <c r="K1395" s="32"/>
      <c r="L1395" s="31"/>
      <c r="M1395" s="101" t="s">
        <v>5176</v>
      </c>
      <c r="N1395" s="101">
        <v>51.246000000000002</v>
      </c>
      <c r="O1395" s="101">
        <v>0.16800000000000001</v>
      </c>
      <c r="P1395" s="101">
        <v>7.0289999999999999</v>
      </c>
      <c r="Q1395" s="101">
        <v>315.77999999999997</v>
      </c>
      <c r="R1395" s="101" t="s">
        <v>5176</v>
      </c>
      <c r="S1395" s="101">
        <v>2</v>
      </c>
      <c r="T1395" s="101" t="s">
        <v>5176</v>
      </c>
      <c r="U1395" s="101" t="s">
        <v>5176</v>
      </c>
    </row>
    <row r="1396" spans="1:21" x14ac:dyDescent="0.25">
      <c r="A1396" s="5" t="s">
        <v>4823</v>
      </c>
      <c r="B1396" s="60" t="s">
        <v>717</v>
      </c>
      <c r="C1396" s="60" t="s">
        <v>4907</v>
      </c>
      <c r="D1396" s="94">
        <v>16</v>
      </c>
      <c r="E1396" s="60" t="s">
        <v>8783</v>
      </c>
      <c r="F1396" s="31">
        <f t="shared" si="76"/>
        <v>0.66666666666666663</v>
      </c>
      <c r="G1396" s="25">
        <f t="shared" si="77"/>
        <v>3.9260000000000002</v>
      </c>
      <c r="H1396" s="32"/>
      <c r="I1396" s="31"/>
      <c r="J1396" s="25">
        <f t="shared" si="78"/>
        <v>6.2092000000000001</v>
      </c>
      <c r="K1396" s="32"/>
      <c r="L1396" s="31"/>
      <c r="M1396" s="101" t="s">
        <v>5176</v>
      </c>
      <c r="N1396" s="101" t="s">
        <v>5176</v>
      </c>
      <c r="O1396" s="101" t="s">
        <v>5176</v>
      </c>
      <c r="P1396" s="101">
        <v>15.704000000000001</v>
      </c>
      <c r="Q1396" s="101">
        <v>29.045999999999999</v>
      </c>
      <c r="R1396" s="101" t="s">
        <v>5176</v>
      </c>
      <c r="S1396" s="101">
        <v>2</v>
      </c>
      <c r="T1396" s="101" t="s">
        <v>5176</v>
      </c>
      <c r="U1396" s="101" t="s">
        <v>5176</v>
      </c>
    </row>
    <row r="1397" spans="1:21" x14ac:dyDescent="0.25">
      <c r="A1397" s="5" t="s">
        <v>4823</v>
      </c>
      <c r="B1397" s="60" t="s">
        <v>875</v>
      </c>
      <c r="C1397" s="60" t="s">
        <v>4907</v>
      </c>
      <c r="D1397" s="94">
        <v>16</v>
      </c>
      <c r="E1397" s="60" t="s">
        <v>9017</v>
      </c>
      <c r="F1397" s="31">
        <f t="shared" si="76"/>
        <v>0.66666666666666663</v>
      </c>
      <c r="G1397" s="25">
        <f t="shared" si="77"/>
        <v>7.4962500000000007</v>
      </c>
      <c r="H1397" s="32"/>
      <c r="I1397" s="31"/>
      <c r="J1397" s="25">
        <f t="shared" si="78"/>
        <v>44.199599999999997</v>
      </c>
      <c r="K1397" s="32"/>
      <c r="L1397" s="31"/>
      <c r="M1397" s="101">
        <v>23.079000000000001</v>
      </c>
      <c r="N1397" s="101">
        <v>0.35799999999999998</v>
      </c>
      <c r="O1397" s="101">
        <v>5.8929999999999998</v>
      </c>
      <c r="P1397" s="101">
        <v>0.65500000000000003</v>
      </c>
      <c r="Q1397" s="101">
        <v>218.99799999999999</v>
      </c>
      <c r="R1397" s="101" t="s">
        <v>5176</v>
      </c>
      <c r="S1397" s="101">
        <v>2</v>
      </c>
      <c r="T1397" s="101" t="s">
        <v>5176</v>
      </c>
      <c r="U1397" s="101" t="s">
        <v>5176</v>
      </c>
    </row>
    <row r="1398" spans="1:21" x14ac:dyDescent="0.25">
      <c r="A1398" s="5" t="s">
        <v>4823</v>
      </c>
      <c r="B1398" s="60" t="s">
        <v>2110</v>
      </c>
      <c r="C1398" s="60" t="s">
        <v>4908</v>
      </c>
      <c r="D1398" s="94">
        <v>16</v>
      </c>
      <c r="E1398" s="60" t="s">
        <v>9248</v>
      </c>
      <c r="F1398" s="31">
        <f t="shared" si="76"/>
        <v>0.66666666666666663</v>
      </c>
      <c r="G1398" s="25">
        <f t="shared" si="77"/>
        <v>0.55575000000000008</v>
      </c>
      <c r="H1398" s="32"/>
      <c r="I1398" s="31"/>
      <c r="J1398" s="25">
        <f t="shared" si="78"/>
        <v>0.4</v>
      </c>
      <c r="K1398" s="32"/>
      <c r="L1398" s="31"/>
      <c r="M1398" s="101" t="s">
        <v>5176</v>
      </c>
      <c r="N1398" s="101">
        <v>7.4999999999999997E-2</v>
      </c>
      <c r="O1398" s="101">
        <v>1.98</v>
      </c>
      <c r="P1398" s="101">
        <v>0.16800000000000001</v>
      </c>
      <c r="Q1398" s="101" t="s">
        <v>5176</v>
      </c>
      <c r="R1398" s="101" t="s">
        <v>5176</v>
      </c>
      <c r="S1398" s="101">
        <v>2</v>
      </c>
      <c r="T1398" s="101" t="s">
        <v>5176</v>
      </c>
      <c r="U1398" s="101" t="s">
        <v>5176</v>
      </c>
    </row>
    <row r="1399" spans="1:21" x14ac:dyDescent="0.25">
      <c r="A1399" s="5" t="s">
        <v>4823</v>
      </c>
      <c r="B1399" s="60" t="s">
        <v>1696</v>
      </c>
      <c r="C1399" s="60" t="s">
        <v>4908</v>
      </c>
      <c r="D1399" s="94">
        <v>16</v>
      </c>
      <c r="E1399" s="60" t="s">
        <v>9301</v>
      </c>
      <c r="F1399" s="31">
        <f t="shared" si="76"/>
        <v>0.66666666666666663</v>
      </c>
      <c r="G1399" s="25">
        <f t="shared" si="77"/>
        <v>66.184249999999992</v>
      </c>
      <c r="H1399" s="32"/>
      <c r="I1399" s="31"/>
      <c r="J1399" s="25">
        <f t="shared" si="78"/>
        <v>0.41420000000000001</v>
      </c>
      <c r="K1399" s="32"/>
      <c r="L1399" s="31"/>
      <c r="M1399" s="101">
        <v>54.134999999999998</v>
      </c>
      <c r="N1399" s="101">
        <v>4.3319999999999999</v>
      </c>
      <c r="O1399" s="101">
        <v>7.0460000000000003</v>
      </c>
      <c r="P1399" s="101">
        <v>199.22399999999999</v>
      </c>
      <c r="Q1399" s="101" t="s">
        <v>5176</v>
      </c>
      <c r="R1399" s="101">
        <v>7.0999999999999994E-2</v>
      </c>
      <c r="S1399" s="101">
        <v>2</v>
      </c>
      <c r="T1399" s="101" t="s">
        <v>5176</v>
      </c>
      <c r="U1399" s="101" t="s">
        <v>5176</v>
      </c>
    </row>
    <row r="1400" spans="1:21" x14ac:dyDescent="0.25">
      <c r="A1400" s="5" t="s">
        <v>4823</v>
      </c>
      <c r="B1400" s="60" t="s">
        <v>4357</v>
      </c>
      <c r="C1400" s="60" t="s">
        <v>4908</v>
      </c>
      <c r="D1400" s="94">
        <v>16</v>
      </c>
      <c r="E1400" s="60" t="s">
        <v>9353</v>
      </c>
      <c r="F1400" s="31">
        <f t="shared" si="76"/>
        <v>0.66666666666666663</v>
      </c>
      <c r="G1400" s="25">
        <f t="shared" si="77"/>
        <v>5.4252500000000001</v>
      </c>
      <c r="H1400" s="32"/>
      <c r="I1400" s="31"/>
      <c r="J1400" s="25">
        <f t="shared" si="78"/>
        <v>30.058399999999999</v>
      </c>
      <c r="K1400" s="32"/>
      <c r="L1400" s="31"/>
      <c r="M1400" s="101">
        <v>1.093</v>
      </c>
      <c r="N1400" s="101">
        <v>1.976</v>
      </c>
      <c r="O1400" s="101">
        <v>3.2679999999999998</v>
      </c>
      <c r="P1400" s="101">
        <v>15.364000000000001</v>
      </c>
      <c r="Q1400" s="101">
        <v>148.292</v>
      </c>
      <c r="R1400" s="101" t="s">
        <v>5176</v>
      </c>
      <c r="S1400" s="101">
        <v>2</v>
      </c>
      <c r="T1400" s="101" t="s">
        <v>5176</v>
      </c>
      <c r="U1400" s="101" t="s">
        <v>5176</v>
      </c>
    </row>
    <row r="1401" spans="1:21" x14ac:dyDescent="0.25">
      <c r="A1401" s="5" t="s">
        <v>4823</v>
      </c>
      <c r="B1401" s="60" t="s">
        <v>4759</v>
      </c>
      <c r="C1401" s="60" t="s">
        <v>4910</v>
      </c>
      <c r="D1401" s="94">
        <v>17</v>
      </c>
      <c r="E1401" s="60" t="s">
        <v>9524</v>
      </c>
      <c r="F1401" s="31">
        <f t="shared" si="76"/>
        <v>0.66666666666666663</v>
      </c>
      <c r="G1401" s="25">
        <f t="shared" si="77"/>
        <v>1.7480000000000002</v>
      </c>
      <c r="H1401" s="32"/>
      <c r="I1401" s="31"/>
      <c r="J1401" s="25">
        <f t="shared" si="78"/>
        <v>0.4</v>
      </c>
      <c r="K1401" s="32"/>
      <c r="L1401" s="31"/>
      <c r="M1401" s="101">
        <v>1.206</v>
      </c>
      <c r="N1401" s="101">
        <v>2.8340000000000001</v>
      </c>
      <c r="O1401" s="101">
        <v>2.5840000000000001</v>
      </c>
      <c r="P1401" s="101">
        <v>0.36799999999999999</v>
      </c>
      <c r="Q1401" s="101" t="s">
        <v>5176</v>
      </c>
      <c r="R1401" s="101" t="s">
        <v>5176</v>
      </c>
      <c r="S1401" s="101">
        <v>2</v>
      </c>
      <c r="T1401" s="101" t="s">
        <v>5176</v>
      </c>
      <c r="U1401" s="101" t="s">
        <v>5176</v>
      </c>
    </row>
    <row r="1402" spans="1:21" x14ac:dyDescent="0.25">
      <c r="A1402" s="5" t="s">
        <v>4823</v>
      </c>
      <c r="B1402" s="60" t="s">
        <v>185</v>
      </c>
      <c r="C1402" s="60" t="s">
        <v>4911</v>
      </c>
      <c r="D1402" s="94">
        <v>17</v>
      </c>
      <c r="E1402" s="60" t="s">
        <v>9570</v>
      </c>
      <c r="F1402" s="31">
        <f t="shared" si="76"/>
        <v>0.66666666666666663</v>
      </c>
      <c r="G1402" s="25">
        <f t="shared" si="77"/>
        <v>2068.6632500000001</v>
      </c>
      <c r="H1402" s="32"/>
      <c r="I1402" s="31"/>
      <c r="J1402" s="25">
        <f t="shared" si="78"/>
        <v>2.9262000000000001</v>
      </c>
      <c r="K1402" s="32"/>
      <c r="L1402" s="31"/>
      <c r="M1402" s="101" t="s">
        <v>5176</v>
      </c>
      <c r="N1402" s="101" t="s">
        <v>5176</v>
      </c>
      <c r="O1402" s="101">
        <v>8274.6530000000002</v>
      </c>
      <c r="P1402" s="101" t="s">
        <v>5176</v>
      </c>
      <c r="Q1402" s="101" t="s">
        <v>5176</v>
      </c>
      <c r="R1402" s="101">
        <v>12.631</v>
      </c>
      <c r="S1402" s="101">
        <v>2</v>
      </c>
      <c r="T1402" s="101" t="s">
        <v>5176</v>
      </c>
      <c r="U1402" s="101" t="s">
        <v>5176</v>
      </c>
    </row>
    <row r="1403" spans="1:21" x14ac:dyDescent="0.25">
      <c r="A1403" s="5" t="s">
        <v>4823</v>
      </c>
      <c r="B1403" s="60" t="s">
        <v>1113</v>
      </c>
      <c r="C1403" s="60" t="s">
        <v>4911</v>
      </c>
      <c r="D1403" s="94">
        <v>17</v>
      </c>
      <c r="E1403" s="60" t="s">
        <v>9571</v>
      </c>
      <c r="F1403" s="31">
        <f t="shared" si="76"/>
        <v>0.66666666666666663</v>
      </c>
      <c r="G1403" s="25">
        <f t="shared" si="77"/>
        <v>0</v>
      </c>
      <c r="H1403" s="32"/>
      <c r="I1403" s="31"/>
      <c r="J1403" s="25">
        <f t="shared" si="78"/>
        <v>0.4</v>
      </c>
      <c r="K1403" s="32"/>
      <c r="L1403" s="31"/>
      <c r="M1403" s="101" t="s">
        <v>5176</v>
      </c>
      <c r="N1403" s="101" t="s">
        <v>5176</v>
      </c>
      <c r="O1403" s="101" t="s">
        <v>5176</v>
      </c>
      <c r="P1403" s="101" t="s">
        <v>5176</v>
      </c>
      <c r="Q1403" s="101" t="s">
        <v>5176</v>
      </c>
      <c r="R1403" s="101" t="s">
        <v>5176</v>
      </c>
      <c r="S1403" s="101">
        <v>2</v>
      </c>
      <c r="T1403" s="101" t="s">
        <v>5176</v>
      </c>
      <c r="U1403" s="101" t="s">
        <v>5176</v>
      </c>
    </row>
    <row r="1404" spans="1:21" x14ac:dyDescent="0.25">
      <c r="A1404" s="5" t="s">
        <v>4823</v>
      </c>
      <c r="B1404" s="60" t="s">
        <v>121</v>
      </c>
      <c r="C1404" s="60" t="s">
        <v>4912</v>
      </c>
      <c r="D1404" s="94">
        <v>17</v>
      </c>
      <c r="E1404" s="60" t="s">
        <v>9588</v>
      </c>
      <c r="F1404" s="31">
        <f t="shared" si="76"/>
        <v>0.66666666666666663</v>
      </c>
      <c r="G1404" s="25">
        <f t="shared" si="77"/>
        <v>2.3967499999999999</v>
      </c>
      <c r="H1404" s="32"/>
      <c r="I1404" s="31"/>
      <c r="J1404" s="25">
        <f t="shared" si="78"/>
        <v>1.6539999999999999</v>
      </c>
      <c r="K1404" s="32"/>
      <c r="L1404" s="31"/>
      <c r="M1404" s="101" t="s">
        <v>5176</v>
      </c>
      <c r="N1404" s="101">
        <v>2.5000000000000001E-2</v>
      </c>
      <c r="O1404" s="101">
        <v>2.2349999999999999</v>
      </c>
      <c r="P1404" s="101">
        <v>7.327</v>
      </c>
      <c r="Q1404" s="101" t="s">
        <v>5176</v>
      </c>
      <c r="R1404" s="101">
        <v>6.27</v>
      </c>
      <c r="S1404" s="101">
        <v>2</v>
      </c>
      <c r="T1404" s="101" t="s">
        <v>5176</v>
      </c>
      <c r="U1404" s="101" t="s">
        <v>5176</v>
      </c>
    </row>
    <row r="1405" spans="1:21" x14ac:dyDescent="0.25">
      <c r="A1405" s="5" t="s">
        <v>4823</v>
      </c>
      <c r="B1405" s="60" t="s">
        <v>2990</v>
      </c>
      <c r="C1405" s="60" t="s">
        <v>4913</v>
      </c>
      <c r="D1405" s="94">
        <v>18</v>
      </c>
      <c r="E1405" s="60" t="s">
        <v>9669</v>
      </c>
      <c r="F1405" s="31">
        <f t="shared" si="76"/>
        <v>0.66666666666666663</v>
      </c>
      <c r="G1405" s="25">
        <f t="shared" si="77"/>
        <v>0.96399999999999997</v>
      </c>
      <c r="H1405" s="32"/>
      <c r="I1405" s="31"/>
      <c r="J1405" s="25">
        <f t="shared" si="78"/>
        <v>0.51639999999999997</v>
      </c>
      <c r="K1405" s="32"/>
      <c r="L1405" s="31"/>
      <c r="M1405" s="101">
        <v>3.2250000000000001</v>
      </c>
      <c r="N1405" s="101">
        <v>0.63100000000000001</v>
      </c>
      <c r="O1405" s="101" t="s">
        <v>5176</v>
      </c>
      <c r="P1405" s="101" t="s">
        <v>5176</v>
      </c>
      <c r="Q1405" s="101">
        <v>0.58199999999999996</v>
      </c>
      <c r="R1405" s="101" t="s">
        <v>5176</v>
      </c>
      <c r="S1405" s="101">
        <v>2</v>
      </c>
      <c r="T1405" s="101" t="s">
        <v>5176</v>
      </c>
      <c r="U1405" s="101" t="s">
        <v>5176</v>
      </c>
    </row>
    <row r="1406" spans="1:21" x14ac:dyDescent="0.25">
      <c r="A1406" s="5" t="s">
        <v>4823</v>
      </c>
      <c r="B1406" s="60" t="s">
        <v>1942</v>
      </c>
      <c r="C1406" s="60" t="s">
        <v>4913</v>
      </c>
      <c r="D1406" s="94">
        <v>18</v>
      </c>
      <c r="E1406" s="60" t="s">
        <v>9693</v>
      </c>
      <c r="F1406" s="31">
        <f t="shared" si="76"/>
        <v>0.66666666666666663</v>
      </c>
      <c r="G1406" s="25">
        <f t="shared" si="77"/>
        <v>7.1165000000000003</v>
      </c>
      <c r="H1406" s="32"/>
      <c r="I1406" s="31"/>
      <c r="J1406" s="25">
        <f t="shared" si="78"/>
        <v>0.4</v>
      </c>
      <c r="K1406" s="32"/>
      <c r="L1406" s="31"/>
      <c r="M1406" s="101" t="s">
        <v>5176</v>
      </c>
      <c r="N1406" s="101" t="s">
        <v>5176</v>
      </c>
      <c r="O1406" s="101">
        <v>28.466000000000001</v>
      </c>
      <c r="P1406" s="101" t="s">
        <v>5176</v>
      </c>
      <c r="Q1406" s="101" t="s">
        <v>5176</v>
      </c>
      <c r="R1406" s="101" t="s">
        <v>5176</v>
      </c>
      <c r="S1406" s="101">
        <v>2</v>
      </c>
      <c r="T1406" s="101" t="s">
        <v>5176</v>
      </c>
      <c r="U1406" s="101" t="s">
        <v>5176</v>
      </c>
    </row>
    <row r="1407" spans="1:21" x14ac:dyDescent="0.25">
      <c r="A1407" s="5" t="s">
        <v>4823</v>
      </c>
      <c r="B1407" s="60" t="s">
        <v>2027</v>
      </c>
      <c r="C1407" s="60" t="s">
        <v>4918</v>
      </c>
      <c r="D1407" s="94">
        <v>20</v>
      </c>
      <c r="E1407" s="60" t="s">
        <v>9975</v>
      </c>
      <c r="F1407" s="31">
        <f t="shared" si="76"/>
        <v>0.66666666666666663</v>
      </c>
      <c r="G1407" s="25">
        <f t="shared" si="77"/>
        <v>0.66900000000000004</v>
      </c>
      <c r="H1407" s="32"/>
      <c r="I1407" s="31"/>
      <c r="J1407" s="25">
        <f t="shared" si="78"/>
        <v>0.47320000000000001</v>
      </c>
      <c r="K1407" s="32"/>
      <c r="L1407" s="31"/>
      <c r="M1407" s="101" t="s">
        <v>5176</v>
      </c>
      <c r="N1407" s="101">
        <v>1.0229999999999999</v>
      </c>
      <c r="O1407" s="101" t="s">
        <v>5176</v>
      </c>
      <c r="P1407" s="101">
        <v>1.653</v>
      </c>
      <c r="Q1407" s="101" t="s">
        <v>5176</v>
      </c>
      <c r="R1407" s="101">
        <v>0.36599999999999999</v>
      </c>
      <c r="S1407" s="101">
        <v>2</v>
      </c>
      <c r="T1407" s="101" t="s">
        <v>5176</v>
      </c>
      <c r="U1407" s="101" t="s">
        <v>5176</v>
      </c>
    </row>
    <row r="1408" spans="1:21" x14ac:dyDescent="0.25">
      <c r="A1408" s="5" t="s">
        <v>4823</v>
      </c>
      <c r="B1408" s="60" t="s">
        <v>363</v>
      </c>
      <c r="C1408" s="60" t="s">
        <v>4842</v>
      </c>
      <c r="D1408" s="94">
        <v>4</v>
      </c>
      <c r="E1408" s="60" t="s">
        <v>5734</v>
      </c>
      <c r="F1408" s="31">
        <f t="shared" si="76"/>
        <v>0.66633333333333333</v>
      </c>
      <c r="G1408" s="25">
        <f t="shared" si="77"/>
        <v>0</v>
      </c>
      <c r="H1408" s="32"/>
      <c r="I1408" s="31"/>
      <c r="J1408" s="25">
        <f t="shared" si="78"/>
        <v>0.39980000000000004</v>
      </c>
      <c r="K1408" s="32"/>
      <c r="L1408" s="31"/>
      <c r="M1408" s="101" t="s">
        <v>5176</v>
      </c>
      <c r="N1408" s="101" t="s">
        <v>5176</v>
      </c>
      <c r="O1408" s="101" t="s">
        <v>5176</v>
      </c>
      <c r="P1408" s="101" t="s">
        <v>5176</v>
      </c>
      <c r="Q1408" s="101" t="s">
        <v>5176</v>
      </c>
      <c r="R1408" s="101" t="s">
        <v>5176</v>
      </c>
      <c r="S1408" s="101" t="s">
        <v>5176</v>
      </c>
      <c r="T1408" s="101" t="s">
        <v>5176</v>
      </c>
      <c r="U1408" s="101">
        <v>1.9990000000000001</v>
      </c>
    </row>
    <row r="1409" spans="1:21" x14ac:dyDescent="0.25">
      <c r="A1409" s="5" t="s">
        <v>4823</v>
      </c>
      <c r="B1409" s="60" t="s">
        <v>1713</v>
      </c>
      <c r="C1409" s="60" t="s">
        <v>4910</v>
      </c>
      <c r="D1409" s="94">
        <v>17</v>
      </c>
      <c r="E1409" s="60" t="s">
        <v>9543</v>
      </c>
      <c r="F1409" s="31">
        <f t="shared" si="76"/>
        <v>0.64666666666666661</v>
      </c>
      <c r="G1409" s="25">
        <f t="shared" si="77"/>
        <v>3.6345000000000001</v>
      </c>
      <c r="H1409" s="32"/>
      <c r="I1409" s="31"/>
      <c r="J1409" s="25">
        <f t="shared" si="78"/>
        <v>0.38800000000000001</v>
      </c>
      <c r="K1409" s="32"/>
      <c r="L1409" s="31"/>
      <c r="M1409" s="101">
        <v>3.887</v>
      </c>
      <c r="N1409" s="101" t="s">
        <v>5176</v>
      </c>
      <c r="O1409" s="101">
        <v>4.3330000000000002</v>
      </c>
      <c r="P1409" s="101">
        <v>6.3179999999999996</v>
      </c>
      <c r="Q1409" s="101" t="s">
        <v>5176</v>
      </c>
      <c r="R1409" s="101" t="s">
        <v>5176</v>
      </c>
      <c r="S1409" s="101">
        <v>1</v>
      </c>
      <c r="T1409" s="101" t="s">
        <v>5176</v>
      </c>
      <c r="U1409" s="101">
        <v>0.94</v>
      </c>
    </row>
    <row r="1410" spans="1:21" x14ac:dyDescent="0.25">
      <c r="A1410" s="5" t="s">
        <v>4823</v>
      </c>
      <c r="B1410" s="60" t="s">
        <v>739</v>
      </c>
      <c r="C1410" s="60" t="s">
        <v>4908</v>
      </c>
      <c r="D1410" s="94">
        <v>16</v>
      </c>
      <c r="E1410" s="60" t="s">
        <v>9249</v>
      </c>
      <c r="F1410" s="31">
        <f t="shared" si="76"/>
        <v>0.63066666666666671</v>
      </c>
      <c r="G1410" s="25">
        <f t="shared" si="77"/>
        <v>44.516750000000002</v>
      </c>
      <c r="H1410" s="32"/>
      <c r="I1410" s="31"/>
      <c r="J1410" s="25">
        <f t="shared" si="78"/>
        <v>1.2014</v>
      </c>
      <c r="K1410" s="32"/>
      <c r="L1410" s="31"/>
      <c r="M1410" s="101">
        <v>11.967000000000001</v>
      </c>
      <c r="N1410" s="101">
        <v>4.8579999999999997</v>
      </c>
      <c r="O1410" s="101">
        <v>6.5709999999999997</v>
      </c>
      <c r="P1410" s="101">
        <v>154.67099999999999</v>
      </c>
      <c r="Q1410" s="101">
        <v>4.1150000000000002</v>
      </c>
      <c r="R1410" s="101" t="s">
        <v>5176</v>
      </c>
      <c r="S1410" s="101" t="s">
        <v>5176</v>
      </c>
      <c r="T1410" s="101">
        <v>1.4890000000000001</v>
      </c>
      <c r="U1410" s="101">
        <v>0.40300000000000002</v>
      </c>
    </row>
    <row r="1411" spans="1:21" x14ac:dyDescent="0.25">
      <c r="A1411" s="5" t="s">
        <v>4823</v>
      </c>
      <c r="B1411" s="60" t="s">
        <v>1275</v>
      </c>
      <c r="C1411" s="60" t="s">
        <v>4826</v>
      </c>
      <c r="D1411" s="94">
        <v>1</v>
      </c>
      <c r="E1411" s="60" t="s">
        <v>5312</v>
      </c>
      <c r="F1411" s="31">
        <f t="shared" si="76"/>
        <v>0.63</v>
      </c>
      <c r="G1411" s="25">
        <f t="shared" si="77"/>
        <v>1.01325</v>
      </c>
      <c r="H1411" s="32"/>
      <c r="I1411" s="31"/>
      <c r="J1411" s="25">
        <f t="shared" si="78"/>
        <v>8.6904000000000003</v>
      </c>
      <c r="K1411" s="32"/>
      <c r="L1411" s="31"/>
      <c r="M1411" s="101">
        <v>4.0529999999999999</v>
      </c>
      <c r="N1411" s="101" t="s">
        <v>5176</v>
      </c>
      <c r="O1411" s="101" t="s">
        <v>5176</v>
      </c>
      <c r="P1411" s="101" t="s">
        <v>5176</v>
      </c>
      <c r="Q1411" s="101">
        <v>27.084</v>
      </c>
      <c r="R1411" s="101">
        <v>14.478</v>
      </c>
      <c r="S1411" s="101" t="s">
        <v>5176</v>
      </c>
      <c r="T1411" s="101" t="s">
        <v>5176</v>
      </c>
      <c r="U1411" s="101">
        <v>1.89</v>
      </c>
    </row>
    <row r="1412" spans="1:21" x14ac:dyDescent="0.25">
      <c r="A1412" s="5" t="s">
        <v>4823</v>
      </c>
      <c r="B1412" s="60" t="s">
        <v>367</v>
      </c>
      <c r="C1412" s="60" t="s">
        <v>4913</v>
      </c>
      <c r="D1412" s="94">
        <v>18</v>
      </c>
      <c r="E1412" s="60" t="s">
        <v>9665</v>
      </c>
      <c r="F1412" s="31">
        <f t="shared" si="76"/>
        <v>0.63</v>
      </c>
      <c r="G1412" s="25">
        <f t="shared" si="77"/>
        <v>0.22125</v>
      </c>
      <c r="H1412" s="32"/>
      <c r="I1412" s="31"/>
      <c r="J1412" s="25">
        <f t="shared" si="78"/>
        <v>2.5588000000000002</v>
      </c>
      <c r="K1412" s="32"/>
      <c r="L1412" s="31"/>
      <c r="M1412" s="101" t="s">
        <v>5176</v>
      </c>
      <c r="N1412" s="101" t="s">
        <v>5176</v>
      </c>
      <c r="O1412" s="101" t="s">
        <v>5176</v>
      </c>
      <c r="P1412" s="101">
        <v>0.88500000000000001</v>
      </c>
      <c r="Q1412" s="101">
        <v>1.339</v>
      </c>
      <c r="R1412" s="101">
        <v>9.5649999999999995</v>
      </c>
      <c r="S1412" s="101" t="s">
        <v>5176</v>
      </c>
      <c r="T1412" s="101" t="s">
        <v>5176</v>
      </c>
      <c r="U1412" s="101">
        <v>1.89</v>
      </c>
    </row>
    <row r="1413" spans="1:21" x14ac:dyDescent="0.25">
      <c r="A1413" s="5" t="s">
        <v>4823</v>
      </c>
      <c r="B1413" s="60" t="s">
        <v>399</v>
      </c>
      <c r="C1413" s="60" t="s">
        <v>4908</v>
      </c>
      <c r="D1413" s="94">
        <v>16</v>
      </c>
      <c r="E1413" s="60" t="s">
        <v>9367</v>
      </c>
      <c r="F1413" s="31">
        <f t="shared" si="76"/>
        <v>0.6153333333333334</v>
      </c>
      <c r="G1413" s="25">
        <f t="shared" si="77"/>
        <v>5.1249999999999997E-2</v>
      </c>
      <c r="H1413" s="32"/>
      <c r="I1413" s="31"/>
      <c r="J1413" s="25">
        <f t="shared" si="78"/>
        <v>1.1086</v>
      </c>
      <c r="K1413" s="32"/>
      <c r="L1413" s="31"/>
      <c r="M1413" s="101">
        <v>2.9000000000000001E-2</v>
      </c>
      <c r="N1413" s="101" t="s">
        <v>5176</v>
      </c>
      <c r="O1413" s="101" t="s">
        <v>5176</v>
      </c>
      <c r="P1413" s="101">
        <v>0.17599999999999999</v>
      </c>
      <c r="Q1413" s="101">
        <v>3.0630000000000002</v>
      </c>
      <c r="R1413" s="101">
        <v>0.63400000000000001</v>
      </c>
      <c r="S1413" s="101" t="s">
        <v>5176</v>
      </c>
      <c r="T1413" s="101" t="s">
        <v>5176</v>
      </c>
      <c r="U1413" s="101">
        <v>1.8460000000000001</v>
      </c>
    </row>
    <row r="1414" spans="1:21" x14ac:dyDescent="0.25">
      <c r="A1414" s="5" t="s">
        <v>4823</v>
      </c>
      <c r="B1414" s="60" t="s">
        <v>160</v>
      </c>
      <c r="C1414" s="60" t="s">
        <v>4844</v>
      </c>
      <c r="D1414" s="94">
        <v>4</v>
      </c>
      <c r="E1414" s="60" t="s">
        <v>5804</v>
      </c>
      <c r="F1414" s="31">
        <f t="shared" si="76"/>
        <v>0.61433333333333329</v>
      </c>
      <c r="G1414" s="25">
        <f t="shared" si="77"/>
        <v>13.67775</v>
      </c>
      <c r="H1414" s="32"/>
      <c r="I1414" s="31"/>
      <c r="J1414" s="25">
        <f t="shared" si="78"/>
        <v>3.9200000000000004</v>
      </c>
      <c r="K1414" s="32"/>
      <c r="L1414" s="31"/>
      <c r="M1414" s="101">
        <v>27.439</v>
      </c>
      <c r="N1414" s="101" t="s">
        <v>5176</v>
      </c>
      <c r="O1414" s="101">
        <v>27.271999999999998</v>
      </c>
      <c r="P1414" s="101" t="s">
        <v>5176</v>
      </c>
      <c r="Q1414" s="101">
        <v>17.757000000000001</v>
      </c>
      <c r="R1414" s="101" t="s">
        <v>5176</v>
      </c>
      <c r="S1414" s="101" t="s">
        <v>5176</v>
      </c>
      <c r="T1414" s="101" t="s">
        <v>5176</v>
      </c>
      <c r="U1414" s="101">
        <v>1.843</v>
      </c>
    </row>
    <row r="1415" spans="1:21" x14ac:dyDescent="0.25">
      <c r="A1415" s="5" t="s">
        <v>4823</v>
      </c>
      <c r="B1415" s="60" t="s">
        <v>458</v>
      </c>
      <c r="C1415" s="60" t="s">
        <v>4843</v>
      </c>
      <c r="D1415" s="94">
        <v>4</v>
      </c>
      <c r="E1415" s="60" t="s">
        <v>5776</v>
      </c>
      <c r="F1415" s="31">
        <f t="shared" si="76"/>
        <v>0.61</v>
      </c>
      <c r="G1415" s="25">
        <f t="shared" si="77"/>
        <v>0</v>
      </c>
      <c r="H1415" s="32"/>
      <c r="I1415" s="31"/>
      <c r="J1415" s="25">
        <f t="shared" si="78"/>
        <v>0.36599999999999999</v>
      </c>
      <c r="K1415" s="32"/>
      <c r="L1415" s="31"/>
      <c r="M1415" s="101" t="s">
        <v>5176</v>
      </c>
      <c r="N1415" s="101" t="s">
        <v>5176</v>
      </c>
      <c r="O1415" s="101" t="s">
        <v>5176</v>
      </c>
      <c r="P1415" s="101" t="s">
        <v>5176</v>
      </c>
      <c r="Q1415" s="101" t="s">
        <v>5176</v>
      </c>
      <c r="R1415" s="101" t="s">
        <v>5176</v>
      </c>
      <c r="S1415" s="101" t="s">
        <v>5176</v>
      </c>
      <c r="T1415" s="101" t="s">
        <v>5176</v>
      </c>
      <c r="U1415" s="101">
        <v>1.83</v>
      </c>
    </row>
    <row r="1416" spans="1:21" x14ac:dyDescent="0.25">
      <c r="A1416" s="5" t="s">
        <v>4823</v>
      </c>
      <c r="B1416" s="60" t="s">
        <v>2713</v>
      </c>
      <c r="C1416" s="60" t="s">
        <v>4907</v>
      </c>
      <c r="D1416" s="94">
        <v>16</v>
      </c>
      <c r="E1416" s="60" t="s">
        <v>8808</v>
      </c>
      <c r="F1416" s="31">
        <f t="shared" si="76"/>
        <v>0.6</v>
      </c>
      <c r="G1416" s="25">
        <f t="shared" si="77"/>
        <v>3.0155000000000003</v>
      </c>
      <c r="H1416" s="32"/>
      <c r="I1416" s="31"/>
      <c r="J1416" s="25">
        <f t="shared" si="78"/>
        <v>1.2323999999999999</v>
      </c>
      <c r="K1416" s="32"/>
      <c r="L1416" s="31"/>
      <c r="M1416" s="101" t="s">
        <v>5176</v>
      </c>
      <c r="N1416" s="101" t="s">
        <v>5176</v>
      </c>
      <c r="O1416" s="101">
        <v>4.1310000000000002</v>
      </c>
      <c r="P1416" s="101">
        <v>7.931</v>
      </c>
      <c r="Q1416" s="101">
        <v>0.37</v>
      </c>
      <c r="R1416" s="101">
        <v>3.992</v>
      </c>
      <c r="S1416" s="101" t="s">
        <v>5176</v>
      </c>
      <c r="T1416" s="101">
        <v>1.8</v>
      </c>
      <c r="U1416" s="101" t="s">
        <v>5176</v>
      </c>
    </row>
    <row r="1417" spans="1:21" x14ac:dyDescent="0.25">
      <c r="A1417" s="5" t="s">
        <v>4823</v>
      </c>
      <c r="B1417" s="60" t="s">
        <v>56</v>
      </c>
      <c r="C1417" s="60" t="s">
        <v>4872</v>
      </c>
      <c r="D1417" s="94">
        <v>10</v>
      </c>
      <c r="E1417" s="60" t="s">
        <v>7077</v>
      </c>
      <c r="F1417" s="31">
        <f t="shared" si="76"/>
        <v>0.59333333333333338</v>
      </c>
      <c r="G1417" s="25">
        <f t="shared" si="77"/>
        <v>0</v>
      </c>
      <c r="H1417" s="32"/>
      <c r="I1417" s="31"/>
      <c r="J1417" s="25">
        <f t="shared" si="78"/>
        <v>0.35599999999999998</v>
      </c>
      <c r="K1417" s="32"/>
      <c r="L1417" s="31"/>
      <c r="M1417" s="101" t="s">
        <v>5176</v>
      </c>
      <c r="N1417" s="101" t="s">
        <v>5176</v>
      </c>
      <c r="O1417" s="101" t="s">
        <v>5176</v>
      </c>
      <c r="P1417" s="101" t="s">
        <v>5176</v>
      </c>
      <c r="Q1417" s="101" t="s">
        <v>5176</v>
      </c>
      <c r="R1417" s="101" t="s">
        <v>5176</v>
      </c>
      <c r="S1417" s="101" t="s">
        <v>5176</v>
      </c>
      <c r="T1417" s="101" t="s">
        <v>5176</v>
      </c>
      <c r="U1417" s="101">
        <v>1.78</v>
      </c>
    </row>
    <row r="1418" spans="1:21" x14ac:dyDescent="0.25">
      <c r="A1418" s="5" t="s">
        <v>4823</v>
      </c>
      <c r="B1418" s="60" t="s">
        <v>3149</v>
      </c>
      <c r="C1418" s="60" t="s">
        <v>4897</v>
      </c>
      <c r="D1418" s="94">
        <v>15</v>
      </c>
      <c r="E1418" s="60" t="s">
        <v>8297</v>
      </c>
      <c r="F1418" s="31">
        <f t="shared" si="76"/>
        <v>0.58499999999999996</v>
      </c>
      <c r="G1418" s="25">
        <f t="shared" si="77"/>
        <v>0</v>
      </c>
      <c r="H1418" s="32"/>
      <c r="I1418" s="31"/>
      <c r="J1418" s="25">
        <f t="shared" si="78"/>
        <v>0.35099999999999998</v>
      </c>
      <c r="K1418" s="32"/>
      <c r="L1418" s="31"/>
      <c r="M1418" s="101" t="s">
        <v>5176</v>
      </c>
      <c r="N1418" s="101" t="s">
        <v>5176</v>
      </c>
      <c r="O1418" s="101" t="s">
        <v>5176</v>
      </c>
      <c r="P1418" s="101" t="s">
        <v>5176</v>
      </c>
      <c r="Q1418" s="101" t="s">
        <v>5176</v>
      </c>
      <c r="R1418" s="101" t="s">
        <v>5176</v>
      </c>
      <c r="S1418" s="101" t="s">
        <v>5176</v>
      </c>
      <c r="T1418" s="101">
        <v>1.7549999999999999</v>
      </c>
      <c r="U1418" s="101" t="s">
        <v>5176</v>
      </c>
    </row>
    <row r="1419" spans="1:21" x14ac:dyDescent="0.25">
      <c r="A1419" s="5" t="s">
        <v>4823</v>
      </c>
      <c r="B1419" s="60" t="s">
        <v>2080</v>
      </c>
      <c r="C1419" s="60" t="s">
        <v>4838</v>
      </c>
      <c r="D1419" s="94">
        <v>3</v>
      </c>
      <c r="E1419" s="60" t="s">
        <v>5644</v>
      </c>
      <c r="F1419" s="31">
        <f t="shared" si="76"/>
        <v>0.58033333333333337</v>
      </c>
      <c r="G1419" s="25">
        <f t="shared" si="77"/>
        <v>1.6E-2</v>
      </c>
      <c r="H1419" s="32"/>
      <c r="I1419" s="31"/>
      <c r="J1419" s="25">
        <f t="shared" si="78"/>
        <v>0.34820000000000001</v>
      </c>
      <c r="K1419" s="32"/>
      <c r="L1419" s="31"/>
      <c r="M1419" s="101" t="s">
        <v>5176</v>
      </c>
      <c r="N1419" s="101" t="s">
        <v>5176</v>
      </c>
      <c r="O1419" s="101" t="s">
        <v>5176</v>
      </c>
      <c r="P1419" s="101">
        <v>6.4000000000000001E-2</v>
      </c>
      <c r="Q1419" s="101" t="s">
        <v>5176</v>
      </c>
      <c r="R1419" s="101" t="s">
        <v>5176</v>
      </c>
      <c r="S1419" s="101" t="s">
        <v>5176</v>
      </c>
      <c r="T1419" s="101" t="s">
        <v>5176</v>
      </c>
      <c r="U1419" s="101">
        <v>1.7410000000000001</v>
      </c>
    </row>
    <row r="1420" spans="1:21" x14ac:dyDescent="0.25">
      <c r="A1420" s="5" t="s">
        <v>4823</v>
      </c>
      <c r="B1420" s="60" t="s">
        <v>660</v>
      </c>
      <c r="C1420" s="60" t="s">
        <v>4908</v>
      </c>
      <c r="D1420" s="94">
        <v>16</v>
      </c>
      <c r="E1420" s="60" t="s">
        <v>9231</v>
      </c>
      <c r="F1420" s="31">
        <f t="shared" si="76"/>
        <v>0.57333333333333336</v>
      </c>
      <c r="G1420" s="25">
        <f t="shared" si="77"/>
        <v>70.622</v>
      </c>
      <c r="H1420" s="32"/>
      <c r="I1420" s="31"/>
      <c r="J1420" s="25">
        <f t="shared" si="78"/>
        <v>0.34399999999999997</v>
      </c>
      <c r="K1420" s="32"/>
      <c r="L1420" s="31"/>
      <c r="M1420" s="101">
        <v>33.36</v>
      </c>
      <c r="N1420" s="101">
        <v>7.1050000000000004</v>
      </c>
      <c r="O1420" s="101">
        <v>71.543000000000006</v>
      </c>
      <c r="P1420" s="101">
        <v>170.48</v>
      </c>
      <c r="Q1420" s="101" t="s">
        <v>5176</v>
      </c>
      <c r="R1420" s="101" t="s">
        <v>5176</v>
      </c>
      <c r="S1420" s="101" t="s">
        <v>5176</v>
      </c>
      <c r="T1420" s="101" t="s">
        <v>5176</v>
      </c>
      <c r="U1420" s="101">
        <v>1.72</v>
      </c>
    </row>
    <row r="1421" spans="1:21" x14ac:dyDescent="0.25">
      <c r="A1421" s="5" t="s">
        <v>4823</v>
      </c>
      <c r="B1421" s="60" t="s">
        <v>797</v>
      </c>
      <c r="C1421" s="60" t="s">
        <v>4886</v>
      </c>
      <c r="D1421" s="94">
        <v>11</v>
      </c>
      <c r="E1421" s="60" t="s">
        <v>7782</v>
      </c>
      <c r="F1421" s="31">
        <f t="shared" si="76"/>
        <v>0.55866666666666664</v>
      </c>
      <c r="G1421" s="25">
        <f t="shared" si="77"/>
        <v>12.191249999999998</v>
      </c>
      <c r="H1421" s="32"/>
      <c r="I1421" s="31"/>
      <c r="J1421" s="25">
        <f t="shared" si="78"/>
        <v>0.71340000000000003</v>
      </c>
      <c r="K1421" s="32"/>
      <c r="L1421" s="31"/>
      <c r="M1421" s="101">
        <v>41.052999999999997</v>
      </c>
      <c r="N1421" s="101">
        <v>4.1310000000000002</v>
      </c>
      <c r="O1421" s="101">
        <v>1.9E-2</v>
      </c>
      <c r="P1421" s="101">
        <v>3.5619999999999998</v>
      </c>
      <c r="Q1421" s="101">
        <v>1.891</v>
      </c>
      <c r="R1421" s="101" t="s">
        <v>5176</v>
      </c>
      <c r="S1421" s="101" t="s">
        <v>5176</v>
      </c>
      <c r="T1421" s="101">
        <v>1.6759999999999999</v>
      </c>
      <c r="U1421" s="101" t="s">
        <v>5176</v>
      </c>
    </row>
    <row r="1422" spans="1:21" x14ac:dyDescent="0.25">
      <c r="A1422" s="5" t="s">
        <v>4823</v>
      </c>
      <c r="B1422" s="60" t="s">
        <v>2037</v>
      </c>
      <c r="C1422" s="60" t="s">
        <v>4848</v>
      </c>
      <c r="D1422" s="94">
        <v>5</v>
      </c>
      <c r="E1422" s="60" t="s">
        <v>5867</v>
      </c>
      <c r="F1422" s="31">
        <f t="shared" si="76"/>
        <v>0.55700000000000005</v>
      </c>
      <c r="G1422" s="25">
        <f t="shared" si="77"/>
        <v>3.15E-2</v>
      </c>
      <c r="H1422" s="32"/>
      <c r="I1422" s="31"/>
      <c r="J1422" s="25">
        <f t="shared" si="78"/>
        <v>0.3342</v>
      </c>
      <c r="K1422" s="32"/>
      <c r="L1422" s="31"/>
      <c r="M1422" s="101" t="s">
        <v>5176</v>
      </c>
      <c r="N1422" s="101">
        <v>5.8999999999999997E-2</v>
      </c>
      <c r="O1422" s="101" t="s">
        <v>5176</v>
      </c>
      <c r="P1422" s="101">
        <v>6.7000000000000004E-2</v>
      </c>
      <c r="Q1422" s="101" t="s">
        <v>5176</v>
      </c>
      <c r="R1422" s="101" t="s">
        <v>5176</v>
      </c>
      <c r="S1422" s="101" t="s">
        <v>5176</v>
      </c>
      <c r="T1422" s="101" t="s">
        <v>5176</v>
      </c>
      <c r="U1422" s="101">
        <v>1.671</v>
      </c>
    </row>
    <row r="1423" spans="1:21" x14ac:dyDescent="0.25">
      <c r="A1423" s="5" t="s">
        <v>4823</v>
      </c>
      <c r="B1423" s="60" t="s">
        <v>992</v>
      </c>
      <c r="C1423" s="60" t="s">
        <v>4827</v>
      </c>
      <c r="D1423" s="94">
        <v>1</v>
      </c>
      <c r="E1423" s="60" t="s">
        <v>5348</v>
      </c>
      <c r="F1423" s="31">
        <f t="shared" si="76"/>
        <v>0.55333333333333334</v>
      </c>
      <c r="G1423" s="25">
        <f t="shared" si="77"/>
        <v>5.6500000000000002E-2</v>
      </c>
      <c r="H1423" s="32"/>
      <c r="I1423" s="31"/>
      <c r="J1423" s="25">
        <f t="shared" si="78"/>
        <v>0.33199999999999996</v>
      </c>
      <c r="K1423" s="32"/>
      <c r="L1423" s="31"/>
      <c r="M1423" s="101" t="s">
        <v>5176</v>
      </c>
      <c r="N1423" s="101" t="s">
        <v>5176</v>
      </c>
      <c r="O1423" s="101">
        <v>0.1</v>
      </c>
      <c r="P1423" s="101">
        <v>0.126</v>
      </c>
      <c r="Q1423" s="101" t="s">
        <v>5176</v>
      </c>
      <c r="R1423" s="101">
        <v>0</v>
      </c>
      <c r="S1423" s="101" t="s">
        <v>5176</v>
      </c>
      <c r="T1423" s="101" t="s">
        <v>5176</v>
      </c>
      <c r="U1423" s="101">
        <v>1.66</v>
      </c>
    </row>
    <row r="1424" spans="1:21" x14ac:dyDescent="0.25">
      <c r="A1424" s="5" t="s">
        <v>4823</v>
      </c>
      <c r="B1424" s="60" t="s">
        <v>1048</v>
      </c>
      <c r="C1424" s="60" t="s">
        <v>4864</v>
      </c>
      <c r="D1424" s="94">
        <v>7</v>
      </c>
      <c r="E1424" s="60" t="s">
        <v>6854</v>
      </c>
      <c r="F1424" s="31">
        <f t="shared" si="76"/>
        <v>0.54</v>
      </c>
      <c r="G1424" s="25">
        <f t="shared" si="77"/>
        <v>0.435</v>
      </c>
      <c r="H1424" s="32"/>
      <c r="I1424" s="31"/>
      <c r="J1424" s="25">
        <f t="shared" si="78"/>
        <v>0.32400000000000001</v>
      </c>
      <c r="K1424" s="32"/>
      <c r="L1424" s="31"/>
      <c r="M1424" s="101">
        <v>3.7999999999999999E-2</v>
      </c>
      <c r="N1424" s="101" t="s">
        <v>5176</v>
      </c>
      <c r="O1424" s="101" t="s">
        <v>5176</v>
      </c>
      <c r="P1424" s="101">
        <v>1.702</v>
      </c>
      <c r="Q1424" s="101" t="s">
        <v>5176</v>
      </c>
      <c r="R1424" s="101" t="s">
        <v>5176</v>
      </c>
      <c r="S1424" s="101" t="s">
        <v>5176</v>
      </c>
      <c r="T1424" s="101" t="s">
        <v>5176</v>
      </c>
      <c r="U1424" s="101">
        <v>1.62</v>
      </c>
    </row>
    <row r="1425" spans="1:21" x14ac:dyDescent="0.25">
      <c r="A1425" s="5" t="s">
        <v>4823</v>
      </c>
      <c r="B1425" s="60" t="s">
        <v>2400</v>
      </c>
      <c r="C1425" s="60" t="s">
        <v>4907</v>
      </c>
      <c r="D1425" s="94">
        <v>16</v>
      </c>
      <c r="E1425" s="60" t="s">
        <v>8762</v>
      </c>
      <c r="F1425" s="31">
        <f t="shared" si="76"/>
        <v>0.53666666666666674</v>
      </c>
      <c r="G1425" s="25">
        <f t="shared" si="77"/>
        <v>3.8194999999999997</v>
      </c>
      <c r="H1425" s="32"/>
      <c r="I1425" s="31"/>
      <c r="J1425" s="25">
        <f t="shared" si="78"/>
        <v>0.32200000000000001</v>
      </c>
      <c r="K1425" s="32"/>
      <c r="L1425" s="31"/>
      <c r="M1425" s="101">
        <v>12.773</v>
      </c>
      <c r="N1425" s="101" t="s">
        <v>5176</v>
      </c>
      <c r="O1425" s="101" t="s">
        <v>5176</v>
      </c>
      <c r="P1425" s="101">
        <v>2.5049999999999999</v>
      </c>
      <c r="Q1425" s="101" t="s">
        <v>5176</v>
      </c>
      <c r="R1425" s="101" t="s">
        <v>5176</v>
      </c>
      <c r="S1425" s="101" t="s">
        <v>5176</v>
      </c>
      <c r="T1425" s="101" t="s">
        <v>5176</v>
      </c>
      <c r="U1425" s="101">
        <v>1.61</v>
      </c>
    </row>
    <row r="1426" spans="1:21" x14ac:dyDescent="0.25">
      <c r="A1426" s="5" t="s">
        <v>4823</v>
      </c>
      <c r="B1426" s="60" t="s">
        <v>1341</v>
      </c>
      <c r="C1426" s="60" t="s">
        <v>4880</v>
      </c>
      <c r="D1426" s="94">
        <v>11</v>
      </c>
      <c r="E1426" s="60" t="s">
        <v>7493</v>
      </c>
      <c r="F1426" s="31">
        <f t="shared" si="76"/>
        <v>0.52333333333333332</v>
      </c>
      <c r="G1426" s="25">
        <f t="shared" si="77"/>
        <v>2.1207500000000001</v>
      </c>
      <c r="H1426" s="32"/>
      <c r="I1426" s="31"/>
      <c r="J1426" s="25">
        <f t="shared" si="78"/>
        <v>0.71560000000000001</v>
      </c>
      <c r="K1426" s="32"/>
      <c r="L1426" s="31"/>
      <c r="M1426" s="101">
        <v>2E-3</v>
      </c>
      <c r="N1426" s="101">
        <v>8.3019999999999996</v>
      </c>
      <c r="O1426" s="101" t="s">
        <v>5176</v>
      </c>
      <c r="P1426" s="101">
        <v>0.17899999999999999</v>
      </c>
      <c r="Q1426" s="101">
        <v>2.008</v>
      </c>
      <c r="R1426" s="101" t="s">
        <v>5176</v>
      </c>
      <c r="S1426" s="101" t="s">
        <v>5176</v>
      </c>
      <c r="T1426" s="101" t="s">
        <v>5176</v>
      </c>
      <c r="U1426" s="101">
        <v>1.57</v>
      </c>
    </row>
    <row r="1427" spans="1:21" x14ac:dyDescent="0.25">
      <c r="A1427" s="5" t="s">
        <v>4823</v>
      </c>
      <c r="B1427" s="60" t="s">
        <v>3668</v>
      </c>
      <c r="C1427" s="60" t="s">
        <v>4827</v>
      </c>
      <c r="D1427" s="94">
        <v>1</v>
      </c>
      <c r="E1427" s="60" t="s">
        <v>5364</v>
      </c>
      <c r="F1427" s="31">
        <f t="shared" si="76"/>
        <v>0.51866666666666672</v>
      </c>
      <c r="G1427" s="25">
        <f t="shared" si="77"/>
        <v>3.4540000000000002</v>
      </c>
      <c r="H1427" s="32"/>
      <c r="I1427" s="31"/>
      <c r="J1427" s="25">
        <f t="shared" si="78"/>
        <v>0.31120000000000003</v>
      </c>
      <c r="K1427" s="32"/>
      <c r="L1427" s="31"/>
      <c r="M1427" s="101">
        <v>13.816000000000001</v>
      </c>
      <c r="N1427" s="101" t="s">
        <v>5176</v>
      </c>
      <c r="O1427" s="101" t="s">
        <v>5176</v>
      </c>
      <c r="P1427" s="101" t="s">
        <v>5176</v>
      </c>
      <c r="Q1427" s="101" t="s">
        <v>5176</v>
      </c>
      <c r="R1427" s="101" t="s">
        <v>5176</v>
      </c>
      <c r="S1427" s="101" t="s">
        <v>5176</v>
      </c>
      <c r="T1427" s="101" t="s">
        <v>5176</v>
      </c>
      <c r="U1427" s="101">
        <v>1.556</v>
      </c>
    </row>
    <row r="1428" spans="1:21" x14ac:dyDescent="0.25">
      <c r="A1428" s="5" t="s">
        <v>4823</v>
      </c>
      <c r="B1428" s="60" t="s">
        <v>615</v>
      </c>
      <c r="C1428" s="60" t="s">
        <v>4855</v>
      </c>
      <c r="D1428" s="94">
        <v>6</v>
      </c>
      <c r="E1428" s="60" t="s">
        <v>6508</v>
      </c>
      <c r="F1428" s="31">
        <f t="shared" si="76"/>
        <v>0.5136666666666666</v>
      </c>
      <c r="G1428" s="25">
        <f t="shared" si="77"/>
        <v>3.125E-2</v>
      </c>
      <c r="H1428" s="32"/>
      <c r="I1428" s="31"/>
      <c r="J1428" s="25">
        <f t="shared" si="78"/>
        <v>0.65299999999999991</v>
      </c>
      <c r="K1428" s="32"/>
      <c r="L1428" s="31"/>
      <c r="M1428" s="101" t="s">
        <v>5176</v>
      </c>
      <c r="N1428" s="101">
        <v>0.11899999999999999</v>
      </c>
      <c r="O1428" s="101">
        <v>6.0000000000000001E-3</v>
      </c>
      <c r="P1428" s="101" t="s">
        <v>5176</v>
      </c>
      <c r="Q1428" s="101">
        <v>1.724</v>
      </c>
      <c r="R1428" s="101" t="s">
        <v>5176</v>
      </c>
      <c r="S1428" s="101" t="s">
        <v>5176</v>
      </c>
      <c r="T1428" s="101" t="s">
        <v>5176</v>
      </c>
      <c r="U1428" s="101">
        <v>1.5409999999999999</v>
      </c>
    </row>
    <row r="1429" spans="1:21" x14ac:dyDescent="0.25">
      <c r="A1429" s="5" t="s">
        <v>4823</v>
      </c>
      <c r="B1429" s="60" t="s">
        <v>297</v>
      </c>
      <c r="C1429" s="60" t="s">
        <v>4868</v>
      </c>
      <c r="D1429" s="94">
        <v>9</v>
      </c>
      <c r="E1429" s="60" t="s">
        <v>7026</v>
      </c>
      <c r="F1429" s="31">
        <f t="shared" si="76"/>
        <v>0.49933333333333335</v>
      </c>
      <c r="G1429" s="25">
        <f t="shared" si="77"/>
        <v>0.29275000000000001</v>
      </c>
      <c r="H1429" s="32"/>
      <c r="I1429" s="31"/>
      <c r="J1429" s="25">
        <f t="shared" si="78"/>
        <v>1.7896000000000001</v>
      </c>
      <c r="K1429" s="32"/>
      <c r="L1429" s="31"/>
      <c r="M1429" s="101">
        <v>0.443</v>
      </c>
      <c r="N1429" s="101">
        <v>0.66600000000000004</v>
      </c>
      <c r="O1429" s="101">
        <v>6.2E-2</v>
      </c>
      <c r="P1429" s="101" t="s">
        <v>5176</v>
      </c>
      <c r="Q1429" s="101">
        <v>7.45</v>
      </c>
      <c r="R1429" s="101" t="s">
        <v>5176</v>
      </c>
      <c r="S1429" s="101" t="s">
        <v>5176</v>
      </c>
      <c r="T1429" s="101">
        <v>1.498</v>
      </c>
      <c r="U1429" s="101" t="s">
        <v>5176</v>
      </c>
    </row>
    <row r="1430" spans="1:21" x14ac:dyDescent="0.25">
      <c r="A1430" s="5" t="s">
        <v>4823</v>
      </c>
      <c r="B1430" s="60" t="s">
        <v>422</v>
      </c>
      <c r="C1430" s="60" t="s">
        <v>4896</v>
      </c>
      <c r="D1430" s="94">
        <v>15</v>
      </c>
      <c r="E1430" s="60" t="s">
        <v>8154</v>
      </c>
      <c r="F1430" s="31">
        <f t="shared" si="76"/>
        <v>0.48700000000000004</v>
      </c>
      <c r="G1430" s="25">
        <f t="shared" si="77"/>
        <v>0</v>
      </c>
      <c r="H1430" s="32"/>
      <c r="I1430" s="31"/>
      <c r="J1430" s="25">
        <f t="shared" si="78"/>
        <v>0.29220000000000002</v>
      </c>
      <c r="K1430" s="32"/>
      <c r="L1430" s="31"/>
      <c r="M1430" s="101" t="s">
        <v>5176</v>
      </c>
      <c r="N1430" s="101" t="s">
        <v>5176</v>
      </c>
      <c r="O1430" s="101" t="s">
        <v>5176</v>
      </c>
      <c r="P1430" s="101" t="s">
        <v>5176</v>
      </c>
      <c r="Q1430" s="101" t="s">
        <v>5176</v>
      </c>
      <c r="R1430" s="101" t="s">
        <v>5176</v>
      </c>
      <c r="S1430" s="101" t="s">
        <v>5176</v>
      </c>
      <c r="T1430" s="101" t="s">
        <v>5176</v>
      </c>
      <c r="U1430" s="101">
        <v>1.4610000000000001</v>
      </c>
    </row>
    <row r="1431" spans="1:21" x14ac:dyDescent="0.25">
      <c r="A1431" s="5" t="s">
        <v>4823</v>
      </c>
      <c r="B1431" s="60" t="s">
        <v>2401</v>
      </c>
      <c r="C1431" s="60" t="s">
        <v>4872</v>
      </c>
      <c r="D1431" s="94">
        <v>10</v>
      </c>
      <c r="E1431" s="60" t="s">
        <v>7141</v>
      </c>
      <c r="F1431" s="31">
        <f t="shared" si="76"/>
        <v>0.48433333333333334</v>
      </c>
      <c r="G1431" s="25">
        <f t="shared" si="77"/>
        <v>0.53949999999999998</v>
      </c>
      <c r="H1431" s="32"/>
      <c r="I1431" s="31"/>
      <c r="J1431" s="25">
        <f t="shared" si="78"/>
        <v>0.2954</v>
      </c>
      <c r="K1431" s="32"/>
      <c r="L1431" s="31"/>
      <c r="M1431" s="101" t="s">
        <v>5176</v>
      </c>
      <c r="N1431" s="101" t="s">
        <v>5176</v>
      </c>
      <c r="O1431" s="101">
        <v>2.1579999999999999</v>
      </c>
      <c r="P1431" s="101" t="s">
        <v>5176</v>
      </c>
      <c r="Q1431" s="101">
        <v>2.4E-2</v>
      </c>
      <c r="R1431" s="101" t="s">
        <v>5176</v>
      </c>
      <c r="S1431" s="101" t="s">
        <v>5176</v>
      </c>
      <c r="T1431" s="101" t="s">
        <v>5176</v>
      </c>
      <c r="U1431" s="101">
        <v>1.4530000000000001</v>
      </c>
    </row>
    <row r="1432" spans="1:21" x14ac:dyDescent="0.25">
      <c r="A1432" s="5" t="s">
        <v>4823</v>
      </c>
      <c r="B1432" s="60" t="s">
        <v>2600</v>
      </c>
      <c r="C1432" s="60" t="s">
        <v>4886</v>
      </c>
      <c r="D1432" s="94">
        <v>11</v>
      </c>
      <c r="E1432" s="60" t="s">
        <v>7740</v>
      </c>
      <c r="F1432" s="31">
        <f t="shared" si="76"/>
        <v>0.48333333333333334</v>
      </c>
      <c r="G1432" s="25">
        <f t="shared" si="77"/>
        <v>5.0750000000000003E-2</v>
      </c>
      <c r="H1432" s="32"/>
      <c r="I1432" s="31"/>
      <c r="J1432" s="25">
        <f t="shared" si="78"/>
        <v>0.28999999999999998</v>
      </c>
      <c r="K1432" s="32"/>
      <c r="L1432" s="31"/>
      <c r="M1432" s="101" t="s">
        <v>5176</v>
      </c>
      <c r="N1432" s="101">
        <v>0.20300000000000001</v>
      </c>
      <c r="O1432" s="101" t="s">
        <v>5176</v>
      </c>
      <c r="P1432" s="101" t="s">
        <v>5176</v>
      </c>
      <c r="Q1432" s="101" t="s">
        <v>5176</v>
      </c>
      <c r="R1432" s="101" t="s">
        <v>5176</v>
      </c>
      <c r="S1432" s="101" t="s">
        <v>5176</v>
      </c>
      <c r="T1432" s="101" t="s">
        <v>5176</v>
      </c>
      <c r="U1432" s="101">
        <v>1.45</v>
      </c>
    </row>
    <row r="1433" spans="1:21" x14ac:dyDescent="0.25">
      <c r="A1433" s="5" t="s">
        <v>4823</v>
      </c>
      <c r="B1433" s="60" t="s">
        <v>1068</v>
      </c>
      <c r="C1433" s="60" t="s">
        <v>4858</v>
      </c>
      <c r="D1433" s="94">
        <v>6</v>
      </c>
      <c r="E1433" s="60" t="s">
        <v>6579</v>
      </c>
      <c r="F1433" s="31">
        <f t="shared" si="76"/>
        <v>0.47566666666666668</v>
      </c>
      <c r="G1433" s="25">
        <f t="shared" si="77"/>
        <v>0.39199999999999996</v>
      </c>
      <c r="H1433" s="32"/>
      <c r="I1433" s="31"/>
      <c r="J1433" s="25">
        <f t="shared" si="78"/>
        <v>0.32100000000000001</v>
      </c>
      <c r="K1433" s="32"/>
      <c r="L1433" s="31"/>
      <c r="M1433" s="101" t="s">
        <v>5176</v>
      </c>
      <c r="N1433" s="101" t="s">
        <v>5176</v>
      </c>
      <c r="O1433" s="101">
        <v>1.0999999999999999E-2</v>
      </c>
      <c r="P1433" s="101">
        <v>1.5569999999999999</v>
      </c>
      <c r="Q1433" s="101" t="s">
        <v>5176</v>
      </c>
      <c r="R1433" s="101">
        <v>0.17799999999999999</v>
      </c>
      <c r="S1433" s="101" t="s">
        <v>5176</v>
      </c>
      <c r="T1433" s="101">
        <v>1.1870000000000001</v>
      </c>
      <c r="U1433" s="101">
        <v>0.24</v>
      </c>
    </row>
    <row r="1434" spans="1:21" x14ac:dyDescent="0.25">
      <c r="A1434" s="5" t="s">
        <v>4823</v>
      </c>
      <c r="B1434" s="60" t="s">
        <v>375</v>
      </c>
      <c r="C1434" s="60" t="s">
        <v>4839</v>
      </c>
      <c r="D1434" s="94">
        <v>4</v>
      </c>
      <c r="E1434" s="60" t="s">
        <v>5691</v>
      </c>
      <c r="F1434" s="31">
        <f t="shared" si="76"/>
        <v>0.47</v>
      </c>
      <c r="G1434" s="25">
        <f t="shared" si="77"/>
        <v>0</v>
      </c>
      <c r="H1434" s="32"/>
      <c r="I1434" s="31"/>
      <c r="J1434" s="25">
        <f t="shared" si="78"/>
        <v>0.28199999999999997</v>
      </c>
      <c r="K1434" s="32"/>
      <c r="L1434" s="31"/>
      <c r="M1434" s="101" t="s">
        <v>5176</v>
      </c>
      <c r="N1434" s="101" t="s">
        <v>5176</v>
      </c>
      <c r="O1434" s="101" t="s">
        <v>5176</v>
      </c>
      <c r="P1434" s="101" t="s">
        <v>5176</v>
      </c>
      <c r="Q1434" s="101" t="s">
        <v>5176</v>
      </c>
      <c r="R1434" s="101" t="s">
        <v>5176</v>
      </c>
      <c r="S1434" s="101" t="s">
        <v>5176</v>
      </c>
      <c r="T1434" s="101" t="s">
        <v>5176</v>
      </c>
      <c r="U1434" s="101">
        <v>1.41</v>
      </c>
    </row>
    <row r="1435" spans="1:21" x14ac:dyDescent="0.25">
      <c r="A1435" s="5" t="s">
        <v>4823</v>
      </c>
      <c r="B1435" s="60" t="s">
        <v>533</v>
      </c>
      <c r="C1435" s="60" t="s">
        <v>4886</v>
      </c>
      <c r="D1435" s="94">
        <v>11</v>
      </c>
      <c r="E1435" s="60" t="s">
        <v>7776</v>
      </c>
      <c r="F1435" s="31">
        <f t="shared" si="76"/>
        <v>0.47</v>
      </c>
      <c r="G1435" s="25">
        <f t="shared" si="77"/>
        <v>0</v>
      </c>
      <c r="H1435" s="32"/>
      <c r="I1435" s="31"/>
      <c r="J1435" s="25">
        <f t="shared" si="78"/>
        <v>0.37759999999999999</v>
      </c>
      <c r="K1435" s="32"/>
      <c r="L1435" s="31"/>
      <c r="M1435" s="101" t="s">
        <v>5176</v>
      </c>
      <c r="N1435" s="101" t="s">
        <v>5176</v>
      </c>
      <c r="O1435" s="101" t="s">
        <v>5176</v>
      </c>
      <c r="P1435" s="101" t="s">
        <v>5176</v>
      </c>
      <c r="Q1435" s="101">
        <v>0.47799999999999998</v>
      </c>
      <c r="R1435" s="101" t="s">
        <v>5176</v>
      </c>
      <c r="S1435" s="101" t="s">
        <v>5176</v>
      </c>
      <c r="T1435" s="101" t="s">
        <v>5176</v>
      </c>
      <c r="U1435" s="101">
        <v>1.41</v>
      </c>
    </row>
    <row r="1436" spans="1:21" x14ac:dyDescent="0.25">
      <c r="A1436" s="5" t="s">
        <v>4823</v>
      </c>
      <c r="B1436" s="60" t="s">
        <v>3054</v>
      </c>
      <c r="C1436" s="60" t="s">
        <v>4913</v>
      </c>
      <c r="D1436" s="94">
        <v>18</v>
      </c>
      <c r="E1436" s="60" t="s">
        <v>9713</v>
      </c>
      <c r="F1436" s="31">
        <f t="shared" si="76"/>
        <v>0.46433333333333332</v>
      </c>
      <c r="G1436" s="25">
        <f t="shared" si="77"/>
        <v>7.1572499999999994</v>
      </c>
      <c r="H1436" s="32"/>
      <c r="I1436" s="31"/>
      <c r="J1436" s="25">
        <f t="shared" si="78"/>
        <v>2.0702000000000003</v>
      </c>
      <c r="K1436" s="32"/>
      <c r="L1436" s="31"/>
      <c r="M1436" s="101" t="s">
        <v>5176</v>
      </c>
      <c r="N1436" s="101">
        <v>1.6020000000000001</v>
      </c>
      <c r="O1436" s="101">
        <v>0.185</v>
      </c>
      <c r="P1436" s="101">
        <v>26.841999999999999</v>
      </c>
      <c r="Q1436" s="101">
        <v>8.9580000000000002</v>
      </c>
      <c r="R1436" s="101" t="s">
        <v>5176</v>
      </c>
      <c r="S1436" s="101" t="s">
        <v>5176</v>
      </c>
      <c r="T1436" s="101">
        <v>1.2809999999999999</v>
      </c>
      <c r="U1436" s="101">
        <v>0.112</v>
      </c>
    </row>
    <row r="1437" spans="1:21" x14ac:dyDescent="0.25">
      <c r="A1437" s="5" t="s">
        <v>4823</v>
      </c>
      <c r="B1437" s="60" t="s">
        <v>849</v>
      </c>
      <c r="C1437" s="60" t="s">
        <v>4897</v>
      </c>
      <c r="D1437" s="94">
        <v>15</v>
      </c>
      <c r="E1437" s="60" t="s">
        <v>8326</v>
      </c>
      <c r="F1437" s="31">
        <f t="shared" si="76"/>
        <v>0.46300000000000002</v>
      </c>
      <c r="G1437" s="25">
        <f t="shared" si="77"/>
        <v>1.254</v>
      </c>
      <c r="H1437" s="32"/>
      <c r="I1437" s="31"/>
      <c r="J1437" s="25">
        <f t="shared" si="78"/>
        <v>1.5344</v>
      </c>
      <c r="K1437" s="32"/>
      <c r="L1437" s="31"/>
      <c r="M1437" s="101" t="s">
        <v>5176</v>
      </c>
      <c r="N1437" s="101">
        <v>1.9350000000000001</v>
      </c>
      <c r="O1437" s="101">
        <v>2.714</v>
      </c>
      <c r="P1437" s="101">
        <v>0.36699999999999999</v>
      </c>
      <c r="Q1437" s="101">
        <v>6.2830000000000004</v>
      </c>
      <c r="R1437" s="101" t="s">
        <v>5176</v>
      </c>
      <c r="S1437" s="101" t="s">
        <v>5176</v>
      </c>
      <c r="T1437" s="101">
        <v>1.339</v>
      </c>
      <c r="U1437" s="101">
        <v>0.05</v>
      </c>
    </row>
    <row r="1438" spans="1:21" x14ac:dyDescent="0.25">
      <c r="A1438" s="5" t="s">
        <v>4823</v>
      </c>
      <c r="B1438" s="60" t="s">
        <v>1866</v>
      </c>
      <c r="C1438" s="60" t="s">
        <v>4907</v>
      </c>
      <c r="D1438" s="94">
        <v>16</v>
      </c>
      <c r="E1438" s="60" t="s">
        <v>9169</v>
      </c>
      <c r="F1438" s="31">
        <f t="shared" si="76"/>
        <v>0.46166666666666667</v>
      </c>
      <c r="G1438" s="25">
        <f t="shared" si="77"/>
        <v>1.88625</v>
      </c>
      <c r="H1438" s="32"/>
      <c r="I1438" s="31"/>
      <c r="J1438" s="25">
        <f t="shared" si="78"/>
        <v>6.7834000000000003</v>
      </c>
      <c r="K1438" s="32"/>
      <c r="L1438" s="31"/>
      <c r="M1438" s="101" t="s">
        <v>5176</v>
      </c>
      <c r="N1438" s="101">
        <v>1.4999999999999999E-2</v>
      </c>
      <c r="O1438" s="101">
        <v>7.53</v>
      </c>
      <c r="P1438" s="101" t="s">
        <v>5176</v>
      </c>
      <c r="Q1438" s="101">
        <v>31.481000000000002</v>
      </c>
      <c r="R1438" s="101">
        <v>1.0509999999999999</v>
      </c>
      <c r="S1438" s="101" t="s">
        <v>5176</v>
      </c>
      <c r="T1438" s="101">
        <v>1.385</v>
      </c>
      <c r="U1438" s="101" t="s">
        <v>5176</v>
      </c>
    </row>
    <row r="1439" spans="1:21" x14ac:dyDescent="0.25">
      <c r="A1439" s="5" t="s">
        <v>4823</v>
      </c>
      <c r="B1439" s="60" t="s">
        <v>2606</v>
      </c>
      <c r="C1439" s="60" t="s">
        <v>4907</v>
      </c>
      <c r="D1439" s="94">
        <v>16</v>
      </c>
      <c r="E1439" s="60" t="s">
        <v>8899</v>
      </c>
      <c r="F1439" s="31">
        <f t="shared" si="76"/>
        <v>0.46100000000000002</v>
      </c>
      <c r="G1439" s="25">
        <f t="shared" si="77"/>
        <v>3.3442500000000002</v>
      </c>
      <c r="H1439" s="32"/>
      <c r="I1439" s="31"/>
      <c r="J1439" s="25">
        <f t="shared" si="78"/>
        <v>0.27660000000000001</v>
      </c>
      <c r="K1439" s="32"/>
      <c r="L1439" s="31"/>
      <c r="M1439" s="101" t="s">
        <v>5176</v>
      </c>
      <c r="N1439" s="101" t="s">
        <v>5176</v>
      </c>
      <c r="O1439" s="101" t="s">
        <v>5176</v>
      </c>
      <c r="P1439" s="101">
        <v>13.377000000000001</v>
      </c>
      <c r="Q1439" s="101" t="s">
        <v>5176</v>
      </c>
      <c r="R1439" s="101" t="s">
        <v>5176</v>
      </c>
      <c r="S1439" s="101" t="s">
        <v>5176</v>
      </c>
      <c r="T1439" s="101">
        <v>1.383</v>
      </c>
      <c r="U1439" s="101" t="s">
        <v>5176</v>
      </c>
    </row>
    <row r="1440" spans="1:21" x14ac:dyDescent="0.25">
      <c r="A1440" s="5" t="s">
        <v>4823</v>
      </c>
      <c r="B1440" s="60" t="s">
        <v>702</v>
      </c>
      <c r="C1440" s="60" t="s">
        <v>4885</v>
      </c>
      <c r="D1440" s="94">
        <v>11</v>
      </c>
      <c r="E1440" s="60" t="s">
        <v>7721</v>
      </c>
      <c r="F1440" s="31">
        <f t="shared" ref="F1440:F1503" si="79">SUM(S1440:U1440)/3</f>
        <v>0.44333333333333336</v>
      </c>
      <c r="G1440" s="25">
        <f t="shared" ref="G1440:G1503" si="80">SUM(M1440:P1440)/4</f>
        <v>5.475E-2</v>
      </c>
      <c r="H1440" s="32"/>
      <c r="I1440" s="31"/>
      <c r="J1440" s="25">
        <f t="shared" ref="J1440:J1503" si="81">SUM(Q1440:U1440)/5</f>
        <v>0.26600000000000001</v>
      </c>
      <c r="K1440" s="32"/>
      <c r="L1440" s="31"/>
      <c r="M1440" s="101" t="s">
        <v>5176</v>
      </c>
      <c r="N1440" s="101" t="s">
        <v>5176</v>
      </c>
      <c r="O1440" s="101" t="s">
        <v>5176</v>
      </c>
      <c r="P1440" s="101">
        <v>0.219</v>
      </c>
      <c r="Q1440" s="101" t="s">
        <v>5176</v>
      </c>
      <c r="R1440" s="101" t="s">
        <v>5176</v>
      </c>
      <c r="S1440" s="101" t="s">
        <v>5176</v>
      </c>
      <c r="T1440" s="101" t="s">
        <v>5176</v>
      </c>
      <c r="U1440" s="101">
        <v>1.33</v>
      </c>
    </row>
    <row r="1441" spans="1:21" x14ac:dyDescent="0.25">
      <c r="A1441" s="5" t="s">
        <v>4823</v>
      </c>
      <c r="B1441" s="60" t="s">
        <v>4761</v>
      </c>
      <c r="C1441" s="60" t="s">
        <v>4908</v>
      </c>
      <c r="D1441" s="94">
        <v>16</v>
      </c>
      <c r="E1441" s="60" t="s">
        <v>9456</v>
      </c>
      <c r="F1441" s="31">
        <f t="shared" si="79"/>
        <v>0.44133333333333336</v>
      </c>
      <c r="G1441" s="25">
        <f t="shared" si="80"/>
        <v>9.2280000000000015</v>
      </c>
      <c r="H1441" s="32"/>
      <c r="I1441" s="31"/>
      <c r="J1441" s="25">
        <f t="shared" si="81"/>
        <v>23.2638</v>
      </c>
      <c r="K1441" s="32"/>
      <c r="L1441" s="31"/>
      <c r="M1441" s="101">
        <v>0.40400000000000003</v>
      </c>
      <c r="N1441" s="101">
        <v>3.4079999999999999</v>
      </c>
      <c r="O1441" s="101">
        <v>13.366</v>
      </c>
      <c r="P1441" s="101">
        <v>19.734000000000002</v>
      </c>
      <c r="Q1441" s="101">
        <v>114.995</v>
      </c>
      <c r="R1441" s="101" t="s">
        <v>5176</v>
      </c>
      <c r="S1441" s="101" t="s">
        <v>5176</v>
      </c>
      <c r="T1441" s="101" t="s">
        <v>5176</v>
      </c>
      <c r="U1441" s="101">
        <v>1.3240000000000001</v>
      </c>
    </row>
    <row r="1442" spans="1:21" x14ac:dyDescent="0.25">
      <c r="A1442" s="5" t="s">
        <v>4823</v>
      </c>
      <c r="B1442" s="60" t="s">
        <v>2976</v>
      </c>
      <c r="C1442" s="60" t="s">
        <v>4913</v>
      </c>
      <c r="D1442" s="94">
        <v>18</v>
      </c>
      <c r="E1442" s="60" t="s">
        <v>9731</v>
      </c>
      <c r="F1442" s="31">
        <f t="shared" si="79"/>
        <v>0.43333333333333335</v>
      </c>
      <c r="G1442" s="25">
        <f t="shared" si="80"/>
        <v>2.6772499999999999</v>
      </c>
      <c r="H1442" s="32"/>
      <c r="I1442" s="31"/>
      <c r="J1442" s="25">
        <f t="shared" si="81"/>
        <v>1.0045999999999999</v>
      </c>
      <c r="K1442" s="32"/>
      <c r="L1442" s="31"/>
      <c r="M1442" s="101">
        <v>0.158</v>
      </c>
      <c r="N1442" s="101" t="s">
        <v>5176</v>
      </c>
      <c r="O1442" s="101">
        <v>10.551</v>
      </c>
      <c r="P1442" s="101" t="s">
        <v>5176</v>
      </c>
      <c r="Q1442" s="101">
        <v>3.2109999999999999</v>
      </c>
      <c r="R1442" s="101">
        <v>0.51200000000000001</v>
      </c>
      <c r="S1442" s="101">
        <v>1</v>
      </c>
      <c r="T1442" s="101" t="s">
        <v>5176</v>
      </c>
      <c r="U1442" s="101">
        <v>0.3</v>
      </c>
    </row>
    <row r="1443" spans="1:21" x14ac:dyDescent="0.25">
      <c r="A1443" s="5" t="s">
        <v>4823</v>
      </c>
      <c r="B1443" s="60" t="s">
        <v>1252</v>
      </c>
      <c r="C1443" s="60" t="s">
        <v>4910</v>
      </c>
      <c r="D1443" s="94">
        <v>17</v>
      </c>
      <c r="E1443" s="60" t="s">
        <v>9544</v>
      </c>
      <c r="F1443" s="31">
        <f t="shared" si="79"/>
        <v>0.42666666666666669</v>
      </c>
      <c r="G1443" s="25">
        <f t="shared" si="80"/>
        <v>0</v>
      </c>
      <c r="H1443" s="32"/>
      <c r="I1443" s="31"/>
      <c r="J1443" s="25">
        <f t="shared" si="81"/>
        <v>0.25600000000000001</v>
      </c>
      <c r="K1443" s="32"/>
      <c r="L1443" s="31"/>
      <c r="M1443" s="101" t="s">
        <v>5176</v>
      </c>
      <c r="N1443" s="101" t="s">
        <v>5176</v>
      </c>
      <c r="O1443" s="101" t="s">
        <v>5176</v>
      </c>
      <c r="P1443" s="101" t="s">
        <v>5176</v>
      </c>
      <c r="Q1443" s="101" t="s">
        <v>5176</v>
      </c>
      <c r="R1443" s="101" t="s">
        <v>5176</v>
      </c>
      <c r="S1443" s="101" t="s">
        <v>5176</v>
      </c>
      <c r="T1443" s="101" t="s">
        <v>5176</v>
      </c>
      <c r="U1443" s="101">
        <v>1.28</v>
      </c>
    </row>
    <row r="1444" spans="1:21" x14ac:dyDescent="0.25">
      <c r="A1444" s="5" t="s">
        <v>4823</v>
      </c>
      <c r="B1444" s="60" t="s">
        <v>1308</v>
      </c>
      <c r="C1444" s="60" t="s">
        <v>4887</v>
      </c>
      <c r="D1444" s="94">
        <v>11</v>
      </c>
      <c r="E1444" s="60" t="s">
        <v>7848</v>
      </c>
      <c r="F1444" s="31">
        <f t="shared" si="79"/>
        <v>0.41899999999999998</v>
      </c>
      <c r="G1444" s="25">
        <f t="shared" si="80"/>
        <v>0.66925000000000001</v>
      </c>
      <c r="H1444" s="32"/>
      <c r="I1444" s="31"/>
      <c r="J1444" s="25">
        <f t="shared" si="81"/>
        <v>0.39479999999999993</v>
      </c>
      <c r="K1444" s="32"/>
      <c r="L1444" s="31"/>
      <c r="M1444" s="101" t="s">
        <v>5176</v>
      </c>
      <c r="N1444" s="101">
        <v>1.7430000000000001</v>
      </c>
      <c r="O1444" s="101" t="s">
        <v>5176</v>
      </c>
      <c r="P1444" s="101">
        <v>0.93400000000000005</v>
      </c>
      <c r="Q1444" s="101" t="s">
        <v>5176</v>
      </c>
      <c r="R1444" s="101">
        <v>0.71699999999999997</v>
      </c>
      <c r="S1444" s="101" t="s">
        <v>5176</v>
      </c>
      <c r="T1444" s="101">
        <v>1.2569999999999999</v>
      </c>
      <c r="U1444" s="101" t="s">
        <v>5176</v>
      </c>
    </row>
    <row r="1445" spans="1:21" x14ac:dyDescent="0.25">
      <c r="A1445" s="5" t="s">
        <v>4823</v>
      </c>
      <c r="B1445" s="60" t="s">
        <v>1928</v>
      </c>
      <c r="C1445" s="60" t="s">
        <v>4839</v>
      </c>
      <c r="D1445" s="94">
        <v>4</v>
      </c>
      <c r="E1445" s="60" t="s">
        <v>5681</v>
      </c>
      <c r="F1445" s="31">
        <f t="shared" si="79"/>
        <v>0.41666666666666669</v>
      </c>
      <c r="G1445" s="25">
        <f t="shared" si="80"/>
        <v>5.3249999999999999E-2</v>
      </c>
      <c r="H1445" s="32"/>
      <c r="I1445" s="31"/>
      <c r="J1445" s="25">
        <f t="shared" si="81"/>
        <v>0.25</v>
      </c>
      <c r="K1445" s="32"/>
      <c r="L1445" s="31"/>
      <c r="M1445" s="101" t="s">
        <v>5176</v>
      </c>
      <c r="N1445" s="101" t="s">
        <v>5176</v>
      </c>
      <c r="O1445" s="101" t="s">
        <v>5176</v>
      </c>
      <c r="P1445" s="101">
        <v>0.21299999999999999</v>
      </c>
      <c r="Q1445" s="101" t="s">
        <v>5176</v>
      </c>
      <c r="R1445" s="101" t="s">
        <v>5176</v>
      </c>
      <c r="S1445" s="101" t="s">
        <v>5176</v>
      </c>
      <c r="T1445" s="101" t="s">
        <v>5176</v>
      </c>
      <c r="U1445" s="101">
        <v>1.25</v>
      </c>
    </row>
    <row r="1446" spans="1:21" x14ac:dyDescent="0.25">
      <c r="A1446" s="5" t="s">
        <v>4823</v>
      </c>
      <c r="B1446" s="60" t="s">
        <v>2829</v>
      </c>
      <c r="C1446" s="60" t="s">
        <v>4868</v>
      </c>
      <c r="D1446" s="94">
        <v>9</v>
      </c>
      <c r="E1446" s="60" t="s">
        <v>7023</v>
      </c>
      <c r="F1446" s="31">
        <f t="shared" si="79"/>
        <v>0.41666666666666669</v>
      </c>
      <c r="G1446" s="25">
        <f t="shared" si="80"/>
        <v>3.0019999999999998</v>
      </c>
      <c r="H1446" s="32"/>
      <c r="I1446" s="31"/>
      <c r="J1446" s="25">
        <f t="shared" si="81"/>
        <v>0.32179999999999997</v>
      </c>
      <c r="K1446" s="32"/>
      <c r="L1446" s="31"/>
      <c r="M1446" s="101">
        <v>12.007999999999999</v>
      </c>
      <c r="N1446" s="101" t="s">
        <v>5176</v>
      </c>
      <c r="O1446" s="101" t="s">
        <v>5176</v>
      </c>
      <c r="P1446" s="101" t="s">
        <v>5176</v>
      </c>
      <c r="Q1446" s="101" t="s">
        <v>5176</v>
      </c>
      <c r="R1446" s="101">
        <v>0.35899999999999999</v>
      </c>
      <c r="S1446" s="101" t="s">
        <v>5176</v>
      </c>
      <c r="T1446" s="101" t="s">
        <v>5176</v>
      </c>
      <c r="U1446" s="101">
        <v>1.25</v>
      </c>
    </row>
    <row r="1447" spans="1:21" x14ac:dyDescent="0.25">
      <c r="A1447" s="5" t="s">
        <v>4823</v>
      </c>
      <c r="B1447" s="60" t="s">
        <v>1316</v>
      </c>
      <c r="C1447" s="60" t="s">
        <v>4916</v>
      </c>
      <c r="D1447" s="94">
        <v>20</v>
      </c>
      <c r="E1447" s="60" t="s">
        <v>9854</v>
      </c>
      <c r="F1447" s="31">
        <f t="shared" si="79"/>
        <v>0.40666666666666668</v>
      </c>
      <c r="G1447" s="25">
        <f t="shared" si="80"/>
        <v>0.25375000000000003</v>
      </c>
      <c r="H1447" s="32"/>
      <c r="I1447" s="31"/>
      <c r="J1447" s="25">
        <f t="shared" si="81"/>
        <v>1.1565999999999999</v>
      </c>
      <c r="K1447" s="32"/>
      <c r="L1447" s="31"/>
      <c r="M1447" s="101">
        <v>0.17399999999999999</v>
      </c>
      <c r="N1447" s="101">
        <v>0.45100000000000001</v>
      </c>
      <c r="O1447" s="101" t="s">
        <v>5176</v>
      </c>
      <c r="P1447" s="101">
        <v>0.39</v>
      </c>
      <c r="Q1447" s="101">
        <v>4.5629999999999997</v>
      </c>
      <c r="R1447" s="101" t="s">
        <v>5176</v>
      </c>
      <c r="S1447" s="101" t="s">
        <v>5176</v>
      </c>
      <c r="T1447" s="101" t="s">
        <v>5176</v>
      </c>
      <c r="U1447" s="101">
        <v>1.22</v>
      </c>
    </row>
    <row r="1448" spans="1:21" x14ac:dyDescent="0.25">
      <c r="A1448" s="5" t="s">
        <v>4823</v>
      </c>
      <c r="B1448" s="60" t="s">
        <v>2785</v>
      </c>
      <c r="C1448" s="60" t="s">
        <v>4825</v>
      </c>
      <c r="D1448" s="94">
        <v>1</v>
      </c>
      <c r="E1448" s="60" t="s">
        <v>5251</v>
      </c>
      <c r="F1448" s="31">
        <f t="shared" si="79"/>
        <v>0.40333333333333332</v>
      </c>
      <c r="G1448" s="25">
        <f t="shared" si="80"/>
        <v>0</v>
      </c>
      <c r="H1448" s="32"/>
      <c r="I1448" s="31"/>
      <c r="J1448" s="25">
        <f t="shared" si="81"/>
        <v>0.24199999999999999</v>
      </c>
      <c r="K1448" s="32"/>
      <c r="L1448" s="31"/>
      <c r="M1448" s="101" t="s">
        <v>5176</v>
      </c>
      <c r="N1448" s="101" t="s">
        <v>5176</v>
      </c>
      <c r="O1448" s="101" t="s">
        <v>5176</v>
      </c>
      <c r="P1448" s="101" t="s">
        <v>5176</v>
      </c>
      <c r="Q1448" s="101" t="s">
        <v>5176</v>
      </c>
      <c r="R1448" s="101" t="s">
        <v>5176</v>
      </c>
      <c r="S1448" s="101" t="s">
        <v>5176</v>
      </c>
      <c r="T1448" s="101" t="s">
        <v>5176</v>
      </c>
      <c r="U1448" s="101">
        <v>1.21</v>
      </c>
    </row>
    <row r="1449" spans="1:21" x14ac:dyDescent="0.25">
      <c r="A1449" s="5" t="s">
        <v>4823</v>
      </c>
      <c r="B1449" s="60" t="s">
        <v>820</v>
      </c>
      <c r="C1449" s="60" t="s">
        <v>4906</v>
      </c>
      <c r="D1449" s="94">
        <v>15</v>
      </c>
      <c r="E1449" s="60" t="s">
        <v>8656</v>
      </c>
      <c r="F1449" s="31">
        <f t="shared" si="79"/>
        <v>0.40033333333333337</v>
      </c>
      <c r="G1449" s="25">
        <f t="shared" si="80"/>
        <v>1.7385000000000002</v>
      </c>
      <c r="H1449" s="32"/>
      <c r="I1449" s="31"/>
      <c r="J1449" s="25">
        <f t="shared" si="81"/>
        <v>0.4</v>
      </c>
      <c r="K1449" s="32"/>
      <c r="L1449" s="31"/>
      <c r="M1449" s="101">
        <v>0.47</v>
      </c>
      <c r="N1449" s="101" t="s">
        <v>5176</v>
      </c>
      <c r="O1449" s="101">
        <v>0.23799999999999999</v>
      </c>
      <c r="P1449" s="101">
        <v>6.2460000000000004</v>
      </c>
      <c r="Q1449" s="101">
        <v>0.79900000000000004</v>
      </c>
      <c r="R1449" s="101">
        <v>0</v>
      </c>
      <c r="S1449" s="101">
        <v>1</v>
      </c>
      <c r="T1449" s="101">
        <v>0.20100000000000001</v>
      </c>
      <c r="U1449" s="101" t="s">
        <v>5176</v>
      </c>
    </row>
    <row r="1450" spans="1:21" x14ac:dyDescent="0.25">
      <c r="A1450" s="5" t="s">
        <v>4823</v>
      </c>
      <c r="B1450" s="60" t="s">
        <v>138</v>
      </c>
      <c r="C1450" s="60" t="s">
        <v>4910</v>
      </c>
      <c r="D1450" s="94">
        <v>17</v>
      </c>
      <c r="E1450" s="60" t="s">
        <v>9530</v>
      </c>
      <c r="F1450" s="31">
        <f t="shared" si="79"/>
        <v>0.39999999999999997</v>
      </c>
      <c r="G1450" s="25">
        <f t="shared" si="80"/>
        <v>2.3992500000000003</v>
      </c>
      <c r="H1450" s="32"/>
      <c r="I1450" s="31"/>
      <c r="J1450" s="25">
        <f t="shared" si="81"/>
        <v>0.28839999999999999</v>
      </c>
      <c r="K1450" s="32"/>
      <c r="L1450" s="31"/>
      <c r="M1450" s="101">
        <v>1.7729999999999999</v>
      </c>
      <c r="N1450" s="101">
        <v>1.206</v>
      </c>
      <c r="O1450" s="101">
        <v>4.4850000000000003</v>
      </c>
      <c r="P1450" s="101">
        <v>2.133</v>
      </c>
      <c r="Q1450" s="101">
        <v>0.24199999999999999</v>
      </c>
      <c r="R1450" s="101" t="s">
        <v>5176</v>
      </c>
      <c r="S1450" s="101" t="s">
        <v>5176</v>
      </c>
      <c r="T1450" s="101" t="s">
        <v>5176</v>
      </c>
      <c r="U1450" s="101">
        <v>1.2</v>
      </c>
    </row>
    <row r="1451" spans="1:21" x14ac:dyDescent="0.25">
      <c r="A1451" s="5" t="s">
        <v>4823</v>
      </c>
      <c r="B1451" s="60" t="s">
        <v>4565</v>
      </c>
      <c r="C1451" s="60" t="s">
        <v>4834</v>
      </c>
      <c r="D1451" s="94">
        <v>2</v>
      </c>
      <c r="E1451" s="60" t="s">
        <v>5568</v>
      </c>
      <c r="F1451" s="31">
        <f t="shared" si="79"/>
        <v>0.39700000000000002</v>
      </c>
      <c r="G1451" s="25">
        <f t="shared" si="80"/>
        <v>0</v>
      </c>
      <c r="H1451" s="32"/>
      <c r="I1451" s="31"/>
      <c r="J1451" s="25">
        <f t="shared" si="81"/>
        <v>0.23820000000000002</v>
      </c>
      <c r="K1451" s="32"/>
      <c r="L1451" s="31"/>
      <c r="M1451" s="101" t="s">
        <v>5176</v>
      </c>
      <c r="N1451" s="101" t="s">
        <v>5176</v>
      </c>
      <c r="O1451" s="101" t="s">
        <v>5176</v>
      </c>
      <c r="P1451" s="101" t="s">
        <v>5176</v>
      </c>
      <c r="Q1451" s="101" t="s">
        <v>5176</v>
      </c>
      <c r="R1451" s="101" t="s">
        <v>5176</v>
      </c>
      <c r="S1451" s="101" t="s">
        <v>5176</v>
      </c>
      <c r="T1451" s="101">
        <v>1.1910000000000001</v>
      </c>
      <c r="U1451" s="101" t="s">
        <v>5176</v>
      </c>
    </row>
    <row r="1452" spans="1:21" x14ac:dyDescent="0.25">
      <c r="A1452" s="5" t="s">
        <v>4823</v>
      </c>
      <c r="B1452" s="60" t="s">
        <v>2139</v>
      </c>
      <c r="C1452" s="60" t="s">
        <v>4897</v>
      </c>
      <c r="D1452" s="94">
        <v>15</v>
      </c>
      <c r="E1452" s="60" t="s">
        <v>8375</v>
      </c>
      <c r="F1452" s="31">
        <f t="shared" si="79"/>
        <v>0.39500000000000002</v>
      </c>
      <c r="G1452" s="25">
        <f t="shared" si="80"/>
        <v>1.07175</v>
      </c>
      <c r="H1452" s="32"/>
      <c r="I1452" s="31"/>
      <c r="J1452" s="25">
        <f t="shared" si="81"/>
        <v>0.2656</v>
      </c>
      <c r="K1452" s="32"/>
      <c r="L1452" s="31"/>
      <c r="M1452" s="101" t="s">
        <v>5176</v>
      </c>
      <c r="N1452" s="101">
        <v>0.108</v>
      </c>
      <c r="O1452" s="101">
        <v>4.08</v>
      </c>
      <c r="P1452" s="101">
        <v>9.9000000000000005E-2</v>
      </c>
      <c r="Q1452" s="101">
        <v>0.14299999999999999</v>
      </c>
      <c r="R1452" s="101" t="s">
        <v>5176</v>
      </c>
      <c r="S1452" s="101" t="s">
        <v>5176</v>
      </c>
      <c r="T1452" s="101">
        <v>0.16500000000000001</v>
      </c>
      <c r="U1452" s="101">
        <v>1.02</v>
      </c>
    </row>
    <row r="1453" spans="1:21" x14ac:dyDescent="0.25">
      <c r="A1453" s="5" t="s">
        <v>4823</v>
      </c>
      <c r="B1453" s="60" t="s">
        <v>293</v>
      </c>
      <c r="C1453" s="60" t="s">
        <v>4835</v>
      </c>
      <c r="D1453" s="94">
        <v>2</v>
      </c>
      <c r="E1453" s="60" t="s">
        <v>5612</v>
      </c>
      <c r="F1453" s="31">
        <f t="shared" si="79"/>
        <v>0.38666666666666666</v>
      </c>
      <c r="G1453" s="25">
        <f t="shared" si="80"/>
        <v>323.96800000000002</v>
      </c>
      <c r="H1453" s="32"/>
      <c r="I1453" s="31"/>
      <c r="J1453" s="25">
        <f t="shared" si="81"/>
        <v>0.23199999999999998</v>
      </c>
      <c r="K1453" s="32"/>
      <c r="L1453" s="31"/>
      <c r="M1453" s="101" t="s">
        <v>5176</v>
      </c>
      <c r="N1453" s="101" t="s">
        <v>5176</v>
      </c>
      <c r="O1453" s="101">
        <v>1295.8720000000001</v>
      </c>
      <c r="P1453" s="101" t="s">
        <v>5176</v>
      </c>
      <c r="Q1453" s="101" t="s">
        <v>5176</v>
      </c>
      <c r="R1453" s="101" t="s">
        <v>5176</v>
      </c>
      <c r="S1453" s="101" t="s">
        <v>5176</v>
      </c>
      <c r="T1453" s="101" t="s">
        <v>5176</v>
      </c>
      <c r="U1453" s="101">
        <v>1.1599999999999999</v>
      </c>
    </row>
    <row r="1454" spans="1:21" x14ac:dyDescent="0.25">
      <c r="A1454" s="5" t="s">
        <v>4823</v>
      </c>
      <c r="B1454" s="60" t="s">
        <v>163</v>
      </c>
      <c r="C1454" s="60" t="s">
        <v>4907</v>
      </c>
      <c r="D1454" s="94">
        <v>16</v>
      </c>
      <c r="E1454" s="60" t="s">
        <v>8709</v>
      </c>
      <c r="F1454" s="31">
        <f t="shared" si="79"/>
        <v>0.38366666666666666</v>
      </c>
      <c r="G1454" s="25">
        <f t="shared" si="80"/>
        <v>385.97025000000002</v>
      </c>
      <c r="H1454" s="32"/>
      <c r="I1454" s="31"/>
      <c r="J1454" s="25">
        <f t="shared" si="81"/>
        <v>0.70679999999999998</v>
      </c>
      <c r="K1454" s="32"/>
      <c r="L1454" s="31"/>
      <c r="M1454" s="101">
        <v>1.0089999999999999</v>
      </c>
      <c r="N1454" s="101">
        <v>1534.712</v>
      </c>
      <c r="O1454" s="101">
        <v>8.16</v>
      </c>
      <c r="P1454" s="101" t="s">
        <v>5176</v>
      </c>
      <c r="Q1454" s="101">
        <v>2.383</v>
      </c>
      <c r="R1454" s="101">
        <v>0</v>
      </c>
      <c r="S1454" s="101" t="s">
        <v>5176</v>
      </c>
      <c r="T1454" s="101" t="s">
        <v>5176</v>
      </c>
      <c r="U1454" s="101">
        <v>1.151</v>
      </c>
    </row>
    <row r="1455" spans="1:21" x14ac:dyDescent="0.25">
      <c r="A1455" s="5" t="s">
        <v>4823</v>
      </c>
      <c r="B1455" s="60" t="s">
        <v>879</v>
      </c>
      <c r="C1455" s="60" t="s">
        <v>4825</v>
      </c>
      <c r="D1455" s="94">
        <v>1</v>
      </c>
      <c r="E1455" s="60" t="s">
        <v>5237</v>
      </c>
      <c r="F1455" s="31">
        <f t="shared" si="79"/>
        <v>0.3753333333333333</v>
      </c>
      <c r="G1455" s="25">
        <f t="shared" si="80"/>
        <v>0.13575000000000001</v>
      </c>
      <c r="H1455" s="32"/>
      <c r="I1455" s="31"/>
      <c r="J1455" s="25">
        <f t="shared" si="81"/>
        <v>0.22519999999999998</v>
      </c>
      <c r="K1455" s="32"/>
      <c r="L1455" s="31"/>
      <c r="M1455" s="101" t="s">
        <v>5176</v>
      </c>
      <c r="N1455" s="101" t="s">
        <v>5176</v>
      </c>
      <c r="O1455" s="101" t="s">
        <v>5176</v>
      </c>
      <c r="P1455" s="101">
        <v>0.54300000000000004</v>
      </c>
      <c r="Q1455" s="101" t="s">
        <v>5176</v>
      </c>
      <c r="R1455" s="101" t="s">
        <v>5176</v>
      </c>
      <c r="S1455" s="101" t="s">
        <v>5176</v>
      </c>
      <c r="T1455" s="101" t="s">
        <v>5176</v>
      </c>
      <c r="U1455" s="101">
        <v>1.1259999999999999</v>
      </c>
    </row>
    <row r="1456" spans="1:21" x14ac:dyDescent="0.25">
      <c r="A1456" s="5" t="s">
        <v>4823</v>
      </c>
      <c r="B1456" s="60" t="s">
        <v>1060</v>
      </c>
      <c r="C1456" s="60" t="s">
        <v>4866</v>
      </c>
      <c r="D1456" s="94">
        <v>8</v>
      </c>
      <c r="E1456" s="60" t="s">
        <v>6945</v>
      </c>
      <c r="F1456" s="31">
        <f t="shared" si="79"/>
        <v>0.373</v>
      </c>
      <c r="G1456" s="25">
        <f t="shared" si="80"/>
        <v>0.59749999999999992</v>
      </c>
      <c r="H1456" s="32"/>
      <c r="I1456" s="31"/>
      <c r="J1456" s="25">
        <f t="shared" si="81"/>
        <v>2.8677999999999999</v>
      </c>
      <c r="K1456" s="32"/>
      <c r="L1456" s="31"/>
      <c r="M1456" s="101">
        <v>0.996</v>
      </c>
      <c r="N1456" s="101">
        <v>0.13400000000000001</v>
      </c>
      <c r="O1456" s="101">
        <v>1.9E-2</v>
      </c>
      <c r="P1456" s="101">
        <v>1.2410000000000001</v>
      </c>
      <c r="Q1456" s="101">
        <v>0.188</v>
      </c>
      <c r="R1456" s="101">
        <v>13.032</v>
      </c>
      <c r="S1456" s="101">
        <v>1</v>
      </c>
      <c r="T1456" s="101">
        <v>0.11899999999999999</v>
      </c>
      <c r="U1456" s="101" t="s">
        <v>5176</v>
      </c>
    </row>
    <row r="1457" spans="1:21" x14ac:dyDescent="0.25">
      <c r="A1457" s="5" t="s">
        <v>4823</v>
      </c>
      <c r="B1457" s="60" t="s">
        <v>602</v>
      </c>
      <c r="C1457" s="60" t="s">
        <v>4907</v>
      </c>
      <c r="D1457" s="94">
        <v>16</v>
      </c>
      <c r="E1457" s="60" t="s">
        <v>9099</v>
      </c>
      <c r="F1457" s="31">
        <f t="shared" si="79"/>
        <v>0.37000000000000005</v>
      </c>
      <c r="G1457" s="25">
        <f t="shared" si="80"/>
        <v>10.06775</v>
      </c>
      <c r="H1457" s="32"/>
      <c r="I1457" s="31"/>
      <c r="J1457" s="25">
        <f t="shared" si="81"/>
        <v>2.5581999999999998</v>
      </c>
      <c r="K1457" s="32"/>
      <c r="L1457" s="31"/>
      <c r="M1457" s="101" t="s">
        <v>5176</v>
      </c>
      <c r="N1457" s="101">
        <v>4.4020000000000001</v>
      </c>
      <c r="O1457" s="101">
        <v>4.6820000000000004</v>
      </c>
      <c r="P1457" s="101">
        <v>31.187000000000001</v>
      </c>
      <c r="Q1457" s="101">
        <v>11.571</v>
      </c>
      <c r="R1457" s="101">
        <v>0.11</v>
      </c>
      <c r="S1457" s="101" t="s">
        <v>5176</v>
      </c>
      <c r="T1457" s="101" t="s">
        <v>5176</v>
      </c>
      <c r="U1457" s="101">
        <v>1.1100000000000001</v>
      </c>
    </row>
    <row r="1458" spans="1:21" x14ac:dyDescent="0.25">
      <c r="A1458" s="5" t="s">
        <v>4823</v>
      </c>
      <c r="B1458" s="60" t="s">
        <v>4708</v>
      </c>
      <c r="C1458" s="60" t="s">
        <v>4918</v>
      </c>
      <c r="D1458" s="94">
        <v>20</v>
      </c>
      <c r="E1458" s="60" t="s">
        <v>9950</v>
      </c>
      <c r="F1458" s="31">
        <f t="shared" si="79"/>
        <v>0.36333333333333334</v>
      </c>
      <c r="G1458" s="25">
        <f t="shared" si="80"/>
        <v>0.43</v>
      </c>
      <c r="H1458" s="32"/>
      <c r="I1458" s="31"/>
      <c r="J1458" s="25">
        <f t="shared" si="81"/>
        <v>1.0972</v>
      </c>
      <c r="K1458" s="32"/>
      <c r="L1458" s="31"/>
      <c r="M1458" s="101" t="s">
        <v>5176</v>
      </c>
      <c r="N1458" s="101">
        <v>2.1000000000000001E-2</v>
      </c>
      <c r="O1458" s="101" t="s">
        <v>5176</v>
      </c>
      <c r="P1458" s="101">
        <v>1.6990000000000001</v>
      </c>
      <c r="Q1458" s="101">
        <v>4.3959999999999999</v>
      </c>
      <c r="R1458" s="101" t="s">
        <v>5176</v>
      </c>
      <c r="S1458" s="101">
        <v>1</v>
      </c>
      <c r="T1458" s="101" t="s">
        <v>5176</v>
      </c>
      <c r="U1458" s="101">
        <v>0.09</v>
      </c>
    </row>
    <row r="1459" spans="1:21" x14ac:dyDescent="0.25">
      <c r="A1459" s="5" t="s">
        <v>4823</v>
      </c>
      <c r="B1459" s="60" t="s">
        <v>340</v>
      </c>
      <c r="C1459" s="60" t="s">
        <v>4863</v>
      </c>
      <c r="D1459" s="94">
        <v>7</v>
      </c>
      <c r="E1459" s="60" t="s">
        <v>6761</v>
      </c>
      <c r="F1459" s="31">
        <f t="shared" si="79"/>
        <v>0.36233333333333334</v>
      </c>
      <c r="G1459" s="25">
        <f t="shared" si="80"/>
        <v>9.9295000000000009</v>
      </c>
      <c r="H1459" s="32"/>
      <c r="I1459" s="31"/>
      <c r="J1459" s="25">
        <f t="shared" si="81"/>
        <v>2.3681999999999999</v>
      </c>
      <c r="K1459" s="32"/>
      <c r="L1459" s="31"/>
      <c r="M1459" s="101" t="s">
        <v>5176</v>
      </c>
      <c r="N1459" s="101">
        <v>1.121</v>
      </c>
      <c r="O1459" s="101">
        <v>22.064</v>
      </c>
      <c r="P1459" s="101">
        <v>16.533000000000001</v>
      </c>
      <c r="Q1459" s="101" t="s">
        <v>5176</v>
      </c>
      <c r="R1459" s="101">
        <v>10.754</v>
      </c>
      <c r="S1459" s="101" t="s">
        <v>5176</v>
      </c>
      <c r="T1459" s="101">
        <v>0.65700000000000003</v>
      </c>
      <c r="U1459" s="101">
        <v>0.43</v>
      </c>
    </row>
    <row r="1460" spans="1:21" x14ac:dyDescent="0.25">
      <c r="A1460" s="5" t="s">
        <v>4823</v>
      </c>
      <c r="B1460" s="60" t="s">
        <v>1571</v>
      </c>
      <c r="C1460" s="60" t="s">
        <v>4907</v>
      </c>
      <c r="D1460" s="94">
        <v>16</v>
      </c>
      <c r="E1460" s="60" t="s">
        <v>8778</v>
      </c>
      <c r="F1460" s="31">
        <f t="shared" si="79"/>
        <v>0.36166666666666664</v>
      </c>
      <c r="G1460" s="25">
        <f t="shared" si="80"/>
        <v>3.6249999999999998E-2</v>
      </c>
      <c r="H1460" s="32"/>
      <c r="I1460" s="31"/>
      <c r="J1460" s="25">
        <f t="shared" si="81"/>
        <v>0.34639999999999999</v>
      </c>
      <c r="K1460" s="32"/>
      <c r="L1460" s="31"/>
      <c r="M1460" s="101">
        <v>0.14499999999999999</v>
      </c>
      <c r="N1460" s="101" t="s">
        <v>5176</v>
      </c>
      <c r="O1460" s="101" t="s">
        <v>5176</v>
      </c>
      <c r="P1460" s="101" t="s">
        <v>5176</v>
      </c>
      <c r="Q1460" s="101">
        <v>0.64700000000000002</v>
      </c>
      <c r="R1460" s="101" t="s">
        <v>5176</v>
      </c>
      <c r="S1460" s="101" t="s">
        <v>5176</v>
      </c>
      <c r="T1460" s="101">
        <v>1.085</v>
      </c>
      <c r="U1460" s="101" t="s">
        <v>5176</v>
      </c>
    </row>
    <row r="1461" spans="1:21" x14ac:dyDescent="0.25">
      <c r="A1461" s="5" t="s">
        <v>4823</v>
      </c>
      <c r="B1461" s="60" t="s">
        <v>1910</v>
      </c>
      <c r="C1461" s="60" t="s">
        <v>4833</v>
      </c>
      <c r="D1461" s="94">
        <v>2</v>
      </c>
      <c r="E1461" s="60" t="s">
        <v>5544</v>
      </c>
      <c r="F1461" s="31">
        <f t="shared" si="79"/>
        <v>0.36000000000000004</v>
      </c>
      <c r="G1461" s="25">
        <f t="shared" si="80"/>
        <v>0.46575</v>
      </c>
      <c r="H1461" s="32"/>
      <c r="I1461" s="31"/>
      <c r="J1461" s="25">
        <f t="shared" si="81"/>
        <v>0.21600000000000003</v>
      </c>
      <c r="K1461" s="32"/>
      <c r="L1461" s="31"/>
      <c r="M1461" s="101" t="s">
        <v>5176</v>
      </c>
      <c r="N1461" s="101">
        <v>1.863</v>
      </c>
      <c r="O1461" s="101" t="s">
        <v>5176</v>
      </c>
      <c r="P1461" s="101" t="s">
        <v>5176</v>
      </c>
      <c r="Q1461" s="101" t="s">
        <v>5176</v>
      </c>
      <c r="R1461" s="101" t="s">
        <v>5176</v>
      </c>
      <c r="S1461" s="101" t="s">
        <v>5176</v>
      </c>
      <c r="T1461" s="101" t="s">
        <v>5176</v>
      </c>
      <c r="U1461" s="101">
        <v>1.08</v>
      </c>
    </row>
    <row r="1462" spans="1:21" x14ac:dyDescent="0.25">
      <c r="A1462" s="5" t="s">
        <v>4823</v>
      </c>
      <c r="B1462" s="60" t="s">
        <v>1001</v>
      </c>
      <c r="C1462" s="60" t="s">
        <v>4881</v>
      </c>
      <c r="D1462" s="94">
        <v>11</v>
      </c>
      <c r="E1462" s="60" t="s">
        <v>7518</v>
      </c>
      <c r="F1462" s="31">
        <f t="shared" si="79"/>
        <v>0.36000000000000004</v>
      </c>
      <c r="G1462" s="25">
        <f t="shared" si="80"/>
        <v>1.9555000000000002</v>
      </c>
      <c r="H1462" s="32"/>
      <c r="I1462" s="31"/>
      <c r="J1462" s="25">
        <f t="shared" si="81"/>
        <v>0.24199999999999999</v>
      </c>
      <c r="K1462" s="32"/>
      <c r="L1462" s="31"/>
      <c r="M1462" s="101">
        <v>1.468</v>
      </c>
      <c r="N1462" s="101" t="s">
        <v>5176</v>
      </c>
      <c r="O1462" s="101">
        <v>2.72</v>
      </c>
      <c r="P1462" s="101">
        <v>3.6339999999999999</v>
      </c>
      <c r="Q1462" s="101">
        <v>0.13</v>
      </c>
      <c r="R1462" s="101" t="s">
        <v>5176</v>
      </c>
      <c r="S1462" s="101" t="s">
        <v>5176</v>
      </c>
      <c r="T1462" s="101" t="s">
        <v>5176</v>
      </c>
      <c r="U1462" s="101">
        <v>1.08</v>
      </c>
    </row>
    <row r="1463" spans="1:21" x14ac:dyDescent="0.25">
      <c r="A1463" s="5" t="s">
        <v>4823</v>
      </c>
      <c r="B1463" s="60" t="s">
        <v>700</v>
      </c>
      <c r="C1463" s="60" t="s">
        <v>4908</v>
      </c>
      <c r="D1463" s="94">
        <v>16</v>
      </c>
      <c r="E1463" s="60" t="s">
        <v>9285</v>
      </c>
      <c r="F1463" s="31">
        <f t="shared" si="79"/>
        <v>0.35533333333333333</v>
      </c>
      <c r="G1463" s="25">
        <f t="shared" si="80"/>
        <v>0</v>
      </c>
      <c r="H1463" s="32"/>
      <c r="I1463" s="31"/>
      <c r="J1463" s="25">
        <f t="shared" si="81"/>
        <v>0.2132</v>
      </c>
      <c r="K1463" s="32"/>
      <c r="L1463" s="31"/>
      <c r="M1463" s="101" t="s">
        <v>5176</v>
      </c>
      <c r="N1463" s="101" t="s">
        <v>5176</v>
      </c>
      <c r="O1463" s="101" t="s">
        <v>5176</v>
      </c>
      <c r="P1463" s="101" t="s">
        <v>5176</v>
      </c>
      <c r="Q1463" s="101" t="s">
        <v>5176</v>
      </c>
      <c r="R1463" s="101" t="s">
        <v>5176</v>
      </c>
      <c r="S1463" s="101" t="s">
        <v>5176</v>
      </c>
      <c r="T1463" s="101">
        <v>1.0660000000000001</v>
      </c>
      <c r="U1463" s="101" t="s">
        <v>5176</v>
      </c>
    </row>
    <row r="1464" spans="1:21" x14ac:dyDescent="0.25">
      <c r="A1464" s="5" t="s">
        <v>4823</v>
      </c>
      <c r="B1464" s="60" t="s">
        <v>2839</v>
      </c>
      <c r="C1464" s="60" t="s">
        <v>4886</v>
      </c>
      <c r="D1464" s="94">
        <v>11</v>
      </c>
      <c r="E1464" s="60" t="s">
        <v>7832</v>
      </c>
      <c r="F1464" s="31">
        <f t="shared" si="79"/>
        <v>0.35333333333333333</v>
      </c>
      <c r="G1464" s="25">
        <f t="shared" si="80"/>
        <v>0</v>
      </c>
      <c r="H1464" s="32"/>
      <c r="I1464" s="31"/>
      <c r="J1464" s="25">
        <f t="shared" si="81"/>
        <v>0.21200000000000002</v>
      </c>
      <c r="K1464" s="32"/>
      <c r="L1464" s="31"/>
      <c r="M1464" s="101" t="s">
        <v>5176</v>
      </c>
      <c r="N1464" s="101" t="s">
        <v>5176</v>
      </c>
      <c r="O1464" s="101" t="s">
        <v>5176</v>
      </c>
      <c r="P1464" s="101" t="s">
        <v>5176</v>
      </c>
      <c r="Q1464" s="101" t="s">
        <v>5176</v>
      </c>
      <c r="R1464" s="101" t="s">
        <v>5176</v>
      </c>
      <c r="S1464" s="101" t="s">
        <v>5176</v>
      </c>
      <c r="T1464" s="101" t="s">
        <v>5176</v>
      </c>
      <c r="U1464" s="101">
        <v>1.06</v>
      </c>
    </row>
    <row r="1465" spans="1:21" x14ac:dyDescent="0.25">
      <c r="A1465" s="5" t="s">
        <v>4823</v>
      </c>
      <c r="B1465" s="60" t="s">
        <v>1719</v>
      </c>
      <c r="C1465" s="60" t="s">
        <v>4908</v>
      </c>
      <c r="D1465" s="94">
        <v>16</v>
      </c>
      <c r="E1465" s="60" t="s">
        <v>9186</v>
      </c>
      <c r="F1465" s="31">
        <f t="shared" si="79"/>
        <v>0.35333333333333333</v>
      </c>
      <c r="G1465" s="25">
        <f t="shared" si="80"/>
        <v>5.5172499999999998</v>
      </c>
      <c r="H1465" s="32"/>
      <c r="I1465" s="31"/>
      <c r="J1465" s="25">
        <f t="shared" si="81"/>
        <v>3.7437999999999994</v>
      </c>
      <c r="K1465" s="32"/>
      <c r="L1465" s="31"/>
      <c r="M1465" s="101">
        <v>8.8569999999999993</v>
      </c>
      <c r="N1465" s="101">
        <v>0.35099999999999998</v>
      </c>
      <c r="O1465" s="101">
        <v>0.65600000000000003</v>
      </c>
      <c r="P1465" s="101">
        <v>12.205</v>
      </c>
      <c r="Q1465" s="101">
        <v>17.658999999999999</v>
      </c>
      <c r="R1465" s="101" t="s">
        <v>5176</v>
      </c>
      <c r="S1465" s="101" t="s">
        <v>5176</v>
      </c>
      <c r="T1465" s="101" t="s">
        <v>5176</v>
      </c>
      <c r="U1465" s="101">
        <v>1.06</v>
      </c>
    </row>
    <row r="1466" spans="1:21" x14ac:dyDescent="0.25">
      <c r="A1466" s="5" t="s">
        <v>4823</v>
      </c>
      <c r="B1466" s="60" t="s">
        <v>1599</v>
      </c>
      <c r="C1466" s="60" t="s">
        <v>4849</v>
      </c>
      <c r="D1466" s="94">
        <v>5</v>
      </c>
      <c r="E1466" s="60" t="s">
        <v>5959</v>
      </c>
      <c r="F1466" s="31">
        <f t="shared" si="79"/>
        <v>0.35299999999999998</v>
      </c>
      <c r="G1466" s="25">
        <f t="shared" si="80"/>
        <v>2.2249999999999999E-2</v>
      </c>
      <c r="H1466" s="32"/>
      <c r="I1466" s="31"/>
      <c r="J1466" s="25">
        <f t="shared" si="81"/>
        <v>0.21179999999999999</v>
      </c>
      <c r="K1466" s="32"/>
      <c r="L1466" s="31"/>
      <c r="M1466" s="101" t="s">
        <v>5176</v>
      </c>
      <c r="N1466" s="101">
        <v>8.8999999999999996E-2</v>
      </c>
      <c r="O1466" s="101" t="s">
        <v>5176</v>
      </c>
      <c r="P1466" s="101" t="s">
        <v>5176</v>
      </c>
      <c r="Q1466" s="101" t="s">
        <v>5176</v>
      </c>
      <c r="R1466" s="101" t="s">
        <v>5176</v>
      </c>
      <c r="S1466" s="101" t="s">
        <v>5176</v>
      </c>
      <c r="T1466" s="101">
        <v>1.0589999999999999</v>
      </c>
      <c r="U1466" s="101" t="s">
        <v>5176</v>
      </c>
    </row>
    <row r="1467" spans="1:21" x14ac:dyDescent="0.25">
      <c r="A1467" s="5" t="s">
        <v>4823</v>
      </c>
      <c r="B1467" s="60" t="s">
        <v>469</v>
      </c>
      <c r="C1467" s="60" t="s">
        <v>4825</v>
      </c>
      <c r="D1467" s="94">
        <v>1</v>
      </c>
      <c r="E1467" s="60" t="s">
        <v>5230</v>
      </c>
      <c r="F1467" s="31">
        <f t="shared" si="79"/>
        <v>0.35000000000000003</v>
      </c>
      <c r="G1467" s="25">
        <f t="shared" si="80"/>
        <v>0.14374999999999999</v>
      </c>
      <c r="H1467" s="32"/>
      <c r="I1467" s="31"/>
      <c r="J1467" s="25">
        <f t="shared" si="81"/>
        <v>0.21000000000000002</v>
      </c>
      <c r="K1467" s="32"/>
      <c r="L1467" s="31"/>
      <c r="M1467" s="101" t="s">
        <v>5176</v>
      </c>
      <c r="N1467" s="101" t="s">
        <v>5176</v>
      </c>
      <c r="O1467" s="101" t="s">
        <v>5176</v>
      </c>
      <c r="P1467" s="101">
        <v>0.57499999999999996</v>
      </c>
      <c r="Q1467" s="101" t="s">
        <v>5176</v>
      </c>
      <c r="R1467" s="101" t="s">
        <v>5176</v>
      </c>
      <c r="S1467" s="101" t="s">
        <v>5176</v>
      </c>
      <c r="T1467" s="101" t="s">
        <v>5176</v>
      </c>
      <c r="U1467" s="101">
        <v>1.05</v>
      </c>
    </row>
    <row r="1468" spans="1:21" x14ac:dyDescent="0.25">
      <c r="A1468" s="5" t="s">
        <v>4823</v>
      </c>
      <c r="B1468" s="60" t="s">
        <v>4700</v>
      </c>
      <c r="C1468" s="60" t="s">
        <v>4835</v>
      </c>
      <c r="D1468" s="94">
        <v>2</v>
      </c>
      <c r="E1468" s="60" t="s">
        <v>5582</v>
      </c>
      <c r="F1468" s="31">
        <f t="shared" si="79"/>
        <v>0.35000000000000003</v>
      </c>
      <c r="G1468" s="25">
        <f t="shared" si="80"/>
        <v>0</v>
      </c>
      <c r="H1468" s="32"/>
      <c r="I1468" s="31"/>
      <c r="J1468" s="25">
        <f t="shared" si="81"/>
        <v>0.21000000000000002</v>
      </c>
      <c r="K1468" s="32"/>
      <c r="L1468" s="31"/>
      <c r="M1468" s="101" t="s">
        <v>5176</v>
      </c>
      <c r="N1468" s="101" t="s">
        <v>5176</v>
      </c>
      <c r="O1468" s="101" t="s">
        <v>5176</v>
      </c>
      <c r="P1468" s="101" t="s">
        <v>5176</v>
      </c>
      <c r="Q1468" s="101" t="s">
        <v>5176</v>
      </c>
      <c r="R1468" s="101" t="s">
        <v>5176</v>
      </c>
      <c r="S1468" s="101" t="s">
        <v>5176</v>
      </c>
      <c r="T1468" s="101" t="s">
        <v>5176</v>
      </c>
      <c r="U1468" s="101">
        <v>1.05</v>
      </c>
    </row>
    <row r="1469" spans="1:21" x14ac:dyDescent="0.25">
      <c r="A1469" s="5" t="s">
        <v>4823</v>
      </c>
      <c r="B1469" s="60" t="s">
        <v>1253</v>
      </c>
      <c r="C1469" s="60" t="s">
        <v>4825</v>
      </c>
      <c r="D1469" s="94">
        <v>1</v>
      </c>
      <c r="E1469" s="60" t="s">
        <v>5260</v>
      </c>
      <c r="F1469" s="31">
        <f t="shared" si="79"/>
        <v>0.34666666666666668</v>
      </c>
      <c r="G1469" s="25">
        <f t="shared" si="80"/>
        <v>0</v>
      </c>
      <c r="H1469" s="32"/>
      <c r="I1469" s="31"/>
      <c r="J1469" s="25">
        <f t="shared" si="81"/>
        <v>0.20800000000000002</v>
      </c>
      <c r="K1469" s="32"/>
      <c r="L1469" s="31"/>
      <c r="M1469" s="101" t="s">
        <v>5176</v>
      </c>
      <c r="N1469" s="101" t="s">
        <v>5176</v>
      </c>
      <c r="O1469" s="101" t="s">
        <v>5176</v>
      </c>
      <c r="P1469" s="101" t="s">
        <v>5176</v>
      </c>
      <c r="Q1469" s="101" t="s">
        <v>5176</v>
      </c>
      <c r="R1469" s="101" t="s">
        <v>5176</v>
      </c>
      <c r="S1469" s="101" t="s">
        <v>5176</v>
      </c>
      <c r="T1469" s="101" t="s">
        <v>5176</v>
      </c>
      <c r="U1469" s="101">
        <v>1.04</v>
      </c>
    </row>
    <row r="1470" spans="1:21" x14ac:dyDescent="0.25">
      <c r="A1470" s="5" t="s">
        <v>4823</v>
      </c>
      <c r="B1470" s="60" t="s">
        <v>905</v>
      </c>
      <c r="C1470" s="60" t="s">
        <v>4834</v>
      </c>
      <c r="D1470" s="94">
        <v>2</v>
      </c>
      <c r="E1470" s="60" t="s">
        <v>5562</v>
      </c>
      <c r="F1470" s="31">
        <f t="shared" si="79"/>
        <v>0.34666666666666668</v>
      </c>
      <c r="G1470" s="25">
        <f t="shared" si="80"/>
        <v>37.763749999999995</v>
      </c>
      <c r="H1470" s="32"/>
      <c r="I1470" s="31"/>
      <c r="J1470" s="25">
        <f t="shared" si="81"/>
        <v>0.21080000000000002</v>
      </c>
      <c r="K1470" s="32"/>
      <c r="L1470" s="31"/>
      <c r="M1470" s="101" t="s">
        <v>5176</v>
      </c>
      <c r="N1470" s="101">
        <v>145.64099999999999</v>
      </c>
      <c r="O1470" s="101" t="s">
        <v>5176</v>
      </c>
      <c r="P1470" s="101">
        <v>5.4139999999999997</v>
      </c>
      <c r="Q1470" s="101">
        <v>1.4E-2</v>
      </c>
      <c r="R1470" s="101" t="s">
        <v>5176</v>
      </c>
      <c r="S1470" s="101">
        <v>1</v>
      </c>
      <c r="T1470" s="101" t="s">
        <v>5176</v>
      </c>
      <c r="U1470" s="101">
        <v>0.04</v>
      </c>
    </row>
    <row r="1471" spans="1:21" x14ac:dyDescent="0.25">
      <c r="A1471" s="5" t="s">
        <v>4823</v>
      </c>
      <c r="B1471" s="60" t="s">
        <v>4318</v>
      </c>
      <c r="C1471" s="60" t="s">
        <v>4908</v>
      </c>
      <c r="D1471" s="94">
        <v>16</v>
      </c>
      <c r="E1471" s="60" t="s">
        <v>9330</v>
      </c>
      <c r="F1471" s="31">
        <f t="shared" si="79"/>
        <v>0.34666666666666668</v>
      </c>
      <c r="G1471" s="25">
        <f t="shared" si="80"/>
        <v>1.14775</v>
      </c>
      <c r="H1471" s="32"/>
      <c r="I1471" s="31"/>
      <c r="J1471" s="25">
        <f t="shared" si="81"/>
        <v>0.20800000000000002</v>
      </c>
      <c r="K1471" s="32"/>
      <c r="L1471" s="31"/>
      <c r="M1471" s="101">
        <v>4.2999999999999997E-2</v>
      </c>
      <c r="N1471" s="101">
        <v>3.048</v>
      </c>
      <c r="O1471" s="101">
        <v>1.304</v>
      </c>
      <c r="P1471" s="101">
        <v>0.19600000000000001</v>
      </c>
      <c r="Q1471" s="101" t="s">
        <v>5176</v>
      </c>
      <c r="R1471" s="101" t="s">
        <v>5176</v>
      </c>
      <c r="S1471" s="101" t="s">
        <v>5176</v>
      </c>
      <c r="T1471" s="101" t="s">
        <v>5176</v>
      </c>
      <c r="U1471" s="101">
        <v>1.04</v>
      </c>
    </row>
    <row r="1472" spans="1:21" x14ac:dyDescent="0.25">
      <c r="A1472" s="5" t="s">
        <v>4823</v>
      </c>
      <c r="B1472" s="60" t="s">
        <v>4489</v>
      </c>
      <c r="C1472" s="60" t="s">
        <v>4904</v>
      </c>
      <c r="D1472" s="94">
        <v>15</v>
      </c>
      <c r="E1472" s="60" t="s">
        <v>8550</v>
      </c>
      <c r="F1472" s="31">
        <f t="shared" si="79"/>
        <v>0.33566666666666661</v>
      </c>
      <c r="G1472" s="25">
        <f t="shared" si="80"/>
        <v>0</v>
      </c>
      <c r="H1472" s="32"/>
      <c r="I1472" s="31"/>
      <c r="J1472" s="25">
        <f t="shared" si="81"/>
        <v>0.20139999999999997</v>
      </c>
      <c r="K1472" s="32"/>
      <c r="L1472" s="31"/>
      <c r="M1472" s="101" t="s">
        <v>5176</v>
      </c>
      <c r="N1472" s="101" t="s">
        <v>5176</v>
      </c>
      <c r="O1472" s="101" t="s">
        <v>5176</v>
      </c>
      <c r="P1472" s="101" t="s">
        <v>5176</v>
      </c>
      <c r="Q1472" s="101" t="s">
        <v>5176</v>
      </c>
      <c r="R1472" s="101" t="s">
        <v>5176</v>
      </c>
      <c r="S1472" s="101" t="s">
        <v>5176</v>
      </c>
      <c r="T1472" s="101" t="s">
        <v>5176</v>
      </c>
      <c r="U1472" s="101">
        <v>1.0069999999999999</v>
      </c>
    </row>
    <row r="1473" spans="1:21" x14ac:dyDescent="0.25">
      <c r="A1473" s="5" t="s">
        <v>4823</v>
      </c>
      <c r="B1473" s="60" t="s">
        <v>3368</v>
      </c>
      <c r="C1473" s="60" t="s">
        <v>4824</v>
      </c>
      <c r="D1473" s="94">
        <v>1</v>
      </c>
      <c r="E1473" s="60" t="s">
        <v>5212</v>
      </c>
      <c r="F1473" s="31">
        <f t="shared" si="79"/>
        <v>0.33333333333333331</v>
      </c>
      <c r="G1473" s="25">
        <f t="shared" si="80"/>
        <v>0</v>
      </c>
      <c r="H1473" s="32"/>
      <c r="I1473" s="31"/>
      <c r="J1473" s="25">
        <f t="shared" si="81"/>
        <v>3.5582000000000003</v>
      </c>
      <c r="K1473" s="32"/>
      <c r="L1473" s="31"/>
      <c r="M1473" s="101" t="s">
        <v>5176</v>
      </c>
      <c r="N1473" s="101" t="s">
        <v>5176</v>
      </c>
      <c r="O1473" s="101" t="s">
        <v>5176</v>
      </c>
      <c r="P1473" s="101" t="s">
        <v>5176</v>
      </c>
      <c r="Q1473" s="101">
        <v>16.791</v>
      </c>
      <c r="R1473" s="101" t="s">
        <v>5176</v>
      </c>
      <c r="S1473" s="101">
        <v>1</v>
      </c>
      <c r="T1473" s="101" t="s">
        <v>5176</v>
      </c>
      <c r="U1473" s="101" t="s">
        <v>5176</v>
      </c>
    </row>
    <row r="1474" spans="1:21" x14ac:dyDescent="0.25">
      <c r="A1474" s="5" t="s">
        <v>4823</v>
      </c>
      <c r="B1474" s="60" t="s">
        <v>1169</v>
      </c>
      <c r="C1474" s="60" t="s">
        <v>4831</v>
      </c>
      <c r="D1474" s="94">
        <v>2</v>
      </c>
      <c r="E1474" s="60" t="s">
        <v>5465</v>
      </c>
      <c r="F1474" s="31">
        <f t="shared" si="79"/>
        <v>0.33333333333333331</v>
      </c>
      <c r="G1474" s="25">
        <f t="shared" si="80"/>
        <v>1.75E-3</v>
      </c>
      <c r="H1474" s="32"/>
      <c r="I1474" s="31"/>
      <c r="J1474" s="25">
        <f t="shared" si="81"/>
        <v>0.2</v>
      </c>
      <c r="K1474" s="32"/>
      <c r="L1474" s="31"/>
      <c r="M1474" s="101" t="s">
        <v>5176</v>
      </c>
      <c r="N1474" s="101" t="s">
        <v>5176</v>
      </c>
      <c r="O1474" s="101" t="s">
        <v>5176</v>
      </c>
      <c r="P1474" s="101">
        <v>7.0000000000000001E-3</v>
      </c>
      <c r="Q1474" s="101" t="s">
        <v>5176</v>
      </c>
      <c r="R1474" s="101" t="s">
        <v>5176</v>
      </c>
      <c r="S1474" s="101">
        <v>1</v>
      </c>
      <c r="T1474" s="101" t="s">
        <v>5176</v>
      </c>
      <c r="U1474" s="101" t="s">
        <v>5176</v>
      </c>
    </row>
    <row r="1475" spans="1:21" x14ac:dyDescent="0.25">
      <c r="A1475" s="5" t="s">
        <v>4823</v>
      </c>
      <c r="B1475" s="60" t="s">
        <v>1684</v>
      </c>
      <c r="C1475" s="60" t="s">
        <v>4831</v>
      </c>
      <c r="D1475" s="94">
        <v>2</v>
      </c>
      <c r="E1475" s="60" t="s">
        <v>5478</v>
      </c>
      <c r="F1475" s="31">
        <f t="shared" si="79"/>
        <v>0.33333333333333331</v>
      </c>
      <c r="G1475" s="25">
        <f t="shared" si="80"/>
        <v>0.14625000000000002</v>
      </c>
      <c r="H1475" s="32"/>
      <c r="I1475" s="31"/>
      <c r="J1475" s="25">
        <f t="shared" si="81"/>
        <v>0.20459999999999998</v>
      </c>
      <c r="K1475" s="32"/>
      <c r="L1475" s="31"/>
      <c r="M1475" s="101" t="s">
        <v>5176</v>
      </c>
      <c r="N1475" s="101">
        <v>1E-3</v>
      </c>
      <c r="O1475" s="101">
        <v>3.2000000000000001E-2</v>
      </c>
      <c r="P1475" s="101">
        <v>0.55200000000000005</v>
      </c>
      <c r="Q1475" s="101">
        <v>2.3E-2</v>
      </c>
      <c r="R1475" s="101" t="s">
        <v>5176</v>
      </c>
      <c r="S1475" s="101">
        <v>1</v>
      </c>
      <c r="T1475" s="101" t="s">
        <v>5176</v>
      </c>
      <c r="U1475" s="101" t="s">
        <v>5176</v>
      </c>
    </row>
    <row r="1476" spans="1:21" x14ac:dyDescent="0.25">
      <c r="A1476" s="5" t="s">
        <v>4823</v>
      </c>
      <c r="B1476" s="60" t="s">
        <v>4395</v>
      </c>
      <c r="C1476" s="60" t="s">
        <v>4831</v>
      </c>
      <c r="D1476" s="94">
        <v>2</v>
      </c>
      <c r="E1476" s="60" t="s">
        <v>5481</v>
      </c>
      <c r="F1476" s="31">
        <f t="shared" si="79"/>
        <v>0.33333333333333331</v>
      </c>
      <c r="G1476" s="25">
        <f t="shared" si="80"/>
        <v>0.16200000000000001</v>
      </c>
      <c r="H1476" s="32"/>
      <c r="I1476" s="31"/>
      <c r="J1476" s="25">
        <f t="shared" si="81"/>
        <v>0.20480000000000001</v>
      </c>
      <c r="K1476" s="32"/>
      <c r="L1476" s="31"/>
      <c r="M1476" s="101" t="s">
        <v>5176</v>
      </c>
      <c r="N1476" s="101">
        <v>3.4000000000000002E-2</v>
      </c>
      <c r="O1476" s="101" t="s">
        <v>5176</v>
      </c>
      <c r="P1476" s="101">
        <v>0.61399999999999999</v>
      </c>
      <c r="Q1476" s="101">
        <v>2.4E-2</v>
      </c>
      <c r="R1476" s="101" t="s">
        <v>5176</v>
      </c>
      <c r="S1476" s="101">
        <v>1</v>
      </c>
      <c r="T1476" s="101" t="s">
        <v>5176</v>
      </c>
      <c r="U1476" s="101" t="s">
        <v>5176</v>
      </c>
    </row>
    <row r="1477" spans="1:21" x14ac:dyDescent="0.25">
      <c r="A1477" s="5" t="s">
        <v>4823</v>
      </c>
      <c r="B1477" s="60" t="s">
        <v>390</v>
      </c>
      <c r="C1477" s="60" t="s">
        <v>4842</v>
      </c>
      <c r="D1477" s="94">
        <v>4</v>
      </c>
      <c r="E1477" s="60" t="s">
        <v>5736</v>
      </c>
      <c r="F1477" s="31">
        <f t="shared" si="79"/>
        <v>0.33333333333333331</v>
      </c>
      <c r="G1477" s="25">
        <f t="shared" si="80"/>
        <v>0</v>
      </c>
      <c r="H1477" s="32"/>
      <c r="I1477" s="31"/>
      <c r="J1477" s="25">
        <f t="shared" si="81"/>
        <v>2.7160000000000002</v>
      </c>
      <c r="K1477" s="32"/>
      <c r="L1477" s="31"/>
      <c r="M1477" s="101" t="s">
        <v>5176</v>
      </c>
      <c r="N1477" s="101" t="s">
        <v>5176</v>
      </c>
      <c r="O1477" s="101" t="s">
        <v>5176</v>
      </c>
      <c r="P1477" s="101" t="s">
        <v>5176</v>
      </c>
      <c r="Q1477" s="101" t="s">
        <v>5176</v>
      </c>
      <c r="R1477" s="101">
        <v>12.58</v>
      </c>
      <c r="S1477" s="101">
        <v>1</v>
      </c>
      <c r="T1477" s="101" t="s">
        <v>5176</v>
      </c>
      <c r="U1477" s="101" t="s">
        <v>5176</v>
      </c>
    </row>
    <row r="1478" spans="1:21" x14ac:dyDescent="0.25">
      <c r="A1478" s="5" t="s">
        <v>4823</v>
      </c>
      <c r="B1478" s="60" t="s">
        <v>3041</v>
      </c>
      <c r="C1478" s="60" t="s">
        <v>4845</v>
      </c>
      <c r="D1478" s="94">
        <v>4</v>
      </c>
      <c r="E1478" s="60" t="s">
        <v>5818</v>
      </c>
      <c r="F1478" s="31">
        <f t="shared" si="79"/>
        <v>0.33333333333333331</v>
      </c>
      <c r="G1478" s="25">
        <f t="shared" si="80"/>
        <v>2.1887500000000002</v>
      </c>
      <c r="H1478" s="32"/>
      <c r="I1478" s="31"/>
      <c r="J1478" s="25">
        <f t="shared" si="81"/>
        <v>0.2</v>
      </c>
      <c r="K1478" s="32"/>
      <c r="L1478" s="31"/>
      <c r="M1478" s="101" t="s">
        <v>5176</v>
      </c>
      <c r="N1478" s="101" t="s">
        <v>5176</v>
      </c>
      <c r="O1478" s="101">
        <v>7.3040000000000003</v>
      </c>
      <c r="P1478" s="101">
        <v>1.4510000000000001</v>
      </c>
      <c r="Q1478" s="101" t="s">
        <v>5176</v>
      </c>
      <c r="R1478" s="101" t="s">
        <v>5176</v>
      </c>
      <c r="S1478" s="101">
        <v>1</v>
      </c>
      <c r="T1478" s="101" t="s">
        <v>5176</v>
      </c>
      <c r="U1478" s="101" t="s">
        <v>5176</v>
      </c>
    </row>
    <row r="1479" spans="1:21" x14ac:dyDescent="0.25">
      <c r="A1479" s="5" t="s">
        <v>4823</v>
      </c>
      <c r="B1479" s="60" t="s">
        <v>97</v>
      </c>
      <c r="C1479" s="60" t="s">
        <v>4845</v>
      </c>
      <c r="D1479" s="94">
        <v>4</v>
      </c>
      <c r="E1479" s="60" t="s">
        <v>5821</v>
      </c>
      <c r="F1479" s="31">
        <f t="shared" si="79"/>
        <v>0.33333333333333331</v>
      </c>
      <c r="G1479" s="25">
        <f t="shared" si="80"/>
        <v>0</v>
      </c>
      <c r="H1479" s="32"/>
      <c r="I1479" s="31"/>
      <c r="J1479" s="25">
        <f t="shared" si="81"/>
        <v>0.2</v>
      </c>
      <c r="K1479" s="32"/>
      <c r="L1479" s="31"/>
      <c r="M1479" s="101" t="s">
        <v>5176</v>
      </c>
      <c r="N1479" s="101" t="s">
        <v>5176</v>
      </c>
      <c r="O1479" s="101" t="s">
        <v>5176</v>
      </c>
      <c r="P1479" s="101" t="s">
        <v>5176</v>
      </c>
      <c r="Q1479" s="101" t="s">
        <v>5176</v>
      </c>
      <c r="R1479" s="101" t="s">
        <v>5176</v>
      </c>
      <c r="S1479" s="101">
        <v>1</v>
      </c>
      <c r="T1479" s="101" t="s">
        <v>5176</v>
      </c>
      <c r="U1479" s="101" t="s">
        <v>5176</v>
      </c>
    </row>
    <row r="1480" spans="1:21" x14ac:dyDescent="0.25">
      <c r="A1480" s="5" t="s">
        <v>4823</v>
      </c>
      <c r="B1480" s="60" t="s">
        <v>3371</v>
      </c>
      <c r="C1480" s="60" t="s">
        <v>4851</v>
      </c>
      <c r="D1480" s="94">
        <v>6</v>
      </c>
      <c r="E1480" s="60" t="s">
        <v>6079</v>
      </c>
      <c r="F1480" s="31">
        <f t="shared" si="79"/>
        <v>0.33333333333333331</v>
      </c>
      <c r="G1480" s="25">
        <f t="shared" si="80"/>
        <v>0</v>
      </c>
      <c r="H1480" s="32"/>
      <c r="I1480" s="31"/>
      <c r="J1480" s="25">
        <f t="shared" si="81"/>
        <v>0.2</v>
      </c>
      <c r="K1480" s="32"/>
      <c r="L1480" s="31"/>
      <c r="M1480" s="101" t="s">
        <v>5176</v>
      </c>
      <c r="N1480" s="101" t="s">
        <v>5176</v>
      </c>
      <c r="O1480" s="101" t="s">
        <v>5176</v>
      </c>
      <c r="P1480" s="101" t="s">
        <v>5176</v>
      </c>
      <c r="Q1480" s="101" t="s">
        <v>5176</v>
      </c>
      <c r="R1480" s="101" t="s">
        <v>5176</v>
      </c>
      <c r="S1480" s="101">
        <v>1</v>
      </c>
      <c r="T1480" s="101" t="s">
        <v>5176</v>
      </c>
      <c r="U1480" s="101" t="s">
        <v>5176</v>
      </c>
    </row>
    <row r="1481" spans="1:21" x14ac:dyDescent="0.25">
      <c r="A1481" s="5" t="s">
        <v>4823</v>
      </c>
      <c r="B1481" s="60" t="s">
        <v>1843</v>
      </c>
      <c r="C1481" s="60" t="s">
        <v>4851</v>
      </c>
      <c r="D1481" s="94">
        <v>6</v>
      </c>
      <c r="E1481" s="60" t="s">
        <v>6097</v>
      </c>
      <c r="F1481" s="31">
        <f t="shared" si="79"/>
        <v>0.33333333333333331</v>
      </c>
      <c r="G1481" s="25">
        <f t="shared" si="80"/>
        <v>0</v>
      </c>
      <c r="H1481" s="32"/>
      <c r="I1481" s="31"/>
      <c r="J1481" s="25">
        <f t="shared" si="81"/>
        <v>0.2</v>
      </c>
      <c r="K1481" s="32"/>
      <c r="L1481" s="31"/>
      <c r="M1481" s="101" t="s">
        <v>5176</v>
      </c>
      <c r="N1481" s="101" t="s">
        <v>5176</v>
      </c>
      <c r="O1481" s="101" t="s">
        <v>5176</v>
      </c>
      <c r="P1481" s="101" t="s">
        <v>5176</v>
      </c>
      <c r="Q1481" s="101" t="s">
        <v>5176</v>
      </c>
      <c r="R1481" s="101" t="s">
        <v>5176</v>
      </c>
      <c r="S1481" s="101">
        <v>1</v>
      </c>
      <c r="T1481" s="101" t="s">
        <v>5176</v>
      </c>
      <c r="U1481" s="101" t="s">
        <v>5176</v>
      </c>
    </row>
    <row r="1482" spans="1:21" x14ac:dyDescent="0.25">
      <c r="A1482" s="5" t="s">
        <v>4823</v>
      </c>
      <c r="B1482" s="60" t="s">
        <v>3037</v>
      </c>
      <c r="C1482" s="60" t="s">
        <v>4851</v>
      </c>
      <c r="D1482" s="94">
        <v>6</v>
      </c>
      <c r="E1482" s="60" t="s">
        <v>6143</v>
      </c>
      <c r="F1482" s="31">
        <f t="shared" si="79"/>
        <v>0.33333333333333331</v>
      </c>
      <c r="G1482" s="25">
        <f t="shared" si="80"/>
        <v>0</v>
      </c>
      <c r="H1482" s="32"/>
      <c r="I1482" s="31"/>
      <c r="J1482" s="25">
        <f t="shared" si="81"/>
        <v>8.8666</v>
      </c>
      <c r="K1482" s="32"/>
      <c r="L1482" s="31"/>
      <c r="M1482" s="101" t="s">
        <v>5176</v>
      </c>
      <c r="N1482" s="101" t="s">
        <v>5176</v>
      </c>
      <c r="O1482" s="101" t="s">
        <v>5176</v>
      </c>
      <c r="P1482" s="101" t="s">
        <v>5176</v>
      </c>
      <c r="Q1482" s="101">
        <v>43.332999999999998</v>
      </c>
      <c r="R1482" s="101" t="s">
        <v>5176</v>
      </c>
      <c r="S1482" s="101">
        <v>1</v>
      </c>
      <c r="T1482" s="101" t="s">
        <v>5176</v>
      </c>
      <c r="U1482" s="101" t="s">
        <v>5176</v>
      </c>
    </row>
    <row r="1483" spans="1:21" x14ac:dyDescent="0.25">
      <c r="A1483" s="5" t="s">
        <v>4823</v>
      </c>
      <c r="B1483" s="60" t="s">
        <v>3193</v>
      </c>
      <c r="C1483" s="60" t="s">
        <v>4852</v>
      </c>
      <c r="D1483" s="94">
        <v>6</v>
      </c>
      <c r="E1483" s="60" t="s">
        <v>6220</v>
      </c>
      <c r="F1483" s="31">
        <f t="shared" si="79"/>
        <v>0.33333333333333331</v>
      </c>
      <c r="G1483" s="25">
        <f t="shared" si="80"/>
        <v>0</v>
      </c>
      <c r="H1483" s="32"/>
      <c r="I1483" s="31"/>
      <c r="J1483" s="25">
        <f t="shared" si="81"/>
        <v>0.2</v>
      </c>
      <c r="K1483" s="32"/>
      <c r="L1483" s="31"/>
      <c r="M1483" s="101" t="s">
        <v>5176</v>
      </c>
      <c r="N1483" s="101" t="s">
        <v>5176</v>
      </c>
      <c r="O1483" s="101" t="s">
        <v>5176</v>
      </c>
      <c r="P1483" s="101" t="s">
        <v>5176</v>
      </c>
      <c r="Q1483" s="101" t="s">
        <v>5176</v>
      </c>
      <c r="R1483" s="101" t="s">
        <v>5176</v>
      </c>
      <c r="S1483" s="101">
        <v>1</v>
      </c>
      <c r="T1483" s="101" t="s">
        <v>5176</v>
      </c>
      <c r="U1483" s="101" t="s">
        <v>5176</v>
      </c>
    </row>
    <row r="1484" spans="1:21" x14ac:dyDescent="0.25">
      <c r="A1484" s="5" t="s">
        <v>4823</v>
      </c>
      <c r="B1484" s="60" t="s">
        <v>3739</v>
      </c>
      <c r="C1484" s="60" t="s">
        <v>4852</v>
      </c>
      <c r="D1484" s="94">
        <v>6</v>
      </c>
      <c r="E1484" s="60" t="s">
        <v>6293</v>
      </c>
      <c r="F1484" s="31">
        <f t="shared" si="79"/>
        <v>0.33333333333333331</v>
      </c>
      <c r="G1484" s="25">
        <f t="shared" si="80"/>
        <v>0</v>
      </c>
      <c r="H1484" s="32"/>
      <c r="I1484" s="31"/>
      <c r="J1484" s="25">
        <f t="shared" si="81"/>
        <v>0.2</v>
      </c>
      <c r="K1484" s="32"/>
      <c r="L1484" s="31"/>
      <c r="M1484" s="101" t="s">
        <v>5176</v>
      </c>
      <c r="N1484" s="101" t="s">
        <v>5176</v>
      </c>
      <c r="O1484" s="101" t="s">
        <v>5176</v>
      </c>
      <c r="P1484" s="101" t="s">
        <v>5176</v>
      </c>
      <c r="Q1484" s="101" t="s">
        <v>5176</v>
      </c>
      <c r="R1484" s="101" t="s">
        <v>5176</v>
      </c>
      <c r="S1484" s="101">
        <v>1</v>
      </c>
      <c r="T1484" s="101" t="s">
        <v>5176</v>
      </c>
      <c r="U1484" s="101" t="s">
        <v>5176</v>
      </c>
    </row>
    <row r="1485" spans="1:21" x14ac:dyDescent="0.25">
      <c r="A1485" s="5" t="s">
        <v>4823</v>
      </c>
      <c r="B1485" s="60" t="s">
        <v>3209</v>
      </c>
      <c r="C1485" s="60" t="s">
        <v>4852</v>
      </c>
      <c r="D1485" s="94">
        <v>6</v>
      </c>
      <c r="E1485" s="60" t="s">
        <v>6387</v>
      </c>
      <c r="F1485" s="31">
        <f t="shared" si="79"/>
        <v>0.33333333333333331</v>
      </c>
      <c r="G1485" s="25">
        <f t="shared" si="80"/>
        <v>0</v>
      </c>
      <c r="H1485" s="32"/>
      <c r="I1485" s="31"/>
      <c r="J1485" s="25">
        <f t="shared" si="81"/>
        <v>0.2</v>
      </c>
      <c r="K1485" s="32"/>
      <c r="L1485" s="31"/>
      <c r="M1485" s="101" t="s">
        <v>5176</v>
      </c>
      <c r="N1485" s="101" t="s">
        <v>5176</v>
      </c>
      <c r="O1485" s="101" t="s">
        <v>5176</v>
      </c>
      <c r="P1485" s="101" t="s">
        <v>5176</v>
      </c>
      <c r="Q1485" s="101" t="s">
        <v>5176</v>
      </c>
      <c r="R1485" s="101" t="s">
        <v>5176</v>
      </c>
      <c r="S1485" s="101">
        <v>1</v>
      </c>
      <c r="T1485" s="101" t="s">
        <v>5176</v>
      </c>
      <c r="U1485" s="101" t="s">
        <v>5176</v>
      </c>
    </row>
    <row r="1486" spans="1:21" x14ac:dyDescent="0.25">
      <c r="A1486" s="5" t="s">
        <v>4823</v>
      </c>
      <c r="B1486" s="60" t="s">
        <v>495</v>
      </c>
      <c r="C1486" s="60" t="s">
        <v>4856</v>
      </c>
      <c r="D1486" s="94">
        <v>6</v>
      </c>
      <c r="E1486" s="60" t="s">
        <v>6544</v>
      </c>
      <c r="F1486" s="31">
        <f t="shared" si="79"/>
        <v>0.33333333333333331</v>
      </c>
      <c r="G1486" s="25">
        <f t="shared" si="80"/>
        <v>8.4169999999999998</v>
      </c>
      <c r="H1486" s="32"/>
      <c r="I1486" s="31"/>
      <c r="J1486" s="25">
        <f t="shared" si="81"/>
        <v>1.8602000000000001</v>
      </c>
      <c r="K1486" s="32"/>
      <c r="L1486" s="31"/>
      <c r="M1486" s="101">
        <v>2.3290000000000002</v>
      </c>
      <c r="N1486" s="101">
        <v>3.82</v>
      </c>
      <c r="O1486" s="101">
        <v>7.2610000000000001</v>
      </c>
      <c r="P1486" s="101">
        <v>20.257999999999999</v>
      </c>
      <c r="Q1486" s="101">
        <v>8.3010000000000002</v>
      </c>
      <c r="R1486" s="101">
        <v>0</v>
      </c>
      <c r="S1486" s="101">
        <v>1</v>
      </c>
      <c r="T1486" s="101" t="s">
        <v>5176</v>
      </c>
      <c r="U1486" s="101" t="s">
        <v>5176</v>
      </c>
    </row>
    <row r="1487" spans="1:21" x14ac:dyDescent="0.25">
      <c r="A1487" s="5" t="s">
        <v>4823</v>
      </c>
      <c r="B1487" s="60" t="s">
        <v>897</v>
      </c>
      <c r="C1487" s="60" t="s">
        <v>4860</v>
      </c>
      <c r="D1487" s="94">
        <v>6</v>
      </c>
      <c r="E1487" s="60" t="s">
        <v>6625</v>
      </c>
      <c r="F1487" s="31">
        <f t="shared" si="79"/>
        <v>0.33333333333333331</v>
      </c>
      <c r="G1487" s="25">
        <f t="shared" si="80"/>
        <v>0.91325000000000001</v>
      </c>
      <c r="H1487" s="32"/>
      <c r="I1487" s="31"/>
      <c r="J1487" s="25">
        <f t="shared" si="81"/>
        <v>0.2</v>
      </c>
      <c r="K1487" s="32"/>
      <c r="L1487" s="31"/>
      <c r="M1487" s="101" t="s">
        <v>5176</v>
      </c>
      <c r="N1487" s="101">
        <v>8.4000000000000005E-2</v>
      </c>
      <c r="O1487" s="101" t="s">
        <v>5176</v>
      </c>
      <c r="P1487" s="101">
        <v>3.569</v>
      </c>
      <c r="Q1487" s="101" t="s">
        <v>5176</v>
      </c>
      <c r="R1487" s="101" t="s">
        <v>5176</v>
      </c>
      <c r="S1487" s="101">
        <v>1</v>
      </c>
      <c r="T1487" s="101" t="s">
        <v>5176</v>
      </c>
      <c r="U1487" s="101" t="s">
        <v>5176</v>
      </c>
    </row>
    <row r="1488" spans="1:21" x14ac:dyDescent="0.25">
      <c r="A1488" s="5" t="s">
        <v>4823</v>
      </c>
      <c r="B1488" s="60" t="s">
        <v>2802</v>
      </c>
      <c r="C1488" s="60" t="s">
        <v>4863</v>
      </c>
      <c r="D1488" s="94">
        <v>7</v>
      </c>
      <c r="E1488" s="60" t="s">
        <v>6780</v>
      </c>
      <c r="F1488" s="31">
        <f t="shared" si="79"/>
        <v>0.33333333333333331</v>
      </c>
      <c r="G1488" s="25">
        <f t="shared" si="80"/>
        <v>3.2500000000000001E-2</v>
      </c>
      <c r="H1488" s="32"/>
      <c r="I1488" s="31"/>
      <c r="J1488" s="25">
        <f t="shared" si="81"/>
        <v>0.2</v>
      </c>
      <c r="K1488" s="32"/>
      <c r="L1488" s="31"/>
      <c r="M1488" s="101" t="s">
        <v>5176</v>
      </c>
      <c r="N1488" s="101">
        <v>0.12</v>
      </c>
      <c r="O1488" s="101">
        <v>0.01</v>
      </c>
      <c r="P1488" s="101" t="s">
        <v>5176</v>
      </c>
      <c r="Q1488" s="101" t="s">
        <v>5176</v>
      </c>
      <c r="R1488" s="101" t="s">
        <v>5176</v>
      </c>
      <c r="S1488" s="101">
        <v>1</v>
      </c>
      <c r="T1488" s="101" t="s">
        <v>5176</v>
      </c>
      <c r="U1488" s="101" t="s">
        <v>5176</v>
      </c>
    </row>
    <row r="1489" spans="1:21" x14ac:dyDescent="0.25">
      <c r="A1489" s="5" t="s">
        <v>4823</v>
      </c>
      <c r="B1489" s="60" t="s">
        <v>1340</v>
      </c>
      <c r="C1489" s="60" t="s">
        <v>4864</v>
      </c>
      <c r="D1489" s="94">
        <v>7</v>
      </c>
      <c r="E1489" s="60" t="s">
        <v>6852</v>
      </c>
      <c r="F1489" s="31">
        <f t="shared" si="79"/>
        <v>0.33333333333333331</v>
      </c>
      <c r="G1489" s="25">
        <f t="shared" si="80"/>
        <v>0.45199999999999996</v>
      </c>
      <c r="H1489" s="32"/>
      <c r="I1489" s="31"/>
      <c r="J1489" s="25">
        <f t="shared" si="81"/>
        <v>0.2</v>
      </c>
      <c r="K1489" s="32"/>
      <c r="L1489" s="31"/>
      <c r="M1489" s="101">
        <v>3.4000000000000002E-2</v>
      </c>
      <c r="N1489" s="101">
        <v>0.71599999999999997</v>
      </c>
      <c r="O1489" s="101">
        <v>3.1E-2</v>
      </c>
      <c r="P1489" s="101">
        <v>1.0269999999999999</v>
      </c>
      <c r="Q1489" s="101" t="s">
        <v>5176</v>
      </c>
      <c r="R1489" s="101" t="s">
        <v>5176</v>
      </c>
      <c r="S1489" s="101">
        <v>1</v>
      </c>
      <c r="T1489" s="101" t="s">
        <v>5176</v>
      </c>
      <c r="U1489" s="101" t="s">
        <v>5176</v>
      </c>
    </row>
    <row r="1490" spans="1:21" x14ac:dyDescent="0.25">
      <c r="A1490" s="5" t="s">
        <v>4823</v>
      </c>
      <c r="B1490" s="60" t="s">
        <v>3129</v>
      </c>
      <c r="C1490" s="60" t="s">
        <v>4864</v>
      </c>
      <c r="D1490" s="94">
        <v>7</v>
      </c>
      <c r="E1490" s="60" t="s">
        <v>6866</v>
      </c>
      <c r="F1490" s="31">
        <f t="shared" si="79"/>
        <v>0.33333333333333331</v>
      </c>
      <c r="G1490" s="25">
        <f t="shared" si="80"/>
        <v>3.875E-2</v>
      </c>
      <c r="H1490" s="32"/>
      <c r="I1490" s="31"/>
      <c r="J1490" s="25">
        <f t="shared" si="81"/>
        <v>0.43240000000000001</v>
      </c>
      <c r="K1490" s="32"/>
      <c r="L1490" s="31"/>
      <c r="M1490" s="101">
        <v>0.11</v>
      </c>
      <c r="N1490" s="101" t="s">
        <v>5176</v>
      </c>
      <c r="O1490" s="101" t="s">
        <v>5176</v>
      </c>
      <c r="P1490" s="101">
        <v>4.4999999999999998E-2</v>
      </c>
      <c r="Q1490" s="101">
        <v>1.1619999999999999</v>
      </c>
      <c r="R1490" s="101" t="s">
        <v>5176</v>
      </c>
      <c r="S1490" s="101">
        <v>1</v>
      </c>
      <c r="T1490" s="101" t="s">
        <v>5176</v>
      </c>
      <c r="U1490" s="101" t="s">
        <v>5176</v>
      </c>
    </row>
    <row r="1491" spans="1:21" x14ac:dyDescent="0.25">
      <c r="A1491" s="5" t="s">
        <v>4823</v>
      </c>
      <c r="B1491" s="60" t="s">
        <v>1477</v>
      </c>
      <c r="C1491" s="60" t="s">
        <v>4864</v>
      </c>
      <c r="D1491" s="94">
        <v>7</v>
      </c>
      <c r="E1491" s="60" t="s">
        <v>6888</v>
      </c>
      <c r="F1491" s="31">
        <f t="shared" si="79"/>
        <v>0.33333333333333331</v>
      </c>
      <c r="G1491" s="25">
        <f t="shared" si="80"/>
        <v>2.7372500000000004</v>
      </c>
      <c r="H1491" s="32"/>
      <c r="I1491" s="31"/>
      <c r="J1491" s="25">
        <f t="shared" si="81"/>
        <v>1.1838</v>
      </c>
      <c r="K1491" s="32"/>
      <c r="L1491" s="31"/>
      <c r="M1491" s="101">
        <v>6.8920000000000003</v>
      </c>
      <c r="N1491" s="101">
        <v>4.0570000000000004</v>
      </c>
      <c r="O1491" s="101" t="s">
        <v>5176</v>
      </c>
      <c r="P1491" s="101" t="s">
        <v>5176</v>
      </c>
      <c r="Q1491" s="101">
        <v>4.9189999999999996</v>
      </c>
      <c r="R1491" s="101" t="s">
        <v>5176</v>
      </c>
      <c r="S1491" s="101">
        <v>1</v>
      </c>
      <c r="T1491" s="101" t="s">
        <v>5176</v>
      </c>
      <c r="U1491" s="101" t="s">
        <v>5176</v>
      </c>
    </row>
    <row r="1492" spans="1:21" x14ac:dyDescent="0.25">
      <c r="A1492" s="5" t="s">
        <v>4823</v>
      </c>
      <c r="B1492" s="60" t="s">
        <v>1072</v>
      </c>
      <c r="C1492" s="60" t="s">
        <v>4866</v>
      </c>
      <c r="D1492" s="94">
        <v>8</v>
      </c>
      <c r="E1492" s="60" t="s">
        <v>6937</v>
      </c>
      <c r="F1492" s="31">
        <f t="shared" si="79"/>
        <v>0.33333333333333331</v>
      </c>
      <c r="G1492" s="25">
        <f t="shared" si="80"/>
        <v>25.939250000000001</v>
      </c>
      <c r="H1492" s="32"/>
      <c r="I1492" s="31"/>
      <c r="J1492" s="25">
        <f t="shared" si="81"/>
        <v>0.20379999999999998</v>
      </c>
      <c r="K1492" s="32"/>
      <c r="L1492" s="31"/>
      <c r="M1492" s="101" t="s">
        <v>5176</v>
      </c>
      <c r="N1492" s="101" t="s">
        <v>5176</v>
      </c>
      <c r="O1492" s="101">
        <v>0.90600000000000003</v>
      </c>
      <c r="P1492" s="101">
        <v>102.851</v>
      </c>
      <c r="Q1492" s="101" t="s">
        <v>5176</v>
      </c>
      <c r="R1492" s="101">
        <v>1.9E-2</v>
      </c>
      <c r="S1492" s="101">
        <v>1</v>
      </c>
      <c r="T1492" s="101" t="s">
        <v>5176</v>
      </c>
      <c r="U1492" s="101" t="s">
        <v>5176</v>
      </c>
    </row>
    <row r="1493" spans="1:21" x14ac:dyDescent="0.25">
      <c r="A1493" s="5" t="s">
        <v>4823</v>
      </c>
      <c r="B1493" s="60" t="s">
        <v>2021</v>
      </c>
      <c r="C1493" s="60" t="s">
        <v>4870</v>
      </c>
      <c r="D1493" s="94">
        <v>9</v>
      </c>
      <c r="E1493" s="60" t="s">
        <v>7045</v>
      </c>
      <c r="F1493" s="31">
        <f t="shared" si="79"/>
        <v>0.33333333333333331</v>
      </c>
      <c r="G1493" s="25">
        <f t="shared" si="80"/>
        <v>0.14874999999999999</v>
      </c>
      <c r="H1493" s="32"/>
      <c r="I1493" s="31"/>
      <c r="J1493" s="25">
        <f t="shared" si="81"/>
        <v>4.3746</v>
      </c>
      <c r="K1493" s="32"/>
      <c r="L1493" s="31"/>
      <c r="M1493" s="101">
        <v>0.57099999999999995</v>
      </c>
      <c r="N1493" s="101">
        <v>2.4E-2</v>
      </c>
      <c r="O1493" s="101" t="s">
        <v>5176</v>
      </c>
      <c r="P1493" s="101" t="s">
        <v>5176</v>
      </c>
      <c r="Q1493" s="101" t="s">
        <v>5176</v>
      </c>
      <c r="R1493" s="101">
        <v>20.873000000000001</v>
      </c>
      <c r="S1493" s="101">
        <v>1</v>
      </c>
      <c r="T1493" s="101" t="s">
        <v>5176</v>
      </c>
      <c r="U1493" s="101" t="s">
        <v>5176</v>
      </c>
    </row>
    <row r="1494" spans="1:21" x14ac:dyDescent="0.25">
      <c r="A1494" s="5" t="s">
        <v>4823</v>
      </c>
      <c r="B1494" s="60" t="s">
        <v>1368</v>
      </c>
      <c r="C1494" s="60" t="s">
        <v>4872</v>
      </c>
      <c r="D1494" s="94">
        <v>10</v>
      </c>
      <c r="E1494" s="60" t="s">
        <v>7117</v>
      </c>
      <c r="F1494" s="31">
        <f t="shared" si="79"/>
        <v>0.33333333333333331</v>
      </c>
      <c r="G1494" s="25">
        <f t="shared" si="80"/>
        <v>0.80625000000000002</v>
      </c>
      <c r="H1494" s="32"/>
      <c r="I1494" s="31"/>
      <c r="J1494" s="25">
        <f t="shared" si="81"/>
        <v>0.2</v>
      </c>
      <c r="K1494" s="32"/>
      <c r="L1494" s="31"/>
      <c r="M1494" s="101" t="s">
        <v>5176</v>
      </c>
      <c r="N1494" s="101" t="s">
        <v>5176</v>
      </c>
      <c r="O1494" s="101" t="s">
        <v>5176</v>
      </c>
      <c r="P1494" s="101">
        <v>3.2250000000000001</v>
      </c>
      <c r="Q1494" s="101" t="s">
        <v>5176</v>
      </c>
      <c r="R1494" s="101" t="s">
        <v>5176</v>
      </c>
      <c r="S1494" s="101">
        <v>1</v>
      </c>
      <c r="T1494" s="101" t="s">
        <v>5176</v>
      </c>
      <c r="U1494" s="101" t="s">
        <v>5176</v>
      </c>
    </row>
    <row r="1495" spans="1:21" x14ac:dyDescent="0.25">
      <c r="A1495" s="5" t="s">
        <v>4823</v>
      </c>
      <c r="B1495" s="60" t="s">
        <v>1129</v>
      </c>
      <c r="C1495" s="60" t="s">
        <v>4872</v>
      </c>
      <c r="D1495" s="94">
        <v>10</v>
      </c>
      <c r="E1495" s="60" t="s">
        <v>7121</v>
      </c>
      <c r="F1495" s="31">
        <f t="shared" si="79"/>
        <v>0.33333333333333331</v>
      </c>
      <c r="G1495" s="25">
        <f t="shared" si="80"/>
        <v>4.8732499999999996</v>
      </c>
      <c r="H1495" s="32"/>
      <c r="I1495" s="31"/>
      <c r="J1495" s="25">
        <f t="shared" si="81"/>
        <v>0.37720000000000004</v>
      </c>
      <c r="K1495" s="32"/>
      <c r="L1495" s="31"/>
      <c r="M1495" s="101" t="s">
        <v>5176</v>
      </c>
      <c r="N1495" s="101">
        <v>1.198</v>
      </c>
      <c r="O1495" s="101">
        <v>4.1749999999999998</v>
      </c>
      <c r="P1495" s="101">
        <v>14.12</v>
      </c>
      <c r="Q1495" s="101">
        <v>0.88600000000000001</v>
      </c>
      <c r="R1495" s="101" t="s">
        <v>5176</v>
      </c>
      <c r="S1495" s="101">
        <v>1</v>
      </c>
      <c r="T1495" s="101" t="s">
        <v>5176</v>
      </c>
      <c r="U1495" s="101" t="s">
        <v>5176</v>
      </c>
    </row>
    <row r="1496" spans="1:21" x14ac:dyDescent="0.25">
      <c r="A1496" s="5" t="s">
        <v>4823</v>
      </c>
      <c r="B1496" s="60" t="s">
        <v>3905</v>
      </c>
      <c r="C1496" s="60" t="s">
        <v>4876</v>
      </c>
      <c r="D1496" s="94">
        <v>11</v>
      </c>
      <c r="E1496" s="60" t="s">
        <v>7291</v>
      </c>
      <c r="F1496" s="31">
        <f t="shared" si="79"/>
        <v>0.33333333333333331</v>
      </c>
      <c r="G1496" s="25">
        <f t="shared" si="80"/>
        <v>0</v>
      </c>
      <c r="H1496" s="32"/>
      <c r="I1496" s="31"/>
      <c r="J1496" s="25">
        <f t="shared" si="81"/>
        <v>0.2</v>
      </c>
      <c r="K1496" s="32"/>
      <c r="L1496" s="31"/>
      <c r="M1496" s="101" t="s">
        <v>5176</v>
      </c>
      <c r="N1496" s="101" t="s">
        <v>5176</v>
      </c>
      <c r="O1496" s="101" t="s">
        <v>5176</v>
      </c>
      <c r="P1496" s="101" t="s">
        <v>5176</v>
      </c>
      <c r="Q1496" s="101" t="s">
        <v>5176</v>
      </c>
      <c r="R1496" s="101" t="s">
        <v>5176</v>
      </c>
      <c r="S1496" s="101">
        <v>1</v>
      </c>
      <c r="T1496" s="101" t="s">
        <v>5176</v>
      </c>
      <c r="U1496" s="101" t="s">
        <v>5176</v>
      </c>
    </row>
    <row r="1497" spans="1:21" x14ac:dyDescent="0.25">
      <c r="A1497" s="5" t="s">
        <v>4823</v>
      </c>
      <c r="B1497" s="60" t="s">
        <v>2448</v>
      </c>
      <c r="C1497" s="60" t="s">
        <v>4879</v>
      </c>
      <c r="D1497" s="94">
        <v>11</v>
      </c>
      <c r="E1497" s="60" t="s">
        <v>7453</v>
      </c>
      <c r="F1497" s="31">
        <f t="shared" si="79"/>
        <v>0.33333333333333331</v>
      </c>
      <c r="G1497" s="25">
        <f t="shared" si="80"/>
        <v>0</v>
      </c>
      <c r="H1497" s="32"/>
      <c r="I1497" s="31"/>
      <c r="J1497" s="25">
        <f t="shared" si="81"/>
        <v>0.2</v>
      </c>
      <c r="K1497" s="32"/>
      <c r="L1497" s="31"/>
      <c r="M1497" s="101" t="s">
        <v>5176</v>
      </c>
      <c r="N1497" s="101" t="s">
        <v>5176</v>
      </c>
      <c r="O1497" s="101" t="s">
        <v>5176</v>
      </c>
      <c r="P1497" s="101" t="s">
        <v>5176</v>
      </c>
      <c r="Q1497" s="101" t="s">
        <v>5176</v>
      </c>
      <c r="R1497" s="101" t="s">
        <v>5176</v>
      </c>
      <c r="S1497" s="101">
        <v>1</v>
      </c>
      <c r="T1497" s="101" t="s">
        <v>5176</v>
      </c>
      <c r="U1497" s="101" t="s">
        <v>5176</v>
      </c>
    </row>
    <row r="1498" spans="1:21" x14ac:dyDescent="0.25">
      <c r="A1498" s="5" t="s">
        <v>4823</v>
      </c>
      <c r="B1498" s="60" t="s">
        <v>2605</v>
      </c>
      <c r="C1498" s="60" t="s">
        <v>4886</v>
      </c>
      <c r="D1498" s="94">
        <v>11</v>
      </c>
      <c r="E1498" s="60" t="s">
        <v>7738</v>
      </c>
      <c r="F1498" s="31">
        <f t="shared" si="79"/>
        <v>0.33333333333333331</v>
      </c>
      <c r="G1498" s="25">
        <f t="shared" si="80"/>
        <v>0</v>
      </c>
      <c r="H1498" s="32"/>
      <c r="I1498" s="31"/>
      <c r="J1498" s="25">
        <f t="shared" si="81"/>
        <v>0.2</v>
      </c>
      <c r="K1498" s="32"/>
      <c r="L1498" s="31"/>
      <c r="M1498" s="101" t="s">
        <v>5176</v>
      </c>
      <c r="N1498" s="101" t="s">
        <v>5176</v>
      </c>
      <c r="O1498" s="101" t="s">
        <v>5176</v>
      </c>
      <c r="P1498" s="101" t="s">
        <v>5176</v>
      </c>
      <c r="Q1498" s="101" t="s">
        <v>5176</v>
      </c>
      <c r="R1498" s="101" t="s">
        <v>5176</v>
      </c>
      <c r="S1498" s="101">
        <v>1</v>
      </c>
      <c r="T1498" s="101" t="s">
        <v>5176</v>
      </c>
      <c r="U1498" s="101" t="s">
        <v>5176</v>
      </c>
    </row>
    <row r="1499" spans="1:21" x14ac:dyDescent="0.25">
      <c r="A1499" s="5" t="s">
        <v>4823</v>
      </c>
      <c r="B1499" s="60" t="s">
        <v>3022</v>
      </c>
      <c r="C1499" s="60" t="s">
        <v>4886</v>
      </c>
      <c r="D1499" s="94">
        <v>11</v>
      </c>
      <c r="E1499" s="60" t="s">
        <v>7759</v>
      </c>
      <c r="F1499" s="31">
        <f t="shared" si="79"/>
        <v>0.33333333333333331</v>
      </c>
      <c r="G1499" s="25">
        <f t="shared" si="80"/>
        <v>0</v>
      </c>
      <c r="H1499" s="32"/>
      <c r="I1499" s="31"/>
      <c r="J1499" s="25">
        <f t="shared" si="81"/>
        <v>0.38800000000000001</v>
      </c>
      <c r="K1499" s="32"/>
      <c r="L1499" s="31"/>
      <c r="M1499" s="101" t="s">
        <v>5176</v>
      </c>
      <c r="N1499" s="101" t="s">
        <v>5176</v>
      </c>
      <c r="O1499" s="101" t="s">
        <v>5176</v>
      </c>
      <c r="P1499" s="101" t="s">
        <v>5176</v>
      </c>
      <c r="Q1499" s="101" t="s">
        <v>5176</v>
      </c>
      <c r="R1499" s="101">
        <v>0.94</v>
      </c>
      <c r="S1499" s="101" t="s">
        <v>5176</v>
      </c>
      <c r="T1499" s="101" t="s">
        <v>5176</v>
      </c>
      <c r="U1499" s="101">
        <v>1</v>
      </c>
    </row>
    <row r="1500" spans="1:21" x14ac:dyDescent="0.25">
      <c r="A1500" s="5" t="s">
        <v>4823</v>
      </c>
      <c r="B1500" s="60" t="s">
        <v>2591</v>
      </c>
      <c r="C1500" s="60" t="s">
        <v>4886</v>
      </c>
      <c r="D1500" s="94">
        <v>11</v>
      </c>
      <c r="E1500" s="60" t="s">
        <v>7812</v>
      </c>
      <c r="F1500" s="31">
        <f t="shared" si="79"/>
        <v>0.33333333333333331</v>
      </c>
      <c r="G1500" s="25">
        <f t="shared" si="80"/>
        <v>0.80200000000000005</v>
      </c>
      <c r="H1500" s="32"/>
      <c r="I1500" s="31"/>
      <c r="J1500" s="25">
        <f t="shared" si="81"/>
        <v>0.2</v>
      </c>
      <c r="K1500" s="32"/>
      <c r="L1500" s="31"/>
      <c r="M1500" s="101">
        <v>3.2080000000000002</v>
      </c>
      <c r="N1500" s="101" t="s">
        <v>5176</v>
      </c>
      <c r="O1500" s="101" t="s">
        <v>5176</v>
      </c>
      <c r="P1500" s="101" t="s">
        <v>5176</v>
      </c>
      <c r="Q1500" s="101" t="s">
        <v>5176</v>
      </c>
      <c r="R1500" s="101" t="s">
        <v>5176</v>
      </c>
      <c r="S1500" s="101">
        <v>1</v>
      </c>
      <c r="T1500" s="101" t="s">
        <v>5176</v>
      </c>
      <c r="U1500" s="101" t="s">
        <v>5176</v>
      </c>
    </row>
    <row r="1501" spans="1:21" x14ac:dyDescent="0.25">
      <c r="A1501" s="5" t="s">
        <v>4823</v>
      </c>
      <c r="B1501" s="60" t="s">
        <v>1882</v>
      </c>
      <c r="C1501" s="60" t="s">
        <v>4893</v>
      </c>
      <c r="D1501" s="94">
        <v>13</v>
      </c>
      <c r="E1501" s="60" t="s">
        <v>8026</v>
      </c>
      <c r="F1501" s="31">
        <f t="shared" si="79"/>
        <v>0.33333333333333331</v>
      </c>
      <c r="G1501" s="25">
        <f t="shared" si="80"/>
        <v>0.19025</v>
      </c>
      <c r="H1501" s="32"/>
      <c r="I1501" s="31"/>
      <c r="J1501" s="25">
        <f t="shared" si="81"/>
        <v>2.0526</v>
      </c>
      <c r="K1501" s="32"/>
      <c r="L1501" s="31"/>
      <c r="M1501" s="101">
        <v>0.28199999999999997</v>
      </c>
      <c r="N1501" s="101">
        <v>0.252</v>
      </c>
      <c r="O1501" s="101" t="s">
        <v>5176</v>
      </c>
      <c r="P1501" s="101">
        <v>0.22700000000000001</v>
      </c>
      <c r="Q1501" s="101">
        <v>9.2629999999999999</v>
      </c>
      <c r="R1501" s="101" t="s">
        <v>5176</v>
      </c>
      <c r="S1501" s="101">
        <v>1</v>
      </c>
      <c r="T1501" s="101" t="s">
        <v>5176</v>
      </c>
      <c r="U1501" s="101" t="s">
        <v>5176</v>
      </c>
    </row>
    <row r="1502" spans="1:21" x14ac:dyDescent="0.25">
      <c r="A1502" s="5" t="s">
        <v>4823</v>
      </c>
      <c r="B1502" s="60" t="s">
        <v>769</v>
      </c>
      <c r="C1502" s="60" t="s">
        <v>4894</v>
      </c>
      <c r="D1502" s="94">
        <v>13</v>
      </c>
      <c r="E1502" s="60" t="s">
        <v>8049</v>
      </c>
      <c r="F1502" s="31">
        <f t="shared" si="79"/>
        <v>0.33333333333333331</v>
      </c>
      <c r="G1502" s="25">
        <f t="shared" si="80"/>
        <v>1.94025</v>
      </c>
      <c r="H1502" s="32"/>
      <c r="I1502" s="31"/>
      <c r="J1502" s="25">
        <f t="shared" si="81"/>
        <v>0.3886</v>
      </c>
      <c r="K1502" s="32"/>
      <c r="L1502" s="31"/>
      <c r="M1502" s="101">
        <v>6.2789999999999999</v>
      </c>
      <c r="N1502" s="101">
        <v>0.14799999999999999</v>
      </c>
      <c r="O1502" s="101">
        <v>0.58899999999999997</v>
      </c>
      <c r="P1502" s="101">
        <v>0.745</v>
      </c>
      <c r="Q1502" s="101">
        <v>0.94299999999999995</v>
      </c>
      <c r="R1502" s="101" t="s">
        <v>5176</v>
      </c>
      <c r="S1502" s="101">
        <v>1</v>
      </c>
      <c r="T1502" s="101" t="s">
        <v>5176</v>
      </c>
      <c r="U1502" s="101" t="s">
        <v>5176</v>
      </c>
    </row>
    <row r="1503" spans="1:21" x14ac:dyDescent="0.25">
      <c r="A1503" s="5" t="s">
        <v>4823</v>
      </c>
      <c r="B1503" s="60" t="s">
        <v>1487</v>
      </c>
      <c r="C1503" s="60" t="s">
        <v>4896</v>
      </c>
      <c r="D1503" s="94">
        <v>15</v>
      </c>
      <c r="E1503" s="60" t="s">
        <v>8261</v>
      </c>
      <c r="F1503" s="31">
        <f t="shared" si="79"/>
        <v>0.33333333333333331</v>
      </c>
      <c r="G1503" s="25">
        <f t="shared" si="80"/>
        <v>0</v>
      </c>
      <c r="H1503" s="32"/>
      <c r="I1503" s="31"/>
      <c r="J1503" s="25">
        <f t="shared" si="81"/>
        <v>0.2</v>
      </c>
      <c r="K1503" s="32"/>
      <c r="L1503" s="31"/>
      <c r="M1503" s="101" t="s">
        <v>5176</v>
      </c>
      <c r="N1503" s="101" t="s">
        <v>5176</v>
      </c>
      <c r="O1503" s="101" t="s">
        <v>5176</v>
      </c>
      <c r="P1503" s="101" t="s">
        <v>5176</v>
      </c>
      <c r="Q1503" s="101" t="s">
        <v>5176</v>
      </c>
      <c r="R1503" s="101" t="s">
        <v>5176</v>
      </c>
      <c r="S1503" s="101">
        <v>1</v>
      </c>
      <c r="T1503" s="101" t="s">
        <v>5176</v>
      </c>
      <c r="U1503" s="101" t="s">
        <v>5176</v>
      </c>
    </row>
    <row r="1504" spans="1:21" x14ac:dyDescent="0.25">
      <c r="A1504" s="5" t="s">
        <v>4823</v>
      </c>
      <c r="B1504" s="60" t="s">
        <v>795</v>
      </c>
      <c r="C1504" s="60" t="s">
        <v>4896</v>
      </c>
      <c r="D1504" s="94">
        <v>15</v>
      </c>
      <c r="E1504" s="60" t="s">
        <v>8287</v>
      </c>
      <c r="F1504" s="31">
        <f t="shared" ref="F1504:F1567" si="82">SUM(S1504:U1504)/3</f>
        <v>0.33333333333333331</v>
      </c>
      <c r="G1504" s="25">
        <f t="shared" ref="G1504:G1567" si="83">SUM(M1504:P1504)/4</f>
        <v>0.21199999999999999</v>
      </c>
      <c r="H1504" s="32"/>
      <c r="I1504" s="31"/>
      <c r="J1504" s="25">
        <f t="shared" ref="J1504:J1567" si="84">SUM(Q1504:U1504)/5</f>
        <v>20.771999999999998</v>
      </c>
      <c r="K1504" s="32"/>
      <c r="L1504" s="31"/>
      <c r="M1504" s="101" t="s">
        <v>5176</v>
      </c>
      <c r="N1504" s="101">
        <v>0.84799999999999998</v>
      </c>
      <c r="O1504" s="101" t="s">
        <v>5176</v>
      </c>
      <c r="P1504" s="101" t="s">
        <v>5176</v>
      </c>
      <c r="Q1504" s="101" t="s">
        <v>5176</v>
      </c>
      <c r="R1504" s="101">
        <v>102.86</v>
      </c>
      <c r="S1504" s="101">
        <v>1</v>
      </c>
      <c r="T1504" s="101" t="s">
        <v>5176</v>
      </c>
      <c r="U1504" s="101" t="s">
        <v>5176</v>
      </c>
    </row>
    <row r="1505" spans="1:21" x14ac:dyDescent="0.25">
      <c r="A1505" s="5" t="s">
        <v>4823</v>
      </c>
      <c r="B1505" s="60" t="s">
        <v>2658</v>
      </c>
      <c r="C1505" s="60" t="s">
        <v>4906</v>
      </c>
      <c r="D1505" s="94">
        <v>15</v>
      </c>
      <c r="E1505" s="60" t="s">
        <v>8664</v>
      </c>
      <c r="F1505" s="31">
        <f t="shared" si="82"/>
        <v>0.33333333333333331</v>
      </c>
      <c r="G1505" s="25">
        <f t="shared" si="83"/>
        <v>0</v>
      </c>
      <c r="H1505" s="32"/>
      <c r="I1505" s="31"/>
      <c r="J1505" s="25">
        <f t="shared" si="84"/>
        <v>0.2</v>
      </c>
      <c r="K1505" s="32"/>
      <c r="L1505" s="31"/>
      <c r="M1505" s="101" t="s">
        <v>5176</v>
      </c>
      <c r="N1505" s="101" t="s">
        <v>5176</v>
      </c>
      <c r="O1505" s="101" t="s">
        <v>5176</v>
      </c>
      <c r="P1505" s="101" t="s">
        <v>5176</v>
      </c>
      <c r="Q1505" s="101" t="s">
        <v>5176</v>
      </c>
      <c r="R1505" s="101" t="s">
        <v>5176</v>
      </c>
      <c r="S1505" s="101">
        <v>1</v>
      </c>
      <c r="T1505" s="101" t="s">
        <v>5176</v>
      </c>
      <c r="U1505" s="101" t="s">
        <v>5176</v>
      </c>
    </row>
    <row r="1506" spans="1:21" x14ac:dyDescent="0.25">
      <c r="A1506" s="5" t="s">
        <v>4823</v>
      </c>
      <c r="B1506" s="60" t="s">
        <v>535</v>
      </c>
      <c r="C1506" s="60" t="s">
        <v>4907</v>
      </c>
      <c r="D1506" s="94">
        <v>16</v>
      </c>
      <c r="E1506" s="60" t="s">
        <v>8765</v>
      </c>
      <c r="F1506" s="31">
        <f t="shared" si="82"/>
        <v>0.33333333333333331</v>
      </c>
      <c r="G1506" s="25">
        <f t="shared" si="83"/>
        <v>4.5705</v>
      </c>
      <c r="H1506" s="32"/>
      <c r="I1506" s="31"/>
      <c r="J1506" s="25">
        <f t="shared" si="84"/>
        <v>1.1724000000000001</v>
      </c>
      <c r="K1506" s="32"/>
      <c r="L1506" s="31"/>
      <c r="M1506" s="101" t="s">
        <v>5176</v>
      </c>
      <c r="N1506" s="101">
        <v>1.7889999999999999</v>
      </c>
      <c r="O1506" s="101">
        <v>1.829</v>
      </c>
      <c r="P1506" s="101">
        <v>14.664</v>
      </c>
      <c r="Q1506" s="101">
        <v>3.7130000000000001</v>
      </c>
      <c r="R1506" s="101">
        <v>1.149</v>
      </c>
      <c r="S1506" s="101">
        <v>1</v>
      </c>
      <c r="T1506" s="101" t="s">
        <v>5176</v>
      </c>
      <c r="U1506" s="101" t="s">
        <v>5176</v>
      </c>
    </row>
    <row r="1507" spans="1:21" x14ac:dyDescent="0.25">
      <c r="A1507" s="5" t="s">
        <v>4823</v>
      </c>
      <c r="B1507" s="60" t="s">
        <v>463</v>
      </c>
      <c r="C1507" s="60" t="s">
        <v>4907</v>
      </c>
      <c r="D1507" s="94">
        <v>16</v>
      </c>
      <c r="E1507" s="60" t="s">
        <v>8766</v>
      </c>
      <c r="F1507" s="31">
        <f t="shared" si="82"/>
        <v>0.33333333333333331</v>
      </c>
      <c r="G1507" s="25">
        <f t="shared" si="83"/>
        <v>0.73075000000000001</v>
      </c>
      <c r="H1507" s="32"/>
      <c r="I1507" s="31"/>
      <c r="J1507" s="25">
        <f t="shared" si="84"/>
        <v>0.45519999999999994</v>
      </c>
      <c r="K1507" s="32"/>
      <c r="L1507" s="31"/>
      <c r="M1507" s="101" t="s">
        <v>5176</v>
      </c>
      <c r="N1507" s="101">
        <v>1.7000000000000001E-2</v>
      </c>
      <c r="O1507" s="101">
        <v>2.714</v>
      </c>
      <c r="P1507" s="101">
        <v>0.192</v>
      </c>
      <c r="Q1507" s="101">
        <v>1.276</v>
      </c>
      <c r="R1507" s="101" t="s">
        <v>5176</v>
      </c>
      <c r="S1507" s="101">
        <v>1</v>
      </c>
      <c r="T1507" s="101" t="s">
        <v>5176</v>
      </c>
      <c r="U1507" s="101" t="s">
        <v>5176</v>
      </c>
    </row>
    <row r="1508" spans="1:21" x14ac:dyDescent="0.25">
      <c r="A1508" s="5" t="s">
        <v>4823</v>
      </c>
      <c r="B1508" s="60" t="s">
        <v>1523</v>
      </c>
      <c r="C1508" s="60" t="s">
        <v>4907</v>
      </c>
      <c r="D1508" s="94">
        <v>16</v>
      </c>
      <c r="E1508" s="60" t="s">
        <v>8776</v>
      </c>
      <c r="F1508" s="31">
        <f t="shared" si="82"/>
        <v>0.33333333333333331</v>
      </c>
      <c r="G1508" s="25">
        <f t="shared" si="83"/>
        <v>0.1275</v>
      </c>
      <c r="H1508" s="32"/>
      <c r="I1508" s="31"/>
      <c r="J1508" s="25">
        <f t="shared" si="84"/>
        <v>0.23580000000000001</v>
      </c>
      <c r="K1508" s="32"/>
      <c r="L1508" s="31"/>
      <c r="M1508" s="101" t="s">
        <v>5176</v>
      </c>
      <c r="N1508" s="101" t="s">
        <v>5176</v>
      </c>
      <c r="O1508" s="101" t="s">
        <v>5176</v>
      </c>
      <c r="P1508" s="101">
        <v>0.51</v>
      </c>
      <c r="Q1508" s="101">
        <v>0.17899999999999999</v>
      </c>
      <c r="R1508" s="101" t="s">
        <v>5176</v>
      </c>
      <c r="S1508" s="101">
        <v>1</v>
      </c>
      <c r="T1508" s="101" t="s">
        <v>5176</v>
      </c>
      <c r="U1508" s="101" t="s">
        <v>5176</v>
      </c>
    </row>
    <row r="1509" spans="1:21" x14ac:dyDescent="0.25">
      <c r="A1509" s="5" t="s">
        <v>4823</v>
      </c>
      <c r="B1509" s="60" t="s">
        <v>2972</v>
      </c>
      <c r="C1509" s="60" t="s">
        <v>4907</v>
      </c>
      <c r="D1509" s="94">
        <v>16</v>
      </c>
      <c r="E1509" s="60" t="s">
        <v>9080</v>
      </c>
      <c r="F1509" s="31">
        <f t="shared" si="82"/>
        <v>0.33333333333333331</v>
      </c>
      <c r="G1509" s="25">
        <f t="shared" si="83"/>
        <v>0.45124999999999993</v>
      </c>
      <c r="H1509" s="32"/>
      <c r="I1509" s="31"/>
      <c r="J1509" s="25">
        <f t="shared" si="84"/>
        <v>1.6354</v>
      </c>
      <c r="K1509" s="32"/>
      <c r="L1509" s="31"/>
      <c r="M1509" s="101">
        <v>0.26200000000000001</v>
      </c>
      <c r="N1509" s="101">
        <v>0.29899999999999999</v>
      </c>
      <c r="O1509" s="101">
        <v>0.82</v>
      </c>
      <c r="P1509" s="101">
        <v>0.42399999999999999</v>
      </c>
      <c r="Q1509" s="101">
        <v>6.7789999999999999</v>
      </c>
      <c r="R1509" s="101">
        <v>0.39800000000000002</v>
      </c>
      <c r="S1509" s="101">
        <v>1</v>
      </c>
      <c r="T1509" s="101" t="s">
        <v>5176</v>
      </c>
      <c r="U1509" s="101" t="s">
        <v>5176</v>
      </c>
    </row>
    <row r="1510" spans="1:21" x14ac:dyDescent="0.25">
      <c r="A1510" s="5" t="s">
        <v>4823</v>
      </c>
      <c r="B1510" s="60" t="s">
        <v>2315</v>
      </c>
      <c r="C1510" s="60" t="s">
        <v>4907</v>
      </c>
      <c r="D1510" s="94">
        <v>16</v>
      </c>
      <c r="E1510" s="60" t="s">
        <v>9156</v>
      </c>
      <c r="F1510" s="31">
        <f t="shared" si="82"/>
        <v>0.33333333333333331</v>
      </c>
      <c r="G1510" s="25">
        <f t="shared" si="83"/>
        <v>1.0580000000000001</v>
      </c>
      <c r="H1510" s="32"/>
      <c r="I1510" s="31"/>
      <c r="J1510" s="25">
        <f t="shared" si="84"/>
        <v>0.65539999999999998</v>
      </c>
      <c r="K1510" s="32"/>
      <c r="L1510" s="31"/>
      <c r="M1510" s="101">
        <v>2.2320000000000002</v>
      </c>
      <c r="N1510" s="101">
        <v>0.60799999999999998</v>
      </c>
      <c r="O1510" s="101" t="s">
        <v>5176</v>
      </c>
      <c r="P1510" s="101">
        <v>1.3919999999999999</v>
      </c>
      <c r="Q1510" s="101">
        <v>1.7709999999999999</v>
      </c>
      <c r="R1510" s="101">
        <v>0.50600000000000001</v>
      </c>
      <c r="S1510" s="101">
        <v>1</v>
      </c>
      <c r="T1510" s="101" t="s">
        <v>5176</v>
      </c>
      <c r="U1510" s="101" t="s">
        <v>5176</v>
      </c>
    </row>
    <row r="1511" spans="1:21" x14ac:dyDescent="0.25">
      <c r="A1511" s="5" t="s">
        <v>4823</v>
      </c>
      <c r="B1511" s="60" t="s">
        <v>1357</v>
      </c>
      <c r="C1511" s="60" t="s">
        <v>4908</v>
      </c>
      <c r="D1511" s="94">
        <v>16</v>
      </c>
      <c r="E1511" s="60" t="s">
        <v>9270</v>
      </c>
      <c r="F1511" s="31">
        <f t="shared" si="82"/>
        <v>0.33333333333333331</v>
      </c>
      <c r="G1511" s="25">
        <f t="shared" si="83"/>
        <v>24.840249999999997</v>
      </c>
      <c r="H1511" s="32"/>
      <c r="I1511" s="31"/>
      <c r="J1511" s="25">
        <f t="shared" si="84"/>
        <v>19.681000000000001</v>
      </c>
      <c r="K1511" s="32"/>
      <c r="L1511" s="31"/>
      <c r="M1511" s="101">
        <v>11.073</v>
      </c>
      <c r="N1511" s="101">
        <v>83.900999999999996</v>
      </c>
      <c r="O1511" s="101">
        <v>1.032</v>
      </c>
      <c r="P1511" s="101">
        <v>3.355</v>
      </c>
      <c r="Q1511" s="101">
        <v>97.405000000000001</v>
      </c>
      <c r="R1511" s="101">
        <v>0</v>
      </c>
      <c r="S1511" s="101">
        <v>1</v>
      </c>
      <c r="T1511" s="101" t="s">
        <v>5176</v>
      </c>
      <c r="U1511" s="101" t="s">
        <v>5176</v>
      </c>
    </row>
    <row r="1512" spans="1:21" x14ac:dyDescent="0.25">
      <c r="A1512" s="5" t="s">
        <v>4823</v>
      </c>
      <c r="B1512" s="60" t="s">
        <v>4250</v>
      </c>
      <c r="C1512" s="60" t="s">
        <v>4908</v>
      </c>
      <c r="D1512" s="94">
        <v>16</v>
      </c>
      <c r="E1512" s="60" t="s">
        <v>9338</v>
      </c>
      <c r="F1512" s="31">
        <f t="shared" si="82"/>
        <v>0.33333333333333331</v>
      </c>
      <c r="G1512" s="25">
        <f t="shared" si="83"/>
        <v>20.264250000000001</v>
      </c>
      <c r="H1512" s="32"/>
      <c r="I1512" s="31"/>
      <c r="J1512" s="25">
        <f t="shared" si="84"/>
        <v>5.7237999999999998</v>
      </c>
      <c r="K1512" s="32"/>
      <c r="L1512" s="31"/>
      <c r="M1512" s="101">
        <v>0.21</v>
      </c>
      <c r="N1512" s="101">
        <v>21.032</v>
      </c>
      <c r="O1512" s="101">
        <v>12.435</v>
      </c>
      <c r="P1512" s="101">
        <v>47.38</v>
      </c>
      <c r="Q1512" s="101">
        <v>27.619</v>
      </c>
      <c r="R1512" s="101" t="s">
        <v>5176</v>
      </c>
      <c r="S1512" s="101">
        <v>1</v>
      </c>
      <c r="T1512" s="101" t="s">
        <v>5176</v>
      </c>
      <c r="U1512" s="101" t="s">
        <v>5176</v>
      </c>
    </row>
    <row r="1513" spans="1:21" x14ac:dyDescent="0.25">
      <c r="A1513" s="5" t="s">
        <v>4823</v>
      </c>
      <c r="B1513" s="60" t="s">
        <v>1018</v>
      </c>
      <c r="C1513" s="60" t="s">
        <v>4908</v>
      </c>
      <c r="D1513" s="94">
        <v>16</v>
      </c>
      <c r="E1513" s="60" t="s">
        <v>9363</v>
      </c>
      <c r="F1513" s="31">
        <f t="shared" si="82"/>
        <v>0.33333333333333331</v>
      </c>
      <c r="G1513" s="25">
        <f t="shared" si="83"/>
        <v>5.8500000000000003E-2</v>
      </c>
      <c r="H1513" s="32"/>
      <c r="I1513" s="31"/>
      <c r="J1513" s="25">
        <f t="shared" si="84"/>
        <v>0.56879999999999997</v>
      </c>
      <c r="K1513" s="32"/>
      <c r="L1513" s="31"/>
      <c r="M1513" s="101" t="s">
        <v>5176</v>
      </c>
      <c r="N1513" s="101" t="s">
        <v>5176</v>
      </c>
      <c r="O1513" s="101" t="s">
        <v>5176</v>
      </c>
      <c r="P1513" s="101">
        <v>0.23400000000000001</v>
      </c>
      <c r="Q1513" s="101">
        <v>0.64400000000000002</v>
      </c>
      <c r="R1513" s="101">
        <v>1.2</v>
      </c>
      <c r="S1513" s="101">
        <v>1</v>
      </c>
      <c r="T1513" s="101" t="s">
        <v>5176</v>
      </c>
      <c r="U1513" s="101" t="s">
        <v>5176</v>
      </c>
    </row>
    <row r="1514" spans="1:21" x14ac:dyDescent="0.25">
      <c r="A1514" s="5" t="s">
        <v>4823</v>
      </c>
      <c r="B1514" s="60" t="s">
        <v>3005</v>
      </c>
      <c r="C1514" s="60" t="s">
        <v>4908</v>
      </c>
      <c r="D1514" s="94">
        <v>16</v>
      </c>
      <c r="E1514" s="60" t="s">
        <v>9381</v>
      </c>
      <c r="F1514" s="31">
        <f t="shared" si="82"/>
        <v>0.33333333333333331</v>
      </c>
      <c r="G1514" s="25">
        <f t="shared" si="83"/>
        <v>0</v>
      </c>
      <c r="H1514" s="32"/>
      <c r="I1514" s="31"/>
      <c r="J1514" s="25">
        <f t="shared" si="84"/>
        <v>0.2</v>
      </c>
      <c r="K1514" s="32"/>
      <c r="L1514" s="31"/>
      <c r="M1514" s="101" t="s">
        <v>5176</v>
      </c>
      <c r="N1514" s="101" t="s">
        <v>5176</v>
      </c>
      <c r="O1514" s="101" t="s">
        <v>5176</v>
      </c>
      <c r="P1514" s="101" t="s">
        <v>5176</v>
      </c>
      <c r="Q1514" s="101" t="s">
        <v>5176</v>
      </c>
      <c r="R1514" s="101" t="s">
        <v>5176</v>
      </c>
      <c r="S1514" s="101">
        <v>1</v>
      </c>
      <c r="T1514" s="101" t="s">
        <v>5176</v>
      </c>
      <c r="U1514" s="101" t="s">
        <v>5176</v>
      </c>
    </row>
    <row r="1515" spans="1:21" x14ac:dyDescent="0.25">
      <c r="A1515" s="5" t="s">
        <v>4823</v>
      </c>
      <c r="B1515" s="60" t="s">
        <v>1286</v>
      </c>
      <c r="C1515" s="60" t="s">
        <v>4908</v>
      </c>
      <c r="D1515" s="94">
        <v>16</v>
      </c>
      <c r="E1515" s="60" t="s">
        <v>9387</v>
      </c>
      <c r="F1515" s="31">
        <f t="shared" si="82"/>
        <v>0.33333333333333331</v>
      </c>
      <c r="G1515" s="25">
        <f t="shared" si="83"/>
        <v>1.6439999999999999</v>
      </c>
      <c r="H1515" s="32"/>
      <c r="I1515" s="31"/>
      <c r="J1515" s="25">
        <f t="shared" si="84"/>
        <v>0.78800000000000003</v>
      </c>
      <c r="K1515" s="32"/>
      <c r="L1515" s="31"/>
      <c r="M1515" s="101">
        <v>1.4259999999999999</v>
      </c>
      <c r="N1515" s="101">
        <v>1.028</v>
      </c>
      <c r="O1515" s="101">
        <v>4.1219999999999999</v>
      </c>
      <c r="P1515" s="101" t="s">
        <v>5176</v>
      </c>
      <c r="Q1515" s="101">
        <v>2.94</v>
      </c>
      <c r="R1515" s="101">
        <v>0</v>
      </c>
      <c r="S1515" s="101">
        <v>1</v>
      </c>
      <c r="T1515" s="101" t="s">
        <v>5176</v>
      </c>
      <c r="U1515" s="101" t="s">
        <v>5176</v>
      </c>
    </row>
    <row r="1516" spans="1:21" x14ac:dyDescent="0.25">
      <c r="A1516" s="5" t="s">
        <v>4823</v>
      </c>
      <c r="B1516" s="60" t="s">
        <v>4760</v>
      </c>
      <c r="C1516" s="60" t="s">
        <v>4908</v>
      </c>
      <c r="D1516" s="94">
        <v>16</v>
      </c>
      <c r="E1516" s="60" t="s">
        <v>9455</v>
      </c>
      <c r="F1516" s="31">
        <f t="shared" si="82"/>
        <v>0.33333333333333331</v>
      </c>
      <c r="G1516" s="25">
        <f t="shared" si="83"/>
        <v>20.221999999999998</v>
      </c>
      <c r="H1516" s="32"/>
      <c r="I1516" s="31"/>
      <c r="J1516" s="25">
        <f t="shared" si="84"/>
        <v>0.2162</v>
      </c>
      <c r="K1516" s="32"/>
      <c r="L1516" s="31"/>
      <c r="M1516" s="101">
        <v>0.77500000000000002</v>
      </c>
      <c r="N1516" s="101">
        <v>0.16400000000000001</v>
      </c>
      <c r="O1516" s="101">
        <v>3.343</v>
      </c>
      <c r="P1516" s="101">
        <v>76.605999999999995</v>
      </c>
      <c r="Q1516" s="101">
        <v>8.1000000000000003E-2</v>
      </c>
      <c r="R1516" s="101" t="s">
        <v>5176</v>
      </c>
      <c r="S1516" s="101">
        <v>1</v>
      </c>
      <c r="T1516" s="101" t="s">
        <v>5176</v>
      </c>
      <c r="U1516" s="101" t="s">
        <v>5176</v>
      </c>
    </row>
    <row r="1517" spans="1:21" x14ac:dyDescent="0.25">
      <c r="A1517" s="5" t="s">
        <v>4823</v>
      </c>
      <c r="B1517" s="60" t="s">
        <v>4704</v>
      </c>
      <c r="C1517" s="60" t="s">
        <v>4909</v>
      </c>
      <c r="D1517" s="94">
        <v>17</v>
      </c>
      <c r="E1517" s="60" t="s">
        <v>9480</v>
      </c>
      <c r="F1517" s="31">
        <f t="shared" si="82"/>
        <v>0.33333333333333331</v>
      </c>
      <c r="G1517" s="25">
        <f t="shared" si="83"/>
        <v>0</v>
      </c>
      <c r="H1517" s="32"/>
      <c r="I1517" s="31"/>
      <c r="J1517" s="25">
        <f t="shared" si="84"/>
        <v>0.2</v>
      </c>
      <c r="K1517" s="32"/>
      <c r="L1517" s="31"/>
      <c r="M1517" s="101" t="s">
        <v>5176</v>
      </c>
      <c r="N1517" s="101" t="s">
        <v>5176</v>
      </c>
      <c r="O1517" s="101" t="s">
        <v>5176</v>
      </c>
      <c r="P1517" s="101" t="s">
        <v>5176</v>
      </c>
      <c r="Q1517" s="101" t="s">
        <v>5176</v>
      </c>
      <c r="R1517" s="101" t="s">
        <v>5176</v>
      </c>
      <c r="S1517" s="101">
        <v>1</v>
      </c>
      <c r="T1517" s="101" t="s">
        <v>5176</v>
      </c>
      <c r="U1517" s="101" t="s">
        <v>5176</v>
      </c>
    </row>
    <row r="1518" spans="1:21" x14ac:dyDescent="0.25">
      <c r="A1518" s="5" t="s">
        <v>4823</v>
      </c>
      <c r="B1518" s="60" t="s">
        <v>105</v>
      </c>
      <c r="C1518" s="60" t="s">
        <v>4910</v>
      </c>
      <c r="D1518" s="94">
        <v>17</v>
      </c>
      <c r="E1518" s="60" t="s">
        <v>9532</v>
      </c>
      <c r="F1518" s="31">
        <f t="shared" si="82"/>
        <v>0.33333333333333331</v>
      </c>
      <c r="G1518" s="25">
        <f t="shared" si="83"/>
        <v>0.83150000000000002</v>
      </c>
      <c r="H1518" s="32"/>
      <c r="I1518" s="31"/>
      <c r="J1518" s="25">
        <f t="shared" si="84"/>
        <v>0.55659999999999998</v>
      </c>
      <c r="K1518" s="32"/>
      <c r="L1518" s="31"/>
      <c r="M1518" s="101">
        <v>1.1639999999999999</v>
      </c>
      <c r="N1518" s="101">
        <v>0.124</v>
      </c>
      <c r="O1518" s="101">
        <v>1.64</v>
      </c>
      <c r="P1518" s="101">
        <v>0.39800000000000002</v>
      </c>
      <c r="Q1518" s="101">
        <v>1.7829999999999999</v>
      </c>
      <c r="R1518" s="101" t="s">
        <v>5176</v>
      </c>
      <c r="S1518" s="101">
        <v>1</v>
      </c>
      <c r="T1518" s="101" t="s">
        <v>5176</v>
      </c>
      <c r="U1518" s="101" t="s">
        <v>5176</v>
      </c>
    </row>
    <row r="1519" spans="1:21" x14ac:dyDescent="0.25">
      <c r="A1519" s="5" t="s">
        <v>4823</v>
      </c>
      <c r="B1519" s="60" t="s">
        <v>2858</v>
      </c>
      <c r="C1519" s="60" t="s">
        <v>4913</v>
      </c>
      <c r="D1519" s="94">
        <v>18</v>
      </c>
      <c r="E1519" s="60" t="s">
        <v>9615</v>
      </c>
      <c r="F1519" s="31">
        <f t="shared" si="82"/>
        <v>0.33333333333333331</v>
      </c>
      <c r="G1519" s="25">
        <f t="shared" si="83"/>
        <v>0.13300000000000001</v>
      </c>
      <c r="H1519" s="32"/>
      <c r="I1519" s="31"/>
      <c r="J1519" s="25">
        <f t="shared" si="84"/>
        <v>0.2</v>
      </c>
      <c r="K1519" s="32"/>
      <c r="L1519" s="31"/>
      <c r="M1519" s="101" t="s">
        <v>5176</v>
      </c>
      <c r="N1519" s="101">
        <v>0.51700000000000002</v>
      </c>
      <c r="O1519" s="101" t="s">
        <v>5176</v>
      </c>
      <c r="P1519" s="101">
        <v>1.4999999999999999E-2</v>
      </c>
      <c r="Q1519" s="101" t="s">
        <v>5176</v>
      </c>
      <c r="R1519" s="101">
        <v>0</v>
      </c>
      <c r="S1519" s="101">
        <v>1</v>
      </c>
      <c r="T1519" s="101" t="s">
        <v>5176</v>
      </c>
      <c r="U1519" s="101" t="s">
        <v>5176</v>
      </c>
    </row>
    <row r="1520" spans="1:21" x14ac:dyDescent="0.25">
      <c r="A1520" s="5" t="s">
        <v>4823</v>
      </c>
      <c r="B1520" s="60" t="s">
        <v>3082</v>
      </c>
      <c r="C1520" s="60" t="s">
        <v>4913</v>
      </c>
      <c r="D1520" s="94">
        <v>18</v>
      </c>
      <c r="E1520" s="60" t="s">
        <v>9616</v>
      </c>
      <c r="F1520" s="31">
        <f t="shared" si="82"/>
        <v>0.33333333333333331</v>
      </c>
      <c r="G1520" s="25">
        <f t="shared" si="83"/>
        <v>8.5999999999999993E-2</v>
      </c>
      <c r="H1520" s="32"/>
      <c r="I1520" s="31"/>
      <c r="J1520" s="25">
        <f t="shared" si="84"/>
        <v>0.2</v>
      </c>
      <c r="K1520" s="32"/>
      <c r="L1520" s="31"/>
      <c r="M1520" s="101" t="s">
        <v>5176</v>
      </c>
      <c r="N1520" s="101">
        <v>0.34399999999999997</v>
      </c>
      <c r="O1520" s="101" t="s">
        <v>5176</v>
      </c>
      <c r="P1520" s="101" t="s">
        <v>5176</v>
      </c>
      <c r="Q1520" s="101" t="s">
        <v>5176</v>
      </c>
      <c r="R1520" s="101" t="s">
        <v>5176</v>
      </c>
      <c r="S1520" s="101">
        <v>1</v>
      </c>
      <c r="T1520" s="101" t="s">
        <v>5176</v>
      </c>
      <c r="U1520" s="101" t="s">
        <v>5176</v>
      </c>
    </row>
    <row r="1521" spans="1:21" x14ac:dyDescent="0.25">
      <c r="A1521" s="5" t="s">
        <v>4823</v>
      </c>
      <c r="B1521" s="60" t="s">
        <v>1520</v>
      </c>
      <c r="C1521" s="60" t="s">
        <v>4913</v>
      </c>
      <c r="D1521" s="94">
        <v>18</v>
      </c>
      <c r="E1521" s="60" t="s">
        <v>9688</v>
      </c>
      <c r="F1521" s="31">
        <f t="shared" si="82"/>
        <v>0.33333333333333331</v>
      </c>
      <c r="G1521" s="25">
        <f t="shared" si="83"/>
        <v>0.51100000000000001</v>
      </c>
      <c r="H1521" s="32"/>
      <c r="I1521" s="31"/>
      <c r="J1521" s="25">
        <f t="shared" si="84"/>
        <v>0.23860000000000001</v>
      </c>
      <c r="K1521" s="32"/>
      <c r="L1521" s="31"/>
      <c r="M1521" s="101">
        <v>2.044</v>
      </c>
      <c r="N1521" s="101" t="s">
        <v>5176</v>
      </c>
      <c r="O1521" s="101" t="s">
        <v>5176</v>
      </c>
      <c r="P1521" s="101" t="s">
        <v>5176</v>
      </c>
      <c r="Q1521" s="101" t="s">
        <v>5176</v>
      </c>
      <c r="R1521" s="101">
        <v>0.193</v>
      </c>
      <c r="S1521" s="101">
        <v>1</v>
      </c>
      <c r="T1521" s="101" t="s">
        <v>5176</v>
      </c>
      <c r="U1521" s="101" t="s">
        <v>5176</v>
      </c>
    </row>
    <row r="1522" spans="1:21" x14ac:dyDescent="0.25">
      <c r="A1522" s="5" t="s">
        <v>4823</v>
      </c>
      <c r="B1522" s="60" t="s">
        <v>3667</v>
      </c>
      <c r="C1522" s="60" t="s">
        <v>4913</v>
      </c>
      <c r="D1522" s="94">
        <v>18</v>
      </c>
      <c r="E1522" s="60" t="s">
        <v>9699</v>
      </c>
      <c r="F1522" s="31">
        <f t="shared" si="82"/>
        <v>0.33333333333333331</v>
      </c>
      <c r="G1522" s="25">
        <f t="shared" si="83"/>
        <v>0.16800000000000001</v>
      </c>
      <c r="H1522" s="32"/>
      <c r="I1522" s="31"/>
      <c r="J1522" s="25">
        <f t="shared" si="84"/>
        <v>0.2</v>
      </c>
      <c r="K1522" s="32"/>
      <c r="L1522" s="31"/>
      <c r="M1522" s="101" t="s">
        <v>5176</v>
      </c>
      <c r="N1522" s="101" t="s">
        <v>5176</v>
      </c>
      <c r="O1522" s="101">
        <v>0.67200000000000004</v>
      </c>
      <c r="P1522" s="101" t="s">
        <v>5176</v>
      </c>
      <c r="Q1522" s="101" t="s">
        <v>5176</v>
      </c>
      <c r="R1522" s="101" t="s">
        <v>5176</v>
      </c>
      <c r="S1522" s="101">
        <v>1</v>
      </c>
      <c r="T1522" s="101" t="s">
        <v>5176</v>
      </c>
      <c r="U1522" s="101" t="s">
        <v>5176</v>
      </c>
    </row>
    <row r="1523" spans="1:21" x14ac:dyDescent="0.25">
      <c r="A1523" s="5" t="s">
        <v>4823</v>
      </c>
      <c r="B1523" s="60" t="s">
        <v>1848</v>
      </c>
      <c r="C1523" s="60" t="s">
        <v>4917</v>
      </c>
      <c r="D1523" s="94">
        <v>20</v>
      </c>
      <c r="E1523" s="60" t="s">
        <v>9916</v>
      </c>
      <c r="F1523" s="31">
        <f t="shared" si="82"/>
        <v>0.33333333333333331</v>
      </c>
      <c r="G1523" s="25">
        <f t="shared" si="83"/>
        <v>0</v>
      </c>
      <c r="H1523" s="32"/>
      <c r="I1523" s="31"/>
      <c r="J1523" s="25">
        <f t="shared" si="84"/>
        <v>0.2</v>
      </c>
      <c r="K1523" s="32"/>
      <c r="L1523" s="31"/>
      <c r="M1523" s="101" t="s">
        <v>5176</v>
      </c>
      <c r="N1523" s="101" t="s">
        <v>5176</v>
      </c>
      <c r="O1523" s="101" t="s">
        <v>5176</v>
      </c>
      <c r="P1523" s="101" t="s">
        <v>5176</v>
      </c>
      <c r="Q1523" s="101" t="s">
        <v>5176</v>
      </c>
      <c r="R1523" s="101" t="s">
        <v>5176</v>
      </c>
      <c r="S1523" s="101">
        <v>1</v>
      </c>
      <c r="T1523" s="101" t="s">
        <v>5176</v>
      </c>
      <c r="U1523" s="101" t="s">
        <v>5176</v>
      </c>
    </row>
    <row r="1524" spans="1:21" x14ac:dyDescent="0.25">
      <c r="A1524" s="5" t="s">
        <v>4823</v>
      </c>
      <c r="B1524" s="60" t="s">
        <v>2732</v>
      </c>
      <c r="C1524" s="60" t="s">
        <v>4918</v>
      </c>
      <c r="D1524" s="94">
        <v>20</v>
      </c>
      <c r="E1524" s="60" t="s">
        <v>9933</v>
      </c>
      <c r="F1524" s="31">
        <f t="shared" si="82"/>
        <v>0.33333333333333331</v>
      </c>
      <c r="G1524" s="25">
        <f t="shared" si="83"/>
        <v>2.3897500000000003</v>
      </c>
      <c r="H1524" s="32"/>
      <c r="I1524" s="31"/>
      <c r="J1524" s="25">
        <f t="shared" si="84"/>
        <v>0.21480000000000002</v>
      </c>
      <c r="K1524" s="32"/>
      <c r="L1524" s="31"/>
      <c r="M1524" s="101" t="s">
        <v>5176</v>
      </c>
      <c r="N1524" s="101">
        <v>0.30299999999999999</v>
      </c>
      <c r="O1524" s="101" t="s">
        <v>5176</v>
      </c>
      <c r="P1524" s="101">
        <v>9.2560000000000002</v>
      </c>
      <c r="Q1524" s="101">
        <v>7.3999999999999996E-2</v>
      </c>
      <c r="R1524" s="101" t="s">
        <v>5176</v>
      </c>
      <c r="S1524" s="101">
        <v>1</v>
      </c>
      <c r="T1524" s="101" t="s">
        <v>5176</v>
      </c>
      <c r="U1524" s="101" t="s">
        <v>5176</v>
      </c>
    </row>
    <row r="1525" spans="1:21" x14ac:dyDescent="0.25">
      <c r="A1525" s="5" t="s">
        <v>4823</v>
      </c>
      <c r="B1525" s="60" t="s">
        <v>2265</v>
      </c>
      <c r="C1525" s="60" t="s">
        <v>4918</v>
      </c>
      <c r="D1525" s="94">
        <v>20</v>
      </c>
      <c r="E1525" s="60" t="s">
        <v>9945</v>
      </c>
      <c r="F1525" s="31">
        <f t="shared" si="82"/>
        <v>0.33333333333333331</v>
      </c>
      <c r="G1525" s="25">
        <f t="shared" si="83"/>
        <v>0.90325</v>
      </c>
      <c r="H1525" s="32"/>
      <c r="I1525" s="31"/>
      <c r="J1525" s="25">
        <f t="shared" si="84"/>
        <v>0.2</v>
      </c>
      <c r="K1525" s="32"/>
      <c r="L1525" s="31"/>
      <c r="M1525" s="101" t="s">
        <v>5176</v>
      </c>
      <c r="N1525" s="101" t="s">
        <v>5176</v>
      </c>
      <c r="O1525" s="101" t="s">
        <v>5176</v>
      </c>
      <c r="P1525" s="101">
        <v>3.613</v>
      </c>
      <c r="Q1525" s="101" t="s">
        <v>5176</v>
      </c>
      <c r="R1525" s="101" t="s">
        <v>5176</v>
      </c>
      <c r="S1525" s="101">
        <v>1</v>
      </c>
      <c r="T1525" s="101" t="s">
        <v>5176</v>
      </c>
      <c r="U1525" s="101" t="s">
        <v>5176</v>
      </c>
    </row>
    <row r="1526" spans="1:21" x14ac:dyDescent="0.25">
      <c r="A1526" s="5" t="s">
        <v>4823</v>
      </c>
      <c r="B1526" s="60" t="s">
        <v>2801</v>
      </c>
      <c r="C1526" s="60" t="s">
        <v>4866</v>
      </c>
      <c r="D1526" s="94">
        <v>8</v>
      </c>
      <c r="E1526" s="60" t="s">
        <v>6942</v>
      </c>
      <c r="F1526" s="31">
        <f t="shared" si="82"/>
        <v>0.33</v>
      </c>
      <c r="G1526" s="25">
        <f t="shared" si="83"/>
        <v>0</v>
      </c>
      <c r="H1526" s="32"/>
      <c r="I1526" s="31"/>
      <c r="J1526" s="25">
        <f t="shared" si="84"/>
        <v>0.19800000000000001</v>
      </c>
      <c r="K1526" s="32"/>
      <c r="L1526" s="31"/>
      <c r="M1526" s="101" t="s">
        <v>5176</v>
      </c>
      <c r="N1526" s="101" t="s">
        <v>5176</v>
      </c>
      <c r="O1526" s="101" t="s">
        <v>5176</v>
      </c>
      <c r="P1526" s="101" t="s">
        <v>5176</v>
      </c>
      <c r="Q1526" s="101" t="s">
        <v>5176</v>
      </c>
      <c r="R1526" s="101" t="s">
        <v>5176</v>
      </c>
      <c r="S1526" s="101" t="s">
        <v>5176</v>
      </c>
      <c r="T1526" s="101" t="s">
        <v>5176</v>
      </c>
      <c r="U1526" s="101">
        <v>0.99</v>
      </c>
    </row>
    <row r="1527" spans="1:21" x14ac:dyDescent="0.25">
      <c r="A1527" s="5" t="s">
        <v>4823</v>
      </c>
      <c r="B1527" s="60" t="s">
        <v>4618</v>
      </c>
      <c r="C1527" s="60" t="s">
        <v>4848</v>
      </c>
      <c r="D1527" s="94">
        <v>5</v>
      </c>
      <c r="E1527" s="60" t="s">
        <v>5886</v>
      </c>
      <c r="F1527" s="31">
        <f t="shared" si="82"/>
        <v>0.32666666666666666</v>
      </c>
      <c r="G1527" s="25">
        <f t="shared" si="83"/>
        <v>16.728249999999999</v>
      </c>
      <c r="H1527" s="32"/>
      <c r="I1527" s="31"/>
      <c r="J1527" s="25">
        <f t="shared" si="84"/>
        <v>2.7061999999999999</v>
      </c>
      <c r="K1527" s="32"/>
      <c r="L1527" s="31"/>
      <c r="M1527" s="101">
        <v>4.726</v>
      </c>
      <c r="N1527" s="101">
        <v>16.405000000000001</v>
      </c>
      <c r="O1527" s="101">
        <v>5.9589999999999996</v>
      </c>
      <c r="P1527" s="101">
        <v>39.823</v>
      </c>
      <c r="Q1527" s="101">
        <v>12.551</v>
      </c>
      <c r="R1527" s="101" t="s">
        <v>5176</v>
      </c>
      <c r="S1527" s="101" t="s">
        <v>5176</v>
      </c>
      <c r="T1527" s="101" t="s">
        <v>5176</v>
      </c>
      <c r="U1527" s="101">
        <v>0.98</v>
      </c>
    </row>
    <row r="1528" spans="1:21" x14ac:dyDescent="0.25">
      <c r="A1528" s="5" t="s">
        <v>4823</v>
      </c>
      <c r="B1528" s="60" t="s">
        <v>2117</v>
      </c>
      <c r="C1528" s="60" t="s">
        <v>4905</v>
      </c>
      <c r="D1528" s="94">
        <v>15</v>
      </c>
      <c r="E1528" s="60" t="s">
        <v>8638</v>
      </c>
      <c r="F1528" s="31">
        <f t="shared" si="82"/>
        <v>0.32500000000000001</v>
      </c>
      <c r="G1528" s="25">
        <f t="shared" si="83"/>
        <v>0.4415</v>
      </c>
      <c r="H1528" s="32"/>
      <c r="I1528" s="31"/>
      <c r="J1528" s="25">
        <f t="shared" si="84"/>
        <v>0.2326</v>
      </c>
      <c r="K1528" s="32"/>
      <c r="L1528" s="31"/>
      <c r="M1528" s="101">
        <v>0.123</v>
      </c>
      <c r="N1528" s="101">
        <v>8.3000000000000004E-2</v>
      </c>
      <c r="O1528" s="101">
        <v>1.327</v>
      </c>
      <c r="P1528" s="101">
        <v>0.23300000000000001</v>
      </c>
      <c r="Q1528" s="101" t="s">
        <v>5176</v>
      </c>
      <c r="R1528" s="101">
        <v>0.188</v>
      </c>
      <c r="S1528" s="101" t="s">
        <v>5176</v>
      </c>
      <c r="T1528" s="101">
        <v>0.97499999999999998</v>
      </c>
      <c r="U1528" s="101" t="s">
        <v>5176</v>
      </c>
    </row>
    <row r="1529" spans="1:21" x14ac:dyDescent="0.25">
      <c r="A1529" s="5" t="s">
        <v>4823</v>
      </c>
      <c r="B1529" s="60" t="s">
        <v>2729</v>
      </c>
      <c r="C1529" s="60" t="s">
        <v>4905</v>
      </c>
      <c r="D1529" s="94">
        <v>15</v>
      </c>
      <c r="E1529" s="60" t="s">
        <v>8610</v>
      </c>
      <c r="F1529" s="31">
        <f t="shared" si="82"/>
        <v>0.31</v>
      </c>
      <c r="G1529" s="25">
        <f t="shared" si="83"/>
        <v>20.630500000000001</v>
      </c>
      <c r="H1529" s="32"/>
      <c r="I1529" s="31"/>
      <c r="J1529" s="25">
        <f t="shared" si="84"/>
        <v>0.186</v>
      </c>
      <c r="K1529" s="32"/>
      <c r="L1529" s="31"/>
      <c r="M1529" s="101">
        <v>2.4E-2</v>
      </c>
      <c r="N1529" s="101">
        <v>82.498000000000005</v>
      </c>
      <c r="O1529" s="101" t="s">
        <v>5176</v>
      </c>
      <c r="P1529" s="101" t="s">
        <v>5176</v>
      </c>
      <c r="Q1529" s="101" t="s">
        <v>5176</v>
      </c>
      <c r="R1529" s="101" t="s">
        <v>5176</v>
      </c>
      <c r="S1529" s="101" t="s">
        <v>5176</v>
      </c>
      <c r="T1529" s="101" t="s">
        <v>5176</v>
      </c>
      <c r="U1529" s="101">
        <v>0.93</v>
      </c>
    </row>
    <row r="1530" spans="1:21" x14ac:dyDescent="0.25">
      <c r="A1530" s="5" t="s">
        <v>4823</v>
      </c>
      <c r="B1530" s="60" t="s">
        <v>1216</v>
      </c>
      <c r="C1530" s="60" t="s">
        <v>4892</v>
      </c>
      <c r="D1530" s="94">
        <v>13</v>
      </c>
      <c r="E1530" s="60" t="s">
        <v>7984</v>
      </c>
      <c r="F1530" s="31">
        <f t="shared" si="82"/>
        <v>0.3066666666666667</v>
      </c>
      <c r="G1530" s="25">
        <f t="shared" si="83"/>
        <v>3.2499999999999999E-3</v>
      </c>
      <c r="H1530" s="32"/>
      <c r="I1530" s="31"/>
      <c r="J1530" s="25">
        <f t="shared" si="84"/>
        <v>1.2216</v>
      </c>
      <c r="K1530" s="32"/>
      <c r="L1530" s="31"/>
      <c r="M1530" s="101" t="s">
        <v>5176</v>
      </c>
      <c r="N1530" s="101">
        <v>1.2999999999999999E-2</v>
      </c>
      <c r="O1530" s="101" t="s">
        <v>5176</v>
      </c>
      <c r="P1530" s="101" t="s">
        <v>5176</v>
      </c>
      <c r="Q1530" s="101">
        <v>4.9180000000000001</v>
      </c>
      <c r="R1530" s="101">
        <v>0.27</v>
      </c>
      <c r="S1530" s="101" t="s">
        <v>5176</v>
      </c>
      <c r="T1530" s="101" t="s">
        <v>5176</v>
      </c>
      <c r="U1530" s="101">
        <v>0.92</v>
      </c>
    </row>
    <row r="1531" spans="1:21" x14ac:dyDescent="0.25">
      <c r="A1531" s="5" t="s">
        <v>4823</v>
      </c>
      <c r="B1531" s="60" t="s">
        <v>2494</v>
      </c>
      <c r="C1531" s="60" t="s">
        <v>4882</v>
      </c>
      <c r="D1531" s="94">
        <v>11</v>
      </c>
      <c r="E1531" s="60" t="s">
        <v>7544</v>
      </c>
      <c r="F1531" s="31">
        <f t="shared" si="82"/>
        <v>0.30399999999999999</v>
      </c>
      <c r="G1531" s="25">
        <f t="shared" si="83"/>
        <v>0</v>
      </c>
      <c r="H1531" s="32"/>
      <c r="I1531" s="31"/>
      <c r="J1531" s="25">
        <f t="shared" si="84"/>
        <v>0.18240000000000001</v>
      </c>
      <c r="K1531" s="32"/>
      <c r="L1531" s="31"/>
      <c r="M1531" s="101" t="s">
        <v>5176</v>
      </c>
      <c r="N1531" s="101" t="s">
        <v>5176</v>
      </c>
      <c r="O1531" s="101" t="s">
        <v>5176</v>
      </c>
      <c r="P1531" s="101" t="s">
        <v>5176</v>
      </c>
      <c r="Q1531" s="101" t="s">
        <v>5176</v>
      </c>
      <c r="R1531" s="101" t="s">
        <v>5176</v>
      </c>
      <c r="S1531" s="101" t="s">
        <v>5176</v>
      </c>
      <c r="T1531" s="101">
        <v>0.91200000000000003</v>
      </c>
      <c r="U1531" s="101" t="s">
        <v>5176</v>
      </c>
    </row>
    <row r="1532" spans="1:21" x14ac:dyDescent="0.25">
      <c r="A1532" s="5" t="s">
        <v>4823</v>
      </c>
      <c r="B1532" s="60" t="s">
        <v>1806</v>
      </c>
      <c r="C1532" s="60" t="s">
        <v>4907</v>
      </c>
      <c r="D1532" s="94">
        <v>16</v>
      </c>
      <c r="E1532" s="60" t="s">
        <v>9132</v>
      </c>
      <c r="F1532" s="31">
        <f t="shared" si="82"/>
        <v>0.30333333333333334</v>
      </c>
      <c r="G1532" s="25">
        <f t="shared" si="83"/>
        <v>3.35</v>
      </c>
      <c r="H1532" s="32"/>
      <c r="I1532" s="31"/>
      <c r="J1532" s="25">
        <f t="shared" si="84"/>
        <v>3.1117999999999997</v>
      </c>
      <c r="K1532" s="32"/>
      <c r="L1532" s="31"/>
      <c r="M1532" s="101" t="s">
        <v>5176</v>
      </c>
      <c r="N1532" s="101" t="s">
        <v>5176</v>
      </c>
      <c r="O1532" s="101">
        <v>13.4</v>
      </c>
      <c r="P1532" s="101" t="s">
        <v>5176</v>
      </c>
      <c r="Q1532" s="101">
        <v>14.648999999999999</v>
      </c>
      <c r="R1532" s="101" t="s">
        <v>5176</v>
      </c>
      <c r="S1532" s="101" t="s">
        <v>5176</v>
      </c>
      <c r="T1532" s="101">
        <v>0.91</v>
      </c>
      <c r="U1532" s="101" t="s">
        <v>5176</v>
      </c>
    </row>
    <row r="1533" spans="1:21" x14ac:dyDescent="0.25">
      <c r="A1533" s="5" t="s">
        <v>4823</v>
      </c>
      <c r="B1533" s="60" t="s">
        <v>2466</v>
      </c>
      <c r="C1533" s="60" t="s">
        <v>4892</v>
      </c>
      <c r="D1533" s="94">
        <v>13</v>
      </c>
      <c r="E1533" s="60" t="s">
        <v>7964</v>
      </c>
      <c r="F1533" s="31">
        <f t="shared" si="82"/>
        <v>0.29799999999999999</v>
      </c>
      <c r="G1533" s="25">
        <f t="shared" si="83"/>
        <v>0</v>
      </c>
      <c r="H1533" s="32"/>
      <c r="I1533" s="31"/>
      <c r="J1533" s="25">
        <f t="shared" si="84"/>
        <v>0.22820000000000001</v>
      </c>
      <c r="K1533" s="32"/>
      <c r="L1533" s="31"/>
      <c r="M1533" s="101" t="s">
        <v>5176</v>
      </c>
      <c r="N1533" s="101" t="s">
        <v>5176</v>
      </c>
      <c r="O1533" s="101" t="s">
        <v>5176</v>
      </c>
      <c r="P1533" s="101" t="s">
        <v>5176</v>
      </c>
      <c r="Q1533" s="101" t="s">
        <v>5176</v>
      </c>
      <c r="R1533" s="101">
        <v>0.247</v>
      </c>
      <c r="S1533" s="101" t="s">
        <v>5176</v>
      </c>
      <c r="T1533" s="101">
        <v>0.504</v>
      </c>
      <c r="U1533" s="101">
        <v>0.39</v>
      </c>
    </row>
    <row r="1534" spans="1:21" x14ac:dyDescent="0.25">
      <c r="A1534" s="5" t="s">
        <v>4823</v>
      </c>
      <c r="B1534" s="60" t="s">
        <v>2055</v>
      </c>
      <c r="C1534" s="60" t="s">
        <v>4851</v>
      </c>
      <c r="D1534" s="94">
        <v>6</v>
      </c>
      <c r="E1534" s="60" t="s">
        <v>6008</v>
      </c>
      <c r="F1534" s="31">
        <f t="shared" si="82"/>
        <v>0.29733333333333334</v>
      </c>
      <c r="G1534" s="25">
        <f t="shared" si="83"/>
        <v>0</v>
      </c>
      <c r="H1534" s="32"/>
      <c r="I1534" s="31"/>
      <c r="J1534" s="25">
        <f t="shared" si="84"/>
        <v>0.1784</v>
      </c>
      <c r="K1534" s="32"/>
      <c r="L1534" s="31"/>
      <c r="M1534" s="101" t="s">
        <v>5176</v>
      </c>
      <c r="N1534" s="101" t="s">
        <v>5176</v>
      </c>
      <c r="O1534" s="101" t="s">
        <v>5176</v>
      </c>
      <c r="P1534" s="101" t="s">
        <v>5176</v>
      </c>
      <c r="Q1534" s="101" t="s">
        <v>5176</v>
      </c>
      <c r="R1534" s="101" t="s">
        <v>5176</v>
      </c>
      <c r="S1534" s="101" t="s">
        <v>5176</v>
      </c>
      <c r="T1534" s="101">
        <v>0.89200000000000002</v>
      </c>
      <c r="U1534" s="101" t="s">
        <v>5176</v>
      </c>
    </row>
    <row r="1535" spans="1:21" x14ac:dyDescent="0.25">
      <c r="A1535" s="5" t="s">
        <v>4823</v>
      </c>
      <c r="B1535" s="60" t="s">
        <v>3023</v>
      </c>
      <c r="C1535" s="60" t="s">
        <v>4905</v>
      </c>
      <c r="D1535" s="94">
        <v>15</v>
      </c>
      <c r="E1535" s="60" t="s">
        <v>8632</v>
      </c>
      <c r="F1535" s="31">
        <f t="shared" si="82"/>
        <v>0.29333333333333333</v>
      </c>
      <c r="G1535" s="25">
        <f t="shared" si="83"/>
        <v>0</v>
      </c>
      <c r="H1535" s="32"/>
      <c r="I1535" s="31"/>
      <c r="J1535" s="25">
        <f t="shared" si="84"/>
        <v>0.17599999999999999</v>
      </c>
      <c r="K1535" s="32"/>
      <c r="L1535" s="31"/>
      <c r="M1535" s="101" t="s">
        <v>5176</v>
      </c>
      <c r="N1535" s="101" t="s">
        <v>5176</v>
      </c>
      <c r="O1535" s="101" t="s">
        <v>5176</v>
      </c>
      <c r="P1535" s="101" t="s">
        <v>5176</v>
      </c>
      <c r="Q1535" s="101" t="s">
        <v>5176</v>
      </c>
      <c r="R1535" s="101" t="s">
        <v>5176</v>
      </c>
      <c r="S1535" s="101" t="s">
        <v>5176</v>
      </c>
      <c r="T1535" s="101" t="s">
        <v>5176</v>
      </c>
      <c r="U1535" s="101">
        <v>0.88</v>
      </c>
    </row>
    <row r="1536" spans="1:21" x14ac:dyDescent="0.25">
      <c r="A1536" s="5" t="s">
        <v>4823</v>
      </c>
      <c r="B1536" s="60" t="s">
        <v>45</v>
      </c>
      <c r="C1536" s="60" t="s">
        <v>4840</v>
      </c>
      <c r="D1536" s="94">
        <v>4</v>
      </c>
      <c r="E1536" s="60" t="s">
        <v>5205</v>
      </c>
      <c r="F1536" s="31">
        <f t="shared" si="82"/>
        <v>0.29099999999999998</v>
      </c>
      <c r="G1536" s="25">
        <f t="shared" si="83"/>
        <v>1028.8995000000002</v>
      </c>
      <c r="H1536" s="32"/>
      <c r="I1536" s="31"/>
      <c r="J1536" s="25">
        <f t="shared" si="84"/>
        <v>0.17460000000000001</v>
      </c>
      <c r="K1536" s="32"/>
      <c r="L1536" s="31"/>
      <c r="M1536" s="101">
        <v>0.158</v>
      </c>
      <c r="N1536" s="101">
        <v>4115.1689999999999</v>
      </c>
      <c r="O1536" s="101">
        <v>5.0999999999999997E-2</v>
      </c>
      <c r="P1536" s="101">
        <v>0.22</v>
      </c>
      <c r="Q1536" s="101" t="s">
        <v>5176</v>
      </c>
      <c r="R1536" s="101" t="s">
        <v>5176</v>
      </c>
      <c r="S1536" s="101" t="s">
        <v>5176</v>
      </c>
      <c r="T1536" s="101" t="s">
        <v>5176</v>
      </c>
      <c r="U1536" s="101">
        <v>0.873</v>
      </c>
    </row>
    <row r="1537" spans="1:21" x14ac:dyDescent="0.25">
      <c r="A1537" s="5" t="s">
        <v>4823</v>
      </c>
      <c r="B1537" s="60" t="s">
        <v>1708</v>
      </c>
      <c r="C1537" s="60" t="s">
        <v>4880</v>
      </c>
      <c r="D1537" s="94">
        <v>11</v>
      </c>
      <c r="E1537" s="60" t="s">
        <v>7495</v>
      </c>
      <c r="F1537" s="31">
        <f t="shared" si="82"/>
        <v>0.28599999999999998</v>
      </c>
      <c r="G1537" s="25">
        <f t="shared" si="83"/>
        <v>2.16825</v>
      </c>
      <c r="H1537" s="32"/>
      <c r="I1537" s="31"/>
      <c r="J1537" s="25">
        <f t="shared" si="84"/>
        <v>4.0982000000000003</v>
      </c>
      <c r="K1537" s="32"/>
      <c r="L1537" s="31"/>
      <c r="M1537" s="101" t="s">
        <v>5176</v>
      </c>
      <c r="N1537" s="101">
        <v>4.0759999999999996</v>
      </c>
      <c r="O1537" s="101" t="s">
        <v>5176</v>
      </c>
      <c r="P1537" s="101">
        <v>4.5970000000000004</v>
      </c>
      <c r="Q1537" s="101">
        <v>19.632999999999999</v>
      </c>
      <c r="R1537" s="101" t="s">
        <v>5176</v>
      </c>
      <c r="S1537" s="101" t="s">
        <v>5176</v>
      </c>
      <c r="T1537" s="101" t="s">
        <v>5176</v>
      </c>
      <c r="U1537" s="101">
        <v>0.85799999999999998</v>
      </c>
    </row>
    <row r="1538" spans="1:21" x14ac:dyDescent="0.25">
      <c r="A1538" s="5" t="s">
        <v>4823</v>
      </c>
      <c r="B1538" s="60" t="s">
        <v>2024</v>
      </c>
      <c r="C1538" s="60" t="s">
        <v>4864</v>
      </c>
      <c r="D1538" s="94">
        <v>7</v>
      </c>
      <c r="E1538" s="60" t="s">
        <v>6845</v>
      </c>
      <c r="F1538" s="31">
        <f t="shared" si="82"/>
        <v>0.28333333333333333</v>
      </c>
      <c r="G1538" s="25">
        <f t="shared" si="83"/>
        <v>0</v>
      </c>
      <c r="H1538" s="32"/>
      <c r="I1538" s="31"/>
      <c r="J1538" s="25">
        <f t="shared" si="84"/>
        <v>0.16999999999999998</v>
      </c>
      <c r="K1538" s="32"/>
      <c r="L1538" s="31"/>
      <c r="M1538" s="101" t="s">
        <v>5176</v>
      </c>
      <c r="N1538" s="101" t="s">
        <v>5176</v>
      </c>
      <c r="O1538" s="101" t="s">
        <v>5176</v>
      </c>
      <c r="P1538" s="101" t="s">
        <v>5176</v>
      </c>
      <c r="Q1538" s="101" t="s">
        <v>5176</v>
      </c>
      <c r="R1538" s="101" t="s">
        <v>5176</v>
      </c>
      <c r="S1538" s="101" t="s">
        <v>5176</v>
      </c>
      <c r="T1538" s="101" t="s">
        <v>5176</v>
      </c>
      <c r="U1538" s="101">
        <v>0.85</v>
      </c>
    </row>
    <row r="1539" spans="1:21" x14ac:dyDescent="0.25">
      <c r="A1539" s="5" t="s">
        <v>4823</v>
      </c>
      <c r="B1539" s="60" t="s">
        <v>2843</v>
      </c>
      <c r="C1539" s="60" t="s">
        <v>4919</v>
      </c>
      <c r="D1539" s="94">
        <v>21</v>
      </c>
      <c r="E1539" s="60" t="s">
        <v>9978</v>
      </c>
      <c r="F1539" s="31">
        <f t="shared" si="82"/>
        <v>0.28099999999999997</v>
      </c>
      <c r="G1539" s="25">
        <f t="shared" si="83"/>
        <v>16.680500000000002</v>
      </c>
      <c r="H1539" s="32"/>
      <c r="I1539" s="31"/>
      <c r="J1539" s="25">
        <f t="shared" si="84"/>
        <v>1.8158000000000001</v>
      </c>
      <c r="K1539" s="32"/>
      <c r="L1539" s="31"/>
      <c r="M1539" s="101">
        <v>50.718000000000004</v>
      </c>
      <c r="N1539" s="101">
        <v>2.25</v>
      </c>
      <c r="O1539" s="101">
        <v>3.8340000000000001</v>
      </c>
      <c r="P1539" s="101">
        <v>9.92</v>
      </c>
      <c r="Q1539" s="101">
        <v>1.0660000000000001</v>
      </c>
      <c r="R1539" s="101">
        <v>7.17</v>
      </c>
      <c r="S1539" s="101" t="s">
        <v>5176</v>
      </c>
      <c r="T1539" s="101">
        <v>0.84299999999999997</v>
      </c>
      <c r="U1539" s="101" t="s">
        <v>5176</v>
      </c>
    </row>
    <row r="1540" spans="1:21" x14ac:dyDescent="0.25">
      <c r="A1540" s="5" t="s">
        <v>4823</v>
      </c>
      <c r="B1540" s="60" t="s">
        <v>1752</v>
      </c>
      <c r="C1540" s="60" t="s">
        <v>4864</v>
      </c>
      <c r="D1540" s="94">
        <v>7</v>
      </c>
      <c r="E1540" s="60" t="s">
        <v>6880</v>
      </c>
      <c r="F1540" s="31">
        <f t="shared" si="82"/>
        <v>0.27899999999999997</v>
      </c>
      <c r="G1540" s="25">
        <f t="shared" si="83"/>
        <v>0.11325</v>
      </c>
      <c r="H1540" s="32"/>
      <c r="I1540" s="31"/>
      <c r="J1540" s="25">
        <f t="shared" si="84"/>
        <v>0.16739999999999999</v>
      </c>
      <c r="K1540" s="32"/>
      <c r="L1540" s="31"/>
      <c r="M1540" s="101" t="s">
        <v>5176</v>
      </c>
      <c r="N1540" s="101" t="s">
        <v>5176</v>
      </c>
      <c r="O1540" s="101">
        <v>0.45300000000000001</v>
      </c>
      <c r="P1540" s="101" t="s">
        <v>5176</v>
      </c>
      <c r="Q1540" s="101" t="s">
        <v>5176</v>
      </c>
      <c r="R1540" s="101" t="s">
        <v>5176</v>
      </c>
      <c r="S1540" s="101" t="s">
        <v>5176</v>
      </c>
      <c r="T1540" s="101" t="s">
        <v>5176</v>
      </c>
      <c r="U1540" s="101">
        <v>0.83699999999999997</v>
      </c>
    </row>
    <row r="1541" spans="1:21" x14ac:dyDescent="0.25">
      <c r="A1541" s="5" t="s">
        <v>4823</v>
      </c>
      <c r="B1541" s="60" t="s">
        <v>2694</v>
      </c>
      <c r="C1541" s="60" t="s">
        <v>4864</v>
      </c>
      <c r="D1541" s="94">
        <v>7</v>
      </c>
      <c r="E1541" s="60" t="s">
        <v>6874</v>
      </c>
      <c r="F1541" s="31">
        <f t="shared" si="82"/>
        <v>0.27333333333333332</v>
      </c>
      <c r="G1541" s="25">
        <f t="shared" si="83"/>
        <v>0</v>
      </c>
      <c r="H1541" s="32"/>
      <c r="I1541" s="31"/>
      <c r="J1541" s="25">
        <f t="shared" si="84"/>
        <v>0.16399999999999998</v>
      </c>
      <c r="K1541" s="32"/>
      <c r="L1541" s="31"/>
      <c r="M1541" s="101" t="s">
        <v>5176</v>
      </c>
      <c r="N1541" s="101" t="s">
        <v>5176</v>
      </c>
      <c r="O1541" s="101" t="s">
        <v>5176</v>
      </c>
      <c r="P1541" s="101" t="s">
        <v>5176</v>
      </c>
      <c r="Q1541" s="101" t="s">
        <v>5176</v>
      </c>
      <c r="R1541" s="101" t="s">
        <v>5176</v>
      </c>
      <c r="S1541" s="101" t="s">
        <v>5176</v>
      </c>
      <c r="T1541" s="101" t="s">
        <v>5176</v>
      </c>
      <c r="U1541" s="101">
        <v>0.82</v>
      </c>
    </row>
    <row r="1542" spans="1:21" x14ac:dyDescent="0.25">
      <c r="A1542" s="5" t="s">
        <v>4823</v>
      </c>
      <c r="B1542" s="60" t="s">
        <v>2696</v>
      </c>
      <c r="C1542" s="60" t="s">
        <v>4826</v>
      </c>
      <c r="D1542" s="94">
        <v>1</v>
      </c>
      <c r="E1542" s="60" t="s">
        <v>5294</v>
      </c>
      <c r="F1542" s="31">
        <f t="shared" si="82"/>
        <v>0.27133333333333332</v>
      </c>
      <c r="G1542" s="25">
        <f t="shared" si="83"/>
        <v>7.0510000000000002</v>
      </c>
      <c r="H1542" s="32"/>
      <c r="I1542" s="31"/>
      <c r="J1542" s="25">
        <f t="shared" si="84"/>
        <v>0.1628</v>
      </c>
      <c r="K1542" s="32"/>
      <c r="L1542" s="31"/>
      <c r="M1542" s="101" t="s">
        <v>5176</v>
      </c>
      <c r="N1542" s="101">
        <v>21.64</v>
      </c>
      <c r="O1542" s="101">
        <v>6.5640000000000001</v>
      </c>
      <c r="P1542" s="101" t="s">
        <v>5176</v>
      </c>
      <c r="Q1542" s="101" t="s">
        <v>5176</v>
      </c>
      <c r="R1542" s="101" t="s">
        <v>5176</v>
      </c>
      <c r="S1542" s="101" t="s">
        <v>5176</v>
      </c>
      <c r="T1542" s="101" t="s">
        <v>5176</v>
      </c>
      <c r="U1542" s="101">
        <v>0.81399999999999995</v>
      </c>
    </row>
    <row r="1543" spans="1:21" x14ac:dyDescent="0.25">
      <c r="A1543" s="5" t="s">
        <v>4823</v>
      </c>
      <c r="B1543" s="60" t="s">
        <v>2592</v>
      </c>
      <c r="C1543" s="60" t="s">
        <v>4908</v>
      </c>
      <c r="D1543" s="94">
        <v>16</v>
      </c>
      <c r="E1543" s="60" t="s">
        <v>9259</v>
      </c>
      <c r="F1543" s="31">
        <f t="shared" si="82"/>
        <v>0.27133333333333332</v>
      </c>
      <c r="G1543" s="25">
        <f t="shared" si="83"/>
        <v>0</v>
      </c>
      <c r="H1543" s="32"/>
      <c r="I1543" s="31"/>
      <c r="J1543" s="25">
        <f t="shared" si="84"/>
        <v>0.1628</v>
      </c>
      <c r="K1543" s="32"/>
      <c r="L1543" s="31"/>
      <c r="M1543" s="101" t="s">
        <v>5176</v>
      </c>
      <c r="N1543" s="101" t="s">
        <v>5176</v>
      </c>
      <c r="O1543" s="101" t="s">
        <v>5176</v>
      </c>
      <c r="P1543" s="101" t="s">
        <v>5176</v>
      </c>
      <c r="Q1543" s="101" t="s">
        <v>5176</v>
      </c>
      <c r="R1543" s="101" t="s">
        <v>5176</v>
      </c>
      <c r="S1543" s="101" t="s">
        <v>5176</v>
      </c>
      <c r="T1543" s="101">
        <v>0.59399999999999997</v>
      </c>
      <c r="U1543" s="101">
        <v>0.22</v>
      </c>
    </row>
    <row r="1544" spans="1:21" x14ac:dyDescent="0.25">
      <c r="A1544" s="5" t="s">
        <v>4823</v>
      </c>
      <c r="B1544" s="60" t="s">
        <v>1003</v>
      </c>
      <c r="C1544" s="60" t="s">
        <v>4855</v>
      </c>
      <c r="D1544" s="94">
        <v>6</v>
      </c>
      <c r="E1544" s="60" t="s">
        <v>6509</v>
      </c>
      <c r="F1544" s="31">
        <f t="shared" si="82"/>
        <v>0.26433333333333336</v>
      </c>
      <c r="G1544" s="25">
        <f t="shared" si="83"/>
        <v>0</v>
      </c>
      <c r="H1544" s="32"/>
      <c r="I1544" s="31"/>
      <c r="J1544" s="25">
        <f t="shared" si="84"/>
        <v>0.26400000000000001</v>
      </c>
      <c r="K1544" s="32"/>
      <c r="L1544" s="31"/>
      <c r="M1544" s="101" t="s">
        <v>5176</v>
      </c>
      <c r="N1544" s="101" t="s">
        <v>5176</v>
      </c>
      <c r="O1544" s="101" t="s">
        <v>5176</v>
      </c>
      <c r="P1544" s="101" t="s">
        <v>5176</v>
      </c>
      <c r="Q1544" s="101">
        <v>0.52700000000000002</v>
      </c>
      <c r="R1544" s="101" t="s">
        <v>5176</v>
      </c>
      <c r="S1544" s="101" t="s">
        <v>5176</v>
      </c>
      <c r="T1544" s="101" t="s">
        <v>5176</v>
      </c>
      <c r="U1544" s="101">
        <v>0.79300000000000004</v>
      </c>
    </row>
    <row r="1545" spans="1:21" x14ac:dyDescent="0.25">
      <c r="A1545" s="5" t="s">
        <v>4823</v>
      </c>
      <c r="B1545" s="60" t="s">
        <v>886</v>
      </c>
      <c r="C1545" s="60" t="s">
        <v>4827</v>
      </c>
      <c r="D1545" s="94">
        <v>1</v>
      </c>
      <c r="E1545" s="60" t="s">
        <v>5351</v>
      </c>
      <c r="F1545" s="31">
        <f t="shared" si="82"/>
        <v>0.26233333333333336</v>
      </c>
      <c r="G1545" s="25">
        <f t="shared" si="83"/>
        <v>0.26800000000000002</v>
      </c>
      <c r="H1545" s="32"/>
      <c r="I1545" s="31"/>
      <c r="J1545" s="25">
        <f t="shared" si="84"/>
        <v>0.16340000000000002</v>
      </c>
      <c r="K1545" s="32"/>
      <c r="L1545" s="31"/>
      <c r="M1545" s="101" t="s">
        <v>5176</v>
      </c>
      <c r="N1545" s="101" t="s">
        <v>5176</v>
      </c>
      <c r="O1545" s="101">
        <v>0.04</v>
      </c>
      <c r="P1545" s="101">
        <v>1.032</v>
      </c>
      <c r="Q1545" s="101">
        <v>0.03</v>
      </c>
      <c r="R1545" s="101" t="s">
        <v>5176</v>
      </c>
      <c r="S1545" s="101" t="s">
        <v>5176</v>
      </c>
      <c r="T1545" s="101" t="s">
        <v>5176</v>
      </c>
      <c r="U1545" s="101">
        <v>0.78700000000000003</v>
      </c>
    </row>
    <row r="1546" spans="1:21" x14ac:dyDescent="0.25">
      <c r="A1546" s="5" t="s">
        <v>4823</v>
      </c>
      <c r="B1546" s="60" t="s">
        <v>846</v>
      </c>
      <c r="C1546" s="60" t="s">
        <v>4916</v>
      </c>
      <c r="D1546" s="94">
        <v>20</v>
      </c>
      <c r="E1546" s="60" t="s">
        <v>9867</v>
      </c>
      <c r="F1546" s="31">
        <f t="shared" si="82"/>
        <v>0.25800000000000001</v>
      </c>
      <c r="G1546" s="25">
        <f t="shared" si="83"/>
        <v>0.70550000000000002</v>
      </c>
      <c r="H1546" s="32"/>
      <c r="I1546" s="31"/>
      <c r="J1546" s="25">
        <f t="shared" si="84"/>
        <v>0.69619999999999993</v>
      </c>
      <c r="K1546" s="32"/>
      <c r="L1546" s="31"/>
      <c r="M1546" s="101">
        <v>0.16500000000000001</v>
      </c>
      <c r="N1546" s="101">
        <v>1.6830000000000001</v>
      </c>
      <c r="O1546" s="101">
        <v>0.95699999999999996</v>
      </c>
      <c r="P1546" s="101">
        <v>1.7000000000000001E-2</v>
      </c>
      <c r="Q1546" s="101">
        <v>1.323</v>
      </c>
      <c r="R1546" s="101">
        <v>1.3839999999999999</v>
      </c>
      <c r="S1546" s="101" t="s">
        <v>5176</v>
      </c>
      <c r="T1546" s="101" t="s">
        <v>5176</v>
      </c>
      <c r="U1546" s="101">
        <v>0.77400000000000002</v>
      </c>
    </row>
    <row r="1547" spans="1:21" x14ac:dyDescent="0.25">
      <c r="A1547" s="5" t="s">
        <v>4823</v>
      </c>
      <c r="B1547" s="60" t="s">
        <v>3658</v>
      </c>
      <c r="C1547" s="60" t="s">
        <v>4894</v>
      </c>
      <c r="D1547" s="94">
        <v>13</v>
      </c>
      <c r="E1547" s="60" t="s">
        <v>8074</v>
      </c>
      <c r="F1547" s="31">
        <f t="shared" si="82"/>
        <v>0.25466666666666665</v>
      </c>
      <c r="G1547" s="25">
        <f t="shared" si="83"/>
        <v>4.7499999999999999E-3</v>
      </c>
      <c r="H1547" s="32"/>
      <c r="I1547" s="31"/>
      <c r="J1547" s="25">
        <f t="shared" si="84"/>
        <v>0.15279999999999999</v>
      </c>
      <c r="K1547" s="32"/>
      <c r="L1547" s="31"/>
      <c r="M1547" s="101">
        <v>1.9E-2</v>
      </c>
      <c r="N1547" s="101" t="s">
        <v>5176</v>
      </c>
      <c r="O1547" s="101" t="s">
        <v>5176</v>
      </c>
      <c r="P1547" s="101" t="s">
        <v>5176</v>
      </c>
      <c r="Q1547" s="101" t="s">
        <v>5176</v>
      </c>
      <c r="R1547" s="101" t="s">
        <v>5176</v>
      </c>
      <c r="S1547" s="101" t="s">
        <v>5176</v>
      </c>
      <c r="T1547" s="101" t="s">
        <v>5176</v>
      </c>
      <c r="U1547" s="101">
        <v>0.76400000000000001</v>
      </c>
    </row>
    <row r="1548" spans="1:21" x14ac:dyDescent="0.25">
      <c r="A1548" s="5" t="s">
        <v>4823</v>
      </c>
      <c r="B1548" s="60" t="s">
        <v>985</v>
      </c>
      <c r="C1548" s="60" t="s">
        <v>4916</v>
      </c>
      <c r="D1548" s="94">
        <v>20</v>
      </c>
      <c r="E1548" s="60" t="s">
        <v>9852</v>
      </c>
      <c r="F1548" s="31">
        <f t="shared" si="82"/>
        <v>0.25266666666666665</v>
      </c>
      <c r="G1548" s="25">
        <f t="shared" si="83"/>
        <v>2.0962499999999999</v>
      </c>
      <c r="H1548" s="32"/>
      <c r="I1548" s="31"/>
      <c r="J1548" s="25">
        <f t="shared" si="84"/>
        <v>0.96699999999999997</v>
      </c>
      <c r="K1548" s="32"/>
      <c r="L1548" s="31"/>
      <c r="M1548" s="101" t="s">
        <v>5176</v>
      </c>
      <c r="N1548" s="101">
        <v>7.0999999999999994E-2</v>
      </c>
      <c r="O1548" s="101">
        <v>1.8660000000000001</v>
      </c>
      <c r="P1548" s="101">
        <v>6.4480000000000004</v>
      </c>
      <c r="Q1548" s="101">
        <v>1.177</v>
      </c>
      <c r="R1548" s="101">
        <v>2.9</v>
      </c>
      <c r="S1548" s="101" t="s">
        <v>5176</v>
      </c>
      <c r="T1548" s="101">
        <v>0.75800000000000001</v>
      </c>
      <c r="U1548" s="101" t="s">
        <v>5176</v>
      </c>
    </row>
    <row r="1549" spans="1:21" x14ac:dyDescent="0.25">
      <c r="A1549" s="5" t="s">
        <v>4823</v>
      </c>
      <c r="B1549" s="60" t="s">
        <v>1012</v>
      </c>
      <c r="C1549" s="60" t="s">
        <v>4897</v>
      </c>
      <c r="D1549" s="94">
        <v>15</v>
      </c>
      <c r="E1549" s="60" t="s">
        <v>8386</v>
      </c>
      <c r="F1549" s="31">
        <f t="shared" si="82"/>
        <v>0.252</v>
      </c>
      <c r="G1549" s="25">
        <f t="shared" si="83"/>
        <v>6.5282499999999999</v>
      </c>
      <c r="H1549" s="32"/>
      <c r="I1549" s="31"/>
      <c r="J1549" s="25">
        <f t="shared" si="84"/>
        <v>0.1512</v>
      </c>
      <c r="K1549" s="32"/>
      <c r="L1549" s="31"/>
      <c r="M1549" s="101">
        <v>3.8929999999999998</v>
      </c>
      <c r="N1549" s="101">
        <v>3.339</v>
      </c>
      <c r="O1549" s="101">
        <v>17.544</v>
      </c>
      <c r="P1549" s="101">
        <v>1.337</v>
      </c>
      <c r="Q1549" s="101" t="s">
        <v>5176</v>
      </c>
      <c r="R1549" s="101" t="s">
        <v>5176</v>
      </c>
      <c r="S1549" s="101" t="s">
        <v>5176</v>
      </c>
      <c r="T1549" s="101" t="s">
        <v>5176</v>
      </c>
      <c r="U1549" s="101">
        <v>0.75600000000000001</v>
      </c>
    </row>
    <row r="1550" spans="1:21" x14ac:dyDescent="0.25">
      <c r="A1550" s="5" t="s">
        <v>4823</v>
      </c>
      <c r="B1550" s="60" t="s">
        <v>1302</v>
      </c>
      <c r="C1550" s="60" t="s">
        <v>4885</v>
      </c>
      <c r="D1550" s="94">
        <v>11</v>
      </c>
      <c r="E1550" s="60" t="s">
        <v>7663</v>
      </c>
      <c r="F1550" s="31">
        <f t="shared" si="82"/>
        <v>0.24333333333333332</v>
      </c>
      <c r="G1550" s="25">
        <f t="shared" si="83"/>
        <v>0</v>
      </c>
      <c r="H1550" s="32"/>
      <c r="I1550" s="31"/>
      <c r="J1550" s="25">
        <f t="shared" si="84"/>
        <v>0.152</v>
      </c>
      <c r="K1550" s="32"/>
      <c r="L1550" s="31"/>
      <c r="M1550" s="101" t="s">
        <v>5176</v>
      </c>
      <c r="N1550" s="101" t="s">
        <v>5176</v>
      </c>
      <c r="O1550" s="101" t="s">
        <v>5176</v>
      </c>
      <c r="P1550" s="101" t="s">
        <v>5176</v>
      </c>
      <c r="Q1550" s="101">
        <v>0.03</v>
      </c>
      <c r="R1550" s="101" t="s">
        <v>5176</v>
      </c>
      <c r="S1550" s="101" t="s">
        <v>5176</v>
      </c>
      <c r="T1550" s="101">
        <v>0.73</v>
      </c>
      <c r="U1550" s="101" t="s">
        <v>5176</v>
      </c>
    </row>
    <row r="1551" spans="1:21" x14ac:dyDescent="0.25">
      <c r="A1551" s="5" t="s">
        <v>4823</v>
      </c>
      <c r="B1551" s="60" t="s">
        <v>3768</v>
      </c>
      <c r="C1551" s="60" t="s">
        <v>4908</v>
      </c>
      <c r="D1551" s="94">
        <v>16</v>
      </c>
      <c r="E1551" s="60" t="s">
        <v>9233</v>
      </c>
      <c r="F1551" s="31">
        <f t="shared" si="82"/>
        <v>0.24</v>
      </c>
      <c r="G1551" s="25">
        <f t="shared" si="83"/>
        <v>0</v>
      </c>
      <c r="H1551" s="32"/>
      <c r="I1551" s="31"/>
      <c r="J1551" s="25">
        <f t="shared" si="84"/>
        <v>0.14399999999999999</v>
      </c>
      <c r="K1551" s="32"/>
      <c r="L1551" s="31"/>
      <c r="M1551" s="101" t="s">
        <v>5176</v>
      </c>
      <c r="N1551" s="101" t="s">
        <v>5176</v>
      </c>
      <c r="O1551" s="101" t="s">
        <v>5176</v>
      </c>
      <c r="P1551" s="101" t="s">
        <v>5176</v>
      </c>
      <c r="Q1551" s="101" t="s">
        <v>5176</v>
      </c>
      <c r="R1551" s="101" t="s">
        <v>5176</v>
      </c>
      <c r="S1551" s="101" t="s">
        <v>5176</v>
      </c>
      <c r="T1551" s="101" t="s">
        <v>5176</v>
      </c>
      <c r="U1551" s="101">
        <v>0.72</v>
      </c>
    </row>
    <row r="1552" spans="1:21" x14ac:dyDescent="0.25">
      <c r="A1552" s="5" t="s">
        <v>4823</v>
      </c>
      <c r="B1552" s="60" t="s">
        <v>1363</v>
      </c>
      <c r="C1552" s="60" t="s">
        <v>4866</v>
      </c>
      <c r="D1552" s="94">
        <v>8</v>
      </c>
      <c r="E1552" s="60" t="s">
        <v>6949</v>
      </c>
      <c r="F1552" s="31">
        <f t="shared" si="82"/>
        <v>0.23766666666666666</v>
      </c>
      <c r="G1552" s="25">
        <f t="shared" si="83"/>
        <v>2.7172499999999999</v>
      </c>
      <c r="H1552" s="32"/>
      <c r="I1552" s="31"/>
      <c r="J1552" s="25">
        <f t="shared" si="84"/>
        <v>0.1426</v>
      </c>
      <c r="K1552" s="32"/>
      <c r="L1552" s="31"/>
      <c r="M1552" s="101">
        <v>1.19</v>
      </c>
      <c r="N1552" s="101">
        <v>0.17899999999999999</v>
      </c>
      <c r="O1552" s="101" t="s">
        <v>5176</v>
      </c>
      <c r="P1552" s="101">
        <v>9.5</v>
      </c>
      <c r="Q1552" s="101" t="s">
        <v>5176</v>
      </c>
      <c r="R1552" s="101" t="s">
        <v>5176</v>
      </c>
      <c r="S1552" s="101" t="s">
        <v>5176</v>
      </c>
      <c r="T1552" s="101">
        <v>0.71299999999999997</v>
      </c>
      <c r="U1552" s="101" t="s">
        <v>5176</v>
      </c>
    </row>
    <row r="1553" spans="1:21" x14ac:dyDescent="0.25">
      <c r="A1553" s="5" t="s">
        <v>4823</v>
      </c>
      <c r="B1553" s="60" t="s">
        <v>2083</v>
      </c>
      <c r="C1553" s="60" t="s">
        <v>4834</v>
      </c>
      <c r="D1553" s="94">
        <v>2</v>
      </c>
      <c r="E1553" s="60" t="s">
        <v>5565</v>
      </c>
      <c r="F1553" s="31">
        <f t="shared" si="82"/>
        <v>0.23333333333333331</v>
      </c>
      <c r="G1553" s="25">
        <f t="shared" si="83"/>
        <v>0</v>
      </c>
      <c r="H1553" s="32"/>
      <c r="I1553" s="31"/>
      <c r="J1553" s="25">
        <f t="shared" si="84"/>
        <v>0.13999999999999999</v>
      </c>
      <c r="K1553" s="32"/>
      <c r="L1553" s="31"/>
      <c r="M1553" s="101" t="s">
        <v>5176</v>
      </c>
      <c r="N1553" s="101" t="s">
        <v>5176</v>
      </c>
      <c r="O1553" s="101" t="s">
        <v>5176</v>
      </c>
      <c r="P1553" s="101" t="s">
        <v>5176</v>
      </c>
      <c r="Q1553" s="101" t="s">
        <v>5176</v>
      </c>
      <c r="R1553" s="101" t="s">
        <v>5176</v>
      </c>
      <c r="S1553" s="101" t="s">
        <v>5176</v>
      </c>
      <c r="T1553" s="101" t="s">
        <v>5176</v>
      </c>
      <c r="U1553" s="101">
        <v>0.7</v>
      </c>
    </row>
    <row r="1554" spans="1:21" x14ac:dyDescent="0.25">
      <c r="A1554" s="5" t="s">
        <v>4823</v>
      </c>
      <c r="B1554" s="60" t="s">
        <v>625</v>
      </c>
      <c r="C1554" s="60" t="s">
        <v>4896</v>
      </c>
      <c r="D1554" s="94">
        <v>15</v>
      </c>
      <c r="E1554" s="60" t="s">
        <v>8231</v>
      </c>
      <c r="F1554" s="31">
        <f t="shared" si="82"/>
        <v>0.23133333333333336</v>
      </c>
      <c r="G1554" s="25">
        <f t="shared" si="83"/>
        <v>0</v>
      </c>
      <c r="H1554" s="32"/>
      <c r="I1554" s="31"/>
      <c r="J1554" s="25">
        <f t="shared" si="84"/>
        <v>4.9177999999999997</v>
      </c>
      <c r="K1554" s="32"/>
      <c r="L1554" s="31"/>
      <c r="M1554" s="101" t="s">
        <v>5176</v>
      </c>
      <c r="N1554" s="101" t="s">
        <v>5176</v>
      </c>
      <c r="O1554" s="101" t="s">
        <v>5176</v>
      </c>
      <c r="P1554" s="101" t="s">
        <v>5176</v>
      </c>
      <c r="Q1554" s="101" t="s">
        <v>5176</v>
      </c>
      <c r="R1554" s="101">
        <v>23.895</v>
      </c>
      <c r="S1554" s="101" t="s">
        <v>5176</v>
      </c>
      <c r="T1554" s="101">
        <v>0.55400000000000005</v>
      </c>
      <c r="U1554" s="101">
        <v>0.14000000000000001</v>
      </c>
    </row>
    <row r="1555" spans="1:21" x14ac:dyDescent="0.25">
      <c r="A1555" s="5" t="s">
        <v>4823</v>
      </c>
      <c r="B1555" s="60" t="s">
        <v>2746</v>
      </c>
      <c r="C1555" s="60" t="s">
        <v>4908</v>
      </c>
      <c r="D1555" s="94">
        <v>16</v>
      </c>
      <c r="E1555" s="60" t="s">
        <v>9232</v>
      </c>
      <c r="F1555" s="31">
        <f t="shared" si="82"/>
        <v>0.22999999999999998</v>
      </c>
      <c r="G1555" s="25">
        <f t="shared" si="83"/>
        <v>0.14300000000000002</v>
      </c>
      <c r="H1555" s="32"/>
      <c r="I1555" s="31"/>
      <c r="J1555" s="25">
        <f t="shared" si="84"/>
        <v>0.15379999999999999</v>
      </c>
      <c r="K1555" s="32"/>
      <c r="L1555" s="31"/>
      <c r="M1555" s="101">
        <v>0.45200000000000001</v>
      </c>
      <c r="N1555" s="101" t="s">
        <v>5176</v>
      </c>
      <c r="O1555" s="101" t="s">
        <v>5176</v>
      </c>
      <c r="P1555" s="101">
        <v>0.12</v>
      </c>
      <c r="Q1555" s="101" t="s">
        <v>5176</v>
      </c>
      <c r="R1555" s="101">
        <v>7.9000000000000001E-2</v>
      </c>
      <c r="S1555" s="101" t="s">
        <v>5176</v>
      </c>
      <c r="T1555" s="101" t="s">
        <v>5176</v>
      </c>
      <c r="U1555" s="101">
        <v>0.69</v>
      </c>
    </row>
    <row r="1556" spans="1:21" x14ac:dyDescent="0.25">
      <c r="A1556" s="5" t="s">
        <v>4823</v>
      </c>
      <c r="B1556" s="60" t="s">
        <v>4739</v>
      </c>
      <c r="C1556" s="60" t="s">
        <v>4888</v>
      </c>
      <c r="D1556" s="94">
        <v>12</v>
      </c>
      <c r="E1556" s="60" t="s">
        <v>7928</v>
      </c>
      <c r="F1556" s="31">
        <f t="shared" si="82"/>
        <v>0.22666666666666668</v>
      </c>
      <c r="G1556" s="25">
        <f t="shared" si="83"/>
        <v>0</v>
      </c>
      <c r="H1556" s="32"/>
      <c r="I1556" s="31"/>
      <c r="J1556" s="25">
        <f t="shared" si="84"/>
        <v>0.13600000000000001</v>
      </c>
      <c r="K1556" s="32"/>
      <c r="L1556" s="31"/>
      <c r="M1556" s="101" t="s">
        <v>5176</v>
      </c>
      <c r="N1556" s="101" t="s">
        <v>5176</v>
      </c>
      <c r="O1556" s="101" t="s">
        <v>5176</v>
      </c>
      <c r="P1556" s="101" t="s">
        <v>5176</v>
      </c>
      <c r="Q1556" s="101" t="s">
        <v>5176</v>
      </c>
      <c r="R1556" s="101" t="s">
        <v>5176</v>
      </c>
      <c r="S1556" s="101" t="s">
        <v>5176</v>
      </c>
      <c r="T1556" s="101" t="s">
        <v>5176</v>
      </c>
      <c r="U1556" s="101">
        <v>0.68</v>
      </c>
    </row>
    <row r="1557" spans="1:21" x14ac:dyDescent="0.25">
      <c r="A1557" s="5" t="s">
        <v>4823</v>
      </c>
      <c r="B1557" s="60" t="s">
        <v>2312</v>
      </c>
      <c r="C1557" s="60" t="s">
        <v>4888</v>
      </c>
      <c r="D1557" s="94">
        <v>12</v>
      </c>
      <c r="E1557" s="60" t="s">
        <v>7926</v>
      </c>
      <c r="F1557" s="31">
        <f t="shared" si="82"/>
        <v>0.22333333333333336</v>
      </c>
      <c r="G1557" s="25">
        <f t="shared" si="83"/>
        <v>0</v>
      </c>
      <c r="H1557" s="32"/>
      <c r="I1557" s="31"/>
      <c r="J1557" s="25">
        <f t="shared" si="84"/>
        <v>0.13400000000000001</v>
      </c>
      <c r="K1557" s="32"/>
      <c r="L1557" s="31"/>
      <c r="M1557" s="101" t="s">
        <v>5176</v>
      </c>
      <c r="N1557" s="101" t="s">
        <v>5176</v>
      </c>
      <c r="O1557" s="101" t="s">
        <v>5176</v>
      </c>
      <c r="P1557" s="101" t="s">
        <v>5176</v>
      </c>
      <c r="Q1557" s="101" t="s">
        <v>5176</v>
      </c>
      <c r="R1557" s="101" t="s">
        <v>5176</v>
      </c>
      <c r="S1557" s="101" t="s">
        <v>5176</v>
      </c>
      <c r="T1557" s="101" t="s">
        <v>5176</v>
      </c>
      <c r="U1557" s="101">
        <v>0.67</v>
      </c>
    </row>
    <row r="1558" spans="1:21" x14ac:dyDescent="0.25">
      <c r="A1558" s="5" t="s">
        <v>4823</v>
      </c>
      <c r="B1558" s="60" t="s">
        <v>527</v>
      </c>
      <c r="C1558" s="60" t="s">
        <v>4863</v>
      </c>
      <c r="D1558" s="94">
        <v>7</v>
      </c>
      <c r="E1558" s="60" t="s">
        <v>6817</v>
      </c>
      <c r="F1558" s="31">
        <f t="shared" si="82"/>
        <v>0.22133333333333335</v>
      </c>
      <c r="G1558" s="25">
        <f t="shared" si="83"/>
        <v>0.33999999999999997</v>
      </c>
      <c r="H1558" s="32"/>
      <c r="I1558" s="31"/>
      <c r="J1558" s="25">
        <f t="shared" si="84"/>
        <v>0.92680000000000007</v>
      </c>
      <c r="K1558" s="32"/>
      <c r="L1558" s="31"/>
      <c r="M1558" s="101">
        <v>2.5999999999999999E-2</v>
      </c>
      <c r="N1558" s="101">
        <v>0.129</v>
      </c>
      <c r="O1558" s="101">
        <v>0.14599999999999999</v>
      </c>
      <c r="P1558" s="101">
        <v>1.0589999999999999</v>
      </c>
      <c r="Q1558" s="101">
        <v>3.97</v>
      </c>
      <c r="R1558" s="101" t="s">
        <v>5176</v>
      </c>
      <c r="S1558" s="101" t="s">
        <v>5176</v>
      </c>
      <c r="T1558" s="101">
        <v>5.1999999999999998E-2</v>
      </c>
      <c r="U1558" s="101">
        <v>0.61199999999999999</v>
      </c>
    </row>
    <row r="1559" spans="1:21" x14ac:dyDescent="0.25">
      <c r="A1559" s="5" t="s">
        <v>4823</v>
      </c>
      <c r="B1559" s="60" t="s">
        <v>2907</v>
      </c>
      <c r="C1559" s="60" t="s">
        <v>4848</v>
      </c>
      <c r="D1559" s="94">
        <v>5</v>
      </c>
      <c r="E1559" s="60" t="s">
        <v>5915</v>
      </c>
      <c r="F1559" s="31">
        <f t="shared" si="82"/>
        <v>0.215</v>
      </c>
      <c r="G1559" s="25">
        <f t="shared" si="83"/>
        <v>2.3294999999999999</v>
      </c>
      <c r="H1559" s="32"/>
      <c r="I1559" s="31"/>
      <c r="J1559" s="25">
        <f t="shared" si="84"/>
        <v>0.129</v>
      </c>
      <c r="K1559" s="32"/>
      <c r="L1559" s="31"/>
      <c r="M1559" s="101" t="s">
        <v>5176</v>
      </c>
      <c r="N1559" s="101">
        <v>9.3179999999999996</v>
      </c>
      <c r="O1559" s="101" t="s">
        <v>5176</v>
      </c>
      <c r="P1559" s="101" t="s">
        <v>5176</v>
      </c>
      <c r="Q1559" s="101" t="s">
        <v>5176</v>
      </c>
      <c r="R1559" s="101" t="s">
        <v>5176</v>
      </c>
      <c r="S1559" s="101" t="s">
        <v>5176</v>
      </c>
      <c r="T1559" s="101" t="s">
        <v>5176</v>
      </c>
      <c r="U1559" s="101">
        <v>0.64500000000000002</v>
      </c>
    </row>
    <row r="1560" spans="1:21" x14ac:dyDescent="0.25">
      <c r="A1560" s="5" t="s">
        <v>4823</v>
      </c>
      <c r="B1560" s="60" t="s">
        <v>2588</v>
      </c>
      <c r="C1560" s="60" t="s">
        <v>4876</v>
      </c>
      <c r="D1560" s="94">
        <v>11</v>
      </c>
      <c r="E1560" s="60" t="s">
        <v>7278</v>
      </c>
      <c r="F1560" s="31">
        <f t="shared" si="82"/>
        <v>0.21333333333333335</v>
      </c>
      <c r="G1560" s="25">
        <f t="shared" si="83"/>
        <v>0</v>
      </c>
      <c r="H1560" s="32"/>
      <c r="I1560" s="31"/>
      <c r="J1560" s="25">
        <f t="shared" si="84"/>
        <v>0.12959999999999999</v>
      </c>
      <c r="K1560" s="32"/>
      <c r="L1560" s="31"/>
      <c r="M1560" s="101" t="s">
        <v>5176</v>
      </c>
      <c r="N1560" s="101" t="s">
        <v>5176</v>
      </c>
      <c r="O1560" s="101" t="s">
        <v>5176</v>
      </c>
      <c r="P1560" s="101" t="s">
        <v>5176</v>
      </c>
      <c r="Q1560" s="101" t="s">
        <v>5176</v>
      </c>
      <c r="R1560" s="101">
        <v>8.0000000000000002E-3</v>
      </c>
      <c r="S1560" s="101" t="s">
        <v>5176</v>
      </c>
      <c r="T1560" s="101" t="s">
        <v>5176</v>
      </c>
      <c r="U1560" s="101">
        <v>0.64</v>
      </c>
    </row>
    <row r="1561" spans="1:21" x14ac:dyDescent="0.25">
      <c r="A1561" s="5" t="s">
        <v>4823</v>
      </c>
      <c r="B1561" s="60" t="s">
        <v>2063</v>
      </c>
      <c r="C1561" s="60" t="s">
        <v>4907</v>
      </c>
      <c r="D1561" s="94">
        <v>16</v>
      </c>
      <c r="E1561" s="60" t="s">
        <v>8804</v>
      </c>
      <c r="F1561" s="31">
        <f t="shared" si="82"/>
        <v>0.21166666666666667</v>
      </c>
      <c r="G1561" s="25">
        <f t="shared" si="83"/>
        <v>0</v>
      </c>
      <c r="H1561" s="32"/>
      <c r="I1561" s="31"/>
      <c r="J1561" s="25">
        <f t="shared" si="84"/>
        <v>0.127</v>
      </c>
      <c r="K1561" s="32"/>
      <c r="L1561" s="31"/>
      <c r="M1561" s="101" t="s">
        <v>5176</v>
      </c>
      <c r="N1561" s="101" t="s">
        <v>5176</v>
      </c>
      <c r="O1561" s="101" t="s">
        <v>5176</v>
      </c>
      <c r="P1561" s="101" t="s">
        <v>5176</v>
      </c>
      <c r="Q1561" s="101" t="s">
        <v>5176</v>
      </c>
      <c r="R1561" s="101" t="s">
        <v>5176</v>
      </c>
      <c r="S1561" s="101" t="s">
        <v>5176</v>
      </c>
      <c r="T1561" s="101" t="s">
        <v>5176</v>
      </c>
      <c r="U1561" s="101">
        <v>0.63500000000000001</v>
      </c>
    </row>
    <row r="1562" spans="1:21" x14ac:dyDescent="0.25">
      <c r="A1562" s="5" t="s">
        <v>4823</v>
      </c>
      <c r="B1562" s="60" t="s">
        <v>365</v>
      </c>
      <c r="C1562" s="60" t="s">
        <v>4907</v>
      </c>
      <c r="D1562" s="94">
        <v>16</v>
      </c>
      <c r="E1562" s="60" t="s">
        <v>8768</v>
      </c>
      <c r="F1562" s="31">
        <f t="shared" si="82"/>
        <v>0.20666666666666667</v>
      </c>
      <c r="G1562" s="25">
        <f t="shared" si="83"/>
        <v>5.9420000000000002</v>
      </c>
      <c r="H1562" s="32"/>
      <c r="I1562" s="31"/>
      <c r="J1562" s="25">
        <f t="shared" si="84"/>
        <v>4.9518000000000004</v>
      </c>
      <c r="K1562" s="32"/>
      <c r="L1562" s="31"/>
      <c r="M1562" s="101">
        <v>3.278</v>
      </c>
      <c r="N1562" s="101">
        <v>6.6509999999999998</v>
      </c>
      <c r="O1562" s="101">
        <v>8.48</v>
      </c>
      <c r="P1562" s="101">
        <v>5.359</v>
      </c>
      <c r="Q1562" s="101">
        <v>9.0120000000000005</v>
      </c>
      <c r="R1562" s="101">
        <v>15.127000000000001</v>
      </c>
      <c r="S1562" s="101" t="s">
        <v>5176</v>
      </c>
      <c r="T1562" s="101" t="s">
        <v>5176</v>
      </c>
      <c r="U1562" s="101">
        <v>0.62</v>
      </c>
    </row>
    <row r="1563" spans="1:21" x14ac:dyDescent="0.25">
      <c r="A1563" s="5" t="s">
        <v>4823</v>
      </c>
      <c r="B1563" s="60" t="s">
        <v>791</v>
      </c>
      <c r="C1563" s="60" t="s">
        <v>4908</v>
      </c>
      <c r="D1563" s="94">
        <v>16</v>
      </c>
      <c r="E1563" s="60" t="s">
        <v>9246</v>
      </c>
      <c r="F1563" s="31">
        <f t="shared" si="82"/>
        <v>0.20599999999999999</v>
      </c>
      <c r="G1563" s="25">
        <f t="shared" si="83"/>
        <v>4.7499999999999999E-3</v>
      </c>
      <c r="H1563" s="32"/>
      <c r="I1563" s="31"/>
      <c r="J1563" s="25">
        <f t="shared" si="84"/>
        <v>0.1384</v>
      </c>
      <c r="K1563" s="32"/>
      <c r="L1563" s="31"/>
      <c r="M1563" s="101" t="s">
        <v>5176</v>
      </c>
      <c r="N1563" s="101">
        <v>1.9E-2</v>
      </c>
      <c r="O1563" s="101" t="s">
        <v>5176</v>
      </c>
      <c r="P1563" s="101" t="s">
        <v>5176</v>
      </c>
      <c r="Q1563" s="101">
        <v>7.3999999999999996E-2</v>
      </c>
      <c r="R1563" s="101" t="s">
        <v>5176</v>
      </c>
      <c r="S1563" s="101" t="s">
        <v>5176</v>
      </c>
      <c r="T1563" s="101" t="s">
        <v>5176</v>
      </c>
      <c r="U1563" s="101">
        <v>0.61799999999999999</v>
      </c>
    </row>
    <row r="1564" spans="1:21" x14ac:dyDescent="0.25">
      <c r="A1564" s="5" t="s">
        <v>4823</v>
      </c>
      <c r="B1564" s="60" t="s">
        <v>2304</v>
      </c>
      <c r="C1564" s="60" t="s">
        <v>4897</v>
      </c>
      <c r="D1564" s="94">
        <v>15</v>
      </c>
      <c r="E1564" s="60" t="s">
        <v>8370</v>
      </c>
      <c r="F1564" s="31">
        <f t="shared" si="82"/>
        <v>0.20333333333333334</v>
      </c>
      <c r="G1564" s="25">
        <f t="shared" si="83"/>
        <v>0.76450000000000007</v>
      </c>
      <c r="H1564" s="32"/>
      <c r="I1564" s="31"/>
      <c r="J1564" s="25">
        <f t="shared" si="84"/>
        <v>11.291</v>
      </c>
      <c r="K1564" s="32"/>
      <c r="L1564" s="31"/>
      <c r="M1564" s="101">
        <v>2.403</v>
      </c>
      <c r="N1564" s="101" t="s">
        <v>5176</v>
      </c>
      <c r="O1564" s="101">
        <v>4.2999999999999997E-2</v>
      </c>
      <c r="P1564" s="101">
        <v>0.61199999999999999</v>
      </c>
      <c r="Q1564" s="101" t="s">
        <v>5176</v>
      </c>
      <c r="R1564" s="101">
        <v>55.844999999999999</v>
      </c>
      <c r="S1564" s="101" t="s">
        <v>5176</v>
      </c>
      <c r="T1564" s="101" t="s">
        <v>5176</v>
      </c>
      <c r="U1564" s="101">
        <v>0.61</v>
      </c>
    </row>
    <row r="1565" spans="1:21" x14ac:dyDescent="0.25">
      <c r="A1565" s="5" t="s">
        <v>4823</v>
      </c>
      <c r="B1565" s="60" t="s">
        <v>2527</v>
      </c>
      <c r="C1565" s="60" t="s">
        <v>4907</v>
      </c>
      <c r="D1565" s="94">
        <v>16</v>
      </c>
      <c r="E1565" s="60" t="s">
        <v>9168</v>
      </c>
      <c r="F1565" s="31">
        <f t="shared" si="82"/>
        <v>0.20333333333333334</v>
      </c>
      <c r="G1565" s="25">
        <f t="shared" si="83"/>
        <v>0</v>
      </c>
      <c r="H1565" s="32"/>
      <c r="I1565" s="31"/>
      <c r="J1565" s="25">
        <f t="shared" si="84"/>
        <v>1.0498000000000001</v>
      </c>
      <c r="K1565" s="32"/>
      <c r="L1565" s="31"/>
      <c r="M1565" s="101" t="s">
        <v>5176</v>
      </c>
      <c r="N1565" s="101" t="s">
        <v>5176</v>
      </c>
      <c r="O1565" s="101" t="s">
        <v>5176</v>
      </c>
      <c r="P1565" s="101" t="s">
        <v>5176</v>
      </c>
      <c r="Q1565" s="101">
        <v>4.6390000000000002</v>
      </c>
      <c r="R1565" s="101" t="s">
        <v>5176</v>
      </c>
      <c r="S1565" s="101" t="s">
        <v>5176</v>
      </c>
      <c r="T1565" s="101">
        <v>0.61</v>
      </c>
      <c r="U1565" s="101" t="s">
        <v>5176</v>
      </c>
    </row>
    <row r="1566" spans="1:21" x14ac:dyDescent="0.25">
      <c r="A1566" s="5" t="s">
        <v>4823</v>
      </c>
      <c r="B1566" s="60" t="s">
        <v>2072</v>
      </c>
      <c r="C1566" s="60" t="s">
        <v>4825</v>
      </c>
      <c r="D1566" s="94">
        <v>1</v>
      </c>
      <c r="E1566" s="60" t="s">
        <v>5231</v>
      </c>
      <c r="F1566" s="31">
        <f t="shared" si="82"/>
        <v>0.20099999999999998</v>
      </c>
      <c r="G1566" s="25">
        <f t="shared" si="83"/>
        <v>0</v>
      </c>
      <c r="H1566" s="32"/>
      <c r="I1566" s="31"/>
      <c r="J1566" s="25">
        <f t="shared" si="84"/>
        <v>0.1206</v>
      </c>
      <c r="K1566" s="32"/>
      <c r="L1566" s="31"/>
      <c r="M1566" s="101" t="s">
        <v>5176</v>
      </c>
      <c r="N1566" s="101" t="s">
        <v>5176</v>
      </c>
      <c r="O1566" s="101" t="s">
        <v>5176</v>
      </c>
      <c r="P1566" s="101" t="s">
        <v>5176</v>
      </c>
      <c r="Q1566" s="101" t="s">
        <v>5176</v>
      </c>
      <c r="R1566" s="101" t="s">
        <v>5176</v>
      </c>
      <c r="S1566" s="101" t="s">
        <v>5176</v>
      </c>
      <c r="T1566" s="101" t="s">
        <v>5176</v>
      </c>
      <c r="U1566" s="101">
        <v>0.60299999999999998</v>
      </c>
    </row>
    <row r="1567" spans="1:21" x14ac:dyDescent="0.25">
      <c r="A1567" s="5" t="s">
        <v>4823</v>
      </c>
      <c r="B1567" s="60" t="s">
        <v>1656</v>
      </c>
      <c r="C1567" s="60" t="s">
        <v>4882</v>
      </c>
      <c r="D1567" s="94">
        <v>11</v>
      </c>
      <c r="E1567" s="60" t="s">
        <v>7547</v>
      </c>
      <c r="F1567" s="31">
        <f t="shared" si="82"/>
        <v>0.19999999999999998</v>
      </c>
      <c r="G1567" s="25">
        <f t="shared" si="83"/>
        <v>0.11</v>
      </c>
      <c r="H1567" s="32"/>
      <c r="I1567" s="31"/>
      <c r="J1567" s="25">
        <f t="shared" si="84"/>
        <v>0.12</v>
      </c>
      <c r="K1567" s="32"/>
      <c r="L1567" s="31"/>
      <c r="M1567" s="101" t="s">
        <v>5176</v>
      </c>
      <c r="N1567" s="101" t="s">
        <v>5176</v>
      </c>
      <c r="O1567" s="101">
        <v>0.44</v>
      </c>
      <c r="P1567" s="101" t="s">
        <v>5176</v>
      </c>
      <c r="Q1567" s="101" t="s">
        <v>5176</v>
      </c>
      <c r="R1567" s="101" t="s">
        <v>5176</v>
      </c>
      <c r="S1567" s="101" t="s">
        <v>5176</v>
      </c>
      <c r="T1567" s="101" t="s">
        <v>5176</v>
      </c>
      <c r="U1567" s="101">
        <v>0.6</v>
      </c>
    </row>
    <row r="1568" spans="1:21" x14ac:dyDescent="0.25">
      <c r="A1568" s="5" t="s">
        <v>4823</v>
      </c>
      <c r="B1568" s="60" t="s">
        <v>2790</v>
      </c>
      <c r="C1568" s="60" t="s">
        <v>4915</v>
      </c>
      <c r="D1568" s="94">
        <v>18</v>
      </c>
      <c r="E1568" s="60" t="s">
        <v>9816</v>
      </c>
      <c r="F1568" s="31">
        <f t="shared" ref="F1568:F1631" si="85">SUM(S1568:U1568)/3</f>
        <v>0.19833333333333333</v>
      </c>
      <c r="G1568" s="25">
        <f t="shared" ref="G1568:G1631" si="86">SUM(M1568:P1568)/4</f>
        <v>9.5000000000000001E-2</v>
      </c>
      <c r="H1568" s="32"/>
      <c r="I1568" s="31"/>
      <c r="J1568" s="25">
        <f t="shared" ref="J1568:J1631" si="87">SUM(Q1568:U1568)/5</f>
        <v>0.11899999999999999</v>
      </c>
      <c r="K1568" s="32"/>
      <c r="L1568" s="31"/>
      <c r="M1568" s="101" t="s">
        <v>5176</v>
      </c>
      <c r="N1568" s="101" t="s">
        <v>5176</v>
      </c>
      <c r="O1568" s="101">
        <v>0.38</v>
      </c>
      <c r="P1568" s="101" t="s">
        <v>5176</v>
      </c>
      <c r="Q1568" s="101" t="s">
        <v>5176</v>
      </c>
      <c r="R1568" s="101" t="s">
        <v>5176</v>
      </c>
      <c r="S1568" s="101" t="s">
        <v>5176</v>
      </c>
      <c r="T1568" s="101">
        <v>0.29499999999999998</v>
      </c>
      <c r="U1568" s="101">
        <v>0.3</v>
      </c>
    </row>
    <row r="1569" spans="1:21" x14ac:dyDescent="0.25">
      <c r="A1569" s="5" t="s">
        <v>4823</v>
      </c>
      <c r="B1569" s="60" t="s">
        <v>479</v>
      </c>
      <c r="C1569" s="60" t="s">
        <v>4861</v>
      </c>
      <c r="D1569" s="94">
        <v>6</v>
      </c>
      <c r="E1569" s="60" t="s">
        <v>6682</v>
      </c>
      <c r="F1569" s="31">
        <f t="shared" si="85"/>
        <v>0.19733333333333333</v>
      </c>
      <c r="G1569" s="25">
        <f t="shared" si="86"/>
        <v>0.67725000000000002</v>
      </c>
      <c r="H1569" s="32"/>
      <c r="I1569" s="31"/>
      <c r="J1569" s="25">
        <f t="shared" si="87"/>
        <v>4.4613999999999994</v>
      </c>
      <c r="K1569" s="32"/>
      <c r="L1569" s="31"/>
      <c r="M1569" s="101" t="s">
        <v>5176</v>
      </c>
      <c r="N1569" s="101">
        <v>0.89100000000000001</v>
      </c>
      <c r="O1569" s="101">
        <v>1.8180000000000001</v>
      </c>
      <c r="P1569" s="101" t="s">
        <v>5176</v>
      </c>
      <c r="Q1569" s="101">
        <v>17.387</v>
      </c>
      <c r="R1569" s="101">
        <v>4.3280000000000003</v>
      </c>
      <c r="S1569" s="101" t="s">
        <v>5176</v>
      </c>
      <c r="T1569" s="101" t="s">
        <v>5176</v>
      </c>
      <c r="U1569" s="101">
        <v>0.59199999999999997</v>
      </c>
    </row>
    <row r="1570" spans="1:21" x14ac:dyDescent="0.25">
      <c r="A1570" s="5" t="s">
        <v>4823</v>
      </c>
      <c r="B1570" s="60" t="s">
        <v>2333</v>
      </c>
      <c r="C1570" s="60" t="s">
        <v>4907</v>
      </c>
      <c r="D1570" s="94">
        <v>16</v>
      </c>
      <c r="E1570" s="60" t="s">
        <v>8944</v>
      </c>
      <c r="F1570" s="31">
        <f t="shared" si="85"/>
        <v>0.19466666666666665</v>
      </c>
      <c r="G1570" s="25">
        <f t="shared" si="86"/>
        <v>0.28849999999999998</v>
      </c>
      <c r="H1570" s="32"/>
      <c r="I1570" s="31"/>
      <c r="J1570" s="25">
        <f t="shared" si="87"/>
        <v>94.847799999999992</v>
      </c>
      <c r="K1570" s="32"/>
      <c r="L1570" s="31"/>
      <c r="M1570" s="101" t="s">
        <v>5176</v>
      </c>
      <c r="N1570" s="101" t="s">
        <v>5176</v>
      </c>
      <c r="O1570" s="101">
        <v>0.88800000000000001</v>
      </c>
      <c r="P1570" s="101">
        <v>0.26600000000000001</v>
      </c>
      <c r="Q1570" s="101">
        <v>473.65499999999997</v>
      </c>
      <c r="R1570" s="101" t="s">
        <v>5176</v>
      </c>
      <c r="S1570" s="101" t="s">
        <v>5176</v>
      </c>
      <c r="T1570" s="101">
        <v>0.58399999999999996</v>
      </c>
      <c r="U1570" s="101" t="s">
        <v>5176</v>
      </c>
    </row>
    <row r="1571" spans="1:21" x14ac:dyDescent="0.25">
      <c r="A1571" s="5" t="s">
        <v>4823</v>
      </c>
      <c r="B1571" s="60" t="s">
        <v>1090</v>
      </c>
      <c r="C1571" s="60" t="s">
        <v>4887</v>
      </c>
      <c r="D1571" s="94">
        <v>11</v>
      </c>
      <c r="E1571" s="60" t="s">
        <v>7869</v>
      </c>
      <c r="F1571" s="31">
        <f t="shared" si="85"/>
        <v>0.19433333333333333</v>
      </c>
      <c r="G1571" s="25">
        <f t="shared" si="86"/>
        <v>0.24425000000000002</v>
      </c>
      <c r="H1571" s="32"/>
      <c r="I1571" s="31"/>
      <c r="J1571" s="25">
        <f t="shared" si="87"/>
        <v>0.1206</v>
      </c>
      <c r="K1571" s="32"/>
      <c r="L1571" s="31"/>
      <c r="M1571" s="101">
        <v>0.93700000000000006</v>
      </c>
      <c r="N1571" s="101">
        <v>3.0000000000000001E-3</v>
      </c>
      <c r="O1571" s="101">
        <v>3.6999999999999998E-2</v>
      </c>
      <c r="P1571" s="101" t="s">
        <v>5176</v>
      </c>
      <c r="Q1571" s="101">
        <v>0.02</v>
      </c>
      <c r="R1571" s="101" t="s">
        <v>5176</v>
      </c>
      <c r="S1571" s="101" t="s">
        <v>5176</v>
      </c>
      <c r="T1571" s="101">
        <v>0.17299999999999999</v>
      </c>
      <c r="U1571" s="101">
        <v>0.41</v>
      </c>
    </row>
    <row r="1572" spans="1:21" x14ac:dyDescent="0.25">
      <c r="A1572" s="5" t="s">
        <v>4823</v>
      </c>
      <c r="B1572" s="60" t="s">
        <v>229</v>
      </c>
      <c r="C1572" s="60" t="s">
        <v>4832</v>
      </c>
      <c r="D1572" s="94">
        <v>2</v>
      </c>
      <c r="E1572" s="60" t="s">
        <v>5535</v>
      </c>
      <c r="F1572" s="31">
        <f t="shared" si="85"/>
        <v>0.19366666666666668</v>
      </c>
      <c r="G1572" s="25">
        <f t="shared" si="86"/>
        <v>2.4067500000000002</v>
      </c>
      <c r="H1572" s="32"/>
      <c r="I1572" s="31"/>
      <c r="J1572" s="25">
        <f t="shared" si="87"/>
        <v>0.25060000000000004</v>
      </c>
      <c r="K1572" s="32"/>
      <c r="L1572" s="31"/>
      <c r="M1572" s="101" t="s">
        <v>5176</v>
      </c>
      <c r="N1572" s="101">
        <v>3.0000000000000001E-3</v>
      </c>
      <c r="O1572" s="101">
        <v>0.15</v>
      </c>
      <c r="P1572" s="101">
        <v>9.4740000000000002</v>
      </c>
      <c r="Q1572" s="101">
        <v>0.66300000000000003</v>
      </c>
      <c r="R1572" s="101">
        <v>8.9999999999999993E-3</v>
      </c>
      <c r="S1572" s="101" t="s">
        <v>5176</v>
      </c>
      <c r="T1572" s="101">
        <v>5.0999999999999997E-2</v>
      </c>
      <c r="U1572" s="101">
        <v>0.53</v>
      </c>
    </row>
    <row r="1573" spans="1:21" x14ac:dyDescent="0.25">
      <c r="A1573" s="5" t="s">
        <v>4823</v>
      </c>
      <c r="B1573" s="60" t="s">
        <v>631</v>
      </c>
      <c r="C1573" s="60" t="s">
        <v>4872</v>
      </c>
      <c r="D1573" s="94">
        <v>10</v>
      </c>
      <c r="E1573" s="60" t="s">
        <v>7162</v>
      </c>
      <c r="F1573" s="31">
        <f t="shared" si="85"/>
        <v>0.18233333333333335</v>
      </c>
      <c r="G1573" s="25">
        <f t="shared" si="86"/>
        <v>0.51774999999999993</v>
      </c>
      <c r="H1573" s="32"/>
      <c r="I1573" s="31"/>
      <c r="J1573" s="25">
        <f t="shared" si="87"/>
        <v>0.23799999999999999</v>
      </c>
      <c r="K1573" s="32"/>
      <c r="L1573" s="31"/>
      <c r="M1573" s="101">
        <v>0.32400000000000001</v>
      </c>
      <c r="N1573" s="101">
        <v>3.0000000000000001E-3</v>
      </c>
      <c r="O1573" s="101">
        <v>0.08</v>
      </c>
      <c r="P1573" s="101">
        <v>1.6639999999999999</v>
      </c>
      <c r="Q1573" s="101" t="s">
        <v>5176</v>
      </c>
      <c r="R1573" s="101">
        <v>0.64300000000000002</v>
      </c>
      <c r="S1573" s="101" t="s">
        <v>5176</v>
      </c>
      <c r="T1573" s="101" t="s">
        <v>5176</v>
      </c>
      <c r="U1573" s="101">
        <v>0.54700000000000004</v>
      </c>
    </row>
    <row r="1574" spans="1:21" x14ac:dyDescent="0.25">
      <c r="A1574" s="5" t="s">
        <v>4823</v>
      </c>
      <c r="B1574" s="60" t="s">
        <v>3973</v>
      </c>
      <c r="C1574" s="60" t="s">
        <v>4830</v>
      </c>
      <c r="D1574" s="94">
        <v>2</v>
      </c>
      <c r="E1574" s="60" t="s">
        <v>5436</v>
      </c>
      <c r="F1574" s="31">
        <f t="shared" si="85"/>
        <v>0.18200000000000002</v>
      </c>
      <c r="G1574" s="25">
        <f t="shared" si="86"/>
        <v>23.006250000000001</v>
      </c>
      <c r="H1574" s="32"/>
      <c r="I1574" s="31"/>
      <c r="J1574" s="25">
        <f t="shared" si="87"/>
        <v>0.10920000000000001</v>
      </c>
      <c r="K1574" s="32"/>
      <c r="L1574" s="31"/>
      <c r="M1574" s="101" t="s">
        <v>5176</v>
      </c>
      <c r="N1574" s="101">
        <v>38.109000000000002</v>
      </c>
      <c r="O1574" s="101">
        <v>1.5129999999999999</v>
      </c>
      <c r="P1574" s="101">
        <v>52.402999999999999</v>
      </c>
      <c r="Q1574" s="101" t="s">
        <v>5176</v>
      </c>
      <c r="R1574" s="101" t="s">
        <v>5176</v>
      </c>
      <c r="S1574" s="101" t="s">
        <v>5176</v>
      </c>
      <c r="T1574" s="101">
        <v>0.54600000000000004</v>
      </c>
      <c r="U1574" s="101" t="s">
        <v>5176</v>
      </c>
    </row>
    <row r="1575" spans="1:21" x14ac:dyDescent="0.25">
      <c r="A1575" s="5" t="s">
        <v>4823</v>
      </c>
      <c r="B1575" s="60" t="s">
        <v>2547</v>
      </c>
      <c r="C1575" s="60" t="s">
        <v>4864</v>
      </c>
      <c r="D1575" s="94">
        <v>7</v>
      </c>
      <c r="E1575" s="60" t="s">
        <v>6884</v>
      </c>
      <c r="F1575" s="31">
        <f t="shared" si="85"/>
        <v>0.17966666666666667</v>
      </c>
      <c r="G1575" s="25">
        <f t="shared" si="86"/>
        <v>6.6250000000000003E-2</v>
      </c>
      <c r="H1575" s="32"/>
      <c r="I1575" s="31"/>
      <c r="J1575" s="25">
        <f t="shared" si="87"/>
        <v>0.10780000000000001</v>
      </c>
      <c r="K1575" s="32"/>
      <c r="L1575" s="31"/>
      <c r="M1575" s="101" t="s">
        <v>5176</v>
      </c>
      <c r="N1575" s="101" t="s">
        <v>5176</v>
      </c>
      <c r="O1575" s="101" t="s">
        <v>5176</v>
      </c>
      <c r="P1575" s="101">
        <v>0.26500000000000001</v>
      </c>
      <c r="Q1575" s="101" t="s">
        <v>5176</v>
      </c>
      <c r="R1575" s="101" t="s">
        <v>5176</v>
      </c>
      <c r="S1575" s="101" t="s">
        <v>5176</v>
      </c>
      <c r="T1575" s="101">
        <v>0.53900000000000003</v>
      </c>
      <c r="U1575" s="101" t="s">
        <v>5176</v>
      </c>
    </row>
    <row r="1576" spans="1:21" x14ac:dyDescent="0.25">
      <c r="A1576" s="5" t="s">
        <v>4823</v>
      </c>
      <c r="B1576" s="60" t="s">
        <v>825</v>
      </c>
      <c r="C1576" s="60" t="s">
        <v>4894</v>
      </c>
      <c r="D1576" s="94">
        <v>13</v>
      </c>
      <c r="E1576" s="60" t="s">
        <v>8039</v>
      </c>
      <c r="F1576" s="31">
        <f t="shared" si="85"/>
        <v>0.17966666666666667</v>
      </c>
      <c r="G1576" s="25">
        <f t="shared" si="86"/>
        <v>4.6249999999999999E-2</v>
      </c>
      <c r="H1576" s="32"/>
      <c r="I1576" s="31"/>
      <c r="J1576" s="25">
        <f t="shared" si="87"/>
        <v>0.10780000000000001</v>
      </c>
      <c r="K1576" s="32"/>
      <c r="L1576" s="31"/>
      <c r="M1576" s="101" t="s">
        <v>5176</v>
      </c>
      <c r="N1576" s="101" t="s">
        <v>5176</v>
      </c>
      <c r="O1576" s="101">
        <v>0.185</v>
      </c>
      <c r="P1576" s="101" t="s">
        <v>5176</v>
      </c>
      <c r="Q1576" s="101" t="s">
        <v>5176</v>
      </c>
      <c r="R1576" s="101" t="s">
        <v>5176</v>
      </c>
      <c r="S1576" s="101" t="s">
        <v>5176</v>
      </c>
      <c r="T1576" s="101">
        <v>0.53900000000000003</v>
      </c>
      <c r="U1576" s="101" t="s">
        <v>5176</v>
      </c>
    </row>
    <row r="1577" spans="1:21" x14ac:dyDescent="0.25">
      <c r="A1577" s="5" t="s">
        <v>4823</v>
      </c>
      <c r="B1577" s="60" t="s">
        <v>3252</v>
      </c>
      <c r="C1577" s="60" t="s">
        <v>4900</v>
      </c>
      <c r="D1577" s="94">
        <v>15</v>
      </c>
      <c r="E1577" s="60" t="s">
        <v>8489</v>
      </c>
      <c r="F1577" s="31">
        <f t="shared" si="85"/>
        <v>0.17733333333333334</v>
      </c>
      <c r="G1577" s="25">
        <f t="shared" si="86"/>
        <v>0.24825</v>
      </c>
      <c r="H1577" s="32"/>
      <c r="I1577" s="31"/>
      <c r="J1577" s="25">
        <f t="shared" si="87"/>
        <v>0.10640000000000001</v>
      </c>
      <c r="K1577" s="32"/>
      <c r="L1577" s="31"/>
      <c r="M1577" s="101" t="s">
        <v>5176</v>
      </c>
      <c r="N1577" s="101" t="s">
        <v>5176</v>
      </c>
      <c r="O1577" s="101" t="s">
        <v>5176</v>
      </c>
      <c r="P1577" s="101">
        <v>0.99299999999999999</v>
      </c>
      <c r="Q1577" s="101" t="s">
        <v>5176</v>
      </c>
      <c r="R1577" s="101" t="s">
        <v>5176</v>
      </c>
      <c r="S1577" s="101" t="s">
        <v>5176</v>
      </c>
      <c r="T1577" s="101">
        <v>0.53200000000000003</v>
      </c>
      <c r="U1577" s="101" t="s">
        <v>5176</v>
      </c>
    </row>
    <row r="1578" spans="1:21" x14ac:dyDescent="0.25">
      <c r="A1578" s="5" t="s">
        <v>4823</v>
      </c>
      <c r="B1578" s="60" t="s">
        <v>1265</v>
      </c>
      <c r="C1578" s="60" t="s">
        <v>4905</v>
      </c>
      <c r="D1578" s="94">
        <v>15</v>
      </c>
      <c r="E1578" s="60" t="s">
        <v>8593</v>
      </c>
      <c r="F1578" s="31">
        <f t="shared" si="85"/>
        <v>0.17066666666666666</v>
      </c>
      <c r="G1578" s="25">
        <f t="shared" si="86"/>
        <v>2.5830000000000002</v>
      </c>
      <c r="H1578" s="32"/>
      <c r="I1578" s="31"/>
      <c r="J1578" s="25">
        <f t="shared" si="87"/>
        <v>0.51219999999999999</v>
      </c>
      <c r="K1578" s="32"/>
      <c r="L1578" s="31"/>
      <c r="M1578" s="101">
        <v>3.2000000000000001E-2</v>
      </c>
      <c r="N1578" s="101">
        <v>2.762</v>
      </c>
      <c r="O1578" s="101">
        <v>0.53900000000000003</v>
      </c>
      <c r="P1578" s="101">
        <v>6.9989999999999997</v>
      </c>
      <c r="Q1578" s="101">
        <v>2.0489999999999999</v>
      </c>
      <c r="R1578" s="101" t="s">
        <v>5176</v>
      </c>
      <c r="S1578" s="101" t="s">
        <v>5176</v>
      </c>
      <c r="T1578" s="101">
        <v>0.157</v>
      </c>
      <c r="U1578" s="101">
        <v>0.35499999999999998</v>
      </c>
    </row>
    <row r="1579" spans="1:21" x14ac:dyDescent="0.25">
      <c r="A1579" s="5" t="s">
        <v>4823</v>
      </c>
      <c r="B1579" s="60" t="s">
        <v>1668</v>
      </c>
      <c r="C1579" s="60" t="s">
        <v>4886</v>
      </c>
      <c r="D1579" s="94">
        <v>11</v>
      </c>
      <c r="E1579" s="60" t="s">
        <v>7811</v>
      </c>
      <c r="F1579" s="31">
        <f t="shared" si="85"/>
        <v>0.16666666666666666</v>
      </c>
      <c r="G1579" s="25">
        <f t="shared" si="86"/>
        <v>0.90800000000000003</v>
      </c>
      <c r="H1579" s="32"/>
      <c r="I1579" s="31"/>
      <c r="J1579" s="25">
        <f t="shared" si="87"/>
        <v>0.1</v>
      </c>
      <c r="K1579" s="32"/>
      <c r="L1579" s="31"/>
      <c r="M1579" s="101">
        <v>0.61699999999999999</v>
      </c>
      <c r="N1579" s="101" t="s">
        <v>5176</v>
      </c>
      <c r="O1579" s="101">
        <v>0.222</v>
      </c>
      <c r="P1579" s="101">
        <v>2.7930000000000001</v>
      </c>
      <c r="Q1579" s="101" t="s">
        <v>5176</v>
      </c>
      <c r="R1579" s="101" t="s">
        <v>5176</v>
      </c>
      <c r="S1579" s="101" t="s">
        <v>5176</v>
      </c>
      <c r="T1579" s="101" t="s">
        <v>5176</v>
      </c>
      <c r="U1579" s="101">
        <v>0.5</v>
      </c>
    </row>
    <row r="1580" spans="1:21" x14ac:dyDescent="0.25">
      <c r="A1580" s="5" t="s">
        <v>4823</v>
      </c>
      <c r="B1580" s="60" t="s">
        <v>1165</v>
      </c>
      <c r="C1580" s="60" t="s">
        <v>4897</v>
      </c>
      <c r="D1580" s="94">
        <v>15</v>
      </c>
      <c r="E1580" s="60" t="s">
        <v>8324</v>
      </c>
      <c r="F1580" s="31">
        <f t="shared" si="85"/>
        <v>0.16333333333333333</v>
      </c>
      <c r="G1580" s="25">
        <f t="shared" si="86"/>
        <v>1.6250000000000001E-2</v>
      </c>
      <c r="H1580" s="32"/>
      <c r="I1580" s="31"/>
      <c r="J1580" s="25">
        <f t="shared" si="87"/>
        <v>6.3264000000000005</v>
      </c>
      <c r="K1580" s="32"/>
      <c r="L1580" s="31"/>
      <c r="M1580" s="101">
        <v>5.5E-2</v>
      </c>
      <c r="N1580" s="101" t="s">
        <v>5176</v>
      </c>
      <c r="O1580" s="101" t="s">
        <v>5176</v>
      </c>
      <c r="P1580" s="101">
        <v>0.01</v>
      </c>
      <c r="Q1580" s="101">
        <v>6.3680000000000003</v>
      </c>
      <c r="R1580" s="101">
        <v>24.774000000000001</v>
      </c>
      <c r="S1580" s="101" t="s">
        <v>5176</v>
      </c>
      <c r="T1580" s="101" t="s">
        <v>5176</v>
      </c>
      <c r="U1580" s="101">
        <v>0.49</v>
      </c>
    </row>
    <row r="1581" spans="1:21" x14ac:dyDescent="0.25">
      <c r="A1581" s="5" t="s">
        <v>4823</v>
      </c>
      <c r="B1581" s="60" t="s">
        <v>386</v>
      </c>
      <c r="C1581" s="60" t="s">
        <v>4916</v>
      </c>
      <c r="D1581" s="94">
        <v>20</v>
      </c>
      <c r="E1581" s="60" t="s">
        <v>9872</v>
      </c>
      <c r="F1581" s="31">
        <f t="shared" si="85"/>
        <v>0.157</v>
      </c>
      <c r="G1581" s="25">
        <f t="shared" si="86"/>
        <v>1.014</v>
      </c>
      <c r="H1581" s="32"/>
      <c r="I1581" s="31"/>
      <c r="J1581" s="25">
        <f t="shared" si="87"/>
        <v>0.27500000000000002</v>
      </c>
      <c r="K1581" s="32"/>
      <c r="L1581" s="31"/>
      <c r="M1581" s="101" t="s">
        <v>5176</v>
      </c>
      <c r="N1581" s="101">
        <v>0.155</v>
      </c>
      <c r="O1581" s="101">
        <v>0.40600000000000003</v>
      </c>
      <c r="P1581" s="101">
        <v>3.4950000000000001</v>
      </c>
      <c r="Q1581" s="101">
        <v>0.81899999999999995</v>
      </c>
      <c r="R1581" s="101">
        <v>8.5000000000000006E-2</v>
      </c>
      <c r="S1581" s="101" t="s">
        <v>5176</v>
      </c>
      <c r="T1581" s="101">
        <v>0.45700000000000002</v>
      </c>
      <c r="U1581" s="101">
        <v>1.4E-2</v>
      </c>
    </row>
    <row r="1582" spans="1:21" x14ac:dyDescent="0.25">
      <c r="A1582" s="5" t="s">
        <v>4823</v>
      </c>
      <c r="B1582" s="60" t="s">
        <v>1747</v>
      </c>
      <c r="C1582" s="60" t="s">
        <v>4830</v>
      </c>
      <c r="D1582" s="94">
        <v>2</v>
      </c>
      <c r="E1582" s="60" t="s">
        <v>5396</v>
      </c>
      <c r="F1582" s="31">
        <f t="shared" si="85"/>
        <v>0.155</v>
      </c>
      <c r="G1582" s="25">
        <f t="shared" si="86"/>
        <v>3.2359999999999998</v>
      </c>
      <c r="H1582" s="32"/>
      <c r="I1582" s="31"/>
      <c r="J1582" s="25">
        <f t="shared" si="87"/>
        <v>9.4400000000000012E-2</v>
      </c>
      <c r="K1582" s="32"/>
      <c r="L1582" s="31"/>
      <c r="M1582" s="101">
        <v>12.569000000000001</v>
      </c>
      <c r="N1582" s="101">
        <v>1.7000000000000001E-2</v>
      </c>
      <c r="O1582" s="101">
        <v>0.03</v>
      </c>
      <c r="P1582" s="101">
        <v>0.32800000000000001</v>
      </c>
      <c r="Q1582" s="101">
        <v>7.0000000000000001E-3</v>
      </c>
      <c r="R1582" s="101" t="s">
        <v>5176</v>
      </c>
      <c r="S1582" s="101" t="s">
        <v>5176</v>
      </c>
      <c r="T1582" s="101" t="s">
        <v>5176</v>
      </c>
      <c r="U1582" s="101">
        <v>0.46500000000000002</v>
      </c>
    </row>
    <row r="1583" spans="1:21" x14ac:dyDescent="0.25">
      <c r="A1583" s="5" t="s">
        <v>4823</v>
      </c>
      <c r="B1583" s="60" t="s">
        <v>2047</v>
      </c>
      <c r="C1583" s="60" t="s">
        <v>4897</v>
      </c>
      <c r="D1583" s="94">
        <v>15</v>
      </c>
      <c r="E1583" s="60" t="s">
        <v>8390</v>
      </c>
      <c r="F1583" s="31">
        <f t="shared" si="85"/>
        <v>0.15333333333333335</v>
      </c>
      <c r="G1583" s="25">
        <f t="shared" si="86"/>
        <v>2.1982499999999998</v>
      </c>
      <c r="H1583" s="32"/>
      <c r="I1583" s="31"/>
      <c r="J1583" s="25">
        <f t="shared" si="87"/>
        <v>9.1999999999999998E-2</v>
      </c>
      <c r="K1583" s="32"/>
      <c r="L1583" s="31"/>
      <c r="M1583" s="101">
        <v>5.968</v>
      </c>
      <c r="N1583" s="101">
        <v>0.23899999999999999</v>
      </c>
      <c r="O1583" s="101">
        <v>0.27700000000000002</v>
      </c>
      <c r="P1583" s="101">
        <v>2.3090000000000002</v>
      </c>
      <c r="Q1583" s="101" t="s">
        <v>5176</v>
      </c>
      <c r="R1583" s="101" t="s">
        <v>5176</v>
      </c>
      <c r="S1583" s="101" t="s">
        <v>5176</v>
      </c>
      <c r="T1583" s="101" t="s">
        <v>5176</v>
      </c>
      <c r="U1583" s="101">
        <v>0.46</v>
      </c>
    </row>
    <row r="1584" spans="1:21" x14ac:dyDescent="0.25">
      <c r="A1584" s="5" t="s">
        <v>4823</v>
      </c>
      <c r="B1584" s="60" t="s">
        <v>5181</v>
      </c>
      <c r="C1584" s="60" t="s">
        <v>5175</v>
      </c>
      <c r="D1584" s="94">
        <v>19</v>
      </c>
      <c r="E1584" s="60" t="s">
        <v>9828</v>
      </c>
      <c r="F1584" s="31">
        <f t="shared" si="85"/>
        <v>0.15333333333333335</v>
      </c>
      <c r="G1584" s="25">
        <f t="shared" si="86"/>
        <v>0</v>
      </c>
      <c r="H1584" s="32"/>
      <c r="I1584" s="31"/>
      <c r="J1584" s="25">
        <f t="shared" si="87"/>
        <v>9.1999999999999998E-2</v>
      </c>
      <c r="K1584" s="32"/>
      <c r="L1584" s="31"/>
      <c r="M1584" s="101" t="s">
        <v>5176</v>
      </c>
      <c r="N1584" s="101" t="s">
        <v>5176</v>
      </c>
      <c r="O1584" s="101" t="s">
        <v>5176</v>
      </c>
      <c r="P1584" s="101" t="s">
        <v>5176</v>
      </c>
      <c r="Q1584" s="101" t="s">
        <v>5176</v>
      </c>
      <c r="R1584" s="101" t="s">
        <v>5176</v>
      </c>
      <c r="S1584" s="101" t="s">
        <v>5176</v>
      </c>
      <c r="T1584" s="101" t="s">
        <v>5176</v>
      </c>
      <c r="U1584" s="101">
        <v>0.46</v>
      </c>
    </row>
    <row r="1585" spans="1:21" x14ac:dyDescent="0.25">
      <c r="A1585" s="5" t="s">
        <v>4823</v>
      </c>
      <c r="B1585" s="60" t="s">
        <v>3122</v>
      </c>
      <c r="C1585" s="60" t="s">
        <v>4830</v>
      </c>
      <c r="D1585" s="94">
        <v>2</v>
      </c>
      <c r="E1585" s="60" t="s">
        <v>5426</v>
      </c>
      <c r="F1585" s="31">
        <f t="shared" si="85"/>
        <v>0.14866666666666667</v>
      </c>
      <c r="G1585" s="25">
        <f t="shared" si="86"/>
        <v>0</v>
      </c>
      <c r="H1585" s="32"/>
      <c r="I1585" s="31"/>
      <c r="J1585" s="25">
        <f t="shared" si="87"/>
        <v>8.9200000000000002E-2</v>
      </c>
      <c r="K1585" s="32"/>
      <c r="L1585" s="31"/>
      <c r="M1585" s="101" t="s">
        <v>5176</v>
      </c>
      <c r="N1585" s="101" t="s">
        <v>5176</v>
      </c>
      <c r="O1585" s="101" t="s">
        <v>5176</v>
      </c>
      <c r="P1585" s="101" t="s">
        <v>5176</v>
      </c>
      <c r="Q1585" s="101" t="s">
        <v>5176</v>
      </c>
      <c r="R1585" s="101" t="s">
        <v>5176</v>
      </c>
      <c r="S1585" s="101" t="s">
        <v>5176</v>
      </c>
      <c r="T1585" s="101" t="s">
        <v>5176</v>
      </c>
      <c r="U1585" s="101">
        <v>0.44600000000000001</v>
      </c>
    </row>
    <row r="1586" spans="1:21" x14ac:dyDescent="0.25">
      <c r="A1586" s="5" t="s">
        <v>4823</v>
      </c>
      <c r="B1586" s="60" t="s">
        <v>10113</v>
      </c>
      <c r="C1586" s="60" t="s">
        <v>4828</v>
      </c>
      <c r="D1586" s="94">
        <v>1</v>
      </c>
      <c r="E1586" s="60" t="s">
        <v>10114</v>
      </c>
      <c r="F1586" s="31">
        <f t="shared" si="85"/>
        <v>0.14666666666666667</v>
      </c>
      <c r="G1586" s="25">
        <f t="shared" si="86"/>
        <v>0.58625000000000005</v>
      </c>
      <c r="H1586" s="32"/>
      <c r="I1586" s="31"/>
      <c r="J1586" s="25">
        <f t="shared" si="87"/>
        <v>8.7999999999999995E-2</v>
      </c>
      <c r="K1586" s="32"/>
      <c r="L1586" s="31"/>
      <c r="M1586" s="101" t="s">
        <v>5176</v>
      </c>
      <c r="N1586" s="101">
        <v>2.3450000000000002</v>
      </c>
      <c r="O1586" s="101" t="s">
        <v>5176</v>
      </c>
      <c r="P1586" s="101" t="s">
        <v>5176</v>
      </c>
      <c r="Q1586" s="101" t="s">
        <v>5176</v>
      </c>
      <c r="R1586" s="101" t="s">
        <v>5176</v>
      </c>
      <c r="S1586" s="101" t="s">
        <v>5176</v>
      </c>
      <c r="T1586" s="101" t="s">
        <v>5176</v>
      </c>
      <c r="U1586" s="101">
        <v>0.44</v>
      </c>
    </row>
    <row r="1587" spans="1:21" x14ac:dyDescent="0.25">
      <c r="A1587" s="5" t="s">
        <v>4823</v>
      </c>
      <c r="B1587" s="60" t="s">
        <v>1753</v>
      </c>
      <c r="C1587" s="60" t="s">
        <v>4864</v>
      </c>
      <c r="D1587" s="94">
        <v>7</v>
      </c>
      <c r="E1587" s="60" t="s">
        <v>6824</v>
      </c>
      <c r="F1587" s="31">
        <f t="shared" si="85"/>
        <v>0.14666666666666667</v>
      </c>
      <c r="G1587" s="25">
        <f t="shared" si="86"/>
        <v>3.2499999999999999E-3</v>
      </c>
      <c r="H1587" s="32"/>
      <c r="I1587" s="31"/>
      <c r="J1587" s="25">
        <f t="shared" si="87"/>
        <v>8.7999999999999995E-2</v>
      </c>
      <c r="K1587" s="32"/>
      <c r="L1587" s="31"/>
      <c r="M1587" s="101" t="s">
        <v>5176</v>
      </c>
      <c r="N1587" s="101" t="s">
        <v>5176</v>
      </c>
      <c r="O1587" s="101">
        <v>1.2999999999999999E-2</v>
      </c>
      <c r="P1587" s="101" t="s">
        <v>5176</v>
      </c>
      <c r="Q1587" s="101" t="s">
        <v>5176</v>
      </c>
      <c r="R1587" s="101" t="s">
        <v>5176</v>
      </c>
      <c r="S1587" s="101" t="s">
        <v>5176</v>
      </c>
      <c r="T1587" s="101" t="s">
        <v>5176</v>
      </c>
      <c r="U1587" s="101">
        <v>0.44</v>
      </c>
    </row>
    <row r="1588" spans="1:21" x14ac:dyDescent="0.25">
      <c r="A1588" s="5" t="s">
        <v>4823</v>
      </c>
      <c r="B1588" s="60" t="s">
        <v>335</v>
      </c>
      <c r="C1588" s="60" t="s">
        <v>4888</v>
      </c>
      <c r="D1588" s="94">
        <v>12</v>
      </c>
      <c r="E1588" s="60" t="s">
        <v>7921</v>
      </c>
      <c r="F1588" s="31">
        <f t="shared" si="85"/>
        <v>0.14633333333333334</v>
      </c>
      <c r="G1588" s="25">
        <f t="shared" si="86"/>
        <v>0.98250000000000004</v>
      </c>
      <c r="H1588" s="32"/>
      <c r="I1588" s="31"/>
      <c r="J1588" s="25">
        <f t="shared" si="87"/>
        <v>8.7800000000000003E-2</v>
      </c>
      <c r="K1588" s="32"/>
      <c r="L1588" s="31"/>
      <c r="M1588" s="101" t="s">
        <v>5176</v>
      </c>
      <c r="N1588" s="101" t="s">
        <v>5176</v>
      </c>
      <c r="O1588" s="101" t="s">
        <v>5176</v>
      </c>
      <c r="P1588" s="101">
        <v>3.93</v>
      </c>
      <c r="Q1588" s="101" t="s">
        <v>5176</v>
      </c>
      <c r="R1588" s="101" t="s">
        <v>5176</v>
      </c>
      <c r="S1588" s="101" t="s">
        <v>5176</v>
      </c>
      <c r="T1588" s="101">
        <v>0.439</v>
      </c>
      <c r="U1588" s="101" t="s">
        <v>5176</v>
      </c>
    </row>
    <row r="1589" spans="1:21" x14ac:dyDescent="0.25">
      <c r="A1589" s="5" t="s">
        <v>4823</v>
      </c>
      <c r="B1589" s="60" t="s">
        <v>3722</v>
      </c>
      <c r="C1589" s="60" t="s">
        <v>4886</v>
      </c>
      <c r="D1589" s="94">
        <v>11</v>
      </c>
      <c r="E1589" s="60" t="s">
        <v>7731</v>
      </c>
      <c r="F1589" s="31">
        <f t="shared" si="85"/>
        <v>0.14333333333333334</v>
      </c>
      <c r="G1589" s="25">
        <f t="shared" si="86"/>
        <v>0</v>
      </c>
      <c r="H1589" s="32"/>
      <c r="I1589" s="31"/>
      <c r="J1589" s="25">
        <f t="shared" si="87"/>
        <v>8.5999999999999993E-2</v>
      </c>
      <c r="K1589" s="32"/>
      <c r="L1589" s="31"/>
      <c r="M1589" s="101" t="s">
        <v>5176</v>
      </c>
      <c r="N1589" s="101" t="s">
        <v>5176</v>
      </c>
      <c r="O1589" s="101" t="s">
        <v>5176</v>
      </c>
      <c r="P1589" s="101" t="s">
        <v>5176</v>
      </c>
      <c r="Q1589" s="101" t="s">
        <v>5176</v>
      </c>
      <c r="R1589" s="101" t="s">
        <v>5176</v>
      </c>
      <c r="S1589" s="101" t="s">
        <v>5176</v>
      </c>
      <c r="T1589" s="101" t="s">
        <v>5176</v>
      </c>
      <c r="U1589" s="101">
        <v>0.43</v>
      </c>
    </row>
    <row r="1590" spans="1:21" x14ac:dyDescent="0.25">
      <c r="A1590" s="5" t="s">
        <v>4823</v>
      </c>
      <c r="B1590" s="60" t="s">
        <v>1005</v>
      </c>
      <c r="C1590" s="60" t="s">
        <v>4907</v>
      </c>
      <c r="D1590" s="94">
        <v>16</v>
      </c>
      <c r="E1590" s="60" t="s">
        <v>8887</v>
      </c>
      <c r="F1590" s="31">
        <f t="shared" si="85"/>
        <v>0.14299999999999999</v>
      </c>
      <c r="G1590" s="25">
        <f t="shared" si="86"/>
        <v>0</v>
      </c>
      <c r="H1590" s="32"/>
      <c r="I1590" s="31"/>
      <c r="J1590" s="25">
        <f t="shared" si="87"/>
        <v>8.5800000000000001E-2</v>
      </c>
      <c r="K1590" s="32"/>
      <c r="L1590" s="31"/>
      <c r="M1590" s="101" t="s">
        <v>5176</v>
      </c>
      <c r="N1590" s="101" t="s">
        <v>5176</v>
      </c>
      <c r="O1590" s="101" t="s">
        <v>5176</v>
      </c>
      <c r="P1590" s="101" t="s">
        <v>5176</v>
      </c>
      <c r="Q1590" s="101" t="s">
        <v>5176</v>
      </c>
      <c r="R1590" s="101" t="s">
        <v>5176</v>
      </c>
      <c r="S1590" s="101" t="s">
        <v>5176</v>
      </c>
      <c r="T1590" s="101">
        <v>0.42899999999999999</v>
      </c>
      <c r="U1590" s="101" t="s">
        <v>5176</v>
      </c>
    </row>
    <row r="1591" spans="1:21" x14ac:dyDescent="0.25">
      <c r="A1591" s="5" t="s">
        <v>4823</v>
      </c>
      <c r="B1591" s="60" t="s">
        <v>594</v>
      </c>
      <c r="C1591" s="60" t="s">
        <v>4896</v>
      </c>
      <c r="D1591" s="94">
        <v>15</v>
      </c>
      <c r="E1591" s="60" t="s">
        <v>8171</v>
      </c>
      <c r="F1591" s="31">
        <f t="shared" si="85"/>
        <v>0.14099999999999999</v>
      </c>
      <c r="G1591" s="25">
        <f t="shared" si="86"/>
        <v>1.0185</v>
      </c>
      <c r="H1591" s="32"/>
      <c r="I1591" s="31"/>
      <c r="J1591" s="25">
        <f t="shared" si="87"/>
        <v>9.1744000000000003</v>
      </c>
      <c r="K1591" s="32"/>
      <c r="L1591" s="31"/>
      <c r="M1591" s="101">
        <v>4.0739999999999998</v>
      </c>
      <c r="N1591" s="101" t="s">
        <v>5176</v>
      </c>
      <c r="O1591" s="101" t="s">
        <v>5176</v>
      </c>
      <c r="P1591" s="101" t="s">
        <v>5176</v>
      </c>
      <c r="Q1591" s="101" t="s">
        <v>5176</v>
      </c>
      <c r="R1591" s="101">
        <v>45.448999999999998</v>
      </c>
      <c r="S1591" s="101" t="s">
        <v>5176</v>
      </c>
      <c r="T1591" s="101" t="s">
        <v>5176</v>
      </c>
      <c r="U1591" s="101">
        <v>0.42299999999999999</v>
      </c>
    </row>
    <row r="1592" spans="1:21" x14ac:dyDescent="0.25">
      <c r="A1592" s="5" t="s">
        <v>4823</v>
      </c>
      <c r="B1592" s="60" t="s">
        <v>3166</v>
      </c>
      <c r="C1592" s="60" t="s">
        <v>4897</v>
      </c>
      <c r="D1592" s="94">
        <v>15</v>
      </c>
      <c r="E1592" s="60" t="s">
        <v>8362</v>
      </c>
      <c r="F1592" s="31">
        <f t="shared" si="85"/>
        <v>0.13933333333333334</v>
      </c>
      <c r="G1592" s="25">
        <f t="shared" si="86"/>
        <v>4.6204999999999998</v>
      </c>
      <c r="H1592" s="32"/>
      <c r="I1592" s="31"/>
      <c r="J1592" s="25">
        <f t="shared" si="87"/>
        <v>8.3600000000000008E-2</v>
      </c>
      <c r="K1592" s="32"/>
      <c r="L1592" s="31"/>
      <c r="M1592" s="101">
        <v>12.773999999999999</v>
      </c>
      <c r="N1592" s="101">
        <v>5.7080000000000002</v>
      </c>
      <c r="O1592" s="101" t="s">
        <v>5176</v>
      </c>
      <c r="P1592" s="101" t="s">
        <v>5176</v>
      </c>
      <c r="Q1592" s="101" t="s">
        <v>5176</v>
      </c>
      <c r="R1592" s="101" t="s">
        <v>5176</v>
      </c>
      <c r="S1592" s="101" t="s">
        <v>5176</v>
      </c>
      <c r="T1592" s="101">
        <v>2.8000000000000001E-2</v>
      </c>
      <c r="U1592" s="101">
        <v>0.39</v>
      </c>
    </row>
    <row r="1593" spans="1:21" x14ac:dyDescent="0.25">
      <c r="A1593" s="5" t="s">
        <v>4823</v>
      </c>
      <c r="B1593" s="60" t="s">
        <v>2251</v>
      </c>
      <c r="C1593" s="60" t="s">
        <v>4908</v>
      </c>
      <c r="D1593" s="94">
        <v>16</v>
      </c>
      <c r="E1593" s="60" t="s">
        <v>9467</v>
      </c>
      <c r="F1593" s="31">
        <f t="shared" si="85"/>
        <v>0.13833333333333334</v>
      </c>
      <c r="G1593" s="25">
        <f t="shared" si="86"/>
        <v>1.77125</v>
      </c>
      <c r="H1593" s="32"/>
      <c r="I1593" s="31"/>
      <c r="J1593" s="25">
        <f t="shared" si="87"/>
        <v>0.1384</v>
      </c>
      <c r="K1593" s="32"/>
      <c r="L1593" s="31"/>
      <c r="M1593" s="101" t="s">
        <v>5176</v>
      </c>
      <c r="N1593" s="101" t="s">
        <v>5176</v>
      </c>
      <c r="O1593" s="101">
        <v>7.085</v>
      </c>
      <c r="P1593" s="101" t="s">
        <v>5176</v>
      </c>
      <c r="Q1593" s="101" t="s">
        <v>5176</v>
      </c>
      <c r="R1593" s="101">
        <v>0.27700000000000002</v>
      </c>
      <c r="S1593" s="101" t="s">
        <v>5176</v>
      </c>
      <c r="T1593" s="101">
        <v>0.41499999999999998</v>
      </c>
      <c r="U1593" s="101" t="s">
        <v>5176</v>
      </c>
    </row>
    <row r="1594" spans="1:21" x14ac:dyDescent="0.25">
      <c r="A1594" s="5" t="s">
        <v>4823</v>
      </c>
      <c r="B1594" s="60" t="s">
        <v>1588</v>
      </c>
      <c r="C1594" s="60" t="s">
        <v>4913</v>
      </c>
      <c r="D1594" s="94">
        <v>18</v>
      </c>
      <c r="E1594" s="60" t="s">
        <v>9694</v>
      </c>
      <c r="F1594" s="31">
        <f t="shared" si="85"/>
        <v>0.13666666666666666</v>
      </c>
      <c r="G1594" s="25">
        <f t="shared" si="86"/>
        <v>0.25624999999999998</v>
      </c>
      <c r="H1594" s="32"/>
      <c r="I1594" s="31"/>
      <c r="J1594" s="25">
        <f t="shared" si="87"/>
        <v>0.38039999999999996</v>
      </c>
      <c r="K1594" s="32"/>
      <c r="L1594" s="31"/>
      <c r="M1594" s="101">
        <v>1.0109999999999999</v>
      </c>
      <c r="N1594" s="101" t="s">
        <v>5176</v>
      </c>
      <c r="O1594" s="101" t="s">
        <v>5176</v>
      </c>
      <c r="P1594" s="101">
        <v>1.4E-2</v>
      </c>
      <c r="Q1594" s="101">
        <v>1.492</v>
      </c>
      <c r="R1594" s="101" t="s">
        <v>5176</v>
      </c>
      <c r="S1594" s="101" t="s">
        <v>5176</v>
      </c>
      <c r="T1594" s="101" t="s">
        <v>5176</v>
      </c>
      <c r="U1594" s="101">
        <v>0.41</v>
      </c>
    </row>
    <row r="1595" spans="1:21" x14ac:dyDescent="0.25">
      <c r="A1595" s="5" t="s">
        <v>4823</v>
      </c>
      <c r="B1595" s="60" t="s">
        <v>1912</v>
      </c>
      <c r="C1595" s="60" t="s">
        <v>4844</v>
      </c>
      <c r="D1595" s="94">
        <v>4</v>
      </c>
      <c r="E1595" s="60" t="s">
        <v>5800</v>
      </c>
      <c r="F1595" s="31">
        <f t="shared" si="85"/>
        <v>0.13566666666666666</v>
      </c>
      <c r="G1595" s="25">
        <f t="shared" si="86"/>
        <v>4.5749999999999999E-2</v>
      </c>
      <c r="H1595" s="32"/>
      <c r="I1595" s="31"/>
      <c r="J1595" s="25">
        <f t="shared" si="87"/>
        <v>8.14E-2</v>
      </c>
      <c r="K1595" s="32"/>
      <c r="L1595" s="31"/>
      <c r="M1595" s="101" t="s">
        <v>5176</v>
      </c>
      <c r="N1595" s="101" t="s">
        <v>5176</v>
      </c>
      <c r="O1595" s="101" t="s">
        <v>5176</v>
      </c>
      <c r="P1595" s="101">
        <v>0.183</v>
      </c>
      <c r="Q1595" s="101" t="s">
        <v>5176</v>
      </c>
      <c r="R1595" s="101" t="s">
        <v>5176</v>
      </c>
      <c r="S1595" s="101" t="s">
        <v>5176</v>
      </c>
      <c r="T1595" s="101" t="s">
        <v>5176</v>
      </c>
      <c r="U1595" s="101">
        <v>0.40699999999999997</v>
      </c>
    </row>
    <row r="1596" spans="1:21" x14ac:dyDescent="0.25">
      <c r="A1596" s="5" t="s">
        <v>4823</v>
      </c>
      <c r="B1596" s="60" t="s">
        <v>901</v>
      </c>
      <c r="C1596" s="60" t="s">
        <v>4905</v>
      </c>
      <c r="D1596" s="94">
        <v>15</v>
      </c>
      <c r="E1596" s="60" t="s">
        <v>8603</v>
      </c>
      <c r="F1596" s="31">
        <f t="shared" si="85"/>
        <v>0.13566666666666666</v>
      </c>
      <c r="G1596" s="25">
        <f t="shared" si="86"/>
        <v>2.4769999999999999</v>
      </c>
      <c r="H1596" s="32"/>
      <c r="I1596" s="31"/>
      <c r="J1596" s="25">
        <f t="shared" si="87"/>
        <v>0.22739999999999999</v>
      </c>
      <c r="K1596" s="32"/>
      <c r="L1596" s="31"/>
      <c r="M1596" s="101">
        <v>4.899</v>
      </c>
      <c r="N1596" s="101">
        <v>1.6679999999999999</v>
      </c>
      <c r="O1596" s="101">
        <v>0.38200000000000001</v>
      </c>
      <c r="P1596" s="101">
        <v>2.9590000000000001</v>
      </c>
      <c r="Q1596" s="101">
        <v>0.73</v>
      </c>
      <c r="R1596" s="101">
        <v>0</v>
      </c>
      <c r="S1596" s="101" t="s">
        <v>5176</v>
      </c>
      <c r="T1596" s="101" t="s">
        <v>5176</v>
      </c>
      <c r="U1596" s="101">
        <v>0.40699999999999997</v>
      </c>
    </row>
    <row r="1597" spans="1:21" x14ac:dyDescent="0.25">
      <c r="A1597" s="5" t="s">
        <v>4823</v>
      </c>
      <c r="B1597" s="60" t="s">
        <v>831</v>
      </c>
      <c r="C1597" s="60" t="s">
        <v>4868</v>
      </c>
      <c r="D1597" s="94">
        <v>9</v>
      </c>
      <c r="E1597" s="60" t="s">
        <v>7030</v>
      </c>
      <c r="F1597" s="31">
        <f t="shared" si="85"/>
        <v>0.13400000000000001</v>
      </c>
      <c r="G1597" s="25">
        <f t="shared" si="86"/>
        <v>4.6450000000000005</v>
      </c>
      <c r="H1597" s="32"/>
      <c r="I1597" s="31"/>
      <c r="J1597" s="25">
        <f t="shared" si="87"/>
        <v>0.70680000000000009</v>
      </c>
      <c r="K1597" s="32"/>
      <c r="L1597" s="31"/>
      <c r="M1597" s="101">
        <v>7.532</v>
      </c>
      <c r="N1597" s="101">
        <v>0.20599999999999999</v>
      </c>
      <c r="O1597" s="101">
        <v>8.9</v>
      </c>
      <c r="P1597" s="101">
        <v>1.9419999999999999</v>
      </c>
      <c r="Q1597" s="101">
        <v>3.1320000000000001</v>
      </c>
      <c r="R1597" s="101" t="s">
        <v>5176</v>
      </c>
      <c r="S1597" s="101" t="s">
        <v>5176</v>
      </c>
      <c r="T1597" s="101" t="s">
        <v>5176</v>
      </c>
      <c r="U1597" s="101">
        <v>0.40200000000000002</v>
      </c>
    </row>
    <row r="1598" spans="1:21" x14ac:dyDescent="0.25">
      <c r="A1598" s="5" t="s">
        <v>4823</v>
      </c>
      <c r="B1598" s="60" t="s">
        <v>1526</v>
      </c>
      <c r="C1598" s="60" t="s">
        <v>4834</v>
      </c>
      <c r="D1598" s="94">
        <v>2</v>
      </c>
      <c r="E1598" s="60" t="s">
        <v>5554</v>
      </c>
      <c r="F1598" s="31">
        <f t="shared" si="85"/>
        <v>0.13066666666666668</v>
      </c>
      <c r="G1598" s="25">
        <f t="shared" si="86"/>
        <v>0.19925000000000001</v>
      </c>
      <c r="H1598" s="32"/>
      <c r="I1598" s="31"/>
      <c r="J1598" s="25">
        <f t="shared" si="87"/>
        <v>0.80999999999999994</v>
      </c>
      <c r="K1598" s="32"/>
      <c r="L1598" s="31"/>
      <c r="M1598" s="101" t="s">
        <v>5176</v>
      </c>
      <c r="N1598" s="101" t="s">
        <v>5176</v>
      </c>
      <c r="O1598" s="101">
        <v>0.45700000000000002</v>
      </c>
      <c r="P1598" s="101">
        <v>0.34</v>
      </c>
      <c r="Q1598" s="101" t="s">
        <v>5176</v>
      </c>
      <c r="R1598" s="101">
        <v>3.6579999999999999</v>
      </c>
      <c r="S1598" s="101" t="s">
        <v>5176</v>
      </c>
      <c r="T1598" s="101" t="s">
        <v>5176</v>
      </c>
      <c r="U1598" s="101">
        <v>0.39200000000000002</v>
      </c>
    </row>
    <row r="1599" spans="1:21" x14ac:dyDescent="0.25">
      <c r="A1599" s="5" t="s">
        <v>4823</v>
      </c>
      <c r="B1599" s="60" t="s">
        <v>833</v>
      </c>
      <c r="C1599" s="60" t="s">
        <v>4855</v>
      </c>
      <c r="D1599" s="94">
        <v>6</v>
      </c>
      <c r="E1599" s="60" t="s">
        <v>6496</v>
      </c>
      <c r="F1599" s="31">
        <f t="shared" si="85"/>
        <v>0.13066666666666668</v>
      </c>
      <c r="G1599" s="25">
        <f t="shared" si="86"/>
        <v>8.7999999999999995E-2</v>
      </c>
      <c r="H1599" s="32"/>
      <c r="I1599" s="31"/>
      <c r="J1599" s="25">
        <f t="shared" si="87"/>
        <v>0.51039999999999996</v>
      </c>
      <c r="K1599" s="32"/>
      <c r="L1599" s="31"/>
      <c r="M1599" s="101" t="s">
        <v>5176</v>
      </c>
      <c r="N1599" s="101">
        <v>0.35199999999999998</v>
      </c>
      <c r="O1599" s="101" t="s">
        <v>5176</v>
      </c>
      <c r="P1599" s="101" t="s">
        <v>5176</v>
      </c>
      <c r="Q1599" s="101">
        <v>2.16</v>
      </c>
      <c r="R1599" s="101" t="s">
        <v>5176</v>
      </c>
      <c r="S1599" s="101" t="s">
        <v>5176</v>
      </c>
      <c r="T1599" s="101">
        <v>0.39200000000000002</v>
      </c>
      <c r="U1599" s="101" t="s">
        <v>5176</v>
      </c>
    </row>
    <row r="1600" spans="1:21" x14ac:dyDescent="0.25">
      <c r="A1600" s="5" t="s">
        <v>4823</v>
      </c>
      <c r="B1600" s="60" t="s">
        <v>2179</v>
      </c>
      <c r="C1600" s="60" t="s">
        <v>4866</v>
      </c>
      <c r="D1600" s="94">
        <v>8</v>
      </c>
      <c r="E1600" s="60" t="s">
        <v>6934</v>
      </c>
      <c r="F1600" s="31">
        <f t="shared" si="85"/>
        <v>0.13066666666666668</v>
      </c>
      <c r="G1600" s="25">
        <f t="shared" si="86"/>
        <v>16.811</v>
      </c>
      <c r="H1600" s="32"/>
      <c r="I1600" s="31"/>
      <c r="J1600" s="25">
        <f t="shared" si="87"/>
        <v>9.4200000000000006E-2</v>
      </c>
      <c r="K1600" s="32"/>
      <c r="L1600" s="31"/>
      <c r="M1600" s="101">
        <v>34.134</v>
      </c>
      <c r="N1600" s="101">
        <v>4.4880000000000004</v>
      </c>
      <c r="O1600" s="101">
        <v>28.251000000000001</v>
      </c>
      <c r="P1600" s="101">
        <v>0.371</v>
      </c>
      <c r="Q1600" s="101">
        <v>7.9000000000000001E-2</v>
      </c>
      <c r="R1600" s="101">
        <v>0</v>
      </c>
      <c r="S1600" s="101" t="s">
        <v>5176</v>
      </c>
      <c r="T1600" s="101">
        <v>0.39200000000000002</v>
      </c>
      <c r="U1600" s="101" t="s">
        <v>5176</v>
      </c>
    </row>
    <row r="1601" spans="1:21" x14ac:dyDescent="0.25">
      <c r="A1601" s="5" t="s">
        <v>4823</v>
      </c>
      <c r="B1601" s="60" t="s">
        <v>779</v>
      </c>
      <c r="C1601" s="60" t="s">
        <v>4872</v>
      </c>
      <c r="D1601" s="94">
        <v>10</v>
      </c>
      <c r="E1601" s="60" t="s">
        <v>7075</v>
      </c>
      <c r="F1601" s="31">
        <f t="shared" si="85"/>
        <v>0.13066666666666668</v>
      </c>
      <c r="G1601" s="25">
        <f t="shared" si="86"/>
        <v>1.48075</v>
      </c>
      <c r="H1601" s="32"/>
      <c r="I1601" s="31"/>
      <c r="J1601" s="25">
        <f t="shared" si="87"/>
        <v>0.95860000000000001</v>
      </c>
      <c r="K1601" s="32"/>
      <c r="L1601" s="31"/>
      <c r="M1601" s="101" t="s">
        <v>5176</v>
      </c>
      <c r="N1601" s="101">
        <v>5.0250000000000004</v>
      </c>
      <c r="O1601" s="101">
        <v>0.89800000000000002</v>
      </c>
      <c r="P1601" s="101" t="s">
        <v>5176</v>
      </c>
      <c r="Q1601" s="101">
        <v>4.4009999999999998</v>
      </c>
      <c r="R1601" s="101" t="s">
        <v>5176</v>
      </c>
      <c r="S1601" s="101" t="s">
        <v>5176</v>
      </c>
      <c r="T1601" s="101" t="s">
        <v>5176</v>
      </c>
      <c r="U1601" s="101">
        <v>0.39200000000000002</v>
      </c>
    </row>
    <row r="1602" spans="1:21" x14ac:dyDescent="0.25">
      <c r="A1602" s="5" t="s">
        <v>4823</v>
      </c>
      <c r="B1602" s="60" t="s">
        <v>1605</v>
      </c>
      <c r="C1602" s="60" t="s">
        <v>4908</v>
      </c>
      <c r="D1602" s="94">
        <v>16</v>
      </c>
      <c r="E1602" s="60" t="s">
        <v>9440</v>
      </c>
      <c r="F1602" s="31">
        <f t="shared" si="85"/>
        <v>0.12733333333333333</v>
      </c>
      <c r="G1602" s="25">
        <f t="shared" si="86"/>
        <v>2.3E-2</v>
      </c>
      <c r="H1602" s="32"/>
      <c r="I1602" s="31"/>
      <c r="J1602" s="25">
        <f t="shared" si="87"/>
        <v>0.1522</v>
      </c>
      <c r="K1602" s="32"/>
      <c r="L1602" s="31"/>
      <c r="M1602" s="101" t="s">
        <v>5176</v>
      </c>
      <c r="N1602" s="101" t="s">
        <v>5176</v>
      </c>
      <c r="O1602" s="101">
        <v>9.1999999999999998E-2</v>
      </c>
      <c r="P1602" s="101" t="s">
        <v>5176</v>
      </c>
      <c r="Q1602" s="101" t="s">
        <v>5176</v>
      </c>
      <c r="R1602" s="101">
        <v>0.379</v>
      </c>
      <c r="S1602" s="101" t="s">
        <v>5176</v>
      </c>
      <c r="T1602" s="101">
        <v>0.38200000000000001</v>
      </c>
      <c r="U1602" s="101" t="s">
        <v>5176</v>
      </c>
    </row>
    <row r="1603" spans="1:21" x14ac:dyDescent="0.25">
      <c r="A1603" s="5" t="s">
        <v>4823</v>
      </c>
      <c r="B1603" s="60" t="s">
        <v>1245</v>
      </c>
      <c r="C1603" s="60" t="s">
        <v>4887</v>
      </c>
      <c r="D1603" s="94">
        <v>11</v>
      </c>
      <c r="E1603" s="60" t="s">
        <v>7884</v>
      </c>
      <c r="F1603" s="31">
        <f t="shared" si="85"/>
        <v>0.12666666666666668</v>
      </c>
      <c r="G1603" s="25">
        <f t="shared" si="86"/>
        <v>8.9960000000000004</v>
      </c>
      <c r="H1603" s="32"/>
      <c r="I1603" s="31"/>
      <c r="J1603" s="25">
        <f t="shared" si="87"/>
        <v>2.5986000000000002</v>
      </c>
      <c r="K1603" s="32"/>
      <c r="L1603" s="31"/>
      <c r="M1603" s="101" t="s">
        <v>5176</v>
      </c>
      <c r="N1603" s="101">
        <v>1.0229999999999999</v>
      </c>
      <c r="O1603" s="101">
        <v>1.8089999999999999</v>
      </c>
      <c r="P1603" s="101">
        <v>33.152000000000001</v>
      </c>
      <c r="Q1603" s="101">
        <v>10.959</v>
      </c>
      <c r="R1603" s="101">
        <v>1.6539999999999999</v>
      </c>
      <c r="S1603" s="101" t="s">
        <v>5176</v>
      </c>
      <c r="T1603" s="101" t="s">
        <v>5176</v>
      </c>
      <c r="U1603" s="101">
        <v>0.38</v>
      </c>
    </row>
    <row r="1604" spans="1:21" x14ac:dyDescent="0.25">
      <c r="A1604" s="5" t="s">
        <v>4823</v>
      </c>
      <c r="B1604" s="60" t="s">
        <v>719</v>
      </c>
      <c r="C1604" s="60" t="s">
        <v>4916</v>
      </c>
      <c r="D1604" s="94">
        <v>20</v>
      </c>
      <c r="E1604" s="60" t="s">
        <v>9865</v>
      </c>
      <c r="F1604" s="31">
        <f t="shared" si="85"/>
        <v>0.12666666666666668</v>
      </c>
      <c r="G1604" s="25">
        <f t="shared" si="86"/>
        <v>1.1014999999999999</v>
      </c>
      <c r="H1604" s="32"/>
      <c r="I1604" s="31"/>
      <c r="J1604" s="25">
        <f t="shared" si="87"/>
        <v>7.9871999999999987</v>
      </c>
      <c r="K1604" s="32"/>
      <c r="L1604" s="31"/>
      <c r="M1604" s="101">
        <v>0.44800000000000001</v>
      </c>
      <c r="N1604" s="101">
        <v>0.52100000000000002</v>
      </c>
      <c r="O1604" s="101">
        <v>1.2669999999999999</v>
      </c>
      <c r="P1604" s="101">
        <v>2.17</v>
      </c>
      <c r="Q1604" s="101">
        <v>9.7509999999999994</v>
      </c>
      <c r="R1604" s="101">
        <v>29.805</v>
      </c>
      <c r="S1604" s="101" t="s">
        <v>5176</v>
      </c>
      <c r="T1604" s="101">
        <v>0.01</v>
      </c>
      <c r="U1604" s="101">
        <v>0.37</v>
      </c>
    </row>
    <row r="1605" spans="1:21" x14ac:dyDescent="0.25">
      <c r="A1605" s="5" t="s">
        <v>4823</v>
      </c>
      <c r="B1605" s="60" t="s">
        <v>936</v>
      </c>
      <c r="C1605" s="60" t="s">
        <v>4906</v>
      </c>
      <c r="D1605" s="94">
        <v>15</v>
      </c>
      <c r="E1605" s="60" t="s">
        <v>8651</v>
      </c>
      <c r="F1605" s="31">
        <f t="shared" si="85"/>
        <v>0.12066666666666666</v>
      </c>
      <c r="G1605" s="25">
        <f t="shared" si="86"/>
        <v>3.6452500000000003</v>
      </c>
      <c r="H1605" s="32"/>
      <c r="I1605" s="31"/>
      <c r="J1605" s="25">
        <f t="shared" si="87"/>
        <v>8.9340000000000011</v>
      </c>
      <c r="K1605" s="32"/>
      <c r="L1605" s="31"/>
      <c r="M1605" s="101">
        <v>2.3809999999999998</v>
      </c>
      <c r="N1605" s="101">
        <v>8.0850000000000009</v>
      </c>
      <c r="O1605" s="101">
        <v>3.93</v>
      </c>
      <c r="P1605" s="101">
        <v>0.185</v>
      </c>
      <c r="Q1605" s="101">
        <v>3.448</v>
      </c>
      <c r="R1605" s="101">
        <v>40.86</v>
      </c>
      <c r="S1605" s="101" t="s">
        <v>5176</v>
      </c>
      <c r="T1605" s="101">
        <v>0.36199999999999999</v>
      </c>
      <c r="U1605" s="101" t="s">
        <v>5176</v>
      </c>
    </row>
    <row r="1606" spans="1:21" x14ac:dyDescent="0.25">
      <c r="A1606" s="5" t="s">
        <v>4823</v>
      </c>
      <c r="B1606" s="60" t="s">
        <v>3094</v>
      </c>
      <c r="C1606" s="60" t="s">
        <v>4895</v>
      </c>
      <c r="D1606" s="94">
        <v>14</v>
      </c>
      <c r="E1606" s="60" t="s">
        <v>8121</v>
      </c>
      <c r="F1606" s="31">
        <f t="shared" si="85"/>
        <v>0.12033333333333333</v>
      </c>
      <c r="G1606" s="25">
        <f t="shared" si="86"/>
        <v>9.2590000000000003</v>
      </c>
      <c r="H1606" s="32"/>
      <c r="I1606" s="31"/>
      <c r="J1606" s="25">
        <f t="shared" si="87"/>
        <v>7.22E-2</v>
      </c>
      <c r="K1606" s="32"/>
      <c r="L1606" s="31"/>
      <c r="M1606" s="101" t="s">
        <v>5176</v>
      </c>
      <c r="N1606" s="101" t="s">
        <v>5176</v>
      </c>
      <c r="O1606" s="101">
        <v>6.1260000000000003</v>
      </c>
      <c r="P1606" s="101">
        <v>30.91</v>
      </c>
      <c r="Q1606" s="101" t="s">
        <v>5176</v>
      </c>
      <c r="R1606" s="101" t="s">
        <v>5176</v>
      </c>
      <c r="S1606" s="101" t="s">
        <v>5176</v>
      </c>
      <c r="T1606" s="101">
        <v>0.36099999999999999</v>
      </c>
      <c r="U1606" s="101" t="s">
        <v>5176</v>
      </c>
    </row>
    <row r="1607" spans="1:21" x14ac:dyDescent="0.25">
      <c r="A1607" s="5" t="s">
        <v>4823</v>
      </c>
      <c r="B1607" s="60" t="s">
        <v>1615</v>
      </c>
      <c r="C1607" s="60" t="s">
        <v>4864</v>
      </c>
      <c r="D1607" s="94">
        <v>7</v>
      </c>
      <c r="E1607" s="60" t="s">
        <v>6896</v>
      </c>
      <c r="F1607" s="31">
        <f t="shared" si="85"/>
        <v>0.11866666666666668</v>
      </c>
      <c r="G1607" s="25">
        <f t="shared" si="86"/>
        <v>0.26875000000000004</v>
      </c>
      <c r="H1607" s="32"/>
      <c r="I1607" s="31"/>
      <c r="J1607" s="25">
        <f t="shared" si="87"/>
        <v>0.29300000000000004</v>
      </c>
      <c r="K1607" s="32"/>
      <c r="L1607" s="31"/>
      <c r="M1607" s="101">
        <v>0.307</v>
      </c>
      <c r="N1607" s="101" t="s">
        <v>5176</v>
      </c>
      <c r="O1607" s="101">
        <v>0.21</v>
      </c>
      <c r="P1607" s="101">
        <v>0.55800000000000005</v>
      </c>
      <c r="Q1607" s="101">
        <v>0.93400000000000005</v>
      </c>
      <c r="R1607" s="101">
        <v>0.17499999999999999</v>
      </c>
      <c r="S1607" s="101" t="s">
        <v>5176</v>
      </c>
      <c r="T1607" s="101">
        <v>2.1999999999999999E-2</v>
      </c>
      <c r="U1607" s="101">
        <v>0.33400000000000002</v>
      </c>
    </row>
    <row r="1608" spans="1:21" x14ac:dyDescent="0.25">
      <c r="A1608" s="5" t="s">
        <v>4823</v>
      </c>
      <c r="B1608" s="60" t="s">
        <v>841</v>
      </c>
      <c r="C1608" s="60" t="s">
        <v>4857</v>
      </c>
      <c r="D1608" s="94">
        <v>6</v>
      </c>
      <c r="E1608" s="60" t="s">
        <v>6566</v>
      </c>
      <c r="F1608" s="31">
        <f t="shared" si="85"/>
        <v>0.11666666666666665</v>
      </c>
      <c r="G1608" s="25">
        <f t="shared" si="86"/>
        <v>1.225E-2</v>
      </c>
      <c r="H1608" s="32"/>
      <c r="I1608" s="31"/>
      <c r="J1608" s="25">
        <f t="shared" si="87"/>
        <v>6.9999999999999993E-2</v>
      </c>
      <c r="K1608" s="32"/>
      <c r="L1608" s="31"/>
      <c r="M1608" s="101" t="s">
        <v>5176</v>
      </c>
      <c r="N1608" s="101">
        <v>4.9000000000000002E-2</v>
      </c>
      <c r="O1608" s="101" t="s">
        <v>5176</v>
      </c>
      <c r="P1608" s="101" t="s">
        <v>5176</v>
      </c>
      <c r="Q1608" s="101" t="s">
        <v>5176</v>
      </c>
      <c r="R1608" s="101" t="s">
        <v>5176</v>
      </c>
      <c r="S1608" s="101" t="s">
        <v>5176</v>
      </c>
      <c r="T1608" s="101">
        <v>0.35</v>
      </c>
      <c r="U1608" s="101" t="s">
        <v>5176</v>
      </c>
    </row>
    <row r="1609" spans="1:21" x14ac:dyDescent="0.25">
      <c r="A1609" s="5" t="s">
        <v>4823</v>
      </c>
      <c r="B1609" s="60" t="s">
        <v>765</v>
      </c>
      <c r="C1609" s="60" t="s">
        <v>4908</v>
      </c>
      <c r="D1609" s="94">
        <v>16</v>
      </c>
      <c r="E1609" s="60" t="s">
        <v>9397</v>
      </c>
      <c r="F1609" s="31">
        <f t="shared" si="85"/>
        <v>0.11599999999999999</v>
      </c>
      <c r="G1609" s="25">
        <f t="shared" si="86"/>
        <v>2.0045000000000002</v>
      </c>
      <c r="H1609" s="32"/>
      <c r="I1609" s="31"/>
      <c r="J1609" s="25">
        <f t="shared" si="87"/>
        <v>9.7599999999999992E-2</v>
      </c>
      <c r="K1609" s="32"/>
      <c r="L1609" s="31"/>
      <c r="M1609" s="101">
        <v>1.488</v>
      </c>
      <c r="N1609" s="101" t="s">
        <v>5176</v>
      </c>
      <c r="O1609" s="101">
        <v>6.53</v>
      </c>
      <c r="P1609" s="101" t="s">
        <v>5176</v>
      </c>
      <c r="Q1609" s="101">
        <v>0.14000000000000001</v>
      </c>
      <c r="R1609" s="101" t="s">
        <v>5176</v>
      </c>
      <c r="S1609" s="101" t="s">
        <v>5176</v>
      </c>
      <c r="T1609" s="101">
        <v>4.2000000000000003E-2</v>
      </c>
      <c r="U1609" s="101">
        <v>0.30599999999999999</v>
      </c>
    </row>
    <row r="1610" spans="1:21" x14ac:dyDescent="0.25">
      <c r="A1610" s="5" t="s">
        <v>4823</v>
      </c>
      <c r="B1610" s="60" t="s">
        <v>1825</v>
      </c>
      <c r="C1610" s="60" t="s">
        <v>4873</v>
      </c>
      <c r="D1610" s="94">
        <v>10</v>
      </c>
      <c r="E1610" s="60" t="s">
        <v>7186</v>
      </c>
      <c r="F1610" s="31">
        <f t="shared" si="85"/>
        <v>0.11466666666666665</v>
      </c>
      <c r="G1610" s="25">
        <f t="shared" si="86"/>
        <v>3.3940000000000001</v>
      </c>
      <c r="H1610" s="32"/>
      <c r="I1610" s="31"/>
      <c r="J1610" s="25">
        <f t="shared" si="87"/>
        <v>0.76859999999999995</v>
      </c>
      <c r="K1610" s="32"/>
      <c r="L1610" s="31"/>
      <c r="M1610" s="101" t="s">
        <v>5176</v>
      </c>
      <c r="N1610" s="101">
        <v>13.576000000000001</v>
      </c>
      <c r="O1610" s="101" t="s">
        <v>5176</v>
      </c>
      <c r="P1610" s="101" t="s">
        <v>5176</v>
      </c>
      <c r="Q1610" s="101">
        <v>3.4990000000000001</v>
      </c>
      <c r="R1610" s="101" t="s">
        <v>5176</v>
      </c>
      <c r="S1610" s="101" t="s">
        <v>5176</v>
      </c>
      <c r="T1610" s="101">
        <v>0.34399999999999997</v>
      </c>
      <c r="U1610" s="101" t="s">
        <v>5176</v>
      </c>
    </row>
    <row r="1611" spans="1:21" x14ac:dyDescent="0.25">
      <c r="A1611" s="5" t="s">
        <v>4823</v>
      </c>
      <c r="B1611" s="60" t="s">
        <v>2026</v>
      </c>
      <c r="C1611" s="60" t="s">
        <v>4894</v>
      </c>
      <c r="D1611" s="94">
        <v>13</v>
      </c>
      <c r="E1611" s="60" t="s">
        <v>8055</v>
      </c>
      <c r="F1611" s="31">
        <f t="shared" si="85"/>
        <v>0.112</v>
      </c>
      <c r="G1611" s="25">
        <f t="shared" si="86"/>
        <v>0.17524999999999999</v>
      </c>
      <c r="H1611" s="32"/>
      <c r="I1611" s="31"/>
      <c r="J1611" s="25">
        <f t="shared" si="87"/>
        <v>6.720000000000001E-2</v>
      </c>
      <c r="K1611" s="32"/>
      <c r="L1611" s="31"/>
      <c r="M1611" s="101">
        <v>2E-3</v>
      </c>
      <c r="N1611" s="101">
        <v>0.69899999999999995</v>
      </c>
      <c r="O1611" s="101" t="s">
        <v>5176</v>
      </c>
      <c r="P1611" s="101" t="s">
        <v>5176</v>
      </c>
      <c r="Q1611" s="101" t="s">
        <v>5176</v>
      </c>
      <c r="R1611" s="101" t="s">
        <v>5176</v>
      </c>
      <c r="S1611" s="101" t="s">
        <v>5176</v>
      </c>
      <c r="T1611" s="101">
        <v>0.33600000000000002</v>
      </c>
      <c r="U1611" s="101" t="s">
        <v>5176</v>
      </c>
    </row>
    <row r="1612" spans="1:21" x14ac:dyDescent="0.25">
      <c r="A1612" s="5" t="s">
        <v>4823</v>
      </c>
      <c r="B1612" s="60" t="s">
        <v>3057</v>
      </c>
      <c r="C1612" s="60" t="s">
        <v>4887</v>
      </c>
      <c r="D1612" s="94">
        <v>11</v>
      </c>
      <c r="E1612" s="60" t="s">
        <v>7897</v>
      </c>
      <c r="F1612" s="31">
        <f t="shared" si="85"/>
        <v>0.11</v>
      </c>
      <c r="G1612" s="25">
        <f t="shared" si="86"/>
        <v>0.64924999999999999</v>
      </c>
      <c r="H1612" s="32"/>
      <c r="I1612" s="31"/>
      <c r="J1612" s="25">
        <f t="shared" si="87"/>
        <v>6.6000000000000003E-2</v>
      </c>
      <c r="K1612" s="32"/>
      <c r="L1612" s="31"/>
      <c r="M1612" s="101">
        <v>0.10100000000000001</v>
      </c>
      <c r="N1612" s="101">
        <v>0.48</v>
      </c>
      <c r="O1612" s="101">
        <v>0.57299999999999995</v>
      </c>
      <c r="P1612" s="101">
        <v>1.4430000000000001</v>
      </c>
      <c r="Q1612" s="101" t="s">
        <v>5176</v>
      </c>
      <c r="R1612" s="101" t="s">
        <v>5176</v>
      </c>
      <c r="S1612" s="101" t="s">
        <v>5176</v>
      </c>
      <c r="T1612" s="101" t="s">
        <v>5176</v>
      </c>
      <c r="U1612" s="101">
        <v>0.33</v>
      </c>
    </row>
    <row r="1613" spans="1:21" x14ac:dyDescent="0.25">
      <c r="A1613" s="5" t="s">
        <v>4823</v>
      </c>
      <c r="B1613" s="60" t="s">
        <v>1587</v>
      </c>
      <c r="C1613" s="60" t="s">
        <v>4892</v>
      </c>
      <c r="D1613" s="94">
        <v>13</v>
      </c>
      <c r="E1613" s="60" t="s">
        <v>7967</v>
      </c>
      <c r="F1613" s="31">
        <f t="shared" si="85"/>
        <v>0.10833333333333334</v>
      </c>
      <c r="G1613" s="25">
        <f t="shared" si="86"/>
        <v>9.2499999999999995E-3</v>
      </c>
      <c r="H1613" s="32"/>
      <c r="I1613" s="31"/>
      <c r="J1613" s="25">
        <f t="shared" si="87"/>
        <v>6.5000000000000002E-2</v>
      </c>
      <c r="K1613" s="32"/>
      <c r="L1613" s="31"/>
      <c r="M1613" s="101" t="s">
        <v>5176</v>
      </c>
      <c r="N1613" s="101">
        <v>3.6999999999999998E-2</v>
      </c>
      <c r="O1613" s="101" t="s">
        <v>5176</v>
      </c>
      <c r="P1613" s="101" t="s">
        <v>5176</v>
      </c>
      <c r="Q1613" s="101" t="s">
        <v>5176</v>
      </c>
      <c r="R1613" s="101" t="s">
        <v>5176</v>
      </c>
      <c r="S1613" s="101" t="s">
        <v>5176</v>
      </c>
      <c r="T1613" s="101">
        <v>0.32500000000000001</v>
      </c>
      <c r="U1613" s="101" t="s">
        <v>5176</v>
      </c>
    </row>
    <row r="1614" spans="1:21" x14ac:dyDescent="0.25">
      <c r="A1614" s="5" t="s">
        <v>4823</v>
      </c>
      <c r="B1614" s="60" t="s">
        <v>1518</v>
      </c>
      <c r="C1614" s="60" t="s">
        <v>4907</v>
      </c>
      <c r="D1614" s="94">
        <v>16</v>
      </c>
      <c r="E1614" s="60" t="s">
        <v>8698</v>
      </c>
      <c r="F1614" s="31">
        <f t="shared" si="85"/>
        <v>0.10099999999999999</v>
      </c>
      <c r="G1614" s="25">
        <f t="shared" si="86"/>
        <v>4.4034999999999993</v>
      </c>
      <c r="H1614" s="32"/>
      <c r="I1614" s="31"/>
      <c r="J1614" s="25">
        <f t="shared" si="87"/>
        <v>0.39839999999999998</v>
      </c>
      <c r="K1614" s="32"/>
      <c r="L1614" s="31"/>
      <c r="M1614" s="101">
        <v>13.04</v>
      </c>
      <c r="N1614" s="101" t="s">
        <v>5176</v>
      </c>
      <c r="O1614" s="101" t="s">
        <v>5176</v>
      </c>
      <c r="P1614" s="101">
        <v>4.5739999999999998</v>
      </c>
      <c r="Q1614" s="101">
        <v>1.6890000000000001</v>
      </c>
      <c r="R1614" s="101" t="s">
        <v>5176</v>
      </c>
      <c r="S1614" s="101" t="s">
        <v>5176</v>
      </c>
      <c r="T1614" s="101" t="s">
        <v>5176</v>
      </c>
      <c r="U1614" s="101">
        <v>0.30299999999999999</v>
      </c>
    </row>
    <row r="1615" spans="1:21" x14ac:dyDescent="0.25">
      <c r="A1615" s="5" t="s">
        <v>4823</v>
      </c>
      <c r="B1615" s="60" t="s">
        <v>2685</v>
      </c>
      <c r="C1615" s="60" t="s">
        <v>4916</v>
      </c>
      <c r="D1615" s="94">
        <v>20</v>
      </c>
      <c r="E1615" s="60" t="s">
        <v>9871</v>
      </c>
      <c r="F1615" s="31">
        <f t="shared" si="85"/>
        <v>9.9999999999999992E-2</v>
      </c>
      <c r="G1615" s="25">
        <f t="shared" si="86"/>
        <v>7.5749999999999998E-2</v>
      </c>
      <c r="H1615" s="32"/>
      <c r="I1615" s="31"/>
      <c r="J1615" s="25">
        <f t="shared" si="87"/>
        <v>0.06</v>
      </c>
      <c r="K1615" s="32"/>
      <c r="L1615" s="31"/>
      <c r="M1615" s="101" t="s">
        <v>5176</v>
      </c>
      <c r="N1615" s="101">
        <v>0.30299999999999999</v>
      </c>
      <c r="O1615" s="101" t="s">
        <v>5176</v>
      </c>
      <c r="P1615" s="101" t="s">
        <v>5176</v>
      </c>
      <c r="Q1615" s="101" t="s">
        <v>5176</v>
      </c>
      <c r="R1615" s="101" t="s">
        <v>5176</v>
      </c>
      <c r="S1615" s="101" t="s">
        <v>5176</v>
      </c>
      <c r="T1615" s="101" t="s">
        <v>5176</v>
      </c>
      <c r="U1615" s="101">
        <v>0.3</v>
      </c>
    </row>
    <row r="1616" spans="1:21" x14ac:dyDescent="0.25">
      <c r="A1616" s="5" t="s">
        <v>4823</v>
      </c>
      <c r="B1616" s="60" t="s">
        <v>793</v>
      </c>
      <c r="C1616" s="60" t="s">
        <v>4886</v>
      </c>
      <c r="D1616" s="94">
        <v>11</v>
      </c>
      <c r="E1616" s="60" t="s">
        <v>7840</v>
      </c>
      <c r="F1616" s="31">
        <f t="shared" si="85"/>
        <v>9.9666666666666667E-2</v>
      </c>
      <c r="G1616" s="25">
        <f t="shared" si="86"/>
        <v>0.22225</v>
      </c>
      <c r="H1616" s="32"/>
      <c r="I1616" s="31"/>
      <c r="J1616" s="25">
        <f t="shared" si="87"/>
        <v>5.9799999999999999E-2</v>
      </c>
      <c r="K1616" s="32"/>
      <c r="L1616" s="31"/>
      <c r="M1616" s="101" t="s">
        <v>5176</v>
      </c>
      <c r="N1616" s="101">
        <v>0.37</v>
      </c>
      <c r="O1616" s="101">
        <v>1.0999999999999999E-2</v>
      </c>
      <c r="P1616" s="101">
        <v>0.50800000000000001</v>
      </c>
      <c r="Q1616" s="101" t="s">
        <v>5176</v>
      </c>
      <c r="R1616" s="101" t="s">
        <v>5176</v>
      </c>
      <c r="S1616" s="101" t="s">
        <v>5176</v>
      </c>
      <c r="T1616" s="101">
        <v>0.29899999999999999</v>
      </c>
      <c r="U1616" s="101" t="s">
        <v>5176</v>
      </c>
    </row>
    <row r="1617" spans="1:21" x14ac:dyDescent="0.25">
      <c r="A1617" s="5" t="s">
        <v>4823</v>
      </c>
      <c r="B1617" s="60" t="s">
        <v>980</v>
      </c>
      <c r="C1617" s="60" t="s">
        <v>4907</v>
      </c>
      <c r="D1617" s="94">
        <v>16</v>
      </c>
      <c r="E1617" s="60" t="s">
        <v>8772</v>
      </c>
      <c r="F1617" s="31">
        <f t="shared" si="85"/>
        <v>9.7666666666666666E-2</v>
      </c>
      <c r="G1617" s="25">
        <f t="shared" si="86"/>
        <v>1.7000000000000001E-2</v>
      </c>
      <c r="H1617" s="32"/>
      <c r="I1617" s="31"/>
      <c r="J1617" s="25">
        <f t="shared" si="87"/>
        <v>5.8599999999999999E-2</v>
      </c>
      <c r="K1617" s="32"/>
      <c r="L1617" s="31"/>
      <c r="M1617" s="101" t="s">
        <v>5176</v>
      </c>
      <c r="N1617" s="101" t="s">
        <v>5176</v>
      </c>
      <c r="O1617" s="101" t="s">
        <v>5176</v>
      </c>
      <c r="P1617" s="101">
        <v>6.8000000000000005E-2</v>
      </c>
      <c r="Q1617" s="101" t="s">
        <v>5176</v>
      </c>
      <c r="R1617" s="101" t="s">
        <v>5176</v>
      </c>
      <c r="S1617" s="101" t="s">
        <v>5176</v>
      </c>
      <c r="T1617" s="101" t="s">
        <v>5176</v>
      </c>
      <c r="U1617" s="101">
        <v>0.29299999999999998</v>
      </c>
    </row>
    <row r="1618" spans="1:21" x14ac:dyDescent="0.25">
      <c r="A1618" s="5" t="s">
        <v>4823</v>
      </c>
      <c r="B1618" s="60" t="s">
        <v>1775</v>
      </c>
      <c r="C1618" s="60" t="s">
        <v>4863</v>
      </c>
      <c r="D1618" s="94">
        <v>7</v>
      </c>
      <c r="E1618" s="60" t="s">
        <v>6794</v>
      </c>
      <c r="F1618" s="31">
        <f t="shared" si="85"/>
        <v>9.7333333333333327E-2</v>
      </c>
      <c r="G1618" s="25">
        <f t="shared" si="86"/>
        <v>0</v>
      </c>
      <c r="H1618" s="32"/>
      <c r="I1618" s="31"/>
      <c r="J1618" s="25">
        <f t="shared" si="87"/>
        <v>6.2600000000000003E-2</v>
      </c>
      <c r="K1618" s="32"/>
      <c r="L1618" s="31"/>
      <c r="M1618" s="101" t="s">
        <v>5176</v>
      </c>
      <c r="N1618" s="101" t="s">
        <v>5176</v>
      </c>
      <c r="O1618" s="101" t="s">
        <v>5176</v>
      </c>
      <c r="P1618" s="101" t="s">
        <v>5176</v>
      </c>
      <c r="Q1618" s="101">
        <v>2.1000000000000001E-2</v>
      </c>
      <c r="R1618" s="101" t="s">
        <v>5176</v>
      </c>
      <c r="S1618" s="101" t="s">
        <v>5176</v>
      </c>
      <c r="T1618" s="101">
        <v>0.29199999999999998</v>
      </c>
      <c r="U1618" s="101" t="s">
        <v>5176</v>
      </c>
    </row>
    <row r="1619" spans="1:21" x14ac:dyDescent="0.25">
      <c r="A1619" s="5" t="s">
        <v>4823</v>
      </c>
      <c r="B1619" s="60" t="s">
        <v>389</v>
      </c>
      <c r="C1619" s="60" t="s">
        <v>4839</v>
      </c>
      <c r="D1619" s="94">
        <v>4</v>
      </c>
      <c r="E1619" s="60" t="s">
        <v>5675</v>
      </c>
      <c r="F1619" s="31">
        <f t="shared" si="85"/>
        <v>9.3333333333333338E-2</v>
      </c>
      <c r="G1619" s="25">
        <f t="shared" si="86"/>
        <v>0.504</v>
      </c>
      <c r="H1619" s="32"/>
      <c r="I1619" s="31"/>
      <c r="J1619" s="25">
        <f t="shared" si="87"/>
        <v>0.11220000000000001</v>
      </c>
      <c r="K1619" s="32"/>
      <c r="L1619" s="31"/>
      <c r="M1619" s="101" t="s">
        <v>5176</v>
      </c>
      <c r="N1619" s="101" t="s">
        <v>5176</v>
      </c>
      <c r="O1619" s="101">
        <v>0.15</v>
      </c>
      <c r="P1619" s="101">
        <v>1.8660000000000001</v>
      </c>
      <c r="Q1619" s="101">
        <v>0.28100000000000003</v>
      </c>
      <c r="R1619" s="101" t="s">
        <v>5176</v>
      </c>
      <c r="S1619" s="101" t="s">
        <v>5176</v>
      </c>
      <c r="T1619" s="101" t="s">
        <v>5176</v>
      </c>
      <c r="U1619" s="101">
        <v>0.28000000000000003</v>
      </c>
    </row>
    <row r="1620" spans="1:21" x14ac:dyDescent="0.25">
      <c r="A1620" s="5" t="s">
        <v>4823</v>
      </c>
      <c r="B1620" s="60" t="s">
        <v>1955</v>
      </c>
      <c r="C1620" s="60" t="s">
        <v>4905</v>
      </c>
      <c r="D1620" s="94">
        <v>15</v>
      </c>
      <c r="E1620" s="60" t="s">
        <v>8582</v>
      </c>
      <c r="F1620" s="31">
        <f t="shared" si="85"/>
        <v>9.0666666666666673E-2</v>
      </c>
      <c r="G1620" s="25">
        <f t="shared" si="86"/>
        <v>3.8055000000000003</v>
      </c>
      <c r="H1620" s="32"/>
      <c r="I1620" s="31"/>
      <c r="J1620" s="25">
        <f t="shared" si="87"/>
        <v>0.12540000000000001</v>
      </c>
      <c r="K1620" s="32"/>
      <c r="L1620" s="31"/>
      <c r="M1620" s="101">
        <v>0.53800000000000003</v>
      </c>
      <c r="N1620" s="101">
        <v>5.6870000000000003</v>
      </c>
      <c r="O1620" s="101">
        <v>7.5979999999999999</v>
      </c>
      <c r="P1620" s="101">
        <v>1.399</v>
      </c>
      <c r="Q1620" s="101">
        <v>0.27300000000000002</v>
      </c>
      <c r="R1620" s="101">
        <v>8.2000000000000003E-2</v>
      </c>
      <c r="S1620" s="101" t="s">
        <v>5176</v>
      </c>
      <c r="T1620" s="101">
        <v>0.27200000000000002</v>
      </c>
      <c r="U1620" s="101" t="s">
        <v>5176</v>
      </c>
    </row>
    <row r="1621" spans="1:21" x14ac:dyDescent="0.25">
      <c r="A1621" s="5" t="s">
        <v>4823</v>
      </c>
      <c r="B1621" s="60" t="s">
        <v>1185</v>
      </c>
      <c r="C1621" s="60" t="s">
        <v>4905</v>
      </c>
      <c r="D1621" s="94">
        <v>15</v>
      </c>
      <c r="E1621" s="60" t="s">
        <v>8595</v>
      </c>
      <c r="F1621" s="31">
        <f t="shared" si="85"/>
        <v>8.7666666666666671E-2</v>
      </c>
      <c r="G1621" s="25">
        <f t="shared" si="86"/>
        <v>7.7622499999999999</v>
      </c>
      <c r="H1621" s="32"/>
      <c r="I1621" s="31"/>
      <c r="J1621" s="25">
        <f t="shared" si="87"/>
        <v>0.75239999999999996</v>
      </c>
      <c r="K1621" s="32"/>
      <c r="L1621" s="31"/>
      <c r="M1621" s="101">
        <v>0.48299999999999998</v>
      </c>
      <c r="N1621" s="101">
        <v>4.0190000000000001</v>
      </c>
      <c r="O1621" s="101">
        <v>3.7029999999999998</v>
      </c>
      <c r="P1621" s="101">
        <v>22.844000000000001</v>
      </c>
      <c r="Q1621" s="101">
        <v>3.4990000000000001</v>
      </c>
      <c r="R1621" s="101" t="s">
        <v>5176</v>
      </c>
      <c r="S1621" s="101" t="s">
        <v>5176</v>
      </c>
      <c r="T1621" s="101">
        <v>0.26300000000000001</v>
      </c>
      <c r="U1621" s="101" t="s">
        <v>5176</v>
      </c>
    </row>
    <row r="1622" spans="1:21" x14ac:dyDescent="0.25">
      <c r="A1622" s="5" t="s">
        <v>4823</v>
      </c>
      <c r="B1622" s="60" t="s">
        <v>2334</v>
      </c>
      <c r="C1622" s="60" t="s">
        <v>4907</v>
      </c>
      <c r="D1622" s="94">
        <v>16</v>
      </c>
      <c r="E1622" s="60" t="s">
        <v>8802</v>
      </c>
      <c r="F1622" s="31">
        <f t="shared" si="85"/>
        <v>8.666666666666667E-2</v>
      </c>
      <c r="G1622" s="25">
        <f t="shared" si="86"/>
        <v>1.25E-3</v>
      </c>
      <c r="H1622" s="32"/>
      <c r="I1622" s="31"/>
      <c r="J1622" s="25">
        <f t="shared" si="87"/>
        <v>5.2000000000000005E-2</v>
      </c>
      <c r="K1622" s="32"/>
      <c r="L1622" s="31"/>
      <c r="M1622" s="101" t="s">
        <v>5176</v>
      </c>
      <c r="N1622" s="101">
        <v>5.0000000000000001E-3</v>
      </c>
      <c r="O1622" s="101" t="s">
        <v>5176</v>
      </c>
      <c r="P1622" s="101" t="s">
        <v>5176</v>
      </c>
      <c r="Q1622" s="101" t="s">
        <v>5176</v>
      </c>
      <c r="R1622" s="101" t="s">
        <v>5176</v>
      </c>
      <c r="S1622" s="101" t="s">
        <v>5176</v>
      </c>
      <c r="T1622" s="101" t="s">
        <v>5176</v>
      </c>
      <c r="U1622" s="101">
        <v>0.26</v>
      </c>
    </row>
    <row r="1623" spans="1:21" x14ac:dyDescent="0.25">
      <c r="A1623" s="5" t="s">
        <v>4823</v>
      </c>
      <c r="B1623" s="60" t="s">
        <v>2449</v>
      </c>
      <c r="C1623" s="60" t="s">
        <v>4872</v>
      </c>
      <c r="D1623" s="94">
        <v>10</v>
      </c>
      <c r="E1623" s="60" t="s">
        <v>7063</v>
      </c>
      <c r="F1623" s="31">
        <f t="shared" si="85"/>
        <v>8.6333333333333331E-2</v>
      </c>
      <c r="G1623" s="25">
        <f t="shared" si="86"/>
        <v>0</v>
      </c>
      <c r="H1623" s="32"/>
      <c r="I1623" s="31"/>
      <c r="J1623" s="25">
        <f t="shared" si="87"/>
        <v>5.1799999999999999E-2</v>
      </c>
      <c r="K1623" s="32"/>
      <c r="L1623" s="31"/>
      <c r="M1623" s="101" t="s">
        <v>5176</v>
      </c>
      <c r="N1623" s="101" t="s">
        <v>5176</v>
      </c>
      <c r="O1623" s="101" t="s">
        <v>5176</v>
      </c>
      <c r="P1623" s="101" t="s">
        <v>5176</v>
      </c>
      <c r="Q1623" s="101" t="s">
        <v>5176</v>
      </c>
      <c r="R1623" s="101" t="s">
        <v>5176</v>
      </c>
      <c r="S1623" s="101" t="s">
        <v>5176</v>
      </c>
      <c r="T1623" s="101">
        <v>0.25900000000000001</v>
      </c>
      <c r="U1623" s="101" t="s">
        <v>5176</v>
      </c>
    </row>
    <row r="1624" spans="1:21" x14ac:dyDescent="0.25">
      <c r="A1624" s="5" t="s">
        <v>4823</v>
      </c>
      <c r="B1624" s="60" t="s">
        <v>3274</v>
      </c>
      <c r="C1624" s="60" t="s">
        <v>4885</v>
      </c>
      <c r="D1624" s="94">
        <v>11</v>
      </c>
      <c r="E1624" s="60" t="s">
        <v>7717</v>
      </c>
      <c r="F1624" s="31">
        <f t="shared" si="85"/>
        <v>8.433333333333333E-2</v>
      </c>
      <c r="G1624" s="25">
        <f t="shared" si="86"/>
        <v>0</v>
      </c>
      <c r="H1624" s="32"/>
      <c r="I1624" s="31"/>
      <c r="J1624" s="25">
        <f t="shared" si="87"/>
        <v>5.0599999999999999E-2</v>
      </c>
      <c r="K1624" s="32"/>
      <c r="L1624" s="31"/>
      <c r="M1624" s="101" t="s">
        <v>5176</v>
      </c>
      <c r="N1624" s="101" t="s">
        <v>5176</v>
      </c>
      <c r="O1624" s="101" t="s">
        <v>5176</v>
      </c>
      <c r="P1624" s="101" t="s">
        <v>5176</v>
      </c>
      <c r="Q1624" s="101" t="s">
        <v>5176</v>
      </c>
      <c r="R1624" s="101" t="s">
        <v>5176</v>
      </c>
      <c r="S1624" s="101" t="s">
        <v>5176</v>
      </c>
      <c r="T1624" s="101">
        <v>0.253</v>
      </c>
      <c r="U1624" s="101" t="s">
        <v>5176</v>
      </c>
    </row>
    <row r="1625" spans="1:21" x14ac:dyDescent="0.25">
      <c r="A1625" s="5" t="s">
        <v>4823</v>
      </c>
      <c r="B1625" s="60" t="s">
        <v>696</v>
      </c>
      <c r="C1625" s="60" t="s">
        <v>4892</v>
      </c>
      <c r="D1625" s="94">
        <v>13</v>
      </c>
      <c r="E1625" s="60" t="s">
        <v>7968</v>
      </c>
      <c r="F1625" s="31">
        <f t="shared" si="85"/>
        <v>8.433333333333333E-2</v>
      </c>
      <c r="G1625" s="25">
        <f t="shared" si="86"/>
        <v>0.16975000000000001</v>
      </c>
      <c r="H1625" s="32"/>
      <c r="I1625" s="31"/>
      <c r="J1625" s="25">
        <f t="shared" si="87"/>
        <v>0.53120000000000001</v>
      </c>
      <c r="K1625" s="32"/>
      <c r="L1625" s="31"/>
      <c r="M1625" s="101" t="s">
        <v>5176</v>
      </c>
      <c r="N1625" s="101">
        <v>0.159</v>
      </c>
      <c r="O1625" s="101" t="s">
        <v>5176</v>
      </c>
      <c r="P1625" s="101">
        <v>0.52</v>
      </c>
      <c r="Q1625" s="101">
        <v>2.403</v>
      </c>
      <c r="R1625" s="101" t="s">
        <v>5176</v>
      </c>
      <c r="S1625" s="101" t="s">
        <v>5176</v>
      </c>
      <c r="T1625" s="101">
        <v>0.253</v>
      </c>
      <c r="U1625" s="101" t="s">
        <v>5176</v>
      </c>
    </row>
    <row r="1626" spans="1:21" x14ac:dyDescent="0.25">
      <c r="A1626" s="5" t="s">
        <v>4823</v>
      </c>
      <c r="B1626" s="60" t="s">
        <v>1788</v>
      </c>
      <c r="C1626" s="60" t="s">
        <v>4893</v>
      </c>
      <c r="D1626" s="94">
        <v>13</v>
      </c>
      <c r="E1626" s="60" t="s">
        <v>8013</v>
      </c>
      <c r="F1626" s="31">
        <f t="shared" si="85"/>
        <v>8.433333333333333E-2</v>
      </c>
      <c r="G1626" s="25">
        <f t="shared" si="86"/>
        <v>0</v>
      </c>
      <c r="H1626" s="32"/>
      <c r="I1626" s="31"/>
      <c r="J1626" s="25">
        <f t="shared" si="87"/>
        <v>0.22820000000000001</v>
      </c>
      <c r="K1626" s="32"/>
      <c r="L1626" s="31"/>
      <c r="M1626" s="101" t="s">
        <v>5176</v>
      </c>
      <c r="N1626" s="101" t="s">
        <v>5176</v>
      </c>
      <c r="O1626" s="101" t="s">
        <v>5176</v>
      </c>
      <c r="P1626" s="101" t="s">
        <v>5176</v>
      </c>
      <c r="Q1626" s="101">
        <v>0.88800000000000001</v>
      </c>
      <c r="R1626" s="101" t="s">
        <v>5176</v>
      </c>
      <c r="S1626" s="101" t="s">
        <v>5176</v>
      </c>
      <c r="T1626" s="101">
        <v>0.253</v>
      </c>
      <c r="U1626" s="101" t="s">
        <v>5176</v>
      </c>
    </row>
    <row r="1627" spans="1:21" x14ac:dyDescent="0.25">
      <c r="A1627" s="5" t="s">
        <v>4823</v>
      </c>
      <c r="B1627" s="60" t="s">
        <v>3356</v>
      </c>
      <c r="C1627" s="60" t="s">
        <v>4852</v>
      </c>
      <c r="D1627" s="94">
        <v>6</v>
      </c>
      <c r="E1627" s="60" t="s">
        <v>6268</v>
      </c>
      <c r="F1627" s="31">
        <f t="shared" si="85"/>
        <v>8.3333333333333329E-2</v>
      </c>
      <c r="G1627" s="25">
        <f t="shared" si="86"/>
        <v>0</v>
      </c>
      <c r="H1627" s="32"/>
      <c r="I1627" s="31"/>
      <c r="J1627" s="25">
        <f t="shared" si="87"/>
        <v>0.05</v>
      </c>
      <c r="K1627" s="32"/>
      <c r="L1627" s="31"/>
      <c r="M1627" s="101" t="s">
        <v>5176</v>
      </c>
      <c r="N1627" s="101" t="s">
        <v>5176</v>
      </c>
      <c r="O1627" s="101" t="s">
        <v>5176</v>
      </c>
      <c r="P1627" s="101" t="s">
        <v>5176</v>
      </c>
      <c r="Q1627" s="101" t="s">
        <v>5176</v>
      </c>
      <c r="R1627" s="101" t="s">
        <v>5176</v>
      </c>
      <c r="S1627" s="101" t="s">
        <v>5176</v>
      </c>
      <c r="T1627" s="101" t="s">
        <v>5176</v>
      </c>
      <c r="U1627" s="101">
        <v>0.25</v>
      </c>
    </row>
    <row r="1628" spans="1:21" x14ac:dyDescent="0.25">
      <c r="A1628" s="5" t="s">
        <v>4823</v>
      </c>
      <c r="B1628" s="60" t="s">
        <v>394</v>
      </c>
      <c r="C1628" s="60" t="s">
        <v>4907</v>
      </c>
      <c r="D1628" s="94">
        <v>16</v>
      </c>
      <c r="E1628" s="60" t="s">
        <v>8769</v>
      </c>
      <c r="F1628" s="31">
        <f t="shared" si="85"/>
        <v>8.3333333333333329E-2</v>
      </c>
      <c r="G1628" s="25">
        <f t="shared" si="86"/>
        <v>3.4157500000000001</v>
      </c>
      <c r="H1628" s="32"/>
      <c r="I1628" s="31"/>
      <c r="J1628" s="25">
        <f t="shared" si="87"/>
        <v>1.2866</v>
      </c>
      <c r="K1628" s="32"/>
      <c r="L1628" s="31"/>
      <c r="M1628" s="101">
        <v>1.1160000000000001</v>
      </c>
      <c r="N1628" s="101">
        <v>1.1259999999999999</v>
      </c>
      <c r="O1628" s="101">
        <v>1.363</v>
      </c>
      <c r="P1628" s="101">
        <v>10.058</v>
      </c>
      <c r="Q1628" s="101">
        <v>1.1120000000000001</v>
      </c>
      <c r="R1628" s="101">
        <v>5.0709999999999997</v>
      </c>
      <c r="S1628" s="101" t="s">
        <v>5176</v>
      </c>
      <c r="T1628" s="101" t="s">
        <v>5176</v>
      </c>
      <c r="U1628" s="101">
        <v>0.25</v>
      </c>
    </row>
    <row r="1629" spans="1:21" x14ac:dyDescent="0.25">
      <c r="A1629" s="5" t="s">
        <v>4823</v>
      </c>
      <c r="B1629" s="60" t="s">
        <v>474</v>
      </c>
      <c r="C1629" s="60" t="s">
        <v>4843</v>
      </c>
      <c r="D1629" s="94">
        <v>4</v>
      </c>
      <c r="E1629" s="60" t="s">
        <v>5789</v>
      </c>
      <c r="F1629" s="31">
        <f t="shared" si="85"/>
        <v>8.2000000000000003E-2</v>
      </c>
      <c r="G1629" s="25">
        <f t="shared" si="86"/>
        <v>8.5000000000000006E-3</v>
      </c>
      <c r="H1629" s="32"/>
      <c r="I1629" s="31"/>
      <c r="J1629" s="25">
        <f t="shared" si="87"/>
        <v>4.9200000000000001E-2</v>
      </c>
      <c r="K1629" s="32"/>
      <c r="L1629" s="31"/>
      <c r="M1629" s="101" t="s">
        <v>5176</v>
      </c>
      <c r="N1629" s="101" t="s">
        <v>5176</v>
      </c>
      <c r="O1629" s="101">
        <v>3.4000000000000002E-2</v>
      </c>
      <c r="P1629" s="101" t="s">
        <v>5176</v>
      </c>
      <c r="Q1629" s="101" t="s">
        <v>5176</v>
      </c>
      <c r="R1629" s="101" t="s">
        <v>5176</v>
      </c>
      <c r="S1629" s="101" t="s">
        <v>5176</v>
      </c>
      <c r="T1629" s="101" t="s">
        <v>5176</v>
      </c>
      <c r="U1629" s="101">
        <v>0.246</v>
      </c>
    </row>
    <row r="1630" spans="1:21" x14ac:dyDescent="0.25">
      <c r="A1630" s="5" t="s">
        <v>4823</v>
      </c>
      <c r="B1630" s="60" t="s">
        <v>460</v>
      </c>
      <c r="C1630" s="60" t="s">
        <v>4843</v>
      </c>
      <c r="D1630" s="94">
        <v>4</v>
      </c>
      <c r="E1630" s="60" t="s">
        <v>5764</v>
      </c>
      <c r="F1630" s="31">
        <f t="shared" si="85"/>
        <v>8.1333333333333327E-2</v>
      </c>
      <c r="G1630" s="25">
        <f t="shared" si="86"/>
        <v>5.0000000000000001E-3</v>
      </c>
      <c r="H1630" s="32"/>
      <c r="I1630" s="31"/>
      <c r="J1630" s="25">
        <f t="shared" si="87"/>
        <v>0.13900000000000001</v>
      </c>
      <c r="K1630" s="32"/>
      <c r="L1630" s="31"/>
      <c r="M1630" s="101" t="s">
        <v>5176</v>
      </c>
      <c r="N1630" s="101" t="s">
        <v>5176</v>
      </c>
      <c r="O1630" s="101" t="s">
        <v>5176</v>
      </c>
      <c r="P1630" s="101">
        <v>0.02</v>
      </c>
      <c r="Q1630" s="101" t="s">
        <v>5176</v>
      </c>
      <c r="R1630" s="101">
        <v>0.45100000000000001</v>
      </c>
      <c r="S1630" s="101" t="s">
        <v>5176</v>
      </c>
      <c r="T1630" s="101" t="s">
        <v>5176</v>
      </c>
      <c r="U1630" s="101">
        <v>0.24399999999999999</v>
      </c>
    </row>
    <row r="1631" spans="1:21" x14ac:dyDescent="0.25">
      <c r="A1631" s="5" t="s">
        <v>4823</v>
      </c>
      <c r="B1631" s="60" t="s">
        <v>987</v>
      </c>
      <c r="C1631" s="60" t="s">
        <v>4906</v>
      </c>
      <c r="D1631" s="94">
        <v>15</v>
      </c>
      <c r="E1631" s="60" t="s">
        <v>8675</v>
      </c>
      <c r="F1631" s="31">
        <f t="shared" si="85"/>
        <v>8.1333333333333327E-2</v>
      </c>
      <c r="G1631" s="25">
        <f t="shared" si="86"/>
        <v>4.7500000000000001E-2</v>
      </c>
      <c r="H1631" s="32"/>
      <c r="I1631" s="31"/>
      <c r="J1631" s="25">
        <f t="shared" si="87"/>
        <v>0.1676</v>
      </c>
      <c r="K1631" s="32"/>
      <c r="L1631" s="31"/>
      <c r="M1631" s="101" t="s">
        <v>5176</v>
      </c>
      <c r="N1631" s="101">
        <v>1.6E-2</v>
      </c>
      <c r="O1631" s="101" t="s">
        <v>5176</v>
      </c>
      <c r="P1631" s="101">
        <v>0.17399999999999999</v>
      </c>
      <c r="Q1631" s="101">
        <v>0.59399999999999997</v>
      </c>
      <c r="R1631" s="101" t="s">
        <v>5176</v>
      </c>
      <c r="S1631" s="101" t="s">
        <v>5176</v>
      </c>
      <c r="T1631" s="101">
        <v>0.24399999999999999</v>
      </c>
      <c r="U1631" s="101" t="s">
        <v>5176</v>
      </c>
    </row>
    <row r="1632" spans="1:21" x14ac:dyDescent="0.25">
      <c r="A1632" s="5" t="s">
        <v>4823</v>
      </c>
      <c r="B1632" s="60" t="s">
        <v>794</v>
      </c>
      <c r="C1632" s="60" t="s">
        <v>4918</v>
      </c>
      <c r="D1632" s="94">
        <v>20</v>
      </c>
      <c r="E1632" s="60" t="s">
        <v>9936</v>
      </c>
      <c r="F1632" s="31">
        <f t="shared" ref="F1632:F1695" si="88">SUM(S1632:U1632)/3</f>
        <v>8.1000000000000003E-2</v>
      </c>
      <c r="G1632" s="25">
        <f t="shared" ref="G1632:G1695" si="89">SUM(M1632:P1632)/4</f>
        <v>1.2805000000000002</v>
      </c>
      <c r="H1632" s="32"/>
      <c r="I1632" s="31"/>
      <c r="J1632" s="25">
        <f t="shared" ref="J1632:J1695" si="90">SUM(Q1632:U1632)/5</f>
        <v>6.3600000000000004E-2</v>
      </c>
      <c r="K1632" s="32"/>
      <c r="L1632" s="31"/>
      <c r="M1632" s="101">
        <v>0.27</v>
      </c>
      <c r="N1632" s="101">
        <v>2.6520000000000001</v>
      </c>
      <c r="O1632" s="101">
        <v>1.994</v>
      </c>
      <c r="P1632" s="101">
        <v>0.20599999999999999</v>
      </c>
      <c r="Q1632" s="101">
        <v>7.4999999999999997E-2</v>
      </c>
      <c r="R1632" s="101" t="s">
        <v>5176</v>
      </c>
      <c r="S1632" s="101" t="s">
        <v>5176</v>
      </c>
      <c r="T1632" s="101">
        <v>0.24299999999999999</v>
      </c>
      <c r="U1632" s="101" t="s">
        <v>5176</v>
      </c>
    </row>
    <row r="1633" spans="1:21" x14ac:dyDescent="0.25">
      <c r="A1633" s="5" t="s">
        <v>4823</v>
      </c>
      <c r="B1633" s="60" t="s">
        <v>2266</v>
      </c>
      <c r="C1633" s="60" t="s">
        <v>4864</v>
      </c>
      <c r="D1633" s="94">
        <v>7</v>
      </c>
      <c r="E1633" s="60" t="s">
        <v>6897</v>
      </c>
      <c r="F1633" s="31">
        <f t="shared" si="88"/>
        <v>0.08</v>
      </c>
      <c r="G1633" s="25">
        <f t="shared" si="89"/>
        <v>0.56174999999999997</v>
      </c>
      <c r="H1633" s="32"/>
      <c r="I1633" s="31"/>
      <c r="J1633" s="25">
        <f t="shared" si="90"/>
        <v>2.0548000000000002</v>
      </c>
      <c r="K1633" s="32"/>
      <c r="L1633" s="31"/>
      <c r="M1633" s="101" t="s">
        <v>5176</v>
      </c>
      <c r="N1633" s="101" t="s">
        <v>5176</v>
      </c>
      <c r="O1633" s="101" t="s">
        <v>5176</v>
      </c>
      <c r="P1633" s="101">
        <v>2.2469999999999999</v>
      </c>
      <c r="Q1633" s="101">
        <v>10.034000000000001</v>
      </c>
      <c r="R1633" s="101" t="s">
        <v>5176</v>
      </c>
      <c r="S1633" s="101" t="s">
        <v>5176</v>
      </c>
      <c r="T1633" s="101" t="s">
        <v>5176</v>
      </c>
      <c r="U1633" s="101">
        <v>0.24</v>
      </c>
    </row>
    <row r="1634" spans="1:21" x14ac:dyDescent="0.25">
      <c r="A1634" s="5" t="s">
        <v>4823</v>
      </c>
      <c r="B1634" s="60" t="s">
        <v>823</v>
      </c>
      <c r="C1634" s="60" t="s">
        <v>4907</v>
      </c>
      <c r="D1634" s="94">
        <v>16</v>
      </c>
      <c r="E1634" s="60" t="s">
        <v>8770</v>
      </c>
      <c r="F1634" s="31">
        <f t="shared" si="88"/>
        <v>7.9000000000000001E-2</v>
      </c>
      <c r="G1634" s="25">
        <f t="shared" si="89"/>
        <v>0.35024999999999995</v>
      </c>
      <c r="H1634" s="32"/>
      <c r="I1634" s="31"/>
      <c r="J1634" s="25">
        <f t="shared" si="90"/>
        <v>2.1155999999999997</v>
      </c>
      <c r="K1634" s="32"/>
      <c r="L1634" s="31"/>
      <c r="M1634" s="101" t="s">
        <v>5176</v>
      </c>
      <c r="N1634" s="101">
        <v>1.2829999999999999</v>
      </c>
      <c r="O1634" s="101">
        <v>0.11799999999999999</v>
      </c>
      <c r="P1634" s="101" t="s">
        <v>5176</v>
      </c>
      <c r="Q1634" s="101">
        <v>10.340999999999999</v>
      </c>
      <c r="R1634" s="101" t="s">
        <v>5176</v>
      </c>
      <c r="S1634" s="101" t="s">
        <v>5176</v>
      </c>
      <c r="T1634" s="101" t="s">
        <v>5176</v>
      </c>
      <c r="U1634" s="101">
        <v>0.23699999999999999</v>
      </c>
    </row>
    <row r="1635" spans="1:21" x14ac:dyDescent="0.25">
      <c r="A1635" s="5" t="s">
        <v>4823</v>
      </c>
      <c r="B1635" s="60" t="s">
        <v>368</v>
      </c>
      <c r="C1635" s="60" t="s">
        <v>4919</v>
      </c>
      <c r="D1635" s="94">
        <v>21</v>
      </c>
      <c r="E1635" s="60" t="s">
        <v>9976</v>
      </c>
      <c r="F1635" s="31">
        <f t="shared" si="88"/>
        <v>7.7666666666666676E-2</v>
      </c>
      <c r="G1635" s="25">
        <f t="shared" si="89"/>
        <v>30.701499999999999</v>
      </c>
      <c r="H1635" s="32"/>
      <c r="I1635" s="31"/>
      <c r="J1635" s="25">
        <f t="shared" si="90"/>
        <v>0.45299999999999996</v>
      </c>
      <c r="K1635" s="32"/>
      <c r="L1635" s="31"/>
      <c r="M1635" s="101">
        <v>12.95</v>
      </c>
      <c r="N1635" s="101">
        <v>23.62</v>
      </c>
      <c r="O1635" s="101">
        <v>85.691000000000003</v>
      </c>
      <c r="P1635" s="101">
        <v>0.54500000000000004</v>
      </c>
      <c r="Q1635" s="101">
        <v>0.625</v>
      </c>
      <c r="R1635" s="101">
        <v>1.407</v>
      </c>
      <c r="S1635" s="101" t="s">
        <v>5176</v>
      </c>
      <c r="T1635" s="101">
        <v>0.20300000000000001</v>
      </c>
      <c r="U1635" s="101">
        <v>0.03</v>
      </c>
    </row>
    <row r="1636" spans="1:21" x14ac:dyDescent="0.25">
      <c r="A1636" s="5" t="s">
        <v>4823</v>
      </c>
      <c r="B1636" s="60" t="s">
        <v>3828</v>
      </c>
      <c r="C1636" s="60" t="s">
        <v>4907</v>
      </c>
      <c r="D1636" s="94">
        <v>16</v>
      </c>
      <c r="E1636" s="60" t="s">
        <v>8915</v>
      </c>
      <c r="F1636" s="31">
        <f t="shared" si="88"/>
        <v>7.5999999999999998E-2</v>
      </c>
      <c r="G1636" s="25">
        <f t="shared" si="89"/>
        <v>19.417000000000002</v>
      </c>
      <c r="H1636" s="32"/>
      <c r="I1636" s="31"/>
      <c r="J1636" s="25">
        <f t="shared" si="90"/>
        <v>4.5600000000000002E-2</v>
      </c>
      <c r="K1636" s="32"/>
      <c r="L1636" s="31"/>
      <c r="M1636" s="101" t="s">
        <v>5176</v>
      </c>
      <c r="N1636" s="101" t="s">
        <v>5176</v>
      </c>
      <c r="O1636" s="101" t="s">
        <v>5176</v>
      </c>
      <c r="P1636" s="101">
        <v>77.668000000000006</v>
      </c>
      <c r="Q1636" s="101" t="s">
        <v>5176</v>
      </c>
      <c r="R1636" s="101" t="s">
        <v>5176</v>
      </c>
      <c r="S1636" s="101" t="s">
        <v>5176</v>
      </c>
      <c r="T1636" s="101">
        <v>0.22800000000000001</v>
      </c>
      <c r="U1636" s="101" t="s">
        <v>5176</v>
      </c>
    </row>
    <row r="1637" spans="1:21" x14ac:dyDescent="0.25">
      <c r="A1637" s="5" t="s">
        <v>4823</v>
      </c>
      <c r="B1637" s="60" t="s">
        <v>1405</v>
      </c>
      <c r="C1637" s="60" t="s">
        <v>4907</v>
      </c>
      <c r="D1637" s="94">
        <v>16</v>
      </c>
      <c r="E1637" s="60" t="s">
        <v>8974</v>
      </c>
      <c r="F1637" s="31">
        <f t="shared" si="88"/>
        <v>7.4999999999999997E-2</v>
      </c>
      <c r="G1637" s="25">
        <f t="shared" si="89"/>
        <v>0.57650000000000001</v>
      </c>
      <c r="H1637" s="32"/>
      <c r="I1637" s="31"/>
      <c r="J1637" s="25">
        <f t="shared" si="90"/>
        <v>0.21179999999999999</v>
      </c>
      <c r="K1637" s="32"/>
      <c r="L1637" s="31"/>
      <c r="M1637" s="101">
        <v>0.50900000000000001</v>
      </c>
      <c r="N1637" s="101">
        <v>0.44700000000000001</v>
      </c>
      <c r="O1637" s="101">
        <v>0.66700000000000004</v>
      </c>
      <c r="P1637" s="101">
        <v>0.68300000000000005</v>
      </c>
      <c r="Q1637" s="101">
        <v>0.83399999999999996</v>
      </c>
      <c r="R1637" s="101" t="s">
        <v>5176</v>
      </c>
      <c r="S1637" s="101" t="s">
        <v>5176</v>
      </c>
      <c r="T1637" s="101" t="s">
        <v>5176</v>
      </c>
      <c r="U1637" s="101">
        <v>0.22500000000000001</v>
      </c>
    </row>
    <row r="1638" spans="1:21" x14ac:dyDescent="0.25">
      <c r="A1638" s="5" t="s">
        <v>4823</v>
      </c>
      <c r="B1638" s="60" t="s">
        <v>1965</v>
      </c>
      <c r="C1638" s="60" t="s">
        <v>4864</v>
      </c>
      <c r="D1638" s="94">
        <v>7</v>
      </c>
      <c r="E1638" s="60" t="s">
        <v>6848</v>
      </c>
      <c r="F1638" s="31">
        <f t="shared" si="88"/>
        <v>7.3666666666666672E-2</v>
      </c>
      <c r="G1638" s="25">
        <f t="shared" si="89"/>
        <v>0</v>
      </c>
      <c r="H1638" s="32"/>
      <c r="I1638" s="31"/>
      <c r="J1638" s="25">
        <f t="shared" si="90"/>
        <v>4.4200000000000003E-2</v>
      </c>
      <c r="K1638" s="32"/>
      <c r="L1638" s="31"/>
      <c r="M1638" s="101" t="s">
        <v>5176</v>
      </c>
      <c r="N1638" s="101" t="s">
        <v>5176</v>
      </c>
      <c r="O1638" s="101" t="s">
        <v>5176</v>
      </c>
      <c r="P1638" s="101" t="s">
        <v>5176</v>
      </c>
      <c r="Q1638" s="101" t="s">
        <v>5176</v>
      </c>
      <c r="R1638" s="101" t="s">
        <v>5176</v>
      </c>
      <c r="S1638" s="101" t="s">
        <v>5176</v>
      </c>
      <c r="T1638" s="101">
        <v>0.221</v>
      </c>
      <c r="U1638" s="101" t="s">
        <v>5176</v>
      </c>
    </row>
    <row r="1639" spans="1:21" x14ac:dyDescent="0.25">
      <c r="A1639" s="5" t="s">
        <v>4823</v>
      </c>
      <c r="B1639" s="60" t="s">
        <v>816</v>
      </c>
      <c r="C1639" s="60" t="s">
        <v>4907</v>
      </c>
      <c r="D1639" s="94">
        <v>16</v>
      </c>
      <c r="E1639" s="60" t="s">
        <v>8696</v>
      </c>
      <c r="F1639" s="31">
        <f t="shared" si="88"/>
        <v>7.2333333333333333E-2</v>
      </c>
      <c r="G1639" s="25">
        <f t="shared" si="89"/>
        <v>28.675000000000001</v>
      </c>
      <c r="H1639" s="32"/>
      <c r="I1639" s="31"/>
      <c r="J1639" s="25">
        <f t="shared" si="90"/>
        <v>4.3400000000000001E-2</v>
      </c>
      <c r="K1639" s="32"/>
      <c r="L1639" s="31"/>
      <c r="M1639" s="101">
        <v>1.7450000000000001</v>
      </c>
      <c r="N1639" s="101">
        <v>0.59199999999999997</v>
      </c>
      <c r="O1639" s="101">
        <v>90.16</v>
      </c>
      <c r="P1639" s="101">
        <v>22.202999999999999</v>
      </c>
      <c r="Q1639" s="101" t="s">
        <v>5176</v>
      </c>
      <c r="R1639" s="101" t="s">
        <v>5176</v>
      </c>
      <c r="S1639" s="101" t="s">
        <v>5176</v>
      </c>
      <c r="T1639" s="101">
        <v>0.217</v>
      </c>
      <c r="U1639" s="101" t="s">
        <v>5176</v>
      </c>
    </row>
    <row r="1640" spans="1:21" x14ac:dyDescent="0.25">
      <c r="A1640" s="5" t="s">
        <v>4823</v>
      </c>
      <c r="B1640" s="60" t="s">
        <v>2799</v>
      </c>
      <c r="C1640" s="60" t="s">
        <v>4905</v>
      </c>
      <c r="D1640" s="94">
        <v>15</v>
      </c>
      <c r="E1640" s="60" t="s">
        <v>8580</v>
      </c>
      <c r="F1640" s="31">
        <f t="shared" si="88"/>
        <v>7.0333333333333331E-2</v>
      </c>
      <c r="G1640" s="25">
        <f t="shared" si="89"/>
        <v>0</v>
      </c>
      <c r="H1640" s="32"/>
      <c r="I1640" s="31"/>
      <c r="J1640" s="25">
        <f t="shared" si="90"/>
        <v>4.2200000000000001E-2</v>
      </c>
      <c r="K1640" s="32"/>
      <c r="L1640" s="31"/>
      <c r="M1640" s="101" t="s">
        <v>5176</v>
      </c>
      <c r="N1640" s="101" t="s">
        <v>5176</v>
      </c>
      <c r="O1640" s="101" t="s">
        <v>5176</v>
      </c>
      <c r="P1640" s="101" t="s">
        <v>5176</v>
      </c>
      <c r="Q1640" s="101" t="s">
        <v>5176</v>
      </c>
      <c r="R1640" s="101" t="s">
        <v>5176</v>
      </c>
      <c r="S1640" s="101" t="s">
        <v>5176</v>
      </c>
      <c r="T1640" s="101">
        <v>0.21099999999999999</v>
      </c>
      <c r="U1640" s="101" t="s">
        <v>5176</v>
      </c>
    </row>
    <row r="1641" spans="1:21" x14ac:dyDescent="0.25">
      <c r="A1641" s="5" t="s">
        <v>4823</v>
      </c>
      <c r="B1641" s="60" t="s">
        <v>1281</v>
      </c>
      <c r="C1641" s="60" t="s">
        <v>4852</v>
      </c>
      <c r="D1641" s="94">
        <v>6</v>
      </c>
      <c r="E1641" s="60" t="s">
        <v>6390</v>
      </c>
      <c r="F1641" s="31">
        <f t="shared" si="88"/>
        <v>6.9999999999999993E-2</v>
      </c>
      <c r="G1641" s="25">
        <f t="shared" si="89"/>
        <v>9.5847499999999997</v>
      </c>
      <c r="H1641" s="32"/>
      <c r="I1641" s="31"/>
      <c r="J1641" s="25">
        <f t="shared" si="90"/>
        <v>4.1999999999999996E-2</v>
      </c>
      <c r="K1641" s="32"/>
      <c r="L1641" s="31"/>
      <c r="M1641" s="101" t="s">
        <v>5176</v>
      </c>
      <c r="N1641" s="101" t="s">
        <v>5176</v>
      </c>
      <c r="O1641" s="101">
        <v>38.338999999999999</v>
      </c>
      <c r="P1641" s="101" t="s">
        <v>5176</v>
      </c>
      <c r="Q1641" s="101" t="s">
        <v>5176</v>
      </c>
      <c r="R1641" s="101" t="s">
        <v>5176</v>
      </c>
      <c r="S1641" s="101" t="s">
        <v>5176</v>
      </c>
      <c r="T1641" s="101" t="s">
        <v>5176</v>
      </c>
      <c r="U1641" s="101">
        <v>0.21</v>
      </c>
    </row>
    <row r="1642" spans="1:21" x14ac:dyDescent="0.25">
      <c r="A1642" s="5" t="s">
        <v>4823</v>
      </c>
      <c r="B1642" s="60" t="s">
        <v>4498</v>
      </c>
      <c r="C1642" s="60" t="s">
        <v>4894</v>
      </c>
      <c r="D1642" s="94">
        <v>13</v>
      </c>
      <c r="E1642" s="60" t="s">
        <v>8066</v>
      </c>
      <c r="F1642" s="31">
        <f t="shared" si="88"/>
        <v>6.9999999999999993E-2</v>
      </c>
      <c r="G1642" s="25">
        <f t="shared" si="89"/>
        <v>1.135</v>
      </c>
      <c r="H1642" s="32"/>
      <c r="I1642" s="31"/>
      <c r="J1642" s="25">
        <f t="shared" si="90"/>
        <v>0.122</v>
      </c>
      <c r="K1642" s="32"/>
      <c r="L1642" s="31"/>
      <c r="M1642" s="101">
        <v>0.224</v>
      </c>
      <c r="N1642" s="101">
        <v>2.206</v>
      </c>
      <c r="O1642" s="101">
        <v>0.60099999999999998</v>
      </c>
      <c r="P1642" s="101">
        <v>1.5089999999999999</v>
      </c>
      <c r="Q1642" s="101">
        <v>0.4</v>
      </c>
      <c r="R1642" s="101" t="s">
        <v>5176</v>
      </c>
      <c r="S1642" s="101" t="s">
        <v>5176</v>
      </c>
      <c r="T1642" s="101" t="s">
        <v>5176</v>
      </c>
      <c r="U1642" s="101">
        <v>0.21</v>
      </c>
    </row>
    <row r="1643" spans="1:21" x14ac:dyDescent="0.25">
      <c r="A1643" s="5" t="s">
        <v>4823</v>
      </c>
      <c r="B1643" s="60" t="s">
        <v>500</v>
      </c>
      <c r="C1643" s="60" t="s">
        <v>4843</v>
      </c>
      <c r="D1643" s="94">
        <v>4</v>
      </c>
      <c r="E1643" s="60" t="s">
        <v>5783</v>
      </c>
      <c r="F1643" s="31">
        <f t="shared" si="88"/>
        <v>6.7999999999999991E-2</v>
      </c>
      <c r="G1643" s="25">
        <f t="shared" si="89"/>
        <v>0</v>
      </c>
      <c r="H1643" s="32"/>
      <c r="I1643" s="31"/>
      <c r="J1643" s="25">
        <f t="shared" si="90"/>
        <v>4.0799999999999996E-2</v>
      </c>
      <c r="K1643" s="32"/>
      <c r="L1643" s="31"/>
      <c r="M1643" s="101" t="s">
        <v>5176</v>
      </c>
      <c r="N1643" s="101" t="s">
        <v>5176</v>
      </c>
      <c r="O1643" s="101" t="s">
        <v>5176</v>
      </c>
      <c r="P1643" s="101" t="s">
        <v>5176</v>
      </c>
      <c r="Q1643" s="101" t="s">
        <v>5176</v>
      </c>
      <c r="R1643" s="101" t="s">
        <v>5176</v>
      </c>
      <c r="S1643" s="101" t="s">
        <v>5176</v>
      </c>
      <c r="T1643" s="101" t="s">
        <v>5176</v>
      </c>
      <c r="U1643" s="101">
        <v>0.20399999999999999</v>
      </c>
    </row>
    <row r="1644" spans="1:21" x14ac:dyDescent="0.25">
      <c r="A1644" s="5" t="s">
        <v>4823</v>
      </c>
      <c r="B1644" s="60" t="s">
        <v>2373</v>
      </c>
      <c r="C1644" s="60" t="s">
        <v>4896</v>
      </c>
      <c r="D1644" s="94">
        <v>15</v>
      </c>
      <c r="E1644" s="60" t="s">
        <v>8237</v>
      </c>
      <c r="F1644" s="31">
        <f t="shared" si="88"/>
        <v>6.7666666666666667E-2</v>
      </c>
      <c r="G1644" s="25">
        <f t="shared" si="89"/>
        <v>2.5749999999999999E-2</v>
      </c>
      <c r="H1644" s="32"/>
      <c r="I1644" s="31"/>
      <c r="J1644" s="25">
        <f t="shared" si="90"/>
        <v>4.0600000000000004E-2</v>
      </c>
      <c r="K1644" s="32"/>
      <c r="L1644" s="31"/>
      <c r="M1644" s="101" t="s">
        <v>5176</v>
      </c>
      <c r="N1644" s="101">
        <v>0.10299999999999999</v>
      </c>
      <c r="O1644" s="101" t="s">
        <v>5176</v>
      </c>
      <c r="P1644" s="101" t="s">
        <v>5176</v>
      </c>
      <c r="Q1644" s="101" t="s">
        <v>5176</v>
      </c>
      <c r="R1644" s="101" t="s">
        <v>5176</v>
      </c>
      <c r="S1644" s="101" t="s">
        <v>5176</v>
      </c>
      <c r="T1644" s="101" t="s">
        <v>5176</v>
      </c>
      <c r="U1644" s="101">
        <v>0.20300000000000001</v>
      </c>
    </row>
    <row r="1645" spans="1:21" x14ac:dyDescent="0.25">
      <c r="A1645" s="5" t="s">
        <v>4823</v>
      </c>
      <c r="B1645" s="60" t="s">
        <v>2594</v>
      </c>
      <c r="C1645" s="60" t="s">
        <v>4878</v>
      </c>
      <c r="D1645" s="94">
        <v>11</v>
      </c>
      <c r="E1645" s="60" t="s">
        <v>7360</v>
      </c>
      <c r="F1645" s="31">
        <f t="shared" si="88"/>
        <v>6.7000000000000004E-2</v>
      </c>
      <c r="G1645" s="25">
        <f t="shared" si="89"/>
        <v>0</v>
      </c>
      <c r="H1645" s="32"/>
      <c r="I1645" s="31"/>
      <c r="J1645" s="25">
        <f t="shared" si="90"/>
        <v>4.02E-2</v>
      </c>
      <c r="K1645" s="32"/>
      <c r="L1645" s="31"/>
      <c r="M1645" s="101" t="s">
        <v>5176</v>
      </c>
      <c r="N1645" s="101" t="s">
        <v>5176</v>
      </c>
      <c r="O1645" s="101" t="s">
        <v>5176</v>
      </c>
      <c r="P1645" s="101" t="s">
        <v>5176</v>
      </c>
      <c r="Q1645" s="101" t="s">
        <v>5176</v>
      </c>
      <c r="R1645" s="101" t="s">
        <v>5176</v>
      </c>
      <c r="S1645" s="101" t="s">
        <v>5176</v>
      </c>
      <c r="T1645" s="101">
        <v>0.20100000000000001</v>
      </c>
      <c r="U1645" s="101" t="s">
        <v>5176</v>
      </c>
    </row>
    <row r="1646" spans="1:21" x14ac:dyDescent="0.25">
      <c r="A1646" s="5" t="s">
        <v>4823</v>
      </c>
      <c r="B1646" s="60" t="s">
        <v>2453</v>
      </c>
      <c r="C1646" s="60" t="s">
        <v>4827</v>
      </c>
      <c r="D1646" s="94">
        <v>1</v>
      </c>
      <c r="E1646" s="60" t="s">
        <v>5363</v>
      </c>
      <c r="F1646" s="31">
        <f t="shared" si="88"/>
        <v>6.6666666666666666E-2</v>
      </c>
      <c r="G1646" s="25">
        <f t="shared" si="89"/>
        <v>0</v>
      </c>
      <c r="H1646" s="32"/>
      <c r="I1646" s="31"/>
      <c r="J1646" s="25">
        <f t="shared" si="90"/>
        <v>0.04</v>
      </c>
      <c r="K1646" s="32"/>
      <c r="L1646" s="31"/>
      <c r="M1646" s="101" t="s">
        <v>5176</v>
      </c>
      <c r="N1646" s="101" t="s">
        <v>5176</v>
      </c>
      <c r="O1646" s="101" t="s">
        <v>5176</v>
      </c>
      <c r="P1646" s="101" t="s">
        <v>5176</v>
      </c>
      <c r="Q1646" s="101" t="s">
        <v>5176</v>
      </c>
      <c r="R1646" s="101" t="s">
        <v>5176</v>
      </c>
      <c r="S1646" s="101" t="s">
        <v>5176</v>
      </c>
      <c r="T1646" s="101" t="s">
        <v>5176</v>
      </c>
      <c r="U1646" s="101">
        <v>0.2</v>
      </c>
    </row>
    <row r="1647" spans="1:21" x14ac:dyDescent="0.25">
      <c r="A1647" s="5" t="s">
        <v>4823</v>
      </c>
      <c r="B1647" s="60" t="s">
        <v>1231</v>
      </c>
      <c r="C1647" s="60" t="s">
        <v>4853</v>
      </c>
      <c r="D1647" s="94">
        <v>6</v>
      </c>
      <c r="E1647" s="60" t="s">
        <v>6434</v>
      </c>
      <c r="F1647" s="31">
        <f t="shared" si="88"/>
        <v>6.5666666666666665E-2</v>
      </c>
      <c r="G1647" s="25">
        <f t="shared" si="89"/>
        <v>0</v>
      </c>
      <c r="H1647" s="32"/>
      <c r="I1647" s="31"/>
      <c r="J1647" s="25">
        <f t="shared" si="90"/>
        <v>5.2200000000000003E-2</v>
      </c>
      <c r="K1647" s="32"/>
      <c r="L1647" s="31"/>
      <c r="M1647" s="101" t="s">
        <v>5176</v>
      </c>
      <c r="N1647" s="101" t="s">
        <v>5176</v>
      </c>
      <c r="O1647" s="101" t="s">
        <v>5176</v>
      </c>
      <c r="P1647" s="101" t="s">
        <v>5176</v>
      </c>
      <c r="Q1647" s="101">
        <v>6.4000000000000001E-2</v>
      </c>
      <c r="R1647" s="101" t="s">
        <v>5176</v>
      </c>
      <c r="S1647" s="101" t="s">
        <v>5176</v>
      </c>
      <c r="T1647" s="101" t="s">
        <v>5176</v>
      </c>
      <c r="U1647" s="101">
        <v>0.19700000000000001</v>
      </c>
    </row>
    <row r="1648" spans="1:21" x14ac:dyDescent="0.25">
      <c r="A1648" s="5" t="s">
        <v>4823</v>
      </c>
      <c r="B1648" s="60" t="s">
        <v>1943</v>
      </c>
      <c r="C1648" s="60" t="s">
        <v>4873</v>
      </c>
      <c r="D1648" s="94">
        <v>10</v>
      </c>
      <c r="E1648" s="60" t="s">
        <v>7188</v>
      </c>
      <c r="F1648" s="31">
        <f t="shared" si="88"/>
        <v>6.4666666666666664E-2</v>
      </c>
      <c r="G1648" s="25">
        <f t="shared" si="89"/>
        <v>15.99</v>
      </c>
      <c r="H1648" s="32"/>
      <c r="I1648" s="31"/>
      <c r="J1648" s="25">
        <f t="shared" si="90"/>
        <v>0.55599999999999994</v>
      </c>
      <c r="K1648" s="32"/>
      <c r="L1648" s="31"/>
      <c r="M1648" s="101">
        <v>0.08</v>
      </c>
      <c r="N1648" s="101">
        <v>19.440999999999999</v>
      </c>
      <c r="O1648" s="101">
        <v>7.0000000000000001E-3</v>
      </c>
      <c r="P1648" s="101">
        <v>44.432000000000002</v>
      </c>
      <c r="Q1648" s="101">
        <v>1.605</v>
      </c>
      <c r="R1648" s="101">
        <v>0.98099999999999998</v>
      </c>
      <c r="S1648" s="101" t="s">
        <v>5176</v>
      </c>
      <c r="T1648" s="101">
        <v>0.19400000000000001</v>
      </c>
      <c r="U1648" s="101" t="s">
        <v>5176</v>
      </c>
    </row>
    <row r="1649" spans="1:21" x14ac:dyDescent="0.25">
      <c r="A1649" s="5" t="s">
        <v>4823</v>
      </c>
      <c r="B1649" s="60" t="s">
        <v>2310</v>
      </c>
      <c r="C1649" s="60" t="s">
        <v>4830</v>
      </c>
      <c r="D1649" s="94">
        <v>2</v>
      </c>
      <c r="E1649" s="60" t="s">
        <v>5395</v>
      </c>
      <c r="F1649" s="31">
        <f t="shared" si="88"/>
        <v>6.3333333333333339E-2</v>
      </c>
      <c r="G1649" s="25">
        <f t="shared" si="89"/>
        <v>2.5000000000000001E-4</v>
      </c>
      <c r="H1649" s="32"/>
      <c r="I1649" s="31"/>
      <c r="J1649" s="25">
        <f t="shared" si="90"/>
        <v>153.59020000000001</v>
      </c>
      <c r="K1649" s="32"/>
      <c r="L1649" s="31"/>
      <c r="M1649" s="101" t="s">
        <v>5176</v>
      </c>
      <c r="N1649" s="101">
        <v>1E-3</v>
      </c>
      <c r="O1649" s="101" t="s">
        <v>5176</v>
      </c>
      <c r="P1649" s="101" t="s">
        <v>5176</v>
      </c>
      <c r="Q1649" s="101" t="s">
        <v>5176</v>
      </c>
      <c r="R1649" s="101">
        <v>767.76099999999997</v>
      </c>
      <c r="S1649" s="101" t="s">
        <v>5176</v>
      </c>
      <c r="T1649" s="101" t="s">
        <v>5176</v>
      </c>
      <c r="U1649" s="101">
        <v>0.19</v>
      </c>
    </row>
    <row r="1650" spans="1:21" x14ac:dyDescent="0.25">
      <c r="A1650" s="5" t="s">
        <v>4823</v>
      </c>
      <c r="B1650" s="60" t="s">
        <v>1586</v>
      </c>
      <c r="C1650" s="60" t="s">
        <v>4883</v>
      </c>
      <c r="D1650" s="94">
        <v>11</v>
      </c>
      <c r="E1650" s="60" t="s">
        <v>7557</v>
      </c>
      <c r="F1650" s="31">
        <f t="shared" si="88"/>
        <v>6.3333333333333339E-2</v>
      </c>
      <c r="G1650" s="25">
        <f t="shared" si="89"/>
        <v>3.7499999999999999E-3</v>
      </c>
      <c r="H1650" s="32"/>
      <c r="I1650" s="31"/>
      <c r="J1650" s="25">
        <f t="shared" si="90"/>
        <v>3.7999999999999999E-2</v>
      </c>
      <c r="K1650" s="32"/>
      <c r="L1650" s="31"/>
      <c r="M1650" s="101" t="s">
        <v>5176</v>
      </c>
      <c r="N1650" s="101" t="s">
        <v>5176</v>
      </c>
      <c r="O1650" s="101" t="s">
        <v>5176</v>
      </c>
      <c r="P1650" s="101">
        <v>1.4999999999999999E-2</v>
      </c>
      <c r="Q1650" s="101" t="s">
        <v>5176</v>
      </c>
      <c r="R1650" s="101" t="s">
        <v>5176</v>
      </c>
      <c r="S1650" s="101" t="s">
        <v>5176</v>
      </c>
      <c r="T1650" s="101" t="s">
        <v>5176</v>
      </c>
      <c r="U1650" s="101">
        <v>0.19</v>
      </c>
    </row>
    <row r="1651" spans="1:21" x14ac:dyDescent="0.25">
      <c r="A1651" s="5" t="s">
        <v>4823</v>
      </c>
      <c r="B1651" s="60" t="s">
        <v>1445</v>
      </c>
      <c r="C1651" s="60" t="s">
        <v>4918</v>
      </c>
      <c r="D1651" s="94">
        <v>20</v>
      </c>
      <c r="E1651" s="60" t="s">
        <v>9930</v>
      </c>
      <c r="F1651" s="31">
        <f t="shared" si="88"/>
        <v>6.0333333333333329E-2</v>
      </c>
      <c r="G1651" s="25">
        <f t="shared" si="89"/>
        <v>6.3064999999999998</v>
      </c>
      <c r="H1651" s="32"/>
      <c r="I1651" s="31"/>
      <c r="J1651" s="25">
        <f t="shared" si="90"/>
        <v>0.33479999999999999</v>
      </c>
      <c r="K1651" s="32"/>
      <c r="L1651" s="31"/>
      <c r="M1651" s="101">
        <v>22.111999999999998</v>
      </c>
      <c r="N1651" s="101">
        <v>0.14499999999999999</v>
      </c>
      <c r="O1651" s="101">
        <v>0.44600000000000001</v>
      </c>
      <c r="P1651" s="101">
        <v>2.5230000000000001</v>
      </c>
      <c r="Q1651" s="101">
        <v>1.204</v>
      </c>
      <c r="R1651" s="101">
        <v>0.28899999999999998</v>
      </c>
      <c r="S1651" s="101" t="s">
        <v>5176</v>
      </c>
      <c r="T1651" s="101">
        <v>0.18099999999999999</v>
      </c>
      <c r="U1651" s="101" t="s">
        <v>5176</v>
      </c>
    </row>
    <row r="1652" spans="1:21" x14ac:dyDescent="0.25">
      <c r="A1652" s="5" t="s">
        <v>4823</v>
      </c>
      <c r="B1652" s="60" t="s">
        <v>2162</v>
      </c>
      <c r="C1652" s="60" t="s">
        <v>4864</v>
      </c>
      <c r="D1652" s="94">
        <v>7</v>
      </c>
      <c r="E1652" s="60" t="s">
        <v>6892</v>
      </c>
      <c r="F1652" s="31">
        <f t="shared" si="88"/>
        <v>0.06</v>
      </c>
      <c r="G1652" s="25">
        <f t="shared" si="89"/>
        <v>23.511499999999998</v>
      </c>
      <c r="H1652" s="32"/>
      <c r="I1652" s="31"/>
      <c r="J1652" s="25">
        <f t="shared" si="90"/>
        <v>11.3362</v>
      </c>
      <c r="K1652" s="32"/>
      <c r="L1652" s="31"/>
      <c r="M1652" s="101">
        <v>52.828000000000003</v>
      </c>
      <c r="N1652" s="101" t="s">
        <v>5176</v>
      </c>
      <c r="O1652" s="101">
        <v>3.8359999999999999</v>
      </c>
      <c r="P1652" s="101">
        <v>37.381999999999998</v>
      </c>
      <c r="Q1652" s="101">
        <v>56.500999999999998</v>
      </c>
      <c r="R1652" s="101" t="s">
        <v>5176</v>
      </c>
      <c r="S1652" s="101" t="s">
        <v>5176</v>
      </c>
      <c r="T1652" s="101" t="s">
        <v>5176</v>
      </c>
      <c r="U1652" s="101">
        <v>0.18</v>
      </c>
    </row>
    <row r="1653" spans="1:21" x14ac:dyDescent="0.25">
      <c r="A1653" s="5" t="s">
        <v>4823</v>
      </c>
      <c r="B1653" s="60" t="s">
        <v>1612</v>
      </c>
      <c r="C1653" s="60" t="s">
        <v>4908</v>
      </c>
      <c r="D1653" s="94">
        <v>16</v>
      </c>
      <c r="E1653" s="60" t="s">
        <v>9282</v>
      </c>
      <c r="F1653" s="31">
        <f t="shared" si="88"/>
        <v>0.06</v>
      </c>
      <c r="G1653" s="25">
        <f t="shared" si="89"/>
        <v>0.86050000000000004</v>
      </c>
      <c r="H1653" s="32"/>
      <c r="I1653" s="31"/>
      <c r="J1653" s="25">
        <f t="shared" si="90"/>
        <v>0.17399999999999999</v>
      </c>
      <c r="K1653" s="32"/>
      <c r="L1653" s="31"/>
      <c r="M1653" s="101">
        <v>1.35</v>
      </c>
      <c r="N1653" s="101">
        <v>1.635</v>
      </c>
      <c r="O1653" s="101">
        <v>0.27100000000000002</v>
      </c>
      <c r="P1653" s="101">
        <v>0.186</v>
      </c>
      <c r="Q1653" s="101">
        <v>0.51600000000000001</v>
      </c>
      <c r="R1653" s="101">
        <v>0.17399999999999999</v>
      </c>
      <c r="S1653" s="101" t="s">
        <v>5176</v>
      </c>
      <c r="T1653" s="101" t="s">
        <v>5176</v>
      </c>
      <c r="U1653" s="101">
        <v>0.18</v>
      </c>
    </row>
    <row r="1654" spans="1:21" x14ac:dyDescent="0.25">
      <c r="A1654" s="5" t="s">
        <v>4823</v>
      </c>
      <c r="B1654" s="60" t="s">
        <v>701</v>
      </c>
      <c r="C1654" s="60" t="s">
        <v>4896</v>
      </c>
      <c r="D1654" s="94">
        <v>15</v>
      </c>
      <c r="E1654" s="60" t="s">
        <v>8288</v>
      </c>
      <c r="F1654" s="31">
        <f t="shared" si="88"/>
        <v>5.9666666666666666E-2</v>
      </c>
      <c r="G1654" s="25">
        <f t="shared" si="89"/>
        <v>0</v>
      </c>
      <c r="H1654" s="32"/>
      <c r="I1654" s="31"/>
      <c r="J1654" s="25">
        <f t="shared" si="90"/>
        <v>0.18279999999999999</v>
      </c>
      <c r="K1654" s="32"/>
      <c r="L1654" s="31"/>
      <c r="M1654" s="101" t="s">
        <v>5176</v>
      </c>
      <c r="N1654" s="101" t="s">
        <v>5176</v>
      </c>
      <c r="O1654" s="101" t="s">
        <v>5176</v>
      </c>
      <c r="P1654" s="101" t="s">
        <v>5176</v>
      </c>
      <c r="Q1654" s="101" t="s">
        <v>5176</v>
      </c>
      <c r="R1654" s="101">
        <v>0.73499999999999999</v>
      </c>
      <c r="S1654" s="101" t="s">
        <v>5176</v>
      </c>
      <c r="T1654" s="101">
        <v>0.17899999999999999</v>
      </c>
      <c r="U1654" s="101" t="s">
        <v>5176</v>
      </c>
    </row>
    <row r="1655" spans="1:21" x14ac:dyDescent="0.25">
      <c r="A1655" s="5" t="s">
        <v>4823</v>
      </c>
      <c r="B1655" s="60" t="s">
        <v>2439</v>
      </c>
      <c r="C1655" s="60" t="s">
        <v>4885</v>
      </c>
      <c r="D1655" s="94">
        <v>11</v>
      </c>
      <c r="E1655" s="60" t="s">
        <v>7719</v>
      </c>
      <c r="F1655" s="31">
        <f t="shared" si="88"/>
        <v>5.8999999999999997E-2</v>
      </c>
      <c r="G1655" s="25">
        <f t="shared" si="89"/>
        <v>0</v>
      </c>
      <c r="H1655" s="32"/>
      <c r="I1655" s="31"/>
      <c r="J1655" s="25">
        <f t="shared" si="90"/>
        <v>3.5400000000000001E-2</v>
      </c>
      <c r="K1655" s="32"/>
      <c r="L1655" s="31"/>
      <c r="M1655" s="101" t="s">
        <v>5176</v>
      </c>
      <c r="N1655" s="101" t="s">
        <v>5176</v>
      </c>
      <c r="O1655" s="101" t="s">
        <v>5176</v>
      </c>
      <c r="P1655" s="101" t="s">
        <v>5176</v>
      </c>
      <c r="Q1655" s="101" t="s">
        <v>5176</v>
      </c>
      <c r="R1655" s="101">
        <v>0</v>
      </c>
      <c r="S1655" s="101" t="s">
        <v>5176</v>
      </c>
      <c r="T1655" s="101">
        <v>0.17699999999999999</v>
      </c>
      <c r="U1655" s="101" t="s">
        <v>5176</v>
      </c>
    </row>
    <row r="1656" spans="1:21" x14ac:dyDescent="0.25">
      <c r="A1656" s="5" t="s">
        <v>4823</v>
      </c>
      <c r="B1656" s="60" t="s">
        <v>2403</v>
      </c>
      <c r="C1656" s="60" t="s">
        <v>4860</v>
      </c>
      <c r="D1656" s="94">
        <v>6</v>
      </c>
      <c r="E1656" s="60" t="s">
        <v>6592</v>
      </c>
      <c r="F1656" s="31">
        <f t="shared" si="88"/>
        <v>5.7666666666666665E-2</v>
      </c>
      <c r="G1656" s="25">
        <f t="shared" si="89"/>
        <v>0</v>
      </c>
      <c r="H1656" s="32"/>
      <c r="I1656" s="31"/>
      <c r="J1656" s="25">
        <f t="shared" si="90"/>
        <v>3.4599999999999999E-2</v>
      </c>
      <c r="K1656" s="32"/>
      <c r="L1656" s="31"/>
      <c r="M1656" s="101" t="s">
        <v>5176</v>
      </c>
      <c r="N1656" s="101" t="s">
        <v>5176</v>
      </c>
      <c r="O1656" s="101" t="s">
        <v>5176</v>
      </c>
      <c r="P1656" s="101" t="s">
        <v>5176</v>
      </c>
      <c r="Q1656" s="101" t="s">
        <v>5176</v>
      </c>
      <c r="R1656" s="101" t="s">
        <v>5176</v>
      </c>
      <c r="S1656" s="101" t="s">
        <v>5176</v>
      </c>
      <c r="T1656" s="101">
        <v>0.17299999999999999</v>
      </c>
      <c r="U1656" s="101" t="s">
        <v>5176</v>
      </c>
    </row>
    <row r="1657" spans="1:21" x14ac:dyDescent="0.25">
      <c r="A1657" s="5" t="s">
        <v>4823</v>
      </c>
      <c r="B1657" s="60" t="s">
        <v>728</v>
      </c>
      <c r="C1657" s="60" t="s">
        <v>4827</v>
      </c>
      <c r="D1657" s="94">
        <v>1</v>
      </c>
      <c r="E1657" s="60" t="s">
        <v>5346</v>
      </c>
      <c r="F1657" s="31">
        <f t="shared" si="88"/>
        <v>5.6000000000000001E-2</v>
      </c>
      <c r="G1657" s="25">
        <f t="shared" si="89"/>
        <v>3.7212499999999999</v>
      </c>
      <c r="H1657" s="32"/>
      <c r="I1657" s="31"/>
      <c r="J1657" s="25">
        <f t="shared" si="90"/>
        <v>13.797800000000001</v>
      </c>
      <c r="K1657" s="32"/>
      <c r="L1657" s="31"/>
      <c r="M1657" s="101">
        <v>14.866</v>
      </c>
      <c r="N1657" s="101" t="s">
        <v>5176</v>
      </c>
      <c r="O1657" s="101" t="s">
        <v>5176</v>
      </c>
      <c r="P1657" s="101">
        <v>1.9E-2</v>
      </c>
      <c r="Q1657" s="101">
        <v>16.135000000000002</v>
      </c>
      <c r="R1657" s="101">
        <v>52.686</v>
      </c>
      <c r="S1657" s="101" t="s">
        <v>5176</v>
      </c>
      <c r="T1657" s="101" t="s">
        <v>5176</v>
      </c>
      <c r="U1657" s="101">
        <v>0.16800000000000001</v>
      </c>
    </row>
    <row r="1658" spans="1:21" x14ac:dyDescent="0.25">
      <c r="A1658" s="5" t="s">
        <v>4823</v>
      </c>
      <c r="B1658" s="60" t="s">
        <v>920</v>
      </c>
      <c r="C1658" s="60" t="s">
        <v>4863</v>
      </c>
      <c r="D1658" s="94">
        <v>7</v>
      </c>
      <c r="E1658" s="60" t="s">
        <v>6802</v>
      </c>
      <c r="F1658" s="31">
        <f t="shared" si="88"/>
        <v>5.566666666666667E-2</v>
      </c>
      <c r="G1658" s="25">
        <f t="shared" si="89"/>
        <v>8.2500000000000004E-2</v>
      </c>
      <c r="H1658" s="32"/>
      <c r="I1658" s="31"/>
      <c r="J1658" s="25">
        <f t="shared" si="90"/>
        <v>6.2016000000000009</v>
      </c>
      <c r="K1658" s="32"/>
      <c r="L1658" s="31"/>
      <c r="M1658" s="101" t="s">
        <v>5176</v>
      </c>
      <c r="N1658" s="101">
        <v>5.8000000000000003E-2</v>
      </c>
      <c r="O1658" s="101" t="s">
        <v>5176</v>
      </c>
      <c r="P1658" s="101">
        <v>0.27200000000000002</v>
      </c>
      <c r="Q1658" s="101">
        <v>30.841000000000001</v>
      </c>
      <c r="R1658" s="101" t="s">
        <v>5176</v>
      </c>
      <c r="S1658" s="101" t="s">
        <v>5176</v>
      </c>
      <c r="T1658" s="101">
        <v>0.16700000000000001</v>
      </c>
      <c r="U1658" s="101" t="s">
        <v>5176</v>
      </c>
    </row>
    <row r="1659" spans="1:21" x14ac:dyDescent="0.25">
      <c r="A1659" s="5" t="s">
        <v>4823</v>
      </c>
      <c r="B1659" s="60" t="s">
        <v>1108</v>
      </c>
      <c r="C1659" s="60" t="s">
        <v>4898</v>
      </c>
      <c r="D1659" s="94">
        <v>15</v>
      </c>
      <c r="E1659" s="60" t="s">
        <v>8428</v>
      </c>
      <c r="F1659" s="31">
        <f t="shared" si="88"/>
        <v>5.4333333333333338E-2</v>
      </c>
      <c r="G1659" s="25">
        <f t="shared" si="89"/>
        <v>0</v>
      </c>
      <c r="H1659" s="32"/>
      <c r="I1659" s="31"/>
      <c r="J1659" s="25">
        <f t="shared" si="90"/>
        <v>3.2600000000000004E-2</v>
      </c>
      <c r="K1659" s="32"/>
      <c r="L1659" s="31"/>
      <c r="M1659" s="101" t="s">
        <v>5176</v>
      </c>
      <c r="N1659" s="101" t="s">
        <v>5176</v>
      </c>
      <c r="O1659" s="101" t="s">
        <v>5176</v>
      </c>
      <c r="P1659" s="101" t="s">
        <v>5176</v>
      </c>
      <c r="Q1659" s="101" t="s">
        <v>5176</v>
      </c>
      <c r="R1659" s="101" t="s">
        <v>5176</v>
      </c>
      <c r="S1659" s="101" t="s">
        <v>5176</v>
      </c>
      <c r="T1659" s="101">
        <v>0.16300000000000001</v>
      </c>
      <c r="U1659" s="101" t="s">
        <v>5176</v>
      </c>
    </row>
    <row r="1660" spans="1:21" x14ac:dyDescent="0.25">
      <c r="A1660" s="5" t="s">
        <v>4823</v>
      </c>
      <c r="B1660" s="60" t="s">
        <v>320</v>
      </c>
      <c r="C1660" s="60" t="s">
        <v>4858</v>
      </c>
      <c r="D1660" s="94">
        <v>6</v>
      </c>
      <c r="E1660" s="60" t="s">
        <v>6583</v>
      </c>
      <c r="F1660" s="31">
        <f t="shared" si="88"/>
        <v>5.3333333333333337E-2</v>
      </c>
      <c r="G1660" s="25">
        <f t="shared" si="89"/>
        <v>6.0002500000000003</v>
      </c>
      <c r="H1660" s="32"/>
      <c r="I1660" s="31"/>
      <c r="J1660" s="25">
        <f t="shared" si="90"/>
        <v>3.2000000000000001E-2</v>
      </c>
      <c r="K1660" s="32"/>
      <c r="L1660" s="31"/>
      <c r="M1660" s="101">
        <v>24.001000000000001</v>
      </c>
      <c r="N1660" s="101" t="s">
        <v>5176</v>
      </c>
      <c r="O1660" s="101" t="s">
        <v>5176</v>
      </c>
      <c r="P1660" s="101" t="s">
        <v>5176</v>
      </c>
      <c r="Q1660" s="101" t="s">
        <v>5176</v>
      </c>
      <c r="R1660" s="101" t="s">
        <v>5176</v>
      </c>
      <c r="S1660" s="101" t="s">
        <v>5176</v>
      </c>
      <c r="T1660" s="101" t="s">
        <v>5176</v>
      </c>
      <c r="U1660" s="101">
        <v>0.16</v>
      </c>
    </row>
    <row r="1661" spans="1:21" x14ac:dyDescent="0.25">
      <c r="A1661" s="5" t="s">
        <v>4823</v>
      </c>
      <c r="B1661" s="60" t="s">
        <v>1469</v>
      </c>
      <c r="C1661" s="60" t="s">
        <v>4907</v>
      </c>
      <c r="D1661" s="94">
        <v>16</v>
      </c>
      <c r="E1661" s="60" t="s">
        <v>8987</v>
      </c>
      <c r="F1661" s="31">
        <f t="shared" si="88"/>
        <v>5.3333333333333337E-2</v>
      </c>
      <c r="G1661" s="25">
        <f t="shared" si="89"/>
        <v>16.403500000000001</v>
      </c>
      <c r="H1661" s="32"/>
      <c r="I1661" s="31"/>
      <c r="J1661" s="25">
        <f t="shared" si="90"/>
        <v>0.15960000000000002</v>
      </c>
      <c r="K1661" s="32"/>
      <c r="L1661" s="31"/>
      <c r="M1661" s="101">
        <v>33.173000000000002</v>
      </c>
      <c r="N1661" s="101">
        <v>2.355</v>
      </c>
      <c r="O1661" s="101">
        <v>4.9189999999999996</v>
      </c>
      <c r="P1661" s="101">
        <v>25.167000000000002</v>
      </c>
      <c r="Q1661" s="101">
        <v>0.63800000000000001</v>
      </c>
      <c r="R1661" s="101" t="s">
        <v>5176</v>
      </c>
      <c r="S1661" s="101" t="s">
        <v>5176</v>
      </c>
      <c r="T1661" s="101" t="s">
        <v>5176</v>
      </c>
      <c r="U1661" s="101">
        <v>0.16</v>
      </c>
    </row>
    <row r="1662" spans="1:21" x14ac:dyDescent="0.25">
      <c r="A1662" s="5" t="s">
        <v>4823</v>
      </c>
      <c r="B1662" s="60" t="s">
        <v>792</v>
      </c>
      <c r="C1662" s="60" t="s">
        <v>4856</v>
      </c>
      <c r="D1662" s="94">
        <v>6</v>
      </c>
      <c r="E1662" s="60" t="s">
        <v>6543</v>
      </c>
      <c r="F1662" s="31">
        <f t="shared" si="88"/>
        <v>5.2999999999999999E-2</v>
      </c>
      <c r="G1662" s="25">
        <f t="shared" si="89"/>
        <v>0.83274999999999988</v>
      </c>
      <c r="H1662" s="32"/>
      <c r="I1662" s="31"/>
      <c r="J1662" s="25">
        <f t="shared" si="90"/>
        <v>3.1800000000000002E-2</v>
      </c>
      <c r="K1662" s="32"/>
      <c r="L1662" s="31"/>
      <c r="M1662" s="101" t="s">
        <v>5176</v>
      </c>
      <c r="N1662" s="101">
        <v>8.9999999999999993E-3</v>
      </c>
      <c r="O1662" s="101">
        <v>2.2829999999999999</v>
      </c>
      <c r="P1662" s="101">
        <v>1.0389999999999999</v>
      </c>
      <c r="Q1662" s="101" t="s">
        <v>5176</v>
      </c>
      <c r="R1662" s="101" t="s">
        <v>5176</v>
      </c>
      <c r="S1662" s="101" t="s">
        <v>5176</v>
      </c>
      <c r="T1662" s="101" t="s">
        <v>5176</v>
      </c>
      <c r="U1662" s="101">
        <v>0.159</v>
      </c>
    </row>
    <row r="1663" spans="1:21" x14ac:dyDescent="0.25">
      <c r="A1663" s="5" t="s">
        <v>4823</v>
      </c>
      <c r="B1663" s="60" t="s">
        <v>2700</v>
      </c>
      <c r="C1663" s="60" t="s">
        <v>4827</v>
      </c>
      <c r="D1663" s="94">
        <v>1</v>
      </c>
      <c r="E1663" s="60" t="s">
        <v>5362</v>
      </c>
      <c r="F1663" s="31">
        <f t="shared" si="88"/>
        <v>5.0333333333333334E-2</v>
      </c>
      <c r="G1663" s="25">
        <f t="shared" si="89"/>
        <v>2.5000000000000001E-4</v>
      </c>
      <c r="H1663" s="32"/>
      <c r="I1663" s="31"/>
      <c r="J1663" s="25">
        <f t="shared" si="90"/>
        <v>3.0199999999999998E-2</v>
      </c>
      <c r="K1663" s="32"/>
      <c r="L1663" s="31"/>
      <c r="M1663" s="101" t="s">
        <v>5176</v>
      </c>
      <c r="N1663" s="101">
        <v>1E-3</v>
      </c>
      <c r="O1663" s="101" t="s">
        <v>5176</v>
      </c>
      <c r="P1663" s="101" t="s">
        <v>5176</v>
      </c>
      <c r="Q1663" s="101" t="s">
        <v>5176</v>
      </c>
      <c r="R1663" s="101" t="s">
        <v>5176</v>
      </c>
      <c r="S1663" s="101" t="s">
        <v>5176</v>
      </c>
      <c r="T1663" s="101" t="s">
        <v>5176</v>
      </c>
      <c r="U1663" s="101">
        <v>0.151</v>
      </c>
    </row>
    <row r="1664" spans="1:21" x14ac:dyDescent="0.25">
      <c r="A1664" s="5" t="s">
        <v>4823</v>
      </c>
      <c r="B1664" s="60" t="s">
        <v>642</v>
      </c>
      <c r="C1664" s="60" t="s">
        <v>4863</v>
      </c>
      <c r="D1664" s="94">
        <v>7</v>
      </c>
      <c r="E1664" s="60" t="s">
        <v>6760</v>
      </c>
      <c r="F1664" s="31">
        <f t="shared" si="88"/>
        <v>4.9999999999999996E-2</v>
      </c>
      <c r="G1664" s="25">
        <f t="shared" si="89"/>
        <v>0</v>
      </c>
      <c r="H1664" s="32"/>
      <c r="I1664" s="31"/>
      <c r="J1664" s="25">
        <f t="shared" si="90"/>
        <v>9.0551999999999992</v>
      </c>
      <c r="K1664" s="32"/>
      <c r="L1664" s="31"/>
      <c r="M1664" s="101" t="s">
        <v>5176</v>
      </c>
      <c r="N1664" s="101" t="s">
        <v>5176</v>
      </c>
      <c r="O1664" s="101" t="s">
        <v>5176</v>
      </c>
      <c r="P1664" s="101" t="s">
        <v>5176</v>
      </c>
      <c r="Q1664" s="101">
        <v>45.125999999999998</v>
      </c>
      <c r="R1664" s="101" t="s">
        <v>5176</v>
      </c>
      <c r="S1664" s="101" t="s">
        <v>5176</v>
      </c>
      <c r="T1664" s="101" t="s">
        <v>5176</v>
      </c>
      <c r="U1664" s="101">
        <v>0.15</v>
      </c>
    </row>
    <row r="1665" spans="1:21" x14ac:dyDescent="0.25">
      <c r="A1665" s="5" t="s">
        <v>4823</v>
      </c>
      <c r="B1665" s="60" t="s">
        <v>4764</v>
      </c>
      <c r="C1665" s="60" t="s">
        <v>4908</v>
      </c>
      <c r="D1665" s="94">
        <v>16</v>
      </c>
      <c r="E1665" s="60" t="s">
        <v>9354</v>
      </c>
      <c r="F1665" s="31">
        <f t="shared" si="88"/>
        <v>4.9999999999999996E-2</v>
      </c>
      <c r="G1665" s="25">
        <f t="shared" si="89"/>
        <v>6.4327499999999995</v>
      </c>
      <c r="H1665" s="32"/>
      <c r="I1665" s="31"/>
      <c r="J1665" s="25">
        <f t="shared" si="90"/>
        <v>2.5536000000000003</v>
      </c>
      <c r="K1665" s="32"/>
      <c r="L1665" s="31"/>
      <c r="M1665" s="101">
        <v>0.29899999999999999</v>
      </c>
      <c r="N1665" s="101">
        <v>8.2159999999999993</v>
      </c>
      <c r="O1665" s="101">
        <v>0.373</v>
      </c>
      <c r="P1665" s="101">
        <v>16.843</v>
      </c>
      <c r="Q1665" s="101">
        <v>12.618</v>
      </c>
      <c r="R1665" s="101">
        <v>0</v>
      </c>
      <c r="S1665" s="101" t="s">
        <v>5176</v>
      </c>
      <c r="T1665" s="101" t="s">
        <v>5176</v>
      </c>
      <c r="U1665" s="101">
        <v>0.15</v>
      </c>
    </row>
    <row r="1666" spans="1:21" x14ac:dyDescent="0.25">
      <c r="A1666" s="5" t="s">
        <v>4823</v>
      </c>
      <c r="B1666" s="60" t="s">
        <v>1087</v>
      </c>
      <c r="C1666" s="60" t="s">
        <v>4886</v>
      </c>
      <c r="D1666" s="94">
        <v>11</v>
      </c>
      <c r="E1666" s="60" t="s">
        <v>7824</v>
      </c>
      <c r="F1666" s="31">
        <f t="shared" si="88"/>
        <v>4.8333333333333332E-2</v>
      </c>
      <c r="G1666" s="25">
        <f t="shared" si="89"/>
        <v>0.01</v>
      </c>
      <c r="H1666" s="32"/>
      <c r="I1666" s="31"/>
      <c r="J1666" s="25">
        <f t="shared" si="90"/>
        <v>2.8999999999999998E-2</v>
      </c>
      <c r="K1666" s="32"/>
      <c r="L1666" s="31"/>
      <c r="M1666" s="101" t="s">
        <v>5176</v>
      </c>
      <c r="N1666" s="101">
        <v>0.04</v>
      </c>
      <c r="O1666" s="101" t="s">
        <v>5176</v>
      </c>
      <c r="P1666" s="101" t="s">
        <v>5176</v>
      </c>
      <c r="Q1666" s="101" t="s">
        <v>5176</v>
      </c>
      <c r="R1666" s="101" t="s">
        <v>5176</v>
      </c>
      <c r="S1666" s="101" t="s">
        <v>5176</v>
      </c>
      <c r="T1666" s="101">
        <v>0.14499999999999999</v>
      </c>
      <c r="U1666" s="101" t="s">
        <v>5176</v>
      </c>
    </row>
    <row r="1667" spans="1:21" x14ac:dyDescent="0.25">
      <c r="A1667" s="5" t="s">
        <v>4823</v>
      </c>
      <c r="B1667" s="60" t="s">
        <v>401</v>
      </c>
      <c r="C1667" s="60" t="s">
        <v>4896</v>
      </c>
      <c r="D1667" s="94">
        <v>15</v>
      </c>
      <c r="E1667" s="60" t="s">
        <v>8222</v>
      </c>
      <c r="F1667" s="31">
        <f t="shared" si="88"/>
        <v>4.7333333333333331E-2</v>
      </c>
      <c r="G1667" s="25">
        <f t="shared" si="89"/>
        <v>7.3749999999999996E-2</v>
      </c>
      <c r="H1667" s="32"/>
      <c r="I1667" s="31"/>
      <c r="J1667" s="25">
        <f t="shared" si="90"/>
        <v>2.8399999999999998E-2</v>
      </c>
      <c r="K1667" s="32"/>
      <c r="L1667" s="31"/>
      <c r="M1667" s="101" t="s">
        <v>5176</v>
      </c>
      <c r="N1667" s="101">
        <v>0.29499999999999998</v>
      </c>
      <c r="O1667" s="101" t="s">
        <v>5176</v>
      </c>
      <c r="P1667" s="101" t="s">
        <v>5176</v>
      </c>
      <c r="Q1667" s="101" t="s">
        <v>5176</v>
      </c>
      <c r="R1667" s="101" t="s">
        <v>5176</v>
      </c>
      <c r="S1667" s="101" t="s">
        <v>5176</v>
      </c>
      <c r="T1667" s="101" t="s">
        <v>5176</v>
      </c>
      <c r="U1667" s="101">
        <v>0.14199999999999999</v>
      </c>
    </row>
    <row r="1668" spans="1:21" x14ac:dyDescent="0.25">
      <c r="A1668" s="5" t="s">
        <v>4823</v>
      </c>
      <c r="B1668" s="60" t="s">
        <v>4528</v>
      </c>
      <c r="C1668" s="60" t="s">
        <v>4852</v>
      </c>
      <c r="D1668" s="94">
        <v>6</v>
      </c>
      <c r="E1668" s="60" t="s">
        <v>6363</v>
      </c>
      <c r="F1668" s="31">
        <f t="shared" si="88"/>
        <v>4.6666666666666669E-2</v>
      </c>
      <c r="G1668" s="25">
        <f t="shared" si="89"/>
        <v>0</v>
      </c>
      <c r="H1668" s="32"/>
      <c r="I1668" s="31"/>
      <c r="J1668" s="25">
        <f t="shared" si="90"/>
        <v>2.8000000000000004E-2</v>
      </c>
      <c r="K1668" s="32"/>
      <c r="L1668" s="31"/>
      <c r="M1668" s="101" t="s">
        <v>5176</v>
      </c>
      <c r="N1668" s="101" t="s">
        <v>5176</v>
      </c>
      <c r="O1668" s="101" t="s">
        <v>5176</v>
      </c>
      <c r="P1668" s="101" t="s">
        <v>5176</v>
      </c>
      <c r="Q1668" s="101" t="s">
        <v>5176</v>
      </c>
      <c r="R1668" s="101" t="s">
        <v>5176</v>
      </c>
      <c r="S1668" s="101" t="s">
        <v>5176</v>
      </c>
      <c r="T1668" s="101" t="s">
        <v>5176</v>
      </c>
      <c r="U1668" s="101">
        <v>0.14000000000000001</v>
      </c>
    </row>
    <row r="1669" spans="1:21" x14ac:dyDescent="0.25">
      <c r="A1669" s="5" t="s">
        <v>4823</v>
      </c>
      <c r="B1669" s="60" t="s">
        <v>4755</v>
      </c>
      <c r="C1669" s="60" t="s">
        <v>4905</v>
      </c>
      <c r="D1669" s="94">
        <v>15</v>
      </c>
      <c r="E1669" s="60" t="s">
        <v>8604</v>
      </c>
      <c r="F1669" s="31">
        <f t="shared" si="88"/>
        <v>4.6666666666666669E-2</v>
      </c>
      <c r="G1669" s="25">
        <f t="shared" si="89"/>
        <v>3.0499999999999999E-2</v>
      </c>
      <c r="H1669" s="32"/>
      <c r="I1669" s="31"/>
      <c r="J1669" s="25">
        <f t="shared" si="90"/>
        <v>1.6519999999999999</v>
      </c>
      <c r="K1669" s="32"/>
      <c r="L1669" s="31"/>
      <c r="M1669" s="101">
        <v>0.122</v>
      </c>
      <c r="N1669" s="101" t="s">
        <v>5176</v>
      </c>
      <c r="O1669" s="101" t="s">
        <v>5176</v>
      </c>
      <c r="P1669" s="101" t="s">
        <v>5176</v>
      </c>
      <c r="Q1669" s="101">
        <v>8.1199999999999992</v>
      </c>
      <c r="R1669" s="101" t="s">
        <v>5176</v>
      </c>
      <c r="S1669" s="101" t="s">
        <v>5176</v>
      </c>
      <c r="T1669" s="101" t="s">
        <v>5176</v>
      </c>
      <c r="U1669" s="101">
        <v>0.14000000000000001</v>
      </c>
    </row>
    <row r="1670" spans="1:21" x14ac:dyDescent="0.25">
      <c r="A1670" s="5" t="s">
        <v>4823</v>
      </c>
      <c r="B1670" s="60" t="s">
        <v>1304</v>
      </c>
      <c r="C1670" s="60" t="s">
        <v>4886</v>
      </c>
      <c r="D1670" s="94">
        <v>11</v>
      </c>
      <c r="E1670" s="60" t="s">
        <v>7741</v>
      </c>
      <c r="F1670" s="31">
        <f t="shared" si="88"/>
        <v>4.4000000000000004E-2</v>
      </c>
      <c r="G1670" s="25">
        <f t="shared" si="89"/>
        <v>5.1435000000000004</v>
      </c>
      <c r="H1670" s="32"/>
      <c r="I1670" s="31"/>
      <c r="J1670" s="25">
        <f t="shared" si="90"/>
        <v>2.64E-2</v>
      </c>
      <c r="K1670" s="32"/>
      <c r="L1670" s="31"/>
      <c r="M1670" s="101" t="s">
        <v>5176</v>
      </c>
      <c r="N1670" s="101" t="s">
        <v>5176</v>
      </c>
      <c r="O1670" s="101">
        <v>20.574000000000002</v>
      </c>
      <c r="P1670" s="101" t="s">
        <v>5176</v>
      </c>
      <c r="Q1670" s="101" t="s">
        <v>5176</v>
      </c>
      <c r="R1670" s="101" t="s">
        <v>5176</v>
      </c>
      <c r="S1670" s="101" t="s">
        <v>5176</v>
      </c>
      <c r="T1670" s="101" t="s">
        <v>5176</v>
      </c>
      <c r="U1670" s="101">
        <v>0.13200000000000001</v>
      </c>
    </row>
    <row r="1671" spans="1:21" x14ac:dyDescent="0.25">
      <c r="A1671" s="5" t="s">
        <v>4823</v>
      </c>
      <c r="B1671" s="60" t="s">
        <v>2998</v>
      </c>
      <c r="C1671" s="60" t="s">
        <v>4898</v>
      </c>
      <c r="D1671" s="94">
        <v>15</v>
      </c>
      <c r="E1671" s="60" t="s">
        <v>8457</v>
      </c>
      <c r="F1671" s="31">
        <f t="shared" si="88"/>
        <v>4.3333333333333335E-2</v>
      </c>
      <c r="G1671" s="25">
        <f t="shared" si="89"/>
        <v>0</v>
      </c>
      <c r="H1671" s="32"/>
      <c r="I1671" s="31"/>
      <c r="J1671" s="25">
        <f t="shared" si="90"/>
        <v>2.6000000000000002E-2</v>
      </c>
      <c r="K1671" s="32"/>
      <c r="L1671" s="31"/>
      <c r="M1671" s="101" t="s">
        <v>5176</v>
      </c>
      <c r="N1671" s="101" t="s">
        <v>5176</v>
      </c>
      <c r="O1671" s="101" t="s">
        <v>5176</v>
      </c>
      <c r="P1671" s="101" t="s">
        <v>5176</v>
      </c>
      <c r="Q1671" s="101" t="s">
        <v>5176</v>
      </c>
      <c r="R1671" s="101" t="s">
        <v>5176</v>
      </c>
      <c r="S1671" s="101" t="s">
        <v>5176</v>
      </c>
      <c r="T1671" s="101" t="s">
        <v>5176</v>
      </c>
      <c r="U1671" s="101">
        <v>0.13</v>
      </c>
    </row>
    <row r="1672" spans="1:21" x14ac:dyDescent="0.25">
      <c r="A1672" s="5" t="s">
        <v>4823</v>
      </c>
      <c r="B1672" s="60" t="s">
        <v>3147</v>
      </c>
      <c r="C1672" s="60" t="s">
        <v>4873</v>
      </c>
      <c r="D1672" s="94">
        <v>10</v>
      </c>
      <c r="E1672" s="60" t="s">
        <v>7180</v>
      </c>
      <c r="F1672" s="31">
        <f t="shared" si="88"/>
        <v>4.3000000000000003E-2</v>
      </c>
      <c r="G1672" s="25">
        <f t="shared" si="89"/>
        <v>0</v>
      </c>
      <c r="H1672" s="32"/>
      <c r="I1672" s="31"/>
      <c r="J1672" s="25">
        <f t="shared" si="90"/>
        <v>2.58E-2</v>
      </c>
      <c r="K1672" s="32"/>
      <c r="L1672" s="31"/>
      <c r="M1672" s="101" t="s">
        <v>5176</v>
      </c>
      <c r="N1672" s="101" t="s">
        <v>5176</v>
      </c>
      <c r="O1672" s="101" t="s">
        <v>5176</v>
      </c>
      <c r="P1672" s="101" t="s">
        <v>5176</v>
      </c>
      <c r="Q1672" s="101" t="s">
        <v>5176</v>
      </c>
      <c r="R1672" s="101" t="s">
        <v>5176</v>
      </c>
      <c r="S1672" s="101" t="s">
        <v>5176</v>
      </c>
      <c r="T1672" s="101" t="s">
        <v>5176</v>
      </c>
      <c r="U1672" s="101">
        <v>0.129</v>
      </c>
    </row>
    <row r="1673" spans="1:21" x14ac:dyDescent="0.25">
      <c r="A1673" s="5" t="s">
        <v>4823</v>
      </c>
      <c r="B1673" s="60" t="s">
        <v>1482</v>
      </c>
      <c r="C1673" s="60" t="s">
        <v>4887</v>
      </c>
      <c r="D1673" s="94">
        <v>11</v>
      </c>
      <c r="E1673" s="60" t="s">
        <v>7850</v>
      </c>
      <c r="F1673" s="31">
        <f t="shared" si="88"/>
        <v>0.04</v>
      </c>
      <c r="G1673" s="25">
        <f t="shared" si="89"/>
        <v>2.0250000000000001E-2</v>
      </c>
      <c r="H1673" s="32"/>
      <c r="I1673" s="31"/>
      <c r="J1673" s="25">
        <f t="shared" si="90"/>
        <v>0.74140000000000006</v>
      </c>
      <c r="K1673" s="32"/>
      <c r="L1673" s="31"/>
      <c r="M1673" s="101">
        <v>4.0000000000000001E-3</v>
      </c>
      <c r="N1673" s="101">
        <v>7.6999999999999999E-2</v>
      </c>
      <c r="O1673" s="101" t="s">
        <v>5176</v>
      </c>
      <c r="P1673" s="101" t="s">
        <v>5176</v>
      </c>
      <c r="Q1673" s="101">
        <v>3.5870000000000002</v>
      </c>
      <c r="R1673" s="101" t="s">
        <v>5176</v>
      </c>
      <c r="S1673" s="101" t="s">
        <v>5176</v>
      </c>
      <c r="T1673" s="101" t="s">
        <v>5176</v>
      </c>
      <c r="U1673" s="101">
        <v>0.12</v>
      </c>
    </row>
    <row r="1674" spans="1:21" x14ac:dyDescent="0.25">
      <c r="A1674" s="5" t="s">
        <v>4823</v>
      </c>
      <c r="B1674" s="60" t="s">
        <v>2435</v>
      </c>
      <c r="C1674" s="60" t="s">
        <v>4886</v>
      </c>
      <c r="D1674" s="94">
        <v>11</v>
      </c>
      <c r="E1674" s="60" t="s">
        <v>7808</v>
      </c>
      <c r="F1674" s="31">
        <f t="shared" si="88"/>
        <v>3.8333333333333337E-2</v>
      </c>
      <c r="G1674" s="25">
        <f t="shared" si="89"/>
        <v>0</v>
      </c>
      <c r="H1674" s="32"/>
      <c r="I1674" s="31"/>
      <c r="J1674" s="25">
        <f t="shared" si="90"/>
        <v>2.3E-2</v>
      </c>
      <c r="K1674" s="32"/>
      <c r="L1674" s="31"/>
      <c r="M1674" s="101" t="s">
        <v>5176</v>
      </c>
      <c r="N1674" s="101" t="s">
        <v>5176</v>
      </c>
      <c r="O1674" s="101" t="s">
        <v>5176</v>
      </c>
      <c r="P1674" s="101" t="s">
        <v>5176</v>
      </c>
      <c r="Q1674" s="101" t="s">
        <v>5176</v>
      </c>
      <c r="R1674" s="101" t="s">
        <v>5176</v>
      </c>
      <c r="S1674" s="101" t="s">
        <v>5176</v>
      </c>
      <c r="T1674" s="101">
        <v>0.115</v>
      </c>
      <c r="U1674" s="101" t="s">
        <v>5176</v>
      </c>
    </row>
    <row r="1675" spans="1:21" x14ac:dyDescent="0.25">
      <c r="A1675" s="5" t="s">
        <v>4823</v>
      </c>
      <c r="B1675" s="60" t="s">
        <v>1399</v>
      </c>
      <c r="C1675" s="60" t="s">
        <v>4843</v>
      </c>
      <c r="D1675" s="94">
        <v>4</v>
      </c>
      <c r="E1675" s="60" t="s">
        <v>5784</v>
      </c>
      <c r="F1675" s="31">
        <f t="shared" si="88"/>
        <v>3.7666666666666668E-2</v>
      </c>
      <c r="G1675" s="25">
        <f t="shared" si="89"/>
        <v>0</v>
      </c>
      <c r="H1675" s="32"/>
      <c r="I1675" s="31"/>
      <c r="J1675" s="25">
        <f t="shared" si="90"/>
        <v>4.2378</v>
      </c>
      <c r="K1675" s="32"/>
      <c r="L1675" s="31"/>
      <c r="M1675" s="101" t="s">
        <v>5176</v>
      </c>
      <c r="N1675" s="101" t="s">
        <v>5176</v>
      </c>
      <c r="O1675" s="101" t="s">
        <v>5176</v>
      </c>
      <c r="P1675" s="101" t="s">
        <v>5176</v>
      </c>
      <c r="Q1675" s="101">
        <v>0.02</v>
      </c>
      <c r="R1675" s="101">
        <v>21.056000000000001</v>
      </c>
      <c r="S1675" s="101" t="s">
        <v>5176</v>
      </c>
      <c r="T1675" s="101" t="s">
        <v>5176</v>
      </c>
      <c r="U1675" s="101">
        <v>0.113</v>
      </c>
    </row>
    <row r="1676" spans="1:21" x14ac:dyDescent="0.25">
      <c r="A1676" s="5" t="s">
        <v>4823</v>
      </c>
      <c r="B1676" s="60" t="s">
        <v>664</v>
      </c>
      <c r="C1676" s="60" t="s">
        <v>4908</v>
      </c>
      <c r="D1676" s="94">
        <v>16</v>
      </c>
      <c r="E1676" s="60" t="s">
        <v>9449</v>
      </c>
      <c r="F1676" s="31">
        <f t="shared" si="88"/>
        <v>3.7333333333333336E-2</v>
      </c>
      <c r="G1676" s="25">
        <f t="shared" si="89"/>
        <v>1.25E-3</v>
      </c>
      <c r="H1676" s="32"/>
      <c r="I1676" s="31"/>
      <c r="J1676" s="25">
        <f t="shared" si="90"/>
        <v>0.40339999999999998</v>
      </c>
      <c r="K1676" s="32"/>
      <c r="L1676" s="31"/>
      <c r="M1676" s="101" t="s">
        <v>5176</v>
      </c>
      <c r="N1676" s="101">
        <v>3.0000000000000001E-3</v>
      </c>
      <c r="O1676" s="101">
        <v>2E-3</v>
      </c>
      <c r="P1676" s="101" t="s">
        <v>5176</v>
      </c>
      <c r="Q1676" s="101">
        <v>1.905</v>
      </c>
      <c r="R1676" s="101">
        <v>0</v>
      </c>
      <c r="S1676" s="101" t="s">
        <v>5176</v>
      </c>
      <c r="T1676" s="101">
        <v>0.112</v>
      </c>
      <c r="U1676" s="101" t="s">
        <v>5176</v>
      </c>
    </row>
    <row r="1677" spans="1:21" x14ac:dyDescent="0.25">
      <c r="A1677" s="5" t="s">
        <v>4823</v>
      </c>
      <c r="B1677" s="60" t="s">
        <v>2410</v>
      </c>
      <c r="C1677" s="60" t="s">
        <v>4857</v>
      </c>
      <c r="D1677" s="94">
        <v>6</v>
      </c>
      <c r="E1677" s="60" t="s">
        <v>6568</v>
      </c>
      <c r="F1677" s="31">
        <f t="shared" si="88"/>
        <v>3.6999999999999998E-2</v>
      </c>
      <c r="G1677" s="25">
        <f t="shared" si="89"/>
        <v>4.3999999999999997E-2</v>
      </c>
      <c r="H1677" s="32"/>
      <c r="I1677" s="31"/>
      <c r="J1677" s="25">
        <f t="shared" si="90"/>
        <v>2.2200000000000001E-2</v>
      </c>
      <c r="K1677" s="32"/>
      <c r="L1677" s="31"/>
      <c r="M1677" s="101" t="s">
        <v>5176</v>
      </c>
      <c r="N1677" s="101" t="s">
        <v>5176</v>
      </c>
      <c r="O1677" s="101" t="s">
        <v>5176</v>
      </c>
      <c r="P1677" s="101">
        <v>0.17599999999999999</v>
      </c>
      <c r="Q1677" s="101" t="s">
        <v>5176</v>
      </c>
      <c r="R1677" s="101" t="s">
        <v>5176</v>
      </c>
      <c r="S1677" s="101" t="s">
        <v>5176</v>
      </c>
      <c r="T1677" s="101" t="s">
        <v>5176</v>
      </c>
      <c r="U1677" s="101">
        <v>0.111</v>
      </c>
    </row>
    <row r="1678" spans="1:21" x14ac:dyDescent="0.25">
      <c r="A1678" s="5" t="s">
        <v>4823</v>
      </c>
      <c r="B1678" s="60" t="s">
        <v>10079</v>
      </c>
      <c r="C1678" s="60" t="s">
        <v>4880</v>
      </c>
      <c r="D1678" s="94">
        <v>11</v>
      </c>
      <c r="E1678" s="60" t="s">
        <v>10080</v>
      </c>
      <c r="F1678" s="31">
        <f t="shared" si="88"/>
        <v>3.6666666666666667E-2</v>
      </c>
      <c r="G1678" s="25">
        <f t="shared" si="89"/>
        <v>0</v>
      </c>
      <c r="H1678" s="32"/>
      <c r="I1678" s="31"/>
      <c r="J1678" s="25">
        <f t="shared" si="90"/>
        <v>2.1999999999999999E-2</v>
      </c>
      <c r="K1678" s="32"/>
      <c r="L1678" s="31"/>
      <c r="M1678" s="101" t="s">
        <v>5176</v>
      </c>
      <c r="N1678" s="101" t="s">
        <v>5176</v>
      </c>
      <c r="O1678" s="101" t="s">
        <v>5176</v>
      </c>
      <c r="P1678" s="101" t="s">
        <v>5176</v>
      </c>
      <c r="Q1678" s="101" t="s">
        <v>5176</v>
      </c>
      <c r="R1678" s="101" t="s">
        <v>5176</v>
      </c>
      <c r="S1678" s="101" t="s">
        <v>5176</v>
      </c>
      <c r="T1678" s="101" t="s">
        <v>5176</v>
      </c>
      <c r="U1678" s="101">
        <v>0.11</v>
      </c>
    </row>
    <row r="1679" spans="1:21" x14ac:dyDescent="0.25">
      <c r="A1679" s="5" t="s">
        <v>4823</v>
      </c>
      <c r="B1679" s="60" t="s">
        <v>3567</v>
      </c>
      <c r="C1679" s="60" t="s">
        <v>4849</v>
      </c>
      <c r="D1679" s="94">
        <v>5</v>
      </c>
      <c r="E1679" s="60" t="s">
        <v>5953</v>
      </c>
      <c r="F1679" s="31">
        <f t="shared" si="88"/>
        <v>3.3666666666666671E-2</v>
      </c>
      <c r="G1679" s="25">
        <f t="shared" si="89"/>
        <v>0</v>
      </c>
      <c r="H1679" s="32"/>
      <c r="I1679" s="31"/>
      <c r="J1679" s="25">
        <f t="shared" si="90"/>
        <v>2.0200000000000003E-2</v>
      </c>
      <c r="K1679" s="32"/>
      <c r="L1679" s="31"/>
      <c r="M1679" s="101" t="s">
        <v>5176</v>
      </c>
      <c r="N1679" s="101" t="s">
        <v>5176</v>
      </c>
      <c r="O1679" s="101" t="s">
        <v>5176</v>
      </c>
      <c r="P1679" s="101" t="s">
        <v>5176</v>
      </c>
      <c r="Q1679" s="101" t="s">
        <v>5176</v>
      </c>
      <c r="R1679" s="101" t="s">
        <v>5176</v>
      </c>
      <c r="S1679" s="101" t="s">
        <v>5176</v>
      </c>
      <c r="T1679" s="101">
        <v>0.10100000000000001</v>
      </c>
      <c r="U1679" s="101" t="s">
        <v>5176</v>
      </c>
    </row>
    <row r="1680" spans="1:21" x14ac:dyDescent="0.25">
      <c r="A1680" s="5" t="s">
        <v>4823</v>
      </c>
      <c r="B1680" s="60" t="s">
        <v>354</v>
      </c>
      <c r="C1680" s="60" t="s">
        <v>4830</v>
      </c>
      <c r="D1680" s="94">
        <v>2</v>
      </c>
      <c r="E1680" s="60" t="s">
        <v>5393</v>
      </c>
      <c r="F1680" s="31">
        <f t="shared" si="88"/>
        <v>3.3333333333333333E-2</v>
      </c>
      <c r="G1680" s="25">
        <f t="shared" si="89"/>
        <v>1.9950000000000001</v>
      </c>
      <c r="H1680" s="32"/>
      <c r="I1680" s="31"/>
      <c r="J1680" s="25">
        <f t="shared" si="90"/>
        <v>5.2000000000000005E-2</v>
      </c>
      <c r="K1680" s="32"/>
      <c r="L1680" s="31"/>
      <c r="M1680" s="101" t="s">
        <v>5176</v>
      </c>
      <c r="N1680" s="101">
        <v>7.9000000000000001E-2</v>
      </c>
      <c r="O1680" s="101">
        <v>6.3650000000000002</v>
      </c>
      <c r="P1680" s="101">
        <v>1.536</v>
      </c>
      <c r="Q1680" s="101">
        <v>0.16</v>
      </c>
      <c r="R1680" s="101" t="s">
        <v>5176</v>
      </c>
      <c r="S1680" s="101" t="s">
        <v>5176</v>
      </c>
      <c r="T1680" s="101" t="s">
        <v>5176</v>
      </c>
      <c r="U1680" s="101">
        <v>0.1</v>
      </c>
    </row>
    <row r="1681" spans="1:21" x14ac:dyDescent="0.25">
      <c r="A1681" s="5" t="s">
        <v>4823</v>
      </c>
      <c r="B1681" s="60" t="s">
        <v>2281</v>
      </c>
      <c r="C1681" s="60" t="s">
        <v>4883</v>
      </c>
      <c r="D1681" s="94">
        <v>11</v>
      </c>
      <c r="E1681" s="60" t="s">
        <v>7567</v>
      </c>
      <c r="F1681" s="31">
        <f t="shared" si="88"/>
        <v>3.3333333333333333E-2</v>
      </c>
      <c r="G1681" s="25">
        <f t="shared" si="89"/>
        <v>0</v>
      </c>
      <c r="H1681" s="32"/>
      <c r="I1681" s="31"/>
      <c r="J1681" s="25">
        <f t="shared" si="90"/>
        <v>0.02</v>
      </c>
      <c r="K1681" s="32"/>
      <c r="L1681" s="31"/>
      <c r="M1681" s="101" t="s">
        <v>5176</v>
      </c>
      <c r="N1681" s="101" t="s">
        <v>5176</v>
      </c>
      <c r="O1681" s="101" t="s">
        <v>5176</v>
      </c>
      <c r="P1681" s="101" t="s">
        <v>5176</v>
      </c>
      <c r="Q1681" s="101" t="s">
        <v>5176</v>
      </c>
      <c r="R1681" s="101" t="s">
        <v>5176</v>
      </c>
      <c r="S1681" s="101" t="s">
        <v>5176</v>
      </c>
      <c r="T1681" s="101" t="s">
        <v>5176</v>
      </c>
      <c r="U1681" s="101">
        <v>0.1</v>
      </c>
    </row>
    <row r="1682" spans="1:21" x14ac:dyDescent="0.25">
      <c r="A1682" s="5" t="s">
        <v>4823</v>
      </c>
      <c r="B1682" s="60" t="s">
        <v>1497</v>
      </c>
      <c r="C1682" s="60" t="s">
        <v>4918</v>
      </c>
      <c r="D1682" s="94">
        <v>20</v>
      </c>
      <c r="E1682" s="60" t="s">
        <v>9961</v>
      </c>
      <c r="F1682" s="31">
        <f t="shared" si="88"/>
        <v>3.3333333333333333E-2</v>
      </c>
      <c r="G1682" s="25">
        <f t="shared" si="89"/>
        <v>1.3180000000000001</v>
      </c>
      <c r="H1682" s="32"/>
      <c r="I1682" s="31"/>
      <c r="J1682" s="25">
        <f t="shared" si="90"/>
        <v>3.8199999999999998E-2</v>
      </c>
      <c r="K1682" s="32"/>
      <c r="L1682" s="31"/>
      <c r="M1682" s="101" t="s">
        <v>5176</v>
      </c>
      <c r="N1682" s="101">
        <v>1.413</v>
      </c>
      <c r="O1682" s="101">
        <v>3.859</v>
      </c>
      <c r="P1682" s="101" t="s">
        <v>5176</v>
      </c>
      <c r="Q1682" s="101">
        <v>9.0999999999999998E-2</v>
      </c>
      <c r="R1682" s="101">
        <v>0</v>
      </c>
      <c r="S1682" s="101" t="s">
        <v>5176</v>
      </c>
      <c r="T1682" s="101">
        <v>0.1</v>
      </c>
      <c r="U1682" s="101" t="s">
        <v>5176</v>
      </c>
    </row>
    <row r="1683" spans="1:21" x14ac:dyDescent="0.25">
      <c r="A1683" s="5" t="s">
        <v>4823</v>
      </c>
      <c r="B1683" s="60" t="s">
        <v>2320</v>
      </c>
      <c r="C1683" s="60" t="s">
        <v>4907</v>
      </c>
      <c r="D1683" s="94">
        <v>16</v>
      </c>
      <c r="E1683" s="60" t="s">
        <v>9038</v>
      </c>
      <c r="F1683" s="31">
        <f t="shared" si="88"/>
        <v>0.03</v>
      </c>
      <c r="G1683" s="25">
        <f t="shared" si="89"/>
        <v>21.962</v>
      </c>
      <c r="H1683" s="32"/>
      <c r="I1683" s="31"/>
      <c r="J1683" s="25">
        <f t="shared" si="90"/>
        <v>3.4649999999999999</v>
      </c>
      <c r="K1683" s="32"/>
      <c r="L1683" s="31"/>
      <c r="M1683" s="101">
        <v>9.57</v>
      </c>
      <c r="N1683" s="101" t="s">
        <v>5176</v>
      </c>
      <c r="O1683" s="101">
        <v>1.615</v>
      </c>
      <c r="P1683" s="101">
        <v>76.662999999999997</v>
      </c>
      <c r="Q1683" s="101">
        <v>12.262</v>
      </c>
      <c r="R1683" s="101">
        <v>4.9729999999999999</v>
      </c>
      <c r="S1683" s="101" t="s">
        <v>5176</v>
      </c>
      <c r="T1683" s="101" t="s">
        <v>5176</v>
      </c>
      <c r="U1683" s="101">
        <v>0.09</v>
      </c>
    </row>
    <row r="1684" spans="1:21" x14ac:dyDescent="0.25">
      <c r="A1684" s="5" t="s">
        <v>4823</v>
      </c>
      <c r="B1684" s="60" t="s">
        <v>801</v>
      </c>
      <c r="C1684" s="60" t="s">
        <v>4908</v>
      </c>
      <c r="D1684" s="94">
        <v>16</v>
      </c>
      <c r="E1684" s="60" t="s">
        <v>9280</v>
      </c>
      <c r="F1684" s="31">
        <f t="shared" si="88"/>
        <v>0.03</v>
      </c>
      <c r="G1684" s="25">
        <f t="shared" si="89"/>
        <v>0.73425000000000007</v>
      </c>
      <c r="H1684" s="32"/>
      <c r="I1684" s="31"/>
      <c r="J1684" s="25">
        <f t="shared" si="90"/>
        <v>0.21840000000000001</v>
      </c>
      <c r="K1684" s="32"/>
      <c r="L1684" s="31"/>
      <c r="M1684" s="101" t="s">
        <v>5176</v>
      </c>
      <c r="N1684" s="101">
        <v>0.9</v>
      </c>
      <c r="O1684" s="101">
        <v>1.8129999999999999</v>
      </c>
      <c r="P1684" s="101">
        <v>0.224</v>
      </c>
      <c r="Q1684" s="101">
        <v>0.97299999999999998</v>
      </c>
      <c r="R1684" s="101">
        <v>2.9000000000000001E-2</v>
      </c>
      <c r="S1684" s="101" t="s">
        <v>5176</v>
      </c>
      <c r="T1684" s="101" t="s">
        <v>5176</v>
      </c>
      <c r="U1684" s="101">
        <v>0.09</v>
      </c>
    </row>
    <row r="1685" spans="1:21" x14ac:dyDescent="0.25">
      <c r="A1685" s="5" t="s">
        <v>4823</v>
      </c>
      <c r="B1685" s="60" t="s">
        <v>1822</v>
      </c>
      <c r="C1685" s="60" t="s">
        <v>4880</v>
      </c>
      <c r="D1685" s="94">
        <v>11</v>
      </c>
      <c r="E1685" s="60" t="s">
        <v>7496</v>
      </c>
      <c r="F1685" s="31">
        <f t="shared" si="88"/>
        <v>2.8333333333333335E-2</v>
      </c>
      <c r="G1685" s="25">
        <f t="shared" si="89"/>
        <v>0.20075000000000001</v>
      </c>
      <c r="H1685" s="32"/>
      <c r="I1685" s="31"/>
      <c r="J1685" s="25">
        <f t="shared" si="90"/>
        <v>8.5600000000000009E-2</v>
      </c>
      <c r="K1685" s="32"/>
      <c r="L1685" s="31"/>
      <c r="M1685" s="101" t="s">
        <v>5176</v>
      </c>
      <c r="N1685" s="101">
        <v>9.8000000000000004E-2</v>
      </c>
      <c r="O1685" s="101">
        <v>3.9E-2</v>
      </c>
      <c r="P1685" s="101">
        <v>0.66600000000000004</v>
      </c>
      <c r="Q1685" s="101">
        <v>0.34300000000000003</v>
      </c>
      <c r="R1685" s="101" t="s">
        <v>5176</v>
      </c>
      <c r="S1685" s="101" t="s">
        <v>5176</v>
      </c>
      <c r="T1685" s="101">
        <v>8.5000000000000006E-2</v>
      </c>
      <c r="U1685" s="101" t="s">
        <v>5176</v>
      </c>
    </row>
    <row r="1686" spans="1:21" x14ac:dyDescent="0.25">
      <c r="A1686" s="5" t="s">
        <v>4823</v>
      </c>
      <c r="B1686" s="60" t="s">
        <v>975</v>
      </c>
      <c r="C1686" s="60" t="s">
        <v>4896</v>
      </c>
      <c r="D1686" s="94">
        <v>15</v>
      </c>
      <c r="E1686" s="60" t="s">
        <v>8220</v>
      </c>
      <c r="F1686" s="31">
        <f t="shared" si="88"/>
        <v>2.7E-2</v>
      </c>
      <c r="G1686" s="25">
        <f t="shared" si="89"/>
        <v>16.277999999999999</v>
      </c>
      <c r="H1686" s="32"/>
      <c r="I1686" s="31"/>
      <c r="J1686" s="25">
        <f t="shared" si="90"/>
        <v>3.1672000000000002</v>
      </c>
      <c r="K1686" s="32"/>
      <c r="L1686" s="31"/>
      <c r="M1686" s="101">
        <v>8.9009999999999998</v>
      </c>
      <c r="N1686" s="101">
        <v>13.055</v>
      </c>
      <c r="O1686" s="101">
        <v>25.623999999999999</v>
      </c>
      <c r="P1686" s="101">
        <v>17.532</v>
      </c>
      <c r="Q1686" s="101">
        <v>15.755000000000001</v>
      </c>
      <c r="R1686" s="101" t="s">
        <v>5176</v>
      </c>
      <c r="S1686" s="101" t="s">
        <v>5176</v>
      </c>
      <c r="T1686" s="101">
        <v>8.1000000000000003E-2</v>
      </c>
      <c r="U1686" s="101" t="s">
        <v>5176</v>
      </c>
    </row>
    <row r="1687" spans="1:21" x14ac:dyDescent="0.25">
      <c r="A1687" s="5" t="s">
        <v>4823</v>
      </c>
      <c r="B1687" s="60" t="s">
        <v>1350</v>
      </c>
      <c r="C1687" s="60" t="s">
        <v>4907</v>
      </c>
      <c r="D1687" s="94">
        <v>16</v>
      </c>
      <c r="E1687" s="60" t="s">
        <v>8896</v>
      </c>
      <c r="F1687" s="31">
        <f t="shared" si="88"/>
        <v>2.7E-2</v>
      </c>
      <c r="G1687" s="25">
        <f t="shared" si="89"/>
        <v>28.636499999999998</v>
      </c>
      <c r="H1687" s="32"/>
      <c r="I1687" s="31"/>
      <c r="J1687" s="25">
        <f t="shared" si="90"/>
        <v>1.6199999999999999E-2</v>
      </c>
      <c r="K1687" s="32"/>
      <c r="L1687" s="31"/>
      <c r="M1687" s="101">
        <v>24.151</v>
      </c>
      <c r="N1687" s="101">
        <v>15.49</v>
      </c>
      <c r="O1687" s="101">
        <v>55.19</v>
      </c>
      <c r="P1687" s="101">
        <v>19.715</v>
      </c>
      <c r="Q1687" s="101" t="s">
        <v>5176</v>
      </c>
      <c r="R1687" s="101" t="s">
        <v>5176</v>
      </c>
      <c r="S1687" s="101" t="s">
        <v>5176</v>
      </c>
      <c r="T1687" s="101">
        <v>8.1000000000000003E-2</v>
      </c>
      <c r="U1687" s="101" t="s">
        <v>5176</v>
      </c>
    </row>
    <row r="1688" spans="1:21" x14ac:dyDescent="0.25">
      <c r="A1688" s="5" t="s">
        <v>4823</v>
      </c>
      <c r="B1688" s="60" t="s">
        <v>3906</v>
      </c>
      <c r="C1688" s="60" t="s">
        <v>4879</v>
      </c>
      <c r="D1688" s="94">
        <v>11</v>
      </c>
      <c r="E1688" s="60" t="s">
        <v>7397</v>
      </c>
      <c r="F1688" s="31">
        <f t="shared" si="88"/>
        <v>2.4333333333333332E-2</v>
      </c>
      <c r="G1688" s="25">
        <f t="shared" si="89"/>
        <v>0</v>
      </c>
      <c r="H1688" s="32"/>
      <c r="I1688" s="31"/>
      <c r="J1688" s="25">
        <f t="shared" si="90"/>
        <v>1.4599999999999998E-2</v>
      </c>
      <c r="K1688" s="32"/>
      <c r="L1688" s="31"/>
      <c r="M1688" s="101" t="s">
        <v>5176</v>
      </c>
      <c r="N1688" s="101" t="s">
        <v>5176</v>
      </c>
      <c r="O1688" s="101" t="s">
        <v>5176</v>
      </c>
      <c r="P1688" s="101" t="s">
        <v>5176</v>
      </c>
      <c r="Q1688" s="101" t="s">
        <v>5176</v>
      </c>
      <c r="R1688" s="101" t="s">
        <v>5176</v>
      </c>
      <c r="S1688" s="101" t="s">
        <v>5176</v>
      </c>
      <c r="T1688" s="101">
        <v>7.2999999999999995E-2</v>
      </c>
      <c r="U1688" s="101" t="s">
        <v>5176</v>
      </c>
    </row>
    <row r="1689" spans="1:21" x14ac:dyDescent="0.25">
      <c r="A1689" s="5" t="s">
        <v>4823</v>
      </c>
      <c r="B1689" s="60" t="s">
        <v>1247</v>
      </c>
      <c r="C1689" s="60" t="s">
        <v>4872</v>
      </c>
      <c r="D1689" s="94">
        <v>10</v>
      </c>
      <c r="E1689" s="60" t="s">
        <v>7064</v>
      </c>
      <c r="F1689" s="31">
        <f t="shared" si="88"/>
        <v>2.3333333333333334E-2</v>
      </c>
      <c r="G1689" s="25">
        <f t="shared" si="89"/>
        <v>0</v>
      </c>
      <c r="H1689" s="32"/>
      <c r="I1689" s="31"/>
      <c r="J1689" s="25">
        <f t="shared" si="90"/>
        <v>1.4800000000000002E-2</v>
      </c>
      <c r="K1689" s="32"/>
      <c r="L1689" s="31"/>
      <c r="M1689" s="101" t="s">
        <v>5176</v>
      </c>
      <c r="N1689" s="101" t="s">
        <v>5176</v>
      </c>
      <c r="O1689" s="101" t="s">
        <v>5176</v>
      </c>
      <c r="P1689" s="101" t="s">
        <v>5176</v>
      </c>
      <c r="Q1689" s="101">
        <v>4.0000000000000001E-3</v>
      </c>
      <c r="R1689" s="101" t="s">
        <v>5176</v>
      </c>
      <c r="S1689" s="101" t="s">
        <v>5176</v>
      </c>
      <c r="T1689" s="101" t="s">
        <v>5176</v>
      </c>
      <c r="U1689" s="101">
        <v>7.0000000000000007E-2</v>
      </c>
    </row>
    <row r="1690" spans="1:21" x14ac:dyDescent="0.25">
      <c r="A1690" s="5" t="s">
        <v>4823</v>
      </c>
      <c r="B1690" s="60" t="s">
        <v>2906</v>
      </c>
      <c r="C1690" s="60" t="s">
        <v>4886</v>
      </c>
      <c r="D1690" s="94">
        <v>11</v>
      </c>
      <c r="E1690" s="60" t="s">
        <v>7755</v>
      </c>
      <c r="F1690" s="31">
        <f t="shared" si="88"/>
        <v>2.3333333333333334E-2</v>
      </c>
      <c r="G1690" s="25">
        <f t="shared" si="89"/>
        <v>1.47</v>
      </c>
      <c r="H1690" s="32"/>
      <c r="I1690" s="31"/>
      <c r="J1690" s="25">
        <f t="shared" si="90"/>
        <v>1.4000000000000002E-2</v>
      </c>
      <c r="K1690" s="32"/>
      <c r="L1690" s="31"/>
      <c r="M1690" s="101" t="s">
        <v>5176</v>
      </c>
      <c r="N1690" s="101" t="s">
        <v>5176</v>
      </c>
      <c r="O1690" s="101">
        <v>3.7149999999999999</v>
      </c>
      <c r="P1690" s="101">
        <v>2.165</v>
      </c>
      <c r="Q1690" s="101" t="s">
        <v>5176</v>
      </c>
      <c r="R1690" s="101" t="s">
        <v>5176</v>
      </c>
      <c r="S1690" s="101" t="s">
        <v>5176</v>
      </c>
      <c r="T1690" s="101" t="s">
        <v>5176</v>
      </c>
      <c r="U1690" s="101">
        <v>7.0000000000000007E-2</v>
      </c>
    </row>
    <row r="1691" spans="1:21" x14ac:dyDescent="0.25">
      <c r="A1691" s="5" t="s">
        <v>4823</v>
      </c>
      <c r="B1691" s="60" t="s">
        <v>1585</v>
      </c>
      <c r="C1691" s="60" t="s">
        <v>4886</v>
      </c>
      <c r="D1691" s="94">
        <v>11</v>
      </c>
      <c r="E1691" s="60" t="s">
        <v>7817</v>
      </c>
      <c r="F1691" s="31">
        <f t="shared" si="88"/>
        <v>2.3333333333333334E-2</v>
      </c>
      <c r="G1691" s="25">
        <f t="shared" si="89"/>
        <v>0</v>
      </c>
      <c r="H1691" s="32"/>
      <c r="I1691" s="31"/>
      <c r="J1691" s="25">
        <f t="shared" si="90"/>
        <v>1.4000000000000002E-2</v>
      </c>
      <c r="K1691" s="32"/>
      <c r="L1691" s="31"/>
      <c r="M1691" s="101" t="s">
        <v>5176</v>
      </c>
      <c r="N1691" s="101" t="s">
        <v>5176</v>
      </c>
      <c r="O1691" s="101" t="s">
        <v>5176</v>
      </c>
      <c r="P1691" s="101" t="s">
        <v>5176</v>
      </c>
      <c r="Q1691" s="101" t="s">
        <v>5176</v>
      </c>
      <c r="R1691" s="101" t="s">
        <v>5176</v>
      </c>
      <c r="S1691" s="101" t="s">
        <v>5176</v>
      </c>
      <c r="T1691" s="101" t="s">
        <v>5176</v>
      </c>
      <c r="U1691" s="101">
        <v>7.0000000000000007E-2</v>
      </c>
    </row>
    <row r="1692" spans="1:21" x14ac:dyDescent="0.25">
      <c r="A1692" s="5" t="s">
        <v>4823</v>
      </c>
      <c r="B1692" s="60" t="s">
        <v>1954</v>
      </c>
      <c r="C1692" s="60" t="s">
        <v>4887</v>
      </c>
      <c r="D1692" s="94">
        <v>11</v>
      </c>
      <c r="E1692" s="60" t="s">
        <v>7863</v>
      </c>
      <c r="F1692" s="31">
        <f t="shared" si="88"/>
        <v>2.3333333333333334E-2</v>
      </c>
      <c r="G1692" s="25">
        <f t="shared" si="89"/>
        <v>0.76849999999999996</v>
      </c>
      <c r="H1692" s="32"/>
      <c r="I1692" s="31"/>
      <c r="J1692" s="25">
        <f t="shared" si="90"/>
        <v>2.0082</v>
      </c>
      <c r="K1692" s="32"/>
      <c r="L1692" s="31"/>
      <c r="M1692" s="101">
        <v>0.20200000000000001</v>
      </c>
      <c r="N1692" s="101">
        <v>0.59799999999999998</v>
      </c>
      <c r="O1692" s="101" t="s">
        <v>5176</v>
      </c>
      <c r="P1692" s="101">
        <v>2.274</v>
      </c>
      <c r="Q1692" s="101">
        <v>9.9710000000000001</v>
      </c>
      <c r="R1692" s="101" t="s">
        <v>5176</v>
      </c>
      <c r="S1692" s="101" t="s">
        <v>5176</v>
      </c>
      <c r="T1692" s="101" t="s">
        <v>5176</v>
      </c>
      <c r="U1692" s="101">
        <v>7.0000000000000007E-2</v>
      </c>
    </row>
    <row r="1693" spans="1:21" x14ac:dyDescent="0.25">
      <c r="A1693" s="5" t="s">
        <v>4823</v>
      </c>
      <c r="B1693" s="60" t="s">
        <v>4294</v>
      </c>
      <c r="C1693" s="60" t="s">
        <v>4894</v>
      </c>
      <c r="D1693" s="94">
        <v>13</v>
      </c>
      <c r="E1693" s="60" t="s">
        <v>8069</v>
      </c>
      <c r="F1693" s="31">
        <f t="shared" si="88"/>
        <v>2.3333333333333334E-2</v>
      </c>
      <c r="G1693" s="25">
        <f t="shared" si="89"/>
        <v>14.048249999999999</v>
      </c>
      <c r="H1693" s="32"/>
      <c r="I1693" s="31"/>
      <c r="J1693" s="25">
        <f t="shared" si="90"/>
        <v>1.5200000000000002E-2</v>
      </c>
      <c r="K1693" s="32"/>
      <c r="L1693" s="31"/>
      <c r="M1693" s="101">
        <v>27.276</v>
      </c>
      <c r="N1693" s="101">
        <v>0.46</v>
      </c>
      <c r="O1693" s="101">
        <v>0.29799999999999999</v>
      </c>
      <c r="P1693" s="101">
        <v>28.158999999999999</v>
      </c>
      <c r="Q1693" s="101">
        <v>6.0000000000000001E-3</v>
      </c>
      <c r="R1693" s="101" t="s">
        <v>5176</v>
      </c>
      <c r="S1693" s="101" t="s">
        <v>5176</v>
      </c>
      <c r="T1693" s="101" t="s">
        <v>5176</v>
      </c>
      <c r="U1693" s="101">
        <v>7.0000000000000007E-2</v>
      </c>
    </row>
    <row r="1694" spans="1:21" x14ac:dyDescent="0.25">
      <c r="A1694" s="5" t="s">
        <v>4823</v>
      </c>
      <c r="B1694" s="60" t="s">
        <v>200</v>
      </c>
      <c r="C1694" s="60" t="s">
        <v>4895</v>
      </c>
      <c r="D1694" s="94">
        <v>14</v>
      </c>
      <c r="E1694" s="60" t="s">
        <v>8117</v>
      </c>
      <c r="F1694" s="31">
        <f t="shared" si="88"/>
        <v>2.3333333333333334E-2</v>
      </c>
      <c r="G1694" s="25">
        <f t="shared" si="89"/>
        <v>1.895</v>
      </c>
      <c r="H1694" s="32"/>
      <c r="I1694" s="31"/>
      <c r="J1694" s="25">
        <f t="shared" si="90"/>
        <v>0.17380000000000001</v>
      </c>
      <c r="K1694" s="32"/>
      <c r="L1694" s="31"/>
      <c r="M1694" s="101" t="s">
        <v>5176</v>
      </c>
      <c r="N1694" s="101">
        <v>7.58</v>
      </c>
      <c r="O1694" s="101" t="s">
        <v>5176</v>
      </c>
      <c r="P1694" s="101" t="s">
        <v>5176</v>
      </c>
      <c r="Q1694" s="101">
        <v>0.79900000000000004</v>
      </c>
      <c r="R1694" s="101" t="s">
        <v>5176</v>
      </c>
      <c r="S1694" s="101" t="s">
        <v>5176</v>
      </c>
      <c r="T1694" s="101" t="s">
        <v>5176</v>
      </c>
      <c r="U1694" s="101">
        <v>7.0000000000000007E-2</v>
      </c>
    </row>
    <row r="1695" spans="1:21" x14ac:dyDescent="0.25">
      <c r="A1695" s="5" t="s">
        <v>4823</v>
      </c>
      <c r="B1695" s="60" t="s">
        <v>4629</v>
      </c>
      <c r="C1695" s="60" t="s">
        <v>4908</v>
      </c>
      <c r="D1695" s="94">
        <v>16</v>
      </c>
      <c r="E1695" s="60" t="s">
        <v>9310</v>
      </c>
      <c r="F1695" s="31">
        <f t="shared" si="88"/>
        <v>2.3333333333333334E-2</v>
      </c>
      <c r="G1695" s="25">
        <f t="shared" si="89"/>
        <v>1.01125</v>
      </c>
      <c r="H1695" s="32"/>
      <c r="I1695" s="31"/>
      <c r="J1695" s="25">
        <f t="shared" si="90"/>
        <v>2.2400000000000003E-2</v>
      </c>
      <c r="K1695" s="32"/>
      <c r="L1695" s="31"/>
      <c r="M1695" s="101" t="s">
        <v>5176</v>
      </c>
      <c r="N1695" s="101">
        <v>1.214</v>
      </c>
      <c r="O1695" s="101">
        <v>2.4820000000000002</v>
      </c>
      <c r="P1695" s="101">
        <v>0.34899999999999998</v>
      </c>
      <c r="Q1695" s="101">
        <v>4.2000000000000003E-2</v>
      </c>
      <c r="R1695" s="101" t="s">
        <v>5176</v>
      </c>
      <c r="S1695" s="101" t="s">
        <v>5176</v>
      </c>
      <c r="T1695" s="101" t="s">
        <v>5176</v>
      </c>
      <c r="U1695" s="101">
        <v>7.0000000000000007E-2</v>
      </c>
    </row>
    <row r="1696" spans="1:21" x14ac:dyDescent="0.25">
      <c r="A1696" s="5" t="s">
        <v>4823</v>
      </c>
      <c r="B1696" s="60" t="s">
        <v>2382</v>
      </c>
      <c r="C1696" s="60" t="s">
        <v>4895</v>
      </c>
      <c r="D1696" s="94">
        <v>14</v>
      </c>
      <c r="E1696" s="60" t="s">
        <v>8120</v>
      </c>
      <c r="F1696" s="31">
        <f t="shared" ref="F1696:F1759" si="91">SUM(S1696:U1696)/3</f>
        <v>2.3000000000000003E-2</v>
      </c>
      <c r="G1696" s="25">
        <f t="shared" ref="G1696:G1759" si="92">SUM(M1696:P1696)/4</f>
        <v>1.3312499999999998</v>
      </c>
      <c r="H1696" s="32"/>
      <c r="I1696" s="31"/>
      <c r="J1696" s="25">
        <f t="shared" ref="J1696:J1759" si="93">SUM(Q1696:U1696)/5</f>
        <v>1.3800000000000002E-2</v>
      </c>
      <c r="K1696" s="32"/>
      <c r="L1696" s="31"/>
      <c r="M1696" s="101" t="s">
        <v>5176</v>
      </c>
      <c r="N1696" s="101" t="s">
        <v>5176</v>
      </c>
      <c r="O1696" s="101">
        <v>0.60499999999999998</v>
      </c>
      <c r="P1696" s="101">
        <v>4.72</v>
      </c>
      <c r="Q1696" s="101" t="s">
        <v>5176</v>
      </c>
      <c r="R1696" s="101" t="s">
        <v>5176</v>
      </c>
      <c r="S1696" s="101" t="s">
        <v>5176</v>
      </c>
      <c r="T1696" s="101">
        <v>6.9000000000000006E-2</v>
      </c>
      <c r="U1696" s="101" t="s">
        <v>5176</v>
      </c>
    </row>
    <row r="1697" spans="1:21" x14ac:dyDescent="0.25">
      <c r="A1697" s="5" t="s">
        <v>4823</v>
      </c>
      <c r="B1697" s="60" t="s">
        <v>1384</v>
      </c>
      <c r="C1697" s="60" t="s">
        <v>4853</v>
      </c>
      <c r="D1697" s="94">
        <v>6</v>
      </c>
      <c r="E1697" s="60" t="s">
        <v>6417</v>
      </c>
      <c r="F1697" s="31">
        <f t="shared" si="91"/>
        <v>2.2333333333333334E-2</v>
      </c>
      <c r="G1697" s="25">
        <f t="shared" si="92"/>
        <v>1.4155</v>
      </c>
      <c r="H1697" s="32"/>
      <c r="I1697" s="31"/>
      <c r="J1697" s="25">
        <f t="shared" si="93"/>
        <v>1.34E-2</v>
      </c>
      <c r="K1697" s="32"/>
      <c r="L1697" s="31"/>
      <c r="M1697" s="101">
        <v>1.6E-2</v>
      </c>
      <c r="N1697" s="101">
        <v>0.121</v>
      </c>
      <c r="O1697" s="101">
        <v>5.5129999999999999</v>
      </c>
      <c r="P1697" s="101">
        <v>1.2E-2</v>
      </c>
      <c r="Q1697" s="101" t="s">
        <v>5176</v>
      </c>
      <c r="R1697" s="101" t="s">
        <v>5176</v>
      </c>
      <c r="S1697" s="101" t="s">
        <v>5176</v>
      </c>
      <c r="T1697" s="101">
        <v>6.7000000000000004E-2</v>
      </c>
      <c r="U1697" s="101" t="s">
        <v>5176</v>
      </c>
    </row>
    <row r="1698" spans="1:21" x14ac:dyDescent="0.25">
      <c r="A1698" s="5" t="s">
        <v>4823</v>
      </c>
      <c r="B1698" s="60" t="s">
        <v>671</v>
      </c>
      <c r="C1698" s="60" t="s">
        <v>4906</v>
      </c>
      <c r="D1698" s="94">
        <v>15</v>
      </c>
      <c r="E1698" s="60" t="s">
        <v>8673</v>
      </c>
      <c r="F1698" s="31">
        <f t="shared" si="91"/>
        <v>2.2000000000000002E-2</v>
      </c>
      <c r="G1698" s="25">
        <f t="shared" si="92"/>
        <v>0.21074999999999999</v>
      </c>
      <c r="H1698" s="32"/>
      <c r="I1698" s="31"/>
      <c r="J1698" s="25">
        <f t="shared" si="93"/>
        <v>29.9178</v>
      </c>
      <c r="K1698" s="32"/>
      <c r="L1698" s="31"/>
      <c r="M1698" s="101" t="s">
        <v>5176</v>
      </c>
      <c r="N1698" s="101">
        <v>0.22700000000000001</v>
      </c>
      <c r="O1698" s="101">
        <v>3.2000000000000001E-2</v>
      </c>
      <c r="P1698" s="101">
        <v>0.58399999999999996</v>
      </c>
      <c r="Q1698" s="101">
        <v>2.351</v>
      </c>
      <c r="R1698" s="101">
        <v>147.172</v>
      </c>
      <c r="S1698" s="101" t="s">
        <v>5176</v>
      </c>
      <c r="T1698" s="101">
        <v>6.6000000000000003E-2</v>
      </c>
      <c r="U1698" s="101" t="s">
        <v>5176</v>
      </c>
    </row>
    <row r="1699" spans="1:21" x14ac:dyDescent="0.25">
      <c r="A1699" s="5" t="s">
        <v>4823</v>
      </c>
      <c r="B1699" s="60" t="s">
        <v>1994</v>
      </c>
      <c r="C1699" s="60" t="s">
        <v>4905</v>
      </c>
      <c r="D1699" s="94">
        <v>15</v>
      </c>
      <c r="E1699" s="60" t="s">
        <v>8599</v>
      </c>
      <c r="F1699" s="31">
        <f t="shared" si="91"/>
        <v>2.1333333333333333E-2</v>
      </c>
      <c r="G1699" s="25">
        <f t="shared" si="92"/>
        <v>0.13150000000000001</v>
      </c>
      <c r="H1699" s="32"/>
      <c r="I1699" s="31"/>
      <c r="J1699" s="25">
        <f t="shared" si="93"/>
        <v>1.84E-2</v>
      </c>
      <c r="K1699" s="32"/>
      <c r="L1699" s="31"/>
      <c r="M1699" s="101">
        <v>9.4E-2</v>
      </c>
      <c r="N1699" s="101">
        <v>0.106</v>
      </c>
      <c r="O1699" s="101">
        <v>4.4999999999999998E-2</v>
      </c>
      <c r="P1699" s="101">
        <v>0.28100000000000003</v>
      </c>
      <c r="Q1699" s="101">
        <v>2.8000000000000001E-2</v>
      </c>
      <c r="R1699" s="101" t="s">
        <v>5176</v>
      </c>
      <c r="S1699" s="101" t="s">
        <v>5176</v>
      </c>
      <c r="T1699" s="101" t="s">
        <v>5176</v>
      </c>
      <c r="U1699" s="101">
        <v>6.4000000000000001E-2</v>
      </c>
    </row>
    <row r="1700" spans="1:21" x14ac:dyDescent="0.25">
      <c r="A1700" s="5" t="s">
        <v>4823</v>
      </c>
      <c r="B1700" s="60" t="s">
        <v>568</v>
      </c>
      <c r="C1700" s="60" t="s">
        <v>4844</v>
      </c>
      <c r="D1700" s="94">
        <v>4</v>
      </c>
      <c r="E1700" s="60" t="s">
        <v>5799</v>
      </c>
      <c r="F1700" s="31">
        <f t="shared" si="91"/>
        <v>0.02</v>
      </c>
      <c r="G1700" s="25">
        <f t="shared" si="92"/>
        <v>2.1637499999999998</v>
      </c>
      <c r="H1700" s="32"/>
      <c r="I1700" s="31"/>
      <c r="J1700" s="25">
        <f t="shared" si="93"/>
        <v>5.5400000000000005E-2</v>
      </c>
      <c r="K1700" s="32"/>
      <c r="L1700" s="31"/>
      <c r="M1700" s="101">
        <v>8.6359999999999992</v>
      </c>
      <c r="N1700" s="101" t="s">
        <v>5176</v>
      </c>
      <c r="O1700" s="101">
        <v>1.9E-2</v>
      </c>
      <c r="P1700" s="101" t="s">
        <v>5176</v>
      </c>
      <c r="Q1700" s="101" t="s">
        <v>5176</v>
      </c>
      <c r="R1700" s="101">
        <v>0.217</v>
      </c>
      <c r="S1700" s="101" t="s">
        <v>5176</v>
      </c>
      <c r="T1700" s="101" t="s">
        <v>5176</v>
      </c>
      <c r="U1700" s="101">
        <v>0.06</v>
      </c>
    </row>
    <row r="1701" spans="1:21" x14ac:dyDescent="0.25">
      <c r="A1701" s="5" t="s">
        <v>4823</v>
      </c>
      <c r="B1701" s="60" t="s">
        <v>2247</v>
      </c>
      <c r="C1701" s="60" t="s">
        <v>4906</v>
      </c>
      <c r="D1701" s="94">
        <v>15</v>
      </c>
      <c r="E1701" s="60" t="s">
        <v>8647</v>
      </c>
      <c r="F1701" s="31">
        <f t="shared" si="91"/>
        <v>0.02</v>
      </c>
      <c r="G1701" s="25">
        <f t="shared" si="92"/>
        <v>6.4750000000000002E-2</v>
      </c>
      <c r="H1701" s="32"/>
      <c r="I1701" s="31"/>
      <c r="J1701" s="25">
        <f t="shared" si="93"/>
        <v>1.3799999999999998E-2</v>
      </c>
      <c r="K1701" s="32"/>
      <c r="L1701" s="31"/>
      <c r="M1701" s="101">
        <v>7.6999999999999999E-2</v>
      </c>
      <c r="N1701" s="101">
        <v>3.7999999999999999E-2</v>
      </c>
      <c r="O1701" s="101">
        <v>7.0000000000000007E-2</v>
      </c>
      <c r="P1701" s="101">
        <v>7.3999999999999996E-2</v>
      </c>
      <c r="Q1701" s="101">
        <v>8.9999999999999993E-3</v>
      </c>
      <c r="R1701" s="101" t="s">
        <v>5176</v>
      </c>
      <c r="S1701" s="101" t="s">
        <v>5176</v>
      </c>
      <c r="T1701" s="101" t="s">
        <v>5176</v>
      </c>
      <c r="U1701" s="101">
        <v>0.06</v>
      </c>
    </row>
    <row r="1702" spans="1:21" x14ac:dyDescent="0.25">
      <c r="A1702" s="5" t="s">
        <v>4823</v>
      </c>
      <c r="B1702" s="60" t="s">
        <v>1222</v>
      </c>
      <c r="C1702" s="60" t="s">
        <v>4908</v>
      </c>
      <c r="D1702" s="94">
        <v>16</v>
      </c>
      <c r="E1702" s="60" t="s">
        <v>9258</v>
      </c>
      <c r="F1702" s="31">
        <f t="shared" si="91"/>
        <v>0.02</v>
      </c>
      <c r="G1702" s="25">
        <f t="shared" si="92"/>
        <v>0.58499999999999996</v>
      </c>
      <c r="H1702" s="32"/>
      <c r="I1702" s="31"/>
      <c r="J1702" s="25">
        <f t="shared" si="93"/>
        <v>0.8228000000000002</v>
      </c>
      <c r="K1702" s="32"/>
      <c r="L1702" s="31"/>
      <c r="M1702" s="101">
        <v>6.0000000000000001E-3</v>
      </c>
      <c r="N1702" s="101">
        <v>0.627</v>
      </c>
      <c r="O1702" s="101">
        <v>0.307</v>
      </c>
      <c r="P1702" s="101">
        <v>1.4</v>
      </c>
      <c r="Q1702" s="101">
        <v>4.0540000000000003</v>
      </c>
      <c r="R1702" s="101">
        <v>0</v>
      </c>
      <c r="S1702" s="101" t="s">
        <v>5176</v>
      </c>
      <c r="T1702" s="101">
        <v>1.4E-2</v>
      </c>
      <c r="U1702" s="101">
        <v>4.5999999999999999E-2</v>
      </c>
    </row>
    <row r="1703" spans="1:21" x14ac:dyDescent="0.25">
      <c r="A1703" s="5" t="s">
        <v>4823</v>
      </c>
      <c r="B1703" s="60" t="s">
        <v>3322</v>
      </c>
      <c r="C1703" s="60" t="s">
        <v>4907</v>
      </c>
      <c r="D1703" s="94">
        <v>16</v>
      </c>
      <c r="E1703" s="60" t="s">
        <v>8961</v>
      </c>
      <c r="F1703" s="31">
        <f t="shared" si="91"/>
        <v>1.7999999999999999E-2</v>
      </c>
      <c r="G1703" s="25">
        <f t="shared" si="92"/>
        <v>0</v>
      </c>
      <c r="H1703" s="32"/>
      <c r="I1703" s="31"/>
      <c r="J1703" s="25">
        <f t="shared" si="93"/>
        <v>1.0800000000000001E-2</v>
      </c>
      <c r="K1703" s="32"/>
      <c r="L1703" s="31"/>
      <c r="M1703" s="101" t="s">
        <v>5176</v>
      </c>
      <c r="N1703" s="101" t="s">
        <v>5176</v>
      </c>
      <c r="O1703" s="101" t="s">
        <v>5176</v>
      </c>
      <c r="P1703" s="101" t="s">
        <v>5176</v>
      </c>
      <c r="Q1703" s="101" t="s">
        <v>5176</v>
      </c>
      <c r="R1703" s="101" t="s">
        <v>5176</v>
      </c>
      <c r="S1703" s="101" t="s">
        <v>5176</v>
      </c>
      <c r="T1703" s="101" t="s">
        <v>5176</v>
      </c>
      <c r="U1703" s="101">
        <v>5.3999999999999999E-2</v>
      </c>
    </row>
    <row r="1704" spans="1:21" x14ac:dyDescent="0.25">
      <c r="A1704" s="5" t="s">
        <v>4823</v>
      </c>
      <c r="B1704" s="60" t="s">
        <v>3625</v>
      </c>
      <c r="C1704" s="60" t="s">
        <v>4905</v>
      </c>
      <c r="D1704" s="94">
        <v>15</v>
      </c>
      <c r="E1704" s="60" t="s">
        <v>8602</v>
      </c>
      <c r="F1704" s="31">
        <f t="shared" si="91"/>
        <v>1.7333333333333333E-2</v>
      </c>
      <c r="G1704" s="25">
        <f t="shared" si="92"/>
        <v>43.868499999999997</v>
      </c>
      <c r="H1704" s="32"/>
      <c r="I1704" s="31"/>
      <c r="J1704" s="25">
        <f t="shared" si="93"/>
        <v>1.04E-2</v>
      </c>
      <c r="K1704" s="32"/>
      <c r="L1704" s="31"/>
      <c r="M1704" s="101">
        <v>3.2000000000000001E-2</v>
      </c>
      <c r="N1704" s="101">
        <v>9.9000000000000005E-2</v>
      </c>
      <c r="O1704" s="101" t="s">
        <v>5176</v>
      </c>
      <c r="P1704" s="101">
        <v>175.34299999999999</v>
      </c>
      <c r="Q1704" s="101" t="s">
        <v>5176</v>
      </c>
      <c r="R1704" s="101" t="s">
        <v>5176</v>
      </c>
      <c r="S1704" s="101" t="s">
        <v>5176</v>
      </c>
      <c r="T1704" s="101" t="s">
        <v>5176</v>
      </c>
      <c r="U1704" s="101">
        <v>5.1999999999999998E-2</v>
      </c>
    </row>
    <row r="1705" spans="1:21" x14ac:dyDescent="0.25">
      <c r="A1705" s="5" t="s">
        <v>4823</v>
      </c>
      <c r="B1705" s="60" t="s">
        <v>1661</v>
      </c>
      <c r="C1705" s="60" t="s">
        <v>4844</v>
      </c>
      <c r="D1705" s="94">
        <v>4</v>
      </c>
      <c r="E1705" s="60" t="s">
        <v>5793</v>
      </c>
      <c r="F1705" s="31">
        <f t="shared" si="91"/>
        <v>1.6666666666666666E-2</v>
      </c>
      <c r="G1705" s="25">
        <f t="shared" si="92"/>
        <v>0</v>
      </c>
      <c r="H1705" s="32"/>
      <c r="I1705" s="31"/>
      <c r="J1705" s="25">
        <f t="shared" si="93"/>
        <v>0.01</v>
      </c>
      <c r="K1705" s="32"/>
      <c r="L1705" s="31"/>
      <c r="M1705" s="101" t="s">
        <v>5176</v>
      </c>
      <c r="N1705" s="101" t="s">
        <v>5176</v>
      </c>
      <c r="O1705" s="101" t="s">
        <v>5176</v>
      </c>
      <c r="P1705" s="101" t="s">
        <v>5176</v>
      </c>
      <c r="Q1705" s="101" t="s">
        <v>5176</v>
      </c>
      <c r="R1705" s="101" t="s">
        <v>5176</v>
      </c>
      <c r="S1705" s="101" t="s">
        <v>5176</v>
      </c>
      <c r="T1705" s="101" t="s">
        <v>5176</v>
      </c>
      <c r="U1705" s="101">
        <v>0.05</v>
      </c>
    </row>
    <row r="1706" spans="1:21" x14ac:dyDescent="0.25">
      <c r="A1706" s="5" t="s">
        <v>4823</v>
      </c>
      <c r="B1706" s="60" t="s">
        <v>4680</v>
      </c>
      <c r="C1706" s="60" t="s">
        <v>4916</v>
      </c>
      <c r="D1706" s="94">
        <v>20</v>
      </c>
      <c r="E1706" s="60" t="s">
        <v>9866</v>
      </c>
      <c r="F1706" s="31">
        <f t="shared" si="91"/>
        <v>1.6666666666666666E-2</v>
      </c>
      <c r="G1706" s="25">
        <f t="shared" si="92"/>
        <v>3.2997500000000004</v>
      </c>
      <c r="H1706" s="32"/>
      <c r="I1706" s="31"/>
      <c r="J1706" s="25">
        <f t="shared" si="93"/>
        <v>0.76</v>
      </c>
      <c r="K1706" s="32"/>
      <c r="L1706" s="31"/>
      <c r="M1706" s="101">
        <v>1.3640000000000001</v>
      </c>
      <c r="N1706" s="101">
        <v>0.215</v>
      </c>
      <c r="O1706" s="101">
        <v>5.548</v>
      </c>
      <c r="P1706" s="101">
        <v>6.0720000000000001</v>
      </c>
      <c r="Q1706" s="101">
        <v>3.75</v>
      </c>
      <c r="R1706" s="101" t="s">
        <v>5176</v>
      </c>
      <c r="S1706" s="101" t="s">
        <v>5176</v>
      </c>
      <c r="T1706" s="101" t="s">
        <v>5176</v>
      </c>
      <c r="U1706" s="101">
        <v>0.05</v>
      </c>
    </row>
    <row r="1707" spans="1:21" x14ac:dyDescent="0.25">
      <c r="A1707" s="5" t="s">
        <v>4823</v>
      </c>
      <c r="B1707" s="60" t="s">
        <v>2296</v>
      </c>
      <c r="C1707" s="60" t="s">
        <v>4905</v>
      </c>
      <c r="D1707" s="94">
        <v>15</v>
      </c>
      <c r="E1707" s="60" t="s">
        <v>8636</v>
      </c>
      <c r="F1707" s="31">
        <f t="shared" si="91"/>
        <v>1.5666666666666666E-2</v>
      </c>
      <c r="G1707" s="25">
        <f t="shared" si="92"/>
        <v>4.1250000000000002E-2</v>
      </c>
      <c r="H1707" s="32"/>
      <c r="I1707" s="31"/>
      <c r="J1707" s="25">
        <f t="shared" si="93"/>
        <v>9.4000000000000004E-3</v>
      </c>
      <c r="K1707" s="32"/>
      <c r="L1707" s="31"/>
      <c r="M1707" s="101">
        <v>2.1000000000000001E-2</v>
      </c>
      <c r="N1707" s="101">
        <v>6.8000000000000005E-2</v>
      </c>
      <c r="O1707" s="101">
        <v>7.5999999999999998E-2</v>
      </c>
      <c r="P1707" s="101" t="s">
        <v>5176</v>
      </c>
      <c r="Q1707" s="101" t="s">
        <v>5176</v>
      </c>
      <c r="R1707" s="101" t="s">
        <v>5176</v>
      </c>
      <c r="S1707" s="101" t="s">
        <v>5176</v>
      </c>
      <c r="T1707" s="101">
        <v>4.7E-2</v>
      </c>
      <c r="U1707" s="101" t="s">
        <v>5176</v>
      </c>
    </row>
    <row r="1708" spans="1:21" x14ac:dyDescent="0.25">
      <c r="A1708" s="5" t="s">
        <v>4823</v>
      </c>
      <c r="B1708" s="60" t="s">
        <v>947</v>
      </c>
      <c r="C1708" s="60" t="s">
        <v>4851</v>
      </c>
      <c r="D1708" s="94">
        <v>6</v>
      </c>
      <c r="E1708" s="60" t="s">
        <v>6000</v>
      </c>
      <c r="F1708" s="31">
        <f t="shared" si="91"/>
        <v>1.4999999999999999E-2</v>
      </c>
      <c r="G1708" s="25">
        <f t="shared" si="92"/>
        <v>0</v>
      </c>
      <c r="H1708" s="32"/>
      <c r="I1708" s="31"/>
      <c r="J1708" s="25">
        <f t="shared" si="93"/>
        <v>8.9999999999999993E-3</v>
      </c>
      <c r="K1708" s="32"/>
      <c r="L1708" s="31"/>
      <c r="M1708" s="101" t="s">
        <v>5176</v>
      </c>
      <c r="N1708" s="101" t="s">
        <v>5176</v>
      </c>
      <c r="O1708" s="101" t="s">
        <v>5176</v>
      </c>
      <c r="P1708" s="101" t="s">
        <v>5176</v>
      </c>
      <c r="Q1708" s="101" t="s">
        <v>5176</v>
      </c>
      <c r="R1708" s="101" t="s">
        <v>5176</v>
      </c>
      <c r="S1708" s="101" t="s">
        <v>5176</v>
      </c>
      <c r="T1708" s="101" t="s">
        <v>5176</v>
      </c>
      <c r="U1708" s="101">
        <v>4.4999999999999998E-2</v>
      </c>
    </row>
    <row r="1709" spans="1:21" x14ac:dyDescent="0.25">
      <c r="A1709" s="5" t="s">
        <v>4823</v>
      </c>
      <c r="B1709" s="60" t="s">
        <v>2206</v>
      </c>
      <c r="C1709" s="60" t="s">
        <v>4908</v>
      </c>
      <c r="D1709" s="94">
        <v>16</v>
      </c>
      <c r="E1709" s="60" t="s">
        <v>9276</v>
      </c>
      <c r="F1709" s="31">
        <f t="shared" si="91"/>
        <v>1.3666666666666667E-2</v>
      </c>
      <c r="G1709" s="25">
        <f t="shared" si="92"/>
        <v>1.3732500000000001</v>
      </c>
      <c r="H1709" s="32"/>
      <c r="I1709" s="31"/>
      <c r="J1709" s="25">
        <f t="shared" si="93"/>
        <v>8.2000000000000007E-3</v>
      </c>
      <c r="K1709" s="32"/>
      <c r="L1709" s="31"/>
      <c r="M1709" s="101" t="s">
        <v>5176</v>
      </c>
      <c r="N1709" s="101">
        <v>0.27800000000000002</v>
      </c>
      <c r="O1709" s="101" t="s">
        <v>5176</v>
      </c>
      <c r="P1709" s="101">
        <v>5.2149999999999999</v>
      </c>
      <c r="Q1709" s="101" t="s">
        <v>5176</v>
      </c>
      <c r="R1709" s="101" t="s">
        <v>5176</v>
      </c>
      <c r="S1709" s="101" t="s">
        <v>5176</v>
      </c>
      <c r="T1709" s="101">
        <v>4.1000000000000002E-2</v>
      </c>
      <c r="U1709" s="101" t="s">
        <v>5176</v>
      </c>
    </row>
    <row r="1710" spans="1:21" x14ac:dyDescent="0.25">
      <c r="A1710" s="5" t="s">
        <v>4823</v>
      </c>
      <c r="B1710" s="60" t="s">
        <v>1462</v>
      </c>
      <c r="C1710" s="60" t="s">
        <v>4886</v>
      </c>
      <c r="D1710" s="94">
        <v>11</v>
      </c>
      <c r="E1710" s="60" t="s">
        <v>7805</v>
      </c>
      <c r="F1710" s="31">
        <f t="shared" si="91"/>
        <v>1.3333333333333334E-2</v>
      </c>
      <c r="G1710" s="25">
        <f t="shared" si="92"/>
        <v>6.3750000000000001E-2</v>
      </c>
      <c r="H1710" s="32"/>
      <c r="I1710" s="31"/>
      <c r="J1710" s="25">
        <f t="shared" si="93"/>
        <v>8.0000000000000002E-3</v>
      </c>
      <c r="K1710" s="32"/>
      <c r="L1710" s="31"/>
      <c r="M1710" s="101" t="s">
        <v>5176</v>
      </c>
      <c r="N1710" s="101">
        <v>0.255</v>
      </c>
      <c r="O1710" s="101" t="s">
        <v>5176</v>
      </c>
      <c r="P1710" s="101" t="s">
        <v>5176</v>
      </c>
      <c r="Q1710" s="101" t="s">
        <v>5176</v>
      </c>
      <c r="R1710" s="101" t="s">
        <v>5176</v>
      </c>
      <c r="S1710" s="101" t="s">
        <v>5176</v>
      </c>
      <c r="T1710" s="101" t="s">
        <v>5176</v>
      </c>
      <c r="U1710" s="101">
        <v>0.04</v>
      </c>
    </row>
    <row r="1711" spans="1:21" x14ac:dyDescent="0.25">
      <c r="A1711" s="5" t="s">
        <v>4823</v>
      </c>
      <c r="B1711" s="60" t="s">
        <v>4594</v>
      </c>
      <c r="C1711" s="60" t="s">
        <v>4897</v>
      </c>
      <c r="D1711" s="94">
        <v>15</v>
      </c>
      <c r="E1711" s="60" t="s">
        <v>8389</v>
      </c>
      <c r="F1711" s="31">
        <f t="shared" si="91"/>
        <v>1.3333333333333334E-2</v>
      </c>
      <c r="G1711" s="25">
        <f t="shared" si="92"/>
        <v>4.7499999999999999E-3</v>
      </c>
      <c r="H1711" s="32"/>
      <c r="I1711" s="31"/>
      <c r="J1711" s="25">
        <f t="shared" si="93"/>
        <v>8.0000000000000002E-3</v>
      </c>
      <c r="K1711" s="32"/>
      <c r="L1711" s="31"/>
      <c r="M1711" s="101" t="s">
        <v>5176</v>
      </c>
      <c r="N1711" s="101">
        <v>1.9E-2</v>
      </c>
      <c r="O1711" s="101" t="s">
        <v>5176</v>
      </c>
      <c r="P1711" s="101" t="s">
        <v>5176</v>
      </c>
      <c r="Q1711" s="101" t="s">
        <v>5176</v>
      </c>
      <c r="R1711" s="101" t="s">
        <v>5176</v>
      </c>
      <c r="S1711" s="101" t="s">
        <v>5176</v>
      </c>
      <c r="T1711" s="101" t="s">
        <v>5176</v>
      </c>
      <c r="U1711" s="101">
        <v>0.04</v>
      </c>
    </row>
    <row r="1712" spans="1:21" x14ac:dyDescent="0.25">
      <c r="A1712" s="5" t="s">
        <v>4823</v>
      </c>
      <c r="B1712" s="60" t="s">
        <v>1601</v>
      </c>
      <c r="C1712" s="60" t="s">
        <v>4905</v>
      </c>
      <c r="D1712" s="94">
        <v>15</v>
      </c>
      <c r="E1712" s="60" t="s">
        <v>8626</v>
      </c>
      <c r="F1712" s="31">
        <f t="shared" si="91"/>
        <v>1.3333333333333334E-2</v>
      </c>
      <c r="G1712" s="25">
        <f t="shared" si="92"/>
        <v>0.1835</v>
      </c>
      <c r="H1712" s="32"/>
      <c r="I1712" s="31"/>
      <c r="J1712" s="25">
        <f t="shared" si="93"/>
        <v>0.10700000000000001</v>
      </c>
      <c r="K1712" s="32"/>
      <c r="L1712" s="31"/>
      <c r="M1712" s="101">
        <v>0.01</v>
      </c>
      <c r="N1712" s="101">
        <v>0.47899999999999998</v>
      </c>
      <c r="O1712" s="101">
        <v>8.9999999999999993E-3</v>
      </c>
      <c r="P1712" s="101">
        <v>0.23599999999999999</v>
      </c>
      <c r="Q1712" s="101">
        <v>0.495</v>
      </c>
      <c r="R1712" s="101" t="s">
        <v>5176</v>
      </c>
      <c r="S1712" s="101" t="s">
        <v>5176</v>
      </c>
      <c r="T1712" s="101">
        <v>0.04</v>
      </c>
      <c r="U1712" s="101" t="s">
        <v>5176</v>
      </c>
    </row>
    <row r="1713" spans="1:21" x14ac:dyDescent="0.25">
      <c r="A1713" s="5" t="s">
        <v>4823</v>
      </c>
      <c r="B1713" s="60" t="s">
        <v>2148</v>
      </c>
      <c r="C1713" s="60" t="s">
        <v>4908</v>
      </c>
      <c r="D1713" s="94">
        <v>16</v>
      </c>
      <c r="E1713" s="60" t="s">
        <v>9283</v>
      </c>
      <c r="F1713" s="31">
        <f t="shared" si="91"/>
        <v>1.3333333333333334E-2</v>
      </c>
      <c r="G1713" s="25">
        <f t="shared" si="92"/>
        <v>0.17800000000000002</v>
      </c>
      <c r="H1713" s="32"/>
      <c r="I1713" s="31"/>
      <c r="J1713" s="25">
        <f t="shared" si="93"/>
        <v>8.2000000000000007E-3</v>
      </c>
      <c r="K1713" s="32"/>
      <c r="L1713" s="31"/>
      <c r="M1713" s="101">
        <v>4.2000000000000003E-2</v>
      </c>
      <c r="N1713" s="101">
        <v>8.5999999999999993E-2</v>
      </c>
      <c r="O1713" s="101">
        <v>0.56100000000000005</v>
      </c>
      <c r="P1713" s="101">
        <v>2.3E-2</v>
      </c>
      <c r="Q1713" s="101">
        <v>1E-3</v>
      </c>
      <c r="R1713" s="101" t="s">
        <v>5176</v>
      </c>
      <c r="S1713" s="101" t="s">
        <v>5176</v>
      </c>
      <c r="T1713" s="101" t="s">
        <v>5176</v>
      </c>
      <c r="U1713" s="101">
        <v>0.04</v>
      </c>
    </row>
    <row r="1714" spans="1:21" x14ac:dyDescent="0.25">
      <c r="A1714" s="5" t="s">
        <v>4823</v>
      </c>
      <c r="B1714" s="60" t="s">
        <v>1432</v>
      </c>
      <c r="C1714" s="60" t="s">
        <v>4888</v>
      </c>
      <c r="D1714" s="94">
        <v>12</v>
      </c>
      <c r="E1714" s="60" t="s">
        <v>7918</v>
      </c>
      <c r="F1714" s="31">
        <f t="shared" si="91"/>
        <v>1.2999999999999999E-2</v>
      </c>
      <c r="G1714" s="25">
        <f t="shared" si="92"/>
        <v>0</v>
      </c>
      <c r="H1714" s="32"/>
      <c r="I1714" s="31"/>
      <c r="J1714" s="25">
        <f t="shared" si="93"/>
        <v>7.7999999999999996E-3</v>
      </c>
      <c r="K1714" s="32"/>
      <c r="L1714" s="31"/>
      <c r="M1714" s="101" t="s">
        <v>5176</v>
      </c>
      <c r="N1714" s="101" t="s">
        <v>5176</v>
      </c>
      <c r="O1714" s="101" t="s">
        <v>5176</v>
      </c>
      <c r="P1714" s="101" t="s">
        <v>5176</v>
      </c>
      <c r="Q1714" s="101" t="s">
        <v>5176</v>
      </c>
      <c r="R1714" s="101" t="s">
        <v>5176</v>
      </c>
      <c r="S1714" s="101" t="s">
        <v>5176</v>
      </c>
      <c r="T1714" s="101" t="s">
        <v>5176</v>
      </c>
      <c r="U1714" s="101">
        <v>3.9E-2</v>
      </c>
    </row>
    <row r="1715" spans="1:21" x14ac:dyDescent="0.25">
      <c r="A1715" s="5" t="s">
        <v>4823</v>
      </c>
      <c r="B1715" s="60" t="s">
        <v>2386</v>
      </c>
      <c r="C1715" s="60" t="s">
        <v>4885</v>
      </c>
      <c r="D1715" s="94">
        <v>11</v>
      </c>
      <c r="E1715" s="60" t="s">
        <v>7616</v>
      </c>
      <c r="F1715" s="31">
        <f t="shared" si="91"/>
        <v>1.1999999999999999E-2</v>
      </c>
      <c r="G1715" s="25">
        <f t="shared" si="92"/>
        <v>0</v>
      </c>
      <c r="H1715" s="32"/>
      <c r="I1715" s="31"/>
      <c r="J1715" s="25">
        <f t="shared" si="93"/>
        <v>0.51</v>
      </c>
      <c r="K1715" s="32"/>
      <c r="L1715" s="31"/>
      <c r="M1715" s="101" t="s">
        <v>5176</v>
      </c>
      <c r="N1715" s="101" t="s">
        <v>5176</v>
      </c>
      <c r="O1715" s="101" t="s">
        <v>5176</v>
      </c>
      <c r="P1715" s="101" t="s">
        <v>5176</v>
      </c>
      <c r="Q1715" s="101">
        <v>2.5139999999999998</v>
      </c>
      <c r="R1715" s="101" t="s">
        <v>5176</v>
      </c>
      <c r="S1715" s="101" t="s">
        <v>5176</v>
      </c>
      <c r="T1715" s="101">
        <v>3.5999999999999997E-2</v>
      </c>
      <c r="U1715" s="101" t="s">
        <v>5176</v>
      </c>
    </row>
    <row r="1716" spans="1:21" x14ac:dyDescent="0.25">
      <c r="A1716" s="5" t="s">
        <v>4823</v>
      </c>
      <c r="B1716" s="60" t="s">
        <v>1017</v>
      </c>
      <c r="C1716" s="60" t="s">
        <v>4918</v>
      </c>
      <c r="D1716" s="94">
        <v>20</v>
      </c>
      <c r="E1716" s="60" t="s">
        <v>9948</v>
      </c>
      <c r="F1716" s="31">
        <f t="shared" si="91"/>
        <v>1.1000000000000001E-2</v>
      </c>
      <c r="G1716" s="25">
        <f t="shared" si="92"/>
        <v>16.233499999999999</v>
      </c>
      <c r="H1716" s="32"/>
      <c r="I1716" s="31"/>
      <c r="J1716" s="25">
        <f t="shared" si="93"/>
        <v>0.191</v>
      </c>
      <c r="K1716" s="32"/>
      <c r="L1716" s="31"/>
      <c r="M1716" s="101">
        <v>26.177</v>
      </c>
      <c r="N1716" s="101" t="s">
        <v>5176</v>
      </c>
      <c r="O1716" s="101">
        <v>0.34</v>
      </c>
      <c r="P1716" s="101">
        <v>38.417000000000002</v>
      </c>
      <c r="Q1716" s="101">
        <v>0.92200000000000004</v>
      </c>
      <c r="R1716" s="101" t="s">
        <v>5176</v>
      </c>
      <c r="S1716" s="101" t="s">
        <v>5176</v>
      </c>
      <c r="T1716" s="101">
        <v>2.3E-2</v>
      </c>
      <c r="U1716" s="101">
        <v>0.01</v>
      </c>
    </row>
    <row r="1717" spans="1:21" x14ac:dyDescent="0.25">
      <c r="A1717" s="5" t="s">
        <v>4823</v>
      </c>
      <c r="B1717" s="60" t="s">
        <v>2832</v>
      </c>
      <c r="C1717" s="60" t="s">
        <v>4873</v>
      </c>
      <c r="D1717" s="94">
        <v>10</v>
      </c>
      <c r="E1717" s="60" t="s">
        <v>7177</v>
      </c>
      <c r="F1717" s="31">
        <f t="shared" si="91"/>
        <v>1.0333333333333333E-2</v>
      </c>
      <c r="G1717" s="25">
        <f t="shared" si="92"/>
        <v>0</v>
      </c>
      <c r="H1717" s="32"/>
      <c r="I1717" s="31"/>
      <c r="J1717" s="25">
        <f t="shared" si="93"/>
        <v>6.1999999999999998E-3</v>
      </c>
      <c r="K1717" s="32"/>
      <c r="L1717" s="31"/>
      <c r="M1717" s="101" t="s">
        <v>5176</v>
      </c>
      <c r="N1717" s="101" t="s">
        <v>5176</v>
      </c>
      <c r="O1717" s="101" t="s">
        <v>5176</v>
      </c>
      <c r="P1717" s="101" t="s">
        <v>5176</v>
      </c>
      <c r="Q1717" s="101" t="s">
        <v>5176</v>
      </c>
      <c r="R1717" s="101" t="s">
        <v>5176</v>
      </c>
      <c r="S1717" s="101" t="s">
        <v>5176</v>
      </c>
      <c r="T1717" s="101">
        <v>3.1E-2</v>
      </c>
      <c r="U1717" s="101" t="s">
        <v>5176</v>
      </c>
    </row>
    <row r="1718" spans="1:21" x14ac:dyDescent="0.25">
      <c r="A1718" s="5" t="s">
        <v>4823</v>
      </c>
      <c r="B1718" s="60" t="s">
        <v>1348</v>
      </c>
      <c r="C1718" s="60" t="s">
        <v>4881</v>
      </c>
      <c r="D1718" s="94">
        <v>11</v>
      </c>
      <c r="E1718" s="60" t="s">
        <v>7499</v>
      </c>
      <c r="F1718" s="31">
        <f t="shared" si="91"/>
        <v>0.01</v>
      </c>
      <c r="G1718" s="25">
        <f t="shared" si="92"/>
        <v>2.6094999999999997</v>
      </c>
      <c r="H1718" s="32"/>
      <c r="I1718" s="31"/>
      <c r="J1718" s="25">
        <f t="shared" si="93"/>
        <v>6.6E-3</v>
      </c>
      <c r="K1718" s="32"/>
      <c r="L1718" s="31"/>
      <c r="M1718" s="101" t="s">
        <v>5176</v>
      </c>
      <c r="N1718" s="101">
        <v>5.2640000000000002</v>
      </c>
      <c r="O1718" s="101">
        <v>8.2000000000000003E-2</v>
      </c>
      <c r="P1718" s="101">
        <v>5.0919999999999996</v>
      </c>
      <c r="Q1718" s="101">
        <v>3.0000000000000001E-3</v>
      </c>
      <c r="R1718" s="101" t="s">
        <v>5176</v>
      </c>
      <c r="S1718" s="101" t="s">
        <v>5176</v>
      </c>
      <c r="T1718" s="101" t="s">
        <v>5176</v>
      </c>
      <c r="U1718" s="101">
        <v>0.03</v>
      </c>
    </row>
    <row r="1719" spans="1:21" x14ac:dyDescent="0.25">
      <c r="A1719" s="5" t="s">
        <v>4823</v>
      </c>
      <c r="B1719" s="60" t="s">
        <v>1508</v>
      </c>
      <c r="C1719" s="60" t="s">
        <v>4896</v>
      </c>
      <c r="D1719" s="94">
        <v>15</v>
      </c>
      <c r="E1719" s="60" t="s">
        <v>8251</v>
      </c>
      <c r="F1719" s="31">
        <f t="shared" si="91"/>
        <v>0.01</v>
      </c>
      <c r="G1719" s="25">
        <f t="shared" si="92"/>
        <v>5.7309999999999999</v>
      </c>
      <c r="H1719" s="32"/>
      <c r="I1719" s="31"/>
      <c r="J1719" s="25">
        <f t="shared" si="93"/>
        <v>6.0000000000000001E-3</v>
      </c>
      <c r="K1719" s="32"/>
      <c r="L1719" s="31"/>
      <c r="M1719" s="101">
        <v>6.5880000000000001</v>
      </c>
      <c r="N1719" s="101">
        <v>16.335999999999999</v>
      </c>
      <c r="O1719" s="101" t="s">
        <v>5176</v>
      </c>
      <c r="P1719" s="101" t="s">
        <v>5176</v>
      </c>
      <c r="Q1719" s="101" t="s">
        <v>5176</v>
      </c>
      <c r="R1719" s="101" t="s">
        <v>5176</v>
      </c>
      <c r="S1719" s="101" t="s">
        <v>5176</v>
      </c>
      <c r="T1719" s="101" t="s">
        <v>5176</v>
      </c>
      <c r="U1719" s="101">
        <v>0.03</v>
      </c>
    </row>
    <row r="1720" spans="1:21" x14ac:dyDescent="0.25">
      <c r="A1720" s="5" t="s">
        <v>4823</v>
      </c>
      <c r="B1720" s="60" t="s">
        <v>2098</v>
      </c>
      <c r="C1720" s="60" t="s">
        <v>4907</v>
      </c>
      <c r="D1720" s="94">
        <v>16</v>
      </c>
      <c r="E1720" s="60" t="s">
        <v>8990</v>
      </c>
      <c r="F1720" s="31">
        <f t="shared" si="91"/>
        <v>0.01</v>
      </c>
      <c r="G1720" s="25">
        <f t="shared" si="92"/>
        <v>1.7182500000000001</v>
      </c>
      <c r="H1720" s="32"/>
      <c r="I1720" s="31"/>
      <c r="J1720" s="25">
        <f t="shared" si="93"/>
        <v>6.1999999999999998E-3</v>
      </c>
      <c r="K1720" s="32"/>
      <c r="L1720" s="31"/>
      <c r="M1720" s="101" t="s">
        <v>5176</v>
      </c>
      <c r="N1720" s="101" t="s">
        <v>5176</v>
      </c>
      <c r="O1720" s="101" t="s">
        <v>5176</v>
      </c>
      <c r="P1720" s="101">
        <v>6.8730000000000002</v>
      </c>
      <c r="Q1720" s="101">
        <v>1E-3</v>
      </c>
      <c r="R1720" s="101" t="s">
        <v>5176</v>
      </c>
      <c r="S1720" s="101" t="s">
        <v>5176</v>
      </c>
      <c r="T1720" s="101" t="s">
        <v>5176</v>
      </c>
      <c r="U1720" s="101">
        <v>0.03</v>
      </c>
    </row>
    <row r="1721" spans="1:21" x14ac:dyDescent="0.25">
      <c r="A1721" s="5" t="s">
        <v>4823</v>
      </c>
      <c r="B1721" s="60" t="s">
        <v>2986</v>
      </c>
      <c r="C1721" s="60" t="s">
        <v>4908</v>
      </c>
      <c r="D1721" s="94">
        <v>16</v>
      </c>
      <c r="E1721" s="60" t="s">
        <v>9265</v>
      </c>
      <c r="F1721" s="31">
        <f t="shared" si="91"/>
        <v>9.3333333333333341E-3</v>
      </c>
      <c r="G1721" s="25">
        <f t="shared" si="92"/>
        <v>3.875E-2</v>
      </c>
      <c r="H1721" s="32"/>
      <c r="I1721" s="31"/>
      <c r="J1721" s="25">
        <f t="shared" si="93"/>
        <v>5.5999999999999999E-3</v>
      </c>
      <c r="K1721" s="32"/>
      <c r="L1721" s="31"/>
      <c r="M1721" s="101">
        <v>5.0999999999999997E-2</v>
      </c>
      <c r="N1721" s="101">
        <v>0.104</v>
      </c>
      <c r="O1721" s="101" t="s">
        <v>5176</v>
      </c>
      <c r="P1721" s="101" t="s">
        <v>5176</v>
      </c>
      <c r="Q1721" s="101" t="s">
        <v>5176</v>
      </c>
      <c r="R1721" s="101" t="s">
        <v>5176</v>
      </c>
      <c r="S1721" s="101" t="s">
        <v>5176</v>
      </c>
      <c r="T1721" s="101" t="s">
        <v>5176</v>
      </c>
      <c r="U1721" s="101">
        <v>2.8000000000000001E-2</v>
      </c>
    </row>
    <row r="1722" spans="1:21" x14ac:dyDescent="0.25">
      <c r="A1722" s="5" t="s">
        <v>4823</v>
      </c>
      <c r="B1722" s="60" t="s">
        <v>1563</v>
      </c>
      <c r="C1722" s="60" t="s">
        <v>4917</v>
      </c>
      <c r="D1722" s="94">
        <v>20</v>
      </c>
      <c r="E1722" s="60" t="s">
        <v>9924</v>
      </c>
      <c r="F1722" s="31">
        <f t="shared" si="91"/>
        <v>9.3333333333333341E-3</v>
      </c>
      <c r="G1722" s="25">
        <f t="shared" si="92"/>
        <v>2.75875</v>
      </c>
      <c r="H1722" s="32"/>
      <c r="I1722" s="31"/>
      <c r="J1722" s="25">
        <f t="shared" si="93"/>
        <v>0.64379999999999993</v>
      </c>
      <c r="K1722" s="32"/>
      <c r="L1722" s="31"/>
      <c r="M1722" s="101">
        <v>2.347</v>
      </c>
      <c r="N1722" s="101">
        <v>0.44700000000000001</v>
      </c>
      <c r="O1722" s="101">
        <v>7.7290000000000001</v>
      </c>
      <c r="P1722" s="101">
        <v>0.51200000000000001</v>
      </c>
      <c r="Q1722" s="101" t="s">
        <v>5176</v>
      </c>
      <c r="R1722" s="101">
        <v>3.1909999999999998</v>
      </c>
      <c r="S1722" s="101" t="s">
        <v>5176</v>
      </c>
      <c r="T1722" s="101" t="s">
        <v>5176</v>
      </c>
      <c r="U1722" s="101">
        <v>2.8000000000000001E-2</v>
      </c>
    </row>
    <row r="1723" spans="1:21" x14ac:dyDescent="0.25">
      <c r="A1723" s="5" t="s">
        <v>4823</v>
      </c>
      <c r="B1723" s="60" t="s">
        <v>2500</v>
      </c>
      <c r="C1723" s="60" t="s">
        <v>4887</v>
      </c>
      <c r="D1723" s="94">
        <v>11</v>
      </c>
      <c r="E1723" s="60" t="s">
        <v>7858</v>
      </c>
      <c r="F1723" s="31">
        <f t="shared" si="91"/>
        <v>8.9999999999999993E-3</v>
      </c>
      <c r="G1723" s="25">
        <f t="shared" si="92"/>
        <v>4.5760000000000005</v>
      </c>
      <c r="H1723" s="32"/>
      <c r="I1723" s="31"/>
      <c r="J1723" s="25">
        <f t="shared" si="93"/>
        <v>0.12740000000000001</v>
      </c>
      <c r="K1723" s="32"/>
      <c r="L1723" s="31"/>
      <c r="M1723" s="101">
        <v>2.38</v>
      </c>
      <c r="N1723" s="101">
        <v>6.0670000000000002</v>
      </c>
      <c r="O1723" s="101">
        <v>9.8480000000000008</v>
      </c>
      <c r="P1723" s="101">
        <v>8.9999999999999993E-3</v>
      </c>
      <c r="Q1723" s="101">
        <v>0.61</v>
      </c>
      <c r="R1723" s="101" t="s">
        <v>5176</v>
      </c>
      <c r="S1723" s="101" t="s">
        <v>5176</v>
      </c>
      <c r="T1723" s="101">
        <v>2.7E-2</v>
      </c>
      <c r="U1723" s="101" t="s">
        <v>5176</v>
      </c>
    </row>
    <row r="1724" spans="1:21" x14ac:dyDescent="0.25">
      <c r="A1724" s="5" t="s">
        <v>4823</v>
      </c>
      <c r="B1724" s="60" t="s">
        <v>593</v>
      </c>
      <c r="C1724" s="60" t="s">
        <v>4908</v>
      </c>
      <c r="D1724" s="94">
        <v>16</v>
      </c>
      <c r="E1724" s="60" t="s">
        <v>9452</v>
      </c>
      <c r="F1724" s="31">
        <f t="shared" si="91"/>
        <v>8.6666666666666663E-3</v>
      </c>
      <c r="G1724" s="25">
        <f t="shared" si="92"/>
        <v>1.1264999999999998</v>
      </c>
      <c r="H1724" s="32"/>
      <c r="I1724" s="31"/>
      <c r="J1724" s="25">
        <f t="shared" si="93"/>
        <v>5.1999999999999998E-3</v>
      </c>
      <c r="K1724" s="32"/>
      <c r="L1724" s="31"/>
      <c r="M1724" s="101" t="s">
        <v>5176</v>
      </c>
      <c r="N1724" s="101">
        <v>0.41099999999999998</v>
      </c>
      <c r="O1724" s="101" t="s">
        <v>5176</v>
      </c>
      <c r="P1724" s="101">
        <v>4.0949999999999998</v>
      </c>
      <c r="Q1724" s="101" t="s">
        <v>5176</v>
      </c>
      <c r="R1724" s="101" t="s">
        <v>5176</v>
      </c>
      <c r="S1724" s="101" t="s">
        <v>5176</v>
      </c>
      <c r="T1724" s="101" t="s">
        <v>5176</v>
      </c>
      <c r="U1724" s="101">
        <v>2.5999999999999999E-2</v>
      </c>
    </row>
    <row r="1725" spans="1:21" x14ac:dyDescent="0.25">
      <c r="A1725" s="5" t="s">
        <v>4823</v>
      </c>
      <c r="B1725" s="60" t="s">
        <v>1537</v>
      </c>
      <c r="C1725" s="60" t="s">
        <v>4825</v>
      </c>
      <c r="D1725" s="94">
        <v>1</v>
      </c>
      <c r="E1725" s="60" t="s">
        <v>5247</v>
      </c>
      <c r="F1725" s="31">
        <f t="shared" si="91"/>
        <v>8.0000000000000002E-3</v>
      </c>
      <c r="G1725" s="25">
        <f t="shared" si="92"/>
        <v>3.3239999999999998</v>
      </c>
      <c r="H1725" s="32"/>
      <c r="I1725" s="31"/>
      <c r="J1725" s="25">
        <f t="shared" si="93"/>
        <v>4.8000000000000004E-3</v>
      </c>
      <c r="K1725" s="32"/>
      <c r="L1725" s="31"/>
      <c r="M1725" s="101" t="s">
        <v>5176</v>
      </c>
      <c r="N1725" s="101">
        <v>13.170999999999999</v>
      </c>
      <c r="O1725" s="101" t="s">
        <v>5176</v>
      </c>
      <c r="P1725" s="101">
        <v>0.125</v>
      </c>
      <c r="Q1725" s="101" t="s">
        <v>5176</v>
      </c>
      <c r="R1725" s="101" t="s">
        <v>5176</v>
      </c>
      <c r="S1725" s="101" t="s">
        <v>5176</v>
      </c>
      <c r="T1725" s="101">
        <v>2.4E-2</v>
      </c>
      <c r="U1725" s="101" t="s">
        <v>5176</v>
      </c>
    </row>
    <row r="1726" spans="1:21" x14ac:dyDescent="0.25">
      <c r="A1726" s="5" t="s">
        <v>4823</v>
      </c>
      <c r="B1726" s="60" t="s">
        <v>405</v>
      </c>
      <c r="C1726" s="60" t="s">
        <v>4896</v>
      </c>
      <c r="D1726" s="94">
        <v>15</v>
      </c>
      <c r="E1726" s="60" t="s">
        <v>8170</v>
      </c>
      <c r="F1726" s="31">
        <f t="shared" si="91"/>
        <v>7.6666666666666662E-3</v>
      </c>
      <c r="G1726" s="25">
        <f t="shared" si="92"/>
        <v>0</v>
      </c>
      <c r="H1726" s="32"/>
      <c r="I1726" s="31"/>
      <c r="J1726" s="25">
        <f t="shared" si="93"/>
        <v>4.5999999999999999E-3</v>
      </c>
      <c r="K1726" s="32"/>
      <c r="L1726" s="31"/>
      <c r="M1726" s="101" t="s">
        <v>5176</v>
      </c>
      <c r="N1726" s="101" t="s">
        <v>5176</v>
      </c>
      <c r="O1726" s="101" t="s">
        <v>5176</v>
      </c>
      <c r="P1726" s="101" t="s">
        <v>5176</v>
      </c>
      <c r="Q1726" s="101" t="s">
        <v>5176</v>
      </c>
      <c r="R1726" s="101" t="s">
        <v>5176</v>
      </c>
      <c r="S1726" s="101" t="s">
        <v>5176</v>
      </c>
      <c r="T1726" s="101" t="s">
        <v>5176</v>
      </c>
      <c r="U1726" s="101">
        <v>2.3E-2</v>
      </c>
    </row>
    <row r="1727" spans="1:21" x14ac:dyDescent="0.25">
      <c r="A1727" s="5" t="s">
        <v>4823</v>
      </c>
      <c r="B1727" s="60" t="s">
        <v>2256</v>
      </c>
      <c r="C1727" s="60" t="s">
        <v>4905</v>
      </c>
      <c r="D1727" s="94">
        <v>15</v>
      </c>
      <c r="E1727" s="60" t="s">
        <v>8589</v>
      </c>
      <c r="F1727" s="31">
        <f t="shared" si="91"/>
        <v>7.6666666666666662E-3</v>
      </c>
      <c r="G1727" s="25">
        <f t="shared" si="92"/>
        <v>0.1585</v>
      </c>
      <c r="H1727" s="32"/>
      <c r="I1727" s="31"/>
      <c r="J1727" s="25">
        <f t="shared" si="93"/>
        <v>0.55600000000000005</v>
      </c>
      <c r="K1727" s="32"/>
      <c r="L1727" s="31"/>
      <c r="M1727" s="101">
        <v>0.20699999999999999</v>
      </c>
      <c r="N1727" s="101">
        <v>0.313</v>
      </c>
      <c r="O1727" s="101" t="s">
        <v>5176</v>
      </c>
      <c r="P1727" s="101">
        <v>0.114</v>
      </c>
      <c r="Q1727" s="101">
        <v>2.7570000000000001</v>
      </c>
      <c r="R1727" s="101" t="s">
        <v>5176</v>
      </c>
      <c r="S1727" s="101" t="s">
        <v>5176</v>
      </c>
      <c r="T1727" s="101" t="s">
        <v>5176</v>
      </c>
      <c r="U1727" s="101">
        <v>2.3E-2</v>
      </c>
    </row>
    <row r="1728" spans="1:21" x14ac:dyDescent="0.25">
      <c r="A1728" s="5" t="s">
        <v>4823</v>
      </c>
      <c r="B1728" s="60" t="s">
        <v>2447</v>
      </c>
      <c r="C1728" s="60" t="s">
        <v>4850</v>
      </c>
      <c r="D1728" s="94">
        <v>5</v>
      </c>
      <c r="E1728" s="60" t="s">
        <v>5974</v>
      </c>
      <c r="F1728" s="31">
        <f t="shared" si="91"/>
        <v>7.3333333333333332E-3</v>
      </c>
      <c r="G1728" s="25">
        <f t="shared" si="92"/>
        <v>0</v>
      </c>
      <c r="H1728" s="32"/>
      <c r="I1728" s="31"/>
      <c r="J1728" s="25">
        <f t="shared" si="93"/>
        <v>4.3999999999999994E-3</v>
      </c>
      <c r="K1728" s="32"/>
      <c r="L1728" s="31"/>
      <c r="M1728" s="101" t="s">
        <v>5176</v>
      </c>
      <c r="N1728" s="101" t="s">
        <v>5176</v>
      </c>
      <c r="O1728" s="101" t="s">
        <v>5176</v>
      </c>
      <c r="P1728" s="101" t="s">
        <v>5176</v>
      </c>
      <c r="Q1728" s="101" t="s">
        <v>5176</v>
      </c>
      <c r="R1728" s="101" t="s">
        <v>5176</v>
      </c>
      <c r="S1728" s="101" t="s">
        <v>5176</v>
      </c>
      <c r="T1728" s="101" t="s">
        <v>5176</v>
      </c>
      <c r="U1728" s="101">
        <v>2.1999999999999999E-2</v>
      </c>
    </row>
    <row r="1729" spans="1:21" x14ac:dyDescent="0.25">
      <c r="A1729" s="5" t="s">
        <v>4823</v>
      </c>
      <c r="B1729" s="60" t="s">
        <v>656</v>
      </c>
      <c r="C1729" s="60" t="s">
        <v>4900</v>
      </c>
      <c r="D1729" s="94">
        <v>15</v>
      </c>
      <c r="E1729" s="60" t="s">
        <v>8500</v>
      </c>
      <c r="F1729" s="31">
        <f t="shared" si="91"/>
        <v>7.0000000000000001E-3</v>
      </c>
      <c r="G1729" s="25">
        <f t="shared" si="92"/>
        <v>0</v>
      </c>
      <c r="H1729" s="32"/>
      <c r="I1729" s="31"/>
      <c r="J1729" s="25">
        <f t="shared" si="93"/>
        <v>4.2000000000000006E-3</v>
      </c>
      <c r="K1729" s="32"/>
      <c r="L1729" s="31"/>
      <c r="M1729" s="101" t="s">
        <v>5176</v>
      </c>
      <c r="N1729" s="101" t="s">
        <v>5176</v>
      </c>
      <c r="O1729" s="101" t="s">
        <v>5176</v>
      </c>
      <c r="P1729" s="101" t="s">
        <v>5176</v>
      </c>
      <c r="Q1729" s="101" t="s">
        <v>5176</v>
      </c>
      <c r="R1729" s="101" t="s">
        <v>5176</v>
      </c>
      <c r="S1729" s="101" t="s">
        <v>5176</v>
      </c>
      <c r="T1729" s="101" t="s">
        <v>5176</v>
      </c>
      <c r="U1729" s="101">
        <v>2.1000000000000001E-2</v>
      </c>
    </row>
    <row r="1730" spans="1:21" x14ac:dyDescent="0.25">
      <c r="A1730" s="5" t="s">
        <v>4823</v>
      </c>
      <c r="B1730" s="60" t="s">
        <v>2116</v>
      </c>
      <c r="C1730" s="60" t="s">
        <v>4907</v>
      </c>
      <c r="D1730" s="94">
        <v>16</v>
      </c>
      <c r="E1730" s="60" t="s">
        <v>8758</v>
      </c>
      <c r="F1730" s="31">
        <f t="shared" si="91"/>
        <v>7.0000000000000001E-3</v>
      </c>
      <c r="G1730" s="25">
        <f t="shared" si="92"/>
        <v>2.5680000000000001</v>
      </c>
      <c r="H1730" s="32"/>
      <c r="I1730" s="31"/>
      <c r="J1730" s="25">
        <f t="shared" si="93"/>
        <v>1.4346000000000001</v>
      </c>
      <c r="K1730" s="32"/>
      <c r="L1730" s="31"/>
      <c r="M1730" s="101">
        <v>3.5459999999999998</v>
      </c>
      <c r="N1730" s="101" t="s">
        <v>5176</v>
      </c>
      <c r="O1730" s="101">
        <v>6.726</v>
      </c>
      <c r="P1730" s="101" t="s">
        <v>5176</v>
      </c>
      <c r="Q1730" s="101" t="s">
        <v>5176</v>
      </c>
      <c r="R1730" s="101">
        <v>7.1520000000000001</v>
      </c>
      <c r="S1730" s="101" t="s">
        <v>5176</v>
      </c>
      <c r="T1730" s="101">
        <v>2.1000000000000001E-2</v>
      </c>
      <c r="U1730" s="101" t="s">
        <v>5176</v>
      </c>
    </row>
    <row r="1731" spans="1:21" x14ac:dyDescent="0.25">
      <c r="A1731" s="5" t="s">
        <v>4823</v>
      </c>
      <c r="B1731" s="60" t="s">
        <v>1225</v>
      </c>
      <c r="C1731" s="60" t="s">
        <v>4883</v>
      </c>
      <c r="D1731" s="94">
        <v>11</v>
      </c>
      <c r="E1731" s="60" t="s">
        <v>7570</v>
      </c>
      <c r="F1731" s="31">
        <f t="shared" si="91"/>
        <v>6.6666666666666671E-3</v>
      </c>
      <c r="G1731" s="25">
        <f t="shared" si="92"/>
        <v>2.0317499999999997</v>
      </c>
      <c r="H1731" s="32"/>
      <c r="I1731" s="31"/>
      <c r="J1731" s="25">
        <f t="shared" si="93"/>
        <v>4.0000000000000001E-3</v>
      </c>
      <c r="K1731" s="32"/>
      <c r="L1731" s="31"/>
      <c r="M1731" s="101">
        <v>7.8369999999999997</v>
      </c>
      <c r="N1731" s="101">
        <v>0.28999999999999998</v>
      </c>
      <c r="O1731" s="101" t="s">
        <v>5176</v>
      </c>
      <c r="P1731" s="101" t="s">
        <v>5176</v>
      </c>
      <c r="Q1731" s="101" t="s">
        <v>5176</v>
      </c>
      <c r="R1731" s="101" t="s">
        <v>5176</v>
      </c>
      <c r="S1731" s="101" t="s">
        <v>5176</v>
      </c>
      <c r="T1731" s="101" t="s">
        <v>5176</v>
      </c>
      <c r="U1731" s="101">
        <v>0.02</v>
      </c>
    </row>
    <row r="1732" spans="1:21" x14ac:dyDescent="0.25">
      <c r="A1732" s="5" t="s">
        <v>4823</v>
      </c>
      <c r="B1732" s="60" t="s">
        <v>1314</v>
      </c>
      <c r="C1732" s="60" t="s">
        <v>4908</v>
      </c>
      <c r="D1732" s="94">
        <v>16</v>
      </c>
      <c r="E1732" s="60" t="s">
        <v>9299</v>
      </c>
      <c r="F1732" s="31">
        <f t="shared" si="91"/>
        <v>6.6666666666666671E-3</v>
      </c>
      <c r="G1732" s="25">
        <f t="shared" si="92"/>
        <v>3.4914999999999998</v>
      </c>
      <c r="H1732" s="32"/>
      <c r="I1732" s="31"/>
      <c r="J1732" s="25">
        <f t="shared" si="93"/>
        <v>0.63100000000000001</v>
      </c>
      <c r="K1732" s="32"/>
      <c r="L1732" s="31"/>
      <c r="M1732" s="101">
        <v>0.53100000000000003</v>
      </c>
      <c r="N1732" s="101">
        <v>1.5429999999999999</v>
      </c>
      <c r="O1732" s="101">
        <v>2.625</v>
      </c>
      <c r="P1732" s="101">
        <v>9.2669999999999995</v>
      </c>
      <c r="Q1732" s="101">
        <v>3.1349999999999998</v>
      </c>
      <c r="R1732" s="101">
        <v>0</v>
      </c>
      <c r="S1732" s="101" t="s">
        <v>5176</v>
      </c>
      <c r="T1732" s="101" t="s">
        <v>5176</v>
      </c>
      <c r="U1732" s="101">
        <v>0.02</v>
      </c>
    </row>
    <row r="1733" spans="1:21" x14ac:dyDescent="0.25">
      <c r="A1733" s="5" t="s">
        <v>4823</v>
      </c>
      <c r="B1733" s="60" t="s">
        <v>4404</v>
      </c>
      <c r="C1733" s="60" t="s">
        <v>4908</v>
      </c>
      <c r="D1733" s="94">
        <v>16</v>
      </c>
      <c r="E1733" s="60" t="s">
        <v>9324</v>
      </c>
      <c r="F1733" s="31">
        <f t="shared" si="91"/>
        <v>6.6666666666666671E-3</v>
      </c>
      <c r="G1733" s="25">
        <f t="shared" si="92"/>
        <v>0.372</v>
      </c>
      <c r="H1733" s="32"/>
      <c r="I1733" s="31"/>
      <c r="J1733" s="25">
        <f t="shared" si="93"/>
        <v>4.0000000000000001E-3</v>
      </c>
      <c r="K1733" s="32"/>
      <c r="L1733" s="31"/>
      <c r="M1733" s="101" t="s">
        <v>5176</v>
      </c>
      <c r="N1733" s="101">
        <v>0.41599999999999998</v>
      </c>
      <c r="O1733" s="101">
        <v>0.153</v>
      </c>
      <c r="P1733" s="101">
        <v>0.91900000000000004</v>
      </c>
      <c r="Q1733" s="101" t="s">
        <v>5176</v>
      </c>
      <c r="R1733" s="101" t="s">
        <v>5176</v>
      </c>
      <c r="S1733" s="101" t="s">
        <v>5176</v>
      </c>
      <c r="T1733" s="101" t="s">
        <v>5176</v>
      </c>
      <c r="U1733" s="101">
        <v>0.02</v>
      </c>
    </row>
    <row r="1734" spans="1:21" x14ac:dyDescent="0.25">
      <c r="A1734" s="5" t="s">
        <v>4823</v>
      </c>
      <c r="B1734" s="60" t="s">
        <v>4560</v>
      </c>
      <c r="C1734" s="60" t="s">
        <v>4917</v>
      </c>
      <c r="D1734" s="94">
        <v>20</v>
      </c>
      <c r="E1734" s="60" t="s">
        <v>9896</v>
      </c>
      <c r="F1734" s="31">
        <f t="shared" si="91"/>
        <v>6.6666666666666671E-3</v>
      </c>
      <c r="G1734" s="25">
        <f t="shared" si="92"/>
        <v>6.7500000000000004E-2</v>
      </c>
      <c r="H1734" s="32"/>
      <c r="I1734" s="31"/>
      <c r="J1734" s="25">
        <f t="shared" si="93"/>
        <v>3.2399999999999998E-2</v>
      </c>
      <c r="K1734" s="32"/>
      <c r="L1734" s="31"/>
      <c r="M1734" s="101" t="s">
        <v>5176</v>
      </c>
      <c r="N1734" s="101">
        <v>8.9999999999999993E-3</v>
      </c>
      <c r="O1734" s="101">
        <v>9.4E-2</v>
      </c>
      <c r="P1734" s="101">
        <v>0.16700000000000001</v>
      </c>
      <c r="Q1734" s="101">
        <v>0.14199999999999999</v>
      </c>
      <c r="R1734" s="101" t="s">
        <v>5176</v>
      </c>
      <c r="S1734" s="101" t="s">
        <v>5176</v>
      </c>
      <c r="T1734" s="101" t="s">
        <v>5176</v>
      </c>
      <c r="U1734" s="101">
        <v>0.02</v>
      </c>
    </row>
    <row r="1735" spans="1:21" x14ac:dyDescent="0.25">
      <c r="A1735" s="5" t="s">
        <v>4823</v>
      </c>
      <c r="B1735" s="60" t="s">
        <v>3434</v>
      </c>
      <c r="C1735" s="60" t="s">
        <v>4872</v>
      </c>
      <c r="D1735" s="94">
        <v>10</v>
      </c>
      <c r="E1735" s="60" t="s">
        <v>7164</v>
      </c>
      <c r="F1735" s="31">
        <f t="shared" si="91"/>
        <v>5.3333333333333332E-3</v>
      </c>
      <c r="G1735" s="25">
        <f t="shared" si="92"/>
        <v>0.68725000000000003</v>
      </c>
      <c r="H1735" s="32"/>
      <c r="I1735" s="31"/>
      <c r="J1735" s="25">
        <f t="shared" si="93"/>
        <v>3.2000000000000002E-3</v>
      </c>
      <c r="K1735" s="32"/>
      <c r="L1735" s="31"/>
      <c r="M1735" s="101">
        <v>2.718</v>
      </c>
      <c r="N1735" s="101" t="s">
        <v>5176</v>
      </c>
      <c r="O1735" s="101" t="s">
        <v>5176</v>
      </c>
      <c r="P1735" s="101">
        <v>3.1E-2</v>
      </c>
      <c r="Q1735" s="101" t="s">
        <v>5176</v>
      </c>
      <c r="R1735" s="101" t="s">
        <v>5176</v>
      </c>
      <c r="S1735" s="101" t="s">
        <v>5176</v>
      </c>
      <c r="T1735" s="101">
        <v>1.6E-2</v>
      </c>
      <c r="U1735" s="101" t="s">
        <v>5176</v>
      </c>
    </row>
    <row r="1736" spans="1:21" x14ac:dyDescent="0.25">
      <c r="A1736" s="5" t="s">
        <v>4823</v>
      </c>
      <c r="B1736" s="60" t="s">
        <v>1381</v>
      </c>
      <c r="C1736" s="60" t="s">
        <v>4883</v>
      </c>
      <c r="D1736" s="94">
        <v>11</v>
      </c>
      <c r="E1736" s="60" t="s">
        <v>7562</v>
      </c>
      <c r="F1736" s="31">
        <f t="shared" si="91"/>
        <v>5.3333333333333332E-3</v>
      </c>
      <c r="G1736" s="25">
        <f t="shared" si="92"/>
        <v>4.9000000000000002E-2</v>
      </c>
      <c r="H1736" s="32"/>
      <c r="I1736" s="31"/>
      <c r="J1736" s="25">
        <f t="shared" si="93"/>
        <v>3.2000000000000002E-3</v>
      </c>
      <c r="K1736" s="32"/>
      <c r="L1736" s="31"/>
      <c r="M1736" s="101" t="s">
        <v>5176</v>
      </c>
      <c r="N1736" s="101" t="s">
        <v>5176</v>
      </c>
      <c r="O1736" s="101">
        <v>6.8000000000000005E-2</v>
      </c>
      <c r="P1736" s="101">
        <v>0.128</v>
      </c>
      <c r="Q1736" s="101" t="s">
        <v>5176</v>
      </c>
      <c r="R1736" s="101" t="s">
        <v>5176</v>
      </c>
      <c r="S1736" s="101" t="s">
        <v>5176</v>
      </c>
      <c r="T1736" s="101">
        <v>1.6E-2</v>
      </c>
      <c r="U1736" s="101" t="s">
        <v>5176</v>
      </c>
    </row>
    <row r="1737" spans="1:21" x14ac:dyDescent="0.25">
      <c r="A1737" s="5" t="s">
        <v>4823</v>
      </c>
      <c r="B1737" s="60" t="s">
        <v>2440</v>
      </c>
      <c r="C1737" s="60" t="s">
        <v>4830</v>
      </c>
      <c r="D1737" s="94">
        <v>2</v>
      </c>
      <c r="E1737" s="60" t="s">
        <v>5400</v>
      </c>
      <c r="F1737" s="31">
        <f t="shared" si="91"/>
        <v>5.0000000000000001E-3</v>
      </c>
      <c r="G1737" s="25">
        <f t="shared" si="92"/>
        <v>0.21199999999999999</v>
      </c>
      <c r="H1737" s="32"/>
      <c r="I1737" s="31"/>
      <c r="J1737" s="25">
        <f t="shared" si="93"/>
        <v>1.06E-2</v>
      </c>
      <c r="K1737" s="32"/>
      <c r="L1737" s="31"/>
      <c r="M1737" s="101" t="s">
        <v>5176</v>
      </c>
      <c r="N1737" s="101">
        <v>2.9000000000000001E-2</v>
      </c>
      <c r="O1737" s="101">
        <v>9.6000000000000002E-2</v>
      </c>
      <c r="P1737" s="101">
        <v>0.72299999999999998</v>
      </c>
      <c r="Q1737" s="101">
        <v>3.7999999999999999E-2</v>
      </c>
      <c r="R1737" s="101" t="s">
        <v>5176</v>
      </c>
      <c r="S1737" s="101" t="s">
        <v>5176</v>
      </c>
      <c r="T1737" s="101" t="s">
        <v>5176</v>
      </c>
      <c r="U1737" s="101">
        <v>1.4999999999999999E-2</v>
      </c>
    </row>
    <row r="1738" spans="1:21" x14ac:dyDescent="0.25">
      <c r="A1738" s="5" t="s">
        <v>4823</v>
      </c>
      <c r="B1738" s="60" t="s">
        <v>3442</v>
      </c>
      <c r="C1738" s="60" t="s">
        <v>4907</v>
      </c>
      <c r="D1738" s="94">
        <v>16</v>
      </c>
      <c r="E1738" s="60" t="s">
        <v>9091</v>
      </c>
      <c r="F1738" s="31">
        <f t="shared" si="91"/>
        <v>4.3333333333333331E-3</v>
      </c>
      <c r="G1738" s="25">
        <f t="shared" si="92"/>
        <v>5.0250000000000003E-2</v>
      </c>
      <c r="H1738" s="32"/>
      <c r="I1738" s="31"/>
      <c r="J1738" s="25">
        <f t="shared" si="93"/>
        <v>1.54E-2</v>
      </c>
      <c r="K1738" s="32"/>
      <c r="L1738" s="31"/>
      <c r="M1738" s="101" t="s">
        <v>5176</v>
      </c>
      <c r="N1738" s="101">
        <v>9.1999999999999998E-2</v>
      </c>
      <c r="O1738" s="101" t="s">
        <v>5176</v>
      </c>
      <c r="P1738" s="101">
        <v>0.109</v>
      </c>
      <c r="Q1738" s="101">
        <v>6.4000000000000001E-2</v>
      </c>
      <c r="R1738" s="101" t="s">
        <v>5176</v>
      </c>
      <c r="S1738" s="101" t="s">
        <v>5176</v>
      </c>
      <c r="T1738" s="101">
        <v>1.2999999999999999E-2</v>
      </c>
      <c r="U1738" s="101" t="s">
        <v>5176</v>
      </c>
    </row>
    <row r="1739" spans="1:21" x14ac:dyDescent="0.25">
      <c r="A1739" s="5" t="s">
        <v>4823</v>
      </c>
      <c r="B1739" s="60" t="s">
        <v>2432</v>
      </c>
      <c r="C1739" s="60" t="s">
        <v>4850</v>
      </c>
      <c r="D1739" s="94">
        <v>5</v>
      </c>
      <c r="E1739" s="60" t="s">
        <v>5190</v>
      </c>
      <c r="F1739" s="31">
        <f t="shared" si="91"/>
        <v>4.0000000000000001E-3</v>
      </c>
      <c r="G1739" s="25">
        <f t="shared" si="92"/>
        <v>0.86799999999999999</v>
      </c>
      <c r="H1739" s="32"/>
      <c r="I1739" s="31"/>
      <c r="J1739" s="25">
        <f t="shared" si="93"/>
        <v>2.4000000000000002E-3</v>
      </c>
      <c r="K1739" s="32"/>
      <c r="L1739" s="31"/>
      <c r="M1739" s="101" t="s">
        <v>5176</v>
      </c>
      <c r="N1739" s="101" t="s">
        <v>5176</v>
      </c>
      <c r="O1739" s="101" t="s">
        <v>5176</v>
      </c>
      <c r="P1739" s="101">
        <v>3.472</v>
      </c>
      <c r="Q1739" s="101" t="s">
        <v>5176</v>
      </c>
      <c r="R1739" s="101" t="s">
        <v>5176</v>
      </c>
      <c r="S1739" s="101" t="s">
        <v>5176</v>
      </c>
      <c r="T1739" s="101">
        <v>1.2E-2</v>
      </c>
      <c r="U1739" s="101" t="s">
        <v>5176</v>
      </c>
    </row>
    <row r="1740" spans="1:21" x14ac:dyDescent="0.25">
      <c r="A1740" s="5" t="s">
        <v>4823</v>
      </c>
      <c r="B1740" s="60" t="s">
        <v>2142</v>
      </c>
      <c r="C1740" s="60" t="s">
        <v>4863</v>
      </c>
      <c r="D1740" s="94">
        <v>7</v>
      </c>
      <c r="E1740" s="60" t="s">
        <v>6767</v>
      </c>
      <c r="F1740" s="31">
        <f t="shared" si="91"/>
        <v>4.0000000000000001E-3</v>
      </c>
      <c r="G1740" s="25">
        <f t="shared" si="92"/>
        <v>3.2827500000000001</v>
      </c>
      <c r="H1740" s="32"/>
      <c r="I1740" s="31"/>
      <c r="J1740" s="25">
        <f t="shared" si="93"/>
        <v>0.1236</v>
      </c>
      <c r="K1740" s="32"/>
      <c r="L1740" s="31"/>
      <c r="M1740" s="101" t="s">
        <v>5176</v>
      </c>
      <c r="N1740" s="101">
        <v>13.131</v>
      </c>
      <c r="O1740" s="101" t="s">
        <v>5176</v>
      </c>
      <c r="P1740" s="101" t="s">
        <v>5176</v>
      </c>
      <c r="Q1740" s="101">
        <v>0.60599999999999998</v>
      </c>
      <c r="R1740" s="101" t="s">
        <v>5176</v>
      </c>
      <c r="S1740" s="101" t="s">
        <v>5176</v>
      </c>
      <c r="T1740" s="101" t="s">
        <v>5176</v>
      </c>
      <c r="U1740" s="101">
        <v>1.2E-2</v>
      </c>
    </row>
    <row r="1741" spans="1:21" x14ac:dyDescent="0.25">
      <c r="A1741" s="5" t="s">
        <v>4823</v>
      </c>
      <c r="B1741" s="60" t="s">
        <v>1819</v>
      </c>
      <c r="C1741" s="60" t="s">
        <v>4908</v>
      </c>
      <c r="D1741" s="94">
        <v>16</v>
      </c>
      <c r="E1741" s="60" t="s">
        <v>9296</v>
      </c>
      <c r="F1741" s="31">
        <f t="shared" si="91"/>
        <v>4.0000000000000001E-3</v>
      </c>
      <c r="G1741" s="25">
        <f t="shared" si="92"/>
        <v>1.9027499999999997</v>
      </c>
      <c r="H1741" s="32"/>
      <c r="I1741" s="31"/>
      <c r="J1741" s="25">
        <f t="shared" si="93"/>
        <v>1.3600000000000001E-2</v>
      </c>
      <c r="K1741" s="32"/>
      <c r="L1741" s="31"/>
      <c r="M1741" s="101" t="s">
        <v>5176</v>
      </c>
      <c r="N1741" s="101">
        <v>0.108</v>
      </c>
      <c r="O1741" s="101">
        <v>4.7569999999999997</v>
      </c>
      <c r="P1741" s="101">
        <v>2.746</v>
      </c>
      <c r="Q1741" s="101">
        <v>5.6000000000000001E-2</v>
      </c>
      <c r="R1741" s="101" t="s">
        <v>5176</v>
      </c>
      <c r="S1741" s="101" t="s">
        <v>5176</v>
      </c>
      <c r="T1741" s="101">
        <v>1.2E-2</v>
      </c>
      <c r="U1741" s="101" t="s">
        <v>5176</v>
      </c>
    </row>
    <row r="1742" spans="1:21" x14ac:dyDescent="0.25">
      <c r="A1742" s="5" t="s">
        <v>4823</v>
      </c>
      <c r="B1742" s="60" t="s">
        <v>1229</v>
      </c>
      <c r="C1742" s="60" t="s">
        <v>4908</v>
      </c>
      <c r="D1742" s="94">
        <v>16</v>
      </c>
      <c r="E1742" s="60" t="s">
        <v>9346</v>
      </c>
      <c r="F1742" s="31">
        <f t="shared" si="91"/>
        <v>4.0000000000000001E-3</v>
      </c>
      <c r="G1742" s="25">
        <f t="shared" si="92"/>
        <v>3.6252500000000003</v>
      </c>
      <c r="H1742" s="32"/>
      <c r="I1742" s="31"/>
      <c r="J1742" s="25">
        <f t="shared" si="93"/>
        <v>2.4000000000000002E-3</v>
      </c>
      <c r="K1742" s="32"/>
      <c r="L1742" s="31"/>
      <c r="M1742" s="101" t="s">
        <v>5176</v>
      </c>
      <c r="N1742" s="101">
        <v>3.5369999999999999</v>
      </c>
      <c r="O1742" s="101">
        <v>10.964</v>
      </c>
      <c r="P1742" s="101" t="s">
        <v>5176</v>
      </c>
      <c r="Q1742" s="101" t="s">
        <v>5176</v>
      </c>
      <c r="R1742" s="101" t="s">
        <v>5176</v>
      </c>
      <c r="S1742" s="101" t="s">
        <v>5176</v>
      </c>
      <c r="T1742" s="101" t="s">
        <v>5176</v>
      </c>
      <c r="U1742" s="101">
        <v>1.2E-2</v>
      </c>
    </row>
    <row r="1743" spans="1:21" x14ac:dyDescent="0.25">
      <c r="A1743" s="5" t="s">
        <v>4823</v>
      </c>
      <c r="B1743" s="60" t="s">
        <v>560</v>
      </c>
      <c r="C1743" s="60" t="s">
        <v>4872</v>
      </c>
      <c r="D1743" s="94">
        <v>10</v>
      </c>
      <c r="E1743" s="60" t="s">
        <v>7156</v>
      </c>
      <c r="F1743" s="31">
        <f t="shared" si="91"/>
        <v>3.3333333333333335E-3</v>
      </c>
      <c r="G1743" s="25">
        <f t="shared" si="92"/>
        <v>4.8000000000000001E-2</v>
      </c>
      <c r="H1743" s="32"/>
      <c r="I1743" s="31"/>
      <c r="J1743" s="25">
        <f t="shared" si="93"/>
        <v>3.6000000000000003E-3</v>
      </c>
      <c r="K1743" s="32"/>
      <c r="L1743" s="31"/>
      <c r="M1743" s="101" t="s">
        <v>5176</v>
      </c>
      <c r="N1743" s="101" t="s">
        <v>5176</v>
      </c>
      <c r="O1743" s="101">
        <v>2.1999999999999999E-2</v>
      </c>
      <c r="P1743" s="101">
        <v>0.17</v>
      </c>
      <c r="Q1743" s="101">
        <v>8.0000000000000002E-3</v>
      </c>
      <c r="R1743" s="101" t="s">
        <v>5176</v>
      </c>
      <c r="S1743" s="101" t="s">
        <v>5176</v>
      </c>
      <c r="T1743" s="101" t="s">
        <v>5176</v>
      </c>
      <c r="U1743" s="101">
        <v>0.01</v>
      </c>
    </row>
    <row r="1744" spans="1:21" x14ac:dyDescent="0.25">
      <c r="A1744" s="5" t="s">
        <v>4823</v>
      </c>
      <c r="B1744" s="60" t="s">
        <v>1356</v>
      </c>
      <c r="C1744" s="60" t="s">
        <v>4872</v>
      </c>
      <c r="D1744" s="94">
        <v>10</v>
      </c>
      <c r="E1744" s="60" t="s">
        <v>7157</v>
      </c>
      <c r="F1744" s="31">
        <f t="shared" si="91"/>
        <v>3.3333333333333335E-3</v>
      </c>
      <c r="G1744" s="25">
        <f t="shared" si="92"/>
        <v>0.29949999999999999</v>
      </c>
      <c r="H1744" s="32"/>
      <c r="I1744" s="31"/>
      <c r="J1744" s="25">
        <f t="shared" si="93"/>
        <v>2E-3</v>
      </c>
      <c r="K1744" s="32"/>
      <c r="L1744" s="31"/>
      <c r="M1744" s="101" t="s">
        <v>5176</v>
      </c>
      <c r="N1744" s="101">
        <v>0.83</v>
      </c>
      <c r="O1744" s="101">
        <v>0.36799999999999999</v>
      </c>
      <c r="P1744" s="101" t="s">
        <v>5176</v>
      </c>
      <c r="Q1744" s="101" t="s">
        <v>5176</v>
      </c>
      <c r="R1744" s="101" t="s">
        <v>5176</v>
      </c>
      <c r="S1744" s="101" t="s">
        <v>5176</v>
      </c>
      <c r="T1744" s="101" t="s">
        <v>5176</v>
      </c>
      <c r="U1744" s="101">
        <v>0.01</v>
      </c>
    </row>
    <row r="1745" spans="1:21" x14ac:dyDescent="0.25">
      <c r="A1745" s="5" t="s">
        <v>4823</v>
      </c>
      <c r="B1745" s="60" t="s">
        <v>2551</v>
      </c>
      <c r="C1745" s="60" t="s">
        <v>4876</v>
      </c>
      <c r="D1745" s="94">
        <v>11</v>
      </c>
      <c r="E1745" s="60" t="s">
        <v>7228</v>
      </c>
      <c r="F1745" s="31">
        <f t="shared" si="91"/>
        <v>3.3333333333333335E-3</v>
      </c>
      <c r="G1745" s="25">
        <f t="shared" si="92"/>
        <v>7.2257500000000006</v>
      </c>
      <c r="H1745" s="32"/>
      <c r="I1745" s="31"/>
      <c r="J1745" s="25">
        <f t="shared" si="93"/>
        <v>1.9494</v>
      </c>
      <c r="K1745" s="32"/>
      <c r="L1745" s="31"/>
      <c r="M1745" s="101">
        <v>28.207000000000001</v>
      </c>
      <c r="N1745" s="101">
        <v>0.69599999999999995</v>
      </c>
      <c r="O1745" s="101" t="s">
        <v>5176</v>
      </c>
      <c r="P1745" s="101" t="s">
        <v>5176</v>
      </c>
      <c r="Q1745" s="101" t="s">
        <v>5176</v>
      </c>
      <c r="R1745" s="101">
        <v>9.7370000000000001</v>
      </c>
      <c r="S1745" s="101" t="s">
        <v>5176</v>
      </c>
      <c r="T1745" s="101" t="s">
        <v>5176</v>
      </c>
      <c r="U1745" s="101">
        <v>0.01</v>
      </c>
    </row>
    <row r="1746" spans="1:21" x14ac:dyDescent="0.25">
      <c r="A1746" s="5" t="s">
        <v>4823</v>
      </c>
      <c r="B1746" s="60" t="s">
        <v>1278</v>
      </c>
      <c r="C1746" s="60" t="s">
        <v>4893</v>
      </c>
      <c r="D1746" s="94">
        <v>13</v>
      </c>
      <c r="E1746" s="60" t="s">
        <v>8023</v>
      </c>
      <c r="F1746" s="31">
        <f t="shared" si="91"/>
        <v>3.3333333333333335E-3</v>
      </c>
      <c r="G1746" s="25">
        <f t="shared" si="92"/>
        <v>1.2164999999999999</v>
      </c>
      <c r="H1746" s="32"/>
      <c r="I1746" s="31"/>
      <c r="J1746" s="25">
        <f t="shared" si="93"/>
        <v>2.3199999999999998E-2</v>
      </c>
      <c r="K1746" s="32"/>
      <c r="L1746" s="31"/>
      <c r="M1746" s="101">
        <v>1.7470000000000001</v>
      </c>
      <c r="N1746" s="101">
        <v>2.8010000000000002</v>
      </c>
      <c r="O1746" s="101">
        <v>0.318</v>
      </c>
      <c r="P1746" s="101" t="s">
        <v>5176</v>
      </c>
      <c r="Q1746" s="101">
        <v>0.106</v>
      </c>
      <c r="R1746" s="101" t="s">
        <v>5176</v>
      </c>
      <c r="S1746" s="101" t="s">
        <v>5176</v>
      </c>
      <c r="T1746" s="101" t="s">
        <v>5176</v>
      </c>
      <c r="U1746" s="101">
        <v>0.01</v>
      </c>
    </row>
    <row r="1747" spans="1:21" x14ac:dyDescent="0.25">
      <c r="A1747" s="5" t="s">
        <v>4823</v>
      </c>
      <c r="B1747" s="60" t="s">
        <v>2721</v>
      </c>
      <c r="C1747" s="60" t="s">
        <v>4905</v>
      </c>
      <c r="D1747" s="94">
        <v>15</v>
      </c>
      <c r="E1747" s="60" t="s">
        <v>8628</v>
      </c>
      <c r="F1747" s="31">
        <f t="shared" si="91"/>
        <v>3.3333333333333335E-3</v>
      </c>
      <c r="G1747" s="25">
        <f t="shared" si="92"/>
        <v>0.14524999999999999</v>
      </c>
      <c r="H1747" s="32"/>
      <c r="I1747" s="31"/>
      <c r="J1747" s="25">
        <f t="shared" si="93"/>
        <v>2.5733999999999999</v>
      </c>
      <c r="K1747" s="32"/>
      <c r="L1747" s="31"/>
      <c r="M1747" s="101" t="s">
        <v>5176</v>
      </c>
      <c r="N1747" s="101">
        <v>1.7000000000000001E-2</v>
      </c>
      <c r="O1747" s="101" t="s">
        <v>5176</v>
      </c>
      <c r="P1747" s="101">
        <v>0.56399999999999995</v>
      </c>
      <c r="Q1747" s="101">
        <v>12.856999999999999</v>
      </c>
      <c r="R1747" s="101" t="s">
        <v>5176</v>
      </c>
      <c r="S1747" s="101" t="s">
        <v>5176</v>
      </c>
      <c r="T1747" s="101" t="s">
        <v>5176</v>
      </c>
      <c r="U1747" s="101">
        <v>0.01</v>
      </c>
    </row>
    <row r="1748" spans="1:21" x14ac:dyDescent="0.25">
      <c r="A1748" s="5" t="s">
        <v>4823</v>
      </c>
      <c r="B1748" s="60" t="s">
        <v>4095</v>
      </c>
      <c r="C1748" s="60" t="s">
        <v>4917</v>
      </c>
      <c r="D1748" s="94">
        <v>20</v>
      </c>
      <c r="E1748" s="60" t="s">
        <v>9905</v>
      </c>
      <c r="F1748" s="31">
        <f t="shared" si="91"/>
        <v>3.3333333333333335E-3</v>
      </c>
      <c r="G1748" s="25">
        <f t="shared" si="92"/>
        <v>0</v>
      </c>
      <c r="H1748" s="32"/>
      <c r="I1748" s="31"/>
      <c r="J1748" s="25">
        <f t="shared" si="93"/>
        <v>2E-3</v>
      </c>
      <c r="K1748" s="32"/>
      <c r="L1748" s="31"/>
      <c r="M1748" s="101" t="s">
        <v>5176</v>
      </c>
      <c r="N1748" s="101" t="s">
        <v>5176</v>
      </c>
      <c r="O1748" s="101" t="s">
        <v>5176</v>
      </c>
      <c r="P1748" s="101" t="s">
        <v>5176</v>
      </c>
      <c r="Q1748" s="101" t="s">
        <v>5176</v>
      </c>
      <c r="R1748" s="101" t="s">
        <v>5176</v>
      </c>
      <c r="S1748" s="101" t="s">
        <v>5176</v>
      </c>
      <c r="T1748" s="101" t="s">
        <v>5176</v>
      </c>
      <c r="U1748" s="101">
        <v>0.01</v>
      </c>
    </row>
    <row r="1749" spans="1:21" x14ac:dyDescent="0.25">
      <c r="A1749" s="5" t="s">
        <v>4823</v>
      </c>
      <c r="B1749" s="60" t="s">
        <v>1761</v>
      </c>
      <c r="C1749" s="60" t="s">
        <v>4918</v>
      </c>
      <c r="D1749" s="94">
        <v>20</v>
      </c>
      <c r="E1749" s="60" t="s">
        <v>9959</v>
      </c>
      <c r="F1749" s="31">
        <f t="shared" si="91"/>
        <v>3.3333333333333335E-3</v>
      </c>
      <c r="G1749" s="25">
        <f t="shared" si="92"/>
        <v>2.5655000000000001</v>
      </c>
      <c r="H1749" s="32"/>
      <c r="I1749" s="31"/>
      <c r="J1749" s="25">
        <f t="shared" si="93"/>
        <v>0.16200000000000001</v>
      </c>
      <c r="K1749" s="32"/>
      <c r="L1749" s="31"/>
      <c r="M1749" s="101">
        <v>0.308</v>
      </c>
      <c r="N1749" s="101">
        <v>9.8710000000000004</v>
      </c>
      <c r="O1749" s="101">
        <v>7.0000000000000001E-3</v>
      </c>
      <c r="P1749" s="101">
        <v>7.5999999999999998E-2</v>
      </c>
      <c r="Q1749" s="101">
        <v>0.8</v>
      </c>
      <c r="R1749" s="101" t="s">
        <v>5176</v>
      </c>
      <c r="S1749" s="101" t="s">
        <v>5176</v>
      </c>
      <c r="T1749" s="101" t="s">
        <v>5176</v>
      </c>
      <c r="U1749" s="101">
        <v>0.01</v>
      </c>
    </row>
    <row r="1750" spans="1:21" x14ac:dyDescent="0.25">
      <c r="A1750" s="5" t="s">
        <v>4823</v>
      </c>
      <c r="B1750" s="60" t="s">
        <v>1349</v>
      </c>
      <c r="C1750" s="60" t="s">
        <v>4894</v>
      </c>
      <c r="D1750" s="94">
        <v>13</v>
      </c>
      <c r="E1750" s="60" t="s">
        <v>8094</v>
      </c>
      <c r="F1750" s="31">
        <f t="shared" si="91"/>
        <v>2.6666666666666666E-3</v>
      </c>
      <c r="G1750" s="25">
        <f t="shared" si="92"/>
        <v>0.62375000000000003</v>
      </c>
      <c r="H1750" s="32"/>
      <c r="I1750" s="31"/>
      <c r="J1750" s="25">
        <f t="shared" si="93"/>
        <v>0.1794</v>
      </c>
      <c r="K1750" s="32"/>
      <c r="L1750" s="31"/>
      <c r="M1750" s="101">
        <v>1.1240000000000001</v>
      </c>
      <c r="N1750" s="101">
        <v>0.747</v>
      </c>
      <c r="O1750" s="101" t="s">
        <v>5176</v>
      </c>
      <c r="P1750" s="101">
        <v>0.624</v>
      </c>
      <c r="Q1750" s="101">
        <v>0.88900000000000001</v>
      </c>
      <c r="R1750" s="101" t="s">
        <v>5176</v>
      </c>
      <c r="S1750" s="101" t="s">
        <v>5176</v>
      </c>
      <c r="T1750" s="101" t="s">
        <v>5176</v>
      </c>
      <c r="U1750" s="101">
        <v>8.0000000000000002E-3</v>
      </c>
    </row>
    <row r="1751" spans="1:21" x14ac:dyDescent="0.25">
      <c r="A1751" s="5" t="s">
        <v>4823</v>
      </c>
      <c r="B1751" s="60" t="s">
        <v>1524</v>
      </c>
      <c r="C1751" s="60" t="s">
        <v>4905</v>
      </c>
      <c r="D1751" s="94">
        <v>15</v>
      </c>
      <c r="E1751" s="60" t="s">
        <v>8590</v>
      </c>
      <c r="F1751" s="31">
        <f t="shared" si="91"/>
        <v>2.6666666666666666E-3</v>
      </c>
      <c r="G1751" s="25">
        <f t="shared" si="92"/>
        <v>2.2279999999999998</v>
      </c>
      <c r="H1751" s="32"/>
      <c r="I1751" s="31"/>
      <c r="J1751" s="25">
        <f t="shared" si="93"/>
        <v>8.5999999999999993E-2</v>
      </c>
      <c r="K1751" s="32"/>
      <c r="L1751" s="31"/>
      <c r="M1751" s="101">
        <v>2.1720000000000002</v>
      </c>
      <c r="N1751" s="101">
        <v>5.7380000000000004</v>
      </c>
      <c r="O1751" s="101">
        <v>0.41699999999999998</v>
      </c>
      <c r="P1751" s="101">
        <v>0.58499999999999996</v>
      </c>
      <c r="Q1751" s="101">
        <v>0.42199999999999999</v>
      </c>
      <c r="R1751" s="101">
        <v>0</v>
      </c>
      <c r="S1751" s="101" t="s">
        <v>5176</v>
      </c>
      <c r="T1751" s="101" t="s">
        <v>5176</v>
      </c>
      <c r="U1751" s="101">
        <v>8.0000000000000002E-3</v>
      </c>
    </row>
    <row r="1752" spans="1:21" x14ac:dyDescent="0.25">
      <c r="A1752" s="5" t="s">
        <v>4823</v>
      </c>
      <c r="B1752" s="60" t="s">
        <v>2623</v>
      </c>
      <c r="C1752" s="60" t="s">
        <v>4907</v>
      </c>
      <c r="D1752" s="94">
        <v>16</v>
      </c>
      <c r="E1752" s="60" t="s">
        <v>9029</v>
      </c>
      <c r="F1752" s="31">
        <f t="shared" si="91"/>
        <v>2.6666666666666666E-3</v>
      </c>
      <c r="G1752" s="25">
        <f t="shared" si="92"/>
        <v>3.07925</v>
      </c>
      <c r="H1752" s="32"/>
      <c r="I1752" s="31"/>
      <c r="J1752" s="25">
        <f t="shared" si="93"/>
        <v>0.58099999999999996</v>
      </c>
      <c r="K1752" s="32"/>
      <c r="L1752" s="31"/>
      <c r="M1752" s="101">
        <v>0.47499999999999998</v>
      </c>
      <c r="N1752" s="101">
        <v>2.1850000000000001</v>
      </c>
      <c r="O1752" s="101">
        <v>7.1429999999999998</v>
      </c>
      <c r="P1752" s="101">
        <v>2.5139999999999998</v>
      </c>
      <c r="Q1752" s="101">
        <v>2.8969999999999998</v>
      </c>
      <c r="R1752" s="101">
        <v>0</v>
      </c>
      <c r="S1752" s="101" t="s">
        <v>5176</v>
      </c>
      <c r="T1752" s="101" t="s">
        <v>5176</v>
      </c>
      <c r="U1752" s="101">
        <v>8.0000000000000002E-3</v>
      </c>
    </row>
    <row r="1753" spans="1:21" x14ac:dyDescent="0.25">
      <c r="A1753" s="5" t="s">
        <v>4823</v>
      </c>
      <c r="B1753" s="60" t="s">
        <v>529</v>
      </c>
      <c r="C1753" s="60" t="s">
        <v>4835</v>
      </c>
      <c r="D1753" s="94">
        <v>2</v>
      </c>
      <c r="E1753" s="60" t="s">
        <v>5602</v>
      </c>
      <c r="F1753" s="31">
        <f t="shared" si="91"/>
        <v>2.3333333333333335E-3</v>
      </c>
      <c r="G1753" s="25">
        <f t="shared" si="92"/>
        <v>22.479499999999998</v>
      </c>
      <c r="H1753" s="32"/>
      <c r="I1753" s="31"/>
      <c r="J1753" s="25">
        <f t="shared" si="93"/>
        <v>1.4E-3</v>
      </c>
      <c r="K1753" s="32"/>
      <c r="L1753" s="31"/>
      <c r="M1753" s="101">
        <v>1.4850000000000001</v>
      </c>
      <c r="N1753" s="101">
        <v>87.927999999999997</v>
      </c>
      <c r="O1753" s="101">
        <v>0.505</v>
      </c>
      <c r="P1753" s="101" t="s">
        <v>5176</v>
      </c>
      <c r="Q1753" s="101" t="s">
        <v>5176</v>
      </c>
      <c r="R1753" s="101" t="s">
        <v>5176</v>
      </c>
      <c r="S1753" s="101" t="s">
        <v>5176</v>
      </c>
      <c r="T1753" s="101">
        <v>7.0000000000000001E-3</v>
      </c>
      <c r="U1753" s="101" t="s">
        <v>5176</v>
      </c>
    </row>
    <row r="1754" spans="1:21" x14ac:dyDescent="0.25">
      <c r="A1754" s="5" t="s">
        <v>4823</v>
      </c>
      <c r="B1754" s="60" t="s">
        <v>3381</v>
      </c>
      <c r="C1754" s="60" t="s">
        <v>4885</v>
      </c>
      <c r="D1754" s="94">
        <v>11</v>
      </c>
      <c r="E1754" s="60" t="s">
        <v>7716</v>
      </c>
      <c r="F1754" s="31">
        <f t="shared" si="91"/>
        <v>1.6666666666666668E-3</v>
      </c>
      <c r="G1754" s="25">
        <f t="shared" si="92"/>
        <v>0</v>
      </c>
      <c r="H1754" s="32"/>
      <c r="I1754" s="31"/>
      <c r="J1754" s="25">
        <f t="shared" si="93"/>
        <v>4.8799999999999996E-2</v>
      </c>
      <c r="K1754" s="32"/>
      <c r="L1754" s="31"/>
      <c r="M1754" s="101" t="s">
        <v>5176</v>
      </c>
      <c r="N1754" s="101" t="s">
        <v>5176</v>
      </c>
      <c r="O1754" s="101" t="s">
        <v>5176</v>
      </c>
      <c r="P1754" s="101" t="s">
        <v>5176</v>
      </c>
      <c r="Q1754" s="101">
        <v>0.23899999999999999</v>
      </c>
      <c r="R1754" s="101" t="s">
        <v>5176</v>
      </c>
      <c r="S1754" s="101" t="s">
        <v>5176</v>
      </c>
      <c r="T1754" s="101" t="s">
        <v>5176</v>
      </c>
      <c r="U1754" s="101">
        <v>5.0000000000000001E-3</v>
      </c>
    </row>
    <row r="1755" spans="1:21" x14ac:dyDescent="0.25">
      <c r="A1755" s="5" t="s">
        <v>4823</v>
      </c>
      <c r="B1755" s="60" t="s">
        <v>2087</v>
      </c>
      <c r="C1755" s="60" t="s">
        <v>4892</v>
      </c>
      <c r="D1755" s="94">
        <v>13</v>
      </c>
      <c r="E1755" s="60" t="s">
        <v>7956</v>
      </c>
      <c r="F1755" s="31">
        <f t="shared" si="91"/>
        <v>1.6666666666666668E-3</v>
      </c>
      <c r="G1755" s="25">
        <f t="shared" si="92"/>
        <v>15.4345</v>
      </c>
      <c r="H1755" s="32"/>
      <c r="I1755" s="31"/>
      <c r="J1755" s="25">
        <f t="shared" si="93"/>
        <v>1.9260000000000002</v>
      </c>
      <c r="K1755" s="32"/>
      <c r="L1755" s="31"/>
      <c r="M1755" s="101">
        <v>4.4580000000000002</v>
      </c>
      <c r="N1755" s="101">
        <v>26.925999999999998</v>
      </c>
      <c r="O1755" s="101">
        <v>30.353999999999999</v>
      </c>
      <c r="P1755" s="101" t="s">
        <v>5176</v>
      </c>
      <c r="Q1755" s="101" t="s">
        <v>5176</v>
      </c>
      <c r="R1755" s="101">
        <v>9.625</v>
      </c>
      <c r="S1755" s="101" t="s">
        <v>5176</v>
      </c>
      <c r="T1755" s="101" t="s">
        <v>5176</v>
      </c>
      <c r="U1755" s="101">
        <v>5.0000000000000001E-3</v>
      </c>
    </row>
    <row r="1756" spans="1:21" x14ac:dyDescent="0.25">
      <c r="A1756" s="5" t="s">
        <v>4823</v>
      </c>
      <c r="B1756" s="60" t="s">
        <v>1796</v>
      </c>
      <c r="C1756" s="60" t="s">
        <v>4905</v>
      </c>
      <c r="D1756" s="94">
        <v>15</v>
      </c>
      <c r="E1756" s="60" t="s">
        <v>8617</v>
      </c>
      <c r="F1756" s="31">
        <f t="shared" si="91"/>
        <v>1.6666666666666668E-3</v>
      </c>
      <c r="G1756" s="25">
        <f t="shared" si="92"/>
        <v>2.9750000000000002E-2</v>
      </c>
      <c r="H1756" s="32"/>
      <c r="I1756" s="31"/>
      <c r="J1756" s="25">
        <f t="shared" si="93"/>
        <v>1E-3</v>
      </c>
      <c r="K1756" s="32"/>
      <c r="L1756" s="31"/>
      <c r="M1756" s="101">
        <v>0.04</v>
      </c>
      <c r="N1756" s="101">
        <v>3.4000000000000002E-2</v>
      </c>
      <c r="O1756" s="101">
        <v>1.4999999999999999E-2</v>
      </c>
      <c r="P1756" s="101">
        <v>0.03</v>
      </c>
      <c r="Q1756" s="101" t="s">
        <v>5176</v>
      </c>
      <c r="R1756" s="101" t="s">
        <v>5176</v>
      </c>
      <c r="S1756" s="101" t="s">
        <v>5176</v>
      </c>
      <c r="T1756" s="101" t="s">
        <v>5176</v>
      </c>
      <c r="U1756" s="101">
        <v>5.0000000000000001E-3</v>
      </c>
    </row>
    <row r="1757" spans="1:21" x14ac:dyDescent="0.25">
      <c r="A1757" s="5" t="s">
        <v>4823</v>
      </c>
      <c r="B1757" s="60" t="s">
        <v>2647</v>
      </c>
      <c r="C1757" s="60" t="s">
        <v>4864</v>
      </c>
      <c r="D1757" s="94">
        <v>7</v>
      </c>
      <c r="E1757" s="60" t="s">
        <v>6838</v>
      </c>
      <c r="F1757" s="31">
        <f t="shared" si="91"/>
        <v>1E-3</v>
      </c>
      <c r="G1757" s="25">
        <f t="shared" si="92"/>
        <v>0.91600000000000004</v>
      </c>
      <c r="H1757" s="32"/>
      <c r="I1757" s="31"/>
      <c r="J1757" s="25">
        <f t="shared" si="93"/>
        <v>6.0000000000000006E-4</v>
      </c>
      <c r="K1757" s="32"/>
      <c r="L1757" s="31"/>
      <c r="M1757" s="101" t="s">
        <v>5176</v>
      </c>
      <c r="N1757" s="101" t="s">
        <v>5176</v>
      </c>
      <c r="O1757" s="101" t="s">
        <v>5176</v>
      </c>
      <c r="P1757" s="101">
        <v>3.6640000000000001</v>
      </c>
      <c r="Q1757" s="101" t="s">
        <v>5176</v>
      </c>
      <c r="R1757" s="101" t="s">
        <v>5176</v>
      </c>
      <c r="S1757" s="101" t="s">
        <v>5176</v>
      </c>
      <c r="T1757" s="101" t="s">
        <v>5176</v>
      </c>
      <c r="U1757" s="101">
        <v>3.0000000000000001E-3</v>
      </c>
    </row>
    <row r="1758" spans="1:21" x14ac:dyDescent="0.25">
      <c r="A1758" s="5" t="s">
        <v>4823</v>
      </c>
      <c r="B1758" s="60" t="s">
        <v>1933</v>
      </c>
      <c r="C1758" s="60" t="s">
        <v>4830</v>
      </c>
      <c r="D1758" s="94">
        <v>2</v>
      </c>
      <c r="E1758" s="60" t="s">
        <v>5415</v>
      </c>
      <c r="F1758" s="31">
        <f t="shared" si="91"/>
        <v>6.6666666666666664E-4</v>
      </c>
      <c r="G1758" s="25">
        <f t="shared" si="92"/>
        <v>105.28825000000001</v>
      </c>
      <c r="H1758" s="32"/>
      <c r="I1758" s="31"/>
      <c r="J1758" s="25">
        <f t="shared" si="93"/>
        <v>2.3220000000000001</v>
      </c>
      <c r="K1758" s="32"/>
      <c r="L1758" s="31"/>
      <c r="M1758" s="101">
        <v>420.59300000000002</v>
      </c>
      <c r="N1758" s="101">
        <v>2.5999999999999999E-2</v>
      </c>
      <c r="O1758" s="101">
        <v>0.223</v>
      </c>
      <c r="P1758" s="101">
        <v>0.311</v>
      </c>
      <c r="Q1758" s="101">
        <v>11.608000000000001</v>
      </c>
      <c r="R1758" s="101" t="s">
        <v>5176</v>
      </c>
      <c r="S1758" s="101" t="s">
        <v>5176</v>
      </c>
      <c r="T1758" s="101" t="s">
        <v>5176</v>
      </c>
      <c r="U1758" s="101">
        <v>2E-3</v>
      </c>
    </row>
    <row r="1759" spans="1:21" x14ac:dyDescent="0.25">
      <c r="A1759" s="5" t="s">
        <v>4823</v>
      </c>
      <c r="B1759" s="60" t="s">
        <v>1647</v>
      </c>
      <c r="C1759" s="60" t="s">
        <v>4858</v>
      </c>
      <c r="D1759" s="94">
        <v>6</v>
      </c>
      <c r="E1759" s="60" t="s">
        <v>6578</v>
      </c>
      <c r="F1759" s="31">
        <f t="shared" si="91"/>
        <v>6.6666666666666664E-4</v>
      </c>
      <c r="G1759" s="25">
        <f t="shared" si="92"/>
        <v>10.852</v>
      </c>
      <c r="H1759" s="32"/>
      <c r="I1759" s="31"/>
      <c r="J1759" s="25">
        <f t="shared" si="93"/>
        <v>4.0000000000000002E-4</v>
      </c>
      <c r="K1759" s="32"/>
      <c r="L1759" s="31"/>
      <c r="M1759" s="101">
        <v>2.8860000000000001</v>
      </c>
      <c r="N1759" s="101">
        <v>1.351</v>
      </c>
      <c r="O1759" s="101" t="s">
        <v>5176</v>
      </c>
      <c r="P1759" s="101">
        <v>39.170999999999999</v>
      </c>
      <c r="Q1759" s="101" t="s">
        <v>5176</v>
      </c>
      <c r="R1759" s="101" t="s">
        <v>5176</v>
      </c>
      <c r="S1759" s="101" t="s">
        <v>5176</v>
      </c>
      <c r="T1759" s="101" t="s">
        <v>5176</v>
      </c>
      <c r="U1759" s="101">
        <v>2E-3</v>
      </c>
    </row>
    <row r="1760" spans="1:21" x14ac:dyDescent="0.25">
      <c r="A1760" s="5" t="s">
        <v>4823</v>
      </c>
      <c r="B1760" s="60" t="s">
        <v>2959</v>
      </c>
      <c r="C1760" s="60" t="s">
        <v>4889</v>
      </c>
      <c r="D1760" s="94">
        <v>12</v>
      </c>
      <c r="E1760" s="60" t="s">
        <v>7931</v>
      </c>
      <c r="F1760" s="31">
        <f t="shared" ref="F1760:F1823" si="94">SUM(S1760:U1760)/3</f>
        <v>6.6666666666666664E-4</v>
      </c>
      <c r="G1760" s="25">
        <f t="shared" ref="G1760:G1823" si="95">SUM(M1760:P1760)/4</f>
        <v>0</v>
      </c>
      <c r="H1760" s="32"/>
      <c r="I1760" s="31"/>
      <c r="J1760" s="25">
        <f t="shared" ref="J1760:J1823" si="96">SUM(Q1760:U1760)/5</f>
        <v>4.0000000000000002E-4</v>
      </c>
      <c r="K1760" s="32"/>
      <c r="L1760" s="31"/>
      <c r="M1760" s="101" t="s">
        <v>5176</v>
      </c>
      <c r="N1760" s="101" t="s">
        <v>5176</v>
      </c>
      <c r="O1760" s="101" t="s">
        <v>5176</v>
      </c>
      <c r="P1760" s="101" t="s">
        <v>5176</v>
      </c>
      <c r="Q1760" s="101" t="s">
        <v>5176</v>
      </c>
      <c r="R1760" s="101" t="s">
        <v>5176</v>
      </c>
      <c r="S1760" s="101" t="s">
        <v>5176</v>
      </c>
      <c r="T1760" s="101" t="s">
        <v>5176</v>
      </c>
      <c r="U1760" s="101">
        <v>2E-3</v>
      </c>
    </row>
    <row r="1761" spans="1:21" x14ac:dyDescent="0.25">
      <c r="A1761" s="5" t="s">
        <v>4823</v>
      </c>
      <c r="B1761" s="60" t="s">
        <v>3074</v>
      </c>
      <c r="C1761" s="60" t="s">
        <v>4824</v>
      </c>
      <c r="D1761" s="94">
        <v>1</v>
      </c>
      <c r="E1761" s="60" t="s">
        <v>5209</v>
      </c>
      <c r="F1761" s="31">
        <f t="shared" si="94"/>
        <v>0</v>
      </c>
      <c r="G1761" s="25">
        <f t="shared" si="95"/>
        <v>0.35124999999999995</v>
      </c>
      <c r="H1761" s="32"/>
      <c r="I1761" s="31"/>
      <c r="J1761" s="25">
        <f t="shared" si="96"/>
        <v>0.51380000000000003</v>
      </c>
      <c r="K1761" s="32"/>
      <c r="L1761" s="31"/>
      <c r="M1761" s="101">
        <v>3.0000000000000001E-3</v>
      </c>
      <c r="N1761" s="101">
        <v>1.4019999999999999</v>
      </c>
      <c r="O1761" s="101" t="s">
        <v>5176</v>
      </c>
      <c r="P1761" s="101" t="s">
        <v>5176</v>
      </c>
      <c r="Q1761" s="101" t="s">
        <v>5176</v>
      </c>
      <c r="R1761" s="101">
        <v>2.569</v>
      </c>
      <c r="S1761" s="101" t="s">
        <v>5176</v>
      </c>
      <c r="T1761" s="101" t="s">
        <v>5176</v>
      </c>
      <c r="U1761" s="101" t="s">
        <v>5176</v>
      </c>
    </row>
    <row r="1762" spans="1:21" x14ac:dyDescent="0.25">
      <c r="A1762" s="5" t="s">
        <v>4823</v>
      </c>
      <c r="B1762" s="60" t="s">
        <v>1285</v>
      </c>
      <c r="C1762" s="60" t="s">
        <v>4824</v>
      </c>
      <c r="D1762" s="94">
        <v>1</v>
      </c>
      <c r="E1762" s="60" t="s">
        <v>5211</v>
      </c>
      <c r="F1762" s="31">
        <f t="shared" si="94"/>
        <v>0</v>
      </c>
      <c r="G1762" s="25">
        <f t="shared" si="95"/>
        <v>5.7634999999999996</v>
      </c>
      <c r="H1762" s="32"/>
      <c r="I1762" s="31"/>
      <c r="J1762" s="25">
        <f t="shared" si="96"/>
        <v>0</v>
      </c>
      <c r="K1762" s="32"/>
      <c r="L1762" s="31"/>
      <c r="M1762" s="101" t="s">
        <v>5176</v>
      </c>
      <c r="N1762" s="101" t="s">
        <v>5176</v>
      </c>
      <c r="O1762" s="101">
        <v>23.053999999999998</v>
      </c>
      <c r="P1762" s="101" t="s">
        <v>5176</v>
      </c>
      <c r="Q1762" s="101" t="s">
        <v>5176</v>
      </c>
      <c r="R1762" s="101" t="s">
        <v>5176</v>
      </c>
      <c r="S1762" s="101" t="s">
        <v>5176</v>
      </c>
      <c r="T1762" s="101" t="s">
        <v>5176</v>
      </c>
      <c r="U1762" s="101" t="s">
        <v>5176</v>
      </c>
    </row>
    <row r="1763" spans="1:21" x14ac:dyDescent="0.25">
      <c r="A1763" s="5" t="s">
        <v>4823</v>
      </c>
      <c r="B1763" s="60" t="s">
        <v>3814</v>
      </c>
      <c r="C1763" s="60" t="s">
        <v>4824</v>
      </c>
      <c r="D1763" s="94">
        <v>1</v>
      </c>
      <c r="E1763" s="60" t="s">
        <v>5213</v>
      </c>
      <c r="F1763" s="31">
        <f t="shared" si="94"/>
        <v>0</v>
      </c>
      <c r="G1763" s="25">
        <f t="shared" si="95"/>
        <v>6.4750000000000002E-2</v>
      </c>
      <c r="H1763" s="32"/>
      <c r="I1763" s="31"/>
      <c r="J1763" s="25">
        <f t="shared" si="96"/>
        <v>0</v>
      </c>
      <c r="K1763" s="32"/>
      <c r="L1763" s="31"/>
      <c r="M1763" s="101">
        <v>8.9999999999999993E-3</v>
      </c>
      <c r="N1763" s="101">
        <v>0.25</v>
      </c>
      <c r="O1763" s="101" t="s">
        <v>5176</v>
      </c>
      <c r="P1763" s="101" t="s">
        <v>5176</v>
      </c>
      <c r="Q1763" s="101" t="s">
        <v>5176</v>
      </c>
      <c r="R1763" s="101" t="s">
        <v>5176</v>
      </c>
      <c r="S1763" s="101" t="s">
        <v>5176</v>
      </c>
      <c r="T1763" s="101" t="s">
        <v>5176</v>
      </c>
      <c r="U1763" s="101" t="s">
        <v>5176</v>
      </c>
    </row>
    <row r="1764" spans="1:21" x14ac:dyDescent="0.25">
      <c r="A1764" s="5" t="s">
        <v>4823</v>
      </c>
      <c r="B1764" s="60" t="s">
        <v>1402</v>
      </c>
      <c r="C1764" s="60" t="s">
        <v>4824</v>
      </c>
      <c r="D1764" s="94">
        <v>1</v>
      </c>
      <c r="E1764" s="60" t="s">
        <v>5217</v>
      </c>
      <c r="F1764" s="31">
        <f t="shared" si="94"/>
        <v>0</v>
      </c>
      <c r="G1764" s="25">
        <f t="shared" si="95"/>
        <v>1.9585000000000001</v>
      </c>
      <c r="H1764" s="32"/>
      <c r="I1764" s="31"/>
      <c r="J1764" s="25">
        <f t="shared" si="96"/>
        <v>0</v>
      </c>
      <c r="K1764" s="32"/>
      <c r="L1764" s="31"/>
      <c r="M1764" s="101">
        <v>7.7060000000000004</v>
      </c>
      <c r="N1764" s="101">
        <v>0.128</v>
      </c>
      <c r="O1764" s="101" t="s">
        <v>5176</v>
      </c>
      <c r="P1764" s="101" t="s">
        <v>5176</v>
      </c>
      <c r="Q1764" s="101" t="s">
        <v>5176</v>
      </c>
      <c r="R1764" s="101" t="s">
        <v>5176</v>
      </c>
      <c r="S1764" s="101" t="s">
        <v>5176</v>
      </c>
      <c r="T1764" s="101" t="s">
        <v>5176</v>
      </c>
      <c r="U1764" s="101" t="s">
        <v>5176</v>
      </c>
    </row>
    <row r="1765" spans="1:21" x14ac:dyDescent="0.25">
      <c r="A1765" s="5" t="s">
        <v>4823</v>
      </c>
      <c r="B1765" s="60" t="s">
        <v>1505</v>
      </c>
      <c r="C1765" s="60" t="s">
        <v>4824</v>
      </c>
      <c r="D1765" s="94">
        <v>1</v>
      </c>
      <c r="E1765" s="60" t="s">
        <v>5223</v>
      </c>
      <c r="F1765" s="31">
        <f t="shared" si="94"/>
        <v>0</v>
      </c>
      <c r="G1765" s="25">
        <f t="shared" si="95"/>
        <v>207.41074999999998</v>
      </c>
      <c r="H1765" s="32"/>
      <c r="I1765" s="31"/>
      <c r="J1765" s="25">
        <f t="shared" si="96"/>
        <v>0</v>
      </c>
      <c r="K1765" s="32"/>
      <c r="L1765" s="31"/>
      <c r="M1765" s="101">
        <v>4.7320000000000002</v>
      </c>
      <c r="N1765" s="101">
        <v>13.933</v>
      </c>
      <c r="O1765" s="101">
        <v>810.97799999999995</v>
      </c>
      <c r="P1765" s="101" t="s">
        <v>5176</v>
      </c>
      <c r="Q1765" s="101" t="s">
        <v>5176</v>
      </c>
      <c r="R1765" s="101" t="s">
        <v>5176</v>
      </c>
      <c r="S1765" s="101" t="s">
        <v>5176</v>
      </c>
      <c r="T1765" s="101" t="s">
        <v>5176</v>
      </c>
      <c r="U1765" s="101" t="s">
        <v>5176</v>
      </c>
    </row>
    <row r="1766" spans="1:21" x14ac:dyDescent="0.25">
      <c r="A1766" s="5" t="s">
        <v>4823</v>
      </c>
      <c r="B1766" s="60" t="s">
        <v>556</v>
      </c>
      <c r="C1766" s="60" t="s">
        <v>4825</v>
      </c>
      <c r="D1766" s="94">
        <v>1</v>
      </c>
      <c r="E1766" s="60" t="s">
        <v>5229</v>
      </c>
      <c r="F1766" s="31">
        <f t="shared" si="94"/>
        <v>0</v>
      </c>
      <c r="G1766" s="25">
        <f t="shared" si="95"/>
        <v>4.8000000000000001E-2</v>
      </c>
      <c r="H1766" s="32"/>
      <c r="I1766" s="31"/>
      <c r="J1766" s="25">
        <f t="shared" si="96"/>
        <v>0</v>
      </c>
      <c r="K1766" s="32"/>
      <c r="L1766" s="31"/>
      <c r="M1766" s="101" t="s">
        <v>5176</v>
      </c>
      <c r="N1766" s="101">
        <v>0.192</v>
      </c>
      <c r="O1766" s="101" t="s">
        <v>5176</v>
      </c>
      <c r="P1766" s="101" t="s">
        <v>5176</v>
      </c>
      <c r="Q1766" s="101" t="s">
        <v>5176</v>
      </c>
      <c r="R1766" s="101" t="s">
        <v>5176</v>
      </c>
      <c r="S1766" s="101" t="s">
        <v>5176</v>
      </c>
      <c r="T1766" s="101" t="s">
        <v>5176</v>
      </c>
      <c r="U1766" s="101" t="s">
        <v>5176</v>
      </c>
    </row>
    <row r="1767" spans="1:21" x14ac:dyDescent="0.25">
      <c r="A1767" s="5" t="s">
        <v>4823</v>
      </c>
      <c r="B1767" s="60" t="s">
        <v>1574</v>
      </c>
      <c r="C1767" s="60" t="s">
        <v>4825</v>
      </c>
      <c r="D1767" s="94">
        <v>1</v>
      </c>
      <c r="E1767" s="60" t="s">
        <v>5234</v>
      </c>
      <c r="F1767" s="31">
        <f t="shared" si="94"/>
        <v>0</v>
      </c>
      <c r="G1767" s="25">
        <f t="shared" si="95"/>
        <v>5.7250000000000002E-2</v>
      </c>
      <c r="H1767" s="32"/>
      <c r="I1767" s="31"/>
      <c r="J1767" s="25">
        <f t="shared" si="96"/>
        <v>0</v>
      </c>
      <c r="K1767" s="32"/>
      <c r="L1767" s="31"/>
      <c r="M1767" s="101" t="s">
        <v>5176</v>
      </c>
      <c r="N1767" s="101" t="s">
        <v>5176</v>
      </c>
      <c r="O1767" s="101">
        <v>0.22900000000000001</v>
      </c>
      <c r="P1767" s="101" t="s">
        <v>5176</v>
      </c>
      <c r="Q1767" s="101" t="s">
        <v>5176</v>
      </c>
      <c r="R1767" s="101" t="s">
        <v>5176</v>
      </c>
      <c r="S1767" s="101" t="s">
        <v>5176</v>
      </c>
      <c r="T1767" s="101" t="s">
        <v>5176</v>
      </c>
      <c r="U1767" s="101" t="s">
        <v>5176</v>
      </c>
    </row>
    <row r="1768" spans="1:21" x14ac:dyDescent="0.25">
      <c r="A1768" s="5" t="s">
        <v>4823</v>
      </c>
      <c r="B1768" s="60" t="s">
        <v>2348</v>
      </c>
      <c r="C1768" s="60" t="s">
        <v>4825</v>
      </c>
      <c r="D1768" s="94">
        <v>1</v>
      </c>
      <c r="E1768" s="60" t="s">
        <v>9984</v>
      </c>
      <c r="F1768" s="31">
        <f t="shared" si="94"/>
        <v>0</v>
      </c>
      <c r="G1768" s="25">
        <f t="shared" si="95"/>
        <v>0.48099999999999998</v>
      </c>
      <c r="H1768" s="32"/>
      <c r="I1768" s="31"/>
      <c r="J1768" s="25">
        <f t="shared" si="96"/>
        <v>0</v>
      </c>
      <c r="K1768" s="32"/>
      <c r="L1768" s="31"/>
      <c r="M1768" s="101" t="s">
        <v>5176</v>
      </c>
      <c r="N1768" s="101" t="s">
        <v>5176</v>
      </c>
      <c r="O1768" s="101" t="s">
        <v>5176</v>
      </c>
      <c r="P1768" s="101">
        <v>1.9239999999999999</v>
      </c>
      <c r="Q1768" s="101" t="s">
        <v>5176</v>
      </c>
      <c r="R1768" s="101" t="s">
        <v>5176</v>
      </c>
      <c r="S1768" s="101" t="s">
        <v>5176</v>
      </c>
      <c r="T1768" s="101" t="s">
        <v>5176</v>
      </c>
      <c r="U1768" s="101" t="s">
        <v>5176</v>
      </c>
    </row>
    <row r="1769" spans="1:21" x14ac:dyDescent="0.25">
      <c r="A1769" s="5" t="s">
        <v>4823</v>
      </c>
      <c r="B1769" s="60" t="s">
        <v>2438</v>
      </c>
      <c r="C1769" s="60" t="s">
        <v>4825</v>
      </c>
      <c r="D1769" s="94">
        <v>1</v>
      </c>
      <c r="E1769" s="60" t="s">
        <v>5236</v>
      </c>
      <c r="F1769" s="31">
        <f t="shared" si="94"/>
        <v>0</v>
      </c>
      <c r="G1769" s="25">
        <f t="shared" si="95"/>
        <v>0</v>
      </c>
      <c r="H1769" s="32"/>
      <c r="I1769" s="31"/>
      <c r="J1769" s="25">
        <f t="shared" si="96"/>
        <v>6.54E-2</v>
      </c>
      <c r="K1769" s="32"/>
      <c r="L1769" s="31"/>
      <c r="M1769" s="101" t="s">
        <v>5176</v>
      </c>
      <c r="N1769" s="101" t="s">
        <v>5176</v>
      </c>
      <c r="O1769" s="101" t="s">
        <v>5176</v>
      </c>
      <c r="P1769" s="101" t="s">
        <v>5176</v>
      </c>
      <c r="Q1769" s="101">
        <v>0.32700000000000001</v>
      </c>
      <c r="R1769" s="101" t="s">
        <v>5176</v>
      </c>
      <c r="S1769" s="101" t="s">
        <v>5176</v>
      </c>
      <c r="T1769" s="101" t="s">
        <v>5176</v>
      </c>
      <c r="U1769" s="101" t="s">
        <v>5176</v>
      </c>
    </row>
    <row r="1770" spans="1:21" x14ac:dyDescent="0.25">
      <c r="A1770" s="5" t="s">
        <v>4823</v>
      </c>
      <c r="B1770" s="60" t="s">
        <v>2366</v>
      </c>
      <c r="C1770" s="60" t="s">
        <v>4825</v>
      </c>
      <c r="D1770" s="94">
        <v>1</v>
      </c>
      <c r="E1770" s="60" t="s">
        <v>9985</v>
      </c>
      <c r="F1770" s="31">
        <f t="shared" si="94"/>
        <v>0</v>
      </c>
      <c r="G1770" s="25">
        <f t="shared" si="95"/>
        <v>0.191</v>
      </c>
      <c r="H1770" s="32"/>
      <c r="I1770" s="31"/>
      <c r="J1770" s="25">
        <f t="shared" si="96"/>
        <v>2.3200000000000002E-2</v>
      </c>
      <c r="K1770" s="32"/>
      <c r="L1770" s="31"/>
      <c r="M1770" s="101" t="s">
        <v>5176</v>
      </c>
      <c r="N1770" s="101" t="s">
        <v>5176</v>
      </c>
      <c r="O1770" s="101" t="s">
        <v>5176</v>
      </c>
      <c r="P1770" s="101">
        <v>0.76400000000000001</v>
      </c>
      <c r="Q1770" s="101">
        <v>0.11600000000000001</v>
      </c>
      <c r="R1770" s="101" t="s">
        <v>5176</v>
      </c>
      <c r="S1770" s="101" t="s">
        <v>5176</v>
      </c>
      <c r="T1770" s="101" t="s">
        <v>5176</v>
      </c>
      <c r="U1770" s="101" t="s">
        <v>5176</v>
      </c>
    </row>
    <row r="1771" spans="1:21" x14ac:dyDescent="0.25">
      <c r="A1771" s="5" t="s">
        <v>4823</v>
      </c>
      <c r="B1771" s="60" t="s">
        <v>2912</v>
      </c>
      <c r="C1771" s="60" t="s">
        <v>4825</v>
      </c>
      <c r="D1771" s="94">
        <v>1</v>
      </c>
      <c r="E1771" s="60" t="s">
        <v>5240</v>
      </c>
      <c r="F1771" s="31">
        <f t="shared" si="94"/>
        <v>0</v>
      </c>
      <c r="G1771" s="25">
        <f t="shared" si="95"/>
        <v>0.46400000000000002</v>
      </c>
      <c r="H1771" s="32"/>
      <c r="I1771" s="31"/>
      <c r="J1771" s="25">
        <f t="shared" si="96"/>
        <v>0</v>
      </c>
      <c r="K1771" s="32"/>
      <c r="L1771" s="31"/>
      <c r="M1771" s="101" t="s">
        <v>5176</v>
      </c>
      <c r="N1771" s="101" t="s">
        <v>5176</v>
      </c>
      <c r="O1771" s="101">
        <v>3.7999999999999999E-2</v>
      </c>
      <c r="P1771" s="101">
        <v>1.8180000000000001</v>
      </c>
      <c r="Q1771" s="101" t="s">
        <v>5176</v>
      </c>
      <c r="R1771" s="101" t="s">
        <v>5176</v>
      </c>
      <c r="S1771" s="101" t="s">
        <v>5176</v>
      </c>
      <c r="T1771" s="101" t="s">
        <v>5176</v>
      </c>
      <c r="U1771" s="101" t="s">
        <v>5176</v>
      </c>
    </row>
    <row r="1772" spans="1:21" x14ac:dyDescent="0.25">
      <c r="A1772" s="5" t="s">
        <v>4823</v>
      </c>
      <c r="B1772" s="60" t="s">
        <v>3385</v>
      </c>
      <c r="C1772" s="60" t="s">
        <v>4825</v>
      </c>
      <c r="D1772" s="94">
        <v>1</v>
      </c>
      <c r="E1772" s="60" t="s">
        <v>5241</v>
      </c>
      <c r="F1772" s="31">
        <f t="shared" si="94"/>
        <v>0</v>
      </c>
      <c r="G1772" s="25">
        <f t="shared" si="95"/>
        <v>9.4999999999999998E-3</v>
      </c>
      <c r="H1772" s="32"/>
      <c r="I1772" s="31"/>
      <c r="J1772" s="25">
        <f t="shared" si="96"/>
        <v>0</v>
      </c>
      <c r="K1772" s="32"/>
      <c r="L1772" s="31"/>
      <c r="M1772" s="101" t="s">
        <v>5176</v>
      </c>
      <c r="N1772" s="101" t="s">
        <v>5176</v>
      </c>
      <c r="O1772" s="101">
        <v>3.7999999999999999E-2</v>
      </c>
      <c r="P1772" s="101" t="s">
        <v>5176</v>
      </c>
      <c r="Q1772" s="101" t="s">
        <v>5176</v>
      </c>
      <c r="R1772" s="101" t="s">
        <v>5176</v>
      </c>
      <c r="S1772" s="101" t="s">
        <v>5176</v>
      </c>
      <c r="T1772" s="101" t="s">
        <v>5176</v>
      </c>
      <c r="U1772" s="101" t="s">
        <v>5176</v>
      </c>
    </row>
    <row r="1773" spans="1:21" x14ac:dyDescent="0.25">
      <c r="A1773" s="5" t="s">
        <v>4823</v>
      </c>
      <c r="B1773" s="60" t="s">
        <v>2886</v>
      </c>
      <c r="C1773" s="60" t="s">
        <v>4825</v>
      </c>
      <c r="D1773" s="94">
        <v>1</v>
      </c>
      <c r="E1773" s="60" t="s">
        <v>5244</v>
      </c>
      <c r="F1773" s="31">
        <f t="shared" si="94"/>
        <v>0</v>
      </c>
      <c r="G1773" s="25">
        <f t="shared" si="95"/>
        <v>0.42475000000000002</v>
      </c>
      <c r="H1773" s="32"/>
      <c r="I1773" s="31"/>
      <c r="J1773" s="25">
        <f t="shared" si="96"/>
        <v>0</v>
      </c>
      <c r="K1773" s="32"/>
      <c r="L1773" s="31"/>
      <c r="M1773" s="101" t="s">
        <v>5176</v>
      </c>
      <c r="N1773" s="101" t="s">
        <v>5176</v>
      </c>
      <c r="O1773" s="101" t="s">
        <v>5176</v>
      </c>
      <c r="P1773" s="101">
        <v>1.6990000000000001</v>
      </c>
      <c r="Q1773" s="101" t="s">
        <v>5176</v>
      </c>
      <c r="R1773" s="101" t="s">
        <v>5176</v>
      </c>
      <c r="S1773" s="101" t="s">
        <v>5176</v>
      </c>
      <c r="T1773" s="101" t="s">
        <v>5176</v>
      </c>
      <c r="U1773" s="101" t="s">
        <v>5176</v>
      </c>
    </row>
    <row r="1774" spans="1:21" x14ac:dyDescent="0.25">
      <c r="A1774" s="5" t="s">
        <v>4823</v>
      </c>
      <c r="B1774" s="60" t="s">
        <v>3215</v>
      </c>
      <c r="C1774" s="60" t="s">
        <v>4825</v>
      </c>
      <c r="D1774" s="94">
        <v>1</v>
      </c>
      <c r="E1774" s="60" t="s">
        <v>5245</v>
      </c>
      <c r="F1774" s="31">
        <f t="shared" si="94"/>
        <v>0</v>
      </c>
      <c r="G1774" s="25">
        <f t="shared" si="95"/>
        <v>0.14850000000000002</v>
      </c>
      <c r="H1774" s="32"/>
      <c r="I1774" s="31"/>
      <c r="J1774" s="25">
        <f t="shared" si="96"/>
        <v>0.02</v>
      </c>
      <c r="K1774" s="32"/>
      <c r="L1774" s="31"/>
      <c r="M1774" s="101" t="s">
        <v>5176</v>
      </c>
      <c r="N1774" s="101" t="s">
        <v>5176</v>
      </c>
      <c r="O1774" s="101">
        <v>0.20300000000000001</v>
      </c>
      <c r="P1774" s="101">
        <v>0.39100000000000001</v>
      </c>
      <c r="Q1774" s="101">
        <v>0.1</v>
      </c>
      <c r="R1774" s="101" t="s">
        <v>5176</v>
      </c>
      <c r="S1774" s="101" t="s">
        <v>5176</v>
      </c>
      <c r="T1774" s="101" t="s">
        <v>5176</v>
      </c>
      <c r="U1774" s="101" t="s">
        <v>5176</v>
      </c>
    </row>
    <row r="1775" spans="1:21" x14ac:dyDescent="0.25">
      <c r="A1775" s="5" t="s">
        <v>4823</v>
      </c>
      <c r="B1775" s="60" t="s">
        <v>2459</v>
      </c>
      <c r="C1775" s="60" t="s">
        <v>4825</v>
      </c>
      <c r="D1775" s="94">
        <v>1</v>
      </c>
      <c r="E1775" s="60" t="s">
        <v>5248</v>
      </c>
      <c r="F1775" s="31">
        <f t="shared" si="94"/>
        <v>0</v>
      </c>
      <c r="G1775" s="25">
        <f t="shared" si="95"/>
        <v>2.8250000000000001E-2</v>
      </c>
      <c r="H1775" s="32"/>
      <c r="I1775" s="31"/>
      <c r="J1775" s="25">
        <f t="shared" si="96"/>
        <v>1.34E-2</v>
      </c>
      <c r="K1775" s="32"/>
      <c r="L1775" s="31"/>
      <c r="M1775" s="101" t="s">
        <v>5176</v>
      </c>
      <c r="N1775" s="101" t="s">
        <v>5176</v>
      </c>
      <c r="O1775" s="101" t="s">
        <v>5176</v>
      </c>
      <c r="P1775" s="101">
        <v>0.113</v>
      </c>
      <c r="Q1775" s="101">
        <v>6.7000000000000004E-2</v>
      </c>
      <c r="R1775" s="101" t="s">
        <v>5176</v>
      </c>
      <c r="S1775" s="101" t="s">
        <v>5176</v>
      </c>
      <c r="T1775" s="101" t="s">
        <v>5176</v>
      </c>
      <c r="U1775" s="101" t="s">
        <v>5176</v>
      </c>
    </row>
    <row r="1776" spans="1:21" x14ac:dyDescent="0.25">
      <c r="A1776" s="5" t="s">
        <v>4823</v>
      </c>
      <c r="B1776" s="60" t="s">
        <v>855</v>
      </c>
      <c r="C1776" s="60" t="s">
        <v>4825</v>
      </c>
      <c r="D1776" s="94">
        <v>1</v>
      </c>
      <c r="E1776" s="60" t="s">
        <v>5254</v>
      </c>
      <c r="F1776" s="31">
        <f t="shared" si="94"/>
        <v>0</v>
      </c>
      <c r="G1776" s="25">
        <f t="shared" si="95"/>
        <v>7.6499999999999999E-2</v>
      </c>
      <c r="H1776" s="32"/>
      <c r="I1776" s="31"/>
      <c r="J1776" s="25">
        <f t="shared" si="96"/>
        <v>0</v>
      </c>
      <c r="K1776" s="32"/>
      <c r="L1776" s="31"/>
      <c r="M1776" s="101" t="s">
        <v>5176</v>
      </c>
      <c r="N1776" s="101">
        <v>0.13400000000000001</v>
      </c>
      <c r="O1776" s="101" t="s">
        <v>5176</v>
      </c>
      <c r="P1776" s="101">
        <v>0.17199999999999999</v>
      </c>
      <c r="Q1776" s="101" t="s">
        <v>5176</v>
      </c>
      <c r="R1776" s="101" t="s">
        <v>5176</v>
      </c>
      <c r="S1776" s="101" t="s">
        <v>5176</v>
      </c>
      <c r="T1776" s="101" t="s">
        <v>5176</v>
      </c>
      <c r="U1776" s="101" t="s">
        <v>5176</v>
      </c>
    </row>
    <row r="1777" spans="1:21" x14ac:dyDescent="0.25">
      <c r="A1777" s="5" t="s">
        <v>4823</v>
      </c>
      <c r="B1777" s="60" t="s">
        <v>193</v>
      </c>
      <c r="C1777" s="60" t="s">
        <v>4825</v>
      </c>
      <c r="D1777" s="94">
        <v>1</v>
      </c>
      <c r="E1777" s="60" t="s">
        <v>5207</v>
      </c>
      <c r="F1777" s="31">
        <f t="shared" si="94"/>
        <v>0</v>
      </c>
      <c r="G1777" s="25">
        <f t="shared" si="95"/>
        <v>0.30425000000000002</v>
      </c>
      <c r="H1777" s="32"/>
      <c r="I1777" s="31"/>
      <c r="J1777" s="25">
        <f t="shared" si="96"/>
        <v>1.3600000000000001E-2</v>
      </c>
      <c r="K1777" s="32"/>
      <c r="L1777" s="31"/>
      <c r="M1777" s="101" t="s">
        <v>5176</v>
      </c>
      <c r="N1777" s="101" t="s">
        <v>5176</v>
      </c>
      <c r="O1777" s="101">
        <v>1.2170000000000001</v>
      </c>
      <c r="P1777" s="101" t="s">
        <v>5176</v>
      </c>
      <c r="Q1777" s="101">
        <v>6.8000000000000005E-2</v>
      </c>
      <c r="R1777" s="101" t="s">
        <v>5176</v>
      </c>
      <c r="S1777" s="101" t="s">
        <v>5176</v>
      </c>
      <c r="T1777" s="101" t="s">
        <v>5176</v>
      </c>
      <c r="U1777" s="101" t="s">
        <v>5176</v>
      </c>
    </row>
    <row r="1778" spans="1:21" x14ac:dyDescent="0.25">
      <c r="A1778" s="5" t="s">
        <v>4823</v>
      </c>
      <c r="B1778" s="60" t="s">
        <v>4268</v>
      </c>
      <c r="C1778" s="60" t="s">
        <v>4825</v>
      </c>
      <c r="D1778" s="94">
        <v>1</v>
      </c>
      <c r="E1778" s="60" t="s">
        <v>5259</v>
      </c>
      <c r="F1778" s="31">
        <f t="shared" si="94"/>
        <v>0</v>
      </c>
      <c r="G1778" s="25">
        <f t="shared" si="95"/>
        <v>0</v>
      </c>
      <c r="H1778" s="32"/>
      <c r="I1778" s="31"/>
      <c r="J1778" s="25">
        <f t="shared" si="96"/>
        <v>2.4199999999999999E-2</v>
      </c>
      <c r="K1778" s="32"/>
      <c r="L1778" s="31"/>
      <c r="M1778" s="101" t="s">
        <v>5176</v>
      </c>
      <c r="N1778" s="101" t="s">
        <v>5176</v>
      </c>
      <c r="O1778" s="101" t="s">
        <v>5176</v>
      </c>
      <c r="P1778" s="101" t="s">
        <v>5176</v>
      </c>
      <c r="Q1778" s="101">
        <v>0.121</v>
      </c>
      <c r="R1778" s="101" t="s">
        <v>5176</v>
      </c>
      <c r="S1778" s="101" t="s">
        <v>5176</v>
      </c>
      <c r="T1778" s="101" t="s">
        <v>5176</v>
      </c>
      <c r="U1778" s="101" t="s">
        <v>5176</v>
      </c>
    </row>
    <row r="1779" spans="1:21" x14ac:dyDescent="0.25">
      <c r="A1779" s="5" t="s">
        <v>4823</v>
      </c>
      <c r="B1779" s="60" t="s">
        <v>3016</v>
      </c>
      <c r="C1779" s="60" t="s">
        <v>4825</v>
      </c>
      <c r="D1779" s="94">
        <v>1</v>
      </c>
      <c r="E1779" s="60" t="s">
        <v>5262</v>
      </c>
      <c r="F1779" s="31">
        <f t="shared" si="94"/>
        <v>0</v>
      </c>
      <c r="G1779" s="25">
        <f t="shared" si="95"/>
        <v>0.90825</v>
      </c>
      <c r="H1779" s="32"/>
      <c r="I1779" s="31"/>
      <c r="J1779" s="25">
        <f t="shared" si="96"/>
        <v>0</v>
      </c>
      <c r="K1779" s="32"/>
      <c r="L1779" s="31"/>
      <c r="M1779" s="101" t="s">
        <v>5176</v>
      </c>
      <c r="N1779" s="101">
        <v>3.633</v>
      </c>
      <c r="O1779" s="101" t="s">
        <v>5176</v>
      </c>
      <c r="P1779" s="101" t="s">
        <v>5176</v>
      </c>
      <c r="Q1779" s="101" t="s">
        <v>5176</v>
      </c>
      <c r="R1779" s="101" t="s">
        <v>5176</v>
      </c>
      <c r="S1779" s="101" t="s">
        <v>5176</v>
      </c>
      <c r="T1779" s="101" t="s">
        <v>5176</v>
      </c>
      <c r="U1779" s="101" t="s">
        <v>5176</v>
      </c>
    </row>
    <row r="1780" spans="1:21" x14ac:dyDescent="0.25">
      <c r="A1780" s="5" t="s">
        <v>4823</v>
      </c>
      <c r="B1780" s="60" t="s">
        <v>2747</v>
      </c>
      <c r="C1780" s="60" t="s">
        <v>4825</v>
      </c>
      <c r="D1780" s="94">
        <v>1</v>
      </c>
      <c r="E1780" s="60" t="s">
        <v>5264</v>
      </c>
      <c r="F1780" s="31">
        <f t="shared" si="94"/>
        <v>0</v>
      </c>
      <c r="G1780" s="25">
        <f t="shared" si="95"/>
        <v>0</v>
      </c>
      <c r="H1780" s="32"/>
      <c r="I1780" s="31"/>
      <c r="J1780" s="25">
        <f t="shared" si="96"/>
        <v>5.4000000000000003E-3</v>
      </c>
      <c r="K1780" s="32"/>
      <c r="L1780" s="31"/>
      <c r="M1780" s="101" t="s">
        <v>5176</v>
      </c>
      <c r="N1780" s="101" t="s">
        <v>5176</v>
      </c>
      <c r="O1780" s="101" t="s">
        <v>5176</v>
      </c>
      <c r="P1780" s="101" t="s">
        <v>5176</v>
      </c>
      <c r="Q1780" s="101">
        <v>2.7E-2</v>
      </c>
      <c r="R1780" s="101" t="s">
        <v>5176</v>
      </c>
      <c r="S1780" s="101" t="s">
        <v>5176</v>
      </c>
      <c r="T1780" s="101" t="s">
        <v>5176</v>
      </c>
      <c r="U1780" s="101" t="s">
        <v>5176</v>
      </c>
    </row>
    <row r="1781" spans="1:21" x14ac:dyDescent="0.25">
      <c r="A1781" s="5" t="s">
        <v>4823</v>
      </c>
      <c r="B1781" s="60" t="s">
        <v>3698</v>
      </c>
      <c r="C1781" s="60" t="s">
        <v>4826</v>
      </c>
      <c r="D1781" s="94">
        <v>1</v>
      </c>
      <c r="E1781" s="60" t="s">
        <v>5271</v>
      </c>
      <c r="F1781" s="31">
        <f t="shared" si="94"/>
        <v>0</v>
      </c>
      <c r="G1781" s="25">
        <f t="shared" si="95"/>
        <v>76.796750000000003</v>
      </c>
      <c r="H1781" s="32"/>
      <c r="I1781" s="31"/>
      <c r="J1781" s="25">
        <f t="shared" si="96"/>
        <v>0</v>
      </c>
      <c r="K1781" s="32"/>
      <c r="L1781" s="31"/>
      <c r="M1781" s="101">
        <v>137.851</v>
      </c>
      <c r="N1781" s="101">
        <v>69.801000000000002</v>
      </c>
      <c r="O1781" s="101">
        <v>99.534999999999997</v>
      </c>
      <c r="P1781" s="101" t="s">
        <v>5176</v>
      </c>
      <c r="Q1781" s="101" t="s">
        <v>5176</v>
      </c>
      <c r="R1781" s="101" t="s">
        <v>5176</v>
      </c>
      <c r="S1781" s="101" t="s">
        <v>5176</v>
      </c>
      <c r="T1781" s="101" t="s">
        <v>5176</v>
      </c>
      <c r="U1781" s="101" t="s">
        <v>5176</v>
      </c>
    </row>
    <row r="1782" spans="1:21" x14ac:dyDescent="0.25">
      <c r="A1782" s="5" t="s">
        <v>4823</v>
      </c>
      <c r="B1782" s="60" t="s">
        <v>2630</v>
      </c>
      <c r="C1782" s="60" t="s">
        <v>4826</v>
      </c>
      <c r="D1782" s="94">
        <v>1</v>
      </c>
      <c r="E1782" s="60" t="s">
        <v>5275</v>
      </c>
      <c r="F1782" s="31">
        <f t="shared" si="94"/>
        <v>0</v>
      </c>
      <c r="G1782" s="25">
        <f t="shared" si="95"/>
        <v>34.3825</v>
      </c>
      <c r="H1782" s="32"/>
      <c r="I1782" s="31"/>
      <c r="J1782" s="25">
        <f t="shared" si="96"/>
        <v>13.756799999999998</v>
      </c>
      <c r="K1782" s="32"/>
      <c r="L1782" s="31"/>
      <c r="M1782" s="101">
        <v>83.421999999999997</v>
      </c>
      <c r="N1782" s="101">
        <v>4.7960000000000003</v>
      </c>
      <c r="O1782" s="101" t="s">
        <v>5176</v>
      </c>
      <c r="P1782" s="101">
        <v>49.311999999999998</v>
      </c>
      <c r="Q1782" s="101">
        <v>0.1</v>
      </c>
      <c r="R1782" s="101">
        <v>68.683999999999997</v>
      </c>
      <c r="S1782" s="101" t="s">
        <v>5176</v>
      </c>
      <c r="T1782" s="101" t="s">
        <v>5176</v>
      </c>
      <c r="U1782" s="101" t="s">
        <v>5176</v>
      </c>
    </row>
    <row r="1783" spans="1:21" x14ac:dyDescent="0.25">
      <c r="A1783" s="5" t="s">
        <v>4823</v>
      </c>
      <c r="B1783" s="60" t="s">
        <v>10031</v>
      </c>
      <c r="C1783" s="60" t="s">
        <v>4826</v>
      </c>
      <c r="D1783" s="94">
        <v>1</v>
      </c>
      <c r="E1783" s="60" t="s">
        <v>10032</v>
      </c>
      <c r="F1783" s="31">
        <f t="shared" si="94"/>
        <v>0</v>
      </c>
      <c r="G1783" s="25">
        <f t="shared" si="95"/>
        <v>0.29799999999999999</v>
      </c>
      <c r="H1783" s="32"/>
      <c r="I1783" s="31"/>
      <c r="J1783" s="25">
        <f t="shared" si="96"/>
        <v>0</v>
      </c>
      <c r="K1783" s="32"/>
      <c r="L1783" s="31"/>
      <c r="M1783" s="101" t="s">
        <v>5176</v>
      </c>
      <c r="N1783" s="101" t="s">
        <v>5176</v>
      </c>
      <c r="O1783" s="101" t="s">
        <v>5176</v>
      </c>
      <c r="P1783" s="101">
        <v>1.1919999999999999</v>
      </c>
      <c r="Q1783" s="101" t="s">
        <v>5176</v>
      </c>
      <c r="R1783" s="101" t="s">
        <v>5176</v>
      </c>
      <c r="S1783" s="101" t="s">
        <v>5176</v>
      </c>
      <c r="T1783" s="101" t="s">
        <v>5176</v>
      </c>
      <c r="U1783" s="101" t="s">
        <v>5176</v>
      </c>
    </row>
    <row r="1784" spans="1:21" x14ac:dyDescent="0.25">
      <c r="A1784" s="5" t="s">
        <v>4823</v>
      </c>
      <c r="B1784" s="60" t="s">
        <v>4390</v>
      </c>
      <c r="C1784" s="60" t="s">
        <v>4826</v>
      </c>
      <c r="D1784" s="94">
        <v>1</v>
      </c>
      <c r="E1784" s="60" t="s">
        <v>5279</v>
      </c>
      <c r="F1784" s="31">
        <f t="shared" si="94"/>
        <v>0</v>
      </c>
      <c r="G1784" s="25">
        <f t="shared" si="95"/>
        <v>4.2500000000000003E-3</v>
      </c>
      <c r="H1784" s="32"/>
      <c r="I1784" s="31"/>
      <c r="J1784" s="25">
        <f t="shared" si="96"/>
        <v>0</v>
      </c>
      <c r="K1784" s="32"/>
      <c r="L1784" s="31"/>
      <c r="M1784" s="101" t="s">
        <v>5176</v>
      </c>
      <c r="N1784" s="101">
        <v>1.7000000000000001E-2</v>
      </c>
      <c r="O1784" s="101" t="s">
        <v>5176</v>
      </c>
      <c r="P1784" s="101" t="s">
        <v>5176</v>
      </c>
      <c r="Q1784" s="101" t="s">
        <v>5176</v>
      </c>
      <c r="R1784" s="101" t="s">
        <v>5176</v>
      </c>
      <c r="S1784" s="101" t="s">
        <v>5176</v>
      </c>
      <c r="T1784" s="101" t="s">
        <v>5176</v>
      </c>
      <c r="U1784" s="101" t="s">
        <v>5176</v>
      </c>
    </row>
    <row r="1785" spans="1:21" x14ac:dyDescent="0.25">
      <c r="A1785" s="5" t="s">
        <v>4823</v>
      </c>
      <c r="B1785" s="60" t="s">
        <v>4514</v>
      </c>
      <c r="C1785" s="60" t="s">
        <v>4826</v>
      </c>
      <c r="D1785" s="94">
        <v>1</v>
      </c>
      <c r="E1785" s="60" t="s">
        <v>5283</v>
      </c>
      <c r="F1785" s="31">
        <f t="shared" si="94"/>
        <v>0</v>
      </c>
      <c r="G1785" s="25">
        <f t="shared" si="95"/>
        <v>0</v>
      </c>
      <c r="H1785" s="32"/>
      <c r="I1785" s="31"/>
      <c r="J1785" s="25">
        <f t="shared" si="96"/>
        <v>0.34219999999999995</v>
      </c>
      <c r="K1785" s="32"/>
      <c r="L1785" s="31"/>
      <c r="M1785" s="101" t="s">
        <v>5176</v>
      </c>
      <c r="N1785" s="101" t="s">
        <v>5176</v>
      </c>
      <c r="O1785" s="101" t="s">
        <v>5176</v>
      </c>
      <c r="P1785" s="101" t="s">
        <v>5176</v>
      </c>
      <c r="Q1785" s="101">
        <v>0.70199999999999996</v>
      </c>
      <c r="R1785" s="101">
        <v>1.0089999999999999</v>
      </c>
      <c r="S1785" s="101" t="s">
        <v>5176</v>
      </c>
      <c r="T1785" s="101" t="s">
        <v>5176</v>
      </c>
      <c r="U1785" s="101" t="s">
        <v>5176</v>
      </c>
    </row>
    <row r="1786" spans="1:21" x14ac:dyDescent="0.25">
      <c r="A1786" s="5" t="s">
        <v>4823</v>
      </c>
      <c r="B1786" s="60" t="s">
        <v>3581</v>
      </c>
      <c r="C1786" s="60" t="s">
        <v>4826</v>
      </c>
      <c r="D1786" s="94">
        <v>1</v>
      </c>
      <c r="E1786" s="60" t="s">
        <v>5284</v>
      </c>
      <c r="F1786" s="31">
        <f t="shared" si="94"/>
        <v>0</v>
      </c>
      <c r="G1786" s="25">
        <f t="shared" si="95"/>
        <v>5.6982499999999998</v>
      </c>
      <c r="H1786" s="32"/>
      <c r="I1786" s="31"/>
      <c r="J1786" s="25">
        <f t="shared" si="96"/>
        <v>9.1573999999999991</v>
      </c>
      <c r="K1786" s="32"/>
      <c r="L1786" s="31"/>
      <c r="M1786" s="101" t="s">
        <v>5176</v>
      </c>
      <c r="N1786" s="101">
        <v>22.792999999999999</v>
      </c>
      <c r="O1786" s="101" t="s">
        <v>5176</v>
      </c>
      <c r="P1786" s="101" t="s">
        <v>5176</v>
      </c>
      <c r="Q1786" s="101">
        <v>45.786999999999999</v>
      </c>
      <c r="R1786" s="101" t="s">
        <v>5176</v>
      </c>
      <c r="S1786" s="101" t="s">
        <v>5176</v>
      </c>
      <c r="T1786" s="101" t="s">
        <v>5176</v>
      </c>
      <c r="U1786" s="101" t="s">
        <v>5176</v>
      </c>
    </row>
    <row r="1787" spans="1:21" x14ac:dyDescent="0.25">
      <c r="A1787" s="5" t="s">
        <v>4823</v>
      </c>
      <c r="B1787" s="60" t="s">
        <v>3232</v>
      </c>
      <c r="C1787" s="60" t="s">
        <v>4826</v>
      </c>
      <c r="D1787" s="94">
        <v>1</v>
      </c>
      <c r="E1787" s="60" t="s">
        <v>5290</v>
      </c>
      <c r="F1787" s="31">
        <f t="shared" si="94"/>
        <v>0</v>
      </c>
      <c r="G1787" s="25">
        <f t="shared" si="95"/>
        <v>0</v>
      </c>
      <c r="H1787" s="32"/>
      <c r="I1787" s="31"/>
      <c r="J1787" s="25">
        <f t="shared" si="96"/>
        <v>44.547199999999997</v>
      </c>
      <c r="K1787" s="32"/>
      <c r="L1787" s="31"/>
      <c r="M1787" s="101" t="s">
        <v>5176</v>
      </c>
      <c r="N1787" s="101" t="s">
        <v>5176</v>
      </c>
      <c r="O1787" s="101" t="s">
        <v>5176</v>
      </c>
      <c r="P1787" s="101" t="s">
        <v>5176</v>
      </c>
      <c r="Q1787" s="101">
        <v>222.73599999999999</v>
      </c>
      <c r="R1787" s="101" t="s">
        <v>5176</v>
      </c>
      <c r="S1787" s="101" t="s">
        <v>5176</v>
      </c>
      <c r="T1787" s="101" t="s">
        <v>5176</v>
      </c>
      <c r="U1787" s="101" t="s">
        <v>5176</v>
      </c>
    </row>
    <row r="1788" spans="1:21" x14ac:dyDescent="0.25">
      <c r="A1788" s="5" t="s">
        <v>4823</v>
      </c>
      <c r="B1788" s="60" t="s">
        <v>3679</v>
      </c>
      <c r="C1788" s="60" t="s">
        <v>4826</v>
      </c>
      <c r="D1788" s="94">
        <v>1</v>
      </c>
      <c r="E1788" s="60" t="s">
        <v>5292</v>
      </c>
      <c r="F1788" s="31">
        <f t="shared" si="94"/>
        <v>0</v>
      </c>
      <c r="G1788" s="25">
        <f t="shared" si="95"/>
        <v>7.8479999999999999</v>
      </c>
      <c r="H1788" s="32"/>
      <c r="I1788" s="31"/>
      <c r="J1788" s="25">
        <f t="shared" si="96"/>
        <v>0</v>
      </c>
      <c r="K1788" s="32"/>
      <c r="L1788" s="31"/>
      <c r="M1788" s="101">
        <v>31.391999999999999</v>
      </c>
      <c r="N1788" s="101" t="s">
        <v>5176</v>
      </c>
      <c r="O1788" s="101" t="s">
        <v>5176</v>
      </c>
      <c r="P1788" s="101" t="s">
        <v>5176</v>
      </c>
      <c r="Q1788" s="101" t="s">
        <v>5176</v>
      </c>
      <c r="R1788" s="101" t="s">
        <v>5176</v>
      </c>
      <c r="S1788" s="101" t="s">
        <v>5176</v>
      </c>
      <c r="T1788" s="101" t="s">
        <v>5176</v>
      </c>
      <c r="U1788" s="101" t="s">
        <v>5176</v>
      </c>
    </row>
    <row r="1789" spans="1:21" x14ac:dyDescent="0.25">
      <c r="A1789" s="5" t="s">
        <v>4823</v>
      </c>
      <c r="B1789" s="60" t="s">
        <v>4271</v>
      </c>
      <c r="C1789" s="60" t="s">
        <v>4826</v>
      </c>
      <c r="D1789" s="94">
        <v>1</v>
      </c>
      <c r="E1789" s="60" t="s">
        <v>5300</v>
      </c>
      <c r="F1789" s="31">
        <f t="shared" si="94"/>
        <v>0</v>
      </c>
      <c r="G1789" s="25">
        <f t="shared" si="95"/>
        <v>9.8750000000000004E-2</v>
      </c>
      <c r="H1789" s="32"/>
      <c r="I1789" s="31"/>
      <c r="J1789" s="25">
        <f t="shared" si="96"/>
        <v>0</v>
      </c>
      <c r="K1789" s="32"/>
      <c r="L1789" s="31"/>
      <c r="M1789" s="101" t="s">
        <v>5176</v>
      </c>
      <c r="N1789" s="101">
        <v>0.39500000000000002</v>
      </c>
      <c r="O1789" s="101" t="s">
        <v>5176</v>
      </c>
      <c r="P1789" s="101" t="s">
        <v>5176</v>
      </c>
      <c r="Q1789" s="101" t="s">
        <v>5176</v>
      </c>
      <c r="R1789" s="101" t="s">
        <v>5176</v>
      </c>
      <c r="S1789" s="101" t="s">
        <v>5176</v>
      </c>
      <c r="T1789" s="101" t="s">
        <v>5176</v>
      </c>
      <c r="U1789" s="101" t="s">
        <v>5176</v>
      </c>
    </row>
    <row r="1790" spans="1:21" x14ac:dyDescent="0.25">
      <c r="A1790" s="5" t="s">
        <v>4823</v>
      </c>
      <c r="B1790" s="60" t="s">
        <v>4303</v>
      </c>
      <c r="C1790" s="60" t="s">
        <v>4826</v>
      </c>
      <c r="D1790" s="94">
        <v>1</v>
      </c>
      <c r="E1790" s="60" t="s">
        <v>5301</v>
      </c>
      <c r="F1790" s="31">
        <f t="shared" si="94"/>
        <v>0</v>
      </c>
      <c r="G1790" s="25">
        <f t="shared" si="95"/>
        <v>0</v>
      </c>
      <c r="H1790" s="32"/>
      <c r="I1790" s="31"/>
      <c r="J1790" s="25">
        <f t="shared" si="96"/>
        <v>1.131</v>
      </c>
      <c r="K1790" s="32"/>
      <c r="L1790" s="31"/>
      <c r="M1790" s="101" t="s">
        <v>5176</v>
      </c>
      <c r="N1790" s="101" t="s">
        <v>5176</v>
      </c>
      <c r="O1790" s="101" t="s">
        <v>5176</v>
      </c>
      <c r="P1790" s="101" t="s">
        <v>5176</v>
      </c>
      <c r="Q1790" s="101" t="s">
        <v>5176</v>
      </c>
      <c r="R1790" s="101">
        <v>5.6550000000000002</v>
      </c>
      <c r="S1790" s="101" t="s">
        <v>5176</v>
      </c>
      <c r="T1790" s="101" t="s">
        <v>5176</v>
      </c>
      <c r="U1790" s="101" t="s">
        <v>5176</v>
      </c>
    </row>
    <row r="1791" spans="1:21" x14ac:dyDescent="0.25">
      <c r="A1791" s="5" t="s">
        <v>4823</v>
      </c>
      <c r="B1791" s="60" t="s">
        <v>4724</v>
      </c>
      <c r="C1791" s="60" t="s">
        <v>4826</v>
      </c>
      <c r="D1791" s="94">
        <v>1</v>
      </c>
      <c r="E1791" s="60" t="s">
        <v>5304</v>
      </c>
      <c r="F1791" s="31">
        <f t="shared" si="94"/>
        <v>0</v>
      </c>
      <c r="G1791" s="25">
        <f t="shared" si="95"/>
        <v>5.0999999999999997E-2</v>
      </c>
      <c r="H1791" s="32"/>
      <c r="I1791" s="31"/>
      <c r="J1791" s="25">
        <f t="shared" si="96"/>
        <v>0</v>
      </c>
      <c r="K1791" s="32"/>
      <c r="L1791" s="31"/>
      <c r="M1791" s="101" t="s">
        <v>5176</v>
      </c>
      <c r="N1791" s="101">
        <v>0.20399999999999999</v>
      </c>
      <c r="O1791" s="101" t="s">
        <v>5176</v>
      </c>
      <c r="P1791" s="101" t="s">
        <v>5176</v>
      </c>
      <c r="Q1791" s="101" t="s">
        <v>5176</v>
      </c>
      <c r="R1791" s="101" t="s">
        <v>5176</v>
      </c>
      <c r="S1791" s="101" t="s">
        <v>5176</v>
      </c>
      <c r="T1791" s="101" t="s">
        <v>5176</v>
      </c>
      <c r="U1791" s="101" t="s">
        <v>5176</v>
      </c>
    </row>
    <row r="1792" spans="1:21" x14ac:dyDescent="0.25">
      <c r="A1792" s="5" t="s">
        <v>4823</v>
      </c>
      <c r="B1792" s="60" t="s">
        <v>4387</v>
      </c>
      <c r="C1792" s="60" t="s">
        <v>4826</v>
      </c>
      <c r="D1792" s="94">
        <v>1</v>
      </c>
      <c r="E1792" s="60" t="s">
        <v>5305</v>
      </c>
      <c r="F1792" s="31">
        <f t="shared" si="94"/>
        <v>0</v>
      </c>
      <c r="G1792" s="25">
        <f t="shared" si="95"/>
        <v>0.36975000000000002</v>
      </c>
      <c r="H1792" s="32"/>
      <c r="I1792" s="31"/>
      <c r="J1792" s="25">
        <f t="shared" si="96"/>
        <v>0</v>
      </c>
      <c r="K1792" s="32"/>
      <c r="L1792" s="31"/>
      <c r="M1792" s="101" t="s">
        <v>5176</v>
      </c>
      <c r="N1792" s="101">
        <v>1.4790000000000001</v>
      </c>
      <c r="O1792" s="101" t="s">
        <v>5176</v>
      </c>
      <c r="P1792" s="101" t="s">
        <v>5176</v>
      </c>
      <c r="Q1792" s="101" t="s">
        <v>5176</v>
      </c>
      <c r="R1792" s="101" t="s">
        <v>5176</v>
      </c>
      <c r="S1792" s="101" t="s">
        <v>5176</v>
      </c>
      <c r="T1792" s="101" t="s">
        <v>5176</v>
      </c>
      <c r="U1792" s="101" t="s">
        <v>5176</v>
      </c>
    </row>
    <row r="1793" spans="1:21" x14ac:dyDescent="0.25">
      <c r="A1793" s="5" t="s">
        <v>4823</v>
      </c>
      <c r="B1793" s="60" t="s">
        <v>4270</v>
      </c>
      <c r="C1793" s="60" t="s">
        <v>4826</v>
      </c>
      <c r="D1793" s="94">
        <v>1</v>
      </c>
      <c r="E1793" s="60" t="s">
        <v>5306</v>
      </c>
      <c r="F1793" s="31">
        <f t="shared" si="94"/>
        <v>0</v>
      </c>
      <c r="G1793" s="25">
        <f t="shared" si="95"/>
        <v>8.0487500000000001</v>
      </c>
      <c r="H1793" s="32"/>
      <c r="I1793" s="31"/>
      <c r="J1793" s="25">
        <f t="shared" si="96"/>
        <v>0.19419999999999998</v>
      </c>
      <c r="K1793" s="32"/>
      <c r="L1793" s="31"/>
      <c r="M1793" s="101">
        <v>1.0649999999999999</v>
      </c>
      <c r="N1793" s="101" t="s">
        <v>5176</v>
      </c>
      <c r="O1793" s="101" t="s">
        <v>5176</v>
      </c>
      <c r="P1793" s="101">
        <v>31.13</v>
      </c>
      <c r="Q1793" s="101">
        <v>0.97099999999999997</v>
      </c>
      <c r="R1793" s="101" t="s">
        <v>5176</v>
      </c>
      <c r="S1793" s="101" t="s">
        <v>5176</v>
      </c>
      <c r="T1793" s="101" t="s">
        <v>5176</v>
      </c>
      <c r="U1793" s="101" t="s">
        <v>5176</v>
      </c>
    </row>
    <row r="1794" spans="1:21" x14ac:dyDescent="0.25">
      <c r="A1794" s="5" t="s">
        <v>4823</v>
      </c>
      <c r="B1794" s="60" t="s">
        <v>3552</v>
      </c>
      <c r="C1794" s="60" t="s">
        <v>4826</v>
      </c>
      <c r="D1794" s="94">
        <v>1</v>
      </c>
      <c r="E1794" s="60" t="s">
        <v>5308</v>
      </c>
      <c r="F1794" s="31">
        <f t="shared" si="94"/>
        <v>0</v>
      </c>
      <c r="G1794" s="25">
        <f t="shared" si="95"/>
        <v>0.56725000000000003</v>
      </c>
      <c r="H1794" s="32"/>
      <c r="I1794" s="31"/>
      <c r="J1794" s="25">
        <f t="shared" si="96"/>
        <v>2.2904</v>
      </c>
      <c r="K1794" s="32"/>
      <c r="L1794" s="31"/>
      <c r="M1794" s="101">
        <v>2.0369999999999999</v>
      </c>
      <c r="N1794" s="101" t="s">
        <v>5176</v>
      </c>
      <c r="O1794" s="101" t="s">
        <v>5176</v>
      </c>
      <c r="P1794" s="101">
        <v>0.23200000000000001</v>
      </c>
      <c r="Q1794" s="101">
        <v>11.452</v>
      </c>
      <c r="R1794" s="101" t="s">
        <v>5176</v>
      </c>
      <c r="S1794" s="101" t="s">
        <v>5176</v>
      </c>
      <c r="T1794" s="101" t="s">
        <v>5176</v>
      </c>
      <c r="U1794" s="101" t="s">
        <v>5176</v>
      </c>
    </row>
    <row r="1795" spans="1:21" x14ac:dyDescent="0.25">
      <c r="A1795" s="5" t="s">
        <v>4823</v>
      </c>
      <c r="B1795" s="60" t="s">
        <v>4273</v>
      </c>
      <c r="C1795" s="60" t="s">
        <v>4826</v>
      </c>
      <c r="D1795" s="94">
        <v>1</v>
      </c>
      <c r="E1795" s="60" t="s">
        <v>5309</v>
      </c>
      <c r="F1795" s="31">
        <f t="shared" si="94"/>
        <v>0</v>
      </c>
      <c r="G1795" s="25">
        <f t="shared" si="95"/>
        <v>2.6234999999999999</v>
      </c>
      <c r="H1795" s="32"/>
      <c r="I1795" s="31"/>
      <c r="J1795" s="25">
        <f t="shared" si="96"/>
        <v>0.70019999999999993</v>
      </c>
      <c r="K1795" s="32"/>
      <c r="L1795" s="31"/>
      <c r="M1795" s="101">
        <v>0.28199999999999997</v>
      </c>
      <c r="N1795" s="101">
        <v>10.212</v>
      </c>
      <c r="O1795" s="101" t="s">
        <v>5176</v>
      </c>
      <c r="P1795" s="101" t="s">
        <v>5176</v>
      </c>
      <c r="Q1795" s="101" t="s">
        <v>5176</v>
      </c>
      <c r="R1795" s="101">
        <v>3.5009999999999999</v>
      </c>
      <c r="S1795" s="101" t="s">
        <v>5176</v>
      </c>
      <c r="T1795" s="101" t="s">
        <v>5176</v>
      </c>
      <c r="U1795" s="101" t="s">
        <v>5176</v>
      </c>
    </row>
    <row r="1796" spans="1:21" x14ac:dyDescent="0.25">
      <c r="A1796" s="5" t="s">
        <v>4823</v>
      </c>
      <c r="B1796" s="60" t="s">
        <v>3201</v>
      </c>
      <c r="C1796" s="60" t="s">
        <v>4826</v>
      </c>
      <c r="D1796" s="94">
        <v>1</v>
      </c>
      <c r="E1796" s="60" t="s">
        <v>5317</v>
      </c>
      <c r="F1796" s="31">
        <f t="shared" si="94"/>
        <v>0</v>
      </c>
      <c r="G1796" s="25">
        <f t="shared" si="95"/>
        <v>47.365249999999996</v>
      </c>
      <c r="H1796" s="32"/>
      <c r="I1796" s="31"/>
      <c r="J1796" s="25">
        <f t="shared" si="96"/>
        <v>70.75739999999999</v>
      </c>
      <c r="K1796" s="32"/>
      <c r="L1796" s="31"/>
      <c r="M1796" s="101">
        <v>5.0940000000000003</v>
      </c>
      <c r="N1796" s="101" t="s">
        <v>5176</v>
      </c>
      <c r="O1796" s="101" t="s">
        <v>5176</v>
      </c>
      <c r="P1796" s="101">
        <v>184.36699999999999</v>
      </c>
      <c r="Q1796" s="101">
        <v>331.05799999999999</v>
      </c>
      <c r="R1796" s="101">
        <v>22.728999999999999</v>
      </c>
      <c r="S1796" s="101" t="s">
        <v>5176</v>
      </c>
      <c r="T1796" s="101" t="s">
        <v>5176</v>
      </c>
      <c r="U1796" s="101" t="s">
        <v>5176</v>
      </c>
    </row>
    <row r="1797" spans="1:21" x14ac:dyDescent="0.25">
      <c r="A1797" s="5" t="s">
        <v>4823</v>
      </c>
      <c r="B1797" s="60" t="s">
        <v>4151</v>
      </c>
      <c r="C1797" s="60" t="s">
        <v>4826</v>
      </c>
      <c r="D1797" s="94">
        <v>1</v>
      </c>
      <c r="E1797" s="60" t="s">
        <v>5324</v>
      </c>
      <c r="F1797" s="31">
        <f t="shared" si="94"/>
        <v>0</v>
      </c>
      <c r="G1797" s="25">
        <f t="shared" si="95"/>
        <v>14.032500000000001</v>
      </c>
      <c r="H1797" s="32"/>
      <c r="I1797" s="31"/>
      <c r="J1797" s="25">
        <f t="shared" si="96"/>
        <v>0</v>
      </c>
      <c r="K1797" s="32"/>
      <c r="L1797" s="31"/>
      <c r="M1797" s="101" t="s">
        <v>5176</v>
      </c>
      <c r="N1797" s="101" t="s">
        <v>5176</v>
      </c>
      <c r="O1797" s="101">
        <v>56.13</v>
      </c>
      <c r="P1797" s="101" t="s">
        <v>5176</v>
      </c>
      <c r="Q1797" s="101" t="s">
        <v>5176</v>
      </c>
      <c r="R1797" s="101" t="s">
        <v>5176</v>
      </c>
      <c r="S1797" s="101" t="s">
        <v>5176</v>
      </c>
      <c r="T1797" s="101" t="s">
        <v>5176</v>
      </c>
      <c r="U1797" s="101" t="s">
        <v>5176</v>
      </c>
    </row>
    <row r="1798" spans="1:21" x14ac:dyDescent="0.25">
      <c r="A1798" s="5" t="s">
        <v>4823</v>
      </c>
      <c r="B1798" s="60" t="s">
        <v>3599</v>
      </c>
      <c r="C1798" s="60" t="s">
        <v>4826</v>
      </c>
      <c r="D1798" s="94">
        <v>1</v>
      </c>
      <c r="E1798" s="60" t="s">
        <v>5331</v>
      </c>
      <c r="F1798" s="31">
        <f t="shared" si="94"/>
        <v>0</v>
      </c>
      <c r="G1798" s="25">
        <f t="shared" si="95"/>
        <v>80.371250000000003</v>
      </c>
      <c r="H1798" s="32"/>
      <c r="I1798" s="31"/>
      <c r="J1798" s="25">
        <f t="shared" si="96"/>
        <v>0</v>
      </c>
      <c r="K1798" s="32"/>
      <c r="L1798" s="31"/>
      <c r="M1798" s="101">
        <v>321.20800000000003</v>
      </c>
      <c r="N1798" s="101" t="s">
        <v>5176</v>
      </c>
      <c r="O1798" s="101">
        <v>0.27700000000000002</v>
      </c>
      <c r="P1798" s="101" t="s">
        <v>5176</v>
      </c>
      <c r="Q1798" s="101" t="s">
        <v>5176</v>
      </c>
      <c r="R1798" s="101" t="s">
        <v>5176</v>
      </c>
      <c r="S1798" s="101" t="s">
        <v>5176</v>
      </c>
      <c r="T1798" s="101" t="s">
        <v>5176</v>
      </c>
      <c r="U1798" s="101" t="s">
        <v>5176</v>
      </c>
    </row>
    <row r="1799" spans="1:21" x14ac:dyDescent="0.25">
      <c r="A1799" s="5" t="s">
        <v>4823</v>
      </c>
      <c r="B1799" s="60" t="s">
        <v>255</v>
      </c>
      <c r="C1799" s="60" t="s">
        <v>4827</v>
      </c>
      <c r="D1799" s="94">
        <v>1</v>
      </c>
      <c r="E1799" s="60" t="s">
        <v>5339</v>
      </c>
      <c r="F1799" s="31">
        <f t="shared" si="94"/>
        <v>0</v>
      </c>
      <c r="G1799" s="25">
        <f t="shared" si="95"/>
        <v>4.675E-2</v>
      </c>
      <c r="H1799" s="32"/>
      <c r="I1799" s="31"/>
      <c r="J1799" s="25">
        <f t="shared" si="96"/>
        <v>0</v>
      </c>
      <c r="K1799" s="32"/>
      <c r="L1799" s="31"/>
      <c r="M1799" s="101" t="s">
        <v>5176</v>
      </c>
      <c r="N1799" s="101" t="s">
        <v>5176</v>
      </c>
      <c r="O1799" s="101" t="s">
        <v>5176</v>
      </c>
      <c r="P1799" s="101">
        <v>0.187</v>
      </c>
      <c r="Q1799" s="101" t="s">
        <v>5176</v>
      </c>
      <c r="R1799" s="101" t="s">
        <v>5176</v>
      </c>
      <c r="S1799" s="101" t="s">
        <v>5176</v>
      </c>
      <c r="T1799" s="101" t="s">
        <v>5176</v>
      </c>
      <c r="U1799" s="101" t="s">
        <v>5176</v>
      </c>
    </row>
    <row r="1800" spans="1:21" x14ac:dyDescent="0.25">
      <c r="A1800" s="5" t="s">
        <v>4823</v>
      </c>
      <c r="B1800" s="60" t="s">
        <v>441</v>
      </c>
      <c r="C1800" s="60" t="s">
        <v>4827</v>
      </c>
      <c r="D1800" s="94">
        <v>1</v>
      </c>
      <c r="E1800" s="60" t="s">
        <v>5340</v>
      </c>
      <c r="F1800" s="31">
        <f t="shared" si="94"/>
        <v>0</v>
      </c>
      <c r="G1800" s="25">
        <f t="shared" si="95"/>
        <v>0.62649999999999995</v>
      </c>
      <c r="H1800" s="32"/>
      <c r="I1800" s="31"/>
      <c r="J1800" s="25">
        <f t="shared" si="96"/>
        <v>0</v>
      </c>
      <c r="K1800" s="32"/>
      <c r="L1800" s="31"/>
      <c r="M1800" s="101" t="s">
        <v>5176</v>
      </c>
      <c r="N1800" s="101">
        <v>1.595</v>
      </c>
      <c r="O1800" s="101">
        <v>0.158</v>
      </c>
      <c r="P1800" s="101">
        <v>0.753</v>
      </c>
      <c r="Q1800" s="101" t="s">
        <v>5176</v>
      </c>
      <c r="R1800" s="101" t="s">
        <v>5176</v>
      </c>
      <c r="S1800" s="101" t="s">
        <v>5176</v>
      </c>
      <c r="T1800" s="101" t="s">
        <v>5176</v>
      </c>
      <c r="U1800" s="101" t="s">
        <v>5176</v>
      </c>
    </row>
    <row r="1801" spans="1:21" x14ac:dyDescent="0.25">
      <c r="A1801" s="5" t="s">
        <v>4823</v>
      </c>
      <c r="B1801" s="60" t="s">
        <v>654</v>
      </c>
      <c r="C1801" s="60" t="s">
        <v>4827</v>
      </c>
      <c r="D1801" s="94">
        <v>1</v>
      </c>
      <c r="E1801" s="60" t="s">
        <v>5344</v>
      </c>
      <c r="F1801" s="31">
        <f t="shared" si="94"/>
        <v>0</v>
      </c>
      <c r="G1801" s="25">
        <f t="shared" si="95"/>
        <v>2.5397499999999997</v>
      </c>
      <c r="H1801" s="32"/>
      <c r="I1801" s="31"/>
      <c r="J1801" s="25">
        <f t="shared" si="96"/>
        <v>1.353</v>
      </c>
      <c r="K1801" s="32"/>
      <c r="L1801" s="31"/>
      <c r="M1801" s="101">
        <v>1.2549999999999999</v>
      </c>
      <c r="N1801" s="101">
        <v>2.8820000000000001</v>
      </c>
      <c r="O1801" s="101">
        <v>2.4079999999999999</v>
      </c>
      <c r="P1801" s="101">
        <v>3.6139999999999999</v>
      </c>
      <c r="Q1801" s="101">
        <v>6.7649999999999997</v>
      </c>
      <c r="R1801" s="101">
        <v>0</v>
      </c>
      <c r="S1801" s="101" t="s">
        <v>5176</v>
      </c>
      <c r="T1801" s="101" t="s">
        <v>5176</v>
      </c>
      <c r="U1801" s="101" t="s">
        <v>5176</v>
      </c>
    </row>
    <row r="1802" spans="1:21" x14ac:dyDescent="0.25">
      <c r="A1802" s="5" t="s">
        <v>4823</v>
      </c>
      <c r="B1802" s="60" t="s">
        <v>421</v>
      </c>
      <c r="C1802" s="60" t="s">
        <v>4827</v>
      </c>
      <c r="D1802" s="94">
        <v>1</v>
      </c>
      <c r="E1802" s="60" t="s">
        <v>5345</v>
      </c>
      <c r="F1802" s="31">
        <f t="shared" si="94"/>
        <v>0</v>
      </c>
      <c r="G1802" s="25">
        <f t="shared" si="95"/>
        <v>1.92625</v>
      </c>
      <c r="H1802" s="32"/>
      <c r="I1802" s="31"/>
      <c r="J1802" s="25">
        <f t="shared" si="96"/>
        <v>1.1600000000000001E-2</v>
      </c>
      <c r="K1802" s="32"/>
      <c r="L1802" s="31"/>
      <c r="M1802" s="101" t="s">
        <v>5176</v>
      </c>
      <c r="N1802" s="101" t="s">
        <v>5176</v>
      </c>
      <c r="O1802" s="101" t="s">
        <v>5176</v>
      </c>
      <c r="P1802" s="101">
        <v>7.7050000000000001</v>
      </c>
      <c r="Q1802" s="101">
        <v>5.8000000000000003E-2</v>
      </c>
      <c r="R1802" s="101" t="s">
        <v>5176</v>
      </c>
      <c r="S1802" s="101" t="s">
        <v>5176</v>
      </c>
      <c r="T1802" s="101" t="s">
        <v>5176</v>
      </c>
      <c r="U1802" s="101" t="s">
        <v>5176</v>
      </c>
    </row>
    <row r="1803" spans="1:21" x14ac:dyDescent="0.25">
      <c r="A1803" s="5" t="s">
        <v>4823</v>
      </c>
      <c r="B1803" s="60" t="s">
        <v>214</v>
      </c>
      <c r="C1803" s="60" t="s">
        <v>4827</v>
      </c>
      <c r="D1803" s="94">
        <v>1</v>
      </c>
      <c r="E1803" s="60" t="s">
        <v>5347</v>
      </c>
      <c r="F1803" s="31">
        <f t="shared" si="94"/>
        <v>0</v>
      </c>
      <c r="G1803" s="25">
        <f t="shared" si="95"/>
        <v>0.49375000000000002</v>
      </c>
      <c r="H1803" s="32"/>
      <c r="I1803" s="31"/>
      <c r="J1803" s="25">
        <f t="shared" si="96"/>
        <v>2.0000000000000001E-4</v>
      </c>
      <c r="K1803" s="32"/>
      <c r="L1803" s="31"/>
      <c r="M1803" s="101" t="s">
        <v>5176</v>
      </c>
      <c r="N1803" s="101">
        <v>1.4E-2</v>
      </c>
      <c r="O1803" s="101">
        <v>0.33700000000000002</v>
      </c>
      <c r="P1803" s="101">
        <v>1.6240000000000001</v>
      </c>
      <c r="Q1803" s="101">
        <v>1E-3</v>
      </c>
      <c r="R1803" s="101" t="s">
        <v>5176</v>
      </c>
      <c r="S1803" s="101" t="s">
        <v>5176</v>
      </c>
      <c r="T1803" s="101" t="s">
        <v>5176</v>
      </c>
      <c r="U1803" s="101" t="s">
        <v>5176</v>
      </c>
    </row>
    <row r="1804" spans="1:21" x14ac:dyDescent="0.25">
      <c r="A1804" s="5" t="s">
        <v>4823</v>
      </c>
      <c r="B1804" s="60" t="s">
        <v>1154</v>
      </c>
      <c r="C1804" s="60" t="s">
        <v>4827</v>
      </c>
      <c r="D1804" s="94">
        <v>1</v>
      </c>
      <c r="E1804" s="60" t="s">
        <v>5350</v>
      </c>
      <c r="F1804" s="31">
        <f t="shared" si="94"/>
        <v>0</v>
      </c>
      <c r="G1804" s="25">
        <f t="shared" si="95"/>
        <v>0.30499999999999999</v>
      </c>
      <c r="H1804" s="32"/>
      <c r="I1804" s="31"/>
      <c r="J1804" s="25">
        <f t="shared" si="96"/>
        <v>0</v>
      </c>
      <c r="K1804" s="32"/>
      <c r="L1804" s="31"/>
      <c r="M1804" s="101">
        <v>0.70099999999999996</v>
      </c>
      <c r="N1804" s="101" t="s">
        <v>5176</v>
      </c>
      <c r="O1804" s="101" t="s">
        <v>5176</v>
      </c>
      <c r="P1804" s="101">
        <v>0.51900000000000002</v>
      </c>
      <c r="Q1804" s="101" t="s">
        <v>5176</v>
      </c>
      <c r="R1804" s="101" t="s">
        <v>5176</v>
      </c>
      <c r="S1804" s="101" t="s">
        <v>5176</v>
      </c>
      <c r="T1804" s="101" t="s">
        <v>5176</v>
      </c>
      <c r="U1804" s="101" t="s">
        <v>5176</v>
      </c>
    </row>
    <row r="1805" spans="1:21" x14ac:dyDescent="0.25">
      <c r="A1805" s="5" t="s">
        <v>4823</v>
      </c>
      <c r="B1805" s="60" t="s">
        <v>1006</v>
      </c>
      <c r="C1805" s="60" t="s">
        <v>4827</v>
      </c>
      <c r="D1805" s="94">
        <v>1</v>
      </c>
      <c r="E1805" s="60" t="s">
        <v>5356</v>
      </c>
      <c r="F1805" s="31">
        <f t="shared" si="94"/>
        <v>0</v>
      </c>
      <c r="G1805" s="25">
        <f t="shared" si="95"/>
        <v>0.10575</v>
      </c>
      <c r="H1805" s="32"/>
      <c r="I1805" s="31"/>
      <c r="J1805" s="25">
        <f t="shared" si="96"/>
        <v>0</v>
      </c>
      <c r="K1805" s="32"/>
      <c r="L1805" s="31"/>
      <c r="M1805" s="101" t="s">
        <v>5176</v>
      </c>
      <c r="N1805" s="101" t="s">
        <v>5176</v>
      </c>
      <c r="O1805" s="101" t="s">
        <v>5176</v>
      </c>
      <c r="P1805" s="101">
        <v>0.42299999999999999</v>
      </c>
      <c r="Q1805" s="101" t="s">
        <v>5176</v>
      </c>
      <c r="R1805" s="101" t="s">
        <v>5176</v>
      </c>
      <c r="S1805" s="101" t="s">
        <v>5176</v>
      </c>
      <c r="T1805" s="101" t="s">
        <v>5176</v>
      </c>
      <c r="U1805" s="101" t="s">
        <v>5176</v>
      </c>
    </row>
    <row r="1806" spans="1:21" x14ac:dyDescent="0.25">
      <c r="A1806" s="5" t="s">
        <v>4823</v>
      </c>
      <c r="B1806" s="60" t="s">
        <v>378</v>
      </c>
      <c r="C1806" s="60" t="s">
        <v>4827</v>
      </c>
      <c r="D1806" s="94">
        <v>1</v>
      </c>
      <c r="E1806" s="60" t="s">
        <v>5358</v>
      </c>
      <c r="F1806" s="31">
        <f t="shared" si="94"/>
        <v>0</v>
      </c>
      <c r="G1806" s="25">
        <f t="shared" si="95"/>
        <v>9.8897499999999994</v>
      </c>
      <c r="H1806" s="32"/>
      <c r="I1806" s="31"/>
      <c r="J1806" s="25">
        <f t="shared" si="96"/>
        <v>1.6712</v>
      </c>
      <c r="K1806" s="32"/>
      <c r="L1806" s="31"/>
      <c r="M1806" s="101" t="s">
        <v>5176</v>
      </c>
      <c r="N1806" s="101" t="s">
        <v>5176</v>
      </c>
      <c r="O1806" s="101">
        <v>30.015999999999998</v>
      </c>
      <c r="P1806" s="101">
        <v>9.5429999999999993</v>
      </c>
      <c r="Q1806" s="101">
        <v>8.3559999999999999</v>
      </c>
      <c r="R1806" s="101" t="s">
        <v>5176</v>
      </c>
      <c r="S1806" s="101" t="s">
        <v>5176</v>
      </c>
      <c r="T1806" s="101" t="s">
        <v>5176</v>
      </c>
      <c r="U1806" s="101" t="s">
        <v>5176</v>
      </c>
    </row>
    <row r="1807" spans="1:21" x14ac:dyDescent="0.25">
      <c r="A1807" s="5" t="s">
        <v>4823</v>
      </c>
      <c r="B1807" s="60" t="s">
        <v>4466</v>
      </c>
      <c r="C1807" s="60" t="s">
        <v>4827</v>
      </c>
      <c r="D1807" s="94">
        <v>1</v>
      </c>
      <c r="E1807" s="60" t="s">
        <v>5359</v>
      </c>
      <c r="F1807" s="31">
        <f t="shared" si="94"/>
        <v>0</v>
      </c>
      <c r="G1807" s="25">
        <f t="shared" si="95"/>
        <v>1.7119999999999997</v>
      </c>
      <c r="H1807" s="32"/>
      <c r="I1807" s="31"/>
      <c r="J1807" s="25">
        <f t="shared" si="96"/>
        <v>2.3E-2</v>
      </c>
      <c r="K1807" s="32"/>
      <c r="L1807" s="31"/>
      <c r="M1807" s="101" t="s">
        <v>5176</v>
      </c>
      <c r="N1807" s="101">
        <v>0.33700000000000002</v>
      </c>
      <c r="O1807" s="101">
        <v>4.0629999999999997</v>
      </c>
      <c r="P1807" s="101">
        <v>2.448</v>
      </c>
      <c r="Q1807" s="101">
        <v>0.115</v>
      </c>
      <c r="R1807" s="101" t="s">
        <v>5176</v>
      </c>
      <c r="S1807" s="101" t="s">
        <v>5176</v>
      </c>
      <c r="T1807" s="101" t="s">
        <v>5176</v>
      </c>
      <c r="U1807" s="101" t="s">
        <v>5176</v>
      </c>
    </row>
    <row r="1808" spans="1:21" x14ac:dyDescent="0.25">
      <c r="A1808" s="5" t="s">
        <v>4823</v>
      </c>
      <c r="B1808" s="60" t="s">
        <v>2896</v>
      </c>
      <c r="C1808" s="60" t="s">
        <v>4828</v>
      </c>
      <c r="D1808" s="94">
        <v>1</v>
      </c>
      <c r="E1808" s="60" t="s">
        <v>5365</v>
      </c>
      <c r="F1808" s="31">
        <f t="shared" si="94"/>
        <v>0</v>
      </c>
      <c r="G1808" s="25">
        <f t="shared" si="95"/>
        <v>0</v>
      </c>
      <c r="H1808" s="32"/>
      <c r="I1808" s="31"/>
      <c r="J1808" s="25">
        <f t="shared" si="96"/>
        <v>4.2200000000000001E-2</v>
      </c>
      <c r="K1808" s="32"/>
      <c r="L1808" s="31"/>
      <c r="M1808" s="101" t="s">
        <v>5176</v>
      </c>
      <c r="N1808" s="101" t="s">
        <v>5176</v>
      </c>
      <c r="O1808" s="101" t="s">
        <v>5176</v>
      </c>
      <c r="P1808" s="101" t="s">
        <v>5176</v>
      </c>
      <c r="Q1808" s="101">
        <v>0.21099999999999999</v>
      </c>
      <c r="R1808" s="101" t="s">
        <v>5176</v>
      </c>
      <c r="S1808" s="101" t="s">
        <v>5176</v>
      </c>
      <c r="T1808" s="101" t="s">
        <v>5176</v>
      </c>
      <c r="U1808" s="101" t="s">
        <v>5176</v>
      </c>
    </row>
    <row r="1809" spans="1:21" x14ac:dyDescent="0.25">
      <c r="A1809" s="5" t="s">
        <v>4823</v>
      </c>
      <c r="B1809" s="60" t="s">
        <v>737</v>
      </c>
      <c r="C1809" s="60" t="s">
        <v>4828</v>
      </c>
      <c r="D1809" s="94">
        <v>1</v>
      </c>
      <c r="E1809" s="60" t="s">
        <v>5367</v>
      </c>
      <c r="F1809" s="31">
        <f t="shared" si="94"/>
        <v>0</v>
      </c>
      <c r="G1809" s="25">
        <f t="shared" si="95"/>
        <v>2.5749999999999999E-2</v>
      </c>
      <c r="H1809" s="32"/>
      <c r="I1809" s="31"/>
      <c r="J1809" s="25">
        <f t="shared" si="96"/>
        <v>0</v>
      </c>
      <c r="K1809" s="32"/>
      <c r="L1809" s="31"/>
      <c r="M1809" s="101" t="s">
        <v>5176</v>
      </c>
      <c r="N1809" s="101" t="s">
        <v>5176</v>
      </c>
      <c r="O1809" s="101" t="s">
        <v>5176</v>
      </c>
      <c r="P1809" s="101">
        <v>0.10299999999999999</v>
      </c>
      <c r="Q1809" s="101" t="s">
        <v>5176</v>
      </c>
      <c r="R1809" s="101" t="s">
        <v>5176</v>
      </c>
      <c r="S1809" s="101" t="s">
        <v>5176</v>
      </c>
      <c r="T1809" s="101" t="s">
        <v>5176</v>
      </c>
      <c r="U1809" s="101" t="s">
        <v>5176</v>
      </c>
    </row>
    <row r="1810" spans="1:21" x14ac:dyDescent="0.25">
      <c r="A1810" s="5" t="s">
        <v>4823</v>
      </c>
      <c r="B1810" s="60" t="s">
        <v>2290</v>
      </c>
      <c r="C1810" s="60" t="s">
        <v>4829</v>
      </c>
      <c r="D1810" s="94">
        <v>2</v>
      </c>
      <c r="E1810" s="60" t="s">
        <v>5380</v>
      </c>
      <c r="F1810" s="31">
        <f t="shared" si="94"/>
        <v>0</v>
      </c>
      <c r="G1810" s="25">
        <f t="shared" si="95"/>
        <v>3.95E-2</v>
      </c>
      <c r="H1810" s="32"/>
      <c r="I1810" s="31"/>
      <c r="J1810" s="25">
        <f t="shared" si="96"/>
        <v>0</v>
      </c>
      <c r="K1810" s="32"/>
      <c r="L1810" s="31"/>
      <c r="M1810" s="101">
        <v>0.158</v>
      </c>
      <c r="N1810" s="101" t="s">
        <v>5176</v>
      </c>
      <c r="O1810" s="101" t="s">
        <v>5176</v>
      </c>
      <c r="P1810" s="101" t="s">
        <v>5176</v>
      </c>
      <c r="Q1810" s="101" t="s">
        <v>5176</v>
      </c>
      <c r="R1810" s="101" t="s">
        <v>5176</v>
      </c>
      <c r="S1810" s="101" t="s">
        <v>5176</v>
      </c>
      <c r="T1810" s="101" t="s">
        <v>5176</v>
      </c>
      <c r="U1810" s="101" t="s">
        <v>5176</v>
      </c>
    </row>
    <row r="1811" spans="1:21" x14ac:dyDescent="0.25">
      <c r="A1811" s="5" t="s">
        <v>4823</v>
      </c>
      <c r="B1811" s="60" t="s">
        <v>938</v>
      </c>
      <c r="C1811" s="60" t="s">
        <v>4830</v>
      </c>
      <c r="D1811" s="94">
        <v>2</v>
      </c>
      <c r="E1811" s="60" t="s">
        <v>5390</v>
      </c>
      <c r="F1811" s="31">
        <f t="shared" si="94"/>
        <v>0</v>
      </c>
      <c r="G1811" s="25">
        <f t="shared" si="95"/>
        <v>0.22800000000000001</v>
      </c>
      <c r="H1811" s="32"/>
      <c r="I1811" s="31"/>
      <c r="J1811" s="25">
        <f t="shared" si="96"/>
        <v>1.06E-2</v>
      </c>
      <c r="K1811" s="32"/>
      <c r="L1811" s="31"/>
      <c r="M1811" s="101" t="s">
        <v>5176</v>
      </c>
      <c r="N1811" s="101">
        <v>0.91200000000000003</v>
      </c>
      <c r="O1811" s="101" t="s">
        <v>5176</v>
      </c>
      <c r="P1811" s="101" t="s">
        <v>5176</v>
      </c>
      <c r="Q1811" s="101">
        <v>5.2999999999999999E-2</v>
      </c>
      <c r="R1811" s="101" t="s">
        <v>5176</v>
      </c>
      <c r="S1811" s="101" t="s">
        <v>5176</v>
      </c>
      <c r="T1811" s="101" t="s">
        <v>5176</v>
      </c>
      <c r="U1811" s="101" t="s">
        <v>5176</v>
      </c>
    </row>
    <row r="1812" spans="1:21" x14ac:dyDescent="0.25">
      <c r="A1812" s="5" t="s">
        <v>4823</v>
      </c>
      <c r="B1812" s="60" t="s">
        <v>253</v>
      </c>
      <c r="C1812" s="60" t="s">
        <v>4830</v>
      </c>
      <c r="D1812" s="94">
        <v>2</v>
      </c>
      <c r="E1812" s="60" t="s">
        <v>5391</v>
      </c>
      <c r="F1812" s="31">
        <f t="shared" si="94"/>
        <v>0</v>
      </c>
      <c r="G1812" s="25">
        <f t="shared" si="95"/>
        <v>0.51800000000000002</v>
      </c>
      <c r="H1812" s="32"/>
      <c r="I1812" s="31"/>
      <c r="J1812" s="25">
        <f t="shared" si="96"/>
        <v>4.6600000000000003E-2</v>
      </c>
      <c r="K1812" s="32"/>
      <c r="L1812" s="31"/>
      <c r="M1812" s="101" t="s">
        <v>5176</v>
      </c>
      <c r="N1812" s="101">
        <v>9.6000000000000002E-2</v>
      </c>
      <c r="O1812" s="101">
        <v>0.25600000000000001</v>
      </c>
      <c r="P1812" s="101">
        <v>1.72</v>
      </c>
      <c r="Q1812" s="101">
        <v>0.23300000000000001</v>
      </c>
      <c r="R1812" s="101" t="s">
        <v>5176</v>
      </c>
      <c r="S1812" s="101" t="s">
        <v>5176</v>
      </c>
      <c r="T1812" s="101" t="s">
        <v>5176</v>
      </c>
      <c r="U1812" s="101" t="s">
        <v>5176</v>
      </c>
    </row>
    <row r="1813" spans="1:21" x14ac:dyDescent="0.25">
      <c r="A1813" s="5" t="s">
        <v>4823</v>
      </c>
      <c r="B1813" s="60" t="s">
        <v>2381</v>
      </c>
      <c r="C1813" s="60" t="s">
        <v>4830</v>
      </c>
      <c r="D1813" s="94">
        <v>2</v>
      </c>
      <c r="E1813" s="60" t="s">
        <v>5397</v>
      </c>
      <c r="F1813" s="31">
        <f t="shared" si="94"/>
        <v>0</v>
      </c>
      <c r="G1813" s="25">
        <f t="shared" si="95"/>
        <v>1.32775</v>
      </c>
      <c r="H1813" s="32"/>
      <c r="I1813" s="31"/>
      <c r="J1813" s="25">
        <f t="shared" si="96"/>
        <v>4.3634000000000004</v>
      </c>
      <c r="K1813" s="32"/>
      <c r="L1813" s="31"/>
      <c r="M1813" s="101" t="s">
        <v>5176</v>
      </c>
      <c r="N1813" s="101" t="s">
        <v>5176</v>
      </c>
      <c r="O1813" s="101">
        <v>5.3109999999999999</v>
      </c>
      <c r="P1813" s="101" t="s">
        <v>5176</v>
      </c>
      <c r="Q1813" s="101">
        <v>21.817</v>
      </c>
      <c r="R1813" s="101" t="s">
        <v>5176</v>
      </c>
      <c r="S1813" s="101" t="s">
        <v>5176</v>
      </c>
      <c r="T1813" s="101" t="s">
        <v>5176</v>
      </c>
      <c r="U1813" s="101" t="s">
        <v>5176</v>
      </c>
    </row>
    <row r="1814" spans="1:21" x14ac:dyDescent="0.25">
      <c r="A1814" s="5" t="s">
        <v>4823</v>
      </c>
      <c r="B1814" s="60" t="s">
        <v>1660</v>
      </c>
      <c r="C1814" s="60" t="s">
        <v>4830</v>
      </c>
      <c r="D1814" s="94">
        <v>2</v>
      </c>
      <c r="E1814" s="60" t="s">
        <v>5404</v>
      </c>
      <c r="F1814" s="31">
        <f t="shared" si="94"/>
        <v>0</v>
      </c>
      <c r="G1814" s="25">
        <f t="shared" si="95"/>
        <v>4.3780000000000001</v>
      </c>
      <c r="H1814" s="32"/>
      <c r="I1814" s="31"/>
      <c r="J1814" s="25">
        <f t="shared" si="96"/>
        <v>1.2000000000000001E-3</v>
      </c>
      <c r="K1814" s="32"/>
      <c r="L1814" s="31"/>
      <c r="M1814" s="101" t="s">
        <v>5176</v>
      </c>
      <c r="N1814" s="101">
        <v>1E-3</v>
      </c>
      <c r="O1814" s="101">
        <v>17.506</v>
      </c>
      <c r="P1814" s="101">
        <v>5.0000000000000001E-3</v>
      </c>
      <c r="Q1814" s="101">
        <v>6.0000000000000001E-3</v>
      </c>
      <c r="R1814" s="101" t="s">
        <v>5176</v>
      </c>
      <c r="S1814" s="101" t="s">
        <v>5176</v>
      </c>
      <c r="T1814" s="101" t="s">
        <v>5176</v>
      </c>
      <c r="U1814" s="101" t="s">
        <v>5176</v>
      </c>
    </row>
    <row r="1815" spans="1:21" x14ac:dyDescent="0.25">
      <c r="A1815" s="5" t="s">
        <v>4823</v>
      </c>
      <c r="B1815" s="60" t="s">
        <v>1958</v>
      </c>
      <c r="C1815" s="60" t="s">
        <v>4830</v>
      </c>
      <c r="D1815" s="94">
        <v>2</v>
      </c>
      <c r="E1815" s="60" t="s">
        <v>5405</v>
      </c>
      <c r="F1815" s="31">
        <f t="shared" si="94"/>
        <v>0</v>
      </c>
      <c r="G1815" s="25">
        <f t="shared" si="95"/>
        <v>0.93799999999999994</v>
      </c>
      <c r="H1815" s="32"/>
      <c r="I1815" s="31"/>
      <c r="J1815" s="25">
        <f t="shared" si="96"/>
        <v>5.1999999999999998E-3</v>
      </c>
      <c r="K1815" s="32"/>
      <c r="L1815" s="31"/>
      <c r="M1815" s="101" t="s">
        <v>5176</v>
      </c>
      <c r="N1815" s="101">
        <v>7.8E-2</v>
      </c>
      <c r="O1815" s="101">
        <v>0.70599999999999996</v>
      </c>
      <c r="P1815" s="101">
        <v>2.968</v>
      </c>
      <c r="Q1815" s="101">
        <v>2.5999999999999999E-2</v>
      </c>
      <c r="R1815" s="101" t="s">
        <v>5176</v>
      </c>
      <c r="S1815" s="101" t="s">
        <v>5176</v>
      </c>
      <c r="T1815" s="101" t="s">
        <v>5176</v>
      </c>
      <c r="U1815" s="101" t="s">
        <v>5176</v>
      </c>
    </row>
    <row r="1816" spans="1:21" x14ac:dyDescent="0.25">
      <c r="A1816" s="5" t="s">
        <v>4823</v>
      </c>
      <c r="B1816" s="60" t="s">
        <v>3069</v>
      </c>
      <c r="C1816" s="60" t="s">
        <v>4830</v>
      </c>
      <c r="D1816" s="94">
        <v>2</v>
      </c>
      <c r="E1816" s="60" t="s">
        <v>5410</v>
      </c>
      <c r="F1816" s="31">
        <f t="shared" si="94"/>
        <v>0</v>
      </c>
      <c r="G1816" s="25">
        <f t="shared" si="95"/>
        <v>0</v>
      </c>
      <c r="H1816" s="32"/>
      <c r="I1816" s="31"/>
      <c r="J1816" s="25">
        <f t="shared" si="96"/>
        <v>127.6656</v>
      </c>
      <c r="K1816" s="32"/>
      <c r="L1816" s="31"/>
      <c r="M1816" s="101" t="s">
        <v>5176</v>
      </c>
      <c r="N1816" s="101" t="s">
        <v>5176</v>
      </c>
      <c r="O1816" s="101" t="s">
        <v>5176</v>
      </c>
      <c r="P1816" s="101" t="s">
        <v>5176</v>
      </c>
      <c r="Q1816" s="101" t="s">
        <v>5176</v>
      </c>
      <c r="R1816" s="101">
        <v>638.32799999999997</v>
      </c>
      <c r="S1816" s="101" t="s">
        <v>5176</v>
      </c>
      <c r="T1816" s="101" t="s">
        <v>5176</v>
      </c>
      <c r="U1816" s="101" t="s">
        <v>5176</v>
      </c>
    </row>
    <row r="1817" spans="1:21" x14ac:dyDescent="0.25">
      <c r="A1817" s="5" t="s">
        <v>4823</v>
      </c>
      <c r="B1817" s="60" t="s">
        <v>3515</v>
      </c>
      <c r="C1817" s="60" t="s">
        <v>4830</v>
      </c>
      <c r="D1817" s="94">
        <v>2</v>
      </c>
      <c r="E1817" s="60" t="s">
        <v>5411</v>
      </c>
      <c r="F1817" s="31">
        <f t="shared" si="94"/>
        <v>0</v>
      </c>
      <c r="G1817" s="25">
        <f t="shared" si="95"/>
        <v>0.18275000000000002</v>
      </c>
      <c r="H1817" s="32"/>
      <c r="I1817" s="31"/>
      <c r="J1817" s="25">
        <f t="shared" si="96"/>
        <v>4.8000000000000004E-3</v>
      </c>
      <c r="K1817" s="32"/>
      <c r="L1817" s="31"/>
      <c r="M1817" s="101" t="s">
        <v>5176</v>
      </c>
      <c r="N1817" s="101">
        <v>2.9000000000000001E-2</v>
      </c>
      <c r="O1817" s="101">
        <v>0.26100000000000001</v>
      </c>
      <c r="P1817" s="101">
        <v>0.441</v>
      </c>
      <c r="Q1817" s="101">
        <v>2.4E-2</v>
      </c>
      <c r="R1817" s="101" t="s">
        <v>5176</v>
      </c>
      <c r="S1817" s="101" t="s">
        <v>5176</v>
      </c>
      <c r="T1817" s="101" t="s">
        <v>5176</v>
      </c>
      <c r="U1817" s="101" t="s">
        <v>5176</v>
      </c>
    </row>
    <row r="1818" spans="1:21" x14ac:dyDescent="0.25">
      <c r="A1818" s="5" t="s">
        <v>4823</v>
      </c>
      <c r="B1818" s="60" t="s">
        <v>3031</v>
      </c>
      <c r="C1818" s="60" t="s">
        <v>4830</v>
      </c>
      <c r="D1818" s="94">
        <v>2</v>
      </c>
      <c r="E1818" s="60" t="s">
        <v>5416</v>
      </c>
      <c r="F1818" s="31">
        <f t="shared" si="94"/>
        <v>0</v>
      </c>
      <c r="G1818" s="25">
        <f t="shared" si="95"/>
        <v>3.925E-2</v>
      </c>
      <c r="H1818" s="32"/>
      <c r="I1818" s="31"/>
      <c r="J1818" s="25">
        <f t="shared" si="96"/>
        <v>4.2000000000000006E-3</v>
      </c>
      <c r="K1818" s="32"/>
      <c r="L1818" s="31"/>
      <c r="M1818" s="101" t="s">
        <v>5176</v>
      </c>
      <c r="N1818" s="101">
        <v>1E-3</v>
      </c>
      <c r="O1818" s="101">
        <v>0.02</v>
      </c>
      <c r="P1818" s="101">
        <v>0.13600000000000001</v>
      </c>
      <c r="Q1818" s="101">
        <v>2.1000000000000001E-2</v>
      </c>
      <c r="R1818" s="101" t="s">
        <v>5176</v>
      </c>
      <c r="S1818" s="101" t="s">
        <v>5176</v>
      </c>
      <c r="T1818" s="101" t="s">
        <v>5176</v>
      </c>
      <c r="U1818" s="101" t="s">
        <v>5176</v>
      </c>
    </row>
    <row r="1819" spans="1:21" x14ac:dyDescent="0.25">
      <c r="A1819" s="5" t="s">
        <v>4823</v>
      </c>
      <c r="B1819" s="60" t="s">
        <v>3443</v>
      </c>
      <c r="C1819" s="60" t="s">
        <v>4830</v>
      </c>
      <c r="D1819" s="94">
        <v>2</v>
      </c>
      <c r="E1819" s="60" t="s">
        <v>5422</v>
      </c>
      <c r="F1819" s="31">
        <f t="shared" si="94"/>
        <v>0</v>
      </c>
      <c r="G1819" s="25">
        <f t="shared" si="95"/>
        <v>2.5000000000000001E-4</v>
      </c>
      <c r="H1819" s="32"/>
      <c r="I1819" s="31"/>
      <c r="J1819" s="25">
        <f t="shared" si="96"/>
        <v>0</v>
      </c>
      <c r="K1819" s="32"/>
      <c r="L1819" s="31"/>
      <c r="M1819" s="101" t="s">
        <v>5176</v>
      </c>
      <c r="N1819" s="101">
        <v>1E-3</v>
      </c>
      <c r="O1819" s="101" t="s">
        <v>5176</v>
      </c>
      <c r="P1819" s="101" t="s">
        <v>5176</v>
      </c>
      <c r="Q1819" s="101" t="s">
        <v>5176</v>
      </c>
      <c r="R1819" s="101" t="s">
        <v>5176</v>
      </c>
      <c r="S1819" s="101" t="s">
        <v>5176</v>
      </c>
      <c r="T1819" s="101" t="s">
        <v>5176</v>
      </c>
      <c r="U1819" s="101" t="s">
        <v>5176</v>
      </c>
    </row>
    <row r="1820" spans="1:21" x14ac:dyDescent="0.25">
      <c r="A1820" s="5" t="s">
        <v>4823</v>
      </c>
      <c r="B1820" s="60" t="s">
        <v>1153</v>
      </c>
      <c r="C1820" s="60" t="s">
        <v>4830</v>
      </c>
      <c r="D1820" s="94">
        <v>2</v>
      </c>
      <c r="E1820" s="60" t="s">
        <v>5424</v>
      </c>
      <c r="F1820" s="31">
        <f t="shared" si="94"/>
        <v>0</v>
      </c>
      <c r="G1820" s="25">
        <f t="shared" si="95"/>
        <v>59.768999999999998</v>
      </c>
      <c r="H1820" s="32"/>
      <c r="I1820" s="31"/>
      <c r="J1820" s="25">
        <f t="shared" si="96"/>
        <v>6.0000000000000001E-3</v>
      </c>
      <c r="K1820" s="32"/>
      <c r="L1820" s="31"/>
      <c r="M1820" s="101" t="s">
        <v>5176</v>
      </c>
      <c r="N1820" s="101">
        <v>183.53899999999999</v>
      </c>
      <c r="O1820" s="101">
        <v>55.536999999999999</v>
      </c>
      <c r="P1820" s="101" t="s">
        <v>5176</v>
      </c>
      <c r="Q1820" s="101">
        <v>0.03</v>
      </c>
      <c r="R1820" s="101" t="s">
        <v>5176</v>
      </c>
      <c r="S1820" s="101" t="s">
        <v>5176</v>
      </c>
      <c r="T1820" s="101" t="s">
        <v>5176</v>
      </c>
      <c r="U1820" s="101" t="s">
        <v>5176</v>
      </c>
    </row>
    <row r="1821" spans="1:21" x14ac:dyDescent="0.25">
      <c r="A1821" s="5" t="s">
        <v>4823</v>
      </c>
      <c r="B1821" s="60" t="s">
        <v>1037</v>
      </c>
      <c r="C1821" s="60" t="s">
        <v>4830</v>
      </c>
      <c r="D1821" s="94">
        <v>2</v>
      </c>
      <c r="E1821" s="60" t="s">
        <v>5425</v>
      </c>
      <c r="F1821" s="31">
        <f t="shared" si="94"/>
        <v>0</v>
      </c>
      <c r="G1821" s="25">
        <f t="shared" si="95"/>
        <v>6.7592499999999998</v>
      </c>
      <c r="H1821" s="32"/>
      <c r="I1821" s="31"/>
      <c r="J1821" s="25">
        <f t="shared" si="96"/>
        <v>0</v>
      </c>
      <c r="K1821" s="32"/>
      <c r="L1821" s="31"/>
      <c r="M1821" s="101" t="s">
        <v>5176</v>
      </c>
      <c r="N1821" s="101" t="s">
        <v>5176</v>
      </c>
      <c r="O1821" s="101" t="s">
        <v>5176</v>
      </c>
      <c r="P1821" s="101">
        <v>27.036999999999999</v>
      </c>
      <c r="Q1821" s="101" t="s">
        <v>5176</v>
      </c>
      <c r="R1821" s="101" t="s">
        <v>5176</v>
      </c>
      <c r="S1821" s="101" t="s">
        <v>5176</v>
      </c>
      <c r="T1821" s="101" t="s">
        <v>5176</v>
      </c>
      <c r="U1821" s="101" t="s">
        <v>5176</v>
      </c>
    </row>
    <row r="1822" spans="1:21" x14ac:dyDescent="0.25">
      <c r="A1822" s="5" t="s">
        <v>4823</v>
      </c>
      <c r="B1822" s="60" t="s">
        <v>4699</v>
      </c>
      <c r="C1822" s="60" t="s">
        <v>4830</v>
      </c>
      <c r="D1822" s="94">
        <v>2</v>
      </c>
      <c r="E1822" s="60" t="s">
        <v>5427</v>
      </c>
      <c r="F1822" s="31">
        <f t="shared" si="94"/>
        <v>0</v>
      </c>
      <c r="G1822" s="25">
        <f t="shared" si="95"/>
        <v>8.6440000000000001</v>
      </c>
      <c r="H1822" s="32"/>
      <c r="I1822" s="31"/>
      <c r="J1822" s="25">
        <f t="shared" si="96"/>
        <v>0</v>
      </c>
      <c r="K1822" s="32"/>
      <c r="L1822" s="31"/>
      <c r="M1822" s="101" t="s">
        <v>5176</v>
      </c>
      <c r="N1822" s="101">
        <v>34.576000000000001</v>
      </c>
      <c r="O1822" s="101" t="s">
        <v>5176</v>
      </c>
      <c r="P1822" s="101" t="s">
        <v>5176</v>
      </c>
      <c r="Q1822" s="101" t="s">
        <v>5176</v>
      </c>
      <c r="R1822" s="101" t="s">
        <v>5176</v>
      </c>
      <c r="S1822" s="101" t="s">
        <v>5176</v>
      </c>
      <c r="T1822" s="101" t="s">
        <v>5176</v>
      </c>
      <c r="U1822" s="101" t="s">
        <v>5176</v>
      </c>
    </row>
    <row r="1823" spans="1:21" x14ac:dyDescent="0.25">
      <c r="A1823" s="5" t="s">
        <v>4823</v>
      </c>
      <c r="B1823" s="60" t="s">
        <v>3533</v>
      </c>
      <c r="C1823" s="60" t="s">
        <v>4830</v>
      </c>
      <c r="D1823" s="94">
        <v>2</v>
      </c>
      <c r="E1823" s="60" t="s">
        <v>5428</v>
      </c>
      <c r="F1823" s="31">
        <f t="shared" si="94"/>
        <v>0</v>
      </c>
      <c r="G1823" s="25">
        <f t="shared" si="95"/>
        <v>2.5000000000000001E-4</v>
      </c>
      <c r="H1823" s="32"/>
      <c r="I1823" s="31"/>
      <c r="J1823" s="25">
        <f t="shared" si="96"/>
        <v>0</v>
      </c>
      <c r="K1823" s="32"/>
      <c r="L1823" s="31"/>
      <c r="M1823" s="101" t="s">
        <v>5176</v>
      </c>
      <c r="N1823" s="101">
        <v>1E-3</v>
      </c>
      <c r="O1823" s="101" t="s">
        <v>5176</v>
      </c>
      <c r="P1823" s="101" t="s">
        <v>5176</v>
      </c>
      <c r="Q1823" s="101" t="s">
        <v>5176</v>
      </c>
      <c r="R1823" s="101" t="s">
        <v>5176</v>
      </c>
      <c r="S1823" s="101" t="s">
        <v>5176</v>
      </c>
      <c r="T1823" s="101" t="s">
        <v>5176</v>
      </c>
      <c r="U1823" s="101" t="s">
        <v>5176</v>
      </c>
    </row>
    <row r="1824" spans="1:21" x14ac:dyDescent="0.25">
      <c r="A1824" s="5" t="s">
        <v>4823</v>
      </c>
      <c r="B1824" s="60" t="s">
        <v>3462</v>
      </c>
      <c r="C1824" s="60" t="s">
        <v>4830</v>
      </c>
      <c r="D1824" s="94">
        <v>2</v>
      </c>
      <c r="E1824" s="60" t="s">
        <v>5430</v>
      </c>
      <c r="F1824" s="31">
        <f t="shared" ref="F1824:F1887" si="97">SUM(S1824:U1824)/3</f>
        <v>0</v>
      </c>
      <c r="G1824" s="25">
        <f t="shared" ref="G1824:G1887" si="98">SUM(M1824:P1824)/4</f>
        <v>3.0000000000000001E-3</v>
      </c>
      <c r="H1824" s="32"/>
      <c r="I1824" s="31"/>
      <c r="J1824" s="25">
        <f t="shared" ref="J1824:J1887" si="99">SUM(Q1824:U1824)/5</f>
        <v>0</v>
      </c>
      <c r="K1824" s="32"/>
      <c r="L1824" s="31"/>
      <c r="M1824" s="101" t="s">
        <v>5176</v>
      </c>
      <c r="N1824" s="101">
        <v>1.2E-2</v>
      </c>
      <c r="O1824" s="101" t="s">
        <v>5176</v>
      </c>
      <c r="P1824" s="101" t="s">
        <v>5176</v>
      </c>
      <c r="Q1824" s="101" t="s">
        <v>5176</v>
      </c>
      <c r="R1824" s="101" t="s">
        <v>5176</v>
      </c>
      <c r="S1824" s="101" t="s">
        <v>5176</v>
      </c>
      <c r="T1824" s="101" t="s">
        <v>5176</v>
      </c>
      <c r="U1824" s="101" t="s">
        <v>5176</v>
      </c>
    </row>
    <row r="1825" spans="1:21" x14ac:dyDescent="0.25">
      <c r="A1825" s="5" t="s">
        <v>4823</v>
      </c>
      <c r="B1825" s="60" t="s">
        <v>2234</v>
      </c>
      <c r="C1825" s="60" t="s">
        <v>4830</v>
      </c>
      <c r="D1825" s="94">
        <v>2</v>
      </c>
      <c r="E1825" s="60" t="s">
        <v>5448</v>
      </c>
      <c r="F1825" s="31">
        <f t="shared" si="97"/>
        <v>0</v>
      </c>
      <c r="G1825" s="25">
        <f t="shared" si="98"/>
        <v>3.9544999999999999</v>
      </c>
      <c r="H1825" s="32"/>
      <c r="I1825" s="31"/>
      <c r="J1825" s="25">
        <f t="shared" si="99"/>
        <v>1.2000000000000001E-3</v>
      </c>
      <c r="K1825" s="32"/>
      <c r="L1825" s="31"/>
      <c r="M1825" s="101" t="s">
        <v>5176</v>
      </c>
      <c r="N1825" s="101">
        <v>3.0000000000000001E-3</v>
      </c>
      <c r="O1825" s="101">
        <v>5.0000000000000001E-3</v>
      </c>
      <c r="P1825" s="101">
        <v>15.81</v>
      </c>
      <c r="Q1825" s="101">
        <v>6.0000000000000001E-3</v>
      </c>
      <c r="R1825" s="101" t="s">
        <v>5176</v>
      </c>
      <c r="S1825" s="101" t="s">
        <v>5176</v>
      </c>
      <c r="T1825" s="101" t="s">
        <v>5176</v>
      </c>
      <c r="U1825" s="101" t="s">
        <v>5176</v>
      </c>
    </row>
    <row r="1826" spans="1:21" x14ac:dyDescent="0.25">
      <c r="A1826" s="5" t="s">
        <v>4823</v>
      </c>
      <c r="B1826" s="60" t="s">
        <v>3476</v>
      </c>
      <c r="C1826" s="60" t="s">
        <v>4830</v>
      </c>
      <c r="D1826" s="94">
        <v>2</v>
      </c>
      <c r="E1826" s="60" t="s">
        <v>5449</v>
      </c>
      <c r="F1826" s="31">
        <f t="shared" si="97"/>
        <v>0</v>
      </c>
      <c r="G1826" s="25">
        <f t="shared" si="98"/>
        <v>3.7499999999999999E-3</v>
      </c>
      <c r="H1826" s="32"/>
      <c r="I1826" s="31"/>
      <c r="J1826" s="25">
        <f t="shared" si="99"/>
        <v>22.6248</v>
      </c>
      <c r="K1826" s="32"/>
      <c r="L1826" s="31"/>
      <c r="M1826" s="101" t="s">
        <v>5176</v>
      </c>
      <c r="N1826" s="101">
        <v>1.4999999999999999E-2</v>
      </c>
      <c r="O1826" s="101" t="s">
        <v>5176</v>
      </c>
      <c r="P1826" s="101" t="s">
        <v>5176</v>
      </c>
      <c r="Q1826" s="101" t="s">
        <v>5176</v>
      </c>
      <c r="R1826" s="101">
        <v>113.124</v>
      </c>
      <c r="S1826" s="101" t="s">
        <v>5176</v>
      </c>
      <c r="T1826" s="101" t="s">
        <v>5176</v>
      </c>
      <c r="U1826" s="101" t="s">
        <v>5176</v>
      </c>
    </row>
    <row r="1827" spans="1:21" x14ac:dyDescent="0.25">
      <c r="A1827" s="5" t="s">
        <v>4823</v>
      </c>
      <c r="B1827" s="60" t="s">
        <v>3990</v>
      </c>
      <c r="C1827" s="60" t="s">
        <v>4831</v>
      </c>
      <c r="D1827" s="94">
        <v>2</v>
      </c>
      <c r="E1827" s="60" t="s">
        <v>5452</v>
      </c>
      <c r="F1827" s="31">
        <f t="shared" si="97"/>
        <v>0</v>
      </c>
      <c r="G1827" s="25">
        <f t="shared" si="98"/>
        <v>14.141499999999999</v>
      </c>
      <c r="H1827" s="32"/>
      <c r="I1827" s="31"/>
      <c r="J1827" s="25">
        <f t="shared" si="99"/>
        <v>1.3431999999999999</v>
      </c>
      <c r="K1827" s="32"/>
      <c r="L1827" s="31"/>
      <c r="M1827" s="101" t="s">
        <v>5176</v>
      </c>
      <c r="N1827" s="101" t="s">
        <v>5176</v>
      </c>
      <c r="O1827" s="101">
        <v>55.421999999999997</v>
      </c>
      <c r="P1827" s="101">
        <v>1.1439999999999999</v>
      </c>
      <c r="Q1827" s="101" t="s">
        <v>5176</v>
      </c>
      <c r="R1827" s="101">
        <v>6.7160000000000002</v>
      </c>
      <c r="S1827" s="101" t="s">
        <v>5176</v>
      </c>
      <c r="T1827" s="101" t="s">
        <v>5176</v>
      </c>
      <c r="U1827" s="101" t="s">
        <v>5176</v>
      </c>
    </row>
    <row r="1828" spans="1:21" x14ac:dyDescent="0.25">
      <c r="A1828" s="5" t="s">
        <v>4823</v>
      </c>
      <c r="B1828" s="60" t="s">
        <v>2398</v>
      </c>
      <c r="C1828" s="60" t="s">
        <v>4831</v>
      </c>
      <c r="D1828" s="94">
        <v>2</v>
      </c>
      <c r="E1828" s="60" t="s">
        <v>5459</v>
      </c>
      <c r="F1828" s="31">
        <f t="shared" si="97"/>
        <v>0</v>
      </c>
      <c r="G1828" s="25">
        <f t="shared" si="98"/>
        <v>5.7942499999999999</v>
      </c>
      <c r="H1828" s="32"/>
      <c r="I1828" s="31"/>
      <c r="J1828" s="25">
        <f t="shared" si="99"/>
        <v>0</v>
      </c>
      <c r="K1828" s="32"/>
      <c r="L1828" s="31"/>
      <c r="M1828" s="101" t="s">
        <v>5176</v>
      </c>
      <c r="N1828" s="101" t="s">
        <v>5176</v>
      </c>
      <c r="O1828" s="101" t="s">
        <v>5176</v>
      </c>
      <c r="P1828" s="101">
        <v>23.177</v>
      </c>
      <c r="Q1828" s="101" t="s">
        <v>5176</v>
      </c>
      <c r="R1828" s="101" t="s">
        <v>5176</v>
      </c>
      <c r="S1828" s="101" t="s">
        <v>5176</v>
      </c>
      <c r="T1828" s="101" t="s">
        <v>5176</v>
      </c>
      <c r="U1828" s="101" t="s">
        <v>5176</v>
      </c>
    </row>
    <row r="1829" spans="1:21" x14ac:dyDescent="0.25">
      <c r="A1829" s="5" t="s">
        <v>4823</v>
      </c>
      <c r="B1829" s="60" t="s">
        <v>1163</v>
      </c>
      <c r="C1829" s="60" t="s">
        <v>4831</v>
      </c>
      <c r="D1829" s="94">
        <v>2</v>
      </c>
      <c r="E1829" s="60" t="s">
        <v>5467</v>
      </c>
      <c r="F1829" s="31">
        <f t="shared" si="97"/>
        <v>0</v>
      </c>
      <c r="G1829" s="25">
        <f t="shared" si="98"/>
        <v>4.4712500000000004</v>
      </c>
      <c r="H1829" s="32"/>
      <c r="I1829" s="31"/>
      <c r="J1829" s="25">
        <f t="shared" si="99"/>
        <v>1.0999999999999999E-2</v>
      </c>
      <c r="K1829" s="32"/>
      <c r="L1829" s="31"/>
      <c r="M1829" s="101">
        <v>4.6559999999999997</v>
      </c>
      <c r="N1829" s="101">
        <v>12.661</v>
      </c>
      <c r="O1829" s="101">
        <v>5.5E-2</v>
      </c>
      <c r="P1829" s="101">
        <v>0.51300000000000001</v>
      </c>
      <c r="Q1829" s="101">
        <v>5.5E-2</v>
      </c>
      <c r="R1829" s="101" t="s">
        <v>5176</v>
      </c>
      <c r="S1829" s="101" t="s">
        <v>5176</v>
      </c>
      <c r="T1829" s="101" t="s">
        <v>5176</v>
      </c>
      <c r="U1829" s="101" t="s">
        <v>5176</v>
      </c>
    </row>
    <row r="1830" spans="1:21" x14ac:dyDescent="0.25">
      <c r="A1830" s="5" t="s">
        <v>4823</v>
      </c>
      <c r="B1830" s="60" t="s">
        <v>123</v>
      </c>
      <c r="C1830" s="60" t="s">
        <v>4831</v>
      </c>
      <c r="D1830" s="94">
        <v>2</v>
      </c>
      <c r="E1830" s="60" t="s">
        <v>5468</v>
      </c>
      <c r="F1830" s="31">
        <f t="shared" si="97"/>
        <v>0</v>
      </c>
      <c r="G1830" s="25">
        <f t="shared" si="98"/>
        <v>2.2749999999999999E-2</v>
      </c>
      <c r="H1830" s="32"/>
      <c r="I1830" s="31"/>
      <c r="J1830" s="25">
        <f t="shared" si="99"/>
        <v>5.1999999999999998E-3</v>
      </c>
      <c r="K1830" s="32"/>
      <c r="L1830" s="31"/>
      <c r="M1830" s="101" t="s">
        <v>5176</v>
      </c>
      <c r="N1830" s="101">
        <v>1.0999999999999999E-2</v>
      </c>
      <c r="O1830" s="101" t="s">
        <v>5176</v>
      </c>
      <c r="P1830" s="101">
        <v>0.08</v>
      </c>
      <c r="Q1830" s="101">
        <v>2.5999999999999999E-2</v>
      </c>
      <c r="R1830" s="101" t="s">
        <v>5176</v>
      </c>
      <c r="S1830" s="101" t="s">
        <v>5176</v>
      </c>
      <c r="T1830" s="101" t="s">
        <v>5176</v>
      </c>
      <c r="U1830" s="101" t="s">
        <v>5176</v>
      </c>
    </row>
    <row r="1831" spans="1:21" x14ac:dyDescent="0.25">
      <c r="A1831" s="5" t="s">
        <v>4823</v>
      </c>
      <c r="B1831" s="60" t="s">
        <v>72</v>
      </c>
      <c r="C1831" s="60" t="s">
        <v>4831</v>
      </c>
      <c r="D1831" s="94">
        <v>2</v>
      </c>
      <c r="E1831" s="60" t="s">
        <v>5471</v>
      </c>
      <c r="F1831" s="31">
        <f t="shared" si="97"/>
        <v>0</v>
      </c>
      <c r="G1831" s="25">
        <f t="shared" si="98"/>
        <v>4.4999999999999998E-2</v>
      </c>
      <c r="H1831" s="32"/>
      <c r="I1831" s="31"/>
      <c r="J1831" s="25">
        <f t="shared" si="99"/>
        <v>0</v>
      </c>
      <c r="K1831" s="32"/>
      <c r="L1831" s="31"/>
      <c r="M1831" s="101" t="s">
        <v>5176</v>
      </c>
      <c r="N1831" s="101">
        <v>5.0000000000000001E-3</v>
      </c>
      <c r="O1831" s="101">
        <v>5.6000000000000001E-2</v>
      </c>
      <c r="P1831" s="101">
        <v>0.11899999999999999</v>
      </c>
      <c r="Q1831" s="101" t="s">
        <v>5176</v>
      </c>
      <c r="R1831" s="101" t="s">
        <v>5176</v>
      </c>
      <c r="S1831" s="101" t="s">
        <v>5176</v>
      </c>
      <c r="T1831" s="101" t="s">
        <v>5176</v>
      </c>
      <c r="U1831" s="101" t="s">
        <v>5176</v>
      </c>
    </row>
    <row r="1832" spans="1:21" x14ac:dyDescent="0.25">
      <c r="A1832" s="5" t="s">
        <v>4823</v>
      </c>
      <c r="B1832" s="60" t="s">
        <v>68</v>
      </c>
      <c r="C1832" s="60" t="s">
        <v>4831</v>
      </c>
      <c r="D1832" s="94">
        <v>2</v>
      </c>
      <c r="E1832" s="60" t="s">
        <v>5473</v>
      </c>
      <c r="F1832" s="31">
        <f t="shared" si="97"/>
        <v>0</v>
      </c>
      <c r="G1832" s="25">
        <f t="shared" si="98"/>
        <v>3.1E-2</v>
      </c>
      <c r="H1832" s="32"/>
      <c r="I1832" s="31"/>
      <c r="J1832" s="25">
        <f t="shared" si="99"/>
        <v>1.4999999999999999E-2</v>
      </c>
      <c r="K1832" s="32"/>
      <c r="L1832" s="31"/>
      <c r="M1832" s="101" t="s">
        <v>5176</v>
      </c>
      <c r="N1832" s="101">
        <v>1.2999999999999999E-2</v>
      </c>
      <c r="O1832" s="101">
        <v>3.7999999999999999E-2</v>
      </c>
      <c r="P1832" s="101">
        <v>7.2999999999999995E-2</v>
      </c>
      <c r="Q1832" s="101">
        <v>7.4999999999999997E-2</v>
      </c>
      <c r="R1832" s="101" t="s">
        <v>5176</v>
      </c>
      <c r="S1832" s="101" t="s">
        <v>5176</v>
      </c>
      <c r="T1832" s="101" t="s">
        <v>5176</v>
      </c>
      <c r="U1832" s="101" t="s">
        <v>5176</v>
      </c>
    </row>
    <row r="1833" spans="1:21" x14ac:dyDescent="0.25">
      <c r="A1833" s="5" t="s">
        <v>4823</v>
      </c>
      <c r="B1833" s="60" t="s">
        <v>1751</v>
      </c>
      <c r="C1833" s="60" t="s">
        <v>4831</v>
      </c>
      <c r="D1833" s="94">
        <v>2</v>
      </c>
      <c r="E1833" s="60" t="s">
        <v>5474</v>
      </c>
      <c r="F1833" s="31">
        <f t="shared" si="97"/>
        <v>0</v>
      </c>
      <c r="G1833" s="25">
        <f t="shared" si="98"/>
        <v>0</v>
      </c>
      <c r="H1833" s="32"/>
      <c r="I1833" s="31"/>
      <c r="J1833" s="25">
        <f t="shared" si="99"/>
        <v>16.534600000000001</v>
      </c>
      <c r="K1833" s="32"/>
      <c r="L1833" s="31"/>
      <c r="M1833" s="101" t="s">
        <v>5176</v>
      </c>
      <c r="N1833" s="101" t="s">
        <v>5176</v>
      </c>
      <c r="O1833" s="101" t="s">
        <v>5176</v>
      </c>
      <c r="P1833" s="101" t="s">
        <v>5176</v>
      </c>
      <c r="Q1833" s="101">
        <v>82.673000000000002</v>
      </c>
      <c r="R1833" s="101" t="s">
        <v>5176</v>
      </c>
      <c r="S1833" s="101" t="s">
        <v>5176</v>
      </c>
      <c r="T1833" s="101" t="s">
        <v>5176</v>
      </c>
      <c r="U1833" s="101" t="s">
        <v>5176</v>
      </c>
    </row>
    <row r="1834" spans="1:21" x14ac:dyDescent="0.25">
      <c r="A1834" s="5" t="s">
        <v>4823</v>
      </c>
      <c r="B1834" s="60" t="s">
        <v>1580</v>
      </c>
      <c r="C1834" s="60" t="s">
        <v>4831</v>
      </c>
      <c r="D1834" s="94">
        <v>2</v>
      </c>
      <c r="E1834" s="60" t="s">
        <v>5477</v>
      </c>
      <c r="F1834" s="31">
        <f t="shared" si="97"/>
        <v>0</v>
      </c>
      <c r="G1834" s="25">
        <f t="shared" si="98"/>
        <v>11.8705</v>
      </c>
      <c r="H1834" s="32"/>
      <c r="I1834" s="31"/>
      <c r="J1834" s="25">
        <f t="shared" si="99"/>
        <v>1.12E-2</v>
      </c>
      <c r="K1834" s="32"/>
      <c r="L1834" s="31"/>
      <c r="M1834" s="101" t="s">
        <v>5176</v>
      </c>
      <c r="N1834" s="101">
        <v>5.5709999999999997</v>
      </c>
      <c r="O1834" s="101">
        <v>41.325000000000003</v>
      </c>
      <c r="P1834" s="101">
        <v>0.58599999999999997</v>
      </c>
      <c r="Q1834" s="101">
        <v>5.6000000000000001E-2</v>
      </c>
      <c r="R1834" s="101" t="s">
        <v>5176</v>
      </c>
      <c r="S1834" s="101" t="s">
        <v>5176</v>
      </c>
      <c r="T1834" s="101" t="s">
        <v>5176</v>
      </c>
      <c r="U1834" s="101" t="s">
        <v>5176</v>
      </c>
    </row>
    <row r="1835" spans="1:21" x14ac:dyDescent="0.25">
      <c r="A1835" s="5" t="s">
        <v>4823</v>
      </c>
      <c r="B1835" s="60" t="s">
        <v>2163</v>
      </c>
      <c r="C1835" s="60" t="s">
        <v>4831</v>
      </c>
      <c r="D1835" s="94">
        <v>2</v>
      </c>
      <c r="E1835" s="60" t="s">
        <v>5479</v>
      </c>
      <c r="F1835" s="31">
        <f t="shared" si="97"/>
        <v>0</v>
      </c>
      <c r="G1835" s="25">
        <f t="shared" si="98"/>
        <v>0.13550000000000001</v>
      </c>
      <c r="H1835" s="32"/>
      <c r="I1835" s="31"/>
      <c r="J1835" s="25">
        <f t="shared" si="99"/>
        <v>4.2000000000000006E-3</v>
      </c>
      <c r="K1835" s="32"/>
      <c r="L1835" s="31"/>
      <c r="M1835" s="101" t="s">
        <v>5176</v>
      </c>
      <c r="N1835" s="101">
        <v>2.1000000000000001E-2</v>
      </c>
      <c r="O1835" s="101">
        <v>0.16400000000000001</v>
      </c>
      <c r="P1835" s="101">
        <v>0.35699999999999998</v>
      </c>
      <c r="Q1835" s="101">
        <v>2.1000000000000001E-2</v>
      </c>
      <c r="R1835" s="101" t="s">
        <v>5176</v>
      </c>
      <c r="S1835" s="101" t="s">
        <v>5176</v>
      </c>
      <c r="T1835" s="101" t="s">
        <v>5176</v>
      </c>
      <c r="U1835" s="101" t="s">
        <v>5176</v>
      </c>
    </row>
    <row r="1836" spans="1:21" x14ac:dyDescent="0.25">
      <c r="A1836" s="5" t="s">
        <v>4823</v>
      </c>
      <c r="B1836" s="60" t="s">
        <v>333</v>
      </c>
      <c r="C1836" s="60" t="s">
        <v>4831</v>
      </c>
      <c r="D1836" s="94">
        <v>2</v>
      </c>
      <c r="E1836" s="60" t="s">
        <v>5484</v>
      </c>
      <c r="F1836" s="31">
        <f t="shared" si="97"/>
        <v>0</v>
      </c>
      <c r="G1836" s="25">
        <f t="shared" si="98"/>
        <v>1.6750000000000001E-2</v>
      </c>
      <c r="H1836" s="32"/>
      <c r="I1836" s="31"/>
      <c r="J1836" s="25">
        <f t="shared" si="99"/>
        <v>0</v>
      </c>
      <c r="K1836" s="32"/>
      <c r="L1836" s="31"/>
      <c r="M1836" s="101" t="s">
        <v>5176</v>
      </c>
      <c r="N1836" s="101" t="s">
        <v>5176</v>
      </c>
      <c r="O1836" s="101" t="s">
        <v>5176</v>
      </c>
      <c r="P1836" s="101">
        <v>6.7000000000000004E-2</v>
      </c>
      <c r="Q1836" s="101" t="s">
        <v>5176</v>
      </c>
      <c r="R1836" s="101" t="s">
        <v>5176</v>
      </c>
      <c r="S1836" s="101" t="s">
        <v>5176</v>
      </c>
      <c r="T1836" s="101" t="s">
        <v>5176</v>
      </c>
      <c r="U1836" s="101" t="s">
        <v>5176</v>
      </c>
    </row>
    <row r="1837" spans="1:21" x14ac:dyDescent="0.25">
      <c r="A1837" s="5" t="s">
        <v>4823</v>
      </c>
      <c r="B1837" s="60" t="s">
        <v>115</v>
      </c>
      <c r="C1837" s="60" t="s">
        <v>4831</v>
      </c>
      <c r="D1837" s="94">
        <v>2</v>
      </c>
      <c r="E1837" s="60" t="s">
        <v>5485</v>
      </c>
      <c r="F1837" s="31">
        <f t="shared" si="97"/>
        <v>0</v>
      </c>
      <c r="G1837" s="25">
        <f t="shared" si="98"/>
        <v>1.4499999999999999E-2</v>
      </c>
      <c r="H1837" s="32"/>
      <c r="I1837" s="31"/>
      <c r="J1837" s="25">
        <f t="shared" si="99"/>
        <v>0</v>
      </c>
      <c r="K1837" s="32"/>
      <c r="L1837" s="31"/>
      <c r="M1837" s="101" t="s">
        <v>5176</v>
      </c>
      <c r="N1837" s="101">
        <v>0.02</v>
      </c>
      <c r="O1837" s="101" t="s">
        <v>5176</v>
      </c>
      <c r="P1837" s="101">
        <v>3.7999999999999999E-2</v>
      </c>
      <c r="Q1837" s="101" t="s">
        <v>5176</v>
      </c>
      <c r="R1837" s="101" t="s">
        <v>5176</v>
      </c>
      <c r="S1837" s="101" t="s">
        <v>5176</v>
      </c>
      <c r="T1837" s="101" t="s">
        <v>5176</v>
      </c>
      <c r="U1837" s="101" t="s">
        <v>5176</v>
      </c>
    </row>
    <row r="1838" spans="1:21" x14ac:dyDescent="0.25">
      <c r="A1838" s="5" t="s">
        <v>4823</v>
      </c>
      <c r="B1838" s="60" t="s">
        <v>1893</v>
      </c>
      <c r="C1838" s="60" t="s">
        <v>4831</v>
      </c>
      <c r="D1838" s="94">
        <v>2</v>
      </c>
      <c r="E1838" s="60" t="s">
        <v>5497</v>
      </c>
      <c r="F1838" s="31">
        <f t="shared" si="97"/>
        <v>0</v>
      </c>
      <c r="G1838" s="25">
        <f t="shared" si="98"/>
        <v>0</v>
      </c>
      <c r="H1838" s="32"/>
      <c r="I1838" s="31"/>
      <c r="J1838" s="25">
        <f t="shared" si="99"/>
        <v>1.4000000000000002E-2</v>
      </c>
      <c r="K1838" s="32"/>
      <c r="L1838" s="31"/>
      <c r="M1838" s="101" t="s">
        <v>5176</v>
      </c>
      <c r="N1838" s="101" t="s">
        <v>5176</v>
      </c>
      <c r="O1838" s="101" t="s">
        <v>5176</v>
      </c>
      <c r="P1838" s="101" t="s">
        <v>5176</v>
      </c>
      <c r="Q1838" s="101" t="s">
        <v>5176</v>
      </c>
      <c r="R1838" s="101">
        <v>7.0000000000000007E-2</v>
      </c>
      <c r="S1838" s="101" t="s">
        <v>5176</v>
      </c>
      <c r="T1838" s="101" t="s">
        <v>5176</v>
      </c>
      <c r="U1838" s="101" t="s">
        <v>5176</v>
      </c>
    </row>
    <row r="1839" spans="1:21" x14ac:dyDescent="0.25">
      <c r="A1839" s="5" t="s">
        <v>4823</v>
      </c>
      <c r="B1839" s="60" t="s">
        <v>550</v>
      </c>
      <c r="C1839" s="60" t="s">
        <v>4831</v>
      </c>
      <c r="D1839" s="94">
        <v>2</v>
      </c>
      <c r="E1839" s="60" t="s">
        <v>5501</v>
      </c>
      <c r="F1839" s="31">
        <f t="shared" si="97"/>
        <v>0</v>
      </c>
      <c r="G1839" s="25">
        <f t="shared" si="98"/>
        <v>0.26024999999999998</v>
      </c>
      <c r="H1839" s="32"/>
      <c r="I1839" s="31"/>
      <c r="J1839" s="25">
        <f t="shared" si="99"/>
        <v>0</v>
      </c>
      <c r="K1839" s="32"/>
      <c r="L1839" s="31"/>
      <c r="M1839" s="101" t="s">
        <v>5176</v>
      </c>
      <c r="N1839" s="101">
        <v>1.0369999999999999</v>
      </c>
      <c r="O1839" s="101">
        <v>4.0000000000000001E-3</v>
      </c>
      <c r="P1839" s="101" t="s">
        <v>5176</v>
      </c>
      <c r="Q1839" s="101" t="s">
        <v>5176</v>
      </c>
      <c r="R1839" s="101" t="s">
        <v>5176</v>
      </c>
      <c r="S1839" s="101" t="s">
        <v>5176</v>
      </c>
      <c r="T1839" s="101" t="s">
        <v>5176</v>
      </c>
      <c r="U1839" s="101" t="s">
        <v>5176</v>
      </c>
    </row>
    <row r="1840" spans="1:21" x14ac:dyDescent="0.25">
      <c r="A1840" s="5" t="s">
        <v>4823</v>
      </c>
      <c r="B1840" s="60" t="s">
        <v>1422</v>
      </c>
      <c r="C1840" s="60" t="s">
        <v>4831</v>
      </c>
      <c r="D1840" s="94">
        <v>2</v>
      </c>
      <c r="E1840" s="60" t="s">
        <v>5502</v>
      </c>
      <c r="F1840" s="31">
        <f t="shared" si="97"/>
        <v>0</v>
      </c>
      <c r="G1840" s="25">
        <f t="shared" si="98"/>
        <v>0.40825</v>
      </c>
      <c r="H1840" s="32"/>
      <c r="I1840" s="31"/>
      <c r="J1840" s="25">
        <f t="shared" si="99"/>
        <v>0</v>
      </c>
      <c r="K1840" s="32"/>
      <c r="L1840" s="31"/>
      <c r="M1840" s="101" t="s">
        <v>5176</v>
      </c>
      <c r="N1840" s="101" t="s">
        <v>5176</v>
      </c>
      <c r="O1840" s="101" t="s">
        <v>5176</v>
      </c>
      <c r="P1840" s="101">
        <v>1.633</v>
      </c>
      <c r="Q1840" s="101" t="s">
        <v>5176</v>
      </c>
      <c r="R1840" s="101" t="s">
        <v>5176</v>
      </c>
      <c r="S1840" s="101" t="s">
        <v>5176</v>
      </c>
      <c r="T1840" s="101" t="s">
        <v>5176</v>
      </c>
      <c r="U1840" s="101" t="s">
        <v>5176</v>
      </c>
    </row>
    <row r="1841" spans="1:21" x14ac:dyDescent="0.25">
      <c r="A1841" s="5" t="s">
        <v>4823</v>
      </c>
      <c r="B1841" s="60" t="s">
        <v>2890</v>
      </c>
      <c r="C1841" s="60" t="s">
        <v>4831</v>
      </c>
      <c r="D1841" s="94">
        <v>2</v>
      </c>
      <c r="E1841" s="60" t="s">
        <v>5503</v>
      </c>
      <c r="F1841" s="31">
        <f t="shared" si="97"/>
        <v>0</v>
      </c>
      <c r="G1841" s="25">
        <f t="shared" si="98"/>
        <v>0</v>
      </c>
      <c r="H1841" s="32"/>
      <c r="I1841" s="31"/>
      <c r="J1841" s="25">
        <f t="shared" si="99"/>
        <v>1.4799999999999999E-2</v>
      </c>
      <c r="K1841" s="32"/>
      <c r="L1841" s="31"/>
      <c r="M1841" s="101" t="s">
        <v>5176</v>
      </c>
      <c r="N1841" s="101" t="s">
        <v>5176</v>
      </c>
      <c r="O1841" s="101" t="s">
        <v>5176</v>
      </c>
      <c r="P1841" s="101" t="s">
        <v>5176</v>
      </c>
      <c r="Q1841" s="101" t="s">
        <v>5176</v>
      </c>
      <c r="R1841" s="101">
        <v>7.3999999999999996E-2</v>
      </c>
      <c r="S1841" s="101" t="s">
        <v>5176</v>
      </c>
      <c r="T1841" s="101" t="s">
        <v>5176</v>
      </c>
      <c r="U1841" s="101" t="s">
        <v>5176</v>
      </c>
    </row>
    <row r="1842" spans="1:21" x14ac:dyDescent="0.25">
      <c r="A1842" s="5" t="s">
        <v>4823</v>
      </c>
      <c r="B1842" s="60" t="s">
        <v>993</v>
      </c>
      <c r="C1842" s="60" t="s">
        <v>4832</v>
      </c>
      <c r="D1842" s="94">
        <v>2</v>
      </c>
      <c r="E1842" s="60" t="s">
        <v>5504</v>
      </c>
      <c r="F1842" s="31">
        <f t="shared" si="97"/>
        <v>0</v>
      </c>
      <c r="G1842" s="25">
        <f t="shared" si="98"/>
        <v>0.42749999999999999</v>
      </c>
      <c r="H1842" s="32"/>
      <c r="I1842" s="31"/>
      <c r="J1842" s="25">
        <f t="shared" si="99"/>
        <v>0</v>
      </c>
      <c r="K1842" s="32"/>
      <c r="L1842" s="31"/>
      <c r="M1842" s="101" t="s">
        <v>5176</v>
      </c>
      <c r="N1842" s="101">
        <v>1.71</v>
      </c>
      <c r="O1842" s="101" t="s">
        <v>5176</v>
      </c>
      <c r="P1842" s="101" t="s">
        <v>5176</v>
      </c>
      <c r="Q1842" s="101" t="s">
        <v>5176</v>
      </c>
      <c r="R1842" s="101" t="s">
        <v>5176</v>
      </c>
      <c r="S1842" s="101" t="s">
        <v>5176</v>
      </c>
      <c r="T1842" s="101" t="s">
        <v>5176</v>
      </c>
      <c r="U1842" s="101" t="s">
        <v>5176</v>
      </c>
    </row>
    <row r="1843" spans="1:21" x14ac:dyDescent="0.25">
      <c r="A1843" s="5" t="s">
        <v>4823</v>
      </c>
      <c r="B1843" s="60" t="s">
        <v>935</v>
      </c>
      <c r="C1843" s="60" t="s">
        <v>4832</v>
      </c>
      <c r="D1843" s="94">
        <v>2</v>
      </c>
      <c r="E1843" s="60" t="s">
        <v>5506</v>
      </c>
      <c r="F1843" s="31">
        <f t="shared" si="97"/>
        <v>0</v>
      </c>
      <c r="G1843" s="25">
        <f t="shared" si="98"/>
        <v>0.16225000000000001</v>
      </c>
      <c r="H1843" s="32"/>
      <c r="I1843" s="31"/>
      <c r="J1843" s="25">
        <f t="shared" si="99"/>
        <v>1.5968</v>
      </c>
      <c r="K1843" s="32"/>
      <c r="L1843" s="31"/>
      <c r="M1843" s="101" t="s">
        <v>5176</v>
      </c>
      <c r="N1843" s="101">
        <v>0.63300000000000001</v>
      </c>
      <c r="O1843" s="101">
        <v>1.6E-2</v>
      </c>
      <c r="P1843" s="101" t="s">
        <v>5176</v>
      </c>
      <c r="Q1843" s="101" t="s">
        <v>5176</v>
      </c>
      <c r="R1843" s="101">
        <v>7.984</v>
      </c>
      <c r="S1843" s="101" t="s">
        <v>5176</v>
      </c>
      <c r="T1843" s="101" t="s">
        <v>5176</v>
      </c>
      <c r="U1843" s="101" t="s">
        <v>5176</v>
      </c>
    </row>
    <row r="1844" spans="1:21" x14ac:dyDescent="0.25">
      <c r="A1844" s="5" t="s">
        <v>4823</v>
      </c>
      <c r="B1844" s="60" t="s">
        <v>1950</v>
      </c>
      <c r="C1844" s="60" t="s">
        <v>4832</v>
      </c>
      <c r="D1844" s="94">
        <v>2</v>
      </c>
      <c r="E1844" s="60" t="s">
        <v>5515</v>
      </c>
      <c r="F1844" s="31">
        <f t="shared" si="97"/>
        <v>0</v>
      </c>
      <c r="G1844" s="25">
        <f t="shared" si="98"/>
        <v>2.1499999999999998E-2</v>
      </c>
      <c r="H1844" s="32"/>
      <c r="I1844" s="31"/>
      <c r="J1844" s="25">
        <f t="shared" si="99"/>
        <v>0</v>
      </c>
      <c r="K1844" s="32"/>
      <c r="L1844" s="31"/>
      <c r="M1844" s="101">
        <v>3.9E-2</v>
      </c>
      <c r="N1844" s="101">
        <v>0.01</v>
      </c>
      <c r="O1844" s="101" t="s">
        <v>5176</v>
      </c>
      <c r="P1844" s="101">
        <v>3.6999999999999998E-2</v>
      </c>
      <c r="Q1844" s="101" t="s">
        <v>5176</v>
      </c>
      <c r="R1844" s="101" t="s">
        <v>5176</v>
      </c>
      <c r="S1844" s="101" t="s">
        <v>5176</v>
      </c>
      <c r="T1844" s="101" t="s">
        <v>5176</v>
      </c>
      <c r="U1844" s="101" t="s">
        <v>5176</v>
      </c>
    </row>
    <row r="1845" spans="1:21" x14ac:dyDescent="0.25">
      <c r="A1845" s="5" t="s">
        <v>4823</v>
      </c>
      <c r="B1845" s="60" t="s">
        <v>4394</v>
      </c>
      <c r="C1845" s="60" t="s">
        <v>4832</v>
      </c>
      <c r="D1845" s="94">
        <v>2</v>
      </c>
      <c r="E1845" s="60" t="s">
        <v>5517</v>
      </c>
      <c r="F1845" s="31">
        <f t="shared" si="97"/>
        <v>0</v>
      </c>
      <c r="G1845" s="25">
        <f t="shared" si="98"/>
        <v>0</v>
      </c>
      <c r="H1845" s="32"/>
      <c r="I1845" s="31"/>
      <c r="J1845" s="25">
        <f t="shared" si="99"/>
        <v>0.42899999999999999</v>
      </c>
      <c r="K1845" s="32"/>
      <c r="L1845" s="31"/>
      <c r="M1845" s="101" t="s">
        <v>5176</v>
      </c>
      <c r="N1845" s="101" t="s">
        <v>5176</v>
      </c>
      <c r="O1845" s="101" t="s">
        <v>5176</v>
      </c>
      <c r="P1845" s="101" t="s">
        <v>5176</v>
      </c>
      <c r="Q1845" s="101">
        <v>2.145</v>
      </c>
      <c r="R1845" s="101" t="s">
        <v>5176</v>
      </c>
      <c r="S1845" s="101" t="s">
        <v>5176</v>
      </c>
      <c r="T1845" s="101" t="s">
        <v>5176</v>
      </c>
      <c r="U1845" s="101" t="s">
        <v>5176</v>
      </c>
    </row>
    <row r="1846" spans="1:21" x14ac:dyDescent="0.25">
      <c r="A1846" s="5" t="s">
        <v>4823</v>
      </c>
      <c r="B1846" s="60" t="s">
        <v>4563</v>
      </c>
      <c r="C1846" s="60" t="s">
        <v>4832</v>
      </c>
      <c r="D1846" s="94">
        <v>2</v>
      </c>
      <c r="E1846" s="60" t="s">
        <v>5518</v>
      </c>
      <c r="F1846" s="31">
        <f t="shared" si="97"/>
        <v>0</v>
      </c>
      <c r="G1846" s="25">
        <f t="shared" si="98"/>
        <v>9.5050000000000008</v>
      </c>
      <c r="H1846" s="32"/>
      <c r="I1846" s="31"/>
      <c r="J1846" s="25">
        <f t="shared" si="99"/>
        <v>0</v>
      </c>
      <c r="K1846" s="32"/>
      <c r="L1846" s="31"/>
      <c r="M1846" s="101" t="s">
        <v>5176</v>
      </c>
      <c r="N1846" s="101">
        <v>38.020000000000003</v>
      </c>
      <c r="O1846" s="101" t="s">
        <v>5176</v>
      </c>
      <c r="P1846" s="101" t="s">
        <v>5176</v>
      </c>
      <c r="Q1846" s="101" t="s">
        <v>5176</v>
      </c>
      <c r="R1846" s="101" t="s">
        <v>5176</v>
      </c>
      <c r="S1846" s="101" t="s">
        <v>5176</v>
      </c>
      <c r="T1846" s="101" t="s">
        <v>5176</v>
      </c>
      <c r="U1846" s="101" t="s">
        <v>5176</v>
      </c>
    </row>
    <row r="1847" spans="1:21" x14ac:dyDescent="0.25">
      <c r="A1847" s="5" t="s">
        <v>4823</v>
      </c>
      <c r="B1847" s="60" t="s">
        <v>4427</v>
      </c>
      <c r="C1847" s="60" t="s">
        <v>4832</v>
      </c>
      <c r="D1847" s="94">
        <v>2</v>
      </c>
      <c r="E1847" s="60" t="s">
        <v>5529</v>
      </c>
      <c r="F1847" s="31">
        <f t="shared" si="97"/>
        <v>0</v>
      </c>
      <c r="G1847" s="25">
        <f t="shared" si="98"/>
        <v>2.5000000000000001E-4</v>
      </c>
      <c r="H1847" s="32"/>
      <c r="I1847" s="31"/>
      <c r="J1847" s="25">
        <f t="shared" si="99"/>
        <v>0</v>
      </c>
      <c r="K1847" s="32"/>
      <c r="L1847" s="31"/>
      <c r="M1847" s="101" t="s">
        <v>5176</v>
      </c>
      <c r="N1847" s="101">
        <v>1E-3</v>
      </c>
      <c r="O1847" s="101" t="s">
        <v>5176</v>
      </c>
      <c r="P1847" s="101" t="s">
        <v>5176</v>
      </c>
      <c r="Q1847" s="101" t="s">
        <v>5176</v>
      </c>
      <c r="R1847" s="101" t="s">
        <v>5176</v>
      </c>
      <c r="S1847" s="101" t="s">
        <v>5176</v>
      </c>
      <c r="T1847" s="101" t="s">
        <v>5176</v>
      </c>
      <c r="U1847" s="101" t="s">
        <v>5176</v>
      </c>
    </row>
    <row r="1848" spans="1:21" x14ac:dyDescent="0.25">
      <c r="A1848" s="5" t="s">
        <v>4823</v>
      </c>
      <c r="B1848" s="60" t="s">
        <v>663</v>
      </c>
      <c r="C1848" s="60" t="s">
        <v>4832</v>
      </c>
      <c r="D1848" s="94">
        <v>2</v>
      </c>
      <c r="E1848" s="60" t="s">
        <v>5534</v>
      </c>
      <c r="F1848" s="31">
        <f t="shared" si="97"/>
        <v>0</v>
      </c>
      <c r="G1848" s="25">
        <f t="shared" si="98"/>
        <v>0.60375000000000001</v>
      </c>
      <c r="H1848" s="32"/>
      <c r="I1848" s="31"/>
      <c r="J1848" s="25">
        <f t="shared" si="99"/>
        <v>0</v>
      </c>
      <c r="K1848" s="32"/>
      <c r="L1848" s="31"/>
      <c r="M1848" s="101" t="s">
        <v>5176</v>
      </c>
      <c r="N1848" s="101" t="s">
        <v>5176</v>
      </c>
      <c r="O1848" s="101" t="s">
        <v>5176</v>
      </c>
      <c r="P1848" s="101">
        <v>2.415</v>
      </c>
      <c r="Q1848" s="101" t="s">
        <v>5176</v>
      </c>
      <c r="R1848" s="101" t="s">
        <v>5176</v>
      </c>
      <c r="S1848" s="101" t="s">
        <v>5176</v>
      </c>
      <c r="T1848" s="101" t="s">
        <v>5176</v>
      </c>
      <c r="U1848" s="101" t="s">
        <v>5176</v>
      </c>
    </row>
    <row r="1849" spans="1:21" x14ac:dyDescent="0.25">
      <c r="A1849" s="5" t="s">
        <v>4823</v>
      </c>
      <c r="B1849" s="60" t="s">
        <v>4397</v>
      </c>
      <c r="C1849" s="60" t="s">
        <v>4833</v>
      </c>
      <c r="D1849" s="94">
        <v>2</v>
      </c>
      <c r="E1849" s="60" t="s">
        <v>5536</v>
      </c>
      <c r="F1849" s="31">
        <f t="shared" si="97"/>
        <v>0</v>
      </c>
      <c r="G1849" s="25">
        <f t="shared" si="98"/>
        <v>35.193750000000001</v>
      </c>
      <c r="H1849" s="32"/>
      <c r="I1849" s="31"/>
      <c r="J1849" s="25">
        <f t="shared" si="99"/>
        <v>0</v>
      </c>
      <c r="K1849" s="32"/>
      <c r="L1849" s="31"/>
      <c r="M1849" s="101" t="s">
        <v>5176</v>
      </c>
      <c r="N1849" s="101" t="s">
        <v>5176</v>
      </c>
      <c r="O1849" s="101" t="s">
        <v>5176</v>
      </c>
      <c r="P1849" s="101">
        <v>140.77500000000001</v>
      </c>
      <c r="Q1849" s="101" t="s">
        <v>5176</v>
      </c>
      <c r="R1849" s="101" t="s">
        <v>5176</v>
      </c>
      <c r="S1849" s="101" t="s">
        <v>5176</v>
      </c>
      <c r="T1849" s="101" t="s">
        <v>5176</v>
      </c>
      <c r="U1849" s="101" t="s">
        <v>5176</v>
      </c>
    </row>
    <row r="1850" spans="1:21" x14ac:dyDescent="0.25">
      <c r="A1850" s="5" t="s">
        <v>4823</v>
      </c>
      <c r="B1850" s="60" t="s">
        <v>4504</v>
      </c>
      <c r="C1850" s="60" t="s">
        <v>4833</v>
      </c>
      <c r="D1850" s="94">
        <v>2</v>
      </c>
      <c r="E1850" s="60" t="s">
        <v>5539</v>
      </c>
      <c r="F1850" s="31">
        <f t="shared" si="97"/>
        <v>0</v>
      </c>
      <c r="G1850" s="25">
        <f t="shared" si="98"/>
        <v>11.332000000000001</v>
      </c>
      <c r="H1850" s="32"/>
      <c r="I1850" s="31"/>
      <c r="J1850" s="25">
        <f t="shared" si="99"/>
        <v>38.3078</v>
      </c>
      <c r="K1850" s="32"/>
      <c r="L1850" s="31"/>
      <c r="M1850" s="101" t="s">
        <v>5176</v>
      </c>
      <c r="N1850" s="101" t="s">
        <v>5176</v>
      </c>
      <c r="O1850" s="101" t="s">
        <v>5176</v>
      </c>
      <c r="P1850" s="101">
        <v>45.328000000000003</v>
      </c>
      <c r="Q1850" s="101">
        <v>191.53899999999999</v>
      </c>
      <c r="R1850" s="101" t="s">
        <v>5176</v>
      </c>
      <c r="S1850" s="101" t="s">
        <v>5176</v>
      </c>
      <c r="T1850" s="101" t="s">
        <v>5176</v>
      </c>
      <c r="U1850" s="101" t="s">
        <v>5176</v>
      </c>
    </row>
    <row r="1851" spans="1:21" x14ac:dyDescent="0.25">
      <c r="A1851" s="5" t="s">
        <v>4823</v>
      </c>
      <c r="B1851" s="60" t="s">
        <v>1886</v>
      </c>
      <c r="C1851" s="60" t="s">
        <v>4833</v>
      </c>
      <c r="D1851" s="94">
        <v>2</v>
      </c>
      <c r="E1851" s="60" t="s">
        <v>5549</v>
      </c>
      <c r="F1851" s="31">
        <f t="shared" si="97"/>
        <v>0</v>
      </c>
      <c r="G1851" s="25">
        <f t="shared" si="98"/>
        <v>104.68225000000001</v>
      </c>
      <c r="H1851" s="32"/>
      <c r="I1851" s="31"/>
      <c r="J1851" s="25">
        <f t="shared" si="99"/>
        <v>0</v>
      </c>
      <c r="K1851" s="32"/>
      <c r="L1851" s="31"/>
      <c r="M1851" s="101">
        <v>43.598999999999997</v>
      </c>
      <c r="N1851" s="101">
        <v>70.52</v>
      </c>
      <c r="O1851" s="101" t="s">
        <v>5176</v>
      </c>
      <c r="P1851" s="101">
        <v>304.61</v>
      </c>
      <c r="Q1851" s="101" t="s">
        <v>5176</v>
      </c>
      <c r="R1851" s="101" t="s">
        <v>5176</v>
      </c>
      <c r="S1851" s="101" t="s">
        <v>5176</v>
      </c>
      <c r="T1851" s="101" t="s">
        <v>5176</v>
      </c>
      <c r="U1851" s="101" t="s">
        <v>5176</v>
      </c>
    </row>
    <row r="1852" spans="1:21" x14ac:dyDescent="0.25">
      <c r="A1852" s="5" t="s">
        <v>4823</v>
      </c>
      <c r="B1852" s="60" t="s">
        <v>4393</v>
      </c>
      <c r="C1852" s="60" t="s">
        <v>4834</v>
      </c>
      <c r="D1852" s="94">
        <v>2</v>
      </c>
      <c r="E1852" s="60" t="s">
        <v>5553</v>
      </c>
      <c r="F1852" s="31">
        <f t="shared" si="97"/>
        <v>0</v>
      </c>
      <c r="G1852" s="25">
        <f t="shared" si="98"/>
        <v>2.325E-2</v>
      </c>
      <c r="H1852" s="32"/>
      <c r="I1852" s="31"/>
      <c r="J1852" s="25">
        <f t="shared" si="99"/>
        <v>0</v>
      </c>
      <c r="K1852" s="32"/>
      <c r="L1852" s="31"/>
      <c r="M1852" s="101" t="s">
        <v>5176</v>
      </c>
      <c r="N1852" s="101" t="s">
        <v>5176</v>
      </c>
      <c r="O1852" s="101">
        <v>9.2999999999999999E-2</v>
      </c>
      <c r="P1852" s="101" t="s">
        <v>5176</v>
      </c>
      <c r="Q1852" s="101" t="s">
        <v>5176</v>
      </c>
      <c r="R1852" s="101" t="s">
        <v>5176</v>
      </c>
      <c r="S1852" s="101" t="s">
        <v>5176</v>
      </c>
      <c r="T1852" s="101" t="s">
        <v>5176</v>
      </c>
      <c r="U1852" s="101" t="s">
        <v>5176</v>
      </c>
    </row>
    <row r="1853" spans="1:21" x14ac:dyDescent="0.25">
      <c r="A1853" s="5" t="s">
        <v>4823</v>
      </c>
      <c r="B1853" s="60" t="s">
        <v>2294</v>
      </c>
      <c r="C1853" s="60" t="s">
        <v>4834</v>
      </c>
      <c r="D1853" s="94">
        <v>2</v>
      </c>
      <c r="E1853" s="60" t="s">
        <v>5555</v>
      </c>
      <c r="F1853" s="31">
        <f t="shared" si="97"/>
        <v>0</v>
      </c>
      <c r="G1853" s="25">
        <f t="shared" si="98"/>
        <v>60.232750000000003</v>
      </c>
      <c r="H1853" s="32"/>
      <c r="I1853" s="31"/>
      <c r="J1853" s="25">
        <f t="shared" si="99"/>
        <v>16.599399999999999</v>
      </c>
      <c r="K1853" s="32"/>
      <c r="L1853" s="31"/>
      <c r="M1853" s="101">
        <v>183.79300000000001</v>
      </c>
      <c r="N1853" s="101" t="s">
        <v>5176</v>
      </c>
      <c r="O1853" s="101" t="s">
        <v>5176</v>
      </c>
      <c r="P1853" s="101">
        <v>57.137999999999998</v>
      </c>
      <c r="Q1853" s="101">
        <v>42.741</v>
      </c>
      <c r="R1853" s="101">
        <v>40.256</v>
      </c>
      <c r="S1853" s="101" t="s">
        <v>5176</v>
      </c>
      <c r="T1853" s="101" t="s">
        <v>5176</v>
      </c>
      <c r="U1853" s="101" t="s">
        <v>5176</v>
      </c>
    </row>
    <row r="1854" spans="1:21" x14ac:dyDescent="0.25">
      <c r="A1854" s="5" t="s">
        <v>4823</v>
      </c>
      <c r="B1854" s="60" t="s">
        <v>1776</v>
      </c>
      <c r="C1854" s="60" t="s">
        <v>4834</v>
      </c>
      <c r="D1854" s="94">
        <v>2</v>
      </c>
      <c r="E1854" s="60" t="s">
        <v>5560</v>
      </c>
      <c r="F1854" s="31">
        <f t="shared" si="97"/>
        <v>0</v>
      </c>
      <c r="G1854" s="25">
        <f t="shared" si="98"/>
        <v>0</v>
      </c>
      <c r="H1854" s="32"/>
      <c r="I1854" s="31"/>
      <c r="J1854" s="25">
        <f t="shared" si="99"/>
        <v>1.1683999999999999</v>
      </c>
      <c r="K1854" s="32"/>
      <c r="L1854" s="31"/>
      <c r="M1854" s="101" t="s">
        <v>5176</v>
      </c>
      <c r="N1854" s="101" t="s">
        <v>5176</v>
      </c>
      <c r="O1854" s="101" t="s">
        <v>5176</v>
      </c>
      <c r="P1854" s="101" t="s">
        <v>5176</v>
      </c>
      <c r="Q1854" s="101" t="s">
        <v>5176</v>
      </c>
      <c r="R1854" s="101">
        <v>5.8419999999999996</v>
      </c>
      <c r="S1854" s="101" t="s">
        <v>5176</v>
      </c>
      <c r="T1854" s="101" t="s">
        <v>5176</v>
      </c>
      <c r="U1854" s="101" t="s">
        <v>5176</v>
      </c>
    </row>
    <row r="1855" spans="1:21" x14ac:dyDescent="0.25">
      <c r="A1855" s="5" t="s">
        <v>4823</v>
      </c>
      <c r="B1855" s="60" t="s">
        <v>2743</v>
      </c>
      <c r="C1855" s="60" t="s">
        <v>4834</v>
      </c>
      <c r="D1855" s="94">
        <v>2</v>
      </c>
      <c r="E1855" s="60" t="s">
        <v>5564</v>
      </c>
      <c r="F1855" s="31">
        <f t="shared" si="97"/>
        <v>0</v>
      </c>
      <c r="G1855" s="25">
        <f t="shared" si="98"/>
        <v>0.59750000000000003</v>
      </c>
      <c r="H1855" s="32"/>
      <c r="I1855" s="31"/>
      <c r="J1855" s="25">
        <f t="shared" si="99"/>
        <v>0</v>
      </c>
      <c r="K1855" s="32"/>
      <c r="L1855" s="31"/>
      <c r="M1855" s="101" t="s">
        <v>5176</v>
      </c>
      <c r="N1855" s="101" t="s">
        <v>5176</v>
      </c>
      <c r="O1855" s="101">
        <v>2.39</v>
      </c>
      <c r="P1855" s="101" t="s">
        <v>5176</v>
      </c>
      <c r="Q1855" s="101" t="s">
        <v>5176</v>
      </c>
      <c r="R1855" s="101" t="s">
        <v>5176</v>
      </c>
      <c r="S1855" s="101" t="s">
        <v>5176</v>
      </c>
      <c r="T1855" s="101" t="s">
        <v>5176</v>
      </c>
      <c r="U1855" s="101" t="s">
        <v>5176</v>
      </c>
    </row>
    <row r="1856" spans="1:21" x14ac:dyDescent="0.25">
      <c r="A1856" s="5" t="s">
        <v>4823</v>
      </c>
      <c r="B1856" s="60" t="s">
        <v>524</v>
      </c>
      <c r="C1856" s="60" t="s">
        <v>4834</v>
      </c>
      <c r="D1856" s="94">
        <v>2</v>
      </c>
      <c r="E1856" s="60" t="s">
        <v>5573</v>
      </c>
      <c r="F1856" s="31">
        <f t="shared" si="97"/>
        <v>0</v>
      </c>
      <c r="G1856" s="25">
        <f t="shared" si="98"/>
        <v>0</v>
      </c>
      <c r="H1856" s="32"/>
      <c r="I1856" s="31"/>
      <c r="J1856" s="25">
        <f t="shared" si="99"/>
        <v>7.0999999999999994E-2</v>
      </c>
      <c r="K1856" s="32"/>
      <c r="L1856" s="31"/>
      <c r="M1856" s="101" t="s">
        <v>5176</v>
      </c>
      <c r="N1856" s="101" t="s">
        <v>5176</v>
      </c>
      <c r="O1856" s="101" t="s">
        <v>5176</v>
      </c>
      <c r="P1856" s="101" t="s">
        <v>5176</v>
      </c>
      <c r="Q1856" s="101">
        <v>0.17699999999999999</v>
      </c>
      <c r="R1856" s="101">
        <v>0.17799999999999999</v>
      </c>
      <c r="S1856" s="101" t="s">
        <v>5176</v>
      </c>
      <c r="T1856" s="101" t="s">
        <v>5176</v>
      </c>
      <c r="U1856" s="101" t="s">
        <v>5176</v>
      </c>
    </row>
    <row r="1857" spans="1:21" x14ac:dyDescent="0.25">
      <c r="A1857" s="5" t="s">
        <v>4823</v>
      </c>
      <c r="B1857" s="60" t="s">
        <v>10115</v>
      </c>
      <c r="C1857" s="60" t="s">
        <v>4835</v>
      </c>
      <c r="D1857" s="94">
        <v>2</v>
      </c>
      <c r="E1857" s="60" t="s">
        <v>10116</v>
      </c>
      <c r="F1857" s="31">
        <f t="shared" si="97"/>
        <v>0</v>
      </c>
      <c r="G1857" s="25">
        <f t="shared" si="98"/>
        <v>104.238</v>
      </c>
      <c r="H1857" s="32"/>
      <c r="I1857" s="31"/>
      <c r="J1857" s="25">
        <f t="shared" si="99"/>
        <v>42.208800000000004</v>
      </c>
      <c r="K1857" s="32"/>
      <c r="L1857" s="31"/>
      <c r="M1857" s="101">
        <v>371.947</v>
      </c>
      <c r="N1857" s="101">
        <v>7.2869999999999999</v>
      </c>
      <c r="O1857" s="101">
        <v>37.718000000000004</v>
      </c>
      <c r="P1857" s="101" t="s">
        <v>5176</v>
      </c>
      <c r="Q1857" s="101">
        <v>211.04400000000001</v>
      </c>
      <c r="R1857" s="101" t="s">
        <v>5176</v>
      </c>
      <c r="S1857" s="101" t="s">
        <v>5176</v>
      </c>
      <c r="T1857" s="101" t="s">
        <v>5176</v>
      </c>
      <c r="U1857" s="101" t="s">
        <v>5176</v>
      </c>
    </row>
    <row r="1858" spans="1:21" x14ac:dyDescent="0.25">
      <c r="A1858" s="5" t="s">
        <v>4823</v>
      </c>
      <c r="B1858" s="60" t="s">
        <v>3106</v>
      </c>
      <c r="C1858" s="60" t="s">
        <v>4835</v>
      </c>
      <c r="D1858" s="94">
        <v>2</v>
      </c>
      <c r="E1858" s="60" t="s">
        <v>5592</v>
      </c>
      <c r="F1858" s="31">
        <f t="shared" si="97"/>
        <v>0</v>
      </c>
      <c r="G1858" s="25">
        <f t="shared" si="98"/>
        <v>73.71074999999999</v>
      </c>
      <c r="H1858" s="32"/>
      <c r="I1858" s="31"/>
      <c r="J1858" s="25">
        <f t="shared" si="99"/>
        <v>100.014</v>
      </c>
      <c r="K1858" s="32"/>
      <c r="L1858" s="31"/>
      <c r="M1858" s="101" t="s">
        <v>5176</v>
      </c>
      <c r="N1858" s="101">
        <v>144.083</v>
      </c>
      <c r="O1858" s="101">
        <v>150.76</v>
      </c>
      <c r="P1858" s="101" t="s">
        <v>5176</v>
      </c>
      <c r="Q1858" s="101">
        <v>500.07</v>
      </c>
      <c r="R1858" s="101" t="s">
        <v>5176</v>
      </c>
      <c r="S1858" s="101" t="s">
        <v>5176</v>
      </c>
      <c r="T1858" s="101" t="s">
        <v>5176</v>
      </c>
      <c r="U1858" s="101" t="s">
        <v>5176</v>
      </c>
    </row>
    <row r="1859" spans="1:21" x14ac:dyDescent="0.25">
      <c r="A1859" s="5" t="s">
        <v>4823</v>
      </c>
      <c r="B1859" s="60" t="s">
        <v>1635</v>
      </c>
      <c r="C1859" s="60" t="s">
        <v>4835</v>
      </c>
      <c r="D1859" s="94">
        <v>2</v>
      </c>
      <c r="E1859" s="60" t="s">
        <v>5593</v>
      </c>
      <c r="F1859" s="31">
        <f t="shared" si="97"/>
        <v>0</v>
      </c>
      <c r="G1859" s="25">
        <f t="shared" si="98"/>
        <v>31.121500000000001</v>
      </c>
      <c r="H1859" s="32"/>
      <c r="I1859" s="31"/>
      <c r="J1859" s="25">
        <f t="shared" si="99"/>
        <v>0</v>
      </c>
      <c r="K1859" s="32"/>
      <c r="L1859" s="31"/>
      <c r="M1859" s="101" t="s">
        <v>5176</v>
      </c>
      <c r="N1859" s="101" t="s">
        <v>5176</v>
      </c>
      <c r="O1859" s="101">
        <v>124.486</v>
      </c>
      <c r="P1859" s="101" t="s">
        <v>5176</v>
      </c>
      <c r="Q1859" s="101" t="s">
        <v>5176</v>
      </c>
      <c r="R1859" s="101" t="s">
        <v>5176</v>
      </c>
      <c r="S1859" s="101" t="s">
        <v>5176</v>
      </c>
      <c r="T1859" s="101" t="s">
        <v>5176</v>
      </c>
      <c r="U1859" s="101" t="s">
        <v>5176</v>
      </c>
    </row>
    <row r="1860" spans="1:21" x14ac:dyDescent="0.25">
      <c r="A1860" s="5" t="s">
        <v>4823</v>
      </c>
      <c r="B1860" s="60" t="s">
        <v>409</v>
      </c>
      <c r="C1860" s="60" t="s">
        <v>4835</v>
      </c>
      <c r="D1860" s="94">
        <v>2</v>
      </c>
      <c r="E1860" s="60" t="s">
        <v>5601</v>
      </c>
      <c r="F1860" s="31">
        <f t="shared" si="97"/>
        <v>0</v>
      </c>
      <c r="G1860" s="25">
        <f t="shared" si="98"/>
        <v>12.22875</v>
      </c>
      <c r="H1860" s="32"/>
      <c r="I1860" s="31"/>
      <c r="J1860" s="25">
        <f t="shared" si="99"/>
        <v>0.25659999999999999</v>
      </c>
      <c r="K1860" s="32"/>
      <c r="L1860" s="31"/>
      <c r="M1860" s="101">
        <v>2.3530000000000002</v>
      </c>
      <c r="N1860" s="101" t="s">
        <v>5176</v>
      </c>
      <c r="O1860" s="101">
        <v>32.296999999999997</v>
      </c>
      <c r="P1860" s="101">
        <v>14.265000000000001</v>
      </c>
      <c r="Q1860" s="101" t="s">
        <v>5176</v>
      </c>
      <c r="R1860" s="101">
        <v>1.2829999999999999</v>
      </c>
      <c r="S1860" s="101" t="s">
        <v>5176</v>
      </c>
      <c r="T1860" s="101" t="s">
        <v>5176</v>
      </c>
      <c r="U1860" s="101" t="s">
        <v>5176</v>
      </c>
    </row>
    <row r="1861" spans="1:21" x14ac:dyDescent="0.25">
      <c r="A1861" s="5" t="s">
        <v>4823</v>
      </c>
      <c r="B1861" s="60" t="s">
        <v>4730</v>
      </c>
      <c r="C1861" s="60" t="s">
        <v>4835</v>
      </c>
      <c r="D1861" s="94">
        <v>2</v>
      </c>
      <c r="E1861" s="60" t="s">
        <v>5607</v>
      </c>
      <c r="F1861" s="31">
        <f t="shared" si="97"/>
        <v>0</v>
      </c>
      <c r="G1861" s="25">
        <f t="shared" si="98"/>
        <v>0.46700000000000003</v>
      </c>
      <c r="H1861" s="32"/>
      <c r="I1861" s="31"/>
      <c r="J1861" s="25">
        <f t="shared" si="99"/>
        <v>1.2E-2</v>
      </c>
      <c r="K1861" s="32"/>
      <c r="L1861" s="31"/>
      <c r="M1861" s="101">
        <v>1.8680000000000001</v>
      </c>
      <c r="N1861" s="101" t="s">
        <v>5176</v>
      </c>
      <c r="O1861" s="101" t="s">
        <v>5176</v>
      </c>
      <c r="P1861" s="101" t="s">
        <v>5176</v>
      </c>
      <c r="Q1861" s="101">
        <v>0.06</v>
      </c>
      <c r="R1861" s="101" t="s">
        <v>5176</v>
      </c>
      <c r="S1861" s="101" t="s">
        <v>5176</v>
      </c>
      <c r="T1861" s="101" t="s">
        <v>5176</v>
      </c>
      <c r="U1861" s="101" t="s">
        <v>5176</v>
      </c>
    </row>
    <row r="1862" spans="1:21" x14ac:dyDescent="0.25">
      <c r="A1862" s="5" t="s">
        <v>4823</v>
      </c>
      <c r="B1862" s="60" t="s">
        <v>1070</v>
      </c>
      <c r="C1862" s="60" t="s">
        <v>4835</v>
      </c>
      <c r="D1862" s="94">
        <v>2</v>
      </c>
      <c r="E1862" s="60" t="s">
        <v>5608</v>
      </c>
      <c r="F1862" s="31">
        <f t="shared" si="97"/>
        <v>0</v>
      </c>
      <c r="G1862" s="25">
        <f t="shared" si="98"/>
        <v>33.564999999999998</v>
      </c>
      <c r="H1862" s="32"/>
      <c r="I1862" s="31"/>
      <c r="J1862" s="25">
        <f t="shared" si="99"/>
        <v>0</v>
      </c>
      <c r="K1862" s="32"/>
      <c r="L1862" s="31"/>
      <c r="M1862" s="101">
        <v>64.084999999999994</v>
      </c>
      <c r="N1862" s="101" t="s">
        <v>5176</v>
      </c>
      <c r="O1862" s="101">
        <v>36.104999999999997</v>
      </c>
      <c r="P1862" s="101">
        <v>34.07</v>
      </c>
      <c r="Q1862" s="101" t="s">
        <v>5176</v>
      </c>
      <c r="R1862" s="101" t="s">
        <v>5176</v>
      </c>
      <c r="S1862" s="101" t="s">
        <v>5176</v>
      </c>
      <c r="T1862" s="101" t="s">
        <v>5176</v>
      </c>
      <c r="U1862" s="101" t="s">
        <v>5176</v>
      </c>
    </row>
    <row r="1863" spans="1:21" x14ac:dyDescent="0.25">
      <c r="A1863" s="5" t="s">
        <v>4823</v>
      </c>
      <c r="B1863" s="60" t="s">
        <v>1135</v>
      </c>
      <c r="C1863" s="60" t="s">
        <v>4835</v>
      </c>
      <c r="D1863" s="94">
        <v>2</v>
      </c>
      <c r="E1863" s="60" t="s">
        <v>5615</v>
      </c>
      <c r="F1863" s="31">
        <f t="shared" si="97"/>
        <v>0</v>
      </c>
      <c r="G1863" s="25">
        <f t="shared" si="98"/>
        <v>30.143999999999998</v>
      </c>
      <c r="H1863" s="32"/>
      <c r="I1863" s="31"/>
      <c r="J1863" s="25">
        <f t="shared" si="99"/>
        <v>23.785800000000002</v>
      </c>
      <c r="K1863" s="32"/>
      <c r="L1863" s="31"/>
      <c r="M1863" s="101" t="s">
        <v>5176</v>
      </c>
      <c r="N1863" s="101" t="s">
        <v>5176</v>
      </c>
      <c r="O1863" s="101" t="s">
        <v>5176</v>
      </c>
      <c r="P1863" s="101">
        <v>120.57599999999999</v>
      </c>
      <c r="Q1863" s="101">
        <v>118.929</v>
      </c>
      <c r="R1863" s="101" t="s">
        <v>5176</v>
      </c>
      <c r="S1863" s="101" t="s">
        <v>5176</v>
      </c>
      <c r="T1863" s="101" t="s">
        <v>5176</v>
      </c>
      <c r="U1863" s="101" t="s">
        <v>5176</v>
      </c>
    </row>
    <row r="1864" spans="1:21" x14ac:dyDescent="0.25">
      <c r="A1864" s="5" t="s">
        <v>4823</v>
      </c>
      <c r="B1864" s="60" t="s">
        <v>4523</v>
      </c>
      <c r="C1864" s="60" t="s">
        <v>4836</v>
      </c>
      <c r="D1864" s="94">
        <v>2</v>
      </c>
      <c r="E1864" s="60" t="s">
        <v>5616</v>
      </c>
      <c r="F1864" s="31">
        <f t="shared" si="97"/>
        <v>0</v>
      </c>
      <c r="G1864" s="25">
        <f t="shared" si="98"/>
        <v>0</v>
      </c>
      <c r="H1864" s="32"/>
      <c r="I1864" s="31"/>
      <c r="J1864" s="25">
        <f t="shared" si="99"/>
        <v>60.625199999999992</v>
      </c>
      <c r="K1864" s="32"/>
      <c r="L1864" s="31"/>
      <c r="M1864" s="101" t="s">
        <v>5176</v>
      </c>
      <c r="N1864" s="101" t="s">
        <v>5176</v>
      </c>
      <c r="O1864" s="101" t="s">
        <v>5176</v>
      </c>
      <c r="P1864" s="101" t="s">
        <v>5176</v>
      </c>
      <c r="Q1864" s="101">
        <v>303.12599999999998</v>
      </c>
      <c r="R1864" s="101" t="s">
        <v>5176</v>
      </c>
      <c r="S1864" s="101" t="s">
        <v>5176</v>
      </c>
      <c r="T1864" s="101" t="s">
        <v>5176</v>
      </c>
      <c r="U1864" s="101" t="s">
        <v>5176</v>
      </c>
    </row>
    <row r="1865" spans="1:21" x14ac:dyDescent="0.25">
      <c r="A1865" s="5" t="s">
        <v>4823</v>
      </c>
      <c r="B1865" s="60" t="s">
        <v>1993</v>
      </c>
      <c r="C1865" s="60" t="s">
        <v>4836</v>
      </c>
      <c r="D1865" s="94">
        <v>2</v>
      </c>
      <c r="E1865" s="60" t="s">
        <v>5618</v>
      </c>
      <c r="F1865" s="31">
        <f t="shared" si="97"/>
        <v>0</v>
      </c>
      <c r="G1865" s="25">
        <f t="shared" si="98"/>
        <v>0.28175</v>
      </c>
      <c r="H1865" s="32"/>
      <c r="I1865" s="31"/>
      <c r="J1865" s="25">
        <f t="shared" si="99"/>
        <v>20.290199999999999</v>
      </c>
      <c r="K1865" s="32"/>
      <c r="L1865" s="31"/>
      <c r="M1865" s="101" t="s">
        <v>5176</v>
      </c>
      <c r="N1865" s="101">
        <v>1.127</v>
      </c>
      <c r="O1865" s="101" t="s">
        <v>5176</v>
      </c>
      <c r="P1865" s="101" t="s">
        <v>5176</v>
      </c>
      <c r="Q1865" s="101">
        <v>101.45099999999999</v>
      </c>
      <c r="R1865" s="101" t="s">
        <v>5176</v>
      </c>
      <c r="S1865" s="101" t="s">
        <v>5176</v>
      </c>
      <c r="T1865" s="101" t="s">
        <v>5176</v>
      </c>
      <c r="U1865" s="101" t="s">
        <v>5176</v>
      </c>
    </row>
    <row r="1866" spans="1:21" x14ac:dyDescent="0.25">
      <c r="A1866" s="5" t="s">
        <v>4823</v>
      </c>
      <c r="B1866" s="60" t="s">
        <v>1375</v>
      </c>
      <c r="C1866" s="60" t="s">
        <v>4836</v>
      </c>
      <c r="D1866" s="94">
        <v>2</v>
      </c>
      <c r="E1866" s="60" t="s">
        <v>5621</v>
      </c>
      <c r="F1866" s="31">
        <f t="shared" si="97"/>
        <v>0</v>
      </c>
      <c r="G1866" s="25">
        <f t="shared" si="98"/>
        <v>0.80074999999999996</v>
      </c>
      <c r="H1866" s="32"/>
      <c r="I1866" s="31"/>
      <c r="J1866" s="25">
        <f t="shared" si="99"/>
        <v>0</v>
      </c>
      <c r="K1866" s="32"/>
      <c r="L1866" s="31"/>
      <c r="M1866" s="101" t="s">
        <v>5176</v>
      </c>
      <c r="N1866" s="101" t="s">
        <v>5176</v>
      </c>
      <c r="O1866" s="101">
        <v>3.2029999999999998</v>
      </c>
      <c r="P1866" s="101" t="s">
        <v>5176</v>
      </c>
      <c r="Q1866" s="101" t="s">
        <v>5176</v>
      </c>
      <c r="R1866" s="101" t="s">
        <v>5176</v>
      </c>
      <c r="S1866" s="101" t="s">
        <v>5176</v>
      </c>
      <c r="T1866" s="101" t="s">
        <v>5176</v>
      </c>
      <c r="U1866" s="101" t="s">
        <v>5176</v>
      </c>
    </row>
    <row r="1867" spans="1:21" x14ac:dyDescent="0.25">
      <c r="A1867" s="5" t="s">
        <v>4823</v>
      </c>
      <c r="B1867" s="60" t="s">
        <v>3043</v>
      </c>
      <c r="C1867" s="60" t="s">
        <v>4836</v>
      </c>
      <c r="D1867" s="94">
        <v>2</v>
      </c>
      <c r="E1867" s="60" t="s">
        <v>5623</v>
      </c>
      <c r="F1867" s="31">
        <f t="shared" si="97"/>
        <v>0</v>
      </c>
      <c r="G1867" s="25">
        <f t="shared" si="98"/>
        <v>0</v>
      </c>
      <c r="H1867" s="32"/>
      <c r="I1867" s="31"/>
      <c r="J1867" s="25">
        <f t="shared" si="99"/>
        <v>8.6257999999999999</v>
      </c>
      <c r="K1867" s="32"/>
      <c r="L1867" s="31"/>
      <c r="M1867" s="101" t="s">
        <v>5176</v>
      </c>
      <c r="N1867" s="101" t="s">
        <v>5176</v>
      </c>
      <c r="O1867" s="101" t="s">
        <v>5176</v>
      </c>
      <c r="P1867" s="101" t="s">
        <v>5176</v>
      </c>
      <c r="Q1867" s="101">
        <v>43.128999999999998</v>
      </c>
      <c r="R1867" s="101" t="s">
        <v>5176</v>
      </c>
      <c r="S1867" s="101" t="s">
        <v>5176</v>
      </c>
      <c r="T1867" s="101" t="s">
        <v>5176</v>
      </c>
      <c r="U1867" s="101" t="s">
        <v>5176</v>
      </c>
    </row>
    <row r="1868" spans="1:21" x14ac:dyDescent="0.25">
      <c r="A1868" s="5" t="s">
        <v>4823</v>
      </c>
      <c r="B1868" s="60" t="s">
        <v>2495</v>
      </c>
      <c r="C1868" s="60" t="s">
        <v>4837</v>
      </c>
      <c r="D1868" s="94">
        <v>2</v>
      </c>
      <c r="E1868" s="60" t="s">
        <v>5626</v>
      </c>
      <c r="F1868" s="31">
        <f t="shared" si="97"/>
        <v>0</v>
      </c>
      <c r="G1868" s="25">
        <f t="shared" si="98"/>
        <v>5.2575000000000003</v>
      </c>
      <c r="H1868" s="32"/>
      <c r="I1868" s="31"/>
      <c r="J1868" s="25">
        <f t="shared" si="99"/>
        <v>0</v>
      </c>
      <c r="K1868" s="32"/>
      <c r="L1868" s="31"/>
      <c r="M1868" s="101">
        <v>0.60899999999999999</v>
      </c>
      <c r="N1868" s="101">
        <v>12.736000000000001</v>
      </c>
      <c r="O1868" s="101">
        <v>0.79200000000000004</v>
      </c>
      <c r="P1868" s="101">
        <v>6.8929999999999998</v>
      </c>
      <c r="Q1868" s="101" t="s">
        <v>5176</v>
      </c>
      <c r="R1868" s="101" t="s">
        <v>5176</v>
      </c>
      <c r="S1868" s="101" t="s">
        <v>5176</v>
      </c>
      <c r="T1868" s="101" t="s">
        <v>5176</v>
      </c>
      <c r="U1868" s="101" t="s">
        <v>5176</v>
      </c>
    </row>
    <row r="1869" spans="1:21" x14ac:dyDescent="0.25">
      <c r="A1869" s="5" t="s">
        <v>4823</v>
      </c>
      <c r="B1869" s="60" t="s">
        <v>4507</v>
      </c>
      <c r="C1869" s="60" t="s">
        <v>4838</v>
      </c>
      <c r="D1869" s="94">
        <v>3</v>
      </c>
      <c r="E1869" s="60" t="s">
        <v>5631</v>
      </c>
      <c r="F1869" s="31">
        <f t="shared" si="97"/>
        <v>0</v>
      </c>
      <c r="G1869" s="25">
        <f t="shared" si="98"/>
        <v>0.94550000000000001</v>
      </c>
      <c r="H1869" s="32"/>
      <c r="I1869" s="31"/>
      <c r="J1869" s="25">
        <f t="shared" si="99"/>
        <v>0</v>
      </c>
      <c r="K1869" s="32"/>
      <c r="L1869" s="31"/>
      <c r="M1869" s="101" t="s">
        <v>5176</v>
      </c>
      <c r="N1869" s="101">
        <v>3.782</v>
      </c>
      <c r="O1869" s="101" t="s">
        <v>5176</v>
      </c>
      <c r="P1869" s="101" t="s">
        <v>5176</v>
      </c>
      <c r="Q1869" s="101" t="s">
        <v>5176</v>
      </c>
      <c r="R1869" s="101" t="s">
        <v>5176</v>
      </c>
      <c r="S1869" s="101" t="s">
        <v>5176</v>
      </c>
      <c r="T1869" s="101" t="s">
        <v>5176</v>
      </c>
      <c r="U1869" s="101" t="s">
        <v>5176</v>
      </c>
    </row>
    <row r="1870" spans="1:21" x14ac:dyDescent="0.25">
      <c r="A1870" s="5" t="s">
        <v>4823</v>
      </c>
      <c r="B1870" s="60" t="s">
        <v>1570</v>
      </c>
      <c r="C1870" s="60" t="s">
        <v>4838</v>
      </c>
      <c r="D1870" s="94">
        <v>3</v>
      </c>
      <c r="E1870" s="60" t="s">
        <v>5635</v>
      </c>
      <c r="F1870" s="31">
        <f t="shared" si="97"/>
        <v>0</v>
      </c>
      <c r="G1870" s="25">
        <f t="shared" si="98"/>
        <v>273.64249999999998</v>
      </c>
      <c r="H1870" s="32"/>
      <c r="I1870" s="31"/>
      <c r="J1870" s="25">
        <f t="shared" si="99"/>
        <v>16.606400000000001</v>
      </c>
      <c r="K1870" s="32"/>
      <c r="L1870" s="31"/>
      <c r="M1870" s="101" t="s">
        <v>5176</v>
      </c>
      <c r="N1870" s="101" t="s">
        <v>5176</v>
      </c>
      <c r="O1870" s="101" t="s">
        <v>5176</v>
      </c>
      <c r="P1870" s="101">
        <v>1094.57</v>
      </c>
      <c r="Q1870" s="101">
        <v>83.031999999999996</v>
      </c>
      <c r="R1870" s="101" t="s">
        <v>5176</v>
      </c>
      <c r="S1870" s="101" t="s">
        <v>5176</v>
      </c>
      <c r="T1870" s="101" t="s">
        <v>5176</v>
      </c>
      <c r="U1870" s="101" t="s">
        <v>5176</v>
      </c>
    </row>
    <row r="1871" spans="1:21" x14ac:dyDescent="0.25">
      <c r="A1871" s="5" t="s">
        <v>4823</v>
      </c>
      <c r="B1871" s="60" t="s">
        <v>2289</v>
      </c>
      <c r="C1871" s="60" t="s">
        <v>4838</v>
      </c>
      <c r="D1871" s="94">
        <v>3</v>
      </c>
      <c r="E1871" s="60" t="s">
        <v>5637</v>
      </c>
      <c r="F1871" s="31">
        <f t="shared" si="97"/>
        <v>0</v>
      </c>
      <c r="G1871" s="25">
        <f t="shared" si="98"/>
        <v>2E-3</v>
      </c>
      <c r="H1871" s="32"/>
      <c r="I1871" s="31"/>
      <c r="J1871" s="25">
        <f t="shared" si="99"/>
        <v>0</v>
      </c>
      <c r="K1871" s="32"/>
      <c r="L1871" s="31"/>
      <c r="M1871" s="101" t="s">
        <v>5176</v>
      </c>
      <c r="N1871" s="101">
        <v>8.0000000000000002E-3</v>
      </c>
      <c r="O1871" s="101" t="s">
        <v>5176</v>
      </c>
      <c r="P1871" s="101" t="s">
        <v>5176</v>
      </c>
      <c r="Q1871" s="101" t="s">
        <v>5176</v>
      </c>
      <c r="R1871" s="101" t="s">
        <v>5176</v>
      </c>
      <c r="S1871" s="101" t="s">
        <v>5176</v>
      </c>
      <c r="T1871" s="101" t="s">
        <v>5176</v>
      </c>
      <c r="U1871" s="101" t="s">
        <v>5176</v>
      </c>
    </row>
    <row r="1872" spans="1:21" x14ac:dyDescent="0.25">
      <c r="A1872" s="5" t="s">
        <v>4823</v>
      </c>
      <c r="B1872" s="60" t="s">
        <v>3534</v>
      </c>
      <c r="C1872" s="60" t="s">
        <v>4838</v>
      </c>
      <c r="D1872" s="94">
        <v>3</v>
      </c>
      <c r="E1872" s="60" t="s">
        <v>5641</v>
      </c>
      <c r="F1872" s="31">
        <f t="shared" si="97"/>
        <v>0</v>
      </c>
      <c r="G1872" s="25">
        <f t="shared" si="98"/>
        <v>0</v>
      </c>
      <c r="H1872" s="32"/>
      <c r="I1872" s="31"/>
      <c r="J1872" s="25">
        <f t="shared" si="99"/>
        <v>35.456599999999995</v>
      </c>
      <c r="K1872" s="32"/>
      <c r="L1872" s="31"/>
      <c r="M1872" s="101" t="s">
        <v>5176</v>
      </c>
      <c r="N1872" s="101" t="s">
        <v>5176</v>
      </c>
      <c r="O1872" s="101" t="s">
        <v>5176</v>
      </c>
      <c r="P1872" s="101" t="s">
        <v>5176</v>
      </c>
      <c r="Q1872" s="101" t="s">
        <v>5176</v>
      </c>
      <c r="R1872" s="101">
        <v>177.28299999999999</v>
      </c>
      <c r="S1872" s="101" t="s">
        <v>5176</v>
      </c>
      <c r="T1872" s="101" t="s">
        <v>5176</v>
      </c>
      <c r="U1872" s="101" t="s">
        <v>5176</v>
      </c>
    </row>
    <row r="1873" spans="1:21" x14ac:dyDescent="0.25">
      <c r="A1873" s="5" t="s">
        <v>4823</v>
      </c>
      <c r="B1873" s="60" t="s">
        <v>1513</v>
      </c>
      <c r="C1873" s="60" t="s">
        <v>4838</v>
      </c>
      <c r="D1873" s="94">
        <v>3</v>
      </c>
      <c r="E1873" s="60" t="s">
        <v>5643</v>
      </c>
      <c r="F1873" s="31">
        <f t="shared" si="97"/>
        <v>0</v>
      </c>
      <c r="G1873" s="25">
        <f t="shared" si="98"/>
        <v>0.17225000000000001</v>
      </c>
      <c r="H1873" s="32"/>
      <c r="I1873" s="31"/>
      <c r="J1873" s="25">
        <f t="shared" si="99"/>
        <v>0</v>
      </c>
      <c r="K1873" s="32"/>
      <c r="L1873" s="31"/>
      <c r="M1873" s="101" t="s">
        <v>5176</v>
      </c>
      <c r="N1873" s="101">
        <v>0.34200000000000003</v>
      </c>
      <c r="O1873" s="101">
        <v>0.34699999999999998</v>
      </c>
      <c r="P1873" s="101" t="s">
        <v>5176</v>
      </c>
      <c r="Q1873" s="101" t="s">
        <v>5176</v>
      </c>
      <c r="R1873" s="101" t="s">
        <v>5176</v>
      </c>
      <c r="S1873" s="101" t="s">
        <v>5176</v>
      </c>
      <c r="T1873" s="101" t="s">
        <v>5176</v>
      </c>
      <c r="U1873" s="101" t="s">
        <v>5176</v>
      </c>
    </row>
    <row r="1874" spans="1:21" x14ac:dyDescent="0.25">
      <c r="A1874" s="5" t="s">
        <v>4823</v>
      </c>
      <c r="B1874" s="60" t="s">
        <v>3297</v>
      </c>
      <c r="C1874" s="60" t="s">
        <v>4838</v>
      </c>
      <c r="D1874" s="94">
        <v>3</v>
      </c>
      <c r="E1874" s="60" t="s">
        <v>5645</v>
      </c>
      <c r="F1874" s="31">
        <f t="shared" si="97"/>
        <v>0</v>
      </c>
      <c r="G1874" s="25">
        <f t="shared" si="98"/>
        <v>3.0427499999999998</v>
      </c>
      <c r="H1874" s="32"/>
      <c r="I1874" s="31"/>
      <c r="J1874" s="25">
        <f t="shared" si="99"/>
        <v>0</v>
      </c>
      <c r="K1874" s="32"/>
      <c r="L1874" s="31"/>
      <c r="M1874" s="101" t="s">
        <v>5176</v>
      </c>
      <c r="N1874" s="101" t="s">
        <v>5176</v>
      </c>
      <c r="O1874" s="101" t="s">
        <v>5176</v>
      </c>
      <c r="P1874" s="101">
        <v>12.170999999999999</v>
      </c>
      <c r="Q1874" s="101" t="s">
        <v>5176</v>
      </c>
      <c r="R1874" s="101" t="s">
        <v>5176</v>
      </c>
      <c r="S1874" s="101" t="s">
        <v>5176</v>
      </c>
      <c r="T1874" s="101" t="s">
        <v>5176</v>
      </c>
      <c r="U1874" s="101" t="s">
        <v>5176</v>
      </c>
    </row>
    <row r="1875" spans="1:21" x14ac:dyDescent="0.25">
      <c r="A1875" s="5" t="s">
        <v>4823</v>
      </c>
      <c r="B1875" s="60" t="s">
        <v>3730</v>
      </c>
      <c r="C1875" s="60" t="s">
        <v>4838</v>
      </c>
      <c r="D1875" s="94">
        <v>3</v>
      </c>
      <c r="E1875" s="60" t="s">
        <v>5659</v>
      </c>
      <c r="F1875" s="31">
        <f t="shared" si="97"/>
        <v>0</v>
      </c>
      <c r="G1875" s="25">
        <f t="shared" si="98"/>
        <v>0</v>
      </c>
      <c r="H1875" s="32"/>
      <c r="I1875" s="31"/>
      <c r="J1875" s="25">
        <f t="shared" si="99"/>
        <v>0.21659999999999999</v>
      </c>
      <c r="K1875" s="32"/>
      <c r="L1875" s="31"/>
      <c r="M1875" s="101" t="s">
        <v>5176</v>
      </c>
      <c r="N1875" s="101" t="s">
        <v>5176</v>
      </c>
      <c r="O1875" s="101" t="s">
        <v>5176</v>
      </c>
      <c r="P1875" s="101" t="s">
        <v>5176</v>
      </c>
      <c r="Q1875" s="101" t="s">
        <v>5176</v>
      </c>
      <c r="R1875" s="101">
        <v>1.083</v>
      </c>
      <c r="S1875" s="101" t="s">
        <v>5176</v>
      </c>
      <c r="T1875" s="101" t="s">
        <v>5176</v>
      </c>
      <c r="U1875" s="101" t="s">
        <v>5176</v>
      </c>
    </row>
    <row r="1876" spans="1:21" x14ac:dyDescent="0.25">
      <c r="A1876" s="5" t="s">
        <v>4823</v>
      </c>
      <c r="B1876" s="60" t="s">
        <v>3157</v>
      </c>
      <c r="C1876" s="60" t="s">
        <v>4838</v>
      </c>
      <c r="D1876" s="94">
        <v>3</v>
      </c>
      <c r="E1876" s="60" t="s">
        <v>5660</v>
      </c>
      <c r="F1876" s="31">
        <f t="shared" si="97"/>
        <v>0</v>
      </c>
      <c r="G1876" s="25">
        <f t="shared" si="98"/>
        <v>6.6074999999999999</v>
      </c>
      <c r="H1876" s="32"/>
      <c r="I1876" s="31"/>
      <c r="J1876" s="25">
        <f t="shared" si="99"/>
        <v>0</v>
      </c>
      <c r="K1876" s="32"/>
      <c r="L1876" s="31"/>
      <c r="M1876" s="101" t="s">
        <v>5176</v>
      </c>
      <c r="N1876" s="101" t="s">
        <v>5176</v>
      </c>
      <c r="O1876" s="101">
        <v>26.396000000000001</v>
      </c>
      <c r="P1876" s="101">
        <v>3.4000000000000002E-2</v>
      </c>
      <c r="Q1876" s="101" t="s">
        <v>5176</v>
      </c>
      <c r="R1876" s="101" t="s">
        <v>5176</v>
      </c>
      <c r="S1876" s="101" t="s">
        <v>5176</v>
      </c>
      <c r="T1876" s="101" t="s">
        <v>5176</v>
      </c>
      <c r="U1876" s="101" t="s">
        <v>5176</v>
      </c>
    </row>
    <row r="1877" spans="1:21" x14ac:dyDescent="0.25">
      <c r="A1877" s="5" t="s">
        <v>4823</v>
      </c>
      <c r="B1877" s="60" t="s">
        <v>2503</v>
      </c>
      <c r="C1877" s="60" t="s">
        <v>4838</v>
      </c>
      <c r="D1877" s="94">
        <v>3</v>
      </c>
      <c r="E1877" s="60" t="s">
        <v>5662</v>
      </c>
      <c r="F1877" s="31">
        <f t="shared" si="97"/>
        <v>0</v>
      </c>
      <c r="G1877" s="25">
        <f t="shared" si="98"/>
        <v>2.4750000000000001E-2</v>
      </c>
      <c r="H1877" s="32"/>
      <c r="I1877" s="31"/>
      <c r="J1877" s="25">
        <f t="shared" si="99"/>
        <v>0</v>
      </c>
      <c r="K1877" s="32"/>
      <c r="L1877" s="31"/>
      <c r="M1877" s="101" t="s">
        <v>5176</v>
      </c>
      <c r="N1877" s="101" t="s">
        <v>5176</v>
      </c>
      <c r="O1877" s="101" t="s">
        <v>5176</v>
      </c>
      <c r="P1877" s="101">
        <v>9.9000000000000005E-2</v>
      </c>
      <c r="Q1877" s="101" t="s">
        <v>5176</v>
      </c>
      <c r="R1877" s="101" t="s">
        <v>5176</v>
      </c>
      <c r="S1877" s="101" t="s">
        <v>5176</v>
      </c>
      <c r="T1877" s="101" t="s">
        <v>5176</v>
      </c>
      <c r="U1877" s="101" t="s">
        <v>5176</v>
      </c>
    </row>
    <row r="1878" spans="1:21" x14ac:dyDescent="0.25">
      <c r="A1878" s="5" t="s">
        <v>4823</v>
      </c>
      <c r="B1878" s="60" t="s">
        <v>893</v>
      </c>
      <c r="C1878" s="60" t="s">
        <v>4838</v>
      </c>
      <c r="D1878" s="94">
        <v>3</v>
      </c>
      <c r="E1878" s="60" t="s">
        <v>5665</v>
      </c>
      <c r="F1878" s="31">
        <f t="shared" si="97"/>
        <v>0</v>
      </c>
      <c r="G1878" s="25">
        <f t="shared" si="98"/>
        <v>0</v>
      </c>
      <c r="H1878" s="32"/>
      <c r="I1878" s="31"/>
      <c r="J1878" s="25">
        <f t="shared" si="99"/>
        <v>2.0966</v>
      </c>
      <c r="K1878" s="32"/>
      <c r="L1878" s="31"/>
      <c r="M1878" s="101" t="s">
        <v>5176</v>
      </c>
      <c r="N1878" s="101" t="s">
        <v>5176</v>
      </c>
      <c r="O1878" s="101" t="s">
        <v>5176</v>
      </c>
      <c r="P1878" s="101" t="s">
        <v>5176</v>
      </c>
      <c r="Q1878" s="101" t="s">
        <v>5176</v>
      </c>
      <c r="R1878" s="101">
        <v>10.483000000000001</v>
      </c>
      <c r="S1878" s="101" t="s">
        <v>5176</v>
      </c>
      <c r="T1878" s="101" t="s">
        <v>5176</v>
      </c>
      <c r="U1878" s="101" t="s">
        <v>5176</v>
      </c>
    </row>
    <row r="1879" spans="1:21" x14ac:dyDescent="0.25">
      <c r="A1879" s="5" t="s">
        <v>4823</v>
      </c>
      <c r="B1879" s="60" t="s">
        <v>232</v>
      </c>
      <c r="C1879" s="60" t="s">
        <v>4838</v>
      </c>
      <c r="D1879" s="94">
        <v>3</v>
      </c>
      <c r="E1879" s="60" t="s">
        <v>5668</v>
      </c>
      <c r="F1879" s="31">
        <f t="shared" si="97"/>
        <v>0</v>
      </c>
      <c r="G1879" s="25">
        <f t="shared" si="98"/>
        <v>0.44800000000000001</v>
      </c>
      <c r="H1879" s="32"/>
      <c r="I1879" s="31"/>
      <c r="J1879" s="25">
        <f t="shared" si="99"/>
        <v>0</v>
      </c>
      <c r="K1879" s="32"/>
      <c r="L1879" s="31"/>
      <c r="M1879" s="101">
        <v>1.764</v>
      </c>
      <c r="N1879" s="101" t="s">
        <v>5176</v>
      </c>
      <c r="O1879" s="101">
        <v>2.8000000000000001E-2</v>
      </c>
      <c r="P1879" s="101" t="s">
        <v>5176</v>
      </c>
      <c r="Q1879" s="101" t="s">
        <v>5176</v>
      </c>
      <c r="R1879" s="101" t="s">
        <v>5176</v>
      </c>
      <c r="S1879" s="101" t="s">
        <v>5176</v>
      </c>
      <c r="T1879" s="101" t="s">
        <v>5176</v>
      </c>
      <c r="U1879" s="101" t="s">
        <v>5176</v>
      </c>
    </row>
    <row r="1880" spans="1:21" x14ac:dyDescent="0.25">
      <c r="A1880" s="5" t="s">
        <v>4823</v>
      </c>
      <c r="B1880" s="60" t="s">
        <v>917</v>
      </c>
      <c r="C1880" s="60" t="s">
        <v>4838</v>
      </c>
      <c r="D1880" s="94">
        <v>3</v>
      </c>
      <c r="E1880" s="60" t="s">
        <v>5670</v>
      </c>
      <c r="F1880" s="31">
        <f t="shared" si="97"/>
        <v>0</v>
      </c>
      <c r="G1880" s="25">
        <f t="shared" si="98"/>
        <v>2.9499999999999998E-2</v>
      </c>
      <c r="H1880" s="32"/>
      <c r="I1880" s="31"/>
      <c r="J1880" s="25">
        <f t="shared" si="99"/>
        <v>0</v>
      </c>
      <c r="K1880" s="32"/>
      <c r="L1880" s="31"/>
      <c r="M1880" s="101" t="s">
        <v>5176</v>
      </c>
      <c r="N1880" s="101">
        <v>0.11799999999999999</v>
      </c>
      <c r="O1880" s="101" t="s">
        <v>5176</v>
      </c>
      <c r="P1880" s="101" t="s">
        <v>5176</v>
      </c>
      <c r="Q1880" s="101" t="s">
        <v>5176</v>
      </c>
      <c r="R1880" s="101" t="s">
        <v>5176</v>
      </c>
      <c r="S1880" s="101" t="s">
        <v>5176</v>
      </c>
      <c r="T1880" s="101" t="s">
        <v>5176</v>
      </c>
      <c r="U1880" s="101" t="s">
        <v>5176</v>
      </c>
    </row>
    <row r="1881" spans="1:21" x14ac:dyDescent="0.25">
      <c r="A1881" s="5" t="s">
        <v>4823</v>
      </c>
      <c r="B1881" s="60" t="s">
        <v>1470</v>
      </c>
      <c r="C1881" s="60" t="s">
        <v>4838</v>
      </c>
      <c r="D1881" s="94">
        <v>3</v>
      </c>
      <c r="E1881" s="60" t="s">
        <v>5673</v>
      </c>
      <c r="F1881" s="31">
        <f t="shared" si="97"/>
        <v>0</v>
      </c>
      <c r="G1881" s="25">
        <f t="shared" si="98"/>
        <v>0.22725000000000001</v>
      </c>
      <c r="H1881" s="32"/>
      <c r="I1881" s="31"/>
      <c r="J1881" s="25">
        <f t="shared" si="99"/>
        <v>0</v>
      </c>
      <c r="K1881" s="32"/>
      <c r="L1881" s="31"/>
      <c r="M1881" s="101" t="s">
        <v>5176</v>
      </c>
      <c r="N1881" s="101" t="s">
        <v>5176</v>
      </c>
      <c r="O1881" s="101" t="s">
        <v>5176</v>
      </c>
      <c r="P1881" s="101">
        <v>0.90900000000000003</v>
      </c>
      <c r="Q1881" s="101" t="s">
        <v>5176</v>
      </c>
      <c r="R1881" s="101" t="s">
        <v>5176</v>
      </c>
      <c r="S1881" s="101" t="s">
        <v>5176</v>
      </c>
      <c r="T1881" s="101" t="s">
        <v>5176</v>
      </c>
      <c r="U1881" s="101" t="s">
        <v>5176</v>
      </c>
    </row>
    <row r="1882" spans="1:21" x14ac:dyDescent="0.25">
      <c r="A1882" s="5" t="s">
        <v>4823</v>
      </c>
      <c r="B1882" s="60" t="s">
        <v>1934</v>
      </c>
      <c r="C1882" s="60" t="s">
        <v>4839</v>
      </c>
      <c r="D1882" s="94">
        <v>4</v>
      </c>
      <c r="E1882" s="60" t="s">
        <v>5676</v>
      </c>
      <c r="F1882" s="31">
        <f t="shared" si="97"/>
        <v>0</v>
      </c>
      <c r="G1882" s="25">
        <f t="shared" si="98"/>
        <v>9.4999999999999998E-3</v>
      </c>
      <c r="H1882" s="32"/>
      <c r="I1882" s="31"/>
      <c r="J1882" s="25">
        <f t="shared" si="99"/>
        <v>0</v>
      </c>
      <c r="K1882" s="32"/>
      <c r="L1882" s="31"/>
      <c r="M1882" s="101" t="s">
        <v>5176</v>
      </c>
      <c r="N1882" s="101" t="s">
        <v>5176</v>
      </c>
      <c r="O1882" s="101" t="s">
        <v>5176</v>
      </c>
      <c r="P1882" s="101">
        <v>3.7999999999999999E-2</v>
      </c>
      <c r="Q1882" s="101" t="s">
        <v>5176</v>
      </c>
      <c r="R1882" s="101" t="s">
        <v>5176</v>
      </c>
      <c r="S1882" s="101" t="s">
        <v>5176</v>
      </c>
      <c r="T1882" s="101" t="s">
        <v>5176</v>
      </c>
      <c r="U1882" s="101" t="s">
        <v>5176</v>
      </c>
    </row>
    <row r="1883" spans="1:21" x14ac:dyDescent="0.25">
      <c r="A1883" s="5" t="s">
        <v>4823</v>
      </c>
      <c r="B1883" s="60" t="s">
        <v>1650</v>
      </c>
      <c r="C1883" s="60" t="s">
        <v>4839</v>
      </c>
      <c r="D1883" s="94">
        <v>4</v>
      </c>
      <c r="E1883" s="60" t="s">
        <v>5679</v>
      </c>
      <c r="F1883" s="31">
        <f t="shared" si="97"/>
        <v>0</v>
      </c>
      <c r="G1883" s="25">
        <f t="shared" si="98"/>
        <v>1.225E-2</v>
      </c>
      <c r="H1883" s="32"/>
      <c r="I1883" s="31"/>
      <c r="J1883" s="25">
        <f t="shared" si="99"/>
        <v>0</v>
      </c>
      <c r="K1883" s="32"/>
      <c r="L1883" s="31"/>
      <c r="M1883" s="101" t="s">
        <v>5176</v>
      </c>
      <c r="N1883" s="101" t="s">
        <v>5176</v>
      </c>
      <c r="O1883" s="101">
        <v>4.9000000000000002E-2</v>
      </c>
      <c r="P1883" s="101" t="s">
        <v>5176</v>
      </c>
      <c r="Q1883" s="101" t="s">
        <v>5176</v>
      </c>
      <c r="R1883" s="101" t="s">
        <v>5176</v>
      </c>
      <c r="S1883" s="101" t="s">
        <v>5176</v>
      </c>
      <c r="T1883" s="101" t="s">
        <v>5176</v>
      </c>
      <c r="U1883" s="101" t="s">
        <v>5176</v>
      </c>
    </row>
    <row r="1884" spans="1:21" x14ac:dyDescent="0.25">
      <c r="A1884" s="5" t="s">
        <v>4823</v>
      </c>
      <c r="B1884" s="60" t="s">
        <v>402</v>
      </c>
      <c r="C1884" s="60" t="s">
        <v>4839</v>
      </c>
      <c r="D1884" s="94">
        <v>4</v>
      </c>
      <c r="E1884" s="60" t="s">
        <v>5687</v>
      </c>
      <c r="F1884" s="31">
        <f t="shared" si="97"/>
        <v>0</v>
      </c>
      <c r="G1884" s="25">
        <f t="shared" si="98"/>
        <v>2.5749999999999999E-2</v>
      </c>
      <c r="H1884" s="32"/>
      <c r="I1884" s="31"/>
      <c r="J1884" s="25">
        <f t="shared" si="99"/>
        <v>3.0000000000000001E-3</v>
      </c>
      <c r="K1884" s="32"/>
      <c r="L1884" s="31"/>
      <c r="M1884" s="101" t="s">
        <v>5176</v>
      </c>
      <c r="N1884" s="101" t="s">
        <v>5176</v>
      </c>
      <c r="O1884" s="101">
        <v>2.8000000000000001E-2</v>
      </c>
      <c r="P1884" s="101">
        <v>7.4999999999999997E-2</v>
      </c>
      <c r="Q1884" s="101">
        <v>1.4999999999999999E-2</v>
      </c>
      <c r="R1884" s="101" t="s">
        <v>5176</v>
      </c>
      <c r="S1884" s="101" t="s">
        <v>5176</v>
      </c>
      <c r="T1884" s="101" t="s">
        <v>5176</v>
      </c>
      <c r="U1884" s="101" t="s">
        <v>5176</v>
      </c>
    </row>
    <row r="1885" spans="1:21" x14ac:dyDescent="0.25">
      <c r="A1885" s="5" t="s">
        <v>4823</v>
      </c>
      <c r="B1885" s="60" t="s">
        <v>1642</v>
      </c>
      <c r="C1885" s="60" t="s">
        <v>4839</v>
      </c>
      <c r="D1885" s="94">
        <v>4</v>
      </c>
      <c r="E1885" s="60" t="s">
        <v>5688</v>
      </c>
      <c r="F1885" s="31">
        <f t="shared" si="97"/>
        <v>0</v>
      </c>
      <c r="G1885" s="25">
        <f t="shared" si="98"/>
        <v>0.01</v>
      </c>
      <c r="H1885" s="32"/>
      <c r="I1885" s="31"/>
      <c r="J1885" s="25">
        <f t="shared" si="99"/>
        <v>5.4000000000000003E-3</v>
      </c>
      <c r="K1885" s="32"/>
      <c r="L1885" s="31"/>
      <c r="M1885" s="101" t="s">
        <v>5176</v>
      </c>
      <c r="N1885" s="101" t="s">
        <v>5176</v>
      </c>
      <c r="O1885" s="101" t="s">
        <v>5176</v>
      </c>
      <c r="P1885" s="101">
        <v>0.04</v>
      </c>
      <c r="Q1885" s="101">
        <v>2.7E-2</v>
      </c>
      <c r="R1885" s="101" t="s">
        <v>5176</v>
      </c>
      <c r="S1885" s="101" t="s">
        <v>5176</v>
      </c>
      <c r="T1885" s="101" t="s">
        <v>5176</v>
      </c>
      <c r="U1885" s="101" t="s">
        <v>5176</v>
      </c>
    </row>
    <row r="1886" spans="1:21" x14ac:dyDescent="0.25">
      <c r="A1886" s="5" t="s">
        <v>4823</v>
      </c>
      <c r="B1886" s="60" t="s">
        <v>4777</v>
      </c>
      <c r="C1886" s="60" t="s">
        <v>4839</v>
      </c>
      <c r="D1886" s="94">
        <v>4</v>
      </c>
      <c r="E1886" s="60" t="s">
        <v>5695</v>
      </c>
      <c r="F1886" s="31">
        <f t="shared" si="97"/>
        <v>0</v>
      </c>
      <c r="G1886" s="25">
        <f t="shared" si="98"/>
        <v>0.21425</v>
      </c>
      <c r="H1886" s="32"/>
      <c r="I1886" s="31"/>
      <c r="J1886" s="25">
        <f t="shared" si="99"/>
        <v>20.563800000000001</v>
      </c>
      <c r="K1886" s="32"/>
      <c r="L1886" s="31"/>
      <c r="M1886" s="101" t="s">
        <v>5176</v>
      </c>
      <c r="N1886" s="101">
        <v>0.85699999999999998</v>
      </c>
      <c r="O1886" s="101" t="s">
        <v>5176</v>
      </c>
      <c r="P1886" s="101" t="s">
        <v>5176</v>
      </c>
      <c r="Q1886" s="101">
        <v>102.819</v>
      </c>
      <c r="R1886" s="101" t="s">
        <v>5176</v>
      </c>
      <c r="S1886" s="101" t="s">
        <v>5176</v>
      </c>
      <c r="T1886" s="101" t="s">
        <v>5176</v>
      </c>
      <c r="U1886" s="101" t="s">
        <v>5176</v>
      </c>
    </row>
    <row r="1887" spans="1:21" x14ac:dyDescent="0.25">
      <c r="A1887" s="5" t="s">
        <v>4823</v>
      </c>
      <c r="B1887" s="60" t="s">
        <v>4508</v>
      </c>
      <c r="C1887" s="60" t="s">
        <v>4839</v>
      </c>
      <c r="D1887" s="94">
        <v>4</v>
      </c>
      <c r="E1887" s="60" t="s">
        <v>5698</v>
      </c>
      <c r="F1887" s="31">
        <f t="shared" si="97"/>
        <v>0</v>
      </c>
      <c r="G1887" s="25">
        <f t="shared" si="98"/>
        <v>0.20924999999999999</v>
      </c>
      <c r="H1887" s="32"/>
      <c r="I1887" s="31"/>
      <c r="J1887" s="25">
        <f t="shared" si="99"/>
        <v>0</v>
      </c>
      <c r="K1887" s="32"/>
      <c r="L1887" s="31"/>
      <c r="M1887" s="101">
        <v>0.83699999999999997</v>
      </c>
      <c r="N1887" s="101" t="s">
        <v>5176</v>
      </c>
      <c r="O1887" s="101" t="s">
        <v>5176</v>
      </c>
      <c r="P1887" s="101" t="s">
        <v>5176</v>
      </c>
      <c r="Q1887" s="101" t="s">
        <v>5176</v>
      </c>
      <c r="R1887" s="101" t="s">
        <v>5176</v>
      </c>
      <c r="S1887" s="101" t="s">
        <v>5176</v>
      </c>
      <c r="T1887" s="101" t="s">
        <v>5176</v>
      </c>
      <c r="U1887" s="101" t="s">
        <v>5176</v>
      </c>
    </row>
    <row r="1888" spans="1:21" x14ac:dyDescent="0.25">
      <c r="A1888" s="5" t="s">
        <v>4823</v>
      </c>
      <c r="B1888" s="60" t="s">
        <v>1475</v>
      </c>
      <c r="C1888" s="60" t="s">
        <v>4840</v>
      </c>
      <c r="D1888" s="94">
        <v>4</v>
      </c>
      <c r="E1888" s="60" t="s">
        <v>5703</v>
      </c>
      <c r="F1888" s="31">
        <f t="shared" ref="F1888:F1951" si="100">SUM(S1888:U1888)/3</f>
        <v>0</v>
      </c>
      <c r="G1888" s="25">
        <f t="shared" ref="G1888:G1951" si="101">SUM(M1888:P1888)/4</f>
        <v>1084.0287499999999</v>
      </c>
      <c r="H1888" s="32"/>
      <c r="I1888" s="31"/>
      <c r="J1888" s="25">
        <f t="shared" ref="J1888:J1951" si="102">SUM(Q1888:U1888)/5</f>
        <v>0</v>
      </c>
      <c r="K1888" s="32"/>
      <c r="L1888" s="31"/>
      <c r="M1888" s="101" t="s">
        <v>5176</v>
      </c>
      <c r="N1888" s="101">
        <v>4335.9669999999996</v>
      </c>
      <c r="O1888" s="101">
        <v>0.14799999999999999</v>
      </c>
      <c r="P1888" s="101" t="s">
        <v>5176</v>
      </c>
      <c r="Q1888" s="101" t="s">
        <v>5176</v>
      </c>
      <c r="R1888" s="101" t="s">
        <v>5176</v>
      </c>
      <c r="S1888" s="101" t="s">
        <v>5176</v>
      </c>
      <c r="T1888" s="101" t="s">
        <v>5176</v>
      </c>
      <c r="U1888" s="101" t="s">
        <v>5176</v>
      </c>
    </row>
    <row r="1889" spans="1:21" x14ac:dyDescent="0.25">
      <c r="A1889" s="5" t="s">
        <v>4823</v>
      </c>
      <c r="B1889" s="60" t="s">
        <v>3178</v>
      </c>
      <c r="C1889" s="60" t="s">
        <v>4840</v>
      </c>
      <c r="D1889" s="94">
        <v>4</v>
      </c>
      <c r="E1889" s="60" t="s">
        <v>5708</v>
      </c>
      <c r="F1889" s="31">
        <f t="shared" si="100"/>
        <v>0</v>
      </c>
      <c r="G1889" s="25">
        <f t="shared" si="101"/>
        <v>2.5000000000000001E-3</v>
      </c>
      <c r="H1889" s="32"/>
      <c r="I1889" s="31"/>
      <c r="J1889" s="25">
        <f t="shared" si="102"/>
        <v>0</v>
      </c>
      <c r="K1889" s="32"/>
      <c r="L1889" s="31"/>
      <c r="M1889" s="101" t="s">
        <v>5176</v>
      </c>
      <c r="N1889" s="101" t="s">
        <v>5176</v>
      </c>
      <c r="O1889" s="101" t="s">
        <v>5176</v>
      </c>
      <c r="P1889" s="101">
        <v>0.01</v>
      </c>
      <c r="Q1889" s="101" t="s">
        <v>5176</v>
      </c>
      <c r="R1889" s="101" t="s">
        <v>5176</v>
      </c>
      <c r="S1889" s="101" t="s">
        <v>5176</v>
      </c>
      <c r="T1889" s="101" t="s">
        <v>5176</v>
      </c>
      <c r="U1889" s="101" t="s">
        <v>5176</v>
      </c>
    </row>
    <row r="1890" spans="1:21" x14ac:dyDescent="0.25">
      <c r="A1890" s="5" t="s">
        <v>4823</v>
      </c>
      <c r="B1890" s="60" t="s">
        <v>876</v>
      </c>
      <c r="C1890" s="60" t="s">
        <v>4840</v>
      </c>
      <c r="D1890" s="94">
        <v>4</v>
      </c>
      <c r="E1890" s="60" t="s">
        <v>5709</v>
      </c>
      <c r="F1890" s="31">
        <f t="shared" si="100"/>
        <v>0</v>
      </c>
      <c r="G1890" s="25">
        <f t="shared" si="101"/>
        <v>0</v>
      </c>
      <c r="H1890" s="32"/>
      <c r="I1890" s="31"/>
      <c r="J1890" s="25">
        <f t="shared" si="102"/>
        <v>2.0000000000000001E-4</v>
      </c>
      <c r="K1890" s="32"/>
      <c r="L1890" s="31"/>
      <c r="M1890" s="101" t="s">
        <v>5176</v>
      </c>
      <c r="N1890" s="101" t="s">
        <v>5176</v>
      </c>
      <c r="O1890" s="101" t="s">
        <v>5176</v>
      </c>
      <c r="P1890" s="101" t="s">
        <v>5176</v>
      </c>
      <c r="Q1890" s="101" t="s">
        <v>5176</v>
      </c>
      <c r="R1890" s="101">
        <v>1E-3</v>
      </c>
      <c r="S1890" s="101" t="s">
        <v>5176</v>
      </c>
      <c r="T1890" s="101" t="s">
        <v>5176</v>
      </c>
      <c r="U1890" s="101" t="s">
        <v>5176</v>
      </c>
    </row>
    <row r="1891" spans="1:21" x14ac:dyDescent="0.25">
      <c r="A1891" s="5" t="s">
        <v>4823</v>
      </c>
      <c r="B1891" s="60" t="s">
        <v>1621</v>
      </c>
      <c r="C1891" s="60" t="s">
        <v>4840</v>
      </c>
      <c r="D1891" s="94">
        <v>4</v>
      </c>
      <c r="E1891" s="60" t="s">
        <v>5711</v>
      </c>
      <c r="F1891" s="31">
        <f t="shared" si="100"/>
        <v>0</v>
      </c>
      <c r="G1891" s="25">
        <f t="shared" si="101"/>
        <v>1834.7242499999998</v>
      </c>
      <c r="H1891" s="32"/>
      <c r="I1891" s="31"/>
      <c r="J1891" s="25">
        <f t="shared" si="102"/>
        <v>0</v>
      </c>
      <c r="K1891" s="32"/>
      <c r="L1891" s="31"/>
      <c r="M1891" s="101" t="s">
        <v>5176</v>
      </c>
      <c r="N1891" s="101">
        <v>7295.9409999999998</v>
      </c>
      <c r="O1891" s="101">
        <v>42.698999999999998</v>
      </c>
      <c r="P1891" s="101">
        <v>0.25700000000000001</v>
      </c>
      <c r="Q1891" s="101" t="s">
        <v>5176</v>
      </c>
      <c r="R1891" s="101" t="s">
        <v>5176</v>
      </c>
      <c r="S1891" s="101" t="s">
        <v>5176</v>
      </c>
      <c r="T1891" s="101" t="s">
        <v>5176</v>
      </c>
      <c r="U1891" s="101" t="s">
        <v>5176</v>
      </c>
    </row>
    <row r="1892" spans="1:21" x14ac:dyDescent="0.25">
      <c r="A1892" s="5" t="s">
        <v>4823</v>
      </c>
      <c r="B1892" s="60" t="s">
        <v>484</v>
      </c>
      <c r="C1892" s="60" t="s">
        <v>4840</v>
      </c>
      <c r="D1892" s="94">
        <v>4</v>
      </c>
      <c r="E1892" s="60" t="s">
        <v>5712</v>
      </c>
      <c r="F1892" s="31">
        <f t="shared" si="100"/>
        <v>0</v>
      </c>
      <c r="G1892" s="25">
        <f t="shared" si="101"/>
        <v>0.19650000000000001</v>
      </c>
      <c r="H1892" s="32"/>
      <c r="I1892" s="31"/>
      <c r="J1892" s="25">
        <f t="shared" si="102"/>
        <v>0</v>
      </c>
      <c r="K1892" s="32"/>
      <c r="L1892" s="31"/>
      <c r="M1892" s="101">
        <v>0.27</v>
      </c>
      <c r="N1892" s="101">
        <v>2.5000000000000001E-2</v>
      </c>
      <c r="O1892" s="101">
        <v>0.49099999999999999</v>
      </c>
      <c r="P1892" s="101" t="s">
        <v>5176</v>
      </c>
      <c r="Q1892" s="101" t="s">
        <v>5176</v>
      </c>
      <c r="R1892" s="101" t="s">
        <v>5176</v>
      </c>
      <c r="S1892" s="101" t="s">
        <v>5176</v>
      </c>
      <c r="T1892" s="101" t="s">
        <v>5176</v>
      </c>
      <c r="U1892" s="101" t="s">
        <v>5176</v>
      </c>
    </row>
    <row r="1893" spans="1:21" x14ac:dyDescent="0.25">
      <c r="A1893" s="5" t="s">
        <v>4823</v>
      </c>
      <c r="B1893" s="60" t="s">
        <v>587</v>
      </c>
      <c r="C1893" s="60" t="s">
        <v>4841</v>
      </c>
      <c r="D1893" s="94">
        <v>4</v>
      </c>
      <c r="E1893" s="60" t="s">
        <v>5721</v>
      </c>
      <c r="F1893" s="31">
        <f t="shared" si="100"/>
        <v>0</v>
      </c>
      <c r="G1893" s="25">
        <f t="shared" si="101"/>
        <v>0.61924999999999997</v>
      </c>
      <c r="H1893" s="32"/>
      <c r="I1893" s="31"/>
      <c r="J1893" s="25">
        <f t="shared" si="102"/>
        <v>0</v>
      </c>
      <c r="K1893" s="32"/>
      <c r="L1893" s="31"/>
      <c r="M1893" s="101" t="s">
        <v>5176</v>
      </c>
      <c r="N1893" s="101">
        <v>2.4769999999999999</v>
      </c>
      <c r="O1893" s="101" t="s">
        <v>5176</v>
      </c>
      <c r="P1893" s="101" t="s">
        <v>5176</v>
      </c>
      <c r="Q1893" s="101" t="s">
        <v>5176</v>
      </c>
      <c r="R1893" s="101" t="s">
        <v>5176</v>
      </c>
      <c r="S1893" s="101" t="s">
        <v>5176</v>
      </c>
      <c r="T1893" s="101" t="s">
        <v>5176</v>
      </c>
      <c r="U1893" s="101" t="s">
        <v>5176</v>
      </c>
    </row>
    <row r="1894" spans="1:21" x14ac:dyDescent="0.25">
      <c r="A1894" s="5" t="s">
        <v>4823</v>
      </c>
      <c r="B1894" s="60" t="s">
        <v>1133</v>
      </c>
      <c r="C1894" s="60" t="s">
        <v>4842</v>
      </c>
      <c r="D1894" s="94">
        <v>4</v>
      </c>
      <c r="E1894" s="60" t="s">
        <v>5737</v>
      </c>
      <c r="F1894" s="31">
        <f t="shared" si="100"/>
        <v>0</v>
      </c>
      <c r="G1894" s="25">
        <f t="shared" si="101"/>
        <v>6.4999999999999997E-3</v>
      </c>
      <c r="H1894" s="32"/>
      <c r="I1894" s="31"/>
      <c r="J1894" s="25">
        <f t="shared" si="102"/>
        <v>0</v>
      </c>
      <c r="K1894" s="32"/>
      <c r="L1894" s="31"/>
      <c r="M1894" s="101" t="s">
        <v>5176</v>
      </c>
      <c r="N1894" s="101" t="s">
        <v>5176</v>
      </c>
      <c r="O1894" s="101">
        <v>2.5999999999999999E-2</v>
      </c>
      <c r="P1894" s="101" t="s">
        <v>5176</v>
      </c>
      <c r="Q1894" s="101" t="s">
        <v>5176</v>
      </c>
      <c r="R1894" s="101" t="s">
        <v>5176</v>
      </c>
      <c r="S1894" s="101" t="s">
        <v>5176</v>
      </c>
      <c r="T1894" s="101" t="s">
        <v>5176</v>
      </c>
      <c r="U1894" s="101" t="s">
        <v>5176</v>
      </c>
    </row>
    <row r="1895" spans="1:21" x14ac:dyDescent="0.25">
      <c r="A1895" s="5" t="s">
        <v>4823</v>
      </c>
      <c r="B1895" s="60" t="s">
        <v>2530</v>
      </c>
      <c r="C1895" s="60" t="s">
        <v>4842</v>
      </c>
      <c r="D1895" s="94">
        <v>4</v>
      </c>
      <c r="E1895" s="60" t="s">
        <v>5738</v>
      </c>
      <c r="F1895" s="31">
        <f t="shared" si="100"/>
        <v>0</v>
      </c>
      <c r="G1895" s="25">
        <f t="shared" si="101"/>
        <v>7.9000000000000001E-2</v>
      </c>
      <c r="H1895" s="32"/>
      <c r="I1895" s="31"/>
      <c r="J1895" s="25">
        <f t="shared" si="102"/>
        <v>1.8E-3</v>
      </c>
      <c r="K1895" s="32"/>
      <c r="L1895" s="31"/>
      <c r="M1895" s="101" t="s">
        <v>5176</v>
      </c>
      <c r="N1895" s="101">
        <v>1E-3</v>
      </c>
      <c r="O1895" s="101">
        <v>0.12</v>
      </c>
      <c r="P1895" s="101">
        <v>0.19500000000000001</v>
      </c>
      <c r="Q1895" s="101">
        <v>8.9999999999999993E-3</v>
      </c>
      <c r="R1895" s="101" t="s">
        <v>5176</v>
      </c>
      <c r="S1895" s="101" t="s">
        <v>5176</v>
      </c>
      <c r="T1895" s="101" t="s">
        <v>5176</v>
      </c>
      <c r="U1895" s="101" t="s">
        <v>5176</v>
      </c>
    </row>
    <row r="1896" spans="1:21" x14ac:dyDescent="0.25">
      <c r="A1896" s="5" t="s">
        <v>4823</v>
      </c>
      <c r="B1896" s="60" t="s">
        <v>1517</v>
      </c>
      <c r="C1896" s="60" t="s">
        <v>4842</v>
      </c>
      <c r="D1896" s="94">
        <v>4</v>
      </c>
      <c r="E1896" s="60" t="s">
        <v>5741</v>
      </c>
      <c r="F1896" s="31">
        <f t="shared" si="100"/>
        <v>0</v>
      </c>
      <c r="G1896" s="25">
        <f t="shared" si="101"/>
        <v>8.7499999999999994E-2</v>
      </c>
      <c r="H1896" s="32"/>
      <c r="I1896" s="31"/>
      <c r="J1896" s="25">
        <f t="shared" si="102"/>
        <v>0</v>
      </c>
      <c r="K1896" s="32"/>
      <c r="L1896" s="31"/>
      <c r="M1896" s="101">
        <v>0.35</v>
      </c>
      <c r="N1896" s="101" t="s">
        <v>5176</v>
      </c>
      <c r="O1896" s="101" t="s">
        <v>5176</v>
      </c>
      <c r="P1896" s="101" t="s">
        <v>5176</v>
      </c>
      <c r="Q1896" s="101" t="s">
        <v>5176</v>
      </c>
      <c r="R1896" s="101" t="s">
        <v>5176</v>
      </c>
      <c r="S1896" s="101" t="s">
        <v>5176</v>
      </c>
      <c r="T1896" s="101" t="s">
        <v>5176</v>
      </c>
      <c r="U1896" s="101" t="s">
        <v>5176</v>
      </c>
    </row>
    <row r="1897" spans="1:21" x14ac:dyDescent="0.25">
      <c r="A1897" s="5" t="s">
        <v>4823</v>
      </c>
      <c r="B1897" s="60" t="s">
        <v>373</v>
      </c>
      <c r="C1897" s="60" t="s">
        <v>4843</v>
      </c>
      <c r="D1897" s="94">
        <v>4</v>
      </c>
      <c r="E1897" s="60" t="s">
        <v>5744</v>
      </c>
      <c r="F1897" s="31">
        <f t="shared" si="100"/>
        <v>0</v>
      </c>
      <c r="G1897" s="25">
        <f t="shared" si="101"/>
        <v>2.4670000000000001</v>
      </c>
      <c r="H1897" s="32"/>
      <c r="I1897" s="31"/>
      <c r="J1897" s="25">
        <f t="shared" si="102"/>
        <v>6.7400000000000002E-2</v>
      </c>
      <c r="K1897" s="32"/>
      <c r="L1897" s="31"/>
      <c r="M1897" s="101" t="s">
        <v>5176</v>
      </c>
      <c r="N1897" s="101" t="s">
        <v>5176</v>
      </c>
      <c r="O1897" s="101" t="s">
        <v>5176</v>
      </c>
      <c r="P1897" s="101">
        <v>9.8680000000000003</v>
      </c>
      <c r="Q1897" s="101" t="s">
        <v>5176</v>
      </c>
      <c r="R1897" s="101">
        <v>0.33700000000000002</v>
      </c>
      <c r="S1897" s="101" t="s">
        <v>5176</v>
      </c>
      <c r="T1897" s="101" t="s">
        <v>5176</v>
      </c>
      <c r="U1897" s="101" t="s">
        <v>5176</v>
      </c>
    </row>
    <row r="1898" spans="1:21" x14ac:dyDescent="0.25">
      <c r="A1898" s="5" t="s">
        <v>4823</v>
      </c>
      <c r="B1898" s="60" t="s">
        <v>2029</v>
      </c>
      <c r="C1898" s="60" t="s">
        <v>4843</v>
      </c>
      <c r="D1898" s="94">
        <v>4</v>
      </c>
      <c r="E1898" s="60" t="s">
        <v>5746</v>
      </c>
      <c r="F1898" s="31">
        <f t="shared" si="100"/>
        <v>0</v>
      </c>
      <c r="G1898" s="25">
        <f t="shared" si="101"/>
        <v>1.8320000000000001</v>
      </c>
      <c r="H1898" s="32"/>
      <c r="I1898" s="31"/>
      <c r="J1898" s="25">
        <f t="shared" si="102"/>
        <v>0</v>
      </c>
      <c r="K1898" s="32"/>
      <c r="L1898" s="31"/>
      <c r="M1898" s="101" t="s">
        <v>5176</v>
      </c>
      <c r="N1898" s="101" t="s">
        <v>5176</v>
      </c>
      <c r="O1898" s="101" t="s">
        <v>5176</v>
      </c>
      <c r="P1898" s="101">
        <v>7.3280000000000003</v>
      </c>
      <c r="Q1898" s="101" t="s">
        <v>5176</v>
      </c>
      <c r="R1898" s="101" t="s">
        <v>5176</v>
      </c>
      <c r="S1898" s="101" t="s">
        <v>5176</v>
      </c>
      <c r="T1898" s="101" t="s">
        <v>5176</v>
      </c>
      <c r="U1898" s="101" t="s">
        <v>5176</v>
      </c>
    </row>
    <row r="1899" spans="1:21" x14ac:dyDescent="0.25">
      <c r="A1899" s="5" t="s">
        <v>4823</v>
      </c>
      <c r="B1899" s="60" t="s">
        <v>1137</v>
      </c>
      <c r="C1899" s="60" t="s">
        <v>4843</v>
      </c>
      <c r="D1899" s="94">
        <v>4</v>
      </c>
      <c r="E1899" s="60" t="s">
        <v>5750</v>
      </c>
      <c r="F1899" s="31">
        <f t="shared" si="100"/>
        <v>0</v>
      </c>
      <c r="G1899" s="25">
        <f t="shared" si="101"/>
        <v>6.3107499999999996</v>
      </c>
      <c r="H1899" s="32"/>
      <c r="I1899" s="31"/>
      <c r="J1899" s="25">
        <f t="shared" si="102"/>
        <v>0</v>
      </c>
      <c r="K1899" s="32"/>
      <c r="L1899" s="31"/>
      <c r="M1899" s="101">
        <v>8</v>
      </c>
      <c r="N1899" s="101">
        <v>13.175000000000001</v>
      </c>
      <c r="O1899" s="101">
        <v>1.6E-2</v>
      </c>
      <c r="P1899" s="101">
        <v>4.0519999999999996</v>
      </c>
      <c r="Q1899" s="101" t="s">
        <v>5176</v>
      </c>
      <c r="R1899" s="101" t="s">
        <v>5176</v>
      </c>
      <c r="S1899" s="101" t="s">
        <v>5176</v>
      </c>
      <c r="T1899" s="101" t="s">
        <v>5176</v>
      </c>
      <c r="U1899" s="101" t="s">
        <v>5176</v>
      </c>
    </row>
    <row r="1900" spans="1:21" x14ac:dyDescent="0.25">
      <c r="A1900" s="5" t="s">
        <v>4823</v>
      </c>
      <c r="B1900" s="60" t="s">
        <v>1339</v>
      </c>
      <c r="C1900" s="60" t="s">
        <v>4843</v>
      </c>
      <c r="D1900" s="94">
        <v>4</v>
      </c>
      <c r="E1900" s="60" t="s">
        <v>5751</v>
      </c>
      <c r="F1900" s="31">
        <f t="shared" si="100"/>
        <v>0</v>
      </c>
      <c r="G1900" s="25">
        <f t="shared" si="101"/>
        <v>3.4500000000000003E-2</v>
      </c>
      <c r="H1900" s="32"/>
      <c r="I1900" s="31"/>
      <c r="J1900" s="25">
        <f t="shared" si="102"/>
        <v>0</v>
      </c>
      <c r="K1900" s="32"/>
      <c r="L1900" s="31"/>
      <c r="M1900" s="101" t="s">
        <v>5176</v>
      </c>
      <c r="N1900" s="101" t="s">
        <v>5176</v>
      </c>
      <c r="O1900" s="101">
        <v>0.13800000000000001</v>
      </c>
      <c r="P1900" s="101" t="s">
        <v>5176</v>
      </c>
      <c r="Q1900" s="101" t="s">
        <v>5176</v>
      </c>
      <c r="R1900" s="101" t="s">
        <v>5176</v>
      </c>
      <c r="S1900" s="101" t="s">
        <v>5176</v>
      </c>
      <c r="T1900" s="101" t="s">
        <v>5176</v>
      </c>
      <c r="U1900" s="101" t="s">
        <v>5176</v>
      </c>
    </row>
    <row r="1901" spans="1:21" x14ac:dyDescent="0.25">
      <c r="A1901" s="5" t="s">
        <v>4823</v>
      </c>
      <c r="B1901" s="60" t="s">
        <v>323</v>
      </c>
      <c r="C1901" s="60" t="s">
        <v>4843</v>
      </c>
      <c r="D1901" s="94">
        <v>4</v>
      </c>
      <c r="E1901" s="60" t="s">
        <v>5753</v>
      </c>
      <c r="F1901" s="31">
        <f t="shared" si="100"/>
        <v>0</v>
      </c>
      <c r="G1901" s="25">
        <f t="shared" si="101"/>
        <v>7.709249999999999</v>
      </c>
      <c r="H1901" s="32"/>
      <c r="I1901" s="31"/>
      <c r="J1901" s="25">
        <f t="shared" si="102"/>
        <v>0</v>
      </c>
      <c r="K1901" s="32"/>
      <c r="L1901" s="31"/>
      <c r="M1901" s="101" t="s">
        <v>5176</v>
      </c>
      <c r="N1901" s="101">
        <v>14.694000000000001</v>
      </c>
      <c r="O1901" s="101">
        <v>8.0749999999999993</v>
      </c>
      <c r="P1901" s="101">
        <v>8.0679999999999996</v>
      </c>
      <c r="Q1901" s="101" t="s">
        <v>5176</v>
      </c>
      <c r="R1901" s="101" t="s">
        <v>5176</v>
      </c>
      <c r="S1901" s="101" t="s">
        <v>5176</v>
      </c>
      <c r="T1901" s="101" t="s">
        <v>5176</v>
      </c>
      <c r="U1901" s="101" t="s">
        <v>5176</v>
      </c>
    </row>
    <row r="1902" spans="1:21" x14ac:dyDescent="0.25">
      <c r="A1902" s="5" t="s">
        <v>4823</v>
      </c>
      <c r="B1902" s="60" t="s">
        <v>1718</v>
      </c>
      <c r="C1902" s="60" t="s">
        <v>4843</v>
      </c>
      <c r="D1902" s="94">
        <v>4</v>
      </c>
      <c r="E1902" s="60" t="s">
        <v>5754</v>
      </c>
      <c r="F1902" s="31">
        <f t="shared" si="100"/>
        <v>0</v>
      </c>
      <c r="G1902" s="25">
        <f t="shared" si="101"/>
        <v>3.5000000000000001E-3</v>
      </c>
      <c r="H1902" s="32"/>
      <c r="I1902" s="31"/>
      <c r="J1902" s="25">
        <f t="shared" si="102"/>
        <v>0</v>
      </c>
      <c r="K1902" s="32"/>
      <c r="L1902" s="31"/>
      <c r="M1902" s="101" t="s">
        <v>5176</v>
      </c>
      <c r="N1902" s="101">
        <v>1.4E-2</v>
      </c>
      <c r="O1902" s="101" t="s">
        <v>5176</v>
      </c>
      <c r="P1902" s="101" t="s">
        <v>5176</v>
      </c>
      <c r="Q1902" s="101" t="s">
        <v>5176</v>
      </c>
      <c r="R1902" s="101" t="s">
        <v>5176</v>
      </c>
      <c r="S1902" s="101" t="s">
        <v>5176</v>
      </c>
      <c r="T1902" s="101" t="s">
        <v>5176</v>
      </c>
      <c r="U1902" s="101" t="s">
        <v>5176</v>
      </c>
    </row>
    <row r="1903" spans="1:21" x14ac:dyDescent="0.25">
      <c r="A1903" s="5" t="s">
        <v>4823</v>
      </c>
      <c r="B1903" s="60" t="s">
        <v>852</v>
      </c>
      <c r="C1903" s="60" t="s">
        <v>4843</v>
      </c>
      <c r="D1903" s="94">
        <v>4</v>
      </c>
      <c r="E1903" s="60" t="s">
        <v>5756</v>
      </c>
      <c r="F1903" s="31">
        <f t="shared" si="100"/>
        <v>0</v>
      </c>
      <c r="G1903" s="25">
        <f t="shared" si="101"/>
        <v>29.481750000000002</v>
      </c>
      <c r="H1903" s="32"/>
      <c r="I1903" s="31"/>
      <c r="J1903" s="25">
        <f t="shared" si="102"/>
        <v>0</v>
      </c>
      <c r="K1903" s="32"/>
      <c r="L1903" s="31"/>
      <c r="M1903" s="101">
        <v>4.1000000000000002E-2</v>
      </c>
      <c r="N1903" s="101">
        <v>114.79300000000001</v>
      </c>
      <c r="O1903" s="101">
        <v>3.0609999999999999</v>
      </c>
      <c r="P1903" s="101">
        <v>3.2000000000000001E-2</v>
      </c>
      <c r="Q1903" s="101" t="s">
        <v>5176</v>
      </c>
      <c r="R1903" s="101" t="s">
        <v>5176</v>
      </c>
      <c r="S1903" s="101" t="s">
        <v>5176</v>
      </c>
      <c r="T1903" s="101" t="s">
        <v>5176</v>
      </c>
      <c r="U1903" s="101" t="s">
        <v>5176</v>
      </c>
    </row>
    <row r="1904" spans="1:21" x14ac:dyDescent="0.25">
      <c r="A1904" s="5" t="s">
        <v>4823</v>
      </c>
      <c r="B1904" s="60" t="s">
        <v>2614</v>
      </c>
      <c r="C1904" s="60" t="s">
        <v>4843</v>
      </c>
      <c r="D1904" s="94">
        <v>4</v>
      </c>
      <c r="E1904" s="60" t="s">
        <v>5758</v>
      </c>
      <c r="F1904" s="31">
        <f t="shared" si="100"/>
        <v>0</v>
      </c>
      <c r="G1904" s="25">
        <f t="shared" si="101"/>
        <v>3.3250000000000002E-2</v>
      </c>
      <c r="H1904" s="32"/>
      <c r="I1904" s="31"/>
      <c r="J1904" s="25">
        <f t="shared" si="102"/>
        <v>0</v>
      </c>
      <c r="K1904" s="32"/>
      <c r="L1904" s="31"/>
      <c r="M1904" s="101" t="s">
        <v>5176</v>
      </c>
      <c r="N1904" s="101">
        <v>0.13300000000000001</v>
      </c>
      <c r="O1904" s="101" t="s">
        <v>5176</v>
      </c>
      <c r="P1904" s="101" t="s">
        <v>5176</v>
      </c>
      <c r="Q1904" s="101" t="s">
        <v>5176</v>
      </c>
      <c r="R1904" s="101" t="s">
        <v>5176</v>
      </c>
      <c r="S1904" s="101" t="s">
        <v>5176</v>
      </c>
      <c r="T1904" s="101" t="s">
        <v>5176</v>
      </c>
      <c r="U1904" s="101" t="s">
        <v>5176</v>
      </c>
    </row>
    <row r="1905" spans="1:21" x14ac:dyDescent="0.25">
      <c r="A1905" s="5" t="s">
        <v>4823</v>
      </c>
      <c r="B1905" s="60" t="s">
        <v>2777</v>
      </c>
      <c r="C1905" s="60" t="s">
        <v>4843</v>
      </c>
      <c r="D1905" s="94">
        <v>4</v>
      </c>
      <c r="E1905" s="60" t="s">
        <v>5759</v>
      </c>
      <c r="F1905" s="31">
        <f t="shared" si="100"/>
        <v>0</v>
      </c>
      <c r="G1905" s="25">
        <f t="shared" si="101"/>
        <v>1.1347499999999999</v>
      </c>
      <c r="H1905" s="32"/>
      <c r="I1905" s="31"/>
      <c r="J1905" s="25">
        <f t="shared" si="102"/>
        <v>0</v>
      </c>
      <c r="K1905" s="32"/>
      <c r="L1905" s="31"/>
      <c r="M1905" s="101" t="s">
        <v>5176</v>
      </c>
      <c r="N1905" s="101" t="s">
        <v>5176</v>
      </c>
      <c r="O1905" s="101" t="s">
        <v>5176</v>
      </c>
      <c r="P1905" s="101">
        <v>4.5389999999999997</v>
      </c>
      <c r="Q1905" s="101" t="s">
        <v>5176</v>
      </c>
      <c r="R1905" s="101" t="s">
        <v>5176</v>
      </c>
      <c r="S1905" s="101" t="s">
        <v>5176</v>
      </c>
      <c r="T1905" s="101" t="s">
        <v>5176</v>
      </c>
      <c r="U1905" s="101" t="s">
        <v>5176</v>
      </c>
    </row>
    <row r="1906" spans="1:21" x14ac:dyDescent="0.25">
      <c r="A1906" s="5" t="s">
        <v>4823</v>
      </c>
      <c r="B1906" s="60" t="s">
        <v>4648</v>
      </c>
      <c r="C1906" s="60" t="s">
        <v>4843</v>
      </c>
      <c r="D1906" s="94">
        <v>4</v>
      </c>
      <c r="E1906" s="60" t="s">
        <v>5760</v>
      </c>
      <c r="F1906" s="31">
        <f t="shared" si="100"/>
        <v>0</v>
      </c>
      <c r="G1906" s="25">
        <f t="shared" si="101"/>
        <v>0.125</v>
      </c>
      <c r="H1906" s="32"/>
      <c r="I1906" s="31"/>
      <c r="J1906" s="25">
        <f t="shared" si="102"/>
        <v>0</v>
      </c>
      <c r="K1906" s="32"/>
      <c r="L1906" s="31"/>
      <c r="M1906" s="101">
        <v>0.36699999999999999</v>
      </c>
      <c r="N1906" s="101" t="s">
        <v>5176</v>
      </c>
      <c r="O1906" s="101" t="s">
        <v>5176</v>
      </c>
      <c r="P1906" s="101">
        <v>0.13300000000000001</v>
      </c>
      <c r="Q1906" s="101" t="s">
        <v>5176</v>
      </c>
      <c r="R1906" s="101" t="s">
        <v>5176</v>
      </c>
      <c r="S1906" s="101" t="s">
        <v>5176</v>
      </c>
      <c r="T1906" s="101" t="s">
        <v>5176</v>
      </c>
      <c r="U1906" s="101" t="s">
        <v>5176</v>
      </c>
    </row>
    <row r="1907" spans="1:21" x14ac:dyDescent="0.25">
      <c r="A1907" s="5" t="s">
        <v>4823</v>
      </c>
      <c r="B1907" s="60" t="s">
        <v>2613</v>
      </c>
      <c r="C1907" s="60" t="s">
        <v>4843</v>
      </c>
      <c r="D1907" s="94">
        <v>4</v>
      </c>
      <c r="E1907" s="60" t="s">
        <v>5767</v>
      </c>
      <c r="F1907" s="31">
        <f t="shared" si="100"/>
        <v>0</v>
      </c>
      <c r="G1907" s="25">
        <f t="shared" si="101"/>
        <v>1.6750000000000001E-2</v>
      </c>
      <c r="H1907" s="32"/>
      <c r="I1907" s="31"/>
      <c r="J1907" s="25">
        <f t="shared" si="102"/>
        <v>0</v>
      </c>
      <c r="K1907" s="32"/>
      <c r="L1907" s="31"/>
      <c r="M1907" s="101" t="s">
        <v>5176</v>
      </c>
      <c r="N1907" s="101" t="s">
        <v>5176</v>
      </c>
      <c r="O1907" s="101">
        <v>6.7000000000000004E-2</v>
      </c>
      <c r="P1907" s="101" t="s">
        <v>5176</v>
      </c>
      <c r="Q1907" s="101" t="s">
        <v>5176</v>
      </c>
      <c r="R1907" s="101" t="s">
        <v>5176</v>
      </c>
      <c r="S1907" s="101" t="s">
        <v>5176</v>
      </c>
      <c r="T1907" s="101" t="s">
        <v>5176</v>
      </c>
      <c r="U1907" s="101" t="s">
        <v>5176</v>
      </c>
    </row>
    <row r="1908" spans="1:21" x14ac:dyDescent="0.25">
      <c r="A1908" s="5" t="s">
        <v>4823</v>
      </c>
      <c r="B1908" s="60" t="s">
        <v>2305</v>
      </c>
      <c r="C1908" s="60" t="s">
        <v>4843</v>
      </c>
      <c r="D1908" s="94">
        <v>4</v>
      </c>
      <c r="E1908" s="60" t="s">
        <v>5768</v>
      </c>
      <c r="F1908" s="31">
        <f t="shared" si="100"/>
        <v>0</v>
      </c>
      <c r="G1908" s="25">
        <f t="shared" si="101"/>
        <v>0.11075</v>
      </c>
      <c r="H1908" s="32"/>
      <c r="I1908" s="31"/>
      <c r="J1908" s="25">
        <f t="shared" si="102"/>
        <v>2.3479999999999999</v>
      </c>
      <c r="K1908" s="32"/>
      <c r="L1908" s="31"/>
      <c r="M1908" s="101" t="s">
        <v>5176</v>
      </c>
      <c r="N1908" s="101">
        <v>0.443</v>
      </c>
      <c r="O1908" s="101" t="s">
        <v>5176</v>
      </c>
      <c r="P1908" s="101" t="s">
        <v>5176</v>
      </c>
      <c r="Q1908" s="101">
        <v>11.74</v>
      </c>
      <c r="R1908" s="101" t="s">
        <v>5176</v>
      </c>
      <c r="S1908" s="101" t="s">
        <v>5176</v>
      </c>
      <c r="T1908" s="101" t="s">
        <v>5176</v>
      </c>
      <c r="U1908" s="101" t="s">
        <v>5176</v>
      </c>
    </row>
    <row r="1909" spans="1:21" x14ac:dyDescent="0.25">
      <c r="A1909" s="5" t="s">
        <v>4823</v>
      </c>
      <c r="B1909" s="60" t="s">
        <v>812</v>
      </c>
      <c r="C1909" s="60" t="s">
        <v>4843</v>
      </c>
      <c r="D1909" s="94">
        <v>4</v>
      </c>
      <c r="E1909" s="60" t="s">
        <v>5778</v>
      </c>
      <c r="F1909" s="31">
        <f t="shared" si="100"/>
        <v>0</v>
      </c>
      <c r="G1909" s="25">
        <f t="shared" si="101"/>
        <v>7.7499999999999999E-3</v>
      </c>
      <c r="H1909" s="32"/>
      <c r="I1909" s="31"/>
      <c r="J1909" s="25">
        <f t="shared" si="102"/>
        <v>0</v>
      </c>
      <c r="K1909" s="32"/>
      <c r="L1909" s="31"/>
      <c r="M1909" s="101" t="s">
        <v>5176</v>
      </c>
      <c r="N1909" s="101" t="s">
        <v>5176</v>
      </c>
      <c r="O1909" s="101">
        <v>3.1E-2</v>
      </c>
      <c r="P1909" s="101" t="s">
        <v>5176</v>
      </c>
      <c r="Q1909" s="101" t="s">
        <v>5176</v>
      </c>
      <c r="R1909" s="101" t="s">
        <v>5176</v>
      </c>
      <c r="S1909" s="101" t="s">
        <v>5176</v>
      </c>
      <c r="T1909" s="101" t="s">
        <v>5176</v>
      </c>
      <c r="U1909" s="101" t="s">
        <v>5176</v>
      </c>
    </row>
    <row r="1910" spans="1:21" x14ac:dyDescent="0.25">
      <c r="A1910" s="5" t="s">
        <v>4823</v>
      </c>
      <c r="B1910" s="60" t="s">
        <v>379</v>
      </c>
      <c r="C1910" s="60" t="s">
        <v>4843</v>
      </c>
      <c r="D1910" s="94">
        <v>4</v>
      </c>
      <c r="E1910" s="60" t="s">
        <v>5781</v>
      </c>
      <c r="F1910" s="31">
        <f t="shared" si="100"/>
        <v>0</v>
      </c>
      <c r="G1910" s="25">
        <f t="shared" si="101"/>
        <v>0.47525000000000001</v>
      </c>
      <c r="H1910" s="32"/>
      <c r="I1910" s="31"/>
      <c r="J1910" s="25">
        <f t="shared" si="102"/>
        <v>0</v>
      </c>
      <c r="K1910" s="32"/>
      <c r="L1910" s="31"/>
      <c r="M1910" s="101" t="s">
        <v>5176</v>
      </c>
      <c r="N1910" s="101" t="s">
        <v>5176</v>
      </c>
      <c r="O1910" s="101" t="s">
        <v>5176</v>
      </c>
      <c r="P1910" s="101">
        <v>1.901</v>
      </c>
      <c r="Q1910" s="101" t="s">
        <v>5176</v>
      </c>
      <c r="R1910" s="101" t="s">
        <v>5176</v>
      </c>
      <c r="S1910" s="101" t="s">
        <v>5176</v>
      </c>
      <c r="T1910" s="101" t="s">
        <v>5176</v>
      </c>
      <c r="U1910" s="101" t="s">
        <v>5176</v>
      </c>
    </row>
    <row r="1911" spans="1:21" x14ac:dyDescent="0.25">
      <c r="A1911" s="5" t="s">
        <v>4823</v>
      </c>
      <c r="B1911" s="60" t="s">
        <v>1188</v>
      </c>
      <c r="C1911" s="60" t="s">
        <v>4843</v>
      </c>
      <c r="D1911" s="94">
        <v>4</v>
      </c>
      <c r="E1911" s="60" t="s">
        <v>5782</v>
      </c>
      <c r="F1911" s="31">
        <f t="shared" si="100"/>
        <v>0</v>
      </c>
      <c r="G1911" s="25">
        <f t="shared" si="101"/>
        <v>0</v>
      </c>
      <c r="H1911" s="32"/>
      <c r="I1911" s="31"/>
      <c r="J1911" s="25">
        <f t="shared" si="102"/>
        <v>1.1414</v>
      </c>
      <c r="K1911" s="32"/>
      <c r="L1911" s="31"/>
      <c r="M1911" s="101" t="s">
        <v>5176</v>
      </c>
      <c r="N1911" s="101" t="s">
        <v>5176</v>
      </c>
      <c r="O1911" s="101" t="s">
        <v>5176</v>
      </c>
      <c r="P1911" s="101" t="s">
        <v>5176</v>
      </c>
      <c r="Q1911" s="101" t="s">
        <v>5176</v>
      </c>
      <c r="R1911" s="101">
        <v>5.7069999999999999</v>
      </c>
      <c r="S1911" s="101" t="s">
        <v>5176</v>
      </c>
      <c r="T1911" s="101" t="s">
        <v>5176</v>
      </c>
      <c r="U1911" s="101" t="s">
        <v>5176</v>
      </c>
    </row>
    <row r="1912" spans="1:21" x14ac:dyDescent="0.25">
      <c r="A1912" s="5" t="s">
        <v>4823</v>
      </c>
      <c r="B1912" s="60" t="s">
        <v>674</v>
      </c>
      <c r="C1912" s="60" t="s">
        <v>4843</v>
      </c>
      <c r="D1912" s="94">
        <v>4</v>
      </c>
      <c r="E1912" s="60" t="s">
        <v>5785</v>
      </c>
      <c r="F1912" s="31">
        <f t="shared" si="100"/>
        <v>0</v>
      </c>
      <c r="G1912" s="25">
        <f t="shared" si="101"/>
        <v>0.59975000000000001</v>
      </c>
      <c r="H1912" s="32"/>
      <c r="I1912" s="31"/>
      <c r="J1912" s="25">
        <f t="shared" si="102"/>
        <v>0.22220000000000001</v>
      </c>
      <c r="K1912" s="32"/>
      <c r="L1912" s="31"/>
      <c r="M1912" s="101" t="s">
        <v>5176</v>
      </c>
      <c r="N1912" s="101" t="s">
        <v>5176</v>
      </c>
      <c r="O1912" s="101" t="s">
        <v>5176</v>
      </c>
      <c r="P1912" s="101">
        <v>2.399</v>
      </c>
      <c r="Q1912" s="101" t="s">
        <v>5176</v>
      </c>
      <c r="R1912" s="101">
        <v>1.111</v>
      </c>
      <c r="S1912" s="101" t="s">
        <v>5176</v>
      </c>
      <c r="T1912" s="101" t="s">
        <v>5176</v>
      </c>
      <c r="U1912" s="101" t="s">
        <v>5176</v>
      </c>
    </row>
    <row r="1913" spans="1:21" x14ac:dyDescent="0.25">
      <c r="A1913" s="5" t="s">
        <v>4823</v>
      </c>
      <c r="B1913" s="60" t="s">
        <v>733</v>
      </c>
      <c r="C1913" s="60" t="s">
        <v>4843</v>
      </c>
      <c r="D1913" s="94">
        <v>4</v>
      </c>
      <c r="E1913" s="60" t="s">
        <v>5787</v>
      </c>
      <c r="F1913" s="31">
        <f t="shared" si="100"/>
        <v>0</v>
      </c>
      <c r="G1913" s="25">
        <f t="shared" si="101"/>
        <v>8.7500000000000008E-3</v>
      </c>
      <c r="H1913" s="32"/>
      <c r="I1913" s="31"/>
      <c r="J1913" s="25">
        <f t="shared" si="102"/>
        <v>0</v>
      </c>
      <c r="K1913" s="32"/>
      <c r="L1913" s="31"/>
      <c r="M1913" s="101" t="s">
        <v>5176</v>
      </c>
      <c r="N1913" s="101" t="s">
        <v>5176</v>
      </c>
      <c r="O1913" s="101">
        <v>3.5000000000000003E-2</v>
      </c>
      <c r="P1913" s="101" t="s">
        <v>5176</v>
      </c>
      <c r="Q1913" s="101" t="s">
        <v>5176</v>
      </c>
      <c r="R1913" s="101" t="s">
        <v>5176</v>
      </c>
      <c r="S1913" s="101" t="s">
        <v>5176</v>
      </c>
      <c r="T1913" s="101" t="s">
        <v>5176</v>
      </c>
      <c r="U1913" s="101" t="s">
        <v>5176</v>
      </c>
    </row>
    <row r="1914" spans="1:21" x14ac:dyDescent="0.25">
      <c r="A1914" s="5" t="s">
        <v>4823</v>
      </c>
      <c r="B1914" s="60" t="s">
        <v>450</v>
      </c>
      <c r="C1914" s="60" t="s">
        <v>4843</v>
      </c>
      <c r="D1914" s="94">
        <v>4</v>
      </c>
      <c r="E1914" s="60" t="s">
        <v>5790</v>
      </c>
      <c r="F1914" s="31">
        <f t="shared" si="100"/>
        <v>0</v>
      </c>
      <c r="G1914" s="25">
        <f t="shared" si="101"/>
        <v>0.16574999999999998</v>
      </c>
      <c r="H1914" s="32"/>
      <c r="I1914" s="31"/>
      <c r="J1914" s="25">
        <f t="shared" si="102"/>
        <v>0</v>
      </c>
      <c r="K1914" s="32"/>
      <c r="L1914" s="31"/>
      <c r="M1914" s="101" t="s">
        <v>5176</v>
      </c>
      <c r="N1914" s="101">
        <v>7.8E-2</v>
      </c>
      <c r="O1914" s="101" t="s">
        <v>5176</v>
      </c>
      <c r="P1914" s="101">
        <v>0.58499999999999996</v>
      </c>
      <c r="Q1914" s="101" t="s">
        <v>5176</v>
      </c>
      <c r="R1914" s="101" t="s">
        <v>5176</v>
      </c>
      <c r="S1914" s="101" t="s">
        <v>5176</v>
      </c>
      <c r="T1914" s="101" t="s">
        <v>5176</v>
      </c>
      <c r="U1914" s="101" t="s">
        <v>5176</v>
      </c>
    </row>
    <row r="1915" spans="1:21" x14ac:dyDescent="0.25">
      <c r="A1915" s="5" t="s">
        <v>4823</v>
      </c>
      <c r="B1915" s="60" t="s">
        <v>711</v>
      </c>
      <c r="C1915" s="60" t="s">
        <v>4844</v>
      </c>
      <c r="D1915" s="94">
        <v>4</v>
      </c>
      <c r="E1915" s="60" t="s">
        <v>5797</v>
      </c>
      <c r="F1915" s="31">
        <f t="shared" si="100"/>
        <v>0</v>
      </c>
      <c r="G1915" s="25">
        <f t="shared" si="101"/>
        <v>1.4E-2</v>
      </c>
      <c r="H1915" s="32"/>
      <c r="I1915" s="31"/>
      <c r="J1915" s="25">
        <f t="shared" si="102"/>
        <v>0</v>
      </c>
      <c r="K1915" s="32"/>
      <c r="L1915" s="31"/>
      <c r="M1915" s="101" t="s">
        <v>5176</v>
      </c>
      <c r="N1915" s="101" t="s">
        <v>5176</v>
      </c>
      <c r="O1915" s="101" t="s">
        <v>5176</v>
      </c>
      <c r="P1915" s="101">
        <v>5.6000000000000001E-2</v>
      </c>
      <c r="Q1915" s="101" t="s">
        <v>5176</v>
      </c>
      <c r="R1915" s="101" t="s">
        <v>5176</v>
      </c>
      <c r="S1915" s="101" t="s">
        <v>5176</v>
      </c>
      <c r="T1915" s="101" t="s">
        <v>5176</v>
      </c>
      <c r="U1915" s="101" t="s">
        <v>5176</v>
      </c>
    </row>
    <row r="1916" spans="1:21" x14ac:dyDescent="0.25">
      <c r="A1916" s="5" t="s">
        <v>4823</v>
      </c>
      <c r="B1916" s="60" t="s">
        <v>350</v>
      </c>
      <c r="C1916" s="60" t="s">
        <v>4844</v>
      </c>
      <c r="D1916" s="94">
        <v>4</v>
      </c>
      <c r="E1916" s="60" t="s">
        <v>5806</v>
      </c>
      <c r="F1916" s="31">
        <f t="shared" si="100"/>
        <v>0</v>
      </c>
      <c r="G1916" s="25">
        <f t="shared" si="101"/>
        <v>5.5000000000000005E-3</v>
      </c>
      <c r="H1916" s="32"/>
      <c r="I1916" s="31"/>
      <c r="J1916" s="25">
        <f t="shared" si="102"/>
        <v>0</v>
      </c>
      <c r="K1916" s="32"/>
      <c r="L1916" s="31"/>
      <c r="M1916" s="101" t="s">
        <v>5176</v>
      </c>
      <c r="N1916" s="101">
        <v>1E-3</v>
      </c>
      <c r="O1916" s="101" t="s">
        <v>5176</v>
      </c>
      <c r="P1916" s="101">
        <v>2.1000000000000001E-2</v>
      </c>
      <c r="Q1916" s="101" t="s">
        <v>5176</v>
      </c>
      <c r="R1916" s="101" t="s">
        <v>5176</v>
      </c>
      <c r="S1916" s="101" t="s">
        <v>5176</v>
      </c>
      <c r="T1916" s="101" t="s">
        <v>5176</v>
      </c>
      <c r="U1916" s="101" t="s">
        <v>5176</v>
      </c>
    </row>
    <row r="1917" spans="1:21" x14ac:dyDescent="0.25">
      <c r="A1917" s="5" t="s">
        <v>4823</v>
      </c>
      <c r="B1917" s="60" t="s">
        <v>3089</v>
      </c>
      <c r="C1917" s="60" t="s">
        <v>4845</v>
      </c>
      <c r="D1917" s="94">
        <v>4</v>
      </c>
      <c r="E1917" s="60" t="s">
        <v>5817</v>
      </c>
      <c r="F1917" s="31">
        <f t="shared" si="100"/>
        <v>0</v>
      </c>
      <c r="G1917" s="25">
        <f t="shared" si="101"/>
        <v>0.45</v>
      </c>
      <c r="H1917" s="32"/>
      <c r="I1917" s="31"/>
      <c r="J1917" s="25">
        <f t="shared" si="102"/>
        <v>0</v>
      </c>
      <c r="K1917" s="32"/>
      <c r="L1917" s="31"/>
      <c r="M1917" s="101">
        <v>1.8</v>
      </c>
      <c r="N1917" s="101" t="s">
        <v>5176</v>
      </c>
      <c r="O1917" s="101" t="s">
        <v>5176</v>
      </c>
      <c r="P1917" s="101" t="s">
        <v>5176</v>
      </c>
      <c r="Q1917" s="101" t="s">
        <v>5176</v>
      </c>
      <c r="R1917" s="101" t="s">
        <v>5176</v>
      </c>
      <c r="S1917" s="101" t="s">
        <v>5176</v>
      </c>
      <c r="T1917" s="101" t="s">
        <v>5176</v>
      </c>
      <c r="U1917" s="101" t="s">
        <v>5176</v>
      </c>
    </row>
    <row r="1918" spans="1:21" x14ac:dyDescent="0.25">
      <c r="A1918" s="5" t="s">
        <v>4823</v>
      </c>
      <c r="B1918" s="60" t="s">
        <v>1750</v>
      </c>
      <c r="C1918" s="60" t="s">
        <v>4846</v>
      </c>
      <c r="D1918" s="94">
        <v>4</v>
      </c>
      <c r="E1918" s="60" t="s">
        <v>5831</v>
      </c>
      <c r="F1918" s="31">
        <f t="shared" si="100"/>
        <v>0</v>
      </c>
      <c r="G1918" s="25">
        <f t="shared" si="101"/>
        <v>8.3490000000000002</v>
      </c>
      <c r="H1918" s="32"/>
      <c r="I1918" s="31"/>
      <c r="J1918" s="25">
        <f t="shared" si="102"/>
        <v>1.2374000000000001</v>
      </c>
      <c r="K1918" s="32"/>
      <c r="L1918" s="31"/>
      <c r="M1918" s="101" t="s">
        <v>5176</v>
      </c>
      <c r="N1918" s="101" t="s">
        <v>5176</v>
      </c>
      <c r="O1918" s="101">
        <v>12.263</v>
      </c>
      <c r="P1918" s="101">
        <v>21.132999999999999</v>
      </c>
      <c r="Q1918" s="101">
        <v>6.1870000000000003</v>
      </c>
      <c r="R1918" s="101" t="s">
        <v>5176</v>
      </c>
      <c r="S1918" s="101" t="s">
        <v>5176</v>
      </c>
      <c r="T1918" s="101" t="s">
        <v>5176</v>
      </c>
      <c r="U1918" s="101" t="s">
        <v>5176</v>
      </c>
    </row>
    <row r="1919" spans="1:21" x14ac:dyDescent="0.25">
      <c r="A1919" s="5" t="s">
        <v>4823</v>
      </c>
      <c r="B1919" s="60" t="s">
        <v>4728</v>
      </c>
      <c r="C1919" s="60" t="s">
        <v>4846</v>
      </c>
      <c r="D1919" s="94">
        <v>4</v>
      </c>
      <c r="E1919" s="60" t="s">
        <v>5834</v>
      </c>
      <c r="F1919" s="31">
        <f t="shared" si="100"/>
        <v>0</v>
      </c>
      <c r="G1919" s="25">
        <f t="shared" si="101"/>
        <v>6404.9030000000002</v>
      </c>
      <c r="H1919" s="32"/>
      <c r="I1919" s="31"/>
      <c r="J1919" s="25">
        <f t="shared" si="102"/>
        <v>0</v>
      </c>
      <c r="K1919" s="32"/>
      <c r="L1919" s="31"/>
      <c r="M1919" s="101" t="s">
        <v>5176</v>
      </c>
      <c r="N1919" s="101">
        <v>25619.612000000001</v>
      </c>
      <c r="O1919" s="101" t="s">
        <v>5176</v>
      </c>
      <c r="P1919" s="101" t="s">
        <v>5176</v>
      </c>
      <c r="Q1919" s="101" t="s">
        <v>5176</v>
      </c>
      <c r="R1919" s="101" t="s">
        <v>5176</v>
      </c>
      <c r="S1919" s="101" t="s">
        <v>5176</v>
      </c>
      <c r="T1919" s="101" t="s">
        <v>5176</v>
      </c>
      <c r="U1919" s="101" t="s">
        <v>5176</v>
      </c>
    </row>
    <row r="1920" spans="1:21" x14ac:dyDescent="0.25">
      <c r="A1920" s="5" t="s">
        <v>4823</v>
      </c>
      <c r="B1920" s="60" t="s">
        <v>3709</v>
      </c>
      <c r="C1920" s="60" t="s">
        <v>4846</v>
      </c>
      <c r="D1920" s="94">
        <v>4</v>
      </c>
      <c r="E1920" s="60" t="s">
        <v>5837</v>
      </c>
      <c r="F1920" s="31">
        <f t="shared" si="100"/>
        <v>0</v>
      </c>
      <c r="G1920" s="25">
        <f t="shared" si="101"/>
        <v>10.51375</v>
      </c>
      <c r="H1920" s="32"/>
      <c r="I1920" s="31"/>
      <c r="J1920" s="25">
        <f t="shared" si="102"/>
        <v>0</v>
      </c>
      <c r="K1920" s="32"/>
      <c r="L1920" s="31"/>
      <c r="M1920" s="101" t="s">
        <v>5176</v>
      </c>
      <c r="N1920" s="101" t="s">
        <v>5176</v>
      </c>
      <c r="O1920" s="101">
        <v>42.055</v>
      </c>
      <c r="P1920" s="101" t="s">
        <v>5176</v>
      </c>
      <c r="Q1920" s="101" t="s">
        <v>5176</v>
      </c>
      <c r="R1920" s="101" t="s">
        <v>5176</v>
      </c>
      <c r="S1920" s="101" t="s">
        <v>5176</v>
      </c>
      <c r="T1920" s="101" t="s">
        <v>5176</v>
      </c>
      <c r="U1920" s="101" t="s">
        <v>5176</v>
      </c>
    </row>
    <row r="1921" spans="1:21" x14ac:dyDescent="0.25">
      <c r="A1921" s="5" t="s">
        <v>4823</v>
      </c>
      <c r="B1921" s="60" t="s">
        <v>1835</v>
      </c>
      <c r="C1921" s="60" t="s">
        <v>4846</v>
      </c>
      <c r="D1921" s="94">
        <v>4</v>
      </c>
      <c r="E1921" s="60" t="s">
        <v>5838</v>
      </c>
      <c r="F1921" s="31">
        <f t="shared" si="100"/>
        <v>0</v>
      </c>
      <c r="G1921" s="25">
        <f t="shared" si="101"/>
        <v>6.9654999999999996</v>
      </c>
      <c r="H1921" s="32"/>
      <c r="I1921" s="31"/>
      <c r="J1921" s="25">
        <f t="shared" si="102"/>
        <v>0</v>
      </c>
      <c r="K1921" s="32"/>
      <c r="L1921" s="31"/>
      <c r="M1921" s="101" t="s">
        <v>5176</v>
      </c>
      <c r="N1921" s="101">
        <v>1.508</v>
      </c>
      <c r="O1921" s="101">
        <v>26.353999999999999</v>
      </c>
      <c r="P1921" s="101" t="s">
        <v>5176</v>
      </c>
      <c r="Q1921" s="101" t="s">
        <v>5176</v>
      </c>
      <c r="R1921" s="101" t="s">
        <v>5176</v>
      </c>
      <c r="S1921" s="101" t="s">
        <v>5176</v>
      </c>
      <c r="T1921" s="101" t="s">
        <v>5176</v>
      </c>
      <c r="U1921" s="101" t="s">
        <v>5176</v>
      </c>
    </row>
    <row r="1922" spans="1:21" x14ac:dyDescent="0.25">
      <c r="A1922" s="5" t="s">
        <v>4823</v>
      </c>
      <c r="B1922" s="60" t="s">
        <v>370</v>
      </c>
      <c r="C1922" s="60" t="s">
        <v>4846</v>
      </c>
      <c r="D1922" s="94">
        <v>4</v>
      </c>
      <c r="E1922" s="60" t="s">
        <v>5841</v>
      </c>
      <c r="F1922" s="31">
        <f t="shared" si="100"/>
        <v>0</v>
      </c>
      <c r="G1922" s="25">
        <f t="shared" si="101"/>
        <v>24.250250000000001</v>
      </c>
      <c r="H1922" s="32"/>
      <c r="I1922" s="31"/>
      <c r="J1922" s="25">
        <f t="shared" si="102"/>
        <v>77.618200000000002</v>
      </c>
      <c r="K1922" s="32"/>
      <c r="L1922" s="31"/>
      <c r="M1922" s="101">
        <v>15.63</v>
      </c>
      <c r="N1922" s="101" t="s">
        <v>5176</v>
      </c>
      <c r="O1922" s="101">
        <v>21.809000000000001</v>
      </c>
      <c r="P1922" s="101">
        <v>59.561999999999998</v>
      </c>
      <c r="Q1922" s="101">
        <v>207.761</v>
      </c>
      <c r="R1922" s="101">
        <v>180.33</v>
      </c>
      <c r="S1922" s="101" t="s">
        <v>5176</v>
      </c>
      <c r="T1922" s="101" t="s">
        <v>5176</v>
      </c>
      <c r="U1922" s="101" t="s">
        <v>5176</v>
      </c>
    </row>
    <row r="1923" spans="1:21" x14ac:dyDescent="0.25">
      <c r="A1923" s="5" t="s">
        <v>4823</v>
      </c>
      <c r="B1923" s="60" t="s">
        <v>4079</v>
      </c>
      <c r="C1923" s="60" t="s">
        <v>4846</v>
      </c>
      <c r="D1923" s="94">
        <v>4</v>
      </c>
      <c r="E1923" s="60" t="s">
        <v>5844</v>
      </c>
      <c r="F1923" s="31">
        <f t="shared" si="100"/>
        <v>0</v>
      </c>
      <c r="G1923" s="25">
        <f t="shared" si="101"/>
        <v>0.45050000000000001</v>
      </c>
      <c r="H1923" s="32"/>
      <c r="I1923" s="31"/>
      <c r="J1923" s="25">
        <f t="shared" si="102"/>
        <v>0</v>
      </c>
      <c r="K1923" s="32"/>
      <c r="L1923" s="31"/>
      <c r="M1923" s="101" t="s">
        <v>5176</v>
      </c>
      <c r="N1923" s="101">
        <v>1.802</v>
      </c>
      <c r="O1923" s="101" t="s">
        <v>5176</v>
      </c>
      <c r="P1923" s="101" t="s">
        <v>5176</v>
      </c>
      <c r="Q1923" s="101" t="s">
        <v>5176</v>
      </c>
      <c r="R1923" s="101" t="s">
        <v>5176</v>
      </c>
      <c r="S1923" s="101" t="s">
        <v>5176</v>
      </c>
      <c r="T1923" s="101" t="s">
        <v>5176</v>
      </c>
      <c r="U1923" s="101" t="s">
        <v>5176</v>
      </c>
    </row>
    <row r="1924" spans="1:21" x14ac:dyDescent="0.25">
      <c r="A1924" s="5" t="s">
        <v>4823</v>
      </c>
      <c r="B1924" s="60" t="s">
        <v>10035</v>
      </c>
      <c r="C1924" s="60" t="s">
        <v>4846</v>
      </c>
      <c r="D1924" s="94">
        <v>4</v>
      </c>
      <c r="E1924" s="60" t="s">
        <v>10036</v>
      </c>
      <c r="F1924" s="31">
        <f t="shared" si="100"/>
        <v>0</v>
      </c>
      <c r="G1924" s="25">
        <f t="shared" si="101"/>
        <v>9.0015000000000001</v>
      </c>
      <c r="H1924" s="32"/>
      <c r="I1924" s="31"/>
      <c r="J1924" s="25">
        <f t="shared" si="102"/>
        <v>0</v>
      </c>
      <c r="K1924" s="32"/>
      <c r="L1924" s="31"/>
      <c r="M1924" s="101" t="s">
        <v>5176</v>
      </c>
      <c r="N1924" s="101" t="s">
        <v>5176</v>
      </c>
      <c r="O1924" s="101">
        <v>36.006</v>
      </c>
      <c r="P1924" s="101" t="s">
        <v>5176</v>
      </c>
      <c r="Q1924" s="101" t="s">
        <v>5176</v>
      </c>
      <c r="R1924" s="101" t="s">
        <v>5176</v>
      </c>
      <c r="S1924" s="101" t="s">
        <v>5176</v>
      </c>
      <c r="T1924" s="101" t="s">
        <v>5176</v>
      </c>
      <c r="U1924" s="101" t="s">
        <v>5176</v>
      </c>
    </row>
    <row r="1925" spans="1:21" x14ac:dyDescent="0.25">
      <c r="A1925" s="5" t="s">
        <v>4823</v>
      </c>
      <c r="B1925" s="60" t="s">
        <v>3726</v>
      </c>
      <c r="C1925" s="60" t="s">
        <v>4847</v>
      </c>
      <c r="D1925" s="94">
        <v>4</v>
      </c>
      <c r="E1925" s="60" t="s">
        <v>5856</v>
      </c>
      <c r="F1925" s="31">
        <f t="shared" si="100"/>
        <v>0</v>
      </c>
      <c r="G1925" s="25">
        <f t="shared" si="101"/>
        <v>0</v>
      </c>
      <c r="H1925" s="32"/>
      <c r="I1925" s="31"/>
      <c r="J1925" s="25">
        <f t="shared" si="102"/>
        <v>1.5682</v>
      </c>
      <c r="K1925" s="32"/>
      <c r="L1925" s="31"/>
      <c r="M1925" s="101" t="s">
        <v>5176</v>
      </c>
      <c r="N1925" s="101" t="s">
        <v>5176</v>
      </c>
      <c r="O1925" s="101" t="s">
        <v>5176</v>
      </c>
      <c r="P1925" s="101" t="s">
        <v>5176</v>
      </c>
      <c r="Q1925" s="101" t="s">
        <v>5176</v>
      </c>
      <c r="R1925" s="101">
        <v>7.8410000000000002</v>
      </c>
      <c r="S1925" s="101" t="s">
        <v>5176</v>
      </c>
      <c r="T1925" s="101" t="s">
        <v>5176</v>
      </c>
      <c r="U1925" s="101" t="s">
        <v>5176</v>
      </c>
    </row>
    <row r="1926" spans="1:21" x14ac:dyDescent="0.25">
      <c r="A1926" s="5" t="s">
        <v>4823</v>
      </c>
      <c r="B1926" s="60" t="s">
        <v>4616</v>
      </c>
      <c r="C1926" s="60" t="s">
        <v>4848</v>
      </c>
      <c r="D1926" s="94">
        <v>5</v>
      </c>
      <c r="E1926" s="60" t="s">
        <v>5871</v>
      </c>
      <c r="F1926" s="31">
        <f t="shared" si="100"/>
        <v>0</v>
      </c>
      <c r="G1926" s="25">
        <f t="shared" si="101"/>
        <v>2.9162499999999998</v>
      </c>
      <c r="H1926" s="32"/>
      <c r="I1926" s="31"/>
      <c r="J1926" s="25">
        <f t="shared" si="102"/>
        <v>2.9165999999999999</v>
      </c>
      <c r="K1926" s="32"/>
      <c r="L1926" s="31"/>
      <c r="M1926" s="101">
        <v>1.5609999999999999</v>
      </c>
      <c r="N1926" s="101" t="s">
        <v>5176</v>
      </c>
      <c r="O1926" s="101" t="s">
        <v>5176</v>
      </c>
      <c r="P1926" s="101">
        <v>10.103999999999999</v>
      </c>
      <c r="Q1926" s="101">
        <v>10.35</v>
      </c>
      <c r="R1926" s="101">
        <v>4.2329999999999997</v>
      </c>
      <c r="S1926" s="101" t="s">
        <v>5176</v>
      </c>
      <c r="T1926" s="101" t="s">
        <v>5176</v>
      </c>
      <c r="U1926" s="101" t="s">
        <v>5176</v>
      </c>
    </row>
    <row r="1927" spans="1:21" x14ac:dyDescent="0.25">
      <c r="A1927" s="5" t="s">
        <v>4823</v>
      </c>
      <c r="B1927" s="60" t="s">
        <v>3350</v>
      </c>
      <c r="C1927" s="60" t="s">
        <v>4848</v>
      </c>
      <c r="D1927" s="94">
        <v>5</v>
      </c>
      <c r="E1927" s="60" t="s">
        <v>5882</v>
      </c>
      <c r="F1927" s="31">
        <f t="shared" si="100"/>
        <v>0</v>
      </c>
      <c r="G1927" s="25">
        <f t="shared" si="101"/>
        <v>0</v>
      </c>
      <c r="H1927" s="32"/>
      <c r="I1927" s="31"/>
      <c r="J1927" s="25">
        <f t="shared" si="102"/>
        <v>10.4648</v>
      </c>
      <c r="K1927" s="32"/>
      <c r="L1927" s="31"/>
      <c r="M1927" s="101" t="s">
        <v>5176</v>
      </c>
      <c r="N1927" s="101" t="s">
        <v>5176</v>
      </c>
      <c r="O1927" s="101" t="s">
        <v>5176</v>
      </c>
      <c r="P1927" s="101" t="s">
        <v>5176</v>
      </c>
      <c r="Q1927" s="101">
        <v>52.323999999999998</v>
      </c>
      <c r="R1927" s="101" t="s">
        <v>5176</v>
      </c>
      <c r="S1927" s="101" t="s">
        <v>5176</v>
      </c>
      <c r="T1927" s="101" t="s">
        <v>5176</v>
      </c>
      <c r="U1927" s="101" t="s">
        <v>5176</v>
      </c>
    </row>
    <row r="1928" spans="1:21" x14ac:dyDescent="0.25">
      <c r="A1928" s="5" t="s">
        <v>4823</v>
      </c>
      <c r="B1928" s="60" t="s">
        <v>3142</v>
      </c>
      <c r="C1928" s="60" t="s">
        <v>4848</v>
      </c>
      <c r="D1928" s="94">
        <v>5</v>
      </c>
      <c r="E1928" s="60" t="s">
        <v>5889</v>
      </c>
      <c r="F1928" s="31">
        <f t="shared" si="100"/>
        <v>0</v>
      </c>
      <c r="G1928" s="25">
        <f t="shared" si="101"/>
        <v>7.4035000000000002</v>
      </c>
      <c r="H1928" s="32"/>
      <c r="I1928" s="31"/>
      <c r="J1928" s="25">
        <f t="shared" si="102"/>
        <v>0</v>
      </c>
      <c r="K1928" s="32"/>
      <c r="L1928" s="31"/>
      <c r="M1928" s="101">
        <v>6.319</v>
      </c>
      <c r="N1928" s="101" t="s">
        <v>5176</v>
      </c>
      <c r="O1928" s="101" t="s">
        <v>5176</v>
      </c>
      <c r="P1928" s="101">
        <v>23.295000000000002</v>
      </c>
      <c r="Q1928" s="101" t="s">
        <v>5176</v>
      </c>
      <c r="R1928" s="101" t="s">
        <v>5176</v>
      </c>
      <c r="S1928" s="101" t="s">
        <v>5176</v>
      </c>
      <c r="T1928" s="101" t="s">
        <v>5176</v>
      </c>
      <c r="U1928" s="101" t="s">
        <v>5176</v>
      </c>
    </row>
    <row r="1929" spans="1:21" x14ac:dyDescent="0.25">
      <c r="A1929" s="5" t="s">
        <v>4823</v>
      </c>
      <c r="B1929" s="60" t="s">
        <v>2971</v>
      </c>
      <c r="C1929" s="60" t="s">
        <v>4848</v>
      </c>
      <c r="D1929" s="94">
        <v>5</v>
      </c>
      <c r="E1929" s="60" t="s">
        <v>5890</v>
      </c>
      <c r="F1929" s="31">
        <f t="shared" si="100"/>
        <v>0</v>
      </c>
      <c r="G1929" s="25">
        <f t="shared" si="101"/>
        <v>2.2639999999999998</v>
      </c>
      <c r="H1929" s="32"/>
      <c r="I1929" s="31"/>
      <c r="J1929" s="25">
        <f t="shared" si="102"/>
        <v>0</v>
      </c>
      <c r="K1929" s="32"/>
      <c r="L1929" s="31"/>
      <c r="M1929" s="101" t="s">
        <v>5176</v>
      </c>
      <c r="N1929" s="101" t="s">
        <v>5176</v>
      </c>
      <c r="O1929" s="101" t="s">
        <v>5176</v>
      </c>
      <c r="P1929" s="101">
        <v>9.0559999999999992</v>
      </c>
      <c r="Q1929" s="101" t="s">
        <v>5176</v>
      </c>
      <c r="R1929" s="101" t="s">
        <v>5176</v>
      </c>
      <c r="S1929" s="101" t="s">
        <v>5176</v>
      </c>
      <c r="T1929" s="101" t="s">
        <v>5176</v>
      </c>
      <c r="U1929" s="101" t="s">
        <v>5176</v>
      </c>
    </row>
    <row r="1930" spans="1:21" x14ac:dyDescent="0.25">
      <c r="A1930" s="5" t="s">
        <v>4823</v>
      </c>
      <c r="B1930" s="60" t="s">
        <v>3514</v>
      </c>
      <c r="C1930" s="60" t="s">
        <v>4848</v>
      </c>
      <c r="D1930" s="94">
        <v>5</v>
      </c>
      <c r="E1930" s="60" t="s">
        <v>5891</v>
      </c>
      <c r="F1930" s="31">
        <f t="shared" si="100"/>
        <v>0</v>
      </c>
      <c r="G1930" s="25">
        <f t="shared" si="101"/>
        <v>1.89375</v>
      </c>
      <c r="H1930" s="32"/>
      <c r="I1930" s="31"/>
      <c r="J1930" s="25">
        <f t="shared" si="102"/>
        <v>0.13500000000000001</v>
      </c>
      <c r="K1930" s="32"/>
      <c r="L1930" s="31"/>
      <c r="M1930" s="101" t="s">
        <v>5176</v>
      </c>
      <c r="N1930" s="101" t="s">
        <v>5176</v>
      </c>
      <c r="O1930" s="101" t="s">
        <v>5176</v>
      </c>
      <c r="P1930" s="101">
        <v>7.5750000000000002</v>
      </c>
      <c r="Q1930" s="101">
        <v>0.66600000000000004</v>
      </c>
      <c r="R1930" s="101">
        <v>8.9999999999999993E-3</v>
      </c>
      <c r="S1930" s="101" t="s">
        <v>5176</v>
      </c>
      <c r="T1930" s="101" t="s">
        <v>5176</v>
      </c>
      <c r="U1930" s="101" t="s">
        <v>5176</v>
      </c>
    </row>
    <row r="1931" spans="1:21" x14ac:dyDescent="0.25">
      <c r="A1931" s="5" t="s">
        <v>4823</v>
      </c>
      <c r="B1931" s="60" t="s">
        <v>266</v>
      </c>
      <c r="C1931" s="60" t="s">
        <v>4848</v>
      </c>
      <c r="D1931" s="94">
        <v>5</v>
      </c>
      <c r="E1931" s="60" t="s">
        <v>5892</v>
      </c>
      <c r="F1931" s="31">
        <f t="shared" si="100"/>
        <v>0</v>
      </c>
      <c r="G1931" s="25">
        <f t="shared" si="101"/>
        <v>0</v>
      </c>
      <c r="H1931" s="32"/>
      <c r="I1931" s="31"/>
      <c r="J1931" s="25">
        <f t="shared" si="102"/>
        <v>6.9751999999999992</v>
      </c>
      <c r="K1931" s="32"/>
      <c r="L1931" s="31"/>
      <c r="M1931" s="101" t="s">
        <v>5176</v>
      </c>
      <c r="N1931" s="101" t="s">
        <v>5176</v>
      </c>
      <c r="O1931" s="101" t="s">
        <v>5176</v>
      </c>
      <c r="P1931" s="101" t="s">
        <v>5176</v>
      </c>
      <c r="Q1931" s="101" t="s">
        <v>5176</v>
      </c>
      <c r="R1931" s="101">
        <v>34.875999999999998</v>
      </c>
      <c r="S1931" s="101" t="s">
        <v>5176</v>
      </c>
      <c r="T1931" s="101" t="s">
        <v>5176</v>
      </c>
      <c r="U1931" s="101" t="s">
        <v>5176</v>
      </c>
    </row>
    <row r="1932" spans="1:21" x14ac:dyDescent="0.25">
      <c r="A1932" s="5" t="s">
        <v>4823</v>
      </c>
      <c r="B1932" s="60" t="s">
        <v>2946</v>
      </c>
      <c r="C1932" s="60" t="s">
        <v>4848</v>
      </c>
      <c r="D1932" s="94">
        <v>5</v>
      </c>
      <c r="E1932" s="60" t="s">
        <v>5897</v>
      </c>
      <c r="F1932" s="31">
        <f t="shared" si="100"/>
        <v>0</v>
      </c>
      <c r="G1932" s="25">
        <f t="shared" si="101"/>
        <v>8.2942499999999999</v>
      </c>
      <c r="H1932" s="32"/>
      <c r="I1932" s="31"/>
      <c r="J1932" s="25">
        <f t="shared" si="102"/>
        <v>0.13299999999999998</v>
      </c>
      <c r="K1932" s="32"/>
      <c r="L1932" s="31"/>
      <c r="M1932" s="101">
        <v>33.177</v>
      </c>
      <c r="N1932" s="101" t="s">
        <v>5176</v>
      </c>
      <c r="O1932" s="101" t="s">
        <v>5176</v>
      </c>
      <c r="P1932" s="101" t="s">
        <v>5176</v>
      </c>
      <c r="Q1932" s="101">
        <v>0.56499999999999995</v>
      </c>
      <c r="R1932" s="101">
        <v>0.1</v>
      </c>
      <c r="S1932" s="101" t="s">
        <v>5176</v>
      </c>
      <c r="T1932" s="101" t="s">
        <v>5176</v>
      </c>
      <c r="U1932" s="101" t="s">
        <v>5176</v>
      </c>
    </row>
    <row r="1933" spans="1:21" x14ac:dyDescent="0.25">
      <c r="A1933" s="5" t="s">
        <v>4823</v>
      </c>
      <c r="B1933" s="60" t="s">
        <v>614</v>
      </c>
      <c r="C1933" s="60" t="s">
        <v>4848</v>
      </c>
      <c r="D1933" s="94">
        <v>5</v>
      </c>
      <c r="E1933" s="60" t="s">
        <v>5905</v>
      </c>
      <c r="F1933" s="31">
        <f t="shared" si="100"/>
        <v>0</v>
      </c>
      <c r="G1933" s="25">
        <f t="shared" si="101"/>
        <v>0</v>
      </c>
      <c r="H1933" s="32"/>
      <c r="I1933" s="31"/>
      <c r="J1933" s="25">
        <f t="shared" si="102"/>
        <v>0.2838</v>
      </c>
      <c r="K1933" s="32"/>
      <c r="L1933" s="31"/>
      <c r="M1933" s="101" t="s">
        <v>5176</v>
      </c>
      <c r="N1933" s="101" t="s">
        <v>5176</v>
      </c>
      <c r="O1933" s="101" t="s">
        <v>5176</v>
      </c>
      <c r="P1933" s="101" t="s">
        <v>5176</v>
      </c>
      <c r="Q1933" s="101">
        <v>0.39700000000000002</v>
      </c>
      <c r="R1933" s="101">
        <v>1.022</v>
      </c>
      <c r="S1933" s="101" t="s">
        <v>5176</v>
      </c>
      <c r="T1933" s="101" t="s">
        <v>5176</v>
      </c>
      <c r="U1933" s="101" t="s">
        <v>5176</v>
      </c>
    </row>
    <row r="1934" spans="1:21" x14ac:dyDescent="0.25">
      <c r="A1934" s="5" t="s">
        <v>4823</v>
      </c>
      <c r="B1934" s="60" t="s">
        <v>746</v>
      </c>
      <c r="C1934" s="60" t="s">
        <v>4848</v>
      </c>
      <c r="D1934" s="94">
        <v>5</v>
      </c>
      <c r="E1934" s="60" t="s">
        <v>5906</v>
      </c>
      <c r="F1934" s="31">
        <f t="shared" si="100"/>
        <v>0</v>
      </c>
      <c r="G1934" s="25">
        <f t="shared" si="101"/>
        <v>0</v>
      </c>
      <c r="H1934" s="32"/>
      <c r="I1934" s="31"/>
      <c r="J1934" s="25">
        <f t="shared" si="102"/>
        <v>783.47879999999998</v>
      </c>
      <c r="K1934" s="32"/>
      <c r="L1934" s="31"/>
      <c r="M1934" s="101" t="s">
        <v>5176</v>
      </c>
      <c r="N1934" s="101" t="s">
        <v>5176</v>
      </c>
      <c r="O1934" s="101" t="s">
        <v>5176</v>
      </c>
      <c r="P1934" s="101" t="s">
        <v>5176</v>
      </c>
      <c r="Q1934" s="101">
        <v>3917.3939999999998</v>
      </c>
      <c r="R1934" s="101" t="s">
        <v>5176</v>
      </c>
      <c r="S1934" s="101" t="s">
        <v>5176</v>
      </c>
      <c r="T1934" s="101" t="s">
        <v>5176</v>
      </c>
      <c r="U1934" s="101" t="s">
        <v>5176</v>
      </c>
    </row>
    <row r="1935" spans="1:21" x14ac:dyDescent="0.25">
      <c r="A1935" s="5" t="s">
        <v>4823</v>
      </c>
      <c r="B1935" s="60" t="s">
        <v>1139</v>
      </c>
      <c r="C1935" s="60" t="s">
        <v>4848</v>
      </c>
      <c r="D1935" s="94">
        <v>5</v>
      </c>
      <c r="E1935" s="60" t="s">
        <v>5908</v>
      </c>
      <c r="F1935" s="31">
        <f t="shared" si="100"/>
        <v>0</v>
      </c>
      <c r="G1935" s="25">
        <f t="shared" si="101"/>
        <v>0.33975</v>
      </c>
      <c r="H1935" s="32"/>
      <c r="I1935" s="31"/>
      <c r="J1935" s="25">
        <f t="shared" si="102"/>
        <v>0</v>
      </c>
      <c r="K1935" s="32"/>
      <c r="L1935" s="31"/>
      <c r="M1935" s="101" t="s">
        <v>5176</v>
      </c>
      <c r="N1935" s="101">
        <v>1.359</v>
      </c>
      <c r="O1935" s="101" t="s">
        <v>5176</v>
      </c>
      <c r="P1935" s="101" t="s">
        <v>5176</v>
      </c>
      <c r="Q1935" s="101" t="s">
        <v>5176</v>
      </c>
      <c r="R1935" s="101" t="s">
        <v>5176</v>
      </c>
      <c r="S1935" s="101" t="s">
        <v>5176</v>
      </c>
      <c r="T1935" s="101" t="s">
        <v>5176</v>
      </c>
      <c r="U1935" s="101" t="s">
        <v>5176</v>
      </c>
    </row>
    <row r="1936" spans="1:21" x14ac:dyDescent="0.25">
      <c r="A1936" s="5" t="s">
        <v>4823</v>
      </c>
      <c r="B1936" s="60" t="s">
        <v>1322</v>
      </c>
      <c r="C1936" s="60" t="s">
        <v>4848</v>
      </c>
      <c r="D1936" s="94">
        <v>5</v>
      </c>
      <c r="E1936" s="60" t="s">
        <v>5909</v>
      </c>
      <c r="F1936" s="31">
        <f t="shared" si="100"/>
        <v>0</v>
      </c>
      <c r="G1936" s="25">
        <f t="shared" si="101"/>
        <v>0.112</v>
      </c>
      <c r="H1936" s="32"/>
      <c r="I1936" s="31"/>
      <c r="J1936" s="25">
        <f t="shared" si="102"/>
        <v>0</v>
      </c>
      <c r="K1936" s="32"/>
      <c r="L1936" s="31"/>
      <c r="M1936" s="101" t="s">
        <v>5176</v>
      </c>
      <c r="N1936" s="101">
        <v>0.44800000000000001</v>
      </c>
      <c r="O1936" s="101" t="s">
        <v>5176</v>
      </c>
      <c r="P1936" s="101" t="s">
        <v>5176</v>
      </c>
      <c r="Q1936" s="101" t="s">
        <v>5176</v>
      </c>
      <c r="R1936" s="101" t="s">
        <v>5176</v>
      </c>
      <c r="S1936" s="101" t="s">
        <v>5176</v>
      </c>
      <c r="T1936" s="101" t="s">
        <v>5176</v>
      </c>
      <c r="U1936" s="101" t="s">
        <v>5176</v>
      </c>
    </row>
    <row r="1937" spans="1:21" x14ac:dyDescent="0.25">
      <c r="A1937" s="5" t="s">
        <v>4823</v>
      </c>
      <c r="B1937" s="60" t="s">
        <v>1862</v>
      </c>
      <c r="C1937" s="60" t="s">
        <v>4848</v>
      </c>
      <c r="D1937" s="94">
        <v>5</v>
      </c>
      <c r="E1937" s="60" t="s">
        <v>5911</v>
      </c>
      <c r="F1937" s="31">
        <f t="shared" si="100"/>
        <v>0</v>
      </c>
      <c r="G1937" s="25">
        <f t="shared" si="101"/>
        <v>0</v>
      </c>
      <c r="H1937" s="32"/>
      <c r="I1937" s="31"/>
      <c r="J1937" s="25">
        <f t="shared" si="102"/>
        <v>4.9399999999999999E-2</v>
      </c>
      <c r="K1937" s="32"/>
      <c r="L1937" s="31"/>
      <c r="M1937" s="101" t="s">
        <v>5176</v>
      </c>
      <c r="N1937" s="101" t="s">
        <v>5176</v>
      </c>
      <c r="O1937" s="101" t="s">
        <v>5176</v>
      </c>
      <c r="P1937" s="101" t="s">
        <v>5176</v>
      </c>
      <c r="Q1937" s="101" t="s">
        <v>5176</v>
      </c>
      <c r="R1937" s="101">
        <v>0.247</v>
      </c>
      <c r="S1937" s="101" t="s">
        <v>5176</v>
      </c>
      <c r="T1937" s="101" t="s">
        <v>5176</v>
      </c>
      <c r="U1937" s="101" t="s">
        <v>5176</v>
      </c>
    </row>
    <row r="1938" spans="1:21" x14ac:dyDescent="0.25">
      <c r="A1938" s="5" t="s">
        <v>4823</v>
      </c>
      <c r="B1938" s="60" t="s">
        <v>1306</v>
      </c>
      <c r="C1938" s="60" t="s">
        <v>4848</v>
      </c>
      <c r="D1938" s="94">
        <v>5</v>
      </c>
      <c r="E1938" s="60" t="s">
        <v>5912</v>
      </c>
      <c r="F1938" s="31">
        <f t="shared" si="100"/>
        <v>0</v>
      </c>
      <c r="G1938" s="25">
        <f t="shared" si="101"/>
        <v>0</v>
      </c>
      <c r="H1938" s="32"/>
      <c r="I1938" s="31"/>
      <c r="J1938" s="25">
        <f t="shared" si="102"/>
        <v>4.3999999999999994E-3</v>
      </c>
      <c r="K1938" s="32"/>
      <c r="L1938" s="31"/>
      <c r="M1938" s="101" t="s">
        <v>5176</v>
      </c>
      <c r="N1938" s="101" t="s">
        <v>5176</v>
      </c>
      <c r="O1938" s="101" t="s">
        <v>5176</v>
      </c>
      <c r="P1938" s="101" t="s">
        <v>5176</v>
      </c>
      <c r="Q1938" s="101">
        <v>2.1999999999999999E-2</v>
      </c>
      <c r="R1938" s="101" t="s">
        <v>5176</v>
      </c>
      <c r="S1938" s="101" t="s">
        <v>5176</v>
      </c>
      <c r="T1938" s="101" t="s">
        <v>5176</v>
      </c>
      <c r="U1938" s="101" t="s">
        <v>5176</v>
      </c>
    </row>
    <row r="1939" spans="1:21" x14ac:dyDescent="0.25">
      <c r="A1939" s="5" t="s">
        <v>4823</v>
      </c>
      <c r="B1939" s="60" t="s">
        <v>821</v>
      </c>
      <c r="C1939" s="60" t="s">
        <v>4848</v>
      </c>
      <c r="D1939" s="94">
        <v>5</v>
      </c>
      <c r="E1939" s="60" t="s">
        <v>5202</v>
      </c>
      <c r="F1939" s="31">
        <f t="shared" si="100"/>
        <v>0</v>
      </c>
      <c r="G1939" s="25">
        <f t="shared" si="101"/>
        <v>328.50799999999998</v>
      </c>
      <c r="H1939" s="32"/>
      <c r="I1939" s="31"/>
      <c r="J1939" s="25">
        <f t="shared" si="102"/>
        <v>0</v>
      </c>
      <c r="K1939" s="32"/>
      <c r="L1939" s="31"/>
      <c r="M1939" s="101">
        <v>11.884</v>
      </c>
      <c r="N1939" s="101" t="s">
        <v>5176</v>
      </c>
      <c r="O1939" s="101">
        <v>1302.1479999999999</v>
      </c>
      <c r="P1939" s="101" t="s">
        <v>5176</v>
      </c>
      <c r="Q1939" s="101" t="s">
        <v>5176</v>
      </c>
      <c r="R1939" s="101" t="s">
        <v>5176</v>
      </c>
      <c r="S1939" s="101" t="s">
        <v>5176</v>
      </c>
      <c r="T1939" s="101" t="s">
        <v>5176</v>
      </c>
      <c r="U1939" s="101" t="s">
        <v>5176</v>
      </c>
    </row>
    <row r="1940" spans="1:21" x14ac:dyDescent="0.25">
      <c r="A1940" s="5" t="s">
        <v>4823</v>
      </c>
      <c r="B1940" s="60" t="s">
        <v>4125</v>
      </c>
      <c r="C1940" s="60" t="s">
        <v>4848</v>
      </c>
      <c r="D1940" s="94">
        <v>5</v>
      </c>
      <c r="E1940" s="60" t="s">
        <v>5918</v>
      </c>
      <c r="F1940" s="31">
        <f t="shared" si="100"/>
        <v>0</v>
      </c>
      <c r="G1940" s="25">
        <f t="shared" si="101"/>
        <v>0</v>
      </c>
      <c r="H1940" s="32"/>
      <c r="I1940" s="31"/>
      <c r="J1940" s="25">
        <f t="shared" si="102"/>
        <v>2.4910000000000001</v>
      </c>
      <c r="K1940" s="32"/>
      <c r="L1940" s="31"/>
      <c r="M1940" s="101" t="s">
        <v>5176</v>
      </c>
      <c r="N1940" s="101" t="s">
        <v>5176</v>
      </c>
      <c r="O1940" s="101" t="s">
        <v>5176</v>
      </c>
      <c r="P1940" s="101" t="s">
        <v>5176</v>
      </c>
      <c r="Q1940" s="101">
        <v>12.455</v>
      </c>
      <c r="R1940" s="101" t="s">
        <v>5176</v>
      </c>
      <c r="S1940" s="101" t="s">
        <v>5176</v>
      </c>
      <c r="T1940" s="101" t="s">
        <v>5176</v>
      </c>
      <c r="U1940" s="101" t="s">
        <v>5176</v>
      </c>
    </row>
    <row r="1941" spans="1:21" x14ac:dyDescent="0.25">
      <c r="A1941" s="5" t="s">
        <v>4823</v>
      </c>
      <c r="B1941" s="60" t="s">
        <v>3439</v>
      </c>
      <c r="C1941" s="60" t="s">
        <v>4848</v>
      </c>
      <c r="D1941" s="94">
        <v>5</v>
      </c>
      <c r="E1941" s="60" t="s">
        <v>5919</v>
      </c>
      <c r="F1941" s="31">
        <f t="shared" si="100"/>
        <v>0</v>
      </c>
      <c r="G1941" s="25">
        <f t="shared" si="101"/>
        <v>0</v>
      </c>
      <c r="H1941" s="32"/>
      <c r="I1941" s="31"/>
      <c r="J1941" s="25">
        <f t="shared" si="102"/>
        <v>0.746</v>
      </c>
      <c r="K1941" s="32"/>
      <c r="L1941" s="31"/>
      <c r="M1941" s="101" t="s">
        <v>5176</v>
      </c>
      <c r="N1941" s="101" t="s">
        <v>5176</v>
      </c>
      <c r="O1941" s="101" t="s">
        <v>5176</v>
      </c>
      <c r="P1941" s="101" t="s">
        <v>5176</v>
      </c>
      <c r="Q1941" s="101">
        <v>3.73</v>
      </c>
      <c r="R1941" s="101" t="s">
        <v>5176</v>
      </c>
      <c r="S1941" s="101" t="s">
        <v>5176</v>
      </c>
      <c r="T1941" s="101" t="s">
        <v>5176</v>
      </c>
      <c r="U1941" s="101" t="s">
        <v>5176</v>
      </c>
    </row>
    <row r="1942" spans="1:21" x14ac:dyDescent="0.25">
      <c r="A1942" s="5" t="s">
        <v>4823</v>
      </c>
      <c r="B1942" s="60" t="s">
        <v>235</v>
      </c>
      <c r="C1942" s="60" t="s">
        <v>4848</v>
      </c>
      <c r="D1942" s="94">
        <v>5</v>
      </c>
      <c r="E1942" s="60" t="s">
        <v>5928</v>
      </c>
      <c r="F1942" s="31">
        <f t="shared" si="100"/>
        <v>0</v>
      </c>
      <c r="G1942" s="25">
        <f t="shared" si="101"/>
        <v>1.8499999999999999E-2</v>
      </c>
      <c r="H1942" s="32"/>
      <c r="I1942" s="31"/>
      <c r="J1942" s="25">
        <f t="shared" si="102"/>
        <v>0</v>
      </c>
      <c r="K1942" s="32"/>
      <c r="L1942" s="31"/>
      <c r="M1942" s="101" t="s">
        <v>5176</v>
      </c>
      <c r="N1942" s="101">
        <v>7.3999999999999996E-2</v>
      </c>
      <c r="O1942" s="101" t="s">
        <v>5176</v>
      </c>
      <c r="P1942" s="101" t="s">
        <v>5176</v>
      </c>
      <c r="Q1942" s="101" t="s">
        <v>5176</v>
      </c>
      <c r="R1942" s="101" t="s">
        <v>5176</v>
      </c>
      <c r="S1942" s="101" t="s">
        <v>5176</v>
      </c>
      <c r="T1942" s="101" t="s">
        <v>5176</v>
      </c>
      <c r="U1942" s="101" t="s">
        <v>5176</v>
      </c>
    </row>
    <row r="1943" spans="1:21" x14ac:dyDescent="0.25">
      <c r="A1943" s="5" t="s">
        <v>4823</v>
      </c>
      <c r="B1943" s="60" t="s">
        <v>7</v>
      </c>
      <c r="C1943" s="60" t="s">
        <v>4849</v>
      </c>
      <c r="D1943" s="94">
        <v>5</v>
      </c>
      <c r="E1943" s="60" t="s">
        <v>5931</v>
      </c>
      <c r="F1943" s="31">
        <f t="shared" si="100"/>
        <v>0</v>
      </c>
      <c r="G1943" s="25">
        <f t="shared" si="101"/>
        <v>0</v>
      </c>
      <c r="H1943" s="32"/>
      <c r="I1943" s="31"/>
      <c r="J1943" s="25">
        <f t="shared" si="102"/>
        <v>3.8400000000000004E-2</v>
      </c>
      <c r="K1943" s="32"/>
      <c r="L1943" s="31"/>
      <c r="M1943" s="101" t="s">
        <v>5176</v>
      </c>
      <c r="N1943" s="101" t="s">
        <v>5176</v>
      </c>
      <c r="O1943" s="101" t="s">
        <v>5176</v>
      </c>
      <c r="P1943" s="101" t="s">
        <v>5176</v>
      </c>
      <c r="Q1943" s="101">
        <v>0.192</v>
      </c>
      <c r="R1943" s="101" t="s">
        <v>5176</v>
      </c>
      <c r="S1943" s="101" t="s">
        <v>5176</v>
      </c>
      <c r="T1943" s="101" t="s">
        <v>5176</v>
      </c>
      <c r="U1943" s="101" t="s">
        <v>5176</v>
      </c>
    </row>
    <row r="1944" spans="1:21" x14ac:dyDescent="0.25">
      <c r="A1944" s="5" t="s">
        <v>4823</v>
      </c>
      <c r="B1944" s="60" t="s">
        <v>5</v>
      </c>
      <c r="C1944" s="60" t="s">
        <v>4849</v>
      </c>
      <c r="D1944" s="94">
        <v>5</v>
      </c>
      <c r="E1944" s="60" t="s">
        <v>5932</v>
      </c>
      <c r="F1944" s="31">
        <f t="shared" si="100"/>
        <v>0</v>
      </c>
      <c r="G1944" s="25">
        <f t="shared" si="101"/>
        <v>3.2499999999999999E-3</v>
      </c>
      <c r="H1944" s="32"/>
      <c r="I1944" s="31"/>
      <c r="J1944" s="25">
        <f t="shared" si="102"/>
        <v>0</v>
      </c>
      <c r="K1944" s="32"/>
      <c r="L1944" s="31"/>
      <c r="M1944" s="101" t="s">
        <v>5176</v>
      </c>
      <c r="N1944" s="101" t="s">
        <v>5176</v>
      </c>
      <c r="O1944" s="101">
        <v>1.2999999999999999E-2</v>
      </c>
      <c r="P1944" s="101" t="s">
        <v>5176</v>
      </c>
      <c r="Q1944" s="101" t="s">
        <v>5176</v>
      </c>
      <c r="R1944" s="101" t="s">
        <v>5176</v>
      </c>
      <c r="S1944" s="101" t="s">
        <v>5176</v>
      </c>
      <c r="T1944" s="101" t="s">
        <v>5176</v>
      </c>
      <c r="U1944" s="101" t="s">
        <v>5176</v>
      </c>
    </row>
    <row r="1945" spans="1:21" x14ac:dyDescent="0.25">
      <c r="A1945" s="5" t="s">
        <v>4823</v>
      </c>
      <c r="B1945" s="60" t="s">
        <v>12</v>
      </c>
      <c r="C1945" s="60" t="s">
        <v>4849</v>
      </c>
      <c r="D1945" s="94">
        <v>5</v>
      </c>
      <c r="E1945" s="60" t="s">
        <v>5941</v>
      </c>
      <c r="F1945" s="31">
        <f t="shared" si="100"/>
        <v>0</v>
      </c>
      <c r="G1945" s="25">
        <f t="shared" si="101"/>
        <v>0</v>
      </c>
      <c r="H1945" s="32"/>
      <c r="I1945" s="31"/>
      <c r="J1945" s="25">
        <f t="shared" si="102"/>
        <v>433.35640000000001</v>
      </c>
      <c r="K1945" s="32"/>
      <c r="L1945" s="31"/>
      <c r="M1945" s="101" t="s">
        <v>5176</v>
      </c>
      <c r="N1945" s="101" t="s">
        <v>5176</v>
      </c>
      <c r="O1945" s="101" t="s">
        <v>5176</v>
      </c>
      <c r="P1945" s="101" t="s">
        <v>5176</v>
      </c>
      <c r="Q1945" s="101">
        <v>2166.7820000000002</v>
      </c>
      <c r="R1945" s="101" t="s">
        <v>5176</v>
      </c>
      <c r="S1945" s="101" t="s">
        <v>5176</v>
      </c>
      <c r="T1945" s="101" t="s">
        <v>5176</v>
      </c>
      <c r="U1945" s="101" t="s">
        <v>5176</v>
      </c>
    </row>
    <row r="1946" spans="1:21" x14ac:dyDescent="0.25">
      <c r="A1946" s="5" t="s">
        <v>4823</v>
      </c>
      <c r="B1946" s="60" t="s">
        <v>10117</v>
      </c>
      <c r="C1946" s="60" t="s">
        <v>4849</v>
      </c>
      <c r="D1946" s="94">
        <v>5</v>
      </c>
      <c r="E1946" s="60" t="s">
        <v>10118</v>
      </c>
      <c r="F1946" s="31">
        <f t="shared" si="100"/>
        <v>0</v>
      </c>
      <c r="G1946" s="25">
        <f t="shared" si="101"/>
        <v>5.4322499999999998</v>
      </c>
      <c r="H1946" s="32"/>
      <c r="I1946" s="31"/>
      <c r="J1946" s="25">
        <f t="shared" si="102"/>
        <v>0</v>
      </c>
      <c r="K1946" s="32"/>
      <c r="L1946" s="31"/>
      <c r="M1946" s="101" t="s">
        <v>5176</v>
      </c>
      <c r="N1946" s="101" t="s">
        <v>5176</v>
      </c>
      <c r="O1946" s="101" t="s">
        <v>5176</v>
      </c>
      <c r="P1946" s="101">
        <v>21.728999999999999</v>
      </c>
      <c r="Q1946" s="101" t="s">
        <v>5176</v>
      </c>
      <c r="R1946" s="101" t="s">
        <v>5176</v>
      </c>
      <c r="S1946" s="101" t="s">
        <v>5176</v>
      </c>
      <c r="T1946" s="101" t="s">
        <v>5176</v>
      </c>
      <c r="U1946" s="101" t="s">
        <v>5176</v>
      </c>
    </row>
    <row r="1947" spans="1:21" x14ac:dyDescent="0.25">
      <c r="A1947" s="5" t="s">
        <v>4823</v>
      </c>
      <c r="B1947" s="60" t="s">
        <v>3579</v>
      </c>
      <c r="C1947" s="60" t="s">
        <v>4849</v>
      </c>
      <c r="D1947" s="94">
        <v>5</v>
      </c>
      <c r="E1947" s="60" t="s">
        <v>5943</v>
      </c>
      <c r="F1947" s="31">
        <f t="shared" si="100"/>
        <v>0</v>
      </c>
      <c r="G1947" s="25">
        <f t="shared" si="101"/>
        <v>0.19675000000000001</v>
      </c>
      <c r="H1947" s="32"/>
      <c r="I1947" s="31"/>
      <c r="J1947" s="25">
        <f t="shared" si="102"/>
        <v>0</v>
      </c>
      <c r="K1947" s="32"/>
      <c r="L1947" s="31"/>
      <c r="M1947" s="101">
        <v>0.78700000000000003</v>
      </c>
      <c r="N1947" s="101" t="s">
        <v>5176</v>
      </c>
      <c r="O1947" s="101" t="s">
        <v>5176</v>
      </c>
      <c r="P1947" s="101" t="s">
        <v>5176</v>
      </c>
      <c r="Q1947" s="101" t="s">
        <v>5176</v>
      </c>
      <c r="R1947" s="101" t="s">
        <v>5176</v>
      </c>
      <c r="S1947" s="101" t="s">
        <v>5176</v>
      </c>
      <c r="T1947" s="101" t="s">
        <v>5176</v>
      </c>
      <c r="U1947" s="101" t="s">
        <v>5176</v>
      </c>
    </row>
    <row r="1948" spans="1:21" x14ac:dyDescent="0.25">
      <c r="A1948" s="5" t="s">
        <v>4823</v>
      </c>
      <c r="B1948" s="60" t="s">
        <v>140</v>
      </c>
      <c r="C1948" s="60" t="s">
        <v>4849</v>
      </c>
      <c r="D1948" s="94">
        <v>5</v>
      </c>
      <c r="E1948" s="60" t="s">
        <v>5950</v>
      </c>
      <c r="F1948" s="31">
        <f t="shared" si="100"/>
        <v>0</v>
      </c>
      <c r="G1948" s="25">
        <f t="shared" si="101"/>
        <v>0</v>
      </c>
      <c r="H1948" s="32"/>
      <c r="I1948" s="31"/>
      <c r="J1948" s="25">
        <f t="shared" si="102"/>
        <v>11.2186</v>
      </c>
      <c r="K1948" s="32"/>
      <c r="L1948" s="31"/>
      <c r="M1948" s="101" t="s">
        <v>5176</v>
      </c>
      <c r="N1948" s="101" t="s">
        <v>5176</v>
      </c>
      <c r="O1948" s="101" t="s">
        <v>5176</v>
      </c>
      <c r="P1948" s="101" t="s">
        <v>5176</v>
      </c>
      <c r="Q1948" s="101">
        <v>56.093000000000004</v>
      </c>
      <c r="R1948" s="101" t="s">
        <v>5176</v>
      </c>
      <c r="S1948" s="101" t="s">
        <v>5176</v>
      </c>
      <c r="T1948" s="101" t="s">
        <v>5176</v>
      </c>
      <c r="U1948" s="101" t="s">
        <v>5176</v>
      </c>
    </row>
    <row r="1949" spans="1:21" x14ac:dyDescent="0.25">
      <c r="A1949" s="5" t="s">
        <v>4823</v>
      </c>
      <c r="B1949" s="60" t="s">
        <v>109</v>
      </c>
      <c r="C1949" s="60" t="s">
        <v>4850</v>
      </c>
      <c r="D1949" s="94">
        <v>5</v>
      </c>
      <c r="E1949" s="60" t="s">
        <v>5960</v>
      </c>
      <c r="F1949" s="31">
        <f t="shared" si="100"/>
        <v>0</v>
      </c>
      <c r="G1949" s="25">
        <f t="shared" si="101"/>
        <v>16.126000000000001</v>
      </c>
      <c r="H1949" s="32"/>
      <c r="I1949" s="31"/>
      <c r="J1949" s="25">
        <f t="shared" si="102"/>
        <v>6.8000000000000005E-3</v>
      </c>
      <c r="K1949" s="32"/>
      <c r="L1949" s="31"/>
      <c r="M1949" s="101">
        <v>9.9749999999999996</v>
      </c>
      <c r="N1949" s="101">
        <v>1.4159999999999999</v>
      </c>
      <c r="O1949" s="101">
        <v>52.898000000000003</v>
      </c>
      <c r="P1949" s="101">
        <v>0.215</v>
      </c>
      <c r="Q1949" s="101">
        <v>3.4000000000000002E-2</v>
      </c>
      <c r="R1949" s="101" t="s">
        <v>5176</v>
      </c>
      <c r="S1949" s="101" t="s">
        <v>5176</v>
      </c>
      <c r="T1949" s="101" t="s">
        <v>5176</v>
      </c>
      <c r="U1949" s="101" t="s">
        <v>5176</v>
      </c>
    </row>
    <row r="1950" spans="1:21" x14ac:dyDescent="0.25">
      <c r="A1950" s="5" t="s">
        <v>4823</v>
      </c>
      <c r="B1950" s="60" t="s">
        <v>4</v>
      </c>
      <c r="C1950" s="60" t="s">
        <v>4850</v>
      </c>
      <c r="D1950" s="94">
        <v>5</v>
      </c>
      <c r="E1950" s="60" t="s">
        <v>5961</v>
      </c>
      <c r="F1950" s="31">
        <f t="shared" si="100"/>
        <v>0</v>
      </c>
      <c r="G1950" s="25">
        <f t="shared" si="101"/>
        <v>0</v>
      </c>
      <c r="H1950" s="32"/>
      <c r="I1950" s="31"/>
      <c r="J1950" s="25">
        <f t="shared" si="102"/>
        <v>5.8399999999999994E-2</v>
      </c>
      <c r="K1950" s="32"/>
      <c r="L1950" s="31"/>
      <c r="M1950" s="101" t="s">
        <v>5176</v>
      </c>
      <c r="N1950" s="101" t="s">
        <v>5176</v>
      </c>
      <c r="O1950" s="101" t="s">
        <v>5176</v>
      </c>
      <c r="P1950" s="101" t="s">
        <v>5176</v>
      </c>
      <c r="Q1950" s="101" t="s">
        <v>5176</v>
      </c>
      <c r="R1950" s="101">
        <v>0.29199999999999998</v>
      </c>
      <c r="S1950" s="101" t="s">
        <v>5176</v>
      </c>
      <c r="T1950" s="101" t="s">
        <v>5176</v>
      </c>
      <c r="U1950" s="101" t="s">
        <v>5176</v>
      </c>
    </row>
    <row r="1951" spans="1:21" x14ac:dyDescent="0.25">
      <c r="A1951" s="5" t="s">
        <v>4823</v>
      </c>
      <c r="B1951" s="60" t="s">
        <v>3335</v>
      </c>
      <c r="C1951" s="60" t="s">
        <v>4850</v>
      </c>
      <c r="D1951" s="94">
        <v>5</v>
      </c>
      <c r="E1951" s="60" t="s">
        <v>5966</v>
      </c>
      <c r="F1951" s="31">
        <f t="shared" si="100"/>
        <v>0</v>
      </c>
      <c r="G1951" s="25">
        <f t="shared" si="101"/>
        <v>6.6250000000000003E-2</v>
      </c>
      <c r="H1951" s="32"/>
      <c r="I1951" s="31"/>
      <c r="J1951" s="25">
        <f t="shared" si="102"/>
        <v>0</v>
      </c>
      <c r="K1951" s="32"/>
      <c r="L1951" s="31"/>
      <c r="M1951" s="101" t="s">
        <v>5176</v>
      </c>
      <c r="N1951" s="101">
        <v>0.26500000000000001</v>
      </c>
      <c r="O1951" s="101" t="s">
        <v>5176</v>
      </c>
      <c r="P1951" s="101" t="s">
        <v>5176</v>
      </c>
      <c r="Q1951" s="101" t="s">
        <v>5176</v>
      </c>
      <c r="R1951" s="101" t="s">
        <v>5176</v>
      </c>
      <c r="S1951" s="101" t="s">
        <v>5176</v>
      </c>
      <c r="T1951" s="101" t="s">
        <v>5176</v>
      </c>
      <c r="U1951" s="101" t="s">
        <v>5176</v>
      </c>
    </row>
    <row r="1952" spans="1:21" x14ac:dyDescent="0.25">
      <c r="A1952" s="5" t="s">
        <v>4823</v>
      </c>
      <c r="B1952" s="60" t="s">
        <v>178</v>
      </c>
      <c r="C1952" s="60" t="s">
        <v>4850</v>
      </c>
      <c r="D1952" s="94">
        <v>5</v>
      </c>
      <c r="E1952" s="60" t="s">
        <v>5973</v>
      </c>
      <c r="F1952" s="31">
        <f t="shared" ref="F1952:F2015" si="103">SUM(S1952:U1952)/3</f>
        <v>0</v>
      </c>
      <c r="G1952" s="25">
        <f t="shared" ref="G1952:G2015" si="104">SUM(M1952:P1952)/4</f>
        <v>8.8499999999999995E-2</v>
      </c>
      <c r="H1952" s="32"/>
      <c r="I1952" s="31"/>
      <c r="J1952" s="25">
        <f t="shared" ref="J1952:J2015" si="105">SUM(Q1952:U1952)/5</f>
        <v>0</v>
      </c>
      <c r="K1952" s="32"/>
      <c r="L1952" s="31"/>
      <c r="M1952" s="101">
        <v>0.35399999999999998</v>
      </c>
      <c r="N1952" s="101" t="s">
        <v>5176</v>
      </c>
      <c r="O1952" s="101" t="s">
        <v>5176</v>
      </c>
      <c r="P1952" s="101" t="s">
        <v>5176</v>
      </c>
      <c r="Q1952" s="101" t="s">
        <v>5176</v>
      </c>
      <c r="R1952" s="101" t="s">
        <v>5176</v>
      </c>
      <c r="S1952" s="101" t="s">
        <v>5176</v>
      </c>
      <c r="T1952" s="101" t="s">
        <v>5176</v>
      </c>
      <c r="U1952" s="101" t="s">
        <v>5176</v>
      </c>
    </row>
    <row r="1953" spans="1:21" x14ac:dyDescent="0.25">
      <c r="A1953" s="5" t="s">
        <v>4823</v>
      </c>
      <c r="B1953" s="60" t="s">
        <v>126</v>
      </c>
      <c r="C1953" s="60" t="s">
        <v>4850</v>
      </c>
      <c r="D1953" s="94">
        <v>5</v>
      </c>
      <c r="E1953" s="60" t="s">
        <v>5977</v>
      </c>
      <c r="F1953" s="31">
        <f t="shared" si="103"/>
        <v>0</v>
      </c>
      <c r="G1953" s="25">
        <f t="shared" si="104"/>
        <v>1.8499999999999999E-2</v>
      </c>
      <c r="H1953" s="32"/>
      <c r="I1953" s="31"/>
      <c r="J1953" s="25">
        <f t="shared" si="105"/>
        <v>0</v>
      </c>
      <c r="K1953" s="32"/>
      <c r="L1953" s="31"/>
      <c r="M1953" s="101" t="s">
        <v>5176</v>
      </c>
      <c r="N1953" s="101">
        <v>7.3999999999999996E-2</v>
      </c>
      <c r="O1953" s="101" t="s">
        <v>5176</v>
      </c>
      <c r="P1953" s="101" t="s">
        <v>5176</v>
      </c>
      <c r="Q1953" s="101" t="s">
        <v>5176</v>
      </c>
      <c r="R1953" s="101" t="s">
        <v>5176</v>
      </c>
      <c r="S1953" s="101" t="s">
        <v>5176</v>
      </c>
      <c r="T1953" s="101" t="s">
        <v>5176</v>
      </c>
      <c r="U1953" s="101" t="s">
        <v>5176</v>
      </c>
    </row>
    <row r="1954" spans="1:21" x14ac:dyDescent="0.25">
      <c r="A1954" s="5" t="s">
        <v>4823</v>
      </c>
      <c r="B1954" s="60" t="s">
        <v>3745</v>
      </c>
      <c r="C1954" s="60" t="s">
        <v>4850</v>
      </c>
      <c r="D1954" s="94">
        <v>5</v>
      </c>
      <c r="E1954" s="60" t="s">
        <v>5984</v>
      </c>
      <c r="F1954" s="31">
        <f t="shared" si="103"/>
        <v>0</v>
      </c>
      <c r="G1954" s="25">
        <f t="shared" si="104"/>
        <v>4.4999999999999997E-3</v>
      </c>
      <c r="H1954" s="32"/>
      <c r="I1954" s="31"/>
      <c r="J1954" s="25">
        <f t="shared" si="105"/>
        <v>0</v>
      </c>
      <c r="K1954" s="32"/>
      <c r="L1954" s="31"/>
      <c r="M1954" s="101" t="s">
        <v>5176</v>
      </c>
      <c r="N1954" s="101">
        <v>1.7999999999999999E-2</v>
      </c>
      <c r="O1954" s="101" t="s">
        <v>5176</v>
      </c>
      <c r="P1954" s="101" t="s">
        <v>5176</v>
      </c>
      <c r="Q1954" s="101" t="s">
        <v>5176</v>
      </c>
      <c r="R1954" s="101" t="s">
        <v>5176</v>
      </c>
      <c r="S1954" s="101" t="s">
        <v>5176</v>
      </c>
      <c r="T1954" s="101" t="s">
        <v>5176</v>
      </c>
      <c r="U1954" s="101" t="s">
        <v>5176</v>
      </c>
    </row>
    <row r="1955" spans="1:21" x14ac:dyDescent="0.25">
      <c r="A1955" s="5" t="s">
        <v>4823</v>
      </c>
      <c r="B1955" s="60" t="s">
        <v>309</v>
      </c>
      <c r="C1955" s="60" t="s">
        <v>4850</v>
      </c>
      <c r="D1955" s="94">
        <v>5</v>
      </c>
      <c r="E1955" s="60" t="s">
        <v>5192</v>
      </c>
      <c r="F1955" s="31">
        <f t="shared" si="103"/>
        <v>0</v>
      </c>
      <c r="G1955" s="25">
        <f t="shared" si="104"/>
        <v>5.8500000000000003E-2</v>
      </c>
      <c r="H1955" s="32"/>
      <c r="I1955" s="31"/>
      <c r="J1955" s="25">
        <f t="shared" si="105"/>
        <v>0</v>
      </c>
      <c r="K1955" s="32"/>
      <c r="L1955" s="31"/>
      <c r="M1955" s="101" t="s">
        <v>5176</v>
      </c>
      <c r="N1955" s="101">
        <v>0.23400000000000001</v>
      </c>
      <c r="O1955" s="101" t="s">
        <v>5176</v>
      </c>
      <c r="P1955" s="101" t="s">
        <v>5176</v>
      </c>
      <c r="Q1955" s="101" t="s">
        <v>5176</v>
      </c>
      <c r="R1955" s="101" t="s">
        <v>5176</v>
      </c>
      <c r="S1955" s="101" t="s">
        <v>5176</v>
      </c>
      <c r="T1955" s="101" t="s">
        <v>5176</v>
      </c>
      <c r="U1955" s="101" t="s">
        <v>5176</v>
      </c>
    </row>
    <row r="1956" spans="1:21" x14ac:dyDescent="0.25">
      <c r="A1956" s="5" t="s">
        <v>4823</v>
      </c>
      <c r="B1956" s="60" t="s">
        <v>60</v>
      </c>
      <c r="C1956" s="60" t="s">
        <v>4850</v>
      </c>
      <c r="D1956" s="94">
        <v>5</v>
      </c>
      <c r="E1956" s="60" t="s">
        <v>5990</v>
      </c>
      <c r="F1956" s="31">
        <f t="shared" si="103"/>
        <v>0</v>
      </c>
      <c r="G1956" s="25">
        <f t="shared" si="104"/>
        <v>7.2039999999999997</v>
      </c>
      <c r="H1956" s="32"/>
      <c r="I1956" s="31"/>
      <c r="J1956" s="25">
        <f t="shared" si="105"/>
        <v>0</v>
      </c>
      <c r="K1956" s="32"/>
      <c r="L1956" s="31"/>
      <c r="M1956" s="101" t="s">
        <v>5176</v>
      </c>
      <c r="N1956" s="101" t="s">
        <v>5176</v>
      </c>
      <c r="O1956" s="101" t="s">
        <v>5176</v>
      </c>
      <c r="P1956" s="101">
        <v>28.815999999999999</v>
      </c>
      <c r="Q1956" s="101" t="s">
        <v>5176</v>
      </c>
      <c r="R1956" s="101" t="s">
        <v>5176</v>
      </c>
      <c r="S1956" s="101" t="s">
        <v>5176</v>
      </c>
      <c r="T1956" s="101" t="s">
        <v>5176</v>
      </c>
      <c r="U1956" s="101" t="s">
        <v>5176</v>
      </c>
    </row>
    <row r="1957" spans="1:21" x14ac:dyDescent="0.25">
      <c r="A1957" s="5" t="s">
        <v>4823</v>
      </c>
      <c r="B1957" s="60" t="s">
        <v>344</v>
      </c>
      <c r="C1957" s="60" t="s">
        <v>4850</v>
      </c>
      <c r="D1957" s="94">
        <v>5</v>
      </c>
      <c r="E1957" s="60" t="s">
        <v>5991</v>
      </c>
      <c r="F1957" s="31">
        <f t="shared" si="103"/>
        <v>0</v>
      </c>
      <c r="G1957" s="25">
        <f t="shared" si="104"/>
        <v>1.2E-2</v>
      </c>
      <c r="H1957" s="32"/>
      <c r="I1957" s="31"/>
      <c r="J1957" s="25">
        <f t="shared" si="105"/>
        <v>0</v>
      </c>
      <c r="K1957" s="32"/>
      <c r="L1957" s="31"/>
      <c r="M1957" s="101" t="s">
        <v>5176</v>
      </c>
      <c r="N1957" s="101">
        <v>4.8000000000000001E-2</v>
      </c>
      <c r="O1957" s="101" t="s">
        <v>5176</v>
      </c>
      <c r="P1957" s="101" t="s">
        <v>5176</v>
      </c>
      <c r="Q1957" s="101" t="s">
        <v>5176</v>
      </c>
      <c r="R1957" s="101" t="s">
        <v>5176</v>
      </c>
      <c r="S1957" s="101" t="s">
        <v>5176</v>
      </c>
      <c r="T1957" s="101" t="s">
        <v>5176</v>
      </c>
      <c r="U1957" s="101" t="s">
        <v>5176</v>
      </c>
    </row>
    <row r="1958" spans="1:21" x14ac:dyDescent="0.25">
      <c r="A1958" s="5" t="s">
        <v>4823</v>
      </c>
      <c r="B1958" s="60" t="s">
        <v>173</v>
      </c>
      <c r="C1958" s="60" t="s">
        <v>4850</v>
      </c>
      <c r="D1958" s="94">
        <v>5</v>
      </c>
      <c r="E1958" s="60" t="s">
        <v>5994</v>
      </c>
      <c r="F1958" s="31">
        <f t="shared" si="103"/>
        <v>0</v>
      </c>
      <c r="G1958" s="25">
        <f t="shared" si="104"/>
        <v>49.419499999999999</v>
      </c>
      <c r="H1958" s="32"/>
      <c r="I1958" s="31"/>
      <c r="J1958" s="25">
        <f t="shared" si="105"/>
        <v>0</v>
      </c>
      <c r="K1958" s="32"/>
      <c r="L1958" s="31"/>
      <c r="M1958" s="101" t="s">
        <v>5176</v>
      </c>
      <c r="N1958" s="101">
        <v>182.06800000000001</v>
      </c>
      <c r="O1958" s="101" t="s">
        <v>5176</v>
      </c>
      <c r="P1958" s="101">
        <v>15.61</v>
      </c>
      <c r="Q1958" s="101" t="s">
        <v>5176</v>
      </c>
      <c r="R1958" s="101" t="s">
        <v>5176</v>
      </c>
      <c r="S1958" s="101" t="s">
        <v>5176</v>
      </c>
      <c r="T1958" s="101" t="s">
        <v>5176</v>
      </c>
      <c r="U1958" s="101" t="s">
        <v>5176</v>
      </c>
    </row>
    <row r="1959" spans="1:21" x14ac:dyDescent="0.25">
      <c r="A1959" s="5" t="s">
        <v>4823</v>
      </c>
      <c r="B1959" s="60" t="s">
        <v>1778</v>
      </c>
      <c r="C1959" s="60" t="s">
        <v>4850</v>
      </c>
      <c r="D1959" s="94">
        <v>5</v>
      </c>
      <c r="E1959" s="60" t="s">
        <v>5995</v>
      </c>
      <c r="F1959" s="31">
        <f t="shared" si="103"/>
        <v>0</v>
      </c>
      <c r="G1959" s="25">
        <f t="shared" si="104"/>
        <v>202.48175000000001</v>
      </c>
      <c r="H1959" s="32"/>
      <c r="I1959" s="31"/>
      <c r="J1959" s="25">
        <f t="shared" si="105"/>
        <v>1.919</v>
      </c>
      <c r="K1959" s="32"/>
      <c r="L1959" s="31"/>
      <c r="M1959" s="101">
        <v>4.0000000000000001E-3</v>
      </c>
      <c r="N1959" s="101">
        <v>180.56399999999999</v>
      </c>
      <c r="O1959" s="101">
        <v>629.29300000000001</v>
      </c>
      <c r="P1959" s="101">
        <v>6.6000000000000003E-2</v>
      </c>
      <c r="Q1959" s="101">
        <v>9.5950000000000006</v>
      </c>
      <c r="R1959" s="101" t="s">
        <v>5176</v>
      </c>
      <c r="S1959" s="101" t="s">
        <v>5176</v>
      </c>
      <c r="T1959" s="101" t="s">
        <v>5176</v>
      </c>
      <c r="U1959" s="101" t="s">
        <v>5176</v>
      </c>
    </row>
    <row r="1960" spans="1:21" x14ac:dyDescent="0.25">
      <c r="A1960" s="5" t="s">
        <v>4823</v>
      </c>
      <c r="B1960" s="60" t="s">
        <v>454</v>
      </c>
      <c r="C1960" s="60" t="s">
        <v>4850</v>
      </c>
      <c r="D1960" s="94">
        <v>5</v>
      </c>
      <c r="E1960" s="60" t="s">
        <v>5998</v>
      </c>
      <c r="F1960" s="31">
        <f t="shared" si="103"/>
        <v>0</v>
      </c>
      <c r="G1960" s="25">
        <f t="shared" si="104"/>
        <v>3.35975</v>
      </c>
      <c r="H1960" s="32"/>
      <c r="I1960" s="31"/>
      <c r="J1960" s="25">
        <f t="shared" si="105"/>
        <v>0</v>
      </c>
      <c r="K1960" s="32"/>
      <c r="L1960" s="31"/>
      <c r="M1960" s="101">
        <v>2.1999999999999999E-2</v>
      </c>
      <c r="N1960" s="101">
        <v>13.225</v>
      </c>
      <c r="O1960" s="101">
        <v>3.0000000000000001E-3</v>
      </c>
      <c r="P1960" s="101">
        <v>0.189</v>
      </c>
      <c r="Q1960" s="101" t="s">
        <v>5176</v>
      </c>
      <c r="R1960" s="101" t="s">
        <v>5176</v>
      </c>
      <c r="S1960" s="101" t="s">
        <v>5176</v>
      </c>
      <c r="T1960" s="101" t="s">
        <v>5176</v>
      </c>
      <c r="U1960" s="101" t="s">
        <v>5176</v>
      </c>
    </row>
    <row r="1961" spans="1:21" x14ac:dyDescent="0.25">
      <c r="A1961" s="5" t="s">
        <v>4823</v>
      </c>
      <c r="B1961" s="60" t="s">
        <v>1789</v>
      </c>
      <c r="C1961" s="60" t="s">
        <v>4851</v>
      </c>
      <c r="D1961" s="94">
        <v>6</v>
      </c>
      <c r="E1961" s="60" t="s">
        <v>6003</v>
      </c>
      <c r="F1961" s="31">
        <f t="shared" si="103"/>
        <v>0</v>
      </c>
      <c r="G1961" s="25">
        <f t="shared" si="104"/>
        <v>1.7402500000000001</v>
      </c>
      <c r="H1961" s="32"/>
      <c r="I1961" s="31"/>
      <c r="J1961" s="25">
        <f t="shared" si="105"/>
        <v>0</v>
      </c>
      <c r="K1961" s="32"/>
      <c r="L1961" s="31"/>
      <c r="M1961" s="101" t="s">
        <v>5176</v>
      </c>
      <c r="N1961" s="101">
        <v>6.9610000000000003</v>
      </c>
      <c r="O1961" s="101" t="s">
        <v>5176</v>
      </c>
      <c r="P1961" s="101" t="s">
        <v>5176</v>
      </c>
      <c r="Q1961" s="101" t="s">
        <v>5176</v>
      </c>
      <c r="R1961" s="101" t="s">
        <v>5176</v>
      </c>
      <c r="S1961" s="101" t="s">
        <v>5176</v>
      </c>
      <c r="T1961" s="101" t="s">
        <v>5176</v>
      </c>
      <c r="U1961" s="101" t="s">
        <v>5176</v>
      </c>
    </row>
    <row r="1962" spans="1:21" x14ac:dyDescent="0.25">
      <c r="A1962" s="5" t="s">
        <v>4823</v>
      </c>
      <c r="B1962" s="60" t="s">
        <v>1488</v>
      </c>
      <c r="C1962" s="60" t="s">
        <v>4851</v>
      </c>
      <c r="D1962" s="94">
        <v>6</v>
      </c>
      <c r="E1962" s="60" t="s">
        <v>6004</v>
      </c>
      <c r="F1962" s="31">
        <f t="shared" si="103"/>
        <v>0</v>
      </c>
      <c r="G1962" s="25">
        <f t="shared" si="104"/>
        <v>0.19225</v>
      </c>
      <c r="H1962" s="32"/>
      <c r="I1962" s="31"/>
      <c r="J1962" s="25">
        <f t="shared" si="105"/>
        <v>0</v>
      </c>
      <c r="K1962" s="32"/>
      <c r="L1962" s="31"/>
      <c r="M1962" s="101" t="s">
        <v>5176</v>
      </c>
      <c r="N1962" s="101" t="s">
        <v>5176</v>
      </c>
      <c r="O1962" s="101" t="s">
        <v>5176</v>
      </c>
      <c r="P1962" s="101">
        <v>0.76900000000000002</v>
      </c>
      <c r="Q1962" s="101" t="s">
        <v>5176</v>
      </c>
      <c r="R1962" s="101" t="s">
        <v>5176</v>
      </c>
      <c r="S1962" s="101" t="s">
        <v>5176</v>
      </c>
      <c r="T1962" s="101" t="s">
        <v>5176</v>
      </c>
      <c r="U1962" s="101" t="s">
        <v>5176</v>
      </c>
    </row>
    <row r="1963" spans="1:21" x14ac:dyDescent="0.25">
      <c r="A1963" s="5" t="s">
        <v>4823</v>
      </c>
      <c r="B1963" s="60" t="s">
        <v>3404</v>
      </c>
      <c r="C1963" s="60" t="s">
        <v>4851</v>
      </c>
      <c r="D1963" s="94">
        <v>6</v>
      </c>
      <c r="E1963" s="60" t="s">
        <v>6005</v>
      </c>
      <c r="F1963" s="31">
        <f t="shared" si="103"/>
        <v>0</v>
      </c>
      <c r="G1963" s="25">
        <f t="shared" si="104"/>
        <v>1.7999999999999999E-2</v>
      </c>
      <c r="H1963" s="32"/>
      <c r="I1963" s="31"/>
      <c r="J1963" s="25">
        <f t="shared" si="105"/>
        <v>0</v>
      </c>
      <c r="K1963" s="32"/>
      <c r="L1963" s="31"/>
      <c r="M1963" s="101" t="s">
        <v>5176</v>
      </c>
      <c r="N1963" s="101">
        <v>7.1999999999999995E-2</v>
      </c>
      <c r="O1963" s="101" t="s">
        <v>5176</v>
      </c>
      <c r="P1963" s="101" t="s">
        <v>5176</v>
      </c>
      <c r="Q1963" s="101" t="s">
        <v>5176</v>
      </c>
      <c r="R1963" s="101" t="s">
        <v>5176</v>
      </c>
      <c r="S1963" s="101" t="s">
        <v>5176</v>
      </c>
      <c r="T1963" s="101" t="s">
        <v>5176</v>
      </c>
      <c r="U1963" s="101" t="s">
        <v>5176</v>
      </c>
    </row>
    <row r="1964" spans="1:21" x14ac:dyDescent="0.25">
      <c r="A1964" s="5" t="s">
        <v>4823</v>
      </c>
      <c r="B1964" s="60" t="s">
        <v>1877</v>
      </c>
      <c r="C1964" s="60" t="s">
        <v>4851</v>
      </c>
      <c r="D1964" s="94">
        <v>6</v>
      </c>
      <c r="E1964" s="60" t="s">
        <v>6006</v>
      </c>
      <c r="F1964" s="31">
        <f t="shared" si="103"/>
        <v>0</v>
      </c>
      <c r="G1964" s="25">
        <f t="shared" si="104"/>
        <v>7.5749999999999998E-2</v>
      </c>
      <c r="H1964" s="32"/>
      <c r="I1964" s="31"/>
      <c r="J1964" s="25">
        <f t="shared" si="105"/>
        <v>0</v>
      </c>
      <c r="K1964" s="32"/>
      <c r="L1964" s="31"/>
      <c r="M1964" s="101">
        <v>0.30299999999999999</v>
      </c>
      <c r="N1964" s="101" t="s">
        <v>5176</v>
      </c>
      <c r="O1964" s="101" t="s">
        <v>5176</v>
      </c>
      <c r="P1964" s="101" t="s">
        <v>5176</v>
      </c>
      <c r="Q1964" s="101" t="s">
        <v>5176</v>
      </c>
      <c r="R1964" s="101" t="s">
        <v>5176</v>
      </c>
      <c r="S1964" s="101" t="s">
        <v>5176</v>
      </c>
      <c r="T1964" s="101" t="s">
        <v>5176</v>
      </c>
      <c r="U1964" s="101" t="s">
        <v>5176</v>
      </c>
    </row>
    <row r="1965" spans="1:21" x14ac:dyDescent="0.25">
      <c r="A1965" s="5" t="s">
        <v>4823</v>
      </c>
      <c r="B1965" s="60" t="s">
        <v>1287</v>
      </c>
      <c r="C1965" s="60" t="s">
        <v>4851</v>
      </c>
      <c r="D1965" s="94">
        <v>6</v>
      </c>
      <c r="E1965" s="60" t="s">
        <v>6016</v>
      </c>
      <c r="F1965" s="31">
        <f t="shared" si="103"/>
        <v>0</v>
      </c>
      <c r="G1965" s="25">
        <f t="shared" si="104"/>
        <v>23.141249999999999</v>
      </c>
      <c r="H1965" s="32"/>
      <c r="I1965" s="31"/>
      <c r="J1965" s="25">
        <f t="shared" si="105"/>
        <v>6.7653999999999996</v>
      </c>
      <c r="K1965" s="32"/>
      <c r="L1965" s="31"/>
      <c r="M1965" s="101" t="s">
        <v>5176</v>
      </c>
      <c r="N1965" s="101" t="s">
        <v>5176</v>
      </c>
      <c r="O1965" s="101">
        <v>1.238</v>
      </c>
      <c r="P1965" s="101">
        <v>91.326999999999998</v>
      </c>
      <c r="Q1965" s="101">
        <v>33.826999999999998</v>
      </c>
      <c r="R1965" s="101" t="s">
        <v>5176</v>
      </c>
      <c r="S1965" s="101" t="s">
        <v>5176</v>
      </c>
      <c r="T1965" s="101" t="s">
        <v>5176</v>
      </c>
      <c r="U1965" s="101" t="s">
        <v>5176</v>
      </c>
    </row>
    <row r="1966" spans="1:21" x14ac:dyDescent="0.25">
      <c r="A1966" s="5" t="s">
        <v>4823</v>
      </c>
      <c r="B1966" s="60" t="s">
        <v>1509</v>
      </c>
      <c r="C1966" s="60" t="s">
        <v>4851</v>
      </c>
      <c r="D1966" s="94">
        <v>6</v>
      </c>
      <c r="E1966" s="60" t="s">
        <v>6019</v>
      </c>
      <c r="F1966" s="31">
        <f t="shared" si="103"/>
        <v>0</v>
      </c>
      <c r="G1966" s="25">
        <f t="shared" si="104"/>
        <v>3.7499999999999999E-3</v>
      </c>
      <c r="H1966" s="32"/>
      <c r="I1966" s="31"/>
      <c r="J1966" s="25">
        <f t="shared" si="105"/>
        <v>0</v>
      </c>
      <c r="K1966" s="32"/>
      <c r="L1966" s="31"/>
      <c r="M1966" s="101" t="s">
        <v>5176</v>
      </c>
      <c r="N1966" s="101" t="s">
        <v>5176</v>
      </c>
      <c r="O1966" s="101" t="s">
        <v>5176</v>
      </c>
      <c r="P1966" s="101">
        <v>1.4999999999999999E-2</v>
      </c>
      <c r="Q1966" s="101" t="s">
        <v>5176</v>
      </c>
      <c r="R1966" s="101" t="s">
        <v>5176</v>
      </c>
      <c r="S1966" s="101" t="s">
        <v>5176</v>
      </c>
      <c r="T1966" s="101" t="s">
        <v>5176</v>
      </c>
      <c r="U1966" s="101" t="s">
        <v>5176</v>
      </c>
    </row>
    <row r="1967" spans="1:21" x14ac:dyDescent="0.25">
      <c r="A1967" s="5" t="s">
        <v>4823</v>
      </c>
      <c r="B1967" s="60" t="s">
        <v>3098</v>
      </c>
      <c r="C1967" s="60" t="s">
        <v>4851</v>
      </c>
      <c r="D1967" s="94">
        <v>6</v>
      </c>
      <c r="E1967" s="60" t="s">
        <v>6020</v>
      </c>
      <c r="F1967" s="31">
        <f t="shared" si="103"/>
        <v>0</v>
      </c>
      <c r="G1967" s="25">
        <f t="shared" si="104"/>
        <v>2.0067499999999998</v>
      </c>
      <c r="H1967" s="32"/>
      <c r="I1967" s="31"/>
      <c r="J1967" s="25">
        <f t="shared" si="105"/>
        <v>0</v>
      </c>
      <c r="K1967" s="32"/>
      <c r="L1967" s="31"/>
      <c r="M1967" s="101">
        <v>8.0269999999999992</v>
      </c>
      <c r="N1967" s="101" t="s">
        <v>5176</v>
      </c>
      <c r="O1967" s="101" t="s">
        <v>5176</v>
      </c>
      <c r="P1967" s="101" t="s">
        <v>5176</v>
      </c>
      <c r="Q1967" s="101" t="s">
        <v>5176</v>
      </c>
      <c r="R1967" s="101" t="s">
        <v>5176</v>
      </c>
      <c r="S1967" s="101" t="s">
        <v>5176</v>
      </c>
      <c r="T1967" s="101" t="s">
        <v>5176</v>
      </c>
      <c r="U1967" s="101" t="s">
        <v>5176</v>
      </c>
    </row>
    <row r="1968" spans="1:21" x14ac:dyDescent="0.25">
      <c r="A1968" s="5" t="s">
        <v>4823</v>
      </c>
      <c r="B1968" s="60" t="s">
        <v>2830</v>
      </c>
      <c r="C1968" s="60" t="s">
        <v>4851</v>
      </c>
      <c r="D1968" s="94">
        <v>6</v>
      </c>
      <c r="E1968" s="60" t="s">
        <v>6029</v>
      </c>
      <c r="F1968" s="31">
        <f t="shared" si="103"/>
        <v>0</v>
      </c>
      <c r="G1968" s="25">
        <f t="shared" si="104"/>
        <v>0</v>
      </c>
      <c r="H1968" s="32"/>
      <c r="I1968" s="31"/>
      <c r="J1968" s="25">
        <f t="shared" si="105"/>
        <v>4.4479999999999995</v>
      </c>
      <c r="K1968" s="32"/>
      <c r="L1968" s="31"/>
      <c r="M1968" s="101" t="s">
        <v>5176</v>
      </c>
      <c r="N1968" s="101" t="s">
        <v>5176</v>
      </c>
      <c r="O1968" s="101" t="s">
        <v>5176</v>
      </c>
      <c r="P1968" s="101" t="s">
        <v>5176</v>
      </c>
      <c r="Q1968" s="101" t="s">
        <v>5176</v>
      </c>
      <c r="R1968" s="101">
        <v>22.24</v>
      </c>
      <c r="S1968" s="101" t="s">
        <v>5176</v>
      </c>
      <c r="T1968" s="101" t="s">
        <v>5176</v>
      </c>
      <c r="U1968" s="101" t="s">
        <v>5176</v>
      </c>
    </row>
    <row r="1969" spans="1:21" x14ac:dyDescent="0.25">
      <c r="A1969" s="5" t="s">
        <v>4823</v>
      </c>
      <c r="B1969" s="60" t="s">
        <v>1292</v>
      </c>
      <c r="C1969" s="60" t="s">
        <v>4851</v>
      </c>
      <c r="D1969" s="94">
        <v>6</v>
      </c>
      <c r="E1969" s="60" t="s">
        <v>6049</v>
      </c>
      <c r="F1969" s="31">
        <f t="shared" si="103"/>
        <v>0</v>
      </c>
      <c r="G1969" s="25">
        <f t="shared" si="104"/>
        <v>8.7682500000000001</v>
      </c>
      <c r="H1969" s="32"/>
      <c r="I1969" s="31"/>
      <c r="J1969" s="25">
        <f t="shared" si="105"/>
        <v>0</v>
      </c>
      <c r="K1969" s="32"/>
      <c r="L1969" s="31"/>
      <c r="M1969" s="101" t="s">
        <v>5176</v>
      </c>
      <c r="N1969" s="101" t="s">
        <v>5176</v>
      </c>
      <c r="O1969" s="101" t="s">
        <v>5176</v>
      </c>
      <c r="P1969" s="101">
        <v>35.073</v>
      </c>
      <c r="Q1969" s="101" t="s">
        <v>5176</v>
      </c>
      <c r="R1969" s="101" t="s">
        <v>5176</v>
      </c>
      <c r="S1969" s="101" t="s">
        <v>5176</v>
      </c>
      <c r="T1969" s="101" t="s">
        <v>5176</v>
      </c>
      <c r="U1969" s="101" t="s">
        <v>5176</v>
      </c>
    </row>
    <row r="1970" spans="1:21" x14ac:dyDescent="0.25">
      <c r="A1970" s="5" t="s">
        <v>4823</v>
      </c>
      <c r="B1970" s="60" t="s">
        <v>1204</v>
      </c>
      <c r="C1970" s="60" t="s">
        <v>4851</v>
      </c>
      <c r="D1970" s="94">
        <v>6</v>
      </c>
      <c r="E1970" s="60" t="s">
        <v>6053</v>
      </c>
      <c r="F1970" s="31">
        <f t="shared" si="103"/>
        <v>0</v>
      </c>
      <c r="G1970" s="25">
        <f t="shared" si="104"/>
        <v>1.244</v>
      </c>
      <c r="H1970" s="32"/>
      <c r="I1970" s="31"/>
      <c r="J1970" s="25">
        <f t="shared" si="105"/>
        <v>0</v>
      </c>
      <c r="K1970" s="32"/>
      <c r="L1970" s="31"/>
      <c r="M1970" s="101" t="s">
        <v>5176</v>
      </c>
      <c r="N1970" s="101" t="s">
        <v>5176</v>
      </c>
      <c r="O1970" s="101">
        <v>4.976</v>
      </c>
      <c r="P1970" s="101" t="s">
        <v>5176</v>
      </c>
      <c r="Q1970" s="101" t="s">
        <v>5176</v>
      </c>
      <c r="R1970" s="101" t="s">
        <v>5176</v>
      </c>
      <c r="S1970" s="101" t="s">
        <v>5176</v>
      </c>
      <c r="T1970" s="101" t="s">
        <v>5176</v>
      </c>
      <c r="U1970" s="101" t="s">
        <v>5176</v>
      </c>
    </row>
    <row r="1971" spans="1:21" x14ac:dyDescent="0.25">
      <c r="A1971" s="5" t="s">
        <v>4823</v>
      </c>
      <c r="B1971" s="60" t="s">
        <v>136</v>
      </c>
      <c r="C1971" s="60" t="s">
        <v>4851</v>
      </c>
      <c r="D1971" s="94">
        <v>6</v>
      </c>
      <c r="E1971" s="60" t="s">
        <v>6059</v>
      </c>
      <c r="F1971" s="31">
        <f t="shared" si="103"/>
        <v>0</v>
      </c>
      <c r="G1971" s="25">
        <f t="shared" si="104"/>
        <v>0.13850000000000001</v>
      </c>
      <c r="H1971" s="32"/>
      <c r="I1971" s="31"/>
      <c r="J1971" s="25">
        <f t="shared" si="105"/>
        <v>0</v>
      </c>
      <c r="K1971" s="32"/>
      <c r="L1971" s="31"/>
      <c r="M1971" s="101" t="s">
        <v>5176</v>
      </c>
      <c r="N1971" s="101">
        <v>0.55400000000000005</v>
      </c>
      <c r="O1971" s="101" t="s">
        <v>5176</v>
      </c>
      <c r="P1971" s="101" t="s">
        <v>5176</v>
      </c>
      <c r="Q1971" s="101" t="s">
        <v>5176</v>
      </c>
      <c r="R1971" s="101" t="s">
        <v>5176</v>
      </c>
      <c r="S1971" s="101" t="s">
        <v>5176</v>
      </c>
      <c r="T1971" s="101" t="s">
        <v>5176</v>
      </c>
      <c r="U1971" s="101" t="s">
        <v>5176</v>
      </c>
    </row>
    <row r="1972" spans="1:21" x14ac:dyDescent="0.25">
      <c r="A1972" s="5" t="s">
        <v>4823</v>
      </c>
      <c r="B1972" s="60" t="s">
        <v>1653</v>
      </c>
      <c r="C1972" s="60" t="s">
        <v>4851</v>
      </c>
      <c r="D1972" s="94">
        <v>6</v>
      </c>
      <c r="E1972" s="60" t="s">
        <v>6061</v>
      </c>
      <c r="F1972" s="31">
        <f t="shared" si="103"/>
        <v>0</v>
      </c>
      <c r="G1972" s="25">
        <f t="shared" si="104"/>
        <v>1.38375</v>
      </c>
      <c r="H1972" s="32"/>
      <c r="I1972" s="31"/>
      <c r="J1972" s="25">
        <f t="shared" si="105"/>
        <v>0</v>
      </c>
      <c r="K1972" s="32"/>
      <c r="L1972" s="31"/>
      <c r="M1972" s="101" t="s">
        <v>5176</v>
      </c>
      <c r="N1972" s="101" t="s">
        <v>5176</v>
      </c>
      <c r="O1972" s="101" t="s">
        <v>5176</v>
      </c>
      <c r="P1972" s="101">
        <v>5.5350000000000001</v>
      </c>
      <c r="Q1972" s="101" t="s">
        <v>5176</v>
      </c>
      <c r="R1972" s="101" t="s">
        <v>5176</v>
      </c>
      <c r="S1972" s="101" t="s">
        <v>5176</v>
      </c>
      <c r="T1972" s="101" t="s">
        <v>5176</v>
      </c>
      <c r="U1972" s="101" t="s">
        <v>5176</v>
      </c>
    </row>
    <row r="1973" spans="1:21" x14ac:dyDescent="0.25">
      <c r="A1973" s="5" t="s">
        <v>4823</v>
      </c>
      <c r="B1973" s="60" t="s">
        <v>4384</v>
      </c>
      <c r="C1973" s="60" t="s">
        <v>4851</v>
      </c>
      <c r="D1973" s="94">
        <v>6</v>
      </c>
      <c r="E1973" s="60" t="s">
        <v>6062</v>
      </c>
      <c r="F1973" s="31">
        <f t="shared" si="103"/>
        <v>0</v>
      </c>
      <c r="G1973" s="25">
        <f t="shared" si="104"/>
        <v>0.28449999999999998</v>
      </c>
      <c r="H1973" s="32"/>
      <c r="I1973" s="31"/>
      <c r="J1973" s="25">
        <f t="shared" si="105"/>
        <v>0</v>
      </c>
      <c r="K1973" s="32"/>
      <c r="L1973" s="31"/>
      <c r="M1973" s="101" t="s">
        <v>5176</v>
      </c>
      <c r="N1973" s="101" t="s">
        <v>5176</v>
      </c>
      <c r="O1973" s="101">
        <v>1.1379999999999999</v>
      </c>
      <c r="P1973" s="101" t="s">
        <v>5176</v>
      </c>
      <c r="Q1973" s="101" t="s">
        <v>5176</v>
      </c>
      <c r="R1973" s="101" t="s">
        <v>5176</v>
      </c>
      <c r="S1973" s="101" t="s">
        <v>5176</v>
      </c>
      <c r="T1973" s="101" t="s">
        <v>5176</v>
      </c>
      <c r="U1973" s="101" t="s">
        <v>5176</v>
      </c>
    </row>
    <row r="1974" spans="1:21" x14ac:dyDescent="0.25">
      <c r="A1974" s="5" t="s">
        <v>4823</v>
      </c>
      <c r="B1974" s="60" t="s">
        <v>2329</v>
      </c>
      <c r="C1974" s="60" t="s">
        <v>4851</v>
      </c>
      <c r="D1974" s="94">
        <v>6</v>
      </c>
      <c r="E1974" s="60" t="s">
        <v>6069</v>
      </c>
      <c r="F1974" s="31">
        <f t="shared" si="103"/>
        <v>0</v>
      </c>
      <c r="G1974" s="25">
        <f t="shared" si="104"/>
        <v>0</v>
      </c>
      <c r="H1974" s="32"/>
      <c r="I1974" s="31"/>
      <c r="J1974" s="25">
        <f t="shared" si="105"/>
        <v>62.014599999999994</v>
      </c>
      <c r="K1974" s="32"/>
      <c r="L1974" s="31"/>
      <c r="M1974" s="101" t="s">
        <v>5176</v>
      </c>
      <c r="N1974" s="101" t="s">
        <v>5176</v>
      </c>
      <c r="O1974" s="101" t="s">
        <v>5176</v>
      </c>
      <c r="P1974" s="101" t="s">
        <v>5176</v>
      </c>
      <c r="Q1974" s="101">
        <v>310.07299999999998</v>
      </c>
      <c r="R1974" s="101" t="s">
        <v>5176</v>
      </c>
      <c r="S1974" s="101" t="s">
        <v>5176</v>
      </c>
      <c r="T1974" s="101" t="s">
        <v>5176</v>
      </c>
      <c r="U1974" s="101" t="s">
        <v>5176</v>
      </c>
    </row>
    <row r="1975" spans="1:21" x14ac:dyDescent="0.25">
      <c r="A1975" s="5" t="s">
        <v>4823</v>
      </c>
      <c r="B1975" s="60" t="s">
        <v>3650</v>
      </c>
      <c r="C1975" s="60" t="s">
        <v>4851</v>
      </c>
      <c r="D1975" s="94">
        <v>6</v>
      </c>
      <c r="E1975" s="60" t="s">
        <v>6077</v>
      </c>
      <c r="F1975" s="31">
        <f t="shared" si="103"/>
        <v>0</v>
      </c>
      <c r="G1975" s="25">
        <f t="shared" si="104"/>
        <v>2.3010000000000002</v>
      </c>
      <c r="H1975" s="32"/>
      <c r="I1975" s="31"/>
      <c r="J1975" s="25">
        <f t="shared" si="105"/>
        <v>0</v>
      </c>
      <c r="K1975" s="32"/>
      <c r="L1975" s="31"/>
      <c r="M1975" s="101">
        <v>9.2040000000000006</v>
      </c>
      <c r="N1975" s="101" t="s">
        <v>5176</v>
      </c>
      <c r="O1975" s="101" t="s">
        <v>5176</v>
      </c>
      <c r="P1975" s="101" t="s">
        <v>5176</v>
      </c>
      <c r="Q1975" s="101" t="s">
        <v>5176</v>
      </c>
      <c r="R1975" s="101" t="s">
        <v>5176</v>
      </c>
      <c r="S1975" s="101" t="s">
        <v>5176</v>
      </c>
      <c r="T1975" s="101" t="s">
        <v>5176</v>
      </c>
      <c r="U1975" s="101" t="s">
        <v>5176</v>
      </c>
    </row>
    <row r="1976" spans="1:21" x14ac:dyDescent="0.25">
      <c r="A1976" s="5" t="s">
        <v>4823</v>
      </c>
      <c r="B1976" s="60" t="s">
        <v>2718</v>
      </c>
      <c r="C1976" s="60" t="s">
        <v>4851</v>
      </c>
      <c r="D1976" s="94">
        <v>6</v>
      </c>
      <c r="E1976" s="60" t="s">
        <v>6090</v>
      </c>
      <c r="F1976" s="31">
        <f t="shared" si="103"/>
        <v>0</v>
      </c>
      <c r="G1976" s="25">
        <f t="shared" si="104"/>
        <v>0.40024999999999999</v>
      </c>
      <c r="H1976" s="32"/>
      <c r="I1976" s="31"/>
      <c r="J1976" s="25">
        <f t="shared" si="105"/>
        <v>0</v>
      </c>
      <c r="K1976" s="32"/>
      <c r="L1976" s="31"/>
      <c r="M1976" s="101" t="s">
        <v>5176</v>
      </c>
      <c r="N1976" s="101" t="s">
        <v>5176</v>
      </c>
      <c r="O1976" s="101" t="s">
        <v>5176</v>
      </c>
      <c r="P1976" s="101">
        <v>1.601</v>
      </c>
      <c r="Q1976" s="101" t="s">
        <v>5176</v>
      </c>
      <c r="R1976" s="101" t="s">
        <v>5176</v>
      </c>
      <c r="S1976" s="101" t="s">
        <v>5176</v>
      </c>
      <c r="T1976" s="101" t="s">
        <v>5176</v>
      </c>
      <c r="U1976" s="101" t="s">
        <v>5176</v>
      </c>
    </row>
    <row r="1977" spans="1:21" x14ac:dyDescent="0.25">
      <c r="A1977" s="5" t="s">
        <v>4823</v>
      </c>
      <c r="B1977" s="60" t="s">
        <v>2225</v>
      </c>
      <c r="C1977" s="60" t="s">
        <v>4851</v>
      </c>
      <c r="D1977" s="94">
        <v>6</v>
      </c>
      <c r="E1977" s="60" t="s">
        <v>6110</v>
      </c>
      <c r="F1977" s="31">
        <f t="shared" si="103"/>
        <v>0</v>
      </c>
      <c r="G1977" s="25">
        <f t="shared" si="104"/>
        <v>6.10975</v>
      </c>
      <c r="H1977" s="32"/>
      <c r="I1977" s="31"/>
      <c r="J1977" s="25">
        <f t="shared" si="105"/>
        <v>0</v>
      </c>
      <c r="K1977" s="32"/>
      <c r="L1977" s="31"/>
      <c r="M1977" s="101" t="s">
        <v>5176</v>
      </c>
      <c r="N1977" s="101" t="s">
        <v>5176</v>
      </c>
      <c r="O1977" s="101">
        <v>24.439</v>
      </c>
      <c r="P1977" s="101" t="s">
        <v>5176</v>
      </c>
      <c r="Q1977" s="101" t="s">
        <v>5176</v>
      </c>
      <c r="R1977" s="101" t="s">
        <v>5176</v>
      </c>
      <c r="S1977" s="101" t="s">
        <v>5176</v>
      </c>
      <c r="T1977" s="101" t="s">
        <v>5176</v>
      </c>
      <c r="U1977" s="101" t="s">
        <v>5176</v>
      </c>
    </row>
    <row r="1978" spans="1:21" x14ac:dyDescent="0.25">
      <c r="A1978" s="5" t="s">
        <v>4823</v>
      </c>
      <c r="B1978" s="60" t="s">
        <v>840</v>
      </c>
      <c r="C1978" s="60" t="s">
        <v>4851</v>
      </c>
      <c r="D1978" s="94">
        <v>6</v>
      </c>
      <c r="E1978" s="60" t="s">
        <v>6116</v>
      </c>
      <c r="F1978" s="31">
        <f t="shared" si="103"/>
        <v>0</v>
      </c>
      <c r="G1978" s="25">
        <f t="shared" si="104"/>
        <v>0</v>
      </c>
      <c r="H1978" s="32"/>
      <c r="I1978" s="31"/>
      <c r="J1978" s="25">
        <f t="shared" si="105"/>
        <v>1.2862</v>
      </c>
      <c r="K1978" s="32"/>
      <c r="L1978" s="31"/>
      <c r="M1978" s="101" t="s">
        <v>5176</v>
      </c>
      <c r="N1978" s="101" t="s">
        <v>5176</v>
      </c>
      <c r="O1978" s="101" t="s">
        <v>5176</v>
      </c>
      <c r="P1978" s="101" t="s">
        <v>5176</v>
      </c>
      <c r="Q1978" s="101">
        <v>6.431</v>
      </c>
      <c r="R1978" s="101" t="s">
        <v>5176</v>
      </c>
      <c r="S1978" s="101" t="s">
        <v>5176</v>
      </c>
      <c r="T1978" s="101" t="s">
        <v>5176</v>
      </c>
      <c r="U1978" s="101" t="s">
        <v>5176</v>
      </c>
    </row>
    <row r="1979" spans="1:21" x14ac:dyDescent="0.25">
      <c r="A1979" s="5" t="s">
        <v>4823</v>
      </c>
      <c r="B1979" s="60" t="s">
        <v>2065</v>
      </c>
      <c r="C1979" s="60" t="s">
        <v>4851</v>
      </c>
      <c r="D1979" s="94">
        <v>6</v>
      </c>
      <c r="E1979" s="60" t="s">
        <v>6117</v>
      </c>
      <c r="F1979" s="31">
        <f t="shared" si="103"/>
        <v>0</v>
      </c>
      <c r="G1979" s="25">
        <f t="shared" si="104"/>
        <v>1.54725</v>
      </c>
      <c r="H1979" s="32"/>
      <c r="I1979" s="31"/>
      <c r="J1979" s="25">
        <f t="shared" si="105"/>
        <v>0</v>
      </c>
      <c r="K1979" s="32"/>
      <c r="L1979" s="31"/>
      <c r="M1979" s="101" t="s">
        <v>5176</v>
      </c>
      <c r="N1979" s="101" t="s">
        <v>5176</v>
      </c>
      <c r="O1979" s="101">
        <v>2.1589999999999998</v>
      </c>
      <c r="P1979" s="101">
        <v>4.03</v>
      </c>
      <c r="Q1979" s="101" t="s">
        <v>5176</v>
      </c>
      <c r="R1979" s="101" t="s">
        <v>5176</v>
      </c>
      <c r="S1979" s="101" t="s">
        <v>5176</v>
      </c>
      <c r="T1979" s="101" t="s">
        <v>5176</v>
      </c>
      <c r="U1979" s="101" t="s">
        <v>5176</v>
      </c>
    </row>
    <row r="1980" spans="1:21" x14ac:dyDescent="0.25">
      <c r="A1980" s="5" t="s">
        <v>4823</v>
      </c>
      <c r="B1980" s="60" t="s">
        <v>3750</v>
      </c>
      <c r="C1980" s="60" t="s">
        <v>4851</v>
      </c>
      <c r="D1980" s="94">
        <v>6</v>
      </c>
      <c r="E1980" s="60" t="s">
        <v>6118</v>
      </c>
      <c r="F1980" s="31">
        <f t="shared" si="103"/>
        <v>0</v>
      </c>
      <c r="G1980" s="25">
        <f t="shared" si="104"/>
        <v>8.4282500000000002</v>
      </c>
      <c r="H1980" s="32"/>
      <c r="I1980" s="31"/>
      <c r="J1980" s="25">
        <f t="shared" si="105"/>
        <v>0</v>
      </c>
      <c r="K1980" s="32"/>
      <c r="L1980" s="31"/>
      <c r="M1980" s="101" t="s">
        <v>5176</v>
      </c>
      <c r="N1980" s="101" t="s">
        <v>5176</v>
      </c>
      <c r="O1980" s="101" t="s">
        <v>5176</v>
      </c>
      <c r="P1980" s="101">
        <v>33.713000000000001</v>
      </c>
      <c r="Q1980" s="101" t="s">
        <v>5176</v>
      </c>
      <c r="R1980" s="101" t="s">
        <v>5176</v>
      </c>
      <c r="S1980" s="101" t="s">
        <v>5176</v>
      </c>
      <c r="T1980" s="101" t="s">
        <v>5176</v>
      </c>
      <c r="U1980" s="101" t="s">
        <v>5176</v>
      </c>
    </row>
    <row r="1981" spans="1:21" x14ac:dyDescent="0.25">
      <c r="A1981" s="5" t="s">
        <v>4823</v>
      </c>
      <c r="B1981" s="60" t="s">
        <v>3085</v>
      </c>
      <c r="C1981" s="60" t="s">
        <v>4851</v>
      </c>
      <c r="D1981" s="94">
        <v>6</v>
      </c>
      <c r="E1981" s="60" t="s">
        <v>6122</v>
      </c>
      <c r="F1981" s="31">
        <f t="shared" si="103"/>
        <v>0</v>
      </c>
      <c r="G1981" s="25">
        <f t="shared" si="104"/>
        <v>0.89075000000000004</v>
      </c>
      <c r="H1981" s="32"/>
      <c r="I1981" s="31"/>
      <c r="J1981" s="25">
        <f t="shared" si="105"/>
        <v>6.5648</v>
      </c>
      <c r="K1981" s="32"/>
      <c r="L1981" s="31"/>
      <c r="M1981" s="101" t="s">
        <v>5176</v>
      </c>
      <c r="N1981" s="101" t="s">
        <v>5176</v>
      </c>
      <c r="O1981" s="101">
        <v>3.5630000000000002</v>
      </c>
      <c r="P1981" s="101" t="s">
        <v>5176</v>
      </c>
      <c r="Q1981" s="101">
        <v>32.823999999999998</v>
      </c>
      <c r="R1981" s="101" t="s">
        <v>5176</v>
      </c>
      <c r="S1981" s="101" t="s">
        <v>5176</v>
      </c>
      <c r="T1981" s="101" t="s">
        <v>5176</v>
      </c>
      <c r="U1981" s="101" t="s">
        <v>5176</v>
      </c>
    </row>
    <row r="1982" spans="1:21" x14ac:dyDescent="0.25">
      <c r="A1982" s="5" t="s">
        <v>4823</v>
      </c>
      <c r="B1982" s="60" t="s">
        <v>1961</v>
      </c>
      <c r="C1982" s="60" t="s">
        <v>4851</v>
      </c>
      <c r="D1982" s="94">
        <v>6</v>
      </c>
      <c r="E1982" s="60" t="s">
        <v>6130</v>
      </c>
      <c r="F1982" s="31">
        <f t="shared" si="103"/>
        <v>0</v>
      </c>
      <c r="G1982" s="25">
        <f t="shared" si="104"/>
        <v>0.15275</v>
      </c>
      <c r="H1982" s="32"/>
      <c r="I1982" s="31"/>
      <c r="J1982" s="25">
        <f t="shared" si="105"/>
        <v>0</v>
      </c>
      <c r="K1982" s="32"/>
      <c r="L1982" s="31"/>
      <c r="M1982" s="101" t="s">
        <v>5176</v>
      </c>
      <c r="N1982" s="101">
        <v>0.61099999999999999</v>
      </c>
      <c r="O1982" s="101" t="s">
        <v>5176</v>
      </c>
      <c r="P1982" s="101" t="s">
        <v>5176</v>
      </c>
      <c r="Q1982" s="101" t="s">
        <v>5176</v>
      </c>
      <c r="R1982" s="101" t="s">
        <v>5176</v>
      </c>
      <c r="S1982" s="101" t="s">
        <v>5176</v>
      </c>
      <c r="T1982" s="101" t="s">
        <v>5176</v>
      </c>
      <c r="U1982" s="101" t="s">
        <v>5176</v>
      </c>
    </row>
    <row r="1983" spans="1:21" x14ac:dyDescent="0.25">
      <c r="A1983" s="5" t="s">
        <v>4823</v>
      </c>
      <c r="B1983" s="60" t="s">
        <v>3395</v>
      </c>
      <c r="C1983" s="60" t="s">
        <v>4851</v>
      </c>
      <c r="D1983" s="94">
        <v>6</v>
      </c>
      <c r="E1983" s="60" t="s">
        <v>6148</v>
      </c>
      <c r="F1983" s="31">
        <f t="shared" si="103"/>
        <v>0</v>
      </c>
      <c r="G1983" s="25">
        <f t="shared" si="104"/>
        <v>2.5000000000000001E-4</v>
      </c>
      <c r="H1983" s="32"/>
      <c r="I1983" s="31"/>
      <c r="J1983" s="25">
        <f t="shared" si="105"/>
        <v>0</v>
      </c>
      <c r="K1983" s="32"/>
      <c r="L1983" s="31"/>
      <c r="M1983" s="101" t="s">
        <v>5176</v>
      </c>
      <c r="N1983" s="101" t="s">
        <v>5176</v>
      </c>
      <c r="O1983" s="101" t="s">
        <v>5176</v>
      </c>
      <c r="P1983" s="101">
        <v>1E-3</v>
      </c>
      <c r="Q1983" s="101" t="s">
        <v>5176</v>
      </c>
      <c r="R1983" s="101" t="s">
        <v>5176</v>
      </c>
      <c r="S1983" s="101" t="s">
        <v>5176</v>
      </c>
      <c r="T1983" s="101" t="s">
        <v>5176</v>
      </c>
      <c r="U1983" s="101" t="s">
        <v>5176</v>
      </c>
    </row>
    <row r="1984" spans="1:21" x14ac:dyDescent="0.25">
      <c r="A1984" s="5" t="s">
        <v>4823</v>
      </c>
      <c r="B1984" s="60" t="s">
        <v>3361</v>
      </c>
      <c r="C1984" s="60" t="s">
        <v>4851</v>
      </c>
      <c r="D1984" s="94">
        <v>6</v>
      </c>
      <c r="E1984" s="60" t="s">
        <v>6153</v>
      </c>
      <c r="F1984" s="31">
        <f t="shared" si="103"/>
        <v>0</v>
      </c>
      <c r="G1984" s="25">
        <f t="shared" si="104"/>
        <v>0</v>
      </c>
      <c r="H1984" s="32"/>
      <c r="I1984" s="31"/>
      <c r="J1984" s="25">
        <f t="shared" si="105"/>
        <v>1.8446000000000002</v>
      </c>
      <c r="K1984" s="32"/>
      <c r="L1984" s="31"/>
      <c r="M1984" s="101" t="s">
        <v>5176</v>
      </c>
      <c r="N1984" s="101" t="s">
        <v>5176</v>
      </c>
      <c r="O1984" s="101" t="s">
        <v>5176</v>
      </c>
      <c r="P1984" s="101" t="s">
        <v>5176</v>
      </c>
      <c r="Q1984" s="101">
        <v>9.2230000000000008</v>
      </c>
      <c r="R1984" s="101" t="s">
        <v>5176</v>
      </c>
      <c r="S1984" s="101" t="s">
        <v>5176</v>
      </c>
      <c r="T1984" s="101" t="s">
        <v>5176</v>
      </c>
      <c r="U1984" s="101" t="s">
        <v>5176</v>
      </c>
    </row>
    <row r="1985" spans="1:21" x14ac:dyDescent="0.25">
      <c r="A1985" s="5" t="s">
        <v>4823</v>
      </c>
      <c r="B1985" s="60" t="s">
        <v>1990</v>
      </c>
      <c r="C1985" s="60" t="s">
        <v>4851</v>
      </c>
      <c r="D1985" s="94">
        <v>6</v>
      </c>
      <c r="E1985" s="60" t="s">
        <v>6155</v>
      </c>
      <c r="F1985" s="31">
        <f t="shared" si="103"/>
        <v>0</v>
      </c>
      <c r="G1985" s="25">
        <f t="shared" si="104"/>
        <v>2E-3</v>
      </c>
      <c r="H1985" s="32"/>
      <c r="I1985" s="31"/>
      <c r="J1985" s="25">
        <f t="shared" si="105"/>
        <v>3.5999999999999999E-3</v>
      </c>
      <c r="K1985" s="32"/>
      <c r="L1985" s="31"/>
      <c r="M1985" s="101" t="s">
        <v>5176</v>
      </c>
      <c r="N1985" s="101" t="s">
        <v>5176</v>
      </c>
      <c r="O1985" s="101">
        <v>8.0000000000000002E-3</v>
      </c>
      <c r="P1985" s="101" t="s">
        <v>5176</v>
      </c>
      <c r="Q1985" s="101">
        <v>1.7999999999999999E-2</v>
      </c>
      <c r="R1985" s="101" t="s">
        <v>5176</v>
      </c>
      <c r="S1985" s="101" t="s">
        <v>5176</v>
      </c>
      <c r="T1985" s="101" t="s">
        <v>5176</v>
      </c>
      <c r="U1985" s="101" t="s">
        <v>5176</v>
      </c>
    </row>
    <row r="1986" spans="1:21" x14ac:dyDescent="0.25">
      <c r="A1986" s="5" t="s">
        <v>4823</v>
      </c>
      <c r="B1986" s="60" t="s">
        <v>4526</v>
      </c>
      <c r="C1986" s="60" t="s">
        <v>4851</v>
      </c>
      <c r="D1986" s="94">
        <v>6</v>
      </c>
      <c r="E1986" s="60" t="s">
        <v>6161</v>
      </c>
      <c r="F1986" s="31">
        <f t="shared" si="103"/>
        <v>0</v>
      </c>
      <c r="G1986" s="25">
        <f t="shared" si="104"/>
        <v>9.7000000000000003E-2</v>
      </c>
      <c r="H1986" s="32"/>
      <c r="I1986" s="31"/>
      <c r="J1986" s="25">
        <f t="shared" si="105"/>
        <v>0</v>
      </c>
      <c r="K1986" s="32"/>
      <c r="L1986" s="31"/>
      <c r="M1986" s="101">
        <v>0.35699999999999998</v>
      </c>
      <c r="N1986" s="101" t="s">
        <v>5176</v>
      </c>
      <c r="O1986" s="101">
        <v>3.1E-2</v>
      </c>
      <c r="P1986" s="101" t="s">
        <v>5176</v>
      </c>
      <c r="Q1986" s="101" t="s">
        <v>5176</v>
      </c>
      <c r="R1986" s="101" t="s">
        <v>5176</v>
      </c>
      <c r="S1986" s="101" t="s">
        <v>5176</v>
      </c>
      <c r="T1986" s="101" t="s">
        <v>5176</v>
      </c>
      <c r="U1986" s="101" t="s">
        <v>5176</v>
      </c>
    </row>
    <row r="1987" spans="1:21" x14ac:dyDescent="0.25">
      <c r="A1987" s="5" t="s">
        <v>4823</v>
      </c>
      <c r="B1987" s="60" t="s">
        <v>3984</v>
      </c>
      <c r="C1987" s="60" t="s">
        <v>4852</v>
      </c>
      <c r="D1987" s="94">
        <v>6</v>
      </c>
      <c r="E1987" s="60" t="s">
        <v>6163</v>
      </c>
      <c r="F1987" s="31">
        <f t="shared" si="103"/>
        <v>0</v>
      </c>
      <c r="G1987" s="25">
        <f t="shared" si="104"/>
        <v>56.695</v>
      </c>
      <c r="H1987" s="32"/>
      <c r="I1987" s="31"/>
      <c r="J1987" s="25">
        <f t="shared" si="105"/>
        <v>0</v>
      </c>
      <c r="K1987" s="32"/>
      <c r="L1987" s="31"/>
      <c r="M1987" s="101" t="s">
        <v>5176</v>
      </c>
      <c r="N1987" s="101" t="s">
        <v>5176</v>
      </c>
      <c r="O1987" s="101" t="s">
        <v>5176</v>
      </c>
      <c r="P1987" s="101">
        <v>226.78</v>
      </c>
      <c r="Q1987" s="101" t="s">
        <v>5176</v>
      </c>
      <c r="R1987" s="101" t="s">
        <v>5176</v>
      </c>
      <c r="S1987" s="101" t="s">
        <v>5176</v>
      </c>
      <c r="T1987" s="101" t="s">
        <v>5176</v>
      </c>
      <c r="U1987" s="101" t="s">
        <v>5176</v>
      </c>
    </row>
    <row r="1988" spans="1:21" x14ac:dyDescent="0.25">
      <c r="A1988" s="5" t="s">
        <v>4823</v>
      </c>
      <c r="B1988" s="60" t="s">
        <v>3164</v>
      </c>
      <c r="C1988" s="60" t="s">
        <v>4852</v>
      </c>
      <c r="D1988" s="94">
        <v>6</v>
      </c>
      <c r="E1988" s="60" t="s">
        <v>6169</v>
      </c>
      <c r="F1988" s="31">
        <f t="shared" si="103"/>
        <v>0</v>
      </c>
      <c r="G1988" s="25">
        <f t="shared" si="104"/>
        <v>2.5000000000000001E-4</v>
      </c>
      <c r="H1988" s="32"/>
      <c r="I1988" s="31"/>
      <c r="J1988" s="25">
        <f t="shared" si="105"/>
        <v>0</v>
      </c>
      <c r="K1988" s="32"/>
      <c r="L1988" s="31"/>
      <c r="M1988" s="101" t="s">
        <v>5176</v>
      </c>
      <c r="N1988" s="101">
        <v>1E-3</v>
      </c>
      <c r="O1988" s="101" t="s">
        <v>5176</v>
      </c>
      <c r="P1988" s="101" t="s">
        <v>5176</v>
      </c>
      <c r="Q1988" s="101" t="s">
        <v>5176</v>
      </c>
      <c r="R1988" s="101" t="s">
        <v>5176</v>
      </c>
      <c r="S1988" s="101" t="s">
        <v>5176</v>
      </c>
      <c r="T1988" s="101" t="s">
        <v>5176</v>
      </c>
      <c r="U1988" s="101" t="s">
        <v>5176</v>
      </c>
    </row>
    <row r="1989" spans="1:21" x14ac:dyDescent="0.25">
      <c r="A1989" s="5" t="s">
        <v>4823</v>
      </c>
      <c r="B1989" s="60" t="s">
        <v>4202</v>
      </c>
      <c r="C1989" s="60" t="s">
        <v>4852</v>
      </c>
      <c r="D1989" s="94">
        <v>6</v>
      </c>
      <c r="E1989" s="60" t="s">
        <v>6175</v>
      </c>
      <c r="F1989" s="31">
        <f t="shared" si="103"/>
        <v>0</v>
      </c>
      <c r="G1989" s="25">
        <f t="shared" si="104"/>
        <v>0</v>
      </c>
      <c r="H1989" s="32"/>
      <c r="I1989" s="31"/>
      <c r="J1989" s="25">
        <f t="shared" si="105"/>
        <v>5.4375999999999998</v>
      </c>
      <c r="K1989" s="32"/>
      <c r="L1989" s="31"/>
      <c r="M1989" s="101" t="s">
        <v>5176</v>
      </c>
      <c r="N1989" s="101" t="s">
        <v>5176</v>
      </c>
      <c r="O1989" s="101" t="s">
        <v>5176</v>
      </c>
      <c r="P1989" s="101" t="s">
        <v>5176</v>
      </c>
      <c r="Q1989" s="101">
        <v>27.187999999999999</v>
      </c>
      <c r="R1989" s="101" t="s">
        <v>5176</v>
      </c>
      <c r="S1989" s="101" t="s">
        <v>5176</v>
      </c>
      <c r="T1989" s="101" t="s">
        <v>5176</v>
      </c>
      <c r="U1989" s="101" t="s">
        <v>5176</v>
      </c>
    </row>
    <row r="1990" spans="1:21" x14ac:dyDescent="0.25">
      <c r="A1990" s="5" t="s">
        <v>4823</v>
      </c>
      <c r="B1990" s="60" t="s">
        <v>3291</v>
      </c>
      <c r="C1990" s="60" t="s">
        <v>4852</v>
      </c>
      <c r="D1990" s="94">
        <v>6</v>
      </c>
      <c r="E1990" s="60" t="s">
        <v>6182</v>
      </c>
      <c r="F1990" s="31">
        <f t="shared" si="103"/>
        <v>0</v>
      </c>
      <c r="G1990" s="25">
        <f t="shared" si="104"/>
        <v>0.10725</v>
      </c>
      <c r="H1990" s="32"/>
      <c r="I1990" s="31"/>
      <c r="J1990" s="25">
        <f t="shared" si="105"/>
        <v>0</v>
      </c>
      <c r="K1990" s="32"/>
      <c r="L1990" s="31"/>
      <c r="M1990" s="101">
        <v>0.42899999999999999</v>
      </c>
      <c r="N1990" s="101" t="s">
        <v>5176</v>
      </c>
      <c r="O1990" s="101" t="s">
        <v>5176</v>
      </c>
      <c r="P1990" s="101" t="s">
        <v>5176</v>
      </c>
      <c r="Q1990" s="101" t="s">
        <v>5176</v>
      </c>
      <c r="R1990" s="101" t="s">
        <v>5176</v>
      </c>
      <c r="S1990" s="101" t="s">
        <v>5176</v>
      </c>
      <c r="T1990" s="101" t="s">
        <v>5176</v>
      </c>
      <c r="U1990" s="101" t="s">
        <v>5176</v>
      </c>
    </row>
    <row r="1991" spans="1:21" x14ac:dyDescent="0.25">
      <c r="A1991" s="5" t="s">
        <v>4823</v>
      </c>
      <c r="B1991" s="60" t="s">
        <v>2542</v>
      </c>
      <c r="C1991" s="60" t="s">
        <v>4852</v>
      </c>
      <c r="D1991" s="94">
        <v>6</v>
      </c>
      <c r="E1991" s="60" t="s">
        <v>6184</v>
      </c>
      <c r="F1991" s="31">
        <f t="shared" si="103"/>
        <v>0</v>
      </c>
      <c r="G1991" s="25">
        <f t="shared" si="104"/>
        <v>0.67074999999999996</v>
      </c>
      <c r="H1991" s="32"/>
      <c r="I1991" s="31"/>
      <c r="J1991" s="25">
        <f t="shared" si="105"/>
        <v>0</v>
      </c>
      <c r="K1991" s="32"/>
      <c r="L1991" s="31"/>
      <c r="M1991" s="101" t="s">
        <v>5176</v>
      </c>
      <c r="N1991" s="101" t="s">
        <v>5176</v>
      </c>
      <c r="O1991" s="101">
        <v>1.0740000000000001</v>
      </c>
      <c r="P1991" s="101">
        <v>1.609</v>
      </c>
      <c r="Q1991" s="101" t="s">
        <v>5176</v>
      </c>
      <c r="R1991" s="101" t="s">
        <v>5176</v>
      </c>
      <c r="S1991" s="101" t="s">
        <v>5176</v>
      </c>
      <c r="T1991" s="101" t="s">
        <v>5176</v>
      </c>
      <c r="U1991" s="101" t="s">
        <v>5176</v>
      </c>
    </row>
    <row r="1992" spans="1:21" x14ac:dyDescent="0.25">
      <c r="A1992" s="5" t="s">
        <v>4823</v>
      </c>
      <c r="B1992" s="60" t="s">
        <v>4422</v>
      </c>
      <c r="C1992" s="60" t="s">
        <v>4852</v>
      </c>
      <c r="D1992" s="94">
        <v>6</v>
      </c>
      <c r="E1992" s="60" t="s">
        <v>6197</v>
      </c>
      <c r="F1992" s="31">
        <f t="shared" si="103"/>
        <v>0</v>
      </c>
      <c r="G1992" s="25">
        <f t="shared" si="104"/>
        <v>0</v>
      </c>
      <c r="H1992" s="32"/>
      <c r="I1992" s="31"/>
      <c r="J1992" s="25">
        <f t="shared" si="105"/>
        <v>9.1709999999999994</v>
      </c>
      <c r="K1992" s="32"/>
      <c r="L1992" s="31"/>
      <c r="M1992" s="101" t="s">
        <v>5176</v>
      </c>
      <c r="N1992" s="101" t="s">
        <v>5176</v>
      </c>
      <c r="O1992" s="101" t="s">
        <v>5176</v>
      </c>
      <c r="P1992" s="101" t="s">
        <v>5176</v>
      </c>
      <c r="Q1992" s="101" t="s">
        <v>5176</v>
      </c>
      <c r="R1992" s="101">
        <v>45.854999999999997</v>
      </c>
      <c r="S1992" s="101" t="s">
        <v>5176</v>
      </c>
      <c r="T1992" s="101" t="s">
        <v>5176</v>
      </c>
      <c r="U1992" s="101" t="s">
        <v>5176</v>
      </c>
    </row>
    <row r="1993" spans="1:21" x14ac:dyDescent="0.25">
      <c r="A1993" s="5" t="s">
        <v>4823</v>
      </c>
      <c r="B1993" s="60" t="s">
        <v>4258</v>
      </c>
      <c r="C1993" s="60" t="s">
        <v>4852</v>
      </c>
      <c r="D1993" s="94">
        <v>6</v>
      </c>
      <c r="E1993" s="60" t="s">
        <v>6198</v>
      </c>
      <c r="F1993" s="31">
        <f t="shared" si="103"/>
        <v>0</v>
      </c>
      <c r="G1993" s="25">
        <f t="shared" si="104"/>
        <v>0</v>
      </c>
      <c r="H1993" s="32"/>
      <c r="I1993" s="31"/>
      <c r="J1993" s="25">
        <f t="shared" si="105"/>
        <v>6.6E-3</v>
      </c>
      <c r="K1993" s="32"/>
      <c r="L1993" s="31"/>
      <c r="M1993" s="101" t="s">
        <v>5176</v>
      </c>
      <c r="N1993" s="101" t="s">
        <v>5176</v>
      </c>
      <c r="O1993" s="101" t="s">
        <v>5176</v>
      </c>
      <c r="P1993" s="101" t="s">
        <v>5176</v>
      </c>
      <c r="Q1993" s="101">
        <v>3.3000000000000002E-2</v>
      </c>
      <c r="R1993" s="101" t="s">
        <v>5176</v>
      </c>
      <c r="S1993" s="101" t="s">
        <v>5176</v>
      </c>
      <c r="T1993" s="101" t="s">
        <v>5176</v>
      </c>
      <c r="U1993" s="101" t="s">
        <v>5176</v>
      </c>
    </row>
    <row r="1994" spans="1:21" x14ac:dyDescent="0.25">
      <c r="A1994" s="5" t="s">
        <v>4823</v>
      </c>
      <c r="B1994" s="60" t="s">
        <v>1607</v>
      </c>
      <c r="C1994" s="60" t="s">
        <v>4852</v>
      </c>
      <c r="D1994" s="94">
        <v>6</v>
      </c>
      <c r="E1994" s="60" t="s">
        <v>6199</v>
      </c>
      <c r="F1994" s="31">
        <f t="shared" si="103"/>
        <v>0</v>
      </c>
      <c r="G1994" s="25">
        <f t="shared" si="104"/>
        <v>3.4460000000000002</v>
      </c>
      <c r="H1994" s="32"/>
      <c r="I1994" s="31"/>
      <c r="J1994" s="25">
        <f t="shared" si="105"/>
        <v>0</v>
      </c>
      <c r="K1994" s="32"/>
      <c r="L1994" s="31"/>
      <c r="M1994" s="101" t="s">
        <v>5176</v>
      </c>
      <c r="N1994" s="101" t="s">
        <v>5176</v>
      </c>
      <c r="O1994" s="101">
        <v>13.784000000000001</v>
      </c>
      <c r="P1994" s="101" t="s">
        <v>5176</v>
      </c>
      <c r="Q1994" s="101" t="s">
        <v>5176</v>
      </c>
      <c r="R1994" s="101" t="s">
        <v>5176</v>
      </c>
      <c r="S1994" s="101" t="s">
        <v>5176</v>
      </c>
      <c r="T1994" s="101" t="s">
        <v>5176</v>
      </c>
      <c r="U1994" s="101" t="s">
        <v>5176</v>
      </c>
    </row>
    <row r="1995" spans="1:21" x14ac:dyDescent="0.25">
      <c r="A1995" s="5" t="s">
        <v>4823</v>
      </c>
      <c r="B1995" s="60" t="s">
        <v>1016</v>
      </c>
      <c r="C1995" s="60" t="s">
        <v>4852</v>
      </c>
      <c r="D1995" s="94">
        <v>6</v>
      </c>
      <c r="E1995" s="60" t="s">
        <v>6205</v>
      </c>
      <c r="F1995" s="31">
        <f t="shared" si="103"/>
        <v>0</v>
      </c>
      <c r="G1995" s="25">
        <f t="shared" si="104"/>
        <v>0</v>
      </c>
      <c r="H1995" s="32"/>
      <c r="I1995" s="31"/>
      <c r="J1995" s="25">
        <f t="shared" si="105"/>
        <v>3.0583999999999998</v>
      </c>
      <c r="K1995" s="32"/>
      <c r="L1995" s="31"/>
      <c r="M1995" s="101" t="s">
        <v>5176</v>
      </c>
      <c r="N1995" s="101" t="s">
        <v>5176</v>
      </c>
      <c r="O1995" s="101" t="s">
        <v>5176</v>
      </c>
      <c r="P1995" s="101" t="s">
        <v>5176</v>
      </c>
      <c r="Q1995" s="101">
        <v>15.292</v>
      </c>
      <c r="R1995" s="101" t="s">
        <v>5176</v>
      </c>
      <c r="S1995" s="101" t="s">
        <v>5176</v>
      </c>
      <c r="T1995" s="101" t="s">
        <v>5176</v>
      </c>
      <c r="U1995" s="101" t="s">
        <v>5176</v>
      </c>
    </row>
    <row r="1996" spans="1:21" x14ac:dyDescent="0.25">
      <c r="A1996" s="5" t="s">
        <v>4823</v>
      </c>
      <c r="B1996" s="60" t="s">
        <v>1902</v>
      </c>
      <c r="C1996" s="60" t="s">
        <v>4852</v>
      </c>
      <c r="D1996" s="94">
        <v>6</v>
      </c>
      <c r="E1996" s="60" t="s">
        <v>6212</v>
      </c>
      <c r="F1996" s="31">
        <f t="shared" si="103"/>
        <v>0</v>
      </c>
      <c r="G1996" s="25">
        <f t="shared" si="104"/>
        <v>0</v>
      </c>
      <c r="H1996" s="32"/>
      <c r="I1996" s="31"/>
      <c r="J1996" s="25">
        <f t="shared" si="105"/>
        <v>0.97499999999999998</v>
      </c>
      <c r="K1996" s="32"/>
      <c r="L1996" s="31"/>
      <c r="M1996" s="101" t="s">
        <v>5176</v>
      </c>
      <c r="N1996" s="101" t="s">
        <v>5176</v>
      </c>
      <c r="O1996" s="101" t="s">
        <v>5176</v>
      </c>
      <c r="P1996" s="101" t="s">
        <v>5176</v>
      </c>
      <c r="Q1996" s="101">
        <v>4.875</v>
      </c>
      <c r="R1996" s="101" t="s">
        <v>5176</v>
      </c>
      <c r="S1996" s="101" t="s">
        <v>5176</v>
      </c>
      <c r="T1996" s="101" t="s">
        <v>5176</v>
      </c>
      <c r="U1996" s="101" t="s">
        <v>5176</v>
      </c>
    </row>
    <row r="1997" spans="1:21" x14ac:dyDescent="0.25">
      <c r="A1997" s="5" t="s">
        <v>4823</v>
      </c>
      <c r="B1997" s="60" t="s">
        <v>4160</v>
      </c>
      <c r="C1997" s="60" t="s">
        <v>4852</v>
      </c>
      <c r="D1997" s="94">
        <v>6</v>
      </c>
      <c r="E1997" s="60" t="s">
        <v>6227</v>
      </c>
      <c r="F1997" s="31">
        <f t="shared" si="103"/>
        <v>0</v>
      </c>
      <c r="G1997" s="25">
        <f t="shared" si="104"/>
        <v>9.1249999999999998E-2</v>
      </c>
      <c r="H1997" s="32"/>
      <c r="I1997" s="31"/>
      <c r="J1997" s="25">
        <f t="shared" si="105"/>
        <v>0</v>
      </c>
      <c r="K1997" s="32"/>
      <c r="L1997" s="31"/>
      <c r="M1997" s="101">
        <v>0.36499999999999999</v>
      </c>
      <c r="N1997" s="101" t="s">
        <v>5176</v>
      </c>
      <c r="O1997" s="101" t="s">
        <v>5176</v>
      </c>
      <c r="P1997" s="101" t="s">
        <v>5176</v>
      </c>
      <c r="Q1997" s="101" t="s">
        <v>5176</v>
      </c>
      <c r="R1997" s="101" t="s">
        <v>5176</v>
      </c>
      <c r="S1997" s="101" t="s">
        <v>5176</v>
      </c>
      <c r="T1997" s="101" t="s">
        <v>5176</v>
      </c>
      <c r="U1997" s="101" t="s">
        <v>5176</v>
      </c>
    </row>
    <row r="1998" spans="1:21" x14ac:dyDescent="0.25">
      <c r="A1998" s="5" t="s">
        <v>4823</v>
      </c>
      <c r="B1998" s="60" t="s">
        <v>1858</v>
      </c>
      <c r="C1998" s="60" t="s">
        <v>4852</v>
      </c>
      <c r="D1998" s="94">
        <v>6</v>
      </c>
      <c r="E1998" s="60" t="s">
        <v>6244</v>
      </c>
      <c r="F1998" s="31">
        <f t="shared" si="103"/>
        <v>0</v>
      </c>
      <c r="G1998" s="25">
        <f t="shared" si="104"/>
        <v>0</v>
      </c>
      <c r="H1998" s="32"/>
      <c r="I1998" s="31"/>
      <c r="J1998" s="25">
        <f t="shared" si="105"/>
        <v>1.9232</v>
      </c>
      <c r="K1998" s="32"/>
      <c r="L1998" s="31"/>
      <c r="M1998" s="101" t="s">
        <v>5176</v>
      </c>
      <c r="N1998" s="101" t="s">
        <v>5176</v>
      </c>
      <c r="O1998" s="101" t="s">
        <v>5176</v>
      </c>
      <c r="P1998" s="101" t="s">
        <v>5176</v>
      </c>
      <c r="Q1998" s="101">
        <v>9.6159999999999997</v>
      </c>
      <c r="R1998" s="101" t="s">
        <v>5176</v>
      </c>
      <c r="S1998" s="101" t="s">
        <v>5176</v>
      </c>
      <c r="T1998" s="101" t="s">
        <v>5176</v>
      </c>
      <c r="U1998" s="101" t="s">
        <v>5176</v>
      </c>
    </row>
    <row r="1999" spans="1:21" x14ac:dyDescent="0.25">
      <c r="A1999" s="5" t="s">
        <v>4823</v>
      </c>
      <c r="B1999" s="60" t="s">
        <v>3447</v>
      </c>
      <c r="C1999" s="60" t="s">
        <v>4852</v>
      </c>
      <c r="D1999" s="94">
        <v>6</v>
      </c>
      <c r="E1999" s="60" t="s">
        <v>6252</v>
      </c>
      <c r="F1999" s="31">
        <f t="shared" si="103"/>
        <v>0</v>
      </c>
      <c r="G1999" s="25">
        <f t="shared" si="104"/>
        <v>0</v>
      </c>
      <c r="H1999" s="32"/>
      <c r="I1999" s="31"/>
      <c r="J1999" s="25">
        <f t="shared" si="105"/>
        <v>4.3834</v>
      </c>
      <c r="K1999" s="32"/>
      <c r="L1999" s="31"/>
      <c r="M1999" s="101" t="s">
        <v>5176</v>
      </c>
      <c r="N1999" s="101" t="s">
        <v>5176</v>
      </c>
      <c r="O1999" s="101" t="s">
        <v>5176</v>
      </c>
      <c r="P1999" s="101" t="s">
        <v>5176</v>
      </c>
      <c r="Q1999" s="101">
        <v>21.917000000000002</v>
      </c>
      <c r="R1999" s="101" t="s">
        <v>5176</v>
      </c>
      <c r="S1999" s="101" t="s">
        <v>5176</v>
      </c>
      <c r="T1999" s="101" t="s">
        <v>5176</v>
      </c>
      <c r="U1999" s="101" t="s">
        <v>5176</v>
      </c>
    </row>
    <row r="2000" spans="1:21" x14ac:dyDescent="0.25">
      <c r="A2000" s="5" t="s">
        <v>4823</v>
      </c>
      <c r="B2000" s="60" t="s">
        <v>161</v>
      </c>
      <c r="C2000" s="60" t="s">
        <v>4852</v>
      </c>
      <c r="D2000" s="94">
        <v>6</v>
      </c>
      <c r="E2000" s="60" t="s">
        <v>6260</v>
      </c>
      <c r="F2000" s="31">
        <f t="shared" si="103"/>
        <v>0</v>
      </c>
      <c r="G2000" s="25">
        <f t="shared" si="104"/>
        <v>2.5779999999999998</v>
      </c>
      <c r="H2000" s="32"/>
      <c r="I2000" s="31"/>
      <c r="J2000" s="25">
        <f t="shared" si="105"/>
        <v>0.22620000000000001</v>
      </c>
      <c r="K2000" s="32"/>
      <c r="L2000" s="31"/>
      <c r="M2000" s="101">
        <v>6.8879999999999999</v>
      </c>
      <c r="N2000" s="101">
        <v>1.0389999999999999</v>
      </c>
      <c r="O2000" s="101">
        <v>2.3849999999999998</v>
      </c>
      <c r="P2000" s="101" t="s">
        <v>5176</v>
      </c>
      <c r="Q2000" s="101">
        <v>1.131</v>
      </c>
      <c r="R2000" s="101" t="s">
        <v>5176</v>
      </c>
      <c r="S2000" s="101" t="s">
        <v>5176</v>
      </c>
      <c r="T2000" s="101" t="s">
        <v>5176</v>
      </c>
      <c r="U2000" s="101" t="s">
        <v>5176</v>
      </c>
    </row>
    <row r="2001" spans="1:21" x14ac:dyDescent="0.25">
      <c r="A2001" s="5" t="s">
        <v>4823</v>
      </c>
      <c r="B2001" s="60" t="s">
        <v>2133</v>
      </c>
      <c r="C2001" s="60" t="s">
        <v>4852</v>
      </c>
      <c r="D2001" s="94">
        <v>6</v>
      </c>
      <c r="E2001" s="60" t="s">
        <v>6274</v>
      </c>
      <c r="F2001" s="31">
        <f t="shared" si="103"/>
        <v>0</v>
      </c>
      <c r="G2001" s="25">
        <f t="shared" si="104"/>
        <v>2.5000000000000001E-3</v>
      </c>
      <c r="H2001" s="32"/>
      <c r="I2001" s="31"/>
      <c r="J2001" s="25">
        <f t="shared" si="105"/>
        <v>0</v>
      </c>
      <c r="K2001" s="32"/>
      <c r="L2001" s="31"/>
      <c r="M2001" s="101">
        <v>0.01</v>
      </c>
      <c r="N2001" s="101" t="s">
        <v>5176</v>
      </c>
      <c r="O2001" s="101" t="s">
        <v>5176</v>
      </c>
      <c r="P2001" s="101" t="s">
        <v>5176</v>
      </c>
      <c r="Q2001" s="101" t="s">
        <v>5176</v>
      </c>
      <c r="R2001" s="101" t="s">
        <v>5176</v>
      </c>
      <c r="S2001" s="101" t="s">
        <v>5176</v>
      </c>
      <c r="T2001" s="101" t="s">
        <v>5176</v>
      </c>
      <c r="U2001" s="101" t="s">
        <v>5176</v>
      </c>
    </row>
    <row r="2002" spans="1:21" x14ac:dyDescent="0.25">
      <c r="A2002" s="5" t="s">
        <v>4823</v>
      </c>
      <c r="B2002" s="60" t="s">
        <v>2190</v>
      </c>
      <c r="C2002" s="60" t="s">
        <v>4852</v>
      </c>
      <c r="D2002" s="94">
        <v>6</v>
      </c>
      <c r="E2002" s="60" t="s">
        <v>6278</v>
      </c>
      <c r="F2002" s="31">
        <f t="shared" si="103"/>
        <v>0</v>
      </c>
      <c r="G2002" s="25">
        <f t="shared" si="104"/>
        <v>2.4750000000000001E-2</v>
      </c>
      <c r="H2002" s="32"/>
      <c r="I2002" s="31"/>
      <c r="J2002" s="25">
        <f t="shared" si="105"/>
        <v>0</v>
      </c>
      <c r="K2002" s="32"/>
      <c r="L2002" s="31"/>
      <c r="M2002" s="101" t="s">
        <v>5176</v>
      </c>
      <c r="N2002" s="101">
        <v>9.9000000000000005E-2</v>
      </c>
      <c r="O2002" s="101" t="s">
        <v>5176</v>
      </c>
      <c r="P2002" s="101" t="s">
        <v>5176</v>
      </c>
      <c r="Q2002" s="101" t="s">
        <v>5176</v>
      </c>
      <c r="R2002" s="101" t="s">
        <v>5176</v>
      </c>
      <c r="S2002" s="101" t="s">
        <v>5176</v>
      </c>
      <c r="T2002" s="101" t="s">
        <v>5176</v>
      </c>
      <c r="U2002" s="101" t="s">
        <v>5176</v>
      </c>
    </row>
    <row r="2003" spans="1:21" x14ac:dyDescent="0.25">
      <c r="A2003" s="5" t="s">
        <v>4823</v>
      </c>
      <c r="B2003" s="60" t="s">
        <v>2402</v>
      </c>
      <c r="C2003" s="60" t="s">
        <v>4852</v>
      </c>
      <c r="D2003" s="94">
        <v>6</v>
      </c>
      <c r="E2003" s="60" t="s">
        <v>6300</v>
      </c>
      <c r="F2003" s="31">
        <f t="shared" si="103"/>
        <v>0</v>
      </c>
      <c r="G2003" s="25">
        <f t="shared" si="104"/>
        <v>0</v>
      </c>
      <c r="H2003" s="32"/>
      <c r="I2003" s="31"/>
      <c r="J2003" s="25">
        <f t="shared" si="105"/>
        <v>0</v>
      </c>
      <c r="K2003" s="32"/>
      <c r="L2003" s="31"/>
      <c r="M2003" s="101" t="s">
        <v>5176</v>
      </c>
      <c r="N2003" s="101" t="s">
        <v>5176</v>
      </c>
      <c r="O2003" s="101" t="s">
        <v>5176</v>
      </c>
      <c r="P2003" s="101" t="s">
        <v>5176</v>
      </c>
      <c r="Q2003" s="101" t="s">
        <v>5176</v>
      </c>
      <c r="R2003" s="101">
        <v>0</v>
      </c>
      <c r="S2003" s="101" t="s">
        <v>5176</v>
      </c>
      <c r="T2003" s="101" t="s">
        <v>5176</v>
      </c>
      <c r="U2003" s="101" t="s">
        <v>5176</v>
      </c>
    </row>
    <row r="2004" spans="1:21" x14ac:dyDescent="0.25">
      <c r="A2004" s="5" t="s">
        <v>4823</v>
      </c>
      <c r="B2004" s="60" t="s">
        <v>532</v>
      </c>
      <c r="C2004" s="60" t="s">
        <v>4852</v>
      </c>
      <c r="D2004" s="94">
        <v>6</v>
      </c>
      <c r="E2004" s="60" t="s">
        <v>6307</v>
      </c>
      <c r="F2004" s="31">
        <f t="shared" si="103"/>
        <v>0</v>
      </c>
      <c r="G2004" s="25">
        <f t="shared" si="104"/>
        <v>1.19025</v>
      </c>
      <c r="H2004" s="32"/>
      <c r="I2004" s="31"/>
      <c r="J2004" s="25">
        <f t="shared" si="105"/>
        <v>0</v>
      </c>
      <c r="K2004" s="32"/>
      <c r="L2004" s="31"/>
      <c r="M2004" s="101" t="s">
        <v>5176</v>
      </c>
      <c r="N2004" s="101" t="s">
        <v>5176</v>
      </c>
      <c r="O2004" s="101">
        <v>4.7610000000000001</v>
      </c>
      <c r="P2004" s="101" t="s">
        <v>5176</v>
      </c>
      <c r="Q2004" s="101" t="s">
        <v>5176</v>
      </c>
      <c r="R2004" s="101" t="s">
        <v>5176</v>
      </c>
      <c r="S2004" s="101" t="s">
        <v>5176</v>
      </c>
      <c r="T2004" s="101" t="s">
        <v>5176</v>
      </c>
      <c r="U2004" s="101" t="s">
        <v>5176</v>
      </c>
    </row>
    <row r="2005" spans="1:21" x14ac:dyDescent="0.25">
      <c r="A2005" s="5" t="s">
        <v>4823</v>
      </c>
      <c r="B2005" s="60" t="s">
        <v>2813</v>
      </c>
      <c r="C2005" s="60" t="s">
        <v>4852</v>
      </c>
      <c r="D2005" s="94">
        <v>6</v>
      </c>
      <c r="E2005" s="60" t="s">
        <v>6314</v>
      </c>
      <c r="F2005" s="31">
        <f t="shared" si="103"/>
        <v>0</v>
      </c>
      <c r="G2005" s="25">
        <f t="shared" si="104"/>
        <v>1.4675</v>
      </c>
      <c r="H2005" s="32"/>
      <c r="I2005" s="31"/>
      <c r="J2005" s="25">
        <f t="shared" si="105"/>
        <v>0</v>
      </c>
      <c r="K2005" s="32"/>
      <c r="L2005" s="31"/>
      <c r="M2005" s="101" t="s">
        <v>5176</v>
      </c>
      <c r="N2005" s="101" t="s">
        <v>5176</v>
      </c>
      <c r="O2005" s="101">
        <v>5.87</v>
      </c>
      <c r="P2005" s="101" t="s">
        <v>5176</v>
      </c>
      <c r="Q2005" s="101" t="s">
        <v>5176</v>
      </c>
      <c r="R2005" s="101" t="s">
        <v>5176</v>
      </c>
      <c r="S2005" s="101" t="s">
        <v>5176</v>
      </c>
      <c r="T2005" s="101" t="s">
        <v>5176</v>
      </c>
      <c r="U2005" s="101" t="s">
        <v>5176</v>
      </c>
    </row>
    <row r="2006" spans="1:21" x14ac:dyDescent="0.25">
      <c r="A2006" s="5" t="s">
        <v>4823</v>
      </c>
      <c r="B2006" s="60" t="s">
        <v>2762</v>
      </c>
      <c r="C2006" s="60" t="s">
        <v>4852</v>
      </c>
      <c r="D2006" s="94">
        <v>6</v>
      </c>
      <c r="E2006" s="60" t="s">
        <v>6345</v>
      </c>
      <c r="F2006" s="31">
        <f t="shared" si="103"/>
        <v>0</v>
      </c>
      <c r="G2006" s="25">
        <f t="shared" si="104"/>
        <v>0.25800000000000001</v>
      </c>
      <c r="H2006" s="32"/>
      <c r="I2006" s="31"/>
      <c r="J2006" s="25">
        <f t="shared" si="105"/>
        <v>0</v>
      </c>
      <c r="K2006" s="32"/>
      <c r="L2006" s="31"/>
      <c r="M2006" s="101" t="s">
        <v>5176</v>
      </c>
      <c r="N2006" s="101" t="s">
        <v>5176</v>
      </c>
      <c r="O2006" s="101">
        <v>0.86399999999999999</v>
      </c>
      <c r="P2006" s="101">
        <v>0.16800000000000001</v>
      </c>
      <c r="Q2006" s="101" t="s">
        <v>5176</v>
      </c>
      <c r="R2006" s="101" t="s">
        <v>5176</v>
      </c>
      <c r="S2006" s="101" t="s">
        <v>5176</v>
      </c>
      <c r="T2006" s="101" t="s">
        <v>5176</v>
      </c>
      <c r="U2006" s="101" t="s">
        <v>5176</v>
      </c>
    </row>
    <row r="2007" spans="1:21" x14ac:dyDescent="0.25">
      <c r="A2007" s="5" t="s">
        <v>4823</v>
      </c>
      <c r="B2007" s="60" t="s">
        <v>872</v>
      </c>
      <c r="C2007" s="60" t="s">
        <v>4852</v>
      </c>
      <c r="D2007" s="94">
        <v>6</v>
      </c>
      <c r="E2007" s="60" t="s">
        <v>6354</v>
      </c>
      <c r="F2007" s="31">
        <f t="shared" si="103"/>
        <v>0</v>
      </c>
      <c r="G2007" s="25">
        <f t="shared" si="104"/>
        <v>3.4750000000000003E-2</v>
      </c>
      <c r="H2007" s="32"/>
      <c r="I2007" s="31"/>
      <c r="J2007" s="25">
        <f t="shared" si="105"/>
        <v>0</v>
      </c>
      <c r="K2007" s="32"/>
      <c r="L2007" s="31"/>
      <c r="M2007" s="101" t="s">
        <v>5176</v>
      </c>
      <c r="N2007" s="101" t="s">
        <v>5176</v>
      </c>
      <c r="O2007" s="101">
        <v>0.13900000000000001</v>
      </c>
      <c r="P2007" s="101" t="s">
        <v>5176</v>
      </c>
      <c r="Q2007" s="101" t="s">
        <v>5176</v>
      </c>
      <c r="R2007" s="101" t="s">
        <v>5176</v>
      </c>
      <c r="S2007" s="101" t="s">
        <v>5176</v>
      </c>
      <c r="T2007" s="101" t="s">
        <v>5176</v>
      </c>
      <c r="U2007" s="101" t="s">
        <v>5176</v>
      </c>
    </row>
    <row r="2008" spans="1:21" x14ac:dyDescent="0.25">
      <c r="A2008" s="5" t="s">
        <v>4823</v>
      </c>
      <c r="B2008" s="60" t="s">
        <v>2376</v>
      </c>
      <c r="C2008" s="60" t="s">
        <v>4852</v>
      </c>
      <c r="D2008" s="94">
        <v>6</v>
      </c>
      <c r="E2008" s="60" t="s">
        <v>6355</v>
      </c>
      <c r="F2008" s="31">
        <f t="shared" si="103"/>
        <v>0</v>
      </c>
      <c r="G2008" s="25">
        <f t="shared" si="104"/>
        <v>3.0499999999999999E-2</v>
      </c>
      <c r="H2008" s="32"/>
      <c r="I2008" s="31"/>
      <c r="J2008" s="25">
        <f t="shared" si="105"/>
        <v>0</v>
      </c>
      <c r="K2008" s="32"/>
      <c r="L2008" s="31"/>
      <c r="M2008" s="101" t="s">
        <v>5176</v>
      </c>
      <c r="N2008" s="101" t="s">
        <v>5176</v>
      </c>
      <c r="O2008" s="101">
        <v>0.122</v>
      </c>
      <c r="P2008" s="101" t="s">
        <v>5176</v>
      </c>
      <c r="Q2008" s="101" t="s">
        <v>5176</v>
      </c>
      <c r="R2008" s="101" t="s">
        <v>5176</v>
      </c>
      <c r="S2008" s="101" t="s">
        <v>5176</v>
      </c>
      <c r="T2008" s="101" t="s">
        <v>5176</v>
      </c>
      <c r="U2008" s="101" t="s">
        <v>5176</v>
      </c>
    </row>
    <row r="2009" spans="1:21" x14ac:dyDescent="0.25">
      <c r="A2009" s="5" t="s">
        <v>4823</v>
      </c>
      <c r="B2009" s="60" t="s">
        <v>464</v>
      </c>
      <c r="C2009" s="60" t="s">
        <v>4852</v>
      </c>
      <c r="D2009" s="94">
        <v>6</v>
      </c>
      <c r="E2009" s="60" t="s">
        <v>6359</v>
      </c>
      <c r="F2009" s="31">
        <f t="shared" si="103"/>
        <v>0</v>
      </c>
      <c r="G2009" s="25">
        <f t="shared" si="104"/>
        <v>7.0412499999999998</v>
      </c>
      <c r="H2009" s="32"/>
      <c r="I2009" s="31"/>
      <c r="J2009" s="25">
        <f t="shared" si="105"/>
        <v>0</v>
      </c>
      <c r="K2009" s="32"/>
      <c r="L2009" s="31"/>
      <c r="M2009" s="101" t="s">
        <v>5176</v>
      </c>
      <c r="N2009" s="101" t="s">
        <v>5176</v>
      </c>
      <c r="O2009" s="101">
        <v>28.164999999999999</v>
      </c>
      <c r="P2009" s="101" t="s">
        <v>5176</v>
      </c>
      <c r="Q2009" s="101" t="s">
        <v>5176</v>
      </c>
      <c r="R2009" s="101" t="s">
        <v>5176</v>
      </c>
      <c r="S2009" s="101" t="s">
        <v>5176</v>
      </c>
      <c r="T2009" s="101" t="s">
        <v>5176</v>
      </c>
      <c r="U2009" s="101" t="s">
        <v>5176</v>
      </c>
    </row>
    <row r="2010" spans="1:21" x14ac:dyDescent="0.25">
      <c r="A2010" s="5" t="s">
        <v>4823</v>
      </c>
      <c r="B2010" s="60" t="s">
        <v>3795</v>
      </c>
      <c r="C2010" s="60" t="s">
        <v>4852</v>
      </c>
      <c r="D2010" s="94">
        <v>6</v>
      </c>
      <c r="E2010" s="60" t="s">
        <v>6384</v>
      </c>
      <c r="F2010" s="31">
        <f t="shared" si="103"/>
        <v>0</v>
      </c>
      <c r="G2010" s="25">
        <f t="shared" si="104"/>
        <v>0</v>
      </c>
      <c r="H2010" s="32"/>
      <c r="I2010" s="31"/>
      <c r="J2010" s="25">
        <f t="shared" si="105"/>
        <v>2.58E-2</v>
      </c>
      <c r="K2010" s="32"/>
      <c r="L2010" s="31"/>
      <c r="M2010" s="101" t="s">
        <v>5176</v>
      </c>
      <c r="N2010" s="101" t="s">
        <v>5176</v>
      </c>
      <c r="O2010" s="101" t="s">
        <v>5176</v>
      </c>
      <c r="P2010" s="101" t="s">
        <v>5176</v>
      </c>
      <c r="Q2010" s="101" t="s">
        <v>5176</v>
      </c>
      <c r="R2010" s="101">
        <v>0.129</v>
      </c>
      <c r="S2010" s="101" t="s">
        <v>5176</v>
      </c>
      <c r="T2010" s="101" t="s">
        <v>5176</v>
      </c>
      <c r="U2010" s="101" t="s">
        <v>5176</v>
      </c>
    </row>
    <row r="2011" spans="1:21" x14ac:dyDescent="0.25">
      <c r="A2011" s="5" t="s">
        <v>4823</v>
      </c>
      <c r="B2011" s="60" t="s">
        <v>603</v>
      </c>
      <c r="C2011" s="60" t="s">
        <v>4852</v>
      </c>
      <c r="D2011" s="94">
        <v>6</v>
      </c>
      <c r="E2011" s="60" t="s">
        <v>6389</v>
      </c>
      <c r="F2011" s="31">
        <f t="shared" si="103"/>
        <v>0</v>
      </c>
      <c r="G2011" s="25">
        <f t="shared" si="104"/>
        <v>3.5997500000000002</v>
      </c>
      <c r="H2011" s="32"/>
      <c r="I2011" s="31"/>
      <c r="J2011" s="25">
        <f t="shared" si="105"/>
        <v>0</v>
      </c>
      <c r="K2011" s="32"/>
      <c r="L2011" s="31"/>
      <c r="M2011" s="101" t="s">
        <v>5176</v>
      </c>
      <c r="N2011" s="101" t="s">
        <v>5176</v>
      </c>
      <c r="O2011" s="101">
        <v>5.55</v>
      </c>
      <c r="P2011" s="101">
        <v>8.8490000000000002</v>
      </c>
      <c r="Q2011" s="101" t="s">
        <v>5176</v>
      </c>
      <c r="R2011" s="101" t="s">
        <v>5176</v>
      </c>
      <c r="S2011" s="101" t="s">
        <v>5176</v>
      </c>
      <c r="T2011" s="101" t="s">
        <v>5176</v>
      </c>
      <c r="U2011" s="101" t="s">
        <v>5176</v>
      </c>
    </row>
    <row r="2012" spans="1:21" x14ac:dyDescent="0.25">
      <c r="A2012" s="5" t="s">
        <v>4823</v>
      </c>
      <c r="B2012" s="60" t="s">
        <v>1671</v>
      </c>
      <c r="C2012" s="60" t="s">
        <v>4853</v>
      </c>
      <c r="D2012" s="94">
        <v>6</v>
      </c>
      <c r="E2012" s="60" t="s">
        <v>6414</v>
      </c>
      <c r="F2012" s="31">
        <f t="shared" si="103"/>
        <v>0</v>
      </c>
      <c r="G2012" s="25">
        <f t="shared" si="104"/>
        <v>4.0000000000000001E-3</v>
      </c>
      <c r="H2012" s="32"/>
      <c r="I2012" s="31"/>
      <c r="J2012" s="25">
        <f t="shared" si="105"/>
        <v>5.0000000000000001E-3</v>
      </c>
      <c r="K2012" s="32"/>
      <c r="L2012" s="31"/>
      <c r="M2012" s="101" t="s">
        <v>5176</v>
      </c>
      <c r="N2012" s="101">
        <v>1.6E-2</v>
      </c>
      <c r="O2012" s="101" t="s">
        <v>5176</v>
      </c>
      <c r="P2012" s="101" t="s">
        <v>5176</v>
      </c>
      <c r="Q2012" s="101" t="s">
        <v>5176</v>
      </c>
      <c r="R2012" s="101">
        <v>2.5000000000000001E-2</v>
      </c>
      <c r="S2012" s="101" t="s">
        <v>5176</v>
      </c>
      <c r="T2012" s="101" t="s">
        <v>5176</v>
      </c>
      <c r="U2012" s="101" t="s">
        <v>5176</v>
      </c>
    </row>
    <row r="2013" spans="1:21" x14ac:dyDescent="0.25">
      <c r="A2013" s="5" t="s">
        <v>4823</v>
      </c>
      <c r="B2013" s="60" t="s">
        <v>316</v>
      </c>
      <c r="C2013" s="60" t="s">
        <v>4853</v>
      </c>
      <c r="D2013" s="94">
        <v>6</v>
      </c>
      <c r="E2013" s="60" t="s">
        <v>6416</v>
      </c>
      <c r="F2013" s="31">
        <f t="shared" si="103"/>
        <v>0</v>
      </c>
      <c r="G2013" s="25">
        <f t="shared" si="104"/>
        <v>15.416250000000002</v>
      </c>
      <c r="H2013" s="32"/>
      <c r="I2013" s="31"/>
      <c r="J2013" s="25">
        <f t="shared" si="105"/>
        <v>0.24679999999999999</v>
      </c>
      <c r="K2013" s="32"/>
      <c r="L2013" s="31"/>
      <c r="M2013" s="101">
        <v>13.297000000000001</v>
      </c>
      <c r="N2013" s="101" t="s">
        <v>5176</v>
      </c>
      <c r="O2013" s="101">
        <v>48.368000000000002</v>
      </c>
      <c r="P2013" s="101" t="s">
        <v>5176</v>
      </c>
      <c r="Q2013" s="101">
        <v>1.234</v>
      </c>
      <c r="R2013" s="101" t="s">
        <v>5176</v>
      </c>
      <c r="S2013" s="101" t="s">
        <v>5176</v>
      </c>
      <c r="T2013" s="101" t="s">
        <v>5176</v>
      </c>
      <c r="U2013" s="101" t="s">
        <v>5176</v>
      </c>
    </row>
    <row r="2014" spans="1:21" x14ac:dyDescent="0.25">
      <c r="A2014" s="5" t="s">
        <v>4823</v>
      </c>
      <c r="B2014" s="60" t="s">
        <v>407</v>
      </c>
      <c r="C2014" s="60" t="s">
        <v>4853</v>
      </c>
      <c r="D2014" s="94">
        <v>6</v>
      </c>
      <c r="E2014" s="60" t="s">
        <v>6423</v>
      </c>
      <c r="F2014" s="31">
        <f t="shared" si="103"/>
        <v>0</v>
      </c>
      <c r="G2014" s="25">
        <f t="shared" si="104"/>
        <v>2.8722500000000002</v>
      </c>
      <c r="H2014" s="32"/>
      <c r="I2014" s="31"/>
      <c r="J2014" s="25">
        <f t="shared" si="105"/>
        <v>0</v>
      </c>
      <c r="K2014" s="32"/>
      <c r="L2014" s="31"/>
      <c r="M2014" s="101" t="s">
        <v>5176</v>
      </c>
      <c r="N2014" s="101">
        <v>11.489000000000001</v>
      </c>
      <c r="O2014" s="101" t="s">
        <v>5176</v>
      </c>
      <c r="P2014" s="101" t="s">
        <v>5176</v>
      </c>
      <c r="Q2014" s="101" t="s">
        <v>5176</v>
      </c>
      <c r="R2014" s="101" t="s">
        <v>5176</v>
      </c>
      <c r="S2014" s="101" t="s">
        <v>5176</v>
      </c>
      <c r="T2014" s="101" t="s">
        <v>5176</v>
      </c>
      <c r="U2014" s="101" t="s">
        <v>5176</v>
      </c>
    </row>
    <row r="2015" spans="1:21" x14ac:dyDescent="0.25">
      <c r="A2015" s="5" t="s">
        <v>4823</v>
      </c>
      <c r="B2015" s="60" t="s">
        <v>1248</v>
      </c>
      <c r="C2015" s="60" t="s">
        <v>4853</v>
      </c>
      <c r="D2015" s="94">
        <v>6</v>
      </c>
      <c r="E2015" s="60" t="s">
        <v>6424</v>
      </c>
      <c r="F2015" s="31">
        <f t="shared" si="103"/>
        <v>0</v>
      </c>
      <c r="G2015" s="25">
        <f t="shared" si="104"/>
        <v>0.62575000000000003</v>
      </c>
      <c r="H2015" s="32"/>
      <c r="I2015" s="31"/>
      <c r="J2015" s="25">
        <f t="shared" si="105"/>
        <v>0</v>
      </c>
      <c r="K2015" s="32"/>
      <c r="L2015" s="31"/>
      <c r="M2015" s="101" t="s">
        <v>5176</v>
      </c>
      <c r="N2015" s="101">
        <v>2.5030000000000001</v>
      </c>
      <c r="O2015" s="101" t="s">
        <v>5176</v>
      </c>
      <c r="P2015" s="101" t="s">
        <v>5176</v>
      </c>
      <c r="Q2015" s="101" t="s">
        <v>5176</v>
      </c>
      <c r="R2015" s="101" t="s">
        <v>5176</v>
      </c>
      <c r="S2015" s="101" t="s">
        <v>5176</v>
      </c>
      <c r="T2015" s="101" t="s">
        <v>5176</v>
      </c>
      <c r="U2015" s="101" t="s">
        <v>5176</v>
      </c>
    </row>
    <row r="2016" spans="1:21" x14ac:dyDescent="0.25">
      <c r="A2016" s="5" t="s">
        <v>4823</v>
      </c>
      <c r="B2016" s="60" t="s">
        <v>1279</v>
      </c>
      <c r="C2016" s="60" t="s">
        <v>4853</v>
      </c>
      <c r="D2016" s="94">
        <v>6</v>
      </c>
      <c r="E2016" s="60" t="s">
        <v>6428</v>
      </c>
      <c r="F2016" s="31">
        <f t="shared" ref="F2016:F2079" si="106">SUM(S2016:U2016)/3</f>
        <v>0</v>
      </c>
      <c r="G2016" s="25">
        <f t="shared" ref="G2016:G2079" si="107">SUM(M2016:P2016)/4</f>
        <v>7.3304999999999998</v>
      </c>
      <c r="H2016" s="32"/>
      <c r="I2016" s="31"/>
      <c r="J2016" s="25">
        <f t="shared" ref="J2016:J2079" si="108">SUM(Q2016:U2016)/5</f>
        <v>0.23220000000000002</v>
      </c>
      <c r="K2016" s="32"/>
      <c r="L2016" s="31"/>
      <c r="M2016" s="101" t="s">
        <v>5176</v>
      </c>
      <c r="N2016" s="101" t="s">
        <v>5176</v>
      </c>
      <c r="O2016" s="101" t="s">
        <v>5176</v>
      </c>
      <c r="P2016" s="101">
        <v>29.321999999999999</v>
      </c>
      <c r="Q2016" s="101" t="s">
        <v>5176</v>
      </c>
      <c r="R2016" s="101">
        <v>1.161</v>
      </c>
      <c r="S2016" s="101" t="s">
        <v>5176</v>
      </c>
      <c r="T2016" s="101" t="s">
        <v>5176</v>
      </c>
      <c r="U2016" s="101" t="s">
        <v>5176</v>
      </c>
    </row>
    <row r="2017" spans="1:21" x14ac:dyDescent="0.25">
      <c r="A2017" s="5" t="s">
        <v>4823</v>
      </c>
      <c r="B2017" s="60" t="s">
        <v>1989</v>
      </c>
      <c r="C2017" s="60" t="s">
        <v>4853</v>
      </c>
      <c r="D2017" s="94">
        <v>6</v>
      </c>
      <c r="E2017" s="60" t="s">
        <v>6435</v>
      </c>
      <c r="F2017" s="31">
        <f t="shared" si="106"/>
        <v>0</v>
      </c>
      <c r="G2017" s="25">
        <f t="shared" si="107"/>
        <v>8.2500000000000004E-3</v>
      </c>
      <c r="H2017" s="32"/>
      <c r="I2017" s="31"/>
      <c r="J2017" s="25">
        <f t="shared" si="108"/>
        <v>0</v>
      </c>
      <c r="K2017" s="32"/>
      <c r="L2017" s="31"/>
      <c r="M2017" s="101" t="s">
        <v>5176</v>
      </c>
      <c r="N2017" s="101">
        <v>3.3000000000000002E-2</v>
      </c>
      <c r="O2017" s="101" t="s">
        <v>5176</v>
      </c>
      <c r="P2017" s="101" t="s">
        <v>5176</v>
      </c>
      <c r="Q2017" s="101" t="s">
        <v>5176</v>
      </c>
      <c r="R2017" s="101" t="s">
        <v>5176</v>
      </c>
      <c r="S2017" s="101" t="s">
        <v>5176</v>
      </c>
      <c r="T2017" s="101" t="s">
        <v>5176</v>
      </c>
      <c r="U2017" s="101" t="s">
        <v>5176</v>
      </c>
    </row>
    <row r="2018" spans="1:21" x14ac:dyDescent="0.25">
      <c r="A2018" s="5" t="s">
        <v>4823</v>
      </c>
      <c r="B2018" s="60" t="s">
        <v>2725</v>
      </c>
      <c r="C2018" s="60" t="s">
        <v>4853</v>
      </c>
      <c r="D2018" s="94">
        <v>6</v>
      </c>
      <c r="E2018" s="60" t="s">
        <v>6436</v>
      </c>
      <c r="F2018" s="31">
        <f t="shared" si="106"/>
        <v>0</v>
      </c>
      <c r="G2018" s="25">
        <f t="shared" si="107"/>
        <v>0.51124999999999998</v>
      </c>
      <c r="H2018" s="32"/>
      <c r="I2018" s="31"/>
      <c r="J2018" s="25">
        <f t="shared" si="108"/>
        <v>0</v>
      </c>
      <c r="K2018" s="32"/>
      <c r="L2018" s="31"/>
      <c r="M2018" s="101" t="s">
        <v>5176</v>
      </c>
      <c r="N2018" s="101" t="s">
        <v>5176</v>
      </c>
      <c r="O2018" s="101" t="s">
        <v>5176</v>
      </c>
      <c r="P2018" s="101">
        <v>2.0449999999999999</v>
      </c>
      <c r="Q2018" s="101" t="s">
        <v>5176</v>
      </c>
      <c r="R2018" s="101" t="s">
        <v>5176</v>
      </c>
      <c r="S2018" s="101" t="s">
        <v>5176</v>
      </c>
      <c r="T2018" s="101" t="s">
        <v>5176</v>
      </c>
      <c r="U2018" s="101" t="s">
        <v>5176</v>
      </c>
    </row>
    <row r="2019" spans="1:21" x14ac:dyDescent="0.25">
      <c r="A2019" s="5" t="s">
        <v>4823</v>
      </c>
      <c r="B2019" s="60" t="s">
        <v>1454</v>
      </c>
      <c r="C2019" s="60" t="s">
        <v>4853</v>
      </c>
      <c r="D2019" s="94">
        <v>6</v>
      </c>
      <c r="E2019" s="60" t="s">
        <v>6440</v>
      </c>
      <c r="F2019" s="31">
        <f t="shared" si="106"/>
        <v>0</v>
      </c>
      <c r="G2019" s="25">
        <f t="shared" si="107"/>
        <v>1.7500000000000002E-2</v>
      </c>
      <c r="H2019" s="32"/>
      <c r="I2019" s="31"/>
      <c r="J2019" s="25">
        <f t="shared" si="108"/>
        <v>0</v>
      </c>
      <c r="K2019" s="32"/>
      <c r="L2019" s="31"/>
      <c r="M2019" s="101" t="s">
        <v>5176</v>
      </c>
      <c r="N2019" s="101" t="s">
        <v>5176</v>
      </c>
      <c r="O2019" s="101">
        <v>7.0000000000000007E-2</v>
      </c>
      <c r="P2019" s="101" t="s">
        <v>5176</v>
      </c>
      <c r="Q2019" s="101" t="s">
        <v>5176</v>
      </c>
      <c r="R2019" s="101" t="s">
        <v>5176</v>
      </c>
      <c r="S2019" s="101" t="s">
        <v>5176</v>
      </c>
      <c r="T2019" s="101" t="s">
        <v>5176</v>
      </c>
      <c r="U2019" s="101" t="s">
        <v>5176</v>
      </c>
    </row>
    <row r="2020" spans="1:21" x14ac:dyDescent="0.25">
      <c r="A2020" s="5" t="s">
        <v>4823</v>
      </c>
      <c r="B2020" s="60" t="s">
        <v>1725</v>
      </c>
      <c r="C2020" s="60" t="s">
        <v>4854</v>
      </c>
      <c r="D2020" s="94">
        <v>6</v>
      </c>
      <c r="E2020" s="60" t="s">
        <v>6455</v>
      </c>
      <c r="F2020" s="31">
        <f t="shared" si="106"/>
        <v>0</v>
      </c>
      <c r="G2020" s="25">
        <f t="shared" si="107"/>
        <v>4.4787499999999998</v>
      </c>
      <c r="H2020" s="32"/>
      <c r="I2020" s="31"/>
      <c r="J2020" s="25">
        <f t="shared" si="108"/>
        <v>29.1068</v>
      </c>
      <c r="K2020" s="32"/>
      <c r="L2020" s="31"/>
      <c r="M2020" s="101" t="s">
        <v>5176</v>
      </c>
      <c r="N2020" s="101" t="s">
        <v>5176</v>
      </c>
      <c r="O2020" s="101">
        <v>17.914999999999999</v>
      </c>
      <c r="P2020" s="101" t="s">
        <v>5176</v>
      </c>
      <c r="Q2020" s="101">
        <v>145.53399999999999</v>
      </c>
      <c r="R2020" s="101" t="s">
        <v>5176</v>
      </c>
      <c r="S2020" s="101" t="s">
        <v>5176</v>
      </c>
      <c r="T2020" s="101" t="s">
        <v>5176</v>
      </c>
      <c r="U2020" s="101" t="s">
        <v>5176</v>
      </c>
    </row>
    <row r="2021" spans="1:21" x14ac:dyDescent="0.25">
      <c r="A2021" s="5" t="s">
        <v>4823</v>
      </c>
      <c r="B2021" s="60" t="s">
        <v>172</v>
      </c>
      <c r="C2021" s="60" t="s">
        <v>4855</v>
      </c>
      <c r="D2021" s="94">
        <v>6</v>
      </c>
      <c r="E2021" s="60" t="s">
        <v>6467</v>
      </c>
      <c r="F2021" s="31">
        <f t="shared" si="106"/>
        <v>0</v>
      </c>
      <c r="G2021" s="25">
        <f t="shared" si="107"/>
        <v>0</v>
      </c>
      <c r="H2021" s="32"/>
      <c r="I2021" s="31"/>
      <c r="J2021" s="25">
        <f t="shared" si="108"/>
        <v>2.3898000000000001</v>
      </c>
      <c r="K2021" s="32"/>
      <c r="L2021" s="31"/>
      <c r="M2021" s="101" t="s">
        <v>5176</v>
      </c>
      <c r="N2021" s="101" t="s">
        <v>5176</v>
      </c>
      <c r="O2021" s="101" t="s">
        <v>5176</v>
      </c>
      <c r="P2021" s="101" t="s">
        <v>5176</v>
      </c>
      <c r="Q2021" s="101">
        <v>11.949</v>
      </c>
      <c r="R2021" s="101" t="s">
        <v>5176</v>
      </c>
      <c r="S2021" s="101" t="s">
        <v>5176</v>
      </c>
      <c r="T2021" s="101" t="s">
        <v>5176</v>
      </c>
      <c r="U2021" s="101" t="s">
        <v>5176</v>
      </c>
    </row>
    <row r="2022" spans="1:21" x14ac:dyDescent="0.25">
      <c r="A2022" s="5" t="s">
        <v>4823</v>
      </c>
      <c r="B2022" s="60" t="s">
        <v>3153</v>
      </c>
      <c r="C2022" s="60" t="s">
        <v>4855</v>
      </c>
      <c r="D2022" s="94">
        <v>6</v>
      </c>
      <c r="E2022" s="60" t="s">
        <v>6469</v>
      </c>
      <c r="F2022" s="31">
        <f t="shared" si="106"/>
        <v>0</v>
      </c>
      <c r="G2022" s="25">
        <f t="shared" si="107"/>
        <v>6.4672499999999999</v>
      </c>
      <c r="H2022" s="32"/>
      <c r="I2022" s="31"/>
      <c r="J2022" s="25">
        <f t="shared" si="108"/>
        <v>18.2028</v>
      </c>
      <c r="K2022" s="32"/>
      <c r="L2022" s="31"/>
      <c r="M2022" s="101" t="s">
        <v>5176</v>
      </c>
      <c r="N2022" s="101" t="s">
        <v>5176</v>
      </c>
      <c r="O2022" s="101" t="s">
        <v>5176</v>
      </c>
      <c r="P2022" s="101">
        <v>25.869</v>
      </c>
      <c r="Q2022" s="101" t="s">
        <v>5176</v>
      </c>
      <c r="R2022" s="101">
        <v>91.013999999999996</v>
      </c>
      <c r="S2022" s="101" t="s">
        <v>5176</v>
      </c>
      <c r="T2022" s="101" t="s">
        <v>5176</v>
      </c>
      <c r="U2022" s="101" t="s">
        <v>5176</v>
      </c>
    </row>
    <row r="2023" spans="1:21" x14ac:dyDescent="0.25">
      <c r="A2023" s="5" t="s">
        <v>4823</v>
      </c>
      <c r="B2023" s="60" t="s">
        <v>2775</v>
      </c>
      <c r="C2023" s="60" t="s">
        <v>4855</v>
      </c>
      <c r="D2023" s="94">
        <v>6</v>
      </c>
      <c r="E2023" s="60" t="s">
        <v>6472</v>
      </c>
      <c r="F2023" s="31">
        <f t="shared" si="106"/>
        <v>0</v>
      </c>
      <c r="G2023" s="25">
        <f t="shared" si="107"/>
        <v>0</v>
      </c>
      <c r="H2023" s="32"/>
      <c r="I2023" s="31"/>
      <c r="J2023" s="25">
        <f t="shared" si="108"/>
        <v>1.1460000000000001</v>
      </c>
      <c r="K2023" s="32"/>
      <c r="L2023" s="31"/>
      <c r="M2023" s="101" t="s">
        <v>5176</v>
      </c>
      <c r="N2023" s="101" t="s">
        <v>5176</v>
      </c>
      <c r="O2023" s="101" t="s">
        <v>5176</v>
      </c>
      <c r="P2023" s="101" t="s">
        <v>5176</v>
      </c>
      <c r="Q2023" s="101">
        <v>5.73</v>
      </c>
      <c r="R2023" s="101" t="s">
        <v>5176</v>
      </c>
      <c r="S2023" s="101" t="s">
        <v>5176</v>
      </c>
      <c r="T2023" s="101" t="s">
        <v>5176</v>
      </c>
      <c r="U2023" s="101" t="s">
        <v>5176</v>
      </c>
    </row>
    <row r="2024" spans="1:21" x14ac:dyDescent="0.25">
      <c r="A2024" s="5" t="s">
        <v>4823</v>
      </c>
      <c r="B2024" s="60" t="s">
        <v>949</v>
      </c>
      <c r="C2024" s="60" t="s">
        <v>4855</v>
      </c>
      <c r="D2024" s="94">
        <v>6</v>
      </c>
      <c r="E2024" s="60" t="s">
        <v>6478</v>
      </c>
      <c r="F2024" s="31">
        <f t="shared" si="106"/>
        <v>0</v>
      </c>
      <c r="G2024" s="25">
        <f t="shared" si="107"/>
        <v>2.4500000000000001E-2</v>
      </c>
      <c r="H2024" s="32"/>
      <c r="I2024" s="31"/>
      <c r="J2024" s="25">
        <f t="shared" si="108"/>
        <v>0</v>
      </c>
      <c r="K2024" s="32"/>
      <c r="L2024" s="31"/>
      <c r="M2024" s="101" t="s">
        <v>5176</v>
      </c>
      <c r="N2024" s="101" t="s">
        <v>5176</v>
      </c>
      <c r="O2024" s="101">
        <v>9.8000000000000004E-2</v>
      </c>
      <c r="P2024" s="101" t="s">
        <v>5176</v>
      </c>
      <c r="Q2024" s="101" t="s">
        <v>5176</v>
      </c>
      <c r="R2024" s="101" t="s">
        <v>5176</v>
      </c>
      <c r="S2024" s="101" t="s">
        <v>5176</v>
      </c>
      <c r="T2024" s="101" t="s">
        <v>5176</v>
      </c>
      <c r="U2024" s="101" t="s">
        <v>5176</v>
      </c>
    </row>
    <row r="2025" spans="1:21" x14ac:dyDescent="0.25">
      <c r="A2025" s="5" t="s">
        <v>4823</v>
      </c>
      <c r="B2025" s="60" t="s">
        <v>1999</v>
      </c>
      <c r="C2025" s="60" t="s">
        <v>4855</v>
      </c>
      <c r="D2025" s="94">
        <v>6</v>
      </c>
      <c r="E2025" s="60" t="s">
        <v>6481</v>
      </c>
      <c r="F2025" s="31">
        <f t="shared" si="106"/>
        <v>0</v>
      </c>
      <c r="G2025" s="25">
        <f t="shared" si="107"/>
        <v>1.022</v>
      </c>
      <c r="H2025" s="32"/>
      <c r="I2025" s="31"/>
      <c r="J2025" s="25">
        <f t="shared" si="108"/>
        <v>0</v>
      </c>
      <c r="K2025" s="32"/>
      <c r="L2025" s="31"/>
      <c r="M2025" s="101" t="s">
        <v>5176</v>
      </c>
      <c r="N2025" s="101" t="s">
        <v>5176</v>
      </c>
      <c r="O2025" s="101">
        <v>4.0880000000000001</v>
      </c>
      <c r="P2025" s="101" t="s">
        <v>5176</v>
      </c>
      <c r="Q2025" s="101" t="s">
        <v>5176</v>
      </c>
      <c r="R2025" s="101" t="s">
        <v>5176</v>
      </c>
      <c r="S2025" s="101" t="s">
        <v>5176</v>
      </c>
      <c r="T2025" s="101" t="s">
        <v>5176</v>
      </c>
      <c r="U2025" s="101" t="s">
        <v>5176</v>
      </c>
    </row>
    <row r="2026" spans="1:21" x14ac:dyDescent="0.25">
      <c r="A2026" s="5" t="s">
        <v>4823</v>
      </c>
      <c r="B2026" s="60" t="s">
        <v>586</v>
      </c>
      <c r="C2026" s="60" t="s">
        <v>4855</v>
      </c>
      <c r="D2026" s="94">
        <v>6</v>
      </c>
      <c r="E2026" s="60" t="s">
        <v>6483</v>
      </c>
      <c r="F2026" s="31">
        <f t="shared" si="106"/>
        <v>0</v>
      </c>
      <c r="G2026" s="25">
        <f t="shared" si="107"/>
        <v>1.4012500000000001</v>
      </c>
      <c r="H2026" s="32"/>
      <c r="I2026" s="31"/>
      <c r="J2026" s="25">
        <f t="shared" si="108"/>
        <v>0</v>
      </c>
      <c r="K2026" s="32"/>
      <c r="L2026" s="31"/>
      <c r="M2026" s="101" t="s">
        <v>5176</v>
      </c>
      <c r="N2026" s="101" t="s">
        <v>5176</v>
      </c>
      <c r="O2026" s="101">
        <v>5.6050000000000004</v>
      </c>
      <c r="P2026" s="101" t="s">
        <v>5176</v>
      </c>
      <c r="Q2026" s="101" t="s">
        <v>5176</v>
      </c>
      <c r="R2026" s="101" t="s">
        <v>5176</v>
      </c>
      <c r="S2026" s="101" t="s">
        <v>5176</v>
      </c>
      <c r="T2026" s="101" t="s">
        <v>5176</v>
      </c>
      <c r="U2026" s="101" t="s">
        <v>5176</v>
      </c>
    </row>
    <row r="2027" spans="1:21" x14ac:dyDescent="0.25">
      <c r="A2027" s="5" t="s">
        <v>4823</v>
      </c>
      <c r="B2027" s="60" t="s">
        <v>1014</v>
      </c>
      <c r="C2027" s="60" t="s">
        <v>4855</v>
      </c>
      <c r="D2027" s="94">
        <v>6</v>
      </c>
      <c r="E2027" s="60" t="s">
        <v>6485</v>
      </c>
      <c r="F2027" s="31">
        <f t="shared" si="106"/>
        <v>0</v>
      </c>
      <c r="G2027" s="25">
        <f t="shared" si="107"/>
        <v>7.8E-2</v>
      </c>
      <c r="H2027" s="32"/>
      <c r="I2027" s="31"/>
      <c r="J2027" s="25">
        <f t="shared" si="108"/>
        <v>0</v>
      </c>
      <c r="K2027" s="32"/>
      <c r="L2027" s="31"/>
      <c r="M2027" s="101">
        <v>0.312</v>
      </c>
      <c r="N2027" s="101" t="s">
        <v>5176</v>
      </c>
      <c r="O2027" s="101" t="s">
        <v>5176</v>
      </c>
      <c r="P2027" s="101" t="s">
        <v>5176</v>
      </c>
      <c r="Q2027" s="101" t="s">
        <v>5176</v>
      </c>
      <c r="R2027" s="101" t="s">
        <v>5176</v>
      </c>
      <c r="S2027" s="101" t="s">
        <v>5176</v>
      </c>
      <c r="T2027" s="101" t="s">
        <v>5176</v>
      </c>
      <c r="U2027" s="101" t="s">
        <v>5176</v>
      </c>
    </row>
    <row r="2028" spans="1:21" x14ac:dyDescent="0.25">
      <c r="A2028" s="5" t="s">
        <v>4823</v>
      </c>
      <c r="B2028" s="60" t="s">
        <v>2168</v>
      </c>
      <c r="C2028" s="60" t="s">
        <v>4855</v>
      </c>
      <c r="D2028" s="94">
        <v>6</v>
      </c>
      <c r="E2028" s="60" t="s">
        <v>6492</v>
      </c>
      <c r="F2028" s="31">
        <f t="shared" si="106"/>
        <v>0</v>
      </c>
      <c r="G2028" s="25">
        <f t="shared" si="107"/>
        <v>1.80975</v>
      </c>
      <c r="H2028" s="32"/>
      <c r="I2028" s="31"/>
      <c r="J2028" s="25">
        <f t="shared" si="108"/>
        <v>0</v>
      </c>
      <c r="K2028" s="32"/>
      <c r="L2028" s="31"/>
      <c r="M2028" s="101" t="s">
        <v>5176</v>
      </c>
      <c r="N2028" s="101" t="s">
        <v>5176</v>
      </c>
      <c r="O2028" s="101" t="s">
        <v>5176</v>
      </c>
      <c r="P2028" s="101">
        <v>7.2389999999999999</v>
      </c>
      <c r="Q2028" s="101" t="s">
        <v>5176</v>
      </c>
      <c r="R2028" s="101" t="s">
        <v>5176</v>
      </c>
      <c r="S2028" s="101" t="s">
        <v>5176</v>
      </c>
      <c r="T2028" s="101" t="s">
        <v>5176</v>
      </c>
      <c r="U2028" s="101" t="s">
        <v>5176</v>
      </c>
    </row>
    <row r="2029" spans="1:21" x14ac:dyDescent="0.25">
      <c r="A2029" s="5" t="s">
        <v>4823</v>
      </c>
      <c r="B2029" s="60" t="s">
        <v>436</v>
      </c>
      <c r="C2029" s="60" t="s">
        <v>4855</v>
      </c>
      <c r="D2029" s="94">
        <v>6</v>
      </c>
      <c r="E2029" s="60" t="s">
        <v>6499</v>
      </c>
      <c r="F2029" s="31">
        <f t="shared" si="106"/>
        <v>0</v>
      </c>
      <c r="G2029" s="25">
        <f t="shared" si="107"/>
        <v>1.9490000000000001</v>
      </c>
      <c r="H2029" s="32"/>
      <c r="I2029" s="31"/>
      <c r="J2029" s="25">
        <f t="shared" si="108"/>
        <v>0</v>
      </c>
      <c r="K2029" s="32"/>
      <c r="L2029" s="31"/>
      <c r="M2029" s="101">
        <v>1.444</v>
      </c>
      <c r="N2029" s="101">
        <v>2.2160000000000002</v>
      </c>
      <c r="O2029" s="101">
        <v>4.1360000000000001</v>
      </c>
      <c r="P2029" s="101" t="s">
        <v>5176</v>
      </c>
      <c r="Q2029" s="101" t="s">
        <v>5176</v>
      </c>
      <c r="R2029" s="101" t="s">
        <v>5176</v>
      </c>
      <c r="S2029" s="101" t="s">
        <v>5176</v>
      </c>
      <c r="T2029" s="101" t="s">
        <v>5176</v>
      </c>
      <c r="U2029" s="101" t="s">
        <v>5176</v>
      </c>
    </row>
    <row r="2030" spans="1:21" x14ac:dyDescent="0.25">
      <c r="A2030" s="5" t="s">
        <v>4823</v>
      </c>
      <c r="B2030" s="60" t="s">
        <v>1741</v>
      </c>
      <c r="C2030" s="60" t="s">
        <v>4855</v>
      </c>
      <c r="D2030" s="94">
        <v>6</v>
      </c>
      <c r="E2030" s="60" t="s">
        <v>6502</v>
      </c>
      <c r="F2030" s="31">
        <f t="shared" si="106"/>
        <v>0</v>
      </c>
      <c r="G2030" s="25">
        <f t="shared" si="107"/>
        <v>0</v>
      </c>
      <c r="H2030" s="32"/>
      <c r="I2030" s="31"/>
      <c r="J2030" s="25">
        <f t="shared" si="108"/>
        <v>0.2016</v>
      </c>
      <c r="K2030" s="32"/>
      <c r="L2030" s="31"/>
      <c r="M2030" s="101" t="s">
        <v>5176</v>
      </c>
      <c r="N2030" s="101" t="s">
        <v>5176</v>
      </c>
      <c r="O2030" s="101" t="s">
        <v>5176</v>
      </c>
      <c r="P2030" s="101" t="s">
        <v>5176</v>
      </c>
      <c r="Q2030" s="101">
        <v>0.625</v>
      </c>
      <c r="R2030" s="101">
        <v>0.38300000000000001</v>
      </c>
      <c r="S2030" s="101" t="s">
        <v>5176</v>
      </c>
      <c r="T2030" s="101" t="s">
        <v>5176</v>
      </c>
      <c r="U2030" s="101" t="s">
        <v>5176</v>
      </c>
    </row>
    <row r="2031" spans="1:21" x14ac:dyDescent="0.25">
      <c r="A2031" s="5" t="s">
        <v>4823</v>
      </c>
      <c r="B2031" s="60" t="s">
        <v>595</v>
      </c>
      <c r="C2031" s="60" t="s">
        <v>4855</v>
      </c>
      <c r="D2031" s="94">
        <v>6</v>
      </c>
      <c r="E2031" s="60" t="s">
        <v>6504</v>
      </c>
      <c r="F2031" s="31">
        <f t="shared" si="106"/>
        <v>0</v>
      </c>
      <c r="G2031" s="25">
        <f t="shared" si="107"/>
        <v>2.5107499999999998</v>
      </c>
      <c r="H2031" s="32"/>
      <c r="I2031" s="31"/>
      <c r="J2031" s="25">
        <f t="shared" si="108"/>
        <v>6.8000000000000005E-3</v>
      </c>
      <c r="K2031" s="32"/>
      <c r="L2031" s="31"/>
      <c r="M2031" s="101">
        <v>9.9689999999999994</v>
      </c>
      <c r="N2031" s="101">
        <v>7.3999999999999996E-2</v>
      </c>
      <c r="O2031" s="101" t="s">
        <v>5176</v>
      </c>
      <c r="P2031" s="101" t="s">
        <v>5176</v>
      </c>
      <c r="Q2031" s="101">
        <v>3.4000000000000002E-2</v>
      </c>
      <c r="R2031" s="101" t="s">
        <v>5176</v>
      </c>
      <c r="S2031" s="101" t="s">
        <v>5176</v>
      </c>
      <c r="T2031" s="101" t="s">
        <v>5176</v>
      </c>
      <c r="U2031" s="101" t="s">
        <v>5176</v>
      </c>
    </row>
    <row r="2032" spans="1:21" x14ac:dyDescent="0.25">
      <c r="A2032" s="5" t="s">
        <v>4823</v>
      </c>
      <c r="B2032" s="60" t="s">
        <v>3366</v>
      </c>
      <c r="C2032" s="60" t="s">
        <v>4855</v>
      </c>
      <c r="D2032" s="94">
        <v>6</v>
      </c>
      <c r="E2032" s="60" t="s">
        <v>6505</v>
      </c>
      <c r="F2032" s="31">
        <f t="shared" si="106"/>
        <v>0</v>
      </c>
      <c r="G2032" s="25">
        <f t="shared" si="107"/>
        <v>1.2E-2</v>
      </c>
      <c r="H2032" s="32"/>
      <c r="I2032" s="31"/>
      <c r="J2032" s="25">
        <f t="shared" si="108"/>
        <v>0</v>
      </c>
      <c r="K2032" s="32"/>
      <c r="L2032" s="31"/>
      <c r="M2032" s="101">
        <v>4.8000000000000001E-2</v>
      </c>
      <c r="N2032" s="101" t="s">
        <v>5176</v>
      </c>
      <c r="O2032" s="101" t="s">
        <v>5176</v>
      </c>
      <c r="P2032" s="101" t="s">
        <v>5176</v>
      </c>
      <c r="Q2032" s="101" t="s">
        <v>5176</v>
      </c>
      <c r="R2032" s="101" t="s">
        <v>5176</v>
      </c>
      <c r="S2032" s="101" t="s">
        <v>5176</v>
      </c>
      <c r="T2032" s="101" t="s">
        <v>5176</v>
      </c>
      <c r="U2032" s="101" t="s">
        <v>5176</v>
      </c>
    </row>
    <row r="2033" spans="1:21" x14ac:dyDescent="0.25">
      <c r="A2033" s="5" t="s">
        <v>4823</v>
      </c>
      <c r="B2033" s="60" t="s">
        <v>2291</v>
      </c>
      <c r="C2033" s="60" t="s">
        <v>4855</v>
      </c>
      <c r="D2033" s="94">
        <v>6</v>
      </c>
      <c r="E2033" s="60" t="s">
        <v>6506</v>
      </c>
      <c r="F2033" s="31">
        <f t="shared" si="106"/>
        <v>0</v>
      </c>
      <c r="G2033" s="25">
        <f t="shared" si="107"/>
        <v>0.10625</v>
      </c>
      <c r="H2033" s="32"/>
      <c r="I2033" s="31"/>
      <c r="J2033" s="25">
        <f t="shared" si="108"/>
        <v>1.44E-2</v>
      </c>
      <c r="K2033" s="32"/>
      <c r="L2033" s="31"/>
      <c r="M2033" s="101">
        <v>0.105</v>
      </c>
      <c r="N2033" s="101">
        <v>0.32</v>
      </c>
      <c r="O2033" s="101" t="s">
        <v>5176</v>
      </c>
      <c r="P2033" s="101" t="s">
        <v>5176</v>
      </c>
      <c r="Q2033" s="101">
        <v>7.1999999999999995E-2</v>
      </c>
      <c r="R2033" s="101" t="s">
        <v>5176</v>
      </c>
      <c r="S2033" s="101" t="s">
        <v>5176</v>
      </c>
      <c r="T2033" s="101" t="s">
        <v>5176</v>
      </c>
      <c r="U2033" s="101" t="s">
        <v>5176</v>
      </c>
    </row>
    <row r="2034" spans="1:21" x14ac:dyDescent="0.25">
      <c r="A2034" s="5" t="s">
        <v>4823</v>
      </c>
      <c r="B2034" s="60" t="s">
        <v>829</v>
      </c>
      <c r="C2034" s="60" t="s">
        <v>4855</v>
      </c>
      <c r="D2034" s="94">
        <v>6</v>
      </c>
      <c r="E2034" s="60" t="s">
        <v>6507</v>
      </c>
      <c r="F2034" s="31">
        <f t="shared" si="106"/>
        <v>0</v>
      </c>
      <c r="G2034" s="25">
        <f t="shared" si="107"/>
        <v>6.25E-2</v>
      </c>
      <c r="H2034" s="32"/>
      <c r="I2034" s="31"/>
      <c r="J2034" s="25">
        <f t="shared" si="108"/>
        <v>0.52859999999999996</v>
      </c>
      <c r="K2034" s="32"/>
      <c r="L2034" s="31"/>
      <c r="M2034" s="101" t="s">
        <v>5176</v>
      </c>
      <c r="N2034" s="101" t="s">
        <v>5176</v>
      </c>
      <c r="O2034" s="101" t="s">
        <v>5176</v>
      </c>
      <c r="P2034" s="101">
        <v>0.25</v>
      </c>
      <c r="Q2034" s="101">
        <v>2.5939999999999999</v>
      </c>
      <c r="R2034" s="101">
        <v>4.9000000000000002E-2</v>
      </c>
      <c r="S2034" s="101" t="s">
        <v>5176</v>
      </c>
      <c r="T2034" s="101" t="s">
        <v>5176</v>
      </c>
      <c r="U2034" s="101" t="s">
        <v>5176</v>
      </c>
    </row>
    <row r="2035" spans="1:21" x14ac:dyDescent="0.25">
      <c r="A2035" s="5" t="s">
        <v>4823</v>
      </c>
      <c r="B2035" s="60" t="s">
        <v>289</v>
      </c>
      <c r="C2035" s="60" t="s">
        <v>4855</v>
      </c>
      <c r="D2035" s="94">
        <v>6</v>
      </c>
      <c r="E2035" s="60" t="s">
        <v>6510</v>
      </c>
      <c r="F2035" s="31">
        <f t="shared" si="106"/>
        <v>0</v>
      </c>
      <c r="G2035" s="25">
        <f t="shared" si="107"/>
        <v>0.11375</v>
      </c>
      <c r="H2035" s="32"/>
      <c r="I2035" s="31"/>
      <c r="J2035" s="25">
        <f t="shared" si="108"/>
        <v>0.21480000000000002</v>
      </c>
      <c r="K2035" s="32"/>
      <c r="L2035" s="31"/>
      <c r="M2035" s="101" t="s">
        <v>5176</v>
      </c>
      <c r="N2035" s="101">
        <v>0.45500000000000002</v>
      </c>
      <c r="O2035" s="101" t="s">
        <v>5176</v>
      </c>
      <c r="P2035" s="101" t="s">
        <v>5176</v>
      </c>
      <c r="Q2035" s="101">
        <v>1.0740000000000001</v>
      </c>
      <c r="R2035" s="101" t="s">
        <v>5176</v>
      </c>
      <c r="S2035" s="101" t="s">
        <v>5176</v>
      </c>
      <c r="T2035" s="101" t="s">
        <v>5176</v>
      </c>
      <c r="U2035" s="101" t="s">
        <v>5176</v>
      </c>
    </row>
    <row r="2036" spans="1:21" x14ac:dyDescent="0.25">
      <c r="A2036" s="5" t="s">
        <v>4823</v>
      </c>
      <c r="B2036" s="60" t="s">
        <v>979</v>
      </c>
      <c r="C2036" s="60" t="s">
        <v>4856</v>
      </c>
      <c r="D2036" s="94">
        <v>6</v>
      </c>
      <c r="E2036" s="60" t="s">
        <v>6515</v>
      </c>
      <c r="F2036" s="31">
        <f t="shared" si="106"/>
        <v>0</v>
      </c>
      <c r="G2036" s="25">
        <f t="shared" si="107"/>
        <v>3.08325</v>
      </c>
      <c r="H2036" s="32"/>
      <c r="I2036" s="31"/>
      <c r="J2036" s="25">
        <f t="shared" si="108"/>
        <v>3.0514000000000001</v>
      </c>
      <c r="K2036" s="32"/>
      <c r="L2036" s="31"/>
      <c r="M2036" s="101" t="s">
        <v>5176</v>
      </c>
      <c r="N2036" s="101" t="s">
        <v>5176</v>
      </c>
      <c r="O2036" s="101">
        <v>12.333</v>
      </c>
      <c r="P2036" s="101" t="s">
        <v>5176</v>
      </c>
      <c r="Q2036" s="101">
        <v>15.257</v>
      </c>
      <c r="R2036" s="101" t="s">
        <v>5176</v>
      </c>
      <c r="S2036" s="101" t="s">
        <v>5176</v>
      </c>
      <c r="T2036" s="101" t="s">
        <v>5176</v>
      </c>
      <c r="U2036" s="101" t="s">
        <v>5176</v>
      </c>
    </row>
    <row r="2037" spans="1:21" x14ac:dyDescent="0.25">
      <c r="A2037" s="5" t="s">
        <v>4823</v>
      </c>
      <c r="B2037" s="60" t="s">
        <v>567</v>
      </c>
      <c r="C2037" s="60" t="s">
        <v>4856</v>
      </c>
      <c r="D2037" s="94">
        <v>6</v>
      </c>
      <c r="E2037" s="60" t="s">
        <v>6530</v>
      </c>
      <c r="F2037" s="31">
        <f t="shared" si="106"/>
        <v>0</v>
      </c>
      <c r="G2037" s="25">
        <f t="shared" si="107"/>
        <v>2.5000000000000001E-4</v>
      </c>
      <c r="H2037" s="32"/>
      <c r="I2037" s="31"/>
      <c r="J2037" s="25">
        <f t="shared" si="108"/>
        <v>0</v>
      </c>
      <c r="K2037" s="32"/>
      <c r="L2037" s="31"/>
      <c r="M2037" s="101" t="s">
        <v>5176</v>
      </c>
      <c r="N2037" s="101">
        <v>1E-3</v>
      </c>
      <c r="O2037" s="101" t="s">
        <v>5176</v>
      </c>
      <c r="P2037" s="101" t="s">
        <v>5176</v>
      </c>
      <c r="Q2037" s="101" t="s">
        <v>5176</v>
      </c>
      <c r="R2037" s="101" t="s">
        <v>5176</v>
      </c>
      <c r="S2037" s="101" t="s">
        <v>5176</v>
      </c>
      <c r="T2037" s="101" t="s">
        <v>5176</v>
      </c>
      <c r="U2037" s="101" t="s">
        <v>5176</v>
      </c>
    </row>
    <row r="2038" spans="1:21" x14ac:dyDescent="0.25">
      <c r="A2038" s="5" t="s">
        <v>4823</v>
      </c>
      <c r="B2038" s="60" t="s">
        <v>827</v>
      </c>
      <c r="C2038" s="60" t="s">
        <v>4856</v>
      </c>
      <c r="D2038" s="94">
        <v>6</v>
      </c>
      <c r="E2038" s="60" t="s">
        <v>6532</v>
      </c>
      <c r="F2038" s="31">
        <f t="shared" si="106"/>
        <v>0</v>
      </c>
      <c r="G2038" s="25">
        <f t="shared" si="107"/>
        <v>1.21075</v>
      </c>
      <c r="H2038" s="32"/>
      <c r="I2038" s="31"/>
      <c r="J2038" s="25">
        <f t="shared" si="108"/>
        <v>0</v>
      </c>
      <c r="K2038" s="32"/>
      <c r="L2038" s="31"/>
      <c r="M2038" s="101">
        <v>0.90500000000000003</v>
      </c>
      <c r="N2038" s="101" t="s">
        <v>5176</v>
      </c>
      <c r="O2038" s="101">
        <v>2.8530000000000002</v>
      </c>
      <c r="P2038" s="101">
        <v>1.085</v>
      </c>
      <c r="Q2038" s="101" t="s">
        <v>5176</v>
      </c>
      <c r="R2038" s="101" t="s">
        <v>5176</v>
      </c>
      <c r="S2038" s="101" t="s">
        <v>5176</v>
      </c>
      <c r="T2038" s="101" t="s">
        <v>5176</v>
      </c>
      <c r="U2038" s="101" t="s">
        <v>5176</v>
      </c>
    </row>
    <row r="2039" spans="1:21" x14ac:dyDescent="0.25">
      <c r="A2039" s="5" t="s">
        <v>4823</v>
      </c>
      <c r="B2039" s="60" t="s">
        <v>466</v>
      </c>
      <c r="C2039" s="60" t="s">
        <v>4856</v>
      </c>
      <c r="D2039" s="94">
        <v>6</v>
      </c>
      <c r="E2039" s="60" t="s">
        <v>6538</v>
      </c>
      <c r="F2039" s="31">
        <f t="shared" si="106"/>
        <v>0</v>
      </c>
      <c r="G2039" s="25">
        <f t="shared" si="107"/>
        <v>1.7569999999999999</v>
      </c>
      <c r="H2039" s="32"/>
      <c r="I2039" s="31"/>
      <c r="J2039" s="25">
        <f t="shared" si="108"/>
        <v>0</v>
      </c>
      <c r="K2039" s="32"/>
      <c r="L2039" s="31"/>
      <c r="M2039" s="101" t="s">
        <v>5176</v>
      </c>
      <c r="N2039" s="101" t="s">
        <v>5176</v>
      </c>
      <c r="O2039" s="101" t="s">
        <v>5176</v>
      </c>
      <c r="P2039" s="101">
        <v>7.0279999999999996</v>
      </c>
      <c r="Q2039" s="101" t="s">
        <v>5176</v>
      </c>
      <c r="R2039" s="101" t="s">
        <v>5176</v>
      </c>
      <c r="S2039" s="101" t="s">
        <v>5176</v>
      </c>
      <c r="T2039" s="101" t="s">
        <v>5176</v>
      </c>
      <c r="U2039" s="101" t="s">
        <v>5176</v>
      </c>
    </row>
    <row r="2040" spans="1:21" x14ac:dyDescent="0.25">
      <c r="A2040" s="5" t="s">
        <v>4823</v>
      </c>
      <c r="B2040" s="60" t="s">
        <v>208</v>
      </c>
      <c r="C2040" s="60" t="s">
        <v>4857</v>
      </c>
      <c r="D2040" s="94">
        <v>6</v>
      </c>
      <c r="E2040" s="60" t="s">
        <v>6545</v>
      </c>
      <c r="F2040" s="31">
        <f t="shared" si="106"/>
        <v>0</v>
      </c>
      <c r="G2040" s="25">
        <f t="shared" si="107"/>
        <v>39.656500000000001</v>
      </c>
      <c r="H2040" s="32"/>
      <c r="I2040" s="31"/>
      <c r="J2040" s="25">
        <f t="shared" si="108"/>
        <v>7.7999999999999996E-3</v>
      </c>
      <c r="K2040" s="32"/>
      <c r="L2040" s="31"/>
      <c r="M2040" s="101">
        <v>90.522000000000006</v>
      </c>
      <c r="N2040" s="101">
        <v>68.103999999999999</v>
      </c>
      <c r="O2040" s="101" t="s">
        <v>5176</v>
      </c>
      <c r="P2040" s="101" t="s">
        <v>5176</v>
      </c>
      <c r="Q2040" s="101">
        <v>3.9E-2</v>
      </c>
      <c r="R2040" s="101" t="s">
        <v>5176</v>
      </c>
      <c r="S2040" s="101" t="s">
        <v>5176</v>
      </c>
      <c r="T2040" s="101" t="s">
        <v>5176</v>
      </c>
      <c r="U2040" s="101" t="s">
        <v>5176</v>
      </c>
    </row>
    <row r="2041" spans="1:21" x14ac:dyDescent="0.25">
      <c r="A2041" s="5" t="s">
        <v>4823</v>
      </c>
      <c r="B2041" s="60" t="s">
        <v>1029</v>
      </c>
      <c r="C2041" s="60" t="s">
        <v>4857</v>
      </c>
      <c r="D2041" s="94">
        <v>6</v>
      </c>
      <c r="E2041" s="60" t="s">
        <v>6549</v>
      </c>
      <c r="F2041" s="31">
        <f t="shared" si="106"/>
        <v>0</v>
      </c>
      <c r="G2041" s="25">
        <f t="shared" si="107"/>
        <v>0</v>
      </c>
      <c r="H2041" s="32"/>
      <c r="I2041" s="31"/>
      <c r="J2041" s="25">
        <f t="shared" si="108"/>
        <v>6.8400000000000002E-2</v>
      </c>
      <c r="K2041" s="32"/>
      <c r="L2041" s="31"/>
      <c r="M2041" s="101" t="s">
        <v>5176</v>
      </c>
      <c r="N2041" s="101" t="s">
        <v>5176</v>
      </c>
      <c r="O2041" s="101" t="s">
        <v>5176</v>
      </c>
      <c r="P2041" s="101" t="s">
        <v>5176</v>
      </c>
      <c r="Q2041" s="101">
        <v>0.34200000000000003</v>
      </c>
      <c r="R2041" s="101" t="s">
        <v>5176</v>
      </c>
      <c r="S2041" s="101" t="s">
        <v>5176</v>
      </c>
      <c r="T2041" s="101" t="s">
        <v>5176</v>
      </c>
      <c r="U2041" s="101" t="s">
        <v>5176</v>
      </c>
    </row>
    <row r="2042" spans="1:21" x14ac:dyDescent="0.25">
      <c r="A2042" s="5" t="s">
        <v>4823</v>
      </c>
      <c r="B2042" s="60" t="s">
        <v>2137</v>
      </c>
      <c r="C2042" s="60" t="s">
        <v>4857</v>
      </c>
      <c r="D2042" s="94">
        <v>6</v>
      </c>
      <c r="E2042" s="60" t="s">
        <v>6550</v>
      </c>
      <c r="F2042" s="31">
        <f t="shared" si="106"/>
        <v>0</v>
      </c>
      <c r="G2042" s="25">
        <f t="shared" si="107"/>
        <v>0</v>
      </c>
      <c r="H2042" s="32"/>
      <c r="I2042" s="31"/>
      <c r="J2042" s="25">
        <f t="shared" si="108"/>
        <v>3.5264000000000002</v>
      </c>
      <c r="K2042" s="32"/>
      <c r="L2042" s="31"/>
      <c r="M2042" s="101" t="s">
        <v>5176</v>
      </c>
      <c r="N2042" s="101" t="s">
        <v>5176</v>
      </c>
      <c r="O2042" s="101" t="s">
        <v>5176</v>
      </c>
      <c r="P2042" s="101" t="s">
        <v>5176</v>
      </c>
      <c r="Q2042" s="101">
        <v>17.632000000000001</v>
      </c>
      <c r="R2042" s="101" t="s">
        <v>5176</v>
      </c>
      <c r="S2042" s="101" t="s">
        <v>5176</v>
      </c>
      <c r="T2042" s="101" t="s">
        <v>5176</v>
      </c>
      <c r="U2042" s="101" t="s">
        <v>5176</v>
      </c>
    </row>
    <row r="2043" spans="1:21" x14ac:dyDescent="0.25">
      <c r="A2043" s="5" t="s">
        <v>4823</v>
      </c>
      <c r="B2043" s="60" t="s">
        <v>1274</v>
      </c>
      <c r="C2043" s="60" t="s">
        <v>4857</v>
      </c>
      <c r="D2043" s="94">
        <v>6</v>
      </c>
      <c r="E2043" s="60" t="s">
        <v>6551</v>
      </c>
      <c r="F2043" s="31">
        <f t="shared" si="106"/>
        <v>0</v>
      </c>
      <c r="G2043" s="25">
        <f t="shared" si="107"/>
        <v>0</v>
      </c>
      <c r="H2043" s="32"/>
      <c r="I2043" s="31"/>
      <c r="J2043" s="25">
        <f t="shared" si="108"/>
        <v>1.4534</v>
      </c>
      <c r="K2043" s="32"/>
      <c r="L2043" s="31"/>
      <c r="M2043" s="101" t="s">
        <v>5176</v>
      </c>
      <c r="N2043" s="101" t="s">
        <v>5176</v>
      </c>
      <c r="O2043" s="101" t="s">
        <v>5176</v>
      </c>
      <c r="P2043" s="101" t="s">
        <v>5176</v>
      </c>
      <c r="Q2043" s="101">
        <v>7.2670000000000003</v>
      </c>
      <c r="R2043" s="101" t="s">
        <v>5176</v>
      </c>
      <c r="S2043" s="101" t="s">
        <v>5176</v>
      </c>
      <c r="T2043" s="101" t="s">
        <v>5176</v>
      </c>
      <c r="U2043" s="101" t="s">
        <v>5176</v>
      </c>
    </row>
    <row r="2044" spans="1:21" x14ac:dyDescent="0.25">
      <c r="A2044" s="5" t="s">
        <v>4823</v>
      </c>
      <c r="B2044" s="60" t="s">
        <v>236</v>
      </c>
      <c r="C2044" s="60" t="s">
        <v>4857</v>
      </c>
      <c r="D2044" s="94">
        <v>6</v>
      </c>
      <c r="E2044" s="60" t="s">
        <v>6552</v>
      </c>
      <c r="F2044" s="31">
        <f t="shared" si="106"/>
        <v>0</v>
      </c>
      <c r="G2044" s="25">
        <f t="shared" si="107"/>
        <v>90.083749999999995</v>
      </c>
      <c r="H2044" s="32"/>
      <c r="I2044" s="31"/>
      <c r="J2044" s="25">
        <f t="shared" si="108"/>
        <v>1.4192</v>
      </c>
      <c r="K2044" s="32"/>
      <c r="L2044" s="31"/>
      <c r="M2044" s="101">
        <v>263.66899999999998</v>
      </c>
      <c r="N2044" s="101">
        <v>52.436</v>
      </c>
      <c r="O2044" s="101" t="s">
        <v>5176</v>
      </c>
      <c r="P2044" s="101">
        <v>44.23</v>
      </c>
      <c r="Q2044" s="101">
        <v>7.0960000000000001</v>
      </c>
      <c r="R2044" s="101" t="s">
        <v>5176</v>
      </c>
      <c r="S2044" s="101" t="s">
        <v>5176</v>
      </c>
      <c r="T2044" s="101" t="s">
        <v>5176</v>
      </c>
      <c r="U2044" s="101" t="s">
        <v>5176</v>
      </c>
    </row>
    <row r="2045" spans="1:21" x14ac:dyDescent="0.25">
      <c r="A2045" s="5" t="s">
        <v>4823</v>
      </c>
      <c r="B2045" s="60" t="s">
        <v>2288</v>
      </c>
      <c r="C2045" s="60" t="s">
        <v>4857</v>
      </c>
      <c r="D2045" s="94">
        <v>6</v>
      </c>
      <c r="E2045" s="60" t="s">
        <v>6555</v>
      </c>
      <c r="F2045" s="31">
        <f t="shared" si="106"/>
        <v>0</v>
      </c>
      <c r="G2045" s="25">
        <f t="shared" si="107"/>
        <v>8.0000000000000002E-3</v>
      </c>
      <c r="H2045" s="32"/>
      <c r="I2045" s="31"/>
      <c r="J2045" s="25">
        <f t="shared" si="108"/>
        <v>1.7599999999999998E-2</v>
      </c>
      <c r="K2045" s="32"/>
      <c r="L2045" s="31"/>
      <c r="M2045" s="101" t="s">
        <v>5176</v>
      </c>
      <c r="N2045" s="101">
        <v>1.4999999999999999E-2</v>
      </c>
      <c r="O2045" s="101">
        <v>1.7000000000000001E-2</v>
      </c>
      <c r="P2045" s="101" t="s">
        <v>5176</v>
      </c>
      <c r="Q2045" s="101">
        <v>8.7999999999999995E-2</v>
      </c>
      <c r="R2045" s="101" t="s">
        <v>5176</v>
      </c>
      <c r="S2045" s="101" t="s">
        <v>5176</v>
      </c>
      <c r="T2045" s="101" t="s">
        <v>5176</v>
      </c>
      <c r="U2045" s="101" t="s">
        <v>5176</v>
      </c>
    </row>
    <row r="2046" spans="1:21" x14ac:dyDescent="0.25">
      <c r="A2046" s="5" t="s">
        <v>4823</v>
      </c>
      <c r="B2046" s="60" t="s">
        <v>2821</v>
      </c>
      <c r="C2046" s="60" t="s">
        <v>4857</v>
      </c>
      <c r="D2046" s="94">
        <v>6</v>
      </c>
      <c r="E2046" s="60" t="s">
        <v>6560</v>
      </c>
      <c r="F2046" s="31">
        <f t="shared" si="106"/>
        <v>0</v>
      </c>
      <c r="G2046" s="25">
        <f t="shared" si="107"/>
        <v>0.96199999999999997</v>
      </c>
      <c r="H2046" s="32"/>
      <c r="I2046" s="31"/>
      <c r="J2046" s="25">
        <f t="shared" si="108"/>
        <v>0</v>
      </c>
      <c r="K2046" s="32"/>
      <c r="L2046" s="31"/>
      <c r="M2046" s="101" t="s">
        <v>5176</v>
      </c>
      <c r="N2046" s="101" t="s">
        <v>5176</v>
      </c>
      <c r="O2046" s="101">
        <v>3.8479999999999999</v>
      </c>
      <c r="P2046" s="101" t="s">
        <v>5176</v>
      </c>
      <c r="Q2046" s="101" t="s">
        <v>5176</v>
      </c>
      <c r="R2046" s="101" t="s">
        <v>5176</v>
      </c>
      <c r="S2046" s="101" t="s">
        <v>5176</v>
      </c>
      <c r="T2046" s="101" t="s">
        <v>5176</v>
      </c>
      <c r="U2046" s="101" t="s">
        <v>5176</v>
      </c>
    </row>
    <row r="2047" spans="1:21" x14ac:dyDescent="0.25">
      <c r="A2047" s="5" t="s">
        <v>4823</v>
      </c>
      <c r="B2047" s="60" t="s">
        <v>1031</v>
      </c>
      <c r="C2047" s="60" t="s">
        <v>4857</v>
      </c>
      <c r="D2047" s="94">
        <v>6</v>
      </c>
      <c r="E2047" s="60" t="s">
        <v>6561</v>
      </c>
      <c r="F2047" s="31">
        <f t="shared" si="106"/>
        <v>0</v>
      </c>
      <c r="G2047" s="25">
        <f t="shared" si="107"/>
        <v>4.5000000000000005E-3</v>
      </c>
      <c r="H2047" s="32"/>
      <c r="I2047" s="31"/>
      <c r="J2047" s="25">
        <f t="shared" si="108"/>
        <v>0.10580000000000001</v>
      </c>
      <c r="K2047" s="32"/>
      <c r="L2047" s="31"/>
      <c r="M2047" s="101">
        <v>4.0000000000000001E-3</v>
      </c>
      <c r="N2047" s="101">
        <v>1.4E-2</v>
      </c>
      <c r="O2047" s="101" t="s">
        <v>5176</v>
      </c>
      <c r="P2047" s="101" t="s">
        <v>5176</v>
      </c>
      <c r="Q2047" s="101" t="s">
        <v>5176</v>
      </c>
      <c r="R2047" s="101">
        <v>0.52900000000000003</v>
      </c>
      <c r="S2047" s="101" t="s">
        <v>5176</v>
      </c>
      <c r="T2047" s="101" t="s">
        <v>5176</v>
      </c>
      <c r="U2047" s="101" t="s">
        <v>5176</v>
      </c>
    </row>
    <row r="2048" spans="1:21" x14ac:dyDescent="0.25">
      <c r="A2048" s="5" t="s">
        <v>4823</v>
      </c>
      <c r="B2048" s="60" t="s">
        <v>456</v>
      </c>
      <c r="C2048" s="60" t="s">
        <v>4857</v>
      </c>
      <c r="D2048" s="94">
        <v>6</v>
      </c>
      <c r="E2048" s="60" t="s">
        <v>6562</v>
      </c>
      <c r="F2048" s="31">
        <f t="shared" si="106"/>
        <v>0</v>
      </c>
      <c r="G2048" s="25">
        <f t="shared" si="107"/>
        <v>0</v>
      </c>
      <c r="H2048" s="32"/>
      <c r="I2048" s="31"/>
      <c r="J2048" s="25">
        <f t="shared" si="108"/>
        <v>2.8E-3</v>
      </c>
      <c r="K2048" s="32"/>
      <c r="L2048" s="31"/>
      <c r="M2048" s="101" t="s">
        <v>5176</v>
      </c>
      <c r="N2048" s="101" t="s">
        <v>5176</v>
      </c>
      <c r="O2048" s="101" t="s">
        <v>5176</v>
      </c>
      <c r="P2048" s="101" t="s">
        <v>5176</v>
      </c>
      <c r="Q2048" s="101">
        <v>1.4E-2</v>
      </c>
      <c r="R2048" s="101" t="s">
        <v>5176</v>
      </c>
      <c r="S2048" s="101" t="s">
        <v>5176</v>
      </c>
      <c r="T2048" s="101" t="s">
        <v>5176</v>
      </c>
      <c r="U2048" s="101" t="s">
        <v>5176</v>
      </c>
    </row>
    <row r="2049" spans="1:21" x14ac:dyDescent="0.25">
      <c r="A2049" s="5" t="s">
        <v>4823</v>
      </c>
      <c r="B2049" s="60" t="s">
        <v>597</v>
      </c>
      <c r="C2049" s="60" t="s">
        <v>4857</v>
      </c>
      <c r="D2049" s="94">
        <v>6</v>
      </c>
      <c r="E2049" s="60" t="s">
        <v>6563</v>
      </c>
      <c r="F2049" s="31">
        <f t="shared" si="106"/>
        <v>0</v>
      </c>
      <c r="G2049" s="25">
        <f t="shared" si="107"/>
        <v>6.4999999999999997E-3</v>
      </c>
      <c r="H2049" s="32"/>
      <c r="I2049" s="31"/>
      <c r="J2049" s="25">
        <f t="shared" si="108"/>
        <v>2.0000000000000001E-4</v>
      </c>
      <c r="K2049" s="32"/>
      <c r="L2049" s="31"/>
      <c r="M2049" s="101" t="s">
        <v>5176</v>
      </c>
      <c r="N2049" s="101">
        <v>2.5999999999999999E-2</v>
      </c>
      <c r="O2049" s="101" t="s">
        <v>5176</v>
      </c>
      <c r="P2049" s="101" t="s">
        <v>5176</v>
      </c>
      <c r="Q2049" s="101" t="s">
        <v>5176</v>
      </c>
      <c r="R2049" s="101">
        <v>1E-3</v>
      </c>
      <c r="S2049" s="101" t="s">
        <v>5176</v>
      </c>
      <c r="T2049" s="101" t="s">
        <v>5176</v>
      </c>
      <c r="U2049" s="101" t="s">
        <v>5176</v>
      </c>
    </row>
    <row r="2050" spans="1:21" x14ac:dyDescent="0.25">
      <c r="A2050" s="5" t="s">
        <v>4823</v>
      </c>
      <c r="B2050" s="60" t="s">
        <v>418</v>
      </c>
      <c r="C2050" s="60" t="s">
        <v>4857</v>
      </c>
      <c r="D2050" s="94">
        <v>6</v>
      </c>
      <c r="E2050" s="60" t="s">
        <v>6567</v>
      </c>
      <c r="F2050" s="31">
        <f t="shared" si="106"/>
        <v>0</v>
      </c>
      <c r="G2050" s="25">
        <f t="shared" si="107"/>
        <v>3.1092500000000003</v>
      </c>
      <c r="H2050" s="32"/>
      <c r="I2050" s="31"/>
      <c r="J2050" s="25">
        <f t="shared" si="108"/>
        <v>2.46E-2</v>
      </c>
      <c r="K2050" s="32"/>
      <c r="L2050" s="31"/>
      <c r="M2050" s="101">
        <v>1.145</v>
      </c>
      <c r="N2050" s="101">
        <v>1.2889999999999999</v>
      </c>
      <c r="O2050" s="101" t="s">
        <v>5176</v>
      </c>
      <c r="P2050" s="101">
        <v>10.003</v>
      </c>
      <c r="Q2050" s="101" t="s">
        <v>5176</v>
      </c>
      <c r="R2050" s="101">
        <v>0.123</v>
      </c>
      <c r="S2050" s="101" t="s">
        <v>5176</v>
      </c>
      <c r="T2050" s="101" t="s">
        <v>5176</v>
      </c>
      <c r="U2050" s="101" t="s">
        <v>5176</v>
      </c>
    </row>
    <row r="2051" spans="1:21" x14ac:dyDescent="0.25">
      <c r="A2051" s="5" t="s">
        <v>4823</v>
      </c>
      <c r="B2051" s="60" t="s">
        <v>2039</v>
      </c>
      <c r="C2051" s="60" t="s">
        <v>4858</v>
      </c>
      <c r="D2051" s="94">
        <v>6</v>
      </c>
      <c r="E2051" s="60" t="s">
        <v>6570</v>
      </c>
      <c r="F2051" s="31">
        <f t="shared" si="106"/>
        <v>0</v>
      </c>
      <c r="G2051" s="25">
        <f t="shared" si="107"/>
        <v>0.19625000000000001</v>
      </c>
      <c r="H2051" s="32"/>
      <c r="I2051" s="31"/>
      <c r="J2051" s="25">
        <f t="shared" si="108"/>
        <v>0</v>
      </c>
      <c r="K2051" s="32"/>
      <c r="L2051" s="31"/>
      <c r="M2051" s="101" t="s">
        <v>5176</v>
      </c>
      <c r="N2051" s="101">
        <v>0.78500000000000003</v>
      </c>
      <c r="O2051" s="101" t="s">
        <v>5176</v>
      </c>
      <c r="P2051" s="101" t="s">
        <v>5176</v>
      </c>
      <c r="Q2051" s="101" t="s">
        <v>5176</v>
      </c>
      <c r="R2051" s="101" t="s">
        <v>5176</v>
      </c>
      <c r="S2051" s="101" t="s">
        <v>5176</v>
      </c>
      <c r="T2051" s="101" t="s">
        <v>5176</v>
      </c>
      <c r="U2051" s="101" t="s">
        <v>5176</v>
      </c>
    </row>
    <row r="2052" spans="1:21" x14ac:dyDescent="0.25">
      <c r="A2052" s="5" t="s">
        <v>4823</v>
      </c>
      <c r="B2052" s="60" t="s">
        <v>2686</v>
      </c>
      <c r="C2052" s="60" t="s">
        <v>4858</v>
      </c>
      <c r="D2052" s="94">
        <v>6</v>
      </c>
      <c r="E2052" s="60" t="s">
        <v>6575</v>
      </c>
      <c r="F2052" s="31">
        <f t="shared" si="106"/>
        <v>0</v>
      </c>
      <c r="G2052" s="25">
        <f t="shared" si="107"/>
        <v>2.2499999999999998E-3</v>
      </c>
      <c r="H2052" s="32"/>
      <c r="I2052" s="31"/>
      <c r="J2052" s="25">
        <f t="shared" si="108"/>
        <v>0</v>
      </c>
      <c r="K2052" s="32"/>
      <c r="L2052" s="31"/>
      <c r="M2052" s="101" t="s">
        <v>5176</v>
      </c>
      <c r="N2052" s="101">
        <v>8.9999999999999993E-3</v>
      </c>
      <c r="O2052" s="101" t="s">
        <v>5176</v>
      </c>
      <c r="P2052" s="101" t="s">
        <v>5176</v>
      </c>
      <c r="Q2052" s="101" t="s">
        <v>5176</v>
      </c>
      <c r="R2052" s="101" t="s">
        <v>5176</v>
      </c>
      <c r="S2052" s="101" t="s">
        <v>5176</v>
      </c>
      <c r="T2052" s="101" t="s">
        <v>5176</v>
      </c>
      <c r="U2052" s="101" t="s">
        <v>5176</v>
      </c>
    </row>
    <row r="2053" spans="1:21" x14ac:dyDescent="0.25">
      <c r="A2053" s="5" t="s">
        <v>4823</v>
      </c>
      <c r="B2053" s="60" t="s">
        <v>952</v>
      </c>
      <c r="C2053" s="60" t="s">
        <v>4858</v>
      </c>
      <c r="D2053" s="94">
        <v>6</v>
      </c>
      <c r="E2053" s="60" t="s">
        <v>6577</v>
      </c>
      <c r="F2053" s="31">
        <f t="shared" si="106"/>
        <v>0</v>
      </c>
      <c r="G2053" s="25">
        <f t="shared" si="107"/>
        <v>0</v>
      </c>
      <c r="H2053" s="32"/>
      <c r="I2053" s="31"/>
      <c r="J2053" s="25">
        <f t="shared" si="108"/>
        <v>1.1124000000000001</v>
      </c>
      <c r="K2053" s="32"/>
      <c r="L2053" s="31"/>
      <c r="M2053" s="101" t="s">
        <v>5176</v>
      </c>
      <c r="N2053" s="101" t="s">
        <v>5176</v>
      </c>
      <c r="O2053" s="101" t="s">
        <v>5176</v>
      </c>
      <c r="P2053" s="101" t="s">
        <v>5176</v>
      </c>
      <c r="Q2053" s="101">
        <v>5.5620000000000003</v>
      </c>
      <c r="R2053" s="101" t="s">
        <v>5176</v>
      </c>
      <c r="S2053" s="101" t="s">
        <v>5176</v>
      </c>
      <c r="T2053" s="101" t="s">
        <v>5176</v>
      </c>
      <c r="U2053" s="101" t="s">
        <v>5176</v>
      </c>
    </row>
    <row r="2054" spans="1:21" x14ac:dyDescent="0.25">
      <c r="A2054" s="5" t="s">
        <v>4823</v>
      </c>
      <c r="B2054" s="60" t="s">
        <v>1534</v>
      </c>
      <c r="C2054" s="60" t="s">
        <v>4859</v>
      </c>
      <c r="D2054" s="94">
        <v>6</v>
      </c>
      <c r="E2054" s="60" t="s">
        <v>6588</v>
      </c>
      <c r="F2054" s="31">
        <f t="shared" si="106"/>
        <v>0</v>
      </c>
      <c r="G2054" s="25">
        <f t="shared" si="107"/>
        <v>6.2500000000000003E-3</v>
      </c>
      <c r="H2054" s="32"/>
      <c r="I2054" s="31"/>
      <c r="J2054" s="25">
        <f t="shared" si="108"/>
        <v>0.17499999999999999</v>
      </c>
      <c r="K2054" s="32"/>
      <c r="L2054" s="31"/>
      <c r="M2054" s="101">
        <v>2.5000000000000001E-2</v>
      </c>
      <c r="N2054" s="101" t="s">
        <v>5176</v>
      </c>
      <c r="O2054" s="101" t="s">
        <v>5176</v>
      </c>
      <c r="P2054" s="101" t="s">
        <v>5176</v>
      </c>
      <c r="Q2054" s="101">
        <v>0.875</v>
      </c>
      <c r="R2054" s="101" t="s">
        <v>5176</v>
      </c>
      <c r="S2054" s="101" t="s">
        <v>5176</v>
      </c>
      <c r="T2054" s="101" t="s">
        <v>5176</v>
      </c>
      <c r="U2054" s="101" t="s">
        <v>5176</v>
      </c>
    </row>
    <row r="2055" spans="1:21" x14ac:dyDescent="0.25">
      <c r="A2055" s="5" t="s">
        <v>4823</v>
      </c>
      <c r="B2055" s="60" t="s">
        <v>383</v>
      </c>
      <c r="C2055" s="60" t="s">
        <v>4859</v>
      </c>
      <c r="D2055" s="94">
        <v>6</v>
      </c>
      <c r="E2055" s="60" t="s">
        <v>6589</v>
      </c>
      <c r="F2055" s="31">
        <f t="shared" si="106"/>
        <v>0</v>
      </c>
      <c r="G2055" s="25">
        <f t="shared" si="107"/>
        <v>2.5000000000000001E-4</v>
      </c>
      <c r="H2055" s="32"/>
      <c r="I2055" s="31"/>
      <c r="J2055" s="25">
        <f t="shared" si="108"/>
        <v>2.7376</v>
      </c>
      <c r="K2055" s="32"/>
      <c r="L2055" s="31"/>
      <c r="M2055" s="101" t="s">
        <v>5176</v>
      </c>
      <c r="N2055" s="101">
        <v>1E-3</v>
      </c>
      <c r="O2055" s="101" t="s">
        <v>5176</v>
      </c>
      <c r="P2055" s="101" t="s">
        <v>5176</v>
      </c>
      <c r="Q2055" s="101">
        <v>13.688000000000001</v>
      </c>
      <c r="R2055" s="101" t="s">
        <v>5176</v>
      </c>
      <c r="S2055" s="101" t="s">
        <v>5176</v>
      </c>
      <c r="T2055" s="101" t="s">
        <v>5176</v>
      </c>
      <c r="U2055" s="101" t="s">
        <v>5176</v>
      </c>
    </row>
    <row r="2056" spans="1:21" x14ac:dyDescent="0.25">
      <c r="A2056" s="5" t="s">
        <v>4823</v>
      </c>
      <c r="B2056" s="60" t="s">
        <v>2464</v>
      </c>
      <c r="C2056" s="60" t="s">
        <v>4859</v>
      </c>
      <c r="D2056" s="94">
        <v>6</v>
      </c>
      <c r="E2056" s="60" t="s">
        <v>6591</v>
      </c>
      <c r="F2056" s="31">
        <f t="shared" si="106"/>
        <v>0</v>
      </c>
      <c r="G2056" s="25">
        <f t="shared" si="107"/>
        <v>3.7637499999999999</v>
      </c>
      <c r="H2056" s="32"/>
      <c r="I2056" s="31"/>
      <c r="J2056" s="25">
        <f t="shared" si="108"/>
        <v>0</v>
      </c>
      <c r="K2056" s="32"/>
      <c r="L2056" s="31"/>
      <c r="M2056" s="101" t="s">
        <v>5176</v>
      </c>
      <c r="N2056" s="101">
        <v>1.4999999999999999E-2</v>
      </c>
      <c r="O2056" s="101" t="s">
        <v>5176</v>
      </c>
      <c r="P2056" s="101">
        <v>15.04</v>
      </c>
      <c r="Q2056" s="101" t="s">
        <v>5176</v>
      </c>
      <c r="R2056" s="101" t="s">
        <v>5176</v>
      </c>
      <c r="S2056" s="101" t="s">
        <v>5176</v>
      </c>
      <c r="T2056" s="101" t="s">
        <v>5176</v>
      </c>
      <c r="U2056" s="101" t="s">
        <v>5176</v>
      </c>
    </row>
    <row r="2057" spans="1:21" x14ac:dyDescent="0.25">
      <c r="A2057" s="5" t="s">
        <v>4823</v>
      </c>
      <c r="B2057" s="60" t="s">
        <v>2147</v>
      </c>
      <c r="C2057" s="60" t="s">
        <v>4860</v>
      </c>
      <c r="D2057" s="94">
        <v>6</v>
      </c>
      <c r="E2057" s="60" t="s">
        <v>6597</v>
      </c>
      <c r="F2057" s="31">
        <f t="shared" si="106"/>
        <v>0</v>
      </c>
      <c r="G2057" s="25">
        <f t="shared" si="107"/>
        <v>0</v>
      </c>
      <c r="H2057" s="32"/>
      <c r="I2057" s="31"/>
      <c r="J2057" s="25">
        <f t="shared" si="108"/>
        <v>1.5800000000000002E-2</v>
      </c>
      <c r="K2057" s="32"/>
      <c r="L2057" s="31"/>
      <c r="M2057" s="101" t="s">
        <v>5176</v>
      </c>
      <c r="N2057" s="101" t="s">
        <v>5176</v>
      </c>
      <c r="O2057" s="101" t="s">
        <v>5176</v>
      </c>
      <c r="P2057" s="101" t="s">
        <v>5176</v>
      </c>
      <c r="Q2057" s="101">
        <v>7.9000000000000001E-2</v>
      </c>
      <c r="R2057" s="101" t="s">
        <v>5176</v>
      </c>
      <c r="S2057" s="101" t="s">
        <v>5176</v>
      </c>
      <c r="T2057" s="101" t="s">
        <v>5176</v>
      </c>
      <c r="U2057" s="101" t="s">
        <v>5176</v>
      </c>
    </row>
    <row r="2058" spans="1:21" x14ac:dyDescent="0.25">
      <c r="A2058" s="5" t="s">
        <v>4823</v>
      </c>
      <c r="B2058" s="60" t="s">
        <v>4696</v>
      </c>
      <c r="C2058" s="60" t="s">
        <v>4860</v>
      </c>
      <c r="D2058" s="94">
        <v>6</v>
      </c>
      <c r="E2058" s="60" t="s">
        <v>6614</v>
      </c>
      <c r="F2058" s="31">
        <f t="shared" si="106"/>
        <v>0</v>
      </c>
      <c r="G2058" s="25">
        <f t="shared" si="107"/>
        <v>1.21675</v>
      </c>
      <c r="H2058" s="32"/>
      <c r="I2058" s="31"/>
      <c r="J2058" s="25">
        <f t="shared" si="108"/>
        <v>0</v>
      </c>
      <c r="K2058" s="32"/>
      <c r="L2058" s="31"/>
      <c r="M2058" s="101">
        <v>2.5550000000000002</v>
      </c>
      <c r="N2058" s="101">
        <v>2.3119999999999998</v>
      </c>
      <c r="O2058" s="101" t="s">
        <v>5176</v>
      </c>
      <c r="P2058" s="101" t="s">
        <v>5176</v>
      </c>
      <c r="Q2058" s="101" t="s">
        <v>5176</v>
      </c>
      <c r="R2058" s="101" t="s">
        <v>5176</v>
      </c>
      <c r="S2058" s="101" t="s">
        <v>5176</v>
      </c>
      <c r="T2058" s="101" t="s">
        <v>5176</v>
      </c>
      <c r="U2058" s="101" t="s">
        <v>5176</v>
      </c>
    </row>
    <row r="2059" spans="1:21" x14ac:dyDescent="0.25">
      <c r="A2059" s="5" t="s">
        <v>4823</v>
      </c>
      <c r="B2059" s="60" t="s">
        <v>1430</v>
      </c>
      <c r="C2059" s="60" t="s">
        <v>4860</v>
      </c>
      <c r="D2059" s="94">
        <v>6</v>
      </c>
      <c r="E2059" s="60" t="s">
        <v>6615</v>
      </c>
      <c r="F2059" s="31">
        <f t="shared" si="106"/>
        <v>0</v>
      </c>
      <c r="G2059" s="25">
        <f t="shared" si="107"/>
        <v>0.21725</v>
      </c>
      <c r="H2059" s="32"/>
      <c r="I2059" s="31"/>
      <c r="J2059" s="25">
        <f t="shared" si="108"/>
        <v>0.62619999999999998</v>
      </c>
      <c r="K2059" s="32"/>
      <c r="L2059" s="31"/>
      <c r="M2059" s="101" t="s">
        <v>5176</v>
      </c>
      <c r="N2059" s="101" t="s">
        <v>5176</v>
      </c>
      <c r="O2059" s="101">
        <v>0.86899999999999999</v>
      </c>
      <c r="P2059" s="101" t="s">
        <v>5176</v>
      </c>
      <c r="Q2059" s="101">
        <v>3.1309999999999998</v>
      </c>
      <c r="R2059" s="101" t="s">
        <v>5176</v>
      </c>
      <c r="S2059" s="101" t="s">
        <v>5176</v>
      </c>
      <c r="T2059" s="101" t="s">
        <v>5176</v>
      </c>
      <c r="U2059" s="101" t="s">
        <v>5176</v>
      </c>
    </row>
    <row r="2060" spans="1:21" x14ac:dyDescent="0.25">
      <c r="A2060" s="5" t="s">
        <v>4823</v>
      </c>
      <c r="B2060" s="60" t="s">
        <v>2883</v>
      </c>
      <c r="C2060" s="60" t="s">
        <v>4860</v>
      </c>
      <c r="D2060" s="94">
        <v>6</v>
      </c>
      <c r="E2060" s="60" t="s">
        <v>6617</v>
      </c>
      <c r="F2060" s="31">
        <f t="shared" si="106"/>
        <v>0</v>
      </c>
      <c r="G2060" s="25">
        <f t="shared" si="107"/>
        <v>0</v>
      </c>
      <c r="H2060" s="32"/>
      <c r="I2060" s="31"/>
      <c r="J2060" s="25">
        <f t="shared" si="108"/>
        <v>0.54920000000000002</v>
      </c>
      <c r="K2060" s="32"/>
      <c r="L2060" s="31"/>
      <c r="M2060" s="101" t="s">
        <v>5176</v>
      </c>
      <c r="N2060" s="101" t="s">
        <v>5176</v>
      </c>
      <c r="O2060" s="101" t="s">
        <v>5176</v>
      </c>
      <c r="P2060" s="101" t="s">
        <v>5176</v>
      </c>
      <c r="Q2060" s="101" t="s">
        <v>5176</v>
      </c>
      <c r="R2060" s="101">
        <v>2.746</v>
      </c>
      <c r="S2060" s="101" t="s">
        <v>5176</v>
      </c>
      <c r="T2060" s="101" t="s">
        <v>5176</v>
      </c>
      <c r="U2060" s="101" t="s">
        <v>5176</v>
      </c>
    </row>
    <row r="2061" spans="1:21" x14ac:dyDescent="0.25">
      <c r="A2061" s="5" t="s">
        <v>4823</v>
      </c>
      <c r="B2061" s="60" t="s">
        <v>2942</v>
      </c>
      <c r="C2061" s="60" t="s">
        <v>4860</v>
      </c>
      <c r="D2061" s="94">
        <v>6</v>
      </c>
      <c r="E2061" s="60" t="s">
        <v>6618</v>
      </c>
      <c r="F2061" s="31">
        <f t="shared" si="106"/>
        <v>0</v>
      </c>
      <c r="G2061" s="25">
        <f t="shared" si="107"/>
        <v>0.17825000000000002</v>
      </c>
      <c r="H2061" s="32"/>
      <c r="I2061" s="31"/>
      <c r="J2061" s="25">
        <f t="shared" si="108"/>
        <v>2.3200000000000002E-2</v>
      </c>
      <c r="K2061" s="32"/>
      <c r="L2061" s="31"/>
      <c r="M2061" s="101" t="s">
        <v>5176</v>
      </c>
      <c r="N2061" s="101">
        <v>0.34300000000000003</v>
      </c>
      <c r="O2061" s="101" t="s">
        <v>5176</v>
      </c>
      <c r="P2061" s="101">
        <v>0.37</v>
      </c>
      <c r="Q2061" s="101" t="s">
        <v>5176</v>
      </c>
      <c r="R2061" s="101">
        <v>0.11600000000000001</v>
      </c>
      <c r="S2061" s="101" t="s">
        <v>5176</v>
      </c>
      <c r="T2061" s="101" t="s">
        <v>5176</v>
      </c>
      <c r="U2061" s="101" t="s">
        <v>5176</v>
      </c>
    </row>
    <row r="2062" spans="1:21" x14ac:dyDescent="0.25">
      <c r="A2062" s="5" t="s">
        <v>4823</v>
      </c>
      <c r="B2062" s="60" t="s">
        <v>4471</v>
      </c>
      <c r="C2062" s="60" t="s">
        <v>4860</v>
      </c>
      <c r="D2062" s="94">
        <v>6</v>
      </c>
      <c r="E2062" s="60" t="s">
        <v>6620</v>
      </c>
      <c r="F2062" s="31">
        <f t="shared" si="106"/>
        <v>0</v>
      </c>
      <c r="G2062" s="25">
        <f t="shared" si="107"/>
        <v>0.1135</v>
      </c>
      <c r="H2062" s="32"/>
      <c r="I2062" s="31"/>
      <c r="J2062" s="25">
        <f t="shared" si="108"/>
        <v>8.6199999999999999E-2</v>
      </c>
      <c r="K2062" s="32"/>
      <c r="L2062" s="31"/>
      <c r="M2062" s="101">
        <v>0.115</v>
      </c>
      <c r="N2062" s="101">
        <v>0.33900000000000002</v>
      </c>
      <c r="O2062" s="101" t="s">
        <v>5176</v>
      </c>
      <c r="P2062" s="101" t="s">
        <v>5176</v>
      </c>
      <c r="Q2062" s="101">
        <v>0.43099999999999999</v>
      </c>
      <c r="R2062" s="101" t="s">
        <v>5176</v>
      </c>
      <c r="S2062" s="101" t="s">
        <v>5176</v>
      </c>
      <c r="T2062" s="101" t="s">
        <v>5176</v>
      </c>
      <c r="U2062" s="101" t="s">
        <v>5176</v>
      </c>
    </row>
    <row r="2063" spans="1:21" x14ac:dyDescent="0.25">
      <c r="A2063" s="5" t="s">
        <v>4823</v>
      </c>
      <c r="B2063" s="60" t="s">
        <v>3332</v>
      </c>
      <c r="C2063" s="60" t="s">
        <v>4860</v>
      </c>
      <c r="D2063" s="94">
        <v>6</v>
      </c>
      <c r="E2063" s="60" t="s">
        <v>6621</v>
      </c>
      <c r="F2063" s="31">
        <f t="shared" si="106"/>
        <v>0</v>
      </c>
      <c r="G2063" s="25">
        <f t="shared" si="107"/>
        <v>0.14074999999999999</v>
      </c>
      <c r="H2063" s="32"/>
      <c r="I2063" s="31"/>
      <c r="J2063" s="25">
        <f t="shared" si="108"/>
        <v>0</v>
      </c>
      <c r="K2063" s="32"/>
      <c r="L2063" s="31"/>
      <c r="M2063" s="101" t="s">
        <v>5176</v>
      </c>
      <c r="N2063" s="101" t="s">
        <v>5176</v>
      </c>
      <c r="O2063" s="101" t="s">
        <v>5176</v>
      </c>
      <c r="P2063" s="101">
        <v>0.56299999999999994</v>
      </c>
      <c r="Q2063" s="101" t="s">
        <v>5176</v>
      </c>
      <c r="R2063" s="101" t="s">
        <v>5176</v>
      </c>
      <c r="S2063" s="101" t="s">
        <v>5176</v>
      </c>
      <c r="T2063" s="101" t="s">
        <v>5176</v>
      </c>
      <c r="U2063" s="101" t="s">
        <v>5176</v>
      </c>
    </row>
    <row r="2064" spans="1:21" x14ac:dyDescent="0.25">
      <c r="A2064" s="5" t="s">
        <v>4823</v>
      </c>
      <c r="B2064" s="60" t="s">
        <v>4023</v>
      </c>
      <c r="C2064" s="60" t="s">
        <v>4860</v>
      </c>
      <c r="D2064" s="94">
        <v>6</v>
      </c>
      <c r="E2064" s="60" t="s">
        <v>6622</v>
      </c>
      <c r="F2064" s="31">
        <f t="shared" si="106"/>
        <v>0</v>
      </c>
      <c r="G2064" s="25">
        <f t="shared" si="107"/>
        <v>0.10075000000000001</v>
      </c>
      <c r="H2064" s="32"/>
      <c r="I2064" s="31"/>
      <c r="J2064" s="25">
        <f t="shared" si="108"/>
        <v>0</v>
      </c>
      <c r="K2064" s="32"/>
      <c r="L2064" s="31"/>
      <c r="M2064" s="101" t="s">
        <v>5176</v>
      </c>
      <c r="N2064" s="101">
        <v>0.33600000000000002</v>
      </c>
      <c r="O2064" s="101">
        <v>6.7000000000000004E-2</v>
      </c>
      <c r="P2064" s="101" t="s">
        <v>5176</v>
      </c>
      <c r="Q2064" s="101" t="s">
        <v>5176</v>
      </c>
      <c r="R2064" s="101" t="s">
        <v>5176</v>
      </c>
      <c r="S2064" s="101" t="s">
        <v>5176</v>
      </c>
      <c r="T2064" s="101" t="s">
        <v>5176</v>
      </c>
      <c r="U2064" s="101" t="s">
        <v>5176</v>
      </c>
    </row>
    <row r="2065" spans="1:21" x14ac:dyDescent="0.25">
      <c r="A2065" s="5" t="s">
        <v>4823</v>
      </c>
      <c r="B2065" s="60" t="s">
        <v>4168</v>
      </c>
      <c r="C2065" s="60" t="s">
        <v>4860</v>
      </c>
      <c r="D2065" s="94">
        <v>6</v>
      </c>
      <c r="E2065" s="60" t="s">
        <v>6623</v>
      </c>
      <c r="F2065" s="31">
        <f t="shared" si="106"/>
        <v>0</v>
      </c>
      <c r="G2065" s="25">
        <f t="shared" si="107"/>
        <v>0.81825000000000003</v>
      </c>
      <c r="H2065" s="32"/>
      <c r="I2065" s="31"/>
      <c r="J2065" s="25">
        <f t="shared" si="108"/>
        <v>2.8000000000000004E-2</v>
      </c>
      <c r="K2065" s="32"/>
      <c r="L2065" s="31"/>
      <c r="M2065" s="101">
        <v>0.55000000000000004</v>
      </c>
      <c r="N2065" s="101">
        <v>2.5510000000000002</v>
      </c>
      <c r="O2065" s="101" t="s">
        <v>5176</v>
      </c>
      <c r="P2065" s="101">
        <v>0.17199999999999999</v>
      </c>
      <c r="Q2065" s="101" t="s">
        <v>5176</v>
      </c>
      <c r="R2065" s="101">
        <v>0.14000000000000001</v>
      </c>
      <c r="S2065" s="101" t="s">
        <v>5176</v>
      </c>
      <c r="T2065" s="101" t="s">
        <v>5176</v>
      </c>
      <c r="U2065" s="101" t="s">
        <v>5176</v>
      </c>
    </row>
    <row r="2066" spans="1:21" x14ac:dyDescent="0.25">
      <c r="A2066" s="5" t="s">
        <v>4823</v>
      </c>
      <c r="B2066" s="60" t="s">
        <v>1464</v>
      </c>
      <c r="C2066" s="60" t="s">
        <v>4860</v>
      </c>
      <c r="D2066" s="94">
        <v>6</v>
      </c>
      <c r="E2066" s="60" t="s">
        <v>6624</v>
      </c>
      <c r="F2066" s="31">
        <f t="shared" si="106"/>
        <v>0</v>
      </c>
      <c r="G2066" s="25">
        <f t="shared" si="107"/>
        <v>1.10825</v>
      </c>
      <c r="H2066" s="32"/>
      <c r="I2066" s="31"/>
      <c r="J2066" s="25">
        <f t="shared" si="108"/>
        <v>0</v>
      </c>
      <c r="K2066" s="32"/>
      <c r="L2066" s="31"/>
      <c r="M2066" s="101" t="s">
        <v>5176</v>
      </c>
      <c r="N2066" s="101">
        <v>2.7E-2</v>
      </c>
      <c r="O2066" s="101">
        <v>4.4059999999999997</v>
      </c>
      <c r="P2066" s="101" t="s">
        <v>5176</v>
      </c>
      <c r="Q2066" s="101" t="s">
        <v>5176</v>
      </c>
      <c r="R2066" s="101" t="s">
        <v>5176</v>
      </c>
      <c r="S2066" s="101" t="s">
        <v>5176</v>
      </c>
      <c r="T2066" s="101" t="s">
        <v>5176</v>
      </c>
      <c r="U2066" s="101" t="s">
        <v>5176</v>
      </c>
    </row>
    <row r="2067" spans="1:21" x14ac:dyDescent="0.25">
      <c r="A2067" s="5" t="s">
        <v>4823</v>
      </c>
      <c r="B2067" s="60" t="s">
        <v>2549</v>
      </c>
      <c r="C2067" s="60" t="s">
        <v>4861</v>
      </c>
      <c r="D2067" s="94">
        <v>6</v>
      </c>
      <c r="E2067" s="60" t="s">
        <v>6634</v>
      </c>
      <c r="F2067" s="31">
        <f t="shared" si="106"/>
        <v>0</v>
      </c>
      <c r="G2067" s="25">
        <f t="shared" si="107"/>
        <v>1.25E-3</v>
      </c>
      <c r="H2067" s="32"/>
      <c r="I2067" s="31"/>
      <c r="J2067" s="25">
        <f t="shared" si="108"/>
        <v>0</v>
      </c>
      <c r="K2067" s="32"/>
      <c r="L2067" s="31"/>
      <c r="M2067" s="101" t="s">
        <v>5176</v>
      </c>
      <c r="N2067" s="101">
        <v>5.0000000000000001E-3</v>
      </c>
      <c r="O2067" s="101" t="s">
        <v>5176</v>
      </c>
      <c r="P2067" s="101" t="s">
        <v>5176</v>
      </c>
      <c r="Q2067" s="101" t="s">
        <v>5176</v>
      </c>
      <c r="R2067" s="101" t="s">
        <v>5176</v>
      </c>
      <c r="S2067" s="101" t="s">
        <v>5176</v>
      </c>
      <c r="T2067" s="101" t="s">
        <v>5176</v>
      </c>
      <c r="U2067" s="101" t="s">
        <v>5176</v>
      </c>
    </row>
    <row r="2068" spans="1:21" x14ac:dyDescent="0.25">
      <c r="A2068" s="5" t="s">
        <v>4823</v>
      </c>
      <c r="B2068" s="60" t="s">
        <v>4470</v>
      </c>
      <c r="C2068" s="60" t="s">
        <v>4861</v>
      </c>
      <c r="D2068" s="94">
        <v>6</v>
      </c>
      <c r="E2068" s="60" t="s">
        <v>6643</v>
      </c>
      <c r="F2068" s="31">
        <f t="shared" si="106"/>
        <v>0</v>
      </c>
      <c r="G2068" s="25">
        <f t="shared" si="107"/>
        <v>0</v>
      </c>
      <c r="H2068" s="32"/>
      <c r="I2068" s="31"/>
      <c r="J2068" s="25">
        <f t="shared" si="108"/>
        <v>2.2876000000000003</v>
      </c>
      <c r="K2068" s="32"/>
      <c r="L2068" s="31"/>
      <c r="M2068" s="101" t="s">
        <v>5176</v>
      </c>
      <c r="N2068" s="101" t="s">
        <v>5176</v>
      </c>
      <c r="O2068" s="101" t="s">
        <v>5176</v>
      </c>
      <c r="P2068" s="101" t="s">
        <v>5176</v>
      </c>
      <c r="Q2068" s="101">
        <v>11.438000000000001</v>
      </c>
      <c r="R2068" s="101" t="s">
        <v>5176</v>
      </c>
      <c r="S2068" s="101" t="s">
        <v>5176</v>
      </c>
      <c r="T2068" s="101" t="s">
        <v>5176</v>
      </c>
      <c r="U2068" s="101" t="s">
        <v>5176</v>
      </c>
    </row>
    <row r="2069" spans="1:21" x14ac:dyDescent="0.25">
      <c r="A2069" s="5" t="s">
        <v>4823</v>
      </c>
      <c r="B2069" s="60" t="s">
        <v>4641</v>
      </c>
      <c r="C2069" s="60" t="s">
        <v>4861</v>
      </c>
      <c r="D2069" s="94">
        <v>6</v>
      </c>
      <c r="E2069" s="60" t="s">
        <v>6644</v>
      </c>
      <c r="F2069" s="31">
        <f t="shared" si="106"/>
        <v>0</v>
      </c>
      <c r="G2069" s="25">
        <f t="shared" si="107"/>
        <v>0.76900000000000002</v>
      </c>
      <c r="H2069" s="32"/>
      <c r="I2069" s="31"/>
      <c r="J2069" s="25">
        <f t="shared" si="108"/>
        <v>0</v>
      </c>
      <c r="K2069" s="32"/>
      <c r="L2069" s="31"/>
      <c r="M2069" s="101">
        <v>3.0760000000000001</v>
      </c>
      <c r="N2069" s="101" t="s">
        <v>5176</v>
      </c>
      <c r="O2069" s="101" t="s">
        <v>5176</v>
      </c>
      <c r="P2069" s="101" t="s">
        <v>5176</v>
      </c>
      <c r="Q2069" s="101" t="s">
        <v>5176</v>
      </c>
      <c r="R2069" s="101" t="s">
        <v>5176</v>
      </c>
      <c r="S2069" s="101" t="s">
        <v>5176</v>
      </c>
      <c r="T2069" s="101" t="s">
        <v>5176</v>
      </c>
      <c r="U2069" s="101" t="s">
        <v>5176</v>
      </c>
    </row>
    <row r="2070" spans="1:21" x14ac:dyDescent="0.25">
      <c r="A2070" s="5" t="s">
        <v>4823</v>
      </c>
      <c r="B2070" s="60" t="s">
        <v>4311</v>
      </c>
      <c r="C2070" s="60" t="s">
        <v>4861</v>
      </c>
      <c r="D2070" s="94">
        <v>6</v>
      </c>
      <c r="E2070" s="60" t="s">
        <v>6645</v>
      </c>
      <c r="F2070" s="31">
        <f t="shared" si="106"/>
        <v>0</v>
      </c>
      <c r="G2070" s="25">
        <f t="shared" si="107"/>
        <v>29.799499999999998</v>
      </c>
      <c r="H2070" s="32"/>
      <c r="I2070" s="31"/>
      <c r="J2070" s="25">
        <f t="shared" si="108"/>
        <v>2.5999999999999999E-3</v>
      </c>
      <c r="K2070" s="32"/>
      <c r="L2070" s="31"/>
      <c r="M2070" s="101" t="s">
        <v>5176</v>
      </c>
      <c r="N2070" s="101">
        <v>3.0000000000000001E-3</v>
      </c>
      <c r="O2070" s="101">
        <v>119.19499999999999</v>
      </c>
      <c r="P2070" s="101" t="s">
        <v>5176</v>
      </c>
      <c r="Q2070" s="101">
        <v>1.2999999999999999E-2</v>
      </c>
      <c r="R2070" s="101" t="s">
        <v>5176</v>
      </c>
      <c r="S2070" s="101" t="s">
        <v>5176</v>
      </c>
      <c r="T2070" s="101" t="s">
        <v>5176</v>
      </c>
      <c r="U2070" s="101" t="s">
        <v>5176</v>
      </c>
    </row>
    <row r="2071" spans="1:21" x14ac:dyDescent="0.25">
      <c r="A2071" s="5" t="s">
        <v>4823</v>
      </c>
      <c r="B2071" s="60" t="s">
        <v>4792</v>
      </c>
      <c r="C2071" s="60" t="s">
        <v>4861</v>
      </c>
      <c r="D2071" s="94">
        <v>6</v>
      </c>
      <c r="E2071" s="60" t="s">
        <v>6646</v>
      </c>
      <c r="F2071" s="31">
        <f t="shared" si="106"/>
        <v>0</v>
      </c>
      <c r="G2071" s="25">
        <f t="shared" si="107"/>
        <v>0.34799999999999998</v>
      </c>
      <c r="H2071" s="32"/>
      <c r="I2071" s="31"/>
      <c r="J2071" s="25">
        <f t="shared" si="108"/>
        <v>0</v>
      </c>
      <c r="K2071" s="32"/>
      <c r="L2071" s="31"/>
      <c r="M2071" s="101" t="s">
        <v>5176</v>
      </c>
      <c r="N2071" s="101">
        <v>7.2999999999999995E-2</v>
      </c>
      <c r="O2071" s="101">
        <v>1.254</v>
      </c>
      <c r="P2071" s="101">
        <v>6.5000000000000002E-2</v>
      </c>
      <c r="Q2071" s="101" t="s">
        <v>5176</v>
      </c>
      <c r="R2071" s="101" t="s">
        <v>5176</v>
      </c>
      <c r="S2071" s="101" t="s">
        <v>5176</v>
      </c>
      <c r="T2071" s="101" t="s">
        <v>5176</v>
      </c>
      <c r="U2071" s="101" t="s">
        <v>5176</v>
      </c>
    </row>
    <row r="2072" spans="1:21" x14ac:dyDescent="0.25">
      <c r="A2072" s="5" t="s">
        <v>4823</v>
      </c>
      <c r="B2072" s="60" t="s">
        <v>1369</v>
      </c>
      <c r="C2072" s="60" t="s">
        <v>4861</v>
      </c>
      <c r="D2072" s="94">
        <v>6</v>
      </c>
      <c r="E2072" s="60" t="s">
        <v>6649</v>
      </c>
      <c r="F2072" s="31">
        <f t="shared" si="106"/>
        <v>0</v>
      </c>
      <c r="G2072" s="25">
        <f t="shared" si="107"/>
        <v>0</v>
      </c>
      <c r="H2072" s="32"/>
      <c r="I2072" s="31"/>
      <c r="J2072" s="25">
        <f t="shared" si="108"/>
        <v>2.1600000000000001E-2</v>
      </c>
      <c r="K2072" s="32"/>
      <c r="L2072" s="31"/>
      <c r="M2072" s="101" t="s">
        <v>5176</v>
      </c>
      <c r="N2072" s="101" t="s">
        <v>5176</v>
      </c>
      <c r="O2072" s="101" t="s">
        <v>5176</v>
      </c>
      <c r="P2072" s="101" t="s">
        <v>5176</v>
      </c>
      <c r="Q2072" s="101" t="s">
        <v>5176</v>
      </c>
      <c r="R2072" s="101">
        <v>0.108</v>
      </c>
      <c r="S2072" s="101" t="s">
        <v>5176</v>
      </c>
      <c r="T2072" s="101" t="s">
        <v>5176</v>
      </c>
      <c r="U2072" s="101" t="s">
        <v>5176</v>
      </c>
    </row>
    <row r="2073" spans="1:21" x14ac:dyDescent="0.25">
      <c r="A2073" s="5" t="s">
        <v>4823</v>
      </c>
      <c r="B2073" s="60" t="s">
        <v>1346</v>
      </c>
      <c r="C2073" s="60" t="s">
        <v>4861</v>
      </c>
      <c r="D2073" s="94">
        <v>6</v>
      </c>
      <c r="E2073" s="60" t="s">
        <v>6651</v>
      </c>
      <c r="F2073" s="31">
        <f t="shared" si="106"/>
        <v>0</v>
      </c>
      <c r="G2073" s="25">
        <f t="shared" si="107"/>
        <v>4.4249999999999998E-2</v>
      </c>
      <c r="H2073" s="32"/>
      <c r="I2073" s="31"/>
      <c r="J2073" s="25">
        <f t="shared" si="108"/>
        <v>0</v>
      </c>
      <c r="K2073" s="32"/>
      <c r="L2073" s="31"/>
      <c r="M2073" s="101" t="s">
        <v>5176</v>
      </c>
      <c r="N2073" s="101">
        <v>4.5999999999999999E-2</v>
      </c>
      <c r="O2073" s="101">
        <v>0.13100000000000001</v>
      </c>
      <c r="P2073" s="101" t="s">
        <v>5176</v>
      </c>
      <c r="Q2073" s="101" t="s">
        <v>5176</v>
      </c>
      <c r="R2073" s="101" t="s">
        <v>5176</v>
      </c>
      <c r="S2073" s="101" t="s">
        <v>5176</v>
      </c>
      <c r="T2073" s="101" t="s">
        <v>5176</v>
      </c>
      <c r="U2073" s="101" t="s">
        <v>5176</v>
      </c>
    </row>
    <row r="2074" spans="1:21" x14ac:dyDescent="0.25">
      <c r="A2074" s="5" t="s">
        <v>4823</v>
      </c>
      <c r="B2074" s="60" t="s">
        <v>1397</v>
      </c>
      <c r="C2074" s="60" t="s">
        <v>4861</v>
      </c>
      <c r="D2074" s="94">
        <v>6</v>
      </c>
      <c r="E2074" s="60" t="s">
        <v>6652</v>
      </c>
      <c r="F2074" s="31">
        <f t="shared" si="106"/>
        <v>0</v>
      </c>
      <c r="G2074" s="25">
        <f t="shared" si="107"/>
        <v>3.875E-2</v>
      </c>
      <c r="H2074" s="32"/>
      <c r="I2074" s="31"/>
      <c r="J2074" s="25">
        <f t="shared" si="108"/>
        <v>0</v>
      </c>
      <c r="K2074" s="32"/>
      <c r="L2074" s="31"/>
      <c r="M2074" s="101" t="s">
        <v>5176</v>
      </c>
      <c r="N2074" s="101">
        <v>0.155</v>
      </c>
      <c r="O2074" s="101" t="s">
        <v>5176</v>
      </c>
      <c r="P2074" s="101" t="s">
        <v>5176</v>
      </c>
      <c r="Q2074" s="101" t="s">
        <v>5176</v>
      </c>
      <c r="R2074" s="101" t="s">
        <v>5176</v>
      </c>
      <c r="S2074" s="101" t="s">
        <v>5176</v>
      </c>
      <c r="T2074" s="101" t="s">
        <v>5176</v>
      </c>
      <c r="U2074" s="101" t="s">
        <v>5176</v>
      </c>
    </row>
    <row r="2075" spans="1:21" x14ac:dyDescent="0.25">
      <c r="A2075" s="5" t="s">
        <v>4823</v>
      </c>
      <c r="B2075" s="60" t="s">
        <v>3204</v>
      </c>
      <c r="C2075" s="60" t="s">
        <v>4861</v>
      </c>
      <c r="D2075" s="94">
        <v>6</v>
      </c>
      <c r="E2075" s="60" t="s">
        <v>6658</v>
      </c>
      <c r="F2075" s="31">
        <f t="shared" si="106"/>
        <v>0</v>
      </c>
      <c r="G2075" s="25">
        <f t="shared" si="107"/>
        <v>2.5000000000000001E-4</v>
      </c>
      <c r="H2075" s="32"/>
      <c r="I2075" s="31"/>
      <c r="J2075" s="25">
        <f t="shared" si="108"/>
        <v>0</v>
      </c>
      <c r="K2075" s="32"/>
      <c r="L2075" s="31"/>
      <c r="M2075" s="101" t="s">
        <v>5176</v>
      </c>
      <c r="N2075" s="101">
        <v>1E-3</v>
      </c>
      <c r="O2075" s="101" t="s">
        <v>5176</v>
      </c>
      <c r="P2075" s="101" t="s">
        <v>5176</v>
      </c>
      <c r="Q2075" s="101" t="s">
        <v>5176</v>
      </c>
      <c r="R2075" s="101" t="s">
        <v>5176</v>
      </c>
      <c r="S2075" s="101" t="s">
        <v>5176</v>
      </c>
      <c r="T2075" s="101" t="s">
        <v>5176</v>
      </c>
      <c r="U2075" s="101" t="s">
        <v>5176</v>
      </c>
    </row>
    <row r="2076" spans="1:21" x14ac:dyDescent="0.25">
      <c r="A2076" s="5" t="s">
        <v>4823</v>
      </c>
      <c r="B2076" s="60" t="s">
        <v>954</v>
      </c>
      <c r="C2076" s="60" t="s">
        <v>4861</v>
      </c>
      <c r="D2076" s="94">
        <v>6</v>
      </c>
      <c r="E2076" s="60" t="s">
        <v>6665</v>
      </c>
      <c r="F2076" s="31">
        <f t="shared" si="106"/>
        <v>0</v>
      </c>
      <c r="G2076" s="25">
        <f t="shared" si="107"/>
        <v>1E-3</v>
      </c>
      <c r="H2076" s="32"/>
      <c r="I2076" s="31"/>
      <c r="J2076" s="25">
        <f t="shared" si="108"/>
        <v>0</v>
      </c>
      <c r="K2076" s="32"/>
      <c r="L2076" s="31"/>
      <c r="M2076" s="101" t="s">
        <v>5176</v>
      </c>
      <c r="N2076" s="101" t="s">
        <v>5176</v>
      </c>
      <c r="O2076" s="101">
        <v>4.0000000000000001E-3</v>
      </c>
      <c r="P2076" s="101" t="s">
        <v>5176</v>
      </c>
      <c r="Q2076" s="101" t="s">
        <v>5176</v>
      </c>
      <c r="R2076" s="101" t="s">
        <v>5176</v>
      </c>
      <c r="S2076" s="101" t="s">
        <v>5176</v>
      </c>
      <c r="T2076" s="101" t="s">
        <v>5176</v>
      </c>
      <c r="U2076" s="101" t="s">
        <v>5176</v>
      </c>
    </row>
    <row r="2077" spans="1:21" x14ac:dyDescent="0.25">
      <c r="A2077" s="5" t="s">
        <v>4823</v>
      </c>
      <c r="B2077" s="60" t="s">
        <v>731</v>
      </c>
      <c r="C2077" s="60" t="s">
        <v>4861</v>
      </c>
      <c r="D2077" s="94">
        <v>6</v>
      </c>
      <c r="E2077" s="60" t="s">
        <v>6670</v>
      </c>
      <c r="F2077" s="31">
        <f t="shared" si="106"/>
        <v>0</v>
      </c>
      <c r="G2077" s="25">
        <f t="shared" si="107"/>
        <v>9.7000000000000003E-2</v>
      </c>
      <c r="H2077" s="32"/>
      <c r="I2077" s="31"/>
      <c r="J2077" s="25">
        <f t="shared" si="108"/>
        <v>0</v>
      </c>
      <c r="K2077" s="32"/>
      <c r="L2077" s="31"/>
      <c r="M2077" s="101" t="s">
        <v>5176</v>
      </c>
      <c r="N2077" s="101">
        <v>0.38800000000000001</v>
      </c>
      <c r="O2077" s="101" t="s">
        <v>5176</v>
      </c>
      <c r="P2077" s="101" t="s">
        <v>5176</v>
      </c>
      <c r="Q2077" s="101" t="s">
        <v>5176</v>
      </c>
      <c r="R2077" s="101" t="s">
        <v>5176</v>
      </c>
      <c r="S2077" s="101" t="s">
        <v>5176</v>
      </c>
      <c r="T2077" s="101" t="s">
        <v>5176</v>
      </c>
      <c r="U2077" s="101" t="s">
        <v>5176</v>
      </c>
    </row>
    <row r="2078" spans="1:21" x14ac:dyDescent="0.25">
      <c r="A2078" s="5" t="s">
        <v>4823</v>
      </c>
      <c r="B2078" s="60" t="s">
        <v>962</v>
      </c>
      <c r="C2078" s="60" t="s">
        <v>4861</v>
      </c>
      <c r="D2078" s="94">
        <v>6</v>
      </c>
      <c r="E2078" s="60" t="s">
        <v>6671</v>
      </c>
      <c r="F2078" s="31">
        <f t="shared" si="106"/>
        <v>0</v>
      </c>
      <c r="G2078" s="25">
        <f t="shared" si="107"/>
        <v>2.5000000000000001E-4</v>
      </c>
      <c r="H2078" s="32"/>
      <c r="I2078" s="31"/>
      <c r="J2078" s="25">
        <f t="shared" si="108"/>
        <v>0</v>
      </c>
      <c r="K2078" s="32"/>
      <c r="L2078" s="31"/>
      <c r="M2078" s="101" t="s">
        <v>5176</v>
      </c>
      <c r="N2078" s="101">
        <v>1E-3</v>
      </c>
      <c r="O2078" s="101" t="s">
        <v>5176</v>
      </c>
      <c r="P2078" s="101" t="s">
        <v>5176</v>
      </c>
      <c r="Q2078" s="101" t="s">
        <v>5176</v>
      </c>
      <c r="R2078" s="101" t="s">
        <v>5176</v>
      </c>
      <c r="S2078" s="101" t="s">
        <v>5176</v>
      </c>
      <c r="T2078" s="101" t="s">
        <v>5176</v>
      </c>
      <c r="U2078" s="101" t="s">
        <v>5176</v>
      </c>
    </row>
    <row r="2079" spans="1:21" x14ac:dyDescent="0.25">
      <c r="A2079" s="5" t="s">
        <v>4823</v>
      </c>
      <c r="B2079" s="60" t="s">
        <v>2526</v>
      </c>
      <c r="C2079" s="60" t="s">
        <v>4861</v>
      </c>
      <c r="D2079" s="94">
        <v>6</v>
      </c>
      <c r="E2079" s="60" t="s">
        <v>6683</v>
      </c>
      <c r="F2079" s="31">
        <f t="shared" si="106"/>
        <v>0</v>
      </c>
      <c r="G2079" s="25">
        <f t="shared" si="107"/>
        <v>3.2499999999999999E-3</v>
      </c>
      <c r="H2079" s="32"/>
      <c r="I2079" s="31"/>
      <c r="J2079" s="25">
        <f t="shared" si="108"/>
        <v>0</v>
      </c>
      <c r="K2079" s="32"/>
      <c r="L2079" s="31"/>
      <c r="M2079" s="101" t="s">
        <v>5176</v>
      </c>
      <c r="N2079" s="101" t="s">
        <v>5176</v>
      </c>
      <c r="O2079" s="101" t="s">
        <v>5176</v>
      </c>
      <c r="P2079" s="101">
        <v>1.2999999999999999E-2</v>
      </c>
      <c r="Q2079" s="101" t="s">
        <v>5176</v>
      </c>
      <c r="R2079" s="101" t="s">
        <v>5176</v>
      </c>
      <c r="S2079" s="101" t="s">
        <v>5176</v>
      </c>
      <c r="T2079" s="101" t="s">
        <v>5176</v>
      </c>
      <c r="U2079" s="101" t="s">
        <v>5176</v>
      </c>
    </row>
    <row r="2080" spans="1:21" x14ac:dyDescent="0.25">
      <c r="A2080" s="5" t="s">
        <v>4823</v>
      </c>
      <c r="B2080" s="60" t="s">
        <v>3326</v>
      </c>
      <c r="C2080" s="60" t="s">
        <v>4861</v>
      </c>
      <c r="D2080" s="94">
        <v>6</v>
      </c>
      <c r="E2080" s="60" t="s">
        <v>6686</v>
      </c>
      <c r="F2080" s="31">
        <f t="shared" ref="F2080:F2143" si="109">SUM(S2080:U2080)/3</f>
        <v>0</v>
      </c>
      <c r="G2080" s="25">
        <f t="shared" ref="G2080:G2143" si="110">SUM(M2080:P2080)/4</f>
        <v>0.35149999999999998</v>
      </c>
      <c r="H2080" s="32"/>
      <c r="I2080" s="31"/>
      <c r="J2080" s="25">
        <f t="shared" ref="J2080:J2143" si="111">SUM(Q2080:U2080)/5</f>
        <v>0.20319999999999999</v>
      </c>
      <c r="K2080" s="32"/>
      <c r="L2080" s="31"/>
      <c r="M2080" s="101" t="s">
        <v>5176</v>
      </c>
      <c r="N2080" s="101" t="s">
        <v>5176</v>
      </c>
      <c r="O2080" s="101">
        <v>1.4059999999999999</v>
      </c>
      <c r="P2080" s="101" t="s">
        <v>5176</v>
      </c>
      <c r="Q2080" s="101">
        <v>1.016</v>
      </c>
      <c r="R2080" s="101" t="s">
        <v>5176</v>
      </c>
      <c r="S2080" s="101" t="s">
        <v>5176</v>
      </c>
      <c r="T2080" s="101" t="s">
        <v>5176</v>
      </c>
      <c r="U2080" s="101" t="s">
        <v>5176</v>
      </c>
    </row>
    <row r="2081" spans="1:21" x14ac:dyDescent="0.25">
      <c r="A2081" s="5" t="s">
        <v>4823</v>
      </c>
      <c r="B2081" s="60" t="s">
        <v>3126</v>
      </c>
      <c r="C2081" s="60" t="s">
        <v>4861</v>
      </c>
      <c r="D2081" s="94">
        <v>6</v>
      </c>
      <c r="E2081" s="60" t="s">
        <v>6694</v>
      </c>
      <c r="F2081" s="31">
        <f t="shared" si="109"/>
        <v>0</v>
      </c>
      <c r="G2081" s="25">
        <f t="shared" si="110"/>
        <v>1.8499999999999999E-2</v>
      </c>
      <c r="H2081" s="32"/>
      <c r="I2081" s="31"/>
      <c r="J2081" s="25">
        <f t="shared" si="111"/>
        <v>0.69000000000000006</v>
      </c>
      <c r="K2081" s="32"/>
      <c r="L2081" s="31"/>
      <c r="M2081" s="101" t="s">
        <v>5176</v>
      </c>
      <c r="N2081" s="101">
        <v>7.3999999999999996E-2</v>
      </c>
      <c r="O2081" s="101" t="s">
        <v>5176</v>
      </c>
      <c r="P2081" s="101" t="s">
        <v>5176</v>
      </c>
      <c r="Q2081" s="101">
        <v>3.45</v>
      </c>
      <c r="R2081" s="101" t="s">
        <v>5176</v>
      </c>
      <c r="S2081" s="101" t="s">
        <v>5176</v>
      </c>
      <c r="T2081" s="101" t="s">
        <v>5176</v>
      </c>
      <c r="U2081" s="101" t="s">
        <v>5176</v>
      </c>
    </row>
    <row r="2082" spans="1:21" x14ac:dyDescent="0.25">
      <c r="A2082" s="5" t="s">
        <v>4823</v>
      </c>
      <c r="B2082" s="60" t="s">
        <v>382</v>
      </c>
      <c r="C2082" s="60" t="s">
        <v>4863</v>
      </c>
      <c r="D2082" s="94">
        <v>7</v>
      </c>
      <c r="E2082" s="60" t="s">
        <v>6696</v>
      </c>
      <c r="F2082" s="31">
        <f t="shared" si="109"/>
        <v>0</v>
      </c>
      <c r="G2082" s="25">
        <f t="shared" si="110"/>
        <v>24.670999999999999</v>
      </c>
      <c r="H2082" s="32"/>
      <c r="I2082" s="31"/>
      <c r="J2082" s="25">
        <f t="shared" si="111"/>
        <v>0</v>
      </c>
      <c r="K2082" s="32"/>
      <c r="L2082" s="31"/>
      <c r="M2082" s="101" t="s">
        <v>5176</v>
      </c>
      <c r="N2082" s="101" t="s">
        <v>5176</v>
      </c>
      <c r="O2082" s="101" t="s">
        <v>5176</v>
      </c>
      <c r="P2082" s="101">
        <v>98.683999999999997</v>
      </c>
      <c r="Q2082" s="101" t="s">
        <v>5176</v>
      </c>
      <c r="R2082" s="101" t="s">
        <v>5176</v>
      </c>
      <c r="S2082" s="101" t="s">
        <v>5176</v>
      </c>
      <c r="T2082" s="101" t="s">
        <v>5176</v>
      </c>
      <c r="U2082" s="101" t="s">
        <v>5176</v>
      </c>
    </row>
    <row r="2083" spans="1:21" x14ac:dyDescent="0.25">
      <c r="A2083" s="5" t="s">
        <v>4823</v>
      </c>
      <c r="B2083" s="60" t="s">
        <v>1109</v>
      </c>
      <c r="C2083" s="60" t="s">
        <v>4863</v>
      </c>
      <c r="D2083" s="94">
        <v>7</v>
      </c>
      <c r="E2083" s="60" t="s">
        <v>6704</v>
      </c>
      <c r="F2083" s="31">
        <f t="shared" si="109"/>
        <v>0</v>
      </c>
      <c r="G2083" s="25">
        <f t="shared" si="110"/>
        <v>5.6500000000000002E-2</v>
      </c>
      <c r="H2083" s="32"/>
      <c r="I2083" s="31"/>
      <c r="J2083" s="25">
        <f t="shared" si="111"/>
        <v>0.50080000000000002</v>
      </c>
      <c r="K2083" s="32"/>
      <c r="L2083" s="31"/>
      <c r="M2083" s="101">
        <v>0.22600000000000001</v>
      </c>
      <c r="N2083" s="101" t="s">
        <v>5176</v>
      </c>
      <c r="O2083" s="101" t="s">
        <v>5176</v>
      </c>
      <c r="P2083" s="101" t="s">
        <v>5176</v>
      </c>
      <c r="Q2083" s="101">
        <v>2.504</v>
      </c>
      <c r="R2083" s="101" t="s">
        <v>5176</v>
      </c>
      <c r="S2083" s="101" t="s">
        <v>5176</v>
      </c>
      <c r="T2083" s="101" t="s">
        <v>5176</v>
      </c>
      <c r="U2083" s="101" t="s">
        <v>5176</v>
      </c>
    </row>
    <row r="2084" spans="1:21" x14ac:dyDescent="0.25">
      <c r="A2084" s="5" t="s">
        <v>4823</v>
      </c>
      <c r="B2084" s="60" t="s">
        <v>217</v>
      </c>
      <c r="C2084" s="60" t="s">
        <v>4863</v>
      </c>
      <c r="D2084" s="94">
        <v>7</v>
      </c>
      <c r="E2084" s="60" t="s">
        <v>6708</v>
      </c>
      <c r="F2084" s="31">
        <f t="shared" si="109"/>
        <v>0</v>
      </c>
      <c r="G2084" s="25">
        <f t="shared" si="110"/>
        <v>7.5990000000000002</v>
      </c>
      <c r="H2084" s="32"/>
      <c r="I2084" s="31"/>
      <c r="J2084" s="25">
        <f t="shared" si="111"/>
        <v>0</v>
      </c>
      <c r="K2084" s="32"/>
      <c r="L2084" s="31"/>
      <c r="M2084" s="101" t="s">
        <v>5176</v>
      </c>
      <c r="N2084" s="101">
        <v>18.797999999999998</v>
      </c>
      <c r="O2084" s="101" t="s">
        <v>5176</v>
      </c>
      <c r="P2084" s="101">
        <v>11.598000000000001</v>
      </c>
      <c r="Q2084" s="101" t="s">
        <v>5176</v>
      </c>
      <c r="R2084" s="101" t="s">
        <v>5176</v>
      </c>
      <c r="S2084" s="101" t="s">
        <v>5176</v>
      </c>
      <c r="T2084" s="101" t="s">
        <v>5176</v>
      </c>
      <c r="U2084" s="101" t="s">
        <v>5176</v>
      </c>
    </row>
    <row r="2085" spans="1:21" x14ac:dyDescent="0.25">
      <c r="A2085" s="5" t="s">
        <v>4823</v>
      </c>
      <c r="B2085" s="60" t="s">
        <v>3440</v>
      </c>
      <c r="C2085" s="60" t="s">
        <v>4863</v>
      </c>
      <c r="D2085" s="94">
        <v>7</v>
      </c>
      <c r="E2085" s="60" t="s">
        <v>6715</v>
      </c>
      <c r="F2085" s="31">
        <f t="shared" si="109"/>
        <v>0</v>
      </c>
      <c r="G2085" s="25">
        <f t="shared" si="110"/>
        <v>0</v>
      </c>
      <c r="H2085" s="32"/>
      <c r="I2085" s="31"/>
      <c r="J2085" s="25">
        <f t="shared" si="111"/>
        <v>4.3400000000000001E-2</v>
      </c>
      <c r="K2085" s="32"/>
      <c r="L2085" s="31"/>
      <c r="M2085" s="101" t="s">
        <v>5176</v>
      </c>
      <c r="N2085" s="101" t="s">
        <v>5176</v>
      </c>
      <c r="O2085" s="101" t="s">
        <v>5176</v>
      </c>
      <c r="P2085" s="101" t="s">
        <v>5176</v>
      </c>
      <c r="Q2085" s="101">
        <v>0.217</v>
      </c>
      <c r="R2085" s="101" t="s">
        <v>5176</v>
      </c>
      <c r="S2085" s="101" t="s">
        <v>5176</v>
      </c>
      <c r="T2085" s="101" t="s">
        <v>5176</v>
      </c>
      <c r="U2085" s="101" t="s">
        <v>5176</v>
      </c>
    </row>
    <row r="2086" spans="1:21" x14ac:dyDescent="0.25">
      <c r="A2086" s="5" t="s">
        <v>4823</v>
      </c>
      <c r="B2086" s="60" t="s">
        <v>211</v>
      </c>
      <c r="C2086" s="60" t="s">
        <v>4863</v>
      </c>
      <c r="D2086" s="94">
        <v>7</v>
      </c>
      <c r="E2086" s="60" t="s">
        <v>6725</v>
      </c>
      <c r="F2086" s="31">
        <f t="shared" si="109"/>
        <v>0</v>
      </c>
      <c r="G2086" s="25">
        <f t="shared" si="110"/>
        <v>1.1312500000000001</v>
      </c>
      <c r="H2086" s="32"/>
      <c r="I2086" s="31"/>
      <c r="J2086" s="25">
        <f t="shared" si="111"/>
        <v>0.78879999999999995</v>
      </c>
      <c r="K2086" s="32"/>
      <c r="L2086" s="31"/>
      <c r="M2086" s="101" t="s">
        <v>5176</v>
      </c>
      <c r="N2086" s="101" t="s">
        <v>5176</v>
      </c>
      <c r="O2086" s="101">
        <v>3.49</v>
      </c>
      <c r="P2086" s="101">
        <v>1.0349999999999999</v>
      </c>
      <c r="Q2086" s="101">
        <v>3.944</v>
      </c>
      <c r="R2086" s="101" t="s">
        <v>5176</v>
      </c>
      <c r="S2086" s="101" t="s">
        <v>5176</v>
      </c>
      <c r="T2086" s="101" t="s">
        <v>5176</v>
      </c>
      <c r="U2086" s="101" t="s">
        <v>5176</v>
      </c>
    </row>
    <row r="2087" spans="1:21" x14ac:dyDescent="0.25">
      <c r="A2087" s="5" t="s">
        <v>4823</v>
      </c>
      <c r="B2087" s="60" t="s">
        <v>606</v>
      </c>
      <c r="C2087" s="60" t="s">
        <v>4863</v>
      </c>
      <c r="D2087" s="94">
        <v>7</v>
      </c>
      <c r="E2087" s="60" t="s">
        <v>6727</v>
      </c>
      <c r="F2087" s="31">
        <f t="shared" si="109"/>
        <v>0</v>
      </c>
      <c r="G2087" s="25">
        <f t="shared" si="110"/>
        <v>1.671</v>
      </c>
      <c r="H2087" s="32"/>
      <c r="I2087" s="31"/>
      <c r="J2087" s="25">
        <f t="shared" si="111"/>
        <v>0</v>
      </c>
      <c r="K2087" s="32"/>
      <c r="L2087" s="31"/>
      <c r="M2087" s="101" t="s">
        <v>5176</v>
      </c>
      <c r="N2087" s="101" t="s">
        <v>5176</v>
      </c>
      <c r="O2087" s="101">
        <v>6.6840000000000002</v>
      </c>
      <c r="P2087" s="101" t="s">
        <v>5176</v>
      </c>
      <c r="Q2087" s="101" t="s">
        <v>5176</v>
      </c>
      <c r="R2087" s="101" t="s">
        <v>5176</v>
      </c>
      <c r="S2087" s="101" t="s">
        <v>5176</v>
      </c>
      <c r="T2087" s="101" t="s">
        <v>5176</v>
      </c>
      <c r="U2087" s="101" t="s">
        <v>5176</v>
      </c>
    </row>
    <row r="2088" spans="1:21" x14ac:dyDescent="0.25">
      <c r="A2088" s="5" t="s">
        <v>4823</v>
      </c>
      <c r="B2088" s="60" t="s">
        <v>1406</v>
      </c>
      <c r="C2088" s="60" t="s">
        <v>4863</v>
      </c>
      <c r="D2088" s="94">
        <v>7</v>
      </c>
      <c r="E2088" s="60" t="s">
        <v>6728</v>
      </c>
      <c r="F2088" s="31">
        <f t="shared" si="109"/>
        <v>0</v>
      </c>
      <c r="G2088" s="25">
        <f t="shared" si="110"/>
        <v>0</v>
      </c>
      <c r="H2088" s="32"/>
      <c r="I2088" s="31"/>
      <c r="J2088" s="25">
        <f t="shared" si="111"/>
        <v>0.70379999999999998</v>
      </c>
      <c r="K2088" s="32"/>
      <c r="L2088" s="31"/>
      <c r="M2088" s="101" t="s">
        <v>5176</v>
      </c>
      <c r="N2088" s="101" t="s">
        <v>5176</v>
      </c>
      <c r="O2088" s="101" t="s">
        <v>5176</v>
      </c>
      <c r="P2088" s="101" t="s">
        <v>5176</v>
      </c>
      <c r="Q2088" s="101" t="s">
        <v>5176</v>
      </c>
      <c r="R2088" s="101">
        <v>3.5190000000000001</v>
      </c>
      <c r="S2088" s="101" t="s">
        <v>5176</v>
      </c>
      <c r="T2088" s="101" t="s">
        <v>5176</v>
      </c>
      <c r="U2088" s="101" t="s">
        <v>5176</v>
      </c>
    </row>
    <row r="2089" spans="1:21" x14ac:dyDescent="0.25">
      <c r="A2089" s="5" t="s">
        <v>4823</v>
      </c>
      <c r="B2089" s="60" t="s">
        <v>627</v>
      </c>
      <c r="C2089" s="60" t="s">
        <v>4863</v>
      </c>
      <c r="D2089" s="94">
        <v>7</v>
      </c>
      <c r="E2089" s="60" t="s">
        <v>6731</v>
      </c>
      <c r="F2089" s="31">
        <f t="shared" si="109"/>
        <v>0</v>
      </c>
      <c r="G2089" s="25">
        <f t="shared" si="110"/>
        <v>0</v>
      </c>
      <c r="H2089" s="32"/>
      <c r="I2089" s="31"/>
      <c r="J2089" s="25">
        <f t="shared" si="111"/>
        <v>0.5232</v>
      </c>
      <c r="K2089" s="32"/>
      <c r="L2089" s="31"/>
      <c r="M2089" s="101" t="s">
        <v>5176</v>
      </c>
      <c r="N2089" s="101" t="s">
        <v>5176</v>
      </c>
      <c r="O2089" s="101" t="s">
        <v>5176</v>
      </c>
      <c r="P2089" s="101" t="s">
        <v>5176</v>
      </c>
      <c r="Q2089" s="101">
        <v>2.6160000000000001</v>
      </c>
      <c r="R2089" s="101" t="s">
        <v>5176</v>
      </c>
      <c r="S2089" s="101" t="s">
        <v>5176</v>
      </c>
      <c r="T2089" s="101" t="s">
        <v>5176</v>
      </c>
      <c r="U2089" s="101" t="s">
        <v>5176</v>
      </c>
    </row>
    <row r="2090" spans="1:21" x14ac:dyDescent="0.25">
      <c r="A2090" s="5" t="s">
        <v>4823</v>
      </c>
      <c r="B2090" s="60" t="s">
        <v>2498</v>
      </c>
      <c r="C2090" s="60" t="s">
        <v>4863</v>
      </c>
      <c r="D2090" s="94">
        <v>7</v>
      </c>
      <c r="E2090" s="60" t="s">
        <v>6735</v>
      </c>
      <c r="F2090" s="31">
        <f t="shared" si="109"/>
        <v>0</v>
      </c>
      <c r="G2090" s="25">
        <f t="shared" si="110"/>
        <v>0</v>
      </c>
      <c r="H2090" s="32"/>
      <c r="I2090" s="31"/>
      <c r="J2090" s="25">
        <f t="shared" si="111"/>
        <v>1.4902</v>
      </c>
      <c r="K2090" s="32"/>
      <c r="L2090" s="31"/>
      <c r="M2090" s="101" t="s">
        <v>5176</v>
      </c>
      <c r="N2090" s="101" t="s">
        <v>5176</v>
      </c>
      <c r="O2090" s="101" t="s">
        <v>5176</v>
      </c>
      <c r="P2090" s="101" t="s">
        <v>5176</v>
      </c>
      <c r="Q2090" s="101">
        <v>7.4509999999999996</v>
      </c>
      <c r="R2090" s="101" t="s">
        <v>5176</v>
      </c>
      <c r="S2090" s="101" t="s">
        <v>5176</v>
      </c>
      <c r="T2090" s="101" t="s">
        <v>5176</v>
      </c>
      <c r="U2090" s="101" t="s">
        <v>5176</v>
      </c>
    </row>
    <row r="2091" spans="1:21" x14ac:dyDescent="0.25">
      <c r="A2091" s="5" t="s">
        <v>4823</v>
      </c>
      <c r="B2091" s="60" t="s">
        <v>1940</v>
      </c>
      <c r="C2091" s="60" t="s">
        <v>4863</v>
      </c>
      <c r="D2091" s="94">
        <v>7</v>
      </c>
      <c r="E2091" s="60" t="s">
        <v>6738</v>
      </c>
      <c r="F2091" s="31">
        <f t="shared" si="109"/>
        <v>0</v>
      </c>
      <c r="G2091" s="25">
        <f t="shared" si="110"/>
        <v>2.1465000000000001</v>
      </c>
      <c r="H2091" s="32"/>
      <c r="I2091" s="31"/>
      <c r="J2091" s="25">
        <f t="shared" si="111"/>
        <v>0</v>
      </c>
      <c r="K2091" s="32"/>
      <c r="L2091" s="31"/>
      <c r="M2091" s="101" t="s">
        <v>5176</v>
      </c>
      <c r="N2091" s="101" t="s">
        <v>5176</v>
      </c>
      <c r="O2091" s="101">
        <v>0.36899999999999999</v>
      </c>
      <c r="P2091" s="101">
        <v>8.2170000000000005</v>
      </c>
      <c r="Q2091" s="101" t="s">
        <v>5176</v>
      </c>
      <c r="R2091" s="101" t="s">
        <v>5176</v>
      </c>
      <c r="S2091" s="101" t="s">
        <v>5176</v>
      </c>
      <c r="T2091" s="101" t="s">
        <v>5176</v>
      </c>
      <c r="U2091" s="101" t="s">
        <v>5176</v>
      </c>
    </row>
    <row r="2092" spans="1:21" x14ac:dyDescent="0.25">
      <c r="A2092" s="5" t="s">
        <v>4823</v>
      </c>
      <c r="B2092" s="60" t="s">
        <v>1471</v>
      </c>
      <c r="C2092" s="60" t="s">
        <v>4863</v>
      </c>
      <c r="D2092" s="94">
        <v>7</v>
      </c>
      <c r="E2092" s="60" t="s">
        <v>6740</v>
      </c>
      <c r="F2092" s="31">
        <f t="shared" si="109"/>
        <v>0</v>
      </c>
      <c r="G2092" s="25">
        <f t="shared" si="110"/>
        <v>0.2525</v>
      </c>
      <c r="H2092" s="32"/>
      <c r="I2092" s="31"/>
      <c r="J2092" s="25">
        <f t="shared" si="111"/>
        <v>0</v>
      </c>
      <c r="K2092" s="32"/>
      <c r="L2092" s="31"/>
      <c r="M2092" s="101" t="s">
        <v>5176</v>
      </c>
      <c r="N2092" s="101">
        <v>0.66900000000000004</v>
      </c>
      <c r="O2092" s="101">
        <v>0.34100000000000003</v>
      </c>
      <c r="P2092" s="101" t="s">
        <v>5176</v>
      </c>
      <c r="Q2092" s="101" t="s">
        <v>5176</v>
      </c>
      <c r="R2092" s="101" t="s">
        <v>5176</v>
      </c>
      <c r="S2092" s="101" t="s">
        <v>5176</v>
      </c>
      <c r="T2092" s="101" t="s">
        <v>5176</v>
      </c>
      <c r="U2092" s="101" t="s">
        <v>5176</v>
      </c>
    </row>
    <row r="2093" spans="1:21" x14ac:dyDescent="0.25">
      <c r="A2093" s="5" t="s">
        <v>4823</v>
      </c>
      <c r="B2093" s="60" t="s">
        <v>1277</v>
      </c>
      <c r="C2093" s="60" t="s">
        <v>4863</v>
      </c>
      <c r="D2093" s="94">
        <v>7</v>
      </c>
      <c r="E2093" s="60" t="s">
        <v>6741</v>
      </c>
      <c r="F2093" s="31">
        <f t="shared" si="109"/>
        <v>0</v>
      </c>
      <c r="G2093" s="25">
        <f t="shared" si="110"/>
        <v>0.45750000000000002</v>
      </c>
      <c r="H2093" s="32"/>
      <c r="I2093" s="31"/>
      <c r="J2093" s="25">
        <f t="shared" si="111"/>
        <v>0</v>
      </c>
      <c r="K2093" s="32"/>
      <c r="L2093" s="31"/>
      <c r="M2093" s="101">
        <v>0.03</v>
      </c>
      <c r="N2093" s="101">
        <v>1.6659999999999999</v>
      </c>
      <c r="O2093" s="101" t="s">
        <v>5176</v>
      </c>
      <c r="P2093" s="101">
        <v>0.13400000000000001</v>
      </c>
      <c r="Q2093" s="101" t="s">
        <v>5176</v>
      </c>
      <c r="R2093" s="101" t="s">
        <v>5176</v>
      </c>
      <c r="S2093" s="101" t="s">
        <v>5176</v>
      </c>
      <c r="T2093" s="101" t="s">
        <v>5176</v>
      </c>
      <c r="U2093" s="101" t="s">
        <v>5176</v>
      </c>
    </row>
    <row r="2094" spans="1:21" x14ac:dyDescent="0.25">
      <c r="A2094" s="5" t="s">
        <v>4823</v>
      </c>
      <c r="B2094" s="60" t="s">
        <v>3318</v>
      </c>
      <c r="C2094" s="60" t="s">
        <v>4863</v>
      </c>
      <c r="D2094" s="94">
        <v>7</v>
      </c>
      <c r="E2094" s="60" t="s">
        <v>6746</v>
      </c>
      <c r="F2094" s="31">
        <f t="shared" si="109"/>
        <v>0</v>
      </c>
      <c r="G2094" s="25">
        <f t="shared" si="110"/>
        <v>0</v>
      </c>
      <c r="H2094" s="32"/>
      <c r="I2094" s="31"/>
      <c r="J2094" s="25">
        <f t="shared" si="111"/>
        <v>3.2624000000000004</v>
      </c>
      <c r="K2094" s="32"/>
      <c r="L2094" s="31"/>
      <c r="M2094" s="101" t="s">
        <v>5176</v>
      </c>
      <c r="N2094" s="101" t="s">
        <v>5176</v>
      </c>
      <c r="O2094" s="101" t="s">
        <v>5176</v>
      </c>
      <c r="P2094" s="101" t="s">
        <v>5176</v>
      </c>
      <c r="Q2094" s="101">
        <v>16.312000000000001</v>
      </c>
      <c r="R2094" s="101" t="s">
        <v>5176</v>
      </c>
      <c r="S2094" s="101" t="s">
        <v>5176</v>
      </c>
      <c r="T2094" s="101" t="s">
        <v>5176</v>
      </c>
      <c r="U2094" s="101" t="s">
        <v>5176</v>
      </c>
    </row>
    <row r="2095" spans="1:21" x14ac:dyDescent="0.25">
      <c r="A2095" s="5" t="s">
        <v>4823</v>
      </c>
      <c r="B2095" s="60" t="s">
        <v>2502</v>
      </c>
      <c r="C2095" s="60" t="s">
        <v>4863</v>
      </c>
      <c r="D2095" s="94">
        <v>7</v>
      </c>
      <c r="E2095" s="60" t="s">
        <v>6751</v>
      </c>
      <c r="F2095" s="31">
        <f t="shared" si="109"/>
        <v>0</v>
      </c>
      <c r="G2095" s="25">
        <f t="shared" si="110"/>
        <v>34.808250000000001</v>
      </c>
      <c r="H2095" s="32"/>
      <c r="I2095" s="31"/>
      <c r="J2095" s="25">
        <f t="shared" si="111"/>
        <v>19.488999999999997</v>
      </c>
      <c r="K2095" s="32"/>
      <c r="L2095" s="31"/>
      <c r="M2095" s="101" t="s">
        <v>5176</v>
      </c>
      <c r="N2095" s="101" t="s">
        <v>5176</v>
      </c>
      <c r="O2095" s="101">
        <v>139.233</v>
      </c>
      <c r="P2095" s="101" t="s">
        <v>5176</v>
      </c>
      <c r="Q2095" s="101">
        <v>97.444999999999993</v>
      </c>
      <c r="R2095" s="101" t="s">
        <v>5176</v>
      </c>
      <c r="S2095" s="101" t="s">
        <v>5176</v>
      </c>
      <c r="T2095" s="101" t="s">
        <v>5176</v>
      </c>
      <c r="U2095" s="101" t="s">
        <v>5176</v>
      </c>
    </row>
    <row r="2096" spans="1:21" x14ac:dyDescent="0.25">
      <c r="A2096" s="5" t="s">
        <v>4823</v>
      </c>
      <c r="B2096" s="60" t="s">
        <v>1880</v>
      </c>
      <c r="C2096" s="60" t="s">
        <v>4863</v>
      </c>
      <c r="D2096" s="94">
        <v>7</v>
      </c>
      <c r="E2096" s="60" t="s">
        <v>6752</v>
      </c>
      <c r="F2096" s="31">
        <f t="shared" si="109"/>
        <v>0</v>
      </c>
      <c r="G2096" s="25">
        <f t="shared" si="110"/>
        <v>0.26924999999999999</v>
      </c>
      <c r="H2096" s="32"/>
      <c r="I2096" s="31"/>
      <c r="J2096" s="25">
        <f t="shared" si="111"/>
        <v>0</v>
      </c>
      <c r="K2096" s="32"/>
      <c r="L2096" s="31"/>
      <c r="M2096" s="101" t="s">
        <v>5176</v>
      </c>
      <c r="N2096" s="101" t="s">
        <v>5176</v>
      </c>
      <c r="O2096" s="101" t="s">
        <v>5176</v>
      </c>
      <c r="P2096" s="101">
        <v>1.077</v>
      </c>
      <c r="Q2096" s="101" t="s">
        <v>5176</v>
      </c>
      <c r="R2096" s="101" t="s">
        <v>5176</v>
      </c>
      <c r="S2096" s="101" t="s">
        <v>5176</v>
      </c>
      <c r="T2096" s="101" t="s">
        <v>5176</v>
      </c>
      <c r="U2096" s="101" t="s">
        <v>5176</v>
      </c>
    </row>
    <row r="2097" spans="1:21" x14ac:dyDescent="0.25">
      <c r="A2097" s="5" t="s">
        <v>4823</v>
      </c>
      <c r="B2097" s="60" t="s">
        <v>1266</v>
      </c>
      <c r="C2097" s="60" t="s">
        <v>4863</v>
      </c>
      <c r="D2097" s="94">
        <v>7</v>
      </c>
      <c r="E2097" s="60" t="s">
        <v>6770</v>
      </c>
      <c r="F2097" s="31">
        <f t="shared" si="109"/>
        <v>0</v>
      </c>
      <c r="G2097" s="25">
        <f t="shared" si="110"/>
        <v>7.4999999999999997E-3</v>
      </c>
      <c r="H2097" s="32"/>
      <c r="I2097" s="31"/>
      <c r="J2097" s="25">
        <f t="shared" si="111"/>
        <v>4.6400000000000004E-2</v>
      </c>
      <c r="K2097" s="32"/>
      <c r="L2097" s="31"/>
      <c r="M2097" s="101" t="s">
        <v>5176</v>
      </c>
      <c r="N2097" s="101">
        <v>0.03</v>
      </c>
      <c r="O2097" s="101" t="s">
        <v>5176</v>
      </c>
      <c r="P2097" s="101" t="s">
        <v>5176</v>
      </c>
      <c r="Q2097" s="101">
        <v>0.23200000000000001</v>
      </c>
      <c r="R2097" s="101">
        <v>0</v>
      </c>
      <c r="S2097" s="101" t="s">
        <v>5176</v>
      </c>
      <c r="T2097" s="101" t="s">
        <v>5176</v>
      </c>
      <c r="U2097" s="101" t="s">
        <v>5176</v>
      </c>
    </row>
    <row r="2098" spans="1:21" x14ac:dyDescent="0.25">
      <c r="A2098" s="5" t="s">
        <v>4823</v>
      </c>
      <c r="B2098" s="60" t="s">
        <v>1091</v>
      </c>
      <c r="C2098" s="60" t="s">
        <v>4863</v>
      </c>
      <c r="D2098" s="94">
        <v>7</v>
      </c>
      <c r="E2098" s="60" t="s">
        <v>6771</v>
      </c>
      <c r="F2098" s="31">
        <f t="shared" si="109"/>
        <v>0</v>
      </c>
      <c r="G2098" s="25">
        <f t="shared" si="110"/>
        <v>13.25825</v>
      </c>
      <c r="H2098" s="32"/>
      <c r="I2098" s="31"/>
      <c r="J2098" s="25">
        <f t="shared" si="111"/>
        <v>8.6199999999999999E-2</v>
      </c>
      <c r="K2098" s="32"/>
      <c r="L2098" s="31"/>
      <c r="M2098" s="101" t="s">
        <v>5176</v>
      </c>
      <c r="N2098" s="101">
        <v>0.38900000000000001</v>
      </c>
      <c r="O2098" s="101">
        <v>20.936</v>
      </c>
      <c r="P2098" s="101">
        <v>31.707999999999998</v>
      </c>
      <c r="Q2098" s="101">
        <v>0.43099999999999999</v>
      </c>
      <c r="R2098" s="101" t="s">
        <v>5176</v>
      </c>
      <c r="S2098" s="101" t="s">
        <v>5176</v>
      </c>
      <c r="T2098" s="101" t="s">
        <v>5176</v>
      </c>
      <c r="U2098" s="101" t="s">
        <v>5176</v>
      </c>
    </row>
    <row r="2099" spans="1:21" x14ac:dyDescent="0.25">
      <c r="A2099" s="5" t="s">
        <v>4823</v>
      </c>
      <c r="B2099" s="60" t="s">
        <v>483</v>
      </c>
      <c r="C2099" s="60" t="s">
        <v>4863</v>
      </c>
      <c r="D2099" s="94">
        <v>7</v>
      </c>
      <c r="E2099" s="60" t="s">
        <v>6774</v>
      </c>
      <c r="F2099" s="31">
        <f t="shared" si="109"/>
        <v>0</v>
      </c>
      <c r="G2099" s="25">
        <f t="shared" si="110"/>
        <v>5.2264999999999997</v>
      </c>
      <c r="H2099" s="32"/>
      <c r="I2099" s="31"/>
      <c r="J2099" s="25">
        <f t="shared" si="111"/>
        <v>0.61119999999999997</v>
      </c>
      <c r="K2099" s="32"/>
      <c r="L2099" s="31"/>
      <c r="M2099" s="101">
        <v>1.399</v>
      </c>
      <c r="N2099" s="101">
        <v>0.91100000000000003</v>
      </c>
      <c r="O2099" s="101">
        <v>4.0640000000000001</v>
      </c>
      <c r="P2099" s="101">
        <v>14.532</v>
      </c>
      <c r="Q2099" s="101">
        <v>2.0739999999999998</v>
      </c>
      <c r="R2099" s="101">
        <v>0.98199999999999998</v>
      </c>
      <c r="S2099" s="101" t="s">
        <v>5176</v>
      </c>
      <c r="T2099" s="101" t="s">
        <v>5176</v>
      </c>
      <c r="U2099" s="101" t="s">
        <v>5176</v>
      </c>
    </row>
    <row r="2100" spans="1:21" x14ac:dyDescent="0.25">
      <c r="A2100" s="5" t="s">
        <v>4823</v>
      </c>
      <c r="B2100" s="60" t="s">
        <v>2326</v>
      </c>
      <c r="C2100" s="60" t="s">
        <v>4863</v>
      </c>
      <c r="D2100" s="94">
        <v>7</v>
      </c>
      <c r="E2100" s="60" t="s">
        <v>6776</v>
      </c>
      <c r="F2100" s="31">
        <f t="shared" si="109"/>
        <v>0</v>
      </c>
      <c r="G2100" s="25">
        <f t="shared" si="110"/>
        <v>0.96675</v>
      </c>
      <c r="H2100" s="32"/>
      <c r="I2100" s="31"/>
      <c r="J2100" s="25">
        <f t="shared" si="111"/>
        <v>0</v>
      </c>
      <c r="K2100" s="32"/>
      <c r="L2100" s="31"/>
      <c r="M2100" s="101" t="s">
        <v>5176</v>
      </c>
      <c r="N2100" s="101">
        <v>3.867</v>
      </c>
      <c r="O2100" s="101" t="s">
        <v>5176</v>
      </c>
      <c r="P2100" s="101" t="s">
        <v>5176</v>
      </c>
      <c r="Q2100" s="101" t="s">
        <v>5176</v>
      </c>
      <c r="R2100" s="101">
        <v>0</v>
      </c>
      <c r="S2100" s="101" t="s">
        <v>5176</v>
      </c>
      <c r="T2100" s="101" t="s">
        <v>5176</v>
      </c>
      <c r="U2100" s="101" t="s">
        <v>5176</v>
      </c>
    </row>
    <row r="2101" spans="1:21" x14ac:dyDescent="0.25">
      <c r="A2101" s="5" t="s">
        <v>4823</v>
      </c>
      <c r="B2101" s="60" t="s">
        <v>3227</v>
      </c>
      <c r="C2101" s="60" t="s">
        <v>4863</v>
      </c>
      <c r="D2101" s="94">
        <v>7</v>
      </c>
      <c r="E2101" s="60" t="s">
        <v>6784</v>
      </c>
      <c r="F2101" s="31">
        <f t="shared" si="109"/>
        <v>0</v>
      </c>
      <c r="G2101" s="25">
        <f t="shared" si="110"/>
        <v>9.8297500000000007</v>
      </c>
      <c r="H2101" s="32"/>
      <c r="I2101" s="31"/>
      <c r="J2101" s="25">
        <f t="shared" si="111"/>
        <v>0</v>
      </c>
      <c r="K2101" s="32"/>
      <c r="L2101" s="31"/>
      <c r="M2101" s="101" t="s">
        <v>5176</v>
      </c>
      <c r="N2101" s="101" t="s">
        <v>5176</v>
      </c>
      <c r="O2101" s="101">
        <v>39.319000000000003</v>
      </c>
      <c r="P2101" s="101" t="s">
        <v>5176</v>
      </c>
      <c r="Q2101" s="101" t="s">
        <v>5176</v>
      </c>
      <c r="R2101" s="101" t="s">
        <v>5176</v>
      </c>
      <c r="S2101" s="101" t="s">
        <v>5176</v>
      </c>
      <c r="T2101" s="101" t="s">
        <v>5176</v>
      </c>
      <c r="U2101" s="101" t="s">
        <v>5176</v>
      </c>
    </row>
    <row r="2102" spans="1:21" x14ac:dyDescent="0.25">
      <c r="A2102" s="5" t="s">
        <v>4823</v>
      </c>
      <c r="B2102" s="60" t="s">
        <v>2852</v>
      </c>
      <c r="C2102" s="60" t="s">
        <v>4863</v>
      </c>
      <c r="D2102" s="94">
        <v>7</v>
      </c>
      <c r="E2102" s="60" t="s">
        <v>6788</v>
      </c>
      <c r="F2102" s="31">
        <f t="shared" si="109"/>
        <v>0</v>
      </c>
      <c r="G2102" s="25">
        <f t="shared" si="110"/>
        <v>0</v>
      </c>
      <c r="H2102" s="32"/>
      <c r="I2102" s="31"/>
      <c r="J2102" s="25">
        <f t="shared" si="111"/>
        <v>1.3012000000000001</v>
      </c>
      <c r="K2102" s="32"/>
      <c r="L2102" s="31"/>
      <c r="M2102" s="101" t="s">
        <v>5176</v>
      </c>
      <c r="N2102" s="101" t="s">
        <v>5176</v>
      </c>
      <c r="O2102" s="101" t="s">
        <v>5176</v>
      </c>
      <c r="P2102" s="101" t="s">
        <v>5176</v>
      </c>
      <c r="Q2102" s="101">
        <v>6.5060000000000002</v>
      </c>
      <c r="R2102" s="101" t="s">
        <v>5176</v>
      </c>
      <c r="S2102" s="101" t="s">
        <v>5176</v>
      </c>
      <c r="T2102" s="101" t="s">
        <v>5176</v>
      </c>
      <c r="U2102" s="101" t="s">
        <v>5176</v>
      </c>
    </row>
    <row r="2103" spans="1:21" x14ac:dyDescent="0.25">
      <c r="A2103" s="5" t="s">
        <v>4823</v>
      </c>
      <c r="B2103" s="60" t="s">
        <v>3145</v>
      </c>
      <c r="C2103" s="60" t="s">
        <v>4863</v>
      </c>
      <c r="D2103" s="94">
        <v>7</v>
      </c>
      <c r="E2103" s="60" t="s">
        <v>6789</v>
      </c>
      <c r="F2103" s="31">
        <f t="shared" si="109"/>
        <v>0</v>
      </c>
      <c r="G2103" s="25">
        <f t="shared" si="110"/>
        <v>0</v>
      </c>
      <c r="H2103" s="32"/>
      <c r="I2103" s="31"/>
      <c r="J2103" s="25">
        <f t="shared" si="111"/>
        <v>0.17899999999999999</v>
      </c>
      <c r="K2103" s="32"/>
      <c r="L2103" s="31"/>
      <c r="M2103" s="101" t="s">
        <v>5176</v>
      </c>
      <c r="N2103" s="101" t="s">
        <v>5176</v>
      </c>
      <c r="O2103" s="101" t="s">
        <v>5176</v>
      </c>
      <c r="P2103" s="101" t="s">
        <v>5176</v>
      </c>
      <c r="Q2103" s="101">
        <v>0.89500000000000002</v>
      </c>
      <c r="R2103" s="101" t="s">
        <v>5176</v>
      </c>
      <c r="S2103" s="101" t="s">
        <v>5176</v>
      </c>
      <c r="T2103" s="101" t="s">
        <v>5176</v>
      </c>
      <c r="U2103" s="101" t="s">
        <v>5176</v>
      </c>
    </row>
    <row r="2104" spans="1:21" x14ac:dyDescent="0.25">
      <c r="A2104" s="5" t="s">
        <v>4823</v>
      </c>
      <c r="B2104" s="60" t="s">
        <v>697</v>
      </c>
      <c r="C2104" s="60" t="s">
        <v>4863</v>
      </c>
      <c r="D2104" s="94">
        <v>7</v>
      </c>
      <c r="E2104" s="60" t="s">
        <v>6793</v>
      </c>
      <c r="F2104" s="31">
        <f t="shared" si="109"/>
        <v>0</v>
      </c>
      <c r="G2104" s="25">
        <f t="shared" si="110"/>
        <v>2.775E-2</v>
      </c>
      <c r="H2104" s="32"/>
      <c r="I2104" s="31"/>
      <c r="J2104" s="25">
        <f t="shared" si="111"/>
        <v>1.6334</v>
      </c>
      <c r="K2104" s="32"/>
      <c r="L2104" s="31"/>
      <c r="M2104" s="101">
        <v>5.0000000000000001E-3</v>
      </c>
      <c r="N2104" s="101" t="s">
        <v>5176</v>
      </c>
      <c r="O2104" s="101">
        <v>4.8000000000000001E-2</v>
      </c>
      <c r="P2104" s="101">
        <v>5.8000000000000003E-2</v>
      </c>
      <c r="Q2104" s="101">
        <v>4.3570000000000002</v>
      </c>
      <c r="R2104" s="101">
        <v>3.81</v>
      </c>
      <c r="S2104" s="101" t="s">
        <v>5176</v>
      </c>
      <c r="T2104" s="101" t="s">
        <v>5176</v>
      </c>
      <c r="U2104" s="101" t="s">
        <v>5176</v>
      </c>
    </row>
    <row r="2105" spans="1:21" x14ac:dyDescent="0.25">
      <c r="A2105" s="5" t="s">
        <v>4823</v>
      </c>
      <c r="B2105" s="60" t="s">
        <v>2523</v>
      </c>
      <c r="C2105" s="60" t="s">
        <v>4863</v>
      </c>
      <c r="D2105" s="94">
        <v>7</v>
      </c>
      <c r="E2105" s="60" t="s">
        <v>6796</v>
      </c>
      <c r="F2105" s="31">
        <f t="shared" si="109"/>
        <v>0</v>
      </c>
      <c r="G2105" s="25">
        <f t="shared" si="110"/>
        <v>1.9817499999999999</v>
      </c>
      <c r="H2105" s="32"/>
      <c r="I2105" s="31"/>
      <c r="J2105" s="25">
        <f t="shared" si="111"/>
        <v>1.083</v>
      </c>
      <c r="K2105" s="32"/>
      <c r="L2105" s="31"/>
      <c r="M2105" s="101">
        <v>6.0759999999999996</v>
      </c>
      <c r="N2105" s="101" t="s">
        <v>5176</v>
      </c>
      <c r="O2105" s="101" t="s">
        <v>5176</v>
      </c>
      <c r="P2105" s="101">
        <v>1.851</v>
      </c>
      <c r="Q2105" s="101" t="s">
        <v>5176</v>
      </c>
      <c r="R2105" s="101">
        <v>5.415</v>
      </c>
      <c r="S2105" s="101" t="s">
        <v>5176</v>
      </c>
      <c r="T2105" s="101" t="s">
        <v>5176</v>
      </c>
      <c r="U2105" s="101" t="s">
        <v>5176</v>
      </c>
    </row>
    <row r="2106" spans="1:21" x14ac:dyDescent="0.25">
      <c r="A2106" s="5" t="s">
        <v>4823</v>
      </c>
      <c r="B2106" s="60" t="s">
        <v>927</v>
      </c>
      <c r="C2106" s="60" t="s">
        <v>4863</v>
      </c>
      <c r="D2106" s="94">
        <v>7</v>
      </c>
      <c r="E2106" s="60" t="s">
        <v>6798</v>
      </c>
      <c r="F2106" s="31">
        <f t="shared" si="109"/>
        <v>0</v>
      </c>
      <c r="G2106" s="25">
        <f t="shared" si="110"/>
        <v>1.0962499999999999</v>
      </c>
      <c r="H2106" s="32"/>
      <c r="I2106" s="31"/>
      <c r="J2106" s="25">
        <f t="shared" si="111"/>
        <v>0</v>
      </c>
      <c r="K2106" s="32"/>
      <c r="L2106" s="31"/>
      <c r="M2106" s="101">
        <v>5.8000000000000003E-2</v>
      </c>
      <c r="N2106" s="101" t="s">
        <v>5176</v>
      </c>
      <c r="O2106" s="101">
        <v>2.3769999999999998</v>
      </c>
      <c r="P2106" s="101">
        <v>1.95</v>
      </c>
      <c r="Q2106" s="101" t="s">
        <v>5176</v>
      </c>
      <c r="R2106" s="101" t="s">
        <v>5176</v>
      </c>
      <c r="S2106" s="101" t="s">
        <v>5176</v>
      </c>
      <c r="T2106" s="101" t="s">
        <v>5176</v>
      </c>
      <c r="U2106" s="101" t="s">
        <v>5176</v>
      </c>
    </row>
    <row r="2107" spans="1:21" x14ac:dyDescent="0.25">
      <c r="A2107" s="5" t="s">
        <v>4823</v>
      </c>
      <c r="B2107" s="60" t="s">
        <v>342</v>
      </c>
      <c r="C2107" s="60" t="s">
        <v>4863</v>
      </c>
      <c r="D2107" s="94">
        <v>7</v>
      </c>
      <c r="E2107" s="60" t="s">
        <v>6799</v>
      </c>
      <c r="F2107" s="31">
        <f t="shared" si="109"/>
        <v>0</v>
      </c>
      <c r="G2107" s="25">
        <f t="shared" si="110"/>
        <v>7.5314999999999994</v>
      </c>
      <c r="H2107" s="32"/>
      <c r="I2107" s="31"/>
      <c r="J2107" s="25">
        <f t="shared" si="111"/>
        <v>0.89480000000000004</v>
      </c>
      <c r="K2107" s="32"/>
      <c r="L2107" s="31"/>
      <c r="M2107" s="101" t="s">
        <v>5176</v>
      </c>
      <c r="N2107" s="101">
        <v>0.32600000000000001</v>
      </c>
      <c r="O2107" s="101">
        <v>12.327</v>
      </c>
      <c r="P2107" s="101">
        <v>17.472999999999999</v>
      </c>
      <c r="Q2107" s="101">
        <v>4.4740000000000002</v>
      </c>
      <c r="R2107" s="101">
        <v>0</v>
      </c>
      <c r="S2107" s="101" t="s">
        <v>5176</v>
      </c>
      <c r="T2107" s="101" t="s">
        <v>5176</v>
      </c>
      <c r="U2107" s="101" t="s">
        <v>5176</v>
      </c>
    </row>
    <row r="2108" spans="1:21" x14ac:dyDescent="0.25">
      <c r="A2108" s="5" t="s">
        <v>4823</v>
      </c>
      <c r="B2108" s="60" t="s">
        <v>2158</v>
      </c>
      <c r="C2108" s="60" t="s">
        <v>4863</v>
      </c>
      <c r="D2108" s="94">
        <v>7</v>
      </c>
      <c r="E2108" s="60" t="s">
        <v>6801</v>
      </c>
      <c r="F2108" s="31">
        <f t="shared" si="109"/>
        <v>0</v>
      </c>
      <c r="G2108" s="25">
        <f t="shared" si="110"/>
        <v>7.5000000000000002E-4</v>
      </c>
      <c r="H2108" s="32"/>
      <c r="I2108" s="31"/>
      <c r="J2108" s="25">
        <f t="shared" si="111"/>
        <v>0.12079999999999999</v>
      </c>
      <c r="K2108" s="32"/>
      <c r="L2108" s="31"/>
      <c r="M2108" s="101">
        <v>3.0000000000000001E-3</v>
      </c>
      <c r="N2108" s="101" t="s">
        <v>5176</v>
      </c>
      <c r="O2108" s="101" t="s">
        <v>5176</v>
      </c>
      <c r="P2108" s="101" t="s">
        <v>5176</v>
      </c>
      <c r="Q2108" s="101">
        <v>0.60399999999999998</v>
      </c>
      <c r="R2108" s="101" t="s">
        <v>5176</v>
      </c>
      <c r="S2108" s="101" t="s">
        <v>5176</v>
      </c>
      <c r="T2108" s="101" t="s">
        <v>5176</v>
      </c>
      <c r="U2108" s="101" t="s">
        <v>5176</v>
      </c>
    </row>
    <row r="2109" spans="1:21" x14ac:dyDescent="0.25">
      <c r="A2109" s="5" t="s">
        <v>4823</v>
      </c>
      <c r="B2109" s="60" t="s">
        <v>1170</v>
      </c>
      <c r="C2109" s="60" t="s">
        <v>4863</v>
      </c>
      <c r="D2109" s="94">
        <v>7</v>
      </c>
      <c r="E2109" s="60" t="s">
        <v>6814</v>
      </c>
      <c r="F2109" s="31">
        <f t="shared" si="109"/>
        <v>0</v>
      </c>
      <c r="G2109" s="25">
        <f t="shared" si="110"/>
        <v>6.6750000000000004E-2</v>
      </c>
      <c r="H2109" s="32"/>
      <c r="I2109" s="31"/>
      <c r="J2109" s="25">
        <f t="shared" si="111"/>
        <v>0</v>
      </c>
      <c r="K2109" s="32"/>
      <c r="L2109" s="31"/>
      <c r="M2109" s="101" t="s">
        <v>5176</v>
      </c>
      <c r="N2109" s="101">
        <v>0.26700000000000002</v>
      </c>
      <c r="O2109" s="101" t="s">
        <v>5176</v>
      </c>
      <c r="P2109" s="101" t="s">
        <v>5176</v>
      </c>
      <c r="Q2109" s="101" t="s">
        <v>5176</v>
      </c>
      <c r="R2109" s="101" t="s">
        <v>5176</v>
      </c>
      <c r="S2109" s="101" t="s">
        <v>5176</v>
      </c>
      <c r="T2109" s="101" t="s">
        <v>5176</v>
      </c>
      <c r="U2109" s="101" t="s">
        <v>5176</v>
      </c>
    </row>
    <row r="2110" spans="1:21" x14ac:dyDescent="0.25">
      <c r="A2110" s="5" t="s">
        <v>4823</v>
      </c>
      <c r="B2110" s="60" t="s">
        <v>2274</v>
      </c>
      <c r="C2110" s="60" t="s">
        <v>4863</v>
      </c>
      <c r="D2110" s="94">
        <v>7</v>
      </c>
      <c r="E2110" s="60" t="s">
        <v>6818</v>
      </c>
      <c r="F2110" s="31">
        <f t="shared" si="109"/>
        <v>0</v>
      </c>
      <c r="G2110" s="25">
        <f t="shared" si="110"/>
        <v>0.63224999999999998</v>
      </c>
      <c r="H2110" s="32"/>
      <c r="I2110" s="31"/>
      <c r="J2110" s="25">
        <f t="shared" si="111"/>
        <v>0</v>
      </c>
      <c r="K2110" s="32"/>
      <c r="L2110" s="31"/>
      <c r="M2110" s="101" t="s">
        <v>5176</v>
      </c>
      <c r="N2110" s="101">
        <v>2.5289999999999999</v>
      </c>
      <c r="O2110" s="101" t="s">
        <v>5176</v>
      </c>
      <c r="P2110" s="101" t="s">
        <v>5176</v>
      </c>
      <c r="Q2110" s="101" t="s">
        <v>5176</v>
      </c>
      <c r="R2110" s="101" t="s">
        <v>5176</v>
      </c>
      <c r="S2110" s="101" t="s">
        <v>5176</v>
      </c>
      <c r="T2110" s="101" t="s">
        <v>5176</v>
      </c>
      <c r="U2110" s="101" t="s">
        <v>5176</v>
      </c>
    </row>
    <row r="2111" spans="1:21" x14ac:dyDescent="0.25">
      <c r="A2111" s="5" t="s">
        <v>4823</v>
      </c>
      <c r="B2111" s="60" t="s">
        <v>2279</v>
      </c>
      <c r="C2111" s="60" t="s">
        <v>4863</v>
      </c>
      <c r="D2111" s="94">
        <v>7</v>
      </c>
      <c r="E2111" s="60" t="s">
        <v>6819</v>
      </c>
      <c r="F2111" s="31">
        <f t="shared" si="109"/>
        <v>0</v>
      </c>
      <c r="G2111" s="25">
        <f t="shared" si="110"/>
        <v>0.95850000000000002</v>
      </c>
      <c r="H2111" s="32"/>
      <c r="I2111" s="31"/>
      <c r="J2111" s="25">
        <f t="shared" si="111"/>
        <v>6.0000000000000006E-4</v>
      </c>
      <c r="K2111" s="32"/>
      <c r="L2111" s="31"/>
      <c r="M2111" s="101" t="s">
        <v>5176</v>
      </c>
      <c r="N2111" s="101" t="s">
        <v>5176</v>
      </c>
      <c r="O2111" s="101">
        <v>3.0000000000000001E-3</v>
      </c>
      <c r="P2111" s="101">
        <v>3.831</v>
      </c>
      <c r="Q2111" s="101" t="s">
        <v>5176</v>
      </c>
      <c r="R2111" s="101">
        <v>3.0000000000000001E-3</v>
      </c>
      <c r="S2111" s="101" t="s">
        <v>5176</v>
      </c>
      <c r="T2111" s="101" t="s">
        <v>5176</v>
      </c>
      <c r="U2111" s="101" t="s">
        <v>5176</v>
      </c>
    </row>
    <row r="2112" spans="1:21" x14ac:dyDescent="0.25">
      <c r="A2112" s="5" t="s">
        <v>4823</v>
      </c>
      <c r="B2112" s="60" t="s">
        <v>1984</v>
      </c>
      <c r="C2112" s="60" t="s">
        <v>4864</v>
      </c>
      <c r="D2112" s="94">
        <v>7</v>
      </c>
      <c r="E2112" s="60" t="s">
        <v>6825</v>
      </c>
      <c r="F2112" s="31">
        <f t="shared" si="109"/>
        <v>0</v>
      </c>
      <c r="G2112" s="25">
        <f t="shared" si="110"/>
        <v>1.2749999999999999E-2</v>
      </c>
      <c r="H2112" s="32"/>
      <c r="I2112" s="31"/>
      <c r="J2112" s="25">
        <f t="shared" si="111"/>
        <v>0</v>
      </c>
      <c r="K2112" s="32"/>
      <c r="L2112" s="31"/>
      <c r="M2112" s="101" t="s">
        <v>5176</v>
      </c>
      <c r="N2112" s="101">
        <v>5.0999999999999997E-2</v>
      </c>
      <c r="O2112" s="101" t="s">
        <v>5176</v>
      </c>
      <c r="P2112" s="101" t="s">
        <v>5176</v>
      </c>
      <c r="Q2112" s="101" t="s">
        <v>5176</v>
      </c>
      <c r="R2112" s="101" t="s">
        <v>5176</v>
      </c>
      <c r="S2112" s="101" t="s">
        <v>5176</v>
      </c>
      <c r="T2112" s="101" t="s">
        <v>5176</v>
      </c>
      <c r="U2112" s="101" t="s">
        <v>5176</v>
      </c>
    </row>
    <row r="2113" spans="1:21" x14ac:dyDescent="0.25">
      <c r="A2113" s="5" t="s">
        <v>4823</v>
      </c>
      <c r="B2113" s="60" t="s">
        <v>4576</v>
      </c>
      <c r="C2113" s="60" t="s">
        <v>4864</v>
      </c>
      <c r="D2113" s="94">
        <v>7</v>
      </c>
      <c r="E2113" s="60" t="s">
        <v>6833</v>
      </c>
      <c r="F2113" s="31">
        <f t="shared" si="109"/>
        <v>0</v>
      </c>
      <c r="G2113" s="25">
        <f t="shared" si="110"/>
        <v>1.4250000000000001E-2</v>
      </c>
      <c r="H2113" s="32"/>
      <c r="I2113" s="31"/>
      <c r="J2113" s="25">
        <f t="shared" si="111"/>
        <v>0</v>
      </c>
      <c r="K2113" s="32"/>
      <c r="L2113" s="31"/>
      <c r="M2113" s="101" t="s">
        <v>5176</v>
      </c>
      <c r="N2113" s="101">
        <v>5.7000000000000002E-2</v>
      </c>
      <c r="O2113" s="101" t="s">
        <v>5176</v>
      </c>
      <c r="P2113" s="101" t="s">
        <v>5176</v>
      </c>
      <c r="Q2113" s="101" t="s">
        <v>5176</v>
      </c>
      <c r="R2113" s="101" t="s">
        <v>5176</v>
      </c>
      <c r="S2113" s="101" t="s">
        <v>5176</v>
      </c>
      <c r="T2113" s="101" t="s">
        <v>5176</v>
      </c>
      <c r="U2113" s="101" t="s">
        <v>5176</v>
      </c>
    </row>
    <row r="2114" spans="1:21" x14ac:dyDescent="0.25">
      <c r="A2114" s="5" t="s">
        <v>4823</v>
      </c>
      <c r="B2114" s="60" t="s">
        <v>3495</v>
      </c>
      <c r="C2114" s="60" t="s">
        <v>4864</v>
      </c>
      <c r="D2114" s="94">
        <v>7</v>
      </c>
      <c r="E2114" s="60" t="s">
        <v>6839</v>
      </c>
      <c r="F2114" s="31">
        <f t="shared" si="109"/>
        <v>0</v>
      </c>
      <c r="G2114" s="25">
        <f t="shared" si="110"/>
        <v>5.0000000000000001E-4</v>
      </c>
      <c r="H2114" s="32"/>
      <c r="I2114" s="31"/>
      <c r="J2114" s="25">
        <f t="shared" si="111"/>
        <v>0</v>
      </c>
      <c r="K2114" s="32"/>
      <c r="L2114" s="31"/>
      <c r="M2114" s="101" t="s">
        <v>5176</v>
      </c>
      <c r="N2114" s="101">
        <v>2E-3</v>
      </c>
      <c r="O2114" s="101" t="s">
        <v>5176</v>
      </c>
      <c r="P2114" s="101" t="s">
        <v>5176</v>
      </c>
      <c r="Q2114" s="101" t="s">
        <v>5176</v>
      </c>
      <c r="R2114" s="101" t="s">
        <v>5176</v>
      </c>
      <c r="S2114" s="101" t="s">
        <v>5176</v>
      </c>
      <c r="T2114" s="101" t="s">
        <v>5176</v>
      </c>
      <c r="U2114" s="101" t="s">
        <v>5176</v>
      </c>
    </row>
    <row r="2115" spans="1:21" x14ac:dyDescent="0.25">
      <c r="A2115" s="5" t="s">
        <v>4823</v>
      </c>
      <c r="B2115" s="60" t="s">
        <v>977</v>
      </c>
      <c r="C2115" s="60" t="s">
        <v>4864</v>
      </c>
      <c r="D2115" s="94">
        <v>7</v>
      </c>
      <c r="E2115" s="60" t="s">
        <v>6843</v>
      </c>
      <c r="F2115" s="31">
        <f t="shared" si="109"/>
        <v>0</v>
      </c>
      <c r="G2115" s="25">
        <f t="shared" si="110"/>
        <v>2.5000000000000001E-4</v>
      </c>
      <c r="H2115" s="32"/>
      <c r="I2115" s="31"/>
      <c r="J2115" s="25">
        <f t="shared" si="111"/>
        <v>0</v>
      </c>
      <c r="K2115" s="32"/>
      <c r="L2115" s="31"/>
      <c r="M2115" s="101" t="s">
        <v>5176</v>
      </c>
      <c r="N2115" s="101">
        <v>1E-3</v>
      </c>
      <c r="O2115" s="101" t="s">
        <v>5176</v>
      </c>
      <c r="P2115" s="101" t="s">
        <v>5176</v>
      </c>
      <c r="Q2115" s="101" t="s">
        <v>5176</v>
      </c>
      <c r="R2115" s="101" t="s">
        <v>5176</v>
      </c>
      <c r="S2115" s="101" t="s">
        <v>5176</v>
      </c>
      <c r="T2115" s="101" t="s">
        <v>5176</v>
      </c>
      <c r="U2115" s="101" t="s">
        <v>5176</v>
      </c>
    </row>
    <row r="2116" spans="1:21" x14ac:dyDescent="0.25">
      <c r="A2116" s="5" t="s">
        <v>4823</v>
      </c>
      <c r="B2116" s="60" t="s">
        <v>1787</v>
      </c>
      <c r="C2116" s="60" t="s">
        <v>4864</v>
      </c>
      <c r="D2116" s="94">
        <v>7</v>
      </c>
      <c r="E2116" s="60" t="s">
        <v>6846</v>
      </c>
      <c r="F2116" s="31">
        <f t="shared" si="109"/>
        <v>0</v>
      </c>
      <c r="G2116" s="25">
        <f t="shared" si="110"/>
        <v>0.14749999999999999</v>
      </c>
      <c r="H2116" s="32"/>
      <c r="I2116" s="31"/>
      <c r="J2116" s="25">
        <f t="shared" si="111"/>
        <v>2E-3</v>
      </c>
      <c r="K2116" s="32"/>
      <c r="L2116" s="31"/>
      <c r="M2116" s="101">
        <v>1E-3</v>
      </c>
      <c r="N2116" s="101" t="s">
        <v>5176</v>
      </c>
      <c r="O2116" s="101">
        <v>0.58899999999999997</v>
      </c>
      <c r="P2116" s="101" t="s">
        <v>5176</v>
      </c>
      <c r="Q2116" s="101">
        <v>0.01</v>
      </c>
      <c r="R2116" s="101" t="s">
        <v>5176</v>
      </c>
      <c r="S2116" s="101" t="s">
        <v>5176</v>
      </c>
      <c r="T2116" s="101" t="s">
        <v>5176</v>
      </c>
      <c r="U2116" s="101" t="s">
        <v>5176</v>
      </c>
    </row>
    <row r="2117" spans="1:21" x14ac:dyDescent="0.25">
      <c r="A2117" s="5" t="s">
        <v>4823</v>
      </c>
      <c r="B2117" s="60" t="s">
        <v>1452</v>
      </c>
      <c r="C2117" s="60" t="s">
        <v>4864</v>
      </c>
      <c r="D2117" s="94">
        <v>7</v>
      </c>
      <c r="E2117" s="60" t="s">
        <v>6851</v>
      </c>
      <c r="F2117" s="31">
        <f t="shared" si="109"/>
        <v>0</v>
      </c>
      <c r="G2117" s="25">
        <f t="shared" si="110"/>
        <v>4.2500000000000003E-3</v>
      </c>
      <c r="H2117" s="32"/>
      <c r="I2117" s="31"/>
      <c r="J2117" s="25">
        <f t="shared" si="111"/>
        <v>0</v>
      </c>
      <c r="K2117" s="32"/>
      <c r="L2117" s="31"/>
      <c r="M2117" s="101" t="s">
        <v>5176</v>
      </c>
      <c r="N2117" s="101">
        <v>1.7000000000000001E-2</v>
      </c>
      <c r="O2117" s="101" t="s">
        <v>5176</v>
      </c>
      <c r="P2117" s="101" t="s">
        <v>5176</v>
      </c>
      <c r="Q2117" s="101" t="s">
        <v>5176</v>
      </c>
      <c r="R2117" s="101" t="s">
        <v>5176</v>
      </c>
      <c r="S2117" s="101" t="s">
        <v>5176</v>
      </c>
      <c r="T2117" s="101" t="s">
        <v>5176</v>
      </c>
      <c r="U2117" s="101" t="s">
        <v>5176</v>
      </c>
    </row>
    <row r="2118" spans="1:21" x14ac:dyDescent="0.25">
      <c r="A2118" s="5" t="s">
        <v>4823</v>
      </c>
      <c r="B2118" s="60" t="s">
        <v>585</v>
      </c>
      <c r="C2118" s="60" t="s">
        <v>4864</v>
      </c>
      <c r="D2118" s="94">
        <v>7</v>
      </c>
      <c r="E2118" s="60" t="s">
        <v>6861</v>
      </c>
      <c r="F2118" s="31">
        <f t="shared" si="109"/>
        <v>0</v>
      </c>
      <c r="G2118" s="25">
        <f t="shared" si="110"/>
        <v>1.4500000000000001E-2</v>
      </c>
      <c r="H2118" s="32"/>
      <c r="I2118" s="31"/>
      <c r="J2118" s="25">
        <f t="shared" si="111"/>
        <v>0</v>
      </c>
      <c r="K2118" s="32"/>
      <c r="L2118" s="31"/>
      <c r="M2118" s="101" t="s">
        <v>5176</v>
      </c>
      <c r="N2118" s="101">
        <v>5.8000000000000003E-2</v>
      </c>
      <c r="O2118" s="101" t="s">
        <v>5176</v>
      </c>
      <c r="P2118" s="101" t="s">
        <v>5176</v>
      </c>
      <c r="Q2118" s="101" t="s">
        <v>5176</v>
      </c>
      <c r="R2118" s="101" t="s">
        <v>5176</v>
      </c>
      <c r="S2118" s="101" t="s">
        <v>5176</v>
      </c>
      <c r="T2118" s="101" t="s">
        <v>5176</v>
      </c>
      <c r="U2118" s="101" t="s">
        <v>5176</v>
      </c>
    </row>
    <row r="2119" spans="1:21" x14ac:dyDescent="0.25">
      <c r="A2119" s="5" t="s">
        <v>4823</v>
      </c>
      <c r="B2119" s="60" t="s">
        <v>1703</v>
      </c>
      <c r="C2119" s="60" t="s">
        <v>4864</v>
      </c>
      <c r="D2119" s="94">
        <v>7</v>
      </c>
      <c r="E2119" s="60" t="s">
        <v>6864</v>
      </c>
      <c r="F2119" s="31">
        <f t="shared" si="109"/>
        <v>0</v>
      </c>
      <c r="G2119" s="25">
        <f t="shared" si="110"/>
        <v>0.2225</v>
      </c>
      <c r="H2119" s="32"/>
      <c r="I2119" s="31"/>
      <c r="J2119" s="25">
        <f t="shared" si="111"/>
        <v>0</v>
      </c>
      <c r="K2119" s="32"/>
      <c r="L2119" s="31"/>
      <c r="M2119" s="101" t="s">
        <v>5176</v>
      </c>
      <c r="N2119" s="101">
        <v>8.1000000000000003E-2</v>
      </c>
      <c r="O2119" s="101">
        <v>0.80600000000000005</v>
      </c>
      <c r="P2119" s="101">
        <v>3.0000000000000001E-3</v>
      </c>
      <c r="Q2119" s="101" t="s">
        <v>5176</v>
      </c>
      <c r="R2119" s="101" t="s">
        <v>5176</v>
      </c>
      <c r="S2119" s="101" t="s">
        <v>5176</v>
      </c>
      <c r="T2119" s="101" t="s">
        <v>5176</v>
      </c>
      <c r="U2119" s="101" t="s">
        <v>5176</v>
      </c>
    </row>
    <row r="2120" spans="1:21" x14ac:dyDescent="0.25">
      <c r="A2120" s="5" t="s">
        <v>4823</v>
      </c>
      <c r="B2120" s="60" t="s">
        <v>3237</v>
      </c>
      <c r="C2120" s="60" t="s">
        <v>4864</v>
      </c>
      <c r="D2120" s="94">
        <v>7</v>
      </c>
      <c r="E2120" s="60" t="s">
        <v>6875</v>
      </c>
      <c r="F2120" s="31">
        <f t="shared" si="109"/>
        <v>0</v>
      </c>
      <c r="G2120" s="25">
        <f t="shared" si="110"/>
        <v>0</v>
      </c>
      <c r="H2120" s="32"/>
      <c r="I2120" s="31"/>
      <c r="J2120" s="25">
        <f t="shared" si="111"/>
        <v>7.7686000000000011</v>
      </c>
      <c r="K2120" s="32"/>
      <c r="L2120" s="31"/>
      <c r="M2120" s="101" t="s">
        <v>5176</v>
      </c>
      <c r="N2120" s="101" t="s">
        <v>5176</v>
      </c>
      <c r="O2120" s="101" t="s">
        <v>5176</v>
      </c>
      <c r="P2120" s="101" t="s">
        <v>5176</v>
      </c>
      <c r="Q2120" s="101" t="s">
        <v>5176</v>
      </c>
      <c r="R2120" s="101">
        <v>38.843000000000004</v>
      </c>
      <c r="S2120" s="101" t="s">
        <v>5176</v>
      </c>
      <c r="T2120" s="101" t="s">
        <v>5176</v>
      </c>
      <c r="U2120" s="101" t="s">
        <v>5176</v>
      </c>
    </row>
    <row r="2121" spans="1:21" x14ac:dyDescent="0.25">
      <c r="A2121" s="5" t="s">
        <v>4823</v>
      </c>
      <c r="B2121" s="60" t="s">
        <v>808</v>
      </c>
      <c r="C2121" s="60" t="s">
        <v>4864</v>
      </c>
      <c r="D2121" s="94">
        <v>7</v>
      </c>
      <c r="E2121" s="60" t="s">
        <v>6876</v>
      </c>
      <c r="F2121" s="31">
        <f t="shared" si="109"/>
        <v>0</v>
      </c>
      <c r="G2121" s="25">
        <f t="shared" si="110"/>
        <v>4.0949999999999998</v>
      </c>
      <c r="H2121" s="32"/>
      <c r="I2121" s="31"/>
      <c r="J2121" s="25">
        <f t="shared" si="111"/>
        <v>0</v>
      </c>
      <c r="K2121" s="32"/>
      <c r="L2121" s="31"/>
      <c r="M2121" s="101">
        <v>15.689</v>
      </c>
      <c r="N2121" s="101" t="s">
        <v>5176</v>
      </c>
      <c r="O2121" s="101" t="s">
        <v>5176</v>
      </c>
      <c r="P2121" s="101">
        <v>0.69099999999999995</v>
      </c>
      <c r="Q2121" s="101" t="s">
        <v>5176</v>
      </c>
      <c r="R2121" s="101" t="s">
        <v>5176</v>
      </c>
      <c r="S2121" s="101" t="s">
        <v>5176</v>
      </c>
      <c r="T2121" s="101" t="s">
        <v>5176</v>
      </c>
      <c r="U2121" s="101" t="s">
        <v>5176</v>
      </c>
    </row>
    <row r="2122" spans="1:21" x14ac:dyDescent="0.25">
      <c r="A2122" s="5" t="s">
        <v>4823</v>
      </c>
      <c r="B2122" s="60" t="s">
        <v>1075</v>
      </c>
      <c r="C2122" s="60" t="s">
        <v>4864</v>
      </c>
      <c r="D2122" s="94">
        <v>7</v>
      </c>
      <c r="E2122" s="60" t="s">
        <v>6877</v>
      </c>
      <c r="F2122" s="31">
        <f t="shared" si="109"/>
        <v>0</v>
      </c>
      <c r="G2122" s="25">
        <f t="shared" si="110"/>
        <v>2.0437500000000002</v>
      </c>
      <c r="H2122" s="32"/>
      <c r="I2122" s="31"/>
      <c r="J2122" s="25">
        <f t="shared" si="111"/>
        <v>0.20219999999999999</v>
      </c>
      <c r="K2122" s="32"/>
      <c r="L2122" s="31"/>
      <c r="M2122" s="101" t="s">
        <v>5176</v>
      </c>
      <c r="N2122" s="101" t="s">
        <v>5176</v>
      </c>
      <c r="O2122" s="101">
        <v>6.1920000000000002</v>
      </c>
      <c r="P2122" s="101">
        <v>1.9830000000000001</v>
      </c>
      <c r="Q2122" s="101" t="s">
        <v>5176</v>
      </c>
      <c r="R2122" s="101">
        <v>1.0109999999999999</v>
      </c>
      <c r="S2122" s="101" t="s">
        <v>5176</v>
      </c>
      <c r="T2122" s="101" t="s">
        <v>5176</v>
      </c>
      <c r="U2122" s="101" t="s">
        <v>5176</v>
      </c>
    </row>
    <row r="2123" spans="1:21" x14ac:dyDescent="0.25">
      <c r="A2123" s="5" t="s">
        <v>4823</v>
      </c>
      <c r="B2123" s="60" t="s">
        <v>231</v>
      </c>
      <c r="C2123" s="60" t="s">
        <v>4864</v>
      </c>
      <c r="D2123" s="94">
        <v>7</v>
      </c>
      <c r="E2123" s="60" t="s">
        <v>6878</v>
      </c>
      <c r="F2123" s="31">
        <f t="shared" si="109"/>
        <v>0</v>
      </c>
      <c r="G2123" s="25">
        <f t="shared" si="110"/>
        <v>2.9409999999999998</v>
      </c>
      <c r="H2123" s="32"/>
      <c r="I2123" s="31"/>
      <c r="J2123" s="25">
        <f t="shared" si="111"/>
        <v>0</v>
      </c>
      <c r="K2123" s="32"/>
      <c r="L2123" s="31"/>
      <c r="M2123" s="101" t="s">
        <v>5176</v>
      </c>
      <c r="N2123" s="101" t="s">
        <v>5176</v>
      </c>
      <c r="O2123" s="101" t="s">
        <v>5176</v>
      </c>
      <c r="P2123" s="101">
        <v>11.763999999999999</v>
      </c>
      <c r="Q2123" s="101" t="s">
        <v>5176</v>
      </c>
      <c r="R2123" s="101" t="s">
        <v>5176</v>
      </c>
      <c r="S2123" s="101" t="s">
        <v>5176</v>
      </c>
      <c r="T2123" s="101" t="s">
        <v>5176</v>
      </c>
      <c r="U2123" s="101" t="s">
        <v>5176</v>
      </c>
    </row>
    <row r="2124" spans="1:21" x14ac:dyDescent="0.25">
      <c r="A2124" s="5" t="s">
        <v>4823</v>
      </c>
      <c r="B2124" s="60" t="s">
        <v>1077</v>
      </c>
      <c r="C2124" s="60" t="s">
        <v>4864</v>
      </c>
      <c r="D2124" s="94">
        <v>7</v>
      </c>
      <c r="E2124" s="60" t="s">
        <v>6881</v>
      </c>
      <c r="F2124" s="31">
        <f t="shared" si="109"/>
        <v>0</v>
      </c>
      <c r="G2124" s="25">
        <f t="shared" si="110"/>
        <v>1.0932500000000001</v>
      </c>
      <c r="H2124" s="32"/>
      <c r="I2124" s="31"/>
      <c r="J2124" s="25">
        <f t="shared" si="111"/>
        <v>0</v>
      </c>
      <c r="K2124" s="32"/>
      <c r="L2124" s="31"/>
      <c r="M2124" s="101" t="s">
        <v>5176</v>
      </c>
      <c r="N2124" s="101" t="s">
        <v>5176</v>
      </c>
      <c r="O2124" s="101">
        <v>2.4430000000000001</v>
      </c>
      <c r="P2124" s="101">
        <v>1.93</v>
      </c>
      <c r="Q2124" s="101" t="s">
        <v>5176</v>
      </c>
      <c r="R2124" s="101" t="s">
        <v>5176</v>
      </c>
      <c r="S2124" s="101" t="s">
        <v>5176</v>
      </c>
      <c r="T2124" s="101" t="s">
        <v>5176</v>
      </c>
      <c r="U2124" s="101" t="s">
        <v>5176</v>
      </c>
    </row>
    <row r="2125" spans="1:21" x14ac:dyDescent="0.25">
      <c r="A2125" s="5" t="s">
        <v>4823</v>
      </c>
      <c r="B2125" s="60" t="s">
        <v>273</v>
      </c>
      <c r="C2125" s="60" t="s">
        <v>4864</v>
      </c>
      <c r="D2125" s="94">
        <v>7</v>
      </c>
      <c r="E2125" s="60" t="s">
        <v>6883</v>
      </c>
      <c r="F2125" s="31">
        <f t="shared" si="109"/>
        <v>0</v>
      </c>
      <c r="G2125" s="25">
        <f t="shared" si="110"/>
        <v>3.70825</v>
      </c>
      <c r="H2125" s="32"/>
      <c r="I2125" s="31"/>
      <c r="J2125" s="25">
        <f t="shared" si="111"/>
        <v>0.38900000000000001</v>
      </c>
      <c r="K2125" s="32"/>
      <c r="L2125" s="31"/>
      <c r="M2125" s="101">
        <v>13.913</v>
      </c>
      <c r="N2125" s="101">
        <v>0.92</v>
      </c>
      <c r="O2125" s="101" t="s">
        <v>5176</v>
      </c>
      <c r="P2125" s="101" t="s">
        <v>5176</v>
      </c>
      <c r="Q2125" s="101">
        <v>1.9450000000000001</v>
      </c>
      <c r="R2125" s="101">
        <v>0</v>
      </c>
      <c r="S2125" s="101" t="s">
        <v>5176</v>
      </c>
      <c r="T2125" s="101" t="s">
        <v>5176</v>
      </c>
      <c r="U2125" s="101" t="s">
        <v>5176</v>
      </c>
    </row>
    <row r="2126" spans="1:21" x14ac:dyDescent="0.25">
      <c r="A2126" s="5" t="s">
        <v>4823</v>
      </c>
      <c r="B2126" s="60" t="s">
        <v>2443</v>
      </c>
      <c r="C2126" s="60" t="s">
        <v>4864</v>
      </c>
      <c r="D2126" s="94">
        <v>7</v>
      </c>
      <c r="E2126" s="60" t="s">
        <v>6893</v>
      </c>
      <c r="F2126" s="31">
        <f t="shared" si="109"/>
        <v>0</v>
      </c>
      <c r="G2126" s="25">
        <f t="shared" si="110"/>
        <v>0.1915</v>
      </c>
      <c r="H2126" s="32"/>
      <c r="I2126" s="31"/>
      <c r="J2126" s="25">
        <f t="shared" si="111"/>
        <v>0</v>
      </c>
      <c r="K2126" s="32"/>
      <c r="L2126" s="31"/>
      <c r="M2126" s="101" t="s">
        <v>5176</v>
      </c>
      <c r="N2126" s="101">
        <v>0.76</v>
      </c>
      <c r="O2126" s="101">
        <v>6.0000000000000001E-3</v>
      </c>
      <c r="P2126" s="101" t="s">
        <v>5176</v>
      </c>
      <c r="Q2126" s="101" t="s">
        <v>5176</v>
      </c>
      <c r="R2126" s="101" t="s">
        <v>5176</v>
      </c>
      <c r="S2126" s="101" t="s">
        <v>5176</v>
      </c>
      <c r="T2126" s="101" t="s">
        <v>5176</v>
      </c>
      <c r="U2126" s="101" t="s">
        <v>5176</v>
      </c>
    </row>
    <row r="2127" spans="1:21" x14ac:dyDescent="0.25">
      <c r="A2127" s="5" t="s">
        <v>4823</v>
      </c>
      <c r="B2127" s="60" t="s">
        <v>1631</v>
      </c>
      <c r="C2127" s="60" t="s">
        <v>4864</v>
      </c>
      <c r="D2127" s="94">
        <v>7</v>
      </c>
      <c r="E2127" s="60" t="s">
        <v>6895</v>
      </c>
      <c r="F2127" s="31">
        <f t="shared" si="109"/>
        <v>0</v>
      </c>
      <c r="G2127" s="25">
        <f t="shared" si="110"/>
        <v>0</v>
      </c>
      <c r="H2127" s="32"/>
      <c r="I2127" s="31"/>
      <c r="J2127" s="25">
        <f t="shared" si="111"/>
        <v>4.0991999999999997</v>
      </c>
      <c r="K2127" s="32"/>
      <c r="L2127" s="31"/>
      <c r="M2127" s="101" t="s">
        <v>5176</v>
      </c>
      <c r="N2127" s="101" t="s">
        <v>5176</v>
      </c>
      <c r="O2127" s="101" t="s">
        <v>5176</v>
      </c>
      <c r="P2127" s="101" t="s">
        <v>5176</v>
      </c>
      <c r="Q2127" s="101">
        <v>20.495999999999999</v>
      </c>
      <c r="R2127" s="101">
        <v>0</v>
      </c>
      <c r="S2127" s="101" t="s">
        <v>5176</v>
      </c>
      <c r="T2127" s="101" t="s">
        <v>5176</v>
      </c>
      <c r="U2127" s="101" t="s">
        <v>5176</v>
      </c>
    </row>
    <row r="2128" spans="1:21" x14ac:dyDescent="0.25">
      <c r="A2128" s="5" t="s">
        <v>4823</v>
      </c>
      <c r="B2128" s="60" t="s">
        <v>2308</v>
      </c>
      <c r="C2128" s="60" t="s">
        <v>4864</v>
      </c>
      <c r="D2128" s="94">
        <v>7</v>
      </c>
      <c r="E2128" s="60" t="s">
        <v>6905</v>
      </c>
      <c r="F2128" s="31">
        <f t="shared" si="109"/>
        <v>0</v>
      </c>
      <c r="G2128" s="25">
        <f t="shared" si="110"/>
        <v>0.753</v>
      </c>
      <c r="H2128" s="32"/>
      <c r="I2128" s="31"/>
      <c r="J2128" s="25">
        <f t="shared" si="111"/>
        <v>1.8E-3</v>
      </c>
      <c r="K2128" s="32"/>
      <c r="L2128" s="31"/>
      <c r="M2128" s="101">
        <v>2.02</v>
      </c>
      <c r="N2128" s="101">
        <v>0.13600000000000001</v>
      </c>
      <c r="O2128" s="101">
        <v>0.85599999999999998</v>
      </c>
      <c r="P2128" s="101" t="s">
        <v>5176</v>
      </c>
      <c r="Q2128" s="101">
        <v>8.9999999999999993E-3</v>
      </c>
      <c r="R2128" s="101" t="s">
        <v>5176</v>
      </c>
      <c r="S2128" s="101" t="s">
        <v>5176</v>
      </c>
      <c r="T2128" s="101" t="s">
        <v>5176</v>
      </c>
      <c r="U2128" s="101" t="s">
        <v>5176</v>
      </c>
    </row>
    <row r="2129" spans="1:21" x14ac:dyDescent="0.25">
      <c r="A2129" s="5" t="s">
        <v>4823</v>
      </c>
      <c r="B2129" s="60" t="s">
        <v>145</v>
      </c>
      <c r="C2129" s="60" t="s">
        <v>4865</v>
      </c>
      <c r="D2129" s="94">
        <v>8</v>
      </c>
      <c r="E2129" s="60" t="s">
        <v>6909</v>
      </c>
      <c r="F2129" s="31">
        <f t="shared" si="109"/>
        <v>0</v>
      </c>
      <c r="G2129" s="25">
        <f t="shared" si="110"/>
        <v>5.7499999999999999E-3</v>
      </c>
      <c r="H2129" s="32"/>
      <c r="I2129" s="31"/>
      <c r="J2129" s="25">
        <f t="shared" si="111"/>
        <v>0</v>
      </c>
      <c r="K2129" s="32"/>
      <c r="L2129" s="31"/>
      <c r="M2129" s="101">
        <v>2.3E-2</v>
      </c>
      <c r="N2129" s="101" t="s">
        <v>5176</v>
      </c>
      <c r="O2129" s="101" t="s">
        <v>5176</v>
      </c>
      <c r="P2129" s="101" t="s">
        <v>5176</v>
      </c>
      <c r="Q2129" s="101" t="s">
        <v>5176</v>
      </c>
      <c r="R2129" s="101" t="s">
        <v>5176</v>
      </c>
      <c r="S2129" s="101" t="s">
        <v>5176</v>
      </c>
      <c r="T2129" s="101" t="s">
        <v>5176</v>
      </c>
      <c r="U2129" s="101" t="s">
        <v>5176</v>
      </c>
    </row>
    <row r="2130" spans="1:21" x14ac:dyDescent="0.25">
      <c r="A2130" s="5" t="s">
        <v>4823</v>
      </c>
      <c r="B2130" s="60" t="s">
        <v>3046</v>
      </c>
      <c r="C2130" s="60" t="s">
        <v>4865</v>
      </c>
      <c r="D2130" s="94">
        <v>8</v>
      </c>
      <c r="E2130" s="60" t="s">
        <v>6910</v>
      </c>
      <c r="F2130" s="31">
        <f t="shared" si="109"/>
        <v>0</v>
      </c>
      <c r="G2130" s="25">
        <f t="shared" si="110"/>
        <v>348.75874999999996</v>
      </c>
      <c r="H2130" s="32"/>
      <c r="I2130" s="31"/>
      <c r="J2130" s="25">
        <f t="shared" si="111"/>
        <v>0</v>
      </c>
      <c r="K2130" s="32"/>
      <c r="L2130" s="31"/>
      <c r="M2130" s="101" t="s">
        <v>5176</v>
      </c>
      <c r="N2130" s="101">
        <v>183.28399999999999</v>
      </c>
      <c r="O2130" s="101">
        <v>835.66899999999998</v>
      </c>
      <c r="P2130" s="101">
        <v>376.08199999999999</v>
      </c>
      <c r="Q2130" s="101" t="s">
        <v>5176</v>
      </c>
      <c r="R2130" s="101" t="s">
        <v>5176</v>
      </c>
      <c r="S2130" s="101" t="s">
        <v>5176</v>
      </c>
      <c r="T2130" s="101" t="s">
        <v>5176</v>
      </c>
      <c r="U2130" s="101" t="s">
        <v>5176</v>
      </c>
    </row>
    <row r="2131" spans="1:21" x14ac:dyDescent="0.25">
      <c r="A2131" s="5" t="s">
        <v>4823</v>
      </c>
      <c r="B2131" s="60" t="s">
        <v>4685</v>
      </c>
      <c r="C2131" s="60" t="s">
        <v>4865</v>
      </c>
      <c r="D2131" s="94">
        <v>8</v>
      </c>
      <c r="E2131" s="60" t="s">
        <v>6911</v>
      </c>
      <c r="F2131" s="31">
        <f t="shared" si="109"/>
        <v>0</v>
      </c>
      <c r="G2131" s="25">
        <f t="shared" si="110"/>
        <v>9.2499999999999995E-3</v>
      </c>
      <c r="H2131" s="32"/>
      <c r="I2131" s="31"/>
      <c r="J2131" s="25">
        <f t="shared" si="111"/>
        <v>0</v>
      </c>
      <c r="K2131" s="32"/>
      <c r="L2131" s="31"/>
      <c r="M2131" s="101">
        <v>3.6999999999999998E-2</v>
      </c>
      <c r="N2131" s="101" t="s">
        <v>5176</v>
      </c>
      <c r="O2131" s="101" t="s">
        <v>5176</v>
      </c>
      <c r="P2131" s="101" t="s">
        <v>5176</v>
      </c>
      <c r="Q2131" s="101" t="s">
        <v>5176</v>
      </c>
      <c r="R2131" s="101" t="s">
        <v>5176</v>
      </c>
      <c r="S2131" s="101" t="s">
        <v>5176</v>
      </c>
      <c r="T2131" s="101" t="s">
        <v>5176</v>
      </c>
      <c r="U2131" s="101" t="s">
        <v>5176</v>
      </c>
    </row>
    <row r="2132" spans="1:21" x14ac:dyDescent="0.25">
      <c r="A2132" s="5" t="s">
        <v>4823</v>
      </c>
      <c r="B2132" s="60" t="s">
        <v>10012</v>
      </c>
      <c r="C2132" s="60" t="s">
        <v>4865</v>
      </c>
      <c r="D2132" s="94">
        <v>8</v>
      </c>
      <c r="E2132" s="60" t="s">
        <v>10013</v>
      </c>
      <c r="F2132" s="31">
        <f t="shared" si="109"/>
        <v>0</v>
      </c>
      <c r="G2132" s="25">
        <f t="shared" si="110"/>
        <v>27.121749999999999</v>
      </c>
      <c r="H2132" s="32"/>
      <c r="I2132" s="31"/>
      <c r="J2132" s="25">
        <f t="shared" si="111"/>
        <v>0</v>
      </c>
      <c r="K2132" s="32"/>
      <c r="L2132" s="31"/>
      <c r="M2132" s="101" t="s">
        <v>5176</v>
      </c>
      <c r="N2132" s="101">
        <v>102.46</v>
      </c>
      <c r="O2132" s="101">
        <v>6.0270000000000001</v>
      </c>
      <c r="P2132" s="101" t="s">
        <v>5176</v>
      </c>
      <c r="Q2132" s="101" t="s">
        <v>5176</v>
      </c>
      <c r="R2132" s="101" t="s">
        <v>5176</v>
      </c>
      <c r="S2132" s="101" t="s">
        <v>5176</v>
      </c>
      <c r="T2132" s="101" t="s">
        <v>5176</v>
      </c>
      <c r="U2132" s="101" t="s">
        <v>5176</v>
      </c>
    </row>
    <row r="2133" spans="1:21" x14ac:dyDescent="0.25">
      <c r="A2133" s="5" t="s">
        <v>4823</v>
      </c>
      <c r="B2133" s="60" t="s">
        <v>10014</v>
      </c>
      <c r="C2133" s="60" t="s">
        <v>4865</v>
      </c>
      <c r="D2133" s="94">
        <v>8</v>
      </c>
      <c r="E2133" s="60" t="s">
        <v>10015</v>
      </c>
      <c r="F2133" s="31">
        <f t="shared" si="109"/>
        <v>0</v>
      </c>
      <c r="G2133" s="25">
        <f t="shared" si="110"/>
        <v>4.3235000000000001</v>
      </c>
      <c r="H2133" s="32"/>
      <c r="I2133" s="31"/>
      <c r="J2133" s="25">
        <f t="shared" si="111"/>
        <v>0</v>
      </c>
      <c r="K2133" s="32"/>
      <c r="L2133" s="31"/>
      <c r="M2133" s="101" t="s">
        <v>5176</v>
      </c>
      <c r="N2133" s="101" t="s">
        <v>5176</v>
      </c>
      <c r="O2133" s="101" t="s">
        <v>5176</v>
      </c>
      <c r="P2133" s="101">
        <v>17.294</v>
      </c>
      <c r="Q2133" s="101" t="s">
        <v>5176</v>
      </c>
      <c r="R2133" s="101" t="s">
        <v>5176</v>
      </c>
      <c r="S2133" s="101" t="s">
        <v>5176</v>
      </c>
      <c r="T2133" s="101" t="s">
        <v>5176</v>
      </c>
      <c r="U2133" s="101" t="s">
        <v>5176</v>
      </c>
    </row>
    <row r="2134" spans="1:21" x14ac:dyDescent="0.25">
      <c r="A2134" s="5" t="s">
        <v>4823</v>
      </c>
      <c r="B2134" s="60" t="s">
        <v>851</v>
      </c>
      <c r="C2134" s="60" t="s">
        <v>4865</v>
      </c>
      <c r="D2134" s="94">
        <v>8</v>
      </c>
      <c r="E2134" s="60" t="s">
        <v>6920</v>
      </c>
      <c r="F2134" s="31">
        <f t="shared" si="109"/>
        <v>0</v>
      </c>
      <c r="G2134" s="25">
        <f t="shared" si="110"/>
        <v>2.665</v>
      </c>
      <c r="H2134" s="32"/>
      <c r="I2134" s="31"/>
      <c r="J2134" s="25">
        <f t="shared" si="111"/>
        <v>0</v>
      </c>
      <c r="K2134" s="32"/>
      <c r="L2134" s="31"/>
      <c r="M2134" s="101" t="s">
        <v>5176</v>
      </c>
      <c r="N2134" s="101" t="s">
        <v>5176</v>
      </c>
      <c r="O2134" s="101" t="s">
        <v>5176</v>
      </c>
      <c r="P2134" s="101">
        <v>10.66</v>
      </c>
      <c r="Q2134" s="101" t="s">
        <v>5176</v>
      </c>
      <c r="R2134" s="101" t="s">
        <v>5176</v>
      </c>
      <c r="S2134" s="101" t="s">
        <v>5176</v>
      </c>
      <c r="T2134" s="101" t="s">
        <v>5176</v>
      </c>
      <c r="U2134" s="101" t="s">
        <v>5176</v>
      </c>
    </row>
    <row r="2135" spans="1:21" x14ac:dyDescent="0.25">
      <c r="A2135" s="5" t="s">
        <v>4823</v>
      </c>
      <c r="B2135" s="60" t="s">
        <v>854</v>
      </c>
      <c r="C2135" s="60" t="s">
        <v>4865</v>
      </c>
      <c r="D2135" s="94">
        <v>8</v>
      </c>
      <c r="E2135" s="60" t="s">
        <v>6921</v>
      </c>
      <c r="F2135" s="31">
        <f t="shared" si="109"/>
        <v>0</v>
      </c>
      <c r="G2135" s="25">
        <f t="shared" si="110"/>
        <v>7.7937500000000002</v>
      </c>
      <c r="H2135" s="32"/>
      <c r="I2135" s="31"/>
      <c r="J2135" s="25">
        <f t="shared" si="111"/>
        <v>0</v>
      </c>
      <c r="K2135" s="32"/>
      <c r="L2135" s="31"/>
      <c r="M2135" s="101" t="s">
        <v>5176</v>
      </c>
      <c r="N2135" s="101" t="s">
        <v>5176</v>
      </c>
      <c r="O2135" s="101" t="s">
        <v>5176</v>
      </c>
      <c r="P2135" s="101">
        <v>31.175000000000001</v>
      </c>
      <c r="Q2135" s="101" t="s">
        <v>5176</v>
      </c>
      <c r="R2135" s="101" t="s">
        <v>5176</v>
      </c>
      <c r="S2135" s="101" t="s">
        <v>5176</v>
      </c>
      <c r="T2135" s="101" t="s">
        <v>5176</v>
      </c>
      <c r="U2135" s="101" t="s">
        <v>5176</v>
      </c>
    </row>
    <row r="2136" spans="1:21" x14ac:dyDescent="0.25">
      <c r="A2136" s="5" t="s">
        <v>4823</v>
      </c>
      <c r="B2136" s="60" t="s">
        <v>2423</v>
      </c>
      <c r="C2136" s="60" t="s">
        <v>4865</v>
      </c>
      <c r="D2136" s="94">
        <v>8</v>
      </c>
      <c r="E2136" s="60" t="s">
        <v>6923</v>
      </c>
      <c r="F2136" s="31">
        <f t="shared" si="109"/>
        <v>0</v>
      </c>
      <c r="G2136" s="25">
        <f t="shared" si="110"/>
        <v>1.8467499999999999</v>
      </c>
      <c r="H2136" s="32"/>
      <c r="I2136" s="31"/>
      <c r="J2136" s="25">
        <f t="shared" si="111"/>
        <v>0</v>
      </c>
      <c r="K2136" s="32"/>
      <c r="L2136" s="31"/>
      <c r="M2136" s="101">
        <v>7.3869999999999996</v>
      </c>
      <c r="N2136" s="101" t="s">
        <v>5176</v>
      </c>
      <c r="O2136" s="101" t="s">
        <v>5176</v>
      </c>
      <c r="P2136" s="101" t="s">
        <v>5176</v>
      </c>
      <c r="Q2136" s="101" t="s">
        <v>5176</v>
      </c>
      <c r="R2136" s="101" t="s">
        <v>5176</v>
      </c>
      <c r="S2136" s="101" t="s">
        <v>5176</v>
      </c>
      <c r="T2136" s="101" t="s">
        <v>5176</v>
      </c>
      <c r="U2136" s="101" t="s">
        <v>5176</v>
      </c>
    </row>
    <row r="2137" spans="1:21" x14ac:dyDescent="0.25">
      <c r="A2137" s="5" t="s">
        <v>4823</v>
      </c>
      <c r="B2137" s="60" t="s">
        <v>877</v>
      </c>
      <c r="C2137" s="60" t="s">
        <v>4865</v>
      </c>
      <c r="D2137" s="94">
        <v>8</v>
      </c>
      <c r="E2137" s="60" t="s">
        <v>6925</v>
      </c>
      <c r="F2137" s="31">
        <f t="shared" si="109"/>
        <v>0</v>
      </c>
      <c r="G2137" s="25">
        <f t="shared" si="110"/>
        <v>45.146749999999997</v>
      </c>
      <c r="H2137" s="32"/>
      <c r="I2137" s="31"/>
      <c r="J2137" s="25">
        <f t="shared" si="111"/>
        <v>0</v>
      </c>
      <c r="K2137" s="32"/>
      <c r="L2137" s="31"/>
      <c r="M2137" s="101" t="s">
        <v>5176</v>
      </c>
      <c r="N2137" s="101" t="s">
        <v>5176</v>
      </c>
      <c r="O2137" s="101" t="s">
        <v>5176</v>
      </c>
      <c r="P2137" s="101">
        <v>180.58699999999999</v>
      </c>
      <c r="Q2137" s="101" t="s">
        <v>5176</v>
      </c>
      <c r="R2137" s="101" t="s">
        <v>5176</v>
      </c>
      <c r="S2137" s="101" t="s">
        <v>5176</v>
      </c>
      <c r="T2137" s="101" t="s">
        <v>5176</v>
      </c>
      <c r="U2137" s="101" t="s">
        <v>5176</v>
      </c>
    </row>
    <row r="2138" spans="1:21" x14ac:dyDescent="0.25">
      <c r="A2138" s="5" t="s">
        <v>4823</v>
      </c>
      <c r="B2138" s="60" t="s">
        <v>1211</v>
      </c>
      <c r="C2138" s="60" t="s">
        <v>4865</v>
      </c>
      <c r="D2138" s="94">
        <v>8</v>
      </c>
      <c r="E2138" s="60" t="s">
        <v>6927</v>
      </c>
      <c r="F2138" s="31">
        <f t="shared" si="109"/>
        <v>0</v>
      </c>
      <c r="G2138" s="25">
        <f t="shared" si="110"/>
        <v>0.1195</v>
      </c>
      <c r="H2138" s="32"/>
      <c r="I2138" s="31"/>
      <c r="J2138" s="25">
        <f t="shared" si="111"/>
        <v>0</v>
      </c>
      <c r="K2138" s="32"/>
      <c r="L2138" s="31"/>
      <c r="M2138" s="101" t="s">
        <v>5176</v>
      </c>
      <c r="N2138" s="101" t="s">
        <v>5176</v>
      </c>
      <c r="O2138" s="101">
        <v>0.47799999999999998</v>
      </c>
      <c r="P2138" s="101" t="s">
        <v>5176</v>
      </c>
      <c r="Q2138" s="101" t="s">
        <v>5176</v>
      </c>
      <c r="R2138" s="101" t="s">
        <v>5176</v>
      </c>
      <c r="S2138" s="101" t="s">
        <v>5176</v>
      </c>
      <c r="T2138" s="101" t="s">
        <v>5176</v>
      </c>
      <c r="U2138" s="101" t="s">
        <v>5176</v>
      </c>
    </row>
    <row r="2139" spans="1:21" x14ac:dyDescent="0.25">
      <c r="A2139" s="5" t="s">
        <v>4823</v>
      </c>
      <c r="B2139" s="60" t="s">
        <v>242</v>
      </c>
      <c r="C2139" s="60" t="s">
        <v>4865</v>
      </c>
      <c r="D2139" s="94">
        <v>8</v>
      </c>
      <c r="E2139" s="60" t="s">
        <v>6928</v>
      </c>
      <c r="F2139" s="31">
        <f t="shared" si="109"/>
        <v>0</v>
      </c>
      <c r="G2139" s="25">
        <f t="shared" si="110"/>
        <v>1.9189999999999998</v>
      </c>
      <c r="H2139" s="32"/>
      <c r="I2139" s="31"/>
      <c r="J2139" s="25">
        <f t="shared" si="111"/>
        <v>0</v>
      </c>
      <c r="K2139" s="32"/>
      <c r="L2139" s="31"/>
      <c r="M2139" s="101" t="s">
        <v>5176</v>
      </c>
      <c r="N2139" s="101" t="s">
        <v>5176</v>
      </c>
      <c r="O2139" s="101">
        <v>7.3419999999999996</v>
      </c>
      <c r="P2139" s="101">
        <v>0.33400000000000002</v>
      </c>
      <c r="Q2139" s="101" t="s">
        <v>5176</v>
      </c>
      <c r="R2139" s="101" t="s">
        <v>5176</v>
      </c>
      <c r="S2139" s="101" t="s">
        <v>5176</v>
      </c>
      <c r="T2139" s="101" t="s">
        <v>5176</v>
      </c>
      <c r="U2139" s="101" t="s">
        <v>5176</v>
      </c>
    </row>
    <row r="2140" spans="1:21" x14ac:dyDescent="0.25">
      <c r="A2140" s="5" t="s">
        <v>4823</v>
      </c>
      <c r="B2140" s="60" t="s">
        <v>1079</v>
      </c>
      <c r="C2140" s="60" t="s">
        <v>4866</v>
      </c>
      <c r="D2140" s="94">
        <v>8</v>
      </c>
      <c r="E2140" s="60" t="s">
        <v>6933</v>
      </c>
      <c r="F2140" s="31">
        <f t="shared" si="109"/>
        <v>0</v>
      </c>
      <c r="G2140" s="25">
        <f t="shared" si="110"/>
        <v>0</v>
      </c>
      <c r="H2140" s="32"/>
      <c r="I2140" s="31"/>
      <c r="J2140" s="25">
        <f t="shared" si="111"/>
        <v>1.2800000000000001E-2</v>
      </c>
      <c r="K2140" s="32"/>
      <c r="L2140" s="31"/>
      <c r="M2140" s="101" t="s">
        <v>5176</v>
      </c>
      <c r="N2140" s="101" t="s">
        <v>5176</v>
      </c>
      <c r="O2140" s="101" t="s">
        <v>5176</v>
      </c>
      <c r="P2140" s="101" t="s">
        <v>5176</v>
      </c>
      <c r="Q2140" s="101">
        <v>6.4000000000000001E-2</v>
      </c>
      <c r="R2140" s="101" t="s">
        <v>5176</v>
      </c>
      <c r="S2140" s="101" t="s">
        <v>5176</v>
      </c>
      <c r="T2140" s="101" t="s">
        <v>5176</v>
      </c>
      <c r="U2140" s="101" t="s">
        <v>5176</v>
      </c>
    </row>
    <row r="2141" spans="1:21" x14ac:dyDescent="0.25">
      <c r="A2141" s="5" t="s">
        <v>4823</v>
      </c>
      <c r="B2141" s="60" t="s">
        <v>1328</v>
      </c>
      <c r="C2141" s="60" t="s">
        <v>4866</v>
      </c>
      <c r="D2141" s="94">
        <v>8</v>
      </c>
      <c r="E2141" s="60" t="s">
        <v>6935</v>
      </c>
      <c r="F2141" s="31">
        <f t="shared" si="109"/>
        <v>0</v>
      </c>
      <c r="G2141" s="25">
        <f t="shared" si="110"/>
        <v>5.7749999999999996E-2</v>
      </c>
      <c r="H2141" s="32"/>
      <c r="I2141" s="31"/>
      <c r="J2141" s="25">
        <f t="shared" si="111"/>
        <v>0</v>
      </c>
      <c r="K2141" s="32"/>
      <c r="L2141" s="31"/>
      <c r="M2141" s="101" t="s">
        <v>5176</v>
      </c>
      <c r="N2141" s="101">
        <v>4.2000000000000003E-2</v>
      </c>
      <c r="O2141" s="101">
        <v>8.4000000000000005E-2</v>
      </c>
      <c r="P2141" s="101">
        <v>0.105</v>
      </c>
      <c r="Q2141" s="101" t="s">
        <v>5176</v>
      </c>
      <c r="R2141" s="101" t="s">
        <v>5176</v>
      </c>
      <c r="S2141" s="101" t="s">
        <v>5176</v>
      </c>
      <c r="T2141" s="101" t="s">
        <v>5176</v>
      </c>
      <c r="U2141" s="101" t="s">
        <v>5176</v>
      </c>
    </row>
    <row r="2142" spans="1:21" x14ac:dyDescent="0.25">
      <c r="A2142" s="5" t="s">
        <v>4823</v>
      </c>
      <c r="B2142" s="60" t="s">
        <v>1756</v>
      </c>
      <c r="C2142" s="60" t="s">
        <v>4866</v>
      </c>
      <c r="D2142" s="94">
        <v>8</v>
      </c>
      <c r="E2142" s="60" t="s">
        <v>6938</v>
      </c>
      <c r="F2142" s="31">
        <f t="shared" si="109"/>
        <v>0</v>
      </c>
      <c r="G2142" s="25">
        <f t="shared" si="110"/>
        <v>1.43475</v>
      </c>
      <c r="H2142" s="32"/>
      <c r="I2142" s="31"/>
      <c r="J2142" s="25">
        <f t="shared" si="111"/>
        <v>0.15720000000000001</v>
      </c>
      <c r="K2142" s="32"/>
      <c r="L2142" s="31"/>
      <c r="M2142" s="101">
        <v>0.125</v>
      </c>
      <c r="N2142" s="101">
        <v>0.223</v>
      </c>
      <c r="O2142" s="101" t="s">
        <v>5176</v>
      </c>
      <c r="P2142" s="101">
        <v>5.391</v>
      </c>
      <c r="Q2142" s="101">
        <v>0.78600000000000003</v>
      </c>
      <c r="R2142" s="101" t="s">
        <v>5176</v>
      </c>
      <c r="S2142" s="101" t="s">
        <v>5176</v>
      </c>
      <c r="T2142" s="101" t="s">
        <v>5176</v>
      </c>
      <c r="U2142" s="101" t="s">
        <v>5176</v>
      </c>
    </row>
    <row r="2143" spans="1:21" x14ac:dyDescent="0.25">
      <c r="A2143" s="5" t="s">
        <v>4823</v>
      </c>
      <c r="B2143" s="60" t="s">
        <v>2180</v>
      </c>
      <c r="C2143" s="60" t="s">
        <v>4866</v>
      </c>
      <c r="D2143" s="94">
        <v>8</v>
      </c>
      <c r="E2143" s="60" t="s">
        <v>6946</v>
      </c>
      <c r="F2143" s="31">
        <f t="shared" si="109"/>
        <v>0</v>
      </c>
      <c r="G2143" s="25">
        <f t="shared" si="110"/>
        <v>1.325E-2</v>
      </c>
      <c r="H2143" s="32"/>
      <c r="I2143" s="31"/>
      <c r="J2143" s="25">
        <f t="shared" si="111"/>
        <v>0</v>
      </c>
      <c r="K2143" s="32"/>
      <c r="L2143" s="31"/>
      <c r="M2143" s="101" t="s">
        <v>5176</v>
      </c>
      <c r="N2143" s="101">
        <v>5.2999999999999999E-2</v>
      </c>
      <c r="O2143" s="101" t="s">
        <v>5176</v>
      </c>
      <c r="P2143" s="101" t="s">
        <v>5176</v>
      </c>
      <c r="Q2143" s="101" t="s">
        <v>5176</v>
      </c>
      <c r="R2143" s="101" t="s">
        <v>5176</v>
      </c>
      <c r="S2143" s="101" t="s">
        <v>5176</v>
      </c>
      <c r="T2143" s="101" t="s">
        <v>5176</v>
      </c>
      <c r="U2143" s="101" t="s">
        <v>5176</v>
      </c>
    </row>
    <row r="2144" spans="1:21" x14ac:dyDescent="0.25">
      <c r="A2144" s="5" t="s">
        <v>4823</v>
      </c>
      <c r="B2144" s="60" t="s">
        <v>4734</v>
      </c>
      <c r="C2144" s="60" t="s">
        <v>4866</v>
      </c>
      <c r="D2144" s="94">
        <v>8</v>
      </c>
      <c r="E2144" s="60" t="s">
        <v>6951</v>
      </c>
      <c r="F2144" s="31">
        <f t="shared" ref="F2144:F2207" si="112">SUM(S2144:U2144)/3</f>
        <v>0</v>
      </c>
      <c r="G2144" s="25">
        <f t="shared" ref="G2144:G2207" si="113">SUM(M2144:P2144)/4</f>
        <v>2.4500000000000001E-2</v>
      </c>
      <c r="H2144" s="32"/>
      <c r="I2144" s="31"/>
      <c r="J2144" s="25">
        <f t="shared" ref="J2144:J2207" si="114">SUM(Q2144:U2144)/5</f>
        <v>0</v>
      </c>
      <c r="K2144" s="32"/>
      <c r="L2144" s="31"/>
      <c r="M2144" s="101" t="s">
        <v>5176</v>
      </c>
      <c r="N2144" s="101">
        <v>9.6000000000000002E-2</v>
      </c>
      <c r="O2144" s="101" t="s">
        <v>5176</v>
      </c>
      <c r="P2144" s="101">
        <v>2E-3</v>
      </c>
      <c r="Q2144" s="101" t="s">
        <v>5176</v>
      </c>
      <c r="R2144" s="101" t="s">
        <v>5176</v>
      </c>
      <c r="S2144" s="101" t="s">
        <v>5176</v>
      </c>
      <c r="T2144" s="101" t="s">
        <v>5176</v>
      </c>
      <c r="U2144" s="101" t="s">
        <v>5176</v>
      </c>
    </row>
    <row r="2145" spans="1:21" x14ac:dyDescent="0.25">
      <c r="A2145" s="5" t="s">
        <v>4823</v>
      </c>
      <c r="B2145" s="60" t="s">
        <v>520</v>
      </c>
      <c r="C2145" s="60" t="s">
        <v>4866</v>
      </c>
      <c r="D2145" s="94">
        <v>8</v>
      </c>
      <c r="E2145" s="60" t="s">
        <v>6952</v>
      </c>
      <c r="F2145" s="31">
        <f t="shared" si="112"/>
        <v>0</v>
      </c>
      <c r="G2145" s="25">
        <f t="shared" si="113"/>
        <v>1.1787500000000002</v>
      </c>
      <c r="H2145" s="32"/>
      <c r="I2145" s="31"/>
      <c r="J2145" s="25">
        <f t="shared" si="114"/>
        <v>1.7999999999999999E-2</v>
      </c>
      <c r="K2145" s="32"/>
      <c r="L2145" s="31"/>
      <c r="M2145" s="101">
        <v>0.55300000000000005</v>
      </c>
      <c r="N2145" s="101">
        <v>3.7490000000000001</v>
      </c>
      <c r="O2145" s="101">
        <v>0.41299999999999998</v>
      </c>
      <c r="P2145" s="101" t="s">
        <v>5176</v>
      </c>
      <c r="Q2145" s="101">
        <v>0.09</v>
      </c>
      <c r="R2145" s="101" t="s">
        <v>5176</v>
      </c>
      <c r="S2145" s="101" t="s">
        <v>5176</v>
      </c>
      <c r="T2145" s="101" t="s">
        <v>5176</v>
      </c>
      <c r="U2145" s="101" t="s">
        <v>5176</v>
      </c>
    </row>
    <row r="2146" spans="1:21" x14ac:dyDescent="0.25">
      <c r="A2146" s="5" t="s">
        <v>4823</v>
      </c>
      <c r="B2146" s="60" t="s">
        <v>1141</v>
      </c>
      <c r="C2146" s="60" t="s">
        <v>4868</v>
      </c>
      <c r="D2146" s="94">
        <v>9</v>
      </c>
      <c r="E2146" s="60" t="s">
        <v>6964</v>
      </c>
      <c r="F2146" s="31">
        <f t="shared" si="112"/>
        <v>0</v>
      </c>
      <c r="G2146" s="25">
        <f t="shared" si="113"/>
        <v>0.23574999999999999</v>
      </c>
      <c r="H2146" s="32"/>
      <c r="I2146" s="31"/>
      <c r="J2146" s="25">
        <f t="shared" si="114"/>
        <v>0</v>
      </c>
      <c r="K2146" s="32"/>
      <c r="L2146" s="31"/>
      <c r="M2146" s="101" t="s">
        <v>5176</v>
      </c>
      <c r="N2146" s="101">
        <v>1E-3</v>
      </c>
      <c r="O2146" s="101">
        <v>0.94199999999999995</v>
      </c>
      <c r="P2146" s="101" t="s">
        <v>5176</v>
      </c>
      <c r="Q2146" s="101" t="s">
        <v>5176</v>
      </c>
      <c r="R2146" s="101" t="s">
        <v>5176</v>
      </c>
      <c r="S2146" s="101" t="s">
        <v>5176</v>
      </c>
      <c r="T2146" s="101" t="s">
        <v>5176</v>
      </c>
      <c r="U2146" s="101" t="s">
        <v>5176</v>
      </c>
    </row>
    <row r="2147" spans="1:21" x14ac:dyDescent="0.25">
      <c r="A2147" s="5" t="s">
        <v>4823</v>
      </c>
      <c r="B2147" s="60" t="s">
        <v>3580</v>
      </c>
      <c r="C2147" s="60" t="s">
        <v>4868</v>
      </c>
      <c r="D2147" s="94">
        <v>9</v>
      </c>
      <c r="E2147" s="60" t="s">
        <v>6971</v>
      </c>
      <c r="F2147" s="31">
        <f t="shared" si="112"/>
        <v>0</v>
      </c>
      <c r="G2147" s="25">
        <f t="shared" si="113"/>
        <v>27.610499999999998</v>
      </c>
      <c r="H2147" s="32"/>
      <c r="I2147" s="31"/>
      <c r="J2147" s="25">
        <f t="shared" si="114"/>
        <v>8.8384</v>
      </c>
      <c r="K2147" s="32"/>
      <c r="L2147" s="31"/>
      <c r="M2147" s="101">
        <v>0.48799999999999999</v>
      </c>
      <c r="N2147" s="101">
        <v>4.1059999999999999</v>
      </c>
      <c r="O2147" s="101">
        <v>96.492999999999995</v>
      </c>
      <c r="P2147" s="101">
        <v>9.3550000000000004</v>
      </c>
      <c r="Q2147" s="101" t="s">
        <v>5176</v>
      </c>
      <c r="R2147" s="101">
        <v>44.192</v>
      </c>
      <c r="S2147" s="101" t="s">
        <v>5176</v>
      </c>
      <c r="T2147" s="101" t="s">
        <v>5176</v>
      </c>
      <c r="U2147" s="101" t="s">
        <v>5176</v>
      </c>
    </row>
    <row r="2148" spans="1:21" x14ac:dyDescent="0.25">
      <c r="A2148" s="5" t="s">
        <v>4823</v>
      </c>
      <c r="B2148" s="60" t="s">
        <v>3964</v>
      </c>
      <c r="C2148" s="60" t="s">
        <v>4868</v>
      </c>
      <c r="D2148" s="94">
        <v>9</v>
      </c>
      <c r="E2148" s="60" t="s">
        <v>6973</v>
      </c>
      <c r="F2148" s="31">
        <f t="shared" si="112"/>
        <v>0</v>
      </c>
      <c r="G2148" s="25">
        <f t="shared" si="113"/>
        <v>15.34075</v>
      </c>
      <c r="H2148" s="32"/>
      <c r="I2148" s="31"/>
      <c r="J2148" s="25">
        <f t="shared" si="114"/>
        <v>0</v>
      </c>
      <c r="K2148" s="32"/>
      <c r="L2148" s="31"/>
      <c r="M2148" s="101" t="s">
        <v>5176</v>
      </c>
      <c r="N2148" s="101" t="s">
        <v>5176</v>
      </c>
      <c r="O2148" s="101">
        <v>61.363</v>
      </c>
      <c r="P2148" s="101" t="s">
        <v>5176</v>
      </c>
      <c r="Q2148" s="101" t="s">
        <v>5176</v>
      </c>
      <c r="R2148" s="101" t="s">
        <v>5176</v>
      </c>
      <c r="S2148" s="101" t="s">
        <v>5176</v>
      </c>
      <c r="T2148" s="101" t="s">
        <v>5176</v>
      </c>
      <c r="U2148" s="101" t="s">
        <v>5176</v>
      </c>
    </row>
    <row r="2149" spans="1:21" x14ac:dyDescent="0.25">
      <c r="A2149" s="5" t="s">
        <v>4823</v>
      </c>
      <c r="B2149" s="60" t="s">
        <v>3607</v>
      </c>
      <c r="C2149" s="60" t="s">
        <v>4868</v>
      </c>
      <c r="D2149" s="94">
        <v>9</v>
      </c>
      <c r="E2149" s="60" t="s">
        <v>6974</v>
      </c>
      <c r="F2149" s="31">
        <f t="shared" si="112"/>
        <v>0</v>
      </c>
      <c r="G2149" s="25">
        <f t="shared" si="113"/>
        <v>95.955250000000007</v>
      </c>
      <c r="H2149" s="32"/>
      <c r="I2149" s="31"/>
      <c r="J2149" s="25">
        <f t="shared" si="114"/>
        <v>0</v>
      </c>
      <c r="K2149" s="32"/>
      <c r="L2149" s="31"/>
      <c r="M2149" s="101" t="s">
        <v>5176</v>
      </c>
      <c r="N2149" s="101">
        <v>164.768</v>
      </c>
      <c r="O2149" s="101">
        <v>219.053</v>
      </c>
      <c r="P2149" s="101" t="s">
        <v>5176</v>
      </c>
      <c r="Q2149" s="101" t="s">
        <v>5176</v>
      </c>
      <c r="R2149" s="101" t="s">
        <v>5176</v>
      </c>
      <c r="S2149" s="101" t="s">
        <v>5176</v>
      </c>
      <c r="T2149" s="101" t="s">
        <v>5176</v>
      </c>
      <c r="U2149" s="101" t="s">
        <v>5176</v>
      </c>
    </row>
    <row r="2150" spans="1:21" x14ac:dyDescent="0.25">
      <c r="A2150" s="5" t="s">
        <v>4823</v>
      </c>
      <c r="B2150" s="60" t="s">
        <v>4607</v>
      </c>
      <c r="C2150" s="60" t="s">
        <v>4868</v>
      </c>
      <c r="D2150" s="94">
        <v>9</v>
      </c>
      <c r="E2150" s="60" t="s">
        <v>6982</v>
      </c>
      <c r="F2150" s="31">
        <f t="shared" si="112"/>
        <v>0</v>
      </c>
      <c r="G2150" s="25">
        <f t="shared" si="113"/>
        <v>4.4999999999999998E-2</v>
      </c>
      <c r="H2150" s="32"/>
      <c r="I2150" s="31"/>
      <c r="J2150" s="25">
        <f t="shared" si="114"/>
        <v>0</v>
      </c>
      <c r="K2150" s="32"/>
      <c r="L2150" s="31"/>
      <c r="M2150" s="101" t="s">
        <v>5176</v>
      </c>
      <c r="N2150" s="101">
        <v>0.18</v>
      </c>
      <c r="O2150" s="101" t="s">
        <v>5176</v>
      </c>
      <c r="P2150" s="101" t="s">
        <v>5176</v>
      </c>
      <c r="Q2150" s="101" t="s">
        <v>5176</v>
      </c>
      <c r="R2150" s="101" t="s">
        <v>5176</v>
      </c>
      <c r="S2150" s="101" t="s">
        <v>5176</v>
      </c>
      <c r="T2150" s="101" t="s">
        <v>5176</v>
      </c>
      <c r="U2150" s="101" t="s">
        <v>5176</v>
      </c>
    </row>
    <row r="2151" spans="1:21" x14ac:dyDescent="0.25">
      <c r="A2151" s="5" t="s">
        <v>4823</v>
      </c>
      <c r="B2151" s="60" t="s">
        <v>4063</v>
      </c>
      <c r="C2151" s="60" t="s">
        <v>4868</v>
      </c>
      <c r="D2151" s="94">
        <v>9</v>
      </c>
      <c r="E2151" s="60" t="s">
        <v>6987</v>
      </c>
      <c r="F2151" s="31">
        <f t="shared" si="112"/>
        <v>0</v>
      </c>
      <c r="G2151" s="25">
        <f t="shared" si="113"/>
        <v>0</v>
      </c>
      <c r="H2151" s="32"/>
      <c r="I2151" s="31"/>
      <c r="J2151" s="25">
        <f t="shared" si="114"/>
        <v>2.7606000000000002</v>
      </c>
      <c r="K2151" s="32"/>
      <c r="L2151" s="31"/>
      <c r="M2151" s="101" t="s">
        <v>5176</v>
      </c>
      <c r="N2151" s="101" t="s">
        <v>5176</v>
      </c>
      <c r="O2151" s="101" t="s">
        <v>5176</v>
      </c>
      <c r="P2151" s="101" t="s">
        <v>5176</v>
      </c>
      <c r="Q2151" s="101">
        <v>13.803000000000001</v>
      </c>
      <c r="R2151" s="101" t="s">
        <v>5176</v>
      </c>
      <c r="S2151" s="101" t="s">
        <v>5176</v>
      </c>
      <c r="T2151" s="101" t="s">
        <v>5176</v>
      </c>
      <c r="U2151" s="101" t="s">
        <v>5176</v>
      </c>
    </row>
    <row r="2152" spans="1:21" x14ac:dyDescent="0.25">
      <c r="A2152" s="5" t="s">
        <v>4823</v>
      </c>
      <c r="B2152" s="60" t="s">
        <v>4373</v>
      </c>
      <c r="C2152" s="60" t="s">
        <v>4868</v>
      </c>
      <c r="D2152" s="94">
        <v>9</v>
      </c>
      <c r="E2152" s="60" t="s">
        <v>6994</v>
      </c>
      <c r="F2152" s="31">
        <f t="shared" si="112"/>
        <v>0</v>
      </c>
      <c r="G2152" s="25">
        <f t="shared" si="113"/>
        <v>199.06524999999999</v>
      </c>
      <c r="H2152" s="32"/>
      <c r="I2152" s="31"/>
      <c r="J2152" s="25">
        <f t="shared" si="114"/>
        <v>0</v>
      </c>
      <c r="K2152" s="32"/>
      <c r="L2152" s="31"/>
      <c r="M2152" s="101" t="s">
        <v>5176</v>
      </c>
      <c r="N2152" s="101" t="s">
        <v>5176</v>
      </c>
      <c r="O2152" s="101">
        <v>0.47299999999999998</v>
      </c>
      <c r="P2152" s="101">
        <v>795.78800000000001</v>
      </c>
      <c r="Q2152" s="101" t="s">
        <v>5176</v>
      </c>
      <c r="R2152" s="101" t="s">
        <v>5176</v>
      </c>
      <c r="S2152" s="101" t="s">
        <v>5176</v>
      </c>
      <c r="T2152" s="101" t="s">
        <v>5176</v>
      </c>
      <c r="U2152" s="101" t="s">
        <v>5176</v>
      </c>
    </row>
    <row r="2153" spans="1:21" x14ac:dyDescent="0.25">
      <c r="A2153" s="5" t="s">
        <v>4823</v>
      </c>
      <c r="B2153" s="60" t="s">
        <v>4732</v>
      </c>
      <c r="C2153" s="60" t="s">
        <v>4868</v>
      </c>
      <c r="D2153" s="94">
        <v>9</v>
      </c>
      <c r="E2153" s="60" t="s">
        <v>6995</v>
      </c>
      <c r="F2153" s="31">
        <f t="shared" si="112"/>
        <v>0</v>
      </c>
      <c r="G2153" s="25">
        <f t="shared" si="113"/>
        <v>5.6924999999999999</v>
      </c>
      <c r="H2153" s="32"/>
      <c r="I2153" s="31"/>
      <c r="J2153" s="25">
        <f t="shared" si="114"/>
        <v>0</v>
      </c>
      <c r="K2153" s="32"/>
      <c r="L2153" s="31"/>
      <c r="M2153" s="101" t="s">
        <v>5176</v>
      </c>
      <c r="N2153" s="101">
        <v>0.03</v>
      </c>
      <c r="O2153" s="101">
        <v>19.643999999999998</v>
      </c>
      <c r="P2153" s="101">
        <v>3.0960000000000001</v>
      </c>
      <c r="Q2153" s="101" t="s">
        <v>5176</v>
      </c>
      <c r="R2153" s="101" t="s">
        <v>5176</v>
      </c>
      <c r="S2153" s="101" t="s">
        <v>5176</v>
      </c>
      <c r="T2153" s="101" t="s">
        <v>5176</v>
      </c>
      <c r="U2153" s="101" t="s">
        <v>5176</v>
      </c>
    </row>
    <row r="2154" spans="1:21" x14ac:dyDescent="0.25">
      <c r="A2154" s="5" t="s">
        <v>4823</v>
      </c>
      <c r="B2154" s="60" t="s">
        <v>4733</v>
      </c>
      <c r="C2154" s="60" t="s">
        <v>4868</v>
      </c>
      <c r="D2154" s="94">
        <v>9</v>
      </c>
      <c r="E2154" s="60" t="s">
        <v>6997</v>
      </c>
      <c r="F2154" s="31">
        <f t="shared" si="112"/>
        <v>0</v>
      </c>
      <c r="G2154" s="25">
        <f t="shared" si="113"/>
        <v>3.5249999999999997E-2</v>
      </c>
      <c r="H2154" s="32"/>
      <c r="I2154" s="31"/>
      <c r="J2154" s="25">
        <f t="shared" si="114"/>
        <v>0</v>
      </c>
      <c r="K2154" s="32"/>
      <c r="L2154" s="31"/>
      <c r="M2154" s="101" t="s">
        <v>5176</v>
      </c>
      <c r="N2154" s="101" t="s">
        <v>5176</v>
      </c>
      <c r="O2154" s="101">
        <v>0.14099999999999999</v>
      </c>
      <c r="P2154" s="101" t="s">
        <v>5176</v>
      </c>
      <c r="Q2154" s="101" t="s">
        <v>5176</v>
      </c>
      <c r="R2154" s="101" t="s">
        <v>5176</v>
      </c>
      <c r="S2154" s="101" t="s">
        <v>5176</v>
      </c>
      <c r="T2154" s="101" t="s">
        <v>5176</v>
      </c>
      <c r="U2154" s="101" t="s">
        <v>5176</v>
      </c>
    </row>
    <row r="2155" spans="1:21" x14ac:dyDescent="0.25">
      <c r="A2155" s="5" t="s">
        <v>4823</v>
      </c>
      <c r="B2155" s="60" t="s">
        <v>4375</v>
      </c>
      <c r="C2155" s="60" t="s">
        <v>4868</v>
      </c>
      <c r="D2155" s="94">
        <v>9</v>
      </c>
      <c r="E2155" s="60" t="s">
        <v>6999</v>
      </c>
      <c r="F2155" s="31">
        <f t="shared" si="112"/>
        <v>0</v>
      </c>
      <c r="G2155" s="25">
        <f t="shared" si="113"/>
        <v>2.4744999999999999</v>
      </c>
      <c r="H2155" s="32"/>
      <c r="I2155" s="31"/>
      <c r="J2155" s="25">
        <f t="shared" si="114"/>
        <v>0</v>
      </c>
      <c r="K2155" s="32"/>
      <c r="L2155" s="31"/>
      <c r="M2155" s="101" t="s">
        <v>5176</v>
      </c>
      <c r="N2155" s="101" t="s">
        <v>5176</v>
      </c>
      <c r="O2155" s="101">
        <v>9.8979999999999997</v>
      </c>
      <c r="P2155" s="101" t="s">
        <v>5176</v>
      </c>
      <c r="Q2155" s="101" t="s">
        <v>5176</v>
      </c>
      <c r="R2155" s="101" t="s">
        <v>5176</v>
      </c>
      <c r="S2155" s="101" t="s">
        <v>5176</v>
      </c>
      <c r="T2155" s="101" t="s">
        <v>5176</v>
      </c>
      <c r="U2155" s="101" t="s">
        <v>5176</v>
      </c>
    </row>
    <row r="2156" spans="1:21" x14ac:dyDescent="0.25">
      <c r="A2156" s="5" t="s">
        <v>4823</v>
      </c>
      <c r="B2156" s="60" t="s">
        <v>4416</v>
      </c>
      <c r="C2156" s="60" t="s">
        <v>4868</v>
      </c>
      <c r="D2156" s="94">
        <v>9</v>
      </c>
      <c r="E2156" s="60" t="s">
        <v>7001</v>
      </c>
      <c r="F2156" s="31">
        <f t="shared" si="112"/>
        <v>0</v>
      </c>
      <c r="G2156" s="25">
        <f t="shared" si="113"/>
        <v>10.673250000000001</v>
      </c>
      <c r="H2156" s="32"/>
      <c r="I2156" s="31"/>
      <c r="J2156" s="25">
        <f t="shared" si="114"/>
        <v>0</v>
      </c>
      <c r="K2156" s="32"/>
      <c r="L2156" s="31"/>
      <c r="M2156" s="101">
        <v>32.67</v>
      </c>
      <c r="N2156" s="101">
        <v>9.6110000000000007</v>
      </c>
      <c r="O2156" s="101">
        <v>0.41199999999999998</v>
      </c>
      <c r="P2156" s="101" t="s">
        <v>5176</v>
      </c>
      <c r="Q2156" s="101" t="s">
        <v>5176</v>
      </c>
      <c r="R2156" s="101" t="s">
        <v>5176</v>
      </c>
      <c r="S2156" s="101" t="s">
        <v>5176</v>
      </c>
      <c r="T2156" s="101" t="s">
        <v>5176</v>
      </c>
      <c r="U2156" s="101" t="s">
        <v>5176</v>
      </c>
    </row>
    <row r="2157" spans="1:21" x14ac:dyDescent="0.25">
      <c r="A2157" s="5" t="s">
        <v>4823</v>
      </c>
      <c r="B2157" s="60" t="s">
        <v>4296</v>
      </c>
      <c r="C2157" s="60" t="s">
        <v>4868</v>
      </c>
      <c r="D2157" s="94">
        <v>9</v>
      </c>
      <c r="E2157" s="60" t="s">
        <v>7011</v>
      </c>
      <c r="F2157" s="31">
        <f t="shared" si="112"/>
        <v>0</v>
      </c>
      <c r="G2157" s="25">
        <f t="shared" si="113"/>
        <v>0.39474999999999999</v>
      </c>
      <c r="H2157" s="32"/>
      <c r="I2157" s="31"/>
      <c r="J2157" s="25">
        <f t="shared" si="114"/>
        <v>0</v>
      </c>
      <c r="K2157" s="32"/>
      <c r="L2157" s="31"/>
      <c r="M2157" s="101" t="s">
        <v>5176</v>
      </c>
      <c r="N2157" s="101">
        <v>1.579</v>
      </c>
      <c r="O2157" s="101" t="s">
        <v>5176</v>
      </c>
      <c r="P2157" s="101" t="s">
        <v>5176</v>
      </c>
      <c r="Q2157" s="101" t="s">
        <v>5176</v>
      </c>
      <c r="R2157" s="101" t="s">
        <v>5176</v>
      </c>
      <c r="S2157" s="101" t="s">
        <v>5176</v>
      </c>
      <c r="T2157" s="101" t="s">
        <v>5176</v>
      </c>
      <c r="U2157" s="101" t="s">
        <v>5176</v>
      </c>
    </row>
    <row r="2158" spans="1:21" x14ac:dyDescent="0.25">
      <c r="A2158" s="5" t="s">
        <v>4823</v>
      </c>
      <c r="B2158" s="60" t="s">
        <v>4666</v>
      </c>
      <c r="C2158" s="60" t="s">
        <v>4868</v>
      </c>
      <c r="D2158" s="94">
        <v>9</v>
      </c>
      <c r="E2158" s="60" t="s">
        <v>7012</v>
      </c>
      <c r="F2158" s="31">
        <f t="shared" si="112"/>
        <v>0</v>
      </c>
      <c r="G2158" s="25">
        <f t="shared" si="113"/>
        <v>0.92974999999999997</v>
      </c>
      <c r="H2158" s="32"/>
      <c r="I2158" s="31"/>
      <c r="J2158" s="25">
        <f t="shared" si="114"/>
        <v>0.2752</v>
      </c>
      <c r="K2158" s="32"/>
      <c r="L2158" s="31"/>
      <c r="M2158" s="101" t="s">
        <v>5176</v>
      </c>
      <c r="N2158" s="101">
        <v>0.25</v>
      </c>
      <c r="O2158" s="101">
        <v>0.217</v>
      </c>
      <c r="P2158" s="101">
        <v>3.2519999999999998</v>
      </c>
      <c r="Q2158" s="101">
        <v>1.3759999999999999</v>
      </c>
      <c r="R2158" s="101" t="s">
        <v>5176</v>
      </c>
      <c r="S2158" s="101" t="s">
        <v>5176</v>
      </c>
      <c r="T2158" s="101" t="s">
        <v>5176</v>
      </c>
      <c r="U2158" s="101" t="s">
        <v>5176</v>
      </c>
    </row>
    <row r="2159" spans="1:21" x14ac:dyDescent="0.25">
      <c r="A2159" s="5" t="s">
        <v>4823</v>
      </c>
      <c r="B2159" s="60" t="s">
        <v>4449</v>
      </c>
      <c r="C2159" s="60" t="s">
        <v>4868</v>
      </c>
      <c r="D2159" s="94">
        <v>9</v>
      </c>
      <c r="E2159" s="60" t="s">
        <v>7015</v>
      </c>
      <c r="F2159" s="31">
        <f t="shared" si="112"/>
        <v>0</v>
      </c>
      <c r="G2159" s="25">
        <f t="shared" si="113"/>
        <v>0</v>
      </c>
      <c r="H2159" s="32"/>
      <c r="I2159" s="31"/>
      <c r="J2159" s="25">
        <f t="shared" si="114"/>
        <v>0.12079999999999999</v>
      </c>
      <c r="K2159" s="32"/>
      <c r="L2159" s="31"/>
      <c r="M2159" s="101" t="s">
        <v>5176</v>
      </c>
      <c r="N2159" s="101" t="s">
        <v>5176</v>
      </c>
      <c r="O2159" s="101" t="s">
        <v>5176</v>
      </c>
      <c r="P2159" s="101" t="s">
        <v>5176</v>
      </c>
      <c r="Q2159" s="101">
        <v>0.60399999999999998</v>
      </c>
      <c r="R2159" s="101" t="s">
        <v>5176</v>
      </c>
      <c r="S2159" s="101" t="s">
        <v>5176</v>
      </c>
      <c r="T2159" s="101" t="s">
        <v>5176</v>
      </c>
      <c r="U2159" s="101" t="s">
        <v>5176</v>
      </c>
    </row>
    <row r="2160" spans="1:21" x14ac:dyDescent="0.25">
      <c r="A2160" s="5" t="s">
        <v>4823</v>
      </c>
      <c r="B2160" s="60" t="s">
        <v>1914</v>
      </c>
      <c r="C2160" s="60" t="s">
        <v>4868</v>
      </c>
      <c r="D2160" s="94">
        <v>9</v>
      </c>
      <c r="E2160" s="60" t="s">
        <v>7020</v>
      </c>
      <c r="F2160" s="31">
        <f t="shared" si="112"/>
        <v>0</v>
      </c>
      <c r="G2160" s="25">
        <f t="shared" si="113"/>
        <v>0.14100000000000001</v>
      </c>
      <c r="H2160" s="32"/>
      <c r="I2160" s="31"/>
      <c r="J2160" s="25">
        <f t="shared" si="114"/>
        <v>4.6054000000000004</v>
      </c>
      <c r="K2160" s="32"/>
      <c r="L2160" s="31"/>
      <c r="M2160" s="101" t="s">
        <v>5176</v>
      </c>
      <c r="N2160" s="101">
        <v>0.247</v>
      </c>
      <c r="O2160" s="101" t="s">
        <v>5176</v>
      </c>
      <c r="P2160" s="101">
        <v>0.317</v>
      </c>
      <c r="Q2160" s="101">
        <v>22.978000000000002</v>
      </c>
      <c r="R2160" s="101">
        <v>4.9000000000000002E-2</v>
      </c>
      <c r="S2160" s="101" t="s">
        <v>5176</v>
      </c>
      <c r="T2160" s="101" t="s">
        <v>5176</v>
      </c>
      <c r="U2160" s="101" t="s">
        <v>5176</v>
      </c>
    </row>
    <row r="2161" spans="1:21" x14ac:dyDescent="0.25">
      <c r="A2161" s="5" t="s">
        <v>4823</v>
      </c>
      <c r="B2161" s="60" t="s">
        <v>2513</v>
      </c>
      <c r="C2161" s="60" t="s">
        <v>4868</v>
      </c>
      <c r="D2161" s="94">
        <v>9</v>
      </c>
      <c r="E2161" s="60" t="s">
        <v>7024</v>
      </c>
      <c r="F2161" s="31">
        <f t="shared" si="112"/>
        <v>0</v>
      </c>
      <c r="G2161" s="25">
        <f t="shared" si="113"/>
        <v>0.20700000000000002</v>
      </c>
      <c r="H2161" s="32"/>
      <c r="I2161" s="31"/>
      <c r="J2161" s="25">
        <f t="shared" si="114"/>
        <v>1.0559999999999998</v>
      </c>
      <c r="K2161" s="32"/>
      <c r="L2161" s="31"/>
      <c r="M2161" s="101" t="s">
        <v>5176</v>
      </c>
      <c r="N2161" s="101" t="s">
        <v>5176</v>
      </c>
      <c r="O2161" s="101">
        <v>0.64400000000000002</v>
      </c>
      <c r="P2161" s="101">
        <v>0.184</v>
      </c>
      <c r="Q2161" s="101">
        <v>0.30199999999999999</v>
      </c>
      <c r="R2161" s="101">
        <v>4.9779999999999998</v>
      </c>
      <c r="S2161" s="101" t="s">
        <v>5176</v>
      </c>
      <c r="T2161" s="101" t="s">
        <v>5176</v>
      </c>
      <c r="U2161" s="101" t="s">
        <v>5176</v>
      </c>
    </row>
    <row r="2162" spans="1:21" x14ac:dyDescent="0.25">
      <c r="A2162" s="5" t="s">
        <v>4823</v>
      </c>
      <c r="B2162" s="60" t="s">
        <v>2543</v>
      </c>
      <c r="C2162" s="60" t="s">
        <v>4868</v>
      </c>
      <c r="D2162" s="94">
        <v>9</v>
      </c>
      <c r="E2162" s="60" t="s">
        <v>7028</v>
      </c>
      <c r="F2162" s="31">
        <f t="shared" si="112"/>
        <v>0</v>
      </c>
      <c r="G2162" s="25">
        <f t="shared" si="113"/>
        <v>0.91649999999999998</v>
      </c>
      <c r="H2162" s="32"/>
      <c r="I2162" s="31"/>
      <c r="J2162" s="25">
        <f t="shared" si="114"/>
        <v>0</v>
      </c>
      <c r="K2162" s="32"/>
      <c r="L2162" s="31"/>
      <c r="M2162" s="101">
        <v>1.004</v>
      </c>
      <c r="N2162" s="101">
        <v>2.6619999999999999</v>
      </c>
      <c r="O2162" s="101" t="s">
        <v>5176</v>
      </c>
      <c r="P2162" s="101" t="s">
        <v>5176</v>
      </c>
      <c r="Q2162" s="101" t="s">
        <v>5176</v>
      </c>
      <c r="R2162" s="101" t="s">
        <v>5176</v>
      </c>
      <c r="S2162" s="101" t="s">
        <v>5176</v>
      </c>
      <c r="T2162" s="101" t="s">
        <v>5176</v>
      </c>
      <c r="U2162" s="101" t="s">
        <v>5176</v>
      </c>
    </row>
    <row r="2163" spans="1:21" x14ac:dyDescent="0.25">
      <c r="A2163" s="5" t="s">
        <v>4823</v>
      </c>
      <c r="B2163" s="60" t="s">
        <v>1978</v>
      </c>
      <c r="C2163" s="60" t="s">
        <v>4868</v>
      </c>
      <c r="D2163" s="94">
        <v>9</v>
      </c>
      <c r="E2163" s="60" t="s">
        <v>7031</v>
      </c>
      <c r="F2163" s="31">
        <f t="shared" si="112"/>
        <v>0</v>
      </c>
      <c r="G2163" s="25">
        <f t="shared" si="113"/>
        <v>1.01075</v>
      </c>
      <c r="H2163" s="32"/>
      <c r="I2163" s="31"/>
      <c r="J2163" s="25">
        <f t="shared" si="114"/>
        <v>4.8399999999999999E-2</v>
      </c>
      <c r="K2163" s="32"/>
      <c r="L2163" s="31"/>
      <c r="M2163" s="101">
        <v>1.6830000000000001</v>
      </c>
      <c r="N2163" s="101">
        <v>6.0000000000000001E-3</v>
      </c>
      <c r="O2163" s="101">
        <v>1.839</v>
      </c>
      <c r="P2163" s="101">
        <v>0.51500000000000001</v>
      </c>
      <c r="Q2163" s="101">
        <v>0.23499999999999999</v>
      </c>
      <c r="R2163" s="101">
        <v>7.0000000000000001E-3</v>
      </c>
      <c r="S2163" s="101" t="s">
        <v>5176</v>
      </c>
      <c r="T2163" s="101" t="s">
        <v>5176</v>
      </c>
      <c r="U2163" s="101" t="s">
        <v>5176</v>
      </c>
    </row>
    <row r="2164" spans="1:21" x14ac:dyDescent="0.25">
      <c r="A2164" s="5" t="s">
        <v>4823</v>
      </c>
      <c r="B2164" s="60" t="s">
        <v>3001</v>
      </c>
      <c r="C2164" s="60" t="s">
        <v>4868</v>
      </c>
      <c r="D2164" s="94">
        <v>9</v>
      </c>
      <c r="E2164" s="60" t="s">
        <v>7034</v>
      </c>
      <c r="F2164" s="31">
        <f t="shared" si="112"/>
        <v>0</v>
      </c>
      <c r="G2164" s="25">
        <f t="shared" si="113"/>
        <v>4.3749999999999997E-2</v>
      </c>
      <c r="H2164" s="32"/>
      <c r="I2164" s="31"/>
      <c r="J2164" s="25">
        <f t="shared" si="114"/>
        <v>2.1200000000000004E-2</v>
      </c>
      <c r="K2164" s="32"/>
      <c r="L2164" s="31"/>
      <c r="M2164" s="101" t="s">
        <v>5176</v>
      </c>
      <c r="N2164" s="101" t="s">
        <v>5176</v>
      </c>
      <c r="O2164" s="101" t="s">
        <v>5176</v>
      </c>
      <c r="P2164" s="101">
        <v>0.17499999999999999</v>
      </c>
      <c r="Q2164" s="101">
        <v>8.0000000000000002E-3</v>
      </c>
      <c r="R2164" s="101">
        <v>9.8000000000000004E-2</v>
      </c>
      <c r="S2164" s="101" t="s">
        <v>5176</v>
      </c>
      <c r="T2164" s="101" t="s">
        <v>5176</v>
      </c>
      <c r="U2164" s="101" t="s">
        <v>5176</v>
      </c>
    </row>
    <row r="2165" spans="1:21" x14ac:dyDescent="0.25">
      <c r="A2165" s="5" t="s">
        <v>4823</v>
      </c>
      <c r="B2165" s="60" t="s">
        <v>3928</v>
      </c>
      <c r="C2165" s="60" t="s">
        <v>4869</v>
      </c>
      <c r="D2165" s="94">
        <v>9</v>
      </c>
      <c r="E2165" s="60" t="s">
        <v>7040</v>
      </c>
      <c r="F2165" s="31">
        <f t="shared" si="112"/>
        <v>0</v>
      </c>
      <c r="G2165" s="25">
        <f t="shared" si="113"/>
        <v>1.8749999999999999E-2</v>
      </c>
      <c r="H2165" s="32"/>
      <c r="I2165" s="31"/>
      <c r="J2165" s="25">
        <f t="shared" si="114"/>
        <v>0.1002</v>
      </c>
      <c r="K2165" s="32"/>
      <c r="L2165" s="31"/>
      <c r="M2165" s="101" t="s">
        <v>5176</v>
      </c>
      <c r="N2165" s="101">
        <v>7.3999999999999996E-2</v>
      </c>
      <c r="O2165" s="101">
        <v>1E-3</v>
      </c>
      <c r="P2165" s="101" t="s">
        <v>5176</v>
      </c>
      <c r="Q2165" s="101">
        <v>0.501</v>
      </c>
      <c r="R2165" s="101" t="s">
        <v>5176</v>
      </c>
      <c r="S2165" s="101" t="s">
        <v>5176</v>
      </c>
      <c r="T2165" s="101" t="s">
        <v>5176</v>
      </c>
      <c r="U2165" s="101" t="s">
        <v>5176</v>
      </c>
    </row>
    <row r="2166" spans="1:21" x14ac:dyDescent="0.25">
      <c r="A2166" s="5" t="s">
        <v>4823</v>
      </c>
      <c r="B2166" s="60" t="s">
        <v>4371</v>
      </c>
      <c r="C2166" s="60" t="s">
        <v>4870</v>
      </c>
      <c r="D2166" s="94">
        <v>9</v>
      </c>
      <c r="E2166" s="60" t="s">
        <v>7043</v>
      </c>
      <c r="F2166" s="31">
        <f t="shared" si="112"/>
        <v>0</v>
      </c>
      <c r="G2166" s="25">
        <f t="shared" si="113"/>
        <v>0.24299999999999999</v>
      </c>
      <c r="H2166" s="32"/>
      <c r="I2166" s="31"/>
      <c r="J2166" s="25">
        <f t="shared" si="114"/>
        <v>0</v>
      </c>
      <c r="K2166" s="32"/>
      <c r="L2166" s="31"/>
      <c r="M2166" s="101">
        <v>0.24</v>
      </c>
      <c r="N2166" s="101" t="s">
        <v>5176</v>
      </c>
      <c r="O2166" s="101">
        <v>0.73199999999999998</v>
      </c>
      <c r="P2166" s="101" t="s">
        <v>5176</v>
      </c>
      <c r="Q2166" s="101" t="s">
        <v>5176</v>
      </c>
      <c r="R2166" s="101" t="s">
        <v>5176</v>
      </c>
      <c r="S2166" s="101" t="s">
        <v>5176</v>
      </c>
      <c r="T2166" s="101" t="s">
        <v>5176</v>
      </c>
      <c r="U2166" s="101" t="s">
        <v>5176</v>
      </c>
    </row>
    <row r="2167" spans="1:21" x14ac:dyDescent="0.25">
      <c r="A2167" s="5" t="s">
        <v>4823</v>
      </c>
      <c r="B2167" s="60" t="s">
        <v>2866</v>
      </c>
      <c r="C2167" s="60" t="s">
        <v>4870</v>
      </c>
      <c r="D2167" s="94">
        <v>9</v>
      </c>
      <c r="E2167" s="60" t="s">
        <v>7047</v>
      </c>
      <c r="F2167" s="31">
        <f t="shared" si="112"/>
        <v>0</v>
      </c>
      <c r="G2167" s="25">
        <f t="shared" si="113"/>
        <v>22.6495</v>
      </c>
      <c r="H2167" s="32"/>
      <c r="I2167" s="31"/>
      <c r="J2167" s="25">
        <f t="shared" si="114"/>
        <v>608.22799999999995</v>
      </c>
      <c r="K2167" s="32"/>
      <c r="L2167" s="31"/>
      <c r="M2167" s="101">
        <v>0.14199999999999999</v>
      </c>
      <c r="N2167" s="101" t="s">
        <v>5176</v>
      </c>
      <c r="O2167" s="101">
        <v>51.082999999999998</v>
      </c>
      <c r="P2167" s="101">
        <v>39.372999999999998</v>
      </c>
      <c r="Q2167" s="101">
        <v>3041.14</v>
      </c>
      <c r="R2167" s="101" t="s">
        <v>5176</v>
      </c>
      <c r="S2167" s="101" t="s">
        <v>5176</v>
      </c>
      <c r="T2167" s="101" t="s">
        <v>5176</v>
      </c>
      <c r="U2167" s="101" t="s">
        <v>5176</v>
      </c>
    </row>
    <row r="2168" spans="1:21" x14ac:dyDescent="0.25">
      <c r="A2168" s="5" t="s">
        <v>4823</v>
      </c>
      <c r="B2168" s="60" t="s">
        <v>4230</v>
      </c>
      <c r="C2168" s="60" t="s">
        <v>4871</v>
      </c>
      <c r="D2168" s="94">
        <v>10</v>
      </c>
      <c r="E2168" s="60" t="s">
        <v>7054</v>
      </c>
      <c r="F2168" s="31">
        <f t="shared" si="112"/>
        <v>0</v>
      </c>
      <c r="G2168" s="25">
        <f t="shared" si="113"/>
        <v>0.36349999999999999</v>
      </c>
      <c r="H2168" s="32"/>
      <c r="I2168" s="31"/>
      <c r="J2168" s="25">
        <f t="shared" si="114"/>
        <v>0</v>
      </c>
      <c r="K2168" s="32"/>
      <c r="L2168" s="31"/>
      <c r="M2168" s="101">
        <v>1.454</v>
      </c>
      <c r="N2168" s="101" t="s">
        <v>5176</v>
      </c>
      <c r="O2168" s="101" t="s">
        <v>5176</v>
      </c>
      <c r="P2168" s="101" t="s">
        <v>5176</v>
      </c>
      <c r="Q2168" s="101" t="s">
        <v>5176</v>
      </c>
      <c r="R2168" s="101" t="s">
        <v>5176</v>
      </c>
      <c r="S2168" s="101" t="s">
        <v>5176</v>
      </c>
      <c r="T2168" s="101" t="s">
        <v>5176</v>
      </c>
      <c r="U2168" s="101" t="s">
        <v>5176</v>
      </c>
    </row>
    <row r="2169" spans="1:21" x14ac:dyDescent="0.25">
      <c r="A2169" s="5" t="s">
        <v>4823</v>
      </c>
      <c r="B2169" s="60" t="s">
        <v>1781</v>
      </c>
      <c r="C2169" s="60" t="s">
        <v>4871</v>
      </c>
      <c r="D2169" s="94">
        <v>10</v>
      </c>
      <c r="E2169" s="60" t="s">
        <v>7058</v>
      </c>
      <c r="F2169" s="31">
        <f t="shared" si="112"/>
        <v>0</v>
      </c>
      <c r="G2169" s="25">
        <f t="shared" si="113"/>
        <v>8.3377500000000015</v>
      </c>
      <c r="H2169" s="32"/>
      <c r="I2169" s="31"/>
      <c r="J2169" s="25">
        <f t="shared" si="114"/>
        <v>1.2010000000000001</v>
      </c>
      <c r="K2169" s="32"/>
      <c r="L2169" s="31"/>
      <c r="M2169" s="101">
        <v>11.441000000000001</v>
      </c>
      <c r="N2169" s="101">
        <v>6.6980000000000004</v>
      </c>
      <c r="O2169" s="101">
        <v>12.538</v>
      </c>
      <c r="P2169" s="101">
        <v>2.6739999999999999</v>
      </c>
      <c r="Q2169" s="101">
        <v>5.3869999999999996</v>
      </c>
      <c r="R2169" s="101">
        <v>0.61799999999999999</v>
      </c>
      <c r="S2169" s="101" t="s">
        <v>5176</v>
      </c>
      <c r="T2169" s="101" t="s">
        <v>5176</v>
      </c>
      <c r="U2169" s="101" t="s">
        <v>5176</v>
      </c>
    </row>
    <row r="2170" spans="1:21" x14ac:dyDescent="0.25">
      <c r="A2170" s="5" t="s">
        <v>4823</v>
      </c>
      <c r="B2170" s="60" t="s">
        <v>3530</v>
      </c>
      <c r="C2170" s="60" t="s">
        <v>4871</v>
      </c>
      <c r="D2170" s="94">
        <v>10</v>
      </c>
      <c r="E2170" s="60" t="s">
        <v>7059</v>
      </c>
      <c r="F2170" s="31">
        <f t="shared" si="112"/>
        <v>0</v>
      </c>
      <c r="G2170" s="25">
        <f t="shared" si="113"/>
        <v>0</v>
      </c>
      <c r="H2170" s="32"/>
      <c r="I2170" s="31"/>
      <c r="J2170" s="25">
        <f t="shared" si="114"/>
        <v>9.2600000000000002E-2</v>
      </c>
      <c r="K2170" s="32"/>
      <c r="L2170" s="31"/>
      <c r="M2170" s="101" t="s">
        <v>5176</v>
      </c>
      <c r="N2170" s="101" t="s">
        <v>5176</v>
      </c>
      <c r="O2170" s="101" t="s">
        <v>5176</v>
      </c>
      <c r="P2170" s="101" t="s">
        <v>5176</v>
      </c>
      <c r="Q2170" s="101">
        <v>0.46300000000000002</v>
      </c>
      <c r="R2170" s="101" t="s">
        <v>5176</v>
      </c>
      <c r="S2170" s="101" t="s">
        <v>5176</v>
      </c>
      <c r="T2170" s="101" t="s">
        <v>5176</v>
      </c>
      <c r="U2170" s="101" t="s">
        <v>5176</v>
      </c>
    </row>
    <row r="2171" spans="1:21" x14ac:dyDescent="0.25">
      <c r="A2171" s="5" t="s">
        <v>4823</v>
      </c>
      <c r="B2171" s="60" t="s">
        <v>773</v>
      </c>
      <c r="C2171" s="60" t="s">
        <v>4872</v>
      </c>
      <c r="D2171" s="94">
        <v>10</v>
      </c>
      <c r="E2171" s="60" t="s">
        <v>7068</v>
      </c>
      <c r="F2171" s="31">
        <f t="shared" si="112"/>
        <v>0</v>
      </c>
      <c r="G2171" s="25">
        <f t="shared" si="113"/>
        <v>0</v>
      </c>
      <c r="H2171" s="32"/>
      <c r="I2171" s="31"/>
      <c r="J2171" s="25">
        <f t="shared" si="114"/>
        <v>0.23519999999999999</v>
      </c>
      <c r="K2171" s="32"/>
      <c r="L2171" s="31"/>
      <c r="M2171" s="101" t="s">
        <v>5176</v>
      </c>
      <c r="N2171" s="101" t="s">
        <v>5176</v>
      </c>
      <c r="O2171" s="101" t="s">
        <v>5176</v>
      </c>
      <c r="P2171" s="101" t="s">
        <v>5176</v>
      </c>
      <c r="Q2171" s="101">
        <v>1.1759999999999999</v>
      </c>
      <c r="R2171" s="101" t="s">
        <v>5176</v>
      </c>
      <c r="S2171" s="101" t="s">
        <v>5176</v>
      </c>
      <c r="T2171" s="101" t="s">
        <v>5176</v>
      </c>
      <c r="U2171" s="101" t="s">
        <v>5176</v>
      </c>
    </row>
    <row r="2172" spans="1:21" x14ac:dyDescent="0.25">
      <c r="A2172" s="5" t="s">
        <v>4823</v>
      </c>
      <c r="B2172" s="60" t="s">
        <v>633</v>
      </c>
      <c r="C2172" s="60" t="s">
        <v>4872</v>
      </c>
      <c r="D2172" s="94">
        <v>10</v>
      </c>
      <c r="E2172" s="60" t="s">
        <v>7070</v>
      </c>
      <c r="F2172" s="31">
        <f t="shared" si="112"/>
        <v>0</v>
      </c>
      <c r="G2172" s="25">
        <f t="shared" si="113"/>
        <v>0</v>
      </c>
      <c r="H2172" s="32"/>
      <c r="I2172" s="31"/>
      <c r="J2172" s="25">
        <f t="shared" si="114"/>
        <v>15.883000000000001</v>
      </c>
      <c r="K2172" s="32"/>
      <c r="L2172" s="31"/>
      <c r="M2172" s="101" t="s">
        <v>5176</v>
      </c>
      <c r="N2172" s="101" t="s">
        <v>5176</v>
      </c>
      <c r="O2172" s="101" t="s">
        <v>5176</v>
      </c>
      <c r="P2172" s="101" t="s">
        <v>5176</v>
      </c>
      <c r="Q2172" s="101" t="s">
        <v>5176</v>
      </c>
      <c r="R2172" s="101">
        <v>79.415000000000006</v>
      </c>
      <c r="S2172" s="101" t="s">
        <v>5176</v>
      </c>
      <c r="T2172" s="101" t="s">
        <v>5176</v>
      </c>
      <c r="U2172" s="101" t="s">
        <v>5176</v>
      </c>
    </row>
    <row r="2173" spans="1:21" x14ac:dyDescent="0.25">
      <c r="A2173" s="5" t="s">
        <v>4823</v>
      </c>
      <c r="B2173" s="60" t="s">
        <v>2429</v>
      </c>
      <c r="C2173" s="60" t="s">
        <v>4872</v>
      </c>
      <c r="D2173" s="94">
        <v>10</v>
      </c>
      <c r="E2173" s="60" t="s">
        <v>7072</v>
      </c>
      <c r="F2173" s="31">
        <f t="shared" si="112"/>
        <v>0</v>
      </c>
      <c r="G2173" s="25">
        <f t="shared" si="113"/>
        <v>0.24775</v>
      </c>
      <c r="H2173" s="32"/>
      <c r="I2173" s="31"/>
      <c r="J2173" s="25">
        <f t="shared" si="114"/>
        <v>0.88219999999999987</v>
      </c>
      <c r="K2173" s="32"/>
      <c r="L2173" s="31"/>
      <c r="M2173" s="101">
        <v>0.42199999999999999</v>
      </c>
      <c r="N2173" s="101">
        <v>4.2999999999999997E-2</v>
      </c>
      <c r="O2173" s="101" t="s">
        <v>5176</v>
      </c>
      <c r="P2173" s="101">
        <v>0.52600000000000002</v>
      </c>
      <c r="Q2173" s="101">
        <v>4.4109999999999996</v>
      </c>
      <c r="R2173" s="101" t="s">
        <v>5176</v>
      </c>
      <c r="S2173" s="101" t="s">
        <v>5176</v>
      </c>
      <c r="T2173" s="101" t="s">
        <v>5176</v>
      </c>
      <c r="U2173" s="101" t="s">
        <v>5176</v>
      </c>
    </row>
    <row r="2174" spans="1:21" x14ac:dyDescent="0.25">
      <c r="A2174" s="5" t="s">
        <v>4823</v>
      </c>
      <c r="B2174" s="60" t="s">
        <v>2041</v>
      </c>
      <c r="C2174" s="60" t="s">
        <v>4872</v>
      </c>
      <c r="D2174" s="94">
        <v>10</v>
      </c>
      <c r="E2174" s="60" t="s">
        <v>7073</v>
      </c>
      <c r="F2174" s="31">
        <f t="shared" si="112"/>
        <v>0</v>
      </c>
      <c r="G2174" s="25">
        <f t="shared" si="113"/>
        <v>5.2999999999999999E-2</v>
      </c>
      <c r="H2174" s="32"/>
      <c r="I2174" s="31"/>
      <c r="J2174" s="25">
        <f t="shared" si="114"/>
        <v>0.22519999999999998</v>
      </c>
      <c r="K2174" s="32"/>
      <c r="L2174" s="31"/>
      <c r="M2174" s="101" t="s">
        <v>5176</v>
      </c>
      <c r="N2174" s="101" t="s">
        <v>5176</v>
      </c>
      <c r="O2174" s="101" t="s">
        <v>5176</v>
      </c>
      <c r="P2174" s="101">
        <v>0.21199999999999999</v>
      </c>
      <c r="Q2174" s="101">
        <v>1.1259999999999999</v>
      </c>
      <c r="R2174" s="101" t="s">
        <v>5176</v>
      </c>
      <c r="S2174" s="101" t="s">
        <v>5176</v>
      </c>
      <c r="T2174" s="101" t="s">
        <v>5176</v>
      </c>
      <c r="U2174" s="101" t="s">
        <v>5176</v>
      </c>
    </row>
    <row r="2175" spans="1:21" x14ac:dyDescent="0.25">
      <c r="A2175" s="5" t="s">
        <v>4823</v>
      </c>
      <c r="B2175" s="60" t="s">
        <v>1733</v>
      </c>
      <c r="C2175" s="60" t="s">
        <v>4872</v>
      </c>
      <c r="D2175" s="94">
        <v>10</v>
      </c>
      <c r="E2175" s="60" t="s">
        <v>7081</v>
      </c>
      <c r="F2175" s="31">
        <f t="shared" si="112"/>
        <v>0</v>
      </c>
      <c r="G2175" s="25">
        <f t="shared" si="113"/>
        <v>0.46274999999999999</v>
      </c>
      <c r="H2175" s="32"/>
      <c r="I2175" s="31"/>
      <c r="J2175" s="25">
        <f t="shared" si="114"/>
        <v>0</v>
      </c>
      <c r="K2175" s="32"/>
      <c r="L2175" s="31"/>
      <c r="M2175" s="101" t="s">
        <v>5176</v>
      </c>
      <c r="N2175" s="101" t="s">
        <v>5176</v>
      </c>
      <c r="O2175" s="101" t="s">
        <v>5176</v>
      </c>
      <c r="P2175" s="101">
        <v>1.851</v>
      </c>
      <c r="Q2175" s="101" t="s">
        <v>5176</v>
      </c>
      <c r="R2175" s="101" t="s">
        <v>5176</v>
      </c>
      <c r="S2175" s="101" t="s">
        <v>5176</v>
      </c>
      <c r="T2175" s="101" t="s">
        <v>5176</v>
      </c>
      <c r="U2175" s="101" t="s">
        <v>5176</v>
      </c>
    </row>
    <row r="2176" spans="1:21" x14ac:dyDescent="0.25">
      <c r="A2176" s="5" t="s">
        <v>4823</v>
      </c>
      <c r="B2176" s="60" t="s">
        <v>1722</v>
      </c>
      <c r="C2176" s="60" t="s">
        <v>4872</v>
      </c>
      <c r="D2176" s="94">
        <v>10</v>
      </c>
      <c r="E2176" s="60" t="s">
        <v>7086</v>
      </c>
      <c r="F2176" s="31">
        <f t="shared" si="112"/>
        <v>0</v>
      </c>
      <c r="G2176" s="25">
        <f t="shared" si="113"/>
        <v>0</v>
      </c>
      <c r="H2176" s="32"/>
      <c r="I2176" s="31"/>
      <c r="J2176" s="25">
        <f t="shared" si="114"/>
        <v>0.17680000000000001</v>
      </c>
      <c r="K2176" s="32"/>
      <c r="L2176" s="31"/>
      <c r="M2176" s="101" t="s">
        <v>5176</v>
      </c>
      <c r="N2176" s="101" t="s">
        <v>5176</v>
      </c>
      <c r="O2176" s="101" t="s">
        <v>5176</v>
      </c>
      <c r="P2176" s="101" t="s">
        <v>5176</v>
      </c>
      <c r="Q2176" s="101" t="s">
        <v>5176</v>
      </c>
      <c r="R2176" s="101">
        <v>0.88400000000000001</v>
      </c>
      <c r="S2176" s="101" t="s">
        <v>5176</v>
      </c>
      <c r="T2176" s="101" t="s">
        <v>5176</v>
      </c>
      <c r="U2176" s="101" t="s">
        <v>5176</v>
      </c>
    </row>
    <row r="2177" spans="1:21" x14ac:dyDescent="0.25">
      <c r="A2177" s="5" t="s">
        <v>4823</v>
      </c>
      <c r="B2177" s="60" t="s">
        <v>2836</v>
      </c>
      <c r="C2177" s="60" t="s">
        <v>4872</v>
      </c>
      <c r="D2177" s="94">
        <v>10</v>
      </c>
      <c r="E2177" s="60" t="s">
        <v>7088</v>
      </c>
      <c r="F2177" s="31">
        <f t="shared" si="112"/>
        <v>0</v>
      </c>
      <c r="G2177" s="25">
        <f t="shared" si="113"/>
        <v>0</v>
      </c>
      <c r="H2177" s="32"/>
      <c r="I2177" s="31"/>
      <c r="J2177" s="25">
        <f t="shared" si="114"/>
        <v>10.6104</v>
      </c>
      <c r="K2177" s="32"/>
      <c r="L2177" s="31"/>
      <c r="M2177" s="101" t="s">
        <v>5176</v>
      </c>
      <c r="N2177" s="101" t="s">
        <v>5176</v>
      </c>
      <c r="O2177" s="101" t="s">
        <v>5176</v>
      </c>
      <c r="P2177" s="101" t="s">
        <v>5176</v>
      </c>
      <c r="Q2177" s="101">
        <v>53.052</v>
      </c>
      <c r="R2177" s="101" t="s">
        <v>5176</v>
      </c>
      <c r="S2177" s="101" t="s">
        <v>5176</v>
      </c>
      <c r="T2177" s="101" t="s">
        <v>5176</v>
      </c>
      <c r="U2177" s="101" t="s">
        <v>5176</v>
      </c>
    </row>
    <row r="2178" spans="1:21" x14ac:dyDescent="0.25">
      <c r="A2178" s="5" t="s">
        <v>4823</v>
      </c>
      <c r="B2178" s="60" t="s">
        <v>1103</v>
      </c>
      <c r="C2178" s="60" t="s">
        <v>4872</v>
      </c>
      <c r="D2178" s="94">
        <v>10</v>
      </c>
      <c r="E2178" s="60" t="s">
        <v>7089</v>
      </c>
      <c r="F2178" s="31">
        <f t="shared" si="112"/>
        <v>0</v>
      </c>
      <c r="G2178" s="25">
        <f t="shared" si="113"/>
        <v>0.23924999999999999</v>
      </c>
      <c r="H2178" s="32"/>
      <c r="I2178" s="31"/>
      <c r="J2178" s="25">
        <f t="shared" si="114"/>
        <v>0</v>
      </c>
      <c r="K2178" s="32"/>
      <c r="L2178" s="31"/>
      <c r="M2178" s="101" t="s">
        <v>5176</v>
      </c>
      <c r="N2178" s="101">
        <v>0.94499999999999995</v>
      </c>
      <c r="O2178" s="101" t="s">
        <v>5176</v>
      </c>
      <c r="P2178" s="101">
        <v>1.2E-2</v>
      </c>
      <c r="Q2178" s="101" t="s">
        <v>5176</v>
      </c>
      <c r="R2178" s="101" t="s">
        <v>5176</v>
      </c>
      <c r="S2178" s="101" t="s">
        <v>5176</v>
      </c>
      <c r="T2178" s="101" t="s">
        <v>5176</v>
      </c>
      <c r="U2178" s="101" t="s">
        <v>5176</v>
      </c>
    </row>
    <row r="2179" spans="1:21" x14ac:dyDescent="0.25">
      <c r="A2179" s="5" t="s">
        <v>4823</v>
      </c>
      <c r="B2179" s="60" t="s">
        <v>1648</v>
      </c>
      <c r="C2179" s="60" t="s">
        <v>4872</v>
      </c>
      <c r="D2179" s="94">
        <v>10</v>
      </c>
      <c r="E2179" s="60" t="s">
        <v>7092</v>
      </c>
      <c r="F2179" s="31">
        <f t="shared" si="112"/>
        <v>0</v>
      </c>
      <c r="G2179" s="25">
        <f t="shared" si="113"/>
        <v>4.65E-2</v>
      </c>
      <c r="H2179" s="32"/>
      <c r="I2179" s="31"/>
      <c r="J2179" s="25">
        <f t="shared" si="114"/>
        <v>0</v>
      </c>
      <c r="K2179" s="32"/>
      <c r="L2179" s="31"/>
      <c r="M2179" s="101" t="s">
        <v>5176</v>
      </c>
      <c r="N2179" s="101" t="s">
        <v>5176</v>
      </c>
      <c r="O2179" s="101">
        <v>0.186</v>
      </c>
      <c r="P2179" s="101" t="s">
        <v>5176</v>
      </c>
      <c r="Q2179" s="101" t="s">
        <v>5176</v>
      </c>
      <c r="R2179" s="101" t="s">
        <v>5176</v>
      </c>
      <c r="S2179" s="101" t="s">
        <v>5176</v>
      </c>
      <c r="T2179" s="101" t="s">
        <v>5176</v>
      </c>
      <c r="U2179" s="101" t="s">
        <v>5176</v>
      </c>
    </row>
    <row r="2180" spans="1:21" x14ac:dyDescent="0.25">
      <c r="A2180" s="5" t="s">
        <v>4823</v>
      </c>
      <c r="B2180" s="60" t="s">
        <v>2347</v>
      </c>
      <c r="C2180" s="60" t="s">
        <v>4872</v>
      </c>
      <c r="D2180" s="94">
        <v>10</v>
      </c>
      <c r="E2180" s="60" t="s">
        <v>7093</v>
      </c>
      <c r="F2180" s="31">
        <f t="shared" si="112"/>
        <v>0</v>
      </c>
      <c r="G2180" s="25">
        <f t="shared" si="113"/>
        <v>0</v>
      </c>
      <c r="H2180" s="32"/>
      <c r="I2180" s="31"/>
      <c r="J2180" s="25">
        <f t="shared" si="114"/>
        <v>2.4000000000000002E-3</v>
      </c>
      <c r="K2180" s="32"/>
      <c r="L2180" s="31"/>
      <c r="M2180" s="101" t="s">
        <v>5176</v>
      </c>
      <c r="N2180" s="101" t="s">
        <v>5176</v>
      </c>
      <c r="O2180" s="101" t="s">
        <v>5176</v>
      </c>
      <c r="P2180" s="101" t="s">
        <v>5176</v>
      </c>
      <c r="Q2180" s="101" t="s">
        <v>5176</v>
      </c>
      <c r="R2180" s="101">
        <v>1.2E-2</v>
      </c>
      <c r="S2180" s="101" t="s">
        <v>5176</v>
      </c>
      <c r="T2180" s="101" t="s">
        <v>5176</v>
      </c>
      <c r="U2180" s="101" t="s">
        <v>5176</v>
      </c>
    </row>
    <row r="2181" spans="1:21" x14ac:dyDescent="0.25">
      <c r="A2181" s="5" t="s">
        <v>4823</v>
      </c>
      <c r="B2181" s="60" t="s">
        <v>2754</v>
      </c>
      <c r="C2181" s="60" t="s">
        <v>4872</v>
      </c>
      <c r="D2181" s="94">
        <v>10</v>
      </c>
      <c r="E2181" s="60" t="s">
        <v>7095</v>
      </c>
      <c r="F2181" s="31">
        <f t="shared" si="112"/>
        <v>0</v>
      </c>
      <c r="G2181" s="25">
        <f t="shared" si="113"/>
        <v>0.97799999999999998</v>
      </c>
      <c r="H2181" s="32"/>
      <c r="I2181" s="31"/>
      <c r="J2181" s="25">
        <f t="shared" si="114"/>
        <v>0</v>
      </c>
      <c r="K2181" s="32"/>
      <c r="L2181" s="31"/>
      <c r="M2181" s="101" t="s">
        <v>5176</v>
      </c>
      <c r="N2181" s="101" t="s">
        <v>5176</v>
      </c>
      <c r="O2181" s="101">
        <v>3.9119999999999999</v>
      </c>
      <c r="P2181" s="101" t="s">
        <v>5176</v>
      </c>
      <c r="Q2181" s="101" t="s">
        <v>5176</v>
      </c>
      <c r="R2181" s="101" t="s">
        <v>5176</v>
      </c>
      <c r="S2181" s="101" t="s">
        <v>5176</v>
      </c>
      <c r="T2181" s="101" t="s">
        <v>5176</v>
      </c>
      <c r="U2181" s="101" t="s">
        <v>5176</v>
      </c>
    </row>
    <row r="2182" spans="1:21" x14ac:dyDescent="0.25">
      <c r="A2182" s="5" t="s">
        <v>4823</v>
      </c>
      <c r="B2182" s="60" t="s">
        <v>3615</v>
      </c>
      <c r="C2182" s="60" t="s">
        <v>4872</v>
      </c>
      <c r="D2182" s="94">
        <v>10</v>
      </c>
      <c r="E2182" s="60" t="s">
        <v>7097</v>
      </c>
      <c r="F2182" s="31">
        <f t="shared" si="112"/>
        <v>0</v>
      </c>
      <c r="G2182" s="25">
        <f t="shared" si="113"/>
        <v>0</v>
      </c>
      <c r="H2182" s="32"/>
      <c r="I2182" s="31"/>
      <c r="J2182" s="25">
        <f t="shared" si="114"/>
        <v>57.749199999999995</v>
      </c>
      <c r="K2182" s="32"/>
      <c r="L2182" s="31"/>
      <c r="M2182" s="101" t="s">
        <v>5176</v>
      </c>
      <c r="N2182" s="101" t="s">
        <v>5176</v>
      </c>
      <c r="O2182" s="101" t="s">
        <v>5176</v>
      </c>
      <c r="P2182" s="101" t="s">
        <v>5176</v>
      </c>
      <c r="Q2182" s="101">
        <v>288.74599999999998</v>
      </c>
      <c r="R2182" s="101" t="s">
        <v>5176</v>
      </c>
      <c r="S2182" s="101" t="s">
        <v>5176</v>
      </c>
      <c r="T2182" s="101" t="s">
        <v>5176</v>
      </c>
      <c r="U2182" s="101" t="s">
        <v>5176</v>
      </c>
    </row>
    <row r="2183" spans="1:21" x14ac:dyDescent="0.25">
      <c r="A2183" s="5" t="s">
        <v>4823</v>
      </c>
      <c r="B2183" s="60" t="s">
        <v>3467</v>
      </c>
      <c r="C2183" s="60" t="s">
        <v>4872</v>
      </c>
      <c r="D2183" s="94">
        <v>10</v>
      </c>
      <c r="E2183" s="60" t="s">
        <v>7098</v>
      </c>
      <c r="F2183" s="31">
        <f t="shared" si="112"/>
        <v>0</v>
      </c>
      <c r="G2183" s="25">
        <f t="shared" si="113"/>
        <v>0.23624999999999999</v>
      </c>
      <c r="H2183" s="32"/>
      <c r="I2183" s="31"/>
      <c r="J2183" s="25">
        <f t="shared" si="114"/>
        <v>0.2928</v>
      </c>
      <c r="K2183" s="32"/>
      <c r="L2183" s="31"/>
      <c r="M2183" s="101" t="s">
        <v>5176</v>
      </c>
      <c r="N2183" s="101">
        <v>0.94499999999999995</v>
      </c>
      <c r="O2183" s="101" t="s">
        <v>5176</v>
      </c>
      <c r="P2183" s="101" t="s">
        <v>5176</v>
      </c>
      <c r="Q2183" s="101">
        <v>1.464</v>
      </c>
      <c r="R2183" s="101" t="s">
        <v>5176</v>
      </c>
      <c r="S2183" s="101" t="s">
        <v>5176</v>
      </c>
      <c r="T2183" s="101" t="s">
        <v>5176</v>
      </c>
      <c r="U2183" s="101" t="s">
        <v>5176</v>
      </c>
    </row>
    <row r="2184" spans="1:21" x14ac:dyDescent="0.25">
      <c r="A2184" s="5" t="s">
        <v>4823</v>
      </c>
      <c r="B2184" s="60" t="s">
        <v>2167</v>
      </c>
      <c r="C2184" s="60" t="s">
        <v>4872</v>
      </c>
      <c r="D2184" s="94">
        <v>10</v>
      </c>
      <c r="E2184" s="60" t="s">
        <v>7099</v>
      </c>
      <c r="F2184" s="31">
        <f t="shared" si="112"/>
        <v>0</v>
      </c>
      <c r="G2184" s="25">
        <f t="shared" si="113"/>
        <v>0</v>
      </c>
      <c r="H2184" s="32"/>
      <c r="I2184" s="31"/>
      <c r="J2184" s="25">
        <f t="shared" si="114"/>
        <v>2.0000000000000001E-4</v>
      </c>
      <c r="K2184" s="32"/>
      <c r="L2184" s="31"/>
      <c r="M2184" s="101" t="s">
        <v>5176</v>
      </c>
      <c r="N2184" s="101" t="s">
        <v>5176</v>
      </c>
      <c r="O2184" s="101" t="s">
        <v>5176</v>
      </c>
      <c r="P2184" s="101" t="s">
        <v>5176</v>
      </c>
      <c r="Q2184" s="101" t="s">
        <v>5176</v>
      </c>
      <c r="R2184" s="101">
        <v>1E-3</v>
      </c>
      <c r="S2184" s="101" t="s">
        <v>5176</v>
      </c>
      <c r="T2184" s="101" t="s">
        <v>5176</v>
      </c>
      <c r="U2184" s="101" t="s">
        <v>5176</v>
      </c>
    </row>
    <row r="2185" spans="1:21" x14ac:dyDescent="0.25">
      <c r="A2185" s="5" t="s">
        <v>4823</v>
      </c>
      <c r="B2185" s="60" t="s">
        <v>3049</v>
      </c>
      <c r="C2185" s="60" t="s">
        <v>4872</v>
      </c>
      <c r="D2185" s="94">
        <v>10</v>
      </c>
      <c r="E2185" s="60" t="s">
        <v>7102</v>
      </c>
      <c r="F2185" s="31">
        <f t="shared" si="112"/>
        <v>0</v>
      </c>
      <c r="G2185" s="25">
        <f t="shared" si="113"/>
        <v>7.8625000000000007</v>
      </c>
      <c r="H2185" s="32"/>
      <c r="I2185" s="31"/>
      <c r="J2185" s="25">
        <f t="shared" si="114"/>
        <v>0</v>
      </c>
      <c r="K2185" s="32"/>
      <c r="L2185" s="31"/>
      <c r="M2185" s="101">
        <v>0.01</v>
      </c>
      <c r="N2185" s="101" t="s">
        <v>5176</v>
      </c>
      <c r="O2185" s="101">
        <v>31.44</v>
      </c>
      <c r="P2185" s="101" t="s">
        <v>5176</v>
      </c>
      <c r="Q2185" s="101" t="s">
        <v>5176</v>
      </c>
      <c r="R2185" s="101" t="s">
        <v>5176</v>
      </c>
      <c r="S2185" s="101" t="s">
        <v>5176</v>
      </c>
      <c r="T2185" s="101" t="s">
        <v>5176</v>
      </c>
      <c r="U2185" s="101" t="s">
        <v>5176</v>
      </c>
    </row>
    <row r="2186" spans="1:21" x14ac:dyDescent="0.25">
      <c r="A2186" s="5" t="s">
        <v>4823</v>
      </c>
      <c r="B2186" s="60" t="s">
        <v>1813</v>
      </c>
      <c r="C2186" s="60" t="s">
        <v>4872</v>
      </c>
      <c r="D2186" s="94">
        <v>10</v>
      </c>
      <c r="E2186" s="60" t="s">
        <v>7103</v>
      </c>
      <c r="F2186" s="31">
        <f t="shared" si="112"/>
        <v>0</v>
      </c>
      <c r="G2186" s="25">
        <f t="shared" si="113"/>
        <v>10.575750000000001</v>
      </c>
      <c r="H2186" s="32"/>
      <c r="I2186" s="31"/>
      <c r="J2186" s="25">
        <f t="shared" si="114"/>
        <v>0</v>
      </c>
      <c r="K2186" s="32"/>
      <c r="L2186" s="31"/>
      <c r="M2186" s="101" t="s">
        <v>5176</v>
      </c>
      <c r="N2186" s="101">
        <v>0.35299999999999998</v>
      </c>
      <c r="O2186" s="101" t="s">
        <v>5176</v>
      </c>
      <c r="P2186" s="101">
        <v>41.95</v>
      </c>
      <c r="Q2186" s="101" t="s">
        <v>5176</v>
      </c>
      <c r="R2186" s="101" t="s">
        <v>5176</v>
      </c>
      <c r="S2186" s="101" t="s">
        <v>5176</v>
      </c>
      <c r="T2186" s="101" t="s">
        <v>5176</v>
      </c>
      <c r="U2186" s="101" t="s">
        <v>5176</v>
      </c>
    </row>
    <row r="2187" spans="1:21" x14ac:dyDescent="0.25">
      <c r="A2187" s="5" t="s">
        <v>4823</v>
      </c>
      <c r="B2187" s="60" t="s">
        <v>944</v>
      </c>
      <c r="C2187" s="60" t="s">
        <v>4872</v>
      </c>
      <c r="D2187" s="94">
        <v>10</v>
      </c>
      <c r="E2187" s="60" t="s">
        <v>7110</v>
      </c>
      <c r="F2187" s="31">
        <f t="shared" si="112"/>
        <v>0</v>
      </c>
      <c r="G2187" s="25">
        <f t="shared" si="113"/>
        <v>0</v>
      </c>
      <c r="H2187" s="32"/>
      <c r="I2187" s="31"/>
      <c r="J2187" s="25">
        <f t="shared" si="114"/>
        <v>3.0626000000000002</v>
      </c>
      <c r="K2187" s="32"/>
      <c r="L2187" s="31"/>
      <c r="M2187" s="101" t="s">
        <v>5176</v>
      </c>
      <c r="N2187" s="101" t="s">
        <v>5176</v>
      </c>
      <c r="O2187" s="101" t="s">
        <v>5176</v>
      </c>
      <c r="P2187" s="101" t="s">
        <v>5176</v>
      </c>
      <c r="Q2187" s="101" t="s">
        <v>5176</v>
      </c>
      <c r="R2187" s="101">
        <v>15.313000000000001</v>
      </c>
      <c r="S2187" s="101" t="s">
        <v>5176</v>
      </c>
      <c r="T2187" s="101" t="s">
        <v>5176</v>
      </c>
      <c r="U2187" s="101" t="s">
        <v>5176</v>
      </c>
    </row>
    <row r="2188" spans="1:21" x14ac:dyDescent="0.25">
      <c r="A2188" s="5" t="s">
        <v>4823</v>
      </c>
      <c r="B2188" s="60" t="s">
        <v>2625</v>
      </c>
      <c r="C2188" s="60" t="s">
        <v>4872</v>
      </c>
      <c r="D2188" s="94">
        <v>10</v>
      </c>
      <c r="E2188" s="60" t="s">
        <v>7113</v>
      </c>
      <c r="F2188" s="31">
        <f t="shared" si="112"/>
        <v>0</v>
      </c>
      <c r="G2188" s="25">
        <f t="shared" si="113"/>
        <v>9.6750000000000003E-2</v>
      </c>
      <c r="H2188" s="32"/>
      <c r="I2188" s="31"/>
      <c r="J2188" s="25">
        <f t="shared" si="114"/>
        <v>0</v>
      </c>
      <c r="K2188" s="32"/>
      <c r="L2188" s="31"/>
      <c r="M2188" s="101">
        <v>0.375</v>
      </c>
      <c r="N2188" s="101">
        <v>1.2E-2</v>
      </c>
      <c r="O2188" s="101" t="s">
        <v>5176</v>
      </c>
      <c r="P2188" s="101" t="s">
        <v>5176</v>
      </c>
      <c r="Q2188" s="101" t="s">
        <v>5176</v>
      </c>
      <c r="R2188" s="101" t="s">
        <v>5176</v>
      </c>
      <c r="S2188" s="101" t="s">
        <v>5176</v>
      </c>
      <c r="T2188" s="101" t="s">
        <v>5176</v>
      </c>
      <c r="U2188" s="101" t="s">
        <v>5176</v>
      </c>
    </row>
    <row r="2189" spans="1:21" x14ac:dyDescent="0.25">
      <c r="A2189" s="5" t="s">
        <v>4823</v>
      </c>
      <c r="B2189" s="60" t="s">
        <v>1670</v>
      </c>
      <c r="C2189" s="60" t="s">
        <v>4872</v>
      </c>
      <c r="D2189" s="94">
        <v>10</v>
      </c>
      <c r="E2189" s="60" t="s">
        <v>7114</v>
      </c>
      <c r="F2189" s="31">
        <f t="shared" si="112"/>
        <v>0</v>
      </c>
      <c r="G2189" s="25">
        <f t="shared" si="113"/>
        <v>0.12</v>
      </c>
      <c r="H2189" s="32"/>
      <c r="I2189" s="31"/>
      <c r="J2189" s="25">
        <f t="shared" si="114"/>
        <v>0.28999999999999998</v>
      </c>
      <c r="K2189" s="32"/>
      <c r="L2189" s="31"/>
      <c r="M2189" s="101" t="s">
        <v>5176</v>
      </c>
      <c r="N2189" s="101">
        <v>3.0000000000000001E-3</v>
      </c>
      <c r="O2189" s="101">
        <v>4.0000000000000001E-3</v>
      </c>
      <c r="P2189" s="101">
        <v>0.47299999999999998</v>
      </c>
      <c r="Q2189" s="101">
        <v>1.45</v>
      </c>
      <c r="R2189" s="101" t="s">
        <v>5176</v>
      </c>
      <c r="S2189" s="101" t="s">
        <v>5176</v>
      </c>
      <c r="T2189" s="101" t="s">
        <v>5176</v>
      </c>
      <c r="U2189" s="101" t="s">
        <v>5176</v>
      </c>
    </row>
    <row r="2190" spans="1:21" x14ac:dyDescent="0.25">
      <c r="A2190" s="5" t="s">
        <v>4823</v>
      </c>
      <c r="B2190" s="60" t="s">
        <v>2583</v>
      </c>
      <c r="C2190" s="60" t="s">
        <v>4872</v>
      </c>
      <c r="D2190" s="94">
        <v>10</v>
      </c>
      <c r="E2190" s="60" t="s">
        <v>7115</v>
      </c>
      <c r="F2190" s="31">
        <f t="shared" si="112"/>
        <v>0</v>
      </c>
      <c r="G2190" s="25">
        <f t="shared" si="113"/>
        <v>1.42025</v>
      </c>
      <c r="H2190" s="32"/>
      <c r="I2190" s="31"/>
      <c r="J2190" s="25">
        <f t="shared" si="114"/>
        <v>0</v>
      </c>
      <c r="K2190" s="32"/>
      <c r="L2190" s="31"/>
      <c r="M2190" s="101" t="s">
        <v>5176</v>
      </c>
      <c r="N2190" s="101">
        <v>5.681</v>
      </c>
      <c r="O2190" s="101" t="s">
        <v>5176</v>
      </c>
      <c r="P2190" s="101" t="s">
        <v>5176</v>
      </c>
      <c r="Q2190" s="101" t="s">
        <v>5176</v>
      </c>
      <c r="R2190" s="101" t="s">
        <v>5176</v>
      </c>
      <c r="S2190" s="101" t="s">
        <v>5176</v>
      </c>
      <c r="T2190" s="101" t="s">
        <v>5176</v>
      </c>
      <c r="U2190" s="101" t="s">
        <v>5176</v>
      </c>
    </row>
    <row r="2191" spans="1:21" x14ac:dyDescent="0.25">
      <c r="A2191" s="5" t="s">
        <v>4823</v>
      </c>
      <c r="B2191" s="60" t="s">
        <v>566</v>
      </c>
      <c r="C2191" s="60" t="s">
        <v>4872</v>
      </c>
      <c r="D2191" s="94">
        <v>10</v>
      </c>
      <c r="E2191" s="60" t="s">
        <v>7119</v>
      </c>
      <c r="F2191" s="31">
        <f t="shared" si="112"/>
        <v>0</v>
      </c>
      <c r="G2191" s="25">
        <f t="shared" si="113"/>
        <v>0.31850000000000001</v>
      </c>
      <c r="H2191" s="32"/>
      <c r="I2191" s="31"/>
      <c r="J2191" s="25">
        <f t="shared" si="114"/>
        <v>8.2000000000000007E-3</v>
      </c>
      <c r="K2191" s="32"/>
      <c r="L2191" s="31"/>
      <c r="M2191" s="101" t="s">
        <v>5176</v>
      </c>
      <c r="N2191" s="101" t="s">
        <v>5176</v>
      </c>
      <c r="O2191" s="101" t="s">
        <v>5176</v>
      </c>
      <c r="P2191" s="101">
        <v>1.274</v>
      </c>
      <c r="Q2191" s="101" t="s">
        <v>5176</v>
      </c>
      <c r="R2191" s="101">
        <v>4.1000000000000002E-2</v>
      </c>
      <c r="S2191" s="101" t="s">
        <v>5176</v>
      </c>
      <c r="T2191" s="101" t="s">
        <v>5176</v>
      </c>
      <c r="U2191" s="101" t="s">
        <v>5176</v>
      </c>
    </row>
    <row r="2192" spans="1:21" x14ac:dyDescent="0.25">
      <c r="A2192" s="5" t="s">
        <v>4823</v>
      </c>
      <c r="B2192" s="60" t="s">
        <v>511</v>
      </c>
      <c r="C2192" s="60" t="s">
        <v>4872</v>
      </c>
      <c r="D2192" s="94">
        <v>10</v>
      </c>
      <c r="E2192" s="60" t="s">
        <v>7124</v>
      </c>
      <c r="F2192" s="31">
        <f t="shared" si="112"/>
        <v>0</v>
      </c>
      <c r="G2192" s="25">
        <f t="shared" si="113"/>
        <v>0.49925000000000003</v>
      </c>
      <c r="H2192" s="32"/>
      <c r="I2192" s="31"/>
      <c r="J2192" s="25">
        <f t="shared" si="114"/>
        <v>0</v>
      </c>
      <c r="K2192" s="32"/>
      <c r="L2192" s="31"/>
      <c r="M2192" s="101" t="s">
        <v>5176</v>
      </c>
      <c r="N2192" s="101" t="s">
        <v>5176</v>
      </c>
      <c r="O2192" s="101" t="s">
        <v>5176</v>
      </c>
      <c r="P2192" s="101">
        <v>1.9970000000000001</v>
      </c>
      <c r="Q2192" s="101" t="s">
        <v>5176</v>
      </c>
      <c r="R2192" s="101" t="s">
        <v>5176</v>
      </c>
      <c r="S2192" s="101" t="s">
        <v>5176</v>
      </c>
      <c r="T2192" s="101" t="s">
        <v>5176</v>
      </c>
      <c r="U2192" s="101" t="s">
        <v>5176</v>
      </c>
    </row>
    <row r="2193" spans="1:21" x14ac:dyDescent="0.25">
      <c r="A2193" s="5" t="s">
        <v>4823</v>
      </c>
      <c r="B2193" s="60" t="s">
        <v>2975</v>
      </c>
      <c r="C2193" s="60" t="s">
        <v>4872</v>
      </c>
      <c r="D2193" s="94">
        <v>10</v>
      </c>
      <c r="E2193" s="60" t="s">
        <v>7129</v>
      </c>
      <c r="F2193" s="31">
        <f t="shared" si="112"/>
        <v>0</v>
      </c>
      <c r="G2193" s="25">
        <f t="shared" si="113"/>
        <v>0</v>
      </c>
      <c r="H2193" s="32"/>
      <c r="I2193" s="31"/>
      <c r="J2193" s="25">
        <f t="shared" si="114"/>
        <v>4.5114000000000001</v>
      </c>
      <c r="K2193" s="32"/>
      <c r="L2193" s="31"/>
      <c r="M2193" s="101" t="s">
        <v>5176</v>
      </c>
      <c r="N2193" s="101" t="s">
        <v>5176</v>
      </c>
      <c r="O2193" s="101" t="s">
        <v>5176</v>
      </c>
      <c r="P2193" s="101" t="s">
        <v>5176</v>
      </c>
      <c r="Q2193" s="101" t="s">
        <v>5176</v>
      </c>
      <c r="R2193" s="101">
        <v>22.556999999999999</v>
      </c>
      <c r="S2193" s="101" t="s">
        <v>5176</v>
      </c>
      <c r="T2193" s="101" t="s">
        <v>5176</v>
      </c>
      <c r="U2193" s="101" t="s">
        <v>5176</v>
      </c>
    </row>
    <row r="2194" spans="1:21" x14ac:dyDescent="0.25">
      <c r="A2194" s="5" t="s">
        <v>4823</v>
      </c>
      <c r="B2194" s="60" t="s">
        <v>866</v>
      </c>
      <c r="C2194" s="60" t="s">
        <v>4872</v>
      </c>
      <c r="D2194" s="94">
        <v>10</v>
      </c>
      <c r="E2194" s="60" t="s">
        <v>7134</v>
      </c>
      <c r="F2194" s="31">
        <f t="shared" si="112"/>
        <v>0</v>
      </c>
      <c r="G2194" s="25">
        <f t="shared" si="113"/>
        <v>1.5982499999999999</v>
      </c>
      <c r="H2194" s="32"/>
      <c r="I2194" s="31"/>
      <c r="J2194" s="25">
        <f t="shared" si="114"/>
        <v>0</v>
      </c>
      <c r="K2194" s="32"/>
      <c r="L2194" s="31"/>
      <c r="M2194" s="101" t="s">
        <v>5176</v>
      </c>
      <c r="N2194" s="101" t="s">
        <v>5176</v>
      </c>
      <c r="O2194" s="101">
        <v>6.3929999999999998</v>
      </c>
      <c r="P2194" s="101" t="s">
        <v>5176</v>
      </c>
      <c r="Q2194" s="101" t="s">
        <v>5176</v>
      </c>
      <c r="R2194" s="101" t="s">
        <v>5176</v>
      </c>
      <c r="S2194" s="101" t="s">
        <v>5176</v>
      </c>
      <c r="T2194" s="101" t="s">
        <v>5176</v>
      </c>
      <c r="U2194" s="101" t="s">
        <v>5176</v>
      </c>
    </row>
    <row r="2195" spans="1:21" x14ac:dyDescent="0.25">
      <c r="A2195" s="5" t="s">
        <v>4823</v>
      </c>
      <c r="B2195" s="60" t="s">
        <v>1288</v>
      </c>
      <c r="C2195" s="60" t="s">
        <v>4872</v>
      </c>
      <c r="D2195" s="94">
        <v>10</v>
      </c>
      <c r="E2195" s="60" t="s">
        <v>7140</v>
      </c>
      <c r="F2195" s="31">
        <f t="shared" si="112"/>
        <v>0</v>
      </c>
      <c r="G2195" s="25">
        <f t="shared" si="113"/>
        <v>2.8694999999999999</v>
      </c>
      <c r="H2195" s="32"/>
      <c r="I2195" s="31"/>
      <c r="J2195" s="25">
        <f t="shared" si="114"/>
        <v>4.0000000000000002E-4</v>
      </c>
      <c r="K2195" s="32"/>
      <c r="L2195" s="31"/>
      <c r="M2195" s="101" t="s">
        <v>5176</v>
      </c>
      <c r="N2195" s="101">
        <v>2.4E-2</v>
      </c>
      <c r="O2195" s="101">
        <v>11.454000000000001</v>
      </c>
      <c r="P2195" s="101" t="s">
        <v>5176</v>
      </c>
      <c r="Q2195" s="101">
        <v>2E-3</v>
      </c>
      <c r="R2195" s="101" t="s">
        <v>5176</v>
      </c>
      <c r="S2195" s="101" t="s">
        <v>5176</v>
      </c>
      <c r="T2195" s="101" t="s">
        <v>5176</v>
      </c>
      <c r="U2195" s="101" t="s">
        <v>5176</v>
      </c>
    </row>
    <row r="2196" spans="1:21" x14ac:dyDescent="0.25">
      <c r="A2196" s="5" t="s">
        <v>4823</v>
      </c>
      <c r="B2196" s="60" t="s">
        <v>2062</v>
      </c>
      <c r="C2196" s="60" t="s">
        <v>4872</v>
      </c>
      <c r="D2196" s="94">
        <v>10</v>
      </c>
      <c r="E2196" s="60" t="s">
        <v>7142</v>
      </c>
      <c r="F2196" s="31">
        <f t="shared" si="112"/>
        <v>0</v>
      </c>
      <c r="G2196" s="25">
        <f t="shared" si="113"/>
        <v>0.90724999999999989</v>
      </c>
      <c r="H2196" s="32"/>
      <c r="I2196" s="31"/>
      <c r="J2196" s="25">
        <f t="shared" si="114"/>
        <v>6.4399999999999999E-2</v>
      </c>
      <c r="K2196" s="32"/>
      <c r="L2196" s="31"/>
      <c r="M2196" s="101" t="s">
        <v>5176</v>
      </c>
      <c r="N2196" s="101">
        <v>0.35699999999999998</v>
      </c>
      <c r="O2196" s="101" t="s">
        <v>5176</v>
      </c>
      <c r="P2196" s="101">
        <v>3.2719999999999998</v>
      </c>
      <c r="Q2196" s="101">
        <v>0.32200000000000001</v>
      </c>
      <c r="R2196" s="101" t="s">
        <v>5176</v>
      </c>
      <c r="S2196" s="101" t="s">
        <v>5176</v>
      </c>
      <c r="T2196" s="101" t="s">
        <v>5176</v>
      </c>
      <c r="U2196" s="101" t="s">
        <v>5176</v>
      </c>
    </row>
    <row r="2197" spans="1:21" x14ac:dyDescent="0.25">
      <c r="A2197" s="5" t="s">
        <v>4823</v>
      </c>
      <c r="B2197" s="60" t="s">
        <v>1084</v>
      </c>
      <c r="C2197" s="60" t="s">
        <v>4872</v>
      </c>
      <c r="D2197" s="94">
        <v>10</v>
      </c>
      <c r="E2197" s="60" t="s">
        <v>7144</v>
      </c>
      <c r="F2197" s="31">
        <f t="shared" si="112"/>
        <v>0</v>
      </c>
      <c r="G2197" s="25">
        <f t="shared" si="113"/>
        <v>3.6739999999999999</v>
      </c>
      <c r="H2197" s="32"/>
      <c r="I2197" s="31"/>
      <c r="J2197" s="25">
        <f t="shared" si="114"/>
        <v>3.4527999999999999</v>
      </c>
      <c r="K2197" s="32"/>
      <c r="L2197" s="31"/>
      <c r="M2197" s="101">
        <v>8.0820000000000007</v>
      </c>
      <c r="N2197" s="101">
        <v>3.13</v>
      </c>
      <c r="O2197" s="101" t="s">
        <v>5176</v>
      </c>
      <c r="P2197" s="101">
        <v>3.484</v>
      </c>
      <c r="Q2197" s="101">
        <v>17.263999999999999</v>
      </c>
      <c r="R2197" s="101" t="s">
        <v>5176</v>
      </c>
      <c r="S2197" s="101" t="s">
        <v>5176</v>
      </c>
      <c r="T2197" s="101" t="s">
        <v>5176</v>
      </c>
      <c r="U2197" s="101" t="s">
        <v>5176</v>
      </c>
    </row>
    <row r="2198" spans="1:21" x14ac:dyDescent="0.25">
      <c r="A2198" s="5" t="s">
        <v>4823</v>
      </c>
      <c r="B2198" s="60" t="s">
        <v>4275</v>
      </c>
      <c r="C2198" s="60" t="s">
        <v>4872</v>
      </c>
      <c r="D2198" s="94">
        <v>10</v>
      </c>
      <c r="E2198" s="60" t="s">
        <v>7146</v>
      </c>
      <c r="F2198" s="31">
        <f t="shared" si="112"/>
        <v>0</v>
      </c>
      <c r="G2198" s="25">
        <f t="shared" si="113"/>
        <v>0</v>
      </c>
      <c r="H2198" s="32"/>
      <c r="I2198" s="31"/>
      <c r="J2198" s="25">
        <f t="shared" si="114"/>
        <v>57.285199999999996</v>
      </c>
      <c r="K2198" s="32"/>
      <c r="L2198" s="31"/>
      <c r="M2198" s="101" t="s">
        <v>5176</v>
      </c>
      <c r="N2198" s="101" t="s">
        <v>5176</v>
      </c>
      <c r="O2198" s="101" t="s">
        <v>5176</v>
      </c>
      <c r="P2198" s="101" t="s">
        <v>5176</v>
      </c>
      <c r="Q2198" s="101">
        <v>4.1000000000000002E-2</v>
      </c>
      <c r="R2198" s="101">
        <v>286.38499999999999</v>
      </c>
      <c r="S2198" s="101" t="s">
        <v>5176</v>
      </c>
      <c r="T2198" s="101" t="s">
        <v>5176</v>
      </c>
      <c r="U2198" s="101" t="s">
        <v>5176</v>
      </c>
    </row>
    <row r="2199" spans="1:21" x14ac:dyDescent="0.25">
      <c r="A2199" s="5" t="s">
        <v>4823</v>
      </c>
      <c r="B2199" s="60" t="s">
        <v>687</v>
      </c>
      <c r="C2199" s="60" t="s">
        <v>4872</v>
      </c>
      <c r="D2199" s="94">
        <v>10</v>
      </c>
      <c r="E2199" s="60" t="s">
        <v>7151</v>
      </c>
      <c r="F2199" s="31">
        <f t="shared" si="112"/>
        <v>0</v>
      </c>
      <c r="G2199" s="25">
        <f t="shared" si="113"/>
        <v>1.57775</v>
      </c>
      <c r="H2199" s="32"/>
      <c r="I2199" s="31"/>
      <c r="J2199" s="25">
        <f t="shared" si="114"/>
        <v>0</v>
      </c>
      <c r="K2199" s="32"/>
      <c r="L2199" s="31"/>
      <c r="M2199" s="101" t="s">
        <v>5176</v>
      </c>
      <c r="N2199" s="101" t="s">
        <v>5176</v>
      </c>
      <c r="O2199" s="101" t="s">
        <v>5176</v>
      </c>
      <c r="P2199" s="101">
        <v>6.3109999999999999</v>
      </c>
      <c r="Q2199" s="101" t="s">
        <v>5176</v>
      </c>
      <c r="R2199" s="101">
        <v>0</v>
      </c>
      <c r="S2199" s="101" t="s">
        <v>5176</v>
      </c>
      <c r="T2199" s="101" t="s">
        <v>5176</v>
      </c>
      <c r="U2199" s="101" t="s">
        <v>5176</v>
      </c>
    </row>
    <row r="2200" spans="1:21" x14ac:dyDescent="0.25">
      <c r="A2200" s="5" t="s">
        <v>4823</v>
      </c>
      <c r="B2200" s="60" t="s">
        <v>2848</v>
      </c>
      <c r="C2200" s="60" t="s">
        <v>4872</v>
      </c>
      <c r="D2200" s="94">
        <v>10</v>
      </c>
      <c r="E2200" s="60" t="s">
        <v>7158</v>
      </c>
      <c r="F2200" s="31">
        <f t="shared" si="112"/>
        <v>0</v>
      </c>
      <c r="G2200" s="25">
        <f t="shared" si="113"/>
        <v>1.2477499999999999</v>
      </c>
      <c r="H2200" s="32"/>
      <c r="I2200" s="31"/>
      <c r="J2200" s="25">
        <f t="shared" si="114"/>
        <v>0</v>
      </c>
      <c r="K2200" s="32"/>
      <c r="L2200" s="31"/>
      <c r="M2200" s="101">
        <v>1.3580000000000001</v>
      </c>
      <c r="N2200" s="101" t="s">
        <v>5176</v>
      </c>
      <c r="O2200" s="101">
        <v>1.65</v>
      </c>
      <c r="P2200" s="101">
        <v>1.9830000000000001</v>
      </c>
      <c r="Q2200" s="101" t="s">
        <v>5176</v>
      </c>
      <c r="R2200" s="101" t="s">
        <v>5176</v>
      </c>
      <c r="S2200" s="101" t="s">
        <v>5176</v>
      </c>
      <c r="T2200" s="101" t="s">
        <v>5176</v>
      </c>
      <c r="U2200" s="101" t="s">
        <v>5176</v>
      </c>
    </row>
    <row r="2201" spans="1:21" x14ac:dyDescent="0.25">
      <c r="A2201" s="5" t="s">
        <v>4823</v>
      </c>
      <c r="B2201" s="60" t="s">
        <v>3259</v>
      </c>
      <c r="C2201" s="60" t="s">
        <v>4872</v>
      </c>
      <c r="D2201" s="94">
        <v>10</v>
      </c>
      <c r="E2201" s="60" t="s">
        <v>7159</v>
      </c>
      <c r="F2201" s="31">
        <f t="shared" si="112"/>
        <v>0</v>
      </c>
      <c r="G2201" s="25">
        <f t="shared" si="113"/>
        <v>6.225E-2</v>
      </c>
      <c r="H2201" s="32"/>
      <c r="I2201" s="31"/>
      <c r="J2201" s="25">
        <f t="shared" si="114"/>
        <v>3.3000000000000002E-2</v>
      </c>
      <c r="K2201" s="32"/>
      <c r="L2201" s="31"/>
      <c r="M2201" s="101">
        <v>0.249</v>
      </c>
      <c r="N2201" s="101" t="s">
        <v>5176</v>
      </c>
      <c r="O2201" s="101" t="s">
        <v>5176</v>
      </c>
      <c r="P2201" s="101" t="s">
        <v>5176</v>
      </c>
      <c r="Q2201" s="101" t="s">
        <v>5176</v>
      </c>
      <c r="R2201" s="101">
        <v>0.16500000000000001</v>
      </c>
      <c r="S2201" s="101" t="s">
        <v>5176</v>
      </c>
      <c r="T2201" s="101" t="s">
        <v>5176</v>
      </c>
      <c r="U2201" s="101" t="s">
        <v>5176</v>
      </c>
    </row>
    <row r="2202" spans="1:21" x14ac:dyDescent="0.25">
      <c r="A2202" s="5" t="s">
        <v>4823</v>
      </c>
      <c r="B2202" s="60" t="s">
        <v>4276</v>
      </c>
      <c r="C2202" s="60" t="s">
        <v>4872</v>
      </c>
      <c r="D2202" s="94">
        <v>10</v>
      </c>
      <c r="E2202" s="60" t="s">
        <v>7165</v>
      </c>
      <c r="F2202" s="31">
        <f t="shared" si="112"/>
        <v>0</v>
      </c>
      <c r="G2202" s="25">
        <f t="shared" si="113"/>
        <v>0.96650000000000003</v>
      </c>
      <c r="H2202" s="32"/>
      <c r="I2202" s="31"/>
      <c r="J2202" s="25">
        <f t="shared" si="114"/>
        <v>0</v>
      </c>
      <c r="K2202" s="32"/>
      <c r="L2202" s="31"/>
      <c r="M2202" s="101">
        <v>3.7949999999999999</v>
      </c>
      <c r="N2202" s="101" t="s">
        <v>5176</v>
      </c>
      <c r="O2202" s="101" t="s">
        <v>5176</v>
      </c>
      <c r="P2202" s="101">
        <v>7.0999999999999994E-2</v>
      </c>
      <c r="Q2202" s="101" t="s">
        <v>5176</v>
      </c>
      <c r="R2202" s="101" t="s">
        <v>5176</v>
      </c>
      <c r="S2202" s="101" t="s">
        <v>5176</v>
      </c>
      <c r="T2202" s="101" t="s">
        <v>5176</v>
      </c>
      <c r="U2202" s="101" t="s">
        <v>5176</v>
      </c>
    </row>
    <row r="2203" spans="1:21" x14ac:dyDescent="0.25">
      <c r="A2203" s="5" t="s">
        <v>4823</v>
      </c>
      <c r="B2203" s="60" t="s">
        <v>4277</v>
      </c>
      <c r="C2203" s="60" t="s">
        <v>4872</v>
      </c>
      <c r="D2203" s="94">
        <v>10</v>
      </c>
      <c r="E2203" s="60" t="s">
        <v>7166</v>
      </c>
      <c r="F2203" s="31">
        <f t="shared" si="112"/>
        <v>0</v>
      </c>
      <c r="G2203" s="25">
        <f t="shared" si="113"/>
        <v>1.0805</v>
      </c>
      <c r="H2203" s="32"/>
      <c r="I2203" s="31"/>
      <c r="J2203" s="25">
        <f t="shared" si="114"/>
        <v>5.7868000000000004</v>
      </c>
      <c r="K2203" s="32"/>
      <c r="L2203" s="31"/>
      <c r="M2203" s="101">
        <v>1.74</v>
      </c>
      <c r="N2203" s="101">
        <v>1.4690000000000001</v>
      </c>
      <c r="O2203" s="101" t="s">
        <v>5176</v>
      </c>
      <c r="P2203" s="101">
        <v>1.113</v>
      </c>
      <c r="Q2203" s="101">
        <v>28.934000000000001</v>
      </c>
      <c r="R2203" s="101" t="s">
        <v>5176</v>
      </c>
      <c r="S2203" s="101" t="s">
        <v>5176</v>
      </c>
      <c r="T2203" s="101" t="s">
        <v>5176</v>
      </c>
      <c r="U2203" s="101" t="s">
        <v>5176</v>
      </c>
    </row>
    <row r="2204" spans="1:21" x14ac:dyDescent="0.25">
      <c r="A2204" s="5" t="s">
        <v>4823</v>
      </c>
      <c r="B2204" s="60" t="s">
        <v>881</v>
      </c>
      <c r="C2204" s="60" t="s">
        <v>4872</v>
      </c>
      <c r="D2204" s="94">
        <v>10</v>
      </c>
      <c r="E2204" s="60" t="s">
        <v>7171</v>
      </c>
      <c r="F2204" s="31">
        <f t="shared" si="112"/>
        <v>0</v>
      </c>
      <c r="G2204" s="25">
        <f t="shared" si="113"/>
        <v>6.0367499999999996</v>
      </c>
      <c r="H2204" s="32"/>
      <c r="I2204" s="31"/>
      <c r="J2204" s="25">
        <f t="shared" si="114"/>
        <v>4.9235999999999995</v>
      </c>
      <c r="K2204" s="32"/>
      <c r="L2204" s="31"/>
      <c r="M2204" s="101">
        <v>3.3250000000000002</v>
      </c>
      <c r="N2204" s="101">
        <v>7.0000000000000001E-3</v>
      </c>
      <c r="O2204" s="101">
        <v>1.8919999999999999</v>
      </c>
      <c r="P2204" s="101">
        <v>18.922999999999998</v>
      </c>
      <c r="Q2204" s="101">
        <v>24.614999999999998</v>
      </c>
      <c r="R2204" s="101">
        <v>3.0000000000000001E-3</v>
      </c>
      <c r="S2204" s="101" t="s">
        <v>5176</v>
      </c>
      <c r="T2204" s="101" t="s">
        <v>5176</v>
      </c>
      <c r="U2204" s="101" t="s">
        <v>5176</v>
      </c>
    </row>
    <row r="2205" spans="1:21" x14ac:dyDescent="0.25">
      <c r="A2205" s="5" t="s">
        <v>4823</v>
      </c>
      <c r="B2205" s="60" t="s">
        <v>2237</v>
      </c>
      <c r="C2205" s="60" t="s">
        <v>4873</v>
      </c>
      <c r="D2205" s="94">
        <v>10</v>
      </c>
      <c r="E2205" s="60" t="s">
        <v>7175</v>
      </c>
      <c r="F2205" s="31">
        <f t="shared" si="112"/>
        <v>0</v>
      </c>
      <c r="G2205" s="25">
        <f t="shared" si="113"/>
        <v>10.507</v>
      </c>
      <c r="H2205" s="32"/>
      <c r="I2205" s="31"/>
      <c r="J2205" s="25">
        <f t="shared" si="114"/>
        <v>0</v>
      </c>
      <c r="K2205" s="32"/>
      <c r="L2205" s="31"/>
      <c r="M2205" s="101">
        <v>3.9489999999999998</v>
      </c>
      <c r="N2205" s="101">
        <v>3.7080000000000002</v>
      </c>
      <c r="O2205" s="101">
        <v>14.618</v>
      </c>
      <c r="P2205" s="101">
        <v>19.753</v>
      </c>
      <c r="Q2205" s="101" t="s">
        <v>5176</v>
      </c>
      <c r="R2205" s="101" t="s">
        <v>5176</v>
      </c>
      <c r="S2205" s="101" t="s">
        <v>5176</v>
      </c>
      <c r="T2205" s="101" t="s">
        <v>5176</v>
      </c>
      <c r="U2205" s="101" t="s">
        <v>5176</v>
      </c>
    </row>
    <row r="2206" spans="1:21" x14ac:dyDescent="0.25">
      <c r="A2206" s="5" t="s">
        <v>4823</v>
      </c>
      <c r="B2206" s="60" t="s">
        <v>3270</v>
      </c>
      <c r="C2206" s="60" t="s">
        <v>4873</v>
      </c>
      <c r="D2206" s="94">
        <v>10</v>
      </c>
      <c r="E2206" s="60" t="s">
        <v>7182</v>
      </c>
      <c r="F2206" s="31">
        <f t="shared" si="112"/>
        <v>0</v>
      </c>
      <c r="G2206" s="25">
        <f t="shared" si="113"/>
        <v>5.8500000000000003E-2</v>
      </c>
      <c r="H2206" s="32"/>
      <c r="I2206" s="31"/>
      <c r="J2206" s="25">
        <f t="shared" si="114"/>
        <v>0.50719999999999998</v>
      </c>
      <c r="K2206" s="32"/>
      <c r="L2206" s="31"/>
      <c r="M2206" s="101" t="s">
        <v>5176</v>
      </c>
      <c r="N2206" s="101" t="s">
        <v>5176</v>
      </c>
      <c r="O2206" s="101" t="s">
        <v>5176</v>
      </c>
      <c r="P2206" s="101">
        <v>0.23400000000000001</v>
      </c>
      <c r="Q2206" s="101" t="s">
        <v>5176</v>
      </c>
      <c r="R2206" s="101">
        <v>2.536</v>
      </c>
      <c r="S2206" s="101" t="s">
        <v>5176</v>
      </c>
      <c r="T2206" s="101" t="s">
        <v>5176</v>
      </c>
      <c r="U2206" s="101" t="s">
        <v>5176</v>
      </c>
    </row>
    <row r="2207" spans="1:21" x14ac:dyDescent="0.25">
      <c r="A2207" s="5" t="s">
        <v>4823</v>
      </c>
      <c r="B2207" s="60" t="s">
        <v>828</v>
      </c>
      <c r="C2207" s="60" t="s">
        <v>4873</v>
      </c>
      <c r="D2207" s="94">
        <v>10</v>
      </c>
      <c r="E2207" s="60" t="s">
        <v>7183</v>
      </c>
      <c r="F2207" s="31">
        <f t="shared" si="112"/>
        <v>0</v>
      </c>
      <c r="G2207" s="25">
        <f t="shared" si="113"/>
        <v>0.69299999999999995</v>
      </c>
      <c r="H2207" s="32"/>
      <c r="I2207" s="31"/>
      <c r="J2207" s="25">
        <f t="shared" si="114"/>
        <v>0</v>
      </c>
      <c r="K2207" s="32"/>
      <c r="L2207" s="31"/>
      <c r="M2207" s="101" t="s">
        <v>5176</v>
      </c>
      <c r="N2207" s="101" t="s">
        <v>5176</v>
      </c>
      <c r="O2207" s="101" t="s">
        <v>5176</v>
      </c>
      <c r="P2207" s="101">
        <v>2.7719999999999998</v>
      </c>
      <c r="Q2207" s="101" t="s">
        <v>5176</v>
      </c>
      <c r="R2207" s="101" t="s">
        <v>5176</v>
      </c>
      <c r="S2207" s="101" t="s">
        <v>5176</v>
      </c>
      <c r="T2207" s="101" t="s">
        <v>5176</v>
      </c>
      <c r="U2207" s="101" t="s">
        <v>5176</v>
      </c>
    </row>
    <row r="2208" spans="1:21" x14ac:dyDescent="0.25">
      <c r="A2208" s="5" t="s">
        <v>4823</v>
      </c>
      <c r="B2208" s="60" t="s">
        <v>4092</v>
      </c>
      <c r="C2208" s="60" t="s">
        <v>4874</v>
      </c>
      <c r="D2208" s="94">
        <v>11</v>
      </c>
      <c r="E2208" s="60" t="s">
        <v>7190</v>
      </c>
      <c r="F2208" s="31">
        <f t="shared" ref="F2208:F2271" si="115">SUM(S2208:U2208)/3</f>
        <v>0</v>
      </c>
      <c r="G2208" s="25">
        <f t="shared" ref="G2208:G2271" si="116">SUM(M2208:P2208)/4</f>
        <v>0</v>
      </c>
      <c r="H2208" s="32"/>
      <c r="I2208" s="31"/>
      <c r="J2208" s="25">
        <f t="shared" ref="J2208:J2271" si="117">SUM(Q2208:U2208)/5</f>
        <v>5811.4524000000001</v>
      </c>
      <c r="K2208" s="32"/>
      <c r="L2208" s="31"/>
      <c r="M2208" s="101" t="s">
        <v>5176</v>
      </c>
      <c r="N2208" s="101" t="s">
        <v>5176</v>
      </c>
      <c r="O2208" s="101" t="s">
        <v>5176</v>
      </c>
      <c r="P2208" s="101" t="s">
        <v>5176</v>
      </c>
      <c r="Q2208" s="101" t="s">
        <v>5176</v>
      </c>
      <c r="R2208" s="101">
        <v>29057.261999999999</v>
      </c>
      <c r="S2208" s="101" t="s">
        <v>5176</v>
      </c>
      <c r="T2208" s="101" t="s">
        <v>5176</v>
      </c>
      <c r="U2208" s="101" t="s">
        <v>5176</v>
      </c>
    </row>
    <row r="2209" spans="1:21" x14ac:dyDescent="0.25">
      <c r="A2209" s="5" t="s">
        <v>4823</v>
      </c>
      <c r="B2209" s="60" t="s">
        <v>10016</v>
      </c>
      <c r="C2209" s="60" t="s">
        <v>4874</v>
      </c>
      <c r="D2209" s="94">
        <v>11</v>
      </c>
      <c r="E2209" s="60" t="s">
        <v>10017</v>
      </c>
      <c r="F2209" s="31">
        <f t="shared" si="115"/>
        <v>0</v>
      </c>
      <c r="G2209" s="25">
        <f t="shared" si="116"/>
        <v>1E-3</v>
      </c>
      <c r="H2209" s="32"/>
      <c r="I2209" s="31"/>
      <c r="J2209" s="25">
        <f t="shared" si="117"/>
        <v>0</v>
      </c>
      <c r="K2209" s="32"/>
      <c r="L2209" s="31"/>
      <c r="M2209" s="101" t="s">
        <v>5176</v>
      </c>
      <c r="N2209" s="101">
        <v>4.0000000000000001E-3</v>
      </c>
      <c r="O2209" s="101" t="s">
        <v>5176</v>
      </c>
      <c r="P2209" s="101" t="s">
        <v>5176</v>
      </c>
      <c r="Q2209" s="101" t="s">
        <v>5176</v>
      </c>
      <c r="R2209" s="101" t="s">
        <v>5176</v>
      </c>
      <c r="S2209" s="101" t="s">
        <v>5176</v>
      </c>
      <c r="T2209" s="101" t="s">
        <v>5176</v>
      </c>
      <c r="U2209" s="101" t="s">
        <v>5176</v>
      </c>
    </row>
    <row r="2210" spans="1:21" x14ac:dyDescent="0.25">
      <c r="A2210" s="5" t="s">
        <v>4823</v>
      </c>
      <c r="B2210" s="60" t="s">
        <v>1734</v>
      </c>
      <c r="C2210" s="60" t="s">
        <v>4874</v>
      </c>
      <c r="D2210" s="94">
        <v>11</v>
      </c>
      <c r="E2210" s="60" t="s">
        <v>7198</v>
      </c>
      <c r="F2210" s="31">
        <f t="shared" si="115"/>
        <v>0</v>
      </c>
      <c r="G2210" s="25">
        <f t="shared" si="116"/>
        <v>1.15E-2</v>
      </c>
      <c r="H2210" s="32"/>
      <c r="I2210" s="31"/>
      <c r="J2210" s="25">
        <f t="shared" si="117"/>
        <v>5.96E-2</v>
      </c>
      <c r="K2210" s="32"/>
      <c r="L2210" s="31"/>
      <c r="M2210" s="101" t="s">
        <v>5176</v>
      </c>
      <c r="N2210" s="101" t="s">
        <v>5176</v>
      </c>
      <c r="O2210" s="101" t="s">
        <v>5176</v>
      </c>
      <c r="P2210" s="101">
        <v>4.5999999999999999E-2</v>
      </c>
      <c r="Q2210" s="101">
        <v>0.29799999999999999</v>
      </c>
      <c r="R2210" s="101" t="s">
        <v>5176</v>
      </c>
      <c r="S2210" s="101" t="s">
        <v>5176</v>
      </c>
      <c r="T2210" s="101" t="s">
        <v>5176</v>
      </c>
      <c r="U2210" s="101" t="s">
        <v>5176</v>
      </c>
    </row>
    <row r="2211" spans="1:21" x14ac:dyDescent="0.25">
      <c r="A2211" s="5" t="s">
        <v>4823</v>
      </c>
      <c r="B2211" s="60" t="s">
        <v>2032</v>
      </c>
      <c r="C2211" s="60" t="s">
        <v>4875</v>
      </c>
      <c r="D2211" s="94">
        <v>11</v>
      </c>
      <c r="E2211" s="60" t="s">
        <v>7212</v>
      </c>
      <c r="F2211" s="31">
        <f t="shared" si="115"/>
        <v>0</v>
      </c>
      <c r="G2211" s="25">
        <f t="shared" si="116"/>
        <v>2.5000000000000001E-4</v>
      </c>
      <c r="H2211" s="32"/>
      <c r="I2211" s="31"/>
      <c r="J2211" s="25">
        <f t="shared" si="117"/>
        <v>0</v>
      </c>
      <c r="K2211" s="32"/>
      <c r="L2211" s="31"/>
      <c r="M2211" s="101" t="s">
        <v>5176</v>
      </c>
      <c r="N2211" s="101">
        <v>1E-3</v>
      </c>
      <c r="O2211" s="101" t="s">
        <v>5176</v>
      </c>
      <c r="P2211" s="101" t="s">
        <v>5176</v>
      </c>
      <c r="Q2211" s="101" t="s">
        <v>5176</v>
      </c>
      <c r="R2211" s="101" t="s">
        <v>5176</v>
      </c>
      <c r="S2211" s="101" t="s">
        <v>5176</v>
      </c>
      <c r="T2211" s="101" t="s">
        <v>5176</v>
      </c>
      <c r="U2211" s="101" t="s">
        <v>5176</v>
      </c>
    </row>
    <row r="2212" spans="1:21" x14ac:dyDescent="0.25">
      <c r="A2212" s="5" t="s">
        <v>4823</v>
      </c>
      <c r="B2212" s="60" t="s">
        <v>2867</v>
      </c>
      <c r="C2212" s="60" t="s">
        <v>4876</v>
      </c>
      <c r="D2212" s="94">
        <v>11</v>
      </c>
      <c r="E2212" s="60" t="s">
        <v>7229</v>
      </c>
      <c r="F2212" s="31">
        <f t="shared" si="115"/>
        <v>0</v>
      </c>
      <c r="G2212" s="25">
        <f t="shared" si="116"/>
        <v>3.7249999999999998E-2</v>
      </c>
      <c r="H2212" s="32"/>
      <c r="I2212" s="31"/>
      <c r="J2212" s="25">
        <f t="shared" si="117"/>
        <v>0</v>
      </c>
      <c r="K2212" s="32"/>
      <c r="L2212" s="31"/>
      <c r="M2212" s="101" t="s">
        <v>5176</v>
      </c>
      <c r="N2212" s="101" t="s">
        <v>5176</v>
      </c>
      <c r="O2212" s="101" t="s">
        <v>5176</v>
      </c>
      <c r="P2212" s="101">
        <v>0.14899999999999999</v>
      </c>
      <c r="Q2212" s="101" t="s">
        <v>5176</v>
      </c>
      <c r="R2212" s="101" t="s">
        <v>5176</v>
      </c>
      <c r="S2212" s="101" t="s">
        <v>5176</v>
      </c>
      <c r="T2212" s="101" t="s">
        <v>5176</v>
      </c>
      <c r="U2212" s="101" t="s">
        <v>5176</v>
      </c>
    </row>
    <row r="2213" spans="1:21" x14ac:dyDescent="0.25">
      <c r="A2213" s="5" t="s">
        <v>4823</v>
      </c>
      <c r="B2213" s="60" t="s">
        <v>4171</v>
      </c>
      <c r="C2213" s="60" t="s">
        <v>4876</v>
      </c>
      <c r="D2213" s="94">
        <v>11</v>
      </c>
      <c r="E2213" s="60" t="s">
        <v>7232</v>
      </c>
      <c r="F2213" s="31">
        <f t="shared" si="115"/>
        <v>0</v>
      </c>
      <c r="G2213" s="25">
        <f t="shared" si="116"/>
        <v>0</v>
      </c>
      <c r="H2213" s="32"/>
      <c r="I2213" s="31"/>
      <c r="J2213" s="25">
        <f t="shared" si="117"/>
        <v>9.4334000000000007</v>
      </c>
      <c r="K2213" s="32"/>
      <c r="L2213" s="31"/>
      <c r="M2213" s="101" t="s">
        <v>5176</v>
      </c>
      <c r="N2213" s="101" t="s">
        <v>5176</v>
      </c>
      <c r="O2213" s="101" t="s">
        <v>5176</v>
      </c>
      <c r="P2213" s="101" t="s">
        <v>5176</v>
      </c>
      <c r="Q2213" s="101">
        <v>47.167000000000002</v>
      </c>
      <c r="R2213" s="101" t="s">
        <v>5176</v>
      </c>
      <c r="S2213" s="101" t="s">
        <v>5176</v>
      </c>
      <c r="T2213" s="101" t="s">
        <v>5176</v>
      </c>
      <c r="U2213" s="101" t="s">
        <v>5176</v>
      </c>
    </row>
    <row r="2214" spans="1:21" x14ac:dyDescent="0.25">
      <c r="A2214" s="5" t="s">
        <v>4823</v>
      </c>
      <c r="B2214" s="60" t="s">
        <v>4500</v>
      </c>
      <c r="C2214" s="60" t="s">
        <v>4876</v>
      </c>
      <c r="D2214" s="94">
        <v>11</v>
      </c>
      <c r="E2214" s="60" t="s">
        <v>7236</v>
      </c>
      <c r="F2214" s="31">
        <f t="shared" si="115"/>
        <v>0</v>
      </c>
      <c r="G2214" s="25">
        <f t="shared" si="116"/>
        <v>67.358000000000004</v>
      </c>
      <c r="H2214" s="32"/>
      <c r="I2214" s="31"/>
      <c r="J2214" s="25">
        <f t="shared" si="117"/>
        <v>0</v>
      </c>
      <c r="K2214" s="32"/>
      <c r="L2214" s="31"/>
      <c r="M2214" s="101" t="s">
        <v>5176</v>
      </c>
      <c r="N2214" s="101" t="s">
        <v>5176</v>
      </c>
      <c r="O2214" s="101">
        <v>269.43200000000002</v>
      </c>
      <c r="P2214" s="101" t="s">
        <v>5176</v>
      </c>
      <c r="Q2214" s="101" t="s">
        <v>5176</v>
      </c>
      <c r="R2214" s="101" t="s">
        <v>5176</v>
      </c>
      <c r="S2214" s="101" t="s">
        <v>5176</v>
      </c>
      <c r="T2214" s="101" t="s">
        <v>5176</v>
      </c>
      <c r="U2214" s="101" t="s">
        <v>5176</v>
      </c>
    </row>
    <row r="2215" spans="1:21" x14ac:dyDescent="0.25">
      <c r="A2215" s="5" t="s">
        <v>4823</v>
      </c>
      <c r="B2215" s="60" t="s">
        <v>1320</v>
      </c>
      <c r="C2215" s="60" t="s">
        <v>4876</v>
      </c>
      <c r="D2215" s="94">
        <v>11</v>
      </c>
      <c r="E2215" s="60" t="s">
        <v>7245</v>
      </c>
      <c r="F2215" s="31">
        <f t="shared" si="115"/>
        <v>0</v>
      </c>
      <c r="G2215" s="25">
        <f t="shared" si="116"/>
        <v>27.51</v>
      </c>
      <c r="H2215" s="32"/>
      <c r="I2215" s="31"/>
      <c r="J2215" s="25">
        <f t="shared" si="117"/>
        <v>10.482200000000001</v>
      </c>
      <c r="K2215" s="32"/>
      <c r="L2215" s="31"/>
      <c r="M2215" s="101" t="s">
        <v>5176</v>
      </c>
      <c r="N2215" s="101" t="s">
        <v>5176</v>
      </c>
      <c r="O2215" s="101">
        <v>110.04</v>
      </c>
      <c r="P2215" s="101" t="s">
        <v>5176</v>
      </c>
      <c r="Q2215" s="101">
        <v>52.411000000000001</v>
      </c>
      <c r="R2215" s="101">
        <v>0</v>
      </c>
      <c r="S2215" s="101" t="s">
        <v>5176</v>
      </c>
      <c r="T2215" s="101" t="s">
        <v>5176</v>
      </c>
      <c r="U2215" s="101" t="s">
        <v>5176</v>
      </c>
    </row>
    <row r="2216" spans="1:21" x14ac:dyDescent="0.25">
      <c r="A2216" s="5" t="s">
        <v>4823</v>
      </c>
      <c r="B2216" s="60" t="s">
        <v>2324</v>
      </c>
      <c r="C2216" s="60" t="s">
        <v>4876</v>
      </c>
      <c r="D2216" s="94">
        <v>11</v>
      </c>
      <c r="E2216" s="60" t="s">
        <v>7251</v>
      </c>
      <c r="F2216" s="31">
        <f t="shared" si="115"/>
        <v>0</v>
      </c>
      <c r="G2216" s="25">
        <f t="shared" si="116"/>
        <v>4.3827499999999997</v>
      </c>
      <c r="H2216" s="32"/>
      <c r="I2216" s="31"/>
      <c r="J2216" s="25">
        <f t="shared" si="117"/>
        <v>0</v>
      </c>
      <c r="K2216" s="32"/>
      <c r="L2216" s="31"/>
      <c r="M2216" s="101" t="s">
        <v>5176</v>
      </c>
      <c r="N2216" s="101" t="s">
        <v>5176</v>
      </c>
      <c r="O2216" s="101" t="s">
        <v>5176</v>
      </c>
      <c r="P2216" s="101">
        <v>17.530999999999999</v>
      </c>
      <c r="Q2216" s="101" t="s">
        <v>5176</v>
      </c>
      <c r="R2216" s="101" t="s">
        <v>5176</v>
      </c>
      <c r="S2216" s="101" t="s">
        <v>5176</v>
      </c>
      <c r="T2216" s="101" t="s">
        <v>5176</v>
      </c>
      <c r="U2216" s="101" t="s">
        <v>5176</v>
      </c>
    </row>
    <row r="2217" spans="1:21" x14ac:dyDescent="0.25">
      <c r="A2217" s="5" t="s">
        <v>4823</v>
      </c>
      <c r="B2217" s="60" t="s">
        <v>2165</v>
      </c>
      <c r="C2217" s="60" t="s">
        <v>4876</v>
      </c>
      <c r="D2217" s="94">
        <v>11</v>
      </c>
      <c r="E2217" s="60" t="s">
        <v>7256</v>
      </c>
      <c r="F2217" s="31">
        <f t="shared" si="115"/>
        <v>0</v>
      </c>
      <c r="G2217" s="25">
        <f t="shared" si="116"/>
        <v>1.55E-2</v>
      </c>
      <c r="H2217" s="32"/>
      <c r="I2217" s="31"/>
      <c r="J2217" s="25">
        <f t="shared" si="117"/>
        <v>0</v>
      </c>
      <c r="K2217" s="32"/>
      <c r="L2217" s="31"/>
      <c r="M2217" s="101" t="s">
        <v>5176</v>
      </c>
      <c r="N2217" s="101" t="s">
        <v>5176</v>
      </c>
      <c r="O2217" s="101">
        <v>6.2E-2</v>
      </c>
      <c r="P2217" s="101" t="s">
        <v>5176</v>
      </c>
      <c r="Q2217" s="101" t="s">
        <v>5176</v>
      </c>
      <c r="R2217" s="101" t="s">
        <v>5176</v>
      </c>
      <c r="S2217" s="101" t="s">
        <v>5176</v>
      </c>
      <c r="T2217" s="101" t="s">
        <v>5176</v>
      </c>
      <c r="U2217" s="101" t="s">
        <v>5176</v>
      </c>
    </row>
    <row r="2218" spans="1:21" x14ac:dyDescent="0.25">
      <c r="A2218" s="5" t="s">
        <v>4823</v>
      </c>
      <c r="B2218" s="60" t="s">
        <v>3600</v>
      </c>
      <c r="C2218" s="60" t="s">
        <v>4876</v>
      </c>
      <c r="D2218" s="94">
        <v>11</v>
      </c>
      <c r="E2218" s="60" t="s">
        <v>7276</v>
      </c>
      <c r="F2218" s="31">
        <f t="shared" si="115"/>
        <v>0</v>
      </c>
      <c r="G2218" s="25">
        <f t="shared" si="116"/>
        <v>7.85E-2</v>
      </c>
      <c r="H2218" s="32"/>
      <c r="I2218" s="31"/>
      <c r="J2218" s="25">
        <f t="shared" si="117"/>
        <v>0</v>
      </c>
      <c r="K2218" s="32"/>
      <c r="L2218" s="31"/>
      <c r="M2218" s="101">
        <v>0.314</v>
      </c>
      <c r="N2218" s="101" t="s">
        <v>5176</v>
      </c>
      <c r="O2218" s="101" t="s">
        <v>5176</v>
      </c>
      <c r="P2218" s="101" t="s">
        <v>5176</v>
      </c>
      <c r="Q2218" s="101" t="s">
        <v>5176</v>
      </c>
      <c r="R2218" s="101" t="s">
        <v>5176</v>
      </c>
      <c r="S2218" s="101" t="s">
        <v>5176</v>
      </c>
      <c r="T2218" s="101" t="s">
        <v>5176</v>
      </c>
      <c r="U2218" s="101" t="s">
        <v>5176</v>
      </c>
    </row>
    <row r="2219" spans="1:21" x14ac:dyDescent="0.25">
      <c r="A2219" s="5" t="s">
        <v>4823</v>
      </c>
      <c r="B2219" s="60" t="s">
        <v>4365</v>
      </c>
      <c r="C2219" s="60" t="s">
        <v>4876</v>
      </c>
      <c r="D2219" s="94">
        <v>11</v>
      </c>
      <c r="E2219" s="60" t="s">
        <v>7282</v>
      </c>
      <c r="F2219" s="31">
        <f t="shared" si="115"/>
        <v>0</v>
      </c>
      <c r="G2219" s="25">
        <f t="shared" si="116"/>
        <v>0.1085</v>
      </c>
      <c r="H2219" s="32"/>
      <c r="I2219" s="31"/>
      <c r="J2219" s="25">
        <f t="shared" si="117"/>
        <v>0</v>
      </c>
      <c r="K2219" s="32"/>
      <c r="L2219" s="31"/>
      <c r="M2219" s="101">
        <v>0.434</v>
      </c>
      <c r="N2219" s="101" t="s">
        <v>5176</v>
      </c>
      <c r="O2219" s="101" t="s">
        <v>5176</v>
      </c>
      <c r="P2219" s="101" t="s">
        <v>5176</v>
      </c>
      <c r="Q2219" s="101" t="s">
        <v>5176</v>
      </c>
      <c r="R2219" s="101" t="s">
        <v>5176</v>
      </c>
      <c r="S2219" s="101" t="s">
        <v>5176</v>
      </c>
      <c r="T2219" s="101" t="s">
        <v>5176</v>
      </c>
      <c r="U2219" s="101" t="s">
        <v>5176</v>
      </c>
    </row>
    <row r="2220" spans="1:21" x14ac:dyDescent="0.25">
      <c r="A2220" s="5" t="s">
        <v>4823</v>
      </c>
      <c r="B2220" s="60" t="s">
        <v>3669</v>
      </c>
      <c r="C2220" s="60" t="s">
        <v>4876</v>
      </c>
      <c r="D2220" s="94">
        <v>11</v>
      </c>
      <c r="E2220" s="60" t="s">
        <v>7287</v>
      </c>
      <c r="F2220" s="31">
        <f t="shared" si="115"/>
        <v>0</v>
      </c>
      <c r="G2220" s="25">
        <f t="shared" si="116"/>
        <v>0.21475</v>
      </c>
      <c r="H2220" s="32"/>
      <c r="I2220" s="31"/>
      <c r="J2220" s="25">
        <f t="shared" si="117"/>
        <v>0</v>
      </c>
      <c r="K2220" s="32"/>
      <c r="L2220" s="31"/>
      <c r="M2220" s="101" t="s">
        <v>5176</v>
      </c>
      <c r="N2220" s="101">
        <v>0.85899999999999999</v>
      </c>
      <c r="O2220" s="101" t="s">
        <v>5176</v>
      </c>
      <c r="P2220" s="101" t="s">
        <v>5176</v>
      </c>
      <c r="Q2220" s="101" t="s">
        <v>5176</v>
      </c>
      <c r="R2220" s="101" t="s">
        <v>5176</v>
      </c>
      <c r="S2220" s="101" t="s">
        <v>5176</v>
      </c>
      <c r="T2220" s="101" t="s">
        <v>5176</v>
      </c>
      <c r="U2220" s="101" t="s">
        <v>5176</v>
      </c>
    </row>
    <row r="2221" spans="1:21" x14ac:dyDescent="0.25">
      <c r="A2221" s="5" t="s">
        <v>4823</v>
      </c>
      <c r="B2221" s="60" t="s">
        <v>3998</v>
      </c>
      <c r="C2221" s="60" t="s">
        <v>4877</v>
      </c>
      <c r="D2221" s="94">
        <v>11</v>
      </c>
      <c r="E2221" s="60" t="s">
        <v>7298</v>
      </c>
      <c r="F2221" s="31">
        <f t="shared" si="115"/>
        <v>0</v>
      </c>
      <c r="G2221" s="25">
        <f t="shared" si="116"/>
        <v>84.86</v>
      </c>
      <c r="H2221" s="32"/>
      <c r="I2221" s="31"/>
      <c r="J2221" s="25">
        <f t="shared" si="117"/>
        <v>0</v>
      </c>
      <c r="K2221" s="32"/>
      <c r="L2221" s="31"/>
      <c r="M2221" s="101" t="s">
        <v>5176</v>
      </c>
      <c r="N2221" s="101" t="s">
        <v>5176</v>
      </c>
      <c r="O2221" s="101" t="s">
        <v>5176</v>
      </c>
      <c r="P2221" s="101">
        <v>339.44</v>
      </c>
      <c r="Q2221" s="101" t="s">
        <v>5176</v>
      </c>
      <c r="R2221" s="101" t="s">
        <v>5176</v>
      </c>
      <c r="S2221" s="101" t="s">
        <v>5176</v>
      </c>
      <c r="T2221" s="101" t="s">
        <v>5176</v>
      </c>
      <c r="U2221" s="101" t="s">
        <v>5176</v>
      </c>
    </row>
    <row r="2222" spans="1:21" x14ac:dyDescent="0.25">
      <c r="A2222" s="5" t="s">
        <v>4823</v>
      </c>
      <c r="B2222" s="60" t="s">
        <v>4017</v>
      </c>
      <c r="C2222" s="60" t="s">
        <v>4877</v>
      </c>
      <c r="D2222" s="94">
        <v>11</v>
      </c>
      <c r="E2222" s="60" t="s">
        <v>7303</v>
      </c>
      <c r="F2222" s="31">
        <f t="shared" si="115"/>
        <v>0</v>
      </c>
      <c r="G2222" s="25">
        <f t="shared" si="116"/>
        <v>0</v>
      </c>
      <c r="H2222" s="32"/>
      <c r="I2222" s="31"/>
      <c r="J2222" s="25">
        <f t="shared" si="117"/>
        <v>71.52239999999999</v>
      </c>
      <c r="K2222" s="32"/>
      <c r="L2222" s="31"/>
      <c r="M2222" s="101" t="s">
        <v>5176</v>
      </c>
      <c r="N2222" s="101" t="s">
        <v>5176</v>
      </c>
      <c r="O2222" s="101" t="s">
        <v>5176</v>
      </c>
      <c r="P2222" s="101" t="s">
        <v>5176</v>
      </c>
      <c r="Q2222" s="101">
        <v>233.39099999999999</v>
      </c>
      <c r="R2222" s="101">
        <v>124.221</v>
      </c>
      <c r="S2222" s="101" t="s">
        <v>5176</v>
      </c>
      <c r="T2222" s="101" t="s">
        <v>5176</v>
      </c>
      <c r="U2222" s="101" t="s">
        <v>5176</v>
      </c>
    </row>
    <row r="2223" spans="1:21" x14ac:dyDescent="0.25">
      <c r="A2223" s="5" t="s">
        <v>4823</v>
      </c>
      <c r="B2223" s="60" t="s">
        <v>4040</v>
      </c>
      <c r="C2223" s="60" t="s">
        <v>4877</v>
      </c>
      <c r="D2223" s="94">
        <v>11</v>
      </c>
      <c r="E2223" s="60" t="s">
        <v>7304</v>
      </c>
      <c r="F2223" s="31">
        <f t="shared" si="115"/>
        <v>0</v>
      </c>
      <c r="G2223" s="25">
        <f t="shared" si="116"/>
        <v>0</v>
      </c>
      <c r="H2223" s="32"/>
      <c r="I2223" s="31"/>
      <c r="J2223" s="25">
        <f t="shared" si="117"/>
        <v>53.478600000000007</v>
      </c>
      <c r="K2223" s="32"/>
      <c r="L2223" s="31"/>
      <c r="M2223" s="101" t="s">
        <v>5176</v>
      </c>
      <c r="N2223" s="101" t="s">
        <v>5176</v>
      </c>
      <c r="O2223" s="101" t="s">
        <v>5176</v>
      </c>
      <c r="P2223" s="101" t="s">
        <v>5176</v>
      </c>
      <c r="Q2223" s="101">
        <v>193.37100000000001</v>
      </c>
      <c r="R2223" s="101">
        <v>74.022000000000006</v>
      </c>
      <c r="S2223" s="101" t="s">
        <v>5176</v>
      </c>
      <c r="T2223" s="101" t="s">
        <v>5176</v>
      </c>
      <c r="U2223" s="101" t="s">
        <v>5176</v>
      </c>
    </row>
    <row r="2224" spans="1:21" x14ac:dyDescent="0.25">
      <c r="A2224" s="5" t="s">
        <v>4823</v>
      </c>
      <c r="B2224" s="60" t="s">
        <v>4419</v>
      </c>
      <c r="C2224" s="60" t="s">
        <v>4877</v>
      </c>
      <c r="D2224" s="94">
        <v>11</v>
      </c>
      <c r="E2224" s="60" t="s">
        <v>7306</v>
      </c>
      <c r="F2224" s="31">
        <f t="shared" si="115"/>
        <v>0</v>
      </c>
      <c r="G2224" s="25">
        <f t="shared" si="116"/>
        <v>288.65775000000002</v>
      </c>
      <c r="H2224" s="32"/>
      <c r="I2224" s="31"/>
      <c r="J2224" s="25">
        <f t="shared" si="117"/>
        <v>48.229599999999998</v>
      </c>
      <c r="K2224" s="32"/>
      <c r="L2224" s="31"/>
      <c r="M2224" s="101" t="s">
        <v>5176</v>
      </c>
      <c r="N2224" s="101">
        <v>5.6000000000000001E-2</v>
      </c>
      <c r="O2224" s="101">
        <v>827.31700000000001</v>
      </c>
      <c r="P2224" s="101">
        <v>327.25799999999998</v>
      </c>
      <c r="Q2224" s="101" t="s">
        <v>5176</v>
      </c>
      <c r="R2224" s="101">
        <v>241.148</v>
      </c>
      <c r="S2224" s="101" t="s">
        <v>5176</v>
      </c>
      <c r="T2224" s="101" t="s">
        <v>5176</v>
      </c>
      <c r="U2224" s="101" t="s">
        <v>5176</v>
      </c>
    </row>
    <row r="2225" spans="1:21" x14ac:dyDescent="0.25">
      <c r="A2225" s="5" t="s">
        <v>4823</v>
      </c>
      <c r="B2225" s="60" t="s">
        <v>10119</v>
      </c>
      <c r="C2225" s="60" t="s">
        <v>4877</v>
      </c>
      <c r="D2225" s="94">
        <v>11</v>
      </c>
      <c r="E2225" s="60" t="s">
        <v>10120</v>
      </c>
      <c r="F2225" s="31">
        <f t="shared" si="115"/>
        <v>0</v>
      </c>
      <c r="G2225" s="25">
        <f t="shared" si="116"/>
        <v>273.23699999999997</v>
      </c>
      <c r="H2225" s="32"/>
      <c r="I2225" s="31"/>
      <c r="J2225" s="25">
        <f t="shared" si="117"/>
        <v>183.32980000000001</v>
      </c>
      <c r="K2225" s="32"/>
      <c r="L2225" s="31"/>
      <c r="M2225" s="101">
        <v>3.51</v>
      </c>
      <c r="N2225" s="101">
        <v>0.52100000000000002</v>
      </c>
      <c r="O2225" s="101">
        <v>281.94400000000002</v>
      </c>
      <c r="P2225" s="101">
        <v>806.97299999999996</v>
      </c>
      <c r="Q2225" s="101">
        <v>890.83100000000002</v>
      </c>
      <c r="R2225" s="101">
        <v>25.818000000000001</v>
      </c>
      <c r="S2225" s="101" t="s">
        <v>5176</v>
      </c>
      <c r="T2225" s="101" t="s">
        <v>5176</v>
      </c>
      <c r="U2225" s="101" t="s">
        <v>5176</v>
      </c>
    </row>
    <row r="2226" spans="1:21" x14ac:dyDescent="0.25">
      <c r="A2226" s="5" t="s">
        <v>4823</v>
      </c>
      <c r="B2226" s="60" t="s">
        <v>4366</v>
      </c>
      <c r="C2226" s="60" t="s">
        <v>4877</v>
      </c>
      <c r="D2226" s="94">
        <v>11</v>
      </c>
      <c r="E2226" s="60" t="s">
        <v>7308</v>
      </c>
      <c r="F2226" s="31">
        <f t="shared" si="115"/>
        <v>0</v>
      </c>
      <c r="G2226" s="25">
        <f t="shared" si="116"/>
        <v>0</v>
      </c>
      <c r="H2226" s="32"/>
      <c r="I2226" s="31"/>
      <c r="J2226" s="25">
        <f t="shared" si="117"/>
        <v>3.1399999999999997E-2</v>
      </c>
      <c r="K2226" s="32"/>
      <c r="L2226" s="31"/>
      <c r="M2226" s="101" t="s">
        <v>5176</v>
      </c>
      <c r="N2226" s="101" t="s">
        <v>5176</v>
      </c>
      <c r="O2226" s="101" t="s">
        <v>5176</v>
      </c>
      <c r="P2226" s="101" t="s">
        <v>5176</v>
      </c>
      <c r="Q2226" s="101">
        <v>0.157</v>
      </c>
      <c r="R2226" s="101" t="s">
        <v>5176</v>
      </c>
      <c r="S2226" s="101" t="s">
        <v>5176</v>
      </c>
      <c r="T2226" s="101" t="s">
        <v>5176</v>
      </c>
      <c r="U2226" s="101" t="s">
        <v>5176</v>
      </c>
    </row>
    <row r="2227" spans="1:21" x14ac:dyDescent="0.25">
      <c r="A2227" s="5" t="s">
        <v>4823</v>
      </c>
      <c r="B2227" s="60" t="s">
        <v>2013</v>
      </c>
      <c r="C2227" s="60" t="s">
        <v>4877</v>
      </c>
      <c r="D2227" s="94">
        <v>11</v>
      </c>
      <c r="E2227" s="60" t="s">
        <v>7310</v>
      </c>
      <c r="F2227" s="31">
        <f t="shared" si="115"/>
        <v>0</v>
      </c>
      <c r="G2227" s="25">
        <f t="shared" si="116"/>
        <v>0</v>
      </c>
      <c r="H2227" s="32"/>
      <c r="I2227" s="31"/>
      <c r="J2227" s="25">
        <f t="shared" si="117"/>
        <v>47.1312</v>
      </c>
      <c r="K2227" s="32"/>
      <c r="L2227" s="31"/>
      <c r="M2227" s="101" t="s">
        <v>5176</v>
      </c>
      <c r="N2227" s="101" t="s">
        <v>5176</v>
      </c>
      <c r="O2227" s="101" t="s">
        <v>5176</v>
      </c>
      <c r="P2227" s="101" t="s">
        <v>5176</v>
      </c>
      <c r="Q2227" s="101">
        <v>80.006</v>
      </c>
      <c r="R2227" s="101">
        <v>155.65</v>
      </c>
      <c r="S2227" s="101" t="s">
        <v>5176</v>
      </c>
      <c r="T2227" s="101" t="s">
        <v>5176</v>
      </c>
      <c r="U2227" s="101" t="s">
        <v>5176</v>
      </c>
    </row>
    <row r="2228" spans="1:21" x14ac:dyDescent="0.25">
      <c r="A2228" s="5" t="s">
        <v>4823</v>
      </c>
      <c r="B2228" s="60" t="s">
        <v>3995</v>
      </c>
      <c r="C2228" s="60" t="s">
        <v>4877</v>
      </c>
      <c r="D2228" s="94">
        <v>11</v>
      </c>
      <c r="E2228" s="60" t="s">
        <v>7319</v>
      </c>
      <c r="F2228" s="31">
        <f t="shared" si="115"/>
        <v>0</v>
      </c>
      <c r="G2228" s="25">
        <f t="shared" si="116"/>
        <v>4.2500000000000003E-2</v>
      </c>
      <c r="H2228" s="32"/>
      <c r="I2228" s="31"/>
      <c r="J2228" s="25">
        <f t="shared" si="117"/>
        <v>0</v>
      </c>
      <c r="K2228" s="32"/>
      <c r="L2228" s="31"/>
      <c r="M2228" s="101" t="s">
        <v>5176</v>
      </c>
      <c r="N2228" s="101">
        <v>0.17</v>
      </c>
      <c r="O2228" s="101" t="s">
        <v>5176</v>
      </c>
      <c r="P2228" s="101" t="s">
        <v>5176</v>
      </c>
      <c r="Q2228" s="101" t="s">
        <v>5176</v>
      </c>
      <c r="R2228" s="101" t="s">
        <v>5176</v>
      </c>
      <c r="S2228" s="101" t="s">
        <v>5176</v>
      </c>
      <c r="T2228" s="101" t="s">
        <v>5176</v>
      </c>
      <c r="U2228" s="101" t="s">
        <v>5176</v>
      </c>
    </row>
    <row r="2229" spans="1:21" x14ac:dyDescent="0.25">
      <c r="A2229" s="5" t="s">
        <v>4823</v>
      </c>
      <c r="B2229" s="60" t="s">
        <v>3482</v>
      </c>
      <c r="C2229" s="60" t="s">
        <v>4877</v>
      </c>
      <c r="D2229" s="94">
        <v>11</v>
      </c>
      <c r="E2229" s="60" t="s">
        <v>7320</v>
      </c>
      <c r="F2229" s="31">
        <f t="shared" si="115"/>
        <v>0</v>
      </c>
      <c r="G2229" s="25">
        <f t="shared" si="116"/>
        <v>0</v>
      </c>
      <c r="H2229" s="32"/>
      <c r="I2229" s="31"/>
      <c r="J2229" s="25">
        <f t="shared" si="117"/>
        <v>77.002200000000002</v>
      </c>
      <c r="K2229" s="32"/>
      <c r="L2229" s="31"/>
      <c r="M2229" s="101" t="s">
        <v>5176</v>
      </c>
      <c r="N2229" s="101" t="s">
        <v>5176</v>
      </c>
      <c r="O2229" s="101" t="s">
        <v>5176</v>
      </c>
      <c r="P2229" s="101" t="s">
        <v>5176</v>
      </c>
      <c r="Q2229" s="101" t="s">
        <v>5176</v>
      </c>
      <c r="R2229" s="101">
        <v>385.01100000000002</v>
      </c>
      <c r="S2229" s="101" t="s">
        <v>5176</v>
      </c>
      <c r="T2229" s="101" t="s">
        <v>5176</v>
      </c>
      <c r="U2229" s="101" t="s">
        <v>5176</v>
      </c>
    </row>
    <row r="2230" spans="1:21" x14ac:dyDescent="0.25">
      <c r="A2230" s="5" t="s">
        <v>4823</v>
      </c>
      <c r="B2230" s="60" t="s">
        <v>4687</v>
      </c>
      <c r="C2230" s="60" t="s">
        <v>4878</v>
      </c>
      <c r="D2230" s="94">
        <v>11</v>
      </c>
      <c r="E2230" s="60" t="s">
        <v>7326</v>
      </c>
      <c r="F2230" s="31">
        <f t="shared" si="115"/>
        <v>0</v>
      </c>
      <c r="G2230" s="25">
        <f t="shared" si="116"/>
        <v>1.4172499999999999</v>
      </c>
      <c r="H2230" s="32"/>
      <c r="I2230" s="31"/>
      <c r="J2230" s="25">
        <f t="shared" si="117"/>
        <v>0</v>
      </c>
      <c r="K2230" s="32"/>
      <c r="L2230" s="31"/>
      <c r="M2230" s="101" t="s">
        <v>5176</v>
      </c>
      <c r="N2230" s="101" t="s">
        <v>5176</v>
      </c>
      <c r="O2230" s="101" t="s">
        <v>5176</v>
      </c>
      <c r="P2230" s="101">
        <v>5.6689999999999996</v>
      </c>
      <c r="Q2230" s="101" t="s">
        <v>5176</v>
      </c>
      <c r="R2230" s="101" t="s">
        <v>5176</v>
      </c>
      <c r="S2230" s="101" t="s">
        <v>5176</v>
      </c>
      <c r="T2230" s="101" t="s">
        <v>5176</v>
      </c>
      <c r="U2230" s="101" t="s">
        <v>5176</v>
      </c>
    </row>
    <row r="2231" spans="1:21" x14ac:dyDescent="0.25">
      <c r="A2231" s="5" t="s">
        <v>4823</v>
      </c>
      <c r="B2231" s="60" t="s">
        <v>2574</v>
      </c>
      <c r="C2231" s="60" t="s">
        <v>4878</v>
      </c>
      <c r="D2231" s="94">
        <v>11</v>
      </c>
      <c r="E2231" s="60" t="s">
        <v>7331</v>
      </c>
      <c r="F2231" s="31">
        <f t="shared" si="115"/>
        <v>0</v>
      </c>
      <c r="G2231" s="25">
        <f t="shared" si="116"/>
        <v>1.5740000000000001</v>
      </c>
      <c r="H2231" s="32"/>
      <c r="I2231" s="31"/>
      <c r="J2231" s="25">
        <f t="shared" si="117"/>
        <v>0</v>
      </c>
      <c r="K2231" s="32"/>
      <c r="L2231" s="31"/>
      <c r="M2231" s="101">
        <v>6.2960000000000003</v>
      </c>
      <c r="N2231" s="101" t="s">
        <v>5176</v>
      </c>
      <c r="O2231" s="101" t="s">
        <v>5176</v>
      </c>
      <c r="P2231" s="101" t="s">
        <v>5176</v>
      </c>
      <c r="Q2231" s="101" t="s">
        <v>5176</v>
      </c>
      <c r="R2231" s="101" t="s">
        <v>5176</v>
      </c>
      <c r="S2231" s="101" t="s">
        <v>5176</v>
      </c>
      <c r="T2231" s="101" t="s">
        <v>5176</v>
      </c>
      <c r="U2231" s="101" t="s">
        <v>5176</v>
      </c>
    </row>
    <row r="2232" spans="1:21" x14ac:dyDescent="0.25">
      <c r="A2232" s="5" t="s">
        <v>4823</v>
      </c>
      <c r="B2232" s="60" t="s">
        <v>3793</v>
      </c>
      <c r="C2232" s="60" t="s">
        <v>4878</v>
      </c>
      <c r="D2232" s="94">
        <v>11</v>
      </c>
      <c r="E2232" s="60" t="s">
        <v>7334</v>
      </c>
      <c r="F2232" s="31">
        <f t="shared" si="115"/>
        <v>0</v>
      </c>
      <c r="G2232" s="25">
        <f t="shared" si="116"/>
        <v>3.94475</v>
      </c>
      <c r="H2232" s="32"/>
      <c r="I2232" s="31"/>
      <c r="J2232" s="25">
        <f t="shared" si="117"/>
        <v>0</v>
      </c>
      <c r="K2232" s="32"/>
      <c r="L2232" s="31"/>
      <c r="M2232" s="101" t="s">
        <v>5176</v>
      </c>
      <c r="N2232" s="101">
        <v>5.4790000000000001</v>
      </c>
      <c r="O2232" s="101">
        <v>10.3</v>
      </c>
      <c r="P2232" s="101" t="s">
        <v>5176</v>
      </c>
      <c r="Q2232" s="101" t="s">
        <v>5176</v>
      </c>
      <c r="R2232" s="101" t="s">
        <v>5176</v>
      </c>
      <c r="S2232" s="101" t="s">
        <v>5176</v>
      </c>
      <c r="T2232" s="101" t="s">
        <v>5176</v>
      </c>
      <c r="U2232" s="101" t="s">
        <v>5176</v>
      </c>
    </row>
    <row r="2233" spans="1:21" x14ac:dyDescent="0.25">
      <c r="A2233" s="5" t="s">
        <v>4823</v>
      </c>
      <c r="B2233" s="60" t="s">
        <v>3398</v>
      </c>
      <c r="C2233" s="60" t="s">
        <v>4878</v>
      </c>
      <c r="D2233" s="94">
        <v>11</v>
      </c>
      <c r="E2233" s="60" t="s">
        <v>7337</v>
      </c>
      <c r="F2233" s="31">
        <f t="shared" si="115"/>
        <v>0</v>
      </c>
      <c r="G2233" s="25">
        <f t="shared" si="116"/>
        <v>3.7750000000000006E-2</v>
      </c>
      <c r="H2233" s="32"/>
      <c r="I2233" s="31"/>
      <c r="J2233" s="25">
        <f t="shared" si="117"/>
        <v>0</v>
      </c>
      <c r="K2233" s="32"/>
      <c r="L2233" s="31"/>
      <c r="M2233" s="101" t="s">
        <v>5176</v>
      </c>
      <c r="N2233" s="101">
        <v>6.7000000000000004E-2</v>
      </c>
      <c r="O2233" s="101">
        <v>8.4000000000000005E-2</v>
      </c>
      <c r="P2233" s="101" t="s">
        <v>5176</v>
      </c>
      <c r="Q2233" s="101" t="s">
        <v>5176</v>
      </c>
      <c r="R2233" s="101" t="s">
        <v>5176</v>
      </c>
      <c r="S2233" s="101" t="s">
        <v>5176</v>
      </c>
      <c r="T2233" s="101" t="s">
        <v>5176</v>
      </c>
      <c r="U2233" s="101" t="s">
        <v>5176</v>
      </c>
    </row>
    <row r="2234" spans="1:21" x14ac:dyDescent="0.25">
      <c r="A2234" s="5" t="s">
        <v>4823</v>
      </c>
      <c r="B2234" s="60" t="s">
        <v>983</v>
      </c>
      <c r="C2234" s="60" t="s">
        <v>4878</v>
      </c>
      <c r="D2234" s="94">
        <v>11</v>
      </c>
      <c r="E2234" s="60" t="s">
        <v>7352</v>
      </c>
      <c r="F2234" s="31">
        <f t="shared" si="115"/>
        <v>0</v>
      </c>
      <c r="G2234" s="25">
        <f t="shared" si="116"/>
        <v>26.268249999999998</v>
      </c>
      <c r="H2234" s="32"/>
      <c r="I2234" s="31"/>
      <c r="J2234" s="25">
        <f t="shared" si="117"/>
        <v>0</v>
      </c>
      <c r="K2234" s="32"/>
      <c r="L2234" s="31"/>
      <c r="M2234" s="101" t="s">
        <v>5176</v>
      </c>
      <c r="N2234" s="101">
        <v>105.07299999999999</v>
      </c>
      <c r="O2234" s="101" t="s">
        <v>5176</v>
      </c>
      <c r="P2234" s="101" t="s">
        <v>5176</v>
      </c>
      <c r="Q2234" s="101" t="s">
        <v>5176</v>
      </c>
      <c r="R2234" s="101" t="s">
        <v>5176</v>
      </c>
      <c r="S2234" s="101" t="s">
        <v>5176</v>
      </c>
      <c r="T2234" s="101" t="s">
        <v>5176</v>
      </c>
      <c r="U2234" s="101" t="s">
        <v>5176</v>
      </c>
    </row>
    <row r="2235" spans="1:21" x14ac:dyDescent="0.25">
      <c r="A2235" s="5" t="s">
        <v>4823</v>
      </c>
      <c r="B2235" s="60" t="s">
        <v>1810</v>
      </c>
      <c r="C2235" s="60" t="s">
        <v>4878</v>
      </c>
      <c r="D2235" s="94">
        <v>11</v>
      </c>
      <c r="E2235" s="60" t="s">
        <v>7353</v>
      </c>
      <c r="F2235" s="31">
        <f t="shared" si="115"/>
        <v>0</v>
      </c>
      <c r="G2235" s="25">
        <f t="shared" si="116"/>
        <v>0.745</v>
      </c>
      <c r="H2235" s="32"/>
      <c r="I2235" s="31"/>
      <c r="J2235" s="25">
        <f t="shared" si="117"/>
        <v>0</v>
      </c>
      <c r="K2235" s="32"/>
      <c r="L2235" s="31"/>
      <c r="M2235" s="101" t="s">
        <v>5176</v>
      </c>
      <c r="N2235" s="101">
        <v>2.98</v>
      </c>
      <c r="O2235" s="101" t="s">
        <v>5176</v>
      </c>
      <c r="P2235" s="101" t="s">
        <v>5176</v>
      </c>
      <c r="Q2235" s="101" t="s">
        <v>5176</v>
      </c>
      <c r="R2235" s="101" t="s">
        <v>5176</v>
      </c>
      <c r="S2235" s="101" t="s">
        <v>5176</v>
      </c>
      <c r="T2235" s="101" t="s">
        <v>5176</v>
      </c>
      <c r="U2235" s="101" t="s">
        <v>5176</v>
      </c>
    </row>
    <row r="2236" spans="1:21" x14ac:dyDescent="0.25">
      <c r="A2236" s="5" t="s">
        <v>4823</v>
      </c>
      <c r="B2236" s="60" t="s">
        <v>3327</v>
      </c>
      <c r="C2236" s="60" t="s">
        <v>4878</v>
      </c>
      <c r="D2236" s="94">
        <v>11</v>
      </c>
      <c r="E2236" s="60" t="s">
        <v>7358</v>
      </c>
      <c r="F2236" s="31">
        <f t="shared" si="115"/>
        <v>0</v>
      </c>
      <c r="G2236" s="25">
        <f t="shared" si="116"/>
        <v>3.3000000000000002E-2</v>
      </c>
      <c r="H2236" s="32"/>
      <c r="I2236" s="31"/>
      <c r="J2236" s="25">
        <f t="shared" si="117"/>
        <v>0</v>
      </c>
      <c r="K2236" s="32"/>
      <c r="L2236" s="31"/>
      <c r="M2236" s="101" t="s">
        <v>5176</v>
      </c>
      <c r="N2236" s="101" t="s">
        <v>5176</v>
      </c>
      <c r="O2236" s="101">
        <v>0.13200000000000001</v>
      </c>
      <c r="P2236" s="101" t="s">
        <v>5176</v>
      </c>
      <c r="Q2236" s="101" t="s">
        <v>5176</v>
      </c>
      <c r="R2236" s="101" t="s">
        <v>5176</v>
      </c>
      <c r="S2236" s="101" t="s">
        <v>5176</v>
      </c>
      <c r="T2236" s="101" t="s">
        <v>5176</v>
      </c>
      <c r="U2236" s="101" t="s">
        <v>5176</v>
      </c>
    </row>
    <row r="2237" spans="1:21" x14ac:dyDescent="0.25">
      <c r="A2237" s="5" t="s">
        <v>4823</v>
      </c>
      <c r="B2237" s="60" t="s">
        <v>3801</v>
      </c>
      <c r="C2237" s="60" t="s">
        <v>4878</v>
      </c>
      <c r="D2237" s="94">
        <v>11</v>
      </c>
      <c r="E2237" s="60" t="s">
        <v>7380</v>
      </c>
      <c r="F2237" s="31">
        <f t="shared" si="115"/>
        <v>0</v>
      </c>
      <c r="G2237" s="25">
        <f t="shared" si="116"/>
        <v>0</v>
      </c>
      <c r="H2237" s="32"/>
      <c r="I2237" s="31"/>
      <c r="J2237" s="25">
        <f t="shared" si="117"/>
        <v>0.91280000000000006</v>
      </c>
      <c r="K2237" s="32"/>
      <c r="L2237" s="31"/>
      <c r="M2237" s="101" t="s">
        <v>5176</v>
      </c>
      <c r="N2237" s="101" t="s">
        <v>5176</v>
      </c>
      <c r="O2237" s="101" t="s">
        <v>5176</v>
      </c>
      <c r="P2237" s="101" t="s">
        <v>5176</v>
      </c>
      <c r="Q2237" s="101">
        <v>4.5640000000000001</v>
      </c>
      <c r="R2237" s="101" t="s">
        <v>5176</v>
      </c>
      <c r="S2237" s="101" t="s">
        <v>5176</v>
      </c>
      <c r="T2237" s="101" t="s">
        <v>5176</v>
      </c>
      <c r="U2237" s="101" t="s">
        <v>5176</v>
      </c>
    </row>
    <row r="2238" spans="1:21" x14ac:dyDescent="0.25">
      <c r="A2238" s="5" t="s">
        <v>4823</v>
      </c>
      <c r="B2238" s="60" t="s">
        <v>3831</v>
      </c>
      <c r="C2238" s="60" t="s">
        <v>4879</v>
      </c>
      <c r="D2238" s="94">
        <v>11</v>
      </c>
      <c r="E2238" s="60" t="s">
        <v>7386</v>
      </c>
      <c r="F2238" s="31">
        <f t="shared" si="115"/>
        <v>0</v>
      </c>
      <c r="G2238" s="25">
        <f t="shared" si="116"/>
        <v>8.1250000000000003E-2</v>
      </c>
      <c r="H2238" s="32"/>
      <c r="I2238" s="31"/>
      <c r="J2238" s="25">
        <f t="shared" si="117"/>
        <v>0</v>
      </c>
      <c r="K2238" s="32"/>
      <c r="L2238" s="31"/>
      <c r="M2238" s="101" t="s">
        <v>5176</v>
      </c>
      <c r="N2238" s="101">
        <v>0.22900000000000001</v>
      </c>
      <c r="O2238" s="101" t="s">
        <v>5176</v>
      </c>
      <c r="P2238" s="101">
        <v>9.6000000000000002E-2</v>
      </c>
      <c r="Q2238" s="101" t="s">
        <v>5176</v>
      </c>
      <c r="R2238" s="101" t="s">
        <v>5176</v>
      </c>
      <c r="S2238" s="101" t="s">
        <v>5176</v>
      </c>
      <c r="T2238" s="101" t="s">
        <v>5176</v>
      </c>
      <c r="U2238" s="101" t="s">
        <v>5176</v>
      </c>
    </row>
    <row r="2239" spans="1:21" x14ac:dyDescent="0.25">
      <c r="A2239" s="5" t="s">
        <v>4823</v>
      </c>
      <c r="B2239" s="60" t="s">
        <v>4139</v>
      </c>
      <c r="C2239" s="60" t="s">
        <v>4879</v>
      </c>
      <c r="D2239" s="94">
        <v>11</v>
      </c>
      <c r="E2239" s="60" t="s">
        <v>7387</v>
      </c>
      <c r="F2239" s="31">
        <f t="shared" si="115"/>
        <v>0</v>
      </c>
      <c r="G2239" s="25">
        <f t="shared" si="116"/>
        <v>4.3162500000000001</v>
      </c>
      <c r="H2239" s="32"/>
      <c r="I2239" s="31"/>
      <c r="J2239" s="25">
        <f t="shared" si="117"/>
        <v>0</v>
      </c>
      <c r="K2239" s="32"/>
      <c r="L2239" s="31"/>
      <c r="M2239" s="101" t="s">
        <v>5176</v>
      </c>
      <c r="N2239" s="101" t="s">
        <v>5176</v>
      </c>
      <c r="O2239" s="101" t="s">
        <v>5176</v>
      </c>
      <c r="P2239" s="101">
        <v>17.265000000000001</v>
      </c>
      <c r="Q2239" s="101" t="s">
        <v>5176</v>
      </c>
      <c r="R2239" s="101" t="s">
        <v>5176</v>
      </c>
      <c r="S2239" s="101" t="s">
        <v>5176</v>
      </c>
      <c r="T2239" s="101" t="s">
        <v>5176</v>
      </c>
      <c r="U2239" s="101" t="s">
        <v>5176</v>
      </c>
    </row>
    <row r="2240" spans="1:21" x14ac:dyDescent="0.25">
      <c r="A2240" s="5" t="s">
        <v>4823</v>
      </c>
      <c r="B2240" s="60" t="s">
        <v>3101</v>
      </c>
      <c r="C2240" s="60" t="s">
        <v>4879</v>
      </c>
      <c r="D2240" s="94">
        <v>11</v>
      </c>
      <c r="E2240" s="60" t="s">
        <v>7389</v>
      </c>
      <c r="F2240" s="31">
        <f t="shared" si="115"/>
        <v>0</v>
      </c>
      <c r="G2240" s="25">
        <f t="shared" si="116"/>
        <v>1.3494999999999999</v>
      </c>
      <c r="H2240" s="32"/>
      <c r="I2240" s="31"/>
      <c r="J2240" s="25">
        <f t="shared" si="117"/>
        <v>0</v>
      </c>
      <c r="K2240" s="32"/>
      <c r="L2240" s="31"/>
      <c r="M2240" s="101">
        <v>3.58</v>
      </c>
      <c r="N2240" s="101">
        <v>1.8180000000000001</v>
      </c>
      <c r="O2240" s="101" t="s">
        <v>5176</v>
      </c>
      <c r="P2240" s="101" t="s">
        <v>5176</v>
      </c>
      <c r="Q2240" s="101" t="s">
        <v>5176</v>
      </c>
      <c r="R2240" s="101" t="s">
        <v>5176</v>
      </c>
      <c r="S2240" s="101" t="s">
        <v>5176</v>
      </c>
      <c r="T2240" s="101" t="s">
        <v>5176</v>
      </c>
      <c r="U2240" s="101" t="s">
        <v>5176</v>
      </c>
    </row>
    <row r="2241" spans="1:21" x14ac:dyDescent="0.25">
      <c r="A2241" s="5" t="s">
        <v>4823</v>
      </c>
      <c r="B2241" s="60" t="s">
        <v>10071</v>
      </c>
      <c r="C2241" s="60" t="s">
        <v>4879</v>
      </c>
      <c r="D2241" s="94">
        <v>11</v>
      </c>
      <c r="E2241" s="60" t="s">
        <v>10072</v>
      </c>
      <c r="F2241" s="31">
        <f t="shared" si="115"/>
        <v>0</v>
      </c>
      <c r="G2241" s="25">
        <f t="shared" si="116"/>
        <v>3.5999999999999997E-2</v>
      </c>
      <c r="H2241" s="32"/>
      <c r="I2241" s="31"/>
      <c r="J2241" s="25">
        <f t="shared" si="117"/>
        <v>0</v>
      </c>
      <c r="K2241" s="32"/>
      <c r="L2241" s="31"/>
      <c r="M2241" s="101" t="s">
        <v>5176</v>
      </c>
      <c r="N2241" s="101">
        <v>0.14399999999999999</v>
      </c>
      <c r="O2241" s="101" t="s">
        <v>5176</v>
      </c>
      <c r="P2241" s="101" t="s">
        <v>5176</v>
      </c>
      <c r="Q2241" s="101" t="s">
        <v>5176</v>
      </c>
      <c r="R2241" s="101" t="s">
        <v>5176</v>
      </c>
      <c r="S2241" s="101" t="s">
        <v>5176</v>
      </c>
      <c r="T2241" s="101" t="s">
        <v>5176</v>
      </c>
      <c r="U2241" s="101" t="s">
        <v>5176</v>
      </c>
    </row>
    <row r="2242" spans="1:21" x14ac:dyDescent="0.25">
      <c r="A2242" s="5" t="s">
        <v>4823</v>
      </c>
      <c r="B2242" s="60" t="s">
        <v>894</v>
      </c>
      <c r="C2242" s="60" t="s">
        <v>4879</v>
      </c>
      <c r="D2242" s="94">
        <v>11</v>
      </c>
      <c r="E2242" s="60" t="s">
        <v>7393</v>
      </c>
      <c r="F2242" s="31">
        <f t="shared" si="115"/>
        <v>0</v>
      </c>
      <c r="G2242" s="25">
        <f t="shared" si="116"/>
        <v>6.36625</v>
      </c>
      <c r="H2242" s="32"/>
      <c r="I2242" s="31"/>
      <c r="J2242" s="25">
        <f t="shared" si="117"/>
        <v>0</v>
      </c>
      <c r="K2242" s="32"/>
      <c r="L2242" s="31"/>
      <c r="M2242" s="101" t="s">
        <v>5176</v>
      </c>
      <c r="N2242" s="101" t="s">
        <v>5176</v>
      </c>
      <c r="O2242" s="101">
        <v>25.465</v>
      </c>
      <c r="P2242" s="101" t="s">
        <v>5176</v>
      </c>
      <c r="Q2242" s="101" t="s">
        <v>5176</v>
      </c>
      <c r="R2242" s="101" t="s">
        <v>5176</v>
      </c>
      <c r="S2242" s="101" t="s">
        <v>5176</v>
      </c>
      <c r="T2242" s="101" t="s">
        <v>5176</v>
      </c>
      <c r="U2242" s="101" t="s">
        <v>5176</v>
      </c>
    </row>
    <row r="2243" spans="1:21" x14ac:dyDescent="0.25">
      <c r="A2243" s="5" t="s">
        <v>4823</v>
      </c>
      <c r="B2243" s="60" t="s">
        <v>2980</v>
      </c>
      <c r="C2243" s="60" t="s">
        <v>4879</v>
      </c>
      <c r="D2243" s="94">
        <v>11</v>
      </c>
      <c r="E2243" s="60" t="s">
        <v>7394</v>
      </c>
      <c r="F2243" s="31">
        <f t="shared" si="115"/>
        <v>0</v>
      </c>
      <c r="G2243" s="25">
        <f t="shared" si="116"/>
        <v>6.2294999999999998</v>
      </c>
      <c r="H2243" s="32"/>
      <c r="I2243" s="31"/>
      <c r="J2243" s="25">
        <f t="shared" si="117"/>
        <v>0</v>
      </c>
      <c r="K2243" s="32"/>
      <c r="L2243" s="31"/>
      <c r="M2243" s="101" t="s">
        <v>5176</v>
      </c>
      <c r="N2243" s="101">
        <v>24.917999999999999</v>
      </c>
      <c r="O2243" s="101" t="s">
        <v>5176</v>
      </c>
      <c r="P2243" s="101" t="s">
        <v>5176</v>
      </c>
      <c r="Q2243" s="101" t="s">
        <v>5176</v>
      </c>
      <c r="R2243" s="101" t="s">
        <v>5176</v>
      </c>
      <c r="S2243" s="101" t="s">
        <v>5176</v>
      </c>
      <c r="T2243" s="101" t="s">
        <v>5176</v>
      </c>
      <c r="U2243" s="101" t="s">
        <v>5176</v>
      </c>
    </row>
    <row r="2244" spans="1:21" x14ac:dyDescent="0.25">
      <c r="A2244" s="5" t="s">
        <v>4823</v>
      </c>
      <c r="B2244" s="60" t="s">
        <v>3141</v>
      </c>
      <c r="C2244" s="60" t="s">
        <v>4879</v>
      </c>
      <c r="D2244" s="94">
        <v>11</v>
      </c>
      <c r="E2244" s="60" t="s">
        <v>7396</v>
      </c>
      <c r="F2244" s="31">
        <f t="shared" si="115"/>
        <v>0</v>
      </c>
      <c r="G2244" s="25">
        <f t="shared" si="116"/>
        <v>0</v>
      </c>
      <c r="H2244" s="32"/>
      <c r="I2244" s="31"/>
      <c r="J2244" s="25">
        <f t="shared" si="117"/>
        <v>0.75140000000000007</v>
      </c>
      <c r="K2244" s="32"/>
      <c r="L2244" s="31"/>
      <c r="M2244" s="101" t="s">
        <v>5176</v>
      </c>
      <c r="N2244" s="101" t="s">
        <v>5176</v>
      </c>
      <c r="O2244" s="101" t="s">
        <v>5176</v>
      </c>
      <c r="P2244" s="101" t="s">
        <v>5176</v>
      </c>
      <c r="Q2244" s="101">
        <v>3.7570000000000001</v>
      </c>
      <c r="R2244" s="101" t="s">
        <v>5176</v>
      </c>
      <c r="S2244" s="101" t="s">
        <v>5176</v>
      </c>
      <c r="T2244" s="101" t="s">
        <v>5176</v>
      </c>
      <c r="U2244" s="101" t="s">
        <v>5176</v>
      </c>
    </row>
    <row r="2245" spans="1:21" x14ac:dyDescent="0.25">
      <c r="A2245" s="5" t="s">
        <v>4823</v>
      </c>
      <c r="B2245" s="60" t="s">
        <v>3690</v>
      </c>
      <c r="C2245" s="60" t="s">
        <v>4879</v>
      </c>
      <c r="D2245" s="94">
        <v>11</v>
      </c>
      <c r="E2245" s="60" t="s">
        <v>7405</v>
      </c>
      <c r="F2245" s="31">
        <f t="shared" si="115"/>
        <v>0</v>
      </c>
      <c r="G2245" s="25">
        <f t="shared" si="116"/>
        <v>0.72124999999999995</v>
      </c>
      <c r="H2245" s="32"/>
      <c r="I2245" s="31"/>
      <c r="J2245" s="25">
        <f t="shared" si="117"/>
        <v>0</v>
      </c>
      <c r="K2245" s="32"/>
      <c r="L2245" s="31"/>
      <c r="M2245" s="101" t="s">
        <v>5176</v>
      </c>
      <c r="N2245" s="101" t="s">
        <v>5176</v>
      </c>
      <c r="O2245" s="101">
        <v>2.8849999999999998</v>
      </c>
      <c r="P2245" s="101" t="s">
        <v>5176</v>
      </c>
      <c r="Q2245" s="101" t="s">
        <v>5176</v>
      </c>
      <c r="R2245" s="101" t="s">
        <v>5176</v>
      </c>
      <c r="S2245" s="101" t="s">
        <v>5176</v>
      </c>
      <c r="T2245" s="101" t="s">
        <v>5176</v>
      </c>
      <c r="U2245" s="101" t="s">
        <v>5176</v>
      </c>
    </row>
    <row r="2246" spans="1:21" x14ac:dyDescent="0.25">
      <c r="A2246" s="5" t="s">
        <v>4823</v>
      </c>
      <c r="B2246" s="60" t="s">
        <v>3999</v>
      </c>
      <c r="C2246" s="60" t="s">
        <v>4879</v>
      </c>
      <c r="D2246" s="94">
        <v>11</v>
      </c>
      <c r="E2246" s="60" t="s">
        <v>7421</v>
      </c>
      <c r="F2246" s="31">
        <f t="shared" si="115"/>
        <v>0</v>
      </c>
      <c r="G2246" s="25">
        <f t="shared" si="116"/>
        <v>1.4155</v>
      </c>
      <c r="H2246" s="32"/>
      <c r="I2246" s="31"/>
      <c r="J2246" s="25">
        <f t="shared" si="117"/>
        <v>0</v>
      </c>
      <c r="K2246" s="32"/>
      <c r="L2246" s="31"/>
      <c r="M2246" s="101">
        <v>5.6619999999999999</v>
      </c>
      <c r="N2246" s="101" t="s">
        <v>5176</v>
      </c>
      <c r="O2246" s="101" t="s">
        <v>5176</v>
      </c>
      <c r="P2246" s="101" t="s">
        <v>5176</v>
      </c>
      <c r="Q2246" s="101" t="s">
        <v>5176</v>
      </c>
      <c r="R2246" s="101" t="s">
        <v>5176</v>
      </c>
      <c r="S2246" s="101" t="s">
        <v>5176</v>
      </c>
      <c r="T2246" s="101" t="s">
        <v>5176</v>
      </c>
      <c r="U2246" s="101" t="s">
        <v>5176</v>
      </c>
    </row>
    <row r="2247" spans="1:21" x14ac:dyDescent="0.25">
      <c r="A2247" s="5" t="s">
        <v>4823</v>
      </c>
      <c r="B2247" s="60" t="s">
        <v>3715</v>
      </c>
      <c r="C2247" s="60" t="s">
        <v>4879</v>
      </c>
      <c r="D2247" s="94">
        <v>11</v>
      </c>
      <c r="E2247" s="60" t="s">
        <v>7431</v>
      </c>
      <c r="F2247" s="31">
        <f t="shared" si="115"/>
        <v>0</v>
      </c>
      <c r="G2247" s="25">
        <f t="shared" si="116"/>
        <v>0</v>
      </c>
      <c r="H2247" s="32"/>
      <c r="I2247" s="31"/>
      <c r="J2247" s="25">
        <f t="shared" si="117"/>
        <v>8.0000000000000002E-3</v>
      </c>
      <c r="K2247" s="32"/>
      <c r="L2247" s="31"/>
      <c r="M2247" s="101" t="s">
        <v>5176</v>
      </c>
      <c r="N2247" s="101" t="s">
        <v>5176</v>
      </c>
      <c r="O2247" s="101" t="s">
        <v>5176</v>
      </c>
      <c r="P2247" s="101" t="s">
        <v>5176</v>
      </c>
      <c r="Q2247" s="101" t="s">
        <v>5176</v>
      </c>
      <c r="R2247" s="101">
        <v>0.04</v>
      </c>
      <c r="S2247" s="101" t="s">
        <v>5176</v>
      </c>
      <c r="T2247" s="101" t="s">
        <v>5176</v>
      </c>
      <c r="U2247" s="101" t="s">
        <v>5176</v>
      </c>
    </row>
    <row r="2248" spans="1:21" x14ac:dyDescent="0.25">
      <c r="A2248" s="5" t="s">
        <v>4823</v>
      </c>
      <c r="B2248" s="60" t="s">
        <v>3680</v>
      </c>
      <c r="C2248" s="60" t="s">
        <v>4879</v>
      </c>
      <c r="D2248" s="94">
        <v>11</v>
      </c>
      <c r="E2248" s="60" t="s">
        <v>7436</v>
      </c>
      <c r="F2248" s="31">
        <f t="shared" si="115"/>
        <v>0</v>
      </c>
      <c r="G2248" s="25">
        <f t="shared" si="116"/>
        <v>0.10575</v>
      </c>
      <c r="H2248" s="32"/>
      <c r="I2248" s="31"/>
      <c r="J2248" s="25">
        <f t="shared" si="117"/>
        <v>0</v>
      </c>
      <c r="K2248" s="32"/>
      <c r="L2248" s="31"/>
      <c r="M2248" s="101">
        <v>0.42299999999999999</v>
      </c>
      <c r="N2248" s="101" t="s">
        <v>5176</v>
      </c>
      <c r="O2248" s="101" t="s">
        <v>5176</v>
      </c>
      <c r="P2248" s="101" t="s">
        <v>5176</v>
      </c>
      <c r="Q2248" s="101" t="s">
        <v>5176</v>
      </c>
      <c r="R2248" s="101" t="s">
        <v>5176</v>
      </c>
      <c r="S2248" s="101" t="s">
        <v>5176</v>
      </c>
      <c r="T2248" s="101" t="s">
        <v>5176</v>
      </c>
      <c r="U2248" s="101" t="s">
        <v>5176</v>
      </c>
    </row>
    <row r="2249" spans="1:21" x14ac:dyDescent="0.25">
      <c r="A2249" s="5" t="s">
        <v>4823</v>
      </c>
      <c r="B2249" s="60" t="s">
        <v>3641</v>
      </c>
      <c r="C2249" s="60" t="s">
        <v>4879</v>
      </c>
      <c r="D2249" s="94">
        <v>11</v>
      </c>
      <c r="E2249" s="60" t="s">
        <v>7454</v>
      </c>
      <c r="F2249" s="31">
        <f t="shared" si="115"/>
        <v>0</v>
      </c>
      <c r="G2249" s="25">
        <f t="shared" si="116"/>
        <v>22.43675</v>
      </c>
      <c r="H2249" s="32"/>
      <c r="I2249" s="31"/>
      <c r="J2249" s="25">
        <f t="shared" si="117"/>
        <v>0</v>
      </c>
      <c r="K2249" s="32"/>
      <c r="L2249" s="31"/>
      <c r="M2249" s="101" t="s">
        <v>5176</v>
      </c>
      <c r="N2249" s="101" t="s">
        <v>5176</v>
      </c>
      <c r="O2249" s="101">
        <v>89.747</v>
      </c>
      <c r="P2249" s="101" t="s">
        <v>5176</v>
      </c>
      <c r="Q2249" s="101" t="s">
        <v>5176</v>
      </c>
      <c r="R2249" s="101" t="s">
        <v>5176</v>
      </c>
      <c r="S2249" s="101" t="s">
        <v>5176</v>
      </c>
      <c r="T2249" s="101" t="s">
        <v>5176</v>
      </c>
      <c r="U2249" s="101" t="s">
        <v>5176</v>
      </c>
    </row>
    <row r="2250" spans="1:21" x14ac:dyDescent="0.25">
      <c r="A2250" s="5" t="s">
        <v>4823</v>
      </c>
      <c r="B2250" s="60" t="s">
        <v>4045</v>
      </c>
      <c r="C2250" s="60" t="s">
        <v>4879</v>
      </c>
      <c r="D2250" s="94">
        <v>11</v>
      </c>
      <c r="E2250" s="60" t="s">
        <v>7463</v>
      </c>
      <c r="F2250" s="31">
        <f t="shared" si="115"/>
        <v>0</v>
      </c>
      <c r="G2250" s="25">
        <f t="shared" si="116"/>
        <v>9.1499999999999998E-2</v>
      </c>
      <c r="H2250" s="32"/>
      <c r="I2250" s="31"/>
      <c r="J2250" s="25">
        <f t="shared" si="117"/>
        <v>0</v>
      </c>
      <c r="K2250" s="32"/>
      <c r="L2250" s="31"/>
      <c r="M2250" s="101" t="s">
        <v>5176</v>
      </c>
      <c r="N2250" s="101">
        <v>0.36599999999999999</v>
      </c>
      <c r="O2250" s="101" t="s">
        <v>5176</v>
      </c>
      <c r="P2250" s="101" t="s">
        <v>5176</v>
      </c>
      <c r="Q2250" s="101" t="s">
        <v>5176</v>
      </c>
      <c r="R2250" s="101" t="s">
        <v>5176</v>
      </c>
      <c r="S2250" s="101" t="s">
        <v>5176</v>
      </c>
      <c r="T2250" s="101" t="s">
        <v>5176</v>
      </c>
      <c r="U2250" s="101" t="s">
        <v>5176</v>
      </c>
    </row>
    <row r="2251" spans="1:21" x14ac:dyDescent="0.25">
      <c r="A2251" s="5" t="s">
        <v>4823</v>
      </c>
      <c r="B2251" s="60" t="s">
        <v>3446</v>
      </c>
      <c r="C2251" s="60" t="s">
        <v>4879</v>
      </c>
      <c r="D2251" s="94">
        <v>11</v>
      </c>
      <c r="E2251" s="60" t="s">
        <v>7465</v>
      </c>
      <c r="F2251" s="31">
        <f t="shared" si="115"/>
        <v>0</v>
      </c>
      <c r="G2251" s="25">
        <f t="shared" si="116"/>
        <v>0</v>
      </c>
      <c r="H2251" s="32"/>
      <c r="I2251" s="31"/>
      <c r="J2251" s="25">
        <f t="shared" si="117"/>
        <v>9.6000000000000009E-3</v>
      </c>
      <c r="K2251" s="32"/>
      <c r="L2251" s="31"/>
      <c r="M2251" s="101" t="s">
        <v>5176</v>
      </c>
      <c r="N2251" s="101" t="s">
        <v>5176</v>
      </c>
      <c r="O2251" s="101" t="s">
        <v>5176</v>
      </c>
      <c r="P2251" s="101" t="s">
        <v>5176</v>
      </c>
      <c r="Q2251" s="101" t="s">
        <v>5176</v>
      </c>
      <c r="R2251" s="101">
        <v>4.8000000000000001E-2</v>
      </c>
      <c r="S2251" s="101" t="s">
        <v>5176</v>
      </c>
      <c r="T2251" s="101" t="s">
        <v>5176</v>
      </c>
      <c r="U2251" s="101" t="s">
        <v>5176</v>
      </c>
    </row>
    <row r="2252" spans="1:21" x14ac:dyDescent="0.25">
      <c r="A2252" s="5" t="s">
        <v>4823</v>
      </c>
      <c r="B2252" s="60" t="s">
        <v>4410</v>
      </c>
      <c r="C2252" s="60" t="s">
        <v>4880</v>
      </c>
      <c r="D2252" s="94">
        <v>11</v>
      </c>
      <c r="E2252" s="60" t="s">
        <v>7466</v>
      </c>
      <c r="F2252" s="31">
        <f t="shared" si="115"/>
        <v>0</v>
      </c>
      <c r="G2252" s="25">
        <f t="shared" si="116"/>
        <v>1.8005</v>
      </c>
      <c r="H2252" s="32"/>
      <c r="I2252" s="31"/>
      <c r="J2252" s="25">
        <f t="shared" si="117"/>
        <v>0</v>
      </c>
      <c r="K2252" s="32"/>
      <c r="L2252" s="31"/>
      <c r="M2252" s="101">
        <v>7.202</v>
      </c>
      <c r="N2252" s="101" t="s">
        <v>5176</v>
      </c>
      <c r="O2252" s="101" t="s">
        <v>5176</v>
      </c>
      <c r="P2252" s="101" t="s">
        <v>5176</v>
      </c>
      <c r="Q2252" s="101" t="s">
        <v>5176</v>
      </c>
      <c r="R2252" s="101" t="s">
        <v>5176</v>
      </c>
      <c r="S2252" s="101" t="s">
        <v>5176</v>
      </c>
      <c r="T2252" s="101" t="s">
        <v>5176</v>
      </c>
      <c r="U2252" s="101" t="s">
        <v>5176</v>
      </c>
    </row>
    <row r="2253" spans="1:21" x14ac:dyDescent="0.25">
      <c r="A2253" s="5" t="s">
        <v>4823</v>
      </c>
      <c r="B2253" s="60" t="s">
        <v>1854</v>
      </c>
      <c r="C2253" s="60" t="s">
        <v>4880</v>
      </c>
      <c r="D2253" s="94">
        <v>11</v>
      </c>
      <c r="E2253" s="60" t="s">
        <v>7469</v>
      </c>
      <c r="F2253" s="31">
        <f t="shared" si="115"/>
        <v>0</v>
      </c>
      <c r="G2253" s="25">
        <f t="shared" si="116"/>
        <v>0.1205</v>
      </c>
      <c r="H2253" s="32"/>
      <c r="I2253" s="31"/>
      <c r="J2253" s="25">
        <f t="shared" si="117"/>
        <v>0</v>
      </c>
      <c r="K2253" s="32"/>
      <c r="L2253" s="31"/>
      <c r="M2253" s="101" t="s">
        <v>5176</v>
      </c>
      <c r="N2253" s="101" t="s">
        <v>5176</v>
      </c>
      <c r="O2253" s="101">
        <v>0.48199999999999998</v>
      </c>
      <c r="P2253" s="101" t="s">
        <v>5176</v>
      </c>
      <c r="Q2253" s="101" t="s">
        <v>5176</v>
      </c>
      <c r="R2253" s="101" t="s">
        <v>5176</v>
      </c>
      <c r="S2253" s="101" t="s">
        <v>5176</v>
      </c>
      <c r="T2253" s="101" t="s">
        <v>5176</v>
      </c>
      <c r="U2253" s="101" t="s">
        <v>5176</v>
      </c>
    </row>
    <row r="2254" spans="1:21" x14ac:dyDescent="0.25">
      <c r="A2254" s="5" t="s">
        <v>4823</v>
      </c>
      <c r="B2254" s="60" t="s">
        <v>2628</v>
      </c>
      <c r="C2254" s="60" t="s">
        <v>4880</v>
      </c>
      <c r="D2254" s="94">
        <v>11</v>
      </c>
      <c r="E2254" s="60" t="s">
        <v>7478</v>
      </c>
      <c r="F2254" s="31">
        <f t="shared" si="115"/>
        <v>0</v>
      </c>
      <c r="G2254" s="25">
        <f t="shared" si="116"/>
        <v>7.4499999999999997E-2</v>
      </c>
      <c r="H2254" s="32"/>
      <c r="I2254" s="31"/>
      <c r="J2254" s="25">
        <f t="shared" si="117"/>
        <v>0</v>
      </c>
      <c r="K2254" s="32"/>
      <c r="L2254" s="31"/>
      <c r="M2254" s="101" t="s">
        <v>5176</v>
      </c>
      <c r="N2254" s="101">
        <v>0.29799999999999999</v>
      </c>
      <c r="O2254" s="101" t="s">
        <v>5176</v>
      </c>
      <c r="P2254" s="101" t="s">
        <v>5176</v>
      </c>
      <c r="Q2254" s="101" t="s">
        <v>5176</v>
      </c>
      <c r="R2254" s="101" t="s">
        <v>5176</v>
      </c>
      <c r="S2254" s="101" t="s">
        <v>5176</v>
      </c>
      <c r="T2254" s="101" t="s">
        <v>5176</v>
      </c>
      <c r="U2254" s="101" t="s">
        <v>5176</v>
      </c>
    </row>
    <row r="2255" spans="1:21" x14ac:dyDescent="0.25">
      <c r="A2255" s="5" t="s">
        <v>4823</v>
      </c>
      <c r="B2255" s="60" t="s">
        <v>2391</v>
      </c>
      <c r="C2255" s="60" t="s">
        <v>4880</v>
      </c>
      <c r="D2255" s="94">
        <v>11</v>
      </c>
      <c r="E2255" s="60" t="s">
        <v>7482</v>
      </c>
      <c r="F2255" s="31">
        <f t="shared" si="115"/>
        <v>0</v>
      </c>
      <c r="G2255" s="25">
        <f t="shared" si="116"/>
        <v>1.5682499999999999</v>
      </c>
      <c r="H2255" s="32"/>
      <c r="I2255" s="31"/>
      <c r="J2255" s="25">
        <f t="shared" si="117"/>
        <v>1.6400000000000001E-2</v>
      </c>
      <c r="K2255" s="32"/>
      <c r="L2255" s="31"/>
      <c r="M2255" s="101" t="s">
        <v>5176</v>
      </c>
      <c r="N2255" s="101" t="s">
        <v>5176</v>
      </c>
      <c r="O2255" s="101" t="s">
        <v>5176</v>
      </c>
      <c r="P2255" s="101">
        <v>6.2729999999999997</v>
      </c>
      <c r="Q2255" s="101">
        <v>8.2000000000000003E-2</v>
      </c>
      <c r="R2255" s="101" t="s">
        <v>5176</v>
      </c>
      <c r="S2255" s="101" t="s">
        <v>5176</v>
      </c>
      <c r="T2255" s="101" t="s">
        <v>5176</v>
      </c>
      <c r="U2255" s="101" t="s">
        <v>5176</v>
      </c>
    </row>
    <row r="2256" spans="1:21" x14ac:dyDescent="0.25">
      <c r="A2256" s="5" t="s">
        <v>4823</v>
      </c>
      <c r="B2256" s="60" t="s">
        <v>4279</v>
      </c>
      <c r="C2256" s="60" t="s">
        <v>4880</v>
      </c>
      <c r="D2256" s="94">
        <v>11</v>
      </c>
      <c r="E2256" s="60" t="s">
        <v>7483</v>
      </c>
      <c r="F2256" s="31">
        <f t="shared" si="115"/>
        <v>0</v>
      </c>
      <c r="G2256" s="25">
        <f t="shared" si="116"/>
        <v>13.612500000000001</v>
      </c>
      <c r="H2256" s="32"/>
      <c r="I2256" s="31"/>
      <c r="J2256" s="25">
        <f t="shared" si="117"/>
        <v>0.504</v>
      </c>
      <c r="K2256" s="32"/>
      <c r="L2256" s="31"/>
      <c r="M2256" s="101" t="s">
        <v>5176</v>
      </c>
      <c r="N2256" s="101" t="s">
        <v>5176</v>
      </c>
      <c r="O2256" s="101" t="s">
        <v>5176</v>
      </c>
      <c r="P2256" s="101">
        <v>54.45</v>
      </c>
      <c r="Q2256" s="101">
        <v>2.52</v>
      </c>
      <c r="R2256" s="101" t="s">
        <v>5176</v>
      </c>
      <c r="S2256" s="101" t="s">
        <v>5176</v>
      </c>
      <c r="T2256" s="101" t="s">
        <v>5176</v>
      </c>
      <c r="U2256" s="101" t="s">
        <v>5176</v>
      </c>
    </row>
    <row r="2257" spans="1:21" x14ac:dyDescent="0.25">
      <c r="A2257" s="5" t="s">
        <v>4823</v>
      </c>
      <c r="B2257" s="60" t="s">
        <v>2939</v>
      </c>
      <c r="C2257" s="60" t="s">
        <v>4880</v>
      </c>
      <c r="D2257" s="94">
        <v>11</v>
      </c>
      <c r="E2257" s="60" t="s">
        <v>7484</v>
      </c>
      <c r="F2257" s="31">
        <f t="shared" si="115"/>
        <v>0</v>
      </c>
      <c r="G2257" s="25">
        <f t="shared" si="116"/>
        <v>3.3614999999999999</v>
      </c>
      <c r="H2257" s="32"/>
      <c r="I2257" s="31"/>
      <c r="J2257" s="25">
        <f t="shared" si="117"/>
        <v>0.28720000000000001</v>
      </c>
      <c r="K2257" s="32"/>
      <c r="L2257" s="31"/>
      <c r="M2257" s="101" t="s">
        <v>5176</v>
      </c>
      <c r="N2257" s="101">
        <v>0.57099999999999995</v>
      </c>
      <c r="O2257" s="101" t="s">
        <v>5176</v>
      </c>
      <c r="P2257" s="101">
        <v>12.875</v>
      </c>
      <c r="Q2257" s="101">
        <v>0.36099999999999999</v>
      </c>
      <c r="R2257" s="101">
        <v>1.075</v>
      </c>
      <c r="S2257" s="101" t="s">
        <v>5176</v>
      </c>
      <c r="T2257" s="101" t="s">
        <v>5176</v>
      </c>
      <c r="U2257" s="101" t="s">
        <v>5176</v>
      </c>
    </row>
    <row r="2258" spans="1:21" x14ac:dyDescent="0.25">
      <c r="A2258" s="5" t="s">
        <v>4823</v>
      </c>
      <c r="B2258" s="60" t="s">
        <v>4026</v>
      </c>
      <c r="C2258" s="60" t="s">
        <v>4880</v>
      </c>
      <c r="D2258" s="94">
        <v>11</v>
      </c>
      <c r="E2258" s="60" t="s">
        <v>7485</v>
      </c>
      <c r="F2258" s="31">
        <f t="shared" si="115"/>
        <v>0</v>
      </c>
      <c r="G2258" s="25">
        <f t="shared" si="116"/>
        <v>6.6500000000000004E-2</v>
      </c>
      <c r="H2258" s="32"/>
      <c r="I2258" s="31"/>
      <c r="J2258" s="25">
        <f t="shared" si="117"/>
        <v>0</v>
      </c>
      <c r="K2258" s="32"/>
      <c r="L2258" s="31"/>
      <c r="M2258" s="101" t="s">
        <v>5176</v>
      </c>
      <c r="N2258" s="101">
        <v>0.26600000000000001</v>
      </c>
      <c r="O2258" s="101" t="s">
        <v>5176</v>
      </c>
      <c r="P2258" s="101" t="s">
        <v>5176</v>
      </c>
      <c r="Q2258" s="101" t="s">
        <v>5176</v>
      </c>
      <c r="R2258" s="101" t="s">
        <v>5176</v>
      </c>
      <c r="S2258" s="101" t="s">
        <v>5176</v>
      </c>
      <c r="T2258" s="101" t="s">
        <v>5176</v>
      </c>
      <c r="U2258" s="101" t="s">
        <v>5176</v>
      </c>
    </row>
    <row r="2259" spans="1:21" x14ac:dyDescent="0.25">
      <c r="A2259" s="5" t="s">
        <v>4823</v>
      </c>
      <c r="B2259" s="60" t="s">
        <v>4783</v>
      </c>
      <c r="C2259" s="60" t="s">
        <v>4880</v>
      </c>
      <c r="D2259" s="94">
        <v>11</v>
      </c>
      <c r="E2259" s="60" t="s">
        <v>7487</v>
      </c>
      <c r="F2259" s="31">
        <f t="shared" si="115"/>
        <v>0</v>
      </c>
      <c r="G2259" s="25">
        <f t="shared" si="116"/>
        <v>2.5000000000000001E-3</v>
      </c>
      <c r="H2259" s="32"/>
      <c r="I2259" s="31"/>
      <c r="J2259" s="25">
        <f t="shared" si="117"/>
        <v>0.10500000000000001</v>
      </c>
      <c r="K2259" s="32"/>
      <c r="L2259" s="31"/>
      <c r="M2259" s="101" t="s">
        <v>5176</v>
      </c>
      <c r="N2259" s="101">
        <v>0.01</v>
      </c>
      <c r="O2259" s="101" t="s">
        <v>5176</v>
      </c>
      <c r="P2259" s="101" t="s">
        <v>5176</v>
      </c>
      <c r="Q2259" s="101">
        <v>0.52500000000000002</v>
      </c>
      <c r="R2259" s="101" t="s">
        <v>5176</v>
      </c>
      <c r="S2259" s="101" t="s">
        <v>5176</v>
      </c>
      <c r="T2259" s="101" t="s">
        <v>5176</v>
      </c>
      <c r="U2259" s="101" t="s">
        <v>5176</v>
      </c>
    </row>
    <row r="2260" spans="1:21" x14ac:dyDescent="0.25">
      <c r="A2260" s="5" t="s">
        <v>4823</v>
      </c>
      <c r="B2260" s="60" t="s">
        <v>2916</v>
      </c>
      <c r="C2260" s="60" t="s">
        <v>4881</v>
      </c>
      <c r="D2260" s="94">
        <v>11</v>
      </c>
      <c r="E2260" s="60" t="s">
        <v>7500</v>
      </c>
      <c r="F2260" s="31">
        <f t="shared" si="115"/>
        <v>0</v>
      </c>
      <c r="G2260" s="25">
        <f t="shared" si="116"/>
        <v>0.18174999999999999</v>
      </c>
      <c r="H2260" s="32"/>
      <c r="I2260" s="31"/>
      <c r="J2260" s="25">
        <f t="shared" si="117"/>
        <v>0</v>
      </c>
      <c r="K2260" s="32"/>
      <c r="L2260" s="31"/>
      <c r="M2260" s="101" t="s">
        <v>5176</v>
      </c>
      <c r="N2260" s="101" t="s">
        <v>5176</v>
      </c>
      <c r="O2260" s="101" t="s">
        <v>5176</v>
      </c>
      <c r="P2260" s="101">
        <v>0.72699999999999998</v>
      </c>
      <c r="Q2260" s="101" t="s">
        <v>5176</v>
      </c>
      <c r="R2260" s="101" t="s">
        <v>5176</v>
      </c>
      <c r="S2260" s="101" t="s">
        <v>5176</v>
      </c>
      <c r="T2260" s="101" t="s">
        <v>5176</v>
      </c>
      <c r="U2260" s="101" t="s">
        <v>5176</v>
      </c>
    </row>
    <row r="2261" spans="1:21" x14ac:dyDescent="0.25">
      <c r="A2261" s="5" t="s">
        <v>4823</v>
      </c>
      <c r="B2261" s="60" t="s">
        <v>3055</v>
      </c>
      <c r="C2261" s="60" t="s">
        <v>4881</v>
      </c>
      <c r="D2261" s="94">
        <v>11</v>
      </c>
      <c r="E2261" s="60" t="s">
        <v>7504</v>
      </c>
      <c r="F2261" s="31">
        <f t="shared" si="115"/>
        <v>0</v>
      </c>
      <c r="G2261" s="25">
        <f t="shared" si="116"/>
        <v>0.29249999999999998</v>
      </c>
      <c r="H2261" s="32"/>
      <c r="I2261" s="31"/>
      <c r="J2261" s="25">
        <f t="shared" si="117"/>
        <v>1.5800000000000002E-2</v>
      </c>
      <c r="K2261" s="32"/>
      <c r="L2261" s="31"/>
      <c r="M2261" s="101" t="s">
        <v>5176</v>
      </c>
      <c r="N2261" s="101" t="s">
        <v>5176</v>
      </c>
      <c r="O2261" s="101" t="s">
        <v>5176</v>
      </c>
      <c r="P2261" s="101">
        <v>1.17</v>
      </c>
      <c r="Q2261" s="101" t="s">
        <v>5176</v>
      </c>
      <c r="R2261" s="101">
        <v>7.9000000000000001E-2</v>
      </c>
      <c r="S2261" s="101" t="s">
        <v>5176</v>
      </c>
      <c r="T2261" s="101" t="s">
        <v>5176</v>
      </c>
      <c r="U2261" s="101" t="s">
        <v>5176</v>
      </c>
    </row>
    <row r="2262" spans="1:21" x14ac:dyDescent="0.25">
      <c r="A2262" s="5" t="s">
        <v>4823</v>
      </c>
      <c r="B2262" s="60" t="s">
        <v>1864</v>
      </c>
      <c r="C2262" s="60" t="s">
        <v>4881</v>
      </c>
      <c r="D2262" s="94">
        <v>11</v>
      </c>
      <c r="E2262" s="60" t="s">
        <v>7516</v>
      </c>
      <c r="F2262" s="31">
        <f t="shared" si="115"/>
        <v>0</v>
      </c>
      <c r="G2262" s="25">
        <f t="shared" si="116"/>
        <v>4.9772499999999997</v>
      </c>
      <c r="H2262" s="32"/>
      <c r="I2262" s="31"/>
      <c r="J2262" s="25">
        <f t="shared" si="117"/>
        <v>0</v>
      </c>
      <c r="K2262" s="32"/>
      <c r="L2262" s="31"/>
      <c r="M2262" s="101">
        <v>0.42499999999999999</v>
      </c>
      <c r="N2262" s="101" t="s">
        <v>5176</v>
      </c>
      <c r="O2262" s="101">
        <v>0.44600000000000001</v>
      </c>
      <c r="P2262" s="101">
        <v>19.038</v>
      </c>
      <c r="Q2262" s="101" t="s">
        <v>5176</v>
      </c>
      <c r="R2262" s="101" t="s">
        <v>5176</v>
      </c>
      <c r="S2262" s="101" t="s">
        <v>5176</v>
      </c>
      <c r="T2262" s="101" t="s">
        <v>5176</v>
      </c>
      <c r="U2262" s="101" t="s">
        <v>5176</v>
      </c>
    </row>
    <row r="2263" spans="1:21" x14ac:dyDescent="0.25">
      <c r="A2263" s="5" t="s">
        <v>4823</v>
      </c>
      <c r="B2263" s="60" t="s">
        <v>4328</v>
      </c>
      <c r="C2263" s="60" t="s">
        <v>4882</v>
      </c>
      <c r="D2263" s="94">
        <v>11</v>
      </c>
      <c r="E2263" s="60" t="s">
        <v>7526</v>
      </c>
      <c r="F2263" s="31">
        <f t="shared" si="115"/>
        <v>0</v>
      </c>
      <c r="G2263" s="25">
        <f t="shared" si="116"/>
        <v>1.75E-3</v>
      </c>
      <c r="H2263" s="32"/>
      <c r="I2263" s="31"/>
      <c r="J2263" s="25">
        <f t="shared" si="117"/>
        <v>0</v>
      </c>
      <c r="K2263" s="32"/>
      <c r="L2263" s="31"/>
      <c r="M2263" s="101" t="s">
        <v>5176</v>
      </c>
      <c r="N2263" s="101" t="s">
        <v>5176</v>
      </c>
      <c r="O2263" s="101">
        <v>7.0000000000000001E-3</v>
      </c>
      <c r="P2263" s="101" t="s">
        <v>5176</v>
      </c>
      <c r="Q2263" s="101" t="s">
        <v>5176</v>
      </c>
      <c r="R2263" s="101" t="s">
        <v>5176</v>
      </c>
      <c r="S2263" s="101" t="s">
        <v>5176</v>
      </c>
      <c r="T2263" s="101" t="s">
        <v>5176</v>
      </c>
      <c r="U2263" s="101" t="s">
        <v>5176</v>
      </c>
    </row>
    <row r="2264" spans="1:21" x14ac:dyDescent="0.25">
      <c r="A2264" s="5" t="s">
        <v>4823</v>
      </c>
      <c r="B2264" s="60" t="s">
        <v>3288</v>
      </c>
      <c r="C2264" s="60" t="s">
        <v>4882</v>
      </c>
      <c r="D2264" s="94">
        <v>11</v>
      </c>
      <c r="E2264" s="60" t="s">
        <v>7528</v>
      </c>
      <c r="F2264" s="31">
        <f t="shared" si="115"/>
        <v>0</v>
      </c>
      <c r="G2264" s="25">
        <f t="shared" si="116"/>
        <v>1.4749999999999999E-2</v>
      </c>
      <c r="H2264" s="32"/>
      <c r="I2264" s="31"/>
      <c r="J2264" s="25">
        <f t="shared" si="117"/>
        <v>0</v>
      </c>
      <c r="K2264" s="32"/>
      <c r="L2264" s="31"/>
      <c r="M2264" s="101" t="s">
        <v>5176</v>
      </c>
      <c r="N2264" s="101" t="s">
        <v>5176</v>
      </c>
      <c r="O2264" s="101" t="s">
        <v>5176</v>
      </c>
      <c r="P2264" s="101">
        <v>5.8999999999999997E-2</v>
      </c>
      <c r="Q2264" s="101" t="s">
        <v>5176</v>
      </c>
      <c r="R2264" s="101" t="s">
        <v>5176</v>
      </c>
      <c r="S2264" s="101" t="s">
        <v>5176</v>
      </c>
      <c r="T2264" s="101" t="s">
        <v>5176</v>
      </c>
      <c r="U2264" s="101" t="s">
        <v>5176</v>
      </c>
    </row>
    <row r="2265" spans="1:21" x14ac:dyDescent="0.25">
      <c r="A2265" s="5" t="s">
        <v>4823</v>
      </c>
      <c r="B2265" s="60" t="s">
        <v>2815</v>
      </c>
      <c r="C2265" s="60" t="s">
        <v>4882</v>
      </c>
      <c r="D2265" s="94">
        <v>11</v>
      </c>
      <c r="E2265" s="60" t="s">
        <v>7530</v>
      </c>
      <c r="F2265" s="31">
        <f t="shared" si="115"/>
        <v>0</v>
      </c>
      <c r="G2265" s="25">
        <f t="shared" si="116"/>
        <v>4.9562499999999998</v>
      </c>
      <c r="H2265" s="32"/>
      <c r="I2265" s="31"/>
      <c r="J2265" s="25">
        <f t="shared" si="117"/>
        <v>0</v>
      </c>
      <c r="K2265" s="32"/>
      <c r="L2265" s="31"/>
      <c r="M2265" s="101">
        <v>16.751999999999999</v>
      </c>
      <c r="N2265" s="101">
        <v>2.6890000000000001</v>
      </c>
      <c r="O2265" s="101" t="s">
        <v>5176</v>
      </c>
      <c r="P2265" s="101">
        <v>0.38400000000000001</v>
      </c>
      <c r="Q2265" s="101" t="s">
        <v>5176</v>
      </c>
      <c r="R2265" s="101" t="s">
        <v>5176</v>
      </c>
      <c r="S2265" s="101" t="s">
        <v>5176</v>
      </c>
      <c r="T2265" s="101" t="s">
        <v>5176</v>
      </c>
      <c r="U2265" s="101" t="s">
        <v>5176</v>
      </c>
    </row>
    <row r="2266" spans="1:21" x14ac:dyDescent="0.25">
      <c r="A2266" s="5" t="s">
        <v>4823</v>
      </c>
      <c r="B2266" s="60" t="s">
        <v>4442</v>
      </c>
      <c r="C2266" s="60" t="s">
        <v>4882</v>
      </c>
      <c r="D2266" s="94">
        <v>11</v>
      </c>
      <c r="E2266" s="60" t="s">
        <v>7533</v>
      </c>
      <c r="F2266" s="31">
        <f t="shared" si="115"/>
        <v>0</v>
      </c>
      <c r="G2266" s="25">
        <f t="shared" si="116"/>
        <v>15.689500000000001</v>
      </c>
      <c r="H2266" s="32"/>
      <c r="I2266" s="31"/>
      <c r="J2266" s="25">
        <f t="shared" si="117"/>
        <v>0</v>
      </c>
      <c r="K2266" s="32"/>
      <c r="L2266" s="31"/>
      <c r="M2266" s="101" t="s">
        <v>5176</v>
      </c>
      <c r="N2266" s="101" t="s">
        <v>5176</v>
      </c>
      <c r="O2266" s="101" t="s">
        <v>5176</v>
      </c>
      <c r="P2266" s="101">
        <v>62.758000000000003</v>
      </c>
      <c r="Q2266" s="101" t="s">
        <v>5176</v>
      </c>
      <c r="R2266" s="101" t="s">
        <v>5176</v>
      </c>
      <c r="S2266" s="101" t="s">
        <v>5176</v>
      </c>
      <c r="T2266" s="101" t="s">
        <v>5176</v>
      </c>
      <c r="U2266" s="101" t="s">
        <v>5176</v>
      </c>
    </row>
    <row r="2267" spans="1:21" x14ac:dyDescent="0.25">
      <c r="A2267" s="5" t="s">
        <v>4823</v>
      </c>
      <c r="B2267" s="60" t="s">
        <v>1074</v>
      </c>
      <c r="C2267" s="60" t="s">
        <v>4882</v>
      </c>
      <c r="D2267" s="94">
        <v>11</v>
      </c>
      <c r="E2267" s="60" t="s">
        <v>7543</v>
      </c>
      <c r="F2267" s="31">
        <f t="shared" si="115"/>
        <v>0</v>
      </c>
      <c r="G2267" s="25">
        <f t="shared" si="116"/>
        <v>4.0000000000000001E-3</v>
      </c>
      <c r="H2267" s="32"/>
      <c r="I2267" s="31"/>
      <c r="J2267" s="25">
        <f t="shared" si="117"/>
        <v>0</v>
      </c>
      <c r="K2267" s="32"/>
      <c r="L2267" s="31"/>
      <c r="M2267" s="101">
        <v>1.6E-2</v>
      </c>
      <c r="N2267" s="101" t="s">
        <v>5176</v>
      </c>
      <c r="O2267" s="101" t="s">
        <v>5176</v>
      </c>
      <c r="P2267" s="101" t="s">
        <v>5176</v>
      </c>
      <c r="Q2267" s="101" t="s">
        <v>5176</v>
      </c>
      <c r="R2267" s="101" t="s">
        <v>5176</v>
      </c>
      <c r="S2267" s="101" t="s">
        <v>5176</v>
      </c>
      <c r="T2267" s="101" t="s">
        <v>5176</v>
      </c>
      <c r="U2267" s="101" t="s">
        <v>5176</v>
      </c>
    </row>
    <row r="2268" spans="1:21" x14ac:dyDescent="0.25">
      <c r="A2268" s="5" t="s">
        <v>4823</v>
      </c>
      <c r="B2268" s="60" t="s">
        <v>2427</v>
      </c>
      <c r="C2268" s="60" t="s">
        <v>4882</v>
      </c>
      <c r="D2268" s="94">
        <v>11</v>
      </c>
      <c r="E2268" s="60" t="s">
        <v>7548</v>
      </c>
      <c r="F2268" s="31">
        <f t="shared" si="115"/>
        <v>0</v>
      </c>
      <c r="G2268" s="25">
        <f t="shared" si="116"/>
        <v>0.34275</v>
      </c>
      <c r="H2268" s="32"/>
      <c r="I2268" s="31"/>
      <c r="J2268" s="25">
        <f t="shared" si="117"/>
        <v>0</v>
      </c>
      <c r="K2268" s="32"/>
      <c r="L2268" s="31"/>
      <c r="M2268" s="101">
        <v>1.371</v>
      </c>
      <c r="N2268" s="101" t="s">
        <v>5176</v>
      </c>
      <c r="O2268" s="101" t="s">
        <v>5176</v>
      </c>
      <c r="P2268" s="101" t="s">
        <v>5176</v>
      </c>
      <c r="Q2268" s="101" t="s">
        <v>5176</v>
      </c>
      <c r="R2268" s="101" t="s">
        <v>5176</v>
      </c>
      <c r="S2268" s="101" t="s">
        <v>5176</v>
      </c>
      <c r="T2268" s="101" t="s">
        <v>5176</v>
      </c>
      <c r="U2268" s="101" t="s">
        <v>5176</v>
      </c>
    </row>
    <row r="2269" spans="1:21" x14ac:dyDescent="0.25">
      <c r="A2269" s="5" t="s">
        <v>4823</v>
      </c>
      <c r="B2269" s="60" t="s">
        <v>3538</v>
      </c>
      <c r="C2269" s="60" t="s">
        <v>4882</v>
      </c>
      <c r="D2269" s="94">
        <v>11</v>
      </c>
      <c r="E2269" s="60" t="s">
        <v>7554</v>
      </c>
      <c r="F2269" s="31">
        <f t="shared" si="115"/>
        <v>0</v>
      </c>
      <c r="G2269" s="25">
        <f t="shared" si="116"/>
        <v>1.95E-2</v>
      </c>
      <c r="H2269" s="32"/>
      <c r="I2269" s="31"/>
      <c r="J2269" s="25">
        <f t="shared" si="117"/>
        <v>0</v>
      </c>
      <c r="K2269" s="32"/>
      <c r="L2269" s="31"/>
      <c r="M2269" s="101" t="s">
        <v>5176</v>
      </c>
      <c r="N2269" s="101">
        <v>7.8E-2</v>
      </c>
      <c r="O2269" s="101" t="s">
        <v>5176</v>
      </c>
      <c r="P2269" s="101" t="s">
        <v>5176</v>
      </c>
      <c r="Q2269" s="101" t="s">
        <v>5176</v>
      </c>
      <c r="R2269" s="101" t="s">
        <v>5176</v>
      </c>
      <c r="S2269" s="101" t="s">
        <v>5176</v>
      </c>
      <c r="T2269" s="101" t="s">
        <v>5176</v>
      </c>
      <c r="U2269" s="101" t="s">
        <v>5176</v>
      </c>
    </row>
    <row r="2270" spans="1:21" x14ac:dyDescent="0.25">
      <c r="A2270" s="5" t="s">
        <v>4823</v>
      </c>
      <c r="B2270" s="60" t="s">
        <v>3140</v>
      </c>
      <c r="C2270" s="60" t="s">
        <v>4883</v>
      </c>
      <c r="D2270" s="94">
        <v>11</v>
      </c>
      <c r="E2270" s="60" t="s">
        <v>7560</v>
      </c>
      <c r="F2270" s="31">
        <f t="shared" si="115"/>
        <v>0</v>
      </c>
      <c r="G2270" s="25">
        <f t="shared" si="116"/>
        <v>1.4087499999999999</v>
      </c>
      <c r="H2270" s="32"/>
      <c r="I2270" s="31"/>
      <c r="J2270" s="25">
        <f t="shared" si="117"/>
        <v>0</v>
      </c>
      <c r="K2270" s="32"/>
      <c r="L2270" s="31"/>
      <c r="M2270" s="101">
        <v>2.9279999999999999</v>
      </c>
      <c r="N2270" s="101">
        <v>2.7069999999999999</v>
      </c>
      <c r="O2270" s="101" t="s">
        <v>5176</v>
      </c>
      <c r="P2270" s="101" t="s">
        <v>5176</v>
      </c>
      <c r="Q2270" s="101" t="s">
        <v>5176</v>
      </c>
      <c r="R2270" s="101" t="s">
        <v>5176</v>
      </c>
      <c r="S2270" s="101" t="s">
        <v>5176</v>
      </c>
      <c r="T2270" s="101" t="s">
        <v>5176</v>
      </c>
      <c r="U2270" s="101" t="s">
        <v>5176</v>
      </c>
    </row>
    <row r="2271" spans="1:21" x14ac:dyDescent="0.25">
      <c r="A2271" s="5" t="s">
        <v>4823</v>
      </c>
      <c r="B2271" s="60" t="s">
        <v>1706</v>
      </c>
      <c r="C2271" s="60" t="s">
        <v>4883</v>
      </c>
      <c r="D2271" s="94">
        <v>11</v>
      </c>
      <c r="E2271" s="60" t="s">
        <v>7561</v>
      </c>
      <c r="F2271" s="31">
        <f t="shared" si="115"/>
        <v>0</v>
      </c>
      <c r="G2271" s="25">
        <f t="shared" si="116"/>
        <v>1.4999999999999999E-2</v>
      </c>
      <c r="H2271" s="32"/>
      <c r="I2271" s="31"/>
      <c r="J2271" s="25">
        <f t="shared" si="117"/>
        <v>0</v>
      </c>
      <c r="K2271" s="32"/>
      <c r="L2271" s="31"/>
      <c r="M2271" s="101" t="s">
        <v>5176</v>
      </c>
      <c r="N2271" s="101">
        <v>0.06</v>
      </c>
      <c r="O2271" s="101" t="s">
        <v>5176</v>
      </c>
      <c r="P2271" s="101" t="s">
        <v>5176</v>
      </c>
      <c r="Q2271" s="101" t="s">
        <v>5176</v>
      </c>
      <c r="R2271" s="101" t="s">
        <v>5176</v>
      </c>
      <c r="S2271" s="101" t="s">
        <v>5176</v>
      </c>
      <c r="T2271" s="101" t="s">
        <v>5176</v>
      </c>
      <c r="U2271" s="101" t="s">
        <v>5176</v>
      </c>
    </row>
    <row r="2272" spans="1:21" x14ac:dyDescent="0.25">
      <c r="A2272" s="5" t="s">
        <v>4823</v>
      </c>
      <c r="B2272" s="60" t="s">
        <v>1239</v>
      </c>
      <c r="C2272" s="60" t="s">
        <v>4883</v>
      </c>
      <c r="D2272" s="94">
        <v>11</v>
      </c>
      <c r="E2272" s="60" t="s">
        <v>7563</v>
      </c>
      <c r="F2272" s="31">
        <f t="shared" ref="F2272:F2335" si="118">SUM(S2272:U2272)/3</f>
        <v>0</v>
      </c>
      <c r="G2272" s="25">
        <f t="shared" ref="G2272:G2335" si="119">SUM(M2272:P2272)/4</f>
        <v>0.44674999999999998</v>
      </c>
      <c r="H2272" s="32"/>
      <c r="I2272" s="31"/>
      <c r="J2272" s="25">
        <f t="shared" ref="J2272:J2335" si="120">SUM(Q2272:U2272)/5</f>
        <v>3.8E-3</v>
      </c>
      <c r="K2272" s="32"/>
      <c r="L2272" s="31"/>
      <c r="M2272" s="101" t="s">
        <v>5176</v>
      </c>
      <c r="N2272" s="101" t="s">
        <v>5176</v>
      </c>
      <c r="O2272" s="101" t="s">
        <v>5176</v>
      </c>
      <c r="P2272" s="101">
        <v>1.7869999999999999</v>
      </c>
      <c r="Q2272" s="101">
        <v>1.9E-2</v>
      </c>
      <c r="R2272" s="101" t="s">
        <v>5176</v>
      </c>
      <c r="S2272" s="101" t="s">
        <v>5176</v>
      </c>
      <c r="T2272" s="101" t="s">
        <v>5176</v>
      </c>
      <c r="U2272" s="101" t="s">
        <v>5176</v>
      </c>
    </row>
    <row r="2273" spans="1:21" x14ac:dyDescent="0.25">
      <c r="A2273" s="5" t="s">
        <v>4823</v>
      </c>
      <c r="B2273" s="60" t="s">
        <v>3186</v>
      </c>
      <c r="C2273" s="60" t="s">
        <v>4883</v>
      </c>
      <c r="D2273" s="94">
        <v>11</v>
      </c>
      <c r="E2273" s="60" t="s">
        <v>7571</v>
      </c>
      <c r="F2273" s="31">
        <f t="shared" si="118"/>
        <v>0</v>
      </c>
      <c r="G2273" s="25">
        <f t="shared" si="119"/>
        <v>0.17</v>
      </c>
      <c r="H2273" s="32"/>
      <c r="I2273" s="31"/>
      <c r="J2273" s="25">
        <f t="shared" si="120"/>
        <v>0</v>
      </c>
      <c r="K2273" s="32"/>
      <c r="L2273" s="31"/>
      <c r="M2273" s="101">
        <v>0.68</v>
      </c>
      <c r="N2273" s="101" t="s">
        <v>5176</v>
      </c>
      <c r="O2273" s="101" t="s">
        <v>5176</v>
      </c>
      <c r="P2273" s="101" t="s">
        <v>5176</v>
      </c>
      <c r="Q2273" s="101" t="s">
        <v>5176</v>
      </c>
      <c r="R2273" s="101" t="s">
        <v>5176</v>
      </c>
      <c r="S2273" s="101" t="s">
        <v>5176</v>
      </c>
      <c r="T2273" s="101" t="s">
        <v>5176</v>
      </c>
      <c r="U2273" s="101" t="s">
        <v>5176</v>
      </c>
    </row>
    <row r="2274" spans="1:21" x14ac:dyDescent="0.25">
      <c r="A2274" s="5" t="s">
        <v>4823</v>
      </c>
      <c r="B2274" s="60" t="s">
        <v>3613</v>
      </c>
      <c r="C2274" s="60" t="s">
        <v>4883</v>
      </c>
      <c r="D2274" s="94">
        <v>11</v>
      </c>
      <c r="E2274" s="60" t="s">
        <v>7575</v>
      </c>
      <c r="F2274" s="31">
        <f t="shared" si="118"/>
        <v>0</v>
      </c>
      <c r="G2274" s="25">
        <f t="shared" si="119"/>
        <v>1.0749999999999999E-2</v>
      </c>
      <c r="H2274" s="32"/>
      <c r="I2274" s="31"/>
      <c r="J2274" s="25">
        <f t="shared" si="120"/>
        <v>0</v>
      </c>
      <c r="K2274" s="32"/>
      <c r="L2274" s="31"/>
      <c r="M2274" s="101" t="s">
        <v>5176</v>
      </c>
      <c r="N2274" s="101" t="s">
        <v>5176</v>
      </c>
      <c r="O2274" s="101" t="s">
        <v>5176</v>
      </c>
      <c r="P2274" s="101">
        <v>4.2999999999999997E-2</v>
      </c>
      <c r="Q2274" s="101" t="s">
        <v>5176</v>
      </c>
      <c r="R2274" s="101" t="s">
        <v>5176</v>
      </c>
      <c r="S2274" s="101" t="s">
        <v>5176</v>
      </c>
      <c r="T2274" s="101" t="s">
        <v>5176</v>
      </c>
      <c r="U2274" s="101" t="s">
        <v>5176</v>
      </c>
    </row>
    <row r="2275" spans="1:21" x14ac:dyDescent="0.25">
      <c r="A2275" s="5" t="s">
        <v>4823</v>
      </c>
      <c r="B2275" s="60" t="s">
        <v>1521</v>
      </c>
      <c r="C2275" s="60" t="s">
        <v>4884</v>
      </c>
      <c r="D2275" s="94">
        <v>11</v>
      </c>
      <c r="E2275" s="60" t="s">
        <v>7584</v>
      </c>
      <c r="F2275" s="31">
        <f t="shared" si="118"/>
        <v>0</v>
      </c>
      <c r="G2275" s="25">
        <f t="shared" si="119"/>
        <v>1.6E-2</v>
      </c>
      <c r="H2275" s="32"/>
      <c r="I2275" s="31"/>
      <c r="J2275" s="25">
        <f t="shared" si="120"/>
        <v>0</v>
      </c>
      <c r="K2275" s="32"/>
      <c r="L2275" s="31"/>
      <c r="M2275" s="101">
        <v>6.4000000000000001E-2</v>
      </c>
      <c r="N2275" s="101" t="s">
        <v>5176</v>
      </c>
      <c r="O2275" s="101" t="s">
        <v>5176</v>
      </c>
      <c r="P2275" s="101" t="s">
        <v>5176</v>
      </c>
      <c r="Q2275" s="101" t="s">
        <v>5176</v>
      </c>
      <c r="R2275" s="101" t="s">
        <v>5176</v>
      </c>
      <c r="S2275" s="101" t="s">
        <v>5176</v>
      </c>
      <c r="T2275" s="101" t="s">
        <v>5176</v>
      </c>
      <c r="U2275" s="101" t="s">
        <v>5176</v>
      </c>
    </row>
    <row r="2276" spans="1:21" x14ac:dyDescent="0.25">
      <c r="A2276" s="5" t="s">
        <v>4823</v>
      </c>
      <c r="B2276" s="60" t="s">
        <v>2670</v>
      </c>
      <c r="C2276" s="60" t="s">
        <v>4884</v>
      </c>
      <c r="D2276" s="94">
        <v>11</v>
      </c>
      <c r="E2276" s="60" t="s">
        <v>7586</v>
      </c>
      <c r="F2276" s="31">
        <f t="shared" si="118"/>
        <v>0</v>
      </c>
      <c r="G2276" s="25">
        <f t="shared" si="119"/>
        <v>0</v>
      </c>
      <c r="H2276" s="32"/>
      <c r="I2276" s="31"/>
      <c r="J2276" s="25">
        <f t="shared" si="120"/>
        <v>2.0834000000000001</v>
      </c>
      <c r="K2276" s="32"/>
      <c r="L2276" s="31"/>
      <c r="M2276" s="101" t="s">
        <v>5176</v>
      </c>
      <c r="N2276" s="101" t="s">
        <v>5176</v>
      </c>
      <c r="O2276" s="101" t="s">
        <v>5176</v>
      </c>
      <c r="P2276" s="101" t="s">
        <v>5176</v>
      </c>
      <c r="Q2276" s="101">
        <v>10.417</v>
      </c>
      <c r="R2276" s="101" t="s">
        <v>5176</v>
      </c>
      <c r="S2276" s="101" t="s">
        <v>5176</v>
      </c>
      <c r="T2276" s="101" t="s">
        <v>5176</v>
      </c>
      <c r="U2276" s="101" t="s">
        <v>5176</v>
      </c>
    </row>
    <row r="2277" spans="1:21" x14ac:dyDescent="0.25">
      <c r="A2277" s="5" t="s">
        <v>4823</v>
      </c>
      <c r="B2277" s="60" t="s">
        <v>1691</v>
      </c>
      <c r="C2277" s="60" t="s">
        <v>4884</v>
      </c>
      <c r="D2277" s="94">
        <v>11</v>
      </c>
      <c r="E2277" s="60" t="s">
        <v>7597</v>
      </c>
      <c r="F2277" s="31">
        <f t="shared" si="118"/>
        <v>0</v>
      </c>
      <c r="G2277" s="25">
        <f t="shared" si="119"/>
        <v>0.3775</v>
      </c>
      <c r="H2277" s="32"/>
      <c r="I2277" s="31"/>
      <c r="J2277" s="25">
        <f t="shared" si="120"/>
        <v>0</v>
      </c>
      <c r="K2277" s="32"/>
      <c r="L2277" s="31"/>
      <c r="M2277" s="101">
        <v>1.51</v>
      </c>
      <c r="N2277" s="101" t="s">
        <v>5176</v>
      </c>
      <c r="O2277" s="101" t="s">
        <v>5176</v>
      </c>
      <c r="P2277" s="101" t="s">
        <v>5176</v>
      </c>
      <c r="Q2277" s="101" t="s">
        <v>5176</v>
      </c>
      <c r="R2277" s="101" t="s">
        <v>5176</v>
      </c>
      <c r="S2277" s="101" t="s">
        <v>5176</v>
      </c>
      <c r="T2277" s="101" t="s">
        <v>5176</v>
      </c>
      <c r="U2277" s="101" t="s">
        <v>5176</v>
      </c>
    </row>
    <row r="2278" spans="1:21" x14ac:dyDescent="0.25">
      <c r="A2278" s="5" t="s">
        <v>4823</v>
      </c>
      <c r="B2278" s="60" t="s">
        <v>3908</v>
      </c>
      <c r="C2278" s="60" t="s">
        <v>4884</v>
      </c>
      <c r="D2278" s="94">
        <v>11</v>
      </c>
      <c r="E2278" s="60" t="s">
        <v>7600</v>
      </c>
      <c r="F2278" s="31">
        <f t="shared" si="118"/>
        <v>0</v>
      </c>
      <c r="G2278" s="25">
        <f t="shared" si="119"/>
        <v>1.2544999999999999</v>
      </c>
      <c r="H2278" s="32"/>
      <c r="I2278" s="31"/>
      <c r="J2278" s="25">
        <f t="shared" si="120"/>
        <v>0</v>
      </c>
      <c r="K2278" s="32"/>
      <c r="L2278" s="31"/>
      <c r="M2278" s="101" t="s">
        <v>5176</v>
      </c>
      <c r="N2278" s="101" t="s">
        <v>5176</v>
      </c>
      <c r="O2278" s="101">
        <v>5.0179999999999998</v>
      </c>
      <c r="P2278" s="101" t="s">
        <v>5176</v>
      </c>
      <c r="Q2278" s="101" t="s">
        <v>5176</v>
      </c>
      <c r="R2278" s="101" t="s">
        <v>5176</v>
      </c>
      <c r="S2278" s="101" t="s">
        <v>5176</v>
      </c>
      <c r="T2278" s="101" t="s">
        <v>5176</v>
      </c>
      <c r="U2278" s="101" t="s">
        <v>5176</v>
      </c>
    </row>
    <row r="2279" spans="1:21" x14ac:dyDescent="0.25">
      <c r="A2279" s="5" t="s">
        <v>4823</v>
      </c>
      <c r="B2279" s="60" t="s">
        <v>836</v>
      </c>
      <c r="C2279" s="60" t="s">
        <v>4884</v>
      </c>
      <c r="D2279" s="94">
        <v>11</v>
      </c>
      <c r="E2279" s="60" t="s">
        <v>7608</v>
      </c>
      <c r="F2279" s="31">
        <f t="shared" si="118"/>
        <v>0</v>
      </c>
      <c r="G2279" s="25">
        <f t="shared" si="119"/>
        <v>0.40300000000000002</v>
      </c>
      <c r="H2279" s="32"/>
      <c r="I2279" s="31"/>
      <c r="J2279" s="25">
        <f t="shared" si="120"/>
        <v>0</v>
      </c>
      <c r="K2279" s="32"/>
      <c r="L2279" s="31"/>
      <c r="M2279" s="101">
        <v>1.6120000000000001</v>
      </c>
      <c r="N2279" s="101" t="s">
        <v>5176</v>
      </c>
      <c r="O2279" s="101" t="s">
        <v>5176</v>
      </c>
      <c r="P2279" s="101" t="s">
        <v>5176</v>
      </c>
      <c r="Q2279" s="101" t="s">
        <v>5176</v>
      </c>
      <c r="R2279" s="101" t="s">
        <v>5176</v>
      </c>
      <c r="S2279" s="101" t="s">
        <v>5176</v>
      </c>
      <c r="T2279" s="101" t="s">
        <v>5176</v>
      </c>
      <c r="U2279" s="101" t="s">
        <v>5176</v>
      </c>
    </row>
    <row r="2280" spans="1:21" x14ac:dyDescent="0.25">
      <c r="A2280" s="5" t="s">
        <v>4823</v>
      </c>
      <c r="B2280" s="60" t="s">
        <v>2520</v>
      </c>
      <c r="C2280" s="60" t="s">
        <v>4885</v>
      </c>
      <c r="D2280" s="94">
        <v>11</v>
      </c>
      <c r="E2280" s="60" t="s">
        <v>7611</v>
      </c>
      <c r="F2280" s="31">
        <f t="shared" si="118"/>
        <v>0</v>
      </c>
      <c r="G2280" s="25">
        <f t="shared" si="119"/>
        <v>2.5499999999999998E-2</v>
      </c>
      <c r="H2280" s="32"/>
      <c r="I2280" s="31"/>
      <c r="J2280" s="25">
        <f t="shared" si="120"/>
        <v>0</v>
      </c>
      <c r="K2280" s="32"/>
      <c r="L2280" s="31"/>
      <c r="M2280" s="101" t="s">
        <v>5176</v>
      </c>
      <c r="N2280" s="101" t="s">
        <v>5176</v>
      </c>
      <c r="O2280" s="101">
        <v>0.10199999999999999</v>
      </c>
      <c r="P2280" s="101" t="s">
        <v>5176</v>
      </c>
      <c r="Q2280" s="101" t="s">
        <v>5176</v>
      </c>
      <c r="R2280" s="101" t="s">
        <v>5176</v>
      </c>
      <c r="S2280" s="101" t="s">
        <v>5176</v>
      </c>
      <c r="T2280" s="101" t="s">
        <v>5176</v>
      </c>
      <c r="U2280" s="101" t="s">
        <v>5176</v>
      </c>
    </row>
    <row r="2281" spans="1:21" x14ac:dyDescent="0.25">
      <c r="A2281" s="5" t="s">
        <v>4823</v>
      </c>
      <c r="B2281" s="60" t="s">
        <v>1634</v>
      </c>
      <c r="C2281" s="60" t="s">
        <v>4885</v>
      </c>
      <c r="D2281" s="94">
        <v>11</v>
      </c>
      <c r="E2281" s="60" t="s">
        <v>7612</v>
      </c>
      <c r="F2281" s="31">
        <f t="shared" si="118"/>
        <v>0</v>
      </c>
      <c r="G2281" s="25">
        <f t="shared" si="119"/>
        <v>6.6750000000000004E-2</v>
      </c>
      <c r="H2281" s="32"/>
      <c r="I2281" s="31"/>
      <c r="J2281" s="25">
        <f t="shared" si="120"/>
        <v>0</v>
      </c>
      <c r="K2281" s="32"/>
      <c r="L2281" s="31"/>
      <c r="M2281" s="101" t="s">
        <v>5176</v>
      </c>
      <c r="N2281" s="101" t="s">
        <v>5176</v>
      </c>
      <c r="O2281" s="101" t="s">
        <v>5176</v>
      </c>
      <c r="P2281" s="101">
        <v>0.26700000000000002</v>
      </c>
      <c r="Q2281" s="101" t="s">
        <v>5176</v>
      </c>
      <c r="R2281" s="101" t="s">
        <v>5176</v>
      </c>
      <c r="S2281" s="101" t="s">
        <v>5176</v>
      </c>
      <c r="T2281" s="101" t="s">
        <v>5176</v>
      </c>
      <c r="U2281" s="101" t="s">
        <v>5176</v>
      </c>
    </row>
    <row r="2282" spans="1:21" x14ac:dyDescent="0.25">
      <c r="A2282" s="5" t="s">
        <v>4823</v>
      </c>
      <c r="B2282" s="60" t="s">
        <v>4301</v>
      </c>
      <c r="C2282" s="60" t="s">
        <v>4885</v>
      </c>
      <c r="D2282" s="94">
        <v>11</v>
      </c>
      <c r="E2282" s="60" t="s">
        <v>7619</v>
      </c>
      <c r="F2282" s="31">
        <f t="shared" si="118"/>
        <v>0</v>
      </c>
      <c r="G2282" s="25">
        <f t="shared" si="119"/>
        <v>0.81599999999999995</v>
      </c>
      <c r="H2282" s="32"/>
      <c r="I2282" s="31"/>
      <c r="J2282" s="25">
        <f t="shared" si="120"/>
        <v>0</v>
      </c>
      <c r="K2282" s="32"/>
      <c r="L2282" s="31"/>
      <c r="M2282" s="101">
        <v>3.2639999999999998</v>
      </c>
      <c r="N2282" s="101" t="s">
        <v>5176</v>
      </c>
      <c r="O2282" s="101" t="s">
        <v>5176</v>
      </c>
      <c r="P2282" s="101" t="s">
        <v>5176</v>
      </c>
      <c r="Q2282" s="101" t="s">
        <v>5176</v>
      </c>
      <c r="R2282" s="101" t="s">
        <v>5176</v>
      </c>
      <c r="S2282" s="101" t="s">
        <v>5176</v>
      </c>
      <c r="T2282" s="101" t="s">
        <v>5176</v>
      </c>
      <c r="U2282" s="101" t="s">
        <v>5176</v>
      </c>
    </row>
    <row r="2283" spans="1:21" x14ac:dyDescent="0.25">
      <c r="A2283" s="5" t="s">
        <v>4823</v>
      </c>
      <c r="B2283" s="60" t="s">
        <v>1026</v>
      </c>
      <c r="C2283" s="60" t="s">
        <v>4885</v>
      </c>
      <c r="D2283" s="94">
        <v>11</v>
      </c>
      <c r="E2283" s="60" t="s">
        <v>7623</v>
      </c>
      <c r="F2283" s="31">
        <f t="shared" si="118"/>
        <v>0</v>
      </c>
      <c r="G2283" s="25">
        <f t="shared" si="119"/>
        <v>4.6857500000000005</v>
      </c>
      <c r="H2283" s="32"/>
      <c r="I2283" s="31"/>
      <c r="J2283" s="25">
        <f t="shared" si="120"/>
        <v>6.2399999999999997E-2</v>
      </c>
      <c r="K2283" s="32"/>
      <c r="L2283" s="31"/>
      <c r="M2283" s="101">
        <v>0.123</v>
      </c>
      <c r="N2283" s="101" t="s">
        <v>5176</v>
      </c>
      <c r="O2283" s="101" t="s">
        <v>5176</v>
      </c>
      <c r="P2283" s="101">
        <v>18.62</v>
      </c>
      <c r="Q2283" s="101">
        <v>0.312</v>
      </c>
      <c r="R2283" s="101" t="s">
        <v>5176</v>
      </c>
      <c r="S2283" s="101" t="s">
        <v>5176</v>
      </c>
      <c r="T2283" s="101" t="s">
        <v>5176</v>
      </c>
      <c r="U2283" s="101" t="s">
        <v>5176</v>
      </c>
    </row>
    <row r="2284" spans="1:21" x14ac:dyDescent="0.25">
      <c r="A2284" s="5" t="s">
        <v>4823</v>
      </c>
      <c r="B2284" s="60" t="s">
        <v>1409</v>
      </c>
      <c r="C2284" s="60" t="s">
        <v>4885</v>
      </c>
      <c r="D2284" s="94">
        <v>11</v>
      </c>
      <c r="E2284" s="60" t="s">
        <v>7627</v>
      </c>
      <c r="F2284" s="31">
        <f t="shared" si="118"/>
        <v>0</v>
      </c>
      <c r="G2284" s="25">
        <f t="shared" si="119"/>
        <v>0.19974999999999998</v>
      </c>
      <c r="H2284" s="32"/>
      <c r="I2284" s="31"/>
      <c r="J2284" s="25">
        <f t="shared" si="120"/>
        <v>0</v>
      </c>
      <c r="K2284" s="32"/>
      <c r="L2284" s="31"/>
      <c r="M2284" s="101" t="s">
        <v>5176</v>
      </c>
      <c r="N2284" s="101">
        <v>7.2999999999999995E-2</v>
      </c>
      <c r="O2284" s="101" t="s">
        <v>5176</v>
      </c>
      <c r="P2284" s="101">
        <v>0.72599999999999998</v>
      </c>
      <c r="Q2284" s="101" t="s">
        <v>5176</v>
      </c>
      <c r="R2284" s="101" t="s">
        <v>5176</v>
      </c>
      <c r="S2284" s="101" t="s">
        <v>5176</v>
      </c>
      <c r="T2284" s="101" t="s">
        <v>5176</v>
      </c>
      <c r="U2284" s="101" t="s">
        <v>5176</v>
      </c>
    </row>
    <row r="2285" spans="1:21" x14ac:dyDescent="0.25">
      <c r="A2285" s="5" t="s">
        <v>4823</v>
      </c>
      <c r="B2285" s="60" t="s">
        <v>2018</v>
      </c>
      <c r="C2285" s="60" t="s">
        <v>4885</v>
      </c>
      <c r="D2285" s="94">
        <v>11</v>
      </c>
      <c r="E2285" s="60" t="s">
        <v>7635</v>
      </c>
      <c r="F2285" s="31">
        <f t="shared" si="118"/>
        <v>0</v>
      </c>
      <c r="G2285" s="25">
        <f t="shared" si="119"/>
        <v>0.67625000000000002</v>
      </c>
      <c r="H2285" s="32"/>
      <c r="I2285" s="31"/>
      <c r="J2285" s="25">
        <f t="shared" si="120"/>
        <v>0</v>
      </c>
      <c r="K2285" s="32"/>
      <c r="L2285" s="31"/>
      <c r="M2285" s="101">
        <v>1.2E-2</v>
      </c>
      <c r="N2285" s="101" t="s">
        <v>5176</v>
      </c>
      <c r="O2285" s="101">
        <v>2.6930000000000001</v>
      </c>
      <c r="P2285" s="101" t="s">
        <v>5176</v>
      </c>
      <c r="Q2285" s="101" t="s">
        <v>5176</v>
      </c>
      <c r="R2285" s="101" t="s">
        <v>5176</v>
      </c>
      <c r="S2285" s="101" t="s">
        <v>5176</v>
      </c>
      <c r="T2285" s="101" t="s">
        <v>5176</v>
      </c>
      <c r="U2285" s="101" t="s">
        <v>5176</v>
      </c>
    </row>
    <row r="2286" spans="1:21" x14ac:dyDescent="0.25">
      <c r="A2286" s="5" t="s">
        <v>4823</v>
      </c>
      <c r="B2286" s="60" t="s">
        <v>1549</v>
      </c>
      <c r="C2286" s="60" t="s">
        <v>4885</v>
      </c>
      <c r="D2286" s="94">
        <v>11</v>
      </c>
      <c r="E2286" s="60" t="s">
        <v>7648</v>
      </c>
      <c r="F2286" s="31">
        <f t="shared" si="118"/>
        <v>0</v>
      </c>
      <c r="G2286" s="25">
        <f t="shared" si="119"/>
        <v>2.1250000000000002E-2</v>
      </c>
      <c r="H2286" s="32"/>
      <c r="I2286" s="31"/>
      <c r="J2286" s="25">
        <f t="shared" si="120"/>
        <v>0</v>
      </c>
      <c r="K2286" s="32"/>
      <c r="L2286" s="31"/>
      <c r="M2286" s="101" t="s">
        <v>5176</v>
      </c>
      <c r="N2286" s="101">
        <v>8.5000000000000006E-2</v>
      </c>
      <c r="O2286" s="101" t="s">
        <v>5176</v>
      </c>
      <c r="P2286" s="101" t="s">
        <v>5176</v>
      </c>
      <c r="Q2286" s="101" t="s">
        <v>5176</v>
      </c>
      <c r="R2286" s="101" t="s">
        <v>5176</v>
      </c>
      <c r="S2286" s="101" t="s">
        <v>5176</v>
      </c>
      <c r="T2286" s="101" t="s">
        <v>5176</v>
      </c>
      <c r="U2286" s="101" t="s">
        <v>5176</v>
      </c>
    </row>
    <row r="2287" spans="1:21" x14ac:dyDescent="0.25">
      <c r="A2287" s="5" t="s">
        <v>4823</v>
      </c>
      <c r="B2287" s="60" t="s">
        <v>2182</v>
      </c>
      <c r="C2287" s="60" t="s">
        <v>4885</v>
      </c>
      <c r="D2287" s="94">
        <v>11</v>
      </c>
      <c r="E2287" s="60" t="s">
        <v>7652</v>
      </c>
      <c r="F2287" s="31">
        <f t="shared" si="118"/>
        <v>0</v>
      </c>
      <c r="G2287" s="25">
        <f t="shared" si="119"/>
        <v>0.35</v>
      </c>
      <c r="H2287" s="32"/>
      <c r="I2287" s="31"/>
      <c r="J2287" s="25">
        <f t="shared" si="120"/>
        <v>0</v>
      </c>
      <c r="K2287" s="32"/>
      <c r="L2287" s="31"/>
      <c r="M2287" s="101" t="s">
        <v>5176</v>
      </c>
      <c r="N2287" s="101" t="s">
        <v>5176</v>
      </c>
      <c r="O2287" s="101" t="s">
        <v>5176</v>
      </c>
      <c r="P2287" s="101">
        <v>1.4</v>
      </c>
      <c r="Q2287" s="101" t="s">
        <v>5176</v>
      </c>
      <c r="R2287" s="101" t="s">
        <v>5176</v>
      </c>
      <c r="S2287" s="101" t="s">
        <v>5176</v>
      </c>
      <c r="T2287" s="101" t="s">
        <v>5176</v>
      </c>
      <c r="U2287" s="101" t="s">
        <v>5176</v>
      </c>
    </row>
    <row r="2288" spans="1:21" x14ac:dyDescent="0.25">
      <c r="A2288" s="5" t="s">
        <v>4823</v>
      </c>
      <c r="B2288" s="60" t="s">
        <v>1871</v>
      </c>
      <c r="C2288" s="60" t="s">
        <v>4885</v>
      </c>
      <c r="D2288" s="94">
        <v>11</v>
      </c>
      <c r="E2288" s="60" t="s">
        <v>7658</v>
      </c>
      <c r="F2288" s="31">
        <f t="shared" si="118"/>
        <v>0</v>
      </c>
      <c r="G2288" s="25">
        <f t="shared" si="119"/>
        <v>0.50549999999999995</v>
      </c>
      <c r="H2288" s="32"/>
      <c r="I2288" s="31"/>
      <c r="J2288" s="25">
        <f t="shared" si="120"/>
        <v>0</v>
      </c>
      <c r="K2288" s="32"/>
      <c r="L2288" s="31"/>
      <c r="M2288" s="101" t="s">
        <v>5176</v>
      </c>
      <c r="N2288" s="101" t="s">
        <v>5176</v>
      </c>
      <c r="O2288" s="101" t="s">
        <v>5176</v>
      </c>
      <c r="P2288" s="101">
        <v>2.0219999999999998</v>
      </c>
      <c r="Q2288" s="101" t="s">
        <v>5176</v>
      </c>
      <c r="R2288" s="101" t="s">
        <v>5176</v>
      </c>
      <c r="S2288" s="101" t="s">
        <v>5176</v>
      </c>
      <c r="T2288" s="101" t="s">
        <v>5176</v>
      </c>
      <c r="U2288" s="101" t="s">
        <v>5176</v>
      </c>
    </row>
    <row r="2289" spans="1:21" x14ac:dyDescent="0.25">
      <c r="A2289" s="5" t="s">
        <v>4823</v>
      </c>
      <c r="B2289" s="60" t="s">
        <v>3546</v>
      </c>
      <c r="C2289" s="60" t="s">
        <v>4885</v>
      </c>
      <c r="D2289" s="94">
        <v>11</v>
      </c>
      <c r="E2289" s="60" t="s">
        <v>7669</v>
      </c>
      <c r="F2289" s="31">
        <f t="shared" si="118"/>
        <v>0</v>
      </c>
      <c r="G2289" s="25">
        <f t="shared" si="119"/>
        <v>0.158</v>
      </c>
      <c r="H2289" s="32"/>
      <c r="I2289" s="31"/>
      <c r="J2289" s="25">
        <f t="shared" si="120"/>
        <v>0</v>
      </c>
      <c r="K2289" s="32"/>
      <c r="L2289" s="31"/>
      <c r="M2289" s="101" t="s">
        <v>5176</v>
      </c>
      <c r="N2289" s="101" t="s">
        <v>5176</v>
      </c>
      <c r="O2289" s="101" t="s">
        <v>5176</v>
      </c>
      <c r="P2289" s="101">
        <v>0.63200000000000001</v>
      </c>
      <c r="Q2289" s="101" t="s">
        <v>5176</v>
      </c>
      <c r="R2289" s="101" t="s">
        <v>5176</v>
      </c>
      <c r="S2289" s="101" t="s">
        <v>5176</v>
      </c>
      <c r="T2289" s="101" t="s">
        <v>5176</v>
      </c>
      <c r="U2289" s="101" t="s">
        <v>5176</v>
      </c>
    </row>
    <row r="2290" spans="1:21" x14ac:dyDescent="0.25">
      <c r="A2290" s="5" t="s">
        <v>4823</v>
      </c>
      <c r="B2290" s="60" t="s">
        <v>1228</v>
      </c>
      <c r="C2290" s="60" t="s">
        <v>4885</v>
      </c>
      <c r="D2290" s="94">
        <v>11</v>
      </c>
      <c r="E2290" s="60" t="s">
        <v>7673</v>
      </c>
      <c r="F2290" s="31">
        <f t="shared" si="118"/>
        <v>0</v>
      </c>
      <c r="G2290" s="25">
        <f t="shared" si="119"/>
        <v>0.54025000000000001</v>
      </c>
      <c r="H2290" s="32"/>
      <c r="I2290" s="31"/>
      <c r="J2290" s="25">
        <f t="shared" si="120"/>
        <v>0</v>
      </c>
      <c r="K2290" s="32"/>
      <c r="L2290" s="31"/>
      <c r="M2290" s="101" t="s">
        <v>5176</v>
      </c>
      <c r="N2290" s="101" t="s">
        <v>5176</v>
      </c>
      <c r="O2290" s="101" t="s">
        <v>5176</v>
      </c>
      <c r="P2290" s="101">
        <v>2.161</v>
      </c>
      <c r="Q2290" s="101" t="s">
        <v>5176</v>
      </c>
      <c r="R2290" s="101" t="s">
        <v>5176</v>
      </c>
      <c r="S2290" s="101" t="s">
        <v>5176</v>
      </c>
      <c r="T2290" s="101" t="s">
        <v>5176</v>
      </c>
      <c r="U2290" s="101" t="s">
        <v>5176</v>
      </c>
    </row>
    <row r="2291" spans="1:21" x14ac:dyDescent="0.25">
      <c r="A2291" s="5" t="s">
        <v>4823</v>
      </c>
      <c r="B2291" s="60" t="s">
        <v>2153</v>
      </c>
      <c r="C2291" s="60" t="s">
        <v>4885</v>
      </c>
      <c r="D2291" s="94">
        <v>11</v>
      </c>
      <c r="E2291" s="60" t="s">
        <v>7685</v>
      </c>
      <c r="F2291" s="31">
        <f t="shared" si="118"/>
        <v>0</v>
      </c>
      <c r="G2291" s="25">
        <f t="shared" si="119"/>
        <v>0</v>
      </c>
      <c r="H2291" s="32"/>
      <c r="I2291" s="31"/>
      <c r="J2291" s="25">
        <f t="shared" si="120"/>
        <v>6.7600000000000007E-2</v>
      </c>
      <c r="K2291" s="32"/>
      <c r="L2291" s="31"/>
      <c r="M2291" s="101" t="s">
        <v>5176</v>
      </c>
      <c r="N2291" s="101" t="s">
        <v>5176</v>
      </c>
      <c r="O2291" s="101" t="s">
        <v>5176</v>
      </c>
      <c r="P2291" s="101" t="s">
        <v>5176</v>
      </c>
      <c r="Q2291" s="101">
        <v>0.33800000000000002</v>
      </c>
      <c r="R2291" s="101" t="s">
        <v>5176</v>
      </c>
      <c r="S2291" s="101" t="s">
        <v>5176</v>
      </c>
      <c r="T2291" s="101" t="s">
        <v>5176</v>
      </c>
      <c r="U2291" s="101" t="s">
        <v>5176</v>
      </c>
    </row>
    <row r="2292" spans="1:21" x14ac:dyDescent="0.25">
      <c r="A2292" s="5" t="s">
        <v>4823</v>
      </c>
      <c r="B2292" s="60" t="s">
        <v>1736</v>
      </c>
      <c r="C2292" s="60" t="s">
        <v>4885</v>
      </c>
      <c r="D2292" s="94">
        <v>11</v>
      </c>
      <c r="E2292" s="60" t="s">
        <v>7686</v>
      </c>
      <c r="F2292" s="31">
        <f t="shared" si="118"/>
        <v>0</v>
      </c>
      <c r="G2292" s="25">
        <f t="shared" si="119"/>
        <v>0.63075000000000003</v>
      </c>
      <c r="H2292" s="32"/>
      <c r="I2292" s="31"/>
      <c r="J2292" s="25">
        <f t="shared" si="120"/>
        <v>8.0000000000000004E-4</v>
      </c>
      <c r="K2292" s="32"/>
      <c r="L2292" s="31"/>
      <c r="M2292" s="101">
        <v>2.5230000000000001</v>
      </c>
      <c r="N2292" s="101" t="s">
        <v>5176</v>
      </c>
      <c r="O2292" s="101" t="s">
        <v>5176</v>
      </c>
      <c r="P2292" s="101" t="s">
        <v>5176</v>
      </c>
      <c r="Q2292" s="101">
        <v>4.0000000000000001E-3</v>
      </c>
      <c r="R2292" s="101" t="s">
        <v>5176</v>
      </c>
      <c r="S2292" s="101" t="s">
        <v>5176</v>
      </c>
      <c r="T2292" s="101" t="s">
        <v>5176</v>
      </c>
      <c r="U2292" s="101" t="s">
        <v>5176</v>
      </c>
    </row>
    <row r="2293" spans="1:21" x14ac:dyDescent="0.25">
      <c r="A2293" s="5" t="s">
        <v>4823</v>
      </c>
      <c r="B2293" s="60" t="s">
        <v>1030</v>
      </c>
      <c r="C2293" s="60" t="s">
        <v>4885</v>
      </c>
      <c r="D2293" s="94">
        <v>11</v>
      </c>
      <c r="E2293" s="60" t="s">
        <v>7688</v>
      </c>
      <c r="F2293" s="31">
        <f t="shared" si="118"/>
        <v>0</v>
      </c>
      <c r="G2293" s="25">
        <f t="shared" si="119"/>
        <v>0.90300000000000002</v>
      </c>
      <c r="H2293" s="32"/>
      <c r="I2293" s="31"/>
      <c r="J2293" s="25">
        <f t="shared" si="120"/>
        <v>0</v>
      </c>
      <c r="K2293" s="32"/>
      <c r="L2293" s="31"/>
      <c r="M2293" s="101">
        <v>0.72199999999999998</v>
      </c>
      <c r="N2293" s="101">
        <v>0.42199999999999999</v>
      </c>
      <c r="O2293" s="101" t="s">
        <v>5176</v>
      </c>
      <c r="P2293" s="101">
        <v>2.468</v>
      </c>
      <c r="Q2293" s="101" t="s">
        <v>5176</v>
      </c>
      <c r="R2293" s="101">
        <v>0</v>
      </c>
      <c r="S2293" s="101" t="s">
        <v>5176</v>
      </c>
      <c r="T2293" s="101" t="s">
        <v>5176</v>
      </c>
      <c r="U2293" s="101" t="s">
        <v>5176</v>
      </c>
    </row>
    <row r="2294" spans="1:21" x14ac:dyDescent="0.25">
      <c r="A2294" s="5" t="s">
        <v>4823</v>
      </c>
      <c r="B2294" s="60" t="s">
        <v>1197</v>
      </c>
      <c r="C2294" s="60" t="s">
        <v>4885</v>
      </c>
      <c r="D2294" s="94">
        <v>11</v>
      </c>
      <c r="E2294" s="60" t="s">
        <v>7692</v>
      </c>
      <c r="F2294" s="31">
        <f t="shared" si="118"/>
        <v>0</v>
      </c>
      <c r="G2294" s="25">
        <f t="shared" si="119"/>
        <v>4.89025</v>
      </c>
      <c r="H2294" s="32"/>
      <c r="I2294" s="31"/>
      <c r="J2294" s="25">
        <f t="shared" si="120"/>
        <v>0.127</v>
      </c>
      <c r="K2294" s="32"/>
      <c r="L2294" s="31"/>
      <c r="M2294" s="101">
        <v>19.561</v>
      </c>
      <c r="N2294" s="101" t="s">
        <v>5176</v>
      </c>
      <c r="O2294" s="101" t="s">
        <v>5176</v>
      </c>
      <c r="P2294" s="101" t="s">
        <v>5176</v>
      </c>
      <c r="Q2294" s="101">
        <v>0.63500000000000001</v>
      </c>
      <c r="R2294" s="101" t="s">
        <v>5176</v>
      </c>
      <c r="S2294" s="101" t="s">
        <v>5176</v>
      </c>
      <c r="T2294" s="101" t="s">
        <v>5176</v>
      </c>
      <c r="U2294" s="101" t="s">
        <v>5176</v>
      </c>
    </row>
    <row r="2295" spans="1:21" x14ac:dyDescent="0.25">
      <c r="A2295" s="5" t="s">
        <v>4823</v>
      </c>
      <c r="B2295" s="60" t="s">
        <v>2199</v>
      </c>
      <c r="C2295" s="60" t="s">
        <v>4885</v>
      </c>
      <c r="D2295" s="94">
        <v>11</v>
      </c>
      <c r="E2295" s="60" t="s">
        <v>7695</v>
      </c>
      <c r="F2295" s="31">
        <f t="shared" si="118"/>
        <v>0</v>
      </c>
      <c r="G2295" s="25">
        <f t="shared" si="119"/>
        <v>0.35575000000000001</v>
      </c>
      <c r="H2295" s="32"/>
      <c r="I2295" s="31"/>
      <c r="J2295" s="25">
        <f t="shared" si="120"/>
        <v>3.3190000000000004</v>
      </c>
      <c r="K2295" s="32"/>
      <c r="L2295" s="31"/>
      <c r="M2295" s="101">
        <v>1.423</v>
      </c>
      <c r="N2295" s="101" t="s">
        <v>5176</v>
      </c>
      <c r="O2295" s="101" t="s">
        <v>5176</v>
      </c>
      <c r="P2295" s="101" t="s">
        <v>5176</v>
      </c>
      <c r="Q2295" s="101">
        <v>7.0000000000000001E-3</v>
      </c>
      <c r="R2295" s="101">
        <v>16.588000000000001</v>
      </c>
      <c r="S2295" s="101" t="s">
        <v>5176</v>
      </c>
      <c r="T2295" s="101" t="s">
        <v>5176</v>
      </c>
      <c r="U2295" s="101" t="s">
        <v>5176</v>
      </c>
    </row>
    <row r="2296" spans="1:21" x14ac:dyDescent="0.25">
      <c r="A2296" s="5" t="s">
        <v>4823</v>
      </c>
      <c r="B2296" s="60" t="s">
        <v>3662</v>
      </c>
      <c r="C2296" s="60" t="s">
        <v>4885</v>
      </c>
      <c r="D2296" s="94">
        <v>11</v>
      </c>
      <c r="E2296" s="60" t="s">
        <v>7696</v>
      </c>
      <c r="F2296" s="31">
        <f t="shared" si="118"/>
        <v>0</v>
      </c>
      <c r="G2296" s="25">
        <f t="shared" si="119"/>
        <v>0.30925000000000002</v>
      </c>
      <c r="H2296" s="32"/>
      <c r="I2296" s="31"/>
      <c r="J2296" s="25">
        <f t="shared" si="120"/>
        <v>0</v>
      </c>
      <c r="K2296" s="32"/>
      <c r="L2296" s="31"/>
      <c r="M2296" s="101" t="s">
        <v>5176</v>
      </c>
      <c r="N2296" s="101" t="s">
        <v>5176</v>
      </c>
      <c r="O2296" s="101" t="s">
        <v>5176</v>
      </c>
      <c r="P2296" s="101">
        <v>1.2370000000000001</v>
      </c>
      <c r="Q2296" s="101" t="s">
        <v>5176</v>
      </c>
      <c r="R2296" s="101" t="s">
        <v>5176</v>
      </c>
      <c r="S2296" s="101" t="s">
        <v>5176</v>
      </c>
      <c r="T2296" s="101" t="s">
        <v>5176</v>
      </c>
      <c r="U2296" s="101" t="s">
        <v>5176</v>
      </c>
    </row>
    <row r="2297" spans="1:21" x14ac:dyDescent="0.25">
      <c r="A2297" s="5" t="s">
        <v>4823</v>
      </c>
      <c r="B2297" s="60" t="s">
        <v>3582</v>
      </c>
      <c r="C2297" s="60" t="s">
        <v>4885</v>
      </c>
      <c r="D2297" s="94">
        <v>11</v>
      </c>
      <c r="E2297" s="60" t="s">
        <v>7698</v>
      </c>
      <c r="F2297" s="31">
        <f t="shared" si="118"/>
        <v>0</v>
      </c>
      <c r="G2297" s="25">
        <f t="shared" si="119"/>
        <v>4.2250000000000003E-2</v>
      </c>
      <c r="H2297" s="32"/>
      <c r="I2297" s="31"/>
      <c r="J2297" s="25">
        <f t="shared" si="120"/>
        <v>0</v>
      </c>
      <c r="K2297" s="32"/>
      <c r="L2297" s="31"/>
      <c r="M2297" s="101" t="s">
        <v>5176</v>
      </c>
      <c r="N2297" s="101" t="s">
        <v>5176</v>
      </c>
      <c r="O2297" s="101" t="s">
        <v>5176</v>
      </c>
      <c r="P2297" s="101">
        <v>0.16900000000000001</v>
      </c>
      <c r="Q2297" s="101" t="s">
        <v>5176</v>
      </c>
      <c r="R2297" s="101" t="s">
        <v>5176</v>
      </c>
      <c r="S2297" s="101" t="s">
        <v>5176</v>
      </c>
      <c r="T2297" s="101" t="s">
        <v>5176</v>
      </c>
      <c r="U2297" s="101" t="s">
        <v>5176</v>
      </c>
    </row>
    <row r="2298" spans="1:21" x14ac:dyDescent="0.25">
      <c r="A2298" s="5" t="s">
        <v>4823</v>
      </c>
      <c r="B2298" s="60" t="s">
        <v>1918</v>
      </c>
      <c r="C2298" s="60" t="s">
        <v>4885</v>
      </c>
      <c r="D2298" s="94">
        <v>11</v>
      </c>
      <c r="E2298" s="60" t="s">
        <v>7703</v>
      </c>
      <c r="F2298" s="31">
        <f t="shared" si="118"/>
        <v>0</v>
      </c>
      <c r="G2298" s="25">
        <f t="shared" si="119"/>
        <v>4.8250000000000001E-2</v>
      </c>
      <c r="H2298" s="32"/>
      <c r="I2298" s="31"/>
      <c r="J2298" s="25">
        <f t="shared" si="120"/>
        <v>0</v>
      </c>
      <c r="K2298" s="32"/>
      <c r="L2298" s="31"/>
      <c r="M2298" s="101" t="s">
        <v>5176</v>
      </c>
      <c r="N2298" s="101">
        <v>0.193</v>
      </c>
      <c r="O2298" s="101" t="s">
        <v>5176</v>
      </c>
      <c r="P2298" s="101" t="s">
        <v>5176</v>
      </c>
      <c r="Q2298" s="101" t="s">
        <v>5176</v>
      </c>
      <c r="R2298" s="101" t="s">
        <v>5176</v>
      </c>
      <c r="S2298" s="101" t="s">
        <v>5176</v>
      </c>
      <c r="T2298" s="101" t="s">
        <v>5176</v>
      </c>
      <c r="U2298" s="101" t="s">
        <v>5176</v>
      </c>
    </row>
    <row r="2299" spans="1:21" x14ac:dyDescent="0.25">
      <c r="A2299" s="5" t="s">
        <v>4823</v>
      </c>
      <c r="B2299" s="60" t="s">
        <v>4280</v>
      </c>
      <c r="C2299" s="60" t="s">
        <v>4885</v>
      </c>
      <c r="D2299" s="94">
        <v>11</v>
      </c>
      <c r="E2299" s="60" t="s">
        <v>7707</v>
      </c>
      <c r="F2299" s="31">
        <f t="shared" si="118"/>
        <v>0</v>
      </c>
      <c r="G2299" s="25">
        <f t="shared" si="119"/>
        <v>1.1992499999999999</v>
      </c>
      <c r="H2299" s="32"/>
      <c r="I2299" s="31"/>
      <c r="J2299" s="25">
        <f t="shared" si="120"/>
        <v>0</v>
      </c>
      <c r="K2299" s="32"/>
      <c r="L2299" s="31"/>
      <c r="M2299" s="101" t="s">
        <v>5176</v>
      </c>
      <c r="N2299" s="101">
        <v>4.7969999999999997</v>
      </c>
      <c r="O2299" s="101" t="s">
        <v>5176</v>
      </c>
      <c r="P2299" s="101" t="s">
        <v>5176</v>
      </c>
      <c r="Q2299" s="101" t="s">
        <v>5176</v>
      </c>
      <c r="R2299" s="101" t="s">
        <v>5176</v>
      </c>
      <c r="S2299" s="101" t="s">
        <v>5176</v>
      </c>
      <c r="T2299" s="101" t="s">
        <v>5176</v>
      </c>
      <c r="U2299" s="101" t="s">
        <v>5176</v>
      </c>
    </row>
    <row r="2300" spans="1:21" x14ac:dyDescent="0.25">
      <c r="A2300" s="5" t="s">
        <v>4823</v>
      </c>
      <c r="B2300" s="60" t="s">
        <v>4603</v>
      </c>
      <c r="C2300" s="60" t="s">
        <v>4885</v>
      </c>
      <c r="D2300" s="94">
        <v>11</v>
      </c>
      <c r="E2300" s="60" t="s">
        <v>7708</v>
      </c>
      <c r="F2300" s="31">
        <f t="shared" si="118"/>
        <v>0</v>
      </c>
      <c r="G2300" s="25">
        <f t="shared" si="119"/>
        <v>0.73</v>
      </c>
      <c r="H2300" s="32"/>
      <c r="I2300" s="31"/>
      <c r="J2300" s="25">
        <f t="shared" si="120"/>
        <v>0.1386</v>
      </c>
      <c r="K2300" s="32"/>
      <c r="L2300" s="31"/>
      <c r="M2300" s="101">
        <v>2.92</v>
      </c>
      <c r="N2300" s="101" t="s">
        <v>5176</v>
      </c>
      <c r="O2300" s="101" t="s">
        <v>5176</v>
      </c>
      <c r="P2300" s="101" t="s">
        <v>5176</v>
      </c>
      <c r="Q2300" s="101">
        <v>0.69299999999999995</v>
      </c>
      <c r="R2300" s="101" t="s">
        <v>5176</v>
      </c>
      <c r="S2300" s="101" t="s">
        <v>5176</v>
      </c>
      <c r="T2300" s="101" t="s">
        <v>5176</v>
      </c>
      <c r="U2300" s="101" t="s">
        <v>5176</v>
      </c>
    </row>
    <row r="2301" spans="1:21" x14ac:dyDescent="0.25">
      <c r="A2301" s="5" t="s">
        <v>4823</v>
      </c>
      <c r="B2301" s="60" t="s">
        <v>4446</v>
      </c>
      <c r="C2301" s="60" t="s">
        <v>4885</v>
      </c>
      <c r="D2301" s="94">
        <v>11</v>
      </c>
      <c r="E2301" s="60" t="s">
        <v>7710</v>
      </c>
      <c r="F2301" s="31">
        <f t="shared" si="118"/>
        <v>0</v>
      </c>
      <c r="G2301" s="25">
        <f t="shared" si="119"/>
        <v>4.1250000000000002E-2</v>
      </c>
      <c r="H2301" s="32"/>
      <c r="I2301" s="31"/>
      <c r="J2301" s="25">
        <f t="shared" si="120"/>
        <v>0</v>
      </c>
      <c r="K2301" s="32"/>
      <c r="L2301" s="31"/>
      <c r="M2301" s="101" t="s">
        <v>5176</v>
      </c>
      <c r="N2301" s="101" t="s">
        <v>5176</v>
      </c>
      <c r="O2301" s="101" t="s">
        <v>5176</v>
      </c>
      <c r="P2301" s="101">
        <v>0.16500000000000001</v>
      </c>
      <c r="Q2301" s="101" t="s">
        <v>5176</v>
      </c>
      <c r="R2301" s="101" t="s">
        <v>5176</v>
      </c>
      <c r="S2301" s="101" t="s">
        <v>5176</v>
      </c>
      <c r="T2301" s="101" t="s">
        <v>5176</v>
      </c>
      <c r="U2301" s="101" t="s">
        <v>5176</v>
      </c>
    </row>
    <row r="2302" spans="1:21" x14ac:dyDescent="0.25">
      <c r="A2302" s="5" t="s">
        <v>4823</v>
      </c>
      <c r="B2302" s="60" t="s">
        <v>4583</v>
      </c>
      <c r="C2302" s="60" t="s">
        <v>4885</v>
      </c>
      <c r="D2302" s="94">
        <v>11</v>
      </c>
      <c r="E2302" s="60" t="s">
        <v>7712</v>
      </c>
      <c r="F2302" s="31">
        <f t="shared" si="118"/>
        <v>0</v>
      </c>
      <c r="G2302" s="25">
        <f t="shared" si="119"/>
        <v>5.2232500000000002</v>
      </c>
      <c r="H2302" s="32"/>
      <c r="I2302" s="31"/>
      <c r="J2302" s="25">
        <f t="shared" si="120"/>
        <v>0</v>
      </c>
      <c r="K2302" s="32"/>
      <c r="L2302" s="31"/>
      <c r="M2302" s="101" t="s">
        <v>5176</v>
      </c>
      <c r="N2302" s="101">
        <v>20.893000000000001</v>
      </c>
      <c r="O2302" s="101" t="s">
        <v>5176</v>
      </c>
      <c r="P2302" s="101" t="s">
        <v>5176</v>
      </c>
      <c r="Q2302" s="101" t="s">
        <v>5176</v>
      </c>
      <c r="R2302" s="101" t="s">
        <v>5176</v>
      </c>
      <c r="S2302" s="101" t="s">
        <v>5176</v>
      </c>
      <c r="T2302" s="101" t="s">
        <v>5176</v>
      </c>
      <c r="U2302" s="101" t="s">
        <v>5176</v>
      </c>
    </row>
    <row r="2303" spans="1:21" x14ac:dyDescent="0.25">
      <c r="A2303" s="5" t="s">
        <v>4823</v>
      </c>
      <c r="B2303" s="60" t="s">
        <v>677</v>
      </c>
      <c r="C2303" s="60" t="s">
        <v>4885</v>
      </c>
      <c r="D2303" s="94">
        <v>11</v>
      </c>
      <c r="E2303" s="60" t="s">
        <v>7713</v>
      </c>
      <c r="F2303" s="31">
        <f t="shared" si="118"/>
        <v>0</v>
      </c>
      <c r="G2303" s="25">
        <f t="shared" si="119"/>
        <v>1.4369999999999998</v>
      </c>
      <c r="H2303" s="32"/>
      <c r="I2303" s="31"/>
      <c r="J2303" s="25">
        <f t="shared" si="120"/>
        <v>0</v>
      </c>
      <c r="K2303" s="32"/>
      <c r="L2303" s="31"/>
      <c r="M2303" s="101">
        <v>5.18</v>
      </c>
      <c r="N2303" s="101" t="s">
        <v>5176</v>
      </c>
      <c r="O2303" s="101" t="s">
        <v>5176</v>
      </c>
      <c r="P2303" s="101">
        <v>0.56799999999999995</v>
      </c>
      <c r="Q2303" s="101" t="s">
        <v>5176</v>
      </c>
      <c r="R2303" s="101" t="s">
        <v>5176</v>
      </c>
      <c r="S2303" s="101" t="s">
        <v>5176</v>
      </c>
      <c r="T2303" s="101" t="s">
        <v>5176</v>
      </c>
      <c r="U2303" s="101" t="s">
        <v>5176</v>
      </c>
    </row>
    <row r="2304" spans="1:21" x14ac:dyDescent="0.25">
      <c r="A2304" s="5" t="s">
        <v>4823</v>
      </c>
      <c r="B2304" s="60" t="s">
        <v>3782</v>
      </c>
      <c r="C2304" s="60" t="s">
        <v>4885</v>
      </c>
      <c r="D2304" s="94">
        <v>11</v>
      </c>
      <c r="E2304" s="60" t="s">
        <v>7715</v>
      </c>
      <c r="F2304" s="31">
        <f t="shared" si="118"/>
        <v>0</v>
      </c>
      <c r="G2304" s="25">
        <f t="shared" si="119"/>
        <v>0.14349999999999999</v>
      </c>
      <c r="H2304" s="32"/>
      <c r="I2304" s="31"/>
      <c r="J2304" s="25">
        <f t="shared" si="120"/>
        <v>2.0000000000000001E-4</v>
      </c>
      <c r="K2304" s="32"/>
      <c r="L2304" s="31"/>
      <c r="M2304" s="101" t="s">
        <v>5176</v>
      </c>
      <c r="N2304" s="101" t="s">
        <v>5176</v>
      </c>
      <c r="O2304" s="101" t="s">
        <v>5176</v>
      </c>
      <c r="P2304" s="101">
        <v>0.57399999999999995</v>
      </c>
      <c r="Q2304" s="101">
        <v>1E-3</v>
      </c>
      <c r="R2304" s="101" t="s">
        <v>5176</v>
      </c>
      <c r="S2304" s="101" t="s">
        <v>5176</v>
      </c>
      <c r="T2304" s="101" t="s">
        <v>5176</v>
      </c>
      <c r="U2304" s="101" t="s">
        <v>5176</v>
      </c>
    </row>
    <row r="2305" spans="1:21" x14ac:dyDescent="0.25">
      <c r="A2305" s="5" t="s">
        <v>4823</v>
      </c>
      <c r="B2305" s="60" t="s">
        <v>4604</v>
      </c>
      <c r="C2305" s="60" t="s">
        <v>4885</v>
      </c>
      <c r="D2305" s="94">
        <v>11</v>
      </c>
      <c r="E2305" s="60" t="s">
        <v>7720</v>
      </c>
      <c r="F2305" s="31">
        <f t="shared" si="118"/>
        <v>0</v>
      </c>
      <c r="G2305" s="25">
        <f t="shared" si="119"/>
        <v>3.6999999999999998E-2</v>
      </c>
      <c r="H2305" s="32"/>
      <c r="I2305" s="31"/>
      <c r="J2305" s="25">
        <f t="shared" si="120"/>
        <v>0.87360000000000004</v>
      </c>
      <c r="K2305" s="32"/>
      <c r="L2305" s="31"/>
      <c r="M2305" s="101" t="s">
        <v>5176</v>
      </c>
      <c r="N2305" s="101" t="s">
        <v>5176</v>
      </c>
      <c r="O2305" s="101" t="s">
        <v>5176</v>
      </c>
      <c r="P2305" s="101">
        <v>0.14799999999999999</v>
      </c>
      <c r="Q2305" s="101">
        <v>4.3680000000000003</v>
      </c>
      <c r="R2305" s="101" t="s">
        <v>5176</v>
      </c>
      <c r="S2305" s="101" t="s">
        <v>5176</v>
      </c>
      <c r="T2305" s="101" t="s">
        <v>5176</v>
      </c>
      <c r="U2305" s="101" t="s">
        <v>5176</v>
      </c>
    </row>
    <row r="2306" spans="1:21" x14ac:dyDescent="0.25">
      <c r="A2306" s="5" t="s">
        <v>4823</v>
      </c>
      <c r="B2306" s="60" t="s">
        <v>3083</v>
      </c>
      <c r="C2306" s="60" t="s">
        <v>4886</v>
      </c>
      <c r="D2306" s="94">
        <v>11</v>
      </c>
      <c r="E2306" s="60" t="s">
        <v>7724</v>
      </c>
      <c r="F2306" s="31">
        <f t="shared" si="118"/>
        <v>0</v>
      </c>
      <c r="G2306" s="25">
        <f t="shared" si="119"/>
        <v>0</v>
      </c>
      <c r="H2306" s="32"/>
      <c r="I2306" s="31"/>
      <c r="J2306" s="25">
        <f t="shared" si="120"/>
        <v>2.4E-2</v>
      </c>
      <c r="K2306" s="32"/>
      <c r="L2306" s="31"/>
      <c r="M2306" s="101" t="s">
        <v>5176</v>
      </c>
      <c r="N2306" s="101" t="s">
        <v>5176</v>
      </c>
      <c r="O2306" s="101" t="s">
        <v>5176</v>
      </c>
      <c r="P2306" s="101" t="s">
        <v>5176</v>
      </c>
      <c r="Q2306" s="101">
        <v>0.12</v>
      </c>
      <c r="R2306" s="101" t="s">
        <v>5176</v>
      </c>
      <c r="S2306" s="101" t="s">
        <v>5176</v>
      </c>
      <c r="T2306" s="101" t="s">
        <v>5176</v>
      </c>
      <c r="U2306" s="101" t="s">
        <v>5176</v>
      </c>
    </row>
    <row r="2307" spans="1:21" x14ac:dyDescent="0.25">
      <c r="A2307" s="5" t="s">
        <v>4823</v>
      </c>
      <c r="B2307" s="60" t="s">
        <v>2450</v>
      </c>
      <c r="C2307" s="60" t="s">
        <v>4886</v>
      </c>
      <c r="D2307" s="94">
        <v>11</v>
      </c>
      <c r="E2307" s="60" t="s">
        <v>7725</v>
      </c>
      <c r="F2307" s="31">
        <f t="shared" si="118"/>
        <v>0</v>
      </c>
      <c r="G2307" s="25">
        <f t="shared" si="119"/>
        <v>0</v>
      </c>
      <c r="H2307" s="32"/>
      <c r="I2307" s="31"/>
      <c r="J2307" s="25">
        <f t="shared" si="120"/>
        <v>5.5600000000000004E-2</v>
      </c>
      <c r="K2307" s="32"/>
      <c r="L2307" s="31"/>
      <c r="M2307" s="101" t="s">
        <v>5176</v>
      </c>
      <c r="N2307" s="101" t="s">
        <v>5176</v>
      </c>
      <c r="O2307" s="101" t="s">
        <v>5176</v>
      </c>
      <c r="P2307" s="101" t="s">
        <v>5176</v>
      </c>
      <c r="Q2307" s="101">
        <v>0.27800000000000002</v>
      </c>
      <c r="R2307" s="101" t="s">
        <v>5176</v>
      </c>
      <c r="S2307" s="101" t="s">
        <v>5176</v>
      </c>
      <c r="T2307" s="101" t="s">
        <v>5176</v>
      </c>
      <c r="U2307" s="101" t="s">
        <v>5176</v>
      </c>
    </row>
    <row r="2308" spans="1:21" x14ac:dyDescent="0.25">
      <c r="A2308" s="5" t="s">
        <v>4823</v>
      </c>
      <c r="B2308" s="60" t="s">
        <v>1987</v>
      </c>
      <c r="C2308" s="60" t="s">
        <v>4886</v>
      </c>
      <c r="D2308" s="94">
        <v>11</v>
      </c>
      <c r="E2308" s="60" t="s">
        <v>7726</v>
      </c>
      <c r="F2308" s="31">
        <f t="shared" si="118"/>
        <v>0</v>
      </c>
      <c r="G2308" s="25">
        <f t="shared" si="119"/>
        <v>0.20025000000000001</v>
      </c>
      <c r="H2308" s="32"/>
      <c r="I2308" s="31"/>
      <c r="J2308" s="25">
        <f t="shared" si="120"/>
        <v>0</v>
      </c>
      <c r="K2308" s="32"/>
      <c r="L2308" s="31"/>
      <c r="M2308" s="101" t="s">
        <v>5176</v>
      </c>
      <c r="N2308" s="101">
        <v>1.7000000000000001E-2</v>
      </c>
      <c r="O2308" s="101">
        <v>0.78400000000000003</v>
      </c>
      <c r="P2308" s="101" t="s">
        <v>5176</v>
      </c>
      <c r="Q2308" s="101" t="s">
        <v>5176</v>
      </c>
      <c r="R2308" s="101" t="s">
        <v>5176</v>
      </c>
      <c r="S2308" s="101" t="s">
        <v>5176</v>
      </c>
      <c r="T2308" s="101" t="s">
        <v>5176</v>
      </c>
      <c r="U2308" s="101" t="s">
        <v>5176</v>
      </c>
    </row>
    <row r="2309" spans="1:21" x14ac:dyDescent="0.25">
      <c r="A2309" s="5" t="s">
        <v>4823</v>
      </c>
      <c r="B2309" s="60" t="s">
        <v>2033</v>
      </c>
      <c r="C2309" s="60" t="s">
        <v>4886</v>
      </c>
      <c r="D2309" s="94">
        <v>11</v>
      </c>
      <c r="E2309" s="60" t="s">
        <v>7730</v>
      </c>
      <c r="F2309" s="31">
        <f t="shared" si="118"/>
        <v>0</v>
      </c>
      <c r="G2309" s="25">
        <f t="shared" si="119"/>
        <v>9.0630000000000006</v>
      </c>
      <c r="H2309" s="32"/>
      <c r="I2309" s="31"/>
      <c r="J2309" s="25">
        <f t="shared" si="120"/>
        <v>0</v>
      </c>
      <c r="K2309" s="32"/>
      <c r="L2309" s="31"/>
      <c r="M2309" s="101" t="s">
        <v>5176</v>
      </c>
      <c r="N2309" s="101">
        <v>0.14299999999999999</v>
      </c>
      <c r="O2309" s="101" t="s">
        <v>5176</v>
      </c>
      <c r="P2309" s="101">
        <v>36.109000000000002</v>
      </c>
      <c r="Q2309" s="101" t="s">
        <v>5176</v>
      </c>
      <c r="R2309" s="101" t="s">
        <v>5176</v>
      </c>
      <c r="S2309" s="101" t="s">
        <v>5176</v>
      </c>
      <c r="T2309" s="101" t="s">
        <v>5176</v>
      </c>
      <c r="U2309" s="101" t="s">
        <v>5176</v>
      </c>
    </row>
    <row r="2310" spans="1:21" x14ac:dyDescent="0.25">
      <c r="A2310" s="5" t="s">
        <v>4823</v>
      </c>
      <c r="B2310" s="60" t="s">
        <v>2688</v>
      </c>
      <c r="C2310" s="60" t="s">
        <v>4886</v>
      </c>
      <c r="D2310" s="94">
        <v>11</v>
      </c>
      <c r="E2310" s="60" t="s">
        <v>7733</v>
      </c>
      <c r="F2310" s="31">
        <f t="shared" si="118"/>
        <v>0</v>
      </c>
      <c r="G2310" s="25">
        <f t="shared" si="119"/>
        <v>0.1075</v>
      </c>
      <c r="H2310" s="32"/>
      <c r="I2310" s="31"/>
      <c r="J2310" s="25">
        <f t="shared" si="120"/>
        <v>0.13059999999999999</v>
      </c>
      <c r="K2310" s="32"/>
      <c r="L2310" s="31"/>
      <c r="M2310" s="101" t="s">
        <v>5176</v>
      </c>
      <c r="N2310" s="101">
        <v>0.43</v>
      </c>
      <c r="O2310" s="101" t="s">
        <v>5176</v>
      </c>
      <c r="P2310" s="101" t="s">
        <v>5176</v>
      </c>
      <c r="Q2310" s="101">
        <v>0.65300000000000002</v>
      </c>
      <c r="R2310" s="101" t="s">
        <v>5176</v>
      </c>
      <c r="S2310" s="101" t="s">
        <v>5176</v>
      </c>
      <c r="T2310" s="101" t="s">
        <v>5176</v>
      </c>
      <c r="U2310" s="101" t="s">
        <v>5176</v>
      </c>
    </row>
    <row r="2311" spans="1:21" x14ac:dyDescent="0.25">
      <c r="A2311" s="5" t="s">
        <v>4823</v>
      </c>
      <c r="B2311" s="60" t="s">
        <v>2598</v>
      </c>
      <c r="C2311" s="60" t="s">
        <v>4886</v>
      </c>
      <c r="D2311" s="94">
        <v>11</v>
      </c>
      <c r="E2311" s="60" t="s">
        <v>7734</v>
      </c>
      <c r="F2311" s="31">
        <f t="shared" si="118"/>
        <v>0</v>
      </c>
      <c r="G2311" s="25">
        <f t="shared" si="119"/>
        <v>4.115499999999999</v>
      </c>
      <c r="H2311" s="32"/>
      <c r="I2311" s="31"/>
      <c r="J2311" s="25">
        <f t="shared" si="120"/>
        <v>0</v>
      </c>
      <c r="K2311" s="32"/>
      <c r="L2311" s="31"/>
      <c r="M2311" s="101">
        <v>16.402999999999999</v>
      </c>
      <c r="N2311" s="101">
        <v>4.8000000000000001E-2</v>
      </c>
      <c r="O2311" s="101">
        <v>1.0999999999999999E-2</v>
      </c>
      <c r="P2311" s="101" t="s">
        <v>5176</v>
      </c>
      <c r="Q2311" s="101" t="s">
        <v>5176</v>
      </c>
      <c r="R2311" s="101" t="s">
        <v>5176</v>
      </c>
      <c r="S2311" s="101" t="s">
        <v>5176</v>
      </c>
      <c r="T2311" s="101" t="s">
        <v>5176</v>
      </c>
      <c r="U2311" s="101" t="s">
        <v>5176</v>
      </c>
    </row>
    <row r="2312" spans="1:21" x14ac:dyDescent="0.25">
      <c r="A2312" s="5" t="s">
        <v>4823</v>
      </c>
      <c r="B2312" s="60" t="s">
        <v>3112</v>
      </c>
      <c r="C2312" s="60" t="s">
        <v>4886</v>
      </c>
      <c r="D2312" s="94">
        <v>11</v>
      </c>
      <c r="E2312" s="60" t="s">
        <v>7736</v>
      </c>
      <c r="F2312" s="31">
        <f t="shared" si="118"/>
        <v>0</v>
      </c>
      <c r="G2312" s="25">
        <f t="shared" si="119"/>
        <v>2.8039999999999998</v>
      </c>
      <c r="H2312" s="32"/>
      <c r="I2312" s="31"/>
      <c r="J2312" s="25">
        <f t="shared" si="120"/>
        <v>0</v>
      </c>
      <c r="K2312" s="32"/>
      <c r="L2312" s="31"/>
      <c r="M2312" s="101">
        <v>11.215999999999999</v>
      </c>
      <c r="N2312" s="101" t="s">
        <v>5176</v>
      </c>
      <c r="O2312" s="101" t="s">
        <v>5176</v>
      </c>
      <c r="P2312" s="101" t="s">
        <v>5176</v>
      </c>
      <c r="Q2312" s="101" t="s">
        <v>5176</v>
      </c>
      <c r="R2312" s="101" t="s">
        <v>5176</v>
      </c>
      <c r="S2312" s="101" t="s">
        <v>5176</v>
      </c>
      <c r="T2312" s="101" t="s">
        <v>5176</v>
      </c>
      <c r="U2312" s="101" t="s">
        <v>5176</v>
      </c>
    </row>
    <row r="2313" spans="1:21" x14ac:dyDescent="0.25">
      <c r="A2313" s="5" t="s">
        <v>4823</v>
      </c>
      <c r="B2313" s="60" t="s">
        <v>2582</v>
      </c>
      <c r="C2313" s="60" t="s">
        <v>4886</v>
      </c>
      <c r="D2313" s="94">
        <v>11</v>
      </c>
      <c r="E2313" s="60" t="s">
        <v>7737</v>
      </c>
      <c r="F2313" s="31">
        <f t="shared" si="118"/>
        <v>0</v>
      </c>
      <c r="G2313" s="25">
        <f t="shared" si="119"/>
        <v>13.940250000000001</v>
      </c>
      <c r="H2313" s="32"/>
      <c r="I2313" s="31"/>
      <c r="J2313" s="25">
        <f t="shared" si="120"/>
        <v>0</v>
      </c>
      <c r="K2313" s="32"/>
      <c r="L2313" s="31"/>
      <c r="M2313" s="101">
        <v>55.761000000000003</v>
      </c>
      <c r="N2313" s="101" t="s">
        <v>5176</v>
      </c>
      <c r="O2313" s="101" t="s">
        <v>5176</v>
      </c>
      <c r="P2313" s="101" t="s">
        <v>5176</v>
      </c>
      <c r="Q2313" s="101" t="s">
        <v>5176</v>
      </c>
      <c r="R2313" s="101" t="s">
        <v>5176</v>
      </c>
      <c r="S2313" s="101" t="s">
        <v>5176</v>
      </c>
      <c r="T2313" s="101" t="s">
        <v>5176</v>
      </c>
      <c r="U2313" s="101" t="s">
        <v>5176</v>
      </c>
    </row>
    <row r="2314" spans="1:21" x14ac:dyDescent="0.25">
      <c r="A2314" s="5" t="s">
        <v>4823</v>
      </c>
      <c r="B2314" s="60" t="s">
        <v>1962</v>
      </c>
      <c r="C2314" s="60" t="s">
        <v>4886</v>
      </c>
      <c r="D2314" s="94">
        <v>11</v>
      </c>
      <c r="E2314" s="60" t="s">
        <v>7743</v>
      </c>
      <c r="F2314" s="31">
        <f t="shared" si="118"/>
        <v>0</v>
      </c>
      <c r="G2314" s="25">
        <f t="shared" si="119"/>
        <v>8.8247499999999999</v>
      </c>
      <c r="H2314" s="32"/>
      <c r="I2314" s="31"/>
      <c r="J2314" s="25">
        <f t="shared" si="120"/>
        <v>2.9952000000000001</v>
      </c>
      <c r="K2314" s="32"/>
      <c r="L2314" s="31"/>
      <c r="M2314" s="101">
        <v>34.74</v>
      </c>
      <c r="N2314" s="101" t="s">
        <v>5176</v>
      </c>
      <c r="O2314" s="101" t="s">
        <v>5176</v>
      </c>
      <c r="P2314" s="101">
        <v>0.55900000000000005</v>
      </c>
      <c r="Q2314" s="101">
        <v>11.694000000000001</v>
      </c>
      <c r="R2314" s="101">
        <v>3.282</v>
      </c>
      <c r="S2314" s="101" t="s">
        <v>5176</v>
      </c>
      <c r="T2314" s="101" t="s">
        <v>5176</v>
      </c>
      <c r="U2314" s="101" t="s">
        <v>5176</v>
      </c>
    </row>
    <row r="2315" spans="1:21" x14ac:dyDescent="0.25">
      <c r="A2315" s="5" t="s">
        <v>4823</v>
      </c>
      <c r="B2315" s="60" t="s">
        <v>1565</v>
      </c>
      <c r="C2315" s="60" t="s">
        <v>4886</v>
      </c>
      <c r="D2315" s="94">
        <v>11</v>
      </c>
      <c r="E2315" s="60" t="s">
        <v>7745</v>
      </c>
      <c r="F2315" s="31">
        <f t="shared" si="118"/>
        <v>0</v>
      </c>
      <c r="G2315" s="25">
        <f t="shared" si="119"/>
        <v>1.4165000000000001</v>
      </c>
      <c r="H2315" s="32"/>
      <c r="I2315" s="31"/>
      <c r="J2315" s="25">
        <f t="shared" si="120"/>
        <v>0</v>
      </c>
      <c r="K2315" s="32"/>
      <c r="L2315" s="31"/>
      <c r="M2315" s="101" t="s">
        <v>5176</v>
      </c>
      <c r="N2315" s="101" t="s">
        <v>5176</v>
      </c>
      <c r="O2315" s="101">
        <v>4.03</v>
      </c>
      <c r="P2315" s="101">
        <v>1.6359999999999999</v>
      </c>
      <c r="Q2315" s="101" t="s">
        <v>5176</v>
      </c>
      <c r="R2315" s="101" t="s">
        <v>5176</v>
      </c>
      <c r="S2315" s="101" t="s">
        <v>5176</v>
      </c>
      <c r="T2315" s="101" t="s">
        <v>5176</v>
      </c>
      <c r="U2315" s="101" t="s">
        <v>5176</v>
      </c>
    </row>
    <row r="2316" spans="1:21" x14ac:dyDescent="0.25">
      <c r="A2316" s="5" t="s">
        <v>4823</v>
      </c>
      <c r="B2316" s="60" t="s">
        <v>1856</v>
      </c>
      <c r="C2316" s="60" t="s">
        <v>4886</v>
      </c>
      <c r="D2316" s="94">
        <v>11</v>
      </c>
      <c r="E2316" s="60" t="s">
        <v>7747</v>
      </c>
      <c r="F2316" s="31">
        <f t="shared" si="118"/>
        <v>0</v>
      </c>
      <c r="G2316" s="25">
        <f t="shared" si="119"/>
        <v>118.3145</v>
      </c>
      <c r="H2316" s="32"/>
      <c r="I2316" s="31"/>
      <c r="J2316" s="25">
        <f t="shared" si="120"/>
        <v>0.70579999999999998</v>
      </c>
      <c r="K2316" s="32"/>
      <c r="L2316" s="31"/>
      <c r="M2316" s="101">
        <v>263.02999999999997</v>
      </c>
      <c r="N2316" s="101">
        <v>210.22800000000001</v>
      </c>
      <c r="O2316" s="101" t="s">
        <v>5176</v>
      </c>
      <c r="P2316" s="101" t="s">
        <v>5176</v>
      </c>
      <c r="Q2316" s="101">
        <v>1.956</v>
      </c>
      <c r="R2316" s="101">
        <v>1.573</v>
      </c>
      <c r="S2316" s="101" t="s">
        <v>5176</v>
      </c>
      <c r="T2316" s="101" t="s">
        <v>5176</v>
      </c>
      <c r="U2316" s="101" t="s">
        <v>5176</v>
      </c>
    </row>
    <row r="2317" spans="1:21" x14ac:dyDescent="0.25">
      <c r="A2317" s="5" t="s">
        <v>4823</v>
      </c>
      <c r="B2317" s="60" t="s">
        <v>1540</v>
      </c>
      <c r="C2317" s="60" t="s">
        <v>4886</v>
      </c>
      <c r="D2317" s="94">
        <v>11</v>
      </c>
      <c r="E2317" s="60" t="s">
        <v>7748</v>
      </c>
      <c r="F2317" s="31">
        <f t="shared" si="118"/>
        <v>0</v>
      </c>
      <c r="G2317" s="25">
        <f t="shared" si="119"/>
        <v>0.41075</v>
      </c>
      <c r="H2317" s="32"/>
      <c r="I2317" s="31"/>
      <c r="J2317" s="25">
        <f t="shared" si="120"/>
        <v>0</v>
      </c>
      <c r="K2317" s="32"/>
      <c r="L2317" s="31"/>
      <c r="M2317" s="101" t="s">
        <v>5176</v>
      </c>
      <c r="N2317" s="101">
        <v>1.643</v>
      </c>
      <c r="O2317" s="101" t="s">
        <v>5176</v>
      </c>
      <c r="P2317" s="101" t="s">
        <v>5176</v>
      </c>
      <c r="Q2317" s="101" t="s">
        <v>5176</v>
      </c>
      <c r="R2317" s="101" t="s">
        <v>5176</v>
      </c>
      <c r="S2317" s="101" t="s">
        <v>5176</v>
      </c>
      <c r="T2317" s="101" t="s">
        <v>5176</v>
      </c>
      <c r="U2317" s="101" t="s">
        <v>5176</v>
      </c>
    </row>
    <row r="2318" spans="1:21" x14ac:dyDescent="0.25">
      <c r="A2318" s="5" t="s">
        <v>4823</v>
      </c>
      <c r="B2318" s="60" t="s">
        <v>2922</v>
      </c>
      <c r="C2318" s="60" t="s">
        <v>4886</v>
      </c>
      <c r="D2318" s="94">
        <v>11</v>
      </c>
      <c r="E2318" s="60" t="s">
        <v>7756</v>
      </c>
      <c r="F2318" s="31">
        <f t="shared" si="118"/>
        <v>0</v>
      </c>
      <c r="G2318" s="25">
        <f t="shared" si="119"/>
        <v>0</v>
      </c>
      <c r="H2318" s="32"/>
      <c r="I2318" s="31"/>
      <c r="J2318" s="25">
        <f t="shared" si="120"/>
        <v>0.77480000000000004</v>
      </c>
      <c r="K2318" s="32"/>
      <c r="L2318" s="31"/>
      <c r="M2318" s="101" t="s">
        <v>5176</v>
      </c>
      <c r="N2318" s="101" t="s">
        <v>5176</v>
      </c>
      <c r="O2318" s="101" t="s">
        <v>5176</v>
      </c>
      <c r="P2318" s="101" t="s">
        <v>5176</v>
      </c>
      <c r="Q2318" s="101">
        <v>3.8740000000000001</v>
      </c>
      <c r="R2318" s="101" t="s">
        <v>5176</v>
      </c>
      <c r="S2318" s="101" t="s">
        <v>5176</v>
      </c>
      <c r="T2318" s="101" t="s">
        <v>5176</v>
      </c>
      <c r="U2318" s="101" t="s">
        <v>5176</v>
      </c>
    </row>
    <row r="2319" spans="1:21" x14ac:dyDescent="0.25">
      <c r="A2319" s="5" t="s">
        <v>4823</v>
      </c>
      <c r="B2319" s="60" t="s">
        <v>3608</v>
      </c>
      <c r="C2319" s="60" t="s">
        <v>4886</v>
      </c>
      <c r="D2319" s="94">
        <v>11</v>
      </c>
      <c r="E2319" s="60" t="s">
        <v>7760</v>
      </c>
      <c r="F2319" s="31">
        <f t="shared" si="118"/>
        <v>0</v>
      </c>
      <c r="G2319" s="25">
        <f t="shared" si="119"/>
        <v>0.79849999999999999</v>
      </c>
      <c r="H2319" s="32"/>
      <c r="I2319" s="31"/>
      <c r="J2319" s="25">
        <f t="shared" si="120"/>
        <v>5.5535999999999994</v>
      </c>
      <c r="K2319" s="32"/>
      <c r="L2319" s="31"/>
      <c r="M2319" s="101" t="s">
        <v>5176</v>
      </c>
      <c r="N2319" s="101">
        <v>0.997</v>
      </c>
      <c r="O2319" s="101" t="s">
        <v>5176</v>
      </c>
      <c r="P2319" s="101">
        <v>2.1970000000000001</v>
      </c>
      <c r="Q2319" s="101">
        <v>27.745999999999999</v>
      </c>
      <c r="R2319" s="101">
        <v>2.1999999999999999E-2</v>
      </c>
      <c r="S2319" s="101" t="s">
        <v>5176</v>
      </c>
      <c r="T2319" s="101" t="s">
        <v>5176</v>
      </c>
      <c r="U2319" s="101" t="s">
        <v>5176</v>
      </c>
    </row>
    <row r="2320" spans="1:21" x14ac:dyDescent="0.25">
      <c r="A2320" s="5" t="s">
        <v>4823</v>
      </c>
      <c r="B2320" s="60" t="s">
        <v>2114</v>
      </c>
      <c r="C2320" s="60" t="s">
        <v>4886</v>
      </c>
      <c r="D2320" s="94">
        <v>11</v>
      </c>
      <c r="E2320" s="60" t="s">
        <v>7761</v>
      </c>
      <c r="F2320" s="31">
        <f t="shared" si="118"/>
        <v>0</v>
      </c>
      <c r="G2320" s="25">
        <f t="shared" si="119"/>
        <v>1.28325</v>
      </c>
      <c r="H2320" s="32"/>
      <c r="I2320" s="31"/>
      <c r="J2320" s="25">
        <f t="shared" si="120"/>
        <v>0</v>
      </c>
      <c r="K2320" s="32"/>
      <c r="L2320" s="31"/>
      <c r="M2320" s="101" t="s">
        <v>5176</v>
      </c>
      <c r="N2320" s="101" t="s">
        <v>5176</v>
      </c>
      <c r="O2320" s="101" t="s">
        <v>5176</v>
      </c>
      <c r="P2320" s="101">
        <v>5.133</v>
      </c>
      <c r="Q2320" s="101" t="s">
        <v>5176</v>
      </c>
      <c r="R2320" s="101" t="s">
        <v>5176</v>
      </c>
      <c r="S2320" s="101" t="s">
        <v>5176</v>
      </c>
      <c r="T2320" s="101" t="s">
        <v>5176</v>
      </c>
      <c r="U2320" s="101" t="s">
        <v>5176</v>
      </c>
    </row>
    <row r="2321" spans="1:21" x14ac:dyDescent="0.25">
      <c r="A2321" s="5" t="s">
        <v>4823</v>
      </c>
      <c r="B2321" s="60" t="s">
        <v>1568</v>
      </c>
      <c r="C2321" s="60" t="s">
        <v>4886</v>
      </c>
      <c r="D2321" s="94">
        <v>11</v>
      </c>
      <c r="E2321" s="60" t="s">
        <v>7767</v>
      </c>
      <c r="F2321" s="31">
        <f t="shared" si="118"/>
        <v>0</v>
      </c>
      <c r="G2321" s="25">
        <f t="shared" si="119"/>
        <v>9.4990000000000006</v>
      </c>
      <c r="H2321" s="32"/>
      <c r="I2321" s="31"/>
      <c r="J2321" s="25">
        <f t="shared" si="120"/>
        <v>3.8464</v>
      </c>
      <c r="K2321" s="32"/>
      <c r="L2321" s="31"/>
      <c r="M2321" s="101" t="s">
        <v>5176</v>
      </c>
      <c r="N2321" s="101">
        <v>5.681</v>
      </c>
      <c r="O2321" s="101">
        <v>24.452999999999999</v>
      </c>
      <c r="P2321" s="101">
        <v>7.8620000000000001</v>
      </c>
      <c r="Q2321" s="101">
        <v>19.231999999999999</v>
      </c>
      <c r="R2321" s="101" t="s">
        <v>5176</v>
      </c>
      <c r="S2321" s="101" t="s">
        <v>5176</v>
      </c>
      <c r="T2321" s="101" t="s">
        <v>5176</v>
      </c>
      <c r="U2321" s="101" t="s">
        <v>5176</v>
      </c>
    </row>
    <row r="2322" spans="1:21" x14ac:dyDescent="0.25">
      <c r="A2322" s="5" t="s">
        <v>4823</v>
      </c>
      <c r="B2322" s="60" t="s">
        <v>1433</v>
      </c>
      <c r="C2322" s="60" t="s">
        <v>4886</v>
      </c>
      <c r="D2322" s="94">
        <v>11</v>
      </c>
      <c r="E2322" s="60" t="s">
        <v>7772</v>
      </c>
      <c r="F2322" s="31">
        <f t="shared" si="118"/>
        <v>0</v>
      </c>
      <c r="G2322" s="25">
        <f t="shared" si="119"/>
        <v>0.31374999999999997</v>
      </c>
      <c r="H2322" s="32"/>
      <c r="I2322" s="31"/>
      <c r="J2322" s="25">
        <f t="shared" si="120"/>
        <v>0</v>
      </c>
      <c r="K2322" s="32"/>
      <c r="L2322" s="31"/>
      <c r="M2322" s="101" t="s">
        <v>5176</v>
      </c>
      <c r="N2322" s="101">
        <v>1.2549999999999999</v>
      </c>
      <c r="O2322" s="101" t="s">
        <v>5176</v>
      </c>
      <c r="P2322" s="101" t="s">
        <v>5176</v>
      </c>
      <c r="Q2322" s="101" t="s">
        <v>5176</v>
      </c>
      <c r="R2322" s="101" t="s">
        <v>5176</v>
      </c>
      <c r="S2322" s="101" t="s">
        <v>5176</v>
      </c>
      <c r="T2322" s="101" t="s">
        <v>5176</v>
      </c>
      <c r="U2322" s="101" t="s">
        <v>5176</v>
      </c>
    </row>
    <row r="2323" spans="1:21" x14ac:dyDescent="0.25">
      <c r="A2323" s="5" t="s">
        <v>4823</v>
      </c>
      <c r="B2323" s="60" t="s">
        <v>1878</v>
      </c>
      <c r="C2323" s="60" t="s">
        <v>4886</v>
      </c>
      <c r="D2323" s="94">
        <v>11</v>
      </c>
      <c r="E2323" s="60" t="s">
        <v>7777</v>
      </c>
      <c r="F2323" s="31">
        <f t="shared" si="118"/>
        <v>0</v>
      </c>
      <c r="G2323" s="25">
        <f t="shared" si="119"/>
        <v>6.3250000000000001E-2</v>
      </c>
      <c r="H2323" s="32"/>
      <c r="I2323" s="31"/>
      <c r="J2323" s="25">
        <f t="shared" si="120"/>
        <v>0</v>
      </c>
      <c r="K2323" s="32"/>
      <c r="L2323" s="31"/>
      <c r="M2323" s="101" t="s">
        <v>5176</v>
      </c>
      <c r="N2323" s="101" t="s">
        <v>5176</v>
      </c>
      <c r="O2323" s="101">
        <v>0.253</v>
      </c>
      <c r="P2323" s="101" t="s">
        <v>5176</v>
      </c>
      <c r="Q2323" s="101" t="s">
        <v>5176</v>
      </c>
      <c r="R2323" s="101" t="s">
        <v>5176</v>
      </c>
      <c r="S2323" s="101" t="s">
        <v>5176</v>
      </c>
      <c r="T2323" s="101" t="s">
        <v>5176</v>
      </c>
      <c r="U2323" s="101" t="s">
        <v>5176</v>
      </c>
    </row>
    <row r="2324" spans="1:21" x14ac:dyDescent="0.25">
      <c r="A2324" s="5" t="s">
        <v>4823</v>
      </c>
      <c r="B2324" s="60" t="s">
        <v>922</v>
      </c>
      <c r="C2324" s="60" t="s">
        <v>4886</v>
      </c>
      <c r="D2324" s="94">
        <v>11</v>
      </c>
      <c r="E2324" s="60" t="s">
        <v>7778</v>
      </c>
      <c r="F2324" s="31">
        <f t="shared" si="118"/>
        <v>0</v>
      </c>
      <c r="G2324" s="25">
        <f t="shared" si="119"/>
        <v>1.0305</v>
      </c>
      <c r="H2324" s="32"/>
      <c r="I2324" s="31"/>
      <c r="J2324" s="25">
        <f t="shared" si="120"/>
        <v>0</v>
      </c>
      <c r="K2324" s="32"/>
      <c r="L2324" s="31"/>
      <c r="M2324" s="101">
        <v>4.1219999999999999</v>
      </c>
      <c r="N2324" s="101" t="s">
        <v>5176</v>
      </c>
      <c r="O2324" s="101" t="s">
        <v>5176</v>
      </c>
      <c r="P2324" s="101" t="s">
        <v>5176</v>
      </c>
      <c r="Q2324" s="101" t="s">
        <v>5176</v>
      </c>
      <c r="R2324" s="101" t="s">
        <v>5176</v>
      </c>
      <c r="S2324" s="101" t="s">
        <v>5176</v>
      </c>
      <c r="T2324" s="101" t="s">
        <v>5176</v>
      </c>
      <c r="U2324" s="101" t="s">
        <v>5176</v>
      </c>
    </row>
    <row r="2325" spans="1:21" x14ac:dyDescent="0.25">
      <c r="A2325" s="5" t="s">
        <v>4823</v>
      </c>
      <c r="B2325" s="60" t="s">
        <v>4454</v>
      </c>
      <c r="C2325" s="60" t="s">
        <v>4886</v>
      </c>
      <c r="D2325" s="94">
        <v>11</v>
      </c>
      <c r="E2325" s="60" t="s">
        <v>7779</v>
      </c>
      <c r="F2325" s="31">
        <f t="shared" si="118"/>
        <v>0</v>
      </c>
      <c r="G2325" s="25">
        <f t="shared" si="119"/>
        <v>2.2499999999999998E-3</v>
      </c>
      <c r="H2325" s="32"/>
      <c r="I2325" s="31"/>
      <c r="J2325" s="25">
        <f t="shared" si="120"/>
        <v>0</v>
      </c>
      <c r="K2325" s="32"/>
      <c r="L2325" s="31"/>
      <c r="M2325" s="101">
        <v>8.9999999999999993E-3</v>
      </c>
      <c r="N2325" s="101" t="s">
        <v>5176</v>
      </c>
      <c r="O2325" s="101" t="s">
        <v>5176</v>
      </c>
      <c r="P2325" s="101" t="s">
        <v>5176</v>
      </c>
      <c r="Q2325" s="101" t="s">
        <v>5176</v>
      </c>
      <c r="R2325" s="101" t="s">
        <v>5176</v>
      </c>
      <c r="S2325" s="101" t="s">
        <v>5176</v>
      </c>
      <c r="T2325" s="101" t="s">
        <v>5176</v>
      </c>
      <c r="U2325" s="101" t="s">
        <v>5176</v>
      </c>
    </row>
    <row r="2326" spans="1:21" x14ac:dyDescent="0.25">
      <c r="A2326" s="5" t="s">
        <v>4823</v>
      </c>
      <c r="B2326" s="60" t="s">
        <v>3616</v>
      </c>
      <c r="C2326" s="60" t="s">
        <v>4886</v>
      </c>
      <c r="D2326" s="94">
        <v>11</v>
      </c>
      <c r="E2326" s="60" t="s">
        <v>7784</v>
      </c>
      <c r="F2326" s="31">
        <f t="shared" si="118"/>
        <v>0</v>
      </c>
      <c r="G2326" s="25">
        <f t="shared" si="119"/>
        <v>3.3652500000000001</v>
      </c>
      <c r="H2326" s="32"/>
      <c r="I2326" s="31"/>
      <c r="J2326" s="25">
        <f t="shared" si="120"/>
        <v>0</v>
      </c>
      <c r="K2326" s="32"/>
      <c r="L2326" s="31"/>
      <c r="M2326" s="101">
        <v>13.461</v>
      </c>
      <c r="N2326" s="101" t="s">
        <v>5176</v>
      </c>
      <c r="O2326" s="101" t="s">
        <v>5176</v>
      </c>
      <c r="P2326" s="101" t="s">
        <v>5176</v>
      </c>
      <c r="Q2326" s="101" t="s">
        <v>5176</v>
      </c>
      <c r="R2326" s="101" t="s">
        <v>5176</v>
      </c>
      <c r="S2326" s="101" t="s">
        <v>5176</v>
      </c>
      <c r="T2326" s="101" t="s">
        <v>5176</v>
      </c>
      <c r="U2326" s="101" t="s">
        <v>5176</v>
      </c>
    </row>
    <row r="2327" spans="1:21" x14ac:dyDescent="0.25">
      <c r="A2327" s="5" t="s">
        <v>4823</v>
      </c>
      <c r="B2327" s="60" t="s">
        <v>2082</v>
      </c>
      <c r="C2327" s="60" t="s">
        <v>4886</v>
      </c>
      <c r="D2327" s="94">
        <v>11</v>
      </c>
      <c r="E2327" s="60" t="s">
        <v>7789</v>
      </c>
      <c r="F2327" s="31">
        <f t="shared" si="118"/>
        <v>0</v>
      </c>
      <c r="G2327" s="25">
        <f t="shared" si="119"/>
        <v>1.125E-2</v>
      </c>
      <c r="H2327" s="32"/>
      <c r="I2327" s="31"/>
      <c r="J2327" s="25">
        <f t="shared" si="120"/>
        <v>0</v>
      </c>
      <c r="K2327" s="32"/>
      <c r="L2327" s="31"/>
      <c r="M2327" s="101" t="s">
        <v>5176</v>
      </c>
      <c r="N2327" s="101" t="s">
        <v>5176</v>
      </c>
      <c r="O2327" s="101">
        <v>4.4999999999999998E-2</v>
      </c>
      <c r="P2327" s="101" t="s">
        <v>5176</v>
      </c>
      <c r="Q2327" s="101" t="s">
        <v>5176</v>
      </c>
      <c r="R2327" s="101" t="s">
        <v>5176</v>
      </c>
      <c r="S2327" s="101" t="s">
        <v>5176</v>
      </c>
      <c r="T2327" s="101" t="s">
        <v>5176</v>
      </c>
      <c r="U2327" s="101" t="s">
        <v>5176</v>
      </c>
    </row>
    <row r="2328" spans="1:21" x14ac:dyDescent="0.25">
      <c r="A2328" s="5" t="s">
        <v>4823</v>
      </c>
      <c r="B2328" s="60" t="s">
        <v>2683</v>
      </c>
      <c r="C2328" s="60" t="s">
        <v>4886</v>
      </c>
      <c r="D2328" s="94">
        <v>11</v>
      </c>
      <c r="E2328" s="60" t="s">
        <v>7792</v>
      </c>
      <c r="F2328" s="31">
        <f t="shared" si="118"/>
        <v>0</v>
      </c>
      <c r="G2328" s="25">
        <f t="shared" si="119"/>
        <v>0</v>
      </c>
      <c r="H2328" s="32"/>
      <c r="I2328" s="31"/>
      <c r="J2328" s="25">
        <f t="shared" si="120"/>
        <v>7.1999999999999998E-3</v>
      </c>
      <c r="K2328" s="32"/>
      <c r="L2328" s="31"/>
      <c r="M2328" s="101" t="s">
        <v>5176</v>
      </c>
      <c r="N2328" s="101" t="s">
        <v>5176</v>
      </c>
      <c r="O2328" s="101" t="s">
        <v>5176</v>
      </c>
      <c r="P2328" s="101" t="s">
        <v>5176</v>
      </c>
      <c r="Q2328" s="101">
        <v>3.5999999999999997E-2</v>
      </c>
      <c r="R2328" s="101" t="s">
        <v>5176</v>
      </c>
      <c r="S2328" s="101" t="s">
        <v>5176</v>
      </c>
      <c r="T2328" s="101" t="s">
        <v>5176</v>
      </c>
      <c r="U2328" s="101" t="s">
        <v>5176</v>
      </c>
    </row>
    <row r="2329" spans="1:21" x14ac:dyDescent="0.25">
      <c r="A2329" s="5" t="s">
        <v>4823</v>
      </c>
      <c r="B2329" s="60" t="s">
        <v>2723</v>
      </c>
      <c r="C2329" s="60" t="s">
        <v>4886</v>
      </c>
      <c r="D2329" s="94">
        <v>11</v>
      </c>
      <c r="E2329" s="60" t="s">
        <v>7795</v>
      </c>
      <c r="F2329" s="31">
        <f t="shared" si="118"/>
        <v>0</v>
      </c>
      <c r="G2329" s="25">
        <f t="shared" si="119"/>
        <v>0</v>
      </c>
      <c r="H2329" s="32"/>
      <c r="I2329" s="31"/>
      <c r="J2329" s="25">
        <f t="shared" si="120"/>
        <v>6.8400000000000002E-2</v>
      </c>
      <c r="K2329" s="32"/>
      <c r="L2329" s="31"/>
      <c r="M2329" s="101" t="s">
        <v>5176</v>
      </c>
      <c r="N2329" s="101" t="s">
        <v>5176</v>
      </c>
      <c r="O2329" s="101" t="s">
        <v>5176</v>
      </c>
      <c r="P2329" s="101" t="s">
        <v>5176</v>
      </c>
      <c r="Q2329" s="101" t="s">
        <v>5176</v>
      </c>
      <c r="R2329" s="101">
        <v>0.34200000000000003</v>
      </c>
      <c r="S2329" s="101" t="s">
        <v>5176</v>
      </c>
      <c r="T2329" s="101" t="s">
        <v>5176</v>
      </c>
      <c r="U2329" s="101" t="s">
        <v>5176</v>
      </c>
    </row>
    <row r="2330" spans="1:21" x14ac:dyDescent="0.25">
      <c r="A2330" s="5" t="s">
        <v>4823</v>
      </c>
      <c r="B2330" s="60" t="s">
        <v>3173</v>
      </c>
      <c r="C2330" s="60" t="s">
        <v>4886</v>
      </c>
      <c r="D2330" s="94">
        <v>11</v>
      </c>
      <c r="E2330" s="60" t="s">
        <v>7797</v>
      </c>
      <c r="F2330" s="31">
        <f t="shared" si="118"/>
        <v>0</v>
      </c>
      <c r="G2330" s="25">
        <f t="shared" si="119"/>
        <v>2.5000000000000001E-2</v>
      </c>
      <c r="H2330" s="32"/>
      <c r="I2330" s="31"/>
      <c r="J2330" s="25">
        <f t="shared" si="120"/>
        <v>0</v>
      </c>
      <c r="K2330" s="32"/>
      <c r="L2330" s="31"/>
      <c r="M2330" s="101" t="s">
        <v>5176</v>
      </c>
      <c r="N2330" s="101">
        <v>0.1</v>
      </c>
      <c r="O2330" s="101" t="s">
        <v>5176</v>
      </c>
      <c r="P2330" s="101" t="s">
        <v>5176</v>
      </c>
      <c r="Q2330" s="101" t="s">
        <v>5176</v>
      </c>
      <c r="R2330" s="101" t="s">
        <v>5176</v>
      </c>
      <c r="S2330" s="101" t="s">
        <v>5176</v>
      </c>
      <c r="T2330" s="101" t="s">
        <v>5176</v>
      </c>
      <c r="U2330" s="101" t="s">
        <v>5176</v>
      </c>
    </row>
    <row r="2331" spans="1:21" x14ac:dyDescent="0.25">
      <c r="A2331" s="5" t="s">
        <v>4823</v>
      </c>
      <c r="B2331" s="60" t="s">
        <v>1860</v>
      </c>
      <c r="C2331" s="60" t="s">
        <v>4886</v>
      </c>
      <c r="D2331" s="94">
        <v>11</v>
      </c>
      <c r="E2331" s="60" t="s">
        <v>7803</v>
      </c>
      <c r="F2331" s="31">
        <f t="shared" si="118"/>
        <v>0</v>
      </c>
      <c r="G2331" s="25">
        <f t="shared" si="119"/>
        <v>0.13125000000000001</v>
      </c>
      <c r="H2331" s="32"/>
      <c r="I2331" s="31"/>
      <c r="J2331" s="25">
        <f t="shared" si="120"/>
        <v>0</v>
      </c>
      <c r="K2331" s="32"/>
      <c r="L2331" s="31"/>
      <c r="M2331" s="101" t="s">
        <v>5176</v>
      </c>
      <c r="N2331" s="101" t="s">
        <v>5176</v>
      </c>
      <c r="O2331" s="101" t="s">
        <v>5176</v>
      </c>
      <c r="P2331" s="101">
        <v>0.52500000000000002</v>
      </c>
      <c r="Q2331" s="101" t="s">
        <v>5176</v>
      </c>
      <c r="R2331" s="101" t="s">
        <v>5176</v>
      </c>
      <c r="S2331" s="101" t="s">
        <v>5176</v>
      </c>
      <c r="T2331" s="101" t="s">
        <v>5176</v>
      </c>
      <c r="U2331" s="101" t="s">
        <v>5176</v>
      </c>
    </row>
    <row r="2332" spans="1:21" x14ac:dyDescent="0.25">
      <c r="A2332" s="5" t="s">
        <v>4823</v>
      </c>
      <c r="B2332" s="60" t="s">
        <v>3345</v>
      </c>
      <c r="C2332" s="60" t="s">
        <v>4886</v>
      </c>
      <c r="D2332" s="94">
        <v>11</v>
      </c>
      <c r="E2332" s="60" t="s">
        <v>7809</v>
      </c>
      <c r="F2332" s="31">
        <f t="shared" si="118"/>
        <v>0</v>
      </c>
      <c r="G2332" s="25">
        <f t="shared" si="119"/>
        <v>1.4005000000000001</v>
      </c>
      <c r="H2332" s="32"/>
      <c r="I2332" s="31"/>
      <c r="J2332" s="25">
        <f t="shared" si="120"/>
        <v>0</v>
      </c>
      <c r="K2332" s="32"/>
      <c r="L2332" s="31"/>
      <c r="M2332" s="101" t="s">
        <v>5176</v>
      </c>
      <c r="N2332" s="101">
        <v>5.6020000000000003</v>
      </c>
      <c r="O2332" s="101" t="s">
        <v>5176</v>
      </c>
      <c r="P2332" s="101" t="s">
        <v>5176</v>
      </c>
      <c r="Q2332" s="101" t="s">
        <v>5176</v>
      </c>
      <c r="R2332" s="101" t="s">
        <v>5176</v>
      </c>
      <c r="S2332" s="101" t="s">
        <v>5176</v>
      </c>
      <c r="T2332" s="101" t="s">
        <v>5176</v>
      </c>
      <c r="U2332" s="101" t="s">
        <v>5176</v>
      </c>
    </row>
    <row r="2333" spans="1:21" x14ac:dyDescent="0.25">
      <c r="A2333" s="5" t="s">
        <v>4823</v>
      </c>
      <c r="B2333" s="60" t="s">
        <v>3497</v>
      </c>
      <c r="C2333" s="60" t="s">
        <v>4886</v>
      </c>
      <c r="D2333" s="94">
        <v>11</v>
      </c>
      <c r="E2333" s="60" t="s">
        <v>7810</v>
      </c>
      <c r="F2333" s="31">
        <f t="shared" si="118"/>
        <v>0</v>
      </c>
      <c r="G2333" s="25">
        <f t="shared" si="119"/>
        <v>1.2304999999999999</v>
      </c>
      <c r="H2333" s="32"/>
      <c r="I2333" s="31"/>
      <c r="J2333" s="25">
        <f t="shared" si="120"/>
        <v>0</v>
      </c>
      <c r="K2333" s="32"/>
      <c r="L2333" s="31"/>
      <c r="M2333" s="101" t="s">
        <v>5176</v>
      </c>
      <c r="N2333" s="101">
        <v>6.9000000000000006E-2</v>
      </c>
      <c r="O2333" s="101" t="s">
        <v>5176</v>
      </c>
      <c r="P2333" s="101">
        <v>4.8529999999999998</v>
      </c>
      <c r="Q2333" s="101" t="s">
        <v>5176</v>
      </c>
      <c r="R2333" s="101" t="s">
        <v>5176</v>
      </c>
      <c r="S2333" s="101" t="s">
        <v>5176</v>
      </c>
      <c r="T2333" s="101" t="s">
        <v>5176</v>
      </c>
      <c r="U2333" s="101" t="s">
        <v>5176</v>
      </c>
    </row>
    <row r="2334" spans="1:21" x14ac:dyDescent="0.25">
      <c r="A2334" s="5" t="s">
        <v>4823</v>
      </c>
      <c r="B2334" s="60" t="s">
        <v>1603</v>
      </c>
      <c r="C2334" s="60" t="s">
        <v>4886</v>
      </c>
      <c r="D2334" s="94">
        <v>11</v>
      </c>
      <c r="E2334" s="60" t="s">
        <v>7819</v>
      </c>
      <c r="F2334" s="31">
        <f t="shared" si="118"/>
        <v>0</v>
      </c>
      <c r="G2334" s="25">
        <f t="shared" si="119"/>
        <v>2.5000000000000001E-4</v>
      </c>
      <c r="H2334" s="32"/>
      <c r="I2334" s="31"/>
      <c r="J2334" s="25">
        <f t="shared" si="120"/>
        <v>0.65339999999999998</v>
      </c>
      <c r="K2334" s="32"/>
      <c r="L2334" s="31"/>
      <c r="M2334" s="101" t="s">
        <v>5176</v>
      </c>
      <c r="N2334" s="101" t="s">
        <v>5176</v>
      </c>
      <c r="O2334" s="101" t="s">
        <v>5176</v>
      </c>
      <c r="P2334" s="101">
        <v>1E-3</v>
      </c>
      <c r="Q2334" s="101">
        <v>3.2669999999999999</v>
      </c>
      <c r="R2334" s="101" t="s">
        <v>5176</v>
      </c>
      <c r="S2334" s="101" t="s">
        <v>5176</v>
      </c>
      <c r="T2334" s="101" t="s">
        <v>5176</v>
      </c>
      <c r="U2334" s="101" t="s">
        <v>5176</v>
      </c>
    </row>
    <row r="2335" spans="1:21" x14ac:dyDescent="0.25">
      <c r="A2335" s="5" t="s">
        <v>4823</v>
      </c>
      <c r="B2335" s="60" t="s">
        <v>2390</v>
      </c>
      <c r="C2335" s="60" t="s">
        <v>4886</v>
      </c>
      <c r="D2335" s="94">
        <v>11</v>
      </c>
      <c r="E2335" s="60" t="s">
        <v>7823</v>
      </c>
      <c r="F2335" s="31">
        <f t="shared" si="118"/>
        <v>0</v>
      </c>
      <c r="G2335" s="25">
        <f t="shared" si="119"/>
        <v>1.325E-2</v>
      </c>
      <c r="H2335" s="32"/>
      <c r="I2335" s="31"/>
      <c r="J2335" s="25">
        <f t="shared" si="120"/>
        <v>0</v>
      </c>
      <c r="K2335" s="32"/>
      <c r="L2335" s="31"/>
      <c r="M2335" s="101" t="s">
        <v>5176</v>
      </c>
      <c r="N2335" s="101">
        <v>5.2999999999999999E-2</v>
      </c>
      <c r="O2335" s="101" t="s">
        <v>5176</v>
      </c>
      <c r="P2335" s="101" t="s">
        <v>5176</v>
      </c>
      <c r="Q2335" s="101" t="s">
        <v>5176</v>
      </c>
      <c r="R2335" s="101" t="s">
        <v>5176</v>
      </c>
      <c r="S2335" s="101" t="s">
        <v>5176</v>
      </c>
      <c r="T2335" s="101" t="s">
        <v>5176</v>
      </c>
      <c r="U2335" s="101" t="s">
        <v>5176</v>
      </c>
    </row>
    <row r="2336" spans="1:21" x14ac:dyDescent="0.25">
      <c r="A2336" s="5" t="s">
        <v>4823</v>
      </c>
      <c r="B2336" s="60" t="s">
        <v>3333</v>
      </c>
      <c r="C2336" s="60" t="s">
        <v>4886</v>
      </c>
      <c r="D2336" s="94">
        <v>11</v>
      </c>
      <c r="E2336" s="60" t="s">
        <v>7825</v>
      </c>
      <c r="F2336" s="31">
        <f t="shared" ref="F2336:F2399" si="121">SUM(S2336:U2336)/3</f>
        <v>0</v>
      </c>
      <c r="G2336" s="25">
        <f t="shared" ref="G2336:G2399" si="122">SUM(M2336:P2336)/4</f>
        <v>0.39724999999999999</v>
      </c>
      <c r="H2336" s="32"/>
      <c r="I2336" s="31"/>
      <c r="J2336" s="25">
        <f t="shared" ref="J2336:J2399" si="123">SUM(Q2336:U2336)/5</f>
        <v>0</v>
      </c>
      <c r="K2336" s="32"/>
      <c r="L2336" s="31"/>
      <c r="M2336" s="101">
        <v>1.589</v>
      </c>
      <c r="N2336" s="101" t="s">
        <v>5176</v>
      </c>
      <c r="O2336" s="101" t="s">
        <v>5176</v>
      </c>
      <c r="P2336" s="101" t="s">
        <v>5176</v>
      </c>
      <c r="Q2336" s="101" t="s">
        <v>5176</v>
      </c>
      <c r="R2336" s="101" t="s">
        <v>5176</v>
      </c>
      <c r="S2336" s="101" t="s">
        <v>5176</v>
      </c>
      <c r="T2336" s="101" t="s">
        <v>5176</v>
      </c>
      <c r="U2336" s="101" t="s">
        <v>5176</v>
      </c>
    </row>
    <row r="2337" spans="1:21" x14ac:dyDescent="0.25">
      <c r="A2337" s="5" t="s">
        <v>4823</v>
      </c>
      <c r="B2337" s="60" t="s">
        <v>3009</v>
      </c>
      <c r="C2337" s="60" t="s">
        <v>4886</v>
      </c>
      <c r="D2337" s="94">
        <v>11</v>
      </c>
      <c r="E2337" s="60" t="s">
        <v>7827</v>
      </c>
      <c r="F2337" s="31">
        <f t="shared" si="121"/>
        <v>0</v>
      </c>
      <c r="G2337" s="25">
        <f t="shared" si="122"/>
        <v>1.9454999999999998</v>
      </c>
      <c r="H2337" s="32"/>
      <c r="I2337" s="31"/>
      <c r="J2337" s="25">
        <f t="shared" si="123"/>
        <v>0</v>
      </c>
      <c r="K2337" s="32"/>
      <c r="L2337" s="31"/>
      <c r="M2337" s="101">
        <v>7.77</v>
      </c>
      <c r="N2337" s="101">
        <v>1.2E-2</v>
      </c>
      <c r="O2337" s="101" t="s">
        <v>5176</v>
      </c>
      <c r="P2337" s="101" t="s">
        <v>5176</v>
      </c>
      <c r="Q2337" s="101" t="s">
        <v>5176</v>
      </c>
      <c r="R2337" s="101" t="s">
        <v>5176</v>
      </c>
      <c r="S2337" s="101" t="s">
        <v>5176</v>
      </c>
      <c r="T2337" s="101" t="s">
        <v>5176</v>
      </c>
      <c r="U2337" s="101" t="s">
        <v>5176</v>
      </c>
    </row>
    <row r="2338" spans="1:21" x14ac:dyDescent="0.25">
      <c r="A2338" s="5" t="s">
        <v>4823</v>
      </c>
      <c r="B2338" s="60" t="s">
        <v>3198</v>
      </c>
      <c r="C2338" s="60" t="s">
        <v>4886</v>
      </c>
      <c r="D2338" s="94">
        <v>11</v>
      </c>
      <c r="E2338" s="60" t="s">
        <v>7829</v>
      </c>
      <c r="F2338" s="31">
        <f t="shared" si="121"/>
        <v>0</v>
      </c>
      <c r="G2338" s="25">
        <f t="shared" si="122"/>
        <v>19.318249999999999</v>
      </c>
      <c r="H2338" s="32"/>
      <c r="I2338" s="31"/>
      <c r="J2338" s="25">
        <f t="shared" si="123"/>
        <v>0</v>
      </c>
      <c r="K2338" s="32"/>
      <c r="L2338" s="31"/>
      <c r="M2338" s="101">
        <v>4.8600000000000003</v>
      </c>
      <c r="N2338" s="101" t="s">
        <v>5176</v>
      </c>
      <c r="O2338" s="101">
        <v>17.812999999999999</v>
      </c>
      <c r="P2338" s="101">
        <v>54.6</v>
      </c>
      <c r="Q2338" s="101" t="s">
        <v>5176</v>
      </c>
      <c r="R2338" s="101" t="s">
        <v>5176</v>
      </c>
      <c r="S2338" s="101" t="s">
        <v>5176</v>
      </c>
      <c r="T2338" s="101" t="s">
        <v>5176</v>
      </c>
      <c r="U2338" s="101" t="s">
        <v>5176</v>
      </c>
    </row>
    <row r="2339" spans="1:21" x14ac:dyDescent="0.25">
      <c r="A2339" s="5" t="s">
        <v>4823</v>
      </c>
      <c r="B2339" s="60" t="s">
        <v>3966</v>
      </c>
      <c r="C2339" s="60" t="s">
        <v>4886</v>
      </c>
      <c r="D2339" s="94">
        <v>11</v>
      </c>
      <c r="E2339" s="60" t="s">
        <v>7830</v>
      </c>
      <c r="F2339" s="31">
        <f t="shared" si="121"/>
        <v>0</v>
      </c>
      <c r="G2339" s="25">
        <f t="shared" si="122"/>
        <v>14.570500000000001</v>
      </c>
      <c r="H2339" s="32"/>
      <c r="I2339" s="31"/>
      <c r="J2339" s="25">
        <f t="shared" si="123"/>
        <v>0</v>
      </c>
      <c r="K2339" s="32"/>
      <c r="L2339" s="31"/>
      <c r="M2339" s="101">
        <v>1.5780000000000001</v>
      </c>
      <c r="N2339" s="101" t="s">
        <v>5176</v>
      </c>
      <c r="O2339" s="101">
        <v>36.81</v>
      </c>
      <c r="P2339" s="101">
        <v>19.893999999999998</v>
      </c>
      <c r="Q2339" s="101" t="s">
        <v>5176</v>
      </c>
      <c r="R2339" s="101" t="s">
        <v>5176</v>
      </c>
      <c r="S2339" s="101" t="s">
        <v>5176</v>
      </c>
      <c r="T2339" s="101" t="s">
        <v>5176</v>
      </c>
      <c r="U2339" s="101" t="s">
        <v>5176</v>
      </c>
    </row>
    <row r="2340" spans="1:21" x14ac:dyDescent="0.25">
      <c r="A2340" s="5" t="s">
        <v>4823</v>
      </c>
      <c r="B2340" s="60" t="s">
        <v>3210</v>
      </c>
      <c r="C2340" s="60" t="s">
        <v>4886</v>
      </c>
      <c r="D2340" s="94">
        <v>11</v>
      </c>
      <c r="E2340" s="60" t="s">
        <v>7833</v>
      </c>
      <c r="F2340" s="31">
        <f t="shared" si="121"/>
        <v>0</v>
      </c>
      <c r="G2340" s="25">
        <f t="shared" si="122"/>
        <v>0.16800000000000001</v>
      </c>
      <c r="H2340" s="32"/>
      <c r="I2340" s="31"/>
      <c r="J2340" s="25">
        <f t="shared" si="123"/>
        <v>0</v>
      </c>
      <c r="K2340" s="32"/>
      <c r="L2340" s="31"/>
      <c r="M2340" s="101" t="s">
        <v>5176</v>
      </c>
      <c r="N2340" s="101">
        <v>0.67200000000000004</v>
      </c>
      <c r="O2340" s="101" t="s">
        <v>5176</v>
      </c>
      <c r="P2340" s="101" t="s">
        <v>5176</v>
      </c>
      <c r="Q2340" s="101" t="s">
        <v>5176</v>
      </c>
      <c r="R2340" s="101" t="s">
        <v>5176</v>
      </c>
      <c r="S2340" s="101" t="s">
        <v>5176</v>
      </c>
      <c r="T2340" s="101" t="s">
        <v>5176</v>
      </c>
      <c r="U2340" s="101" t="s">
        <v>5176</v>
      </c>
    </row>
    <row r="2341" spans="1:21" x14ac:dyDescent="0.25">
      <c r="A2341" s="5" t="s">
        <v>4823</v>
      </c>
      <c r="B2341" s="60" t="s">
        <v>3535</v>
      </c>
      <c r="C2341" s="60" t="s">
        <v>4886</v>
      </c>
      <c r="D2341" s="94">
        <v>11</v>
      </c>
      <c r="E2341" s="60" t="s">
        <v>7834</v>
      </c>
      <c r="F2341" s="31">
        <f t="shared" si="121"/>
        <v>0</v>
      </c>
      <c r="G2341" s="25">
        <f t="shared" si="122"/>
        <v>2.4250000000000001E-2</v>
      </c>
      <c r="H2341" s="32"/>
      <c r="I2341" s="31"/>
      <c r="J2341" s="25">
        <f t="shared" si="123"/>
        <v>0</v>
      </c>
      <c r="K2341" s="32"/>
      <c r="L2341" s="31"/>
      <c r="M2341" s="101" t="s">
        <v>5176</v>
      </c>
      <c r="N2341" s="101">
        <v>9.7000000000000003E-2</v>
      </c>
      <c r="O2341" s="101" t="s">
        <v>5176</v>
      </c>
      <c r="P2341" s="101" t="s">
        <v>5176</v>
      </c>
      <c r="Q2341" s="101" t="s">
        <v>5176</v>
      </c>
      <c r="R2341" s="101" t="s">
        <v>5176</v>
      </c>
      <c r="S2341" s="101" t="s">
        <v>5176</v>
      </c>
      <c r="T2341" s="101" t="s">
        <v>5176</v>
      </c>
      <c r="U2341" s="101" t="s">
        <v>5176</v>
      </c>
    </row>
    <row r="2342" spans="1:21" x14ac:dyDescent="0.25">
      <c r="A2342" s="5" t="s">
        <v>4823</v>
      </c>
      <c r="B2342" s="60" t="s">
        <v>2407</v>
      </c>
      <c r="C2342" s="60" t="s">
        <v>4886</v>
      </c>
      <c r="D2342" s="94">
        <v>11</v>
      </c>
      <c r="E2342" s="60" t="s">
        <v>7835</v>
      </c>
      <c r="F2342" s="31">
        <f t="shared" si="121"/>
        <v>0</v>
      </c>
      <c r="G2342" s="25">
        <f t="shared" si="122"/>
        <v>0.35475000000000001</v>
      </c>
      <c r="H2342" s="32"/>
      <c r="I2342" s="31"/>
      <c r="J2342" s="25">
        <f t="shared" si="123"/>
        <v>0</v>
      </c>
      <c r="K2342" s="32"/>
      <c r="L2342" s="31"/>
      <c r="M2342" s="101">
        <v>1.403</v>
      </c>
      <c r="N2342" s="101">
        <v>1.6E-2</v>
      </c>
      <c r="O2342" s="101" t="s">
        <v>5176</v>
      </c>
      <c r="P2342" s="101" t="s">
        <v>5176</v>
      </c>
      <c r="Q2342" s="101" t="s">
        <v>5176</v>
      </c>
      <c r="R2342" s="101" t="s">
        <v>5176</v>
      </c>
      <c r="S2342" s="101" t="s">
        <v>5176</v>
      </c>
      <c r="T2342" s="101" t="s">
        <v>5176</v>
      </c>
      <c r="U2342" s="101" t="s">
        <v>5176</v>
      </c>
    </row>
    <row r="2343" spans="1:21" x14ac:dyDescent="0.25">
      <c r="A2343" s="5" t="s">
        <v>4823</v>
      </c>
      <c r="B2343" s="60" t="s">
        <v>2539</v>
      </c>
      <c r="C2343" s="60" t="s">
        <v>4886</v>
      </c>
      <c r="D2343" s="94">
        <v>11</v>
      </c>
      <c r="E2343" s="60" t="s">
        <v>7838</v>
      </c>
      <c r="F2343" s="31">
        <f t="shared" si="121"/>
        <v>0</v>
      </c>
      <c r="G2343" s="25">
        <f t="shared" si="122"/>
        <v>3.7749999999999999E-2</v>
      </c>
      <c r="H2343" s="32"/>
      <c r="I2343" s="31"/>
      <c r="J2343" s="25">
        <f t="shared" si="123"/>
        <v>0</v>
      </c>
      <c r="K2343" s="32"/>
      <c r="L2343" s="31"/>
      <c r="M2343" s="101" t="s">
        <v>5176</v>
      </c>
      <c r="N2343" s="101">
        <v>0.151</v>
      </c>
      <c r="O2343" s="101" t="s">
        <v>5176</v>
      </c>
      <c r="P2343" s="101" t="s">
        <v>5176</v>
      </c>
      <c r="Q2343" s="101" t="s">
        <v>5176</v>
      </c>
      <c r="R2343" s="101" t="s">
        <v>5176</v>
      </c>
      <c r="S2343" s="101" t="s">
        <v>5176</v>
      </c>
      <c r="T2343" s="101" t="s">
        <v>5176</v>
      </c>
      <c r="U2343" s="101" t="s">
        <v>5176</v>
      </c>
    </row>
    <row r="2344" spans="1:21" x14ac:dyDescent="0.25">
      <c r="A2344" s="5" t="s">
        <v>4823</v>
      </c>
      <c r="B2344" s="60" t="s">
        <v>1595</v>
      </c>
      <c r="C2344" s="60" t="s">
        <v>4886</v>
      </c>
      <c r="D2344" s="94">
        <v>11</v>
      </c>
      <c r="E2344" s="60" t="s">
        <v>7841</v>
      </c>
      <c r="F2344" s="31">
        <f t="shared" si="121"/>
        <v>0</v>
      </c>
      <c r="G2344" s="25">
        <f t="shared" si="122"/>
        <v>0</v>
      </c>
      <c r="H2344" s="32"/>
      <c r="I2344" s="31"/>
      <c r="J2344" s="25">
        <f t="shared" si="123"/>
        <v>8.2000000000000007E-3</v>
      </c>
      <c r="K2344" s="32"/>
      <c r="L2344" s="31"/>
      <c r="M2344" s="101" t="s">
        <v>5176</v>
      </c>
      <c r="N2344" s="101" t="s">
        <v>5176</v>
      </c>
      <c r="O2344" s="101" t="s">
        <v>5176</v>
      </c>
      <c r="P2344" s="101" t="s">
        <v>5176</v>
      </c>
      <c r="Q2344" s="101" t="s">
        <v>5176</v>
      </c>
      <c r="R2344" s="101">
        <v>4.1000000000000002E-2</v>
      </c>
      <c r="S2344" s="101" t="s">
        <v>5176</v>
      </c>
      <c r="T2344" s="101" t="s">
        <v>5176</v>
      </c>
      <c r="U2344" s="101" t="s">
        <v>5176</v>
      </c>
    </row>
    <row r="2345" spans="1:21" x14ac:dyDescent="0.25">
      <c r="A2345" s="5" t="s">
        <v>4823</v>
      </c>
      <c r="B2345" s="60" t="s">
        <v>1269</v>
      </c>
      <c r="C2345" s="60" t="s">
        <v>4887</v>
      </c>
      <c r="D2345" s="94">
        <v>11</v>
      </c>
      <c r="E2345" s="60" t="s">
        <v>7843</v>
      </c>
      <c r="F2345" s="31">
        <f t="shared" si="121"/>
        <v>0</v>
      </c>
      <c r="G2345" s="25">
        <f t="shared" si="122"/>
        <v>3.125E-2</v>
      </c>
      <c r="H2345" s="32"/>
      <c r="I2345" s="31"/>
      <c r="J2345" s="25">
        <f t="shared" si="123"/>
        <v>0</v>
      </c>
      <c r="K2345" s="32"/>
      <c r="L2345" s="31"/>
      <c r="M2345" s="101" t="s">
        <v>5176</v>
      </c>
      <c r="N2345" s="101">
        <v>0.125</v>
      </c>
      <c r="O2345" s="101" t="s">
        <v>5176</v>
      </c>
      <c r="P2345" s="101" t="s">
        <v>5176</v>
      </c>
      <c r="Q2345" s="101" t="s">
        <v>5176</v>
      </c>
      <c r="R2345" s="101" t="s">
        <v>5176</v>
      </c>
      <c r="S2345" s="101" t="s">
        <v>5176</v>
      </c>
      <c r="T2345" s="101" t="s">
        <v>5176</v>
      </c>
      <c r="U2345" s="101" t="s">
        <v>5176</v>
      </c>
    </row>
    <row r="2346" spans="1:21" x14ac:dyDescent="0.25">
      <c r="A2346" s="5" t="s">
        <v>4823</v>
      </c>
      <c r="B2346" s="60" t="s">
        <v>1681</v>
      </c>
      <c r="C2346" s="60" t="s">
        <v>4887</v>
      </c>
      <c r="D2346" s="94">
        <v>11</v>
      </c>
      <c r="E2346" s="60" t="s">
        <v>7844</v>
      </c>
      <c r="F2346" s="31">
        <f t="shared" si="121"/>
        <v>0</v>
      </c>
      <c r="G2346" s="25">
        <f t="shared" si="122"/>
        <v>0.93525000000000003</v>
      </c>
      <c r="H2346" s="32"/>
      <c r="I2346" s="31"/>
      <c r="J2346" s="25">
        <f t="shared" si="123"/>
        <v>0</v>
      </c>
      <c r="K2346" s="32"/>
      <c r="L2346" s="31"/>
      <c r="M2346" s="101" t="s">
        <v>5176</v>
      </c>
      <c r="N2346" s="101">
        <v>3.7410000000000001</v>
      </c>
      <c r="O2346" s="101" t="s">
        <v>5176</v>
      </c>
      <c r="P2346" s="101" t="s">
        <v>5176</v>
      </c>
      <c r="Q2346" s="101" t="s">
        <v>5176</v>
      </c>
      <c r="R2346" s="101" t="s">
        <v>5176</v>
      </c>
      <c r="S2346" s="101" t="s">
        <v>5176</v>
      </c>
      <c r="T2346" s="101" t="s">
        <v>5176</v>
      </c>
      <c r="U2346" s="101" t="s">
        <v>5176</v>
      </c>
    </row>
    <row r="2347" spans="1:21" x14ac:dyDescent="0.25">
      <c r="A2347" s="5" t="s">
        <v>4823</v>
      </c>
      <c r="B2347" s="60" t="s">
        <v>919</v>
      </c>
      <c r="C2347" s="60" t="s">
        <v>4887</v>
      </c>
      <c r="D2347" s="94">
        <v>11</v>
      </c>
      <c r="E2347" s="60" t="s">
        <v>7845</v>
      </c>
      <c r="F2347" s="31">
        <f t="shared" si="121"/>
        <v>0</v>
      </c>
      <c r="G2347" s="25">
        <f t="shared" si="122"/>
        <v>0.80924999999999991</v>
      </c>
      <c r="H2347" s="32"/>
      <c r="I2347" s="31"/>
      <c r="J2347" s="25">
        <f t="shared" si="123"/>
        <v>0</v>
      </c>
      <c r="K2347" s="32"/>
      <c r="L2347" s="31"/>
      <c r="M2347" s="101" t="s">
        <v>5176</v>
      </c>
      <c r="N2347" s="101">
        <v>3.1949999999999998</v>
      </c>
      <c r="O2347" s="101">
        <v>4.2000000000000003E-2</v>
      </c>
      <c r="P2347" s="101" t="s">
        <v>5176</v>
      </c>
      <c r="Q2347" s="101" t="s">
        <v>5176</v>
      </c>
      <c r="R2347" s="101" t="s">
        <v>5176</v>
      </c>
      <c r="S2347" s="101" t="s">
        <v>5176</v>
      </c>
      <c r="T2347" s="101" t="s">
        <v>5176</v>
      </c>
      <c r="U2347" s="101" t="s">
        <v>5176</v>
      </c>
    </row>
    <row r="2348" spans="1:21" x14ac:dyDescent="0.25">
      <c r="A2348" s="5" t="s">
        <v>4823</v>
      </c>
      <c r="B2348" s="60" t="s">
        <v>1870</v>
      </c>
      <c r="C2348" s="60" t="s">
        <v>4887</v>
      </c>
      <c r="D2348" s="94">
        <v>11</v>
      </c>
      <c r="E2348" s="60" t="s">
        <v>7847</v>
      </c>
      <c r="F2348" s="31">
        <f t="shared" si="121"/>
        <v>0</v>
      </c>
      <c r="G2348" s="25">
        <f t="shared" si="122"/>
        <v>2.7277499999999999</v>
      </c>
      <c r="H2348" s="32"/>
      <c r="I2348" s="31"/>
      <c r="J2348" s="25">
        <f t="shared" si="123"/>
        <v>5.1999999999999998E-3</v>
      </c>
      <c r="K2348" s="32"/>
      <c r="L2348" s="31"/>
      <c r="M2348" s="101" t="s">
        <v>5176</v>
      </c>
      <c r="N2348" s="101">
        <v>10.145</v>
      </c>
      <c r="O2348" s="101">
        <v>0.76600000000000001</v>
      </c>
      <c r="P2348" s="101" t="s">
        <v>5176</v>
      </c>
      <c r="Q2348" s="101">
        <v>2.5999999999999999E-2</v>
      </c>
      <c r="R2348" s="101" t="s">
        <v>5176</v>
      </c>
      <c r="S2348" s="101" t="s">
        <v>5176</v>
      </c>
      <c r="T2348" s="101" t="s">
        <v>5176</v>
      </c>
      <c r="U2348" s="101" t="s">
        <v>5176</v>
      </c>
    </row>
    <row r="2349" spans="1:21" x14ac:dyDescent="0.25">
      <c r="A2349" s="5" t="s">
        <v>4823</v>
      </c>
      <c r="B2349" s="60" t="s">
        <v>1394</v>
      </c>
      <c r="C2349" s="60" t="s">
        <v>4887</v>
      </c>
      <c r="D2349" s="94">
        <v>11</v>
      </c>
      <c r="E2349" s="60" t="s">
        <v>7849</v>
      </c>
      <c r="F2349" s="31">
        <f t="shared" si="121"/>
        <v>0</v>
      </c>
      <c r="G2349" s="25">
        <f t="shared" si="122"/>
        <v>0</v>
      </c>
      <c r="H2349" s="32"/>
      <c r="I2349" s="31"/>
      <c r="J2349" s="25">
        <f t="shared" si="123"/>
        <v>0.19800000000000001</v>
      </c>
      <c r="K2349" s="32"/>
      <c r="L2349" s="31"/>
      <c r="M2349" s="101" t="s">
        <v>5176</v>
      </c>
      <c r="N2349" s="101" t="s">
        <v>5176</v>
      </c>
      <c r="O2349" s="101" t="s">
        <v>5176</v>
      </c>
      <c r="P2349" s="101" t="s">
        <v>5176</v>
      </c>
      <c r="Q2349" s="101">
        <v>0.99</v>
      </c>
      <c r="R2349" s="101" t="s">
        <v>5176</v>
      </c>
      <c r="S2349" s="101" t="s">
        <v>5176</v>
      </c>
      <c r="T2349" s="101" t="s">
        <v>5176</v>
      </c>
      <c r="U2349" s="101" t="s">
        <v>5176</v>
      </c>
    </row>
    <row r="2350" spans="1:21" x14ac:dyDescent="0.25">
      <c r="A2350" s="5" t="s">
        <v>4823</v>
      </c>
      <c r="B2350" s="60" t="s">
        <v>1392</v>
      </c>
      <c r="C2350" s="60" t="s">
        <v>4887</v>
      </c>
      <c r="D2350" s="94">
        <v>11</v>
      </c>
      <c r="E2350" s="60" t="s">
        <v>7851</v>
      </c>
      <c r="F2350" s="31">
        <f t="shared" si="121"/>
        <v>0</v>
      </c>
      <c r="G2350" s="25">
        <f t="shared" si="122"/>
        <v>1.4722500000000001</v>
      </c>
      <c r="H2350" s="32"/>
      <c r="I2350" s="31"/>
      <c r="J2350" s="25">
        <f t="shared" si="123"/>
        <v>1.6000000000000001E-3</v>
      </c>
      <c r="K2350" s="32"/>
      <c r="L2350" s="31"/>
      <c r="M2350" s="101" t="s">
        <v>5176</v>
      </c>
      <c r="N2350" s="101">
        <v>5.8150000000000004</v>
      </c>
      <c r="O2350" s="101">
        <v>7.3999999999999996E-2</v>
      </c>
      <c r="P2350" s="101" t="s">
        <v>5176</v>
      </c>
      <c r="Q2350" s="101">
        <v>8.0000000000000002E-3</v>
      </c>
      <c r="R2350" s="101" t="s">
        <v>5176</v>
      </c>
      <c r="S2350" s="101" t="s">
        <v>5176</v>
      </c>
      <c r="T2350" s="101" t="s">
        <v>5176</v>
      </c>
      <c r="U2350" s="101" t="s">
        <v>5176</v>
      </c>
    </row>
    <row r="2351" spans="1:21" x14ac:dyDescent="0.25">
      <c r="A2351" s="5" t="s">
        <v>4823</v>
      </c>
      <c r="B2351" s="60" t="s">
        <v>1479</v>
      </c>
      <c r="C2351" s="60" t="s">
        <v>4887</v>
      </c>
      <c r="D2351" s="94">
        <v>11</v>
      </c>
      <c r="E2351" s="60" t="s">
        <v>7853</v>
      </c>
      <c r="F2351" s="31">
        <f t="shared" si="121"/>
        <v>0</v>
      </c>
      <c r="G2351" s="25">
        <f t="shared" si="122"/>
        <v>4.4817499999999999</v>
      </c>
      <c r="H2351" s="32"/>
      <c r="I2351" s="31"/>
      <c r="J2351" s="25">
        <f t="shared" si="123"/>
        <v>4.82E-2</v>
      </c>
      <c r="K2351" s="32"/>
      <c r="L2351" s="31"/>
      <c r="M2351" s="101" t="s">
        <v>5176</v>
      </c>
      <c r="N2351" s="101">
        <v>13.744999999999999</v>
      </c>
      <c r="O2351" s="101">
        <v>4.1820000000000004</v>
      </c>
      <c r="P2351" s="101" t="s">
        <v>5176</v>
      </c>
      <c r="Q2351" s="101">
        <v>0.24099999999999999</v>
      </c>
      <c r="R2351" s="101" t="s">
        <v>5176</v>
      </c>
      <c r="S2351" s="101" t="s">
        <v>5176</v>
      </c>
      <c r="T2351" s="101" t="s">
        <v>5176</v>
      </c>
      <c r="U2351" s="101" t="s">
        <v>5176</v>
      </c>
    </row>
    <row r="2352" spans="1:21" x14ac:dyDescent="0.25">
      <c r="A2352" s="5" t="s">
        <v>4823</v>
      </c>
      <c r="B2352" s="60" t="s">
        <v>3441</v>
      </c>
      <c r="C2352" s="60" t="s">
        <v>4887</v>
      </c>
      <c r="D2352" s="94">
        <v>11</v>
      </c>
      <c r="E2352" s="60" t="s">
        <v>7854</v>
      </c>
      <c r="F2352" s="31">
        <f t="shared" si="121"/>
        <v>0</v>
      </c>
      <c r="G2352" s="25">
        <f t="shared" si="122"/>
        <v>0.68600000000000005</v>
      </c>
      <c r="H2352" s="32"/>
      <c r="I2352" s="31"/>
      <c r="J2352" s="25">
        <f t="shared" si="123"/>
        <v>8.0000000000000004E-4</v>
      </c>
      <c r="K2352" s="32"/>
      <c r="L2352" s="31"/>
      <c r="M2352" s="101" t="s">
        <v>5176</v>
      </c>
      <c r="N2352" s="101" t="s">
        <v>5176</v>
      </c>
      <c r="O2352" s="101">
        <v>2.7440000000000002</v>
      </c>
      <c r="P2352" s="101" t="s">
        <v>5176</v>
      </c>
      <c r="Q2352" s="101">
        <v>4.0000000000000001E-3</v>
      </c>
      <c r="R2352" s="101" t="s">
        <v>5176</v>
      </c>
      <c r="S2352" s="101" t="s">
        <v>5176</v>
      </c>
      <c r="T2352" s="101" t="s">
        <v>5176</v>
      </c>
      <c r="U2352" s="101" t="s">
        <v>5176</v>
      </c>
    </row>
    <row r="2353" spans="1:21" x14ac:dyDescent="0.25">
      <c r="A2353" s="5" t="s">
        <v>4823</v>
      </c>
      <c r="B2353" s="60" t="s">
        <v>2745</v>
      </c>
      <c r="C2353" s="60" t="s">
        <v>4887</v>
      </c>
      <c r="D2353" s="94">
        <v>11</v>
      </c>
      <c r="E2353" s="60" t="s">
        <v>7855</v>
      </c>
      <c r="F2353" s="31">
        <f t="shared" si="121"/>
        <v>0</v>
      </c>
      <c r="G2353" s="25">
        <f t="shared" si="122"/>
        <v>4.43675</v>
      </c>
      <c r="H2353" s="32"/>
      <c r="I2353" s="31"/>
      <c r="J2353" s="25">
        <f t="shared" si="123"/>
        <v>0</v>
      </c>
      <c r="K2353" s="32"/>
      <c r="L2353" s="31"/>
      <c r="M2353" s="101">
        <v>0.33300000000000002</v>
      </c>
      <c r="N2353" s="101">
        <v>10.955</v>
      </c>
      <c r="O2353" s="101">
        <v>6.4589999999999996</v>
      </c>
      <c r="P2353" s="101" t="s">
        <v>5176</v>
      </c>
      <c r="Q2353" s="101" t="s">
        <v>5176</v>
      </c>
      <c r="R2353" s="101" t="s">
        <v>5176</v>
      </c>
      <c r="S2353" s="101" t="s">
        <v>5176</v>
      </c>
      <c r="T2353" s="101" t="s">
        <v>5176</v>
      </c>
      <c r="U2353" s="101" t="s">
        <v>5176</v>
      </c>
    </row>
    <row r="2354" spans="1:21" x14ac:dyDescent="0.25">
      <c r="A2354" s="5" t="s">
        <v>4823</v>
      </c>
      <c r="B2354" s="60" t="s">
        <v>3080</v>
      </c>
      <c r="C2354" s="60" t="s">
        <v>4887</v>
      </c>
      <c r="D2354" s="94">
        <v>11</v>
      </c>
      <c r="E2354" s="60" t="s">
        <v>7857</v>
      </c>
      <c r="F2354" s="31">
        <f t="shared" si="121"/>
        <v>0</v>
      </c>
      <c r="G2354" s="25">
        <f t="shared" si="122"/>
        <v>0</v>
      </c>
      <c r="H2354" s="32"/>
      <c r="I2354" s="31"/>
      <c r="J2354" s="25">
        <f t="shared" si="123"/>
        <v>6.0000000000000001E-3</v>
      </c>
      <c r="K2354" s="32"/>
      <c r="L2354" s="31"/>
      <c r="M2354" s="101" t="s">
        <v>5176</v>
      </c>
      <c r="N2354" s="101" t="s">
        <v>5176</v>
      </c>
      <c r="O2354" s="101" t="s">
        <v>5176</v>
      </c>
      <c r="P2354" s="101" t="s">
        <v>5176</v>
      </c>
      <c r="Q2354" s="101" t="s">
        <v>5176</v>
      </c>
      <c r="R2354" s="101">
        <v>0.03</v>
      </c>
      <c r="S2354" s="101" t="s">
        <v>5176</v>
      </c>
      <c r="T2354" s="101" t="s">
        <v>5176</v>
      </c>
      <c r="U2354" s="101" t="s">
        <v>5176</v>
      </c>
    </row>
    <row r="2355" spans="1:21" x14ac:dyDescent="0.25">
      <c r="A2355" s="5" t="s">
        <v>4823</v>
      </c>
      <c r="B2355" s="60" t="s">
        <v>896</v>
      </c>
      <c r="C2355" s="60" t="s">
        <v>4887</v>
      </c>
      <c r="D2355" s="94">
        <v>11</v>
      </c>
      <c r="E2355" s="60" t="s">
        <v>7859</v>
      </c>
      <c r="F2355" s="31">
        <f t="shared" si="121"/>
        <v>0</v>
      </c>
      <c r="G2355" s="25">
        <f t="shared" si="122"/>
        <v>1.26675</v>
      </c>
      <c r="H2355" s="32"/>
      <c r="I2355" s="31"/>
      <c r="J2355" s="25">
        <f t="shared" si="123"/>
        <v>2.18E-2</v>
      </c>
      <c r="K2355" s="32"/>
      <c r="L2355" s="31"/>
      <c r="M2355" s="101" t="s">
        <v>5176</v>
      </c>
      <c r="N2355" s="101">
        <v>4.6740000000000004</v>
      </c>
      <c r="O2355" s="101">
        <v>0.39300000000000002</v>
      </c>
      <c r="P2355" s="101" t="s">
        <v>5176</v>
      </c>
      <c r="Q2355" s="101">
        <v>0.109</v>
      </c>
      <c r="R2355" s="101" t="s">
        <v>5176</v>
      </c>
      <c r="S2355" s="101" t="s">
        <v>5176</v>
      </c>
      <c r="T2355" s="101" t="s">
        <v>5176</v>
      </c>
      <c r="U2355" s="101" t="s">
        <v>5176</v>
      </c>
    </row>
    <row r="2356" spans="1:21" x14ac:dyDescent="0.25">
      <c r="A2356" s="5" t="s">
        <v>4823</v>
      </c>
      <c r="B2356" s="60" t="s">
        <v>4414</v>
      </c>
      <c r="C2356" s="60" t="s">
        <v>4887</v>
      </c>
      <c r="D2356" s="94">
        <v>11</v>
      </c>
      <c r="E2356" s="60" t="s">
        <v>7864</v>
      </c>
      <c r="F2356" s="31">
        <f t="shared" si="121"/>
        <v>0</v>
      </c>
      <c r="G2356" s="25">
        <f t="shared" si="122"/>
        <v>0.106</v>
      </c>
      <c r="H2356" s="32"/>
      <c r="I2356" s="31"/>
      <c r="J2356" s="25">
        <f t="shared" si="123"/>
        <v>0</v>
      </c>
      <c r="K2356" s="32"/>
      <c r="L2356" s="31"/>
      <c r="M2356" s="101" t="s">
        <v>5176</v>
      </c>
      <c r="N2356" s="101">
        <v>0.42399999999999999</v>
      </c>
      <c r="O2356" s="101" t="s">
        <v>5176</v>
      </c>
      <c r="P2356" s="101" t="s">
        <v>5176</v>
      </c>
      <c r="Q2356" s="101" t="s">
        <v>5176</v>
      </c>
      <c r="R2356" s="101" t="s">
        <v>5176</v>
      </c>
      <c r="S2356" s="101" t="s">
        <v>5176</v>
      </c>
      <c r="T2356" s="101" t="s">
        <v>5176</v>
      </c>
      <c r="U2356" s="101" t="s">
        <v>5176</v>
      </c>
    </row>
    <row r="2357" spans="1:21" x14ac:dyDescent="0.25">
      <c r="A2357" s="5" t="s">
        <v>4823</v>
      </c>
      <c r="B2357" s="60" t="s">
        <v>1512</v>
      </c>
      <c r="C2357" s="60" t="s">
        <v>4887</v>
      </c>
      <c r="D2357" s="94">
        <v>11</v>
      </c>
      <c r="E2357" s="60" t="s">
        <v>7865</v>
      </c>
      <c r="F2357" s="31">
        <f t="shared" si="121"/>
        <v>0</v>
      </c>
      <c r="G2357" s="25">
        <f t="shared" si="122"/>
        <v>2.2749999999999999E-2</v>
      </c>
      <c r="H2357" s="32"/>
      <c r="I2357" s="31"/>
      <c r="J2357" s="25">
        <f t="shared" si="123"/>
        <v>4.2599999999999999E-2</v>
      </c>
      <c r="K2357" s="32"/>
      <c r="L2357" s="31"/>
      <c r="M2357" s="101" t="s">
        <v>5176</v>
      </c>
      <c r="N2357" s="101">
        <v>9.0999999999999998E-2</v>
      </c>
      <c r="O2357" s="101" t="s">
        <v>5176</v>
      </c>
      <c r="P2357" s="101" t="s">
        <v>5176</v>
      </c>
      <c r="Q2357" s="101">
        <v>0.21299999999999999</v>
      </c>
      <c r="R2357" s="101" t="s">
        <v>5176</v>
      </c>
      <c r="S2357" s="101" t="s">
        <v>5176</v>
      </c>
      <c r="T2357" s="101" t="s">
        <v>5176</v>
      </c>
      <c r="U2357" s="101" t="s">
        <v>5176</v>
      </c>
    </row>
    <row r="2358" spans="1:21" x14ac:dyDescent="0.25">
      <c r="A2358" s="5" t="s">
        <v>4823</v>
      </c>
      <c r="B2358" s="60" t="s">
        <v>2008</v>
      </c>
      <c r="C2358" s="60" t="s">
        <v>4887</v>
      </c>
      <c r="D2358" s="94">
        <v>11</v>
      </c>
      <c r="E2358" s="60" t="s">
        <v>7866</v>
      </c>
      <c r="F2358" s="31">
        <f t="shared" si="121"/>
        <v>0</v>
      </c>
      <c r="G2358" s="25">
        <f t="shared" si="122"/>
        <v>1.25125</v>
      </c>
      <c r="H2358" s="32"/>
      <c r="I2358" s="31"/>
      <c r="J2358" s="25">
        <f t="shared" si="123"/>
        <v>0</v>
      </c>
      <c r="K2358" s="32"/>
      <c r="L2358" s="31"/>
      <c r="M2358" s="101" t="s">
        <v>5176</v>
      </c>
      <c r="N2358" s="101" t="s">
        <v>5176</v>
      </c>
      <c r="O2358" s="101" t="s">
        <v>5176</v>
      </c>
      <c r="P2358" s="101">
        <v>5.0049999999999999</v>
      </c>
      <c r="Q2358" s="101" t="s">
        <v>5176</v>
      </c>
      <c r="R2358" s="101" t="s">
        <v>5176</v>
      </c>
      <c r="S2358" s="101" t="s">
        <v>5176</v>
      </c>
      <c r="T2358" s="101" t="s">
        <v>5176</v>
      </c>
      <c r="U2358" s="101" t="s">
        <v>5176</v>
      </c>
    </row>
    <row r="2359" spans="1:21" x14ac:dyDescent="0.25">
      <c r="A2359" s="5" t="s">
        <v>4823</v>
      </c>
      <c r="B2359" s="60" t="s">
        <v>2342</v>
      </c>
      <c r="C2359" s="60" t="s">
        <v>4887</v>
      </c>
      <c r="D2359" s="94">
        <v>11</v>
      </c>
      <c r="E2359" s="60" t="s">
        <v>7867</v>
      </c>
      <c r="F2359" s="31">
        <f t="shared" si="121"/>
        <v>0</v>
      </c>
      <c r="G2359" s="25">
        <f t="shared" si="122"/>
        <v>0</v>
      </c>
      <c r="H2359" s="32"/>
      <c r="I2359" s="31"/>
      <c r="J2359" s="25">
        <f t="shared" si="123"/>
        <v>4.1181999999999999</v>
      </c>
      <c r="K2359" s="32"/>
      <c r="L2359" s="31"/>
      <c r="M2359" s="101" t="s">
        <v>5176</v>
      </c>
      <c r="N2359" s="101" t="s">
        <v>5176</v>
      </c>
      <c r="O2359" s="101" t="s">
        <v>5176</v>
      </c>
      <c r="P2359" s="101" t="s">
        <v>5176</v>
      </c>
      <c r="Q2359" s="101" t="s">
        <v>5176</v>
      </c>
      <c r="R2359" s="101">
        <v>20.591000000000001</v>
      </c>
      <c r="S2359" s="101" t="s">
        <v>5176</v>
      </c>
      <c r="T2359" s="101" t="s">
        <v>5176</v>
      </c>
      <c r="U2359" s="101" t="s">
        <v>5176</v>
      </c>
    </row>
    <row r="2360" spans="1:21" x14ac:dyDescent="0.25">
      <c r="A2360" s="5" t="s">
        <v>4823</v>
      </c>
      <c r="B2360" s="60" t="s">
        <v>2108</v>
      </c>
      <c r="C2360" s="60" t="s">
        <v>4887</v>
      </c>
      <c r="D2360" s="94">
        <v>11</v>
      </c>
      <c r="E2360" s="60" t="s">
        <v>7868</v>
      </c>
      <c r="F2360" s="31">
        <f t="shared" si="121"/>
        <v>0</v>
      </c>
      <c r="G2360" s="25">
        <f t="shared" si="122"/>
        <v>0.14799999999999999</v>
      </c>
      <c r="H2360" s="32"/>
      <c r="I2360" s="31"/>
      <c r="J2360" s="25">
        <f t="shared" si="123"/>
        <v>0</v>
      </c>
      <c r="K2360" s="32"/>
      <c r="L2360" s="31"/>
      <c r="M2360" s="101" t="s">
        <v>5176</v>
      </c>
      <c r="N2360" s="101">
        <v>0.59199999999999997</v>
      </c>
      <c r="O2360" s="101" t="s">
        <v>5176</v>
      </c>
      <c r="P2360" s="101" t="s">
        <v>5176</v>
      </c>
      <c r="Q2360" s="101" t="s">
        <v>5176</v>
      </c>
      <c r="R2360" s="101" t="s">
        <v>5176</v>
      </c>
      <c r="S2360" s="101" t="s">
        <v>5176</v>
      </c>
      <c r="T2360" s="101" t="s">
        <v>5176</v>
      </c>
      <c r="U2360" s="101" t="s">
        <v>5176</v>
      </c>
    </row>
    <row r="2361" spans="1:21" x14ac:dyDescent="0.25">
      <c r="A2361" s="5" t="s">
        <v>4823</v>
      </c>
      <c r="B2361" s="60" t="s">
        <v>2842</v>
      </c>
      <c r="C2361" s="60" t="s">
        <v>4887</v>
      </c>
      <c r="D2361" s="94">
        <v>11</v>
      </c>
      <c r="E2361" s="60" t="s">
        <v>7871</v>
      </c>
      <c r="F2361" s="31">
        <f t="shared" si="121"/>
        <v>0</v>
      </c>
      <c r="G2361" s="25">
        <f t="shared" si="122"/>
        <v>0</v>
      </c>
      <c r="H2361" s="32"/>
      <c r="I2361" s="31"/>
      <c r="J2361" s="25">
        <f t="shared" si="123"/>
        <v>8.2199999999999995E-2</v>
      </c>
      <c r="K2361" s="32"/>
      <c r="L2361" s="31"/>
      <c r="M2361" s="101" t="s">
        <v>5176</v>
      </c>
      <c r="N2361" s="101" t="s">
        <v>5176</v>
      </c>
      <c r="O2361" s="101" t="s">
        <v>5176</v>
      </c>
      <c r="P2361" s="101" t="s">
        <v>5176</v>
      </c>
      <c r="Q2361" s="101">
        <v>0.41099999999999998</v>
      </c>
      <c r="R2361" s="101" t="s">
        <v>5176</v>
      </c>
      <c r="S2361" s="101" t="s">
        <v>5176</v>
      </c>
      <c r="T2361" s="101" t="s">
        <v>5176</v>
      </c>
      <c r="U2361" s="101" t="s">
        <v>5176</v>
      </c>
    </row>
    <row r="2362" spans="1:21" x14ac:dyDescent="0.25">
      <c r="A2362" s="5" t="s">
        <v>4823</v>
      </c>
      <c r="B2362" s="60" t="s">
        <v>2744</v>
      </c>
      <c r="C2362" s="60" t="s">
        <v>4887</v>
      </c>
      <c r="D2362" s="94">
        <v>11</v>
      </c>
      <c r="E2362" s="60" t="s">
        <v>7872</v>
      </c>
      <c r="F2362" s="31">
        <f t="shared" si="121"/>
        <v>0</v>
      </c>
      <c r="G2362" s="25">
        <f t="shared" si="122"/>
        <v>3.7499999999999999E-3</v>
      </c>
      <c r="H2362" s="32"/>
      <c r="I2362" s="31"/>
      <c r="J2362" s="25">
        <f t="shared" si="123"/>
        <v>0</v>
      </c>
      <c r="K2362" s="32"/>
      <c r="L2362" s="31"/>
      <c r="M2362" s="101" t="s">
        <v>5176</v>
      </c>
      <c r="N2362" s="101">
        <v>1.4999999999999999E-2</v>
      </c>
      <c r="O2362" s="101" t="s">
        <v>5176</v>
      </c>
      <c r="P2362" s="101" t="s">
        <v>5176</v>
      </c>
      <c r="Q2362" s="101" t="s">
        <v>5176</v>
      </c>
      <c r="R2362" s="101" t="s">
        <v>5176</v>
      </c>
      <c r="S2362" s="101" t="s">
        <v>5176</v>
      </c>
      <c r="T2362" s="101" t="s">
        <v>5176</v>
      </c>
      <c r="U2362" s="101" t="s">
        <v>5176</v>
      </c>
    </row>
    <row r="2363" spans="1:21" x14ac:dyDescent="0.25">
      <c r="A2363" s="5" t="s">
        <v>4823</v>
      </c>
      <c r="B2363" s="60" t="s">
        <v>2742</v>
      </c>
      <c r="C2363" s="60" t="s">
        <v>4887</v>
      </c>
      <c r="D2363" s="94">
        <v>11</v>
      </c>
      <c r="E2363" s="60" t="s">
        <v>7875</v>
      </c>
      <c r="F2363" s="31">
        <f t="shared" si="121"/>
        <v>0</v>
      </c>
      <c r="G2363" s="25">
        <f t="shared" si="122"/>
        <v>4.7075000000000005</v>
      </c>
      <c r="H2363" s="32"/>
      <c r="I2363" s="31"/>
      <c r="J2363" s="25">
        <f t="shared" si="123"/>
        <v>0</v>
      </c>
      <c r="K2363" s="32"/>
      <c r="L2363" s="31"/>
      <c r="M2363" s="101">
        <v>2.1339999999999999</v>
      </c>
      <c r="N2363" s="101">
        <v>1.9590000000000001</v>
      </c>
      <c r="O2363" s="101">
        <v>5.3090000000000002</v>
      </c>
      <c r="P2363" s="101">
        <v>9.4280000000000008</v>
      </c>
      <c r="Q2363" s="101" t="s">
        <v>5176</v>
      </c>
      <c r="R2363" s="101" t="s">
        <v>5176</v>
      </c>
      <c r="S2363" s="101" t="s">
        <v>5176</v>
      </c>
      <c r="T2363" s="101" t="s">
        <v>5176</v>
      </c>
      <c r="U2363" s="101" t="s">
        <v>5176</v>
      </c>
    </row>
    <row r="2364" spans="1:21" x14ac:dyDescent="0.25">
      <c r="A2364" s="5" t="s">
        <v>4823</v>
      </c>
      <c r="B2364" s="60" t="s">
        <v>2948</v>
      </c>
      <c r="C2364" s="60" t="s">
        <v>4887</v>
      </c>
      <c r="D2364" s="94">
        <v>11</v>
      </c>
      <c r="E2364" s="60" t="s">
        <v>7877</v>
      </c>
      <c r="F2364" s="31">
        <f t="shared" si="121"/>
        <v>0</v>
      </c>
      <c r="G2364" s="25">
        <f t="shared" si="122"/>
        <v>9.8000000000000004E-2</v>
      </c>
      <c r="H2364" s="32"/>
      <c r="I2364" s="31"/>
      <c r="J2364" s="25">
        <f t="shared" si="123"/>
        <v>0</v>
      </c>
      <c r="K2364" s="32"/>
      <c r="L2364" s="31"/>
      <c r="M2364" s="101" t="s">
        <v>5176</v>
      </c>
      <c r="N2364" s="101">
        <v>0.374</v>
      </c>
      <c r="O2364" s="101">
        <v>1.7999999999999999E-2</v>
      </c>
      <c r="P2364" s="101" t="s">
        <v>5176</v>
      </c>
      <c r="Q2364" s="101" t="s">
        <v>5176</v>
      </c>
      <c r="R2364" s="101" t="s">
        <v>5176</v>
      </c>
      <c r="S2364" s="101" t="s">
        <v>5176</v>
      </c>
      <c r="T2364" s="101" t="s">
        <v>5176</v>
      </c>
      <c r="U2364" s="101" t="s">
        <v>5176</v>
      </c>
    </row>
    <row r="2365" spans="1:21" x14ac:dyDescent="0.25">
      <c r="A2365" s="5" t="s">
        <v>4823</v>
      </c>
      <c r="B2365" s="60" t="s">
        <v>4299</v>
      </c>
      <c r="C2365" s="60" t="s">
        <v>4887</v>
      </c>
      <c r="D2365" s="94">
        <v>11</v>
      </c>
      <c r="E2365" s="60" t="s">
        <v>7882</v>
      </c>
      <c r="F2365" s="31">
        <f t="shared" si="121"/>
        <v>0</v>
      </c>
      <c r="G2365" s="25">
        <f t="shared" si="122"/>
        <v>0</v>
      </c>
      <c r="H2365" s="32"/>
      <c r="I2365" s="31"/>
      <c r="J2365" s="25">
        <f t="shared" si="123"/>
        <v>12.006600000000001</v>
      </c>
      <c r="K2365" s="32"/>
      <c r="L2365" s="31"/>
      <c r="M2365" s="101" t="s">
        <v>5176</v>
      </c>
      <c r="N2365" s="101" t="s">
        <v>5176</v>
      </c>
      <c r="O2365" s="101" t="s">
        <v>5176</v>
      </c>
      <c r="P2365" s="101" t="s">
        <v>5176</v>
      </c>
      <c r="Q2365" s="101">
        <v>60.033000000000001</v>
      </c>
      <c r="R2365" s="101" t="s">
        <v>5176</v>
      </c>
      <c r="S2365" s="101" t="s">
        <v>5176</v>
      </c>
      <c r="T2365" s="101" t="s">
        <v>5176</v>
      </c>
      <c r="U2365" s="101" t="s">
        <v>5176</v>
      </c>
    </row>
    <row r="2366" spans="1:21" x14ac:dyDescent="0.25">
      <c r="A2366" s="5" t="s">
        <v>4823</v>
      </c>
      <c r="B2366" s="60" t="s">
        <v>4495</v>
      </c>
      <c r="C2366" s="60" t="s">
        <v>4887</v>
      </c>
      <c r="D2366" s="94">
        <v>11</v>
      </c>
      <c r="E2366" s="60" t="s">
        <v>7885</v>
      </c>
      <c r="F2366" s="31">
        <f t="shared" si="121"/>
        <v>0</v>
      </c>
      <c r="G2366" s="25">
        <f t="shared" si="122"/>
        <v>0.41675000000000001</v>
      </c>
      <c r="H2366" s="32"/>
      <c r="I2366" s="31"/>
      <c r="J2366" s="25">
        <f t="shared" si="123"/>
        <v>0</v>
      </c>
      <c r="K2366" s="32"/>
      <c r="L2366" s="31"/>
      <c r="M2366" s="101" t="s">
        <v>5176</v>
      </c>
      <c r="N2366" s="101">
        <v>7.4999999999999997E-2</v>
      </c>
      <c r="O2366" s="101" t="s">
        <v>5176</v>
      </c>
      <c r="P2366" s="101">
        <v>1.5920000000000001</v>
      </c>
      <c r="Q2366" s="101" t="s">
        <v>5176</v>
      </c>
      <c r="R2366" s="101" t="s">
        <v>5176</v>
      </c>
      <c r="S2366" s="101" t="s">
        <v>5176</v>
      </c>
      <c r="T2366" s="101" t="s">
        <v>5176</v>
      </c>
      <c r="U2366" s="101" t="s">
        <v>5176</v>
      </c>
    </row>
    <row r="2367" spans="1:21" x14ac:dyDescent="0.25">
      <c r="A2367" s="5" t="s">
        <v>4823</v>
      </c>
      <c r="B2367" s="60" t="s">
        <v>1088</v>
      </c>
      <c r="C2367" s="60" t="s">
        <v>4887</v>
      </c>
      <c r="D2367" s="94">
        <v>11</v>
      </c>
      <c r="E2367" s="60" t="s">
        <v>7886</v>
      </c>
      <c r="F2367" s="31">
        <f t="shared" si="121"/>
        <v>0</v>
      </c>
      <c r="G2367" s="25">
        <f t="shared" si="122"/>
        <v>11.33775</v>
      </c>
      <c r="H2367" s="32"/>
      <c r="I2367" s="31"/>
      <c r="J2367" s="25">
        <f t="shared" si="123"/>
        <v>2.7909999999999999</v>
      </c>
      <c r="K2367" s="32"/>
      <c r="L2367" s="31"/>
      <c r="M2367" s="101">
        <v>0.42399999999999999</v>
      </c>
      <c r="N2367" s="101">
        <v>29.803000000000001</v>
      </c>
      <c r="O2367" s="101">
        <v>4.6319999999999997</v>
      </c>
      <c r="P2367" s="101">
        <v>10.492000000000001</v>
      </c>
      <c r="Q2367" s="101">
        <v>13.955</v>
      </c>
      <c r="R2367" s="101" t="s">
        <v>5176</v>
      </c>
      <c r="S2367" s="101" t="s">
        <v>5176</v>
      </c>
      <c r="T2367" s="101" t="s">
        <v>5176</v>
      </c>
      <c r="U2367" s="101" t="s">
        <v>5176</v>
      </c>
    </row>
    <row r="2368" spans="1:21" x14ac:dyDescent="0.25">
      <c r="A2368" s="5" t="s">
        <v>4823</v>
      </c>
      <c r="B2368" s="60" t="s">
        <v>4584</v>
      </c>
      <c r="C2368" s="60" t="s">
        <v>4887</v>
      </c>
      <c r="D2368" s="94">
        <v>11</v>
      </c>
      <c r="E2368" s="60" t="s">
        <v>7889</v>
      </c>
      <c r="F2368" s="31">
        <f t="shared" si="121"/>
        <v>0</v>
      </c>
      <c r="G2368" s="25">
        <f t="shared" si="122"/>
        <v>0.31824999999999998</v>
      </c>
      <c r="H2368" s="32"/>
      <c r="I2368" s="31"/>
      <c r="J2368" s="25">
        <f t="shared" si="123"/>
        <v>0</v>
      </c>
      <c r="K2368" s="32"/>
      <c r="L2368" s="31"/>
      <c r="M2368" s="101">
        <v>1.7000000000000001E-2</v>
      </c>
      <c r="N2368" s="101">
        <v>4.4999999999999998E-2</v>
      </c>
      <c r="O2368" s="101">
        <v>7.0000000000000001E-3</v>
      </c>
      <c r="P2368" s="101">
        <v>1.204</v>
      </c>
      <c r="Q2368" s="101" t="s">
        <v>5176</v>
      </c>
      <c r="R2368" s="101" t="s">
        <v>5176</v>
      </c>
      <c r="S2368" s="101" t="s">
        <v>5176</v>
      </c>
      <c r="T2368" s="101" t="s">
        <v>5176</v>
      </c>
      <c r="U2368" s="101" t="s">
        <v>5176</v>
      </c>
    </row>
    <row r="2369" spans="1:21" x14ac:dyDescent="0.25">
      <c r="A2369" s="5" t="s">
        <v>4823</v>
      </c>
      <c r="B2369" s="60" t="s">
        <v>4298</v>
      </c>
      <c r="C2369" s="60" t="s">
        <v>4887</v>
      </c>
      <c r="D2369" s="94">
        <v>11</v>
      </c>
      <c r="E2369" s="60" t="s">
        <v>7890</v>
      </c>
      <c r="F2369" s="31">
        <f t="shared" si="121"/>
        <v>0</v>
      </c>
      <c r="G2369" s="25">
        <f t="shared" si="122"/>
        <v>3.2500000000000001E-2</v>
      </c>
      <c r="H2369" s="32"/>
      <c r="I2369" s="31"/>
      <c r="J2369" s="25">
        <f t="shared" si="123"/>
        <v>0</v>
      </c>
      <c r="K2369" s="32"/>
      <c r="L2369" s="31"/>
      <c r="M2369" s="101" t="s">
        <v>5176</v>
      </c>
      <c r="N2369" s="101">
        <v>0.13</v>
      </c>
      <c r="O2369" s="101" t="s">
        <v>5176</v>
      </c>
      <c r="P2369" s="101" t="s">
        <v>5176</v>
      </c>
      <c r="Q2369" s="101" t="s">
        <v>5176</v>
      </c>
      <c r="R2369" s="101" t="s">
        <v>5176</v>
      </c>
      <c r="S2369" s="101" t="s">
        <v>5176</v>
      </c>
      <c r="T2369" s="101" t="s">
        <v>5176</v>
      </c>
      <c r="U2369" s="101" t="s">
        <v>5176</v>
      </c>
    </row>
    <row r="2370" spans="1:21" x14ac:dyDescent="0.25">
      <c r="A2370" s="5" t="s">
        <v>4823</v>
      </c>
      <c r="B2370" s="60" t="s">
        <v>4602</v>
      </c>
      <c r="C2370" s="60" t="s">
        <v>4887</v>
      </c>
      <c r="D2370" s="94">
        <v>11</v>
      </c>
      <c r="E2370" s="60" t="s">
        <v>7891</v>
      </c>
      <c r="F2370" s="31">
        <f t="shared" si="121"/>
        <v>0</v>
      </c>
      <c r="G2370" s="25">
        <f t="shared" si="122"/>
        <v>0.1115</v>
      </c>
      <c r="H2370" s="32"/>
      <c r="I2370" s="31"/>
      <c r="J2370" s="25">
        <f t="shared" si="123"/>
        <v>0</v>
      </c>
      <c r="K2370" s="32"/>
      <c r="L2370" s="31"/>
      <c r="M2370" s="101" t="s">
        <v>5176</v>
      </c>
      <c r="N2370" s="101">
        <v>0.44600000000000001</v>
      </c>
      <c r="O2370" s="101" t="s">
        <v>5176</v>
      </c>
      <c r="P2370" s="101" t="s">
        <v>5176</v>
      </c>
      <c r="Q2370" s="101" t="s">
        <v>5176</v>
      </c>
      <c r="R2370" s="101" t="s">
        <v>5176</v>
      </c>
      <c r="S2370" s="101" t="s">
        <v>5176</v>
      </c>
      <c r="T2370" s="101" t="s">
        <v>5176</v>
      </c>
      <c r="U2370" s="101" t="s">
        <v>5176</v>
      </c>
    </row>
    <row r="2371" spans="1:21" x14ac:dyDescent="0.25">
      <c r="A2371" s="5" t="s">
        <v>4823</v>
      </c>
      <c r="B2371" s="60" t="s">
        <v>4331</v>
      </c>
      <c r="C2371" s="60" t="s">
        <v>4887</v>
      </c>
      <c r="D2371" s="94">
        <v>11</v>
      </c>
      <c r="E2371" s="60" t="s">
        <v>7892</v>
      </c>
      <c r="F2371" s="31">
        <f t="shared" si="121"/>
        <v>0</v>
      </c>
      <c r="G2371" s="25">
        <f t="shared" si="122"/>
        <v>0</v>
      </c>
      <c r="H2371" s="32"/>
      <c r="I2371" s="31"/>
      <c r="J2371" s="25">
        <f t="shared" si="123"/>
        <v>0.35720000000000002</v>
      </c>
      <c r="K2371" s="32"/>
      <c r="L2371" s="31"/>
      <c r="M2371" s="101" t="s">
        <v>5176</v>
      </c>
      <c r="N2371" s="101" t="s">
        <v>5176</v>
      </c>
      <c r="O2371" s="101" t="s">
        <v>5176</v>
      </c>
      <c r="P2371" s="101" t="s">
        <v>5176</v>
      </c>
      <c r="Q2371" s="101">
        <v>1.786</v>
      </c>
      <c r="R2371" s="101" t="s">
        <v>5176</v>
      </c>
      <c r="S2371" s="101" t="s">
        <v>5176</v>
      </c>
      <c r="T2371" s="101" t="s">
        <v>5176</v>
      </c>
      <c r="U2371" s="101" t="s">
        <v>5176</v>
      </c>
    </row>
    <row r="2372" spans="1:21" x14ac:dyDescent="0.25">
      <c r="A2372" s="5" t="s">
        <v>4823</v>
      </c>
      <c r="B2372" s="60" t="s">
        <v>3068</v>
      </c>
      <c r="C2372" s="60" t="s">
        <v>4887</v>
      </c>
      <c r="D2372" s="94">
        <v>11</v>
      </c>
      <c r="E2372" s="60" t="s">
        <v>7899</v>
      </c>
      <c r="F2372" s="31">
        <f t="shared" si="121"/>
        <v>0</v>
      </c>
      <c r="G2372" s="25">
        <f t="shared" si="122"/>
        <v>1.8499999999999999E-2</v>
      </c>
      <c r="H2372" s="32"/>
      <c r="I2372" s="31"/>
      <c r="J2372" s="25">
        <f t="shared" si="123"/>
        <v>0</v>
      </c>
      <c r="K2372" s="32"/>
      <c r="L2372" s="31"/>
      <c r="M2372" s="101" t="s">
        <v>5176</v>
      </c>
      <c r="N2372" s="101" t="s">
        <v>5176</v>
      </c>
      <c r="O2372" s="101">
        <v>7.3999999999999996E-2</v>
      </c>
      <c r="P2372" s="101" t="s">
        <v>5176</v>
      </c>
      <c r="Q2372" s="101" t="s">
        <v>5176</v>
      </c>
      <c r="R2372" s="101" t="s">
        <v>5176</v>
      </c>
      <c r="S2372" s="101" t="s">
        <v>5176</v>
      </c>
      <c r="T2372" s="101" t="s">
        <v>5176</v>
      </c>
      <c r="U2372" s="101" t="s">
        <v>5176</v>
      </c>
    </row>
    <row r="2373" spans="1:21" x14ac:dyDescent="0.25">
      <c r="A2373" s="5" t="s">
        <v>4823</v>
      </c>
      <c r="B2373" s="60" t="s">
        <v>1355</v>
      </c>
      <c r="C2373" s="60" t="s">
        <v>4888</v>
      </c>
      <c r="D2373" s="94">
        <v>12</v>
      </c>
      <c r="E2373" s="60" t="s">
        <v>7903</v>
      </c>
      <c r="F2373" s="31">
        <f t="shared" si="121"/>
        <v>0</v>
      </c>
      <c r="G2373" s="25">
        <f t="shared" si="122"/>
        <v>2.8250000000000001E-2</v>
      </c>
      <c r="H2373" s="32"/>
      <c r="I2373" s="31"/>
      <c r="J2373" s="25">
        <f t="shared" si="123"/>
        <v>0</v>
      </c>
      <c r="K2373" s="32"/>
      <c r="L2373" s="31"/>
      <c r="M2373" s="101" t="s">
        <v>5176</v>
      </c>
      <c r="N2373" s="101">
        <v>0.113</v>
      </c>
      <c r="O2373" s="101" t="s">
        <v>5176</v>
      </c>
      <c r="P2373" s="101" t="s">
        <v>5176</v>
      </c>
      <c r="Q2373" s="101" t="s">
        <v>5176</v>
      </c>
      <c r="R2373" s="101" t="s">
        <v>5176</v>
      </c>
      <c r="S2373" s="101" t="s">
        <v>5176</v>
      </c>
      <c r="T2373" s="101" t="s">
        <v>5176</v>
      </c>
      <c r="U2373" s="101" t="s">
        <v>5176</v>
      </c>
    </row>
    <row r="2374" spans="1:21" x14ac:dyDescent="0.25">
      <c r="A2374" s="5" t="s">
        <v>4823</v>
      </c>
      <c r="B2374" s="60" t="s">
        <v>1602</v>
      </c>
      <c r="C2374" s="60" t="s">
        <v>4888</v>
      </c>
      <c r="D2374" s="94">
        <v>12</v>
      </c>
      <c r="E2374" s="60" t="s">
        <v>7907</v>
      </c>
      <c r="F2374" s="31">
        <f t="shared" si="121"/>
        <v>0</v>
      </c>
      <c r="G2374" s="25">
        <f t="shared" si="122"/>
        <v>0.40600000000000003</v>
      </c>
      <c r="H2374" s="32"/>
      <c r="I2374" s="31"/>
      <c r="J2374" s="25">
        <f t="shared" si="123"/>
        <v>0</v>
      </c>
      <c r="K2374" s="32"/>
      <c r="L2374" s="31"/>
      <c r="M2374" s="101" t="s">
        <v>5176</v>
      </c>
      <c r="N2374" s="101" t="s">
        <v>5176</v>
      </c>
      <c r="O2374" s="101" t="s">
        <v>5176</v>
      </c>
      <c r="P2374" s="101">
        <v>1.6240000000000001</v>
      </c>
      <c r="Q2374" s="101" t="s">
        <v>5176</v>
      </c>
      <c r="R2374" s="101" t="s">
        <v>5176</v>
      </c>
      <c r="S2374" s="101" t="s">
        <v>5176</v>
      </c>
      <c r="T2374" s="101" t="s">
        <v>5176</v>
      </c>
      <c r="U2374" s="101" t="s">
        <v>5176</v>
      </c>
    </row>
    <row r="2375" spans="1:21" x14ac:dyDescent="0.25">
      <c r="A2375" s="5" t="s">
        <v>4823</v>
      </c>
      <c r="B2375" s="60" t="s">
        <v>4409</v>
      </c>
      <c r="C2375" s="60" t="s">
        <v>4888</v>
      </c>
      <c r="D2375" s="94">
        <v>12</v>
      </c>
      <c r="E2375" s="60" t="s">
        <v>7908</v>
      </c>
      <c r="F2375" s="31">
        <f t="shared" si="121"/>
        <v>0</v>
      </c>
      <c r="G2375" s="25">
        <f t="shared" si="122"/>
        <v>3.4500000000000003E-2</v>
      </c>
      <c r="H2375" s="32"/>
      <c r="I2375" s="31"/>
      <c r="J2375" s="25">
        <f t="shared" si="123"/>
        <v>0</v>
      </c>
      <c r="K2375" s="32"/>
      <c r="L2375" s="31"/>
      <c r="M2375" s="101" t="s">
        <v>5176</v>
      </c>
      <c r="N2375" s="101">
        <v>0.13800000000000001</v>
      </c>
      <c r="O2375" s="101" t="s">
        <v>5176</v>
      </c>
      <c r="P2375" s="101" t="s">
        <v>5176</v>
      </c>
      <c r="Q2375" s="101" t="s">
        <v>5176</v>
      </c>
      <c r="R2375" s="101" t="s">
        <v>5176</v>
      </c>
      <c r="S2375" s="101" t="s">
        <v>5176</v>
      </c>
      <c r="T2375" s="101" t="s">
        <v>5176</v>
      </c>
      <c r="U2375" s="101" t="s">
        <v>5176</v>
      </c>
    </row>
    <row r="2376" spans="1:21" x14ac:dyDescent="0.25">
      <c r="A2376" s="5" t="s">
        <v>4823</v>
      </c>
      <c r="B2376" s="60" t="s">
        <v>1311</v>
      </c>
      <c r="C2376" s="60" t="s">
        <v>4888</v>
      </c>
      <c r="D2376" s="94">
        <v>12</v>
      </c>
      <c r="E2376" s="60" t="s">
        <v>7909</v>
      </c>
      <c r="F2376" s="31">
        <f t="shared" si="121"/>
        <v>0</v>
      </c>
      <c r="G2376" s="25">
        <f t="shared" si="122"/>
        <v>0</v>
      </c>
      <c r="H2376" s="32"/>
      <c r="I2376" s="31"/>
      <c r="J2376" s="25">
        <f t="shared" si="123"/>
        <v>6.5000000000000002E-2</v>
      </c>
      <c r="K2376" s="32"/>
      <c r="L2376" s="31"/>
      <c r="M2376" s="101" t="s">
        <v>5176</v>
      </c>
      <c r="N2376" s="101" t="s">
        <v>5176</v>
      </c>
      <c r="O2376" s="101" t="s">
        <v>5176</v>
      </c>
      <c r="P2376" s="101" t="s">
        <v>5176</v>
      </c>
      <c r="Q2376" s="101">
        <v>0.32500000000000001</v>
      </c>
      <c r="R2376" s="101" t="s">
        <v>5176</v>
      </c>
      <c r="S2376" s="101" t="s">
        <v>5176</v>
      </c>
      <c r="T2376" s="101" t="s">
        <v>5176</v>
      </c>
      <c r="U2376" s="101" t="s">
        <v>5176</v>
      </c>
    </row>
    <row r="2377" spans="1:21" x14ac:dyDescent="0.25">
      <c r="A2377" s="5" t="s">
        <v>4823</v>
      </c>
      <c r="B2377" s="60" t="s">
        <v>1931</v>
      </c>
      <c r="C2377" s="60" t="s">
        <v>4888</v>
      </c>
      <c r="D2377" s="94">
        <v>12</v>
      </c>
      <c r="E2377" s="60" t="s">
        <v>7913</v>
      </c>
      <c r="F2377" s="31">
        <f t="shared" si="121"/>
        <v>0</v>
      </c>
      <c r="G2377" s="25">
        <f t="shared" si="122"/>
        <v>0.41049999999999998</v>
      </c>
      <c r="H2377" s="32"/>
      <c r="I2377" s="31"/>
      <c r="J2377" s="25">
        <f t="shared" si="123"/>
        <v>0</v>
      </c>
      <c r="K2377" s="32"/>
      <c r="L2377" s="31"/>
      <c r="M2377" s="101" t="s">
        <v>5176</v>
      </c>
      <c r="N2377" s="101" t="s">
        <v>5176</v>
      </c>
      <c r="O2377" s="101" t="s">
        <v>5176</v>
      </c>
      <c r="P2377" s="101">
        <v>1.6419999999999999</v>
      </c>
      <c r="Q2377" s="101" t="s">
        <v>5176</v>
      </c>
      <c r="R2377" s="101" t="s">
        <v>5176</v>
      </c>
      <c r="S2377" s="101" t="s">
        <v>5176</v>
      </c>
      <c r="T2377" s="101" t="s">
        <v>5176</v>
      </c>
      <c r="U2377" s="101" t="s">
        <v>5176</v>
      </c>
    </row>
    <row r="2378" spans="1:21" x14ac:dyDescent="0.25">
      <c r="A2378" s="5" t="s">
        <v>4823</v>
      </c>
      <c r="B2378" s="60" t="s">
        <v>4786</v>
      </c>
      <c r="C2378" s="60" t="s">
        <v>4888</v>
      </c>
      <c r="D2378" s="94">
        <v>12</v>
      </c>
      <c r="E2378" s="60" t="s">
        <v>7914</v>
      </c>
      <c r="F2378" s="31">
        <f t="shared" si="121"/>
        <v>0</v>
      </c>
      <c r="G2378" s="25">
        <f t="shared" si="122"/>
        <v>1.5E-3</v>
      </c>
      <c r="H2378" s="32"/>
      <c r="I2378" s="31"/>
      <c r="J2378" s="25">
        <f t="shared" si="123"/>
        <v>0</v>
      </c>
      <c r="K2378" s="32"/>
      <c r="L2378" s="31"/>
      <c r="M2378" s="101" t="s">
        <v>5176</v>
      </c>
      <c r="N2378" s="101">
        <v>6.0000000000000001E-3</v>
      </c>
      <c r="O2378" s="101" t="s">
        <v>5176</v>
      </c>
      <c r="P2378" s="101" t="s">
        <v>5176</v>
      </c>
      <c r="Q2378" s="101" t="s">
        <v>5176</v>
      </c>
      <c r="R2378" s="101" t="s">
        <v>5176</v>
      </c>
      <c r="S2378" s="101" t="s">
        <v>5176</v>
      </c>
      <c r="T2378" s="101" t="s">
        <v>5176</v>
      </c>
      <c r="U2378" s="101" t="s">
        <v>5176</v>
      </c>
    </row>
    <row r="2379" spans="1:21" x14ac:dyDescent="0.25">
      <c r="A2379" s="5" t="s">
        <v>4823</v>
      </c>
      <c r="B2379" s="60" t="s">
        <v>4281</v>
      </c>
      <c r="C2379" s="60" t="s">
        <v>4888</v>
      </c>
      <c r="D2379" s="94">
        <v>12</v>
      </c>
      <c r="E2379" s="60" t="s">
        <v>7929</v>
      </c>
      <c r="F2379" s="31">
        <f t="shared" si="121"/>
        <v>0</v>
      </c>
      <c r="G2379" s="25">
        <f t="shared" si="122"/>
        <v>4.0402500000000003</v>
      </c>
      <c r="H2379" s="32"/>
      <c r="I2379" s="31"/>
      <c r="J2379" s="25">
        <f t="shared" si="123"/>
        <v>0</v>
      </c>
      <c r="K2379" s="32"/>
      <c r="L2379" s="31"/>
      <c r="M2379" s="101" t="s">
        <v>5176</v>
      </c>
      <c r="N2379" s="101" t="s">
        <v>5176</v>
      </c>
      <c r="O2379" s="101">
        <v>15.862</v>
      </c>
      <c r="P2379" s="101">
        <v>0.29899999999999999</v>
      </c>
      <c r="Q2379" s="101" t="s">
        <v>5176</v>
      </c>
      <c r="R2379" s="101" t="s">
        <v>5176</v>
      </c>
      <c r="S2379" s="101" t="s">
        <v>5176</v>
      </c>
      <c r="T2379" s="101" t="s">
        <v>5176</v>
      </c>
      <c r="U2379" s="101" t="s">
        <v>5176</v>
      </c>
    </row>
    <row r="2380" spans="1:21" x14ac:dyDescent="0.25">
      <c r="A2380" s="5" t="s">
        <v>4823</v>
      </c>
      <c r="B2380" s="60" t="s">
        <v>4369</v>
      </c>
      <c r="C2380" s="60" t="s">
        <v>4889</v>
      </c>
      <c r="D2380" s="94">
        <v>12</v>
      </c>
      <c r="E2380" s="60" t="s">
        <v>7932</v>
      </c>
      <c r="F2380" s="31">
        <f t="shared" si="121"/>
        <v>0</v>
      </c>
      <c r="G2380" s="25">
        <f t="shared" si="122"/>
        <v>0.13750000000000001</v>
      </c>
      <c r="H2380" s="32"/>
      <c r="I2380" s="31"/>
      <c r="J2380" s="25">
        <f t="shared" si="123"/>
        <v>3.2800000000000003E-2</v>
      </c>
      <c r="K2380" s="32"/>
      <c r="L2380" s="31"/>
      <c r="M2380" s="101">
        <v>0.11799999999999999</v>
      </c>
      <c r="N2380" s="101">
        <v>0.42</v>
      </c>
      <c r="O2380" s="101">
        <v>1.2E-2</v>
      </c>
      <c r="P2380" s="101" t="s">
        <v>5176</v>
      </c>
      <c r="Q2380" s="101">
        <v>0.16400000000000001</v>
      </c>
      <c r="R2380" s="101" t="s">
        <v>5176</v>
      </c>
      <c r="S2380" s="101" t="s">
        <v>5176</v>
      </c>
      <c r="T2380" s="101" t="s">
        <v>5176</v>
      </c>
      <c r="U2380" s="101" t="s">
        <v>5176</v>
      </c>
    </row>
    <row r="2381" spans="1:21" x14ac:dyDescent="0.25">
      <c r="A2381" s="5" t="s">
        <v>4823</v>
      </c>
      <c r="B2381" s="60" t="s">
        <v>1905</v>
      </c>
      <c r="C2381" s="60" t="s">
        <v>4889</v>
      </c>
      <c r="D2381" s="94">
        <v>12</v>
      </c>
      <c r="E2381" s="60" t="s">
        <v>7933</v>
      </c>
      <c r="F2381" s="31">
        <f t="shared" si="121"/>
        <v>0</v>
      </c>
      <c r="G2381" s="25">
        <f t="shared" si="122"/>
        <v>0.112</v>
      </c>
      <c r="H2381" s="32"/>
      <c r="I2381" s="31"/>
      <c r="J2381" s="25">
        <f t="shared" si="123"/>
        <v>4.0034000000000001</v>
      </c>
      <c r="K2381" s="32"/>
      <c r="L2381" s="31"/>
      <c r="M2381" s="101" t="s">
        <v>5176</v>
      </c>
      <c r="N2381" s="101" t="s">
        <v>5176</v>
      </c>
      <c r="O2381" s="101" t="s">
        <v>5176</v>
      </c>
      <c r="P2381" s="101">
        <v>0.44800000000000001</v>
      </c>
      <c r="Q2381" s="101" t="s">
        <v>5176</v>
      </c>
      <c r="R2381" s="101">
        <v>20.016999999999999</v>
      </c>
      <c r="S2381" s="101" t="s">
        <v>5176</v>
      </c>
      <c r="T2381" s="101" t="s">
        <v>5176</v>
      </c>
      <c r="U2381" s="101" t="s">
        <v>5176</v>
      </c>
    </row>
    <row r="2382" spans="1:21" x14ac:dyDescent="0.25">
      <c r="A2382" s="5" t="s">
        <v>4823</v>
      </c>
      <c r="B2382" s="60" t="s">
        <v>4282</v>
      </c>
      <c r="C2382" s="60" t="s">
        <v>4889</v>
      </c>
      <c r="D2382" s="94">
        <v>12</v>
      </c>
      <c r="E2382" s="60" t="s">
        <v>7934</v>
      </c>
      <c r="F2382" s="31">
        <f t="shared" si="121"/>
        <v>0</v>
      </c>
      <c r="G2382" s="25">
        <f t="shared" si="122"/>
        <v>0.104</v>
      </c>
      <c r="H2382" s="32"/>
      <c r="I2382" s="31"/>
      <c r="J2382" s="25">
        <f t="shared" si="123"/>
        <v>0</v>
      </c>
      <c r="K2382" s="32"/>
      <c r="L2382" s="31"/>
      <c r="M2382" s="101">
        <v>0.41599999999999998</v>
      </c>
      <c r="N2382" s="101" t="s">
        <v>5176</v>
      </c>
      <c r="O2382" s="101" t="s">
        <v>5176</v>
      </c>
      <c r="P2382" s="101" t="s">
        <v>5176</v>
      </c>
      <c r="Q2382" s="101" t="s">
        <v>5176</v>
      </c>
      <c r="R2382" s="101" t="s">
        <v>5176</v>
      </c>
      <c r="S2382" s="101" t="s">
        <v>5176</v>
      </c>
      <c r="T2382" s="101" t="s">
        <v>5176</v>
      </c>
      <c r="U2382" s="101" t="s">
        <v>5176</v>
      </c>
    </row>
    <row r="2383" spans="1:21" x14ac:dyDescent="0.25">
      <c r="A2383" s="5" t="s">
        <v>4823</v>
      </c>
      <c r="B2383" s="60" t="s">
        <v>3070</v>
      </c>
      <c r="C2383" s="60" t="s">
        <v>4889</v>
      </c>
      <c r="D2383" s="94">
        <v>12</v>
      </c>
      <c r="E2383" s="60" t="s">
        <v>7937</v>
      </c>
      <c r="F2383" s="31">
        <f t="shared" si="121"/>
        <v>0</v>
      </c>
      <c r="G2383" s="25">
        <f t="shared" si="122"/>
        <v>0.10375000000000001</v>
      </c>
      <c r="H2383" s="32"/>
      <c r="I2383" s="31"/>
      <c r="J2383" s="25">
        <f t="shared" si="123"/>
        <v>0</v>
      </c>
      <c r="K2383" s="32"/>
      <c r="L2383" s="31"/>
      <c r="M2383" s="101" t="s">
        <v>5176</v>
      </c>
      <c r="N2383" s="101">
        <v>0.25900000000000001</v>
      </c>
      <c r="O2383" s="101" t="s">
        <v>5176</v>
      </c>
      <c r="P2383" s="101">
        <v>0.156</v>
      </c>
      <c r="Q2383" s="101" t="s">
        <v>5176</v>
      </c>
      <c r="R2383" s="101" t="s">
        <v>5176</v>
      </c>
      <c r="S2383" s="101" t="s">
        <v>5176</v>
      </c>
      <c r="T2383" s="101" t="s">
        <v>5176</v>
      </c>
      <c r="U2383" s="101" t="s">
        <v>5176</v>
      </c>
    </row>
    <row r="2384" spans="1:21" x14ac:dyDescent="0.25">
      <c r="A2384" s="5" t="s">
        <v>4823</v>
      </c>
      <c r="B2384" s="60" t="s">
        <v>2811</v>
      </c>
      <c r="C2384" s="60" t="s">
        <v>4889</v>
      </c>
      <c r="D2384" s="94">
        <v>12</v>
      </c>
      <c r="E2384" s="60" t="s">
        <v>7939</v>
      </c>
      <c r="F2384" s="31">
        <f t="shared" si="121"/>
        <v>0</v>
      </c>
      <c r="G2384" s="25">
        <f t="shared" si="122"/>
        <v>1.0749999999999999E-2</v>
      </c>
      <c r="H2384" s="32"/>
      <c r="I2384" s="31"/>
      <c r="J2384" s="25">
        <f t="shared" si="123"/>
        <v>0</v>
      </c>
      <c r="K2384" s="32"/>
      <c r="L2384" s="31"/>
      <c r="M2384" s="101">
        <v>4.2999999999999997E-2</v>
      </c>
      <c r="N2384" s="101" t="s">
        <v>5176</v>
      </c>
      <c r="O2384" s="101" t="s">
        <v>5176</v>
      </c>
      <c r="P2384" s="101" t="s">
        <v>5176</v>
      </c>
      <c r="Q2384" s="101" t="s">
        <v>5176</v>
      </c>
      <c r="R2384" s="101" t="s">
        <v>5176</v>
      </c>
      <c r="S2384" s="101" t="s">
        <v>5176</v>
      </c>
      <c r="T2384" s="101" t="s">
        <v>5176</v>
      </c>
      <c r="U2384" s="101" t="s">
        <v>5176</v>
      </c>
    </row>
    <row r="2385" spans="1:21" x14ac:dyDescent="0.25">
      <c r="A2385" s="5" t="s">
        <v>4823</v>
      </c>
      <c r="B2385" s="60" t="s">
        <v>3685</v>
      </c>
      <c r="C2385" s="60" t="s">
        <v>4890</v>
      </c>
      <c r="D2385" s="94">
        <v>12</v>
      </c>
      <c r="E2385" s="60" t="s">
        <v>7941</v>
      </c>
      <c r="F2385" s="31">
        <f t="shared" si="121"/>
        <v>0</v>
      </c>
      <c r="G2385" s="25">
        <f t="shared" si="122"/>
        <v>0</v>
      </c>
      <c r="H2385" s="32"/>
      <c r="I2385" s="31"/>
      <c r="J2385" s="25">
        <f t="shared" si="123"/>
        <v>0</v>
      </c>
      <c r="K2385" s="32"/>
      <c r="L2385" s="31"/>
      <c r="M2385" s="101" t="s">
        <v>5176</v>
      </c>
      <c r="N2385" s="101" t="s">
        <v>5176</v>
      </c>
      <c r="O2385" s="101" t="s">
        <v>5176</v>
      </c>
      <c r="P2385" s="101" t="s">
        <v>5176</v>
      </c>
      <c r="Q2385" s="101" t="s">
        <v>5176</v>
      </c>
      <c r="R2385" s="101">
        <v>0</v>
      </c>
      <c r="S2385" s="101" t="s">
        <v>5176</v>
      </c>
      <c r="T2385" s="101" t="s">
        <v>5176</v>
      </c>
      <c r="U2385" s="101" t="s">
        <v>5176</v>
      </c>
    </row>
    <row r="2386" spans="1:21" x14ac:dyDescent="0.25">
      <c r="A2386" s="5" t="s">
        <v>4823</v>
      </c>
      <c r="B2386" s="60" t="s">
        <v>1449</v>
      </c>
      <c r="C2386" s="60" t="s">
        <v>4890</v>
      </c>
      <c r="D2386" s="94">
        <v>12</v>
      </c>
      <c r="E2386" s="60" t="s">
        <v>7942</v>
      </c>
      <c r="F2386" s="31">
        <f t="shared" si="121"/>
        <v>0</v>
      </c>
      <c r="G2386" s="25">
        <f t="shared" si="122"/>
        <v>0.33674999999999999</v>
      </c>
      <c r="H2386" s="32"/>
      <c r="I2386" s="31"/>
      <c r="J2386" s="25">
        <f t="shared" si="123"/>
        <v>8.0000000000000002E-3</v>
      </c>
      <c r="K2386" s="32"/>
      <c r="L2386" s="31"/>
      <c r="M2386" s="101">
        <v>7.0000000000000001E-3</v>
      </c>
      <c r="N2386" s="101">
        <v>0.19700000000000001</v>
      </c>
      <c r="O2386" s="101">
        <v>0.77400000000000002</v>
      </c>
      <c r="P2386" s="101">
        <v>0.36899999999999999</v>
      </c>
      <c r="Q2386" s="101">
        <v>0.04</v>
      </c>
      <c r="R2386" s="101" t="s">
        <v>5176</v>
      </c>
      <c r="S2386" s="101" t="s">
        <v>5176</v>
      </c>
      <c r="T2386" s="101" t="s">
        <v>5176</v>
      </c>
      <c r="U2386" s="101" t="s">
        <v>5176</v>
      </c>
    </row>
    <row r="2387" spans="1:21" x14ac:dyDescent="0.25">
      <c r="A2387" s="5" t="s">
        <v>4823</v>
      </c>
      <c r="B2387" s="60" t="s">
        <v>3527</v>
      </c>
      <c r="C2387" s="60" t="s">
        <v>4890</v>
      </c>
      <c r="D2387" s="94">
        <v>12</v>
      </c>
      <c r="E2387" s="60" t="s">
        <v>7943</v>
      </c>
      <c r="F2387" s="31">
        <f t="shared" si="121"/>
        <v>0</v>
      </c>
      <c r="G2387" s="25">
        <f t="shared" si="122"/>
        <v>0</v>
      </c>
      <c r="H2387" s="32"/>
      <c r="I2387" s="31"/>
      <c r="J2387" s="25">
        <f t="shared" si="123"/>
        <v>8.7999999999999988E-3</v>
      </c>
      <c r="K2387" s="32"/>
      <c r="L2387" s="31"/>
      <c r="M2387" s="101" t="s">
        <v>5176</v>
      </c>
      <c r="N2387" s="101" t="s">
        <v>5176</v>
      </c>
      <c r="O2387" s="101" t="s">
        <v>5176</v>
      </c>
      <c r="P2387" s="101" t="s">
        <v>5176</v>
      </c>
      <c r="Q2387" s="101" t="s">
        <v>5176</v>
      </c>
      <c r="R2387" s="101">
        <v>4.3999999999999997E-2</v>
      </c>
      <c r="S2387" s="101" t="s">
        <v>5176</v>
      </c>
      <c r="T2387" s="101" t="s">
        <v>5176</v>
      </c>
      <c r="U2387" s="101" t="s">
        <v>5176</v>
      </c>
    </row>
    <row r="2388" spans="1:21" x14ac:dyDescent="0.25">
      <c r="A2388" s="5" t="s">
        <v>4823</v>
      </c>
      <c r="B2388" s="60" t="s">
        <v>2548</v>
      </c>
      <c r="C2388" s="60" t="s">
        <v>4891</v>
      </c>
      <c r="D2388" s="94">
        <v>12</v>
      </c>
      <c r="E2388" s="60" t="s">
        <v>7948</v>
      </c>
      <c r="F2388" s="31">
        <f t="shared" si="121"/>
        <v>0</v>
      </c>
      <c r="G2388" s="25">
        <f t="shared" si="122"/>
        <v>2.7435</v>
      </c>
      <c r="H2388" s="32"/>
      <c r="I2388" s="31"/>
      <c r="J2388" s="25">
        <f t="shared" si="123"/>
        <v>0</v>
      </c>
      <c r="K2388" s="32"/>
      <c r="L2388" s="31"/>
      <c r="M2388" s="101">
        <v>1.9239999999999999</v>
      </c>
      <c r="N2388" s="101">
        <v>9.0500000000000007</v>
      </c>
      <c r="O2388" s="101" t="s">
        <v>5176</v>
      </c>
      <c r="P2388" s="101" t="s">
        <v>5176</v>
      </c>
      <c r="Q2388" s="101" t="s">
        <v>5176</v>
      </c>
      <c r="R2388" s="101" t="s">
        <v>5176</v>
      </c>
      <c r="S2388" s="101" t="s">
        <v>5176</v>
      </c>
      <c r="T2388" s="101" t="s">
        <v>5176</v>
      </c>
      <c r="U2388" s="101" t="s">
        <v>5176</v>
      </c>
    </row>
    <row r="2389" spans="1:21" x14ac:dyDescent="0.25">
      <c r="A2389" s="5" t="s">
        <v>4823</v>
      </c>
      <c r="B2389" s="60" t="s">
        <v>2737</v>
      </c>
      <c r="C2389" s="60" t="s">
        <v>4892</v>
      </c>
      <c r="D2389" s="94">
        <v>13</v>
      </c>
      <c r="E2389" s="60" t="s">
        <v>7957</v>
      </c>
      <c r="F2389" s="31">
        <f t="shared" si="121"/>
        <v>0</v>
      </c>
      <c r="G2389" s="25">
        <f t="shared" si="122"/>
        <v>0.35850000000000004</v>
      </c>
      <c r="H2389" s="32"/>
      <c r="I2389" s="31"/>
      <c r="J2389" s="25">
        <f t="shared" si="123"/>
        <v>0</v>
      </c>
      <c r="K2389" s="32"/>
      <c r="L2389" s="31"/>
      <c r="M2389" s="101">
        <v>1.294</v>
      </c>
      <c r="N2389" s="101" t="s">
        <v>5176</v>
      </c>
      <c r="O2389" s="101" t="s">
        <v>5176</v>
      </c>
      <c r="P2389" s="101">
        <v>0.14000000000000001</v>
      </c>
      <c r="Q2389" s="101" t="s">
        <v>5176</v>
      </c>
      <c r="R2389" s="101" t="s">
        <v>5176</v>
      </c>
      <c r="S2389" s="101" t="s">
        <v>5176</v>
      </c>
      <c r="T2389" s="101" t="s">
        <v>5176</v>
      </c>
      <c r="U2389" s="101" t="s">
        <v>5176</v>
      </c>
    </row>
    <row r="2390" spans="1:21" x14ac:dyDescent="0.25">
      <c r="A2390" s="5" t="s">
        <v>4823</v>
      </c>
      <c r="B2390" s="60" t="s">
        <v>4496</v>
      </c>
      <c r="C2390" s="60" t="s">
        <v>4892</v>
      </c>
      <c r="D2390" s="94">
        <v>13</v>
      </c>
      <c r="E2390" s="60" t="s">
        <v>7958</v>
      </c>
      <c r="F2390" s="31">
        <f t="shared" si="121"/>
        <v>0</v>
      </c>
      <c r="G2390" s="25">
        <f t="shared" si="122"/>
        <v>7.2402499999999996</v>
      </c>
      <c r="H2390" s="32"/>
      <c r="I2390" s="31"/>
      <c r="J2390" s="25">
        <f t="shared" si="123"/>
        <v>0</v>
      </c>
      <c r="K2390" s="32"/>
      <c r="L2390" s="31"/>
      <c r="M2390" s="101">
        <v>26.795999999999999</v>
      </c>
      <c r="N2390" s="101" t="s">
        <v>5176</v>
      </c>
      <c r="O2390" s="101" t="s">
        <v>5176</v>
      </c>
      <c r="P2390" s="101">
        <v>2.165</v>
      </c>
      <c r="Q2390" s="101" t="s">
        <v>5176</v>
      </c>
      <c r="R2390" s="101" t="s">
        <v>5176</v>
      </c>
      <c r="S2390" s="101" t="s">
        <v>5176</v>
      </c>
      <c r="T2390" s="101" t="s">
        <v>5176</v>
      </c>
      <c r="U2390" s="101" t="s">
        <v>5176</v>
      </c>
    </row>
    <row r="2391" spans="1:21" x14ac:dyDescent="0.25">
      <c r="A2391" s="5" t="s">
        <v>4823</v>
      </c>
      <c r="B2391" s="60" t="s">
        <v>2644</v>
      </c>
      <c r="C2391" s="60" t="s">
        <v>4892</v>
      </c>
      <c r="D2391" s="94">
        <v>13</v>
      </c>
      <c r="E2391" s="60" t="s">
        <v>7960</v>
      </c>
      <c r="F2391" s="31">
        <f t="shared" si="121"/>
        <v>0</v>
      </c>
      <c r="G2391" s="25">
        <f t="shared" si="122"/>
        <v>1.2344999999999999</v>
      </c>
      <c r="H2391" s="32"/>
      <c r="I2391" s="31"/>
      <c r="J2391" s="25">
        <f t="shared" si="123"/>
        <v>5.2872000000000003</v>
      </c>
      <c r="K2391" s="32"/>
      <c r="L2391" s="31"/>
      <c r="M2391" s="101">
        <v>4.9379999999999997</v>
      </c>
      <c r="N2391" s="101" t="s">
        <v>5176</v>
      </c>
      <c r="O2391" s="101" t="s">
        <v>5176</v>
      </c>
      <c r="P2391" s="101" t="s">
        <v>5176</v>
      </c>
      <c r="Q2391" s="101">
        <v>7.266</v>
      </c>
      <c r="R2391" s="101">
        <v>19.170000000000002</v>
      </c>
      <c r="S2391" s="101" t="s">
        <v>5176</v>
      </c>
      <c r="T2391" s="101" t="s">
        <v>5176</v>
      </c>
      <c r="U2391" s="101" t="s">
        <v>5176</v>
      </c>
    </row>
    <row r="2392" spans="1:21" x14ac:dyDescent="0.25">
      <c r="A2392" s="5" t="s">
        <v>4823</v>
      </c>
      <c r="B2392" s="60" t="s">
        <v>3063</v>
      </c>
      <c r="C2392" s="60" t="s">
        <v>4892</v>
      </c>
      <c r="D2392" s="94">
        <v>13</v>
      </c>
      <c r="E2392" s="60" t="s">
        <v>7961</v>
      </c>
      <c r="F2392" s="31">
        <f t="shared" si="121"/>
        <v>0</v>
      </c>
      <c r="G2392" s="25">
        <f t="shared" si="122"/>
        <v>1.225E-2</v>
      </c>
      <c r="H2392" s="32"/>
      <c r="I2392" s="31"/>
      <c r="J2392" s="25">
        <f t="shared" si="123"/>
        <v>1.1153999999999999</v>
      </c>
      <c r="K2392" s="32"/>
      <c r="L2392" s="31"/>
      <c r="M2392" s="101">
        <v>4.9000000000000002E-2</v>
      </c>
      <c r="N2392" s="101" t="s">
        <v>5176</v>
      </c>
      <c r="O2392" s="101" t="s">
        <v>5176</v>
      </c>
      <c r="P2392" s="101" t="s">
        <v>5176</v>
      </c>
      <c r="Q2392" s="101" t="s">
        <v>5176</v>
      </c>
      <c r="R2392" s="101">
        <v>5.577</v>
      </c>
      <c r="S2392" s="101" t="s">
        <v>5176</v>
      </c>
      <c r="T2392" s="101" t="s">
        <v>5176</v>
      </c>
      <c r="U2392" s="101" t="s">
        <v>5176</v>
      </c>
    </row>
    <row r="2393" spans="1:21" x14ac:dyDescent="0.25">
      <c r="A2393" s="5" t="s">
        <v>4823</v>
      </c>
      <c r="B2393" s="60" t="s">
        <v>521</v>
      </c>
      <c r="C2393" s="60" t="s">
        <v>4892</v>
      </c>
      <c r="D2393" s="94">
        <v>13</v>
      </c>
      <c r="E2393" s="60" t="s">
        <v>7963</v>
      </c>
      <c r="F2393" s="31">
        <f t="shared" si="121"/>
        <v>0</v>
      </c>
      <c r="G2393" s="25">
        <f t="shared" si="122"/>
        <v>1.02325</v>
      </c>
      <c r="H2393" s="32"/>
      <c r="I2393" s="31"/>
      <c r="J2393" s="25">
        <f t="shared" si="123"/>
        <v>0</v>
      </c>
      <c r="K2393" s="32"/>
      <c r="L2393" s="31"/>
      <c r="M2393" s="101">
        <v>4.093</v>
      </c>
      <c r="N2393" s="101" t="s">
        <v>5176</v>
      </c>
      <c r="O2393" s="101" t="s">
        <v>5176</v>
      </c>
      <c r="P2393" s="101" t="s">
        <v>5176</v>
      </c>
      <c r="Q2393" s="101" t="s">
        <v>5176</v>
      </c>
      <c r="R2393" s="101" t="s">
        <v>5176</v>
      </c>
      <c r="S2393" s="101" t="s">
        <v>5176</v>
      </c>
      <c r="T2393" s="101" t="s">
        <v>5176</v>
      </c>
      <c r="U2393" s="101" t="s">
        <v>5176</v>
      </c>
    </row>
    <row r="2394" spans="1:21" x14ac:dyDescent="0.25">
      <c r="A2394" s="5" t="s">
        <v>4823</v>
      </c>
      <c r="B2394" s="60" t="s">
        <v>2552</v>
      </c>
      <c r="C2394" s="60" t="s">
        <v>4892</v>
      </c>
      <c r="D2394" s="94">
        <v>13</v>
      </c>
      <c r="E2394" s="60" t="s">
        <v>7969</v>
      </c>
      <c r="F2394" s="31">
        <f t="shared" si="121"/>
        <v>0</v>
      </c>
      <c r="G2394" s="25">
        <f t="shared" si="122"/>
        <v>2.5000000000000001E-3</v>
      </c>
      <c r="H2394" s="32"/>
      <c r="I2394" s="31"/>
      <c r="J2394" s="25">
        <f t="shared" si="123"/>
        <v>0</v>
      </c>
      <c r="K2394" s="32"/>
      <c r="L2394" s="31"/>
      <c r="M2394" s="101" t="s">
        <v>5176</v>
      </c>
      <c r="N2394" s="101">
        <v>0.01</v>
      </c>
      <c r="O2394" s="101" t="s">
        <v>5176</v>
      </c>
      <c r="P2394" s="101" t="s">
        <v>5176</v>
      </c>
      <c r="Q2394" s="101" t="s">
        <v>5176</v>
      </c>
      <c r="R2394" s="101" t="s">
        <v>5176</v>
      </c>
      <c r="S2394" s="101" t="s">
        <v>5176</v>
      </c>
      <c r="T2394" s="101" t="s">
        <v>5176</v>
      </c>
      <c r="U2394" s="101" t="s">
        <v>5176</v>
      </c>
    </row>
    <row r="2395" spans="1:21" x14ac:dyDescent="0.25">
      <c r="A2395" s="5" t="s">
        <v>4823</v>
      </c>
      <c r="B2395" s="60" t="s">
        <v>2627</v>
      </c>
      <c r="C2395" s="60" t="s">
        <v>4892</v>
      </c>
      <c r="D2395" s="94">
        <v>13</v>
      </c>
      <c r="E2395" s="60" t="s">
        <v>7970</v>
      </c>
      <c r="F2395" s="31">
        <f t="shared" si="121"/>
        <v>0</v>
      </c>
      <c r="G2395" s="25">
        <f t="shared" si="122"/>
        <v>8.7000000000000008E-2</v>
      </c>
      <c r="H2395" s="32"/>
      <c r="I2395" s="31"/>
      <c r="J2395" s="25">
        <f t="shared" si="123"/>
        <v>0</v>
      </c>
      <c r="K2395" s="32"/>
      <c r="L2395" s="31"/>
      <c r="M2395" s="101">
        <v>0.32</v>
      </c>
      <c r="N2395" s="101">
        <v>6.0000000000000001E-3</v>
      </c>
      <c r="O2395" s="101">
        <v>7.0000000000000001E-3</v>
      </c>
      <c r="P2395" s="101">
        <v>1.4999999999999999E-2</v>
      </c>
      <c r="Q2395" s="101" t="s">
        <v>5176</v>
      </c>
      <c r="R2395" s="101" t="s">
        <v>5176</v>
      </c>
      <c r="S2395" s="101" t="s">
        <v>5176</v>
      </c>
      <c r="T2395" s="101" t="s">
        <v>5176</v>
      </c>
      <c r="U2395" s="101" t="s">
        <v>5176</v>
      </c>
    </row>
    <row r="2396" spans="1:21" x14ac:dyDescent="0.25">
      <c r="A2396" s="5" t="s">
        <v>4823</v>
      </c>
      <c r="B2396" s="60" t="s">
        <v>2661</v>
      </c>
      <c r="C2396" s="60" t="s">
        <v>4892</v>
      </c>
      <c r="D2396" s="94">
        <v>13</v>
      </c>
      <c r="E2396" s="60" t="s">
        <v>7971</v>
      </c>
      <c r="F2396" s="31">
        <f t="shared" si="121"/>
        <v>0</v>
      </c>
      <c r="G2396" s="25">
        <f t="shared" si="122"/>
        <v>3.075E-2</v>
      </c>
      <c r="H2396" s="32"/>
      <c r="I2396" s="31"/>
      <c r="J2396" s="25">
        <f t="shared" si="123"/>
        <v>0</v>
      </c>
      <c r="K2396" s="32"/>
      <c r="L2396" s="31"/>
      <c r="M2396" s="101" t="s">
        <v>5176</v>
      </c>
      <c r="N2396" s="101" t="s">
        <v>5176</v>
      </c>
      <c r="O2396" s="101">
        <v>0.123</v>
      </c>
      <c r="P2396" s="101" t="s">
        <v>5176</v>
      </c>
      <c r="Q2396" s="101" t="s">
        <v>5176</v>
      </c>
      <c r="R2396" s="101" t="s">
        <v>5176</v>
      </c>
      <c r="S2396" s="101" t="s">
        <v>5176</v>
      </c>
      <c r="T2396" s="101" t="s">
        <v>5176</v>
      </c>
      <c r="U2396" s="101" t="s">
        <v>5176</v>
      </c>
    </row>
    <row r="2397" spans="1:21" x14ac:dyDescent="0.25">
      <c r="A2397" s="5" t="s">
        <v>4823</v>
      </c>
      <c r="B2397" s="60" t="s">
        <v>2126</v>
      </c>
      <c r="C2397" s="60" t="s">
        <v>4892</v>
      </c>
      <c r="D2397" s="94">
        <v>13</v>
      </c>
      <c r="E2397" s="60" t="s">
        <v>7972</v>
      </c>
      <c r="F2397" s="31">
        <f t="shared" si="121"/>
        <v>0</v>
      </c>
      <c r="G2397" s="25">
        <f t="shared" si="122"/>
        <v>6.8750000000000006E-2</v>
      </c>
      <c r="H2397" s="32"/>
      <c r="I2397" s="31"/>
      <c r="J2397" s="25">
        <f t="shared" si="123"/>
        <v>0</v>
      </c>
      <c r="K2397" s="32"/>
      <c r="L2397" s="31"/>
      <c r="M2397" s="101">
        <v>1.0999999999999999E-2</v>
      </c>
      <c r="N2397" s="101">
        <v>0.26400000000000001</v>
      </c>
      <c r="O2397" s="101" t="s">
        <v>5176</v>
      </c>
      <c r="P2397" s="101" t="s">
        <v>5176</v>
      </c>
      <c r="Q2397" s="101" t="s">
        <v>5176</v>
      </c>
      <c r="R2397" s="101" t="s">
        <v>5176</v>
      </c>
      <c r="S2397" s="101" t="s">
        <v>5176</v>
      </c>
      <c r="T2397" s="101" t="s">
        <v>5176</v>
      </c>
      <c r="U2397" s="101" t="s">
        <v>5176</v>
      </c>
    </row>
    <row r="2398" spans="1:21" x14ac:dyDescent="0.25">
      <c r="A2398" s="5" t="s">
        <v>4823</v>
      </c>
      <c r="B2398" s="60" t="s">
        <v>909</v>
      </c>
      <c r="C2398" s="60" t="s">
        <v>4892</v>
      </c>
      <c r="D2398" s="94">
        <v>13</v>
      </c>
      <c r="E2398" s="60" t="s">
        <v>7980</v>
      </c>
      <c r="F2398" s="31">
        <f t="shared" si="121"/>
        <v>0</v>
      </c>
      <c r="G2398" s="25">
        <f t="shared" si="122"/>
        <v>6.225E-2</v>
      </c>
      <c r="H2398" s="32"/>
      <c r="I2398" s="31"/>
      <c r="J2398" s="25">
        <f t="shared" si="123"/>
        <v>0</v>
      </c>
      <c r="K2398" s="32"/>
      <c r="L2398" s="31"/>
      <c r="M2398" s="101" t="s">
        <v>5176</v>
      </c>
      <c r="N2398" s="101">
        <v>0.249</v>
      </c>
      <c r="O2398" s="101" t="s">
        <v>5176</v>
      </c>
      <c r="P2398" s="101" t="s">
        <v>5176</v>
      </c>
      <c r="Q2398" s="101" t="s">
        <v>5176</v>
      </c>
      <c r="R2398" s="101" t="s">
        <v>5176</v>
      </c>
      <c r="S2398" s="101" t="s">
        <v>5176</v>
      </c>
      <c r="T2398" s="101" t="s">
        <v>5176</v>
      </c>
      <c r="U2398" s="101" t="s">
        <v>5176</v>
      </c>
    </row>
    <row r="2399" spans="1:21" x14ac:dyDescent="0.25">
      <c r="A2399" s="5" t="s">
        <v>4823</v>
      </c>
      <c r="B2399" s="60" t="s">
        <v>1486</v>
      </c>
      <c r="C2399" s="60" t="s">
        <v>4892</v>
      </c>
      <c r="D2399" s="94">
        <v>13</v>
      </c>
      <c r="E2399" s="60" t="s">
        <v>7985</v>
      </c>
      <c r="F2399" s="31">
        <f t="shared" si="121"/>
        <v>0</v>
      </c>
      <c r="G2399" s="25">
        <f t="shared" si="122"/>
        <v>0.30475000000000002</v>
      </c>
      <c r="H2399" s="32"/>
      <c r="I2399" s="31"/>
      <c r="J2399" s="25">
        <f t="shared" si="123"/>
        <v>0</v>
      </c>
      <c r="K2399" s="32"/>
      <c r="L2399" s="31"/>
      <c r="M2399" s="101">
        <v>1.2190000000000001</v>
      </c>
      <c r="N2399" s="101" t="s">
        <v>5176</v>
      </c>
      <c r="O2399" s="101" t="s">
        <v>5176</v>
      </c>
      <c r="P2399" s="101" t="s">
        <v>5176</v>
      </c>
      <c r="Q2399" s="101" t="s">
        <v>5176</v>
      </c>
      <c r="R2399" s="101" t="s">
        <v>5176</v>
      </c>
      <c r="S2399" s="101" t="s">
        <v>5176</v>
      </c>
      <c r="T2399" s="101" t="s">
        <v>5176</v>
      </c>
      <c r="U2399" s="101" t="s">
        <v>5176</v>
      </c>
    </row>
    <row r="2400" spans="1:21" x14ac:dyDescent="0.25">
      <c r="A2400" s="5" t="s">
        <v>4823</v>
      </c>
      <c r="B2400" s="60" t="s">
        <v>4350</v>
      </c>
      <c r="C2400" s="60" t="s">
        <v>4892</v>
      </c>
      <c r="D2400" s="94">
        <v>13</v>
      </c>
      <c r="E2400" s="60" t="s">
        <v>7988</v>
      </c>
      <c r="F2400" s="31">
        <f t="shared" ref="F2400:F2463" si="124">SUM(S2400:U2400)/3</f>
        <v>0</v>
      </c>
      <c r="G2400" s="25">
        <f t="shared" ref="G2400:G2463" si="125">SUM(M2400:P2400)/4</f>
        <v>116.80775</v>
      </c>
      <c r="H2400" s="32"/>
      <c r="I2400" s="31"/>
      <c r="J2400" s="25">
        <f t="shared" ref="J2400:J2463" si="126">SUM(Q2400:U2400)/5</f>
        <v>0</v>
      </c>
      <c r="K2400" s="32"/>
      <c r="L2400" s="31"/>
      <c r="M2400" s="101">
        <v>258.17399999999998</v>
      </c>
      <c r="N2400" s="101">
        <v>185.97800000000001</v>
      </c>
      <c r="O2400" s="101">
        <v>23.079000000000001</v>
      </c>
      <c r="P2400" s="101" t="s">
        <v>5176</v>
      </c>
      <c r="Q2400" s="101" t="s">
        <v>5176</v>
      </c>
      <c r="R2400" s="101" t="s">
        <v>5176</v>
      </c>
      <c r="S2400" s="101" t="s">
        <v>5176</v>
      </c>
      <c r="T2400" s="101" t="s">
        <v>5176</v>
      </c>
      <c r="U2400" s="101" t="s">
        <v>5176</v>
      </c>
    </row>
    <row r="2401" spans="1:21" x14ac:dyDescent="0.25">
      <c r="A2401" s="5" t="s">
        <v>4823</v>
      </c>
      <c r="B2401" s="60" t="s">
        <v>4546</v>
      </c>
      <c r="C2401" s="60" t="s">
        <v>4892</v>
      </c>
      <c r="D2401" s="94">
        <v>13</v>
      </c>
      <c r="E2401" s="60" t="s">
        <v>7989</v>
      </c>
      <c r="F2401" s="31">
        <f t="shared" si="124"/>
        <v>0</v>
      </c>
      <c r="G2401" s="25">
        <f t="shared" si="125"/>
        <v>340.30899999999997</v>
      </c>
      <c r="H2401" s="32"/>
      <c r="I2401" s="31"/>
      <c r="J2401" s="25">
        <f t="shared" si="126"/>
        <v>0</v>
      </c>
      <c r="K2401" s="32"/>
      <c r="L2401" s="31"/>
      <c r="M2401" s="101">
        <v>438.14</v>
      </c>
      <c r="N2401" s="101">
        <v>540.41999999999996</v>
      </c>
      <c r="O2401" s="101">
        <v>361.35</v>
      </c>
      <c r="P2401" s="101">
        <v>21.326000000000001</v>
      </c>
      <c r="Q2401" s="101" t="s">
        <v>5176</v>
      </c>
      <c r="R2401" s="101" t="s">
        <v>5176</v>
      </c>
      <c r="S2401" s="101" t="s">
        <v>5176</v>
      </c>
      <c r="T2401" s="101" t="s">
        <v>5176</v>
      </c>
      <c r="U2401" s="101" t="s">
        <v>5176</v>
      </c>
    </row>
    <row r="2402" spans="1:21" x14ac:dyDescent="0.25">
      <c r="A2402" s="5" t="s">
        <v>4823</v>
      </c>
      <c r="B2402" s="60" t="s">
        <v>4545</v>
      </c>
      <c r="C2402" s="60" t="s">
        <v>4892</v>
      </c>
      <c r="D2402" s="94">
        <v>13</v>
      </c>
      <c r="E2402" s="60" t="s">
        <v>7991</v>
      </c>
      <c r="F2402" s="31">
        <f t="shared" si="124"/>
        <v>0</v>
      </c>
      <c r="G2402" s="25">
        <f t="shared" si="125"/>
        <v>0.16574999999999998</v>
      </c>
      <c r="H2402" s="32"/>
      <c r="I2402" s="31"/>
      <c r="J2402" s="25">
        <f t="shared" si="126"/>
        <v>9.6599999999999991E-2</v>
      </c>
      <c r="K2402" s="32"/>
      <c r="L2402" s="31"/>
      <c r="M2402" s="101" t="s">
        <v>5176</v>
      </c>
      <c r="N2402" s="101">
        <v>7.1999999999999995E-2</v>
      </c>
      <c r="O2402" s="101" t="s">
        <v>5176</v>
      </c>
      <c r="P2402" s="101">
        <v>0.59099999999999997</v>
      </c>
      <c r="Q2402" s="101">
        <v>0.48299999999999998</v>
      </c>
      <c r="R2402" s="101" t="s">
        <v>5176</v>
      </c>
      <c r="S2402" s="101" t="s">
        <v>5176</v>
      </c>
      <c r="T2402" s="101" t="s">
        <v>5176</v>
      </c>
      <c r="U2402" s="101" t="s">
        <v>5176</v>
      </c>
    </row>
    <row r="2403" spans="1:21" x14ac:dyDescent="0.25">
      <c r="A2403" s="5" t="s">
        <v>4823</v>
      </c>
      <c r="B2403" s="60" t="s">
        <v>4352</v>
      </c>
      <c r="C2403" s="60" t="s">
        <v>4892</v>
      </c>
      <c r="D2403" s="94">
        <v>13</v>
      </c>
      <c r="E2403" s="60" t="s">
        <v>7994</v>
      </c>
      <c r="F2403" s="31">
        <f t="shared" si="124"/>
        <v>0</v>
      </c>
      <c r="G2403" s="25">
        <f t="shared" si="125"/>
        <v>0.1585</v>
      </c>
      <c r="H2403" s="32"/>
      <c r="I2403" s="31"/>
      <c r="J2403" s="25">
        <f t="shared" si="126"/>
        <v>0</v>
      </c>
      <c r="K2403" s="32"/>
      <c r="L2403" s="31"/>
      <c r="M2403" s="101">
        <v>0.63400000000000001</v>
      </c>
      <c r="N2403" s="101" t="s">
        <v>5176</v>
      </c>
      <c r="O2403" s="101" t="s">
        <v>5176</v>
      </c>
      <c r="P2403" s="101" t="s">
        <v>5176</v>
      </c>
      <c r="Q2403" s="101" t="s">
        <v>5176</v>
      </c>
      <c r="R2403" s="101" t="s">
        <v>5176</v>
      </c>
      <c r="S2403" s="101" t="s">
        <v>5176</v>
      </c>
      <c r="T2403" s="101" t="s">
        <v>5176</v>
      </c>
      <c r="U2403" s="101" t="s">
        <v>5176</v>
      </c>
    </row>
    <row r="2404" spans="1:21" x14ac:dyDescent="0.25">
      <c r="A2404" s="5" t="s">
        <v>4823</v>
      </c>
      <c r="B2404" s="60" t="s">
        <v>4349</v>
      </c>
      <c r="C2404" s="60" t="s">
        <v>4892</v>
      </c>
      <c r="D2404" s="94">
        <v>13</v>
      </c>
      <c r="E2404" s="60" t="s">
        <v>7995</v>
      </c>
      <c r="F2404" s="31">
        <f t="shared" si="124"/>
        <v>0</v>
      </c>
      <c r="G2404" s="25">
        <f t="shared" si="125"/>
        <v>14.0405</v>
      </c>
      <c r="H2404" s="32"/>
      <c r="I2404" s="31"/>
      <c r="J2404" s="25">
        <f t="shared" si="126"/>
        <v>0.28939999999999999</v>
      </c>
      <c r="K2404" s="32"/>
      <c r="L2404" s="31"/>
      <c r="M2404" s="101">
        <v>0.746</v>
      </c>
      <c r="N2404" s="101">
        <v>49.860999999999997</v>
      </c>
      <c r="O2404" s="101">
        <v>2.6669999999999998</v>
      </c>
      <c r="P2404" s="101">
        <v>2.8879999999999999</v>
      </c>
      <c r="Q2404" s="101">
        <v>1.4470000000000001</v>
      </c>
      <c r="R2404" s="101" t="s">
        <v>5176</v>
      </c>
      <c r="S2404" s="101" t="s">
        <v>5176</v>
      </c>
      <c r="T2404" s="101" t="s">
        <v>5176</v>
      </c>
      <c r="U2404" s="101" t="s">
        <v>5176</v>
      </c>
    </row>
    <row r="2405" spans="1:21" x14ac:dyDescent="0.25">
      <c r="A2405" s="5" t="s">
        <v>4823</v>
      </c>
      <c r="B2405" s="60" t="s">
        <v>1371</v>
      </c>
      <c r="C2405" s="60" t="s">
        <v>4893</v>
      </c>
      <c r="D2405" s="94">
        <v>13</v>
      </c>
      <c r="E2405" s="60" t="s">
        <v>8003</v>
      </c>
      <c r="F2405" s="31">
        <f t="shared" si="124"/>
        <v>0</v>
      </c>
      <c r="G2405" s="25">
        <f t="shared" si="125"/>
        <v>0.18049999999999999</v>
      </c>
      <c r="H2405" s="32"/>
      <c r="I2405" s="31"/>
      <c r="J2405" s="25">
        <f t="shared" si="126"/>
        <v>2.1399999999999999E-2</v>
      </c>
      <c r="K2405" s="32"/>
      <c r="L2405" s="31"/>
      <c r="M2405" s="101">
        <v>0.72199999999999998</v>
      </c>
      <c r="N2405" s="101" t="s">
        <v>5176</v>
      </c>
      <c r="O2405" s="101" t="s">
        <v>5176</v>
      </c>
      <c r="P2405" s="101" t="s">
        <v>5176</v>
      </c>
      <c r="Q2405" s="101">
        <v>0.107</v>
      </c>
      <c r="R2405" s="101" t="s">
        <v>5176</v>
      </c>
      <c r="S2405" s="101" t="s">
        <v>5176</v>
      </c>
      <c r="T2405" s="101" t="s">
        <v>5176</v>
      </c>
      <c r="U2405" s="101" t="s">
        <v>5176</v>
      </c>
    </row>
    <row r="2406" spans="1:21" x14ac:dyDescent="0.25">
      <c r="A2406" s="5" t="s">
        <v>4823</v>
      </c>
      <c r="B2406" s="60" t="s">
        <v>1735</v>
      </c>
      <c r="C2406" s="60" t="s">
        <v>4893</v>
      </c>
      <c r="D2406" s="94">
        <v>13</v>
      </c>
      <c r="E2406" s="60" t="s">
        <v>8008</v>
      </c>
      <c r="F2406" s="31">
        <f t="shared" si="124"/>
        <v>0</v>
      </c>
      <c r="G2406" s="25">
        <f t="shared" si="125"/>
        <v>0</v>
      </c>
      <c r="H2406" s="32"/>
      <c r="I2406" s="31"/>
      <c r="J2406" s="25">
        <f t="shared" si="126"/>
        <v>1.6480000000000001</v>
      </c>
      <c r="K2406" s="32"/>
      <c r="L2406" s="31"/>
      <c r="M2406" s="101" t="s">
        <v>5176</v>
      </c>
      <c r="N2406" s="101" t="s">
        <v>5176</v>
      </c>
      <c r="O2406" s="101" t="s">
        <v>5176</v>
      </c>
      <c r="P2406" s="101" t="s">
        <v>5176</v>
      </c>
      <c r="Q2406" s="101">
        <v>8.24</v>
      </c>
      <c r="R2406" s="101" t="s">
        <v>5176</v>
      </c>
      <c r="S2406" s="101" t="s">
        <v>5176</v>
      </c>
      <c r="T2406" s="101" t="s">
        <v>5176</v>
      </c>
      <c r="U2406" s="101" t="s">
        <v>5176</v>
      </c>
    </row>
    <row r="2407" spans="1:21" x14ac:dyDescent="0.25">
      <c r="A2407" s="5" t="s">
        <v>4823</v>
      </c>
      <c r="B2407" s="60" t="s">
        <v>2183</v>
      </c>
      <c r="C2407" s="60" t="s">
        <v>4893</v>
      </c>
      <c r="D2407" s="94">
        <v>13</v>
      </c>
      <c r="E2407" s="60" t="s">
        <v>8010</v>
      </c>
      <c r="F2407" s="31">
        <f t="shared" si="124"/>
        <v>0</v>
      </c>
      <c r="G2407" s="25">
        <f t="shared" si="125"/>
        <v>0.86050000000000004</v>
      </c>
      <c r="H2407" s="32"/>
      <c r="I2407" s="31"/>
      <c r="J2407" s="25">
        <f t="shared" si="126"/>
        <v>0</v>
      </c>
      <c r="K2407" s="32"/>
      <c r="L2407" s="31"/>
      <c r="M2407" s="101" t="s">
        <v>5176</v>
      </c>
      <c r="N2407" s="101">
        <v>1.784</v>
      </c>
      <c r="O2407" s="101" t="s">
        <v>5176</v>
      </c>
      <c r="P2407" s="101">
        <v>1.6579999999999999</v>
      </c>
      <c r="Q2407" s="101" t="s">
        <v>5176</v>
      </c>
      <c r="R2407" s="101" t="s">
        <v>5176</v>
      </c>
      <c r="S2407" s="101" t="s">
        <v>5176</v>
      </c>
      <c r="T2407" s="101" t="s">
        <v>5176</v>
      </c>
      <c r="U2407" s="101" t="s">
        <v>5176</v>
      </c>
    </row>
    <row r="2408" spans="1:21" x14ac:dyDescent="0.25">
      <c r="A2408" s="5" t="s">
        <v>4823</v>
      </c>
      <c r="B2408" s="60" t="s">
        <v>616</v>
      </c>
      <c r="C2408" s="60" t="s">
        <v>4893</v>
      </c>
      <c r="D2408" s="94">
        <v>13</v>
      </c>
      <c r="E2408" s="60" t="s">
        <v>8011</v>
      </c>
      <c r="F2408" s="31">
        <f t="shared" si="124"/>
        <v>0</v>
      </c>
      <c r="G2408" s="25">
        <f t="shared" si="125"/>
        <v>2.5902500000000002</v>
      </c>
      <c r="H2408" s="32"/>
      <c r="I2408" s="31"/>
      <c r="J2408" s="25">
        <f t="shared" si="126"/>
        <v>0</v>
      </c>
      <c r="K2408" s="32"/>
      <c r="L2408" s="31"/>
      <c r="M2408" s="101" t="s">
        <v>5176</v>
      </c>
      <c r="N2408" s="101">
        <v>2.1120000000000001</v>
      </c>
      <c r="O2408" s="101">
        <v>1.595</v>
      </c>
      <c r="P2408" s="101">
        <v>6.6539999999999999</v>
      </c>
      <c r="Q2408" s="101" t="s">
        <v>5176</v>
      </c>
      <c r="R2408" s="101" t="s">
        <v>5176</v>
      </c>
      <c r="S2408" s="101" t="s">
        <v>5176</v>
      </c>
      <c r="T2408" s="101" t="s">
        <v>5176</v>
      </c>
      <c r="U2408" s="101" t="s">
        <v>5176</v>
      </c>
    </row>
    <row r="2409" spans="1:21" x14ac:dyDescent="0.25">
      <c r="A2409" s="5" t="s">
        <v>4823</v>
      </c>
      <c r="B2409" s="60" t="s">
        <v>712</v>
      </c>
      <c r="C2409" s="60" t="s">
        <v>4893</v>
      </c>
      <c r="D2409" s="94">
        <v>13</v>
      </c>
      <c r="E2409" s="60" t="s">
        <v>8012</v>
      </c>
      <c r="F2409" s="31">
        <f t="shared" si="124"/>
        <v>0</v>
      </c>
      <c r="G2409" s="25">
        <f t="shared" si="125"/>
        <v>0</v>
      </c>
      <c r="H2409" s="32"/>
      <c r="I2409" s="31"/>
      <c r="J2409" s="25">
        <f t="shared" si="126"/>
        <v>3.4000000000000002E-3</v>
      </c>
      <c r="K2409" s="32"/>
      <c r="L2409" s="31"/>
      <c r="M2409" s="101" t="s">
        <v>5176</v>
      </c>
      <c r="N2409" s="101" t="s">
        <v>5176</v>
      </c>
      <c r="O2409" s="101" t="s">
        <v>5176</v>
      </c>
      <c r="P2409" s="101" t="s">
        <v>5176</v>
      </c>
      <c r="Q2409" s="101">
        <v>1.7000000000000001E-2</v>
      </c>
      <c r="R2409" s="101" t="s">
        <v>5176</v>
      </c>
      <c r="S2409" s="101" t="s">
        <v>5176</v>
      </c>
      <c r="T2409" s="101" t="s">
        <v>5176</v>
      </c>
      <c r="U2409" s="101" t="s">
        <v>5176</v>
      </c>
    </row>
    <row r="2410" spans="1:21" x14ac:dyDescent="0.25">
      <c r="A2410" s="5" t="s">
        <v>4823</v>
      </c>
      <c r="B2410" s="60" t="s">
        <v>2044</v>
      </c>
      <c r="C2410" s="60" t="s">
        <v>4893</v>
      </c>
      <c r="D2410" s="94">
        <v>13</v>
      </c>
      <c r="E2410" s="60" t="s">
        <v>8016</v>
      </c>
      <c r="F2410" s="31">
        <f t="shared" si="124"/>
        <v>0</v>
      </c>
      <c r="G2410" s="25">
        <f t="shared" si="125"/>
        <v>0.22075</v>
      </c>
      <c r="H2410" s="32"/>
      <c r="I2410" s="31"/>
      <c r="J2410" s="25">
        <f t="shared" si="126"/>
        <v>4.3277999999999999</v>
      </c>
      <c r="K2410" s="32"/>
      <c r="L2410" s="31"/>
      <c r="M2410" s="101">
        <v>5.0999999999999997E-2</v>
      </c>
      <c r="N2410" s="101" t="s">
        <v>5176</v>
      </c>
      <c r="O2410" s="101" t="s">
        <v>5176</v>
      </c>
      <c r="P2410" s="101">
        <v>0.83199999999999996</v>
      </c>
      <c r="Q2410" s="101">
        <v>15.794</v>
      </c>
      <c r="R2410" s="101">
        <v>5.8449999999999998</v>
      </c>
      <c r="S2410" s="101" t="s">
        <v>5176</v>
      </c>
      <c r="T2410" s="101" t="s">
        <v>5176</v>
      </c>
      <c r="U2410" s="101" t="s">
        <v>5176</v>
      </c>
    </row>
    <row r="2411" spans="1:21" x14ac:dyDescent="0.25">
      <c r="A2411" s="5" t="s">
        <v>4823</v>
      </c>
      <c r="B2411" s="60" t="s">
        <v>900</v>
      </c>
      <c r="C2411" s="60" t="s">
        <v>4893</v>
      </c>
      <c r="D2411" s="94">
        <v>13</v>
      </c>
      <c r="E2411" s="60" t="s">
        <v>8017</v>
      </c>
      <c r="F2411" s="31">
        <f t="shared" si="124"/>
        <v>0</v>
      </c>
      <c r="G2411" s="25">
        <f t="shared" si="125"/>
        <v>0</v>
      </c>
      <c r="H2411" s="32"/>
      <c r="I2411" s="31"/>
      <c r="J2411" s="25">
        <f t="shared" si="126"/>
        <v>9.9599999999999994E-2</v>
      </c>
      <c r="K2411" s="32"/>
      <c r="L2411" s="31"/>
      <c r="M2411" s="101" t="s">
        <v>5176</v>
      </c>
      <c r="N2411" s="101" t="s">
        <v>5176</v>
      </c>
      <c r="O2411" s="101" t="s">
        <v>5176</v>
      </c>
      <c r="P2411" s="101" t="s">
        <v>5176</v>
      </c>
      <c r="Q2411" s="101" t="s">
        <v>5176</v>
      </c>
      <c r="R2411" s="101">
        <v>0.498</v>
      </c>
      <c r="S2411" s="101" t="s">
        <v>5176</v>
      </c>
      <c r="T2411" s="101" t="s">
        <v>5176</v>
      </c>
      <c r="U2411" s="101" t="s">
        <v>5176</v>
      </c>
    </row>
    <row r="2412" spans="1:21" x14ac:dyDescent="0.25">
      <c r="A2412" s="5" t="s">
        <v>4823</v>
      </c>
      <c r="B2412" s="60" t="s">
        <v>312</v>
      </c>
      <c r="C2412" s="60" t="s">
        <v>4893</v>
      </c>
      <c r="D2412" s="94">
        <v>13</v>
      </c>
      <c r="E2412" s="60" t="s">
        <v>8018</v>
      </c>
      <c r="F2412" s="31">
        <f t="shared" si="124"/>
        <v>0</v>
      </c>
      <c r="G2412" s="25">
        <f t="shared" si="125"/>
        <v>2.95825</v>
      </c>
      <c r="H2412" s="32"/>
      <c r="I2412" s="31"/>
      <c r="J2412" s="25">
        <f t="shared" si="126"/>
        <v>1.7026000000000003</v>
      </c>
      <c r="K2412" s="32"/>
      <c r="L2412" s="31"/>
      <c r="M2412" s="101">
        <v>1.46</v>
      </c>
      <c r="N2412" s="101">
        <v>10.159000000000001</v>
      </c>
      <c r="O2412" s="101">
        <v>0.214</v>
      </c>
      <c r="P2412" s="101" t="s">
        <v>5176</v>
      </c>
      <c r="Q2412" s="101">
        <v>0.25800000000000001</v>
      </c>
      <c r="R2412" s="101">
        <v>8.2550000000000008</v>
      </c>
      <c r="S2412" s="101" t="s">
        <v>5176</v>
      </c>
      <c r="T2412" s="101" t="s">
        <v>5176</v>
      </c>
      <c r="U2412" s="101" t="s">
        <v>5176</v>
      </c>
    </row>
    <row r="2413" spans="1:21" x14ac:dyDescent="0.25">
      <c r="A2413" s="5" t="s">
        <v>4823</v>
      </c>
      <c r="B2413" s="60" t="s">
        <v>3421</v>
      </c>
      <c r="C2413" s="60" t="s">
        <v>4893</v>
      </c>
      <c r="D2413" s="94">
        <v>13</v>
      </c>
      <c r="E2413" s="60" t="s">
        <v>8028</v>
      </c>
      <c r="F2413" s="31">
        <f t="shared" si="124"/>
        <v>0</v>
      </c>
      <c r="G2413" s="25">
        <f t="shared" si="125"/>
        <v>1.7000000000000001E-2</v>
      </c>
      <c r="H2413" s="32"/>
      <c r="I2413" s="31"/>
      <c r="J2413" s="25">
        <f t="shared" si="126"/>
        <v>0</v>
      </c>
      <c r="K2413" s="32"/>
      <c r="L2413" s="31"/>
      <c r="M2413" s="101" t="s">
        <v>5176</v>
      </c>
      <c r="N2413" s="101">
        <v>6.8000000000000005E-2</v>
      </c>
      <c r="O2413" s="101" t="s">
        <v>5176</v>
      </c>
      <c r="P2413" s="101" t="s">
        <v>5176</v>
      </c>
      <c r="Q2413" s="101" t="s">
        <v>5176</v>
      </c>
      <c r="R2413" s="101" t="s">
        <v>5176</v>
      </c>
      <c r="S2413" s="101" t="s">
        <v>5176</v>
      </c>
      <c r="T2413" s="101" t="s">
        <v>5176</v>
      </c>
      <c r="U2413" s="101" t="s">
        <v>5176</v>
      </c>
    </row>
    <row r="2414" spans="1:21" x14ac:dyDescent="0.25">
      <c r="A2414" s="5" t="s">
        <v>4823</v>
      </c>
      <c r="B2414" s="60" t="s">
        <v>1639</v>
      </c>
      <c r="C2414" s="60" t="s">
        <v>4893</v>
      </c>
      <c r="D2414" s="94">
        <v>13</v>
      </c>
      <c r="E2414" s="60" t="s">
        <v>8031</v>
      </c>
      <c r="F2414" s="31">
        <f t="shared" si="124"/>
        <v>0</v>
      </c>
      <c r="G2414" s="25">
        <f t="shared" si="125"/>
        <v>0.55325000000000002</v>
      </c>
      <c r="H2414" s="32"/>
      <c r="I2414" s="31"/>
      <c r="J2414" s="25">
        <f t="shared" si="126"/>
        <v>0.36</v>
      </c>
      <c r="K2414" s="32"/>
      <c r="L2414" s="31"/>
      <c r="M2414" s="101" t="s">
        <v>5176</v>
      </c>
      <c r="N2414" s="101">
        <v>2.2130000000000001</v>
      </c>
      <c r="O2414" s="101" t="s">
        <v>5176</v>
      </c>
      <c r="P2414" s="101" t="s">
        <v>5176</v>
      </c>
      <c r="Q2414" s="101">
        <v>1.8</v>
      </c>
      <c r="R2414" s="101" t="s">
        <v>5176</v>
      </c>
      <c r="S2414" s="101" t="s">
        <v>5176</v>
      </c>
      <c r="T2414" s="101" t="s">
        <v>5176</v>
      </c>
      <c r="U2414" s="101" t="s">
        <v>5176</v>
      </c>
    </row>
    <row r="2415" spans="1:21" x14ac:dyDescent="0.25">
      <c r="A2415" s="5" t="s">
        <v>4823</v>
      </c>
      <c r="B2415" s="60" t="s">
        <v>3548</v>
      </c>
      <c r="C2415" s="60" t="s">
        <v>4894</v>
      </c>
      <c r="D2415" s="94">
        <v>13</v>
      </c>
      <c r="E2415" s="60" t="s">
        <v>8042</v>
      </c>
      <c r="F2415" s="31">
        <f t="shared" si="124"/>
        <v>0</v>
      </c>
      <c r="G2415" s="25">
        <f t="shared" si="125"/>
        <v>2.3734999999999999</v>
      </c>
      <c r="H2415" s="32"/>
      <c r="I2415" s="31"/>
      <c r="J2415" s="25">
        <f t="shared" si="126"/>
        <v>0</v>
      </c>
      <c r="K2415" s="32"/>
      <c r="L2415" s="31"/>
      <c r="M2415" s="101">
        <v>6.5629999999999997</v>
      </c>
      <c r="N2415" s="101" t="s">
        <v>5176</v>
      </c>
      <c r="O2415" s="101">
        <v>2.931</v>
      </c>
      <c r="P2415" s="101" t="s">
        <v>5176</v>
      </c>
      <c r="Q2415" s="101" t="s">
        <v>5176</v>
      </c>
      <c r="R2415" s="101" t="s">
        <v>5176</v>
      </c>
      <c r="S2415" s="101" t="s">
        <v>5176</v>
      </c>
      <c r="T2415" s="101" t="s">
        <v>5176</v>
      </c>
      <c r="U2415" s="101" t="s">
        <v>5176</v>
      </c>
    </row>
    <row r="2416" spans="1:21" x14ac:dyDescent="0.25">
      <c r="A2416" s="5" t="s">
        <v>4823</v>
      </c>
      <c r="B2416" s="60" t="s">
        <v>3510</v>
      </c>
      <c r="C2416" s="60" t="s">
        <v>4894</v>
      </c>
      <c r="D2416" s="94">
        <v>13</v>
      </c>
      <c r="E2416" s="60" t="s">
        <v>8043</v>
      </c>
      <c r="F2416" s="31">
        <f t="shared" si="124"/>
        <v>0</v>
      </c>
      <c r="G2416" s="25">
        <f t="shared" si="125"/>
        <v>0.75475000000000003</v>
      </c>
      <c r="H2416" s="32"/>
      <c r="I2416" s="31"/>
      <c r="J2416" s="25">
        <f t="shared" si="126"/>
        <v>0</v>
      </c>
      <c r="K2416" s="32"/>
      <c r="L2416" s="31"/>
      <c r="M2416" s="101" t="s">
        <v>5176</v>
      </c>
      <c r="N2416" s="101" t="s">
        <v>5176</v>
      </c>
      <c r="O2416" s="101">
        <v>3.0190000000000001</v>
      </c>
      <c r="P2416" s="101" t="s">
        <v>5176</v>
      </c>
      <c r="Q2416" s="101" t="s">
        <v>5176</v>
      </c>
      <c r="R2416" s="101" t="s">
        <v>5176</v>
      </c>
      <c r="S2416" s="101" t="s">
        <v>5176</v>
      </c>
      <c r="T2416" s="101" t="s">
        <v>5176</v>
      </c>
      <c r="U2416" s="101" t="s">
        <v>5176</v>
      </c>
    </row>
    <row r="2417" spans="1:21" x14ac:dyDescent="0.25">
      <c r="A2417" s="5" t="s">
        <v>4823</v>
      </c>
      <c r="B2417" s="60" t="s">
        <v>2405</v>
      </c>
      <c r="C2417" s="60" t="s">
        <v>4894</v>
      </c>
      <c r="D2417" s="94">
        <v>13</v>
      </c>
      <c r="E2417" s="60" t="s">
        <v>8044</v>
      </c>
      <c r="F2417" s="31">
        <f t="shared" si="124"/>
        <v>0</v>
      </c>
      <c r="G2417" s="25">
        <f t="shared" si="125"/>
        <v>0</v>
      </c>
      <c r="H2417" s="32"/>
      <c r="I2417" s="31"/>
      <c r="J2417" s="25">
        <f t="shared" si="126"/>
        <v>131.46120000000002</v>
      </c>
      <c r="K2417" s="32"/>
      <c r="L2417" s="31"/>
      <c r="M2417" s="101" t="s">
        <v>5176</v>
      </c>
      <c r="N2417" s="101" t="s">
        <v>5176</v>
      </c>
      <c r="O2417" s="101" t="s">
        <v>5176</v>
      </c>
      <c r="P2417" s="101" t="s">
        <v>5176</v>
      </c>
      <c r="Q2417" s="101" t="s">
        <v>5176</v>
      </c>
      <c r="R2417" s="101">
        <v>657.30600000000004</v>
      </c>
      <c r="S2417" s="101" t="s">
        <v>5176</v>
      </c>
      <c r="T2417" s="101" t="s">
        <v>5176</v>
      </c>
      <c r="U2417" s="101" t="s">
        <v>5176</v>
      </c>
    </row>
    <row r="2418" spans="1:21" x14ac:dyDescent="0.25">
      <c r="A2418" s="5" t="s">
        <v>4823</v>
      </c>
      <c r="B2418" s="60" t="s">
        <v>1503</v>
      </c>
      <c r="C2418" s="60" t="s">
        <v>4894</v>
      </c>
      <c r="D2418" s="94">
        <v>13</v>
      </c>
      <c r="E2418" s="60" t="s">
        <v>8050</v>
      </c>
      <c r="F2418" s="31">
        <f t="shared" si="124"/>
        <v>0</v>
      </c>
      <c r="G2418" s="25">
        <f t="shared" si="125"/>
        <v>9.6250000000000002E-2</v>
      </c>
      <c r="H2418" s="32"/>
      <c r="I2418" s="31"/>
      <c r="J2418" s="25">
        <f t="shared" si="126"/>
        <v>0</v>
      </c>
      <c r="K2418" s="32"/>
      <c r="L2418" s="31"/>
      <c r="M2418" s="101" t="s">
        <v>5176</v>
      </c>
      <c r="N2418" s="101">
        <v>0.38500000000000001</v>
      </c>
      <c r="O2418" s="101" t="s">
        <v>5176</v>
      </c>
      <c r="P2418" s="101" t="s">
        <v>5176</v>
      </c>
      <c r="Q2418" s="101" t="s">
        <v>5176</v>
      </c>
      <c r="R2418" s="101" t="s">
        <v>5176</v>
      </c>
      <c r="S2418" s="101" t="s">
        <v>5176</v>
      </c>
      <c r="T2418" s="101" t="s">
        <v>5176</v>
      </c>
      <c r="U2418" s="101" t="s">
        <v>5176</v>
      </c>
    </row>
    <row r="2419" spans="1:21" x14ac:dyDescent="0.25">
      <c r="A2419" s="5" t="s">
        <v>4823</v>
      </c>
      <c r="B2419" s="60" t="s">
        <v>1811</v>
      </c>
      <c r="C2419" s="60" t="s">
        <v>4894</v>
      </c>
      <c r="D2419" s="94">
        <v>13</v>
      </c>
      <c r="E2419" s="60" t="s">
        <v>8054</v>
      </c>
      <c r="F2419" s="31">
        <f t="shared" si="124"/>
        <v>0</v>
      </c>
      <c r="G2419" s="25">
        <f t="shared" si="125"/>
        <v>0.34725</v>
      </c>
      <c r="H2419" s="32"/>
      <c r="I2419" s="31"/>
      <c r="J2419" s="25">
        <f t="shared" si="126"/>
        <v>0.47899999999999998</v>
      </c>
      <c r="K2419" s="32"/>
      <c r="L2419" s="31"/>
      <c r="M2419" s="101">
        <v>1.0999999999999999E-2</v>
      </c>
      <c r="N2419" s="101">
        <v>0.222</v>
      </c>
      <c r="O2419" s="101">
        <v>1.1559999999999999</v>
      </c>
      <c r="P2419" s="101" t="s">
        <v>5176</v>
      </c>
      <c r="Q2419" s="101">
        <v>2.395</v>
      </c>
      <c r="R2419" s="101" t="s">
        <v>5176</v>
      </c>
      <c r="S2419" s="101" t="s">
        <v>5176</v>
      </c>
      <c r="T2419" s="101" t="s">
        <v>5176</v>
      </c>
      <c r="U2419" s="101" t="s">
        <v>5176</v>
      </c>
    </row>
    <row r="2420" spans="1:21" x14ac:dyDescent="0.25">
      <c r="A2420" s="5" t="s">
        <v>4823</v>
      </c>
      <c r="B2420" s="60" t="s">
        <v>624</v>
      </c>
      <c r="C2420" s="60" t="s">
        <v>4894</v>
      </c>
      <c r="D2420" s="94">
        <v>13</v>
      </c>
      <c r="E2420" s="60" t="s">
        <v>8057</v>
      </c>
      <c r="F2420" s="31">
        <f t="shared" si="124"/>
        <v>0</v>
      </c>
      <c r="G2420" s="25">
        <f t="shared" si="125"/>
        <v>0</v>
      </c>
      <c r="H2420" s="32"/>
      <c r="I2420" s="31"/>
      <c r="J2420" s="25">
        <f t="shared" si="126"/>
        <v>1.1342000000000001</v>
      </c>
      <c r="K2420" s="32"/>
      <c r="L2420" s="31"/>
      <c r="M2420" s="101" t="s">
        <v>5176</v>
      </c>
      <c r="N2420" s="101" t="s">
        <v>5176</v>
      </c>
      <c r="O2420" s="101" t="s">
        <v>5176</v>
      </c>
      <c r="P2420" s="101" t="s">
        <v>5176</v>
      </c>
      <c r="Q2420" s="101">
        <v>5.6710000000000003</v>
      </c>
      <c r="R2420" s="101" t="s">
        <v>5176</v>
      </c>
      <c r="S2420" s="101" t="s">
        <v>5176</v>
      </c>
      <c r="T2420" s="101" t="s">
        <v>5176</v>
      </c>
      <c r="U2420" s="101" t="s">
        <v>5176</v>
      </c>
    </row>
    <row r="2421" spans="1:21" x14ac:dyDescent="0.25">
      <c r="A2421" s="5" t="s">
        <v>4823</v>
      </c>
      <c r="B2421" s="60" t="s">
        <v>1748</v>
      </c>
      <c r="C2421" s="60" t="s">
        <v>4894</v>
      </c>
      <c r="D2421" s="94">
        <v>13</v>
      </c>
      <c r="E2421" s="60" t="s">
        <v>8060</v>
      </c>
      <c r="F2421" s="31">
        <f t="shared" si="124"/>
        <v>0</v>
      </c>
      <c r="G2421" s="25">
        <f t="shared" si="125"/>
        <v>1.5E-3</v>
      </c>
      <c r="H2421" s="32"/>
      <c r="I2421" s="31"/>
      <c r="J2421" s="25">
        <f t="shared" si="126"/>
        <v>0</v>
      </c>
      <c r="K2421" s="32"/>
      <c r="L2421" s="31"/>
      <c r="M2421" s="101" t="s">
        <v>5176</v>
      </c>
      <c r="N2421" s="101">
        <v>6.0000000000000001E-3</v>
      </c>
      <c r="O2421" s="101" t="s">
        <v>5176</v>
      </c>
      <c r="P2421" s="101" t="s">
        <v>5176</v>
      </c>
      <c r="Q2421" s="101" t="s">
        <v>5176</v>
      </c>
      <c r="R2421" s="101" t="s">
        <v>5176</v>
      </c>
      <c r="S2421" s="101" t="s">
        <v>5176</v>
      </c>
      <c r="T2421" s="101" t="s">
        <v>5176</v>
      </c>
      <c r="U2421" s="101" t="s">
        <v>5176</v>
      </c>
    </row>
    <row r="2422" spans="1:21" x14ac:dyDescent="0.25">
      <c r="A2422" s="5" t="s">
        <v>4823</v>
      </c>
      <c r="B2422" s="60" t="s">
        <v>1539</v>
      </c>
      <c r="C2422" s="60" t="s">
        <v>4894</v>
      </c>
      <c r="D2422" s="94">
        <v>13</v>
      </c>
      <c r="E2422" s="60" t="s">
        <v>8064</v>
      </c>
      <c r="F2422" s="31">
        <f t="shared" si="124"/>
        <v>0</v>
      </c>
      <c r="G2422" s="25">
        <f t="shared" si="125"/>
        <v>0.35575000000000001</v>
      </c>
      <c r="H2422" s="32"/>
      <c r="I2422" s="31"/>
      <c r="J2422" s="25">
        <f t="shared" si="126"/>
        <v>3.4599999999999999E-2</v>
      </c>
      <c r="K2422" s="32"/>
      <c r="L2422" s="31"/>
      <c r="M2422" s="101">
        <v>1.423</v>
      </c>
      <c r="N2422" s="101" t="s">
        <v>5176</v>
      </c>
      <c r="O2422" s="101" t="s">
        <v>5176</v>
      </c>
      <c r="P2422" s="101" t="s">
        <v>5176</v>
      </c>
      <c r="Q2422" s="101">
        <v>4.2999999999999997E-2</v>
      </c>
      <c r="R2422" s="101">
        <v>0.13</v>
      </c>
      <c r="S2422" s="101" t="s">
        <v>5176</v>
      </c>
      <c r="T2422" s="101" t="s">
        <v>5176</v>
      </c>
      <c r="U2422" s="101" t="s">
        <v>5176</v>
      </c>
    </row>
    <row r="2423" spans="1:21" x14ac:dyDescent="0.25">
      <c r="A2423" s="5" t="s">
        <v>4823</v>
      </c>
      <c r="B2423" s="60" t="s">
        <v>4497</v>
      </c>
      <c r="C2423" s="60" t="s">
        <v>4894</v>
      </c>
      <c r="D2423" s="94">
        <v>13</v>
      </c>
      <c r="E2423" s="60" t="s">
        <v>8065</v>
      </c>
      <c r="F2423" s="31">
        <f t="shared" si="124"/>
        <v>0</v>
      </c>
      <c r="G2423" s="25">
        <f t="shared" si="125"/>
        <v>4.7705000000000002</v>
      </c>
      <c r="H2423" s="32"/>
      <c r="I2423" s="31"/>
      <c r="J2423" s="25">
        <f t="shared" si="126"/>
        <v>0</v>
      </c>
      <c r="K2423" s="32"/>
      <c r="L2423" s="31"/>
      <c r="M2423" s="101" t="s">
        <v>5176</v>
      </c>
      <c r="N2423" s="101">
        <v>19.082000000000001</v>
      </c>
      <c r="O2423" s="101" t="s">
        <v>5176</v>
      </c>
      <c r="P2423" s="101" t="s">
        <v>5176</v>
      </c>
      <c r="Q2423" s="101" t="s">
        <v>5176</v>
      </c>
      <c r="R2423" s="101" t="s">
        <v>5176</v>
      </c>
      <c r="S2423" s="101" t="s">
        <v>5176</v>
      </c>
      <c r="T2423" s="101" t="s">
        <v>5176</v>
      </c>
      <c r="U2423" s="101" t="s">
        <v>5176</v>
      </c>
    </row>
    <row r="2424" spans="1:21" x14ac:dyDescent="0.25">
      <c r="A2424" s="5" t="s">
        <v>4823</v>
      </c>
      <c r="B2424" s="60" t="s">
        <v>3287</v>
      </c>
      <c r="C2424" s="60" t="s">
        <v>4894</v>
      </c>
      <c r="D2424" s="94">
        <v>13</v>
      </c>
      <c r="E2424" s="60" t="s">
        <v>8077</v>
      </c>
      <c r="F2424" s="31">
        <f t="shared" si="124"/>
        <v>0</v>
      </c>
      <c r="G2424" s="25">
        <f t="shared" si="125"/>
        <v>0.24424999999999999</v>
      </c>
      <c r="H2424" s="32"/>
      <c r="I2424" s="31"/>
      <c r="J2424" s="25">
        <f t="shared" si="126"/>
        <v>0</v>
      </c>
      <c r="K2424" s="32"/>
      <c r="L2424" s="31"/>
      <c r="M2424" s="101" t="s">
        <v>5176</v>
      </c>
      <c r="N2424" s="101">
        <v>0.97699999999999998</v>
      </c>
      <c r="O2424" s="101" t="s">
        <v>5176</v>
      </c>
      <c r="P2424" s="101" t="s">
        <v>5176</v>
      </c>
      <c r="Q2424" s="101" t="s">
        <v>5176</v>
      </c>
      <c r="R2424" s="101" t="s">
        <v>5176</v>
      </c>
      <c r="S2424" s="101" t="s">
        <v>5176</v>
      </c>
      <c r="T2424" s="101" t="s">
        <v>5176</v>
      </c>
      <c r="U2424" s="101" t="s">
        <v>5176</v>
      </c>
    </row>
    <row r="2425" spans="1:21" x14ac:dyDescent="0.25">
      <c r="A2425" s="5" t="s">
        <v>4823</v>
      </c>
      <c r="B2425" s="60" t="s">
        <v>1663</v>
      </c>
      <c r="C2425" s="60" t="s">
        <v>4894</v>
      </c>
      <c r="D2425" s="94">
        <v>13</v>
      </c>
      <c r="E2425" s="60" t="s">
        <v>8079</v>
      </c>
      <c r="F2425" s="31">
        <f t="shared" si="124"/>
        <v>0</v>
      </c>
      <c r="G2425" s="25">
        <f t="shared" si="125"/>
        <v>4.4217500000000003</v>
      </c>
      <c r="H2425" s="32"/>
      <c r="I2425" s="31"/>
      <c r="J2425" s="25">
        <f t="shared" si="126"/>
        <v>0.20039999999999999</v>
      </c>
      <c r="K2425" s="32"/>
      <c r="L2425" s="31"/>
      <c r="M2425" s="101">
        <v>7.2999999999999995E-2</v>
      </c>
      <c r="N2425" s="101" t="s">
        <v>5176</v>
      </c>
      <c r="O2425" s="101">
        <v>14.497</v>
      </c>
      <c r="P2425" s="101">
        <v>3.117</v>
      </c>
      <c r="Q2425" s="101">
        <v>1.002</v>
      </c>
      <c r="R2425" s="101" t="s">
        <v>5176</v>
      </c>
      <c r="S2425" s="101" t="s">
        <v>5176</v>
      </c>
      <c r="T2425" s="101" t="s">
        <v>5176</v>
      </c>
      <c r="U2425" s="101" t="s">
        <v>5176</v>
      </c>
    </row>
    <row r="2426" spans="1:21" x14ac:dyDescent="0.25">
      <c r="A2426" s="5" t="s">
        <v>4823</v>
      </c>
      <c r="B2426" s="60" t="s">
        <v>1824</v>
      </c>
      <c r="C2426" s="60" t="s">
        <v>4894</v>
      </c>
      <c r="D2426" s="94">
        <v>13</v>
      </c>
      <c r="E2426" s="60" t="s">
        <v>8088</v>
      </c>
      <c r="F2426" s="31">
        <f t="shared" si="124"/>
        <v>0</v>
      </c>
      <c r="G2426" s="25">
        <f t="shared" si="125"/>
        <v>1.2462499999999999</v>
      </c>
      <c r="H2426" s="32"/>
      <c r="I2426" s="31"/>
      <c r="J2426" s="25">
        <f t="shared" si="126"/>
        <v>0</v>
      </c>
      <c r="K2426" s="32"/>
      <c r="L2426" s="31"/>
      <c r="M2426" s="101">
        <v>4.0259999999999998</v>
      </c>
      <c r="N2426" s="101">
        <v>0.43</v>
      </c>
      <c r="O2426" s="101" t="s">
        <v>5176</v>
      </c>
      <c r="P2426" s="101">
        <v>0.52900000000000003</v>
      </c>
      <c r="Q2426" s="101" t="s">
        <v>5176</v>
      </c>
      <c r="R2426" s="101" t="s">
        <v>5176</v>
      </c>
      <c r="S2426" s="101" t="s">
        <v>5176</v>
      </c>
      <c r="T2426" s="101" t="s">
        <v>5176</v>
      </c>
      <c r="U2426" s="101" t="s">
        <v>5176</v>
      </c>
    </row>
    <row r="2427" spans="1:21" x14ac:dyDescent="0.25">
      <c r="A2427" s="5" t="s">
        <v>4823</v>
      </c>
      <c r="B2427" s="60" t="s">
        <v>3737</v>
      </c>
      <c r="C2427" s="60" t="s">
        <v>4894</v>
      </c>
      <c r="D2427" s="94">
        <v>13</v>
      </c>
      <c r="E2427" s="60" t="s">
        <v>8090</v>
      </c>
      <c r="F2427" s="31">
        <f t="shared" si="124"/>
        <v>0</v>
      </c>
      <c r="G2427" s="25">
        <f t="shared" si="125"/>
        <v>6.0000000000000001E-3</v>
      </c>
      <c r="H2427" s="32"/>
      <c r="I2427" s="31"/>
      <c r="J2427" s="25">
        <f t="shared" si="126"/>
        <v>0</v>
      </c>
      <c r="K2427" s="32"/>
      <c r="L2427" s="31"/>
      <c r="M2427" s="101" t="s">
        <v>5176</v>
      </c>
      <c r="N2427" s="101">
        <v>2.4E-2</v>
      </c>
      <c r="O2427" s="101" t="s">
        <v>5176</v>
      </c>
      <c r="P2427" s="101" t="s">
        <v>5176</v>
      </c>
      <c r="Q2427" s="101" t="s">
        <v>5176</v>
      </c>
      <c r="R2427" s="101" t="s">
        <v>5176</v>
      </c>
      <c r="S2427" s="101" t="s">
        <v>5176</v>
      </c>
      <c r="T2427" s="101" t="s">
        <v>5176</v>
      </c>
      <c r="U2427" s="101" t="s">
        <v>5176</v>
      </c>
    </row>
    <row r="2428" spans="1:21" x14ac:dyDescent="0.25">
      <c r="A2428" s="5" t="s">
        <v>4823</v>
      </c>
      <c r="B2428" s="60" t="s">
        <v>782</v>
      </c>
      <c r="C2428" s="60" t="s">
        <v>4894</v>
      </c>
      <c r="D2428" s="94">
        <v>13</v>
      </c>
      <c r="E2428" s="60" t="s">
        <v>8093</v>
      </c>
      <c r="F2428" s="31">
        <f t="shared" si="124"/>
        <v>0</v>
      </c>
      <c r="G2428" s="25">
        <f t="shared" si="125"/>
        <v>4.0250000000000001E-2</v>
      </c>
      <c r="H2428" s="32"/>
      <c r="I2428" s="31"/>
      <c r="J2428" s="25">
        <f t="shared" si="126"/>
        <v>0</v>
      </c>
      <c r="K2428" s="32"/>
      <c r="L2428" s="31"/>
      <c r="M2428" s="101">
        <v>0.161</v>
      </c>
      <c r="N2428" s="101" t="s">
        <v>5176</v>
      </c>
      <c r="O2428" s="101" t="s">
        <v>5176</v>
      </c>
      <c r="P2428" s="101" t="s">
        <v>5176</v>
      </c>
      <c r="Q2428" s="101" t="s">
        <v>5176</v>
      </c>
      <c r="R2428" s="101" t="s">
        <v>5176</v>
      </c>
      <c r="S2428" s="101" t="s">
        <v>5176</v>
      </c>
      <c r="T2428" s="101" t="s">
        <v>5176</v>
      </c>
      <c r="U2428" s="101" t="s">
        <v>5176</v>
      </c>
    </row>
    <row r="2429" spans="1:21" x14ac:dyDescent="0.25">
      <c r="A2429" s="5" t="s">
        <v>4823</v>
      </c>
      <c r="B2429" s="60" t="s">
        <v>13</v>
      </c>
      <c r="C2429" s="60" t="s">
        <v>4895</v>
      </c>
      <c r="D2429" s="94">
        <v>14</v>
      </c>
      <c r="E2429" s="60" t="s">
        <v>8098</v>
      </c>
      <c r="F2429" s="31">
        <f t="shared" si="124"/>
        <v>0</v>
      </c>
      <c r="G2429" s="25">
        <f t="shared" si="125"/>
        <v>0</v>
      </c>
      <c r="H2429" s="32"/>
      <c r="I2429" s="31"/>
      <c r="J2429" s="25">
        <f t="shared" si="126"/>
        <v>0.97439999999999993</v>
      </c>
      <c r="K2429" s="32"/>
      <c r="L2429" s="31"/>
      <c r="M2429" s="101" t="s">
        <v>5176</v>
      </c>
      <c r="N2429" s="101" t="s">
        <v>5176</v>
      </c>
      <c r="O2429" s="101" t="s">
        <v>5176</v>
      </c>
      <c r="P2429" s="101" t="s">
        <v>5176</v>
      </c>
      <c r="Q2429" s="101">
        <v>4.8719999999999999</v>
      </c>
      <c r="R2429" s="101" t="s">
        <v>5176</v>
      </c>
      <c r="S2429" s="101" t="s">
        <v>5176</v>
      </c>
      <c r="T2429" s="101" t="s">
        <v>5176</v>
      </c>
      <c r="U2429" s="101" t="s">
        <v>5176</v>
      </c>
    </row>
    <row r="2430" spans="1:21" x14ac:dyDescent="0.25">
      <c r="A2430" s="5" t="s">
        <v>4823</v>
      </c>
      <c r="B2430" s="60" t="s">
        <v>4295</v>
      </c>
      <c r="C2430" s="60" t="s">
        <v>4895</v>
      </c>
      <c r="D2430" s="94">
        <v>14</v>
      </c>
      <c r="E2430" s="60" t="s">
        <v>8102</v>
      </c>
      <c r="F2430" s="31">
        <f t="shared" si="124"/>
        <v>0</v>
      </c>
      <c r="G2430" s="25">
        <f t="shared" si="125"/>
        <v>12.767749999999999</v>
      </c>
      <c r="H2430" s="32"/>
      <c r="I2430" s="31"/>
      <c r="J2430" s="25">
        <f t="shared" si="126"/>
        <v>0.192</v>
      </c>
      <c r="K2430" s="32"/>
      <c r="L2430" s="31"/>
      <c r="M2430" s="101">
        <v>32.893000000000001</v>
      </c>
      <c r="N2430" s="101" t="s">
        <v>5176</v>
      </c>
      <c r="O2430" s="101" t="s">
        <v>5176</v>
      </c>
      <c r="P2430" s="101">
        <v>18.178000000000001</v>
      </c>
      <c r="Q2430" s="101">
        <v>0.94099999999999995</v>
      </c>
      <c r="R2430" s="101">
        <v>1.9E-2</v>
      </c>
      <c r="S2430" s="101" t="s">
        <v>5176</v>
      </c>
      <c r="T2430" s="101" t="s">
        <v>5176</v>
      </c>
      <c r="U2430" s="101" t="s">
        <v>5176</v>
      </c>
    </row>
    <row r="2431" spans="1:21" x14ac:dyDescent="0.25">
      <c r="A2431" s="5" t="s">
        <v>4823</v>
      </c>
      <c r="B2431" s="60" t="s">
        <v>2374</v>
      </c>
      <c r="C2431" s="60" t="s">
        <v>4895</v>
      </c>
      <c r="D2431" s="94">
        <v>14</v>
      </c>
      <c r="E2431" s="60" t="s">
        <v>8103</v>
      </c>
      <c r="F2431" s="31">
        <f t="shared" si="124"/>
        <v>0</v>
      </c>
      <c r="G2431" s="25">
        <f t="shared" si="125"/>
        <v>9.6567499999999988</v>
      </c>
      <c r="H2431" s="32"/>
      <c r="I2431" s="31"/>
      <c r="J2431" s="25">
        <f t="shared" si="126"/>
        <v>1.8178000000000001</v>
      </c>
      <c r="K2431" s="32"/>
      <c r="L2431" s="31"/>
      <c r="M2431" s="101">
        <v>29.794</v>
      </c>
      <c r="N2431" s="101">
        <v>5.5359999999999996</v>
      </c>
      <c r="O2431" s="101">
        <v>3.2970000000000002</v>
      </c>
      <c r="P2431" s="101" t="s">
        <v>5176</v>
      </c>
      <c r="Q2431" s="101" t="s">
        <v>5176</v>
      </c>
      <c r="R2431" s="101">
        <v>9.0890000000000004</v>
      </c>
      <c r="S2431" s="101" t="s">
        <v>5176</v>
      </c>
      <c r="T2431" s="101" t="s">
        <v>5176</v>
      </c>
      <c r="U2431" s="101" t="s">
        <v>5176</v>
      </c>
    </row>
    <row r="2432" spans="1:21" x14ac:dyDescent="0.25">
      <c r="A2432" s="5" t="s">
        <v>4823</v>
      </c>
      <c r="B2432" s="60" t="s">
        <v>1241</v>
      </c>
      <c r="C2432" s="60" t="s">
        <v>4895</v>
      </c>
      <c r="D2432" s="94">
        <v>14</v>
      </c>
      <c r="E2432" s="60" t="s">
        <v>8106</v>
      </c>
      <c r="F2432" s="31">
        <f t="shared" si="124"/>
        <v>0</v>
      </c>
      <c r="G2432" s="25">
        <f t="shared" si="125"/>
        <v>0.10025000000000001</v>
      </c>
      <c r="H2432" s="32"/>
      <c r="I2432" s="31"/>
      <c r="J2432" s="25">
        <f t="shared" si="126"/>
        <v>0</v>
      </c>
      <c r="K2432" s="32"/>
      <c r="L2432" s="31"/>
      <c r="M2432" s="101" t="s">
        <v>5176</v>
      </c>
      <c r="N2432" s="101" t="s">
        <v>5176</v>
      </c>
      <c r="O2432" s="101">
        <v>0.40100000000000002</v>
      </c>
      <c r="P2432" s="101" t="s">
        <v>5176</v>
      </c>
      <c r="Q2432" s="101" t="s">
        <v>5176</v>
      </c>
      <c r="R2432" s="101" t="s">
        <v>5176</v>
      </c>
      <c r="S2432" s="101" t="s">
        <v>5176</v>
      </c>
      <c r="T2432" s="101" t="s">
        <v>5176</v>
      </c>
      <c r="U2432" s="101" t="s">
        <v>5176</v>
      </c>
    </row>
    <row r="2433" spans="1:21" x14ac:dyDescent="0.25">
      <c r="A2433" s="5" t="s">
        <v>4823</v>
      </c>
      <c r="B2433" s="60" t="s">
        <v>3717</v>
      </c>
      <c r="C2433" s="60" t="s">
        <v>4895</v>
      </c>
      <c r="D2433" s="94">
        <v>14</v>
      </c>
      <c r="E2433" s="60" t="s">
        <v>8111</v>
      </c>
      <c r="F2433" s="31">
        <f t="shared" si="124"/>
        <v>0</v>
      </c>
      <c r="G2433" s="25">
        <f t="shared" si="125"/>
        <v>264.96600000000001</v>
      </c>
      <c r="H2433" s="32"/>
      <c r="I2433" s="31"/>
      <c r="J2433" s="25">
        <f t="shared" si="126"/>
        <v>0</v>
      </c>
      <c r="K2433" s="32"/>
      <c r="L2433" s="31"/>
      <c r="M2433" s="101">
        <v>414.18700000000001</v>
      </c>
      <c r="N2433" s="101">
        <v>396.81799999999998</v>
      </c>
      <c r="O2433" s="101">
        <v>248.85900000000001</v>
      </c>
      <c r="P2433" s="101" t="s">
        <v>5176</v>
      </c>
      <c r="Q2433" s="101" t="s">
        <v>5176</v>
      </c>
      <c r="R2433" s="101" t="s">
        <v>5176</v>
      </c>
      <c r="S2433" s="101" t="s">
        <v>5176</v>
      </c>
      <c r="T2433" s="101" t="s">
        <v>5176</v>
      </c>
      <c r="U2433" s="101" t="s">
        <v>5176</v>
      </c>
    </row>
    <row r="2434" spans="1:21" x14ac:dyDescent="0.25">
      <c r="A2434" s="5" t="s">
        <v>4823</v>
      </c>
      <c r="B2434" s="60" t="s">
        <v>10121</v>
      </c>
      <c r="C2434" s="60" t="s">
        <v>4895</v>
      </c>
      <c r="D2434" s="94">
        <v>14</v>
      </c>
      <c r="E2434" s="60" t="s">
        <v>10122</v>
      </c>
      <c r="F2434" s="31">
        <f t="shared" si="124"/>
        <v>0</v>
      </c>
      <c r="G2434" s="25">
        <f t="shared" si="125"/>
        <v>0</v>
      </c>
      <c r="H2434" s="32"/>
      <c r="I2434" s="31"/>
      <c r="J2434" s="25">
        <f t="shared" si="126"/>
        <v>13.181800000000001</v>
      </c>
      <c r="K2434" s="32"/>
      <c r="L2434" s="31"/>
      <c r="M2434" s="101" t="s">
        <v>5176</v>
      </c>
      <c r="N2434" s="101" t="s">
        <v>5176</v>
      </c>
      <c r="O2434" s="101" t="s">
        <v>5176</v>
      </c>
      <c r="P2434" s="101" t="s">
        <v>5176</v>
      </c>
      <c r="Q2434" s="101">
        <v>65.909000000000006</v>
      </c>
      <c r="R2434" s="101" t="s">
        <v>5176</v>
      </c>
      <c r="S2434" s="101" t="s">
        <v>5176</v>
      </c>
      <c r="T2434" s="101" t="s">
        <v>5176</v>
      </c>
      <c r="U2434" s="101" t="s">
        <v>5176</v>
      </c>
    </row>
    <row r="2435" spans="1:21" x14ac:dyDescent="0.25">
      <c r="A2435" s="5" t="s">
        <v>4823</v>
      </c>
      <c r="B2435" s="60" t="s">
        <v>1443</v>
      </c>
      <c r="C2435" s="60" t="s">
        <v>4895</v>
      </c>
      <c r="D2435" s="94">
        <v>14</v>
      </c>
      <c r="E2435" s="60" t="s">
        <v>8114</v>
      </c>
      <c r="F2435" s="31">
        <f t="shared" si="124"/>
        <v>0</v>
      </c>
      <c r="G2435" s="25">
        <f t="shared" si="125"/>
        <v>15.5305</v>
      </c>
      <c r="H2435" s="32"/>
      <c r="I2435" s="31"/>
      <c r="J2435" s="25">
        <f t="shared" si="126"/>
        <v>0</v>
      </c>
      <c r="K2435" s="32"/>
      <c r="L2435" s="31"/>
      <c r="M2435" s="101" t="s">
        <v>5176</v>
      </c>
      <c r="N2435" s="101" t="s">
        <v>5176</v>
      </c>
      <c r="O2435" s="101">
        <v>62.122</v>
      </c>
      <c r="P2435" s="101" t="s">
        <v>5176</v>
      </c>
      <c r="Q2435" s="101" t="s">
        <v>5176</v>
      </c>
      <c r="R2435" s="101" t="s">
        <v>5176</v>
      </c>
      <c r="S2435" s="101" t="s">
        <v>5176</v>
      </c>
      <c r="T2435" s="101" t="s">
        <v>5176</v>
      </c>
      <c r="U2435" s="101" t="s">
        <v>5176</v>
      </c>
    </row>
    <row r="2436" spans="1:21" x14ac:dyDescent="0.25">
      <c r="A2436" s="5" t="s">
        <v>4823</v>
      </c>
      <c r="B2436" s="60" t="s">
        <v>3792</v>
      </c>
      <c r="C2436" s="60" t="s">
        <v>4895</v>
      </c>
      <c r="D2436" s="94">
        <v>14</v>
      </c>
      <c r="E2436" s="60" t="s">
        <v>8126</v>
      </c>
      <c r="F2436" s="31">
        <f t="shared" si="124"/>
        <v>0</v>
      </c>
      <c r="G2436" s="25">
        <f t="shared" si="125"/>
        <v>5.66</v>
      </c>
      <c r="H2436" s="32"/>
      <c r="I2436" s="31"/>
      <c r="J2436" s="25">
        <f t="shared" si="126"/>
        <v>1.4121999999999999</v>
      </c>
      <c r="K2436" s="32"/>
      <c r="L2436" s="31"/>
      <c r="M2436" s="101">
        <v>11.432</v>
      </c>
      <c r="N2436" s="101" t="s">
        <v>5176</v>
      </c>
      <c r="O2436" s="101">
        <v>11.208</v>
      </c>
      <c r="P2436" s="101" t="s">
        <v>5176</v>
      </c>
      <c r="Q2436" s="101">
        <v>7.0609999999999999</v>
      </c>
      <c r="R2436" s="101" t="s">
        <v>5176</v>
      </c>
      <c r="S2436" s="101" t="s">
        <v>5176</v>
      </c>
      <c r="T2436" s="101" t="s">
        <v>5176</v>
      </c>
      <c r="U2436" s="101" t="s">
        <v>5176</v>
      </c>
    </row>
    <row r="2437" spans="1:21" x14ac:dyDescent="0.25">
      <c r="A2437" s="5" t="s">
        <v>4823</v>
      </c>
      <c r="B2437" s="60" t="s">
        <v>889</v>
      </c>
      <c r="C2437" s="60" t="s">
        <v>4895</v>
      </c>
      <c r="D2437" s="94">
        <v>14</v>
      </c>
      <c r="E2437" s="60" t="s">
        <v>8129</v>
      </c>
      <c r="F2437" s="31">
        <f t="shared" si="124"/>
        <v>0</v>
      </c>
      <c r="G2437" s="25">
        <f t="shared" si="125"/>
        <v>0.38850000000000001</v>
      </c>
      <c r="H2437" s="32"/>
      <c r="I2437" s="31"/>
      <c r="J2437" s="25">
        <f t="shared" si="126"/>
        <v>0</v>
      </c>
      <c r="K2437" s="32"/>
      <c r="L2437" s="31"/>
      <c r="M2437" s="101" t="s">
        <v>5176</v>
      </c>
      <c r="N2437" s="101">
        <v>7.1999999999999995E-2</v>
      </c>
      <c r="O2437" s="101">
        <v>1.482</v>
      </c>
      <c r="P2437" s="101" t="s">
        <v>5176</v>
      </c>
      <c r="Q2437" s="101" t="s">
        <v>5176</v>
      </c>
      <c r="R2437" s="101">
        <v>0</v>
      </c>
      <c r="S2437" s="101" t="s">
        <v>5176</v>
      </c>
      <c r="T2437" s="101" t="s">
        <v>5176</v>
      </c>
      <c r="U2437" s="101" t="s">
        <v>5176</v>
      </c>
    </row>
    <row r="2438" spans="1:21" x14ac:dyDescent="0.25">
      <c r="A2438" s="5" t="s">
        <v>4823</v>
      </c>
      <c r="B2438" s="60" t="s">
        <v>2999</v>
      </c>
      <c r="C2438" s="60" t="s">
        <v>4895</v>
      </c>
      <c r="D2438" s="94">
        <v>14</v>
      </c>
      <c r="E2438" s="60" t="s">
        <v>8131</v>
      </c>
      <c r="F2438" s="31">
        <f t="shared" si="124"/>
        <v>0</v>
      </c>
      <c r="G2438" s="25">
        <f t="shared" si="125"/>
        <v>122.55500000000001</v>
      </c>
      <c r="H2438" s="32"/>
      <c r="I2438" s="31"/>
      <c r="J2438" s="25">
        <f t="shared" si="126"/>
        <v>0</v>
      </c>
      <c r="K2438" s="32"/>
      <c r="L2438" s="31"/>
      <c r="M2438" s="101" t="s">
        <v>5176</v>
      </c>
      <c r="N2438" s="101" t="s">
        <v>5176</v>
      </c>
      <c r="O2438" s="101">
        <v>468.70800000000003</v>
      </c>
      <c r="P2438" s="101">
        <v>21.512</v>
      </c>
      <c r="Q2438" s="101" t="s">
        <v>5176</v>
      </c>
      <c r="R2438" s="101" t="s">
        <v>5176</v>
      </c>
      <c r="S2438" s="101" t="s">
        <v>5176</v>
      </c>
      <c r="T2438" s="101" t="s">
        <v>5176</v>
      </c>
      <c r="U2438" s="101" t="s">
        <v>5176</v>
      </c>
    </row>
    <row r="2439" spans="1:21" x14ac:dyDescent="0.25">
      <c r="A2439" s="5" t="s">
        <v>4823</v>
      </c>
      <c r="B2439" s="60" t="s">
        <v>42</v>
      </c>
      <c r="C2439" s="60" t="s">
        <v>4896</v>
      </c>
      <c r="D2439" s="94">
        <v>15</v>
      </c>
      <c r="E2439" s="60" t="s">
        <v>8132</v>
      </c>
      <c r="F2439" s="31">
        <f t="shared" si="124"/>
        <v>0</v>
      </c>
      <c r="G2439" s="25">
        <f t="shared" si="125"/>
        <v>9.7750000000000004E-2</v>
      </c>
      <c r="H2439" s="32"/>
      <c r="I2439" s="31"/>
      <c r="J2439" s="25">
        <f t="shared" si="126"/>
        <v>2.3834</v>
      </c>
      <c r="K2439" s="32"/>
      <c r="L2439" s="31"/>
      <c r="M2439" s="101">
        <v>0.39100000000000001</v>
      </c>
      <c r="N2439" s="101" t="s">
        <v>5176</v>
      </c>
      <c r="O2439" s="101" t="s">
        <v>5176</v>
      </c>
      <c r="P2439" s="101" t="s">
        <v>5176</v>
      </c>
      <c r="Q2439" s="101">
        <v>11.917</v>
      </c>
      <c r="R2439" s="101" t="s">
        <v>5176</v>
      </c>
      <c r="S2439" s="101" t="s">
        <v>5176</v>
      </c>
      <c r="T2439" s="101" t="s">
        <v>5176</v>
      </c>
      <c r="U2439" s="101" t="s">
        <v>5176</v>
      </c>
    </row>
    <row r="2440" spans="1:21" x14ac:dyDescent="0.25">
      <c r="A2440" s="5" t="s">
        <v>4823</v>
      </c>
      <c r="B2440" s="60" t="s">
        <v>2005</v>
      </c>
      <c r="C2440" s="60" t="s">
        <v>4896</v>
      </c>
      <c r="D2440" s="94">
        <v>15</v>
      </c>
      <c r="E2440" s="60" t="s">
        <v>8134</v>
      </c>
      <c r="F2440" s="31">
        <f t="shared" si="124"/>
        <v>0</v>
      </c>
      <c r="G2440" s="25">
        <f t="shared" si="125"/>
        <v>0</v>
      </c>
      <c r="H2440" s="32"/>
      <c r="I2440" s="31"/>
      <c r="J2440" s="25">
        <f t="shared" si="126"/>
        <v>1.4799999999999999E-2</v>
      </c>
      <c r="K2440" s="32"/>
      <c r="L2440" s="31"/>
      <c r="M2440" s="101" t="s">
        <v>5176</v>
      </c>
      <c r="N2440" s="101" t="s">
        <v>5176</v>
      </c>
      <c r="O2440" s="101" t="s">
        <v>5176</v>
      </c>
      <c r="P2440" s="101" t="s">
        <v>5176</v>
      </c>
      <c r="Q2440" s="101">
        <v>7.3999999999999996E-2</v>
      </c>
      <c r="R2440" s="101" t="s">
        <v>5176</v>
      </c>
      <c r="S2440" s="101" t="s">
        <v>5176</v>
      </c>
      <c r="T2440" s="101" t="s">
        <v>5176</v>
      </c>
      <c r="U2440" s="101" t="s">
        <v>5176</v>
      </c>
    </row>
    <row r="2441" spans="1:21" x14ac:dyDescent="0.25">
      <c r="A2441" s="5" t="s">
        <v>4823</v>
      </c>
      <c r="B2441" s="60" t="s">
        <v>22</v>
      </c>
      <c r="C2441" s="60" t="s">
        <v>4896</v>
      </c>
      <c r="D2441" s="94">
        <v>15</v>
      </c>
      <c r="E2441" s="60" t="s">
        <v>8135</v>
      </c>
      <c r="F2441" s="31">
        <f t="shared" si="124"/>
        <v>0</v>
      </c>
      <c r="G2441" s="25">
        <f t="shared" si="125"/>
        <v>2.3839999999999999</v>
      </c>
      <c r="H2441" s="32"/>
      <c r="I2441" s="31"/>
      <c r="J2441" s="25">
        <f t="shared" si="126"/>
        <v>0</v>
      </c>
      <c r="K2441" s="32"/>
      <c r="L2441" s="31"/>
      <c r="M2441" s="101" t="s">
        <v>5176</v>
      </c>
      <c r="N2441" s="101" t="s">
        <v>5176</v>
      </c>
      <c r="O2441" s="101">
        <v>9.5359999999999996</v>
      </c>
      <c r="P2441" s="101" t="s">
        <v>5176</v>
      </c>
      <c r="Q2441" s="101" t="s">
        <v>5176</v>
      </c>
      <c r="R2441" s="101" t="s">
        <v>5176</v>
      </c>
      <c r="S2441" s="101" t="s">
        <v>5176</v>
      </c>
      <c r="T2441" s="101" t="s">
        <v>5176</v>
      </c>
      <c r="U2441" s="101" t="s">
        <v>5176</v>
      </c>
    </row>
    <row r="2442" spans="1:21" x14ac:dyDescent="0.25">
      <c r="A2442" s="5" t="s">
        <v>4823</v>
      </c>
      <c r="B2442" s="60" t="s">
        <v>64</v>
      </c>
      <c r="C2442" s="60" t="s">
        <v>4896</v>
      </c>
      <c r="D2442" s="94">
        <v>15</v>
      </c>
      <c r="E2442" s="60" t="s">
        <v>8136</v>
      </c>
      <c r="F2442" s="31">
        <f t="shared" si="124"/>
        <v>0</v>
      </c>
      <c r="G2442" s="25">
        <f t="shared" si="125"/>
        <v>5.1249999999999997E-2</v>
      </c>
      <c r="H2442" s="32"/>
      <c r="I2442" s="31"/>
      <c r="J2442" s="25">
        <f t="shared" si="126"/>
        <v>12.399199999999999</v>
      </c>
      <c r="K2442" s="32"/>
      <c r="L2442" s="31"/>
      <c r="M2442" s="101" t="s">
        <v>5176</v>
      </c>
      <c r="N2442" s="101">
        <v>0.20499999999999999</v>
      </c>
      <c r="O2442" s="101" t="s">
        <v>5176</v>
      </c>
      <c r="P2442" s="101" t="s">
        <v>5176</v>
      </c>
      <c r="Q2442" s="101">
        <v>39.582999999999998</v>
      </c>
      <c r="R2442" s="101">
        <v>22.413</v>
      </c>
      <c r="S2442" s="101" t="s">
        <v>5176</v>
      </c>
      <c r="T2442" s="101" t="s">
        <v>5176</v>
      </c>
      <c r="U2442" s="101" t="s">
        <v>5176</v>
      </c>
    </row>
    <row r="2443" spans="1:21" x14ac:dyDescent="0.25">
      <c r="A2443" s="5" t="s">
        <v>4823</v>
      </c>
      <c r="B2443" s="60" t="s">
        <v>228</v>
      </c>
      <c r="C2443" s="60" t="s">
        <v>4896</v>
      </c>
      <c r="D2443" s="94">
        <v>15</v>
      </c>
      <c r="E2443" s="60" t="s">
        <v>8139</v>
      </c>
      <c r="F2443" s="31">
        <f t="shared" si="124"/>
        <v>0</v>
      </c>
      <c r="G2443" s="25">
        <f t="shared" si="125"/>
        <v>9.5517500000000002</v>
      </c>
      <c r="H2443" s="32"/>
      <c r="I2443" s="31"/>
      <c r="J2443" s="25">
        <f t="shared" si="126"/>
        <v>0</v>
      </c>
      <c r="K2443" s="32"/>
      <c r="L2443" s="31"/>
      <c r="M2443" s="101">
        <v>38.207000000000001</v>
      </c>
      <c r="N2443" s="101" t="s">
        <v>5176</v>
      </c>
      <c r="O2443" s="101" t="s">
        <v>5176</v>
      </c>
      <c r="P2443" s="101" t="s">
        <v>5176</v>
      </c>
      <c r="Q2443" s="101" t="s">
        <v>5176</v>
      </c>
      <c r="R2443" s="101" t="s">
        <v>5176</v>
      </c>
      <c r="S2443" s="101" t="s">
        <v>5176</v>
      </c>
      <c r="T2443" s="101" t="s">
        <v>5176</v>
      </c>
      <c r="U2443" s="101" t="s">
        <v>5176</v>
      </c>
    </row>
    <row r="2444" spans="1:21" x14ac:dyDescent="0.25">
      <c r="A2444" s="5" t="s">
        <v>4823</v>
      </c>
      <c r="B2444" s="60" t="s">
        <v>4064</v>
      </c>
      <c r="C2444" s="60" t="s">
        <v>4896</v>
      </c>
      <c r="D2444" s="94">
        <v>15</v>
      </c>
      <c r="E2444" s="60" t="s">
        <v>8145</v>
      </c>
      <c r="F2444" s="31">
        <f t="shared" si="124"/>
        <v>0</v>
      </c>
      <c r="G2444" s="25">
        <f t="shared" si="125"/>
        <v>0</v>
      </c>
      <c r="H2444" s="32"/>
      <c r="I2444" s="31"/>
      <c r="J2444" s="25">
        <f t="shared" si="126"/>
        <v>0.23300000000000001</v>
      </c>
      <c r="K2444" s="32"/>
      <c r="L2444" s="31"/>
      <c r="M2444" s="101" t="s">
        <v>5176</v>
      </c>
      <c r="N2444" s="101" t="s">
        <v>5176</v>
      </c>
      <c r="O2444" s="101" t="s">
        <v>5176</v>
      </c>
      <c r="P2444" s="101" t="s">
        <v>5176</v>
      </c>
      <c r="Q2444" s="101">
        <v>1.165</v>
      </c>
      <c r="R2444" s="101" t="s">
        <v>5176</v>
      </c>
      <c r="S2444" s="101" t="s">
        <v>5176</v>
      </c>
      <c r="T2444" s="101" t="s">
        <v>5176</v>
      </c>
      <c r="U2444" s="101" t="s">
        <v>5176</v>
      </c>
    </row>
    <row r="2445" spans="1:21" x14ac:dyDescent="0.25">
      <c r="A2445" s="5" t="s">
        <v>4823</v>
      </c>
      <c r="B2445" s="60" t="s">
        <v>2392</v>
      </c>
      <c r="C2445" s="60" t="s">
        <v>4896</v>
      </c>
      <c r="D2445" s="94">
        <v>15</v>
      </c>
      <c r="E2445" s="60" t="s">
        <v>8146</v>
      </c>
      <c r="F2445" s="31">
        <f t="shared" si="124"/>
        <v>0</v>
      </c>
      <c r="G2445" s="25">
        <f t="shared" si="125"/>
        <v>2.1800000000000002</v>
      </c>
      <c r="H2445" s="32"/>
      <c r="I2445" s="31"/>
      <c r="J2445" s="25">
        <f t="shared" si="126"/>
        <v>0</v>
      </c>
      <c r="K2445" s="32"/>
      <c r="L2445" s="31"/>
      <c r="M2445" s="101" t="s">
        <v>5176</v>
      </c>
      <c r="N2445" s="101">
        <v>2.1720000000000002</v>
      </c>
      <c r="O2445" s="101" t="s">
        <v>5176</v>
      </c>
      <c r="P2445" s="101">
        <v>6.548</v>
      </c>
      <c r="Q2445" s="101" t="s">
        <v>5176</v>
      </c>
      <c r="R2445" s="101" t="s">
        <v>5176</v>
      </c>
      <c r="S2445" s="101" t="s">
        <v>5176</v>
      </c>
      <c r="T2445" s="101" t="s">
        <v>5176</v>
      </c>
      <c r="U2445" s="101" t="s">
        <v>5176</v>
      </c>
    </row>
    <row r="2446" spans="1:21" x14ac:dyDescent="0.25">
      <c r="A2446" s="5" t="s">
        <v>4823</v>
      </c>
      <c r="B2446" s="60" t="s">
        <v>1895</v>
      </c>
      <c r="C2446" s="60" t="s">
        <v>4896</v>
      </c>
      <c r="D2446" s="94">
        <v>15</v>
      </c>
      <c r="E2446" s="60" t="s">
        <v>8151</v>
      </c>
      <c r="F2446" s="31">
        <f t="shared" si="124"/>
        <v>0</v>
      </c>
      <c r="G2446" s="25">
        <f t="shared" si="125"/>
        <v>8.39175</v>
      </c>
      <c r="H2446" s="32"/>
      <c r="I2446" s="31"/>
      <c r="J2446" s="25">
        <f t="shared" si="126"/>
        <v>0</v>
      </c>
      <c r="K2446" s="32"/>
      <c r="L2446" s="31"/>
      <c r="M2446" s="101" t="s">
        <v>5176</v>
      </c>
      <c r="N2446" s="101" t="s">
        <v>5176</v>
      </c>
      <c r="O2446" s="101" t="s">
        <v>5176</v>
      </c>
      <c r="P2446" s="101">
        <v>33.567</v>
      </c>
      <c r="Q2446" s="101" t="s">
        <v>5176</v>
      </c>
      <c r="R2446" s="101" t="s">
        <v>5176</v>
      </c>
      <c r="S2446" s="101" t="s">
        <v>5176</v>
      </c>
      <c r="T2446" s="101" t="s">
        <v>5176</v>
      </c>
      <c r="U2446" s="101" t="s">
        <v>5176</v>
      </c>
    </row>
    <row r="2447" spans="1:21" x14ac:dyDescent="0.25">
      <c r="A2447" s="5" t="s">
        <v>4823</v>
      </c>
      <c r="B2447" s="60" t="s">
        <v>1131</v>
      </c>
      <c r="C2447" s="60" t="s">
        <v>4896</v>
      </c>
      <c r="D2447" s="94">
        <v>15</v>
      </c>
      <c r="E2447" s="60" t="s">
        <v>8155</v>
      </c>
      <c r="F2447" s="31">
        <f t="shared" si="124"/>
        <v>0</v>
      </c>
      <c r="G2447" s="25">
        <f t="shared" si="125"/>
        <v>0.49275000000000002</v>
      </c>
      <c r="H2447" s="32"/>
      <c r="I2447" s="31"/>
      <c r="J2447" s="25">
        <f t="shared" si="126"/>
        <v>0</v>
      </c>
      <c r="K2447" s="32"/>
      <c r="L2447" s="31"/>
      <c r="M2447" s="101">
        <v>1.9710000000000001</v>
      </c>
      <c r="N2447" s="101" t="s">
        <v>5176</v>
      </c>
      <c r="O2447" s="101" t="s">
        <v>5176</v>
      </c>
      <c r="P2447" s="101" t="s">
        <v>5176</v>
      </c>
      <c r="Q2447" s="101" t="s">
        <v>5176</v>
      </c>
      <c r="R2447" s="101" t="s">
        <v>5176</v>
      </c>
      <c r="S2447" s="101" t="s">
        <v>5176</v>
      </c>
      <c r="T2447" s="101" t="s">
        <v>5176</v>
      </c>
      <c r="U2447" s="101" t="s">
        <v>5176</v>
      </c>
    </row>
    <row r="2448" spans="1:21" x14ac:dyDescent="0.25">
      <c r="A2448" s="5" t="s">
        <v>4823</v>
      </c>
      <c r="B2448" s="60" t="s">
        <v>1617</v>
      </c>
      <c r="C2448" s="60" t="s">
        <v>4896</v>
      </c>
      <c r="D2448" s="94">
        <v>15</v>
      </c>
      <c r="E2448" s="60" t="s">
        <v>8156</v>
      </c>
      <c r="F2448" s="31">
        <f t="shared" si="124"/>
        <v>0</v>
      </c>
      <c r="G2448" s="25">
        <f t="shared" si="125"/>
        <v>0</v>
      </c>
      <c r="H2448" s="32"/>
      <c r="I2448" s="31"/>
      <c r="J2448" s="25">
        <f t="shared" si="126"/>
        <v>172.36619999999999</v>
      </c>
      <c r="K2448" s="32"/>
      <c r="L2448" s="31"/>
      <c r="M2448" s="101" t="s">
        <v>5176</v>
      </c>
      <c r="N2448" s="101" t="s">
        <v>5176</v>
      </c>
      <c r="O2448" s="101" t="s">
        <v>5176</v>
      </c>
      <c r="P2448" s="101" t="s">
        <v>5176</v>
      </c>
      <c r="Q2448" s="101">
        <v>799.60299999999995</v>
      </c>
      <c r="R2448" s="101">
        <v>62.228000000000002</v>
      </c>
      <c r="S2448" s="101" t="s">
        <v>5176</v>
      </c>
      <c r="T2448" s="101" t="s">
        <v>5176</v>
      </c>
      <c r="U2448" s="101" t="s">
        <v>5176</v>
      </c>
    </row>
    <row r="2449" spans="1:21" x14ac:dyDescent="0.25">
      <c r="A2449" s="5" t="s">
        <v>4823</v>
      </c>
      <c r="B2449" s="60" t="s">
        <v>1779</v>
      </c>
      <c r="C2449" s="60" t="s">
        <v>4896</v>
      </c>
      <c r="D2449" s="94">
        <v>15</v>
      </c>
      <c r="E2449" s="60" t="s">
        <v>8157</v>
      </c>
      <c r="F2449" s="31">
        <f t="shared" si="124"/>
        <v>0</v>
      </c>
      <c r="G2449" s="25">
        <f t="shared" si="125"/>
        <v>0.44374999999999998</v>
      </c>
      <c r="H2449" s="32"/>
      <c r="I2449" s="31"/>
      <c r="J2449" s="25">
        <f t="shared" si="126"/>
        <v>0</v>
      </c>
      <c r="K2449" s="32"/>
      <c r="L2449" s="31"/>
      <c r="M2449" s="101">
        <v>0.97199999999999998</v>
      </c>
      <c r="N2449" s="101">
        <v>0.80300000000000005</v>
      </c>
      <c r="O2449" s="101" t="s">
        <v>5176</v>
      </c>
      <c r="P2449" s="101" t="s">
        <v>5176</v>
      </c>
      <c r="Q2449" s="101" t="s">
        <v>5176</v>
      </c>
      <c r="R2449" s="101" t="s">
        <v>5176</v>
      </c>
      <c r="S2449" s="101" t="s">
        <v>5176</v>
      </c>
      <c r="T2449" s="101" t="s">
        <v>5176</v>
      </c>
      <c r="U2449" s="101" t="s">
        <v>5176</v>
      </c>
    </row>
    <row r="2450" spans="1:21" x14ac:dyDescent="0.25">
      <c r="A2450" s="5" t="s">
        <v>4823</v>
      </c>
      <c r="B2450" s="60" t="s">
        <v>3611</v>
      </c>
      <c r="C2450" s="60" t="s">
        <v>4896</v>
      </c>
      <c r="D2450" s="94">
        <v>15</v>
      </c>
      <c r="E2450" s="60" t="s">
        <v>8159</v>
      </c>
      <c r="F2450" s="31">
        <f t="shared" si="124"/>
        <v>0</v>
      </c>
      <c r="G2450" s="25">
        <f t="shared" si="125"/>
        <v>7.44475</v>
      </c>
      <c r="H2450" s="32"/>
      <c r="I2450" s="31"/>
      <c r="J2450" s="25">
        <f t="shared" si="126"/>
        <v>0</v>
      </c>
      <c r="K2450" s="32"/>
      <c r="L2450" s="31"/>
      <c r="M2450" s="101" t="s">
        <v>5176</v>
      </c>
      <c r="N2450" s="101" t="s">
        <v>5176</v>
      </c>
      <c r="O2450" s="101" t="s">
        <v>5176</v>
      </c>
      <c r="P2450" s="101">
        <v>29.779</v>
      </c>
      <c r="Q2450" s="101" t="s">
        <v>5176</v>
      </c>
      <c r="R2450" s="101" t="s">
        <v>5176</v>
      </c>
      <c r="S2450" s="101" t="s">
        <v>5176</v>
      </c>
      <c r="T2450" s="101" t="s">
        <v>5176</v>
      </c>
      <c r="U2450" s="101" t="s">
        <v>5176</v>
      </c>
    </row>
    <row r="2451" spans="1:21" x14ac:dyDescent="0.25">
      <c r="A2451" s="5" t="s">
        <v>4823</v>
      </c>
      <c r="B2451" s="60" t="s">
        <v>1067</v>
      </c>
      <c r="C2451" s="60" t="s">
        <v>4896</v>
      </c>
      <c r="D2451" s="94">
        <v>15</v>
      </c>
      <c r="E2451" s="60" t="s">
        <v>8160</v>
      </c>
      <c r="F2451" s="31">
        <f t="shared" si="124"/>
        <v>0</v>
      </c>
      <c r="G2451" s="25">
        <f t="shared" si="125"/>
        <v>6.4470000000000001</v>
      </c>
      <c r="H2451" s="32"/>
      <c r="I2451" s="31"/>
      <c r="J2451" s="25">
        <f t="shared" si="126"/>
        <v>0</v>
      </c>
      <c r="K2451" s="32"/>
      <c r="L2451" s="31"/>
      <c r="M2451" s="101" t="s">
        <v>5176</v>
      </c>
      <c r="N2451" s="101" t="s">
        <v>5176</v>
      </c>
      <c r="O2451" s="101">
        <v>25.788</v>
      </c>
      <c r="P2451" s="101" t="s">
        <v>5176</v>
      </c>
      <c r="Q2451" s="101" t="s">
        <v>5176</v>
      </c>
      <c r="R2451" s="101" t="s">
        <v>5176</v>
      </c>
      <c r="S2451" s="101" t="s">
        <v>5176</v>
      </c>
      <c r="T2451" s="101" t="s">
        <v>5176</v>
      </c>
      <c r="U2451" s="101" t="s">
        <v>5176</v>
      </c>
    </row>
    <row r="2452" spans="1:21" x14ac:dyDescent="0.25">
      <c r="A2452" s="5" t="s">
        <v>4823</v>
      </c>
      <c r="B2452" s="60" t="s">
        <v>508</v>
      </c>
      <c r="C2452" s="60" t="s">
        <v>4896</v>
      </c>
      <c r="D2452" s="94">
        <v>15</v>
      </c>
      <c r="E2452" s="60" t="s">
        <v>8162</v>
      </c>
      <c r="F2452" s="31">
        <f t="shared" si="124"/>
        <v>0</v>
      </c>
      <c r="G2452" s="25">
        <f t="shared" si="125"/>
        <v>0</v>
      </c>
      <c r="H2452" s="32"/>
      <c r="I2452" s="31"/>
      <c r="J2452" s="25">
        <f t="shared" si="126"/>
        <v>5.4597999999999995</v>
      </c>
      <c r="K2452" s="32"/>
      <c r="L2452" s="31"/>
      <c r="M2452" s="101" t="s">
        <v>5176</v>
      </c>
      <c r="N2452" s="101" t="s">
        <v>5176</v>
      </c>
      <c r="O2452" s="101" t="s">
        <v>5176</v>
      </c>
      <c r="P2452" s="101" t="s">
        <v>5176</v>
      </c>
      <c r="Q2452" s="101">
        <v>27.298999999999999</v>
      </c>
      <c r="R2452" s="101" t="s">
        <v>5176</v>
      </c>
      <c r="S2452" s="101" t="s">
        <v>5176</v>
      </c>
      <c r="T2452" s="101" t="s">
        <v>5176</v>
      </c>
      <c r="U2452" s="101" t="s">
        <v>5176</v>
      </c>
    </row>
    <row r="2453" spans="1:21" x14ac:dyDescent="0.25">
      <c r="A2453" s="5" t="s">
        <v>4823</v>
      </c>
      <c r="B2453" s="60" t="s">
        <v>1078</v>
      </c>
      <c r="C2453" s="60" t="s">
        <v>4896</v>
      </c>
      <c r="D2453" s="94">
        <v>15</v>
      </c>
      <c r="E2453" s="60" t="s">
        <v>8164</v>
      </c>
      <c r="F2453" s="31">
        <f t="shared" si="124"/>
        <v>0</v>
      </c>
      <c r="G2453" s="25">
        <f t="shared" si="125"/>
        <v>1.8499999999999999E-2</v>
      </c>
      <c r="H2453" s="32"/>
      <c r="I2453" s="31"/>
      <c r="J2453" s="25">
        <f t="shared" si="126"/>
        <v>0</v>
      </c>
      <c r="K2453" s="32"/>
      <c r="L2453" s="31"/>
      <c r="M2453" s="101" t="s">
        <v>5176</v>
      </c>
      <c r="N2453" s="101">
        <v>7.3999999999999996E-2</v>
      </c>
      <c r="O2453" s="101" t="s">
        <v>5176</v>
      </c>
      <c r="P2453" s="101" t="s">
        <v>5176</v>
      </c>
      <c r="Q2453" s="101" t="s">
        <v>5176</v>
      </c>
      <c r="R2453" s="101" t="s">
        <v>5176</v>
      </c>
      <c r="S2453" s="101" t="s">
        <v>5176</v>
      </c>
      <c r="T2453" s="101" t="s">
        <v>5176</v>
      </c>
      <c r="U2453" s="101" t="s">
        <v>5176</v>
      </c>
    </row>
    <row r="2454" spans="1:21" x14ac:dyDescent="0.25">
      <c r="A2454" s="5" t="s">
        <v>4823</v>
      </c>
      <c r="B2454" s="60" t="s">
        <v>1330</v>
      </c>
      <c r="C2454" s="60" t="s">
        <v>4896</v>
      </c>
      <c r="D2454" s="94">
        <v>15</v>
      </c>
      <c r="E2454" s="60" t="s">
        <v>8172</v>
      </c>
      <c r="F2454" s="31">
        <f t="shared" si="124"/>
        <v>0</v>
      </c>
      <c r="G2454" s="25">
        <f t="shared" si="125"/>
        <v>19.755500000000001</v>
      </c>
      <c r="H2454" s="32"/>
      <c r="I2454" s="31"/>
      <c r="J2454" s="25">
        <f t="shared" si="126"/>
        <v>0</v>
      </c>
      <c r="K2454" s="32"/>
      <c r="L2454" s="31"/>
      <c r="M2454" s="101">
        <v>0.84499999999999997</v>
      </c>
      <c r="N2454" s="101">
        <v>78.177000000000007</v>
      </c>
      <c r="O2454" s="101" t="s">
        <v>5176</v>
      </c>
      <c r="P2454" s="101" t="s">
        <v>5176</v>
      </c>
      <c r="Q2454" s="101" t="s">
        <v>5176</v>
      </c>
      <c r="R2454" s="101" t="s">
        <v>5176</v>
      </c>
      <c r="S2454" s="101" t="s">
        <v>5176</v>
      </c>
      <c r="T2454" s="101" t="s">
        <v>5176</v>
      </c>
      <c r="U2454" s="101" t="s">
        <v>5176</v>
      </c>
    </row>
    <row r="2455" spans="1:21" x14ac:dyDescent="0.25">
      <c r="A2455" s="5" t="s">
        <v>4823</v>
      </c>
      <c r="B2455" s="60" t="s">
        <v>1145</v>
      </c>
      <c r="C2455" s="60" t="s">
        <v>4896</v>
      </c>
      <c r="D2455" s="94">
        <v>15</v>
      </c>
      <c r="E2455" s="60" t="s">
        <v>8194</v>
      </c>
      <c r="F2455" s="31">
        <f t="shared" si="124"/>
        <v>0</v>
      </c>
      <c r="G2455" s="25">
        <f t="shared" si="125"/>
        <v>3.67875</v>
      </c>
      <c r="H2455" s="32"/>
      <c r="I2455" s="31"/>
      <c r="J2455" s="25">
        <f t="shared" si="126"/>
        <v>0</v>
      </c>
      <c r="K2455" s="32"/>
      <c r="L2455" s="31"/>
      <c r="M2455" s="101" t="s">
        <v>5176</v>
      </c>
      <c r="N2455" s="101" t="s">
        <v>5176</v>
      </c>
      <c r="O2455" s="101" t="s">
        <v>5176</v>
      </c>
      <c r="P2455" s="101">
        <v>14.715</v>
      </c>
      <c r="Q2455" s="101" t="s">
        <v>5176</v>
      </c>
      <c r="R2455" s="101" t="s">
        <v>5176</v>
      </c>
      <c r="S2455" s="101" t="s">
        <v>5176</v>
      </c>
      <c r="T2455" s="101" t="s">
        <v>5176</v>
      </c>
      <c r="U2455" s="101" t="s">
        <v>5176</v>
      </c>
    </row>
    <row r="2456" spans="1:21" x14ac:dyDescent="0.25">
      <c r="A2456" s="5" t="s">
        <v>4823</v>
      </c>
      <c r="B2456" s="60" t="s">
        <v>1282</v>
      </c>
      <c r="C2456" s="60" t="s">
        <v>4896</v>
      </c>
      <c r="D2456" s="94">
        <v>15</v>
      </c>
      <c r="E2456" s="60" t="s">
        <v>8199</v>
      </c>
      <c r="F2456" s="31">
        <f t="shared" si="124"/>
        <v>0</v>
      </c>
      <c r="G2456" s="25">
        <f t="shared" si="125"/>
        <v>0</v>
      </c>
      <c r="H2456" s="32"/>
      <c r="I2456" s="31"/>
      <c r="J2456" s="25">
        <f t="shared" si="126"/>
        <v>8.4000000000000012E-3</v>
      </c>
      <c r="K2456" s="32"/>
      <c r="L2456" s="31"/>
      <c r="M2456" s="101" t="s">
        <v>5176</v>
      </c>
      <c r="N2456" s="101" t="s">
        <v>5176</v>
      </c>
      <c r="O2456" s="101" t="s">
        <v>5176</v>
      </c>
      <c r="P2456" s="101" t="s">
        <v>5176</v>
      </c>
      <c r="Q2456" s="101">
        <v>4.2000000000000003E-2</v>
      </c>
      <c r="R2456" s="101" t="s">
        <v>5176</v>
      </c>
      <c r="S2456" s="101" t="s">
        <v>5176</v>
      </c>
      <c r="T2456" s="101" t="s">
        <v>5176</v>
      </c>
      <c r="U2456" s="101" t="s">
        <v>5176</v>
      </c>
    </row>
    <row r="2457" spans="1:21" x14ac:dyDescent="0.25">
      <c r="A2457" s="5" t="s">
        <v>4823</v>
      </c>
      <c r="B2457" s="60" t="s">
        <v>1683</v>
      </c>
      <c r="C2457" s="60" t="s">
        <v>4896</v>
      </c>
      <c r="D2457" s="94">
        <v>15</v>
      </c>
      <c r="E2457" s="60" t="s">
        <v>8200</v>
      </c>
      <c r="F2457" s="31">
        <f t="shared" si="124"/>
        <v>0</v>
      </c>
      <c r="G2457" s="25">
        <f t="shared" si="125"/>
        <v>0.107</v>
      </c>
      <c r="H2457" s="32"/>
      <c r="I2457" s="31"/>
      <c r="J2457" s="25">
        <f t="shared" si="126"/>
        <v>20.726199999999999</v>
      </c>
      <c r="K2457" s="32"/>
      <c r="L2457" s="31"/>
      <c r="M2457" s="101" t="s">
        <v>5176</v>
      </c>
      <c r="N2457" s="101">
        <v>0.17799999999999999</v>
      </c>
      <c r="O2457" s="101">
        <v>0.13300000000000001</v>
      </c>
      <c r="P2457" s="101">
        <v>0.11700000000000001</v>
      </c>
      <c r="Q2457" s="101">
        <v>103.631</v>
      </c>
      <c r="R2457" s="101" t="s">
        <v>5176</v>
      </c>
      <c r="S2457" s="101" t="s">
        <v>5176</v>
      </c>
      <c r="T2457" s="101" t="s">
        <v>5176</v>
      </c>
      <c r="U2457" s="101" t="s">
        <v>5176</v>
      </c>
    </row>
    <row r="2458" spans="1:21" x14ac:dyDescent="0.25">
      <c r="A2458" s="5" t="s">
        <v>4823</v>
      </c>
      <c r="B2458" s="60" t="s">
        <v>2712</v>
      </c>
      <c r="C2458" s="60" t="s">
        <v>4896</v>
      </c>
      <c r="D2458" s="94">
        <v>15</v>
      </c>
      <c r="E2458" s="60" t="s">
        <v>8202</v>
      </c>
      <c r="F2458" s="31">
        <f t="shared" si="124"/>
        <v>0</v>
      </c>
      <c r="G2458" s="25">
        <f t="shared" si="125"/>
        <v>0</v>
      </c>
      <c r="H2458" s="32"/>
      <c r="I2458" s="31"/>
      <c r="J2458" s="25">
        <f t="shared" si="126"/>
        <v>2.0802</v>
      </c>
      <c r="K2458" s="32"/>
      <c r="L2458" s="31"/>
      <c r="M2458" s="101" t="s">
        <v>5176</v>
      </c>
      <c r="N2458" s="101" t="s">
        <v>5176</v>
      </c>
      <c r="O2458" s="101" t="s">
        <v>5176</v>
      </c>
      <c r="P2458" s="101" t="s">
        <v>5176</v>
      </c>
      <c r="Q2458" s="101" t="s">
        <v>5176</v>
      </c>
      <c r="R2458" s="101">
        <v>10.401</v>
      </c>
      <c r="S2458" s="101" t="s">
        <v>5176</v>
      </c>
      <c r="T2458" s="101" t="s">
        <v>5176</v>
      </c>
      <c r="U2458" s="101" t="s">
        <v>5176</v>
      </c>
    </row>
    <row r="2459" spans="1:21" x14ac:dyDescent="0.25">
      <c r="A2459" s="5" t="s">
        <v>4823</v>
      </c>
      <c r="B2459" s="60" t="s">
        <v>2703</v>
      </c>
      <c r="C2459" s="60" t="s">
        <v>4896</v>
      </c>
      <c r="D2459" s="94">
        <v>15</v>
      </c>
      <c r="E2459" s="60" t="s">
        <v>8204</v>
      </c>
      <c r="F2459" s="31">
        <f t="shared" si="124"/>
        <v>0</v>
      </c>
      <c r="G2459" s="25">
        <f t="shared" si="125"/>
        <v>0</v>
      </c>
      <c r="H2459" s="32"/>
      <c r="I2459" s="31"/>
      <c r="J2459" s="25">
        <f t="shared" si="126"/>
        <v>2.8399999999999998E-2</v>
      </c>
      <c r="K2459" s="32"/>
      <c r="L2459" s="31"/>
      <c r="M2459" s="101" t="s">
        <v>5176</v>
      </c>
      <c r="N2459" s="101" t="s">
        <v>5176</v>
      </c>
      <c r="O2459" s="101" t="s">
        <v>5176</v>
      </c>
      <c r="P2459" s="101" t="s">
        <v>5176</v>
      </c>
      <c r="Q2459" s="101">
        <v>0.14199999999999999</v>
      </c>
      <c r="R2459" s="101" t="s">
        <v>5176</v>
      </c>
      <c r="S2459" s="101" t="s">
        <v>5176</v>
      </c>
      <c r="T2459" s="101" t="s">
        <v>5176</v>
      </c>
      <c r="U2459" s="101" t="s">
        <v>5176</v>
      </c>
    </row>
    <row r="2460" spans="1:21" x14ac:dyDescent="0.25">
      <c r="A2460" s="5" t="s">
        <v>4823</v>
      </c>
      <c r="B2460" s="60" t="s">
        <v>955</v>
      </c>
      <c r="C2460" s="60" t="s">
        <v>4896</v>
      </c>
      <c r="D2460" s="94">
        <v>15</v>
      </c>
      <c r="E2460" s="60" t="s">
        <v>8205</v>
      </c>
      <c r="F2460" s="31">
        <f t="shared" si="124"/>
        <v>0</v>
      </c>
      <c r="G2460" s="25">
        <f t="shared" si="125"/>
        <v>0</v>
      </c>
      <c r="H2460" s="32"/>
      <c r="I2460" s="31"/>
      <c r="J2460" s="25">
        <f t="shared" si="126"/>
        <v>0.96140000000000003</v>
      </c>
      <c r="K2460" s="32"/>
      <c r="L2460" s="31"/>
      <c r="M2460" s="101" t="s">
        <v>5176</v>
      </c>
      <c r="N2460" s="101" t="s">
        <v>5176</v>
      </c>
      <c r="O2460" s="101" t="s">
        <v>5176</v>
      </c>
      <c r="P2460" s="101" t="s">
        <v>5176</v>
      </c>
      <c r="Q2460" s="101">
        <v>4.8070000000000004</v>
      </c>
      <c r="R2460" s="101" t="s">
        <v>5176</v>
      </c>
      <c r="S2460" s="101" t="s">
        <v>5176</v>
      </c>
      <c r="T2460" s="101" t="s">
        <v>5176</v>
      </c>
      <c r="U2460" s="101" t="s">
        <v>5176</v>
      </c>
    </row>
    <row r="2461" spans="1:21" x14ac:dyDescent="0.25">
      <c r="A2461" s="5" t="s">
        <v>4823</v>
      </c>
      <c r="B2461" s="60" t="s">
        <v>2484</v>
      </c>
      <c r="C2461" s="60" t="s">
        <v>4896</v>
      </c>
      <c r="D2461" s="94">
        <v>15</v>
      </c>
      <c r="E2461" s="60" t="s">
        <v>8206</v>
      </c>
      <c r="F2461" s="31">
        <f t="shared" si="124"/>
        <v>0</v>
      </c>
      <c r="G2461" s="25">
        <f t="shared" si="125"/>
        <v>1.2150000000000001</v>
      </c>
      <c r="H2461" s="32"/>
      <c r="I2461" s="31"/>
      <c r="J2461" s="25">
        <f t="shared" si="126"/>
        <v>0</v>
      </c>
      <c r="K2461" s="32"/>
      <c r="L2461" s="31"/>
      <c r="M2461" s="101" t="s">
        <v>5176</v>
      </c>
      <c r="N2461" s="101">
        <v>1.6990000000000001</v>
      </c>
      <c r="O2461" s="101">
        <v>3.2000000000000001E-2</v>
      </c>
      <c r="P2461" s="101">
        <v>3.129</v>
      </c>
      <c r="Q2461" s="101" t="s">
        <v>5176</v>
      </c>
      <c r="R2461" s="101" t="s">
        <v>5176</v>
      </c>
      <c r="S2461" s="101" t="s">
        <v>5176</v>
      </c>
      <c r="T2461" s="101" t="s">
        <v>5176</v>
      </c>
      <c r="U2461" s="101" t="s">
        <v>5176</v>
      </c>
    </row>
    <row r="2462" spans="1:21" x14ac:dyDescent="0.25">
      <c r="A2462" s="5" t="s">
        <v>4823</v>
      </c>
      <c r="B2462" s="60" t="s">
        <v>668</v>
      </c>
      <c r="C2462" s="60" t="s">
        <v>4896</v>
      </c>
      <c r="D2462" s="94">
        <v>15</v>
      </c>
      <c r="E2462" s="60" t="s">
        <v>8210</v>
      </c>
      <c r="F2462" s="31">
        <f t="shared" si="124"/>
        <v>0</v>
      </c>
      <c r="G2462" s="25">
        <f t="shared" si="125"/>
        <v>1.2695000000000001</v>
      </c>
      <c r="H2462" s="32"/>
      <c r="I2462" s="31"/>
      <c r="J2462" s="25">
        <f t="shared" si="126"/>
        <v>0</v>
      </c>
      <c r="K2462" s="32"/>
      <c r="L2462" s="31"/>
      <c r="M2462" s="101">
        <v>5.0510000000000002</v>
      </c>
      <c r="N2462" s="101">
        <v>2.7E-2</v>
      </c>
      <c r="O2462" s="101" t="s">
        <v>5176</v>
      </c>
      <c r="P2462" s="101" t="s">
        <v>5176</v>
      </c>
      <c r="Q2462" s="101" t="s">
        <v>5176</v>
      </c>
      <c r="R2462" s="101" t="s">
        <v>5176</v>
      </c>
      <c r="S2462" s="101" t="s">
        <v>5176</v>
      </c>
      <c r="T2462" s="101" t="s">
        <v>5176</v>
      </c>
      <c r="U2462" s="101" t="s">
        <v>5176</v>
      </c>
    </row>
    <row r="2463" spans="1:21" x14ac:dyDescent="0.25">
      <c r="A2463" s="5" t="s">
        <v>4823</v>
      </c>
      <c r="B2463" s="60" t="s">
        <v>381</v>
      </c>
      <c r="C2463" s="60" t="s">
        <v>4896</v>
      </c>
      <c r="D2463" s="94">
        <v>15</v>
      </c>
      <c r="E2463" s="60" t="s">
        <v>8211</v>
      </c>
      <c r="F2463" s="31">
        <f t="shared" si="124"/>
        <v>0</v>
      </c>
      <c r="G2463" s="25">
        <f t="shared" si="125"/>
        <v>3.7499999999999999E-3</v>
      </c>
      <c r="H2463" s="32"/>
      <c r="I2463" s="31"/>
      <c r="J2463" s="25">
        <f t="shared" si="126"/>
        <v>0</v>
      </c>
      <c r="K2463" s="32"/>
      <c r="L2463" s="31"/>
      <c r="M2463" s="101" t="s">
        <v>5176</v>
      </c>
      <c r="N2463" s="101" t="s">
        <v>5176</v>
      </c>
      <c r="O2463" s="101" t="s">
        <v>5176</v>
      </c>
      <c r="P2463" s="101">
        <v>1.4999999999999999E-2</v>
      </c>
      <c r="Q2463" s="101" t="s">
        <v>5176</v>
      </c>
      <c r="R2463" s="101" t="s">
        <v>5176</v>
      </c>
      <c r="S2463" s="101" t="s">
        <v>5176</v>
      </c>
      <c r="T2463" s="101" t="s">
        <v>5176</v>
      </c>
      <c r="U2463" s="101" t="s">
        <v>5176</v>
      </c>
    </row>
    <row r="2464" spans="1:21" x14ac:dyDescent="0.25">
      <c r="A2464" s="5" t="s">
        <v>4823</v>
      </c>
      <c r="B2464" s="60" t="s">
        <v>967</v>
      </c>
      <c r="C2464" s="60" t="s">
        <v>4896</v>
      </c>
      <c r="D2464" s="94">
        <v>15</v>
      </c>
      <c r="E2464" s="60" t="s">
        <v>8214</v>
      </c>
      <c r="F2464" s="31">
        <f t="shared" ref="F2464:F2527" si="127">SUM(S2464:U2464)/3</f>
        <v>0</v>
      </c>
      <c r="G2464" s="25">
        <f t="shared" ref="G2464:G2527" si="128">SUM(M2464:P2464)/4</f>
        <v>0.3095</v>
      </c>
      <c r="H2464" s="32"/>
      <c r="I2464" s="31"/>
      <c r="J2464" s="25">
        <f t="shared" ref="J2464:J2527" si="129">SUM(Q2464:U2464)/5</f>
        <v>0.75880000000000003</v>
      </c>
      <c r="K2464" s="32"/>
      <c r="L2464" s="31"/>
      <c r="M2464" s="101" t="s">
        <v>5176</v>
      </c>
      <c r="N2464" s="101">
        <v>1.238</v>
      </c>
      <c r="O2464" s="101" t="s">
        <v>5176</v>
      </c>
      <c r="P2464" s="101" t="s">
        <v>5176</v>
      </c>
      <c r="Q2464" s="101">
        <v>3.794</v>
      </c>
      <c r="R2464" s="101" t="s">
        <v>5176</v>
      </c>
      <c r="S2464" s="101" t="s">
        <v>5176</v>
      </c>
      <c r="T2464" s="101" t="s">
        <v>5176</v>
      </c>
      <c r="U2464" s="101" t="s">
        <v>5176</v>
      </c>
    </row>
    <row r="2465" spans="1:21" x14ac:dyDescent="0.25">
      <c r="A2465" s="5" t="s">
        <v>4823</v>
      </c>
      <c r="B2465" s="60" t="s">
        <v>1149</v>
      </c>
      <c r="C2465" s="60" t="s">
        <v>4896</v>
      </c>
      <c r="D2465" s="94">
        <v>15</v>
      </c>
      <c r="E2465" s="60" t="s">
        <v>8217</v>
      </c>
      <c r="F2465" s="31">
        <f t="shared" si="127"/>
        <v>0</v>
      </c>
      <c r="G2465" s="25">
        <f t="shared" si="128"/>
        <v>0.40525</v>
      </c>
      <c r="H2465" s="32"/>
      <c r="I2465" s="31"/>
      <c r="J2465" s="25">
        <f t="shared" si="129"/>
        <v>14.5412</v>
      </c>
      <c r="K2465" s="32"/>
      <c r="L2465" s="31"/>
      <c r="M2465" s="101" t="s">
        <v>5176</v>
      </c>
      <c r="N2465" s="101">
        <v>1.621</v>
      </c>
      <c r="O2465" s="101" t="s">
        <v>5176</v>
      </c>
      <c r="P2465" s="101" t="s">
        <v>5176</v>
      </c>
      <c r="Q2465" s="101" t="s">
        <v>5176</v>
      </c>
      <c r="R2465" s="101">
        <v>72.706000000000003</v>
      </c>
      <c r="S2465" s="101" t="s">
        <v>5176</v>
      </c>
      <c r="T2465" s="101" t="s">
        <v>5176</v>
      </c>
      <c r="U2465" s="101" t="s">
        <v>5176</v>
      </c>
    </row>
    <row r="2466" spans="1:21" x14ac:dyDescent="0.25">
      <c r="A2466" s="5" t="s">
        <v>4823</v>
      </c>
      <c r="B2466" s="60" t="s">
        <v>480</v>
      </c>
      <c r="C2466" s="60" t="s">
        <v>4896</v>
      </c>
      <c r="D2466" s="94">
        <v>15</v>
      </c>
      <c r="E2466" s="60" t="s">
        <v>8218</v>
      </c>
      <c r="F2466" s="31">
        <f t="shared" si="127"/>
        <v>0</v>
      </c>
      <c r="G2466" s="25">
        <f t="shared" si="128"/>
        <v>26.600249999999999</v>
      </c>
      <c r="H2466" s="32"/>
      <c r="I2466" s="31"/>
      <c r="J2466" s="25">
        <f t="shared" si="129"/>
        <v>51.721600000000002</v>
      </c>
      <c r="K2466" s="32"/>
      <c r="L2466" s="31"/>
      <c r="M2466" s="101" t="s">
        <v>5176</v>
      </c>
      <c r="N2466" s="101">
        <v>2.238</v>
      </c>
      <c r="O2466" s="101">
        <v>19.738</v>
      </c>
      <c r="P2466" s="101">
        <v>84.424999999999997</v>
      </c>
      <c r="Q2466" s="101">
        <v>14.635999999999999</v>
      </c>
      <c r="R2466" s="101">
        <v>243.97200000000001</v>
      </c>
      <c r="S2466" s="101" t="s">
        <v>5176</v>
      </c>
      <c r="T2466" s="101" t="s">
        <v>5176</v>
      </c>
      <c r="U2466" s="101" t="s">
        <v>5176</v>
      </c>
    </row>
    <row r="2467" spans="1:21" x14ac:dyDescent="0.25">
      <c r="A2467" s="5" t="s">
        <v>4823</v>
      </c>
      <c r="B2467" s="60" t="s">
        <v>2674</v>
      </c>
      <c r="C2467" s="60" t="s">
        <v>4896</v>
      </c>
      <c r="D2467" s="94">
        <v>15</v>
      </c>
      <c r="E2467" s="60" t="s">
        <v>8221</v>
      </c>
      <c r="F2467" s="31">
        <f t="shared" si="127"/>
        <v>0</v>
      </c>
      <c r="G2467" s="25">
        <f t="shared" si="128"/>
        <v>0.3725</v>
      </c>
      <c r="H2467" s="32"/>
      <c r="I2467" s="31"/>
      <c r="J2467" s="25">
        <f t="shared" si="129"/>
        <v>0</v>
      </c>
      <c r="K2467" s="32"/>
      <c r="L2467" s="31"/>
      <c r="M2467" s="101" t="s">
        <v>5176</v>
      </c>
      <c r="N2467" s="101">
        <v>1.49</v>
      </c>
      <c r="O2467" s="101" t="s">
        <v>5176</v>
      </c>
      <c r="P2467" s="101" t="s">
        <v>5176</v>
      </c>
      <c r="Q2467" s="101" t="s">
        <v>5176</v>
      </c>
      <c r="R2467" s="101" t="s">
        <v>5176</v>
      </c>
      <c r="S2467" s="101" t="s">
        <v>5176</v>
      </c>
      <c r="T2467" s="101" t="s">
        <v>5176</v>
      </c>
      <c r="U2467" s="101" t="s">
        <v>5176</v>
      </c>
    </row>
    <row r="2468" spans="1:21" x14ac:dyDescent="0.25">
      <c r="A2468" s="5" t="s">
        <v>4823</v>
      </c>
      <c r="B2468" s="60" t="s">
        <v>892</v>
      </c>
      <c r="C2468" s="60" t="s">
        <v>4896</v>
      </c>
      <c r="D2468" s="94">
        <v>15</v>
      </c>
      <c r="E2468" s="60" t="s">
        <v>8225</v>
      </c>
      <c r="F2468" s="31">
        <f t="shared" si="127"/>
        <v>0</v>
      </c>
      <c r="G2468" s="25">
        <f t="shared" si="128"/>
        <v>0.71299999999999997</v>
      </c>
      <c r="H2468" s="32"/>
      <c r="I2468" s="31"/>
      <c r="J2468" s="25">
        <f t="shared" si="129"/>
        <v>3.9234</v>
      </c>
      <c r="K2468" s="32"/>
      <c r="L2468" s="31"/>
      <c r="M2468" s="101" t="s">
        <v>5176</v>
      </c>
      <c r="N2468" s="101">
        <v>2.8519999999999999</v>
      </c>
      <c r="O2468" s="101" t="s">
        <v>5176</v>
      </c>
      <c r="P2468" s="101" t="s">
        <v>5176</v>
      </c>
      <c r="Q2468" s="101">
        <v>19.617000000000001</v>
      </c>
      <c r="R2468" s="101" t="s">
        <v>5176</v>
      </c>
      <c r="S2468" s="101" t="s">
        <v>5176</v>
      </c>
      <c r="T2468" s="101" t="s">
        <v>5176</v>
      </c>
      <c r="U2468" s="101" t="s">
        <v>5176</v>
      </c>
    </row>
    <row r="2469" spans="1:21" x14ac:dyDescent="0.25">
      <c r="A2469" s="5" t="s">
        <v>4823</v>
      </c>
      <c r="B2469" s="60" t="s">
        <v>716</v>
      </c>
      <c r="C2469" s="60" t="s">
        <v>4896</v>
      </c>
      <c r="D2469" s="94">
        <v>15</v>
      </c>
      <c r="E2469" s="60" t="s">
        <v>8228</v>
      </c>
      <c r="F2469" s="31">
        <f t="shared" si="127"/>
        <v>0</v>
      </c>
      <c r="G2469" s="25">
        <f t="shared" si="128"/>
        <v>8.2500000000000004E-3</v>
      </c>
      <c r="H2469" s="32"/>
      <c r="I2469" s="31"/>
      <c r="J2469" s="25">
        <f t="shared" si="129"/>
        <v>4.9992000000000001</v>
      </c>
      <c r="K2469" s="32"/>
      <c r="L2469" s="31"/>
      <c r="M2469" s="101" t="s">
        <v>5176</v>
      </c>
      <c r="N2469" s="101" t="s">
        <v>5176</v>
      </c>
      <c r="O2469" s="101">
        <v>3.3000000000000002E-2</v>
      </c>
      <c r="P2469" s="101" t="s">
        <v>5176</v>
      </c>
      <c r="Q2469" s="101">
        <v>24.995999999999999</v>
      </c>
      <c r="R2469" s="101" t="s">
        <v>5176</v>
      </c>
      <c r="S2469" s="101" t="s">
        <v>5176</v>
      </c>
      <c r="T2469" s="101" t="s">
        <v>5176</v>
      </c>
      <c r="U2469" s="101" t="s">
        <v>5176</v>
      </c>
    </row>
    <row r="2470" spans="1:21" x14ac:dyDescent="0.25">
      <c r="A2470" s="5" t="s">
        <v>4823</v>
      </c>
      <c r="B2470" s="60" t="s">
        <v>1618</v>
      </c>
      <c r="C2470" s="60" t="s">
        <v>4896</v>
      </c>
      <c r="D2470" s="94">
        <v>15</v>
      </c>
      <c r="E2470" s="60" t="s">
        <v>8229</v>
      </c>
      <c r="F2470" s="31">
        <f t="shared" si="127"/>
        <v>0</v>
      </c>
      <c r="G2470" s="25">
        <f t="shared" si="128"/>
        <v>0</v>
      </c>
      <c r="H2470" s="32"/>
      <c r="I2470" s="31"/>
      <c r="J2470" s="25">
        <f t="shared" si="129"/>
        <v>0.28179999999999999</v>
      </c>
      <c r="K2470" s="32"/>
      <c r="L2470" s="31"/>
      <c r="M2470" s="101" t="s">
        <v>5176</v>
      </c>
      <c r="N2470" s="101" t="s">
        <v>5176</v>
      </c>
      <c r="O2470" s="101" t="s">
        <v>5176</v>
      </c>
      <c r="P2470" s="101" t="s">
        <v>5176</v>
      </c>
      <c r="Q2470" s="101" t="s">
        <v>5176</v>
      </c>
      <c r="R2470" s="101">
        <v>1.409</v>
      </c>
      <c r="S2470" s="101" t="s">
        <v>5176</v>
      </c>
      <c r="T2470" s="101" t="s">
        <v>5176</v>
      </c>
      <c r="U2470" s="101" t="s">
        <v>5176</v>
      </c>
    </row>
    <row r="2471" spans="1:21" x14ac:dyDescent="0.25">
      <c r="A2471" s="5" t="s">
        <v>4823</v>
      </c>
      <c r="B2471" s="60" t="s">
        <v>250</v>
      </c>
      <c r="C2471" s="60" t="s">
        <v>4896</v>
      </c>
      <c r="D2471" s="94">
        <v>15</v>
      </c>
      <c r="E2471" s="60" t="s">
        <v>8232</v>
      </c>
      <c r="F2471" s="31">
        <f t="shared" si="127"/>
        <v>0</v>
      </c>
      <c r="G2471" s="25">
        <f t="shared" si="128"/>
        <v>1.0605</v>
      </c>
      <c r="H2471" s="32"/>
      <c r="I2471" s="31"/>
      <c r="J2471" s="25">
        <f t="shared" si="129"/>
        <v>0</v>
      </c>
      <c r="K2471" s="32"/>
      <c r="L2471" s="31"/>
      <c r="M2471" s="101" t="s">
        <v>5176</v>
      </c>
      <c r="N2471" s="101">
        <v>4.0030000000000001</v>
      </c>
      <c r="O2471" s="101" t="s">
        <v>5176</v>
      </c>
      <c r="P2471" s="101">
        <v>0.23899999999999999</v>
      </c>
      <c r="Q2471" s="101" t="s">
        <v>5176</v>
      </c>
      <c r="R2471" s="101" t="s">
        <v>5176</v>
      </c>
      <c r="S2471" s="101" t="s">
        <v>5176</v>
      </c>
      <c r="T2471" s="101" t="s">
        <v>5176</v>
      </c>
      <c r="U2471" s="101" t="s">
        <v>5176</v>
      </c>
    </row>
    <row r="2472" spans="1:21" x14ac:dyDescent="0.25">
      <c r="A2472" s="5" t="s">
        <v>4823</v>
      </c>
      <c r="B2472" s="60" t="s">
        <v>1498</v>
      </c>
      <c r="C2472" s="60" t="s">
        <v>4896</v>
      </c>
      <c r="D2472" s="94">
        <v>15</v>
      </c>
      <c r="E2472" s="60" t="s">
        <v>8233</v>
      </c>
      <c r="F2472" s="31">
        <f t="shared" si="127"/>
        <v>0</v>
      </c>
      <c r="G2472" s="25">
        <f t="shared" si="128"/>
        <v>0</v>
      </c>
      <c r="H2472" s="32"/>
      <c r="I2472" s="31"/>
      <c r="J2472" s="25">
        <f t="shared" si="129"/>
        <v>0.11479999999999999</v>
      </c>
      <c r="K2472" s="32"/>
      <c r="L2472" s="31"/>
      <c r="M2472" s="101" t="s">
        <v>5176</v>
      </c>
      <c r="N2472" s="101" t="s">
        <v>5176</v>
      </c>
      <c r="O2472" s="101" t="s">
        <v>5176</v>
      </c>
      <c r="P2472" s="101" t="s">
        <v>5176</v>
      </c>
      <c r="Q2472" s="101" t="s">
        <v>5176</v>
      </c>
      <c r="R2472" s="101">
        <v>0.57399999999999995</v>
      </c>
      <c r="S2472" s="101" t="s">
        <v>5176</v>
      </c>
      <c r="T2472" s="101" t="s">
        <v>5176</v>
      </c>
      <c r="U2472" s="101" t="s">
        <v>5176</v>
      </c>
    </row>
    <row r="2473" spans="1:21" x14ac:dyDescent="0.25">
      <c r="A2473" s="5" t="s">
        <v>4823</v>
      </c>
      <c r="B2473" s="60" t="s">
        <v>94</v>
      </c>
      <c r="C2473" s="60" t="s">
        <v>4896</v>
      </c>
      <c r="D2473" s="94">
        <v>15</v>
      </c>
      <c r="E2473" s="60" t="s">
        <v>8240</v>
      </c>
      <c r="F2473" s="31">
        <f t="shared" si="127"/>
        <v>0</v>
      </c>
      <c r="G2473" s="25">
        <f t="shared" si="128"/>
        <v>0</v>
      </c>
      <c r="H2473" s="32"/>
      <c r="I2473" s="31"/>
      <c r="J2473" s="25">
        <f t="shared" si="129"/>
        <v>3.7622</v>
      </c>
      <c r="K2473" s="32"/>
      <c r="L2473" s="31"/>
      <c r="M2473" s="101" t="s">
        <v>5176</v>
      </c>
      <c r="N2473" s="101" t="s">
        <v>5176</v>
      </c>
      <c r="O2473" s="101" t="s">
        <v>5176</v>
      </c>
      <c r="P2473" s="101" t="s">
        <v>5176</v>
      </c>
      <c r="Q2473" s="101">
        <v>18.811</v>
      </c>
      <c r="R2473" s="101" t="s">
        <v>5176</v>
      </c>
      <c r="S2473" s="101" t="s">
        <v>5176</v>
      </c>
      <c r="T2473" s="101" t="s">
        <v>5176</v>
      </c>
      <c r="U2473" s="101" t="s">
        <v>5176</v>
      </c>
    </row>
    <row r="2474" spans="1:21" x14ac:dyDescent="0.25">
      <c r="A2474" s="5" t="s">
        <v>4823</v>
      </c>
      <c r="B2474" s="60" t="s">
        <v>2239</v>
      </c>
      <c r="C2474" s="60" t="s">
        <v>4896</v>
      </c>
      <c r="D2474" s="94">
        <v>15</v>
      </c>
      <c r="E2474" s="60" t="s">
        <v>8255</v>
      </c>
      <c r="F2474" s="31">
        <f t="shared" si="127"/>
        <v>0</v>
      </c>
      <c r="G2474" s="25">
        <f t="shared" si="128"/>
        <v>4.3749999999999997E-2</v>
      </c>
      <c r="H2474" s="32"/>
      <c r="I2474" s="31"/>
      <c r="J2474" s="25">
        <f t="shared" si="129"/>
        <v>0</v>
      </c>
      <c r="K2474" s="32"/>
      <c r="L2474" s="31"/>
      <c r="M2474" s="101" t="s">
        <v>5176</v>
      </c>
      <c r="N2474" s="101" t="s">
        <v>5176</v>
      </c>
      <c r="O2474" s="101">
        <v>0.17499999999999999</v>
      </c>
      <c r="P2474" s="101" t="s">
        <v>5176</v>
      </c>
      <c r="Q2474" s="101" t="s">
        <v>5176</v>
      </c>
      <c r="R2474" s="101" t="s">
        <v>5176</v>
      </c>
      <c r="S2474" s="101" t="s">
        <v>5176</v>
      </c>
      <c r="T2474" s="101" t="s">
        <v>5176</v>
      </c>
      <c r="U2474" s="101" t="s">
        <v>5176</v>
      </c>
    </row>
    <row r="2475" spans="1:21" x14ac:dyDescent="0.25">
      <c r="A2475" s="5" t="s">
        <v>4823</v>
      </c>
      <c r="B2475" s="60" t="s">
        <v>2054</v>
      </c>
      <c r="C2475" s="60" t="s">
        <v>4896</v>
      </c>
      <c r="D2475" s="94">
        <v>15</v>
      </c>
      <c r="E2475" s="60" t="s">
        <v>8257</v>
      </c>
      <c r="F2475" s="31">
        <f t="shared" si="127"/>
        <v>0</v>
      </c>
      <c r="G2475" s="25">
        <f t="shared" si="128"/>
        <v>0.11625000000000001</v>
      </c>
      <c r="H2475" s="32"/>
      <c r="I2475" s="31"/>
      <c r="J2475" s="25">
        <f t="shared" si="129"/>
        <v>52.9726</v>
      </c>
      <c r="K2475" s="32"/>
      <c r="L2475" s="31"/>
      <c r="M2475" s="101" t="s">
        <v>5176</v>
      </c>
      <c r="N2475" s="101" t="s">
        <v>5176</v>
      </c>
      <c r="O2475" s="101" t="s">
        <v>5176</v>
      </c>
      <c r="P2475" s="101">
        <v>0.46500000000000002</v>
      </c>
      <c r="Q2475" s="101">
        <v>264.75799999999998</v>
      </c>
      <c r="R2475" s="101">
        <v>0.105</v>
      </c>
      <c r="S2475" s="101" t="s">
        <v>5176</v>
      </c>
      <c r="T2475" s="101" t="s">
        <v>5176</v>
      </c>
      <c r="U2475" s="101" t="s">
        <v>5176</v>
      </c>
    </row>
    <row r="2476" spans="1:21" x14ac:dyDescent="0.25">
      <c r="A2476" s="5" t="s">
        <v>4823</v>
      </c>
      <c r="B2476" s="60" t="s">
        <v>1456</v>
      </c>
      <c r="C2476" s="60" t="s">
        <v>4896</v>
      </c>
      <c r="D2476" s="94">
        <v>15</v>
      </c>
      <c r="E2476" s="60" t="s">
        <v>8272</v>
      </c>
      <c r="F2476" s="31">
        <f t="shared" si="127"/>
        <v>0</v>
      </c>
      <c r="G2476" s="25">
        <f t="shared" si="128"/>
        <v>4.9250000000000002E-2</v>
      </c>
      <c r="H2476" s="32"/>
      <c r="I2476" s="31"/>
      <c r="J2476" s="25">
        <f t="shared" si="129"/>
        <v>1.7847999999999999</v>
      </c>
      <c r="K2476" s="32"/>
      <c r="L2476" s="31"/>
      <c r="M2476" s="101" t="s">
        <v>5176</v>
      </c>
      <c r="N2476" s="101">
        <v>0.19700000000000001</v>
      </c>
      <c r="O2476" s="101" t="s">
        <v>5176</v>
      </c>
      <c r="P2476" s="101" t="s">
        <v>5176</v>
      </c>
      <c r="Q2476" s="101">
        <v>8.9239999999999995</v>
      </c>
      <c r="R2476" s="101" t="s">
        <v>5176</v>
      </c>
      <c r="S2476" s="101" t="s">
        <v>5176</v>
      </c>
      <c r="T2476" s="101" t="s">
        <v>5176</v>
      </c>
      <c r="U2476" s="101" t="s">
        <v>5176</v>
      </c>
    </row>
    <row r="2477" spans="1:21" x14ac:dyDescent="0.25">
      <c r="A2477" s="5" t="s">
        <v>4823</v>
      </c>
      <c r="B2477" s="60" t="s">
        <v>2562</v>
      </c>
      <c r="C2477" s="60" t="s">
        <v>4896</v>
      </c>
      <c r="D2477" s="94">
        <v>15</v>
      </c>
      <c r="E2477" s="60" t="s">
        <v>8281</v>
      </c>
      <c r="F2477" s="31">
        <f t="shared" si="127"/>
        <v>0</v>
      </c>
      <c r="G2477" s="25">
        <f t="shared" si="128"/>
        <v>2.5000000000000001E-4</v>
      </c>
      <c r="H2477" s="32"/>
      <c r="I2477" s="31"/>
      <c r="J2477" s="25">
        <f t="shared" si="129"/>
        <v>0</v>
      </c>
      <c r="K2477" s="32"/>
      <c r="L2477" s="31"/>
      <c r="M2477" s="101" t="s">
        <v>5176</v>
      </c>
      <c r="N2477" s="101">
        <v>1E-3</v>
      </c>
      <c r="O2477" s="101" t="s">
        <v>5176</v>
      </c>
      <c r="P2477" s="101" t="s">
        <v>5176</v>
      </c>
      <c r="Q2477" s="101" t="s">
        <v>5176</v>
      </c>
      <c r="R2477" s="101" t="s">
        <v>5176</v>
      </c>
      <c r="S2477" s="101" t="s">
        <v>5176</v>
      </c>
      <c r="T2477" s="101" t="s">
        <v>5176</v>
      </c>
      <c r="U2477" s="101" t="s">
        <v>5176</v>
      </c>
    </row>
    <row r="2478" spans="1:21" x14ac:dyDescent="0.25">
      <c r="A2478" s="5" t="s">
        <v>4823</v>
      </c>
      <c r="B2478" s="60" t="s">
        <v>2604</v>
      </c>
      <c r="C2478" s="60" t="s">
        <v>4896</v>
      </c>
      <c r="D2478" s="94">
        <v>15</v>
      </c>
      <c r="E2478" s="60" t="s">
        <v>8284</v>
      </c>
      <c r="F2478" s="31">
        <f t="shared" si="127"/>
        <v>0</v>
      </c>
      <c r="G2478" s="25">
        <f t="shared" si="128"/>
        <v>0</v>
      </c>
      <c r="H2478" s="32"/>
      <c r="I2478" s="31"/>
      <c r="J2478" s="25">
        <f t="shared" si="129"/>
        <v>0</v>
      </c>
      <c r="K2478" s="32"/>
      <c r="L2478" s="31"/>
      <c r="M2478" s="101" t="s">
        <v>5176</v>
      </c>
      <c r="N2478" s="101" t="s">
        <v>5176</v>
      </c>
      <c r="O2478" s="101" t="s">
        <v>5176</v>
      </c>
      <c r="P2478" s="101" t="s">
        <v>5176</v>
      </c>
      <c r="Q2478" s="101" t="s">
        <v>5176</v>
      </c>
      <c r="R2478" s="101">
        <v>0</v>
      </c>
      <c r="S2478" s="101" t="s">
        <v>5176</v>
      </c>
      <c r="T2478" s="101" t="s">
        <v>5176</v>
      </c>
      <c r="U2478" s="101" t="s">
        <v>5176</v>
      </c>
    </row>
    <row r="2479" spans="1:21" x14ac:dyDescent="0.25">
      <c r="A2479" s="5" t="s">
        <v>4823</v>
      </c>
      <c r="B2479" s="60" t="s">
        <v>1481</v>
      </c>
      <c r="C2479" s="60" t="s">
        <v>4896</v>
      </c>
      <c r="D2479" s="94">
        <v>15</v>
      </c>
      <c r="E2479" s="60" t="s">
        <v>8292</v>
      </c>
      <c r="F2479" s="31">
        <f t="shared" si="127"/>
        <v>0</v>
      </c>
      <c r="G2479" s="25">
        <f t="shared" si="128"/>
        <v>2.6395</v>
      </c>
      <c r="H2479" s="32"/>
      <c r="I2479" s="31"/>
      <c r="J2479" s="25">
        <f t="shared" si="129"/>
        <v>0</v>
      </c>
      <c r="K2479" s="32"/>
      <c r="L2479" s="31"/>
      <c r="M2479" s="101">
        <v>4.2480000000000002</v>
      </c>
      <c r="N2479" s="101">
        <v>5.8579999999999997</v>
      </c>
      <c r="O2479" s="101" t="s">
        <v>5176</v>
      </c>
      <c r="P2479" s="101">
        <v>0.45200000000000001</v>
      </c>
      <c r="Q2479" s="101" t="s">
        <v>5176</v>
      </c>
      <c r="R2479" s="101">
        <v>0</v>
      </c>
      <c r="S2479" s="101" t="s">
        <v>5176</v>
      </c>
      <c r="T2479" s="101" t="s">
        <v>5176</v>
      </c>
      <c r="U2479" s="101" t="s">
        <v>5176</v>
      </c>
    </row>
    <row r="2480" spans="1:21" x14ac:dyDescent="0.25">
      <c r="A2480" s="5" t="s">
        <v>4823</v>
      </c>
      <c r="B2480" s="60" t="s">
        <v>685</v>
      </c>
      <c r="C2480" s="60" t="s">
        <v>4897</v>
      </c>
      <c r="D2480" s="94">
        <v>15</v>
      </c>
      <c r="E2480" s="60" t="s">
        <v>8294</v>
      </c>
      <c r="F2480" s="31">
        <f t="shared" si="127"/>
        <v>0</v>
      </c>
      <c r="G2480" s="25">
        <f t="shared" si="128"/>
        <v>0</v>
      </c>
      <c r="H2480" s="32"/>
      <c r="I2480" s="31"/>
      <c r="J2480" s="25">
        <f t="shared" si="129"/>
        <v>0</v>
      </c>
      <c r="K2480" s="32"/>
      <c r="L2480" s="31"/>
      <c r="M2480" s="101" t="s">
        <v>5176</v>
      </c>
      <c r="N2480" s="101" t="s">
        <v>5176</v>
      </c>
      <c r="O2480" s="101" t="s">
        <v>5176</v>
      </c>
      <c r="P2480" s="101" t="s">
        <v>5176</v>
      </c>
      <c r="Q2480" s="101" t="s">
        <v>5176</v>
      </c>
      <c r="R2480" s="101">
        <v>0</v>
      </c>
      <c r="S2480" s="101" t="s">
        <v>5176</v>
      </c>
      <c r="T2480" s="101" t="s">
        <v>5176</v>
      </c>
      <c r="U2480" s="101" t="s">
        <v>5176</v>
      </c>
    </row>
    <row r="2481" spans="1:21" x14ac:dyDescent="0.25">
      <c r="A2481" s="5" t="s">
        <v>4823</v>
      </c>
      <c r="B2481" s="60" t="s">
        <v>2675</v>
      </c>
      <c r="C2481" s="60" t="s">
        <v>4897</v>
      </c>
      <c r="D2481" s="94">
        <v>15</v>
      </c>
      <c r="E2481" s="60" t="s">
        <v>8303</v>
      </c>
      <c r="F2481" s="31">
        <f t="shared" si="127"/>
        <v>0</v>
      </c>
      <c r="G2481" s="25">
        <f t="shared" si="128"/>
        <v>7.2649999999999997</v>
      </c>
      <c r="H2481" s="32"/>
      <c r="I2481" s="31"/>
      <c r="J2481" s="25">
        <f t="shared" si="129"/>
        <v>7.9600000000000004E-2</v>
      </c>
      <c r="K2481" s="32"/>
      <c r="L2481" s="31"/>
      <c r="M2481" s="101" t="s">
        <v>5176</v>
      </c>
      <c r="N2481" s="101" t="s">
        <v>5176</v>
      </c>
      <c r="O2481" s="101" t="s">
        <v>5176</v>
      </c>
      <c r="P2481" s="101">
        <v>29.06</v>
      </c>
      <c r="Q2481" s="101">
        <v>0.39800000000000002</v>
      </c>
      <c r="R2481" s="101" t="s">
        <v>5176</v>
      </c>
      <c r="S2481" s="101" t="s">
        <v>5176</v>
      </c>
      <c r="T2481" s="101" t="s">
        <v>5176</v>
      </c>
      <c r="U2481" s="101" t="s">
        <v>5176</v>
      </c>
    </row>
    <row r="2482" spans="1:21" x14ac:dyDescent="0.25">
      <c r="A2482" s="5" t="s">
        <v>4823</v>
      </c>
      <c r="B2482" s="60" t="s">
        <v>803</v>
      </c>
      <c r="C2482" s="60" t="s">
        <v>4897</v>
      </c>
      <c r="D2482" s="94">
        <v>15</v>
      </c>
      <c r="E2482" s="60" t="s">
        <v>8306</v>
      </c>
      <c r="F2482" s="31">
        <f t="shared" si="127"/>
        <v>0</v>
      </c>
      <c r="G2482" s="25">
        <f t="shared" si="128"/>
        <v>3.5999999999999997E-2</v>
      </c>
      <c r="H2482" s="32"/>
      <c r="I2482" s="31"/>
      <c r="J2482" s="25">
        <f t="shared" si="129"/>
        <v>0</v>
      </c>
      <c r="K2482" s="32"/>
      <c r="L2482" s="31"/>
      <c r="M2482" s="101" t="s">
        <v>5176</v>
      </c>
      <c r="N2482" s="101" t="s">
        <v>5176</v>
      </c>
      <c r="O2482" s="101" t="s">
        <v>5176</v>
      </c>
      <c r="P2482" s="101">
        <v>0.14399999999999999</v>
      </c>
      <c r="Q2482" s="101" t="s">
        <v>5176</v>
      </c>
      <c r="R2482" s="101" t="s">
        <v>5176</v>
      </c>
      <c r="S2482" s="101" t="s">
        <v>5176</v>
      </c>
      <c r="T2482" s="101" t="s">
        <v>5176</v>
      </c>
      <c r="U2482" s="101" t="s">
        <v>5176</v>
      </c>
    </row>
    <row r="2483" spans="1:21" x14ac:dyDescent="0.25">
      <c r="A2483" s="5" t="s">
        <v>4823</v>
      </c>
      <c r="B2483" s="60" t="s">
        <v>522</v>
      </c>
      <c r="C2483" s="60" t="s">
        <v>4897</v>
      </c>
      <c r="D2483" s="94">
        <v>15</v>
      </c>
      <c r="E2483" s="60" t="s">
        <v>8309</v>
      </c>
      <c r="F2483" s="31">
        <f t="shared" si="127"/>
        <v>0</v>
      </c>
      <c r="G2483" s="25">
        <f t="shared" si="128"/>
        <v>7.7499999999999999E-3</v>
      </c>
      <c r="H2483" s="32"/>
      <c r="I2483" s="31"/>
      <c r="J2483" s="25">
        <f t="shared" si="129"/>
        <v>4.6513999999999998</v>
      </c>
      <c r="K2483" s="32"/>
      <c r="L2483" s="31"/>
      <c r="M2483" s="101" t="s">
        <v>5176</v>
      </c>
      <c r="N2483" s="101">
        <v>3.1E-2</v>
      </c>
      <c r="O2483" s="101" t="s">
        <v>5176</v>
      </c>
      <c r="P2483" s="101" t="s">
        <v>5176</v>
      </c>
      <c r="Q2483" s="101">
        <v>23.236999999999998</v>
      </c>
      <c r="R2483" s="101">
        <v>0.02</v>
      </c>
      <c r="S2483" s="101" t="s">
        <v>5176</v>
      </c>
      <c r="T2483" s="101" t="s">
        <v>5176</v>
      </c>
      <c r="U2483" s="101" t="s">
        <v>5176</v>
      </c>
    </row>
    <row r="2484" spans="1:21" x14ac:dyDescent="0.25">
      <c r="A2484" s="5" t="s">
        <v>4823</v>
      </c>
      <c r="B2484" s="60" t="s">
        <v>3593</v>
      </c>
      <c r="C2484" s="60" t="s">
        <v>4897</v>
      </c>
      <c r="D2484" s="94">
        <v>15</v>
      </c>
      <c r="E2484" s="60" t="s">
        <v>8312</v>
      </c>
      <c r="F2484" s="31">
        <f t="shared" si="127"/>
        <v>0</v>
      </c>
      <c r="G2484" s="25">
        <f t="shared" si="128"/>
        <v>0.36025000000000001</v>
      </c>
      <c r="H2484" s="32"/>
      <c r="I2484" s="31"/>
      <c r="J2484" s="25">
        <f t="shared" si="129"/>
        <v>0</v>
      </c>
      <c r="K2484" s="32"/>
      <c r="L2484" s="31"/>
      <c r="M2484" s="101" t="s">
        <v>5176</v>
      </c>
      <c r="N2484" s="101" t="s">
        <v>5176</v>
      </c>
      <c r="O2484" s="101">
        <v>0.55500000000000005</v>
      </c>
      <c r="P2484" s="101">
        <v>0.88600000000000001</v>
      </c>
      <c r="Q2484" s="101" t="s">
        <v>5176</v>
      </c>
      <c r="R2484" s="101" t="s">
        <v>5176</v>
      </c>
      <c r="S2484" s="101" t="s">
        <v>5176</v>
      </c>
      <c r="T2484" s="101" t="s">
        <v>5176</v>
      </c>
      <c r="U2484" s="101" t="s">
        <v>5176</v>
      </c>
    </row>
    <row r="2485" spans="1:21" x14ac:dyDescent="0.25">
      <c r="A2485" s="5" t="s">
        <v>4823</v>
      </c>
      <c r="B2485" s="60" t="s">
        <v>4597</v>
      </c>
      <c r="C2485" s="60" t="s">
        <v>4897</v>
      </c>
      <c r="D2485" s="94">
        <v>15</v>
      </c>
      <c r="E2485" s="60" t="s">
        <v>8318</v>
      </c>
      <c r="F2485" s="31">
        <f t="shared" si="127"/>
        <v>0</v>
      </c>
      <c r="G2485" s="25">
        <f t="shared" si="128"/>
        <v>0.47599999999999998</v>
      </c>
      <c r="H2485" s="32"/>
      <c r="I2485" s="31"/>
      <c r="J2485" s="25">
        <f t="shared" si="129"/>
        <v>0.82720000000000005</v>
      </c>
      <c r="K2485" s="32"/>
      <c r="L2485" s="31"/>
      <c r="M2485" s="101" t="s">
        <v>5176</v>
      </c>
      <c r="N2485" s="101">
        <v>1.5609999999999999</v>
      </c>
      <c r="O2485" s="101" t="s">
        <v>5176</v>
      </c>
      <c r="P2485" s="101">
        <v>0.34300000000000003</v>
      </c>
      <c r="Q2485" s="101">
        <v>4.1360000000000001</v>
      </c>
      <c r="R2485" s="101" t="s">
        <v>5176</v>
      </c>
      <c r="S2485" s="101" t="s">
        <v>5176</v>
      </c>
      <c r="T2485" s="101" t="s">
        <v>5176</v>
      </c>
      <c r="U2485" s="101" t="s">
        <v>5176</v>
      </c>
    </row>
    <row r="2486" spans="1:21" x14ac:dyDescent="0.25">
      <c r="A2486" s="5" t="s">
        <v>4823</v>
      </c>
      <c r="B2486" s="60" t="s">
        <v>1187</v>
      </c>
      <c r="C2486" s="60" t="s">
        <v>4897</v>
      </c>
      <c r="D2486" s="94">
        <v>15</v>
      </c>
      <c r="E2486" s="60" t="s">
        <v>8320</v>
      </c>
      <c r="F2486" s="31">
        <f t="shared" si="127"/>
        <v>0</v>
      </c>
      <c r="G2486" s="25">
        <f t="shared" si="128"/>
        <v>0</v>
      </c>
      <c r="H2486" s="32"/>
      <c r="I2486" s="31"/>
      <c r="J2486" s="25">
        <f t="shared" si="129"/>
        <v>10.5334</v>
      </c>
      <c r="K2486" s="32"/>
      <c r="L2486" s="31"/>
      <c r="M2486" s="101" t="s">
        <v>5176</v>
      </c>
      <c r="N2486" s="101" t="s">
        <v>5176</v>
      </c>
      <c r="O2486" s="101" t="s">
        <v>5176</v>
      </c>
      <c r="P2486" s="101" t="s">
        <v>5176</v>
      </c>
      <c r="Q2486" s="101">
        <v>52.667000000000002</v>
      </c>
      <c r="R2486" s="101" t="s">
        <v>5176</v>
      </c>
      <c r="S2486" s="101" t="s">
        <v>5176</v>
      </c>
      <c r="T2486" s="101" t="s">
        <v>5176</v>
      </c>
      <c r="U2486" s="101" t="s">
        <v>5176</v>
      </c>
    </row>
    <row r="2487" spans="1:21" x14ac:dyDescent="0.25">
      <c r="A2487" s="5" t="s">
        <v>4823</v>
      </c>
      <c r="B2487" s="60" t="s">
        <v>2285</v>
      </c>
      <c r="C2487" s="60" t="s">
        <v>4897</v>
      </c>
      <c r="D2487" s="94">
        <v>15</v>
      </c>
      <c r="E2487" s="60" t="s">
        <v>8328</v>
      </c>
      <c r="F2487" s="31">
        <f t="shared" si="127"/>
        <v>0</v>
      </c>
      <c r="G2487" s="25">
        <f t="shared" si="128"/>
        <v>0</v>
      </c>
      <c r="H2487" s="32"/>
      <c r="I2487" s="31"/>
      <c r="J2487" s="25">
        <f t="shared" si="129"/>
        <v>8.48E-2</v>
      </c>
      <c r="K2487" s="32"/>
      <c r="L2487" s="31"/>
      <c r="M2487" s="101" t="s">
        <v>5176</v>
      </c>
      <c r="N2487" s="101" t="s">
        <v>5176</v>
      </c>
      <c r="O2487" s="101" t="s">
        <v>5176</v>
      </c>
      <c r="P2487" s="101" t="s">
        <v>5176</v>
      </c>
      <c r="Q2487" s="101">
        <v>0.42399999999999999</v>
      </c>
      <c r="R2487" s="101" t="s">
        <v>5176</v>
      </c>
      <c r="S2487" s="101" t="s">
        <v>5176</v>
      </c>
      <c r="T2487" s="101" t="s">
        <v>5176</v>
      </c>
      <c r="U2487" s="101" t="s">
        <v>5176</v>
      </c>
    </row>
    <row r="2488" spans="1:21" x14ac:dyDescent="0.25">
      <c r="A2488" s="5" t="s">
        <v>4823</v>
      </c>
      <c r="B2488" s="60" t="s">
        <v>1062</v>
      </c>
      <c r="C2488" s="60" t="s">
        <v>4897</v>
      </c>
      <c r="D2488" s="94">
        <v>15</v>
      </c>
      <c r="E2488" s="60" t="s">
        <v>8334</v>
      </c>
      <c r="F2488" s="31">
        <f t="shared" si="127"/>
        <v>0</v>
      </c>
      <c r="G2488" s="25">
        <f t="shared" si="128"/>
        <v>3.7499999999999999E-3</v>
      </c>
      <c r="H2488" s="32"/>
      <c r="I2488" s="31"/>
      <c r="J2488" s="25">
        <f t="shared" si="129"/>
        <v>2.0691999999999999</v>
      </c>
      <c r="K2488" s="32"/>
      <c r="L2488" s="31"/>
      <c r="M2488" s="101" t="s">
        <v>5176</v>
      </c>
      <c r="N2488" s="101">
        <v>1.4999999999999999E-2</v>
      </c>
      <c r="O2488" s="101" t="s">
        <v>5176</v>
      </c>
      <c r="P2488" s="101" t="s">
        <v>5176</v>
      </c>
      <c r="Q2488" s="101">
        <v>10.346</v>
      </c>
      <c r="R2488" s="101" t="s">
        <v>5176</v>
      </c>
      <c r="S2488" s="101" t="s">
        <v>5176</v>
      </c>
      <c r="T2488" s="101" t="s">
        <v>5176</v>
      </c>
      <c r="U2488" s="101" t="s">
        <v>5176</v>
      </c>
    </row>
    <row r="2489" spans="1:21" x14ac:dyDescent="0.25">
      <c r="A2489" s="5" t="s">
        <v>4823</v>
      </c>
      <c r="B2489" s="60" t="s">
        <v>267</v>
      </c>
      <c r="C2489" s="60" t="s">
        <v>4897</v>
      </c>
      <c r="D2489" s="94">
        <v>15</v>
      </c>
      <c r="E2489" s="60" t="s">
        <v>8335</v>
      </c>
      <c r="F2489" s="31">
        <f t="shared" si="127"/>
        <v>0</v>
      </c>
      <c r="G2489" s="25">
        <f t="shared" si="128"/>
        <v>6.4717500000000001</v>
      </c>
      <c r="H2489" s="32"/>
      <c r="I2489" s="31"/>
      <c r="J2489" s="25">
        <f t="shared" si="129"/>
        <v>24.4694</v>
      </c>
      <c r="K2489" s="32"/>
      <c r="L2489" s="31"/>
      <c r="M2489" s="101">
        <v>3.2149999999999999</v>
      </c>
      <c r="N2489" s="101">
        <v>0.39600000000000002</v>
      </c>
      <c r="O2489" s="101">
        <v>0.246</v>
      </c>
      <c r="P2489" s="101">
        <v>22.03</v>
      </c>
      <c r="Q2489" s="101">
        <v>122.34699999999999</v>
      </c>
      <c r="R2489" s="101" t="s">
        <v>5176</v>
      </c>
      <c r="S2489" s="101" t="s">
        <v>5176</v>
      </c>
      <c r="T2489" s="101" t="s">
        <v>5176</v>
      </c>
      <c r="U2489" s="101" t="s">
        <v>5176</v>
      </c>
    </row>
    <row r="2490" spans="1:21" x14ac:dyDescent="0.25">
      <c r="A2490" s="5" t="s">
        <v>4823</v>
      </c>
      <c r="B2490" s="60" t="s">
        <v>202</v>
      </c>
      <c r="C2490" s="60" t="s">
        <v>4897</v>
      </c>
      <c r="D2490" s="94">
        <v>15</v>
      </c>
      <c r="E2490" s="60" t="s">
        <v>8341</v>
      </c>
      <c r="F2490" s="31">
        <f t="shared" si="127"/>
        <v>0</v>
      </c>
      <c r="G2490" s="25">
        <f t="shared" si="128"/>
        <v>17.483249999999998</v>
      </c>
      <c r="H2490" s="32"/>
      <c r="I2490" s="31"/>
      <c r="J2490" s="25">
        <f t="shared" si="129"/>
        <v>0</v>
      </c>
      <c r="K2490" s="32"/>
      <c r="L2490" s="31"/>
      <c r="M2490" s="101">
        <v>1.0999999999999999E-2</v>
      </c>
      <c r="N2490" s="101">
        <v>8.5000000000000006E-2</v>
      </c>
      <c r="O2490" s="101">
        <v>69.819999999999993</v>
      </c>
      <c r="P2490" s="101">
        <v>1.7000000000000001E-2</v>
      </c>
      <c r="Q2490" s="101" t="s">
        <v>5176</v>
      </c>
      <c r="R2490" s="101" t="s">
        <v>5176</v>
      </c>
      <c r="S2490" s="101" t="s">
        <v>5176</v>
      </c>
      <c r="T2490" s="101" t="s">
        <v>5176</v>
      </c>
      <c r="U2490" s="101" t="s">
        <v>5176</v>
      </c>
    </row>
    <row r="2491" spans="1:21" x14ac:dyDescent="0.25">
      <c r="A2491" s="5" t="s">
        <v>4823</v>
      </c>
      <c r="B2491" s="60" t="s">
        <v>4596</v>
      </c>
      <c r="C2491" s="60" t="s">
        <v>4897</v>
      </c>
      <c r="D2491" s="94">
        <v>15</v>
      </c>
      <c r="E2491" s="60" t="s">
        <v>8348</v>
      </c>
      <c r="F2491" s="31">
        <f t="shared" si="127"/>
        <v>0</v>
      </c>
      <c r="G2491" s="25">
        <f t="shared" si="128"/>
        <v>7.8570000000000002</v>
      </c>
      <c r="H2491" s="32"/>
      <c r="I2491" s="31"/>
      <c r="J2491" s="25">
        <f t="shared" si="129"/>
        <v>0</v>
      </c>
      <c r="K2491" s="32"/>
      <c r="L2491" s="31"/>
      <c r="M2491" s="101" t="s">
        <v>5176</v>
      </c>
      <c r="N2491" s="101">
        <v>31.428000000000001</v>
      </c>
      <c r="O2491" s="101" t="s">
        <v>5176</v>
      </c>
      <c r="P2491" s="101" t="s">
        <v>5176</v>
      </c>
      <c r="Q2491" s="101" t="s">
        <v>5176</v>
      </c>
      <c r="R2491" s="101" t="s">
        <v>5176</v>
      </c>
      <c r="S2491" s="101" t="s">
        <v>5176</v>
      </c>
      <c r="T2491" s="101" t="s">
        <v>5176</v>
      </c>
      <c r="U2491" s="101" t="s">
        <v>5176</v>
      </c>
    </row>
    <row r="2492" spans="1:21" x14ac:dyDescent="0.25">
      <c r="A2492" s="5" t="s">
        <v>4823</v>
      </c>
      <c r="B2492" s="60" t="s">
        <v>1859</v>
      </c>
      <c r="C2492" s="60" t="s">
        <v>4897</v>
      </c>
      <c r="D2492" s="94">
        <v>15</v>
      </c>
      <c r="E2492" s="60" t="s">
        <v>8349</v>
      </c>
      <c r="F2492" s="31">
        <f t="shared" si="127"/>
        <v>0</v>
      </c>
      <c r="G2492" s="25">
        <f t="shared" si="128"/>
        <v>11.478</v>
      </c>
      <c r="H2492" s="32"/>
      <c r="I2492" s="31"/>
      <c r="J2492" s="25">
        <f t="shared" si="129"/>
        <v>0</v>
      </c>
      <c r="K2492" s="32"/>
      <c r="L2492" s="31"/>
      <c r="M2492" s="101" t="s">
        <v>5176</v>
      </c>
      <c r="N2492" s="101">
        <v>45.911999999999999</v>
      </c>
      <c r="O2492" s="101" t="s">
        <v>5176</v>
      </c>
      <c r="P2492" s="101" t="s">
        <v>5176</v>
      </c>
      <c r="Q2492" s="101" t="s">
        <v>5176</v>
      </c>
      <c r="R2492" s="101" t="s">
        <v>5176</v>
      </c>
      <c r="S2492" s="101" t="s">
        <v>5176</v>
      </c>
      <c r="T2492" s="101" t="s">
        <v>5176</v>
      </c>
      <c r="U2492" s="101" t="s">
        <v>5176</v>
      </c>
    </row>
    <row r="2493" spans="1:21" x14ac:dyDescent="0.25">
      <c r="A2493" s="5" t="s">
        <v>4823</v>
      </c>
      <c r="B2493" s="60" t="s">
        <v>744</v>
      </c>
      <c r="C2493" s="60" t="s">
        <v>4897</v>
      </c>
      <c r="D2493" s="94">
        <v>15</v>
      </c>
      <c r="E2493" s="60" t="s">
        <v>8352</v>
      </c>
      <c r="F2493" s="31">
        <f t="shared" si="127"/>
        <v>0</v>
      </c>
      <c r="G2493" s="25">
        <f t="shared" si="128"/>
        <v>0.58850000000000002</v>
      </c>
      <c r="H2493" s="32"/>
      <c r="I2493" s="31"/>
      <c r="J2493" s="25">
        <f t="shared" si="129"/>
        <v>14.3066</v>
      </c>
      <c r="K2493" s="32"/>
      <c r="L2493" s="31"/>
      <c r="M2493" s="101" t="s">
        <v>5176</v>
      </c>
      <c r="N2493" s="101">
        <v>2.3540000000000001</v>
      </c>
      <c r="O2493" s="101" t="s">
        <v>5176</v>
      </c>
      <c r="P2493" s="101" t="s">
        <v>5176</v>
      </c>
      <c r="Q2493" s="101">
        <v>71.533000000000001</v>
      </c>
      <c r="R2493" s="101" t="s">
        <v>5176</v>
      </c>
      <c r="S2493" s="101" t="s">
        <v>5176</v>
      </c>
      <c r="T2493" s="101" t="s">
        <v>5176</v>
      </c>
      <c r="U2493" s="101" t="s">
        <v>5176</v>
      </c>
    </row>
    <row r="2494" spans="1:21" x14ac:dyDescent="0.25">
      <c r="A2494" s="5" t="s">
        <v>4823</v>
      </c>
      <c r="B2494" s="60" t="s">
        <v>3489</v>
      </c>
      <c r="C2494" s="60" t="s">
        <v>4897</v>
      </c>
      <c r="D2494" s="94">
        <v>15</v>
      </c>
      <c r="E2494" s="60" t="s">
        <v>8361</v>
      </c>
      <c r="F2494" s="31">
        <f t="shared" si="127"/>
        <v>0</v>
      </c>
      <c r="G2494" s="25">
        <f t="shared" si="128"/>
        <v>1.0395000000000001</v>
      </c>
      <c r="H2494" s="32"/>
      <c r="I2494" s="31"/>
      <c r="J2494" s="25">
        <f t="shared" si="129"/>
        <v>0</v>
      </c>
      <c r="K2494" s="32"/>
      <c r="L2494" s="31"/>
      <c r="M2494" s="101" t="s">
        <v>5176</v>
      </c>
      <c r="N2494" s="101">
        <v>4.1580000000000004</v>
      </c>
      <c r="O2494" s="101" t="s">
        <v>5176</v>
      </c>
      <c r="P2494" s="101" t="s">
        <v>5176</v>
      </c>
      <c r="Q2494" s="101" t="s">
        <v>5176</v>
      </c>
      <c r="R2494" s="101" t="s">
        <v>5176</v>
      </c>
      <c r="S2494" s="101" t="s">
        <v>5176</v>
      </c>
      <c r="T2494" s="101" t="s">
        <v>5176</v>
      </c>
      <c r="U2494" s="101" t="s">
        <v>5176</v>
      </c>
    </row>
    <row r="2495" spans="1:21" x14ac:dyDescent="0.25">
      <c r="A2495" s="5" t="s">
        <v>4823</v>
      </c>
      <c r="B2495" s="60" t="s">
        <v>786</v>
      </c>
      <c r="C2495" s="60" t="s">
        <v>4897</v>
      </c>
      <c r="D2495" s="94">
        <v>15</v>
      </c>
      <c r="E2495" s="60" t="s">
        <v>8373</v>
      </c>
      <c r="F2495" s="31">
        <f t="shared" si="127"/>
        <v>0</v>
      </c>
      <c r="G2495" s="25">
        <f t="shared" si="128"/>
        <v>2.2399999999999998</v>
      </c>
      <c r="H2495" s="32"/>
      <c r="I2495" s="31"/>
      <c r="J2495" s="25">
        <f t="shared" si="129"/>
        <v>0.68019999999999992</v>
      </c>
      <c r="K2495" s="32"/>
      <c r="L2495" s="31"/>
      <c r="M2495" s="101">
        <v>0.01</v>
      </c>
      <c r="N2495" s="101">
        <v>5.3999999999999999E-2</v>
      </c>
      <c r="O2495" s="101">
        <v>8.7379999999999995</v>
      </c>
      <c r="P2495" s="101">
        <v>0.158</v>
      </c>
      <c r="Q2495" s="101">
        <v>3.383</v>
      </c>
      <c r="R2495" s="101">
        <v>1.7999999999999999E-2</v>
      </c>
      <c r="S2495" s="101" t="s">
        <v>5176</v>
      </c>
      <c r="T2495" s="101" t="s">
        <v>5176</v>
      </c>
      <c r="U2495" s="101" t="s">
        <v>5176</v>
      </c>
    </row>
    <row r="2496" spans="1:21" x14ac:dyDescent="0.25">
      <c r="A2496" s="5" t="s">
        <v>4823</v>
      </c>
      <c r="B2496" s="60" t="s">
        <v>2287</v>
      </c>
      <c r="C2496" s="60" t="s">
        <v>4897</v>
      </c>
      <c r="D2496" s="94">
        <v>15</v>
      </c>
      <c r="E2496" s="60" t="s">
        <v>8377</v>
      </c>
      <c r="F2496" s="31">
        <f t="shared" si="127"/>
        <v>0</v>
      </c>
      <c r="G2496" s="25">
        <f t="shared" si="128"/>
        <v>8.3750000000000005E-2</v>
      </c>
      <c r="H2496" s="32"/>
      <c r="I2496" s="31"/>
      <c r="J2496" s="25">
        <f t="shared" si="129"/>
        <v>0</v>
      </c>
      <c r="K2496" s="32"/>
      <c r="L2496" s="31"/>
      <c r="M2496" s="101" t="s">
        <v>5176</v>
      </c>
      <c r="N2496" s="101" t="s">
        <v>5176</v>
      </c>
      <c r="O2496" s="101">
        <v>1.6E-2</v>
      </c>
      <c r="P2496" s="101">
        <v>0.31900000000000001</v>
      </c>
      <c r="Q2496" s="101" t="s">
        <v>5176</v>
      </c>
      <c r="R2496" s="101" t="s">
        <v>5176</v>
      </c>
      <c r="S2496" s="101" t="s">
        <v>5176</v>
      </c>
      <c r="T2496" s="101" t="s">
        <v>5176</v>
      </c>
      <c r="U2496" s="101" t="s">
        <v>5176</v>
      </c>
    </row>
    <row r="2497" spans="1:21" x14ac:dyDescent="0.25">
      <c r="A2497" s="5" t="s">
        <v>4823</v>
      </c>
      <c r="B2497" s="60" t="s">
        <v>2088</v>
      </c>
      <c r="C2497" s="60" t="s">
        <v>4897</v>
      </c>
      <c r="D2497" s="94">
        <v>15</v>
      </c>
      <c r="E2497" s="60" t="s">
        <v>8378</v>
      </c>
      <c r="F2497" s="31">
        <f t="shared" si="127"/>
        <v>0</v>
      </c>
      <c r="G2497" s="25">
        <f t="shared" si="128"/>
        <v>0.21024999999999999</v>
      </c>
      <c r="H2497" s="32"/>
      <c r="I2497" s="31"/>
      <c r="J2497" s="25">
        <f t="shared" si="129"/>
        <v>0.85960000000000003</v>
      </c>
      <c r="K2497" s="32"/>
      <c r="L2497" s="31"/>
      <c r="M2497" s="101">
        <v>0.45700000000000002</v>
      </c>
      <c r="N2497" s="101">
        <v>0.29199999999999998</v>
      </c>
      <c r="O2497" s="101" t="s">
        <v>5176</v>
      </c>
      <c r="P2497" s="101">
        <v>9.1999999999999998E-2</v>
      </c>
      <c r="Q2497" s="101">
        <v>3.871</v>
      </c>
      <c r="R2497" s="101">
        <v>0.42699999999999999</v>
      </c>
      <c r="S2497" s="101" t="s">
        <v>5176</v>
      </c>
      <c r="T2497" s="101" t="s">
        <v>5176</v>
      </c>
      <c r="U2497" s="101" t="s">
        <v>5176</v>
      </c>
    </row>
    <row r="2498" spans="1:21" x14ac:dyDescent="0.25">
      <c r="A2498" s="5" t="s">
        <v>4823</v>
      </c>
      <c r="B2498" s="60" t="s">
        <v>4549</v>
      </c>
      <c r="C2498" s="60" t="s">
        <v>4897</v>
      </c>
      <c r="D2498" s="94">
        <v>15</v>
      </c>
      <c r="E2498" s="60" t="s">
        <v>8380</v>
      </c>
      <c r="F2498" s="31">
        <f t="shared" si="127"/>
        <v>0</v>
      </c>
      <c r="G2498" s="25">
        <f t="shared" si="128"/>
        <v>0</v>
      </c>
      <c r="H2498" s="32"/>
      <c r="I2498" s="31"/>
      <c r="J2498" s="25">
        <f t="shared" si="129"/>
        <v>0</v>
      </c>
      <c r="K2498" s="32"/>
      <c r="L2498" s="31"/>
      <c r="M2498" s="101" t="s">
        <v>5176</v>
      </c>
      <c r="N2498" s="101" t="s">
        <v>5176</v>
      </c>
      <c r="O2498" s="101" t="s">
        <v>5176</v>
      </c>
      <c r="P2498" s="101" t="s">
        <v>5176</v>
      </c>
      <c r="Q2498" s="101" t="s">
        <v>5176</v>
      </c>
      <c r="R2498" s="101">
        <v>0</v>
      </c>
      <c r="S2498" s="101" t="s">
        <v>5176</v>
      </c>
      <c r="T2498" s="101" t="s">
        <v>5176</v>
      </c>
      <c r="U2498" s="101" t="s">
        <v>5176</v>
      </c>
    </row>
    <row r="2499" spans="1:21" x14ac:dyDescent="0.25">
      <c r="A2499" s="5" t="s">
        <v>4823</v>
      </c>
      <c r="B2499" s="60" t="s">
        <v>4458</v>
      </c>
      <c r="C2499" s="60" t="s">
        <v>4897</v>
      </c>
      <c r="D2499" s="94">
        <v>15</v>
      </c>
      <c r="E2499" s="60" t="s">
        <v>8382</v>
      </c>
      <c r="F2499" s="31">
        <f t="shared" si="127"/>
        <v>0</v>
      </c>
      <c r="G2499" s="25">
        <f t="shared" si="128"/>
        <v>1.6250000000000001E-2</v>
      </c>
      <c r="H2499" s="32"/>
      <c r="I2499" s="31"/>
      <c r="J2499" s="25">
        <f t="shared" si="129"/>
        <v>0</v>
      </c>
      <c r="K2499" s="32"/>
      <c r="L2499" s="31"/>
      <c r="M2499" s="101">
        <v>5.8000000000000003E-2</v>
      </c>
      <c r="N2499" s="101">
        <v>7.0000000000000001E-3</v>
      </c>
      <c r="O2499" s="101" t="s">
        <v>5176</v>
      </c>
      <c r="P2499" s="101" t="s">
        <v>5176</v>
      </c>
      <c r="Q2499" s="101" t="s">
        <v>5176</v>
      </c>
      <c r="R2499" s="101" t="s">
        <v>5176</v>
      </c>
      <c r="S2499" s="101" t="s">
        <v>5176</v>
      </c>
      <c r="T2499" s="101" t="s">
        <v>5176</v>
      </c>
      <c r="U2499" s="101" t="s">
        <v>5176</v>
      </c>
    </row>
    <row r="2500" spans="1:21" x14ac:dyDescent="0.25">
      <c r="A2500" s="5" t="s">
        <v>4823</v>
      </c>
      <c r="B2500" s="60" t="s">
        <v>2738</v>
      </c>
      <c r="C2500" s="60" t="s">
        <v>4897</v>
      </c>
      <c r="D2500" s="94">
        <v>15</v>
      </c>
      <c r="E2500" s="60" t="s">
        <v>8383</v>
      </c>
      <c r="F2500" s="31">
        <f t="shared" si="127"/>
        <v>0</v>
      </c>
      <c r="G2500" s="25">
        <f t="shared" si="128"/>
        <v>9.2499999999999995E-3</v>
      </c>
      <c r="H2500" s="32"/>
      <c r="I2500" s="31"/>
      <c r="J2500" s="25">
        <f t="shared" si="129"/>
        <v>0</v>
      </c>
      <c r="K2500" s="32"/>
      <c r="L2500" s="31"/>
      <c r="M2500" s="101" t="s">
        <v>5176</v>
      </c>
      <c r="N2500" s="101">
        <v>3.6999999999999998E-2</v>
      </c>
      <c r="O2500" s="101" t="s">
        <v>5176</v>
      </c>
      <c r="P2500" s="101" t="s">
        <v>5176</v>
      </c>
      <c r="Q2500" s="101" t="s">
        <v>5176</v>
      </c>
      <c r="R2500" s="101" t="s">
        <v>5176</v>
      </c>
      <c r="S2500" s="101" t="s">
        <v>5176</v>
      </c>
      <c r="T2500" s="101" t="s">
        <v>5176</v>
      </c>
      <c r="U2500" s="101" t="s">
        <v>5176</v>
      </c>
    </row>
    <row r="2501" spans="1:21" x14ac:dyDescent="0.25">
      <c r="A2501" s="5" t="s">
        <v>4823</v>
      </c>
      <c r="B2501" s="60" t="s">
        <v>1042</v>
      </c>
      <c r="C2501" s="60" t="s">
        <v>4897</v>
      </c>
      <c r="D2501" s="94">
        <v>15</v>
      </c>
      <c r="E2501" s="60" t="s">
        <v>8387</v>
      </c>
      <c r="F2501" s="31">
        <f t="shared" si="127"/>
        <v>0</v>
      </c>
      <c r="G2501" s="25">
        <f t="shared" si="128"/>
        <v>2.9569999999999999</v>
      </c>
      <c r="H2501" s="32"/>
      <c r="I2501" s="31"/>
      <c r="J2501" s="25">
        <f t="shared" si="129"/>
        <v>0.55479999999999996</v>
      </c>
      <c r="K2501" s="32"/>
      <c r="L2501" s="31"/>
      <c r="M2501" s="101">
        <v>3.1459999999999999</v>
      </c>
      <c r="N2501" s="101">
        <v>2.0859999999999999</v>
      </c>
      <c r="O2501" s="101">
        <v>3.5070000000000001</v>
      </c>
      <c r="P2501" s="101">
        <v>3.089</v>
      </c>
      <c r="Q2501" s="101">
        <v>2.7610000000000001</v>
      </c>
      <c r="R2501" s="101">
        <v>1.2999999999999999E-2</v>
      </c>
      <c r="S2501" s="101" t="s">
        <v>5176</v>
      </c>
      <c r="T2501" s="101" t="s">
        <v>5176</v>
      </c>
      <c r="U2501" s="101" t="s">
        <v>5176</v>
      </c>
    </row>
    <row r="2502" spans="1:21" x14ac:dyDescent="0.25">
      <c r="A2502" s="5" t="s">
        <v>4823</v>
      </c>
      <c r="B2502" s="60" t="s">
        <v>1434</v>
      </c>
      <c r="C2502" s="60" t="s">
        <v>4897</v>
      </c>
      <c r="D2502" s="94">
        <v>15</v>
      </c>
      <c r="E2502" s="60" t="s">
        <v>8388</v>
      </c>
      <c r="F2502" s="31">
        <f t="shared" si="127"/>
        <v>0</v>
      </c>
      <c r="G2502" s="25">
        <f t="shared" si="128"/>
        <v>1.6250000000000001E-2</v>
      </c>
      <c r="H2502" s="32"/>
      <c r="I2502" s="31"/>
      <c r="J2502" s="25">
        <f t="shared" si="129"/>
        <v>1.6000000000000001E-3</v>
      </c>
      <c r="K2502" s="32"/>
      <c r="L2502" s="31"/>
      <c r="M2502" s="101">
        <v>6.5000000000000002E-2</v>
      </c>
      <c r="N2502" s="101" t="s">
        <v>5176</v>
      </c>
      <c r="O2502" s="101" t="s">
        <v>5176</v>
      </c>
      <c r="P2502" s="101" t="s">
        <v>5176</v>
      </c>
      <c r="Q2502" s="101">
        <v>8.0000000000000002E-3</v>
      </c>
      <c r="R2502" s="101" t="s">
        <v>5176</v>
      </c>
      <c r="S2502" s="101" t="s">
        <v>5176</v>
      </c>
      <c r="T2502" s="101" t="s">
        <v>5176</v>
      </c>
      <c r="U2502" s="101" t="s">
        <v>5176</v>
      </c>
    </row>
    <row r="2503" spans="1:21" x14ac:dyDescent="0.25">
      <c r="A2503" s="5" t="s">
        <v>4823</v>
      </c>
      <c r="B2503" s="60" t="s">
        <v>4459</v>
      </c>
      <c r="C2503" s="60" t="s">
        <v>4897</v>
      </c>
      <c r="D2503" s="94">
        <v>15</v>
      </c>
      <c r="E2503" s="60" t="s">
        <v>8392</v>
      </c>
      <c r="F2503" s="31">
        <f t="shared" si="127"/>
        <v>0</v>
      </c>
      <c r="G2503" s="25">
        <f t="shared" si="128"/>
        <v>4.1750000000000002E-2</v>
      </c>
      <c r="H2503" s="32"/>
      <c r="I2503" s="31"/>
      <c r="J2503" s="25">
        <f t="shared" si="129"/>
        <v>0</v>
      </c>
      <c r="K2503" s="32"/>
      <c r="L2503" s="31"/>
      <c r="M2503" s="101" t="s">
        <v>5176</v>
      </c>
      <c r="N2503" s="101">
        <v>0.16700000000000001</v>
      </c>
      <c r="O2503" s="101" t="s">
        <v>5176</v>
      </c>
      <c r="P2503" s="101" t="s">
        <v>5176</v>
      </c>
      <c r="Q2503" s="101" t="s">
        <v>5176</v>
      </c>
      <c r="R2503" s="101" t="s">
        <v>5176</v>
      </c>
      <c r="S2503" s="101" t="s">
        <v>5176</v>
      </c>
      <c r="T2503" s="101" t="s">
        <v>5176</v>
      </c>
      <c r="U2503" s="101" t="s">
        <v>5176</v>
      </c>
    </row>
    <row r="2504" spans="1:21" x14ac:dyDescent="0.25">
      <c r="A2504" s="5" t="s">
        <v>4823</v>
      </c>
      <c r="B2504" s="60" t="s">
        <v>3273</v>
      </c>
      <c r="C2504" s="60" t="s">
        <v>4897</v>
      </c>
      <c r="D2504" s="94">
        <v>15</v>
      </c>
      <c r="E2504" s="60" t="s">
        <v>8394</v>
      </c>
      <c r="F2504" s="31">
        <f t="shared" si="127"/>
        <v>0</v>
      </c>
      <c r="G2504" s="25">
        <f t="shared" si="128"/>
        <v>0</v>
      </c>
      <c r="H2504" s="32"/>
      <c r="I2504" s="31"/>
      <c r="J2504" s="25">
        <f t="shared" si="129"/>
        <v>8.3313999999999986</v>
      </c>
      <c r="K2504" s="32"/>
      <c r="L2504" s="31"/>
      <c r="M2504" s="101" t="s">
        <v>5176</v>
      </c>
      <c r="N2504" s="101" t="s">
        <v>5176</v>
      </c>
      <c r="O2504" s="101" t="s">
        <v>5176</v>
      </c>
      <c r="P2504" s="101" t="s">
        <v>5176</v>
      </c>
      <c r="Q2504" s="101" t="s">
        <v>5176</v>
      </c>
      <c r="R2504" s="101">
        <v>41.656999999999996</v>
      </c>
      <c r="S2504" s="101" t="s">
        <v>5176</v>
      </c>
      <c r="T2504" s="101" t="s">
        <v>5176</v>
      </c>
      <c r="U2504" s="101" t="s">
        <v>5176</v>
      </c>
    </row>
    <row r="2505" spans="1:21" x14ac:dyDescent="0.25">
      <c r="A2505" s="5" t="s">
        <v>4823</v>
      </c>
      <c r="B2505" s="60" t="s">
        <v>1986</v>
      </c>
      <c r="C2505" s="60" t="s">
        <v>4897</v>
      </c>
      <c r="D2505" s="94">
        <v>15</v>
      </c>
      <c r="E2505" s="60" t="s">
        <v>8395</v>
      </c>
      <c r="F2505" s="31">
        <f t="shared" si="127"/>
        <v>0</v>
      </c>
      <c r="G2505" s="25">
        <f t="shared" si="128"/>
        <v>1.35425</v>
      </c>
      <c r="H2505" s="32"/>
      <c r="I2505" s="31"/>
      <c r="J2505" s="25">
        <f t="shared" si="129"/>
        <v>2.0406</v>
      </c>
      <c r="K2505" s="32"/>
      <c r="L2505" s="31"/>
      <c r="M2505" s="101">
        <v>2.0310000000000001</v>
      </c>
      <c r="N2505" s="101" t="s">
        <v>5176</v>
      </c>
      <c r="O2505" s="101">
        <v>0.245</v>
      </c>
      <c r="P2505" s="101">
        <v>3.141</v>
      </c>
      <c r="Q2505" s="101" t="s">
        <v>5176</v>
      </c>
      <c r="R2505" s="101">
        <v>10.202999999999999</v>
      </c>
      <c r="S2505" s="101" t="s">
        <v>5176</v>
      </c>
      <c r="T2505" s="101" t="s">
        <v>5176</v>
      </c>
      <c r="U2505" s="101" t="s">
        <v>5176</v>
      </c>
    </row>
    <row r="2506" spans="1:21" x14ac:dyDescent="0.25">
      <c r="A2506" s="5" t="s">
        <v>4823</v>
      </c>
      <c r="B2506" s="60" t="s">
        <v>2460</v>
      </c>
      <c r="C2506" s="60" t="s">
        <v>4897</v>
      </c>
      <c r="D2506" s="94">
        <v>15</v>
      </c>
      <c r="E2506" s="60" t="s">
        <v>8396</v>
      </c>
      <c r="F2506" s="31">
        <f t="shared" si="127"/>
        <v>0</v>
      </c>
      <c r="G2506" s="25">
        <f t="shared" si="128"/>
        <v>259.02424999999999</v>
      </c>
      <c r="H2506" s="32"/>
      <c r="I2506" s="31"/>
      <c r="J2506" s="25">
        <f t="shared" si="129"/>
        <v>8.0115999999999996</v>
      </c>
      <c r="K2506" s="32"/>
      <c r="L2506" s="31"/>
      <c r="M2506" s="101" t="s">
        <v>5176</v>
      </c>
      <c r="N2506" s="101" t="s">
        <v>5176</v>
      </c>
      <c r="O2506" s="101" t="s">
        <v>5176</v>
      </c>
      <c r="P2506" s="101">
        <v>1036.097</v>
      </c>
      <c r="Q2506" s="101" t="s">
        <v>5176</v>
      </c>
      <c r="R2506" s="101">
        <v>40.058</v>
      </c>
      <c r="S2506" s="101" t="s">
        <v>5176</v>
      </c>
      <c r="T2506" s="101" t="s">
        <v>5176</v>
      </c>
      <c r="U2506" s="101" t="s">
        <v>5176</v>
      </c>
    </row>
    <row r="2507" spans="1:21" x14ac:dyDescent="0.25">
      <c r="A2507" s="5" t="s">
        <v>4823</v>
      </c>
      <c r="B2507" s="60" t="s">
        <v>619</v>
      </c>
      <c r="C2507" s="60" t="s">
        <v>4897</v>
      </c>
      <c r="D2507" s="94">
        <v>15</v>
      </c>
      <c r="E2507" s="60" t="s">
        <v>8400</v>
      </c>
      <c r="F2507" s="31">
        <f t="shared" si="127"/>
        <v>0</v>
      </c>
      <c r="G2507" s="25">
        <f t="shared" si="128"/>
        <v>4.5755000000000008</v>
      </c>
      <c r="H2507" s="32"/>
      <c r="I2507" s="31"/>
      <c r="J2507" s="25">
        <f t="shared" si="129"/>
        <v>0.2626</v>
      </c>
      <c r="K2507" s="32"/>
      <c r="L2507" s="31"/>
      <c r="M2507" s="101" t="s">
        <v>5176</v>
      </c>
      <c r="N2507" s="101">
        <v>1.4750000000000001</v>
      </c>
      <c r="O2507" s="101" t="s">
        <v>5176</v>
      </c>
      <c r="P2507" s="101">
        <v>16.827000000000002</v>
      </c>
      <c r="Q2507" s="101">
        <v>1.3129999999999999</v>
      </c>
      <c r="R2507" s="101" t="s">
        <v>5176</v>
      </c>
      <c r="S2507" s="101" t="s">
        <v>5176</v>
      </c>
      <c r="T2507" s="101" t="s">
        <v>5176</v>
      </c>
      <c r="U2507" s="101" t="s">
        <v>5176</v>
      </c>
    </row>
    <row r="2508" spans="1:21" x14ac:dyDescent="0.25">
      <c r="A2508" s="5" t="s">
        <v>4823</v>
      </c>
      <c r="B2508" s="60" t="s">
        <v>1707</v>
      </c>
      <c r="C2508" s="60" t="s">
        <v>4897</v>
      </c>
      <c r="D2508" s="94">
        <v>15</v>
      </c>
      <c r="E2508" s="60" t="s">
        <v>8401</v>
      </c>
      <c r="F2508" s="31">
        <f t="shared" si="127"/>
        <v>0</v>
      </c>
      <c r="G2508" s="25">
        <f t="shared" si="128"/>
        <v>0.20674999999999999</v>
      </c>
      <c r="H2508" s="32"/>
      <c r="I2508" s="31"/>
      <c r="J2508" s="25">
        <f t="shared" si="129"/>
        <v>0</v>
      </c>
      <c r="K2508" s="32"/>
      <c r="L2508" s="31"/>
      <c r="M2508" s="101" t="s">
        <v>5176</v>
      </c>
      <c r="N2508" s="101">
        <v>0.82699999999999996</v>
      </c>
      <c r="O2508" s="101" t="s">
        <v>5176</v>
      </c>
      <c r="P2508" s="101" t="s">
        <v>5176</v>
      </c>
      <c r="Q2508" s="101" t="s">
        <v>5176</v>
      </c>
      <c r="R2508" s="101" t="s">
        <v>5176</v>
      </c>
      <c r="S2508" s="101" t="s">
        <v>5176</v>
      </c>
      <c r="T2508" s="101" t="s">
        <v>5176</v>
      </c>
      <c r="U2508" s="101" t="s">
        <v>5176</v>
      </c>
    </row>
    <row r="2509" spans="1:21" x14ac:dyDescent="0.25">
      <c r="A2509" s="5" t="s">
        <v>4823</v>
      </c>
      <c r="B2509" s="60" t="s">
        <v>1021</v>
      </c>
      <c r="C2509" s="60" t="s">
        <v>4897</v>
      </c>
      <c r="D2509" s="94">
        <v>15</v>
      </c>
      <c r="E2509" s="60" t="s">
        <v>8406</v>
      </c>
      <c r="F2509" s="31">
        <f t="shared" si="127"/>
        <v>0</v>
      </c>
      <c r="G2509" s="25">
        <f t="shared" si="128"/>
        <v>1.111</v>
      </c>
      <c r="H2509" s="32"/>
      <c r="I2509" s="31"/>
      <c r="J2509" s="25">
        <f t="shared" si="129"/>
        <v>2.3449999999999998</v>
      </c>
      <c r="K2509" s="32"/>
      <c r="L2509" s="31"/>
      <c r="M2509" s="101">
        <v>4.3449999999999998</v>
      </c>
      <c r="N2509" s="101">
        <v>9.9000000000000005E-2</v>
      </c>
      <c r="O2509" s="101" t="s">
        <v>5176</v>
      </c>
      <c r="P2509" s="101" t="s">
        <v>5176</v>
      </c>
      <c r="Q2509" s="101" t="s">
        <v>5176</v>
      </c>
      <c r="R2509" s="101">
        <v>11.725</v>
      </c>
      <c r="S2509" s="101" t="s">
        <v>5176</v>
      </c>
      <c r="T2509" s="101" t="s">
        <v>5176</v>
      </c>
      <c r="U2509" s="101" t="s">
        <v>5176</v>
      </c>
    </row>
    <row r="2510" spans="1:21" x14ac:dyDescent="0.25">
      <c r="A2510" s="5" t="s">
        <v>4823</v>
      </c>
      <c r="B2510" s="60" t="s">
        <v>2789</v>
      </c>
      <c r="C2510" s="60" t="s">
        <v>4897</v>
      </c>
      <c r="D2510" s="94">
        <v>15</v>
      </c>
      <c r="E2510" s="60" t="s">
        <v>8407</v>
      </c>
      <c r="F2510" s="31">
        <f t="shared" si="127"/>
        <v>0</v>
      </c>
      <c r="G2510" s="25">
        <f t="shared" si="128"/>
        <v>3.5085000000000002</v>
      </c>
      <c r="H2510" s="32"/>
      <c r="I2510" s="31"/>
      <c r="J2510" s="25">
        <f t="shared" si="129"/>
        <v>0</v>
      </c>
      <c r="K2510" s="32"/>
      <c r="L2510" s="31"/>
      <c r="M2510" s="101" t="s">
        <v>5176</v>
      </c>
      <c r="N2510" s="101">
        <v>12.91</v>
      </c>
      <c r="O2510" s="101" t="s">
        <v>5176</v>
      </c>
      <c r="P2510" s="101">
        <v>1.1240000000000001</v>
      </c>
      <c r="Q2510" s="101" t="s">
        <v>5176</v>
      </c>
      <c r="R2510" s="101" t="s">
        <v>5176</v>
      </c>
      <c r="S2510" s="101" t="s">
        <v>5176</v>
      </c>
      <c r="T2510" s="101" t="s">
        <v>5176</v>
      </c>
      <c r="U2510" s="101" t="s">
        <v>5176</v>
      </c>
    </row>
    <row r="2511" spans="1:21" x14ac:dyDescent="0.25">
      <c r="A2511" s="5" t="s">
        <v>4823</v>
      </c>
      <c r="B2511" s="60" t="s">
        <v>351</v>
      </c>
      <c r="C2511" s="60" t="s">
        <v>4897</v>
      </c>
      <c r="D2511" s="94">
        <v>15</v>
      </c>
      <c r="E2511" s="60" t="s">
        <v>8408</v>
      </c>
      <c r="F2511" s="31">
        <f t="shared" si="127"/>
        <v>0</v>
      </c>
      <c r="G2511" s="25">
        <f t="shared" si="128"/>
        <v>0</v>
      </c>
      <c r="H2511" s="32"/>
      <c r="I2511" s="31"/>
      <c r="J2511" s="25">
        <f t="shared" si="129"/>
        <v>1.4E-3</v>
      </c>
      <c r="K2511" s="32"/>
      <c r="L2511" s="31"/>
      <c r="M2511" s="101" t="s">
        <v>5176</v>
      </c>
      <c r="N2511" s="101" t="s">
        <v>5176</v>
      </c>
      <c r="O2511" s="101" t="s">
        <v>5176</v>
      </c>
      <c r="P2511" s="101" t="s">
        <v>5176</v>
      </c>
      <c r="Q2511" s="101">
        <v>7.0000000000000001E-3</v>
      </c>
      <c r="R2511" s="101" t="s">
        <v>5176</v>
      </c>
      <c r="S2511" s="101" t="s">
        <v>5176</v>
      </c>
      <c r="T2511" s="101" t="s">
        <v>5176</v>
      </c>
      <c r="U2511" s="101" t="s">
        <v>5176</v>
      </c>
    </row>
    <row r="2512" spans="1:21" x14ac:dyDescent="0.25">
      <c r="A2512" s="5" t="s">
        <v>4823</v>
      </c>
      <c r="B2512" s="60" t="s">
        <v>537</v>
      </c>
      <c r="C2512" s="60" t="s">
        <v>4897</v>
      </c>
      <c r="D2512" s="94">
        <v>15</v>
      </c>
      <c r="E2512" s="60" t="s">
        <v>8409</v>
      </c>
      <c r="F2512" s="31">
        <f t="shared" si="127"/>
        <v>0</v>
      </c>
      <c r="G2512" s="25">
        <f t="shared" si="128"/>
        <v>15.47775</v>
      </c>
      <c r="H2512" s="32"/>
      <c r="I2512" s="31"/>
      <c r="J2512" s="25">
        <f t="shared" si="129"/>
        <v>0</v>
      </c>
      <c r="K2512" s="32"/>
      <c r="L2512" s="31"/>
      <c r="M2512" s="101">
        <v>0.83</v>
      </c>
      <c r="N2512" s="101">
        <v>57.807000000000002</v>
      </c>
      <c r="O2512" s="101">
        <v>0.77900000000000003</v>
      </c>
      <c r="P2512" s="101">
        <v>2.4950000000000001</v>
      </c>
      <c r="Q2512" s="101" t="s">
        <v>5176</v>
      </c>
      <c r="R2512" s="101" t="s">
        <v>5176</v>
      </c>
      <c r="S2512" s="101" t="s">
        <v>5176</v>
      </c>
      <c r="T2512" s="101" t="s">
        <v>5176</v>
      </c>
      <c r="U2512" s="101" t="s">
        <v>5176</v>
      </c>
    </row>
    <row r="2513" spans="1:21" x14ac:dyDescent="0.25">
      <c r="A2513" s="5" t="s">
        <v>4823</v>
      </c>
      <c r="B2513" s="60" t="s">
        <v>284</v>
      </c>
      <c r="C2513" s="60" t="s">
        <v>4897</v>
      </c>
      <c r="D2513" s="94">
        <v>15</v>
      </c>
      <c r="E2513" s="60" t="s">
        <v>8410</v>
      </c>
      <c r="F2513" s="31">
        <f t="shared" si="127"/>
        <v>0</v>
      </c>
      <c r="G2513" s="25">
        <f t="shared" si="128"/>
        <v>2.325E-2</v>
      </c>
      <c r="H2513" s="32"/>
      <c r="I2513" s="31"/>
      <c r="J2513" s="25">
        <f t="shared" si="129"/>
        <v>0</v>
      </c>
      <c r="K2513" s="32"/>
      <c r="L2513" s="31"/>
      <c r="M2513" s="101" t="s">
        <v>5176</v>
      </c>
      <c r="N2513" s="101" t="s">
        <v>5176</v>
      </c>
      <c r="O2513" s="101" t="s">
        <v>5176</v>
      </c>
      <c r="P2513" s="101">
        <v>9.2999999999999999E-2</v>
      </c>
      <c r="Q2513" s="101" t="s">
        <v>5176</v>
      </c>
      <c r="R2513" s="101" t="s">
        <v>5176</v>
      </c>
      <c r="S2513" s="101" t="s">
        <v>5176</v>
      </c>
      <c r="T2513" s="101" t="s">
        <v>5176</v>
      </c>
      <c r="U2513" s="101" t="s">
        <v>5176</v>
      </c>
    </row>
    <row r="2514" spans="1:21" x14ac:dyDescent="0.25">
      <c r="A2514" s="5" t="s">
        <v>4823</v>
      </c>
      <c r="B2514" s="60" t="s">
        <v>4408</v>
      </c>
      <c r="C2514" s="60" t="s">
        <v>4898</v>
      </c>
      <c r="D2514" s="94">
        <v>15</v>
      </c>
      <c r="E2514" s="60" t="s">
        <v>8414</v>
      </c>
      <c r="F2514" s="31">
        <f t="shared" si="127"/>
        <v>0</v>
      </c>
      <c r="G2514" s="25">
        <f t="shared" si="128"/>
        <v>0.51075000000000004</v>
      </c>
      <c r="H2514" s="32"/>
      <c r="I2514" s="31"/>
      <c r="J2514" s="25">
        <f t="shared" si="129"/>
        <v>0</v>
      </c>
      <c r="K2514" s="32"/>
      <c r="L2514" s="31"/>
      <c r="M2514" s="101">
        <v>2.0430000000000001</v>
      </c>
      <c r="N2514" s="101" t="s">
        <v>5176</v>
      </c>
      <c r="O2514" s="101" t="s">
        <v>5176</v>
      </c>
      <c r="P2514" s="101" t="s">
        <v>5176</v>
      </c>
      <c r="Q2514" s="101" t="s">
        <v>5176</v>
      </c>
      <c r="R2514" s="101" t="s">
        <v>5176</v>
      </c>
      <c r="S2514" s="101" t="s">
        <v>5176</v>
      </c>
      <c r="T2514" s="101" t="s">
        <v>5176</v>
      </c>
      <c r="U2514" s="101" t="s">
        <v>5176</v>
      </c>
    </row>
    <row r="2515" spans="1:21" x14ac:dyDescent="0.25">
      <c r="A2515" s="5" t="s">
        <v>4823</v>
      </c>
      <c r="B2515" s="60" t="s">
        <v>4692</v>
      </c>
      <c r="C2515" s="60" t="s">
        <v>4898</v>
      </c>
      <c r="D2515" s="94">
        <v>15</v>
      </c>
      <c r="E2515" s="60" t="s">
        <v>8415</v>
      </c>
      <c r="F2515" s="31">
        <f t="shared" si="127"/>
        <v>0</v>
      </c>
      <c r="G2515" s="25">
        <f t="shared" si="128"/>
        <v>4.9154999999999998</v>
      </c>
      <c r="H2515" s="32"/>
      <c r="I2515" s="31"/>
      <c r="J2515" s="25">
        <f t="shared" si="129"/>
        <v>0</v>
      </c>
      <c r="K2515" s="32"/>
      <c r="L2515" s="31"/>
      <c r="M2515" s="101" t="s">
        <v>5176</v>
      </c>
      <c r="N2515" s="101" t="s">
        <v>5176</v>
      </c>
      <c r="O2515" s="101" t="s">
        <v>5176</v>
      </c>
      <c r="P2515" s="101">
        <v>19.661999999999999</v>
      </c>
      <c r="Q2515" s="101" t="s">
        <v>5176</v>
      </c>
      <c r="R2515" s="101" t="s">
        <v>5176</v>
      </c>
      <c r="S2515" s="101" t="s">
        <v>5176</v>
      </c>
      <c r="T2515" s="101" t="s">
        <v>5176</v>
      </c>
      <c r="U2515" s="101" t="s">
        <v>5176</v>
      </c>
    </row>
    <row r="2516" spans="1:21" x14ac:dyDescent="0.25">
      <c r="A2516" s="5" t="s">
        <v>4823</v>
      </c>
      <c r="B2516" s="60" t="s">
        <v>362</v>
      </c>
      <c r="C2516" s="60" t="s">
        <v>4898</v>
      </c>
      <c r="D2516" s="94">
        <v>15</v>
      </c>
      <c r="E2516" s="60" t="s">
        <v>8416</v>
      </c>
      <c r="F2516" s="31">
        <f t="shared" si="127"/>
        <v>0</v>
      </c>
      <c r="G2516" s="25">
        <f t="shared" si="128"/>
        <v>5.3709999999999996</v>
      </c>
      <c r="H2516" s="32"/>
      <c r="I2516" s="31"/>
      <c r="J2516" s="25">
        <f t="shared" si="129"/>
        <v>0</v>
      </c>
      <c r="K2516" s="32"/>
      <c r="L2516" s="31"/>
      <c r="M2516" s="101">
        <v>0.217</v>
      </c>
      <c r="N2516" s="101">
        <v>21.266999999999999</v>
      </c>
      <c r="O2516" s="101" t="s">
        <v>5176</v>
      </c>
      <c r="P2516" s="101" t="s">
        <v>5176</v>
      </c>
      <c r="Q2516" s="101" t="s">
        <v>5176</v>
      </c>
      <c r="R2516" s="101" t="s">
        <v>5176</v>
      </c>
      <c r="S2516" s="101" t="s">
        <v>5176</v>
      </c>
      <c r="T2516" s="101" t="s">
        <v>5176</v>
      </c>
      <c r="U2516" s="101" t="s">
        <v>5176</v>
      </c>
    </row>
    <row r="2517" spans="1:21" x14ac:dyDescent="0.25">
      <c r="A2517" s="5" t="s">
        <v>4823</v>
      </c>
      <c r="B2517" s="60" t="s">
        <v>2012</v>
      </c>
      <c r="C2517" s="60" t="s">
        <v>4898</v>
      </c>
      <c r="D2517" s="94">
        <v>15</v>
      </c>
      <c r="E2517" s="60" t="s">
        <v>8426</v>
      </c>
      <c r="F2517" s="31">
        <f t="shared" si="127"/>
        <v>0</v>
      </c>
      <c r="G2517" s="25">
        <f t="shared" si="128"/>
        <v>0</v>
      </c>
      <c r="H2517" s="32"/>
      <c r="I2517" s="31"/>
      <c r="J2517" s="25">
        <f t="shared" si="129"/>
        <v>0.5494</v>
      </c>
      <c r="K2517" s="32"/>
      <c r="L2517" s="31"/>
      <c r="M2517" s="101" t="s">
        <v>5176</v>
      </c>
      <c r="N2517" s="101" t="s">
        <v>5176</v>
      </c>
      <c r="O2517" s="101" t="s">
        <v>5176</v>
      </c>
      <c r="P2517" s="101" t="s">
        <v>5176</v>
      </c>
      <c r="Q2517" s="101">
        <v>2.7469999999999999</v>
      </c>
      <c r="R2517" s="101" t="s">
        <v>5176</v>
      </c>
      <c r="S2517" s="101" t="s">
        <v>5176</v>
      </c>
      <c r="T2517" s="101" t="s">
        <v>5176</v>
      </c>
      <c r="U2517" s="101" t="s">
        <v>5176</v>
      </c>
    </row>
    <row r="2518" spans="1:21" x14ac:dyDescent="0.25">
      <c r="A2518" s="5" t="s">
        <v>4823</v>
      </c>
      <c r="B2518" s="60" t="s">
        <v>762</v>
      </c>
      <c r="C2518" s="60" t="s">
        <v>4898</v>
      </c>
      <c r="D2518" s="94">
        <v>15</v>
      </c>
      <c r="E2518" s="60" t="s">
        <v>8431</v>
      </c>
      <c r="F2518" s="31">
        <f t="shared" si="127"/>
        <v>0</v>
      </c>
      <c r="G2518" s="25">
        <f t="shared" si="128"/>
        <v>0</v>
      </c>
      <c r="H2518" s="32"/>
      <c r="I2518" s="31"/>
      <c r="J2518" s="25">
        <f t="shared" si="129"/>
        <v>0</v>
      </c>
      <c r="K2518" s="32"/>
      <c r="L2518" s="31"/>
      <c r="M2518" s="101" t="s">
        <v>5176</v>
      </c>
      <c r="N2518" s="101" t="s">
        <v>5176</v>
      </c>
      <c r="O2518" s="101" t="s">
        <v>5176</v>
      </c>
      <c r="P2518" s="101" t="s">
        <v>5176</v>
      </c>
      <c r="Q2518" s="101" t="s">
        <v>5176</v>
      </c>
      <c r="R2518" s="101">
        <v>0</v>
      </c>
      <c r="S2518" s="101" t="s">
        <v>5176</v>
      </c>
      <c r="T2518" s="101" t="s">
        <v>5176</v>
      </c>
      <c r="U2518" s="101" t="s">
        <v>5176</v>
      </c>
    </row>
    <row r="2519" spans="1:21" x14ac:dyDescent="0.25">
      <c r="A2519" s="5" t="s">
        <v>4823</v>
      </c>
      <c r="B2519" s="60" t="s">
        <v>1658</v>
      </c>
      <c r="C2519" s="60" t="s">
        <v>4898</v>
      </c>
      <c r="D2519" s="94">
        <v>15</v>
      </c>
      <c r="E2519" s="60" t="s">
        <v>8433</v>
      </c>
      <c r="F2519" s="31">
        <f t="shared" si="127"/>
        <v>0</v>
      </c>
      <c r="G2519" s="25">
        <f t="shared" si="128"/>
        <v>2.1749999999999999E-2</v>
      </c>
      <c r="H2519" s="32"/>
      <c r="I2519" s="31"/>
      <c r="J2519" s="25">
        <f t="shared" si="129"/>
        <v>0</v>
      </c>
      <c r="K2519" s="32"/>
      <c r="L2519" s="31"/>
      <c r="M2519" s="101" t="s">
        <v>5176</v>
      </c>
      <c r="N2519" s="101" t="s">
        <v>5176</v>
      </c>
      <c r="O2519" s="101">
        <v>8.6999999999999994E-2</v>
      </c>
      <c r="P2519" s="101" t="s">
        <v>5176</v>
      </c>
      <c r="Q2519" s="101" t="s">
        <v>5176</v>
      </c>
      <c r="R2519" s="101" t="s">
        <v>5176</v>
      </c>
      <c r="S2519" s="101" t="s">
        <v>5176</v>
      </c>
      <c r="T2519" s="101" t="s">
        <v>5176</v>
      </c>
      <c r="U2519" s="101" t="s">
        <v>5176</v>
      </c>
    </row>
    <row r="2520" spans="1:21" x14ac:dyDescent="0.25">
      <c r="A2520" s="5" t="s">
        <v>4823</v>
      </c>
      <c r="B2520" s="60" t="s">
        <v>2157</v>
      </c>
      <c r="C2520" s="60" t="s">
        <v>4898</v>
      </c>
      <c r="D2520" s="94">
        <v>15</v>
      </c>
      <c r="E2520" s="60" t="s">
        <v>8436</v>
      </c>
      <c r="F2520" s="31">
        <f t="shared" si="127"/>
        <v>0</v>
      </c>
      <c r="G2520" s="25">
        <f t="shared" si="128"/>
        <v>0.93525000000000003</v>
      </c>
      <c r="H2520" s="32"/>
      <c r="I2520" s="31"/>
      <c r="J2520" s="25">
        <f t="shared" si="129"/>
        <v>0</v>
      </c>
      <c r="K2520" s="32"/>
      <c r="L2520" s="31"/>
      <c r="M2520" s="101">
        <v>3.7410000000000001</v>
      </c>
      <c r="N2520" s="101" t="s">
        <v>5176</v>
      </c>
      <c r="O2520" s="101" t="s">
        <v>5176</v>
      </c>
      <c r="P2520" s="101" t="s">
        <v>5176</v>
      </c>
      <c r="Q2520" s="101" t="s">
        <v>5176</v>
      </c>
      <c r="R2520" s="101" t="s">
        <v>5176</v>
      </c>
      <c r="S2520" s="101" t="s">
        <v>5176</v>
      </c>
      <c r="T2520" s="101" t="s">
        <v>5176</v>
      </c>
      <c r="U2520" s="101" t="s">
        <v>5176</v>
      </c>
    </row>
    <row r="2521" spans="1:21" x14ac:dyDescent="0.25">
      <c r="A2521" s="5" t="s">
        <v>4823</v>
      </c>
      <c r="B2521" s="60" t="s">
        <v>3842</v>
      </c>
      <c r="C2521" s="60" t="s">
        <v>4898</v>
      </c>
      <c r="D2521" s="94">
        <v>15</v>
      </c>
      <c r="E2521" s="60" t="s">
        <v>8442</v>
      </c>
      <c r="F2521" s="31">
        <f t="shared" si="127"/>
        <v>0</v>
      </c>
      <c r="G2521" s="25">
        <f t="shared" si="128"/>
        <v>0.93100000000000005</v>
      </c>
      <c r="H2521" s="32"/>
      <c r="I2521" s="31"/>
      <c r="J2521" s="25">
        <f t="shared" si="129"/>
        <v>0</v>
      </c>
      <c r="K2521" s="32"/>
      <c r="L2521" s="31"/>
      <c r="M2521" s="101" t="s">
        <v>5176</v>
      </c>
      <c r="N2521" s="101" t="s">
        <v>5176</v>
      </c>
      <c r="O2521" s="101">
        <v>3.7240000000000002</v>
      </c>
      <c r="P2521" s="101" t="s">
        <v>5176</v>
      </c>
      <c r="Q2521" s="101" t="s">
        <v>5176</v>
      </c>
      <c r="R2521" s="101" t="s">
        <v>5176</v>
      </c>
      <c r="S2521" s="101" t="s">
        <v>5176</v>
      </c>
      <c r="T2521" s="101" t="s">
        <v>5176</v>
      </c>
      <c r="U2521" s="101" t="s">
        <v>5176</v>
      </c>
    </row>
    <row r="2522" spans="1:21" x14ac:dyDescent="0.25">
      <c r="A2522" s="5" t="s">
        <v>4823</v>
      </c>
      <c r="B2522" s="60" t="s">
        <v>1740</v>
      </c>
      <c r="C2522" s="60" t="s">
        <v>4898</v>
      </c>
      <c r="D2522" s="94">
        <v>15</v>
      </c>
      <c r="E2522" s="60" t="s">
        <v>8449</v>
      </c>
      <c r="F2522" s="31">
        <f t="shared" si="127"/>
        <v>0</v>
      </c>
      <c r="G2522" s="25">
        <f t="shared" si="128"/>
        <v>3.5000000000000001E-3</v>
      </c>
      <c r="H2522" s="32"/>
      <c r="I2522" s="31"/>
      <c r="J2522" s="25">
        <f t="shared" si="129"/>
        <v>0</v>
      </c>
      <c r="K2522" s="32"/>
      <c r="L2522" s="31"/>
      <c r="M2522" s="101" t="s">
        <v>5176</v>
      </c>
      <c r="N2522" s="101">
        <v>1.4E-2</v>
      </c>
      <c r="O2522" s="101" t="s">
        <v>5176</v>
      </c>
      <c r="P2522" s="101" t="s">
        <v>5176</v>
      </c>
      <c r="Q2522" s="101" t="s">
        <v>5176</v>
      </c>
      <c r="R2522" s="101" t="s">
        <v>5176</v>
      </c>
      <c r="S2522" s="101" t="s">
        <v>5176</v>
      </c>
      <c r="T2522" s="101" t="s">
        <v>5176</v>
      </c>
      <c r="U2522" s="101" t="s">
        <v>5176</v>
      </c>
    </row>
    <row r="2523" spans="1:21" x14ac:dyDescent="0.25">
      <c r="A2523" s="5" t="s">
        <v>4823</v>
      </c>
      <c r="B2523" s="60" t="s">
        <v>1619</v>
      </c>
      <c r="C2523" s="60" t="s">
        <v>4898</v>
      </c>
      <c r="D2523" s="94">
        <v>15</v>
      </c>
      <c r="E2523" s="60" t="s">
        <v>8451</v>
      </c>
      <c r="F2523" s="31">
        <f t="shared" si="127"/>
        <v>0</v>
      </c>
      <c r="G2523" s="25">
        <f t="shared" si="128"/>
        <v>0.40825</v>
      </c>
      <c r="H2523" s="32"/>
      <c r="I2523" s="31"/>
      <c r="J2523" s="25">
        <f t="shared" si="129"/>
        <v>0.33040000000000003</v>
      </c>
      <c r="K2523" s="32"/>
      <c r="L2523" s="31"/>
      <c r="M2523" s="101" t="s">
        <v>5176</v>
      </c>
      <c r="N2523" s="101">
        <v>1.633</v>
      </c>
      <c r="O2523" s="101" t="s">
        <v>5176</v>
      </c>
      <c r="P2523" s="101" t="s">
        <v>5176</v>
      </c>
      <c r="Q2523" s="101">
        <v>0.753</v>
      </c>
      <c r="R2523" s="101">
        <v>0.89900000000000002</v>
      </c>
      <c r="S2523" s="101" t="s">
        <v>5176</v>
      </c>
      <c r="T2523" s="101" t="s">
        <v>5176</v>
      </c>
      <c r="U2523" s="101" t="s">
        <v>5176</v>
      </c>
    </row>
    <row r="2524" spans="1:21" x14ac:dyDescent="0.25">
      <c r="A2524" s="5" t="s">
        <v>4823</v>
      </c>
      <c r="B2524" s="60" t="s">
        <v>4460</v>
      </c>
      <c r="C2524" s="60" t="s">
        <v>4898</v>
      </c>
      <c r="D2524" s="94">
        <v>15</v>
      </c>
      <c r="E2524" s="60" t="s">
        <v>8455</v>
      </c>
      <c r="F2524" s="31">
        <f t="shared" si="127"/>
        <v>0</v>
      </c>
      <c r="G2524" s="25">
        <f t="shared" si="128"/>
        <v>2.0024999999999999</v>
      </c>
      <c r="H2524" s="32"/>
      <c r="I2524" s="31"/>
      <c r="J2524" s="25">
        <f t="shared" si="129"/>
        <v>0</v>
      </c>
      <c r="K2524" s="32"/>
      <c r="L2524" s="31"/>
      <c r="M2524" s="101" t="s">
        <v>5176</v>
      </c>
      <c r="N2524" s="101">
        <v>8.01</v>
      </c>
      <c r="O2524" s="101" t="s">
        <v>5176</v>
      </c>
      <c r="P2524" s="101" t="s">
        <v>5176</v>
      </c>
      <c r="Q2524" s="101" t="s">
        <v>5176</v>
      </c>
      <c r="R2524" s="101" t="s">
        <v>5176</v>
      </c>
      <c r="S2524" s="101" t="s">
        <v>5176</v>
      </c>
      <c r="T2524" s="101" t="s">
        <v>5176</v>
      </c>
      <c r="U2524" s="101" t="s">
        <v>5176</v>
      </c>
    </row>
    <row r="2525" spans="1:21" x14ac:dyDescent="0.25">
      <c r="A2525" s="5" t="s">
        <v>4823</v>
      </c>
      <c r="B2525" s="60" t="s">
        <v>4491</v>
      </c>
      <c r="C2525" s="60" t="s">
        <v>4898</v>
      </c>
      <c r="D2525" s="94">
        <v>15</v>
      </c>
      <c r="E2525" s="60" t="s">
        <v>8456</v>
      </c>
      <c r="F2525" s="31">
        <f t="shared" si="127"/>
        <v>0</v>
      </c>
      <c r="G2525" s="25">
        <f t="shared" si="128"/>
        <v>0.16125</v>
      </c>
      <c r="H2525" s="32"/>
      <c r="I2525" s="31"/>
      <c r="J2525" s="25">
        <f t="shared" si="129"/>
        <v>0</v>
      </c>
      <c r="K2525" s="32"/>
      <c r="L2525" s="31"/>
      <c r="M2525" s="101" t="s">
        <v>5176</v>
      </c>
      <c r="N2525" s="101" t="s">
        <v>5176</v>
      </c>
      <c r="O2525" s="101" t="s">
        <v>5176</v>
      </c>
      <c r="P2525" s="101">
        <v>0.64500000000000002</v>
      </c>
      <c r="Q2525" s="101" t="s">
        <v>5176</v>
      </c>
      <c r="R2525" s="101" t="s">
        <v>5176</v>
      </c>
      <c r="S2525" s="101" t="s">
        <v>5176</v>
      </c>
      <c r="T2525" s="101" t="s">
        <v>5176</v>
      </c>
      <c r="U2525" s="101" t="s">
        <v>5176</v>
      </c>
    </row>
    <row r="2526" spans="1:21" x14ac:dyDescent="0.25">
      <c r="A2526" s="5" t="s">
        <v>4823</v>
      </c>
      <c r="B2526" s="60" t="s">
        <v>3330</v>
      </c>
      <c r="C2526" s="60" t="s">
        <v>4898</v>
      </c>
      <c r="D2526" s="94">
        <v>15</v>
      </c>
      <c r="E2526" s="60" t="s">
        <v>8458</v>
      </c>
      <c r="F2526" s="31">
        <f t="shared" si="127"/>
        <v>0</v>
      </c>
      <c r="G2526" s="25">
        <f t="shared" si="128"/>
        <v>0.14450000000000002</v>
      </c>
      <c r="H2526" s="32"/>
      <c r="I2526" s="31"/>
      <c r="J2526" s="25">
        <f t="shared" si="129"/>
        <v>0</v>
      </c>
      <c r="K2526" s="32"/>
      <c r="L2526" s="31"/>
      <c r="M2526" s="101">
        <v>9.0999999999999998E-2</v>
      </c>
      <c r="N2526" s="101">
        <v>2.7E-2</v>
      </c>
      <c r="O2526" s="101">
        <v>0.46</v>
      </c>
      <c r="P2526" s="101" t="s">
        <v>5176</v>
      </c>
      <c r="Q2526" s="101" t="s">
        <v>5176</v>
      </c>
      <c r="R2526" s="101" t="s">
        <v>5176</v>
      </c>
      <c r="S2526" s="101" t="s">
        <v>5176</v>
      </c>
      <c r="T2526" s="101" t="s">
        <v>5176</v>
      </c>
      <c r="U2526" s="101" t="s">
        <v>5176</v>
      </c>
    </row>
    <row r="2527" spans="1:21" x14ac:dyDescent="0.25">
      <c r="A2527" s="5" t="s">
        <v>4823</v>
      </c>
      <c r="B2527" s="60" t="s">
        <v>3205</v>
      </c>
      <c r="C2527" s="60" t="s">
        <v>4898</v>
      </c>
      <c r="D2527" s="94">
        <v>15</v>
      </c>
      <c r="E2527" s="60" t="s">
        <v>8459</v>
      </c>
      <c r="F2527" s="31">
        <f t="shared" si="127"/>
        <v>0</v>
      </c>
      <c r="G2527" s="25">
        <f t="shared" si="128"/>
        <v>7.5000000000000002E-4</v>
      </c>
      <c r="H2527" s="32"/>
      <c r="I2527" s="31"/>
      <c r="J2527" s="25">
        <f t="shared" si="129"/>
        <v>0</v>
      </c>
      <c r="K2527" s="32"/>
      <c r="L2527" s="31"/>
      <c r="M2527" s="101" t="s">
        <v>5176</v>
      </c>
      <c r="N2527" s="101" t="s">
        <v>5176</v>
      </c>
      <c r="O2527" s="101">
        <v>3.0000000000000001E-3</v>
      </c>
      <c r="P2527" s="101" t="s">
        <v>5176</v>
      </c>
      <c r="Q2527" s="101" t="s">
        <v>5176</v>
      </c>
      <c r="R2527" s="101" t="s">
        <v>5176</v>
      </c>
      <c r="S2527" s="101" t="s">
        <v>5176</v>
      </c>
      <c r="T2527" s="101" t="s">
        <v>5176</v>
      </c>
      <c r="U2527" s="101" t="s">
        <v>5176</v>
      </c>
    </row>
    <row r="2528" spans="1:21" x14ac:dyDescent="0.25">
      <c r="A2528" s="5" t="s">
        <v>4823</v>
      </c>
      <c r="B2528" s="60" t="s">
        <v>2119</v>
      </c>
      <c r="C2528" s="60" t="s">
        <v>4898</v>
      </c>
      <c r="D2528" s="94">
        <v>15</v>
      </c>
      <c r="E2528" s="60" t="s">
        <v>8460</v>
      </c>
      <c r="F2528" s="31">
        <f t="shared" ref="F2528:F2591" si="130">SUM(S2528:U2528)/3</f>
        <v>0</v>
      </c>
      <c r="G2528" s="25">
        <f t="shared" ref="G2528:G2591" si="131">SUM(M2528:P2528)/4</f>
        <v>0.14300000000000002</v>
      </c>
      <c r="H2528" s="32"/>
      <c r="I2528" s="31"/>
      <c r="J2528" s="25">
        <f t="shared" ref="J2528:J2591" si="132">SUM(Q2528:U2528)/5</f>
        <v>0</v>
      </c>
      <c r="K2528" s="32"/>
      <c r="L2528" s="31"/>
      <c r="M2528" s="101">
        <v>0.01</v>
      </c>
      <c r="N2528" s="101" t="s">
        <v>5176</v>
      </c>
      <c r="O2528" s="101">
        <v>0.56200000000000006</v>
      </c>
      <c r="P2528" s="101" t="s">
        <v>5176</v>
      </c>
      <c r="Q2528" s="101" t="s">
        <v>5176</v>
      </c>
      <c r="R2528" s="101" t="s">
        <v>5176</v>
      </c>
      <c r="S2528" s="101" t="s">
        <v>5176</v>
      </c>
      <c r="T2528" s="101" t="s">
        <v>5176</v>
      </c>
      <c r="U2528" s="101" t="s">
        <v>5176</v>
      </c>
    </row>
    <row r="2529" spans="1:21" x14ac:dyDescent="0.25">
      <c r="A2529" s="5" t="s">
        <v>4823</v>
      </c>
      <c r="B2529" s="60" t="s">
        <v>4595</v>
      </c>
      <c r="C2529" s="60" t="s">
        <v>4898</v>
      </c>
      <c r="D2529" s="94">
        <v>15</v>
      </c>
      <c r="E2529" s="60" t="s">
        <v>8464</v>
      </c>
      <c r="F2529" s="31">
        <f t="shared" si="130"/>
        <v>0</v>
      </c>
      <c r="G2529" s="25">
        <f t="shared" si="131"/>
        <v>3.5000000000000001E-3</v>
      </c>
      <c r="H2529" s="32"/>
      <c r="I2529" s="31"/>
      <c r="J2529" s="25">
        <f t="shared" si="132"/>
        <v>0</v>
      </c>
      <c r="K2529" s="32"/>
      <c r="L2529" s="31"/>
      <c r="M2529" s="101">
        <v>1.4E-2</v>
      </c>
      <c r="N2529" s="101" t="s">
        <v>5176</v>
      </c>
      <c r="O2529" s="101" t="s">
        <v>5176</v>
      </c>
      <c r="P2529" s="101" t="s">
        <v>5176</v>
      </c>
      <c r="Q2529" s="101" t="s">
        <v>5176</v>
      </c>
      <c r="R2529" s="101" t="s">
        <v>5176</v>
      </c>
      <c r="S2529" s="101" t="s">
        <v>5176</v>
      </c>
      <c r="T2529" s="101" t="s">
        <v>5176</v>
      </c>
      <c r="U2529" s="101" t="s">
        <v>5176</v>
      </c>
    </row>
    <row r="2530" spans="1:21" x14ac:dyDescent="0.25">
      <c r="A2530" s="5" t="s">
        <v>4823</v>
      </c>
      <c r="B2530" s="60" t="s">
        <v>3099</v>
      </c>
      <c r="C2530" s="60" t="s">
        <v>4898</v>
      </c>
      <c r="D2530" s="94">
        <v>15</v>
      </c>
      <c r="E2530" s="60" t="s">
        <v>8466</v>
      </c>
      <c r="F2530" s="31">
        <f t="shared" si="130"/>
        <v>0</v>
      </c>
      <c r="G2530" s="25">
        <f t="shared" si="131"/>
        <v>32.591250000000002</v>
      </c>
      <c r="H2530" s="32"/>
      <c r="I2530" s="31"/>
      <c r="J2530" s="25">
        <f t="shared" si="132"/>
        <v>0</v>
      </c>
      <c r="K2530" s="32"/>
      <c r="L2530" s="31"/>
      <c r="M2530" s="101" t="s">
        <v>5176</v>
      </c>
      <c r="N2530" s="101" t="s">
        <v>5176</v>
      </c>
      <c r="O2530" s="101">
        <v>130.36500000000001</v>
      </c>
      <c r="P2530" s="101" t="s">
        <v>5176</v>
      </c>
      <c r="Q2530" s="101" t="s">
        <v>5176</v>
      </c>
      <c r="R2530" s="101" t="s">
        <v>5176</v>
      </c>
      <c r="S2530" s="101" t="s">
        <v>5176</v>
      </c>
      <c r="T2530" s="101" t="s">
        <v>5176</v>
      </c>
      <c r="U2530" s="101" t="s">
        <v>5176</v>
      </c>
    </row>
    <row r="2531" spans="1:21" x14ac:dyDescent="0.25">
      <c r="A2531" s="5" t="s">
        <v>4823</v>
      </c>
      <c r="B2531" s="60" t="s">
        <v>77</v>
      </c>
      <c r="C2531" s="60" t="s">
        <v>4899</v>
      </c>
      <c r="D2531" s="94">
        <v>15</v>
      </c>
      <c r="E2531" s="60" t="s">
        <v>8470</v>
      </c>
      <c r="F2531" s="31">
        <f t="shared" si="130"/>
        <v>0</v>
      </c>
      <c r="G2531" s="25">
        <f t="shared" si="131"/>
        <v>1.1479999999999999</v>
      </c>
      <c r="H2531" s="32"/>
      <c r="I2531" s="31"/>
      <c r="J2531" s="25">
        <f t="shared" si="132"/>
        <v>0</v>
      </c>
      <c r="K2531" s="32"/>
      <c r="L2531" s="31"/>
      <c r="M2531" s="101" t="s">
        <v>5176</v>
      </c>
      <c r="N2531" s="101">
        <v>4.5919999999999996</v>
      </c>
      <c r="O2531" s="101" t="s">
        <v>5176</v>
      </c>
      <c r="P2531" s="101" t="s">
        <v>5176</v>
      </c>
      <c r="Q2531" s="101" t="s">
        <v>5176</v>
      </c>
      <c r="R2531" s="101" t="s">
        <v>5176</v>
      </c>
      <c r="S2531" s="101" t="s">
        <v>5176</v>
      </c>
      <c r="T2531" s="101" t="s">
        <v>5176</v>
      </c>
      <c r="U2531" s="101" t="s">
        <v>5176</v>
      </c>
    </row>
    <row r="2532" spans="1:21" x14ac:dyDescent="0.25">
      <c r="A2532" s="5" t="s">
        <v>4823</v>
      </c>
      <c r="B2532" s="60" t="s">
        <v>970</v>
      </c>
      <c r="C2532" s="60" t="s">
        <v>4899</v>
      </c>
      <c r="D2532" s="94">
        <v>15</v>
      </c>
      <c r="E2532" s="60" t="s">
        <v>8473</v>
      </c>
      <c r="F2532" s="31">
        <f t="shared" si="130"/>
        <v>0</v>
      </c>
      <c r="G2532" s="25">
        <f t="shared" si="131"/>
        <v>1.3395000000000001</v>
      </c>
      <c r="H2532" s="32"/>
      <c r="I2532" s="31"/>
      <c r="J2532" s="25">
        <f t="shared" si="132"/>
        <v>0</v>
      </c>
      <c r="K2532" s="32"/>
      <c r="L2532" s="31"/>
      <c r="M2532" s="101" t="s">
        <v>5176</v>
      </c>
      <c r="N2532" s="101" t="s">
        <v>5176</v>
      </c>
      <c r="O2532" s="101">
        <v>3.5550000000000002</v>
      </c>
      <c r="P2532" s="101">
        <v>1.8029999999999999</v>
      </c>
      <c r="Q2532" s="101" t="s">
        <v>5176</v>
      </c>
      <c r="R2532" s="101" t="s">
        <v>5176</v>
      </c>
      <c r="S2532" s="101" t="s">
        <v>5176</v>
      </c>
      <c r="T2532" s="101" t="s">
        <v>5176</v>
      </c>
      <c r="U2532" s="101" t="s">
        <v>5176</v>
      </c>
    </row>
    <row r="2533" spans="1:21" x14ac:dyDescent="0.25">
      <c r="A2533" s="5" t="s">
        <v>4823</v>
      </c>
      <c r="B2533" s="60" t="s">
        <v>4091</v>
      </c>
      <c r="C2533" s="60" t="s">
        <v>4899</v>
      </c>
      <c r="D2533" s="94">
        <v>15</v>
      </c>
      <c r="E2533" s="60" t="s">
        <v>8474</v>
      </c>
      <c r="F2533" s="31">
        <f t="shared" si="130"/>
        <v>0</v>
      </c>
      <c r="G2533" s="25">
        <f t="shared" si="131"/>
        <v>1.6935</v>
      </c>
      <c r="H2533" s="32"/>
      <c r="I2533" s="31"/>
      <c r="J2533" s="25">
        <f t="shared" si="132"/>
        <v>0</v>
      </c>
      <c r="K2533" s="32"/>
      <c r="L2533" s="31"/>
      <c r="M2533" s="101" t="s">
        <v>5176</v>
      </c>
      <c r="N2533" s="101">
        <v>6.774</v>
      </c>
      <c r="O2533" s="101" t="s">
        <v>5176</v>
      </c>
      <c r="P2533" s="101" t="s">
        <v>5176</v>
      </c>
      <c r="Q2533" s="101" t="s">
        <v>5176</v>
      </c>
      <c r="R2533" s="101" t="s">
        <v>5176</v>
      </c>
      <c r="S2533" s="101" t="s">
        <v>5176</v>
      </c>
      <c r="T2533" s="101" t="s">
        <v>5176</v>
      </c>
      <c r="U2533" s="101" t="s">
        <v>5176</v>
      </c>
    </row>
    <row r="2534" spans="1:21" x14ac:dyDescent="0.25">
      <c r="A2534" s="5" t="s">
        <v>4823</v>
      </c>
      <c r="B2534" s="60" t="s">
        <v>103</v>
      </c>
      <c r="C2534" s="60" t="s">
        <v>4900</v>
      </c>
      <c r="D2534" s="94">
        <v>15</v>
      </c>
      <c r="E2534" s="60" t="s">
        <v>8486</v>
      </c>
      <c r="F2534" s="31">
        <f t="shared" si="130"/>
        <v>0</v>
      </c>
      <c r="G2534" s="25">
        <f t="shared" si="131"/>
        <v>362961.53499999997</v>
      </c>
      <c r="H2534" s="32"/>
      <c r="I2534" s="31"/>
      <c r="J2534" s="25">
        <f t="shared" si="132"/>
        <v>0</v>
      </c>
      <c r="K2534" s="32"/>
      <c r="L2534" s="31"/>
      <c r="M2534" s="101" t="s">
        <v>5176</v>
      </c>
      <c r="N2534" s="101" t="s">
        <v>5176</v>
      </c>
      <c r="O2534" s="101" t="s">
        <v>5176</v>
      </c>
      <c r="P2534" s="101">
        <v>1451846.14</v>
      </c>
      <c r="Q2534" s="101" t="s">
        <v>5176</v>
      </c>
      <c r="R2534" s="101" t="s">
        <v>5176</v>
      </c>
      <c r="S2534" s="101" t="s">
        <v>5176</v>
      </c>
      <c r="T2534" s="101" t="s">
        <v>5176</v>
      </c>
      <c r="U2534" s="101" t="s">
        <v>5176</v>
      </c>
    </row>
    <row r="2535" spans="1:21" x14ac:dyDescent="0.25">
      <c r="A2535" s="5" t="s">
        <v>4823</v>
      </c>
      <c r="B2535" s="60" t="s">
        <v>2463</v>
      </c>
      <c r="C2535" s="60" t="s">
        <v>4900</v>
      </c>
      <c r="D2535" s="94">
        <v>15</v>
      </c>
      <c r="E2535" s="60" t="s">
        <v>8488</v>
      </c>
      <c r="F2535" s="31">
        <f t="shared" si="130"/>
        <v>0</v>
      </c>
      <c r="G2535" s="25">
        <f t="shared" si="131"/>
        <v>90.973250000000007</v>
      </c>
      <c r="H2535" s="32"/>
      <c r="I2535" s="31"/>
      <c r="J2535" s="25">
        <f t="shared" si="132"/>
        <v>9.98E-2</v>
      </c>
      <c r="K2535" s="32"/>
      <c r="L2535" s="31"/>
      <c r="M2535" s="101" t="s">
        <v>5176</v>
      </c>
      <c r="N2535" s="101">
        <v>287.09500000000003</v>
      </c>
      <c r="O2535" s="101">
        <v>76.798000000000002</v>
      </c>
      <c r="P2535" s="101" t="s">
        <v>5176</v>
      </c>
      <c r="Q2535" s="101" t="s">
        <v>5176</v>
      </c>
      <c r="R2535" s="101">
        <v>0.499</v>
      </c>
      <c r="S2535" s="101" t="s">
        <v>5176</v>
      </c>
      <c r="T2535" s="101" t="s">
        <v>5176</v>
      </c>
      <c r="U2535" s="101" t="s">
        <v>5176</v>
      </c>
    </row>
    <row r="2536" spans="1:21" x14ac:dyDescent="0.25">
      <c r="A2536" s="5" t="s">
        <v>4823</v>
      </c>
      <c r="B2536" s="60" t="s">
        <v>2910</v>
      </c>
      <c r="C2536" s="60" t="s">
        <v>4900</v>
      </c>
      <c r="D2536" s="94">
        <v>15</v>
      </c>
      <c r="E2536" s="60" t="s">
        <v>8491</v>
      </c>
      <c r="F2536" s="31">
        <f t="shared" si="130"/>
        <v>0</v>
      </c>
      <c r="G2536" s="25">
        <f t="shared" si="131"/>
        <v>0</v>
      </c>
      <c r="H2536" s="32"/>
      <c r="I2536" s="31"/>
      <c r="J2536" s="25">
        <f t="shared" si="132"/>
        <v>1E-3</v>
      </c>
      <c r="K2536" s="32"/>
      <c r="L2536" s="31"/>
      <c r="M2536" s="101" t="s">
        <v>5176</v>
      </c>
      <c r="N2536" s="101" t="s">
        <v>5176</v>
      </c>
      <c r="O2536" s="101" t="s">
        <v>5176</v>
      </c>
      <c r="P2536" s="101" t="s">
        <v>5176</v>
      </c>
      <c r="Q2536" s="101" t="s">
        <v>5176</v>
      </c>
      <c r="R2536" s="101">
        <v>5.0000000000000001E-3</v>
      </c>
      <c r="S2536" s="101" t="s">
        <v>5176</v>
      </c>
      <c r="T2536" s="101" t="s">
        <v>5176</v>
      </c>
      <c r="U2536" s="101" t="s">
        <v>5176</v>
      </c>
    </row>
    <row r="2537" spans="1:21" x14ac:dyDescent="0.25">
      <c r="A2537" s="5" t="s">
        <v>4823</v>
      </c>
      <c r="B2537" s="60" t="s">
        <v>3280</v>
      </c>
      <c r="C2537" s="60" t="s">
        <v>4900</v>
      </c>
      <c r="D2537" s="94">
        <v>15</v>
      </c>
      <c r="E2537" s="60" t="s">
        <v>8496</v>
      </c>
      <c r="F2537" s="31">
        <f t="shared" si="130"/>
        <v>0</v>
      </c>
      <c r="G2537" s="25">
        <f t="shared" si="131"/>
        <v>3.0249999999999999E-2</v>
      </c>
      <c r="H2537" s="32"/>
      <c r="I2537" s="31"/>
      <c r="J2537" s="25">
        <f t="shared" si="132"/>
        <v>0</v>
      </c>
      <c r="K2537" s="32"/>
      <c r="L2537" s="31"/>
      <c r="M2537" s="101">
        <v>0.121</v>
      </c>
      <c r="N2537" s="101" t="s">
        <v>5176</v>
      </c>
      <c r="O2537" s="101" t="s">
        <v>5176</v>
      </c>
      <c r="P2537" s="101" t="s">
        <v>5176</v>
      </c>
      <c r="Q2537" s="101" t="s">
        <v>5176</v>
      </c>
      <c r="R2537" s="101" t="s">
        <v>5176</v>
      </c>
      <c r="S2537" s="101" t="s">
        <v>5176</v>
      </c>
      <c r="T2537" s="101" t="s">
        <v>5176</v>
      </c>
      <c r="U2537" s="101" t="s">
        <v>5176</v>
      </c>
    </row>
    <row r="2538" spans="1:21" x14ac:dyDescent="0.25">
      <c r="A2538" s="5" t="s">
        <v>4823</v>
      </c>
      <c r="B2538" s="60" t="s">
        <v>1667</v>
      </c>
      <c r="C2538" s="60" t="s">
        <v>4900</v>
      </c>
      <c r="D2538" s="94">
        <v>15</v>
      </c>
      <c r="E2538" s="60" t="s">
        <v>8498</v>
      </c>
      <c r="F2538" s="31">
        <f t="shared" si="130"/>
        <v>0</v>
      </c>
      <c r="G2538" s="25">
        <f t="shared" si="131"/>
        <v>1.2789999999999999</v>
      </c>
      <c r="H2538" s="32"/>
      <c r="I2538" s="31"/>
      <c r="J2538" s="25">
        <f t="shared" si="132"/>
        <v>0</v>
      </c>
      <c r="K2538" s="32"/>
      <c r="L2538" s="31"/>
      <c r="M2538" s="101">
        <v>0.223</v>
      </c>
      <c r="N2538" s="101">
        <v>3.4889999999999999</v>
      </c>
      <c r="O2538" s="101" t="s">
        <v>5176</v>
      </c>
      <c r="P2538" s="101">
        <v>1.4039999999999999</v>
      </c>
      <c r="Q2538" s="101" t="s">
        <v>5176</v>
      </c>
      <c r="R2538" s="101" t="s">
        <v>5176</v>
      </c>
      <c r="S2538" s="101" t="s">
        <v>5176</v>
      </c>
      <c r="T2538" s="101" t="s">
        <v>5176</v>
      </c>
      <c r="U2538" s="101" t="s">
        <v>5176</v>
      </c>
    </row>
    <row r="2539" spans="1:21" x14ac:dyDescent="0.25">
      <c r="A2539" s="5" t="s">
        <v>4823</v>
      </c>
      <c r="B2539" s="60" t="s">
        <v>1510</v>
      </c>
      <c r="C2539" s="60" t="s">
        <v>4900</v>
      </c>
      <c r="D2539" s="94">
        <v>15</v>
      </c>
      <c r="E2539" s="60" t="s">
        <v>8501</v>
      </c>
      <c r="F2539" s="31">
        <f t="shared" si="130"/>
        <v>0</v>
      </c>
      <c r="G2539" s="25">
        <f t="shared" si="131"/>
        <v>2.0569999999999999</v>
      </c>
      <c r="H2539" s="32"/>
      <c r="I2539" s="31"/>
      <c r="J2539" s="25">
        <f t="shared" si="132"/>
        <v>0</v>
      </c>
      <c r="K2539" s="32"/>
      <c r="L2539" s="31"/>
      <c r="M2539" s="101" t="s">
        <v>5176</v>
      </c>
      <c r="N2539" s="101" t="s">
        <v>5176</v>
      </c>
      <c r="O2539" s="101" t="s">
        <v>5176</v>
      </c>
      <c r="P2539" s="101">
        <v>8.2279999999999998</v>
      </c>
      <c r="Q2539" s="101" t="s">
        <v>5176</v>
      </c>
      <c r="R2539" s="101" t="s">
        <v>5176</v>
      </c>
      <c r="S2539" s="101" t="s">
        <v>5176</v>
      </c>
      <c r="T2539" s="101" t="s">
        <v>5176</v>
      </c>
      <c r="U2539" s="101" t="s">
        <v>5176</v>
      </c>
    </row>
    <row r="2540" spans="1:21" x14ac:dyDescent="0.25">
      <c r="A2540" s="5" t="s">
        <v>4823</v>
      </c>
      <c r="B2540" s="60" t="s">
        <v>755</v>
      </c>
      <c r="C2540" s="60" t="s">
        <v>4900</v>
      </c>
      <c r="D2540" s="94">
        <v>15</v>
      </c>
      <c r="E2540" s="60" t="s">
        <v>8502</v>
      </c>
      <c r="F2540" s="31">
        <f t="shared" si="130"/>
        <v>0</v>
      </c>
      <c r="G2540" s="25">
        <f t="shared" si="131"/>
        <v>0</v>
      </c>
      <c r="H2540" s="32"/>
      <c r="I2540" s="31"/>
      <c r="J2540" s="25">
        <f t="shared" si="132"/>
        <v>0.97260000000000013</v>
      </c>
      <c r="K2540" s="32"/>
      <c r="L2540" s="31"/>
      <c r="M2540" s="101" t="s">
        <v>5176</v>
      </c>
      <c r="N2540" s="101" t="s">
        <v>5176</v>
      </c>
      <c r="O2540" s="101" t="s">
        <v>5176</v>
      </c>
      <c r="P2540" s="101" t="s">
        <v>5176</v>
      </c>
      <c r="Q2540" s="101">
        <v>4.8630000000000004</v>
      </c>
      <c r="R2540" s="101" t="s">
        <v>5176</v>
      </c>
      <c r="S2540" s="101" t="s">
        <v>5176</v>
      </c>
      <c r="T2540" s="101" t="s">
        <v>5176</v>
      </c>
      <c r="U2540" s="101" t="s">
        <v>5176</v>
      </c>
    </row>
    <row r="2541" spans="1:21" x14ac:dyDescent="0.25">
      <c r="A2541" s="5" t="s">
        <v>4823</v>
      </c>
      <c r="B2541" s="60" t="s">
        <v>2963</v>
      </c>
      <c r="C2541" s="60" t="s">
        <v>4900</v>
      </c>
      <c r="D2541" s="94">
        <v>15</v>
      </c>
      <c r="E2541" s="60" t="s">
        <v>8503</v>
      </c>
      <c r="F2541" s="31">
        <f t="shared" si="130"/>
        <v>0</v>
      </c>
      <c r="G2541" s="25">
        <f t="shared" si="131"/>
        <v>1.6500000000000001E-2</v>
      </c>
      <c r="H2541" s="32"/>
      <c r="I2541" s="31"/>
      <c r="J2541" s="25">
        <f t="shared" si="132"/>
        <v>0</v>
      </c>
      <c r="K2541" s="32"/>
      <c r="L2541" s="31"/>
      <c r="M2541" s="101" t="s">
        <v>5176</v>
      </c>
      <c r="N2541" s="101">
        <v>6.6000000000000003E-2</v>
      </c>
      <c r="O2541" s="101" t="s">
        <v>5176</v>
      </c>
      <c r="P2541" s="101" t="s">
        <v>5176</v>
      </c>
      <c r="Q2541" s="101" t="s">
        <v>5176</v>
      </c>
      <c r="R2541" s="101" t="s">
        <v>5176</v>
      </c>
      <c r="S2541" s="101" t="s">
        <v>5176</v>
      </c>
      <c r="T2541" s="101" t="s">
        <v>5176</v>
      </c>
      <c r="U2541" s="101" t="s">
        <v>5176</v>
      </c>
    </row>
    <row r="2542" spans="1:21" x14ac:dyDescent="0.25">
      <c r="A2542" s="5" t="s">
        <v>4823</v>
      </c>
      <c r="B2542" s="60" t="s">
        <v>92</v>
      </c>
      <c r="C2542" s="60" t="s">
        <v>4900</v>
      </c>
      <c r="D2542" s="94">
        <v>15</v>
      </c>
      <c r="E2542" s="60" t="s">
        <v>8504</v>
      </c>
      <c r="F2542" s="31">
        <f t="shared" si="130"/>
        <v>0</v>
      </c>
      <c r="G2542" s="25">
        <f t="shared" si="131"/>
        <v>15.246499999999999</v>
      </c>
      <c r="H2542" s="32"/>
      <c r="I2542" s="31"/>
      <c r="J2542" s="25">
        <f t="shared" si="132"/>
        <v>0.59740000000000004</v>
      </c>
      <c r="K2542" s="32"/>
      <c r="L2542" s="31"/>
      <c r="M2542" s="101">
        <v>0.39700000000000002</v>
      </c>
      <c r="N2542" s="101" t="s">
        <v>5176</v>
      </c>
      <c r="O2542" s="101">
        <v>60.521000000000001</v>
      </c>
      <c r="P2542" s="101">
        <v>6.8000000000000005E-2</v>
      </c>
      <c r="Q2542" s="101" t="s">
        <v>5176</v>
      </c>
      <c r="R2542" s="101">
        <v>2.9870000000000001</v>
      </c>
      <c r="S2542" s="101" t="s">
        <v>5176</v>
      </c>
      <c r="T2542" s="101" t="s">
        <v>5176</v>
      </c>
      <c r="U2542" s="101" t="s">
        <v>5176</v>
      </c>
    </row>
    <row r="2543" spans="1:21" x14ac:dyDescent="0.25">
      <c r="A2543" s="5" t="s">
        <v>4823</v>
      </c>
      <c r="B2543" s="60" t="s">
        <v>2470</v>
      </c>
      <c r="C2543" s="60" t="s">
        <v>4900</v>
      </c>
      <c r="D2543" s="94">
        <v>15</v>
      </c>
      <c r="E2543" s="60" t="s">
        <v>8505</v>
      </c>
      <c r="F2543" s="31">
        <f t="shared" si="130"/>
        <v>0</v>
      </c>
      <c r="G2543" s="25">
        <f t="shared" si="131"/>
        <v>0.12625</v>
      </c>
      <c r="H2543" s="32"/>
      <c r="I2543" s="31"/>
      <c r="J2543" s="25">
        <f t="shared" si="132"/>
        <v>1.7635999999999998</v>
      </c>
      <c r="K2543" s="32"/>
      <c r="L2543" s="31"/>
      <c r="M2543" s="101">
        <v>0.505</v>
      </c>
      <c r="N2543" s="101" t="s">
        <v>5176</v>
      </c>
      <c r="O2543" s="101" t="s">
        <v>5176</v>
      </c>
      <c r="P2543" s="101" t="s">
        <v>5176</v>
      </c>
      <c r="Q2543" s="101">
        <v>8.8179999999999996</v>
      </c>
      <c r="R2543" s="101" t="s">
        <v>5176</v>
      </c>
      <c r="S2543" s="101" t="s">
        <v>5176</v>
      </c>
      <c r="T2543" s="101" t="s">
        <v>5176</v>
      </c>
      <c r="U2543" s="101" t="s">
        <v>5176</v>
      </c>
    </row>
    <row r="2544" spans="1:21" x14ac:dyDescent="0.25">
      <c r="A2544" s="5" t="s">
        <v>4823</v>
      </c>
      <c r="B2544" s="60" t="s">
        <v>2996</v>
      </c>
      <c r="C2544" s="60" t="s">
        <v>4900</v>
      </c>
      <c r="D2544" s="94">
        <v>15</v>
      </c>
      <c r="E2544" s="60" t="s">
        <v>8509</v>
      </c>
      <c r="F2544" s="31">
        <f t="shared" si="130"/>
        <v>0</v>
      </c>
      <c r="G2544" s="25">
        <f t="shared" si="131"/>
        <v>0</v>
      </c>
      <c r="H2544" s="32"/>
      <c r="I2544" s="31"/>
      <c r="J2544" s="25">
        <f t="shared" si="132"/>
        <v>3.3800000000000004E-2</v>
      </c>
      <c r="K2544" s="32"/>
      <c r="L2544" s="31"/>
      <c r="M2544" s="101" t="s">
        <v>5176</v>
      </c>
      <c r="N2544" s="101" t="s">
        <v>5176</v>
      </c>
      <c r="O2544" s="101" t="s">
        <v>5176</v>
      </c>
      <c r="P2544" s="101" t="s">
        <v>5176</v>
      </c>
      <c r="Q2544" s="101">
        <v>0.16900000000000001</v>
      </c>
      <c r="R2544" s="101" t="s">
        <v>5176</v>
      </c>
      <c r="S2544" s="101" t="s">
        <v>5176</v>
      </c>
      <c r="T2544" s="101" t="s">
        <v>5176</v>
      </c>
      <c r="U2544" s="101" t="s">
        <v>5176</v>
      </c>
    </row>
    <row r="2545" spans="1:21" x14ac:dyDescent="0.25">
      <c r="A2545" s="5" t="s">
        <v>4823</v>
      </c>
      <c r="B2545" s="60" t="s">
        <v>2434</v>
      </c>
      <c r="C2545" s="60" t="s">
        <v>4900</v>
      </c>
      <c r="D2545" s="94">
        <v>15</v>
      </c>
      <c r="E2545" s="60" t="s">
        <v>8512</v>
      </c>
      <c r="F2545" s="31">
        <f t="shared" si="130"/>
        <v>0</v>
      </c>
      <c r="G2545" s="25">
        <f t="shared" si="131"/>
        <v>0</v>
      </c>
      <c r="H2545" s="32"/>
      <c r="I2545" s="31"/>
      <c r="J2545" s="25">
        <f t="shared" si="132"/>
        <v>0</v>
      </c>
      <c r="K2545" s="32"/>
      <c r="L2545" s="31"/>
      <c r="M2545" s="101" t="s">
        <v>5176</v>
      </c>
      <c r="N2545" s="101" t="s">
        <v>5176</v>
      </c>
      <c r="O2545" s="101" t="s">
        <v>5176</v>
      </c>
      <c r="P2545" s="101" t="s">
        <v>5176</v>
      </c>
      <c r="Q2545" s="101" t="s">
        <v>5176</v>
      </c>
      <c r="R2545" s="101">
        <v>0</v>
      </c>
      <c r="S2545" s="101" t="s">
        <v>5176</v>
      </c>
      <c r="T2545" s="101" t="s">
        <v>5176</v>
      </c>
      <c r="U2545" s="101" t="s">
        <v>5176</v>
      </c>
    </row>
    <row r="2546" spans="1:21" x14ac:dyDescent="0.25">
      <c r="A2546" s="5" t="s">
        <v>4823</v>
      </c>
      <c r="B2546" s="60" t="s">
        <v>2002</v>
      </c>
      <c r="C2546" s="60" t="s">
        <v>4900</v>
      </c>
      <c r="D2546" s="94">
        <v>15</v>
      </c>
      <c r="E2546" s="60" t="s">
        <v>8517</v>
      </c>
      <c r="F2546" s="31">
        <f t="shared" si="130"/>
        <v>0</v>
      </c>
      <c r="G2546" s="25">
        <f t="shared" si="131"/>
        <v>0.80725000000000002</v>
      </c>
      <c r="H2546" s="32"/>
      <c r="I2546" s="31"/>
      <c r="J2546" s="25">
        <f t="shared" si="132"/>
        <v>8.7999999999999988E-3</v>
      </c>
      <c r="K2546" s="32"/>
      <c r="L2546" s="31"/>
      <c r="M2546" s="101" t="s">
        <v>5176</v>
      </c>
      <c r="N2546" s="101" t="s">
        <v>5176</v>
      </c>
      <c r="O2546" s="101">
        <v>3.1890000000000001</v>
      </c>
      <c r="P2546" s="101">
        <v>0.04</v>
      </c>
      <c r="Q2546" s="101">
        <v>4.3999999999999997E-2</v>
      </c>
      <c r="R2546" s="101">
        <v>0</v>
      </c>
      <c r="S2546" s="101" t="s">
        <v>5176</v>
      </c>
      <c r="T2546" s="101" t="s">
        <v>5176</v>
      </c>
      <c r="U2546" s="101" t="s">
        <v>5176</v>
      </c>
    </row>
    <row r="2547" spans="1:21" x14ac:dyDescent="0.25">
      <c r="A2547" s="5" t="s">
        <v>4823</v>
      </c>
      <c r="B2547" s="60" t="s">
        <v>4748</v>
      </c>
      <c r="C2547" s="60" t="s">
        <v>4901</v>
      </c>
      <c r="D2547" s="94">
        <v>15</v>
      </c>
      <c r="E2547" s="60" t="s">
        <v>8524</v>
      </c>
      <c r="F2547" s="31">
        <f t="shared" si="130"/>
        <v>0</v>
      </c>
      <c r="G2547" s="25">
        <f t="shared" si="131"/>
        <v>148.3835</v>
      </c>
      <c r="H2547" s="32"/>
      <c r="I2547" s="31"/>
      <c r="J2547" s="25">
        <f t="shared" si="132"/>
        <v>83.088400000000007</v>
      </c>
      <c r="K2547" s="32"/>
      <c r="L2547" s="31"/>
      <c r="M2547" s="101" t="s">
        <v>5176</v>
      </c>
      <c r="N2547" s="101" t="s">
        <v>5176</v>
      </c>
      <c r="O2547" s="101" t="s">
        <v>5176</v>
      </c>
      <c r="P2547" s="101">
        <v>593.53399999999999</v>
      </c>
      <c r="Q2547" s="101">
        <v>415.44200000000001</v>
      </c>
      <c r="R2547" s="101" t="s">
        <v>5176</v>
      </c>
      <c r="S2547" s="101" t="s">
        <v>5176</v>
      </c>
      <c r="T2547" s="101" t="s">
        <v>5176</v>
      </c>
      <c r="U2547" s="101" t="s">
        <v>5176</v>
      </c>
    </row>
    <row r="2548" spans="1:21" x14ac:dyDescent="0.25">
      <c r="A2548" s="5" t="s">
        <v>4823</v>
      </c>
      <c r="B2548" s="60" t="s">
        <v>648</v>
      </c>
      <c r="C2548" s="60" t="s">
        <v>4901</v>
      </c>
      <c r="D2548" s="94">
        <v>15</v>
      </c>
      <c r="E2548" s="60" t="s">
        <v>8529</v>
      </c>
      <c r="F2548" s="31">
        <f t="shared" si="130"/>
        <v>0</v>
      </c>
      <c r="G2548" s="25">
        <f t="shared" si="131"/>
        <v>0.19175</v>
      </c>
      <c r="H2548" s="32"/>
      <c r="I2548" s="31"/>
      <c r="J2548" s="25">
        <f t="shared" si="132"/>
        <v>0</v>
      </c>
      <c r="K2548" s="32"/>
      <c r="L2548" s="31"/>
      <c r="M2548" s="101">
        <v>4.2000000000000003E-2</v>
      </c>
      <c r="N2548" s="101">
        <v>0.72499999999999998</v>
      </c>
      <c r="O2548" s="101" t="s">
        <v>5176</v>
      </c>
      <c r="P2548" s="101" t="s">
        <v>5176</v>
      </c>
      <c r="Q2548" s="101" t="s">
        <v>5176</v>
      </c>
      <c r="R2548" s="101" t="s">
        <v>5176</v>
      </c>
      <c r="S2548" s="101" t="s">
        <v>5176</v>
      </c>
      <c r="T2548" s="101" t="s">
        <v>5176</v>
      </c>
      <c r="U2548" s="101" t="s">
        <v>5176</v>
      </c>
    </row>
    <row r="2549" spans="1:21" x14ac:dyDescent="0.25">
      <c r="A2549" s="5" t="s">
        <v>4823</v>
      </c>
      <c r="B2549" s="60" t="s">
        <v>1105</v>
      </c>
      <c r="C2549" s="60" t="s">
        <v>4902</v>
      </c>
      <c r="D2549" s="94">
        <v>15</v>
      </c>
      <c r="E2549" s="60" t="s">
        <v>8537</v>
      </c>
      <c r="F2549" s="31">
        <f t="shared" si="130"/>
        <v>0</v>
      </c>
      <c r="G2549" s="25">
        <f t="shared" si="131"/>
        <v>0.48049999999999998</v>
      </c>
      <c r="H2549" s="32"/>
      <c r="I2549" s="31"/>
      <c r="J2549" s="25">
        <f t="shared" si="132"/>
        <v>0</v>
      </c>
      <c r="K2549" s="32"/>
      <c r="L2549" s="31"/>
      <c r="M2549" s="101" t="s">
        <v>5176</v>
      </c>
      <c r="N2549" s="101">
        <v>1.9219999999999999</v>
      </c>
      <c r="O2549" s="101" t="s">
        <v>5176</v>
      </c>
      <c r="P2549" s="101" t="s">
        <v>5176</v>
      </c>
      <c r="Q2549" s="101" t="s">
        <v>5176</v>
      </c>
      <c r="R2549" s="101" t="s">
        <v>5176</v>
      </c>
      <c r="S2549" s="101" t="s">
        <v>5176</v>
      </c>
      <c r="T2549" s="101" t="s">
        <v>5176</v>
      </c>
      <c r="U2549" s="101" t="s">
        <v>5176</v>
      </c>
    </row>
    <row r="2550" spans="1:21" x14ac:dyDescent="0.25">
      <c r="A2550" s="5" t="s">
        <v>4823</v>
      </c>
      <c r="B2550" s="60" t="s">
        <v>3072</v>
      </c>
      <c r="C2550" s="60" t="s">
        <v>4903</v>
      </c>
      <c r="D2550" s="94">
        <v>15</v>
      </c>
      <c r="E2550" s="60" t="s">
        <v>8540</v>
      </c>
      <c r="F2550" s="31">
        <f t="shared" si="130"/>
        <v>0</v>
      </c>
      <c r="G2550" s="25">
        <f t="shared" si="131"/>
        <v>0.13475000000000001</v>
      </c>
      <c r="H2550" s="32"/>
      <c r="I2550" s="31"/>
      <c r="J2550" s="25">
        <f t="shared" si="132"/>
        <v>0</v>
      </c>
      <c r="K2550" s="32"/>
      <c r="L2550" s="31"/>
      <c r="M2550" s="101" t="s">
        <v>5176</v>
      </c>
      <c r="N2550" s="101">
        <v>0.53900000000000003</v>
      </c>
      <c r="O2550" s="101" t="s">
        <v>5176</v>
      </c>
      <c r="P2550" s="101" t="s">
        <v>5176</v>
      </c>
      <c r="Q2550" s="101" t="s">
        <v>5176</v>
      </c>
      <c r="R2550" s="101" t="s">
        <v>5176</v>
      </c>
      <c r="S2550" s="101" t="s">
        <v>5176</v>
      </c>
      <c r="T2550" s="101" t="s">
        <v>5176</v>
      </c>
      <c r="U2550" s="101" t="s">
        <v>5176</v>
      </c>
    </row>
    <row r="2551" spans="1:21" x14ac:dyDescent="0.25">
      <c r="A2551" s="5" t="s">
        <v>4823</v>
      </c>
      <c r="B2551" s="60" t="s">
        <v>4069</v>
      </c>
      <c r="C2551" s="60" t="s">
        <v>4903</v>
      </c>
      <c r="D2551" s="94">
        <v>15</v>
      </c>
      <c r="E2551" s="60" t="s">
        <v>8542</v>
      </c>
      <c r="F2551" s="31">
        <f t="shared" si="130"/>
        <v>0</v>
      </c>
      <c r="G2551" s="25">
        <f t="shared" si="131"/>
        <v>56.287500000000001</v>
      </c>
      <c r="H2551" s="32"/>
      <c r="I2551" s="31"/>
      <c r="J2551" s="25">
        <f t="shared" si="132"/>
        <v>0</v>
      </c>
      <c r="K2551" s="32"/>
      <c r="L2551" s="31"/>
      <c r="M2551" s="101">
        <v>11.923</v>
      </c>
      <c r="N2551" s="101" t="s">
        <v>5176</v>
      </c>
      <c r="O2551" s="101">
        <v>204.749</v>
      </c>
      <c r="P2551" s="101">
        <v>8.4779999999999998</v>
      </c>
      <c r="Q2551" s="101" t="s">
        <v>5176</v>
      </c>
      <c r="R2551" s="101" t="s">
        <v>5176</v>
      </c>
      <c r="S2551" s="101" t="s">
        <v>5176</v>
      </c>
      <c r="T2551" s="101" t="s">
        <v>5176</v>
      </c>
      <c r="U2551" s="101" t="s">
        <v>5176</v>
      </c>
    </row>
    <row r="2552" spans="1:21" x14ac:dyDescent="0.25">
      <c r="A2552" s="5" t="s">
        <v>4823</v>
      </c>
      <c r="B2552" s="60" t="s">
        <v>4490</v>
      </c>
      <c r="C2552" s="60" t="s">
        <v>4903</v>
      </c>
      <c r="D2552" s="94">
        <v>15</v>
      </c>
      <c r="E2552" s="60" t="s">
        <v>8544</v>
      </c>
      <c r="F2552" s="31">
        <f t="shared" si="130"/>
        <v>0</v>
      </c>
      <c r="G2552" s="25">
        <f t="shared" si="131"/>
        <v>7.5000000000000002E-4</v>
      </c>
      <c r="H2552" s="32"/>
      <c r="I2552" s="31"/>
      <c r="J2552" s="25">
        <f t="shared" si="132"/>
        <v>0</v>
      </c>
      <c r="K2552" s="32"/>
      <c r="L2552" s="31"/>
      <c r="M2552" s="101" t="s">
        <v>5176</v>
      </c>
      <c r="N2552" s="101">
        <v>3.0000000000000001E-3</v>
      </c>
      <c r="O2552" s="101" t="s">
        <v>5176</v>
      </c>
      <c r="P2552" s="101" t="s">
        <v>5176</v>
      </c>
      <c r="Q2552" s="101" t="s">
        <v>5176</v>
      </c>
      <c r="R2552" s="101" t="s">
        <v>5176</v>
      </c>
      <c r="S2552" s="101" t="s">
        <v>5176</v>
      </c>
      <c r="T2552" s="101" t="s">
        <v>5176</v>
      </c>
      <c r="U2552" s="101" t="s">
        <v>5176</v>
      </c>
    </row>
    <row r="2553" spans="1:21" x14ac:dyDescent="0.25">
      <c r="A2553" s="5" t="s">
        <v>4823</v>
      </c>
      <c r="B2553" s="60" t="s">
        <v>10123</v>
      </c>
      <c r="C2553" s="60" t="s">
        <v>4904</v>
      </c>
      <c r="D2553" s="94">
        <v>15</v>
      </c>
      <c r="E2553" s="60" t="s">
        <v>10124</v>
      </c>
      <c r="F2553" s="31">
        <f t="shared" si="130"/>
        <v>0</v>
      </c>
      <c r="G2553" s="25">
        <f t="shared" si="131"/>
        <v>0.1095</v>
      </c>
      <c r="H2553" s="32"/>
      <c r="I2553" s="31"/>
      <c r="J2553" s="25">
        <f t="shared" si="132"/>
        <v>0</v>
      </c>
      <c r="K2553" s="32"/>
      <c r="L2553" s="31"/>
      <c r="M2553" s="101" t="s">
        <v>5176</v>
      </c>
      <c r="N2553" s="101">
        <v>0.01</v>
      </c>
      <c r="O2553" s="101">
        <v>0.42799999999999999</v>
      </c>
      <c r="P2553" s="101" t="s">
        <v>5176</v>
      </c>
      <c r="Q2553" s="101" t="s">
        <v>5176</v>
      </c>
      <c r="R2553" s="101" t="s">
        <v>5176</v>
      </c>
      <c r="S2553" s="101" t="s">
        <v>5176</v>
      </c>
      <c r="T2553" s="101" t="s">
        <v>5176</v>
      </c>
      <c r="U2553" s="101" t="s">
        <v>5176</v>
      </c>
    </row>
    <row r="2554" spans="1:21" x14ac:dyDescent="0.25">
      <c r="A2554" s="5" t="s">
        <v>4823</v>
      </c>
      <c r="B2554" s="60" t="s">
        <v>3623</v>
      </c>
      <c r="C2554" s="60" t="s">
        <v>4904</v>
      </c>
      <c r="D2554" s="94">
        <v>15</v>
      </c>
      <c r="E2554" s="60" t="s">
        <v>8558</v>
      </c>
      <c r="F2554" s="31">
        <f t="shared" si="130"/>
        <v>0</v>
      </c>
      <c r="G2554" s="25">
        <f t="shared" si="131"/>
        <v>92.032499999999999</v>
      </c>
      <c r="H2554" s="32"/>
      <c r="I2554" s="31"/>
      <c r="J2554" s="25">
        <f t="shared" si="132"/>
        <v>0</v>
      </c>
      <c r="K2554" s="32"/>
      <c r="L2554" s="31"/>
      <c r="M2554" s="101" t="s">
        <v>5176</v>
      </c>
      <c r="N2554" s="101" t="s">
        <v>5176</v>
      </c>
      <c r="O2554" s="101">
        <v>333.06400000000002</v>
      </c>
      <c r="P2554" s="101">
        <v>35.066000000000003</v>
      </c>
      <c r="Q2554" s="101" t="s">
        <v>5176</v>
      </c>
      <c r="R2554" s="101" t="s">
        <v>5176</v>
      </c>
      <c r="S2554" s="101" t="s">
        <v>5176</v>
      </c>
      <c r="T2554" s="101" t="s">
        <v>5176</v>
      </c>
      <c r="U2554" s="101" t="s">
        <v>5176</v>
      </c>
    </row>
    <row r="2555" spans="1:21" x14ac:dyDescent="0.25">
      <c r="A2555" s="5" t="s">
        <v>4823</v>
      </c>
      <c r="B2555" s="60" t="s">
        <v>4488</v>
      </c>
      <c r="C2555" s="60" t="s">
        <v>4904</v>
      </c>
      <c r="D2555" s="94">
        <v>15</v>
      </c>
      <c r="E2555" s="60" t="s">
        <v>8563</v>
      </c>
      <c r="F2555" s="31">
        <f t="shared" si="130"/>
        <v>0</v>
      </c>
      <c r="G2555" s="25">
        <f t="shared" si="131"/>
        <v>7.4999999999999997E-3</v>
      </c>
      <c r="H2555" s="32"/>
      <c r="I2555" s="31"/>
      <c r="J2555" s="25">
        <f t="shared" si="132"/>
        <v>0</v>
      </c>
      <c r="K2555" s="32"/>
      <c r="L2555" s="31"/>
      <c r="M2555" s="101">
        <v>0.03</v>
      </c>
      <c r="N2555" s="101" t="s">
        <v>5176</v>
      </c>
      <c r="O2555" s="101" t="s">
        <v>5176</v>
      </c>
      <c r="P2555" s="101" t="s">
        <v>5176</v>
      </c>
      <c r="Q2555" s="101" t="s">
        <v>5176</v>
      </c>
      <c r="R2555" s="101" t="s">
        <v>5176</v>
      </c>
      <c r="S2555" s="101" t="s">
        <v>5176</v>
      </c>
      <c r="T2555" s="101" t="s">
        <v>5176</v>
      </c>
      <c r="U2555" s="101" t="s">
        <v>5176</v>
      </c>
    </row>
    <row r="2556" spans="1:21" x14ac:dyDescent="0.25">
      <c r="A2556" s="5" t="s">
        <v>4823</v>
      </c>
      <c r="B2556" s="60" t="s">
        <v>2938</v>
      </c>
      <c r="C2556" s="60" t="s">
        <v>4904</v>
      </c>
      <c r="D2556" s="94">
        <v>15</v>
      </c>
      <c r="E2556" s="60" t="s">
        <v>8572</v>
      </c>
      <c r="F2556" s="31">
        <f t="shared" si="130"/>
        <v>0</v>
      </c>
      <c r="G2556" s="25">
        <f t="shared" si="131"/>
        <v>0.91225000000000001</v>
      </c>
      <c r="H2556" s="32"/>
      <c r="I2556" s="31"/>
      <c r="J2556" s="25">
        <f t="shared" si="132"/>
        <v>0</v>
      </c>
      <c r="K2556" s="32"/>
      <c r="L2556" s="31"/>
      <c r="M2556" s="101">
        <v>3.649</v>
      </c>
      <c r="N2556" s="101" t="s">
        <v>5176</v>
      </c>
      <c r="O2556" s="101" t="s">
        <v>5176</v>
      </c>
      <c r="P2556" s="101" t="s">
        <v>5176</v>
      </c>
      <c r="Q2556" s="101" t="s">
        <v>5176</v>
      </c>
      <c r="R2556" s="101" t="s">
        <v>5176</v>
      </c>
      <c r="S2556" s="101" t="s">
        <v>5176</v>
      </c>
      <c r="T2556" s="101" t="s">
        <v>5176</v>
      </c>
      <c r="U2556" s="101" t="s">
        <v>5176</v>
      </c>
    </row>
    <row r="2557" spans="1:21" x14ac:dyDescent="0.25">
      <c r="A2557" s="5" t="s">
        <v>4823</v>
      </c>
      <c r="B2557" s="60" t="s">
        <v>3656</v>
      </c>
      <c r="C2557" s="60" t="s">
        <v>4904</v>
      </c>
      <c r="D2557" s="94">
        <v>15</v>
      </c>
      <c r="E2557" s="60" t="s">
        <v>8573</v>
      </c>
      <c r="F2557" s="31">
        <f t="shared" si="130"/>
        <v>0</v>
      </c>
      <c r="G2557" s="25">
        <f t="shared" si="131"/>
        <v>49.080749999999995</v>
      </c>
      <c r="H2557" s="32"/>
      <c r="I2557" s="31"/>
      <c r="J2557" s="25">
        <f t="shared" si="132"/>
        <v>0.2606</v>
      </c>
      <c r="K2557" s="32"/>
      <c r="L2557" s="31"/>
      <c r="M2557" s="101">
        <v>194.16499999999999</v>
      </c>
      <c r="N2557" s="101" t="s">
        <v>5176</v>
      </c>
      <c r="O2557" s="101">
        <v>2.1579999999999999</v>
      </c>
      <c r="P2557" s="101" t="s">
        <v>5176</v>
      </c>
      <c r="Q2557" s="101" t="s">
        <v>5176</v>
      </c>
      <c r="R2557" s="101">
        <v>1.3029999999999999</v>
      </c>
      <c r="S2557" s="101" t="s">
        <v>5176</v>
      </c>
      <c r="T2557" s="101" t="s">
        <v>5176</v>
      </c>
      <c r="U2557" s="101" t="s">
        <v>5176</v>
      </c>
    </row>
    <row r="2558" spans="1:21" x14ac:dyDescent="0.25">
      <c r="A2558" s="5" t="s">
        <v>4823</v>
      </c>
      <c r="B2558" s="60" t="s">
        <v>4293</v>
      </c>
      <c r="C2558" s="60" t="s">
        <v>4905</v>
      </c>
      <c r="D2558" s="94">
        <v>15</v>
      </c>
      <c r="E2558" s="60" t="s">
        <v>8576</v>
      </c>
      <c r="F2558" s="31">
        <f t="shared" si="130"/>
        <v>0</v>
      </c>
      <c r="G2558" s="25">
        <f t="shared" si="131"/>
        <v>3.0750000000000003E-2</v>
      </c>
      <c r="H2558" s="32"/>
      <c r="I2558" s="31"/>
      <c r="J2558" s="25">
        <f t="shared" si="132"/>
        <v>0</v>
      </c>
      <c r="K2558" s="32"/>
      <c r="L2558" s="31"/>
      <c r="M2558" s="101" t="s">
        <v>5176</v>
      </c>
      <c r="N2558" s="101" t="s">
        <v>5176</v>
      </c>
      <c r="O2558" s="101">
        <v>0.11700000000000001</v>
      </c>
      <c r="P2558" s="101">
        <v>6.0000000000000001E-3</v>
      </c>
      <c r="Q2558" s="101" t="s">
        <v>5176</v>
      </c>
      <c r="R2558" s="101" t="s">
        <v>5176</v>
      </c>
      <c r="S2558" s="101" t="s">
        <v>5176</v>
      </c>
      <c r="T2558" s="101" t="s">
        <v>5176</v>
      </c>
      <c r="U2558" s="101" t="s">
        <v>5176</v>
      </c>
    </row>
    <row r="2559" spans="1:21" x14ac:dyDescent="0.25">
      <c r="A2559" s="5" t="s">
        <v>4823</v>
      </c>
      <c r="B2559" s="60" t="s">
        <v>3374</v>
      </c>
      <c r="C2559" s="60" t="s">
        <v>4905</v>
      </c>
      <c r="D2559" s="94">
        <v>15</v>
      </c>
      <c r="E2559" s="60" t="s">
        <v>8579</v>
      </c>
      <c r="F2559" s="31">
        <f t="shared" si="130"/>
        <v>0</v>
      </c>
      <c r="G2559" s="25">
        <f t="shared" si="131"/>
        <v>2.5000000000000001E-3</v>
      </c>
      <c r="H2559" s="32"/>
      <c r="I2559" s="31"/>
      <c r="J2559" s="25">
        <f t="shared" si="132"/>
        <v>0</v>
      </c>
      <c r="K2559" s="32"/>
      <c r="L2559" s="31"/>
      <c r="M2559" s="101" t="s">
        <v>5176</v>
      </c>
      <c r="N2559" s="101">
        <v>2E-3</v>
      </c>
      <c r="O2559" s="101">
        <v>8.0000000000000002E-3</v>
      </c>
      <c r="P2559" s="101" t="s">
        <v>5176</v>
      </c>
      <c r="Q2559" s="101" t="s">
        <v>5176</v>
      </c>
      <c r="R2559" s="101" t="s">
        <v>5176</v>
      </c>
      <c r="S2559" s="101" t="s">
        <v>5176</v>
      </c>
      <c r="T2559" s="101" t="s">
        <v>5176</v>
      </c>
      <c r="U2559" s="101" t="s">
        <v>5176</v>
      </c>
    </row>
    <row r="2560" spans="1:21" x14ac:dyDescent="0.25">
      <c r="A2560" s="5" t="s">
        <v>4823</v>
      </c>
      <c r="B2560" s="60" t="s">
        <v>1519</v>
      </c>
      <c r="C2560" s="60" t="s">
        <v>4905</v>
      </c>
      <c r="D2560" s="94">
        <v>15</v>
      </c>
      <c r="E2560" s="60" t="s">
        <v>8583</v>
      </c>
      <c r="F2560" s="31">
        <f t="shared" si="130"/>
        <v>0</v>
      </c>
      <c r="G2560" s="25">
        <f t="shared" si="131"/>
        <v>1.4537499999999999</v>
      </c>
      <c r="H2560" s="32"/>
      <c r="I2560" s="31"/>
      <c r="J2560" s="25">
        <f t="shared" si="132"/>
        <v>3.6199999999999996E-2</v>
      </c>
      <c r="K2560" s="32"/>
      <c r="L2560" s="31"/>
      <c r="M2560" s="101" t="s">
        <v>5176</v>
      </c>
      <c r="N2560" s="101">
        <v>5.8129999999999997</v>
      </c>
      <c r="O2560" s="101" t="s">
        <v>5176</v>
      </c>
      <c r="P2560" s="101">
        <v>2E-3</v>
      </c>
      <c r="Q2560" s="101">
        <v>0.18099999999999999</v>
      </c>
      <c r="R2560" s="101" t="s">
        <v>5176</v>
      </c>
      <c r="S2560" s="101" t="s">
        <v>5176</v>
      </c>
      <c r="T2560" s="101" t="s">
        <v>5176</v>
      </c>
      <c r="U2560" s="101" t="s">
        <v>5176</v>
      </c>
    </row>
    <row r="2561" spans="1:21" x14ac:dyDescent="0.25">
      <c r="A2561" s="5" t="s">
        <v>4823</v>
      </c>
      <c r="B2561" s="60" t="s">
        <v>2461</v>
      </c>
      <c r="C2561" s="60" t="s">
        <v>4905</v>
      </c>
      <c r="D2561" s="94">
        <v>15</v>
      </c>
      <c r="E2561" s="60" t="s">
        <v>8585</v>
      </c>
      <c r="F2561" s="31">
        <f t="shared" si="130"/>
        <v>0</v>
      </c>
      <c r="G2561" s="25">
        <f t="shared" si="131"/>
        <v>0</v>
      </c>
      <c r="H2561" s="32"/>
      <c r="I2561" s="31"/>
      <c r="J2561" s="25">
        <f t="shared" si="132"/>
        <v>0</v>
      </c>
      <c r="K2561" s="32"/>
      <c r="L2561" s="31"/>
      <c r="M2561" s="101" t="s">
        <v>5176</v>
      </c>
      <c r="N2561" s="101" t="s">
        <v>5176</v>
      </c>
      <c r="O2561" s="101" t="s">
        <v>5176</v>
      </c>
      <c r="P2561" s="101" t="s">
        <v>5176</v>
      </c>
      <c r="Q2561" s="101" t="s">
        <v>5176</v>
      </c>
      <c r="R2561" s="101">
        <v>0</v>
      </c>
      <c r="S2561" s="101" t="s">
        <v>5176</v>
      </c>
      <c r="T2561" s="101" t="s">
        <v>5176</v>
      </c>
      <c r="U2561" s="101" t="s">
        <v>5176</v>
      </c>
    </row>
    <row r="2562" spans="1:21" x14ac:dyDescent="0.25">
      <c r="A2562" s="5" t="s">
        <v>4823</v>
      </c>
      <c r="B2562" s="60" t="s">
        <v>2576</v>
      </c>
      <c r="C2562" s="60" t="s">
        <v>4905</v>
      </c>
      <c r="D2562" s="94">
        <v>15</v>
      </c>
      <c r="E2562" s="60" t="s">
        <v>8586</v>
      </c>
      <c r="F2562" s="31">
        <f t="shared" si="130"/>
        <v>0</v>
      </c>
      <c r="G2562" s="25">
        <f t="shared" si="131"/>
        <v>0</v>
      </c>
      <c r="H2562" s="32"/>
      <c r="I2562" s="31"/>
      <c r="J2562" s="25">
        <f t="shared" si="132"/>
        <v>1.0464</v>
      </c>
      <c r="K2562" s="32"/>
      <c r="L2562" s="31"/>
      <c r="M2562" s="101" t="s">
        <v>5176</v>
      </c>
      <c r="N2562" s="101" t="s">
        <v>5176</v>
      </c>
      <c r="O2562" s="101" t="s">
        <v>5176</v>
      </c>
      <c r="P2562" s="101" t="s">
        <v>5176</v>
      </c>
      <c r="Q2562" s="101" t="s">
        <v>5176</v>
      </c>
      <c r="R2562" s="101">
        <v>5.2320000000000002</v>
      </c>
      <c r="S2562" s="101" t="s">
        <v>5176</v>
      </c>
      <c r="T2562" s="101" t="s">
        <v>5176</v>
      </c>
      <c r="U2562" s="101" t="s">
        <v>5176</v>
      </c>
    </row>
    <row r="2563" spans="1:21" x14ac:dyDescent="0.25">
      <c r="A2563" s="5" t="s">
        <v>4823</v>
      </c>
      <c r="B2563" s="60" t="s">
        <v>2940</v>
      </c>
      <c r="C2563" s="60" t="s">
        <v>4905</v>
      </c>
      <c r="D2563" s="94">
        <v>15</v>
      </c>
      <c r="E2563" s="60" t="s">
        <v>8587</v>
      </c>
      <c r="F2563" s="31">
        <f t="shared" si="130"/>
        <v>0</v>
      </c>
      <c r="G2563" s="25">
        <f t="shared" si="131"/>
        <v>6.5000000000000002E-2</v>
      </c>
      <c r="H2563" s="32"/>
      <c r="I2563" s="31"/>
      <c r="J2563" s="25">
        <f t="shared" si="132"/>
        <v>4.1799999999999997E-2</v>
      </c>
      <c r="K2563" s="32"/>
      <c r="L2563" s="31"/>
      <c r="M2563" s="101">
        <v>1E-3</v>
      </c>
      <c r="N2563" s="101" t="s">
        <v>5176</v>
      </c>
      <c r="O2563" s="101">
        <v>8.0000000000000002E-3</v>
      </c>
      <c r="P2563" s="101">
        <v>0.251</v>
      </c>
      <c r="Q2563" s="101" t="s">
        <v>5176</v>
      </c>
      <c r="R2563" s="101">
        <v>0.20899999999999999</v>
      </c>
      <c r="S2563" s="101" t="s">
        <v>5176</v>
      </c>
      <c r="T2563" s="101" t="s">
        <v>5176</v>
      </c>
      <c r="U2563" s="101" t="s">
        <v>5176</v>
      </c>
    </row>
    <row r="2564" spans="1:21" x14ac:dyDescent="0.25">
      <c r="A2564" s="5" t="s">
        <v>4823</v>
      </c>
      <c r="B2564" s="60" t="s">
        <v>2482</v>
      </c>
      <c r="C2564" s="60" t="s">
        <v>4905</v>
      </c>
      <c r="D2564" s="94">
        <v>15</v>
      </c>
      <c r="E2564" s="60" t="s">
        <v>8598</v>
      </c>
      <c r="F2564" s="31">
        <f t="shared" si="130"/>
        <v>0</v>
      </c>
      <c r="G2564" s="25">
        <f t="shared" si="131"/>
        <v>1.7482500000000001</v>
      </c>
      <c r="H2564" s="32"/>
      <c r="I2564" s="31"/>
      <c r="J2564" s="25">
        <f t="shared" si="132"/>
        <v>0.14960000000000001</v>
      </c>
      <c r="K2564" s="32"/>
      <c r="L2564" s="31"/>
      <c r="M2564" s="101">
        <v>0.39200000000000002</v>
      </c>
      <c r="N2564" s="101">
        <v>2.4900000000000002</v>
      </c>
      <c r="O2564" s="101">
        <v>2.77</v>
      </c>
      <c r="P2564" s="101">
        <v>1.341</v>
      </c>
      <c r="Q2564" s="101">
        <v>0.373</v>
      </c>
      <c r="R2564" s="101">
        <v>0.375</v>
      </c>
      <c r="S2564" s="101" t="s">
        <v>5176</v>
      </c>
      <c r="T2564" s="101" t="s">
        <v>5176</v>
      </c>
      <c r="U2564" s="101" t="s">
        <v>5176</v>
      </c>
    </row>
    <row r="2565" spans="1:21" x14ac:dyDescent="0.25">
      <c r="A2565" s="5" t="s">
        <v>4823</v>
      </c>
      <c r="B2565" s="60" t="s">
        <v>1674</v>
      </c>
      <c r="C2565" s="60" t="s">
        <v>4905</v>
      </c>
      <c r="D2565" s="94">
        <v>15</v>
      </c>
      <c r="E2565" s="60" t="s">
        <v>8600</v>
      </c>
      <c r="F2565" s="31">
        <f t="shared" si="130"/>
        <v>0</v>
      </c>
      <c r="G2565" s="25">
        <f t="shared" si="131"/>
        <v>1.01875</v>
      </c>
      <c r="H2565" s="32"/>
      <c r="I2565" s="31"/>
      <c r="J2565" s="25">
        <f t="shared" si="132"/>
        <v>8.6199999999999999E-2</v>
      </c>
      <c r="K2565" s="32"/>
      <c r="L2565" s="31"/>
      <c r="M2565" s="101">
        <v>1.53</v>
      </c>
      <c r="N2565" s="101">
        <v>2.5449999999999999</v>
      </c>
      <c r="O2565" s="101" t="s">
        <v>5176</v>
      </c>
      <c r="P2565" s="101" t="s">
        <v>5176</v>
      </c>
      <c r="Q2565" s="101">
        <v>0.248</v>
      </c>
      <c r="R2565" s="101">
        <v>0.183</v>
      </c>
      <c r="S2565" s="101" t="s">
        <v>5176</v>
      </c>
      <c r="T2565" s="101" t="s">
        <v>5176</v>
      </c>
      <c r="U2565" s="101" t="s">
        <v>5176</v>
      </c>
    </row>
    <row r="2566" spans="1:21" x14ac:dyDescent="0.25">
      <c r="A2566" s="5" t="s">
        <v>4823</v>
      </c>
      <c r="B2566" s="60" t="s">
        <v>3223</v>
      </c>
      <c r="C2566" s="60" t="s">
        <v>4905</v>
      </c>
      <c r="D2566" s="94">
        <v>15</v>
      </c>
      <c r="E2566" s="60" t="s">
        <v>8618</v>
      </c>
      <c r="F2566" s="31">
        <f t="shared" si="130"/>
        <v>0</v>
      </c>
      <c r="G2566" s="25">
        <f t="shared" si="131"/>
        <v>4.2500000000000003E-3</v>
      </c>
      <c r="H2566" s="32"/>
      <c r="I2566" s="31"/>
      <c r="J2566" s="25">
        <f t="shared" si="132"/>
        <v>6.6200000000000009E-2</v>
      </c>
      <c r="K2566" s="32"/>
      <c r="L2566" s="31"/>
      <c r="M2566" s="101" t="s">
        <v>5176</v>
      </c>
      <c r="N2566" s="101">
        <v>1.7000000000000001E-2</v>
      </c>
      <c r="O2566" s="101" t="s">
        <v>5176</v>
      </c>
      <c r="P2566" s="101" t="s">
        <v>5176</v>
      </c>
      <c r="Q2566" s="101">
        <v>0.33100000000000002</v>
      </c>
      <c r="R2566" s="101" t="s">
        <v>5176</v>
      </c>
      <c r="S2566" s="101" t="s">
        <v>5176</v>
      </c>
      <c r="T2566" s="101" t="s">
        <v>5176</v>
      </c>
      <c r="U2566" s="101" t="s">
        <v>5176</v>
      </c>
    </row>
    <row r="2567" spans="1:21" x14ac:dyDescent="0.25">
      <c r="A2567" s="5" t="s">
        <v>4823</v>
      </c>
      <c r="B2567" s="60" t="s">
        <v>2512</v>
      </c>
      <c r="C2567" s="60" t="s">
        <v>4905</v>
      </c>
      <c r="D2567" s="94">
        <v>15</v>
      </c>
      <c r="E2567" s="60" t="s">
        <v>8620</v>
      </c>
      <c r="F2567" s="31">
        <f t="shared" si="130"/>
        <v>0</v>
      </c>
      <c r="G2567" s="25">
        <f t="shared" si="131"/>
        <v>3.5000000000000001E-3</v>
      </c>
      <c r="H2567" s="32"/>
      <c r="I2567" s="31"/>
      <c r="J2567" s="25">
        <f t="shared" si="132"/>
        <v>0</v>
      </c>
      <c r="K2567" s="32"/>
      <c r="L2567" s="31"/>
      <c r="M2567" s="101" t="s">
        <v>5176</v>
      </c>
      <c r="N2567" s="101">
        <v>1.4E-2</v>
      </c>
      <c r="O2567" s="101" t="s">
        <v>5176</v>
      </c>
      <c r="P2567" s="101" t="s">
        <v>5176</v>
      </c>
      <c r="Q2567" s="101" t="s">
        <v>5176</v>
      </c>
      <c r="R2567" s="101" t="s">
        <v>5176</v>
      </c>
      <c r="S2567" s="101" t="s">
        <v>5176</v>
      </c>
      <c r="T2567" s="101" t="s">
        <v>5176</v>
      </c>
      <c r="U2567" s="101" t="s">
        <v>5176</v>
      </c>
    </row>
    <row r="2568" spans="1:21" x14ac:dyDescent="0.25">
      <c r="A2568" s="5" t="s">
        <v>4823</v>
      </c>
      <c r="B2568" s="60" t="s">
        <v>1494</v>
      </c>
      <c r="C2568" s="60" t="s">
        <v>4905</v>
      </c>
      <c r="D2568" s="94">
        <v>15</v>
      </c>
      <c r="E2568" s="60" t="s">
        <v>8621</v>
      </c>
      <c r="F2568" s="31">
        <f t="shared" si="130"/>
        <v>0</v>
      </c>
      <c r="G2568" s="25">
        <f t="shared" si="131"/>
        <v>1.1604999999999999</v>
      </c>
      <c r="H2568" s="32"/>
      <c r="I2568" s="31"/>
      <c r="J2568" s="25">
        <f t="shared" si="132"/>
        <v>0.72699999999999998</v>
      </c>
      <c r="K2568" s="32"/>
      <c r="L2568" s="31"/>
      <c r="M2568" s="101">
        <v>0.51700000000000002</v>
      </c>
      <c r="N2568" s="101">
        <v>2.3889999999999998</v>
      </c>
      <c r="O2568" s="101">
        <v>0.4</v>
      </c>
      <c r="P2568" s="101">
        <v>1.3360000000000001</v>
      </c>
      <c r="Q2568" s="101">
        <v>1.2999999999999999E-2</v>
      </c>
      <c r="R2568" s="101">
        <v>3.6219999999999999</v>
      </c>
      <c r="S2568" s="101" t="s">
        <v>5176</v>
      </c>
      <c r="T2568" s="101" t="s">
        <v>5176</v>
      </c>
      <c r="U2568" s="101" t="s">
        <v>5176</v>
      </c>
    </row>
    <row r="2569" spans="1:21" x14ac:dyDescent="0.25">
      <c r="A2569" s="5" t="s">
        <v>4823</v>
      </c>
      <c r="B2569" s="60" t="s">
        <v>2111</v>
      </c>
      <c r="C2569" s="60" t="s">
        <v>4905</v>
      </c>
      <c r="D2569" s="94">
        <v>15</v>
      </c>
      <c r="E2569" s="60" t="s">
        <v>8623</v>
      </c>
      <c r="F2569" s="31">
        <f t="shared" si="130"/>
        <v>0</v>
      </c>
      <c r="G2569" s="25">
        <f t="shared" si="131"/>
        <v>1.35E-2</v>
      </c>
      <c r="H2569" s="32"/>
      <c r="I2569" s="31"/>
      <c r="J2569" s="25">
        <f t="shared" si="132"/>
        <v>0</v>
      </c>
      <c r="K2569" s="32"/>
      <c r="L2569" s="31"/>
      <c r="M2569" s="101" t="s">
        <v>5176</v>
      </c>
      <c r="N2569" s="101" t="s">
        <v>5176</v>
      </c>
      <c r="O2569" s="101">
        <v>5.3999999999999999E-2</v>
      </c>
      <c r="P2569" s="101" t="s">
        <v>5176</v>
      </c>
      <c r="Q2569" s="101" t="s">
        <v>5176</v>
      </c>
      <c r="R2569" s="101" t="s">
        <v>5176</v>
      </c>
      <c r="S2569" s="101" t="s">
        <v>5176</v>
      </c>
      <c r="T2569" s="101" t="s">
        <v>5176</v>
      </c>
      <c r="U2569" s="101" t="s">
        <v>5176</v>
      </c>
    </row>
    <row r="2570" spans="1:21" x14ac:dyDescent="0.25">
      <c r="A2570" s="5" t="s">
        <v>4823</v>
      </c>
      <c r="B2570" s="60" t="s">
        <v>2322</v>
      </c>
      <c r="C2570" s="60" t="s">
        <v>4905</v>
      </c>
      <c r="D2570" s="94">
        <v>15</v>
      </c>
      <c r="E2570" s="60" t="s">
        <v>8624</v>
      </c>
      <c r="F2570" s="31">
        <f t="shared" si="130"/>
        <v>0</v>
      </c>
      <c r="G2570" s="25">
        <f t="shared" si="131"/>
        <v>1.8500000000000003E-2</v>
      </c>
      <c r="H2570" s="32"/>
      <c r="I2570" s="31"/>
      <c r="J2570" s="25">
        <f t="shared" si="132"/>
        <v>0</v>
      </c>
      <c r="K2570" s="32"/>
      <c r="L2570" s="31"/>
      <c r="M2570" s="101">
        <v>4.2000000000000003E-2</v>
      </c>
      <c r="N2570" s="101">
        <v>3.1E-2</v>
      </c>
      <c r="O2570" s="101" t="s">
        <v>5176</v>
      </c>
      <c r="P2570" s="101">
        <v>1E-3</v>
      </c>
      <c r="Q2570" s="101" t="s">
        <v>5176</v>
      </c>
      <c r="R2570" s="101" t="s">
        <v>5176</v>
      </c>
      <c r="S2570" s="101" t="s">
        <v>5176</v>
      </c>
      <c r="T2570" s="101" t="s">
        <v>5176</v>
      </c>
      <c r="U2570" s="101" t="s">
        <v>5176</v>
      </c>
    </row>
    <row r="2571" spans="1:21" x14ac:dyDescent="0.25">
      <c r="A2571" s="5" t="s">
        <v>4823</v>
      </c>
      <c r="B2571" s="60" t="s">
        <v>2853</v>
      </c>
      <c r="C2571" s="60" t="s">
        <v>4905</v>
      </c>
      <c r="D2571" s="94">
        <v>15</v>
      </c>
      <c r="E2571" s="60" t="s">
        <v>8625</v>
      </c>
      <c r="F2571" s="31">
        <f t="shared" si="130"/>
        <v>0</v>
      </c>
      <c r="G2571" s="25">
        <f t="shared" si="131"/>
        <v>0.152</v>
      </c>
      <c r="H2571" s="32"/>
      <c r="I2571" s="31"/>
      <c r="J2571" s="25">
        <f t="shared" si="132"/>
        <v>7.9200000000000007E-2</v>
      </c>
      <c r="K2571" s="32"/>
      <c r="L2571" s="31"/>
      <c r="M2571" s="101">
        <v>0.52400000000000002</v>
      </c>
      <c r="N2571" s="101">
        <v>7.9000000000000001E-2</v>
      </c>
      <c r="O2571" s="101">
        <v>5.0000000000000001E-3</v>
      </c>
      <c r="P2571" s="101" t="s">
        <v>5176</v>
      </c>
      <c r="Q2571" s="101" t="s">
        <v>5176</v>
      </c>
      <c r="R2571" s="101">
        <v>0.39600000000000002</v>
      </c>
      <c r="S2571" s="101" t="s">
        <v>5176</v>
      </c>
      <c r="T2571" s="101" t="s">
        <v>5176</v>
      </c>
      <c r="U2571" s="101" t="s">
        <v>5176</v>
      </c>
    </row>
    <row r="2572" spans="1:21" x14ac:dyDescent="0.25">
      <c r="A2572" s="5" t="s">
        <v>4823</v>
      </c>
      <c r="B2572" s="60" t="s">
        <v>2764</v>
      </c>
      <c r="C2572" s="60" t="s">
        <v>4905</v>
      </c>
      <c r="D2572" s="94">
        <v>15</v>
      </c>
      <c r="E2572" s="60" t="s">
        <v>8627</v>
      </c>
      <c r="F2572" s="31">
        <f t="shared" si="130"/>
        <v>0</v>
      </c>
      <c r="G2572" s="25">
        <f t="shared" si="131"/>
        <v>3.5000000000000001E-3</v>
      </c>
      <c r="H2572" s="32"/>
      <c r="I2572" s="31"/>
      <c r="J2572" s="25">
        <f t="shared" si="132"/>
        <v>7.7999999999999996E-3</v>
      </c>
      <c r="K2572" s="32"/>
      <c r="L2572" s="31"/>
      <c r="M2572" s="101" t="s">
        <v>5176</v>
      </c>
      <c r="N2572" s="101">
        <v>1.4E-2</v>
      </c>
      <c r="O2572" s="101" t="s">
        <v>5176</v>
      </c>
      <c r="P2572" s="101" t="s">
        <v>5176</v>
      </c>
      <c r="Q2572" s="101">
        <v>3.9E-2</v>
      </c>
      <c r="R2572" s="101" t="s">
        <v>5176</v>
      </c>
      <c r="S2572" s="101" t="s">
        <v>5176</v>
      </c>
      <c r="T2572" s="101" t="s">
        <v>5176</v>
      </c>
      <c r="U2572" s="101" t="s">
        <v>5176</v>
      </c>
    </row>
    <row r="2573" spans="1:21" x14ac:dyDescent="0.25">
      <c r="A2573" s="5" t="s">
        <v>4823</v>
      </c>
      <c r="B2573" s="60" t="s">
        <v>1360</v>
      </c>
      <c r="C2573" s="60" t="s">
        <v>4905</v>
      </c>
      <c r="D2573" s="94">
        <v>15</v>
      </c>
      <c r="E2573" s="60" t="s">
        <v>8630</v>
      </c>
      <c r="F2573" s="31">
        <f t="shared" si="130"/>
        <v>0</v>
      </c>
      <c r="G2573" s="25">
        <f t="shared" si="131"/>
        <v>0</v>
      </c>
      <c r="H2573" s="32"/>
      <c r="I2573" s="31"/>
      <c r="J2573" s="25">
        <f t="shared" si="132"/>
        <v>0.20459999999999998</v>
      </c>
      <c r="K2573" s="32"/>
      <c r="L2573" s="31"/>
      <c r="M2573" s="101" t="s">
        <v>5176</v>
      </c>
      <c r="N2573" s="101" t="s">
        <v>5176</v>
      </c>
      <c r="O2573" s="101" t="s">
        <v>5176</v>
      </c>
      <c r="P2573" s="101" t="s">
        <v>5176</v>
      </c>
      <c r="Q2573" s="101">
        <v>1.0229999999999999</v>
      </c>
      <c r="R2573" s="101" t="s">
        <v>5176</v>
      </c>
      <c r="S2573" s="101" t="s">
        <v>5176</v>
      </c>
      <c r="T2573" s="101" t="s">
        <v>5176</v>
      </c>
      <c r="U2573" s="101" t="s">
        <v>5176</v>
      </c>
    </row>
    <row r="2574" spans="1:21" x14ac:dyDescent="0.25">
      <c r="A2574" s="5" t="s">
        <v>4823</v>
      </c>
      <c r="B2574" s="60" t="s">
        <v>1613</v>
      </c>
      <c r="C2574" s="60" t="s">
        <v>4905</v>
      </c>
      <c r="D2574" s="94">
        <v>15</v>
      </c>
      <c r="E2574" s="60" t="s">
        <v>8631</v>
      </c>
      <c r="F2574" s="31">
        <f t="shared" si="130"/>
        <v>0</v>
      </c>
      <c r="G2574" s="25">
        <f t="shared" si="131"/>
        <v>1.75E-3</v>
      </c>
      <c r="H2574" s="32"/>
      <c r="I2574" s="31"/>
      <c r="J2574" s="25">
        <f t="shared" si="132"/>
        <v>0</v>
      </c>
      <c r="K2574" s="32"/>
      <c r="L2574" s="31"/>
      <c r="M2574" s="101" t="s">
        <v>5176</v>
      </c>
      <c r="N2574" s="101" t="s">
        <v>5176</v>
      </c>
      <c r="O2574" s="101">
        <v>7.0000000000000001E-3</v>
      </c>
      <c r="P2574" s="101" t="s">
        <v>5176</v>
      </c>
      <c r="Q2574" s="101" t="s">
        <v>5176</v>
      </c>
      <c r="R2574" s="101" t="s">
        <v>5176</v>
      </c>
      <c r="S2574" s="101" t="s">
        <v>5176</v>
      </c>
      <c r="T2574" s="101" t="s">
        <v>5176</v>
      </c>
      <c r="U2574" s="101" t="s">
        <v>5176</v>
      </c>
    </row>
    <row r="2575" spans="1:21" x14ac:dyDescent="0.25">
      <c r="A2575" s="5" t="s">
        <v>4823</v>
      </c>
      <c r="B2575" s="60" t="s">
        <v>2532</v>
      </c>
      <c r="C2575" s="60" t="s">
        <v>4905</v>
      </c>
      <c r="D2575" s="94">
        <v>15</v>
      </c>
      <c r="E2575" s="60" t="s">
        <v>8633</v>
      </c>
      <c r="F2575" s="31">
        <f t="shared" si="130"/>
        <v>0</v>
      </c>
      <c r="G2575" s="25">
        <f t="shared" si="131"/>
        <v>7.375000000000001E-2</v>
      </c>
      <c r="H2575" s="32"/>
      <c r="I2575" s="31"/>
      <c r="J2575" s="25">
        <f t="shared" si="132"/>
        <v>4.7399999999999998E-2</v>
      </c>
      <c r="K2575" s="32"/>
      <c r="L2575" s="31"/>
      <c r="M2575" s="101">
        <v>4.0000000000000001E-3</v>
      </c>
      <c r="N2575" s="101">
        <v>5.7000000000000002E-2</v>
      </c>
      <c r="O2575" s="101">
        <v>0.16500000000000001</v>
      </c>
      <c r="P2575" s="101">
        <v>6.9000000000000006E-2</v>
      </c>
      <c r="Q2575" s="101">
        <v>0.23699999999999999</v>
      </c>
      <c r="R2575" s="101" t="s">
        <v>5176</v>
      </c>
      <c r="S2575" s="101" t="s">
        <v>5176</v>
      </c>
      <c r="T2575" s="101" t="s">
        <v>5176</v>
      </c>
      <c r="U2575" s="101" t="s">
        <v>5176</v>
      </c>
    </row>
    <row r="2576" spans="1:21" x14ac:dyDescent="0.25">
      <c r="A2576" s="5" t="s">
        <v>4823</v>
      </c>
      <c r="B2576" s="60" t="s">
        <v>2682</v>
      </c>
      <c r="C2576" s="60" t="s">
        <v>4905</v>
      </c>
      <c r="D2576" s="94">
        <v>15</v>
      </c>
      <c r="E2576" s="60" t="s">
        <v>8634</v>
      </c>
      <c r="F2576" s="31">
        <f t="shared" si="130"/>
        <v>0</v>
      </c>
      <c r="G2576" s="25">
        <f t="shared" si="131"/>
        <v>2E-3</v>
      </c>
      <c r="H2576" s="32"/>
      <c r="I2576" s="31"/>
      <c r="J2576" s="25">
        <f t="shared" si="132"/>
        <v>0</v>
      </c>
      <c r="K2576" s="32"/>
      <c r="L2576" s="31"/>
      <c r="M2576" s="101" t="s">
        <v>5176</v>
      </c>
      <c r="N2576" s="101">
        <v>8.0000000000000002E-3</v>
      </c>
      <c r="O2576" s="101" t="s">
        <v>5176</v>
      </c>
      <c r="P2576" s="101" t="s">
        <v>5176</v>
      </c>
      <c r="Q2576" s="101" t="s">
        <v>5176</v>
      </c>
      <c r="R2576" s="101" t="s">
        <v>5176</v>
      </c>
      <c r="S2576" s="101" t="s">
        <v>5176</v>
      </c>
      <c r="T2576" s="101" t="s">
        <v>5176</v>
      </c>
      <c r="U2576" s="101" t="s">
        <v>5176</v>
      </c>
    </row>
    <row r="2577" spans="1:21" x14ac:dyDescent="0.25">
      <c r="A2577" s="5" t="s">
        <v>4823</v>
      </c>
      <c r="B2577" s="60" t="s">
        <v>3156</v>
      </c>
      <c r="C2577" s="60" t="s">
        <v>4905</v>
      </c>
      <c r="D2577" s="94">
        <v>15</v>
      </c>
      <c r="E2577" s="60" t="s">
        <v>8637</v>
      </c>
      <c r="F2577" s="31">
        <f t="shared" si="130"/>
        <v>0</v>
      </c>
      <c r="G2577" s="25">
        <f t="shared" si="131"/>
        <v>0.50224999999999997</v>
      </c>
      <c r="H2577" s="32"/>
      <c r="I2577" s="31"/>
      <c r="J2577" s="25">
        <f t="shared" si="132"/>
        <v>0</v>
      </c>
      <c r="K2577" s="32"/>
      <c r="L2577" s="31"/>
      <c r="M2577" s="101" t="s">
        <v>5176</v>
      </c>
      <c r="N2577" s="101" t="s">
        <v>5176</v>
      </c>
      <c r="O2577" s="101" t="s">
        <v>5176</v>
      </c>
      <c r="P2577" s="101">
        <v>2.0089999999999999</v>
      </c>
      <c r="Q2577" s="101" t="s">
        <v>5176</v>
      </c>
      <c r="R2577" s="101" t="s">
        <v>5176</v>
      </c>
      <c r="S2577" s="101" t="s">
        <v>5176</v>
      </c>
      <c r="T2577" s="101" t="s">
        <v>5176</v>
      </c>
      <c r="U2577" s="101" t="s">
        <v>5176</v>
      </c>
    </row>
    <row r="2578" spans="1:21" x14ac:dyDescent="0.25">
      <c r="A2578" s="5" t="s">
        <v>4823</v>
      </c>
      <c r="B2578" s="60" t="s">
        <v>3697</v>
      </c>
      <c r="C2578" s="60" t="s">
        <v>4905</v>
      </c>
      <c r="D2578" s="94">
        <v>15</v>
      </c>
      <c r="E2578" s="60" t="s">
        <v>8639</v>
      </c>
      <c r="F2578" s="31">
        <f t="shared" si="130"/>
        <v>0</v>
      </c>
      <c r="G2578" s="25">
        <f t="shared" si="131"/>
        <v>9.4999999999999998E-3</v>
      </c>
      <c r="H2578" s="32"/>
      <c r="I2578" s="31"/>
      <c r="J2578" s="25">
        <f t="shared" si="132"/>
        <v>0</v>
      </c>
      <c r="K2578" s="32"/>
      <c r="L2578" s="31"/>
      <c r="M2578" s="101" t="s">
        <v>5176</v>
      </c>
      <c r="N2578" s="101">
        <v>3.7999999999999999E-2</v>
      </c>
      <c r="O2578" s="101" t="s">
        <v>5176</v>
      </c>
      <c r="P2578" s="101" t="s">
        <v>5176</v>
      </c>
      <c r="Q2578" s="101" t="s">
        <v>5176</v>
      </c>
      <c r="R2578" s="101" t="s">
        <v>5176</v>
      </c>
      <c r="S2578" s="101" t="s">
        <v>5176</v>
      </c>
      <c r="T2578" s="101" t="s">
        <v>5176</v>
      </c>
      <c r="U2578" s="101" t="s">
        <v>5176</v>
      </c>
    </row>
    <row r="2579" spans="1:21" x14ac:dyDescent="0.25">
      <c r="A2579" s="5" t="s">
        <v>4823</v>
      </c>
      <c r="B2579" s="60" t="s">
        <v>1315</v>
      </c>
      <c r="C2579" s="60" t="s">
        <v>4905</v>
      </c>
      <c r="D2579" s="94">
        <v>15</v>
      </c>
      <c r="E2579" s="60" t="s">
        <v>8640</v>
      </c>
      <c r="F2579" s="31">
        <f t="shared" si="130"/>
        <v>0</v>
      </c>
      <c r="G2579" s="25">
        <f t="shared" si="131"/>
        <v>7.7115</v>
      </c>
      <c r="H2579" s="32"/>
      <c r="I2579" s="31"/>
      <c r="J2579" s="25">
        <f t="shared" si="132"/>
        <v>2.2200000000000001E-2</v>
      </c>
      <c r="K2579" s="32"/>
      <c r="L2579" s="31"/>
      <c r="M2579" s="101">
        <v>7.65</v>
      </c>
      <c r="N2579" s="101">
        <v>0.40799999999999997</v>
      </c>
      <c r="O2579" s="101">
        <v>0.95599999999999996</v>
      </c>
      <c r="P2579" s="101">
        <v>21.832000000000001</v>
      </c>
      <c r="Q2579" s="101">
        <v>0.111</v>
      </c>
      <c r="R2579" s="101" t="s">
        <v>5176</v>
      </c>
      <c r="S2579" s="101" t="s">
        <v>5176</v>
      </c>
      <c r="T2579" s="101" t="s">
        <v>5176</v>
      </c>
      <c r="U2579" s="101" t="s">
        <v>5176</v>
      </c>
    </row>
    <row r="2580" spans="1:21" x14ac:dyDescent="0.25">
      <c r="A2580" s="5" t="s">
        <v>4823</v>
      </c>
      <c r="B2580" s="60" t="s">
        <v>2657</v>
      </c>
      <c r="C2580" s="60" t="s">
        <v>4906</v>
      </c>
      <c r="D2580" s="94">
        <v>15</v>
      </c>
      <c r="E2580" s="60" t="s">
        <v>8643</v>
      </c>
      <c r="F2580" s="31">
        <f t="shared" si="130"/>
        <v>0</v>
      </c>
      <c r="G2580" s="25">
        <f t="shared" si="131"/>
        <v>1.2999999999999999E-2</v>
      </c>
      <c r="H2580" s="32"/>
      <c r="I2580" s="31"/>
      <c r="J2580" s="25">
        <f t="shared" si="132"/>
        <v>0.16200000000000001</v>
      </c>
      <c r="K2580" s="32"/>
      <c r="L2580" s="31"/>
      <c r="M2580" s="101" t="s">
        <v>5176</v>
      </c>
      <c r="N2580" s="101" t="s">
        <v>5176</v>
      </c>
      <c r="O2580" s="101" t="s">
        <v>5176</v>
      </c>
      <c r="P2580" s="101">
        <v>5.1999999999999998E-2</v>
      </c>
      <c r="Q2580" s="101" t="s">
        <v>5176</v>
      </c>
      <c r="R2580" s="101">
        <v>0.81</v>
      </c>
      <c r="S2580" s="101" t="s">
        <v>5176</v>
      </c>
      <c r="T2580" s="101" t="s">
        <v>5176</v>
      </c>
      <c r="U2580" s="101" t="s">
        <v>5176</v>
      </c>
    </row>
    <row r="2581" spans="1:21" x14ac:dyDescent="0.25">
      <c r="A2581" s="5" t="s">
        <v>4823</v>
      </c>
      <c r="B2581" s="60" t="s">
        <v>903</v>
      </c>
      <c r="C2581" s="60" t="s">
        <v>4906</v>
      </c>
      <c r="D2581" s="94">
        <v>15</v>
      </c>
      <c r="E2581" s="60" t="s">
        <v>8648</v>
      </c>
      <c r="F2581" s="31">
        <f t="shared" si="130"/>
        <v>0</v>
      </c>
      <c r="G2581" s="25">
        <f t="shared" si="131"/>
        <v>8.5000000000000006E-3</v>
      </c>
      <c r="H2581" s="32"/>
      <c r="I2581" s="31"/>
      <c r="J2581" s="25">
        <f t="shared" si="132"/>
        <v>0.2646</v>
      </c>
      <c r="K2581" s="32"/>
      <c r="L2581" s="31"/>
      <c r="M2581" s="101">
        <v>1.2E-2</v>
      </c>
      <c r="N2581" s="101" t="s">
        <v>5176</v>
      </c>
      <c r="O2581" s="101">
        <v>2.1999999999999999E-2</v>
      </c>
      <c r="P2581" s="101" t="s">
        <v>5176</v>
      </c>
      <c r="Q2581" s="101">
        <v>0.17699999999999999</v>
      </c>
      <c r="R2581" s="101">
        <v>1.1459999999999999</v>
      </c>
      <c r="S2581" s="101" t="s">
        <v>5176</v>
      </c>
      <c r="T2581" s="101" t="s">
        <v>5176</v>
      </c>
      <c r="U2581" s="101" t="s">
        <v>5176</v>
      </c>
    </row>
    <row r="2582" spans="1:21" x14ac:dyDescent="0.25">
      <c r="A2582" s="5" t="s">
        <v>4823</v>
      </c>
      <c r="B2582" s="60" t="s">
        <v>2531</v>
      </c>
      <c r="C2582" s="60" t="s">
        <v>4906</v>
      </c>
      <c r="D2582" s="94">
        <v>15</v>
      </c>
      <c r="E2582" s="60" t="s">
        <v>8649</v>
      </c>
      <c r="F2582" s="31">
        <f t="shared" si="130"/>
        <v>0</v>
      </c>
      <c r="G2582" s="25">
        <f t="shared" si="131"/>
        <v>0.23625000000000002</v>
      </c>
      <c r="H2582" s="32"/>
      <c r="I2582" s="31"/>
      <c r="J2582" s="25">
        <f t="shared" si="132"/>
        <v>1.6103999999999998</v>
      </c>
      <c r="K2582" s="32"/>
      <c r="L2582" s="31"/>
      <c r="M2582" s="101">
        <v>0.52400000000000002</v>
      </c>
      <c r="N2582" s="101">
        <v>0.42099999999999999</v>
      </c>
      <c r="O2582" s="101" t="s">
        <v>5176</v>
      </c>
      <c r="P2582" s="101" t="s">
        <v>5176</v>
      </c>
      <c r="Q2582" s="101">
        <v>8.0519999999999996</v>
      </c>
      <c r="R2582" s="101" t="s">
        <v>5176</v>
      </c>
      <c r="S2582" s="101" t="s">
        <v>5176</v>
      </c>
      <c r="T2582" s="101" t="s">
        <v>5176</v>
      </c>
      <c r="U2582" s="101" t="s">
        <v>5176</v>
      </c>
    </row>
    <row r="2583" spans="1:21" x14ac:dyDescent="0.25">
      <c r="A2583" s="5" t="s">
        <v>4823</v>
      </c>
      <c r="B2583" s="60" t="s">
        <v>991</v>
      </c>
      <c r="C2583" s="60" t="s">
        <v>4906</v>
      </c>
      <c r="D2583" s="94">
        <v>15</v>
      </c>
      <c r="E2583" s="60" t="s">
        <v>8650</v>
      </c>
      <c r="F2583" s="31">
        <f t="shared" si="130"/>
        <v>0</v>
      </c>
      <c r="G2583" s="25">
        <f t="shared" si="131"/>
        <v>7.5750000000000012E-2</v>
      </c>
      <c r="H2583" s="32"/>
      <c r="I2583" s="31"/>
      <c r="J2583" s="25">
        <f t="shared" si="132"/>
        <v>0.30880000000000002</v>
      </c>
      <c r="K2583" s="32"/>
      <c r="L2583" s="31"/>
      <c r="M2583" s="101">
        <v>2.7E-2</v>
      </c>
      <c r="N2583" s="101" t="s">
        <v>5176</v>
      </c>
      <c r="O2583" s="101">
        <v>0.27600000000000002</v>
      </c>
      <c r="P2583" s="101" t="s">
        <v>5176</v>
      </c>
      <c r="Q2583" s="101">
        <v>1.544</v>
      </c>
      <c r="R2583" s="101" t="s">
        <v>5176</v>
      </c>
      <c r="S2583" s="101" t="s">
        <v>5176</v>
      </c>
      <c r="T2583" s="101" t="s">
        <v>5176</v>
      </c>
      <c r="U2583" s="101" t="s">
        <v>5176</v>
      </c>
    </row>
    <row r="2584" spans="1:21" x14ac:dyDescent="0.25">
      <c r="A2584" s="5" t="s">
        <v>4823</v>
      </c>
      <c r="B2584" s="60" t="s">
        <v>1210</v>
      </c>
      <c r="C2584" s="60" t="s">
        <v>4906</v>
      </c>
      <c r="D2584" s="94">
        <v>15</v>
      </c>
      <c r="E2584" s="60" t="s">
        <v>8652</v>
      </c>
      <c r="F2584" s="31">
        <f t="shared" si="130"/>
        <v>0</v>
      </c>
      <c r="G2584" s="25">
        <f t="shared" si="131"/>
        <v>2.5000000000000001E-2</v>
      </c>
      <c r="H2584" s="32"/>
      <c r="I2584" s="31"/>
      <c r="J2584" s="25">
        <f t="shared" si="132"/>
        <v>0</v>
      </c>
      <c r="K2584" s="32"/>
      <c r="L2584" s="31"/>
      <c r="M2584" s="101" t="s">
        <v>5176</v>
      </c>
      <c r="N2584" s="101" t="s">
        <v>5176</v>
      </c>
      <c r="O2584" s="101">
        <v>0.1</v>
      </c>
      <c r="P2584" s="101" t="s">
        <v>5176</v>
      </c>
      <c r="Q2584" s="101" t="s">
        <v>5176</v>
      </c>
      <c r="R2584" s="101">
        <v>0</v>
      </c>
      <c r="S2584" s="101" t="s">
        <v>5176</v>
      </c>
      <c r="T2584" s="101" t="s">
        <v>5176</v>
      </c>
      <c r="U2584" s="101" t="s">
        <v>5176</v>
      </c>
    </row>
    <row r="2585" spans="1:21" x14ac:dyDescent="0.25">
      <c r="A2585" s="5" t="s">
        <v>4823</v>
      </c>
      <c r="B2585" s="60" t="s">
        <v>834</v>
      </c>
      <c r="C2585" s="60" t="s">
        <v>4906</v>
      </c>
      <c r="D2585" s="94">
        <v>15</v>
      </c>
      <c r="E2585" s="60" t="s">
        <v>8654</v>
      </c>
      <c r="F2585" s="31">
        <f t="shared" si="130"/>
        <v>0</v>
      </c>
      <c r="G2585" s="25">
        <f t="shared" si="131"/>
        <v>5.475E-2</v>
      </c>
      <c r="H2585" s="32"/>
      <c r="I2585" s="31"/>
      <c r="J2585" s="25">
        <f t="shared" si="132"/>
        <v>7.3999999999999995E-3</v>
      </c>
      <c r="K2585" s="32"/>
      <c r="L2585" s="31"/>
      <c r="M2585" s="101">
        <v>5.0999999999999997E-2</v>
      </c>
      <c r="N2585" s="101">
        <v>0.16800000000000001</v>
      </c>
      <c r="O2585" s="101" t="s">
        <v>5176</v>
      </c>
      <c r="P2585" s="101" t="s">
        <v>5176</v>
      </c>
      <c r="Q2585" s="101">
        <v>3.6999999999999998E-2</v>
      </c>
      <c r="R2585" s="101" t="s">
        <v>5176</v>
      </c>
      <c r="S2585" s="101" t="s">
        <v>5176</v>
      </c>
      <c r="T2585" s="101" t="s">
        <v>5176</v>
      </c>
      <c r="U2585" s="101" t="s">
        <v>5176</v>
      </c>
    </row>
    <row r="2586" spans="1:21" x14ac:dyDescent="0.25">
      <c r="A2586" s="5" t="s">
        <v>4823</v>
      </c>
      <c r="B2586" s="60" t="s">
        <v>2252</v>
      </c>
      <c r="C2586" s="60" t="s">
        <v>4906</v>
      </c>
      <c r="D2586" s="94">
        <v>15</v>
      </c>
      <c r="E2586" s="60" t="s">
        <v>8655</v>
      </c>
      <c r="F2586" s="31">
        <f t="shared" si="130"/>
        <v>0</v>
      </c>
      <c r="G2586" s="25">
        <f t="shared" si="131"/>
        <v>0</v>
      </c>
      <c r="H2586" s="32"/>
      <c r="I2586" s="31"/>
      <c r="J2586" s="25">
        <f t="shared" si="132"/>
        <v>8.7400000000000005E-2</v>
      </c>
      <c r="K2586" s="32"/>
      <c r="L2586" s="31"/>
      <c r="M2586" s="101" t="s">
        <v>5176</v>
      </c>
      <c r="N2586" s="101" t="s">
        <v>5176</v>
      </c>
      <c r="O2586" s="101" t="s">
        <v>5176</v>
      </c>
      <c r="P2586" s="101" t="s">
        <v>5176</v>
      </c>
      <c r="Q2586" s="101" t="s">
        <v>5176</v>
      </c>
      <c r="R2586" s="101">
        <v>0.437</v>
      </c>
      <c r="S2586" s="101" t="s">
        <v>5176</v>
      </c>
      <c r="T2586" s="101" t="s">
        <v>5176</v>
      </c>
      <c r="U2586" s="101" t="s">
        <v>5176</v>
      </c>
    </row>
    <row r="2587" spans="1:21" x14ac:dyDescent="0.25">
      <c r="A2587" s="5" t="s">
        <v>4823</v>
      </c>
      <c r="B2587" s="60" t="s">
        <v>1193</v>
      </c>
      <c r="C2587" s="60" t="s">
        <v>4906</v>
      </c>
      <c r="D2587" s="94">
        <v>15</v>
      </c>
      <c r="E2587" s="60" t="s">
        <v>8657</v>
      </c>
      <c r="F2587" s="31">
        <f t="shared" si="130"/>
        <v>0</v>
      </c>
      <c r="G2587" s="25">
        <f t="shared" si="131"/>
        <v>0.42874999999999996</v>
      </c>
      <c r="H2587" s="32"/>
      <c r="I2587" s="31"/>
      <c r="J2587" s="25">
        <f t="shared" si="132"/>
        <v>0.92259999999999986</v>
      </c>
      <c r="K2587" s="32"/>
      <c r="L2587" s="31"/>
      <c r="M2587" s="101">
        <v>0.13600000000000001</v>
      </c>
      <c r="N2587" s="101">
        <v>0.17299999999999999</v>
      </c>
      <c r="O2587" s="101" t="s">
        <v>5176</v>
      </c>
      <c r="P2587" s="101">
        <v>1.4059999999999999</v>
      </c>
      <c r="Q2587" s="101">
        <v>0.46700000000000003</v>
      </c>
      <c r="R2587" s="101">
        <v>4.1459999999999999</v>
      </c>
      <c r="S2587" s="101" t="s">
        <v>5176</v>
      </c>
      <c r="T2587" s="101" t="s">
        <v>5176</v>
      </c>
      <c r="U2587" s="101" t="s">
        <v>5176</v>
      </c>
    </row>
    <row r="2588" spans="1:21" x14ac:dyDescent="0.25">
      <c r="A2588" s="5" t="s">
        <v>4823</v>
      </c>
      <c r="B2588" s="60" t="s">
        <v>2879</v>
      </c>
      <c r="C2588" s="60" t="s">
        <v>4906</v>
      </c>
      <c r="D2588" s="94">
        <v>15</v>
      </c>
      <c r="E2588" s="60" t="s">
        <v>8659</v>
      </c>
      <c r="F2588" s="31">
        <f t="shared" si="130"/>
        <v>0</v>
      </c>
      <c r="G2588" s="25">
        <f t="shared" si="131"/>
        <v>3.0000000000000001E-3</v>
      </c>
      <c r="H2588" s="32"/>
      <c r="I2588" s="31"/>
      <c r="J2588" s="25">
        <f t="shared" si="132"/>
        <v>0</v>
      </c>
      <c r="K2588" s="32"/>
      <c r="L2588" s="31"/>
      <c r="M2588" s="101" t="s">
        <v>5176</v>
      </c>
      <c r="N2588" s="101">
        <v>1.2E-2</v>
      </c>
      <c r="O2588" s="101" t="s">
        <v>5176</v>
      </c>
      <c r="P2588" s="101" t="s">
        <v>5176</v>
      </c>
      <c r="Q2588" s="101" t="s">
        <v>5176</v>
      </c>
      <c r="R2588" s="101" t="s">
        <v>5176</v>
      </c>
      <c r="S2588" s="101" t="s">
        <v>5176</v>
      </c>
      <c r="T2588" s="101" t="s">
        <v>5176</v>
      </c>
      <c r="U2588" s="101" t="s">
        <v>5176</v>
      </c>
    </row>
    <row r="2589" spans="1:21" x14ac:dyDescent="0.25">
      <c r="A2589" s="5" t="s">
        <v>4823</v>
      </c>
      <c r="B2589" s="60" t="s">
        <v>2702</v>
      </c>
      <c r="C2589" s="60" t="s">
        <v>4906</v>
      </c>
      <c r="D2589" s="94">
        <v>15</v>
      </c>
      <c r="E2589" s="60" t="s">
        <v>8660</v>
      </c>
      <c r="F2589" s="31">
        <f t="shared" si="130"/>
        <v>0</v>
      </c>
      <c r="G2589" s="25">
        <f t="shared" si="131"/>
        <v>1.3570000000000002</v>
      </c>
      <c r="H2589" s="32"/>
      <c r="I2589" s="31"/>
      <c r="J2589" s="25">
        <f t="shared" si="132"/>
        <v>0.1206</v>
      </c>
      <c r="K2589" s="32"/>
      <c r="L2589" s="31"/>
      <c r="M2589" s="101">
        <v>4.673</v>
      </c>
      <c r="N2589" s="101">
        <v>1.4E-2</v>
      </c>
      <c r="O2589" s="101">
        <v>7.0000000000000007E-2</v>
      </c>
      <c r="P2589" s="101">
        <v>0.67100000000000004</v>
      </c>
      <c r="Q2589" s="101">
        <v>0.60299999999999998</v>
      </c>
      <c r="R2589" s="101" t="s">
        <v>5176</v>
      </c>
      <c r="S2589" s="101" t="s">
        <v>5176</v>
      </c>
      <c r="T2589" s="101" t="s">
        <v>5176</v>
      </c>
      <c r="U2589" s="101" t="s">
        <v>5176</v>
      </c>
    </row>
    <row r="2590" spans="1:21" x14ac:dyDescent="0.25">
      <c r="A2590" s="5" t="s">
        <v>4823</v>
      </c>
      <c r="B2590" s="60" t="s">
        <v>3487</v>
      </c>
      <c r="C2590" s="60" t="s">
        <v>4906</v>
      </c>
      <c r="D2590" s="94">
        <v>15</v>
      </c>
      <c r="E2590" s="60" t="s">
        <v>8661</v>
      </c>
      <c r="F2590" s="31">
        <f t="shared" si="130"/>
        <v>0</v>
      </c>
      <c r="G2590" s="25">
        <f t="shared" si="131"/>
        <v>0</v>
      </c>
      <c r="H2590" s="32"/>
      <c r="I2590" s="31"/>
      <c r="J2590" s="25">
        <f t="shared" si="132"/>
        <v>2.2600000000000002E-2</v>
      </c>
      <c r="K2590" s="32"/>
      <c r="L2590" s="31"/>
      <c r="M2590" s="101" t="s">
        <v>5176</v>
      </c>
      <c r="N2590" s="101" t="s">
        <v>5176</v>
      </c>
      <c r="O2590" s="101" t="s">
        <v>5176</v>
      </c>
      <c r="P2590" s="101" t="s">
        <v>5176</v>
      </c>
      <c r="Q2590" s="101">
        <v>0.113</v>
      </c>
      <c r="R2590" s="101" t="s">
        <v>5176</v>
      </c>
      <c r="S2590" s="101" t="s">
        <v>5176</v>
      </c>
      <c r="T2590" s="101" t="s">
        <v>5176</v>
      </c>
      <c r="U2590" s="101" t="s">
        <v>5176</v>
      </c>
    </row>
    <row r="2591" spans="1:21" x14ac:dyDescent="0.25">
      <c r="A2591" s="5" t="s">
        <v>4823</v>
      </c>
      <c r="B2591" s="60" t="s">
        <v>2941</v>
      </c>
      <c r="C2591" s="60" t="s">
        <v>4906</v>
      </c>
      <c r="D2591" s="94">
        <v>15</v>
      </c>
      <c r="E2591" s="60" t="s">
        <v>8666</v>
      </c>
      <c r="F2591" s="31">
        <f t="shared" si="130"/>
        <v>0</v>
      </c>
      <c r="G2591" s="25">
        <f t="shared" si="131"/>
        <v>0.38549999999999995</v>
      </c>
      <c r="H2591" s="32"/>
      <c r="I2591" s="31"/>
      <c r="J2591" s="25">
        <f t="shared" si="132"/>
        <v>0</v>
      </c>
      <c r="K2591" s="32"/>
      <c r="L2591" s="31"/>
      <c r="M2591" s="101" t="s">
        <v>5176</v>
      </c>
      <c r="N2591" s="101">
        <v>0.39200000000000002</v>
      </c>
      <c r="O2591" s="101" t="s">
        <v>5176</v>
      </c>
      <c r="P2591" s="101">
        <v>1.1499999999999999</v>
      </c>
      <c r="Q2591" s="101" t="s">
        <v>5176</v>
      </c>
      <c r="R2591" s="101" t="s">
        <v>5176</v>
      </c>
      <c r="S2591" s="101" t="s">
        <v>5176</v>
      </c>
      <c r="T2591" s="101" t="s">
        <v>5176</v>
      </c>
      <c r="U2591" s="101" t="s">
        <v>5176</v>
      </c>
    </row>
    <row r="2592" spans="1:21" x14ac:dyDescent="0.25">
      <c r="A2592" s="5" t="s">
        <v>4823</v>
      </c>
      <c r="B2592" s="60" t="s">
        <v>2473</v>
      </c>
      <c r="C2592" s="60" t="s">
        <v>4906</v>
      </c>
      <c r="D2592" s="94">
        <v>15</v>
      </c>
      <c r="E2592" s="60" t="s">
        <v>8667</v>
      </c>
      <c r="F2592" s="31">
        <f t="shared" ref="F2592:F2655" si="133">SUM(S2592:U2592)/3</f>
        <v>0</v>
      </c>
      <c r="G2592" s="25">
        <f t="shared" ref="G2592:G2655" si="134">SUM(M2592:P2592)/4</f>
        <v>2.0750000000000001E-2</v>
      </c>
      <c r="H2592" s="32"/>
      <c r="I2592" s="31"/>
      <c r="J2592" s="25">
        <f t="shared" ref="J2592:J2655" si="135">SUM(Q2592:U2592)/5</f>
        <v>0</v>
      </c>
      <c r="K2592" s="32"/>
      <c r="L2592" s="31"/>
      <c r="M2592" s="101">
        <v>1.7000000000000001E-2</v>
      </c>
      <c r="N2592" s="101">
        <v>6.6000000000000003E-2</v>
      </c>
      <c r="O2592" s="101" t="s">
        <v>5176</v>
      </c>
      <c r="P2592" s="101" t="s">
        <v>5176</v>
      </c>
      <c r="Q2592" s="101" t="s">
        <v>5176</v>
      </c>
      <c r="R2592" s="101" t="s">
        <v>5176</v>
      </c>
      <c r="S2592" s="101" t="s">
        <v>5176</v>
      </c>
      <c r="T2592" s="101" t="s">
        <v>5176</v>
      </c>
      <c r="U2592" s="101" t="s">
        <v>5176</v>
      </c>
    </row>
    <row r="2593" spans="1:21" x14ac:dyDescent="0.25">
      <c r="A2593" s="5" t="s">
        <v>4823</v>
      </c>
      <c r="B2593" s="60" t="s">
        <v>2997</v>
      </c>
      <c r="C2593" s="60" t="s">
        <v>4906</v>
      </c>
      <c r="D2593" s="94">
        <v>15</v>
      </c>
      <c r="E2593" s="60" t="s">
        <v>8668</v>
      </c>
      <c r="F2593" s="31">
        <f t="shared" si="133"/>
        <v>0</v>
      </c>
      <c r="G2593" s="25">
        <f t="shared" si="134"/>
        <v>4.7E-2</v>
      </c>
      <c r="H2593" s="32"/>
      <c r="I2593" s="31"/>
      <c r="J2593" s="25">
        <f t="shared" si="135"/>
        <v>1.8200000000000001E-2</v>
      </c>
      <c r="K2593" s="32"/>
      <c r="L2593" s="31"/>
      <c r="M2593" s="101" t="s">
        <v>5176</v>
      </c>
      <c r="N2593" s="101">
        <v>0.188</v>
      </c>
      <c r="O2593" s="101" t="s">
        <v>5176</v>
      </c>
      <c r="P2593" s="101" t="s">
        <v>5176</v>
      </c>
      <c r="Q2593" s="101" t="s">
        <v>5176</v>
      </c>
      <c r="R2593" s="101">
        <v>9.0999999999999998E-2</v>
      </c>
      <c r="S2593" s="101" t="s">
        <v>5176</v>
      </c>
      <c r="T2593" s="101" t="s">
        <v>5176</v>
      </c>
      <c r="U2593" s="101" t="s">
        <v>5176</v>
      </c>
    </row>
    <row r="2594" spans="1:21" x14ac:dyDescent="0.25">
      <c r="A2594" s="5" t="s">
        <v>4823</v>
      </c>
      <c r="B2594" s="60" t="s">
        <v>1175</v>
      </c>
      <c r="C2594" s="60" t="s">
        <v>4906</v>
      </c>
      <c r="D2594" s="94">
        <v>15</v>
      </c>
      <c r="E2594" s="60" t="s">
        <v>8670</v>
      </c>
      <c r="F2594" s="31">
        <f t="shared" si="133"/>
        <v>0</v>
      </c>
      <c r="G2594" s="25">
        <f t="shared" si="134"/>
        <v>0</v>
      </c>
      <c r="H2594" s="32"/>
      <c r="I2594" s="31"/>
      <c r="J2594" s="25">
        <f t="shared" si="135"/>
        <v>0.10880000000000001</v>
      </c>
      <c r="K2594" s="32"/>
      <c r="L2594" s="31"/>
      <c r="M2594" s="101" t="s">
        <v>5176</v>
      </c>
      <c r="N2594" s="101" t="s">
        <v>5176</v>
      </c>
      <c r="O2594" s="101" t="s">
        <v>5176</v>
      </c>
      <c r="P2594" s="101" t="s">
        <v>5176</v>
      </c>
      <c r="Q2594" s="101">
        <v>0.54400000000000004</v>
      </c>
      <c r="R2594" s="101" t="s">
        <v>5176</v>
      </c>
      <c r="S2594" s="101" t="s">
        <v>5176</v>
      </c>
      <c r="T2594" s="101" t="s">
        <v>5176</v>
      </c>
      <c r="U2594" s="101" t="s">
        <v>5176</v>
      </c>
    </row>
    <row r="2595" spans="1:21" x14ac:dyDescent="0.25">
      <c r="A2595" s="5" t="s">
        <v>4823</v>
      </c>
      <c r="B2595" s="60" t="s">
        <v>2306</v>
      </c>
      <c r="C2595" s="60" t="s">
        <v>4906</v>
      </c>
      <c r="D2595" s="94">
        <v>15</v>
      </c>
      <c r="E2595" s="60" t="s">
        <v>8674</v>
      </c>
      <c r="F2595" s="31">
        <f t="shared" si="133"/>
        <v>0</v>
      </c>
      <c r="G2595" s="25">
        <f t="shared" si="134"/>
        <v>0.19900000000000001</v>
      </c>
      <c r="H2595" s="32"/>
      <c r="I2595" s="31"/>
      <c r="J2595" s="25">
        <f t="shared" si="135"/>
        <v>0</v>
      </c>
      <c r="K2595" s="32"/>
      <c r="L2595" s="31"/>
      <c r="M2595" s="101" t="s">
        <v>5176</v>
      </c>
      <c r="N2595" s="101">
        <v>0.79600000000000004</v>
      </c>
      <c r="O2595" s="101" t="s">
        <v>5176</v>
      </c>
      <c r="P2595" s="101" t="s">
        <v>5176</v>
      </c>
      <c r="Q2595" s="101" t="s">
        <v>5176</v>
      </c>
      <c r="R2595" s="101" t="s">
        <v>5176</v>
      </c>
      <c r="S2595" s="101" t="s">
        <v>5176</v>
      </c>
      <c r="T2595" s="101" t="s">
        <v>5176</v>
      </c>
      <c r="U2595" s="101" t="s">
        <v>5176</v>
      </c>
    </row>
    <row r="2596" spans="1:21" x14ac:dyDescent="0.25">
      <c r="A2596" s="5" t="s">
        <v>4823</v>
      </c>
      <c r="B2596" s="60" t="s">
        <v>1442</v>
      </c>
      <c r="C2596" s="60" t="s">
        <v>4906</v>
      </c>
      <c r="D2596" s="94">
        <v>15</v>
      </c>
      <c r="E2596" s="60" t="s">
        <v>8676</v>
      </c>
      <c r="F2596" s="31">
        <f t="shared" si="133"/>
        <v>0</v>
      </c>
      <c r="G2596" s="25">
        <f t="shared" si="134"/>
        <v>6.3877500000000005</v>
      </c>
      <c r="H2596" s="32"/>
      <c r="I2596" s="31"/>
      <c r="J2596" s="25">
        <f t="shared" si="135"/>
        <v>0.47619999999999996</v>
      </c>
      <c r="K2596" s="32"/>
      <c r="L2596" s="31"/>
      <c r="M2596" s="101" t="s">
        <v>5176</v>
      </c>
      <c r="N2596" s="101">
        <v>1.232</v>
      </c>
      <c r="O2596" s="101">
        <v>14.41</v>
      </c>
      <c r="P2596" s="101">
        <v>9.9090000000000007</v>
      </c>
      <c r="Q2596" s="101">
        <v>2.3809999999999998</v>
      </c>
      <c r="R2596" s="101" t="s">
        <v>5176</v>
      </c>
      <c r="S2596" s="101" t="s">
        <v>5176</v>
      </c>
      <c r="T2596" s="101" t="s">
        <v>5176</v>
      </c>
      <c r="U2596" s="101" t="s">
        <v>5176</v>
      </c>
    </row>
    <row r="2597" spans="1:21" x14ac:dyDescent="0.25">
      <c r="A2597" s="5" t="s">
        <v>4823</v>
      </c>
      <c r="B2597" s="60" t="s">
        <v>3761</v>
      </c>
      <c r="C2597" s="60" t="s">
        <v>4907</v>
      </c>
      <c r="D2597" s="94">
        <v>16</v>
      </c>
      <c r="E2597" s="60" t="s">
        <v>8677</v>
      </c>
      <c r="F2597" s="31">
        <f t="shared" si="133"/>
        <v>0</v>
      </c>
      <c r="G2597" s="25">
        <f t="shared" si="134"/>
        <v>386.07925</v>
      </c>
      <c r="H2597" s="32"/>
      <c r="I2597" s="31"/>
      <c r="J2597" s="25">
        <f t="shared" si="135"/>
        <v>6.0000000000000001E-3</v>
      </c>
      <c r="K2597" s="32"/>
      <c r="L2597" s="31"/>
      <c r="M2597" s="101" t="s">
        <v>5176</v>
      </c>
      <c r="N2597" s="101">
        <v>4.3999999999999997E-2</v>
      </c>
      <c r="O2597" s="101">
        <v>1544.2729999999999</v>
      </c>
      <c r="P2597" s="101" t="s">
        <v>5176</v>
      </c>
      <c r="Q2597" s="101">
        <v>0.03</v>
      </c>
      <c r="R2597" s="101" t="s">
        <v>5176</v>
      </c>
      <c r="S2597" s="101" t="s">
        <v>5176</v>
      </c>
      <c r="T2597" s="101" t="s">
        <v>5176</v>
      </c>
      <c r="U2597" s="101" t="s">
        <v>5176</v>
      </c>
    </row>
    <row r="2598" spans="1:21" x14ac:dyDescent="0.25">
      <c r="A2598" s="5" t="s">
        <v>4823</v>
      </c>
      <c r="B2598" s="60" t="s">
        <v>3323</v>
      </c>
      <c r="C2598" s="60" t="s">
        <v>4907</v>
      </c>
      <c r="D2598" s="94">
        <v>16</v>
      </c>
      <c r="E2598" s="60" t="s">
        <v>8678</v>
      </c>
      <c r="F2598" s="31">
        <f t="shared" si="133"/>
        <v>0</v>
      </c>
      <c r="G2598" s="25">
        <f t="shared" si="134"/>
        <v>0</v>
      </c>
      <c r="H2598" s="32"/>
      <c r="I2598" s="31"/>
      <c r="J2598" s="25">
        <f t="shared" si="135"/>
        <v>8.6836000000000002</v>
      </c>
      <c r="K2598" s="32"/>
      <c r="L2598" s="31"/>
      <c r="M2598" s="101" t="s">
        <v>5176</v>
      </c>
      <c r="N2598" s="101" t="s">
        <v>5176</v>
      </c>
      <c r="O2598" s="101" t="s">
        <v>5176</v>
      </c>
      <c r="P2598" s="101" t="s">
        <v>5176</v>
      </c>
      <c r="Q2598" s="101">
        <v>43.417999999999999</v>
      </c>
      <c r="R2598" s="101" t="s">
        <v>5176</v>
      </c>
      <c r="S2598" s="101" t="s">
        <v>5176</v>
      </c>
      <c r="T2598" s="101" t="s">
        <v>5176</v>
      </c>
      <c r="U2598" s="101" t="s">
        <v>5176</v>
      </c>
    </row>
    <row r="2599" spans="1:21" x14ac:dyDescent="0.25">
      <c r="A2599" s="5" t="s">
        <v>4823</v>
      </c>
      <c r="B2599" s="60" t="s">
        <v>3119</v>
      </c>
      <c r="C2599" s="60" t="s">
        <v>4907</v>
      </c>
      <c r="D2599" s="94">
        <v>16</v>
      </c>
      <c r="E2599" s="60" t="s">
        <v>8679</v>
      </c>
      <c r="F2599" s="31">
        <f t="shared" si="133"/>
        <v>0</v>
      </c>
      <c r="G2599" s="25">
        <f t="shared" si="134"/>
        <v>1.46675</v>
      </c>
      <c r="H2599" s="32"/>
      <c r="I2599" s="31"/>
      <c r="J2599" s="25">
        <f t="shared" si="135"/>
        <v>0</v>
      </c>
      <c r="K2599" s="32"/>
      <c r="L2599" s="31"/>
      <c r="M2599" s="101" t="s">
        <v>5176</v>
      </c>
      <c r="N2599" s="101" t="s">
        <v>5176</v>
      </c>
      <c r="O2599" s="101">
        <v>5.867</v>
      </c>
      <c r="P2599" s="101" t="s">
        <v>5176</v>
      </c>
      <c r="Q2599" s="101" t="s">
        <v>5176</v>
      </c>
      <c r="R2599" s="101" t="s">
        <v>5176</v>
      </c>
      <c r="S2599" s="101" t="s">
        <v>5176</v>
      </c>
      <c r="T2599" s="101" t="s">
        <v>5176</v>
      </c>
      <c r="U2599" s="101" t="s">
        <v>5176</v>
      </c>
    </row>
    <row r="2600" spans="1:21" x14ac:dyDescent="0.25">
      <c r="A2600" s="5" t="s">
        <v>4823</v>
      </c>
      <c r="B2600" s="60" t="s">
        <v>1391</v>
      </c>
      <c r="C2600" s="60" t="s">
        <v>4907</v>
      </c>
      <c r="D2600" s="94">
        <v>16</v>
      </c>
      <c r="E2600" s="60" t="s">
        <v>8682</v>
      </c>
      <c r="F2600" s="31">
        <f t="shared" si="133"/>
        <v>0</v>
      </c>
      <c r="G2600" s="25">
        <f t="shared" si="134"/>
        <v>1.599</v>
      </c>
      <c r="H2600" s="32"/>
      <c r="I2600" s="31"/>
      <c r="J2600" s="25">
        <f t="shared" si="135"/>
        <v>0</v>
      </c>
      <c r="K2600" s="32"/>
      <c r="L2600" s="31"/>
      <c r="M2600" s="101" t="s">
        <v>5176</v>
      </c>
      <c r="N2600" s="101">
        <v>6.2329999999999997</v>
      </c>
      <c r="O2600" s="101" t="s">
        <v>5176</v>
      </c>
      <c r="P2600" s="101">
        <v>0.16300000000000001</v>
      </c>
      <c r="Q2600" s="101" t="s">
        <v>5176</v>
      </c>
      <c r="R2600" s="101" t="s">
        <v>5176</v>
      </c>
      <c r="S2600" s="101" t="s">
        <v>5176</v>
      </c>
      <c r="T2600" s="101" t="s">
        <v>5176</v>
      </c>
      <c r="U2600" s="101" t="s">
        <v>5176</v>
      </c>
    </row>
    <row r="2601" spans="1:21" x14ac:dyDescent="0.25">
      <c r="A2601" s="5" t="s">
        <v>4823</v>
      </c>
      <c r="B2601" s="60" t="s">
        <v>1693</v>
      </c>
      <c r="C2601" s="60" t="s">
        <v>4907</v>
      </c>
      <c r="D2601" s="94">
        <v>16</v>
      </c>
      <c r="E2601" s="60" t="s">
        <v>8684</v>
      </c>
      <c r="F2601" s="31">
        <f t="shared" si="133"/>
        <v>0</v>
      </c>
      <c r="G2601" s="25">
        <f t="shared" si="134"/>
        <v>14.484249999999999</v>
      </c>
      <c r="H2601" s="32"/>
      <c r="I2601" s="31"/>
      <c r="J2601" s="25">
        <f t="shared" si="135"/>
        <v>0</v>
      </c>
      <c r="K2601" s="32"/>
      <c r="L2601" s="31"/>
      <c r="M2601" s="101">
        <v>2.6040000000000001</v>
      </c>
      <c r="N2601" s="101">
        <v>55.332999999999998</v>
      </c>
      <c r="O2601" s="101" t="s">
        <v>5176</v>
      </c>
      <c r="P2601" s="101" t="s">
        <v>5176</v>
      </c>
      <c r="Q2601" s="101" t="s">
        <v>5176</v>
      </c>
      <c r="R2601" s="101" t="s">
        <v>5176</v>
      </c>
      <c r="S2601" s="101" t="s">
        <v>5176</v>
      </c>
      <c r="T2601" s="101" t="s">
        <v>5176</v>
      </c>
      <c r="U2601" s="101" t="s">
        <v>5176</v>
      </c>
    </row>
    <row r="2602" spans="1:21" x14ac:dyDescent="0.25">
      <c r="A2602" s="5" t="s">
        <v>4823</v>
      </c>
      <c r="B2602" s="60" t="s">
        <v>1233</v>
      </c>
      <c r="C2602" s="60" t="s">
        <v>4907</v>
      </c>
      <c r="D2602" s="94">
        <v>16</v>
      </c>
      <c r="E2602" s="60" t="s">
        <v>8685</v>
      </c>
      <c r="F2602" s="31">
        <f t="shared" si="133"/>
        <v>0</v>
      </c>
      <c r="G2602" s="25">
        <f t="shared" si="134"/>
        <v>0.17499999999999999</v>
      </c>
      <c r="H2602" s="32"/>
      <c r="I2602" s="31"/>
      <c r="J2602" s="25">
        <f t="shared" si="135"/>
        <v>0</v>
      </c>
      <c r="K2602" s="32"/>
      <c r="L2602" s="31"/>
      <c r="M2602" s="101" t="s">
        <v>5176</v>
      </c>
      <c r="N2602" s="101" t="s">
        <v>5176</v>
      </c>
      <c r="O2602" s="101" t="s">
        <v>5176</v>
      </c>
      <c r="P2602" s="101">
        <v>0.7</v>
      </c>
      <c r="Q2602" s="101" t="s">
        <v>5176</v>
      </c>
      <c r="R2602" s="101" t="s">
        <v>5176</v>
      </c>
      <c r="S2602" s="101" t="s">
        <v>5176</v>
      </c>
      <c r="T2602" s="101" t="s">
        <v>5176</v>
      </c>
      <c r="U2602" s="101" t="s">
        <v>5176</v>
      </c>
    </row>
    <row r="2603" spans="1:21" x14ac:dyDescent="0.25">
      <c r="A2603" s="5" t="s">
        <v>4823</v>
      </c>
      <c r="B2603" s="60" t="s">
        <v>2160</v>
      </c>
      <c r="C2603" s="60" t="s">
        <v>4907</v>
      </c>
      <c r="D2603" s="94">
        <v>16</v>
      </c>
      <c r="E2603" s="60" t="s">
        <v>8686</v>
      </c>
      <c r="F2603" s="31">
        <f t="shared" si="133"/>
        <v>0</v>
      </c>
      <c r="G2603" s="25">
        <f t="shared" si="134"/>
        <v>0.61374999999999991</v>
      </c>
      <c r="H2603" s="32"/>
      <c r="I2603" s="31"/>
      <c r="J2603" s="25">
        <f t="shared" si="135"/>
        <v>0</v>
      </c>
      <c r="K2603" s="32"/>
      <c r="L2603" s="31"/>
      <c r="M2603" s="101">
        <v>2.3969999999999998</v>
      </c>
      <c r="N2603" s="101" t="s">
        <v>5176</v>
      </c>
      <c r="O2603" s="101" t="s">
        <v>5176</v>
      </c>
      <c r="P2603" s="101">
        <v>5.8000000000000003E-2</v>
      </c>
      <c r="Q2603" s="101" t="s">
        <v>5176</v>
      </c>
      <c r="R2603" s="101" t="s">
        <v>5176</v>
      </c>
      <c r="S2603" s="101" t="s">
        <v>5176</v>
      </c>
      <c r="T2603" s="101" t="s">
        <v>5176</v>
      </c>
      <c r="U2603" s="101" t="s">
        <v>5176</v>
      </c>
    </row>
    <row r="2604" spans="1:21" x14ac:dyDescent="0.25">
      <c r="A2604" s="5" t="s">
        <v>4823</v>
      </c>
      <c r="B2604" s="60" t="s">
        <v>1407</v>
      </c>
      <c r="C2604" s="60" t="s">
        <v>4907</v>
      </c>
      <c r="D2604" s="94">
        <v>16</v>
      </c>
      <c r="E2604" s="60" t="s">
        <v>8687</v>
      </c>
      <c r="F2604" s="31">
        <f t="shared" si="133"/>
        <v>0</v>
      </c>
      <c r="G2604" s="25">
        <f t="shared" si="134"/>
        <v>5.4999999999999997E-3</v>
      </c>
      <c r="H2604" s="32"/>
      <c r="I2604" s="31"/>
      <c r="J2604" s="25">
        <f t="shared" si="135"/>
        <v>0.18180000000000002</v>
      </c>
      <c r="K2604" s="32"/>
      <c r="L2604" s="31"/>
      <c r="M2604" s="101">
        <v>2.1999999999999999E-2</v>
      </c>
      <c r="N2604" s="101" t="s">
        <v>5176</v>
      </c>
      <c r="O2604" s="101" t="s">
        <v>5176</v>
      </c>
      <c r="P2604" s="101" t="s">
        <v>5176</v>
      </c>
      <c r="Q2604" s="101">
        <v>0.317</v>
      </c>
      <c r="R2604" s="101">
        <v>0.59199999999999997</v>
      </c>
      <c r="S2604" s="101" t="s">
        <v>5176</v>
      </c>
      <c r="T2604" s="101" t="s">
        <v>5176</v>
      </c>
      <c r="U2604" s="101" t="s">
        <v>5176</v>
      </c>
    </row>
    <row r="2605" spans="1:21" x14ac:dyDescent="0.25">
      <c r="A2605" s="5" t="s">
        <v>4823</v>
      </c>
      <c r="B2605" s="60" t="s">
        <v>2471</v>
      </c>
      <c r="C2605" s="60" t="s">
        <v>4907</v>
      </c>
      <c r="D2605" s="94">
        <v>16</v>
      </c>
      <c r="E2605" s="60" t="s">
        <v>8689</v>
      </c>
      <c r="F2605" s="31">
        <f t="shared" si="133"/>
        <v>0</v>
      </c>
      <c r="G2605" s="25">
        <f t="shared" si="134"/>
        <v>2.325E-2</v>
      </c>
      <c r="H2605" s="32"/>
      <c r="I2605" s="31"/>
      <c r="J2605" s="25">
        <f t="shared" si="135"/>
        <v>0</v>
      </c>
      <c r="K2605" s="32"/>
      <c r="L2605" s="31"/>
      <c r="M2605" s="101">
        <v>9.2999999999999999E-2</v>
      </c>
      <c r="N2605" s="101" t="s">
        <v>5176</v>
      </c>
      <c r="O2605" s="101" t="s">
        <v>5176</v>
      </c>
      <c r="P2605" s="101" t="s">
        <v>5176</v>
      </c>
      <c r="Q2605" s="101" t="s">
        <v>5176</v>
      </c>
      <c r="R2605" s="101" t="s">
        <v>5176</v>
      </c>
      <c r="S2605" s="101" t="s">
        <v>5176</v>
      </c>
      <c r="T2605" s="101" t="s">
        <v>5176</v>
      </c>
      <c r="U2605" s="101" t="s">
        <v>5176</v>
      </c>
    </row>
    <row r="2606" spans="1:21" x14ac:dyDescent="0.25">
      <c r="A2606" s="5" t="s">
        <v>4823</v>
      </c>
      <c r="B2606" s="60" t="s">
        <v>2659</v>
      </c>
      <c r="C2606" s="60" t="s">
        <v>4907</v>
      </c>
      <c r="D2606" s="94">
        <v>16</v>
      </c>
      <c r="E2606" s="60" t="s">
        <v>8690</v>
      </c>
      <c r="F2606" s="31">
        <f t="shared" si="133"/>
        <v>0</v>
      </c>
      <c r="G2606" s="25">
        <f t="shared" si="134"/>
        <v>3.3000000000000002E-2</v>
      </c>
      <c r="H2606" s="32"/>
      <c r="I2606" s="31"/>
      <c r="J2606" s="25">
        <f t="shared" si="135"/>
        <v>0</v>
      </c>
      <c r="K2606" s="32"/>
      <c r="L2606" s="31"/>
      <c r="M2606" s="101">
        <v>0.13200000000000001</v>
      </c>
      <c r="N2606" s="101" t="s">
        <v>5176</v>
      </c>
      <c r="O2606" s="101" t="s">
        <v>5176</v>
      </c>
      <c r="P2606" s="101" t="s">
        <v>5176</v>
      </c>
      <c r="Q2606" s="101" t="s">
        <v>5176</v>
      </c>
      <c r="R2606" s="101" t="s">
        <v>5176</v>
      </c>
      <c r="S2606" s="101" t="s">
        <v>5176</v>
      </c>
      <c r="T2606" s="101" t="s">
        <v>5176</v>
      </c>
      <c r="U2606" s="101" t="s">
        <v>5176</v>
      </c>
    </row>
    <row r="2607" spans="1:21" x14ac:dyDescent="0.25">
      <c r="A2607" s="5" t="s">
        <v>4823</v>
      </c>
      <c r="B2607" s="60" t="s">
        <v>2651</v>
      </c>
      <c r="C2607" s="60" t="s">
        <v>4907</v>
      </c>
      <c r="D2607" s="94">
        <v>16</v>
      </c>
      <c r="E2607" s="60" t="s">
        <v>8692</v>
      </c>
      <c r="F2607" s="31">
        <f t="shared" si="133"/>
        <v>0</v>
      </c>
      <c r="G2607" s="25">
        <f t="shared" si="134"/>
        <v>1.5657500000000002</v>
      </c>
      <c r="H2607" s="32"/>
      <c r="I2607" s="31"/>
      <c r="J2607" s="25">
        <f t="shared" si="135"/>
        <v>0.70479999999999998</v>
      </c>
      <c r="K2607" s="32"/>
      <c r="L2607" s="31"/>
      <c r="M2607" s="101" t="s">
        <v>5176</v>
      </c>
      <c r="N2607" s="101">
        <v>0.2</v>
      </c>
      <c r="O2607" s="101">
        <v>5.8440000000000003</v>
      </c>
      <c r="P2607" s="101">
        <v>0.219</v>
      </c>
      <c r="Q2607" s="101">
        <v>3.524</v>
      </c>
      <c r="R2607" s="101" t="s">
        <v>5176</v>
      </c>
      <c r="S2607" s="101" t="s">
        <v>5176</v>
      </c>
      <c r="T2607" s="101" t="s">
        <v>5176</v>
      </c>
      <c r="U2607" s="101" t="s">
        <v>5176</v>
      </c>
    </row>
    <row r="2608" spans="1:21" x14ac:dyDescent="0.25">
      <c r="A2608" s="5" t="s">
        <v>4823</v>
      </c>
      <c r="B2608" s="60" t="s">
        <v>4111</v>
      </c>
      <c r="C2608" s="60" t="s">
        <v>4907</v>
      </c>
      <c r="D2608" s="94">
        <v>16</v>
      </c>
      <c r="E2608" s="60" t="s">
        <v>8693</v>
      </c>
      <c r="F2608" s="31">
        <f t="shared" si="133"/>
        <v>0</v>
      </c>
      <c r="G2608" s="25">
        <f t="shared" si="134"/>
        <v>0.10224999999999999</v>
      </c>
      <c r="H2608" s="32"/>
      <c r="I2608" s="31"/>
      <c r="J2608" s="25">
        <f t="shared" si="135"/>
        <v>0</v>
      </c>
      <c r="K2608" s="32"/>
      <c r="L2608" s="31"/>
      <c r="M2608" s="101" t="s">
        <v>5176</v>
      </c>
      <c r="N2608" s="101" t="s">
        <v>5176</v>
      </c>
      <c r="O2608" s="101">
        <v>0.40899999999999997</v>
      </c>
      <c r="P2608" s="101" t="s">
        <v>5176</v>
      </c>
      <c r="Q2608" s="101" t="s">
        <v>5176</v>
      </c>
      <c r="R2608" s="101" t="s">
        <v>5176</v>
      </c>
      <c r="S2608" s="101" t="s">
        <v>5176</v>
      </c>
      <c r="T2608" s="101" t="s">
        <v>5176</v>
      </c>
      <c r="U2608" s="101" t="s">
        <v>5176</v>
      </c>
    </row>
    <row r="2609" spans="1:21" x14ac:dyDescent="0.25">
      <c r="A2609" s="5" t="s">
        <v>4823</v>
      </c>
      <c r="B2609" s="60" t="s">
        <v>1682</v>
      </c>
      <c r="C2609" s="60" t="s">
        <v>4907</v>
      </c>
      <c r="D2609" s="94">
        <v>16</v>
      </c>
      <c r="E2609" s="60" t="s">
        <v>8694</v>
      </c>
      <c r="F2609" s="31">
        <f t="shared" si="133"/>
        <v>0</v>
      </c>
      <c r="G2609" s="25">
        <f t="shared" si="134"/>
        <v>0.48675000000000002</v>
      </c>
      <c r="H2609" s="32"/>
      <c r="I2609" s="31"/>
      <c r="J2609" s="25">
        <f t="shared" si="135"/>
        <v>0</v>
      </c>
      <c r="K2609" s="32"/>
      <c r="L2609" s="31"/>
      <c r="M2609" s="101" t="s">
        <v>5176</v>
      </c>
      <c r="N2609" s="101" t="s">
        <v>5176</v>
      </c>
      <c r="O2609" s="101" t="s">
        <v>5176</v>
      </c>
      <c r="P2609" s="101">
        <v>1.9470000000000001</v>
      </c>
      <c r="Q2609" s="101" t="s">
        <v>5176</v>
      </c>
      <c r="R2609" s="101" t="s">
        <v>5176</v>
      </c>
      <c r="S2609" s="101" t="s">
        <v>5176</v>
      </c>
      <c r="T2609" s="101" t="s">
        <v>5176</v>
      </c>
      <c r="U2609" s="101" t="s">
        <v>5176</v>
      </c>
    </row>
    <row r="2610" spans="1:21" x14ac:dyDescent="0.25">
      <c r="A2610" s="5" t="s">
        <v>4823</v>
      </c>
      <c r="B2610" s="60" t="s">
        <v>2120</v>
      </c>
      <c r="C2610" s="60" t="s">
        <v>4907</v>
      </c>
      <c r="D2610" s="94">
        <v>16</v>
      </c>
      <c r="E2610" s="60" t="s">
        <v>8695</v>
      </c>
      <c r="F2610" s="31">
        <f t="shared" si="133"/>
        <v>0</v>
      </c>
      <c r="G2610" s="25">
        <f t="shared" si="134"/>
        <v>4.7499999999999999E-3</v>
      </c>
      <c r="H2610" s="32"/>
      <c r="I2610" s="31"/>
      <c r="J2610" s="25">
        <f t="shared" si="135"/>
        <v>0</v>
      </c>
      <c r="K2610" s="32"/>
      <c r="L2610" s="31"/>
      <c r="M2610" s="101" t="s">
        <v>5176</v>
      </c>
      <c r="N2610" s="101" t="s">
        <v>5176</v>
      </c>
      <c r="O2610" s="101" t="s">
        <v>5176</v>
      </c>
      <c r="P2610" s="101">
        <v>1.9E-2</v>
      </c>
      <c r="Q2610" s="101" t="s">
        <v>5176</v>
      </c>
      <c r="R2610" s="101" t="s">
        <v>5176</v>
      </c>
      <c r="S2610" s="101" t="s">
        <v>5176</v>
      </c>
      <c r="T2610" s="101" t="s">
        <v>5176</v>
      </c>
      <c r="U2610" s="101" t="s">
        <v>5176</v>
      </c>
    </row>
    <row r="2611" spans="1:21" x14ac:dyDescent="0.25">
      <c r="A2611" s="5" t="s">
        <v>4823</v>
      </c>
      <c r="B2611" s="60" t="s">
        <v>3772</v>
      </c>
      <c r="C2611" s="60" t="s">
        <v>4907</v>
      </c>
      <c r="D2611" s="94">
        <v>16</v>
      </c>
      <c r="E2611" s="60" t="s">
        <v>8702</v>
      </c>
      <c r="F2611" s="31">
        <f t="shared" si="133"/>
        <v>0</v>
      </c>
      <c r="G2611" s="25">
        <f t="shared" si="134"/>
        <v>0.44400000000000001</v>
      </c>
      <c r="H2611" s="32"/>
      <c r="I2611" s="31"/>
      <c r="J2611" s="25">
        <f t="shared" si="135"/>
        <v>0</v>
      </c>
      <c r="K2611" s="32"/>
      <c r="L2611" s="31"/>
      <c r="M2611" s="101" t="s">
        <v>5176</v>
      </c>
      <c r="N2611" s="101" t="s">
        <v>5176</v>
      </c>
      <c r="O2611" s="101" t="s">
        <v>5176</v>
      </c>
      <c r="P2611" s="101">
        <v>1.776</v>
      </c>
      <c r="Q2611" s="101" t="s">
        <v>5176</v>
      </c>
      <c r="R2611" s="101" t="s">
        <v>5176</v>
      </c>
      <c r="S2611" s="101" t="s">
        <v>5176</v>
      </c>
      <c r="T2611" s="101" t="s">
        <v>5176</v>
      </c>
      <c r="U2611" s="101" t="s">
        <v>5176</v>
      </c>
    </row>
    <row r="2612" spans="1:21" x14ac:dyDescent="0.25">
      <c r="A2612" s="5" t="s">
        <v>4823</v>
      </c>
      <c r="B2612" s="60" t="s">
        <v>2100</v>
      </c>
      <c r="C2612" s="60" t="s">
        <v>4907</v>
      </c>
      <c r="D2612" s="94">
        <v>16</v>
      </c>
      <c r="E2612" s="60" t="s">
        <v>8703</v>
      </c>
      <c r="F2612" s="31">
        <f t="shared" si="133"/>
        <v>0</v>
      </c>
      <c r="G2612" s="25">
        <f t="shared" si="134"/>
        <v>3.2742500000000003</v>
      </c>
      <c r="H2612" s="32"/>
      <c r="I2612" s="31"/>
      <c r="J2612" s="25">
        <f t="shared" si="135"/>
        <v>0.84860000000000002</v>
      </c>
      <c r="K2612" s="32"/>
      <c r="L2612" s="31"/>
      <c r="M2612" s="101">
        <v>9.7000000000000003E-2</v>
      </c>
      <c r="N2612" s="101">
        <v>4.3099999999999996</v>
      </c>
      <c r="O2612" s="101">
        <v>1.6120000000000001</v>
      </c>
      <c r="P2612" s="101">
        <v>7.0780000000000003</v>
      </c>
      <c r="Q2612" s="101">
        <v>4.2430000000000003</v>
      </c>
      <c r="R2612" s="101" t="s">
        <v>5176</v>
      </c>
      <c r="S2612" s="101" t="s">
        <v>5176</v>
      </c>
      <c r="T2612" s="101" t="s">
        <v>5176</v>
      </c>
      <c r="U2612" s="101" t="s">
        <v>5176</v>
      </c>
    </row>
    <row r="2613" spans="1:21" x14ac:dyDescent="0.25">
      <c r="A2613" s="5" t="s">
        <v>4823</v>
      </c>
      <c r="B2613" s="60" t="s">
        <v>3787</v>
      </c>
      <c r="C2613" s="60" t="s">
        <v>4907</v>
      </c>
      <c r="D2613" s="94">
        <v>16</v>
      </c>
      <c r="E2613" s="60" t="s">
        <v>8712</v>
      </c>
      <c r="F2613" s="31">
        <f t="shared" si="133"/>
        <v>0</v>
      </c>
      <c r="G2613" s="25">
        <f t="shared" si="134"/>
        <v>0.25800000000000001</v>
      </c>
      <c r="H2613" s="32"/>
      <c r="I2613" s="31"/>
      <c r="J2613" s="25">
        <f t="shared" si="135"/>
        <v>0</v>
      </c>
      <c r="K2613" s="32"/>
      <c r="L2613" s="31"/>
      <c r="M2613" s="101" t="s">
        <v>5176</v>
      </c>
      <c r="N2613" s="101">
        <v>1.032</v>
      </c>
      <c r="O2613" s="101" t="s">
        <v>5176</v>
      </c>
      <c r="P2613" s="101" t="s">
        <v>5176</v>
      </c>
      <c r="Q2613" s="101" t="s">
        <v>5176</v>
      </c>
      <c r="R2613" s="101" t="s">
        <v>5176</v>
      </c>
      <c r="S2613" s="101" t="s">
        <v>5176</v>
      </c>
      <c r="T2613" s="101" t="s">
        <v>5176</v>
      </c>
      <c r="U2613" s="101" t="s">
        <v>5176</v>
      </c>
    </row>
    <row r="2614" spans="1:21" x14ac:dyDescent="0.25">
      <c r="A2614" s="5" t="s">
        <v>4823</v>
      </c>
      <c r="B2614" s="60" t="s">
        <v>2093</v>
      </c>
      <c r="C2614" s="60" t="s">
        <v>4907</v>
      </c>
      <c r="D2614" s="94">
        <v>16</v>
      </c>
      <c r="E2614" s="60" t="s">
        <v>8714</v>
      </c>
      <c r="F2614" s="31">
        <f t="shared" si="133"/>
        <v>0</v>
      </c>
      <c r="G2614" s="25">
        <f t="shared" si="134"/>
        <v>3.718</v>
      </c>
      <c r="H2614" s="32"/>
      <c r="I2614" s="31"/>
      <c r="J2614" s="25">
        <f t="shared" si="135"/>
        <v>42.909800000000004</v>
      </c>
      <c r="K2614" s="32"/>
      <c r="L2614" s="31"/>
      <c r="M2614" s="101">
        <v>1.2989999999999999</v>
      </c>
      <c r="N2614" s="101">
        <v>1.833</v>
      </c>
      <c r="O2614" s="101" t="s">
        <v>5176</v>
      </c>
      <c r="P2614" s="101">
        <v>11.74</v>
      </c>
      <c r="Q2614" s="101">
        <v>214.54900000000001</v>
      </c>
      <c r="R2614" s="101" t="s">
        <v>5176</v>
      </c>
      <c r="S2614" s="101" t="s">
        <v>5176</v>
      </c>
      <c r="T2614" s="101" t="s">
        <v>5176</v>
      </c>
      <c r="U2614" s="101" t="s">
        <v>5176</v>
      </c>
    </row>
    <row r="2615" spans="1:21" x14ac:dyDescent="0.25">
      <c r="A2615" s="5" t="s">
        <v>4823</v>
      </c>
      <c r="B2615" s="60" t="s">
        <v>124</v>
      </c>
      <c r="C2615" s="60" t="s">
        <v>4907</v>
      </c>
      <c r="D2615" s="94">
        <v>16</v>
      </c>
      <c r="E2615" s="60" t="s">
        <v>8715</v>
      </c>
      <c r="F2615" s="31">
        <f t="shared" si="133"/>
        <v>0</v>
      </c>
      <c r="G2615" s="25">
        <f t="shared" si="134"/>
        <v>2.9797500000000001</v>
      </c>
      <c r="H2615" s="32"/>
      <c r="I2615" s="31"/>
      <c r="J2615" s="25">
        <f t="shared" si="135"/>
        <v>0</v>
      </c>
      <c r="K2615" s="32"/>
      <c r="L2615" s="31"/>
      <c r="M2615" s="101" t="s">
        <v>5176</v>
      </c>
      <c r="N2615" s="101">
        <v>11.919</v>
      </c>
      <c r="O2615" s="101" t="s">
        <v>5176</v>
      </c>
      <c r="P2615" s="101" t="s">
        <v>5176</v>
      </c>
      <c r="Q2615" s="101" t="s">
        <v>5176</v>
      </c>
      <c r="R2615" s="101" t="s">
        <v>5176</v>
      </c>
      <c r="S2615" s="101" t="s">
        <v>5176</v>
      </c>
      <c r="T2615" s="101" t="s">
        <v>5176</v>
      </c>
      <c r="U2615" s="101" t="s">
        <v>5176</v>
      </c>
    </row>
    <row r="2616" spans="1:21" x14ac:dyDescent="0.25">
      <c r="A2616" s="5" t="s">
        <v>4823</v>
      </c>
      <c r="B2616" s="60" t="s">
        <v>1665</v>
      </c>
      <c r="C2616" s="60" t="s">
        <v>4907</v>
      </c>
      <c r="D2616" s="94">
        <v>16</v>
      </c>
      <c r="E2616" s="60" t="s">
        <v>8741</v>
      </c>
      <c r="F2616" s="31">
        <f t="shared" si="133"/>
        <v>0</v>
      </c>
      <c r="G2616" s="25">
        <f t="shared" si="134"/>
        <v>1.633</v>
      </c>
      <c r="H2616" s="32"/>
      <c r="I2616" s="31"/>
      <c r="J2616" s="25">
        <f t="shared" si="135"/>
        <v>0.6784</v>
      </c>
      <c r="K2616" s="32"/>
      <c r="L2616" s="31"/>
      <c r="M2616" s="101">
        <v>0.82299999999999995</v>
      </c>
      <c r="N2616" s="101">
        <v>2.5939999999999999</v>
      </c>
      <c r="O2616" s="101">
        <v>0.11899999999999999</v>
      </c>
      <c r="P2616" s="101">
        <v>2.996</v>
      </c>
      <c r="Q2616" s="101">
        <v>3.3919999999999999</v>
      </c>
      <c r="R2616" s="101" t="s">
        <v>5176</v>
      </c>
      <c r="S2616" s="101" t="s">
        <v>5176</v>
      </c>
      <c r="T2616" s="101" t="s">
        <v>5176</v>
      </c>
      <c r="U2616" s="101" t="s">
        <v>5176</v>
      </c>
    </row>
    <row r="2617" spans="1:21" x14ac:dyDescent="0.25">
      <c r="A2617" s="5" t="s">
        <v>4823</v>
      </c>
      <c r="B2617" s="60" t="s">
        <v>1388</v>
      </c>
      <c r="C2617" s="60" t="s">
        <v>4907</v>
      </c>
      <c r="D2617" s="94">
        <v>16</v>
      </c>
      <c r="E2617" s="60" t="s">
        <v>8752</v>
      </c>
      <c r="F2617" s="31">
        <f t="shared" si="133"/>
        <v>0</v>
      </c>
      <c r="G2617" s="25">
        <f t="shared" si="134"/>
        <v>0.21024999999999999</v>
      </c>
      <c r="H2617" s="32"/>
      <c r="I2617" s="31"/>
      <c r="J2617" s="25">
        <f t="shared" si="135"/>
        <v>0</v>
      </c>
      <c r="K2617" s="32"/>
      <c r="L2617" s="31"/>
      <c r="M2617" s="101" t="s">
        <v>5176</v>
      </c>
      <c r="N2617" s="101" t="s">
        <v>5176</v>
      </c>
      <c r="O2617" s="101" t="s">
        <v>5176</v>
      </c>
      <c r="P2617" s="101">
        <v>0.84099999999999997</v>
      </c>
      <c r="Q2617" s="101" t="s">
        <v>5176</v>
      </c>
      <c r="R2617" s="101" t="s">
        <v>5176</v>
      </c>
      <c r="S2617" s="101" t="s">
        <v>5176</v>
      </c>
      <c r="T2617" s="101" t="s">
        <v>5176</v>
      </c>
      <c r="U2617" s="101" t="s">
        <v>5176</v>
      </c>
    </row>
    <row r="2618" spans="1:21" x14ac:dyDescent="0.25">
      <c r="A2618" s="5" t="s">
        <v>4823</v>
      </c>
      <c r="B2618" s="60" t="s">
        <v>1025</v>
      </c>
      <c r="C2618" s="60" t="s">
        <v>4907</v>
      </c>
      <c r="D2618" s="94">
        <v>16</v>
      </c>
      <c r="E2618" s="60" t="s">
        <v>8755</v>
      </c>
      <c r="F2618" s="31">
        <f t="shared" si="133"/>
        <v>0</v>
      </c>
      <c r="G2618" s="25">
        <f t="shared" si="134"/>
        <v>0.1295</v>
      </c>
      <c r="H2618" s="32"/>
      <c r="I2618" s="31"/>
      <c r="J2618" s="25">
        <f t="shared" si="135"/>
        <v>0</v>
      </c>
      <c r="K2618" s="32"/>
      <c r="L2618" s="31"/>
      <c r="M2618" s="101" t="s">
        <v>5176</v>
      </c>
      <c r="N2618" s="101">
        <v>0.51800000000000002</v>
      </c>
      <c r="O2618" s="101" t="s">
        <v>5176</v>
      </c>
      <c r="P2618" s="101" t="s">
        <v>5176</v>
      </c>
      <c r="Q2618" s="101" t="s">
        <v>5176</v>
      </c>
      <c r="R2618" s="101" t="s">
        <v>5176</v>
      </c>
      <c r="S2618" s="101" t="s">
        <v>5176</v>
      </c>
      <c r="T2618" s="101" t="s">
        <v>5176</v>
      </c>
      <c r="U2618" s="101" t="s">
        <v>5176</v>
      </c>
    </row>
    <row r="2619" spans="1:21" x14ac:dyDescent="0.25">
      <c r="A2619" s="5" t="s">
        <v>4823</v>
      </c>
      <c r="B2619" s="60" t="s">
        <v>3355</v>
      </c>
      <c r="C2619" s="60" t="s">
        <v>4907</v>
      </c>
      <c r="D2619" s="94">
        <v>16</v>
      </c>
      <c r="E2619" s="60" t="s">
        <v>8759</v>
      </c>
      <c r="F2619" s="31">
        <f t="shared" si="133"/>
        <v>0</v>
      </c>
      <c r="G2619" s="25">
        <f t="shared" si="134"/>
        <v>7.5000000000000002E-4</v>
      </c>
      <c r="H2619" s="32"/>
      <c r="I2619" s="31"/>
      <c r="J2619" s="25">
        <f t="shared" si="135"/>
        <v>0</v>
      </c>
      <c r="K2619" s="32"/>
      <c r="L2619" s="31"/>
      <c r="M2619" s="101">
        <v>3.0000000000000001E-3</v>
      </c>
      <c r="N2619" s="101" t="s">
        <v>5176</v>
      </c>
      <c r="O2619" s="101" t="s">
        <v>5176</v>
      </c>
      <c r="P2619" s="101" t="s">
        <v>5176</v>
      </c>
      <c r="Q2619" s="101" t="s">
        <v>5176</v>
      </c>
      <c r="R2619" s="101" t="s">
        <v>5176</v>
      </c>
      <c r="S2619" s="101" t="s">
        <v>5176</v>
      </c>
      <c r="T2619" s="101" t="s">
        <v>5176</v>
      </c>
      <c r="U2619" s="101" t="s">
        <v>5176</v>
      </c>
    </row>
    <row r="2620" spans="1:21" x14ac:dyDescent="0.25">
      <c r="A2620" s="5" t="s">
        <v>4823</v>
      </c>
      <c r="B2620" s="60" t="s">
        <v>4432</v>
      </c>
      <c r="C2620" s="60" t="s">
        <v>4907</v>
      </c>
      <c r="D2620" s="94">
        <v>16</v>
      </c>
      <c r="E2620" s="60" t="s">
        <v>8767</v>
      </c>
      <c r="F2620" s="31">
        <f t="shared" si="133"/>
        <v>0</v>
      </c>
      <c r="G2620" s="25">
        <f t="shared" si="134"/>
        <v>9.9500000000000005E-2</v>
      </c>
      <c r="H2620" s="32"/>
      <c r="I2620" s="31"/>
      <c r="J2620" s="25">
        <f t="shared" si="135"/>
        <v>0</v>
      </c>
      <c r="K2620" s="32"/>
      <c r="L2620" s="31"/>
      <c r="M2620" s="101" t="s">
        <v>5176</v>
      </c>
      <c r="N2620" s="101">
        <v>0.39800000000000002</v>
      </c>
      <c r="O2620" s="101" t="s">
        <v>5176</v>
      </c>
      <c r="P2620" s="101" t="s">
        <v>5176</v>
      </c>
      <c r="Q2620" s="101" t="s">
        <v>5176</v>
      </c>
      <c r="R2620" s="101" t="s">
        <v>5176</v>
      </c>
      <c r="S2620" s="101" t="s">
        <v>5176</v>
      </c>
      <c r="T2620" s="101" t="s">
        <v>5176</v>
      </c>
      <c r="U2620" s="101" t="s">
        <v>5176</v>
      </c>
    </row>
    <row r="2621" spans="1:21" x14ac:dyDescent="0.25">
      <c r="A2621" s="5" t="s">
        <v>4823</v>
      </c>
      <c r="B2621" s="60" t="s">
        <v>1162</v>
      </c>
      <c r="C2621" s="60" t="s">
        <v>4907</v>
      </c>
      <c r="D2621" s="94">
        <v>16</v>
      </c>
      <c r="E2621" s="60" t="s">
        <v>8774</v>
      </c>
      <c r="F2621" s="31">
        <f t="shared" si="133"/>
        <v>0</v>
      </c>
      <c r="G2621" s="25">
        <f t="shared" si="134"/>
        <v>6.2705000000000002</v>
      </c>
      <c r="H2621" s="32"/>
      <c r="I2621" s="31"/>
      <c r="J2621" s="25">
        <f t="shared" si="135"/>
        <v>0</v>
      </c>
      <c r="K2621" s="32"/>
      <c r="L2621" s="31"/>
      <c r="M2621" s="101" t="s">
        <v>5176</v>
      </c>
      <c r="N2621" s="101" t="s">
        <v>5176</v>
      </c>
      <c r="O2621" s="101">
        <v>25.082000000000001</v>
      </c>
      <c r="P2621" s="101" t="s">
        <v>5176</v>
      </c>
      <c r="Q2621" s="101" t="s">
        <v>5176</v>
      </c>
      <c r="R2621" s="101" t="s">
        <v>5176</v>
      </c>
      <c r="S2621" s="101" t="s">
        <v>5176</v>
      </c>
      <c r="T2621" s="101" t="s">
        <v>5176</v>
      </c>
      <c r="U2621" s="101" t="s">
        <v>5176</v>
      </c>
    </row>
    <row r="2622" spans="1:21" x14ac:dyDescent="0.25">
      <c r="A2622" s="5" t="s">
        <v>4823</v>
      </c>
      <c r="B2622" s="60" t="s">
        <v>2773</v>
      </c>
      <c r="C2622" s="60" t="s">
        <v>4907</v>
      </c>
      <c r="D2622" s="94">
        <v>16</v>
      </c>
      <c r="E2622" s="60" t="s">
        <v>8779</v>
      </c>
      <c r="F2622" s="31">
        <f t="shared" si="133"/>
        <v>0</v>
      </c>
      <c r="G2622" s="25">
        <f t="shared" si="134"/>
        <v>6.2309999999999999</v>
      </c>
      <c r="H2622" s="32"/>
      <c r="I2622" s="31"/>
      <c r="J2622" s="25">
        <f t="shared" si="135"/>
        <v>0</v>
      </c>
      <c r="K2622" s="32"/>
      <c r="L2622" s="31"/>
      <c r="M2622" s="101" t="s">
        <v>5176</v>
      </c>
      <c r="N2622" s="101" t="s">
        <v>5176</v>
      </c>
      <c r="O2622" s="101">
        <v>24.923999999999999</v>
      </c>
      <c r="P2622" s="101" t="s">
        <v>5176</v>
      </c>
      <c r="Q2622" s="101" t="s">
        <v>5176</v>
      </c>
      <c r="R2622" s="101" t="s">
        <v>5176</v>
      </c>
      <c r="S2622" s="101" t="s">
        <v>5176</v>
      </c>
      <c r="T2622" s="101" t="s">
        <v>5176</v>
      </c>
      <c r="U2622" s="101" t="s">
        <v>5176</v>
      </c>
    </row>
    <row r="2623" spans="1:21" x14ac:dyDescent="0.25">
      <c r="A2623" s="5" t="s">
        <v>4823</v>
      </c>
      <c r="B2623" s="60" t="s">
        <v>2177</v>
      </c>
      <c r="C2623" s="60" t="s">
        <v>4907</v>
      </c>
      <c r="D2623" s="94">
        <v>16</v>
      </c>
      <c r="E2623" s="60" t="s">
        <v>8784</v>
      </c>
      <c r="F2623" s="31">
        <f t="shared" si="133"/>
        <v>0</v>
      </c>
      <c r="G2623" s="25">
        <f t="shared" si="134"/>
        <v>0.22825000000000001</v>
      </c>
      <c r="H2623" s="32"/>
      <c r="I2623" s="31"/>
      <c r="J2623" s="25">
        <f t="shared" si="135"/>
        <v>0</v>
      </c>
      <c r="K2623" s="32"/>
      <c r="L2623" s="31"/>
      <c r="M2623" s="101" t="s">
        <v>5176</v>
      </c>
      <c r="N2623" s="101" t="s">
        <v>5176</v>
      </c>
      <c r="O2623" s="101">
        <v>0.27900000000000003</v>
      </c>
      <c r="P2623" s="101">
        <v>0.63400000000000001</v>
      </c>
      <c r="Q2623" s="101" t="s">
        <v>5176</v>
      </c>
      <c r="R2623" s="101" t="s">
        <v>5176</v>
      </c>
      <c r="S2623" s="101" t="s">
        <v>5176</v>
      </c>
      <c r="T2623" s="101" t="s">
        <v>5176</v>
      </c>
      <c r="U2623" s="101" t="s">
        <v>5176</v>
      </c>
    </row>
    <row r="2624" spans="1:21" x14ac:dyDescent="0.25">
      <c r="A2624" s="5" t="s">
        <v>4823</v>
      </c>
      <c r="B2624" s="60" t="s">
        <v>945</v>
      </c>
      <c r="C2624" s="60" t="s">
        <v>4907</v>
      </c>
      <c r="D2624" s="94">
        <v>16</v>
      </c>
      <c r="E2624" s="60" t="s">
        <v>8785</v>
      </c>
      <c r="F2624" s="31">
        <f t="shared" si="133"/>
        <v>0</v>
      </c>
      <c r="G2624" s="25">
        <f t="shared" si="134"/>
        <v>0.3175</v>
      </c>
      <c r="H2624" s="32"/>
      <c r="I2624" s="31"/>
      <c r="J2624" s="25">
        <f t="shared" si="135"/>
        <v>0</v>
      </c>
      <c r="K2624" s="32"/>
      <c r="L2624" s="31"/>
      <c r="M2624" s="101" t="s">
        <v>5176</v>
      </c>
      <c r="N2624" s="101" t="s">
        <v>5176</v>
      </c>
      <c r="O2624" s="101" t="s">
        <v>5176</v>
      </c>
      <c r="P2624" s="101">
        <v>1.27</v>
      </c>
      <c r="Q2624" s="101" t="s">
        <v>5176</v>
      </c>
      <c r="R2624" s="101" t="s">
        <v>5176</v>
      </c>
      <c r="S2624" s="101" t="s">
        <v>5176</v>
      </c>
      <c r="T2624" s="101" t="s">
        <v>5176</v>
      </c>
      <c r="U2624" s="101" t="s">
        <v>5176</v>
      </c>
    </row>
    <row r="2625" spans="1:21" x14ac:dyDescent="0.25">
      <c r="A2625" s="5" t="s">
        <v>4823</v>
      </c>
      <c r="B2625" s="60" t="s">
        <v>3325</v>
      </c>
      <c r="C2625" s="60" t="s">
        <v>4907</v>
      </c>
      <c r="D2625" s="94">
        <v>16</v>
      </c>
      <c r="E2625" s="60" t="s">
        <v>8788</v>
      </c>
      <c r="F2625" s="31">
        <f t="shared" si="133"/>
        <v>0</v>
      </c>
      <c r="G2625" s="25">
        <f t="shared" si="134"/>
        <v>0.21425</v>
      </c>
      <c r="H2625" s="32"/>
      <c r="I2625" s="31"/>
      <c r="J2625" s="25">
        <f t="shared" si="135"/>
        <v>0</v>
      </c>
      <c r="K2625" s="32"/>
      <c r="L2625" s="31"/>
      <c r="M2625" s="101" t="s">
        <v>5176</v>
      </c>
      <c r="N2625" s="101" t="s">
        <v>5176</v>
      </c>
      <c r="O2625" s="101" t="s">
        <v>5176</v>
      </c>
      <c r="P2625" s="101">
        <v>0.85699999999999998</v>
      </c>
      <c r="Q2625" s="101" t="s">
        <v>5176</v>
      </c>
      <c r="R2625" s="101" t="s">
        <v>5176</v>
      </c>
      <c r="S2625" s="101" t="s">
        <v>5176</v>
      </c>
      <c r="T2625" s="101" t="s">
        <v>5176</v>
      </c>
      <c r="U2625" s="101" t="s">
        <v>5176</v>
      </c>
    </row>
    <row r="2626" spans="1:21" x14ac:dyDescent="0.25">
      <c r="A2626" s="5" t="s">
        <v>4823</v>
      </c>
      <c r="B2626" s="60" t="s">
        <v>2925</v>
      </c>
      <c r="C2626" s="60" t="s">
        <v>4907</v>
      </c>
      <c r="D2626" s="94">
        <v>16</v>
      </c>
      <c r="E2626" s="60" t="s">
        <v>8791</v>
      </c>
      <c r="F2626" s="31">
        <f t="shared" si="133"/>
        <v>0</v>
      </c>
      <c r="G2626" s="25">
        <f t="shared" si="134"/>
        <v>0.19025</v>
      </c>
      <c r="H2626" s="32"/>
      <c r="I2626" s="31"/>
      <c r="J2626" s="25">
        <f t="shared" si="135"/>
        <v>0</v>
      </c>
      <c r="K2626" s="32"/>
      <c r="L2626" s="31"/>
      <c r="M2626" s="101" t="s">
        <v>5176</v>
      </c>
      <c r="N2626" s="101" t="s">
        <v>5176</v>
      </c>
      <c r="O2626" s="101" t="s">
        <v>5176</v>
      </c>
      <c r="P2626" s="101">
        <v>0.76100000000000001</v>
      </c>
      <c r="Q2626" s="101" t="s">
        <v>5176</v>
      </c>
      <c r="R2626" s="101" t="s">
        <v>5176</v>
      </c>
      <c r="S2626" s="101" t="s">
        <v>5176</v>
      </c>
      <c r="T2626" s="101" t="s">
        <v>5176</v>
      </c>
      <c r="U2626" s="101" t="s">
        <v>5176</v>
      </c>
    </row>
    <row r="2627" spans="1:21" x14ac:dyDescent="0.25">
      <c r="A2627" s="5" t="s">
        <v>4823</v>
      </c>
      <c r="B2627" s="60" t="s">
        <v>2011</v>
      </c>
      <c r="C2627" s="60" t="s">
        <v>4907</v>
      </c>
      <c r="D2627" s="94">
        <v>16</v>
      </c>
      <c r="E2627" s="60" t="s">
        <v>8795</v>
      </c>
      <c r="F2627" s="31">
        <f t="shared" si="133"/>
        <v>0</v>
      </c>
      <c r="G2627" s="25">
        <f t="shared" si="134"/>
        <v>0.12675</v>
      </c>
      <c r="H2627" s="32"/>
      <c r="I2627" s="31"/>
      <c r="J2627" s="25">
        <f t="shared" si="135"/>
        <v>0</v>
      </c>
      <c r="K2627" s="32"/>
      <c r="L2627" s="31"/>
      <c r="M2627" s="101" t="s">
        <v>5176</v>
      </c>
      <c r="N2627" s="101">
        <v>0.50700000000000001</v>
      </c>
      <c r="O2627" s="101" t="s">
        <v>5176</v>
      </c>
      <c r="P2627" s="101" t="s">
        <v>5176</v>
      </c>
      <c r="Q2627" s="101" t="s">
        <v>5176</v>
      </c>
      <c r="R2627" s="101" t="s">
        <v>5176</v>
      </c>
      <c r="S2627" s="101" t="s">
        <v>5176</v>
      </c>
      <c r="T2627" s="101" t="s">
        <v>5176</v>
      </c>
      <c r="U2627" s="101" t="s">
        <v>5176</v>
      </c>
    </row>
    <row r="2628" spans="1:21" x14ac:dyDescent="0.25">
      <c r="A2628" s="5" t="s">
        <v>4823</v>
      </c>
      <c r="B2628" s="60" t="s">
        <v>347</v>
      </c>
      <c r="C2628" s="60" t="s">
        <v>4907</v>
      </c>
      <c r="D2628" s="94">
        <v>16</v>
      </c>
      <c r="E2628" s="60" t="s">
        <v>8798</v>
      </c>
      <c r="F2628" s="31">
        <f t="shared" si="133"/>
        <v>0</v>
      </c>
      <c r="G2628" s="25">
        <f t="shared" si="134"/>
        <v>3.7782500000000003</v>
      </c>
      <c r="H2628" s="32"/>
      <c r="I2628" s="31"/>
      <c r="J2628" s="25">
        <f t="shared" si="135"/>
        <v>0.3896</v>
      </c>
      <c r="K2628" s="32"/>
      <c r="L2628" s="31"/>
      <c r="M2628" s="101">
        <v>1.595</v>
      </c>
      <c r="N2628" s="101">
        <v>3.0710000000000002</v>
      </c>
      <c r="O2628" s="101">
        <v>6.03</v>
      </c>
      <c r="P2628" s="101">
        <v>4.4169999999999998</v>
      </c>
      <c r="Q2628" s="101">
        <v>1.948</v>
      </c>
      <c r="R2628" s="101" t="s">
        <v>5176</v>
      </c>
      <c r="S2628" s="101" t="s">
        <v>5176</v>
      </c>
      <c r="T2628" s="101" t="s">
        <v>5176</v>
      </c>
      <c r="U2628" s="101" t="s">
        <v>5176</v>
      </c>
    </row>
    <row r="2629" spans="1:21" x14ac:dyDescent="0.25">
      <c r="A2629" s="5" t="s">
        <v>4823</v>
      </c>
      <c r="B2629" s="60" t="s">
        <v>2176</v>
      </c>
      <c r="C2629" s="60" t="s">
        <v>4907</v>
      </c>
      <c r="D2629" s="94">
        <v>16</v>
      </c>
      <c r="E2629" s="60" t="s">
        <v>8809</v>
      </c>
      <c r="F2629" s="31">
        <f t="shared" si="133"/>
        <v>0</v>
      </c>
      <c r="G2629" s="25">
        <f t="shared" si="134"/>
        <v>5.2250000000000005E-2</v>
      </c>
      <c r="H2629" s="32"/>
      <c r="I2629" s="31"/>
      <c r="J2629" s="25">
        <f t="shared" si="135"/>
        <v>0</v>
      </c>
      <c r="K2629" s="32"/>
      <c r="L2629" s="31"/>
      <c r="M2629" s="101">
        <v>0.19500000000000001</v>
      </c>
      <c r="N2629" s="101" t="s">
        <v>5176</v>
      </c>
      <c r="O2629" s="101" t="s">
        <v>5176</v>
      </c>
      <c r="P2629" s="101">
        <v>1.4E-2</v>
      </c>
      <c r="Q2629" s="101" t="s">
        <v>5176</v>
      </c>
      <c r="R2629" s="101" t="s">
        <v>5176</v>
      </c>
      <c r="S2629" s="101" t="s">
        <v>5176</v>
      </c>
      <c r="T2629" s="101" t="s">
        <v>5176</v>
      </c>
      <c r="U2629" s="101" t="s">
        <v>5176</v>
      </c>
    </row>
    <row r="2630" spans="1:21" x14ac:dyDescent="0.25">
      <c r="A2630" s="5" t="s">
        <v>4823</v>
      </c>
      <c r="B2630" s="60" t="s">
        <v>1855</v>
      </c>
      <c r="C2630" s="60" t="s">
        <v>4907</v>
      </c>
      <c r="D2630" s="94">
        <v>16</v>
      </c>
      <c r="E2630" s="60" t="s">
        <v>8810</v>
      </c>
      <c r="F2630" s="31">
        <f t="shared" si="133"/>
        <v>0</v>
      </c>
      <c r="G2630" s="25">
        <f t="shared" si="134"/>
        <v>2.51525</v>
      </c>
      <c r="H2630" s="32"/>
      <c r="I2630" s="31"/>
      <c r="J2630" s="25">
        <f t="shared" si="135"/>
        <v>0</v>
      </c>
      <c r="K2630" s="32"/>
      <c r="L2630" s="31"/>
      <c r="M2630" s="101">
        <v>1.47</v>
      </c>
      <c r="N2630" s="101">
        <v>8.5909999999999993</v>
      </c>
      <c r="O2630" s="101" t="s">
        <v>5176</v>
      </c>
      <c r="P2630" s="101" t="s">
        <v>5176</v>
      </c>
      <c r="Q2630" s="101" t="s">
        <v>5176</v>
      </c>
      <c r="R2630" s="101" t="s">
        <v>5176</v>
      </c>
      <c r="S2630" s="101" t="s">
        <v>5176</v>
      </c>
      <c r="T2630" s="101" t="s">
        <v>5176</v>
      </c>
      <c r="U2630" s="101" t="s">
        <v>5176</v>
      </c>
    </row>
    <row r="2631" spans="1:21" x14ac:dyDescent="0.25">
      <c r="A2631" s="5" t="s">
        <v>4823</v>
      </c>
      <c r="B2631" s="60" t="s">
        <v>2338</v>
      </c>
      <c r="C2631" s="60" t="s">
        <v>4907</v>
      </c>
      <c r="D2631" s="94">
        <v>16</v>
      </c>
      <c r="E2631" s="60" t="s">
        <v>8812</v>
      </c>
      <c r="F2631" s="31">
        <f t="shared" si="133"/>
        <v>0</v>
      </c>
      <c r="G2631" s="25">
        <f t="shared" si="134"/>
        <v>0.50024999999999997</v>
      </c>
      <c r="H2631" s="32"/>
      <c r="I2631" s="31"/>
      <c r="J2631" s="25">
        <f t="shared" si="135"/>
        <v>0.17180000000000001</v>
      </c>
      <c r="K2631" s="32"/>
      <c r="L2631" s="31"/>
      <c r="M2631" s="101" t="s">
        <v>5176</v>
      </c>
      <c r="N2631" s="101">
        <v>8.2000000000000003E-2</v>
      </c>
      <c r="O2631" s="101" t="s">
        <v>5176</v>
      </c>
      <c r="P2631" s="101">
        <v>1.919</v>
      </c>
      <c r="Q2631" s="101" t="s">
        <v>5176</v>
      </c>
      <c r="R2631" s="101">
        <v>0.85899999999999999</v>
      </c>
      <c r="S2631" s="101" t="s">
        <v>5176</v>
      </c>
      <c r="T2631" s="101" t="s">
        <v>5176</v>
      </c>
      <c r="U2631" s="101" t="s">
        <v>5176</v>
      </c>
    </row>
    <row r="2632" spans="1:21" x14ac:dyDescent="0.25">
      <c r="A2632" s="5" t="s">
        <v>4823</v>
      </c>
      <c r="B2632" s="60" t="s">
        <v>1309</v>
      </c>
      <c r="C2632" s="60" t="s">
        <v>4907</v>
      </c>
      <c r="D2632" s="94">
        <v>16</v>
      </c>
      <c r="E2632" s="60" t="s">
        <v>8821</v>
      </c>
      <c r="F2632" s="31">
        <f t="shared" si="133"/>
        <v>0</v>
      </c>
      <c r="G2632" s="25">
        <f t="shared" si="134"/>
        <v>5.0992499999999996</v>
      </c>
      <c r="H2632" s="32"/>
      <c r="I2632" s="31"/>
      <c r="J2632" s="25">
        <f t="shared" si="135"/>
        <v>0</v>
      </c>
      <c r="K2632" s="32"/>
      <c r="L2632" s="31"/>
      <c r="M2632" s="101" t="s">
        <v>5176</v>
      </c>
      <c r="N2632" s="101">
        <v>7.6180000000000003</v>
      </c>
      <c r="O2632" s="101" t="s">
        <v>5176</v>
      </c>
      <c r="P2632" s="101">
        <v>12.779</v>
      </c>
      <c r="Q2632" s="101" t="s">
        <v>5176</v>
      </c>
      <c r="R2632" s="101" t="s">
        <v>5176</v>
      </c>
      <c r="S2632" s="101" t="s">
        <v>5176</v>
      </c>
      <c r="T2632" s="101" t="s">
        <v>5176</v>
      </c>
      <c r="U2632" s="101" t="s">
        <v>5176</v>
      </c>
    </row>
    <row r="2633" spans="1:21" x14ac:dyDescent="0.25">
      <c r="A2633" s="5" t="s">
        <v>4823</v>
      </c>
      <c r="B2633" s="60" t="s">
        <v>4716</v>
      </c>
      <c r="C2633" s="60" t="s">
        <v>4907</v>
      </c>
      <c r="D2633" s="94">
        <v>16</v>
      </c>
      <c r="E2633" s="60" t="s">
        <v>8823</v>
      </c>
      <c r="F2633" s="31">
        <f t="shared" si="133"/>
        <v>0</v>
      </c>
      <c r="G2633" s="25">
        <f t="shared" si="134"/>
        <v>2.5782499999999997</v>
      </c>
      <c r="H2633" s="32"/>
      <c r="I2633" s="31"/>
      <c r="J2633" s="25">
        <f t="shared" si="135"/>
        <v>3.5228000000000002</v>
      </c>
      <c r="K2633" s="32"/>
      <c r="L2633" s="31"/>
      <c r="M2633" s="101">
        <v>1.004</v>
      </c>
      <c r="N2633" s="101">
        <v>1.3680000000000001</v>
      </c>
      <c r="O2633" s="101" t="s">
        <v>5176</v>
      </c>
      <c r="P2633" s="101">
        <v>7.9409999999999998</v>
      </c>
      <c r="Q2633" s="101">
        <v>17.614000000000001</v>
      </c>
      <c r="R2633" s="101" t="s">
        <v>5176</v>
      </c>
      <c r="S2633" s="101" t="s">
        <v>5176</v>
      </c>
      <c r="T2633" s="101" t="s">
        <v>5176</v>
      </c>
      <c r="U2633" s="101" t="s">
        <v>5176</v>
      </c>
    </row>
    <row r="2634" spans="1:21" x14ac:dyDescent="0.25">
      <c r="A2634" s="5" t="s">
        <v>4823</v>
      </c>
      <c r="B2634" s="60" t="s">
        <v>1717</v>
      </c>
      <c r="C2634" s="60" t="s">
        <v>4907</v>
      </c>
      <c r="D2634" s="94">
        <v>16</v>
      </c>
      <c r="E2634" s="60" t="s">
        <v>8830</v>
      </c>
      <c r="F2634" s="31">
        <f t="shared" si="133"/>
        <v>0</v>
      </c>
      <c r="G2634" s="25">
        <f t="shared" si="134"/>
        <v>162.02375000000001</v>
      </c>
      <c r="H2634" s="32"/>
      <c r="I2634" s="31"/>
      <c r="J2634" s="25">
        <f t="shared" si="135"/>
        <v>36.991599999999998</v>
      </c>
      <c r="K2634" s="32"/>
      <c r="L2634" s="31"/>
      <c r="M2634" s="101">
        <v>1.0409999999999999</v>
      </c>
      <c r="N2634" s="101">
        <v>28.641999999999999</v>
      </c>
      <c r="O2634" s="101">
        <v>618.41200000000003</v>
      </c>
      <c r="P2634" s="101" t="s">
        <v>5176</v>
      </c>
      <c r="Q2634" s="101">
        <v>184.958</v>
      </c>
      <c r="R2634" s="101" t="s">
        <v>5176</v>
      </c>
      <c r="S2634" s="101" t="s">
        <v>5176</v>
      </c>
      <c r="T2634" s="101" t="s">
        <v>5176</v>
      </c>
      <c r="U2634" s="101" t="s">
        <v>5176</v>
      </c>
    </row>
    <row r="2635" spans="1:21" x14ac:dyDescent="0.25">
      <c r="A2635" s="5" t="s">
        <v>4823</v>
      </c>
      <c r="B2635" s="60" t="s">
        <v>1347</v>
      </c>
      <c r="C2635" s="60" t="s">
        <v>4907</v>
      </c>
      <c r="D2635" s="94">
        <v>16</v>
      </c>
      <c r="E2635" s="60" t="s">
        <v>8843</v>
      </c>
      <c r="F2635" s="31">
        <f t="shared" si="133"/>
        <v>0</v>
      </c>
      <c r="G2635" s="25">
        <f t="shared" si="134"/>
        <v>0.27725</v>
      </c>
      <c r="H2635" s="32"/>
      <c r="I2635" s="31"/>
      <c r="J2635" s="25">
        <f t="shared" si="135"/>
        <v>0</v>
      </c>
      <c r="K2635" s="32"/>
      <c r="L2635" s="31"/>
      <c r="M2635" s="101" t="s">
        <v>5176</v>
      </c>
      <c r="N2635" s="101" t="s">
        <v>5176</v>
      </c>
      <c r="O2635" s="101">
        <v>1.109</v>
      </c>
      <c r="P2635" s="101" t="s">
        <v>5176</v>
      </c>
      <c r="Q2635" s="101" t="s">
        <v>5176</v>
      </c>
      <c r="R2635" s="101" t="s">
        <v>5176</v>
      </c>
      <c r="S2635" s="101" t="s">
        <v>5176</v>
      </c>
      <c r="T2635" s="101" t="s">
        <v>5176</v>
      </c>
      <c r="U2635" s="101" t="s">
        <v>5176</v>
      </c>
    </row>
    <row r="2636" spans="1:21" x14ac:dyDescent="0.25">
      <c r="A2636" s="5" t="s">
        <v>4823</v>
      </c>
      <c r="B2636" s="60" t="s">
        <v>2631</v>
      </c>
      <c r="C2636" s="60" t="s">
        <v>4907</v>
      </c>
      <c r="D2636" s="94">
        <v>16</v>
      </c>
      <c r="E2636" s="60" t="s">
        <v>8858</v>
      </c>
      <c r="F2636" s="31">
        <f t="shared" si="133"/>
        <v>0</v>
      </c>
      <c r="G2636" s="25">
        <f t="shared" si="134"/>
        <v>3.5707499999999999</v>
      </c>
      <c r="H2636" s="32"/>
      <c r="I2636" s="31"/>
      <c r="J2636" s="25">
        <f t="shared" si="135"/>
        <v>278.73320000000001</v>
      </c>
      <c r="K2636" s="32"/>
      <c r="L2636" s="31"/>
      <c r="M2636" s="101" t="s">
        <v>5176</v>
      </c>
      <c r="N2636" s="101" t="s">
        <v>5176</v>
      </c>
      <c r="O2636" s="101">
        <v>6.109</v>
      </c>
      <c r="P2636" s="101">
        <v>8.1739999999999995</v>
      </c>
      <c r="Q2636" s="101">
        <v>1393.6659999999999</v>
      </c>
      <c r="R2636" s="101">
        <v>0</v>
      </c>
      <c r="S2636" s="101" t="s">
        <v>5176</v>
      </c>
      <c r="T2636" s="101" t="s">
        <v>5176</v>
      </c>
      <c r="U2636" s="101" t="s">
        <v>5176</v>
      </c>
    </row>
    <row r="2637" spans="1:21" x14ac:dyDescent="0.25">
      <c r="A2637" s="5" t="s">
        <v>4823</v>
      </c>
      <c r="B2637" s="60" t="s">
        <v>1431</v>
      </c>
      <c r="C2637" s="60" t="s">
        <v>4907</v>
      </c>
      <c r="D2637" s="94">
        <v>16</v>
      </c>
      <c r="E2637" s="60" t="s">
        <v>8882</v>
      </c>
      <c r="F2637" s="31">
        <f t="shared" si="133"/>
        <v>0</v>
      </c>
      <c r="G2637" s="25">
        <f t="shared" si="134"/>
        <v>0.27324999999999999</v>
      </c>
      <c r="H2637" s="32"/>
      <c r="I2637" s="31"/>
      <c r="J2637" s="25">
        <f t="shared" si="135"/>
        <v>0</v>
      </c>
      <c r="K2637" s="32"/>
      <c r="L2637" s="31"/>
      <c r="M2637" s="101" t="s">
        <v>5176</v>
      </c>
      <c r="N2637" s="101" t="s">
        <v>5176</v>
      </c>
      <c r="O2637" s="101">
        <v>1.093</v>
      </c>
      <c r="P2637" s="101" t="s">
        <v>5176</v>
      </c>
      <c r="Q2637" s="101" t="s">
        <v>5176</v>
      </c>
      <c r="R2637" s="101" t="s">
        <v>5176</v>
      </c>
      <c r="S2637" s="101" t="s">
        <v>5176</v>
      </c>
      <c r="T2637" s="101" t="s">
        <v>5176</v>
      </c>
      <c r="U2637" s="101" t="s">
        <v>5176</v>
      </c>
    </row>
    <row r="2638" spans="1:21" x14ac:dyDescent="0.25">
      <c r="A2638" s="5" t="s">
        <v>4823</v>
      </c>
      <c r="B2638" s="60" t="s">
        <v>1417</v>
      </c>
      <c r="C2638" s="60" t="s">
        <v>4907</v>
      </c>
      <c r="D2638" s="94">
        <v>16</v>
      </c>
      <c r="E2638" s="60" t="s">
        <v>8883</v>
      </c>
      <c r="F2638" s="31">
        <f t="shared" si="133"/>
        <v>0</v>
      </c>
      <c r="G2638" s="25">
        <f t="shared" si="134"/>
        <v>3.7094999999999998</v>
      </c>
      <c r="H2638" s="32"/>
      <c r="I2638" s="31"/>
      <c r="J2638" s="25">
        <f t="shared" si="135"/>
        <v>0.1394</v>
      </c>
      <c r="K2638" s="32"/>
      <c r="L2638" s="31"/>
      <c r="M2638" s="101">
        <v>0.24299999999999999</v>
      </c>
      <c r="N2638" s="101">
        <v>3.726</v>
      </c>
      <c r="O2638" s="101">
        <v>10.227</v>
      </c>
      <c r="P2638" s="101">
        <v>0.64200000000000002</v>
      </c>
      <c r="Q2638" s="101" t="s">
        <v>5176</v>
      </c>
      <c r="R2638" s="101">
        <v>0.69699999999999995</v>
      </c>
      <c r="S2638" s="101" t="s">
        <v>5176</v>
      </c>
      <c r="T2638" s="101" t="s">
        <v>5176</v>
      </c>
      <c r="U2638" s="101" t="s">
        <v>5176</v>
      </c>
    </row>
    <row r="2639" spans="1:21" x14ac:dyDescent="0.25">
      <c r="A2639" s="5" t="s">
        <v>4823</v>
      </c>
      <c r="B2639" s="60" t="s">
        <v>1959</v>
      </c>
      <c r="C2639" s="60" t="s">
        <v>4907</v>
      </c>
      <c r="D2639" s="94">
        <v>16</v>
      </c>
      <c r="E2639" s="60" t="s">
        <v>8886</v>
      </c>
      <c r="F2639" s="31">
        <f t="shared" si="133"/>
        <v>0</v>
      </c>
      <c r="G2639" s="25">
        <f t="shared" si="134"/>
        <v>0</v>
      </c>
      <c r="H2639" s="32"/>
      <c r="I2639" s="31"/>
      <c r="J2639" s="25">
        <f t="shared" si="135"/>
        <v>1.2974000000000001</v>
      </c>
      <c r="K2639" s="32"/>
      <c r="L2639" s="31"/>
      <c r="M2639" s="101" t="s">
        <v>5176</v>
      </c>
      <c r="N2639" s="101" t="s">
        <v>5176</v>
      </c>
      <c r="O2639" s="101" t="s">
        <v>5176</v>
      </c>
      <c r="P2639" s="101" t="s">
        <v>5176</v>
      </c>
      <c r="Q2639" s="101">
        <v>6.4870000000000001</v>
      </c>
      <c r="R2639" s="101" t="s">
        <v>5176</v>
      </c>
      <c r="S2639" s="101" t="s">
        <v>5176</v>
      </c>
      <c r="T2639" s="101" t="s">
        <v>5176</v>
      </c>
      <c r="U2639" s="101" t="s">
        <v>5176</v>
      </c>
    </row>
    <row r="2640" spans="1:21" x14ac:dyDescent="0.25">
      <c r="A2640" s="5" t="s">
        <v>4823</v>
      </c>
      <c r="B2640" s="60" t="s">
        <v>2825</v>
      </c>
      <c r="C2640" s="60" t="s">
        <v>4907</v>
      </c>
      <c r="D2640" s="94">
        <v>16</v>
      </c>
      <c r="E2640" s="60" t="s">
        <v>8889</v>
      </c>
      <c r="F2640" s="31">
        <f t="shared" si="133"/>
        <v>0</v>
      </c>
      <c r="G2640" s="25">
        <f t="shared" si="134"/>
        <v>0.41599999999999998</v>
      </c>
      <c r="H2640" s="32"/>
      <c r="I2640" s="31"/>
      <c r="J2640" s="25">
        <f t="shared" si="135"/>
        <v>0</v>
      </c>
      <c r="K2640" s="32"/>
      <c r="L2640" s="31"/>
      <c r="M2640" s="101" t="s">
        <v>5176</v>
      </c>
      <c r="N2640" s="101">
        <v>1.6639999999999999</v>
      </c>
      <c r="O2640" s="101" t="s">
        <v>5176</v>
      </c>
      <c r="P2640" s="101" t="s">
        <v>5176</v>
      </c>
      <c r="Q2640" s="101" t="s">
        <v>5176</v>
      </c>
      <c r="R2640" s="101" t="s">
        <v>5176</v>
      </c>
      <c r="S2640" s="101" t="s">
        <v>5176</v>
      </c>
      <c r="T2640" s="101" t="s">
        <v>5176</v>
      </c>
      <c r="U2640" s="101" t="s">
        <v>5176</v>
      </c>
    </row>
    <row r="2641" spans="1:21" x14ac:dyDescent="0.25">
      <c r="A2641" s="5" t="s">
        <v>4823</v>
      </c>
      <c r="B2641" s="60" t="s">
        <v>1234</v>
      </c>
      <c r="C2641" s="60" t="s">
        <v>4907</v>
      </c>
      <c r="D2641" s="94">
        <v>16</v>
      </c>
      <c r="E2641" s="60" t="s">
        <v>8890</v>
      </c>
      <c r="F2641" s="31">
        <f t="shared" si="133"/>
        <v>0</v>
      </c>
      <c r="G2641" s="25">
        <f t="shared" si="134"/>
        <v>3.5052500000000002</v>
      </c>
      <c r="H2641" s="32"/>
      <c r="I2641" s="31"/>
      <c r="J2641" s="25">
        <f t="shared" si="135"/>
        <v>21.979199999999999</v>
      </c>
      <c r="K2641" s="32"/>
      <c r="L2641" s="31"/>
      <c r="M2641" s="101" t="s">
        <v>5176</v>
      </c>
      <c r="N2641" s="101" t="s">
        <v>5176</v>
      </c>
      <c r="O2641" s="101" t="s">
        <v>5176</v>
      </c>
      <c r="P2641" s="101">
        <v>14.021000000000001</v>
      </c>
      <c r="Q2641" s="101">
        <v>109.896</v>
      </c>
      <c r="R2641" s="101" t="s">
        <v>5176</v>
      </c>
      <c r="S2641" s="101" t="s">
        <v>5176</v>
      </c>
      <c r="T2641" s="101" t="s">
        <v>5176</v>
      </c>
      <c r="U2641" s="101" t="s">
        <v>5176</v>
      </c>
    </row>
    <row r="2642" spans="1:21" x14ac:dyDescent="0.25">
      <c r="A2642" s="5" t="s">
        <v>4823</v>
      </c>
      <c r="B2642" s="60" t="s">
        <v>1721</v>
      </c>
      <c r="C2642" s="60" t="s">
        <v>4907</v>
      </c>
      <c r="D2642" s="94">
        <v>16</v>
      </c>
      <c r="E2642" s="60" t="s">
        <v>8891</v>
      </c>
      <c r="F2642" s="31">
        <f t="shared" si="133"/>
        <v>0</v>
      </c>
      <c r="G2642" s="25">
        <f t="shared" si="134"/>
        <v>0.80249999999999999</v>
      </c>
      <c r="H2642" s="32"/>
      <c r="I2642" s="31"/>
      <c r="J2642" s="25">
        <f t="shared" si="135"/>
        <v>0</v>
      </c>
      <c r="K2642" s="32"/>
      <c r="L2642" s="31"/>
      <c r="M2642" s="101" t="s">
        <v>5176</v>
      </c>
      <c r="N2642" s="101" t="s">
        <v>5176</v>
      </c>
      <c r="O2642" s="101" t="s">
        <v>5176</v>
      </c>
      <c r="P2642" s="101">
        <v>3.21</v>
      </c>
      <c r="Q2642" s="101" t="s">
        <v>5176</v>
      </c>
      <c r="R2642" s="101" t="s">
        <v>5176</v>
      </c>
      <c r="S2642" s="101" t="s">
        <v>5176</v>
      </c>
      <c r="T2642" s="101" t="s">
        <v>5176</v>
      </c>
      <c r="U2642" s="101" t="s">
        <v>5176</v>
      </c>
    </row>
    <row r="2643" spans="1:21" x14ac:dyDescent="0.25">
      <c r="A2643" s="5" t="s">
        <v>4823</v>
      </c>
      <c r="B2643" s="60" t="s">
        <v>984</v>
      </c>
      <c r="C2643" s="60" t="s">
        <v>4907</v>
      </c>
      <c r="D2643" s="94">
        <v>16</v>
      </c>
      <c r="E2643" s="60" t="s">
        <v>8894</v>
      </c>
      <c r="F2643" s="31">
        <f t="shared" si="133"/>
        <v>0</v>
      </c>
      <c r="G2643" s="25">
        <f t="shared" si="134"/>
        <v>2.3159999999999998</v>
      </c>
      <c r="H2643" s="32"/>
      <c r="I2643" s="31"/>
      <c r="J2643" s="25">
        <f t="shared" si="135"/>
        <v>0</v>
      </c>
      <c r="K2643" s="32"/>
      <c r="L2643" s="31"/>
      <c r="M2643" s="101">
        <v>7.7869999999999999</v>
      </c>
      <c r="N2643" s="101">
        <v>1.4770000000000001</v>
      </c>
      <c r="O2643" s="101" t="s">
        <v>5176</v>
      </c>
      <c r="P2643" s="101" t="s">
        <v>5176</v>
      </c>
      <c r="Q2643" s="101" t="s">
        <v>5176</v>
      </c>
      <c r="R2643" s="101" t="s">
        <v>5176</v>
      </c>
      <c r="S2643" s="101" t="s">
        <v>5176</v>
      </c>
      <c r="T2643" s="101" t="s">
        <v>5176</v>
      </c>
      <c r="U2643" s="101" t="s">
        <v>5176</v>
      </c>
    </row>
    <row r="2644" spans="1:21" x14ac:dyDescent="0.25">
      <c r="A2644" s="5" t="s">
        <v>4823</v>
      </c>
      <c r="B2644" s="60" t="s">
        <v>2904</v>
      </c>
      <c r="C2644" s="60" t="s">
        <v>4907</v>
      </c>
      <c r="D2644" s="94">
        <v>16</v>
      </c>
      <c r="E2644" s="60" t="s">
        <v>8897</v>
      </c>
      <c r="F2644" s="31">
        <f t="shared" si="133"/>
        <v>0</v>
      </c>
      <c r="G2644" s="25">
        <f t="shared" si="134"/>
        <v>1.53</v>
      </c>
      <c r="H2644" s="32"/>
      <c r="I2644" s="31"/>
      <c r="J2644" s="25">
        <f t="shared" si="135"/>
        <v>3.5649999999999999</v>
      </c>
      <c r="K2644" s="32"/>
      <c r="L2644" s="31"/>
      <c r="M2644" s="101" t="s">
        <v>5176</v>
      </c>
      <c r="N2644" s="101">
        <v>0.19700000000000001</v>
      </c>
      <c r="O2644" s="101" t="s">
        <v>5176</v>
      </c>
      <c r="P2644" s="101">
        <v>5.923</v>
      </c>
      <c r="Q2644" s="101" t="s">
        <v>5176</v>
      </c>
      <c r="R2644" s="101">
        <v>17.824999999999999</v>
      </c>
      <c r="S2644" s="101" t="s">
        <v>5176</v>
      </c>
      <c r="T2644" s="101" t="s">
        <v>5176</v>
      </c>
      <c r="U2644" s="101" t="s">
        <v>5176</v>
      </c>
    </row>
    <row r="2645" spans="1:21" x14ac:dyDescent="0.25">
      <c r="A2645" s="5" t="s">
        <v>4823</v>
      </c>
      <c r="B2645" s="60" t="s">
        <v>431</v>
      </c>
      <c r="C2645" s="60" t="s">
        <v>4907</v>
      </c>
      <c r="D2645" s="94">
        <v>16</v>
      </c>
      <c r="E2645" s="60" t="s">
        <v>8900</v>
      </c>
      <c r="F2645" s="31">
        <f t="shared" si="133"/>
        <v>0</v>
      </c>
      <c r="G2645" s="25">
        <f t="shared" si="134"/>
        <v>0</v>
      </c>
      <c r="H2645" s="32"/>
      <c r="I2645" s="31"/>
      <c r="J2645" s="25">
        <f t="shared" si="135"/>
        <v>0.46740000000000004</v>
      </c>
      <c r="K2645" s="32"/>
      <c r="L2645" s="31"/>
      <c r="M2645" s="101" t="s">
        <v>5176</v>
      </c>
      <c r="N2645" s="101" t="s">
        <v>5176</v>
      </c>
      <c r="O2645" s="101" t="s">
        <v>5176</v>
      </c>
      <c r="P2645" s="101" t="s">
        <v>5176</v>
      </c>
      <c r="Q2645" s="101">
        <v>2.3370000000000002</v>
      </c>
      <c r="R2645" s="101" t="s">
        <v>5176</v>
      </c>
      <c r="S2645" s="101" t="s">
        <v>5176</v>
      </c>
      <c r="T2645" s="101" t="s">
        <v>5176</v>
      </c>
      <c r="U2645" s="101" t="s">
        <v>5176</v>
      </c>
    </row>
    <row r="2646" spans="1:21" x14ac:dyDescent="0.25">
      <c r="A2646" s="5" t="s">
        <v>4823</v>
      </c>
      <c r="B2646" s="60" t="s">
        <v>1546</v>
      </c>
      <c r="C2646" s="60" t="s">
        <v>4907</v>
      </c>
      <c r="D2646" s="94">
        <v>16</v>
      </c>
      <c r="E2646" s="60" t="s">
        <v>8901</v>
      </c>
      <c r="F2646" s="31">
        <f t="shared" si="133"/>
        <v>0</v>
      </c>
      <c r="G2646" s="25">
        <f t="shared" si="134"/>
        <v>10.1305</v>
      </c>
      <c r="H2646" s="32"/>
      <c r="I2646" s="31"/>
      <c r="J2646" s="25">
        <f t="shared" si="135"/>
        <v>0.47839999999999999</v>
      </c>
      <c r="K2646" s="32"/>
      <c r="L2646" s="31"/>
      <c r="M2646" s="101" t="s">
        <v>5176</v>
      </c>
      <c r="N2646" s="101">
        <v>23.335000000000001</v>
      </c>
      <c r="O2646" s="101">
        <v>13.701000000000001</v>
      </c>
      <c r="P2646" s="101">
        <v>3.4860000000000002</v>
      </c>
      <c r="Q2646" s="101" t="s">
        <v>5176</v>
      </c>
      <c r="R2646" s="101">
        <v>2.3919999999999999</v>
      </c>
      <c r="S2646" s="101" t="s">
        <v>5176</v>
      </c>
      <c r="T2646" s="101" t="s">
        <v>5176</v>
      </c>
      <c r="U2646" s="101" t="s">
        <v>5176</v>
      </c>
    </row>
    <row r="2647" spans="1:21" x14ac:dyDescent="0.25">
      <c r="A2647" s="5" t="s">
        <v>4823</v>
      </c>
      <c r="B2647" s="60" t="s">
        <v>1926</v>
      </c>
      <c r="C2647" s="60" t="s">
        <v>4907</v>
      </c>
      <c r="D2647" s="94">
        <v>16</v>
      </c>
      <c r="E2647" s="60" t="s">
        <v>8902</v>
      </c>
      <c r="F2647" s="31">
        <f t="shared" si="133"/>
        <v>0</v>
      </c>
      <c r="G2647" s="25">
        <f t="shared" si="134"/>
        <v>0</v>
      </c>
      <c r="H2647" s="32"/>
      <c r="I2647" s="31"/>
      <c r="J2647" s="25">
        <f t="shared" si="135"/>
        <v>1.1884000000000001</v>
      </c>
      <c r="K2647" s="32"/>
      <c r="L2647" s="31"/>
      <c r="M2647" s="101" t="s">
        <v>5176</v>
      </c>
      <c r="N2647" s="101" t="s">
        <v>5176</v>
      </c>
      <c r="O2647" s="101" t="s">
        <v>5176</v>
      </c>
      <c r="P2647" s="101" t="s">
        <v>5176</v>
      </c>
      <c r="Q2647" s="101" t="s">
        <v>5176</v>
      </c>
      <c r="R2647" s="101">
        <v>5.9420000000000002</v>
      </c>
      <c r="S2647" s="101" t="s">
        <v>5176</v>
      </c>
      <c r="T2647" s="101" t="s">
        <v>5176</v>
      </c>
      <c r="U2647" s="101" t="s">
        <v>5176</v>
      </c>
    </row>
    <row r="2648" spans="1:21" x14ac:dyDescent="0.25">
      <c r="A2648" s="5" t="s">
        <v>4823</v>
      </c>
      <c r="B2648" s="60" t="s">
        <v>489</v>
      </c>
      <c r="C2648" s="60" t="s">
        <v>4907</v>
      </c>
      <c r="D2648" s="94">
        <v>16</v>
      </c>
      <c r="E2648" s="60" t="s">
        <v>8907</v>
      </c>
      <c r="F2648" s="31">
        <f t="shared" si="133"/>
        <v>0</v>
      </c>
      <c r="G2648" s="25">
        <f t="shared" si="134"/>
        <v>16.089750000000002</v>
      </c>
      <c r="H2648" s="32"/>
      <c r="I2648" s="31"/>
      <c r="J2648" s="25">
        <f t="shared" si="135"/>
        <v>10.5358</v>
      </c>
      <c r="K2648" s="32"/>
      <c r="L2648" s="31"/>
      <c r="M2648" s="101">
        <v>17.167999999999999</v>
      </c>
      <c r="N2648" s="101">
        <v>28.408000000000001</v>
      </c>
      <c r="O2648" s="101">
        <v>18.783000000000001</v>
      </c>
      <c r="P2648" s="101" t="s">
        <v>5176</v>
      </c>
      <c r="Q2648" s="101">
        <v>52.679000000000002</v>
      </c>
      <c r="R2648" s="101" t="s">
        <v>5176</v>
      </c>
      <c r="S2648" s="101" t="s">
        <v>5176</v>
      </c>
      <c r="T2648" s="101" t="s">
        <v>5176</v>
      </c>
      <c r="U2648" s="101" t="s">
        <v>5176</v>
      </c>
    </row>
    <row r="2649" spans="1:21" x14ac:dyDescent="0.25">
      <c r="A2649" s="5" t="s">
        <v>4823</v>
      </c>
      <c r="B2649" s="60" t="s">
        <v>1093</v>
      </c>
      <c r="C2649" s="60" t="s">
        <v>4907</v>
      </c>
      <c r="D2649" s="94">
        <v>16</v>
      </c>
      <c r="E2649" s="60" t="s">
        <v>8911</v>
      </c>
      <c r="F2649" s="31">
        <f t="shared" si="133"/>
        <v>0</v>
      </c>
      <c r="G2649" s="25">
        <f t="shared" si="134"/>
        <v>0.13075000000000001</v>
      </c>
      <c r="H2649" s="32"/>
      <c r="I2649" s="31"/>
      <c r="J2649" s="25">
        <f t="shared" si="135"/>
        <v>0</v>
      </c>
      <c r="K2649" s="32"/>
      <c r="L2649" s="31"/>
      <c r="M2649" s="101" t="s">
        <v>5176</v>
      </c>
      <c r="N2649" s="101">
        <v>0.52300000000000002</v>
      </c>
      <c r="O2649" s="101" t="s">
        <v>5176</v>
      </c>
      <c r="P2649" s="101" t="s">
        <v>5176</v>
      </c>
      <c r="Q2649" s="101" t="s">
        <v>5176</v>
      </c>
      <c r="R2649" s="101" t="s">
        <v>5176</v>
      </c>
      <c r="S2649" s="101" t="s">
        <v>5176</v>
      </c>
      <c r="T2649" s="101" t="s">
        <v>5176</v>
      </c>
      <c r="U2649" s="101" t="s">
        <v>5176</v>
      </c>
    </row>
    <row r="2650" spans="1:21" x14ac:dyDescent="0.25">
      <c r="A2650" s="5" t="s">
        <v>4823</v>
      </c>
      <c r="B2650" s="60" t="s">
        <v>2112</v>
      </c>
      <c r="C2650" s="60" t="s">
        <v>4907</v>
      </c>
      <c r="D2650" s="94">
        <v>16</v>
      </c>
      <c r="E2650" s="60" t="s">
        <v>8912</v>
      </c>
      <c r="F2650" s="31">
        <f t="shared" si="133"/>
        <v>0</v>
      </c>
      <c r="G2650" s="25">
        <f t="shared" si="134"/>
        <v>7.4637500000000001</v>
      </c>
      <c r="H2650" s="32"/>
      <c r="I2650" s="31"/>
      <c r="J2650" s="25">
        <f t="shared" si="135"/>
        <v>0</v>
      </c>
      <c r="K2650" s="32"/>
      <c r="L2650" s="31"/>
      <c r="M2650" s="101" t="s">
        <v>5176</v>
      </c>
      <c r="N2650" s="101">
        <v>29.855</v>
      </c>
      <c r="O2650" s="101" t="s">
        <v>5176</v>
      </c>
      <c r="P2650" s="101" t="s">
        <v>5176</v>
      </c>
      <c r="Q2650" s="101" t="s">
        <v>5176</v>
      </c>
      <c r="R2650" s="101" t="s">
        <v>5176</v>
      </c>
      <c r="S2650" s="101" t="s">
        <v>5176</v>
      </c>
      <c r="T2650" s="101" t="s">
        <v>5176</v>
      </c>
      <c r="U2650" s="101" t="s">
        <v>5176</v>
      </c>
    </row>
    <row r="2651" spans="1:21" x14ac:dyDescent="0.25">
      <c r="A2651" s="5" t="s">
        <v>4823</v>
      </c>
      <c r="B2651" s="60" t="s">
        <v>3135</v>
      </c>
      <c r="C2651" s="60" t="s">
        <v>4907</v>
      </c>
      <c r="D2651" s="94">
        <v>16</v>
      </c>
      <c r="E2651" s="60" t="s">
        <v>8917</v>
      </c>
      <c r="F2651" s="31">
        <f t="shared" si="133"/>
        <v>0</v>
      </c>
      <c r="G2651" s="25">
        <f t="shared" si="134"/>
        <v>0.49299999999999999</v>
      </c>
      <c r="H2651" s="32"/>
      <c r="I2651" s="31"/>
      <c r="J2651" s="25">
        <f t="shared" si="135"/>
        <v>0</v>
      </c>
      <c r="K2651" s="32"/>
      <c r="L2651" s="31"/>
      <c r="M2651" s="101" t="s">
        <v>5176</v>
      </c>
      <c r="N2651" s="101">
        <v>1.972</v>
      </c>
      <c r="O2651" s="101" t="s">
        <v>5176</v>
      </c>
      <c r="P2651" s="101" t="s">
        <v>5176</v>
      </c>
      <c r="Q2651" s="101" t="s">
        <v>5176</v>
      </c>
      <c r="R2651" s="101" t="s">
        <v>5176</v>
      </c>
      <c r="S2651" s="101" t="s">
        <v>5176</v>
      </c>
      <c r="T2651" s="101" t="s">
        <v>5176</v>
      </c>
      <c r="U2651" s="101" t="s">
        <v>5176</v>
      </c>
    </row>
    <row r="2652" spans="1:21" x14ac:dyDescent="0.25">
      <c r="A2652" s="5" t="s">
        <v>4823</v>
      </c>
      <c r="B2652" s="60" t="s">
        <v>2081</v>
      </c>
      <c r="C2652" s="60" t="s">
        <v>4907</v>
      </c>
      <c r="D2652" s="94">
        <v>16</v>
      </c>
      <c r="E2652" s="60" t="s">
        <v>8919</v>
      </c>
      <c r="F2652" s="31">
        <f t="shared" si="133"/>
        <v>0</v>
      </c>
      <c r="G2652" s="25">
        <f t="shared" si="134"/>
        <v>2.4357500000000001</v>
      </c>
      <c r="H2652" s="32"/>
      <c r="I2652" s="31"/>
      <c r="J2652" s="25">
        <f t="shared" si="135"/>
        <v>0</v>
      </c>
      <c r="K2652" s="32"/>
      <c r="L2652" s="31"/>
      <c r="M2652" s="101">
        <v>8.5640000000000001</v>
      </c>
      <c r="N2652" s="101">
        <v>1.179</v>
      </c>
      <c r="O2652" s="101" t="s">
        <v>5176</v>
      </c>
      <c r="P2652" s="101" t="s">
        <v>5176</v>
      </c>
      <c r="Q2652" s="101" t="s">
        <v>5176</v>
      </c>
      <c r="R2652" s="101" t="s">
        <v>5176</v>
      </c>
      <c r="S2652" s="101" t="s">
        <v>5176</v>
      </c>
      <c r="T2652" s="101" t="s">
        <v>5176</v>
      </c>
      <c r="U2652" s="101" t="s">
        <v>5176</v>
      </c>
    </row>
    <row r="2653" spans="1:21" x14ac:dyDescent="0.25">
      <c r="A2653" s="5" t="s">
        <v>4823</v>
      </c>
      <c r="B2653" s="60" t="s">
        <v>3496</v>
      </c>
      <c r="C2653" s="60" t="s">
        <v>4907</v>
      </c>
      <c r="D2653" s="94">
        <v>16</v>
      </c>
      <c r="E2653" s="60" t="s">
        <v>8921</v>
      </c>
      <c r="F2653" s="31">
        <f t="shared" si="133"/>
        <v>0</v>
      </c>
      <c r="G2653" s="25">
        <f t="shared" si="134"/>
        <v>0.46600000000000003</v>
      </c>
      <c r="H2653" s="32"/>
      <c r="I2653" s="31"/>
      <c r="J2653" s="25">
        <f t="shared" si="135"/>
        <v>0</v>
      </c>
      <c r="K2653" s="32"/>
      <c r="L2653" s="31"/>
      <c r="M2653" s="101" t="s">
        <v>5176</v>
      </c>
      <c r="N2653" s="101">
        <v>1.778</v>
      </c>
      <c r="O2653" s="101">
        <v>8.5999999999999993E-2</v>
      </c>
      <c r="P2653" s="101" t="s">
        <v>5176</v>
      </c>
      <c r="Q2653" s="101" t="s">
        <v>5176</v>
      </c>
      <c r="R2653" s="101" t="s">
        <v>5176</v>
      </c>
      <c r="S2653" s="101" t="s">
        <v>5176</v>
      </c>
      <c r="T2653" s="101" t="s">
        <v>5176</v>
      </c>
      <c r="U2653" s="101" t="s">
        <v>5176</v>
      </c>
    </row>
    <row r="2654" spans="1:21" x14ac:dyDescent="0.25">
      <c r="A2654" s="5" t="s">
        <v>4823</v>
      </c>
      <c r="B2654" s="60" t="s">
        <v>2236</v>
      </c>
      <c r="C2654" s="60" t="s">
        <v>4907</v>
      </c>
      <c r="D2654" s="94">
        <v>16</v>
      </c>
      <c r="E2654" s="60" t="s">
        <v>8922</v>
      </c>
      <c r="F2654" s="31">
        <f t="shared" si="133"/>
        <v>0</v>
      </c>
      <c r="G2654" s="25">
        <f t="shared" si="134"/>
        <v>8.3552499999999998</v>
      </c>
      <c r="H2654" s="32"/>
      <c r="I2654" s="31"/>
      <c r="J2654" s="25">
        <f t="shared" si="135"/>
        <v>0.1676</v>
      </c>
      <c r="K2654" s="32"/>
      <c r="L2654" s="31"/>
      <c r="M2654" s="101" t="s">
        <v>5176</v>
      </c>
      <c r="N2654" s="101">
        <v>4.2000000000000003E-2</v>
      </c>
      <c r="O2654" s="101">
        <v>0.14499999999999999</v>
      </c>
      <c r="P2654" s="101">
        <v>33.234000000000002</v>
      </c>
      <c r="Q2654" s="101">
        <v>0.83799999999999997</v>
      </c>
      <c r="R2654" s="101" t="s">
        <v>5176</v>
      </c>
      <c r="S2654" s="101" t="s">
        <v>5176</v>
      </c>
      <c r="T2654" s="101" t="s">
        <v>5176</v>
      </c>
      <c r="U2654" s="101" t="s">
        <v>5176</v>
      </c>
    </row>
    <row r="2655" spans="1:21" x14ac:dyDescent="0.25">
      <c r="A2655" s="5" t="s">
        <v>4823</v>
      </c>
      <c r="B2655" s="60" t="s">
        <v>3399</v>
      </c>
      <c r="C2655" s="60" t="s">
        <v>4907</v>
      </c>
      <c r="D2655" s="94">
        <v>16</v>
      </c>
      <c r="E2655" s="60" t="s">
        <v>8923</v>
      </c>
      <c r="F2655" s="31">
        <f t="shared" si="133"/>
        <v>0</v>
      </c>
      <c r="G2655" s="25">
        <f t="shared" si="134"/>
        <v>0.35799999999999998</v>
      </c>
      <c r="H2655" s="32"/>
      <c r="I2655" s="31"/>
      <c r="J2655" s="25">
        <f t="shared" si="135"/>
        <v>0</v>
      </c>
      <c r="K2655" s="32"/>
      <c r="L2655" s="31"/>
      <c r="M2655" s="101">
        <v>1.4319999999999999</v>
      </c>
      <c r="N2655" s="101" t="s">
        <v>5176</v>
      </c>
      <c r="O2655" s="101" t="s">
        <v>5176</v>
      </c>
      <c r="P2655" s="101" t="s">
        <v>5176</v>
      </c>
      <c r="Q2655" s="101" t="s">
        <v>5176</v>
      </c>
      <c r="R2655" s="101" t="s">
        <v>5176</v>
      </c>
      <c r="S2655" s="101" t="s">
        <v>5176</v>
      </c>
      <c r="T2655" s="101" t="s">
        <v>5176</v>
      </c>
      <c r="U2655" s="101" t="s">
        <v>5176</v>
      </c>
    </row>
    <row r="2656" spans="1:21" x14ac:dyDescent="0.25">
      <c r="A2656" s="5" t="s">
        <v>4823</v>
      </c>
      <c r="B2656" s="60" t="s">
        <v>2885</v>
      </c>
      <c r="C2656" s="60" t="s">
        <v>4907</v>
      </c>
      <c r="D2656" s="94">
        <v>16</v>
      </c>
      <c r="E2656" s="60" t="s">
        <v>8924</v>
      </c>
      <c r="F2656" s="31">
        <f t="shared" ref="F2656:F2719" si="136">SUM(S2656:U2656)/3</f>
        <v>0</v>
      </c>
      <c r="G2656" s="25">
        <f t="shared" ref="G2656:G2719" si="137">SUM(M2656:P2656)/4</f>
        <v>0</v>
      </c>
      <c r="H2656" s="32"/>
      <c r="I2656" s="31"/>
      <c r="J2656" s="25">
        <f t="shared" ref="J2656:J2719" si="138">SUM(Q2656:U2656)/5</f>
        <v>0</v>
      </c>
      <c r="K2656" s="32"/>
      <c r="L2656" s="31"/>
      <c r="M2656" s="101" t="s">
        <v>5176</v>
      </c>
      <c r="N2656" s="101" t="s">
        <v>5176</v>
      </c>
      <c r="O2656" s="101" t="s">
        <v>5176</v>
      </c>
      <c r="P2656" s="101" t="s">
        <v>5176</v>
      </c>
      <c r="Q2656" s="101" t="s">
        <v>5176</v>
      </c>
      <c r="R2656" s="101">
        <v>0</v>
      </c>
      <c r="S2656" s="101" t="s">
        <v>5176</v>
      </c>
      <c r="T2656" s="101" t="s">
        <v>5176</v>
      </c>
      <c r="U2656" s="101" t="s">
        <v>5176</v>
      </c>
    </row>
    <row r="2657" spans="1:21" x14ac:dyDescent="0.25">
      <c r="A2657" s="5" t="s">
        <v>4823</v>
      </c>
      <c r="B2657" s="60" t="s">
        <v>1567</v>
      </c>
      <c r="C2657" s="60" t="s">
        <v>4907</v>
      </c>
      <c r="D2657" s="94">
        <v>16</v>
      </c>
      <c r="E2657" s="60" t="s">
        <v>8926</v>
      </c>
      <c r="F2657" s="31">
        <f t="shared" si="136"/>
        <v>0</v>
      </c>
      <c r="G2657" s="25">
        <f t="shared" si="137"/>
        <v>13.2155</v>
      </c>
      <c r="H2657" s="32"/>
      <c r="I2657" s="31"/>
      <c r="J2657" s="25">
        <f t="shared" si="138"/>
        <v>1.9</v>
      </c>
      <c r="K2657" s="32"/>
      <c r="L2657" s="31"/>
      <c r="M2657" s="101">
        <v>0.94499999999999995</v>
      </c>
      <c r="N2657" s="101">
        <v>0.20200000000000001</v>
      </c>
      <c r="O2657" s="101">
        <v>51.715000000000003</v>
      </c>
      <c r="P2657" s="101" t="s">
        <v>5176</v>
      </c>
      <c r="Q2657" s="101">
        <v>8.0670000000000002</v>
      </c>
      <c r="R2657" s="101">
        <v>1.4330000000000001</v>
      </c>
      <c r="S2657" s="101" t="s">
        <v>5176</v>
      </c>
      <c r="T2657" s="101" t="s">
        <v>5176</v>
      </c>
      <c r="U2657" s="101" t="s">
        <v>5176</v>
      </c>
    </row>
    <row r="2658" spans="1:21" x14ac:dyDescent="0.25">
      <c r="A2658" s="5" t="s">
        <v>4823</v>
      </c>
      <c r="B2658" s="60" t="s">
        <v>1214</v>
      </c>
      <c r="C2658" s="60" t="s">
        <v>4907</v>
      </c>
      <c r="D2658" s="94">
        <v>16</v>
      </c>
      <c r="E2658" s="60" t="s">
        <v>8927</v>
      </c>
      <c r="F2658" s="31">
        <f t="shared" si="136"/>
        <v>0</v>
      </c>
      <c r="G2658" s="25">
        <f t="shared" si="137"/>
        <v>7.1999999999999995E-2</v>
      </c>
      <c r="H2658" s="32"/>
      <c r="I2658" s="31"/>
      <c r="J2658" s="25">
        <f t="shared" si="138"/>
        <v>1.7525999999999999</v>
      </c>
      <c r="K2658" s="32"/>
      <c r="L2658" s="31"/>
      <c r="M2658" s="101">
        <v>0.28799999999999998</v>
      </c>
      <c r="N2658" s="101" t="s">
        <v>5176</v>
      </c>
      <c r="O2658" s="101" t="s">
        <v>5176</v>
      </c>
      <c r="P2658" s="101" t="s">
        <v>5176</v>
      </c>
      <c r="Q2658" s="101">
        <v>8.7629999999999999</v>
      </c>
      <c r="R2658" s="101" t="s">
        <v>5176</v>
      </c>
      <c r="S2658" s="101" t="s">
        <v>5176</v>
      </c>
      <c r="T2658" s="101" t="s">
        <v>5176</v>
      </c>
      <c r="U2658" s="101" t="s">
        <v>5176</v>
      </c>
    </row>
    <row r="2659" spans="1:21" x14ac:dyDescent="0.25">
      <c r="A2659" s="5" t="s">
        <v>4823</v>
      </c>
      <c r="B2659" s="60" t="s">
        <v>4627</v>
      </c>
      <c r="C2659" s="60" t="s">
        <v>4907</v>
      </c>
      <c r="D2659" s="94">
        <v>16</v>
      </c>
      <c r="E2659" s="60" t="s">
        <v>8928</v>
      </c>
      <c r="F2659" s="31">
        <f t="shared" si="136"/>
        <v>0</v>
      </c>
      <c r="G2659" s="25">
        <f t="shared" si="137"/>
        <v>1.7500000000000002E-2</v>
      </c>
      <c r="H2659" s="32"/>
      <c r="I2659" s="31"/>
      <c r="J2659" s="25">
        <f t="shared" si="138"/>
        <v>0</v>
      </c>
      <c r="K2659" s="32"/>
      <c r="L2659" s="31"/>
      <c r="M2659" s="101">
        <v>7.0000000000000007E-2</v>
      </c>
      <c r="N2659" s="101" t="s">
        <v>5176</v>
      </c>
      <c r="O2659" s="101" t="s">
        <v>5176</v>
      </c>
      <c r="P2659" s="101" t="s">
        <v>5176</v>
      </c>
      <c r="Q2659" s="101" t="s">
        <v>5176</v>
      </c>
      <c r="R2659" s="101" t="s">
        <v>5176</v>
      </c>
      <c r="S2659" s="101" t="s">
        <v>5176</v>
      </c>
      <c r="T2659" s="101" t="s">
        <v>5176</v>
      </c>
      <c r="U2659" s="101" t="s">
        <v>5176</v>
      </c>
    </row>
    <row r="2660" spans="1:21" x14ac:dyDescent="0.25">
      <c r="A2660" s="5" t="s">
        <v>4823</v>
      </c>
      <c r="B2660" s="60" t="s">
        <v>4321</v>
      </c>
      <c r="C2660" s="60" t="s">
        <v>4907</v>
      </c>
      <c r="D2660" s="94">
        <v>16</v>
      </c>
      <c r="E2660" s="60" t="s">
        <v>8929</v>
      </c>
      <c r="F2660" s="31">
        <f t="shared" si="136"/>
        <v>0</v>
      </c>
      <c r="G2660" s="25">
        <f t="shared" si="137"/>
        <v>1.9690000000000001</v>
      </c>
      <c r="H2660" s="32"/>
      <c r="I2660" s="31"/>
      <c r="J2660" s="25">
        <f t="shared" si="138"/>
        <v>0</v>
      </c>
      <c r="K2660" s="32"/>
      <c r="L2660" s="31"/>
      <c r="M2660" s="101" t="s">
        <v>5176</v>
      </c>
      <c r="N2660" s="101">
        <v>7.8760000000000003</v>
      </c>
      <c r="O2660" s="101" t="s">
        <v>5176</v>
      </c>
      <c r="P2660" s="101" t="s">
        <v>5176</v>
      </c>
      <c r="Q2660" s="101" t="s">
        <v>5176</v>
      </c>
      <c r="R2660" s="101" t="s">
        <v>5176</v>
      </c>
      <c r="S2660" s="101" t="s">
        <v>5176</v>
      </c>
      <c r="T2660" s="101" t="s">
        <v>5176</v>
      </c>
      <c r="U2660" s="101" t="s">
        <v>5176</v>
      </c>
    </row>
    <row r="2661" spans="1:21" x14ac:dyDescent="0.25">
      <c r="A2661" s="5" t="s">
        <v>4823</v>
      </c>
      <c r="B2661" s="60" t="s">
        <v>1889</v>
      </c>
      <c r="C2661" s="60" t="s">
        <v>4907</v>
      </c>
      <c r="D2661" s="94">
        <v>16</v>
      </c>
      <c r="E2661" s="60" t="s">
        <v>8932</v>
      </c>
      <c r="F2661" s="31">
        <f t="shared" si="136"/>
        <v>0</v>
      </c>
      <c r="G2661" s="25">
        <f t="shared" si="137"/>
        <v>0.11599999999999999</v>
      </c>
      <c r="H2661" s="32"/>
      <c r="I2661" s="31"/>
      <c r="J2661" s="25">
        <f t="shared" si="138"/>
        <v>0</v>
      </c>
      <c r="K2661" s="32"/>
      <c r="L2661" s="31"/>
      <c r="M2661" s="101">
        <v>5.8000000000000003E-2</v>
      </c>
      <c r="N2661" s="101">
        <v>0.314</v>
      </c>
      <c r="O2661" s="101" t="s">
        <v>5176</v>
      </c>
      <c r="P2661" s="101">
        <v>9.1999999999999998E-2</v>
      </c>
      <c r="Q2661" s="101" t="s">
        <v>5176</v>
      </c>
      <c r="R2661" s="101" t="s">
        <v>5176</v>
      </c>
      <c r="S2661" s="101" t="s">
        <v>5176</v>
      </c>
      <c r="T2661" s="101" t="s">
        <v>5176</v>
      </c>
      <c r="U2661" s="101" t="s">
        <v>5176</v>
      </c>
    </row>
    <row r="2662" spans="1:21" x14ac:dyDescent="0.25">
      <c r="A2662" s="5" t="s">
        <v>4823</v>
      </c>
      <c r="B2662" s="60" t="s">
        <v>4717</v>
      </c>
      <c r="C2662" s="60" t="s">
        <v>4907</v>
      </c>
      <c r="D2662" s="94">
        <v>16</v>
      </c>
      <c r="E2662" s="60" t="s">
        <v>8937</v>
      </c>
      <c r="F2662" s="31">
        <f t="shared" si="136"/>
        <v>0</v>
      </c>
      <c r="G2662" s="25">
        <f t="shared" si="137"/>
        <v>4.8475000000000001</v>
      </c>
      <c r="H2662" s="32"/>
      <c r="I2662" s="31"/>
      <c r="J2662" s="25">
        <f t="shared" si="138"/>
        <v>5.5221999999999998</v>
      </c>
      <c r="K2662" s="32"/>
      <c r="L2662" s="31"/>
      <c r="M2662" s="101" t="s">
        <v>5176</v>
      </c>
      <c r="N2662" s="101">
        <v>0.26300000000000001</v>
      </c>
      <c r="O2662" s="101">
        <v>18.484999999999999</v>
      </c>
      <c r="P2662" s="101">
        <v>0.64200000000000002</v>
      </c>
      <c r="Q2662" s="101">
        <v>27.611000000000001</v>
      </c>
      <c r="R2662" s="101" t="s">
        <v>5176</v>
      </c>
      <c r="S2662" s="101" t="s">
        <v>5176</v>
      </c>
      <c r="T2662" s="101" t="s">
        <v>5176</v>
      </c>
      <c r="U2662" s="101" t="s">
        <v>5176</v>
      </c>
    </row>
    <row r="2663" spans="1:21" x14ac:dyDescent="0.25">
      <c r="A2663" s="5" t="s">
        <v>4823</v>
      </c>
      <c r="B2663" s="60" t="s">
        <v>4740</v>
      </c>
      <c r="C2663" s="60" t="s">
        <v>4907</v>
      </c>
      <c r="D2663" s="94">
        <v>16</v>
      </c>
      <c r="E2663" s="60" t="s">
        <v>8938</v>
      </c>
      <c r="F2663" s="31">
        <f t="shared" si="136"/>
        <v>0</v>
      </c>
      <c r="G2663" s="25">
        <f t="shared" si="137"/>
        <v>0</v>
      </c>
      <c r="H2663" s="32"/>
      <c r="I2663" s="31"/>
      <c r="J2663" s="25">
        <f t="shared" si="138"/>
        <v>0.1162</v>
      </c>
      <c r="K2663" s="32"/>
      <c r="L2663" s="31"/>
      <c r="M2663" s="101" t="s">
        <v>5176</v>
      </c>
      <c r="N2663" s="101" t="s">
        <v>5176</v>
      </c>
      <c r="O2663" s="101" t="s">
        <v>5176</v>
      </c>
      <c r="P2663" s="101" t="s">
        <v>5176</v>
      </c>
      <c r="Q2663" s="101">
        <v>0.58099999999999996</v>
      </c>
      <c r="R2663" s="101" t="s">
        <v>5176</v>
      </c>
      <c r="S2663" s="101" t="s">
        <v>5176</v>
      </c>
      <c r="T2663" s="101" t="s">
        <v>5176</v>
      </c>
      <c r="U2663" s="101" t="s">
        <v>5176</v>
      </c>
    </row>
    <row r="2664" spans="1:21" x14ac:dyDescent="0.25">
      <c r="A2664" s="5" t="s">
        <v>4823</v>
      </c>
      <c r="B2664" s="60" t="s">
        <v>4289</v>
      </c>
      <c r="C2664" s="60" t="s">
        <v>4907</v>
      </c>
      <c r="D2664" s="94">
        <v>16</v>
      </c>
      <c r="E2664" s="60" t="s">
        <v>8940</v>
      </c>
      <c r="F2664" s="31">
        <f t="shared" si="136"/>
        <v>0</v>
      </c>
      <c r="G2664" s="25">
        <f t="shared" si="137"/>
        <v>0.63600000000000001</v>
      </c>
      <c r="H2664" s="32"/>
      <c r="I2664" s="31"/>
      <c r="J2664" s="25">
        <f t="shared" si="138"/>
        <v>5.7199999999999994E-2</v>
      </c>
      <c r="K2664" s="32"/>
      <c r="L2664" s="31"/>
      <c r="M2664" s="101" t="s">
        <v>5176</v>
      </c>
      <c r="N2664" s="101">
        <v>0.09</v>
      </c>
      <c r="O2664" s="101">
        <v>2.4540000000000002</v>
      </c>
      <c r="P2664" s="101" t="s">
        <v>5176</v>
      </c>
      <c r="Q2664" s="101">
        <v>0.28599999999999998</v>
      </c>
      <c r="R2664" s="101" t="s">
        <v>5176</v>
      </c>
      <c r="S2664" s="101" t="s">
        <v>5176</v>
      </c>
      <c r="T2664" s="101" t="s">
        <v>5176</v>
      </c>
      <c r="U2664" s="101" t="s">
        <v>5176</v>
      </c>
    </row>
    <row r="2665" spans="1:21" x14ac:dyDescent="0.25">
      <c r="A2665" s="5" t="s">
        <v>4823</v>
      </c>
      <c r="B2665" s="60" t="s">
        <v>4598</v>
      </c>
      <c r="C2665" s="60" t="s">
        <v>4907</v>
      </c>
      <c r="D2665" s="94">
        <v>16</v>
      </c>
      <c r="E2665" s="60" t="s">
        <v>8943</v>
      </c>
      <c r="F2665" s="31">
        <f t="shared" si="136"/>
        <v>0</v>
      </c>
      <c r="G2665" s="25">
        <f t="shared" si="137"/>
        <v>2.8087499999999999</v>
      </c>
      <c r="H2665" s="32"/>
      <c r="I2665" s="31"/>
      <c r="J2665" s="25">
        <f t="shared" si="138"/>
        <v>7.22E-2</v>
      </c>
      <c r="K2665" s="32"/>
      <c r="L2665" s="31"/>
      <c r="M2665" s="101">
        <v>0.76100000000000001</v>
      </c>
      <c r="N2665" s="101">
        <v>3.246</v>
      </c>
      <c r="O2665" s="101">
        <v>5.1349999999999998</v>
      </c>
      <c r="P2665" s="101">
        <v>2.093</v>
      </c>
      <c r="Q2665" s="101">
        <v>0.36099999999999999</v>
      </c>
      <c r="R2665" s="101" t="s">
        <v>5176</v>
      </c>
      <c r="S2665" s="101" t="s">
        <v>5176</v>
      </c>
      <c r="T2665" s="101" t="s">
        <v>5176</v>
      </c>
      <c r="U2665" s="101" t="s">
        <v>5176</v>
      </c>
    </row>
    <row r="2666" spans="1:21" x14ac:dyDescent="0.25">
      <c r="A2666" s="5" t="s">
        <v>4823</v>
      </c>
      <c r="B2666" s="60" t="s">
        <v>3643</v>
      </c>
      <c r="C2666" s="60" t="s">
        <v>4907</v>
      </c>
      <c r="D2666" s="94">
        <v>16</v>
      </c>
      <c r="E2666" s="60" t="s">
        <v>8947</v>
      </c>
      <c r="F2666" s="31">
        <f t="shared" si="136"/>
        <v>0</v>
      </c>
      <c r="G2666" s="25">
        <f t="shared" si="137"/>
        <v>0</v>
      </c>
      <c r="H2666" s="32"/>
      <c r="I2666" s="31"/>
      <c r="J2666" s="25">
        <f t="shared" si="138"/>
        <v>5.3600000000000002E-2</v>
      </c>
      <c r="K2666" s="32"/>
      <c r="L2666" s="31"/>
      <c r="M2666" s="101" t="s">
        <v>5176</v>
      </c>
      <c r="N2666" s="101" t="s">
        <v>5176</v>
      </c>
      <c r="O2666" s="101" t="s">
        <v>5176</v>
      </c>
      <c r="P2666" s="101" t="s">
        <v>5176</v>
      </c>
      <c r="Q2666" s="101">
        <v>0.26800000000000002</v>
      </c>
      <c r="R2666" s="101" t="s">
        <v>5176</v>
      </c>
      <c r="S2666" s="101" t="s">
        <v>5176</v>
      </c>
      <c r="T2666" s="101" t="s">
        <v>5176</v>
      </c>
      <c r="U2666" s="101" t="s">
        <v>5176</v>
      </c>
    </row>
    <row r="2667" spans="1:21" x14ac:dyDescent="0.25">
      <c r="A2667" s="5" t="s">
        <v>4823</v>
      </c>
      <c r="B2667" s="60" t="s">
        <v>4212</v>
      </c>
      <c r="C2667" s="60" t="s">
        <v>4907</v>
      </c>
      <c r="D2667" s="94">
        <v>16</v>
      </c>
      <c r="E2667" s="60" t="s">
        <v>8950</v>
      </c>
      <c r="F2667" s="31">
        <f t="shared" si="136"/>
        <v>0</v>
      </c>
      <c r="G2667" s="25">
        <f t="shared" si="137"/>
        <v>0</v>
      </c>
      <c r="H2667" s="32"/>
      <c r="I2667" s="31"/>
      <c r="J2667" s="25">
        <f t="shared" si="138"/>
        <v>34.760399999999997</v>
      </c>
      <c r="K2667" s="32"/>
      <c r="L2667" s="31"/>
      <c r="M2667" s="101" t="s">
        <v>5176</v>
      </c>
      <c r="N2667" s="101" t="s">
        <v>5176</v>
      </c>
      <c r="O2667" s="101" t="s">
        <v>5176</v>
      </c>
      <c r="P2667" s="101" t="s">
        <v>5176</v>
      </c>
      <c r="Q2667" s="101">
        <v>173.80199999999999</v>
      </c>
      <c r="R2667" s="101" t="s">
        <v>5176</v>
      </c>
      <c r="S2667" s="101" t="s">
        <v>5176</v>
      </c>
      <c r="T2667" s="101" t="s">
        <v>5176</v>
      </c>
      <c r="U2667" s="101" t="s">
        <v>5176</v>
      </c>
    </row>
    <row r="2668" spans="1:21" x14ac:dyDescent="0.25">
      <c r="A2668" s="5" t="s">
        <v>4823</v>
      </c>
      <c r="B2668" s="60" t="s">
        <v>2419</v>
      </c>
      <c r="C2668" s="60" t="s">
        <v>4907</v>
      </c>
      <c r="D2668" s="94">
        <v>16</v>
      </c>
      <c r="E2668" s="60" t="s">
        <v>8951</v>
      </c>
      <c r="F2668" s="31">
        <f t="shared" si="136"/>
        <v>0</v>
      </c>
      <c r="G2668" s="25">
        <f t="shared" si="137"/>
        <v>54.875500000000002</v>
      </c>
      <c r="H2668" s="32"/>
      <c r="I2668" s="31"/>
      <c r="J2668" s="25">
        <f t="shared" si="138"/>
        <v>5.0280000000000005</v>
      </c>
      <c r="K2668" s="32"/>
      <c r="L2668" s="31"/>
      <c r="M2668" s="101">
        <v>51.283999999999999</v>
      </c>
      <c r="N2668" s="101">
        <v>40.448999999999998</v>
      </c>
      <c r="O2668" s="101">
        <v>120.526</v>
      </c>
      <c r="P2668" s="101">
        <v>7.2430000000000003</v>
      </c>
      <c r="Q2668" s="101">
        <v>18.088000000000001</v>
      </c>
      <c r="R2668" s="101">
        <v>7.0519999999999996</v>
      </c>
      <c r="S2668" s="101" t="s">
        <v>5176</v>
      </c>
      <c r="T2668" s="101" t="s">
        <v>5176</v>
      </c>
      <c r="U2668" s="101" t="s">
        <v>5176</v>
      </c>
    </row>
    <row r="2669" spans="1:21" x14ac:dyDescent="0.25">
      <c r="A2669" s="5" t="s">
        <v>4823</v>
      </c>
      <c r="B2669" s="60" t="s">
        <v>3958</v>
      </c>
      <c r="C2669" s="60" t="s">
        <v>4907</v>
      </c>
      <c r="D2669" s="94">
        <v>16</v>
      </c>
      <c r="E2669" s="60" t="s">
        <v>8954</v>
      </c>
      <c r="F2669" s="31">
        <f t="shared" si="136"/>
        <v>0</v>
      </c>
      <c r="G2669" s="25">
        <f t="shared" si="137"/>
        <v>0</v>
      </c>
      <c r="H2669" s="32"/>
      <c r="I2669" s="31"/>
      <c r="J2669" s="25">
        <f t="shared" si="138"/>
        <v>82.375599999999991</v>
      </c>
      <c r="K2669" s="32"/>
      <c r="L2669" s="31"/>
      <c r="M2669" s="101" t="s">
        <v>5176</v>
      </c>
      <c r="N2669" s="101" t="s">
        <v>5176</v>
      </c>
      <c r="O2669" s="101" t="s">
        <v>5176</v>
      </c>
      <c r="P2669" s="101" t="s">
        <v>5176</v>
      </c>
      <c r="Q2669" s="101">
        <v>411.87799999999999</v>
      </c>
      <c r="R2669" s="101" t="s">
        <v>5176</v>
      </c>
      <c r="S2669" s="101" t="s">
        <v>5176</v>
      </c>
      <c r="T2669" s="101" t="s">
        <v>5176</v>
      </c>
      <c r="U2669" s="101" t="s">
        <v>5176</v>
      </c>
    </row>
    <row r="2670" spans="1:21" x14ac:dyDescent="0.25">
      <c r="A2670" s="5" t="s">
        <v>4823</v>
      </c>
      <c r="B2670" s="60" t="s">
        <v>2620</v>
      </c>
      <c r="C2670" s="60" t="s">
        <v>4907</v>
      </c>
      <c r="D2670" s="94">
        <v>16</v>
      </c>
      <c r="E2670" s="60" t="s">
        <v>8955</v>
      </c>
      <c r="F2670" s="31">
        <f t="shared" si="136"/>
        <v>0</v>
      </c>
      <c r="G2670" s="25">
        <f t="shared" si="137"/>
        <v>0</v>
      </c>
      <c r="H2670" s="32"/>
      <c r="I2670" s="31"/>
      <c r="J2670" s="25">
        <f t="shared" si="138"/>
        <v>0</v>
      </c>
      <c r="K2670" s="32"/>
      <c r="L2670" s="31"/>
      <c r="M2670" s="101" t="s">
        <v>5176</v>
      </c>
      <c r="N2670" s="101" t="s">
        <v>5176</v>
      </c>
      <c r="O2670" s="101" t="s">
        <v>5176</v>
      </c>
      <c r="P2670" s="101" t="s">
        <v>5176</v>
      </c>
      <c r="Q2670" s="101" t="s">
        <v>5176</v>
      </c>
      <c r="R2670" s="101">
        <v>0</v>
      </c>
      <c r="S2670" s="101" t="s">
        <v>5176</v>
      </c>
      <c r="T2670" s="101" t="s">
        <v>5176</v>
      </c>
      <c r="U2670" s="101" t="s">
        <v>5176</v>
      </c>
    </row>
    <row r="2671" spans="1:21" x14ac:dyDescent="0.25">
      <c r="A2671" s="5" t="s">
        <v>4823</v>
      </c>
      <c r="B2671" s="60" t="s">
        <v>2228</v>
      </c>
      <c r="C2671" s="60" t="s">
        <v>4907</v>
      </c>
      <c r="D2671" s="94">
        <v>16</v>
      </c>
      <c r="E2671" s="60" t="s">
        <v>8958</v>
      </c>
      <c r="F2671" s="31">
        <f t="shared" si="136"/>
        <v>0</v>
      </c>
      <c r="G2671" s="25">
        <f t="shared" si="137"/>
        <v>0</v>
      </c>
      <c r="H2671" s="32"/>
      <c r="I2671" s="31"/>
      <c r="J2671" s="25">
        <f t="shared" si="138"/>
        <v>2.0799999999999999E-2</v>
      </c>
      <c r="K2671" s="32"/>
      <c r="L2671" s="31"/>
      <c r="M2671" s="101" t="s">
        <v>5176</v>
      </c>
      <c r="N2671" s="101" t="s">
        <v>5176</v>
      </c>
      <c r="O2671" s="101" t="s">
        <v>5176</v>
      </c>
      <c r="P2671" s="101" t="s">
        <v>5176</v>
      </c>
      <c r="Q2671" s="101">
        <v>0.104</v>
      </c>
      <c r="R2671" s="101" t="s">
        <v>5176</v>
      </c>
      <c r="S2671" s="101" t="s">
        <v>5176</v>
      </c>
      <c r="T2671" s="101" t="s">
        <v>5176</v>
      </c>
      <c r="U2671" s="101" t="s">
        <v>5176</v>
      </c>
    </row>
    <row r="2672" spans="1:21" x14ac:dyDescent="0.25">
      <c r="A2672" s="5" t="s">
        <v>4823</v>
      </c>
      <c r="B2672" s="60" t="s">
        <v>2258</v>
      </c>
      <c r="C2672" s="60" t="s">
        <v>4907</v>
      </c>
      <c r="D2672" s="94">
        <v>16</v>
      </c>
      <c r="E2672" s="60" t="s">
        <v>8959</v>
      </c>
      <c r="F2672" s="31">
        <f t="shared" si="136"/>
        <v>0</v>
      </c>
      <c r="G2672" s="25">
        <f t="shared" si="137"/>
        <v>80.87299999999999</v>
      </c>
      <c r="H2672" s="32"/>
      <c r="I2672" s="31"/>
      <c r="J2672" s="25">
        <f t="shared" si="138"/>
        <v>8.6996000000000002</v>
      </c>
      <c r="K2672" s="32"/>
      <c r="L2672" s="31"/>
      <c r="M2672" s="101" t="s">
        <v>5176</v>
      </c>
      <c r="N2672" s="101" t="s">
        <v>5176</v>
      </c>
      <c r="O2672" s="101">
        <v>287.86399999999998</v>
      </c>
      <c r="P2672" s="101">
        <v>35.628</v>
      </c>
      <c r="Q2672" s="101">
        <v>33.920999999999999</v>
      </c>
      <c r="R2672" s="101">
        <v>9.577</v>
      </c>
      <c r="S2672" s="101" t="s">
        <v>5176</v>
      </c>
      <c r="T2672" s="101" t="s">
        <v>5176</v>
      </c>
      <c r="U2672" s="101" t="s">
        <v>5176</v>
      </c>
    </row>
    <row r="2673" spans="1:21" x14ac:dyDescent="0.25">
      <c r="A2673" s="5" t="s">
        <v>4823</v>
      </c>
      <c r="B2673" s="60" t="s">
        <v>2353</v>
      </c>
      <c r="C2673" s="60" t="s">
        <v>4907</v>
      </c>
      <c r="D2673" s="94">
        <v>16</v>
      </c>
      <c r="E2673" s="60" t="s">
        <v>8960</v>
      </c>
      <c r="F2673" s="31">
        <f t="shared" si="136"/>
        <v>0</v>
      </c>
      <c r="G2673" s="25">
        <f t="shared" si="137"/>
        <v>6.7000000000000004E-2</v>
      </c>
      <c r="H2673" s="32"/>
      <c r="I2673" s="31"/>
      <c r="J2673" s="25">
        <f t="shared" si="138"/>
        <v>0</v>
      </c>
      <c r="K2673" s="32"/>
      <c r="L2673" s="31"/>
      <c r="M2673" s="101" t="s">
        <v>5176</v>
      </c>
      <c r="N2673" s="101" t="s">
        <v>5176</v>
      </c>
      <c r="O2673" s="101" t="s">
        <v>5176</v>
      </c>
      <c r="P2673" s="101">
        <v>0.26800000000000002</v>
      </c>
      <c r="Q2673" s="101" t="s">
        <v>5176</v>
      </c>
      <c r="R2673" s="101" t="s">
        <v>5176</v>
      </c>
      <c r="S2673" s="101" t="s">
        <v>5176</v>
      </c>
      <c r="T2673" s="101" t="s">
        <v>5176</v>
      </c>
      <c r="U2673" s="101" t="s">
        <v>5176</v>
      </c>
    </row>
    <row r="2674" spans="1:21" x14ac:dyDescent="0.25">
      <c r="A2674" s="5" t="s">
        <v>4823</v>
      </c>
      <c r="B2674" s="60" t="s">
        <v>3383</v>
      </c>
      <c r="C2674" s="60" t="s">
        <v>4907</v>
      </c>
      <c r="D2674" s="94">
        <v>16</v>
      </c>
      <c r="E2674" s="60" t="s">
        <v>8963</v>
      </c>
      <c r="F2674" s="31">
        <f t="shared" si="136"/>
        <v>0</v>
      </c>
      <c r="G2674" s="25">
        <f t="shared" si="137"/>
        <v>0</v>
      </c>
      <c r="H2674" s="32"/>
      <c r="I2674" s="31"/>
      <c r="J2674" s="25">
        <f t="shared" si="138"/>
        <v>0</v>
      </c>
      <c r="K2674" s="32"/>
      <c r="L2674" s="31"/>
      <c r="M2674" s="101" t="s">
        <v>5176</v>
      </c>
      <c r="N2674" s="101" t="s">
        <v>5176</v>
      </c>
      <c r="O2674" s="101" t="s">
        <v>5176</v>
      </c>
      <c r="P2674" s="101" t="s">
        <v>5176</v>
      </c>
      <c r="Q2674" s="101" t="s">
        <v>5176</v>
      </c>
      <c r="R2674" s="101">
        <v>0</v>
      </c>
      <c r="S2674" s="101" t="s">
        <v>5176</v>
      </c>
      <c r="T2674" s="101" t="s">
        <v>5176</v>
      </c>
      <c r="U2674" s="101" t="s">
        <v>5176</v>
      </c>
    </row>
    <row r="2675" spans="1:21" x14ac:dyDescent="0.25">
      <c r="A2675" s="5" t="s">
        <v>4823</v>
      </c>
      <c r="B2675" s="60" t="s">
        <v>3947</v>
      </c>
      <c r="C2675" s="60" t="s">
        <v>4907</v>
      </c>
      <c r="D2675" s="94">
        <v>16</v>
      </c>
      <c r="E2675" s="60" t="s">
        <v>8964</v>
      </c>
      <c r="F2675" s="31">
        <f t="shared" si="136"/>
        <v>0</v>
      </c>
      <c r="G2675" s="25">
        <f t="shared" si="137"/>
        <v>0</v>
      </c>
      <c r="H2675" s="32"/>
      <c r="I2675" s="31"/>
      <c r="J2675" s="25">
        <f t="shared" si="138"/>
        <v>0</v>
      </c>
      <c r="K2675" s="32"/>
      <c r="L2675" s="31"/>
      <c r="M2675" s="101" t="s">
        <v>5176</v>
      </c>
      <c r="N2675" s="101" t="s">
        <v>5176</v>
      </c>
      <c r="O2675" s="101" t="s">
        <v>5176</v>
      </c>
      <c r="P2675" s="101" t="s">
        <v>5176</v>
      </c>
      <c r="Q2675" s="101" t="s">
        <v>5176</v>
      </c>
      <c r="R2675" s="101">
        <v>0</v>
      </c>
      <c r="S2675" s="101" t="s">
        <v>5176</v>
      </c>
      <c r="T2675" s="101" t="s">
        <v>5176</v>
      </c>
      <c r="U2675" s="101" t="s">
        <v>5176</v>
      </c>
    </row>
    <row r="2676" spans="1:21" x14ac:dyDescent="0.25">
      <c r="A2676" s="5" t="s">
        <v>4823</v>
      </c>
      <c r="B2676" s="60" t="s">
        <v>2808</v>
      </c>
      <c r="C2676" s="60" t="s">
        <v>4907</v>
      </c>
      <c r="D2676" s="94">
        <v>16</v>
      </c>
      <c r="E2676" s="60" t="s">
        <v>8965</v>
      </c>
      <c r="F2676" s="31">
        <f t="shared" si="136"/>
        <v>0</v>
      </c>
      <c r="G2676" s="25">
        <f t="shared" si="137"/>
        <v>0</v>
      </c>
      <c r="H2676" s="32"/>
      <c r="I2676" s="31"/>
      <c r="J2676" s="25">
        <f t="shared" si="138"/>
        <v>1.4599999999999998E-2</v>
      </c>
      <c r="K2676" s="32"/>
      <c r="L2676" s="31"/>
      <c r="M2676" s="101" t="s">
        <v>5176</v>
      </c>
      <c r="N2676" s="101" t="s">
        <v>5176</v>
      </c>
      <c r="O2676" s="101" t="s">
        <v>5176</v>
      </c>
      <c r="P2676" s="101" t="s">
        <v>5176</v>
      </c>
      <c r="Q2676" s="101" t="s">
        <v>5176</v>
      </c>
      <c r="R2676" s="101">
        <v>7.2999999999999995E-2</v>
      </c>
      <c r="S2676" s="101" t="s">
        <v>5176</v>
      </c>
      <c r="T2676" s="101" t="s">
        <v>5176</v>
      </c>
      <c r="U2676" s="101" t="s">
        <v>5176</v>
      </c>
    </row>
    <row r="2677" spans="1:21" x14ac:dyDescent="0.25">
      <c r="A2677" s="5" t="s">
        <v>4823</v>
      </c>
      <c r="B2677" s="60" t="s">
        <v>2504</v>
      </c>
      <c r="C2677" s="60" t="s">
        <v>4907</v>
      </c>
      <c r="D2677" s="94">
        <v>16</v>
      </c>
      <c r="E2677" s="60" t="s">
        <v>8966</v>
      </c>
      <c r="F2677" s="31">
        <f t="shared" si="136"/>
        <v>0</v>
      </c>
      <c r="G2677" s="25">
        <f t="shared" si="137"/>
        <v>1.75E-3</v>
      </c>
      <c r="H2677" s="32"/>
      <c r="I2677" s="31"/>
      <c r="J2677" s="25">
        <f t="shared" si="138"/>
        <v>0</v>
      </c>
      <c r="K2677" s="32"/>
      <c r="L2677" s="31"/>
      <c r="M2677" s="101" t="s">
        <v>5176</v>
      </c>
      <c r="N2677" s="101" t="s">
        <v>5176</v>
      </c>
      <c r="O2677" s="101" t="s">
        <v>5176</v>
      </c>
      <c r="P2677" s="101">
        <v>7.0000000000000001E-3</v>
      </c>
      <c r="Q2677" s="101" t="s">
        <v>5176</v>
      </c>
      <c r="R2677" s="101">
        <v>0</v>
      </c>
      <c r="S2677" s="101" t="s">
        <v>5176</v>
      </c>
      <c r="T2677" s="101" t="s">
        <v>5176</v>
      </c>
      <c r="U2677" s="101" t="s">
        <v>5176</v>
      </c>
    </row>
    <row r="2678" spans="1:21" x14ac:dyDescent="0.25">
      <c r="A2678" s="5" t="s">
        <v>4823</v>
      </c>
      <c r="B2678" s="60" t="s">
        <v>4712</v>
      </c>
      <c r="C2678" s="60" t="s">
        <v>4907</v>
      </c>
      <c r="D2678" s="94">
        <v>16</v>
      </c>
      <c r="E2678" s="60" t="s">
        <v>8967</v>
      </c>
      <c r="F2678" s="31">
        <f t="shared" si="136"/>
        <v>0</v>
      </c>
      <c r="G2678" s="25">
        <f t="shared" si="137"/>
        <v>0.11525000000000001</v>
      </c>
      <c r="H2678" s="32"/>
      <c r="I2678" s="31"/>
      <c r="J2678" s="25">
        <f t="shared" si="138"/>
        <v>0</v>
      </c>
      <c r="K2678" s="32"/>
      <c r="L2678" s="31"/>
      <c r="M2678" s="101" t="s">
        <v>5176</v>
      </c>
      <c r="N2678" s="101" t="s">
        <v>5176</v>
      </c>
      <c r="O2678" s="101" t="s">
        <v>5176</v>
      </c>
      <c r="P2678" s="101">
        <v>0.46100000000000002</v>
      </c>
      <c r="Q2678" s="101" t="s">
        <v>5176</v>
      </c>
      <c r="R2678" s="101" t="s">
        <v>5176</v>
      </c>
      <c r="S2678" s="101" t="s">
        <v>5176</v>
      </c>
      <c r="T2678" s="101" t="s">
        <v>5176</v>
      </c>
      <c r="U2678" s="101" t="s">
        <v>5176</v>
      </c>
    </row>
    <row r="2679" spans="1:21" x14ac:dyDescent="0.25">
      <c r="A2679" s="5" t="s">
        <v>4823</v>
      </c>
      <c r="B2679" s="60" t="s">
        <v>3423</v>
      </c>
      <c r="C2679" s="60" t="s">
        <v>4907</v>
      </c>
      <c r="D2679" s="94">
        <v>16</v>
      </c>
      <c r="E2679" s="60" t="s">
        <v>8968</v>
      </c>
      <c r="F2679" s="31">
        <f t="shared" si="136"/>
        <v>0</v>
      </c>
      <c r="G2679" s="25">
        <f t="shared" si="137"/>
        <v>0.27775</v>
      </c>
      <c r="H2679" s="32"/>
      <c r="I2679" s="31"/>
      <c r="J2679" s="25">
        <f t="shared" si="138"/>
        <v>24.211400000000001</v>
      </c>
      <c r="K2679" s="32"/>
      <c r="L2679" s="31"/>
      <c r="M2679" s="101" t="s">
        <v>5176</v>
      </c>
      <c r="N2679" s="101">
        <v>1.111</v>
      </c>
      <c r="O2679" s="101" t="s">
        <v>5176</v>
      </c>
      <c r="P2679" s="101" t="s">
        <v>5176</v>
      </c>
      <c r="Q2679" s="101">
        <v>121.057</v>
      </c>
      <c r="R2679" s="101" t="s">
        <v>5176</v>
      </c>
      <c r="S2679" s="101" t="s">
        <v>5176</v>
      </c>
      <c r="T2679" s="101" t="s">
        <v>5176</v>
      </c>
      <c r="U2679" s="101" t="s">
        <v>5176</v>
      </c>
    </row>
    <row r="2680" spans="1:21" x14ac:dyDescent="0.25">
      <c r="A2680" s="5" t="s">
        <v>4823</v>
      </c>
      <c r="B2680" s="60" t="s">
        <v>3771</v>
      </c>
      <c r="C2680" s="60" t="s">
        <v>4907</v>
      </c>
      <c r="D2680" s="94">
        <v>16</v>
      </c>
      <c r="E2680" s="60" t="s">
        <v>8969</v>
      </c>
      <c r="F2680" s="31">
        <f t="shared" si="136"/>
        <v>0</v>
      </c>
      <c r="G2680" s="25">
        <f t="shared" si="137"/>
        <v>0</v>
      </c>
      <c r="H2680" s="32"/>
      <c r="I2680" s="31"/>
      <c r="J2680" s="25">
        <f t="shared" si="138"/>
        <v>0.1996</v>
      </c>
      <c r="K2680" s="32"/>
      <c r="L2680" s="31"/>
      <c r="M2680" s="101" t="s">
        <v>5176</v>
      </c>
      <c r="N2680" s="101" t="s">
        <v>5176</v>
      </c>
      <c r="O2680" s="101" t="s">
        <v>5176</v>
      </c>
      <c r="P2680" s="101" t="s">
        <v>5176</v>
      </c>
      <c r="Q2680" s="101" t="s">
        <v>5176</v>
      </c>
      <c r="R2680" s="101">
        <v>0.998</v>
      </c>
      <c r="S2680" s="101" t="s">
        <v>5176</v>
      </c>
      <c r="T2680" s="101" t="s">
        <v>5176</v>
      </c>
      <c r="U2680" s="101" t="s">
        <v>5176</v>
      </c>
    </row>
    <row r="2681" spans="1:21" x14ac:dyDescent="0.25">
      <c r="A2681" s="5" t="s">
        <v>4823</v>
      </c>
      <c r="B2681" s="60" t="s">
        <v>2544</v>
      </c>
      <c r="C2681" s="60" t="s">
        <v>4907</v>
      </c>
      <c r="D2681" s="94">
        <v>16</v>
      </c>
      <c r="E2681" s="60" t="s">
        <v>8970</v>
      </c>
      <c r="F2681" s="31">
        <f t="shared" si="136"/>
        <v>0</v>
      </c>
      <c r="G2681" s="25">
        <f t="shared" si="137"/>
        <v>0.56699999999999995</v>
      </c>
      <c r="H2681" s="32"/>
      <c r="I2681" s="31"/>
      <c r="J2681" s="25">
        <f t="shared" si="138"/>
        <v>0</v>
      </c>
      <c r="K2681" s="32"/>
      <c r="L2681" s="31"/>
      <c r="M2681" s="101" t="s">
        <v>5176</v>
      </c>
      <c r="N2681" s="101" t="s">
        <v>5176</v>
      </c>
      <c r="O2681" s="101" t="s">
        <v>5176</v>
      </c>
      <c r="P2681" s="101">
        <v>2.2679999999999998</v>
      </c>
      <c r="Q2681" s="101" t="s">
        <v>5176</v>
      </c>
      <c r="R2681" s="101" t="s">
        <v>5176</v>
      </c>
      <c r="S2681" s="101" t="s">
        <v>5176</v>
      </c>
      <c r="T2681" s="101" t="s">
        <v>5176</v>
      </c>
      <c r="U2681" s="101" t="s">
        <v>5176</v>
      </c>
    </row>
    <row r="2682" spans="1:21" x14ac:dyDescent="0.25">
      <c r="A2682" s="5" t="s">
        <v>4823</v>
      </c>
      <c r="B2682" s="60" t="s">
        <v>4074</v>
      </c>
      <c r="C2682" s="60" t="s">
        <v>4907</v>
      </c>
      <c r="D2682" s="94">
        <v>16</v>
      </c>
      <c r="E2682" s="60" t="s">
        <v>8971</v>
      </c>
      <c r="F2682" s="31">
        <f t="shared" si="136"/>
        <v>0</v>
      </c>
      <c r="G2682" s="25">
        <f t="shared" si="137"/>
        <v>0.15925</v>
      </c>
      <c r="H2682" s="32"/>
      <c r="I2682" s="31"/>
      <c r="J2682" s="25">
        <f t="shared" si="138"/>
        <v>7.0999999999999994E-2</v>
      </c>
      <c r="K2682" s="32"/>
      <c r="L2682" s="31"/>
      <c r="M2682" s="101" t="s">
        <v>5176</v>
      </c>
      <c r="N2682" s="101" t="s">
        <v>5176</v>
      </c>
      <c r="O2682" s="101" t="s">
        <v>5176</v>
      </c>
      <c r="P2682" s="101">
        <v>0.63700000000000001</v>
      </c>
      <c r="Q2682" s="101">
        <v>0.35499999999999998</v>
      </c>
      <c r="R2682" s="101">
        <v>0</v>
      </c>
      <c r="S2682" s="101" t="s">
        <v>5176</v>
      </c>
      <c r="T2682" s="101" t="s">
        <v>5176</v>
      </c>
      <c r="U2682" s="101" t="s">
        <v>5176</v>
      </c>
    </row>
    <row r="2683" spans="1:21" x14ac:dyDescent="0.25">
      <c r="A2683" s="5" t="s">
        <v>4823</v>
      </c>
      <c r="B2683" s="60" t="s">
        <v>1160</v>
      </c>
      <c r="C2683" s="60" t="s">
        <v>4907</v>
      </c>
      <c r="D2683" s="94">
        <v>16</v>
      </c>
      <c r="E2683" s="60" t="s">
        <v>8972</v>
      </c>
      <c r="F2683" s="31">
        <f t="shared" si="136"/>
        <v>0</v>
      </c>
      <c r="G2683" s="25">
        <f t="shared" si="137"/>
        <v>0.62950000000000006</v>
      </c>
      <c r="H2683" s="32"/>
      <c r="I2683" s="31"/>
      <c r="J2683" s="25">
        <f t="shared" si="138"/>
        <v>0.4234</v>
      </c>
      <c r="K2683" s="32"/>
      <c r="L2683" s="31"/>
      <c r="M2683" s="101" t="s">
        <v>5176</v>
      </c>
      <c r="N2683" s="101">
        <v>0.35</v>
      </c>
      <c r="O2683" s="101">
        <v>0.153</v>
      </c>
      <c r="P2683" s="101">
        <v>2.0150000000000001</v>
      </c>
      <c r="Q2683" s="101">
        <v>1.137</v>
      </c>
      <c r="R2683" s="101">
        <v>0.98</v>
      </c>
      <c r="S2683" s="101" t="s">
        <v>5176</v>
      </c>
      <c r="T2683" s="101" t="s">
        <v>5176</v>
      </c>
      <c r="U2683" s="101" t="s">
        <v>5176</v>
      </c>
    </row>
    <row r="2684" spans="1:21" x14ac:dyDescent="0.25">
      <c r="A2684" s="5" t="s">
        <v>4823</v>
      </c>
      <c r="B2684" s="60" t="s">
        <v>1834</v>
      </c>
      <c r="C2684" s="60" t="s">
        <v>4907</v>
      </c>
      <c r="D2684" s="94">
        <v>16</v>
      </c>
      <c r="E2684" s="60" t="s">
        <v>8973</v>
      </c>
      <c r="F2684" s="31">
        <f t="shared" si="136"/>
        <v>0</v>
      </c>
      <c r="G2684" s="25">
        <f t="shared" si="137"/>
        <v>10.659750000000001</v>
      </c>
      <c r="H2684" s="32"/>
      <c r="I2684" s="31"/>
      <c r="J2684" s="25">
        <f t="shared" si="138"/>
        <v>0.24740000000000001</v>
      </c>
      <c r="K2684" s="32"/>
      <c r="L2684" s="31"/>
      <c r="M2684" s="101">
        <v>8.2000000000000003E-2</v>
      </c>
      <c r="N2684" s="101" t="s">
        <v>5176</v>
      </c>
      <c r="O2684" s="101">
        <v>34.582000000000001</v>
      </c>
      <c r="P2684" s="101">
        <v>7.9749999999999996</v>
      </c>
      <c r="Q2684" s="101">
        <v>1.2370000000000001</v>
      </c>
      <c r="R2684" s="101" t="s">
        <v>5176</v>
      </c>
      <c r="S2684" s="101" t="s">
        <v>5176</v>
      </c>
      <c r="T2684" s="101" t="s">
        <v>5176</v>
      </c>
      <c r="U2684" s="101" t="s">
        <v>5176</v>
      </c>
    </row>
    <row r="2685" spans="1:21" x14ac:dyDescent="0.25">
      <c r="A2685" s="5" t="s">
        <v>4823</v>
      </c>
      <c r="B2685" s="60" t="s">
        <v>1679</v>
      </c>
      <c r="C2685" s="60" t="s">
        <v>4907</v>
      </c>
      <c r="D2685" s="94">
        <v>16</v>
      </c>
      <c r="E2685" s="60" t="s">
        <v>8975</v>
      </c>
      <c r="F2685" s="31">
        <f t="shared" si="136"/>
        <v>0</v>
      </c>
      <c r="G2685" s="25">
        <f t="shared" si="137"/>
        <v>0.91649999999999998</v>
      </c>
      <c r="H2685" s="32"/>
      <c r="I2685" s="31"/>
      <c r="J2685" s="25">
        <f t="shared" si="138"/>
        <v>0.437</v>
      </c>
      <c r="K2685" s="32"/>
      <c r="L2685" s="31"/>
      <c r="M2685" s="101" t="s">
        <v>5176</v>
      </c>
      <c r="N2685" s="101" t="s">
        <v>5176</v>
      </c>
      <c r="O2685" s="101">
        <v>3.6659999999999999</v>
      </c>
      <c r="P2685" s="101" t="s">
        <v>5176</v>
      </c>
      <c r="Q2685" s="101">
        <v>2.1850000000000001</v>
      </c>
      <c r="R2685" s="101" t="s">
        <v>5176</v>
      </c>
      <c r="S2685" s="101" t="s">
        <v>5176</v>
      </c>
      <c r="T2685" s="101" t="s">
        <v>5176</v>
      </c>
      <c r="U2685" s="101" t="s">
        <v>5176</v>
      </c>
    </row>
    <row r="2686" spans="1:21" x14ac:dyDescent="0.25">
      <c r="A2686" s="5" t="s">
        <v>4823</v>
      </c>
      <c r="B2686" s="60" t="s">
        <v>2930</v>
      </c>
      <c r="C2686" s="60" t="s">
        <v>4907</v>
      </c>
      <c r="D2686" s="94">
        <v>16</v>
      </c>
      <c r="E2686" s="60" t="s">
        <v>8976</v>
      </c>
      <c r="F2686" s="31">
        <f t="shared" si="136"/>
        <v>0</v>
      </c>
      <c r="G2686" s="25">
        <f t="shared" si="137"/>
        <v>1.7749999999999998E-2</v>
      </c>
      <c r="H2686" s="32"/>
      <c r="I2686" s="31"/>
      <c r="J2686" s="25">
        <f t="shared" si="138"/>
        <v>0</v>
      </c>
      <c r="K2686" s="32"/>
      <c r="L2686" s="31"/>
      <c r="M2686" s="101">
        <v>7.0999999999999994E-2</v>
      </c>
      <c r="N2686" s="101" t="s">
        <v>5176</v>
      </c>
      <c r="O2686" s="101" t="s">
        <v>5176</v>
      </c>
      <c r="P2686" s="101" t="s">
        <v>5176</v>
      </c>
      <c r="Q2686" s="101" t="s">
        <v>5176</v>
      </c>
      <c r="R2686" s="101" t="s">
        <v>5176</v>
      </c>
      <c r="S2686" s="101" t="s">
        <v>5176</v>
      </c>
      <c r="T2686" s="101" t="s">
        <v>5176</v>
      </c>
      <c r="U2686" s="101" t="s">
        <v>5176</v>
      </c>
    </row>
    <row r="2687" spans="1:21" x14ac:dyDescent="0.25">
      <c r="A2687" s="5" t="s">
        <v>4823</v>
      </c>
      <c r="B2687" s="60" t="s">
        <v>3081</v>
      </c>
      <c r="C2687" s="60" t="s">
        <v>4907</v>
      </c>
      <c r="D2687" s="94">
        <v>16</v>
      </c>
      <c r="E2687" s="60" t="s">
        <v>8977</v>
      </c>
      <c r="F2687" s="31">
        <f t="shared" si="136"/>
        <v>0</v>
      </c>
      <c r="G2687" s="25">
        <f t="shared" si="137"/>
        <v>0.18575</v>
      </c>
      <c r="H2687" s="32"/>
      <c r="I2687" s="31"/>
      <c r="J2687" s="25">
        <f t="shared" si="138"/>
        <v>0.7125999999999999</v>
      </c>
      <c r="K2687" s="32"/>
      <c r="L2687" s="31"/>
      <c r="M2687" s="101">
        <v>0.39600000000000002</v>
      </c>
      <c r="N2687" s="101">
        <v>0.34699999999999998</v>
      </c>
      <c r="O2687" s="101" t="s">
        <v>5176</v>
      </c>
      <c r="P2687" s="101" t="s">
        <v>5176</v>
      </c>
      <c r="Q2687" s="101">
        <v>3.5339999999999998</v>
      </c>
      <c r="R2687" s="101">
        <v>2.9000000000000001E-2</v>
      </c>
      <c r="S2687" s="101" t="s">
        <v>5176</v>
      </c>
      <c r="T2687" s="101" t="s">
        <v>5176</v>
      </c>
      <c r="U2687" s="101" t="s">
        <v>5176</v>
      </c>
    </row>
    <row r="2688" spans="1:21" x14ac:dyDescent="0.25">
      <c r="A2688" s="5" t="s">
        <v>4823</v>
      </c>
      <c r="B2688" s="60" t="s">
        <v>2433</v>
      </c>
      <c r="C2688" s="60" t="s">
        <v>4907</v>
      </c>
      <c r="D2688" s="94">
        <v>16</v>
      </c>
      <c r="E2688" s="60" t="s">
        <v>8978</v>
      </c>
      <c r="F2688" s="31">
        <f t="shared" si="136"/>
        <v>0</v>
      </c>
      <c r="G2688" s="25">
        <f t="shared" si="137"/>
        <v>1.68425</v>
      </c>
      <c r="H2688" s="32"/>
      <c r="I2688" s="31"/>
      <c r="J2688" s="25">
        <f t="shared" si="138"/>
        <v>0.12740000000000001</v>
      </c>
      <c r="K2688" s="32"/>
      <c r="L2688" s="31"/>
      <c r="M2688" s="101" t="s">
        <v>5176</v>
      </c>
      <c r="N2688" s="101">
        <v>5.26</v>
      </c>
      <c r="O2688" s="101">
        <v>1.4770000000000001</v>
      </c>
      <c r="P2688" s="101" t="s">
        <v>5176</v>
      </c>
      <c r="Q2688" s="101">
        <v>0.63700000000000001</v>
      </c>
      <c r="R2688" s="101" t="s">
        <v>5176</v>
      </c>
      <c r="S2688" s="101" t="s">
        <v>5176</v>
      </c>
      <c r="T2688" s="101" t="s">
        <v>5176</v>
      </c>
      <c r="U2688" s="101" t="s">
        <v>5176</v>
      </c>
    </row>
    <row r="2689" spans="1:21" x14ac:dyDescent="0.25">
      <c r="A2689" s="5" t="s">
        <v>4823</v>
      </c>
      <c r="B2689" s="60" t="s">
        <v>3329</v>
      </c>
      <c r="C2689" s="60" t="s">
        <v>4907</v>
      </c>
      <c r="D2689" s="94">
        <v>16</v>
      </c>
      <c r="E2689" s="60" t="s">
        <v>8979</v>
      </c>
      <c r="F2689" s="31">
        <f t="shared" si="136"/>
        <v>0</v>
      </c>
      <c r="G2689" s="25">
        <f t="shared" si="137"/>
        <v>0.1565</v>
      </c>
      <c r="H2689" s="32"/>
      <c r="I2689" s="31"/>
      <c r="J2689" s="25">
        <f t="shared" si="138"/>
        <v>0.62439999999999996</v>
      </c>
      <c r="K2689" s="32"/>
      <c r="L2689" s="31"/>
      <c r="M2689" s="101">
        <v>4.7E-2</v>
      </c>
      <c r="N2689" s="101" t="s">
        <v>5176</v>
      </c>
      <c r="O2689" s="101" t="s">
        <v>5176</v>
      </c>
      <c r="P2689" s="101">
        <v>0.57899999999999996</v>
      </c>
      <c r="Q2689" s="101">
        <v>2.9750000000000001</v>
      </c>
      <c r="R2689" s="101">
        <v>0.14699999999999999</v>
      </c>
      <c r="S2689" s="101" t="s">
        <v>5176</v>
      </c>
      <c r="T2689" s="101" t="s">
        <v>5176</v>
      </c>
      <c r="U2689" s="101" t="s">
        <v>5176</v>
      </c>
    </row>
    <row r="2690" spans="1:21" x14ac:dyDescent="0.25">
      <c r="A2690" s="5" t="s">
        <v>4823</v>
      </c>
      <c r="B2690" s="60" t="s">
        <v>2528</v>
      </c>
      <c r="C2690" s="60" t="s">
        <v>4907</v>
      </c>
      <c r="D2690" s="94">
        <v>16</v>
      </c>
      <c r="E2690" s="60" t="s">
        <v>8981</v>
      </c>
      <c r="F2690" s="31">
        <f t="shared" si="136"/>
        <v>0</v>
      </c>
      <c r="G2690" s="25">
        <f t="shared" si="137"/>
        <v>0.40525</v>
      </c>
      <c r="H2690" s="32"/>
      <c r="I2690" s="31"/>
      <c r="J2690" s="25">
        <f t="shared" si="138"/>
        <v>0.19700000000000001</v>
      </c>
      <c r="K2690" s="32"/>
      <c r="L2690" s="31"/>
      <c r="M2690" s="101" t="s">
        <v>5176</v>
      </c>
      <c r="N2690" s="101" t="s">
        <v>5176</v>
      </c>
      <c r="O2690" s="101" t="s">
        <v>5176</v>
      </c>
      <c r="P2690" s="101">
        <v>1.621</v>
      </c>
      <c r="Q2690" s="101" t="s">
        <v>5176</v>
      </c>
      <c r="R2690" s="101">
        <v>0.98499999999999999</v>
      </c>
      <c r="S2690" s="101" t="s">
        <v>5176</v>
      </c>
      <c r="T2690" s="101" t="s">
        <v>5176</v>
      </c>
      <c r="U2690" s="101" t="s">
        <v>5176</v>
      </c>
    </row>
    <row r="2691" spans="1:21" x14ac:dyDescent="0.25">
      <c r="A2691" s="5" t="s">
        <v>4823</v>
      </c>
      <c r="B2691" s="60" t="s">
        <v>3079</v>
      </c>
      <c r="C2691" s="60" t="s">
        <v>4907</v>
      </c>
      <c r="D2691" s="94">
        <v>16</v>
      </c>
      <c r="E2691" s="60" t="s">
        <v>8982</v>
      </c>
      <c r="F2691" s="31">
        <f t="shared" si="136"/>
        <v>0</v>
      </c>
      <c r="G2691" s="25">
        <f t="shared" si="137"/>
        <v>9.0999999999999998E-2</v>
      </c>
      <c r="H2691" s="32"/>
      <c r="I2691" s="31"/>
      <c r="J2691" s="25">
        <f t="shared" si="138"/>
        <v>0.14960000000000001</v>
      </c>
      <c r="K2691" s="32"/>
      <c r="L2691" s="31"/>
      <c r="M2691" s="101" t="s">
        <v>5176</v>
      </c>
      <c r="N2691" s="101" t="s">
        <v>5176</v>
      </c>
      <c r="O2691" s="101">
        <v>0.36399999999999999</v>
      </c>
      <c r="P2691" s="101" t="s">
        <v>5176</v>
      </c>
      <c r="Q2691" s="101">
        <v>0.748</v>
      </c>
      <c r="R2691" s="101" t="s">
        <v>5176</v>
      </c>
      <c r="S2691" s="101" t="s">
        <v>5176</v>
      </c>
      <c r="T2691" s="101" t="s">
        <v>5176</v>
      </c>
      <c r="U2691" s="101" t="s">
        <v>5176</v>
      </c>
    </row>
    <row r="2692" spans="1:21" x14ac:dyDescent="0.25">
      <c r="A2692" s="5" t="s">
        <v>4823</v>
      </c>
      <c r="B2692" s="60" t="s">
        <v>2076</v>
      </c>
      <c r="C2692" s="60" t="s">
        <v>4907</v>
      </c>
      <c r="D2692" s="94">
        <v>16</v>
      </c>
      <c r="E2692" s="60" t="s">
        <v>8985</v>
      </c>
      <c r="F2692" s="31">
        <f t="shared" si="136"/>
        <v>0</v>
      </c>
      <c r="G2692" s="25">
        <f t="shared" si="137"/>
        <v>3.0419999999999998</v>
      </c>
      <c r="H2692" s="32"/>
      <c r="I2692" s="31"/>
      <c r="J2692" s="25">
        <f t="shared" si="138"/>
        <v>3.9199999999999999E-2</v>
      </c>
      <c r="K2692" s="32"/>
      <c r="L2692" s="31"/>
      <c r="M2692" s="101" t="s">
        <v>5176</v>
      </c>
      <c r="N2692" s="101">
        <v>11.148999999999999</v>
      </c>
      <c r="O2692" s="101" t="s">
        <v>5176</v>
      </c>
      <c r="P2692" s="101">
        <v>1.0189999999999999</v>
      </c>
      <c r="Q2692" s="101">
        <v>0.19600000000000001</v>
      </c>
      <c r="R2692" s="101" t="s">
        <v>5176</v>
      </c>
      <c r="S2692" s="101" t="s">
        <v>5176</v>
      </c>
      <c r="T2692" s="101" t="s">
        <v>5176</v>
      </c>
      <c r="U2692" s="101" t="s">
        <v>5176</v>
      </c>
    </row>
    <row r="2693" spans="1:21" x14ac:dyDescent="0.25">
      <c r="A2693" s="5" t="s">
        <v>4823</v>
      </c>
      <c r="B2693" s="60" t="s">
        <v>2196</v>
      </c>
      <c r="C2693" s="60" t="s">
        <v>4907</v>
      </c>
      <c r="D2693" s="94">
        <v>16</v>
      </c>
      <c r="E2693" s="60" t="s">
        <v>8986</v>
      </c>
      <c r="F2693" s="31">
        <f t="shared" si="136"/>
        <v>0</v>
      </c>
      <c r="G2693" s="25">
        <f t="shared" si="137"/>
        <v>0</v>
      </c>
      <c r="H2693" s="32"/>
      <c r="I2693" s="31"/>
      <c r="J2693" s="25">
        <f t="shared" si="138"/>
        <v>1.4999999999999999E-2</v>
      </c>
      <c r="K2693" s="32"/>
      <c r="L2693" s="31"/>
      <c r="M2693" s="101" t="s">
        <v>5176</v>
      </c>
      <c r="N2693" s="101" t="s">
        <v>5176</v>
      </c>
      <c r="O2693" s="101" t="s">
        <v>5176</v>
      </c>
      <c r="P2693" s="101" t="s">
        <v>5176</v>
      </c>
      <c r="Q2693" s="101" t="s">
        <v>5176</v>
      </c>
      <c r="R2693" s="101">
        <v>7.4999999999999997E-2</v>
      </c>
      <c r="S2693" s="101" t="s">
        <v>5176</v>
      </c>
      <c r="T2693" s="101" t="s">
        <v>5176</v>
      </c>
      <c r="U2693" s="101" t="s">
        <v>5176</v>
      </c>
    </row>
    <row r="2694" spans="1:21" x14ac:dyDescent="0.25">
      <c r="A2694" s="5" t="s">
        <v>4823</v>
      </c>
      <c r="B2694" s="60" t="s">
        <v>3449</v>
      </c>
      <c r="C2694" s="60" t="s">
        <v>4907</v>
      </c>
      <c r="D2694" s="94">
        <v>16</v>
      </c>
      <c r="E2694" s="60" t="s">
        <v>8992</v>
      </c>
      <c r="F2694" s="31">
        <f t="shared" si="136"/>
        <v>0</v>
      </c>
      <c r="G2694" s="25">
        <f t="shared" si="137"/>
        <v>5.6087499999999997</v>
      </c>
      <c r="H2694" s="32"/>
      <c r="I2694" s="31"/>
      <c r="J2694" s="25">
        <f t="shared" si="138"/>
        <v>0</v>
      </c>
      <c r="K2694" s="32"/>
      <c r="L2694" s="31"/>
      <c r="M2694" s="101" t="s">
        <v>5176</v>
      </c>
      <c r="N2694" s="101">
        <v>22.434999999999999</v>
      </c>
      <c r="O2694" s="101" t="s">
        <v>5176</v>
      </c>
      <c r="P2694" s="101" t="s">
        <v>5176</v>
      </c>
      <c r="Q2694" s="101" t="s">
        <v>5176</v>
      </c>
      <c r="R2694" s="101" t="s">
        <v>5176</v>
      </c>
      <c r="S2694" s="101" t="s">
        <v>5176</v>
      </c>
      <c r="T2694" s="101" t="s">
        <v>5176</v>
      </c>
      <c r="U2694" s="101" t="s">
        <v>5176</v>
      </c>
    </row>
    <row r="2695" spans="1:21" x14ac:dyDescent="0.25">
      <c r="A2695" s="5" t="s">
        <v>4823</v>
      </c>
      <c r="B2695" s="60" t="s">
        <v>2684</v>
      </c>
      <c r="C2695" s="60" t="s">
        <v>4907</v>
      </c>
      <c r="D2695" s="94">
        <v>16</v>
      </c>
      <c r="E2695" s="60" t="s">
        <v>8993</v>
      </c>
      <c r="F2695" s="31">
        <f t="shared" si="136"/>
        <v>0</v>
      </c>
      <c r="G2695" s="25">
        <f t="shared" si="137"/>
        <v>0.21975</v>
      </c>
      <c r="H2695" s="32"/>
      <c r="I2695" s="31"/>
      <c r="J2695" s="25">
        <f t="shared" si="138"/>
        <v>0</v>
      </c>
      <c r="K2695" s="32"/>
      <c r="L2695" s="31"/>
      <c r="M2695" s="101">
        <v>0.879</v>
      </c>
      <c r="N2695" s="101" t="s">
        <v>5176</v>
      </c>
      <c r="O2695" s="101" t="s">
        <v>5176</v>
      </c>
      <c r="P2695" s="101" t="s">
        <v>5176</v>
      </c>
      <c r="Q2695" s="101" t="s">
        <v>5176</v>
      </c>
      <c r="R2695" s="101" t="s">
        <v>5176</v>
      </c>
      <c r="S2695" s="101" t="s">
        <v>5176</v>
      </c>
      <c r="T2695" s="101" t="s">
        <v>5176</v>
      </c>
      <c r="U2695" s="101" t="s">
        <v>5176</v>
      </c>
    </row>
    <row r="2696" spans="1:21" x14ac:dyDescent="0.25">
      <c r="A2696" s="5" t="s">
        <v>4823</v>
      </c>
      <c r="B2696" s="60" t="s">
        <v>2009</v>
      </c>
      <c r="C2696" s="60" t="s">
        <v>4907</v>
      </c>
      <c r="D2696" s="94">
        <v>16</v>
      </c>
      <c r="E2696" s="60" t="s">
        <v>8997</v>
      </c>
      <c r="F2696" s="31">
        <f t="shared" si="136"/>
        <v>0</v>
      </c>
      <c r="G2696" s="25">
        <f t="shared" si="137"/>
        <v>1.2150000000000001</v>
      </c>
      <c r="H2696" s="32"/>
      <c r="I2696" s="31"/>
      <c r="J2696" s="25">
        <f t="shared" si="138"/>
        <v>0</v>
      </c>
      <c r="K2696" s="32"/>
      <c r="L2696" s="31"/>
      <c r="M2696" s="101" t="s">
        <v>5176</v>
      </c>
      <c r="N2696" s="101">
        <v>1.167</v>
      </c>
      <c r="O2696" s="101">
        <v>3.6930000000000001</v>
      </c>
      <c r="P2696" s="101" t="s">
        <v>5176</v>
      </c>
      <c r="Q2696" s="101" t="s">
        <v>5176</v>
      </c>
      <c r="R2696" s="101" t="s">
        <v>5176</v>
      </c>
      <c r="S2696" s="101" t="s">
        <v>5176</v>
      </c>
      <c r="T2696" s="101" t="s">
        <v>5176</v>
      </c>
      <c r="U2696" s="101" t="s">
        <v>5176</v>
      </c>
    </row>
    <row r="2697" spans="1:21" x14ac:dyDescent="0.25">
      <c r="A2697" s="5" t="s">
        <v>4823</v>
      </c>
      <c r="B2697" s="60" t="s">
        <v>2800</v>
      </c>
      <c r="C2697" s="60" t="s">
        <v>4907</v>
      </c>
      <c r="D2697" s="94">
        <v>16</v>
      </c>
      <c r="E2697" s="60" t="s">
        <v>8998</v>
      </c>
      <c r="F2697" s="31">
        <f t="shared" si="136"/>
        <v>0</v>
      </c>
      <c r="G2697" s="25">
        <f t="shared" si="137"/>
        <v>1.00325</v>
      </c>
      <c r="H2697" s="32"/>
      <c r="I2697" s="31"/>
      <c r="J2697" s="25">
        <f t="shared" si="138"/>
        <v>0</v>
      </c>
      <c r="K2697" s="32"/>
      <c r="L2697" s="31"/>
      <c r="M2697" s="101" t="s">
        <v>5176</v>
      </c>
      <c r="N2697" s="101">
        <v>4.0129999999999999</v>
      </c>
      <c r="O2697" s="101" t="s">
        <v>5176</v>
      </c>
      <c r="P2697" s="101" t="s">
        <v>5176</v>
      </c>
      <c r="Q2697" s="101" t="s">
        <v>5176</v>
      </c>
      <c r="R2697" s="101" t="s">
        <v>5176</v>
      </c>
      <c r="S2697" s="101" t="s">
        <v>5176</v>
      </c>
      <c r="T2697" s="101" t="s">
        <v>5176</v>
      </c>
      <c r="U2697" s="101" t="s">
        <v>5176</v>
      </c>
    </row>
    <row r="2698" spans="1:21" x14ac:dyDescent="0.25">
      <c r="A2698" s="5" t="s">
        <v>4823</v>
      </c>
      <c r="B2698" s="60" t="s">
        <v>491</v>
      </c>
      <c r="C2698" s="60" t="s">
        <v>4907</v>
      </c>
      <c r="D2698" s="94">
        <v>16</v>
      </c>
      <c r="E2698" s="60" t="s">
        <v>9002</v>
      </c>
      <c r="F2698" s="31">
        <f t="shared" si="136"/>
        <v>0</v>
      </c>
      <c r="G2698" s="25">
        <f t="shared" si="137"/>
        <v>4.4560000000000004</v>
      </c>
      <c r="H2698" s="32"/>
      <c r="I2698" s="31"/>
      <c r="J2698" s="25">
        <f t="shared" si="138"/>
        <v>0</v>
      </c>
      <c r="K2698" s="32"/>
      <c r="L2698" s="31"/>
      <c r="M2698" s="101" t="s">
        <v>5176</v>
      </c>
      <c r="N2698" s="101">
        <v>17.824000000000002</v>
      </c>
      <c r="O2698" s="101" t="s">
        <v>5176</v>
      </c>
      <c r="P2698" s="101" t="s">
        <v>5176</v>
      </c>
      <c r="Q2698" s="101" t="s">
        <v>5176</v>
      </c>
      <c r="R2698" s="101" t="s">
        <v>5176</v>
      </c>
      <c r="S2698" s="101" t="s">
        <v>5176</v>
      </c>
      <c r="T2698" s="101" t="s">
        <v>5176</v>
      </c>
      <c r="U2698" s="101" t="s">
        <v>5176</v>
      </c>
    </row>
    <row r="2699" spans="1:21" x14ac:dyDescent="0.25">
      <c r="A2699" s="5" t="s">
        <v>4823</v>
      </c>
      <c r="B2699" s="60" t="s">
        <v>2316</v>
      </c>
      <c r="C2699" s="60" t="s">
        <v>4907</v>
      </c>
      <c r="D2699" s="94">
        <v>16</v>
      </c>
      <c r="E2699" s="60" t="s">
        <v>9004</v>
      </c>
      <c r="F2699" s="31">
        <f t="shared" si="136"/>
        <v>0</v>
      </c>
      <c r="G2699" s="25">
        <f t="shared" si="137"/>
        <v>5.1999999999999998E-2</v>
      </c>
      <c r="H2699" s="32"/>
      <c r="I2699" s="31"/>
      <c r="J2699" s="25">
        <f t="shared" si="138"/>
        <v>6.7000000000000004E-2</v>
      </c>
      <c r="K2699" s="32"/>
      <c r="L2699" s="31"/>
      <c r="M2699" s="101" t="s">
        <v>5176</v>
      </c>
      <c r="N2699" s="101">
        <v>0.20799999999999999</v>
      </c>
      <c r="O2699" s="101" t="s">
        <v>5176</v>
      </c>
      <c r="P2699" s="101" t="s">
        <v>5176</v>
      </c>
      <c r="Q2699" s="101">
        <v>0.33500000000000002</v>
      </c>
      <c r="R2699" s="101" t="s">
        <v>5176</v>
      </c>
      <c r="S2699" s="101" t="s">
        <v>5176</v>
      </c>
      <c r="T2699" s="101" t="s">
        <v>5176</v>
      </c>
      <c r="U2699" s="101" t="s">
        <v>5176</v>
      </c>
    </row>
    <row r="2700" spans="1:21" x14ac:dyDescent="0.25">
      <c r="A2700" s="5" t="s">
        <v>4823</v>
      </c>
      <c r="B2700" s="60" t="s">
        <v>3983</v>
      </c>
      <c r="C2700" s="60" t="s">
        <v>4907</v>
      </c>
      <c r="D2700" s="94">
        <v>16</v>
      </c>
      <c r="E2700" s="60" t="s">
        <v>9005</v>
      </c>
      <c r="F2700" s="31">
        <f t="shared" si="136"/>
        <v>0</v>
      </c>
      <c r="G2700" s="25">
        <f t="shared" si="137"/>
        <v>6.7499999999999999E-3</v>
      </c>
      <c r="H2700" s="32"/>
      <c r="I2700" s="31"/>
      <c r="J2700" s="25">
        <f t="shared" si="138"/>
        <v>0</v>
      </c>
      <c r="K2700" s="32"/>
      <c r="L2700" s="31"/>
      <c r="M2700" s="101" t="s">
        <v>5176</v>
      </c>
      <c r="N2700" s="101">
        <v>2.7E-2</v>
      </c>
      <c r="O2700" s="101" t="s">
        <v>5176</v>
      </c>
      <c r="P2700" s="101" t="s">
        <v>5176</v>
      </c>
      <c r="Q2700" s="101" t="s">
        <v>5176</v>
      </c>
      <c r="R2700" s="101" t="s">
        <v>5176</v>
      </c>
      <c r="S2700" s="101" t="s">
        <v>5176</v>
      </c>
      <c r="T2700" s="101" t="s">
        <v>5176</v>
      </c>
      <c r="U2700" s="101" t="s">
        <v>5176</v>
      </c>
    </row>
    <row r="2701" spans="1:21" x14ac:dyDescent="0.25">
      <c r="A2701" s="5" t="s">
        <v>4823</v>
      </c>
      <c r="B2701" s="60" t="s">
        <v>4628</v>
      </c>
      <c r="C2701" s="60" t="s">
        <v>4907</v>
      </c>
      <c r="D2701" s="94">
        <v>16</v>
      </c>
      <c r="E2701" s="60" t="s">
        <v>9007</v>
      </c>
      <c r="F2701" s="31">
        <f t="shared" si="136"/>
        <v>0</v>
      </c>
      <c r="G2701" s="25">
        <f t="shared" si="137"/>
        <v>6.5750000000000003E-2</v>
      </c>
      <c r="H2701" s="32"/>
      <c r="I2701" s="31"/>
      <c r="J2701" s="25">
        <f t="shared" si="138"/>
        <v>0.34500000000000003</v>
      </c>
      <c r="K2701" s="32"/>
      <c r="L2701" s="31"/>
      <c r="M2701" s="101" t="s">
        <v>5176</v>
      </c>
      <c r="N2701" s="101" t="s">
        <v>5176</v>
      </c>
      <c r="O2701" s="101" t="s">
        <v>5176</v>
      </c>
      <c r="P2701" s="101">
        <v>0.26300000000000001</v>
      </c>
      <c r="Q2701" s="101">
        <v>1.7250000000000001</v>
      </c>
      <c r="R2701" s="101" t="s">
        <v>5176</v>
      </c>
      <c r="S2701" s="101" t="s">
        <v>5176</v>
      </c>
      <c r="T2701" s="101" t="s">
        <v>5176</v>
      </c>
      <c r="U2701" s="101" t="s">
        <v>5176</v>
      </c>
    </row>
    <row r="2702" spans="1:21" x14ac:dyDescent="0.25">
      <c r="A2702" s="5" t="s">
        <v>4823</v>
      </c>
      <c r="B2702" s="60" t="s">
        <v>3000</v>
      </c>
      <c r="C2702" s="60" t="s">
        <v>4907</v>
      </c>
      <c r="D2702" s="94">
        <v>16</v>
      </c>
      <c r="E2702" s="60" t="s">
        <v>9008</v>
      </c>
      <c r="F2702" s="31">
        <f t="shared" si="136"/>
        <v>0</v>
      </c>
      <c r="G2702" s="25">
        <f t="shared" si="137"/>
        <v>11.506499999999999</v>
      </c>
      <c r="H2702" s="32"/>
      <c r="I2702" s="31"/>
      <c r="J2702" s="25">
        <f t="shared" si="138"/>
        <v>0</v>
      </c>
      <c r="K2702" s="32"/>
      <c r="L2702" s="31"/>
      <c r="M2702" s="101" t="s">
        <v>5176</v>
      </c>
      <c r="N2702" s="101">
        <v>41.168999999999997</v>
      </c>
      <c r="O2702" s="101" t="s">
        <v>5176</v>
      </c>
      <c r="P2702" s="101">
        <v>4.8570000000000002</v>
      </c>
      <c r="Q2702" s="101" t="s">
        <v>5176</v>
      </c>
      <c r="R2702" s="101" t="s">
        <v>5176</v>
      </c>
      <c r="S2702" s="101" t="s">
        <v>5176</v>
      </c>
      <c r="T2702" s="101" t="s">
        <v>5176</v>
      </c>
      <c r="U2702" s="101" t="s">
        <v>5176</v>
      </c>
    </row>
    <row r="2703" spans="1:21" x14ac:dyDescent="0.25">
      <c r="A2703" s="5" t="s">
        <v>4823</v>
      </c>
      <c r="B2703" s="60" t="s">
        <v>3437</v>
      </c>
      <c r="C2703" s="60" t="s">
        <v>4907</v>
      </c>
      <c r="D2703" s="94">
        <v>16</v>
      </c>
      <c r="E2703" s="60" t="s">
        <v>9011</v>
      </c>
      <c r="F2703" s="31">
        <f t="shared" si="136"/>
        <v>0</v>
      </c>
      <c r="G2703" s="25">
        <f t="shared" si="137"/>
        <v>6.6000000000000003E-2</v>
      </c>
      <c r="H2703" s="32"/>
      <c r="I2703" s="31"/>
      <c r="J2703" s="25">
        <f t="shared" si="138"/>
        <v>0.2984</v>
      </c>
      <c r="K2703" s="32"/>
      <c r="L2703" s="31"/>
      <c r="M2703" s="101" t="s">
        <v>5176</v>
      </c>
      <c r="N2703" s="101" t="s">
        <v>5176</v>
      </c>
      <c r="O2703" s="101">
        <v>0.26400000000000001</v>
      </c>
      <c r="P2703" s="101" t="s">
        <v>5176</v>
      </c>
      <c r="Q2703" s="101">
        <v>1.492</v>
      </c>
      <c r="R2703" s="101" t="s">
        <v>5176</v>
      </c>
      <c r="S2703" s="101" t="s">
        <v>5176</v>
      </c>
      <c r="T2703" s="101" t="s">
        <v>5176</v>
      </c>
      <c r="U2703" s="101" t="s">
        <v>5176</v>
      </c>
    </row>
    <row r="2704" spans="1:21" x14ac:dyDescent="0.25">
      <c r="A2704" s="5" t="s">
        <v>4823</v>
      </c>
      <c r="B2704" s="60" t="s">
        <v>3341</v>
      </c>
      <c r="C2704" s="60" t="s">
        <v>4907</v>
      </c>
      <c r="D2704" s="94">
        <v>16</v>
      </c>
      <c r="E2704" s="60" t="s">
        <v>9012</v>
      </c>
      <c r="F2704" s="31">
        <f t="shared" si="136"/>
        <v>0</v>
      </c>
      <c r="G2704" s="25">
        <f t="shared" si="137"/>
        <v>4.6500000000000004</v>
      </c>
      <c r="H2704" s="32"/>
      <c r="I2704" s="31"/>
      <c r="J2704" s="25">
        <f t="shared" si="138"/>
        <v>0</v>
      </c>
      <c r="K2704" s="32"/>
      <c r="L2704" s="31"/>
      <c r="M2704" s="101">
        <v>0.192</v>
      </c>
      <c r="N2704" s="101">
        <v>9.9009999999999998</v>
      </c>
      <c r="O2704" s="101">
        <v>7.75</v>
      </c>
      <c r="P2704" s="101">
        <v>0.75700000000000001</v>
      </c>
      <c r="Q2704" s="101" t="s">
        <v>5176</v>
      </c>
      <c r="R2704" s="101" t="s">
        <v>5176</v>
      </c>
      <c r="S2704" s="101" t="s">
        <v>5176</v>
      </c>
      <c r="T2704" s="101" t="s">
        <v>5176</v>
      </c>
      <c r="U2704" s="101" t="s">
        <v>5176</v>
      </c>
    </row>
    <row r="2705" spans="1:21" x14ac:dyDescent="0.25">
      <c r="A2705" s="5" t="s">
        <v>4823</v>
      </c>
      <c r="B2705" s="60" t="s">
        <v>2178</v>
      </c>
      <c r="C2705" s="60" t="s">
        <v>4907</v>
      </c>
      <c r="D2705" s="94">
        <v>16</v>
      </c>
      <c r="E2705" s="60" t="s">
        <v>9014</v>
      </c>
      <c r="F2705" s="31">
        <f t="shared" si="136"/>
        <v>0</v>
      </c>
      <c r="G2705" s="25">
        <f t="shared" si="137"/>
        <v>4.1880000000000006</v>
      </c>
      <c r="H2705" s="32"/>
      <c r="I2705" s="31"/>
      <c r="J2705" s="25">
        <f t="shared" si="138"/>
        <v>0.40099999999999997</v>
      </c>
      <c r="K2705" s="32"/>
      <c r="L2705" s="31"/>
      <c r="M2705" s="101">
        <v>7.702</v>
      </c>
      <c r="N2705" s="101">
        <v>2.5110000000000001</v>
      </c>
      <c r="O2705" s="101" t="s">
        <v>5176</v>
      </c>
      <c r="P2705" s="101">
        <v>6.5389999999999997</v>
      </c>
      <c r="Q2705" s="101">
        <v>2.0049999999999999</v>
      </c>
      <c r="R2705" s="101" t="s">
        <v>5176</v>
      </c>
      <c r="S2705" s="101" t="s">
        <v>5176</v>
      </c>
      <c r="T2705" s="101" t="s">
        <v>5176</v>
      </c>
      <c r="U2705" s="101" t="s">
        <v>5176</v>
      </c>
    </row>
    <row r="2706" spans="1:21" x14ac:dyDescent="0.25">
      <c r="A2706" s="5" t="s">
        <v>4823</v>
      </c>
      <c r="B2706" s="60" t="s">
        <v>2205</v>
      </c>
      <c r="C2706" s="60" t="s">
        <v>4907</v>
      </c>
      <c r="D2706" s="94">
        <v>16</v>
      </c>
      <c r="E2706" s="60" t="s">
        <v>9020</v>
      </c>
      <c r="F2706" s="31">
        <f t="shared" si="136"/>
        <v>0</v>
      </c>
      <c r="G2706" s="25">
        <f t="shared" si="137"/>
        <v>0.22975000000000001</v>
      </c>
      <c r="H2706" s="32"/>
      <c r="I2706" s="31"/>
      <c r="J2706" s="25">
        <f t="shared" si="138"/>
        <v>0</v>
      </c>
      <c r="K2706" s="32"/>
      <c r="L2706" s="31"/>
      <c r="M2706" s="101" t="s">
        <v>5176</v>
      </c>
      <c r="N2706" s="101">
        <v>0.91900000000000004</v>
      </c>
      <c r="O2706" s="101" t="s">
        <v>5176</v>
      </c>
      <c r="P2706" s="101" t="s">
        <v>5176</v>
      </c>
      <c r="Q2706" s="101" t="s">
        <v>5176</v>
      </c>
      <c r="R2706" s="101" t="s">
        <v>5176</v>
      </c>
      <c r="S2706" s="101" t="s">
        <v>5176</v>
      </c>
      <c r="T2706" s="101" t="s">
        <v>5176</v>
      </c>
      <c r="U2706" s="101" t="s">
        <v>5176</v>
      </c>
    </row>
    <row r="2707" spans="1:21" x14ac:dyDescent="0.25">
      <c r="A2707" s="5" t="s">
        <v>4823</v>
      </c>
      <c r="B2707" s="60" t="s">
        <v>2965</v>
      </c>
      <c r="C2707" s="60" t="s">
        <v>4907</v>
      </c>
      <c r="D2707" s="94">
        <v>16</v>
      </c>
      <c r="E2707" s="60" t="s">
        <v>9022</v>
      </c>
      <c r="F2707" s="31">
        <f t="shared" si="136"/>
        <v>0</v>
      </c>
      <c r="G2707" s="25">
        <f t="shared" si="137"/>
        <v>0.87050000000000005</v>
      </c>
      <c r="H2707" s="32"/>
      <c r="I2707" s="31"/>
      <c r="J2707" s="25">
        <f t="shared" si="138"/>
        <v>0</v>
      </c>
      <c r="K2707" s="32"/>
      <c r="L2707" s="31"/>
      <c r="M2707" s="101">
        <v>2.5840000000000001</v>
      </c>
      <c r="N2707" s="101">
        <v>0.89800000000000002</v>
      </c>
      <c r="O2707" s="101" t="s">
        <v>5176</v>
      </c>
      <c r="P2707" s="101" t="s">
        <v>5176</v>
      </c>
      <c r="Q2707" s="101" t="s">
        <v>5176</v>
      </c>
      <c r="R2707" s="101" t="s">
        <v>5176</v>
      </c>
      <c r="S2707" s="101" t="s">
        <v>5176</v>
      </c>
      <c r="T2707" s="101" t="s">
        <v>5176</v>
      </c>
      <c r="U2707" s="101" t="s">
        <v>5176</v>
      </c>
    </row>
    <row r="2708" spans="1:21" x14ac:dyDescent="0.25">
      <c r="A2708" s="5" t="s">
        <v>4823</v>
      </c>
      <c r="B2708" s="60" t="s">
        <v>3618</v>
      </c>
      <c r="C2708" s="60" t="s">
        <v>4907</v>
      </c>
      <c r="D2708" s="94">
        <v>16</v>
      </c>
      <c r="E2708" s="60" t="s">
        <v>9026</v>
      </c>
      <c r="F2708" s="31">
        <f t="shared" si="136"/>
        <v>0</v>
      </c>
      <c r="G2708" s="25">
        <f t="shared" si="137"/>
        <v>0</v>
      </c>
      <c r="H2708" s="32"/>
      <c r="I2708" s="31"/>
      <c r="J2708" s="25">
        <f t="shared" si="138"/>
        <v>4.3200000000000002E-2</v>
      </c>
      <c r="K2708" s="32"/>
      <c r="L2708" s="31"/>
      <c r="M2708" s="101" t="s">
        <v>5176</v>
      </c>
      <c r="N2708" s="101" t="s">
        <v>5176</v>
      </c>
      <c r="O2708" s="101" t="s">
        <v>5176</v>
      </c>
      <c r="P2708" s="101" t="s">
        <v>5176</v>
      </c>
      <c r="Q2708" s="101" t="s">
        <v>5176</v>
      </c>
      <c r="R2708" s="101">
        <v>0.216</v>
      </c>
      <c r="S2708" s="101" t="s">
        <v>5176</v>
      </c>
      <c r="T2708" s="101" t="s">
        <v>5176</v>
      </c>
      <c r="U2708" s="101" t="s">
        <v>5176</v>
      </c>
    </row>
    <row r="2709" spans="1:21" x14ac:dyDescent="0.25">
      <c r="A2709" s="5" t="s">
        <v>4823</v>
      </c>
      <c r="B2709" s="60" t="s">
        <v>3673</v>
      </c>
      <c r="C2709" s="60" t="s">
        <v>4907</v>
      </c>
      <c r="D2709" s="94">
        <v>16</v>
      </c>
      <c r="E2709" s="60" t="s">
        <v>9028</v>
      </c>
      <c r="F2709" s="31">
        <f t="shared" si="136"/>
        <v>0</v>
      </c>
      <c r="G2709" s="25">
        <f t="shared" si="137"/>
        <v>1.8499999999999999E-2</v>
      </c>
      <c r="H2709" s="32"/>
      <c r="I2709" s="31"/>
      <c r="J2709" s="25">
        <f t="shared" si="138"/>
        <v>0</v>
      </c>
      <c r="K2709" s="32"/>
      <c r="L2709" s="31"/>
      <c r="M2709" s="101" t="s">
        <v>5176</v>
      </c>
      <c r="N2709" s="101">
        <v>7.3999999999999996E-2</v>
      </c>
      <c r="O2709" s="101" t="s">
        <v>5176</v>
      </c>
      <c r="P2709" s="101" t="s">
        <v>5176</v>
      </c>
      <c r="Q2709" s="101" t="s">
        <v>5176</v>
      </c>
      <c r="R2709" s="101" t="s">
        <v>5176</v>
      </c>
      <c r="S2709" s="101" t="s">
        <v>5176</v>
      </c>
      <c r="T2709" s="101" t="s">
        <v>5176</v>
      </c>
      <c r="U2709" s="101" t="s">
        <v>5176</v>
      </c>
    </row>
    <row r="2710" spans="1:21" x14ac:dyDescent="0.25">
      <c r="A2710" s="5" t="s">
        <v>4823</v>
      </c>
      <c r="B2710" s="60" t="s">
        <v>2889</v>
      </c>
      <c r="C2710" s="60" t="s">
        <v>4907</v>
      </c>
      <c r="D2710" s="94">
        <v>16</v>
      </c>
      <c r="E2710" s="60" t="s">
        <v>9030</v>
      </c>
      <c r="F2710" s="31">
        <f t="shared" si="136"/>
        <v>0</v>
      </c>
      <c r="G2710" s="25">
        <f t="shared" si="137"/>
        <v>7.5000000000000002E-4</v>
      </c>
      <c r="H2710" s="32"/>
      <c r="I2710" s="31"/>
      <c r="J2710" s="25">
        <f t="shared" si="138"/>
        <v>0</v>
      </c>
      <c r="K2710" s="32"/>
      <c r="L2710" s="31"/>
      <c r="M2710" s="101" t="s">
        <v>5176</v>
      </c>
      <c r="N2710" s="101">
        <v>3.0000000000000001E-3</v>
      </c>
      <c r="O2710" s="101" t="s">
        <v>5176</v>
      </c>
      <c r="P2710" s="101" t="s">
        <v>5176</v>
      </c>
      <c r="Q2710" s="101" t="s">
        <v>5176</v>
      </c>
      <c r="R2710" s="101" t="s">
        <v>5176</v>
      </c>
      <c r="S2710" s="101" t="s">
        <v>5176</v>
      </c>
      <c r="T2710" s="101" t="s">
        <v>5176</v>
      </c>
      <c r="U2710" s="101" t="s">
        <v>5176</v>
      </c>
    </row>
    <row r="2711" spans="1:21" x14ac:dyDescent="0.25">
      <c r="A2711" s="5" t="s">
        <v>4823</v>
      </c>
      <c r="B2711" s="60" t="s">
        <v>2335</v>
      </c>
      <c r="C2711" s="60" t="s">
        <v>4907</v>
      </c>
      <c r="D2711" s="94">
        <v>16</v>
      </c>
      <c r="E2711" s="60" t="s">
        <v>9031</v>
      </c>
      <c r="F2711" s="31">
        <f t="shared" si="136"/>
        <v>0</v>
      </c>
      <c r="G2711" s="25">
        <f t="shared" si="137"/>
        <v>0.47425</v>
      </c>
      <c r="H2711" s="32"/>
      <c r="I2711" s="31"/>
      <c r="J2711" s="25">
        <f t="shared" si="138"/>
        <v>0</v>
      </c>
      <c r="K2711" s="32"/>
      <c r="L2711" s="31"/>
      <c r="M2711" s="101">
        <v>0.41499999999999998</v>
      </c>
      <c r="N2711" s="101">
        <v>0.217</v>
      </c>
      <c r="O2711" s="101">
        <v>0.245</v>
      </c>
      <c r="P2711" s="101">
        <v>1.02</v>
      </c>
      <c r="Q2711" s="101" t="s">
        <v>5176</v>
      </c>
      <c r="R2711" s="101" t="s">
        <v>5176</v>
      </c>
      <c r="S2711" s="101" t="s">
        <v>5176</v>
      </c>
      <c r="T2711" s="101" t="s">
        <v>5176</v>
      </c>
      <c r="U2711" s="101" t="s">
        <v>5176</v>
      </c>
    </row>
    <row r="2712" spans="1:21" x14ac:dyDescent="0.25">
      <c r="A2712" s="5" t="s">
        <v>4823</v>
      </c>
      <c r="B2712" s="60" t="s">
        <v>3560</v>
      </c>
      <c r="C2712" s="60" t="s">
        <v>4907</v>
      </c>
      <c r="D2712" s="94">
        <v>16</v>
      </c>
      <c r="E2712" s="60" t="s">
        <v>9034</v>
      </c>
      <c r="F2712" s="31">
        <f t="shared" si="136"/>
        <v>0</v>
      </c>
      <c r="G2712" s="25">
        <f t="shared" si="137"/>
        <v>9.1905000000000001</v>
      </c>
      <c r="H2712" s="32"/>
      <c r="I2712" s="31"/>
      <c r="J2712" s="25">
        <f t="shared" si="138"/>
        <v>2.2991999999999999</v>
      </c>
      <c r="K2712" s="32"/>
      <c r="L2712" s="31"/>
      <c r="M2712" s="101" t="s">
        <v>5176</v>
      </c>
      <c r="N2712" s="101">
        <v>0.39200000000000002</v>
      </c>
      <c r="O2712" s="101" t="s">
        <v>5176</v>
      </c>
      <c r="P2712" s="101">
        <v>36.369999999999997</v>
      </c>
      <c r="Q2712" s="101">
        <v>11.496</v>
      </c>
      <c r="R2712" s="101" t="s">
        <v>5176</v>
      </c>
      <c r="S2712" s="101" t="s">
        <v>5176</v>
      </c>
      <c r="T2712" s="101" t="s">
        <v>5176</v>
      </c>
      <c r="U2712" s="101" t="s">
        <v>5176</v>
      </c>
    </row>
    <row r="2713" spans="1:21" x14ac:dyDescent="0.25">
      <c r="A2713" s="5" t="s">
        <v>4823</v>
      </c>
      <c r="B2713" s="60" t="s">
        <v>3208</v>
      </c>
      <c r="C2713" s="60" t="s">
        <v>4907</v>
      </c>
      <c r="D2713" s="94">
        <v>16</v>
      </c>
      <c r="E2713" s="60" t="s">
        <v>9042</v>
      </c>
      <c r="F2713" s="31">
        <f t="shared" si="136"/>
        <v>0</v>
      </c>
      <c r="G2713" s="25">
        <f t="shared" si="137"/>
        <v>2.3014999999999999</v>
      </c>
      <c r="H2713" s="32"/>
      <c r="I2713" s="31"/>
      <c r="J2713" s="25">
        <f t="shared" si="138"/>
        <v>0</v>
      </c>
      <c r="K2713" s="32"/>
      <c r="L2713" s="31"/>
      <c r="M2713" s="101" t="s">
        <v>5176</v>
      </c>
      <c r="N2713" s="101">
        <v>0.34300000000000003</v>
      </c>
      <c r="O2713" s="101" t="s">
        <v>5176</v>
      </c>
      <c r="P2713" s="101">
        <v>8.8629999999999995</v>
      </c>
      <c r="Q2713" s="101" t="s">
        <v>5176</v>
      </c>
      <c r="R2713" s="101" t="s">
        <v>5176</v>
      </c>
      <c r="S2713" s="101" t="s">
        <v>5176</v>
      </c>
      <c r="T2713" s="101" t="s">
        <v>5176</v>
      </c>
      <c r="U2713" s="101" t="s">
        <v>5176</v>
      </c>
    </row>
    <row r="2714" spans="1:21" x14ac:dyDescent="0.25">
      <c r="A2714" s="5" t="s">
        <v>4823</v>
      </c>
      <c r="B2714" s="60" t="s">
        <v>2945</v>
      </c>
      <c r="C2714" s="60" t="s">
        <v>4907</v>
      </c>
      <c r="D2714" s="94">
        <v>16</v>
      </c>
      <c r="E2714" s="60" t="s">
        <v>9043</v>
      </c>
      <c r="F2714" s="31">
        <f t="shared" si="136"/>
        <v>0</v>
      </c>
      <c r="G2714" s="25">
        <f t="shared" si="137"/>
        <v>4.0657499999999995</v>
      </c>
      <c r="H2714" s="32"/>
      <c r="I2714" s="31"/>
      <c r="J2714" s="25">
        <f t="shared" si="138"/>
        <v>2.1431999999999998</v>
      </c>
      <c r="K2714" s="32"/>
      <c r="L2714" s="31"/>
      <c r="M2714" s="101">
        <v>3.9220000000000002</v>
      </c>
      <c r="N2714" s="101" t="s">
        <v>5176</v>
      </c>
      <c r="O2714" s="101">
        <v>12.340999999999999</v>
      </c>
      <c r="P2714" s="101" t="s">
        <v>5176</v>
      </c>
      <c r="Q2714" s="101" t="s">
        <v>5176</v>
      </c>
      <c r="R2714" s="101">
        <v>10.715999999999999</v>
      </c>
      <c r="S2714" s="101" t="s">
        <v>5176</v>
      </c>
      <c r="T2714" s="101" t="s">
        <v>5176</v>
      </c>
      <c r="U2714" s="101" t="s">
        <v>5176</v>
      </c>
    </row>
    <row r="2715" spans="1:21" x14ac:dyDescent="0.25">
      <c r="A2715" s="5" t="s">
        <v>4823</v>
      </c>
      <c r="B2715" s="60" t="s">
        <v>2341</v>
      </c>
      <c r="C2715" s="60" t="s">
        <v>4907</v>
      </c>
      <c r="D2715" s="94">
        <v>16</v>
      </c>
      <c r="E2715" s="60" t="s">
        <v>9047</v>
      </c>
      <c r="F2715" s="31">
        <f t="shared" si="136"/>
        <v>0</v>
      </c>
      <c r="G2715" s="25">
        <f t="shared" si="137"/>
        <v>3.2637499999999999</v>
      </c>
      <c r="H2715" s="32"/>
      <c r="I2715" s="31"/>
      <c r="J2715" s="25">
        <f t="shared" si="138"/>
        <v>1.1502000000000001</v>
      </c>
      <c r="K2715" s="32"/>
      <c r="L2715" s="31"/>
      <c r="M2715" s="101">
        <v>4.2000000000000003E-2</v>
      </c>
      <c r="N2715" s="101">
        <v>1.3560000000000001</v>
      </c>
      <c r="O2715" s="101" t="s">
        <v>5176</v>
      </c>
      <c r="P2715" s="101">
        <v>11.657</v>
      </c>
      <c r="Q2715" s="101">
        <v>0.19500000000000001</v>
      </c>
      <c r="R2715" s="101">
        <v>5.556</v>
      </c>
      <c r="S2715" s="101" t="s">
        <v>5176</v>
      </c>
      <c r="T2715" s="101" t="s">
        <v>5176</v>
      </c>
      <c r="U2715" s="101" t="s">
        <v>5176</v>
      </c>
    </row>
    <row r="2716" spans="1:21" x14ac:dyDescent="0.25">
      <c r="A2716" s="5" t="s">
        <v>4823</v>
      </c>
      <c r="B2716" s="60" t="s">
        <v>3584</v>
      </c>
      <c r="C2716" s="60" t="s">
        <v>4907</v>
      </c>
      <c r="D2716" s="94">
        <v>16</v>
      </c>
      <c r="E2716" s="60" t="s">
        <v>9048</v>
      </c>
      <c r="F2716" s="31">
        <f t="shared" si="136"/>
        <v>0</v>
      </c>
      <c r="G2716" s="25">
        <f t="shared" si="137"/>
        <v>7.3499999999999996E-2</v>
      </c>
      <c r="H2716" s="32"/>
      <c r="I2716" s="31"/>
      <c r="J2716" s="25">
        <f t="shared" si="138"/>
        <v>0</v>
      </c>
      <c r="K2716" s="32"/>
      <c r="L2716" s="31"/>
      <c r="M2716" s="101" t="s">
        <v>5176</v>
      </c>
      <c r="N2716" s="101">
        <v>0.29399999999999998</v>
      </c>
      <c r="O2716" s="101" t="s">
        <v>5176</v>
      </c>
      <c r="P2716" s="101" t="s">
        <v>5176</v>
      </c>
      <c r="Q2716" s="101" t="s">
        <v>5176</v>
      </c>
      <c r="R2716" s="101" t="s">
        <v>5176</v>
      </c>
      <c r="S2716" s="101" t="s">
        <v>5176</v>
      </c>
      <c r="T2716" s="101" t="s">
        <v>5176</v>
      </c>
      <c r="U2716" s="101" t="s">
        <v>5176</v>
      </c>
    </row>
    <row r="2717" spans="1:21" x14ac:dyDescent="0.25">
      <c r="A2717" s="5" t="s">
        <v>4823</v>
      </c>
      <c r="B2717" s="60" t="s">
        <v>4098</v>
      </c>
      <c r="C2717" s="60" t="s">
        <v>4907</v>
      </c>
      <c r="D2717" s="94">
        <v>16</v>
      </c>
      <c r="E2717" s="60" t="s">
        <v>9049</v>
      </c>
      <c r="F2717" s="31">
        <f t="shared" si="136"/>
        <v>0</v>
      </c>
      <c r="G2717" s="25">
        <f t="shared" si="137"/>
        <v>1.1755</v>
      </c>
      <c r="H2717" s="32"/>
      <c r="I2717" s="31"/>
      <c r="J2717" s="25">
        <f t="shared" si="138"/>
        <v>0</v>
      </c>
      <c r="K2717" s="32"/>
      <c r="L2717" s="31"/>
      <c r="M2717" s="101" t="s">
        <v>5176</v>
      </c>
      <c r="N2717" s="101" t="s">
        <v>5176</v>
      </c>
      <c r="O2717" s="101">
        <v>4.702</v>
      </c>
      <c r="P2717" s="101" t="s">
        <v>5176</v>
      </c>
      <c r="Q2717" s="101" t="s">
        <v>5176</v>
      </c>
      <c r="R2717" s="101" t="s">
        <v>5176</v>
      </c>
      <c r="S2717" s="101" t="s">
        <v>5176</v>
      </c>
      <c r="T2717" s="101" t="s">
        <v>5176</v>
      </c>
      <c r="U2717" s="101" t="s">
        <v>5176</v>
      </c>
    </row>
    <row r="2718" spans="1:21" x14ac:dyDescent="0.25">
      <c r="A2718" s="5" t="s">
        <v>4823</v>
      </c>
      <c r="B2718" s="60" t="s">
        <v>2724</v>
      </c>
      <c r="C2718" s="60" t="s">
        <v>4907</v>
      </c>
      <c r="D2718" s="94">
        <v>16</v>
      </c>
      <c r="E2718" s="60" t="s">
        <v>9050</v>
      </c>
      <c r="F2718" s="31">
        <f t="shared" si="136"/>
        <v>0</v>
      </c>
      <c r="G2718" s="25">
        <f t="shared" si="137"/>
        <v>5</v>
      </c>
      <c r="H2718" s="32"/>
      <c r="I2718" s="31"/>
      <c r="J2718" s="25">
        <f t="shared" si="138"/>
        <v>0.25080000000000002</v>
      </c>
      <c r="K2718" s="32"/>
      <c r="L2718" s="31"/>
      <c r="M2718" s="101" t="s">
        <v>5176</v>
      </c>
      <c r="N2718" s="101">
        <v>20</v>
      </c>
      <c r="O2718" s="101" t="s">
        <v>5176</v>
      </c>
      <c r="P2718" s="101" t="s">
        <v>5176</v>
      </c>
      <c r="Q2718" s="101">
        <v>1.254</v>
      </c>
      <c r="R2718" s="101" t="s">
        <v>5176</v>
      </c>
      <c r="S2718" s="101" t="s">
        <v>5176</v>
      </c>
      <c r="T2718" s="101" t="s">
        <v>5176</v>
      </c>
      <c r="U2718" s="101" t="s">
        <v>5176</v>
      </c>
    </row>
    <row r="2719" spans="1:21" x14ac:dyDescent="0.25">
      <c r="A2719" s="5" t="s">
        <v>4823</v>
      </c>
      <c r="B2719" s="60" t="s">
        <v>2038</v>
      </c>
      <c r="C2719" s="60" t="s">
        <v>4907</v>
      </c>
      <c r="D2719" s="94">
        <v>16</v>
      </c>
      <c r="E2719" s="60" t="s">
        <v>9054</v>
      </c>
      <c r="F2719" s="31">
        <f t="shared" si="136"/>
        <v>0</v>
      </c>
      <c r="G2719" s="25">
        <f t="shared" si="137"/>
        <v>89.381999999999991</v>
      </c>
      <c r="H2719" s="32"/>
      <c r="I2719" s="31"/>
      <c r="J2719" s="25">
        <f t="shared" si="138"/>
        <v>170.52140000000003</v>
      </c>
      <c r="K2719" s="32"/>
      <c r="L2719" s="31"/>
      <c r="M2719" s="101">
        <v>2.95</v>
      </c>
      <c r="N2719" s="101">
        <v>182.44</v>
      </c>
      <c r="O2719" s="101">
        <v>136.80799999999999</v>
      </c>
      <c r="P2719" s="101">
        <v>35.33</v>
      </c>
      <c r="Q2719" s="101">
        <v>850.46</v>
      </c>
      <c r="R2719" s="101">
        <v>2.1469999999999998</v>
      </c>
      <c r="S2719" s="101" t="s">
        <v>5176</v>
      </c>
      <c r="T2719" s="101" t="s">
        <v>5176</v>
      </c>
      <c r="U2719" s="101" t="s">
        <v>5176</v>
      </c>
    </row>
    <row r="2720" spans="1:21" x14ac:dyDescent="0.25">
      <c r="A2720" s="5" t="s">
        <v>4823</v>
      </c>
      <c r="B2720" s="60" t="s">
        <v>3553</v>
      </c>
      <c r="C2720" s="60" t="s">
        <v>4907</v>
      </c>
      <c r="D2720" s="94">
        <v>16</v>
      </c>
      <c r="E2720" s="60" t="s">
        <v>9055</v>
      </c>
      <c r="F2720" s="31">
        <f t="shared" ref="F2720:F2783" si="139">SUM(S2720:U2720)/3</f>
        <v>0</v>
      </c>
      <c r="G2720" s="25">
        <f t="shared" ref="G2720:G2783" si="140">SUM(M2720:P2720)/4</f>
        <v>6.46</v>
      </c>
      <c r="H2720" s="32"/>
      <c r="I2720" s="31"/>
      <c r="J2720" s="25">
        <f t="shared" ref="J2720:J2783" si="141">SUM(Q2720:U2720)/5</f>
        <v>0</v>
      </c>
      <c r="K2720" s="32"/>
      <c r="L2720" s="31"/>
      <c r="M2720" s="101">
        <v>21.573</v>
      </c>
      <c r="N2720" s="101">
        <v>1.6970000000000001</v>
      </c>
      <c r="O2720" s="101">
        <v>2.57</v>
      </c>
      <c r="P2720" s="101" t="s">
        <v>5176</v>
      </c>
      <c r="Q2720" s="101" t="s">
        <v>5176</v>
      </c>
      <c r="R2720" s="101" t="s">
        <v>5176</v>
      </c>
      <c r="S2720" s="101" t="s">
        <v>5176</v>
      </c>
      <c r="T2720" s="101" t="s">
        <v>5176</v>
      </c>
      <c r="U2720" s="101" t="s">
        <v>5176</v>
      </c>
    </row>
    <row r="2721" spans="1:21" x14ac:dyDescent="0.25">
      <c r="A2721" s="5" t="s">
        <v>4823</v>
      </c>
      <c r="B2721" s="60" t="s">
        <v>2309</v>
      </c>
      <c r="C2721" s="60" t="s">
        <v>4907</v>
      </c>
      <c r="D2721" s="94">
        <v>16</v>
      </c>
      <c r="E2721" s="60" t="s">
        <v>9057</v>
      </c>
      <c r="F2721" s="31">
        <f t="shared" si="139"/>
        <v>0</v>
      </c>
      <c r="G2721" s="25">
        <f t="shared" si="140"/>
        <v>0.12675</v>
      </c>
      <c r="H2721" s="32"/>
      <c r="I2721" s="31"/>
      <c r="J2721" s="25">
        <f t="shared" si="141"/>
        <v>0</v>
      </c>
      <c r="K2721" s="32"/>
      <c r="L2721" s="31"/>
      <c r="M2721" s="101">
        <v>0.50700000000000001</v>
      </c>
      <c r="N2721" s="101" t="s">
        <v>5176</v>
      </c>
      <c r="O2721" s="101" t="s">
        <v>5176</v>
      </c>
      <c r="P2721" s="101" t="s">
        <v>5176</v>
      </c>
      <c r="Q2721" s="101" t="s">
        <v>5176</v>
      </c>
      <c r="R2721" s="101" t="s">
        <v>5176</v>
      </c>
      <c r="S2721" s="101" t="s">
        <v>5176</v>
      </c>
      <c r="T2721" s="101" t="s">
        <v>5176</v>
      </c>
      <c r="U2721" s="101" t="s">
        <v>5176</v>
      </c>
    </row>
    <row r="2722" spans="1:21" x14ac:dyDescent="0.25">
      <c r="A2722" s="5" t="s">
        <v>4823</v>
      </c>
      <c r="B2722" s="60" t="s">
        <v>3317</v>
      </c>
      <c r="C2722" s="60" t="s">
        <v>4907</v>
      </c>
      <c r="D2722" s="94">
        <v>16</v>
      </c>
      <c r="E2722" s="60" t="s">
        <v>9061</v>
      </c>
      <c r="F2722" s="31">
        <f t="shared" si="139"/>
        <v>0</v>
      </c>
      <c r="G2722" s="25">
        <f t="shared" si="140"/>
        <v>2.5000000000000001E-2</v>
      </c>
      <c r="H2722" s="32"/>
      <c r="I2722" s="31"/>
      <c r="J2722" s="25">
        <f t="shared" si="141"/>
        <v>0</v>
      </c>
      <c r="K2722" s="32"/>
      <c r="L2722" s="31"/>
      <c r="M2722" s="101" t="s">
        <v>5176</v>
      </c>
      <c r="N2722" s="101" t="s">
        <v>5176</v>
      </c>
      <c r="O2722" s="101" t="s">
        <v>5176</v>
      </c>
      <c r="P2722" s="101">
        <v>0.1</v>
      </c>
      <c r="Q2722" s="101" t="s">
        <v>5176</v>
      </c>
      <c r="R2722" s="101" t="s">
        <v>5176</v>
      </c>
      <c r="S2722" s="101" t="s">
        <v>5176</v>
      </c>
      <c r="T2722" s="101" t="s">
        <v>5176</v>
      </c>
      <c r="U2722" s="101" t="s">
        <v>5176</v>
      </c>
    </row>
    <row r="2723" spans="1:21" x14ac:dyDescent="0.25">
      <c r="A2723" s="5" t="s">
        <v>4823</v>
      </c>
      <c r="B2723" s="60" t="s">
        <v>1853</v>
      </c>
      <c r="C2723" s="60" t="s">
        <v>4907</v>
      </c>
      <c r="D2723" s="94">
        <v>16</v>
      </c>
      <c r="E2723" s="60" t="s">
        <v>9064</v>
      </c>
      <c r="F2723" s="31">
        <f t="shared" si="139"/>
        <v>0</v>
      </c>
      <c r="G2723" s="25">
        <f t="shared" si="140"/>
        <v>1.6500000000000001E-2</v>
      </c>
      <c r="H2723" s="32"/>
      <c r="I2723" s="31"/>
      <c r="J2723" s="25">
        <f t="shared" si="141"/>
        <v>0.37160000000000004</v>
      </c>
      <c r="K2723" s="32"/>
      <c r="L2723" s="31"/>
      <c r="M2723" s="101">
        <v>6.6000000000000003E-2</v>
      </c>
      <c r="N2723" s="101" t="s">
        <v>5176</v>
      </c>
      <c r="O2723" s="101" t="s">
        <v>5176</v>
      </c>
      <c r="P2723" s="101" t="s">
        <v>5176</v>
      </c>
      <c r="Q2723" s="101" t="s">
        <v>5176</v>
      </c>
      <c r="R2723" s="101">
        <v>1.8580000000000001</v>
      </c>
      <c r="S2723" s="101" t="s">
        <v>5176</v>
      </c>
      <c r="T2723" s="101" t="s">
        <v>5176</v>
      </c>
      <c r="U2723" s="101" t="s">
        <v>5176</v>
      </c>
    </row>
    <row r="2724" spans="1:21" x14ac:dyDescent="0.25">
      <c r="A2724" s="5" t="s">
        <v>4823</v>
      </c>
      <c r="B2724" s="60" t="s">
        <v>740</v>
      </c>
      <c r="C2724" s="60" t="s">
        <v>4907</v>
      </c>
      <c r="D2724" s="94">
        <v>16</v>
      </c>
      <c r="E2724" s="60" t="s">
        <v>9075</v>
      </c>
      <c r="F2724" s="31">
        <f t="shared" si="139"/>
        <v>0</v>
      </c>
      <c r="G2724" s="25">
        <f t="shared" si="140"/>
        <v>0.99949999999999994</v>
      </c>
      <c r="H2724" s="32"/>
      <c r="I2724" s="31"/>
      <c r="J2724" s="25">
        <f t="shared" si="141"/>
        <v>0.23139999999999999</v>
      </c>
      <c r="K2724" s="32"/>
      <c r="L2724" s="31"/>
      <c r="M2724" s="101">
        <v>1.8919999999999999</v>
      </c>
      <c r="N2724" s="101">
        <v>2.1059999999999999</v>
      </c>
      <c r="O2724" s="101" t="s">
        <v>5176</v>
      </c>
      <c r="P2724" s="101" t="s">
        <v>5176</v>
      </c>
      <c r="Q2724" s="101">
        <v>0.79700000000000004</v>
      </c>
      <c r="R2724" s="101">
        <v>0.36</v>
      </c>
      <c r="S2724" s="101" t="s">
        <v>5176</v>
      </c>
      <c r="T2724" s="101" t="s">
        <v>5176</v>
      </c>
      <c r="U2724" s="101" t="s">
        <v>5176</v>
      </c>
    </row>
    <row r="2725" spans="1:21" x14ac:dyDescent="0.25">
      <c r="A2725" s="5" t="s">
        <v>4823</v>
      </c>
      <c r="B2725" s="60" t="s">
        <v>1817</v>
      </c>
      <c r="C2725" s="60" t="s">
        <v>4907</v>
      </c>
      <c r="D2725" s="94">
        <v>16</v>
      </c>
      <c r="E2725" s="60" t="s">
        <v>9078</v>
      </c>
      <c r="F2725" s="31">
        <f t="shared" si="139"/>
        <v>0</v>
      </c>
      <c r="G2725" s="25">
        <f t="shared" si="140"/>
        <v>0.7014999999999999</v>
      </c>
      <c r="H2725" s="32"/>
      <c r="I2725" s="31"/>
      <c r="J2725" s="25">
        <f t="shared" si="141"/>
        <v>0</v>
      </c>
      <c r="K2725" s="32"/>
      <c r="L2725" s="31"/>
      <c r="M2725" s="101">
        <v>1.4</v>
      </c>
      <c r="N2725" s="101">
        <v>0.38100000000000001</v>
      </c>
      <c r="O2725" s="101">
        <v>0.73299999999999998</v>
      </c>
      <c r="P2725" s="101">
        <v>0.29199999999999998</v>
      </c>
      <c r="Q2725" s="101" t="s">
        <v>5176</v>
      </c>
      <c r="R2725" s="101" t="s">
        <v>5176</v>
      </c>
      <c r="S2725" s="101" t="s">
        <v>5176</v>
      </c>
      <c r="T2725" s="101" t="s">
        <v>5176</v>
      </c>
      <c r="U2725" s="101" t="s">
        <v>5176</v>
      </c>
    </row>
    <row r="2726" spans="1:21" x14ac:dyDescent="0.25">
      <c r="A2726" s="5" t="s">
        <v>4823</v>
      </c>
      <c r="B2726" s="60" t="s">
        <v>4599</v>
      </c>
      <c r="C2726" s="60" t="s">
        <v>4907</v>
      </c>
      <c r="D2726" s="94">
        <v>16</v>
      </c>
      <c r="E2726" s="60" t="s">
        <v>9084</v>
      </c>
      <c r="F2726" s="31">
        <f t="shared" si="139"/>
        <v>0</v>
      </c>
      <c r="G2726" s="25">
        <f t="shared" si="140"/>
        <v>5.7249999999999995E-2</v>
      </c>
      <c r="H2726" s="32"/>
      <c r="I2726" s="31"/>
      <c r="J2726" s="25">
        <f t="shared" si="141"/>
        <v>0</v>
      </c>
      <c r="K2726" s="32"/>
      <c r="L2726" s="31"/>
      <c r="M2726" s="101" t="s">
        <v>5176</v>
      </c>
      <c r="N2726" s="101">
        <v>0.12</v>
      </c>
      <c r="O2726" s="101">
        <v>0.109</v>
      </c>
      <c r="P2726" s="101" t="s">
        <v>5176</v>
      </c>
      <c r="Q2726" s="101" t="s">
        <v>5176</v>
      </c>
      <c r="R2726" s="101" t="s">
        <v>5176</v>
      </c>
      <c r="S2726" s="101" t="s">
        <v>5176</v>
      </c>
      <c r="T2726" s="101" t="s">
        <v>5176</v>
      </c>
      <c r="U2726" s="101" t="s">
        <v>5176</v>
      </c>
    </row>
    <row r="2727" spans="1:21" x14ac:dyDescent="0.25">
      <c r="A2727" s="5" t="s">
        <v>4823</v>
      </c>
      <c r="B2727" s="60" t="s">
        <v>2408</v>
      </c>
      <c r="C2727" s="60" t="s">
        <v>4907</v>
      </c>
      <c r="D2727" s="94">
        <v>16</v>
      </c>
      <c r="E2727" s="60" t="s">
        <v>9089</v>
      </c>
      <c r="F2727" s="31">
        <f t="shared" si="139"/>
        <v>0</v>
      </c>
      <c r="G2727" s="25">
        <f t="shared" si="140"/>
        <v>0</v>
      </c>
      <c r="H2727" s="32"/>
      <c r="I2727" s="31"/>
      <c r="J2727" s="25">
        <f t="shared" si="141"/>
        <v>1.54E-2</v>
      </c>
      <c r="K2727" s="32"/>
      <c r="L2727" s="31"/>
      <c r="M2727" s="101" t="s">
        <v>5176</v>
      </c>
      <c r="N2727" s="101" t="s">
        <v>5176</v>
      </c>
      <c r="O2727" s="101" t="s">
        <v>5176</v>
      </c>
      <c r="P2727" s="101" t="s">
        <v>5176</v>
      </c>
      <c r="Q2727" s="101" t="s">
        <v>5176</v>
      </c>
      <c r="R2727" s="101">
        <v>7.6999999999999999E-2</v>
      </c>
      <c r="S2727" s="101" t="s">
        <v>5176</v>
      </c>
      <c r="T2727" s="101" t="s">
        <v>5176</v>
      </c>
      <c r="U2727" s="101" t="s">
        <v>5176</v>
      </c>
    </row>
    <row r="2728" spans="1:21" x14ac:dyDescent="0.25">
      <c r="A2728" s="5" t="s">
        <v>4823</v>
      </c>
      <c r="B2728" s="60" t="s">
        <v>1651</v>
      </c>
      <c r="C2728" s="60" t="s">
        <v>4907</v>
      </c>
      <c r="D2728" s="94">
        <v>16</v>
      </c>
      <c r="E2728" s="60" t="s">
        <v>9090</v>
      </c>
      <c r="F2728" s="31">
        <f t="shared" si="139"/>
        <v>0</v>
      </c>
      <c r="G2728" s="25">
        <f t="shared" si="140"/>
        <v>0.80174999999999996</v>
      </c>
      <c r="H2728" s="32"/>
      <c r="I2728" s="31"/>
      <c r="J2728" s="25">
        <f t="shared" si="141"/>
        <v>0.08</v>
      </c>
      <c r="K2728" s="32"/>
      <c r="L2728" s="31"/>
      <c r="M2728" s="101">
        <v>3.2069999999999999</v>
      </c>
      <c r="N2728" s="101" t="s">
        <v>5176</v>
      </c>
      <c r="O2728" s="101" t="s">
        <v>5176</v>
      </c>
      <c r="P2728" s="101" t="s">
        <v>5176</v>
      </c>
      <c r="Q2728" s="101">
        <v>0.4</v>
      </c>
      <c r="R2728" s="101" t="s">
        <v>5176</v>
      </c>
      <c r="S2728" s="101" t="s">
        <v>5176</v>
      </c>
      <c r="T2728" s="101" t="s">
        <v>5176</v>
      </c>
      <c r="U2728" s="101" t="s">
        <v>5176</v>
      </c>
    </row>
    <row r="2729" spans="1:21" x14ac:dyDescent="0.25">
      <c r="A2729" s="5" t="s">
        <v>4823</v>
      </c>
      <c r="B2729" s="60" t="s">
        <v>2367</v>
      </c>
      <c r="C2729" s="60" t="s">
        <v>4907</v>
      </c>
      <c r="D2729" s="94">
        <v>16</v>
      </c>
      <c r="E2729" s="60" t="s">
        <v>9094</v>
      </c>
      <c r="F2729" s="31">
        <f t="shared" si="139"/>
        <v>0</v>
      </c>
      <c r="G2729" s="25">
        <f t="shared" si="140"/>
        <v>1.9912500000000002</v>
      </c>
      <c r="H2729" s="32"/>
      <c r="I2729" s="31"/>
      <c r="J2729" s="25">
        <f t="shared" si="141"/>
        <v>3.3800000000000004E-2</v>
      </c>
      <c r="K2729" s="32"/>
      <c r="L2729" s="31"/>
      <c r="M2729" s="101">
        <v>2.1000000000000001E-2</v>
      </c>
      <c r="N2729" s="101">
        <v>6.5650000000000004</v>
      </c>
      <c r="O2729" s="101">
        <v>1.365</v>
      </c>
      <c r="P2729" s="101">
        <v>1.4E-2</v>
      </c>
      <c r="Q2729" s="101">
        <v>0.16900000000000001</v>
      </c>
      <c r="R2729" s="101" t="s">
        <v>5176</v>
      </c>
      <c r="S2729" s="101" t="s">
        <v>5176</v>
      </c>
      <c r="T2729" s="101" t="s">
        <v>5176</v>
      </c>
      <c r="U2729" s="101" t="s">
        <v>5176</v>
      </c>
    </row>
    <row r="2730" spans="1:21" x14ac:dyDescent="0.25">
      <c r="A2730" s="5" t="s">
        <v>4823</v>
      </c>
      <c r="B2730" s="60" t="s">
        <v>4322</v>
      </c>
      <c r="C2730" s="60" t="s">
        <v>4907</v>
      </c>
      <c r="D2730" s="94">
        <v>16</v>
      </c>
      <c r="E2730" s="60" t="s">
        <v>9095</v>
      </c>
      <c r="F2730" s="31">
        <f t="shared" si="139"/>
        <v>0</v>
      </c>
      <c r="G2730" s="25">
        <f t="shared" si="140"/>
        <v>38.163749999999993</v>
      </c>
      <c r="H2730" s="32"/>
      <c r="I2730" s="31"/>
      <c r="J2730" s="25">
        <f t="shared" si="141"/>
        <v>1.3566</v>
      </c>
      <c r="K2730" s="32"/>
      <c r="L2730" s="31"/>
      <c r="M2730" s="101">
        <v>54.390999999999998</v>
      </c>
      <c r="N2730" s="101">
        <v>4.5609999999999999</v>
      </c>
      <c r="O2730" s="101">
        <v>15.189</v>
      </c>
      <c r="P2730" s="101">
        <v>78.513999999999996</v>
      </c>
      <c r="Q2730" s="101">
        <v>6.7830000000000004</v>
      </c>
      <c r="R2730" s="101" t="s">
        <v>5176</v>
      </c>
      <c r="S2730" s="101" t="s">
        <v>5176</v>
      </c>
      <c r="T2730" s="101" t="s">
        <v>5176</v>
      </c>
      <c r="U2730" s="101" t="s">
        <v>5176</v>
      </c>
    </row>
    <row r="2731" spans="1:21" x14ac:dyDescent="0.25">
      <c r="A2731" s="5" t="s">
        <v>4823</v>
      </c>
      <c r="B2731" s="60" t="s">
        <v>666</v>
      </c>
      <c r="C2731" s="60" t="s">
        <v>4907</v>
      </c>
      <c r="D2731" s="94">
        <v>16</v>
      </c>
      <c r="E2731" s="60" t="s">
        <v>9100</v>
      </c>
      <c r="F2731" s="31">
        <f t="shared" si="139"/>
        <v>0</v>
      </c>
      <c r="G2731" s="25">
        <f t="shared" si="140"/>
        <v>24.485250000000001</v>
      </c>
      <c r="H2731" s="32"/>
      <c r="I2731" s="31"/>
      <c r="J2731" s="25">
        <f t="shared" si="141"/>
        <v>8.6545999999999985</v>
      </c>
      <c r="K2731" s="32"/>
      <c r="L2731" s="31"/>
      <c r="M2731" s="101">
        <v>16.533999999999999</v>
      </c>
      <c r="N2731" s="101">
        <v>10.57</v>
      </c>
      <c r="O2731" s="101">
        <v>23.637</v>
      </c>
      <c r="P2731" s="101">
        <v>47.2</v>
      </c>
      <c r="Q2731" s="101">
        <v>41.512999999999998</v>
      </c>
      <c r="R2731" s="101">
        <v>1.76</v>
      </c>
      <c r="S2731" s="101" t="s">
        <v>5176</v>
      </c>
      <c r="T2731" s="101" t="s">
        <v>5176</v>
      </c>
      <c r="U2731" s="101" t="s">
        <v>5176</v>
      </c>
    </row>
    <row r="2732" spans="1:21" x14ac:dyDescent="0.25">
      <c r="A2732" s="5" t="s">
        <v>4823</v>
      </c>
      <c r="B2732" s="60" t="s">
        <v>2365</v>
      </c>
      <c r="C2732" s="60" t="s">
        <v>4907</v>
      </c>
      <c r="D2732" s="94">
        <v>16</v>
      </c>
      <c r="E2732" s="60" t="s">
        <v>9104</v>
      </c>
      <c r="F2732" s="31">
        <f t="shared" si="139"/>
        <v>0</v>
      </c>
      <c r="G2732" s="25">
        <f t="shared" si="140"/>
        <v>3.3257500000000002</v>
      </c>
      <c r="H2732" s="32"/>
      <c r="I2732" s="31"/>
      <c r="J2732" s="25">
        <f t="shared" si="141"/>
        <v>0</v>
      </c>
      <c r="K2732" s="32"/>
      <c r="L2732" s="31"/>
      <c r="M2732" s="101">
        <v>13.303000000000001</v>
      </c>
      <c r="N2732" s="101" t="s">
        <v>5176</v>
      </c>
      <c r="O2732" s="101" t="s">
        <v>5176</v>
      </c>
      <c r="P2732" s="101" t="s">
        <v>5176</v>
      </c>
      <c r="Q2732" s="101" t="s">
        <v>5176</v>
      </c>
      <c r="R2732" s="101" t="s">
        <v>5176</v>
      </c>
      <c r="S2732" s="101" t="s">
        <v>5176</v>
      </c>
      <c r="T2732" s="101" t="s">
        <v>5176</v>
      </c>
      <c r="U2732" s="101" t="s">
        <v>5176</v>
      </c>
    </row>
    <row r="2733" spans="1:21" x14ac:dyDescent="0.25">
      <c r="A2733" s="5" t="s">
        <v>4823</v>
      </c>
      <c r="B2733" s="60" t="s">
        <v>4361</v>
      </c>
      <c r="C2733" s="60" t="s">
        <v>4907</v>
      </c>
      <c r="D2733" s="94">
        <v>16</v>
      </c>
      <c r="E2733" s="60" t="s">
        <v>9105</v>
      </c>
      <c r="F2733" s="31">
        <f t="shared" si="139"/>
        <v>0</v>
      </c>
      <c r="G2733" s="25">
        <f t="shared" si="140"/>
        <v>0.63449999999999995</v>
      </c>
      <c r="H2733" s="32"/>
      <c r="I2733" s="31"/>
      <c r="J2733" s="25">
        <f t="shared" si="141"/>
        <v>0</v>
      </c>
      <c r="K2733" s="32"/>
      <c r="L2733" s="31"/>
      <c r="M2733" s="101" t="s">
        <v>5176</v>
      </c>
      <c r="N2733" s="101" t="s">
        <v>5176</v>
      </c>
      <c r="O2733" s="101" t="s">
        <v>5176</v>
      </c>
      <c r="P2733" s="101">
        <v>2.5379999999999998</v>
      </c>
      <c r="Q2733" s="101" t="s">
        <v>5176</v>
      </c>
      <c r="R2733" s="101" t="s">
        <v>5176</v>
      </c>
      <c r="S2733" s="101" t="s">
        <v>5176</v>
      </c>
      <c r="T2733" s="101" t="s">
        <v>5176</v>
      </c>
      <c r="U2733" s="101" t="s">
        <v>5176</v>
      </c>
    </row>
    <row r="2734" spans="1:21" x14ac:dyDescent="0.25">
      <c r="A2734" s="5" t="s">
        <v>4823</v>
      </c>
      <c r="B2734" s="60" t="s">
        <v>3034</v>
      </c>
      <c r="C2734" s="60" t="s">
        <v>4907</v>
      </c>
      <c r="D2734" s="94">
        <v>16</v>
      </c>
      <c r="E2734" s="60" t="s">
        <v>9106</v>
      </c>
      <c r="F2734" s="31">
        <f t="shared" si="139"/>
        <v>0</v>
      </c>
      <c r="G2734" s="25">
        <f t="shared" si="140"/>
        <v>0.85150000000000003</v>
      </c>
      <c r="H2734" s="32"/>
      <c r="I2734" s="31"/>
      <c r="J2734" s="25">
        <f t="shared" si="141"/>
        <v>3.464</v>
      </c>
      <c r="K2734" s="32"/>
      <c r="L2734" s="31"/>
      <c r="M2734" s="101">
        <v>2.5649999999999999</v>
      </c>
      <c r="N2734" s="101">
        <v>0.14799999999999999</v>
      </c>
      <c r="O2734" s="101">
        <v>0.69299999999999995</v>
      </c>
      <c r="P2734" s="101" t="s">
        <v>5176</v>
      </c>
      <c r="Q2734" s="101">
        <v>15.442</v>
      </c>
      <c r="R2734" s="101">
        <v>1.8779999999999999</v>
      </c>
      <c r="S2734" s="101" t="s">
        <v>5176</v>
      </c>
      <c r="T2734" s="101" t="s">
        <v>5176</v>
      </c>
      <c r="U2734" s="101" t="s">
        <v>5176</v>
      </c>
    </row>
    <row r="2735" spans="1:21" x14ac:dyDescent="0.25">
      <c r="A2735" s="5" t="s">
        <v>4823</v>
      </c>
      <c r="B2735" s="60" t="s">
        <v>3007</v>
      </c>
      <c r="C2735" s="60" t="s">
        <v>4907</v>
      </c>
      <c r="D2735" s="94">
        <v>16</v>
      </c>
      <c r="E2735" s="60" t="s">
        <v>9109</v>
      </c>
      <c r="F2735" s="31">
        <f t="shared" si="139"/>
        <v>0</v>
      </c>
      <c r="G2735" s="25">
        <f t="shared" si="140"/>
        <v>5.6500000000000002E-2</v>
      </c>
      <c r="H2735" s="32"/>
      <c r="I2735" s="31"/>
      <c r="J2735" s="25">
        <f t="shared" si="141"/>
        <v>0</v>
      </c>
      <c r="K2735" s="32"/>
      <c r="L2735" s="31"/>
      <c r="M2735" s="101">
        <v>0.22600000000000001</v>
      </c>
      <c r="N2735" s="101" t="s">
        <v>5176</v>
      </c>
      <c r="O2735" s="101" t="s">
        <v>5176</v>
      </c>
      <c r="P2735" s="101" t="s">
        <v>5176</v>
      </c>
      <c r="Q2735" s="101" t="s">
        <v>5176</v>
      </c>
      <c r="R2735" s="101" t="s">
        <v>5176</v>
      </c>
      <c r="S2735" s="101" t="s">
        <v>5176</v>
      </c>
      <c r="T2735" s="101" t="s">
        <v>5176</v>
      </c>
      <c r="U2735" s="101" t="s">
        <v>5176</v>
      </c>
    </row>
    <row r="2736" spans="1:21" x14ac:dyDescent="0.25">
      <c r="A2736" s="5" t="s">
        <v>4823</v>
      </c>
      <c r="B2736" s="60" t="s">
        <v>3369</v>
      </c>
      <c r="C2736" s="60" t="s">
        <v>4907</v>
      </c>
      <c r="D2736" s="94">
        <v>16</v>
      </c>
      <c r="E2736" s="60" t="s">
        <v>9123</v>
      </c>
      <c r="F2736" s="31">
        <f t="shared" si="139"/>
        <v>0</v>
      </c>
      <c r="G2736" s="25">
        <f t="shared" si="140"/>
        <v>0.91799999999999993</v>
      </c>
      <c r="H2736" s="32"/>
      <c r="I2736" s="31"/>
      <c r="J2736" s="25">
        <f t="shared" si="141"/>
        <v>0</v>
      </c>
      <c r="K2736" s="32"/>
      <c r="L2736" s="31"/>
      <c r="M2736" s="101">
        <v>0.80800000000000005</v>
      </c>
      <c r="N2736" s="101" t="s">
        <v>5176</v>
      </c>
      <c r="O2736" s="101">
        <v>2.8639999999999999</v>
      </c>
      <c r="P2736" s="101" t="s">
        <v>5176</v>
      </c>
      <c r="Q2736" s="101" t="s">
        <v>5176</v>
      </c>
      <c r="R2736" s="101" t="s">
        <v>5176</v>
      </c>
      <c r="S2736" s="101" t="s">
        <v>5176</v>
      </c>
      <c r="T2736" s="101" t="s">
        <v>5176</v>
      </c>
      <c r="U2736" s="101" t="s">
        <v>5176</v>
      </c>
    </row>
    <row r="2737" spans="1:21" x14ac:dyDescent="0.25">
      <c r="A2737" s="5" t="s">
        <v>4823</v>
      </c>
      <c r="B2737" s="60" t="s">
        <v>4101</v>
      </c>
      <c r="C2737" s="60" t="s">
        <v>4907</v>
      </c>
      <c r="D2737" s="94">
        <v>16</v>
      </c>
      <c r="E2737" s="60" t="s">
        <v>9127</v>
      </c>
      <c r="F2737" s="31">
        <f t="shared" si="139"/>
        <v>0</v>
      </c>
      <c r="G2737" s="25">
        <f t="shared" si="140"/>
        <v>3.95E-2</v>
      </c>
      <c r="H2737" s="32"/>
      <c r="I2737" s="31"/>
      <c r="J2737" s="25">
        <f t="shared" si="141"/>
        <v>0</v>
      </c>
      <c r="K2737" s="32"/>
      <c r="L2737" s="31"/>
      <c r="M2737" s="101" t="s">
        <v>5176</v>
      </c>
      <c r="N2737" s="101" t="s">
        <v>5176</v>
      </c>
      <c r="O2737" s="101" t="s">
        <v>5176</v>
      </c>
      <c r="P2737" s="101">
        <v>0.158</v>
      </c>
      <c r="Q2737" s="101" t="s">
        <v>5176</v>
      </c>
      <c r="R2737" s="101" t="s">
        <v>5176</v>
      </c>
      <c r="S2737" s="101" t="s">
        <v>5176</v>
      </c>
      <c r="T2737" s="101" t="s">
        <v>5176</v>
      </c>
      <c r="U2737" s="101" t="s">
        <v>5176</v>
      </c>
    </row>
    <row r="2738" spans="1:21" x14ac:dyDescent="0.25">
      <c r="A2738" s="5" t="s">
        <v>4823</v>
      </c>
      <c r="B2738" s="60" t="s">
        <v>1676</v>
      </c>
      <c r="C2738" s="60" t="s">
        <v>4907</v>
      </c>
      <c r="D2738" s="94">
        <v>16</v>
      </c>
      <c r="E2738" s="60" t="s">
        <v>9128</v>
      </c>
      <c r="F2738" s="31">
        <f t="shared" si="139"/>
        <v>0</v>
      </c>
      <c r="G2738" s="25">
        <f t="shared" si="140"/>
        <v>4.5999999999999996</v>
      </c>
      <c r="H2738" s="32"/>
      <c r="I2738" s="31"/>
      <c r="J2738" s="25">
        <f t="shared" si="141"/>
        <v>0</v>
      </c>
      <c r="K2738" s="32"/>
      <c r="L2738" s="31"/>
      <c r="M2738" s="101" t="s">
        <v>5176</v>
      </c>
      <c r="N2738" s="101" t="s">
        <v>5176</v>
      </c>
      <c r="O2738" s="101">
        <v>18.399999999999999</v>
      </c>
      <c r="P2738" s="101" t="s">
        <v>5176</v>
      </c>
      <c r="Q2738" s="101" t="s">
        <v>5176</v>
      </c>
      <c r="R2738" s="101" t="s">
        <v>5176</v>
      </c>
      <c r="S2738" s="101" t="s">
        <v>5176</v>
      </c>
      <c r="T2738" s="101" t="s">
        <v>5176</v>
      </c>
      <c r="U2738" s="101" t="s">
        <v>5176</v>
      </c>
    </row>
    <row r="2739" spans="1:21" x14ac:dyDescent="0.25">
      <c r="A2739" s="5" t="s">
        <v>4823</v>
      </c>
      <c r="B2739" s="60" t="s">
        <v>3048</v>
      </c>
      <c r="C2739" s="60" t="s">
        <v>4907</v>
      </c>
      <c r="D2739" s="94">
        <v>16</v>
      </c>
      <c r="E2739" s="60" t="s">
        <v>9129</v>
      </c>
      <c r="F2739" s="31">
        <f t="shared" si="139"/>
        <v>0</v>
      </c>
      <c r="G2739" s="25">
        <f t="shared" si="140"/>
        <v>4.9500000000000002E-2</v>
      </c>
      <c r="H2739" s="32"/>
      <c r="I2739" s="31"/>
      <c r="J2739" s="25">
        <f t="shared" si="141"/>
        <v>0</v>
      </c>
      <c r="K2739" s="32"/>
      <c r="L2739" s="31"/>
      <c r="M2739" s="101" t="s">
        <v>5176</v>
      </c>
      <c r="N2739" s="101">
        <v>0.19800000000000001</v>
      </c>
      <c r="O2739" s="101" t="s">
        <v>5176</v>
      </c>
      <c r="P2739" s="101" t="s">
        <v>5176</v>
      </c>
      <c r="Q2739" s="101" t="s">
        <v>5176</v>
      </c>
      <c r="R2739" s="101" t="s">
        <v>5176</v>
      </c>
      <c r="S2739" s="101" t="s">
        <v>5176</v>
      </c>
      <c r="T2739" s="101" t="s">
        <v>5176</v>
      </c>
      <c r="U2739" s="101" t="s">
        <v>5176</v>
      </c>
    </row>
    <row r="2740" spans="1:21" x14ac:dyDescent="0.25">
      <c r="A2740" s="5" t="s">
        <v>4823</v>
      </c>
      <c r="B2740" s="60" t="s">
        <v>2360</v>
      </c>
      <c r="C2740" s="60" t="s">
        <v>4907</v>
      </c>
      <c r="D2740" s="94">
        <v>16</v>
      </c>
      <c r="E2740" s="60" t="s">
        <v>9131</v>
      </c>
      <c r="F2740" s="31">
        <f t="shared" si="139"/>
        <v>0</v>
      </c>
      <c r="G2740" s="25">
        <f t="shared" si="140"/>
        <v>0.11975</v>
      </c>
      <c r="H2740" s="32"/>
      <c r="I2740" s="31"/>
      <c r="J2740" s="25">
        <f t="shared" si="141"/>
        <v>0</v>
      </c>
      <c r="K2740" s="32"/>
      <c r="L2740" s="31"/>
      <c r="M2740" s="101" t="s">
        <v>5176</v>
      </c>
      <c r="N2740" s="101" t="s">
        <v>5176</v>
      </c>
      <c r="O2740" s="101">
        <v>0.47899999999999998</v>
      </c>
      <c r="P2740" s="101" t="s">
        <v>5176</v>
      </c>
      <c r="Q2740" s="101" t="s">
        <v>5176</v>
      </c>
      <c r="R2740" s="101" t="s">
        <v>5176</v>
      </c>
      <c r="S2740" s="101" t="s">
        <v>5176</v>
      </c>
      <c r="T2740" s="101" t="s">
        <v>5176</v>
      </c>
      <c r="U2740" s="101" t="s">
        <v>5176</v>
      </c>
    </row>
    <row r="2741" spans="1:21" x14ac:dyDescent="0.25">
      <c r="A2741" s="5" t="s">
        <v>4823</v>
      </c>
      <c r="B2741" s="60" t="s">
        <v>3516</v>
      </c>
      <c r="C2741" s="60" t="s">
        <v>4907</v>
      </c>
      <c r="D2741" s="94">
        <v>16</v>
      </c>
      <c r="E2741" s="60" t="s">
        <v>9134</v>
      </c>
      <c r="F2741" s="31">
        <f t="shared" si="139"/>
        <v>0</v>
      </c>
      <c r="G2741" s="25">
        <f t="shared" si="140"/>
        <v>5.7500000000000002E-2</v>
      </c>
      <c r="H2741" s="32"/>
      <c r="I2741" s="31"/>
      <c r="J2741" s="25">
        <f t="shared" si="141"/>
        <v>0</v>
      </c>
      <c r="K2741" s="32"/>
      <c r="L2741" s="31"/>
      <c r="M2741" s="101">
        <v>0.23</v>
      </c>
      <c r="N2741" s="101" t="s">
        <v>5176</v>
      </c>
      <c r="O2741" s="101" t="s">
        <v>5176</v>
      </c>
      <c r="P2741" s="101" t="s">
        <v>5176</v>
      </c>
      <c r="Q2741" s="101" t="s">
        <v>5176</v>
      </c>
      <c r="R2741" s="101" t="s">
        <v>5176</v>
      </c>
      <c r="S2741" s="101" t="s">
        <v>5176</v>
      </c>
      <c r="T2741" s="101" t="s">
        <v>5176</v>
      </c>
      <c r="U2741" s="101" t="s">
        <v>5176</v>
      </c>
    </row>
    <row r="2742" spans="1:21" x14ac:dyDescent="0.25">
      <c r="A2742" s="5" t="s">
        <v>4823</v>
      </c>
      <c r="B2742" s="60" t="s">
        <v>2053</v>
      </c>
      <c r="C2742" s="60" t="s">
        <v>4907</v>
      </c>
      <c r="D2742" s="94">
        <v>16</v>
      </c>
      <c r="E2742" s="60" t="s">
        <v>9145</v>
      </c>
      <c r="F2742" s="31">
        <f t="shared" si="139"/>
        <v>0</v>
      </c>
      <c r="G2742" s="25">
        <f t="shared" si="140"/>
        <v>0.73775000000000002</v>
      </c>
      <c r="H2742" s="32"/>
      <c r="I2742" s="31"/>
      <c r="J2742" s="25">
        <f t="shared" si="141"/>
        <v>0</v>
      </c>
      <c r="K2742" s="32"/>
      <c r="L2742" s="31"/>
      <c r="M2742" s="101" t="s">
        <v>5176</v>
      </c>
      <c r="N2742" s="101" t="s">
        <v>5176</v>
      </c>
      <c r="O2742" s="101" t="s">
        <v>5176</v>
      </c>
      <c r="P2742" s="101">
        <v>2.9510000000000001</v>
      </c>
      <c r="Q2742" s="101" t="s">
        <v>5176</v>
      </c>
      <c r="R2742" s="101" t="s">
        <v>5176</v>
      </c>
      <c r="S2742" s="101" t="s">
        <v>5176</v>
      </c>
      <c r="T2742" s="101" t="s">
        <v>5176</v>
      </c>
      <c r="U2742" s="101" t="s">
        <v>5176</v>
      </c>
    </row>
    <row r="2743" spans="1:21" x14ac:dyDescent="0.25">
      <c r="A2743" s="5" t="s">
        <v>4823</v>
      </c>
      <c r="B2743" s="60" t="s">
        <v>3509</v>
      </c>
      <c r="C2743" s="60" t="s">
        <v>4907</v>
      </c>
      <c r="D2743" s="94">
        <v>16</v>
      </c>
      <c r="E2743" s="60" t="s">
        <v>9151</v>
      </c>
      <c r="F2743" s="31">
        <f t="shared" si="139"/>
        <v>0</v>
      </c>
      <c r="G2743" s="25">
        <f t="shared" si="140"/>
        <v>0.89524999999999999</v>
      </c>
      <c r="H2743" s="32"/>
      <c r="I2743" s="31"/>
      <c r="J2743" s="25">
        <f t="shared" si="141"/>
        <v>0</v>
      </c>
      <c r="K2743" s="32"/>
      <c r="L2743" s="31"/>
      <c r="M2743" s="101">
        <v>3.5000000000000003E-2</v>
      </c>
      <c r="N2743" s="101">
        <v>7.9000000000000001E-2</v>
      </c>
      <c r="O2743" s="101" t="s">
        <v>5176</v>
      </c>
      <c r="P2743" s="101">
        <v>3.4670000000000001</v>
      </c>
      <c r="Q2743" s="101" t="s">
        <v>5176</v>
      </c>
      <c r="R2743" s="101" t="s">
        <v>5176</v>
      </c>
      <c r="S2743" s="101" t="s">
        <v>5176</v>
      </c>
      <c r="T2743" s="101" t="s">
        <v>5176</v>
      </c>
      <c r="U2743" s="101" t="s">
        <v>5176</v>
      </c>
    </row>
    <row r="2744" spans="1:21" x14ac:dyDescent="0.25">
      <c r="A2744" s="5" t="s">
        <v>4823</v>
      </c>
      <c r="B2744" s="60" t="s">
        <v>2370</v>
      </c>
      <c r="C2744" s="60" t="s">
        <v>4907</v>
      </c>
      <c r="D2744" s="94">
        <v>16</v>
      </c>
      <c r="E2744" s="60" t="s">
        <v>9152</v>
      </c>
      <c r="F2744" s="31">
        <f t="shared" si="139"/>
        <v>0</v>
      </c>
      <c r="G2744" s="25">
        <f t="shared" si="140"/>
        <v>2.42075</v>
      </c>
      <c r="H2744" s="32"/>
      <c r="I2744" s="31"/>
      <c r="J2744" s="25">
        <f t="shared" si="141"/>
        <v>0</v>
      </c>
      <c r="K2744" s="32"/>
      <c r="L2744" s="31"/>
      <c r="M2744" s="101" t="s">
        <v>5176</v>
      </c>
      <c r="N2744" s="101" t="s">
        <v>5176</v>
      </c>
      <c r="O2744" s="101" t="s">
        <v>5176</v>
      </c>
      <c r="P2744" s="101">
        <v>9.6829999999999998</v>
      </c>
      <c r="Q2744" s="101" t="s">
        <v>5176</v>
      </c>
      <c r="R2744" s="101" t="s">
        <v>5176</v>
      </c>
      <c r="S2744" s="101" t="s">
        <v>5176</v>
      </c>
      <c r="T2744" s="101" t="s">
        <v>5176</v>
      </c>
      <c r="U2744" s="101" t="s">
        <v>5176</v>
      </c>
    </row>
    <row r="2745" spans="1:21" x14ac:dyDescent="0.25">
      <c r="A2745" s="5" t="s">
        <v>4823</v>
      </c>
      <c r="B2745" s="60" t="s">
        <v>641</v>
      </c>
      <c r="C2745" s="60" t="s">
        <v>4907</v>
      </c>
      <c r="D2745" s="94">
        <v>16</v>
      </c>
      <c r="E2745" s="60" t="s">
        <v>9157</v>
      </c>
      <c r="F2745" s="31">
        <f t="shared" si="139"/>
        <v>0</v>
      </c>
      <c r="G2745" s="25">
        <f t="shared" si="140"/>
        <v>63.863</v>
      </c>
      <c r="H2745" s="32"/>
      <c r="I2745" s="31"/>
      <c r="J2745" s="25">
        <f t="shared" si="141"/>
        <v>1.1557999999999999</v>
      </c>
      <c r="K2745" s="32"/>
      <c r="L2745" s="31"/>
      <c r="M2745" s="101">
        <v>1.2270000000000001</v>
      </c>
      <c r="N2745" s="101">
        <v>121.578</v>
      </c>
      <c r="O2745" s="101">
        <v>29.989000000000001</v>
      </c>
      <c r="P2745" s="101">
        <v>102.658</v>
      </c>
      <c r="Q2745" s="101">
        <v>5.7789999999999999</v>
      </c>
      <c r="R2745" s="101" t="s">
        <v>5176</v>
      </c>
      <c r="S2745" s="101" t="s">
        <v>5176</v>
      </c>
      <c r="T2745" s="101" t="s">
        <v>5176</v>
      </c>
      <c r="U2745" s="101" t="s">
        <v>5176</v>
      </c>
    </row>
    <row r="2746" spans="1:21" x14ac:dyDescent="0.25">
      <c r="A2746" s="5" t="s">
        <v>4823</v>
      </c>
      <c r="B2746" s="60" t="s">
        <v>4768</v>
      </c>
      <c r="C2746" s="60" t="s">
        <v>4907</v>
      </c>
      <c r="D2746" s="94">
        <v>16</v>
      </c>
      <c r="E2746" s="60" t="s">
        <v>9183</v>
      </c>
      <c r="F2746" s="31">
        <f t="shared" si="139"/>
        <v>0</v>
      </c>
      <c r="G2746" s="25">
        <f t="shared" si="140"/>
        <v>10.909500000000001</v>
      </c>
      <c r="H2746" s="32"/>
      <c r="I2746" s="31"/>
      <c r="J2746" s="25">
        <f t="shared" si="141"/>
        <v>0</v>
      </c>
      <c r="K2746" s="32"/>
      <c r="L2746" s="31"/>
      <c r="M2746" s="101" t="s">
        <v>5176</v>
      </c>
      <c r="N2746" s="101">
        <v>15.807</v>
      </c>
      <c r="O2746" s="101">
        <v>26.744</v>
      </c>
      <c r="P2746" s="101">
        <v>1.087</v>
      </c>
      <c r="Q2746" s="101" t="s">
        <v>5176</v>
      </c>
      <c r="R2746" s="101" t="s">
        <v>5176</v>
      </c>
      <c r="S2746" s="101" t="s">
        <v>5176</v>
      </c>
      <c r="T2746" s="101" t="s">
        <v>5176</v>
      </c>
      <c r="U2746" s="101" t="s">
        <v>5176</v>
      </c>
    </row>
    <row r="2747" spans="1:21" x14ac:dyDescent="0.25">
      <c r="A2747" s="5" t="s">
        <v>4823</v>
      </c>
      <c r="B2747" s="60" t="s">
        <v>3612</v>
      </c>
      <c r="C2747" s="60" t="s">
        <v>4908</v>
      </c>
      <c r="D2747" s="94">
        <v>16</v>
      </c>
      <c r="E2747" s="60" t="s">
        <v>9203</v>
      </c>
      <c r="F2747" s="31">
        <f t="shared" si="139"/>
        <v>0</v>
      </c>
      <c r="G2747" s="25">
        <f t="shared" si="140"/>
        <v>0</v>
      </c>
      <c r="H2747" s="32"/>
      <c r="I2747" s="31"/>
      <c r="J2747" s="25">
        <f t="shared" si="141"/>
        <v>1.3662000000000001</v>
      </c>
      <c r="K2747" s="32"/>
      <c r="L2747" s="31"/>
      <c r="M2747" s="101" t="s">
        <v>5176</v>
      </c>
      <c r="N2747" s="101" t="s">
        <v>5176</v>
      </c>
      <c r="O2747" s="101" t="s">
        <v>5176</v>
      </c>
      <c r="P2747" s="101" t="s">
        <v>5176</v>
      </c>
      <c r="Q2747" s="101" t="s">
        <v>5176</v>
      </c>
      <c r="R2747" s="101">
        <v>6.8310000000000004</v>
      </c>
      <c r="S2747" s="101" t="s">
        <v>5176</v>
      </c>
      <c r="T2747" s="101" t="s">
        <v>5176</v>
      </c>
      <c r="U2747" s="101" t="s">
        <v>5176</v>
      </c>
    </row>
    <row r="2748" spans="1:21" x14ac:dyDescent="0.25">
      <c r="A2748" s="5" t="s">
        <v>4823</v>
      </c>
      <c r="B2748" s="60" t="s">
        <v>2719</v>
      </c>
      <c r="C2748" s="60" t="s">
        <v>4908</v>
      </c>
      <c r="D2748" s="94">
        <v>16</v>
      </c>
      <c r="E2748" s="60" t="s">
        <v>9205</v>
      </c>
      <c r="F2748" s="31">
        <f t="shared" si="139"/>
        <v>0</v>
      </c>
      <c r="G2748" s="25">
        <f t="shared" si="140"/>
        <v>1.6864999999999999</v>
      </c>
      <c r="H2748" s="32"/>
      <c r="I2748" s="31"/>
      <c r="J2748" s="25">
        <f t="shared" si="141"/>
        <v>0.26819999999999999</v>
      </c>
      <c r="K2748" s="32"/>
      <c r="L2748" s="31"/>
      <c r="M2748" s="101">
        <v>3.6989999999999998</v>
      </c>
      <c r="N2748" s="101">
        <v>2.907</v>
      </c>
      <c r="O2748" s="101" t="s">
        <v>5176</v>
      </c>
      <c r="P2748" s="101">
        <v>0.14000000000000001</v>
      </c>
      <c r="Q2748" s="101">
        <v>1.341</v>
      </c>
      <c r="R2748" s="101" t="s">
        <v>5176</v>
      </c>
      <c r="S2748" s="101" t="s">
        <v>5176</v>
      </c>
      <c r="T2748" s="101" t="s">
        <v>5176</v>
      </c>
      <c r="U2748" s="101" t="s">
        <v>5176</v>
      </c>
    </row>
    <row r="2749" spans="1:21" x14ac:dyDescent="0.25">
      <c r="A2749" s="5" t="s">
        <v>4823</v>
      </c>
      <c r="B2749" s="60" t="s">
        <v>785</v>
      </c>
      <c r="C2749" s="60" t="s">
        <v>4908</v>
      </c>
      <c r="D2749" s="94">
        <v>16</v>
      </c>
      <c r="E2749" s="60" t="s">
        <v>9210</v>
      </c>
      <c r="F2749" s="31">
        <f t="shared" si="139"/>
        <v>0</v>
      </c>
      <c r="G2749" s="25">
        <f t="shared" si="140"/>
        <v>8.3887499999999999</v>
      </c>
      <c r="H2749" s="32"/>
      <c r="I2749" s="31"/>
      <c r="J2749" s="25">
        <f t="shared" si="141"/>
        <v>20.076000000000001</v>
      </c>
      <c r="K2749" s="32"/>
      <c r="L2749" s="31"/>
      <c r="M2749" s="101" t="s">
        <v>5176</v>
      </c>
      <c r="N2749" s="101" t="s">
        <v>5176</v>
      </c>
      <c r="O2749" s="101">
        <v>16.117000000000001</v>
      </c>
      <c r="P2749" s="101">
        <v>17.437999999999999</v>
      </c>
      <c r="Q2749" s="101">
        <v>40.668999999999997</v>
      </c>
      <c r="R2749" s="101">
        <v>59.710999999999999</v>
      </c>
      <c r="S2749" s="101" t="s">
        <v>5176</v>
      </c>
      <c r="T2749" s="101" t="s">
        <v>5176</v>
      </c>
      <c r="U2749" s="101" t="s">
        <v>5176</v>
      </c>
    </row>
    <row r="2750" spans="1:21" x14ac:dyDescent="0.25">
      <c r="A2750" s="5" t="s">
        <v>4823</v>
      </c>
      <c r="B2750" s="60" t="s">
        <v>1080</v>
      </c>
      <c r="C2750" s="60" t="s">
        <v>4908</v>
      </c>
      <c r="D2750" s="94">
        <v>16</v>
      </c>
      <c r="E2750" s="60" t="s">
        <v>9212</v>
      </c>
      <c r="F2750" s="31">
        <f t="shared" si="139"/>
        <v>0</v>
      </c>
      <c r="G2750" s="25">
        <f t="shared" si="140"/>
        <v>6.9727500000000004</v>
      </c>
      <c r="H2750" s="32"/>
      <c r="I2750" s="31"/>
      <c r="J2750" s="25">
        <f t="shared" si="141"/>
        <v>2.3782000000000001</v>
      </c>
      <c r="K2750" s="32"/>
      <c r="L2750" s="31"/>
      <c r="M2750" s="101">
        <v>25.556000000000001</v>
      </c>
      <c r="N2750" s="101">
        <v>1.512</v>
      </c>
      <c r="O2750" s="101">
        <v>0.82299999999999995</v>
      </c>
      <c r="P2750" s="101" t="s">
        <v>5176</v>
      </c>
      <c r="Q2750" s="101" t="s">
        <v>5176</v>
      </c>
      <c r="R2750" s="101">
        <v>11.891</v>
      </c>
      <c r="S2750" s="101" t="s">
        <v>5176</v>
      </c>
      <c r="T2750" s="101" t="s">
        <v>5176</v>
      </c>
      <c r="U2750" s="101" t="s">
        <v>5176</v>
      </c>
    </row>
    <row r="2751" spans="1:21" x14ac:dyDescent="0.25">
      <c r="A2751" s="5" t="s">
        <v>4823</v>
      </c>
      <c r="B2751" s="60" t="s">
        <v>745</v>
      </c>
      <c r="C2751" s="60" t="s">
        <v>4908</v>
      </c>
      <c r="D2751" s="94">
        <v>16</v>
      </c>
      <c r="E2751" s="60" t="s">
        <v>9214</v>
      </c>
      <c r="F2751" s="31">
        <f t="shared" si="139"/>
        <v>0</v>
      </c>
      <c r="G2751" s="25">
        <f t="shared" si="140"/>
        <v>94.281999999999996</v>
      </c>
      <c r="H2751" s="32"/>
      <c r="I2751" s="31"/>
      <c r="J2751" s="25">
        <f t="shared" si="141"/>
        <v>3.2948</v>
      </c>
      <c r="K2751" s="32"/>
      <c r="L2751" s="31"/>
      <c r="M2751" s="101">
        <v>222.56899999999999</v>
      </c>
      <c r="N2751" s="101">
        <v>82.581000000000003</v>
      </c>
      <c r="O2751" s="101">
        <v>44.906999999999996</v>
      </c>
      <c r="P2751" s="101">
        <v>27.071000000000002</v>
      </c>
      <c r="Q2751" s="101">
        <v>12.706</v>
      </c>
      <c r="R2751" s="101">
        <v>3.7679999999999998</v>
      </c>
      <c r="S2751" s="101" t="s">
        <v>5176</v>
      </c>
      <c r="T2751" s="101" t="s">
        <v>5176</v>
      </c>
      <c r="U2751" s="101" t="s">
        <v>5176</v>
      </c>
    </row>
    <row r="2752" spans="1:21" x14ac:dyDescent="0.25">
      <c r="A2752" s="5" t="s">
        <v>4823</v>
      </c>
      <c r="B2752" s="60" t="s">
        <v>2995</v>
      </c>
      <c r="C2752" s="60" t="s">
        <v>4908</v>
      </c>
      <c r="D2752" s="94">
        <v>16</v>
      </c>
      <c r="E2752" s="60" t="s">
        <v>9218</v>
      </c>
      <c r="F2752" s="31">
        <f t="shared" si="139"/>
        <v>0</v>
      </c>
      <c r="G2752" s="25">
        <f t="shared" si="140"/>
        <v>0.73775000000000002</v>
      </c>
      <c r="H2752" s="32"/>
      <c r="I2752" s="31"/>
      <c r="J2752" s="25">
        <f t="shared" si="141"/>
        <v>0</v>
      </c>
      <c r="K2752" s="32"/>
      <c r="L2752" s="31"/>
      <c r="M2752" s="101">
        <v>2.9510000000000001</v>
      </c>
      <c r="N2752" s="101" t="s">
        <v>5176</v>
      </c>
      <c r="O2752" s="101" t="s">
        <v>5176</v>
      </c>
      <c r="P2752" s="101" t="s">
        <v>5176</v>
      </c>
      <c r="Q2752" s="101" t="s">
        <v>5176</v>
      </c>
      <c r="R2752" s="101" t="s">
        <v>5176</v>
      </c>
      <c r="S2752" s="101" t="s">
        <v>5176</v>
      </c>
      <c r="T2752" s="101" t="s">
        <v>5176</v>
      </c>
      <c r="U2752" s="101" t="s">
        <v>5176</v>
      </c>
    </row>
    <row r="2753" spans="1:21" x14ac:dyDescent="0.25">
      <c r="A2753" s="5" t="s">
        <v>4823</v>
      </c>
      <c r="B2753" s="60" t="s">
        <v>1800</v>
      </c>
      <c r="C2753" s="60" t="s">
        <v>4908</v>
      </c>
      <c r="D2753" s="94">
        <v>16</v>
      </c>
      <c r="E2753" s="60" t="s">
        <v>9219</v>
      </c>
      <c r="F2753" s="31">
        <f t="shared" si="139"/>
        <v>0</v>
      </c>
      <c r="G2753" s="25">
        <f t="shared" si="140"/>
        <v>0.93300000000000005</v>
      </c>
      <c r="H2753" s="32"/>
      <c r="I2753" s="31"/>
      <c r="J2753" s="25">
        <f t="shared" si="141"/>
        <v>2.1999999999999997E-3</v>
      </c>
      <c r="K2753" s="32"/>
      <c r="L2753" s="31"/>
      <c r="M2753" s="101" t="s">
        <v>5176</v>
      </c>
      <c r="N2753" s="101" t="s">
        <v>5176</v>
      </c>
      <c r="O2753" s="101">
        <v>3.7320000000000002</v>
      </c>
      <c r="P2753" s="101" t="s">
        <v>5176</v>
      </c>
      <c r="Q2753" s="101">
        <v>1.0999999999999999E-2</v>
      </c>
      <c r="R2753" s="101" t="s">
        <v>5176</v>
      </c>
      <c r="S2753" s="101" t="s">
        <v>5176</v>
      </c>
      <c r="T2753" s="101" t="s">
        <v>5176</v>
      </c>
      <c r="U2753" s="101" t="s">
        <v>5176</v>
      </c>
    </row>
    <row r="2754" spans="1:21" x14ac:dyDescent="0.25">
      <c r="A2754" s="5" t="s">
        <v>4823</v>
      </c>
      <c r="B2754" s="60" t="s">
        <v>4588</v>
      </c>
      <c r="C2754" s="60" t="s">
        <v>4908</v>
      </c>
      <c r="D2754" s="94">
        <v>16</v>
      </c>
      <c r="E2754" s="60" t="s">
        <v>9221</v>
      </c>
      <c r="F2754" s="31">
        <f t="shared" si="139"/>
        <v>0</v>
      </c>
      <c r="G2754" s="25">
        <f t="shared" si="140"/>
        <v>0</v>
      </c>
      <c r="H2754" s="32"/>
      <c r="I2754" s="31"/>
      <c r="J2754" s="25">
        <f t="shared" si="141"/>
        <v>5.2173999999999996</v>
      </c>
      <c r="K2754" s="32"/>
      <c r="L2754" s="31"/>
      <c r="M2754" s="101" t="s">
        <v>5176</v>
      </c>
      <c r="N2754" s="101" t="s">
        <v>5176</v>
      </c>
      <c r="O2754" s="101" t="s">
        <v>5176</v>
      </c>
      <c r="P2754" s="101" t="s">
        <v>5176</v>
      </c>
      <c r="Q2754" s="101" t="s">
        <v>5176</v>
      </c>
      <c r="R2754" s="101">
        <v>26.087</v>
      </c>
      <c r="S2754" s="101" t="s">
        <v>5176</v>
      </c>
      <c r="T2754" s="101" t="s">
        <v>5176</v>
      </c>
      <c r="U2754" s="101" t="s">
        <v>5176</v>
      </c>
    </row>
    <row r="2755" spans="1:21" x14ac:dyDescent="0.25">
      <c r="A2755" s="5" t="s">
        <v>4823</v>
      </c>
      <c r="B2755" s="60" t="s">
        <v>1033</v>
      </c>
      <c r="C2755" s="60" t="s">
        <v>4908</v>
      </c>
      <c r="D2755" s="94">
        <v>16</v>
      </c>
      <c r="E2755" s="60" t="s">
        <v>9223</v>
      </c>
      <c r="F2755" s="31">
        <f t="shared" si="139"/>
        <v>0</v>
      </c>
      <c r="G2755" s="25">
        <f t="shared" si="140"/>
        <v>7.8E-2</v>
      </c>
      <c r="H2755" s="32"/>
      <c r="I2755" s="31"/>
      <c r="J2755" s="25">
        <f t="shared" si="141"/>
        <v>0</v>
      </c>
      <c r="K2755" s="32"/>
      <c r="L2755" s="31"/>
      <c r="M2755" s="101" t="s">
        <v>5176</v>
      </c>
      <c r="N2755" s="101" t="s">
        <v>5176</v>
      </c>
      <c r="O2755" s="101">
        <v>0.312</v>
      </c>
      <c r="P2755" s="101" t="s">
        <v>5176</v>
      </c>
      <c r="Q2755" s="101" t="s">
        <v>5176</v>
      </c>
      <c r="R2755" s="101" t="s">
        <v>5176</v>
      </c>
      <c r="S2755" s="101" t="s">
        <v>5176</v>
      </c>
      <c r="T2755" s="101" t="s">
        <v>5176</v>
      </c>
      <c r="U2755" s="101" t="s">
        <v>5176</v>
      </c>
    </row>
    <row r="2756" spans="1:21" x14ac:dyDescent="0.25">
      <c r="A2756" s="5" t="s">
        <v>4823</v>
      </c>
      <c r="B2756" s="60" t="s">
        <v>2758</v>
      </c>
      <c r="C2756" s="60" t="s">
        <v>4908</v>
      </c>
      <c r="D2756" s="94">
        <v>16</v>
      </c>
      <c r="E2756" s="60" t="s">
        <v>9224</v>
      </c>
      <c r="F2756" s="31">
        <f t="shared" si="139"/>
        <v>0</v>
      </c>
      <c r="G2756" s="25">
        <f t="shared" si="140"/>
        <v>0.221</v>
      </c>
      <c r="H2756" s="32"/>
      <c r="I2756" s="31"/>
      <c r="J2756" s="25">
        <f t="shared" si="141"/>
        <v>0</v>
      </c>
      <c r="K2756" s="32"/>
      <c r="L2756" s="31"/>
      <c r="M2756" s="101">
        <v>0.88400000000000001</v>
      </c>
      <c r="N2756" s="101" t="s">
        <v>5176</v>
      </c>
      <c r="O2756" s="101" t="s">
        <v>5176</v>
      </c>
      <c r="P2756" s="101" t="s">
        <v>5176</v>
      </c>
      <c r="Q2756" s="101" t="s">
        <v>5176</v>
      </c>
      <c r="R2756" s="101" t="s">
        <v>5176</v>
      </c>
      <c r="S2756" s="101" t="s">
        <v>5176</v>
      </c>
      <c r="T2756" s="101" t="s">
        <v>5176</v>
      </c>
      <c r="U2756" s="101" t="s">
        <v>5176</v>
      </c>
    </row>
    <row r="2757" spans="1:21" x14ac:dyDescent="0.25">
      <c r="A2757" s="5" t="s">
        <v>4823</v>
      </c>
      <c r="B2757" s="60" t="s">
        <v>4551</v>
      </c>
      <c r="C2757" s="60" t="s">
        <v>4908</v>
      </c>
      <c r="D2757" s="94">
        <v>16</v>
      </c>
      <c r="E2757" s="60" t="s">
        <v>9236</v>
      </c>
      <c r="F2757" s="31">
        <f t="shared" si="139"/>
        <v>0</v>
      </c>
      <c r="G2757" s="25">
        <f t="shared" si="140"/>
        <v>1.5429999999999999</v>
      </c>
      <c r="H2757" s="32"/>
      <c r="I2757" s="31"/>
      <c r="J2757" s="25">
        <f t="shared" si="141"/>
        <v>0.6472</v>
      </c>
      <c r="K2757" s="32"/>
      <c r="L2757" s="31"/>
      <c r="M2757" s="101">
        <v>9.6000000000000002E-2</v>
      </c>
      <c r="N2757" s="101">
        <v>0.78600000000000003</v>
      </c>
      <c r="O2757" s="101">
        <v>4.8940000000000001</v>
      </c>
      <c r="P2757" s="101">
        <v>0.39600000000000002</v>
      </c>
      <c r="Q2757" s="101">
        <v>3.2360000000000002</v>
      </c>
      <c r="R2757" s="101" t="s">
        <v>5176</v>
      </c>
      <c r="S2757" s="101" t="s">
        <v>5176</v>
      </c>
      <c r="T2757" s="101" t="s">
        <v>5176</v>
      </c>
      <c r="U2757" s="101" t="s">
        <v>5176</v>
      </c>
    </row>
    <row r="2758" spans="1:21" x14ac:dyDescent="0.25">
      <c r="A2758" s="5" t="s">
        <v>4823</v>
      </c>
      <c r="B2758" s="60" t="s">
        <v>1208</v>
      </c>
      <c r="C2758" s="60" t="s">
        <v>4908</v>
      </c>
      <c r="D2758" s="94">
        <v>16</v>
      </c>
      <c r="E2758" s="60" t="s">
        <v>9239</v>
      </c>
      <c r="F2758" s="31">
        <f t="shared" si="139"/>
        <v>0</v>
      </c>
      <c r="G2758" s="25">
        <f t="shared" si="140"/>
        <v>1.0780000000000001</v>
      </c>
      <c r="H2758" s="32"/>
      <c r="I2758" s="31"/>
      <c r="J2758" s="25">
        <f t="shared" si="141"/>
        <v>0.23300000000000001</v>
      </c>
      <c r="K2758" s="32"/>
      <c r="L2758" s="31"/>
      <c r="M2758" s="101" t="s">
        <v>5176</v>
      </c>
      <c r="N2758" s="101" t="s">
        <v>5176</v>
      </c>
      <c r="O2758" s="101" t="s">
        <v>5176</v>
      </c>
      <c r="P2758" s="101">
        <v>4.3120000000000003</v>
      </c>
      <c r="Q2758" s="101">
        <v>0.871</v>
      </c>
      <c r="R2758" s="101">
        <v>0.29399999999999998</v>
      </c>
      <c r="S2758" s="101" t="s">
        <v>5176</v>
      </c>
      <c r="T2758" s="101" t="s">
        <v>5176</v>
      </c>
      <c r="U2758" s="101" t="s">
        <v>5176</v>
      </c>
    </row>
    <row r="2759" spans="1:21" x14ac:dyDescent="0.25">
      <c r="A2759" s="5" t="s">
        <v>4823</v>
      </c>
      <c r="B2759" s="60" t="s">
        <v>2467</v>
      </c>
      <c r="C2759" s="60" t="s">
        <v>4908</v>
      </c>
      <c r="D2759" s="94">
        <v>16</v>
      </c>
      <c r="E2759" s="60" t="s">
        <v>9241</v>
      </c>
      <c r="F2759" s="31">
        <f t="shared" si="139"/>
        <v>0</v>
      </c>
      <c r="G2759" s="25">
        <f t="shared" si="140"/>
        <v>2.2749999999999999E-2</v>
      </c>
      <c r="H2759" s="32"/>
      <c r="I2759" s="31"/>
      <c r="J2759" s="25">
        <f t="shared" si="141"/>
        <v>0.01</v>
      </c>
      <c r="K2759" s="32"/>
      <c r="L2759" s="31"/>
      <c r="M2759" s="101">
        <v>9.0999999999999998E-2</v>
      </c>
      <c r="N2759" s="101" t="s">
        <v>5176</v>
      </c>
      <c r="O2759" s="101" t="s">
        <v>5176</v>
      </c>
      <c r="P2759" s="101" t="s">
        <v>5176</v>
      </c>
      <c r="Q2759" s="101">
        <v>0.05</v>
      </c>
      <c r="R2759" s="101" t="s">
        <v>5176</v>
      </c>
      <c r="S2759" s="101" t="s">
        <v>5176</v>
      </c>
      <c r="T2759" s="101" t="s">
        <v>5176</v>
      </c>
      <c r="U2759" s="101" t="s">
        <v>5176</v>
      </c>
    </row>
    <row r="2760" spans="1:21" x14ac:dyDescent="0.25">
      <c r="A2760" s="5" t="s">
        <v>4823</v>
      </c>
      <c r="B2760" s="60" t="s">
        <v>2926</v>
      </c>
      <c r="C2760" s="60" t="s">
        <v>4908</v>
      </c>
      <c r="D2760" s="94">
        <v>16</v>
      </c>
      <c r="E2760" s="60" t="s">
        <v>9242</v>
      </c>
      <c r="F2760" s="31">
        <f t="shared" si="139"/>
        <v>0</v>
      </c>
      <c r="G2760" s="25">
        <f t="shared" si="140"/>
        <v>9.7250000000000003E-2</v>
      </c>
      <c r="H2760" s="32"/>
      <c r="I2760" s="31"/>
      <c r="J2760" s="25">
        <f t="shared" si="141"/>
        <v>0</v>
      </c>
      <c r="K2760" s="32"/>
      <c r="L2760" s="31"/>
      <c r="M2760" s="101" t="s">
        <v>5176</v>
      </c>
      <c r="N2760" s="101" t="s">
        <v>5176</v>
      </c>
      <c r="O2760" s="101" t="s">
        <v>5176</v>
      </c>
      <c r="P2760" s="101">
        <v>0.38900000000000001</v>
      </c>
      <c r="Q2760" s="101" t="s">
        <v>5176</v>
      </c>
      <c r="R2760" s="101" t="s">
        <v>5176</v>
      </c>
      <c r="S2760" s="101" t="s">
        <v>5176</v>
      </c>
      <c r="T2760" s="101" t="s">
        <v>5176</v>
      </c>
      <c r="U2760" s="101" t="s">
        <v>5176</v>
      </c>
    </row>
    <row r="2761" spans="1:21" x14ac:dyDescent="0.25">
      <c r="A2761" s="5" t="s">
        <v>4823</v>
      </c>
      <c r="B2761" s="60" t="s">
        <v>1924</v>
      </c>
      <c r="C2761" s="60" t="s">
        <v>4908</v>
      </c>
      <c r="D2761" s="94">
        <v>16</v>
      </c>
      <c r="E2761" s="60" t="s">
        <v>9243</v>
      </c>
      <c r="F2761" s="31">
        <f t="shared" si="139"/>
        <v>0</v>
      </c>
      <c r="G2761" s="25">
        <f t="shared" si="140"/>
        <v>3.15E-2</v>
      </c>
      <c r="H2761" s="32"/>
      <c r="I2761" s="31"/>
      <c r="J2761" s="25">
        <f t="shared" si="141"/>
        <v>0</v>
      </c>
      <c r="K2761" s="32"/>
      <c r="L2761" s="31"/>
      <c r="M2761" s="101" t="s">
        <v>5176</v>
      </c>
      <c r="N2761" s="101">
        <v>3.0000000000000001E-3</v>
      </c>
      <c r="O2761" s="101" t="s">
        <v>5176</v>
      </c>
      <c r="P2761" s="101">
        <v>0.123</v>
      </c>
      <c r="Q2761" s="101" t="s">
        <v>5176</v>
      </c>
      <c r="R2761" s="101" t="s">
        <v>5176</v>
      </c>
      <c r="S2761" s="101" t="s">
        <v>5176</v>
      </c>
      <c r="T2761" s="101" t="s">
        <v>5176</v>
      </c>
      <c r="U2761" s="101" t="s">
        <v>5176</v>
      </c>
    </row>
    <row r="2762" spans="1:21" x14ac:dyDescent="0.25">
      <c r="A2762" s="5" t="s">
        <v>4823</v>
      </c>
      <c r="B2762" s="60" t="s">
        <v>2540</v>
      </c>
      <c r="C2762" s="60" t="s">
        <v>4908</v>
      </c>
      <c r="D2762" s="94">
        <v>16</v>
      </c>
      <c r="E2762" s="60" t="s">
        <v>9244</v>
      </c>
      <c r="F2762" s="31">
        <f t="shared" si="139"/>
        <v>0</v>
      </c>
      <c r="G2762" s="25">
        <f t="shared" si="140"/>
        <v>7.8750000000000001E-2</v>
      </c>
      <c r="H2762" s="32"/>
      <c r="I2762" s="31"/>
      <c r="J2762" s="25">
        <f t="shared" si="141"/>
        <v>0</v>
      </c>
      <c r="K2762" s="32"/>
      <c r="L2762" s="31"/>
      <c r="M2762" s="101">
        <v>0.315</v>
      </c>
      <c r="N2762" s="101" t="s">
        <v>5176</v>
      </c>
      <c r="O2762" s="101" t="s">
        <v>5176</v>
      </c>
      <c r="P2762" s="101" t="s">
        <v>5176</v>
      </c>
      <c r="Q2762" s="101" t="s">
        <v>5176</v>
      </c>
      <c r="R2762" s="101" t="s">
        <v>5176</v>
      </c>
      <c r="S2762" s="101" t="s">
        <v>5176</v>
      </c>
      <c r="T2762" s="101" t="s">
        <v>5176</v>
      </c>
      <c r="U2762" s="101" t="s">
        <v>5176</v>
      </c>
    </row>
    <row r="2763" spans="1:21" x14ac:dyDescent="0.25">
      <c r="A2763" s="5" t="s">
        <v>4823</v>
      </c>
      <c r="B2763" s="60" t="s">
        <v>3521</v>
      </c>
      <c r="C2763" s="60" t="s">
        <v>4908</v>
      </c>
      <c r="D2763" s="94">
        <v>16</v>
      </c>
      <c r="E2763" s="60" t="s">
        <v>9245</v>
      </c>
      <c r="F2763" s="31">
        <f t="shared" si="139"/>
        <v>0</v>
      </c>
      <c r="G2763" s="25">
        <f t="shared" si="140"/>
        <v>3.175E-2</v>
      </c>
      <c r="H2763" s="32"/>
      <c r="I2763" s="31"/>
      <c r="J2763" s="25">
        <f t="shared" si="141"/>
        <v>0</v>
      </c>
      <c r="K2763" s="32"/>
      <c r="L2763" s="31"/>
      <c r="M2763" s="101" t="s">
        <v>5176</v>
      </c>
      <c r="N2763" s="101" t="s">
        <v>5176</v>
      </c>
      <c r="O2763" s="101">
        <v>0.127</v>
      </c>
      <c r="P2763" s="101" t="s">
        <v>5176</v>
      </c>
      <c r="Q2763" s="101" t="s">
        <v>5176</v>
      </c>
      <c r="R2763" s="101" t="s">
        <v>5176</v>
      </c>
      <c r="S2763" s="101" t="s">
        <v>5176</v>
      </c>
      <c r="T2763" s="101" t="s">
        <v>5176</v>
      </c>
      <c r="U2763" s="101" t="s">
        <v>5176</v>
      </c>
    </row>
    <row r="2764" spans="1:21" x14ac:dyDescent="0.25">
      <c r="A2764" s="5" t="s">
        <v>4823</v>
      </c>
      <c r="B2764" s="60" t="s">
        <v>1041</v>
      </c>
      <c r="C2764" s="60" t="s">
        <v>4908</v>
      </c>
      <c r="D2764" s="94">
        <v>16</v>
      </c>
      <c r="E2764" s="60" t="s">
        <v>9255</v>
      </c>
      <c r="F2764" s="31">
        <f t="shared" si="139"/>
        <v>0</v>
      </c>
      <c r="G2764" s="25">
        <f t="shared" si="140"/>
        <v>0</v>
      </c>
      <c r="H2764" s="32"/>
      <c r="I2764" s="31"/>
      <c r="J2764" s="25">
        <f t="shared" si="141"/>
        <v>8.2000000000000007E-3</v>
      </c>
      <c r="K2764" s="32"/>
      <c r="L2764" s="31"/>
      <c r="M2764" s="101" t="s">
        <v>5176</v>
      </c>
      <c r="N2764" s="101" t="s">
        <v>5176</v>
      </c>
      <c r="O2764" s="101" t="s">
        <v>5176</v>
      </c>
      <c r="P2764" s="101" t="s">
        <v>5176</v>
      </c>
      <c r="Q2764" s="101">
        <v>4.1000000000000002E-2</v>
      </c>
      <c r="R2764" s="101" t="s">
        <v>5176</v>
      </c>
      <c r="S2764" s="101" t="s">
        <v>5176</v>
      </c>
      <c r="T2764" s="101" t="s">
        <v>5176</v>
      </c>
      <c r="U2764" s="101" t="s">
        <v>5176</v>
      </c>
    </row>
    <row r="2765" spans="1:21" x14ac:dyDescent="0.25">
      <c r="A2765" s="5" t="s">
        <v>4823</v>
      </c>
      <c r="B2765" s="60" t="s">
        <v>577</v>
      </c>
      <c r="C2765" s="60" t="s">
        <v>4908</v>
      </c>
      <c r="D2765" s="94">
        <v>16</v>
      </c>
      <c r="E2765" s="60" t="s">
        <v>9256</v>
      </c>
      <c r="F2765" s="31">
        <f t="shared" si="139"/>
        <v>0</v>
      </c>
      <c r="G2765" s="25">
        <f t="shared" si="140"/>
        <v>0.69499999999999995</v>
      </c>
      <c r="H2765" s="32"/>
      <c r="I2765" s="31"/>
      <c r="J2765" s="25">
        <f t="shared" si="141"/>
        <v>0</v>
      </c>
      <c r="K2765" s="32"/>
      <c r="L2765" s="31"/>
      <c r="M2765" s="101">
        <v>1.7999999999999999E-2</v>
      </c>
      <c r="N2765" s="101">
        <v>0.497</v>
      </c>
      <c r="O2765" s="101">
        <v>1.917</v>
      </c>
      <c r="P2765" s="101">
        <v>0.34799999999999998</v>
      </c>
      <c r="Q2765" s="101" t="s">
        <v>5176</v>
      </c>
      <c r="R2765" s="101" t="s">
        <v>5176</v>
      </c>
      <c r="S2765" s="101" t="s">
        <v>5176</v>
      </c>
      <c r="T2765" s="101" t="s">
        <v>5176</v>
      </c>
      <c r="U2765" s="101" t="s">
        <v>5176</v>
      </c>
    </row>
    <row r="2766" spans="1:21" x14ac:dyDescent="0.25">
      <c r="A2766" s="5" t="s">
        <v>4823</v>
      </c>
      <c r="B2766" s="60" t="s">
        <v>1801</v>
      </c>
      <c r="C2766" s="60" t="s">
        <v>4908</v>
      </c>
      <c r="D2766" s="94">
        <v>16</v>
      </c>
      <c r="E2766" s="60" t="s">
        <v>9257</v>
      </c>
      <c r="F2766" s="31">
        <f t="shared" si="139"/>
        <v>0</v>
      </c>
      <c r="G2766" s="25">
        <f t="shared" si="140"/>
        <v>7.7499999999999999E-3</v>
      </c>
      <c r="H2766" s="32"/>
      <c r="I2766" s="31"/>
      <c r="J2766" s="25">
        <f t="shared" si="141"/>
        <v>3.1600000000000003E-2</v>
      </c>
      <c r="K2766" s="32"/>
      <c r="L2766" s="31"/>
      <c r="M2766" s="101" t="s">
        <v>5176</v>
      </c>
      <c r="N2766" s="101" t="s">
        <v>5176</v>
      </c>
      <c r="O2766" s="101" t="s">
        <v>5176</v>
      </c>
      <c r="P2766" s="101">
        <v>3.1E-2</v>
      </c>
      <c r="Q2766" s="101">
        <v>0.158</v>
      </c>
      <c r="R2766" s="101" t="s">
        <v>5176</v>
      </c>
      <c r="S2766" s="101" t="s">
        <v>5176</v>
      </c>
      <c r="T2766" s="101" t="s">
        <v>5176</v>
      </c>
      <c r="U2766" s="101" t="s">
        <v>5176</v>
      </c>
    </row>
    <row r="2767" spans="1:21" x14ac:dyDescent="0.25">
      <c r="A2767" s="5" t="s">
        <v>4823</v>
      </c>
      <c r="B2767" s="60" t="s">
        <v>2787</v>
      </c>
      <c r="C2767" s="60" t="s">
        <v>4908</v>
      </c>
      <c r="D2767" s="94">
        <v>16</v>
      </c>
      <c r="E2767" s="60" t="s">
        <v>9261</v>
      </c>
      <c r="F2767" s="31">
        <f t="shared" si="139"/>
        <v>0</v>
      </c>
      <c r="G2767" s="25">
        <f t="shared" si="140"/>
        <v>7.7809999999999997</v>
      </c>
      <c r="H2767" s="32"/>
      <c r="I2767" s="31"/>
      <c r="J2767" s="25">
        <f t="shared" si="141"/>
        <v>0</v>
      </c>
      <c r="K2767" s="32"/>
      <c r="L2767" s="31"/>
      <c r="M2767" s="101">
        <v>29.917999999999999</v>
      </c>
      <c r="N2767" s="101">
        <v>1.206</v>
      </c>
      <c r="O2767" s="101" t="s">
        <v>5176</v>
      </c>
      <c r="P2767" s="101" t="s">
        <v>5176</v>
      </c>
      <c r="Q2767" s="101" t="s">
        <v>5176</v>
      </c>
      <c r="R2767" s="101" t="s">
        <v>5176</v>
      </c>
      <c r="S2767" s="101" t="s">
        <v>5176</v>
      </c>
      <c r="T2767" s="101" t="s">
        <v>5176</v>
      </c>
      <c r="U2767" s="101" t="s">
        <v>5176</v>
      </c>
    </row>
    <row r="2768" spans="1:21" x14ac:dyDescent="0.25">
      <c r="A2768" s="5" t="s">
        <v>4823</v>
      </c>
      <c r="B2768" s="60" t="s">
        <v>2327</v>
      </c>
      <c r="C2768" s="60" t="s">
        <v>4908</v>
      </c>
      <c r="D2768" s="94">
        <v>16</v>
      </c>
      <c r="E2768" s="60" t="s">
        <v>9263</v>
      </c>
      <c r="F2768" s="31">
        <f t="shared" si="139"/>
        <v>0</v>
      </c>
      <c r="G2768" s="25">
        <f t="shared" si="140"/>
        <v>2.1749999999999999E-2</v>
      </c>
      <c r="H2768" s="32"/>
      <c r="I2768" s="31"/>
      <c r="J2768" s="25">
        <f t="shared" si="141"/>
        <v>0</v>
      </c>
      <c r="K2768" s="32"/>
      <c r="L2768" s="31"/>
      <c r="M2768" s="101" t="s">
        <v>5176</v>
      </c>
      <c r="N2768" s="101" t="s">
        <v>5176</v>
      </c>
      <c r="O2768" s="101">
        <v>8.6999999999999994E-2</v>
      </c>
      <c r="P2768" s="101" t="s">
        <v>5176</v>
      </c>
      <c r="Q2768" s="101" t="s">
        <v>5176</v>
      </c>
      <c r="R2768" s="101" t="s">
        <v>5176</v>
      </c>
      <c r="S2768" s="101" t="s">
        <v>5176</v>
      </c>
      <c r="T2768" s="101" t="s">
        <v>5176</v>
      </c>
      <c r="U2768" s="101" t="s">
        <v>5176</v>
      </c>
    </row>
    <row r="2769" spans="1:21" x14ac:dyDescent="0.25">
      <c r="A2769" s="5" t="s">
        <v>4823</v>
      </c>
      <c r="B2769" s="60" t="s">
        <v>3386</v>
      </c>
      <c r="C2769" s="60" t="s">
        <v>4908</v>
      </c>
      <c r="D2769" s="94">
        <v>16</v>
      </c>
      <c r="E2769" s="60" t="s">
        <v>9274</v>
      </c>
      <c r="F2769" s="31">
        <f t="shared" si="139"/>
        <v>0</v>
      </c>
      <c r="G2769" s="25">
        <f t="shared" si="140"/>
        <v>2.4500000000000001E-2</v>
      </c>
      <c r="H2769" s="32"/>
      <c r="I2769" s="31"/>
      <c r="J2769" s="25">
        <f t="shared" si="141"/>
        <v>2.6600000000000002E-2</v>
      </c>
      <c r="K2769" s="32"/>
      <c r="L2769" s="31"/>
      <c r="M2769" s="101" t="s">
        <v>5176</v>
      </c>
      <c r="N2769" s="101" t="s">
        <v>5176</v>
      </c>
      <c r="O2769" s="101">
        <v>9.8000000000000004E-2</v>
      </c>
      <c r="P2769" s="101" t="s">
        <v>5176</v>
      </c>
      <c r="Q2769" s="101" t="s">
        <v>5176</v>
      </c>
      <c r="R2769" s="101">
        <v>0.13300000000000001</v>
      </c>
      <c r="S2769" s="101" t="s">
        <v>5176</v>
      </c>
      <c r="T2769" s="101" t="s">
        <v>5176</v>
      </c>
      <c r="U2769" s="101" t="s">
        <v>5176</v>
      </c>
    </row>
    <row r="2770" spans="1:21" x14ac:dyDescent="0.25">
      <c r="A2770" s="5" t="s">
        <v>4823</v>
      </c>
      <c r="B2770" s="60" t="s">
        <v>2267</v>
      </c>
      <c r="C2770" s="60" t="s">
        <v>4908</v>
      </c>
      <c r="D2770" s="94">
        <v>16</v>
      </c>
      <c r="E2770" s="60" t="s">
        <v>9277</v>
      </c>
      <c r="F2770" s="31">
        <f t="shared" si="139"/>
        <v>0</v>
      </c>
      <c r="G2770" s="25">
        <f t="shared" si="140"/>
        <v>0.22950000000000001</v>
      </c>
      <c r="H2770" s="32"/>
      <c r="I2770" s="31"/>
      <c r="J2770" s="25">
        <f t="shared" si="141"/>
        <v>0</v>
      </c>
      <c r="K2770" s="32"/>
      <c r="L2770" s="31"/>
      <c r="M2770" s="101" t="s">
        <v>5176</v>
      </c>
      <c r="N2770" s="101">
        <v>0.91800000000000004</v>
      </c>
      <c r="O2770" s="101" t="s">
        <v>5176</v>
      </c>
      <c r="P2770" s="101" t="s">
        <v>5176</v>
      </c>
      <c r="Q2770" s="101" t="s">
        <v>5176</v>
      </c>
      <c r="R2770" s="101" t="s">
        <v>5176</v>
      </c>
      <c r="S2770" s="101" t="s">
        <v>5176</v>
      </c>
      <c r="T2770" s="101" t="s">
        <v>5176</v>
      </c>
      <c r="U2770" s="101" t="s">
        <v>5176</v>
      </c>
    </row>
    <row r="2771" spans="1:21" x14ac:dyDescent="0.25">
      <c r="A2771" s="5" t="s">
        <v>4823</v>
      </c>
      <c r="B2771" s="60" t="s">
        <v>1337</v>
      </c>
      <c r="C2771" s="60" t="s">
        <v>4908</v>
      </c>
      <c r="D2771" s="94">
        <v>16</v>
      </c>
      <c r="E2771" s="60" t="s">
        <v>9279</v>
      </c>
      <c r="F2771" s="31">
        <f t="shared" si="139"/>
        <v>0</v>
      </c>
      <c r="G2771" s="25">
        <f t="shared" si="140"/>
        <v>9.1999999999999998E-2</v>
      </c>
      <c r="H2771" s="32"/>
      <c r="I2771" s="31"/>
      <c r="J2771" s="25">
        <f t="shared" si="141"/>
        <v>4.58E-2</v>
      </c>
      <c r="K2771" s="32"/>
      <c r="L2771" s="31"/>
      <c r="M2771" s="101" t="s">
        <v>5176</v>
      </c>
      <c r="N2771" s="101" t="s">
        <v>5176</v>
      </c>
      <c r="O2771" s="101">
        <v>0.36799999999999999</v>
      </c>
      <c r="P2771" s="101" t="s">
        <v>5176</v>
      </c>
      <c r="Q2771" s="101">
        <v>0.22900000000000001</v>
      </c>
      <c r="R2771" s="101" t="s">
        <v>5176</v>
      </c>
      <c r="S2771" s="101" t="s">
        <v>5176</v>
      </c>
      <c r="T2771" s="101" t="s">
        <v>5176</v>
      </c>
      <c r="U2771" s="101" t="s">
        <v>5176</v>
      </c>
    </row>
    <row r="2772" spans="1:21" x14ac:dyDescent="0.25">
      <c r="A2772" s="5" t="s">
        <v>4823</v>
      </c>
      <c r="B2772" s="60" t="s">
        <v>1307</v>
      </c>
      <c r="C2772" s="60" t="s">
        <v>4908</v>
      </c>
      <c r="D2772" s="94">
        <v>16</v>
      </c>
      <c r="E2772" s="60" t="s">
        <v>9286</v>
      </c>
      <c r="F2772" s="31">
        <f t="shared" si="139"/>
        <v>0</v>
      </c>
      <c r="G2772" s="25">
        <f t="shared" si="140"/>
        <v>0.12525</v>
      </c>
      <c r="H2772" s="32"/>
      <c r="I2772" s="31"/>
      <c r="J2772" s="25">
        <f t="shared" si="141"/>
        <v>0.26019999999999999</v>
      </c>
      <c r="K2772" s="32"/>
      <c r="L2772" s="31"/>
      <c r="M2772" s="101">
        <v>0.161</v>
      </c>
      <c r="N2772" s="101">
        <v>4.3999999999999997E-2</v>
      </c>
      <c r="O2772" s="101">
        <v>0.29599999999999999</v>
      </c>
      <c r="P2772" s="101" t="s">
        <v>5176</v>
      </c>
      <c r="Q2772" s="101" t="s">
        <v>5176</v>
      </c>
      <c r="R2772" s="101">
        <v>1.3009999999999999</v>
      </c>
      <c r="S2772" s="101" t="s">
        <v>5176</v>
      </c>
      <c r="T2772" s="101" t="s">
        <v>5176</v>
      </c>
      <c r="U2772" s="101" t="s">
        <v>5176</v>
      </c>
    </row>
    <row r="2773" spans="1:21" x14ac:dyDescent="0.25">
      <c r="A2773" s="5" t="s">
        <v>4823</v>
      </c>
      <c r="B2773" s="60" t="s">
        <v>1842</v>
      </c>
      <c r="C2773" s="60" t="s">
        <v>4908</v>
      </c>
      <c r="D2773" s="94">
        <v>16</v>
      </c>
      <c r="E2773" s="60" t="s">
        <v>9287</v>
      </c>
      <c r="F2773" s="31">
        <f t="shared" si="139"/>
        <v>0</v>
      </c>
      <c r="G2773" s="25">
        <f t="shared" si="140"/>
        <v>14.304500000000001</v>
      </c>
      <c r="H2773" s="32"/>
      <c r="I2773" s="31"/>
      <c r="J2773" s="25">
        <f t="shared" si="141"/>
        <v>3.9658000000000002</v>
      </c>
      <c r="K2773" s="32"/>
      <c r="L2773" s="31"/>
      <c r="M2773" s="101">
        <v>55.847000000000001</v>
      </c>
      <c r="N2773" s="101" t="s">
        <v>5176</v>
      </c>
      <c r="O2773" s="101" t="s">
        <v>5176</v>
      </c>
      <c r="P2773" s="101">
        <v>1.371</v>
      </c>
      <c r="Q2773" s="101">
        <v>3.1840000000000002</v>
      </c>
      <c r="R2773" s="101">
        <v>16.645</v>
      </c>
      <c r="S2773" s="101" t="s">
        <v>5176</v>
      </c>
      <c r="T2773" s="101" t="s">
        <v>5176</v>
      </c>
      <c r="U2773" s="101" t="s">
        <v>5176</v>
      </c>
    </row>
    <row r="2774" spans="1:21" x14ac:dyDescent="0.25">
      <c r="A2774" s="5" t="s">
        <v>4823</v>
      </c>
      <c r="B2774" s="60" t="s">
        <v>4245</v>
      </c>
      <c r="C2774" s="60" t="s">
        <v>4908</v>
      </c>
      <c r="D2774" s="94">
        <v>16</v>
      </c>
      <c r="E2774" s="60" t="s">
        <v>9289</v>
      </c>
      <c r="F2774" s="31">
        <f t="shared" si="139"/>
        <v>0</v>
      </c>
      <c r="G2774" s="25">
        <f t="shared" si="140"/>
        <v>0.38100000000000006</v>
      </c>
      <c r="H2774" s="32"/>
      <c r="I2774" s="31"/>
      <c r="J2774" s="25">
        <f t="shared" si="141"/>
        <v>3.5799999999999998E-2</v>
      </c>
      <c r="K2774" s="32"/>
      <c r="L2774" s="31"/>
      <c r="M2774" s="101">
        <v>0.441</v>
      </c>
      <c r="N2774" s="101">
        <v>0.52800000000000002</v>
      </c>
      <c r="O2774" s="101">
        <v>0.27900000000000003</v>
      </c>
      <c r="P2774" s="101">
        <v>0.27600000000000002</v>
      </c>
      <c r="Q2774" s="101">
        <v>0.17899999999999999</v>
      </c>
      <c r="R2774" s="101" t="s">
        <v>5176</v>
      </c>
      <c r="S2774" s="101" t="s">
        <v>5176</v>
      </c>
      <c r="T2774" s="101" t="s">
        <v>5176</v>
      </c>
      <c r="U2774" s="101" t="s">
        <v>5176</v>
      </c>
    </row>
    <row r="2775" spans="1:21" x14ac:dyDescent="0.25">
      <c r="A2775" s="5" t="s">
        <v>4823</v>
      </c>
      <c r="B2775" s="60" t="s">
        <v>4362</v>
      </c>
      <c r="C2775" s="60" t="s">
        <v>4908</v>
      </c>
      <c r="D2775" s="94">
        <v>16</v>
      </c>
      <c r="E2775" s="60" t="s">
        <v>9291</v>
      </c>
      <c r="F2775" s="31">
        <f t="shared" si="139"/>
        <v>0</v>
      </c>
      <c r="G2775" s="25">
        <f t="shared" si="140"/>
        <v>13.978249999999999</v>
      </c>
      <c r="H2775" s="32"/>
      <c r="I2775" s="31"/>
      <c r="J2775" s="25">
        <f t="shared" si="141"/>
        <v>0</v>
      </c>
      <c r="K2775" s="32"/>
      <c r="L2775" s="31"/>
      <c r="M2775" s="101" t="s">
        <v>5176</v>
      </c>
      <c r="N2775" s="101">
        <v>0.312</v>
      </c>
      <c r="O2775" s="101">
        <v>55.600999999999999</v>
      </c>
      <c r="P2775" s="101" t="s">
        <v>5176</v>
      </c>
      <c r="Q2775" s="101" t="s">
        <v>5176</v>
      </c>
      <c r="R2775" s="101" t="s">
        <v>5176</v>
      </c>
      <c r="S2775" s="101" t="s">
        <v>5176</v>
      </c>
      <c r="T2775" s="101" t="s">
        <v>5176</v>
      </c>
      <c r="U2775" s="101" t="s">
        <v>5176</v>
      </c>
    </row>
    <row r="2776" spans="1:21" x14ac:dyDescent="0.25">
      <c r="A2776" s="5" t="s">
        <v>4823</v>
      </c>
      <c r="B2776" s="60" t="s">
        <v>4767</v>
      </c>
      <c r="C2776" s="60" t="s">
        <v>4908</v>
      </c>
      <c r="D2776" s="94">
        <v>16</v>
      </c>
      <c r="E2776" s="60" t="s">
        <v>9292</v>
      </c>
      <c r="F2776" s="31">
        <f t="shared" si="139"/>
        <v>0</v>
      </c>
      <c r="G2776" s="25">
        <f t="shared" si="140"/>
        <v>11.705499999999999</v>
      </c>
      <c r="H2776" s="32"/>
      <c r="I2776" s="31"/>
      <c r="J2776" s="25">
        <f t="shared" si="141"/>
        <v>2.2400000000000002</v>
      </c>
      <c r="K2776" s="32"/>
      <c r="L2776" s="31"/>
      <c r="M2776" s="101">
        <v>2.4169999999999998</v>
      </c>
      <c r="N2776" s="101">
        <v>28.544</v>
      </c>
      <c r="O2776" s="101">
        <v>13.073</v>
      </c>
      <c r="P2776" s="101">
        <v>2.7879999999999998</v>
      </c>
      <c r="Q2776" s="101">
        <v>11.002000000000001</v>
      </c>
      <c r="R2776" s="101">
        <v>0.19800000000000001</v>
      </c>
      <c r="S2776" s="101" t="s">
        <v>5176</v>
      </c>
      <c r="T2776" s="101" t="s">
        <v>5176</v>
      </c>
      <c r="U2776" s="101" t="s">
        <v>5176</v>
      </c>
    </row>
    <row r="2777" spans="1:21" x14ac:dyDescent="0.25">
      <c r="A2777" s="5" t="s">
        <v>4823</v>
      </c>
      <c r="B2777" s="60" t="s">
        <v>1644</v>
      </c>
      <c r="C2777" s="60" t="s">
        <v>4908</v>
      </c>
      <c r="D2777" s="94">
        <v>16</v>
      </c>
      <c r="E2777" s="60" t="s">
        <v>9297</v>
      </c>
      <c r="F2777" s="31">
        <f t="shared" si="139"/>
        <v>0</v>
      </c>
      <c r="G2777" s="25">
        <f t="shared" si="140"/>
        <v>0.95574999999999999</v>
      </c>
      <c r="H2777" s="32"/>
      <c r="I2777" s="31"/>
      <c r="J2777" s="25">
        <f t="shared" si="141"/>
        <v>0</v>
      </c>
      <c r="K2777" s="32"/>
      <c r="L2777" s="31"/>
      <c r="M2777" s="101">
        <v>3.3239999999999998</v>
      </c>
      <c r="N2777" s="101">
        <v>0.46400000000000002</v>
      </c>
      <c r="O2777" s="101" t="s">
        <v>5176</v>
      </c>
      <c r="P2777" s="101">
        <v>3.5000000000000003E-2</v>
      </c>
      <c r="Q2777" s="101" t="s">
        <v>5176</v>
      </c>
      <c r="R2777" s="101">
        <v>0</v>
      </c>
      <c r="S2777" s="101" t="s">
        <v>5176</v>
      </c>
      <c r="T2777" s="101" t="s">
        <v>5176</v>
      </c>
      <c r="U2777" s="101" t="s">
        <v>5176</v>
      </c>
    </row>
    <row r="2778" spans="1:21" x14ac:dyDescent="0.25">
      <c r="A2778" s="5" t="s">
        <v>4823</v>
      </c>
      <c r="B2778" s="60" t="s">
        <v>1941</v>
      </c>
      <c r="C2778" s="60" t="s">
        <v>4908</v>
      </c>
      <c r="D2778" s="94">
        <v>16</v>
      </c>
      <c r="E2778" s="60" t="s">
        <v>9302</v>
      </c>
      <c r="F2778" s="31">
        <f t="shared" si="139"/>
        <v>0</v>
      </c>
      <c r="G2778" s="25">
        <f t="shared" si="140"/>
        <v>14.487499999999999</v>
      </c>
      <c r="H2778" s="32"/>
      <c r="I2778" s="31"/>
      <c r="J2778" s="25">
        <f t="shared" si="141"/>
        <v>0</v>
      </c>
      <c r="K2778" s="32"/>
      <c r="L2778" s="31"/>
      <c r="M2778" s="101" t="s">
        <v>5176</v>
      </c>
      <c r="N2778" s="101">
        <v>0.20799999999999999</v>
      </c>
      <c r="O2778" s="101">
        <v>4.2290000000000001</v>
      </c>
      <c r="P2778" s="101">
        <v>53.512999999999998</v>
      </c>
      <c r="Q2778" s="101" t="s">
        <v>5176</v>
      </c>
      <c r="R2778" s="101">
        <v>0</v>
      </c>
      <c r="S2778" s="101" t="s">
        <v>5176</v>
      </c>
      <c r="T2778" s="101" t="s">
        <v>5176</v>
      </c>
      <c r="U2778" s="101" t="s">
        <v>5176</v>
      </c>
    </row>
    <row r="2779" spans="1:21" x14ac:dyDescent="0.25">
      <c r="A2779" s="5" t="s">
        <v>4823</v>
      </c>
      <c r="B2779" s="60" t="s">
        <v>4710</v>
      </c>
      <c r="C2779" s="60" t="s">
        <v>4908</v>
      </c>
      <c r="D2779" s="94">
        <v>16</v>
      </c>
      <c r="E2779" s="60" t="s">
        <v>9303</v>
      </c>
      <c r="F2779" s="31">
        <f t="shared" si="139"/>
        <v>0</v>
      </c>
      <c r="G2779" s="25">
        <f t="shared" si="140"/>
        <v>0.53774999999999995</v>
      </c>
      <c r="H2779" s="32"/>
      <c r="I2779" s="31"/>
      <c r="J2779" s="25">
        <f t="shared" si="141"/>
        <v>0</v>
      </c>
      <c r="K2779" s="32"/>
      <c r="L2779" s="31"/>
      <c r="M2779" s="101" t="s">
        <v>5176</v>
      </c>
      <c r="N2779" s="101" t="s">
        <v>5176</v>
      </c>
      <c r="O2779" s="101" t="s">
        <v>5176</v>
      </c>
      <c r="P2779" s="101">
        <v>2.1509999999999998</v>
      </c>
      <c r="Q2779" s="101" t="s">
        <v>5176</v>
      </c>
      <c r="R2779" s="101" t="s">
        <v>5176</v>
      </c>
      <c r="S2779" s="101" t="s">
        <v>5176</v>
      </c>
      <c r="T2779" s="101" t="s">
        <v>5176</v>
      </c>
      <c r="U2779" s="101" t="s">
        <v>5176</v>
      </c>
    </row>
    <row r="2780" spans="1:21" x14ac:dyDescent="0.25">
      <c r="A2780" s="5" t="s">
        <v>4823</v>
      </c>
      <c r="B2780" s="60" t="s">
        <v>4323</v>
      </c>
      <c r="C2780" s="60" t="s">
        <v>4908</v>
      </c>
      <c r="D2780" s="94">
        <v>16</v>
      </c>
      <c r="E2780" s="60" t="s">
        <v>9305</v>
      </c>
      <c r="F2780" s="31">
        <f t="shared" si="139"/>
        <v>0</v>
      </c>
      <c r="G2780" s="25">
        <f t="shared" si="140"/>
        <v>6.4999999999999997E-3</v>
      </c>
      <c r="H2780" s="32"/>
      <c r="I2780" s="31"/>
      <c r="J2780" s="25">
        <f t="shared" si="141"/>
        <v>0</v>
      </c>
      <c r="K2780" s="32"/>
      <c r="L2780" s="31"/>
      <c r="M2780" s="101" t="s">
        <v>5176</v>
      </c>
      <c r="N2780" s="101">
        <v>8.0000000000000002E-3</v>
      </c>
      <c r="O2780" s="101">
        <v>1.7999999999999999E-2</v>
      </c>
      <c r="P2780" s="101" t="s">
        <v>5176</v>
      </c>
      <c r="Q2780" s="101" t="s">
        <v>5176</v>
      </c>
      <c r="R2780" s="101" t="s">
        <v>5176</v>
      </c>
      <c r="S2780" s="101" t="s">
        <v>5176</v>
      </c>
      <c r="T2780" s="101" t="s">
        <v>5176</v>
      </c>
      <c r="U2780" s="101" t="s">
        <v>5176</v>
      </c>
    </row>
    <row r="2781" spans="1:21" x14ac:dyDescent="0.25">
      <c r="A2781" s="5" t="s">
        <v>4823</v>
      </c>
      <c r="B2781" s="60" t="s">
        <v>4324</v>
      </c>
      <c r="C2781" s="60" t="s">
        <v>4908</v>
      </c>
      <c r="D2781" s="94">
        <v>16</v>
      </c>
      <c r="E2781" s="60" t="s">
        <v>9307</v>
      </c>
      <c r="F2781" s="31">
        <f t="shared" si="139"/>
        <v>0</v>
      </c>
      <c r="G2781" s="25">
        <f t="shared" si="140"/>
        <v>0.17249999999999999</v>
      </c>
      <c r="H2781" s="32"/>
      <c r="I2781" s="31"/>
      <c r="J2781" s="25">
        <f t="shared" si="141"/>
        <v>0</v>
      </c>
      <c r="K2781" s="32"/>
      <c r="L2781" s="31"/>
      <c r="M2781" s="101" t="s">
        <v>5176</v>
      </c>
      <c r="N2781" s="101" t="s">
        <v>5176</v>
      </c>
      <c r="O2781" s="101" t="s">
        <v>5176</v>
      </c>
      <c r="P2781" s="101">
        <v>0.69</v>
      </c>
      <c r="Q2781" s="101" t="s">
        <v>5176</v>
      </c>
      <c r="R2781" s="101" t="s">
        <v>5176</v>
      </c>
      <c r="S2781" s="101" t="s">
        <v>5176</v>
      </c>
      <c r="T2781" s="101" t="s">
        <v>5176</v>
      </c>
      <c r="U2781" s="101" t="s">
        <v>5176</v>
      </c>
    </row>
    <row r="2782" spans="1:21" x14ac:dyDescent="0.25">
      <c r="A2782" s="5" t="s">
        <v>4823</v>
      </c>
      <c r="B2782" s="60" t="s">
        <v>4358</v>
      </c>
      <c r="C2782" s="60" t="s">
        <v>4908</v>
      </c>
      <c r="D2782" s="94">
        <v>16</v>
      </c>
      <c r="E2782" s="60" t="s">
        <v>9308</v>
      </c>
      <c r="F2782" s="31">
        <f t="shared" si="139"/>
        <v>0</v>
      </c>
      <c r="G2782" s="25">
        <f t="shared" si="140"/>
        <v>0.122</v>
      </c>
      <c r="H2782" s="32"/>
      <c r="I2782" s="31"/>
      <c r="J2782" s="25">
        <f t="shared" si="141"/>
        <v>0</v>
      </c>
      <c r="K2782" s="32"/>
      <c r="L2782" s="31"/>
      <c r="M2782" s="101" t="s">
        <v>5176</v>
      </c>
      <c r="N2782" s="101">
        <v>0.48799999999999999</v>
      </c>
      <c r="O2782" s="101" t="s">
        <v>5176</v>
      </c>
      <c r="P2782" s="101" t="s">
        <v>5176</v>
      </c>
      <c r="Q2782" s="101" t="s">
        <v>5176</v>
      </c>
      <c r="R2782" s="101" t="s">
        <v>5176</v>
      </c>
      <c r="S2782" s="101" t="s">
        <v>5176</v>
      </c>
      <c r="T2782" s="101" t="s">
        <v>5176</v>
      </c>
      <c r="U2782" s="101" t="s">
        <v>5176</v>
      </c>
    </row>
    <row r="2783" spans="1:21" x14ac:dyDescent="0.25">
      <c r="A2783" s="5" t="s">
        <v>4823</v>
      </c>
      <c r="B2783" s="60" t="s">
        <v>4435</v>
      </c>
      <c r="C2783" s="60" t="s">
        <v>4908</v>
      </c>
      <c r="D2783" s="94">
        <v>16</v>
      </c>
      <c r="E2783" s="60" t="s">
        <v>9312</v>
      </c>
      <c r="F2783" s="31">
        <f t="shared" si="139"/>
        <v>0</v>
      </c>
      <c r="G2783" s="25">
        <f t="shared" si="140"/>
        <v>0.19375000000000001</v>
      </c>
      <c r="H2783" s="32"/>
      <c r="I2783" s="31"/>
      <c r="J2783" s="25">
        <f t="shared" si="141"/>
        <v>0</v>
      </c>
      <c r="K2783" s="32"/>
      <c r="L2783" s="31"/>
      <c r="M2783" s="101" t="s">
        <v>5176</v>
      </c>
      <c r="N2783" s="101" t="s">
        <v>5176</v>
      </c>
      <c r="O2783" s="101" t="s">
        <v>5176</v>
      </c>
      <c r="P2783" s="101">
        <v>0.77500000000000002</v>
      </c>
      <c r="Q2783" s="101" t="s">
        <v>5176</v>
      </c>
      <c r="R2783" s="101" t="s">
        <v>5176</v>
      </c>
      <c r="S2783" s="101" t="s">
        <v>5176</v>
      </c>
      <c r="T2783" s="101" t="s">
        <v>5176</v>
      </c>
      <c r="U2783" s="101" t="s">
        <v>5176</v>
      </c>
    </row>
    <row r="2784" spans="1:21" x14ac:dyDescent="0.25">
      <c r="A2784" s="5" t="s">
        <v>4823</v>
      </c>
      <c r="B2784" s="60" t="s">
        <v>4249</v>
      </c>
      <c r="C2784" s="60" t="s">
        <v>4908</v>
      </c>
      <c r="D2784" s="94">
        <v>16</v>
      </c>
      <c r="E2784" s="60" t="s">
        <v>9313</v>
      </c>
      <c r="F2784" s="31">
        <f t="shared" ref="F2784:F2847" si="142">SUM(S2784:U2784)/3</f>
        <v>0</v>
      </c>
      <c r="G2784" s="25">
        <f t="shared" ref="G2784:G2847" si="143">SUM(M2784:P2784)/4</f>
        <v>1.01525</v>
      </c>
      <c r="H2784" s="32"/>
      <c r="I2784" s="31"/>
      <c r="J2784" s="25">
        <f t="shared" ref="J2784:J2847" si="144">SUM(Q2784:U2784)/5</f>
        <v>0</v>
      </c>
      <c r="K2784" s="32"/>
      <c r="L2784" s="31"/>
      <c r="M2784" s="101" t="s">
        <v>5176</v>
      </c>
      <c r="N2784" s="101" t="s">
        <v>5176</v>
      </c>
      <c r="O2784" s="101">
        <v>4.0609999999999999</v>
      </c>
      <c r="P2784" s="101" t="s">
        <v>5176</v>
      </c>
      <c r="Q2784" s="101" t="s">
        <v>5176</v>
      </c>
      <c r="R2784" s="101" t="s">
        <v>5176</v>
      </c>
      <c r="S2784" s="101" t="s">
        <v>5176</v>
      </c>
      <c r="T2784" s="101" t="s">
        <v>5176</v>
      </c>
      <c r="U2784" s="101" t="s">
        <v>5176</v>
      </c>
    </row>
    <row r="2785" spans="1:21" x14ac:dyDescent="0.25">
      <c r="A2785" s="5" t="s">
        <v>4823</v>
      </c>
      <c r="B2785" s="60" t="s">
        <v>4672</v>
      </c>
      <c r="C2785" s="60" t="s">
        <v>4908</v>
      </c>
      <c r="D2785" s="94">
        <v>16</v>
      </c>
      <c r="E2785" s="60" t="s">
        <v>9315</v>
      </c>
      <c r="F2785" s="31">
        <f t="shared" si="142"/>
        <v>0</v>
      </c>
      <c r="G2785" s="25">
        <f t="shared" si="143"/>
        <v>16.872250000000001</v>
      </c>
      <c r="H2785" s="32"/>
      <c r="I2785" s="31"/>
      <c r="J2785" s="25">
        <f t="shared" si="144"/>
        <v>0</v>
      </c>
      <c r="K2785" s="32"/>
      <c r="L2785" s="31"/>
      <c r="M2785" s="101">
        <v>21.972000000000001</v>
      </c>
      <c r="N2785" s="101">
        <v>37.252000000000002</v>
      </c>
      <c r="O2785" s="101" t="s">
        <v>5176</v>
      </c>
      <c r="P2785" s="101">
        <v>8.2650000000000006</v>
      </c>
      <c r="Q2785" s="101" t="s">
        <v>5176</v>
      </c>
      <c r="R2785" s="101" t="s">
        <v>5176</v>
      </c>
      <c r="S2785" s="101" t="s">
        <v>5176</v>
      </c>
      <c r="T2785" s="101" t="s">
        <v>5176</v>
      </c>
      <c r="U2785" s="101" t="s">
        <v>5176</v>
      </c>
    </row>
    <row r="2786" spans="1:21" x14ac:dyDescent="0.25">
      <c r="A2786" s="5" t="s">
        <v>4823</v>
      </c>
      <c r="B2786" s="60" t="s">
        <v>4673</v>
      </c>
      <c r="C2786" s="60" t="s">
        <v>4908</v>
      </c>
      <c r="D2786" s="94">
        <v>16</v>
      </c>
      <c r="E2786" s="60" t="s">
        <v>9316</v>
      </c>
      <c r="F2786" s="31">
        <f t="shared" si="142"/>
        <v>0</v>
      </c>
      <c r="G2786" s="25">
        <f t="shared" si="143"/>
        <v>4.7687499999999989</v>
      </c>
      <c r="H2786" s="32"/>
      <c r="I2786" s="31"/>
      <c r="J2786" s="25">
        <f t="shared" si="144"/>
        <v>0</v>
      </c>
      <c r="K2786" s="32"/>
      <c r="L2786" s="31"/>
      <c r="M2786" s="101">
        <v>10.926</v>
      </c>
      <c r="N2786" s="101">
        <v>6.9619999999999997</v>
      </c>
      <c r="O2786" s="101">
        <v>0.73699999999999999</v>
      </c>
      <c r="P2786" s="101">
        <v>0.45</v>
      </c>
      <c r="Q2786" s="101" t="s">
        <v>5176</v>
      </c>
      <c r="R2786" s="101" t="s">
        <v>5176</v>
      </c>
      <c r="S2786" s="101" t="s">
        <v>5176</v>
      </c>
      <c r="T2786" s="101" t="s">
        <v>5176</v>
      </c>
      <c r="U2786" s="101" t="s">
        <v>5176</v>
      </c>
    </row>
    <row r="2787" spans="1:21" x14ac:dyDescent="0.25">
      <c r="A2787" s="5" t="s">
        <v>4823</v>
      </c>
      <c r="B2787" s="60" t="s">
        <v>2846</v>
      </c>
      <c r="C2787" s="60" t="s">
        <v>4908</v>
      </c>
      <c r="D2787" s="94">
        <v>16</v>
      </c>
      <c r="E2787" s="60" t="s">
        <v>9317</v>
      </c>
      <c r="F2787" s="31">
        <f t="shared" si="142"/>
        <v>0</v>
      </c>
      <c r="G2787" s="25">
        <f t="shared" si="143"/>
        <v>1.0467500000000001</v>
      </c>
      <c r="H2787" s="32"/>
      <c r="I2787" s="31"/>
      <c r="J2787" s="25">
        <f t="shared" si="144"/>
        <v>0</v>
      </c>
      <c r="K2787" s="32"/>
      <c r="L2787" s="31"/>
      <c r="M2787" s="101">
        <v>3.4249999999999998</v>
      </c>
      <c r="N2787" s="101">
        <v>0.40500000000000003</v>
      </c>
      <c r="O2787" s="101">
        <v>0.124</v>
      </c>
      <c r="P2787" s="101">
        <v>0.23300000000000001</v>
      </c>
      <c r="Q2787" s="101" t="s">
        <v>5176</v>
      </c>
      <c r="R2787" s="101" t="s">
        <v>5176</v>
      </c>
      <c r="S2787" s="101" t="s">
        <v>5176</v>
      </c>
      <c r="T2787" s="101" t="s">
        <v>5176</v>
      </c>
      <c r="U2787" s="101" t="s">
        <v>5176</v>
      </c>
    </row>
    <row r="2788" spans="1:21" x14ac:dyDescent="0.25">
      <c r="A2788" s="5" t="s">
        <v>4823</v>
      </c>
      <c r="B2788" s="60" t="s">
        <v>3316</v>
      </c>
      <c r="C2788" s="60" t="s">
        <v>4908</v>
      </c>
      <c r="D2788" s="94">
        <v>16</v>
      </c>
      <c r="E2788" s="60" t="s">
        <v>9319</v>
      </c>
      <c r="F2788" s="31">
        <f t="shared" si="142"/>
        <v>0</v>
      </c>
      <c r="G2788" s="25">
        <f t="shared" si="143"/>
        <v>1.6832499999999999</v>
      </c>
      <c r="H2788" s="32"/>
      <c r="I2788" s="31"/>
      <c r="J2788" s="25">
        <f t="shared" si="144"/>
        <v>0</v>
      </c>
      <c r="K2788" s="32"/>
      <c r="L2788" s="31"/>
      <c r="M2788" s="101" t="s">
        <v>5176</v>
      </c>
      <c r="N2788" s="101">
        <v>1.8580000000000001</v>
      </c>
      <c r="O2788" s="101">
        <v>4.6879999999999997</v>
      </c>
      <c r="P2788" s="101">
        <v>0.187</v>
      </c>
      <c r="Q2788" s="101" t="s">
        <v>5176</v>
      </c>
      <c r="R2788" s="101" t="s">
        <v>5176</v>
      </c>
      <c r="S2788" s="101" t="s">
        <v>5176</v>
      </c>
      <c r="T2788" s="101" t="s">
        <v>5176</v>
      </c>
      <c r="U2788" s="101" t="s">
        <v>5176</v>
      </c>
    </row>
    <row r="2789" spans="1:21" x14ac:dyDescent="0.25">
      <c r="A2789" s="5" t="s">
        <v>4823</v>
      </c>
      <c r="B2789" s="60" t="s">
        <v>2579</v>
      </c>
      <c r="C2789" s="60" t="s">
        <v>4908</v>
      </c>
      <c r="D2789" s="94">
        <v>16</v>
      </c>
      <c r="E2789" s="60" t="s">
        <v>9320</v>
      </c>
      <c r="F2789" s="31">
        <f t="shared" si="142"/>
        <v>0</v>
      </c>
      <c r="G2789" s="25">
        <f t="shared" si="143"/>
        <v>2.7285000000000004</v>
      </c>
      <c r="H2789" s="32"/>
      <c r="I2789" s="31"/>
      <c r="J2789" s="25">
        <f t="shared" si="144"/>
        <v>6.7000000000000004E-2</v>
      </c>
      <c r="K2789" s="32"/>
      <c r="L2789" s="31"/>
      <c r="M2789" s="101" t="s">
        <v>5176</v>
      </c>
      <c r="N2789" s="101">
        <v>10.093</v>
      </c>
      <c r="O2789" s="101">
        <v>0.191</v>
      </c>
      <c r="P2789" s="101">
        <v>0.63</v>
      </c>
      <c r="Q2789" s="101">
        <v>0.33500000000000002</v>
      </c>
      <c r="R2789" s="101">
        <v>0</v>
      </c>
      <c r="S2789" s="101" t="s">
        <v>5176</v>
      </c>
      <c r="T2789" s="101" t="s">
        <v>5176</v>
      </c>
      <c r="U2789" s="101" t="s">
        <v>5176</v>
      </c>
    </row>
    <row r="2790" spans="1:21" x14ac:dyDescent="0.25">
      <c r="A2790" s="5" t="s">
        <v>4823</v>
      </c>
      <c r="B2790" s="60" t="s">
        <v>4632</v>
      </c>
      <c r="C2790" s="60" t="s">
        <v>4908</v>
      </c>
      <c r="D2790" s="94">
        <v>16</v>
      </c>
      <c r="E2790" s="60" t="s">
        <v>9321</v>
      </c>
      <c r="F2790" s="31">
        <f t="shared" si="142"/>
        <v>0</v>
      </c>
      <c r="G2790" s="25">
        <f t="shared" si="143"/>
        <v>0.16675000000000001</v>
      </c>
      <c r="H2790" s="32"/>
      <c r="I2790" s="31"/>
      <c r="J2790" s="25">
        <f t="shared" si="144"/>
        <v>5.0599999999999999E-2</v>
      </c>
      <c r="K2790" s="32"/>
      <c r="L2790" s="31"/>
      <c r="M2790" s="101">
        <v>9.6000000000000002E-2</v>
      </c>
      <c r="N2790" s="101">
        <v>0.156</v>
      </c>
      <c r="O2790" s="101">
        <v>0.253</v>
      </c>
      <c r="P2790" s="101">
        <v>0.16200000000000001</v>
      </c>
      <c r="Q2790" s="101">
        <v>0.253</v>
      </c>
      <c r="R2790" s="101" t="s">
        <v>5176</v>
      </c>
      <c r="S2790" s="101" t="s">
        <v>5176</v>
      </c>
      <c r="T2790" s="101" t="s">
        <v>5176</v>
      </c>
      <c r="U2790" s="101" t="s">
        <v>5176</v>
      </c>
    </row>
    <row r="2791" spans="1:21" x14ac:dyDescent="0.25">
      <c r="A2791" s="5" t="s">
        <v>4823</v>
      </c>
      <c r="B2791" s="60" t="s">
        <v>4633</v>
      </c>
      <c r="C2791" s="60" t="s">
        <v>4908</v>
      </c>
      <c r="D2791" s="94">
        <v>16</v>
      </c>
      <c r="E2791" s="60" t="s">
        <v>9323</v>
      </c>
      <c r="F2791" s="31">
        <f t="shared" si="142"/>
        <v>0</v>
      </c>
      <c r="G2791" s="25">
        <f t="shared" si="143"/>
        <v>0.25024999999999997</v>
      </c>
      <c r="H2791" s="32"/>
      <c r="I2791" s="31"/>
      <c r="J2791" s="25">
        <f t="shared" si="144"/>
        <v>0</v>
      </c>
      <c r="K2791" s="32"/>
      <c r="L2791" s="31"/>
      <c r="M2791" s="101" t="s">
        <v>5176</v>
      </c>
      <c r="N2791" s="101">
        <v>0.83799999999999997</v>
      </c>
      <c r="O2791" s="101">
        <v>0.16300000000000001</v>
      </c>
      <c r="P2791" s="101" t="s">
        <v>5176</v>
      </c>
      <c r="Q2791" s="101" t="s">
        <v>5176</v>
      </c>
      <c r="R2791" s="101" t="s">
        <v>5176</v>
      </c>
      <c r="S2791" s="101" t="s">
        <v>5176</v>
      </c>
      <c r="T2791" s="101" t="s">
        <v>5176</v>
      </c>
      <c r="U2791" s="101" t="s">
        <v>5176</v>
      </c>
    </row>
    <row r="2792" spans="1:21" x14ac:dyDescent="0.25">
      <c r="A2792" s="5" t="s">
        <v>4823</v>
      </c>
      <c r="B2792" s="60" t="s">
        <v>4326</v>
      </c>
      <c r="C2792" s="60" t="s">
        <v>4908</v>
      </c>
      <c r="D2792" s="94">
        <v>16</v>
      </c>
      <c r="E2792" s="60" t="s">
        <v>9325</v>
      </c>
      <c r="F2792" s="31">
        <f t="shared" si="142"/>
        <v>0</v>
      </c>
      <c r="G2792" s="25">
        <f t="shared" si="143"/>
        <v>4.18675</v>
      </c>
      <c r="H2792" s="32"/>
      <c r="I2792" s="31"/>
      <c r="J2792" s="25">
        <f t="shared" si="144"/>
        <v>9.0999999999999998E-2</v>
      </c>
      <c r="K2792" s="32"/>
      <c r="L2792" s="31"/>
      <c r="M2792" s="101">
        <v>1.228</v>
      </c>
      <c r="N2792" s="101">
        <v>6.6230000000000002</v>
      </c>
      <c r="O2792" s="101" t="s">
        <v>5176</v>
      </c>
      <c r="P2792" s="101">
        <v>8.8960000000000008</v>
      </c>
      <c r="Q2792" s="101">
        <v>0.16900000000000001</v>
      </c>
      <c r="R2792" s="101">
        <v>0.28599999999999998</v>
      </c>
      <c r="S2792" s="101" t="s">
        <v>5176</v>
      </c>
      <c r="T2792" s="101" t="s">
        <v>5176</v>
      </c>
      <c r="U2792" s="101" t="s">
        <v>5176</v>
      </c>
    </row>
    <row r="2793" spans="1:21" x14ac:dyDescent="0.25">
      <c r="A2793" s="5" t="s">
        <v>4823</v>
      </c>
      <c r="B2793" s="60" t="s">
        <v>4763</v>
      </c>
      <c r="C2793" s="60" t="s">
        <v>4908</v>
      </c>
      <c r="D2793" s="94">
        <v>16</v>
      </c>
      <c r="E2793" s="60" t="s">
        <v>9326</v>
      </c>
      <c r="F2793" s="31">
        <f t="shared" si="142"/>
        <v>0</v>
      </c>
      <c r="G2793" s="25">
        <f t="shared" si="143"/>
        <v>2.7499999999999998E-3</v>
      </c>
      <c r="H2793" s="32"/>
      <c r="I2793" s="31"/>
      <c r="J2793" s="25">
        <f t="shared" si="144"/>
        <v>0</v>
      </c>
      <c r="K2793" s="32"/>
      <c r="L2793" s="31"/>
      <c r="M2793" s="101">
        <v>1.0999999999999999E-2</v>
      </c>
      <c r="N2793" s="101" t="s">
        <v>5176</v>
      </c>
      <c r="O2793" s="101" t="s">
        <v>5176</v>
      </c>
      <c r="P2793" s="101" t="s">
        <v>5176</v>
      </c>
      <c r="Q2793" s="101" t="s">
        <v>5176</v>
      </c>
      <c r="R2793" s="101" t="s">
        <v>5176</v>
      </c>
      <c r="S2793" s="101" t="s">
        <v>5176</v>
      </c>
      <c r="T2793" s="101" t="s">
        <v>5176</v>
      </c>
      <c r="U2793" s="101" t="s">
        <v>5176</v>
      </c>
    </row>
    <row r="2794" spans="1:21" x14ac:dyDescent="0.25">
      <c r="A2794" s="5" t="s">
        <v>4823</v>
      </c>
      <c r="B2794" s="60" t="s">
        <v>4317</v>
      </c>
      <c r="C2794" s="60" t="s">
        <v>4908</v>
      </c>
      <c r="D2794" s="94">
        <v>16</v>
      </c>
      <c r="E2794" s="60" t="s">
        <v>9327</v>
      </c>
      <c r="F2794" s="31">
        <f t="shared" si="142"/>
        <v>0</v>
      </c>
      <c r="G2794" s="25">
        <f t="shared" si="143"/>
        <v>2.9780000000000002</v>
      </c>
      <c r="H2794" s="32"/>
      <c r="I2794" s="31"/>
      <c r="J2794" s="25">
        <f t="shared" si="144"/>
        <v>0</v>
      </c>
      <c r="K2794" s="32"/>
      <c r="L2794" s="31"/>
      <c r="M2794" s="101">
        <v>0.159</v>
      </c>
      <c r="N2794" s="101">
        <v>11.247</v>
      </c>
      <c r="O2794" s="101" t="s">
        <v>5176</v>
      </c>
      <c r="P2794" s="101">
        <v>0.50600000000000001</v>
      </c>
      <c r="Q2794" s="101" t="s">
        <v>5176</v>
      </c>
      <c r="R2794" s="101" t="s">
        <v>5176</v>
      </c>
      <c r="S2794" s="101" t="s">
        <v>5176</v>
      </c>
      <c r="T2794" s="101" t="s">
        <v>5176</v>
      </c>
      <c r="U2794" s="101" t="s">
        <v>5176</v>
      </c>
    </row>
    <row r="2795" spans="1:21" x14ac:dyDescent="0.25">
      <c r="A2795" s="5" t="s">
        <v>4823</v>
      </c>
      <c r="B2795" s="60" t="s">
        <v>4478</v>
      </c>
      <c r="C2795" s="60" t="s">
        <v>4908</v>
      </c>
      <c r="D2795" s="94">
        <v>16</v>
      </c>
      <c r="E2795" s="60" t="s">
        <v>9328</v>
      </c>
      <c r="F2795" s="31">
        <f t="shared" si="142"/>
        <v>0</v>
      </c>
      <c r="G2795" s="25">
        <f t="shared" si="143"/>
        <v>69.205499999999986</v>
      </c>
      <c r="H2795" s="32"/>
      <c r="I2795" s="31"/>
      <c r="J2795" s="25">
        <f t="shared" si="144"/>
        <v>6.0000000000000006E-4</v>
      </c>
      <c r="K2795" s="32"/>
      <c r="L2795" s="31"/>
      <c r="M2795" s="101">
        <v>16.437999999999999</v>
      </c>
      <c r="N2795" s="101">
        <v>3.6520000000000001</v>
      </c>
      <c r="O2795" s="101">
        <v>253.67599999999999</v>
      </c>
      <c r="P2795" s="101">
        <v>3.056</v>
      </c>
      <c r="Q2795" s="101">
        <v>3.0000000000000001E-3</v>
      </c>
      <c r="R2795" s="101" t="s">
        <v>5176</v>
      </c>
      <c r="S2795" s="101" t="s">
        <v>5176</v>
      </c>
      <c r="T2795" s="101" t="s">
        <v>5176</v>
      </c>
      <c r="U2795" s="101" t="s">
        <v>5176</v>
      </c>
    </row>
    <row r="2796" spans="1:21" x14ac:dyDescent="0.25">
      <c r="A2796" s="5" t="s">
        <v>4823</v>
      </c>
      <c r="B2796" s="60" t="s">
        <v>4553</v>
      </c>
      <c r="C2796" s="60" t="s">
        <v>4908</v>
      </c>
      <c r="D2796" s="94">
        <v>16</v>
      </c>
      <c r="E2796" s="60" t="s">
        <v>9329</v>
      </c>
      <c r="F2796" s="31">
        <f t="shared" si="142"/>
        <v>0</v>
      </c>
      <c r="G2796" s="25">
        <f t="shared" si="143"/>
        <v>0.60624999999999996</v>
      </c>
      <c r="H2796" s="32"/>
      <c r="I2796" s="31"/>
      <c r="J2796" s="25">
        <f t="shared" si="144"/>
        <v>0</v>
      </c>
      <c r="K2796" s="32"/>
      <c r="L2796" s="31"/>
      <c r="M2796" s="101" t="s">
        <v>5176</v>
      </c>
      <c r="N2796" s="101">
        <v>1.43</v>
      </c>
      <c r="O2796" s="101">
        <v>0.995</v>
      </c>
      <c r="P2796" s="101" t="s">
        <v>5176</v>
      </c>
      <c r="Q2796" s="101" t="s">
        <v>5176</v>
      </c>
      <c r="R2796" s="101" t="s">
        <v>5176</v>
      </c>
      <c r="S2796" s="101" t="s">
        <v>5176</v>
      </c>
      <c r="T2796" s="101" t="s">
        <v>5176</v>
      </c>
      <c r="U2796" s="101" t="s">
        <v>5176</v>
      </c>
    </row>
    <row r="2797" spans="1:21" x14ac:dyDescent="0.25">
      <c r="A2797" s="5" t="s">
        <v>4823</v>
      </c>
      <c r="B2797" s="60" t="s">
        <v>4405</v>
      </c>
      <c r="C2797" s="60" t="s">
        <v>4908</v>
      </c>
      <c r="D2797" s="94">
        <v>16</v>
      </c>
      <c r="E2797" s="60" t="s">
        <v>9332</v>
      </c>
      <c r="F2797" s="31">
        <f t="shared" si="142"/>
        <v>0</v>
      </c>
      <c r="G2797" s="25">
        <f t="shared" si="143"/>
        <v>8.2000000000000003E-2</v>
      </c>
      <c r="H2797" s="32"/>
      <c r="I2797" s="31"/>
      <c r="J2797" s="25">
        <f t="shared" si="144"/>
        <v>0</v>
      </c>
      <c r="K2797" s="32"/>
      <c r="L2797" s="31"/>
      <c r="M2797" s="101" t="s">
        <v>5176</v>
      </c>
      <c r="N2797" s="101">
        <v>0.32800000000000001</v>
      </c>
      <c r="O2797" s="101" t="s">
        <v>5176</v>
      </c>
      <c r="P2797" s="101" t="s">
        <v>5176</v>
      </c>
      <c r="Q2797" s="101" t="s">
        <v>5176</v>
      </c>
      <c r="R2797" s="101" t="s">
        <v>5176</v>
      </c>
      <c r="S2797" s="101" t="s">
        <v>5176</v>
      </c>
      <c r="T2797" s="101" t="s">
        <v>5176</v>
      </c>
      <c r="U2797" s="101" t="s">
        <v>5176</v>
      </c>
    </row>
    <row r="2798" spans="1:21" x14ac:dyDescent="0.25">
      <c r="A2798" s="5" t="s">
        <v>4823</v>
      </c>
      <c r="B2798" s="60" t="s">
        <v>4291</v>
      </c>
      <c r="C2798" s="60" t="s">
        <v>4908</v>
      </c>
      <c r="D2798" s="94">
        <v>16</v>
      </c>
      <c r="E2798" s="60" t="s">
        <v>9335</v>
      </c>
      <c r="F2798" s="31">
        <f t="shared" si="142"/>
        <v>0</v>
      </c>
      <c r="G2798" s="25">
        <f t="shared" si="143"/>
        <v>8.8164999999999996</v>
      </c>
      <c r="H2798" s="32"/>
      <c r="I2798" s="31"/>
      <c r="J2798" s="25">
        <f t="shared" si="144"/>
        <v>0</v>
      </c>
      <c r="K2798" s="32"/>
      <c r="L2798" s="31"/>
      <c r="M2798" s="101">
        <v>3.5379999999999998</v>
      </c>
      <c r="N2798" s="101">
        <v>31.704000000000001</v>
      </c>
      <c r="O2798" s="101">
        <v>2.4E-2</v>
      </c>
      <c r="P2798" s="101" t="s">
        <v>5176</v>
      </c>
      <c r="Q2798" s="101" t="s">
        <v>5176</v>
      </c>
      <c r="R2798" s="101" t="s">
        <v>5176</v>
      </c>
      <c r="S2798" s="101" t="s">
        <v>5176</v>
      </c>
      <c r="T2798" s="101" t="s">
        <v>5176</v>
      </c>
      <c r="U2798" s="101" t="s">
        <v>5176</v>
      </c>
    </row>
    <row r="2799" spans="1:21" x14ac:dyDescent="0.25">
      <c r="A2799" s="5" t="s">
        <v>4823</v>
      </c>
      <c r="B2799" s="60" t="s">
        <v>4359</v>
      </c>
      <c r="C2799" s="60" t="s">
        <v>4908</v>
      </c>
      <c r="D2799" s="94">
        <v>16</v>
      </c>
      <c r="E2799" s="60" t="s">
        <v>9337</v>
      </c>
      <c r="F2799" s="31">
        <f t="shared" si="142"/>
        <v>0</v>
      </c>
      <c r="G2799" s="25">
        <f t="shared" si="143"/>
        <v>64.814000000000007</v>
      </c>
      <c r="H2799" s="32"/>
      <c r="I2799" s="31"/>
      <c r="J2799" s="25">
        <f t="shared" si="144"/>
        <v>0</v>
      </c>
      <c r="K2799" s="32"/>
      <c r="L2799" s="31"/>
      <c r="M2799" s="101">
        <v>259.20100000000002</v>
      </c>
      <c r="N2799" s="101" t="s">
        <v>5176</v>
      </c>
      <c r="O2799" s="101">
        <v>5.5E-2</v>
      </c>
      <c r="P2799" s="101" t="s">
        <v>5176</v>
      </c>
      <c r="Q2799" s="101" t="s">
        <v>5176</v>
      </c>
      <c r="R2799" s="101" t="s">
        <v>5176</v>
      </c>
      <c r="S2799" s="101" t="s">
        <v>5176</v>
      </c>
      <c r="T2799" s="101" t="s">
        <v>5176</v>
      </c>
      <c r="U2799" s="101" t="s">
        <v>5176</v>
      </c>
    </row>
    <row r="2800" spans="1:21" x14ac:dyDescent="0.25">
      <c r="A2800" s="5" t="s">
        <v>4823</v>
      </c>
      <c r="B2800" s="60" t="s">
        <v>4677</v>
      </c>
      <c r="C2800" s="60" t="s">
        <v>4908</v>
      </c>
      <c r="D2800" s="94">
        <v>16</v>
      </c>
      <c r="E2800" s="60" t="s">
        <v>9340</v>
      </c>
      <c r="F2800" s="31">
        <f t="shared" si="142"/>
        <v>0</v>
      </c>
      <c r="G2800" s="25">
        <f t="shared" si="143"/>
        <v>0.372</v>
      </c>
      <c r="H2800" s="32"/>
      <c r="I2800" s="31"/>
      <c r="J2800" s="25">
        <f t="shared" si="144"/>
        <v>0</v>
      </c>
      <c r="K2800" s="32"/>
      <c r="L2800" s="31"/>
      <c r="M2800" s="101" t="s">
        <v>5176</v>
      </c>
      <c r="N2800" s="101" t="s">
        <v>5176</v>
      </c>
      <c r="O2800" s="101" t="s">
        <v>5176</v>
      </c>
      <c r="P2800" s="101">
        <v>1.488</v>
      </c>
      <c r="Q2800" s="101" t="s">
        <v>5176</v>
      </c>
      <c r="R2800" s="101" t="s">
        <v>5176</v>
      </c>
      <c r="S2800" s="101" t="s">
        <v>5176</v>
      </c>
      <c r="T2800" s="101" t="s">
        <v>5176</v>
      </c>
      <c r="U2800" s="101" t="s">
        <v>5176</v>
      </c>
    </row>
    <row r="2801" spans="1:21" x14ac:dyDescent="0.25">
      <c r="A2801" s="5" t="s">
        <v>4823</v>
      </c>
      <c r="B2801" s="60" t="s">
        <v>2949</v>
      </c>
      <c r="C2801" s="60" t="s">
        <v>4908</v>
      </c>
      <c r="D2801" s="94">
        <v>16</v>
      </c>
      <c r="E2801" s="60" t="s">
        <v>9345</v>
      </c>
      <c r="F2801" s="31">
        <f t="shared" si="142"/>
        <v>0</v>
      </c>
      <c r="G2801" s="25">
        <f t="shared" si="143"/>
        <v>0.79625000000000001</v>
      </c>
      <c r="H2801" s="32"/>
      <c r="I2801" s="31"/>
      <c r="J2801" s="25">
        <f t="shared" si="144"/>
        <v>0</v>
      </c>
      <c r="K2801" s="32"/>
      <c r="L2801" s="31"/>
      <c r="M2801" s="101">
        <v>2.8130000000000002</v>
      </c>
      <c r="N2801" s="101">
        <v>0.372</v>
      </c>
      <c r="O2801" s="101" t="s">
        <v>5176</v>
      </c>
      <c r="P2801" s="101" t="s">
        <v>5176</v>
      </c>
      <c r="Q2801" s="101" t="s">
        <v>5176</v>
      </c>
      <c r="R2801" s="101" t="s">
        <v>5176</v>
      </c>
      <c r="S2801" s="101" t="s">
        <v>5176</v>
      </c>
      <c r="T2801" s="101" t="s">
        <v>5176</v>
      </c>
      <c r="U2801" s="101" t="s">
        <v>5176</v>
      </c>
    </row>
    <row r="2802" spans="1:21" x14ac:dyDescent="0.25">
      <c r="A2802" s="5" t="s">
        <v>4823</v>
      </c>
      <c r="B2802" s="60" t="s">
        <v>1840</v>
      </c>
      <c r="C2802" s="60" t="s">
        <v>4908</v>
      </c>
      <c r="D2802" s="94">
        <v>16</v>
      </c>
      <c r="E2802" s="60" t="s">
        <v>9348</v>
      </c>
      <c r="F2802" s="31">
        <f t="shared" si="142"/>
        <v>0</v>
      </c>
      <c r="G2802" s="25">
        <f t="shared" si="143"/>
        <v>0</v>
      </c>
      <c r="H2802" s="32"/>
      <c r="I2802" s="31"/>
      <c r="J2802" s="25">
        <f t="shared" si="144"/>
        <v>0.02</v>
      </c>
      <c r="K2802" s="32"/>
      <c r="L2802" s="31"/>
      <c r="M2802" s="101" t="s">
        <v>5176</v>
      </c>
      <c r="N2802" s="101" t="s">
        <v>5176</v>
      </c>
      <c r="O2802" s="101" t="s">
        <v>5176</v>
      </c>
      <c r="P2802" s="101" t="s">
        <v>5176</v>
      </c>
      <c r="Q2802" s="101">
        <v>0.1</v>
      </c>
      <c r="R2802" s="101" t="s">
        <v>5176</v>
      </c>
      <c r="S2802" s="101" t="s">
        <v>5176</v>
      </c>
      <c r="T2802" s="101" t="s">
        <v>5176</v>
      </c>
      <c r="U2802" s="101" t="s">
        <v>5176</v>
      </c>
    </row>
    <row r="2803" spans="1:21" x14ac:dyDescent="0.25">
      <c r="A2803" s="5" t="s">
        <v>4823</v>
      </c>
      <c r="B2803" s="60" t="s">
        <v>4436</v>
      </c>
      <c r="C2803" s="60" t="s">
        <v>4908</v>
      </c>
      <c r="D2803" s="94">
        <v>16</v>
      </c>
      <c r="E2803" s="60" t="s">
        <v>9352</v>
      </c>
      <c r="F2803" s="31">
        <f t="shared" si="142"/>
        <v>0</v>
      </c>
      <c r="G2803" s="25">
        <f t="shared" si="143"/>
        <v>0.51800000000000002</v>
      </c>
      <c r="H2803" s="32"/>
      <c r="I2803" s="31"/>
      <c r="J2803" s="25">
        <f t="shared" si="144"/>
        <v>0.39039999999999997</v>
      </c>
      <c r="K2803" s="32"/>
      <c r="L2803" s="31"/>
      <c r="M2803" s="101">
        <v>0.61299999999999999</v>
      </c>
      <c r="N2803" s="101">
        <v>0.17899999999999999</v>
      </c>
      <c r="O2803" s="101">
        <v>5.1999999999999998E-2</v>
      </c>
      <c r="P2803" s="101">
        <v>1.228</v>
      </c>
      <c r="Q2803" s="101">
        <v>1.952</v>
      </c>
      <c r="R2803" s="101" t="s">
        <v>5176</v>
      </c>
      <c r="S2803" s="101" t="s">
        <v>5176</v>
      </c>
      <c r="T2803" s="101" t="s">
        <v>5176</v>
      </c>
      <c r="U2803" s="101" t="s">
        <v>5176</v>
      </c>
    </row>
    <row r="2804" spans="1:21" x14ac:dyDescent="0.25">
      <c r="A2804" s="5" t="s">
        <v>4823</v>
      </c>
      <c r="B2804" s="60" t="s">
        <v>4634</v>
      </c>
      <c r="C2804" s="60" t="s">
        <v>4908</v>
      </c>
      <c r="D2804" s="94">
        <v>16</v>
      </c>
      <c r="E2804" s="60" t="s">
        <v>9355</v>
      </c>
      <c r="F2804" s="31">
        <f t="shared" si="142"/>
        <v>0</v>
      </c>
      <c r="G2804" s="25">
        <f t="shared" si="143"/>
        <v>10.067250000000001</v>
      </c>
      <c r="H2804" s="32"/>
      <c r="I2804" s="31"/>
      <c r="J2804" s="25">
        <f t="shared" si="144"/>
        <v>0</v>
      </c>
      <c r="K2804" s="32"/>
      <c r="L2804" s="31"/>
      <c r="M2804" s="101" t="s">
        <v>5176</v>
      </c>
      <c r="N2804" s="101">
        <v>5.6150000000000002</v>
      </c>
      <c r="O2804" s="101">
        <v>34.654000000000003</v>
      </c>
      <c r="P2804" s="101" t="s">
        <v>5176</v>
      </c>
      <c r="Q2804" s="101" t="s">
        <v>5176</v>
      </c>
      <c r="R2804" s="101" t="s">
        <v>5176</v>
      </c>
      <c r="S2804" s="101" t="s">
        <v>5176</v>
      </c>
      <c r="T2804" s="101" t="s">
        <v>5176</v>
      </c>
      <c r="U2804" s="101" t="s">
        <v>5176</v>
      </c>
    </row>
    <row r="2805" spans="1:21" x14ac:dyDescent="0.25">
      <c r="A2805" s="5" t="s">
        <v>4823</v>
      </c>
      <c r="B2805" s="60" t="s">
        <v>4765</v>
      </c>
      <c r="C2805" s="60" t="s">
        <v>4908</v>
      </c>
      <c r="D2805" s="94">
        <v>16</v>
      </c>
      <c r="E2805" s="60" t="s">
        <v>9356</v>
      </c>
      <c r="F2805" s="31">
        <f t="shared" si="142"/>
        <v>0</v>
      </c>
      <c r="G2805" s="25">
        <f t="shared" si="143"/>
        <v>9.4347500000000011</v>
      </c>
      <c r="H2805" s="32"/>
      <c r="I2805" s="31"/>
      <c r="J2805" s="25">
        <f t="shared" si="144"/>
        <v>7.3999999999999995E-3</v>
      </c>
      <c r="K2805" s="32"/>
      <c r="L2805" s="31"/>
      <c r="M2805" s="101">
        <v>10.137</v>
      </c>
      <c r="N2805" s="101">
        <v>0.12</v>
      </c>
      <c r="O2805" s="101">
        <v>7.8559999999999999</v>
      </c>
      <c r="P2805" s="101">
        <v>19.626000000000001</v>
      </c>
      <c r="Q2805" s="101" t="s">
        <v>5176</v>
      </c>
      <c r="R2805" s="101">
        <v>3.6999999999999998E-2</v>
      </c>
      <c r="S2805" s="101" t="s">
        <v>5176</v>
      </c>
      <c r="T2805" s="101" t="s">
        <v>5176</v>
      </c>
      <c r="U2805" s="101" t="s">
        <v>5176</v>
      </c>
    </row>
    <row r="2806" spans="1:21" x14ac:dyDescent="0.25">
      <c r="A2806" s="5" t="s">
        <v>4823</v>
      </c>
      <c r="B2806" s="60" t="s">
        <v>4284</v>
      </c>
      <c r="C2806" s="60" t="s">
        <v>4908</v>
      </c>
      <c r="D2806" s="94">
        <v>16</v>
      </c>
      <c r="E2806" s="60" t="s">
        <v>9357</v>
      </c>
      <c r="F2806" s="31">
        <f t="shared" si="142"/>
        <v>0</v>
      </c>
      <c r="G2806" s="25">
        <f t="shared" si="143"/>
        <v>0</v>
      </c>
      <c r="H2806" s="32"/>
      <c r="I2806" s="31"/>
      <c r="J2806" s="25">
        <f t="shared" si="144"/>
        <v>0.18380000000000002</v>
      </c>
      <c r="K2806" s="32"/>
      <c r="L2806" s="31"/>
      <c r="M2806" s="101" t="s">
        <v>5176</v>
      </c>
      <c r="N2806" s="101" t="s">
        <v>5176</v>
      </c>
      <c r="O2806" s="101" t="s">
        <v>5176</v>
      </c>
      <c r="P2806" s="101" t="s">
        <v>5176</v>
      </c>
      <c r="Q2806" s="101">
        <v>0.91900000000000004</v>
      </c>
      <c r="R2806" s="101" t="s">
        <v>5176</v>
      </c>
      <c r="S2806" s="101" t="s">
        <v>5176</v>
      </c>
      <c r="T2806" s="101" t="s">
        <v>5176</v>
      </c>
      <c r="U2806" s="101" t="s">
        <v>5176</v>
      </c>
    </row>
    <row r="2807" spans="1:21" x14ac:dyDescent="0.25">
      <c r="A2807" s="5" t="s">
        <v>4823</v>
      </c>
      <c r="B2807" s="60" t="s">
        <v>4766</v>
      </c>
      <c r="C2807" s="60" t="s">
        <v>4908</v>
      </c>
      <c r="D2807" s="94">
        <v>16</v>
      </c>
      <c r="E2807" s="60" t="s">
        <v>9358</v>
      </c>
      <c r="F2807" s="31">
        <f t="shared" si="142"/>
        <v>0</v>
      </c>
      <c r="G2807" s="25">
        <f t="shared" si="143"/>
        <v>5.18675</v>
      </c>
      <c r="H2807" s="32"/>
      <c r="I2807" s="31"/>
      <c r="J2807" s="25">
        <f t="shared" si="144"/>
        <v>7.1109999999999998</v>
      </c>
      <c r="K2807" s="32"/>
      <c r="L2807" s="31"/>
      <c r="M2807" s="101">
        <v>2.1920000000000002</v>
      </c>
      <c r="N2807" s="101">
        <v>4.2160000000000002</v>
      </c>
      <c r="O2807" s="101">
        <v>10.89</v>
      </c>
      <c r="P2807" s="101">
        <v>3.4489999999999998</v>
      </c>
      <c r="Q2807" s="101">
        <v>35.555</v>
      </c>
      <c r="R2807" s="101" t="s">
        <v>5176</v>
      </c>
      <c r="S2807" s="101" t="s">
        <v>5176</v>
      </c>
      <c r="T2807" s="101" t="s">
        <v>5176</v>
      </c>
      <c r="U2807" s="101" t="s">
        <v>5176</v>
      </c>
    </row>
    <row r="2808" spans="1:21" x14ac:dyDescent="0.25">
      <c r="A2808" s="5" t="s">
        <v>4823</v>
      </c>
      <c r="B2808" s="60" t="s">
        <v>1254</v>
      </c>
      <c r="C2808" s="60" t="s">
        <v>4908</v>
      </c>
      <c r="D2808" s="94">
        <v>16</v>
      </c>
      <c r="E2808" s="60" t="s">
        <v>9362</v>
      </c>
      <c r="F2808" s="31">
        <f t="shared" si="142"/>
        <v>0</v>
      </c>
      <c r="G2808" s="25">
        <f t="shared" si="143"/>
        <v>18.311499999999999</v>
      </c>
      <c r="H2808" s="32"/>
      <c r="I2808" s="31"/>
      <c r="J2808" s="25">
        <f t="shared" si="144"/>
        <v>0.31619999999999998</v>
      </c>
      <c r="K2808" s="32"/>
      <c r="L2808" s="31"/>
      <c r="M2808" s="101">
        <v>8.2059999999999995</v>
      </c>
      <c r="N2808" s="101">
        <v>46.732999999999997</v>
      </c>
      <c r="O2808" s="101">
        <v>8.1180000000000003</v>
      </c>
      <c r="P2808" s="101">
        <v>10.189</v>
      </c>
      <c r="Q2808" s="101" t="s">
        <v>5176</v>
      </c>
      <c r="R2808" s="101">
        <v>1.581</v>
      </c>
      <c r="S2808" s="101" t="s">
        <v>5176</v>
      </c>
      <c r="T2808" s="101" t="s">
        <v>5176</v>
      </c>
      <c r="U2808" s="101" t="s">
        <v>5176</v>
      </c>
    </row>
    <row r="2809" spans="1:21" x14ac:dyDescent="0.25">
      <c r="A2809" s="5" t="s">
        <v>4823</v>
      </c>
      <c r="B2809" s="60" t="s">
        <v>2650</v>
      </c>
      <c r="C2809" s="60" t="s">
        <v>4908</v>
      </c>
      <c r="D2809" s="94">
        <v>16</v>
      </c>
      <c r="E2809" s="60" t="s">
        <v>9374</v>
      </c>
      <c r="F2809" s="31">
        <f t="shared" si="142"/>
        <v>0</v>
      </c>
      <c r="G2809" s="25">
        <f t="shared" si="143"/>
        <v>2.6850000000000001</v>
      </c>
      <c r="H2809" s="32"/>
      <c r="I2809" s="31"/>
      <c r="J2809" s="25">
        <f t="shared" si="144"/>
        <v>0</v>
      </c>
      <c r="K2809" s="32"/>
      <c r="L2809" s="31"/>
      <c r="M2809" s="101">
        <v>0.84199999999999997</v>
      </c>
      <c r="N2809" s="101" t="s">
        <v>5176</v>
      </c>
      <c r="O2809" s="101">
        <v>9.6080000000000005</v>
      </c>
      <c r="P2809" s="101">
        <v>0.28999999999999998</v>
      </c>
      <c r="Q2809" s="101" t="s">
        <v>5176</v>
      </c>
      <c r="R2809" s="101" t="s">
        <v>5176</v>
      </c>
      <c r="S2809" s="101" t="s">
        <v>5176</v>
      </c>
      <c r="T2809" s="101" t="s">
        <v>5176</v>
      </c>
      <c r="U2809" s="101" t="s">
        <v>5176</v>
      </c>
    </row>
    <row r="2810" spans="1:21" x14ac:dyDescent="0.25">
      <c r="A2810" s="5" t="s">
        <v>4823</v>
      </c>
      <c r="B2810" s="60" t="s">
        <v>3111</v>
      </c>
      <c r="C2810" s="60" t="s">
        <v>4908</v>
      </c>
      <c r="D2810" s="94">
        <v>16</v>
      </c>
      <c r="E2810" s="60" t="s">
        <v>9375</v>
      </c>
      <c r="F2810" s="31">
        <f t="shared" si="142"/>
        <v>0</v>
      </c>
      <c r="G2810" s="25">
        <f t="shared" si="143"/>
        <v>0</v>
      </c>
      <c r="H2810" s="32"/>
      <c r="I2810" s="31"/>
      <c r="J2810" s="25">
        <f t="shared" si="144"/>
        <v>5.0000000000000001E-3</v>
      </c>
      <c r="K2810" s="32"/>
      <c r="L2810" s="31"/>
      <c r="M2810" s="101" t="s">
        <v>5176</v>
      </c>
      <c r="N2810" s="101" t="s">
        <v>5176</v>
      </c>
      <c r="O2810" s="101" t="s">
        <v>5176</v>
      </c>
      <c r="P2810" s="101" t="s">
        <v>5176</v>
      </c>
      <c r="Q2810" s="101">
        <v>2.5000000000000001E-2</v>
      </c>
      <c r="R2810" s="101" t="s">
        <v>5176</v>
      </c>
      <c r="S2810" s="101" t="s">
        <v>5176</v>
      </c>
      <c r="T2810" s="101" t="s">
        <v>5176</v>
      </c>
      <c r="U2810" s="101" t="s">
        <v>5176</v>
      </c>
    </row>
    <row r="2811" spans="1:21" x14ac:dyDescent="0.25">
      <c r="A2811" s="5" t="s">
        <v>4823</v>
      </c>
      <c r="B2811" s="60" t="s">
        <v>3196</v>
      </c>
      <c r="C2811" s="60" t="s">
        <v>4908</v>
      </c>
      <c r="D2811" s="94">
        <v>16</v>
      </c>
      <c r="E2811" s="60" t="s">
        <v>9376</v>
      </c>
      <c r="F2811" s="31">
        <f t="shared" si="142"/>
        <v>0</v>
      </c>
      <c r="G2811" s="25">
        <f t="shared" si="143"/>
        <v>0</v>
      </c>
      <c r="H2811" s="32"/>
      <c r="I2811" s="31"/>
      <c r="J2811" s="25">
        <f t="shared" si="144"/>
        <v>2.6200000000000001E-2</v>
      </c>
      <c r="K2811" s="32"/>
      <c r="L2811" s="31"/>
      <c r="M2811" s="101" t="s">
        <v>5176</v>
      </c>
      <c r="N2811" s="101" t="s">
        <v>5176</v>
      </c>
      <c r="O2811" s="101" t="s">
        <v>5176</v>
      </c>
      <c r="P2811" s="101" t="s">
        <v>5176</v>
      </c>
      <c r="Q2811" s="101">
        <v>0.13100000000000001</v>
      </c>
      <c r="R2811" s="101" t="s">
        <v>5176</v>
      </c>
      <c r="S2811" s="101" t="s">
        <v>5176</v>
      </c>
      <c r="T2811" s="101" t="s">
        <v>5176</v>
      </c>
      <c r="U2811" s="101" t="s">
        <v>5176</v>
      </c>
    </row>
    <row r="2812" spans="1:21" x14ac:dyDescent="0.25">
      <c r="A2812" s="5" t="s">
        <v>4823</v>
      </c>
      <c r="B2812" s="60" t="s">
        <v>3010</v>
      </c>
      <c r="C2812" s="60" t="s">
        <v>4908</v>
      </c>
      <c r="D2812" s="94">
        <v>16</v>
      </c>
      <c r="E2812" s="60" t="s">
        <v>9379</v>
      </c>
      <c r="F2812" s="31">
        <f t="shared" si="142"/>
        <v>0</v>
      </c>
      <c r="G2812" s="25">
        <f t="shared" si="143"/>
        <v>2.775E-2</v>
      </c>
      <c r="H2812" s="32"/>
      <c r="I2812" s="31"/>
      <c r="J2812" s="25">
        <f t="shared" si="144"/>
        <v>2.5758000000000001</v>
      </c>
      <c r="K2812" s="32"/>
      <c r="L2812" s="31"/>
      <c r="M2812" s="101" t="s">
        <v>5176</v>
      </c>
      <c r="N2812" s="101">
        <v>0.111</v>
      </c>
      <c r="O2812" s="101" t="s">
        <v>5176</v>
      </c>
      <c r="P2812" s="101" t="s">
        <v>5176</v>
      </c>
      <c r="Q2812" s="101">
        <v>12.879</v>
      </c>
      <c r="R2812" s="101" t="s">
        <v>5176</v>
      </c>
      <c r="S2812" s="101" t="s">
        <v>5176</v>
      </c>
      <c r="T2812" s="101" t="s">
        <v>5176</v>
      </c>
      <c r="U2812" s="101" t="s">
        <v>5176</v>
      </c>
    </row>
    <row r="2813" spans="1:21" x14ac:dyDescent="0.25">
      <c r="A2813" s="5" t="s">
        <v>4823</v>
      </c>
      <c r="B2813" s="60" t="s">
        <v>2363</v>
      </c>
      <c r="C2813" s="60" t="s">
        <v>4908</v>
      </c>
      <c r="D2813" s="94">
        <v>16</v>
      </c>
      <c r="E2813" s="60" t="s">
        <v>9382</v>
      </c>
      <c r="F2813" s="31">
        <f t="shared" si="142"/>
        <v>0</v>
      </c>
      <c r="G2813" s="25">
        <f t="shared" si="143"/>
        <v>0</v>
      </c>
      <c r="H2813" s="32"/>
      <c r="I2813" s="31"/>
      <c r="J2813" s="25">
        <f t="shared" si="144"/>
        <v>6.8600000000000008E-2</v>
      </c>
      <c r="K2813" s="32"/>
      <c r="L2813" s="31"/>
      <c r="M2813" s="101" t="s">
        <v>5176</v>
      </c>
      <c r="N2813" s="101" t="s">
        <v>5176</v>
      </c>
      <c r="O2813" s="101" t="s">
        <v>5176</v>
      </c>
      <c r="P2813" s="101" t="s">
        <v>5176</v>
      </c>
      <c r="Q2813" s="101">
        <v>0.34300000000000003</v>
      </c>
      <c r="R2813" s="101">
        <v>0</v>
      </c>
      <c r="S2813" s="101" t="s">
        <v>5176</v>
      </c>
      <c r="T2813" s="101" t="s">
        <v>5176</v>
      </c>
      <c r="U2813" s="101" t="s">
        <v>5176</v>
      </c>
    </row>
    <row r="2814" spans="1:21" x14ac:dyDescent="0.25">
      <c r="A2814" s="5" t="s">
        <v>4823</v>
      </c>
      <c r="B2814" s="60" t="s">
        <v>868</v>
      </c>
      <c r="C2814" s="60" t="s">
        <v>4908</v>
      </c>
      <c r="D2814" s="94">
        <v>16</v>
      </c>
      <c r="E2814" s="60" t="s">
        <v>9386</v>
      </c>
      <c r="F2814" s="31">
        <f t="shared" si="142"/>
        <v>0</v>
      </c>
      <c r="G2814" s="25">
        <f t="shared" si="143"/>
        <v>0.49175000000000002</v>
      </c>
      <c r="H2814" s="32"/>
      <c r="I2814" s="31"/>
      <c r="J2814" s="25">
        <f t="shared" si="144"/>
        <v>0</v>
      </c>
      <c r="K2814" s="32"/>
      <c r="L2814" s="31"/>
      <c r="M2814" s="101">
        <v>1.341</v>
      </c>
      <c r="N2814" s="101">
        <v>0.28199999999999997</v>
      </c>
      <c r="O2814" s="101">
        <v>0.34399999999999997</v>
      </c>
      <c r="P2814" s="101" t="s">
        <v>5176</v>
      </c>
      <c r="Q2814" s="101" t="s">
        <v>5176</v>
      </c>
      <c r="R2814" s="101" t="s">
        <v>5176</v>
      </c>
      <c r="S2814" s="101" t="s">
        <v>5176</v>
      </c>
      <c r="T2814" s="101" t="s">
        <v>5176</v>
      </c>
      <c r="U2814" s="101" t="s">
        <v>5176</v>
      </c>
    </row>
    <row r="2815" spans="1:21" x14ac:dyDescent="0.25">
      <c r="A2815" s="5" t="s">
        <v>4823</v>
      </c>
      <c r="B2815" s="60" t="s">
        <v>691</v>
      </c>
      <c r="C2815" s="60" t="s">
        <v>4908</v>
      </c>
      <c r="D2815" s="94">
        <v>16</v>
      </c>
      <c r="E2815" s="60" t="s">
        <v>9388</v>
      </c>
      <c r="F2815" s="31">
        <f t="shared" si="142"/>
        <v>0</v>
      </c>
      <c r="G2815" s="25">
        <f t="shared" si="143"/>
        <v>2.2499999999999998E-3</v>
      </c>
      <c r="H2815" s="32"/>
      <c r="I2815" s="31"/>
      <c r="J2815" s="25">
        <f t="shared" si="144"/>
        <v>6.3029999999999999</v>
      </c>
      <c r="K2815" s="32"/>
      <c r="L2815" s="31"/>
      <c r="M2815" s="101" t="s">
        <v>5176</v>
      </c>
      <c r="N2815" s="101">
        <v>8.9999999999999993E-3</v>
      </c>
      <c r="O2815" s="101" t="s">
        <v>5176</v>
      </c>
      <c r="P2815" s="101" t="s">
        <v>5176</v>
      </c>
      <c r="Q2815" s="101" t="s">
        <v>5176</v>
      </c>
      <c r="R2815" s="101">
        <v>31.515000000000001</v>
      </c>
      <c r="S2815" s="101" t="s">
        <v>5176</v>
      </c>
      <c r="T2815" s="101" t="s">
        <v>5176</v>
      </c>
      <c r="U2815" s="101" t="s">
        <v>5176</v>
      </c>
    </row>
    <row r="2816" spans="1:21" x14ac:dyDescent="0.25">
      <c r="A2816" s="5" t="s">
        <v>4823</v>
      </c>
      <c r="B2816" s="60" t="s">
        <v>1270</v>
      </c>
      <c r="C2816" s="60" t="s">
        <v>4908</v>
      </c>
      <c r="D2816" s="94">
        <v>16</v>
      </c>
      <c r="E2816" s="60" t="s">
        <v>9389</v>
      </c>
      <c r="F2816" s="31">
        <f t="shared" si="142"/>
        <v>0</v>
      </c>
      <c r="G2816" s="25">
        <f t="shared" si="143"/>
        <v>1.7875000000000001</v>
      </c>
      <c r="H2816" s="32"/>
      <c r="I2816" s="31"/>
      <c r="J2816" s="25">
        <f t="shared" si="144"/>
        <v>0.20080000000000001</v>
      </c>
      <c r="K2816" s="32"/>
      <c r="L2816" s="31"/>
      <c r="M2816" s="101">
        <v>3.403</v>
      </c>
      <c r="N2816" s="101">
        <v>0.22900000000000001</v>
      </c>
      <c r="O2816" s="101" t="s">
        <v>5176</v>
      </c>
      <c r="P2816" s="101">
        <v>3.5179999999999998</v>
      </c>
      <c r="Q2816" s="101">
        <v>1.004</v>
      </c>
      <c r="R2816" s="101" t="s">
        <v>5176</v>
      </c>
      <c r="S2816" s="101" t="s">
        <v>5176</v>
      </c>
      <c r="T2816" s="101" t="s">
        <v>5176</v>
      </c>
      <c r="U2816" s="101" t="s">
        <v>5176</v>
      </c>
    </row>
    <row r="2817" spans="1:21" x14ac:dyDescent="0.25">
      <c r="A2817" s="5" t="s">
        <v>4823</v>
      </c>
      <c r="B2817" s="60" t="s">
        <v>1638</v>
      </c>
      <c r="C2817" s="60" t="s">
        <v>4908</v>
      </c>
      <c r="D2817" s="94">
        <v>16</v>
      </c>
      <c r="E2817" s="60" t="s">
        <v>9394</v>
      </c>
      <c r="F2817" s="31">
        <f t="shared" si="142"/>
        <v>0</v>
      </c>
      <c r="G2817" s="25">
        <f t="shared" si="143"/>
        <v>9.0749999999999997E-2</v>
      </c>
      <c r="H2817" s="32"/>
      <c r="I2817" s="31"/>
      <c r="J2817" s="25">
        <f t="shared" si="144"/>
        <v>0</v>
      </c>
      <c r="K2817" s="32"/>
      <c r="L2817" s="31"/>
      <c r="M2817" s="101" t="s">
        <v>5176</v>
      </c>
      <c r="N2817" s="101">
        <v>0.36299999999999999</v>
      </c>
      <c r="O2817" s="101" t="s">
        <v>5176</v>
      </c>
      <c r="P2817" s="101" t="s">
        <v>5176</v>
      </c>
      <c r="Q2817" s="101" t="s">
        <v>5176</v>
      </c>
      <c r="R2817" s="101" t="s">
        <v>5176</v>
      </c>
      <c r="S2817" s="101" t="s">
        <v>5176</v>
      </c>
      <c r="T2817" s="101" t="s">
        <v>5176</v>
      </c>
      <c r="U2817" s="101" t="s">
        <v>5176</v>
      </c>
    </row>
    <row r="2818" spans="1:21" x14ac:dyDescent="0.25">
      <c r="A2818" s="5" t="s">
        <v>4823</v>
      </c>
      <c r="B2818" s="60" t="s">
        <v>1414</v>
      </c>
      <c r="C2818" s="60" t="s">
        <v>4908</v>
      </c>
      <c r="D2818" s="94">
        <v>16</v>
      </c>
      <c r="E2818" s="60" t="s">
        <v>9405</v>
      </c>
      <c r="F2818" s="31">
        <f t="shared" si="142"/>
        <v>0</v>
      </c>
      <c r="G2818" s="25">
        <f t="shared" si="143"/>
        <v>0.35799999999999998</v>
      </c>
      <c r="H2818" s="32"/>
      <c r="I2818" s="31"/>
      <c r="J2818" s="25">
        <f t="shared" si="144"/>
        <v>6.6E-3</v>
      </c>
      <c r="K2818" s="32"/>
      <c r="L2818" s="31"/>
      <c r="M2818" s="101">
        <v>1.04</v>
      </c>
      <c r="N2818" s="101">
        <v>0.28899999999999998</v>
      </c>
      <c r="O2818" s="101" t="s">
        <v>5176</v>
      </c>
      <c r="P2818" s="101">
        <v>0.10299999999999999</v>
      </c>
      <c r="Q2818" s="101">
        <v>3.3000000000000002E-2</v>
      </c>
      <c r="R2818" s="101" t="s">
        <v>5176</v>
      </c>
      <c r="S2818" s="101" t="s">
        <v>5176</v>
      </c>
      <c r="T2818" s="101" t="s">
        <v>5176</v>
      </c>
      <c r="U2818" s="101" t="s">
        <v>5176</v>
      </c>
    </row>
    <row r="2819" spans="1:21" x14ac:dyDescent="0.25">
      <c r="A2819" s="5" t="s">
        <v>4823</v>
      </c>
      <c r="B2819" s="60" t="s">
        <v>1604</v>
      </c>
      <c r="C2819" s="60" t="s">
        <v>4908</v>
      </c>
      <c r="D2819" s="94">
        <v>16</v>
      </c>
      <c r="E2819" s="60" t="s">
        <v>9410</v>
      </c>
      <c r="F2819" s="31">
        <f t="shared" si="142"/>
        <v>0</v>
      </c>
      <c r="G2819" s="25">
        <f t="shared" si="143"/>
        <v>1.0415000000000001</v>
      </c>
      <c r="H2819" s="32"/>
      <c r="I2819" s="31"/>
      <c r="J2819" s="25">
        <f t="shared" si="144"/>
        <v>0.74</v>
      </c>
      <c r="K2819" s="32"/>
      <c r="L2819" s="31"/>
      <c r="M2819" s="101">
        <v>0.75</v>
      </c>
      <c r="N2819" s="101">
        <v>0.16300000000000001</v>
      </c>
      <c r="O2819" s="101">
        <v>0.77900000000000003</v>
      </c>
      <c r="P2819" s="101">
        <v>2.4740000000000002</v>
      </c>
      <c r="Q2819" s="101">
        <v>3.7</v>
      </c>
      <c r="R2819" s="101" t="s">
        <v>5176</v>
      </c>
      <c r="S2819" s="101" t="s">
        <v>5176</v>
      </c>
      <c r="T2819" s="101" t="s">
        <v>5176</v>
      </c>
      <c r="U2819" s="101" t="s">
        <v>5176</v>
      </c>
    </row>
    <row r="2820" spans="1:21" x14ac:dyDescent="0.25">
      <c r="A2820" s="5" t="s">
        <v>4823</v>
      </c>
      <c r="B2820" s="60" t="s">
        <v>2692</v>
      </c>
      <c r="C2820" s="60" t="s">
        <v>4908</v>
      </c>
      <c r="D2820" s="94">
        <v>16</v>
      </c>
      <c r="E2820" s="60" t="s">
        <v>9413</v>
      </c>
      <c r="F2820" s="31">
        <f t="shared" si="142"/>
        <v>0</v>
      </c>
      <c r="G2820" s="25">
        <f t="shared" si="143"/>
        <v>10.10125</v>
      </c>
      <c r="H2820" s="32"/>
      <c r="I2820" s="31"/>
      <c r="J2820" s="25">
        <f t="shared" si="144"/>
        <v>1.2330000000000001</v>
      </c>
      <c r="K2820" s="32"/>
      <c r="L2820" s="31"/>
      <c r="M2820" s="101" t="s">
        <v>5176</v>
      </c>
      <c r="N2820" s="101">
        <v>0.17899999999999999</v>
      </c>
      <c r="O2820" s="101" t="s">
        <v>5176</v>
      </c>
      <c r="P2820" s="101">
        <v>40.225999999999999</v>
      </c>
      <c r="Q2820" s="101" t="s">
        <v>5176</v>
      </c>
      <c r="R2820" s="101">
        <v>6.165</v>
      </c>
      <c r="S2820" s="101" t="s">
        <v>5176</v>
      </c>
      <c r="T2820" s="101" t="s">
        <v>5176</v>
      </c>
      <c r="U2820" s="101" t="s">
        <v>5176</v>
      </c>
    </row>
    <row r="2821" spans="1:21" x14ac:dyDescent="0.25">
      <c r="A2821" s="5" t="s">
        <v>4823</v>
      </c>
      <c r="B2821" s="60" t="s">
        <v>3985</v>
      </c>
      <c r="C2821" s="60" t="s">
        <v>4908</v>
      </c>
      <c r="D2821" s="94">
        <v>16</v>
      </c>
      <c r="E2821" s="60" t="s">
        <v>9419</v>
      </c>
      <c r="F2821" s="31">
        <f t="shared" si="142"/>
        <v>0</v>
      </c>
      <c r="G2821" s="25">
        <f t="shared" si="143"/>
        <v>0.46525</v>
      </c>
      <c r="H2821" s="32"/>
      <c r="I2821" s="31"/>
      <c r="J2821" s="25">
        <f t="shared" si="144"/>
        <v>0</v>
      </c>
      <c r="K2821" s="32"/>
      <c r="L2821" s="31"/>
      <c r="M2821" s="101" t="s">
        <v>5176</v>
      </c>
      <c r="N2821" s="101" t="s">
        <v>5176</v>
      </c>
      <c r="O2821" s="101" t="s">
        <v>5176</v>
      </c>
      <c r="P2821" s="101">
        <v>1.861</v>
      </c>
      <c r="Q2821" s="101" t="s">
        <v>5176</v>
      </c>
      <c r="R2821" s="101" t="s">
        <v>5176</v>
      </c>
      <c r="S2821" s="101" t="s">
        <v>5176</v>
      </c>
      <c r="T2821" s="101" t="s">
        <v>5176</v>
      </c>
      <c r="U2821" s="101" t="s">
        <v>5176</v>
      </c>
    </row>
    <row r="2822" spans="1:21" x14ac:dyDescent="0.25">
      <c r="A2822" s="5" t="s">
        <v>4823</v>
      </c>
      <c r="B2822" s="60" t="s">
        <v>2508</v>
      </c>
      <c r="C2822" s="60" t="s">
        <v>4908</v>
      </c>
      <c r="D2822" s="94">
        <v>16</v>
      </c>
      <c r="E2822" s="60" t="s">
        <v>9424</v>
      </c>
      <c r="F2822" s="31">
        <f t="shared" si="142"/>
        <v>0</v>
      </c>
      <c r="G2822" s="25">
        <f t="shared" si="143"/>
        <v>4.2500000000000003E-3</v>
      </c>
      <c r="H2822" s="32"/>
      <c r="I2822" s="31"/>
      <c r="J2822" s="25">
        <f t="shared" si="144"/>
        <v>0</v>
      </c>
      <c r="K2822" s="32"/>
      <c r="L2822" s="31"/>
      <c r="M2822" s="101" t="s">
        <v>5176</v>
      </c>
      <c r="N2822" s="101">
        <v>1.7000000000000001E-2</v>
      </c>
      <c r="O2822" s="101" t="s">
        <v>5176</v>
      </c>
      <c r="P2822" s="101" t="s">
        <v>5176</v>
      </c>
      <c r="Q2822" s="101" t="s">
        <v>5176</v>
      </c>
      <c r="R2822" s="101" t="s">
        <v>5176</v>
      </c>
      <c r="S2822" s="101" t="s">
        <v>5176</v>
      </c>
      <c r="T2822" s="101" t="s">
        <v>5176</v>
      </c>
      <c r="U2822" s="101" t="s">
        <v>5176</v>
      </c>
    </row>
    <row r="2823" spans="1:21" x14ac:dyDescent="0.25">
      <c r="A2823" s="5" t="s">
        <v>4823</v>
      </c>
      <c r="B2823" s="60" t="s">
        <v>3181</v>
      </c>
      <c r="C2823" s="60" t="s">
        <v>4908</v>
      </c>
      <c r="D2823" s="94">
        <v>16</v>
      </c>
      <c r="E2823" s="60" t="s">
        <v>9426</v>
      </c>
      <c r="F2823" s="31">
        <f t="shared" si="142"/>
        <v>0</v>
      </c>
      <c r="G2823" s="25">
        <f t="shared" si="143"/>
        <v>10.157</v>
      </c>
      <c r="H2823" s="32"/>
      <c r="I2823" s="31"/>
      <c r="J2823" s="25">
        <f t="shared" si="144"/>
        <v>0</v>
      </c>
      <c r="K2823" s="32"/>
      <c r="L2823" s="31"/>
      <c r="M2823" s="101">
        <v>5.7000000000000002E-2</v>
      </c>
      <c r="N2823" s="101">
        <v>40.570999999999998</v>
      </c>
      <c r="O2823" s="101" t="s">
        <v>5176</v>
      </c>
      <c r="P2823" s="101" t="s">
        <v>5176</v>
      </c>
      <c r="Q2823" s="101" t="s">
        <v>5176</v>
      </c>
      <c r="R2823" s="101" t="s">
        <v>5176</v>
      </c>
      <c r="S2823" s="101" t="s">
        <v>5176</v>
      </c>
      <c r="T2823" s="101" t="s">
        <v>5176</v>
      </c>
      <c r="U2823" s="101" t="s">
        <v>5176</v>
      </c>
    </row>
    <row r="2824" spans="1:21" x14ac:dyDescent="0.25">
      <c r="A2824" s="5" t="s">
        <v>4823</v>
      </c>
      <c r="B2824" s="60" t="s">
        <v>1560</v>
      </c>
      <c r="C2824" s="60" t="s">
        <v>4908</v>
      </c>
      <c r="D2824" s="94">
        <v>16</v>
      </c>
      <c r="E2824" s="60" t="s">
        <v>9427</v>
      </c>
      <c r="F2824" s="31">
        <f t="shared" si="142"/>
        <v>0</v>
      </c>
      <c r="G2824" s="25">
        <f t="shared" si="143"/>
        <v>10.77125</v>
      </c>
      <c r="H2824" s="32"/>
      <c r="I2824" s="31"/>
      <c r="J2824" s="25">
        <f t="shared" si="144"/>
        <v>0</v>
      </c>
      <c r="K2824" s="32"/>
      <c r="L2824" s="31"/>
      <c r="M2824" s="101">
        <v>42.871000000000002</v>
      </c>
      <c r="N2824" s="101" t="s">
        <v>5176</v>
      </c>
      <c r="O2824" s="101">
        <v>0.214</v>
      </c>
      <c r="P2824" s="101" t="s">
        <v>5176</v>
      </c>
      <c r="Q2824" s="101" t="s">
        <v>5176</v>
      </c>
      <c r="R2824" s="101" t="s">
        <v>5176</v>
      </c>
      <c r="S2824" s="101" t="s">
        <v>5176</v>
      </c>
      <c r="T2824" s="101" t="s">
        <v>5176</v>
      </c>
      <c r="U2824" s="101" t="s">
        <v>5176</v>
      </c>
    </row>
    <row r="2825" spans="1:21" x14ac:dyDescent="0.25">
      <c r="A2825" s="5" t="s">
        <v>4823</v>
      </c>
      <c r="B2825" s="60" t="s">
        <v>2201</v>
      </c>
      <c r="C2825" s="60" t="s">
        <v>4908</v>
      </c>
      <c r="D2825" s="94">
        <v>16</v>
      </c>
      <c r="E2825" s="60" t="s">
        <v>9432</v>
      </c>
      <c r="F2825" s="31">
        <f t="shared" si="142"/>
        <v>0</v>
      </c>
      <c r="G2825" s="25">
        <f t="shared" si="143"/>
        <v>14.205499999999999</v>
      </c>
      <c r="H2825" s="32"/>
      <c r="I2825" s="31"/>
      <c r="J2825" s="25">
        <f t="shared" si="144"/>
        <v>20.294</v>
      </c>
      <c r="K2825" s="32"/>
      <c r="L2825" s="31"/>
      <c r="M2825" s="101">
        <v>49.338999999999999</v>
      </c>
      <c r="N2825" s="101">
        <v>7.4829999999999997</v>
      </c>
      <c r="O2825" s="101" t="s">
        <v>5176</v>
      </c>
      <c r="P2825" s="101" t="s">
        <v>5176</v>
      </c>
      <c r="Q2825" s="101">
        <v>101.47</v>
      </c>
      <c r="R2825" s="101" t="s">
        <v>5176</v>
      </c>
      <c r="S2825" s="101" t="s">
        <v>5176</v>
      </c>
      <c r="T2825" s="101" t="s">
        <v>5176</v>
      </c>
      <c r="U2825" s="101" t="s">
        <v>5176</v>
      </c>
    </row>
    <row r="2826" spans="1:21" x14ac:dyDescent="0.25">
      <c r="A2826" s="5" t="s">
        <v>4823</v>
      </c>
      <c r="B2826" s="60" t="s">
        <v>3687</v>
      </c>
      <c r="C2826" s="60" t="s">
        <v>4908</v>
      </c>
      <c r="D2826" s="94">
        <v>16</v>
      </c>
      <c r="E2826" s="60" t="s">
        <v>9433</v>
      </c>
      <c r="F2826" s="31">
        <f t="shared" si="142"/>
        <v>0</v>
      </c>
      <c r="G2826" s="25">
        <f t="shared" si="143"/>
        <v>0</v>
      </c>
      <c r="H2826" s="32"/>
      <c r="I2826" s="31"/>
      <c r="J2826" s="25">
        <f t="shared" si="144"/>
        <v>0.1328</v>
      </c>
      <c r="K2826" s="32"/>
      <c r="L2826" s="31"/>
      <c r="M2826" s="101" t="s">
        <v>5176</v>
      </c>
      <c r="N2826" s="101" t="s">
        <v>5176</v>
      </c>
      <c r="O2826" s="101" t="s">
        <v>5176</v>
      </c>
      <c r="P2826" s="101" t="s">
        <v>5176</v>
      </c>
      <c r="Q2826" s="101">
        <v>0.66400000000000003</v>
      </c>
      <c r="R2826" s="101" t="s">
        <v>5176</v>
      </c>
      <c r="S2826" s="101" t="s">
        <v>5176</v>
      </c>
      <c r="T2826" s="101" t="s">
        <v>5176</v>
      </c>
      <c r="U2826" s="101" t="s">
        <v>5176</v>
      </c>
    </row>
    <row r="2827" spans="1:21" x14ac:dyDescent="0.25">
      <c r="A2827" s="5" t="s">
        <v>4823</v>
      </c>
      <c r="B2827" s="60" t="s">
        <v>4678</v>
      </c>
      <c r="C2827" s="60" t="s">
        <v>4908</v>
      </c>
      <c r="D2827" s="94">
        <v>16</v>
      </c>
      <c r="E2827" s="60" t="s">
        <v>9435</v>
      </c>
      <c r="F2827" s="31">
        <f t="shared" si="142"/>
        <v>0</v>
      </c>
      <c r="G2827" s="25">
        <f t="shared" si="143"/>
        <v>30.416249999999998</v>
      </c>
      <c r="H2827" s="32"/>
      <c r="I2827" s="31"/>
      <c r="J2827" s="25">
        <f t="shared" si="144"/>
        <v>0</v>
      </c>
      <c r="K2827" s="32"/>
      <c r="L2827" s="31"/>
      <c r="M2827" s="101">
        <v>119.08</v>
      </c>
      <c r="N2827" s="101">
        <v>0.29199999999999998</v>
      </c>
      <c r="O2827" s="101">
        <v>0.68100000000000005</v>
      </c>
      <c r="P2827" s="101">
        <v>1.6120000000000001</v>
      </c>
      <c r="Q2827" s="101" t="s">
        <v>5176</v>
      </c>
      <c r="R2827" s="101" t="s">
        <v>5176</v>
      </c>
      <c r="S2827" s="101" t="s">
        <v>5176</v>
      </c>
      <c r="T2827" s="101" t="s">
        <v>5176</v>
      </c>
      <c r="U2827" s="101" t="s">
        <v>5176</v>
      </c>
    </row>
    <row r="2828" spans="1:21" x14ac:dyDescent="0.25">
      <c r="A2828" s="5" t="s">
        <v>4823</v>
      </c>
      <c r="B2828" s="60" t="s">
        <v>4679</v>
      </c>
      <c r="C2828" s="60" t="s">
        <v>4908</v>
      </c>
      <c r="D2828" s="94">
        <v>16</v>
      </c>
      <c r="E2828" s="60" t="s">
        <v>9439</v>
      </c>
      <c r="F2828" s="31">
        <f t="shared" si="142"/>
        <v>0</v>
      </c>
      <c r="G2828" s="25">
        <f t="shared" si="143"/>
        <v>3.2499999999999999E-3</v>
      </c>
      <c r="H2828" s="32"/>
      <c r="I2828" s="31"/>
      <c r="J2828" s="25">
        <f t="shared" si="144"/>
        <v>0</v>
      </c>
      <c r="K2828" s="32"/>
      <c r="L2828" s="31"/>
      <c r="M2828" s="101" t="s">
        <v>5176</v>
      </c>
      <c r="N2828" s="101">
        <v>1.2999999999999999E-2</v>
      </c>
      <c r="O2828" s="101" t="s">
        <v>5176</v>
      </c>
      <c r="P2828" s="101" t="s">
        <v>5176</v>
      </c>
      <c r="Q2828" s="101" t="s">
        <v>5176</v>
      </c>
      <c r="R2828" s="101" t="s">
        <v>5176</v>
      </c>
      <c r="S2828" s="101" t="s">
        <v>5176</v>
      </c>
      <c r="T2828" s="101" t="s">
        <v>5176</v>
      </c>
      <c r="U2828" s="101" t="s">
        <v>5176</v>
      </c>
    </row>
    <row r="2829" spans="1:21" x14ac:dyDescent="0.25">
      <c r="A2829" s="5" t="s">
        <v>4823</v>
      </c>
      <c r="B2829" s="60" t="s">
        <v>4591</v>
      </c>
      <c r="C2829" s="60" t="s">
        <v>4908</v>
      </c>
      <c r="D2829" s="94">
        <v>16</v>
      </c>
      <c r="E2829" s="60" t="s">
        <v>9442</v>
      </c>
      <c r="F2829" s="31">
        <f t="shared" si="142"/>
        <v>0</v>
      </c>
      <c r="G2829" s="25">
        <f t="shared" si="143"/>
        <v>0.17674999999999999</v>
      </c>
      <c r="H2829" s="32"/>
      <c r="I2829" s="31"/>
      <c r="J2829" s="25">
        <f t="shared" si="144"/>
        <v>12.581999999999999</v>
      </c>
      <c r="K2829" s="32"/>
      <c r="L2829" s="31"/>
      <c r="M2829" s="101">
        <v>0.70699999999999996</v>
      </c>
      <c r="N2829" s="101" t="s">
        <v>5176</v>
      </c>
      <c r="O2829" s="101" t="s">
        <v>5176</v>
      </c>
      <c r="P2829" s="101" t="s">
        <v>5176</v>
      </c>
      <c r="Q2829" s="101">
        <v>62.91</v>
      </c>
      <c r="R2829" s="101" t="s">
        <v>5176</v>
      </c>
      <c r="S2829" s="101" t="s">
        <v>5176</v>
      </c>
      <c r="T2829" s="101" t="s">
        <v>5176</v>
      </c>
      <c r="U2829" s="101" t="s">
        <v>5176</v>
      </c>
    </row>
    <row r="2830" spans="1:21" x14ac:dyDescent="0.25">
      <c r="A2830" s="5" t="s">
        <v>4823</v>
      </c>
      <c r="B2830" s="60" t="s">
        <v>1490</v>
      </c>
      <c r="C2830" s="60" t="s">
        <v>4908</v>
      </c>
      <c r="D2830" s="94">
        <v>16</v>
      </c>
      <c r="E2830" s="60" t="s">
        <v>9443</v>
      </c>
      <c r="F2830" s="31">
        <f t="shared" si="142"/>
        <v>0</v>
      </c>
      <c r="G2830" s="25">
        <f t="shared" si="143"/>
        <v>20.171249999999997</v>
      </c>
      <c r="H2830" s="32"/>
      <c r="I2830" s="31"/>
      <c r="J2830" s="25">
        <f t="shared" si="144"/>
        <v>0</v>
      </c>
      <c r="K2830" s="32"/>
      <c r="L2830" s="31"/>
      <c r="M2830" s="101" t="s">
        <v>5176</v>
      </c>
      <c r="N2830" s="101">
        <v>23.094000000000001</v>
      </c>
      <c r="O2830" s="101">
        <v>55.262</v>
      </c>
      <c r="P2830" s="101">
        <v>2.3290000000000002</v>
      </c>
      <c r="Q2830" s="101" t="s">
        <v>5176</v>
      </c>
      <c r="R2830" s="101" t="s">
        <v>5176</v>
      </c>
      <c r="S2830" s="101" t="s">
        <v>5176</v>
      </c>
      <c r="T2830" s="101" t="s">
        <v>5176</v>
      </c>
      <c r="U2830" s="101" t="s">
        <v>5176</v>
      </c>
    </row>
    <row r="2831" spans="1:21" x14ac:dyDescent="0.25">
      <c r="A2831" s="5" t="s">
        <v>4823</v>
      </c>
      <c r="B2831" s="60" t="s">
        <v>542</v>
      </c>
      <c r="C2831" s="60" t="s">
        <v>4908</v>
      </c>
      <c r="D2831" s="94">
        <v>16</v>
      </c>
      <c r="E2831" s="60" t="s">
        <v>9458</v>
      </c>
      <c r="F2831" s="31">
        <f t="shared" si="142"/>
        <v>0</v>
      </c>
      <c r="G2831" s="25">
        <f t="shared" si="143"/>
        <v>13.517750000000001</v>
      </c>
      <c r="H2831" s="32"/>
      <c r="I2831" s="31"/>
      <c r="J2831" s="25">
        <f t="shared" si="144"/>
        <v>0.7914000000000001</v>
      </c>
      <c r="K2831" s="32"/>
      <c r="L2831" s="31"/>
      <c r="M2831" s="101">
        <v>0.76700000000000002</v>
      </c>
      <c r="N2831" s="101">
        <v>0.104</v>
      </c>
      <c r="O2831" s="101" t="s">
        <v>5176</v>
      </c>
      <c r="P2831" s="101">
        <v>53.2</v>
      </c>
      <c r="Q2831" s="101">
        <v>1.7170000000000001</v>
      </c>
      <c r="R2831" s="101">
        <v>2.2400000000000002</v>
      </c>
      <c r="S2831" s="101" t="s">
        <v>5176</v>
      </c>
      <c r="T2831" s="101" t="s">
        <v>5176</v>
      </c>
      <c r="U2831" s="101" t="s">
        <v>5176</v>
      </c>
    </row>
    <row r="2832" spans="1:21" x14ac:dyDescent="0.25">
      <c r="A2832" s="5" t="s">
        <v>4823</v>
      </c>
      <c r="B2832" s="60" t="s">
        <v>2295</v>
      </c>
      <c r="C2832" s="60" t="s">
        <v>4908</v>
      </c>
      <c r="D2832" s="94">
        <v>16</v>
      </c>
      <c r="E2832" s="60" t="s">
        <v>9461</v>
      </c>
      <c r="F2832" s="31">
        <f t="shared" si="142"/>
        <v>0</v>
      </c>
      <c r="G2832" s="25">
        <f t="shared" si="143"/>
        <v>0</v>
      </c>
      <c r="H2832" s="32"/>
      <c r="I2832" s="31"/>
      <c r="J2832" s="25">
        <f t="shared" si="144"/>
        <v>0.25019999999999998</v>
      </c>
      <c r="K2832" s="32"/>
      <c r="L2832" s="31"/>
      <c r="M2832" s="101" t="s">
        <v>5176</v>
      </c>
      <c r="N2832" s="101" t="s">
        <v>5176</v>
      </c>
      <c r="O2832" s="101" t="s">
        <v>5176</v>
      </c>
      <c r="P2832" s="101" t="s">
        <v>5176</v>
      </c>
      <c r="Q2832" s="101">
        <v>1.2509999999999999</v>
      </c>
      <c r="R2832" s="101" t="s">
        <v>5176</v>
      </c>
      <c r="S2832" s="101" t="s">
        <v>5176</v>
      </c>
      <c r="T2832" s="101" t="s">
        <v>5176</v>
      </c>
      <c r="U2832" s="101" t="s">
        <v>5176</v>
      </c>
    </row>
    <row r="2833" spans="1:21" x14ac:dyDescent="0.25">
      <c r="A2833" s="5" t="s">
        <v>4823</v>
      </c>
      <c r="B2833" s="60" t="s">
        <v>1035</v>
      </c>
      <c r="C2833" s="60" t="s">
        <v>4908</v>
      </c>
      <c r="D2833" s="94">
        <v>16</v>
      </c>
      <c r="E2833" s="60" t="s">
        <v>9462</v>
      </c>
      <c r="F2833" s="31">
        <f t="shared" si="142"/>
        <v>0</v>
      </c>
      <c r="G2833" s="25">
        <f t="shared" si="143"/>
        <v>350.78149999999999</v>
      </c>
      <c r="H2833" s="32"/>
      <c r="I2833" s="31"/>
      <c r="J2833" s="25">
        <f t="shared" si="144"/>
        <v>0</v>
      </c>
      <c r="K2833" s="32"/>
      <c r="L2833" s="31"/>
      <c r="M2833" s="101" t="s">
        <v>5176</v>
      </c>
      <c r="N2833" s="101">
        <v>8.984</v>
      </c>
      <c r="O2833" s="101">
        <v>1394.1420000000001</v>
      </c>
      <c r="P2833" s="101" t="s">
        <v>5176</v>
      </c>
      <c r="Q2833" s="101" t="s">
        <v>5176</v>
      </c>
      <c r="R2833" s="101" t="s">
        <v>5176</v>
      </c>
      <c r="S2833" s="101" t="s">
        <v>5176</v>
      </c>
      <c r="T2833" s="101" t="s">
        <v>5176</v>
      </c>
      <c r="U2833" s="101" t="s">
        <v>5176</v>
      </c>
    </row>
    <row r="2834" spans="1:21" x14ac:dyDescent="0.25">
      <c r="A2834" s="5" t="s">
        <v>4823</v>
      </c>
      <c r="B2834" s="60" t="s">
        <v>2861</v>
      </c>
      <c r="C2834" s="60" t="s">
        <v>4908</v>
      </c>
      <c r="D2834" s="94">
        <v>16</v>
      </c>
      <c r="E2834" s="60" t="s">
        <v>9464</v>
      </c>
      <c r="F2834" s="31">
        <f t="shared" si="142"/>
        <v>0</v>
      </c>
      <c r="G2834" s="25">
        <f t="shared" si="143"/>
        <v>0.71650000000000003</v>
      </c>
      <c r="H2834" s="32"/>
      <c r="I2834" s="31"/>
      <c r="J2834" s="25">
        <f t="shared" si="144"/>
        <v>0</v>
      </c>
      <c r="K2834" s="32"/>
      <c r="L2834" s="31"/>
      <c r="M2834" s="101" t="s">
        <v>5176</v>
      </c>
      <c r="N2834" s="101" t="s">
        <v>5176</v>
      </c>
      <c r="O2834" s="101" t="s">
        <v>5176</v>
      </c>
      <c r="P2834" s="101">
        <v>2.8660000000000001</v>
      </c>
      <c r="Q2834" s="101" t="s">
        <v>5176</v>
      </c>
      <c r="R2834" s="101" t="s">
        <v>5176</v>
      </c>
      <c r="S2834" s="101" t="s">
        <v>5176</v>
      </c>
      <c r="T2834" s="101" t="s">
        <v>5176</v>
      </c>
      <c r="U2834" s="101" t="s">
        <v>5176</v>
      </c>
    </row>
    <row r="2835" spans="1:21" x14ac:dyDescent="0.25">
      <c r="A2835" s="5" t="s">
        <v>4823</v>
      </c>
      <c r="B2835" s="60" t="s">
        <v>467</v>
      </c>
      <c r="C2835" s="60" t="s">
        <v>4908</v>
      </c>
      <c r="D2835" s="94">
        <v>16</v>
      </c>
      <c r="E2835" s="60" t="s">
        <v>9465</v>
      </c>
      <c r="F2835" s="31">
        <f t="shared" si="142"/>
        <v>0</v>
      </c>
      <c r="G2835" s="25">
        <f t="shared" si="143"/>
        <v>1.0274999999999999</v>
      </c>
      <c r="H2835" s="32"/>
      <c r="I2835" s="31"/>
      <c r="J2835" s="25">
        <f t="shared" si="144"/>
        <v>0.8922000000000001</v>
      </c>
      <c r="K2835" s="32"/>
      <c r="L2835" s="31"/>
      <c r="M2835" s="101" t="s">
        <v>5176</v>
      </c>
      <c r="N2835" s="101">
        <v>0.01</v>
      </c>
      <c r="O2835" s="101">
        <v>3.2669999999999999</v>
      </c>
      <c r="P2835" s="101">
        <v>0.83299999999999996</v>
      </c>
      <c r="Q2835" s="101" t="s">
        <v>5176</v>
      </c>
      <c r="R2835" s="101">
        <v>4.4610000000000003</v>
      </c>
      <c r="S2835" s="101" t="s">
        <v>5176</v>
      </c>
      <c r="T2835" s="101" t="s">
        <v>5176</v>
      </c>
      <c r="U2835" s="101" t="s">
        <v>5176</v>
      </c>
    </row>
    <row r="2836" spans="1:21" x14ac:dyDescent="0.25">
      <c r="A2836" s="5" t="s">
        <v>4823</v>
      </c>
      <c r="B2836" s="60" t="s">
        <v>763</v>
      </c>
      <c r="C2836" s="60" t="s">
        <v>4908</v>
      </c>
      <c r="D2836" s="94">
        <v>16</v>
      </c>
      <c r="E2836" s="60" t="s">
        <v>9468</v>
      </c>
      <c r="F2836" s="31">
        <f t="shared" si="142"/>
        <v>0</v>
      </c>
      <c r="G2836" s="25">
        <f t="shared" si="143"/>
        <v>5.9357500000000005</v>
      </c>
      <c r="H2836" s="32"/>
      <c r="I2836" s="31"/>
      <c r="J2836" s="25">
        <f t="shared" si="144"/>
        <v>8.6465999999999994</v>
      </c>
      <c r="K2836" s="32"/>
      <c r="L2836" s="31"/>
      <c r="M2836" s="101">
        <v>0.27700000000000002</v>
      </c>
      <c r="N2836" s="101">
        <v>4.2699999999999996</v>
      </c>
      <c r="O2836" s="101" t="s">
        <v>5176</v>
      </c>
      <c r="P2836" s="101">
        <v>19.196000000000002</v>
      </c>
      <c r="Q2836" s="101">
        <v>42.82</v>
      </c>
      <c r="R2836" s="101">
        <v>0.41299999999999998</v>
      </c>
      <c r="S2836" s="101" t="s">
        <v>5176</v>
      </c>
      <c r="T2836" s="101" t="s">
        <v>5176</v>
      </c>
      <c r="U2836" s="101" t="s">
        <v>5176</v>
      </c>
    </row>
    <row r="2837" spans="1:21" x14ac:dyDescent="0.25">
      <c r="A2837" s="5" t="s">
        <v>4823</v>
      </c>
      <c r="B2837" s="60" t="s">
        <v>541</v>
      </c>
      <c r="C2837" s="60" t="s">
        <v>4908</v>
      </c>
      <c r="D2837" s="94">
        <v>16</v>
      </c>
      <c r="E2837" s="60" t="s">
        <v>9469</v>
      </c>
      <c r="F2837" s="31">
        <f t="shared" si="142"/>
        <v>0</v>
      </c>
      <c r="G2837" s="25">
        <f t="shared" si="143"/>
        <v>15.558500000000002</v>
      </c>
      <c r="H2837" s="32"/>
      <c r="I2837" s="31"/>
      <c r="J2837" s="25">
        <f t="shared" si="144"/>
        <v>1.2121999999999999</v>
      </c>
      <c r="K2837" s="32"/>
      <c r="L2837" s="31"/>
      <c r="M2837" s="101">
        <v>33.731000000000002</v>
      </c>
      <c r="N2837" s="101">
        <v>12.984</v>
      </c>
      <c r="O2837" s="101">
        <v>8.4740000000000002</v>
      </c>
      <c r="P2837" s="101">
        <v>7.0449999999999999</v>
      </c>
      <c r="Q2837" s="101">
        <v>6.0609999999999999</v>
      </c>
      <c r="R2837" s="101" t="s">
        <v>5176</v>
      </c>
      <c r="S2837" s="101" t="s">
        <v>5176</v>
      </c>
      <c r="T2837" s="101" t="s">
        <v>5176</v>
      </c>
      <c r="U2837" s="101" t="s">
        <v>5176</v>
      </c>
    </row>
    <row r="2838" spans="1:21" x14ac:dyDescent="0.25">
      <c r="A2838" s="5" t="s">
        <v>4823</v>
      </c>
      <c r="B2838" s="60" t="s">
        <v>3932</v>
      </c>
      <c r="C2838" s="60" t="s">
        <v>4909</v>
      </c>
      <c r="D2838" s="94">
        <v>17</v>
      </c>
      <c r="E2838" s="60" t="s">
        <v>9471</v>
      </c>
      <c r="F2838" s="31">
        <f t="shared" si="142"/>
        <v>0</v>
      </c>
      <c r="G2838" s="25">
        <f t="shared" si="143"/>
        <v>5.2824999999999998</v>
      </c>
      <c r="H2838" s="32"/>
      <c r="I2838" s="31"/>
      <c r="J2838" s="25">
        <f t="shared" si="144"/>
        <v>0</v>
      </c>
      <c r="K2838" s="32"/>
      <c r="L2838" s="31"/>
      <c r="M2838" s="101" t="s">
        <v>5176</v>
      </c>
      <c r="N2838" s="101">
        <v>21.13</v>
      </c>
      <c r="O2838" s="101" t="s">
        <v>5176</v>
      </c>
      <c r="P2838" s="101" t="s">
        <v>5176</v>
      </c>
      <c r="Q2838" s="101" t="s">
        <v>5176</v>
      </c>
      <c r="R2838" s="101" t="s">
        <v>5176</v>
      </c>
      <c r="S2838" s="101" t="s">
        <v>5176</v>
      </c>
      <c r="T2838" s="101" t="s">
        <v>5176</v>
      </c>
      <c r="U2838" s="101" t="s">
        <v>5176</v>
      </c>
    </row>
    <row r="2839" spans="1:21" x14ac:dyDescent="0.25">
      <c r="A2839" s="5" t="s">
        <v>4823</v>
      </c>
      <c r="B2839" s="60" t="s">
        <v>966</v>
      </c>
      <c r="C2839" s="60" t="s">
        <v>4909</v>
      </c>
      <c r="D2839" s="94">
        <v>17</v>
      </c>
      <c r="E2839" s="60" t="s">
        <v>9478</v>
      </c>
      <c r="F2839" s="31">
        <f t="shared" si="142"/>
        <v>0</v>
      </c>
      <c r="G2839" s="25">
        <f t="shared" si="143"/>
        <v>866.10825</v>
      </c>
      <c r="H2839" s="32"/>
      <c r="I2839" s="31"/>
      <c r="J2839" s="25">
        <f t="shared" si="144"/>
        <v>0</v>
      </c>
      <c r="K2839" s="32"/>
      <c r="L2839" s="31"/>
      <c r="M2839" s="101" t="s">
        <v>5176</v>
      </c>
      <c r="N2839" s="101">
        <v>3464.433</v>
      </c>
      <c r="O2839" s="101" t="s">
        <v>5176</v>
      </c>
      <c r="P2839" s="101" t="s">
        <v>5176</v>
      </c>
      <c r="Q2839" s="101" t="s">
        <v>5176</v>
      </c>
      <c r="R2839" s="101" t="s">
        <v>5176</v>
      </c>
      <c r="S2839" s="101" t="s">
        <v>5176</v>
      </c>
      <c r="T2839" s="101" t="s">
        <v>5176</v>
      </c>
      <c r="U2839" s="101" t="s">
        <v>5176</v>
      </c>
    </row>
    <row r="2840" spans="1:21" x14ac:dyDescent="0.25">
      <c r="A2840" s="5" t="s">
        <v>4823</v>
      </c>
      <c r="B2840" s="60" t="s">
        <v>3060</v>
      </c>
      <c r="C2840" s="60" t="s">
        <v>4909</v>
      </c>
      <c r="D2840" s="94">
        <v>17</v>
      </c>
      <c r="E2840" s="60" t="s">
        <v>9479</v>
      </c>
      <c r="F2840" s="31">
        <f t="shared" si="142"/>
        <v>0</v>
      </c>
      <c r="G2840" s="25">
        <f t="shared" si="143"/>
        <v>0.88775000000000004</v>
      </c>
      <c r="H2840" s="32"/>
      <c r="I2840" s="31"/>
      <c r="J2840" s="25">
        <f t="shared" si="144"/>
        <v>0</v>
      </c>
      <c r="K2840" s="32"/>
      <c r="L2840" s="31"/>
      <c r="M2840" s="101" t="s">
        <v>5176</v>
      </c>
      <c r="N2840" s="101" t="s">
        <v>5176</v>
      </c>
      <c r="O2840" s="101" t="s">
        <v>5176</v>
      </c>
      <c r="P2840" s="101">
        <v>3.5510000000000002</v>
      </c>
      <c r="Q2840" s="101" t="s">
        <v>5176</v>
      </c>
      <c r="R2840" s="101" t="s">
        <v>5176</v>
      </c>
      <c r="S2840" s="101" t="s">
        <v>5176</v>
      </c>
      <c r="T2840" s="101" t="s">
        <v>5176</v>
      </c>
      <c r="U2840" s="101" t="s">
        <v>5176</v>
      </c>
    </row>
    <row r="2841" spans="1:21" x14ac:dyDescent="0.25">
      <c r="A2841" s="5" t="s">
        <v>4823</v>
      </c>
      <c r="B2841" s="60" t="s">
        <v>271</v>
      </c>
      <c r="C2841" s="60" t="s">
        <v>4909</v>
      </c>
      <c r="D2841" s="94">
        <v>17</v>
      </c>
      <c r="E2841" s="60" t="s">
        <v>9485</v>
      </c>
      <c r="F2841" s="31">
        <f t="shared" si="142"/>
        <v>0</v>
      </c>
      <c r="G2841" s="25">
        <f t="shared" si="143"/>
        <v>42.289249999999996</v>
      </c>
      <c r="H2841" s="32"/>
      <c r="I2841" s="31"/>
      <c r="J2841" s="25">
        <f t="shared" si="144"/>
        <v>0</v>
      </c>
      <c r="K2841" s="32"/>
      <c r="L2841" s="31"/>
      <c r="M2841" s="101" t="s">
        <v>5176</v>
      </c>
      <c r="N2841" s="101">
        <v>1.2070000000000001</v>
      </c>
      <c r="O2841" s="101">
        <v>101.28400000000001</v>
      </c>
      <c r="P2841" s="101">
        <v>66.665999999999997</v>
      </c>
      <c r="Q2841" s="101" t="s">
        <v>5176</v>
      </c>
      <c r="R2841" s="101" t="s">
        <v>5176</v>
      </c>
      <c r="S2841" s="101" t="s">
        <v>5176</v>
      </c>
      <c r="T2841" s="101" t="s">
        <v>5176</v>
      </c>
      <c r="U2841" s="101" t="s">
        <v>5176</v>
      </c>
    </row>
    <row r="2842" spans="1:21" x14ac:dyDescent="0.25">
      <c r="A2842" s="5" t="s">
        <v>4823</v>
      </c>
      <c r="B2842" s="60" t="s">
        <v>1666</v>
      </c>
      <c r="C2842" s="60" t="s">
        <v>4909</v>
      </c>
      <c r="D2842" s="94">
        <v>17</v>
      </c>
      <c r="E2842" s="60" t="s">
        <v>9491</v>
      </c>
      <c r="F2842" s="31">
        <f t="shared" si="142"/>
        <v>0</v>
      </c>
      <c r="G2842" s="25">
        <f t="shared" si="143"/>
        <v>22.1035</v>
      </c>
      <c r="H2842" s="32"/>
      <c r="I2842" s="31"/>
      <c r="J2842" s="25">
        <f t="shared" si="144"/>
        <v>0</v>
      </c>
      <c r="K2842" s="32"/>
      <c r="L2842" s="31"/>
      <c r="M2842" s="101" t="s">
        <v>5176</v>
      </c>
      <c r="N2842" s="101">
        <v>22.407</v>
      </c>
      <c r="O2842" s="101" t="s">
        <v>5176</v>
      </c>
      <c r="P2842" s="101">
        <v>66.007000000000005</v>
      </c>
      <c r="Q2842" s="101" t="s">
        <v>5176</v>
      </c>
      <c r="R2842" s="101" t="s">
        <v>5176</v>
      </c>
      <c r="S2842" s="101" t="s">
        <v>5176</v>
      </c>
      <c r="T2842" s="101" t="s">
        <v>5176</v>
      </c>
      <c r="U2842" s="101" t="s">
        <v>5176</v>
      </c>
    </row>
    <row r="2843" spans="1:21" x14ac:dyDescent="0.25">
      <c r="A2843" s="5" t="s">
        <v>4823</v>
      </c>
      <c r="B2843" s="60" t="s">
        <v>1502</v>
      </c>
      <c r="C2843" s="60" t="s">
        <v>4910</v>
      </c>
      <c r="D2843" s="94">
        <v>17</v>
      </c>
      <c r="E2843" s="60" t="s">
        <v>9493</v>
      </c>
      <c r="F2843" s="31">
        <f t="shared" si="142"/>
        <v>0</v>
      </c>
      <c r="G2843" s="25">
        <f t="shared" si="143"/>
        <v>472.99874999999997</v>
      </c>
      <c r="H2843" s="32"/>
      <c r="I2843" s="31"/>
      <c r="J2843" s="25">
        <f t="shared" si="144"/>
        <v>0</v>
      </c>
      <c r="K2843" s="32"/>
      <c r="L2843" s="31"/>
      <c r="M2843" s="101" t="s">
        <v>5176</v>
      </c>
      <c r="N2843" s="101">
        <v>1891.9949999999999</v>
      </c>
      <c r="O2843" s="101" t="s">
        <v>5176</v>
      </c>
      <c r="P2843" s="101" t="s">
        <v>5176</v>
      </c>
      <c r="Q2843" s="101" t="s">
        <v>5176</v>
      </c>
      <c r="R2843" s="101" t="s">
        <v>5176</v>
      </c>
      <c r="S2843" s="101" t="s">
        <v>5176</v>
      </c>
      <c r="T2843" s="101" t="s">
        <v>5176</v>
      </c>
      <c r="U2843" s="101" t="s">
        <v>5176</v>
      </c>
    </row>
    <row r="2844" spans="1:21" x14ac:dyDescent="0.25">
      <c r="A2844" s="5" t="s">
        <v>4823</v>
      </c>
      <c r="B2844" s="60" t="s">
        <v>477</v>
      </c>
      <c r="C2844" s="60" t="s">
        <v>4910</v>
      </c>
      <c r="D2844" s="94">
        <v>17</v>
      </c>
      <c r="E2844" s="60" t="s">
        <v>9498</v>
      </c>
      <c r="F2844" s="31">
        <f t="shared" si="142"/>
        <v>0</v>
      </c>
      <c r="G2844" s="25">
        <f t="shared" si="143"/>
        <v>30.669000000000004</v>
      </c>
      <c r="H2844" s="32"/>
      <c r="I2844" s="31"/>
      <c r="J2844" s="25">
        <f t="shared" si="144"/>
        <v>0</v>
      </c>
      <c r="K2844" s="32"/>
      <c r="L2844" s="31"/>
      <c r="M2844" s="101">
        <v>1.9079999999999999</v>
      </c>
      <c r="N2844" s="101">
        <v>77.427000000000007</v>
      </c>
      <c r="O2844" s="101">
        <v>43.341000000000001</v>
      </c>
      <c r="P2844" s="101" t="s">
        <v>5176</v>
      </c>
      <c r="Q2844" s="101" t="s">
        <v>5176</v>
      </c>
      <c r="R2844" s="101" t="s">
        <v>5176</v>
      </c>
      <c r="S2844" s="101" t="s">
        <v>5176</v>
      </c>
      <c r="T2844" s="101" t="s">
        <v>5176</v>
      </c>
      <c r="U2844" s="101" t="s">
        <v>5176</v>
      </c>
    </row>
    <row r="2845" spans="1:21" x14ac:dyDescent="0.25">
      <c r="A2845" s="5" t="s">
        <v>4823</v>
      </c>
      <c r="B2845" s="60" t="s">
        <v>150</v>
      </c>
      <c r="C2845" s="60" t="s">
        <v>4910</v>
      </c>
      <c r="D2845" s="94">
        <v>17</v>
      </c>
      <c r="E2845" s="60" t="s">
        <v>9503</v>
      </c>
      <c r="F2845" s="31">
        <f t="shared" si="142"/>
        <v>0</v>
      </c>
      <c r="G2845" s="25">
        <f t="shared" si="143"/>
        <v>5.6922499999999996</v>
      </c>
      <c r="H2845" s="32"/>
      <c r="I2845" s="31"/>
      <c r="J2845" s="25">
        <f t="shared" si="144"/>
        <v>2.2885999999999997</v>
      </c>
      <c r="K2845" s="32"/>
      <c r="L2845" s="31"/>
      <c r="M2845" s="101" t="s">
        <v>5176</v>
      </c>
      <c r="N2845" s="101" t="s">
        <v>5176</v>
      </c>
      <c r="O2845" s="101" t="s">
        <v>5176</v>
      </c>
      <c r="P2845" s="101">
        <v>22.768999999999998</v>
      </c>
      <c r="Q2845" s="101">
        <v>11.443</v>
      </c>
      <c r="R2845" s="101" t="s">
        <v>5176</v>
      </c>
      <c r="S2845" s="101" t="s">
        <v>5176</v>
      </c>
      <c r="T2845" s="101" t="s">
        <v>5176</v>
      </c>
      <c r="U2845" s="101" t="s">
        <v>5176</v>
      </c>
    </row>
    <row r="2846" spans="1:21" x14ac:dyDescent="0.25">
      <c r="A2846" s="5" t="s">
        <v>4823</v>
      </c>
      <c r="B2846" s="60" t="s">
        <v>1501</v>
      </c>
      <c r="C2846" s="60" t="s">
        <v>4910</v>
      </c>
      <c r="D2846" s="94">
        <v>17</v>
      </c>
      <c r="E2846" s="60" t="s">
        <v>9515</v>
      </c>
      <c r="F2846" s="31">
        <f t="shared" si="142"/>
        <v>0</v>
      </c>
      <c r="G2846" s="25">
        <f t="shared" si="143"/>
        <v>56.48075</v>
      </c>
      <c r="H2846" s="32"/>
      <c r="I2846" s="31"/>
      <c r="J2846" s="25">
        <f t="shared" si="144"/>
        <v>0</v>
      </c>
      <c r="K2846" s="32"/>
      <c r="L2846" s="31"/>
      <c r="M2846" s="101">
        <v>6.9039999999999999</v>
      </c>
      <c r="N2846" s="101">
        <v>219.01900000000001</v>
      </c>
      <c r="O2846" s="101" t="s">
        <v>5176</v>
      </c>
      <c r="P2846" s="101" t="s">
        <v>5176</v>
      </c>
      <c r="Q2846" s="101" t="s">
        <v>5176</v>
      </c>
      <c r="R2846" s="101" t="s">
        <v>5176</v>
      </c>
      <c r="S2846" s="101" t="s">
        <v>5176</v>
      </c>
      <c r="T2846" s="101" t="s">
        <v>5176</v>
      </c>
      <c r="U2846" s="101" t="s">
        <v>5176</v>
      </c>
    </row>
    <row r="2847" spans="1:21" x14ac:dyDescent="0.25">
      <c r="A2847" s="5" t="s">
        <v>4823</v>
      </c>
      <c r="B2847" s="60" t="s">
        <v>818</v>
      </c>
      <c r="C2847" s="60" t="s">
        <v>4910</v>
      </c>
      <c r="D2847" s="94">
        <v>17</v>
      </c>
      <c r="E2847" s="60" t="s">
        <v>9519</v>
      </c>
      <c r="F2847" s="31">
        <f t="shared" si="142"/>
        <v>0</v>
      </c>
      <c r="G2847" s="25">
        <f t="shared" si="143"/>
        <v>3.21475</v>
      </c>
      <c r="H2847" s="32"/>
      <c r="I2847" s="31"/>
      <c r="J2847" s="25">
        <f t="shared" si="144"/>
        <v>0.34900000000000003</v>
      </c>
      <c r="K2847" s="32"/>
      <c r="L2847" s="31"/>
      <c r="M2847" s="101" t="s">
        <v>5176</v>
      </c>
      <c r="N2847" s="101">
        <v>5.53</v>
      </c>
      <c r="O2847" s="101" t="s">
        <v>5176</v>
      </c>
      <c r="P2847" s="101">
        <v>7.3289999999999997</v>
      </c>
      <c r="Q2847" s="101">
        <v>1.7450000000000001</v>
      </c>
      <c r="R2847" s="101" t="s">
        <v>5176</v>
      </c>
      <c r="S2847" s="101" t="s">
        <v>5176</v>
      </c>
      <c r="T2847" s="101" t="s">
        <v>5176</v>
      </c>
      <c r="U2847" s="101" t="s">
        <v>5176</v>
      </c>
    </row>
    <row r="2848" spans="1:21" x14ac:dyDescent="0.25">
      <c r="A2848" s="5" t="s">
        <v>4823</v>
      </c>
      <c r="B2848" s="60" t="s">
        <v>662</v>
      </c>
      <c r="C2848" s="60" t="s">
        <v>4910</v>
      </c>
      <c r="D2848" s="94">
        <v>17</v>
      </c>
      <c r="E2848" s="60" t="s">
        <v>9521</v>
      </c>
      <c r="F2848" s="31">
        <f t="shared" ref="F2848:F2911" si="145">SUM(S2848:U2848)/3</f>
        <v>0</v>
      </c>
      <c r="G2848" s="25">
        <f t="shared" ref="G2848:G2911" si="146">SUM(M2848:P2848)/4</f>
        <v>1.04725</v>
      </c>
      <c r="H2848" s="32"/>
      <c r="I2848" s="31"/>
      <c r="J2848" s="25">
        <f t="shared" ref="J2848:J2911" si="147">SUM(Q2848:U2848)/5</f>
        <v>0</v>
      </c>
      <c r="K2848" s="32"/>
      <c r="L2848" s="31"/>
      <c r="M2848" s="101">
        <v>5.5E-2</v>
      </c>
      <c r="N2848" s="101">
        <v>4.1340000000000003</v>
      </c>
      <c r="O2848" s="101" t="s">
        <v>5176</v>
      </c>
      <c r="P2848" s="101" t="s">
        <v>5176</v>
      </c>
      <c r="Q2848" s="101" t="s">
        <v>5176</v>
      </c>
      <c r="R2848" s="101" t="s">
        <v>5176</v>
      </c>
      <c r="S2848" s="101" t="s">
        <v>5176</v>
      </c>
      <c r="T2848" s="101" t="s">
        <v>5176</v>
      </c>
      <c r="U2848" s="101" t="s">
        <v>5176</v>
      </c>
    </row>
    <row r="2849" spans="1:21" x14ac:dyDescent="0.25">
      <c r="A2849" s="5" t="s">
        <v>4823</v>
      </c>
      <c r="B2849" s="60" t="s">
        <v>371</v>
      </c>
      <c r="C2849" s="60" t="s">
        <v>4910</v>
      </c>
      <c r="D2849" s="94">
        <v>17</v>
      </c>
      <c r="E2849" s="60" t="s">
        <v>9534</v>
      </c>
      <c r="F2849" s="31">
        <f t="shared" si="145"/>
        <v>0</v>
      </c>
      <c r="G2849" s="25">
        <f t="shared" si="146"/>
        <v>0.1535</v>
      </c>
      <c r="H2849" s="32"/>
      <c r="I2849" s="31"/>
      <c r="J2849" s="25">
        <f t="shared" si="147"/>
        <v>0.45860000000000001</v>
      </c>
      <c r="K2849" s="32"/>
      <c r="L2849" s="31"/>
      <c r="M2849" s="101">
        <v>3.9E-2</v>
      </c>
      <c r="N2849" s="101">
        <v>0.23400000000000001</v>
      </c>
      <c r="O2849" s="101">
        <v>8.6999999999999994E-2</v>
      </c>
      <c r="P2849" s="101">
        <v>0.254</v>
      </c>
      <c r="Q2849" s="101">
        <v>2.2930000000000001</v>
      </c>
      <c r="R2849" s="101" t="s">
        <v>5176</v>
      </c>
      <c r="S2849" s="101" t="s">
        <v>5176</v>
      </c>
      <c r="T2849" s="101" t="s">
        <v>5176</v>
      </c>
      <c r="U2849" s="101" t="s">
        <v>5176</v>
      </c>
    </row>
    <row r="2850" spans="1:21" x14ac:dyDescent="0.25">
      <c r="A2850" s="5" t="s">
        <v>4823</v>
      </c>
      <c r="B2850" s="60" t="s">
        <v>3638</v>
      </c>
      <c r="C2850" s="60" t="s">
        <v>4910</v>
      </c>
      <c r="D2850" s="94">
        <v>17</v>
      </c>
      <c r="E2850" s="60" t="s">
        <v>9536</v>
      </c>
      <c r="F2850" s="31">
        <f t="shared" si="145"/>
        <v>0</v>
      </c>
      <c r="G2850" s="25">
        <f t="shared" si="146"/>
        <v>0.36375000000000002</v>
      </c>
      <c r="H2850" s="32"/>
      <c r="I2850" s="31"/>
      <c r="J2850" s="25">
        <f t="shared" si="147"/>
        <v>0</v>
      </c>
      <c r="K2850" s="32"/>
      <c r="L2850" s="31"/>
      <c r="M2850" s="101" t="s">
        <v>5176</v>
      </c>
      <c r="N2850" s="101" t="s">
        <v>5176</v>
      </c>
      <c r="O2850" s="101" t="s">
        <v>5176</v>
      </c>
      <c r="P2850" s="101">
        <v>1.4550000000000001</v>
      </c>
      <c r="Q2850" s="101" t="s">
        <v>5176</v>
      </c>
      <c r="R2850" s="101" t="s">
        <v>5176</v>
      </c>
      <c r="S2850" s="101" t="s">
        <v>5176</v>
      </c>
      <c r="T2850" s="101" t="s">
        <v>5176</v>
      </c>
      <c r="U2850" s="101" t="s">
        <v>5176</v>
      </c>
    </row>
    <row r="2851" spans="1:21" x14ac:dyDescent="0.25">
      <c r="A2851" s="5" t="s">
        <v>4823</v>
      </c>
      <c r="B2851" s="60" t="s">
        <v>47</v>
      </c>
      <c r="C2851" s="60" t="s">
        <v>4910</v>
      </c>
      <c r="D2851" s="94">
        <v>17</v>
      </c>
      <c r="E2851" s="60" t="s">
        <v>9539</v>
      </c>
      <c r="F2851" s="31">
        <f t="shared" si="145"/>
        <v>0</v>
      </c>
      <c r="G2851" s="25">
        <f t="shared" si="146"/>
        <v>0.83225000000000005</v>
      </c>
      <c r="H2851" s="32"/>
      <c r="I2851" s="31"/>
      <c r="J2851" s="25">
        <f t="shared" si="147"/>
        <v>0</v>
      </c>
      <c r="K2851" s="32"/>
      <c r="L2851" s="31"/>
      <c r="M2851" s="101" t="s">
        <v>5176</v>
      </c>
      <c r="N2851" s="101">
        <v>3.3290000000000002</v>
      </c>
      <c r="O2851" s="101" t="s">
        <v>5176</v>
      </c>
      <c r="P2851" s="101" t="s">
        <v>5176</v>
      </c>
      <c r="Q2851" s="101" t="s">
        <v>5176</v>
      </c>
      <c r="R2851" s="101" t="s">
        <v>5176</v>
      </c>
      <c r="S2851" s="101" t="s">
        <v>5176</v>
      </c>
      <c r="T2851" s="101" t="s">
        <v>5176</v>
      </c>
      <c r="U2851" s="101" t="s">
        <v>5176</v>
      </c>
    </row>
    <row r="2852" spans="1:21" x14ac:dyDescent="0.25">
      <c r="A2852" s="5" t="s">
        <v>4823</v>
      </c>
      <c r="B2852" s="60" t="s">
        <v>1828</v>
      </c>
      <c r="C2852" s="60" t="s">
        <v>4910</v>
      </c>
      <c r="D2852" s="94">
        <v>17</v>
      </c>
      <c r="E2852" s="60" t="s">
        <v>9542</v>
      </c>
      <c r="F2852" s="31">
        <f t="shared" si="145"/>
        <v>0</v>
      </c>
      <c r="G2852" s="25">
        <f t="shared" si="146"/>
        <v>1822.0432499999997</v>
      </c>
      <c r="H2852" s="32"/>
      <c r="I2852" s="31"/>
      <c r="J2852" s="25">
        <f t="shared" si="147"/>
        <v>0</v>
      </c>
      <c r="K2852" s="32"/>
      <c r="L2852" s="31"/>
      <c r="M2852" s="101">
        <v>7263.8509999999997</v>
      </c>
      <c r="N2852" s="101">
        <v>3.5569999999999999</v>
      </c>
      <c r="O2852" s="101">
        <v>13.307</v>
      </c>
      <c r="P2852" s="101">
        <v>7.4580000000000002</v>
      </c>
      <c r="Q2852" s="101" t="s">
        <v>5176</v>
      </c>
      <c r="R2852" s="101" t="s">
        <v>5176</v>
      </c>
      <c r="S2852" s="101" t="s">
        <v>5176</v>
      </c>
      <c r="T2852" s="101" t="s">
        <v>5176</v>
      </c>
      <c r="U2852" s="101" t="s">
        <v>5176</v>
      </c>
    </row>
    <row r="2853" spans="1:21" x14ac:dyDescent="0.25">
      <c r="A2853" s="5" t="s">
        <v>4823</v>
      </c>
      <c r="B2853" s="60" t="s">
        <v>2726</v>
      </c>
      <c r="C2853" s="60" t="s">
        <v>4910</v>
      </c>
      <c r="D2853" s="94">
        <v>17</v>
      </c>
      <c r="E2853" s="60" t="s">
        <v>9547</v>
      </c>
      <c r="F2853" s="31">
        <f t="shared" si="145"/>
        <v>0</v>
      </c>
      <c r="G2853" s="25">
        <f t="shared" si="146"/>
        <v>0.15525</v>
      </c>
      <c r="H2853" s="32"/>
      <c r="I2853" s="31"/>
      <c r="J2853" s="25">
        <f t="shared" si="147"/>
        <v>6.8200000000000011E-2</v>
      </c>
      <c r="K2853" s="32"/>
      <c r="L2853" s="31"/>
      <c r="M2853" s="101" t="s">
        <v>5176</v>
      </c>
      <c r="N2853" s="101" t="s">
        <v>5176</v>
      </c>
      <c r="O2853" s="101" t="s">
        <v>5176</v>
      </c>
      <c r="P2853" s="101">
        <v>0.621</v>
      </c>
      <c r="Q2853" s="101" t="s">
        <v>5176</v>
      </c>
      <c r="R2853" s="101">
        <v>0.34100000000000003</v>
      </c>
      <c r="S2853" s="101" t="s">
        <v>5176</v>
      </c>
      <c r="T2853" s="101" t="s">
        <v>5176</v>
      </c>
      <c r="U2853" s="101" t="s">
        <v>5176</v>
      </c>
    </row>
    <row r="2854" spans="1:21" x14ac:dyDescent="0.25">
      <c r="A2854" s="5" t="s">
        <v>4823</v>
      </c>
      <c r="B2854" s="60" t="s">
        <v>2814</v>
      </c>
      <c r="C2854" s="60" t="s">
        <v>4910</v>
      </c>
      <c r="D2854" s="94">
        <v>17</v>
      </c>
      <c r="E2854" s="60" t="s">
        <v>9548</v>
      </c>
      <c r="F2854" s="31">
        <f t="shared" si="145"/>
        <v>0</v>
      </c>
      <c r="G2854" s="25">
        <f t="shared" si="146"/>
        <v>0</v>
      </c>
      <c r="H2854" s="32"/>
      <c r="I2854" s="31"/>
      <c r="J2854" s="25">
        <f t="shared" si="147"/>
        <v>2.2269999999999999</v>
      </c>
      <c r="K2854" s="32"/>
      <c r="L2854" s="31"/>
      <c r="M2854" s="101" t="s">
        <v>5176</v>
      </c>
      <c r="N2854" s="101" t="s">
        <v>5176</v>
      </c>
      <c r="O2854" s="101" t="s">
        <v>5176</v>
      </c>
      <c r="P2854" s="101" t="s">
        <v>5176</v>
      </c>
      <c r="Q2854" s="101" t="s">
        <v>5176</v>
      </c>
      <c r="R2854" s="101">
        <v>11.135</v>
      </c>
      <c r="S2854" s="101" t="s">
        <v>5176</v>
      </c>
      <c r="T2854" s="101" t="s">
        <v>5176</v>
      </c>
      <c r="U2854" s="101" t="s">
        <v>5176</v>
      </c>
    </row>
    <row r="2855" spans="1:21" x14ac:dyDescent="0.25">
      <c r="A2855" s="5" t="s">
        <v>4823</v>
      </c>
      <c r="B2855" s="60" t="s">
        <v>1019</v>
      </c>
      <c r="C2855" s="60" t="s">
        <v>4910</v>
      </c>
      <c r="D2855" s="94">
        <v>17</v>
      </c>
      <c r="E2855" s="60" t="s">
        <v>9553</v>
      </c>
      <c r="F2855" s="31">
        <f t="shared" si="145"/>
        <v>0</v>
      </c>
      <c r="G2855" s="25">
        <f t="shared" si="146"/>
        <v>0</v>
      </c>
      <c r="H2855" s="32"/>
      <c r="I2855" s="31"/>
      <c r="J2855" s="25">
        <f t="shared" si="147"/>
        <v>0.85120000000000007</v>
      </c>
      <c r="K2855" s="32"/>
      <c r="L2855" s="31"/>
      <c r="M2855" s="101" t="s">
        <v>5176</v>
      </c>
      <c r="N2855" s="101" t="s">
        <v>5176</v>
      </c>
      <c r="O2855" s="101" t="s">
        <v>5176</v>
      </c>
      <c r="P2855" s="101" t="s">
        <v>5176</v>
      </c>
      <c r="Q2855" s="101">
        <v>2.0590000000000002</v>
      </c>
      <c r="R2855" s="101">
        <v>2.1970000000000001</v>
      </c>
      <c r="S2855" s="101" t="s">
        <v>5176</v>
      </c>
      <c r="T2855" s="101" t="s">
        <v>5176</v>
      </c>
      <c r="U2855" s="101" t="s">
        <v>5176</v>
      </c>
    </row>
    <row r="2856" spans="1:21" x14ac:dyDescent="0.25">
      <c r="A2856" s="5" t="s">
        <v>4823</v>
      </c>
      <c r="B2856" s="60" t="s">
        <v>2779</v>
      </c>
      <c r="C2856" s="60" t="s">
        <v>4910</v>
      </c>
      <c r="D2856" s="94">
        <v>17</v>
      </c>
      <c r="E2856" s="60" t="s">
        <v>9555</v>
      </c>
      <c r="F2856" s="31">
        <f t="shared" si="145"/>
        <v>0</v>
      </c>
      <c r="G2856" s="25">
        <f t="shared" si="146"/>
        <v>0.121</v>
      </c>
      <c r="H2856" s="32"/>
      <c r="I2856" s="31"/>
      <c r="J2856" s="25">
        <f t="shared" si="147"/>
        <v>0</v>
      </c>
      <c r="K2856" s="32"/>
      <c r="L2856" s="31"/>
      <c r="M2856" s="101" t="s">
        <v>5176</v>
      </c>
      <c r="N2856" s="101" t="s">
        <v>5176</v>
      </c>
      <c r="O2856" s="101" t="s">
        <v>5176</v>
      </c>
      <c r="P2856" s="101">
        <v>0.48399999999999999</v>
      </c>
      <c r="Q2856" s="101" t="s">
        <v>5176</v>
      </c>
      <c r="R2856" s="101" t="s">
        <v>5176</v>
      </c>
      <c r="S2856" s="101" t="s">
        <v>5176</v>
      </c>
      <c r="T2856" s="101" t="s">
        <v>5176</v>
      </c>
      <c r="U2856" s="101" t="s">
        <v>5176</v>
      </c>
    </row>
    <row r="2857" spans="1:21" x14ac:dyDescent="0.25">
      <c r="A2857" s="5" t="s">
        <v>4823</v>
      </c>
      <c r="B2857" s="60" t="s">
        <v>3334</v>
      </c>
      <c r="C2857" s="60" t="s">
        <v>4910</v>
      </c>
      <c r="D2857" s="94">
        <v>17</v>
      </c>
      <c r="E2857" s="60" t="s">
        <v>9557</v>
      </c>
      <c r="F2857" s="31">
        <f t="shared" si="145"/>
        <v>0</v>
      </c>
      <c r="G2857" s="25">
        <f t="shared" si="146"/>
        <v>0</v>
      </c>
      <c r="H2857" s="32"/>
      <c r="I2857" s="31"/>
      <c r="J2857" s="25">
        <f t="shared" si="147"/>
        <v>2.3E-2</v>
      </c>
      <c r="K2857" s="32"/>
      <c r="L2857" s="31"/>
      <c r="M2857" s="101" t="s">
        <v>5176</v>
      </c>
      <c r="N2857" s="101" t="s">
        <v>5176</v>
      </c>
      <c r="O2857" s="101" t="s">
        <v>5176</v>
      </c>
      <c r="P2857" s="101" t="s">
        <v>5176</v>
      </c>
      <c r="Q2857" s="101" t="s">
        <v>5176</v>
      </c>
      <c r="R2857" s="101">
        <v>0.115</v>
      </c>
      <c r="S2857" s="101" t="s">
        <v>5176</v>
      </c>
      <c r="T2857" s="101" t="s">
        <v>5176</v>
      </c>
      <c r="U2857" s="101" t="s">
        <v>5176</v>
      </c>
    </row>
    <row r="2858" spans="1:21" x14ac:dyDescent="0.25">
      <c r="A2858" s="5" t="s">
        <v>4823</v>
      </c>
      <c r="B2858" s="60" t="s">
        <v>1195</v>
      </c>
      <c r="C2858" s="60" t="s">
        <v>4910</v>
      </c>
      <c r="D2858" s="94">
        <v>17</v>
      </c>
      <c r="E2858" s="60" t="s">
        <v>9558</v>
      </c>
      <c r="F2858" s="31">
        <f t="shared" si="145"/>
        <v>0</v>
      </c>
      <c r="G2858" s="25">
        <f t="shared" si="146"/>
        <v>0.57874999999999999</v>
      </c>
      <c r="H2858" s="32"/>
      <c r="I2858" s="31"/>
      <c r="J2858" s="25">
        <f t="shared" si="147"/>
        <v>1.2800000000000001E-2</v>
      </c>
      <c r="K2858" s="32"/>
      <c r="L2858" s="31"/>
      <c r="M2858" s="101">
        <v>1.048</v>
      </c>
      <c r="N2858" s="101" t="s">
        <v>5176</v>
      </c>
      <c r="O2858" s="101" t="s">
        <v>5176</v>
      </c>
      <c r="P2858" s="101">
        <v>1.2669999999999999</v>
      </c>
      <c r="Q2858" s="101">
        <v>6.4000000000000001E-2</v>
      </c>
      <c r="R2858" s="101" t="s">
        <v>5176</v>
      </c>
      <c r="S2858" s="101" t="s">
        <v>5176</v>
      </c>
      <c r="T2858" s="101" t="s">
        <v>5176</v>
      </c>
      <c r="U2858" s="101" t="s">
        <v>5176</v>
      </c>
    </row>
    <row r="2859" spans="1:21" x14ac:dyDescent="0.25">
      <c r="A2859" s="5" t="s">
        <v>4823</v>
      </c>
      <c r="B2859" s="60" t="s">
        <v>2220</v>
      </c>
      <c r="C2859" s="60" t="s">
        <v>4910</v>
      </c>
      <c r="D2859" s="94">
        <v>17</v>
      </c>
      <c r="E2859" s="60" t="s">
        <v>9559</v>
      </c>
      <c r="F2859" s="31">
        <f t="shared" si="145"/>
        <v>0</v>
      </c>
      <c r="G2859" s="25">
        <f t="shared" si="146"/>
        <v>6.3500000000000001E-2</v>
      </c>
      <c r="H2859" s="32"/>
      <c r="I2859" s="31"/>
      <c r="J2859" s="25">
        <f t="shared" si="147"/>
        <v>3.5799999999999998E-2</v>
      </c>
      <c r="K2859" s="32"/>
      <c r="L2859" s="31"/>
      <c r="M2859" s="101" t="s">
        <v>5176</v>
      </c>
      <c r="N2859" s="101" t="s">
        <v>5176</v>
      </c>
      <c r="O2859" s="101" t="s">
        <v>5176</v>
      </c>
      <c r="P2859" s="101">
        <v>0.254</v>
      </c>
      <c r="Q2859" s="101">
        <v>0.17899999999999999</v>
      </c>
      <c r="R2859" s="101" t="s">
        <v>5176</v>
      </c>
      <c r="S2859" s="101" t="s">
        <v>5176</v>
      </c>
      <c r="T2859" s="101" t="s">
        <v>5176</v>
      </c>
      <c r="U2859" s="101" t="s">
        <v>5176</v>
      </c>
    </row>
    <row r="2860" spans="1:21" x14ac:dyDescent="0.25">
      <c r="A2860" s="5" t="s">
        <v>4823</v>
      </c>
      <c r="B2860" s="60" t="s">
        <v>4433</v>
      </c>
      <c r="C2860" s="60" t="s">
        <v>4911</v>
      </c>
      <c r="D2860" s="94">
        <v>17</v>
      </c>
      <c r="E2860" s="60" t="s">
        <v>9567</v>
      </c>
      <c r="F2860" s="31">
        <f t="shared" si="145"/>
        <v>0</v>
      </c>
      <c r="G2860" s="25">
        <f t="shared" si="146"/>
        <v>0.51524999999999999</v>
      </c>
      <c r="H2860" s="32"/>
      <c r="I2860" s="31"/>
      <c r="J2860" s="25">
        <f t="shared" si="147"/>
        <v>0</v>
      </c>
      <c r="K2860" s="32"/>
      <c r="L2860" s="31"/>
      <c r="M2860" s="101" t="s">
        <v>5176</v>
      </c>
      <c r="N2860" s="101" t="s">
        <v>5176</v>
      </c>
      <c r="O2860" s="101" t="s">
        <v>5176</v>
      </c>
      <c r="P2860" s="101">
        <v>2.0609999999999999</v>
      </c>
      <c r="Q2860" s="101" t="s">
        <v>5176</v>
      </c>
      <c r="R2860" s="101" t="s">
        <v>5176</v>
      </c>
      <c r="S2860" s="101" t="s">
        <v>5176</v>
      </c>
      <c r="T2860" s="101" t="s">
        <v>5176</v>
      </c>
      <c r="U2860" s="101" t="s">
        <v>5176</v>
      </c>
    </row>
    <row r="2861" spans="1:21" x14ac:dyDescent="0.25">
      <c r="A2861" s="5" t="s">
        <v>4823</v>
      </c>
      <c r="B2861" s="60" t="s">
        <v>165</v>
      </c>
      <c r="C2861" s="60" t="s">
        <v>4911</v>
      </c>
      <c r="D2861" s="94">
        <v>17</v>
      </c>
      <c r="E2861" s="60" t="s">
        <v>9572</v>
      </c>
      <c r="F2861" s="31">
        <f t="shared" si="145"/>
        <v>0</v>
      </c>
      <c r="G2861" s="25">
        <f t="shared" si="146"/>
        <v>89.384749999999997</v>
      </c>
      <c r="H2861" s="32"/>
      <c r="I2861" s="31"/>
      <c r="J2861" s="25">
        <f t="shared" si="147"/>
        <v>810.06220000000008</v>
      </c>
      <c r="K2861" s="32"/>
      <c r="L2861" s="31"/>
      <c r="M2861" s="101" t="s">
        <v>5176</v>
      </c>
      <c r="N2861" s="101" t="s">
        <v>5176</v>
      </c>
      <c r="O2861" s="101" t="s">
        <v>5176</v>
      </c>
      <c r="P2861" s="101">
        <v>357.53899999999999</v>
      </c>
      <c r="Q2861" s="101">
        <v>4050.3110000000001</v>
      </c>
      <c r="R2861" s="101" t="s">
        <v>5176</v>
      </c>
      <c r="S2861" s="101" t="s">
        <v>5176</v>
      </c>
      <c r="T2861" s="101" t="s">
        <v>5176</v>
      </c>
      <c r="U2861" s="101" t="s">
        <v>5176</v>
      </c>
    </row>
    <row r="2862" spans="1:21" x14ac:dyDescent="0.25">
      <c r="A2862" s="5" t="s">
        <v>4823</v>
      </c>
      <c r="B2862" s="60" t="s">
        <v>982</v>
      </c>
      <c r="C2862" s="60" t="s">
        <v>4911</v>
      </c>
      <c r="D2862" s="94">
        <v>17</v>
      </c>
      <c r="E2862" s="60" t="s">
        <v>9576</v>
      </c>
      <c r="F2862" s="31">
        <f t="shared" si="145"/>
        <v>0</v>
      </c>
      <c r="G2862" s="25">
        <f t="shared" si="146"/>
        <v>14.688499999999999</v>
      </c>
      <c r="H2862" s="32"/>
      <c r="I2862" s="31"/>
      <c r="J2862" s="25">
        <f t="shared" si="147"/>
        <v>0</v>
      </c>
      <c r="K2862" s="32"/>
      <c r="L2862" s="31"/>
      <c r="M2862" s="101">
        <v>13.798</v>
      </c>
      <c r="N2862" s="101">
        <v>9.9469999999999992</v>
      </c>
      <c r="O2862" s="101">
        <v>19.646999999999998</v>
      </c>
      <c r="P2862" s="101">
        <v>15.362</v>
      </c>
      <c r="Q2862" s="101" t="s">
        <v>5176</v>
      </c>
      <c r="R2862" s="101" t="s">
        <v>5176</v>
      </c>
      <c r="S2862" s="101" t="s">
        <v>5176</v>
      </c>
      <c r="T2862" s="101" t="s">
        <v>5176</v>
      </c>
      <c r="U2862" s="101" t="s">
        <v>5176</v>
      </c>
    </row>
    <row r="2863" spans="1:21" x14ac:dyDescent="0.25">
      <c r="A2863" s="5" t="s">
        <v>4823</v>
      </c>
      <c r="B2863" s="60" t="s">
        <v>2109</v>
      </c>
      <c r="C2863" s="60" t="s">
        <v>4912</v>
      </c>
      <c r="D2863" s="94">
        <v>17</v>
      </c>
      <c r="E2863" s="60" t="s">
        <v>9592</v>
      </c>
      <c r="F2863" s="31">
        <f t="shared" si="145"/>
        <v>0</v>
      </c>
      <c r="G2863" s="25">
        <f t="shared" si="146"/>
        <v>0</v>
      </c>
      <c r="H2863" s="32"/>
      <c r="I2863" s="31"/>
      <c r="J2863" s="25">
        <f t="shared" si="147"/>
        <v>5.9043999999999999</v>
      </c>
      <c r="K2863" s="32"/>
      <c r="L2863" s="31"/>
      <c r="M2863" s="101" t="s">
        <v>5176</v>
      </c>
      <c r="N2863" s="101" t="s">
        <v>5176</v>
      </c>
      <c r="O2863" s="101" t="s">
        <v>5176</v>
      </c>
      <c r="P2863" s="101" t="s">
        <v>5176</v>
      </c>
      <c r="Q2863" s="101" t="s">
        <v>5176</v>
      </c>
      <c r="R2863" s="101">
        <v>29.521999999999998</v>
      </c>
      <c r="S2863" s="101" t="s">
        <v>5176</v>
      </c>
      <c r="T2863" s="101" t="s">
        <v>5176</v>
      </c>
      <c r="U2863" s="101" t="s">
        <v>5176</v>
      </c>
    </row>
    <row r="2864" spans="1:21" x14ac:dyDescent="0.25">
      <c r="A2864" s="5" t="s">
        <v>4823</v>
      </c>
      <c r="B2864" s="60" t="s">
        <v>1007</v>
      </c>
      <c r="C2864" s="60" t="s">
        <v>4913</v>
      </c>
      <c r="D2864" s="94">
        <v>18</v>
      </c>
      <c r="E2864" s="60" t="s">
        <v>9599</v>
      </c>
      <c r="F2864" s="31">
        <f t="shared" si="145"/>
        <v>0</v>
      </c>
      <c r="G2864" s="25">
        <f t="shared" si="146"/>
        <v>5.0185000000000004</v>
      </c>
      <c r="H2864" s="32"/>
      <c r="I2864" s="31"/>
      <c r="J2864" s="25">
        <f t="shared" si="147"/>
        <v>0.39860000000000001</v>
      </c>
      <c r="K2864" s="32"/>
      <c r="L2864" s="31"/>
      <c r="M2864" s="101">
        <v>19.943000000000001</v>
      </c>
      <c r="N2864" s="101">
        <v>0.13100000000000001</v>
      </c>
      <c r="O2864" s="101" t="s">
        <v>5176</v>
      </c>
      <c r="P2864" s="101" t="s">
        <v>5176</v>
      </c>
      <c r="Q2864" s="101">
        <v>1.9930000000000001</v>
      </c>
      <c r="R2864" s="101" t="s">
        <v>5176</v>
      </c>
      <c r="S2864" s="101" t="s">
        <v>5176</v>
      </c>
      <c r="T2864" s="101" t="s">
        <v>5176</v>
      </c>
      <c r="U2864" s="101" t="s">
        <v>5176</v>
      </c>
    </row>
    <row r="2865" spans="1:21" x14ac:dyDescent="0.25">
      <c r="A2865" s="5" t="s">
        <v>4823</v>
      </c>
      <c r="B2865" s="60" t="s">
        <v>2420</v>
      </c>
      <c r="C2865" s="60" t="s">
        <v>4913</v>
      </c>
      <c r="D2865" s="94">
        <v>18</v>
      </c>
      <c r="E2865" s="60" t="s">
        <v>9602</v>
      </c>
      <c r="F2865" s="31">
        <f t="shared" si="145"/>
        <v>0</v>
      </c>
      <c r="G2865" s="25">
        <f t="shared" si="146"/>
        <v>0</v>
      </c>
      <c r="H2865" s="32"/>
      <c r="I2865" s="31"/>
      <c r="J2865" s="25">
        <f t="shared" si="147"/>
        <v>1.169</v>
      </c>
      <c r="K2865" s="32"/>
      <c r="L2865" s="31"/>
      <c r="M2865" s="101" t="s">
        <v>5176</v>
      </c>
      <c r="N2865" s="101" t="s">
        <v>5176</v>
      </c>
      <c r="O2865" s="101" t="s">
        <v>5176</v>
      </c>
      <c r="P2865" s="101" t="s">
        <v>5176</v>
      </c>
      <c r="Q2865" s="101">
        <v>5.8449999999999998</v>
      </c>
      <c r="R2865" s="101" t="s">
        <v>5176</v>
      </c>
      <c r="S2865" s="101" t="s">
        <v>5176</v>
      </c>
      <c r="T2865" s="101" t="s">
        <v>5176</v>
      </c>
      <c r="U2865" s="101" t="s">
        <v>5176</v>
      </c>
    </row>
    <row r="2866" spans="1:21" x14ac:dyDescent="0.25">
      <c r="A2866" s="5" t="s">
        <v>4823</v>
      </c>
      <c r="B2866" s="60" t="s">
        <v>2892</v>
      </c>
      <c r="C2866" s="60" t="s">
        <v>4913</v>
      </c>
      <c r="D2866" s="94">
        <v>18</v>
      </c>
      <c r="E2866" s="60" t="s">
        <v>9605</v>
      </c>
      <c r="F2866" s="31">
        <f t="shared" si="145"/>
        <v>0</v>
      </c>
      <c r="G2866" s="25">
        <f t="shared" si="146"/>
        <v>2.36</v>
      </c>
      <c r="H2866" s="32"/>
      <c r="I2866" s="31"/>
      <c r="J2866" s="25">
        <f t="shared" si="147"/>
        <v>0</v>
      </c>
      <c r="K2866" s="32"/>
      <c r="L2866" s="31"/>
      <c r="M2866" s="101">
        <v>4.0739999999999998</v>
      </c>
      <c r="N2866" s="101">
        <v>5.3659999999999997</v>
      </c>
      <c r="O2866" s="101" t="s">
        <v>5176</v>
      </c>
      <c r="P2866" s="101" t="s">
        <v>5176</v>
      </c>
      <c r="Q2866" s="101" t="s">
        <v>5176</v>
      </c>
      <c r="R2866" s="101" t="s">
        <v>5176</v>
      </c>
      <c r="S2866" s="101" t="s">
        <v>5176</v>
      </c>
      <c r="T2866" s="101" t="s">
        <v>5176</v>
      </c>
      <c r="U2866" s="101" t="s">
        <v>5176</v>
      </c>
    </row>
    <row r="2867" spans="1:21" x14ac:dyDescent="0.25">
      <c r="A2867" s="5" t="s">
        <v>4823</v>
      </c>
      <c r="B2867" s="60" t="s">
        <v>2017</v>
      </c>
      <c r="C2867" s="60" t="s">
        <v>4913</v>
      </c>
      <c r="D2867" s="94">
        <v>18</v>
      </c>
      <c r="E2867" s="60" t="s">
        <v>9608</v>
      </c>
      <c r="F2867" s="31">
        <f t="shared" si="145"/>
        <v>0</v>
      </c>
      <c r="G2867" s="25">
        <f t="shared" si="146"/>
        <v>6.275E-2</v>
      </c>
      <c r="H2867" s="32"/>
      <c r="I2867" s="31"/>
      <c r="J2867" s="25">
        <f t="shared" si="147"/>
        <v>6.0359999999999996</v>
      </c>
      <c r="K2867" s="32"/>
      <c r="L2867" s="31"/>
      <c r="M2867" s="101" t="s">
        <v>5176</v>
      </c>
      <c r="N2867" s="101" t="s">
        <v>5176</v>
      </c>
      <c r="O2867" s="101">
        <v>0.251</v>
      </c>
      <c r="P2867" s="101" t="s">
        <v>5176</v>
      </c>
      <c r="Q2867" s="101" t="s">
        <v>5176</v>
      </c>
      <c r="R2867" s="101">
        <v>30.18</v>
      </c>
      <c r="S2867" s="101" t="s">
        <v>5176</v>
      </c>
      <c r="T2867" s="101" t="s">
        <v>5176</v>
      </c>
      <c r="U2867" s="101" t="s">
        <v>5176</v>
      </c>
    </row>
    <row r="2868" spans="1:21" x14ac:dyDescent="0.25">
      <c r="A2868" s="5" t="s">
        <v>4823</v>
      </c>
      <c r="B2868" s="60" t="s">
        <v>2947</v>
      </c>
      <c r="C2868" s="60" t="s">
        <v>4913</v>
      </c>
      <c r="D2868" s="94">
        <v>18</v>
      </c>
      <c r="E2868" s="60" t="s">
        <v>9609</v>
      </c>
      <c r="F2868" s="31">
        <f t="shared" si="145"/>
        <v>0</v>
      </c>
      <c r="G2868" s="25">
        <f t="shared" si="146"/>
        <v>0</v>
      </c>
      <c r="H2868" s="32"/>
      <c r="I2868" s="31"/>
      <c r="J2868" s="25">
        <f t="shared" si="147"/>
        <v>0.42060000000000003</v>
      </c>
      <c r="K2868" s="32"/>
      <c r="L2868" s="31"/>
      <c r="M2868" s="101" t="s">
        <v>5176</v>
      </c>
      <c r="N2868" s="101" t="s">
        <v>5176</v>
      </c>
      <c r="O2868" s="101" t="s">
        <v>5176</v>
      </c>
      <c r="P2868" s="101" t="s">
        <v>5176</v>
      </c>
      <c r="Q2868" s="101" t="s">
        <v>5176</v>
      </c>
      <c r="R2868" s="101">
        <v>2.1030000000000002</v>
      </c>
      <c r="S2868" s="101" t="s">
        <v>5176</v>
      </c>
      <c r="T2868" s="101" t="s">
        <v>5176</v>
      </c>
      <c r="U2868" s="101" t="s">
        <v>5176</v>
      </c>
    </row>
    <row r="2869" spans="1:21" x14ac:dyDescent="0.25">
      <c r="A2869" s="5" t="s">
        <v>4823</v>
      </c>
      <c r="B2869" s="60" t="s">
        <v>2599</v>
      </c>
      <c r="C2869" s="60" t="s">
        <v>4913</v>
      </c>
      <c r="D2869" s="94">
        <v>18</v>
      </c>
      <c r="E2869" s="60" t="s">
        <v>9611</v>
      </c>
      <c r="F2869" s="31">
        <f t="shared" si="145"/>
        <v>0</v>
      </c>
      <c r="G2869" s="25">
        <f t="shared" si="146"/>
        <v>2.08575</v>
      </c>
      <c r="H2869" s="32"/>
      <c r="I2869" s="31"/>
      <c r="J2869" s="25">
        <f t="shared" si="147"/>
        <v>0</v>
      </c>
      <c r="K2869" s="32"/>
      <c r="L2869" s="31"/>
      <c r="M2869" s="101" t="s">
        <v>5176</v>
      </c>
      <c r="N2869" s="101">
        <v>8.343</v>
      </c>
      <c r="O2869" s="101" t="s">
        <v>5176</v>
      </c>
      <c r="P2869" s="101" t="s">
        <v>5176</v>
      </c>
      <c r="Q2869" s="101" t="s">
        <v>5176</v>
      </c>
      <c r="R2869" s="101" t="s">
        <v>5176</v>
      </c>
      <c r="S2869" s="101" t="s">
        <v>5176</v>
      </c>
      <c r="T2869" s="101" t="s">
        <v>5176</v>
      </c>
      <c r="U2869" s="101" t="s">
        <v>5176</v>
      </c>
    </row>
    <row r="2870" spans="1:21" x14ac:dyDescent="0.25">
      <c r="A2870" s="5" t="s">
        <v>4823</v>
      </c>
      <c r="B2870" s="60" t="s">
        <v>2612</v>
      </c>
      <c r="C2870" s="60" t="s">
        <v>4913</v>
      </c>
      <c r="D2870" s="94">
        <v>18</v>
      </c>
      <c r="E2870" s="60" t="s">
        <v>9621</v>
      </c>
      <c r="F2870" s="31">
        <f t="shared" si="145"/>
        <v>0</v>
      </c>
      <c r="G2870" s="25">
        <f t="shared" si="146"/>
        <v>0.33049999999999996</v>
      </c>
      <c r="H2870" s="32"/>
      <c r="I2870" s="31"/>
      <c r="J2870" s="25">
        <f t="shared" si="147"/>
        <v>0</v>
      </c>
      <c r="K2870" s="32"/>
      <c r="L2870" s="31"/>
      <c r="M2870" s="101" t="s">
        <v>5176</v>
      </c>
      <c r="N2870" s="101">
        <v>1.2729999999999999</v>
      </c>
      <c r="O2870" s="101" t="s">
        <v>5176</v>
      </c>
      <c r="P2870" s="101">
        <v>4.9000000000000002E-2</v>
      </c>
      <c r="Q2870" s="101" t="s">
        <v>5176</v>
      </c>
      <c r="R2870" s="101" t="s">
        <v>5176</v>
      </c>
      <c r="S2870" s="101" t="s">
        <v>5176</v>
      </c>
      <c r="T2870" s="101" t="s">
        <v>5176</v>
      </c>
      <c r="U2870" s="101" t="s">
        <v>5176</v>
      </c>
    </row>
    <row r="2871" spans="1:21" x14ac:dyDescent="0.25">
      <c r="A2871" s="5" t="s">
        <v>4823</v>
      </c>
      <c r="B2871" s="60" t="s">
        <v>2690</v>
      </c>
      <c r="C2871" s="60" t="s">
        <v>4913</v>
      </c>
      <c r="D2871" s="94">
        <v>18</v>
      </c>
      <c r="E2871" s="60" t="s">
        <v>9628</v>
      </c>
      <c r="F2871" s="31">
        <f t="shared" si="145"/>
        <v>0</v>
      </c>
      <c r="G2871" s="25">
        <f t="shared" si="146"/>
        <v>1.125E-2</v>
      </c>
      <c r="H2871" s="32"/>
      <c r="I2871" s="31"/>
      <c r="J2871" s="25">
        <f t="shared" si="147"/>
        <v>0</v>
      </c>
      <c r="K2871" s="32"/>
      <c r="L2871" s="31"/>
      <c r="M2871" s="101" t="s">
        <v>5176</v>
      </c>
      <c r="N2871" s="101">
        <v>4.4999999999999998E-2</v>
      </c>
      <c r="O2871" s="101" t="s">
        <v>5176</v>
      </c>
      <c r="P2871" s="101" t="s">
        <v>5176</v>
      </c>
      <c r="Q2871" s="101" t="s">
        <v>5176</v>
      </c>
      <c r="R2871" s="101" t="s">
        <v>5176</v>
      </c>
      <c r="S2871" s="101" t="s">
        <v>5176</v>
      </c>
      <c r="T2871" s="101" t="s">
        <v>5176</v>
      </c>
      <c r="U2871" s="101" t="s">
        <v>5176</v>
      </c>
    </row>
    <row r="2872" spans="1:21" x14ac:dyDescent="0.25">
      <c r="A2872" s="5" t="s">
        <v>4823</v>
      </c>
      <c r="B2872" s="60" t="s">
        <v>2569</v>
      </c>
      <c r="C2872" s="60" t="s">
        <v>4913</v>
      </c>
      <c r="D2872" s="94">
        <v>18</v>
      </c>
      <c r="E2872" s="60" t="s">
        <v>9629</v>
      </c>
      <c r="F2872" s="31">
        <f t="shared" si="145"/>
        <v>0</v>
      </c>
      <c r="G2872" s="25">
        <f t="shared" si="146"/>
        <v>4.1737500000000001</v>
      </c>
      <c r="H2872" s="32"/>
      <c r="I2872" s="31"/>
      <c r="J2872" s="25">
        <f t="shared" si="147"/>
        <v>0</v>
      </c>
      <c r="K2872" s="32"/>
      <c r="L2872" s="31"/>
      <c r="M2872" s="101">
        <v>3.7050000000000001</v>
      </c>
      <c r="N2872" s="101">
        <v>0.14899999999999999</v>
      </c>
      <c r="O2872" s="101" t="s">
        <v>5176</v>
      </c>
      <c r="P2872" s="101">
        <v>12.840999999999999</v>
      </c>
      <c r="Q2872" s="101" t="s">
        <v>5176</v>
      </c>
      <c r="R2872" s="101" t="s">
        <v>5176</v>
      </c>
      <c r="S2872" s="101" t="s">
        <v>5176</v>
      </c>
      <c r="T2872" s="101" t="s">
        <v>5176</v>
      </c>
      <c r="U2872" s="101" t="s">
        <v>5176</v>
      </c>
    </row>
    <row r="2873" spans="1:21" x14ac:dyDescent="0.25">
      <c r="A2873" s="5" t="s">
        <v>4823</v>
      </c>
      <c r="B2873" s="60" t="s">
        <v>4315</v>
      </c>
      <c r="C2873" s="60" t="s">
        <v>4913</v>
      </c>
      <c r="D2873" s="94">
        <v>18</v>
      </c>
      <c r="E2873" s="60" t="s">
        <v>9630</v>
      </c>
      <c r="F2873" s="31">
        <f t="shared" si="145"/>
        <v>0</v>
      </c>
      <c r="G2873" s="25">
        <f t="shared" si="146"/>
        <v>10.07075</v>
      </c>
      <c r="H2873" s="32"/>
      <c r="I2873" s="31"/>
      <c r="J2873" s="25">
        <f t="shared" si="147"/>
        <v>0</v>
      </c>
      <c r="K2873" s="32"/>
      <c r="L2873" s="31"/>
      <c r="M2873" s="101">
        <v>28.548999999999999</v>
      </c>
      <c r="N2873" s="101" t="s">
        <v>5176</v>
      </c>
      <c r="O2873" s="101">
        <v>0.17299999999999999</v>
      </c>
      <c r="P2873" s="101">
        <v>11.561</v>
      </c>
      <c r="Q2873" s="101" t="s">
        <v>5176</v>
      </c>
      <c r="R2873" s="101" t="s">
        <v>5176</v>
      </c>
      <c r="S2873" s="101" t="s">
        <v>5176</v>
      </c>
      <c r="T2873" s="101" t="s">
        <v>5176</v>
      </c>
      <c r="U2873" s="101" t="s">
        <v>5176</v>
      </c>
    </row>
    <row r="2874" spans="1:21" x14ac:dyDescent="0.25">
      <c r="A2874" s="5" t="s">
        <v>4823</v>
      </c>
      <c r="B2874" s="60" t="s">
        <v>2567</v>
      </c>
      <c r="C2874" s="60" t="s">
        <v>4913</v>
      </c>
      <c r="D2874" s="94">
        <v>18</v>
      </c>
      <c r="E2874" s="60" t="s">
        <v>9632</v>
      </c>
      <c r="F2874" s="31">
        <f t="shared" si="145"/>
        <v>0</v>
      </c>
      <c r="G2874" s="25">
        <f t="shared" si="146"/>
        <v>24.499250000000004</v>
      </c>
      <c r="H2874" s="32"/>
      <c r="I2874" s="31"/>
      <c r="J2874" s="25">
        <f t="shared" si="147"/>
        <v>19.7272</v>
      </c>
      <c r="K2874" s="32"/>
      <c r="L2874" s="31"/>
      <c r="M2874" s="101">
        <v>0.19</v>
      </c>
      <c r="N2874" s="101">
        <v>24.341000000000001</v>
      </c>
      <c r="O2874" s="101">
        <v>10.481999999999999</v>
      </c>
      <c r="P2874" s="101">
        <v>62.984000000000002</v>
      </c>
      <c r="Q2874" s="101">
        <v>98.635999999999996</v>
      </c>
      <c r="R2874" s="101" t="s">
        <v>5176</v>
      </c>
      <c r="S2874" s="101" t="s">
        <v>5176</v>
      </c>
      <c r="T2874" s="101" t="s">
        <v>5176</v>
      </c>
      <c r="U2874" s="101" t="s">
        <v>5176</v>
      </c>
    </row>
    <row r="2875" spans="1:21" x14ac:dyDescent="0.25">
      <c r="A2875" s="5" t="s">
        <v>4823</v>
      </c>
      <c r="B2875" s="60" t="s">
        <v>2687</v>
      </c>
      <c r="C2875" s="60" t="s">
        <v>4913</v>
      </c>
      <c r="D2875" s="94">
        <v>18</v>
      </c>
      <c r="E2875" s="60" t="s">
        <v>9634</v>
      </c>
      <c r="F2875" s="31">
        <f t="shared" si="145"/>
        <v>0</v>
      </c>
      <c r="G2875" s="25">
        <f t="shared" si="146"/>
        <v>4.415</v>
      </c>
      <c r="H2875" s="32"/>
      <c r="I2875" s="31"/>
      <c r="J2875" s="25">
        <f t="shared" si="147"/>
        <v>0</v>
      </c>
      <c r="K2875" s="32"/>
      <c r="L2875" s="31"/>
      <c r="M2875" s="101">
        <v>0.53700000000000003</v>
      </c>
      <c r="N2875" s="101">
        <v>2.101</v>
      </c>
      <c r="O2875" s="101">
        <v>1.1499999999999999</v>
      </c>
      <c r="P2875" s="101">
        <v>13.872</v>
      </c>
      <c r="Q2875" s="101" t="s">
        <v>5176</v>
      </c>
      <c r="R2875" s="101" t="s">
        <v>5176</v>
      </c>
      <c r="S2875" s="101" t="s">
        <v>5176</v>
      </c>
      <c r="T2875" s="101" t="s">
        <v>5176</v>
      </c>
      <c r="U2875" s="101" t="s">
        <v>5176</v>
      </c>
    </row>
    <row r="2876" spans="1:21" x14ac:dyDescent="0.25">
      <c r="A2876" s="5" t="s">
        <v>4823</v>
      </c>
      <c r="B2876" s="60" t="s">
        <v>4316</v>
      </c>
      <c r="C2876" s="60" t="s">
        <v>4913</v>
      </c>
      <c r="D2876" s="94">
        <v>18</v>
      </c>
      <c r="E2876" s="60" t="s">
        <v>9635</v>
      </c>
      <c r="F2876" s="31">
        <f t="shared" si="145"/>
        <v>0</v>
      </c>
      <c r="G2876" s="25">
        <f t="shared" si="146"/>
        <v>1.0749999999999999E-2</v>
      </c>
      <c r="H2876" s="32"/>
      <c r="I2876" s="31"/>
      <c r="J2876" s="25">
        <f t="shared" si="147"/>
        <v>0.82240000000000002</v>
      </c>
      <c r="K2876" s="32"/>
      <c r="L2876" s="31"/>
      <c r="M2876" s="101" t="s">
        <v>5176</v>
      </c>
      <c r="N2876" s="101">
        <v>4.2999999999999997E-2</v>
      </c>
      <c r="O2876" s="101" t="s">
        <v>5176</v>
      </c>
      <c r="P2876" s="101" t="s">
        <v>5176</v>
      </c>
      <c r="Q2876" s="101">
        <v>4.1120000000000001</v>
      </c>
      <c r="R2876" s="101" t="s">
        <v>5176</v>
      </c>
      <c r="S2876" s="101" t="s">
        <v>5176</v>
      </c>
      <c r="T2876" s="101" t="s">
        <v>5176</v>
      </c>
      <c r="U2876" s="101" t="s">
        <v>5176</v>
      </c>
    </row>
    <row r="2877" spans="1:21" x14ac:dyDescent="0.25">
      <c r="A2877" s="5" t="s">
        <v>4823</v>
      </c>
      <c r="B2877" s="60" t="s">
        <v>2819</v>
      </c>
      <c r="C2877" s="60" t="s">
        <v>4913</v>
      </c>
      <c r="D2877" s="94">
        <v>18</v>
      </c>
      <c r="E2877" s="60" t="s">
        <v>9639</v>
      </c>
      <c r="F2877" s="31">
        <f t="shared" si="145"/>
        <v>0</v>
      </c>
      <c r="G2877" s="25">
        <f t="shared" si="146"/>
        <v>0</v>
      </c>
      <c r="H2877" s="32"/>
      <c r="I2877" s="31"/>
      <c r="J2877" s="25">
        <f t="shared" si="147"/>
        <v>1.44E-2</v>
      </c>
      <c r="K2877" s="32"/>
      <c r="L2877" s="31"/>
      <c r="M2877" s="101" t="s">
        <v>5176</v>
      </c>
      <c r="N2877" s="101" t="s">
        <v>5176</v>
      </c>
      <c r="O2877" s="101" t="s">
        <v>5176</v>
      </c>
      <c r="P2877" s="101" t="s">
        <v>5176</v>
      </c>
      <c r="Q2877" s="101">
        <v>7.1999999999999995E-2</v>
      </c>
      <c r="R2877" s="101" t="s">
        <v>5176</v>
      </c>
      <c r="S2877" s="101" t="s">
        <v>5176</v>
      </c>
      <c r="T2877" s="101" t="s">
        <v>5176</v>
      </c>
      <c r="U2877" s="101" t="s">
        <v>5176</v>
      </c>
    </row>
    <row r="2878" spans="1:21" x14ac:dyDescent="0.25">
      <c r="A2878" s="5" t="s">
        <v>4823</v>
      </c>
      <c r="B2878" s="60" t="s">
        <v>4287</v>
      </c>
      <c r="C2878" s="60" t="s">
        <v>4913</v>
      </c>
      <c r="D2878" s="94">
        <v>18</v>
      </c>
      <c r="E2878" s="60" t="s">
        <v>9640</v>
      </c>
      <c r="F2878" s="31">
        <f t="shared" si="145"/>
        <v>0</v>
      </c>
      <c r="G2878" s="25">
        <f t="shared" si="146"/>
        <v>6.6522500000000004</v>
      </c>
      <c r="H2878" s="32"/>
      <c r="I2878" s="31"/>
      <c r="J2878" s="25">
        <f t="shared" si="147"/>
        <v>0.12</v>
      </c>
      <c r="K2878" s="32"/>
      <c r="L2878" s="31"/>
      <c r="M2878" s="101">
        <v>0.91800000000000004</v>
      </c>
      <c r="N2878" s="101">
        <v>2.1520000000000001</v>
      </c>
      <c r="O2878" s="101">
        <v>22.847000000000001</v>
      </c>
      <c r="P2878" s="101">
        <v>0.69199999999999995</v>
      </c>
      <c r="Q2878" s="101">
        <v>0.6</v>
      </c>
      <c r="R2878" s="101" t="s">
        <v>5176</v>
      </c>
      <c r="S2878" s="101" t="s">
        <v>5176</v>
      </c>
      <c r="T2878" s="101" t="s">
        <v>5176</v>
      </c>
      <c r="U2878" s="101" t="s">
        <v>5176</v>
      </c>
    </row>
    <row r="2879" spans="1:21" x14ac:dyDescent="0.25">
      <c r="A2879" s="5" t="s">
        <v>4823</v>
      </c>
      <c r="B2879" s="60" t="s">
        <v>4592</v>
      </c>
      <c r="C2879" s="60" t="s">
        <v>4913</v>
      </c>
      <c r="D2879" s="94">
        <v>18</v>
      </c>
      <c r="E2879" s="60" t="s">
        <v>9641</v>
      </c>
      <c r="F2879" s="31">
        <f t="shared" si="145"/>
        <v>0</v>
      </c>
      <c r="G2879" s="25">
        <f t="shared" si="146"/>
        <v>8.6249999999999993E-2</v>
      </c>
      <c r="H2879" s="32"/>
      <c r="I2879" s="31"/>
      <c r="J2879" s="25">
        <f t="shared" si="147"/>
        <v>0</v>
      </c>
      <c r="K2879" s="32"/>
      <c r="L2879" s="31"/>
      <c r="M2879" s="101" t="s">
        <v>5176</v>
      </c>
      <c r="N2879" s="101" t="s">
        <v>5176</v>
      </c>
      <c r="O2879" s="101" t="s">
        <v>5176</v>
      </c>
      <c r="P2879" s="101">
        <v>0.34499999999999997</v>
      </c>
      <c r="Q2879" s="101" t="s">
        <v>5176</v>
      </c>
      <c r="R2879" s="101" t="s">
        <v>5176</v>
      </c>
      <c r="S2879" s="101" t="s">
        <v>5176</v>
      </c>
      <c r="T2879" s="101" t="s">
        <v>5176</v>
      </c>
      <c r="U2879" s="101" t="s">
        <v>5176</v>
      </c>
    </row>
    <row r="2880" spans="1:21" x14ac:dyDescent="0.25">
      <c r="A2880" s="5" t="s">
        <v>4823</v>
      </c>
      <c r="B2880" s="60" t="s">
        <v>4707</v>
      </c>
      <c r="C2880" s="60" t="s">
        <v>4913</v>
      </c>
      <c r="D2880" s="94">
        <v>18</v>
      </c>
      <c r="E2880" s="60" t="s">
        <v>9642</v>
      </c>
      <c r="F2880" s="31">
        <f t="shared" si="145"/>
        <v>0</v>
      </c>
      <c r="G2880" s="25">
        <f t="shared" si="146"/>
        <v>54.167250000000003</v>
      </c>
      <c r="H2880" s="32"/>
      <c r="I2880" s="31"/>
      <c r="J2880" s="25">
        <f t="shared" si="147"/>
        <v>4.7199999999999999E-2</v>
      </c>
      <c r="K2880" s="32"/>
      <c r="L2880" s="31"/>
      <c r="M2880" s="101">
        <v>207.68299999999999</v>
      </c>
      <c r="N2880" s="101">
        <v>0.27500000000000002</v>
      </c>
      <c r="O2880" s="101">
        <v>3.238</v>
      </c>
      <c r="P2880" s="101">
        <v>5.4729999999999999</v>
      </c>
      <c r="Q2880" s="101">
        <v>0.23599999999999999</v>
      </c>
      <c r="R2880" s="101" t="s">
        <v>5176</v>
      </c>
      <c r="S2880" s="101" t="s">
        <v>5176</v>
      </c>
      <c r="T2880" s="101" t="s">
        <v>5176</v>
      </c>
      <c r="U2880" s="101" t="s">
        <v>5176</v>
      </c>
    </row>
    <row r="2881" spans="1:21" x14ac:dyDescent="0.25">
      <c r="A2881" s="5" t="s">
        <v>4823</v>
      </c>
      <c r="B2881" s="60" t="s">
        <v>4406</v>
      </c>
      <c r="C2881" s="60" t="s">
        <v>4913</v>
      </c>
      <c r="D2881" s="94">
        <v>18</v>
      </c>
      <c r="E2881" s="60" t="s">
        <v>9643</v>
      </c>
      <c r="F2881" s="31">
        <f t="shared" si="145"/>
        <v>0</v>
      </c>
      <c r="G2881" s="25">
        <f t="shared" si="146"/>
        <v>5.0250000000000003E-2</v>
      </c>
      <c r="H2881" s="32"/>
      <c r="I2881" s="31"/>
      <c r="J2881" s="25">
        <f t="shared" si="147"/>
        <v>0</v>
      </c>
      <c r="K2881" s="32"/>
      <c r="L2881" s="31"/>
      <c r="M2881" s="101">
        <v>0.20100000000000001</v>
      </c>
      <c r="N2881" s="101" t="s">
        <v>5176</v>
      </c>
      <c r="O2881" s="101" t="s">
        <v>5176</v>
      </c>
      <c r="P2881" s="101" t="s">
        <v>5176</v>
      </c>
      <c r="Q2881" s="101" t="s">
        <v>5176</v>
      </c>
      <c r="R2881" s="101" t="s">
        <v>5176</v>
      </c>
      <c r="S2881" s="101" t="s">
        <v>5176</v>
      </c>
      <c r="T2881" s="101" t="s">
        <v>5176</v>
      </c>
      <c r="U2881" s="101" t="s">
        <v>5176</v>
      </c>
    </row>
    <row r="2882" spans="1:21" x14ac:dyDescent="0.25">
      <c r="A2882" s="5" t="s">
        <v>4823</v>
      </c>
      <c r="B2882" s="60" t="s">
        <v>4593</v>
      </c>
      <c r="C2882" s="60" t="s">
        <v>4913</v>
      </c>
      <c r="D2882" s="94">
        <v>18</v>
      </c>
      <c r="E2882" s="60" t="s">
        <v>9644</v>
      </c>
      <c r="F2882" s="31">
        <f t="shared" si="145"/>
        <v>0</v>
      </c>
      <c r="G2882" s="25">
        <f t="shared" si="146"/>
        <v>0.55825000000000002</v>
      </c>
      <c r="H2882" s="32"/>
      <c r="I2882" s="31"/>
      <c r="J2882" s="25">
        <f t="shared" si="147"/>
        <v>0</v>
      </c>
      <c r="K2882" s="32"/>
      <c r="L2882" s="31"/>
      <c r="M2882" s="101" t="s">
        <v>5176</v>
      </c>
      <c r="N2882" s="101" t="s">
        <v>5176</v>
      </c>
      <c r="O2882" s="101">
        <v>2.2330000000000001</v>
      </c>
      <c r="P2882" s="101" t="s">
        <v>5176</v>
      </c>
      <c r="Q2882" s="101" t="s">
        <v>5176</v>
      </c>
      <c r="R2882" s="101" t="s">
        <v>5176</v>
      </c>
      <c r="S2882" s="101" t="s">
        <v>5176</v>
      </c>
      <c r="T2882" s="101" t="s">
        <v>5176</v>
      </c>
      <c r="U2882" s="101" t="s">
        <v>5176</v>
      </c>
    </row>
    <row r="2883" spans="1:21" x14ac:dyDescent="0.25">
      <c r="A2883" s="5" t="s">
        <v>4823</v>
      </c>
      <c r="B2883" s="60" t="s">
        <v>4438</v>
      </c>
      <c r="C2883" s="60" t="s">
        <v>4913</v>
      </c>
      <c r="D2883" s="94">
        <v>18</v>
      </c>
      <c r="E2883" s="60" t="s">
        <v>9645</v>
      </c>
      <c r="F2883" s="31">
        <f t="shared" si="145"/>
        <v>0</v>
      </c>
      <c r="G2883" s="25">
        <f t="shared" si="146"/>
        <v>0.44600000000000001</v>
      </c>
      <c r="H2883" s="32"/>
      <c r="I2883" s="31"/>
      <c r="J2883" s="25">
        <f t="shared" si="147"/>
        <v>0</v>
      </c>
      <c r="K2883" s="32"/>
      <c r="L2883" s="31"/>
      <c r="M2883" s="101" t="s">
        <v>5176</v>
      </c>
      <c r="N2883" s="101" t="s">
        <v>5176</v>
      </c>
      <c r="O2883" s="101">
        <v>1.784</v>
      </c>
      <c r="P2883" s="101" t="s">
        <v>5176</v>
      </c>
      <c r="Q2883" s="101" t="s">
        <v>5176</v>
      </c>
      <c r="R2883" s="101" t="s">
        <v>5176</v>
      </c>
      <c r="S2883" s="101" t="s">
        <v>5176</v>
      </c>
      <c r="T2883" s="101" t="s">
        <v>5176</v>
      </c>
      <c r="U2883" s="101" t="s">
        <v>5176</v>
      </c>
    </row>
    <row r="2884" spans="1:21" x14ac:dyDescent="0.25">
      <c r="A2884" s="5" t="s">
        <v>4823</v>
      </c>
      <c r="B2884" s="60" t="s">
        <v>4556</v>
      </c>
      <c r="C2884" s="60" t="s">
        <v>4913</v>
      </c>
      <c r="D2884" s="94">
        <v>18</v>
      </c>
      <c r="E2884" s="60" t="s">
        <v>9646</v>
      </c>
      <c r="F2884" s="31">
        <f t="shared" si="145"/>
        <v>0</v>
      </c>
      <c r="G2884" s="25">
        <f t="shared" si="146"/>
        <v>0.17699999999999999</v>
      </c>
      <c r="H2884" s="32"/>
      <c r="I2884" s="31"/>
      <c r="J2884" s="25">
        <f t="shared" si="147"/>
        <v>0</v>
      </c>
      <c r="K2884" s="32"/>
      <c r="L2884" s="31"/>
      <c r="M2884" s="101" t="s">
        <v>5176</v>
      </c>
      <c r="N2884" s="101" t="s">
        <v>5176</v>
      </c>
      <c r="O2884" s="101" t="s">
        <v>5176</v>
      </c>
      <c r="P2884" s="101">
        <v>0.70799999999999996</v>
      </c>
      <c r="Q2884" s="101" t="s">
        <v>5176</v>
      </c>
      <c r="R2884" s="101" t="s">
        <v>5176</v>
      </c>
      <c r="S2884" s="101" t="s">
        <v>5176</v>
      </c>
      <c r="T2884" s="101" t="s">
        <v>5176</v>
      </c>
      <c r="U2884" s="101" t="s">
        <v>5176</v>
      </c>
    </row>
    <row r="2885" spans="1:21" x14ac:dyDescent="0.25">
      <c r="A2885" s="5" t="s">
        <v>4823</v>
      </c>
      <c r="B2885" s="60" t="s">
        <v>1581</v>
      </c>
      <c r="C2885" s="60" t="s">
        <v>4913</v>
      </c>
      <c r="D2885" s="94">
        <v>18</v>
      </c>
      <c r="E2885" s="60" t="s">
        <v>9649</v>
      </c>
      <c r="F2885" s="31">
        <f t="shared" si="145"/>
        <v>0</v>
      </c>
      <c r="G2885" s="25">
        <f t="shared" si="146"/>
        <v>0</v>
      </c>
      <c r="H2885" s="32"/>
      <c r="I2885" s="31"/>
      <c r="J2885" s="25">
        <f t="shared" si="147"/>
        <v>1.306</v>
      </c>
      <c r="K2885" s="32"/>
      <c r="L2885" s="31"/>
      <c r="M2885" s="101" t="s">
        <v>5176</v>
      </c>
      <c r="N2885" s="101" t="s">
        <v>5176</v>
      </c>
      <c r="O2885" s="101" t="s">
        <v>5176</v>
      </c>
      <c r="P2885" s="101" t="s">
        <v>5176</v>
      </c>
      <c r="Q2885" s="101">
        <v>6.53</v>
      </c>
      <c r="R2885" s="101" t="s">
        <v>5176</v>
      </c>
      <c r="S2885" s="101" t="s">
        <v>5176</v>
      </c>
      <c r="T2885" s="101" t="s">
        <v>5176</v>
      </c>
      <c r="U2885" s="101" t="s">
        <v>5176</v>
      </c>
    </row>
    <row r="2886" spans="1:21" x14ac:dyDescent="0.25">
      <c r="A2886" s="5" t="s">
        <v>4823</v>
      </c>
      <c r="B2886" s="60" t="s">
        <v>4558</v>
      </c>
      <c r="C2886" s="60" t="s">
        <v>4913</v>
      </c>
      <c r="D2886" s="94">
        <v>18</v>
      </c>
      <c r="E2886" s="60" t="s">
        <v>9650</v>
      </c>
      <c r="F2886" s="31">
        <f t="shared" si="145"/>
        <v>0</v>
      </c>
      <c r="G2886" s="25">
        <f t="shared" si="146"/>
        <v>3.1432500000000001</v>
      </c>
      <c r="H2886" s="32"/>
      <c r="I2886" s="31"/>
      <c r="J2886" s="25">
        <f t="shared" si="147"/>
        <v>0</v>
      </c>
      <c r="K2886" s="32"/>
      <c r="L2886" s="31"/>
      <c r="M2886" s="101" t="s">
        <v>5176</v>
      </c>
      <c r="N2886" s="101">
        <v>12.324</v>
      </c>
      <c r="O2886" s="101">
        <v>0.249</v>
      </c>
      <c r="P2886" s="101" t="s">
        <v>5176</v>
      </c>
      <c r="Q2886" s="101" t="s">
        <v>5176</v>
      </c>
      <c r="R2886" s="101" t="s">
        <v>5176</v>
      </c>
      <c r="S2886" s="101" t="s">
        <v>5176</v>
      </c>
      <c r="T2886" s="101" t="s">
        <v>5176</v>
      </c>
      <c r="U2886" s="101" t="s">
        <v>5176</v>
      </c>
    </row>
    <row r="2887" spans="1:21" x14ac:dyDescent="0.25">
      <c r="A2887" s="5" t="s">
        <v>4823</v>
      </c>
      <c r="B2887" s="60" t="s">
        <v>2788</v>
      </c>
      <c r="C2887" s="60" t="s">
        <v>4913</v>
      </c>
      <c r="D2887" s="94">
        <v>18</v>
      </c>
      <c r="E2887" s="60" t="s">
        <v>9652</v>
      </c>
      <c r="F2887" s="31">
        <f t="shared" si="145"/>
        <v>0</v>
      </c>
      <c r="G2887" s="25">
        <f t="shared" si="146"/>
        <v>0.85799999999999998</v>
      </c>
      <c r="H2887" s="32"/>
      <c r="I2887" s="31"/>
      <c r="J2887" s="25">
        <f t="shared" si="147"/>
        <v>0</v>
      </c>
      <c r="K2887" s="32"/>
      <c r="L2887" s="31"/>
      <c r="M2887" s="101" t="s">
        <v>5176</v>
      </c>
      <c r="N2887" s="101">
        <v>1.8360000000000001</v>
      </c>
      <c r="O2887" s="101">
        <v>1.45</v>
      </c>
      <c r="P2887" s="101">
        <v>0.14599999999999999</v>
      </c>
      <c r="Q2887" s="101" t="s">
        <v>5176</v>
      </c>
      <c r="R2887" s="101">
        <v>0</v>
      </c>
      <c r="S2887" s="101" t="s">
        <v>5176</v>
      </c>
      <c r="T2887" s="101" t="s">
        <v>5176</v>
      </c>
      <c r="U2887" s="101" t="s">
        <v>5176</v>
      </c>
    </row>
    <row r="2888" spans="1:21" x14ac:dyDescent="0.25">
      <c r="A2888" s="5" t="s">
        <v>4823</v>
      </c>
      <c r="B2888" s="60" t="s">
        <v>1542</v>
      </c>
      <c r="C2888" s="60" t="s">
        <v>4913</v>
      </c>
      <c r="D2888" s="94">
        <v>18</v>
      </c>
      <c r="E2888" s="60" t="s">
        <v>9653</v>
      </c>
      <c r="F2888" s="31">
        <f t="shared" si="145"/>
        <v>0</v>
      </c>
      <c r="G2888" s="25">
        <f t="shared" si="146"/>
        <v>0</v>
      </c>
      <c r="H2888" s="32"/>
      <c r="I2888" s="31"/>
      <c r="J2888" s="25">
        <f t="shared" si="147"/>
        <v>0.29020000000000001</v>
      </c>
      <c r="K2888" s="32"/>
      <c r="L2888" s="31"/>
      <c r="M2888" s="101" t="s">
        <v>5176</v>
      </c>
      <c r="N2888" s="101" t="s">
        <v>5176</v>
      </c>
      <c r="O2888" s="101" t="s">
        <v>5176</v>
      </c>
      <c r="P2888" s="101" t="s">
        <v>5176</v>
      </c>
      <c r="Q2888" s="101">
        <v>1.4510000000000001</v>
      </c>
      <c r="R2888" s="101" t="s">
        <v>5176</v>
      </c>
      <c r="S2888" s="101" t="s">
        <v>5176</v>
      </c>
      <c r="T2888" s="101" t="s">
        <v>5176</v>
      </c>
      <c r="U2888" s="101" t="s">
        <v>5176</v>
      </c>
    </row>
    <row r="2889" spans="1:21" x14ac:dyDescent="0.25">
      <c r="A2889" s="5" t="s">
        <v>4823</v>
      </c>
      <c r="B2889" s="60" t="s">
        <v>2340</v>
      </c>
      <c r="C2889" s="60" t="s">
        <v>4913</v>
      </c>
      <c r="D2889" s="94">
        <v>18</v>
      </c>
      <c r="E2889" s="60" t="s">
        <v>9656</v>
      </c>
      <c r="F2889" s="31">
        <f t="shared" si="145"/>
        <v>0</v>
      </c>
      <c r="G2889" s="25">
        <f t="shared" si="146"/>
        <v>0.17874999999999999</v>
      </c>
      <c r="H2889" s="32"/>
      <c r="I2889" s="31"/>
      <c r="J2889" s="25">
        <f t="shared" si="147"/>
        <v>0</v>
      </c>
      <c r="K2889" s="32"/>
      <c r="L2889" s="31"/>
      <c r="M2889" s="101" t="s">
        <v>5176</v>
      </c>
      <c r="N2889" s="101">
        <v>0.71499999999999997</v>
      </c>
      <c r="O2889" s="101" t="s">
        <v>5176</v>
      </c>
      <c r="P2889" s="101" t="s">
        <v>5176</v>
      </c>
      <c r="Q2889" s="101" t="s">
        <v>5176</v>
      </c>
      <c r="R2889" s="101" t="s">
        <v>5176</v>
      </c>
      <c r="S2889" s="101" t="s">
        <v>5176</v>
      </c>
      <c r="T2889" s="101" t="s">
        <v>5176</v>
      </c>
      <c r="U2889" s="101" t="s">
        <v>5176</v>
      </c>
    </row>
    <row r="2890" spans="1:21" x14ac:dyDescent="0.25">
      <c r="A2890" s="5" t="s">
        <v>4823</v>
      </c>
      <c r="B2890" s="60" t="s">
        <v>1911</v>
      </c>
      <c r="C2890" s="60" t="s">
        <v>4913</v>
      </c>
      <c r="D2890" s="94">
        <v>18</v>
      </c>
      <c r="E2890" s="60" t="s">
        <v>9663</v>
      </c>
      <c r="F2890" s="31">
        <f t="shared" si="145"/>
        <v>0</v>
      </c>
      <c r="G2890" s="25">
        <f t="shared" si="146"/>
        <v>0.88224999999999998</v>
      </c>
      <c r="H2890" s="32"/>
      <c r="I2890" s="31"/>
      <c r="J2890" s="25">
        <f t="shared" si="147"/>
        <v>0</v>
      </c>
      <c r="K2890" s="32"/>
      <c r="L2890" s="31"/>
      <c r="M2890" s="101" t="s">
        <v>5176</v>
      </c>
      <c r="N2890" s="101">
        <v>0.255</v>
      </c>
      <c r="O2890" s="101" t="s">
        <v>5176</v>
      </c>
      <c r="P2890" s="101">
        <v>3.274</v>
      </c>
      <c r="Q2890" s="101" t="s">
        <v>5176</v>
      </c>
      <c r="R2890" s="101" t="s">
        <v>5176</v>
      </c>
      <c r="S2890" s="101" t="s">
        <v>5176</v>
      </c>
      <c r="T2890" s="101" t="s">
        <v>5176</v>
      </c>
      <c r="U2890" s="101" t="s">
        <v>5176</v>
      </c>
    </row>
    <row r="2891" spans="1:21" x14ac:dyDescent="0.25">
      <c r="A2891" s="5" t="s">
        <v>4823</v>
      </c>
      <c r="B2891" s="60" t="s">
        <v>3203</v>
      </c>
      <c r="C2891" s="60" t="s">
        <v>4913</v>
      </c>
      <c r="D2891" s="94">
        <v>18</v>
      </c>
      <c r="E2891" s="60" t="s">
        <v>9675</v>
      </c>
      <c r="F2891" s="31">
        <f t="shared" si="145"/>
        <v>0</v>
      </c>
      <c r="G2891" s="25">
        <f t="shared" si="146"/>
        <v>25.986499999999999</v>
      </c>
      <c r="H2891" s="32"/>
      <c r="I2891" s="31"/>
      <c r="J2891" s="25">
        <f t="shared" si="147"/>
        <v>0</v>
      </c>
      <c r="K2891" s="32"/>
      <c r="L2891" s="31"/>
      <c r="M2891" s="101">
        <v>10.738</v>
      </c>
      <c r="N2891" s="101">
        <v>93.207999999999998</v>
      </c>
      <c r="O2891" s="101" t="s">
        <v>5176</v>
      </c>
      <c r="P2891" s="101" t="s">
        <v>5176</v>
      </c>
      <c r="Q2891" s="101" t="s">
        <v>5176</v>
      </c>
      <c r="R2891" s="101" t="s">
        <v>5176</v>
      </c>
      <c r="S2891" s="101" t="s">
        <v>5176</v>
      </c>
      <c r="T2891" s="101" t="s">
        <v>5176</v>
      </c>
      <c r="U2891" s="101" t="s">
        <v>5176</v>
      </c>
    </row>
    <row r="2892" spans="1:21" x14ac:dyDescent="0.25">
      <c r="A2892" s="5" t="s">
        <v>4823</v>
      </c>
      <c r="B2892" s="60" t="s">
        <v>2383</v>
      </c>
      <c r="C2892" s="60" t="s">
        <v>4913</v>
      </c>
      <c r="D2892" s="94">
        <v>18</v>
      </c>
      <c r="E2892" s="60" t="s">
        <v>9676</v>
      </c>
      <c r="F2892" s="31">
        <f t="shared" si="145"/>
        <v>0</v>
      </c>
      <c r="G2892" s="25">
        <f t="shared" si="146"/>
        <v>0.33625000000000005</v>
      </c>
      <c r="H2892" s="32"/>
      <c r="I2892" s="31"/>
      <c r="J2892" s="25">
        <f t="shared" si="147"/>
        <v>0</v>
      </c>
      <c r="K2892" s="32"/>
      <c r="L2892" s="31"/>
      <c r="M2892" s="101">
        <v>8.0000000000000002E-3</v>
      </c>
      <c r="N2892" s="101">
        <v>0.123</v>
      </c>
      <c r="O2892" s="101">
        <v>5.0000000000000001E-3</v>
      </c>
      <c r="P2892" s="101">
        <v>1.2090000000000001</v>
      </c>
      <c r="Q2892" s="101" t="s">
        <v>5176</v>
      </c>
      <c r="R2892" s="101" t="s">
        <v>5176</v>
      </c>
      <c r="S2892" s="101" t="s">
        <v>5176</v>
      </c>
      <c r="T2892" s="101" t="s">
        <v>5176</v>
      </c>
      <c r="U2892" s="101" t="s">
        <v>5176</v>
      </c>
    </row>
    <row r="2893" spans="1:21" x14ac:dyDescent="0.25">
      <c r="A2893" s="5" t="s">
        <v>4823</v>
      </c>
      <c r="B2893" s="60" t="s">
        <v>2865</v>
      </c>
      <c r="C2893" s="60" t="s">
        <v>4913</v>
      </c>
      <c r="D2893" s="94">
        <v>18</v>
      </c>
      <c r="E2893" s="60" t="s">
        <v>9679</v>
      </c>
      <c r="F2893" s="31">
        <f t="shared" si="145"/>
        <v>0</v>
      </c>
      <c r="G2893" s="25">
        <f t="shared" si="146"/>
        <v>3.10175</v>
      </c>
      <c r="H2893" s="32"/>
      <c r="I2893" s="31"/>
      <c r="J2893" s="25">
        <f t="shared" si="147"/>
        <v>8.0000000000000004E-4</v>
      </c>
      <c r="K2893" s="32"/>
      <c r="L2893" s="31"/>
      <c r="M2893" s="101" t="s">
        <v>5176</v>
      </c>
      <c r="N2893" s="101">
        <v>1.4E-2</v>
      </c>
      <c r="O2893" s="101">
        <v>0.42899999999999999</v>
      </c>
      <c r="P2893" s="101">
        <v>11.964</v>
      </c>
      <c r="Q2893" s="101">
        <v>4.0000000000000001E-3</v>
      </c>
      <c r="R2893" s="101">
        <v>0</v>
      </c>
      <c r="S2893" s="101" t="s">
        <v>5176</v>
      </c>
      <c r="T2893" s="101" t="s">
        <v>5176</v>
      </c>
      <c r="U2893" s="101" t="s">
        <v>5176</v>
      </c>
    </row>
    <row r="2894" spans="1:21" x14ac:dyDescent="0.25">
      <c r="A2894" s="5" t="s">
        <v>4823</v>
      </c>
      <c r="B2894" s="60" t="s">
        <v>1379</v>
      </c>
      <c r="C2894" s="60" t="s">
        <v>4913</v>
      </c>
      <c r="D2894" s="94">
        <v>18</v>
      </c>
      <c r="E2894" s="60" t="s">
        <v>9680</v>
      </c>
      <c r="F2894" s="31">
        <f t="shared" si="145"/>
        <v>0</v>
      </c>
      <c r="G2894" s="25">
        <f t="shared" si="146"/>
        <v>1.1107500000000001</v>
      </c>
      <c r="H2894" s="32"/>
      <c r="I2894" s="31"/>
      <c r="J2894" s="25">
        <f t="shared" si="147"/>
        <v>2.0385999999999997</v>
      </c>
      <c r="K2894" s="32"/>
      <c r="L2894" s="31"/>
      <c r="M2894" s="101" t="s">
        <v>5176</v>
      </c>
      <c r="N2894" s="101">
        <v>0.26700000000000002</v>
      </c>
      <c r="O2894" s="101" t="s">
        <v>5176</v>
      </c>
      <c r="P2894" s="101">
        <v>4.1760000000000002</v>
      </c>
      <c r="Q2894" s="101">
        <v>10.026</v>
      </c>
      <c r="R2894" s="101">
        <v>0.16700000000000001</v>
      </c>
      <c r="S2894" s="101" t="s">
        <v>5176</v>
      </c>
      <c r="T2894" s="101" t="s">
        <v>5176</v>
      </c>
      <c r="U2894" s="101" t="s">
        <v>5176</v>
      </c>
    </row>
    <row r="2895" spans="1:21" x14ac:dyDescent="0.25">
      <c r="A2895" s="5" t="s">
        <v>4823</v>
      </c>
      <c r="B2895" s="60" t="s">
        <v>2988</v>
      </c>
      <c r="C2895" s="60" t="s">
        <v>4913</v>
      </c>
      <c r="D2895" s="94">
        <v>18</v>
      </c>
      <c r="E2895" s="60" t="s">
        <v>9685</v>
      </c>
      <c r="F2895" s="31">
        <f t="shared" si="145"/>
        <v>0</v>
      </c>
      <c r="G2895" s="25">
        <f t="shared" si="146"/>
        <v>17.888249999999999</v>
      </c>
      <c r="H2895" s="32"/>
      <c r="I2895" s="31"/>
      <c r="J2895" s="25">
        <f t="shared" si="147"/>
        <v>0</v>
      </c>
      <c r="K2895" s="32"/>
      <c r="L2895" s="31"/>
      <c r="M2895" s="101" t="s">
        <v>5176</v>
      </c>
      <c r="N2895" s="101" t="s">
        <v>5176</v>
      </c>
      <c r="O2895" s="101">
        <v>71.552999999999997</v>
      </c>
      <c r="P2895" s="101" t="s">
        <v>5176</v>
      </c>
      <c r="Q2895" s="101" t="s">
        <v>5176</v>
      </c>
      <c r="R2895" s="101" t="s">
        <v>5176</v>
      </c>
      <c r="S2895" s="101" t="s">
        <v>5176</v>
      </c>
      <c r="T2895" s="101" t="s">
        <v>5176</v>
      </c>
      <c r="U2895" s="101" t="s">
        <v>5176</v>
      </c>
    </row>
    <row r="2896" spans="1:21" x14ac:dyDescent="0.25">
      <c r="A2896" s="5" t="s">
        <v>4823</v>
      </c>
      <c r="B2896" s="60" t="s">
        <v>1336</v>
      </c>
      <c r="C2896" s="60" t="s">
        <v>4913</v>
      </c>
      <c r="D2896" s="94">
        <v>18</v>
      </c>
      <c r="E2896" s="60" t="s">
        <v>9686</v>
      </c>
      <c r="F2896" s="31">
        <f t="shared" si="145"/>
        <v>0</v>
      </c>
      <c r="G2896" s="25">
        <f t="shared" si="146"/>
        <v>1.4817500000000001</v>
      </c>
      <c r="H2896" s="32"/>
      <c r="I2896" s="31"/>
      <c r="J2896" s="25">
        <f t="shared" si="147"/>
        <v>1.0227999999999999</v>
      </c>
      <c r="K2896" s="32"/>
      <c r="L2896" s="31"/>
      <c r="M2896" s="101" t="s">
        <v>5176</v>
      </c>
      <c r="N2896" s="101">
        <v>1.9E-2</v>
      </c>
      <c r="O2896" s="101" t="s">
        <v>5176</v>
      </c>
      <c r="P2896" s="101">
        <v>5.9080000000000004</v>
      </c>
      <c r="Q2896" s="101">
        <v>5.1139999999999999</v>
      </c>
      <c r="R2896" s="101" t="s">
        <v>5176</v>
      </c>
      <c r="S2896" s="101" t="s">
        <v>5176</v>
      </c>
      <c r="T2896" s="101" t="s">
        <v>5176</v>
      </c>
      <c r="U2896" s="101" t="s">
        <v>5176</v>
      </c>
    </row>
    <row r="2897" spans="1:21" x14ac:dyDescent="0.25">
      <c r="A2897" s="5" t="s">
        <v>4823</v>
      </c>
      <c r="B2897" s="60" t="s">
        <v>1345</v>
      </c>
      <c r="C2897" s="60" t="s">
        <v>4913</v>
      </c>
      <c r="D2897" s="94">
        <v>18</v>
      </c>
      <c r="E2897" s="60" t="s">
        <v>9687</v>
      </c>
      <c r="F2897" s="31">
        <f t="shared" si="145"/>
        <v>0</v>
      </c>
      <c r="G2897" s="25">
        <f t="shared" si="146"/>
        <v>1.2500000000000001E-2</v>
      </c>
      <c r="H2897" s="32"/>
      <c r="I2897" s="31"/>
      <c r="J2897" s="25">
        <f t="shared" si="147"/>
        <v>0</v>
      </c>
      <c r="K2897" s="32"/>
      <c r="L2897" s="31"/>
      <c r="M2897" s="101" t="s">
        <v>5176</v>
      </c>
      <c r="N2897" s="101" t="s">
        <v>5176</v>
      </c>
      <c r="O2897" s="101">
        <v>0.05</v>
      </c>
      <c r="P2897" s="101" t="s">
        <v>5176</v>
      </c>
      <c r="Q2897" s="101" t="s">
        <v>5176</v>
      </c>
      <c r="R2897" s="101" t="s">
        <v>5176</v>
      </c>
      <c r="S2897" s="101" t="s">
        <v>5176</v>
      </c>
      <c r="T2897" s="101" t="s">
        <v>5176</v>
      </c>
      <c r="U2897" s="101" t="s">
        <v>5176</v>
      </c>
    </row>
    <row r="2898" spans="1:21" x14ac:dyDescent="0.25">
      <c r="A2898" s="5" t="s">
        <v>4823</v>
      </c>
      <c r="B2898" s="60" t="s">
        <v>2849</v>
      </c>
      <c r="C2898" s="60" t="s">
        <v>4913</v>
      </c>
      <c r="D2898" s="94">
        <v>18</v>
      </c>
      <c r="E2898" s="60" t="s">
        <v>9689</v>
      </c>
      <c r="F2898" s="31">
        <f t="shared" si="145"/>
        <v>0</v>
      </c>
      <c r="G2898" s="25">
        <f t="shared" si="146"/>
        <v>0.14699999999999999</v>
      </c>
      <c r="H2898" s="32"/>
      <c r="I2898" s="31"/>
      <c r="J2898" s="25">
        <f t="shared" si="147"/>
        <v>0</v>
      </c>
      <c r="K2898" s="32"/>
      <c r="L2898" s="31"/>
      <c r="M2898" s="101" t="s">
        <v>5176</v>
      </c>
      <c r="N2898" s="101">
        <v>0.58799999999999997</v>
      </c>
      <c r="O2898" s="101" t="s">
        <v>5176</v>
      </c>
      <c r="P2898" s="101" t="s">
        <v>5176</v>
      </c>
      <c r="Q2898" s="101" t="s">
        <v>5176</v>
      </c>
      <c r="R2898" s="101" t="s">
        <v>5176</v>
      </c>
      <c r="S2898" s="101" t="s">
        <v>5176</v>
      </c>
      <c r="T2898" s="101" t="s">
        <v>5176</v>
      </c>
      <c r="U2898" s="101" t="s">
        <v>5176</v>
      </c>
    </row>
    <row r="2899" spans="1:21" x14ac:dyDescent="0.25">
      <c r="A2899" s="5" t="s">
        <v>4823</v>
      </c>
      <c r="B2899" s="60" t="s">
        <v>1606</v>
      </c>
      <c r="C2899" s="60" t="s">
        <v>4913</v>
      </c>
      <c r="D2899" s="94">
        <v>18</v>
      </c>
      <c r="E2899" s="60" t="s">
        <v>9690</v>
      </c>
      <c r="F2899" s="31">
        <f t="shared" si="145"/>
        <v>0</v>
      </c>
      <c r="G2899" s="25">
        <f t="shared" si="146"/>
        <v>0.13025</v>
      </c>
      <c r="H2899" s="32"/>
      <c r="I2899" s="31"/>
      <c r="J2899" s="25">
        <f t="shared" si="147"/>
        <v>0</v>
      </c>
      <c r="K2899" s="32"/>
      <c r="L2899" s="31"/>
      <c r="M2899" s="101" t="s">
        <v>5176</v>
      </c>
      <c r="N2899" s="101">
        <v>0.52100000000000002</v>
      </c>
      <c r="O2899" s="101" t="s">
        <v>5176</v>
      </c>
      <c r="P2899" s="101" t="s">
        <v>5176</v>
      </c>
      <c r="Q2899" s="101" t="s">
        <v>5176</v>
      </c>
      <c r="R2899" s="101" t="s">
        <v>5176</v>
      </c>
      <c r="S2899" s="101" t="s">
        <v>5176</v>
      </c>
      <c r="T2899" s="101" t="s">
        <v>5176</v>
      </c>
      <c r="U2899" s="101" t="s">
        <v>5176</v>
      </c>
    </row>
    <row r="2900" spans="1:21" x14ac:dyDescent="0.25">
      <c r="A2900" s="5" t="s">
        <v>4823</v>
      </c>
      <c r="B2900" s="60" t="s">
        <v>2091</v>
      </c>
      <c r="C2900" s="60" t="s">
        <v>4913</v>
      </c>
      <c r="D2900" s="94">
        <v>18</v>
      </c>
      <c r="E2900" s="60" t="s">
        <v>9696</v>
      </c>
      <c r="F2900" s="31">
        <f t="shared" si="145"/>
        <v>0</v>
      </c>
      <c r="G2900" s="25">
        <f t="shared" si="146"/>
        <v>0.46550000000000002</v>
      </c>
      <c r="H2900" s="32"/>
      <c r="I2900" s="31"/>
      <c r="J2900" s="25">
        <f t="shared" si="147"/>
        <v>0.4546</v>
      </c>
      <c r="K2900" s="32"/>
      <c r="L2900" s="31"/>
      <c r="M2900" s="101" t="s">
        <v>5176</v>
      </c>
      <c r="N2900" s="101" t="s">
        <v>5176</v>
      </c>
      <c r="O2900" s="101">
        <v>1.8620000000000001</v>
      </c>
      <c r="P2900" s="101" t="s">
        <v>5176</v>
      </c>
      <c r="Q2900" s="101">
        <v>2.2730000000000001</v>
      </c>
      <c r="R2900" s="101" t="s">
        <v>5176</v>
      </c>
      <c r="S2900" s="101" t="s">
        <v>5176</v>
      </c>
      <c r="T2900" s="101" t="s">
        <v>5176</v>
      </c>
      <c r="U2900" s="101" t="s">
        <v>5176</v>
      </c>
    </row>
    <row r="2901" spans="1:21" x14ac:dyDescent="0.25">
      <c r="A2901" s="5" t="s">
        <v>4823</v>
      </c>
      <c r="B2901" s="60" t="s">
        <v>1739</v>
      </c>
      <c r="C2901" s="60" t="s">
        <v>4913</v>
      </c>
      <c r="D2901" s="94">
        <v>18</v>
      </c>
      <c r="E2901" s="60" t="s">
        <v>9698</v>
      </c>
      <c r="F2901" s="31">
        <f t="shared" si="145"/>
        <v>0</v>
      </c>
      <c r="G2901" s="25">
        <f t="shared" si="146"/>
        <v>3.6749999999999998E-2</v>
      </c>
      <c r="H2901" s="32"/>
      <c r="I2901" s="31"/>
      <c r="J2901" s="25">
        <f t="shared" si="147"/>
        <v>0</v>
      </c>
      <c r="K2901" s="32"/>
      <c r="L2901" s="31"/>
      <c r="M2901" s="101" t="s">
        <v>5176</v>
      </c>
      <c r="N2901" s="101" t="s">
        <v>5176</v>
      </c>
      <c r="O2901" s="101">
        <v>0.14699999999999999</v>
      </c>
      <c r="P2901" s="101" t="s">
        <v>5176</v>
      </c>
      <c r="Q2901" s="101" t="s">
        <v>5176</v>
      </c>
      <c r="R2901" s="101" t="s">
        <v>5176</v>
      </c>
      <c r="S2901" s="101" t="s">
        <v>5176</v>
      </c>
      <c r="T2901" s="101" t="s">
        <v>5176</v>
      </c>
      <c r="U2901" s="101" t="s">
        <v>5176</v>
      </c>
    </row>
    <row r="2902" spans="1:21" x14ac:dyDescent="0.25">
      <c r="A2902" s="5" t="s">
        <v>4823</v>
      </c>
      <c r="B2902" s="60" t="s">
        <v>998</v>
      </c>
      <c r="C2902" s="60" t="s">
        <v>4913</v>
      </c>
      <c r="D2902" s="94">
        <v>18</v>
      </c>
      <c r="E2902" s="60" t="s">
        <v>9703</v>
      </c>
      <c r="F2902" s="31">
        <f t="shared" si="145"/>
        <v>0</v>
      </c>
      <c r="G2902" s="25">
        <f t="shared" si="146"/>
        <v>1.175E-2</v>
      </c>
      <c r="H2902" s="32"/>
      <c r="I2902" s="31"/>
      <c r="J2902" s="25">
        <f t="shared" si="147"/>
        <v>0.87560000000000004</v>
      </c>
      <c r="K2902" s="32"/>
      <c r="L2902" s="31"/>
      <c r="M2902" s="101">
        <v>1.7000000000000001E-2</v>
      </c>
      <c r="N2902" s="101">
        <v>0.03</v>
      </c>
      <c r="O2902" s="101" t="s">
        <v>5176</v>
      </c>
      <c r="P2902" s="101" t="s">
        <v>5176</v>
      </c>
      <c r="Q2902" s="101" t="s">
        <v>5176</v>
      </c>
      <c r="R2902" s="101">
        <v>4.3780000000000001</v>
      </c>
      <c r="S2902" s="101" t="s">
        <v>5176</v>
      </c>
      <c r="T2902" s="101" t="s">
        <v>5176</v>
      </c>
      <c r="U2902" s="101" t="s">
        <v>5176</v>
      </c>
    </row>
    <row r="2903" spans="1:21" x14ac:dyDescent="0.25">
      <c r="A2903" s="5" t="s">
        <v>4823</v>
      </c>
      <c r="B2903" s="60" t="s">
        <v>1331</v>
      </c>
      <c r="C2903" s="60" t="s">
        <v>4913</v>
      </c>
      <c r="D2903" s="94">
        <v>18</v>
      </c>
      <c r="E2903" s="60" t="s">
        <v>9706</v>
      </c>
      <c r="F2903" s="31">
        <f t="shared" si="145"/>
        <v>0</v>
      </c>
      <c r="G2903" s="25">
        <f t="shared" si="146"/>
        <v>0</v>
      </c>
      <c r="H2903" s="32"/>
      <c r="I2903" s="31"/>
      <c r="J2903" s="25">
        <f t="shared" si="147"/>
        <v>9.0359999999999996</v>
      </c>
      <c r="K2903" s="32"/>
      <c r="L2903" s="31"/>
      <c r="M2903" s="101" t="s">
        <v>5176</v>
      </c>
      <c r="N2903" s="101" t="s">
        <v>5176</v>
      </c>
      <c r="O2903" s="101" t="s">
        <v>5176</v>
      </c>
      <c r="P2903" s="101" t="s">
        <v>5176</v>
      </c>
      <c r="Q2903" s="101" t="s">
        <v>5176</v>
      </c>
      <c r="R2903" s="101">
        <v>45.18</v>
      </c>
      <c r="S2903" s="101" t="s">
        <v>5176</v>
      </c>
      <c r="T2903" s="101" t="s">
        <v>5176</v>
      </c>
      <c r="U2903" s="101" t="s">
        <v>5176</v>
      </c>
    </row>
    <row r="2904" spans="1:21" x14ac:dyDescent="0.25">
      <c r="A2904" s="5" t="s">
        <v>4823</v>
      </c>
      <c r="B2904" s="60" t="s">
        <v>3236</v>
      </c>
      <c r="C2904" s="60" t="s">
        <v>4913</v>
      </c>
      <c r="D2904" s="94">
        <v>18</v>
      </c>
      <c r="E2904" s="60" t="s">
        <v>9708</v>
      </c>
      <c r="F2904" s="31">
        <f t="shared" si="145"/>
        <v>0</v>
      </c>
      <c r="G2904" s="25">
        <f t="shared" si="146"/>
        <v>2.4500000000000001E-2</v>
      </c>
      <c r="H2904" s="32"/>
      <c r="I2904" s="31"/>
      <c r="J2904" s="25">
        <f t="shared" si="147"/>
        <v>0</v>
      </c>
      <c r="K2904" s="32"/>
      <c r="L2904" s="31"/>
      <c r="M2904" s="101" t="s">
        <v>5176</v>
      </c>
      <c r="N2904" s="101">
        <v>9.8000000000000004E-2</v>
      </c>
      <c r="O2904" s="101" t="s">
        <v>5176</v>
      </c>
      <c r="P2904" s="101" t="s">
        <v>5176</v>
      </c>
      <c r="Q2904" s="101" t="s">
        <v>5176</v>
      </c>
      <c r="R2904" s="101" t="s">
        <v>5176</v>
      </c>
      <c r="S2904" s="101" t="s">
        <v>5176</v>
      </c>
      <c r="T2904" s="101" t="s">
        <v>5176</v>
      </c>
      <c r="U2904" s="101" t="s">
        <v>5176</v>
      </c>
    </row>
    <row r="2905" spans="1:21" x14ac:dyDescent="0.25">
      <c r="A2905" s="5" t="s">
        <v>4823</v>
      </c>
      <c r="B2905" s="60" t="s">
        <v>2035</v>
      </c>
      <c r="C2905" s="60" t="s">
        <v>4913</v>
      </c>
      <c r="D2905" s="94">
        <v>18</v>
      </c>
      <c r="E2905" s="60" t="s">
        <v>9709</v>
      </c>
      <c r="F2905" s="31">
        <f t="shared" si="145"/>
        <v>0</v>
      </c>
      <c r="G2905" s="25">
        <f t="shared" si="146"/>
        <v>0</v>
      </c>
      <c r="H2905" s="32"/>
      <c r="I2905" s="31"/>
      <c r="J2905" s="25">
        <f t="shared" si="147"/>
        <v>0.80420000000000003</v>
      </c>
      <c r="K2905" s="32"/>
      <c r="L2905" s="31"/>
      <c r="M2905" s="101" t="s">
        <v>5176</v>
      </c>
      <c r="N2905" s="101" t="s">
        <v>5176</v>
      </c>
      <c r="O2905" s="101" t="s">
        <v>5176</v>
      </c>
      <c r="P2905" s="101" t="s">
        <v>5176</v>
      </c>
      <c r="Q2905" s="101">
        <v>4.0209999999999999</v>
      </c>
      <c r="R2905" s="101" t="s">
        <v>5176</v>
      </c>
      <c r="S2905" s="101" t="s">
        <v>5176</v>
      </c>
      <c r="T2905" s="101" t="s">
        <v>5176</v>
      </c>
      <c r="U2905" s="101" t="s">
        <v>5176</v>
      </c>
    </row>
    <row r="2906" spans="1:21" x14ac:dyDescent="0.25">
      <c r="A2906" s="5" t="s">
        <v>4823</v>
      </c>
      <c r="B2906" s="60" t="s">
        <v>1839</v>
      </c>
      <c r="C2906" s="60" t="s">
        <v>4913</v>
      </c>
      <c r="D2906" s="94">
        <v>18</v>
      </c>
      <c r="E2906" s="60" t="s">
        <v>9710</v>
      </c>
      <c r="F2906" s="31">
        <f t="shared" si="145"/>
        <v>0</v>
      </c>
      <c r="G2906" s="25">
        <f t="shared" si="146"/>
        <v>0</v>
      </c>
      <c r="H2906" s="32"/>
      <c r="I2906" s="31"/>
      <c r="J2906" s="25">
        <f t="shared" si="147"/>
        <v>2.7200000000000002E-2</v>
      </c>
      <c r="K2906" s="32"/>
      <c r="L2906" s="31"/>
      <c r="M2906" s="101" t="s">
        <v>5176</v>
      </c>
      <c r="N2906" s="101" t="s">
        <v>5176</v>
      </c>
      <c r="O2906" s="101" t="s">
        <v>5176</v>
      </c>
      <c r="P2906" s="101" t="s">
        <v>5176</v>
      </c>
      <c r="Q2906" s="101" t="s">
        <v>5176</v>
      </c>
      <c r="R2906" s="101">
        <v>0.13600000000000001</v>
      </c>
      <c r="S2906" s="101" t="s">
        <v>5176</v>
      </c>
      <c r="T2906" s="101" t="s">
        <v>5176</v>
      </c>
      <c r="U2906" s="101" t="s">
        <v>5176</v>
      </c>
    </row>
    <row r="2907" spans="1:21" x14ac:dyDescent="0.25">
      <c r="A2907" s="5" t="s">
        <v>4823</v>
      </c>
      <c r="B2907" s="60" t="s">
        <v>3347</v>
      </c>
      <c r="C2907" s="60" t="s">
        <v>4913</v>
      </c>
      <c r="D2907" s="94">
        <v>18</v>
      </c>
      <c r="E2907" s="60" t="s">
        <v>9716</v>
      </c>
      <c r="F2907" s="31">
        <f t="shared" si="145"/>
        <v>0</v>
      </c>
      <c r="G2907" s="25">
        <f t="shared" si="146"/>
        <v>4.7750000000000001E-2</v>
      </c>
      <c r="H2907" s="32"/>
      <c r="I2907" s="31"/>
      <c r="J2907" s="25">
        <f t="shared" si="147"/>
        <v>0</v>
      </c>
      <c r="K2907" s="32"/>
      <c r="L2907" s="31"/>
      <c r="M2907" s="101">
        <v>6.0000000000000001E-3</v>
      </c>
      <c r="N2907" s="101">
        <v>2.7E-2</v>
      </c>
      <c r="O2907" s="101">
        <v>0.02</v>
      </c>
      <c r="P2907" s="101">
        <v>0.13800000000000001</v>
      </c>
      <c r="Q2907" s="101" t="s">
        <v>5176</v>
      </c>
      <c r="R2907" s="101" t="s">
        <v>5176</v>
      </c>
      <c r="S2907" s="101" t="s">
        <v>5176</v>
      </c>
      <c r="T2907" s="101" t="s">
        <v>5176</v>
      </c>
      <c r="U2907" s="101" t="s">
        <v>5176</v>
      </c>
    </row>
    <row r="2908" spans="1:21" x14ac:dyDescent="0.25">
      <c r="A2908" s="5" t="s">
        <v>4823</v>
      </c>
      <c r="B2908" s="60" t="s">
        <v>1969</v>
      </c>
      <c r="C2908" s="60" t="s">
        <v>4913</v>
      </c>
      <c r="D2908" s="94">
        <v>18</v>
      </c>
      <c r="E2908" s="60" t="s">
        <v>9717</v>
      </c>
      <c r="F2908" s="31">
        <f t="shared" si="145"/>
        <v>0</v>
      </c>
      <c r="G2908" s="25">
        <f t="shared" si="146"/>
        <v>12.442499999999999</v>
      </c>
      <c r="H2908" s="32"/>
      <c r="I2908" s="31"/>
      <c r="J2908" s="25">
        <f t="shared" si="147"/>
        <v>2.7061999999999999</v>
      </c>
      <c r="K2908" s="32"/>
      <c r="L2908" s="31"/>
      <c r="M2908" s="101">
        <v>0.22900000000000001</v>
      </c>
      <c r="N2908" s="101">
        <v>0.81200000000000006</v>
      </c>
      <c r="O2908" s="101">
        <v>2.9260000000000002</v>
      </c>
      <c r="P2908" s="101">
        <v>45.802999999999997</v>
      </c>
      <c r="Q2908" s="101">
        <v>3.1480000000000001</v>
      </c>
      <c r="R2908" s="101">
        <v>10.382999999999999</v>
      </c>
      <c r="S2908" s="101" t="s">
        <v>5176</v>
      </c>
      <c r="T2908" s="101" t="s">
        <v>5176</v>
      </c>
      <c r="U2908" s="101" t="s">
        <v>5176</v>
      </c>
    </row>
    <row r="2909" spans="1:21" x14ac:dyDescent="0.25">
      <c r="A2909" s="5" t="s">
        <v>4823</v>
      </c>
      <c r="B2909" s="60" t="s">
        <v>260</v>
      </c>
      <c r="C2909" s="60" t="s">
        <v>4913</v>
      </c>
      <c r="D2909" s="94">
        <v>18</v>
      </c>
      <c r="E2909" s="60" t="s">
        <v>9733</v>
      </c>
      <c r="F2909" s="31">
        <f t="shared" si="145"/>
        <v>0</v>
      </c>
      <c r="G2909" s="25">
        <f t="shared" si="146"/>
        <v>1.01275</v>
      </c>
      <c r="H2909" s="32"/>
      <c r="I2909" s="31"/>
      <c r="J2909" s="25">
        <f t="shared" si="147"/>
        <v>1.7083999999999999</v>
      </c>
      <c r="K2909" s="32"/>
      <c r="L2909" s="31"/>
      <c r="M2909" s="101">
        <v>0.47699999999999998</v>
      </c>
      <c r="N2909" s="101" t="s">
        <v>5176</v>
      </c>
      <c r="O2909" s="101" t="s">
        <v>5176</v>
      </c>
      <c r="P2909" s="101">
        <v>3.5739999999999998</v>
      </c>
      <c r="Q2909" s="101">
        <v>8.048</v>
      </c>
      <c r="R2909" s="101">
        <v>0.49399999999999999</v>
      </c>
      <c r="S2909" s="101" t="s">
        <v>5176</v>
      </c>
      <c r="T2909" s="101" t="s">
        <v>5176</v>
      </c>
      <c r="U2909" s="101" t="s">
        <v>5176</v>
      </c>
    </row>
    <row r="2910" spans="1:21" x14ac:dyDescent="0.25">
      <c r="A2910" s="5" t="s">
        <v>4823</v>
      </c>
      <c r="B2910" s="60" t="s">
        <v>1263</v>
      </c>
      <c r="C2910" s="60" t="s">
        <v>4913</v>
      </c>
      <c r="D2910" s="94">
        <v>18</v>
      </c>
      <c r="E2910" s="60" t="s">
        <v>9734</v>
      </c>
      <c r="F2910" s="31">
        <f t="shared" si="145"/>
        <v>0</v>
      </c>
      <c r="G2910" s="25">
        <f t="shared" si="146"/>
        <v>3.2962499999999997</v>
      </c>
      <c r="H2910" s="32"/>
      <c r="I2910" s="31"/>
      <c r="J2910" s="25">
        <f t="shared" si="147"/>
        <v>9.8231999999999999</v>
      </c>
      <c r="K2910" s="32"/>
      <c r="L2910" s="31"/>
      <c r="M2910" s="101">
        <v>10.289</v>
      </c>
      <c r="N2910" s="101" t="s">
        <v>5176</v>
      </c>
      <c r="O2910" s="101" t="s">
        <v>5176</v>
      </c>
      <c r="P2910" s="101">
        <v>2.8959999999999999</v>
      </c>
      <c r="Q2910" s="101">
        <v>49.116</v>
      </c>
      <c r="R2910" s="101" t="s">
        <v>5176</v>
      </c>
      <c r="S2910" s="101" t="s">
        <v>5176</v>
      </c>
      <c r="T2910" s="101" t="s">
        <v>5176</v>
      </c>
      <c r="U2910" s="101" t="s">
        <v>5176</v>
      </c>
    </row>
    <row r="2911" spans="1:21" x14ac:dyDescent="0.25">
      <c r="A2911" s="5" t="s">
        <v>4823</v>
      </c>
      <c r="B2911" s="60" t="s">
        <v>2805</v>
      </c>
      <c r="C2911" s="60" t="s">
        <v>4913</v>
      </c>
      <c r="D2911" s="94">
        <v>18</v>
      </c>
      <c r="E2911" s="60" t="s">
        <v>9735</v>
      </c>
      <c r="F2911" s="31">
        <f t="shared" si="145"/>
        <v>0</v>
      </c>
      <c r="G2911" s="25">
        <f t="shared" si="146"/>
        <v>0.81399999999999995</v>
      </c>
      <c r="H2911" s="32"/>
      <c r="I2911" s="31"/>
      <c r="J2911" s="25">
        <f t="shared" si="147"/>
        <v>0</v>
      </c>
      <c r="K2911" s="32"/>
      <c r="L2911" s="31"/>
      <c r="M2911" s="101">
        <v>3.2559999999999998</v>
      </c>
      <c r="N2911" s="101" t="s">
        <v>5176</v>
      </c>
      <c r="O2911" s="101" t="s">
        <v>5176</v>
      </c>
      <c r="P2911" s="101" t="s">
        <v>5176</v>
      </c>
      <c r="Q2911" s="101" t="s">
        <v>5176</v>
      </c>
      <c r="R2911" s="101" t="s">
        <v>5176</v>
      </c>
      <c r="S2911" s="101" t="s">
        <v>5176</v>
      </c>
      <c r="T2911" s="101" t="s">
        <v>5176</v>
      </c>
      <c r="U2911" s="101" t="s">
        <v>5176</v>
      </c>
    </row>
    <row r="2912" spans="1:21" x14ac:dyDescent="0.25">
      <c r="A2912" s="5" t="s">
        <v>4823</v>
      </c>
      <c r="B2912" s="60" t="s">
        <v>695</v>
      </c>
      <c r="C2912" s="60" t="s">
        <v>4913</v>
      </c>
      <c r="D2912" s="94">
        <v>18</v>
      </c>
      <c r="E2912" s="60" t="s">
        <v>9736</v>
      </c>
      <c r="F2912" s="31">
        <f t="shared" ref="F2912:F2975" si="148">SUM(S2912:U2912)/3</f>
        <v>0</v>
      </c>
      <c r="G2912" s="25">
        <f t="shared" ref="G2912:G2975" si="149">SUM(M2912:P2912)/4</f>
        <v>0.49524999999999997</v>
      </c>
      <c r="H2912" s="32"/>
      <c r="I2912" s="31"/>
      <c r="J2912" s="25">
        <f t="shared" ref="J2912:J2975" si="150">SUM(Q2912:U2912)/5</f>
        <v>0.49580000000000002</v>
      </c>
      <c r="K2912" s="32"/>
      <c r="L2912" s="31"/>
      <c r="M2912" s="101" t="s">
        <v>5176</v>
      </c>
      <c r="N2912" s="101">
        <v>1.21</v>
      </c>
      <c r="O2912" s="101">
        <v>0.77100000000000002</v>
      </c>
      <c r="P2912" s="101" t="s">
        <v>5176</v>
      </c>
      <c r="Q2912" s="101">
        <v>2.4079999999999999</v>
      </c>
      <c r="R2912" s="101">
        <v>7.0999999999999994E-2</v>
      </c>
      <c r="S2912" s="101" t="s">
        <v>5176</v>
      </c>
      <c r="T2912" s="101" t="s">
        <v>5176</v>
      </c>
      <c r="U2912" s="101" t="s">
        <v>5176</v>
      </c>
    </row>
    <row r="2913" spans="1:21" x14ac:dyDescent="0.25">
      <c r="A2913" s="5" t="s">
        <v>4823</v>
      </c>
      <c r="B2913" s="60" t="s">
        <v>4635</v>
      </c>
      <c r="C2913" s="60" t="s">
        <v>4913</v>
      </c>
      <c r="D2913" s="94">
        <v>18</v>
      </c>
      <c r="E2913" s="60" t="s">
        <v>9749</v>
      </c>
      <c r="F2913" s="31">
        <f t="shared" si="148"/>
        <v>0</v>
      </c>
      <c r="G2913" s="25">
        <f t="shared" si="149"/>
        <v>9.7250000000000003E-2</v>
      </c>
      <c r="H2913" s="32"/>
      <c r="I2913" s="31"/>
      <c r="J2913" s="25">
        <f t="shared" si="150"/>
        <v>0</v>
      </c>
      <c r="K2913" s="32"/>
      <c r="L2913" s="31"/>
      <c r="M2913" s="101" t="s">
        <v>5176</v>
      </c>
      <c r="N2913" s="101">
        <v>0.38900000000000001</v>
      </c>
      <c r="O2913" s="101" t="s">
        <v>5176</v>
      </c>
      <c r="P2913" s="101" t="s">
        <v>5176</v>
      </c>
      <c r="Q2913" s="101" t="s">
        <v>5176</v>
      </c>
      <c r="R2913" s="101" t="s">
        <v>5176</v>
      </c>
      <c r="S2913" s="101" t="s">
        <v>5176</v>
      </c>
      <c r="T2913" s="101" t="s">
        <v>5176</v>
      </c>
      <c r="U2913" s="101" t="s">
        <v>5176</v>
      </c>
    </row>
    <row r="2914" spans="1:21" x14ac:dyDescent="0.25">
      <c r="A2914" s="5" t="s">
        <v>4823</v>
      </c>
      <c r="B2914" s="60" t="s">
        <v>3738</v>
      </c>
      <c r="C2914" s="60" t="s">
        <v>4913</v>
      </c>
      <c r="D2914" s="94">
        <v>18</v>
      </c>
      <c r="E2914" s="60" t="s">
        <v>9755</v>
      </c>
      <c r="F2914" s="31">
        <f t="shared" si="148"/>
        <v>0</v>
      </c>
      <c r="G2914" s="25">
        <f t="shared" si="149"/>
        <v>0</v>
      </c>
      <c r="H2914" s="32"/>
      <c r="I2914" s="31"/>
      <c r="J2914" s="25">
        <f t="shared" si="150"/>
        <v>0.54</v>
      </c>
      <c r="K2914" s="32"/>
      <c r="L2914" s="31"/>
      <c r="M2914" s="101" t="s">
        <v>5176</v>
      </c>
      <c r="N2914" s="101" t="s">
        <v>5176</v>
      </c>
      <c r="O2914" s="101" t="s">
        <v>5176</v>
      </c>
      <c r="P2914" s="101" t="s">
        <v>5176</v>
      </c>
      <c r="Q2914" s="101">
        <v>2.7</v>
      </c>
      <c r="R2914" s="101" t="s">
        <v>5176</v>
      </c>
      <c r="S2914" s="101" t="s">
        <v>5176</v>
      </c>
      <c r="T2914" s="101" t="s">
        <v>5176</v>
      </c>
      <c r="U2914" s="101" t="s">
        <v>5176</v>
      </c>
    </row>
    <row r="2915" spans="1:21" x14ac:dyDescent="0.25">
      <c r="A2915" s="5" t="s">
        <v>4823</v>
      </c>
      <c r="B2915" s="60" t="s">
        <v>1698</v>
      </c>
      <c r="C2915" s="60" t="s">
        <v>4913</v>
      </c>
      <c r="D2915" s="94">
        <v>18</v>
      </c>
      <c r="E2915" s="60" t="s">
        <v>9759</v>
      </c>
      <c r="F2915" s="31">
        <f t="shared" si="148"/>
        <v>0</v>
      </c>
      <c r="G2915" s="25">
        <f t="shared" si="149"/>
        <v>4.1052499999999998</v>
      </c>
      <c r="H2915" s="32"/>
      <c r="I2915" s="31"/>
      <c r="J2915" s="25">
        <f t="shared" si="150"/>
        <v>10.678599999999999</v>
      </c>
      <c r="K2915" s="32"/>
      <c r="L2915" s="31"/>
      <c r="M2915" s="101" t="s">
        <v>5176</v>
      </c>
      <c r="N2915" s="101">
        <v>1.7729999999999999</v>
      </c>
      <c r="O2915" s="101">
        <v>5.7030000000000003</v>
      </c>
      <c r="P2915" s="101">
        <v>8.9450000000000003</v>
      </c>
      <c r="Q2915" s="101">
        <v>53.393000000000001</v>
      </c>
      <c r="R2915" s="101" t="s">
        <v>5176</v>
      </c>
      <c r="S2915" s="101" t="s">
        <v>5176</v>
      </c>
      <c r="T2915" s="101" t="s">
        <v>5176</v>
      </c>
      <c r="U2915" s="101" t="s">
        <v>5176</v>
      </c>
    </row>
    <row r="2916" spans="1:21" x14ac:dyDescent="0.25">
      <c r="A2916" s="5" t="s">
        <v>4823</v>
      </c>
      <c r="B2916" s="60" t="s">
        <v>1290</v>
      </c>
      <c r="C2916" s="60" t="s">
        <v>4914</v>
      </c>
      <c r="D2916" s="94">
        <v>18</v>
      </c>
      <c r="E2916" s="60" t="s">
        <v>9760</v>
      </c>
      <c r="F2916" s="31">
        <f t="shared" si="148"/>
        <v>0</v>
      </c>
      <c r="G2916" s="25">
        <f t="shared" si="149"/>
        <v>3.0049999999999999</v>
      </c>
      <c r="H2916" s="32"/>
      <c r="I2916" s="31"/>
      <c r="J2916" s="25">
        <f t="shared" si="150"/>
        <v>0</v>
      </c>
      <c r="K2916" s="32"/>
      <c r="L2916" s="31"/>
      <c r="M2916" s="101" t="s">
        <v>5176</v>
      </c>
      <c r="N2916" s="101" t="s">
        <v>5176</v>
      </c>
      <c r="O2916" s="101">
        <v>12.02</v>
      </c>
      <c r="P2916" s="101" t="s">
        <v>5176</v>
      </c>
      <c r="Q2916" s="101" t="s">
        <v>5176</v>
      </c>
      <c r="R2916" s="101" t="s">
        <v>5176</v>
      </c>
      <c r="S2916" s="101" t="s">
        <v>5176</v>
      </c>
      <c r="T2916" s="101" t="s">
        <v>5176</v>
      </c>
      <c r="U2916" s="101" t="s">
        <v>5176</v>
      </c>
    </row>
    <row r="2917" spans="1:21" x14ac:dyDescent="0.25">
      <c r="A2917" s="5" t="s">
        <v>4823</v>
      </c>
      <c r="B2917" s="60" t="s">
        <v>2524</v>
      </c>
      <c r="C2917" s="60" t="s">
        <v>4914</v>
      </c>
      <c r="D2917" s="94">
        <v>18</v>
      </c>
      <c r="E2917" s="60" t="s">
        <v>9764</v>
      </c>
      <c r="F2917" s="31">
        <f t="shared" si="148"/>
        <v>0</v>
      </c>
      <c r="G2917" s="25">
        <f t="shared" si="149"/>
        <v>0.82650000000000001</v>
      </c>
      <c r="H2917" s="32"/>
      <c r="I2917" s="31"/>
      <c r="J2917" s="25">
        <f t="shared" si="150"/>
        <v>0</v>
      </c>
      <c r="K2917" s="32"/>
      <c r="L2917" s="31"/>
      <c r="M2917" s="101" t="s">
        <v>5176</v>
      </c>
      <c r="N2917" s="101">
        <v>3.306</v>
      </c>
      <c r="O2917" s="101" t="s">
        <v>5176</v>
      </c>
      <c r="P2917" s="101" t="s">
        <v>5176</v>
      </c>
      <c r="Q2917" s="101" t="s">
        <v>5176</v>
      </c>
      <c r="R2917" s="101" t="s">
        <v>5176</v>
      </c>
      <c r="S2917" s="101" t="s">
        <v>5176</v>
      </c>
      <c r="T2917" s="101" t="s">
        <v>5176</v>
      </c>
      <c r="U2917" s="101" t="s">
        <v>5176</v>
      </c>
    </row>
    <row r="2918" spans="1:21" x14ac:dyDescent="0.25">
      <c r="A2918" s="5" t="s">
        <v>4823</v>
      </c>
      <c r="B2918" s="60" t="s">
        <v>4001</v>
      </c>
      <c r="C2918" s="60" t="s">
        <v>4914</v>
      </c>
      <c r="D2918" s="94">
        <v>18</v>
      </c>
      <c r="E2918" s="60" t="s">
        <v>9765</v>
      </c>
      <c r="F2918" s="31">
        <f t="shared" si="148"/>
        <v>0</v>
      </c>
      <c r="G2918" s="25">
        <f t="shared" si="149"/>
        <v>1.4057500000000001</v>
      </c>
      <c r="H2918" s="32"/>
      <c r="I2918" s="31"/>
      <c r="J2918" s="25">
        <f t="shared" si="150"/>
        <v>0</v>
      </c>
      <c r="K2918" s="32"/>
      <c r="L2918" s="31"/>
      <c r="M2918" s="101" t="s">
        <v>5176</v>
      </c>
      <c r="N2918" s="101" t="s">
        <v>5176</v>
      </c>
      <c r="O2918" s="101" t="s">
        <v>5176</v>
      </c>
      <c r="P2918" s="101">
        <v>5.6230000000000002</v>
      </c>
      <c r="Q2918" s="101" t="s">
        <v>5176</v>
      </c>
      <c r="R2918" s="101" t="s">
        <v>5176</v>
      </c>
      <c r="S2918" s="101" t="s">
        <v>5176</v>
      </c>
      <c r="T2918" s="101" t="s">
        <v>5176</v>
      </c>
      <c r="U2918" s="101" t="s">
        <v>5176</v>
      </c>
    </row>
    <row r="2919" spans="1:21" x14ac:dyDescent="0.25">
      <c r="A2919" s="5" t="s">
        <v>4823</v>
      </c>
      <c r="B2919" s="60" t="s">
        <v>1771</v>
      </c>
      <c r="C2919" s="60" t="s">
        <v>4914</v>
      </c>
      <c r="D2919" s="94">
        <v>18</v>
      </c>
      <c r="E2919" s="60" t="s">
        <v>9767</v>
      </c>
      <c r="F2919" s="31">
        <f t="shared" si="148"/>
        <v>0</v>
      </c>
      <c r="G2919" s="25">
        <f t="shared" si="149"/>
        <v>2.907</v>
      </c>
      <c r="H2919" s="32"/>
      <c r="I2919" s="31"/>
      <c r="J2919" s="25">
        <f t="shared" si="150"/>
        <v>0</v>
      </c>
      <c r="K2919" s="32"/>
      <c r="L2919" s="31"/>
      <c r="M2919" s="101" t="s">
        <v>5176</v>
      </c>
      <c r="N2919" s="101">
        <v>11.628</v>
      </c>
      <c r="O2919" s="101" t="s">
        <v>5176</v>
      </c>
      <c r="P2919" s="101" t="s">
        <v>5176</v>
      </c>
      <c r="Q2919" s="101" t="s">
        <v>5176</v>
      </c>
      <c r="R2919" s="101" t="s">
        <v>5176</v>
      </c>
      <c r="S2919" s="101" t="s">
        <v>5176</v>
      </c>
      <c r="T2919" s="101" t="s">
        <v>5176</v>
      </c>
      <c r="U2919" s="101" t="s">
        <v>5176</v>
      </c>
    </row>
    <row r="2920" spans="1:21" x14ac:dyDescent="0.25">
      <c r="A2920" s="5" t="s">
        <v>4823</v>
      </c>
      <c r="B2920" s="60" t="s">
        <v>2128</v>
      </c>
      <c r="C2920" s="60" t="s">
        <v>4914</v>
      </c>
      <c r="D2920" s="94">
        <v>18</v>
      </c>
      <c r="E2920" s="60" t="s">
        <v>9769</v>
      </c>
      <c r="F2920" s="31">
        <f t="shared" si="148"/>
        <v>0</v>
      </c>
      <c r="G2920" s="25">
        <f t="shared" si="149"/>
        <v>0.20899999999999999</v>
      </c>
      <c r="H2920" s="32"/>
      <c r="I2920" s="31"/>
      <c r="J2920" s="25">
        <f t="shared" si="150"/>
        <v>0</v>
      </c>
      <c r="K2920" s="32"/>
      <c r="L2920" s="31"/>
      <c r="M2920" s="101" t="s">
        <v>5176</v>
      </c>
      <c r="N2920" s="101">
        <v>0.83599999999999997</v>
      </c>
      <c r="O2920" s="101" t="s">
        <v>5176</v>
      </c>
      <c r="P2920" s="101" t="s">
        <v>5176</v>
      </c>
      <c r="Q2920" s="101" t="s">
        <v>5176</v>
      </c>
      <c r="R2920" s="101" t="s">
        <v>5176</v>
      </c>
      <c r="S2920" s="101" t="s">
        <v>5176</v>
      </c>
      <c r="T2920" s="101" t="s">
        <v>5176</v>
      </c>
      <c r="U2920" s="101" t="s">
        <v>5176</v>
      </c>
    </row>
    <row r="2921" spans="1:21" x14ac:dyDescent="0.25">
      <c r="A2921" s="5" t="s">
        <v>4823</v>
      </c>
      <c r="B2921" s="60" t="s">
        <v>1677</v>
      </c>
      <c r="C2921" s="60" t="s">
        <v>4914</v>
      </c>
      <c r="D2921" s="94">
        <v>18</v>
      </c>
      <c r="E2921" s="60" t="s">
        <v>9771</v>
      </c>
      <c r="F2921" s="31">
        <f t="shared" si="148"/>
        <v>0</v>
      </c>
      <c r="G2921" s="25">
        <f t="shared" si="149"/>
        <v>0.09</v>
      </c>
      <c r="H2921" s="32"/>
      <c r="I2921" s="31"/>
      <c r="J2921" s="25">
        <f t="shared" si="150"/>
        <v>0</v>
      </c>
      <c r="K2921" s="32"/>
      <c r="L2921" s="31"/>
      <c r="M2921" s="101">
        <v>4.8000000000000001E-2</v>
      </c>
      <c r="N2921" s="101">
        <v>0.312</v>
      </c>
      <c r="O2921" s="101" t="s">
        <v>5176</v>
      </c>
      <c r="P2921" s="101" t="s">
        <v>5176</v>
      </c>
      <c r="Q2921" s="101" t="s">
        <v>5176</v>
      </c>
      <c r="R2921" s="101" t="s">
        <v>5176</v>
      </c>
      <c r="S2921" s="101" t="s">
        <v>5176</v>
      </c>
      <c r="T2921" s="101" t="s">
        <v>5176</v>
      </c>
      <c r="U2921" s="101" t="s">
        <v>5176</v>
      </c>
    </row>
    <row r="2922" spans="1:21" x14ac:dyDescent="0.25">
      <c r="A2922" s="5" t="s">
        <v>4823</v>
      </c>
      <c r="B2922" s="60" t="s">
        <v>3943</v>
      </c>
      <c r="C2922" s="60" t="s">
        <v>4914</v>
      </c>
      <c r="D2922" s="94">
        <v>18</v>
      </c>
      <c r="E2922" s="60" t="s">
        <v>9772</v>
      </c>
      <c r="F2922" s="31">
        <f t="shared" si="148"/>
        <v>0</v>
      </c>
      <c r="G2922" s="25">
        <f t="shared" si="149"/>
        <v>0</v>
      </c>
      <c r="H2922" s="32"/>
      <c r="I2922" s="31"/>
      <c r="J2922" s="25">
        <f t="shared" si="150"/>
        <v>0.53899999999999992</v>
      </c>
      <c r="K2922" s="32"/>
      <c r="L2922" s="31"/>
      <c r="M2922" s="101" t="s">
        <v>5176</v>
      </c>
      <c r="N2922" s="101" t="s">
        <v>5176</v>
      </c>
      <c r="O2922" s="101" t="s">
        <v>5176</v>
      </c>
      <c r="P2922" s="101" t="s">
        <v>5176</v>
      </c>
      <c r="Q2922" s="101">
        <v>2.6949999999999998</v>
      </c>
      <c r="R2922" s="101" t="s">
        <v>5176</v>
      </c>
      <c r="S2922" s="101" t="s">
        <v>5176</v>
      </c>
      <c r="T2922" s="101" t="s">
        <v>5176</v>
      </c>
      <c r="U2922" s="101" t="s">
        <v>5176</v>
      </c>
    </row>
    <row r="2923" spans="1:21" x14ac:dyDescent="0.25">
      <c r="A2923" s="5" t="s">
        <v>4823</v>
      </c>
      <c r="B2923" s="60" t="s">
        <v>3151</v>
      </c>
      <c r="C2923" s="60" t="s">
        <v>4914</v>
      </c>
      <c r="D2923" s="94">
        <v>18</v>
      </c>
      <c r="E2923" s="60" t="s">
        <v>9780</v>
      </c>
      <c r="F2923" s="31">
        <f t="shared" si="148"/>
        <v>0</v>
      </c>
      <c r="G2923" s="25">
        <f t="shared" si="149"/>
        <v>0.54925000000000002</v>
      </c>
      <c r="H2923" s="32"/>
      <c r="I2923" s="31"/>
      <c r="J2923" s="25">
        <f t="shared" si="150"/>
        <v>6.6799999999999998E-2</v>
      </c>
      <c r="K2923" s="32"/>
      <c r="L2923" s="31"/>
      <c r="M2923" s="101">
        <v>1.891</v>
      </c>
      <c r="N2923" s="101" t="s">
        <v>5176</v>
      </c>
      <c r="O2923" s="101">
        <v>0.30599999999999999</v>
      </c>
      <c r="P2923" s="101" t="s">
        <v>5176</v>
      </c>
      <c r="Q2923" s="101">
        <v>0.32600000000000001</v>
      </c>
      <c r="R2923" s="101">
        <v>8.0000000000000002E-3</v>
      </c>
      <c r="S2923" s="101" t="s">
        <v>5176</v>
      </c>
      <c r="T2923" s="101" t="s">
        <v>5176</v>
      </c>
      <c r="U2923" s="101" t="s">
        <v>5176</v>
      </c>
    </row>
    <row r="2924" spans="1:21" x14ac:dyDescent="0.25">
      <c r="A2924" s="5" t="s">
        <v>4823</v>
      </c>
      <c r="B2924" s="60" t="s">
        <v>3720</v>
      </c>
      <c r="C2924" s="60" t="s">
        <v>4914</v>
      </c>
      <c r="D2924" s="94">
        <v>18</v>
      </c>
      <c r="E2924" s="60" t="s">
        <v>9781</v>
      </c>
      <c r="F2924" s="31">
        <f t="shared" si="148"/>
        <v>0</v>
      </c>
      <c r="G2924" s="25">
        <f t="shared" si="149"/>
        <v>7.1749999999999994E-2</v>
      </c>
      <c r="H2924" s="32"/>
      <c r="I2924" s="31"/>
      <c r="J2924" s="25">
        <f t="shared" si="150"/>
        <v>0</v>
      </c>
      <c r="K2924" s="32"/>
      <c r="L2924" s="31"/>
      <c r="M2924" s="101" t="s">
        <v>5176</v>
      </c>
      <c r="N2924" s="101">
        <v>0.28699999999999998</v>
      </c>
      <c r="O2924" s="101" t="s">
        <v>5176</v>
      </c>
      <c r="P2924" s="101" t="s">
        <v>5176</v>
      </c>
      <c r="Q2924" s="101" t="s">
        <v>5176</v>
      </c>
      <c r="R2924" s="101" t="s">
        <v>5176</v>
      </c>
      <c r="S2924" s="101" t="s">
        <v>5176</v>
      </c>
      <c r="T2924" s="101" t="s">
        <v>5176</v>
      </c>
      <c r="U2924" s="101" t="s">
        <v>5176</v>
      </c>
    </row>
    <row r="2925" spans="1:21" x14ac:dyDescent="0.25">
      <c r="A2925" s="5" t="s">
        <v>4823</v>
      </c>
      <c r="B2925" s="60" t="s">
        <v>2803</v>
      </c>
      <c r="C2925" s="60" t="s">
        <v>4914</v>
      </c>
      <c r="D2925" s="94">
        <v>18</v>
      </c>
      <c r="E2925" s="60" t="s">
        <v>9783</v>
      </c>
      <c r="F2925" s="31">
        <f t="shared" si="148"/>
        <v>0</v>
      </c>
      <c r="G2925" s="25">
        <f t="shared" si="149"/>
        <v>4.9390000000000001</v>
      </c>
      <c r="H2925" s="32"/>
      <c r="I2925" s="31"/>
      <c r="J2925" s="25">
        <f t="shared" si="150"/>
        <v>6.8000000000000005E-2</v>
      </c>
      <c r="K2925" s="32"/>
      <c r="L2925" s="31"/>
      <c r="M2925" s="101" t="s">
        <v>5176</v>
      </c>
      <c r="N2925" s="101">
        <v>2.0489999999999999</v>
      </c>
      <c r="O2925" s="101">
        <v>2.4359999999999999</v>
      </c>
      <c r="P2925" s="101">
        <v>15.271000000000001</v>
      </c>
      <c r="Q2925" s="101">
        <v>0.34</v>
      </c>
      <c r="R2925" s="101">
        <v>0</v>
      </c>
      <c r="S2925" s="101" t="s">
        <v>5176</v>
      </c>
      <c r="T2925" s="101" t="s">
        <v>5176</v>
      </c>
      <c r="U2925" s="101" t="s">
        <v>5176</v>
      </c>
    </row>
    <row r="2926" spans="1:21" x14ac:dyDescent="0.25">
      <c r="A2926" s="5" t="s">
        <v>4823</v>
      </c>
      <c r="B2926" s="60" t="s">
        <v>2660</v>
      </c>
      <c r="C2926" s="60" t="s">
        <v>4914</v>
      </c>
      <c r="D2926" s="94">
        <v>18</v>
      </c>
      <c r="E2926" s="60" t="s">
        <v>9784</v>
      </c>
      <c r="F2926" s="31">
        <f t="shared" si="148"/>
        <v>0</v>
      </c>
      <c r="G2926" s="25">
        <f t="shared" si="149"/>
        <v>8.0750000000000002E-2</v>
      </c>
      <c r="H2926" s="32"/>
      <c r="I2926" s="31"/>
      <c r="J2926" s="25">
        <f t="shared" si="150"/>
        <v>0</v>
      </c>
      <c r="K2926" s="32"/>
      <c r="L2926" s="31"/>
      <c r="M2926" s="101" t="s">
        <v>5176</v>
      </c>
      <c r="N2926" s="101" t="s">
        <v>5176</v>
      </c>
      <c r="O2926" s="101">
        <v>0.32300000000000001</v>
      </c>
      <c r="P2926" s="101" t="s">
        <v>5176</v>
      </c>
      <c r="Q2926" s="101" t="s">
        <v>5176</v>
      </c>
      <c r="R2926" s="101" t="s">
        <v>5176</v>
      </c>
      <c r="S2926" s="101" t="s">
        <v>5176</v>
      </c>
      <c r="T2926" s="101" t="s">
        <v>5176</v>
      </c>
      <c r="U2926" s="101" t="s">
        <v>5176</v>
      </c>
    </row>
    <row r="2927" spans="1:21" x14ac:dyDescent="0.25">
      <c r="A2927" s="5" t="s">
        <v>4823</v>
      </c>
      <c r="B2927" s="60" t="s">
        <v>4016</v>
      </c>
      <c r="C2927" s="60" t="s">
        <v>4914</v>
      </c>
      <c r="D2927" s="94">
        <v>18</v>
      </c>
      <c r="E2927" s="60" t="s">
        <v>9799</v>
      </c>
      <c r="F2927" s="31">
        <f t="shared" si="148"/>
        <v>0</v>
      </c>
      <c r="G2927" s="25">
        <f t="shared" si="149"/>
        <v>0.371</v>
      </c>
      <c r="H2927" s="32"/>
      <c r="I2927" s="31"/>
      <c r="J2927" s="25">
        <f t="shared" si="150"/>
        <v>0</v>
      </c>
      <c r="K2927" s="32"/>
      <c r="L2927" s="31"/>
      <c r="M2927" s="101" t="s">
        <v>5176</v>
      </c>
      <c r="N2927" s="101" t="s">
        <v>5176</v>
      </c>
      <c r="O2927" s="101" t="s">
        <v>5176</v>
      </c>
      <c r="P2927" s="101">
        <v>1.484</v>
      </c>
      <c r="Q2927" s="101" t="s">
        <v>5176</v>
      </c>
      <c r="R2927" s="101" t="s">
        <v>5176</v>
      </c>
      <c r="S2927" s="101" t="s">
        <v>5176</v>
      </c>
      <c r="T2927" s="101" t="s">
        <v>5176</v>
      </c>
      <c r="U2927" s="101" t="s">
        <v>5176</v>
      </c>
    </row>
    <row r="2928" spans="1:21" x14ac:dyDescent="0.25">
      <c r="A2928" s="5" t="s">
        <v>4823</v>
      </c>
      <c r="B2928" s="60" t="s">
        <v>3512</v>
      </c>
      <c r="C2928" s="60" t="s">
        <v>4914</v>
      </c>
      <c r="D2928" s="94">
        <v>18</v>
      </c>
      <c r="E2928" s="60" t="s">
        <v>9802</v>
      </c>
      <c r="F2928" s="31">
        <f t="shared" si="148"/>
        <v>0</v>
      </c>
      <c r="G2928" s="25">
        <f t="shared" si="149"/>
        <v>0.82474999999999998</v>
      </c>
      <c r="H2928" s="32"/>
      <c r="I2928" s="31"/>
      <c r="J2928" s="25">
        <f t="shared" si="150"/>
        <v>0</v>
      </c>
      <c r="K2928" s="32"/>
      <c r="L2928" s="31"/>
      <c r="M2928" s="101" t="s">
        <v>5176</v>
      </c>
      <c r="N2928" s="101">
        <v>0.06</v>
      </c>
      <c r="O2928" s="101">
        <v>3.2389999999999999</v>
      </c>
      <c r="P2928" s="101" t="s">
        <v>5176</v>
      </c>
      <c r="Q2928" s="101" t="s">
        <v>5176</v>
      </c>
      <c r="R2928" s="101" t="s">
        <v>5176</v>
      </c>
      <c r="S2928" s="101" t="s">
        <v>5176</v>
      </c>
      <c r="T2928" s="101" t="s">
        <v>5176</v>
      </c>
      <c r="U2928" s="101" t="s">
        <v>5176</v>
      </c>
    </row>
    <row r="2929" spans="1:21" x14ac:dyDescent="0.25">
      <c r="A2929" s="5" t="s">
        <v>4823</v>
      </c>
      <c r="B2929" s="60" t="s">
        <v>3200</v>
      </c>
      <c r="C2929" s="60" t="s">
        <v>4915</v>
      </c>
      <c r="D2929" s="94">
        <v>18</v>
      </c>
      <c r="E2929" s="60" t="s">
        <v>9808</v>
      </c>
      <c r="F2929" s="31">
        <f t="shared" si="148"/>
        <v>0</v>
      </c>
      <c r="G2929" s="25">
        <f t="shared" si="149"/>
        <v>5.5500000000000001E-2</v>
      </c>
      <c r="H2929" s="32"/>
      <c r="I2929" s="31"/>
      <c r="J2929" s="25">
        <f t="shared" si="150"/>
        <v>6.6200000000000009E-2</v>
      </c>
      <c r="K2929" s="32"/>
      <c r="L2929" s="31"/>
      <c r="M2929" s="101" t="s">
        <v>5176</v>
      </c>
      <c r="N2929" s="101" t="s">
        <v>5176</v>
      </c>
      <c r="O2929" s="101">
        <v>0.222</v>
      </c>
      <c r="P2929" s="101" t="s">
        <v>5176</v>
      </c>
      <c r="Q2929" s="101">
        <v>0.108</v>
      </c>
      <c r="R2929" s="101">
        <v>0.223</v>
      </c>
      <c r="S2929" s="101" t="s">
        <v>5176</v>
      </c>
      <c r="T2929" s="101" t="s">
        <v>5176</v>
      </c>
      <c r="U2929" s="101" t="s">
        <v>5176</v>
      </c>
    </row>
    <row r="2930" spans="1:21" x14ac:dyDescent="0.25">
      <c r="A2930" s="5" t="s">
        <v>4823</v>
      </c>
      <c r="B2930" s="60" t="s">
        <v>2952</v>
      </c>
      <c r="C2930" s="60" t="s">
        <v>4915</v>
      </c>
      <c r="D2930" s="94">
        <v>18</v>
      </c>
      <c r="E2930" s="60" t="s">
        <v>9810</v>
      </c>
      <c r="F2930" s="31">
        <f t="shared" si="148"/>
        <v>0</v>
      </c>
      <c r="G2930" s="25">
        <f t="shared" si="149"/>
        <v>0.33474999999999999</v>
      </c>
      <c r="H2930" s="32"/>
      <c r="I2930" s="31"/>
      <c r="J2930" s="25">
        <f t="shared" si="150"/>
        <v>0</v>
      </c>
      <c r="K2930" s="32"/>
      <c r="L2930" s="31"/>
      <c r="M2930" s="101" t="s">
        <v>5176</v>
      </c>
      <c r="N2930" s="101" t="s">
        <v>5176</v>
      </c>
      <c r="O2930" s="101" t="s">
        <v>5176</v>
      </c>
      <c r="P2930" s="101">
        <v>1.339</v>
      </c>
      <c r="Q2930" s="101" t="s">
        <v>5176</v>
      </c>
      <c r="R2930" s="101" t="s">
        <v>5176</v>
      </c>
      <c r="S2930" s="101" t="s">
        <v>5176</v>
      </c>
      <c r="T2930" s="101" t="s">
        <v>5176</v>
      </c>
      <c r="U2930" s="101" t="s">
        <v>5176</v>
      </c>
    </row>
    <row r="2931" spans="1:21" x14ac:dyDescent="0.25">
      <c r="A2931" s="5" t="s">
        <v>4823</v>
      </c>
      <c r="B2931" s="60" t="s">
        <v>4682</v>
      </c>
      <c r="C2931" s="60" t="s">
        <v>4915</v>
      </c>
      <c r="D2931" s="94">
        <v>18</v>
      </c>
      <c r="E2931" s="60" t="s">
        <v>9811</v>
      </c>
      <c r="F2931" s="31">
        <f t="shared" si="148"/>
        <v>0</v>
      </c>
      <c r="G2931" s="25">
        <f t="shared" si="149"/>
        <v>0.1075</v>
      </c>
      <c r="H2931" s="32"/>
      <c r="I2931" s="31"/>
      <c r="J2931" s="25">
        <f t="shared" si="150"/>
        <v>0</v>
      </c>
      <c r="K2931" s="32"/>
      <c r="L2931" s="31"/>
      <c r="M2931" s="101" t="s">
        <v>5176</v>
      </c>
      <c r="N2931" s="101" t="s">
        <v>5176</v>
      </c>
      <c r="O2931" s="101">
        <v>0.43</v>
      </c>
      <c r="P2931" s="101" t="s">
        <v>5176</v>
      </c>
      <c r="Q2931" s="101" t="s">
        <v>5176</v>
      </c>
      <c r="R2931" s="101" t="s">
        <v>5176</v>
      </c>
      <c r="S2931" s="101" t="s">
        <v>5176</v>
      </c>
      <c r="T2931" s="101" t="s">
        <v>5176</v>
      </c>
      <c r="U2931" s="101" t="s">
        <v>5176</v>
      </c>
    </row>
    <row r="2932" spans="1:21" x14ac:dyDescent="0.25">
      <c r="A2932" s="5" t="s">
        <v>4823</v>
      </c>
      <c r="B2932" s="60" t="s">
        <v>3410</v>
      </c>
      <c r="C2932" s="60" t="s">
        <v>4915</v>
      </c>
      <c r="D2932" s="94">
        <v>18</v>
      </c>
      <c r="E2932" s="60" t="s">
        <v>9814</v>
      </c>
      <c r="F2932" s="31">
        <f t="shared" si="148"/>
        <v>0</v>
      </c>
      <c r="G2932" s="25">
        <f t="shared" si="149"/>
        <v>4.65E-2</v>
      </c>
      <c r="H2932" s="32"/>
      <c r="I2932" s="31"/>
      <c r="J2932" s="25">
        <f t="shared" si="150"/>
        <v>0</v>
      </c>
      <c r="K2932" s="32"/>
      <c r="L2932" s="31"/>
      <c r="M2932" s="101" t="s">
        <v>5176</v>
      </c>
      <c r="N2932" s="101" t="s">
        <v>5176</v>
      </c>
      <c r="O2932" s="101" t="s">
        <v>5176</v>
      </c>
      <c r="P2932" s="101">
        <v>0.186</v>
      </c>
      <c r="Q2932" s="101" t="s">
        <v>5176</v>
      </c>
      <c r="R2932" s="101" t="s">
        <v>5176</v>
      </c>
      <c r="S2932" s="101" t="s">
        <v>5176</v>
      </c>
      <c r="T2932" s="101" t="s">
        <v>5176</v>
      </c>
      <c r="U2932" s="101" t="s">
        <v>5176</v>
      </c>
    </row>
    <row r="2933" spans="1:21" x14ac:dyDescent="0.25">
      <c r="A2933" s="5" t="s">
        <v>4823</v>
      </c>
      <c r="B2933" s="60" t="s">
        <v>2895</v>
      </c>
      <c r="C2933" s="60" t="s">
        <v>4915</v>
      </c>
      <c r="D2933" s="94">
        <v>18</v>
      </c>
      <c r="E2933" s="60" t="s">
        <v>9815</v>
      </c>
      <c r="F2933" s="31">
        <f t="shared" si="148"/>
        <v>0</v>
      </c>
      <c r="G2933" s="25">
        <f t="shared" si="149"/>
        <v>1.8512499999999998</v>
      </c>
      <c r="H2933" s="32"/>
      <c r="I2933" s="31"/>
      <c r="J2933" s="25">
        <f t="shared" si="150"/>
        <v>3.4000000000000002E-3</v>
      </c>
      <c r="K2933" s="32"/>
      <c r="L2933" s="31"/>
      <c r="M2933" s="101">
        <v>3.6019999999999999</v>
      </c>
      <c r="N2933" s="101" t="s">
        <v>5176</v>
      </c>
      <c r="O2933" s="101">
        <v>3.8029999999999999</v>
      </c>
      <c r="P2933" s="101" t="s">
        <v>5176</v>
      </c>
      <c r="Q2933" s="101" t="s">
        <v>5176</v>
      </c>
      <c r="R2933" s="101">
        <v>1.7000000000000001E-2</v>
      </c>
      <c r="S2933" s="101" t="s">
        <v>5176</v>
      </c>
      <c r="T2933" s="101" t="s">
        <v>5176</v>
      </c>
      <c r="U2933" s="101" t="s">
        <v>5176</v>
      </c>
    </row>
    <row r="2934" spans="1:21" x14ac:dyDescent="0.25">
      <c r="A2934" s="5" t="s">
        <v>4823</v>
      </c>
      <c r="B2934" s="60" t="s">
        <v>2749</v>
      </c>
      <c r="C2934" s="60" t="s">
        <v>4915</v>
      </c>
      <c r="D2934" s="94">
        <v>18</v>
      </c>
      <c r="E2934" s="60" t="s">
        <v>9818</v>
      </c>
      <c r="F2934" s="31">
        <f t="shared" si="148"/>
        <v>0</v>
      </c>
      <c r="G2934" s="25">
        <f t="shared" si="149"/>
        <v>1E-3</v>
      </c>
      <c r="H2934" s="32"/>
      <c r="I2934" s="31"/>
      <c r="J2934" s="25">
        <f t="shared" si="150"/>
        <v>0</v>
      </c>
      <c r="K2934" s="32"/>
      <c r="L2934" s="31"/>
      <c r="M2934" s="101" t="s">
        <v>5176</v>
      </c>
      <c r="N2934" s="101" t="s">
        <v>5176</v>
      </c>
      <c r="O2934" s="101">
        <v>4.0000000000000001E-3</v>
      </c>
      <c r="P2934" s="101" t="s">
        <v>5176</v>
      </c>
      <c r="Q2934" s="101" t="s">
        <v>5176</v>
      </c>
      <c r="R2934" s="101" t="s">
        <v>5176</v>
      </c>
      <c r="S2934" s="101" t="s">
        <v>5176</v>
      </c>
      <c r="T2934" s="101" t="s">
        <v>5176</v>
      </c>
      <c r="U2934" s="101" t="s">
        <v>5176</v>
      </c>
    </row>
    <row r="2935" spans="1:21" x14ac:dyDescent="0.25">
      <c r="A2935" s="5" t="s">
        <v>4823</v>
      </c>
      <c r="B2935" s="60" t="s">
        <v>2590</v>
      </c>
      <c r="C2935" s="60" t="s">
        <v>4915</v>
      </c>
      <c r="D2935" s="94">
        <v>18</v>
      </c>
      <c r="E2935" s="60" t="s">
        <v>9819</v>
      </c>
      <c r="F2935" s="31">
        <f t="shared" si="148"/>
        <v>0</v>
      </c>
      <c r="G2935" s="25">
        <f t="shared" si="149"/>
        <v>0.39949999999999997</v>
      </c>
      <c r="H2935" s="32"/>
      <c r="I2935" s="31"/>
      <c r="J2935" s="25">
        <f t="shared" si="150"/>
        <v>0</v>
      </c>
      <c r="K2935" s="32"/>
      <c r="L2935" s="31"/>
      <c r="M2935" s="101" t="s">
        <v>5176</v>
      </c>
      <c r="N2935" s="101">
        <v>0.34799999999999998</v>
      </c>
      <c r="O2935" s="101">
        <v>0.67200000000000004</v>
      </c>
      <c r="P2935" s="101">
        <v>0.57799999999999996</v>
      </c>
      <c r="Q2935" s="101" t="s">
        <v>5176</v>
      </c>
      <c r="R2935" s="101" t="s">
        <v>5176</v>
      </c>
      <c r="S2935" s="101" t="s">
        <v>5176</v>
      </c>
      <c r="T2935" s="101" t="s">
        <v>5176</v>
      </c>
      <c r="U2935" s="101" t="s">
        <v>5176</v>
      </c>
    </row>
    <row r="2936" spans="1:21" x14ac:dyDescent="0.25">
      <c r="A2936" s="5" t="s">
        <v>4823</v>
      </c>
      <c r="B2936" s="60" t="s">
        <v>3836</v>
      </c>
      <c r="C2936" s="60" t="s">
        <v>4915</v>
      </c>
      <c r="D2936" s="94">
        <v>18</v>
      </c>
      <c r="E2936" s="60" t="s">
        <v>9821</v>
      </c>
      <c r="F2936" s="31">
        <f t="shared" si="148"/>
        <v>0</v>
      </c>
      <c r="G2936" s="25">
        <f t="shared" si="149"/>
        <v>0.19925000000000001</v>
      </c>
      <c r="H2936" s="32"/>
      <c r="I2936" s="31"/>
      <c r="J2936" s="25">
        <f t="shared" si="150"/>
        <v>0</v>
      </c>
      <c r="K2936" s="32"/>
      <c r="L2936" s="31"/>
      <c r="M2936" s="101" t="s">
        <v>5176</v>
      </c>
      <c r="N2936" s="101" t="s">
        <v>5176</v>
      </c>
      <c r="O2936" s="101">
        <v>0.79700000000000004</v>
      </c>
      <c r="P2936" s="101" t="s">
        <v>5176</v>
      </c>
      <c r="Q2936" s="101" t="s">
        <v>5176</v>
      </c>
      <c r="R2936" s="101" t="s">
        <v>5176</v>
      </c>
      <c r="S2936" s="101" t="s">
        <v>5176</v>
      </c>
      <c r="T2936" s="101" t="s">
        <v>5176</v>
      </c>
      <c r="U2936" s="101" t="s">
        <v>5176</v>
      </c>
    </row>
    <row r="2937" spans="1:21" x14ac:dyDescent="0.25">
      <c r="A2937" s="5" t="s">
        <v>4823</v>
      </c>
      <c r="B2937" s="60" t="s">
        <v>3798</v>
      </c>
      <c r="C2937" s="60" t="s">
        <v>4915</v>
      </c>
      <c r="D2937" s="94">
        <v>18</v>
      </c>
      <c r="E2937" s="60" t="s">
        <v>9824</v>
      </c>
      <c r="F2937" s="31">
        <f t="shared" si="148"/>
        <v>0</v>
      </c>
      <c r="G2937" s="25">
        <f t="shared" si="149"/>
        <v>10.2235</v>
      </c>
      <c r="H2937" s="32"/>
      <c r="I2937" s="31"/>
      <c r="J2937" s="25">
        <f t="shared" si="150"/>
        <v>0</v>
      </c>
      <c r="K2937" s="32"/>
      <c r="L2937" s="31"/>
      <c r="M2937" s="101" t="s">
        <v>5176</v>
      </c>
      <c r="N2937" s="101">
        <v>40.893999999999998</v>
      </c>
      <c r="O2937" s="101" t="s">
        <v>5176</v>
      </c>
      <c r="P2937" s="101" t="s">
        <v>5176</v>
      </c>
      <c r="Q2937" s="101" t="s">
        <v>5176</v>
      </c>
      <c r="R2937" s="101" t="s">
        <v>5176</v>
      </c>
      <c r="S2937" s="101" t="s">
        <v>5176</v>
      </c>
      <c r="T2937" s="101" t="s">
        <v>5176</v>
      </c>
      <c r="U2937" s="101" t="s">
        <v>5176</v>
      </c>
    </row>
    <row r="2938" spans="1:21" x14ac:dyDescent="0.25">
      <c r="A2938" s="5" t="s">
        <v>4823</v>
      </c>
      <c r="B2938" s="60" t="s">
        <v>2915</v>
      </c>
      <c r="C2938" s="60" t="s">
        <v>4915</v>
      </c>
      <c r="D2938" s="94">
        <v>18</v>
      </c>
      <c r="E2938" s="60" t="s">
        <v>9825</v>
      </c>
      <c r="F2938" s="31">
        <f t="shared" si="148"/>
        <v>0</v>
      </c>
      <c r="G2938" s="25">
        <f t="shared" si="149"/>
        <v>2.2887500000000003</v>
      </c>
      <c r="H2938" s="32"/>
      <c r="I2938" s="31"/>
      <c r="J2938" s="25">
        <f t="shared" si="150"/>
        <v>0</v>
      </c>
      <c r="K2938" s="32"/>
      <c r="L2938" s="31"/>
      <c r="M2938" s="101" t="s">
        <v>5176</v>
      </c>
      <c r="N2938" s="101" t="s">
        <v>5176</v>
      </c>
      <c r="O2938" s="101">
        <v>4.4800000000000004</v>
      </c>
      <c r="P2938" s="101">
        <v>4.6749999999999998</v>
      </c>
      <c r="Q2938" s="101" t="s">
        <v>5176</v>
      </c>
      <c r="R2938" s="101" t="s">
        <v>5176</v>
      </c>
      <c r="S2938" s="101" t="s">
        <v>5176</v>
      </c>
      <c r="T2938" s="101" t="s">
        <v>5176</v>
      </c>
      <c r="U2938" s="101" t="s">
        <v>5176</v>
      </c>
    </row>
    <row r="2939" spans="1:21" x14ac:dyDescent="0.25">
      <c r="A2939" s="5" t="s">
        <v>4823</v>
      </c>
      <c r="B2939" s="60" t="s">
        <v>5183</v>
      </c>
      <c r="C2939" s="60" t="s">
        <v>5175</v>
      </c>
      <c r="D2939" s="94">
        <v>19</v>
      </c>
      <c r="E2939" s="60" t="s">
        <v>9830</v>
      </c>
      <c r="F2939" s="31">
        <f t="shared" si="148"/>
        <v>0</v>
      </c>
      <c r="G2939" s="25">
        <f t="shared" si="149"/>
        <v>3.6999999999999998E-2</v>
      </c>
      <c r="H2939" s="32"/>
      <c r="I2939" s="31"/>
      <c r="J2939" s="25">
        <f t="shared" si="150"/>
        <v>0</v>
      </c>
      <c r="K2939" s="32"/>
      <c r="L2939" s="31"/>
      <c r="M2939" s="101" t="s">
        <v>5176</v>
      </c>
      <c r="N2939" s="101">
        <v>0.14799999999999999</v>
      </c>
      <c r="O2939" s="101" t="s">
        <v>5176</v>
      </c>
      <c r="P2939" s="101" t="s">
        <v>5176</v>
      </c>
      <c r="Q2939" s="101" t="s">
        <v>5176</v>
      </c>
      <c r="R2939" s="101" t="s">
        <v>5176</v>
      </c>
      <c r="S2939" s="101" t="s">
        <v>5176</v>
      </c>
      <c r="T2939" s="101" t="s">
        <v>5176</v>
      </c>
      <c r="U2939" s="101" t="s">
        <v>5176</v>
      </c>
    </row>
    <row r="2940" spans="1:21" x14ac:dyDescent="0.25">
      <c r="A2940" s="5" t="s">
        <v>4823</v>
      </c>
      <c r="B2940" s="60" t="s">
        <v>5164</v>
      </c>
      <c r="C2940" s="60" t="s">
        <v>5175</v>
      </c>
      <c r="D2940" s="94">
        <v>19</v>
      </c>
      <c r="E2940" s="60" t="s">
        <v>9831</v>
      </c>
      <c r="F2940" s="31">
        <f t="shared" si="148"/>
        <v>0</v>
      </c>
      <c r="G2940" s="25">
        <f t="shared" si="149"/>
        <v>0.23824999999999999</v>
      </c>
      <c r="H2940" s="32"/>
      <c r="I2940" s="31"/>
      <c r="J2940" s="25">
        <f t="shared" si="150"/>
        <v>0</v>
      </c>
      <c r="K2940" s="32"/>
      <c r="L2940" s="31"/>
      <c r="M2940" s="101">
        <v>0.38200000000000001</v>
      </c>
      <c r="N2940" s="101">
        <v>0.57099999999999995</v>
      </c>
      <c r="O2940" s="101" t="s">
        <v>5176</v>
      </c>
      <c r="P2940" s="101" t="s">
        <v>5176</v>
      </c>
      <c r="Q2940" s="101" t="s">
        <v>5176</v>
      </c>
      <c r="R2940" s="101" t="s">
        <v>5176</v>
      </c>
      <c r="S2940" s="101" t="s">
        <v>5176</v>
      </c>
      <c r="T2940" s="101" t="s">
        <v>5176</v>
      </c>
      <c r="U2940" s="101" t="s">
        <v>5176</v>
      </c>
    </row>
    <row r="2941" spans="1:21" x14ac:dyDescent="0.25">
      <c r="A2941" s="5" t="s">
        <v>4823</v>
      </c>
      <c r="B2941" s="60" t="s">
        <v>5165</v>
      </c>
      <c r="C2941" s="60" t="s">
        <v>5175</v>
      </c>
      <c r="D2941" s="94">
        <v>19</v>
      </c>
      <c r="E2941" s="60" t="s">
        <v>9833</v>
      </c>
      <c r="F2941" s="31">
        <f t="shared" si="148"/>
        <v>0</v>
      </c>
      <c r="G2941" s="25">
        <f t="shared" si="149"/>
        <v>2.9499999999999998E-2</v>
      </c>
      <c r="H2941" s="32"/>
      <c r="I2941" s="31"/>
      <c r="J2941" s="25">
        <f t="shared" si="150"/>
        <v>0</v>
      </c>
      <c r="K2941" s="32"/>
      <c r="L2941" s="31"/>
      <c r="M2941" s="101" t="s">
        <v>5176</v>
      </c>
      <c r="N2941" s="101">
        <v>0.11799999999999999</v>
      </c>
      <c r="O2941" s="101" t="s">
        <v>5176</v>
      </c>
      <c r="P2941" s="101" t="s">
        <v>5176</v>
      </c>
      <c r="Q2941" s="101" t="s">
        <v>5176</v>
      </c>
      <c r="R2941" s="101" t="s">
        <v>5176</v>
      </c>
      <c r="S2941" s="101" t="s">
        <v>5176</v>
      </c>
      <c r="T2941" s="101" t="s">
        <v>5176</v>
      </c>
      <c r="U2941" s="101" t="s">
        <v>5176</v>
      </c>
    </row>
    <row r="2942" spans="1:21" x14ac:dyDescent="0.25">
      <c r="A2942" s="5" t="s">
        <v>4823</v>
      </c>
      <c r="B2942" s="60" t="s">
        <v>5169</v>
      </c>
      <c r="C2942" s="60" t="s">
        <v>5175</v>
      </c>
      <c r="D2942" s="94">
        <v>19</v>
      </c>
      <c r="E2942" s="60" t="s">
        <v>9838</v>
      </c>
      <c r="F2942" s="31">
        <f t="shared" si="148"/>
        <v>0</v>
      </c>
      <c r="G2942" s="25">
        <f t="shared" si="149"/>
        <v>0.14299999999999999</v>
      </c>
      <c r="H2942" s="32"/>
      <c r="I2942" s="31"/>
      <c r="J2942" s="25">
        <f t="shared" si="150"/>
        <v>0</v>
      </c>
      <c r="K2942" s="32"/>
      <c r="L2942" s="31"/>
      <c r="M2942" s="101" t="s">
        <v>5176</v>
      </c>
      <c r="N2942" s="101">
        <v>0.57199999999999995</v>
      </c>
      <c r="O2942" s="101" t="s">
        <v>5176</v>
      </c>
      <c r="P2942" s="101" t="s">
        <v>5176</v>
      </c>
      <c r="Q2942" s="101" t="s">
        <v>5176</v>
      </c>
      <c r="R2942" s="101" t="s">
        <v>5176</v>
      </c>
      <c r="S2942" s="101" t="s">
        <v>5176</v>
      </c>
      <c r="T2942" s="101" t="s">
        <v>5176</v>
      </c>
      <c r="U2942" s="101" t="s">
        <v>5176</v>
      </c>
    </row>
    <row r="2943" spans="1:21" x14ac:dyDescent="0.25">
      <c r="A2943" s="5" t="s">
        <v>4823</v>
      </c>
      <c r="B2943" s="60" t="s">
        <v>5170</v>
      </c>
      <c r="C2943" s="60" t="s">
        <v>5175</v>
      </c>
      <c r="D2943" s="94">
        <v>19</v>
      </c>
      <c r="E2943" s="60" t="s">
        <v>9841</v>
      </c>
      <c r="F2943" s="31">
        <f t="shared" si="148"/>
        <v>0</v>
      </c>
      <c r="G2943" s="25">
        <f t="shared" si="149"/>
        <v>4.1855000000000002</v>
      </c>
      <c r="H2943" s="32"/>
      <c r="I2943" s="31"/>
      <c r="J2943" s="25">
        <f t="shared" si="150"/>
        <v>0</v>
      </c>
      <c r="K2943" s="32"/>
      <c r="L2943" s="31"/>
      <c r="M2943" s="101" t="s">
        <v>5176</v>
      </c>
      <c r="N2943" s="101" t="s">
        <v>5176</v>
      </c>
      <c r="O2943" s="101">
        <v>16.742000000000001</v>
      </c>
      <c r="P2943" s="101" t="s">
        <v>5176</v>
      </c>
      <c r="Q2943" s="101" t="s">
        <v>5176</v>
      </c>
      <c r="R2943" s="101" t="s">
        <v>5176</v>
      </c>
      <c r="S2943" s="101" t="s">
        <v>5176</v>
      </c>
      <c r="T2943" s="101" t="s">
        <v>5176</v>
      </c>
      <c r="U2943" s="101" t="s">
        <v>5176</v>
      </c>
    </row>
    <row r="2944" spans="1:21" x14ac:dyDescent="0.25">
      <c r="A2944" s="5" t="s">
        <v>4823</v>
      </c>
      <c r="B2944" s="60" t="s">
        <v>5174</v>
      </c>
      <c r="C2944" s="60" t="s">
        <v>5175</v>
      </c>
      <c r="D2944" s="94">
        <v>19</v>
      </c>
      <c r="E2944" s="60" t="s">
        <v>9845</v>
      </c>
      <c r="F2944" s="31">
        <f t="shared" si="148"/>
        <v>0</v>
      </c>
      <c r="G2944" s="25">
        <f t="shared" si="149"/>
        <v>1.35E-2</v>
      </c>
      <c r="H2944" s="32"/>
      <c r="I2944" s="31"/>
      <c r="J2944" s="25">
        <f t="shared" si="150"/>
        <v>0</v>
      </c>
      <c r="K2944" s="32"/>
      <c r="L2944" s="31"/>
      <c r="M2944" s="101" t="s">
        <v>5176</v>
      </c>
      <c r="N2944" s="101">
        <v>5.3999999999999999E-2</v>
      </c>
      <c r="O2944" s="101" t="s">
        <v>5176</v>
      </c>
      <c r="P2944" s="101" t="s">
        <v>5176</v>
      </c>
      <c r="Q2944" s="101" t="s">
        <v>5176</v>
      </c>
      <c r="R2944" s="101">
        <v>0</v>
      </c>
      <c r="S2944" s="101" t="s">
        <v>5176</v>
      </c>
      <c r="T2944" s="101" t="s">
        <v>5176</v>
      </c>
      <c r="U2944" s="101" t="s">
        <v>5176</v>
      </c>
    </row>
    <row r="2945" spans="1:21" x14ac:dyDescent="0.25">
      <c r="A2945" s="5" t="s">
        <v>4823</v>
      </c>
      <c r="B2945" s="60" t="s">
        <v>2720</v>
      </c>
      <c r="C2945" s="60" t="s">
        <v>4916</v>
      </c>
      <c r="D2945" s="94">
        <v>20</v>
      </c>
      <c r="E2945" s="60" t="s">
        <v>9846</v>
      </c>
      <c r="F2945" s="31">
        <f t="shared" si="148"/>
        <v>0</v>
      </c>
      <c r="G2945" s="25">
        <f t="shared" si="149"/>
        <v>4.6682499999999996</v>
      </c>
      <c r="H2945" s="32"/>
      <c r="I2945" s="31"/>
      <c r="J2945" s="25">
        <f t="shared" si="150"/>
        <v>0</v>
      </c>
      <c r="K2945" s="32"/>
      <c r="L2945" s="31"/>
      <c r="M2945" s="101" t="s">
        <v>5176</v>
      </c>
      <c r="N2945" s="101">
        <v>18.672999999999998</v>
      </c>
      <c r="O2945" s="101" t="s">
        <v>5176</v>
      </c>
      <c r="P2945" s="101" t="s">
        <v>5176</v>
      </c>
      <c r="Q2945" s="101" t="s">
        <v>5176</v>
      </c>
      <c r="R2945" s="101" t="s">
        <v>5176</v>
      </c>
      <c r="S2945" s="101" t="s">
        <v>5176</v>
      </c>
      <c r="T2945" s="101" t="s">
        <v>5176</v>
      </c>
      <c r="U2945" s="101" t="s">
        <v>5176</v>
      </c>
    </row>
    <row r="2946" spans="1:21" x14ac:dyDescent="0.25">
      <c r="A2946" s="5" t="s">
        <v>4823</v>
      </c>
      <c r="B2946" s="60" t="s">
        <v>1949</v>
      </c>
      <c r="C2946" s="60" t="s">
        <v>4916</v>
      </c>
      <c r="D2946" s="94">
        <v>20</v>
      </c>
      <c r="E2946" s="60" t="s">
        <v>9847</v>
      </c>
      <c r="F2946" s="31">
        <f t="shared" si="148"/>
        <v>0</v>
      </c>
      <c r="G2946" s="25">
        <f t="shared" si="149"/>
        <v>1.925E-2</v>
      </c>
      <c r="H2946" s="32"/>
      <c r="I2946" s="31"/>
      <c r="J2946" s="25">
        <f t="shared" si="150"/>
        <v>1.18E-2</v>
      </c>
      <c r="K2946" s="32"/>
      <c r="L2946" s="31"/>
      <c r="M2946" s="101" t="s">
        <v>5176</v>
      </c>
      <c r="N2946" s="101">
        <v>7.6999999999999999E-2</v>
      </c>
      <c r="O2946" s="101" t="s">
        <v>5176</v>
      </c>
      <c r="P2946" s="101" t="s">
        <v>5176</v>
      </c>
      <c r="Q2946" s="101" t="s">
        <v>5176</v>
      </c>
      <c r="R2946" s="101">
        <v>5.8999999999999997E-2</v>
      </c>
      <c r="S2946" s="101" t="s">
        <v>5176</v>
      </c>
      <c r="T2946" s="101" t="s">
        <v>5176</v>
      </c>
      <c r="U2946" s="101" t="s">
        <v>5176</v>
      </c>
    </row>
    <row r="2947" spans="1:21" x14ac:dyDescent="0.25">
      <c r="A2947" s="5" t="s">
        <v>4823</v>
      </c>
      <c r="B2947" s="60" t="s">
        <v>1450</v>
      </c>
      <c r="C2947" s="60" t="s">
        <v>4916</v>
      </c>
      <c r="D2947" s="94">
        <v>20</v>
      </c>
      <c r="E2947" s="60" t="s">
        <v>9848</v>
      </c>
      <c r="F2947" s="31">
        <f t="shared" si="148"/>
        <v>0</v>
      </c>
      <c r="G2947" s="25">
        <f t="shared" si="149"/>
        <v>0.17325000000000002</v>
      </c>
      <c r="H2947" s="32"/>
      <c r="I2947" s="31"/>
      <c r="J2947" s="25">
        <f t="shared" si="150"/>
        <v>0.42359999999999998</v>
      </c>
      <c r="K2947" s="32"/>
      <c r="L2947" s="31"/>
      <c r="M2947" s="101">
        <v>0.63400000000000001</v>
      </c>
      <c r="N2947" s="101" t="s">
        <v>5176</v>
      </c>
      <c r="O2947" s="101">
        <v>5.8999999999999997E-2</v>
      </c>
      <c r="P2947" s="101" t="s">
        <v>5176</v>
      </c>
      <c r="Q2947" s="101">
        <v>0.21</v>
      </c>
      <c r="R2947" s="101">
        <v>1.9079999999999999</v>
      </c>
      <c r="S2947" s="101" t="s">
        <v>5176</v>
      </c>
      <c r="T2947" s="101" t="s">
        <v>5176</v>
      </c>
      <c r="U2947" s="101" t="s">
        <v>5176</v>
      </c>
    </row>
    <row r="2948" spans="1:21" x14ac:dyDescent="0.25">
      <c r="A2948" s="5" t="s">
        <v>4823</v>
      </c>
      <c r="B2948" s="60" t="s">
        <v>2192</v>
      </c>
      <c r="C2948" s="60" t="s">
        <v>4916</v>
      </c>
      <c r="D2948" s="94">
        <v>20</v>
      </c>
      <c r="E2948" s="60" t="s">
        <v>9849</v>
      </c>
      <c r="F2948" s="31">
        <f t="shared" si="148"/>
        <v>0</v>
      </c>
      <c r="G2948" s="25">
        <f t="shared" si="149"/>
        <v>0.1295</v>
      </c>
      <c r="H2948" s="32"/>
      <c r="I2948" s="31"/>
      <c r="J2948" s="25">
        <f t="shared" si="150"/>
        <v>0.27139999999999997</v>
      </c>
      <c r="K2948" s="32"/>
      <c r="L2948" s="31"/>
      <c r="M2948" s="101" t="s">
        <v>5176</v>
      </c>
      <c r="N2948" s="101" t="s">
        <v>5176</v>
      </c>
      <c r="O2948" s="101" t="s">
        <v>5176</v>
      </c>
      <c r="P2948" s="101">
        <v>0.51800000000000002</v>
      </c>
      <c r="Q2948" s="101">
        <v>1.357</v>
      </c>
      <c r="R2948" s="101" t="s">
        <v>5176</v>
      </c>
      <c r="S2948" s="101" t="s">
        <v>5176</v>
      </c>
      <c r="T2948" s="101" t="s">
        <v>5176</v>
      </c>
      <c r="U2948" s="101" t="s">
        <v>5176</v>
      </c>
    </row>
    <row r="2949" spans="1:21" x14ac:dyDescent="0.25">
      <c r="A2949" s="5" t="s">
        <v>4823</v>
      </c>
      <c r="B2949" s="60" t="s">
        <v>53</v>
      </c>
      <c r="C2949" s="60" t="s">
        <v>4916</v>
      </c>
      <c r="D2949" s="94">
        <v>20</v>
      </c>
      <c r="E2949" s="60" t="s">
        <v>9856</v>
      </c>
      <c r="F2949" s="31">
        <f t="shared" si="148"/>
        <v>0</v>
      </c>
      <c r="G2949" s="25">
        <f t="shared" si="149"/>
        <v>0.75600000000000001</v>
      </c>
      <c r="H2949" s="32"/>
      <c r="I2949" s="31"/>
      <c r="J2949" s="25">
        <f t="shared" si="150"/>
        <v>0</v>
      </c>
      <c r="K2949" s="32"/>
      <c r="L2949" s="31"/>
      <c r="M2949" s="101">
        <v>3.3000000000000002E-2</v>
      </c>
      <c r="N2949" s="101">
        <v>0.42199999999999999</v>
      </c>
      <c r="O2949" s="101">
        <v>1.05</v>
      </c>
      <c r="P2949" s="101">
        <v>1.5189999999999999</v>
      </c>
      <c r="Q2949" s="101" t="s">
        <v>5176</v>
      </c>
      <c r="R2949" s="101" t="s">
        <v>5176</v>
      </c>
      <c r="S2949" s="101" t="s">
        <v>5176</v>
      </c>
      <c r="T2949" s="101" t="s">
        <v>5176</v>
      </c>
      <c r="U2949" s="101" t="s">
        <v>5176</v>
      </c>
    </row>
    <row r="2950" spans="1:21" x14ac:dyDescent="0.25">
      <c r="A2950" s="5" t="s">
        <v>4823</v>
      </c>
      <c r="B2950" s="60" t="s">
        <v>408</v>
      </c>
      <c r="C2950" s="60" t="s">
        <v>4916</v>
      </c>
      <c r="D2950" s="94">
        <v>20</v>
      </c>
      <c r="E2950" s="60" t="s">
        <v>9868</v>
      </c>
      <c r="F2950" s="31">
        <f t="shared" si="148"/>
        <v>0</v>
      </c>
      <c r="G2950" s="25">
        <f t="shared" si="149"/>
        <v>1.641</v>
      </c>
      <c r="H2950" s="32"/>
      <c r="I2950" s="31"/>
      <c r="J2950" s="25">
        <f t="shared" si="150"/>
        <v>0</v>
      </c>
      <c r="K2950" s="32"/>
      <c r="L2950" s="31"/>
      <c r="M2950" s="101">
        <v>0.9</v>
      </c>
      <c r="N2950" s="101">
        <v>0.10199999999999999</v>
      </c>
      <c r="O2950" s="101">
        <v>5.5620000000000003</v>
      </c>
      <c r="P2950" s="101" t="s">
        <v>5176</v>
      </c>
      <c r="Q2950" s="101" t="s">
        <v>5176</v>
      </c>
      <c r="R2950" s="101" t="s">
        <v>5176</v>
      </c>
      <c r="S2950" s="101" t="s">
        <v>5176</v>
      </c>
      <c r="T2950" s="101" t="s">
        <v>5176</v>
      </c>
      <c r="U2950" s="101" t="s">
        <v>5176</v>
      </c>
    </row>
    <row r="2951" spans="1:21" x14ac:dyDescent="0.25">
      <c r="A2951" s="5" t="s">
        <v>4823</v>
      </c>
      <c r="B2951" s="60" t="s">
        <v>1598</v>
      </c>
      <c r="C2951" s="60" t="s">
        <v>4916</v>
      </c>
      <c r="D2951" s="94">
        <v>20</v>
      </c>
      <c r="E2951" s="60" t="s">
        <v>9869</v>
      </c>
      <c r="F2951" s="31">
        <f t="shared" si="148"/>
        <v>0</v>
      </c>
      <c r="G2951" s="25">
        <f t="shared" si="149"/>
        <v>2.7E-2</v>
      </c>
      <c r="H2951" s="32"/>
      <c r="I2951" s="31"/>
      <c r="J2951" s="25">
        <f t="shared" si="150"/>
        <v>4.2999999999999997E-2</v>
      </c>
      <c r="K2951" s="32"/>
      <c r="L2951" s="31"/>
      <c r="M2951" s="101">
        <v>4.0000000000000001E-3</v>
      </c>
      <c r="N2951" s="101">
        <v>1.7000000000000001E-2</v>
      </c>
      <c r="O2951" s="101" t="s">
        <v>5176</v>
      </c>
      <c r="P2951" s="101">
        <v>8.6999999999999994E-2</v>
      </c>
      <c r="Q2951" s="101" t="s">
        <v>5176</v>
      </c>
      <c r="R2951" s="101">
        <v>0.215</v>
      </c>
      <c r="S2951" s="101" t="s">
        <v>5176</v>
      </c>
      <c r="T2951" s="101" t="s">
        <v>5176</v>
      </c>
      <c r="U2951" s="101" t="s">
        <v>5176</v>
      </c>
    </row>
    <row r="2952" spans="1:21" x14ac:dyDescent="0.25">
      <c r="A2952" s="5" t="s">
        <v>4823</v>
      </c>
      <c r="B2952" s="60" t="s">
        <v>1594</v>
      </c>
      <c r="C2952" s="60" t="s">
        <v>4916</v>
      </c>
      <c r="D2952" s="94">
        <v>20</v>
      </c>
      <c r="E2952" s="60" t="s">
        <v>9877</v>
      </c>
      <c r="F2952" s="31">
        <f t="shared" si="148"/>
        <v>0</v>
      </c>
      <c r="G2952" s="25">
        <f t="shared" si="149"/>
        <v>0.63474999999999993</v>
      </c>
      <c r="H2952" s="32"/>
      <c r="I2952" s="31"/>
      <c r="J2952" s="25">
        <f t="shared" si="150"/>
        <v>0.21760000000000002</v>
      </c>
      <c r="K2952" s="32"/>
      <c r="L2952" s="31"/>
      <c r="M2952" s="101" t="s">
        <v>5176</v>
      </c>
      <c r="N2952" s="101">
        <v>0.16300000000000001</v>
      </c>
      <c r="O2952" s="101">
        <v>2.3759999999999999</v>
      </c>
      <c r="P2952" s="101" t="s">
        <v>5176</v>
      </c>
      <c r="Q2952" s="101">
        <v>0.97799999999999998</v>
      </c>
      <c r="R2952" s="101">
        <v>0.11</v>
      </c>
      <c r="S2952" s="101" t="s">
        <v>5176</v>
      </c>
      <c r="T2952" s="101" t="s">
        <v>5176</v>
      </c>
      <c r="U2952" s="101" t="s">
        <v>5176</v>
      </c>
    </row>
    <row r="2953" spans="1:21" x14ac:dyDescent="0.25">
      <c r="A2953" s="5" t="s">
        <v>4823</v>
      </c>
      <c r="B2953" s="60" t="s">
        <v>906</v>
      </c>
      <c r="C2953" s="60" t="s">
        <v>4916</v>
      </c>
      <c r="D2953" s="94">
        <v>20</v>
      </c>
      <c r="E2953" s="60" t="s">
        <v>9878</v>
      </c>
      <c r="F2953" s="31">
        <f t="shared" si="148"/>
        <v>0</v>
      </c>
      <c r="G2953" s="25">
        <f t="shared" si="149"/>
        <v>2.9987499999999998</v>
      </c>
      <c r="H2953" s="32"/>
      <c r="I2953" s="31"/>
      <c r="J2953" s="25">
        <f t="shared" si="150"/>
        <v>0</v>
      </c>
      <c r="K2953" s="32"/>
      <c r="L2953" s="31"/>
      <c r="M2953" s="101">
        <v>0.66900000000000004</v>
      </c>
      <c r="N2953" s="101">
        <v>1.3280000000000001</v>
      </c>
      <c r="O2953" s="101">
        <v>9.9979999999999993</v>
      </c>
      <c r="P2953" s="101" t="s">
        <v>5176</v>
      </c>
      <c r="Q2953" s="101" t="s">
        <v>5176</v>
      </c>
      <c r="R2953" s="101" t="s">
        <v>5176</v>
      </c>
      <c r="S2953" s="101" t="s">
        <v>5176</v>
      </c>
      <c r="T2953" s="101" t="s">
        <v>5176</v>
      </c>
      <c r="U2953" s="101" t="s">
        <v>5176</v>
      </c>
    </row>
    <row r="2954" spans="1:21" x14ac:dyDescent="0.25">
      <c r="A2954" s="5" t="s">
        <v>4823</v>
      </c>
      <c r="B2954" s="60" t="s">
        <v>3024</v>
      </c>
      <c r="C2954" s="60" t="s">
        <v>4916</v>
      </c>
      <c r="D2954" s="94">
        <v>20</v>
      </c>
      <c r="E2954" s="60" t="s">
        <v>9879</v>
      </c>
      <c r="F2954" s="31">
        <f t="shared" si="148"/>
        <v>0</v>
      </c>
      <c r="G2954" s="25">
        <f t="shared" si="149"/>
        <v>7.5000000000000002E-4</v>
      </c>
      <c r="H2954" s="32"/>
      <c r="I2954" s="31"/>
      <c r="J2954" s="25">
        <f t="shared" si="150"/>
        <v>1.14E-2</v>
      </c>
      <c r="K2954" s="32"/>
      <c r="L2954" s="31"/>
      <c r="M2954" s="101" t="s">
        <v>5176</v>
      </c>
      <c r="N2954" s="101" t="s">
        <v>5176</v>
      </c>
      <c r="O2954" s="101">
        <v>3.0000000000000001E-3</v>
      </c>
      <c r="P2954" s="101" t="s">
        <v>5176</v>
      </c>
      <c r="Q2954" s="101" t="s">
        <v>5176</v>
      </c>
      <c r="R2954" s="101">
        <v>5.7000000000000002E-2</v>
      </c>
      <c r="S2954" s="101" t="s">
        <v>5176</v>
      </c>
      <c r="T2954" s="101" t="s">
        <v>5176</v>
      </c>
      <c r="U2954" s="101" t="s">
        <v>5176</v>
      </c>
    </row>
    <row r="2955" spans="1:21" x14ac:dyDescent="0.25">
      <c r="A2955" s="5" t="s">
        <v>4823</v>
      </c>
      <c r="B2955" s="60" t="s">
        <v>2951</v>
      </c>
      <c r="C2955" s="60" t="s">
        <v>4916</v>
      </c>
      <c r="D2955" s="94">
        <v>20</v>
      </c>
      <c r="E2955" s="60" t="s">
        <v>9880</v>
      </c>
      <c r="F2955" s="31">
        <f t="shared" si="148"/>
        <v>0</v>
      </c>
      <c r="G2955" s="25">
        <f t="shared" si="149"/>
        <v>2.2499999999999998E-3</v>
      </c>
      <c r="H2955" s="32"/>
      <c r="I2955" s="31"/>
      <c r="J2955" s="25">
        <f t="shared" si="150"/>
        <v>4.9200000000000001E-2</v>
      </c>
      <c r="K2955" s="32"/>
      <c r="L2955" s="31"/>
      <c r="M2955" s="101" t="s">
        <v>5176</v>
      </c>
      <c r="N2955" s="101">
        <v>8.9999999999999993E-3</v>
      </c>
      <c r="O2955" s="101" t="s">
        <v>5176</v>
      </c>
      <c r="P2955" s="101" t="s">
        <v>5176</v>
      </c>
      <c r="Q2955" s="101">
        <v>0.246</v>
      </c>
      <c r="R2955" s="101" t="s">
        <v>5176</v>
      </c>
      <c r="S2955" s="101" t="s">
        <v>5176</v>
      </c>
      <c r="T2955" s="101" t="s">
        <v>5176</v>
      </c>
      <c r="U2955" s="101" t="s">
        <v>5176</v>
      </c>
    </row>
    <row r="2956" spans="1:21" x14ac:dyDescent="0.25">
      <c r="A2956" s="5" t="s">
        <v>4823</v>
      </c>
      <c r="B2956" s="60" t="s">
        <v>4636</v>
      </c>
      <c r="C2956" s="60" t="s">
        <v>4917</v>
      </c>
      <c r="D2956" s="94">
        <v>20</v>
      </c>
      <c r="E2956" s="60" t="s">
        <v>9883</v>
      </c>
      <c r="F2956" s="31">
        <f t="shared" si="148"/>
        <v>0</v>
      </c>
      <c r="G2956" s="25">
        <f t="shared" si="149"/>
        <v>0</v>
      </c>
      <c r="H2956" s="32"/>
      <c r="I2956" s="31"/>
      <c r="J2956" s="25">
        <f t="shared" si="150"/>
        <v>0.1704</v>
      </c>
      <c r="K2956" s="32"/>
      <c r="L2956" s="31"/>
      <c r="M2956" s="101" t="s">
        <v>5176</v>
      </c>
      <c r="N2956" s="101" t="s">
        <v>5176</v>
      </c>
      <c r="O2956" s="101" t="s">
        <v>5176</v>
      </c>
      <c r="P2956" s="101" t="s">
        <v>5176</v>
      </c>
      <c r="Q2956" s="101">
        <v>0.85199999999999998</v>
      </c>
      <c r="R2956" s="101" t="s">
        <v>5176</v>
      </c>
      <c r="S2956" s="101" t="s">
        <v>5176</v>
      </c>
      <c r="T2956" s="101" t="s">
        <v>5176</v>
      </c>
      <c r="U2956" s="101" t="s">
        <v>5176</v>
      </c>
    </row>
    <row r="2957" spans="1:21" x14ac:dyDescent="0.25">
      <c r="A2957" s="5" t="s">
        <v>4823</v>
      </c>
      <c r="B2957" s="60" t="s">
        <v>4493</v>
      </c>
      <c r="C2957" s="60" t="s">
        <v>4917</v>
      </c>
      <c r="D2957" s="94">
        <v>20</v>
      </c>
      <c r="E2957" s="60" t="s">
        <v>9884</v>
      </c>
      <c r="F2957" s="31">
        <f t="shared" si="148"/>
        <v>0</v>
      </c>
      <c r="G2957" s="25">
        <f t="shared" si="149"/>
        <v>0.22</v>
      </c>
      <c r="H2957" s="32"/>
      <c r="I2957" s="31"/>
      <c r="J2957" s="25">
        <f t="shared" si="150"/>
        <v>0</v>
      </c>
      <c r="K2957" s="32"/>
      <c r="L2957" s="31"/>
      <c r="M2957" s="101" t="s">
        <v>5176</v>
      </c>
      <c r="N2957" s="101">
        <v>0.77100000000000002</v>
      </c>
      <c r="O2957" s="101">
        <v>0.109</v>
      </c>
      <c r="P2957" s="101" t="s">
        <v>5176</v>
      </c>
      <c r="Q2957" s="101" t="s">
        <v>5176</v>
      </c>
      <c r="R2957" s="101" t="s">
        <v>5176</v>
      </c>
      <c r="S2957" s="101" t="s">
        <v>5176</v>
      </c>
      <c r="T2957" s="101" t="s">
        <v>5176</v>
      </c>
      <c r="U2957" s="101" t="s">
        <v>5176</v>
      </c>
    </row>
    <row r="2958" spans="1:21" x14ac:dyDescent="0.25">
      <c r="A2958" s="5" t="s">
        <v>4823</v>
      </c>
      <c r="B2958" s="60" t="s">
        <v>4242</v>
      </c>
      <c r="C2958" s="60" t="s">
        <v>4917</v>
      </c>
      <c r="D2958" s="94">
        <v>20</v>
      </c>
      <c r="E2958" s="60" t="s">
        <v>9886</v>
      </c>
      <c r="F2958" s="31">
        <f t="shared" si="148"/>
        <v>0</v>
      </c>
      <c r="G2958" s="25">
        <f t="shared" si="149"/>
        <v>0.45200000000000001</v>
      </c>
      <c r="H2958" s="32"/>
      <c r="I2958" s="31"/>
      <c r="J2958" s="25">
        <f t="shared" si="150"/>
        <v>3.3800000000000004E-2</v>
      </c>
      <c r="K2958" s="32"/>
      <c r="L2958" s="31"/>
      <c r="M2958" s="101">
        <v>1.681</v>
      </c>
      <c r="N2958" s="101">
        <v>0.127</v>
      </c>
      <c r="O2958" s="101" t="s">
        <v>5176</v>
      </c>
      <c r="P2958" s="101" t="s">
        <v>5176</v>
      </c>
      <c r="Q2958" s="101">
        <v>0.16900000000000001</v>
      </c>
      <c r="R2958" s="101" t="s">
        <v>5176</v>
      </c>
      <c r="S2958" s="101" t="s">
        <v>5176</v>
      </c>
      <c r="T2958" s="101" t="s">
        <v>5176</v>
      </c>
      <c r="U2958" s="101" t="s">
        <v>5176</v>
      </c>
    </row>
    <row r="2959" spans="1:21" x14ac:dyDescent="0.25">
      <c r="A2959" s="5" t="s">
        <v>4823</v>
      </c>
      <c r="B2959" s="60" t="s">
        <v>4770</v>
      </c>
      <c r="C2959" s="60" t="s">
        <v>4917</v>
      </c>
      <c r="D2959" s="94">
        <v>20</v>
      </c>
      <c r="E2959" s="60" t="s">
        <v>9891</v>
      </c>
      <c r="F2959" s="31">
        <f t="shared" si="148"/>
        <v>0</v>
      </c>
      <c r="G2959" s="25">
        <f t="shared" si="149"/>
        <v>1.55E-2</v>
      </c>
      <c r="H2959" s="32"/>
      <c r="I2959" s="31"/>
      <c r="J2959" s="25">
        <f t="shared" si="150"/>
        <v>0</v>
      </c>
      <c r="K2959" s="32"/>
      <c r="L2959" s="31"/>
      <c r="M2959" s="101">
        <v>6.2E-2</v>
      </c>
      <c r="N2959" s="101" t="s">
        <v>5176</v>
      </c>
      <c r="O2959" s="101" t="s">
        <v>5176</v>
      </c>
      <c r="P2959" s="101" t="s">
        <v>5176</v>
      </c>
      <c r="Q2959" s="101" t="s">
        <v>5176</v>
      </c>
      <c r="R2959" s="101" t="s">
        <v>5176</v>
      </c>
      <c r="S2959" s="101" t="s">
        <v>5176</v>
      </c>
      <c r="T2959" s="101" t="s">
        <v>5176</v>
      </c>
      <c r="U2959" s="101" t="s">
        <v>5176</v>
      </c>
    </row>
    <row r="2960" spans="1:21" x14ac:dyDescent="0.25">
      <c r="A2960" s="5" t="s">
        <v>4823</v>
      </c>
      <c r="B2960" s="60" t="s">
        <v>4244</v>
      </c>
      <c r="C2960" s="60" t="s">
        <v>4917</v>
      </c>
      <c r="D2960" s="94">
        <v>20</v>
      </c>
      <c r="E2960" s="60" t="s">
        <v>9897</v>
      </c>
      <c r="F2960" s="31">
        <f t="shared" si="148"/>
        <v>0</v>
      </c>
      <c r="G2960" s="25">
        <f t="shared" si="149"/>
        <v>0.45525000000000004</v>
      </c>
      <c r="H2960" s="32"/>
      <c r="I2960" s="31"/>
      <c r="J2960" s="25">
        <f t="shared" si="150"/>
        <v>0</v>
      </c>
      <c r="K2960" s="32"/>
      <c r="L2960" s="31"/>
      <c r="M2960" s="101" t="s">
        <v>5176</v>
      </c>
      <c r="N2960" s="101">
        <v>1.2190000000000001</v>
      </c>
      <c r="O2960" s="101" t="s">
        <v>5176</v>
      </c>
      <c r="P2960" s="101">
        <v>0.60199999999999998</v>
      </c>
      <c r="Q2960" s="101" t="s">
        <v>5176</v>
      </c>
      <c r="R2960" s="101" t="s">
        <v>5176</v>
      </c>
      <c r="S2960" s="101" t="s">
        <v>5176</v>
      </c>
      <c r="T2960" s="101" t="s">
        <v>5176</v>
      </c>
      <c r="U2960" s="101" t="s">
        <v>5176</v>
      </c>
    </row>
    <row r="2961" spans="1:21" x14ac:dyDescent="0.25">
      <c r="A2961" s="5" t="s">
        <v>4823</v>
      </c>
      <c r="B2961" s="60" t="s">
        <v>2221</v>
      </c>
      <c r="C2961" s="60" t="s">
        <v>4917</v>
      </c>
      <c r="D2961" s="94">
        <v>20</v>
      </c>
      <c r="E2961" s="60" t="s">
        <v>9898</v>
      </c>
      <c r="F2961" s="31">
        <f t="shared" si="148"/>
        <v>0</v>
      </c>
      <c r="G2961" s="25">
        <f t="shared" si="149"/>
        <v>0.56899999999999995</v>
      </c>
      <c r="H2961" s="32"/>
      <c r="I2961" s="31"/>
      <c r="J2961" s="25">
        <f t="shared" si="150"/>
        <v>0</v>
      </c>
      <c r="K2961" s="32"/>
      <c r="L2961" s="31"/>
      <c r="M2961" s="101" t="s">
        <v>5176</v>
      </c>
      <c r="N2961" s="101" t="s">
        <v>5176</v>
      </c>
      <c r="O2961" s="101" t="s">
        <v>5176</v>
      </c>
      <c r="P2961" s="101">
        <v>2.2759999999999998</v>
      </c>
      <c r="Q2961" s="101" t="s">
        <v>5176</v>
      </c>
      <c r="R2961" s="101" t="s">
        <v>5176</v>
      </c>
      <c r="S2961" s="101" t="s">
        <v>5176</v>
      </c>
      <c r="T2961" s="101" t="s">
        <v>5176</v>
      </c>
      <c r="U2961" s="101" t="s">
        <v>5176</v>
      </c>
    </row>
    <row r="2962" spans="1:21" x14ac:dyDescent="0.25">
      <c r="A2962" s="5" t="s">
        <v>4823</v>
      </c>
      <c r="B2962" s="60" t="s">
        <v>3062</v>
      </c>
      <c r="C2962" s="60" t="s">
        <v>4917</v>
      </c>
      <c r="D2962" s="94">
        <v>20</v>
      </c>
      <c r="E2962" s="60" t="s">
        <v>9900</v>
      </c>
      <c r="F2962" s="31">
        <f t="shared" si="148"/>
        <v>0</v>
      </c>
      <c r="G2962" s="25">
        <f t="shared" si="149"/>
        <v>1.5E-3</v>
      </c>
      <c r="H2962" s="32"/>
      <c r="I2962" s="31"/>
      <c r="J2962" s="25">
        <f t="shared" si="150"/>
        <v>0</v>
      </c>
      <c r="K2962" s="32"/>
      <c r="L2962" s="31"/>
      <c r="M2962" s="101" t="s">
        <v>5176</v>
      </c>
      <c r="N2962" s="101">
        <v>1E-3</v>
      </c>
      <c r="O2962" s="101">
        <v>5.0000000000000001E-3</v>
      </c>
      <c r="P2962" s="101" t="s">
        <v>5176</v>
      </c>
      <c r="Q2962" s="101" t="s">
        <v>5176</v>
      </c>
      <c r="R2962" s="101" t="s">
        <v>5176</v>
      </c>
      <c r="S2962" s="101" t="s">
        <v>5176</v>
      </c>
      <c r="T2962" s="101" t="s">
        <v>5176</v>
      </c>
      <c r="U2962" s="101" t="s">
        <v>5176</v>
      </c>
    </row>
    <row r="2963" spans="1:21" x14ac:dyDescent="0.25">
      <c r="A2963" s="5" t="s">
        <v>4823</v>
      </c>
      <c r="B2963" s="60" t="s">
        <v>2019</v>
      </c>
      <c r="C2963" s="60" t="s">
        <v>4917</v>
      </c>
      <c r="D2963" s="94">
        <v>20</v>
      </c>
      <c r="E2963" s="60" t="s">
        <v>9902</v>
      </c>
      <c r="F2963" s="31">
        <f t="shared" si="148"/>
        <v>0</v>
      </c>
      <c r="G2963" s="25">
        <f t="shared" si="149"/>
        <v>0.54174999999999995</v>
      </c>
      <c r="H2963" s="32"/>
      <c r="I2963" s="31"/>
      <c r="J2963" s="25">
        <f t="shared" si="150"/>
        <v>2.4226000000000001</v>
      </c>
      <c r="K2963" s="32"/>
      <c r="L2963" s="31"/>
      <c r="M2963" s="101">
        <v>1.972</v>
      </c>
      <c r="N2963" s="101">
        <v>0.19500000000000001</v>
      </c>
      <c r="O2963" s="101" t="s">
        <v>5176</v>
      </c>
      <c r="P2963" s="101" t="s">
        <v>5176</v>
      </c>
      <c r="Q2963" s="101">
        <v>6.2850000000000001</v>
      </c>
      <c r="R2963" s="101">
        <v>5.8280000000000003</v>
      </c>
      <c r="S2963" s="101" t="s">
        <v>5176</v>
      </c>
      <c r="T2963" s="101" t="s">
        <v>5176</v>
      </c>
      <c r="U2963" s="101" t="s">
        <v>5176</v>
      </c>
    </row>
    <row r="2964" spans="1:21" x14ac:dyDescent="0.25">
      <c r="A2964" s="5" t="s">
        <v>4823</v>
      </c>
      <c r="B2964" s="60" t="s">
        <v>2708</v>
      </c>
      <c r="C2964" s="60" t="s">
        <v>4917</v>
      </c>
      <c r="D2964" s="94">
        <v>20</v>
      </c>
      <c r="E2964" s="60" t="s">
        <v>9906</v>
      </c>
      <c r="F2964" s="31">
        <f t="shared" si="148"/>
        <v>0</v>
      </c>
      <c r="G2964" s="25">
        <f t="shared" si="149"/>
        <v>0</v>
      </c>
      <c r="H2964" s="32"/>
      <c r="I2964" s="31"/>
      <c r="J2964" s="25">
        <f t="shared" si="150"/>
        <v>1.9414000000000002</v>
      </c>
      <c r="K2964" s="32"/>
      <c r="L2964" s="31"/>
      <c r="M2964" s="101" t="s">
        <v>5176</v>
      </c>
      <c r="N2964" s="101" t="s">
        <v>5176</v>
      </c>
      <c r="O2964" s="101" t="s">
        <v>5176</v>
      </c>
      <c r="P2964" s="101" t="s">
        <v>5176</v>
      </c>
      <c r="Q2964" s="101">
        <v>8.7240000000000002</v>
      </c>
      <c r="R2964" s="101">
        <v>0.98299999999999998</v>
      </c>
      <c r="S2964" s="101" t="s">
        <v>5176</v>
      </c>
      <c r="T2964" s="101" t="s">
        <v>5176</v>
      </c>
      <c r="U2964" s="101" t="s">
        <v>5176</v>
      </c>
    </row>
    <row r="2965" spans="1:21" x14ac:dyDescent="0.25">
      <c r="A2965" s="5" t="s">
        <v>4823</v>
      </c>
      <c r="B2965" s="60" t="s">
        <v>2536</v>
      </c>
      <c r="C2965" s="60" t="s">
        <v>4917</v>
      </c>
      <c r="D2965" s="94">
        <v>20</v>
      </c>
      <c r="E2965" s="60" t="s">
        <v>9909</v>
      </c>
      <c r="F2965" s="31">
        <f t="shared" si="148"/>
        <v>0</v>
      </c>
      <c r="G2965" s="25">
        <f t="shared" si="149"/>
        <v>0.1865</v>
      </c>
      <c r="H2965" s="32"/>
      <c r="I2965" s="31"/>
      <c r="J2965" s="25">
        <f t="shared" si="150"/>
        <v>4.5999999999999999E-3</v>
      </c>
      <c r="K2965" s="32"/>
      <c r="L2965" s="31"/>
      <c r="M2965" s="101" t="s">
        <v>5176</v>
      </c>
      <c r="N2965" s="101">
        <v>0.746</v>
      </c>
      <c r="O2965" s="101" t="s">
        <v>5176</v>
      </c>
      <c r="P2965" s="101" t="s">
        <v>5176</v>
      </c>
      <c r="Q2965" s="101">
        <v>2.3E-2</v>
      </c>
      <c r="R2965" s="101" t="s">
        <v>5176</v>
      </c>
      <c r="S2965" s="101" t="s">
        <v>5176</v>
      </c>
      <c r="T2965" s="101" t="s">
        <v>5176</v>
      </c>
      <c r="U2965" s="101" t="s">
        <v>5176</v>
      </c>
    </row>
    <row r="2966" spans="1:21" x14ac:dyDescent="0.25">
      <c r="A2966" s="5" t="s">
        <v>4823</v>
      </c>
      <c r="B2966" s="60" t="s">
        <v>3245</v>
      </c>
      <c r="C2966" s="60" t="s">
        <v>4917</v>
      </c>
      <c r="D2966" s="94">
        <v>20</v>
      </c>
      <c r="E2966" s="60" t="s">
        <v>9914</v>
      </c>
      <c r="F2966" s="31">
        <f t="shared" si="148"/>
        <v>0</v>
      </c>
      <c r="G2966" s="25">
        <f t="shared" si="149"/>
        <v>1.25E-3</v>
      </c>
      <c r="H2966" s="32"/>
      <c r="I2966" s="31"/>
      <c r="J2966" s="25">
        <f t="shared" si="150"/>
        <v>0.56799999999999995</v>
      </c>
      <c r="K2966" s="32"/>
      <c r="L2966" s="31"/>
      <c r="M2966" s="101" t="s">
        <v>5176</v>
      </c>
      <c r="N2966" s="101">
        <v>5.0000000000000001E-3</v>
      </c>
      <c r="O2966" s="101" t="s">
        <v>5176</v>
      </c>
      <c r="P2966" s="101" t="s">
        <v>5176</v>
      </c>
      <c r="Q2966" s="101">
        <v>2.84</v>
      </c>
      <c r="R2966" s="101" t="s">
        <v>5176</v>
      </c>
      <c r="S2966" s="101" t="s">
        <v>5176</v>
      </c>
      <c r="T2966" s="101" t="s">
        <v>5176</v>
      </c>
      <c r="U2966" s="101" t="s">
        <v>5176</v>
      </c>
    </row>
    <row r="2967" spans="1:21" x14ac:dyDescent="0.25">
      <c r="A2967" s="5" t="s">
        <v>4823</v>
      </c>
      <c r="B2967" s="60" t="s">
        <v>3342</v>
      </c>
      <c r="C2967" s="60" t="s">
        <v>4917</v>
      </c>
      <c r="D2967" s="94">
        <v>20</v>
      </c>
      <c r="E2967" s="60" t="s">
        <v>9915</v>
      </c>
      <c r="F2967" s="31">
        <f t="shared" si="148"/>
        <v>0</v>
      </c>
      <c r="G2967" s="25">
        <f t="shared" si="149"/>
        <v>0.30225000000000002</v>
      </c>
      <c r="H2967" s="32"/>
      <c r="I2967" s="31"/>
      <c r="J2967" s="25">
        <f t="shared" si="150"/>
        <v>0</v>
      </c>
      <c r="K2967" s="32"/>
      <c r="L2967" s="31"/>
      <c r="M2967" s="101">
        <v>1.2090000000000001</v>
      </c>
      <c r="N2967" s="101" t="s">
        <v>5176</v>
      </c>
      <c r="O2967" s="101" t="s">
        <v>5176</v>
      </c>
      <c r="P2967" s="101" t="s">
        <v>5176</v>
      </c>
      <c r="Q2967" s="101" t="s">
        <v>5176</v>
      </c>
      <c r="R2967" s="101" t="s">
        <v>5176</v>
      </c>
      <c r="S2967" s="101" t="s">
        <v>5176</v>
      </c>
      <c r="T2967" s="101" t="s">
        <v>5176</v>
      </c>
      <c r="U2967" s="101" t="s">
        <v>5176</v>
      </c>
    </row>
    <row r="2968" spans="1:21" x14ac:dyDescent="0.25">
      <c r="A2968" s="5" t="s">
        <v>4823</v>
      </c>
      <c r="B2968" s="60" t="s">
        <v>2214</v>
      </c>
      <c r="C2968" s="60" t="s">
        <v>4917</v>
      </c>
      <c r="D2968" s="94">
        <v>20</v>
      </c>
      <c r="E2968" s="60" t="s">
        <v>9917</v>
      </c>
      <c r="F2968" s="31">
        <f t="shared" si="148"/>
        <v>0</v>
      </c>
      <c r="G2968" s="25">
        <f t="shared" si="149"/>
        <v>0.18325</v>
      </c>
      <c r="H2968" s="32"/>
      <c r="I2968" s="31"/>
      <c r="J2968" s="25">
        <f t="shared" si="150"/>
        <v>0.26619999999999999</v>
      </c>
      <c r="K2968" s="32"/>
      <c r="L2968" s="31"/>
      <c r="M2968" s="101" t="s">
        <v>5176</v>
      </c>
      <c r="N2968" s="101">
        <v>0.73299999999999998</v>
      </c>
      <c r="O2968" s="101" t="s">
        <v>5176</v>
      </c>
      <c r="P2968" s="101" t="s">
        <v>5176</v>
      </c>
      <c r="Q2968" s="101">
        <v>1.331</v>
      </c>
      <c r="R2968" s="101" t="s">
        <v>5176</v>
      </c>
      <c r="S2968" s="101" t="s">
        <v>5176</v>
      </c>
      <c r="T2968" s="101" t="s">
        <v>5176</v>
      </c>
      <c r="U2968" s="101" t="s">
        <v>5176</v>
      </c>
    </row>
    <row r="2969" spans="1:21" x14ac:dyDescent="0.25">
      <c r="A2969" s="5" t="s">
        <v>4823</v>
      </c>
      <c r="B2969" s="60" t="s">
        <v>3702</v>
      </c>
      <c r="C2969" s="60" t="s">
        <v>4917</v>
      </c>
      <c r="D2969" s="94">
        <v>20</v>
      </c>
      <c r="E2969" s="60" t="s">
        <v>9918</v>
      </c>
      <c r="F2969" s="31">
        <f t="shared" si="148"/>
        <v>0</v>
      </c>
      <c r="G2969" s="25">
        <f t="shared" si="149"/>
        <v>2.325E-2</v>
      </c>
      <c r="H2969" s="32"/>
      <c r="I2969" s="31"/>
      <c r="J2969" s="25">
        <f t="shared" si="150"/>
        <v>0</v>
      </c>
      <c r="K2969" s="32"/>
      <c r="L2969" s="31"/>
      <c r="M2969" s="101">
        <v>9.2999999999999999E-2</v>
      </c>
      <c r="N2969" s="101" t="s">
        <v>5176</v>
      </c>
      <c r="O2969" s="101" t="s">
        <v>5176</v>
      </c>
      <c r="P2969" s="101" t="s">
        <v>5176</v>
      </c>
      <c r="Q2969" s="101" t="s">
        <v>5176</v>
      </c>
      <c r="R2969" s="101" t="s">
        <v>5176</v>
      </c>
      <c r="S2969" s="101" t="s">
        <v>5176</v>
      </c>
      <c r="T2969" s="101" t="s">
        <v>5176</v>
      </c>
      <c r="U2969" s="101" t="s">
        <v>5176</v>
      </c>
    </row>
    <row r="2970" spans="1:21" x14ac:dyDescent="0.25">
      <c r="A2970" s="5" t="s">
        <v>4823</v>
      </c>
      <c r="B2970" s="60" t="s">
        <v>3017</v>
      </c>
      <c r="C2970" s="60" t="s">
        <v>4917</v>
      </c>
      <c r="D2970" s="94">
        <v>20</v>
      </c>
      <c r="E2970" s="60" t="s">
        <v>9921</v>
      </c>
      <c r="F2970" s="31">
        <f t="shared" si="148"/>
        <v>0</v>
      </c>
      <c r="G2970" s="25">
        <f t="shared" si="149"/>
        <v>0.17525000000000002</v>
      </c>
      <c r="H2970" s="32"/>
      <c r="I2970" s="31"/>
      <c r="J2970" s="25">
        <f t="shared" si="150"/>
        <v>0</v>
      </c>
      <c r="K2970" s="32"/>
      <c r="L2970" s="31"/>
      <c r="M2970" s="101">
        <v>0.54200000000000004</v>
      </c>
      <c r="N2970" s="101">
        <v>0.13600000000000001</v>
      </c>
      <c r="O2970" s="101" t="s">
        <v>5176</v>
      </c>
      <c r="P2970" s="101">
        <v>2.3E-2</v>
      </c>
      <c r="Q2970" s="101" t="s">
        <v>5176</v>
      </c>
      <c r="R2970" s="101" t="s">
        <v>5176</v>
      </c>
      <c r="S2970" s="101" t="s">
        <v>5176</v>
      </c>
      <c r="T2970" s="101" t="s">
        <v>5176</v>
      </c>
      <c r="U2970" s="101" t="s">
        <v>5176</v>
      </c>
    </row>
    <row r="2971" spans="1:21" x14ac:dyDescent="0.25">
      <c r="A2971" s="5" t="s">
        <v>4823</v>
      </c>
      <c r="B2971" s="60" t="s">
        <v>3124</v>
      </c>
      <c r="C2971" s="60" t="s">
        <v>4917</v>
      </c>
      <c r="D2971" s="94">
        <v>20</v>
      </c>
      <c r="E2971" s="60" t="s">
        <v>9922</v>
      </c>
      <c r="F2971" s="31">
        <f t="shared" si="148"/>
        <v>0</v>
      </c>
      <c r="G2971" s="25">
        <f t="shared" si="149"/>
        <v>0.45425000000000004</v>
      </c>
      <c r="H2971" s="32"/>
      <c r="I2971" s="31"/>
      <c r="J2971" s="25">
        <f t="shared" si="150"/>
        <v>0</v>
      </c>
      <c r="K2971" s="32"/>
      <c r="L2971" s="31"/>
      <c r="M2971" s="101">
        <v>1.7470000000000001</v>
      </c>
      <c r="N2971" s="101">
        <v>7.0000000000000007E-2</v>
      </c>
      <c r="O2971" s="101" t="s">
        <v>5176</v>
      </c>
      <c r="P2971" s="101" t="s">
        <v>5176</v>
      </c>
      <c r="Q2971" s="101" t="s">
        <v>5176</v>
      </c>
      <c r="R2971" s="101" t="s">
        <v>5176</v>
      </c>
      <c r="S2971" s="101" t="s">
        <v>5176</v>
      </c>
      <c r="T2971" s="101" t="s">
        <v>5176</v>
      </c>
      <c r="U2971" s="101" t="s">
        <v>5176</v>
      </c>
    </row>
    <row r="2972" spans="1:21" x14ac:dyDescent="0.25">
      <c r="A2972" s="5" t="s">
        <v>4823</v>
      </c>
      <c r="B2972" s="60" t="s">
        <v>2343</v>
      </c>
      <c r="C2972" s="60" t="s">
        <v>4917</v>
      </c>
      <c r="D2972" s="94">
        <v>20</v>
      </c>
      <c r="E2972" s="60" t="s">
        <v>9923</v>
      </c>
      <c r="F2972" s="31">
        <f t="shared" si="148"/>
        <v>0</v>
      </c>
      <c r="G2972" s="25">
        <f t="shared" si="149"/>
        <v>7.4277499999999996</v>
      </c>
      <c r="H2972" s="32"/>
      <c r="I2972" s="31"/>
      <c r="J2972" s="25">
        <f t="shared" si="150"/>
        <v>0</v>
      </c>
      <c r="K2972" s="32"/>
      <c r="L2972" s="31"/>
      <c r="M2972" s="101" t="s">
        <v>5176</v>
      </c>
      <c r="N2972" s="101">
        <v>29.710999999999999</v>
      </c>
      <c r="O2972" s="101" t="s">
        <v>5176</v>
      </c>
      <c r="P2972" s="101" t="s">
        <v>5176</v>
      </c>
      <c r="Q2972" s="101" t="s">
        <v>5176</v>
      </c>
      <c r="R2972" s="101" t="s">
        <v>5176</v>
      </c>
      <c r="S2972" s="101" t="s">
        <v>5176</v>
      </c>
      <c r="T2972" s="101" t="s">
        <v>5176</v>
      </c>
      <c r="U2972" s="101" t="s">
        <v>5176</v>
      </c>
    </row>
    <row r="2973" spans="1:21" x14ac:dyDescent="0.25">
      <c r="A2973" s="5" t="s">
        <v>4823</v>
      </c>
      <c r="B2973" s="60" t="s">
        <v>4153</v>
      </c>
      <c r="C2973" s="60" t="s">
        <v>4917</v>
      </c>
      <c r="D2973" s="94">
        <v>20</v>
      </c>
      <c r="E2973" s="60" t="s">
        <v>9925</v>
      </c>
      <c r="F2973" s="31">
        <f t="shared" si="148"/>
        <v>0</v>
      </c>
      <c r="G2973" s="25">
        <f t="shared" si="149"/>
        <v>11.187250000000001</v>
      </c>
      <c r="H2973" s="32"/>
      <c r="I2973" s="31"/>
      <c r="J2973" s="25">
        <f t="shared" si="150"/>
        <v>0</v>
      </c>
      <c r="K2973" s="32"/>
      <c r="L2973" s="31"/>
      <c r="M2973" s="101">
        <v>16.507000000000001</v>
      </c>
      <c r="N2973" s="101">
        <v>28.242000000000001</v>
      </c>
      <c r="O2973" s="101" t="s">
        <v>5176</v>
      </c>
      <c r="P2973" s="101" t="s">
        <v>5176</v>
      </c>
      <c r="Q2973" s="101" t="s">
        <v>5176</v>
      </c>
      <c r="R2973" s="101" t="s">
        <v>5176</v>
      </c>
      <c r="S2973" s="101" t="s">
        <v>5176</v>
      </c>
      <c r="T2973" s="101" t="s">
        <v>5176</v>
      </c>
      <c r="U2973" s="101" t="s">
        <v>5176</v>
      </c>
    </row>
    <row r="2974" spans="1:21" x14ac:dyDescent="0.25">
      <c r="A2974" s="5" t="s">
        <v>4823</v>
      </c>
      <c r="B2974" s="60" t="s">
        <v>3852</v>
      </c>
      <c r="C2974" s="60" t="s">
        <v>4918</v>
      </c>
      <c r="D2974" s="94">
        <v>20</v>
      </c>
      <c r="E2974" s="60" t="s">
        <v>9927</v>
      </c>
      <c r="F2974" s="31">
        <f t="shared" si="148"/>
        <v>0</v>
      </c>
      <c r="G2974" s="25">
        <f t="shared" si="149"/>
        <v>0.754</v>
      </c>
      <c r="H2974" s="32"/>
      <c r="I2974" s="31"/>
      <c r="J2974" s="25">
        <f t="shared" si="150"/>
        <v>0.69379999999999997</v>
      </c>
      <c r="K2974" s="32"/>
      <c r="L2974" s="31"/>
      <c r="M2974" s="101" t="s">
        <v>5176</v>
      </c>
      <c r="N2974" s="101" t="s">
        <v>5176</v>
      </c>
      <c r="O2974" s="101">
        <v>3.016</v>
      </c>
      <c r="P2974" s="101" t="s">
        <v>5176</v>
      </c>
      <c r="Q2974" s="101">
        <v>3.4689999999999999</v>
      </c>
      <c r="R2974" s="101" t="s">
        <v>5176</v>
      </c>
      <c r="S2974" s="101" t="s">
        <v>5176</v>
      </c>
      <c r="T2974" s="101" t="s">
        <v>5176</v>
      </c>
      <c r="U2974" s="101" t="s">
        <v>5176</v>
      </c>
    </row>
    <row r="2975" spans="1:21" x14ac:dyDescent="0.25">
      <c r="A2975" s="5" t="s">
        <v>4823</v>
      </c>
      <c r="B2975" s="60" t="s">
        <v>3804</v>
      </c>
      <c r="C2975" s="60" t="s">
        <v>4918</v>
      </c>
      <c r="D2975" s="94">
        <v>20</v>
      </c>
      <c r="E2975" s="60" t="s">
        <v>9929</v>
      </c>
      <c r="F2975" s="31">
        <f t="shared" si="148"/>
        <v>0</v>
      </c>
      <c r="G2975" s="25">
        <f t="shared" si="149"/>
        <v>5.0999999999999997E-2</v>
      </c>
      <c r="H2975" s="32"/>
      <c r="I2975" s="31"/>
      <c r="J2975" s="25">
        <f t="shared" si="150"/>
        <v>0</v>
      </c>
      <c r="K2975" s="32"/>
      <c r="L2975" s="31"/>
      <c r="M2975" s="101" t="s">
        <v>5176</v>
      </c>
      <c r="N2975" s="101">
        <v>2.1999999999999999E-2</v>
      </c>
      <c r="O2975" s="101">
        <v>0.182</v>
      </c>
      <c r="P2975" s="101" t="s">
        <v>5176</v>
      </c>
      <c r="Q2975" s="101" t="s">
        <v>5176</v>
      </c>
      <c r="R2975" s="101" t="s">
        <v>5176</v>
      </c>
      <c r="S2975" s="101" t="s">
        <v>5176</v>
      </c>
      <c r="T2975" s="101" t="s">
        <v>5176</v>
      </c>
      <c r="U2975" s="101" t="s">
        <v>5176</v>
      </c>
    </row>
    <row r="2976" spans="1:21" x14ac:dyDescent="0.25">
      <c r="A2976" s="5" t="s">
        <v>4823</v>
      </c>
      <c r="B2976" s="60" t="s">
        <v>1743</v>
      </c>
      <c r="C2976" s="60" t="s">
        <v>4918</v>
      </c>
      <c r="D2976" s="94">
        <v>20</v>
      </c>
      <c r="E2976" s="60" t="s">
        <v>9934</v>
      </c>
      <c r="F2976" s="31">
        <f t="shared" ref="F2976:F2990" si="151">SUM(S2976:U2976)/3</f>
        <v>0</v>
      </c>
      <c r="G2976" s="25">
        <f t="shared" ref="G2976:G2990" si="152">SUM(M2976:P2976)/4</f>
        <v>0.28649999999999998</v>
      </c>
      <c r="H2976" s="32"/>
      <c r="I2976" s="31"/>
      <c r="J2976" s="25">
        <f t="shared" ref="J2976:J2990" si="153">SUM(Q2976:U2976)/5</f>
        <v>8.1199999999999994E-2</v>
      </c>
      <c r="K2976" s="32"/>
      <c r="L2976" s="31"/>
      <c r="M2976" s="101">
        <v>0.13200000000000001</v>
      </c>
      <c r="N2976" s="101">
        <v>0.95499999999999996</v>
      </c>
      <c r="O2976" s="101">
        <v>7.0000000000000001E-3</v>
      </c>
      <c r="P2976" s="101">
        <v>5.1999999999999998E-2</v>
      </c>
      <c r="Q2976" s="101">
        <v>0.28299999999999997</v>
      </c>
      <c r="R2976" s="101">
        <v>0.123</v>
      </c>
      <c r="S2976" s="101" t="s">
        <v>5176</v>
      </c>
      <c r="T2976" s="101" t="s">
        <v>5176</v>
      </c>
      <c r="U2976" s="101" t="s">
        <v>5176</v>
      </c>
    </row>
    <row r="2977" spans="1:21" x14ac:dyDescent="0.25">
      <c r="A2977" s="5" t="s">
        <v>4823</v>
      </c>
      <c r="B2977" s="60" t="s">
        <v>3187</v>
      </c>
      <c r="C2977" s="60" t="s">
        <v>4918</v>
      </c>
      <c r="D2977" s="94">
        <v>20</v>
      </c>
      <c r="E2977" s="60" t="s">
        <v>9938</v>
      </c>
      <c r="F2977" s="31">
        <f t="shared" si="151"/>
        <v>0</v>
      </c>
      <c r="G2977" s="25">
        <f t="shared" si="152"/>
        <v>6.2500000000000003E-3</v>
      </c>
      <c r="H2977" s="32"/>
      <c r="I2977" s="31"/>
      <c r="J2977" s="25">
        <f t="shared" si="153"/>
        <v>0</v>
      </c>
      <c r="K2977" s="32"/>
      <c r="L2977" s="31"/>
      <c r="M2977" s="101" t="s">
        <v>5176</v>
      </c>
      <c r="N2977" s="101">
        <v>2.5000000000000001E-2</v>
      </c>
      <c r="O2977" s="101" t="s">
        <v>5176</v>
      </c>
      <c r="P2977" s="101" t="s">
        <v>5176</v>
      </c>
      <c r="Q2977" s="101" t="s">
        <v>5176</v>
      </c>
      <c r="R2977" s="101" t="s">
        <v>5176</v>
      </c>
      <c r="S2977" s="101" t="s">
        <v>5176</v>
      </c>
      <c r="T2977" s="101" t="s">
        <v>5176</v>
      </c>
      <c r="U2977" s="101" t="s">
        <v>5176</v>
      </c>
    </row>
    <row r="2978" spans="1:21" x14ac:dyDescent="0.25">
      <c r="A2978" s="5" t="s">
        <v>4823</v>
      </c>
      <c r="B2978" s="60" t="s">
        <v>2607</v>
      </c>
      <c r="C2978" s="60" t="s">
        <v>4918</v>
      </c>
      <c r="D2978" s="94">
        <v>20</v>
      </c>
      <c r="E2978" s="60" t="s">
        <v>9939</v>
      </c>
      <c r="F2978" s="31">
        <f t="shared" si="151"/>
        <v>0</v>
      </c>
      <c r="G2978" s="25">
        <f t="shared" si="152"/>
        <v>2.5000000000000001E-3</v>
      </c>
      <c r="H2978" s="32"/>
      <c r="I2978" s="31"/>
      <c r="J2978" s="25">
        <f t="shared" si="153"/>
        <v>0</v>
      </c>
      <c r="K2978" s="32"/>
      <c r="L2978" s="31"/>
      <c r="M2978" s="101" t="s">
        <v>5176</v>
      </c>
      <c r="N2978" s="101" t="s">
        <v>5176</v>
      </c>
      <c r="O2978" s="101">
        <v>0.01</v>
      </c>
      <c r="P2978" s="101" t="s">
        <v>5176</v>
      </c>
      <c r="Q2978" s="101" t="s">
        <v>5176</v>
      </c>
      <c r="R2978" s="101" t="s">
        <v>5176</v>
      </c>
      <c r="S2978" s="101" t="s">
        <v>5176</v>
      </c>
      <c r="T2978" s="101" t="s">
        <v>5176</v>
      </c>
      <c r="U2978" s="101" t="s">
        <v>5176</v>
      </c>
    </row>
    <row r="2979" spans="1:21" x14ac:dyDescent="0.25">
      <c r="A2979" s="5" t="s">
        <v>4823</v>
      </c>
      <c r="B2979" s="60" t="s">
        <v>2465</v>
      </c>
      <c r="C2979" s="60" t="s">
        <v>4918</v>
      </c>
      <c r="D2979" s="94">
        <v>20</v>
      </c>
      <c r="E2979" s="60" t="s">
        <v>9942</v>
      </c>
      <c r="F2979" s="31">
        <f t="shared" si="151"/>
        <v>0</v>
      </c>
      <c r="G2979" s="25">
        <f t="shared" si="152"/>
        <v>1.51325</v>
      </c>
      <c r="H2979" s="32"/>
      <c r="I2979" s="31"/>
      <c r="J2979" s="25">
        <f t="shared" si="153"/>
        <v>0</v>
      </c>
      <c r="K2979" s="32"/>
      <c r="L2979" s="31"/>
      <c r="M2979" s="101" t="s">
        <v>5176</v>
      </c>
      <c r="N2979" s="101" t="s">
        <v>5176</v>
      </c>
      <c r="O2979" s="101">
        <v>6.0529999999999999</v>
      </c>
      <c r="P2979" s="101" t="s">
        <v>5176</v>
      </c>
      <c r="Q2979" s="101" t="s">
        <v>5176</v>
      </c>
      <c r="R2979" s="101" t="s">
        <v>5176</v>
      </c>
      <c r="S2979" s="101" t="s">
        <v>5176</v>
      </c>
      <c r="T2979" s="101" t="s">
        <v>5176</v>
      </c>
      <c r="U2979" s="101" t="s">
        <v>5176</v>
      </c>
    </row>
    <row r="2980" spans="1:21" x14ac:dyDescent="0.25">
      <c r="A2980" s="5" t="s">
        <v>4823</v>
      </c>
      <c r="B2980" s="60" t="s">
        <v>1900</v>
      </c>
      <c r="C2980" s="60" t="s">
        <v>4918</v>
      </c>
      <c r="D2980" s="94">
        <v>20</v>
      </c>
      <c r="E2980" s="60" t="s">
        <v>9952</v>
      </c>
      <c r="F2980" s="31">
        <f t="shared" si="151"/>
        <v>0</v>
      </c>
      <c r="G2980" s="25">
        <f t="shared" si="152"/>
        <v>0.38424999999999998</v>
      </c>
      <c r="H2980" s="32"/>
      <c r="I2980" s="31"/>
      <c r="J2980" s="25">
        <f t="shared" si="153"/>
        <v>0</v>
      </c>
      <c r="K2980" s="32"/>
      <c r="L2980" s="31"/>
      <c r="M2980" s="101" t="s">
        <v>5176</v>
      </c>
      <c r="N2980" s="101" t="s">
        <v>5176</v>
      </c>
      <c r="O2980" s="101" t="s">
        <v>5176</v>
      </c>
      <c r="P2980" s="101">
        <v>1.5369999999999999</v>
      </c>
      <c r="Q2980" s="101" t="s">
        <v>5176</v>
      </c>
      <c r="R2980" s="101" t="s">
        <v>5176</v>
      </c>
      <c r="S2980" s="101" t="s">
        <v>5176</v>
      </c>
      <c r="T2980" s="101" t="s">
        <v>5176</v>
      </c>
      <c r="U2980" s="101" t="s">
        <v>5176</v>
      </c>
    </row>
    <row r="2981" spans="1:21" x14ac:dyDescent="0.25">
      <c r="A2981" s="5" t="s">
        <v>4823</v>
      </c>
      <c r="B2981" s="60" t="s">
        <v>1908</v>
      </c>
      <c r="C2981" s="60" t="s">
        <v>4918</v>
      </c>
      <c r="D2981" s="94">
        <v>20</v>
      </c>
      <c r="E2981" s="60" t="s">
        <v>9956</v>
      </c>
      <c r="F2981" s="31">
        <f t="shared" si="151"/>
        <v>0</v>
      </c>
      <c r="G2981" s="25">
        <f t="shared" si="152"/>
        <v>4.5000000000000005E-3</v>
      </c>
      <c r="H2981" s="32"/>
      <c r="I2981" s="31"/>
      <c r="J2981" s="25">
        <f t="shared" si="153"/>
        <v>2.4E-2</v>
      </c>
      <c r="K2981" s="32"/>
      <c r="L2981" s="31"/>
      <c r="M2981" s="101" t="s">
        <v>5176</v>
      </c>
      <c r="N2981" s="101">
        <v>4.0000000000000001E-3</v>
      </c>
      <c r="O2981" s="101">
        <v>1.2E-2</v>
      </c>
      <c r="P2981" s="101">
        <v>2E-3</v>
      </c>
      <c r="Q2981" s="101">
        <v>0.12</v>
      </c>
      <c r="R2981" s="101" t="s">
        <v>5176</v>
      </c>
      <c r="S2981" s="101" t="s">
        <v>5176</v>
      </c>
      <c r="T2981" s="101" t="s">
        <v>5176</v>
      </c>
      <c r="U2981" s="101" t="s">
        <v>5176</v>
      </c>
    </row>
    <row r="2982" spans="1:21" x14ac:dyDescent="0.25">
      <c r="A2982" s="5" t="s">
        <v>4823</v>
      </c>
      <c r="B2982" s="60" t="s">
        <v>2255</v>
      </c>
      <c r="C2982" s="60" t="s">
        <v>4918</v>
      </c>
      <c r="D2982" s="94">
        <v>20</v>
      </c>
      <c r="E2982" s="60" t="s">
        <v>9958</v>
      </c>
      <c r="F2982" s="31">
        <f t="shared" si="151"/>
        <v>0</v>
      </c>
      <c r="G2982" s="25">
        <f t="shared" si="152"/>
        <v>1.0667500000000001</v>
      </c>
      <c r="H2982" s="32"/>
      <c r="I2982" s="31"/>
      <c r="J2982" s="25">
        <f t="shared" si="153"/>
        <v>0</v>
      </c>
      <c r="K2982" s="32"/>
      <c r="L2982" s="31"/>
      <c r="M2982" s="101">
        <v>3.0000000000000001E-3</v>
      </c>
      <c r="N2982" s="101">
        <v>3.2000000000000001E-2</v>
      </c>
      <c r="O2982" s="101" t="s">
        <v>5176</v>
      </c>
      <c r="P2982" s="101">
        <v>4.2320000000000002</v>
      </c>
      <c r="Q2982" s="101" t="s">
        <v>5176</v>
      </c>
      <c r="R2982" s="101">
        <v>0</v>
      </c>
      <c r="S2982" s="101" t="s">
        <v>5176</v>
      </c>
      <c r="T2982" s="101" t="s">
        <v>5176</v>
      </c>
      <c r="U2982" s="101" t="s">
        <v>5176</v>
      </c>
    </row>
    <row r="2983" spans="1:21" x14ac:dyDescent="0.25">
      <c r="A2983" s="5" t="s">
        <v>4823</v>
      </c>
      <c r="B2983" s="60" t="s">
        <v>2331</v>
      </c>
      <c r="C2983" s="60" t="s">
        <v>4918</v>
      </c>
      <c r="D2983" s="94">
        <v>20</v>
      </c>
      <c r="E2983" s="60" t="s">
        <v>9960</v>
      </c>
      <c r="F2983" s="31">
        <f t="shared" si="151"/>
        <v>0</v>
      </c>
      <c r="G2983" s="25">
        <f t="shared" si="152"/>
        <v>4.0500000000000001E-2</v>
      </c>
      <c r="H2983" s="32"/>
      <c r="I2983" s="31"/>
      <c r="J2983" s="25">
        <f t="shared" si="153"/>
        <v>0</v>
      </c>
      <c r="K2983" s="32"/>
      <c r="L2983" s="31"/>
      <c r="M2983" s="101" t="s">
        <v>5176</v>
      </c>
      <c r="N2983" s="101" t="s">
        <v>5176</v>
      </c>
      <c r="O2983" s="101" t="s">
        <v>5176</v>
      </c>
      <c r="P2983" s="101">
        <v>0.16200000000000001</v>
      </c>
      <c r="Q2983" s="101" t="s">
        <v>5176</v>
      </c>
      <c r="R2983" s="101" t="s">
        <v>5176</v>
      </c>
      <c r="S2983" s="101" t="s">
        <v>5176</v>
      </c>
      <c r="T2983" s="101" t="s">
        <v>5176</v>
      </c>
      <c r="U2983" s="101" t="s">
        <v>5176</v>
      </c>
    </row>
    <row r="2984" spans="1:21" x14ac:dyDescent="0.25">
      <c r="A2984" s="5" t="s">
        <v>4823</v>
      </c>
      <c r="B2984" s="60" t="s">
        <v>2676</v>
      </c>
      <c r="C2984" s="60" t="s">
        <v>4918</v>
      </c>
      <c r="D2984" s="94">
        <v>20</v>
      </c>
      <c r="E2984" s="60" t="s">
        <v>9963</v>
      </c>
      <c r="F2984" s="31">
        <f t="shared" si="151"/>
        <v>0</v>
      </c>
      <c r="G2984" s="25">
        <f t="shared" si="152"/>
        <v>1.75E-3</v>
      </c>
      <c r="H2984" s="32"/>
      <c r="I2984" s="31"/>
      <c r="J2984" s="25">
        <f t="shared" si="153"/>
        <v>9.0800000000000006E-2</v>
      </c>
      <c r="K2984" s="32"/>
      <c r="L2984" s="31"/>
      <c r="M2984" s="101" t="s">
        <v>5176</v>
      </c>
      <c r="N2984" s="101">
        <v>7.0000000000000001E-3</v>
      </c>
      <c r="O2984" s="101" t="s">
        <v>5176</v>
      </c>
      <c r="P2984" s="101" t="s">
        <v>5176</v>
      </c>
      <c r="Q2984" s="101">
        <v>0.45400000000000001</v>
      </c>
      <c r="R2984" s="101" t="s">
        <v>5176</v>
      </c>
      <c r="S2984" s="101" t="s">
        <v>5176</v>
      </c>
      <c r="T2984" s="101" t="s">
        <v>5176</v>
      </c>
      <c r="U2984" s="101" t="s">
        <v>5176</v>
      </c>
    </row>
    <row r="2985" spans="1:21" x14ac:dyDescent="0.25">
      <c r="A2985" s="5" t="s">
        <v>4823</v>
      </c>
      <c r="B2985" s="60" t="s">
        <v>3471</v>
      </c>
      <c r="C2985" s="60" t="s">
        <v>4918</v>
      </c>
      <c r="D2985" s="94">
        <v>20</v>
      </c>
      <c r="E2985" s="60" t="s">
        <v>9964</v>
      </c>
      <c r="F2985" s="31">
        <f t="shared" si="151"/>
        <v>0</v>
      </c>
      <c r="G2985" s="25">
        <f t="shared" si="152"/>
        <v>0.92974999999999997</v>
      </c>
      <c r="H2985" s="32"/>
      <c r="I2985" s="31"/>
      <c r="J2985" s="25">
        <f t="shared" si="153"/>
        <v>0</v>
      </c>
      <c r="K2985" s="32"/>
      <c r="L2985" s="31"/>
      <c r="M2985" s="101">
        <v>3.7189999999999999</v>
      </c>
      <c r="N2985" s="101" t="s">
        <v>5176</v>
      </c>
      <c r="O2985" s="101" t="s">
        <v>5176</v>
      </c>
      <c r="P2985" s="101" t="s">
        <v>5176</v>
      </c>
      <c r="Q2985" s="101" t="s">
        <v>5176</v>
      </c>
      <c r="R2985" s="101" t="s">
        <v>5176</v>
      </c>
      <c r="S2985" s="101" t="s">
        <v>5176</v>
      </c>
      <c r="T2985" s="101" t="s">
        <v>5176</v>
      </c>
      <c r="U2985" s="101" t="s">
        <v>5176</v>
      </c>
    </row>
    <row r="2986" spans="1:21" x14ac:dyDescent="0.25">
      <c r="A2986" s="5" t="s">
        <v>4823</v>
      </c>
      <c r="B2986" s="60" t="s">
        <v>2619</v>
      </c>
      <c r="C2986" s="60" t="s">
        <v>4918</v>
      </c>
      <c r="D2986" s="94">
        <v>20</v>
      </c>
      <c r="E2986" s="60" t="s">
        <v>9965</v>
      </c>
      <c r="F2986" s="31">
        <f t="shared" si="151"/>
        <v>0</v>
      </c>
      <c r="G2986" s="25">
        <f t="shared" si="152"/>
        <v>0.64049999999999996</v>
      </c>
      <c r="H2986" s="32"/>
      <c r="I2986" s="31"/>
      <c r="J2986" s="25">
        <f t="shared" si="153"/>
        <v>0.82279999999999998</v>
      </c>
      <c r="K2986" s="32"/>
      <c r="L2986" s="31"/>
      <c r="M2986" s="101" t="s">
        <v>5176</v>
      </c>
      <c r="N2986" s="101" t="s">
        <v>5176</v>
      </c>
      <c r="O2986" s="101">
        <v>2.5619999999999998</v>
      </c>
      <c r="P2986" s="101" t="s">
        <v>5176</v>
      </c>
      <c r="Q2986" s="101">
        <v>4.1139999999999999</v>
      </c>
      <c r="R2986" s="101" t="s">
        <v>5176</v>
      </c>
      <c r="S2986" s="101" t="s">
        <v>5176</v>
      </c>
      <c r="T2986" s="101" t="s">
        <v>5176</v>
      </c>
      <c r="U2986" s="101" t="s">
        <v>5176</v>
      </c>
    </row>
    <row r="2987" spans="1:21" x14ac:dyDescent="0.25">
      <c r="A2987" s="5" t="s">
        <v>4823</v>
      </c>
      <c r="B2987" s="60" t="s">
        <v>3243</v>
      </c>
      <c r="C2987" s="60" t="s">
        <v>4918</v>
      </c>
      <c r="D2987" s="94">
        <v>20</v>
      </c>
      <c r="E2987" s="60" t="s">
        <v>9966</v>
      </c>
      <c r="F2987" s="31">
        <f t="shared" si="151"/>
        <v>0</v>
      </c>
      <c r="G2987" s="25">
        <f t="shared" si="152"/>
        <v>2.2499999999999998E-3</v>
      </c>
      <c r="H2987" s="32"/>
      <c r="I2987" s="31"/>
      <c r="J2987" s="25">
        <f t="shared" si="153"/>
        <v>0</v>
      </c>
      <c r="K2987" s="32"/>
      <c r="L2987" s="31"/>
      <c r="M2987" s="101">
        <v>8.9999999999999993E-3</v>
      </c>
      <c r="N2987" s="101" t="s">
        <v>5176</v>
      </c>
      <c r="O2987" s="101" t="s">
        <v>5176</v>
      </c>
      <c r="P2987" s="101" t="s">
        <v>5176</v>
      </c>
      <c r="Q2987" s="101" t="s">
        <v>5176</v>
      </c>
      <c r="R2987" s="101" t="s">
        <v>5176</v>
      </c>
      <c r="S2987" s="101" t="s">
        <v>5176</v>
      </c>
      <c r="T2987" s="101" t="s">
        <v>5176</v>
      </c>
      <c r="U2987" s="101" t="s">
        <v>5176</v>
      </c>
    </row>
    <row r="2988" spans="1:21" x14ac:dyDescent="0.25">
      <c r="A2988" s="5" t="s">
        <v>4823</v>
      </c>
      <c r="B2988" s="60" t="s">
        <v>3008</v>
      </c>
      <c r="C2988" s="60" t="s">
        <v>4918</v>
      </c>
      <c r="D2988" s="94">
        <v>20</v>
      </c>
      <c r="E2988" s="60" t="s">
        <v>9969</v>
      </c>
      <c r="F2988" s="31">
        <f t="shared" si="151"/>
        <v>0</v>
      </c>
      <c r="G2988" s="25">
        <f t="shared" si="152"/>
        <v>0.27124999999999999</v>
      </c>
      <c r="H2988" s="32"/>
      <c r="I2988" s="31"/>
      <c r="J2988" s="25">
        <f t="shared" si="153"/>
        <v>0</v>
      </c>
      <c r="K2988" s="32"/>
      <c r="L2988" s="31"/>
      <c r="M2988" s="101">
        <v>1.085</v>
      </c>
      <c r="N2988" s="101" t="s">
        <v>5176</v>
      </c>
      <c r="O2988" s="101" t="s">
        <v>5176</v>
      </c>
      <c r="P2988" s="101" t="s">
        <v>5176</v>
      </c>
      <c r="Q2988" s="101" t="s">
        <v>5176</v>
      </c>
      <c r="R2988" s="101" t="s">
        <v>5176</v>
      </c>
      <c r="S2988" s="101" t="s">
        <v>5176</v>
      </c>
      <c r="T2988" s="101" t="s">
        <v>5176</v>
      </c>
      <c r="U2988" s="101" t="s">
        <v>5176</v>
      </c>
    </row>
    <row r="2989" spans="1:21" x14ac:dyDescent="0.25">
      <c r="A2989" s="5" t="s">
        <v>4823</v>
      </c>
      <c r="B2989" s="60" t="s">
        <v>2364</v>
      </c>
      <c r="C2989" s="60" t="s">
        <v>4918</v>
      </c>
      <c r="D2989" s="94">
        <v>20</v>
      </c>
      <c r="E2989" s="60" t="s">
        <v>9971</v>
      </c>
      <c r="F2989" s="31">
        <f t="shared" si="151"/>
        <v>0</v>
      </c>
      <c r="G2989" s="25">
        <f t="shared" si="152"/>
        <v>4.3987499999999997</v>
      </c>
      <c r="H2989" s="32"/>
      <c r="I2989" s="31"/>
      <c r="J2989" s="25">
        <f t="shared" si="153"/>
        <v>0.19739999999999999</v>
      </c>
      <c r="K2989" s="32"/>
      <c r="L2989" s="31"/>
      <c r="M2989" s="101" t="s">
        <v>5176</v>
      </c>
      <c r="N2989" s="101">
        <v>0.248</v>
      </c>
      <c r="O2989" s="101">
        <v>2.298</v>
      </c>
      <c r="P2989" s="101">
        <v>15.048999999999999</v>
      </c>
      <c r="Q2989" s="101" t="s">
        <v>5176</v>
      </c>
      <c r="R2989" s="101">
        <v>0.98699999999999999</v>
      </c>
      <c r="S2989" s="101" t="s">
        <v>5176</v>
      </c>
      <c r="T2989" s="101" t="s">
        <v>5176</v>
      </c>
      <c r="U2989" s="101" t="s">
        <v>5176</v>
      </c>
    </row>
    <row r="2990" spans="1:21" x14ac:dyDescent="0.25">
      <c r="A2990" s="5" t="s">
        <v>4823</v>
      </c>
      <c r="B2990" s="60" t="s">
        <v>3574</v>
      </c>
      <c r="C2990" s="60" t="s">
        <v>4919</v>
      </c>
      <c r="D2990" s="94">
        <v>21</v>
      </c>
      <c r="E2990" s="60" t="s">
        <v>9980</v>
      </c>
      <c r="F2990" s="31">
        <f t="shared" si="151"/>
        <v>0</v>
      </c>
      <c r="G2990" s="25">
        <f t="shared" si="152"/>
        <v>4.6249999999999999E-2</v>
      </c>
      <c r="H2990" s="32"/>
      <c r="I2990" s="31"/>
      <c r="J2990" s="25">
        <f t="shared" si="153"/>
        <v>0</v>
      </c>
      <c r="K2990" s="32"/>
      <c r="L2990" s="31"/>
      <c r="M2990" s="101" t="s">
        <v>5176</v>
      </c>
      <c r="N2990" s="101">
        <v>7.0000000000000007E-2</v>
      </c>
      <c r="O2990" s="101">
        <v>6.4000000000000001E-2</v>
      </c>
      <c r="P2990" s="101">
        <v>5.0999999999999997E-2</v>
      </c>
      <c r="Q2990" s="101" t="s">
        <v>5176</v>
      </c>
      <c r="R2990" s="101" t="s">
        <v>5176</v>
      </c>
      <c r="S2990" s="101" t="s">
        <v>5176</v>
      </c>
      <c r="T2990" s="101" t="s">
        <v>5176</v>
      </c>
      <c r="U2990" s="101" t="s">
        <v>5176</v>
      </c>
    </row>
  </sheetData>
  <autoFilter ref="B31:V2990">
    <sortState ref="B31:V2989">
      <sortCondition descending="1" ref="F30:F2989"/>
    </sortState>
  </autoFilter>
  <sortState ref="A30:T5203">
    <sortCondition ref="B30:B5203"/>
  </sortState>
  <mergeCells count="18">
    <mergeCell ref="B3:L3"/>
    <mergeCell ref="Q4:Q5"/>
    <mergeCell ref="R4:R5"/>
    <mergeCell ref="S4:S5"/>
    <mergeCell ref="T4:T5"/>
    <mergeCell ref="A4:A5"/>
    <mergeCell ref="U4:U5"/>
    <mergeCell ref="B4:B5"/>
    <mergeCell ref="C4:C5"/>
    <mergeCell ref="D4:D5"/>
    <mergeCell ref="E4:E5"/>
    <mergeCell ref="G4:I4"/>
    <mergeCell ref="J4:L4"/>
    <mergeCell ref="M4:M5"/>
    <mergeCell ref="N4:N5"/>
    <mergeCell ref="O4:O5"/>
    <mergeCell ref="P4:P5"/>
    <mergeCell ref="F4: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89"/>
  <sheetViews>
    <sheetView workbookViewId="0">
      <selection activeCell="G3" sqref="G3:O3"/>
    </sheetView>
  </sheetViews>
  <sheetFormatPr defaultColWidth="9.28515625" defaultRowHeight="12" x14ac:dyDescent="0.25"/>
  <cols>
    <col min="1" max="2" width="9.28515625" style="1"/>
    <col min="3" max="3" width="14" style="1" customWidth="1"/>
    <col min="4" max="4" width="6.7109375" style="1" customWidth="1"/>
    <col min="5" max="5" width="12.42578125" style="1" customWidth="1"/>
    <col min="6" max="6" width="11.42578125" style="12" bestFit="1" customWidth="1"/>
    <col min="7" max="7" width="12.140625" style="1" customWidth="1"/>
    <col min="8" max="15" width="11.42578125" style="1" bestFit="1" customWidth="1"/>
    <col min="16" max="16384" width="9.28515625" style="1"/>
  </cols>
  <sheetData>
    <row r="1" spans="1:15" ht="15" x14ac:dyDescent="0.2">
      <c r="A1" s="3" t="s">
        <v>10108</v>
      </c>
    </row>
    <row r="2" spans="1:15" s="47" customFormat="1" x14ac:dyDescent="0.2">
      <c r="A2" s="47" t="s">
        <v>5148</v>
      </c>
      <c r="B2" s="93" t="s">
        <v>9998</v>
      </c>
      <c r="F2" s="48"/>
    </row>
    <row r="3" spans="1:15" s="2" customFormat="1" ht="24" x14ac:dyDescent="0.2">
      <c r="A3" s="11" t="s">
        <v>4930</v>
      </c>
      <c r="B3" s="11" t="s">
        <v>4931</v>
      </c>
      <c r="C3" s="11" t="s">
        <v>4932</v>
      </c>
      <c r="D3" s="53"/>
      <c r="E3" s="11" t="s">
        <v>4933</v>
      </c>
      <c r="F3" s="74" t="s">
        <v>5163</v>
      </c>
      <c r="G3" s="11" t="s">
        <v>4934</v>
      </c>
      <c r="H3" s="11" t="s">
        <v>4935</v>
      </c>
      <c r="I3" s="11" t="s">
        <v>4936</v>
      </c>
      <c r="J3" s="11" t="s">
        <v>4937</v>
      </c>
      <c r="K3" s="11" t="s">
        <v>4938</v>
      </c>
      <c r="L3" s="11" t="s">
        <v>4939</v>
      </c>
      <c r="M3" s="11" t="s">
        <v>4940</v>
      </c>
      <c r="N3" s="11" t="s">
        <v>4941</v>
      </c>
      <c r="O3" s="11" t="s">
        <v>4942</v>
      </c>
    </row>
    <row r="4" spans="1:15" s="2" customFormat="1" x14ac:dyDescent="0.2">
      <c r="A4" s="4"/>
      <c r="B4" s="4"/>
      <c r="C4" s="4"/>
      <c r="D4" s="54"/>
      <c r="E4" s="4"/>
      <c r="F4" s="108">
        <f>SUBTOTAL(9,F6:F161)</f>
        <v>3699229.5556666665</v>
      </c>
      <c r="G4" s="36">
        <f>(COUNTIF(G6:G10000,"&gt;0")-1)</f>
        <v>91</v>
      </c>
      <c r="H4" s="36">
        <f t="shared" ref="H4:O4" si="0">(COUNTIF(H6:H10000,"&gt;0")-1)</f>
        <v>96</v>
      </c>
      <c r="I4" s="36">
        <f t="shared" si="0"/>
        <v>92</v>
      </c>
      <c r="J4" s="36">
        <f t="shared" si="0"/>
        <v>113</v>
      </c>
      <c r="K4" s="36">
        <f t="shared" si="0"/>
        <v>108</v>
      </c>
      <c r="L4" s="36">
        <f t="shared" si="0"/>
        <v>103</v>
      </c>
      <c r="M4" s="36">
        <f t="shared" si="0"/>
        <v>113</v>
      </c>
      <c r="N4" s="36">
        <f t="shared" si="0"/>
        <v>107</v>
      </c>
      <c r="O4" s="36">
        <f t="shared" si="0"/>
        <v>118</v>
      </c>
    </row>
    <row r="5" spans="1:15" s="2" customFormat="1" x14ac:dyDescent="0.2">
      <c r="A5" s="44"/>
      <c r="B5" s="44"/>
      <c r="C5" s="44"/>
      <c r="D5" s="44"/>
      <c r="E5" s="44"/>
      <c r="F5" s="45"/>
      <c r="G5" s="44"/>
      <c r="H5" s="44"/>
      <c r="I5" s="44"/>
      <c r="J5" s="44"/>
      <c r="K5" s="44"/>
      <c r="L5" s="44"/>
      <c r="M5" s="44"/>
      <c r="N5" s="44"/>
      <c r="O5" s="44"/>
    </row>
    <row r="6" spans="1:15" x14ac:dyDescent="0.2">
      <c r="A6" s="16" t="s">
        <v>4823</v>
      </c>
      <c r="B6" s="16" t="s">
        <v>5178</v>
      </c>
      <c r="C6" s="16" t="s">
        <v>5159</v>
      </c>
      <c r="D6" s="16"/>
      <c r="E6" s="16" t="s">
        <v>4944</v>
      </c>
      <c r="F6" s="31">
        <f t="shared" ref="F6:F37" si="1">SUM(M6:O6)/3</f>
        <v>1615850.4609999999</v>
      </c>
      <c r="G6" s="73">
        <v>1123734.5120000001</v>
      </c>
      <c r="H6" s="73">
        <v>177651.30599999998</v>
      </c>
      <c r="I6" s="73">
        <v>148113.636</v>
      </c>
      <c r="J6" s="73">
        <v>1663168.7350000001</v>
      </c>
      <c r="K6" s="73">
        <v>1096694.6379999998</v>
      </c>
      <c r="L6" s="73">
        <v>1370137.824</v>
      </c>
      <c r="M6" s="73">
        <v>1905628</v>
      </c>
      <c r="N6" s="73">
        <v>1406165.2669999998</v>
      </c>
      <c r="O6" s="73">
        <v>1535758.1159999999</v>
      </c>
    </row>
    <row r="7" spans="1:15" x14ac:dyDescent="0.2">
      <c r="A7" s="38" t="s">
        <v>4823</v>
      </c>
      <c r="B7" s="38" t="s">
        <v>5178</v>
      </c>
      <c r="C7" s="60" t="s">
        <v>5150</v>
      </c>
      <c r="D7" s="60"/>
      <c r="E7" s="60" t="s">
        <v>4944</v>
      </c>
      <c r="F7" s="31">
        <f t="shared" si="1"/>
        <v>717433.21133333317</v>
      </c>
      <c r="G7" s="101">
        <v>280369.23599999998</v>
      </c>
      <c r="H7" s="101">
        <v>361707.18900000001</v>
      </c>
      <c r="I7" s="101">
        <v>429339.06800000003</v>
      </c>
      <c r="J7" s="101">
        <v>265540.51400000002</v>
      </c>
      <c r="K7" s="101">
        <v>460308.74200000003</v>
      </c>
      <c r="L7" s="101">
        <v>451487.17499999999</v>
      </c>
      <c r="M7" s="101">
        <v>583952</v>
      </c>
      <c r="N7" s="101">
        <v>666799.86</v>
      </c>
      <c r="O7" s="101">
        <v>901547.77399999998</v>
      </c>
    </row>
    <row r="8" spans="1:15" x14ac:dyDescent="0.2">
      <c r="A8" s="38" t="s">
        <v>4823</v>
      </c>
      <c r="B8" s="38" t="s">
        <v>5178</v>
      </c>
      <c r="C8" s="60" t="s">
        <v>5029</v>
      </c>
      <c r="D8" s="60"/>
      <c r="E8" s="60" t="s">
        <v>4944</v>
      </c>
      <c r="F8" s="31">
        <f t="shared" si="1"/>
        <v>307288.49866666668</v>
      </c>
      <c r="G8" s="101">
        <v>26582.413</v>
      </c>
      <c r="H8" s="101">
        <v>30197.012999999999</v>
      </c>
      <c r="I8" s="101">
        <v>15915.094999999999</v>
      </c>
      <c r="J8" s="101">
        <v>28401.005000000001</v>
      </c>
      <c r="K8" s="101">
        <v>56511.896999999997</v>
      </c>
      <c r="L8" s="101">
        <v>30427.210999999999</v>
      </c>
      <c r="M8" s="101">
        <v>87226</v>
      </c>
      <c r="N8" s="101">
        <v>155071.47700000001</v>
      </c>
      <c r="O8" s="101">
        <v>679568.01899999997</v>
      </c>
    </row>
    <row r="9" spans="1:15" x14ac:dyDescent="0.2">
      <c r="A9" s="38" t="s">
        <v>4823</v>
      </c>
      <c r="B9" s="38" t="s">
        <v>5178</v>
      </c>
      <c r="C9" s="60" t="s">
        <v>4982</v>
      </c>
      <c r="D9" s="60"/>
      <c r="E9" s="60" t="s">
        <v>4944</v>
      </c>
      <c r="F9" s="31">
        <f t="shared" si="1"/>
        <v>303336.40833333333</v>
      </c>
      <c r="G9" s="101">
        <v>34130.203999999998</v>
      </c>
      <c r="H9" s="101">
        <v>32939.440999999999</v>
      </c>
      <c r="I9" s="101">
        <v>44040.728000000003</v>
      </c>
      <c r="J9" s="101">
        <v>51604.163</v>
      </c>
      <c r="K9" s="101">
        <v>74477.596999999994</v>
      </c>
      <c r="L9" s="101">
        <v>79517.326000000001</v>
      </c>
      <c r="M9" s="101">
        <v>167692</v>
      </c>
      <c r="N9" s="101">
        <v>637337.26899999997</v>
      </c>
      <c r="O9" s="101">
        <v>104979.95600000001</v>
      </c>
    </row>
    <row r="10" spans="1:15" x14ac:dyDescent="0.2">
      <c r="A10" s="38" t="s">
        <v>4823</v>
      </c>
      <c r="B10" s="38" t="s">
        <v>5178</v>
      </c>
      <c r="C10" s="60" t="s">
        <v>5145</v>
      </c>
      <c r="D10" s="60"/>
      <c r="E10" s="60" t="s">
        <v>4944</v>
      </c>
      <c r="F10" s="31">
        <f t="shared" si="1"/>
        <v>94897.761666666658</v>
      </c>
      <c r="G10" s="101">
        <v>45977.266000000003</v>
      </c>
      <c r="H10" s="101">
        <v>76128.165999999997</v>
      </c>
      <c r="I10" s="101">
        <v>73328.576000000001</v>
      </c>
      <c r="J10" s="101">
        <v>81346.657999999996</v>
      </c>
      <c r="K10" s="101">
        <v>73797.826000000001</v>
      </c>
      <c r="L10" s="101">
        <v>69901.721000000005</v>
      </c>
      <c r="M10" s="101">
        <v>127273</v>
      </c>
      <c r="N10" s="101">
        <v>82910.322</v>
      </c>
      <c r="O10" s="101">
        <v>74509.963000000003</v>
      </c>
    </row>
    <row r="11" spans="1:15" x14ac:dyDescent="0.2">
      <c r="A11" s="38" t="s">
        <v>4823</v>
      </c>
      <c r="B11" s="38" t="s">
        <v>5178</v>
      </c>
      <c r="C11" s="60" t="s">
        <v>4980</v>
      </c>
      <c r="D11" s="60"/>
      <c r="E11" s="60" t="s">
        <v>4944</v>
      </c>
      <c r="F11" s="31">
        <f t="shared" si="1"/>
        <v>88774.949666666667</v>
      </c>
      <c r="G11" s="101">
        <v>3123.0940000000001</v>
      </c>
      <c r="H11" s="101">
        <v>52635.93</v>
      </c>
      <c r="I11" s="101">
        <v>6932.2550000000001</v>
      </c>
      <c r="J11" s="101">
        <v>14330.441999999999</v>
      </c>
      <c r="K11" s="101">
        <v>9588.9570000000003</v>
      </c>
      <c r="L11" s="101">
        <v>7831.7349999999997</v>
      </c>
      <c r="M11" s="101">
        <v>99812</v>
      </c>
      <c r="N11" s="101">
        <v>87165.827000000005</v>
      </c>
      <c r="O11" s="101">
        <v>79347.021999999997</v>
      </c>
    </row>
    <row r="12" spans="1:15" x14ac:dyDescent="0.2">
      <c r="A12" s="38" t="s">
        <v>4823</v>
      </c>
      <c r="B12" s="38" t="s">
        <v>5178</v>
      </c>
      <c r="C12" s="60" t="s">
        <v>5135</v>
      </c>
      <c r="D12" s="60"/>
      <c r="E12" s="60" t="s">
        <v>4944</v>
      </c>
      <c r="F12" s="31">
        <f t="shared" si="1"/>
        <v>77059.224999999991</v>
      </c>
      <c r="G12" s="101">
        <v>17760.518</v>
      </c>
      <c r="H12" s="101">
        <v>6515.4290000000001</v>
      </c>
      <c r="I12" s="101">
        <v>2239.0610000000001</v>
      </c>
      <c r="J12" s="101">
        <v>18166.628000000001</v>
      </c>
      <c r="K12" s="101">
        <v>41431.353000000003</v>
      </c>
      <c r="L12" s="101">
        <v>16350.06</v>
      </c>
      <c r="M12" s="101">
        <v>25672</v>
      </c>
      <c r="N12" s="101">
        <v>61943.447</v>
      </c>
      <c r="O12" s="101">
        <v>143562.228</v>
      </c>
    </row>
    <row r="13" spans="1:15" x14ac:dyDescent="0.2">
      <c r="A13" s="38" t="s">
        <v>4823</v>
      </c>
      <c r="B13" s="38" t="s">
        <v>5178</v>
      </c>
      <c r="C13" s="60" t="s">
        <v>5071</v>
      </c>
      <c r="D13" s="60"/>
      <c r="E13" s="60" t="s">
        <v>4944</v>
      </c>
      <c r="F13" s="31">
        <f t="shared" si="1"/>
        <v>54448.644999999997</v>
      </c>
      <c r="G13" s="101">
        <v>3852.7040000000002</v>
      </c>
      <c r="H13" s="101">
        <v>9022.9840000000004</v>
      </c>
      <c r="I13" s="101">
        <v>436.77800000000002</v>
      </c>
      <c r="J13" s="101">
        <v>5919.8119999999999</v>
      </c>
      <c r="K13" s="101">
        <v>11705.338</v>
      </c>
      <c r="L13" s="101">
        <v>7204.2659999999996</v>
      </c>
      <c r="M13" s="101">
        <v>139829</v>
      </c>
      <c r="N13" s="101">
        <v>4256.0609999999997</v>
      </c>
      <c r="O13" s="101">
        <v>19260.874</v>
      </c>
    </row>
    <row r="14" spans="1:15" x14ac:dyDescent="0.2">
      <c r="A14" s="38" t="s">
        <v>4823</v>
      </c>
      <c r="B14" s="38" t="s">
        <v>5178</v>
      </c>
      <c r="C14" s="60" t="s">
        <v>5032</v>
      </c>
      <c r="D14" s="60"/>
      <c r="E14" s="60" t="s">
        <v>4944</v>
      </c>
      <c r="F14" s="31">
        <f t="shared" si="1"/>
        <v>52287.716333333337</v>
      </c>
      <c r="G14" s="101" t="s">
        <v>5176</v>
      </c>
      <c r="H14" s="101" t="s">
        <v>5176</v>
      </c>
      <c r="I14" s="101">
        <v>114.768</v>
      </c>
      <c r="J14" s="101" t="s">
        <v>5176</v>
      </c>
      <c r="K14" s="101" t="s">
        <v>5176</v>
      </c>
      <c r="L14" s="101">
        <v>4757.3190000000004</v>
      </c>
      <c r="M14" s="101">
        <v>151722</v>
      </c>
      <c r="N14" s="101">
        <v>5141.1490000000003</v>
      </c>
      <c r="O14" s="101" t="s">
        <v>5176</v>
      </c>
    </row>
    <row r="15" spans="1:15" x14ac:dyDescent="0.2">
      <c r="A15" s="38" t="s">
        <v>4823</v>
      </c>
      <c r="B15" s="38" t="s">
        <v>5178</v>
      </c>
      <c r="C15" s="60" t="s">
        <v>5070</v>
      </c>
      <c r="D15" s="60"/>
      <c r="E15" s="60" t="s">
        <v>4944</v>
      </c>
      <c r="F15" s="31">
        <f t="shared" si="1"/>
        <v>40162.287000000004</v>
      </c>
      <c r="G15" s="101">
        <v>49385.038999999997</v>
      </c>
      <c r="H15" s="101">
        <v>24738.386999999999</v>
      </c>
      <c r="I15" s="101">
        <v>17425.987000000001</v>
      </c>
      <c r="J15" s="101">
        <v>46767.847999999998</v>
      </c>
      <c r="K15" s="101">
        <v>46708.697999999997</v>
      </c>
      <c r="L15" s="101">
        <v>18167.458999999999</v>
      </c>
      <c r="M15" s="101">
        <v>46469</v>
      </c>
      <c r="N15" s="101">
        <v>26135.3</v>
      </c>
      <c r="O15" s="101">
        <v>47882.561000000002</v>
      </c>
    </row>
    <row r="16" spans="1:15" x14ac:dyDescent="0.2">
      <c r="A16" s="38" t="s">
        <v>4823</v>
      </c>
      <c r="B16" s="38" t="s">
        <v>5178</v>
      </c>
      <c r="C16" s="60" t="s">
        <v>4971</v>
      </c>
      <c r="D16" s="60"/>
      <c r="E16" s="60" t="s">
        <v>4944</v>
      </c>
      <c r="F16" s="31">
        <f t="shared" si="1"/>
        <v>25978.744333333336</v>
      </c>
      <c r="G16" s="101">
        <v>53.564999999999998</v>
      </c>
      <c r="H16" s="101">
        <v>71.831000000000003</v>
      </c>
      <c r="I16" s="101">
        <v>106.40900000000001</v>
      </c>
      <c r="J16" s="101">
        <v>1354.4390000000001</v>
      </c>
      <c r="K16" s="101">
        <v>30.175000000000001</v>
      </c>
      <c r="L16" s="101">
        <v>807.21699999999998</v>
      </c>
      <c r="M16" s="101">
        <v>69757</v>
      </c>
      <c r="N16" s="101">
        <v>6220.4480000000003</v>
      </c>
      <c r="O16" s="101">
        <v>1958.7850000000001</v>
      </c>
    </row>
    <row r="17" spans="1:15" x14ac:dyDescent="0.2">
      <c r="A17" s="38" t="s">
        <v>4823</v>
      </c>
      <c r="B17" s="38" t="s">
        <v>5178</v>
      </c>
      <c r="C17" s="60" t="s">
        <v>5101</v>
      </c>
      <c r="D17" s="60"/>
      <c r="E17" s="60" t="s">
        <v>4944</v>
      </c>
      <c r="F17" s="31">
        <f t="shared" si="1"/>
        <v>25279.505000000001</v>
      </c>
      <c r="G17" s="101">
        <v>2446.7919999999999</v>
      </c>
      <c r="H17" s="101">
        <v>3493.732</v>
      </c>
      <c r="I17" s="101">
        <v>1292.4190000000001</v>
      </c>
      <c r="J17" s="101">
        <v>1886.239</v>
      </c>
      <c r="K17" s="101">
        <v>28376.76</v>
      </c>
      <c r="L17" s="101">
        <v>10986.244000000001</v>
      </c>
      <c r="M17" s="101">
        <v>9616</v>
      </c>
      <c r="N17" s="101">
        <v>28269.919000000002</v>
      </c>
      <c r="O17" s="101">
        <v>37952.595999999998</v>
      </c>
    </row>
    <row r="18" spans="1:15" x14ac:dyDescent="0.2">
      <c r="A18" s="38" t="s">
        <v>4823</v>
      </c>
      <c r="B18" s="38" t="s">
        <v>5178</v>
      </c>
      <c r="C18" s="60" t="s">
        <v>5129</v>
      </c>
      <c r="D18" s="60"/>
      <c r="E18" s="60" t="s">
        <v>4944</v>
      </c>
      <c r="F18" s="31">
        <f t="shared" si="1"/>
        <v>24510.720666666664</v>
      </c>
      <c r="G18" s="101">
        <v>452.29199999999997</v>
      </c>
      <c r="H18" s="101">
        <v>4522.4830000000002</v>
      </c>
      <c r="I18" s="101">
        <v>324.28300000000002</v>
      </c>
      <c r="J18" s="101">
        <v>1142.3710000000001</v>
      </c>
      <c r="K18" s="101">
        <v>316.57600000000002</v>
      </c>
      <c r="L18" s="101">
        <v>2084.4050000000002</v>
      </c>
      <c r="M18" s="101">
        <v>3215</v>
      </c>
      <c r="N18" s="101">
        <v>1769.3910000000001</v>
      </c>
      <c r="O18" s="101">
        <v>68547.770999999993</v>
      </c>
    </row>
    <row r="19" spans="1:15" x14ac:dyDescent="0.2">
      <c r="A19" s="38" t="s">
        <v>4823</v>
      </c>
      <c r="B19" s="38" t="s">
        <v>5178</v>
      </c>
      <c r="C19" s="60" t="s">
        <v>4951</v>
      </c>
      <c r="D19" s="60"/>
      <c r="E19" s="60" t="s">
        <v>4944</v>
      </c>
      <c r="F19" s="31">
        <f t="shared" si="1"/>
        <v>20022.95033333333</v>
      </c>
      <c r="G19" s="101">
        <v>1775.0740000000001</v>
      </c>
      <c r="H19" s="101">
        <v>3523.0929999999998</v>
      </c>
      <c r="I19" s="101">
        <v>5421.7</v>
      </c>
      <c r="J19" s="101">
        <v>10989.888999999999</v>
      </c>
      <c r="K19" s="101">
        <v>8534.9920000000002</v>
      </c>
      <c r="L19" s="101">
        <v>5909.6229999999996</v>
      </c>
      <c r="M19" s="101">
        <v>11629</v>
      </c>
      <c r="N19" s="101">
        <v>8972.1219999999994</v>
      </c>
      <c r="O19" s="101">
        <v>39467.728999999999</v>
      </c>
    </row>
    <row r="20" spans="1:15" x14ac:dyDescent="0.2">
      <c r="A20" s="38" t="s">
        <v>4823</v>
      </c>
      <c r="B20" s="38" t="s">
        <v>5178</v>
      </c>
      <c r="C20" s="60" t="s">
        <v>5028</v>
      </c>
      <c r="D20" s="60"/>
      <c r="E20" s="60" t="s">
        <v>4944</v>
      </c>
      <c r="F20" s="31">
        <f t="shared" si="1"/>
        <v>19107.936000000002</v>
      </c>
      <c r="G20" s="101">
        <v>3522.3270000000002</v>
      </c>
      <c r="H20" s="101">
        <v>13083.11</v>
      </c>
      <c r="I20" s="101">
        <v>9781.0879999999997</v>
      </c>
      <c r="J20" s="101">
        <v>2138.48</v>
      </c>
      <c r="K20" s="101">
        <v>7524.7089999999998</v>
      </c>
      <c r="L20" s="101">
        <v>17966.892</v>
      </c>
      <c r="M20" s="101">
        <v>20841</v>
      </c>
      <c r="N20" s="101">
        <v>3826.337</v>
      </c>
      <c r="O20" s="101">
        <v>32656.471000000001</v>
      </c>
    </row>
    <row r="21" spans="1:15" x14ac:dyDescent="0.2">
      <c r="A21" s="38" t="s">
        <v>4823</v>
      </c>
      <c r="B21" s="38" t="s">
        <v>5178</v>
      </c>
      <c r="C21" s="60" t="s">
        <v>5041</v>
      </c>
      <c r="D21" s="60"/>
      <c r="E21" s="60" t="s">
        <v>4944</v>
      </c>
      <c r="F21" s="31">
        <f t="shared" si="1"/>
        <v>19085.074000000004</v>
      </c>
      <c r="G21" s="101">
        <v>2482.306</v>
      </c>
      <c r="H21" s="101">
        <v>1402.9659999999999</v>
      </c>
      <c r="I21" s="101">
        <v>22090.092000000001</v>
      </c>
      <c r="J21" s="101">
        <v>1699.6780000000001</v>
      </c>
      <c r="K21" s="101">
        <v>10130.386</v>
      </c>
      <c r="L21" s="101">
        <v>3277.0740000000001</v>
      </c>
      <c r="M21" s="101">
        <v>31822</v>
      </c>
      <c r="N21" s="101">
        <v>8461.3040000000001</v>
      </c>
      <c r="O21" s="101">
        <v>16971.918000000001</v>
      </c>
    </row>
    <row r="22" spans="1:15" x14ac:dyDescent="0.2">
      <c r="A22" s="38" t="s">
        <v>4823</v>
      </c>
      <c r="B22" s="38" t="s">
        <v>5178</v>
      </c>
      <c r="C22" s="60" t="s">
        <v>5095</v>
      </c>
      <c r="D22" s="60"/>
      <c r="E22" s="60" t="s">
        <v>4944</v>
      </c>
      <c r="F22" s="31">
        <f t="shared" si="1"/>
        <v>17572.888000000003</v>
      </c>
      <c r="G22" s="101">
        <v>100.43300000000001</v>
      </c>
      <c r="H22" s="101">
        <v>8896.2219999999998</v>
      </c>
      <c r="I22" s="101">
        <v>5094.7969999999996</v>
      </c>
      <c r="J22" s="101">
        <v>24010.495999999999</v>
      </c>
      <c r="K22" s="101">
        <v>29502.767</v>
      </c>
      <c r="L22" s="101">
        <v>13598.382</v>
      </c>
      <c r="M22" s="101">
        <v>24725</v>
      </c>
      <c r="N22" s="101">
        <v>17961.097000000002</v>
      </c>
      <c r="O22" s="101">
        <v>10032.566999999999</v>
      </c>
    </row>
    <row r="23" spans="1:15" x14ac:dyDescent="0.2">
      <c r="A23" s="38" t="s">
        <v>4823</v>
      </c>
      <c r="B23" s="38" t="s">
        <v>5178</v>
      </c>
      <c r="C23" s="60" t="s">
        <v>5013</v>
      </c>
      <c r="D23" s="60"/>
      <c r="E23" s="60" t="s">
        <v>4944</v>
      </c>
      <c r="F23" s="31">
        <f t="shared" si="1"/>
        <v>15823.531000000001</v>
      </c>
      <c r="G23" s="101" t="s">
        <v>5176</v>
      </c>
      <c r="H23" s="101" t="s">
        <v>5176</v>
      </c>
      <c r="I23" s="101" t="s">
        <v>5176</v>
      </c>
      <c r="J23" s="101">
        <v>3.2000000000000001E-2</v>
      </c>
      <c r="K23" s="101" t="s">
        <v>5176</v>
      </c>
      <c r="L23" s="101" t="s">
        <v>5176</v>
      </c>
      <c r="M23" s="101" t="s">
        <v>5176</v>
      </c>
      <c r="N23" s="101">
        <v>47427.743000000002</v>
      </c>
      <c r="O23" s="101">
        <v>42.85</v>
      </c>
    </row>
    <row r="24" spans="1:15" x14ac:dyDescent="0.2">
      <c r="A24" s="38" t="s">
        <v>4823</v>
      </c>
      <c r="B24" s="38" t="s">
        <v>5178</v>
      </c>
      <c r="C24" s="60" t="s">
        <v>5078</v>
      </c>
      <c r="D24" s="60"/>
      <c r="E24" s="60" t="s">
        <v>4944</v>
      </c>
      <c r="F24" s="31">
        <f t="shared" si="1"/>
        <v>13979.81</v>
      </c>
      <c r="G24" s="101">
        <v>305.41300000000001</v>
      </c>
      <c r="H24" s="101">
        <v>37.161000000000001</v>
      </c>
      <c r="I24" s="101">
        <v>149.482</v>
      </c>
      <c r="J24" s="101">
        <v>5909.884</v>
      </c>
      <c r="K24" s="101">
        <v>1447.6089999999999</v>
      </c>
      <c r="L24" s="101">
        <v>4.0330000000000004</v>
      </c>
      <c r="M24" s="101" t="s">
        <v>5176</v>
      </c>
      <c r="N24" s="101">
        <v>38336.339</v>
      </c>
      <c r="O24" s="101">
        <v>3603.0909999999999</v>
      </c>
    </row>
    <row r="25" spans="1:15" x14ac:dyDescent="0.2">
      <c r="A25" s="38" t="s">
        <v>4823</v>
      </c>
      <c r="B25" s="38" t="s">
        <v>5178</v>
      </c>
      <c r="C25" s="60" t="s">
        <v>5128</v>
      </c>
      <c r="D25" s="60"/>
      <c r="E25" s="60" t="s">
        <v>4944</v>
      </c>
      <c r="F25" s="31">
        <f t="shared" si="1"/>
        <v>13634.802000000001</v>
      </c>
      <c r="G25" s="101">
        <v>6910.3119999999999</v>
      </c>
      <c r="H25" s="101">
        <v>7440.4679999999998</v>
      </c>
      <c r="I25" s="101">
        <v>3760.1410000000001</v>
      </c>
      <c r="J25" s="101">
        <v>4797.2340000000004</v>
      </c>
      <c r="K25" s="101">
        <v>12324.011</v>
      </c>
      <c r="L25" s="101">
        <v>8133.0050000000001</v>
      </c>
      <c r="M25" s="101">
        <v>7297</v>
      </c>
      <c r="N25" s="101">
        <v>16162.832</v>
      </c>
      <c r="O25" s="101">
        <v>17444.574000000001</v>
      </c>
    </row>
    <row r="26" spans="1:15" x14ac:dyDescent="0.2">
      <c r="A26" s="38" t="s">
        <v>4823</v>
      </c>
      <c r="B26" s="38" t="s">
        <v>5178</v>
      </c>
      <c r="C26" s="60" t="s">
        <v>4946</v>
      </c>
      <c r="D26" s="60"/>
      <c r="E26" s="60" t="s">
        <v>4944</v>
      </c>
      <c r="F26" s="31">
        <f t="shared" si="1"/>
        <v>11460.462</v>
      </c>
      <c r="G26" s="101">
        <v>821.197</v>
      </c>
      <c r="H26" s="101">
        <v>1540.4290000000001</v>
      </c>
      <c r="I26" s="101">
        <v>15213.138000000001</v>
      </c>
      <c r="J26" s="101">
        <v>9314.2649999999994</v>
      </c>
      <c r="K26" s="101">
        <v>8960.8770000000004</v>
      </c>
      <c r="L26" s="101">
        <v>695.40499999999997</v>
      </c>
      <c r="M26" s="101">
        <v>6838</v>
      </c>
      <c r="N26" s="101">
        <v>24063.555</v>
      </c>
      <c r="O26" s="101">
        <v>3479.8310000000001</v>
      </c>
    </row>
    <row r="27" spans="1:15" x14ac:dyDescent="0.2">
      <c r="A27" s="38" t="s">
        <v>4823</v>
      </c>
      <c r="B27" s="38" t="s">
        <v>5178</v>
      </c>
      <c r="C27" s="60" t="s">
        <v>5039</v>
      </c>
      <c r="D27" s="60"/>
      <c r="E27" s="60" t="s">
        <v>4944</v>
      </c>
      <c r="F27" s="31">
        <f t="shared" si="1"/>
        <v>10239.031666666666</v>
      </c>
      <c r="G27" s="101">
        <v>8785.2720000000008</v>
      </c>
      <c r="H27" s="101">
        <v>7040.41</v>
      </c>
      <c r="I27" s="101">
        <v>2519.4830000000002</v>
      </c>
      <c r="J27" s="101">
        <v>13329.865</v>
      </c>
      <c r="K27" s="101">
        <v>4532.482</v>
      </c>
      <c r="L27" s="101">
        <v>3872.837</v>
      </c>
      <c r="M27" s="101">
        <v>1382</v>
      </c>
      <c r="N27" s="101">
        <v>9017.7999999999993</v>
      </c>
      <c r="O27" s="101">
        <v>20317.294999999998</v>
      </c>
    </row>
    <row r="28" spans="1:15" x14ac:dyDescent="0.2">
      <c r="A28" s="38" t="s">
        <v>4823</v>
      </c>
      <c r="B28" s="38" t="s">
        <v>5178</v>
      </c>
      <c r="C28" s="60" t="s">
        <v>4963</v>
      </c>
      <c r="D28" s="60"/>
      <c r="E28" s="60" t="s">
        <v>4944</v>
      </c>
      <c r="F28" s="31">
        <f t="shared" si="1"/>
        <v>9825.8123333333333</v>
      </c>
      <c r="G28" s="101">
        <v>131.15600000000001</v>
      </c>
      <c r="H28" s="101">
        <v>584.13099999999997</v>
      </c>
      <c r="I28" s="101" t="s">
        <v>5176</v>
      </c>
      <c r="J28" s="101">
        <v>0.23300000000000001</v>
      </c>
      <c r="K28" s="101" t="s">
        <v>5176</v>
      </c>
      <c r="L28" s="101">
        <v>401.41399999999999</v>
      </c>
      <c r="M28" s="101">
        <v>1616</v>
      </c>
      <c r="N28" s="101">
        <v>15363.852000000001</v>
      </c>
      <c r="O28" s="101">
        <v>12497.584999999999</v>
      </c>
    </row>
    <row r="29" spans="1:15" x14ac:dyDescent="0.25">
      <c r="A29" s="38" t="s">
        <v>4823</v>
      </c>
      <c r="B29" s="38" t="s">
        <v>5178</v>
      </c>
      <c r="C29" s="60" t="s">
        <v>5069</v>
      </c>
      <c r="D29" s="60"/>
      <c r="E29" s="60" t="s">
        <v>4944</v>
      </c>
      <c r="F29" s="31">
        <f t="shared" si="1"/>
        <v>9030.9950000000008</v>
      </c>
      <c r="G29" s="101">
        <v>853.14099999999996</v>
      </c>
      <c r="H29" s="101">
        <v>916.779</v>
      </c>
      <c r="I29" s="101">
        <v>728.42399999999998</v>
      </c>
      <c r="J29" s="101">
        <v>415.56200000000001</v>
      </c>
      <c r="K29" s="101">
        <v>279.721</v>
      </c>
      <c r="L29" s="101">
        <v>1999.521</v>
      </c>
      <c r="M29" s="101">
        <v>2538</v>
      </c>
      <c r="N29" s="101">
        <v>6805.27</v>
      </c>
      <c r="O29" s="101">
        <v>17749.715</v>
      </c>
    </row>
    <row r="30" spans="1:15" x14ac:dyDescent="0.25">
      <c r="A30" s="38" t="s">
        <v>4823</v>
      </c>
      <c r="B30" s="38" t="s">
        <v>5178</v>
      </c>
      <c r="C30" s="60" t="s">
        <v>4978</v>
      </c>
      <c r="D30" s="60"/>
      <c r="E30" s="60" t="s">
        <v>4944</v>
      </c>
      <c r="F30" s="31">
        <f t="shared" si="1"/>
        <v>8986.0193333333336</v>
      </c>
      <c r="G30" s="101">
        <v>49.7</v>
      </c>
      <c r="H30" s="101">
        <v>328.73700000000002</v>
      </c>
      <c r="I30" s="101">
        <v>395.73099999999999</v>
      </c>
      <c r="J30" s="101">
        <v>2552.0369999999998</v>
      </c>
      <c r="K30" s="101">
        <v>682.06399999999996</v>
      </c>
      <c r="L30" s="101">
        <v>922.39099999999996</v>
      </c>
      <c r="M30" s="101">
        <v>17898</v>
      </c>
      <c r="N30" s="101">
        <v>4780.3770000000004</v>
      </c>
      <c r="O30" s="101">
        <v>4279.6809999999996</v>
      </c>
    </row>
    <row r="31" spans="1:15" x14ac:dyDescent="0.25">
      <c r="A31" s="38" t="s">
        <v>4823</v>
      </c>
      <c r="B31" s="38" t="s">
        <v>5178</v>
      </c>
      <c r="C31" s="60" t="s">
        <v>5114</v>
      </c>
      <c r="D31" s="60"/>
      <c r="E31" s="60" t="s">
        <v>4944</v>
      </c>
      <c r="F31" s="31">
        <f t="shared" si="1"/>
        <v>7836.0413333333336</v>
      </c>
      <c r="G31" s="101">
        <v>4760.6180000000004</v>
      </c>
      <c r="H31" s="101">
        <v>8228.6029999999992</v>
      </c>
      <c r="I31" s="101">
        <v>828.65899999999999</v>
      </c>
      <c r="J31" s="101">
        <v>354.36399999999998</v>
      </c>
      <c r="K31" s="101">
        <v>1297.7829999999999</v>
      </c>
      <c r="L31" s="101">
        <v>1880.01</v>
      </c>
      <c r="M31" s="101">
        <v>4220</v>
      </c>
      <c r="N31" s="101">
        <v>14410.178</v>
      </c>
      <c r="O31" s="101">
        <v>4877.9459999999999</v>
      </c>
    </row>
    <row r="32" spans="1:15" x14ac:dyDescent="0.25">
      <c r="A32" s="38" t="s">
        <v>4823</v>
      </c>
      <c r="B32" s="38" t="s">
        <v>5178</v>
      </c>
      <c r="C32" s="60" t="s">
        <v>5141</v>
      </c>
      <c r="D32" s="60"/>
      <c r="E32" s="60" t="s">
        <v>4944</v>
      </c>
      <c r="F32" s="31">
        <f t="shared" si="1"/>
        <v>6837.918333333334</v>
      </c>
      <c r="G32" s="101">
        <v>167.67699999999999</v>
      </c>
      <c r="H32" s="101">
        <v>1907.5129999999999</v>
      </c>
      <c r="I32" s="101">
        <v>771.33699999999999</v>
      </c>
      <c r="J32" s="101">
        <v>330.964</v>
      </c>
      <c r="K32" s="101">
        <v>1160.4749999999999</v>
      </c>
      <c r="L32" s="101">
        <v>4895.9679999999998</v>
      </c>
      <c r="M32" s="101">
        <v>3787</v>
      </c>
      <c r="N32" s="101">
        <v>6490.2060000000001</v>
      </c>
      <c r="O32" s="101">
        <v>10236.549000000001</v>
      </c>
    </row>
    <row r="33" spans="1:15" x14ac:dyDescent="0.25">
      <c r="A33" s="38" t="s">
        <v>4823</v>
      </c>
      <c r="B33" s="38" t="s">
        <v>5178</v>
      </c>
      <c r="C33" s="60" t="s">
        <v>5061</v>
      </c>
      <c r="D33" s="60"/>
      <c r="E33" s="60" t="s">
        <v>4944</v>
      </c>
      <c r="F33" s="31">
        <f t="shared" si="1"/>
        <v>6763.5673333333334</v>
      </c>
      <c r="G33" s="101">
        <v>9.1329999999999991</v>
      </c>
      <c r="H33" s="101">
        <v>113.547</v>
      </c>
      <c r="I33" s="101">
        <v>1390.9459999999999</v>
      </c>
      <c r="J33" s="101">
        <v>3881.8809999999999</v>
      </c>
      <c r="K33" s="101">
        <v>1597.4739999999999</v>
      </c>
      <c r="L33" s="101">
        <v>6596.7190000000001</v>
      </c>
      <c r="M33" s="101">
        <v>13175</v>
      </c>
      <c r="N33" s="101">
        <v>3858.328</v>
      </c>
      <c r="O33" s="101">
        <v>3257.3739999999998</v>
      </c>
    </row>
    <row r="34" spans="1:15" x14ac:dyDescent="0.25">
      <c r="A34" s="38" t="s">
        <v>4823</v>
      </c>
      <c r="B34" s="38" t="s">
        <v>5178</v>
      </c>
      <c r="C34" s="60" t="s">
        <v>4956</v>
      </c>
      <c r="D34" s="60"/>
      <c r="E34" s="60" t="s">
        <v>4944</v>
      </c>
      <c r="F34" s="31">
        <f t="shared" si="1"/>
        <v>6226.1980000000003</v>
      </c>
      <c r="G34" s="101">
        <v>45.38</v>
      </c>
      <c r="H34" s="101">
        <v>11.795999999999999</v>
      </c>
      <c r="I34" s="101">
        <v>145.11699999999999</v>
      </c>
      <c r="J34" s="101">
        <v>387.233</v>
      </c>
      <c r="K34" s="101">
        <v>656.88</v>
      </c>
      <c r="L34" s="101">
        <v>2553.6129999999998</v>
      </c>
      <c r="M34" s="101">
        <v>263</v>
      </c>
      <c r="N34" s="101">
        <v>100.417</v>
      </c>
      <c r="O34" s="101">
        <v>18315.177</v>
      </c>
    </row>
    <row r="35" spans="1:15" x14ac:dyDescent="0.25">
      <c r="A35" s="38" t="s">
        <v>4823</v>
      </c>
      <c r="B35" s="38" t="s">
        <v>5178</v>
      </c>
      <c r="C35" s="60" t="s">
        <v>4952</v>
      </c>
      <c r="D35" s="60"/>
      <c r="E35" s="60" t="s">
        <v>4944</v>
      </c>
      <c r="F35" s="31">
        <f t="shared" si="1"/>
        <v>6179.3066666666664</v>
      </c>
      <c r="G35" s="101" t="s">
        <v>5176</v>
      </c>
      <c r="H35" s="101">
        <v>658.54200000000003</v>
      </c>
      <c r="I35" s="101">
        <v>0.36799999999999999</v>
      </c>
      <c r="J35" s="101">
        <v>2389.0700000000002</v>
      </c>
      <c r="K35" s="101">
        <v>360.43900000000002</v>
      </c>
      <c r="L35" s="101">
        <v>2469.1869999999999</v>
      </c>
      <c r="M35" s="101">
        <v>214</v>
      </c>
      <c r="N35" s="101">
        <v>12271.07</v>
      </c>
      <c r="O35" s="101">
        <v>6052.85</v>
      </c>
    </row>
    <row r="36" spans="1:15" x14ac:dyDescent="0.25">
      <c r="A36" s="38" t="s">
        <v>4823</v>
      </c>
      <c r="B36" s="38" t="s">
        <v>5178</v>
      </c>
      <c r="C36" s="60" t="s">
        <v>10132</v>
      </c>
      <c r="D36" s="60"/>
      <c r="E36" s="60" t="s">
        <v>4944</v>
      </c>
      <c r="F36" s="31">
        <f t="shared" si="1"/>
        <v>5386.0376666666662</v>
      </c>
      <c r="G36" s="101" t="s">
        <v>5176</v>
      </c>
      <c r="H36" s="101" t="s">
        <v>5176</v>
      </c>
      <c r="I36" s="101" t="s">
        <v>5176</v>
      </c>
      <c r="J36" s="101" t="s">
        <v>5176</v>
      </c>
      <c r="K36" s="101" t="s">
        <v>5176</v>
      </c>
      <c r="L36" s="101" t="s">
        <v>5176</v>
      </c>
      <c r="M36" s="101" t="s">
        <v>5176</v>
      </c>
      <c r="N36" s="101" t="s">
        <v>5176</v>
      </c>
      <c r="O36" s="101">
        <v>16158.112999999999</v>
      </c>
    </row>
    <row r="37" spans="1:15" x14ac:dyDescent="0.25">
      <c r="A37" s="38" t="s">
        <v>4823</v>
      </c>
      <c r="B37" s="38" t="s">
        <v>5178</v>
      </c>
      <c r="C37" s="60" t="s">
        <v>4965</v>
      </c>
      <c r="D37" s="60"/>
      <c r="E37" s="60" t="s">
        <v>4944</v>
      </c>
      <c r="F37" s="31">
        <f t="shared" si="1"/>
        <v>5188.1663333333336</v>
      </c>
      <c r="G37" s="101" t="s">
        <v>5176</v>
      </c>
      <c r="H37" s="101" t="s">
        <v>5176</v>
      </c>
      <c r="I37" s="101" t="s">
        <v>5176</v>
      </c>
      <c r="J37" s="101">
        <v>141.678</v>
      </c>
      <c r="K37" s="101">
        <v>801.56399999999996</v>
      </c>
      <c r="L37" s="101">
        <v>961.18100000000004</v>
      </c>
      <c r="M37" s="101" t="s">
        <v>5176</v>
      </c>
      <c r="N37" s="101">
        <v>740.40899999999999</v>
      </c>
      <c r="O37" s="101">
        <v>14824.09</v>
      </c>
    </row>
    <row r="38" spans="1:15" x14ac:dyDescent="0.25">
      <c r="A38" s="38" t="s">
        <v>4823</v>
      </c>
      <c r="B38" s="38" t="s">
        <v>5178</v>
      </c>
      <c r="C38" s="60" t="s">
        <v>5075</v>
      </c>
      <c r="D38" s="60"/>
      <c r="E38" s="60" t="s">
        <v>4944</v>
      </c>
      <c r="F38" s="31">
        <f t="shared" ref="F38:F69" si="2">SUM(M38:O38)/3</f>
        <v>4727.8443333333335</v>
      </c>
      <c r="G38" s="101" t="s">
        <v>5176</v>
      </c>
      <c r="H38" s="101">
        <v>1064.1030000000001</v>
      </c>
      <c r="I38" s="101">
        <v>2.0289999999999999</v>
      </c>
      <c r="J38" s="101">
        <v>2.4E-2</v>
      </c>
      <c r="K38" s="101">
        <v>0.28199999999999997</v>
      </c>
      <c r="L38" s="101" t="s">
        <v>5176</v>
      </c>
      <c r="M38" s="101">
        <v>61</v>
      </c>
      <c r="N38" s="101">
        <v>74.658000000000001</v>
      </c>
      <c r="O38" s="101">
        <v>14047.875</v>
      </c>
    </row>
    <row r="39" spans="1:15" x14ac:dyDescent="0.25">
      <c r="A39" s="38" t="s">
        <v>4823</v>
      </c>
      <c r="B39" s="38" t="s">
        <v>5178</v>
      </c>
      <c r="C39" s="60" t="s">
        <v>10103</v>
      </c>
      <c r="D39" s="60"/>
      <c r="E39" s="60" t="s">
        <v>4944</v>
      </c>
      <c r="F39" s="31">
        <f t="shared" si="2"/>
        <v>4422.2269999999999</v>
      </c>
      <c r="G39" s="101">
        <v>1375.329</v>
      </c>
      <c r="H39" s="101">
        <v>2116.0329999999999</v>
      </c>
      <c r="I39" s="101">
        <v>1877.943</v>
      </c>
      <c r="J39" s="101">
        <v>5941.8</v>
      </c>
      <c r="K39" s="101">
        <v>5681.7309999999998</v>
      </c>
      <c r="L39" s="101">
        <v>1837.502</v>
      </c>
      <c r="M39" s="101">
        <v>2171</v>
      </c>
      <c r="N39" s="101">
        <v>7729.4880000000003</v>
      </c>
      <c r="O39" s="101">
        <v>3366.1930000000002</v>
      </c>
    </row>
    <row r="40" spans="1:15" x14ac:dyDescent="0.25">
      <c r="A40" s="38" t="s">
        <v>4823</v>
      </c>
      <c r="B40" s="38" t="s">
        <v>5178</v>
      </c>
      <c r="C40" s="60" t="s">
        <v>5082</v>
      </c>
      <c r="D40" s="60"/>
      <c r="E40" s="60" t="s">
        <v>4944</v>
      </c>
      <c r="F40" s="31">
        <f t="shared" si="2"/>
        <v>4181.7853333333333</v>
      </c>
      <c r="G40" s="101">
        <v>286.798</v>
      </c>
      <c r="H40" s="101">
        <v>891.08</v>
      </c>
      <c r="I40" s="101">
        <v>1992.557</v>
      </c>
      <c r="J40" s="101">
        <v>124.655</v>
      </c>
      <c r="K40" s="101">
        <v>1855.4680000000001</v>
      </c>
      <c r="L40" s="101">
        <v>5014.9669999999996</v>
      </c>
      <c r="M40" s="101">
        <v>10</v>
      </c>
      <c r="N40" s="101">
        <v>12300.651</v>
      </c>
      <c r="O40" s="101">
        <v>234.70500000000001</v>
      </c>
    </row>
    <row r="41" spans="1:15" x14ac:dyDescent="0.25">
      <c r="A41" s="38" t="s">
        <v>4823</v>
      </c>
      <c r="B41" s="38" t="s">
        <v>5178</v>
      </c>
      <c r="C41" s="60" t="s">
        <v>5131</v>
      </c>
      <c r="D41" s="60"/>
      <c r="E41" s="60" t="s">
        <v>4944</v>
      </c>
      <c r="F41" s="31">
        <f t="shared" si="2"/>
        <v>3623.4360000000001</v>
      </c>
      <c r="G41" s="101">
        <v>170.04</v>
      </c>
      <c r="H41" s="101" t="s">
        <v>5176</v>
      </c>
      <c r="I41" s="101">
        <v>608.38</v>
      </c>
      <c r="J41" s="101">
        <v>19819.37</v>
      </c>
      <c r="K41" s="101">
        <v>4567.6970000000001</v>
      </c>
      <c r="L41" s="101">
        <v>4443.6750000000002</v>
      </c>
      <c r="M41" s="101">
        <v>209</v>
      </c>
      <c r="N41" s="101">
        <v>4952.0389999999998</v>
      </c>
      <c r="O41" s="101">
        <v>5709.2690000000002</v>
      </c>
    </row>
    <row r="42" spans="1:15" x14ac:dyDescent="0.25">
      <c r="A42" s="38" t="s">
        <v>4823</v>
      </c>
      <c r="B42" s="38" t="s">
        <v>5178</v>
      </c>
      <c r="C42" s="60" t="s">
        <v>5120</v>
      </c>
      <c r="D42" s="60"/>
      <c r="E42" s="60" t="s">
        <v>4944</v>
      </c>
      <c r="F42" s="31">
        <f t="shared" si="2"/>
        <v>3570.0026666666668</v>
      </c>
      <c r="G42" s="101">
        <v>9267.8880000000008</v>
      </c>
      <c r="H42" s="101">
        <v>3647.7620000000002</v>
      </c>
      <c r="I42" s="101">
        <v>1749.644</v>
      </c>
      <c r="J42" s="101">
        <v>2185.1669999999999</v>
      </c>
      <c r="K42" s="101">
        <v>1580.204</v>
      </c>
      <c r="L42" s="101">
        <v>5115.6490000000003</v>
      </c>
      <c r="M42" s="101">
        <v>5642</v>
      </c>
      <c r="N42" s="101">
        <v>2265.7559999999999</v>
      </c>
      <c r="O42" s="101">
        <v>2802.252</v>
      </c>
    </row>
    <row r="43" spans="1:15" x14ac:dyDescent="0.25">
      <c r="A43" s="38" t="s">
        <v>4823</v>
      </c>
      <c r="B43" s="38" t="s">
        <v>5178</v>
      </c>
      <c r="C43" s="60" t="s">
        <v>4966</v>
      </c>
      <c r="D43" s="60"/>
      <c r="E43" s="60" t="s">
        <v>4944</v>
      </c>
      <c r="F43" s="31">
        <f t="shared" si="2"/>
        <v>3151.9476666666669</v>
      </c>
      <c r="G43" s="101">
        <v>8.2919999999999998</v>
      </c>
      <c r="H43" s="101" t="s">
        <v>5176</v>
      </c>
      <c r="I43" s="101">
        <v>109.82</v>
      </c>
      <c r="J43" s="101">
        <v>14.715</v>
      </c>
      <c r="K43" s="101" t="s">
        <v>5176</v>
      </c>
      <c r="L43" s="101">
        <v>0.47699999999999998</v>
      </c>
      <c r="M43" s="101">
        <v>1133</v>
      </c>
      <c r="N43" s="101" t="s">
        <v>5176</v>
      </c>
      <c r="O43" s="101">
        <v>8322.8430000000008</v>
      </c>
    </row>
    <row r="44" spans="1:15" x14ac:dyDescent="0.25">
      <c r="A44" s="38" t="s">
        <v>4823</v>
      </c>
      <c r="B44" s="38" t="s">
        <v>5178</v>
      </c>
      <c r="C44" s="60" t="s">
        <v>5045</v>
      </c>
      <c r="D44" s="60"/>
      <c r="E44" s="60" t="s">
        <v>4944</v>
      </c>
      <c r="F44" s="31">
        <f t="shared" si="2"/>
        <v>2712.3526666666667</v>
      </c>
      <c r="G44" s="101">
        <v>143.547</v>
      </c>
      <c r="H44" s="101">
        <v>367.43799999999999</v>
      </c>
      <c r="I44" s="101">
        <v>1603.422</v>
      </c>
      <c r="J44" s="101">
        <v>886.05799999999999</v>
      </c>
      <c r="K44" s="101">
        <v>395.81200000000001</v>
      </c>
      <c r="L44" s="101">
        <v>4462.5450000000001</v>
      </c>
      <c r="M44" s="101">
        <v>140</v>
      </c>
      <c r="N44" s="101">
        <v>7349.4780000000001</v>
      </c>
      <c r="O44" s="101">
        <v>647.58000000000004</v>
      </c>
    </row>
    <row r="45" spans="1:15" x14ac:dyDescent="0.25">
      <c r="A45" s="38" t="s">
        <v>4823</v>
      </c>
      <c r="B45" s="38" t="s">
        <v>5178</v>
      </c>
      <c r="C45" s="60" t="s">
        <v>4976</v>
      </c>
      <c r="D45" s="60"/>
      <c r="E45" s="60" t="s">
        <v>4944</v>
      </c>
      <c r="F45" s="31">
        <f t="shared" si="2"/>
        <v>2526.8536666666664</v>
      </c>
      <c r="G45" s="101">
        <v>55.838000000000001</v>
      </c>
      <c r="H45" s="101">
        <v>531.89800000000002</v>
      </c>
      <c r="I45" s="101">
        <v>337.82</v>
      </c>
      <c r="J45" s="101">
        <v>9211.9789999999994</v>
      </c>
      <c r="K45" s="101">
        <v>274.88400000000001</v>
      </c>
      <c r="L45" s="101">
        <v>50.457000000000001</v>
      </c>
      <c r="M45" s="101">
        <v>3624</v>
      </c>
      <c r="N45" s="101">
        <v>3196.8539999999998</v>
      </c>
      <c r="O45" s="101">
        <v>759.70699999999999</v>
      </c>
    </row>
    <row r="46" spans="1:15" x14ac:dyDescent="0.25">
      <c r="A46" s="38" t="s">
        <v>4823</v>
      </c>
      <c r="B46" s="38" t="s">
        <v>5178</v>
      </c>
      <c r="C46" s="60" t="s">
        <v>5046</v>
      </c>
      <c r="D46" s="60"/>
      <c r="E46" s="60" t="s">
        <v>4944</v>
      </c>
      <c r="F46" s="31">
        <f t="shared" si="2"/>
        <v>2465.9270000000001</v>
      </c>
      <c r="G46" s="101">
        <v>20.693999999999999</v>
      </c>
      <c r="H46" s="101" t="s">
        <v>5176</v>
      </c>
      <c r="I46" s="101">
        <v>13.122999999999999</v>
      </c>
      <c r="J46" s="101">
        <v>7.6079999999999997</v>
      </c>
      <c r="K46" s="101" t="s">
        <v>5176</v>
      </c>
      <c r="L46" s="101">
        <v>0</v>
      </c>
      <c r="M46" s="101">
        <v>68</v>
      </c>
      <c r="N46" s="101" t="s">
        <v>5176</v>
      </c>
      <c r="O46" s="101">
        <v>7329.7809999999999</v>
      </c>
    </row>
    <row r="47" spans="1:15" x14ac:dyDescent="0.25">
      <c r="A47" s="38" t="s">
        <v>4823</v>
      </c>
      <c r="B47" s="38" t="s">
        <v>5178</v>
      </c>
      <c r="C47" s="60" t="s">
        <v>5097</v>
      </c>
      <c r="D47" s="60"/>
      <c r="E47" s="60" t="s">
        <v>4944</v>
      </c>
      <c r="F47" s="31">
        <f t="shared" si="2"/>
        <v>2401.3160000000003</v>
      </c>
      <c r="G47" s="101" t="s">
        <v>5176</v>
      </c>
      <c r="H47" s="101">
        <v>82.091999999999999</v>
      </c>
      <c r="I47" s="101">
        <v>29.123000000000001</v>
      </c>
      <c r="J47" s="101">
        <v>575.63199999999995</v>
      </c>
      <c r="K47" s="101" t="s">
        <v>5176</v>
      </c>
      <c r="L47" s="101">
        <v>4272.2089999999998</v>
      </c>
      <c r="M47" s="101">
        <v>382</v>
      </c>
      <c r="N47" s="101">
        <v>2704.7460000000001</v>
      </c>
      <c r="O47" s="101">
        <v>4117.2020000000002</v>
      </c>
    </row>
    <row r="48" spans="1:15" x14ac:dyDescent="0.25">
      <c r="A48" s="38" t="s">
        <v>4823</v>
      </c>
      <c r="B48" s="38" t="s">
        <v>5178</v>
      </c>
      <c r="C48" s="60" t="s">
        <v>5087</v>
      </c>
      <c r="D48" s="60"/>
      <c r="E48" s="60" t="s">
        <v>4944</v>
      </c>
      <c r="F48" s="31">
        <f t="shared" si="2"/>
        <v>2321.3200000000002</v>
      </c>
      <c r="G48" s="101" t="s">
        <v>5176</v>
      </c>
      <c r="H48" s="101">
        <v>125.381</v>
      </c>
      <c r="I48" s="101">
        <v>277.94200000000001</v>
      </c>
      <c r="J48" s="101">
        <v>949.51</v>
      </c>
      <c r="K48" s="101">
        <v>2022.0650000000001</v>
      </c>
      <c r="L48" s="101">
        <v>3017.0129999999999</v>
      </c>
      <c r="M48" s="101">
        <v>266</v>
      </c>
      <c r="N48" s="101">
        <v>6158.0219999999999</v>
      </c>
      <c r="O48" s="101">
        <v>539.93799999999999</v>
      </c>
    </row>
    <row r="49" spans="1:15" x14ac:dyDescent="0.25">
      <c r="A49" s="38" t="s">
        <v>4823</v>
      </c>
      <c r="B49" s="38" t="s">
        <v>5178</v>
      </c>
      <c r="C49" s="60" t="s">
        <v>5052</v>
      </c>
      <c r="D49" s="60"/>
      <c r="E49" s="60" t="s">
        <v>4944</v>
      </c>
      <c r="F49" s="31">
        <f t="shared" si="2"/>
        <v>2171.9173333333333</v>
      </c>
      <c r="G49" s="101">
        <v>128.374</v>
      </c>
      <c r="H49" s="101">
        <v>778.08799999999997</v>
      </c>
      <c r="I49" s="101">
        <v>563.94600000000003</v>
      </c>
      <c r="J49" s="101">
        <v>26.361999999999998</v>
      </c>
      <c r="K49" s="101">
        <v>83.602999999999994</v>
      </c>
      <c r="L49" s="101" t="s">
        <v>5176</v>
      </c>
      <c r="M49" s="101">
        <v>5820</v>
      </c>
      <c r="N49" s="101">
        <v>381.19400000000002</v>
      </c>
      <c r="O49" s="101">
        <v>314.55799999999999</v>
      </c>
    </row>
    <row r="50" spans="1:15" x14ac:dyDescent="0.25">
      <c r="A50" s="38" t="s">
        <v>4823</v>
      </c>
      <c r="B50" s="38" t="s">
        <v>5178</v>
      </c>
      <c r="C50" s="60" t="s">
        <v>5132</v>
      </c>
      <c r="D50" s="60"/>
      <c r="E50" s="60" t="s">
        <v>4944</v>
      </c>
      <c r="F50" s="31">
        <f t="shared" si="2"/>
        <v>2165.3160000000003</v>
      </c>
      <c r="G50" s="101" t="s">
        <v>5176</v>
      </c>
      <c r="H50" s="101" t="s">
        <v>5176</v>
      </c>
      <c r="I50" s="101">
        <v>3.4249999999999998</v>
      </c>
      <c r="J50" s="101" t="s">
        <v>5176</v>
      </c>
      <c r="K50" s="101">
        <v>64.772999999999996</v>
      </c>
      <c r="L50" s="101">
        <v>333.01299999999998</v>
      </c>
      <c r="M50" s="101">
        <v>67</v>
      </c>
      <c r="N50" s="101">
        <v>21.948</v>
      </c>
      <c r="O50" s="101">
        <v>6407</v>
      </c>
    </row>
    <row r="51" spans="1:15" x14ac:dyDescent="0.25">
      <c r="A51" s="38" t="s">
        <v>4823</v>
      </c>
      <c r="B51" s="38" t="s">
        <v>5178</v>
      </c>
      <c r="C51" s="60" t="s">
        <v>5144</v>
      </c>
      <c r="D51" s="60"/>
      <c r="E51" s="60" t="s">
        <v>4944</v>
      </c>
      <c r="F51" s="31">
        <f t="shared" si="2"/>
        <v>2155.0563333333334</v>
      </c>
      <c r="G51" s="101" t="s">
        <v>5176</v>
      </c>
      <c r="H51" s="101" t="s">
        <v>5176</v>
      </c>
      <c r="I51" s="101" t="s">
        <v>5176</v>
      </c>
      <c r="J51" s="101" t="s">
        <v>5176</v>
      </c>
      <c r="K51" s="101" t="s">
        <v>5176</v>
      </c>
      <c r="L51" s="101" t="s">
        <v>5176</v>
      </c>
      <c r="M51" s="101">
        <v>2389</v>
      </c>
      <c r="N51" s="101">
        <v>703.97900000000004</v>
      </c>
      <c r="O51" s="101">
        <v>3372.19</v>
      </c>
    </row>
    <row r="52" spans="1:15" x14ac:dyDescent="0.25">
      <c r="A52" s="38" t="s">
        <v>4823</v>
      </c>
      <c r="B52" s="38" t="s">
        <v>5178</v>
      </c>
      <c r="C52" s="60" t="s">
        <v>5177</v>
      </c>
      <c r="D52" s="60"/>
      <c r="E52" s="60" t="s">
        <v>4944</v>
      </c>
      <c r="F52" s="31">
        <f t="shared" si="2"/>
        <v>1767.9343333333334</v>
      </c>
      <c r="G52" s="101" t="s">
        <v>5176</v>
      </c>
      <c r="H52" s="101" t="s">
        <v>5176</v>
      </c>
      <c r="I52" s="101" t="s">
        <v>5176</v>
      </c>
      <c r="J52" s="101" t="s">
        <v>5176</v>
      </c>
      <c r="K52" s="101" t="s">
        <v>5176</v>
      </c>
      <c r="L52" s="101" t="s">
        <v>5176</v>
      </c>
      <c r="M52" s="101">
        <v>23</v>
      </c>
      <c r="N52" s="101">
        <v>1065.252</v>
      </c>
      <c r="O52" s="101">
        <v>4215.5510000000004</v>
      </c>
    </row>
    <row r="53" spans="1:15" x14ac:dyDescent="0.25">
      <c r="A53" s="38" t="s">
        <v>4823</v>
      </c>
      <c r="B53" s="38" t="s">
        <v>5178</v>
      </c>
      <c r="C53" s="60" t="s">
        <v>5059</v>
      </c>
      <c r="D53" s="60"/>
      <c r="E53" s="60" t="s">
        <v>4944</v>
      </c>
      <c r="F53" s="31">
        <f t="shared" si="2"/>
        <v>1316.0049999999999</v>
      </c>
      <c r="G53" s="101" t="s">
        <v>5176</v>
      </c>
      <c r="H53" s="101">
        <v>147.67500000000001</v>
      </c>
      <c r="I53" s="101">
        <v>1515.7629999999999</v>
      </c>
      <c r="J53" s="101">
        <v>495.03399999999999</v>
      </c>
      <c r="K53" s="101">
        <v>529.80200000000002</v>
      </c>
      <c r="L53" s="101">
        <v>220.38</v>
      </c>
      <c r="M53" s="101">
        <v>3064</v>
      </c>
      <c r="N53" s="101">
        <v>594.97199999999998</v>
      </c>
      <c r="O53" s="101">
        <v>289.04300000000001</v>
      </c>
    </row>
    <row r="54" spans="1:15" x14ac:dyDescent="0.25">
      <c r="A54" s="38" t="s">
        <v>4823</v>
      </c>
      <c r="B54" s="38" t="s">
        <v>5178</v>
      </c>
      <c r="C54" s="60" t="s">
        <v>5130</v>
      </c>
      <c r="D54" s="60"/>
      <c r="E54" s="60" t="s">
        <v>4944</v>
      </c>
      <c r="F54" s="31">
        <f t="shared" si="2"/>
        <v>1267.9443333333334</v>
      </c>
      <c r="G54" s="101" t="s">
        <v>5176</v>
      </c>
      <c r="H54" s="101">
        <v>61.368000000000002</v>
      </c>
      <c r="I54" s="101">
        <v>27.795999999999999</v>
      </c>
      <c r="J54" s="101">
        <v>48.686</v>
      </c>
      <c r="K54" s="101">
        <v>39.137999999999998</v>
      </c>
      <c r="L54" s="101">
        <v>91.135999999999996</v>
      </c>
      <c r="M54" s="101">
        <v>2145</v>
      </c>
      <c r="N54" s="101">
        <v>109.63</v>
      </c>
      <c r="O54" s="101">
        <v>1549.203</v>
      </c>
    </row>
    <row r="55" spans="1:15" x14ac:dyDescent="0.25">
      <c r="A55" s="38" t="s">
        <v>4823</v>
      </c>
      <c r="B55" s="38" t="s">
        <v>5178</v>
      </c>
      <c r="C55" s="60" t="s">
        <v>5023</v>
      </c>
      <c r="D55" s="60"/>
      <c r="E55" s="60" t="s">
        <v>4944</v>
      </c>
      <c r="F55" s="31">
        <f t="shared" si="2"/>
        <v>1105.8793333333333</v>
      </c>
      <c r="G55" s="101">
        <v>2028.5170000000001</v>
      </c>
      <c r="H55" s="101">
        <v>1634.4369999999999</v>
      </c>
      <c r="I55" s="101">
        <v>1097.587</v>
      </c>
      <c r="J55" s="101">
        <v>863.39599999999996</v>
      </c>
      <c r="K55" s="101">
        <v>5998.8909999999996</v>
      </c>
      <c r="L55" s="101">
        <v>1181.2750000000001</v>
      </c>
      <c r="M55" s="101">
        <v>1048</v>
      </c>
      <c r="N55" s="101">
        <v>997.58500000000004</v>
      </c>
      <c r="O55" s="101">
        <v>1272.0530000000001</v>
      </c>
    </row>
    <row r="56" spans="1:15" x14ac:dyDescent="0.25">
      <c r="A56" s="38" t="s">
        <v>4823</v>
      </c>
      <c r="B56" s="38" t="s">
        <v>5178</v>
      </c>
      <c r="C56" s="60" t="s">
        <v>5048</v>
      </c>
      <c r="D56" s="60"/>
      <c r="E56" s="60" t="s">
        <v>4944</v>
      </c>
      <c r="F56" s="31">
        <f t="shared" si="2"/>
        <v>990.34400000000005</v>
      </c>
      <c r="G56" s="101">
        <v>174.80500000000001</v>
      </c>
      <c r="H56" s="101">
        <v>196.09700000000001</v>
      </c>
      <c r="I56" s="101">
        <v>892.34299999999996</v>
      </c>
      <c r="J56" s="101">
        <v>5214.5969999999998</v>
      </c>
      <c r="K56" s="101">
        <v>4959.1450000000004</v>
      </c>
      <c r="L56" s="101">
        <v>2151.2910000000002</v>
      </c>
      <c r="M56" s="101">
        <v>1279</v>
      </c>
      <c r="N56" s="101">
        <v>1194.2260000000001</v>
      </c>
      <c r="O56" s="101">
        <v>497.80599999999998</v>
      </c>
    </row>
    <row r="57" spans="1:15" x14ac:dyDescent="0.25">
      <c r="A57" s="38" t="s">
        <v>4823</v>
      </c>
      <c r="B57" s="38" t="s">
        <v>5178</v>
      </c>
      <c r="C57" s="60" t="s">
        <v>5011</v>
      </c>
      <c r="D57" s="60"/>
      <c r="E57" s="60" t="s">
        <v>4944</v>
      </c>
      <c r="F57" s="31">
        <f t="shared" si="2"/>
        <v>984.91499999999996</v>
      </c>
      <c r="G57" s="101" t="s">
        <v>5176</v>
      </c>
      <c r="H57" s="101" t="s">
        <v>5176</v>
      </c>
      <c r="I57" s="101" t="s">
        <v>5176</v>
      </c>
      <c r="J57" s="101">
        <v>1.7010000000000001</v>
      </c>
      <c r="K57" s="101">
        <v>77.108999999999995</v>
      </c>
      <c r="L57" s="101" t="s">
        <v>5176</v>
      </c>
      <c r="M57" s="101" t="s">
        <v>5176</v>
      </c>
      <c r="N57" s="101">
        <v>1205.338</v>
      </c>
      <c r="O57" s="101">
        <v>1749.4069999999999</v>
      </c>
    </row>
    <row r="58" spans="1:15" x14ac:dyDescent="0.25">
      <c r="A58" s="38" t="s">
        <v>4823</v>
      </c>
      <c r="B58" s="38" t="s">
        <v>5178</v>
      </c>
      <c r="C58" s="60" t="s">
        <v>4989</v>
      </c>
      <c r="D58" s="60"/>
      <c r="E58" s="60" t="s">
        <v>4944</v>
      </c>
      <c r="F58" s="31">
        <f t="shared" si="2"/>
        <v>864.55633333333333</v>
      </c>
      <c r="G58" s="101" t="s">
        <v>5176</v>
      </c>
      <c r="H58" s="101" t="s">
        <v>5176</v>
      </c>
      <c r="I58" s="101" t="s">
        <v>5176</v>
      </c>
      <c r="J58" s="101">
        <v>343.45100000000002</v>
      </c>
      <c r="K58" s="101">
        <v>82.832999999999998</v>
      </c>
      <c r="L58" s="101">
        <v>458.12400000000002</v>
      </c>
      <c r="M58" s="101">
        <v>134</v>
      </c>
      <c r="N58" s="101">
        <v>1711.4110000000001</v>
      </c>
      <c r="O58" s="101">
        <v>748.25800000000004</v>
      </c>
    </row>
    <row r="59" spans="1:15" x14ac:dyDescent="0.25">
      <c r="A59" s="38" t="s">
        <v>4823</v>
      </c>
      <c r="B59" s="38" t="s">
        <v>5178</v>
      </c>
      <c r="C59" s="60" t="s">
        <v>5014</v>
      </c>
      <c r="D59" s="60"/>
      <c r="E59" s="60" t="s">
        <v>4944</v>
      </c>
      <c r="F59" s="31">
        <f t="shared" si="2"/>
        <v>661.75200000000007</v>
      </c>
      <c r="G59" s="101">
        <v>30.305</v>
      </c>
      <c r="H59" s="101">
        <v>0.38300000000000001</v>
      </c>
      <c r="I59" s="101" t="s">
        <v>5176</v>
      </c>
      <c r="J59" s="101">
        <v>118.504</v>
      </c>
      <c r="K59" s="101" t="s">
        <v>5176</v>
      </c>
      <c r="L59" s="101">
        <v>52.773000000000003</v>
      </c>
      <c r="M59" s="101">
        <v>749</v>
      </c>
      <c r="N59" s="101">
        <v>410.02300000000002</v>
      </c>
      <c r="O59" s="101">
        <v>826.23299999999995</v>
      </c>
    </row>
    <row r="60" spans="1:15" x14ac:dyDescent="0.25">
      <c r="A60" s="38" t="s">
        <v>4823</v>
      </c>
      <c r="B60" s="38" t="s">
        <v>5178</v>
      </c>
      <c r="C60" s="60" t="s">
        <v>5040</v>
      </c>
      <c r="D60" s="60"/>
      <c r="E60" s="60" t="s">
        <v>4944</v>
      </c>
      <c r="F60" s="31">
        <f t="shared" si="2"/>
        <v>608.327</v>
      </c>
      <c r="G60" s="101" t="s">
        <v>5176</v>
      </c>
      <c r="H60" s="101" t="s">
        <v>5176</v>
      </c>
      <c r="I60" s="101" t="s">
        <v>5176</v>
      </c>
      <c r="J60" s="101">
        <v>316.60199999999998</v>
      </c>
      <c r="K60" s="101">
        <v>87.04</v>
      </c>
      <c r="L60" s="101">
        <v>286.98500000000001</v>
      </c>
      <c r="M60" s="101">
        <v>215</v>
      </c>
      <c r="N60" s="101">
        <v>1605.6410000000001</v>
      </c>
      <c r="O60" s="101">
        <v>4.34</v>
      </c>
    </row>
    <row r="61" spans="1:15" x14ac:dyDescent="0.25">
      <c r="A61" s="38" t="s">
        <v>4823</v>
      </c>
      <c r="B61" s="38" t="s">
        <v>5178</v>
      </c>
      <c r="C61" s="60" t="s">
        <v>5100</v>
      </c>
      <c r="D61" s="60"/>
      <c r="E61" s="60" t="s">
        <v>4944</v>
      </c>
      <c r="F61" s="31">
        <f t="shared" si="2"/>
        <v>471.34799999999996</v>
      </c>
      <c r="G61" s="101">
        <v>140.37200000000001</v>
      </c>
      <c r="H61" s="101" t="s">
        <v>5176</v>
      </c>
      <c r="I61" s="101">
        <v>30.553999999999998</v>
      </c>
      <c r="J61" s="101" t="s">
        <v>5176</v>
      </c>
      <c r="K61" s="101">
        <v>117.407</v>
      </c>
      <c r="L61" s="101" t="s">
        <v>5176</v>
      </c>
      <c r="M61" s="101">
        <v>72</v>
      </c>
      <c r="N61" s="101">
        <v>572.52</v>
      </c>
      <c r="O61" s="101">
        <v>769.524</v>
      </c>
    </row>
    <row r="62" spans="1:15" x14ac:dyDescent="0.25">
      <c r="A62" s="38" t="s">
        <v>4823</v>
      </c>
      <c r="B62" s="38" t="s">
        <v>5178</v>
      </c>
      <c r="C62" s="60" t="s">
        <v>4955</v>
      </c>
      <c r="D62" s="60"/>
      <c r="E62" s="60" t="s">
        <v>4944</v>
      </c>
      <c r="F62" s="31">
        <f t="shared" si="2"/>
        <v>420.33333333333331</v>
      </c>
      <c r="G62" s="101">
        <v>64.655000000000001</v>
      </c>
      <c r="H62" s="101">
        <v>0.24</v>
      </c>
      <c r="I62" s="101">
        <v>12.34</v>
      </c>
      <c r="J62" s="101">
        <v>20.568999999999999</v>
      </c>
      <c r="K62" s="101">
        <v>744.49599999999998</v>
      </c>
      <c r="L62" s="101" t="s">
        <v>5176</v>
      </c>
      <c r="M62" s="101">
        <v>1261</v>
      </c>
      <c r="N62" s="101" t="s">
        <v>5176</v>
      </c>
      <c r="O62" s="101" t="s">
        <v>5176</v>
      </c>
    </row>
    <row r="63" spans="1:15" x14ac:dyDescent="0.25">
      <c r="A63" s="38" t="s">
        <v>4823</v>
      </c>
      <c r="B63" s="38" t="s">
        <v>5178</v>
      </c>
      <c r="C63" s="60" t="s">
        <v>4985</v>
      </c>
      <c r="D63" s="60"/>
      <c r="E63" s="60" t="s">
        <v>4944</v>
      </c>
      <c r="F63" s="31">
        <f t="shared" si="2"/>
        <v>412.11566666666664</v>
      </c>
      <c r="G63" s="101">
        <v>344.63099999999997</v>
      </c>
      <c r="H63" s="101">
        <v>544.19500000000005</v>
      </c>
      <c r="I63" s="101">
        <v>1082.3219999999999</v>
      </c>
      <c r="J63" s="101">
        <v>2891.826</v>
      </c>
      <c r="K63" s="101">
        <v>417.83300000000003</v>
      </c>
      <c r="L63" s="101">
        <v>235.25399999999999</v>
      </c>
      <c r="M63" s="101">
        <v>69</v>
      </c>
      <c r="N63" s="101">
        <v>349.54</v>
      </c>
      <c r="O63" s="101">
        <v>817.80700000000002</v>
      </c>
    </row>
    <row r="64" spans="1:15" x14ac:dyDescent="0.25">
      <c r="A64" s="38" t="s">
        <v>4823</v>
      </c>
      <c r="B64" s="38" t="s">
        <v>5178</v>
      </c>
      <c r="C64" s="60" t="s">
        <v>5104</v>
      </c>
      <c r="D64" s="60"/>
      <c r="E64" s="60" t="s">
        <v>4944</v>
      </c>
      <c r="F64" s="31">
        <f t="shared" si="2"/>
        <v>407.66666666666669</v>
      </c>
      <c r="G64" s="101" t="s">
        <v>5176</v>
      </c>
      <c r="H64" s="101" t="s">
        <v>5176</v>
      </c>
      <c r="I64" s="101" t="s">
        <v>5176</v>
      </c>
      <c r="J64" s="101" t="s">
        <v>5176</v>
      </c>
      <c r="K64" s="101" t="s">
        <v>5176</v>
      </c>
      <c r="L64" s="101">
        <v>2.74</v>
      </c>
      <c r="M64" s="101">
        <v>1223</v>
      </c>
      <c r="N64" s="101" t="s">
        <v>5176</v>
      </c>
      <c r="O64" s="101" t="s">
        <v>5176</v>
      </c>
    </row>
    <row r="65" spans="1:15" x14ac:dyDescent="0.25">
      <c r="A65" s="38" t="s">
        <v>4823</v>
      </c>
      <c r="B65" s="38" t="s">
        <v>5178</v>
      </c>
      <c r="C65" s="60" t="s">
        <v>4984</v>
      </c>
      <c r="D65" s="60"/>
      <c r="E65" s="60" t="s">
        <v>4944</v>
      </c>
      <c r="F65" s="31">
        <f t="shared" si="2"/>
        <v>361.27333333333331</v>
      </c>
      <c r="G65" s="101">
        <v>1.7190000000000001</v>
      </c>
      <c r="H65" s="101">
        <v>3.2759999999999998</v>
      </c>
      <c r="I65" s="101">
        <v>21.062000000000001</v>
      </c>
      <c r="J65" s="101">
        <v>910.85699999999997</v>
      </c>
      <c r="K65" s="101" t="s">
        <v>5176</v>
      </c>
      <c r="L65" s="101" t="s">
        <v>5176</v>
      </c>
      <c r="M65" s="101" t="s">
        <v>5176</v>
      </c>
      <c r="N65" s="101" t="s">
        <v>5176</v>
      </c>
      <c r="O65" s="101">
        <v>1083.82</v>
      </c>
    </row>
    <row r="66" spans="1:15" x14ac:dyDescent="0.25">
      <c r="A66" s="38" t="s">
        <v>4823</v>
      </c>
      <c r="B66" s="38" t="s">
        <v>5178</v>
      </c>
      <c r="C66" s="60" t="s">
        <v>5090</v>
      </c>
      <c r="D66" s="60"/>
      <c r="E66" s="60" t="s">
        <v>4944</v>
      </c>
      <c r="F66" s="31">
        <f t="shared" si="2"/>
        <v>329.53866666666664</v>
      </c>
      <c r="G66" s="101">
        <v>55.018000000000001</v>
      </c>
      <c r="H66" s="101" t="s">
        <v>5176</v>
      </c>
      <c r="I66" s="101" t="s">
        <v>5176</v>
      </c>
      <c r="J66" s="101">
        <v>1121.703</v>
      </c>
      <c r="K66" s="101">
        <v>230.345</v>
      </c>
      <c r="L66" s="101">
        <v>2.294</v>
      </c>
      <c r="M66" s="101">
        <v>2</v>
      </c>
      <c r="N66" s="101">
        <v>969.12599999999998</v>
      </c>
      <c r="O66" s="101">
        <v>17.489999999999998</v>
      </c>
    </row>
    <row r="67" spans="1:15" x14ac:dyDescent="0.25">
      <c r="A67" s="38" t="s">
        <v>4823</v>
      </c>
      <c r="B67" s="38" t="s">
        <v>5178</v>
      </c>
      <c r="C67" s="60" t="s">
        <v>10130</v>
      </c>
      <c r="D67" s="60"/>
      <c r="E67" s="60" t="s">
        <v>4944</v>
      </c>
      <c r="F67" s="31">
        <f t="shared" si="2"/>
        <v>304.88600000000002</v>
      </c>
      <c r="G67" s="101" t="s">
        <v>5176</v>
      </c>
      <c r="H67" s="101" t="s">
        <v>5176</v>
      </c>
      <c r="I67" s="101">
        <v>132.95099999999999</v>
      </c>
      <c r="J67" s="101" t="s">
        <v>5176</v>
      </c>
      <c r="K67" s="101" t="s">
        <v>5176</v>
      </c>
      <c r="L67" s="101" t="s">
        <v>5176</v>
      </c>
      <c r="M67" s="101" t="s">
        <v>5176</v>
      </c>
      <c r="N67" s="101">
        <v>272.77999999999997</v>
      </c>
      <c r="O67" s="101">
        <v>641.87800000000004</v>
      </c>
    </row>
    <row r="68" spans="1:15" x14ac:dyDescent="0.25">
      <c r="A68" s="38" t="s">
        <v>4823</v>
      </c>
      <c r="B68" s="38" t="s">
        <v>5178</v>
      </c>
      <c r="C68" s="60" t="s">
        <v>5109</v>
      </c>
      <c r="D68" s="60"/>
      <c r="E68" s="60" t="s">
        <v>4944</v>
      </c>
      <c r="F68" s="31">
        <f t="shared" si="2"/>
        <v>303.53333333333336</v>
      </c>
      <c r="G68" s="101">
        <v>101.145</v>
      </c>
      <c r="H68" s="101">
        <v>171.583</v>
      </c>
      <c r="I68" s="101">
        <v>76.540000000000006</v>
      </c>
      <c r="J68" s="101" t="s">
        <v>5176</v>
      </c>
      <c r="K68" s="101" t="s">
        <v>5176</v>
      </c>
      <c r="L68" s="101">
        <v>49.271000000000001</v>
      </c>
      <c r="M68" s="101">
        <v>880</v>
      </c>
      <c r="N68" s="101">
        <v>5.89</v>
      </c>
      <c r="O68" s="101">
        <v>24.71</v>
      </c>
    </row>
    <row r="69" spans="1:15" x14ac:dyDescent="0.25">
      <c r="A69" s="38" t="s">
        <v>4823</v>
      </c>
      <c r="B69" s="38" t="s">
        <v>5178</v>
      </c>
      <c r="C69" s="60" t="s">
        <v>5035</v>
      </c>
      <c r="D69" s="60"/>
      <c r="E69" s="60" t="s">
        <v>4944</v>
      </c>
      <c r="F69" s="31">
        <f t="shared" si="2"/>
        <v>290.10933333333332</v>
      </c>
      <c r="G69" s="101">
        <v>5.5979999999999999</v>
      </c>
      <c r="H69" s="101">
        <v>1.069</v>
      </c>
      <c r="I69" s="101" t="s">
        <v>5176</v>
      </c>
      <c r="J69" s="101">
        <v>383.137</v>
      </c>
      <c r="K69" s="101">
        <v>124.90600000000001</v>
      </c>
      <c r="L69" s="101">
        <v>412.71800000000002</v>
      </c>
      <c r="M69" s="101">
        <v>283</v>
      </c>
      <c r="N69" s="101">
        <v>458.43799999999999</v>
      </c>
      <c r="O69" s="101">
        <v>128.88999999999999</v>
      </c>
    </row>
    <row r="70" spans="1:15" x14ac:dyDescent="0.25">
      <c r="A70" s="38" t="s">
        <v>4823</v>
      </c>
      <c r="B70" s="38" t="s">
        <v>5178</v>
      </c>
      <c r="C70" s="60" t="s">
        <v>10024</v>
      </c>
      <c r="D70" s="60"/>
      <c r="E70" s="60" t="s">
        <v>4944</v>
      </c>
      <c r="F70" s="31">
        <f t="shared" ref="F70:F101" si="3">SUM(M70:O70)/3</f>
        <v>289.92166666666668</v>
      </c>
      <c r="G70" s="101" t="s">
        <v>5176</v>
      </c>
      <c r="H70" s="101" t="s">
        <v>5176</v>
      </c>
      <c r="I70" s="101" t="s">
        <v>5176</v>
      </c>
      <c r="J70" s="101" t="s">
        <v>5176</v>
      </c>
      <c r="K70" s="101" t="s">
        <v>5176</v>
      </c>
      <c r="L70" s="101" t="s">
        <v>5176</v>
      </c>
      <c r="M70" s="101" t="s">
        <v>5176</v>
      </c>
      <c r="N70" s="101">
        <v>869.76499999999999</v>
      </c>
      <c r="O70" s="101" t="s">
        <v>5176</v>
      </c>
    </row>
    <row r="71" spans="1:15" x14ac:dyDescent="0.25">
      <c r="A71" s="38" t="s">
        <v>4823</v>
      </c>
      <c r="B71" s="38" t="s">
        <v>5178</v>
      </c>
      <c r="C71" s="60" t="s">
        <v>5084</v>
      </c>
      <c r="D71" s="60"/>
      <c r="E71" s="60" t="s">
        <v>4944</v>
      </c>
      <c r="F71" s="31">
        <f t="shared" si="3"/>
        <v>260.6463333333333</v>
      </c>
      <c r="G71" s="101">
        <v>1483.105</v>
      </c>
      <c r="H71" s="101">
        <v>6254.5619999999999</v>
      </c>
      <c r="I71" s="101">
        <v>3389.1550000000002</v>
      </c>
      <c r="J71" s="101">
        <v>822.90599999999995</v>
      </c>
      <c r="K71" s="101">
        <v>422.61799999999999</v>
      </c>
      <c r="L71" s="101">
        <v>798.53</v>
      </c>
      <c r="M71" s="101">
        <v>310</v>
      </c>
      <c r="N71" s="101">
        <v>40.673999999999999</v>
      </c>
      <c r="O71" s="101">
        <v>431.26499999999999</v>
      </c>
    </row>
    <row r="72" spans="1:15" x14ac:dyDescent="0.25">
      <c r="A72" s="38" t="s">
        <v>4823</v>
      </c>
      <c r="B72" s="38" t="s">
        <v>5178</v>
      </c>
      <c r="C72" s="60" t="s">
        <v>5133</v>
      </c>
      <c r="D72" s="60"/>
      <c r="E72" s="60" t="s">
        <v>4944</v>
      </c>
      <c r="F72" s="31">
        <f t="shared" si="3"/>
        <v>248.22799999999998</v>
      </c>
      <c r="G72" s="101">
        <v>109825.033</v>
      </c>
      <c r="H72" s="101">
        <v>1522607.5430000001</v>
      </c>
      <c r="I72" s="101">
        <v>1584053.2139999999</v>
      </c>
      <c r="J72" s="101">
        <v>321160.02799999999</v>
      </c>
      <c r="K72" s="101">
        <v>88437.089000000007</v>
      </c>
      <c r="L72" s="101">
        <v>13871.620999999999</v>
      </c>
      <c r="M72" s="101" t="s">
        <v>5176</v>
      </c>
      <c r="N72" s="101">
        <v>2.0139999999999998</v>
      </c>
      <c r="O72" s="101">
        <v>742.67</v>
      </c>
    </row>
    <row r="73" spans="1:15" x14ac:dyDescent="0.25">
      <c r="A73" s="38" t="s">
        <v>4823</v>
      </c>
      <c r="B73" s="38" t="s">
        <v>5178</v>
      </c>
      <c r="C73" s="60" t="s">
        <v>5024</v>
      </c>
      <c r="D73" s="60"/>
      <c r="E73" s="60" t="s">
        <v>4944</v>
      </c>
      <c r="F73" s="31">
        <f t="shared" si="3"/>
        <v>226.06433333333334</v>
      </c>
      <c r="G73" s="101" t="s">
        <v>5176</v>
      </c>
      <c r="H73" s="101" t="s">
        <v>5176</v>
      </c>
      <c r="I73" s="101" t="s">
        <v>5176</v>
      </c>
      <c r="J73" s="101">
        <v>16.541</v>
      </c>
      <c r="K73" s="101" t="s">
        <v>5176</v>
      </c>
      <c r="L73" s="101" t="s">
        <v>5176</v>
      </c>
      <c r="M73" s="101" t="s">
        <v>5176</v>
      </c>
      <c r="N73" s="101">
        <v>290.49400000000003</v>
      </c>
      <c r="O73" s="101">
        <v>387.69900000000001</v>
      </c>
    </row>
    <row r="74" spans="1:15" x14ac:dyDescent="0.25">
      <c r="A74" s="38" t="s">
        <v>4823</v>
      </c>
      <c r="B74" s="38" t="s">
        <v>5178</v>
      </c>
      <c r="C74" s="60" t="s">
        <v>5102</v>
      </c>
      <c r="D74" s="60"/>
      <c r="E74" s="60" t="s">
        <v>4944</v>
      </c>
      <c r="F74" s="31">
        <f t="shared" si="3"/>
        <v>197.33333333333334</v>
      </c>
      <c r="G74" s="101" t="s">
        <v>5176</v>
      </c>
      <c r="H74" s="101" t="s">
        <v>5176</v>
      </c>
      <c r="I74" s="101" t="s">
        <v>5176</v>
      </c>
      <c r="J74" s="101">
        <v>378.55700000000002</v>
      </c>
      <c r="K74" s="101">
        <v>736.38199999999995</v>
      </c>
      <c r="L74" s="101" t="s">
        <v>5176</v>
      </c>
      <c r="M74" s="101">
        <v>592</v>
      </c>
      <c r="N74" s="101" t="s">
        <v>5176</v>
      </c>
      <c r="O74" s="101" t="s">
        <v>5176</v>
      </c>
    </row>
    <row r="75" spans="1:15" x14ac:dyDescent="0.25">
      <c r="A75" s="38" t="s">
        <v>4823</v>
      </c>
      <c r="B75" s="38" t="s">
        <v>5178</v>
      </c>
      <c r="C75" s="60" t="s">
        <v>5066</v>
      </c>
      <c r="D75" s="60"/>
      <c r="E75" s="60" t="s">
        <v>4944</v>
      </c>
      <c r="F75" s="31">
        <f t="shared" si="3"/>
        <v>184.62433333333334</v>
      </c>
      <c r="G75" s="101" t="s">
        <v>5176</v>
      </c>
      <c r="H75" s="101">
        <v>87.945999999999998</v>
      </c>
      <c r="I75" s="101">
        <v>95.278999999999996</v>
      </c>
      <c r="J75" s="101">
        <v>1170.6179999999999</v>
      </c>
      <c r="K75" s="101">
        <v>600.34299999999996</v>
      </c>
      <c r="L75" s="101">
        <v>39.19</v>
      </c>
      <c r="M75" s="101">
        <v>323</v>
      </c>
      <c r="N75" s="101">
        <v>230.87299999999999</v>
      </c>
      <c r="O75" s="101" t="s">
        <v>5176</v>
      </c>
    </row>
    <row r="76" spans="1:15" x14ac:dyDescent="0.25">
      <c r="A76" s="38" t="s">
        <v>4823</v>
      </c>
      <c r="B76" s="38" t="s">
        <v>5178</v>
      </c>
      <c r="C76" s="60" t="s">
        <v>5083</v>
      </c>
      <c r="D76" s="60"/>
      <c r="E76" s="60" t="s">
        <v>4944</v>
      </c>
      <c r="F76" s="31">
        <f t="shared" si="3"/>
        <v>173.21766666666667</v>
      </c>
      <c r="G76" s="101">
        <v>26.173999999999999</v>
      </c>
      <c r="H76" s="101" t="s">
        <v>5176</v>
      </c>
      <c r="I76" s="101" t="s">
        <v>5176</v>
      </c>
      <c r="J76" s="101">
        <v>2297.9409999999998</v>
      </c>
      <c r="K76" s="101">
        <v>33.606999999999999</v>
      </c>
      <c r="L76" s="101" t="s">
        <v>5176</v>
      </c>
      <c r="M76" s="101">
        <v>137</v>
      </c>
      <c r="N76" s="101" t="s">
        <v>5176</v>
      </c>
      <c r="O76" s="101">
        <v>382.65300000000002</v>
      </c>
    </row>
    <row r="77" spans="1:15" x14ac:dyDescent="0.25">
      <c r="A77" s="38" t="s">
        <v>4823</v>
      </c>
      <c r="B77" s="38" t="s">
        <v>5178</v>
      </c>
      <c r="C77" s="60" t="s">
        <v>5136</v>
      </c>
      <c r="D77" s="60"/>
      <c r="E77" s="60" t="s">
        <v>4944</v>
      </c>
      <c r="F77" s="31">
        <f t="shared" si="3"/>
        <v>170.38466666666667</v>
      </c>
      <c r="G77" s="101" t="s">
        <v>5176</v>
      </c>
      <c r="H77" s="101" t="s">
        <v>5176</v>
      </c>
      <c r="I77" s="101" t="s">
        <v>5176</v>
      </c>
      <c r="J77" s="101" t="s">
        <v>5176</v>
      </c>
      <c r="K77" s="101">
        <v>75.045000000000002</v>
      </c>
      <c r="L77" s="101" t="s">
        <v>5176</v>
      </c>
      <c r="M77" s="101">
        <v>9</v>
      </c>
      <c r="N77" s="101">
        <v>40.750999999999998</v>
      </c>
      <c r="O77" s="101">
        <v>461.40300000000002</v>
      </c>
    </row>
    <row r="78" spans="1:15" x14ac:dyDescent="0.25">
      <c r="A78" s="38" t="s">
        <v>4823</v>
      </c>
      <c r="B78" s="38" t="s">
        <v>5178</v>
      </c>
      <c r="C78" s="60" t="s">
        <v>5021</v>
      </c>
      <c r="D78" s="60"/>
      <c r="E78" s="60" t="s">
        <v>4944</v>
      </c>
      <c r="F78" s="31">
        <f t="shared" si="3"/>
        <v>114.76466666666666</v>
      </c>
      <c r="G78" s="101" t="s">
        <v>5176</v>
      </c>
      <c r="H78" s="101" t="s">
        <v>5176</v>
      </c>
      <c r="I78" s="101" t="s">
        <v>5176</v>
      </c>
      <c r="J78" s="101">
        <v>112.99299999999999</v>
      </c>
      <c r="K78" s="101">
        <v>629.97</v>
      </c>
      <c r="L78" s="101">
        <v>225.16499999999999</v>
      </c>
      <c r="M78" s="101">
        <v>177</v>
      </c>
      <c r="N78" s="101">
        <v>167.29400000000001</v>
      </c>
      <c r="O78" s="101" t="s">
        <v>5176</v>
      </c>
    </row>
    <row r="79" spans="1:15" x14ac:dyDescent="0.25">
      <c r="A79" s="38" t="s">
        <v>4823</v>
      </c>
      <c r="B79" s="38" t="s">
        <v>5178</v>
      </c>
      <c r="C79" s="60" t="s">
        <v>5072</v>
      </c>
      <c r="D79" s="60"/>
      <c r="E79" s="60" t="s">
        <v>4944</v>
      </c>
      <c r="F79" s="31">
        <f t="shared" si="3"/>
        <v>106.08999999999999</v>
      </c>
      <c r="G79" s="101">
        <v>8.8569999999999993</v>
      </c>
      <c r="H79" s="101">
        <v>50.787999999999997</v>
      </c>
      <c r="I79" s="101" t="s">
        <v>5176</v>
      </c>
      <c r="J79" s="101">
        <v>379.45100000000002</v>
      </c>
      <c r="K79" s="101">
        <v>18.416</v>
      </c>
      <c r="L79" s="101">
        <v>48.985999999999997</v>
      </c>
      <c r="M79" s="101">
        <v>302</v>
      </c>
      <c r="N79" s="101" t="s">
        <v>5176</v>
      </c>
      <c r="O79" s="101">
        <v>16.27</v>
      </c>
    </row>
    <row r="80" spans="1:15" x14ac:dyDescent="0.25">
      <c r="A80" s="38" t="s">
        <v>4823</v>
      </c>
      <c r="B80" s="38" t="s">
        <v>5178</v>
      </c>
      <c r="C80" s="60" t="s">
        <v>4981</v>
      </c>
      <c r="D80" s="60"/>
      <c r="E80" s="60" t="s">
        <v>4944</v>
      </c>
      <c r="F80" s="31">
        <f t="shared" si="3"/>
        <v>82.302999999999997</v>
      </c>
      <c r="G80" s="101" t="s">
        <v>5176</v>
      </c>
      <c r="H80" s="101" t="s">
        <v>5176</v>
      </c>
      <c r="I80" s="101" t="s">
        <v>5176</v>
      </c>
      <c r="J80" s="101">
        <v>12.061999999999999</v>
      </c>
      <c r="K80" s="101" t="s">
        <v>5176</v>
      </c>
      <c r="L80" s="101" t="s">
        <v>5176</v>
      </c>
      <c r="M80" s="101" t="s">
        <v>5176</v>
      </c>
      <c r="N80" s="101" t="s">
        <v>5176</v>
      </c>
      <c r="O80" s="101">
        <v>246.90899999999999</v>
      </c>
    </row>
    <row r="81" spans="1:15" x14ac:dyDescent="0.25">
      <c r="A81" s="38" t="s">
        <v>4823</v>
      </c>
      <c r="B81" s="38" t="s">
        <v>5178</v>
      </c>
      <c r="C81" s="60" t="s">
        <v>5051</v>
      </c>
      <c r="D81" s="60"/>
      <c r="E81" s="60" t="s">
        <v>4944</v>
      </c>
      <c r="F81" s="31">
        <f t="shared" si="3"/>
        <v>74.893666666666661</v>
      </c>
      <c r="G81" s="101">
        <v>3.9489999999999998</v>
      </c>
      <c r="H81" s="101">
        <v>28.959</v>
      </c>
      <c r="I81" s="101" t="s">
        <v>5176</v>
      </c>
      <c r="J81" s="101" t="s">
        <v>5176</v>
      </c>
      <c r="K81" s="101" t="s">
        <v>5176</v>
      </c>
      <c r="L81" s="101">
        <v>274.77699999999999</v>
      </c>
      <c r="M81" s="101">
        <v>157</v>
      </c>
      <c r="N81" s="101" t="s">
        <v>5176</v>
      </c>
      <c r="O81" s="101">
        <v>67.680999999999997</v>
      </c>
    </row>
    <row r="82" spans="1:15" x14ac:dyDescent="0.25">
      <c r="A82" s="38" t="s">
        <v>4823</v>
      </c>
      <c r="B82" s="38" t="s">
        <v>5178</v>
      </c>
      <c r="C82" s="60" t="s">
        <v>5065</v>
      </c>
      <c r="D82" s="60"/>
      <c r="E82" s="60" t="s">
        <v>4944</v>
      </c>
      <c r="F82" s="31">
        <f t="shared" si="3"/>
        <v>67.779999999999987</v>
      </c>
      <c r="G82" s="101" t="s">
        <v>5176</v>
      </c>
      <c r="H82" s="101" t="s">
        <v>5176</v>
      </c>
      <c r="I82" s="101" t="s">
        <v>5176</v>
      </c>
      <c r="J82" s="101" t="s">
        <v>5176</v>
      </c>
      <c r="K82" s="101">
        <v>2.8460000000000001</v>
      </c>
      <c r="L82" s="101">
        <v>5.5540000000000003</v>
      </c>
      <c r="M82" s="101">
        <v>109</v>
      </c>
      <c r="N82" s="101">
        <v>3.63</v>
      </c>
      <c r="O82" s="101">
        <v>90.71</v>
      </c>
    </row>
    <row r="83" spans="1:15" x14ac:dyDescent="0.25">
      <c r="A83" s="38" t="s">
        <v>4823</v>
      </c>
      <c r="B83" s="38" t="s">
        <v>5178</v>
      </c>
      <c r="C83" s="60" t="s">
        <v>5068</v>
      </c>
      <c r="D83" s="60"/>
      <c r="E83" s="60" t="s">
        <v>4944</v>
      </c>
      <c r="F83" s="31">
        <f t="shared" si="3"/>
        <v>62.666666666666664</v>
      </c>
      <c r="G83" s="101" t="s">
        <v>5176</v>
      </c>
      <c r="H83" s="101">
        <v>29.954000000000001</v>
      </c>
      <c r="I83" s="101" t="s">
        <v>5176</v>
      </c>
      <c r="J83" s="101" t="s">
        <v>5176</v>
      </c>
      <c r="K83" s="101" t="s">
        <v>5176</v>
      </c>
      <c r="L83" s="101" t="s">
        <v>5176</v>
      </c>
      <c r="M83" s="101">
        <v>188</v>
      </c>
      <c r="N83" s="101" t="s">
        <v>5176</v>
      </c>
      <c r="O83" s="101" t="s">
        <v>5176</v>
      </c>
    </row>
    <row r="84" spans="1:15" x14ac:dyDescent="0.25">
      <c r="A84" s="38" t="s">
        <v>4823</v>
      </c>
      <c r="B84" s="38" t="s">
        <v>5178</v>
      </c>
      <c r="C84" s="60" t="s">
        <v>4945</v>
      </c>
      <c r="D84" s="60"/>
      <c r="E84" s="60" t="s">
        <v>4944</v>
      </c>
      <c r="F84" s="31">
        <f t="shared" si="3"/>
        <v>62.28</v>
      </c>
      <c r="G84" s="101">
        <v>15.974</v>
      </c>
      <c r="H84" s="101">
        <v>8.6880000000000006</v>
      </c>
      <c r="I84" s="101" t="s">
        <v>5176</v>
      </c>
      <c r="J84" s="101">
        <v>118.105</v>
      </c>
      <c r="K84" s="101">
        <v>37.447000000000003</v>
      </c>
      <c r="L84" s="101">
        <v>226.75299999999999</v>
      </c>
      <c r="M84" s="101">
        <v>64</v>
      </c>
      <c r="N84" s="101" t="s">
        <v>5176</v>
      </c>
      <c r="O84" s="101">
        <v>122.84</v>
      </c>
    </row>
    <row r="85" spans="1:15" x14ac:dyDescent="0.25">
      <c r="A85" s="38" t="s">
        <v>4823</v>
      </c>
      <c r="B85" s="38" t="s">
        <v>5178</v>
      </c>
      <c r="C85" s="60" t="s">
        <v>4988</v>
      </c>
      <c r="D85" s="60"/>
      <c r="E85" s="60" t="s">
        <v>4944</v>
      </c>
      <c r="F85" s="31">
        <f t="shared" si="3"/>
        <v>62.076333333333331</v>
      </c>
      <c r="G85" s="101">
        <v>6</v>
      </c>
      <c r="H85" s="101">
        <v>21.997</v>
      </c>
      <c r="I85" s="101" t="s">
        <v>5176</v>
      </c>
      <c r="J85" s="101">
        <v>11.974</v>
      </c>
      <c r="K85" s="101">
        <v>10.336</v>
      </c>
      <c r="L85" s="101">
        <v>3.2280000000000002</v>
      </c>
      <c r="M85" s="101">
        <v>82</v>
      </c>
      <c r="N85" s="101">
        <v>95.040999999999997</v>
      </c>
      <c r="O85" s="101">
        <v>9.1880000000000006</v>
      </c>
    </row>
    <row r="86" spans="1:15" x14ac:dyDescent="0.25">
      <c r="A86" s="38" t="s">
        <v>4823</v>
      </c>
      <c r="B86" s="38" t="s">
        <v>5178</v>
      </c>
      <c r="C86" s="60" t="s">
        <v>4983</v>
      </c>
      <c r="D86" s="60"/>
      <c r="E86" s="60" t="s">
        <v>4944</v>
      </c>
      <c r="F86" s="31">
        <f t="shared" si="3"/>
        <v>60.907000000000004</v>
      </c>
      <c r="G86" s="101" t="s">
        <v>5176</v>
      </c>
      <c r="H86" s="101" t="s">
        <v>5176</v>
      </c>
      <c r="I86" s="101" t="s">
        <v>5176</v>
      </c>
      <c r="J86" s="101">
        <v>13.089</v>
      </c>
      <c r="K86" s="101" t="s">
        <v>5176</v>
      </c>
      <c r="L86" s="101">
        <v>9.7370000000000001</v>
      </c>
      <c r="M86" s="101">
        <v>36</v>
      </c>
      <c r="N86" s="101">
        <v>4.6210000000000004</v>
      </c>
      <c r="O86" s="101">
        <v>142.1</v>
      </c>
    </row>
    <row r="87" spans="1:15" x14ac:dyDescent="0.25">
      <c r="A87" s="38" t="s">
        <v>4823</v>
      </c>
      <c r="B87" s="38" t="s">
        <v>5178</v>
      </c>
      <c r="C87" s="60" t="s">
        <v>5050</v>
      </c>
      <c r="D87" s="60"/>
      <c r="E87" s="60" t="s">
        <v>4944</v>
      </c>
      <c r="F87" s="31">
        <f t="shared" si="3"/>
        <v>59.259333333333331</v>
      </c>
      <c r="G87" s="101">
        <v>13.613</v>
      </c>
      <c r="H87" s="101" t="s">
        <v>5176</v>
      </c>
      <c r="I87" s="101" t="s">
        <v>5176</v>
      </c>
      <c r="J87" s="101" t="s">
        <v>5176</v>
      </c>
      <c r="K87" s="101" t="s">
        <v>5176</v>
      </c>
      <c r="L87" s="101" t="s">
        <v>5176</v>
      </c>
      <c r="M87" s="101">
        <v>55</v>
      </c>
      <c r="N87" s="101">
        <v>1.4610000000000001</v>
      </c>
      <c r="O87" s="101">
        <v>121.31699999999999</v>
      </c>
    </row>
    <row r="88" spans="1:15" x14ac:dyDescent="0.25">
      <c r="A88" s="38" t="s">
        <v>4823</v>
      </c>
      <c r="B88" s="38" t="s">
        <v>5178</v>
      </c>
      <c r="C88" s="60" t="s">
        <v>4998</v>
      </c>
      <c r="D88" s="60"/>
      <c r="E88" s="60" t="s">
        <v>4944</v>
      </c>
      <c r="F88" s="31">
        <f t="shared" si="3"/>
        <v>53.200333333333333</v>
      </c>
      <c r="G88" s="101" t="s">
        <v>5176</v>
      </c>
      <c r="H88" s="101" t="s">
        <v>5176</v>
      </c>
      <c r="I88" s="101" t="s">
        <v>5176</v>
      </c>
      <c r="J88" s="101">
        <v>8.2680000000000007</v>
      </c>
      <c r="K88" s="101">
        <v>233.92599999999999</v>
      </c>
      <c r="L88" s="101">
        <v>156.82900000000001</v>
      </c>
      <c r="M88" s="101">
        <v>74</v>
      </c>
      <c r="N88" s="101">
        <v>38.930999999999997</v>
      </c>
      <c r="O88" s="101">
        <v>46.67</v>
      </c>
    </row>
    <row r="89" spans="1:15" x14ac:dyDescent="0.25">
      <c r="A89" s="38" t="s">
        <v>4823</v>
      </c>
      <c r="B89" s="38" t="s">
        <v>5178</v>
      </c>
      <c r="C89" s="60" t="s">
        <v>4961</v>
      </c>
      <c r="D89" s="60"/>
      <c r="E89" s="60" t="s">
        <v>4944</v>
      </c>
      <c r="F89" s="31">
        <f t="shared" si="3"/>
        <v>52.913333333333334</v>
      </c>
      <c r="G89" s="101" t="s">
        <v>5176</v>
      </c>
      <c r="H89" s="101">
        <v>1E-3</v>
      </c>
      <c r="I89" s="101" t="s">
        <v>5176</v>
      </c>
      <c r="J89" s="101" t="s">
        <v>5176</v>
      </c>
      <c r="K89" s="101" t="s">
        <v>5176</v>
      </c>
      <c r="L89" s="101">
        <v>40.674999999999997</v>
      </c>
      <c r="M89" s="101" t="s">
        <v>5176</v>
      </c>
      <c r="N89" s="101" t="s">
        <v>5176</v>
      </c>
      <c r="O89" s="101">
        <v>158.74</v>
      </c>
    </row>
    <row r="90" spans="1:15" x14ac:dyDescent="0.25">
      <c r="A90" s="38" t="s">
        <v>4823</v>
      </c>
      <c r="B90" s="38" t="s">
        <v>5178</v>
      </c>
      <c r="C90" s="60" t="s">
        <v>5030</v>
      </c>
      <c r="D90" s="60"/>
      <c r="E90" s="60" t="s">
        <v>4944</v>
      </c>
      <c r="F90" s="31">
        <f t="shared" si="3"/>
        <v>51.666666666666664</v>
      </c>
      <c r="G90" s="101">
        <v>7.4379999999999997</v>
      </c>
      <c r="H90" s="101">
        <v>856.97500000000002</v>
      </c>
      <c r="I90" s="101" t="s">
        <v>5176</v>
      </c>
      <c r="J90" s="101" t="s">
        <v>5176</v>
      </c>
      <c r="K90" s="101">
        <v>63.808999999999997</v>
      </c>
      <c r="L90" s="101">
        <v>106.285</v>
      </c>
      <c r="M90" s="101">
        <v>155</v>
      </c>
      <c r="N90" s="101" t="s">
        <v>5176</v>
      </c>
      <c r="O90" s="101" t="s">
        <v>5176</v>
      </c>
    </row>
    <row r="91" spans="1:15" x14ac:dyDescent="0.25">
      <c r="A91" s="38" t="s">
        <v>4823</v>
      </c>
      <c r="B91" s="38" t="s">
        <v>5178</v>
      </c>
      <c r="C91" s="60" t="s">
        <v>4975</v>
      </c>
      <c r="D91" s="60"/>
      <c r="E91" s="60" t="s">
        <v>4944</v>
      </c>
      <c r="F91" s="31">
        <f t="shared" si="3"/>
        <v>42.333333333333336</v>
      </c>
      <c r="G91" s="101" t="s">
        <v>5176</v>
      </c>
      <c r="H91" s="101" t="s">
        <v>5176</v>
      </c>
      <c r="I91" s="101" t="s">
        <v>5176</v>
      </c>
      <c r="J91" s="101" t="s">
        <v>5176</v>
      </c>
      <c r="K91" s="101" t="s">
        <v>5176</v>
      </c>
      <c r="L91" s="101" t="s">
        <v>5176</v>
      </c>
      <c r="M91" s="101">
        <v>127</v>
      </c>
      <c r="N91" s="101" t="s">
        <v>5176</v>
      </c>
      <c r="O91" s="101" t="s">
        <v>5176</v>
      </c>
    </row>
    <row r="92" spans="1:15" x14ac:dyDescent="0.25">
      <c r="A92" s="38" t="s">
        <v>4823</v>
      </c>
      <c r="B92" s="38" t="s">
        <v>5178</v>
      </c>
      <c r="C92" s="60" t="s">
        <v>4954</v>
      </c>
      <c r="D92" s="60"/>
      <c r="E92" s="60" t="s">
        <v>4944</v>
      </c>
      <c r="F92" s="31">
        <f t="shared" si="3"/>
        <v>39.686</v>
      </c>
      <c r="G92" s="101" t="s">
        <v>5176</v>
      </c>
      <c r="H92" s="101" t="s">
        <v>5176</v>
      </c>
      <c r="I92" s="101" t="s">
        <v>5176</v>
      </c>
      <c r="J92" s="101" t="s">
        <v>5176</v>
      </c>
      <c r="K92" s="101" t="s">
        <v>5176</v>
      </c>
      <c r="L92" s="101" t="s">
        <v>5176</v>
      </c>
      <c r="M92" s="101" t="s">
        <v>5176</v>
      </c>
      <c r="N92" s="101">
        <v>119.05800000000001</v>
      </c>
      <c r="O92" s="101" t="s">
        <v>5176</v>
      </c>
    </row>
    <row r="93" spans="1:15" x14ac:dyDescent="0.25">
      <c r="A93" s="38" t="s">
        <v>4823</v>
      </c>
      <c r="B93" s="38" t="s">
        <v>5178</v>
      </c>
      <c r="C93" s="60" t="s">
        <v>10129</v>
      </c>
      <c r="D93" s="60"/>
      <c r="E93" s="60" t="s">
        <v>4944</v>
      </c>
      <c r="F93" s="31">
        <f t="shared" si="3"/>
        <v>35.713333333333331</v>
      </c>
      <c r="G93" s="101" t="s">
        <v>5176</v>
      </c>
      <c r="H93" s="101" t="s">
        <v>5176</v>
      </c>
      <c r="I93" s="101" t="s">
        <v>5176</v>
      </c>
      <c r="J93" s="101" t="s">
        <v>5176</v>
      </c>
      <c r="K93" s="101" t="s">
        <v>5176</v>
      </c>
      <c r="L93" s="101" t="s">
        <v>5176</v>
      </c>
      <c r="M93" s="101" t="s">
        <v>5176</v>
      </c>
      <c r="N93" s="101" t="s">
        <v>5176</v>
      </c>
      <c r="O93" s="101">
        <v>107.14</v>
      </c>
    </row>
    <row r="94" spans="1:15" x14ac:dyDescent="0.25">
      <c r="A94" s="38" t="s">
        <v>4823</v>
      </c>
      <c r="B94" s="38" t="s">
        <v>5178</v>
      </c>
      <c r="C94" s="60" t="s">
        <v>10127</v>
      </c>
      <c r="D94" s="60"/>
      <c r="E94" s="60" t="s">
        <v>4944</v>
      </c>
      <c r="F94" s="31">
        <f t="shared" si="3"/>
        <v>35.333333333333336</v>
      </c>
      <c r="G94" s="101" t="s">
        <v>5176</v>
      </c>
      <c r="H94" s="101" t="s">
        <v>5176</v>
      </c>
      <c r="I94" s="101" t="s">
        <v>5176</v>
      </c>
      <c r="J94" s="101" t="s">
        <v>5176</v>
      </c>
      <c r="K94" s="101" t="s">
        <v>5176</v>
      </c>
      <c r="L94" s="101" t="s">
        <v>5176</v>
      </c>
      <c r="M94" s="101">
        <v>106</v>
      </c>
      <c r="N94" s="101" t="s">
        <v>5176</v>
      </c>
      <c r="O94" s="101" t="s">
        <v>5176</v>
      </c>
    </row>
    <row r="95" spans="1:15" x14ac:dyDescent="0.25">
      <c r="A95" s="38" t="s">
        <v>4823</v>
      </c>
      <c r="B95" s="38" t="s">
        <v>5178</v>
      </c>
      <c r="C95" s="60" t="s">
        <v>5110</v>
      </c>
      <c r="D95" s="60"/>
      <c r="E95" s="60" t="s">
        <v>4944</v>
      </c>
      <c r="F95" s="31">
        <f t="shared" si="3"/>
        <v>35.333333333333336</v>
      </c>
      <c r="G95" s="101" t="s">
        <v>5176</v>
      </c>
      <c r="H95" s="101" t="s">
        <v>5176</v>
      </c>
      <c r="I95" s="101" t="s">
        <v>5176</v>
      </c>
      <c r="J95" s="101" t="s">
        <v>5176</v>
      </c>
      <c r="K95" s="101">
        <v>132.36699999999999</v>
      </c>
      <c r="L95" s="101" t="s">
        <v>5176</v>
      </c>
      <c r="M95" s="101">
        <v>106</v>
      </c>
      <c r="N95" s="101" t="s">
        <v>5176</v>
      </c>
      <c r="O95" s="101" t="s">
        <v>5176</v>
      </c>
    </row>
    <row r="96" spans="1:15" x14ac:dyDescent="0.25">
      <c r="A96" s="38" t="s">
        <v>4823</v>
      </c>
      <c r="B96" s="38" t="s">
        <v>5178</v>
      </c>
      <c r="C96" s="60" t="s">
        <v>5127</v>
      </c>
      <c r="D96" s="60"/>
      <c r="E96" s="60" t="s">
        <v>4944</v>
      </c>
      <c r="F96" s="31">
        <f t="shared" si="3"/>
        <v>29.333333333333332</v>
      </c>
      <c r="G96" s="101" t="s">
        <v>5176</v>
      </c>
      <c r="H96" s="101">
        <v>15.778</v>
      </c>
      <c r="I96" s="101" t="s">
        <v>5176</v>
      </c>
      <c r="J96" s="101">
        <v>15.462999999999999</v>
      </c>
      <c r="K96" s="101">
        <v>16793.850999999999</v>
      </c>
      <c r="L96" s="101">
        <v>10.856</v>
      </c>
      <c r="M96" s="101">
        <v>88</v>
      </c>
      <c r="N96" s="101" t="s">
        <v>5176</v>
      </c>
      <c r="O96" s="101" t="s">
        <v>5176</v>
      </c>
    </row>
    <row r="97" spans="1:15" x14ac:dyDescent="0.25">
      <c r="A97" s="38" t="s">
        <v>4823</v>
      </c>
      <c r="B97" s="38" t="s">
        <v>5178</v>
      </c>
      <c r="C97" s="60" t="s">
        <v>5000</v>
      </c>
      <c r="D97" s="60"/>
      <c r="E97" s="60" t="s">
        <v>4944</v>
      </c>
      <c r="F97" s="31">
        <f t="shared" si="3"/>
        <v>29.28833333333333</v>
      </c>
      <c r="G97" s="101" t="s">
        <v>5176</v>
      </c>
      <c r="H97" s="101" t="s">
        <v>5176</v>
      </c>
      <c r="I97" s="101" t="s">
        <v>5176</v>
      </c>
      <c r="J97" s="101" t="s">
        <v>5176</v>
      </c>
      <c r="K97" s="101" t="s">
        <v>5176</v>
      </c>
      <c r="L97" s="101" t="s">
        <v>5176</v>
      </c>
      <c r="M97" s="101" t="s">
        <v>5176</v>
      </c>
      <c r="N97" s="101">
        <v>87.864999999999995</v>
      </c>
      <c r="O97" s="101" t="s">
        <v>5176</v>
      </c>
    </row>
    <row r="98" spans="1:15" x14ac:dyDescent="0.25">
      <c r="A98" s="38" t="s">
        <v>4823</v>
      </c>
      <c r="B98" s="38" t="s">
        <v>5178</v>
      </c>
      <c r="C98" s="60" t="s">
        <v>5064</v>
      </c>
      <c r="D98" s="60"/>
      <c r="E98" s="60" t="s">
        <v>4944</v>
      </c>
      <c r="F98" s="31">
        <f t="shared" si="3"/>
        <v>27.807000000000002</v>
      </c>
      <c r="G98" s="101" t="s">
        <v>5176</v>
      </c>
      <c r="H98" s="101" t="s">
        <v>5176</v>
      </c>
      <c r="I98" s="101">
        <v>79.516000000000005</v>
      </c>
      <c r="J98" s="101">
        <v>207.72399999999999</v>
      </c>
      <c r="K98" s="101" t="s">
        <v>5176</v>
      </c>
      <c r="L98" s="101" t="s">
        <v>5176</v>
      </c>
      <c r="M98" s="101" t="s">
        <v>5176</v>
      </c>
      <c r="N98" s="101" t="s">
        <v>5176</v>
      </c>
      <c r="O98" s="101">
        <v>83.421000000000006</v>
      </c>
    </row>
    <row r="99" spans="1:15" x14ac:dyDescent="0.25">
      <c r="A99" s="38" t="s">
        <v>4823</v>
      </c>
      <c r="B99" s="38" t="s">
        <v>5178</v>
      </c>
      <c r="C99" s="60" t="s">
        <v>5137</v>
      </c>
      <c r="D99" s="60"/>
      <c r="E99" s="60" t="s">
        <v>4944</v>
      </c>
      <c r="F99" s="31">
        <f t="shared" si="3"/>
        <v>26.666666666666668</v>
      </c>
      <c r="G99" s="101" t="s">
        <v>5176</v>
      </c>
      <c r="H99" s="101" t="s">
        <v>5176</v>
      </c>
      <c r="I99" s="101">
        <v>23.763999999999999</v>
      </c>
      <c r="J99" s="101">
        <v>4.8579999999999997</v>
      </c>
      <c r="K99" s="101" t="s">
        <v>5176</v>
      </c>
      <c r="L99" s="101">
        <v>36.021999999999998</v>
      </c>
      <c r="M99" s="101">
        <v>80</v>
      </c>
      <c r="N99" s="101" t="s">
        <v>5176</v>
      </c>
      <c r="O99" s="101" t="s">
        <v>5176</v>
      </c>
    </row>
    <row r="100" spans="1:15" x14ac:dyDescent="0.25">
      <c r="A100" s="38" t="s">
        <v>4823</v>
      </c>
      <c r="B100" s="38" t="s">
        <v>5178</v>
      </c>
      <c r="C100" s="60" t="s">
        <v>5093</v>
      </c>
      <c r="D100" s="60"/>
      <c r="E100" s="60" t="s">
        <v>4944</v>
      </c>
      <c r="F100" s="31">
        <f t="shared" si="3"/>
        <v>24.323333333333334</v>
      </c>
      <c r="G100" s="101">
        <v>3.5470000000000002</v>
      </c>
      <c r="H100" s="101" t="s">
        <v>5176</v>
      </c>
      <c r="I100" s="101" t="s">
        <v>5176</v>
      </c>
      <c r="J100" s="101">
        <v>1057.665</v>
      </c>
      <c r="K100" s="101">
        <v>107.56100000000001</v>
      </c>
      <c r="L100" s="101">
        <v>8.1379999999999999</v>
      </c>
      <c r="M100" s="101" t="s">
        <v>5176</v>
      </c>
      <c r="N100" s="101" t="s">
        <v>5176</v>
      </c>
      <c r="O100" s="101">
        <v>72.97</v>
      </c>
    </row>
    <row r="101" spans="1:15" x14ac:dyDescent="0.25">
      <c r="A101" s="38" t="s">
        <v>4823</v>
      </c>
      <c r="B101" s="38" t="s">
        <v>5178</v>
      </c>
      <c r="C101" s="60" t="s">
        <v>4990</v>
      </c>
      <c r="D101" s="60"/>
      <c r="E101" s="60" t="s">
        <v>4944</v>
      </c>
      <c r="F101" s="31">
        <f t="shared" si="3"/>
        <v>22.214333333333332</v>
      </c>
      <c r="G101" s="101" t="s">
        <v>5176</v>
      </c>
      <c r="H101" s="101">
        <v>11.129</v>
      </c>
      <c r="I101" s="101" t="s">
        <v>5176</v>
      </c>
      <c r="J101" s="101" t="s">
        <v>5176</v>
      </c>
      <c r="K101" s="101" t="s">
        <v>5176</v>
      </c>
      <c r="L101" s="101" t="s">
        <v>5176</v>
      </c>
      <c r="M101" s="101">
        <v>22</v>
      </c>
      <c r="N101" s="101">
        <v>20.187000000000001</v>
      </c>
      <c r="O101" s="101">
        <v>24.456</v>
      </c>
    </row>
    <row r="102" spans="1:15" x14ac:dyDescent="0.25">
      <c r="A102" s="38" t="s">
        <v>4823</v>
      </c>
      <c r="B102" s="38" t="s">
        <v>5178</v>
      </c>
      <c r="C102" s="60" t="s">
        <v>5118</v>
      </c>
      <c r="D102" s="60"/>
      <c r="E102" s="60" t="s">
        <v>4944</v>
      </c>
      <c r="F102" s="31">
        <f t="shared" ref="F102:F133" si="4">SUM(M102:O102)/3</f>
        <v>22</v>
      </c>
      <c r="G102" s="101" t="s">
        <v>5176</v>
      </c>
      <c r="H102" s="101">
        <v>4.5279999999999996</v>
      </c>
      <c r="I102" s="101" t="s">
        <v>5176</v>
      </c>
      <c r="J102" s="101">
        <v>5.1210000000000004</v>
      </c>
      <c r="K102" s="101">
        <v>896.77599999999995</v>
      </c>
      <c r="L102" s="101" t="s">
        <v>5176</v>
      </c>
      <c r="M102" s="101">
        <v>66</v>
      </c>
      <c r="N102" s="101" t="s">
        <v>5176</v>
      </c>
      <c r="O102" s="101" t="s">
        <v>5176</v>
      </c>
    </row>
    <row r="103" spans="1:15" x14ac:dyDescent="0.25">
      <c r="A103" s="38" t="s">
        <v>4823</v>
      </c>
      <c r="B103" s="38" t="s">
        <v>5178</v>
      </c>
      <c r="C103" s="60" t="s">
        <v>5124</v>
      </c>
      <c r="D103" s="60"/>
      <c r="E103" s="60" t="s">
        <v>4944</v>
      </c>
      <c r="F103" s="31">
        <f t="shared" si="4"/>
        <v>20.508333333333333</v>
      </c>
      <c r="G103" s="101">
        <v>82.876999999999995</v>
      </c>
      <c r="H103" s="101" t="s">
        <v>5176</v>
      </c>
      <c r="I103" s="101" t="s">
        <v>5176</v>
      </c>
      <c r="J103" s="101">
        <v>3.5979999999999999</v>
      </c>
      <c r="K103" s="101">
        <v>1.9179999999999999</v>
      </c>
      <c r="L103" s="101" t="s">
        <v>5176</v>
      </c>
      <c r="M103" s="101" t="s">
        <v>5176</v>
      </c>
      <c r="N103" s="101">
        <v>61.524999999999999</v>
      </c>
      <c r="O103" s="101" t="s">
        <v>5176</v>
      </c>
    </row>
    <row r="104" spans="1:15" x14ac:dyDescent="0.25">
      <c r="A104" s="38" t="s">
        <v>4823</v>
      </c>
      <c r="B104" s="38" t="s">
        <v>5178</v>
      </c>
      <c r="C104" s="60" t="s">
        <v>5126</v>
      </c>
      <c r="D104" s="60"/>
      <c r="E104" s="60" t="s">
        <v>4944</v>
      </c>
      <c r="F104" s="31">
        <f t="shared" si="4"/>
        <v>19.016333333333332</v>
      </c>
      <c r="G104" s="101" t="s">
        <v>5176</v>
      </c>
      <c r="H104" s="101" t="s">
        <v>5176</v>
      </c>
      <c r="I104" s="101" t="s">
        <v>5176</v>
      </c>
      <c r="J104" s="101" t="s">
        <v>5176</v>
      </c>
      <c r="K104" s="101" t="s">
        <v>5176</v>
      </c>
      <c r="L104" s="101" t="s">
        <v>5176</v>
      </c>
      <c r="M104" s="101" t="s">
        <v>5176</v>
      </c>
      <c r="N104" s="101" t="s">
        <v>5176</v>
      </c>
      <c r="O104" s="101">
        <v>57.048999999999999</v>
      </c>
    </row>
    <row r="105" spans="1:15" x14ac:dyDescent="0.25">
      <c r="A105" s="38" t="s">
        <v>4823</v>
      </c>
      <c r="B105" s="38" t="s">
        <v>5178</v>
      </c>
      <c r="C105" s="60" t="s">
        <v>5015</v>
      </c>
      <c r="D105" s="60"/>
      <c r="E105" s="60" t="s">
        <v>4944</v>
      </c>
      <c r="F105" s="31">
        <f t="shared" si="4"/>
        <v>18.326666666666664</v>
      </c>
      <c r="G105" s="101">
        <v>48.56</v>
      </c>
      <c r="H105" s="101" t="s">
        <v>5176</v>
      </c>
      <c r="I105" s="101" t="s">
        <v>5176</v>
      </c>
      <c r="J105" s="101">
        <v>19.481999999999999</v>
      </c>
      <c r="K105" s="101" t="s">
        <v>5176</v>
      </c>
      <c r="L105" s="101" t="s">
        <v>5176</v>
      </c>
      <c r="M105" s="101" t="s">
        <v>5176</v>
      </c>
      <c r="N105" s="101" t="s">
        <v>5176</v>
      </c>
      <c r="O105" s="101">
        <v>54.98</v>
      </c>
    </row>
    <row r="106" spans="1:15" x14ac:dyDescent="0.25">
      <c r="A106" s="38" t="s">
        <v>4823</v>
      </c>
      <c r="B106" s="38" t="s">
        <v>5178</v>
      </c>
      <c r="C106" s="60" t="s">
        <v>5081</v>
      </c>
      <c r="D106" s="60"/>
      <c r="E106" s="60" t="s">
        <v>4944</v>
      </c>
      <c r="F106" s="31">
        <f t="shared" si="4"/>
        <v>17.786666666666665</v>
      </c>
      <c r="G106" s="101">
        <v>1.1399999999999999</v>
      </c>
      <c r="H106" s="101">
        <v>39.295999999999999</v>
      </c>
      <c r="I106" s="101">
        <v>55.113</v>
      </c>
      <c r="J106" s="101">
        <v>696.81600000000003</v>
      </c>
      <c r="K106" s="101">
        <v>29.596</v>
      </c>
      <c r="L106" s="101" t="s">
        <v>5176</v>
      </c>
      <c r="M106" s="101">
        <v>21</v>
      </c>
      <c r="N106" s="101">
        <v>32.36</v>
      </c>
      <c r="O106" s="101" t="s">
        <v>5176</v>
      </c>
    </row>
    <row r="107" spans="1:15" x14ac:dyDescent="0.25">
      <c r="A107" s="38" t="s">
        <v>4823</v>
      </c>
      <c r="B107" s="38" t="s">
        <v>5178</v>
      </c>
      <c r="C107" s="60" t="s">
        <v>5057</v>
      </c>
      <c r="D107" s="60"/>
      <c r="E107" s="60" t="s">
        <v>4944</v>
      </c>
      <c r="F107" s="31">
        <f t="shared" si="4"/>
        <v>17.128666666666668</v>
      </c>
      <c r="G107" s="101">
        <v>0.53700000000000003</v>
      </c>
      <c r="H107" s="101">
        <v>124.35599999999999</v>
      </c>
      <c r="I107" s="101">
        <v>59.179000000000002</v>
      </c>
      <c r="J107" s="101">
        <v>235.14500000000001</v>
      </c>
      <c r="K107" s="101">
        <v>2258.779</v>
      </c>
      <c r="L107" s="101">
        <v>51.656999999999996</v>
      </c>
      <c r="M107" s="101" t="s">
        <v>5176</v>
      </c>
      <c r="N107" s="101">
        <v>51.386000000000003</v>
      </c>
      <c r="O107" s="101" t="s">
        <v>5176</v>
      </c>
    </row>
    <row r="108" spans="1:15" x14ac:dyDescent="0.25">
      <c r="A108" s="38" t="s">
        <v>4823</v>
      </c>
      <c r="B108" s="38" t="s">
        <v>5178</v>
      </c>
      <c r="C108" s="60" t="s">
        <v>10131</v>
      </c>
      <c r="D108" s="60"/>
      <c r="E108" s="60" t="s">
        <v>4944</v>
      </c>
      <c r="F108" s="31">
        <f t="shared" si="4"/>
        <v>16.333333333333332</v>
      </c>
      <c r="G108" s="101" t="s">
        <v>5176</v>
      </c>
      <c r="H108" s="101" t="s">
        <v>5176</v>
      </c>
      <c r="I108" s="101" t="s">
        <v>5176</v>
      </c>
      <c r="J108" s="101" t="s">
        <v>5176</v>
      </c>
      <c r="K108" s="101" t="s">
        <v>5176</v>
      </c>
      <c r="L108" s="101" t="s">
        <v>5176</v>
      </c>
      <c r="M108" s="101">
        <v>49</v>
      </c>
      <c r="N108" s="101" t="s">
        <v>5176</v>
      </c>
      <c r="O108" s="101" t="s">
        <v>5176</v>
      </c>
    </row>
    <row r="109" spans="1:15" x14ac:dyDescent="0.25">
      <c r="A109" s="38" t="s">
        <v>4823</v>
      </c>
      <c r="B109" s="38" t="s">
        <v>5178</v>
      </c>
      <c r="C109" s="60" t="s">
        <v>4958</v>
      </c>
      <c r="D109" s="60"/>
      <c r="E109" s="60" t="s">
        <v>4944</v>
      </c>
      <c r="F109" s="31">
        <f t="shared" si="4"/>
        <v>15.229999999999999</v>
      </c>
      <c r="G109" s="101" t="s">
        <v>5176</v>
      </c>
      <c r="H109" s="101" t="s">
        <v>5176</v>
      </c>
      <c r="I109" s="101" t="s">
        <v>5176</v>
      </c>
      <c r="J109" s="101" t="s">
        <v>5176</v>
      </c>
      <c r="K109" s="101" t="s">
        <v>5176</v>
      </c>
      <c r="L109" s="101" t="s">
        <v>5176</v>
      </c>
      <c r="M109" s="101" t="s">
        <v>5176</v>
      </c>
      <c r="N109" s="101" t="s">
        <v>5176</v>
      </c>
      <c r="O109" s="101">
        <v>45.69</v>
      </c>
    </row>
    <row r="110" spans="1:15" x14ac:dyDescent="0.25">
      <c r="A110" s="38" t="s">
        <v>4823</v>
      </c>
      <c r="B110" s="38" t="s">
        <v>5178</v>
      </c>
      <c r="C110" s="60" t="s">
        <v>5056</v>
      </c>
      <c r="D110" s="60"/>
      <c r="E110" s="60" t="s">
        <v>4944</v>
      </c>
      <c r="F110" s="31">
        <f t="shared" si="4"/>
        <v>15.213333333333333</v>
      </c>
      <c r="G110" s="101" t="s">
        <v>5176</v>
      </c>
      <c r="H110" s="101">
        <v>1.5660000000000001</v>
      </c>
      <c r="I110" s="101">
        <v>2.3479999999999999</v>
      </c>
      <c r="J110" s="101">
        <v>2.5539999999999998</v>
      </c>
      <c r="K110" s="101">
        <v>9.5280000000000005</v>
      </c>
      <c r="L110" s="101">
        <v>5.032</v>
      </c>
      <c r="M110" s="101">
        <v>45</v>
      </c>
      <c r="N110" s="101">
        <v>0.64</v>
      </c>
      <c r="O110" s="101" t="s">
        <v>5176</v>
      </c>
    </row>
    <row r="111" spans="1:15" x14ac:dyDescent="0.25">
      <c r="A111" s="38" t="s">
        <v>4823</v>
      </c>
      <c r="B111" s="38" t="s">
        <v>5178</v>
      </c>
      <c r="C111" s="60" t="s">
        <v>5043</v>
      </c>
      <c r="D111" s="60"/>
      <c r="E111" s="60" t="s">
        <v>4944</v>
      </c>
      <c r="F111" s="31">
        <f t="shared" si="4"/>
        <v>14.666666666666666</v>
      </c>
      <c r="G111" s="101" t="s">
        <v>5176</v>
      </c>
      <c r="H111" s="101" t="s">
        <v>5176</v>
      </c>
      <c r="I111" s="101" t="s">
        <v>5176</v>
      </c>
      <c r="J111" s="101" t="s">
        <v>5176</v>
      </c>
      <c r="K111" s="101" t="s">
        <v>5176</v>
      </c>
      <c r="L111" s="101" t="s">
        <v>5176</v>
      </c>
      <c r="M111" s="101">
        <v>44</v>
      </c>
      <c r="N111" s="101" t="s">
        <v>5176</v>
      </c>
      <c r="O111" s="101" t="s">
        <v>5176</v>
      </c>
    </row>
    <row r="112" spans="1:15" x14ac:dyDescent="0.25">
      <c r="A112" s="38" t="s">
        <v>4823</v>
      </c>
      <c r="B112" s="38" t="s">
        <v>5178</v>
      </c>
      <c r="C112" s="60" t="s">
        <v>4948</v>
      </c>
      <c r="D112" s="60"/>
      <c r="E112" s="60" t="s">
        <v>4944</v>
      </c>
      <c r="F112" s="31">
        <f t="shared" si="4"/>
        <v>11.132666666666667</v>
      </c>
      <c r="G112" s="101">
        <v>16.195</v>
      </c>
      <c r="H112" s="101">
        <v>78.304000000000002</v>
      </c>
      <c r="I112" s="101" t="s">
        <v>5176</v>
      </c>
      <c r="J112" s="101" t="s">
        <v>5176</v>
      </c>
      <c r="K112" s="101">
        <v>19.129000000000001</v>
      </c>
      <c r="L112" s="101" t="s">
        <v>5176</v>
      </c>
      <c r="M112" s="101" t="s">
        <v>5176</v>
      </c>
      <c r="N112" s="101">
        <v>33.398000000000003</v>
      </c>
      <c r="O112" s="101" t="s">
        <v>5176</v>
      </c>
    </row>
    <row r="113" spans="1:15" x14ac:dyDescent="0.25">
      <c r="A113" s="38" t="s">
        <v>4823</v>
      </c>
      <c r="B113" s="38" t="s">
        <v>5178</v>
      </c>
      <c r="C113" s="60" t="s">
        <v>5005</v>
      </c>
      <c r="D113" s="60"/>
      <c r="E113" s="60" t="s">
        <v>4944</v>
      </c>
      <c r="F113" s="31">
        <f t="shared" si="4"/>
        <v>10.562666666666667</v>
      </c>
      <c r="G113" s="101">
        <v>65.268000000000001</v>
      </c>
      <c r="H113" s="101">
        <v>833.01900000000001</v>
      </c>
      <c r="I113" s="101">
        <v>0.185</v>
      </c>
      <c r="J113" s="101" t="s">
        <v>5176</v>
      </c>
      <c r="K113" s="101">
        <v>6.3159999999999998</v>
      </c>
      <c r="L113" s="101">
        <v>12.446</v>
      </c>
      <c r="M113" s="101" t="s">
        <v>5176</v>
      </c>
      <c r="N113" s="101">
        <v>28.728000000000002</v>
      </c>
      <c r="O113" s="101">
        <v>2.96</v>
      </c>
    </row>
    <row r="114" spans="1:15" x14ac:dyDescent="0.25">
      <c r="A114" s="38" t="s">
        <v>4823</v>
      </c>
      <c r="B114" s="38" t="s">
        <v>5178</v>
      </c>
      <c r="C114" s="60" t="s">
        <v>4949</v>
      </c>
      <c r="D114" s="60"/>
      <c r="E114" s="60" t="s">
        <v>4944</v>
      </c>
      <c r="F114" s="31">
        <f t="shared" si="4"/>
        <v>8</v>
      </c>
      <c r="G114" s="101" t="s">
        <v>5176</v>
      </c>
      <c r="H114" s="101">
        <v>3.3130000000000002</v>
      </c>
      <c r="I114" s="101" t="s">
        <v>5176</v>
      </c>
      <c r="J114" s="101" t="s">
        <v>5176</v>
      </c>
      <c r="K114" s="101">
        <v>87.375</v>
      </c>
      <c r="L114" s="101">
        <v>12.218</v>
      </c>
      <c r="M114" s="101">
        <v>24</v>
      </c>
      <c r="N114" s="101" t="s">
        <v>5176</v>
      </c>
      <c r="O114" s="101" t="s">
        <v>5176</v>
      </c>
    </row>
    <row r="115" spans="1:15" x14ac:dyDescent="0.25">
      <c r="A115" s="38" t="s">
        <v>4823</v>
      </c>
      <c r="B115" s="38" t="s">
        <v>5178</v>
      </c>
      <c r="C115" s="60" t="s">
        <v>5001</v>
      </c>
      <c r="D115" s="60"/>
      <c r="E115" s="60" t="s">
        <v>4944</v>
      </c>
      <c r="F115" s="31">
        <f t="shared" si="4"/>
        <v>7.8466666666666667</v>
      </c>
      <c r="G115" s="101">
        <v>355.16399999999999</v>
      </c>
      <c r="H115" s="101">
        <v>566.63199999999995</v>
      </c>
      <c r="I115" s="101">
        <v>22.353999999999999</v>
      </c>
      <c r="J115" s="101">
        <v>225.584</v>
      </c>
      <c r="K115" s="101">
        <v>9.4890000000000008</v>
      </c>
      <c r="L115" s="101">
        <v>35.054000000000002</v>
      </c>
      <c r="M115" s="101" t="s">
        <v>5176</v>
      </c>
      <c r="N115" s="101" t="s">
        <v>5176</v>
      </c>
      <c r="O115" s="101">
        <v>23.54</v>
      </c>
    </row>
    <row r="116" spans="1:15" x14ac:dyDescent="0.25">
      <c r="A116" s="38" t="s">
        <v>4823</v>
      </c>
      <c r="B116" s="38" t="s">
        <v>5178</v>
      </c>
      <c r="C116" s="60" t="s">
        <v>5143</v>
      </c>
      <c r="D116" s="60"/>
      <c r="E116" s="60" t="s">
        <v>4944</v>
      </c>
      <c r="F116" s="31">
        <f t="shared" si="4"/>
        <v>6.8756666666666675</v>
      </c>
      <c r="G116" s="101" t="s">
        <v>5176</v>
      </c>
      <c r="H116" s="101" t="s">
        <v>5176</v>
      </c>
      <c r="I116" s="101" t="s">
        <v>5176</v>
      </c>
      <c r="J116" s="101">
        <v>3149.83</v>
      </c>
      <c r="K116" s="101" t="s">
        <v>5176</v>
      </c>
      <c r="L116" s="101" t="s">
        <v>5176</v>
      </c>
      <c r="M116" s="101">
        <v>10</v>
      </c>
      <c r="N116" s="101">
        <v>10.627000000000001</v>
      </c>
      <c r="O116" s="101" t="s">
        <v>5176</v>
      </c>
    </row>
    <row r="117" spans="1:15" x14ac:dyDescent="0.25">
      <c r="A117" s="38" t="s">
        <v>4823</v>
      </c>
      <c r="B117" s="38" t="s">
        <v>5178</v>
      </c>
      <c r="C117" s="60" t="s">
        <v>5125</v>
      </c>
      <c r="D117" s="60"/>
      <c r="E117" s="60" t="s">
        <v>4944</v>
      </c>
      <c r="F117" s="31">
        <f t="shared" si="4"/>
        <v>4.6066666666666665</v>
      </c>
      <c r="G117" s="101" t="s">
        <v>5176</v>
      </c>
      <c r="H117" s="101" t="s">
        <v>5176</v>
      </c>
      <c r="I117" s="101" t="s">
        <v>5176</v>
      </c>
      <c r="J117" s="101" t="s">
        <v>5176</v>
      </c>
      <c r="K117" s="101" t="s">
        <v>5176</v>
      </c>
      <c r="L117" s="101" t="s">
        <v>5176</v>
      </c>
      <c r="M117" s="101" t="s">
        <v>5176</v>
      </c>
      <c r="N117" s="101" t="s">
        <v>5176</v>
      </c>
      <c r="O117" s="101">
        <v>13.82</v>
      </c>
    </row>
    <row r="118" spans="1:15" x14ac:dyDescent="0.25">
      <c r="A118" s="38" t="s">
        <v>4823</v>
      </c>
      <c r="B118" s="38" t="s">
        <v>5178</v>
      </c>
      <c r="C118" s="60" t="s">
        <v>5122</v>
      </c>
      <c r="D118" s="60"/>
      <c r="E118" s="60" t="s">
        <v>4944</v>
      </c>
      <c r="F118" s="31">
        <f t="shared" si="4"/>
        <v>4.5733333333333333</v>
      </c>
      <c r="G118" s="101" t="s">
        <v>5176</v>
      </c>
      <c r="H118" s="101" t="s">
        <v>5176</v>
      </c>
      <c r="I118" s="101" t="s">
        <v>5176</v>
      </c>
      <c r="J118" s="101">
        <v>3427.569</v>
      </c>
      <c r="K118" s="101" t="s">
        <v>5176</v>
      </c>
      <c r="L118" s="101" t="s">
        <v>5176</v>
      </c>
      <c r="M118" s="101">
        <v>5</v>
      </c>
      <c r="N118" s="101" t="s">
        <v>5176</v>
      </c>
      <c r="O118" s="101">
        <v>8.7200000000000006</v>
      </c>
    </row>
    <row r="119" spans="1:15" x14ac:dyDescent="0.25">
      <c r="A119" s="38" t="s">
        <v>4823</v>
      </c>
      <c r="B119" s="38" t="s">
        <v>5178</v>
      </c>
      <c r="C119" s="60" t="s">
        <v>5099</v>
      </c>
      <c r="D119" s="60"/>
      <c r="E119" s="60" t="s">
        <v>4944</v>
      </c>
      <c r="F119" s="31">
        <f t="shared" si="4"/>
        <v>3.6376666666666666</v>
      </c>
      <c r="G119" s="101">
        <v>147.42099999999999</v>
      </c>
      <c r="H119" s="101">
        <v>31.673999999999999</v>
      </c>
      <c r="I119" s="101" t="s">
        <v>5176</v>
      </c>
      <c r="J119" s="101">
        <v>56.613</v>
      </c>
      <c r="K119" s="101" t="s">
        <v>5176</v>
      </c>
      <c r="L119" s="101" t="s">
        <v>5176</v>
      </c>
      <c r="M119" s="101" t="s">
        <v>5176</v>
      </c>
      <c r="N119" s="101" t="s">
        <v>5176</v>
      </c>
      <c r="O119" s="101">
        <v>10.913</v>
      </c>
    </row>
    <row r="120" spans="1:15" x14ac:dyDescent="0.25">
      <c r="A120" s="38" t="s">
        <v>4823</v>
      </c>
      <c r="B120" s="38" t="s">
        <v>5178</v>
      </c>
      <c r="C120" s="60" t="s">
        <v>5034</v>
      </c>
      <c r="D120" s="60"/>
      <c r="E120" s="60" t="s">
        <v>4944</v>
      </c>
      <c r="F120" s="31">
        <f t="shared" si="4"/>
        <v>3.6199999999999997</v>
      </c>
      <c r="G120" s="101">
        <v>12.895</v>
      </c>
      <c r="H120" s="101" t="s">
        <v>5176</v>
      </c>
      <c r="I120" s="101" t="s">
        <v>5176</v>
      </c>
      <c r="J120" s="101" t="s">
        <v>5176</v>
      </c>
      <c r="K120" s="101" t="s">
        <v>5176</v>
      </c>
      <c r="L120" s="101" t="s">
        <v>5176</v>
      </c>
      <c r="M120" s="101" t="s">
        <v>5176</v>
      </c>
      <c r="N120" s="101" t="s">
        <v>5176</v>
      </c>
      <c r="O120" s="101">
        <v>10.86</v>
      </c>
    </row>
    <row r="121" spans="1:15" x14ac:dyDescent="0.25">
      <c r="A121" s="38" t="s">
        <v>4823</v>
      </c>
      <c r="B121" s="38" t="s">
        <v>5178</v>
      </c>
      <c r="C121" s="60" t="s">
        <v>10025</v>
      </c>
      <c r="D121" s="60"/>
      <c r="E121" s="60" t="s">
        <v>4944</v>
      </c>
      <c r="F121" s="31">
        <f t="shared" si="4"/>
        <v>3.5163333333333333</v>
      </c>
      <c r="G121" s="101" t="s">
        <v>5176</v>
      </c>
      <c r="H121" s="101" t="s">
        <v>5176</v>
      </c>
      <c r="I121" s="101" t="s">
        <v>5176</v>
      </c>
      <c r="J121" s="101" t="s">
        <v>5176</v>
      </c>
      <c r="K121" s="101" t="s">
        <v>5176</v>
      </c>
      <c r="L121" s="101" t="s">
        <v>5176</v>
      </c>
      <c r="M121" s="101" t="s">
        <v>5176</v>
      </c>
      <c r="N121" s="101" t="s">
        <v>5176</v>
      </c>
      <c r="O121" s="101">
        <v>10.548999999999999</v>
      </c>
    </row>
    <row r="122" spans="1:15" x14ac:dyDescent="0.25">
      <c r="A122" s="38" t="s">
        <v>4823</v>
      </c>
      <c r="B122" s="38" t="s">
        <v>5178</v>
      </c>
      <c r="C122" s="60" t="s">
        <v>5067</v>
      </c>
      <c r="D122" s="60"/>
      <c r="E122" s="60" t="s">
        <v>4944</v>
      </c>
      <c r="F122" s="31">
        <f t="shared" si="4"/>
        <v>3.1259999999999999</v>
      </c>
      <c r="G122" s="101" t="s">
        <v>5176</v>
      </c>
      <c r="H122" s="101" t="s">
        <v>5176</v>
      </c>
      <c r="I122" s="101" t="s">
        <v>5176</v>
      </c>
      <c r="J122" s="101">
        <v>253.93700000000001</v>
      </c>
      <c r="K122" s="101" t="s">
        <v>5176</v>
      </c>
      <c r="L122" s="101" t="s">
        <v>5176</v>
      </c>
      <c r="M122" s="101" t="s">
        <v>5176</v>
      </c>
      <c r="N122" s="101">
        <v>9.3780000000000001</v>
      </c>
      <c r="O122" s="101" t="s">
        <v>5176</v>
      </c>
    </row>
    <row r="123" spans="1:15" x14ac:dyDescent="0.25">
      <c r="A123" s="38" t="s">
        <v>4823</v>
      </c>
      <c r="B123" s="38" t="s">
        <v>5178</v>
      </c>
      <c r="C123" s="60" t="s">
        <v>5140</v>
      </c>
      <c r="D123" s="60"/>
      <c r="E123" s="60" t="s">
        <v>4944</v>
      </c>
      <c r="F123" s="31">
        <f t="shared" si="4"/>
        <v>2.2656666666666667</v>
      </c>
      <c r="G123" s="101" t="s">
        <v>5176</v>
      </c>
      <c r="H123" s="101" t="s">
        <v>5176</v>
      </c>
      <c r="I123" s="101">
        <v>4.7389999999999999</v>
      </c>
      <c r="J123" s="101" t="s">
        <v>5176</v>
      </c>
      <c r="K123" s="101" t="s">
        <v>5176</v>
      </c>
      <c r="L123" s="101" t="s">
        <v>5176</v>
      </c>
      <c r="M123" s="101" t="s">
        <v>5176</v>
      </c>
      <c r="N123" s="101">
        <v>6.7969999999999997</v>
      </c>
      <c r="O123" s="101" t="s">
        <v>5176</v>
      </c>
    </row>
    <row r="124" spans="1:15" x14ac:dyDescent="0.25">
      <c r="A124" s="38" t="s">
        <v>4823</v>
      </c>
      <c r="B124" s="38" t="s">
        <v>5178</v>
      </c>
      <c r="C124" s="60" t="s">
        <v>5047</v>
      </c>
      <c r="D124" s="60"/>
      <c r="E124" s="60" t="s">
        <v>4944</v>
      </c>
      <c r="F124" s="31">
        <f t="shared" si="4"/>
        <v>2.0699999999999998</v>
      </c>
      <c r="G124" s="101" t="s">
        <v>5176</v>
      </c>
      <c r="H124" s="101">
        <v>6.4000000000000001E-2</v>
      </c>
      <c r="I124" s="101" t="s">
        <v>5176</v>
      </c>
      <c r="J124" s="101">
        <v>30.285</v>
      </c>
      <c r="K124" s="101" t="s">
        <v>5176</v>
      </c>
      <c r="L124" s="101">
        <v>181.40899999999999</v>
      </c>
      <c r="M124" s="101" t="s">
        <v>5176</v>
      </c>
      <c r="N124" s="101" t="s">
        <v>5176</v>
      </c>
      <c r="O124" s="101">
        <v>6.21</v>
      </c>
    </row>
    <row r="125" spans="1:15" x14ac:dyDescent="0.25">
      <c r="A125" s="38" t="s">
        <v>4823</v>
      </c>
      <c r="B125" s="38" t="s">
        <v>5178</v>
      </c>
      <c r="C125" s="60" t="s">
        <v>5139</v>
      </c>
      <c r="D125" s="60"/>
      <c r="E125" s="60" t="s">
        <v>4944</v>
      </c>
      <c r="F125" s="31">
        <f t="shared" si="4"/>
        <v>2</v>
      </c>
      <c r="G125" s="101" t="s">
        <v>5176</v>
      </c>
      <c r="H125" s="101">
        <v>6.1970000000000001</v>
      </c>
      <c r="I125" s="101">
        <v>3.3660000000000001</v>
      </c>
      <c r="J125" s="101">
        <v>2.91</v>
      </c>
      <c r="K125" s="101" t="s">
        <v>5176</v>
      </c>
      <c r="L125" s="101" t="s">
        <v>5176</v>
      </c>
      <c r="M125" s="101">
        <v>6</v>
      </c>
      <c r="N125" s="101" t="s">
        <v>5176</v>
      </c>
      <c r="O125" s="101" t="s">
        <v>5176</v>
      </c>
    </row>
    <row r="126" spans="1:15" x14ac:dyDescent="0.25">
      <c r="A126" s="38" t="s">
        <v>4823</v>
      </c>
      <c r="B126" s="38" t="s">
        <v>5178</v>
      </c>
      <c r="C126" s="60" t="s">
        <v>4986</v>
      </c>
      <c r="D126" s="60"/>
      <c r="E126" s="60" t="s">
        <v>4944</v>
      </c>
      <c r="F126" s="31">
        <f t="shared" si="4"/>
        <v>1.6533333333333333</v>
      </c>
      <c r="G126" s="101" t="s">
        <v>5176</v>
      </c>
      <c r="H126" s="101" t="s">
        <v>5176</v>
      </c>
      <c r="I126" s="101">
        <v>13.263999999999999</v>
      </c>
      <c r="J126" s="101">
        <v>437.02499999999998</v>
      </c>
      <c r="K126" s="101" t="s">
        <v>5176</v>
      </c>
      <c r="L126" s="101" t="s">
        <v>5176</v>
      </c>
      <c r="M126" s="101" t="s">
        <v>5176</v>
      </c>
      <c r="N126" s="101">
        <v>2.88</v>
      </c>
      <c r="O126" s="101">
        <v>2.08</v>
      </c>
    </row>
    <row r="127" spans="1:15" x14ac:dyDescent="0.25">
      <c r="A127" s="38" t="s">
        <v>4823</v>
      </c>
      <c r="B127" s="38" t="s">
        <v>5178</v>
      </c>
      <c r="C127" s="60" t="s">
        <v>5016</v>
      </c>
      <c r="D127" s="60"/>
      <c r="E127" s="60" t="s">
        <v>4944</v>
      </c>
      <c r="F127" s="31">
        <f t="shared" si="4"/>
        <v>1.4233333333333331</v>
      </c>
      <c r="G127" s="101" t="s">
        <v>5176</v>
      </c>
      <c r="H127" s="101" t="s">
        <v>5176</v>
      </c>
      <c r="I127" s="101" t="s">
        <v>5176</v>
      </c>
      <c r="J127" s="101" t="s">
        <v>5176</v>
      </c>
      <c r="K127" s="101" t="s">
        <v>5176</v>
      </c>
      <c r="L127" s="101" t="s">
        <v>5176</v>
      </c>
      <c r="M127" s="101" t="s">
        <v>5176</v>
      </c>
      <c r="N127" s="101" t="s">
        <v>5176</v>
      </c>
      <c r="O127" s="101">
        <v>4.2699999999999996</v>
      </c>
    </row>
    <row r="128" spans="1:15" x14ac:dyDescent="0.25">
      <c r="A128" s="38" t="s">
        <v>4823</v>
      </c>
      <c r="B128" s="38" t="s">
        <v>5178</v>
      </c>
      <c r="C128" s="60" t="s">
        <v>4987</v>
      </c>
      <c r="D128" s="60"/>
      <c r="E128" s="60" t="s">
        <v>4944</v>
      </c>
      <c r="F128" s="31">
        <f t="shared" si="4"/>
        <v>1.3333333333333333</v>
      </c>
      <c r="G128" s="101" t="s">
        <v>5176</v>
      </c>
      <c r="H128" s="101" t="s">
        <v>5176</v>
      </c>
      <c r="I128" s="101">
        <v>109.248</v>
      </c>
      <c r="J128" s="101">
        <v>360.38799999999998</v>
      </c>
      <c r="K128" s="101">
        <v>77.287999999999997</v>
      </c>
      <c r="L128" s="101">
        <v>4.0270000000000001</v>
      </c>
      <c r="M128" s="101">
        <v>4</v>
      </c>
      <c r="N128" s="101" t="s">
        <v>5176</v>
      </c>
      <c r="O128" s="101" t="s">
        <v>5176</v>
      </c>
    </row>
    <row r="129" spans="1:15" x14ac:dyDescent="0.25">
      <c r="A129" s="38" t="s">
        <v>4823</v>
      </c>
      <c r="B129" s="38" t="s">
        <v>5178</v>
      </c>
      <c r="C129" s="60" t="s">
        <v>5115</v>
      </c>
      <c r="D129" s="60"/>
      <c r="E129" s="60" t="s">
        <v>4944</v>
      </c>
      <c r="F129" s="31">
        <f t="shared" si="4"/>
        <v>1.3333333333333333</v>
      </c>
      <c r="G129" s="101">
        <v>23.922999999999998</v>
      </c>
      <c r="H129" s="101">
        <v>46.973999999999997</v>
      </c>
      <c r="I129" s="101">
        <v>47.259</v>
      </c>
      <c r="J129" s="101">
        <v>59.337000000000003</v>
      </c>
      <c r="K129" s="101" t="s">
        <v>5176</v>
      </c>
      <c r="L129" s="101">
        <v>7.0259999999999998</v>
      </c>
      <c r="M129" s="101">
        <v>4</v>
      </c>
      <c r="N129" s="101" t="s">
        <v>5176</v>
      </c>
      <c r="O129" s="101" t="s">
        <v>5176</v>
      </c>
    </row>
    <row r="130" spans="1:15" x14ac:dyDescent="0.25">
      <c r="A130" s="38" t="s">
        <v>4823</v>
      </c>
      <c r="B130" s="38" t="s">
        <v>5178</v>
      </c>
      <c r="C130" s="60" t="s">
        <v>4959</v>
      </c>
      <c r="D130" s="60"/>
      <c r="E130" s="60" t="s">
        <v>4944</v>
      </c>
      <c r="F130" s="31">
        <f t="shared" si="4"/>
        <v>1.1193333333333333</v>
      </c>
      <c r="G130" s="101" t="s">
        <v>5176</v>
      </c>
      <c r="H130" s="101" t="s">
        <v>5176</v>
      </c>
      <c r="I130" s="101">
        <v>319.63299999999998</v>
      </c>
      <c r="J130" s="101">
        <v>180.59100000000001</v>
      </c>
      <c r="K130" s="101" t="s">
        <v>5176</v>
      </c>
      <c r="L130" s="101" t="s">
        <v>5176</v>
      </c>
      <c r="M130" s="101" t="s">
        <v>5176</v>
      </c>
      <c r="N130" s="101">
        <v>3.3580000000000001</v>
      </c>
      <c r="O130" s="101" t="s">
        <v>5176</v>
      </c>
    </row>
    <row r="131" spans="1:15" x14ac:dyDescent="0.25">
      <c r="A131" s="38" t="s">
        <v>4823</v>
      </c>
      <c r="B131" s="38" t="s">
        <v>5178</v>
      </c>
      <c r="C131" s="60" t="s">
        <v>4967</v>
      </c>
      <c r="D131" s="60"/>
      <c r="E131" s="60" t="s">
        <v>4944</v>
      </c>
      <c r="F131" s="31">
        <f t="shared" si="4"/>
        <v>1</v>
      </c>
      <c r="G131" s="101" t="s">
        <v>5176</v>
      </c>
      <c r="H131" s="101" t="s">
        <v>5176</v>
      </c>
      <c r="I131" s="101" t="s">
        <v>5176</v>
      </c>
      <c r="J131" s="101" t="s">
        <v>5176</v>
      </c>
      <c r="K131" s="101" t="s">
        <v>5176</v>
      </c>
      <c r="L131" s="101">
        <v>132.93799999999999</v>
      </c>
      <c r="M131" s="101">
        <v>3</v>
      </c>
      <c r="N131" s="101" t="s">
        <v>5176</v>
      </c>
      <c r="O131" s="101" t="s">
        <v>5176</v>
      </c>
    </row>
    <row r="132" spans="1:15" x14ac:dyDescent="0.25">
      <c r="A132" s="38" t="s">
        <v>4823</v>
      </c>
      <c r="B132" s="38" t="s">
        <v>5178</v>
      </c>
      <c r="C132" s="60" t="s">
        <v>5080</v>
      </c>
      <c r="D132" s="60"/>
      <c r="E132" s="60" t="s">
        <v>4944</v>
      </c>
      <c r="F132" s="31">
        <f t="shared" si="4"/>
        <v>0.91999999999999993</v>
      </c>
      <c r="G132" s="101" t="s">
        <v>5176</v>
      </c>
      <c r="H132" s="101" t="s">
        <v>5176</v>
      </c>
      <c r="I132" s="101" t="s">
        <v>5176</v>
      </c>
      <c r="J132" s="101" t="s">
        <v>5176</v>
      </c>
      <c r="K132" s="101" t="s">
        <v>5176</v>
      </c>
      <c r="L132" s="101" t="s">
        <v>5176</v>
      </c>
      <c r="M132" s="101" t="s">
        <v>5176</v>
      </c>
      <c r="N132" s="101" t="s">
        <v>5176</v>
      </c>
      <c r="O132" s="101">
        <v>2.76</v>
      </c>
    </row>
    <row r="133" spans="1:15" x14ac:dyDescent="0.25">
      <c r="A133" s="38" t="s">
        <v>4823</v>
      </c>
      <c r="B133" s="38" t="s">
        <v>5178</v>
      </c>
      <c r="C133" s="60" t="s">
        <v>5107</v>
      </c>
      <c r="D133" s="60"/>
      <c r="E133" s="60" t="s">
        <v>4944</v>
      </c>
      <c r="F133" s="31">
        <f t="shared" si="4"/>
        <v>0.60433333333333328</v>
      </c>
      <c r="G133" s="101" t="s">
        <v>5176</v>
      </c>
      <c r="H133" s="101">
        <v>1067.6959999999999</v>
      </c>
      <c r="I133" s="101" t="s">
        <v>5176</v>
      </c>
      <c r="J133" s="101" t="s">
        <v>5176</v>
      </c>
      <c r="K133" s="101" t="s">
        <v>5176</v>
      </c>
      <c r="L133" s="101">
        <v>42.100999999999999</v>
      </c>
      <c r="M133" s="101" t="s">
        <v>5176</v>
      </c>
      <c r="N133" s="101">
        <v>1.8129999999999999</v>
      </c>
      <c r="O133" s="101" t="s">
        <v>5176</v>
      </c>
    </row>
    <row r="134" spans="1:15" x14ac:dyDescent="0.25">
      <c r="A134" s="38" t="s">
        <v>4823</v>
      </c>
      <c r="B134" s="38" t="s">
        <v>5178</v>
      </c>
      <c r="C134" s="60" t="s">
        <v>5134</v>
      </c>
      <c r="D134" s="60"/>
      <c r="E134" s="60" t="s">
        <v>4944</v>
      </c>
      <c r="F134" s="31">
        <f t="shared" ref="F134:F161" si="5">SUM(M134:O134)/3</f>
        <v>0.33333333333333331</v>
      </c>
      <c r="G134" s="101" t="s">
        <v>5176</v>
      </c>
      <c r="H134" s="101" t="s">
        <v>5176</v>
      </c>
      <c r="I134" s="101" t="s">
        <v>5176</v>
      </c>
      <c r="J134" s="101">
        <v>23.494</v>
      </c>
      <c r="K134" s="101" t="s">
        <v>5176</v>
      </c>
      <c r="L134" s="101">
        <v>0</v>
      </c>
      <c r="M134" s="101">
        <v>1</v>
      </c>
      <c r="N134" s="101" t="s">
        <v>5176</v>
      </c>
      <c r="O134" s="101" t="s">
        <v>5176</v>
      </c>
    </row>
    <row r="135" spans="1:15" x14ac:dyDescent="0.25">
      <c r="A135" s="38" t="s">
        <v>4823</v>
      </c>
      <c r="B135" s="38" t="s">
        <v>5178</v>
      </c>
      <c r="C135" s="60" t="s">
        <v>5108</v>
      </c>
      <c r="D135" s="60"/>
      <c r="E135" s="60" t="s">
        <v>4944</v>
      </c>
      <c r="F135" s="31">
        <f t="shared" si="5"/>
        <v>9.3333333333333338E-2</v>
      </c>
      <c r="G135" s="101" t="s">
        <v>5176</v>
      </c>
      <c r="H135" s="101" t="s">
        <v>5176</v>
      </c>
      <c r="I135" s="101" t="s">
        <v>5176</v>
      </c>
      <c r="J135" s="101" t="s">
        <v>5176</v>
      </c>
      <c r="K135" s="101" t="s">
        <v>5176</v>
      </c>
      <c r="L135" s="101" t="s">
        <v>5176</v>
      </c>
      <c r="M135" s="101" t="s">
        <v>5176</v>
      </c>
      <c r="N135" s="101" t="s">
        <v>5176</v>
      </c>
      <c r="O135" s="101">
        <v>0.28000000000000003</v>
      </c>
    </row>
    <row r="136" spans="1:15" x14ac:dyDescent="0.25">
      <c r="A136" s="38" t="s">
        <v>4823</v>
      </c>
      <c r="B136" s="38" t="s">
        <v>5178</v>
      </c>
      <c r="C136" s="60" t="s">
        <v>4947</v>
      </c>
      <c r="D136" s="60"/>
      <c r="E136" s="60" t="s">
        <v>4944</v>
      </c>
      <c r="F136" s="31">
        <f t="shared" si="5"/>
        <v>0</v>
      </c>
      <c r="G136" s="101" t="s">
        <v>5176</v>
      </c>
      <c r="H136" s="101" t="s">
        <v>5176</v>
      </c>
      <c r="I136" s="101" t="s">
        <v>5176</v>
      </c>
      <c r="J136" s="101" t="s">
        <v>5176</v>
      </c>
      <c r="K136" s="101" t="s">
        <v>5176</v>
      </c>
      <c r="L136" s="101">
        <v>0</v>
      </c>
      <c r="M136" s="101" t="s">
        <v>5176</v>
      </c>
      <c r="N136" s="101" t="s">
        <v>5176</v>
      </c>
      <c r="O136" s="101" t="s">
        <v>5176</v>
      </c>
    </row>
    <row r="137" spans="1:15" x14ac:dyDescent="0.25">
      <c r="A137" s="38" t="s">
        <v>4823</v>
      </c>
      <c r="B137" s="38" t="s">
        <v>5178</v>
      </c>
      <c r="C137" s="60" t="s">
        <v>4950</v>
      </c>
      <c r="D137" s="60"/>
      <c r="E137" s="60" t="s">
        <v>4944</v>
      </c>
      <c r="F137" s="31">
        <f t="shared" si="5"/>
        <v>0</v>
      </c>
      <c r="G137" s="101">
        <v>26.821999999999999</v>
      </c>
      <c r="H137" s="101" t="s">
        <v>5176</v>
      </c>
      <c r="I137" s="101" t="s">
        <v>5176</v>
      </c>
      <c r="J137" s="101">
        <v>1138.3579999999999</v>
      </c>
      <c r="K137" s="101" t="s">
        <v>5176</v>
      </c>
      <c r="L137" s="101" t="s">
        <v>5176</v>
      </c>
      <c r="M137" s="101" t="s">
        <v>5176</v>
      </c>
      <c r="N137" s="101" t="s">
        <v>5176</v>
      </c>
      <c r="O137" s="101" t="s">
        <v>5176</v>
      </c>
    </row>
    <row r="138" spans="1:15" x14ac:dyDescent="0.25">
      <c r="A138" s="38" t="s">
        <v>4823</v>
      </c>
      <c r="B138" s="38" t="s">
        <v>5178</v>
      </c>
      <c r="C138" s="60" t="s">
        <v>4962</v>
      </c>
      <c r="D138" s="60"/>
      <c r="E138" s="60" t="s">
        <v>4944</v>
      </c>
      <c r="F138" s="31">
        <f t="shared" si="5"/>
        <v>0</v>
      </c>
      <c r="G138" s="101" t="s">
        <v>5176</v>
      </c>
      <c r="H138" s="101">
        <v>4.1399999999999997</v>
      </c>
      <c r="I138" s="101" t="s">
        <v>5176</v>
      </c>
      <c r="J138" s="101" t="s">
        <v>5176</v>
      </c>
      <c r="K138" s="101" t="s">
        <v>5176</v>
      </c>
      <c r="L138" s="101" t="s">
        <v>5176</v>
      </c>
      <c r="M138" s="101" t="s">
        <v>5176</v>
      </c>
      <c r="N138" s="101" t="s">
        <v>5176</v>
      </c>
      <c r="O138" s="101" t="s">
        <v>5176</v>
      </c>
    </row>
    <row r="139" spans="1:15" x14ac:dyDescent="0.25">
      <c r="A139" s="38" t="s">
        <v>4823</v>
      </c>
      <c r="B139" s="38" t="s">
        <v>5178</v>
      </c>
      <c r="C139" s="60" t="s">
        <v>4970</v>
      </c>
      <c r="D139" s="60"/>
      <c r="E139" s="60" t="s">
        <v>4944</v>
      </c>
      <c r="F139" s="31">
        <f t="shared" si="5"/>
        <v>0</v>
      </c>
      <c r="G139" s="101" t="s">
        <v>5176</v>
      </c>
      <c r="H139" s="101" t="s">
        <v>5176</v>
      </c>
      <c r="I139" s="101" t="s">
        <v>5176</v>
      </c>
      <c r="J139" s="101">
        <v>416.98200000000003</v>
      </c>
      <c r="K139" s="101">
        <v>4.2460000000000004</v>
      </c>
      <c r="L139" s="101" t="s">
        <v>5176</v>
      </c>
      <c r="M139" s="101" t="s">
        <v>5176</v>
      </c>
      <c r="N139" s="101" t="s">
        <v>5176</v>
      </c>
      <c r="O139" s="101" t="s">
        <v>5176</v>
      </c>
    </row>
    <row r="140" spans="1:15" x14ac:dyDescent="0.25">
      <c r="A140" s="38" t="s">
        <v>4823</v>
      </c>
      <c r="B140" s="38" t="s">
        <v>5178</v>
      </c>
      <c r="C140" s="60" t="s">
        <v>4991</v>
      </c>
      <c r="D140" s="60"/>
      <c r="E140" s="60" t="s">
        <v>4944</v>
      </c>
      <c r="F140" s="31">
        <f t="shared" si="5"/>
        <v>0</v>
      </c>
      <c r="G140" s="101" t="s">
        <v>5176</v>
      </c>
      <c r="H140" s="101" t="s">
        <v>5176</v>
      </c>
      <c r="I140" s="101" t="s">
        <v>5176</v>
      </c>
      <c r="J140" s="101" t="s">
        <v>5176</v>
      </c>
      <c r="K140" s="101">
        <v>9076.0889999999999</v>
      </c>
      <c r="L140" s="101" t="s">
        <v>5176</v>
      </c>
      <c r="M140" s="101" t="s">
        <v>5176</v>
      </c>
      <c r="N140" s="101" t="s">
        <v>5176</v>
      </c>
      <c r="O140" s="101" t="s">
        <v>5176</v>
      </c>
    </row>
    <row r="141" spans="1:15" x14ac:dyDescent="0.25">
      <c r="A141" s="38" t="s">
        <v>4823</v>
      </c>
      <c r="B141" s="38" t="s">
        <v>5178</v>
      </c>
      <c r="C141" s="60" t="s">
        <v>4995</v>
      </c>
      <c r="D141" s="60"/>
      <c r="E141" s="60" t="s">
        <v>4944</v>
      </c>
      <c r="F141" s="31">
        <f t="shared" si="5"/>
        <v>0</v>
      </c>
      <c r="G141" s="101" t="s">
        <v>5176</v>
      </c>
      <c r="H141" s="101" t="s">
        <v>5176</v>
      </c>
      <c r="I141" s="101" t="s">
        <v>5176</v>
      </c>
      <c r="J141" s="101" t="s">
        <v>5176</v>
      </c>
      <c r="K141" s="101" t="s">
        <v>5176</v>
      </c>
      <c r="L141" s="101">
        <v>23.183</v>
      </c>
      <c r="M141" s="101" t="s">
        <v>5176</v>
      </c>
      <c r="N141" s="101" t="s">
        <v>5176</v>
      </c>
      <c r="O141" s="101" t="s">
        <v>5176</v>
      </c>
    </row>
    <row r="142" spans="1:15" x14ac:dyDescent="0.25">
      <c r="A142" s="38" t="s">
        <v>4823</v>
      </c>
      <c r="B142" s="38" t="s">
        <v>5178</v>
      </c>
      <c r="C142" s="60" t="s">
        <v>4999</v>
      </c>
      <c r="D142" s="60"/>
      <c r="E142" s="60" t="s">
        <v>4944</v>
      </c>
      <c r="F142" s="31">
        <f t="shared" si="5"/>
        <v>0</v>
      </c>
      <c r="G142" s="101" t="s">
        <v>5176</v>
      </c>
      <c r="H142" s="101" t="s">
        <v>5176</v>
      </c>
      <c r="I142" s="101">
        <v>1.639</v>
      </c>
      <c r="J142" s="101" t="s">
        <v>5176</v>
      </c>
      <c r="K142" s="101" t="s">
        <v>5176</v>
      </c>
      <c r="L142" s="101" t="s">
        <v>5176</v>
      </c>
      <c r="M142" s="101" t="s">
        <v>5176</v>
      </c>
      <c r="N142" s="101" t="s">
        <v>5176</v>
      </c>
      <c r="O142" s="101" t="s">
        <v>5176</v>
      </c>
    </row>
    <row r="143" spans="1:15" x14ac:dyDescent="0.25">
      <c r="A143" s="38" t="s">
        <v>4823</v>
      </c>
      <c r="B143" s="38" t="s">
        <v>5178</v>
      </c>
      <c r="C143" s="60" t="s">
        <v>5002</v>
      </c>
      <c r="D143" s="60"/>
      <c r="E143" s="60" t="s">
        <v>4944</v>
      </c>
      <c r="F143" s="31">
        <f t="shared" si="5"/>
        <v>0</v>
      </c>
      <c r="G143" s="101" t="s">
        <v>5176</v>
      </c>
      <c r="H143" s="101" t="s">
        <v>5176</v>
      </c>
      <c r="I143" s="101" t="s">
        <v>5176</v>
      </c>
      <c r="J143" s="101" t="s">
        <v>5176</v>
      </c>
      <c r="K143" s="101" t="s">
        <v>5176</v>
      </c>
      <c r="L143" s="101">
        <v>24.164999999999999</v>
      </c>
      <c r="M143" s="101" t="s">
        <v>5176</v>
      </c>
      <c r="N143" s="101" t="s">
        <v>5176</v>
      </c>
      <c r="O143" s="101" t="s">
        <v>5176</v>
      </c>
    </row>
    <row r="144" spans="1:15" x14ac:dyDescent="0.25">
      <c r="A144" s="38" t="s">
        <v>4823</v>
      </c>
      <c r="B144" s="38" t="s">
        <v>5178</v>
      </c>
      <c r="C144" s="60" t="s">
        <v>5007</v>
      </c>
      <c r="D144" s="60"/>
      <c r="E144" s="60" t="s">
        <v>4944</v>
      </c>
      <c r="F144" s="31">
        <f t="shared" si="5"/>
        <v>0</v>
      </c>
      <c r="G144" s="101" t="s">
        <v>5176</v>
      </c>
      <c r="H144" s="101" t="s">
        <v>5176</v>
      </c>
      <c r="I144" s="101">
        <v>2.9790000000000001</v>
      </c>
      <c r="J144" s="101" t="s">
        <v>5176</v>
      </c>
      <c r="K144" s="101" t="s">
        <v>5176</v>
      </c>
      <c r="L144" s="101" t="s">
        <v>5176</v>
      </c>
      <c r="M144" s="101" t="s">
        <v>5176</v>
      </c>
      <c r="N144" s="101" t="s">
        <v>5176</v>
      </c>
      <c r="O144" s="101" t="s">
        <v>5176</v>
      </c>
    </row>
    <row r="145" spans="1:15" x14ac:dyDescent="0.25">
      <c r="A145" s="38" t="s">
        <v>4823</v>
      </c>
      <c r="B145" s="38" t="s">
        <v>5178</v>
      </c>
      <c r="C145" s="60" t="s">
        <v>5008</v>
      </c>
      <c r="D145" s="60"/>
      <c r="E145" s="60" t="s">
        <v>4944</v>
      </c>
      <c r="F145" s="31">
        <f t="shared" si="5"/>
        <v>0</v>
      </c>
      <c r="G145" s="101" t="s">
        <v>5176</v>
      </c>
      <c r="H145" s="101" t="s">
        <v>5176</v>
      </c>
      <c r="I145" s="101" t="s">
        <v>5176</v>
      </c>
      <c r="J145" s="101" t="s">
        <v>5176</v>
      </c>
      <c r="K145" s="101" t="s">
        <v>5176</v>
      </c>
      <c r="L145" s="101">
        <v>51.506</v>
      </c>
      <c r="M145" s="101" t="s">
        <v>5176</v>
      </c>
      <c r="N145" s="101" t="s">
        <v>5176</v>
      </c>
      <c r="O145" s="101" t="s">
        <v>5176</v>
      </c>
    </row>
    <row r="146" spans="1:15" x14ac:dyDescent="0.25">
      <c r="A146" s="38" t="s">
        <v>4823</v>
      </c>
      <c r="B146" s="38" t="s">
        <v>5178</v>
      </c>
      <c r="C146" s="60" t="s">
        <v>5010</v>
      </c>
      <c r="D146" s="60"/>
      <c r="E146" s="60" t="s">
        <v>4944</v>
      </c>
      <c r="F146" s="31">
        <f t="shared" si="5"/>
        <v>0</v>
      </c>
      <c r="G146" s="101">
        <v>5.5659999999999998</v>
      </c>
      <c r="H146" s="101" t="s">
        <v>5176</v>
      </c>
      <c r="I146" s="101" t="s">
        <v>5176</v>
      </c>
      <c r="J146" s="101" t="s">
        <v>5176</v>
      </c>
      <c r="K146" s="101" t="s">
        <v>5176</v>
      </c>
      <c r="L146" s="101">
        <v>1.6E-2</v>
      </c>
      <c r="M146" s="101" t="s">
        <v>5176</v>
      </c>
      <c r="N146" s="101" t="s">
        <v>5176</v>
      </c>
      <c r="O146" s="101" t="s">
        <v>5176</v>
      </c>
    </row>
    <row r="147" spans="1:15" x14ac:dyDescent="0.25">
      <c r="A147" s="38" t="s">
        <v>4823</v>
      </c>
      <c r="B147" s="38" t="s">
        <v>5178</v>
      </c>
      <c r="C147" s="60" t="s">
        <v>10128</v>
      </c>
      <c r="D147" s="60"/>
      <c r="E147" s="60" t="s">
        <v>4944</v>
      </c>
      <c r="F147" s="31">
        <f t="shared" si="5"/>
        <v>0</v>
      </c>
      <c r="G147" s="101" t="s">
        <v>5176</v>
      </c>
      <c r="H147" s="101" t="s">
        <v>5176</v>
      </c>
      <c r="I147" s="101" t="s">
        <v>5176</v>
      </c>
      <c r="J147" s="101" t="s">
        <v>5176</v>
      </c>
      <c r="K147" s="101">
        <v>12.66</v>
      </c>
      <c r="L147" s="101" t="s">
        <v>5176</v>
      </c>
      <c r="M147" s="101" t="s">
        <v>5176</v>
      </c>
      <c r="N147" s="101" t="s">
        <v>5176</v>
      </c>
      <c r="O147" s="101" t="s">
        <v>5176</v>
      </c>
    </row>
    <row r="148" spans="1:15" x14ac:dyDescent="0.25">
      <c r="A148" s="38" t="s">
        <v>4823</v>
      </c>
      <c r="B148" s="38" t="s">
        <v>5178</v>
      </c>
      <c r="C148" s="60" t="s">
        <v>5017</v>
      </c>
      <c r="D148" s="60"/>
      <c r="E148" s="60" t="s">
        <v>4944</v>
      </c>
      <c r="F148" s="31">
        <f t="shared" si="5"/>
        <v>0</v>
      </c>
      <c r="G148" s="101">
        <v>2.415</v>
      </c>
      <c r="H148" s="101" t="s">
        <v>5176</v>
      </c>
      <c r="I148" s="101" t="s">
        <v>5176</v>
      </c>
      <c r="J148" s="101" t="s">
        <v>5176</v>
      </c>
      <c r="K148" s="101" t="s">
        <v>5176</v>
      </c>
      <c r="L148" s="101" t="s">
        <v>5176</v>
      </c>
      <c r="M148" s="101" t="s">
        <v>5176</v>
      </c>
      <c r="N148" s="101" t="s">
        <v>5176</v>
      </c>
      <c r="O148" s="101" t="s">
        <v>5176</v>
      </c>
    </row>
    <row r="149" spans="1:15" x14ac:dyDescent="0.25">
      <c r="A149" s="38" t="s">
        <v>4823</v>
      </c>
      <c r="B149" s="38" t="s">
        <v>5178</v>
      </c>
      <c r="C149" s="60" t="s">
        <v>5033</v>
      </c>
      <c r="D149" s="60"/>
      <c r="E149" s="60" t="s">
        <v>4944</v>
      </c>
      <c r="F149" s="31">
        <f t="shared" si="5"/>
        <v>0</v>
      </c>
      <c r="G149" s="101">
        <v>62.329000000000001</v>
      </c>
      <c r="H149" s="101">
        <v>34.119999999999997</v>
      </c>
      <c r="I149" s="101" t="s">
        <v>5176</v>
      </c>
      <c r="J149" s="101" t="s">
        <v>5176</v>
      </c>
      <c r="K149" s="101">
        <v>18.725000000000001</v>
      </c>
      <c r="L149" s="101" t="s">
        <v>5176</v>
      </c>
      <c r="M149" s="101" t="s">
        <v>5176</v>
      </c>
      <c r="N149" s="101" t="s">
        <v>5176</v>
      </c>
      <c r="O149" s="101" t="s">
        <v>5176</v>
      </c>
    </row>
    <row r="150" spans="1:15" x14ac:dyDescent="0.25">
      <c r="A150" s="38" t="s">
        <v>4823</v>
      </c>
      <c r="B150" s="38" t="s">
        <v>5178</v>
      </c>
      <c r="C150" s="60" t="s">
        <v>5049</v>
      </c>
      <c r="D150" s="60"/>
      <c r="E150" s="60" t="s">
        <v>4944</v>
      </c>
      <c r="F150" s="31">
        <f t="shared" si="5"/>
        <v>0</v>
      </c>
      <c r="G150" s="101" t="s">
        <v>5176</v>
      </c>
      <c r="H150" s="101" t="s">
        <v>5176</v>
      </c>
      <c r="I150" s="101" t="s">
        <v>5176</v>
      </c>
      <c r="J150" s="101" t="s">
        <v>5176</v>
      </c>
      <c r="K150" s="101">
        <v>1.214</v>
      </c>
      <c r="L150" s="101" t="s">
        <v>5176</v>
      </c>
      <c r="M150" s="101" t="s">
        <v>5176</v>
      </c>
      <c r="N150" s="101" t="s">
        <v>5176</v>
      </c>
      <c r="O150" s="101" t="s">
        <v>5176</v>
      </c>
    </row>
    <row r="151" spans="1:15" x14ac:dyDescent="0.25">
      <c r="A151" s="38" t="s">
        <v>4823</v>
      </c>
      <c r="B151" s="38" t="s">
        <v>5178</v>
      </c>
      <c r="C151" s="60" t="s">
        <v>5062</v>
      </c>
      <c r="D151" s="60"/>
      <c r="E151" s="60" t="s">
        <v>4944</v>
      </c>
      <c r="F151" s="31">
        <f t="shared" si="5"/>
        <v>0</v>
      </c>
      <c r="G151" s="101" t="s">
        <v>5176</v>
      </c>
      <c r="H151" s="101" t="s">
        <v>5176</v>
      </c>
      <c r="I151" s="101">
        <v>6.609</v>
      </c>
      <c r="J151" s="101" t="s">
        <v>5176</v>
      </c>
      <c r="K151" s="101" t="s">
        <v>5176</v>
      </c>
      <c r="L151" s="101" t="s">
        <v>5176</v>
      </c>
      <c r="M151" s="101" t="s">
        <v>5176</v>
      </c>
      <c r="N151" s="101" t="s">
        <v>5176</v>
      </c>
      <c r="O151" s="101" t="s">
        <v>5176</v>
      </c>
    </row>
    <row r="152" spans="1:15" x14ac:dyDescent="0.25">
      <c r="A152" s="38" t="s">
        <v>4823</v>
      </c>
      <c r="B152" s="38" t="s">
        <v>5178</v>
      </c>
      <c r="C152" s="60" t="s">
        <v>5073</v>
      </c>
      <c r="D152" s="60"/>
      <c r="E152" s="60" t="s">
        <v>4944</v>
      </c>
      <c r="F152" s="31">
        <f t="shared" si="5"/>
        <v>0</v>
      </c>
      <c r="G152" s="101" t="s">
        <v>5176</v>
      </c>
      <c r="H152" s="101" t="s">
        <v>5176</v>
      </c>
      <c r="I152" s="101" t="s">
        <v>5176</v>
      </c>
      <c r="J152" s="101" t="s">
        <v>5176</v>
      </c>
      <c r="K152" s="101" t="s">
        <v>5176</v>
      </c>
      <c r="L152" s="101">
        <v>611.98199999999997</v>
      </c>
      <c r="M152" s="101" t="s">
        <v>5176</v>
      </c>
      <c r="N152" s="101" t="s">
        <v>5176</v>
      </c>
      <c r="O152" s="101" t="s">
        <v>5176</v>
      </c>
    </row>
    <row r="153" spans="1:15" x14ac:dyDescent="0.25">
      <c r="A153" s="38" t="s">
        <v>4823</v>
      </c>
      <c r="B153" s="38" t="s">
        <v>5178</v>
      </c>
      <c r="C153" s="60" t="s">
        <v>5076</v>
      </c>
      <c r="D153" s="60"/>
      <c r="E153" s="60" t="s">
        <v>4944</v>
      </c>
      <c r="F153" s="31">
        <f t="shared" si="5"/>
        <v>0</v>
      </c>
      <c r="G153" s="101" t="s">
        <v>5176</v>
      </c>
      <c r="H153" s="101" t="s">
        <v>5176</v>
      </c>
      <c r="I153" s="101">
        <v>1160.3320000000001</v>
      </c>
      <c r="J153" s="101" t="s">
        <v>5176</v>
      </c>
      <c r="K153" s="101" t="s">
        <v>5176</v>
      </c>
      <c r="L153" s="101">
        <v>34.29</v>
      </c>
      <c r="M153" s="101" t="s">
        <v>5176</v>
      </c>
      <c r="N153" s="101" t="s">
        <v>5176</v>
      </c>
      <c r="O153" s="101" t="s">
        <v>5176</v>
      </c>
    </row>
    <row r="154" spans="1:15" x14ac:dyDescent="0.25">
      <c r="A154" s="38" t="s">
        <v>4823</v>
      </c>
      <c r="B154" s="38" t="s">
        <v>5178</v>
      </c>
      <c r="C154" s="60" t="s">
        <v>5085</v>
      </c>
      <c r="D154" s="60"/>
      <c r="E154" s="60" t="s">
        <v>4944</v>
      </c>
      <c r="F154" s="31">
        <f t="shared" si="5"/>
        <v>0</v>
      </c>
      <c r="G154" s="101">
        <v>6.5970000000000004</v>
      </c>
      <c r="H154" s="101">
        <v>56.073</v>
      </c>
      <c r="I154" s="101">
        <v>189.43299999999999</v>
      </c>
      <c r="J154" s="101">
        <v>1.145</v>
      </c>
      <c r="K154" s="101">
        <v>6643.8180000000002</v>
      </c>
      <c r="L154" s="101" t="s">
        <v>5176</v>
      </c>
      <c r="M154" s="101" t="s">
        <v>5176</v>
      </c>
      <c r="N154" s="101" t="s">
        <v>5176</v>
      </c>
      <c r="O154" s="101" t="s">
        <v>5176</v>
      </c>
    </row>
    <row r="155" spans="1:15" x14ac:dyDescent="0.25">
      <c r="A155" s="38" t="s">
        <v>4823</v>
      </c>
      <c r="B155" s="38" t="s">
        <v>5178</v>
      </c>
      <c r="C155" s="60" t="s">
        <v>5086</v>
      </c>
      <c r="D155" s="60"/>
      <c r="E155" s="60" t="s">
        <v>4944</v>
      </c>
      <c r="F155" s="31">
        <f t="shared" si="5"/>
        <v>0</v>
      </c>
      <c r="G155" s="101">
        <v>14.45</v>
      </c>
      <c r="H155" s="101" t="s">
        <v>5176</v>
      </c>
      <c r="I155" s="101" t="s">
        <v>5176</v>
      </c>
      <c r="J155" s="101" t="s">
        <v>5176</v>
      </c>
      <c r="K155" s="101" t="s">
        <v>5176</v>
      </c>
      <c r="L155" s="101" t="s">
        <v>5176</v>
      </c>
      <c r="M155" s="101" t="s">
        <v>5176</v>
      </c>
      <c r="N155" s="101" t="s">
        <v>5176</v>
      </c>
      <c r="O155" s="101" t="s">
        <v>5176</v>
      </c>
    </row>
    <row r="156" spans="1:15" x14ac:dyDescent="0.25">
      <c r="A156" s="38" t="s">
        <v>4823</v>
      </c>
      <c r="B156" s="38" t="s">
        <v>5178</v>
      </c>
      <c r="C156" s="60" t="s">
        <v>5092</v>
      </c>
      <c r="D156" s="60"/>
      <c r="E156" s="60" t="s">
        <v>4944</v>
      </c>
      <c r="F156" s="31">
        <f t="shared" si="5"/>
        <v>0</v>
      </c>
      <c r="G156" s="101" t="s">
        <v>5176</v>
      </c>
      <c r="H156" s="101" t="s">
        <v>5176</v>
      </c>
      <c r="I156" s="101">
        <v>291.79300000000001</v>
      </c>
      <c r="J156" s="101" t="s">
        <v>5176</v>
      </c>
      <c r="K156" s="101" t="s">
        <v>5176</v>
      </c>
      <c r="L156" s="101" t="s">
        <v>5176</v>
      </c>
      <c r="M156" s="101" t="s">
        <v>5176</v>
      </c>
      <c r="N156" s="101" t="s">
        <v>5176</v>
      </c>
      <c r="O156" s="101" t="s">
        <v>5176</v>
      </c>
    </row>
    <row r="157" spans="1:15" x14ac:dyDescent="0.25">
      <c r="A157" s="38" t="s">
        <v>4823</v>
      </c>
      <c r="B157" s="38" t="s">
        <v>5178</v>
      </c>
      <c r="C157" s="60" t="s">
        <v>5096</v>
      </c>
      <c r="D157" s="60"/>
      <c r="E157" s="60" t="s">
        <v>4944</v>
      </c>
      <c r="F157" s="31">
        <f t="shared" si="5"/>
        <v>0</v>
      </c>
      <c r="G157" s="101" t="s">
        <v>5176</v>
      </c>
      <c r="H157" s="101">
        <v>8.6929999999999996</v>
      </c>
      <c r="I157" s="101" t="s">
        <v>5176</v>
      </c>
      <c r="J157" s="101" t="s">
        <v>5176</v>
      </c>
      <c r="K157" s="101" t="s">
        <v>5176</v>
      </c>
      <c r="L157" s="101">
        <v>10.856999999999999</v>
      </c>
      <c r="M157" s="101" t="s">
        <v>5176</v>
      </c>
      <c r="N157" s="101" t="s">
        <v>5176</v>
      </c>
      <c r="O157" s="101" t="s">
        <v>5176</v>
      </c>
    </row>
    <row r="158" spans="1:15" x14ac:dyDescent="0.25">
      <c r="A158" s="38" t="s">
        <v>4823</v>
      </c>
      <c r="B158" s="38" t="s">
        <v>5178</v>
      </c>
      <c r="C158" s="60" t="s">
        <v>5103</v>
      </c>
      <c r="D158" s="60"/>
      <c r="E158" s="60" t="s">
        <v>4944</v>
      </c>
      <c r="F158" s="31">
        <f t="shared" si="5"/>
        <v>0</v>
      </c>
      <c r="G158" s="101" t="s">
        <v>5176</v>
      </c>
      <c r="H158" s="101">
        <v>135.01300000000001</v>
      </c>
      <c r="I158" s="101" t="s">
        <v>5176</v>
      </c>
      <c r="J158" s="101" t="s">
        <v>5176</v>
      </c>
      <c r="K158" s="101" t="s">
        <v>5176</v>
      </c>
      <c r="L158" s="101" t="s">
        <v>5176</v>
      </c>
      <c r="M158" s="101" t="s">
        <v>5176</v>
      </c>
      <c r="N158" s="101" t="s">
        <v>5176</v>
      </c>
      <c r="O158" s="101" t="s">
        <v>5176</v>
      </c>
    </row>
    <row r="159" spans="1:15" x14ac:dyDescent="0.25">
      <c r="A159" s="38" t="s">
        <v>4823</v>
      </c>
      <c r="B159" s="38" t="s">
        <v>5178</v>
      </c>
      <c r="C159" s="60" t="s">
        <v>5117</v>
      </c>
      <c r="D159" s="60"/>
      <c r="E159" s="60" t="s">
        <v>4944</v>
      </c>
      <c r="F159" s="31">
        <f t="shared" si="5"/>
        <v>0</v>
      </c>
      <c r="G159" s="101" t="s">
        <v>5176</v>
      </c>
      <c r="H159" s="101">
        <v>339.048</v>
      </c>
      <c r="I159" s="101">
        <v>190.22900000000001</v>
      </c>
      <c r="J159" s="101" t="s">
        <v>5176</v>
      </c>
      <c r="K159" s="101" t="s">
        <v>5176</v>
      </c>
      <c r="L159" s="101" t="s">
        <v>5176</v>
      </c>
      <c r="M159" s="101" t="s">
        <v>5176</v>
      </c>
      <c r="N159" s="101" t="s">
        <v>5176</v>
      </c>
      <c r="O159" s="101" t="s">
        <v>5176</v>
      </c>
    </row>
    <row r="160" spans="1:15" x14ac:dyDescent="0.25">
      <c r="A160" s="38" t="s">
        <v>4823</v>
      </c>
      <c r="B160" s="38" t="s">
        <v>5178</v>
      </c>
      <c r="C160" s="60" t="s">
        <v>5123</v>
      </c>
      <c r="D160" s="60"/>
      <c r="E160" s="60" t="s">
        <v>4944</v>
      </c>
      <c r="F160" s="31">
        <f t="shared" si="5"/>
        <v>0</v>
      </c>
      <c r="G160" s="101" t="s">
        <v>5176</v>
      </c>
      <c r="H160" s="101">
        <v>74.992000000000004</v>
      </c>
      <c r="I160" s="101" t="s">
        <v>5176</v>
      </c>
      <c r="J160" s="101" t="s">
        <v>5176</v>
      </c>
      <c r="K160" s="101" t="s">
        <v>5176</v>
      </c>
      <c r="L160" s="101" t="s">
        <v>5176</v>
      </c>
      <c r="M160" s="101" t="s">
        <v>5176</v>
      </c>
      <c r="N160" s="101" t="s">
        <v>5176</v>
      </c>
      <c r="O160" s="101" t="s">
        <v>5176</v>
      </c>
    </row>
    <row r="161" spans="1:15" x14ac:dyDescent="0.25">
      <c r="A161" s="38" t="s">
        <v>4823</v>
      </c>
      <c r="B161" s="38" t="s">
        <v>5178</v>
      </c>
      <c r="C161" s="60" t="s">
        <v>5138</v>
      </c>
      <c r="D161" s="60"/>
      <c r="E161" s="60" t="s">
        <v>4944</v>
      </c>
      <c r="F161" s="31">
        <f t="shared" si="5"/>
        <v>0</v>
      </c>
      <c r="G161" s="101" t="s">
        <v>5176</v>
      </c>
      <c r="H161" s="101" t="s">
        <v>5176</v>
      </c>
      <c r="I161" s="101" t="s">
        <v>5176</v>
      </c>
      <c r="J161" s="101" t="s">
        <v>5176</v>
      </c>
      <c r="K161" s="101">
        <v>2.637</v>
      </c>
      <c r="L161" s="101" t="s">
        <v>5176</v>
      </c>
      <c r="M161" s="101" t="s">
        <v>5176</v>
      </c>
      <c r="N161" s="101" t="s">
        <v>5176</v>
      </c>
      <c r="O161" s="101" t="s">
        <v>5176</v>
      </c>
    </row>
    <row r="163" spans="1:15" x14ac:dyDescent="0.25">
      <c r="A163" s="38" t="s">
        <v>4823</v>
      </c>
      <c r="B163" s="38" t="s">
        <v>5178</v>
      </c>
      <c r="C163" s="60" t="s">
        <v>4957</v>
      </c>
      <c r="D163" s="60" t="s">
        <v>5159</v>
      </c>
      <c r="E163" s="60" t="s">
        <v>4944</v>
      </c>
      <c r="F163" s="31">
        <v>63.551999999999992</v>
      </c>
      <c r="G163" s="101">
        <v>1.6379999999999999</v>
      </c>
      <c r="H163" s="101">
        <v>135.572</v>
      </c>
      <c r="I163" s="101" t="s">
        <v>5176</v>
      </c>
      <c r="J163" s="101">
        <v>1.804</v>
      </c>
      <c r="K163" s="101">
        <v>15.827</v>
      </c>
      <c r="L163" s="101" t="s">
        <v>5176</v>
      </c>
      <c r="M163" s="101">
        <v>3</v>
      </c>
      <c r="N163" s="101">
        <v>48.866999999999997</v>
      </c>
      <c r="O163" s="101">
        <v>138.78899999999999</v>
      </c>
    </row>
    <row r="164" spans="1:15" x14ac:dyDescent="0.25">
      <c r="A164" s="38" t="s">
        <v>4823</v>
      </c>
      <c r="B164" s="38" t="s">
        <v>5178</v>
      </c>
      <c r="C164" s="60" t="s">
        <v>4960</v>
      </c>
      <c r="D164" s="60" t="s">
        <v>5159</v>
      </c>
      <c r="E164" s="60" t="s">
        <v>4944</v>
      </c>
      <c r="F164" s="31">
        <v>33674.473999999995</v>
      </c>
      <c r="G164" s="101">
        <v>990.16</v>
      </c>
      <c r="H164" s="101">
        <v>3270.2289999999998</v>
      </c>
      <c r="I164" s="101">
        <v>3635.0430000000001</v>
      </c>
      <c r="J164" s="101">
        <v>25016.569</v>
      </c>
      <c r="K164" s="101">
        <v>15052.308000000001</v>
      </c>
      <c r="L164" s="101">
        <v>8533.3580000000002</v>
      </c>
      <c r="M164" s="101">
        <v>17616</v>
      </c>
      <c r="N164" s="101">
        <v>34839.974999999999</v>
      </c>
      <c r="O164" s="101">
        <v>48567.447</v>
      </c>
    </row>
    <row r="165" spans="1:15" x14ac:dyDescent="0.25">
      <c r="A165" s="38" t="s">
        <v>4823</v>
      </c>
      <c r="B165" s="38" t="s">
        <v>5178</v>
      </c>
      <c r="C165" s="60" t="s">
        <v>4964</v>
      </c>
      <c r="D165" s="60" t="s">
        <v>5159</v>
      </c>
      <c r="E165" s="60" t="s">
        <v>4944</v>
      </c>
      <c r="F165" s="31">
        <v>98.068666666666672</v>
      </c>
      <c r="G165" s="101">
        <v>0.1</v>
      </c>
      <c r="H165" s="101" t="s">
        <v>5176</v>
      </c>
      <c r="I165" s="101">
        <v>216.24299999999999</v>
      </c>
      <c r="J165" s="101">
        <v>28.408000000000001</v>
      </c>
      <c r="K165" s="101">
        <v>5.6760000000000002</v>
      </c>
      <c r="L165" s="101">
        <v>9.0190000000000001</v>
      </c>
      <c r="M165" s="101">
        <v>293</v>
      </c>
      <c r="N165" s="101">
        <v>0.98599999999999999</v>
      </c>
      <c r="O165" s="101">
        <v>0.22</v>
      </c>
    </row>
    <row r="166" spans="1:15" x14ac:dyDescent="0.25">
      <c r="A166" s="38" t="s">
        <v>4823</v>
      </c>
      <c r="B166" s="38" t="s">
        <v>5178</v>
      </c>
      <c r="C166" s="60" t="s">
        <v>4992</v>
      </c>
      <c r="D166" s="60" t="s">
        <v>5159</v>
      </c>
      <c r="E166" s="60" t="s">
        <v>4944</v>
      </c>
      <c r="F166" s="31">
        <v>65.087666666666664</v>
      </c>
      <c r="G166" s="101">
        <v>0.46400000000000002</v>
      </c>
      <c r="H166" s="101" t="s">
        <v>5176</v>
      </c>
      <c r="I166" s="101">
        <v>3.6999999999999998E-2</v>
      </c>
      <c r="J166" s="101" t="s">
        <v>5176</v>
      </c>
      <c r="K166" s="101">
        <v>102.18600000000001</v>
      </c>
      <c r="L166" s="101" t="s">
        <v>5176</v>
      </c>
      <c r="M166" s="101" t="s">
        <v>5176</v>
      </c>
      <c r="N166" s="101" t="s">
        <v>5176</v>
      </c>
      <c r="O166" s="101">
        <v>195.26300000000001</v>
      </c>
    </row>
    <row r="167" spans="1:15" x14ac:dyDescent="0.25">
      <c r="A167" s="38" t="s">
        <v>4823</v>
      </c>
      <c r="B167" s="38" t="s">
        <v>5178</v>
      </c>
      <c r="C167" s="60" t="s">
        <v>4993</v>
      </c>
      <c r="D167" s="60" t="s">
        <v>5159</v>
      </c>
      <c r="E167" s="60" t="s">
        <v>4944</v>
      </c>
      <c r="F167" s="31">
        <v>979.54566666666676</v>
      </c>
      <c r="G167" s="101">
        <v>44.353000000000002</v>
      </c>
      <c r="H167" s="101">
        <v>2023.9079999999999</v>
      </c>
      <c r="I167" s="101">
        <v>26.077000000000002</v>
      </c>
      <c r="J167" s="101">
        <v>1252.4680000000001</v>
      </c>
      <c r="K167" s="101">
        <v>2129.018</v>
      </c>
      <c r="L167" s="101">
        <v>135.59399999999999</v>
      </c>
      <c r="M167" s="101">
        <v>8</v>
      </c>
      <c r="N167" s="101">
        <v>1797.7070000000001</v>
      </c>
      <c r="O167" s="101">
        <v>1132.93</v>
      </c>
    </row>
    <row r="168" spans="1:15" x14ac:dyDescent="0.25">
      <c r="A168" s="38" t="s">
        <v>4823</v>
      </c>
      <c r="B168" s="38" t="s">
        <v>5178</v>
      </c>
      <c r="C168" s="60" t="s">
        <v>4994</v>
      </c>
      <c r="D168" s="60" t="s">
        <v>5159</v>
      </c>
      <c r="E168" s="60" t="s">
        <v>4944</v>
      </c>
      <c r="F168" s="31">
        <v>33826.485999999997</v>
      </c>
      <c r="G168" s="101">
        <v>762.32899999999995</v>
      </c>
      <c r="H168" s="101">
        <v>25871.073</v>
      </c>
      <c r="I168" s="101">
        <v>9043.1039999999994</v>
      </c>
      <c r="J168" s="101">
        <v>24709.187000000002</v>
      </c>
      <c r="K168" s="101">
        <v>24814.3</v>
      </c>
      <c r="L168" s="101">
        <v>20398.7</v>
      </c>
      <c r="M168" s="101">
        <v>75421</v>
      </c>
      <c r="N168" s="101">
        <v>15693.11</v>
      </c>
      <c r="O168" s="101">
        <v>10365.348</v>
      </c>
    </row>
    <row r="169" spans="1:15" x14ac:dyDescent="0.25">
      <c r="A169" s="38" t="s">
        <v>4823</v>
      </c>
      <c r="B169" s="38" t="s">
        <v>5178</v>
      </c>
      <c r="C169" s="60" t="s">
        <v>4997</v>
      </c>
      <c r="D169" s="60" t="s">
        <v>5159</v>
      </c>
      <c r="E169" s="60" t="s">
        <v>4944</v>
      </c>
      <c r="F169" s="31">
        <v>67.611000000000004</v>
      </c>
      <c r="G169" s="101">
        <v>49.557000000000002</v>
      </c>
      <c r="H169" s="101">
        <v>1383.65</v>
      </c>
      <c r="I169" s="101">
        <v>1451.7629999999999</v>
      </c>
      <c r="J169" s="101">
        <v>1317.6890000000001</v>
      </c>
      <c r="K169" s="101">
        <v>5600.049</v>
      </c>
      <c r="L169" s="101">
        <v>8.3079999999999998</v>
      </c>
      <c r="M169" s="101">
        <v>110</v>
      </c>
      <c r="N169" s="101">
        <v>49.073</v>
      </c>
      <c r="O169" s="101">
        <v>43.76</v>
      </c>
    </row>
    <row r="170" spans="1:15" x14ac:dyDescent="0.25">
      <c r="A170" s="38" t="s">
        <v>4823</v>
      </c>
      <c r="B170" s="38" t="s">
        <v>5178</v>
      </c>
      <c r="C170" s="60" t="s">
        <v>5003</v>
      </c>
      <c r="D170" s="60" t="s">
        <v>5159</v>
      </c>
      <c r="E170" s="60" t="s">
        <v>4944</v>
      </c>
      <c r="F170" s="31">
        <v>69459.704666666672</v>
      </c>
      <c r="G170" s="101">
        <v>32887.468999999997</v>
      </c>
      <c r="H170" s="101">
        <v>43495.362000000001</v>
      </c>
      <c r="I170" s="101">
        <v>33837.122000000003</v>
      </c>
      <c r="J170" s="101">
        <v>51047.849000000002</v>
      </c>
      <c r="K170" s="101">
        <v>31442.817999999999</v>
      </c>
      <c r="L170" s="101">
        <v>30118.256000000001</v>
      </c>
      <c r="M170" s="101">
        <v>83364</v>
      </c>
      <c r="N170" s="101">
        <v>50911.152999999998</v>
      </c>
      <c r="O170" s="101">
        <v>74103.960999999996</v>
      </c>
    </row>
    <row r="171" spans="1:15" x14ac:dyDescent="0.25">
      <c r="A171" s="38" t="s">
        <v>4823</v>
      </c>
      <c r="B171" s="38" t="s">
        <v>5178</v>
      </c>
      <c r="C171" s="60" t="s">
        <v>5004</v>
      </c>
      <c r="D171" s="60" t="s">
        <v>5159</v>
      </c>
      <c r="E171" s="60" t="s">
        <v>4944</v>
      </c>
      <c r="F171" s="31">
        <v>7.6980000000000004</v>
      </c>
      <c r="G171" s="101" t="s">
        <v>5176</v>
      </c>
      <c r="H171" s="101" t="s">
        <v>5176</v>
      </c>
      <c r="I171" s="101" t="s">
        <v>5176</v>
      </c>
      <c r="J171" s="101" t="s">
        <v>5176</v>
      </c>
      <c r="K171" s="101" t="s">
        <v>5176</v>
      </c>
      <c r="L171" s="101" t="s">
        <v>5176</v>
      </c>
      <c r="M171" s="101" t="s">
        <v>5176</v>
      </c>
      <c r="N171" s="101">
        <v>23.094000000000001</v>
      </c>
      <c r="O171" s="101" t="s">
        <v>5176</v>
      </c>
    </row>
    <row r="172" spans="1:15" x14ac:dyDescent="0.25">
      <c r="A172" s="38" t="s">
        <v>4823</v>
      </c>
      <c r="B172" s="38" t="s">
        <v>5178</v>
      </c>
      <c r="C172" s="60" t="s">
        <v>5006</v>
      </c>
      <c r="D172" s="60" t="s">
        <v>5159</v>
      </c>
      <c r="E172" s="60" t="s">
        <v>4944</v>
      </c>
      <c r="F172" s="31">
        <v>9917.1896666666671</v>
      </c>
      <c r="G172" s="101">
        <v>6.8979999999999997</v>
      </c>
      <c r="H172" s="101">
        <v>12845.684999999999</v>
      </c>
      <c r="I172" s="101" t="s">
        <v>5176</v>
      </c>
      <c r="J172" s="101" t="s">
        <v>5176</v>
      </c>
      <c r="K172" s="101">
        <v>1159.3689999999999</v>
      </c>
      <c r="L172" s="101">
        <v>82.722999999999999</v>
      </c>
      <c r="M172" s="101">
        <v>40</v>
      </c>
      <c r="N172" s="101">
        <v>15282.617</v>
      </c>
      <c r="O172" s="101">
        <v>14428.951999999999</v>
      </c>
    </row>
    <row r="173" spans="1:15" x14ac:dyDescent="0.25">
      <c r="A173" s="38" t="s">
        <v>4823</v>
      </c>
      <c r="B173" s="38" t="s">
        <v>5178</v>
      </c>
      <c r="C173" s="60" t="s">
        <v>5009</v>
      </c>
      <c r="D173" s="60" t="s">
        <v>5159</v>
      </c>
      <c r="E173" s="60" t="s">
        <v>4944</v>
      </c>
      <c r="F173" s="31">
        <v>14325.334333333332</v>
      </c>
      <c r="G173" s="101">
        <v>13506.592000000001</v>
      </c>
      <c r="H173" s="101">
        <v>10173.923000000001</v>
      </c>
      <c r="I173" s="101">
        <v>11949.022999999999</v>
      </c>
      <c r="J173" s="101">
        <v>13979.013000000001</v>
      </c>
      <c r="K173" s="101">
        <v>7077.2110000000002</v>
      </c>
      <c r="L173" s="101">
        <v>2583.3009999999999</v>
      </c>
      <c r="M173" s="101">
        <v>8301</v>
      </c>
      <c r="N173" s="101">
        <v>3989.5340000000001</v>
      </c>
      <c r="O173" s="101">
        <v>30685.469000000001</v>
      </c>
    </row>
    <row r="174" spans="1:15" x14ac:dyDescent="0.25">
      <c r="A174" s="38" t="s">
        <v>4823</v>
      </c>
      <c r="B174" s="38" t="s">
        <v>5178</v>
      </c>
      <c r="C174" s="60" t="s">
        <v>5012</v>
      </c>
      <c r="D174" s="60" t="s">
        <v>5159</v>
      </c>
      <c r="E174" s="60" t="s">
        <v>4944</v>
      </c>
      <c r="F174" s="31">
        <v>141622.75566666666</v>
      </c>
      <c r="G174" s="101">
        <v>8165.1689999999999</v>
      </c>
      <c r="H174" s="101">
        <v>16308.947</v>
      </c>
      <c r="I174" s="101">
        <v>24685.073</v>
      </c>
      <c r="J174" s="101">
        <v>10239.824000000001</v>
      </c>
      <c r="K174" s="101">
        <v>28721.85</v>
      </c>
      <c r="L174" s="101">
        <v>1035.9369999999999</v>
      </c>
      <c r="M174" s="101">
        <v>198723</v>
      </c>
      <c r="N174" s="101">
        <v>177193.65299999999</v>
      </c>
      <c r="O174" s="101">
        <v>48951.614000000001</v>
      </c>
    </row>
    <row r="175" spans="1:15" x14ac:dyDescent="0.25">
      <c r="A175" s="38" t="s">
        <v>4823</v>
      </c>
      <c r="B175" s="38" t="s">
        <v>5178</v>
      </c>
      <c r="C175" s="60" t="s">
        <v>5018</v>
      </c>
      <c r="D175" s="60" t="s">
        <v>5159</v>
      </c>
      <c r="E175" s="60" t="s">
        <v>4944</v>
      </c>
      <c r="F175" s="31">
        <v>1135.4413333333334</v>
      </c>
      <c r="G175" s="101">
        <v>351.452</v>
      </c>
      <c r="H175" s="101">
        <v>1999.6279999999999</v>
      </c>
      <c r="I175" s="101">
        <v>690.17100000000005</v>
      </c>
      <c r="J175" s="101">
        <v>829.81100000000004</v>
      </c>
      <c r="K175" s="101">
        <v>381.84899999999999</v>
      </c>
      <c r="L175" s="101">
        <v>3956.7359999999999</v>
      </c>
      <c r="M175" s="101">
        <v>162</v>
      </c>
      <c r="N175" s="101">
        <v>2882.2829999999999</v>
      </c>
      <c r="O175" s="101">
        <v>362.041</v>
      </c>
    </row>
    <row r="176" spans="1:15" x14ac:dyDescent="0.25">
      <c r="A176" s="38" t="s">
        <v>4823</v>
      </c>
      <c r="B176" s="38" t="s">
        <v>5178</v>
      </c>
      <c r="C176" s="60" t="s">
        <v>5025</v>
      </c>
      <c r="D176" s="60" t="s">
        <v>5159</v>
      </c>
      <c r="E176" s="60" t="s">
        <v>4944</v>
      </c>
      <c r="F176" s="31">
        <v>9.3333333333333339</v>
      </c>
      <c r="G176" s="101">
        <v>114.771</v>
      </c>
      <c r="H176" s="101" t="s">
        <v>5176</v>
      </c>
      <c r="I176" s="101">
        <v>135.69800000000001</v>
      </c>
      <c r="J176" s="101">
        <v>1764.191</v>
      </c>
      <c r="K176" s="101">
        <v>96.960999999999999</v>
      </c>
      <c r="L176" s="101" t="s">
        <v>5176</v>
      </c>
      <c r="M176" s="101">
        <v>28</v>
      </c>
      <c r="N176" s="101" t="s">
        <v>5176</v>
      </c>
      <c r="O176" s="101" t="s">
        <v>5176</v>
      </c>
    </row>
    <row r="177" spans="1:15" x14ac:dyDescent="0.25">
      <c r="A177" s="38" t="s">
        <v>4823</v>
      </c>
      <c r="B177" s="38" t="s">
        <v>5178</v>
      </c>
      <c r="C177" s="60" t="s">
        <v>5027</v>
      </c>
      <c r="D177" s="60" t="s">
        <v>5159</v>
      </c>
      <c r="E177" s="60" t="s">
        <v>4944</v>
      </c>
      <c r="F177" s="31">
        <v>264.22366666666665</v>
      </c>
      <c r="G177" s="101" t="s">
        <v>5176</v>
      </c>
      <c r="H177" s="101" t="s">
        <v>5176</v>
      </c>
      <c r="I177" s="101">
        <v>107.877</v>
      </c>
      <c r="J177" s="101">
        <v>0.151</v>
      </c>
      <c r="K177" s="101">
        <v>150.34100000000001</v>
      </c>
      <c r="L177" s="101">
        <v>137.53299999999999</v>
      </c>
      <c r="M177" s="101">
        <v>4</v>
      </c>
      <c r="N177" s="101">
        <v>719.40599999999995</v>
      </c>
      <c r="O177" s="101">
        <v>69.265000000000001</v>
      </c>
    </row>
    <row r="178" spans="1:15" x14ac:dyDescent="0.25">
      <c r="A178" s="38" t="s">
        <v>4823</v>
      </c>
      <c r="B178" s="38" t="s">
        <v>5178</v>
      </c>
      <c r="C178" s="60" t="s">
        <v>5031</v>
      </c>
      <c r="D178" s="60" t="s">
        <v>5159</v>
      </c>
      <c r="E178" s="60" t="s">
        <v>4944</v>
      </c>
      <c r="F178" s="31">
        <v>338.45133333333337</v>
      </c>
      <c r="G178" s="101" t="s">
        <v>5176</v>
      </c>
      <c r="H178" s="101" t="s">
        <v>5176</v>
      </c>
      <c r="I178" s="101">
        <v>12.379</v>
      </c>
      <c r="J178" s="101" t="s">
        <v>5176</v>
      </c>
      <c r="K178" s="101">
        <v>479.10399999999998</v>
      </c>
      <c r="L178" s="101">
        <v>11.286</v>
      </c>
      <c r="M178" s="101">
        <v>771</v>
      </c>
      <c r="N178" s="101">
        <v>146.05500000000001</v>
      </c>
      <c r="O178" s="101">
        <v>98.299000000000007</v>
      </c>
    </row>
    <row r="179" spans="1:15" x14ac:dyDescent="0.25">
      <c r="A179" s="38" t="s">
        <v>4823</v>
      </c>
      <c r="B179" s="38" t="s">
        <v>5178</v>
      </c>
      <c r="C179" s="60" t="s">
        <v>5036</v>
      </c>
      <c r="D179" s="60" t="s">
        <v>5159</v>
      </c>
      <c r="E179" s="60" t="s">
        <v>4944</v>
      </c>
      <c r="F179" s="31">
        <v>65204.813333333332</v>
      </c>
      <c r="G179" s="101">
        <v>1738.5940000000001</v>
      </c>
      <c r="H179" s="101">
        <v>3161.9079999999999</v>
      </c>
      <c r="I179" s="101">
        <v>1494.538</v>
      </c>
      <c r="J179" s="101">
        <v>6892.973</v>
      </c>
      <c r="K179" s="101">
        <v>15677.751</v>
      </c>
      <c r="L179" s="101">
        <v>301.584</v>
      </c>
      <c r="M179" s="101">
        <v>51613</v>
      </c>
      <c r="N179" s="101">
        <v>107959.152</v>
      </c>
      <c r="O179" s="101">
        <v>36042.288</v>
      </c>
    </row>
    <row r="180" spans="1:15" x14ac:dyDescent="0.25">
      <c r="A180" s="38" t="s">
        <v>4823</v>
      </c>
      <c r="B180" s="38" t="s">
        <v>5178</v>
      </c>
      <c r="C180" s="60" t="s">
        <v>5053</v>
      </c>
      <c r="D180" s="60" t="s">
        <v>5159</v>
      </c>
      <c r="E180" s="60" t="s">
        <v>4944</v>
      </c>
      <c r="F180" s="31">
        <v>2355.9133333333334</v>
      </c>
      <c r="G180" s="101">
        <v>207.78100000000001</v>
      </c>
      <c r="H180" s="101">
        <v>1090.703</v>
      </c>
      <c r="I180" s="101">
        <v>1217.443</v>
      </c>
      <c r="J180" s="101">
        <v>3431.0920000000001</v>
      </c>
      <c r="K180" s="101">
        <v>6948.8670000000002</v>
      </c>
      <c r="L180" s="101">
        <v>3799.0010000000002</v>
      </c>
      <c r="M180" s="101">
        <v>110</v>
      </c>
      <c r="N180" s="101">
        <v>4763.4260000000004</v>
      </c>
      <c r="O180" s="101">
        <v>2194.3139999999999</v>
      </c>
    </row>
    <row r="181" spans="1:15" x14ac:dyDescent="0.25">
      <c r="A181" s="38" t="s">
        <v>4823</v>
      </c>
      <c r="B181" s="38" t="s">
        <v>5178</v>
      </c>
      <c r="C181" s="60" t="s">
        <v>5054</v>
      </c>
      <c r="D181" s="60" t="s">
        <v>5159</v>
      </c>
      <c r="E181" s="60" t="s">
        <v>4944</v>
      </c>
      <c r="F181" s="31">
        <v>36.190666666666665</v>
      </c>
      <c r="G181" s="101" t="s">
        <v>5176</v>
      </c>
      <c r="H181" s="101" t="s">
        <v>5176</v>
      </c>
      <c r="I181" s="101" t="s">
        <v>5176</v>
      </c>
      <c r="J181" s="101" t="s">
        <v>5176</v>
      </c>
      <c r="K181" s="101">
        <v>1337.7080000000001</v>
      </c>
      <c r="L181" s="101" t="s">
        <v>5176</v>
      </c>
      <c r="M181" s="101" t="s">
        <v>5176</v>
      </c>
      <c r="N181" s="101">
        <v>33.695999999999998</v>
      </c>
      <c r="O181" s="101">
        <v>74.876000000000005</v>
      </c>
    </row>
    <row r="182" spans="1:15" x14ac:dyDescent="0.25">
      <c r="A182" s="38" t="s">
        <v>4823</v>
      </c>
      <c r="B182" s="38" t="s">
        <v>5178</v>
      </c>
      <c r="C182" s="60" t="s">
        <v>5055</v>
      </c>
      <c r="D182" s="60" t="s">
        <v>5159</v>
      </c>
      <c r="E182" s="60" t="s">
        <v>4944</v>
      </c>
      <c r="F182" s="31">
        <v>513.81866666666667</v>
      </c>
      <c r="G182" s="101" t="s">
        <v>5176</v>
      </c>
      <c r="H182" s="101" t="s">
        <v>5176</v>
      </c>
      <c r="I182" s="101" t="s">
        <v>5176</v>
      </c>
      <c r="J182" s="101" t="s">
        <v>5176</v>
      </c>
      <c r="K182" s="101">
        <v>0.214</v>
      </c>
      <c r="L182" s="101" t="s">
        <v>5176</v>
      </c>
      <c r="M182" s="101" t="s">
        <v>5176</v>
      </c>
      <c r="N182" s="101">
        <v>325.57900000000001</v>
      </c>
      <c r="O182" s="101">
        <v>1215.877</v>
      </c>
    </row>
    <row r="183" spans="1:15" x14ac:dyDescent="0.25">
      <c r="A183" s="38" t="s">
        <v>4823</v>
      </c>
      <c r="B183" s="38" t="s">
        <v>5178</v>
      </c>
      <c r="C183" s="60" t="s">
        <v>5077</v>
      </c>
      <c r="D183" s="60" t="s">
        <v>5159</v>
      </c>
      <c r="E183" s="60" t="s">
        <v>4944</v>
      </c>
      <c r="F183" s="31">
        <v>1158061.6053333334</v>
      </c>
      <c r="G183" s="101">
        <v>1042900.074</v>
      </c>
      <c r="H183" s="101">
        <v>20840.099999999999</v>
      </c>
      <c r="I183" s="101">
        <v>10453.978999999999</v>
      </c>
      <c r="J183" s="101">
        <v>1476381.111</v>
      </c>
      <c r="K183" s="101">
        <v>893933.25100000005</v>
      </c>
      <c r="L183" s="101">
        <v>1181898.692</v>
      </c>
      <c r="M183" s="101">
        <v>1402144</v>
      </c>
      <c r="N183" s="101">
        <v>921432.36499999999</v>
      </c>
      <c r="O183" s="101">
        <v>1150608.4509999999</v>
      </c>
    </row>
    <row r="184" spans="1:15" x14ac:dyDescent="0.25">
      <c r="A184" s="38" t="s">
        <v>4823</v>
      </c>
      <c r="B184" s="38" t="s">
        <v>5178</v>
      </c>
      <c r="C184" s="60" t="s">
        <v>5089</v>
      </c>
      <c r="D184" s="60" t="s">
        <v>5159</v>
      </c>
      <c r="E184" s="60" t="s">
        <v>4944</v>
      </c>
      <c r="F184" s="31">
        <v>21503.473000000002</v>
      </c>
      <c r="G184" s="101">
        <v>31.63</v>
      </c>
      <c r="H184" s="101">
        <v>5225.1790000000001</v>
      </c>
      <c r="I184" s="101">
        <v>4387.6880000000001</v>
      </c>
      <c r="J184" s="101">
        <v>17796.005000000001</v>
      </c>
      <c r="K184" s="101">
        <v>24270.364000000001</v>
      </c>
      <c r="L184" s="101">
        <v>7867.4279999999999</v>
      </c>
      <c r="M184" s="101">
        <v>7958</v>
      </c>
      <c r="N184" s="101">
        <v>50078.656000000003</v>
      </c>
      <c r="O184" s="101">
        <v>6473.7629999999999</v>
      </c>
    </row>
    <row r="185" spans="1:15" x14ac:dyDescent="0.25">
      <c r="A185" s="38" t="s">
        <v>4823</v>
      </c>
      <c r="B185" s="38" t="s">
        <v>5178</v>
      </c>
      <c r="C185" s="60" t="s">
        <v>5091</v>
      </c>
      <c r="D185" s="60" t="s">
        <v>5159</v>
      </c>
      <c r="E185" s="60" t="s">
        <v>4944</v>
      </c>
      <c r="F185" s="31">
        <v>54360.015333333336</v>
      </c>
      <c r="G185" s="101">
        <v>21903.23</v>
      </c>
      <c r="H185" s="101">
        <v>29738.125</v>
      </c>
      <c r="I185" s="101">
        <v>39937.682000000001</v>
      </c>
      <c r="J185" s="101">
        <v>26412.547999999999</v>
      </c>
      <c r="K185" s="101">
        <v>32189.271000000001</v>
      </c>
      <c r="L185" s="101">
        <v>108034.451</v>
      </c>
      <c r="M185" s="101">
        <v>42679</v>
      </c>
      <c r="N185" s="101">
        <v>16161.802</v>
      </c>
      <c r="O185" s="101">
        <v>104239.24400000001</v>
      </c>
    </row>
    <row r="186" spans="1:15" x14ac:dyDescent="0.25">
      <c r="A186" s="38" t="s">
        <v>4823</v>
      </c>
      <c r="B186" s="38" t="s">
        <v>5178</v>
      </c>
      <c r="C186" s="60" t="s">
        <v>5094</v>
      </c>
      <c r="D186" s="60" t="s">
        <v>5159</v>
      </c>
      <c r="E186" s="60" t="s">
        <v>4944</v>
      </c>
      <c r="F186" s="31">
        <v>1468.8663333333334</v>
      </c>
      <c r="G186" s="101">
        <v>17.114000000000001</v>
      </c>
      <c r="H186" s="101">
        <v>6.9850000000000003</v>
      </c>
      <c r="I186" s="101" t="s">
        <v>5176</v>
      </c>
      <c r="J186" s="101">
        <v>111.09</v>
      </c>
      <c r="K186" s="101">
        <v>161.48699999999999</v>
      </c>
      <c r="L186" s="101">
        <v>176.92699999999999</v>
      </c>
      <c r="M186" s="101">
        <v>901</v>
      </c>
      <c r="N186" s="101">
        <v>1185.7940000000001</v>
      </c>
      <c r="O186" s="101">
        <v>2319.8049999999998</v>
      </c>
    </row>
    <row r="187" spans="1:15" x14ac:dyDescent="0.25">
      <c r="A187" s="38" t="s">
        <v>4823</v>
      </c>
      <c r="B187" s="38" t="s">
        <v>5178</v>
      </c>
      <c r="C187" s="60" t="s">
        <v>5111</v>
      </c>
      <c r="D187" s="60" t="s">
        <v>5159</v>
      </c>
      <c r="E187" s="60" t="s">
        <v>4944</v>
      </c>
      <c r="F187" s="31">
        <v>0</v>
      </c>
      <c r="G187" s="101" t="s">
        <v>5176</v>
      </c>
      <c r="H187" s="101">
        <v>22.745999999999999</v>
      </c>
      <c r="I187" s="101" t="s">
        <v>5176</v>
      </c>
      <c r="J187" s="101">
        <v>11.263999999999999</v>
      </c>
      <c r="K187" s="101">
        <v>12.237</v>
      </c>
      <c r="L187" s="101" t="s">
        <v>5176</v>
      </c>
      <c r="M187" s="101" t="s">
        <v>5176</v>
      </c>
      <c r="N187" s="101" t="s">
        <v>5176</v>
      </c>
      <c r="O187" s="101" t="s">
        <v>5176</v>
      </c>
    </row>
    <row r="188" spans="1:15" x14ac:dyDescent="0.25">
      <c r="A188" s="38" t="s">
        <v>4823</v>
      </c>
      <c r="B188" s="38" t="s">
        <v>5178</v>
      </c>
      <c r="C188" s="60" t="s">
        <v>5112</v>
      </c>
      <c r="D188" s="60" t="s">
        <v>5159</v>
      </c>
      <c r="E188" s="60" t="s">
        <v>4944</v>
      </c>
      <c r="F188" s="31">
        <v>4286.6066666666666</v>
      </c>
      <c r="G188" s="101" t="s">
        <v>5176</v>
      </c>
      <c r="H188" s="101" t="s">
        <v>5176</v>
      </c>
      <c r="I188" s="101" t="s">
        <v>5176</v>
      </c>
      <c r="J188" s="101">
        <v>1406.8340000000001</v>
      </c>
      <c r="K188" s="101">
        <v>3571.7579999999998</v>
      </c>
      <c r="L188" s="101" t="s">
        <v>5176</v>
      </c>
      <c r="M188" s="101">
        <v>9523</v>
      </c>
      <c r="N188" s="101" t="s">
        <v>5176</v>
      </c>
      <c r="O188" s="101">
        <v>3336.82</v>
      </c>
    </row>
    <row r="189" spans="1:15" x14ac:dyDescent="0.25">
      <c r="A189" s="38" t="s">
        <v>4823</v>
      </c>
      <c r="B189" s="38" t="s">
        <v>5178</v>
      </c>
      <c r="C189" s="60" t="s">
        <v>5113</v>
      </c>
      <c r="D189" s="60" t="s">
        <v>5159</v>
      </c>
      <c r="E189" s="60" t="s">
        <v>4944</v>
      </c>
      <c r="F189" s="31">
        <v>2204.201333333333</v>
      </c>
      <c r="G189" s="101">
        <v>55.137</v>
      </c>
      <c r="H189" s="101">
        <v>57.582999999999998</v>
      </c>
      <c r="I189" s="101">
        <v>4832.6959999999999</v>
      </c>
      <c r="J189" s="101">
        <v>538.85400000000004</v>
      </c>
      <c r="K189" s="101">
        <v>1362.8630000000001</v>
      </c>
      <c r="L189" s="101">
        <v>1048.99</v>
      </c>
      <c r="M189" s="101">
        <v>5856</v>
      </c>
      <c r="N189" s="101">
        <v>647.28399999999999</v>
      </c>
      <c r="O189" s="101">
        <v>109.32</v>
      </c>
    </row>
  </sheetData>
  <autoFilter ref="A5:Q161">
    <sortState ref="A6:O161">
      <sortCondition descending="1" ref="F5:F16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75"/>
  <sheetViews>
    <sheetView showGridLines="0" topLeftCell="A90" workbookViewId="0">
      <selection activeCell="A72" sqref="A72"/>
    </sheetView>
  </sheetViews>
  <sheetFormatPr defaultColWidth="9.28515625" defaultRowHeight="12" x14ac:dyDescent="0.25"/>
  <cols>
    <col min="1" max="1" width="9.28515625" style="1"/>
    <col min="2" max="2" width="12.42578125" style="1" bestFit="1" customWidth="1"/>
    <col min="3" max="3" width="13.140625" style="1" bestFit="1" customWidth="1"/>
    <col min="4" max="4" width="8.42578125" style="1" customWidth="1"/>
    <col min="5" max="16384" width="9.28515625" style="1"/>
  </cols>
  <sheetData>
    <row r="1" spans="1:12" ht="15" x14ac:dyDescent="0.2">
      <c r="A1" s="3" t="s">
        <v>4926</v>
      </c>
    </row>
    <row r="3" spans="1:12" ht="15" x14ac:dyDescent="0.2">
      <c r="A3" s="126"/>
      <c r="B3" s="87" t="s">
        <v>10277</v>
      </c>
      <c r="C3" s="87" t="s">
        <v>10278</v>
      </c>
      <c r="D3" s="127"/>
      <c r="E3" s="127"/>
      <c r="F3" s="127"/>
      <c r="G3" s="127"/>
      <c r="H3" s="127"/>
      <c r="I3" s="127"/>
      <c r="J3" s="127"/>
      <c r="K3" s="127"/>
      <c r="L3" s="127"/>
    </row>
    <row r="4" spans="1:12" x14ac:dyDescent="0.2">
      <c r="A4" s="128">
        <v>2005</v>
      </c>
      <c r="B4" s="78">
        <v>1745256.1869999999</v>
      </c>
      <c r="C4" s="78">
        <v>2408195.31</v>
      </c>
    </row>
    <row r="5" spans="1:12" x14ac:dyDescent="0.2">
      <c r="A5" s="128">
        <v>2006</v>
      </c>
      <c r="B5" s="78">
        <v>2381131.6159999999</v>
      </c>
      <c r="C5" s="78">
        <v>2869326.5490000001</v>
      </c>
    </row>
    <row r="6" spans="1:12" x14ac:dyDescent="0.2">
      <c r="A6" s="128">
        <v>2007</v>
      </c>
      <c r="B6" s="78">
        <v>2412078.6290000002</v>
      </c>
      <c r="C6" s="78">
        <v>3049746.128</v>
      </c>
    </row>
    <row r="7" spans="1:12" x14ac:dyDescent="0.2">
      <c r="A7" s="128">
        <v>2008</v>
      </c>
      <c r="B7" s="78">
        <v>2653259.648</v>
      </c>
      <c r="C7" s="78">
        <v>4007763.1919999998</v>
      </c>
    </row>
    <row r="8" spans="1:12" x14ac:dyDescent="0.2">
      <c r="A8" s="128">
        <v>2009</v>
      </c>
      <c r="B8" s="78">
        <v>2147169.4530000002</v>
      </c>
      <c r="C8" s="78">
        <v>3764206.5860000001</v>
      </c>
    </row>
    <row r="9" spans="1:12" x14ac:dyDescent="0.2">
      <c r="A9" s="128">
        <v>2010</v>
      </c>
      <c r="B9" s="78">
        <v>2196591.2179999999</v>
      </c>
      <c r="C9" s="78">
        <v>3560982.8670000001</v>
      </c>
    </row>
    <row r="10" spans="1:12" x14ac:dyDescent="0.2">
      <c r="A10" s="128">
        <v>2011</v>
      </c>
      <c r="B10" s="78">
        <v>3604118</v>
      </c>
      <c r="C10" s="78">
        <v>6305647</v>
      </c>
    </row>
    <row r="11" spans="1:12" x14ac:dyDescent="0.2">
      <c r="A11" s="128">
        <v>2012</v>
      </c>
      <c r="B11" s="78">
        <v>3469851.7069999999</v>
      </c>
      <c r="C11" s="78">
        <v>6177209.6770000001</v>
      </c>
    </row>
    <row r="12" spans="1:12" x14ac:dyDescent="0.2">
      <c r="A12" s="128">
        <v>2013</v>
      </c>
      <c r="B12" s="78">
        <v>4023718.9580000001</v>
      </c>
      <c r="C12" s="78">
        <v>10099147.182</v>
      </c>
    </row>
    <row r="13" spans="1:12" ht="15" x14ac:dyDescent="0.2">
      <c r="A13" s="3"/>
    </row>
    <row r="14" spans="1:12" ht="15" x14ac:dyDescent="0.2">
      <c r="A14" s="3"/>
    </row>
    <row r="15" spans="1:12" ht="15" x14ac:dyDescent="0.2">
      <c r="A15" s="3"/>
    </row>
    <row r="16" spans="1:12" ht="15" x14ac:dyDescent="0.2">
      <c r="A16" s="3"/>
    </row>
    <row r="18" spans="1:6" ht="11.1" customHeight="1" x14ac:dyDescent="0.25">
      <c r="A18" s="49">
        <v>1</v>
      </c>
      <c r="B18" s="50" t="s">
        <v>4794</v>
      </c>
      <c r="C18" s="51"/>
      <c r="D18" s="52"/>
      <c r="E18" s="52"/>
      <c r="F18" s="52"/>
    </row>
    <row r="19" spans="1:6" ht="11.1" customHeight="1" x14ac:dyDescent="0.2">
      <c r="A19" s="49">
        <f>A18+1</f>
        <v>2</v>
      </c>
      <c r="B19" s="50" t="s">
        <v>4795</v>
      </c>
      <c r="C19" s="51"/>
      <c r="D19" s="52"/>
      <c r="E19" s="52"/>
      <c r="F19" s="52"/>
    </row>
    <row r="20" spans="1:6" ht="11.1" customHeight="1" x14ac:dyDescent="0.2">
      <c r="A20" s="49">
        <f t="shared" ref="A20:A38" si="0">A19+1</f>
        <v>3</v>
      </c>
      <c r="B20" s="50" t="s">
        <v>4796</v>
      </c>
      <c r="C20" s="51"/>
      <c r="D20" s="52"/>
      <c r="E20" s="52"/>
      <c r="F20" s="52"/>
    </row>
    <row r="21" spans="1:6" ht="11.1" customHeight="1" x14ac:dyDescent="0.25">
      <c r="A21" s="49">
        <f t="shared" si="0"/>
        <v>4</v>
      </c>
      <c r="B21" s="50" t="s">
        <v>4797</v>
      </c>
      <c r="C21" s="51"/>
      <c r="D21" s="52"/>
      <c r="E21" s="52"/>
      <c r="F21" s="52"/>
    </row>
    <row r="22" spans="1:6" ht="11.1" customHeight="1" x14ac:dyDescent="0.25">
      <c r="A22" s="49">
        <f t="shared" si="0"/>
        <v>5</v>
      </c>
      <c r="B22" s="50" t="s">
        <v>4798</v>
      </c>
      <c r="C22" s="51"/>
      <c r="D22" s="52"/>
      <c r="E22" s="52"/>
      <c r="F22" s="52"/>
    </row>
    <row r="23" spans="1:6" ht="11.1" customHeight="1" x14ac:dyDescent="0.25">
      <c r="A23" s="49">
        <f t="shared" si="0"/>
        <v>6</v>
      </c>
      <c r="B23" s="50" t="s">
        <v>4799</v>
      </c>
      <c r="C23" s="51"/>
      <c r="D23" s="52"/>
      <c r="E23" s="52"/>
      <c r="F23" s="52"/>
    </row>
    <row r="24" spans="1:6" ht="11.1" customHeight="1" x14ac:dyDescent="0.25">
      <c r="A24" s="49">
        <f t="shared" si="0"/>
        <v>7</v>
      </c>
      <c r="B24" s="50" t="s">
        <v>4800</v>
      </c>
      <c r="C24" s="51"/>
      <c r="D24" s="52"/>
      <c r="E24" s="52"/>
      <c r="F24" s="52"/>
    </row>
    <row r="25" spans="1:6" ht="11.1" customHeight="1" x14ac:dyDescent="0.25">
      <c r="A25" s="49">
        <f t="shared" si="0"/>
        <v>8</v>
      </c>
      <c r="B25" s="50" t="s">
        <v>4801</v>
      </c>
      <c r="C25" s="51"/>
      <c r="D25" s="52"/>
      <c r="E25" s="52"/>
      <c r="F25" s="52"/>
    </row>
    <row r="26" spans="1:6" ht="11.1" customHeight="1" x14ac:dyDescent="0.2">
      <c r="A26" s="49">
        <f t="shared" si="0"/>
        <v>9</v>
      </c>
      <c r="B26" s="50" t="s">
        <v>4802</v>
      </c>
      <c r="C26" s="51"/>
      <c r="D26" s="52"/>
      <c r="E26" s="52"/>
      <c r="F26" s="52"/>
    </row>
    <row r="27" spans="1:6" ht="11.1" customHeight="1" x14ac:dyDescent="0.25">
      <c r="A27" s="49">
        <f t="shared" si="0"/>
        <v>10</v>
      </c>
      <c r="B27" s="50" t="s">
        <v>4803</v>
      </c>
      <c r="C27" s="51"/>
      <c r="D27" s="52"/>
      <c r="E27" s="52"/>
      <c r="F27" s="52"/>
    </row>
    <row r="28" spans="1:6" ht="11.1" customHeight="1" x14ac:dyDescent="0.25">
      <c r="A28" s="49">
        <f t="shared" si="0"/>
        <v>11</v>
      </c>
      <c r="B28" s="50" t="s">
        <v>4804</v>
      </c>
      <c r="C28" s="51"/>
      <c r="D28" s="52"/>
      <c r="E28" s="52"/>
      <c r="F28" s="52"/>
    </row>
    <row r="29" spans="1:6" ht="11.1" customHeight="1" x14ac:dyDescent="0.25">
      <c r="A29" s="49">
        <f t="shared" si="0"/>
        <v>12</v>
      </c>
      <c r="B29" s="50" t="s">
        <v>4805</v>
      </c>
      <c r="C29" s="51"/>
      <c r="D29" s="52"/>
      <c r="E29" s="52"/>
      <c r="F29" s="52"/>
    </row>
    <row r="30" spans="1:6" ht="11.1" customHeight="1" x14ac:dyDescent="0.25">
      <c r="A30" s="49">
        <f t="shared" si="0"/>
        <v>13</v>
      </c>
      <c r="B30" s="50" t="s">
        <v>4806</v>
      </c>
      <c r="C30" s="51"/>
      <c r="D30" s="52"/>
      <c r="E30" s="52"/>
      <c r="F30" s="52"/>
    </row>
    <row r="31" spans="1:6" ht="11.1" customHeight="1" x14ac:dyDescent="0.25">
      <c r="A31" s="49">
        <f t="shared" si="0"/>
        <v>14</v>
      </c>
      <c r="B31" s="50" t="s">
        <v>4807</v>
      </c>
      <c r="C31" s="51"/>
      <c r="D31" s="52"/>
      <c r="E31" s="52"/>
      <c r="F31" s="52"/>
    </row>
    <row r="32" spans="1:6" ht="11.1" customHeight="1" x14ac:dyDescent="0.25">
      <c r="A32" s="49">
        <f t="shared" si="0"/>
        <v>15</v>
      </c>
      <c r="B32" s="50" t="s">
        <v>4808</v>
      </c>
      <c r="C32" s="51"/>
      <c r="D32" s="52"/>
      <c r="E32" s="52"/>
      <c r="F32" s="52"/>
    </row>
    <row r="33" spans="1:6" ht="11.1" customHeight="1" x14ac:dyDescent="0.25">
      <c r="A33" s="49">
        <f t="shared" si="0"/>
        <v>16</v>
      </c>
      <c r="B33" s="50" t="s">
        <v>4809</v>
      </c>
      <c r="C33" s="51"/>
      <c r="D33" s="52"/>
      <c r="E33" s="52"/>
      <c r="F33" s="52"/>
    </row>
    <row r="34" spans="1:6" ht="11.1" customHeight="1" x14ac:dyDescent="0.25">
      <c r="A34" s="49">
        <f t="shared" si="0"/>
        <v>17</v>
      </c>
      <c r="B34" s="50" t="s">
        <v>4810</v>
      </c>
      <c r="C34" s="51"/>
      <c r="D34" s="52"/>
      <c r="E34" s="52"/>
      <c r="F34" s="52"/>
    </row>
    <row r="35" spans="1:6" ht="11.1" customHeight="1" x14ac:dyDescent="0.25">
      <c r="A35" s="49">
        <f t="shared" si="0"/>
        <v>18</v>
      </c>
      <c r="B35" s="50" t="s">
        <v>4811</v>
      </c>
      <c r="C35" s="51"/>
      <c r="D35" s="52"/>
      <c r="E35" s="52"/>
      <c r="F35" s="52"/>
    </row>
    <row r="36" spans="1:6" ht="11.1" customHeight="1" x14ac:dyDescent="0.25">
      <c r="A36" s="49">
        <f t="shared" si="0"/>
        <v>19</v>
      </c>
      <c r="B36" s="50" t="s">
        <v>4812</v>
      </c>
      <c r="C36" s="51"/>
      <c r="D36" s="52"/>
      <c r="E36" s="52"/>
      <c r="F36" s="52"/>
    </row>
    <row r="37" spans="1:6" ht="11.1" customHeight="1" x14ac:dyDescent="0.25">
      <c r="A37" s="49">
        <f t="shared" si="0"/>
        <v>20</v>
      </c>
      <c r="B37" s="50" t="s">
        <v>4813</v>
      </c>
      <c r="C37" s="51"/>
      <c r="D37" s="52"/>
      <c r="E37" s="52"/>
      <c r="F37" s="52"/>
    </row>
    <row r="38" spans="1:6" ht="11.1" customHeight="1" x14ac:dyDescent="0.25">
      <c r="A38" s="49">
        <f t="shared" si="0"/>
        <v>21</v>
      </c>
      <c r="B38" s="50" t="s">
        <v>4814</v>
      </c>
      <c r="C38" s="51"/>
      <c r="D38" s="52"/>
      <c r="E38" s="52"/>
      <c r="F38" s="52"/>
    </row>
    <row r="40" spans="1:6" x14ac:dyDescent="0.2">
      <c r="A40" s="240" t="s">
        <v>4924</v>
      </c>
      <c r="B40" s="240"/>
      <c r="C40" s="240"/>
      <c r="E40" s="42" t="s">
        <v>4927</v>
      </c>
    </row>
    <row r="41" spans="1:6" ht="24" x14ac:dyDescent="0.2">
      <c r="A41" s="40" t="s">
        <v>4817</v>
      </c>
      <c r="B41" s="40" t="s">
        <v>4822</v>
      </c>
      <c r="C41" s="40" t="s">
        <v>4923</v>
      </c>
    </row>
    <row r="42" spans="1:6" x14ac:dyDescent="0.2">
      <c r="A42" s="37">
        <v>1</v>
      </c>
      <c r="B42" s="39">
        <v>3.7424388427942504E-2</v>
      </c>
      <c r="C42" s="38">
        <v>100</v>
      </c>
    </row>
    <row r="43" spans="1:6" x14ac:dyDescent="0.2">
      <c r="A43" s="37">
        <f>A42+1</f>
        <v>2</v>
      </c>
      <c r="B43" s="39">
        <v>3.4230007572097591E-2</v>
      </c>
      <c r="C43" s="38">
        <v>134</v>
      </c>
    </row>
    <row r="44" spans="1:6" x14ac:dyDescent="0.2">
      <c r="A44" s="37">
        <f t="shared" ref="A44:A62" si="1">A43+1</f>
        <v>3</v>
      </c>
      <c r="B44" s="39">
        <v>2.5745709325193989E-3</v>
      </c>
      <c r="C44" s="38">
        <v>20</v>
      </c>
    </row>
    <row r="45" spans="1:6" x14ac:dyDescent="0.2">
      <c r="A45" s="37">
        <f t="shared" si="1"/>
        <v>4</v>
      </c>
      <c r="B45" s="39">
        <v>6.7873037488703825E-2</v>
      </c>
      <c r="C45" s="38">
        <v>99</v>
      </c>
    </row>
    <row r="46" spans="1:6" x14ac:dyDescent="0.2">
      <c r="A46" s="37">
        <f t="shared" si="1"/>
        <v>5</v>
      </c>
      <c r="B46" s="39">
        <v>0.14908688422664532</v>
      </c>
      <c r="C46" s="38">
        <v>62</v>
      </c>
    </row>
    <row r="47" spans="1:6" x14ac:dyDescent="0.2">
      <c r="A47" s="37">
        <f t="shared" si="1"/>
        <v>6</v>
      </c>
      <c r="B47" s="39">
        <v>1.5522158512453709E-3</v>
      </c>
      <c r="C47" s="38">
        <v>161</v>
      </c>
    </row>
    <row r="48" spans="1:6" x14ac:dyDescent="0.2">
      <c r="A48" s="37">
        <f t="shared" si="1"/>
        <v>7</v>
      </c>
      <c r="B48" s="39">
        <v>1.6778664426925292E-3</v>
      </c>
      <c r="C48" s="38">
        <v>101</v>
      </c>
    </row>
    <row r="49" spans="1:3" x14ac:dyDescent="0.2">
      <c r="A49" s="37">
        <f t="shared" si="1"/>
        <v>8</v>
      </c>
      <c r="B49" s="39">
        <v>2.9448732540155619E-4</v>
      </c>
      <c r="C49" s="38">
        <v>35</v>
      </c>
    </row>
    <row r="50" spans="1:3" x14ac:dyDescent="0.2">
      <c r="A50" s="37">
        <f t="shared" si="1"/>
        <v>9</v>
      </c>
      <c r="B50" s="39">
        <v>1.5521801922132188E-2</v>
      </c>
      <c r="C50" s="38">
        <v>53</v>
      </c>
    </row>
    <row r="51" spans="1:3" x14ac:dyDescent="0.2">
      <c r="A51" s="37">
        <f t="shared" si="1"/>
        <v>10</v>
      </c>
      <c r="B51" s="39">
        <v>7.3571659192850384E-3</v>
      </c>
      <c r="C51" s="38">
        <v>71</v>
      </c>
    </row>
    <row r="52" spans="1:3" x14ac:dyDescent="0.2">
      <c r="A52" s="37">
        <f t="shared" si="1"/>
        <v>11</v>
      </c>
      <c r="B52" s="39">
        <v>2.4269274679557789E-2</v>
      </c>
      <c r="C52" s="38">
        <v>231</v>
      </c>
    </row>
    <row r="53" spans="1:3" x14ac:dyDescent="0.2">
      <c r="A53" s="37">
        <f t="shared" si="1"/>
        <v>12</v>
      </c>
      <c r="B53" s="39">
        <v>5.0064195818791944E-4</v>
      </c>
      <c r="C53" s="38">
        <v>31</v>
      </c>
    </row>
    <row r="54" spans="1:3" x14ac:dyDescent="0.2">
      <c r="A54" s="37">
        <f t="shared" si="1"/>
        <v>13</v>
      </c>
      <c r="B54" s="39">
        <v>5.8660931682223021E-4</v>
      </c>
      <c r="C54" s="38">
        <v>68</v>
      </c>
    </row>
    <row r="55" spans="1:3" x14ac:dyDescent="0.2">
      <c r="A55" s="37">
        <f t="shared" si="1"/>
        <v>14</v>
      </c>
      <c r="B55" s="39">
        <v>1.4354853885095607E-3</v>
      </c>
      <c r="C55" s="38">
        <v>19</v>
      </c>
    </row>
    <row r="56" spans="1:3" x14ac:dyDescent="0.2">
      <c r="A56" s="37">
        <f t="shared" si="1"/>
        <v>15</v>
      </c>
      <c r="B56" s="39">
        <v>0.61759135540902155</v>
      </c>
      <c r="C56" s="38">
        <v>303</v>
      </c>
    </row>
    <row r="57" spans="1:3" x14ac:dyDescent="0.2">
      <c r="A57" s="37">
        <f t="shared" si="1"/>
        <v>16</v>
      </c>
      <c r="B57" s="39">
        <v>1.9669512401060664E-2</v>
      </c>
      <c r="C57" s="38">
        <v>626</v>
      </c>
    </row>
    <row r="58" spans="1:3" x14ac:dyDescent="0.2">
      <c r="A58" s="37">
        <f t="shared" si="1"/>
        <v>17</v>
      </c>
      <c r="B58" s="39">
        <v>1.6062378975327415E-2</v>
      </c>
      <c r="C58" s="38">
        <v>99</v>
      </c>
    </row>
    <row r="59" spans="1:3" x14ac:dyDescent="0.2">
      <c r="A59" s="37">
        <f t="shared" si="1"/>
        <v>18</v>
      </c>
      <c r="B59" s="39">
        <v>1.1923818668944939E-3</v>
      </c>
      <c r="C59" s="38">
        <v>138</v>
      </c>
    </row>
    <row r="60" spans="1:3" x14ac:dyDescent="0.2">
      <c r="A60" s="37">
        <f t="shared" si="1"/>
        <v>19</v>
      </c>
      <c r="B60" s="39">
        <v>2.3940894602146529E-6</v>
      </c>
      <c r="C60" s="38">
        <v>10</v>
      </c>
    </row>
    <row r="61" spans="1:3" x14ac:dyDescent="0.2">
      <c r="A61" s="37">
        <f t="shared" si="1"/>
        <v>20</v>
      </c>
      <c r="B61" s="39">
        <v>9.4362246697291755E-4</v>
      </c>
      <c r="C61" s="38">
        <v>91</v>
      </c>
    </row>
    <row r="62" spans="1:3" x14ac:dyDescent="0.2">
      <c r="A62" s="37">
        <f t="shared" si="1"/>
        <v>21</v>
      </c>
      <c r="B62" s="39">
        <v>1.5391733951992254E-4</v>
      </c>
      <c r="C62" s="38">
        <v>6</v>
      </c>
    </row>
    <row r="64" spans="1:3" x14ac:dyDescent="0.2">
      <c r="A64" s="239" t="s">
        <v>4819</v>
      </c>
      <c r="B64" s="240"/>
      <c r="C64" s="240"/>
    </row>
    <row r="65" spans="1:3" ht="24" x14ac:dyDescent="0.2">
      <c r="A65" s="40" t="s">
        <v>4817</v>
      </c>
      <c r="B65" s="40" t="s">
        <v>4822</v>
      </c>
      <c r="C65" s="40" t="s">
        <v>4923</v>
      </c>
    </row>
    <row r="66" spans="1:3" x14ac:dyDescent="0.2">
      <c r="A66" s="37">
        <v>1</v>
      </c>
      <c r="B66" s="39">
        <v>1.6991239859752386E-2</v>
      </c>
      <c r="C66" s="38">
        <v>97</v>
      </c>
    </row>
    <row r="67" spans="1:3" x14ac:dyDescent="0.2">
      <c r="A67" s="37">
        <f>A66+1</f>
        <v>2</v>
      </c>
      <c r="B67" s="39">
        <v>6.5133706476519268E-2</v>
      </c>
      <c r="C67" s="38">
        <v>134</v>
      </c>
    </row>
    <row r="68" spans="1:3" x14ac:dyDescent="0.2">
      <c r="A68" s="37">
        <f t="shared" ref="A68:A86" si="2">A67+1</f>
        <v>3</v>
      </c>
      <c r="B68" s="39">
        <v>3.3550141165044388E-3</v>
      </c>
      <c r="C68" s="38">
        <v>24</v>
      </c>
    </row>
    <row r="69" spans="1:3" x14ac:dyDescent="0.2">
      <c r="A69" s="37">
        <f t="shared" si="2"/>
        <v>4</v>
      </c>
      <c r="B69" s="39">
        <v>0.10991380673945987</v>
      </c>
      <c r="C69" s="38">
        <v>96</v>
      </c>
    </row>
    <row r="70" spans="1:3" x14ac:dyDescent="0.2">
      <c r="A70" s="37">
        <f t="shared" si="2"/>
        <v>5</v>
      </c>
      <c r="B70" s="39">
        <v>0.30227248159397879</v>
      </c>
      <c r="C70" s="38">
        <v>63</v>
      </c>
    </row>
    <row r="71" spans="1:3" x14ac:dyDescent="0.2">
      <c r="A71" s="37">
        <f t="shared" si="2"/>
        <v>6</v>
      </c>
      <c r="B71" s="39">
        <v>1.3802314555356293E-2</v>
      </c>
      <c r="C71" s="38">
        <v>159</v>
      </c>
    </row>
    <row r="72" spans="1:3" x14ac:dyDescent="0.2">
      <c r="A72" s="37">
        <f t="shared" si="2"/>
        <v>7</v>
      </c>
      <c r="B72" s="39">
        <v>1.2566482045727099E-3</v>
      </c>
      <c r="C72" s="38">
        <v>104</v>
      </c>
    </row>
    <row r="73" spans="1:3" x14ac:dyDescent="0.2">
      <c r="A73" s="37">
        <f t="shared" si="2"/>
        <v>8</v>
      </c>
      <c r="B73" s="39">
        <v>1.9398350115084649E-4</v>
      </c>
      <c r="C73" s="38">
        <v>25</v>
      </c>
    </row>
    <row r="74" spans="1:3" x14ac:dyDescent="0.2">
      <c r="A74" s="37">
        <f t="shared" si="2"/>
        <v>9</v>
      </c>
      <c r="B74" s="39">
        <v>2.7706214646503861E-2</v>
      </c>
      <c r="C74" s="38">
        <v>47</v>
      </c>
    </row>
    <row r="75" spans="1:3" x14ac:dyDescent="0.2">
      <c r="A75" s="37">
        <f t="shared" si="2"/>
        <v>10</v>
      </c>
      <c r="B75" s="39">
        <v>4.6318788686557913E-3</v>
      </c>
      <c r="C75" s="38">
        <v>78</v>
      </c>
    </row>
    <row r="76" spans="1:3" x14ac:dyDescent="0.2">
      <c r="A76" s="37">
        <f t="shared" si="2"/>
        <v>11</v>
      </c>
      <c r="B76" s="39">
        <v>1.9123362594188561E-2</v>
      </c>
      <c r="C76" s="38">
        <v>190</v>
      </c>
    </row>
    <row r="77" spans="1:3" x14ac:dyDescent="0.2">
      <c r="A77" s="37">
        <f t="shared" si="2"/>
        <v>12</v>
      </c>
      <c r="B77" s="39">
        <v>2.7186448682486649E-3</v>
      </c>
      <c r="C77" s="38">
        <v>27</v>
      </c>
    </row>
    <row r="78" spans="1:3" x14ac:dyDescent="0.2">
      <c r="A78" s="37">
        <f t="shared" si="2"/>
        <v>13</v>
      </c>
      <c r="B78" s="39">
        <v>4.3582225026066553E-4</v>
      </c>
      <c r="C78" s="38">
        <v>56</v>
      </c>
    </row>
    <row r="79" spans="1:3" x14ac:dyDescent="0.2">
      <c r="A79" s="37">
        <f t="shared" si="2"/>
        <v>14</v>
      </c>
      <c r="B79" s="39">
        <v>7.654298421739394E-4</v>
      </c>
      <c r="C79" s="38">
        <v>24</v>
      </c>
    </row>
    <row r="80" spans="1:3" x14ac:dyDescent="0.2">
      <c r="A80" s="37">
        <f t="shared" si="2"/>
        <v>15</v>
      </c>
      <c r="B80" s="39">
        <v>0.35334712744677288</v>
      </c>
      <c r="C80" s="38">
        <v>296</v>
      </c>
    </row>
    <row r="81" spans="1:13" x14ac:dyDescent="0.2">
      <c r="A81" s="37">
        <f t="shared" si="2"/>
        <v>16</v>
      </c>
      <c r="B81" s="39">
        <v>2.2851865480150606E-2</v>
      </c>
      <c r="C81" s="38">
        <v>552</v>
      </c>
    </row>
    <row r="82" spans="1:13" x14ac:dyDescent="0.2">
      <c r="A82" s="37">
        <f t="shared" si="2"/>
        <v>17</v>
      </c>
      <c r="B82" s="39">
        <v>4.2006872731562277E-2</v>
      </c>
      <c r="C82" s="38">
        <v>94</v>
      </c>
    </row>
    <row r="83" spans="1:13" x14ac:dyDescent="0.2">
      <c r="A83" s="37">
        <f t="shared" si="2"/>
        <v>18</v>
      </c>
      <c r="B83" s="39">
        <v>1.2874740155607817E-2</v>
      </c>
      <c r="C83" s="38">
        <v>113</v>
      </c>
    </row>
    <row r="84" spans="1:13" x14ac:dyDescent="0.2">
      <c r="A84" s="37">
        <f t="shared" si="2"/>
        <v>19</v>
      </c>
      <c r="B84" s="39">
        <v>2.5737592885165994E-6</v>
      </c>
      <c r="C84" s="38">
        <v>5</v>
      </c>
    </row>
    <row r="85" spans="1:13" x14ac:dyDescent="0.2">
      <c r="A85" s="37">
        <f t="shared" si="2"/>
        <v>20</v>
      </c>
      <c r="B85" s="39">
        <v>5.6676731827750573E-4</v>
      </c>
      <c r="C85" s="38">
        <v>71</v>
      </c>
    </row>
    <row r="86" spans="1:13" x14ac:dyDescent="0.2">
      <c r="A86" s="37">
        <f t="shared" si="2"/>
        <v>21</v>
      </c>
      <c r="B86" s="39">
        <v>4.9504991014224763E-5</v>
      </c>
      <c r="C86" s="38">
        <v>5</v>
      </c>
    </row>
    <row r="88" spans="1:13" x14ac:dyDescent="0.25">
      <c r="E88" s="224">
        <v>2005</v>
      </c>
      <c r="F88" s="224">
        <v>2006</v>
      </c>
      <c r="G88" s="224">
        <v>2007</v>
      </c>
      <c r="H88" s="224">
        <v>2008</v>
      </c>
      <c r="I88" s="224">
        <v>2009</v>
      </c>
      <c r="J88" s="224">
        <v>2010</v>
      </c>
      <c r="K88" s="224">
        <v>2011</v>
      </c>
      <c r="L88" s="224">
        <v>2012</v>
      </c>
      <c r="M88" s="224">
        <v>2013</v>
      </c>
    </row>
    <row r="89" spans="1:13" x14ac:dyDescent="0.25">
      <c r="E89" s="225"/>
      <c r="F89" s="225"/>
      <c r="G89" s="225"/>
      <c r="H89" s="225"/>
      <c r="I89" s="225"/>
      <c r="J89" s="225"/>
      <c r="K89" s="225"/>
      <c r="L89" s="225"/>
      <c r="M89" s="225"/>
    </row>
    <row r="90" spans="1:13" ht="13.95" customHeight="1" x14ac:dyDescent="0.2">
      <c r="A90" s="235" t="s">
        <v>4925</v>
      </c>
      <c r="B90" s="235"/>
      <c r="C90" s="235"/>
      <c r="D90" s="236"/>
      <c r="E90" s="46">
        <v>1252</v>
      </c>
      <c r="F90" s="46">
        <v>1645</v>
      </c>
      <c r="G90" s="46">
        <v>1392</v>
      </c>
      <c r="H90" s="46">
        <v>1507</v>
      </c>
      <c r="I90" s="46">
        <v>1412</v>
      </c>
      <c r="J90" s="46">
        <v>869</v>
      </c>
      <c r="K90" s="46">
        <v>970</v>
      </c>
      <c r="L90" s="46">
        <v>845</v>
      </c>
      <c r="M90" s="46">
        <v>1208</v>
      </c>
    </row>
    <row r="91" spans="1:13" x14ac:dyDescent="0.2">
      <c r="A91" s="237" t="s">
        <v>5146</v>
      </c>
      <c r="B91" s="237"/>
      <c r="C91" s="237"/>
      <c r="D91" s="238"/>
      <c r="E91" s="38">
        <v>91</v>
      </c>
      <c r="F91" s="38">
        <v>96</v>
      </c>
      <c r="G91" s="38">
        <v>92</v>
      </c>
      <c r="H91" s="38">
        <v>113</v>
      </c>
      <c r="I91" s="38">
        <v>108</v>
      </c>
      <c r="J91" s="38">
        <v>103</v>
      </c>
      <c r="K91" s="38">
        <v>113</v>
      </c>
      <c r="L91" s="38">
        <v>107</v>
      </c>
      <c r="M91" s="38">
        <v>118</v>
      </c>
    </row>
    <row r="112" spans="5:5" x14ac:dyDescent="0.2">
      <c r="E112" s="47" t="s">
        <v>5147</v>
      </c>
    </row>
    <row r="114" spans="1:4" x14ac:dyDescent="0.2">
      <c r="A114" s="239" t="s">
        <v>5155</v>
      </c>
      <c r="B114" s="239"/>
      <c r="C114" s="239"/>
      <c r="D114" s="239"/>
    </row>
    <row r="115" spans="1:4" ht="24" x14ac:dyDescent="0.2">
      <c r="A115" s="40" t="s">
        <v>4817</v>
      </c>
      <c r="B115" s="63" t="s">
        <v>5153</v>
      </c>
      <c r="C115" s="63" t="s">
        <v>5154</v>
      </c>
      <c r="D115" s="63" t="s">
        <v>5161</v>
      </c>
    </row>
    <row r="116" spans="1:4" x14ac:dyDescent="0.2">
      <c r="A116" s="37">
        <v>1</v>
      </c>
      <c r="B116" s="64">
        <f t="shared" ref="B116:B136" si="3">+B42</f>
        <v>3.7424388427942504E-2</v>
      </c>
      <c r="C116" s="64">
        <f t="shared" ref="C116:C136" si="4">+B66</f>
        <v>1.6991239859752386E-2</v>
      </c>
      <c r="D116" s="110">
        <f>(+C116-B116)*100</f>
        <v>-2.0433148568190118</v>
      </c>
    </row>
    <row r="117" spans="1:4" x14ac:dyDescent="0.2">
      <c r="A117" s="37">
        <f>A116+1</f>
        <v>2</v>
      </c>
      <c r="B117" s="64">
        <f t="shared" si="3"/>
        <v>3.4230007572097591E-2</v>
      </c>
      <c r="C117" s="64">
        <f t="shared" si="4"/>
        <v>6.5133706476519268E-2</v>
      </c>
      <c r="D117" s="110">
        <f t="shared" ref="D117:D136" si="5">(+C117-B117)*100</f>
        <v>3.0903698904421675</v>
      </c>
    </row>
    <row r="118" spans="1:4" x14ac:dyDescent="0.25">
      <c r="A118" s="37">
        <f t="shared" ref="A118:A136" si="6">A117+1</f>
        <v>3</v>
      </c>
      <c r="B118" s="64">
        <f t="shared" si="3"/>
        <v>2.5745709325193989E-3</v>
      </c>
      <c r="C118" s="64">
        <f t="shared" si="4"/>
        <v>3.3550141165044388E-3</v>
      </c>
      <c r="D118" s="110">
        <f t="shared" si="5"/>
        <v>7.8044318398503995E-2</v>
      </c>
    </row>
    <row r="119" spans="1:4" x14ac:dyDescent="0.25">
      <c r="A119" s="37">
        <f t="shared" si="6"/>
        <v>4</v>
      </c>
      <c r="B119" s="64">
        <f t="shared" si="3"/>
        <v>6.7873037488703825E-2</v>
      </c>
      <c r="C119" s="64">
        <f t="shared" si="4"/>
        <v>0.10991380673945987</v>
      </c>
      <c r="D119" s="110">
        <f t="shared" si="5"/>
        <v>4.2040769250756043</v>
      </c>
    </row>
    <row r="120" spans="1:4" x14ac:dyDescent="0.25">
      <c r="A120" s="37">
        <f t="shared" si="6"/>
        <v>5</v>
      </c>
      <c r="B120" s="64">
        <f t="shared" si="3"/>
        <v>0.14908688422664532</v>
      </c>
      <c r="C120" s="64">
        <f t="shared" si="4"/>
        <v>0.30227248159397879</v>
      </c>
      <c r="D120" s="110">
        <f t="shared" si="5"/>
        <v>15.318559736733347</v>
      </c>
    </row>
    <row r="121" spans="1:4" x14ac:dyDescent="0.25">
      <c r="A121" s="37">
        <f t="shared" si="6"/>
        <v>6</v>
      </c>
      <c r="B121" s="64">
        <f t="shared" si="3"/>
        <v>1.5522158512453709E-3</v>
      </c>
      <c r="C121" s="64">
        <f t="shared" si="4"/>
        <v>1.3802314555356293E-2</v>
      </c>
      <c r="D121" s="110">
        <f t="shared" si="5"/>
        <v>1.2250098704110923</v>
      </c>
    </row>
    <row r="122" spans="1:4" x14ac:dyDescent="0.25">
      <c r="A122" s="37">
        <f t="shared" si="6"/>
        <v>7</v>
      </c>
      <c r="B122" s="64">
        <f t="shared" si="3"/>
        <v>1.6778664426925292E-3</v>
      </c>
      <c r="C122" s="64">
        <f t="shared" si="4"/>
        <v>1.2566482045727099E-3</v>
      </c>
      <c r="D122" s="110">
        <f t="shared" si="5"/>
        <v>-4.2121823811981936E-2</v>
      </c>
    </row>
    <row r="123" spans="1:4" x14ac:dyDescent="0.25">
      <c r="A123" s="37">
        <f t="shared" si="6"/>
        <v>8</v>
      </c>
      <c r="B123" s="64">
        <f t="shared" si="3"/>
        <v>2.9448732540155619E-4</v>
      </c>
      <c r="C123" s="64">
        <f t="shared" si="4"/>
        <v>1.9398350115084649E-4</v>
      </c>
      <c r="D123" s="110">
        <f t="shared" si="5"/>
        <v>-1.005038242507097E-2</v>
      </c>
    </row>
    <row r="124" spans="1:4" x14ac:dyDescent="0.25">
      <c r="A124" s="37">
        <f t="shared" si="6"/>
        <v>9</v>
      </c>
      <c r="B124" s="64">
        <f t="shared" si="3"/>
        <v>1.5521801922132188E-2</v>
      </c>
      <c r="C124" s="64">
        <f t="shared" si="4"/>
        <v>2.7706214646503861E-2</v>
      </c>
      <c r="D124" s="110">
        <f t="shared" si="5"/>
        <v>1.2184412724371672</v>
      </c>
    </row>
    <row r="125" spans="1:4" x14ac:dyDescent="0.25">
      <c r="A125" s="37">
        <f t="shared" si="6"/>
        <v>10</v>
      </c>
      <c r="B125" s="64">
        <f t="shared" si="3"/>
        <v>7.3571659192850384E-3</v>
      </c>
      <c r="C125" s="64">
        <f t="shared" si="4"/>
        <v>4.6318788686557913E-3</v>
      </c>
      <c r="D125" s="110">
        <f t="shared" si="5"/>
        <v>-0.2725287050629247</v>
      </c>
    </row>
    <row r="126" spans="1:4" x14ac:dyDescent="0.25">
      <c r="A126" s="37">
        <f t="shared" si="6"/>
        <v>11</v>
      </c>
      <c r="B126" s="64">
        <f t="shared" si="3"/>
        <v>2.4269274679557789E-2</v>
      </c>
      <c r="C126" s="64">
        <f t="shared" si="4"/>
        <v>1.9123362594188561E-2</v>
      </c>
      <c r="D126" s="110">
        <f t="shared" si="5"/>
        <v>-0.51459120853692286</v>
      </c>
    </row>
    <row r="127" spans="1:4" x14ac:dyDescent="0.25">
      <c r="A127" s="37">
        <f t="shared" si="6"/>
        <v>12</v>
      </c>
      <c r="B127" s="64">
        <f t="shared" si="3"/>
        <v>5.0064195818791944E-4</v>
      </c>
      <c r="C127" s="64">
        <f t="shared" si="4"/>
        <v>2.7186448682486649E-3</v>
      </c>
      <c r="D127" s="110">
        <f t="shared" si="5"/>
        <v>0.22180029100607457</v>
      </c>
    </row>
    <row r="128" spans="1:4" x14ac:dyDescent="0.25">
      <c r="A128" s="37">
        <f t="shared" si="6"/>
        <v>13</v>
      </c>
      <c r="B128" s="64">
        <f t="shared" si="3"/>
        <v>5.8660931682223021E-4</v>
      </c>
      <c r="C128" s="64">
        <f t="shared" si="4"/>
        <v>4.3582225026066553E-4</v>
      </c>
      <c r="D128" s="110">
        <f t="shared" si="5"/>
        <v>-1.5078706656156468E-2</v>
      </c>
    </row>
    <row r="129" spans="1:15" x14ac:dyDescent="0.25">
      <c r="A129" s="37">
        <f t="shared" si="6"/>
        <v>14</v>
      </c>
      <c r="B129" s="64">
        <f t="shared" si="3"/>
        <v>1.4354853885095607E-3</v>
      </c>
      <c r="C129" s="64">
        <f t="shared" si="4"/>
        <v>7.654298421739394E-4</v>
      </c>
      <c r="D129" s="110">
        <f t="shared" si="5"/>
        <v>-6.7005554633562128E-2</v>
      </c>
    </row>
    <row r="130" spans="1:15" x14ac:dyDescent="0.25">
      <c r="A130" s="37">
        <f t="shared" si="6"/>
        <v>15</v>
      </c>
      <c r="B130" s="64">
        <f t="shared" si="3"/>
        <v>0.61759135540902155</v>
      </c>
      <c r="C130" s="64">
        <f t="shared" si="4"/>
        <v>0.35334712744677288</v>
      </c>
      <c r="D130" s="110">
        <f t="shared" si="5"/>
        <v>-26.424422796224867</v>
      </c>
    </row>
    <row r="131" spans="1:15" x14ac:dyDescent="0.25">
      <c r="A131" s="37">
        <f t="shared" si="6"/>
        <v>16</v>
      </c>
      <c r="B131" s="64">
        <f t="shared" si="3"/>
        <v>1.9669512401060664E-2</v>
      </c>
      <c r="C131" s="64">
        <f t="shared" si="4"/>
        <v>2.2851865480150606E-2</v>
      </c>
      <c r="D131" s="110">
        <f t="shared" si="5"/>
        <v>0.31823530790899418</v>
      </c>
    </row>
    <row r="132" spans="1:15" x14ac:dyDescent="0.25">
      <c r="A132" s="37">
        <f t="shared" si="6"/>
        <v>17</v>
      </c>
      <c r="B132" s="64">
        <f t="shared" si="3"/>
        <v>1.6062378975327415E-2</v>
      </c>
      <c r="C132" s="64">
        <f t="shared" si="4"/>
        <v>4.2006872731562277E-2</v>
      </c>
      <c r="D132" s="110">
        <f t="shared" si="5"/>
        <v>2.5944493756234861</v>
      </c>
    </row>
    <row r="133" spans="1:15" x14ac:dyDescent="0.25">
      <c r="A133" s="37">
        <f t="shared" si="6"/>
        <v>18</v>
      </c>
      <c r="B133" s="64">
        <f t="shared" si="3"/>
        <v>1.1923818668944939E-3</v>
      </c>
      <c r="C133" s="64">
        <f t="shared" si="4"/>
        <v>1.2874740155607817E-2</v>
      </c>
      <c r="D133" s="110">
        <f t="shared" si="5"/>
        <v>1.1682358288713324</v>
      </c>
    </row>
    <row r="134" spans="1:15" x14ac:dyDescent="0.25">
      <c r="A134" s="37">
        <f t="shared" si="6"/>
        <v>19</v>
      </c>
      <c r="B134" s="64">
        <f t="shared" si="3"/>
        <v>2.3940894602146529E-6</v>
      </c>
      <c r="C134" s="64">
        <f t="shared" si="4"/>
        <v>2.5737592885165994E-6</v>
      </c>
      <c r="D134" s="110">
        <f t="shared" si="5"/>
        <v>1.7966982830194647E-5</v>
      </c>
    </row>
    <row r="135" spans="1:15" x14ac:dyDescent="0.25">
      <c r="A135" s="37">
        <f t="shared" si="6"/>
        <v>20</v>
      </c>
      <c r="B135" s="64">
        <f t="shared" si="3"/>
        <v>9.4362246697291755E-4</v>
      </c>
      <c r="C135" s="64">
        <f t="shared" si="4"/>
        <v>5.6676731827750573E-4</v>
      </c>
      <c r="D135" s="110">
        <f t="shared" si="5"/>
        <v>-3.7685514869541185E-2</v>
      </c>
    </row>
    <row r="136" spans="1:15" x14ac:dyDescent="0.25">
      <c r="A136" s="37">
        <f t="shared" si="6"/>
        <v>21</v>
      </c>
      <c r="B136" s="64">
        <f t="shared" si="3"/>
        <v>1.5391733951992254E-4</v>
      </c>
      <c r="C136" s="64">
        <f t="shared" si="4"/>
        <v>4.9504991014224763E-5</v>
      </c>
      <c r="D136" s="110">
        <f t="shared" si="5"/>
        <v>-1.0441234850569777E-2</v>
      </c>
    </row>
    <row r="138" spans="1:15" ht="14.4" x14ac:dyDescent="0.3">
      <c r="A138" s="85" t="s">
        <v>10245</v>
      </c>
      <c r="B138" s="58"/>
      <c r="C138" s="59"/>
      <c r="D138" s="58"/>
      <c r="E138" s="58"/>
      <c r="F138" s="58"/>
      <c r="G138" s="58"/>
      <c r="H138" s="58"/>
      <c r="I138" s="58"/>
      <c r="J138" s="58"/>
      <c r="K138" s="58"/>
      <c r="L138" s="58"/>
      <c r="M138" s="58"/>
      <c r="N138" s="58"/>
      <c r="O138" s="58"/>
    </row>
    <row r="139" spans="1:15" x14ac:dyDescent="0.25">
      <c r="A139" s="58"/>
      <c r="B139" s="58"/>
      <c r="C139" s="59"/>
      <c r="D139" s="58"/>
      <c r="E139" s="58"/>
      <c r="F139" s="58"/>
      <c r="G139" s="58"/>
      <c r="H139" s="58"/>
      <c r="I139" s="58"/>
      <c r="J139" s="58"/>
      <c r="K139" s="58"/>
      <c r="L139" s="58"/>
      <c r="M139" s="58"/>
      <c r="N139" s="58"/>
      <c r="O139" s="58"/>
    </row>
    <row r="140" spans="1:15" x14ac:dyDescent="0.25">
      <c r="A140" s="60" t="s">
        <v>1196</v>
      </c>
      <c r="B140" s="61" t="s">
        <v>10133</v>
      </c>
      <c r="C140" s="65">
        <v>1166818.328</v>
      </c>
      <c r="D140" s="60" t="s">
        <v>8490</v>
      </c>
      <c r="E140" s="58"/>
      <c r="F140" s="58"/>
      <c r="G140" s="58"/>
      <c r="H140" s="58"/>
      <c r="I140" s="58"/>
      <c r="J140" s="58"/>
      <c r="K140" s="58"/>
      <c r="L140" s="58"/>
      <c r="M140" s="58"/>
      <c r="N140" s="58"/>
      <c r="O140" s="58"/>
    </row>
    <row r="141" spans="1:15" x14ac:dyDescent="0.25">
      <c r="A141" s="60" t="s">
        <v>776</v>
      </c>
      <c r="B141" s="60" t="s">
        <v>10134</v>
      </c>
      <c r="C141" s="65">
        <v>327517.886</v>
      </c>
      <c r="D141" s="60" t="s">
        <v>5967</v>
      </c>
      <c r="E141" s="58"/>
      <c r="F141" s="58"/>
      <c r="G141" s="58"/>
      <c r="H141" s="58"/>
      <c r="I141" s="58"/>
      <c r="J141" s="58"/>
      <c r="K141" s="58"/>
      <c r="L141" s="58"/>
      <c r="M141" s="58"/>
      <c r="N141" s="58"/>
      <c r="O141" s="58"/>
    </row>
    <row r="142" spans="1:15" x14ac:dyDescent="0.25">
      <c r="A142" s="60" t="s">
        <v>20</v>
      </c>
      <c r="B142" s="61" t="s">
        <v>10026</v>
      </c>
      <c r="C142" s="65">
        <v>268716.88433333329</v>
      </c>
      <c r="D142" s="60" t="s">
        <v>5999</v>
      </c>
      <c r="E142" s="58"/>
      <c r="F142" s="58"/>
      <c r="G142" s="58"/>
      <c r="H142" s="58"/>
      <c r="I142" s="58"/>
      <c r="J142" s="58"/>
      <c r="K142" s="58"/>
      <c r="L142" s="58"/>
      <c r="M142" s="58"/>
      <c r="N142" s="58"/>
      <c r="O142" s="58"/>
    </row>
    <row r="143" spans="1:15" x14ac:dyDescent="0.25">
      <c r="A143" s="60" t="s">
        <v>921</v>
      </c>
      <c r="B143" s="61" t="s">
        <v>10135</v>
      </c>
      <c r="C143" s="65">
        <v>214561.10800000001</v>
      </c>
      <c r="D143" s="60" t="s">
        <v>5855</v>
      </c>
      <c r="E143" s="58"/>
      <c r="F143" s="58"/>
      <c r="G143" s="58"/>
      <c r="H143" s="58"/>
      <c r="I143" s="58"/>
      <c r="J143" s="58"/>
      <c r="K143" s="58"/>
      <c r="L143" s="58"/>
      <c r="M143" s="58"/>
      <c r="N143" s="58"/>
      <c r="O143" s="58"/>
    </row>
    <row r="144" spans="1:15" x14ac:dyDescent="0.25">
      <c r="A144" s="60" t="s">
        <v>838</v>
      </c>
      <c r="B144" s="61" t="s">
        <v>10139</v>
      </c>
      <c r="C144" s="65">
        <v>166656.30933333334</v>
      </c>
      <c r="D144" s="60" t="s">
        <v>5983</v>
      </c>
      <c r="E144" s="58"/>
      <c r="F144" s="58"/>
      <c r="G144" s="58"/>
      <c r="H144" s="58"/>
      <c r="I144" s="58"/>
      <c r="J144" s="58"/>
      <c r="K144" s="58"/>
      <c r="L144" s="58"/>
      <c r="M144" s="58"/>
      <c r="N144" s="58"/>
      <c r="O144" s="58"/>
    </row>
    <row r="145" spans="1:15" x14ac:dyDescent="0.25">
      <c r="A145" s="60" t="s">
        <v>17</v>
      </c>
      <c r="B145" s="61" t="s">
        <v>10136</v>
      </c>
      <c r="C145" s="65">
        <v>153346.40033333332</v>
      </c>
      <c r="D145" s="60" t="s">
        <v>5944</v>
      </c>
      <c r="E145" s="58"/>
      <c r="F145" s="58"/>
      <c r="G145" s="58"/>
      <c r="H145" s="58"/>
      <c r="I145" s="58"/>
      <c r="J145" s="58"/>
      <c r="K145" s="58"/>
      <c r="L145" s="58"/>
      <c r="M145" s="58"/>
      <c r="N145" s="58"/>
      <c r="O145" s="58"/>
    </row>
    <row r="146" spans="1:15" x14ac:dyDescent="0.25">
      <c r="A146" s="60" t="s">
        <v>4509</v>
      </c>
      <c r="B146" s="61" t="s">
        <v>10137</v>
      </c>
      <c r="C146" s="65">
        <v>139778.37066666665</v>
      </c>
      <c r="D146" s="60" t="s">
        <v>5699</v>
      </c>
      <c r="E146" s="58"/>
      <c r="F146" s="58"/>
      <c r="G146" s="58"/>
      <c r="H146" s="58"/>
      <c r="I146" s="58"/>
      <c r="J146" s="58"/>
      <c r="K146" s="58"/>
      <c r="L146" s="58"/>
      <c r="M146" s="58"/>
      <c r="N146" s="58"/>
      <c r="O146" s="58"/>
    </row>
    <row r="147" spans="1:15" x14ac:dyDescent="0.25">
      <c r="A147" s="60" t="s">
        <v>2900</v>
      </c>
      <c r="B147" s="61" t="s">
        <v>10138</v>
      </c>
      <c r="C147" s="65">
        <v>123069.84366666665</v>
      </c>
      <c r="D147" s="60" t="s">
        <v>5987</v>
      </c>
      <c r="E147" s="58"/>
      <c r="F147" s="58"/>
      <c r="G147" s="58"/>
      <c r="H147" s="58"/>
      <c r="I147" s="58"/>
      <c r="J147" s="58"/>
      <c r="K147" s="58"/>
      <c r="L147" s="58"/>
      <c r="M147" s="58"/>
      <c r="N147" s="58"/>
      <c r="O147" s="58"/>
    </row>
    <row r="148" spans="1:15" x14ac:dyDescent="0.25">
      <c r="A148" s="60" t="s">
        <v>14</v>
      </c>
      <c r="B148" s="61" t="s">
        <v>10140</v>
      </c>
      <c r="C148" s="65">
        <v>92034.333333333328</v>
      </c>
      <c r="D148" s="60" t="s">
        <v>8485</v>
      </c>
      <c r="E148" s="58"/>
      <c r="F148" s="58"/>
      <c r="G148" s="58"/>
      <c r="H148" s="58"/>
      <c r="I148" s="58"/>
      <c r="J148" s="58"/>
      <c r="K148" s="58"/>
      <c r="L148" s="58"/>
      <c r="M148" s="58"/>
      <c r="N148" s="58"/>
      <c r="O148" s="58"/>
    </row>
    <row r="149" spans="1:15" x14ac:dyDescent="0.25">
      <c r="A149" s="66"/>
      <c r="B149" s="67" t="s">
        <v>5157</v>
      </c>
      <c r="C149" s="65">
        <f>SUM('X by product'!F41:F2990)</f>
        <v>1046352.4366666671</v>
      </c>
      <c r="D149" s="58"/>
      <c r="E149" s="58"/>
      <c r="F149" s="58"/>
      <c r="G149" s="58"/>
      <c r="H149" s="58"/>
      <c r="I149" s="58"/>
      <c r="J149" s="58"/>
      <c r="K149" s="58"/>
      <c r="L149" s="58"/>
      <c r="M149" s="58"/>
      <c r="N149" s="58"/>
      <c r="O149" s="58"/>
    </row>
    <row r="150" spans="1:15" s="71" customFormat="1" x14ac:dyDescent="0.25">
      <c r="A150" s="68" t="s">
        <v>5162</v>
      </c>
      <c r="B150" s="69"/>
      <c r="C150" s="70">
        <f>SUM(C140:C149)</f>
        <v>3698851.9003333333</v>
      </c>
      <c r="D150" s="69"/>
      <c r="E150" s="69"/>
      <c r="F150" s="69"/>
      <c r="G150" s="69"/>
      <c r="H150" s="69"/>
      <c r="I150" s="69"/>
      <c r="J150" s="69"/>
      <c r="K150" s="69"/>
      <c r="L150" s="69"/>
      <c r="M150" s="69"/>
      <c r="N150" s="69"/>
      <c r="O150" s="69"/>
    </row>
    <row r="151" spans="1:15" x14ac:dyDescent="0.25">
      <c r="A151" s="58"/>
      <c r="B151" s="58"/>
      <c r="C151" s="59"/>
      <c r="D151" s="58"/>
      <c r="E151" s="58"/>
      <c r="F151" s="58"/>
      <c r="G151" s="58"/>
      <c r="H151" s="58"/>
      <c r="I151" s="58"/>
      <c r="J151" s="58"/>
      <c r="K151" s="58"/>
      <c r="L151" s="58"/>
      <c r="M151" s="58"/>
      <c r="N151" s="58"/>
      <c r="O151" s="58"/>
    </row>
    <row r="152" spans="1:15" x14ac:dyDescent="0.25">
      <c r="A152" s="58"/>
      <c r="B152" s="58"/>
      <c r="C152" s="59"/>
      <c r="D152" s="58"/>
      <c r="E152" s="58"/>
      <c r="F152" s="58"/>
      <c r="G152" s="58"/>
      <c r="H152" s="58"/>
      <c r="I152" s="58"/>
      <c r="J152" s="58"/>
      <c r="K152" s="58"/>
      <c r="L152" s="58"/>
      <c r="M152" s="58"/>
      <c r="N152" s="58"/>
      <c r="O152" s="58"/>
    </row>
    <row r="153" spans="1:15" x14ac:dyDescent="0.25">
      <c r="A153" s="58"/>
      <c r="B153" s="58"/>
      <c r="C153" s="59"/>
      <c r="D153" s="58"/>
      <c r="E153" s="58"/>
      <c r="F153" s="58"/>
      <c r="G153" s="58"/>
      <c r="H153" s="58"/>
      <c r="I153" s="58"/>
      <c r="J153" s="58"/>
      <c r="K153" s="58"/>
      <c r="L153" s="58"/>
      <c r="M153" s="58"/>
      <c r="N153" s="58"/>
      <c r="O153" s="58"/>
    </row>
    <row r="154" spans="1:15" x14ac:dyDescent="0.25">
      <c r="A154" s="58"/>
      <c r="B154" s="58"/>
      <c r="C154" s="59"/>
      <c r="D154" s="58"/>
      <c r="E154" s="58"/>
      <c r="F154" s="58"/>
      <c r="G154" s="58"/>
      <c r="H154" s="58"/>
      <c r="I154" s="58"/>
      <c r="J154" s="58"/>
      <c r="K154" s="58"/>
      <c r="L154" s="58"/>
      <c r="M154" s="58"/>
      <c r="N154" s="58"/>
      <c r="O154" s="58"/>
    </row>
    <row r="155" spans="1:15" x14ac:dyDescent="0.25">
      <c r="A155" s="58"/>
      <c r="B155" s="58"/>
      <c r="C155" s="59"/>
      <c r="D155" s="58"/>
      <c r="E155" s="58"/>
      <c r="F155" s="58"/>
      <c r="G155" s="58"/>
      <c r="H155" s="58"/>
      <c r="I155" s="58"/>
      <c r="J155" s="58"/>
      <c r="K155" s="58"/>
      <c r="L155" s="58"/>
      <c r="M155" s="58"/>
      <c r="N155" s="58"/>
      <c r="O155" s="58"/>
    </row>
    <row r="156" spans="1:15" x14ac:dyDescent="0.25">
      <c r="A156" s="58"/>
      <c r="B156" s="58"/>
      <c r="C156" s="59"/>
      <c r="D156" s="58"/>
      <c r="E156" s="58"/>
      <c r="F156" s="58"/>
      <c r="G156" s="58"/>
      <c r="H156" s="58"/>
      <c r="I156" s="58"/>
      <c r="J156" s="58"/>
      <c r="K156" s="58"/>
      <c r="L156" s="58"/>
      <c r="M156" s="58"/>
      <c r="N156" s="58"/>
      <c r="O156" s="58"/>
    </row>
    <row r="157" spans="1:15" x14ac:dyDescent="0.25">
      <c r="A157" s="38" t="s">
        <v>5159</v>
      </c>
      <c r="B157" s="123">
        <v>1615850.4609999999</v>
      </c>
      <c r="D157" s="58"/>
      <c r="E157" s="58"/>
      <c r="F157" s="58"/>
      <c r="G157" s="58"/>
      <c r="H157" s="58"/>
      <c r="I157" s="58"/>
      <c r="J157" s="58"/>
      <c r="K157" s="58"/>
      <c r="L157" s="58"/>
      <c r="M157" s="58"/>
      <c r="N157" s="58"/>
      <c r="O157" s="58"/>
    </row>
    <row r="158" spans="1:15" x14ac:dyDescent="0.25">
      <c r="A158" s="60" t="s">
        <v>5150</v>
      </c>
      <c r="B158" s="65">
        <v>717433.21133333317</v>
      </c>
      <c r="D158" s="58"/>
      <c r="E158" s="58"/>
      <c r="F158" s="58"/>
      <c r="G158" s="58"/>
      <c r="H158" s="58"/>
      <c r="I158" s="58"/>
      <c r="J158" s="58"/>
      <c r="K158" s="58"/>
      <c r="L158" s="58"/>
      <c r="M158" s="58"/>
      <c r="N158" s="58"/>
      <c r="O158" s="58"/>
    </row>
    <row r="159" spans="1:15" x14ac:dyDescent="0.25">
      <c r="A159" s="60" t="s">
        <v>5029</v>
      </c>
      <c r="B159" s="65">
        <v>307288.49866666668</v>
      </c>
      <c r="D159" s="58"/>
      <c r="E159" s="58"/>
      <c r="F159" s="58"/>
      <c r="G159" s="58"/>
      <c r="H159" s="58"/>
      <c r="I159" s="58"/>
      <c r="J159" s="58"/>
      <c r="K159" s="58"/>
      <c r="L159" s="58"/>
      <c r="M159" s="58"/>
      <c r="N159" s="58"/>
      <c r="O159" s="58"/>
    </row>
    <row r="160" spans="1:15" x14ac:dyDescent="0.25">
      <c r="A160" s="60" t="s">
        <v>4982</v>
      </c>
      <c r="B160" s="65">
        <v>303336.40833333333</v>
      </c>
      <c r="D160" s="58"/>
      <c r="E160" s="58"/>
      <c r="F160" s="58"/>
      <c r="G160" s="58"/>
      <c r="H160" s="58"/>
      <c r="I160" s="58"/>
      <c r="J160" s="58"/>
      <c r="K160" s="58"/>
      <c r="L160" s="58"/>
      <c r="M160" s="58"/>
      <c r="N160" s="58"/>
      <c r="O160" s="58"/>
    </row>
    <row r="161" spans="1:15" x14ac:dyDescent="0.25">
      <c r="A161" s="60" t="s">
        <v>5145</v>
      </c>
      <c r="B161" s="65">
        <v>94897.761666666658</v>
      </c>
      <c r="D161" s="58"/>
      <c r="E161" s="58"/>
      <c r="F161" s="58"/>
      <c r="G161" s="58"/>
      <c r="H161" s="58"/>
      <c r="I161" s="58"/>
      <c r="J161" s="58"/>
      <c r="K161" s="58"/>
      <c r="L161" s="58"/>
      <c r="M161" s="58"/>
      <c r="N161" s="58"/>
      <c r="O161" s="58"/>
    </row>
    <row r="162" spans="1:15" x14ac:dyDescent="0.25">
      <c r="A162" s="60" t="s">
        <v>4980</v>
      </c>
      <c r="B162" s="65">
        <v>88774.949666666667</v>
      </c>
      <c r="D162" s="58"/>
      <c r="E162" s="58"/>
      <c r="F162" s="58"/>
      <c r="G162" s="58"/>
      <c r="H162" s="58"/>
      <c r="I162" s="58"/>
      <c r="J162" s="58"/>
      <c r="K162" s="58"/>
      <c r="L162" s="58"/>
      <c r="M162" s="58"/>
      <c r="N162" s="58"/>
      <c r="O162" s="58"/>
    </row>
    <row r="163" spans="1:15" x14ac:dyDescent="0.25">
      <c r="A163" s="60" t="s">
        <v>5135</v>
      </c>
      <c r="B163" s="65">
        <v>77059.224999999991</v>
      </c>
      <c r="D163" s="58"/>
      <c r="E163" s="58"/>
      <c r="F163" s="58"/>
      <c r="G163" s="58"/>
      <c r="H163" s="58"/>
      <c r="I163" s="58"/>
      <c r="J163" s="58"/>
      <c r="K163" s="58"/>
      <c r="L163" s="58"/>
      <c r="M163" s="58"/>
      <c r="N163" s="58"/>
      <c r="O163" s="58"/>
    </row>
    <row r="164" spans="1:15" x14ac:dyDescent="0.25">
      <c r="A164" s="60" t="s">
        <v>5071</v>
      </c>
      <c r="B164" s="65">
        <v>54448.644999999997</v>
      </c>
      <c r="D164" s="58"/>
      <c r="E164" s="58"/>
      <c r="F164" s="58"/>
      <c r="G164" s="58"/>
      <c r="H164" s="58"/>
      <c r="I164" s="58"/>
      <c r="J164" s="58"/>
      <c r="K164" s="58"/>
      <c r="L164" s="58"/>
      <c r="M164" s="58"/>
      <c r="N164" s="58"/>
      <c r="O164" s="58"/>
    </row>
    <row r="165" spans="1:15" x14ac:dyDescent="0.25">
      <c r="A165" s="60" t="s">
        <v>10141</v>
      </c>
      <c r="B165" s="65">
        <v>52287.716333333337</v>
      </c>
      <c r="D165" s="58"/>
      <c r="E165" s="58"/>
      <c r="F165" s="58"/>
      <c r="G165" s="58"/>
      <c r="H165" s="58"/>
      <c r="I165" s="58"/>
      <c r="J165" s="58"/>
      <c r="K165" s="58"/>
      <c r="L165" s="58"/>
      <c r="M165" s="58"/>
      <c r="N165" s="58"/>
      <c r="O165" s="58"/>
    </row>
    <row r="166" spans="1:15" x14ac:dyDescent="0.25">
      <c r="A166" s="60" t="s">
        <v>5160</v>
      </c>
      <c r="B166" s="65">
        <f>SUM('X by market'!F15:F161)</f>
        <v>387852.67866666638</v>
      </c>
      <c r="D166" s="58"/>
      <c r="E166" s="58"/>
      <c r="F166" s="58"/>
      <c r="G166" s="58"/>
      <c r="H166" s="58"/>
      <c r="I166" s="58"/>
      <c r="J166" s="58"/>
      <c r="K166" s="58"/>
      <c r="L166" s="58"/>
      <c r="M166" s="58"/>
      <c r="N166" s="58"/>
      <c r="O166" s="58"/>
    </row>
    <row r="167" spans="1:15" x14ac:dyDescent="0.25">
      <c r="A167" s="68" t="s">
        <v>5162</v>
      </c>
      <c r="B167" s="72">
        <f>SUM(B157:B166)</f>
        <v>3699229.5556666665</v>
      </c>
      <c r="D167" s="58"/>
      <c r="E167" s="58"/>
      <c r="F167" s="58"/>
      <c r="G167" s="58"/>
      <c r="H167" s="58"/>
      <c r="I167" s="58"/>
      <c r="J167" s="58"/>
      <c r="K167" s="58"/>
      <c r="L167" s="58"/>
      <c r="M167" s="58"/>
      <c r="N167" s="58"/>
      <c r="O167" s="58"/>
    </row>
    <row r="168" spans="1:15" x14ac:dyDescent="0.25">
      <c r="C168" s="59"/>
      <c r="D168" s="58"/>
      <c r="E168" s="58"/>
      <c r="F168" s="58"/>
      <c r="G168" s="58"/>
      <c r="H168" s="58"/>
      <c r="I168" s="58"/>
      <c r="J168" s="58"/>
      <c r="K168" s="58"/>
      <c r="L168" s="58"/>
      <c r="M168" s="58"/>
      <c r="N168" s="58"/>
      <c r="O168" s="58"/>
    </row>
    <row r="169" spans="1:15" x14ac:dyDescent="0.25">
      <c r="A169" s="58"/>
      <c r="B169" s="58"/>
      <c r="C169" s="59"/>
      <c r="D169" s="58"/>
      <c r="E169" s="58"/>
      <c r="F169" s="58"/>
      <c r="G169" s="58"/>
      <c r="H169" s="58"/>
      <c r="I169" s="58"/>
      <c r="J169" s="58"/>
      <c r="K169" s="58"/>
      <c r="L169" s="58"/>
      <c r="M169" s="58"/>
      <c r="N169" s="58"/>
      <c r="O169" s="58"/>
    </row>
    <row r="170" spans="1:15" x14ac:dyDescent="0.25">
      <c r="A170" s="58"/>
      <c r="B170" s="58"/>
      <c r="C170" s="59"/>
      <c r="D170" s="58"/>
      <c r="E170" s="58"/>
      <c r="F170" s="58"/>
      <c r="G170" s="58"/>
      <c r="H170" s="58"/>
      <c r="I170" s="58"/>
      <c r="J170" s="58"/>
      <c r="K170" s="58"/>
      <c r="L170" s="58"/>
      <c r="M170" s="58"/>
      <c r="N170" s="58"/>
      <c r="O170" s="58"/>
    </row>
    <row r="171" spans="1:15" x14ac:dyDescent="0.25">
      <c r="A171" s="58"/>
      <c r="B171" s="58"/>
      <c r="C171" s="59"/>
      <c r="D171" s="58"/>
      <c r="E171" s="58"/>
      <c r="F171" s="58"/>
      <c r="G171" s="58"/>
      <c r="H171" s="58"/>
      <c r="I171" s="58"/>
      <c r="J171" s="58"/>
      <c r="K171" s="58"/>
      <c r="L171" s="58"/>
      <c r="M171" s="58"/>
      <c r="N171" s="58"/>
      <c r="O171" s="58"/>
    </row>
    <row r="172" spans="1:15" x14ac:dyDescent="0.25">
      <c r="A172" s="58"/>
      <c r="B172" s="58"/>
      <c r="C172" s="59"/>
      <c r="D172" s="58"/>
      <c r="E172" s="58"/>
      <c r="F172" s="58"/>
      <c r="G172" s="58"/>
      <c r="H172" s="58"/>
      <c r="I172" s="58"/>
      <c r="J172" s="58"/>
      <c r="K172" s="58"/>
      <c r="L172" s="58"/>
      <c r="M172" s="58"/>
      <c r="N172" s="58"/>
      <c r="O172" s="58"/>
    </row>
    <row r="173" spans="1:15" x14ac:dyDescent="0.25">
      <c r="A173" s="58"/>
      <c r="B173" s="58"/>
      <c r="C173" s="59"/>
      <c r="D173" s="58"/>
      <c r="E173" s="58"/>
      <c r="F173" s="58"/>
      <c r="G173" s="58"/>
      <c r="H173" s="58"/>
      <c r="I173" s="58"/>
      <c r="J173" s="58"/>
      <c r="K173" s="58"/>
      <c r="L173" s="58"/>
      <c r="M173" s="58"/>
      <c r="N173" s="58"/>
      <c r="O173" s="58"/>
    </row>
    <row r="174" spans="1:15" x14ac:dyDescent="0.25">
      <c r="A174" s="58"/>
      <c r="B174" s="58"/>
      <c r="C174" s="59"/>
      <c r="D174" s="58"/>
      <c r="E174" s="58"/>
      <c r="F174" s="58"/>
      <c r="G174" s="58"/>
      <c r="H174" s="58"/>
      <c r="I174" s="58"/>
      <c r="J174" s="58"/>
      <c r="K174" s="58"/>
      <c r="L174" s="58"/>
      <c r="M174" s="58"/>
      <c r="N174" s="58"/>
      <c r="O174" s="58"/>
    </row>
    <row r="175" spans="1:15" x14ac:dyDescent="0.25">
      <c r="A175" s="58"/>
      <c r="B175" s="58"/>
      <c r="C175" s="59"/>
      <c r="D175" s="58"/>
      <c r="E175" s="58"/>
      <c r="F175" s="58"/>
      <c r="G175" s="58"/>
      <c r="H175" s="58"/>
      <c r="I175" s="58"/>
      <c r="J175" s="58"/>
      <c r="K175" s="58"/>
      <c r="L175" s="58"/>
      <c r="M175" s="58"/>
      <c r="N175" s="58"/>
      <c r="O175" s="58"/>
    </row>
  </sheetData>
  <mergeCells count="14">
    <mergeCell ref="I88:I89"/>
    <mergeCell ref="J88:J89"/>
    <mergeCell ref="K88:K89"/>
    <mergeCell ref="L88:L89"/>
    <mergeCell ref="M88:M89"/>
    <mergeCell ref="A90:D90"/>
    <mergeCell ref="A91:D91"/>
    <mergeCell ref="A114:D114"/>
    <mergeCell ref="H88:H89"/>
    <mergeCell ref="A40:C40"/>
    <mergeCell ref="A64:C64"/>
    <mergeCell ref="E88:E89"/>
    <mergeCell ref="F88:F89"/>
    <mergeCell ref="G88:G8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4895"/>
  <sheetViews>
    <sheetView topLeftCell="H1" workbookViewId="0">
      <selection activeCell="M7" sqref="M7:U7"/>
    </sheetView>
  </sheetViews>
  <sheetFormatPr defaultColWidth="9.28515625" defaultRowHeight="12" x14ac:dyDescent="0.25"/>
  <cols>
    <col min="1" max="1" width="7.42578125" style="1" customWidth="1"/>
    <col min="2" max="2" width="9.28515625" style="1"/>
    <col min="3" max="3" width="3" style="1" customWidth="1"/>
    <col min="4" max="4" width="7.28515625" style="1" customWidth="1"/>
    <col min="5" max="5" width="39.7109375" style="1" customWidth="1"/>
    <col min="6" max="6" width="13.140625" style="12" customWidth="1"/>
    <col min="7" max="7" width="12.7109375" style="12" customWidth="1"/>
    <col min="8" max="8" width="10" style="17" customWidth="1"/>
    <col min="9" max="9" width="8.7109375" style="12" customWidth="1"/>
    <col min="10" max="10" width="12" style="12" customWidth="1"/>
    <col min="11" max="11" width="10" style="17" customWidth="1"/>
    <col min="12" max="12" width="8.85546875" style="12" customWidth="1"/>
    <col min="13" max="21" width="12.7109375" style="1" customWidth="1"/>
    <col min="22" max="22" width="11.42578125" style="1" bestFit="1" customWidth="1"/>
    <col min="23" max="16384" width="9.28515625" style="1"/>
  </cols>
  <sheetData>
    <row r="1" spans="1:21" ht="15" x14ac:dyDescent="0.2">
      <c r="A1" s="30" t="s">
        <v>10107</v>
      </c>
    </row>
    <row r="2" spans="1:21" x14ac:dyDescent="0.2">
      <c r="A2" s="47" t="s">
        <v>5148</v>
      </c>
      <c r="B2" s="93" t="s">
        <v>9998</v>
      </c>
    </row>
    <row r="3" spans="1:21" ht="35.4" customHeight="1" x14ac:dyDescent="0.2">
      <c r="A3" s="79" t="s">
        <v>10272</v>
      </c>
      <c r="B3" s="234" t="s">
        <v>10275</v>
      </c>
      <c r="C3" s="234"/>
      <c r="D3" s="234"/>
      <c r="E3" s="234"/>
      <c r="F3" s="234"/>
      <c r="G3" s="234"/>
      <c r="H3" s="234"/>
      <c r="I3" s="234"/>
      <c r="J3" s="234"/>
      <c r="K3" s="234"/>
      <c r="L3" s="234"/>
    </row>
    <row r="4" spans="1:21" s="2" customFormat="1" ht="12.75" customHeight="1" x14ac:dyDescent="0.25">
      <c r="A4" s="223" t="s">
        <v>4920</v>
      </c>
      <c r="B4" s="224" t="s">
        <v>4815</v>
      </c>
      <c r="C4" s="224" t="s">
        <v>4816</v>
      </c>
      <c r="D4" s="224" t="s">
        <v>4817</v>
      </c>
      <c r="E4" s="224" t="s">
        <v>0</v>
      </c>
      <c r="F4" s="91" t="s">
        <v>5198</v>
      </c>
      <c r="G4" s="242" t="s">
        <v>4818</v>
      </c>
      <c r="H4" s="242"/>
      <c r="I4" s="242"/>
      <c r="J4" s="241" t="s">
        <v>4819</v>
      </c>
      <c r="K4" s="241"/>
      <c r="L4" s="241"/>
      <c r="M4" s="224" t="s">
        <v>4934</v>
      </c>
      <c r="N4" s="224" t="s">
        <v>4935</v>
      </c>
      <c r="O4" s="224" t="s">
        <v>4936</v>
      </c>
      <c r="P4" s="224" t="s">
        <v>4937</v>
      </c>
      <c r="Q4" s="224" t="s">
        <v>4938</v>
      </c>
      <c r="R4" s="224" t="s">
        <v>4939</v>
      </c>
      <c r="S4" s="224" t="s">
        <v>4940</v>
      </c>
      <c r="T4" s="224" t="s">
        <v>4941</v>
      </c>
      <c r="U4" s="224" t="s">
        <v>4942</v>
      </c>
    </row>
    <row r="5" spans="1:21" s="2" customFormat="1" ht="24.75" customHeight="1" x14ac:dyDescent="0.25">
      <c r="A5" s="223"/>
      <c r="B5" s="225"/>
      <c r="C5" s="225"/>
      <c r="D5" s="225"/>
      <c r="E5" s="225"/>
      <c r="F5" s="92"/>
      <c r="G5" s="22" t="s">
        <v>4821</v>
      </c>
      <c r="H5" s="23" t="s">
        <v>4822</v>
      </c>
      <c r="I5" s="22" t="s">
        <v>4820</v>
      </c>
      <c r="J5" s="22" t="s">
        <v>4821</v>
      </c>
      <c r="K5" s="23" t="s">
        <v>4822</v>
      </c>
      <c r="L5" s="22" t="s">
        <v>4820</v>
      </c>
      <c r="M5" s="225"/>
      <c r="N5" s="225"/>
      <c r="O5" s="225"/>
      <c r="P5" s="225"/>
      <c r="Q5" s="225"/>
      <c r="R5" s="225"/>
      <c r="S5" s="225"/>
      <c r="T5" s="225"/>
      <c r="U5" s="225"/>
    </row>
    <row r="6" spans="1:21" s="2" customFormat="1" x14ac:dyDescent="0.2">
      <c r="A6" s="4"/>
      <c r="B6" s="4"/>
      <c r="C6" s="4"/>
      <c r="D6" s="4"/>
      <c r="E6" s="36" t="s">
        <v>4922</v>
      </c>
      <c r="F6" s="89"/>
      <c r="G6" s="13"/>
      <c r="H6" s="18"/>
      <c r="I6" s="13"/>
      <c r="J6" s="13"/>
      <c r="K6" s="18"/>
      <c r="L6" s="13"/>
      <c r="M6" s="9">
        <f>COUNTIF(M32:M10001,"&gt;0")</f>
        <v>3896</v>
      </c>
      <c r="N6" s="9">
        <f t="shared" ref="N6:U6" si="0">COUNTIF(N32:N10001,"&gt;0")</f>
        <v>3979</v>
      </c>
      <c r="O6" s="9">
        <f t="shared" si="0"/>
        <v>3944</v>
      </c>
      <c r="P6" s="9">
        <f t="shared" si="0"/>
        <v>4034</v>
      </c>
      <c r="Q6" s="9">
        <f t="shared" si="0"/>
        <v>4020</v>
      </c>
      <c r="R6" s="9">
        <f t="shared" si="0"/>
        <v>3750</v>
      </c>
      <c r="S6" s="9">
        <f t="shared" si="0"/>
        <v>3600</v>
      </c>
      <c r="T6" s="9">
        <f t="shared" si="0"/>
        <v>3934</v>
      </c>
      <c r="U6" s="9">
        <f t="shared" si="0"/>
        <v>4071</v>
      </c>
    </row>
    <row r="7" spans="1:21" s="7" customFormat="1" x14ac:dyDescent="0.2">
      <c r="A7" s="6"/>
      <c r="B7" s="6" t="s">
        <v>1</v>
      </c>
      <c r="C7" s="6"/>
      <c r="D7" s="6"/>
      <c r="E7" s="6" t="s">
        <v>2</v>
      </c>
      <c r="F7" s="14"/>
      <c r="G7" s="34">
        <f>SUM(M7:P7)/4</f>
        <v>3083757.7947499999</v>
      </c>
      <c r="H7" s="19"/>
      <c r="I7" s="34"/>
      <c r="J7" s="15">
        <f>SUM(Q7:U7)/5</f>
        <v>5981438.6623999998</v>
      </c>
      <c r="K7" s="19"/>
      <c r="L7" s="14"/>
      <c r="M7" s="102">
        <v>2408195.31</v>
      </c>
      <c r="N7" s="102">
        <v>2869326.5490000001</v>
      </c>
      <c r="O7" s="102">
        <v>3049746.128</v>
      </c>
      <c r="P7" s="102">
        <v>4007763.1919999998</v>
      </c>
      <c r="Q7" s="102">
        <v>3764206.5860000001</v>
      </c>
      <c r="R7" s="102">
        <v>3560982.8670000001</v>
      </c>
      <c r="S7" s="102">
        <v>6305647</v>
      </c>
      <c r="T7" s="102">
        <v>6177209.6770000001</v>
      </c>
      <c r="U7" s="102">
        <v>10099147.182</v>
      </c>
    </row>
    <row r="8" spans="1:21" s="7" customFormat="1" x14ac:dyDescent="0.2">
      <c r="A8" s="6"/>
      <c r="B8" s="6"/>
      <c r="C8" s="6"/>
      <c r="D8" s="6"/>
      <c r="E8" s="6" t="s">
        <v>4921</v>
      </c>
      <c r="F8" s="14"/>
      <c r="G8" s="34">
        <f t="shared" ref="G8:M8" si="1">SUM(G9:G29)</f>
        <v>2476344.0335000004</v>
      </c>
      <c r="H8" s="35">
        <f t="shared" si="1"/>
        <v>0.99999999999999989</v>
      </c>
      <c r="I8" s="34">
        <f>SUM(I9:I29)</f>
        <v>4608</v>
      </c>
      <c r="J8" s="34">
        <f t="shared" si="1"/>
        <v>5763767.0764000006</v>
      </c>
      <c r="K8" s="35">
        <f t="shared" si="1"/>
        <v>0.99999999999999989</v>
      </c>
      <c r="L8" s="34">
        <f>SUM(L9:L29)</f>
        <v>4648</v>
      </c>
      <c r="M8" s="34">
        <f t="shared" si="1"/>
        <v>1776578.141000001</v>
      </c>
      <c r="N8" s="34">
        <f t="shared" ref="N8:U8" si="2">SUM(N9:N29)</f>
        <v>2296405.3429999999</v>
      </c>
      <c r="O8" s="34">
        <f t="shared" si="2"/>
        <v>2499493.227</v>
      </c>
      <c r="P8" s="34">
        <f t="shared" si="2"/>
        <v>3332899.423</v>
      </c>
      <c r="Q8" s="34">
        <f t="shared" si="2"/>
        <v>3295927.1029999992</v>
      </c>
      <c r="R8" s="34">
        <f t="shared" si="2"/>
        <v>2943784.1400000011</v>
      </c>
      <c r="S8" s="34">
        <f t="shared" si="2"/>
        <v>6305647</v>
      </c>
      <c r="T8" s="34">
        <f t="shared" si="2"/>
        <v>6174429.2170000048</v>
      </c>
      <c r="U8" s="34">
        <f t="shared" si="2"/>
        <v>10099047.921999998</v>
      </c>
    </row>
    <row r="9" spans="1:21" x14ac:dyDescent="0.25">
      <c r="A9" s="5"/>
      <c r="B9" s="5"/>
      <c r="C9" s="5"/>
      <c r="D9" s="8">
        <v>1</v>
      </c>
      <c r="E9" s="10" t="s">
        <v>4794</v>
      </c>
      <c r="F9" s="90"/>
      <c r="G9" s="15">
        <f>SUM(M9:P9)/4</f>
        <v>75649.694500000012</v>
      </c>
      <c r="H9" s="20">
        <f t="shared" ref="H9:H29" si="3">+G9/$G$8</f>
        <v>3.0548943715659208E-2</v>
      </c>
      <c r="I9" s="15">
        <f>COUNTIFS($D$32:$D$10001,$D9,G$32:G$10001,"&gt;0")</f>
        <v>175</v>
      </c>
      <c r="J9" s="15">
        <f>SUM(Q9:U9)/5</f>
        <v>112118.48699999996</v>
      </c>
      <c r="K9" s="20">
        <f t="shared" ref="K9:K29" si="4">+J9/$J$8</f>
        <v>1.9452293181498274E-2</v>
      </c>
      <c r="L9" s="15">
        <f>COUNTIFS($D$32:$D$10001,$D9,J$32:J$10001,"&gt;0")</f>
        <v>182</v>
      </c>
      <c r="M9" s="33">
        <f>SUMIF($D$32:$D$10001,$D9,M$32:M$10001)</f>
        <v>72778.071999999971</v>
      </c>
      <c r="N9" s="33">
        <f t="shared" ref="N9:U24" si="5">SUMIF($D$32:$D$10001,$D9,N$32:N$10001)</f>
        <v>73562.936999999991</v>
      </c>
      <c r="O9" s="33">
        <f t="shared" si="5"/>
        <v>83897.575000000026</v>
      </c>
      <c r="P9" s="33">
        <f t="shared" si="5"/>
        <v>72360.19400000009</v>
      </c>
      <c r="Q9" s="33">
        <f t="shared" si="5"/>
        <v>77208.347000000038</v>
      </c>
      <c r="R9" s="33">
        <f t="shared" si="5"/>
        <v>68969.277999999947</v>
      </c>
      <c r="S9" s="33">
        <f t="shared" si="5"/>
        <v>114014</v>
      </c>
      <c r="T9" s="33">
        <f t="shared" si="5"/>
        <v>124741.87999999986</v>
      </c>
      <c r="U9" s="33">
        <f t="shared" si="5"/>
        <v>175658.93</v>
      </c>
    </row>
    <row r="10" spans="1:21" x14ac:dyDescent="0.2">
      <c r="A10" s="5"/>
      <c r="B10" s="5"/>
      <c r="C10" s="5"/>
      <c r="D10" s="8">
        <f>D9+1</f>
        <v>2</v>
      </c>
      <c r="E10" s="10" t="s">
        <v>4795</v>
      </c>
      <c r="F10" s="90"/>
      <c r="G10" s="15">
        <f t="shared" ref="G10:G29" si="6">SUM(M10:P10)/4</f>
        <v>233449.63300000009</v>
      </c>
      <c r="H10" s="20">
        <f t="shared" si="3"/>
        <v>9.4271890271259456E-2</v>
      </c>
      <c r="I10" s="15">
        <f t="shared" ref="I10:I29" si="7">COUNTIFS($D$32:$D$10001,$D10,G$32:G$10001,"&gt;0")</f>
        <v>246</v>
      </c>
      <c r="J10" s="15">
        <f t="shared" ref="J10:J29" si="8">SUM(Q10:U10)/5</f>
        <v>319642.28460000001</v>
      </c>
      <c r="K10" s="20">
        <f t="shared" si="4"/>
        <v>5.5457182839464401E-2</v>
      </c>
      <c r="L10" s="15">
        <f t="shared" ref="L10:L29" si="9">COUNTIFS($D$32:$D$10001,$D10,J$32:J$10001,"&gt;0")</f>
        <v>249</v>
      </c>
      <c r="M10" s="33">
        <f t="shared" ref="M10:U29" si="10">SUMIF($D$32:$D$10001,$D10,M$32:M$10001)</f>
        <v>193853.226</v>
      </c>
      <c r="N10" s="33">
        <f t="shared" si="5"/>
        <v>211959.51499999998</v>
      </c>
      <c r="O10" s="33">
        <f t="shared" si="5"/>
        <v>232914.7450000002</v>
      </c>
      <c r="P10" s="33">
        <f t="shared" si="5"/>
        <v>295071.04600000026</v>
      </c>
      <c r="Q10" s="33">
        <f t="shared" si="5"/>
        <v>332668.386</v>
      </c>
      <c r="R10" s="33">
        <f t="shared" si="5"/>
        <v>185368.55700000006</v>
      </c>
      <c r="S10" s="33">
        <f t="shared" si="5"/>
        <v>361540</v>
      </c>
      <c r="T10" s="33">
        <f t="shared" si="5"/>
        <v>250631.24999999994</v>
      </c>
      <c r="U10" s="33">
        <f t="shared" si="5"/>
        <v>468003.23000000021</v>
      </c>
    </row>
    <row r="11" spans="1:21" x14ac:dyDescent="0.2">
      <c r="A11" s="5"/>
      <c r="B11" s="5"/>
      <c r="C11" s="5"/>
      <c r="D11" s="8">
        <f t="shared" ref="D11:D29" si="11">D10+1</f>
        <v>3</v>
      </c>
      <c r="E11" s="10" t="s">
        <v>4796</v>
      </c>
      <c r="F11" s="90"/>
      <c r="G11" s="15">
        <f t="shared" si="6"/>
        <v>60247.937000000005</v>
      </c>
      <c r="H11" s="20">
        <f t="shared" si="3"/>
        <v>2.4329388883356055E-2</v>
      </c>
      <c r="I11" s="15">
        <f t="shared" si="7"/>
        <v>40</v>
      </c>
      <c r="J11" s="15">
        <f t="shared" si="8"/>
        <v>109863.9452</v>
      </c>
      <c r="K11" s="20">
        <f t="shared" si="4"/>
        <v>1.9061135494153256E-2</v>
      </c>
      <c r="L11" s="15">
        <f t="shared" si="9"/>
        <v>42</v>
      </c>
      <c r="M11" s="33">
        <f t="shared" si="10"/>
        <v>34874.16399999999</v>
      </c>
      <c r="N11" s="33">
        <f t="shared" si="5"/>
        <v>45767.956999999988</v>
      </c>
      <c r="O11" s="33">
        <f t="shared" si="5"/>
        <v>48458.126000000011</v>
      </c>
      <c r="P11" s="33">
        <f t="shared" si="5"/>
        <v>111891.50100000002</v>
      </c>
      <c r="Q11" s="33">
        <f t="shared" si="5"/>
        <v>80083.256000000008</v>
      </c>
      <c r="R11" s="33">
        <f t="shared" si="5"/>
        <v>77725.03</v>
      </c>
      <c r="S11" s="33">
        <f t="shared" si="5"/>
        <v>141224</v>
      </c>
      <c r="T11" s="33">
        <f t="shared" si="5"/>
        <v>64792.029999999984</v>
      </c>
      <c r="U11" s="33">
        <f t="shared" si="5"/>
        <v>185495.41</v>
      </c>
    </row>
    <row r="12" spans="1:21" x14ac:dyDescent="0.25">
      <c r="A12" s="5"/>
      <c r="B12" s="5"/>
      <c r="C12" s="5"/>
      <c r="D12" s="8">
        <f t="shared" si="11"/>
        <v>4</v>
      </c>
      <c r="E12" s="10" t="s">
        <v>4797</v>
      </c>
      <c r="F12" s="90"/>
      <c r="G12" s="15">
        <f t="shared" si="6"/>
        <v>102586.17849999999</v>
      </c>
      <c r="H12" s="20">
        <f t="shared" si="3"/>
        <v>4.1426464623741055E-2</v>
      </c>
      <c r="I12" s="15">
        <f t="shared" si="7"/>
        <v>190</v>
      </c>
      <c r="J12" s="15">
        <f t="shared" si="8"/>
        <v>199584.31680000006</v>
      </c>
      <c r="K12" s="20">
        <f t="shared" si="4"/>
        <v>3.4627408456043771E-2</v>
      </c>
      <c r="L12" s="15">
        <f t="shared" si="9"/>
        <v>186</v>
      </c>
      <c r="M12" s="33">
        <f t="shared" si="10"/>
        <v>62205.863000000012</v>
      </c>
      <c r="N12" s="33">
        <f t="shared" si="5"/>
        <v>66614.709999999919</v>
      </c>
      <c r="O12" s="33">
        <f t="shared" si="5"/>
        <v>182529.25100000011</v>
      </c>
      <c r="P12" s="33">
        <f t="shared" si="5"/>
        <v>98994.889999999941</v>
      </c>
      <c r="Q12" s="33">
        <f t="shared" si="5"/>
        <v>99448.262999999992</v>
      </c>
      <c r="R12" s="33">
        <f t="shared" si="5"/>
        <v>87846.240999999936</v>
      </c>
      <c r="S12" s="33">
        <f t="shared" si="5"/>
        <v>173958</v>
      </c>
      <c r="T12" s="33">
        <f t="shared" si="5"/>
        <v>373130.53000000026</v>
      </c>
      <c r="U12" s="33">
        <f t="shared" si="5"/>
        <v>263538.5500000001</v>
      </c>
    </row>
    <row r="13" spans="1:21" x14ac:dyDescent="0.25">
      <c r="A13" s="5"/>
      <c r="B13" s="5"/>
      <c r="C13" s="5"/>
      <c r="D13" s="8">
        <f t="shared" si="11"/>
        <v>5</v>
      </c>
      <c r="E13" s="10" t="s">
        <v>4798</v>
      </c>
      <c r="F13" s="90"/>
      <c r="G13" s="15">
        <f t="shared" si="6"/>
        <v>533791.43274999992</v>
      </c>
      <c r="H13" s="20">
        <f t="shared" si="3"/>
        <v>0.21555624966840853</v>
      </c>
      <c r="I13" s="15">
        <f t="shared" si="7"/>
        <v>126</v>
      </c>
      <c r="J13" s="15">
        <f t="shared" si="8"/>
        <v>1532276.0798000004</v>
      </c>
      <c r="K13" s="20">
        <f t="shared" si="4"/>
        <v>0.26584628759097029</v>
      </c>
      <c r="L13" s="15">
        <f t="shared" si="9"/>
        <v>133</v>
      </c>
      <c r="M13" s="33">
        <f t="shared" si="10"/>
        <v>197765.6100000001</v>
      </c>
      <c r="N13" s="33">
        <f t="shared" si="5"/>
        <v>539336.12799999944</v>
      </c>
      <c r="O13" s="33">
        <f t="shared" si="5"/>
        <v>528597.4920000002</v>
      </c>
      <c r="P13" s="33">
        <f t="shared" si="5"/>
        <v>869466.50099999981</v>
      </c>
      <c r="Q13" s="33">
        <f t="shared" si="5"/>
        <v>668858.25800000003</v>
      </c>
      <c r="R13" s="33">
        <f t="shared" si="5"/>
        <v>778757.5630000002</v>
      </c>
      <c r="S13" s="33">
        <f t="shared" si="5"/>
        <v>1576840</v>
      </c>
      <c r="T13" s="33">
        <f t="shared" si="5"/>
        <v>1516100.1800000013</v>
      </c>
      <c r="U13" s="33">
        <f t="shared" si="5"/>
        <v>3120824.3980000005</v>
      </c>
    </row>
    <row r="14" spans="1:21" x14ac:dyDescent="0.25">
      <c r="A14" s="5"/>
      <c r="B14" s="5"/>
      <c r="C14" s="5"/>
      <c r="D14" s="8">
        <f t="shared" si="11"/>
        <v>6</v>
      </c>
      <c r="E14" s="10" t="s">
        <v>4799</v>
      </c>
      <c r="F14" s="90"/>
      <c r="G14" s="15">
        <f t="shared" si="6"/>
        <v>180048.90575000001</v>
      </c>
      <c r="H14" s="20">
        <f t="shared" si="3"/>
        <v>7.2707549239644037E-2</v>
      </c>
      <c r="I14" s="15">
        <f t="shared" si="7"/>
        <v>651</v>
      </c>
      <c r="J14" s="15">
        <f t="shared" si="8"/>
        <v>328132.11500000005</v>
      </c>
      <c r="K14" s="20">
        <f t="shared" si="4"/>
        <v>5.6930148399568663E-2</v>
      </c>
      <c r="L14" s="15">
        <f t="shared" si="9"/>
        <v>658</v>
      </c>
      <c r="M14" s="33">
        <f t="shared" si="10"/>
        <v>130885.25999999989</v>
      </c>
      <c r="N14" s="33">
        <f t="shared" si="5"/>
        <v>161681.22200000007</v>
      </c>
      <c r="O14" s="33">
        <f t="shared" si="5"/>
        <v>165494.06700000004</v>
      </c>
      <c r="P14" s="33">
        <f t="shared" si="5"/>
        <v>262135.07399999999</v>
      </c>
      <c r="Q14" s="33">
        <f t="shared" si="5"/>
        <v>219782.83299999963</v>
      </c>
      <c r="R14" s="33">
        <f t="shared" si="5"/>
        <v>200227.87200000041</v>
      </c>
      <c r="S14" s="33">
        <f t="shared" si="5"/>
        <v>413980</v>
      </c>
      <c r="T14" s="33">
        <f t="shared" si="5"/>
        <v>324257.03999999963</v>
      </c>
      <c r="U14" s="33">
        <f t="shared" si="5"/>
        <v>482412.83000000054</v>
      </c>
    </row>
    <row r="15" spans="1:21" x14ac:dyDescent="0.25">
      <c r="A15" s="5"/>
      <c r="B15" s="5"/>
      <c r="C15" s="5"/>
      <c r="D15" s="8">
        <f t="shared" si="11"/>
        <v>7</v>
      </c>
      <c r="E15" s="10" t="s">
        <v>4800</v>
      </c>
      <c r="F15" s="90"/>
      <c r="G15" s="15">
        <f t="shared" si="6"/>
        <v>93673.844250000038</v>
      </c>
      <c r="H15" s="20">
        <f t="shared" si="3"/>
        <v>3.7827475901078197E-2</v>
      </c>
      <c r="I15" s="15">
        <f t="shared" si="7"/>
        <v>209</v>
      </c>
      <c r="J15" s="15">
        <f t="shared" si="8"/>
        <v>170834.72600000008</v>
      </c>
      <c r="K15" s="20">
        <f t="shared" si="4"/>
        <v>2.9639422227780581E-2</v>
      </c>
      <c r="L15" s="15">
        <f t="shared" si="9"/>
        <v>207</v>
      </c>
      <c r="M15" s="33">
        <f t="shared" si="10"/>
        <v>65570.322000000015</v>
      </c>
      <c r="N15" s="33">
        <f t="shared" si="5"/>
        <v>82273.752000000051</v>
      </c>
      <c r="O15" s="33">
        <f t="shared" si="5"/>
        <v>106666.83499999995</v>
      </c>
      <c r="P15" s="33">
        <f t="shared" si="5"/>
        <v>120184.46800000011</v>
      </c>
      <c r="Q15" s="33">
        <f t="shared" si="5"/>
        <v>117482.49699999993</v>
      </c>
      <c r="R15" s="33">
        <f t="shared" si="5"/>
        <v>105470.723</v>
      </c>
      <c r="S15" s="33">
        <f t="shared" si="5"/>
        <v>165158</v>
      </c>
      <c r="T15" s="33">
        <f t="shared" si="5"/>
        <v>174200.58000000019</v>
      </c>
      <c r="U15" s="33">
        <f t="shared" si="5"/>
        <v>291861.83000000025</v>
      </c>
    </row>
    <row r="16" spans="1:21" x14ac:dyDescent="0.25">
      <c r="A16" s="5"/>
      <c r="B16" s="5"/>
      <c r="C16" s="5"/>
      <c r="D16" s="8">
        <f t="shared" si="11"/>
        <v>8</v>
      </c>
      <c r="E16" s="10" t="s">
        <v>4801</v>
      </c>
      <c r="F16" s="90"/>
      <c r="G16" s="15">
        <f t="shared" si="6"/>
        <v>3070.0405000000005</v>
      </c>
      <c r="H16" s="20">
        <f t="shared" si="3"/>
        <v>1.2397471669802216E-3</v>
      </c>
      <c r="I16" s="15">
        <f t="shared" si="7"/>
        <v>49</v>
      </c>
      <c r="J16" s="15">
        <f t="shared" si="8"/>
        <v>19220.877200000003</v>
      </c>
      <c r="K16" s="20">
        <f t="shared" si="4"/>
        <v>3.3347768820674128E-3</v>
      </c>
      <c r="L16" s="15">
        <f t="shared" si="9"/>
        <v>47</v>
      </c>
      <c r="M16" s="33">
        <f t="shared" si="10"/>
        <v>2968.0940000000005</v>
      </c>
      <c r="N16" s="33">
        <f t="shared" si="5"/>
        <v>2349.5489999999995</v>
      </c>
      <c r="O16" s="33">
        <f t="shared" si="5"/>
        <v>2751.5299999999988</v>
      </c>
      <c r="P16" s="33">
        <f t="shared" si="5"/>
        <v>4210.9890000000032</v>
      </c>
      <c r="Q16" s="33">
        <f t="shared" si="5"/>
        <v>3762.532999999999</v>
      </c>
      <c r="R16" s="33">
        <f t="shared" si="5"/>
        <v>3062.6230000000014</v>
      </c>
      <c r="S16" s="33">
        <f t="shared" si="5"/>
        <v>5552</v>
      </c>
      <c r="T16" s="33">
        <f t="shared" si="5"/>
        <v>75491.310000000012</v>
      </c>
      <c r="U16" s="33">
        <f t="shared" si="5"/>
        <v>8235.92</v>
      </c>
    </row>
    <row r="17" spans="1:21" x14ac:dyDescent="0.2">
      <c r="A17" s="5"/>
      <c r="B17" s="5"/>
      <c r="C17" s="5"/>
      <c r="D17" s="8">
        <f t="shared" si="11"/>
        <v>9</v>
      </c>
      <c r="E17" s="10" t="s">
        <v>4802</v>
      </c>
      <c r="F17" s="90"/>
      <c r="G17" s="15">
        <f t="shared" si="6"/>
        <v>16934.828250000006</v>
      </c>
      <c r="H17" s="20">
        <f t="shared" si="3"/>
        <v>6.8386411665364438E-3</v>
      </c>
      <c r="I17" s="15">
        <f t="shared" si="7"/>
        <v>82</v>
      </c>
      <c r="J17" s="15">
        <f t="shared" si="8"/>
        <v>24940.463800000009</v>
      </c>
      <c r="K17" s="20">
        <f t="shared" si="4"/>
        <v>4.3271116735649918E-3</v>
      </c>
      <c r="L17" s="15">
        <f t="shared" si="9"/>
        <v>76</v>
      </c>
      <c r="M17" s="33">
        <f t="shared" si="10"/>
        <v>11189.205000000005</v>
      </c>
      <c r="N17" s="33">
        <f t="shared" si="5"/>
        <v>16877.100000000002</v>
      </c>
      <c r="O17" s="33">
        <f t="shared" si="5"/>
        <v>11656.214000000005</v>
      </c>
      <c r="P17" s="33">
        <f t="shared" si="5"/>
        <v>28016.794000000005</v>
      </c>
      <c r="Q17" s="33">
        <f t="shared" si="5"/>
        <v>19187.734000000008</v>
      </c>
      <c r="R17" s="33">
        <f t="shared" si="5"/>
        <v>17636.045000000009</v>
      </c>
      <c r="S17" s="33">
        <f t="shared" si="5"/>
        <v>20175</v>
      </c>
      <c r="T17" s="33">
        <f t="shared" si="5"/>
        <v>26320.050000000007</v>
      </c>
      <c r="U17" s="33">
        <f t="shared" si="5"/>
        <v>41383.49000000002</v>
      </c>
    </row>
    <row r="18" spans="1:21" x14ac:dyDescent="0.25">
      <c r="A18" s="5"/>
      <c r="B18" s="5"/>
      <c r="C18" s="5"/>
      <c r="D18" s="8">
        <f t="shared" si="11"/>
        <v>10</v>
      </c>
      <c r="E18" s="10" t="s">
        <v>4803</v>
      </c>
      <c r="F18" s="90"/>
      <c r="G18" s="15">
        <f t="shared" si="6"/>
        <v>69742.629500000025</v>
      </c>
      <c r="H18" s="20">
        <f t="shared" si="3"/>
        <v>2.8163546161809997E-2</v>
      </c>
      <c r="I18" s="15">
        <f t="shared" si="7"/>
        <v>139</v>
      </c>
      <c r="J18" s="15">
        <f t="shared" si="8"/>
        <v>93751.275999999998</v>
      </c>
      <c r="K18" s="20">
        <f t="shared" si="4"/>
        <v>1.6265625372661005E-2</v>
      </c>
      <c r="L18" s="15">
        <f t="shared" si="9"/>
        <v>140</v>
      </c>
      <c r="M18" s="33">
        <f t="shared" si="10"/>
        <v>83412.87900000003</v>
      </c>
      <c r="N18" s="33">
        <f t="shared" si="5"/>
        <v>61394.652000000009</v>
      </c>
      <c r="O18" s="33">
        <f t="shared" si="5"/>
        <v>58999.732000000011</v>
      </c>
      <c r="P18" s="33">
        <f t="shared" si="5"/>
        <v>75163.255000000048</v>
      </c>
      <c r="Q18" s="33">
        <f t="shared" si="5"/>
        <v>91982.475999999951</v>
      </c>
      <c r="R18" s="33">
        <f t="shared" si="5"/>
        <v>65845.373999999967</v>
      </c>
      <c r="S18" s="33">
        <f t="shared" si="5"/>
        <v>97456</v>
      </c>
      <c r="T18" s="33">
        <f t="shared" si="5"/>
        <v>90429.799999999959</v>
      </c>
      <c r="U18" s="33">
        <f t="shared" si="5"/>
        <v>123042.73000000008</v>
      </c>
    </row>
    <row r="19" spans="1:21" x14ac:dyDescent="0.25">
      <c r="A19" s="5"/>
      <c r="B19" s="5"/>
      <c r="C19" s="5"/>
      <c r="D19" s="8">
        <f t="shared" si="11"/>
        <v>11</v>
      </c>
      <c r="E19" s="10" t="s">
        <v>4804</v>
      </c>
      <c r="F19" s="90"/>
      <c r="G19" s="15">
        <f t="shared" si="6"/>
        <v>60829.78875</v>
      </c>
      <c r="H19" s="20">
        <f t="shared" si="3"/>
        <v>2.4564352903754149E-2</v>
      </c>
      <c r="I19" s="15">
        <f t="shared" si="7"/>
        <v>665</v>
      </c>
      <c r="J19" s="15">
        <f t="shared" si="8"/>
        <v>116873.07419999994</v>
      </c>
      <c r="K19" s="20">
        <f t="shared" si="4"/>
        <v>2.0277202852027439E-2</v>
      </c>
      <c r="L19" s="15">
        <f t="shared" si="9"/>
        <v>687</v>
      </c>
      <c r="M19" s="33">
        <f t="shared" si="10"/>
        <v>55454.49799999997</v>
      </c>
      <c r="N19" s="33">
        <f t="shared" si="5"/>
        <v>54244.211999999956</v>
      </c>
      <c r="O19" s="33">
        <f t="shared" si="5"/>
        <v>58519.537000000033</v>
      </c>
      <c r="P19" s="33">
        <f t="shared" si="5"/>
        <v>75100.908000000025</v>
      </c>
      <c r="Q19" s="33">
        <f t="shared" si="5"/>
        <v>96258.109999999957</v>
      </c>
      <c r="R19" s="33">
        <f t="shared" si="5"/>
        <v>65626.62099999997</v>
      </c>
      <c r="S19" s="33">
        <f t="shared" si="5"/>
        <v>111623</v>
      </c>
      <c r="T19" s="33">
        <f t="shared" si="5"/>
        <v>121741.67999999993</v>
      </c>
      <c r="U19" s="33">
        <f t="shared" si="5"/>
        <v>189115.95999999988</v>
      </c>
    </row>
    <row r="20" spans="1:21" x14ac:dyDescent="0.25">
      <c r="A20" s="5"/>
      <c r="B20" s="5"/>
      <c r="C20" s="5"/>
      <c r="D20" s="8">
        <f t="shared" si="11"/>
        <v>12</v>
      </c>
      <c r="E20" s="10" t="s">
        <v>4805</v>
      </c>
      <c r="F20" s="90"/>
      <c r="G20" s="15">
        <f t="shared" si="6"/>
        <v>10431.499499999998</v>
      </c>
      <c r="H20" s="20">
        <f t="shared" si="3"/>
        <v>4.212459722430565E-3</v>
      </c>
      <c r="I20" s="15">
        <f t="shared" si="7"/>
        <v>54</v>
      </c>
      <c r="J20" s="15">
        <f t="shared" si="8"/>
        <v>20117.903800000004</v>
      </c>
      <c r="K20" s="20">
        <f t="shared" si="4"/>
        <v>3.490408882477859E-3</v>
      </c>
      <c r="L20" s="15">
        <f t="shared" si="9"/>
        <v>54</v>
      </c>
      <c r="M20" s="33">
        <f t="shared" si="10"/>
        <v>9942.3900000000031</v>
      </c>
      <c r="N20" s="33">
        <f t="shared" si="5"/>
        <v>9650.5109999999968</v>
      </c>
      <c r="O20" s="33">
        <f t="shared" si="5"/>
        <v>9595.4929999999913</v>
      </c>
      <c r="P20" s="33">
        <f t="shared" si="5"/>
        <v>12537.603999999999</v>
      </c>
      <c r="Q20" s="33">
        <f t="shared" si="5"/>
        <v>14601.152</v>
      </c>
      <c r="R20" s="33">
        <f t="shared" si="5"/>
        <v>13088.857000000004</v>
      </c>
      <c r="S20" s="33">
        <f t="shared" si="5"/>
        <v>19597</v>
      </c>
      <c r="T20" s="33">
        <f t="shared" si="5"/>
        <v>19466.479999999989</v>
      </c>
      <c r="U20" s="33">
        <f t="shared" si="5"/>
        <v>33836.030000000013</v>
      </c>
    </row>
    <row r="21" spans="1:21" x14ac:dyDescent="0.25">
      <c r="A21" s="5"/>
      <c r="B21" s="5"/>
      <c r="C21" s="5"/>
      <c r="D21" s="8">
        <f t="shared" si="11"/>
        <v>13</v>
      </c>
      <c r="E21" s="10" t="s">
        <v>4806</v>
      </c>
      <c r="F21" s="90"/>
      <c r="G21" s="15">
        <f t="shared" si="6"/>
        <v>29518.413499999995</v>
      </c>
      <c r="H21" s="20">
        <f t="shared" si="3"/>
        <v>1.1920158548519381E-2</v>
      </c>
      <c r="I21" s="15">
        <f t="shared" si="7"/>
        <v>138</v>
      </c>
      <c r="J21" s="15">
        <f t="shared" si="8"/>
        <v>73563.234999999986</v>
      </c>
      <c r="K21" s="20">
        <f t="shared" si="4"/>
        <v>1.2763047851327635E-2</v>
      </c>
      <c r="L21" s="15">
        <f t="shared" si="9"/>
        <v>137</v>
      </c>
      <c r="M21" s="33">
        <f t="shared" si="10"/>
        <v>25373.976999999992</v>
      </c>
      <c r="N21" s="33">
        <f t="shared" si="5"/>
        <v>27464.281999999977</v>
      </c>
      <c r="O21" s="33">
        <f t="shared" si="5"/>
        <v>27567.613000000005</v>
      </c>
      <c r="P21" s="33">
        <f t="shared" si="5"/>
        <v>37667.782000000007</v>
      </c>
      <c r="Q21" s="33">
        <f t="shared" si="5"/>
        <v>45808.380999999994</v>
      </c>
      <c r="R21" s="33">
        <f t="shared" si="5"/>
        <v>44337.063999999962</v>
      </c>
      <c r="S21" s="33">
        <f t="shared" si="5"/>
        <v>73111</v>
      </c>
      <c r="T21" s="33">
        <f t="shared" si="5"/>
        <v>82286.719999999987</v>
      </c>
      <c r="U21" s="33">
        <f t="shared" si="5"/>
        <v>122273.01000000002</v>
      </c>
    </row>
    <row r="22" spans="1:21" x14ac:dyDescent="0.25">
      <c r="A22" s="5"/>
      <c r="B22" s="5"/>
      <c r="C22" s="5"/>
      <c r="D22" s="8">
        <f t="shared" si="11"/>
        <v>14</v>
      </c>
      <c r="E22" s="10" t="s">
        <v>4807</v>
      </c>
      <c r="F22" s="90"/>
      <c r="G22" s="15">
        <f t="shared" si="6"/>
        <v>171.86574999999999</v>
      </c>
      <c r="H22" s="20">
        <f t="shared" si="3"/>
        <v>6.9403018189314109E-5</v>
      </c>
      <c r="I22" s="15">
        <f t="shared" si="7"/>
        <v>24</v>
      </c>
      <c r="J22" s="15">
        <f t="shared" si="8"/>
        <v>292.9966</v>
      </c>
      <c r="K22" s="20">
        <f t="shared" si="4"/>
        <v>5.0834219377061149E-5</v>
      </c>
      <c r="L22" s="15">
        <f t="shared" si="9"/>
        <v>32</v>
      </c>
      <c r="M22" s="33">
        <f t="shared" si="10"/>
        <v>81.041000000000011</v>
      </c>
      <c r="N22" s="33">
        <f t="shared" si="5"/>
        <v>163.83000000000001</v>
      </c>
      <c r="O22" s="33">
        <f t="shared" si="5"/>
        <v>229.27800000000002</v>
      </c>
      <c r="P22" s="33">
        <f t="shared" si="5"/>
        <v>213.31399999999996</v>
      </c>
      <c r="Q22" s="33">
        <f t="shared" si="5"/>
        <v>220.07099999999994</v>
      </c>
      <c r="R22" s="33">
        <f t="shared" si="5"/>
        <v>143.59199999999998</v>
      </c>
      <c r="S22" s="33">
        <f t="shared" si="5"/>
        <v>305</v>
      </c>
      <c r="T22" s="33">
        <f t="shared" si="5"/>
        <v>257.72000000000003</v>
      </c>
      <c r="U22" s="33">
        <f t="shared" si="5"/>
        <v>538.6</v>
      </c>
    </row>
    <row r="23" spans="1:21" x14ac:dyDescent="0.25">
      <c r="A23" s="5"/>
      <c r="B23" s="5"/>
      <c r="C23" s="5"/>
      <c r="D23" s="8">
        <f t="shared" si="11"/>
        <v>15</v>
      </c>
      <c r="E23" s="10" t="s">
        <v>4808</v>
      </c>
      <c r="F23" s="90"/>
      <c r="G23" s="15">
        <f t="shared" si="6"/>
        <v>165318.63500000001</v>
      </c>
      <c r="H23" s="20">
        <f t="shared" si="3"/>
        <v>6.6759154933065959E-2</v>
      </c>
      <c r="I23" s="15">
        <f t="shared" si="7"/>
        <v>526</v>
      </c>
      <c r="J23" s="15">
        <f t="shared" si="8"/>
        <v>742332.95200000016</v>
      </c>
      <c r="K23" s="20">
        <f t="shared" si="4"/>
        <v>0.12879301716398556</v>
      </c>
      <c r="L23" s="15">
        <f t="shared" si="9"/>
        <v>524</v>
      </c>
      <c r="M23" s="33">
        <f t="shared" si="10"/>
        <v>127006.773</v>
      </c>
      <c r="N23" s="33">
        <f t="shared" si="5"/>
        <v>159976.89899999989</v>
      </c>
      <c r="O23" s="33">
        <f t="shared" si="5"/>
        <v>168556.58500000011</v>
      </c>
      <c r="P23" s="33">
        <f t="shared" si="5"/>
        <v>205734.28300000005</v>
      </c>
      <c r="Q23" s="33">
        <f t="shared" si="5"/>
        <v>248263.92299999978</v>
      </c>
      <c r="R23" s="33">
        <f t="shared" si="5"/>
        <v>236938.97999999981</v>
      </c>
      <c r="S23" s="33">
        <f t="shared" si="5"/>
        <v>1082196</v>
      </c>
      <c r="T23" s="33">
        <f t="shared" si="5"/>
        <v>1126188.7670000019</v>
      </c>
      <c r="U23" s="33">
        <f t="shared" si="5"/>
        <v>1018077.0899999994</v>
      </c>
    </row>
    <row r="24" spans="1:21" x14ac:dyDescent="0.25">
      <c r="A24" s="5"/>
      <c r="B24" s="5"/>
      <c r="C24" s="5"/>
      <c r="D24" s="8">
        <f t="shared" si="11"/>
        <v>16</v>
      </c>
      <c r="E24" s="10" t="s">
        <v>4809</v>
      </c>
      <c r="F24" s="90"/>
      <c r="G24" s="15">
        <f t="shared" si="6"/>
        <v>429167.4892500001</v>
      </c>
      <c r="H24" s="20">
        <f t="shared" si="3"/>
        <v>0.17330689251744472</v>
      </c>
      <c r="I24" s="15">
        <f t="shared" si="7"/>
        <v>788</v>
      </c>
      <c r="J24" s="15">
        <f t="shared" si="8"/>
        <v>963521.42580000008</v>
      </c>
      <c r="K24" s="20">
        <f t="shared" si="4"/>
        <v>0.16716869592894917</v>
      </c>
      <c r="L24" s="15">
        <f t="shared" si="9"/>
        <v>786</v>
      </c>
      <c r="M24" s="33">
        <f t="shared" si="10"/>
        <v>357906.0110000011</v>
      </c>
      <c r="N24" s="33">
        <f t="shared" si="5"/>
        <v>397618.33700000006</v>
      </c>
      <c r="O24" s="33">
        <f t="shared" si="5"/>
        <v>429049.08199999982</v>
      </c>
      <c r="P24" s="33">
        <f t="shared" si="5"/>
        <v>532096.52699999942</v>
      </c>
      <c r="Q24" s="33">
        <f t="shared" si="5"/>
        <v>589487.97</v>
      </c>
      <c r="R24" s="33">
        <f t="shared" si="5"/>
        <v>511602.83900000091</v>
      </c>
      <c r="S24" s="33">
        <f t="shared" si="5"/>
        <v>1112742</v>
      </c>
      <c r="T24" s="33">
        <f t="shared" si="5"/>
        <v>1163369.1500000011</v>
      </c>
      <c r="U24" s="33">
        <f t="shared" si="5"/>
        <v>1440405.1699999985</v>
      </c>
    </row>
    <row r="25" spans="1:21" x14ac:dyDescent="0.25">
      <c r="A25" s="5"/>
      <c r="B25" s="5"/>
      <c r="C25" s="5"/>
      <c r="D25" s="8">
        <f t="shared" si="11"/>
        <v>17</v>
      </c>
      <c r="E25" s="10" t="s">
        <v>4810</v>
      </c>
      <c r="F25" s="90"/>
      <c r="G25" s="15">
        <f t="shared" si="6"/>
        <v>334813.09199999995</v>
      </c>
      <c r="H25" s="20">
        <f t="shared" si="3"/>
        <v>0.13520459494748951</v>
      </c>
      <c r="I25" s="15">
        <f t="shared" si="7"/>
        <v>123</v>
      </c>
      <c r="J25" s="15">
        <f t="shared" si="8"/>
        <v>609324.57520000008</v>
      </c>
      <c r="K25" s="20">
        <f t="shared" si="4"/>
        <v>0.10571637734892281</v>
      </c>
      <c r="L25" s="15">
        <f t="shared" si="9"/>
        <v>129</v>
      </c>
      <c r="M25" s="33">
        <f t="shared" si="10"/>
        <v>279037.81999999989</v>
      </c>
      <c r="N25" s="33">
        <f t="shared" si="10"/>
        <v>304808.02500000031</v>
      </c>
      <c r="O25" s="33">
        <f t="shared" si="10"/>
        <v>313742.59899999964</v>
      </c>
      <c r="P25" s="33">
        <f t="shared" si="10"/>
        <v>441663.924</v>
      </c>
      <c r="Q25" s="33">
        <f t="shared" si="10"/>
        <v>488972.73499999999</v>
      </c>
      <c r="R25" s="33">
        <f t="shared" si="10"/>
        <v>398919.68699999986</v>
      </c>
      <c r="S25" s="33">
        <f t="shared" si="10"/>
        <v>724843</v>
      </c>
      <c r="T25" s="33">
        <f t="shared" si="10"/>
        <v>513346.07999999996</v>
      </c>
      <c r="U25" s="33">
        <f t="shared" si="10"/>
        <v>920541.37400000042</v>
      </c>
    </row>
    <row r="26" spans="1:21" x14ac:dyDescent="0.25">
      <c r="A26" s="5"/>
      <c r="B26" s="5"/>
      <c r="C26" s="5"/>
      <c r="D26" s="8">
        <f t="shared" si="11"/>
        <v>18</v>
      </c>
      <c r="E26" s="10" t="s">
        <v>4811</v>
      </c>
      <c r="F26" s="90"/>
      <c r="G26" s="15">
        <f t="shared" si="6"/>
        <v>38885.776249999995</v>
      </c>
      <c r="H26" s="20">
        <f t="shared" si="3"/>
        <v>1.5702897385804607E-2</v>
      </c>
      <c r="I26" s="15">
        <f t="shared" si="7"/>
        <v>227</v>
      </c>
      <c r="J26" s="15">
        <f t="shared" si="8"/>
        <v>251408.6987999999</v>
      </c>
      <c r="K26" s="20">
        <f t="shared" si="4"/>
        <v>4.3618816559989726E-2</v>
      </c>
      <c r="L26" s="15">
        <f t="shared" si="9"/>
        <v>222</v>
      </c>
      <c r="M26" s="33">
        <f t="shared" si="10"/>
        <v>36210.656000000003</v>
      </c>
      <c r="N26" s="33">
        <f t="shared" si="10"/>
        <v>42035.249999999985</v>
      </c>
      <c r="O26" s="33">
        <f t="shared" si="10"/>
        <v>32350.607999999982</v>
      </c>
      <c r="P26" s="33">
        <f t="shared" si="10"/>
        <v>44946.591000000015</v>
      </c>
      <c r="Q26" s="33">
        <f t="shared" si="10"/>
        <v>50583.25999999998</v>
      </c>
      <c r="R26" s="33">
        <f t="shared" si="10"/>
        <v>40182.853999999963</v>
      </c>
      <c r="S26" s="33">
        <f t="shared" si="10"/>
        <v>40885</v>
      </c>
      <c r="T26" s="33">
        <f t="shared" si="10"/>
        <v>49462.729999999996</v>
      </c>
      <c r="U26" s="33">
        <f t="shared" si="10"/>
        <v>1075929.6499999994</v>
      </c>
    </row>
    <row r="27" spans="1:21" x14ac:dyDescent="0.25">
      <c r="A27" s="5"/>
      <c r="B27" s="5"/>
      <c r="C27" s="5"/>
      <c r="D27" s="8">
        <f t="shared" si="11"/>
        <v>19</v>
      </c>
      <c r="E27" s="10" t="s">
        <v>4812</v>
      </c>
      <c r="F27" s="90"/>
      <c r="G27" s="15">
        <f t="shared" si="6"/>
        <v>190.73225000000002</v>
      </c>
      <c r="H27" s="20">
        <f t="shared" si="3"/>
        <v>7.7021709188938511E-5</v>
      </c>
      <c r="I27" s="15">
        <f t="shared" si="7"/>
        <v>19</v>
      </c>
      <c r="J27" s="15">
        <f t="shared" si="8"/>
        <v>220.4468</v>
      </c>
      <c r="K27" s="20">
        <f t="shared" si="4"/>
        <v>3.8247000109117727E-5</v>
      </c>
      <c r="L27" s="15">
        <f t="shared" si="9"/>
        <v>20</v>
      </c>
      <c r="M27" s="33">
        <f t="shared" si="10"/>
        <v>139.01499999999999</v>
      </c>
      <c r="N27" s="33">
        <f t="shared" si="10"/>
        <v>234.95400000000004</v>
      </c>
      <c r="O27" s="33">
        <f t="shared" si="10"/>
        <v>136.26999999999998</v>
      </c>
      <c r="P27" s="33">
        <f t="shared" si="10"/>
        <v>252.69000000000003</v>
      </c>
      <c r="Q27" s="33">
        <f t="shared" si="10"/>
        <v>109.51100000000001</v>
      </c>
      <c r="R27" s="33">
        <f t="shared" si="10"/>
        <v>72.763000000000019</v>
      </c>
      <c r="S27" s="33">
        <f t="shared" si="10"/>
        <v>237</v>
      </c>
      <c r="T27" s="33">
        <f t="shared" si="10"/>
        <v>373.02000000000004</v>
      </c>
      <c r="U27" s="33">
        <f t="shared" si="10"/>
        <v>309.93999999999994</v>
      </c>
    </row>
    <row r="28" spans="1:21" x14ac:dyDescent="0.25">
      <c r="A28" s="5"/>
      <c r="B28" s="5"/>
      <c r="C28" s="5"/>
      <c r="D28" s="8">
        <f t="shared" si="11"/>
        <v>20</v>
      </c>
      <c r="E28" s="10" t="s">
        <v>4813</v>
      </c>
      <c r="F28" s="90"/>
      <c r="G28" s="15">
        <f t="shared" si="6"/>
        <v>37680.581750000012</v>
      </c>
      <c r="H28" s="20">
        <f t="shared" si="3"/>
        <v>1.5216214403272253E-2</v>
      </c>
      <c r="I28" s="15">
        <f t="shared" si="7"/>
        <v>130</v>
      </c>
      <c r="J28" s="15">
        <f t="shared" si="8"/>
        <v>75649.285399999979</v>
      </c>
      <c r="K28" s="20">
        <f t="shared" si="4"/>
        <v>1.3124972677981616E-2</v>
      </c>
      <c r="L28" s="15">
        <f t="shared" si="9"/>
        <v>130</v>
      </c>
      <c r="M28" s="33">
        <f t="shared" si="10"/>
        <v>29839.137000000002</v>
      </c>
      <c r="N28" s="33">
        <f t="shared" si="10"/>
        <v>38148.018000000011</v>
      </c>
      <c r="O28" s="33">
        <f t="shared" si="10"/>
        <v>37617.725999999995</v>
      </c>
      <c r="P28" s="33">
        <f t="shared" si="10"/>
        <v>45117.446000000047</v>
      </c>
      <c r="Q28" s="33">
        <f t="shared" si="10"/>
        <v>51054.582999999991</v>
      </c>
      <c r="R28" s="33">
        <f t="shared" si="10"/>
        <v>41914.94400000001</v>
      </c>
      <c r="S28" s="33">
        <f t="shared" si="10"/>
        <v>70173</v>
      </c>
      <c r="T28" s="33">
        <f t="shared" si="10"/>
        <v>77742.020000000091</v>
      </c>
      <c r="U28" s="33">
        <f t="shared" si="10"/>
        <v>137361.87999999983</v>
      </c>
    </row>
    <row r="29" spans="1:21" x14ac:dyDescent="0.25">
      <c r="A29" s="5"/>
      <c r="B29" s="5"/>
      <c r="C29" s="5"/>
      <c r="D29" s="8">
        <f t="shared" si="11"/>
        <v>21</v>
      </c>
      <c r="E29" s="10" t="s">
        <v>4814</v>
      </c>
      <c r="F29" s="90"/>
      <c r="G29" s="15">
        <f t="shared" si="6"/>
        <v>141.03550000000001</v>
      </c>
      <c r="H29" s="20">
        <f t="shared" si="3"/>
        <v>5.6953112367292563E-5</v>
      </c>
      <c r="I29" s="15">
        <f t="shared" si="7"/>
        <v>7</v>
      </c>
      <c r="J29" s="15">
        <f t="shared" si="8"/>
        <v>97.9114</v>
      </c>
      <c r="K29" s="20">
        <f t="shared" si="4"/>
        <v>1.69873970794036E-5</v>
      </c>
      <c r="L29" s="15">
        <f t="shared" si="9"/>
        <v>7</v>
      </c>
      <c r="M29" s="33">
        <f t="shared" si="10"/>
        <v>84.128</v>
      </c>
      <c r="N29" s="33">
        <f t="shared" si="10"/>
        <v>243.50300000000001</v>
      </c>
      <c r="O29" s="33">
        <f t="shared" si="10"/>
        <v>162.86899999999997</v>
      </c>
      <c r="P29" s="33">
        <f t="shared" si="10"/>
        <v>73.641999999999996</v>
      </c>
      <c r="Q29" s="33">
        <f t="shared" si="10"/>
        <v>102.824</v>
      </c>
      <c r="R29" s="33">
        <f t="shared" si="10"/>
        <v>46.632999999999996</v>
      </c>
      <c r="S29" s="33">
        <f t="shared" si="10"/>
        <v>38</v>
      </c>
      <c r="T29" s="33">
        <f t="shared" si="10"/>
        <v>100.2</v>
      </c>
      <c r="U29" s="33">
        <f t="shared" si="10"/>
        <v>201.90000000000003</v>
      </c>
    </row>
    <row r="30" spans="1:21" x14ac:dyDescent="0.25">
      <c r="A30" s="95"/>
      <c r="B30" s="95"/>
      <c r="C30" s="95"/>
      <c r="D30" s="96"/>
      <c r="E30" s="97"/>
      <c r="F30" s="100">
        <f>SUBTOTAL(9,F32:F10001)</f>
        <v>7526374.7129999781</v>
      </c>
      <c r="G30" s="100">
        <f>SUBTOTAL(9,G32:G10001)</f>
        <v>2476344.033499985</v>
      </c>
      <c r="H30" s="99"/>
      <c r="I30" s="98"/>
      <c r="J30" s="100">
        <f>SUBTOTAL(9,J32:J10001)</f>
        <v>5763767.0764000276</v>
      </c>
      <c r="K30" s="99"/>
      <c r="L30" s="98"/>
      <c r="M30" s="100">
        <f>SUBTOTAL(9,M32:M10001)</f>
        <v>1776578.140999994</v>
      </c>
      <c r="N30" s="100">
        <f t="shared" ref="N30:U30" si="12">SUBTOTAL(9,N32:N10001)</f>
        <v>2296405.3430000064</v>
      </c>
      <c r="O30" s="100">
        <f t="shared" si="12"/>
        <v>2499493.2270000074</v>
      </c>
      <c r="P30" s="100">
        <f t="shared" si="12"/>
        <v>3332899.4230000074</v>
      </c>
      <c r="Q30" s="100">
        <f t="shared" si="12"/>
        <v>3295927.1030000057</v>
      </c>
      <c r="R30" s="100">
        <f t="shared" si="12"/>
        <v>2943784.1400000071</v>
      </c>
      <c r="S30" s="100">
        <f t="shared" si="12"/>
        <v>6305647</v>
      </c>
      <c r="T30" s="100">
        <f t="shared" si="12"/>
        <v>6174429.2169999667</v>
      </c>
      <c r="U30" s="100">
        <f t="shared" si="12"/>
        <v>10099047.921999935</v>
      </c>
    </row>
    <row r="31" spans="1:21" x14ac:dyDescent="0.25">
      <c r="A31" s="26"/>
      <c r="B31" s="26"/>
      <c r="C31" s="26"/>
      <c r="D31" s="26"/>
      <c r="E31" s="26"/>
      <c r="F31" s="27"/>
      <c r="G31" s="27"/>
      <c r="H31" s="28"/>
      <c r="I31" s="27"/>
      <c r="J31" s="27"/>
      <c r="K31" s="28"/>
      <c r="L31" s="27"/>
      <c r="M31" s="29"/>
      <c r="N31" s="29"/>
      <c r="O31" s="29"/>
      <c r="P31" s="29"/>
      <c r="Q31" s="29"/>
      <c r="R31" s="29"/>
      <c r="S31" s="29"/>
      <c r="T31" s="29"/>
      <c r="U31" s="29"/>
    </row>
    <row r="32" spans="1:21" x14ac:dyDescent="0.25">
      <c r="A32" s="60" t="s">
        <v>4823</v>
      </c>
      <c r="B32" s="60" t="s">
        <v>54</v>
      </c>
      <c r="C32" s="60" t="s">
        <v>4850</v>
      </c>
      <c r="D32" s="94">
        <v>5</v>
      </c>
      <c r="E32" s="60" t="s">
        <v>5980</v>
      </c>
      <c r="F32" s="25">
        <f t="shared" ref="F32:F95" si="13">SUM(S32:U32)/3</f>
        <v>1112677.2436666666</v>
      </c>
      <c r="G32" s="25">
        <f t="shared" ref="G32:G95" si="14">SUM(M32:P32)/4</f>
        <v>292337.95550000004</v>
      </c>
      <c r="H32" s="32"/>
      <c r="I32" s="31"/>
      <c r="J32" s="25">
        <f t="shared" ref="J32:J95" si="15">SUM(Q32:U32)/5</f>
        <v>805576.74300000002</v>
      </c>
      <c r="K32" s="21"/>
      <c r="L32" s="16"/>
      <c r="M32" s="101">
        <v>28653.767</v>
      </c>
      <c r="N32" s="101">
        <v>302220.75</v>
      </c>
      <c r="O32" s="101">
        <v>291558.52299999999</v>
      </c>
      <c r="P32" s="101">
        <v>546918.78200000001</v>
      </c>
      <c r="Q32" s="101">
        <v>307621.88699999999</v>
      </c>
      <c r="R32" s="101">
        <v>382230.09700000001</v>
      </c>
      <c r="S32" s="101">
        <v>861190</v>
      </c>
      <c r="T32" s="101">
        <v>885136.34</v>
      </c>
      <c r="U32" s="101">
        <v>1591705.3910000001</v>
      </c>
    </row>
    <row r="33" spans="1:21" x14ac:dyDescent="0.25">
      <c r="A33" s="60" t="s">
        <v>4823</v>
      </c>
      <c r="B33" s="60" t="s">
        <v>14</v>
      </c>
      <c r="C33" s="60" t="s">
        <v>4900</v>
      </c>
      <c r="D33" s="94">
        <v>15</v>
      </c>
      <c r="E33" s="60" t="s">
        <v>8485</v>
      </c>
      <c r="F33" s="25">
        <f t="shared" si="13"/>
        <v>461612.359</v>
      </c>
      <c r="G33" s="25">
        <f t="shared" si="14"/>
        <v>515.73950000000013</v>
      </c>
      <c r="H33" s="32"/>
      <c r="I33" s="31"/>
      <c r="J33" s="25">
        <f t="shared" si="15"/>
        <v>276971.6802</v>
      </c>
      <c r="K33" s="21"/>
      <c r="L33" s="16"/>
      <c r="M33" s="101">
        <v>2046.258</v>
      </c>
      <c r="N33" s="101">
        <v>0.188</v>
      </c>
      <c r="O33" s="101">
        <v>3.3079999999999998</v>
      </c>
      <c r="P33" s="101">
        <v>13.204000000000001</v>
      </c>
      <c r="Q33" s="101">
        <v>21.242999999999999</v>
      </c>
      <c r="R33" s="101">
        <v>8.1000000000000003E-2</v>
      </c>
      <c r="S33" s="101">
        <v>601401</v>
      </c>
      <c r="T33" s="101">
        <v>295300.01699999999</v>
      </c>
      <c r="U33" s="101">
        <v>488136.06</v>
      </c>
    </row>
    <row r="34" spans="1:21" x14ac:dyDescent="0.25">
      <c r="A34" s="60" t="s">
        <v>4823</v>
      </c>
      <c r="B34" s="60" t="s">
        <v>1484</v>
      </c>
      <c r="C34" s="60" t="s">
        <v>4913</v>
      </c>
      <c r="D34" s="94">
        <v>18</v>
      </c>
      <c r="E34" s="60" t="s">
        <v>9724</v>
      </c>
      <c r="F34" s="25">
        <f t="shared" si="13"/>
        <v>323484.31666666671</v>
      </c>
      <c r="G34" s="25">
        <f t="shared" si="14"/>
        <v>160.33500000000001</v>
      </c>
      <c r="H34" s="32"/>
      <c r="I34" s="31"/>
      <c r="J34" s="25">
        <f t="shared" si="15"/>
        <v>194180.6102</v>
      </c>
      <c r="K34" s="21"/>
      <c r="L34" s="16"/>
      <c r="M34" s="101">
        <v>89.456000000000003</v>
      </c>
      <c r="N34" s="101">
        <v>328.39800000000002</v>
      </c>
      <c r="O34" s="101">
        <v>40.774000000000001</v>
      </c>
      <c r="P34" s="101">
        <v>182.71199999999999</v>
      </c>
      <c r="Q34" s="101">
        <v>347.55900000000003</v>
      </c>
      <c r="R34" s="101">
        <v>102.542</v>
      </c>
      <c r="S34" s="101">
        <v>69</v>
      </c>
      <c r="T34" s="101">
        <v>394.67</v>
      </c>
      <c r="U34" s="101">
        <v>969989.28</v>
      </c>
    </row>
    <row r="35" spans="1:21" x14ac:dyDescent="0.25">
      <c r="A35" s="60" t="s">
        <v>4823</v>
      </c>
      <c r="B35" s="60" t="s">
        <v>4695</v>
      </c>
      <c r="C35" s="60" t="s">
        <v>4850</v>
      </c>
      <c r="D35" s="94">
        <v>5</v>
      </c>
      <c r="E35" s="60" t="s">
        <v>5196</v>
      </c>
      <c r="F35" s="25">
        <f t="shared" si="13"/>
        <v>318406.49</v>
      </c>
      <c r="G35" s="25">
        <f t="shared" si="14"/>
        <v>62598.465249999994</v>
      </c>
      <c r="H35" s="32"/>
      <c r="I35" s="31"/>
      <c r="J35" s="25">
        <f t="shared" si="15"/>
        <v>239334.41140000001</v>
      </c>
      <c r="K35" s="21"/>
      <c r="L35" s="16"/>
      <c r="M35" s="101">
        <v>3911.1610000000001</v>
      </c>
      <c r="N35" s="101">
        <v>74561.486999999994</v>
      </c>
      <c r="O35" s="101">
        <v>68302.245999999999</v>
      </c>
      <c r="P35" s="101">
        <v>103618.967</v>
      </c>
      <c r="Q35" s="101">
        <v>103687.378</v>
      </c>
      <c r="R35" s="101">
        <v>137765.209</v>
      </c>
      <c r="S35" s="101">
        <v>235679</v>
      </c>
      <c r="T35" s="101">
        <v>249445.03</v>
      </c>
      <c r="U35" s="101">
        <v>470095.44</v>
      </c>
    </row>
    <row r="36" spans="1:21" x14ac:dyDescent="0.25">
      <c r="A36" s="60" t="s">
        <v>4823</v>
      </c>
      <c r="B36" s="60" t="s">
        <v>20</v>
      </c>
      <c r="C36" s="60" t="s">
        <v>4850</v>
      </c>
      <c r="D36" s="94">
        <v>5</v>
      </c>
      <c r="E36" s="60" t="s">
        <v>5999</v>
      </c>
      <c r="F36" s="25">
        <f t="shared" si="13"/>
        <v>304279.65066666668</v>
      </c>
      <c r="G36" s="25">
        <f t="shared" si="14"/>
        <v>98247.250500000009</v>
      </c>
      <c r="H36" s="32"/>
      <c r="I36" s="31"/>
      <c r="J36" s="25">
        <f t="shared" si="15"/>
        <v>239505.37459999998</v>
      </c>
      <c r="K36" s="21"/>
      <c r="L36" s="16"/>
      <c r="M36" s="101">
        <v>79773.661999999997</v>
      </c>
      <c r="N36" s="101">
        <v>83717.902000000002</v>
      </c>
      <c r="O36" s="101">
        <v>107412.314</v>
      </c>
      <c r="P36" s="101">
        <v>122085.124</v>
      </c>
      <c r="Q36" s="101">
        <v>127261.337</v>
      </c>
      <c r="R36" s="101">
        <v>157426.584</v>
      </c>
      <c r="S36" s="101">
        <v>314163</v>
      </c>
      <c r="T36" s="101">
        <v>306310.37</v>
      </c>
      <c r="U36" s="101">
        <v>292365.58199999999</v>
      </c>
    </row>
    <row r="37" spans="1:21" x14ac:dyDescent="0.25">
      <c r="A37" s="60" t="s">
        <v>4823</v>
      </c>
      <c r="B37" s="60" t="s">
        <v>309</v>
      </c>
      <c r="C37" s="60" t="s">
        <v>4850</v>
      </c>
      <c r="D37" s="94">
        <v>5</v>
      </c>
      <c r="E37" s="60" t="s">
        <v>5192</v>
      </c>
      <c r="F37" s="25">
        <f t="shared" si="13"/>
        <v>197291.51499999998</v>
      </c>
      <c r="G37" s="25">
        <f t="shared" si="14"/>
        <v>5249.4837500000003</v>
      </c>
      <c r="H37" s="32"/>
      <c r="I37" s="31"/>
      <c r="J37" s="25">
        <f t="shared" si="15"/>
        <v>118379.4466</v>
      </c>
      <c r="K37" s="21"/>
      <c r="L37" s="16"/>
      <c r="M37" s="101">
        <v>3962.047</v>
      </c>
      <c r="N37" s="101">
        <v>6940.4009999999998</v>
      </c>
      <c r="O37" s="101">
        <v>0.14599999999999999</v>
      </c>
      <c r="P37" s="101">
        <v>10095.341</v>
      </c>
      <c r="Q37" s="101">
        <v>22.687999999999999</v>
      </c>
      <c r="R37" s="101" t="s">
        <v>5176</v>
      </c>
      <c r="S37" s="101">
        <v>19076</v>
      </c>
      <c r="T37" s="101">
        <v>2623.09</v>
      </c>
      <c r="U37" s="101">
        <v>570175.45499999996</v>
      </c>
    </row>
    <row r="38" spans="1:21" x14ac:dyDescent="0.25">
      <c r="A38" s="60" t="s">
        <v>4823</v>
      </c>
      <c r="B38" s="60" t="s">
        <v>9</v>
      </c>
      <c r="C38" s="60" t="s">
        <v>4910</v>
      </c>
      <c r="D38" s="94">
        <v>17</v>
      </c>
      <c r="E38" s="60" t="s">
        <v>5201</v>
      </c>
      <c r="F38" s="25">
        <f t="shared" si="13"/>
        <v>164235.87333333332</v>
      </c>
      <c r="G38" s="25">
        <f t="shared" si="14"/>
        <v>102424.36750000001</v>
      </c>
      <c r="H38" s="32"/>
      <c r="I38" s="31"/>
      <c r="J38" s="25">
        <f t="shared" si="15"/>
        <v>147043.26920000001</v>
      </c>
      <c r="K38" s="21"/>
      <c r="L38" s="16"/>
      <c r="M38" s="101">
        <v>83479.247000000003</v>
      </c>
      <c r="N38" s="101">
        <v>94173.79</v>
      </c>
      <c r="O38" s="101">
        <v>99135.400999999998</v>
      </c>
      <c r="P38" s="101">
        <v>132909.03200000001</v>
      </c>
      <c r="Q38" s="101">
        <v>137097.13500000001</v>
      </c>
      <c r="R38" s="101">
        <v>105411.591</v>
      </c>
      <c r="S38" s="101">
        <v>144755</v>
      </c>
      <c r="T38" s="101">
        <v>130165.98</v>
      </c>
      <c r="U38" s="101">
        <v>217786.64</v>
      </c>
    </row>
    <row r="39" spans="1:21" x14ac:dyDescent="0.25">
      <c r="A39" s="60" t="s">
        <v>4823</v>
      </c>
      <c r="B39" s="60" t="s">
        <v>237</v>
      </c>
      <c r="C39" s="60" t="s">
        <v>4833</v>
      </c>
      <c r="D39" s="94">
        <v>2</v>
      </c>
      <c r="E39" s="60" t="s">
        <v>5206</v>
      </c>
      <c r="F39" s="25">
        <f t="shared" si="13"/>
        <v>157140.5</v>
      </c>
      <c r="G39" s="25">
        <f t="shared" si="14"/>
        <v>104243.25425</v>
      </c>
      <c r="H39" s="32"/>
      <c r="I39" s="31"/>
      <c r="J39" s="25">
        <f t="shared" si="15"/>
        <v>139308.4798</v>
      </c>
      <c r="K39" s="21"/>
      <c r="L39" s="16"/>
      <c r="M39" s="101">
        <v>108450.20600000001</v>
      </c>
      <c r="N39" s="101">
        <v>90723.316999999995</v>
      </c>
      <c r="O39" s="101">
        <v>106113.876</v>
      </c>
      <c r="P39" s="101">
        <v>111685.618</v>
      </c>
      <c r="Q39" s="101">
        <v>151079.035</v>
      </c>
      <c r="R39" s="101">
        <v>74041.864000000001</v>
      </c>
      <c r="S39" s="101">
        <v>134791</v>
      </c>
      <c r="T39" s="101">
        <v>93412.97</v>
      </c>
      <c r="U39" s="101">
        <v>243217.53</v>
      </c>
    </row>
    <row r="40" spans="1:21" x14ac:dyDescent="0.25">
      <c r="A40" s="60" t="s">
        <v>4823</v>
      </c>
      <c r="B40" s="60" t="s">
        <v>4398</v>
      </c>
      <c r="C40" s="60" t="s">
        <v>4833</v>
      </c>
      <c r="D40" s="94">
        <v>2</v>
      </c>
      <c r="E40" s="60" t="s">
        <v>5537</v>
      </c>
      <c r="F40" s="25">
        <f t="shared" si="13"/>
        <v>123587.05333333333</v>
      </c>
      <c r="G40" s="25">
        <f t="shared" si="14"/>
        <v>67632.032749999998</v>
      </c>
      <c r="H40" s="32"/>
      <c r="I40" s="31"/>
      <c r="J40" s="25">
        <f t="shared" si="15"/>
        <v>105214.40779999997</v>
      </c>
      <c r="K40" s="21"/>
      <c r="L40" s="16"/>
      <c r="M40" s="101">
        <v>49111.720999999998</v>
      </c>
      <c r="N40" s="101">
        <v>66400.712</v>
      </c>
      <c r="O40" s="101">
        <v>55346.995000000003</v>
      </c>
      <c r="P40" s="101">
        <v>99668.702999999994</v>
      </c>
      <c r="Q40" s="101">
        <v>91084.350999999995</v>
      </c>
      <c r="R40" s="101">
        <v>64226.527999999998</v>
      </c>
      <c r="S40" s="101">
        <v>130501</v>
      </c>
      <c r="T40" s="101">
        <v>103328.48</v>
      </c>
      <c r="U40" s="101">
        <v>136931.68</v>
      </c>
    </row>
    <row r="41" spans="1:21" x14ac:dyDescent="0.25">
      <c r="A41" s="60" t="s">
        <v>4823</v>
      </c>
      <c r="B41" s="60" t="s">
        <v>40</v>
      </c>
      <c r="C41" s="60" t="s">
        <v>4853</v>
      </c>
      <c r="D41" s="94">
        <v>6</v>
      </c>
      <c r="E41" s="60" t="s">
        <v>6431</v>
      </c>
      <c r="F41" s="25">
        <f t="shared" si="13"/>
        <v>90040.07</v>
      </c>
      <c r="G41" s="25">
        <f t="shared" si="14"/>
        <v>35981.288999999997</v>
      </c>
      <c r="H41" s="32"/>
      <c r="I41" s="31"/>
      <c r="J41" s="25">
        <f t="shared" si="15"/>
        <v>67382.621799999994</v>
      </c>
      <c r="K41" s="21"/>
      <c r="L41" s="16"/>
      <c r="M41" s="101">
        <v>23448.251</v>
      </c>
      <c r="N41" s="101">
        <v>30165.327000000001</v>
      </c>
      <c r="O41" s="101">
        <v>42329.394999999997</v>
      </c>
      <c r="P41" s="101">
        <v>47982.182999999997</v>
      </c>
      <c r="Q41" s="101">
        <v>33732.034</v>
      </c>
      <c r="R41" s="101">
        <v>33060.864999999998</v>
      </c>
      <c r="S41" s="101">
        <v>104424</v>
      </c>
      <c r="T41" s="101">
        <v>41299.879999999997</v>
      </c>
      <c r="U41" s="101">
        <v>124396.33</v>
      </c>
    </row>
    <row r="42" spans="1:21" x14ac:dyDescent="0.25">
      <c r="A42" s="60" t="s">
        <v>4823</v>
      </c>
      <c r="B42" s="60" t="s">
        <v>1196</v>
      </c>
      <c r="C42" s="60" t="s">
        <v>4900</v>
      </c>
      <c r="D42" s="94">
        <v>15</v>
      </c>
      <c r="E42" s="60" t="s">
        <v>8490</v>
      </c>
      <c r="F42" s="25">
        <f t="shared" si="13"/>
        <v>89844.5</v>
      </c>
      <c r="G42" s="25">
        <f t="shared" si="14"/>
        <v>94.445249999999987</v>
      </c>
      <c r="H42" s="32"/>
      <c r="I42" s="31"/>
      <c r="J42" s="25">
        <f t="shared" si="15"/>
        <v>54031.797199999994</v>
      </c>
      <c r="K42" s="21"/>
      <c r="L42" s="16"/>
      <c r="M42" s="101">
        <v>18.087</v>
      </c>
      <c r="N42" s="101">
        <v>131.28200000000001</v>
      </c>
      <c r="O42" s="101">
        <v>109.437</v>
      </c>
      <c r="P42" s="101">
        <v>118.97499999999999</v>
      </c>
      <c r="Q42" s="101">
        <v>165.33199999999999</v>
      </c>
      <c r="R42" s="101">
        <v>460.154</v>
      </c>
      <c r="S42" s="101">
        <v>1024</v>
      </c>
      <c r="T42" s="101">
        <v>266406.46000000002</v>
      </c>
      <c r="U42" s="101">
        <v>2103.04</v>
      </c>
    </row>
    <row r="43" spans="1:21" x14ac:dyDescent="0.25">
      <c r="A43" s="60" t="s">
        <v>4823</v>
      </c>
      <c r="B43" s="60" t="s">
        <v>1750</v>
      </c>
      <c r="C43" s="60" t="s">
        <v>4846</v>
      </c>
      <c r="D43" s="94">
        <v>4</v>
      </c>
      <c r="E43" s="60" t="s">
        <v>5831</v>
      </c>
      <c r="F43" s="25">
        <f t="shared" si="13"/>
        <v>78409.253333333341</v>
      </c>
      <c r="G43" s="25">
        <f t="shared" si="14"/>
        <v>551.51250000000005</v>
      </c>
      <c r="H43" s="32"/>
      <c r="I43" s="31"/>
      <c r="J43" s="25">
        <f t="shared" si="15"/>
        <v>47639.782800000001</v>
      </c>
      <c r="K43" s="21"/>
      <c r="L43" s="16"/>
      <c r="M43" s="101">
        <v>223.32300000000001</v>
      </c>
      <c r="N43" s="101">
        <v>130.755</v>
      </c>
      <c r="O43" s="101">
        <v>177.97</v>
      </c>
      <c r="P43" s="101">
        <v>1674.002</v>
      </c>
      <c r="Q43" s="101">
        <v>1537.5920000000001</v>
      </c>
      <c r="R43" s="101">
        <v>1433.5619999999999</v>
      </c>
      <c r="S43" s="101">
        <v>1054</v>
      </c>
      <c r="T43" s="101">
        <v>233354.34</v>
      </c>
      <c r="U43" s="101">
        <v>819.42</v>
      </c>
    </row>
    <row r="44" spans="1:21" x14ac:dyDescent="0.25">
      <c r="A44" s="60" t="s">
        <v>4823</v>
      </c>
      <c r="B44" s="60" t="s">
        <v>1158</v>
      </c>
      <c r="C44" s="60" t="s">
        <v>4897</v>
      </c>
      <c r="D44" s="94">
        <v>15</v>
      </c>
      <c r="E44" s="60" t="s">
        <v>8359</v>
      </c>
      <c r="F44" s="25">
        <f t="shared" si="13"/>
        <v>72079.203333333338</v>
      </c>
      <c r="G44" s="25">
        <f t="shared" si="14"/>
        <v>400.92775000000006</v>
      </c>
      <c r="H44" s="32"/>
      <c r="I44" s="31"/>
      <c r="J44" s="25">
        <f t="shared" si="15"/>
        <v>43475.091</v>
      </c>
      <c r="K44" s="21"/>
      <c r="L44" s="16"/>
      <c r="M44" s="101">
        <v>319.25299999999999</v>
      </c>
      <c r="N44" s="101">
        <v>338.36700000000002</v>
      </c>
      <c r="O44" s="101">
        <v>621.798</v>
      </c>
      <c r="P44" s="101">
        <v>324.29300000000001</v>
      </c>
      <c r="Q44" s="101">
        <v>536.53399999999999</v>
      </c>
      <c r="R44" s="101">
        <v>601.31100000000004</v>
      </c>
      <c r="S44" s="101">
        <v>949</v>
      </c>
      <c r="T44" s="101">
        <v>214526.88</v>
      </c>
      <c r="U44" s="101">
        <v>761.73</v>
      </c>
    </row>
    <row r="45" spans="1:21" x14ac:dyDescent="0.25">
      <c r="A45" s="60" t="s">
        <v>4823</v>
      </c>
      <c r="B45" s="60" t="s">
        <v>37</v>
      </c>
      <c r="C45" s="60" t="s">
        <v>4897</v>
      </c>
      <c r="D45" s="94">
        <v>15</v>
      </c>
      <c r="E45" s="60" t="s">
        <v>8338</v>
      </c>
      <c r="F45" s="25">
        <f t="shared" si="13"/>
        <v>68429.333333333328</v>
      </c>
      <c r="G45" s="25">
        <f t="shared" si="14"/>
        <v>17453.195749999999</v>
      </c>
      <c r="H45" s="32"/>
      <c r="I45" s="31"/>
      <c r="J45" s="25">
        <f t="shared" si="15"/>
        <v>49428.032599999999</v>
      </c>
      <c r="K45" s="21"/>
      <c r="L45" s="16"/>
      <c r="M45" s="101">
        <v>10456.293</v>
      </c>
      <c r="N45" s="101">
        <v>17665.788</v>
      </c>
      <c r="O45" s="101">
        <v>16673.894</v>
      </c>
      <c r="P45" s="101">
        <v>25016.808000000001</v>
      </c>
      <c r="Q45" s="101">
        <v>21143.797999999999</v>
      </c>
      <c r="R45" s="101">
        <v>20708.365000000002</v>
      </c>
      <c r="S45" s="101">
        <v>108462</v>
      </c>
      <c r="T45" s="101">
        <v>37836.92</v>
      </c>
      <c r="U45" s="101">
        <v>58989.08</v>
      </c>
    </row>
    <row r="46" spans="1:21" x14ac:dyDescent="0.25">
      <c r="A46" s="60" t="s">
        <v>4823</v>
      </c>
      <c r="B46" s="60" t="s">
        <v>112</v>
      </c>
      <c r="C46" s="60" t="s">
        <v>4907</v>
      </c>
      <c r="D46" s="94">
        <v>16</v>
      </c>
      <c r="E46" s="60" t="s">
        <v>8873</v>
      </c>
      <c r="F46" s="25">
        <f t="shared" si="13"/>
        <v>65573.703333333324</v>
      </c>
      <c r="G46" s="25">
        <f t="shared" si="14"/>
        <v>5169.6549999999997</v>
      </c>
      <c r="H46" s="32"/>
      <c r="I46" s="31"/>
      <c r="J46" s="25">
        <f t="shared" si="15"/>
        <v>46078.189200000001</v>
      </c>
      <c r="K46" s="21"/>
      <c r="L46" s="16"/>
      <c r="M46" s="101">
        <v>489.22300000000001</v>
      </c>
      <c r="N46" s="101">
        <v>602.62199999999996</v>
      </c>
      <c r="O46" s="101">
        <v>8216.3639999999996</v>
      </c>
      <c r="P46" s="101">
        <v>11370.411</v>
      </c>
      <c r="Q46" s="101">
        <v>14503.102000000001</v>
      </c>
      <c r="R46" s="101">
        <v>19166.734</v>
      </c>
      <c r="S46" s="101">
        <v>97806</v>
      </c>
      <c r="T46" s="101">
        <v>77406.929999999993</v>
      </c>
      <c r="U46" s="101">
        <v>21508.18</v>
      </c>
    </row>
    <row r="47" spans="1:21" x14ac:dyDescent="0.25">
      <c r="A47" s="60" t="s">
        <v>4823</v>
      </c>
      <c r="B47" s="60" t="s">
        <v>2678</v>
      </c>
      <c r="C47" s="60" t="s">
        <v>4838</v>
      </c>
      <c r="D47" s="94">
        <v>3</v>
      </c>
      <c r="E47" s="60" t="s">
        <v>5646</v>
      </c>
      <c r="F47" s="25">
        <f t="shared" si="13"/>
        <v>64158.333333333336</v>
      </c>
      <c r="G47" s="25">
        <f t="shared" si="14"/>
        <v>33492.022499999999</v>
      </c>
      <c r="H47" s="32"/>
      <c r="I47" s="31"/>
      <c r="J47" s="25">
        <f t="shared" si="15"/>
        <v>58855.931599999996</v>
      </c>
      <c r="K47" s="21"/>
      <c r="L47" s="16"/>
      <c r="M47" s="101">
        <v>13321.924000000001</v>
      </c>
      <c r="N47" s="101">
        <v>22271.995999999999</v>
      </c>
      <c r="O47" s="101">
        <v>28503.35</v>
      </c>
      <c r="P47" s="101">
        <v>69870.820000000007</v>
      </c>
      <c r="Q47" s="101">
        <v>49720.9</v>
      </c>
      <c r="R47" s="101">
        <v>52083.758000000002</v>
      </c>
      <c r="S47" s="101">
        <v>78827</v>
      </c>
      <c r="T47" s="101">
        <v>24725.35</v>
      </c>
      <c r="U47" s="101">
        <v>88922.65</v>
      </c>
    </row>
    <row r="48" spans="1:21" x14ac:dyDescent="0.25">
      <c r="A48" s="60" t="s">
        <v>4823</v>
      </c>
      <c r="B48" s="60" t="s">
        <v>216</v>
      </c>
      <c r="C48" s="60" t="s">
        <v>4907</v>
      </c>
      <c r="D48" s="94">
        <v>16</v>
      </c>
      <c r="E48" s="60" t="s">
        <v>8856</v>
      </c>
      <c r="F48" s="25">
        <f t="shared" si="13"/>
        <v>63042.476666666662</v>
      </c>
      <c r="G48" s="25">
        <f t="shared" si="14"/>
        <v>3635.4304999999995</v>
      </c>
      <c r="H48" s="32"/>
      <c r="I48" s="31"/>
      <c r="J48" s="25">
        <f t="shared" si="15"/>
        <v>40370.107200000006</v>
      </c>
      <c r="K48" s="21"/>
      <c r="L48" s="16"/>
      <c r="M48" s="101">
        <v>1418.13</v>
      </c>
      <c r="N48" s="101">
        <v>3222.154</v>
      </c>
      <c r="O48" s="101">
        <v>4228.2830000000004</v>
      </c>
      <c r="P48" s="101">
        <v>5673.1549999999997</v>
      </c>
      <c r="Q48" s="101">
        <v>7392.5079999999998</v>
      </c>
      <c r="R48" s="101">
        <v>5330.598</v>
      </c>
      <c r="S48" s="101">
        <v>137500</v>
      </c>
      <c r="T48" s="101">
        <v>16126.48</v>
      </c>
      <c r="U48" s="101">
        <v>35500.949999999997</v>
      </c>
    </row>
    <row r="49" spans="1:21" x14ac:dyDescent="0.25">
      <c r="A49" s="60" t="s">
        <v>4823</v>
      </c>
      <c r="B49" s="60" t="s">
        <v>4467</v>
      </c>
      <c r="C49" s="60" t="s">
        <v>4826</v>
      </c>
      <c r="D49" s="94">
        <v>1</v>
      </c>
      <c r="E49" s="60" t="s">
        <v>5302</v>
      </c>
      <c r="F49" s="25">
        <f t="shared" si="13"/>
        <v>62060.409999999996</v>
      </c>
      <c r="G49" s="25">
        <f t="shared" si="14"/>
        <v>28977.674750000002</v>
      </c>
      <c r="H49" s="32"/>
      <c r="I49" s="31"/>
      <c r="J49" s="25">
        <f t="shared" si="15"/>
        <v>51089.965400000001</v>
      </c>
      <c r="K49" s="21"/>
      <c r="L49" s="16"/>
      <c r="M49" s="101">
        <v>27904.995999999999</v>
      </c>
      <c r="N49" s="101">
        <v>28801.333999999999</v>
      </c>
      <c r="O49" s="101">
        <v>24268.477999999999</v>
      </c>
      <c r="P49" s="101">
        <v>34935.891000000003</v>
      </c>
      <c r="Q49" s="101">
        <v>36010.165999999997</v>
      </c>
      <c r="R49" s="101">
        <v>33258.430999999997</v>
      </c>
      <c r="S49" s="101">
        <v>54207</v>
      </c>
      <c r="T49" s="101">
        <v>45551.28</v>
      </c>
      <c r="U49" s="101">
        <v>86422.95</v>
      </c>
    </row>
    <row r="50" spans="1:21" x14ac:dyDescent="0.25">
      <c r="A50" s="60" t="s">
        <v>4823</v>
      </c>
      <c r="B50" s="60" t="s">
        <v>80</v>
      </c>
      <c r="C50" s="60" t="s">
        <v>4910</v>
      </c>
      <c r="D50" s="94">
        <v>17</v>
      </c>
      <c r="E50" s="60" t="s">
        <v>9508</v>
      </c>
      <c r="F50" s="25">
        <f t="shared" si="13"/>
        <v>58339.519999999997</v>
      </c>
      <c r="G50" s="25">
        <f t="shared" si="14"/>
        <v>18438.224000000002</v>
      </c>
      <c r="H50" s="32"/>
      <c r="I50" s="31"/>
      <c r="J50" s="25">
        <f t="shared" si="15"/>
        <v>43222.725599999991</v>
      </c>
      <c r="K50" s="21"/>
      <c r="L50" s="16"/>
      <c r="M50" s="101">
        <v>11563.025</v>
      </c>
      <c r="N50" s="101">
        <v>22862.557000000001</v>
      </c>
      <c r="O50" s="101">
        <v>16907.654999999999</v>
      </c>
      <c r="P50" s="101">
        <v>22419.659</v>
      </c>
      <c r="Q50" s="101">
        <v>23008.84</v>
      </c>
      <c r="R50" s="101">
        <v>18086.227999999999</v>
      </c>
      <c r="S50" s="101">
        <v>71264</v>
      </c>
      <c r="T50" s="101">
        <v>39493.449999999997</v>
      </c>
      <c r="U50" s="101">
        <v>64261.11</v>
      </c>
    </row>
    <row r="51" spans="1:21" x14ac:dyDescent="0.25">
      <c r="A51" s="60" t="s">
        <v>4823</v>
      </c>
      <c r="B51" s="60" t="s">
        <v>8</v>
      </c>
      <c r="C51" s="60" t="s">
        <v>4910</v>
      </c>
      <c r="D51" s="94">
        <v>17</v>
      </c>
      <c r="E51" s="60" t="s">
        <v>5200</v>
      </c>
      <c r="F51" s="25">
        <f t="shared" si="13"/>
        <v>45191.21333333334</v>
      </c>
      <c r="G51" s="25">
        <f t="shared" si="14"/>
        <v>27671.483249999997</v>
      </c>
      <c r="H51" s="32"/>
      <c r="I51" s="31"/>
      <c r="J51" s="25">
        <f t="shared" si="15"/>
        <v>44700.645400000001</v>
      </c>
      <c r="K51" s="21"/>
      <c r="L51" s="16"/>
      <c r="M51" s="101">
        <v>18607.079000000002</v>
      </c>
      <c r="N51" s="101">
        <v>22253.451000000001</v>
      </c>
      <c r="O51" s="101">
        <v>29678.427</v>
      </c>
      <c r="P51" s="101">
        <v>40146.976000000002</v>
      </c>
      <c r="Q51" s="101">
        <v>53359.788</v>
      </c>
      <c r="R51" s="101">
        <v>34569.798999999999</v>
      </c>
      <c r="S51" s="101">
        <v>46576</v>
      </c>
      <c r="T51" s="101">
        <v>27525.439999999999</v>
      </c>
      <c r="U51" s="101">
        <v>61472.2</v>
      </c>
    </row>
    <row r="52" spans="1:21" x14ac:dyDescent="0.25">
      <c r="A52" s="60" t="s">
        <v>4823</v>
      </c>
      <c r="B52" s="60" t="s">
        <v>1226</v>
      </c>
      <c r="C52" s="60" t="s">
        <v>4887</v>
      </c>
      <c r="D52" s="94">
        <v>11</v>
      </c>
      <c r="E52" s="60" t="s">
        <v>7898</v>
      </c>
      <c r="F52" s="25">
        <f t="shared" si="13"/>
        <v>43045.82</v>
      </c>
      <c r="G52" s="25">
        <f t="shared" si="14"/>
        <v>14997.872500000001</v>
      </c>
      <c r="H52" s="32"/>
      <c r="I52" s="31"/>
      <c r="J52" s="25">
        <f t="shared" si="15"/>
        <v>35331.078600000001</v>
      </c>
      <c r="K52" s="21"/>
      <c r="L52" s="16"/>
      <c r="M52" s="101">
        <v>13842.448</v>
      </c>
      <c r="N52" s="101">
        <v>13372.208000000001</v>
      </c>
      <c r="O52" s="101">
        <v>15235.294</v>
      </c>
      <c r="P52" s="101">
        <v>17541.54</v>
      </c>
      <c r="Q52" s="101">
        <v>27534.506000000001</v>
      </c>
      <c r="R52" s="101">
        <v>19983.427</v>
      </c>
      <c r="S52" s="101">
        <v>26673</v>
      </c>
      <c r="T52" s="101">
        <v>36818.910000000003</v>
      </c>
      <c r="U52" s="101">
        <v>65645.55</v>
      </c>
    </row>
    <row r="53" spans="1:21" x14ac:dyDescent="0.25">
      <c r="A53" s="60" t="s">
        <v>4823</v>
      </c>
      <c r="B53" s="60" t="s">
        <v>187</v>
      </c>
      <c r="C53" s="60" t="s">
        <v>4910</v>
      </c>
      <c r="D53" s="94">
        <v>17</v>
      </c>
      <c r="E53" s="60" t="s">
        <v>9497</v>
      </c>
      <c r="F53" s="25">
        <f t="shared" si="13"/>
        <v>43002.526666666665</v>
      </c>
      <c r="G53" s="25">
        <f t="shared" si="14"/>
        <v>18164.953999999998</v>
      </c>
      <c r="H53" s="32"/>
      <c r="I53" s="31"/>
      <c r="J53" s="25">
        <f t="shared" si="15"/>
        <v>36250.570200000002</v>
      </c>
      <c r="K53" s="21"/>
      <c r="L53" s="16"/>
      <c r="M53" s="101">
        <v>12287.797</v>
      </c>
      <c r="N53" s="101">
        <v>13840.754999999999</v>
      </c>
      <c r="O53" s="101">
        <v>20292.867999999999</v>
      </c>
      <c r="P53" s="101">
        <v>26238.396000000001</v>
      </c>
      <c r="Q53" s="101">
        <v>22232.046999999999</v>
      </c>
      <c r="R53" s="101">
        <v>30013.223999999998</v>
      </c>
      <c r="S53" s="101">
        <v>55731</v>
      </c>
      <c r="T53" s="101">
        <v>25897.01</v>
      </c>
      <c r="U53" s="101">
        <v>47379.57</v>
      </c>
    </row>
    <row r="54" spans="1:21" x14ac:dyDescent="0.25">
      <c r="A54" s="60" t="s">
        <v>4823</v>
      </c>
      <c r="B54" s="60" t="s">
        <v>90</v>
      </c>
      <c r="C54" s="60" t="s">
        <v>4848</v>
      </c>
      <c r="D54" s="94">
        <v>5</v>
      </c>
      <c r="E54" s="60" t="s">
        <v>5914</v>
      </c>
      <c r="F54" s="25">
        <f t="shared" si="13"/>
        <v>42370.566666666666</v>
      </c>
      <c r="G54" s="25">
        <f t="shared" si="14"/>
        <v>12220.855</v>
      </c>
      <c r="H54" s="32"/>
      <c r="I54" s="31"/>
      <c r="J54" s="25">
        <f t="shared" si="15"/>
        <v>40834.292399999998</v>
      </c>
      <c r="K54" s="21"/>
      <c r="L54" s="16"/>
      <c r="M54" s="101">
        <v>13960.103999999999</v>
      </c>
      <c r="N54" s="101">
        <v>12288.549000000001</v>
      </c>
      <c r="O54" s="101">
        <v>7826.5529999999999</v>
      </c>
      <c r="P54" s="101">
        <v>14808.214</v>
      </c>
      <c r="Q54" s="101">
        <v>40358.17</v>
      </c>
      <c r="R54" s="101">
        <v>36701.591999999997</v>
      </c>
      <c r="S54" s="101">
        <v>46786</v>
      </c>
      <c r="T54" s="101">
        <v>13431.67</v>
      </c>
      <c r="U54" s="101">
        <v>66894.03</v>
      </c>
    </row>
    <row r="55" spans="1:21" x14ac:dyDescent="0.25">
      <c r="A55" s="60" t="s">
        <v>4823</v>
      </c>
      <c r="B55" s="60" t="s">
        <v>247</v>
      </c>
      <c r="C55" s="60" t="s">
        <v>4910</v>
      </c>
      <c r="D55" s="94">
        <v>17</v>
      </c>
      <c r="E55" s="60" t="s">
        <v>9494</v>
      </c>
      <c r="F55" s="25">
        <f t="shared" si="13"/>
        <v>42096.75</v>
      </c>
      <c r="G55" s="25">
        <f t="shared" si="14"/>
        <v>18885.960749999998</v>
      </c>
      <c r="H55" s="32"/>
      <c r="I55" s="31"/>
      <c r="J55" s="25">
        <f t="shared" si="15"/>
        <v>36429.0576</v>
      </c>
      <c r="K55" s="21"/>
      <c r="L55" s="16"/>
      <c r="M55" s="101">
        <v>17882.777999999998</v>
      </c>
      <c r="N55" s="101">
        <v>15765.960999999999</v>
      </c>
      <c r="O55" s="101">
        <v>14080.776</v>
      </c>
      <c r="P55" s="101">
        <v>27814.328000000001</v>
      </c>
      <c r="Q55" s="101">
        <v>32666.712</v>
      </c>
      <c r="R55" s="101">
        <v>23188.326000000001</v>
      </c>
      <c r="S55" s="101">
        <v>48836</v>
      </c>
      <c r="T55" s="101">
        <v>17853.53</v>
      </c>
      <c r="U55" s="101">
        <v>59600.72</v>
      </c>
    </row>
    <row r="56" spans="1:21" x14ac:dyDescent="0.25">
      <c r="A56" s="60" t="s">
        <v>4823</v>
      </c>
      <c r="B56" s="60" t="s">
        <v>154</v>
      </c>
      <c r="C56" s="60" t="s">
        <v>4907</v>
      </c>
      <c r="D56" s="94">
        <v>16</v>
      </c>
      <c r="E56" s="60" t="s">
        <v>9148</v>
      </c>
      <c r="F56" s="25">
        <f t="shared" si="13"/>
        <v>39416.313333333332</v>
      </c>
      <c r="G56" s="25">
        <f t="shared" si="14"/>
        <v>3039.3029999999999</v>
      </c>
      <c r="H56" s="32"/>
      <c r="I56" s="31"/>
      <c r="J56" s="25">
        <f t="shared" si="15"/>
        <v>25701.3914</v>
      </c>
      <c r="K56" s="21"/>
      <c r="L56" s="16"/>
      <c r="M56" s="101">
        <v>2689.6010000000001</v>
      </c>
      <c r="N56" s="101">
        <v>1374.229</v>
      </c>
      <c r="O56" s="101">
        <v>5219.03</v>
      </c>
      <c r="P56" s="101">
        <v>2874.3519999999999</v>
      </c>
      <c r="Q56" s="101">
        <v>6337.21</v>
      </c>
      <c r="R56" s="101">
        <v>3920.8069999999998</v>
      </c>
      <c r="S56" s="101">
        <v>7478</v>
      </c>
      <c r="T56" s="101">
        <v>92176.39</v>
      </c>
      <c r="U56" s="101">
        <v>18594.55</v>
      </c>
    </row>
    <row r="57" spans="1:21" x14ac:dyDescent="0.25">
      <c r="A57" s="60" t="s">
        <v>4823</v>
      </c>
      <c r="B57" s="60" t="s">
        <v>107</v>
      </c>
      <c r="C57" s="60" t="s">
        <v>4907</v>
      </c>
      <c r="D57" s="94">
        <v>16</v>
      </c>
      <c r="E57" s="60" t="s">
        <v>5204</v>
      </c>
      <c r="F57" s="25">
        <f t="shared" si="13"/>
        <v>38187.386666666665</v>
      </c>
      <c r="G57" s="25">
        <f t="shared" si="14"/>
        <v>6045.3767499999994</v>
      </c>
      <c r="H57" s="32"/>
      <c r="I57" s="31"/>
      <c r="J57" s="25">
        <f t="shared" si="15"/>
        <v>28384.480599999999</v>
      </c>
      <c r="K57" s="21"/>
      <c r="L57" s="16"/>
      <c r="M57" s="101">
        <v>2197.413</v>
      </c>
      <c r="N57" s="101">
        <v>5694.1369999999997</v>
      </c>
      <c r="O57" s="101">
        <v>7900.723</v>
      </c>
      <c r="P57" s="101">
        <v>8389.2340000000004</v>
      </c>
      <c r="Q57" s="101">
        <v>11750.156999999999</v>
      </c>
      <c r="R57" s="101">
        <v>15610.085999999999</v>
      </c>
      <c r="S57" s="101">
        <v>36806</v>
      </c>
      <c r="T57" s="101">
        <v>34040.21</v>
      </c>
      <c r="U57" s="101">
        <v>43715.95</v>
      </c>
    </row>
    <row r="58" spans="1:21" x14ac:dyDescent="0.25">
      <c r="A58" s="60" t="s">
        <v>4823</v>
      </c>
      <c r="B58" s="60" t="s">
        <v>39</v>
      </c>
      <c r="C58" s="60" t="s">
        <v>4907</v>
      </c>
      <c r="D58" s="94">
        <v>16</v>
      </c>
      <c r="E58" s="60" t="s">
        <v>8874</v>
      </c>
      <c r="F58" s="25">
        <f t="shared" si="13"/>
        <v>37392.533333333333</v>
      </c>
      <c r="G58" s="25">
        <f t="shared" si="14"/>
        <v>4519.4322499999998</v>
      </c>
      <c r="H58" s="32"/>
      <c r="I58" s="31"/>
      <c r="J58" s="25">
        <f t="shared" si="15"/>
        <v>25052.453399999999</v>
      </c>
      <c r="K58" s="21"/>
      <c r="L58" s="16"/>
      <c r="M58" s="101">
        <v>2934.3789999999999</v>
      </c>
      <c r="N58" s="101">
        <v>3275.0450000000001</v>
      </c>
      <c r="O58" s="101">
        <v>6497.4059999999999</v>
      </c>
      <c r="P58" s="101">
        <v>5370.8990000000003</v>
      </c>
      <c r="Q58" s="101">
        <v>5722.4380000000001</v>
      </c>
      <c r="R58" s="101">
        <v>7362.2290000000003</v>
      </c>
      <c r="S58" s="101">
        <v>36170</v>
      </c>
      <c r="T58" s="101">
        <v>26991.09</v>
      </c>
      <c r="U58" s="101">
        <v>49016.51</v>
      </c>
    </row>
    <row r="59" spans="1:21" x14ac:dyDescent="0.25">
      <c r="A59" s="60" t="s">
        <v>4823</v>
      </c>
      <c r="B59" s="60" t="s">
        <v>4481</v>
      </c>
      <c r="C59" s="60" t="s">
        <v>4908</v>
      </c>
      <c r="D59" s="94">
        <v>16</v>
      </c>
      <c r="E59" s="60" t="s">
        <v>9294</v>
      </c>
      <c r="F59" s="25">
        <f t="shared" si="13"/>
        <v>36646.573333333334</v>
      </c>
      <c r="G59" s="25">
        <f t="shared" si="14"/>
        <v>12225.193500000001</v>
      </c>
      <c r="H59" s="32"/>
      <c r="I59" s="31"/>
      <c r="J59" s="25">
        <f t="shared" si="15"/>
        <v>23704.729200000002</v>
      </c>
      <c r="K59" s="21"/>
      <c r="L59" s="16"/>
      <c r="M59" s="101">
        <v>10485.853999999999</v>
      </c>
      <c r="N59" s="101">
        <v>14984.268</v>
      </c>
      <c r="O59" s="101">
        <v>9780.4410000000007</v>
      </c>
      <c r="P59" s="101">
        <v>13650.210999999999</v>
      </c>
      <c r="Q59" s="101">
        <v>8267.6280000000006</v>
      </c>
      <c r="R59" s="101">
        <v>316.298</v>
      </c>
      <c r="S59" s="101">
        <v>65</v>
      </c>
      <c r="T59" s="101">
        <v>30531.89</v>
      </c>
      <c r="U59" s="101">
        <v>79342.83</v>
      </c>
    </row>
    <row r="60" spans="1:21" x14ac:dyDescent="0.25">
      <c r="A60" s="60" t="s">
        <v>4823</v>
      </c>
      <c r="B60" s="60" t="s">
        <v>493</v>
      </c>
      <c r="C60" s="60" t="s">
        <v>4838</v>
      </c>
      <c r="D60" s="94">
        <v>3</v>
      </c>
      <c r="E60" s="60" t="s">
        <v>5639</v>
      </c>
      <c r="F60" s="25">
        <f t="shared" si="13"/>
        <v>35484.993333333332</v>
      </c>
      <c r="G60" s="25">
        <f t="shared" si="14"/>
        <v>12433.56725</v>
      </c>
      <c r="H60" s="32"/>
      <c r="I60" s="31"/>
      <c r="J60" s="25">
        <f t="shared" si="15"/>
        <v>27235.53</v>
      </c>
      <c r="K60" s="21"/>
      <c r="L60" s="16"/>
      <c r="M60" s="101">
        <v>4510.0860000000002</v>
      </c>
      <c r="N60" s="101">
        <v>6968.8959999999997</v>
      </c>
      <c r="O60" s="101">
        <v>9658.3829999999998</v>
      </c>
      <c r="P60" s="101">
        <v>28596.903999999999</v>
      </c>
      <c r="Q60" s="101">
        <v>12402.525</v>
      </c>
      <c r="R60" s="101">
        <v>17320.145</v>
      </c>
      <c r="S60" s="101">
        <v>35413</v>
      </c>
      <c r="T60" s="101">
        <v>18566.419999999998</v>
      </c>
      <c r="U60" s="101">
        <v>52475.56</v>
      </c>
    </row>
    <row r="61" spans="1:21" x14ac:dyDescent="0.25">
      <c r="A61" s="60" t="s">
        <v>4823</v>
      </c>
      <c r="B61" s="60" t="s">
        <v>15</v>
      </c>
      <c r="C61" s="60" t="s">
        <v>4910</v>
      </c>
      <c r="D61" s="94">
        <v>17</v>
      </c>
      <c r="E61" s="60" t="s">
        <v>9501</v>
      </c>
      <c r="F61" s="25">
        <f t="shared" si="13"/>
        <v>34349.670000000006</v>
      </c>
      <c r="G61" s="25">
        <f t="shared" si="14"/>
        <v>15242.307249999998</v>
      </c>
      <c r="H61" s="32"/>
      <c r="I61" s="31"/>
      <c r="J61" s="25">
        <f t="shared" si="15"/>
        <v>27276.272600000004</v>
      </c>
      <c r="K61" s="21"/>
      <c r="L61" s="16"/>
      <c r="M61" s="101">
        <v>12240.68</v>
      </c>
      <c r="N61" s="101">
        <v>10948.804</v>
      </c>
      <c r="O61" s="101">
        <v>18262.14</v>
      </c>
      <c r="P61" s="101">
        <v>19517.605</v>
      </c>
      <c r="Q61" s="101">
        <v>17306.056</v>
      </c>
      <c r="R61" s="101">
        <v>16026.297</v>
      </c>
      <c r="S61" s="101">
        <v>25485</v>
      </c>
      <c r="T61" s="101">
        <v>24005.040000000001</v>
      </c>
      <c r="U61" s="101">
        <v>53558.97</v>
      </c>
    </row>
    <row r="62" spans="1:21" x14ac:dyDescent="0.25">
      <c r="A62" s="60" t="s">
        <v>4823</v>
      </c>
      <c r="B62" s="60" t="s">
        <v>31</v>
      </c>
      <c r="C62" s="60" t="s">
        <v>4910</v>
      </c>
      <c r="D62" s="94">
        <v>17</v>
      </c>
      <c r="E62" s="60" t="s">
        <v>9535</v>
      </c>
      <c r="F62" s="25">
        <f t="shared" si="13"/>
        <v>34283.211333333333</v>
      </c>
      <c r="G62" s="25">
        <f t="shared" si="14"/>
        <v>8544.0665000000008</v>
      </c>
      <c r="H62" s="32"/>
      <c r="I62" s="31"/>
      <c r="J62" s="25">
        <f t="shared" si="15"/>
        <v>26100.512200000001</v>
      </c>
      <c r="K62" s="21"/>
      <c r="L62" s="16"/>
      <c r="M62" s="101">
        <v>6568.701</v>
      </c>
      <c r="N62" s="101">
        <v>7519.1260000000002</v>
      </c>
      <c r="O62" s="101">
        <v>7911.5709999999999</v>
      </c>
      <c r="P62" s="101">
        <v>12176.868</v>
      </c>
      <c r="Q62" s="101">
        <v>14525.09</v>
      </c>
      <c r="R62" s="101">
        <v>13127.837</v>
      </c>
      <c r="S62" s="101">
        <v>22372</v>
      </c>
      <c r="T62" s="101">
        <v>33974.160000000003</v>
      </c>
      <c r="U62" s="101">
        <v>46503.474000000002</v>
      </c>
    </row>
    <row r="63" spans="1:21" x14ac:dyDescent="0.25">
      <c r="A63" s="60" t="s">
        <v>4823</v>
      </c>
      <c r="B63" s="60" t="s">
        <v>46</v>
      </c>
      <c r="C63" s="60" t="s">
        <v>4910</v>
      </c>
      <c r="D63" s="94">
        <v>17</v>
      </c>
      <c r="E63" s="60" t="s">
        <v>9507</v>
      </c>
      <c r="F63" s="25">
        <f t="shared" si="13"/>
        <v>33105.973333333335</v>
      </c>
      <c r="G63" s="25">
        <f t="shared" si="14"/>
        <v>1283.9077500000001</v>
      </c>
      <c r="H63" s="32"/>
      <c r="I63" s="31"/>
      <c r="J63" s="25">
        <f t="shared" si="15"/>
        <v>22471.4568</v>
      </c>
      <c r="K63" s="21"/>
      <c r="L63" s="16"/>
      <c r="M63" s="101">
        <v>1946.654</v>
      </c>
      <c r="N63" s="101">
        <v>1439.0329999999999</v>
      </c>
      <c r="O63" s="101">
        <v>316.58600000000001</v>
      </c>
      <c r="P63" s="101">
        <v>1433.3579999999999</v>
      </c>
      <c r="Q63" s="101">
        <v>2273.8159999999998</v>
      </c>
      <c r="R63" s="101">
        <v>10765.548000000001</v>
      </c>
      <c r="S63" s="101">
        <v>34820</v>
      </c>
      <c r="T63" s="101">
        <v>56349.43</v>
      </c>
      <c r="U63" s="101">
        <v>8148.49</v>
      </c>
    </row>
    <row r="64" spans="1:21" x14ac:dyDescent="0.25">
      <c r="A64" s="60" t="s">
        <v>4823</v>
      </c>
      <c r="B64" s="60" t="s">
        <v>821</v>
      </c>
      <c r="C64" s="60" t="s">
        <v>4848</v>
      </c>
      <c r="D64" s="94">
        <v>5</v>
      </c>
      <c r="E64" s="60" t="s">
        <v>5202</v>
      </c>
      <c r="F64" s="25">
        <f t="shared" si="13"/>
        <v>29391.266666666663</v>
      </c>
      <c r="G64" s="25">
        <f t="shared" si="14"/>
        <v>26654.089750000003</v>
      </c>
      <c r="H64" s="32"/>
      <c r="I64" s="31"/>
      <c r="J64" s="25">
        <f t="shared" si="15"/>
        <v>26872.3632</v>
      </c>
      <c r="K64" s="21"/>
      <c r="L64" s="16"/>
      <c r="M64" s="101">
        <v>16790.705000000002</v>
      </c>
      <c r="N64" s="101">
        <v>32766.309000000001</v>
      </c>
      <c r="O64" s="101">
        <v>18195.226999999999</v>
      </c>
      <c r="P64" s="101">
        <v>38864.118000000002</v>
      </c>
      <c r="Q64" s="101">
        <v>29824.966</v>
      </c>
      <c r="R64" s="101">
        <v>16363.05</v>
      </c>
      <c r="S64" s="101">
        <v>20962</v>
      </c>
      <c r="T64" s="101">
        <v>17654.95</v>
      </c>
      <c r="U64" s="101">
        <v>49556.85</v>
      </c>
    </row>
    <row r="65" spans="1:21" x14ac:dyDescent="0.25">
      <c r="A65" s="60" t="s">
        <v>4823</v>
      </c>
      <c r="B65" s="60" t="s">
        <v>110</v>
      </c>
      <c r="C65" s="60" t="s">
        <v>4896</v>
      </c>
      <c r="D65" s="94">
        <v>15</v>
      </c>
      <c r="E65" s="60" t="s">
        <v>8189</v>
      </c>
      <c r="F65" s="25">
        <f t="shared" si="13"/>
        <v>28720.086666666666</v>
      </c>
      <c r="G65" s="25">
        <f t="shared" si="14"/>
        <v>11572.04075</v>
      </c>
      <c r="H65" s="32"/>
      <c r="I65" s="31"/>
      <c r="J65" s="25">
        <f t="shared" si="15"/>
        <v>21498.644800000002</v>
      </c>
      <c r="K65" s="21"/>
      <c r="L65" s="16"/>
      <c r="M65" s="101">
        <v>7357.2380000000003</v>
      </c>
      <c r="N65" s="101">
        <v>8510.5169999999998</v>
      </c>
      <c r="O65" s="101">
        <v>12924.599</v>
      </c>
      <c r="P65" s="101">
        <v>17495.809000000001</v>
      </c>
      <c r="Q65" s="101">
        <v>12724.713</v>
      </c>
      <c r="R65" s="101">
        <v>8608.2510000000002</v>
      </c>
      <c r="S65" s="101">
        <v>17411</v>
      </c>
      <c r="T65" s="101">
        <v>34992.839999999997</v>
      </c>
      <c r="U65" s="101">
        <v>33756.42</v>
      </c>
    </row>
    <row r="66" spans="1:21" x14ac:dyDescent="0.25">
      <c r="A66" s="60" t="s">
        <v>4823</v>
      </c>
      <c r="B66" s="60" t="s">
        <v>155</v>
      </c>
      <c r="C66" s="60" t="s">
        <v>4896</v>
      </c>
      <c r="D66" s="94">
        <v>15</v>
      </c>
      <c r="E66" s="60" t="s">
        <v>8212</v>
      </c>
      <c r="F66" s="25">
        <f t="shared" si="13"/>
        <v>28127.24</v>
      </c>
      <c r="G66" s="25">
        <f t="shared" si="14"/>
        <v>12102.992249999999</v>
      </c>
      <c r="H66" s="32"/>
      <c r="I66" s="31"/>
      <c r="J66" s="25">
        <f t="shared" si="15"/>
        <v>21507.269799999998</v>
      </c>
      <c r="K66" s="21"/>
      <c r="L66" s="16"/>
      <c r="M66" s="101">
        <v>6878.6149999999998</v>
      </c>
      <c r="N66" s="101">
        <v>11085.81</v>
      </c>
      <c r="O66" s="101">
        <v>11349.714</v>
      </c>
      <c r="P66" s="101">
        <v>19097.830000000002</v>
      </c>
      <c r="Q66" s="101">
        <v>12544.656999999999</v>
      </c>
      <c r="R66" s="101">
        <v>10609.972</v>
      </c>
      <c r="S66" s="101">
        <v>7871</v>
      </c>
      <c r="T66" s="101">
        <v>27759.09</v>
      </c>
      <c r="U66" s="101">
        <v>48751.63</v>
      </c>
    </row>
    <row r="67" spans="1:21" x14ac:dyDescent="0.25">
      <c r="A67" s="60" t="s">
        <v>4823</v>
      </c>
      <c r="B67" s="60" t="s">
        <v>157</v>
      </c>
      <c r="C67" s="60" t="s">
        <v>4907</v>
      </c>
      <c r="D67" s="94">
        <v>16</v>
      </c>
      <c r="E67" s="60" t="s">
        <v>9111</v>
      </c>
      <c r="F67" s="25">
        <f t="shared" si="13"/>
        <v>26711.563333333335</v>
      </c>
      <c r="G67" s="25">
        <f t="shared" si="14"/>
        <v>13908.3225</v>
      </c>
      <c r="H67" s="32"/>
      <c r="I67" s="31"/>
      <c r="J67" s="25">
        <f t="shared" si="15"/>
        <v>22570.613799999999</v>
      </c>
      <c r="K67" s="21"/>
      <c r="L67" s="16"/>
      <c r="M67" s="101">
        <v>12259.977999999999</v>
      </c>
      <c r="N67" s="101">
        <v>13115.348</v>
      </c>
      <c r="O67" s="101">
        <v>15876.298000000001</v>
      </c>
      <c r="P67" s="101">
        <v>14381.665999999999</v>
      </c>
      <c r="Q67" s="101">
        <v>16470.25</v>
      </c>
      <c r="R67" s="101">
        <v>16248.129000000001</v>
      </c>
      <c r="S67" s="101">
        <v>27647</v>
      </c>
      <c r="T67" s="101">
        <v>23673.82</v>
      </c>
      <c r="U67" s="101">
        <v>28813.87</v>
      </c>
    </row>
    <row r="68" spans="1:21" x14ac:dyDescent="0.25">
      <c r="A68" s="60" t="s">
        <v>4823</v>
      </c>
      <c r="B68" s="60" t="s">
        <v>79</v>
      </c>
      <c r="C68" s="60" t="s">
        <v>4910</v>
      </c>
      <c r="D68" s="94">
        <v>17</v>
      </c>
      <c r="E68" s="60" t="s">
        <v>9505</v>
      </c>
      <c r="F68" s="25">
        <f t="shared" si="13"/>
        <v>26218.26</v>
      </c>
      <c r="G68" s="25">
        <f t="shared" si="14"/>
        <v>15637.240750000001</v>
      </c>
      <c r="H68" s="32"/>
      <c r="I68" s="31"/>
      <c r="J68" s="25">
        <f t="shared" si="15"/>
        <v>22257.787199999999</v>
      </c>
      <c r="K68" s="21"/>
      <c r="L68" s="16"/>
      <c r="M68" s="101">
        <v>13725.025</v>
      </c>
      <c r="N68" s="101">
        <v>12506.815000000001</v>
      </c>
      <c r="O68" s="101">
        <v>18266.778999999999</v>
      </c>
      <c r="P68" s="101">
        <v>18050.344000000001</v>
      </c>
      <c r="Q68" s="101">
        <v>16230.643</v>
      </c>
      <c r="R68" s="101">
        <v>16403.512999999999</v>
      </c>
      <c r="S68" s="101">
        <v>25098</v>
      </c>
      <c r="T68" s="101">
        <v>20772.419999999998</v>
      </c>
      <c r="U68" s="101">
        <v>32784.36</v>
      </c>
    </row>
    <row r="69" spans="1:21" x14ac:dyDescent="0.25">
      <c r="A69" s="60" t="s">
        <v>4823</v>
      </c>
      <c r="B69" s="60" t="s">
        <v>2463</v>
      </c>
      <c r="C69" s="60" t="s">
        <v>4900</v>
      </c>
      <c r="D69" s="94">
        <v>15</v>
      </c>
      <c r="E69" s="60" t="s">
        <v>8488</v>
      </c>
      <c r="F69" s="25">
        <f t="shared" si="13"/>
        <v>25674.83666666667</v>
      </c>
      <c r="G69" s="25">
        <f t="shared" si="14"/>
        <v>0.52524999999999999</v>
      </c>
      <c r="H69" s="32"/>
      <c r="I69" s="31"/>
      <c r="J69" s="25">
        <f t="shared" si="15"/>
        <v>15404.902000000002</v>
      </c>
      <c r="K69" s="21"/>
      <c r="L69" s="16"/>
      <c r="M69" s="101">
        <v>0.09</v>
      </c>
      <c r="N69" s="101">
        <v>1.087</v>
      </c>
      <c r="O69" s="101">
        <v>0.92400000000000004</v>
      </c>
      <c r="P69" s="101" t="s">
        <v>5176</v>
      </c>
      <c r="Q69" s="101" t="s">
        <v>5176</v>
      </c>
      <c r="R69" s="101" t="s">
        <v>5176</v>
      </c>
      <c r="S69" s="101">
        <v>77023</v>
      </c>
      <c r="T69" s="101">
        <v>0.85</v>
      </c>
      <c r="U69" s="101">
        <v>0.66</v>
      </c>
    </row>
    <row r="70" spans="1:21" x14ac:dyDescent="0.25">
      <c r="A70" s="60" t="s">
        <v>4823</v>
      </c>
      <c r="B70" s="60" t="s">
        <v>184</v>
      </c>
      <c r="C70" s="60" t="s">
        <v>4856</v>
      </c>
      <c r="D70" s="94">
        <v>6</v>
      </c>
      <c r="E70" s="60" t="s">
        <v>6524</v>
      </c>
      <c r="F70" s="25">
        <f t="shared" si="13"/>
        <v>24991.59</v>
      </c>
      <c r="G70" s="25">
        <f t="shared" si="14"/>
        <v>13038.602499999999</v>
      </c>
      <c r="H70" s="32"/>
      <c r="I70" s="31"/>
      <c r="J70" s="25">
        <f t="shared" si="15"/>
        <v>20881.023399999998</v>
      </c>
      <c r="K70" s="21"/>
      <c r="L70" s="16"/>
      <c r="M70" s="101">
        <v>10898.255999999999</v>
      </c>
      <c r="N70" s="101">
        <v>12762.397999999999</v>
      </c>
      <c r="O70" s="101">
        <v>10636.712</v>
      </c>
      <c r="P70" s="101">
        <v>17857.044000000002</v>
      </c>
      <c r="Q70" s="101">
        <v>17769.719000000001</v>
      </c>
      <c r="R70" s="101">
        <v>11660.628000000001</v>
      </c>
      <c r="S70" s="101">
        <v>8756</v>
      </c>
      <c r="T70" s="101">
        <v>45537.89</v>
      </c>
      <c r="U70" s="101">
        <v>20680.88</v>
      </c>
    </row>
    <row r="71" spans="1:21" x14ac:dyDescent="0.25">
      <c r="A71" s="60" t="s">
        <v>4823</v>
      </c>
      <c r="B71" s="60" t="s">
        <v>1569</v>
      </c>
      <c r="C71" s="60" t="s">
        <v>4866</v>
      </c>
      <c r="D71" s="94">
        <v>8</v>
      </c>
      <c r="E71" s="60" t="s">
        <v>6948</v>
      </c>
      <c r="F71" s="25">
        <f t="shared" si="13"/>
        <v>24121.62</v>
      </c>
      <c r="G71" s="25">
        <f t="shared" si="14"/>
        <v>154.00274999999999</v>
      </c>
      <c r="H71" s="32"/>
      <c r="I71" s="31"/>
      <c r="J71" s="25">
        <f t="shared" si="15"/>
        <v>14593.326800000001</v>
      </c>
      <c r="K71" s="21"/>
      <c r="L71" s="16"/>
      <c r="M71" s="101">
        <v>86.47</v>
      </c>
      <c r="N71" s="101">
        <v>100.48399999999999</v>
      </c>
      <c r="O71" s="101">
        <v>142.15</v>
      </c>
      <c r="P71" s="101">
        <v>286.90699999999998</v>
      </c>
      <c r="Q71" s="101">
        <v>269.827</v>
      </c>
      <c r="R71" s="101">
        <v>331.947</v>
      </c>
      <c r="S71" s="101">
        <v>490</v>
      </c>
      <c r="T71" s="101">
        <v>70872.039999999994</v>
      </c>
      <c r="U71" s="101">
        <v>1002.82</v>
      </c>
    </row>
    <row r="72" spans="1:21" x14ac:dyDescent="0.25">
      <c r="A72" s="60" t="s">
        <v>4823</v>
      </c>
      <c r="B72" s="60" t="s">
        <v>175</v>
      </c>
      <c r="C72" s="60" t="s">
        <v>4873</v>
      </c>
      <c r="D72" s="94">
        <v>10</v>
      </c>
      <c r="E72" s="60" t="s">
        <v>7174</v>
      </c>
      <c r="F72" s="25">
        <f t="shared" si="13"/>
        <v>23997.273333333334</v>
      </c>
      <c r="G72" s="25">
        <f t="shared" si="14"/>
        <v>21647.817999999999</v>
      </c>
      <c r="H72" s="32"/>
      <c r="I72" s="31"/>
      <c r="J72" s="25">
        <f t="shared" si="15"/>
        <v>23212.5386</v>
      </c>
      <c r="K72" s="21"/>
      <c r="L72" s="16"/>
      <c r="M72" s="101">
        <v>25063.272000000001</v>
      </c>
      <c r="N72" s="101">
        <v>18516.002</v>
      </c>
      <c r="O72" s="101">
        <v>20135.897000000001</v>
      </c>
      <c r="P72" s="101">
        <v>22876.100999999999</v>
      </c>
      <c r="Q72" s="101">
        <v>29541.137999999999</v>
      </c>
      <c r="R72" s="101">
        <v>14529.735000000001</v>
      </c>
      <c r="S72" s="101">
        <v>25784</v>
      </c>
      <c r="T72" s="101">
        <v>23580.53</v>
      </c>
      <c r="U72" s="101">
        <v>22627.29</v>
      </c>
    </row>
    <row r="73" spans="1:21" x14ac:dyDescent="0.25">
      <c r="A73" s="60" t="s">
        <v>4823</v>
      </c>
      <c r="B73" s="60" t="s">
        <v>117</v>
      </c>
      <c r="C73" s="60" t="s">
        <v>4907</v>
      </c>
      <c r="D73" s="94">
        <v>16</v>
      </c>
      <c r="E73" s="60" t="s">
        <v>9115</v>
      </c>
      <c r="F73" s="25">
        <f t="shared" si="13"/>
        <v>23301.606666666663</v>
      </c>
      <c r="G73" s="25">
        <f t="shared" si="14"/>
        <v>1007.1492500000001</v>
      </c>
      <c r="H73" s="32"/>
      <c r="I73" s="31"/>
      <c r="J73" s="25">
        <f t="shared" si="15"/>
        <v>16168.108599999998</v>
      </c>
      <c r="K73" s="21"/>
      <c r="L73" s="16"/>
      <c r="M73" s="101">
        <v>852.28700000000003</v>
      </c>
      <c r="N73" s="101">
        <v>1851.1410000000001</v>
      </c>
      <c r="O73" s="101">
        <v>261.81799999999998</v>
      </c>
      <c r="P73" s="101">
        <v>1063.3510000000001</v>
      </c>
      <c r="Q73" s="101">
        <v>6530.9260000000004</v>
      </c>
      <c r="R73" s="101">
        <v>4404.7969999999996</v>
      </c>
      <c r="S73" s="101">
        <v>6112</v>
      </c>
      <c r="T73" s="101">
        <v>61846.15</v>
      </c>
      <c r="U73" s="101">
        <v>1946.67</v>
      </c>
    </row>
    <row r="74" spans="1:21" x14ac:dyDescent="0.25">
      <c r="A74" s="60" t="s">
        <v>4823</v>
      </c>
      <c r="B74" s="60" t="s">
        <v>313</v>
      </c>
      <c r="C74" s="60" t="s">
        <v>4854</v>
      </c>
      <c r="D74" s="94">
        <v>6</v>
      </c>
      <c r="E74" s="60" t="s">
        <v>6443</v>
      </c>
      <c r="F74" s="25">
        <f t="shared" si="13"/>
        <v>21011.296666666665</v>
      </c>
      <c r="G74" s="25">
        <f t="shared" si="14"/>
        <v>10120.228999999999</v>
      </c>
      <c r="H74" s="32"/>
      <c r="I74" s="31"/>
      <c r="J74" s="25">
        <f t="shared" si="15"/>
        <v>20881.594399999998</v>
      </c>
      <c r="K74" s="21"/>
      <c r="L74" s="16"/>
      <c r="M74" s="101">
        <v>6656.4750000000004</v>
      </c>
      <c r="N74" s="101">
        <v>6601.402</v>
      </c>
      <c r="O74" s="101">
        <v>5844.8450000000003</v>
      </c>
      <c r="P74" s="101">
        <v>21378.194</v>
      </c>
      <c r="Q74" s="101">
        <v>14703.343000000001</v>
      </c>
      <c r="R74" s="101">
        <v>26670.739000000001</v>
      </c>
      <c r="S74" s="101">
        <v>30435</v>
      </c>
      <c r="T74" s="101">
        <v>19271.47</v>
      </c>
      <c r="U74" s="101">
        <v>13327.42</v>
      </c>
    </row>
    <row r="75" spans="1:21" x14ac:dyDescent="0.25">
      <c r="A75" s="60" t="s">
        <v>4823</v>
      </c>
      <c r="B75" s="60" t="s">
        <v>75</v>
      </c>
      <c r="C75" s="60" t="s">
        <v>4864</v>
      </c>
      <c r="D75" s="94">
        <v>7</v>
      </c>
      <c r="E75" s="60" t="s">
        <v>6872</v>
      </c>
      <c r="F75" s="25">
        <f t="shared" si="13"/>
        <v>20866.990000000002</v>
      </c>
      <c r="G75" s="25">
        <f t="shared" si="14"/>
        <v>10719.874750000001</v>
      </c>
      <c r="H75" s="32"/>
      <c r="I75" s="31"/>
      <c r="J75" s="25">
        <f t="shared" si="15"/>
        <v>17786.37</v>
      </c>
      <c r="K75" s="21"/>
      <c r="L75" s="16"/>
      <c r="M75" s="101">
        <v>10356.210999999999</v>
      </c>
      <c r="N75" s="101">
        <v>9877.0149999999994</v>
      </c>
      <c r="O75" s="101">
        <v>9517.7270000000008</v>
      </c>
      <c r="P75" s="101">
        <v>13128.546</v>
      </c>
      <c r="Q75" s="101">
        <v>13641.605</v>
      </c>
      <c r="R75" s="101">
        <v>12689.275</v>
      </c>
      <c r="S75" s="101">
        <v>17066</v>
      </c>
      <c r="T75" s="101">
        <v>19795.189999999999</v>
      </c>
      <c r="U75" s="101">
        <v>25739.78</v>
      </c>
    </row>
    <row r="76" spans="1:21" x14ac:dyDescent="0.25">
      <c r="A76" s="60" t="s">
        <v>4823</v>
      </c>
      <c r="B76" s="60" t="s">
        <v>180</v>
      </c>
      <c r="C76" s="60" t="s">
        <v>4910</v>
      </c>
      <c r="D76" s="94">
        <v>17</v>
      </c>
      <c r="E76" s="60" t="s">
        <v>9509</v>
      </c>
      <c r="F76" s="25">
        <f t="shared" si="13"/>
        <v>20058.806666666667</v>
      </c>
      <c r="G76" s="25">
        <f t="shared" si="14"/>
        <v>4345.5332500000004</v>
      </c>
      <c r="H76" s="32"/>
      <c r="I76" s="31"/>
      <c r="J76" s="25">
        <f t="shared" si="15"/>
        <v>16794.718400000002</v>
      </c>
      <c r="K76" s="21"/>
      <c r="L76" s="16"/>
      <c r="M76" s="101">
        <v>2429.8180000000002</v>
      </c>
      <c r="N76" s="101">
        <v>3587.8049999999998</v>
      </c>
      <c r="O76" s="101">
        <v>2520.3049999999998</v>
      </c>
      <c r="P76" s="101">
        <v>8844.2049999999999</v>
      </c>
      <c r="Q76" s="101">
        <v>14461.445</v>
      </c>
      <c r="R76" s="101">
        <v>9335.7270000000008</v>
      </c>
      <c r="S76" s="101">
        <v>14590</v>
      </c>
      <c r="T76" s="101">
        <v>10467.030000000001</v>
      </c>
      <c r="U76" s="101">
        <v>35119.39</v>
      </c>
    </row>
    <row r="77" spans="1:21" x14ac:dyDescent="0.25">
      <c r="A77" s="60" t="s">
        <v>4823</v>
      </c>
      <c r="B77" s="60" t="s">
        <v>207</v>
      </c>
      <c r="C77" s="60" t="s">
        <v>4916</v>
      </c>
      <c r="D77" s="94">
        <v>20</v>
      </c>
      <c r="E77" s="60" t="s">
        <v>9882</v>
      </c>
      <c r="F77" s="25">
        <f t="shared" si="13"/>
        <v>19674.7</v>
      </c>
      <c r="G77" s="25">
        <f t="shared" si="14"/>
        <v>4166.5320000000002</v>
      </c>
      <c r="H77" s="32"/>
      <c r="I77" s="31"/>
      <c r="J77" s="25">
        <f t="shared" si="15"/>
        <v>14389.910599999999</v>
      </c>
      <c r="K77" s="21"/>
      <c r="L77" s="16"/>
      <c r="M77" s="101">
        <v>1907.4690000000001</v>
      </c>
      <c r="N77" s="101">
        <v>5438.7969999999996</v>
      </c>
      <c r="O77" s="101">
        <v>3646.7240000000002</v>
      </c>
      <c r="P77" s="101">
        <v>5673.1379999999999</v>
      </c>
      <c r="Q77" s="101">
        <v>8251.3819999999996</v>
      </c>
      <c r="R77" s="101">
        <v>4674.0709999999999</v>
      </c>
      <c r="S77" s="101">
        <v>14998</v>
      </c>
      <c r="T77" s="101">
        <v>14083.68</v>
      </c>
      <c r="U77" s="101">
        <v>29942.42</v>
      </c>
    </row>
    <row r="78" spans="1:21" x14ac:dyDescent="0.25">
      <c r="A78" s="60" t="s">
        <v>4823</v>
      </c>
      <c r="B78" s="60" t="s">
        <v>176</v>
      </c>
      <c r="C78" s="60" t="s">
        <v>4861</v>
      </c>
      <c r="D78" s="94">
        <v>6</v>
      </c>
      <c r="E78" s="60" t="s">
        <v>6673</v>
      </c>
      <c r="F78" s="25">
        <f t="shared" si="13"/>
        <v>17710.263333333336</v>
      </c>
      <c r="G78" s="25">
        <f t="shared" si="14"/>
        <v>12906.796000000002</v>
      </c>
      <c r="H78" s="32"/>
      <c r="I78" s="31"/>
      <c r="J78" s="25">
        <f t="shared" si="15"/>
        <v>16671.072600000003</v>
      </c>
      <c r="K78" s="21"/>
      <c r="L78" s="16"/>
      <c r="M78" s="101">
        <v>5221.7359999999999</v>
      </c>
      <c r="N78" s="101">
        <v>8031.3440000000001</v>
      </c>
      <c r="O78" s="101">
        <v>21572.705000000002</v>
      </c>
      <c r="P78" s="101">
        <v>16801.399000000001</v>
      </c>
      <c r="Q78" s="101">
        <v>14294.849</v>
      </c>
      <c r="R78" s="101">
        <v>15929.724</v>
      </c>
      <c r="S78" s="101">
        <v>16257</v>
      </c>
      <c r="T78" s="101">
        <v>17281.66</v>
      </c>
      <c r="U78" s="101">
        <v>19592.13</v>
      </c>
    </row>
    <row r="79" spans="1:21" x14ac:dyDescent="0.25">
      <c r="A79" s="60" t="s">
        <v>4823</v>
      </c>
      <c r="B79" s="60" t="s">
        <v>1168</v>
      </c>
      <c r="C79" s="60" t="s">
        <v>4907</v>
      </c>
      <c r="D79" s="94">
        <v>16</v>
      </c>
      <c r="E79" s="60" t="s">
        <v>8764</v>
      </c>
      <c r="F79" s="25">
        <f t="shared" si="13"/>
        <v>17452.443333333333</v>
      </c>
      <c r="G79" s="25">
        <f t="shared" si="14"/>
        <v>213.62674999999999</v>
      </c>
      <c r="H79" s="32"/>
      <c r="I79" s="31"/>
      <c r="J79" s="25">
        <f t="shared" si="15"/>
        <v>10844.9588</v>
      </c>
      <c r="K79" s="21"/>
      <c r="L79" s="16"/>
      <c r="M79" s="101">
        <v>427.51600000000002</v>
      </c>
      <c r="N79" s="101">
        <v>51.738</v>
      </c>
      <c r="O79" s="101">
        <v>180.71299999999999</v>
      </c>
      <c r="P79" s="101">
        <v>194.54</v>
      </c>
      <c r="Q79" s="101">
        <v>1636.3009999999999</v>
      </c>
      <c r="R79" s="101">
        <v>231.16300000000001</v>
      </c>
      <c r="S79" s="101">
        <v>3019</v>
      </c>
      <c r="T79" s="101">
        <v>48751.78</v>
      </c>
      <c r="U79" s="101">
        <v>586.54999999999995</v>
      </c>
    </row>
    <row r="80" spans="1:21" x14ac:dyDescent="0.25">
      <c r="A80" s="60" t="s">
        <v>4823</v>
      </c>
      <c r="B80" s="60" t="s">
        <v>139</v>
      </c>
      <c r="C80" s="60" t="s">
        <v>4910</v>
      </c>
      <c r="D80" s="94">
        <v>17</v>
      </c>
      <c r="E80" s="60" t="s">
        <v>9496</v>
      </c>
      <c r="F80" s="25">
        <f t="shared" si="13"/>
        <v>17143.196666666667</v>
      </c>
      <c r="G80" s="25">
        <f t="shared" si="14"/>
        <v>10659.365749999999</v>
      </c>
      <c r="H80" s="32"/>
      <c r="I80" s="31"/>
      <c r="J80" s="25">
        <f t="shared" si="15"/>
        <v>16311.255800000003</v>
      </c>
      <c r="K80" s="21"/>
      <c r="L80" s="16"/>
      <c r="M80" s="101">
        <v>6391.5320000000002</v>
      </c>
      <c r="N80" s="101">
        <v>7104.7259999999997</v>
      </c>
      <c r="O80" s="101">
        <v>9591.3209999999999</v>
      </c>
      <c r="P80" s="101">
        <v>19549.883999999998</v>
      </c>
      <c r="Q80" s="101">
        <v>17165.238000000001</v>
      </c>
      <c r="R80" s="101">
        <v>12961.450999999999</v>
      </c>
      <c r="S80" s="101">
        <v>21239</v>
      </c>
      <c r="T80" s="101">
        <v>11273.66</v>
      </c>
      <c r="U80" s="101">
        <v>18916.93</v>
      </c>
    </row>
    <row r="81" spans="1:21" x14ac:dyDescent="0.25">
      <c r="A81" s="60" t="s">
        <v>4823</v>
      </c>
      <c r="B81" s="60" t="s">
        <v>16</v>
      </c>
      <c r="C81" s="60" t="s">
        <v>4833</v>
      </c>
      <c r="D81" s="94">
        <v>2</v>
      </c>
      <c r="E81" s="60" t="s">
        <v>5542</v>
      </c>
      <c r="F81" s="25">
        <f t="shared" si="13"/>
        <v>16988.363333333331</v>
      </c>
      <c r="G81" s="25">
        <f t="shared" si="14"/>
        <v>14014.005499999999</v>
      </c>
      <c r="H81" s="32"/>
      <c r="I81" s="31"/>
      <c r="J81" s="25">
        <f t="shared" si="15"/>
        <v>17123.122599999999</v>
      </c>
      <c r="K81" s="21"/>
      <c r="L81" s="16"/>
      <c r="M81" s="101">
        <v>8769.5480000000007</v>
      </c>
      <c r="N81" s="101">
        <v>19851.644</v>
      </c>
      <c r="O81" s="101">
        <v>7868.1490000000003</v>
      </c>
      <c r="P81" s="101">
        <v>19566.681</v>
      </c>
      <c r="Q81" s="101">
        <v>25041.911</v>
      </c>
      <c r="R81" s="101">
        <v>9608.6119999999992</v>
      </c>
      <c r="S81" s="101">
        <v>29815</v>
      </c>
      <c r="T81" s="101">
        <v>4353.75</v>
      </c>
      <c r="U81" s="101">
        <v>16796.34</v>
      </c>
    </row>
    <row r="82" spans="1:21" x14ac:dyDescent="0.25">
      <c r="A82" s="60" t="s">
        <v>4823</v>
      </c>
      <c r="B82" s="60" t="s">
        <v>337</v>
      </c>
      <c r="C82" s="60" t="s">
        <v>4827</v>
      </c>
      <c r="D82" s="94">
        <v>1</v>
      </c>
      <c r="E82" s="60" t="s">
        <v>5342</v>
      </c>
      <c r="F82" s="25">
        <f t="shared" si="13"/>
        <v>16678.16</v>
      </c>
      <c r="G82" s="25">
        <f t="shared" si="14"/>
        <v>18564.9375</v>
      </c>
      <c r="H82" s="32"/>
      <c r="I82" s="31"/>
      <c r="J82" s="25">
        <f t="shared" si="15"/>
        <v>11409.427</v>
      </c>
      <c r="K82" s="21"/>
      <c r="L82" s="16"/>
      <c r="M82" s="101">
        <v>11681.231</v>
      </c>
      <c r="N82" s="101">
        <v>19904.454000000002</v>
      </c>
      <c r="O82" s="101">
        <v>37334.866000000002</v>
      </c>
      <c r="P82" s="101">
        <v>5339.1989999999996</v>
      </c>
      <c r="Q82" s="101">
        <v>6309.76</v>
      </c>
      <c r="R82" s="101">
        <v>702.89499999999998</v>
      </c>
      <c r="S82" s="101">
        <v>15824</v>
      </c>
      <c r="T82" s="101">
        <v>28423.9</v>
      </c>
      <c r="U82" s="101">
        <v>5786.58</v>
      </c>
    </row>
    <row r="83" spans="1:21" x14ac:dyDescent="0.25">
      <c r="A83" s="60" t="s">
        <v>4823</v>
      </c>
      <c r="B83" s="60" t="s">
        <v>36</v>
      </c>
      <c r="C83" s="60" t="s">
        <v>4907</v>
      </c>
      <c r="D83" s="94">
        <v>16</v>
      </c>
      <c r="E83" s="60" t="s">
        <v>9120</v>
      </c>
      <c r="F83" s="25">
        <f t="shared" si="13"/>
        <v>16547.563333333335</v>
      </c>
      <c r="G83" s="25">
        <f t="shared" si="14"/>
        <v>3811.5477499999997</v>
      </c>
      <c r="H83" s="32"/>
      <c r="I83" s="31"/>
      <c r="J83" s="25">
        <f t="shared" si="15"/>
        <v>10983.060999999998</v>
      </c>
      <c r="K83" s="21"/>
      <c r="L83" s="16"/>
      <c r="M83" s="101">
        <v>2210.3530000000001</v>
      </c>
      <c r="N83" s="101">
        <v>6371.7659999999996</v>
      </c>
      <c r="O83" s="101">
        <v>3348.5889999999999</v>
      </c>
      <c r="P83" s="101">
        <v>3315.4830000000002</v>
      </c>
      <c r="Q83" s="101">
        <v>2927.7020000000002</v>
      </c>
      <c r="R83" s="101">
        <v>2344.913</v>
      </c>
      <c r="S83" s="101">
        <v>13102</v>
      </c>
      <c r="T83" s="101">
        <v>16278.74</v>
      </c>
      <c r="U83" s="101">
        <v>20261.95</v>
      </c>
    </row>
    <row r="84" spans="1:21" x14ac:dyDescent="0.25">
      <c r="A84" s="60" t="s">
        <v>4823</v>
      </c>
      <c r="B84" s="60" t="s">
        <v>1142</v>
      </c>
      <c r="C84" s="60" t="s">
        <v>4838</v>
      </c>
      <c r="D84" s="94">
        <v>3</v>
      </c>
      <c r="E84" s="60" t="s">
        <v>5648</v>
      </c>
      <c r="F84" s="25">
        <f t="shared" si="13"/>
        <v>16160.673333333334</v>
      </c>
      <c r="G84" s="25">
        <f t="shared" si="14"/>
        <v>1177.7302500000001</v>
      </c>
      <c r="H84" s="32"/>
      <c r="I84" s="31"/>
      <c r="J84" s="25">
        <f t="shared" si="15"/>
        <v>10999.647800000001</v>
      </c>
      <c r="K84" s="21"/>
      <c r="L84" s="16"/>
      <c r="M84" s="101">
        <v>314.49200000000002</v>
      </c>
      <c r="N84" s="101">
        <v>328.69799999999998</v>
      </c>
      <c r="O84" s="101">
        <v>1613.5350000000001</v>
      </c>
      <c r="P84" s="101">
        <v>2454.1959999999999</v>
      </c>
      <c r="Q84" s="101">
        <v>6474.1679999999997</v>
      </c>
      <c r="R84" s="101">
        <v>42.051000000000002</v>
      </c>
      <c r="S84" s="101">
        <v>9524</v>
      </c>
      <c r="T84" s="101">
        <v>10492.61</v>
      </c>
      <c r="U84" s="101">
        <v>28465.41</v>
      </c>
    </row>
    <row r="85" spans="1:21" x14ac:dyDescent="0.25">
      <c r="A85" s="60" t="s">
        <v>4823</v>
      </c>
      <c r="B85" s="60" t="s">
        <v>353</v>
      </c>
      <c r="C85" s="60" t="s">
        <v>4910</v>
      </c>
      <c r="D85" s="94">
        <v>17</v>
      </c>
      <c r="E85" s="60" t="s">
        <v>9564</v>
      </c>
      <c r="F85" s="25">
        <f t="shared" si="13"/>
        <v>15942.886666666667</v>
      </c>
      <c r="G85" s="25">
        <f t="shared" si="14"/>
        <v>5348.0660000000007</v>
      </c>
      <c r="H85" s="32"/>
      <c r="I85" s="31"/>
      <c r="J85" s="25">
        <f t="shared" si="15"/>
        <v>12948.785800000001</v>
      </c>
      <c r="K85" s="21"/>
      <c r="L85" s="16"/>
      <c r="M85" s="101">
        <v>3003.6239999999998</v>
      </c>
      <c r="N85" s="101">
        <v>5910.143</v>
      </c>
      <c r="O85" s="101">
        <v>4161.6490000000003</v>
      </c>
      <c r="P85" s="101">
        <v>8316.848</v>
      </c>
      <c r="Q85" s="101">
        <v>8129.57</v>
      </c>
      <c r="R85" s="101">
        <v>8785.6990000000005</v>
      </c>
      <c r="S85" s="101">
        <v>17839</v>
      </c>
      <c r="T85" s="101">
        <v>9474.5400000000009</v>
      </c>
      <c r="U85" s="101">
        <v>20515.12</v>
      </c>
    </row>
    <row r="86" spans="1:21" x14ac:dyDescent="0.25">
      <c r="A86" s="60" t="s">
        <v>4823</v>
      </c>
      <c r="B86" s="60" t="s">
        <v>147</v>
      </c>
      <c r="C86" s="60" t="s">
        <v>4907</v>
      </c>
      <c r="D86" s="94">
        <v>16</v>
      </c>
      <c r="E86" s="60" t="s">
        <v>9114</v>
      </c>
      <c r="F86" s="25">
        <f t="shared" si="13"/>
        <v>15311.056666666665</v>
      </c>
      <c r="G86" s="25">
        <f t="shared" si="14"/>
        <v>6294.1914999999999</v>
      </c>
      <c r="H86" s="32"/>
      <c r="I86" s="31"/>
      <c r="J86" s="25">
        <f t="shared" si="15"/>
        <v>9922.0571999999993</v>
      </c>
      <c r="K86" s="21"/>
      <c r="L86" s="16"/>
      <c r="M86" s="101">
        <v>17078.263999999999</v>
      </c>
      <c r="N86" s="101">
        <v>5891.8059999999996</v>
      </c>
      <c r="O86" s="101">
        <v>1713.6790000000001</v>
      </c>
      <c r="P86" s="101">
        <v>493.017</v>
      </c>
      <c r="Q86" s="101">
        <v>1700.819</v>
      </c>
      <c r="R86" s="101">
        <v>1976.297</v>
      </c>
      <c r="S86" s="101">
        <v>18756</v>
      </c>
      <c r="T86" s="101">
        <v>24468.47</v>
      </c>
      <c r="U86" s="101">
        <v>2708.7</v>
      </c>
    </row>
    <row r="87" spans="1:21" x14ac:dyDescent="0.25">
      <c r="A87" s="60" t="s">
        <v>4823</v>
      </c>
      <c r="B87" s="60" t="s">
        <v>795</v>
      </c>
      <c r="C87" s="60" t="s">
        <v>4896</v>
      </c>
      <c r="D87" s="94">
        <v>15</v>
      </c>
      <c r="E87" s="60" t="s">
        <v>8287</v>
      </c>
      <c r="F87" s="25">
        <f t="shared" si="13"/>
        <v>15045.050000000001</v>
      </c>
      <c r="G87" s="25">
        <f t="shared" si="14"/>
        <v>509.00199999999995</v>
      </c>
      <c r="H87" s="32"/>
      <c r="I87" s="31"/>
      <c r="J87" s="25">
        <f t="shared" si="15"/>
        <v>16154.060600000001</v>
      </c>
      <c r="K87" s="21"/>
      <c r="L87" s="16"/>
      <c r="M87" s="101">
        <v>129.66999999999999</v>
      </c>
      <c r="N87" s="101">
        <v>616.34900000000005</v>
      </c>
      <c r="O87" s="101">
        <v>654.13599999999997</v>
      </c>
      <c r="P87" s="101">
        <v>635.85299999999995</v>
      </c>
      <c r="Q87" s="101">
        <v>9294.1630000000005</v>
      </c>
      <c r="R87" s="101">
        <v>26340.99</v>
      </c>
      <c r="S87" s="101">
        <v>28919</v>
      </c>
      <c r="T87" s="101">
        <v>12667.5</v>
      </c>
      <c r="U87" s="101">
        <v>3548.65</v>
      </c>
    </row>
    <row r="88" spans="1:21" x14ac:dyDescent="0.25">
      <c r="A88" s="60" t="s">
        <v>4823</v>
      </c>
      <c r="B88" s="60" t="s">
        <v>213</v>
      </c>
      <c r="C88" s="60" t="s">
        <v>4894</v>
      </c>
      <c r="D88" s="94">
        <v>13</v>
      </c>
      <c r="E88" s="60" t="s">
        <v>8059</v>
      </c>
      <c r="F88" s="25">
        <f t="shared" si="13"/>
        <v>14706.64</v>
      </c>
      <c r="G88" s="25">
        <f t="shared" si="14"/>
        <v>6011.3867499999997</v>
      </c>
      <c r="H88" s="32"/>
      <c r="I88" s="31"/>
      <c r="J88" s="25">
        <f t="shared" si="15"/>
        <v>13854.915199999999</v>
      </c>
      <c r="K88" s="21"/>
      <c r="L88" s="16"/>
      <c r="M88" s="101">
        <v>4771.3540000000003</v>
      </c>
      <c r="N88" s="101">
        <v>5094.067</v>
      </c>
      <c r="O88" s="101">
        <v>4881.2380000000003</v>
      </c>
      <c r="P88" s="101">
        <v>9298.8880000000008</v>
      </c>
      <c r="Q88" s="101">
        <v>13056.992</v>
      </c>
      <c r="R88" s="101">
        <v>12097.664000000001</v>
      </c>
      <c r="S88" s="101">
        <v>12971</v>
      </c>
      <c r="T88" s="101">
        <v>8563.56</v>
      </c>
      <c r="U88" s="101">
        <v>22585.360000000001</v>
      </c>
    </row>
    <row r="89" spans="1:21" x14ac:dyDescent="0.25">
      <c r="A89" s="60" t="s">
        <v>4823</v>
      </c>
      <c r="B89" s="60" t="s">
        <v>4251</v>
      </c>
      <c r="C89" s="60" t="s">
        <v>4908</v>
      </c>
      <c r="D89" s="94">
        <v>16</v>
      </c>
      <c r="E89" s="60" t="s">
        <v>9339</v>
      </c>
      <c r="F89" s="25">
        <f t="shared" si="13"/>
        <v>14697.026666666665</v>
      </c>
      <c r="G89" s="25">
        <f t="shared" si="14"/>
        <v>13341.640500000001</v>
      </c>
      <c r="H89" s="32"/>
      <c r="I89" s="31"/>
      <c r="J89" s="25">
        <f t="shared" si="15"/>
        <v>9316.4462000000003</v>
      </c>
      <c r="K89" s="21"/>
      <c r="L89" s="16"/>
      <c r="M89" s="101">
        <v>16896.236000000001</v>
      </c>
      <c r="N89" s="101">
        <v>11922.456</v>
      </c>
      <c r="O89" s="101">
        <v>15495.775</v>
      </c>
      <c r="P89" s="101">
        <v>9052.0949999999993</v>
      </c>
      <c r="Q89" s="101">
        <v>2460.6990000000001</v>
      </c>
      <c r="R89" s="101">
        <v>30.452000000000002</v>
      </c>
      <c r="S89" s="101">
        <v>8</v>
      </c>
      <c r="T89" s="101">
        <v>8084.74</v>
      </c>
      <c r="U89" s="101">
        <v>35998.339999999997</v>
      </c>
    </row>
    <row r="90" spans="1:21" x14ac:dyDescent="0.25">
      <c r="A90" s="60" t="s">
        <v>4823</v>
      </c>
      <c r="B90" s="60" t="s">
        <v>148</v>
      </c>
      <c r="C90" s="60" t="s">
        <v>4909</v>
      </c>
      <c r="D90" s="94">
        <v>17</v>
      </c>
      <c r="E90" s="60" t="s">
        <v>9473</v>
      </c>
      <c r="F90" s="25">
        <f t="shared" si="13"/>
        <v>14392.730000000001</v>
      </c>
      <c r="G90" s="25">
        <f t="shared" si="14"/>
        <v>6010.4607500000002</v>
      </c>
      <c r="H90" s="32"/>
      <c r="I90" s="31"/>
      <c r="J90" s="25">
        <f t="shared" si="15"/>
        <v>9758.0450000000001</v>
      </c>
      <c r="K90" s="21"/>
      <c r="L90" s="16"/>
      <c r="M90" s="101">
        <v>16069.441999999999</v>
      </c>
      <c r="N90" s="101">
        <v>6329.5770000000002</v>
      </c>
      <c r="O90" s="101">
        <v>352.85199999999998</v>
      </c>
      <c r="P90" s="101">
        <v>1289.972</v>
      </c>
      <c r="Q90" s="101">
        <v>4704.7479999999996</v>
      </c>
      <c r="R90" s="101">
        <v>907.28700000000003</v>
      </c>
      <c r="S90" s="101">
        <v>16261</v>
      </c>
      <c r="T90" s="101">
        <v>11473.65</v>
      </c>
      <c r="U90" s="101">
        <v>15443.54</v>
      </c>
    </row>
    <row r="91" spans="1:21" x14ac:dyDescent="0.25">
      <c r="A91" s="60" t="s">
        <v>4823</v>
      </c>
      <c r="B91" s="60" t="s">
        <v>111</v>
      </c>
      <c r="C91" s="60" t="s">
        <v>4857</v>
      </c>
      <c r="D91" s="94">
        <v>6</v>
      </c>
      <c r="E91" s="60" t="s">
        <v>6553</v>
      </c>
      <c r="F91" s="25">
        <f t="shared" si="13"/>
        <v>13942.199999999999</v>
      </c>
      <c r="G91" s="25">
        <f t="shared" si="14"/>
        <v>2553.1667500000003</v>
      </c>
      <c r="H91" s="32"/>
      <c r="I91" s="31"/>
      <c r="J91" s="25">
        <f t="shared" si="15"/>
        <v>10768.865199999998</v>
      </c>
      <c r="K91" s="21"/>
      <c r="L91" s="16"/>
      <c r="M91" s="101">
        <v>1474.7670000000001</v>
      </c>
      <c r="N91" s="101">
        <v>2591.4749999999999</v>
      </c>
      <c r="O91" s="101">
        <v>2316.9670000000001</v>
      </c>
      <c r="P91" s="101">
        <v>3829.4580000000001</v>
      </c>
      <c r="Q91" s="101">
        <v>4869.5079999999998</v>
      </c>
      <c r="R91" s="101">
        <v>7148.2179999999998</v>
      </c>
      <c r="S91" s="101">
        <v>10067</v>
      </c>
      <c r="T91" s="101">
        <v>13129.14</v>
      </c>
      <c r="U91" s="101">
        <v>18630.46</v>
      </c>
    </row>
    <row r="92" spans="1:21" x14ac:dyDescent="0.25">
      <c r="A92" s="60" t="s">
        <v>4823</v>
      </c>
      <c r="B92" s="60" t="s">
        <v>251</v>
      </c>
      <c r="C92" s="60" t="s">
        <v>4910</v>
      </c>
      <c r="D92" s="94">
        <v>17</v>
      </c>
      <c r="E92" s="60" t="s">
        <v>9517</v>
      </c>
      <c r="F92" s="25">
        <f t="shared" si="13"/>
        <v>13395.573333333334</v>
      </c>
      <c r="G92" s="25">
        <f t="shared" si="14"/>
        <v>3047.1687499999998</v>
      </c>
      <c r="H92" s="32"/>
      <c r="I92" s="31"/>
      <c r="J92" s="25">
        <f t="shared" si="15"/>
        <v>12077.189799999998</v>
      </c>
      <c r="K92" s="21"/>
      <c r="L92" s="16"/>
      <c r="M92" s="101">
        <v>1736.53</v>
      </c>
      <c r="N92" s="101">
        <v>4373.4399999999996</v>
      </c>
      <c r="O92" s="101">
        <v>2626.6109999999999</v>
      </c>
      <c r="P92" s="101">
        <v>3452.0940000000001</v>
      </c>
      <c r="Q92" s="101">
        <v>10212.26</v>
      </c>
      <c r="R92" s="101">
        <v>9986.9689999999991</v>
      </c>
      <c r="S92" s="101">
        <v>9494</v>
      </c>
      <c r="T92" s="101">
        <v>7037.06</v>
      </c>
      <c r="U92" s="101">
        <v>23655.66</v>
      </c>
    </row>
    <row r="93" spans="1:21" x14ac:dyDescent="0.25">
      <c r="A93" s="60" t="s">
        <v>4823</v>
      </c>
      <c r="B93" s="60" t="s">
        <v>4709</v>
      </c>
      <c r="C93" s="60" t="s">
        <v>4908</v>
      </c>
      <c r="D93" s="94">
        <v>16</v>
      </c>
      <c r="E93" s="60" t="s">
        <v>9293</v>
      </c>
      <c r="F93" s="25">
        <f t="shared" si="13"/>
        <v>13219.720000000001</v>
      </c>
      <c r="G93" s="25">
        <f t="shared" si="14"/>
        <v>15088.85975</v>
      </c>
      <c r="H93" s="32"/>
      <c r="I93" s="31"/>
      <c r="J93" s="25">
        <f t="shared" si="15"/>
        <v>13184.248200000002</v>
      </c>
      <c r="K93" s="21"/>
      <c r="L93" s="16"/>
      <c r="M93" s="101">
        <v>16855.996999999999</v>
      </c>
      <c r="N93" s="101">
        <v>8113.9279999999999</v>
      </c>
      <c r="O93" s="101">
        <v>9466.2579999999998</v>
      </c>
      <c r="P93" s="101">
        <v>25919.256000000001</v>
      </c>
      <c r="Q93" s="101">
        <v>26045.114000000001</v>
      </c>
      <c r="R93" s="101">
        <v>216.96700000000001</v>
      </c>
      <c r="S93" s="101">
        <v>86</v>
      </c>
      <c r="T93" s="101">
        <v>5461.05</v>
      </c>
      <c r="U93" s="101">
        <v>34112.11</v>
      </c>
    </row>
    <row r="94" spans="1:21" x14ac:dyDescent="0.25">
      <c r="A94" s="60" t="s">
        <v>4823</v>
      </c>
      <c r="B94" s="60" t="s">
        <v>182</v>
      </c>
      <c r="C94" s="60" t="s">
        <v>4910</v>
      </c>
      <c r="D94" s="94">
        <v>17</v>
      </c>
      <c r="E94" s="60" t="s">
        <v>9502</v>
      </c>
      <c r="F94" s="25">
        <f t="shared" si="13"/>
        <v>13119.210000000001</v>
      </c>
      <c r="G94" s="25">
        <f t="shared" si="14"/>
        <v>4856.0567499999997</v>
      </c>
      <c r="H94" s="32"/>
      <c r="I94" s="31"/>
      <c r="J94" s="25">
        <f t="shared" si="15"/>
        <v>11170.818600000002</v>
      </c>
      <c r="K94" s="21"/>
      <c r="L94" s="16"/>
      <c r="M94" s="101">
        <v>3386.9209999999998</v>
      </c>
      <c r="N94" s="101">
        <v>3232.2750000000001</v>
      </c>
      <c r="O94" s="101">
        <v>4509.7920000000004</v>
      </c>
      <c r="P94" s="101">
        <v>8295.2389999999996</v>
      </c>
      <c r="Q94" s="101">
        <v>8812.33</v>
      </c>
      <c r="R94" s="101">
        <v>7684.1329999999998</v>
      </c>
      <c r="S94" s="101">
        <v>17733</v>
      </c>
      <c r="T94" s="101">
        <v>7344.58</v>
      </c>
      <c r="U94" s="101">
        <v>14280.05</v>
      </c>
    </row>
    <row r="95" spans="1:21" x14ac:dyDescent="0.25">
      <c r="A95" s="60" t="s">
        <v>4823</v>
      </c>
      <c r="B95" s="60" t="s">
        <v>59</v>
      </c>
      <c r="C95" s="60" t="s">
        <v>4911</v>
      </c>
      <c r="D95" s="94">
        <v>17</v>
      </c>
      <c r="E95" s="60" t="s">
        <v>9577</v>
      </c>
      <c r="F95" s="25">
        <f t="shared" si="13"/>
        <v>12735.086666666664</v>
      </c>
      <c r="G95" s="25">
        <f t="shared" si="14"/>
        <v>3338.0397499999999</v>
      </c>
      <c r="H95" s="32"/>
      <c r="I95" s="31"/>
      <c r="J95" s="25">
        <f t="shared" si="15"/>
        <v>10857.684399999998</v>
      </c>
      <c r="K95" s="21"/>
      <c r="L95" s="16"/>
      <c r="M95" s="101">
        <v>1757.779</v>
      </c>
      <c r="N95" s="101">
        <v>2244.7759999999998</v>
      </c>
      <c r="O95" s="101">
        <v>3761.2869999999998</v>
      </c>
      <c r="P95" s="101">
        <v>5588.317</v>
      </c>
      <c r="Q95" s="101">
        <v>10925.32</v>
      </c>
      <c r="R95" s="101">
        <v>5157.8419999999996</v>
      </c>
      <c r="S95" s="101">
        <v>30695</v>
      </c>
      <c r="T95" s="101">
        <v>2287.67</v>
      </c>
      <c r="U95" s="101">
        <v>5222.59</v>
      </c>
    </row>
    <row r="96" spans="1:21" x14ac:dyDescent="0.25">
      <c r="A96" s="60" t="s">
        <v>4823</v>
      </c>
      <c r="B96" s="60" t="s">
        <v>132</v>
      </c>
      <c r="C96" s="60" t="s">
        <v>4907</v>
      </c>
      <c r="D96" s="94">
        <v>16</v>
      </c>
      <c r="E96" s="60" t="s">
        <v>9096</v>
      </c>
      <c r="F96" s="25">
        <f t="shared" ref="F96:F159" si="16">SUM(S96:U96)/3</f>
        <v>12344.74</v>
      </c>
      <c r="G96" s="25">
        <f t="shared" ref="G96:G159" si="17">SUM(M96:P96)/4</f>
        <v>3491.45975</v>
      </c>
      <c r="H96" s="32"/>
      <c r="I96" s="31"/>
      <c r="J96" s="25">
        <f t="shared" ref="J96:J159" si="18">SUM(Q96:U96)/5</f>
        <v>10815.516399999999</v>
      </c>
      <c r="K96" s="21"/>
      <c r="L96" s="16"/>
      <c r="M96" s="101">
        <v>2228.2750000000001</v>
      </c>
      <c r="N96" s="101">
        <v>2787.8910000000001</v>
      </c>
      <c r="O96" s="101">
        <v>3393.2820000000002</v>
      </c>
      <c r="P96" s="101">
        <v>5556.3909999999996</v>
      </c>
      <c r="Q96" s="101">
        <v>7926.0010000000002</v>
      </c>
      <c r="R96" s="101">
        <v>9117.3610000000008</v>
      </c>
      <c r="S96" s="101">
        <v>12111</v>
      </c>
      <c r="T96" s="101">
        <v>10464.41</v>
      </c>
      <c r="U96" s="101">
        <v>14458.81</v>
      </c>
    </row>
    <row r="97" spans="1:21" x14ac:dyDescent="0.25">
      <c r="A97" s="60" t="s">
        <v>4823</v>
      </c>
      <c r="B97" s="60" t="s">
        <v>236</v>
      </c>
      <c r="C97" s="60" t="s">
        <v>4857</v>
      </c>
      <c r="D97" s="94">
        <v>6</v>
      </c>
      <c r="E97" s="60" t="s">
        <v>6552</v>
      </c>
      <c r="F97" s="25">
        <f t="shared" si="16"/>
        <v>12293.5</v>
      </c>
      <c r="G97" s="25">
        <f t="shared" si="17"/>
        <v>6969.6467499999999</v>
      </c>
      <c r="H97" s="32"/>
      <c r="I97" s="31"/>
      <c r="J97" s="25">
        <f t="shared" si="18"/>
        <v>11615.269</v>
      </c>
      <c r="K97" s="21"/>
      <c r="L97" s="16"/>
      <c r="M97" s="101">
        <v>7055.2650000000003</v>
      </c>
      <c r="N97" s="101">
        <v>6080.7569999999996</v>
      </c>
      <c r="O97" s="101">
        <v>6457.11</v>
      </c>
      <c r="P97" s="101">
        <v>8285.4549999999999</v>
      </c>
      <c r="Q97" s="101">
        <v>11020.713</v>
      </c>
      <c r="R97" s="101">
        <v>10175.132</v>
      </c>
      <c r="S97" s="101">
        <v>13173</v>
      </c>
      <c r="T97" s="101">
        <v>9524.0499999999993</v>
      </c>
      <c r="U97" s="101">
        <v>14183.45</v>
      </c>
    </row>
    <row r="98" spans="1:21" x14ac:dyDescent="0.25">
      <c r="A98" s="60" t="s">
        <v>4823</v>
      </c>
      <c r="B98" s="60" t="s">
        <v>921</v>
      </c>
      <c r="C98" s="60" t="s">
        <v>4847</v>
      </c>
      <c r="D98" s="94">
        <v>4</v>
      </c>
      <c r="E98" s="60" t="s">
        <v>5855</v>
      </c>
      <c r="F98" s="25">
        <f t="shared" si="16"/>
        <v>12251.166666666666</v>
      </c>
      <c r="G98" s="25">
        <f t="shared" si="17"/>
        <v>10010.851000000001</v>
      </c>
      <c r="H98" s="32"/>
      <c r="I98" s="31"/>
      <c r="J98" s="25">
        <f t="shared" si="18"/>
        <v>7783.7342000000008</v>
      </c>
      <c r="K98" s="21"/>
      <c r="L98" s="16"/>
      <c r="M98" s="101">
        <v>8410.8160000000007</v>
      </c>
      <c r="N98" s="101">
        <v>14481.906000000001</v>
      </c>
      <c r="O98" s="101">
        <v>8035.5050000000001</v>
      </c>
      <c r="P98" s="101">
        <v>9115.1769999999997</v>
      </c>
      <c r="Q98" s="101">
        <v>1483.691</v>
      </c>
      <c r="R98" s="101">
        <v>681.48</v>
      </c>
      <c r="S98" s="101">
        <v>8254</v>
      </c>
      <c r="T98" s="101">
        <v>7821.36</v>
      </c>
      <c r="U98" s="101">
        <v>20678.14</v>
      </c>
    </row>
    <row r="99" spans="1:21" x14ac:dyDescent="0.25">
      <c r="A99" s="60" t="s">
        <v>4823</v>
      </c>
      <c r="B99" s="60" t="s">
        <v>940</v>
      </c>
      <c r="C99" s="60" t="s">
        <v>4854</v>
      </c>
      <c r="D99" s="94">
        <v>6</v>
      </c>
      <c r="E99" s="60" t="s">
        <v>6445</v>
      </c>
      <c r="F99" s="25">
        <f t="shared" si="16"/>
        <v>11921.243333333332</v>
      </c>
      <c r="G99" s="25">
        <f t="shared" si="17"/>
        <v>3879.46675</v>
      </c>
      <c r="H99" s="32"/>
      <c r="I99" s="31"/>
      <c r="J99" s="25">
        <f t="shared" si="18"/>
        <v>9695.3345999999983</v>
      </c>
      <c r="K99" s="21"/>
      <c r="L99" s="16"/>
      <c r="M99" s="101">
        <v>1480.8689999999999</v>
      </c>
      <c r="N99" s="101">
        <v>954.96299999999997</v>
      </c>
      <c r="O99" s="101">
        <v>727.76499999999999</v>
      </c>
      <c r="P99" s="101">
        <v>12354.27</v>
      </c>
      <c r="Q99" s="101">
        <v>6034.8609999999999</v>
      </c>
      <c r="R99" s="101">
        <v>6678.0820000000003</v>
      </c>
      <c r="S99" s="101">
        <v>9660</v>
      </c>
      <c r="T99" s="101">
        <v>19331.37</v>
      </c>
      <c r="U99" s="101">
        <v>6772.36</v>
      </c>
    </row>
    <row r="100" spans="1:21" x14ac:dyDescent="0.25">
      <c r="A100" s="60" t="s">
        <v>4823</v>
      </c>
      <c r="B100" s="60" t="s">
        <v>312</v>
      </c>
      <c r="C100" s="60" t="s">
        <v>4893</v>
      </c>
      <c r="D100" s="94">
        <v>13</v>
      </c>
      <c r="E100" s="60" t="s">
        <v>8018</v>
      </c>
      <c r="F100" s="25">
        <f t="shared" si="16"/>
        <v>11894.233333333335</v>
      </c>
      <c r="G100" s="25">
        <f t="shared" si="17"/>
        <v>4281.3712500000001</v>
      </c>
      <c r="H100" s="32"/>
      <c r="I100" s="31"/>
      <c r="J100" s="25">
        <f t="shared" si="18"/>
        <v>9696.0608000000011</v>
      </c>
      <c r="K100" s="21"/>
      <c r="L100" s="16"/>
      <c r="M100" s="101">
        <v>3590.0239999999999</v>
      </c>
      <c r="N100" s="101">
        <v>3977.248</v>
      </c>
      <c r="O100" s="101">
        <v>3425.5250000000001</v>
      </c>
      <c r="P100" s="101">
        <v>6132.6880000000001</v>
      </c>
      <c r="Q100" s="101">
        <v>6898.3429999999998</v>
      </c>
      <c r="R100" s="101">
        <v>5899.2610000000004</v>
      </c>
      <c r="S100" s="101">
        <v>10501</v>
      </c>
      <c r="T100" s="101">
        <v>9094.08</v>
      </c>
      <c r="U100" s="101">
        <v>16087.62</v>
      </c>
    </row>
    <row r="101" spans="1:21" x14ac:dyDescent="0.25">
      <c r="A101" s="60" t="s">
        <v>4823</v>
      </c>
      <c r="B101" s="60" t="s">
        <v>3238</v>
      </c>
      <c r="C101" s="60" t="s">
        <v>4878</v>
      </c>
      <c r="D101" s="94">
        <v>11</v>
      </c>
      <c r="E101" s="60" t="s">
        <v>7356</v>
      </c>
      <c r="F101" s="25">
        <f t="shared" si="16"/>
        <v>11876.199999999999</v>
      </c>
      <c r="G101" s="25">
        <f t="shared" si="17"/>
        <v>5450.96</v>
      </c>
      <c r="H101" s="32"/>
      <c r="I101" s="31"/>
      <c r="J101" s="25">
        <f t="shared" si="18"/>
        <v>10372.527</v>
      </c>
      <c r="K101" s="21"/>
      <c r="L101" s="16"/>
      <c r="M101" s="101">
        <v>1478.08</v>
      </c>
      <c r="N101" s="101">
        <v>3402.6210000000001</v>
      </c>
      <c r="O101" s="101">
        <v>9185.85</v>
      </c>
      <c r="P101" s="101">
        <v>7737.2889999999998</v>
      </c>
      <c r="Q101" s="101">
        <v>13123.44</v>
      </c>
      <c r="R101" s="101">
        <v>3110.5949999999998</v>
      </c>
      <c r="S101" s="101">
        <v>14892</v>
      </c>
      <c r="T101" s="101">
        <v>11969.09</v>
      </c>
      <c r="U101" s="101">
        <v>8767.51</v>
      </c>
    </row>
    <row r="102" spans="1:21" x14ac:dyDescent="0.25">
      <c r="A102" s="60" t="s">
        <v>4823</v>
      </c>
      <c r="B102" s="60" t="s">
        <v>21</v>
      </c>
      <c r="C102" s="60" t="s">
        <v>4845</v>
      </c>
      <c r="D102" s="94">
        <v>4</v>
      </c>
      <c r="E102" s="60" t="s">
        <v>5815</v>
      </c>
      <c r="F102" s="25">
        <f t="shared" si="16"/>
        <v>11808.840000000002</v>
      </c>
      <c r="G102" s="25">
        <f t="shared" si="17"/>
        <v>2404.9615000000003</v>
      </c>
      <c r="H102" s="32"/>
      <c r="I102" s="31"/>
      <c r="J102" s="25">
        <f t="shared" si="18"/>
        <v>9418.2192000000014</v>
      </c>
      <c r="K102" s="21"/>
      <c r="L102" s="16"/>
      <c r="M102" s="101">
        <v>3012.067</v>
      </c>
      <c r="N102" s="101">
        <v>2043.519</v>
      </c>
      <c r="O102" s="101">
        <v>1921.5419999999999</v>
      </c>
      <c r="P102" s="101">
        <v>2642.7179999999998</v>
      </c>
      <c r="Q102" s="101">
        <v>3680.7849999999999</v>
      </c>
      <c r="R102" s="101">
        <v>7983.7910000000002</v>
      </c>
      <c r="S102" s="101">
        <v>11901</v>
      </c>
      <c r="T102" s="101">
        <v>6808.77</v>
      </c>
      <c r="U102" s="101">
        <v>16716.75</v>
      </c>
    </row>
    <row r="103" spans="1:21" x14ac:dyDescent="0.25">
      <c r="A103" s="60" t="s">
        <v>4823</v>
      </c>
      <c r="B103" s="60" t="s">
        <v>233</v>
      </c>
      <c r="C103" s="60" t="s">
        <v>4907</v>
      </c>
      <c r="D103" s="94">
        <v>16</v>
      </c>
      <c r="E103" s="60" t="s">
        <v>9119</v>
      </c>
      <c r="F103" s="25">
        <f t="shared" si="16"/>
        <v>11465.553333333335</v>
      </c>
      <c r="G103" s="25">
        <f t="shared" si="17"/>
        <v>1040.9482499999999</v>
      </c>
      <c r="H103" s="32"/>
      <c r="I103" s="31"/>
      <c r="J103" s="25">
        <f t="shared" si="18"/>
        <v>7983.503200000001</v>
      </c>
      <c r="K103" s="21"/>
      <c r="L103" s="16"/>
      <c r="M103" s="101">
        <v>362.93299999999999</v>
      </c>
      <c r="N103" s="101">
        <v>390.08800000000002</v>
      </c>
      <c r="O103" s="101">
        <v>1334.5830000000001</v>
      </c>
      <c r="P103" s="101">
        <v>2076.1889999999999</v>
      </c>
      <c r="Q103" s="101">
        <v>2757.134</v>
      </c>
      <c r="R103" s="101">
        <v>2763.7220000000002</v>
      </c>
      <c r="S103" s="101">
        <v>7808</v>
      </c>
      <c r="T103" s="101">
        <v>17189.46</v>
      </c>
      <c r="U103" s="101">
        <v>9399.2000000000007</v>
      </c>
    </row>
    <row r="104" spans="1:21" x14ac:dyDescent="0.25">
      <c r="A104" s="60" t="s">
        <v>4823</v>
      </c>
      <c r="B104" s="60" t="s">
        <v>238</v>
      </c>
      <c r="C104" s="60" t="s">
        <v>4907</v>
      </c>
      <c r="D104" s="94">
        <v>16</v>
      </c>
      <c r="E104" s="60" t="s">
        <v>8853</v>
      </c>
      <c r="F104" s="25">
        <f t="shared" si="16"/>
        <v>11371.300000000001</v>
      </c>
      <c r="G104" s="25">
        <f t="shared" si="17"/>
        <v>1960.5642499999999</v>
      </c>
      <c r="H104" s="32"/>
      <c r="I104" s="31"/>
      <c r="J104" s="25">
        <f t="shared" si="18"/>
        <v>9040.2366000000002</v>
      </c>
      <c r="K104" s="21"/>
      <c r="L104" s="16"/>
      <c r="M104" s="101">
        <v>551.47</v>
      </c>
      <c r="N104" s="101">
        <v>1393.8019999999999</v>
      </c>
      <c r="O104" s="101">
        <v>2506.9050000000002</v>
      </c>
      <c r="P104" s="101">
        <v>3390.08</v>
      </c>
      <c r="Q104" s="101">
        <v>6074.9279999999999</v>
      </c>
      <c r="R104" s="101">
        <v>5012.3549999999996</v>
      </c>
      <c r="S104" s="101">
        <v>8253</v>
      </c>
      <c r="T104" s="101">
        <v>9674.36</v>
      </c>
      <c r="U104" s="101">
        <v>16186.54</v>
      </c>
    </row>
    <row r="105" spans="1:21" x14ac:dyDescent="0.25">
      <c r="A105" s="60" t="s">
        <v>4823</v>
      </c>
      <c r="B105" s="60" t="s">
        <v>2563</v>
      </c>
      <c r="C105" s="60" t="s">
        <v>4850</v>
      </c>
      <c r="D105" s="94">
        <v>5</v>
      </c>
      <c r="E105" s="60" t="s">
        <v>5993</v>
      </c>
      <c r="F105" s="25">
        <f t="shared" si="16"/>
        <v>11154.723333333333</v>
      </c>
      <c r="G105" s="25">
        <f t="shared" si="17"/>
        <v>4826.8272500000003</v>
      </c>
      <c r="H105" s="32"/>
      <c r="I105" s="31"/>
      <c r="J105" s="25">
        <f t="shared" si="18"/>
        <v>6692.8339999999998</v>
      </c>
      <c r="K105" s="21"/>
      <c r="L105" s="16"/>
      <c r="M105" s="101">
        <v>19294.335999999999</v>
      </c>
      <c r="N105" s="101">
        <v>11.518000000000001</v>
      </c>
      <c r="O105" s="101">
        <v>0.19900000000000001</v>
      </c>
      <c r="P105" s="101">
        <v>1.256</v>
      </c>
      <c r="Q105" s="101" t="s">
        <v>5176</v>
      </c>
      <c r="R105" s="101" t="s">
        <v>5176</v>
      </c>
      <c r="S105" s="101">
        <v>20149</v>
      </c>
      <c r="T105" s="101">
        <v>0.11</v>
      </c>
      <c r="U105" s="101">
        <v>13315.06</v>
      </c>
    </row>
    <row r="106" spans="1:21" x14ac:dyDescent="0.25">
      <c r="A106" s="60" t="s">
        <v>4823</v>
      </c>
      <c r="B106" s="60" t="s">
        <v>608</v>
      </c>
      <c r="C106" s="60" t="s">
        <v>4907</v>
      </c>
      <c r="D106" s="94">
        <v>16</v>
      </c>
      <c r="E106" s="60" t="s">
        <v>8840</v>
      </c>
      <c r="F106" s="25">
        <f t="shared" si="16"/>
        <v>11132.86</v>
      </c>
      <c r="G106" s="25">
        <f t="shared" si="17"/>
        <v>3573.4807499999997</v>
      </c>
      <c r="H106" s="32"/>
      <c r="I106" s="31"/>
      <c r="J106" s="25">
        <f t="shared" si="18"/>
        <v>8494.3200000000015</v>
      </c>
      <c r="K106" s="21"/>
      <c r="L106" s="16"/>
      <c r="M106" s="101">
        <v>2469.848</v>
      </c>
      <c r="N106" s="101">
        <v>3611.75</v>
      </c>
      <c r="O106" s="101">
        <v>2863.8560000000002</v>
      </c>
      <c r="P106" s="101">
        <v>5348.4690000000001</v>
      </c>
      <c r="Q106" s="101">
        <v>4192.5479999999998</v>
      </c>
      <c r="R106" s="101">
        <v>4880.4719999999998</v>
      </c>
      <c r="S106" s="101">
        <v>15009</v>
      </c>
      <c r="T106" s="101">
        <v>5773.22</v>
      </c>
      <c r="U106" s="101">
        <v>12616.36</v>
      </c>
    </row>
    <row r="107" spans="1:21" x14ac:dyDescent="0.25">
      <c r="A107" s="60" t="s">
        <v>4823</v>
      </c>
      <c r="B107" s="60" t="s">
        <v>976</v>
      </c>
      <c r="C107" s="60" t="s">
        <v>4910</v>
      </c>
      <c r="D107" s="94">
        <v>17</v>
      </c>
      <c r="E107" s="60" t="s">
        <v>9546</v>
      </c>
      <c r="F107" s="25">
        <f t="shared" si="16"/>
        <v>11013.236666666666</v>
      </c>
      <c r="G107" s="25">
        <f t="shared" si="17"/>
        <v>11844.096750000001</v>
      </c>
      <c r="H107" s="32"/>
      <c r="I107" s="31"/>
      <c r="J107" s="25">
        <f t="shared" si="18"/>
        <v>9719.6693999999989</v>
      </c>
      <c r="K107" s="21"/>
      <c r="L107" s="16"/>
      <c r="M107" s="101">
        <v>11535.053</v>
      </c>
      <c r="N107" s="101">
        <v>10566.271000000001</v>
      </c>
      <c r="O107" s="101">
        <v>10645.044</v>
      </c>
      <c r="P107" s="101">
        <v>14630.019</v>
      </c>
      <c r="Q107" s="101">
        <v>9415.7459999999992</v>
      </c>
      <c r="R107" s="101">
        <v>6142.8909999999996</v>
      </c>
      <c r="S107" s="101">
        <v>9036</v>
      </c>
      <c r="T107" s="101">
        <v>9207.08</v>
      </c>
      <c r="U107" s="101">
        <v>14796.63</v>
      </c>
    </row>
    <row r="108" spans="1:21" x14ac:dyDescent="0.25">
      <c r="A108" s="60" t="s">
        <v>4823</v>
      </c>
      <c r="B108" s="60" t="s">
        <v>381</v>
      </c>
      <c r="C108" s="60" t="s">
        <v>4896</v>
      </c>
      <c r="D108" s="94">
        <v>15</v>
      </c>
      <c r="E108" s="60" t="s">
        <v>8211</v>
      </c>
      <c r="F108" s="25">
        <f t="shared" si="16"/>
        <v>11005.06</v>
      </c>
      <c r="G108" s="25">
        <f t="shared" si="17"/>
        <v>88.701999999999984</v>
      </c>
      <c r="H108" s="32"/>
      <c r="I108" s="31"/>
      <c r="J108" s="25">
        <f t="shared" si="18"/>
        <v>6706.6034</v>
      </c>
      <c r="K108" s="21"/>
      <c r="L108" s="16"/>
      <c r="M108" s="101">
        <v>114.509</v>
      </c>
      <c r="N108" s="101">
        <v>106.88800000000001</v>
      </c>
      <c r="O108" s="101">
        <v>67.950999999999993</v>
      </c>
      <c r="P108" s="101">
        <v>65.459999999999994</v>
      </c>
      <c r="Q108" s="101">
        <v>510.28</v>
      </c>
      <c r="R108" s="101">
        <v>7.5570000000000004</v>
      </c>
      <c r="S108" s="101">
        <v>42</v>
      </c>
      <c r="T108" s="101">
        <v>4659.29</v>
      </c>
      <c r="U108" s="101">
        <v>28313.89</v>
      </c>
    </row>
    <row r="109" spans="1:21" x14ac:dyDescent="0.25">
      <c r="A109" s="60" t="s">
        <v>4823</v>
      </c>
      <c r="B109" s="60" t="s">
        <v>96</v>
      </c>
      <c r="C109" s="60" t="s">
        <v>4864</v>
      </c>
      <c r="D109" s="94">
        <v>7</v>
      </c>
      <c r="E109" s="60" t="s">
        <v>6871</v>
      </c>
      <c r="F109" s="25">
        <f t="shared" si="16"/>
        <v>10538.37</v>
      </c>
      <c r="G109" s="25">
        <f t="shared" si="17"/>
        <v>2728.4577499999996</v>
      </c>
      <c r="H109" s="32"/>
      <c r="I109" s="31"/>
      <c r="J109" s="25">
        <f t="shared" si="18"/>
        <v>8293.482399999999</v>
      </c>
      <c r="K109" s="21"/>
      <c r="L109" s="16"/>
      <c r="M109" s="101">
        <v>2580.7979999999998</v>
      </c>
      <c r="N109" s="101">
        <v>2574.9029999999998</v>
      </c>
      <c r="O109" s="101">
        <v>2425.0839999999998</v>
      </c>
      <c r="P109" s="101">
        <v>3333.0459999999998</v>
      </c>
      <c r="Q109" s="101">
        <v>4418.4250000000002</v>
      </c>
      <c r="R109" s="101">
        <v>5433.8770000000004</v>
      </c>
      <c r="S109" s="101">
        <v>10216</v>
      </c>
      <c r="T109" s="101">
        <v>8426.2900000000009</v>
      </c>
      <c r="U109" s="101">
        <v>12972.82</v>
      </c>
    </row>
    <row r="110" spans="1:21" x14ac:dyDescent="0.25">
      <c r="A110" s="60" t="s">
        <v>4823</v>
      </c>
      <c r="B110" s="60" t="s">
        <v>725</v>
      </c>
      <c r="C110" s="60" t="s">
        <v>4907</v>
      </c>
      <c r="D110" s="94">
        <v>16</v>
      </c>
      <c r="E110" s="60" t="s">
        <v>8846</v>
      </c>
      <c r="F110" s="25">
        <f t="shared" si="16"/>
        <v>10528.623333333335</v>
      </c>
      <c r="G110" s="25">
        <f t="shared" si="17"/>
        <v>1400.8497499999999</v>
      </c>
      <c r="H110" s="32"/>
      <c r="I110" s="31"/>
      <c r="J110" s="25">
        <f t="shared" si="18"/>
        <v>7446.4584000000004</v>
      </c>
      <c r="K110" s="21"/>
      <c r="L110" s="16"/>
      <c r="M110" s="101">
        <v>1919.52</v>
      </c>
      <c r="N110" s="101">
        <v>747.09400000000005</v>
      </c>
      <c r="O110" s="101">
        <v>2142.8580000000002</v>
      </c>
      <c r="P110" s="101">
        <v>793.92700000000002</v>
      </c>
      <c r="Q110" s="101">
        <v>1565.5530000000001</v>
      </c>
      <c r="R110" s="101">
        <v>4080.8690000000001</v>
      </c>
      <c r="S110" s="101">
        <v>13858</v>
      </c>
      <c r="T110" s="101">
        <v>8756.9500000000007</v>
      </c>
      <c r="U110" s="101">
        <v>8970.92</v>
      </c>
    </row>
    <row r="111" spans="1:21" x14ac:dyDescent="0.25">
      <c r="A111" s="60" t="s">
        <v>4823</v>
      </c>
      <c r="B111" s="60" t="s">
        <v>234</v>
      </c>
      <c r="C111" s="60" t="s">
        <v>4907</v>
      </c>
      <c r="D111" s="94">
        <v>16</v>
      </c>
      <c r="E111" s="60" t="s">
        <v>8852</v>
      </c>
      <c r="F111" s="25">
        <f t="shared" si="16"/>
        <v>10401.039999999999</v>
      </c>
      <c r="G111" s="25">
        <f t="shared" si="17"/>
        <v>3479.1617500000002</v>
      </c>
      <c r="H111" s="32"/>
      <c r="I111" s="31"/>
      <c r="J111" s="25">
        <f t="shared" si="18"/>
        <v>9485.502199999999</v>
      </c>
      <c r="K111" s="21"/>
      <c r="L111" s="16"/>
      <c r="M111" s="101">
        <v>2338.5479999999998</v>
      </c>
      <c r="N111" s="101">
        <v>1996.739</v>
      </c>
      <c r="O111" s="101">
        <v>3831.1509999999998</v>
      </c>
      <c r="P111" s="101">
        <v>5750.2089999999998</v>
      </c>
      <c r="Q111" s="101">
        <v>10159.572</v>
      </c>
      <c r="R111" s="101">
        <v>6064.8190000000004</v>
      </c>
      <c r="S111" s="101">
        <v>9562</v>
      </c>
      <c r="T111" s="101">
        <v>11712.42</v>
      </c>
      <c r="U111" s="101">
        <v>9928.7000000000007</v>
      </c>
    </row>
    <row r="112" spans="1:21" x14ac:dyDescent="0.25">
      <c r="A112" s="60" t="s">
        <v>4823</v>
      </c>
      <c r="B112" s="60" t="s">
        <v>170</v>
      </c>
      <c r="C112" s="60" t="s">
        <v>4908</v>
      </c>
      <c r="D112" s="94">
        <v>16</v>
      </c>
      <c r="E112" s="60" t="s">
        <v>9451</v>
      </c>
      <c r="F112" s="25">
        <f t="shared" si="16"/>
        <v>10309.86</v>
      </c>
      <c r="G112" s="25">
        <f t="shared" si="17"/>
        <v>4983.1627499999995</v>
      </c>
      <c r="H112" s="32"/>
      <c r="I112" s="31"/>
      <c r="J112" s="25">
        <f t="shared" si="18"/>
        <v>8602.7139999999999</v>
      </c>
      <c r="K112" s="21"/>
      <c r="L112" s="16"/>
      <c r="M112" s="101">
        <v>2335.3879999999999</v>
      </c>
      <c r="N112" s="101">
        <v>3089.9749999999999</v>
      </c>
      <c r="O112" s="101">
        <v>3727.5079999999998</v>
      </c>
      <c r="P112" s="101">
        <v>10779.78</v>
      </c>
      <c r="Q112" s="101">
        <v>7512.308</v>
      </c>
      <c r="R112" s="101">
        <v>4571.6819999999998</v>
      </c>
      <c r="S112" s="101">
        <v>9506</v>
      </c>
      <c r="T112" s="101">
        <v>9002.61</v>
      </c>
      <c r="U112" s="101">
        <v>12420.97</v>
      </c>
    </row>
    <row r="113" spans="1:21" x14ac:dyDescent="0.25">
      <c r="A113" s="60" t="s">
        <v>4823</v>
      </c>
      <c r="B113" s="60" t="s">
        <v>382</v>
      </c>
      <c r="C113" s="60" t="s">
        <v>4863</v>
      </c>
      <c r="D113" s="94">
        <v>7</v>
      </c>
      <c r="E113" s="60" t="s">
        <v>6696</v>
      </c>
      <c r="F113" s="25">
        <f t="shared" si="16"/>
        <v>10267.550000000001</v>
      </c>
      <c r="G113" s="25">
        <f t="shared" si="17"/>
        <v>7614.0434999999998</v>
      </c>
      <c r="H113" s="32"/>
      <c r="I113" s="31"/>
      <c r="J113" s="25">
        <f t="shared" si="18"/>
        <v>8441.8413999999993</v>
      </c>
      <c r="K113" s="21"/>
      <c r="L113" s="16"/>
      <c r="M113" s="101">
        <v>4285.2330000000002</v>
      </c>
      <c r="N113" s="101">
        <v>5966.1850000000004</v>
      </c>
      <c r="O113" s="101">
        <v>6326.6409999999996</v>
      </c>
      <c r="P113" s="101">
        <v>13878.115</v>
      </c>
      <c r="Q113" s="101">
        <v>5791.9939999999997</v>
      </c>
      <c r="R113" s="101">
        <v>5614.5630000000001</v>
      </c>
      <c r="S113" s="101">
        <v>6707</v>
      </c>
      <c r="T113" s="101">
        <v>6596.1</v>
      </c>
      <c r="U113" s="101">
        <v>17499.55</v>
      </c>
    </row>
    <row r="114" spans="1:21" x14ac:dyDescent="0.25">
      <c r="A114" s="60" t="s">
        <v>4823</v>
      </c>
      <c r="B114" s="60" t="s">
        <v>1597</v>
      </c>
      <c r="C114" s="60" t="s">
        <v>4907</v>
      </c>
      <c r="D114" s="94">
        <v>16</v>
      </c>
      <c r="E114" s="60" t="s">
        <v>8754</v>
      </c>
      <c r="F114" s="25">
        <f t="shared" si="16"/>
        <v>10193.443333333335</v>
      </c>
      <c r="G114" s="25">
        <f t="shared" si="17"/>
        <v>1302.7140000000002</v>
      </c>
      <c r="H114" s="32"/>
      <c r="I114" s="31"/>
      <c r="J114" s="25">
        <f t="shared" si="18"/>
        <v>7172.6983999999993</v>
      </c>
      <c r="K114" s="21"/>
      <c r="L114" s="16"/>
      <c r="M114" s="101">
        <v>3422.9389999999999</v>
      </c>
      <c r="N114" s="101">
        <v>383.12400000000002</v>
      </c>
      <c r="O114" s="101">
        <v>803.39</v>
      </c>
      <c r="P114" s="101">
        <v>601.40300000000002</v>
      </c>
      <c r="Q114" s="101">
        <v>1130.162</v>
      </c>
      <c r="R114" s="101">
        <v>4153</v>
      </c>
      <c r="S114" s="101">
        <v>5633</v>
      </c>
      <c r="T114" s="101">
        <v>10270.15</v>
      </c>
      <c r="U114" s="101">
        <v>14677.18</v>
      </c>
    </row>
    <row r="115" spans="1:21" x14ac:dyDescent="0.25">
      <c r="A115" s="60" t="s">
        <v>4823</v>
      </c>
      <c r="B115" s="60" t="s">
        <v>294</v>
      </c>
      <c r="C115" s="60" t="s">
        <v>4907</v>
      </c>
      <c r="D115" s="94">
        <v>16</v>
      </c>
      <c r="E115" s="60" t="s">
        <v>9149</v>
      </c>
      <c r="F115" s="25">
        <f t="shared" si="16"/>
        <v>10151.433333333332</v>
      </c>
      <c r="G115" s="25">
        <f t="shared" si="17"/>
        <v>1325.9190000000001</v>
      </c>
      <c r="H115" s="32"/>
      <c r="I115" s="31"/>
      <c r="J115" s="25">
        <f t="shared" si="18"/>
        <v>8039.7017999999998</v>
      </c>
      <c r="K115" s="21"/>
      <c r="L115" s="16"/>
      <c r="M115" s="101">
        <v>1150.123</v>
      </c>
      <c r="N115" s="101">
        <v>585.05100000000004</v>
      </c>
      <c r="O115" s="101">
        <v>1966.7460000000001</v>
      </c>
      <c r="P115" s="101">
        <v>1601.7560000000001</v>
      </c>
      <c r="Q115" s="101">
        <v>1483.799</v>
      </c>
      <c r="R115" s="101">
        <v>8260.41</v>
      </c>
      <c r="S115" s="101">
        <v>8433</v>
      </c>
      <c r="T115" s="101">
        <v>4583.63</v>
      </c>
      <c r="U115" s="101">
        <v>17437.669999999998</v>
      </c>
    </row>
    <row r="116" spans="1:21" x14ac:dyDescent="0.25">
      <c r="A116" s="60" t="s">
        <v>4823</v>
      </c>
      <c r="B116" s="60" t="s">
        <v>45</v>
      </c>
      <c r="C116" s="60" t="s">
        <v>4840</v>
      </c>
      <c r="D116" s="94">
        <v>4</v>
      </c>
      <c r="E116" s="60" t="s">
        <v>5205</v>
      </c>
      <c r="F116" s="25">
        <f t="shared" si="16"/>
        <v>9924.85</v>
      </c>
      <c r="G116" s="25">
        <f t="shared" si="17"/>
        <v>2750.3054999999999</v>
      </c>
      <c r="H116" s="32"/>
      <c r="I116" s="31"/>
      <c r="J116" s="25">
        <f t="shared" si="18"/>
        <v>6757.4935999999998</v>
      </c>
      <c r="K116" s="21"/>
      <c r="L116" s="16"/>
      <c r="M116" s="101">
        <v>2862.761</v>
      </c>
      <c r="N116" s="101">
        <v>3780.078</v>
      </c>
      <c r="O116" s="101">
        <v>1267.384</v>
      </c>
      <c r="P116" s="101">
        <v>3090.9989999999998</v>
      </c>
      <c r="Q116" s="101">
        <v>2580.5650000000001</v>
      </c>
      <c r="R116" s="101">
        <v>1432.3530000000001</v>
      </c>
      <c r="S116" s="101">
        <v>8584</v>
      </c>
      <c r="T116" s="101">
        <v>7767.63</v>
      </c>
      <c r="U116" s="101">
        <v>13422.92</v>
      </c>
    </row>
    <row r="117" spans="1:21" x14ac:dyDescent="0.25">
      <c r="A117" s="60" t="s">
        <v>4823</v>
      </c>
      <c r="B117" s="60" t="s">
        <v>226</v>
      </c>
      <c r="C117" s="60" t="s">
        <v>4916</v>
      </c>
      <c r="D117" s="94">
        <v>20</v>
      </c>
      <c r="E117" s="60" t="s">
        <v>9864</v>
      </c>
      <c r="F117" s="25">
        <f t="shared" si="16"/>
        <v>9909.3733333333348</v>
      </c>
      <c r="G117" s="25">
        <f t="shared" si="17"/>
        <v>4112.7455</v>
      </c>
      <c r="H117" s="32"/>
      <c r="I117" s="31"/>
      <c r="J117" s="25">
        <f t="shared" si="18"/>
        <v>8154.4372000000003</v>
      </c>
      <c r="K117" s="21"/>
      <c r="L117" s="16"/>
      <c r="M117" s="101">
        <v>3224.3870000000002</v>
      </c>
      <c r="N117" s="101">
        <v>3555.0830000000001</v>
      </c>
      <c r="O117" s="101">
        <v>4437.2709999999997</v>
      </c>
      <c r="P117" s="101">
        <v>5234.241</v>
      </c>
      <c r="Q117" s="101">
        <v>5570.625</v>
      </c>
      <c r="R117" s="101">
        <v>5473.4409999999998</v>
      </c>
      <c r="S117" s="101">
        <v>7437</v>
      </c>
      <c r="T117" s="101">
        <v>8343.7900000000009</v>
      </c>
      <c r="U117" s="101">
        <v>13947.33</v>
      </c>
    </row>
    <row r="118" spans="1:21" x14ac:dyDescent="0.25">
      <c r="A118" s="60" t="s">
        <v>4823</v>
      </c>
      <c r="B118" s="60" t="s">
        <v>153</v>
      </c>
      <c r="C118" s="60" t="s">
        <v>4845</v>
      </c>
      <c r="D118" s="94">
        <v>4</v>
      </c>
      <c r="E118" s="60" t="s">
        <v>5813</v>
      </c>
      <c r="F118" s="25">
        <f t="shared" si="16"/>
        <v>9884.5933333333342</v>
      </c>
      <c r="G118" s="25">
        <f t="shared" si="17"/>
        <v>1647.2779999999998</v>
      </c>
      <c r="H118" s="32"/>
      <c r="I118" s="31"/>
      <c r="J118" s="25">
        <f t="shared" si="18"/>
        <v>6553.1976000000004</v>
      </c>
      <c r="K118" s="21"/>
      <c r="L118" s="16"/>
      <c r="M118" s="101">
        <v>1987.913</v>
      </c>
      <c r="N118" s="101">
        <v>1337.0509999999999</v>
      </c>
      <c r="O118" s="101">
        <v>1816.3019999999999</v>
      </c>
      <c r="P118" s="101">
        <v>1447.846</v>
      </c>
      <c r="Q118" s="101">
        <v>1545.8630000000001</v>
      </c>
      <c r="R118" s="101">
        <v>1566.345</v>
      </c>
      <c r="S118" s="101">
        <v>2996</v>
      </c>
      <c r="T118" s="101">
        <v>6163.79</v>
      </c>
      <c r="U118" s="101">
        <v>20493.990000000002</v>
      </c>
    </row>
    <row r="119" spans="1:21" x14ac:dyDescent="0.25">
      <c r="A119" s="60" t="s">
        <v>4823</v>
      </c>
      <c r="B119" s="60" t="s">
        <v>97</v>
      </c>
      <c r="C119" s="60" t="s">
        <v>4845</v>
      </c>
      <c r="D119" s="94">
        <v>4</v>
      </c>
      <c r="E119" s="60" t="s">
        <v>5821</v>
      </c>
      <c r="F119" s="25">
        <f t="shared" si="16"/>
        <v>9873.5899999999983</v>
      </c>
      <c r="G119" s="25">
        <f t="shared" si="17"/>
        <v>2198.2647500000003</v>
      </c>
      <c r="H119" s="32"/>
      <c r="I119" s="31"/>
      <c r="J119" s="25">
        <f t="shared" si="18"/>
        <v>7336.5583999999999</v>
      </c>
      <c r="K119" s="21"/>
      <c r="L119" s="16"/>
      <c r="M119" s="101">
        <v>1073.7919999999999</v>
      </c>
      <c r="N119" s="101">
        <v>2109.1610000000001</v>
      </c>
      <c r="O119" s="101">
        <v>2042.3109999999999</v>
      </c>
      <c r="P119" s="101">
        <v>3567.7950000000001</v>
      </c>
      <c r="Q119" s="101">
        <v>3239.1089999999999</v>
      </c>
      <c r="R119" s="101">
        <v>3822.913</v>
      </c>
      <c r="S119" s="101">
        <v>5444</v>
      </c>
      <c r="T119" s="101">
        <v>11582.35</v>
      </c>
      <c r="U119" s="101">
        <v>12594.42</v>
      </c>
    </row>
    <row r="120" spans="1:21" x14ac:dyDescent="0.25">
      <c r="A120" s="60" t="s">
        <v>4823</v>
      </c>
      <c r="B120" s="60" t="s">
        <v>205</v>
      </c>
      <c r="C120" s="60" t="s">
        <v>4910</v>
      </c>
      <c r="D120" s="94">
        <v>17</v>
      </c>
      <c r="E120" s="60" t="s">
        <v>9563</v>
      </c>
      <c r="F120" s="25">
        <f t="shared" si="16"/>
        <v>9679.0733333333337</v>
      </c>
      <c r="G120" s="25">
        <f t="shared" si="17"/>
        <v>4745.5020000000004</v>
      </c>
      <c r="H120" s="32"/>
      <c r="I120" s="31"/>
      <c r="J120" s="25">
        <f t="shared" si="18"/>
        <v>8389.2853999999988</v>
      </c>
      <c r="K120" s="21"/>
      <c r="L120" s="16"/>
      <c r="M120" s="101">
        <v>3954.8220000000001</v>
      </c>
      <c r="N120" s="101">
        <v>5093.7190000000001</v>
      </c>
      <c r="O120" s="101">
        <v>3702.7310000000002</v>
      </c>
      <c r="P120" s="101">
        <v>6230.7359999999999</v>
      </c>
      <c r="Q120" s="101">
        <v>9040.6209999999992</v>
      </c>
      <c r="R120" s="101">
        <v>3868.5859999999998</v>
      </c>
      <c r="S120" s="101">
        <v>13497</v>
      </c>
      <c r="T120" s="101">
        <v>6475.19</v>
      </c>
      <c r="U120" s="101">
        <v>9065.0300000000007</v>
      </c>
    </row>
    <row r="121" spans="1:21" x14ac:dyDescent="0.25">
      <c r="A121" s="60" t="s">
        <v>4823</v>
      </c>
      <c r="B121" s="60" t="s">
        <v>330</v>
      </c>
      <c r="C121" s="60" t="s">
        <v>4908</v>
      </c>
      <c r="D121" s="94">
        <v>16</v>
      </c>
      <c r="E121" s="60" t="s">
        <v>9457</v>
      </c>
      <c r="F121" s="25">
        <f t="shared" si="16"/>
        <v>9667.8466666666664</v>
      </c>
      <c r="G121" s="25">
        <f t="shared" si="17"/>
        <v>3083.346</v>
      </c>
      <c r="H121" s="32"/>
      <c r="I121" s="31"/>
      <c r="J121" s="25">
        <f t="shared" si="18"/>
        <v>8942.4011999999984</v>
      </c>
      <c r="K121" s="21"/>
      <c r="L121" s="16"/>
      <c r="M121" s="101">
        <v>795.91899999999998</v>
      </c>
      <c r="N121" s="101">
        <v>1199.2919999999999</v>
      </c>
      <c r="O121" s="101">
        <v>3893.942</v>
      </c>
      <c r="P121" s="101">
        <v>6444.2309999999998</v>
      </c>
      <c r="Q121" s="101">
        <v>5658.5320000000002</v>
      </c>
      <c r="R121" s="101">
        <v>10049.933999999999</v>
      </c>
      <c r="S121" s="101">
        <v>9539</v>
      </c>
      <c r="T121" s="101">
        <v>8084.84</v>
      </c>
      <c r="U121" s="101">
        <v>11379.7</v>
      </c>
    </row>
    <row r="122" spans="1:21" x14ac:dyDescent="0.25">
      <c r="A122" s="60" t="s">
        <v>4823</v>
      </c>
      <c r="B122" s="60" t="s">
        <v>81</v>
      </c>
      <c r="C122" s="60" t="s">
        <v>4897</v>
      </c>
      <c r="D122" s="94">
        <v>15</v>
      </c>
      <c r="E122" s="60" t="s">
        <v>8337</v>
      </c>
      <c r="F122" s="25">
        <f t="shared" si="16"/>
        <v>9552.3866666666654</v>
      </c>
      <c r="G122" s="25">
        <f t="shared" si="17"/>
        <v>2672.9527499999999</v>
      </c>
      <c r="H122" s="32"/>
      <c r="I122" s="31"/>
      <c r="J122" s="25">
        <f t="shared" si="18"/>
        <v>8817.0977999999996</v>
      </c>
      <c r="K122" s="21"/>
      <c r="L122" s="16"/>
      <c r="M122" s="101">
        <v>961.57600000000002</v>
      </c>
      <c r="N122" s="101">
        <v>2648.0529999999999</v>
      </c>
      <c r="O122" s="101">
        <v>2211.0279999999998</v>
      </c>
      <c r="P122" s="101">
        <v>4871.1540000000005</v>
      </c>
      <c r="Q122" s="101">
        <v>7461.3180000000002</v>
      </c>
      <c r="R122" s="101">
        <v>7967.0110000000004</v>
      </c>
      <c r="S122" s="101">
        <v>7351</v>
      </c>
      <c r="T122" s="101">
        <v>9347.1</v>
      </c>
      <c r="U122" s="101">
        <v>11959.06</v>
      </c>
    </row>
    <row r="123" spans="1:21" x14ac:dyDescent="0.25">
      <c r="A123" s="60" t="s">
        <v>4823</v>
      </c>
      <c r="B123" s="60" t="s">
        <v>1298</v>
      </c>
      <c r="C123" s="60" t="s">
        <v>4853</v>
      </c>
      <c r="D123" s="94">
        <v>6</v>
      </c>
      <c r="E123" s="60" t="s">
        <v>6415</v>
      </c>
      <c r="F123" s="25">
        <f t="shared" si="16"/>
        <v>9493.0899999999983</v>
      </c>
      <c r="G123" s="25">
        <f t="shared" si="17"/>
        <v>3618.50675</v>
      </c>
      <c r="H123" s="32"/>
      <c r="I123" s="31"/>
      <c r="J123" s="25">
        <f t="shared" si="18"/>
        <v>7020.6668000000009</v>
      </c>
      <c r="K123" s="21"/>
      <c r="L123" s="16"/>
      <c r="M123" s="101">
        <v>5011.4049999999997</v>
      </c>
      <c r="N123" s="101">
        <v>4958.5230000000001</v>
      </c>
      <c r="O123" s="101">
        <v>786.12</v>
      </c>
      <c r="P123" s="101">
        <v>3717.9789999999998</v>
      </c>
      <c r="Q123" s="101">
        <v>4615.1890000000003</v>
      </c>
      <c r="R123" s="101">
        <v>2008.875</v>
      </c>
      <c r="S123" s="101">
        <v>7434</v>
      </c>
      <c r="T123" s="101">
        <v>10677.31</v>
      </c>
      <c r="U123" s="101">
        <v>10367.959999999999</v>
      </c>
    </row>
    <row r="124" spans="1:21" x14ac:dyDescent="0.25">
      <c r="A124" s="60" t="s">
        <v>4823</v>
      </c>
      <c r="B124" s="60" t="s">
        <v>267</v>
      </c>
      <c r="C124" s="60" t="s">
        <v>4897</v>
      </c>
      <c r="D124" s="94">
        <v>15</v>
      </c>
      <c r="E124" s="60" t="s">
        <v>8335</v>
      </c>
      <c r="F124" s="25">
        <f t="shared" si="16"/>
        <v>9404.1533333333336</v>
      </c>
      <c r="G124" s="25">
        <f t="shared" si="17"/>
        <v>3513.4949999999999</v>
      </c>
      <c r="H124" s="32"/>
      <c r="I124" s="31"/>
      <c r="J124" s="25">
        <f t="shared" si="18"/>
        <v>9101.6669999999995</v>
      </c>
      <c r="K124" s="21"/>
      <c r="L124" s="16"/>
      <c r="M124" s="101">
        <v>3474.248</v>
      </c>
      <c r="N124" s="101">
        <v>3838.4490000000001</v>
      </c>
      <c r="O124" s="101">
        <v>1607.1</v>
      </c>
      <c r="P124" s="101">
        <v>5134.183</v>
      </c>
      <c r="Q124" s="101">
        <v>4886.0749999999998</v>
      </c>
      <c r="R124" s="101">
        <v>12409.8</v>
      </c>
      <c r="S124" s="101">
        <v>8989</v>
      </c>
      <c r="T124" s="101">
        <v>7673.28</v>
      </c>
      <c r="U124" s="101">
        <v>11550.18</v>
      </c>
    </row>
    <row r="125" spans="1:21" x14ac:dyDescent="0.25">
      <c r="A125" s="60" t="s">
        <v>4823</v>
      </c>
      <c r="B125" s="60" t="s">
        <v>327</v>
      </c>
      <c r="C125" s="60" t="s">
        <v>4908</v>
      </c>
      <c r="D125" s="94">
        <v>16</v>
      </c>
      <c r="E125" s="60" t="s">
        <v>9230</v>
      </c>
      <c r="F125" s="25">
        <f t="shared" si="16"/>
        <v>9272.34</v>
      </c>
      <c r="G125" s="25">
        <f t="shared" si="17"/>
        <v>4060.7809999999999</v>
      </c>
      <c r="H125" s="32"/>
      <c r="I125" s="31"/>
      <c r="J125" s="25">
        <f t="shared" si="18"/>
        <v>8206.7760000000017</v>
      </c>
      <c r="K125" s="21"/>
      <c r="L125" s="16"/>
      <c r="M125" s="101">
        <v>2857.2550000000001</v>
      </c>
      <c r="N125" s="101">
        <v>4293.1819999999998</v>
      </c>
      <c r="O125" s="101">
        <v>3873.011</v>
      </c>
      <c r="P125" s="101">
        <v>5219.6760000000004</v>
      </c>
      <c r="Q125" s="101">
        <v>6258.1409999999996</v>
      </c>
      <c r="R125" s="101">
        <v>6958.7190000000001</v>
      </c>
      <c r="S125" s="101">
        <v>8316</v>
      </c>
      <c r="T125" s="101">
        <v>8067.26</v>
      </c>
      <c r="U125" s="101">
        <v>11433.76</v>
      </c>
    </row>
    <row r="126" spans="1:21" x14ac:dyDescent="0.25">
      <c r="A126" s="60" t="s">
        <v>4823</v>
      </c>
      <c r="B126" s="60" t="s">
        <v>542</v>
      </c>
      <c r="C126" s="60" t="s">
        <v>4908</v>
      </c>
      <c r="D126" s="94">
        <v>16</v>
      </c>
      <c r="E126" s="60" t="s">
        <v>9458</v>
      </c>
      <c r="F126" s="25">
        <f t="shared" si="16"/>
        <v>9242.1533333333336</v>
      </c>
      <c r="G126" s="25">
        <f t="shared" si="17"/>
        <v>1102.306</v>
      </c>
      <c r="H126" s="32"/>
      <c r="I126" s="31"/>
      <c r="J126" s="25">
        <f t="shared" si="18"/>
        <v>6921.8563999999997</v>
      </c>
      <c r="K126" s="21"/>
      <c r="L126" s="16"/>
      <c r="M126" s="101">
        <v>340.97399999999999</v>
      </c>
      <c r="N126" s="101">
        <v>744.39200000000005</v>
      </c>
      <c r="O126" s="101">
        <v>1823.36</v>
      </c>
      <c r="P126" s="101">
        <v>1500.498</v>
      </c>
      <c r="Q126" s="101">
        <v>1642.508</v>
      </c>
      <c r="R126" s="101">
        <v>5240.3140000000003</v>
      </c>
      <c r="S126" s="101">
        <v>10501</v>
      </c>
      <c r="T126" s="101">
        <v>7269.04</v>
      </c>
      <c r="U126" s="101">
        <v>9956.42</v>
      </c>
    </row>
    <row r="127" spans="1:21" x14ac:dyDescent="0.25">
      <c r="A127" s="60" t="s">
        <v>4823</v>
      </c>
      <c r="B127" s="60" t="s">
        <v>563</v>
      </c>
      <c r="C127" s="60" t="s">
        <v>4825</v>
      </c>
      <c r="D127" s="94">
        <v>1</v>
      </c>
      <c r="E127" s="60" t="s">
        <v>5253</v>
      </c>
      <c r="F127" s="25">
        <f t="shared" si="16"/>
        <v>9032.7133333333331</v>
      </c>
      <c r="G127" s="25">
        <f t="shared" si="17"/>
        <v>5455.7825000000003</v>
      </c>
      <c r="H127" s="32"/>
      <c r="I127" s="31"/>
      <c r="J127" s="25">
        <f t="shared" si="18"/>
        <v>7126.8812000000007</v>
      </c>
      <c r="K127" s="21"/>
      <c r="L127" s="16"/>
      <c r="M127" s="101">
        <v>5541.8050000000003</v>
      </c>
      <c r="N127" s="101">
        <v>6427.7939999999999</v>
      </c>
      <c r="O127" s="101">
        <v>4614.2269999999999</v>
      </c>
      <c r="P127" s="101">
        <v>5239.3040000000001</v>
      </c>
      <c r="Q127" s="101">
        <v>6496.2950000000001</v>
      </c>
      <c r="R127" s="101">
        <v>2039.971</v>
      </c>
      <c r="S127" s="101">
        <v>5397</v>
      </c>
      <c r="T127" s="101">
        <v>9136.43</v>
      </c>
      <c r="U127" s="101">
        <v>12564.71</v>
      </c>
    </row>
    <row r="128" spans="1:21" x14ac:dyDescent="0.25">
      <c r="A128" s="60" t="s">
        <v>4823</v>
      </c>
      <c r="B128" s="60" t="s">
        <v>572</v>
      </c>
      <c r="C128" s="60" t="s">
        <v>4907</v>
      </c>
      <c r="D128" s="94">
        <v>16</v>
      </c>
      <c r="E128" s="60" t="s">
        <v>8855</v>
      </c>
      <c r="F128" s="25">
        <f t="shared" si="16"/>
        <v>8960.5533333333351</v>
      </c>
      <c r="G128" s="25">
        <f t="shared" si="17"/>
        <v>2019.73675</v>
      </c>
      <c r="H128" s="32"/>
      <c r="I128" s="31"/>
      <c r="J128" s="25">
        <f t="shared" si="18"/>
        <v>6894.0692000000008</v>
      </c>
      <c r="K128" s="21"/>
      <c r="L128" s="16"/>
      <c r="M128" s="101">
        <v>1606.9469999999999</v>
      </c>
      <c r="N128" s="101">
        <v>1599.453</v>
      </c>
      <c r="O128" s="101">
        <v>1834.154</v>
      </c>
      <c r="P128" s="101">
        <v>3038.393</v>
      </c>
      <c r="Q128" s="101">
        <v>4666.527</v>
      </c>
      <c r="R128" s="101">
        <v>2922.1590000000001</v>
      </c>
      <c r="S128" s="101">
        <v>8942</v>
      </c>
      <c r="T128" s="101">
        <v>6148.13</v>
      </c>
      <c r="U128" s="101">
        <v>11791.53</v>
      </c>
    </row>
    <row r="129" spans="1:21" x14ac:dyDescent="0.25">
      <c r="A129" s="60" t="s">
        <v>4823</v>
      </c>
      <c r="B129" s="60" t="s">
        <v>771</v>
      </c>
      <c r="C129" s="60" t="s">
        <v>4907</v>
      </c>
      <c r="D129" s="94">
        <v>16</v>
      </c>
      <c r="E129" s="60" t="s">
        <v>9147</v>
      </c>
      <c r="F129" s="25">
        <f t="shared" si="16"/>
        <v>8879.83</v>
      </c>
      <c r="G129" s="25">
        <f t="shared" si="17"/>
        <v>713.4085</v>
      </c>
      <c r="H129" s="32"/>
      <c r="I129" s="31"/>
      <c r="J129" s="25">
        <f t="shared" si="18"/>
        <v>6991.0722000000005</v>
      </c>
      <c r="K129" s="21"/>
      <c r="L129" s="16"/>
      <c r="M129" s="101">
        <v>1018.092</v>
      </c>
      <c r="N129" s="101">
        <v>741.63</v>
      </c>
      <c r="O129" s="101">
        <v>447.89299999999997</v>
      </c>
      <c r="P129" s="101">
        <v>646.01900000000001</v>
      </c>
      <c r="Q129" s="101">
        <v>5462.3410000000003</v>
      </c>
      <c r="R129" s="101">
        <v>2853.53</v>
      </c>
      <c r="S129" s="101">
        <v>1538</v>
      </c>
      <c r="T129" s="101">
        <v>12680.41</v>
      </c>
      <c r="U129" s="101">
        <v>12421.08</v>
      </c>
    </row>
    <row r="130" spans="1:21" x14ac:dyDescent="0.25">
      <c r="A130" s="60" t="s">
        <v>4823</v>
      </c>
      <c r="B130" s="60" t="s">
        <v>156</v>
      </c>
      <c r="C130" s="60" t="s">
        <v>4872</v>
      </c>
      <c r="D130" s="94">
        <v>10</v>
      </c>
      <c r="E130" s="60" t="s">
        <v>7149</v>
      </c>
      <c r="F130" s="25">
        <f t="shared" si="16"/>
        <v>8856.99</v>
      </c>
      <c r="G130" s="25">
        <f t="shared" si="17"/>
        <v>1001.61925</v>
      </c>
      <c r="H130" s="32"/>
      <c r="I130" s="31"/>
      <c r="J130" s="25">
        <f t="shared" si="18"/>
        <v>7030.0751999999993</v>
      </c>
      <c r="K130" s="21"/>
      <c r="L130" s="16"/>
      <c r="M130" s="101">
        <v>1106.404</v>
      </c>
      <c r="N130" s="101">
        <v>753.80200000000002</v>
      </c>
      <c r="O130" s="101">
        <v>750.28899999999999</v>
      </c>
      <c r="P130" s="101">
        <v>1395.982</v>
      </c>
      <c r="Q130" s="101">
        <v>3252.9749999999999</v>
      </c>
      <c r="R130" s="101">
        <v>5326.4309999999996</v>
      </c>
      <c r="S130" s="101">
        <v>7657</v>
      </c>
      <c r="T130" s="101">
        <v>7996.32</v>
      </c>
      <c r="U130" s="101">
        <v>10917.65</v>
      </c>
    </row>
    <row r="131" spans="1:21" x14ac:dyDescent="0.25">
      <c r="A131" s="60" t="s">
        <v>4823</v>
      </c>
      <c r="B131" s="60" t="s">
        <v>406</v>
      </c>
      <c r="C131" s="60" t="s">
        <v>4850</v>
      </c>
      <c r="D131" s="94">
        <v>5</v>
      </c>
      <c r="E131" s="60" t="s">
        <v>5986</v>
      </c>
      <c r="F131" s="25">
        <f t="shared" si="16"/>
        <v>8715.7000000000007</v>
      </c>
      <c r="G131" s="25">
        <f t="shared" si="17"/>
        <v>8952.3957499999997</v>
      </c>
      <c r="H131" s="32"/>
      <c r="I131" s="31"/>
      <c r="J131" s="25">
        <f t="shared" si="18"/>
        <v>14704.311800000001</v>
      </c>
      <c r="K131" s="21"/>
      <c r="L131" s="16"/>
      <c r="M131" s="101">
        <v>5544.44</v>
      </c>
      <c r="N131" s="101">
        <v>151.97999999999999</v>
      </c>
      <c r="O131" s="101">
        <v>10500.805</v>
      </c>
      <c r="P131" s="101">
        <v>19612.358</v>
      </c>
      <c r="Q131" s="101">
        <v>28814.196</v>
      </c>
      <c r="R131" s="101">
        <v>18560.262999999999</v>
      </c>
      <c r="S131" s="101">
        <v>25095</v>
      </c>
      <c r="T131" s="101">
        <v>1032.58</v>
      </c>
      <c r="U131" s="101">
        <v>19.52</v>
      </c>
    </row>
    <row r="132" spans="1:21" x14ac:dyDescent="0.25">
      <c r="A132" s="60" t="s">
        <v>4823</v>
      </c>
      <c r="B132" s="60" t="s">
        <v>58</v>
      </c>
      <c r="C132" s="60" t="s">
        <v>4844</v>
      </c>
      <c r="D132" s="94">
        <v>4</v>
      </c>
      <c r="E132" s="60" t="s">
        <v>5808</v>
      </c>
      <c r="F132" s="25">
        <f t="shared" si="16"/>
        <v>8653.8266666666677</v>
      </c>
      <c r="G132" s="25">
        <f t="shared" si="17"/>
        <v>3578.5879999999997</v>
      </c>
      <c r="H132" s="32"/>
      <c r="I132" s="31"/>
      <c r="J132" s="25">
        <f t="shared" si="18"/>
        <v>7875.4188000000013</v>
      </c>
      <c r="K132" s="21"/>
      <c r="L132" s="16"/>
      <c r="M132" s="101">
        <v>1337.6869999999999</v>
      </c>
      <c r="N132" s="101">
        <v>1770.9110000000001</v>
      </c>
      <c r="O132" s="101">
        <v>3550.701</v>
      </c>
      <c r="P132" s="101">
        <v>7655.0529999999999</v>
      </c>
      <c r="Q132" s="101">
        <v>8233.2710000000006</v>
      </c>
      <c r="R132" s="101">
        <v>5182.3429999999998</v>
      </c>
      <c r="S132" s="101">
        <v>7240</v>
      </c>
      <c r="T132" s="101">
        <v>6214.97</v>
      </c>
      <c r="U132" s="101">
        <v>12506.51</v>
      </c>
    </row>
    <row r="133" spans="1:21" x14ac:dyDescent="0.25">
      <c r="A133" s="60" t="s">
        <v>4823</v>
      </c>
      <c r="B133" s="60" t="s">
        <v>4466</v>
      </c>
      <c r="C133" s="60" t="s">
        <v>4827</v>
      </c>
      <c r="D133" s="94">
        <v>1</v>
      </c>
      <c r="E133" s="60" t="s">
        <v>5359</v>
      </c>
      <c r="F133" s="25">
        <f t="shared" si="16"/>
        <v>8609.59</v>
      </c>
      <c r="G133" s="25">
        <f t="shared" si="17"/>
        <v>2162.4272499999997</v>
      </c>
      <c r="H133" s="32"/>
      <c r="I133" s="31"/>
      <c r="J133" s="25">
        <f t="shared" si="18"/>
        <v>7080.8540000000012</v>
      </c>
      <c r="K133" s="21"/>
      <c r="L133" s="16"/>
      <c r="M133" s="101">
        <v>1243.7560000000001</v>
      </c>
      <c r="N133" s="101">
        <v>2100.9789999999998</v>
      </c>
      <c r="O133" s="101">
        <v>2392.09</v>
      </c>
      <c r="P133" s="101">
        <v>2912.884</v>
      </c>
      <c r="Q133" s="101">
        <v>3524.0819999999999</v>
      </c>
      <c r="R133" s="101">
        <v>6051.4179999999997</v>
      </c>
      <c r="S133" s="101">
        <v>8216</v>
      </c>
      <c r="T133" s="101">
        <v>5931.52</v>
      </c>
      <c r="U133" s="101">
        <v>11681.25</v>
      </c>
    </row>
    <row r="134" spans="1:21" x14ac:dyDescent="0.25">
      <c r="A134" s="60" t="s">
        <v>4823</v>
      </c>
      <c r="B134" s="60" t="s">
        <v>160</v>
      </c>
      <c r="C134" s="60" t="s">
        <v>4844</v>
      </c>
      <c r="D134" s="94">
        <v>4</v>
      </c>
      <c r="E134" s="60" t="s">
        <v>5804</v>
      </c>
      <c r="F134" s="25">
        <f t="shared" si="16"/>
        <v>8561.993333333332</v>
      </c>
      <c r="G134" s="25">
        <f t="shared" si="17"/>
        <v>349.17674999999997</v>
      </c>
      <c r="H134" s="32"/>
      <c r="I134" s="31"/>
      <c r="J134" s="25">
        <f t="shared" si="18"/>
        <v>6770.8413999999993</v>
      </c>
      <c r="K134" s="21"/>
      <c r="L134" s="16"/>
      <c r="M134" s="101">
        <v>272.983</v>
      </c>
      <c r="N134" s="101">
        <v>169.815</v>
      </c>
      <c r="O134" s="101">
        <v>193.27199999999999</v>
      </c>
      <c r="P134" s="101">
        <v>760.63699999999994</v>
      </c>
      <c r="Q134" s="101">
        <v>3793.7570000000001</v>
      </c>
      <c r="R134" s="101">
        <v>4374.47</v>
      </c>
      <c r="S134" s="101">
        <v>15799</v>
      </c>
      <c r="T134" s="101">
        <v>3598.24</v>
      </c>
      <c r="U134" s="101">
        <v>6288.74</v>
      </c>
    </row>
    <row r="135" spans="1:21" x14ac:dyDescent="0.25">
      <c r="A135" s="60" t="s">
        <v>4823</v>
      </c>
      <c r="B135" s="60" t="s">
        <v>173</v>
      </c>
      <c r="C135" s="60" t="s">
        <v>4850</v>
      </c>
      <c r="D135" s="94">
        <v>5</v>
      </c>
      <c r="E135" s="60" t="s">
        <v>5994</v>
      </c>
      <c r="F135" s="25">
        <f t="shared" si="16"/>
        <v>8556.4333333333325</v>
      </c>
      <c r="G135" s="25">
        <f t="shared" si="17"/>
        <v>2791.01125</v>
      </c>
      <c r="H135" s="32"/>
      <c r="I135" s="31"/>
      <c r="J135" s="25">
        <f t="shared" si="18"/>
        <v>7954.4540000000006</v>
      </c>
      <c r="K135" s="21"/>
      <c r="L135" s="16"/>
      <c r="M135" s="101">
        <v>3154.049</v>
      </c>
      <c r="N135" s="101">
        <v>4398.22</v>
      </c>
      <c r="O135" s="101">
        <v>2131.7159999999999</v>
      </c>
      <c r="P135" s="101">
        <v>1480.06</v>
      </c>
      <c r="Q135" s="101">
        <v>5638.2889999999998</v>
      </c>
      <c r="R135" s="101">
        <v>8464.6810000000005</v>
      </c>
      <c r="S135" s="101">
        <v>6165</v>
      </c>
      <c r="T135" s="101">
        <v>6158.33</v>
      </c>
      <c r="U135" s="101">
        <v>13345.97</v>
      </c>
    </row>
    <row r="136" spans="1:21" x14ac:dyDescent="0.25">
      <c r="A136" s="60" t="s">
        <v>4823</v>
      </c>
      <c r="B136" s="60" t="s">
        <v>1556</v>
      </c>
      <c r="C136" s="60" t="s">
        <v>4834</v>
      </c>
      <c r="D136" s="94">
        <v>2</v>
      </c>
      <c r="E136" s="60" t="s">
        <v>5570</v>
      </c>
      <c r="F136" s="25">
        <f t="shared" si="16"/>
        <v>8500.4866666666658</v>
      </c>
      <c r="G136" s="25">
        <f t="shared" si="17"/>
        <v>5660.78125</v>
      </c>
      <c r="H136" s="32"/>
      <c r="I136" s="31"/>
      <c r="J136" s="25">
        <f t="shared" si="18"/>
        <v>8991.3394000000008</v>
      </c>
      <c r="K136" s="21"/>
      <c r="L136" s="16"/>
      <c r="M136" s="101">
        <v>5238.5770000000002</v>
      </c>
      <c r="N136" s="101">
        <v>5105.3770000000004</v>
      </c>
      <c r="O136" s="101">
        <v>2969.3119999999999</v>
      </c>
      <c r="P136" s="101">
        <v>9329.8590000000004</v>
      </c>
      <c r="Q136" s="101">
        <v>11399.271000000001</v>
      </c>
      <c r="R136" s="101">
        <v>8055.9660000000003</v>
      </c>
      <c r="S136" s="101">
        <v>11109</v>
      </c>
      <c r="T136" s="101">
        <v>5967.8</v>
      </c>
      <c r="U136" s="101">
        <v>8424.66</v>
      </c>
    </row>
    <row r="137" spans="1:21" x14ac:dyDescent="0.25">
      <c r="A137" s="60" t="s">
        <v>4823</v>
      </c>
      <c r="B137" s="60" t="s">
        <v>179</v>
      </c>
      <c r="C137" s="60" t="s">
        <v>4908</v>
      </c>
      <c r="D137" s="94">
        <v>16</v>
      </c>
      <c r="E137" s="60" t="s">
        <v>9399</v>
      </c>
      <c r="F137" s="25">
        <f t="shared" si="16"/>
        <v>8499.3866666666672</v>
      </c>
      <c r="G137" s="25">
        <f t="shared" si="17"/>
        <v>5306.2642500000002</v>
      </c>
      <c r="H137" s="32"/>
      <c r="I137" s="31"/>
      <c r="J137" s="25">
        <f t="shared" si="18"/>
        <v>7224.7308000000003</v>
      </c>
      <c r="K137" s="21"/>
      <c r="L137" s="16"/>
      <c r="M137" s="101">
        <v>1662.162</v>
      </c>
      <c r="N137" s="101">
        <v>2090.6930000000002</v>
      </c>
      <c r="O137" s="101">
        <v>4895.9260000000004</v>
      </c>
      <c r="P137" s="101">
        <v>12576.276</v>
      </c>
      <c r="Q137" s="101">
        <v>6237.7749999999996</v>
      </c>
      <c r="R137" s="101">
        <v>4387.7190000000001</v>
      </c>
      <c r="S137" s="101">
        <v>7830</v>
      </c>
      <c r="T137" s="101">
        <v>8250.69</v>
      </c>
      <c r="U137" s="101">
        <v>9417.4699999999993</v>
      </c>
    </row>
    <row r="138" spans="1:21" x14ac:dyDescent="0.25">
      <c r="A138" s="60" t="s">
        <v>4823</v>
      </c>
      <c r="B138" s="60" t="s">
        <v>616</v>
      </c>
      <c r="C138" s="60" t="s">
        <v>4893</v>
      </c>
      <c r="D138" s="94">
        <v>13</v>
      </c>
      <c r="E138" s="60" t="s">
        <v>8011</v>
      </c>
      <c r="F138" s="25">
        <f t="shared" si="16"/>
        <v>8216.7566666666662</v>
      </c>
      <c r="G138" s="25">
        <f t="shared" si="17"/>
        <v>1613.8355000000001</v>
      </c>
      <c r="H138" s="32"/>
      <c r="I138" s="31"/>
      <c r="J138" s="25">
        <f t="shared" si="18"/>
        <v>6077.0238000000008</v>
      </c>
      <c r="K138" s="21"/>
      <c r="L138" s="16"/>
      <c r="M138" s="101">
        <v>748.99400000000003</v>
      </c>
      <c r="N138" s="101">
        <v>1603.953</v>
      </c>
      <c r="O138" s="101">
        <v>1993.8340000000001</v>
      </c>
      <c r="P138" s="101">
        <v>2108.5610000000001</v>
      </c>
      <c r="Q138" s="101">
        <v>2622.7719999999999</v>
      </c>
      <c r="R138" s="101">
        <v>3112.0770000000002</v>
      </c>
      <c r="S138" s="101">
        <v>4025</v>
      </c>
      <c r="T138" s="101">
        <v>15435.61</v>
      </c>
      <c r="U138" s="101">
        <v>5189.66</v>
      </c>
    </row>
    <row r="139" spans="1:21" x14ac:dyDescent="0.25">
      <c r="A139" s="60" t="s">
        <v>4823</v>
      </c>
      <c r="B139" s="60" t="s">
        <v>516</v>
      </c>
      <c r="C139" s="60" t="s">
        <v>4827</v>
      </c>
      <c r="D139" s="94">
        <v>1</v>
      </c>
      <c r="E139" s="60" t="s">
        <v>5343</v>
      </c>
      <c r="F139" s="25">
        <f t="shared" si="16"/>
        <v>8131.7866666666669</v>
      </c>
      <c r="G139" s="25">
        <f t="shared" si="17"/>
        <v>3947.9207499999998</v>
      </c>
      <c r="H139" s="32"/>
      <c r="I139" s="31"/>
      <c r="J139" s="25">
        <f t="shared" si="18"/>
        <v>8439.0116000000016</v>
      </c>
      <c r="K139" s="21"/>
      <c r="L139" s="16"/>
      <c r="M139" s="101">
        <v>3894.2</v>
      </c>
      <c r="N139" s="101">
        <v>3435.6550000000002</v>
      </c>
      <c r="O139" s="101">
        <v>2562.6570000000002</v>
      </c>
      <c r="P139" s="101">
        <v>5899.1710000000003</v>
      </c>
      <c r="Q139" s="101">
        <v>6957.1509999999998</v>
      </c>
      <c r="R139" s="101">
        <v>10842.547</v>
      </c>
      <c r="S139" s="101">
        <v>6602</v>
      </c>
      <c r="T139" s="101">
        <v>5439.86</v>
      </c>
      <c r="U139" s="101">
        <v>12353.5</v>
      </c>
    </row>
    <row r="140" spans="1:21" x14ac:dyDescent="0.25">
      <c r="A140" s="60" t="s">
        <v>4823</v>
      </c>
      <c r="B140" s="60" t="s">
        <v>76</v>
      </c>
      <c r="C140" s="60" t="s">
        <v>4907</v>
      </c>
      <c r="D140" s="94">
        <v>16</v>
      </c>
      <c r="E140" s="60" t="s">
        <v>9163</v>
      </c>
      <c r="F140" s="25">
        <f t="shared" si="16"/>
        <v>8127.9033333333327</v>
      </c>
      <c r="G140" s="25">
        <f t="shared" si="17"/>
        <v>3253.1467499999999</v>
      </c>
      <c r="H140" s="32"/>
      <c r="I140" s="31"/>
      <c r="J140" s="25">
        <f t="shared" si="18"/>
        <v>6652.7957999999999</v>
      </c>
      <c r="K140" s="21"/>
      <c r="L140" s="16"/>
      <c r="M140" s="101">
        <v>1562.2860000000001</v>
      </c>
      <c r="N140" s="101">
        <v>2085.6819999999998</v>
      </c>
      <c r="O140" s="101">
        <v>4320.6719999999996</v>
      </c>
      <c r="P140" s="101">
        <v>5043.9470000000001</v>
      </c>
      <c r="Q140" s="101">
        <v>4354.95</v>
      </c>
      <c r="R140" s="101">
        <v>4525.3190000000004</v>
      </c>
      <c r="S140" s="101">
        <v>6347</v>
      </c>
      <c r="T140" s="101">
        <v>6645.65</v>
      </c>
      <c r="U140" s="101">
        <v>11391.06</v>
      </c>
    </row>
    <row r="141" spans="1:21" x14ac:dyDescent="0.25">
      <c r="A141" s="60" t="s">
        <v>4823</v>
      </c>
      <c r="B141" s="60" t="s">
        <v>324</v>
      </c>
      <c r="C141" s="60" t="s">
        <v>4908</v>
      </c>
      <c r="D141" s="94">
        <v>16</v>
      </c>
      <c r="E141" s="60" t="s">
        <v>9459</v>
      </c>
      <c r="F141" s="25">
        <f t="shared" si="16"/>
        <v>8113.4466666666658</v>
      </c>
      <c r="G141" s="25">
        <f t="shared" si="17"/>
        <v>351.82474999999994</v>
      </c>
      <c r="H141" s="32"/>
      <c r="I141" s="31"/>
      <c r="J141" s="25">
        <f t="shared" si="18"/>
        <v>4868.8367999999991</v>
      </c>
      <c r="K141" s="21"/>
      <c r="L141" s="16"/>
      <c r="M141" s="101">
        <v>1398.3219999999999</v>
      </c>
      <c r="N141" s="101">
        <v>3.7909999999999999</v>
      </c>
      <c r="O141" s="101" t="s">
        <v>5176</v>
      </c>
      <c r="P141" s="101">
        <v>5.1859999999999999</v>
      </c>
      <c r="Q141" s="101">
        <v>1.7130000000000001</v>
      </c>
      <c r="R141" s="101">
        <v>2.1309999999999998</v>
      </c>
      <c r="S141" s="101">
        <v>1930</v>
      </c>
      <c r="T141" s="101">
        <v>9481.8799999999992</v>
      </c>
      <c r="U141" s="101">
        <v>12928.46</v>
      </c>
    </row>
    <row r="142" spans="1:21" x14ac:dyDescent="0.25">
      <c r="A142" s="60" t="s">
        <v>4823</v>
      </c>
      <c r="B142" s="60" t="s">
        <v>4761</v>
      </c>
      <c r="C142" s="60" t="s">
        <v>4908</v>
      </c>
      <c r="D142" s="94">
        <v>16</v>
      </c>
      <c r="E142" s="60" t="s">
        <v>9456</v>
      </c>
      <c r="F142" s="25">
        <f t="shared" si="16"/>
        <v>8105.3600000000006</v>
      </c>
      <c r="G142" s="25">
        <f t="shared" si="17"/>
        <v>8288.9747499999994</v>
      </c>
      <c r="H142" s="32"/>
      <c r="I142" s="31"/>
      <c r="J142" s="25">
        <f t="shared" si="18"/>
        <v>5518.2629999999999</v>
      </c>
      <c r="K142" s="21"/>
      <c r="L142" s="16"/>
      <c r="M142" s="101">
        <v>5304.63</v>
      </c>
      <c r="N142" s="101">
        <v>8825.3870000000006</v>
      </c>
      <c r="O142" s="101">
        <v>11624.981</v>
      </c>
      <c r="P142" s="101">
        <v>7400.9009999999998</v>
      </c>
      <c r="Q142" s="101">
        <v>3060.9189999999999</v>
      </c>
      <c r="R142" s="101">
        <v>214.316</v>
      </c>
      <c r="S142" s="101">
        <v>1</v>
      </c>
      <c r="T142" s="101">
        <v>9672.7199999999993</v>
      </c>
      <c r="U142" s="101">
        <v>14642.36</v>
      </c>
    </row>
    <row r="143" spans="1:21" x14ac:dyDescent="0.25">
      <c r="A143" s="60" t="s">
        <v>4823</v>
      </c>
      <c r="B143" s="60" t="s">
        <v>3011</v>
      </c>
      <c r="C143" s="60" t="s">
        <v>4910</v>
      </c>
      <c r="D143" s="94">
        <v>17</v>
      </c>
      <c r="E143" s="60" t="s">
        <v>9540</v>
      </c>
      <c r="F143" s="25">
        <f t="shared" si="16"/>
        <v>8046.6566666666668</v>
      </c>
      <c r="G143" s="25">
        <f t="shared" si="17"/>
        <v>1269.41625</v>
      </c>
      <c r="H143" s="32"/>
      <c r="I143" s="31"/>
      <c r="J143" s="25">
        <f t="shared" si="18"/>
        <v>6100.1109999999999</v>
      </c>
      <c r="K143" s="21"/>
      <c r="L143" s="16"/>
      <c r="M143" s="101">
        <v>1210.963</v>
      </c>
      <c r="N143" s="101">
        <v>1050.356</v>
      </c>
      <c r="O143" s="101">
        <v>716.98099999999999</v>
      </c>
      <c r="P143" s="101">
        <v>2099.3649999999998</v>
      </c>
      <c r="Q143" s="101">
        <v>4159.692</v>
      </c>
      <c r="R143" s="101">
        <v>2200.893</v>
      </c>
      <c r="S143" s="101">
        <v>5492</v>
      </c>
      <c r="T143" s="101">
        <v>6967.08</v>
      </c>
      <c r="U143" s="101">
        <v>11680.89</v>
      </c>
    </row>
    <row r="144" spans="1:21" x14ac:dyDescent="0.25">
      <c r="A144" s="60" t="s">
        <v>4823</v>
      </c>
      <c r="B144" s="60" t="s">
        <v>636</v>
      </c>
      <c r="C144" s="60" t="s">
        <v>4896</v>
      </c>
      <c r="D144" s="94">
        <v>15</v>
      </c>
      <c r="E144" s="60" t="s">
        <v>8215</v>
      </c>
      <c r="F144" s="25">
        <f t="shared" si="16"/>
        <v>8001.4366666666674</v>
      </c>
      <c r="G144" s="25">
        <f t="shared" si="17"/>
        <v>707.16475000000003</v>
      </c>
      <c r="H144" s="32"/>
      <c r="I144" s="31"/>
      <c r="J144" s="25">
        <f t="shared" si="18"/>
        <v>6748.4143999999997</v>
      </c>
      <c r="K144" s="21"/>
      <c r="L144" s="16"/>
      <c r="M144" s="101">
        <v>1049.789</v>
      </c>
      <c r="N144" s="101">
        <v>640.14700000000005</v>
      </c>
      <c r="O144" s="101">
        <v>559.65599999999995</v>
      </c>
      <c r="P144" s="101">
        <v>579.06700000000001</v>
      </c>
      <c r="Q144" s="101">
        <v>8965.5429999999997</v>
      </c>
      <c r="R144" s="101">
        <v>772.21900000000005</v>
      </c>
      <c r="S144" s="101">
        <v>1170</v>
      </c>
      <c r="T144" s="101">
        <v>18666.150000000001</v>
      </c>
      <c r="U144" s="101">
        <v>4168.16</v>
      </c>
    </row>
    <row r="145" spans="1:21" x14ac:dyDescent="0.25">
      <c r="A145" s="60" t="s">
        <v>4823</v>
      </c>
      <c r="B145" s="60" t="s">
        <v>478</v>
      </c>
      <c r="C145" s="60" t="s">
        <v>4907</v>
      </c>
      <c r="D145" s="94">
        <v>16</v>
      </c>
      <c r="E145" s="60" t="s">
        <v>8820</v>
      </c>
      <c r="F145" s="25">
        <f t="shared" si="16"/>
        <v>7999.1133333333337</v>
      </c>
      <c r="G145" s="25">
        <f t="shared" si="17"/>
        <v>2506.6440000000002</v>
      </c>
      <c r="H145" s="32"/>
      <c r="I145" s="31"/>
      <c r="J145" s="25">
        <f t="shared" si="18"/>
        <v>5827.4447999999993</v>
      </c>
      <c r="K145" s="21"/>
      <c r="L145" s="16"/>
      <c r="M145" s="101">
        <v>453.55900000000003</v>
      </c>
      <c r="N145" s="101">
        <v>166.065</v>
      </c>
      <c r="O145" s="101">
        <v>5374.826</v>
      </c>
      <c r="P145" s="101">
        <v>4032.1260000000002</v>
      </c>
      <c r="Q145" s="101">
        <v>1908.65</v>
      </c>
      <c r="R145" s="101">
        <v>3231.2339999999999</v>
      </c>
      <c r="S145" s="101">
        <v>16064</v>
      </c>
      <c r="T145" s="101">
        <v>3635.73</v>
      </c>
      <c r="U145" s="101">
        <v>4297.6099999999997</v>
      </c>
    </row>
    <row r="146" spans="1:21" x14ac:dyDescent="0.25">
      <c r="A146" s="60" t="s">
        <v>4823</v>
      </c>
      <c r="B146" s="60" t="s">
        <v>208</v>
      </c>
      <c r="C146" s="60" t="s">
        <v>4857</v>
      </c>
      <c r="D146" s="94">
        <v>6</v>
      </c>
      <c r="E146" s="60" t="s">
        <v>6545</v>
      </c>
      <c r="F146" s="25">
        <f t="shared" si="16"/>
        <v>7975.21</v>
      </c>
      <c r="G146" s="25">
        <f t="shared" si="17"/>
        <v>2986.2195000000002</v>
      </c>
      <c r="H146" s="32"/>
      <c r="I146" s="31"/>
      <c r="J146" s="25">
        <f t="shared" si="18"/>
        <v>6247.4114</v>
      </c>
      <c r="K146" s="21"/>
      <c r="L146" s="16"/>
      <c r="M146" s="101">
        <v>1300.896</v>
      </c>
      <c r="N146" s="101">
        <v>1483.9870000000001</v>
      </c>
      <c r="O146" s="101">
        <v>3762.5479999999998</v>
      </c>
      <c r="P146" s="101">
        <v>5397.4470000000001</v>
      </c>
      <c r="Q146" s="101">
        <v>4483.143</v>
      </c>
      <c r="R146" s="101">
        <v>2828.2840000000001</v>
      </c>
      <c r="S146" s="101">
        <v>8014</v>
      </c>
      <c r="T146" s="101">
        <v>7574.38</v>
      </c>
      <c r="U146" s="101">
        <v>8337.25</v>
      </c>
    </row>
    <row r="147" spans="1:21" x14ac:dyDescent="0.25">
      <c r="A147" s="60" t="s">
        <v>4823</v>
      </c>
      <c r="B147" s="60" t="s">
        <v>204</v>
      </c>
      <c r="C147" s="60" t="s">
        <v>4908</v>
      </c>
      <c r="D147" s="94">
        <v>16</v>
      </c>
      <c r="E147" s="60" t="s">
        <v>9359</v>
      </c>
      <c r="F147" s="25">
        <f t="shared" si="16"/>
        <v>7905.3433333333342</v>
      </c>
      <c r="G147" s="25">
        <f t="shared" si="17"/>
        <v>3410.7485000000001</v>
      </c>
      <c r="H147" s="32"/>
      <c r="I147" s="31"/>
      <c r="J147" s="25">
        <f t="shared" si="18"/>
        <v>6334.0532000000003</v>
      </c>
      <c r="K147" s="21"/>
      <c r="L147" s="16"/>
      <c r="M147" s="101">
        <v>2950.15</v>
      </c>
      <c r="N147" s="101">
        <v>1992.732</v>
      </c>
      <c r="O147" s="101">
        <v>4315.03</v>
      </c>
      <c r="P147" s="101">
        <v>4385.0820000000003</v>
      </c>
      <c r="Q147" s="101">
        <v>2247.8539999999998</v>
      </c>
      <c r="R147" s="101">
        <v>5706.3819999999996</v>
      </c>
      <c r="S147" s="101">
        <v>11234</v>
      </c>
      <c r="T147" s="101">
        <v>7801.72</v>
      </c>
      <c r="U147" s="101">
        <v>4680.3100000000004</v>
      </c>
    </row>
    <row r="148" spans="1:21" x14ac:dyDescent="0.25">
      <c r="A148" s="60" t="s">
        <v>4823</v>
      </c>
      <c r="B148" s="60" t="s">
        <v>260</v>
      </c>
      <c r="C148" s="60" t="s">
        <v>4913</v>
      </c>
      <c r="D148" s="94">
        <v>18</v>
      </c>
      <c r="E148" s="60" t="s">
        <v>9733</v>
      </c>
      <c r="F148" s="25">
        <f t="shared" si="16"/>
        <v>7861.13</v>
      </c>
      <c r="G148" s="25">
        <f t="shared" si="17"/>
        <v>5340.5290000000005</v>
      </c>
      <c r="H148" s="32"/>
      <c r="I148" s="31"/>
      <c r="J148" s="25">
        <f t="shared" si="18"/>
        <v>7743.0133999999989</v>
      </c>
      <c r="K148" s="21"/>
      <c r="L148" s="16"/>
      <c r="M148" s="101">
        <v>4724.7520000000004</v>
      </c>
      <c r="N148" s="101">
        <v>5157.6149999999998</v>
      </c>
      <c r="O148" s="101">
        <v>4200.152</v>
      </c>
      <c r="P148" s="101">
        <v>7279.5969999999998</v>
      </c>
      <c r="Q148" s="101">
        <v>9910.6589999999997</v>
      </c>
      <c r="R148" s="101">
        <v>5221.018</v>
      </c>
      <c r="S148" s="101">
        <v>6668</v>
      </c>
      <c r="T148" s="101">
        <v>5396.19</v>
      </c>
      <c r="U148" s="101">
        <v>11519.2</v>
      </c>
    </row>
    <row r="149" spans="1:21" x14ac:dyDescent="0.25">
      <c r="A149" s="60" t="s">
        <v>4823</v>
      </c>
      <c r="B149" s="60" t="s">
        <v>844</v>
      </c>
      <c r="C149" s="60" t="s">
        <v>4907</v>
      </c>
      <c r="D149" s="94">
        <v>16</v>
      </c>
      <c r="E149" s="60" t="s">
        <v>8805</v>
      </c>
      <c r="F149" s="25">
        <f t="shared" si="16"/>
        <v>7832.913333333333</v>
      </c>
      <c r="G149" s="25">
        <f t="shared" si="17"/>
        <v>2045.877</v>
      </c>
      <c r="H149" s="32"/>
      <c r="I149" s="31"/>
      <c r="J149" s="25">
        <f t="shared" si="18"/>
        <v>7698.4255999999996</v>
      </c>
      <c r="K149" s="21"/>
      <c r="L149" s="16"/>
      <c r="M149" s="101">
        <v>798.173</v>
      </c>
      <c r="N149" s="101">
        <v>1081.6880000000001</v>
      </c>
      <c r="O149" s="101">
        <v>2238.69</v>
      </c>
      <c r="P149" s="101">
        <v>4064.9569999999999</v>
      </c>
      <c r="Q149" s="101">
        <v>10866.196</v>
      </c>
      <c r="R149" s="101">
        <v>4127.192</v>
      </c>
      <c r="S149" s="101">
        <v>1702</v>
      </c>
      <c r="T149" s="101">
        <v>3968.42</v>
      </c>
      <c r="U149" s="101">
        <v>17828.32</v>
      </c>
    </row>
    <row r="150" spans="1:21" x14ac:dyDescent="0.25">
      <c r="A150" s="60" t="s">
        <v>4823</v>
      </c>
      <c r="B150" s="60" t="s">
        <v>227</v>
      </c>
      <c r="C150" s="60" t="s">
        <v>4863</v>
      </c>
      <c r="D150" s="94">
        <v>7</v>
      </c>
      <c r="E150" s="60" t="s">
        <v>6806</v>
      </c>
      <c r="F150" s="25">
        <f t="shared" si="16"/>
        <v>7794.0666666666666</v>
      </c>
      <c r="G150" s="25">
        <f t="shared" si="17"/>
        <v>3051.9515000000001</v>
      </c>
      <c r="H150" s="32"/>
      <c r="I150" s="31"/>
      <c r="J150" s="25">
        <f t="shared" si="18"/>
        <v>6064.3550000000005</v>
      </c>
      <c r="K150" s="21"/>
      <c r="L150" s="16"/>
      <c r="M150" s="101">
        <v>2825.623</v>
      </c>
      <c r="N150" s="101">
        <v>3116.7220000000002</v>
      </c>
      <c r="O150" s="101">
        <v>3149.8330000000001</v>
      </c>
      <c r="P150" s="101">
        <v>3115.6280000000002</v>
      </c>
      <c r="Q150" s="101">
        <v>3004.6010000000001</v>
      </c>
      <c r="R150" s="101">
        <v>3934.9740000000002</v>
      </c>
      <c r="S150" s="101">
        <v>4721</v>
      </c>
      <c r="T150" s="101">
        <v>6416.86</v>
      </c>
      <c r="U150" s="101">
        <v>12244.34</v>
      </c>
    </row>
    <row r="151" spans="1:21" x14ac:dyDescent="0.25">
      <c r="A151" s="60" t="s">
        <v>4823</v>
      </c>
      <c r="B151" s="60" t="s">
        <v>403</v>
      </c>
      <c r="C151" s="60" t="s">
        <v>4907</v>
      </c>
      <c r="D151" s="94">
        <v>16</v>
      </c>
      <c r="E151" s="60" t="s">
        <v>8751</v>
      </c>
      <c r="F151" s="25">
        <f t="shared" si="16"/>
        <v>7748.84</v>
      </c>
      <c r="G151" s="25">
        <f t="shared" si="17"/>
        <v>3055.3342499999999</v>
      </c>
      <c r="H151" s="32"/>
      <c r="I151" s="31"/>
      <c r="J151" s="25">
        <f t="shared" si="18"/>
        <v>6302.7806</v>
      </c>
      <c r="K151" s="21"/>
      <c r="L151" s="16"/>
      <c r="M151" s="101">
        <v>2927.942</v>
      </c>
      <c r="N151" s="101">
        <v>2303.16</v>
      </c>
      <c r="O151" s="101">
        <v>3389.47</v>
      </c>
      <c r="P151" s="101">
        <v>3600.7649999999999</v>
      </c>
      <c r="Q151" s="101">
        <v>4640.03</v>
      </c>
      <c r="R151" s="101">
        <v>3627.3530000000001</v>
      </c>
      <c r="S151" s="101">
        <v>6363</v>
      </c>
      <c r="T151" s="101">
        <v>6003.47</v>
      </c>
      <c r="U151" s="101">
        <v>10880.05</v>
      </c>
    </row>
    <row r="152" spans="1:21" x14ac:dyDescent="0.25">
      <c r="A152" s="60" t="s">
        <v>4823</v>
      </c>
      <c r="B152" s="60" t="s">
        <v>106</v>
      </c>
      <c r="C152" s="60" t="s">
        <v>4907</v>
      </c>
      <c r="D152" s="94">
        <v>16</v>
      </c>
      <c r="E152" s="60" t="s">
        <v>8870</v>
      </c>
      <c r="F152" s="25">
        <f t="shared" si="16"/>
        <v>7707.793333333334</v>
      </c>
      <c r="G152" s="25">
        <f t="shared" si="17"/>
        <v>1999.2192500000001</v>
      </c>
      <c r="H152" s="32"/>
      <c r="I152" s="31"/>
      <c r="J152" s="25">
        <f t="shared" si="18"/>
        <v>5523.8396000000002</v>
      </c>
      <c r="K152" s="21"/>
      <c r="L152" s="16"/>
      <c r="M152" s="101">
        <v>1227.4760000000001</v>
      </c>
      <c r="N152" s="101">
        <v>3666.9110000000001</v>
      </c>
      <c r="O152" s="101">
        <v>1466.625</v>
      </c>
      <c r="P152" s="101">
        <v>1635.865</v>
      </c>
      <c r="Q152" s="101">
        <v>2364.8760000000002</v>
      </c>
      <c r="R152" s="101">
        <v>2130.942</v>
      </c>
      <c r="S152" s="101">
        <v>3843</v>
      </c>
      <c r="T152" s="101">
        <v>4053.26</v>
      </c>
      <c r="U152" s="101">
        <v>15227.12</v>
      </c>
    </row>
    <row r="153" spans="1:21" x14ac:dyDescent="0.25">
      <c r="A153" s="60" t="s">
        <v>4823</v>
      </c>
      <c r="B153" s="60" t="s">
        <v>396</v>
      </c>
      <c r="C153" s="60" t="s">
        <v>4907</v>
      </c>
      <c r="D153" s="94">
        <v>16</v>
      </c>
      <c r="E153" s="60" t="s">
        <v>8857</v>
      </c>
      <c r="F153" s="25">
        <f t="shared" si="16"/>
        <v>7595.0366666666669</v>
      </c>
      <c r="G153" s="25">
        <f t="shared" si="17"/>
        <v>314.70699999999999</v>
      </c>
      <c r="H153" s="32"/>
      <c r="I153" s="31"/>
      <c r="J153" s="25">
        <f t="shared" si="18"/>
        <v>4856.5964000000004</v>
      </c>
      <c r="K153" s="21"/>
      <c r="L153" s="16"/>
      <c r="M153" s="101">
        <v>121.307</v>
      </c>
      <c r="N153" s="101">
        <v>30.443000000000001</v>
      </c>
      <c r="O153" s="101" t="s">
        <v>5176</v>
      </c>
      <c r="P153" s="101">
        <v>1107.078</v>
      </c>
      <c r="Q153" s="101">
        <v>949.31200000000001</v>
      </c>
      <c r="R153" s="101">
        <v>548.55999999999995</v>
      </c>
      <c r="S153" s="101">
        <v>1982</v>
      </c>
      <c r="T153" s="101">
        <v>9452.68</v>
      </c>
      <c r="U153" s="101">
        <v>11350.43</v>
      </c>
    </row>
    <row r="154" spans="1:21" x14ac:dyDescent="0.25">
      <c r="A154" s="60" t="s">
        <v>4823</v>
      </c>
      <c r="B154" s="60" t="s">
        <v>369</v>
      </c>
      <c r="C154" s="60" t="s">
        <v>4907</v>
      </c>
      <c r="D154" s="94">
        <v>16</v>
      </c>
      <c r="E154" s="60" t="s">
        <v>8914</v>
      </c>
      <c r="F154" s="25">
        <f t="shared" si="16"/>
        <v>7577.079999999999</v>
      </c>
      <c r="G154" s="25">
        <f t="shared" si="17"/>
        <v>4365.3969999999999</v>
      </c>
      <c r="H154" s="32"/>
      <c r="I154" s="31"/>
      <c r="J154" s="25">
        <f t="shared" si="18"/>
        <v>10299.667799999999</v>
      </c>
      <c r="K154" s="21"/>
      <c r="L154" s="16"/>
      <c r="M154" s="101">
        <v>1616.8150000000001</v>
      </c>
      <c r="N154" s="101">
        <v>2047.021</v>
      </c>
      <c r="O154" s="101">
        <v>3794.8</v>
      </c>
      <c r="P154" s="101">
        <v>10002.951999999999</v>
      </c>
      <c r="Q154" s="101">
        <v>22037.177</v>
      </c>
      <c r="R154" s="101">
        <v>6729.9219999999996</v>
      </c>
      <c r="S154" s="101">
        <v>8404</v>
      </c>
      <c r="T154" s="101">
        <v>6438.48</v>
      </c>
      <c r="U154" s="101">
        <v>7888.76</v>
      </c>
    </row>
    <row r="155" spans="1:21" x14ac:dyDescent="0.25">
      <c r="A155" s="60" t="s">
        <v>4823</v>
      </c>
      <c r="B155" s="60" t="s">
        <v>1471</v>
      </c>
      <c r="C155" s="60" t="s">
        <v>4863</v>
      </c>
      <c r="D155" s="94">
        <v>7</v>
      </c>
      <c r="E155" s="60" t="s">
        <v>6740</v>
      </c>
      <c r="F155" s="25">
        <f t="shared" si="16"/>
        <v>7549.333333333333</v>
      </c>
      <c r="G155" s="25">
        <f t="shared" si="17"/>
        <v>94.320999999999998</v>
      </c>
      <c r="H155" s="32"/>
      <c r="I155" s="31"/>
      <c r="J155" s="25">
        <f t="shared" si="18"/>
        <v>4650.9009999999998</v>
      </c>
      <c r="K155" s="21"/>
      <c r="L155" s="16"/>
      <c r="M155" s="101">
        <v>86.418000000000006</v>
      </c>
      <c r="N155" s="101">
        <v>240.36099999999999</v>
      </c>
      <c r="O155" s="101">
        <v>22.904</v>
      </c>
      <c r="P155" s="101">
        <v>27.600999999999999</v>
      </c>
      <c r="Q155" s="101">
        <v>117.717</v>
      </c>
      <c r="R155" s="101">
        <v>488.78800000000001</v>
      </c>
      <c r="S155" s="101">
        <v>5712</v>
      </c>
      <c r="T155" s="101">
        <v>8229.07</v>
      </c>
      <c r="U155" s="101">
        <v>8706.93</v>
      </c>
    </row>
    <row r="156" spans="1:21" x14ac:dyDescent="0.25">
      <c r="A156" s="60" t="s">
        <v>4823</v>
      </c>
      <c r="B156" s="60" t="s">
        <v>113</v>
      </c>
      <c r="C156" s="60" t="s">
        <v>4908</v>
      </c>
      <c r="D156" s="94">
        <v>16</v>
      </c>
      <c r="E156" s="60" t="s">
        <v>9400</v>
      </c>
      <c r="F156" s="25">
        <f t="shared" si="16"/>
        <v>7422.496666666666</v>
      </c>
      <c r="G156" s="25">
        <f t="shared" si="17"/>
        <v>2696.3562499999998</v>
      </c>
      <c r="H156" s="32"/>
      <c r="I156" s="31"/>
      <c r="J156" s="25">
        <f t="shared" si="18"/>
        <v>8783.5174000000006</v>
      </c>
      <c r="K156" s="21"/>
      <c r="L156" s="16"/>
      <c r="M156" s="101">
        <v>3358.9</v>
      </c>
      <c r="N156" s="101">
        <v>2476.9169999999999</v>
      </c>
      <c r="O156" s="101">
        <v>1848.6130000000001</v>
      </c>
      <c r="P156" s="101">
        <v>3100.9949999999999</v>
      </c>
      <c r="Q156" s="101">
        <v>6425.6270000000004</v>
      </c>
      <c r="R156" s="101">
        <v>15224.47</v>
      </c>
      <c r="S156" s="101">
        <v>7297</v>
      </c>
      <c r="T156" s="101">
        <v>5500.44</v>
      </c>
      <c r="U156" s="101">
        <v>9470.0499999999993</v>
      </c>
    </row>
    <row r="157" spans="1:21" x14ac:dyDescent="0.25">
      <c r="A157" s="60" t="s">
        <v>4823</v>
      </c>
      <c r="B157" s="60" t="s">
        <v>120</v>
      </c>
      <c r="C157" s="60" t="s">
        <v>4907</v>
      </c>
      <c r="D157" s="94">
        <v>16</v>
      </c>
      <c r="E157" s="60" t="s">
        <v>8697</v>
      </c>
      <c r="F157" s="25">
        <f t="shared" si="16"/>
        <v>7408.21</v>
      </c>
      <c r="G157" s="25">
        <f t="shared" si="17"/>
        <v>951.67699999999991</v>
      </c>
      <c r="H157" s="32"/>
      <c r="I157" s="31"/>
      <c r="J157" s="25">
        <f t="shared" si="18"/>
        <v>5303.2312000000002</v>
      </c>
      <c r="K157" s="21"/>
      <c r="L157" s="16"/>
      <c r="M157" s="101">
        <v>590.50300000000004</v>
      </c>
      <c r="N157" s="101">
        <v>1151.675</v>
      </c>
      <c r="O157" s="101">
        <v>1236.7439999999999</v>
      </c>
      <c r="P157" s="101">
        <v>827.78599999999994</v>
      </c>
      <c r="Q157" s="101">
        <v>1096.6869999999999</v>
      </c>
      <c r="R157" s="101">
        <v>3194.8389999999999</v>
      </c>
      <c r="S157" s="101">
        <v>13879</v>
      </c>
      <c r="T157" s="101">
        <v>8331.7000000000007</v>
      </c>
      <c r="U157" s="101">
        <v>13.93</v>
      </c>
    </row>
    <row r="158" spans="1:21" x14ac:dyDescent="0.25">
      <c r="A158" s="60" t="s">
        <v>4823</v>
      </c>
      <c r="B158" s="60" t="s">
        <v>1413</v>
      </c>
      <c r="C158" s="60" t="s">
        <v>4907</v>
      </c>
      <c r="D158" s="94">
        <v>16</v>
      </c>
      <c r="E158" s="60" t="s">
        <v>8841</v>
      </c>
      <c r="F158" s="25">
        <f t="shared" si="16"/>
        <v>7349.0199999999995</v>
      </c>
      <c r="G158" s="25">
        <f t="shared" si="17"/>
        <v>498.38499999999999</v>
      </c>
      <c r="H158" s="32"/>
      <c r="I158" s="31"/>
      <c r="J158" s="25">
        <f t="shared" si="18"/>
        <v>6584.5497999999989</v>
      </c>
      <c r="K158" s="21"/>
      <c r="L158" s="16"/>
      <c r="M158" s="101">
        <v>514.21199999999999</v>
      </c>
      <c r="N158" s="101">
        <v>513.23599999999999</v>
      </c>
      <c r="O158" s="101">
        <v>519.07500000000005</v>
      </c>
      <c r="P158" s="101">
        <v>447.017</v>
      </c>
      <c r="Q158" s="101">
        <v>2277.8620000000001</v>
      </c>
      <c r="R158" s="101">
        <v>8597.8269999999993</v>
      </c>
      <c r="S158" s="101">
        <v>6994</v>
      </c>
      <c r="T158" s="101">
        <v>4002.66</v>
      </c>
      <c r="U158" s="101">
        <v>11050.4</v>
      </c>
    </row>
    <row r="159" spans="1:21" x14ac:dyDescent="0.25">
      <c r="A159" s="60" t="s">
        <v>4823</v>
      </c>
      <c r="B159" s="60" t="s">
        <v>199</v>
      </c>
      <c r="C159" s="60" t="s">
        <v>4905</v>
      </c>
      <c r="D159" s="94">
        <v>15</v>
      </c>
      <c r="E159" s="60" t="s">
        <v>8608</v>
      </c>
      <c r="F159" s="25">
        <f t="shared" si="16"/>
        <v>7345.0933333333332</v>
      </c>
      <c r="G159" s="25">
        <f t="shared" si="17"/>
        <v>463.58124999999995</v>
      </c>
      <c r="H159" s="32"/>
      <c r="I159" s="31"/>
      <c r="J159" s="25">
        <f t="shared" si="18"/>
        <v>7317.4706000000006</v>
      </c>
      <c r="K159" s="21"/>
      <c r="L159" s="16"/>
      <c r="M159" s="101">
        <v>471.99299999999999</v>
      </c>
      <c r="N159" s="101">
        <v>62.176000000000002</v>
      </c>
      <c r="O159" s="101">
        <v>345.85399999999998</v>
      </c>
      <c r="P159" s="101">
        <v>974.30200000000002</v>
      </c>
      <c r="Q159" s="101">
        <v>4856.79</v>
      </c>
      <c r="R159" s="101">
        <v>9695.2829999999994</v>
      </c>
      <c r="S159" s="101">
        <v>11351</v>
      </c>
      <c r="T159" s="101">
        <v>994.01</v>
      </c>
      <c r="U159" s="101">
        <v>9690.27</v>
      </c>
    </row>
    <row r="160" spans="1:21" x14ac:dyDescent="0.25">
      <c r="A160" s="60" t="s">
        <v>4823</v>
      </c>
      <c r="B160" s="60" t="s">
        <v>605</v>
      </c>
      <c r="C160" s="60" t="s">
        <v>4907</v>
      </c>
      <c r="D160" s="94">
        <v>16</v>
      </c>
      <c r="E160" s="60" t="s">
        <v>8905</v>
      </c>
      <c r="F160" s="25">
        <f t="shared" ref="F160:F223" si="19">SUM(S160:U160)/3</f>
        <v>7342.2400000000007</v>
      </c>
      <c r="G160" s="25">
        <f t="shared" ref="G160:G223" si="20">SUM(M160:P160)/4</f>
        <v>2861.0147500000003</v>
      </c>
      <c r="H160" s="32"/>
      <c r="I160" s="31"/>
      <c r="J160" s="25">
        <f t="shared" ref="J160:J223" si="21">SUM(Q160:U160)/5</f>
        <v>5169.05</v>
      </c>
      <c r="K160" s="21"/>
      <c r="L160" s="16"/>
      <c r="M160" s="101">
        <v>2763.866</v>
      </c>
      <c r="N160" s="101">
        <v>1881.9739999999999</v>
      </c>
      <c r="O160" s="101">
        <v>4179.5940000000001</v>
      </c>
      <c r="P160" s="101">
        <v>2618.625</v>
      </c>
      <c r="Q160" s="101">
        <v>3299.6550000000002</v>
      </c>
      <c r="R160" s="101">
        <v>518.875</v>
      </c>
      <c r="S160" s="101">
        <v>3975</v>
      </c>
      <c r="T160" s="101">
        <v>6926.75</v>
      </c>
      <c r="U160" s="101">
        <v>11124.97</v>
      </c>
    </row>
    <row r="161" spans="1:21" x14ac:dyDescent="0.25">
      <c r="A161" s="60" t="s">
        <v>4823</v>
      </c>
      <c r="B161" s="60" t="s">
        <v>627</v>
      </c>
      <c r="C161" s="60" t="s">
        <v>4863</v>
      </c>
      <c r="D161" s="94">
        <v>7</v>
      </c>
      <c r="E161" s="60" t="s">
        <v>6731</v>
      </c>
      <c r="F161" s="25">
        <f t="shared" si="19"/>
        <v>7325.3233333333337</v>
      </c>
      <c r="G161" s="25">
        <f t="shared" si="20"/>
        <v>1550.8485000000001</v>
      </c>
      <c r="H161" s="32"/>
      <c r="I161" s="31"/>
      <c r="J161" s="25">
        <f t="shared" si="21"/>
        <v>5500.1262000000006</v>
      </c>
      <c r="K161" s="21"/>
      <c r="L161" s="16"/>
      <c r="M161" s="101">
        <v>385.06799999999998</v>
      </c>
      <c r="N161" s="101">
        <v>765.34900000000005</v>
      </c>
      <c r="O161" s="101">
        <v>1691.43</v>
      </c>
      <c r="P161" s="101">
        <v>3361.547</v>
      </c>
      <c r="Q161" s="101">
        <v>2883.4929999999999</v>
      </c>
      <c r="R161" s="101">
        <v>2641.1680000000001</v>
      </c>
      <c r="S161" s="101">
        <v>6633</v>
      </c>
      <c r="T161" s="101">
        <v>5883.72</v>
      </c>
      <c r="U161" s="101">
        <v>9459.25</v>
      </c>
    </row>
    <row r="162" spans="1:21" x14ac:dyDescent="0.25">
      <c r="A162" s="60" t="s">
        <v>4823</v>
      </c>
      <c r="B162" s="60" t="s">
        <v>761</v>
      </c>
      <c r="C162" s="60" t="s">
        <v>4910</v>
      </c>
      <c r="D162" s="94">
        <v>17</v>
      </c>
      <c r="E162" s="60" t="s">
        <v>9513</v>
      </c>
      <c r="F162" s="25">
        <f t="shared" si="19"/>
        <v>7308.3833333333341</v>
      </c>
      <c r="G162" s="25">
        <f t="shared" si="20"/>
        <v>1380.5895</v>
      </c>
      <c r="H162" s="32"/>
      <c r="I162" s="31"/>
      <c r="J162" s="25">
        <f t="shared" si="21"/>
        <v>7187.0179999999991</v>
      </c>
      <c r="K162" s="21"/>
      <c r="L162" s="16"/>
      <c r="M162" s="101">
        <v>311.18200000000002</v>
      </c>
      <c r="N162" s="101">
        <v>3118.7510000000002</v>
      </c>
      <c r="O162" s="101">
        <v>672.94299999999998</v>
      </c>
      <c r="P162" s="101">
        <v>1419.482</v>
      </c>
      <c r="Q162" s="101">
        <v>6047.5370000000003</v>
      </c>
      <c r="R162" s="101">
        <v>7962.4030000000002</v>
      </c>
      <c r="S162" s="101">
        <v>6682</v>
      </c>
      <c r="T162" s="101">
        <v>2820.1</v>
      </c>
      <c r="U162" s="101">
        <v>12423.05</v>
      </c>
    </row>
    <row r="163" spans="1:21" x14ac:dyDescent="0.25">
      <c r="A163" s="60" t="s">
        <v>4823</v>
      </c>
      <c r="B163" s="60" t="s">
        <v>510</v>
      </c>
      <c r="C163" s="60" t="s">
        <v>4907</v>
      </c>
      <c r="D163" s="94">
        <v>16</v>
      </c>
      <c r="E163" s="60" t="s">
        <v>8851</v>
      </c>
      <c r="F163" s="25">
        <f t="shared" si="19"/>
        <v>7217.56</v>
      </c>
      <c r="G163" s="25">
        <f t="shared" si="20"/>
        <v>976.30525</v>
      </c>
      <c r="H163" s="32"/>
      <c r="I163" s="31"/>
      <c r="J163" s="25">
        <f t="shared" si="21"/>
        <v>5656.9526000000005</v>
      </c>
      <c r="K163" s="21"/>
      <c r="L163" s="16"/>
      <c r="M163" s="101">
        <v>40.845999999999997</v>
      </c>
      <c r="N163" s="101">
        <v>474.738</v>
      </c>
      <c r="O163" s="101">
        <v>1115.633</v>
      </c>
      <c r="P163" s="101">
        <v>2274.0039999999999</v>
      </c>
      <c r="Q163" s="101">
        <v>2741.902</v>
      </c>
      <c r="R163" s="101">
        <v>3890.181</v>
      </c>
      <c r="S163" s="101">
        <v>2150</v>
      </c>
      <c r="T163" s="101">
        <v>11768.23</v>
      </c>
      <c r="U163" s="101">
        <v>7734.45</v>
      </c>
    </row>
    <row r="164" spans="1:21" x14ac:dyDescent="0.25">
      <c r="A164" s="60" t="s">
        <v>4823</v>
      </c>
      <c r="B164" s="60" t="s">
        <v>222</v>
      </c>
      <c r="C164" s="60" t="s">
        <v>4908</v>
      </c>
      <c r="D164" s="94">
        <v>16</v>
      </c>
      <c r="E164" s="60" t="s">
        <v>9215</v>
      </c>
      <c r="F164" s="25">
        <f t="shared" si="19"/>
        <v>7211.47</v>
      </c>
      <c r="G164" s="25">
        <f t="shared" si="20"/>
        <v>3522.9972499999994</v>
      </c>
      <c r="H164" s="32"/>
      <c r="I164" s="31"/>
      <c r="J164" s="25">
        <f t="shared" si="21"/>
        <v>6075.1665999999996</v>
      </c>
      <c r="K164" s="21"/>
      <c r="L164" s="16"/>
      <c r="M164" s="101">
        <v>1857.05</v>
      </c>
      <c r="N164" s="101">
        <v>3204.1990000000001</v>
      </c>
      <c r="O164" s="101">
        <v>3756.21</v>
      </c>
      <c r="P164" s="101">
        <v>5274.53</v>
      </c>
      <c r="Q164" s="101">
        <v>5353.4740000000002</v>
      </c>
      <c r="R164" s="101">
        <v>3387.9490000000001</v>
      </c>
      <c r="S164" s="101">
        <v>5200</v>
      </c>
      <c r="T164" s="101">
        <v>8227.35</v>
      </c>
      <c r="U164" s="101">
        <v>8207.06</v>
      </c>
    </row>
    <row r="165" spans="1:21" x14ac:dyDescent="0.25">
      <c r="A165" s="60" t="s">
        <v>4823</v>
      </c>
      <c r="B165" s="60" t="s">
        <v>275</v>
      </c>
      <c r="C165" s="60" t="s">
        <v>4907</v>
      </c>
      <c r="D165" s="94">
        <v>16</v>
      </c>
      <c r="E165" s="60" t="s">
        <v>8863</v>
      </c>
      <c r="F165" s="25">
        <f t="shared" si="19"/>
        <v>7120.3066666666664</v>
      </c>
      <c r="G165" s="25">
        <f t="shared" si="20"/>
        <v>2908.7067500000003</v>
      </c>
      <c r="H165" s="32"/>
      <c r="I165" s="31"/>
      <c r="J165" s="25">
        <f t="shared" si="21"/>
        <v>6305.2129999999997</v>
      </c>
      <c r="K165" s="21"/>
      <c r="L165" s="16"/>
      <c r="M165" s="101">
        <v>537.97799999999995</v>
      </c>
      <c r="N165" s="101">
        <v>1983.796</v>
      </c>
      <c r="O165" s="101">
        <v>3499.6289999999999</v>
      </c>
      <c r="P165" s="101">
        <v>5613.424</v>
      </c>
      <c r="Q165" s="101">
        <v>3912.739</v>
      </c>
      <c r="R165" s="101">
        <v>6252.4059999999999</v>
      </c>
      <c r="S165" s="101">
        <v>4932</v>
      </c>
      <c r="T165" s="101">
        <v>10103.26</v>
      </c>
      <c r="U165" s="101">
        <v>6325.66</v>
      </c>
    </row>
    <row r="166" spans="1:21" x14ac:dyDescent="0.25">
      <c r="A166" s="60" t="s">
        <v>4823</v>
      </c>
      <c r="B166" s="60" t="s">
        <v>370</v>
      </c>
      <c r="C166" s="60" t="s">
        <v>4846</v>
      </c>
      <c r="D166" s="94">
        <v>4</v>
      </c>
      <c r="E166" s="60" t="s">
        <v>5841</v>
      </c>
      <c r="F166" s="25">
        <f t="shared" si="19"/>
        <v>7046.0099999999993</v>
      </c>
      <c r="G166" s="25">
        <f t="shared" si="20"/>
        <v>3010.0792499999998</v>
      </c>
      <c r="H166" s="32"/>
      <c r="I166" s="31"/>
      <c r="J166" s="25">
        <f t="shared" si="21"/>
        <v>5977.9027999999998</v>
      </c>
      <c r="K166" s="21"/>
      <c r="L166" s="16"/>
      <c r="M166" s="101">
        <v>2411.1120000000001</v>
      </c>
      <c r="N166" s="101">
        <v>3595.6909999999998</v>
      </c>
      <c r="O166" s="101">
        <v>3508.3850000000002</v>
      </c>
      <c r="P166" s="101">
        <v>2525.1289999999999</v>
      </c>
      <c r="Q166" s="101">
        <v>5115.0039999999999</v>
      </c>
      <c r="R166" s="101">
        <v>3636.48</v>
      </c>
      <c r="S166" s="101">
        <v>11461</v>
      </c>
      <c r="T166" s="101">
        <v>3236.64</v>
      </c>
      <c r="U166" s="101">
        <v>6440.39</v>
      </c>
    </row>
    <row r="167" spans="1:21" x14ac:dyDescent="0.25">
      <c r="A167" s="60" t="s">
        <v>4823</v>
      </c>
      <c r="B167" s="60" t="s">
        <v>74</v>
      </c>
      <c r="C167" s="60" t="s">
        <v>4897</v>
      </c>
      <c r="D167" s="94">
        <v>15</v>
      </c>
      <c r="E167" s="60" t="s">
        <v>8413</v>
      </c>
      <c r="F167" s="25">
        <f t="shared" si="19"/>
        <v>7015.1766666666663</v>
      </c>
      <c r="G167" s="25">
        <f t="shared" si="20"/>
        <v>1563.3264999999999</v>
      </c>
      <c r="H167" s="32"/>
      <c r="I167" s="31"/>
      <c r="J167" s="25">
        <f t="shared" si="21"/>
        <v>5899.5465999999997</v>
      </c>
      <c r="K167" s="21"/>
      <c r="L167" s="16"/>
      <c r="M167" s="101">
        <v>1401.4069999999999</v>
      </c>
      <c r="N167" s="101">
        <v>852.70699999999999</v>
      </c>
      <c r="O167" s="101">
        <v>2505.91</v>
      </c>
      <c r="P167" s="101">
        <v>1493.2819999999999</v>
      </c>
      <c r="Q167" s="101">
        <v>2495.3690000000001</v>
      </c>
      <c r="R167" s="101">
        <v>5956.8339999999998</v>
      </c>
      <c r="S167" s="101">
        <v>6911</v>
      </c>
      <c r="T167" s="101">
        <v>6825.37</v>
      </c>
      <c r="U167" s="101">
        <v>7309.16</v>
      </c>
    </row>
    <row r="168" spans="1:21" x14ac:dyDescent="0.25">
      <c r="A168" s="60" t="s">
        <v>4823</v>
      </c>
      <c r="B168" s="60" t="s">
        <v>209</v>
      </c>
      <c r="C168" s="60" t="s">
        <v>4907</v>
      </c>
      <c r="D168" s="94">
        <v>16</v>
      </c>
      <c r="E168" s="60" t="s">
        <v>9103</v>
      </c>
      <c r="F168" s="25">
        <f t="shared" si="19"/>
        <v>6959.0166666666664</v>
      </c>
      <c r="G168" s="25">
        <f t="shared" si="20"/>
        <v>1956.9147500000001</v>
      </c>
      <c r="H168" s="32"/>
      <c r="I168" s="31"/>
      <c r="J168" s="25">
        <f t="shared" si="21"/>
        <v>5554.7790000000005</v>
      </c>
      <c r="K168" s="21"/>
      <c r="L168" s="16"/>
      <c r="M168" s="101">
        <v>1920.8630000000001</v>
      </c>
      <c r="N168" s="101">
        <v>2146.8760000000002</v>
      </c>
      <c r="O168" s="101">
        <v>1771.8720000000001</v>
      </c>
      <c r="P168" s="101">
        <v>1988.048</v>
      </c>
      <c r="Q168" s="101">
        <v>1661.2819999999999</v>
      </c>
      <c r="R168" s="101">
        <v>5235.5630000000001</v>
      </c>
      <c r="S168" s="101">
        <v>9383</v>
      </c>
      <c r="T168" s="101">
        <v>3425.91</v>
      </c>
      <c r="U168" s="101">
        <v>8068.14</v>
      </c>
    </row>
    <row r="169" spans="1:21" x14ac:dyDescent="0.25">
      <c r="A169" s="60" t="s">
        <v>4823</v>
      </c>
      <c r="B169" s="60" t="s">
        <v>4509</v>
      </c>
      <c r="C169" s="60" t="s">
        <v>4840</v>
      </c>
      <c r="D169" s="94">
        <v>4</v>
      </c>
      <c r="E169" s="60" t="s">
        <v>5699</v>
      </c>
      <c r="F169" s="25">
        <f t="shared" si="19"/>
        <v>6956.9199999999992</v>
      </c>
      <c r="G169" s="25">
        <f t="shared" si="20"/>
        <v>3155.2987499999999</v>
      </c>
      <c r="H169" s="32"/>
      <c r="I169" s="31"/>
      <c r="J169" s="25">
        <f t="shared" si="21"/>
        <v>5169.6559999999999</v>
      </c>
      <c r="K169" s="21"/>
      <c r="L169" s="16"/>
      <c r="M169" s="101">
        <v>6049.7160000000003</v>
      </c>
      <c r="N169" s="101">
        <v>946.18100000000004</v>
      </c>
      <c r="O169" s="101">
        <v>108.48099999999999</v>
      </c>
      <c r="P169" s="101">
        <v>5516.817</v>
      </c>
      <c r="Q169" s="101">
        <v>4074.0250000000001</v>
      </c>
      <c r="R169" s="101">
        <v>903.495</v>
      </c>
      <c r="S169" s="101">
        <v>15149</v>
      </c>
      <c r="T169" s="101">
        <v>4978.09</v>
      </c>
      <c r="U169" s="101">
        <v>743.67</v>
      </c>
    </row>
    <row r="170" spans="1:21" x14ac:dyDescent="0.25">
      <c r="A170" s="60" t="s">
        <v>4823</v>
      </c>
      <c r="B170" s="60" t="s">
        <v>392</v>
      </c>
      <c r="C170" s="60" t="s">
        <v>4908</v>
      </c>
      <c r="D170" s="94">
        <v>16</v>
      </c>
      <c r="E170" s="60" t="s">
        <v>9228</v>
      </c>
      <c r="F170" s="25">
        <f t="shared" si="19"/>
        <v>6918.88</v>
      </c>
      <c r="G170" s="25">
        <f t="shared" si="20"/>
        <v>1289.6280000000002</v>
      </c>
      <c r="H170" s="32"/>
      <c r="I170" s="31"/>
      <c r="J170" s="25">
        <f t="shared" si="21"/>
        <v>5210.2520000000004</v>
      </c>
      <c r="K170" s="21"/>
      <c r="L170" s="16"/>
      <c r="M170" s="101">
        <v>1861.1669999999999</v>
      </c>
      <c r="N170" s="101">
        <v>1558.7619999999999</v>
      </c>
      <c r="O170" s="101">
        <v>1068.4780000000001</v>
      </c>
      <c r="P170" s="101">
        <v>670.10500000000002</v>
      </c>
      <c r="Q170" s="101">
        <v>2838.68</v>
      </c>
      <c r="R170" s="101">
        <v>2455.94</v>
      </c>
      <c r="S170" s="101">
        <v>5736</v>
      </c>
      <c r="T170" s="101">
        <v>5763.6</v>
      </c>
      <c r="U170" s="101">
        <v>9257.0400000000009</v>
      </c>
    </row>
    <row r="171" spans="1:21" x14ac:dyDescent="0.25">
      <c r="A171" s="60" t="s">
        <v>4823</v>
      </c>
      <c r="B171" s="60" t="s">
        <v>4764</v>
      </c>
      <c r="C171" s="60" t="s">
        <v>4908</v>
      </c>
      <c r="D171" s="94">
        <v>16</v>
      </c>
      <c r="E171" s="60" t="s">
        <v>9354</v>
      </c>
      <c r="F171" s="25">
        <f t="shared" si="19"/>
        <v>6834.0066666666671</v>
      </c>
      <c r="G171" s="25">
        <f t="shared" si="20"/>
        <v>2782.5859999999998</v>
      </c>
      <c r="H171" s="32"/>
      <c r="I171" s="31"/>
      <c r="J171" s="25">
        <f t="shared" si="21"/>
        <v>4498.3314</v>
      </c>
      <c r="K171" s="21"/>
      <c r="L171" s="16"/>
      <c r="M171" s="101">
        <v>1954.7729999999999</v>
      </c>
      <c r="N171" s="101">
        <v>2617.5859999999998</v>
      </c>
      <c r="O171" s="101">
        <v>3701.5120000000002</v>
      </c>
      <c r="P171" s="101">
        <v>2856.473</v>
      </c>
      <c r="Q171" s="101">
        <v>1861.6790000000001</v>
      </c>
      <c r="R171" s="101">
        <v>127.958</v>
      </c>
      <c r="S171" s="101">
        <v>15</v>
      </c>
      <c r="T171" s="101">
        <v>5942.71</v>
      </c>
      <c r="U171" s="101">
        <v>14544.31</v>
      </c>
    </row>
    <row r="172" spans="1:21" x14ac:dyDescent="0.25">
      <c r="A172" s="60" t="s">
        <v>4823</v>
      </c>
      <c r="B172" s="60" t="s">
        <v>789</v>
      </c>
      <c r="C172" s="60" t="s">
        <v>4908</v>
      </c>
      <c r="D172" s="94">
        <v>16</v>
      </c>
      <c r="E172" s="60" t="s">
        <v>9234</v>
      </c>
      <c r="F172" s="25">
        <f t="shared" si="19"/>
        <v>6726.95</v>
      </c>
      <c r="G172" s="25">
        <f t="shared" si="20"/>
        <v>1167.6015</v>
      </c>
      <c r="H172" s="32"/>
      <c r="I172" s="31"/>
      <c r="J172" s="25">
        <f t="shared" si="21"/>
        <v>4624.0361999999996</v>
      </c>
      <c r="K172" s="21"/>
      <c r="L172" s="16"/>
      <c r="M172" s="101">
        <v>1315.2260000000001</v>
      </c>
      <c r="N172" s="101">
        <v>876.41300000000001</v>
      </c>
      <c r="O172" s="101">
        <v>997.12199999999996</v>
      </c>
      <c r="P172" s="101">
        <v>1481.645</v>
      </c>
      <c r="Q172" s="101">
        <v>1999.271</v>
      </c>
      <c r="R172" s="101">
        <v>940.06</v>
      </c>
      <c r="S172" s="101">
        <v>5443</v>
      </c>
      <c r="T172" s="101">
        <v>5613.88</v>
      </c>
      <c r="U172" s="101">
        <v>9123.9699999999993</v>
      </c>
    </row>
    <row r="173" spans="1:21" x14ac:dyDescent="0.25">
      <c r="A173" s="60" t="s">
        <v>4823</v>
      </c>
      <c r="B173" s="60" t="s">
        <v>231</v>
      </c>
      <c r="C173" s="60" t="s">
        <v>4864</v>
      </c>
      <c r="D173" s="94">
        <v>7</v>
      </c>
      <c r="E173" s="60" t="s">
        <v>6878</v>
      </c>
      <c r="F173" s="25">
        <f t="shared" si="19"/>
        <v>6723.2300000000005</v>
      </c>
      <c r="G173" s="25">
        <f t="shared" si="20"/>
        <v>330.71850000000001</v>
      </c>
      <c r="H173" s="32"/>
      <c r="I173" s="31"/>
      <c r="J173" s="25">
        <f t="shared" si="21"/>
        <v>4112.8638000000001</v>
      </c>
      <c r="K173" s="21"/>
      <c r="L173" s="16"/>
      <c r="M173" s="101">
        <v>297.49200000000002</v>
      </c>
      <c r="N173" s="101">
        <v>280.25</v>
      </c>
      <c r="O173" s="101">
        <v>554.77700000000004</v>
      </c>
      <c r="P173" s="101">
        <v>190.35499999999999</v>
      </c>
      <c r="Q173" s="101">
        <v>244.74600000000001</v>
      </c>
      <c r="R173" s="101">
        <v>149.88300000000001</v>
      </c>
      <c r="S173" s="101">
        <v>2556</v>
      </c>
      <c r="T173" s="101">
        <v>7498.9</v>
      </c>
      <c r="U173" s="101">
        <v>10114.790000000001</v>
      </c>
    </row>
    <row r="174" spans="1:21" x14ac:dyDescent="0.25">
      <c r="A174" s="60" t="s">
        <v>4823</v>
      </c>
      <c r="B174" s="60" t="s">
        <v>144</v>
      </c>
      <c r="C174" s="60" t="s">
        <v>4854</v>
      </c>
      <c r="D174" s="94">
        <v>6</v>
      </c>
      <c r="E174" s="60" t="s">
        <v>6446</v>
      </c>
      <c r="F174" s="25">
        <f t="shared" si="19"/>
        <v>6662.3933333333334</v>
      </c>
      <c r="G174" s="25">
        <f t="shared" si="20"/>
        <v>755.82974999999999</v>
      </c>
      <c r="H174" s="32"/>
      <c r="I174" s="31"/>
      <c r="J174" s="25">
        <f t="shared" si="21"/>
        <v>4684.0537999999997</v>
      </c>
      <c r="K174" s="21"/>
      <c r="L174" s="16"/>
      <c r="M174" s="101">
        <v>342.23700000000002</v>
      </c>
      <c r="N174" s="101">
        <v>323.70600000000002</v>
      </c>
      <c r="O174" s="101">
        <v>292.505</v>
      </c>
      <c r="P174" s="101">
        <v>2064.8710000000001</v>
      </c>
      <c r="Q174" s="101">
        <v>621.83100000000002</v>
      </c>
      <c r="R174" s="101">
        <v>2811.2579999999998</v>
      </c>
      <c r="S174" s="101">
        <v>10204</v>
      </c>
      <c r="T174" s="101">
        <v>2957.93</v>
      </c>
      <c r="U174" s="101">
        <v>6825.25</v>
      </c>
    </row>
    <row r="175" spans="1:21" x14ac:dyDescent="0.25">
      <c r="A175" s="60" t="s">
        <v>4823</v>
      </c>
      <c r="B175" s="60" t="s">
        <v>62</v>
      </c>
      <c r="C175" s="60" t="s">
        <v>4907</v>
      </c>
      <c r="D175" s="94">
        <v>16</v>
      </c>
      <c r="E175" s="60" t="s">
        <v>8740</v>
      </c>
      <c r="F175" s="25">
        <f t="shared" si="19"/>
        <v>6657.06</v>
      </c>
      <c r="G175" s="25">
        <f t="shared" si="20"/>
        <v>1562.3532500000001</v>
      </c>
      <c r="H175" s="32"/>
      <c r="I175" s="31"/>
      <c r="J175" s="25">
        <f t="shared" si="21"/>
        <v>4899.2317999999996</v>
      </c>
      <c r="K175" s="21"/>
      <c r="L175" s="16"/>
      <c r="M175" s="101">
        <v>1235.2329999999999</v>
      </c>
      <c r="N175" s="101">
        <v>1037.588</v>
      </c>
      <c r="O175" s="101">
        <v>2103.116</v>
      </c>
      <c r="P175" s="101">
        <v>1873.4760000000001</v>
      </c>
      <c r="Q175" s="101">
        <v>2037.5809999999999</v>
      </c>
      <c r="R175" s="101">
        <v>2487.3980000000001</v>
      </c>
      <c r="S175" s="101">
        <v>3784</v>
      </c>
      <c r="T175" s="101">
        <v>4894.78</v>
      </c>
      <c r="U175" s="101">
        <v>11292.4</v>
      </c>
    </row>
    <row r="176" spans="1:21" x14ac:dyDescent="0.25">
      <c r="A176" s="60" t="s">
        <v>4823</v>
      </c>
      <c r="B176" s="60" t="s">
        <v>95</v>
      </c>
      <c r="C176" s="60" t="s">
        <v>4863</v>
      </c>
      <c r="D176" s="94">
        <v>7</v>
      </c>
      <c r="E176" s="60" t="s">
        <v>6820</v>
      </c>
      <c r="F176" s="25">
        <f t="shared" si="19"/>
        <v>6619.0333333333328</v>
      </c>
      <c r="G176" s="25">
        <f t="shared" si="20"/>
        <v>1958.53675</v>
      </c>
      <c r="H176" s="32"/>
      <c r="I176" s="31"/>
      <c r="J176" s="25">
        <f t="shared" si="21"/>
        <v>5071.7496000000001</v>
      </c>
      <c r="K176" s="21"/>
      <c r="L176" s="16"/>
      <c r="M176" s="101">
        <v>1486.22</v>
      </c>
      <c r="N176" s="101">
        <v>1751.124</v>
      </c>
      <c r="O176" s="101">
        <v>1929.0260000000001</v>
      </c>
      <c r="P176" s="101">
        <v>2667.777</v>
      </c>
      <c r="Q176" s="101">
        <v>2581.6790000000001</v>
      </c>
      <c r="R176" s="101">
        <v>2919.9690000000001</v>
      </c>
      <c r="S176" s="101">
        <v>5237</v>
      </c>
      <c r="T176" s="101">
        <v>5821.3</v>
      </c>
      <c r="U176" s="101">
        <v>8798.7999999999993</v>
      </c>
    </row>
    <row r="177" spans="1:21" x14ac:dyDescent="0.25">
      <c r="A177" s="60" t="s">
        <v>4823</v>
      </c>
      <c r="B177" s="60" t="s">
        <v>858</v>
      </c>
      <c r="C177" s="60" t="s">
        <v>4907</v>
      </c>
      <c r="D177" s="94">
        <v>16</v>
      </c>
      <c r="E177" s="60" t="s">
        <v>8871</v>
      </c>
      <c r="F177" s="25">
        <f t="shared" si="19"/>
        <v>6612.87</v>
      </c>
      <c r="G177" s="25">
        <f t="shared" si="20"/>
        <v>300.63049999999998</v>
      </c>
      <c r="H177" s="32"/>
      <c r="I177" s="31"/>
      <c r="J177" s="25">
        <f t="shared" si="21"/>
        <v>4188.8116</v>
      </c>
      <c r="K177" s="21"/>
      <c r="L177" s="16"/>
      <c r="M177" s="101">
        <v>147.98099999999999</v>
      </c>
      <c r="N177" s="101">
        <v>294.65199999999999</v>
      </c>
      <c r="O177" s="101">
        <v>95.192999999999998</v>
      </c>
      <c r="P177" s="101">
        <v>664.69600000000003</v>
      </c>
      <c r="Q177" s="101">
        <v>377.49299999999999</v>
      </c>
      <c r="R177" s="101">
        <v>727.95500000000004</v>
      </c>
      <c r="S177" s="101">
        <v>12691</v>
      </c>
      <c r="T177" s="101">
        <v>4873.7</v>
      </c>
      <c r="U177" s="101">
        <v>2273.91</v>
      </c>
    </row>
    <row r="178" spans="1:21" x14ac:dyDescent="0.25">
      <c r="A178" s="60" t="s">
        <v>4823</v>
      </c>
      <c r="B178" s="60" t="s">
        <v>281</v>
      </c>
      <c r="C178" s="60" t="s">
        <v>4868</v>
      </c>
      <c r="D178" s="94">
        <v>9</v>
      </c>
      <c r="E178" s="60" t="s">
        <v>6969</v>
      </c>
      <c r="F178" s="25">
        <f t="shared" si="19"/>
        <v>6511.1866666666674</v>
      </c>
      <c r="G178" s="25">
        <f t="shared" si="20"/>
        <v>2797.3987499999998</v>
      </c>
      <c r="H178" s="32"/>
      <c r="I178" s="31"/>
      <c r="J178" s="25">
        <f t="shared" si="21"/>
        <v>5403.5048000000006</v>
      </c>
      <c r="K178" s="21"/>
      <c r="L178" s="16"/>
      <c r="M178" s="101">
        <v>794.30799999999999</v>
      </c>
      <c r="N178" s="101">
        <v>5354.6409999999996</v>
      </c>
      <c r="O178" s="101">
        <v>1780.4179999999999</v>
      </c>
      <c r="P178" s="101">
        <v>3260.2280000000001</v>
      </c>
      <c r="Q178" s="101">
        <v>3506.674</v>
      </c>
      <c r="R178" s="101">
        <v>3977.29</v>
      </c>
      <c r="S178" s="101">
        <v>6728</v>
      </c>
      <c r="T178" s="101">
        <v>6139.38</v>
      </c>
      <c r="U178" s="101">
        <v>6666.18</v>
      </c>
    </row>
    <row r="179" spans="1:21" x14ac:dyDescent="0.25">
      <c r="A179" s="60" t="s">
        <v>4823</v>
      </c>
      <c r="B179" s="60" t="s">
        <v>1607</v>
      </c>
      <c r="C179" s="60" t="s">
        <v>4852</v>
      </c>
      <c r="D179" s="94">
        <v>6</v>
      </c>
      <c r="E179" s="60" t="s">
        <v>6199</v>
      </c>
      <c r="F179" s="25">
        <f t="shared" si="19"/>
        <v>6471.2400000000007</v>
      </c>
      <c r="G179" s="25">
        <f t="shared" si="20"/>
        <v>7.5764999999999993</v>
      </c>
      <c r="H179" s="32"/>
      <c r="I179" s="31"/>
      <c r="J179" s="25">
        <f t="shared" si="21"/>
        <v>3886.6834000000003</v>
      </c>
      <c r="K179" s="21"/>
      <c r="L179" s="16"/>
      <c r="M179" s="101" t="s">
        <v>5176</v>
      </c>
      <c r="N179" s="101">
        <v>1.0629999999999999</v>
      </c>
      <c r="O179" s="101">
        <v>27.206</v>
      </c>
      <c r="P179" s="101">
        <v>2.0369999999999999</v>
      </c>
      <c r="Q179" s="101">
        <v>1.502</v>
      </c>
      <c r="R179" s="101">
        <v>18.195</v>
      </c>
      <c r="S179" s="101">
        <v>19360</v>
      </c>
      <c r="T179" s="101">
        <v>43.04</v>
      </c>
      <c r="U179" s="101">
        <v>10.68</v>
      </c>
    </row>
    <row r="180" spans="1:21" x14ac:dyDescent="0.25">
      <c r="A180" s="60" t="s">
        <v>4823</v>
      </c>
      <c r="B180" s="60" t="s">
        <v>2346</v>
      </c>
      <c r="C180" s="60" t="s">
        <v>4851</v>
      </c>
      <c r="D180" s="94">
        <v>6</v>
      </c>
      <c r="E180" s="60" t="s">
        <v>6045</v>
      </c>
      <c r="F180" s="25">
        <f t="shared" si="19"/>
        <v>6413.3666666666659</v>
      </c>
      <c r="G180" s="25">
        <f t="shared" si="20"/>
        <v>0.32350000000000001</v>
      </c>
      <c r="H180" s="32"/>
      <c r="I180" s="31"/>
      <c r="J180" s="25">
        <f t="shared" si="21"/>
        <v>3848.0260000000003</v>
      </c>
      <c r="K180" s="21"/>
      <c r="L180" s="16"/>
      <c r="M180" s="101" t="s">
        <v>5176</v>
      </c>
      <c r="N180" s="101" t="s">
        <v>5176</v>
      </c>
      <c r="O180" s="101" t="s">
        <v>5176</v>
      </c>
      <c r="P180" s="101">
        <v>1.294</v>
      </c>
      <c r="Q180" s="101">
        <v>0.03</v>
      </c>
      <c r="R180" s="101" t="s">
        <v>5176</v>
      </c>
      <c r="S180" s="101" t="s">
        <v>5176</v>
      </c>
      <c r="T180" s="101">
        <v>1041.3699999999999</v>
      </c>
      <c r="U180" s="101">
        <v>18198.73</v>
      </c>
    </row>
    <row r="181" spans="1:21" x14ac:dyDescent="0.25">
      <c r="A181" s="60" t="s">
        <v>4823</v>
      </c>
      <c r="B181" s="60" t="s">
        <v>741</v>
      </c>
      <c r="C181" s="60" t="s">
        <v>4908</v>
      </c>
      <c r="D181" s="94">
        <v>16</v>
      </c>
      <c r="E181" s="60" t="s">
        <v>9450</v>
      </c>
      <c r="F181" s="25">
        <f t="shared" si="19"/>
        <v>6245.5566666666673</v>
      </c>
      <c r="G181" s="25">
        <f t="shared" si="20"/>
        <v>3609.8612499999999</v>
      </c>
      <c r="H181" s="32"/>
      <c r="I181" s="31"/>
      <c r="J181" s="25">
        <f t="shared" si="21"/>
        <v>5186.5912000000008</v>
      </c>
      <c r="K181" s="21"/>
      <c r="L181" s="16"/>
      <c r="M181" s="101">
        <v>1739.663</v>
      </c>
      <c r="N181" s="101">
        <v>899.14099999999996</v>
      </c>
      <c r="O181" s="101">
        <v>4097.335</v>
      </c>
      <c r="P181" s="101">
        <v>7703.3059999999996</v>
      </c>
      <c r="Q181" s="101">
        <v>3398.5610000000001</v>
      </c>
      <c r="R181" s="101">
        <v>3797.7249999999999</v>
      </c>
      <c r="S181" s="101">
        <v>8229</v>
      </c>
      <c r="T181" s="101">
        <v>5709.56</v>
      </c>
      <c r="U181" s="101">
        <v>4798.1099999999997</v>
      </c>
    </row>
    <row r="182" spans="1:21" x14ac:dyDescent="0.25">
      <c r="A182" s="60" t="s">
        <v>4823</v>
      </c>
      <c r="B182" s="60" t="s">
        <v>3380</v>
      </c>
      <c r="C182" s="60" t="s">
        <v>4907</v>
      </c>
      <c r="D182" s="94">
        <v>16</v>
      </c>
      <c r="E182" s="60" t="s">
        <v>9141</v>
      </c>
      <c r="F182" s="25">
        <f t="shared" si="19"/>
        <v>6195.4333333333343</v>
      </c>
      <c r="G182" s="25">
        <f t="shared" si="20"/>
        <v>1062.3354999999999</v>
      </c>
      <c r="H182" s="32"/>
      <c r="I182" s="31"/>
      <c r="J182" s="25">
        <f t="shared" si="21"/>
        <v>3871.2820000000006</v>
      </c>
      <c r="K182" s="21"/>
      <c r="L182" s="16"/>
      <c r="M182" s="101">
        <v>2306.1759999999999</v>
      </c>
      <c r="N182" s="101">
        <v>191.14500000000001</v>
      </c>
      <c r="O182" s="101">
        <v>843.35299999999995</v>
      </c>
      <c r="P182" s="101">
        <v>908.66800000000001</v>
      </c>
      <c r="Q182" s="101">
        <v>658.98400000000004</v>
      </c>
      <c r="R182" s="101">
        <v>111.126</v>
      </c>
      <c r="S182" s="101">
        <v>15956</v>
      </c>
      <c r="T182" s="101">
        <v>1533.88</v>
      </c>
      <c r="U182" s="101">
        <v>1096.42</v>
      </c>
    </row>
    <row r="183" spans="1:21" x14ac:dyDescent="0.25">
      <c r="A183" s="60" t="s">
        <v>4823</v>
      </c>
      <c r="B183" s="60" t="s">
        <v>574</v>
      </c>
      <c r="C183" s="60" t="s">
        <v>4908</v>
      </c>
      <c r="D183" s="94">
        <v>16</v>
      </c>
      <c r="E183" s="60" t="s">
        <v>9208</v>
      </c>
      <c r="F183" s="25">
        <f t="shared" si="19"/>
        <v>6138.0533333333333</v>
      </c>
      <c r="G183" s="25">
        <f t="shared" si="20"/>
        <v>3503.1610000000001</v>
      </c>
      <c r="H183" s="32"/>
      <c r="I183" s="31"/>
      <c r="J183" s="25">
        <f t="shared" si="21"/>
        <v>5202.0016000000005</v>
      </c>
      <c r="K183" s="21"/>
      <c r="L183" s="16"/>
      <c r="M183" s="101">
        <v>9232.3240000000005</v>
      </c>
      <c r="N183" s="101">
        <v>619.83299999999997</v>
      </c>
      <c r="O183" s="101">
        <v>1633.251</v>
      </c>
      <c r="P183" s="101">
        <v>2527.2359999999999</v>
      </c>
      <c r="Q183" s="101">
        <v>4434.3890000000001</v>
      </c>
      <c r="R183" s="101">
        <v>3161.4589999999998</v>
      </c>
      <c r="S183" s="101">
        <v>5347</v>
      </c>
      <c r="T183" s="101">
        <v>6722.85</v>
      </c>
      <c r="U183" s="101">
        <v>6344.31</v>
      </c>
    </row>
    <row r="184" spans="1:21" x14ac:dyDescent="0.25">
      <c r="A184" s="60" t="s">
        <v>4823</v>
      </c>
      <c r="B184" s="60" t="s">
        <v>195</v>
      </c>
      <c r="C184" s="60" t="s">
        <v>4854</v>
      </c>
      <c r="D184" s="94">
        <v>6</v>
      </c>
      <c r="E184" s="60" t="s">
        <v>6459</v>
      </c>
      <c r="F184" s="25">
        <f t="shared" si="19"/>
        <v>6055.9866666666667</v>
      </c>
      <c r="G184" s="25">
        <f t="shared" si="20"/>
        <v>7897.8112500000007</v>
      </c>
      <c r="H184" s="32"/>
      <c r="I184" s="31"/>
      <c r="J184" s="25">
        <f t="shared" si="21"/>
        <v>5959.1840000000002</v>
      </c>
      <c r="K184" s="21"/>
      <c r="L184" s="16"/>
      <c r="M184" s="101">
        <v>4544.7120000000004</v>
      </c>
      <c r="N184" s="101">
        <v>7685.2939999999999</v>
      </c>
      <c r="O184" s="101">
        <v>1807.9549999999999</v>
      </c>
      <c r="P184" s="101">
        <v>17553.284</v>
      </c>
      <c r="Q184" s="101">
        <v>11021.724</v>
      </c>
      <c r="R184" s="101">
        <v>606.23599999999999</v>
      </c>
      <c r="S184" s="101">
        <v>3884</v>
      </c>
      <c r="T184" s="101">
        <v>10740.66</v>
      </c>
      <c r="U184" s="101">
        <v>3543.3</v>
      </c>
    </row>
    <row r="185" spans="1:21" x14ac:dyDescent="0.25">
      <c r="A185" s="60" t="s">
        <v>4823</v>
      </c>
      <c r="B185" s="60" t="s">
        <v>989</v>
      </c>
      <c r="C185" s="60" t="s">
        <v>4908</v>
      </c>
      <c r="D185" s="94">
        <v>16</v>
      </c>
      <c r="E185" s="60" t="s">
        <v>9195</v>
      </c>
      <c r="F185" s="25">
        <f t="shared" si="19"/>
        <v>5977.0933333333332</v>
      </c>
      <c r="G185" s="25">
        <f t="shared" si="20"/>
        <v>3093.2382499999999</v>
      </c>
      <c r="H185" s="32"/>
      <c r="I185" s="31"/>
      <c r="J185" s="25">
        <f t="shared" si="21"/>
        <v>4937.0566000000008</v>
      </c>
      <c r="K185" s="21"/>
      <c r="L185" s="16"/>
      <c r="M185" s="101">
        <v>2453.8130000000001</v>
      </c>
      <c r="N185" s="101">
        <v>2566.3389999999999</v>
      </c>
      <c r="O185" s="101">
        <v>2826.4369999999999</v>
      </c>
      <c r="P185" s="101">
        <v>4526.3639999999996</v>
      </c>
      <c r="Q185" s="101">
        <v>3857.6819999999998</v>
      </c>
      <c r="R185" s="101">
        <v>2896.3209999999999</v>
      </c>
      <c r="S185" s="101">
        <v>6321</v>
      </c>
      <c r="T185" s="101">
        <v>3911.04</v>
      </c>
      <c r="U185" s="101">
        <v>7699.24</v>
      </c>
    </row>
    <row r="186" spans="1:21" x14ac:dyDescent="0.25">
      <c r="A186" s="60" t="s">
        <v>4823</v>
      </c>
      <c r="B186" s="60" t="s">
        <v>479</v>
      </c>
      <c r="C186" s="60" t="s">
        <v>4861</v>
      </c>
      <c r="D186" s="94">
        <v>6</v>
      </c>
      <c r="E186" s="60" t="s">
        <v>6682</v>
      </c>
      <c r="F186" s="25">
        <f t="shared" si="19"/>
        <v>5936.1133333333337</v>
      </c>
      <c r="G186" s="25">
        <f t="shared" si="20"/>
        <v>944.07050000000004</v>
      </c>
      <c r="H186" s="32"/>
      <c r="I186" s="31"/>
      <c r="J186" s="25">
        <f t="shared" si="21"/>
        <v>4339.9201999999996</v>
      </c>
      <c r="K186" s="21"/>
      <c r="L186" s="16"/>
      <c r="M186" s="101">
        <v>736.596</v>
      </c>
      <c r="N186" s="101">
        <v>1032.511</v>
      </c>
      <c r="O186" s="101">
        <v>1154.519</v>
      </c>
      <c r="P186" s="101">
        <v>852.65599999999995</v>
      </c>
      <c r="Q186" s="101">
        <v>2398.3939999999998</v>
      </c>
      <c r="R186" s="101">
        <v>1492.867</v>
      </c>
      <c r="S186" s="101">
        <v>3610</v>
      </c>
      <c r="T186" s="101">
        <v>4776.84</v>
      </c>
      <c r="U186" s="101">
        <v>9421.5</v>
      </c>
    </row>
    <row r="187" spans="1:21" x14ac:dyDescent="0.25">
      <c r="A187" s="60" t="s">
        <v>4823</v>
      </c>
      <c r="B187" s="60" t="s">
        <v>413</v>
      </c>
      <c r="C187" s="60" t="s">
        <v>4907</v>
      </c>
      <c r="D187" s="94">
        <v>16</v>
      </c>
      <c r="E187" s="60" t="s">
        <v>8731</v>
      </c>
      <c r="F187" s="25">
        <f t="shared" si="19"/>
        <v>5912.2566666666671</v>
      </c>
      <c r="G187" s="25">
        <f t="shared" si="20"/>
        <v>381.64049999999997</v>
      </c>
      <c r="H187" s="32"/>
      <c r="I187" s="31"/>
      <c r="J187" s="25">
        <f t="shared" si="21"/>
        <v>3960.6177999999991</v>
      </c>
      <c r="K187" s="21"/>
      <c r="L187" s="16"/>
      <c r="M187" s="101">
        <v>474.13499999999999</v>
      </c>
      <c r="N187" s="101">
        <v>223.029</v>
      </c>
      <c r="O187" s="101">
        <v>425.28399999999999</v>
      </c>
      <c r="P187" s="101">
        <v>404.11399999999998</v>
      </c>
      <c r="Q187" s="101">
        <v>1104.8399999999999</v>
      </c>
      <c r="R187" s="101">
        <v>961.47900000000004</v>
      </c>
      <c r="S187" s="101">
        <v>2088</v>
      </c>
      <c r="T187" s="101">
        <v>13656.26</v>
      </c>
      <c r="U187" s="101">
        <v>1992.51</v>
      </c>
    </row>
    <row r="188" spans="1:21" x14ac:dyDescent="0.25">
      <c r="A188" s="60" t="s">
        <v>4823</v>
      </c>
      <c r="B188" s="60" t="s">
        <v>158</v>
      </c>
      <c r="C188" s="60" t="s">
        <v>4863</v>
      </c>
      <c r="D188" s="94">
        <v>7</v>
      </c>
      <c r="E188" s="60" t="s">
        <v>6695</v>
      </c>
      <c r="F188" s="25">
        <f t="shared" si="19"/>
        <v>5800.9433333333336</v>
      </c>
      <c r="G188" s="25">
        <f t="shared" si="20"/>
        <v>2420.4319999999998</v>
      </c>
      <c r="H188" s="32"/>
      <c r="I188" s="31"/>
      <c r="J188" s="25">
        <f t="shared" si="21"/>
        <v>4883.0937999999996</v>
      </c>
      <c r="K188" s="21"/>
      <c r="L188" s="16"/>
      <c r="M188" s="101">
        <v>1531.84</v>
      </c>
      <c r="N188" s="101">
        <v>1662.8409999999999</v>
      </c>
      <c r="O188" s="101">
        <v>1972.819</v>
      </c>
      <c r="P188" s="101">
        <v>4514.2280000000001</v>
      </c>
      <c r="Q188" s="101">
        <v>3325.74</v>
      </c>
      <c r="R188" s="101">
        <v>3686.8989999999999</v>
      </c>
      <c r="S188" s="101">
        <v>5487</v>
      </c>
      <c r="T188" s="101">
        <v>5085.51</v>
      </c>
      <c r="U188" s="101">
        <v>6830.32</v>
      </c>
    </row>
    <row r="189" spans="1:21" x14ac:dyDescent="0.25">
      <c r="A189" s="60" t="s">
        <v>4823</v>
      </c>
      <c r="B189" s="60" t="s">
        <v>394</v>
      </c>
      <c r="C189" s="60" t="s">
        <v>4907</v>
      </c>
      <c r="D189" s="94">
        <v>16</v>
      </c>
      <c r="E189" s="60" t="s">
        <v>8769</v>
      </c>
      <c r="F189" s="25">
        <f t="shared" si="19"/>
        <v>5775.2300000000005</v>
      </c>
      <c r="G189" s="25">
        <f t="shared" si="20"/>
        <v>1502.4472500000002</v>
      </c>
      <c r="H189" s="32"/>
      <c r="I189" s="31"/>
      <c r="J189" s="25">
        <f t="shared" si="21"/>
        <v>4185.8343999999997</v>
      </c>
      <c r="K189" s="21"/>
      <c r="L189" s="16"/>
      <c r="M189" s="101">
        <v>1411.298</v>
      </c>
      <c r="N189" s="101">
        <v>1642.2560000000001</v>
      </c>
      <c r="O189" s="101">
        <v>1529.0989999999999</v>
      </c>
      <c r="P189" s="101">
        <v>1427.136</v>
      </c>
      <c r="Q189" s="101">
        <v>1763.3130000000001</v>
      </c>
      <c r="R189" s="101">
        <v>1840.1690000000001</v>
      </c>
      <c r="S189" s="101">
        <v>4865</v>
      </c>
      <c r="T189" s="101">
        <v>5136.93</v>
      </c>
      <c r="U189" s="101">
        <v>7323.76</v>
      </c>
    </row>
    <row r="190" spans="1:21" x14ac:dyDescent="0.25">
      <c r="A190" s="60" t="s">
        <v>4823</v>
      </c>
      <c r="B190" s="60" t="s">
        <v>729</v>
      </c>
      <c r="C190" s="60" t="s">
        <v>4907</v>
      </c>
      <c r="D190" s="94">
        <v>16</v>
      </c>
      <c r="E190" s="60" t="s">
        <v>8906</v>
      </c>
      <c r="F190" s="25">
        <f t="shared" si="19"/>
        <v>5773.9533333333338</v>
      </c>
      <c r="G190" s="25">
        <f t="shared" si="20"/>
        <v>898.51199999999994</v>
      </c>
      <c r="H190" s="32"/>
      <c r="I190" s="31"/>
      <c r="J190" s="25">
        <f t="shared" si="21"/>
        <v>4717.6118000000006</v>
      </c>
      <c r="K190" s="21"/>
      <c r="L190" s="16"/>
      <c r="M190" s="101">
        <v>595.03200000000004</v>
      </c>
      <c r="N190" s="101">
        <v>580.846</v>
      </c>
      <c r="O190" s="101">
        <v>1132.7739999999999</v>
      </c>
      <c r="P190" s="101">
        <v>1285.396</v>
      </c>
      <c r="Q190" s="101">
        <v>1784.663</v>
      </c>
      <c r="R190" s="101">
        <v>4481.5360000000001</v>
      </c>
      <c r="S190" s="101">
        <v>9958</v>
      </c>
      <c r="T190" s="101">
        <v>3031.53</v>
      </c>
      <c r="U190" s="101">
        <v>4332.33</v>
      </c>
    </row>
    <row r="191" spans="1:21" x14ac:dyDescent="0.25">
      <c r="A191" s="60" t="s">
        <v>4823</v>
      </c>
      <c r="B191" s="60" t="s">
        <v>501</v>
      </c>
      <c r="C191" s="60" t="s">
        <v>4907</v>
      </c>
      <c r="D191" s="94">
        <v>16</v>
      </c>
      <c r="E191" s="60" t="s">
        <v>9097</v>
      </c>
      <c r="F191" s="25">
        <f t="shared" si="19"/>
        <v>5722.3633333333337</v>
      </c>
      <c r="G191" s="25">
        <f t="shared" si="20"/>
        <v>5927.6750000000002</v>
      </c>
      <c r="H191" s="32"/>
      <c r="I191" s="31"/>
      <c r="J191" s="25">
        <f t="shared" si="21"/>
        <v>5965.8938000000007</v>
      </c>
      <c r="K191" s="21"/>
      <c r="L191" s="16"/>
      <c r="M191" s="101">
        <v>4735.6220000000003</v>
      </c>
      <c r="N191" s="101">
        <v>5373.2510000000002</v>
      </c>
      <c r="O191" s="101">
        <v>5160.1099999999997</v>
      </c>
      <c r="P191" s="101">
        <v>8441.7170000000006</v>
      </c>
      <c r="Q191" s="101">
        <v>6910.4309999999996</v>
      </c>
      <c r="R191" s="101">
        <v>5751.9480000000003</v>
      </c>
      <c r="S191" s="101">
        <v>4095</v>
      </c>
      <c r="T191" s="101">
        <v>5898.76</v>
      </c>
      <c r="U191" s="101">
        <v>7173.33</v>
      </c>
    </row>
    <row r="192" spans="1:21" x14ac:dyDescent="0.25">
      <c r="A192" s="60" t="s">
        <v>4823</v>
      </c>
      <c r="B192" s="60" t="s">
        <v>331</v>
      </c>
      <c r="C192" s="60" t="s">
        <v>4863</v>
      </c>
      <c r="D192" s="94">
        <v>7</v>
      </c>
      <c r="E192" s="60" t="s">
        <v>6768</v>
      </c>
      <c r="F192" s="25">
        <f t="shared" si="19"/>
        <v>5700.97</v>
      </c>
      <c r="G192" s="25">
        <f t="shared" si="20"/>
        <v>1756.607</v>
      </c>
      <c r="H192" s="32"/>
      <c r="I192" s="31"/>
      <c r="J192" s="25">
        <f t="shared" si="21"/>
        <v>4995.4394000000002</v>
      </c>
      <c r="K192" s="21"/>
      <c r="L192" s="16"/>
      <c r="M192" s="101">
        <v>900.13800000000003</v>
      </c>
      <c r="N192" s="101">
        <v>1186.4280000000001</v>
      </c>
      <c r="O192" s="101">
        <v>2002.337</v>
      </c>
      <c r="P192" s="101">
        <v>2937.5250000000001</v>
      </c>
      <c r="Q192" s="101">
        <v>4704.8900000000003</v>
      </c>
      <c r="R192" s="101">
        <v>3169.3969999999999</v>
      </c>
      <c r="S192" s="101">
        <v>8208</v>
      </c>
      <c r="T192" s="101">
        <v>3713.08</v>
      </c>
      <c r="U192" s="101">
        <v>5181.83</v>
      </c>
    </row>
    <row r="193" spans="1:21" x14ac:dyDescent="0.25">
      <c r="A193" s="60" t="s">
        <v>4823</v>
      </c>
      <c r="B193" s="60" t="s">
        <v>104</v>
      </c>
      <c r="C193" s="60" t="s">
        <v>4843</v>
      </c>
      <c r="D193" s="94">
        <v>4</v>
      </c>
      <c r="E193" s="60" t="s">
        <v>5792</v>
      </c>
      <c r="F193" s="25">
        <f t="shared" si="19"/>
        <v>5618.4566666666678</v>
      </c>
      <c r="G193" s="25">
        <f t="shared" si="20"/>
        <v>2310.3270000000002</v>
      </c>
      <c r="H193" s="32"/>
      <c r="I193" s="31"/>
      <c r="J193" s="25">
        <f t="shared" si="21"/>
        <v>4579.849400000001</v>
      </c>
      <c r="K193" s="21"/>
      <c r="L193" s="16"/>
      <c r="M193" s="101">
        <v>2007.28</v>
      </c>
      <c r="N193" s="101">
        <v>1823.2260000000001</v>
      </c>
      <c r="O193" s="101">
        <v>2305.4769999999999</v>
      </c>
      <c r="P193" s="101">
        <v>3105.3249999999998</v>
      </c>
      <c r="Q193" s="101">
        <v>3177.46</v>
      </c>
      <c r="R193" s="101">
        <v>2866.4169999999999</v>
      </c>
      <c r="S193" s="101">
        <v>5150</v>
      </c>
      <c r="T193" s="101">
        <v>3345.53</v>
      </c>
      <c r="U193" s="101">
        <v>8359.84</v>
      </c>
    </row>
    <row r="194" spans="1:21" x14ac:dyDescent="0.25">
      <c r="A194" s="60" t="s">
        <v>4823</v>
      </c>
      <c r="B194" s="60" t="s">
        <v>4767</v>
      </c>
      <c r="C194" s="60" t="s">
        <v>4908</v>
      </c>
      <c r="D194" s="94">
        <v>16</v>
      </c>
      <c r="E194" s="60" t="s">
        <v>9292</v>
      </c>
      <c r="F194" s="25">
        <f t="shared" si="19"/>
        <v>5599.0999999999995</v>
      </c>
      <c r="G194" s="25">
        <f t="shared" si="20"/>
        <v>2579.2714999999998</v>
      </c>
      <c r="H194" s="32"/>
      <c r="I194" s="31"/>
      <c r="J194" s="25">
        <f t="shared" si="21"/>
        <v>3657.1947999999998</v>
      </c>
      <c r="K194" s="21"/>
      <c r="L194" s="16"/>
      <c r="M194" s="101">
        <v>4456.3389999999999</v>
      </c>
      <c r="N194" s="101">
        <v>2075.8939999999998</v>
      </c>
      <c r="O194" s="101">
        <v>1191.067</v>
      </c>
      <c r="P194" s="101">
        <v>2593.7860000000001</v>
      </c>
      <c r="Q194" s="101">
        <v>1488.674</v>
      </c>
      <c r="R194" s="101" t="s">
        <v>5176</v>
      </c>
      <c r="S194" s="101">
        <v>1</v>
      </c>
      <c r="T194" s="101">
        <v>469.98</v>
      </c>
      <c r="U194" s="101">
        <v>16326.32</v>
      </c>
    </row>
    <row r="195" spans="1:21" x14ac:dyDescent="0.25">
      <c r="A195" s="60" t="s">
        <v>4823</v>
      </c>
      <c r="B195" s="60" t="s">
        <v>193</v>
      </c>
      <c r="C195" s="60" t="s">
        <v>4825</v>
      </c>
      <c r="D195" s="94">
        <v>1</v>
      </c>
      <c r="E195" s="60" t="s">
        <v>5207</v>
      </c>
      <c r="F195" s="25">
        <f t="shared" si="19"/>
        <v>5556.833333333333</v>
      </c>
      <c r="G195" s="25">
        <f t="shared" si="20"/>
        <v>1716.0507500000001</v>
      </c>
      <c r="H195" s="32"/>
      <c r="I195" s="31"/>
      <c r="J195" s="25">
        <f t="shared" si="21"/>
        <v>4652.9040000000005</v>
      </c>
      <c r="K195" s="21"/>
      <c r="L195" s="16"/>
      <c r="M195" s="101">
        <v>916.49400000000003</v>
      </c>
      <c r="N195" s="101">
        <v>1640.02</v>
      </c>
      <c r="O195" s="101">
        <v>1330.0830000000001</v>
      </c>
      <c r="P195" s="101">
        <v>2977.6060000000002</v>
      </c>
      <c r="Q195" s="101">
        <v>3126.181</v>
      </c>
      <c r="R195" s="101">
        <v>3467.8389999999999</v>
      </c>
      <c r="S195" s="101">
        <v>4664</v>
      </c>
      <c r="T195" s="101">
        <v>5101.47</v>
      </c>
      <c r="U195" s="101">
        <v>6905.03</v>
      </c>
    </row>
    <row r="196" spans="1:21" x14ac:dyDescent="0.25">
      <c r="A196" s="60" t="s">
        <v>4823</v>
      </c>
      <c r="B196" s="60" t="s">
        <v>257</v>
      </c>
      <c r="C196" s="60" t="s">
        <v>4909</v>
      </c>
      <c r="D196" s="94">
        <v>17</v>
      </c>
      <c r="E196" s="60" t="s">
        <v>9482</v>
      </c>
      <c r="F196" s="25">
        <f t="shared" si="19"/>
        <v>5517.0366666666669</v>
      </c>
      <c r="G196" s="25">
        <f t="shared" si="20"/>
        <v>0.13325000000000001</v>
      </c>
      <c r="H196" s="32"/>
      <c r="I196" s="31"/>
      <c r="J196" s="25">
        <f t="shared" si="21"/>
        <v>3311.9998000000001</v>
      </c>
      <c r="K196" s="21"/>
      <c r="L196" s="16"/>
      <c r="M196" s="101">
        <v>0.53300000000000003</v>
      </c>
      <c r="N196" s="101" t="s">
        <v>5176</v>
      </c>
      <c r="O196" s="101" t="s">
        <v>5176</v>
      </c>
      <c r="P196" s="101" t="s">
        <v>5176</v>
      </c>
      <c r="Q196" s="101">
        <v>2.99</v>
      </c>
      <c r="R196" s="101">
        <v>5.899</v>
      </c>
      <c r="S196" s="101">
        <v>5956</v>
      </c>
      <c r="T196" s="101">
        <v>37.75</v>
      </c>
      <c r="U196" s="101">
        <v>10557.36</v>
      </c>
    </row>
    <row r="197" spans="1:21" x14ac:dyDescent="0.25">
      <c r="A197" s="60" t="s">
        <v>4823</v>
      </c>
      <c r="B197" s="60" t="s">
        <v>4275</v>
      </c>
      <c r="C197" s="60" t="s">
        <v>4872</v>
      </c>
      <c r="D197" s="94">
        <v>10</v>
      </c>
      <c r="E197" s="60" t="s">
        <v>7146</v>
      </c>
      <c r="F197" s="25">
        <f t="shared" si="19"/>
        <v>5498.09</v>
      </c>
      <c r="G197" s="25">
        <f t="shared" si="20"/>
        <v>1790.6587500000001</v>
      </c>
      <c r="H197" s="32"/>
      <c r="I197" s="31"/>
      <c r="J197" s="25">
        <f t="shared" si="21"/>
        <v>4769.7446</v>
      </c>
      <c r="K197" s="21"/>
      <c r="L197" s="16"/>
      <c r="M197" s="101">
        <v>1513.6210000000001</v>
      </c>
      <c r="N197" s="101">
        <v>1727.884</v>
      </c>
      <c r="O197" s="101">
        <v>1475.2080000000001</v>
      </c>
      <c r="P197" s="101">
        <v>2445.922</v>
      </c>
      <c r="Q197" s="101">
        <v>3339.931</v>
      </c>
      <c r="R197" s="101">
        <v>4014.5219999999999</v>
      </c>
      <c r="S197" s="101">
        <v>3712</v>
      </c>
      <c r="T197" s="101">
        <v>4364.49</v>
      </c>
      <c r="U197" s="101">
        <v>8417.7800000000007</v>
      </c>
    </row>
    <row r="198" spans="1:21" x14ac:dyDescent="0.25">
      <c r="A198" s="60" t="s">
        <v>4823</v>
      </c>
      <c r="B198" s="60" t="s">
        <v>146</v>
      </c>
      <c r="C198" s="60" t="s">
        <v>4872</v>
      </c>
      <c r="D198" s="94">
        <v>10</v>
      </c>
      <c r="E198" s="60" t="s">
        <v>7069</v>
      </c>
      <c r="F198" s="25">
        <f t="shared" si="19"/>
        <v>5495.413333333333</v>
      </c>
      <c r="G198" s="25">
        <f t="shared" si="20"/>
        <v>2747.0207499999997</v>
      </c>
      <c r="H198" s="32"/>
      <c r="I198" s="31"/>
      <c r="J198" s="25">
        <f t="shared" si="21"/>
        <v>5115.407799999999</v>
      </c>
      <c r="K198" s="21"/>
      <c r="L198" s="16"/>
      <c r="M198" s="101">
        <v>2637.75</v>
      </c>
      <c r="N198" s="101">
        <v>2985.0419999999999</v>
      </c>
      <c r="O198" s="101">
        <v>1586.4259999999999</v>
      </c>
      <c r="P198" s="101">
        <v>3778.8649999999998</v>
      </c>
      <c r="Q198" s="101">
        <v>6103.8549999999996</v>
      </c>
      <c r="R198" s="101">
        <v>2986.944</v>
      </c>
      <c r="S198" s="101">
        <v>3764</v>
      </c>
      <c r="T198" s="101">
        <v>5715.92</v>
      </c>
      <c r="U198" s="101">
        <v>7006.32</v>
      </c>
    </row>
    <row r="199" spans="1:21" x14ac:dyDescent="0.25">
      <c r="A199" s="60" t="s">
        <v>4823</v>
      </c>
      <c r="B199" s="60" t="s">
        <v>579</v>
      </c>
      <c r="C199" s="60" t="s">
        <v>4892</v>
      </c>
      <c r="D199" s="94">
        <v>13</v>
      </c>
      <c r="E199" s="60" t="s">
        <v>7986</v>
      </c>
      <c r="F199" s="25">
        <f t="shared" si="19"/>
        <v>5428.7033333333338</v>
      </c>
      <c r="G199" s="25">
        <f t="shared" si="20"/>
        <v>145.26150000000001</v>
      </c>
      <c r="H199" s="32"/>
      <c r="I199" s="31"/>
      <c r="J199" s="25">
        <f t="shared" si="21"/>
        <v>3470.1850000000004</v>
      </c>
      <c r="K199" s="21"/>
      <c r="L199" s="16"/>
      <c r="M199" s="101">
        <v>108.44</v>
      </c>
      <c r="N199" s="101">
        <v>89.522999999999996</v>
      </c>
      <c r="O199" s="101">
        <v>149.86600000000001</v>
      </c>
      <c r="P199" s="101">
        <v>233.21700000000001</v>
      </c>
      <c r="Q199" s="101">
        <v>51.877000000000002</v>
      </c>
      <c r="R199" s="101">
        <v>1012.938</v>
      </c>
      <c r="S199" s="101">
        <v>1619</v>
      </c>
      <c r="T199" s="101">
        <v>6384.85</v>
      </c>
      <c r="U199" s="101">
        <v>8282.26</v>
      </c>
    </row>
    <row r="200" spans="1:21" x14ac:dyDescent="0.25">
      <c r="A200" s="60" t="s">
        <v>4823</v>
      </c>
      <c r="B200" s="60" t="s">
        <v>558</v>
      </c>
      <c r="C200" s="60" t="s">
        <v>4863</v>
      </c>
      <c r="D200" s="94">
        <v>7</v>
      </c>
      <c r="E200" s="60" t="s">
        <v>6763</v>
      </c>
      <c r="F200" s="25">
        <f t="shared" si="19"/>
        <v>5373.2333333333327</v>
      </c>
      <c r="G200" s="25">
        <f t="shared" si="20"/>
        <v>2396.46675</v>
      </c>
      <c r="H200" s="32"/>
      <c r="I200" s="31"/>
      <c r="J200" s="25">
        <f t="shared" si="21"/>
        <v>4728.2019999999993</v>
      </c>
      <c r="K200" s="21"/>
      <c r="L200" s="16"/>
      <c r="M200" s="101">
        <v>1634.9059999999999</v>
      </c>
      <c r="N200" s="101">
        <v>2844.13</v>
      </c>
      <c r="O200" s="101">
        <v>1937.576</v>
      </c>
      <c r="P200" s="101">
        <v>3169.2550000000001</v>
      </c>
      <c r="Q200" s="101">
        <v>5147.7860000000001</v>
      </c>
      <c r="R200" s="101">
        <v>2373.5239999999999</v>
      </c>
      <c r="S200" s="101">
        <v>4982</v>
      </c>
      <c r="T200" s="101">
        <v>3093.47</v>
      </c>
      <c r="U200" s="101">
        <v>8044.23</v>
      </c>
    </row>
    <row r="201" spans="1:21" x14ac:dyDescent="0.25">
      <c r="A201" s="60" t="s">
        <v>4823</v>
      </c>
      <c r="B201" s="60" t="s">
        <v>815</v>
      </c>
      <c r="C201" s="60" t="s">
        <v>4907</v>
      </c>
      <c r="D201" s="94">
        <v>16</v>
      </c>
      <c r="E201" s="60" t="s">
        <v>9116</v>
      </c>
      <c r="F201" s="25">
        <f t="shared" si="19"/>
        <v>5320.82</v>
      </c>
      <c r="G201" s="25">
        <f t="shared" si="20"/>
        <v>1064.1705000000002</v>
      </c>
      <c r="H201" s="32"/>
      <c r="I201" s="31"/>
      <c r="J201" s="25">
        <f t="shared" si="21"/>
        <v>3960.8513999999996</v>
      </c>
      <c r="K201" s="21"/>
      <c r="L201" s="16"/>
      <c r="M201" s="101">
        <v>577.24699999999996</v>
      </c>
      <c r="N201" s="101">
        <v>518.97500000000002</v>
      </c>
      <c r="O201" s="101">
        <v>1408.252</v>
      </c>
      <c r="P201" s="101">
        <v>1752.2080000000001</v>
      </c>
      <c r="Q201" s="101">
        <v>2148.241</v>
      </c>
      <c r="R201" s="101">
        <v>1693.556</v>
      </c>
      <c r="S201" s="101">
        <v>2534</v>
      </c>
      <c r="T201" s="101">
        <v>2298.15</v>
      </c>
      <c r="U201" s="101">
        <v>11130.31</v>
      </c>
    </row>
    <row r="202" spans="1:21" x14ac:dyDescent="0.25">
      <c r="A202" s="60" t="s">
        <v>4823</v>
      </c>
      <c r="B202" s="60" t="s">
        <v>248</v>
      </c>
      <c r="C202" s="60" t="s">
        <v>4888</v>
      </c>
      <c r="D202" s="94">
        <v>12</v>
      </c>
      <c r="E202" s="60" t="s">
        <v>7910</v>
      </c>
      <c r="F202" s="25">
        <f t="shared" si="19"/>
        <v>5311.1566666666668</v>
      </c>
      <c r="G202" s="25">
        <f t="shared" si="20"/>
        <v>2419.2930000000001</v>
      </c>
      <c r="H202" s="32"/>
      <c r="I202" s="31"/>
      <c r="J202" s="25">
        <f t="shared" si="21"/>
        <v>4426.2168000000001</v>
      </c>
      <c r="K202" s="21"/>
      <c r="L202" s="16"/>
      <c r="M202" s="101">
        <v>1886.1</v>
      </c>
      <c r="N202" s="101">
        <v>2412.8580000000002</v>
      </c>
      <c r="O202" s="101">
        <v>2656.1190000000001</v>
      </c>
      <c r="P202" s="101">
        <v>2722.0949999999998</v>
      </c>
      <c r="Q202" s="101">
        <v>3305.596</v>
      </c>
      <c r="R202" s="101">
        <v>2892.018</v>
      </c>
      <c r="S202" s="101">
        <v>5143</v>
      </c>
      <c r="T202" s="101">
        <v>3699.49</v>
      </c>
      <c r="U202" s="101">
        <v>7090.98</v>
      </c>
    </row>
    <row r="203" spans="1:21" x14ac:dyDescent="0.25">
      <c r="A203" s="60" t="s">
        <v>4823</v>
      </c>
      <c r="B203" s="60" t="s">
        <v>244</v>
      </c>
      <c r="C203" s="60" t="s">
        <v>4907</v>
      </c>
      <c r="D203" s="94">
        <v>16</v>
      </c>
      <c r="E203" s="60" t="s">
        <v>8737</v>
      </c>
      <c r="F203" s="25">
        <f t="shared" si="19"/>
        <v>5300.7233333333334</v>
      </c>
      <c r="G203" s="25">
        <f t="shared" si="20"/>
        <v>5853.7252499999995</v>
      </c>
      <c r="H203" s="32"/>
      <c r="I203" s="31"/>
      <c r="J203" s="25">
        <f t="shared" si="21"/>
        <v>4693.6314000000002</v>
      </c>
      <c r="K203" s="21"/>
      <c r="L203" s="16"/>
      <c r="M203" s="101">
        <v>2241.915</v>
      </c>
      <c r="N203" s="101">
        <v>11288.121999999999</v>
      </c>
      <c r="O203" s="101">
        <v>2744.24</v>
      </c>
      <c r="P203" s="101">
        <v>7140.6239999999998</v>
      </c>
      <c r="Q203" s="101">
        <v>3884.1770000000001</v>
      </c>
      <c r="R203" s="101">
        <v>3681.81</v>
      </c>
      <c r="S203" s="101">
        <v>5425</v>
      </c>
      <c r="T203" s="101">
        <v>4610.59</v>
      </c>
      <c r="U203" s="101">
        <v>5866.58</v>
      </c>
    </row>
    <row r="204" spans="1:21" x14ac:dyDescent="0.25">
      <c r="A204" s="60" t="s">
        <v>4823</v>
      </c>
      <c r="B204" s="60" t="s">
        <v>3310</v>
      </c>
      <c r="C204" s="60" t="s">
        <v>4897</v>
      </c>
      <c r="D204" s="94">
        <v>15</v>
      </c>
      <c r="E204" s="60" t="s">
        <v>8313</v>
      </c>
      <c r="F204" s="25">
        <f t="shared" si="19"/>
        <v>5297.2666666666673</v>
      </c>
      <c r="G204" s="25">
        <f t="shared" si="20"/>
        <v>5.0592499999999996</v>
      </c>
      <c r="H204" s="32"/>
      <c r="I204" s="31"/>
      <c r="J204" s="25">
        <f t="shared" si="21"/>
        <v>3314.8549999999996</v>
      </c>
      <c r="K204" s="21"/>
      <c r="L204" s="16"/>
      <c r="M204" s="101" t="s">
        <v>5176</v>
      </c>
      <c r="N204" s="101">
        <v>20.207999999999998</v>
      </c>
      <c r="O204" s="101">
        <v>2.9000000000000001E-2</v>
      </c>
      <c r="P204" s="101" t="s">
        <v>5176</v>
      </c>
      <c r="Q204" s="101">
        <v>17.567</v>
      </c>
      <c r="R204" s="101">
        <v>664.90800000000002</v>
      </c>
      <c r="S204" s="101">
        <v>15817</v>
      </c>
      <c r="T204" s="101">
        <v>27.44</v>
      </c>
      <c r="U204" s="101">
        <v>47.36</v>
      </c>
    </row>
    <row r="205" spans="1:21" x14ac:dyDescent="0.25">
      <c r="A205" s="60" t="s">
        <v>4823</v>
      </c>
      <c r="B205" s="60" t="s">
        <v>436</v>
      </c>
      <c r="C205" s="60" t="s">
        <v>4855</v>
      </c>
      <c r="D205" s="94">
        <v>6</v>
      </c>
      <c r="E205" s="60" t="s">
        <v>6499</v>
      </c>
      <c r="F205" s="25">
        <f t="shared" si="19"/>
        <v>5266.5700000000006</v>
      </c>
      <c r="G205" s="25">
        <f t="shared" si="20"/>
        <v>752.9514999999999</v>
      </c>
      <c r="H205" s="32"/>
      <c r="I205" s="31"/>
      <c r="J205" s="25">
        <f t="shared" si="21"/>
        <v>3928.0577999999996</v>
      </c>
      <c r="K205" s="21"/>
      <c r="L205" s="16"/>
      <c r="M205" s="101">
        <v>245.613</v>
      </c>
      <c r="N205" s="101">
        <v>805.80399999999997</v>
      </c>
      <c r="O205" s="101">
        <v>737.37699999999995</v>
      </c>
      <c r="P205" s="101">
        <v>1223.0119999999999</v>
      </c>
      <c r="Q205" s="101">
        <v>1332.251</v>
      </c>
      <c r="R205" s="101">
        <v>2508.328</v>
      </c>
      <c r="S205" s="101">
        <v>5038</v>
      </c>
      <c r="T205" s="101">
        <v>4736.95</v>
      </c>
      <c r="U205" s="101">
        <v>6024.76</v>
      </c>
    </row>
    <row r="206" spans="1:21" x14ac:dyDescent="0.25">
      <c r="A206" s="60" t="s">
        <v>4823</v>
      </c>
      <c r="B206" s="60" t="s">
        <v>494</v>
      </c>
      <c r="C206" s="60" t="s">
        <v>4916</v>
      </c>
      <c r="D206" s="94">
        <v>20</v>
      </c>
      <c r="E206" s="60" t="s">
        <v>9861</v>
      </c>
      <c r="F206" s="25">
        <f t="shared" si="19"/>
        <v>5239.3933333333334</v>
      </c>
      <c r="G206" s="25">
        <f t="shared" si="20"/>
        <v>2782.1864999999998</v>
      </c>
      <c r="H206" s="32"/>
      <c r="I206" s="31"/>
      <c r="J206" s="25">
        <f t="shared" si="21"/>
        <v>4551.6052</v>
      </c>
      <c r="K206" s="21"/>
      <c r="L206" s="16"/>
      <c r="M206" s="101">
        <v>2691.8679999999999</v>
      </c>
      <c r="N206" s="101">
        <v>2834.1729999999998</v>
      </c>
      <c r="O206" s="101">
        <v>2672.2620000000002</v>
      </c>
      <c r="P206" s="101">
        <v>2930.4430000000002</v>
      </c>
      <c r="Q206" s="101">
        <v>3377.4580000000001</v>
      </c>
      <c r="R206" s="101">
        <v>3662.3879999999999</v>
      </c>
      <c r="S206" s="101">
        <v>4542</v>
      </c>
      <c r="T206" s="101">
        <v>3992.61</v>
      </c>
      <c r="U206" s="101">
        <v>7183.57</v>
      </c>
    </row>
    <row r="207" spans="1:21" x14ac:dyDescent="0.25">
      <c r="A207" s="60" t="s">
        <v>4823</v>
      </c>
      <c r="B207" s="60" t="s">
        <v>490</v>
      </c>
      <c r="C207" s="60" t="s">
        <v>4858</v>
      </c>
      <c r="D207" s="94">
        <v>6</v>
      </c>
      <c r="E207" s="60" t="s">
        <v>6581</v>
      </c>
      <c r="F207" s="25">
        <f t="shared" si="19"/>
        <v>5217.2433333333329</v>
      </c>
      <c r="G207" s="25">
        <f t="shared" si="20"/>
        <v>544.00450000000001</v>
      </c>
      <c r="H207" s="32"/>
      <c r="I207" s="31"/>
      <c r="J207" s="25">
        <f t="shared" si="21"/>
        <v>3530.7201999999997</v>
      </c>
      <c r="K207" s="21"/>
      <c r="L207" s="16"/>
      <c r="M207" s="101">
        <v>588.73500000000001</v>
      </c>
      <c r="N207" s="101">
        <v>588.60199999999998</v>
      </c>
      <c r="O207" s="101">
        <v>408.65899999999999</v>
      </c>
      <c r="P207" s="101">
        <v>590.02200000000005</v>
      </c>
      <c r="Q207" s="101">
        <v>1055.452</v>
      </c>
      <c r="R207" s="101">
        <v>946.41899999999998</v>
      </c>
      <c r="S207" s="101">
        <v>12533</v>
      </c>
      <c r="T207" s="101">
        <v>1681.01</v>
      </c>
      <c r="U207" s="101">
        <v>1437.72</v>
      </c>
    </row>
    <row r="208" spans="1:21" x14ac:dyDescent="0.25">
      <c r="A208" s="60" t="s">
        <v>4823</v>
      </c>
      <c r="B208" s="60" t="s">
        <v>4424</v>
      </c>
      <c r="C208" s="60" t="s">
        <v>4861</v>
      </c>
      <c r="D208" s="94">
        <v>6</v>
      </c>
      <c r="E208" s="60" t="s">
        <v>6642</v>
      </c>
      <c r="F208" s="25">
        <f t="shared" si="19"/>
        <v>5205.5999999999995</v>
      </c>
      <c r="G208" s="25">
        <f t="shared" si="20"/>
        <v>9095.9942499999997</v>
      </c>
      <c r="H208" s="32"/>
      <c r="I208" s="31"/>
      <c r="J208" s="25">
        <f t="shared" si="21"/>
        <v>3706.9926</v>
      </c>
      <c r="K208" s="21"/>
      <c r="L208" s="16"/>
      <c r="M208" s="101">
        <v>9832.1949999999997</v>
      </c>
      <c r="N208" s="101">
        <v>12688.564</v>
      </c>
      <c r="O208" s="101">
        <v>6782.4570000000003</v>
      </c>
      <c r="P208" s="101">
        <v>7080.7610000000004</v>
      </c>
      <c r="Q208" s="101">
        <v>2916.41</v>
      </c>
      <c r="R208" s="101">
        <v>1.7529999999999999</v>
      </c>
      <c r="S208" s="101" t="s">
        <v>5176</v>
      </c>
      <c r="T208" s="101">
        <v>3995.41</v>
      </c>
      <c r="U208" s="101">
        <v>11621.39</v>
      </c>
    </row>
    <row r="209" spans="1:21" x14ac:dyDescent="0.25">
      <c r="A209" s="60" t="s">
        <v>4823</v>
      </c>
      <c r="B209" s="60" t="s">
        <v>55</v>
      </c>
      <c r="C209" s="60" t="s">
        <v>4909</v>
      </c>
      <c r="D209" s="94">
        <v>17</v>
      </c>
      <c r="E209" s="60" t="s">
        <v>9492</v>
      </c>
      <c r="F209" s="25">
        <f t="shared" si="19"/>
        <v>5197.0200000000004</v>
      </c>
      <c r="G209" s="25">
        <f t="shared" si="20"/>
        <v>1503.8890000000001</v>
      </c>
      <c r="H209" s="32"/>
      <c r="I209" s="31"/>
      <c r="J209" s="25">
        <f t="shared" si="21"/>
        <v>3620.3366000000001</v>
      </c>
      <c r="K209" s="21"/>
      <c r="L209" s="16"/>
      <c r="M209" s="101">
        <v>236.11500000000001</v>
      </c>
      <c r="N209" s="101">
        <v>978.61199999999997</v>
      </c>
      <c r="O209" s="101">
        <v>772.56500000000005</v>
      </c>
      <c r="P209" s="101">
        <v>4028.2640000000001</v>
      </c>
      <c r="Q209" s="101">
        <v>1691.7080000000001</v>
      </c>
      <c r="R209" s="101">
        <v>818.91499999999996</v>
      </c>
      <c r="S209" s="101">
        <v>6154</v>
      </c>
      <c r="T209" s="101">
        <v>3710.79</v>
      </c>
      <c r="U209" s="101">
        <v>5726.27</v>
      </c>
    </row>
    <row r="210" spans="1:21" x14ac:dyDescent="0.25">
      <c r="A210" s="60" t="s">
        <v>4823</v>
      </c>
      <c r="B210" s="60" t="s">
        <v>551</v>
      </c>
      <c r="C210" s="60" t="s">
        <v>4913</v>
      </c>
      <c r="D210" s="94">
        <v>18</v>
      </c>
      <c r="E210" s="60" t="s">
        <v>9673</v>
      </c>
      <c r="F210" s="25">
        <f t="shared" si="19"/>
        <v>5186.2400000000007</v>
      </c>
      <c r="G210" s="25">
        <f t="shared" si="20"/>
        <v>164.43599999999998</v>
      </c>
      <c r="H210" s="32"/>
      <c r="I210" s="31"/>
      <c r="J210" s="25">
        <f t="shared" si="21"/>
        <v>3296.8643999999999</v>
      </c>
      <c r="K210" s="21"/>
      <c r="L210" s="16"/>
      <c r="M210" s="101">
        <v>64.712000000000003</v>
      </c>
      <c r="N210" s="101">
        <v>15.356</v>
      </c>
      <c r="O210" s="101">
        <v>162.37299999999999</v>
      </c>
      <c r="P210" s="101">
        <v>415.303</v>
      </c>
      <c r="Q210" s="101">
        <v>281.54599999999999</v>
      </c>
      <c r="R210" s="101">
        <v>644.05600000000004</v>
      </c>
      <c r="S210" s="101">
        <v>595</v>
      </c>
      <c r="T210" s="101">
        <v>460.78</v>
      </c>
      <c r="U210" s="101">
        <v>14502.94</v>
      </c>
    </row>
    <row r="211" spans="1:21" x14ac:dyDescent="0.25">
      <c r="A211" s="60" t="s">
        <v>4823</v>
      </c>
      <c r="B211" s="60" t="s">
        <v>417</v>
      </c>
      <c r="C211" s="60" t="s">
        <v>4916</v>
      </c>
      <c r="D211" s="94">
        <v>20</v>
      </c>
      <c r="E211" s="60" t="s">
        <v>9863</v>
      </c>
      <c r="F211" s="25">
        <f t="shared" si="19"/>
        <v>5146.8633333333337</v>
      </c>
      <c r="G211" s="25">
        <f t="shared" si="20"/>
        <v>2085.0282499999998</v>
      </c>
      <c r="H211" s="32"/>
      <c r="I211" s="31"/>
      <c r="J211" s="25">
        <f t="shared" si="21"/>
        <v>4144.9402</v>
      </c>
      <c r="K211" s="21"/>
      <c r="L211" s="16"/>
      <c r="M211" s="101">
        <v>1731.1859999999999</v>
      </c>
      <c r="N211" s="101">
        <v>2220.1790000000001</v>
      </c>
      <c r="O211" s="101">
        <v>1769.6769999999999</v>
      </c>
      <c r="P211" s="101">
        <v>2619.0709999999999</v>
      </c>
      <c r="Q211" s="101">
        <v>3377.864</v>
      </c>
      <c r="R211" s="101">
        <v>1906.2470000000001</v>
      </c>
      <c r="S211" s="101">
        <v>3724</v>
      </c>
      <c r="T211" s="101">
        <v>4034</v>
      </c>
      <c r="U211" s="101">
        <v>7682.59</v>
      </c>
    </row>
    <row r="212" spans="1:21" x14ac:dyDescent="0.25">
      <c r="A212" s="60" t="s">
        <v>4823</v>
      </c>
      <c r="B212" s="60" t="s">
        <v>305</v>
      </c>
      <c r="C212" s="60" t="s">
        <v>4845</v>
      </c>
      <c r="D212" s="94">
        <v>4</v>
      </c>
      <c r="E212" s="60" t="s">
        <v>5812</v>
      </c>
      <c r="F212" s="25">
        <f t="shared" si="19"/>
        <v>5130.3566666666675</v>
      </c>
      <c r="G212" s="25">
        <f t="shared" si="20"/>
        <v>1538.4290000000001</v>
      </c>
      <c r="H212" s="32"/>
      <c r="I212" s="31"/>
      <c r="J212" s="25">
        <f t="shared" si="21"/>
        <v>4108.7381999999998</v>
      </c>
      <c r="K212" s="21"/>
      <c r="L212" s="16"/>
      <c r="M212" s="101">
        <v>1124.4290000000001</v>
      </c>
      <c r="N212" s="101">
        <v>1012.61</v>
      </c>
      <c r="O212" s="101">
        <v>1331.451</v>
      </c>
      <c r="P212" s="101">
        <v>2685.2260000000001</v>
      </c>
      <c r="Q212" s="101">
        <v>2542.654</v>
      </c>
      <c r="R212" s="101">
        <v>2609.9670000000001</v>
      </c>
      <c r="S212" s="101">
        <v>3287</v>
      </c>
      <c r="T212" s="101">
        <v>5615.97</v>
      </c>
      <c r="U212" s="101">
        <v>6488.1</v>
      </c>
    </row>
    <row r="213" spans="1:21" x14ac:dyDescent="0.25">
      <c r="A213" s="60" t="s">
        <v>4823</v>
      </c>
      <c r="B213" s="60" t="s">
        <v>1874</v>
      </c>
      <c r="C213" s="60" t="s">
        <v>4848</v>
      </c>
      <c r="D213" s="94">
        <v>5</v>
      </c>
      <c r="E213" s="60" t="s">
        <v>5916</v>
      </c>
      <c r="F213" s="25">
        <f t="shared" si="19"/>
        <v>5117.18</v>
      </c>
      <c r="G213" s="25">
        <f t="shared" si="20"/>
        <v>460.79650000000004</v>
      </c>
      <c r="H213" s="32"/>
      <c r="I213" s="31"/>
      <c r="J213" s="25">
        <f t="shared" si="21"/>
        <v>3963.4309999999996</v>
      </c>
      <c r="K213" s="21"/>
      <c r="L213" s="16"/>
      <c r="M213" s="101">
        <v>119.405</v>
      </c>
      <c r="N213" s="101">
        <v>93.954999999999998</v>
      </c>
      <c r="O213" s="101">
        <v>1490.0160000000001</v>
      </c>
      <c r="P213" s="101">
        <v>139.81</v>
      </c>
      <c r="Q213" s="101">
        <v>2987.0250000000001</v>
      </c>
      <c r="R213" s="101">
        <v>1478.59</v>
      </c>
      <c r="S213" s="101">
        <v>6827</v>
      </c>
      <c r="T213" s="101">
        <v>1558.29</v>
      </c>
      <c r="U213" s="101">
        <v>6966.25</v>
      </c>
    </row>
    <row r="214" spans="1:21" x14ac:dyDescent="0.25">
      <c r="A214" s="60" t="s">
        <v>4823</v>
      </c>
      <c r="B214" s="60" t="s">
        <v>135</v>
      </c>
      <c r="C214" s="60" t="s">
        <v>4913</v>
      </c>
      <c r="D214" s="94">
        <v>18</v>
      </c>
      <c r="E214" s="60" t="s">
        <v>9692</v>
      </c>
      <c r="F214" s="25">
        <f t="shared" si="19"/>
        <v>5111.97</v>
      </c>
      <c r="G214" s="25">
        <f t="shared" si="20"/>
        <v>6255.9979999999996</v>
      </c>
      <c r="H214" s="32"/>
      <c r="I214" s="31"/>
      <c r="J214" s="25">
        <f t="shared" si="21"/>
        <v>4773.6705999999995</v>
      </c>
      <c r="K214" s="21"/>
      <c r="L214" s="16"/>
      <c r="M214" s="101">
        <v>6405.14</v>
      </c>
      <c r="N214" s="101">
        <v>6426.567</v>
      </c>
      <c r="O214" s="101">
        <v>5278.5749999999998</v>
      </c>
      <c r="P214" s="101">
        <v>6913.71</v>
      </c>
      <c r="Q214" s="101">
        <v>5085.2830000000004</v>
      </c>
      <c r="R214" s="101">
        <v>3447.16</v>
      </c>
      <c r="S214" s="101">
        <v>3095</v>
      </c>
      <c r="T214" s="101">
        <v>8363.34</v>
      </c>
      <c r="U214" s="101">
        <v>3877.57</v>
      </c>
    </row>
    <row r="215" spans="1:21" x14ac:dyDescent="0.25">
      <c r="A215" s="60" t="s">
        <v>4823</v>
      </c>
      <c r="B215" s="60" t="s">
        <v>252</v>
      </c>
      <c r="C215" s="60" t="s">
        <v>4856</v>
      </c>
      <c r="D215" s="94">
        <v>6</v>
      </c>
      <c r="E215" s="60" t="s">
        <v>6536</v>
      </c>
      <c r="F215" s="25">
        <f t="shared" si="19"/>
        <v>5081.5733333333337</v>
      </c>
      <c r="G215" s="25">
        <f t="shared" si="20"/>
        <v>784.37775000000011</v>
      </c>
      <c r="H215" s="32"/>
      <c r="I215" s="31"/>
      <c r="J215" s="25">
        <f t="shared" si="21"/>
        <v>3980.8006</v>
      </c>
      <c r="K215" s="21"/>
      <c r="L215" s="16"/>
      <c r="M215" s="101">
        <v>487.77300000000002</v>
      </c>
      <c r="N215" s="101">
        <v>762.76300000000003</v>
      </c>
      <c r="O215" s="101">
        <v>679.22900000000004</v>
      </c>
      <c r="P215" s="101">
        <v>1207.7460000000001</v>
      </c>
      <c r="Q215" s="101">
        <v>1770.404</v>
      </c>
      <c r="R215" s="101">
        <v>2888.8789999999999</v>
      </c>
      <c r="S215" s="101">
        <v>3065</v>
      </c>
      <c r="T215" s="101">
        <v>3905.43</v>
      </c>
      <c r="U215" s="101">
        <v>8274.2900000000009</v>
      </c>
    </row>
    <row r="216" spans="1:21" x14ac:dyDescent="0.25">
      <c r="A216" s="60" t="s">
        <v>4823</v>
      </c>
      <c r="B216" s="60" t="s">
        <v>3988</v>
      </c>
      <c r="C216" s="60" t="s">
        <v>4851</v>
      </c>
      <c r="D216" s="94">
        <v>6</v>
      </c>
      <c r="E216" s="60" t="s">
        <v>6063</v>
      </c>
      <c r="F216" s="25">
        <f t="shared" si="19"/>
        <v>5067.26</v>
      </c>
      <c r="G216" s="25">
        <f t="shared" si="20"/>
        <v>439.59449999999998</v>
      </c>
      <c r="H216" s="32"/>
      <c r="I216" s="31"/>
      <c r="J216" s="25">
        <f t="shared" si="21"/>
        <v>3040.3560000000002</v>
      </c>
      <c r="K216" s="21"/>
      <c r="L216" s="16"/>
      <c r="M216" s="101">
        <v>1758.3779999999999</v>
      </c>
      <c r="N216" s="101" t="s">
        <v>5176</v>
      </c>
      <c r="O216" s="101" t="s">
        <v>5176</v>
      </c>
      <c r="P216" s="101" t="s">
        <v>5176</v>
      </c>
      <c r="Q216" s="101" t="s">
        <v>5176</v>
      </c>
      <c r="R216" s="101" t="s">
        <v>5176</v>
      </c>
      <c r="S216" s="101" t="s">
        <v>5176</v>
      </c>
      <c r="T216" s="101" t="s">
        <v>5176</v>
      </c>
      <c r="U216" s="101">
        <v>15201.78</v>
      </c>
    </row>
    <row r="217" spans="1:21" x14ac:dyDescent="0.25">
      <c r="A217" s="60" t="s">
        <v>4823</v>
      </c>
      <c r="B217" s="60" t="s">
        <v>443</v>
      </c>
      <c r="C217" s="60" t="s">
        <v>4908</v>
      </c>
      <c r="D217" s="94">
        <v>16</v>
      </c>
      <c r="E217" s="60" t="s">
        <v>9213</v>
      </c>
      <c r="F217" s="25">
        <f t="shared" si="19"/>
        <v>5039.5266666666666</v>
      </c>
      <c r="G217" s="25">
        <f t="shared" si="20"/>
        <v>4604.1574999999993</v>
      </c>
      <c r="H217" s="32"/>
      <c r="I217" s="31"/>
      <c r="J217" s="25">
        <f t="shared" si="21"/>
        <v>5209.8966</v>
      </c>
      <c r="K217" s="21"/>
      <c r="L217" s="16"/>
      <c r="M217" s="101">
        <v>1328.433</v>
      </c>
      <c r="N217" s="101">
        <v>5720.48</v>
      </c>
      <c r="O217" s="101">
        <v>5082.4129999999996</v>
      </c>
      <c r="P217" s="101">
        <v>6285.3040000000001</v>
      </c>
      <c r="Q217" s="101">
        <v>6403.8050000000003</v>
      </c>
      <c r="R217" s="101">
        <v>4527.098</v>
      </c>
      <c r="S217" s="101">
        <v>7630</v>
      </c>
      <c r="T217" s="101">
        <v>3223.73</v>
      </c>
      <c r="U217" s="101">
        <v>4264.8500000000004</v>
      </c>
    </row>
    <row r="218" spans="1:21" x14ac:dyDescent="0.25">
      <c r="A218" s="60" t="s">
        <v>4823</v>
      </c>
      <c r="B218" s="60" t="s">
        <v>78</v>
      </c>
      <c r="C218" s="60" t="s">
        <v>4907</v>
      </c>
      <c r="D218" s="94">
        <v>16</v>
      </c>
      <c r="E218" s="60" t="s">
        <v>8738</v>
      </c>
      <c r="F218" s="25">
        <f t="shared" si="19"/>
        <v>5007.7966666666662</v>
      </c>
      <c r="G218" s="25">
        <f t="shared" si="20"/>
        <v>2209.86825</v>
      </c>
      <c r="H218" s="32"/>
      <c r="I218" s="31"/>
      <c r="J218" s="25">
        <f t="shared" si="21"/>
        <v>4316.3324000000002</v>
      </c>
      <c r="K218" s="21"/>
      <c r="L218" s="16"/>
      <c r="M218" s="101">
        <v>2183.893</v>
      </c>
      <c r="N218" s="101">
        <v>2125.549</v>
      </c>
      <c r="O218" s="101">
        <v>3027.777</v>
      </c>
      <c r="P218" s="101">
        <v>1502.2539999999999</v>
      </c>
      <c r="Q218" s="101">
        <v>3560.616</v>
      </c>
      <c r="R218" s="101">
        <v>2997.6559999999999</v>
      </c>
      <c r="S218" s="101">
        <v>6122</v>
      </c>
      <c r="T218" s="101">
        <v>3602.2</v>
      </c>
      <c r="U218" s="101">
        <v>5299.19</v>
      </c>
    </row>
    <row r="219" spans="1:21" x14ac:dyDescent="0.25">
      <c r="A219" s="60" t="s">
        <v>4823</v>
      </c>
      <c r="B219" s="60" t="s">
        <v>2006</v>
      </c>
      <c r="C219" s="60" t="s">
        <v>4897</v>
      </c>
      <c r="D219" s="94">
        <v>15</v>
      </c>
      <c r="E219" s="60" t="s">
        <v>8310</v>
      </c>
      <c r="F219" s="25">
        <f t="shared" si="19"/>
        <v>5003.9033333333327</v>
      </c>
      <c r="G219" s="25">
        <f t="shared" si="20"/>
        <v>6.0247499999999992</v>
      </c>
      <c r="H219" s="32"/>
      <c r="I219" s="31"/>
      <c r="J219" s="25">
        <f t="shared" si="21"/>
        <v>3058.1291999999999</v>
      </c>
      <c r="K219" s="21"/>
      <c r="L219" s="16"/>
      <c r="M219" s="101" t="s">
        <v>5176</v>
      </c>
      <c r="N219" s="101">
        <v>4.048</v>
      </c>
      <c r="O219" s="101" t="s">
        <v>5176</v>
      </c>
      <c r="P219" s="101">
        <v>20.050999999999998</v>
      </c>
      <c r="Q219" s="101">
        <v>41.411000000000001</v>
      </c>
      <c r="R219" s="101">
        <v>237.52500000000001</v>
      </c>
      <c r="S219" s="101">
        <v>16</v>
      </c>
      <c r="T219" s="101">
        <v>345.5</v>
      </c>
      <c r="U219" s="101">
        <v>14650.21</v>
      </c>
    </row>
    <row r="220" spans="1:21" x14ac:dyDescent="0.25">
      <c r="A220" s="60" t="s">
        <v>4823</v>
      </c>
      <c r="B220" s="60" t="s">
        <v>416</v>
      </c>
      <c r="C220" s="60" t="s">
        <v>4910</v>
      </c>
      <c r="D220" s="94">
        <v>17</v>
      </c>
      <c r="E220" s="60" t="s">
        <v>9500</v>
      </c>
      <c r="F220" s="25">
        <f t="shared" si="19"/>
        <v>4938.3233333333337</v>
      </c>
      <c r="G220" s="25">
        <f t="shared" si="20"/>
        <v>580.26250000000005</v>
      </c>
      <c r="H220" s="32"/>
      <c r="I220" s="31"/>
      <c r="J220" s="25">
        <f t="shared" si="21"/>
        <v>3513.9525999999996</v>
      </c>
      <c r="K220" s="21"/>
      <c r="L220" s="16"/>
      <c r="M220" s="101">
        <v>304.84899999999999</v>
      </c>
      <c r="N220" s="101">
        <v>354.70600000000002</v>
      </c>
      <c r="O220" s="101">
        <v>747.779</v>
      </c>
      <c r="P220" s="101">
        <v>913.71600000000001</v>
      </c>
      <c r="Q220" s="101">
        <v>945.98299999999995</v>
      </c>
      <c r="R220" s="101">
        <v>1808.81</v>
      </c>
      <c r="S220" s="101">
        <v>3638</v>
      </c>
      <c r="T220" s="101">
        <v>3542.55</v>
      </c>
      <c r="U220" s="101">
        <v>7634.42</v>
      </c>
    </row>
    <row r="221" spans="1:21" x14ac:dyDescent="0.25">
      <c r="A221" s="60" t="s">
        <v>4823</v>
      </c>
      <c r="B221" s="60" t="s">
        <v>410</v>
      </c>
      <c r="C221" s="60" t="s">
        <v>4916</v>
      </c>
      <c r="D221" s="94">
        <v>20</v>
      </c>
      <c r="E221" s="60" t="s">
        <v>9860</v>
      </c>
      <c r="F221" s="25">
        <f t="shared" si="19"/>
        <v>4930.536666666666</v>
      </c>
      <c r="G221" s="25">
        <f t="shared" si="20"/>
        <v>1361.0785000000001</v>
      </c>
      <c r="H221" s="32"/>
      <c r="I221" s="31"/>
      <c r="J221" s="25">
        <f t="shared" si="21"/>
        <v>3672.7843999999996</v>
      </c>
      <c r="K221" s="21"/>
      <c r="L221" s="16"/>
      <c r="M221" s="101">
        <v>1264.0429999999999</v>
      </c>
      <c r="N221" s="101">
        <v>1067.1500000000001</v>
      </c>
      <c r="O221" s="101">
        <v>1153.7370000000001</v>
      </c>
      <c r="P221" s="101">
        <v>1959.384</v>
      </c>
      <c r="Q221" s="101">
        <v>2213.982</v>
      </c>
      <c r="R221" s="101">
        <v>1358.33</v>
      </c>
      <c r="S221" s="101">
        <v>2350</v>
      </c>
      <c r="T221" s="101">
        <v>7484.12</v>
      </c>
      <c r="U221" s="101">
        <v>4957.49</v>
      </c>
    </row>
    <row r="222" spans="1:21" x14ac:dyDescent="0.25">
      <c r="A222" s="60" t="s">
        <v>4823</v>
      </c>
      <c r="B222" s="60" t="s">
        <v>571</v>
      </c>
      <c r="C222" s="60" t="s">
        <v>4873</v>
      </c>
      <c r="D222" s="94">
        <v>10</v>
      </c>
      <c r="E222" s="60" t="s">
        <v>7189</v>
      </c>
      <c r="F222" s="25">
        <f t="shared" si="19"/>
        <v>4857.5433333333331</v>
      </c>
      <c r="G222" s="25">
        <f t="shared" si="20"/>
        <v>3994.8757500000002</v>
      </c>
      <c r="H222" s="32"/>
      <c r="I222" s="31"/>
      <c r="J222" s="25">
        <f t="shared" si="21"/>
        <v>4830.4483999999993</v>
      </c>
      <c r="K222" s="21"/>
      <c r="L222" s="16"/>
      <c r="M222" s="101">
        <v>5885.26</v>
      </c>
      <c r="N222" s="101">
        <v>3676.6550000000002</v>
      </c>
      <c r="O222" s="101">
        <v>3829.1869999999999</v>
      </c>
      <c r="P222" s="101">
        <v>2588.4009999999998</v>
      </c>
      <c r="Q222" s="101">
        <v>5033.1660000000002</v>
      </c>
      <c r="R222" s="101">
        <v>4546.4459999999999</v>
      </c>
      <c r="S222" s="101">
        <v>5398</v>
      </c>
      <c r="T222" s="101">
        <v>4860.8</v>
      </c>
      <c r="U222" s="101">
        <v>4313.83</v>
      </c>
    </row>
    <row r="223" spans="1:21" x14ac:dyDescent="0.25">
      <c r="A223" s="60" t="s">
        <v>4823</v>
      </c>
      <c r="B223" s="60" t="s">
        <v>4578</v>
      </c>
      <c r="C223" s="60" t="s">
        <v>4878</v>
      </c>
      <c r="D223" s="94">
        <v>11</v>
      </c>
      <c r="E223" s="60" t="s">
        <v>7347</v>
      </c>
      <c r="F223" s="25">
        <f t="shared" si="19"/>
        <v>4833.2566666666671</v>
      </c>
      <c r="G223" s="25">
        <f t="shared" si="20"/>
        <v>309.53074999999995</v>
      </c>
      <c r="H223" s="32"/>
      <c r="I223" s="31"/>
      <c r="J223" s="25">
        <f t="shared" si="21"/>
        <v>3200.1953999999996</v>
      </c>
      <c r="K223" s="21"/>
      <c r="L223" s="16"/>
      <c r="M223" s="101">
        <v>0.75600000000000001</v>
      </c>
      <c r="N223" s="101">
        <v>0.96099999999999997</v>
      </c>
      <c r="O223" s="101">
        <v>97.218999999999994</v>
      </c>
      <c r="P223" s="101">
        <v>1139.1869999999999</v>
      </c>
      <c r="Q223" s="101">
        <v>1319.0920000000001</v>
      </c>
      <c r="R223" s="101">
        <v>182.11500000000001</v>
      </c>
      <c r="S223" s="101" t="s">
        <v>5176</v>
      </c>
      <c r="T223" s="101">
        <v>2931.61</v>
      </c>
      <c r="U223" s="101">
        <v>11568.16</v>
      </c>
    </row>
    <row r="224" spans="1:21" x14ac:dyDescent="0.25">
      <c r="A224" s="60" t="s">
        <v>4823</v>
      </c>
      <c r="B224" s="60" t="s">
        <v>202</v>
      </c>
      <c r="C224" s="60" t="s">
        <v>4897</v>
      </c>
      <c r="D224" s="94">
        <v>15</v>
      </c>
      <c r="E224" s="60" t="s">
        <v>8341</v>
      </c>
      <c r="F224" s="25">
        <f t="shared" ref="F224:F287" si="22">SUM(S224:U224)/3</f>
        <v>4806.329999999999</v>
      </c>
      <c r="G224" s="25">
        <f t="shared" ref="G224:G287" si="23">SUM(M224:P224)/4</f>
        <v>4841.5860000000002</v>
      </c>
      <c r="H224" s="32"/>
      <c r="I224" s="31"/>
      <c r="J224" s="25">
        <f t="shared" ref="J224:J287" si="24">SUM(Q224:U224)/5</f>
        <v>5621.2735999999995</v>
      </c>
      <c r="K224" s="21"/>
      <c r="L224" s="16"/>
      <c r="M224" s="101">
        <v>4763.3670000000002</v>
      </c>
      <c r="N224" s="101">
        <v>6208.7960000000003</v>
      </c>
      <c r="O224" s="101">
        <v>3411.91</v>
      </c>
      <c r="P224" s="101">
        <v>4982.2709999999997</v>
      </c>
      <c r="Q224" s="101">
        <v>6419.5110000000004</v>
      </c>
      <c r="R224" s="101">
        <v>7267.8670000000002</v>
      </c>
      <c r="S224" s="101">
        <v>5387</v>
      </c>
      <c r="T224" s="101">
        <v>4631.12</v>
      </c>
      <c r="U224" s="101">
        <v>4400.87</v>
      </c>
    </row>
    <row r="225" spans="1:21" x14ac:dyDescent="0.25">
      <c r="A225" s="60" t="s">
        <v>4823</v>
      </c>
      <c r="B225" s="60" t="s">
        <v>44</v>
      </c>
      <c r="C225" s="60" t="s">
        <v>4910</v>
      </c>
      <c r="D225" s="94">
        <v>17</v>
      </c>
      <c r="E225" s="60" t="s">
        <v>9504</v>
      </c>
      <c r="F225" s="25">
        <f t="shared" si="22"/>
        <v>4754.3499999999995</v>
      </c>
      <c r="G225" s="25">
        <f t="shared" si="23"/>
        <v>5475.4047499999997</v>
      </c>
      <c r="H225" s="32"/>
      <c r="I225" s="31"/>
      <c r="J225" s="25">
        <f t="shared" si="24"/>
        <v>4226.7082</v>
      </c>
      <c r="K225" s="21"/>
      <c r="L225" s="16"/>
      <c r="M225" s="101">
        <v>5131.0889999999999</v>
      </c>
      <c r="N225" s="101">
        <v>6026.9409999999998</v>
      </c>
      <c r="O225" s="101">
        <v>5733.0559999999996</v>
      </c>
      <c r="P225" s="101">
        <v>5010.5330000000004</v>
      </c>
      <c r="Q225" s="101">
        <v>4876.2070000000003</v>
      </c>
      <c r="R225" s="101">
        <v>1994.2840000000001</v>
      </c>
      <c r="S225" s="101">
        <v>4888</v>
      </c>
      <c r="T225" s="101">
        <v>2316.27</v>
      </c>
      <c r="U225" s="101">
        <v>7058.78</v>
      </c>
    </row>
    <row r="226" spans="1:21" x14ac:dyDescent="0.25">
      <c r="A226" s="60" t="s">
        <v>4823</v>
      </c>
      <c r="B226" s="60" t="s">
        <v>569</v>
      </c>
      <c r="C226" s="60" t="s">
        <v>4893</v>
      </c>
      <c r="D226" s="94">
        <v>13</v>
      </c>
      <c r="E226" s="60" t="s">
        <v>8024</v>
      </c>
      <c r="F226" s="25">
        <f t="shared" si="22"/>
        <v>4722.63</v>
      </c>
      <c r="G226" s="25">
        <f t="shared" si="23"/>
        <v>1414.6657500000001</v>
      </c>
      <c r="H226" s="32"/>
      <c r="I226" s="31"/>
      <c r="J226" s="25">
        <f t="shared" si="24"/>
        <v>3896.8525999999997</v>
      </c>
      <c r="K226" s="21"/>
      <c r="L226" s="16"/>
      <c r="M226" s="101">
        <v>923.16</v>
      </c>
      <c r="N226" s="101">
        <v>1306.807</v>
      </c>
      <c r="O226" s="101">
        <v>1718.5619999999999</v>
      </c>
      <c r="P226" s="101">
        <v>1710.134</v>
      </c>
      <c r="Q226" s="101">
        <v>2521.3710000000001</v>
      </c>
      <c r="R226" s="101">
        <v>2795.002</v>
      </c>
      <c r="S226" s="101">
        <v>3274</v>
      </c>
      <c r="T226" s="101">
        <v>4045.56</v>
      </c>
      <c r="U226" s="101">
        <v>6848.33</v>
      </c>
    </row>
    <row r="227" spans="1:21" x14ac:dyDescent="0.25">
      <c r="A227" s="60" t="s">
        <v>4823</v>
      </c>
      <c r="B227" s="60" t="s">
        <v>50</v>
      </c>
      <c r="C227" s="60" t="s">
        <v>4847</v>
      </c>
      <c r="D227" s="94">
        <v>4</v>
      </c>
      <c r="E227" s="60" t="s">
        <v>5858</v>
      </c>
      <c r="F227" s="25">
        <f t="shared" si="22"/>
        <v>4710.663333333333</v>
      </c>
      <c r="G227" s="25">
        <f t="shared" si="23"/>
        <v>2124.3202499999998</v>
      </c>
      <c r="H227" s="32"/>
      <c r="I227" s="31"/>
      <c r="J227" s="25">
        <f t="shared" si="24"/>
        <v>3396.5883999999996</v>
      </c>
      <c r="K227" s="21"/>
      <c r="L227" s="16"/>
      <c r="M227" s="101">
        <v>1675.627</v>
      </c>
      <c r="N227" s="101">
        <v>2335.4479999999999</v>
      </c>
      <c r="O227" s="101">
        <v>2482.33</v>
      </c>
      <c r="P227" s="101">
        <v>2003.876</v>
      </c>
      <c r="Q227" s="101">
        <v>1185.788</v>
      </c>
      <c r="R227" s="101">
        <v>1665.164</v>
      </c>
      <c r="S227" s="101">
        <v>1700</v>
      </c>
      <c r="T227" s="101">
        <v>3368.77</v>
      </c>
      <c r="U227" s="101">
        <v>9063.2199999999993</v>
      </c>
    </row>
    <row r="228" spans="1:21" x14ac:dyDescent="0.25">
      <c r="A228" s="60" t="s">
        <v>4823</v>
      </c>
      <c r="B228" s="60" t="s">
        <v>218</v>
      </c>
      <c r="C228" s="60" t="s">
        <v>4908</v>
      </c>
      <c r="D228" s="94">
        <v>16</v>
      </c>
      <c r="E228" s="60" t="s">
        <v>9403</v>
      </c>
      <c r="F228" s="25">
        <f t="shared" si="22"/>
        <v>4697.5133333333333</v>
      </c>
      <c r="G228" s="25">
        <f t="shared" si="23"/>
        <v>1310.3339999999998</v>
      </c>
      <c r="H228" s="32"/>
      <c r="I228" s="31"/>
      <c r="J228" s="25">
        <f t="shared" si="24"/>
        <v>3595.9111999999996</v>
      </c>
      <c r="K228" s="21"/>
      <c r="L228" s="16"/>
      <c r="M228" s="101">
        <v>1314.7139999999999</v>
      </c>
      <c r="N228" s="101">
        <v>805.49300000000005</v>
      </c>
      <c r="O228" s="101">
        <v>1554.14</v>
      </c>
      <c r="P228" s="101">
        <v>1566.989</v>
      </c>
      <c r="Q228" s="101">
        <v>1919.0129999999999</v>
      </c>
      <c r="R228" s="101">
        <v>1968.0029999999999</v>
      </c>
      <c r="S228" s="101">
        <v>6455</v>
      </c>
      <c r="T228" s="101">
        <v>3315.81</v>
      </c>
      <c r="U228" s="101">
        <v>4321.7299999999996</v>
      </c>
    </row>
    <row r="229" spans="1:21" x14ac:dyDescent="0.25">
      <c r="A229" s="60" t="s">
        <v>4823</v>
      </c>
      <c r="B229" s="60" t="s">
        <v>4397</v>
      </c>
      <c r="C229" s="60" t="s">
        <v>4833</v>
      </c>
      <c r="D229" s="94">
        <v>2</v>
      </c>
      <c r="E229" s="60" t="s">
        <v>5536</v>
      </c>
      <c r="F229" s="25">
        <f t="shared" si="22"/>
        <v>4679.5033333333331</v>
      </c>
      <c r="G229" s="25">
        <f t="shared" si="23"/>
        <v>2912.1385</v>
      </c>
      <c r="H229" s="32"/>
      <c r="I229" s="31"/>
      <c r="J229" s="25">
        <f t="shared" si="24"/>
        <v>3973.5362</v>
      </c>
      <c r="K229" s="21"/>
      <c r="L229" s="16"/>
      <c r="M229" s="101">
        <v>4148.5330000000004</v>
      </c>
      <c r="N229" s="101">
        <v>96.75</v>
      </c>
      <c r="O229" s="101">
        <v>904.45600000000002</v>
      </c>
      <c r="P229" s="101">
        <v>6498.8149999999996</v>
      </c>
      <c r="Q229" s="101">
        <v>5828.799</v>
      </c>
      <c r="R229" s="101">
        <v>0.372</v>
      </c>
      <c r="S229" s="101">
        <v>9623</v>
      </c>
      <c r="T229" s="101">
        <v>4415.24</v>
      </c>
      <c r="U229" s="101">
        <v>0.27</v>
      </c>
    </row>
    <row r="230" spans="1:21" x14ac:dyDescent="0.25">
      <c r="A230" s="60" t="s">
        <v>4823</v>
      </c>
      <c r="B230" s="60" t="s">
        <v>687</v>
      </c>
      <c r="C230" s="60" t="s">
        <v>4872</v>
      </c>
      <c r="D230" s="94">
        <v>10</v>
      </c>
      <c r="E230" s="60" t="s">
        <v>7151</v>
      </c>
      <c r="F230" s="25">
        <f t="shared" si="22"/>
        <v>4666.4866666666667</v>
      </c>
      <c r="G230" s="25">
        <f t="shared" si="23"/>
        <v>2248.1992499999997</v>
      </c>
      <c r="H230" s="32"/>
      <c r="I230" s="31"/>
      <c r="J230" s="25">
        <f t="shared" si="24"/>
        <v>3965.6779999999999</v>
      </c>
      <c r="K230" s="21"/>
      <c r="L230" s="16"/>
      <c r="M230" s="101">
        <v>1962.806</v>
      </c>
      <c r="N230" s="101">
        <v>1726.3119999999999</v>
      </c>
      <c r="O230" s="101">
        <v>2295.0459999999998</v>
      </c>
      <c r="P230" s="101">
        <v>3008.6329999999998</v>
      </c>
      <c r="Q230" s="101">
        <v>3614.3130000000001</v>
      </c>
      <c r="R230" s="101">
        <v>2214.6170000000002</v>
      </c>
      <c r="S230" s="101">
        <v>3384</v>
      </c>
      <c r="T230" s="101">
        <v>3496.77</v>
      </c>
      <c r="U230" s="101">
        <v>7118.69</v>
      </c>
    </row>
    <row r="231" spans="1:21" x14ac:dyDescent="0.25">
      <c r="A231" s="60" t="s">
        <v>4823</v>
      </c>
      <c r="B231" s="60" t="s">
        <v>230</v>
      </c>
      <c r="C231" s="60" t="s">
        <v>4897</v>
      </c>
      <c r="D231" s="94">
        <v>15</v>
      </c>
      <c r="E231" s="60" t="s">
        <v>8333</v>
      </c>
      <c r="F231" s="25">
        <f t="shared" si="22"/>
        <v>4646.63</v>
      </c>
      <c r="G231" s="25">
        <f t="shared" si="23"/>
        <v>1387.9425000000001</v>
      </c>
      <c r="H231" s="32"/>
      <c r="I231" s="31"/>
      <c r="J231" s="25">
        <f t="shared" si="24"/>
        <v>3758.6949999999997</v>
      </c>
      <c r="K231" s="21"/>
      <c r="L231" s="16"/>
      <c r="M231" s="101">
        <v>714.7</v>
      </c>
      <c r="N231" s="101">
        <v>893.79</v>
      </c>
      <c r="O231" s="101">
        <v>1748.5150000000001</v>
      </c>
      <c r="P231" s="101">
        <v>2194.7649999999999</v>
      </c>
      <c r="Q231" s="101">
        <v>3332.0210000000002</v>
      </c>
      <c r="R231" s="101">
        <v>1521.5640000000001</v>
      </c>
      <c r="S231" s="101">
        <v>4357</v>
      </c>
      <c r="T231" s="101">
        <v>3955.6</v>
      </c>
      <c r="U231" s="101">
        <v>5627.29</v>
      </c>
    </row>
    <row r="232" spans="1:21" x14ac:dyDescent="0.25">
      <c r="A232" s="60" t="s">
        <v>4823</v>
      </c>
      <c r="B232" s="60" t="s">
        <v>365</v>
      </c>
      <c r="C232" s="60" t="s">
        <v>4907</v>
      </c>
      <c r="D232" s="94">
        <v>16</v>
      </c>
      <c r="E232" s="60" t="s">
        <v>8768</v>
      </c>
      <c r="F232" s="25">
        <f t="shared" si="22"/>
        <v>4634.4533333333338</v>
      </c>
      <c r="G232" s="25">
        <f t="shared" si="23"/>
        <v>705.12924999999996</v>
      </c>
      <c r="H232" s="32"/>
      <c r="I232" s="31"/>
      <c r="J232" s="25">
        <f t="shared" si="24"/>
        <v>3102.739</v>
      </c>
      <c r="K232" s="21"/>
      <c r="L232" s="16"/>
      <c r="M232" s="101">
        <v>650.21299999999997</v>
      </c>
      <c r="N232" s="101">
        <v>487.81</v>
      </c>
      <c r="O232" s="101">
        <v>887.37599999999998</v>
      </c>
      <c r="P232" s="101">
        <v>795.11800000000005</v>
      </c>
      <c r="Q232" s="101">
        <v>541.05899999999997</v>
      </c>
      <c r="R232" s="101">
        <v>1069.2760000000001</v>
      </c>
      <c r="S232" s="101">
        <v>3574</v>
      </c>
      <c r="T232" s="101">
        <v>3635.1</v>
      </c>
      <c r="U232" s="101">
        <v>6694.26</v>
      </c>
    </row>
    <row r="233" spans="1:21" x14ac:dyDescent="0.25">
      <c r="A233" s="60" t="s">
        <v>4823</v>
      </c>
      <c r="B233" s="60" t="s">
        <v>349</v>
      </c>
      <c r="C233" s="60" t="s">
        <v>4907</v>
      </c>
      <c r="D233" s="94">
        <v>16</v>
      </c>
      <c r="E233" s="60" t="s">
        <v>8771</v>
      </c>
      <c r="F233" s="25">
        <f t="shared" si="22"/>
        <v>4623.1500000000005</v>
      </c>
      <c r="G233" s="25">
        <f t="shared" si="23"/>
        <v>2135.5725000000002</v>
      </c>
      <c r="H233" s="32"/>
      <c r="I233" s="31"/>
      <c r="J233" s="25">
        <f t="shared" si="24"/>
        <v>4231.2199999999993</v>
      </c>
      <c r="K233" s="21"/>
      <c r="L233" s="16"/>
      <c r="M233" s="101">
        <v>1963.626</v>
      </c>
      <c r="N233" s="101">
        <v>1440.961</v>
      </c>
      <c r="O233" s="101">
        <v>2562.8589999999999</v>
      </c>
      <c r="P233" s="101">
        <v>2574.8440000000001</v>
      </c>
      <c r="Q233" s="101">
        <v>3416.4940000000001</v>
      </c>
      <c r="R233" s="101">
        <v>3870.1559999999999</v>
      </c>
      <c r="S233" s="101">
        <v>3379</v>
      </c>
      <c r="T233" s="101">
        <v>5261.24</v>
      </c>
      <c r="U233" s="101">
        <v>5229.21</v>
      </c>
    </row>
    <row r="234" spans="1:21" x14ac:dyDescent="0.25">
      <c r="A234" s="60" t="s">
        <v>4823</v>
      </c>
      <c r="B234" s="60" t="s">
        <v>647</v>
      </c>
      <c r="C234" s="60" t="s">
        <v>4908</v>
      </c>
      <c r="D234" s="94">
        <v>16</v>
      </c>
      <c r="E234" s="60" t="s">
        <v>9199</v>
      </c>
      <c r="F234" s="25">
        <f t="shared" si="22"/>
        <v>4603.413333333333</v>
      </c>
      <c r="G234" s="25">
        <f t="shared" si="23"/>
        <v>2524.1455000000001</v>
      </c>
      <c r="H234" s="32"/>
      <c r="I234" s="31"/>
      <c r="J234" s="25">
        <f t="shared" si="24"/>
        <v>3429.3714</v>
      </c>
      <c r="K234" s="21"/>
      <c r="L234" s="16"/>
      <c r="M234" s="101">
        <v>3425.9769999999999</v>
      </c>
      <c r="N234" s="101">
        <v>2472.7860000000001</v>
      </c>
      <c r="O234" s="101">
        <v>2209.143</v>
      </c>
      <c r="P234" s="101">
        <v>1988.6759999999999</v>
      </c>
      <c r="Q234" s="101">
        <v>1666.25</v>
      </c>
      <c r="R234" s="101">
        <v>1670.367</v>
      </c>
      <c r="S234" s="101">
        <v>4344</v>
      </c>
      <c r="T234" s="101">
        <v>3038.91</v>
      </c>
      <c r="U234" s="101">
        <v>6427.33</v>
      </c>
    </row>
    <row r="235" spans="1:21" x14ac:dyDescent="0.25">
      <c r="A235" s="60" t="s">
        <v>4823</v>
      </c>
      <c r="B235" s="60" t="s">
        <v>546</v>
      </c>
      <c r="C235" s="60" t="s">
        <v>4854</v>
      </c>
      <c r="D235" s="94">
        <v>6</v>
      </c>
      <c r="E235" s="60" t="s">
        <v>6463</v>
      </c>
      <c r="F235" s="25">
        <f t="shared" si="22"/>
        <v>4569.5666666666666</v>
      </c>
      <c r="G235" s="25">
        <f t="shared" si="23"/>
        <v>195.98675</v>
      </c>
      <c r="H235" s="32"/>
      <c r="I235" s="31"/>
      <c r="J235" s="25">
        <f t="shared" si="24"/>
        <v>2929.0942</v>
      </c>
      <c r="K235" s="21"/>
      <c r="L235" s="16"/>
      <c r="M235" s="101">
        <v>18.277000000000001</v>
      </c>
      <c r="N235" s="101">
        <v>65.515000000000001</v>
      </c>
      <c r="O235" s="101">
        <v>24.794</v>
      </c>
      <c r="P235" s="101">
        <v>675.36099999999999</v>
      </c>
      <c r="Q235" s="101">
        <v>875.39599999999996</v>
      </c>
      <c r="R235" s="101">
        <v>61.375</v>
      </c>
      <c r="S235" s="101">
        <v>12130</v>
      </c>
      <c r="T235" s="101">
        <v>1295.8900000000001</v>
      </c>
      <c r="U235" s="101">
        <v>282.81</v>
      </c>
    </row>
    <row r="236" spans="1:21" x14ac:dyDescent="0.25">
      <c r="A236" s="60" t="s">
        <v>4823</v>
      </c>
      <c r="B236" s="60" t="s">
        <v>4522</v>
      </c>
      <c r="C236" s="60" t="s">
        <v>4843</v>
      </c>
      <c r="D236" s="94">
        <v>4</v>
      </c>
      <c r="E236" s="60" t="s">
        <v>5791</v>
      </c>
      <c r="F236" s="25">
        <f t="shared" si="22"/>
        <v>4568.5066666666671</v>
      </c>
      <c r="G236" s="25">
        <f t="shared" si="23"/>
        <v>1222.15275</v>
      </c>
      <c r="H236" s="32"/>
      <c r="I236" s="31"/>
      <c r="J236" s="25">
        <f t="shared" si="24"/>
        <v>4370.9817999999996</v>
      </c>
      <c r="K236" s="21"/>
      <c r="L236" s="16"/>
      <c r="M236" s="101">
        <v>812.79100000000005</v>
      </c>
      <c r="N236" s="101">
        <v>704.61199999999997</v>
      </c>
      <c r="O236" s="101">
        <v>804.73299999999995</v>
      </c>
      <c r="P236" s="101">
        <v>2566.4749999999999</v>
      </c>
      <c r="Q236" s="101">
        <v>5141.6980000000003</v>
      </c>
      <c r="R236" s="101">
        <v>3007.6909999999998</v>
      </c>
      <c r="S236" s="101">
        <v>4542</v>
      </c>
      <c r="T236" s="101">
        <v>4573.8</v>
      </c>
      <c r="U236" s="101">
        <v>4589.72</v>
      </c>
    </row>
    <row r="237" spans="1:21" x14ac:dyDescent="0.25">
      <c r="A237" s="60" t="s">
        <v>4823</v>
      </c>
      <c r="B237" s="60" t="s">
        <v>484</v>
      </c>
      <c r="C237" s="60" t="s">
        <v>4840</v>
      </c>
      <c r="D237" s="94">
        <v>4</v>
      </c>
      <c r="E237" s="60" t="s">
        <v>5712</v>
      </c>
      <c r="F237" s="25">
        <f t="shared" si="22"/>
        <v>4528.8666666666668</v>
      </c>
      <c r="G237" s="25">
        <f t="shared" si="23"/>
        <v>707.55899999999997</v>
      </c>
      <c r="H237" s="32"/>
      <c r="I237" s="31"/>
      <c r="J237" s="25">
        <f t="shared" si="24"/>
        <v>3113.4028000000003</v>
      </c>
      <c r="K237" s="21"/>
      <c r="L237" s="16"/>
      <c r="M237" s="101">
        <v>328.27199999999999</v>
      </c>
      <c r="N237" s="101">
        <v>248.733</v>
      </c>
      <c r="O237" s="101">
        <v>1698.415</v>
      </c>
      <c r="P237" s="101">
        <v>554.81600000000003</v>
      </c>
      <c r="Q237" s="101">
        <v>1161.172</v>
      </c>
      <c r="R237" s="101">
        <v>819.24199999999996</v>
      </c>
      <c r="S237" s="101">
        <v>4420</v>
      </c>
      <c r="T237" s="101">
        <v>3547.84</v>
      </c>
      <c r="U237" s="101">
        <v>5618.76</v>
      </c>
    </row>
    <row r="238" spans="1:21" x14ac:dyDescent="0.25">
      <c r="A238" s="60" t="s">
        <v>4823</v>
      </c>
      <c r="B238" s="60" t="s">
        <v>4675</v>
      </c>
      <c r="C238" s="60" t="s">
        <v>4909</v>
      </c>
      <c r="D238" s="94">
        <v>17</v>
      </c>
      <c r="E238" s="60" t="s">
        <v>9481</v>
      </c>
      <c r="F238" s="25">
        <f t="shared" si="22"/>
        <v>4495.0466666666662</v>
      </c>
      <c r="G238" s="25">
        <f t="shared" si="23"/>
        <v>0</v>
      </c>
      <c r="H238" s="32"/>
      <c r="I238" s="31"/>
      <c r="J238" s="25">
        <f t="shared" si="24"/>
        <v>2697.0279999999998</v>
      </c>
      <c r="K238" s="21"/>
      <c r="L238" s="16"/>
      <c r="M238" s="101" t="s">
        <v>5176</v>
      </c>
      <c r="N238" s="101" t="s">
        <v>5176</v>
      </c>
      <c r="O238" s="101" t="s">
        <v>5176</v>
      </c>
      <c r="P238" s="101" t="s">
        <v>5176</v>
      </c>
      <c r="Q238" s="101" t="s">
        <v>5176</v>
      </c>
      <c r="R238" s="101" t="s">
        <v>5176</v>
      </c>
      <c r="S238" s="101">
        <v>9231</v>
      </c>
      <c r="T238" s="101" t="s">
        <v>5176</v>
      </c>
      <c r="U238" s="101">
        <v>4254.1400000000003</v>
      </c>
    </row>
    <row r="239" spans="1:21" x14ac:dyDescent="0.25">
      <c r="A239" s="60" t="s">
        <v>4823</v>
      </c>
      <c r="B239" s="60" t="s">
        <v>243</v>
      </c>
      <c r="C239" s="60" t="s">
        <v>4908</v>
      </c>
      <c r="D239" s="94">
        <v>16</v>
      </c>
      <c r="E239" s="60" t="s">
        <v>9401</v>
      </c>
      <c r="F239" s="25">
        <f t="shared" si="22"/>
        <v>4491.1400000000003</v>
      </c>
      <c r="G239" s="25">
        <f t="shared" si="23"/>
        <v>1518.48525</v>
      </c>
      <c r="H239" s="32"/>
      <c r="I239" s="31"/>
      <c r="J239" s="25">
        <f t="shared" si="24"/>
        <v>3829.9603999999999</v>
      </c>
      <c r="K239" s="21"/>
      <c r="L239" s="16"/>
      <c r="M239" s="101">
        <v>1936.8889999999999</v>
      </c>
      <c r="N239" s="101">
        <v>1187.672</v>
      </c>
      <c r="O239" s="101">
        <v>1691.116</v>
      </c>
      <c r="P239" s="101">
        <v>1258.2639999999999</v>
      </c>
      <c r="Q239" s="101">
        <v>3106.1019999999999</v>
      </c>
      <c r="R239" s="101">
        <v>2570.2800000000002</v>
      </c>
      <c r="S239" s="101">
        <v>3767</v>
      </c>
      <c r="T239" s="101">
        <v>5178.82</v>
      </c>
      <c r="U239" s="101">
        <v>4527.6000000000004</v>
      </c>
    </row>
    <row r="240" spans="1:21" x14ac:dyDescent="0.25">
      <c r="A240" s="60" t="s">
        <v>4823</v>
      </c>
      <c r="B240" s="60" t="s">
        <v>299</v>
      </c>
      <c r="C240" s="60" t="s">
        <v>4910</v>
      </c>
      <c r="D240" s="94">
        <v>17</v>
      </c>
      <c r="E240" s="60" t="s">
        <v>9562</v>
      </c>
      <c r="F240" s="25">
        <f t="shared" si="22"/>
        <v>4476.03</v>
      </c>
      <c r="G240" s="25">
        <f t="shared" si="23"/>
        <v>2392.1897500000005</v>
      </c>
      <c r="H240" s="32"/>
      <c r="I240" s="31"/>
      <c r="J240" s="25">
        <f t="shared" si="24"/>
        <v>3992.4190000000003</v>
      </c>
      <c r="K240" s="21"/>
      <c r="L240" s="16"/>
      <c r="M240" s="101">
        <v>1315.748</v>
      </c>
      <c r="N240" s="101">
        <v>2214.5140000000001</v>
      </c>
      <c r="O240" s="101">
        <v>1626.2360000000001</v>
      </c>
      <c r="P240" s="101">
        <v>4412.2610000000004</v>
      </c>
      <c r="Q240" s="101">
        <v>4419.3019999999997</v>
      </c>
      <c r="R240" s="101">
        <v>2114.703</v>
      </c>
      <c r="S240" s="101">
        <v>3287</v>
      </c>
      <c r="T240" s="101">
        <v>2121.52</v>
      </c>
      <c r="U240" s="101">
        <v>8019.57</v>
      </c>
    </row>
    <row r="241" spans="1:21" x14ac:dyDescent="0.25">
      <c r="A241" s="60" t="s">
        <v>4823</v>
      </c>
      <c r="B241" s="60" t="s">
        <v>70</v>
      </c>
      <c r="C241" s="60" t="s">
        <v>4861</v>
      </c>
      <c r="D241" s="94">
        <v>6</v>
      </c>
      <c r="E241" s="60" t="s">
        <v>6687</v>
      </c>
      <c r="F241" s="25">
        <f t="shared" si="22"/>
        <v>4473.5133333333333</v>
      </c>
      <c r="G241" s="25">
        <f t="shared" si="23"/>
        <v>919.50450000000001</v>
      </c>
      <c r="H241" s="32"/>
      <c r="I241" s="31"/>
      <c r="J241" s="25">
        <f t="shared" si="24"/>
        <v>3261.7186000000002</v>
      </c>
      <c r="K241" s="21"/>
      <c r="L241" s="16"/>
      <c r="M241" s="101">
        <v>378.99900000000002</v>
      </c>
      <c r="N241" s="101">
        <v>463.38799999999998</v>
      </c>
      <c r="O241" s="101">
        <v>2000.278</v>
      </c>
      <c r="P241" s="101">
        <v>835.35299999999995</v>
      </c>
      <c r="Q241" s="101">
        <v>2106.4870000000001</v>
      </c>
      <c r="R241" s="101">
        <v>781.56600000000003</v>
      </c>
      <c r="S241" s="101">
        <v>4762</v>
      </c>
      <c r="T241" s="101">
        <v>3965.13</v>
      </c>
      <c r="U241" s="101">
        <v>4693.41</v>
      </c>
    </row>
    <row r="242" spans="1:21" x14ac:dyDescent="0.25">
      <c r="A242" s="60" t="s">
        <v>4823</v>
      </c>
      <c r="B242" s="60" t="s">
        <v>192</v>
      </c>
      <c r="C242" s="60" t="s">
        <v>4897</v>
      </c>
      <c r="D242" s="94">
        <v>15</v>
      </c>
      <c r="E242" s="60" t="s">
        <v>8372</v>
      </c>
      <c r="F242" s="25">
        <f t="shared" si="22"/>
        <v>4464.7766666666676</v>
      </c>
      <c r="G242" s="25">
        <f t="shared" si="23"/>
        <v>2061.4372499999999</v>
      </c>
      <c r="H242" s="32"/>
      <c r="I242" s="31"/>
      <c r="J242" s="25">
        <f t="shared" si="24"/>
        <v>3734.2048000000004</v>
      </c>
      <c r="K242" s="21"/>
      <c r="L242" s="16"/>
      <c r="M242" s="101">
        <v>1566.1759999999999</v>
      </c>
      <c r="N242" s="101">
        <v>1693.5170000000001</v>
      </c>
      <c r="O242" s="101">
        <v>2720.1280000000002</v>
      </c>
      <c r="P242" s="101">
        <v>2265.9279999999999</v>
      </c>
      <c r="Q242" s="101">
        <v>2967.2080000000001</v>
      </c>
      <c r="R242" s="101">
        <v>2309.4859999999999</v>
      </c>
      <c r="S242" s="101">
        <v>3857</v>
      </c>
      <c r="T242" s="101">
        <v>2829.27</v>
      </c>
      <c r="U242" s="101">
        <v>6708.06</v>
      </c>
    </row>
    <row r="243" spans="1:21" x14ac:dyDescent="0.25">
      <c r="A243" s="60" t="s">
        <v>4823</v>
      </c>
      <c r="B243" s="60" t="s">
        <v>1139</v>
      </c>
      <c r="C243" s="60" t="s">
        <v>4848</v>
      </c>
      <c r="D243" s="94">
        <v>5</v>
      </c>
      <c r="E243" s="60" t="s">
        <v>5908</v>
      </c>
      <c r="F243" s="25">
        <f t="shared" si="22"/>
        <v>4452.5633333333335</v>
      </c>
      <c r="G243" s="25">
        <f t="shared" si="23"/>
        <v>1070.9514999999999</v>
      </c>
      <c r="H243" s="32"/>
      <c r="I243" s="31"/>
      <c r="J243" s="25">
        <f t="shared" si="24"/>
        <v>3401.0210000000006</v>
      </c>
      <c r="K243" s="21"/>
      <c r="L243" s="16"/>
      <c r="M243" s="101">
        <v>729.18399999999997</v>
      </c>
      <c r="N243" s="101">
        <v>1975.6690000000001</v>
      </c>
      <c r="O243" s="101">
        <v>624.84299999999996</v>
      </c>
      <c r="P243" s="101">
        <v>954.11</v>
      </c>
      <c r="Q243" s="101">
        <v>2190.9</v>
      </c>
      <c r="R243" s="101">
        <v>1456.5150000000001</v>
      </c>
      <c r="S243" s="101">
        <v>5329</v>
      </c>
      <c r="T243" s="101">
        <v>3554.93</v>
      </c>
      <c r="U243" s="101">
        <v>4473.76</v>
      </c>
    </row>
    <row r="244" spans="1:21" x14ac:dyDescent="0.25">
      <c r="A244" s="60" t="s">
        <v>4823</v>
      </c>
      <c r="B244" s="60" t="s">
        <v>32</v>
      </c>
      <c r="C244" s="60" t="s">
        <v>4863</v>
      </c>
      <c r="D244" s="94">
        <v>7</v>
      </c>
      <c r="E244" s="60" t="s">
        <v>6699</v>
      </c>
      <c r="F244" s="25">
        <f t="shared" si="22"/>
        <v>4394.7133333333331</v>
      </c>
      <c r="G244" s="25">
        <f t="shared" si="23"/>
        <v>2332.3654999999999</v>
      </c>
      <c r="H244" s="32"/>
      <c r="I244" s="31"/>
      <c r="J244" s="25">
        <f t="shared" si="24"/>
        <v>3661.0826000000002</v>
      </c>
      <c r="K244" s="21"/>
      <c r="L244" s="16"/>
      <c r="M244" s="101">
        <v>1495.7049999999999</v>
      </c>
      <c r="N244" s="101">
        <v>1258.5170000000001</v>
      </c>
      <c r="O244" s="101">
        <v>2773.8209999999999</v>
      </c>
      <c r="P244" s="101">
        <v>3801.4189999999999</v>
      </c>
      <c r="Q244" s="101">
        <v>2807.6559999999999</v>
      </c>
      <c r="R244" s="101">
        <v>2313.6170000000002</v>
      </c>
      <c r="S244" s="101">
        <v>3213</v>
      </c>
      <c r="T244" s="101">
        <v>2706.83</v>
      </c>
      <c r="U244" s="101">
        <v>7264.31</v>
      </c>
    </row>
    <row r="245" spans="1:21" x14ac:dyDescent="0.25">
      <c r="A245" s="60" t="s">
        <v>4823</v>
      </c>
      <c r="B245" s="60" t="s">
        <v>376</v>
      </c>
      <c r="C245" s="60" t="s">
        <v>4907</v>
      </c>
      <c r="D245" s="94">
        <v>16</v>
      </c>
      <c r="E245" s="60" t="s">
        <v>8818</v>
      </c>
      <c r="F245" s="25">
        <f t="shared" si="22"/>
        <v>4392.1433333333334</v>
      </c>
      <c r="G245" s="25">
        <f t="shared" si="23"/>
        <v>3875.1395000000002</v>
      </c>
      <c r="H245" s="32"/>
      <c r="I245" s="31"/>
      <c r="J245" s="25">
        <f t="shared" si="24"/>
        <v>3986.3026</v>
      </c>
      <c r="K245" s="21"/>
      <c r="L245" s="16"/>
      <c r="M245" s="101">
        <v>4135.78</v>
      </c>
      <c r="N245" s="101">
        <v>2693.5230000000001</v>
      </c>
      <c r="O245" s="101">
        <v>2426.9360000000001</v>
      </c>
      <c r="P245" s="101">
        <v>6244.3190000000004</v>
      </c>
      <c r="Q245" s="101">
        <v>3300.9180000000001</v>
      </c>
      <c r="R245" s="101">
        <v>3454.165</v>
      </c>
      <c r="S245" s="101">
        <v>4987</v>
      </c>
      <c r="T245" s="101">
        <v>4794.3500000000004</v>
      </c>
      <c r="U245" s="101">
        <v>3395.08</v>
      </c>
    </row>
    <row r="246" spans="1:21" x14ac:dyDescent="0.25">
      <c r="A246" s="60" t="s">
        <v>4823</v>
      </c>
      <c r="B246" s="60" t="s">
        <v>65</v>
      </c>
      <c r="C246" s="60" t="s">
        <v>4910</v>
      </c>
      <c r="D246" s="94">
        <v>17</v>
      </c>
      <c r="E246" s="60" t="s">
        <v>9523</v>
      </c>
      <c r="F246" s="25">
        <f t="shared" si="22"/>
        <v>4377.0633333333335</v>
      </c>
      <c r="G246" s="25">
        <f t="shared" si="23"/>
        <v>1539.0172499999999</v>
      </c>
      <c r="H246" s="32"/>
      <c r="I246" s="31"/>
      <c r="J246" s="25">
        <f t="shared" si="24"/>
        <v>3425.1902</v>
      </c>
      <c r="K246" s="21"/>
      <c r="L246" s="16"/>
      <c r="M246" s="101">
        <v>1170.8969999999999</v>
      </c>
      <c r="N246" s="101">
        <v>1373.8989999999999</v>
      </c>
      <c r="O246" s="101">
        <v>1538.759</v>
      </c>
      <c r="P246" s="101">
        <v>2072.5140000000001</v>
      </c>
      <c r="Q246" s="101">
        <v>1925.9929999999999</v>
      </c>
      <c r="R246" s="101">
        <v>2068.768</v>
      </c>
      <c r="S246" s="101">
        <v>2977</v>
      </c>
      <c r="T246" s="101">
        <v>4110.76</v>
      </c>
      <c r="U246" s="101">
        <v>6043.43</v>
      </c>
    </row>
    <row r="247" spans="1:21" x14ac:dyDescent="0.25">
      <c r="A247" s="60" t="s">
        <v>4823</v>
      </c>
      <c r="B247" s="60" t="s">
        <v>276</v>
      </c>
      <c r="C247" s="60" t="s">
        <v>4907</v>
      </c>
      <c r="D247" s="94">
        <v>16</v>
      </c>
      <c r="E247" s="60" t="s">
        <v>8794</v>
      </c>
      <c r="F247" s="25">
        <f t="shared" si="22"/>
        <v>4370.7700000000004</v>
      </c>
      <c r="G247" s="25">
        <f t="shared" si="23"/>
        <v>1380.2987499999999</v>
      </c>
      <c r="H247" s="32"/>
      <c r="I247" s="31"/>
      <c r="J247" s="25">
        <f t="shared" si="24"/>
        <v>3994.3664000000003</v>
      </c>
      <c r="K247" s="21"/>
      <c r="L247" s="16"/>
      <c r="M247" s="101">
        <v>2021.25</v>
      </c>
      <c r="N247" s="101">
        <v>665.14700000000005</v>
      </c>
      <c r="O247" s="101">
        <v>871.55399999999997</v>
      </c>
      <c r="P247" s="101">
        <v>1963.2439999999999</v>
      </c>
      <c r="Q247" s="101">
        <v>4490.6639999999998</v>
      </c>
      <c r="R247" s="101">
        <v>2368.8580000000002</v>
      </c>
      <c r="S247" s="101">
        <v>2338</v>
      </c>
      <c r="T247" s="101">
        <v>6895.26</v>
      </c>
      <c r="U247" s="101">
        <v>3879.05</v>
      </c>
    </row>
    <row r="248" spans="1:21" x14ac:dyDescent="0.25">
      <c r="A248" s="60" t="s">
        <v>4823</v>
      </c>
      <c r="B248" s="60" t="s">
        <v>232</v>
      </c>
      <c r="C248" s="60" t="s">
        <v>4838</v>
      </c>
      <c r="D248" s="94">
        <v>3</v>
      </c>
      <c r="E248" s="60" t="s">
        <v>5668</v>
      </c>
      <c r="F248" s="25">
        <f t="shared" si="22"/>
        <v>4315.6366666666663</v>
      </c>
      <c r="G248" s="25">
        <f t="shared" si="23"/>
        <v>2122.2170000000001</v>
      </c>
      <c r="H248" s="32"/>
      <c r="I248" s="31"/>
      <c r="J248" s="25">
        <f t="shared" si="24"/>
        <v>3675.9333999999994</v>
      </c>
      <c r="K248" s="21"/>
      <c r="L248" s="16"/>
      <c r="M248" s="101">
        <v>1885.0519999999999</v>
      </c>
      <c r="N248" s="101">
        <v>1986.7370000000001</v>
      </c>
      <c r="O248" s="101">
        <v>1721.98</v>
      </c>
      <c r="P248" s="101">
        <v>2895.0990000000002</v>
      </c>
      <c r="Q248" s="101">
        <v>2632.8679999999999</v>
      </c>
      <c r="R248" s="101">
        <v>2799.8890000000001</v>
      </c>
      <c r="S248" s="101">
        <v>4071</v>
      </c>
      <c r="T248" s="101">
        <v>3688.22</v>
      </c>
      <c r="U248" s="101">
        <v>5187.6899999999996</v>
      </c>
    </row>
    <row r="249" spans="1:21" x14ac:dyDescent="0.25">
      <c r="A249" s="60" t="s">
        <v>4823</v>
      </c>
      <c r="B249" s="60" t="s">
        <v>10</v>
      </c>
      <c r="C249" s="60" t="s">
        <v>4907</v>
      </c>
      <c r="D249" s="94">
        <v>16</v>
      </c>
      <c r="E249" s="60" t="s">
        <v>8799</v>
      </c>
      <c r="F249" s="25">
        <f t="shared" si="22"/>
        <v>4281.8233333333328</v>
      </c>
      <c r="G249" s="25">
        <f t="shared" si="23"/>
        <v>1812.1235000000001</v>
      </c>
      <c r="H249" s="32"/>
      <c r="I249" s="31"/>
      <c r="J249" s="25">
        <f t="shared" si="24"/>
        <v>2910.1655999999998</v>
      </c>
      <c r="K249" s="21"/>
      <c r="L249" s="16"/>
      <c r="M249" s="101">
        <v>509.49799999999999</v>
      </c>
      <c r="N249" s="101">
        <v>808.95299999999997</v>
      </c>
      <c r="O249" s="101">
        <v>976.44500000000005</v>
      </c>
      <c r="P249" s="101">
        <v>4953.598</v>
      </c>
      <c r="Q249" s="101">
        <v>831.83900000000006</v>
      </c>
      <c r="R249" s="101">
        <v>873.51900000000001</v>
      </c>
      <c r="S249" s="101">
        <v>8090</v>
      </c>
      <c r="T249" s="101">
        <v>2678.23</v>
      </c>
      <c r="U249" s="101">
        <v>2077.2399999999998</v>
      </c>
    </row>
    <row r="250" spans="1:21" x14ac:dyDescent="0.25">
      <c r="A250" s="60" t="s">
        <v>4823</v>
      </c>
      <c r="B250" s="60" t="s">
        <v>206</v>
      </c>
      <c r="C250" s="60" t="s">
        <v>4907</v>
      </c>
      <c r="D250" s="94">
        <v>16</v>
      </c>
      <c r="E250" s="60" t="s">
        <v>8796</v>
      </c>
      <c r="F250" s="25">
        <f t="shared" si="22"/>
        <v>4275.579999999999</v>
      </c>
      <c r="G250" s="25">
        <f t="shared" si="23"/>
        <v>2252.3407499999998</v>
      </c>
      <c r="H250" s="32"/>
      <c r="I250" s="31"/>
      <c r="J250" s="25">
        <f t="shared" si="24"/>
        <v>3628.1385999999998</v>
      </c>
      <c r="K250" s="21"/>
      <c r="L250" s="16"/>
      <c r="M250" s="101">
        <v>1758.473</v>
      </c>
      <c r="N250" s="101">
        <v>1656.962</v>
      </c>
      <c r="O250" s="101">
        <v>3652.4270000000001</v>
      </c>
      <c r="P250" s="101">
        <v>1941.501</v>
      </c>
      <c r="Q250" s="101">
        <v>2437.1439999999998</v>
      </c>
      <c r="R250" s="101">
        <v>2876.8090000000002</v>
      </c>
      <c r="S250" s="101">
        <v>4168</v>
      </c>
      <c r="T250" s="101">
        <v>4083.12</v>
      </c>
      <c r="U250" s="101">
        <v>4575.62</v>
      </c>
    </row>
    <row r="251" spans="1:21" x14ac:dyDescent="0.25">
      <c r="A251" s="60" t="s">
        <v>4823</v>
      </c>
      <c r="B251" s="60" t="s">
        <v>397</v>
      </c>
      <c r="C251" s="60" t="s">
        <v>4872</v>
      </c>
      <c r="D251" s="94">
        <v>10</v>
      </c>
      <c r="E251" s="60" t="s">
        <v>7150</v>
      </c>
      <c r="F251" s="25">
        <f t="shared" si="22"/>
        <v>4186.9366666666674</v>
      </c>
      <c r="G251" s="25">
        <f t="shared" si="23"/>
        <v>4357.14725</v>
      </c>
      <c r="H251" s="32"/>
      <c r="I251" s="31"/>
      <c r="J251" s="25">
        <f t="shared" si="24"/>
        <v>4480.585</v>
      </c>
      <c r="K251" s="21"/>
      <c r="L251" s="16"/>
      <c r="M251" s="101">
        <v>2903.0920000000001</v>
      </c>
      <c r="N251" s="101">
        <v>5024.0540000000001</v>
      </c>
      <c r="O251" s="101">
        <v>3275.0549999999998</v>
      </c>
      <c r="P251" s="101">
        <v>6226.3879999999999</v>
      </c>
      <c r="Q251" s="101">
        <v>5993.58</v>
      </c>
      <c r="R251" s="101">
        <v>3848.5349999999999</v>
      </c>
      <c r="S251" s="101">
        <v>3434</v>
      </c>
      <c r="T251" s="101">
        <v>1848.88</v>
      </c>
      <c r="U251" s="101">
        <v>7277.93</v>
      </c>
    </row>
    <row r="252" spans="1:21" x14ac:dyDescent="0.25">
      <c r="A252" s="60" t="s">
        <v>4823</v>
      </c>
      <c r="B252" s="60" t="s">
        <v>412</v>
      </c>
      <c r="C252" s="60" t="s">
        <v>4845</v>
      </c>
      <c r="D252" s="94">
        <v>4</v>
      </c>
      <c r="E252" s="60" t="s">
        <v>5824</v>
      </c>
      <c r="F252" s="25">
        <f t="shared" si="22"/>
        <v>4185.7466666666669</v>
      </c>
      <c r="G252" s="25">
        <f t="shared" si="23"/>
        <v>424.74374999999998</v>
      </c>
      <c r="H252" s="32"/>
      <c r="I252" s="31"/>
      <c r="J252" s="25">
        <f t="shared" si="24"/>
        <v>3027.1025999999997</v>
      </c>
      <c r="K252" s="21"/>
      <c r="L252" s="16"/>
      <c r="M252" s="101">
        <v>483.59300000000002</v>
      </c>
      <c r="N252" s="101">
        <v>637.80999999999995</v>
      </c>
      <c r="O252" s="101">
        <v>245.58099999999999</v>
      </c>
      <c r="P252" s="101">
        <v>331.99099999999999</v>
      </c>
      <c r="Q252" s="101">
        <v>1093.3589999999999</v>
      </c>
      <c r="R252" s="101">
        <v>1484.914</v>
      </c>
      <c r="S252" s="101">
        <v>2458</v>
      </c>
      <c r="T252" s="101">
        <v>1843.43</v>
      </c>
      <c r="U252" s="101">
        <v>8255.81</v>
      </c>
    </row>
    <row r="253" spans="1:21" x14ac:dyDescent="0.25">
      <c r="A253" s="60" t="s">
        <v>4823</v>
      </c>
      <c r="B253" s="60" t="s">
        <v>459</v>
      </c>
      <c r="C253" s="60" t="s">
        <v>4872</v>
      </c>
      <c r="D253" s="94">
        <v>10</v>
      </c>
      <c r="E253" s="60" t="s">
        <v>7161</v>
      </c>
      <c r="F253" s="25">
        <f t="shared" si="22"/>
        <v>4150.163333333333</v>
      </c>
      <c r="G253" s="25">
        <f t="shared" si="23"/>
        <v>1440.1714999999999</v>
      </c>
      <c r="H253" s="32"/>
      <c r="I253" s="31"/>
      <c r="J253" s="25">
        <f t="shared" si="24"/>
        <v>3396.1819999999998</v>
      </c>
      <c r="K253" s="21"/>
      <c r="L253" s="16"/>
      <c r="M253" s="101">
        <v>1924.1310000000001</v>
      </c>
      <c r="N253" s="101">
        <v>1278.748</v>
      </c>
      <c r="O253" s="101">
        <v>863.56899999999996</v>
      </c>
      <c r="P253" s="101">
        <v>1694.2380000000001</v>
      </c>
      <c r="Q253" s="101">
        <v>2606.386</v>
      </c>
      <c r="R253" s="101">
        <v>1924.0340000000001</v>
      </c>
      <c r="S253" s="101">
        <v>3176</v>
      </c>
      <c r="T253" s="101">
        <v>2710.99</v>
      </c>
      <c r="U253" s="101">
        <v>6563.5</v>
      </c>
    </row>
    <row r="254" spans="1:21" x14ac:dyDescent="0.25">
      <c r="A254" s="60" t="s">
        <v>4823</v>
      </c>
      <c r="B254" s="60" t="s">
        <v>1157</v>
      </c>
      <c r="C254" s="60" t="s">
        <v>4907</v>
      </c>
      <c r="D254" s="94">
        <v>16</v>
      </c>
      <c r="E254" s="60" t="s">
        <v>9140</v>
      </c>
      <c r="F254" s="25">
        <f t="shared" si="22"/>
        <v>4126.7400000000007</v>
      </c>
      <c r="G254" s="25">
        <f t="shared" si="23"/>
        <v>729.88924999999995</v>
      </c>
      <c r="H254" s="32"/>
      <c r="I254" s="31"/>
      <c r="J254" s="25">
        <f t="shared" si="24"/>
        <v>3978.8195999999998</v>
      </c>
      <c r="K254" s="21"/>
      <c r="L254" s="16"/>
      <c r="M254" s="101">
        <v>109.76600000000001</v>
      </c>
      <c r="N254" s="101">
        <v>837.55</v>
      </c>
      <c r="O254" s="101">
        <v>1246.3150000000001</v>
      </c>
      <c r="P254" s="101">
        <v>725.92600000000004</v>
      </c>
      <c r="Q254" s="101">
        <v>2642.5920000000001</v>
      </c>
      <c r="R254" s="101">
        <v>4871.2860000000001</v>
      </c>
      <c r="S254" s="101">
        <v>1298</v>
      </c>
      <c r="T254" s="101">
        <v>2224.87</v>
      </c>
      <c r="U254" s="101">
        <v>8857.35</v>
      </c>
    </row>
    <row r="255" spans="1:21" x14ac:dyDescent="0.25">
      <c r="A255" s="60" t="s">
        <v>4823</v>
      </c>
      <c r="B255" s="60" t="s">
        <v>430</v>
      </c>
      <c r="C255" s="60" t="s">
        <v>4907</v>
      </c>
      <c r="D255" s="94">
        <v>16</v>
      </c>
      <c r="E255" s="60" t="s">
        <v>8862</v>
      </c>
      <c r="F255" s="25">
        <f t="shared" si="22"/>
        <v>4109.6733333333332</v>
      </c>
      <c r="G255" s="25">
        <f t="shared" si="23"/>
        <v>166.446</v>
      </c>
      <c r="H255" s="32"/>
      <c r="I255" s="31"/>
      <c r="J255" s="25">
        <f t="shared" si="24"/>
        <v>2621.1774</v>
      </c>
      <c r="K255" s="21"/>
      <c r="L255" s="16"/>
      <c r="M255" s="101">
        <v>172.68199999999999</v>
      </c>
      <c r="N255" s="101">
        <v>201.393</v>
      </c>
      <c r="O255" s="101">
        <v>5.8010000000000002</v>
      </c>
      <c r="P255" s="101">
        <v>285.90800000000002</v>
      </c>
      <c r="Q255" s="101">
        <v>232.518</v>
      </c>
      <c r="R255" s="101">
        <v>544.34900000000005</v>
      </c>
      <c r="S255" s="101">
        <v>2557</v>
      </c>
      <c r="T255" s="101">
        <v>2532.9299999999998</v>
      </c>
      <c r="U255" s="101">
        <v>7239.09</v>
      </c>
    </row>
    <row r="256" spans="1:21" x14ac:dyDescent="0.25">
      <c r="A256" s="60" t="s">
        <v>4823</v>
      </c>
      <c r="B256" s="60" t="s">
        <v>355</v>
      </c>
      <c r="C256" s="60" t="s">
        <v>4863</v>
      </c>
      <c r="D256" s="94">
        <v>7</v>
      </c>
      <c r="E256" s="60" t="s">
        <v>6769</v>
      </c>
      <c r="F256" s="25">
        <f t="shared" si="22"/>
        <v>4093.9466666666667</v>
      </c>
      <c r="G256" s="25">
        <f t="shared" si="23"/>
        <v>1751.6892499999999</v>
      </c>
      <c r="H256" s="32"/>
      <c r="I256" s="31"/>
      <c r="J256" s="25">
        <f t="shared" si="24"/>
        <v>3580.5423999999998</v>
      </c>
      <c r="K256" s="21"/>
      <c r="L256" s="16"/>
      <c r="M256" s="101">
        <v>1180.7439999999999</v>
      </c>
      <c r="N256" s="101">
        <v>1170.924</v>
      </c>
      <c r="O256" s="101">
        <v>2096.6990000000001</v>
      </c>
      <c r="P256" s="101">
        <v>2558.39</v>
      </c>
      <c r="Q256" s="101">
        <v>2815.73</v>
      </c>
      <c r="R256" s="101">
        <v>2805.1419999999998</v>
      </c>
      <c r="S256" s="101">
        <v>3919</v>
      </c>
      <c r="T256" s="101">
        <v>3047.19</v>
      </c>
      <c r="U256" s="101">
        <v>5315.65</v>
      </c>
    </row>
    <row r="257" spans="1:21" x14ac:dyDescent="0.25">
      <c r="A257" s="60" t="s">
        <v>4823</v>
      </c>
      <c r="B257" s="60" t="s">
        <v>328</v>
      </c>
      <c r="C257" s="60" t="s">
        <v>4907</v>
      </c>
      <c r="D257" s="94">
        <v>16</v>
      </c>
      <c r="E257" s="60" t="s">
        <v>9098</v>
      </c>
      <c r="F257" s="25">
        <f t="shared" si="22"/>
        <v>4082.4066666666672</v>
      </c>
      <c r="G257" s="25">
        <f t="shared" si="23"/>
        <v>2116.8877500000003</v>
      </c>
      <c r="H257" s="32"/>
      <c r="I257" s="31"/>
      <c r="J257" s="25">
        <f t="shared" si="24"/>
        <v>3378.7356</v>
      </c>
      <c r="K257" s="21"/>
      <c r="L257" s="16"/>
      <c r="M257" s="101">
        <v>2088.8200000000002</v>
      </c>
      <c r="N257" s="101">
        <v>2043.722</v>
      </c>
      <c r="O257" s="101">
        <v>2052.9270000000001</v>
      </c>
      <c r="P257" s="101">
        <v>2282.0819999999999</v>
      </c>
      <c r="Q257" s="101">
        <v>1473.2449999999999</v>
      </c>
      <c r="R257" s="101">
        <v>3173.2130000000002</v>
      </c>
      <c r="S257" s="101">
        <v>4679</v>
      </c>
      <c r="T257" s="101">
        <v>2278.42</v>
      </c>
      <c r="U257" s="101">
        <v>5289.8</v>
      </c>
    </row>
    <row r="258" spans="1:21" x14ac:dyDescent="0.25">
      <c r="A258" s="60" t="s">
        <v>4823</v>
      </c>
      <c r="B258" s="60" t="s">
        <v>253</v>
      </c>
      <c r="C258" s="60" t="s">
        <v>4830</v>
      </c>
      <c r="D258" s="94">
        <v>2</v>
      </c>
      <c r="E258" s="60" t="s">
        <v>5391</v>
      </c>
      <c r="F258" s="25">
        <f t="shared" si="22"/>
        <v>4069.3266666666664</v>
      </c>
      <c r="G258" s="25">
        <f t="shared" si="23"/>
        <v>2742.74</v>
      </c>
      <c r="H258" s="32"/>
      <c r="I258" s="31"/>
      <c r="J258" s="25">
        <f t="shared" si="24"/>
        <v>3115.3868000000002</v>
      </c>
      <c r="K258" s="21"/>
      <c r="L258" s="16"/>
      <c r="M258" s="101">
        <v>477.24299999999999</v>
      </c>
      <c r="N258" s="101">
        <v>2826.143</v>
      </c>
      <c r="O258" s="101">
        <v>4215.4759999999997</v>
      </c>
      <c r="P258" s="101">
        <v>3452.098</v>
      </c>
      <c r="Q258" s="101">
        <v>2064.9229999999998</v>
      </c>
      <c r="R258" s="101">
        <v>1304.0309999999999</v>
      </c>
      <c r="S258" s="101">
        <v>2489</v>
      </c>
      <c r="T258" s="101">
        <v>3972.69</v>
      </c>
      <c r="U258" s="101">
        <v>5746.29</v>
      </c>
    </row>
    <row r="259" spans="1:21" x14ac:dyDescent="0.25">
      <c r="A259" s="60" t="s">
        <v>4823</v>
      </c>
      <c r="B259" s="60" t="s">
        <v>860</v>
      </c>
      <c r="C259" s="60" t="s">
        <v>4907</v>
      </c>
      <c r="D259" s="94">
        <v>16</v>
      </c>
      <c r="E259" s="60" t="s">
        <v>8866</v>
      </c>
      <c r="F259" s="25">
        <f t="shared" si="22"/>
        <v>4051.02</v>
      </c>
      <c r="G259" s="25">
        <f t="shared" si="23"/>
        <v>1382.1565000000001</v>
      </c>
      <c r="H259" s="32"/>
      <c r="I259" s="31"/>
      <c r="J259" s="25">
        <f t="shared" si="24"/>
        <v>2769.2583999999997</v>
      </c>
      <c r="K259" s="21"/>
      <c r="L259" s="16"/>
      <c r="M259" s="101">
        <v>62.78</v>
      </c>
      <c r="N259" s="101">
        <v>1786.38</v>
      </c>
      <c r="O259" s="101">
        <v>1117.4639999999999</v>
      </c>
      <c r="P259" s="101">
        <v>2562.002</v>
      </c>
      <c r="Q259" s="101">
        <v>668.06100000000004</v>
      </c>
      <c r="R259" s="101">
        <v>1025.171</v>
      </c>
      <c r="S259" s="101">
        <v>7290</v>
      </c>
      <c r="T259" s="101">
        <v>2110.42</v>
      </c>
      <c r="U259" s="101">
        <v>2752.64</v>
      </c>
    </row>
    <row r="260" spans="1:21" x14ac:dyDescent="0.25">
      <c r="A260" s="60" t="s">
        <v>4823</v>
      </c>
      <c r="B260" s="60" t="s">
        <v>301</v>
      </c>
      <c r="C260" s="60" t="s">
        <v>4863</v>
      </c>
      <c r="D260" s="94">
        <v>7</v>
      </c>
      <c r="E260" s="60" t="s">
        <v>6805</v>
      </c>
      <c r="F260" s="25">
        <f t="shared" si="22"/>
        <v>3970.7266666666669</v>
      </c>
      <c r="G260" s="25">
        <f t="shared" si="23"/>
        <v>2005.2407499999999</v>
      </c>
      <c r="H260" s="32"/>
      <c r="I260" s="31"/>
      <c r="J260" s="25">
        <f t="shared" si="24"/>
        <v>3303.8915999999999</v>
      </c>
      <c r="K260" s="21"/>
      <c r="L260" s="16"/>
      <c r="M260" s="101">
        <v>2048.5659999999998</v>
      </c>
      <c r="N260" s="101">
        <v>1551.954</v>
      </c>
      <c r="O260" s="101">
        <v>1868.873</v>
      </c>
      <c r="P260" s="101">
        <v>2551.5700000000002</v>
      </c>
      <c r="Q260" s="101">
        <v>2616.223</v>
      </c>
      <c r="R260" s="101">
        <v>1991.0550000000001</v>
      </c>
      <c r="S260" s="101">
        <v>2390</v>
      </c>
      <c r="T260" s="101">
        <v>3160.53</v>
      </c>
      <c r="U260" s="101">
        <v>6361.65</v>
      </c>
    </row>
    <row r="261" spans="1:21" x14ac:dyDescent="0.25">
      <c r="A261" s="60" t="s">
        <v>4823</v>
      </c>
      <c r="B261" s="60" t="s">
        <v>189</v>
      </c>
      <c r="C261" s="60" t="s">
        <v>4842</v>
      </c>
      <c r="D261" s="94">
        <v>4</v>
      </c>
      <c r="E261" s="60" t="s">
        <v>5739</v>
      </c>
      <c r="F261" s="25">
        <f t="shared" si="22"/>
        <v>3966.2233333333334</v>
      </c>
      <c r="G261" s="25">
        <f t="shared" si="23"/>
        <v>2430.9075000000003</v>
      </c>
      <c r="H261" s="32"/>
      <c r="I261" s="31"/>
      <c r="J261" s="25">
        <f t="shared" si="24"/>
        <v>3523.9304000000002</v>
      </c>
      <c r="K261" s="21"/>
      <c r="L261" s="16"/>
      <c r="M261" s="101">
        <v>1073.115</v>
      </c>
      <c r="N261" s="101">
        <v>1311.444</v>
      </c>
      <c r="O261" s="101">
        <v>2700.9369999999999</v>
      </c>
      <c r="P261" s="101">
        <v>4638.134</v>
      </c>
      <c r="Q261" s="101">
        <v>3402.7139999999999</v>
      </c>
      <c r="R261" s="101">
        <v>2318.268</v>
      </c>
      <c r="S261" s="101">
        <v>3418</v>
      </c>
      <c r="T261" s="101">
        <v>2307.63</v>
      </c>
      <c r="U261" s="101">
        <v>6173.04</v>
      </c>
    </row>
    <row r="262" spans="1:21" x14ac:dyDescent="0.25">
      <c r="A262" s="60" t="s">
        <v>4823</v>
      </c>
      <c r="B262" s="60" t="s">
        <v>523</v>
      </c>
      <c r="C262" s="60" t="s">
        <v>4900</v>
      </c>
      <c r="D262" s="94">
        <v>15</v>
      </c>
      <c r="E262" s="60" t="s">
        <v>8507</v>
      </c>
      <c r="F262" s="25">
        <f t="shared" si="22"/>
        <v>3910.5266666666662</v>
      </c>
      <c r="G262" s="25">
        <f t="shared" si="23"/>
        <v>2011.6082500000002</v>
      </c>
      <c r="H262" s="32"/>
      <c r="I262" s="31"/>
      <c r="J262" s="25">
        <f t="shared" si="24"/>
        <v>3487.3686000000002</v>
      </c>
      <c r="K262" s="21"/>
      <c r="L262" s="16"/>
      <c r="M262" s="101">
        <v>476.85500000000002</v>
      </c>
      <c r="N262" s="101">
        <v>1614.125</v>
      </c>
      <c r="O262" s="101">
        <v>2279.567</v>
      </c>
      <c r="P262" s="101">
        <v>3675.886</v>
      </c>
      <c r="Q262" s="101">
        <v>2338.6840000000002</v>
      </c>
      <c r="R262" s="101">
        <v>3366.5790000000002</v>
      </c>
      <c r="S262" s="101">
        <v>2320</v>
      </c>
      <c r="T262" s="101">
        <v>3210.39</v>
      </c>
      <c r="U262" s="101">
        <v>6201.19</v>
      </c>
    </row>
    <row r="263" spans="1:21" x14ac:dyDescent="0.25">
      <c r="A263" s="60" t="s">
        <v>4823</v>
      </c>
      <c r="B263" s="60" t="s">
        <v>400</v>
      </c>
      <c r="C263" s="60" t="s">
        <v>4841</v>
      </c>
      <c r="D263" s="94">
        <v>4</v>
      </c>
      <c r="E263" s="60" t="s">
        <v>5723</v>
      </c>
      <c r="F263" s="25">
        <f t="shared" si="22"/>
        <v>3907.9666666666667</v>
      </c>
      <c r="G263" s="25">
        <f t="shared" si="23"/>
        <v>1500.3887500000001</v>
      </c>
      <c r="H263" s="32"/>
      <c r="I263" s="31"/>
      <c r="J263" s="25">
        <f t="shared" si="24"/>
        <v>3363.2234000000003</v>
      </c>
      <c r="K263" s="21"/>
      <c r="L263" s="16"/>
      <c r="M263" s="101">
        <v>249.494</v>
      </c>
      <c r="N263" s="101">
        <v>363.12799999999999</v>
      </c>
      <c r="O263" s="101">
        <v>3975.5540000000001</v>
      </c>
      <c r="P263" s="101">
        <v>1413.3789999999999</v>
      </c>
      <c r="Q263" s="101">
        <v>1921.405</v>
      </c>
      <c r="R263" s="101">
        <v>3170.8119999999999</v>
      </c>
      <c r="S263" s="101">
        <v>3345</v>
      </c>
      <c r="T263" s="101">
        <v>2993.04</v>
      </c>
      <c r="U263" s="101">
        <v>5385.86</v>
      </c>
    </row>
    <row r="264" spans="1:21" x14ac:dyDescent="0.25">
      <c r="A264" s="60" t="s">
        <v>4823</v>
      </c>
      <c r="B264" s="60" t="s">
        <v>210</v>
      </c>
      <c r="C264" s="60" t="s">
        <v>4897</v>
      </c>
      <c r="D264" s="94">
        <v>15</v>
      </c>
      <c r="E264" s="60" t="s">
        <v>8323</v>
      </c>
      <c r="F264" s="25">
        <f t="shared" si="22"/>
        <v>3906.8700000000003</v>
      </c>
      <c r="G264" s="25">
        <f t="shared" si="23"/>
        <v>2090.0762500000001</v>
      </c>
      <c r="H264" s="32"/>
      <c r="I264" s="31"/>
      <c r="J264" s="25">
        <f t="shared" si="24"/>
        <v>3463.9254000000001</v>
      </c>
      <c r="K264" s="21"/>
      <c r="L264" s="16"/>
      <c r="M264" s="101">
        <v>958.85</v>
      </c>
      <c r="N264" s="101">
        <v>1162.848</v>
      </c>
      <c r="O264" s="101">
        <v>3637.9609999999998</v>
      </c>
      <c r="P264" s="101">
        <v>2600.6460000000002</v>
      </c>
      <c r="Q264" s="101">
        <v>3057.0459999999998</v>
      </c>
      <c r="R264" s="101">
        <v>2541.971</v>
      </c>
      <c r="S264" s="101">
        <v>6292</v>
      </c>
      <c r="T264" s="101">
        <v>1938.9</v>
      </c>
      <c r="U264" s="101">
        <v>3489.71</v>
      </c>
    </row>
    <row r="265" spans="1:21" x14ac:dyDescent="0.25">
      <c r="A265" s="60" t="s">
        <v>4823</v>
      </c>
      <c r="B265" s="60" t="s">
        <v>452</v>
      </c>
      <c r="C265" s="60" t="s">
        <v>4908</v>
      </c>
      <c r="D265" s="94">
        <v>16</v>
      </c>
      <c r="E265" s="60" t="s">
        <v>9201</v>
      </c>
      <c r="F265" s="25">
        <f t="shared" si="22"/>
        <v>3874.7433333333333</v>
      </c>
      <c r="G265" s="25">
        <f t="shared" si="23"/>
        <v>1081.31125</v>
      </c>
      <c r="H265" s="32"/>
      <c r="I265" s="31"/>
      <c r="J265" s="25">
        <f t="shared" si="24"/>
        <v>3020.8146000000002</v>
      </c>
      <c r="K265" s="21"/>
      <c r="L265" s="16"/>
      <c r="M265" s="101">
        <v>489.38200000000001</v>
      </c>
      <c r="N265" s="101">
        <v>2548.4009999999998</v>
      </c>
      <c r="O265" s="101">
        <v>520.11400000000003</v>
      </c>
      <c r="P265" s="101">
        <v>767.34799999999996</v>
      </c>
      <c r="Q265" s="101">
        <v>2966.6239999999998</v>
      </c>
      <c r="R265" s="101">
        <v>513.21900000000005</v>
      </c>
      <c r="S265" s="101">
        <v>1987</v>
      </c>
      <c r="T265" s="101">
        <v>943.74</v>
      </c>
      <c r="U265" s="101">
        <v>8693.49</v>
      </c>
    </row>
    <row r="266" spans="1:21" x14ac:dyDescent="0.25">
      <c r="A266" s="60" t="s">
        <v>4823</v>
      </c>
      <c r="B266" s="60" t="s">
        <v>181</v>
      </c>
      <c r="C266" s="60" t="s">
        <v>4857</v>
      </c>
      <c r="D266" s="94">
        <v>6</v>
      </c>
      <c r="E266" s="60" t="s">
        <v>6547</v>
      </c>
      <c r="F266" s="25">
        <f t="shared" si="22"/>
        <v>3863.7133333333331</v>
      </c>
      <c r="G266" s="25">
        <f t="shared" si="23"/>
        <v>1284.9765</v>
      </c>
      <c r="H266" s="32"/>
      <c r="I266" s="31"/>
      <c r="J266" s="25">
        <f t="shared" si="24"/>
        <v>2461.355</v>
      </c>
      <c r="K266" s="21"/>
      <c r="L266" s="16"/>
      <c r="M266" s="101">
        <v>2904.1410000000001</v>
      </c>
      <c r="N266" s="101">
        <v>1899.828</v>
      </c>
      <c r="O266" s="101">
        <v>243.12299999999999</v>
      </c>
      <c r="P266" s="101">
        <v>92.813999999999993</v>
      </c>
      <c r="Q266" s="101">
        <v>137.102</v>
      </c>
      <c r="R266" s="101">
        <v>578.53300000000002</v>
      </c>
      <c r="S266" s="101">
        <v>2959</v>
      </c>
      <c r="T266" s="101">
        <v>2604.41</v>
      </c>
      <c r="U266" s="101">
        <v>6027.73</v>
      </c>
    </row>
    <row r="267" spans="1:21" x14ac:dyDescent="0.25">
      <c r="A267" s="60" t="s">
        <v>4823</v>
      </c>
      <c r="B267" s="60" t="s">
        <v>304</v>
      </c>
      <c r="C267" s="60" t="s">
        <v>4907</v>
      </c>
      <c r="D267" s="94">
        <v>16</v>
      </c>
      <c r="E267" s="60" t="s">
        <v>8850</v>
      </c>
      <c r="F267" s="25">
        <f t="shared" si="22"/>
        <v>3825.3166666666671</v>
      </c>
      <c r="G267" s="25">
        <f t="shared" si="23"/>
        <v>480.81775000000005</v>
      </c>
      <c r="H267" s="32"/>
      <c r="I267" s="31"/>
      <c r="J267" s="25">
        <f t="shared" si="24"/>
        <v>5000.7338</v>
      </c>
      <c r="K267" s="21"/>
      <c r="L267" s="16"/>
      <c r="M267" s="101">
        <v>485.08499999999998</v>
      </c>
      <c r="N267" s="101">
        <v>787.88400000000001</v>
      </c>
      <c r="O267" s="101">
        <v>244.68299999999999</v>
      </c>
      <c r="P267" s="101">
        <v>405.61900000000003</v>
      </c>
      <c r="Q267" s="101">
        <v>1249.7729999999999</v>
      </c>
      <c r="R267" s="101">
        <v>12277.946</v>
      </c>
      <c r="S267" s="101">
        <v>2053</v>
      </c>
      <c r="T267" s="101">
        <v>2233</v>
      </c>
      <c r="U267" s="101">
        <v>7189.95</v>
      </c>
    </row>
    <row r="268" spans="1:21" x14ac:dyDescent="0.25">
      <c r="A268" s="60" t="s">
        <v>4823</v>
      </c>
      <c r="B268" s="60" t="s">
        <v>842</v>
      </c>
      <c r="C268" s="60" t="s">
        <v>4910</v>
      </c>
      <c r="D268" s="94">
        <v>17</v>
      </c>
      <c r="E268" s="60" t="s">
        <v>9516</v>
      </c>
      <c r="F268" s="25">
        <f t="shared" si="22"/>
        <v>3811.5933333333328</v>
      </c>
      <c r="G268" s="25">
        <f t="shared" si="23"/>
        <v>668.34825000000001</v>
      </c>
      <c r="H268" s="32"/>
      <c r="I268" s="31"/>
      <c r="J268" s="25">
        <f t="shared" si="24"/>
        <v>3126.0273999999999</v>
      </c>
      <c r="K268" s="21"/>
      <c r="L268" s="16"/>
      <c r="M268" s="101">
        <v>121.467</v>
      </c>
      <c r="N268" s="101">
        <v>552.66300000000001</v>
      </c>
      <c r="O268" s="101">
        <v>554.33299999999997</v>
      </c>
      <c r="P268" s="101">
        <v>1444.93</v>
      </c>
      <c r="Q268" s="101">
        <v>3107.2440000000001</v>
      </c>
      <c r="R268" s="101">
        <v>1088.1130000000001</v>
      </c>
      <c r="S268" s="101">
        <v>1535</v>
      </c>
      <c r="T268" s="101">
        <v>3884.65</v>
      </c>
      <c r="U268" s="101">
        <v>6015.13</v>
      </c>
    </row>
    <row r="269" spans="1:21" x14ac:dyDescent="0.25">
      <c r="A269" s="60" t="s">
        <v>4823</v>
      </c>
      <c r="B269" s="60" t="s">
        <v>1652</v>
      </c>
      <c r="C269" s="60" t="s">
        <v>4908</v>
      </c>
      <c r="D269" s="94">
        <v>16</v>
      </c>
      <c r="E269" s="60" t="s">
        <v>9460</v>
      </c>
      <c r="F269" s="25">
        <f t="shared" si="22"/>
        <v>3808.9966666666664</v>
      </c>
      <c r="G269" s="25">
        <f t="shared" si="23"/>
        <v>1059.4337500000001</v>
      </c>
      <c r="H269" s="32"/>
      <c r="I269" s="31"/>
      <c r="J269" s="25">
        <f t="shared" si="24"/>
        <v>2303.6235999999999</v>
      </c>
      <c r="K269" s="21"/>
      <c r="L269" s="16"/>
      <c r="M269" s="101">
        <v>4063.2739999999999</v>
      </c>
      <c r="N269" s="101">
        <v>18.899000000000001</v>
      </c>
      <c r="O269" s="101">
        <v>41.02</v>
      </c>
      <c r="P269" s="101">
        <v>114.542</v>
      </c>
      <c r="Q269" s="101">
        <v>65.201999999999998</v>
      </c>
      <c r="R269" s="101">
        <v>25.925999999999998</v>
      </c>
      <c r="S269" s="101">
        <v>604</v>
      </c>
      <c r="T269" s="101">
        <v>5376.69</v>
      </c>
      <c r="U269" s="101">
        <v>5446.3</v>
      </c>
    </row>
    <row r="270" spans="1:21" x14ac:dyDescent="0.25">
      <c r="A270" s="60" t="s">
        <v>4823</v>
      </c>
      <c r="B270" s="60" t="s">
        <v>475</v>
      </c>
      <c r="C270" s="60" t="s">
        <v>4916</v>
      </c>
      <c r="D270" s="94">
        <v>20</v>
      </c>
      <c r="E270" s="60" t="s">
        <v>9851</v>
      </c>
      <c r="F270" s="25">
        <f t="shared" si="22"/>
        <v>3808.0733333333337</v>
      </c>
      <c r="G270" s="25">
        <f t="shared" si="23"/>
        <v>1795.0437499999998</v>
      </c>
      <c r="H270" s="32"/>
      <c r="I270" s="31"/>
      <c r="J270" s="25">
        <f t="shared" si="24"/>
        <v>3148.0036</v>
      </c>
      <c r="K270" s="21"/>
      <c r="L270" s="16"/>
      <c r="M270" s="101">
        <v>1471.491</v>
      </c>
      <c r="N270" s="101">
        <v>1638.221</v>
      </c>
      <c r="O270" s="101">
        <v>1286.4259999999999</v>
      </c>
      <c r="P270" s="101">
        <v>2784.0369999999998</v>
      </c>
      <c r="Q270" s="101">
        <v>2453.1329999999998</v>
      </c>
      <c r="R270" s="101">
        <v>1862.665</v>
      </c>
      <c r="S270" s="101">
        <v>3024</v>
      </c>
      <c r="T270" s="101">
        <v>3700.67</v>
      </c>
      <c r="U270" s="101">
        <v>4699.55</v>
      </c>
    </row>
    <row r="271" spans="1:21" x14ac:dyDescent="0.25">
      <c r="A271" s="60" t="s">
        <v>4823</v>
      </c>
      <c r="B271" s="60" t="s">
        <v>1291</v>
      </c>
      <c r="C271" s="60" t="s">
        <v>4854</v>
      </c>
      <c r="D271" s="94">
        <v>6</v>
      </c>
      <c r="E271" s="60" t="s">
        <v>6444</v>
      </c>
      <c r="F271" s="25">
        <f t="shared" si="22"/>
        <v>3754.6966666666667</v>
      </c>
      <c r="G271" s="25">
        <f t="shared" si="23"/>
        <v>311.68274999999994</v>
      </c>
      <c r="H271" s="32"/>
      <c r="I271" s="31"/>
      <c r="J271" s="25">
        <f t="shared" si="24"/>
        <v>2394.6004000000003</v>
      </c>
      <c r="K271" s="21"/>
      <c r="L271" s="16"/>
      <c r="M271" s="101">
        <v>462.04399999999998</v>
      </c>
      <c r="N271" s="101">
        <v>97.766000000000005</v>
      </c>
      <c r="O271" s="101">
        <v>3.0630000000000002</v>
      </c>
      <c r="P271" s="101">
        <v>683.85799999999995</v>
      </c>
      <c r="Q271" s="101">
        <v>70.411000000000001</v>
      </c>
      <c r="R271" s="101">
        <v>638.50099999999998</v>
      </c>
      <c r="S271" s="101">
        <v>3684</v>
      </c>
      <c r="T271" s="101">
        <v>2212.84</v>
      </c>
      <c r="U271" s="101">
        <v>5367.25</v>
      </c>
    </row>
    <row r="272" spans="1:21" x14ac:dyDescent="0.25">
      <c r="A272" s="60" t="s">
        <v>4823</v>
      </c>
      <c r="B272" s="60" t="s">
        <v>496</v>
      </c>
      <c r="C272" s="60" t="s">
        <v>4853</v>
      </c>
      <c r="D272" s="94">
        <v>6</v>
      </c>
      <c r="E272" s="60" t="s">
        <v>6425</v>
      </c>
      <c r="F272" s="25">
        <f t="shared" si="22"/>
        <v>3747.33</v>
      </c>
      <c r="G272" s="25">
        <f t="shared" si="23"/>
        <v>1326.7735</v>
      </c>
      <c r="H272" s="32"/>
      <c r="I272" s="31"/>
      <c r="J272" s="25">
        <f t="shared" si="24"/>
        <v>2998.2907999999998</v>
      </c>
      <c r="K272" s="21"/>
      <c r="L272" s="16"/>
      <c r="M272" s="101">
        <v>328.80399999999997</v>
      </c>
      <c r="N272" s="101">
        <v>1798.7950000000001</v>
      </c>
      <c r="O272" s="101">
        <v>2405.3000000000002</v>
      </c>
      <c r="P272" s="101">
        <v>774.19500000000005</v>
      </c>
      <c r="Q272" s="101">
        <v>1143.9570000000001</v>
      </c>
      <c r="R272" s="101">
        <v>2605.5070000000001</v>
      </c>
      <c r="S272" s="101">
        <v>3610</v>
      </c>
      <c r="T272" s="101">
        <v>2300.33</v>
      </c>
      <c r="U272" s="101">
        <v>5331.66</v>
      </c>
    </row>
    <row r="273" spans="1:21" x14ac:dyDescent="0.25">
      <c r="A273" s="60" t="s">
        <v>4823</v>
      </c>
      <c r="B273" s="60" t="s">
        <v>1164</v>
      </c>
      <c r="C273" s="60" t="s">
        <v>4854</v>
      </c>
      <c r="D273" s="94">
        <v>6</v>
      </c>
      <c r="E273" s="60" t="s">
        <v>6453</v>
      </c>
      <c r="F273" s="25">
        <f t="shared" si="22"/>
        <v>3740.91</v>
      </c>
      <c r="G273" s="25">
        <f t="shared" si="23"/>
        <v>877.52774999999997</v>
      </c>
      <c r="H273" s="32"/>
      <c r="I273" s="31"/>
      <c r="J273" s="25">
        <f t="shared" si="24"/>
        <v>3509.5531999999998</v>
      </c>
      <c r="K273" s="21"/>
      <c r="L273" s="16"/>
      <c r="M273" s="101">
        <v>82.631</v>
      </c>
      <c r="N273" s="101">
        <v>162.58500000000001</v>
      </c>
      <c r="O273" s="101">
        <v>1903.2090000000001</v>
      </c>
      <c r="P273" s="101">
        <v>1361.6859999999999</v>
      </c>
      <c r="Q273" s="101">
        <v>1699.42</v>
      </c>
      <c r="R273" s="101">
        <v>4625.616</v>
      </c>
      <c r="S273" s="101">
        <v>8455</v>
      </c>
      <c r="T273" s="101">
        <v>1502.42</v>
      </c>
      <c r="U273" s="101">
        <v>1265.31</v>
      </c>
    </row>
    <row r="274" spans="1:21" x14ac:dyDescent="0.25">
      <c r="A274" s="60" t="s">
        <v>4823</v>
      </c>
      <c r="B274" s="60" t="s">
        <v>4327</v>
      </c>
      <c r="C274" s="60" t="s">
        <v>4897</v>
      </c>
      <c r="D274" s="94">
        <v>15</v>
      </c>
      <c r="E274" s="60" t="s">
        <v>8301</v>
      </c>
      <c r="F274" s="25">
        <f t="shared" si="22"/>
        <v>3684.78</v>
      </c>
      <c r="G274" s="25">
        <f t="shared" si="23"/>
        <v>41.219749999999998</v>
      </c>
      <c r="H274" s="32"/>
      <c r="I274" s="31"/>
      <c r="J274" s="25">
        <f t="shared" si="24"/>
        <v>2254.3758000000003</v>
      </c>
      <c r="K274" s="21"/>
      <c r="L274" s="16"/>
      <c r="M274" s="101">
        <v>1.4319999999999999</v>
      </c>
      <c r="N274" s="101">
        <v>5.4189999999999996</v>
      </c>
      <c r="O274" s="101">
        <v>68.102999999999994</v>
      </c>
      <c r="P274" s="101">
        <v>89.924999999999997</v>
      </c>
      <c r="Q274" s="101">
        <v>217.53899999999999</v>
      </c>
      <c r="R274" s="101" t="s">
        <v>5176</v>
      </c>
      <c r="S274" s="101">
        <v>8</v>
      </c>
      <c r="T274" s="101">
        <v>27.51</v>
      </c>
      <c r="U274" s="101">
        <v>11018.83</v>
      </c>
    </row>
    <row r="275" spans="1:21" x14ac:dyDescent="0.25">
      <c r="A275" s="60" t="s">
        <v>4823</v>
      </c>
      <c r="B275" s="60" t="s">
        <v>680</v>
      </c>
      <c r="C275" s="60" t="s">
        <v>4863</v>
      </c>
      <c r="D275" s="94">
        <v>7</v>
      </c>
      <c r="E275" s="60" t="s">
        <v>6775</v>
      </c>
      <c r="F275" s="25">
        <f t="shared" si="22"/>
        <v>3682.4666666666667</v>
      </c>
      <c r="G275" s="25">
        <f t="shared" si="23"/>
        <v>2566.9715000000001</v>
      </c>
      <c r="H275" s="32"/>
      <c r="I275" s="31"/>
      <c r="J275" s="25">
        <f t="shared" si="24"/>
        <v>3526.9175999999998</v>
      </c>
      <c r="K275" s="21"/>
      <c r="L275" s="16"/>
      <c r="M275" s="101">
        <v>1934.02</v>
      </c>
      <c r="N275" s="101">
        <v>1879.913</v>
      </c>
      <c r="O275" s="101">
        <v>2653.9540000000002</v>
      </c>
      <c r="P275" s="101">
        <v>3799.9989999999998</v>
      </c>
      <c r="Q275" s="101">
        <v>3114.8890000000001</v>
      </c>
      <c r="R275" s="101">
        <v>3472.299</v>
      </c>
      <c r="S275" s="101">
        <v>4514</v>
      </c>
      <c r="T275" s="101">
        <v>2929.45</v>
      </c>
      <c r="U275" s="101">
        <v>3603.95</v>
      </c>
    </row>
    <row r="276" spans="1:21" x14ac:dyDescent="0.25">
      <c r="A276" s="60" t="s">
        <v>4823</v>
      </c>
      <c r="B276" s="60" t="s">
        <v>2150</v>
      </c>
      <c r="C276" s="60" t="s">
        <v>4863</v>
      </c>
      <c r="D276" s="94">
        <v>7</v>
      </c>
      <c r="E276" s="60" t="s">
        <v>6743</v>
      </c>
      <c r="F276" s="25">
        <f t="shared" si="22"/>
        <v>3644.3700000000003</v>
      </c>
      <c r="G276" s="25">
        <f t="shared" si="23"/>
        <v>204.98250000000002</v>
      </c>
      <c r="H276" s="32"/>
      <c r="I276" s="31"/>
      <c r="J276" s="25">
        <f t="shared" si="24"/>
        <v>2787.5891999999999</v>
      </c>
      <c r="K276" s="21"/>
      <c r="L276" s="16"/>
      <c r="M276" s="101">
        <v>88.277000000000001</v>
      </c>
      <c r="N276" s="101">
        <v>243.732</v>
      </c>
      <c r="O276" s="101">
        <v>145.798</v>
      </c>
      <c r="P276" s="101">
        <v>342.12299999999999</v>
      </c>
      <c r="Q276" s="101">
        <v>1531.232</v>
      </c>
      <c r="R276" s="101">
        <v>1473.604</v>
      </c>
      <c r="S276" s="101">
        <v>2498</v>
      </c>
      <c r="T276" s="101">
        <v>3859.32</v>
      </c>
      <c r="U276" s="101">
        <v>4575.79</v>
      </c>
    </row>
    <row r="277" spans="1:21" x14ac:dyDescent="0.25">
      <c r="A277" s="60" t="s">
        <v>4823</v>
      </c>
      <c r="B277" s="60" t="s">
        <v>808</v>
      </c>
      <c r="C277" s="60" t="s">
        <v>4864</v>
      </c>
      <c r="D277" s="94">
        <v>7</v>
      </c>
      <c r="E277" s="60" t="s">
        <v>6876</v>
      </c>
      <c r="F277" s="25">
        <f t="shared" si="22"/>
        <v>3639.4466666666667</v>
      </c>
      <c r="G277" s="25">
        <f t="shared" si="23"/>
        <v>545.13574999999992</v>
      </c>
      <c r="H277" s="32"/>
      <c r="I277" s="31"/>
      <c r="J277" s="25">
        <f t="shared" si="24"/>
        <v>2487.7175999999999</v>
      </c>
      <c r="K277" s="21"/>
      <c r="L277" s="16"/>
      <c r="M277" s="101">
        <v>389.94400000000002</v>
      </c>
      <c r="N277" s="101">
        <v>523.63400000000001</v>
      </c>
      <c r="O277" s="101">
        <v>636.87</v>
      </c>
      <c r="P277" s="101">
        <v>630.09500000000003</v>
      </c>
      <c r="Q277" s="101">
        <v>582.29700000000003</v>
      </c>
      <c r="R277" s="101">
        <v>937.95100000000002</v>
      </c>
      <c r="S277" s="101">
        <v>1237</v>
      </c>
      <c r="T277" s="101">
        <v>1552.79</v>
      </c>
      <c r="U277" s="101">
        <v>8128.55</v>
      </c>
    </row>
    <row r="278" spans="1:21" x14ac:dyDescent="0.25">
      <c r="A278" s="60" t="s">
        <v>4823</v>
      </c>
      <c r="B278" s="60" t="s">
        <v>334</v>
      </c>
      <c r="C278" s="60" t="s">
        <v>4888</v>
      </c>
      <c r="D278" s="94">
        <v>12</v>
      </c>
      <c r="E278" s="60" t="s">
        <v>7925</v>
      </c>
      <c r="F278" s="25">
        <f t="shared" si="22"/>
        <v>3623.7866666666669</v>
      </c>
      <c r="G278" s="25">
        <f t="shared" si="23"/>
        <v>1511.127</v>
      </c>
      <c r="H278" s="32"/>
      <c r="I278" s="31"/>
      <c r="J278" s="25">
        <f t="shared" si="24"/>
        <v>2994.4585999999995</v>
      </c>
      <c r="K278" s="21"/>
      <c r="L278" s="16"/>
      <c r="M278" s="101">
        <v>1062.5450000000001</v>
      </c>
      <c r="N278" s="101">
        <v>1343.9059999999999</v>
      </c>
      <c r="O278" s="101">
        <v>1686.9839999999999</v>
      </c>
      <c r="P278" s="101">
        <v>1951.0730000000001</v>
      </c>
      <c r="Q278" s="101">
        <v>2025.865</v>
      </c>
      <c r="R278" s="101">
        <v>2075.0680000000002</v>
      </c>
      <c r="S278" s="101">
        <v>2710</v>
      </c>
      <c r="T278" s="101">
        <v>3366.99</v>
      </c>
      <c r="U278" s="101">
        <v>4794.37</v>
      </c>
    </row>
    <row r="279" spans="1:21" x14ac:dyDescent="0.25">
      <c r="A279" s="60" t="s">
        <v>4823</v>
      </c>
      <c r="B279" s="60" t="s">
        <v>735</v>
      </c>
      <c r="C279" s="60" t="s">
        <v>4897</v>
      </c>
      <c r="D279" s="94">
        <v>15</v>
      </c>
      <c r="E279" s="60" t="s">
        <v>8304</v>
      </c>
      <c r="F279" s="25">
        <f t="shared" si="22"/>
        <v>3618.58</v>
      </c>
      <c r="G279" s="25">
        <f t="shared" si="23"/>
        <v>1022.1485</v>
      </c>
      <c r="H279" s="32"/>
      <c r="I279" s="31"/>
      <c r="J279" s="25">
        <f t="shared" si="24"/>
        <v>2733.4681999999993</v>
      </c>
      <c r="K279" s="21"/>
      <c r="L279" s="16"/>
      <c r="M279" s="101">
        <v>614.49699999999996</v>
      </c>
      <c r="N279" s="101">
        <v>1794.2729999999999</v>
      </c>
      <c r="O279" s="101">
        <v>1117.731</v>
      </c>
      <c r="P279" s="101">
        <v>562.09299999999996</v>
      </c>
      <c r="Q279" s="101">
        <v>1402.127</v>
      </c>
      <c r="R279" s="101">
        <v>1409.4739999999999</v>
      </c>
      <c r="S279" s="101">
        <v>5505</v>
      </c>
      <c r="T279" s="101">
        <v>2231.62</v>
      </c>
      <c r="U279" s="101">
        <v>3119.12</v>
      </c>
    </row>
    <row r="280" spans="1:21" x14ac:dyDescent="0.25">
      <c r="A280" s="60" t="s">
        <v>4823</v>
      </c>
      <c r="B280" s="60" t="s">
        <v>4355</v>
      </c>
      <c r="C280" s="60" t="s">
        <v>4907</v>
      </c>
      <c r="D280" s="94">
        <v>16</v>
      </c>
      <c r="E280" s="60" t="s">
        <v>8941</v>
      </c>
      <c r="F280" s="25">
        <f t="shared" si="22"/>
        <v>3612.8433333333337</v>
      </c>
      <c r="G280" s="25">
        <f t="shared" si="23"/>
        <v>1033.6142500000001</v>
      </c>
      <c r="H280" s="32"/>
      <c r="I280" s="31"/>
      <c r="J280" s="25">
        <f t="shared" si="24"/>
        <v>2299.6282000000001</v>
      </c>
      <c r="K280" s="21"/>
      <c r="L280" s="16"/>
      <c r="M280" s="101">
        <v>1449.7180000000001</v>
      </c>
      <c r="N280" s="101">
        <v>422.95100000000002</v>
      </c>
      <c r="O280" s="101">
        <v>1076.2729999999999</v>
      </c>
      <c r="P280" s="101">
        <v>1185.5150000000001</v>
      </c>
      <c r="Q280" s="101">
        <v>639.82000000000005</v>
      </c>
      <c r="R280" s="101">
        <v>19.791</v>
      </c>
      <c r="S280" s="101">
        <v>7</v>
      </c>
      <c r="T280" s="101">
        <v>2416</v>
      </c>
      <c r="U280" s="101">
        <v>8415.5300000000007</v>
      </c>
    </row>
    <row r="281" spans="1:21" x14ac:dyDescent="0.25">
      <c r="A281" s="60" t="s">
        <v>4823</v>
      </c>
      <c r="B281" s="60" t="s">
        <v>279</v>
      </c>
      <c r="C281" s="60" t="s">
        <v>4907</v>
      </c>
      <c r="D281" s="94">
        <v>16</v>
      </c>
      <c r="E281" s="60" t="s">
        <v>8839</v>
      </c>
      <c r="F281" s="25">
        <f t="shared" si="22"/>
        <v>3607.0399999999995</v>
      </c>
      <c r="G281" s="25">
        <f t="shared" si="23"/>
        <v>1588.7807499999999</v>
      </c>
      <c r="H281" s="32"/>
      <c r="I281" s="31"/>
      <c r="J281" s="25">
        <f t="shared" si="24"/>
        <v>2533.6698000000001</v>
      </c>
      <c r="K281" s="21"/>
      <c r="L281" s="16"/>
      <c r="M281" s="101">
        <v>2246.66</v>
      </c>
      <c r="N281" s="101">
        <v>1524.6859999999999</v>
      </c>
      <c r="O281" s="101">
        <v>724.73400000000004</v>
      </c>
      <c r="P281" s="101">
        <v>1859.0429999999999</v>
      </c>
      <c r="Q281" s="101">
        <v>953.41600000000005</v>
      </c>
      <c r="R281" s="101">
        <v>893.81299999999999</v>
      </c>
      <c r="S281" s="101">
        <v>3256</v>
      </c>
      <c r="T281" s="101">
        <v>2226.2600000000002</v>
      </c>
      <c r="U281" s="101">
        <v>5338.86</v>
      </c>
    </row>
    <row r="282" spans="1:21" x14ac:dyDescent="0.25">
      <c r="A282" s="60" t="s">
        <v>4823</v>
      </c>
      <c r="B282" s="60" t="s">
        <v>809</v>
      </c>
      <c r="C282" s="60" t="s">
        <v>4907</v>
      </c>
      <c r="D282" s="94">
        <v>16</v>
      </c>
      <c r="E282" s="60" t="s">
        <v>8745</v>
      </c>
      <c r="F282" s="25">
        <f t="shared" si="22"/>
        <v>3558.5933333333328</v>
      </c>
      <c r="G282" s="25">
        <f t="shared" si="23"/>
        <v>1456.5459999999998</v>
      </c>
      <c r="H282" s="32"/>
      <c r="I282" s="31"/>
      <c r="J282" s="25">
        <f t="shared" si="24"/>
        <v>2958.2421999999997</v>
      </c>
      <c r="K282" s="21"/>
      <c r="L282" s="16"/>
      <c r="M282" s="101">
        <v>637.32899999999995</v>
      </c>
      <c r="N282" s="101">
        <v>1085.5429999999999</v>
      </c>
      <c r="O282" s="101">
        <v>1865.6790000000001</v>
      </c>
      <c r="P282" s="101">
        <v>2237.6329999999998</v>
      </c>
      <c r="Q282" s="101">
        <v>2851.0639999999999</v>
      </c>
      <c r="R282" s="101">
        <v>1264.367</v>
      </c>
      <c r="S282" s="101">
        <v>5056</v>
      </c>
      <c r="T282" s="101">
        <v>2722.73</v>
      </c>
      <c r="U282" s="101">
        <v>2897.05</v>
      </c>
    </row>
    <row r="283" spans="1:21" x14ac:dyDescent="0.25">
      <c r="A283" s="60" t="s">
        <v>4823</v>
      </c>
      <c r="B283" s="60" t="s">
        <v>354</v>
      </c>
      <c r="C283" s="60" t="s">
        <v>4830</v>
      </c>
      <c r="D283" s="94">
        <v>2</v>
      </c>
      <c r="E283" s="60" t="s">
        <v>5393</v>
      </c>
      <c r="F283" s="25">
        <f t="shared" si="22"/>
        <v>3542.3633333333332</v>
      </c>
      <c r="G283" s="25">
        <f t="shared" si="23"/>
        <v>2487.0277499999997</v>
      </c>
      <c r="H283" s="32"/>
      <c r="I283" s="31"/>
      <c r="J283" s="25">
        <f t="shared" si="24"/>
        <v>2758.7894000000001</v>
      </c>
      <c r="K283" s="21"/>
      <c r="L283" s="16"/>
      <c r="M283" s="101">
        <v>437.87099999999998</v>
      </c>
      <c r="N283" s="101">
        <v>2643.4090000000001</v>
      </c>
      <c r="O283" s="101">
        <v>4643.8869999999997</v>
      </c>
      <c r="P283" s="101">
        <v>2222.944</v>
      </c>
      <c r="Q283" s="101">
        <v>1757.5940000000001</v>
      </c>
      <c r="R283" s="101">
        <v>1409.2629999999999</v>
      </c>
      <c r="S283" s="101">
        <v>2470</v>
      </c>
      <c r="T283" s="101">
        <v>3569.33</v>
      </c>
      <c r="U283" s="101">
        <v>4587.76</v>
      </c>
    </row>
    <row r="284" spans="1:21" x14ac:dyDescent="0.25">
      <c r="A284" s="60" t="s">
        <v>4823</v>
      </c>
      <c r="B284" s="60" t="s">
        <v>787</v>
      </c>
      <c r="C284" s="60" t="s">
        <v>4863</v>
      </c>
      <c r="D284" s="94">
        <v>7</v>
      </c>
      <c r="E284" s="60" t="s">
        <v>6698</v>
      </c>
      <c r="F284" s="25">
        <f t="shared" si="22"/>
        <v>3530.646666666667</v>
      </c>
      <c r="G284" s="25">
        <f t="shared" si="23"/>
        <v>754.52674999999999</v>
      </c>
      <c r="H284" s="32"/>
      <c r="I284" s="31"/>
      <c r="J284" s="25">
        <f t="shared" si="24"/>
        <v>2536.9171999999999</v>
      </c>
      <c r="K284" s="21"/>
      <c r="L284" s="16"/>
      <c r="M284" s="101">
        <v>616.97</v>
      </c>
      <c r="N284" s="101">
        <v>687.87900000000002</v>
      </c>
      <c r="O284" s="101">
        <v>853.79899999999998</v>
      </c>
      <c r="P284" s="101">
        <v>859.45899999999995</v>
      </c>
      <c r="Q284" s="101">
        <v>1191.2840000000001</v>
      </c>
      <c r="R284" s="101">
        <v>901.36199999999997</v>
      </c>
      <c r="S284" s="101">
        <v>1689</v>
      </c>
      <c r="T284" s="101">
        <v>3393.69</v>
      </c>
      <c r="U284" s="101">
        <v>5509.25</v>
      </c>
    </row>
    <row r="285" spans="1:21" x14ac:dyDescent="0.25">
      <c r="A285" s="60" t="s">
        <v>4823</v>
      </c>
      <c r="B285" s="60" t="s">
        <v>290</v>
      </c>
      <c r="C285" s="60" t="s">
        <v>4896</v>
      </c>
      <c r="D285" s="94">
        <v>15</v>
      </c>
      <c r="E285" s="60" t="s">
        <v>8193</v>
      </c>
      <c r="F285" s="25">
        <f t="shared" si="22"/>
        <v>3522.84</v>
      </c>
      <c r="G285" s="25">
        <f t="shared" si="23"/>
        <v>850.02774999999997</v>
      </c>
      <c r="H285" s="32"/>
      <c r="I285" s="31"/>
      <c r="J285" s="25">
        <f t="shared" si="24"/>
        <v>2763.2697999999996</v>
      </c>
      <c r="K285" s="21"/>
      <c r="L285" s="16"/>
      <c r="M285" s="101">
        <v>998.61800000000005</v>
      </c>
      <c r="N285" s="101">
        <v>244.774</v>
      </c>
      <c r="O285" s="101">
        <v>704.35199999999998</v>
      </c>
      <c r="P285" s="101">
        <v>1452.367</v>
      </c>
      <c r="Q285" s="101">
        <v>1534.7449999999999</v>
      </c>
      <c r="R285" s="101">
        <v>1713.0840000000001</v>
      </c>
      <c r="S285" s="101">
        <v>2752</v>
      </c>
      <c r="T285" s="101">
        <v>1862.65</v>
      </c>
      <c r="U285" s="101">
        <v>5953.87</v>
      </c>
    </row>
    <row r="286" spans="1:21" x14ac:dyDescent="0.25">
      <c r="A286" s="60" t="s">
        <v>4823</v>
      </c>
      <c r="B286" s="60" t="s">
        <v>694</v>
      </c>
      <c r="C286" s="60" t="s">
        <v>4907</v>
      </c>
      <c r="D286" s="94">
        <v>16</v>
      </c>
      <c r="E286" s="60" t="s">
        <v>9118</v>
      </c>
      <c r="F286" s="25">
        <f t="shared" si="22"/>
        <v>3519.146666666667</v>
      </c>
      <c r="G286" s="25">
        <f t="shared" si="23"/>
        <v>734.67049999999995</v>
      </c>
      <c r="H286" s="32"/>
      <c r="I286" s="31"/>
      <c r="J286" s="25">
        <f t="shared" si="24"/>
        <v>2493.2526000000003</v>
      </c>
      <c r="K286" s="21"/>
      <c r="L286" s="16"/>
      <c r="M286" s="101">
        <v>223.173</v>
      </c>
      <c r="N286" s="101">
        <v>527.60799999999995</v>
      </c>
      <c r="O286" s="101">
        <v>1235.9639999999999</v>
      </c>
      <c r="P286" s="101">
        <v>951.93700000000001</v>
      </c>
      <c r="Q286" s="101">
        <v>641.48900000000003</v>
      </c>
      <c r="R286" s="101">
        <v>1267.3340000000001</v>
      </c>
      <c r="S286" s="101">
        <v>948</v>
      </c>
      <c r="T286" s="101">
        <v>1835.26</v>
      </c>
      <c r="U286" s="101">
        <v>7774.18</v>
      </c>
    </row>
    <row r="287" spans="1:21" x14ac:dyDescent="0.25">
      <c r="A287" s="60" t="s">
        <v>4823</v>
      </c>
      <c r="B287" s="60" t="s">
        <v>366</v>
      </c>
      <c r="C287" s="60" t="s">
        <v>4868</v>
      </c>
      <c r="D287" s="94">
        <v>9</v>
      </c>
      <c r="E287" s="60" t="s">
        <v>6981</v>
      </c>
      <c r="F287" s="25">
        <f t="shared" si="22"/>
        <v>3512.59</v>
      </c>
      <c r="G287" s="25">
        <f t="shared" si="23"/>
        <v>3043.8505</v>
      </c>
      <c r="H287" s="32"/>
      <c r="I287" s="31"/>
      <c r="J287" s="25">
        <f t="shared" si="24"/>
        <v>3588.9478000000004</v>
      </c>
      <c r="K287" s="21"/>
      <c r="L287" s="16"/>
      <c r="M287" s="101">
        <v>2466.34</v>
      </c>
      <c r="N287" s="101">
        <v>3040.31</v>
      </c>
      <c r="O287" s="101">
        <v>2874.9119999999998</v>
      </c>
      <c r="P287" s="101">
        <v>3793.84</v>
      </c>
      <c r="Q287" s="101">
        <v>3649.913</v>
      </c>
      <c r="R287" s="101">
        <v>3757.056</v>
      </c>
      <c r="S287" s="101">
        <v>3027</v>
      </c>
      <c r="T287" s="101">
        <v>2826.14</v>
      </c>
      <c r="U287" s="101">
        <v>4684.63</v>
      </c>
    </row>
    <row r="288" spans="1:21" x14ac:dyDescent="0.25">
      <c r="A288" s="60" t="s">
        <v>4823</v>
      </c>
      <c r="B288" s="60" t="s">
        <v>470</v>
      </c>
      <c r="C288" s="60" t="s">
        <v>4863</v>
      </c>
      <c r="D288" s="94">
        <v>7</v>
      </c>
      <c r="E288" s="60" t="s">
        <v>6811</v>
      </c>
      <c r="F288" s="25">
        <f t="shared" ref="F288:F351" si="25">SUM(S288:U288)/3</f>
        <v>3464.69</v>
      </c>
      <c r="G288" s="25">
        <f t="shared" ref="G288:G351" si="26">SUM(M288:P288)/4</f>
        <v>1510.2707500000001</v>
      </c>
      <c r="H288" s="32"/>
      <c r="I288" s="31"/>
      <c r="J288" s="25">
        <f t="shared" ref="J288:J351" si="27">SUM(Q288:U288)/5</f>
        <v>2903.6089999999999</v>
      </c>
      <c r="K288" s="21"/>
      <c r="L288" s="16"/>
      <c r="M288" s="101">
        <v>873.80399999999997</v>
      </c>
      <c r="N288" s="101">
        <v>1163.7170000000001</v>
      </c>
      <c r="O288" s="101">
        <v>1934.0730000000001</v>
      </c>
      <c r="P288" s="101">
        <v>2069.489</v>
      </c>
      <c r="Q288" s="101">
        <v>2512.5279999999998</v>
      </c>
      <c r="R288" s="101">
        <v>1611.4469999999999</v>
      </c>
      <c r="S288" s="101">
        <v>2922</v>
      </c>
      <c r="T288" s="101">
        <v>3032.92</v>
      </c>
      <c r="U288" s="101">
        <v>4439.1499999999996</v>
      </c>
    </row>
    <row r="289" spans="1:21" x14ac:dyDescent="0.25">
      <c r="A289" s="60" t="s">
        <v>4823</v>
      </c>
      <c r="B289" s="60" t="s">
        <v>1608</v>
      </c>
      <c r="C289" s="60" t="s">
        <v>4905</v>
      </c>
      <c r="D289" s="94">
        <v>15</v>
      </c>
      <c r="E289" s="60" t="s">
        <v>8577</v>
      </c>
      <c r="F289" s="25">
        <f t="shared" si="25"/>
        <v>3457.1666666666665</v>
      </c>
      <c r="G289" s="25">
        <f t="shared" si="26"/>
        <v>1513.7935</v>
      </c>
      <c r="H289" s="32"/>
      <c r="I289" s="31"/>
      <c r="J289" s="25">
        <f t="shared" si="27"/>
        <v>3271.9034000000001</v>
      </c>
      <c r="K289" s="21"/>
      <c r="L289" s="16"/>
      <c r="M289" s="101">
        <v>1394.402</v>
      </c>
      <c r="N289" s="101">
        <v>1325.759</v>
      </c>
      <c r="O289" s="101">
        <v>1800.329</v>
      </c>
      <c r="P289" s="101">
        <v>1534.684</v>
      </c>
      <c r="Q289" s="101">
        <v>3738.7930000000001</v>
      </c>
      <c r="R289" s="101">
        <v>2249.2240000000002</v>
      </c>
      <c r="S289" s="101">
        <v>3042</v>
      </c>
      <c r="T289" s="101">
        <v>3967.04</v>
      </c>
      <c r="U289" s="101">
        <v>3362.46</v>
      </c>
    </row>
    <row r="290" spans="1:21" x14ac:dyDescent="0.25">
      <c r="A290" s="60" t="s">
        <v>4823</v>
      </c>
      <c r="B290" s="60" t="s">
        <v>296</v>
      </c>
      <c r="C290" s="60" t="s">
        <v>4897</v>
      </c>
      <c r="D290" s="94">
        <v>15</v>
      </c>
      <c r="E290" s="60" t="s">
        <v>8336</v>
      </c>
      <c r="F290" s="25">
        <f t="shared" si="25"/>
        <v>3449.08</v>
      </c>
      <c r="G290" s="25">
        <f t="shared" si="26"/>
        <v>1428.9047500000001</v>
      </c>
      <c r="H290" s="32"/>
      <c r="I290" s="31"/>
      <c r="J290" s="25">
        <f t="shared" si="27"/>
        <v>3024.0796</v>
      </c>
      <c r="K290" s="21"/>
      <c r="L290" s="16"/>
      <c r="M290" s="101">
        <v>808.97799999999995</v>
      </c>
      <c r="N290" s="101">
        <v>2312.277</v>
      </c>
      <c r="O290" s="101">
        <v>955.68399999999997</v>
      </c>
      <c r="P290" s="101">
        <v>1638.68</v>
      </c>
      <c r="Q290" s="101">
        <v>1581.6679999999999</v>
      </c>
      <c r="R290" s="101">
        <v>3191.49</v>
      </c>
      <c r="S290" s="101">
        <v>4447</v>
      </c>
      <c r="T290" s="101">
        <v>2298.1799999999998</v>
      </c>
      <c r="U290" s="101">
        <v>3602.06</v>
      </c>
    </row>
    <row r="291" spans="1:21" x14ac:dyDescent="0.25">
      <c r="A291" s="60" t="s">
        <v>4823</v>
      </c>
      <c r="B291" s="60" t="s">
        <v>580</v>
      </c>
      <c r="C291" s="60" t="s">
        <v>4900</v>
      </c>
      <c r="D291" s="94">
        <v>15</v>
      </c>
      <c r="E291" s="60" t="s">
        <v>8506</v>
      </c>
      <c r="F291" s="25">
        <f t="shared" si="25"/>
        <v>3423.6666666666665</v>
      </c>
      <c r="G291" s="25">
        <f t="shared" si="26"/>
        <v>504.84550000000002</v>
      </c>
      <c r="H291" s="32"/>
      <c r="I291" s="31"/>
      <c r="J291" s="25">
        <f t="shared" si="27"/>
        <v>2669.2234000000003</v>
      </c>
      <c r="K291" s="21"/>
      <c r="L291" s="16"/>
      <c r="M291" s="101">
        <v>389.58600000000001</v>
      </c>
      <c r="N291" s="101">
        <v>818.97199999999998</v>
      </c>
      <c r="O291" s="101">
        <v>308.59699999999998</v>
      </c>
      <c r="P291" s="101">
        <v>502.22699999999998</v>
      </c>
      <c r="Q291" s="101">
        <v>1033.0229999999999</v>
      </c>
      <c r="R291" s="101">
        <v>2042.0940000000001</v>
      </c>
      <c r="S291" s="101">
        <v>2344</v>
      </c>
      <c r="T291" s="101">
        <v>3655.03</v>
      </c>
      <c r="U291" s="101">
        <v>4271.97</v>
      </c>
    </row>
    <row r="292" spans="1:21" x14ac:dyDescent="0.25">
      <c r="A292" s="60" t="s">
        <v>4823</v>
      </c>
      <c r="B292" s="60" t="s">
        <v>263</v>
      </c>
      <c r="C292" s="60" t="s">
        <v>4916</v>
      </c>
      <c r="D292" s="94">
        <v>20</v>
      </c>
      <c r="E292" s="60" t="s">
        <v>9876</v>
      </c>
      <c r="F292" s="25">
        <f t="shared" si="25"/>
        <v>3408.5433333333335</v>
      </c>
      <c r="G292" s="25">
        <f t="shared" si="26"/>
        <v>1012.02175</v>
      </c>
      <c r="H292" s="32"/>
      <c r="I292" s="31"/>
      <c r="J292" s="25">
        <f t="shared" si="27"/>
        <v>2802.7182000000003</v>
      </c>
      <c r="K292" s="21"/>
      <c r="L292" s="16"/>
      <c r="M292" s="101">
        <v>1359.5740000000001</v>
      </c>
      <c r="N292" s="101">
        <v>782.10900000000004</v>
      </c>
      <c r="O292" s="101">
        <v>566.56899999999996</v>
      </c>
      <c r="P292" s="101">
        <v>1339.835</v>
      </c>
      <c r="Q292" s="101">
        <v>1948.4570000000001</v>
      </c>
      <c r="R292" s="101">
        <v>1839.5039999999999</v>
      </c>
      <c r="S292" s="101">
        <v>3522</v>
      </c>
      <c r="T292" s="101">
        <v>1946.62</v>
      </c>
      <c r="U292" s="101">
        <v>4757.01</v>
      </c>
    </row>
    <row r="293" spans="1:21" x14ac:dyDescent="0.25">
      <c r="A293" s="60" t="s">
        <v>4823</v>
      </c>
      <c r="B293" s="60" t="s">
        <v>188</v>
      </c>
      <c r="C293" s="60" t="s">
        <v>4907</v>
      </c>
      <c r="D293" s="94">
        <v>16</v>
      </c>
      <c r="E293" s="60" t="s">
        <v>9176</v>
      </c>
      <c r="F293" s="25">
        <f t="shared" si="25"/>
        <v>3380.15</v>
      </c>
      <c r="G293" s="25">
        <f t="shared" si="26"/>
        <v>641.05649999999991</v>
      </c>
      <c r="H293" s="32"/>
      <c r="I293" s="31"/>
      <c r="J293" s="25">
        <f t="shared" si="27"/>
        <v>2266.0486000000001</v>
      </c>
      <c r="K293" s="21"/>
      <c r="L293" s="16"/>
      <c r="M293" s="101">
        <v>570.93499999999995</v>
      </c>
      <c r="N293" s="101">
        <v>697.20899999999995</v>
      </c>
      <c r="O293" s="101">
        <v>515.18700000000001</v>
      </c>
      <c r="P293" s="101">
        <v>780.89499999999998</v>
      </c>
      <c r="Q293" s="101">
        <v>704.21</v>
      </c>
      <c r="R293" s="101">
        <v>485.58300000000003</v>
      </c>
      <c r="S293" s="101">
        <v>2263</v>
      </c>
      <c r="T293" s="101">
        <v>2803.86</v>
      </c>
      <c r="U293" s="101">
        <v>5073.59</v>
      </c>
    </row>
    <row r="294" spans="1:21" x14ac:dyDescent="0.25">
      <c r="A294" s="60" t="s">
        <v>4823</v>
      </c>
      <c r="B294" s="60" t="s">
        <v>4641</v>
      </c>
      <c r="C294" s="60" t="s">
        <v>4861</v>
      </c>
      <c r="D294" s="94">
        <v>6</v>
      </c>
      <c r="E294" s="60" t="s">
        <v>6644</v>
      </c>
      <c r="F294" s="25">
        <f t="shared" si="25"/>
        <v>3375.646666666667</v>
      </c>
      <c r="G294" s="25">
        <f t="shared" si="26"/>
        <v>2391.0320000000002</v>
      </c>
      <c r="H294" s="32"/>
      <c r="I294" s="31"/>
      <c r="J294" s="25">
        <f t="shared" si="27"/>
        <v>2524.3510000000001</v>
      </c>
      <c r="K294" s="21"/>
      <c r="L294" s="16"/>
      <c r="M294" s="101">
        <v>1214.6590000000001</v>
      </c>
      <c r="N294" s="101">
        <v>2371.6790000000001</v>
      </c>
      <c r="O294" s="101">
        <v>1762.125</v>
      </c>
      <c r="P294" s="101">
        <v>4215.665</v>
      </c>
      <c r="Q294" s="101">
        <v>2494.21</v>
      </c>
      <c r="R294" s="101">
        <v>0.60499999999999998</v>
      </c>
      <c r="S294" s="101">
        <v>1</v>
      </c>
      <c r="T294" s="101">
        <v>3763.86</v>
      </c>
      <c r="U294" s="101">
        <v>6362.08</v>
      </c>
    </row>
    <row r="295" spans="1:21" x14ac:dyDescent="0.25">
      <c r="A295" s="60" t="s">
        <v>4823</v>
      </c>
      <c r="B295" s="60" t="s">
        <v>1457</v>
      </c>
      <c r="C295" s="60" t="s">
        <v>4851</v>
      </c>
      <c r="D295" s="94">
        <v>6</v>
      </c>
      <c r="E295" s="60" t="s">
        <v>6036</v>
      </c>
      <c r="F295" s="25">
        <f t="shared" si="25"/>
        <v>3351.4266666666663</v>
      </c>
      <c r="G295" s="25">
        <f t="shared" si="26"/>
        <v>2575.0675000000001</v>
      </c>
      <c r="H295" s="32"/>
      <c r="I295" s="31"/>
      <c r="J295" s="25">
        <f t="shared" si="27"/>
        <v>3067.2254000000003</v>
      </c>
      <c r="K295" s="21"/>
      <c r="L295" s="16"/>
      <c r="M295" s="101">
        <v>2429.6889999999999</v>
      </c>
      <c r="N295" s="101">
        <v>2365.5</v>
      </c>
      <c r="O295" s="101">
        <v>2345.6759999999999</v>
      </c>
      <c r="P295" s="101">
        <v>3159.4050000000002</v>
      </c>
      <c r="Q295" s="101">
        <v>3593.8939999999998</v>
      </c>
      <c r="R295" s="101">
        <v>1687.953</v>
      </c>
      <c r="S295" s="101">
        <v>3174</v>
      </c>
      <c r="T295" s="101">
        <v>2374.8000000000002</v>
      </c>
      <c r="U295" s="101">
        <v>4505.4799999999996</v>
      </c>
    </row>
    <row r="296" spans="1:21" x14ac:dyDescent="0.25">
      <c r="A296" s="60" t="s">
        <v>4823</v>
      </c>
      <c r="B296" s="60" t="s">
        <v>564</v>
      </c>
      <c r="C296" s="60" t="s">
        <v>4908</v>
      </c>
      <c r="D296" s="94">
        <v>16</v>
      </c>
      <c r="E296" s="60" t="s">
        <v>9390</v>
      </c>
      <c r="F296" s="25">
        <f t="shared" si="25"/>
        <v>3348.4166666666665</v>
      </c>
      <c r="G296" s="25">
        <f t="shared" si="26"/>
        <v>881.74025000000006</v>
      </c>
      <c r="H296" s="32"/>
      <c r="I296" s="31"/>
      <c r="J296" s="25">
        <f t="shared" si="27"/>
        <v>2906.6614</v>
      </c>
      <c r="K296" s="21"/>
      <c r="L296" s="16"/>
      <c r="M296" s="101">
        <v>498.44099999999997</v>
      </c>
      <c r="N296" s="101">
        <v>420.21</v>
      </c>
      <c r="O296" s="101">
        <v>854.64200000000005</v>
      </c>
      <c r="P296" s="101">
        <v>1753.6679999999999</v>
      </c>
      <c r="Q296" s="101">
        <v>985.84799999999996</v>
      </c>
      <c r="R296" s="101">
        <v>3502.2089999999998</v>
      </c>
      <c r="S296" s="101">
        <v>2521</v>
      </c>
      <c r="T296" s="101">
        <v>3573.7</v>
      </c>
      <c r="U296" s="101">
        <v>3950.55</v>
      </c>
    </row>
    <row r="297" spans="1:21" x14ac:dyDescent="0.25">
      <c r="A297" s="60" t="s">
        <v>4823</v>
      </c>
      <c r="B297" s="60" t="s">
        <v>425</v>
      </c>
      <c r="C297" s="60" t="s">
        <v>4913</v>
      </c>
      <c r="D297" s="94">
        <v>18</v>
      </c>
      <c r="E297" s="60" t="s">
        <v>9672</v>
      </c>
      <c r="F297" s="25">
        <f t="shared" si="25"/>
        <v>3319.3133333333335</v>
      </c>
      <c r="G297" s="25">
        <f t="shared" si="26"/>
        <v>671.36025000000006</v>
      </c>
      <c r="H297" s="32"/>
      <c r="I297" s="31"/>
      <c r="J297" s="25">
        <f t="shared" si="27"/>
        <v>2529.2644</v>
      </c>
      <c r="K297" s="21"/>
      <c r="L297" s="16"/>
      <c r="M297" s="101">
        <v>528.83500000000004</v>
      </c>
      <c r="N297" s="101">
        <v>406.53500000000003</v>
      </c>
      <c r="O297" s="101">
        <v>735.13099999999997</v>
      </c>
      <c r="P297" s="101">
        <v>1014.94</v>
      </c>
      <c r="Q297" s="101">
        <v>1575.904</v>
      </c>
      <c r="R297" s="101">
        <v>1112.4780000000001</v>
      </c>
      <c r="S297" s="101">
        <v>1226</v>
      </c>
      <c r="T297" s="101">
        <v>1642.76</v>
      </c>
      <c r="U297" s="101">
        <v>7089.18</v>
      </c>
    </row>
    <row r="298" spans="1:21" x14ac:dyDescent="0.25">
      <c r="A298" s="60" t="s">
        <v>4823</v>
      </c>
      <c r="B298" s="60" t="s">
        <v>215</v>
      </c>
      <c r="C298" s="60" t="s">
        <v>4854</v>
      </c>
      <c r="D298" s="94">
        <v>6</v>
      </c>
      <c r="E298" s="60" t="s">
        <v>6465</v>
      </c>
      <c r="F298" s="25">
        <f t="shared" si="25"/>
        <v>3276.33</v>
      </c>
      <c r="G298" s="25">
        <f t="shared" si="26"/>
        <v>1745.2442500000002</v>
      </c>
      <c r="H298" s="32"/>
      <c r="I298" s="31"/>
      <c r="J298" s="25">
        <f t="shared" si="27"/>
        <v>2457.4603999999999</v>
      </c>
      <c r="K298" s="21"/>
      <c r="L298" s="16"/>
      <c r="M298" s="101">
        <v>1264.2550000000001</v>
      </c>
      <c r="N298" s="101">
        <v>476.52699999999999</v>
      </c>
      <c r="O298" s="101">
        <v>1371.8230000000001</v>
      </c>
      <c r="P298" s="101">
        <v>3868.3719999999998</v>
      </c>
      <c r="Q298" s="101">
        <v>1115.0530000000001</v>
      </c>
      <c r="R298" s="101">
        <v>1343.259</v>
      </c>
      <c r="S298" s="101">
        <v>5263</v>
      </c>
      <c r="T298" s="101">
        <v>1502.6</v>
      </c>
      <c r="U298" s="101">
        <v>3063.39</v>
      </c>
    </row>
    <row r="299" spans="1:21" x14ac:dyDescent="0.25">
      <c r="A299" s="60" t="s">
        <v>4823</v>
      </c>
      <c r="B299" s="60" t="s">
        <v>1279</v>
      </c>
      <c r="C299" s="60" t="s">
        <v>4853</v>
      </c>
      <c r="D299" s="94">
        <v>6</v>
      </c>
      <c r="E299" s="60" t="s">
        <v>6428</v>
      </c>
      <c r="F299" s="25">
        <f t="shared" si="25"/>
        <v>3250.4300000000003</v>
      </c>
      <c r="G299" s="25">
        <f t="shared" si="26"/>
        <v>533.67050000000006</v>
      </c>
      <c r="H299" s="32"/>
      <c r="I299" s="31"/>
      <c r="J299" s="25">
        <f t="shared" si="27"/>
        <v>2021.0701999999997</v>
      </c>
      <c r="K299" s="21"/>
      <c r="L299" s="16"/>
      <c r="M299" s="101">
        <v>370.01600000000002</v>
      </c>
      <c r="N299" s="101">
        <v>1369.028</v>
      </c>
      <c r="O299" s="101">
        <v>268.48599999999999</v>
      </c>
      <c r="P299" s="101">
        <v>127.152</v>
      </c>
      <c r="Q299" s="101">
        <v>266.46499999999997</v>
      </c>
      <c r="R299" s="101">
        <v>87.596000000000004</v>
      </c>
      <c r="S299" s="101">
        <v>471</v>
      </c>
      <c r="T299" s="101">
        <v>3752.38</v>
      </c>
      <c r="U299" s="101">
        <v>5527.91</v>
      </c>
    </row>
    <row r="300" spans="1:21" x14ac:dyDescent="0.25">
      <c r="A300" s="60" t="s">
        <v>4823</v>
      </c>
      <c r="B300" s="60" t="s">
        <v>669</v>
      </c>
      <c r="C300" s="60" t="s">
        <v>4853</v>
      </c>
      <c r="D300" s="94">
        <v>6</v>
      </c>
      <c r="E300" s="60" t="s">
        <v>6433</v>
      </c>
      <c r="F300" s="25">
        <f t="shared" si="25"/>
        <v>3248.4766666666669</v>
      </c>
      <c r="G300" s="25">
        <f t="shared" si="26"/>
        <v>1315.807</v>
      </c>
      <c r="H300" s="32"/>
      <c r="I300" s="31"/>
      <c r="J300" s="25">
        <f t="shared" si="27"/>
        <v>2190.2118</v>
      </c>
      <c r="K300" s="21"/>
      <c r="L300" s="16"/>
      <c r="M300" s="101">
        <v>397.52800000000002</v>
      </c>
      <c r="N300" s="101">
        <v>901.51900000000001</v>
      </c>
      <c r="O300" s="101">
        <v>952.25199999999995</v>
      </c>
      <c r="P300" s="101">
        <v>3011.9290000000001</v>
      </c>
      <c r="Q300" s="101">
        <v>391.572</v>
      </c>
      <c r="R300" s="101">
        <v>814.05700000000002</v>
      </c>
      <c r="S300" s="101">
        <v>5233</v>
      </c>
      <c r="T300" s="101">
        <v>529.58000000000004</v>
      </c>
      <c r="U300" s="101">
        <v>3982.85</v>
      </c>
    </row>
    <row r="301" spans="1:21" x14ac:dyDescent="0.25">
      <c r="A301" s="60" t="s">
        <v>4823</v>
      </c>
      <c r="B301" s="60" t="s">
        <v>504</v>
      </c>
      <c r="C301" s="60" t="s">
        <v>4842</v>
      </c>
      <c r="D301" s="94">
        <v>4</v>
      </c>
      <c r="E301" s="60" t="s">
        <v>5724</v>
      </c>
      <c r="F301" s="25">
        <f t="shared" si="25"/>
        <v>3230.2566666666667</v>
      </c>
      <c r="G301" s="25">
        <f t="shared" si="26"/>
        <v>1552.588</v>
      </c>
      <c r="H301" s="32"/>
      <c r="I301" s="31"/>
      <c r="J301" s="25">
        <f t="shared" si="27"/>
        <v>2902.8427999999999</v>
      </c>
      <c r="K301" s="21"/>
      <c r="L301" s="16"/>
      <c r="M301" s="101">
        <v>710.49699999999996</v>
      </c>
      <c r="N301" s="101">
        <v>1411.797</v>
      </c>
      <c r="O301" s="101">
        <v>2151.4119999999998</v>
      </c>
      <c r="P301" s="101">
        <v>1936.646</v>
      </c>
      <c r="Q301" s="101">
        <v>2777.9949999999999</v>
      </c>
      <c r="R301" s="101">
        <v>2045.4490000000001</v>
      </c>
      <c r="S301" s="101">
        <v>2252</v>
      </c>
      <c r="T301" s="101">
        <v>2796.63</v>
      </c>
      <c r="U301" s="101">
        <v>4642.1400000000003</v>
      </c>
    </row>
    <row r="302" spans="1:21" x14ac:dyDescent="0.25">
      <c r="A302" s="60" t="s">
        <v>4823</v>
      </c>
      <c r="B302" s="60" t="s">
        <v>2558</v>
      </c>
      <c r="C302" s="60" t="s">
        <v>4913</v>
      </c>
      <c r="D302" s="94">
        <v>18</v>
      </c>
      <c r="E302" s="60" t="s">
        <v>9664</v>
      </c>
      <c r="F302" s="25">
        <f t="shared" si="25"/>
        <v>3229.4766666666669</v>
      </c>
      <c r="G302" s="25">
        <f t="shared" si="26"/>
        <v>10.44525</v>
      </c>
      <c r="H302" s="32"/>
      <c r="I302" s="31"/>
      <c r="J302" s="25">
        <f t="shared" si="27"/>
        <v>1963.9426000000003</v>
      </c>
      <c r="K302" s="21"/>
      <c r="L302" s="16"/>
      <c r="M302" s="101">
        <v>3.2080000000000002</v>
      </c>
      <c r="N302" s="101">
        <v>6.3540000000000001</v>
      </c>
      <c r="O302" s="101">
        <v>20.332999999999998</v>
      </c>
      <c r="P302" s="101">
        <v>11.885999999999999</v>
      </c>
      <c r="Q302" s="101">
        <v>123.57899999999999</v>
      </c>
      <c r="R302" s="101">
        <v>7.7039999999999997</v>
      </c>
      <c r="S302" s="101">
        <v>6</v>
      </c>
      <c r="T302" s="101">
        <v>3.56</v>
      </c>
      <c r="U302" s="101">
        <v>9678.8700000000008</v>
      </c>
    </row>
    <row r="303" spans="1:21" x14ac:dyDescent="0.25">
      <c r="A303" s="60" t="s">
        <v>4823</v>
      </c>
      <c r="B303" s="60" t="s">
        <v>796</v>
      </c>
      <c r="C303" s="60" t="s">
        <v>4854</v>
      </c>
      <c r="D303" s="94">
        <v>6</v>
      </c>
      <c r="E303" s="60" t="s">
        <v>6457</v>
      </c>
      <c r="F303" s="25">
        <f t="shared" si="25"/>
        <v>3219.6866666666665</v>
      </c>
      <c r="G303" s="25">
        <f t="shared" si="26"/>
        <v>276.72675000000004</v>
      </c>
      <c r="H303" s="32"/>
      <c r="I303" s="31"/>
      <c r="J303" s="25">
        <f t="shared" si="27"/>
        <v>2099.0539999999996</v>
      </c>
      <c r="K303" s="21"/>
      <c r="L303" s="16"/>
      <c r="M303" s="101">
        <v>226.131</v>
      </c>
      <c r="N303" s="101">
        <v>89.22</v>
      </c>
      <c r="O303" s="101">
        <v>92.846000000000004</v>
      </c>
      <c r="P303" s="101">
        <v>698.71</v>
      </c>
      <c r="Q303" s="101">
        <v>738.91800000000001</v>
      </c>
      <c r="R303" s="101">
        <v>97.292000000000002</v>
      </c>
      <c r="S303" s="101">
        <v>7131</v>
      </c>
      <c r="T303" s="101">
        <v>960.75</v>
      </c>
      <c r="U303" s="101">
        <v>1567.31</v>
      </c>
    </row>
    <row r="304" spans="1:21" x14ac:dyDescent="0.25">
      <c r="A304" s="60" t="s">
        <v>4823</v>
      </c>
      <c r="B304" s="60" t="s">
        <v>499</v>
      </c>
      <c r="C304" s="60" t="s">
        <v>4907</v>
      </c>
      <c r="D304" s="94">
        <v>16</v>
      </c>
      <c r="E304" s="60" t="s">
        <v>9101</v>
      </c>
      <c r="F304" s="25">
        <f t="shared" si="25"/>
        <v>3219.3900000000008</v>
      </c>
      <c r="G304" s="25">
        <f t="shared" si="26"/>
        <v>885.47424999999998</v>
      </c>
      <c r="H304" s="32"/>
      <c r="I304" s="31"/>
      <c r="J304" s="25">
        <f t="shared" si="27"/>
        <v>2194.4679999999998</v>
      </c>
      <c r="K304" s="21"/>
      <c r="L304" s="16"/>
      <c r="M304" s="101">
        <v>1535.732</v>
      </c>
      <c r="N304" s="101">
        <v>1050.8109999999999</v>
      </c>
      <c r="O304" s="101">
        <v>516.96</v>
      </c>
      <c r="P304" s="101">
        <v>438.39400000000001</v>
      </c>
      <c r="Q304" s="101">
        <v>906.298</v>
      </c>
      <c r="R304" s="101">
        <v>407.87200000000001</v>
      </c>
      <c r="S304" s="101">
        <v>231</v>
      </c>
      <c r="T304" s="101">
        <v>3879.11</v>
      </c>
      <c r="U304" s="101">
        <v>5548.06</v>
      </c>
    </row>
    <row r="305" spans="1:21" x14ac:dyDescent="0.25">
      <c r="A305" s="60" t="s">
        <v>4823</v>
      </c>
      <c r="B305" s="60" t="s">
        <v>372</v>
      </c>
      <c r="C305" s="60" t="s">
        <v>4863</v>
      </c>
      <c r="D305" s="94">
        <v>7</v>
      </c>
      <c r="E305" s="60" t="s">
        <v>6764</v>
      </c>
      <c r="F305" s="25">
        <f t="shared" si="25"/>
        <v>3201.24</v>
      </c>
      <c r="G305" s="25">
        <f t="shared" si="26"/>
        <v>1591.0675000000001</v>
      </c>
      <c r="H305" s="32"/>
      <c r="I305" s="31"/>
      <c r="J305" s="25">
        <f t="shared" si="27"/>
        <v>2702.38</v>
      </c>
      <c r="K305" s="21"/>
      <c r="L305" s="16"/>
      <c r="M305" s="101">
        <v>1246.213</v>
      </c>
      <c r="N305" s="101">
        <v>1835.6089999999999</v>
      </c>
      <c r="O305" s="101">
        <v>1466.008</v>
      </c>
      <c r="P305" s="101">
        <v>1816.44</v>
      </c>
      <c r="Q305" s="101">
        <v>2588.0520000000001</v>
      </c>
      <c r="R305" s="101">
        <v>1320.1279999999999</v>
      </c>
      <c r="S305" s="101">
        <v>3117</v>
      </c>
      <c r="T305" s="101">
        <v>2816.97</v>
      </c>
      <c r="U305" s="101">
        <v>3669.75</v>
      </c>
    </row>
    <row r="306" spans="1:21" x14ac:dyDescent="0.25">
      <c r="A306" s="60" t="s">
        <v>4823</v>
      </c>
      <c r="B306" s="60" t="s">
        <v>910</v>
      </c>
      <c r="C306" s="60" t="s">
        <v>4897</v>
      </c>
      <c r="D306" s="94">
        <v>15</v>
      </c>
      <c r="E306" s="60" t="s">
        <v>8367</v>
      </c>
      <c r="F306" s="25">
        <f t="shared" si="25"/>
        <v>3200.4666666666667</v>
      </c>
      <c r="G306" s="25">
        <f t="shared" si="26"/>
        <v>1569.39825</v>
      </c>
      <c r="H306" s="32"/>
      <c r="I306" s="31"/>
      <c r="J306" s="25">
        <f t="shared" si="27"/>
        <v>2622.9675999999999</v>
      </c>
      <c r="K306" s="21"/>
      <c r="L306" s="16"/>
      <c r="M306" s="101">
        <v>988.40499999999997</v>
      </c>
      <c r="N306" s="101">
        <v>1068.018</v>
      </c>
      <c r="O306" s="101">
        <v>1443.567</v>
      </c>
      <c r="P306" s="101">
        <v>2777.6030000000001</v>
      </c>
      <c r="Q306" s="101">
        <v>1910.134</v>
      </c>
      <c r="R306" s="101">
        <v>1603.3040000000001</v>
      </c>
      <c r="S306" s="101">
        <v>2582</v>
      </c>
      <c r="T306" s="101">
        <v>2998.49</v>
      </c>
      <c r="U306" s="101">
        <v>4020.91</v>
      </c>
    </row>
    <row r="307" spans="1:21" x14ac:dyDescent="0.25">
      <c r="A307" s="60" t="s">
        <v>4823</v>
      </c>
      <c r="B307" s="60" t="s">
        <v>1338</v>
      </c>
      <c r="C307" s="60" t="s">
        <v>4893</v>
      </c>
      <c r="D307" s="94">
        <v>13</v>
      </c>
      <c r="E307" s="60" t="s">
        <v>8009</v>
      </c>
      <c r="F307" s="25">
        <f t="shared" si="25"/>
        <v>3190.81</v>
      </c>
      <c r="G307" s="25">
        <f t="shared" si="26"/>
        <v>61.635750000000002</v>
      </c>
      <c r="H307" s="32"/>
      <c r="I307" s="31"/>
      <c r="J307" s="25">
        <f t="shared" si="27"/>
        <v>1971.3980000000004</v>
      </c>
      <c r="K307" s="21"/>
      <c r="L307" s="16"/>
      <c r="M307" s="101">
        <v>83.510999999999996</v>
      </c>
      <c r="N307" s="101">
        <v>26.734000000000002</v>
      </c>
      <c r="O307" s="101">
        <v>95.388000000000005</v>
      </c>
      <c r="P307" s="101">
        <v>40.909999999999997</v>
      </c>
      <c r="Q307" s="101">
        <v>18.933</v>
      </c>
      <c r="R307" s="101">
        <v>265.62700000000001</v>
      </c>
      <c r="S307" s="101">
        <v>4650</v>
      </c>
      <c r="T307" s="101">
        <v>4829.66</v>
      </c>
      <c r="U307" s="101">
        <v>92.77</v>
      </c>
    </row>
    <row r="308" spans="1:21" x14ac:dyDescent="0.25">
      <c r="A308" s="60" t="s">
        <v>4823</v>
      </c>
      <c r="B308" s="60" t="s">
        <v>291</v>
      </c>
      <c r="C308" s="60" t="s">
        <v>4908</v>
      </c>
      <c r="D308" s="94">
        <v>16</v>
      </c>
      <c r="E308" s="60" t="s">
        <v>9392</v>
      </c>
      <c r="F308" s="25">
        <f t="shared" si="25"/>
        <v>3179.5066666666667</v>
      </c>
      <c r="G308" s="25">
        <f t="shared" si="26"/>
        <v>1222.25675</v>
      </c>
      <c r="H308" s="32"/>
      <c r="I308" s="31"/>
      <c r="J308" s="25">
        <f t="shared" si="27"/>
        <v>2452.8588000000004</v>
      </c>
      <c r="K308" s="21"/>
      <c r="L308" s="16"/>
      <c r="M308" s="101">
        <v>1233.0989999999999</v>
      </c>
      <c r="N308" s="101">
        <v>1237.1410000000001</v>
      </c>
      <c r="O308" s="101">
        <v>1239.9590000000001</v>
      </c>
      <c r="P308" s="101">
        <v>1178.828</v>
      </c>
      <c r="Q308" s="101">
        <v>1258.748</v>
      </c>
      <c r="R308" s="101">
        <v>1467.0260000000001</v>
      </c>
      <c r="S308" s="101">
        <v>2720</v>
      </c>
      <c r="T308" s="101">
        <v>4581.22</v>
      </c>
      <c r="U308" s="101">
        <v>2237.3000000000002</v>
      </c>
    </row>
    <row r="309" spans="1:21" x14ac:dyDescent="0.25">
      <c r="A309" s="60" t="s">
        <v>4823</v>
      </c>
      <c r="B309" s="60" t="s">
        <v>607</v>
      </c>
      <c r="C309" s="60" t="s">
        <v>4908</v>
      </c>
      <c r="D309" s="94">
        <v>16</v>
      </c>
      <c r="E309" s="60" t="s">
        <v>9206</v>
      </c>
      <c r="F309" s="25">
        <f t="shared" si="25"/>
        <v>3165.11</v>
      </c>
      <c r="G309" s="25">
        <f t="shared" si="26"/>
        <v>812.70950000000005</v>
      </c>
      <c r="H309" s="32"/>
      <c r="I309" s="31"/>
      <c r="J309" s="25">
        <f t="shared" si="27"/>
        <v>2339.4502000000002</v>
      </c>
      <c r="K309" s="21"/>
      <c r="L309" s="16"/>
      <c r="M309" s="101">
        <v>371.15800000000002</v>
      </c>
      <c r="N309" s="101">
        <v>1392.6690000000001</v>
      </c>
      <c r="O309" s="101">
        <v>739.36599999999999</v>
      </c>
      <c r="P309" s="101">
        <v>747.64499999999998</v>
      </c>
      <c r="Q309" s="101">
        <v>1260.078</v>
      </c>
      <c r="R309" s="101">
        <v>941.84299999999996</v>
      </c>
      <c r="S309" s="101">
        <v>1320</v>
      </c>
      <c r="T309" s="101">
        <v>1265.56</v>
      </c>
      <c r="U309" s="101">
        <v>6909.77</v>
      </c>
    </row>
    <row r="310" spans="1:21" x14ac:dyDescent="0.25">
      <c r="A310" s="60" t="s">
        <v>4823</v>
      </c>
      <c r="B310" s="60" t="s">
        <v>2443</v>
      </c>
      <c r="C310" s="60" t="s">
        <v>4864</v>
      </c>
      <c r="D310" s="94">
        <v>7</v>
      </c>
      <c r="E310" s="60" t="s">
        <v>6893</v>
      </c>
      <c r="F310" s="25">
        <f t="shared" si="25"/>
        <v>3158.19</v>
      </c>
      <c r="G310" s="25">
        <f t="shared" si="26"/>
        <v>2437.8105</v>
      </c>
      <c r="H310" s="32"/>
      <c r="I310" s="31"/>
      <c r="J310" s="25">
        <f t="shared" si="27"/>
        <v>4777.9979999999996</v>
      </c>
      <c r="K310" s="21"/>
      <c r="L310" s="16"/>
      <c r="M310" s="101">
        <v>1392.2929999999999</v>
      </c>
      <c r="N310" s="101">
        <v>1880.2660000000001</v>
      </c>
      <c r="O310" s="101">
        <v>2784.482</v>
      </c>
      <c r="P310" s="101">
        <v>3694.201</v>
      </c>
      <c r="Q310" s="101">
        <v>2656.1880000000001</v>
      </c>
      <c r="R310" s="101">
        <v>11759.232</v>
      </c>
      <c r="S310" s="101">
        <v>1999</v>
      </c>
      <c r="T310" s="101">
        <v>3057.34</v>
      </c>
      <c r="U310" s="101">
        <v>4418.2299999999996</v>
      </c>
    </row>
    <row r="311" spans="1:21" x14ac:dyDescent="0.25">
      <c r="A311" s="60" t="s">
        <v>4823</v>
      </c>
      <c r="B311" s="60" t="s">
        <v>467</v>
      </c>
      <c r="C311" s="60" t="s">
        <v>4908</v>
      </c>
      <c r="D311" s="94">
        <v>16</v>
      </c>
      <c r="E311" s="60" t="s">
        <v>9465</v>
      </c>
      <c r="F311" s="25">
        <f t="shared" si="25"/>
        <v>3128.7400000000002</v>
      </c>
      <c r="G311" s="25">
        <f t="shared" si="26"/>
        <v>840.08275000000003</v>
      </c>
      <c r="H311" s="32"/>
      <c r="I311" s="31"/>
      <c r="J311" s="25">
        <f t="shared" si="27"/>
        <v>2231.8730000000005</v>
      </c>
      <c r="K311" s="21"/>
      <c r="L311" s="16"/>
      <c r="M311" s="101">
        <v>268.30799999999999</v>
      </c>
      <c r="N311" s="101">
        <v>963.53700000000003</v>
      </c>
      <c r="O311" s="101">
        <v>1160.4359999999999</v>
      </c>
      <c r="P311" s="101">
        <v>968.05</v>
      </c>
      <c r="Q311" s="101">
        <v>947.73299999999995</v>
      </c>
      <c r="R311" s="101">
        <v>825.41200000000003</v>
      </c>
      <c r="S311" s="101">
        <v>2283</v>
      </c>
      <c r="T311" s="101">
        <v>2283.09</v>
      </c>
      <c r="U311" s="101">
        <v>4820.13</v>
      </c>
    </row>
    <row r="312" spans="1:21" x14ac:dyDescent="0.25">
      <c r="A312" s="60" t="s">
        <v>4823</v>
      </c>
      <c r="B312" s="60" t="s">
        <v>1059</v>
      </c>
      <c r="C312" s="60" t="s">
        <v>4907</v>
      </c>
      <c r="D312" s="94">
        <v>16</v>
      </c>
      <c r="E312" s="60" t="s">
        <v>8835</v>
      </c>
      <c r="F312" s="25">
        <f t="shared" si="25"/>
        <v>3106.0833333333335</v>
      </c>
      <c r="G312" s="25">
        <f t="shared" si="26"/>
        <v>209.29949999999999</v>
      </c>
      <c r="H312" s="32"/>
      <c r="I312" s="31"/>
      <c r="J312" s="25">
        <f t="shared" si="27"/>
        <v>2847.8798000000002</v>
      </c>
      <c r="K312" s="21"/>
      <c r="L312" s="16"/>
      <c r="M312" s="101">
        <v>30.896999999999998</v>
      </c>
      <c r="N312" s="101">
        <v>145.68</v>
      </c>
      <c r="O312" s="101">
        <v>190.92099999999999</v>
      </c>
      <c r="P312" s="101">
        <v>469.7</v>
      </c>
      <c r="Q312" s="101">
        <v>188.44200000000001</v>
      </c>
      <c r="R312" s="101">
        <v>4732.7070000000003</v>
      </c>
      <c r="S312" s="101">
        <v>915</v>
      </c>
      <c r="T312" s="101">
        <v>2273.8000000000002</v>
      </c>
      <c r="U312" s="101">
        <v>6129.45</v>
      </c>
    </row>
    <row r="313" spans="1:21" x14ac:dyDescent="0.25">
      <c r="A313" s="60" t="s">
        <v>4823</v>
      </c>
      <c r="B313" s="60" t="s">
        <v>221</v>
      </c>
      <c r="C313" s="60" t="s">
        <v>4897</v>
      </c>
      <c r="D313" s="94">
        <v>15</v>
      </c>
      <c r="E313" s="60" t="s">
        <v>8342</v>
      </c>
      <c r="F313" s="25">
        <f t="shared" si="25"/>
        <v>3098.7299999999996</v>
      </c>
      <c r="G313" s="25">
        <f t="shared" si="26"/>
        <v>1664.3732500000001</v>
      </c>
      <c r="H313" s="32"/>
      <c r="I313" s="31"/>
      <c r="J313" s="25">
        <f t="shared" si="27"/>
        <v>3433.5847999999996</v>
      </c>
      <c r="K313" s="21"/>
      <c r="L313" s="16"/>
      <c r="M313" s="101">
        <v>717.99400000000003</v>
      </c>
      <c r="N313" s="101">
        <v>510.51600000000002</v>
      </c>
      <c r="O313" s="101">
        <v>2159.7579999999998</v>
      </c>
      <c r="P313" s="101">
        <v>3269.2249999999999</v>
      </c>
      <c r="Q313" s="101">
        <v>3856.0039999999999</v>
      </c>
      <c r="R313" s="101">
        <v>4015.73</v>
      </c>
      <c r="S313" s="101">
        <v>3205</v>
      </c>
      <c r="T313" s="101">
        <v>2930.15</v>
      </c>
      <c r="U313" s="101">
        <v>3161.04</v>
      </c>
    </row>
    <row r="314" spans="1:21" x14ac:dyDescent="0.25">
      <c r="A314" s="60" t="s">
        <v>4823</v>
      </c>
      <c r="B314" s="60" t="s">
        <v>41</v>
      </c>
      <c r="C314" s="60" t="s">
        <v>4910</v>
      </c>
      <c r="D314" s="94">
        <v>17</v>
      </c>
      <c r="E314" s="60" t="s">
        <v>9510</v>
      </c>
      <c r="F314" s="25">
        <f t="shared" si="25"/>
        <v>3078.9433333333332</v>
      </c>
      <c r="G314" s="25">
        <f t="shared" si="26"/>
        <v>2052.13825</v>
      </c>
      <c r="H314" s="32"/>
      <c r="I314" s="31"/>
      <c r="J314" s="25">
        <f t="shared" si="27"/>
        <v>3028.5646000000002</v>
      </c>
      <c r="K314" s="21"/>
      <c r="L314" s="16"/>
      <c r="M314" s="101">
        <v>2094.63</v>
      </c>
      <c r="N314" s="101">
        <v>2028.576</v>
      </c>
      <c r="O314" s="101">
        <v>1625.7239999999999</v>
      </c>
      <c r="P314" s="101">
        <v>2459.623</v>
      </c>
      <c r="Q314" s="101">
        <v>3698.375</v>
      </c>
      <c r="R314" s="101">
        <v>2207.6179999999999</v>
      </c>
      <c r="S314" s="101">
        <v>2776</v>
      </c>
      <c r="T314" s="101">
        <v>1922.26</v>
      </c>
      <c r="U314" s="101">
        <v>4538.57</v>
      </c>
    </row>
    <row r="315" spans="1:21" x14ac:dyDescent="0.25">
      <c r="A315" s="60" t="s">
        <v>4823</v>
      </c>
      <c r="B315" s="60" t="s">
        <v>1062</v>
      </c>
      <c r="C315" s="60" t="s">
        <v>4897</v>
      </c>
      <c r="D315" s="94">
        <v>15</v>
      </c>
      <c r="E315" s="60" t="s">
        <v>8334</v>
      </c>
      <c r="F315" s="25">
        <f t="shared" si="25"/>
        <v>3077.0933333333328</v>
      </c>
      <c r="G315" s="25">
        <f t="shared" si="26"/>
        <v>1529.8647499999997</v>
      </c>
      <c r="H315" s="32"/>
      <c r="I315" s="31"/>
      <c r="J315" s="25">
        <f t="shared" si="27"/>
        <v>2070.8822</v>
      </c>
      <c r="K315" s="21"/>
      <c r="L315" s="16"/>
      <c r="M315" s="101">
        <v>2966.0619999999999</v>
      </c>
      <c r="N315" s="101">
        <v>938.99699999999996</v>
      </c>
      <c r="O315" s="101">
        <v>1112.3</v>
      </c>
      <c r="P315" s="101">
        <v>1102.0999999999999</v>
      </c>
      <c r="Q315" s="101">
        <v>676.06100000000004</v>
      </c>
      <c r="R315" s="101">
        <v>447.07</v>
      </c>
      <c r="S315" s="101">
        <v>499</v>
      </c>
      <c r="T315" s="101">
        <v>577.58000000000004</v>
      </c>
      <c r="U315" s="101">
        <v>8154.7</v>
      </c>
    </row>
    <row r="316" spans="1:21" x14ac:dyDescent="0.25">
      <c r="A316" s="60" t="s">
        <v>4823</v>
      </c>
      <c r="B316" s="60" t="s">
        <v>2606</v>
      </c>
      <c r="C316" s="60" t="s">
        <v>4907</v>
      </c>
      <c r="D316" s="94">
        <v>16</v>
      </c>
      <c r="E316" s="60" t="s">
        <v>8899</v>
      </c>
      <c r="F316" s="25">
        <f t="shared" si="25"/>
        <v>3076.9666666666667</v>
      </c>
      <c r="G316" s="25">
        <f t="shared" si="26"/>
        <v>800.60050000000001</v>
      </c>
      <c r="H316" s="32"/>
      <c r="I316" s="31"/>
      <c r="J316" s="25">
        <f t="shared" si="27"/>
        <v>2159.2259999999997</v>
      </c>
      <c r="K316" s="21"/>
      <c r="L316" s="16"/>
      <c r="M316" s="101">
        <v>1968.6990000000001</v>
      </c>
      <c r="N316" s="101">
        <v>88.557000000000002</v>
      </c>
      <c r="O316" s="101">
        <v>121.328</v>
      </c>
      <c r="P316" s="101">
        <v>1023.818</v>
      </c>
      <c r="Q316" s="101">
        <v>616.81100000000004</v>
      </c>
      <c r="R316" s="101">
        <v>948.41899999999998</v>
      </c>
      <c r="S316" s="101">
        <v>2567</v>
      </c>
      <c r="T316" s="101">
        <v>2399.7199999999998</v>
      </c>
      <c r="U316" s="101">
        <v>4264.18</v>
      </c>
    </row>
    <row r="317" spans="1:21" x14ac:dyDescent="0.25">
      <c r="A317" s="60" t="s">
        <v>4823</v>
      </c>
      <c r="B317" s="60" t="s">
        <v>512</v>
      </c>
      <c r="C317" s="60" t="s">
        <v>4905</v>
      </c>
      <c r="D317" s="94">
        <v>15</v>
      </c>
      <c r="E317" s="60" t="s">
        <v>8601</v>
      </c>
      <c r="F317" s="25">
        <f t="shared" si="25"/>
        <v>3061.8199999999997</v>
      </c>
      <c r="G317" s="25">
        <f t="shared" si="26"/>
        <v>968.86675000000002</v>
      </c>
      <c r="H317" s="32"/>
      <c r="I317" s="31"/>
      <c r="J317" s="25">
        <f t="shared" si="27"/>
        <v>2620.0726000000004</v>
      </c>
      <c r="K317" s="21"/>
      <c r="L317" s="16"/>
      <c r="M317" s="101">
        <v>561.17600000000004</v>
      </c>
      <c r="N317" s="101">
        <v>943.68399999999997</v>
      </c>
      <c r="O317" s="101">
        <v>1083.011</v>
      </c>
      <c r="P317" s="101">
        <v>1287.596</v>
      </c>
      <c r="Q317" s="101">
        <v>2161.7359999999999</v>
      </c>
      <c r="R317" s="101">
        <v>1753.1669999999999</v>
      </c>
      <c r="S317" s="101">
        <v>2291</v>
      </c>
      <c r="T317" s="101">
        <v>2275.9899999999998</v>
      </c>
      <c r="U317" s="101">
        <v>4618.47</v>
      </c>
    </row>
    <row r="318" spans="1:21" x14ac:dyDescent="0.25">
      <c r="A318" s="60" t="s">
        <v>4823</v>
      </c>
      <c r="B318" s="60" t="s">
        <v>297</v>
      </c>
      <c r="C318" s="60" t="s">
        <v>4868</v>
      </c>
      <c r="D318" s="94">
        <v>9</v>
      </c>
      <c r="E318" s="60" t="s">
        <v>7026</v>
      </c>
      <c r="F318" s="25">
        <f t="shared" si="25"/>
        <v>3052.103333333333</v>
      </c>
      <c r="G318" s="25">
        <f t="shared" si="26"/>
        <v>1681.16075</v>
      </c>
      <c r="H318" s="32"/>
      <c r="I318" s="31"/>
      <c r="J318" s="25">
        <f t="shared" si="27"/>
        <v>2387.7644</v>
      </c>
      <c r="K318" s="21"/>
      <c r="L318" s="16"/>
      <c r="M318" s="101">
        <v>393.72300000000001</v>
      </c>
      <c r="N318" s="101">
        <v>628.36699999999996</v>
      </c>
      <c r="O318" s="101">
        <v>746.80399999999997</v>
      </c>
      <c r="P318" s="101">
        <v>4955.7489999999998</v>
      </c>
      <c r="Q318" s="101">
        <v>924.11</v>
      </c>
      <c r="R318" s="101">
        <v>1858.402</v>
      </c>
      <c r="S318" s="101">
        <v>2297</v>
      </c>
      <c r="T318" s="101">
        <v>2591.8200000000002</v>
      </c>
      <c r="U318" s="101">
        <v>4267.49</v>
      </c>
    </row>
    <row r="319" spans="1:21" x14ac:dyDescent="0.25">
      <c r="A319" s="60" t="s">
        <v>4823</v>
      </c>
      <c r="B319" s="60" t="s">
        <v>506</v>
      </c>
      <c r="C319" s="60" t="s">
        <v>4910</v>
      </c>
      <c r="D319" s="94">
        <v>17</v>
      </c>
      <c r="E319" s="60" t="s">
        <v>9541</v>
      </c>
      <c r="F319" s="25">
        <f t="shared" si="25"/>
        <v>3024.2233333333334</v>
      </c>
      <c r="G319" s="25">
        <f t="shared" si="26"/>
        <v>2814.1075000000001</v>
      </c>
      <c r="H319" s="32"/>
      <c r="I319" s="31"/>
      <c r="J319" s="25">
        <f t="shared" si="27"/>
        <v>2714.1167999999998</v>
      </c>
      <c r="K319" s="21"/>
      <c r="L319" s="16"/>
      <c r="M319" s="101">
        <v>2441.692</v>
      </c>
      <c r="N319" s="101">
        <v>2184.067</v>
      </c>
      <c r="O319" s="101">
        <v>3798.3939999999998</v>
      </c>
      <c r="P319" s="101">
        <v>2832.277</v>
      </c>
      <c r="Q319" s="101">
        <v>2876.203</v>
      </c>
      <c r="R319" s="101">
        <v>1621.711</v>
      </c>
      <c r="S319" s="101">
        <v>3127</v>
      </c>
      <c r="T319" s="101">
        <v>2611.52</v>
      </c>
      <c r="U319" s="101">
        <v>3334.15</v>
      </c>
    </row>
    <row r="320" spans="1:21" x14ac:dyDescent="0.25">
      <c r="A320" s="60" t="s">
        <v>4823</v>
      </c>
      <c r="B320" s="60" t="s">
        <v>1217</v>
      </c>
      <c r="C320" s="60" t="s">
        <v>4864</v>
      </c>
      <c r="D320" s="94">
        <v>7</v>
      </c>
      <c r="E320" s="60" t="s">
        <v>6879</v>
      </c>
      <c r="F320" s="25">
        <f t="shared" si="25"/>
        <v>3021.2566666666667</v>
      </c>
      <c r="G320" s="25">
        <f t="shared" si="26"/>
        <v>109.44625000000001</v>
      </c>
      <c r="H320" s="32"/>
      <c r="I320" s="31"/>
      <c r="J320" s="25">
        <f t="shared" si="27"/>
        <v>2088.8579999999997</v>
      </c>
      <c r="K320" s="21"/>
      <c r="L320" s="16"/>
      <c r="M320" s="101">
        <v>48.454000000000001</v>
      </c>
      <c r="N320" s="101">
        <v>72.756</v>
      </c>
      <c r="O320" s="101">
        <v>236.41800000000001</v>
      </c>
      <c r="P320" s="101">
        <v>80.156999999999996</v>
      </c>
      <c r="Q320" s="101">
        <v>858.84699999999998</v>
      </c>
      <c r="R320" s="101">
        <v>521.673</v>
      </c>
      <c r="S320" s="101">
        <v>1475</v>
      </c>
      <c r="T320" s="101">
        <v>4465.55</v>
      </c>
      <c r="U320" s="101">
        <v>3123.22</v>
      </c>
    </row>
    <row r="321" spans="1:21" x14ac:dyDescent="0.25">
      <c r="A321" s="60" t="s">
        <v>4823</v>
      </c>
      <c r="B321" s="60" t="s">
        <v>672</v>
      </c>
      <c r="C321" s="60" t="s">
        <v>4907</v>
      </c>
      <c r="D321" s="94">
        <v>16</v>
      </c>
      <c r="E321" s="60" t="s">
        <v>9161</v>
      </c>
      <c r="F321" s="25">
        <f t="shared" si="25"/>
        <v>3007.4900000000002</v>
      </c>
      <c r="G321" s="25">
        <f t="shared" si="26"/>
        <v>883.476</v>
      </c>
      <c r="H321" s="32"/>
      <c r="I321" s="31"/>
      <c r="J321" s="25">
        <f t="shared" si="27"/>
        <v>2317.7408</v>
      </c>
      <c r="K321" s="21"/>
      <c r="L321" s="16"/>
      <c r="M321" s="101">
        <v>445.08100000000002</v>
      </c>
      <c r="N321" s="101">
        <v>467.72</v>
      </c>
      <c r="O321" s="101">
        <v>652.37800000000004</v>
      </c>
      <c r="P321" s="101">
        <v>1968.7249999999999</v>
      </c>
      <c r="Q321" s="101">
        <v>1782.077</v>
      </c>
      <c r="R321" s="101">
        <v>784.15700000000004</v>
      </c>
      <c r="S321" s="101">
        <v>5541</v>
      </c>
      <c r="T321" s="101">
        <v>740.21</v>
      </c>
      <c r="U321" s="101">
        <v>2741.26</v>
      </c>
    </row>
    <row r="322" spans="1:21" x14ac:dyDescent="0.25">
      <c r="A322" s="60" t="s">
        <v>4823</v>
      </c>
      <c r="B322" s="60" t="s">
        <v>568</v>
      </c>
      <c r="C322" s="60" t="s">
        <v>4844</v>
      </c>
      <c r="D322" s="94">
        <v>4</v>
      </c>
      <c r="E322" s="60" t="s">
        <v>5799</v>
      </c>
      <c r="F322" s="25">
        <f t="shared" si="25"/>
        <v>2991.06</v>
      </c>
      <c r="G322" s="25">
        <f t="shared" si="26"/>
        <v>796.33124999999995</v>
      </c>
      <c r="H322" s="32"/>
      <c r="I322" s="31"/>
      <c r="J322" s="25">
        <f t="shared" si="27"/>
        <v>2477.0814</v>
      </c>
      <c r="K322" s="21"/>
      <c r="L322" s="16"/>
      <c r="M322" s="101">
        <v>323.57100000000003</v>
      </c>
      <c r="N322" s="101">
        <v>1086.2670000000001</v>
      </c>
      <c r="O322" s="101">
        <v>530.51199999999994</v>
      </c>
      <c r="P322" s="101">
        <v>1244.9749999999999</v>
      </c>
      <c r="Q322" s="101">
        <v>1534.241</v>
      </c>
      <c r="R322" s="101">
        <v>1877.9860000000001</v>
      </c>
      <c r="S322" s="101">
        <v>1965</v>
      </c>
      <c r="T322" s="101">
        <v>2708.14</v>
      </c>
      <c r="U322" s="101">
        <v>4300.04</v>
      </c>
    </row>
    <row r="323" spans="1:21" x14ac:dyDescent="0.25">
      <c r="A323" s="60" t="s">
        <v>4823</v>
      </c>
      <c r="B323" s="60" t="s">
        <v>1666</v>
      </c>
      <c r="C323" s="60" t="s">
        <v>4909</v>
      </c>
      <c r="D323" s="94">
        <v>17</v>
      </c>
      <c r="E323" s="60" t="s">
        <v>9491</v>
      </c>
      <c r="F323" s="25">
        <f t="shared" si="25"/>
        <v>2988.5933333333337</v>
      </c>
      <c r="G323" s="25">
        <f t="shared" si="26"/>
        <v>192.35450000000003</v>
      </c>
      <c r="H323" s="32"/>
      <c r="I323" s="31"/>
      <c r="J323" s="25">
        <f t="shared" si="27"/>
        <v>2012.6493999999998</v>
      </c>
      <c r="K323" s="21"/>
      <c r="L323" s="16"/>
      <c r="M323" s="101">
        <v>0.61</v>
      </c>
      <c r="N323" s="101">
        <v>567.98800000000006</v>
      </c>
      <c r="O323" s="101">
        <v>166.28299999999999</v>
      </c>
      <c r="P323" s="101">
        <v>34.536999999999999</v>
      </c>
      <c r="Q323" s="101">
        <v>174.72499999999999</v>
      </c>
      <c r="R323" s="101">
        <v>922.74199999999996</v>
      </c>
      <c r="S323" s="101">
        <v>1664</v>
      </c>
      <c r="T323" s="101">
        <v>1531.72</v>
      </c>
      <c r="U323" s="101">
        <v>5770.06</v>
      </c>
    </row>
    <row r="324" spans="1:21" x14ac:dyDescent="0.25">
      <c r="A324" s="60" t="s">
        <v>4823</v>
      </c>
      <c r="B324" s="60" t="s">
        <v>585</v>
      </c>
      <c r="C324" s="60" t="s">
        <v>4864</v>
      </c>
      <c r="D324" s="94">
        <v>7</v>
      </c>
      <c r="E324" s="60" t="s">
        <v>6861</v>
      </c>
      <c r="F324" s="25">
        <f t="shared" si="25"/>
        <v>2978.4633333333331</v>
      </c>
      <c r="G324" s="25">
        <f t="shared" si="26"/>
        <v>52.265499999999996</v>
      </c>
      <c r="H324" s="32"/>
      <c r="I324" s="31"/>
      <c r="J324" s="25">
        <f t="shared" si="27"/>
        <v>1840.3381999999997</v>
      </c>
      <c r="K324" s="21"/>
      <c r="L324" s="16"/>
      <c r="M324" s="101">
        <v>26.562999999999999</v>
      </c>
      <c r="N324" s="101">
        <v>86.128</v>
      </c>
      <c r="O324" s="101">
        <v>52.021000000000001</v>
      </c>
      <c r="P324" s="101">
        <v>44.35</v>
      </c>
      <c r="Q324" s="101">
        <v>192.47300000000001</v>
      </c>
      <c r="R324" s="101">
        <v>73.828000000000003</v>
      </c>
      <c r="S324" s="101">
        <v>347</v>
      </c>
      <c r="T324" s="101">
        <v>422.53</v>
      </c>
      <c r="U324" s="101">
        <v>8165.86</v>
      </c>
    </row>
    <row r="325" spans="1:21" x14ac:dyDescent="0.25">
      <c r="A325" s="60" t="s">
        <v>4823</v>
      </c>
      <c r="B325" s="60" t="s">
        <v>930</v>
      </c>
      <c r="C325" s="60" t="s">
        <v>4904</v>
      </c>
      <c r="D325" s="94">
        <v>15</v>
      </c>
      <c r="E325" s="60" t="s">
        <v>8562</v>
      </c>
      <c r="F325" s="25">
        <f t="shared" si="25"/>
        <v>2972.4333333333338</v>
      </c>
      <c r="G325" s="25">
        <f t="shared" si="26"/>
        <v>3.8214999999999999</v>
      </c>
      <c r="H325" s="32"/>
      <c r="I325" s="31"/>
      <c r="J325" s="25">
        <f t="shared" si="27"/>
        <v>1784.4860000000001</v>
      </c>
      <c r="K325" s="21"/>
      <c r="L325" s="16"/>
      <c r="M325" s="101">
        <v>15.286</v>
      </c>
      <c r="N325" s="101" t="s">
        <v>5176</v>
      </c>
      <c r="O325" s="101" t="s">
        <v>5176</v>
      </c>
      <c r="P325" s="101" t="s">
        <v>5176</v>
      </c>
      <c r="Q325" s="101">
        <v>5.13</v>
      </c>
      <c r="R325" s="101" t="s">
        <v>5176</v>
      </c>
      <c r="S325" s="101">
        <v>5</v>
      </c>
      <c r="T325" s="101">
        <v>8908.94</v>
      </c>
      <c r="U325" s="101">
        <v>3.36</v>
      </c>
    </row>
    <row r="326" spans="1:21" x14ac:dyDescent="0.25">
      <c r="A326" s="60" t="s">
        <v>4823</v>
      </c>
      <c r="B326" s="60" t="s">
        <v>346</v>
      </c>
      <c r="C326" s="60" t="s">
        <v>4863</v>
      </c>
      <c r="D326" s="94">
        <v>7</v>
      </c>
      <c r="E326" s="60" t="s">
        <v>6804</v>
      </c>
      <c r="F326" s="25">
        <f t="shared" si="25"/>
        <v>2954.1433333333334</v>
      </c>
      <c r="G326" s="25">
        <f t="shared" si="26"/>
        <v>884.52</v>
      </c>
      <c r="H326" s="32"/>
      <c r="I326" s="31"/>
      <c r="J326" s="25">
        <f t="shared" si="27"/>
        <v>2194.2964000000002</v>
      </c>
      <c r="K326" s="21"/>
      <c r="L326" s="16"/>
      <c r="M326" s="101">
        <v>636.42600000000004</v>
      </c>
      <c r="N326" s="101">
        <v>807.45399999999995</v>
      </c>
      <c r="O326" s="101">
        <v>432.57799999999997</v>
      </c>
      <c r="P326" s="101">
        <v>1661.6220000000001</v>
      </c>
      <c r="Q326" s="101">
        <v>1178.83</v>
      </c>
      <c r="R326" s="101">
        <v>930.22199999999998</v>
      </c>
      <c r="S326" s="101">
        <v>2501</v>
      </c>
      <c r="T326" s="101">
        <v>2490.35</v>
      </c>
      <c r="U326" s="101">
        <v>3871.08</v>
      </c>
    </row>
    <row r="327" spans="1:21" x14ac:dyDescent="0.25">
      <c r="A327" s="60" t="s">
        <v>4823</v>
      </c>
      <c r="B327" s="60" t="s">
        <v>1602</v>
      </c>
      <c r="C327" s="60" t="s">
        <v>4888</v>
      </c>
      <c r="D327" s="94">
        <v>12</v>
      </c>
      <c r="E327" s="60" t="s">
        <v>7907</v>
      </c>
      <c r="F327" s="25">
        <f t="shared" si="25"/>
        <v>2927.2033333333334</v>
      </c>
      <c r="G327" s="25">
        <f t="shared" si="26"/>
        <v>1197.3552500000001</v>
      </c>
      <c r="H327" s="32"/>
      <c r="I327" s="31"/>
      <c r="J327" s="25">
        <f t="shared" si="27"/>
        <v>2201.0168000000003</v>
      </c>
      <c r="K327" s="21"/>
      <c r="L327" s="16"/>
      <c r="M327" s="101">
        <v>1259.046</v>
      </c>
      <c r="N327" s="101">
        <v>1225.7090000000001</v>
      </c>
      <c r="O327" s="101">
        <v>926.48900000000003</v>
      </c>
      <c r="P327" s="101">
        <v>1378.1769999999999</v>
      </c>
      <c r="Q327" s="101">
        <v>1419.816</v>
      </c>
      <c r="R327" s="101">
        <v>803.65800000000002</v>
      </c>
      <c r="S327" s="101">
        <v>1185</v>
      </c>
      <c r="T327" s="101">
        <v>2516.7600000000002</v>
      </c>
      <c r="U327" s="101">
        <v>5079.8500000000004</v>
      </c>
    </row>
    <row r="328" spans="1:21" x14ac:dyDescent="0.25">
      <c r="A328" s="60" t="s">
        <v>4823</v>
      </c>
      <c r="B328" s="60" t="s">
        <v>775</v>
      </c>
      <c r="C328" s="60" t="s">
        <v>4908</v>
      </c>
      <c r="D328" s="94">
        <v>16</v>
      </c>
      <c r="E328" s="60" t="s">
        <v>9217</v>
      </c>
      <c r="F328" s="25">
        <f t="shared" si="25"/>
        <v>2924.5533333333333</v>
      </c>
      <c r="G328" s="25">
        <f t="shared" si="26"/>
        <v>375.35575</v>
      </c>
      <c r="H328" s="32"/>
      <c r="I328" s="31"/>
      <c r="J328" s="25">
        <f t="shared" si="27"/>
        <v>2308.9290000000001</v>
      </c>
      <c r="K328" s="21"/>
      <c r="L328" s="16"/>
      <c r="M328" s="101">
        <v>112.431</v>
      </c>
      <c r="N328" s="101">
        <v>285.13299999999998</v>
      </c>
      <c r="O328" s="101">
        <v>465.89600000000002</v>
      </c>
      <c r="P328" s="101">
        <v>637.96299999999997</v>
      </c>
      <c r="Q328" s="101">
        <v>1776.9469999999999</v>
      </c>
      <c r="R328" s="101">
        <v>994.03800000000001</v>
      </c>
      <c r="S328" s="101">
        <v>3260</v>
      </c>
      <c r="T328" s="101">
        <v>1306.5999999999999</v>
      </c>
      <c r="U328" s="101">
        <v>4207.0600000000004</v>
      </c>
    </row>
    <row r="329" spans="1:21" x14ac:dyDescent="0.25">
      <c r="A329" s="60" t="s">
        <v>4823</v>
      </c>
      <c r="B329" s="60" t="s">
        <v>758</v>
      </c>
      <c r="C329" s="60" t="s">
        <v>4907</v>
      </c>
      <c r="D329" s="94">
        <v>16</v>
      </c>
      <c r="E329" s="60" t="s">
        <v>9107</v>
      </c>
      <c r="F329" s="25">
        <f t="shared" si="25"/>
        <v>2874.1633333333334</v>
      </c>
      <c r="G329" s="25">
        <f t="shared" si="26"/>
        <v>2276.3342499999999</v>
      </c>
      <c r="H329" s="32"/>
      <c r="I329" s="31"/>
      <c r="J329" s="25">
        <f t="shared" si="27"/>
        <v>2143.7082</v>
      </c>
      <c r="K329" s="21"/>
      <c r="L329" s="16"/>
      <c r="M329" s="101">
        <v>1675.373</v>
      </c>
      <c r="N329" s="101">
        <v>1564.77</v>
      </c>
      <c r="O329" s="101">
        <v>3513.5830000000001</v>
      </c>
      <c r="P329" s="101">
        <v>2351.6109999999999</v>
      </c>
      <c r="Q329" s="101">
        <v>1251.058</v>
      </c>
      <c r="R329" s="101">
        <v>844.99300000000005</v>
      </c>
      <c r="S329" s="101">
        <v>3169</v>
      </c>
      <c r="T329" s="101">
        <v>2671.57</v>
      </c>
      <c r="U329" s="101">
        <v>2781.92</v>
      </c>
    </row>
    <row r="330" spans="1:21" x14ac:dyDescent="0.25">
      <c r="A330" s="60" t="s">
        <v>4823</v>
      </c>
      <c r="B330" s="60" t="s">
        <v>975</v>
      </c>
      <c r="C330" s="60" t="s">
        <v>4896</v>
      </c>
      <c r="D330" s="94">
        <v>15</v>
      </c>
      <c r="E330" s="60" t="s">
        <v>8220</v>
      </c>
      <c r="F330" s="25">
        <f t="shared" si="25"/>
        <v>2865.3700000000003</v>
      </c>
      <c r="G330" s="25">
        <f t="shared" si="26"/>
        <v>1149.7745</v>
      </c>
      <c r="H330" s="32"/>
      <c r="I330" s="31"/>
      <c r="J330" s="25">
        <f t="shared" si="27"/>
        <v>2430.4975999999997</v>
      </c>
      <c r="K330" s="21"/>
      <c r="L330" s="16"/>
      <c r="M330" s="101">
        <v>1144.087</v>
      </c>
      <c r="N330" s="101">
        <v>1020.439</v>
      </c>
      <c r="O330" s="101">
        <v>839.86099999999999</v>
      </c>
      <c r="P330" s="101">
        <v>1594.711</v>
      </c>
      <c r="Q330" s="101">
        <v>2037.076</v>
      </c>
      <c r="R330" s="101">
        <v>1519.3019999999999</v>
      </c>
      <c r="S330" s="101">
        <v>1956</v>
      </c>
      <c r="T330" s="101">
        <v>2352.7399999999998</v>
      </c>
      <c r="U330" s="101">
        <v>4287.37</v>
      </c>
    </row>
    <row r="331" spans="1:21" x14ac:dyDescent="0.25">
      <c r="A331" s="60" t="s">
        <v>4823</v>
      </c>
      <c r="B331" s="60" t="s">
        <v>745</v>
      </c>
      <c r="C331" s="60" t="s">
        <v>4908</v>
      </c>
      <c r="D331" s="94">
        <v>16</v>
      </c>
      <c r="E331" s="60" t="s">
        <v>9214</v>
      </c>
      <c r="F331" s="25">
        <f t="shared" si="25"/>
        <v>2854.7666666666664</v>
      </c>
      <c r="G331" s="25">
        <f t="shared" si="26"/>
        <v>860.50700000000006</v>
      </c>
      <c r="H331" s="32"/>
      <c r="I331" s="31"/>
      <c r="J331" s="25">
        <f t="shared" si="27"/>
        <v>2499.4422</v>
      </c>
      <c r="K331" s="21"/>
      <c r="L331" s="16"/>
      <c r="M331" s="101">
        <v>787.10400000000004</v>
      </c>
      <c r="N331" s="101">
        <v>737.36500000000001</v>
      </c>
      <c r="O331" s="101">
        <v>1464.424</v>
      </c>
      <c r="P331" s="101">
        <v>453.13499999999999</v>
      </c>
      <c r="Q331" s="101">
        <v>1843.3520000000001</v>
      </c>
      <c r="R331" s="101">
        <v>2089.5590000000002</v>
      </c>
      <c r="S331" s="101">
        <v>4208</v>
      </c>
      <c r="T331" s="101">
        <v>2405.9899999999998</v>
      </c>
      <c r="U331" s="101">
        <v>1950.31</v>
      </c>
    </row>
    <row r="332" spans="1:21" x14ac:dyDescent="0.25">
      <c r="A332" s="60" t="s">
        <v>4823</v>
      </c>
      <c r="B332" s="60" t="s">
        <v>612</v>
      </c>
      <c r="C332" s="60" t="s">
        <v>4907</v>
      </c>
      <c r="D332" s="94">
        <v>16</v>
      </c>
      <c r="E332" s="60" t="s">
        <v>8797</v>
      </c>
      <c r="F332" s="25">
        <f t="shared" si="25"/>
        <v>2821.8233333333333</v>
      </c>
      <c r="G332" s="25">
        <f t="shared" si="26"/>
        <v>806.83725000000004</v>
      </c>
      <c r="H332" s="32"/>
      <c r="I332" s="31"/>
      <c r="J332" s="25">
        <f t="shared" si="27"/>
        <v>2040.7293999999997</v>
      </c>
      <c r="K332" s="21"/>
      <c r="L332" s="16"/>
      <c r="M332" s="101">
        <v>736.31600000000003</v>
      </c>
      <c r="N332" s="101">
        <v>896.47699999999998</v>
      </c>
      <c r="O332" s="101">
        <v>878.62400000000002</v>
      </c>
      <c r="P332" s="101">
        <v>715.93200000000002</v>
      </c>
      <c r="Q332" s="101">
        <v>776.74</v>
      </c>
      <c r="R332" s="101">
        <v>961.43700000000001</v>
      </c>
      <c r="S332" s="101">
        <v>2534</v>
      </c>
      <c r="T332" s="101">
        <v>1628.07</v>
      </c>
      <c r="U332" s="101">
        <v>4303.3999999999996</v>
      </c>
    </row>
    <row r="333" spans="1:21" x14ac:dyDescent="0.25">
      <c r="A333" s="60" t="s">
        <v>4823</v>
      </c>
      <c r="B333" s="60" t="s">
        <v>43</v>
      </c>
      <c r="C333" s="60" t="s">
        <v>4907</v>
      </c>
      <c r="D333" s="94">
        <v>16</v>
      </c>
      <c r="E333" s="60" t="s">
        <v>8710</v>
      </c>
      <c r="F333" s="25">
        <f t="shared" si="25"/>
        <v>2802.41</v>
      </c>
      <c r="G333" s="25">
        <f t="shared" si="26"/>
        <v>1973.4280000000001</v>
      </c>
      <c r="H333" s="32"/>
      <c r="I333" s="31"/>
      <c r="J333" s="25">
        <f t="shared" si="27"/>
        <v>2682.7490000000003</v>
      </c>
      <c r="K333" s="21"/>
      <c r="L333" s="16"/>
      <c r="M333" s="101">
        <v>2081.3589999999999</v>
      </c>
      <c r="N333" s="101">
        <v>1718.9280000000001</v>
      </c>
      <c r="O333" s="101">
        <v>2473.7049999999999</v>
      </c>
      <c r="P333" s="101">
        <v>1619.72</v>
      </c>
      <c r="Q333" s="101">
        <v>2417.7220000000002</v>
      </c>
      <c r="R333" s="101">
        <v>2588.7930000000001</v>
      </c>
      <c r="S333" s="101">
        <v>2687</v>
      </c>
      <c r="T333" s="101">
        <v>1820.4</v>
      </c>
      <c r="U333" s="101">
        <v>3899.83</v>
      </c>
    </row>
    <row r="334" spans="1:21" x14ac:dyDescent="0.25">
      <c r="A334" s="60" t="s">
        <v>4823</v>
      </c>
      <c r="B334" s="60" t="s">
        <v>1195</v>
      </c>
      <c r="C334" s="60" t="s">
        <v>4910</v>
      </c>
      <c r="D334" s="94">
        <v>17</v>
      </c>
      <c r="E334" s="60" t="s">
        <v>9558</v>
      </c>
      <c r="F334" s="25">
        <f t="shared" si="25"/>
        <v>2798.7066666666669</v>
      </c>
      <c r="G334" s="25">
        <f t="shared" si="26"/>
        <v>1003.41525</v>
      </c>
      <c r="H334" s="32"/>
      <c r="I334" s="31"/>
      <c r="J334" s="25">
        <f t="shared" si="27"/>
        <v>2196.9690000000001</v>
      </c>
      <c r="K334" s="21"/>
      <c r="L334" s="16"/>
      <c r="M334" s="101">
        <v>665.84400000000005</v>
      </c>
      <c r="N334" s="101">
        <v>501.87299999999999</v>
      </c>
      <c r="O334" s="101">
        <v>858.25199999999995</v>
      </c>
      <c r="P334" s="101">
        <v>1987.692</v>
      </c>
      <c r="Q334" s="101">
        <v>1766.4960000000001</v>
      </c>
      <c r="R334" s="101">
        <v>822.22900000000004</v>
      </c>
      <c r="S334" s="101">
        <v>1590</v>
      </c>
      <c r="T334" s="101">
        <v>2227.11</v>
      </c>
      <c r="U334" s="101">
        <v>4579.01</v>
      </c>
    </row>
    <row r="335" spans="1:21" x14ac:dyDescent="0.25">
      <c r="A335" s="60" t="s">
        <v>4823</v>
      </c>
      <c r="B335" s="60" t="s">
        <v>326</v>
      </c>
      <c r="C335" s="60" t="s">
        <v>4907</v>
      </c>
      <c r="D335" s="94">
        <v>16</v>
      </c>
      <c r="E335" s="60" t="s">
        <v>8707</v>
      </c>
      <c r="F335" s="25">
        <f t="shared" si="25"/>
        <v>2787.6166666666663</v>
      </c>
      <c r="G335" s="25">
        <f t="shared" si="26"/>
        <v>869.14175</v>
      </c>
      <c r="H335" s="32"/>
      <c r="I335" s="31"/>
      <c r="J335" s="25">
        <f t="shared" si="27"/>
        <v>2093.5201999999999</v>
      </c>
      <c r="K335" s="21"/>
      <c r="L335" s="16"/>
      <c r="M335" s="101">
        <v>977.09799999999996</v>
      </c>
      <c r="N335" s="101">
        <v>665.67200000000003</v>
      </c>
      <c r="O335" s="101">
        <v>881.26800000000003</v>
      </c>
      <c r="P335" s="101">
        <v>952.529</v>
      </c>
      <c r="Q335" s="101">
        <v>990.38800000000003</v>
      </c>
      <c r="R335" s="101">
        <v>1114.3630000000001</v>
      </c>
      <c r="S335" s="101">
        <v>2553</v>
      </c>
      <c r="T335" s="101">
        <v>1467.62</v>
      </c>
      <c r="U335" s="101">
        <v>4342.2299999999996</v>
      </c>
    </row>
    <row r="336" spans="1:21" x14ac:dyDescent="0.25">
      <c r="A336" s="60" t="s">
        <v>4823</v>
      </c>
      <c r="B336" s="60" t="s">
        <v>261</v>
      </c>
      <c r="C336" s="60" t="s">
        <v>4897</v>
      </c>
      <c r="D336" s="94">
        <v>15</v>
      </c>
      <c r="E336" s="60" t="s">
        <v>8339</v>
      </c>
      <c r="F336" s="25">
        <f t="shared" si="25"/>
        <v>2782.6733333333336</v>
      </c>
      <c r="G336" s="25">
        <f t="shared" si="26"/>
        <v>895.95749999999998</v>
      </c>
      <c r="H336" s="32"/>
      <c r="I336" s="31"/>
      <c r="J336" s="25">
        <f t="shared" si="27"/>
        <v>2083.9164000000001</v>
      </c>
      <c r="K336" s="21"/>
      <c r="L336" s="16"/>
      <c r="M336" s="101">
        <v>388.07499999999999</v>
      </c>
      <c r="N336" s="101">
        <v>1870.856</v>
      </c>
      <c r="O336" s="101">
        <v>517.08299999999997</v>
      </c>
      <c r="P336" s="101">
        <v>807.81600000000003</v>
      </c>
      <c r="Q336" s="101">
        <v>1371.69</v>
      </c>
      <c r="R336" s="101">
        <v>699.87199999999996</v>
      </c>
      <c r="S336" s="101">
        <v>3016</v>
      </c>
      <c r="T336" s="101">
        <v>2742.01</v>
      </c>
      <c r="U336" s="101">
        <v>2590.0100000000002</v>
      </c>
    </row>
    <row r="337" spans="1:21" x14ac:dyDescent="0.25">
      <c r="A337" s="60" t="s">
        <v>4823</v>
      </c>
      <c r="B337" s="60" t="s">
        <v>560</v>
      </c>
      <c r="C337" s="60" t="s">
        <v>4872</v>
      </c>
      <c r="D337" s="94">
        <v>10</v>
      </c>
      <c r="E337" s="60" t="s">
        <v>7156</v>
      </c>
      <c r="F337" s="25">
        <f t="shared" si="25"/>
        <v>2780.0699999999997</v>
      </c>
      <c r="G337" s="25">
        <f t="shared" si="26"/>
        <v>1827.8317499999998</v>
      </c>
      <c r="H337" s="32"/>
      <c r="I337" s="31"/>
      <c r="J337" s="25">
        <f t="shared" si="27"/>
        <v>2621.3014000000003</v>
      </c>
      <c r="K337" s="21"/>
      <c r="L337" s="16"/>
      <c r="M337" s="101">
        <v>1620.0709999999999</v>
      </c>
      <c r="N337" s="101">
        <v>1791.576</v>
      </c>
      <c r="O337" s="101">
        <v>1508.384</v>
      </c>
      <c r="P337" s="101">
        <v>2391.2959999999998</v>
      </c>
      <c r="Q337" s="101">
        <v>2770.55</v>
      </c>
      <c r="R337" s="101">
        <v>1995.7470000000001</v>
      </c>
      <c r="S337" s="101">
        <v>3863</v>
      </c>
      <c r="T337" s="101">
        <v>2253.83</v>
      </c>
      <c r="U337" s="101">
        <v>2223.38</v>
      </c>
    </row>
    <row r="338" spans="1:21" x14ac:dyDescent="0.25">
      <c r="A338" s="60" t="s">
        <v>4823</v>
      </c>
      <c r="B338" s="60" t="s">
        <v>826</v>
      </c>
      <c r="C338" s="60" t="s">
        <v>4909</v>
      </c>
      <c r="D338" s="94">
        <v>17</v>
      </c>
      <c r="E338" s="60" t="s">
        <v>9474</v>
      </c>
      <c r="F338" s="25">
        <f t="shared" si="25"/>
        <v>2771.24</v>
      </c>
      <c r="G338" s="25">
        <f t="shared" si="26"/>
        <v>0.41749999999999998</v>
      </c>
      <c r="H338" s="32"/>
      <c r="I338" s="31"/>
      <c r="J338" s="25">
        <f t="shared" si="27"/>
        <v>1972.2453999999998</v>
      </c>
      <c r="K338" s="21"/>
      <c r="L338" s="16"/>
      <c r="M338" s="101" t="s">
        <v>5176</v>
      </c>
      <c r="N338" s="101" t="s">
        <v>5176</v>
      </c>
      <c r="O338" s="101">
        <v>1.67</v>
      </c>
      <c r="P338" s="101" t="s">
        <v>5176</v>
      </c>
      <c r="Q338" s="101">
        <v>1547.5070000000001</v>
      </c>
      <c r="R338" s="101" t="s">
        <v>5176</v>
      </c>
      <c r="S338" s="101" t="s">
        <v>5176</v>
      </c>
      <c r="T338" s="101" t="s">
        <v>5176</v>
      </c>
      <c r="U338" s="101">
        <v>8313.7199999999993</v>
      </c>
    </row>
    <row r="339" spans="1:21" x14ac:dyDescent="0.25">
      <c r="A339" s="60" t="s">
        <v>4823</v>
      </c>
      <c r="B339" s="60" t="s">
        <v>1086</v>
      </c>
      <c r="C339" s="60" t="s">
        <v>4893</v>
      </c>
      <c r="D339" s="94">
        <v>13</v>
      </c>
      <c r="E339" s="60" t="s">
        <v>8006</v>
      </c>
      <c r="F339" s="25">
        <f t="shared" si="25"/>
        <v>2769.67</v>
      </c>
      <c r="G339" s="25">
        <f t="shared" si="26"/>
        <v>1054.277</v>
      </c>
      <c r="H339" s="32"/>
      <c r="I339" s="31"/>
      <c r="J339" s="25">
        <f t="shared" si="27"/>
        <v>1922.3470000000002</v>
      </c>
      <c r="K339" s="21"/>
      <c r="L339" s="16"/>
      <c r="M339" s="101">
        <v>2434.2550000000001</v>
      </c>
      <c r="N339" s="101">
        <v>517.20399999999995</v>
      </c>
      <c r="O339" s="101">
        <v>378.93799999999999</v>
      </c>
      <c r="P339" s="101">
        <v>886.71100000000001</v>
      </c>
      <c r="Q339" s="101">
        <v>887.10400000000004</v>
      </c>
      <c r="R339" s="101">
        <v>415.62099999999998</v>
      </c>
      <c r="S339" s="101">
        <v>1446</v>
      </c>
      <c r="T339" s="101">
        <v>1626.27</v>
      </c>
      <c r="U339" s="101">
        <v>5236.74</v>
      </c>
    </row>
    <row r="340" spans="1:21" x14ac:dyDescent="0.25">
      <c r="A340" s="60" t="s">
        <v>4823</v>
      </c>
      <c r="B340" s="60" t="s">
        <v>1396</v>
      </c>
      <c r="C340" s="60" t="s">
        <v>4897</v>
      </c>
      <c r="D340" s="94">
        <v>15</v>
      </c>
      <c r="E340" s="60" t="s">
        <v>8302</v>
      </c>
      <c r="F340" s="25">
        <f t="shared" si="25"/>
        <v>2758.4600000000005</v>
      </c>
      <c r="G340" s="25">
        <f t="shared" si="26"/>
        <v>1694.04225</v>
      </c>
      <c r="H340" s="32"/>
      <c r="I340" s="31"/>
      <c r="J340" s="25">
        <f t="shared" si="27"/>
        <v>1972.5846000000001</v>
      </c>
      <c r="K340" s="21"/>
      <c r="L340" s="16"/>
      <c r="M340" s="101">
        <v>2332.279</v>
      </c>
      <c r="N340" s="101">
        <v>873.11</v>
      </c>
      <c r="O340" s="101">
        <v>3041.8850000000002</v>
      </c>
      <c r="P340" s="101">
        <v>528.89499999999998</v>
      </c>
      <c r="Q340" s="101">
        <v>647.51800000000003</v>
      </c>
      <c r="R340" s="101">
        <v>940.02499999999998</v>
      </c>
      <c r="S340" s="101">
        <v>2088</v>
      </c>
      <c r="T340" s="101">
        <v>88.03</v>
      </c>
      <c r="U340" s="101">
        <v>6099.35</v>
      </c>
    </row>
    <row r="341" spans="1:21" x14ac:dyDescent="0.25">
      <c r="A341" s="60" t="s">
        <v>4823</v>
      </c>
      <c r="B341" s="60" t="s">
        <v>212</v>
      </c>
      <c r="C341" s="60" t="s">
        <v>4910</v>
      </c>
      <c r="D341" s="94">
        <v>17</v>
      </c>
      <c r="E341" s="60" t="s">
        <v>9529</v>
      </c>
      <c r="F341" s="25">
        <f t="shared" si="25"/>
        <v>2757.4300000000003</v>
      </c>
      <c r="G341" s="25">
        <f t="shared" si="26"/>
        <v>898.32499999999993</v>
      </c>
      <c r="H341" s="32"/>
      <c r="I341" s="31"/>
      <c r="J341" s="25">
        <f t="shared" si="27"/>
        <v>2145.2496000000001</v>
      </c>
      <c r="K341" s="21"/>
      <c r="L341" s="16"/>
      <c r="M341" s="101">
        <v>757.995</v>
      </c>
      <c r="N341" s="101">
        <v>1241.7919999999999</v>
      </c>
      <c r="O341" s="101">
        <v>629.84500000000003</v>
      </c>
      <c r="P341" s="101">
        <v>963.66800000000001</v>
      </c>
      <c r="Q341" s="101">
        <v>769.31399999999996</v>
      </c>
      <c r="R341" s="101">
        <v>1684.644</v>
      </c>
      <c r="S341" s="101">
        <v>3712</v>
      </c>
      <c r="T341" s="101">
        <v>1911</v>
      </c>
      <c r="U341" s="101">
        <v>2649.29</v>
      </c>
    </row>
    <row r="342" spans="1:21" x14ac:dyDescent="0.25">
      <c r="A342" s="60" t="s">
        <v>4823</v>
      </c>
      <c r="B342" s="60" t="s">
        <v>433</v>
      </c>
      <c r="C342" s="60" t="s">
        <v>4907</v>
      </c>
      <c r="D342" s="94">
        <v>16</v>
      </c>
      <c r="E342" s="60" t="s">
        <v>9102</v>
      </c>
      <c r="F342" s="25">
        <f t="shared" si="25"/>
        <v>2752.1433333333334</v>
      </c>
      <c r="G342" s="25">
        <f t="shared" si="26"/>
        <v>2110.4385000000002</v>
      </c>
      <c r="H342" s="32"/>
      <c r="I342" s="31"/>
      <c r="J342" s="25">
        <f t="shared" si="27"/>
        <v>1989.1488000000002</v>
      </c>
      <c r="K342" s="21"/>
      <c r="L342" s="16"/>
      <c r="M342" s="101">
        <v>1680.34</v>
      </c>
      <c r="N342" s="101">
        <v>5611.8670000000002</v>
      </c>
      <c r="O342" s="101">
        <v>463.53500000000003</v>
      </c>
      <c r="P342" s="101">
        <v>686.01199999999994</v>
      </c>
      <c r="Q342" s="101">
        <v>774.09900000000005</v>
      </c>
      <c r="R342" s="101">
        <v>915.21500000000003</v>
      </c>
      <c r="S342" s="101">
        <v>4654</v>
      </c>
      <c r="T342" s="101">
        <v>1234.6600000000001</v>
      </c>
      <c r="U342" s="101">
        <v>2367.77</v>
      </c>
    </row>
    <row r="343" spans="1:21" x14ac:dyDescent="0.25">
      <c r="A343" s="60" t="s">
        <v>4823</v>
      </c>
      <c r="B343" s="60" t="s">
        <v>1631</v>
      </c>
      <c r="C343" s="60" t="s">
        <v>4864</v>
      </c>
      <c r="D343" s="94">
        <v>7</v>
      </c>
      <c r="E343" s="60" t="s">
        <v>6895</v>
      </c>
      <c r="F343" s="25">
        <f t="shared" si="25"/>
        <v>2727.9933333333333</v>
      </c>
      <c r="G343" s="25">
        <f t="shared" si="26"/>
        <v>1490.6955</v>
      </c>
      <c r="H343" s="32"/>
      <c r="I343" s="31"/>
      <c r="J343" s="25">
        <f t="shared" si="27"/>
        <v>2454.7995999999998</v>
      </c>
      <c r="K343" s="21"/>
      <c r="L343" s="16"/>
      <c r="M343" s="101">
        <v>1461.9670000000001</v>
      </c>
      <c r="N343" s="101">
        <v>1880.7260000000001</v>
      </c>
      <c r="O343" s="101">
        <v>1712.7170000000001</v>
      </c>
      <c r="P343" s="101">
        <v>907.37199999999996</v>
      </c>
      <c r="Q343" s="101">
        <v>1623.0889999999999</v>
      </c>
      <c r="R343" s="101">
        <v>2466.9290000000001</v>
      </c>
      <c r="S343" s="101">
        <v>1065</v>
      </c>
      <c r="T343" s="101">
        <v>3182.84</v>
      </c>
      <c r="U343" s="101">
        <v>3936.14</v>
      </c>
    </row>
    <row r="344" spans="1:21" x14ac:dyDescent="0.25">
      <c r="A344" s="60" t="s">
        <v>4823</v>
      </c>
      <c r="B344" s="60" t="s">
        <v>1238</v>
      </c>
      <c r="C344" s="60" t="s">
        <v>4900</v>
      </c>
      <c r="D344" s="94">
        <v>15</v>
      </c>
      <c r="E344" s="60" t="s">
        <v>8492</v>
      </c>
      <c r="F344" s="25">
        <f t="shared" si="25"/>
        <v>2716.1333333333332</v>
      </c>
      <c r="G344" s="25">
        <f t="shared" si="26"/>
        <v>873.65499999999997</v>
      </c>
      <c r="H344" s="32"/>
      <c r="I344" s="31"/>
      <c r="J344" s="25">
        <f t="shared" si="27"/>
        <v>2320.174</v>
      </c>
      <c r="K344" s="21"/>
      <c r="L344" s="16"/>
      <c r="M344" s="101">
        <v>647.04399999999998</v>
      </c>
      <c r="N344" s="101">
        <v>724.16200000000003</v>
      </c>
      <c r="O344" s="101">
        <v>681.23400000000004</v>
      </c>
      <c r="P344" s="101">
        <v>1442.18</v>
      </c>
      <c r="Q344" s="101">
        <v>1459.3779999999999</v>
      </c>
      <c r="R344" s="101">
        <v>1993.0920000000001</v>
      </c>
      <c r="S344" s="101">
        <v>2839</v>
      </c>
      <c r="T344" s="101">
        <v>1648.07</v>
      </c>
      <c r="U344" s="101">
        <v>3661.33</v>
      </c>
    </row>
    <row r="345" spans="1:21" x14ac:dyDescent="0.25">
      <c r="A345" s="60" t="s">
        <v>4823</v>
      </c>
      <c r="B345" s="60" t="s">
        <v>983</v>
      </c>
      <c r="C345" s="60" t="s">
        <v>4878</v>
      </c>
      <c r="D345" s="94">
        <v>11</v>
      </c>
      <c r="E345" s="60" t="s">
        <v>7352</v>
      </c>
      <c r="F345" s="25">
        <f t="shared" si="25"/>
        <v>2706.1166666666668</v>
      </c>
      <c r="G345" s="25">
        <f t="shared" si="26"/>
        <v>2533.0174999999999</v>
      </c>
      <c r="H345" s="32"/>
      <c r="I345" s="31"/>
      <c r="J345" s="25">
        <f t="shared" si="27"/>
        <v>2567.1261999999997</v>
      </c>
      <c r="K345" s="21"/>
      <c r="L345" s="16"/>
      <c r="M345" s="101">
        <v>2991.7220000000002</v>
      </c>
      <c r="N345" s="101">
        <v>2880.0160000000001</v>
      </c>
      <c r="O345" s="101">
        <v>1465.85</v>
      </c>
      <c r="P345" s="101">
        <v>2794.482</v>
      </c>
      <c r="Q345" s="101">
        <v>2644.598</v>
      </c>
      <c r="R345" s="101">
        <v>2072.683</v>
      </c>
      <c r="S345" s="101">
        <v>2465</v>
      </c>
      <c r="T345" s="101">
        <v>1799.03</v>
      </c>
      <c r="U345" s="101">
        <v>3854.32</v>
      </c>
    </row>
    <row r="346" spans="1:21" x14ac:dyDescent="0.25">
      <c r="A346" s="60" t="s">
        <v>4823</v>
      </c>
      <c r="B346" s="60" t="s">
        <v>264</v>
      </c>
      <c r="C346" s="60" t="s">
        <v>4907</v>
      </c>
      <c r="D346" s="94">
        <v>16</v>
      </c>
      <c r="E346" s="60" t="s">
        <v>9179</v>
      </c>
      <c r="F346" s="25">
        <f t="shared" si="25"/>
        <v>2704.9833333333331</v>
      </c>
      <c r="G346" s="25">
        <f t="shared" si="26"/>
        <v>301.59074999999996</v>
      </c>
      <c r="H346" s="32"/>
      <c r="I346" s="31"/>
      <c r="J346" s="25">
        <f t="shared" si="27"/>
        <v>1740.0059999999999</v>
      </c>
      <c r="K346" s="21"/>
      <c r="L346" s="16"/>
      <c r="M346" s="101">
        <v>307.161</v>
      </c>
      <c r="N346" s="101">
        <v>551.51599999999996</v>
      </c>
      <c r="O346" s="101">
        <v>191.48</v>
      </c>
      <c r="P346" s="101">
        <v>156.20599999999999</v>
      </c>
      <c r="Q346" s="101">
        <v>318.87099999999998</v>
      </c>
      <c r="R346" s="101">
        <v>266.209</v>
      </c>
      <c r="S346" s="101">
        <v>615</v>
      </c>
      <c r="T346" s="101">
        <v>1136.6199999999999</v>
      </c>
      <c r="U346" s="101">
        <v>6363.33</v>
      </c>
    </row>
    <row r="347" spans="1:21" x14ac:dyDescent="0.25">
      <c r="A347" s="60" t="s">
        <v>4823</v>
      </c>
      <c r="B347" s="60" t="s">
        <v>1606</v>
      </c>
      <c r="C347" s="60" t="s">
        <v>4913</v>
      </c>
      <c r="D347" s="94">
        <v>18</v>
      </c>
      <c r="E347" s="60" t="s">
        <v>9690</v>
      </c>
      <c r="F347" s="25">
        <f t="shared" si="25"/>
        <v>2703.36</v>
      </c>
      <c r="G347" s="25">
        <f t="shared" si="26"/>
        <v>216.73224999999999</v>
      </c>
      <c r="H347" s="32"/>
      <c r="I347" s="31"/>
      <c r="J347" s="25">
        <f t="shared" si="27"/>
        <v>1673.7945999999999</v>
      </c>
      <c r="K347" s="21"/>
      <c r="L347" s="16"/>
      <c r="M347" s="101">
        <v>157.227</v>
      </c>
      <c r="N347" s="101">
        <v>604.43799999999999</v>
      </c>
      <c r="O347" s="101">
        <v>62.692999999999998</v>
      </c>
      <c r="P347" s="101">
        <v>42.570999999999998</v>
      </c>
      <c r="Q347" s="101">
        <v>182.68199999999999</v>
      </c>
      <c r="R347" s="101">
        <v>76.210999999999999</v>
      </c>
      <c r="S347" s="101">
        <v>101</v>
      </c>
      <c r="T347" s="101">
        <v>7885.84</v>
      </c>
      <c r="U347" s="101">
        <v>123.24</v>
      </c>
    </row>
    <row r="348" spans="1:21" x14ac:dyDescent="0.25">
      <c r="A348" s="60" t="s">
        <v>4823</v>
      </c>
      <c r="B348" s="60" t="s">
        <v>1115</v>
      </c>
      <c r="C348" s="60" t="s">
        <v>4896</v>
      </c>
      <c r="D348" s="94">
        <v>15</v>
      </c>
      <c r="E348" s="60" t="s">
        <v>8184</v>
      </c>
      <c r="F348" s="25">
        <f t="shared" si="25"/>
        <v>2701.8700000000003</v>
      </c>
      <c r="G348" s="25">
        <f t="shared" si="26"/>
        <v>22.55275</v>
      </c>
      <c r="H348" s="32"/>
      <c r="I348" s="31"/>
      <c r="J348" s="25">
        <f t="shared" si="27"/>
        <v>1740.328</v>
      </c>
      <c r="K348" s="21"/>
      <c r="L348" s="16"/>
      <c r="M348" s="101">
        <v>52.755000000000003</v>
      </c>
      <c r="N348" s="101">
        <v>21.382999999999999</v>
      </c>
      <c r="O348" s="101">
        <v>11.663</v>
      </c>
      <c r="P348" s="101">
        <v>4.41</v>
      </c>
      <c r="Q348" s="101">
        <v>439.33</v>
      </c>
      <c r="R348" s="101">
        <v>156.69999999999999</v>
      </c>
      <c r="S348" s="101">
        <v>631</v>
      </c>
      <c r="T348" s="101">
        <v>2234.85</v>
      </c>
      <c r="U348" s="101">
        <v>5239.76</v>
      </c>
    </row>
    <row r="349" spans="1:21" x14ac:dyDescent="0.25">
      <c r="A349" s="60" t="s">
        <v>4823</v>
      </c>
      <c r="B349" s="60" t="s">
        <v>489</v>
      </c>
      <c r="C349" s="60" t="s">
        <v>4907</v>
      </c>
      <c r="D349" s="94">
        <v>16</v>
      </c>
      <c r="E349" s="60" t="s">
        <v>8907</v>
      </c>
      <c r="F349" s="25">
        <f t="shared" si="25"/>
        <v>2698.1933333333332</v>
      </c>
      <c r="G349" s="25">
        <f t="shared" si="26"/>
        <v>530.50400000000002</v>
      </c>
      <c r="H349" s="32"/>
      <c r="I349" s="31"/>
      <c r="J349" s="25">
        <f t="shared" si="27"/>
        <v>3197.3265999999999</v>
      </c>
      <c r="K349" s="21"/>
      <c r="L349" s="16"/>
      <c r="M349" s="101">
        <v>474.52300000000002</v>
      </c>
      <c r="N349" s="101">
        <v>783.26700000000005</v>
      </c>
      <c r="O349" s="101">
        <v>401.11799999999999</v>
      </c>
      <c r="P349" s="101">
        <v>463.108</v>
      </c>
      <c r="Q349" s="101">
        <v>7443.4409999999998</v>
      </c>
      <c r="R349" s="101">
        <v>448.61200000000002</v>
      </c>
      <c r="S349" s="101">
        <v>4586</v>
      </c>
      <c r="T349" s="101">
        <v>1690.72</v>
      </c>
      <c r="U349" s="101">
        <v>1817.86</v>
      </c>
    </row>
    <row r="350" spans="1:21" x14ac:dyDescent="0.25">
      <c r="A350" s="60" t="s">
        <v>4823</v>
      </c>
      <c r="B350" s="60" t="s">
        <v>241</v>
      </c>
      <c r="C350" s="60" t="s">
        <v>4855</v>
      </c>
      <c r="D350" s="94">
        <v>6</v>
      </c>
      <c r="E350" s="60" t="s">
        <v>6498</v>
      </c>
      <c r="F350" s="25">
        <f t="shared" si="25"/>
        <v>2658.4366666666665</v>
      </c>
      <c r="G350" s="25">
        <f t="shared" si="26"/>
        <v>1579.1064999999999</v>
      </c>
      <c r="H350" s="32"/>
      <c r="I350" s="31"/>
      <c r="J350" s="25">
        <f t="shared" si="27"/>
        <v>2070.3257999999996</v>
      </c>
      <c r="K350" s="21"/>
      <c r="L350" s="16"/>
      <c r="M350" s="101">
        <v>1471.3240000000001</v>
      </c>
      <c r="N350" s="101">
        <v>1615.7470000000001</v>
      </c>
      <c r="O350" s="101">
        <v>1697.396</v>
      </c>
      <c r="P350" s="101">
        <v>1531.9590000000001</v>
      </c>
      <c r="Q350" s="101">
        <v>1308.5619999999999</v>
      </c>
      <c r="R350" s="101">
        <v>1067.7570000000001</v>
      </c>
      <c r="S350" s="101">
        <v>1833</v>
      </c>
      <c r="T350" s="101">
        <v>2647.22</v>
      </c>
      <c r="U350" s="101">
        <v>3495.09</v>
      </c>
    </row>
    <row r="351" spans="1:21" x14ac:dyDescent="0.25">
      <c r="A351" s="60" t="s">
        <v>4823</v>
      </c>
      <c r="B351" s="60" t="s">
        <v>835</v>
      </c>
      <c r="C351" s="60" t="s">
        <v>4838</v>
      </c>
      <c r="D351" s="94">
        <v>3</v>
      </c>
      <c r="E351" s="60" t="s">
        <v>5667</v>
      </c>
      <c r="F351" s="25">
        <f t="shared" si="25"/>
        <v>2644.813333333333</v>
      </c>
      <c r="G351" s="25">
        <f t="shared" si="26"/>
        <v>1325.7072499999999</v>
      </c>
      <c r="H351" s="32"/>
      <c r="I351" s="31"/>
      <c r="J351" s="25">
        <f t="shared" si="27"/>
        <v>2468.2474000000002</v>
      </c>
      <c r="K351" s="21"/>
      <c r="L351" s="16"/>
      <c r="M351" s="101">
        <v>910.85</v>
      </c>
      <c r="N351" s="101">
        <v>1115.3900000000001</v>
      </c>
      <c r="O351" s="101">
        <v>1351.367</v>
      </c>
      <c r="P351" s="101">
        <v>1925.222</v>
      </c>
      <c r="Q351" s="101">
        <v>2636.5189999999998</v>
      </c>
      <c r="R351" s="101">
        <v>1770.278</v>
      </c>
      <c r="S351" s="101">
        <v>2533</v>
      </c>
      <c r="T351" s="101">
        <v>2354.5700000000002</v>
      </c>
      <c r="U351" s="101">
        <v>3046.87</v>
      </c>
    </row>
    <row r="352" spans="1:21" x14ac:dyDescent="0.25">
      <c r="A352" s="60" t="s">
        <v>4823</v>
      </c>
      <c r="B352" s="60" t="s">
        <v>4680</v>
      </c>
      <c r="C352" s="60" t="s">
        <v>4916</v>
      </c>
      <c r="D352" s="94">
        <v>20</v>
      </c>
      <c r="E352" s="60" t="s">
        <v>9866</v>
      </c>
      <c r="F352" s="25">
        <f t="shared" ref="F352:F415" si="28">SUM(S352:U352)/3</f>
        <v>2638.58</v>
      </c>
      <c r="G352" s="25">
        <f t="shared" ref="G352:G415" si="29">SUM(M352:P352)/4</f>
        <v>698.18799999999999</v>
      </c>
      <c r="H352" s="32"/>
      <c r="I352" s="31"/>
      <c r="J352" s="25">
        <f t="shared" ref="J352:J415" si="30">SUM(Q352:U352)/5</f>
        <v>1650.0918000000001</v>
      </c>
      <c r="K352" s="21"/>
      <c r="L352" s="16"/>
      <c r="M352" s="101">
        <v>544.16</v>
      </c>
      <c r="N352" s="101">
        <v>725.47799999999995</v>
      </c>
      <c r="O352" s="101">
        <v>778.32399999999996</v>
      </c>
      <c r="P352" s="101">
        <v>744.79</v>
      </c>
      <c r="Q352" s="101">
        <v>319.20100000000002</v>
      </c>
      <c r="R352" s="101">
        <v>15.518000000000001</v>
      </c>
      <c r="S352" s="101">
        <v>9</v>
      </c>
      <c r="T352" s="101">
        <v>2374.0300000000002</v>
      </c>
      <c r="U352" s="101">
        <v>5532.71</v>
      </c>
    </row>
    <row r="353" spans="1:21" x14ac:dyDescent="0.25">
      <c r="A353" s="60" t="s">
        <v>4823</v>
      </c>
      <c r="B353" s="60" t="s">
        <v>637</v>
      </c>
      <c r="C353" s="60" t="s">
        <v>4863</v>
      </c>
      <c r="D353" s="94">
        <v>7</v>
      </c>
      <c r="E353" s="60" t="s">
        <v>6815</v>
      </c>
      <c r="F353" s="25">
        <f t="shared" si="28"/>
        <v>2636.103333333333</v>
      </c>
      <c r="G353" s="25">
        <f t="shared" si="29"/>
        <v>950.23350000000005</v>
      </c>
      <c r="H353" s="32"/>
      <c r="I353" s="31"/>
      <c r="J353" s="25">
        <f t="shared" si="30"/>
        <v>2249.8622</v>
      </c>
      <c r="K353" s="21"/>
      <c r="L353" s="16"/>
      <c r="M353" s="101">
        <v>452.47899999999998</v>
      </c>
      <c r="N353" s="101">
        <v>656.43799999999999</v>
      </c>
      <c r="O353" s="101">
        <v>1207.454</v>
      </c>
      <c r="P353" s="101">
        <v>1484.5630000000001</v>
      </c>
      <c r="Q353" s="101">
        <v>1671.9839999999999</v>
      </c>
      <c r="R353" s="101">
        <v>1669.0170000000001</v>
      </c>
      <c r="S353" s="101">
        <v>2080</v>
      </c>
      <c r="T353" s="101">
        <v>2779.89</v>
      </c>
      <c r="U353" s="101">
        <v>3048.42</v>
      </c>
    </row>
    <row r="354" spans="1:21" x14ac:dyDescent="0.25">
      <c r="A354" s="60" t="s">
        <v>4823</v>
      </c>
      <c r="B354" s="60" t="s">
        <v>867</v>
      </c>
      <c r="C354" s="60" t="s">
        <v>4907</v>
      </c>
      <c r="D354" s="94">
        <v>16</v>
      </c>
      <c r="E354" s="60" t="s">
        <v>8913</v>
      </c>
      <c r="F354" s="25">
        <f t="shared" si="28"/>
        <v>2634.5466666666666</v>
      </c>
      <c r="G354" s="25">
        <f t="shared" si="29"/>
        <v>1752.9384999999997</v>
      </c>
      <c r="H354" s="32"/>
      <c r="I354" s="31"/>
      <c r="J354" s="25">
        <f t="shared" si="30"/>
        <v>2571.1831999999999</v>
      </c>
      <c r="K354" s="21"/>
      <c r="L354" s="16"/>
      <c r="M354" s="101">
        <v>2936.2460000000001</v>
      </c>
      <c r="N354" s="101">
        <v>1767.4670000000001</v>
      </c>
      <c r="O354" s="101">
        <v>736.68600000000004</v>
      </c>
      <c r="P354" s="101">
        <v>1571.355</v>
      </c>
      <c r="Q354" s="101">
        <v>3328.11</v>
      </c>
      <c r="R354" s="101">
        <v>1624.1659999999999</v>
      </c>
      <c r="S354" s="101">
        <v>3826</v>
      </c>
      <c r="T354" s="101">
        <v>1597.04</v>
      </c>
      <c r="U354" s="101">
        <v>2480.6</v>
      </c>
    </row>
    <row r="355" spans="1:21" x14ac:dyDescent="0.25">
      <c r="A355" s="60" t="s">
        <v>4823</v>
      </c>
      <c r="B355" s="60" t="s">
        <v>573</v>
      </c>
      <c r="C355" s="60" t="s">
        <v>4897</v>
      </c>
      <c r="D355" s="94">
        <v>15</v>
      </c>
      <c r="E355" s="60" t="s">
        <v>8346</v>
      </c>
      <c r="F355" s="25">
        <f t="shared" si="28"/>
        <v>2619.4133333333334</v>
      </c>
      <c r="G355" s="25">
        <f t="shared" si="29"/>
        <v>1324.258</v>
      </c>
      <c r="H355" s="32"/>
      <c r="I355" s="31"/>
      <c r="J355" s="25">
        <f t="shared" si="30"/>
        <v>2204.0962</v>
      </c>
      <c r="K355" s="21"/>
      <c r="L355" s="16"/>
      <c r="M355" s="101">
        <v>1847.1949999999999</v>
      </c>
      <c r="N355" s="101">
        <v>1253.626</v>
      </c>
      <c r="O355" s="101">
        <v>772.25300000000004</v>
      </c>
      <c r="P355" s="101">
        <v>1423.9580000000001</v>
      </c>
      <c r="Q355" s="101">
        <v>1313.7619999999999</v>
      </c>
      <c r="R355" s="101">
        <v>1848.479</v>
      </c>
      <c r="S355" s="101">
        <v>2181</v>
      </c>
      <c r="T355" s="101">
        <v>2034.39</v>
      </c>
      <c r="U355" s="101">
        <v>3642.85</v>
      </c>
    </row>
    <row r="356" spans="1:21" x14ac:dyDescent="0.25">
      <c r="A356" s="60" t="s">
        <v>4823</v>
      </c>
      <c r="B356" s="60" t="s">
        <v>311</v>
      </c>
      <c r="C356" s="60" t="s">
        <v>4863</v>
      </c>
      <c r="D356" s="94">
        <v>7</v>
      </c>
      <c r="E356" s="60" t="s">
        <v>6808</v>
      </c>
      <c r="F356" s="25">
        <f t="shared" si="28"/>
        <v>2615.8333333333335</v>
      </c>
      <c r="G356" s="25">
        <f t="shared" si="29"/>
        <v>1083.5597499999999</v>
      </c>
      <c r="H356" s="32"/>
      <c r="I356" s="31"/>
      <c r="J356" s="25">
        <f t="shared" si="30"/>
        <v>2234.8316</v>
      </c>
      <c r="K356" s="21"/>
      <c r="L356" s="16"/>
      <c r="M356" s="101">
        <v>809.96600000000001</v>
      </c>
      <c r="N356" s="101">
        <v>1255.9780000000001</v>
      </c>
      <c r="O356" s="101">
        <v>917.87599999999998</v>
      </c>
      <c r="P356" s="101">
        <v>1350.4190000000001</v>
      </c>
      <c r="Q356" s="101">
        <v>1559.38</v>
      </c>
      <c r="R356" s="101">
        <v>1767.278</v>
      </c>
      <c r="S356" s="101">
        <v>2321</v>
      </c>
      <c r="T356" s="101">
        <v>2278.59</v>
      </c>
      <c r="U356" s="101">
        <v>3247.91</v>
      </c>
    </row>
    <row r="357" spans="1:21" x14ac:dyDescent="0.25">
      <c r="A357" s="60" t="s">
        <v>4823</v>
      </c>
      <c r="B357" s="60" t="s">
        <v>2817</v>
      </c>
      <c r="C357" s="60" t="s">
        <v>4880</v>
      </c>
      <c r="D357" s="94">
        <v>11</v>
      </c>
      <c r="E357" s="60" t="s">
        <v>7494</v>
      </c>
      <c r="F357" s="25">
        <f t="shared" si="28"/>
        <v>2606.4033333333332</v>
      </c>
      <c r="G357" s="25">
        <f t="shared" si="29"/>
        <v>1493.671</v>
      </c>
      <c r="H357" s="32"/>
      <c r="I357" s="31"/>
      <c r="J357" s="25">
        <f t="shared" si="30"/>
        <v>2126.1084000000001</v>
      </c>
      <c r="K357" s="21"/>
      <c r="L357" s="16"/>
      <c r="M357" s="101">
        <v>1558.4639999999999</v>
      </c>
      <c r="N357" s="101">
        <v>1189.818</v>
      </c>
      <c r="O357" s="101">
        <v>1390.2860000000001</v>
      </c>
      <c r="P357" s="101">
        <v>1836.116</v>
      </c>
      <c r="Q357" s="101">
        <v>1622.1420000000001</v>
      </c>
      <c r="R357" s="101">
        <v>1189.19</v>
      </c>
      <c r="S357" s="101">
        <v>2337</v>
      </c>
      <c r="T357" s="101">
        <v>2154.65</v>
      </c>
      <c r="U357" s="101">
        <v>3327.56</v>
      </c>
    </row>
    <row r="358" spans="1:21" x14ac:dyDescent="0.25">
      <c r="A358" s="60" t="s">
        <v>4823</v>
      </c>
      <c r="B358" s="60" t="s">
        <v>99</v>
      </c>
      <c r="C358" s="60" t="s">
        <v>4844</v>
      </c>
      <c r="D358" s="94">
        <v>4</v>
      </c>
      <c r="E358" s="60" t="s">
        <v>5803</v>
      </c>
      <c r="F358" s="25">
        <f t="shared" si="28"/>
        <v>2600.4466666666667</v>
      </c>
      <c r="G358" s="25">
        <f t="shared" si="29"/>
        <v>1130.6955</v>
      </c>
      <c r="H358" s="32"/>
      <c r="I358" s="31"/>
      <c r="J358" s="25">
        <f t="shared" si="30"/>
        <v>2246.6132000000002</v>
      </c>
      <c r="K358" s="21"/>
      <c r="L358" s="16"/>
      <c r="M358" s="101">
        <v>620.58000000000004</v>
      </c>
      <c r="N358" s="101">
        <v>818.43700000000001</v>
      </c>
      <c r="O358" s="101">
        <v>1166.5070000000001</v>
      </c>
      <c r="P358" s="101">
        <v>1917.258</v>
      </c>
      <c r="Q358" s="101">
        <v>2438.4090000000001</v>
      </c>
      <c r="R358" s="101">
        <v>993.31700000000001</v>
      </c>
      <c r="S358" s="101">
        <v>1807</v>
      </c>
      <c r="T358" s="101">
        <v>1623.05</v>
      </c>
      <c r="U358" s="101">
        <v>4371.29</v>
      </c>
    </row>
    <row r="359" spans="1:21" x14ac:dyDescent="0.25">
      <c r="A359" s="60" t="s">
        <v>4823</v>
      </c>
      <c r="B359" s="60" t="s">
        <v>929</v>
      </c>
      <c r="C359" s="60" t="s">
        <v>4907</v>
      </c>
      <c r="D359" s="94">
        <v>16</v>
      </c>
      <c r="E359" s="60" t="s">
        <v>8725</v>
      </c>
      <c r="F359" s="25">
        <f t="shared" si="28"/>
        <v>2599.7566666666667</v>
      </c>
      <c r="G359" s="25">
        <f t="shared" si="29"/>
        <v>233.09449999999998</v>
      </c>
      <c r="H359" s="32"/>
      <c r="I359" s="31"/>
      <c r="J359" s="25">
        <f t="shared" si="30"/>
        <v>1683.6476000000002</v>
      </c>
      <c r="K359" s="21"/>
      <c r="L359" s="16"/>
      <c r="M359" s="101">
        <v>33.828000000000003</v>
      </c>
      <c r="N359" s="101">
        <v>241.977</v>
      </c>
      <c r="O359" s="101">
        <v>62.273000000000003</v>
      </c>
      <c r="P359" s="101">
        <v>594.29999999999995</v>
      </c>
      <c r="Q359" s="101">
        <v>132.33799999999999</v>
      </c>
      <c r="R359" s="101">
        <v>486.63</v>
      </c>
      <c r="S359" s="101">
        <v>1112</v>
      </c>
      <c r="T359" s="101">
        <v>362.25</v>
      </c>
      <c r="U359" s="101">
        <v>6325.02</v>
      </c>
    </row>
    <row r="360" spans="1:21" x14ac:dyDescent="0.25">
      <c r="A360" s="60" t="s">
        <v>4823</v>
      </c>
      <c r="B360" s="60" t="s">
        <v>1073</v>
      </c>
      <c r="C360" s="60" t="s">
        <v>4916</v>
      </c>
      <c r="D360" s="94">
        <v>20</v>
      </c>
      <c r="E360" s="60" t="s">
        <v>9859</v>
      </c>
      <c r="F360" s="25">
        <f t="shared" si="28"/>
        <v>2597.25</v>
      </c>
      <c r="G360" s="25">
        <f t="shared" si="29"/>
        <v>922.90824999999995</v>
      </c>
      <c r="H360" s="32"/>
      <c r="I360" s="31"/>
      <c r="J360" s="25">
        <f t="shared" si="30"/>
        <v>2100.1378</v>
      </c>
      <c r="K360" s="21"/>
      <c r="L360" s="16"/>
      <c r="M360" s="101">
        <v>1188.1849999999999</v>
      </c>
      <c r="N360" s="101">
        <v>805.37900000000002</v>
      </c>
      <c r="O360" s="101">
        <v>571.26199999999994</v>
      </c>
      <c r="P360" s="101">
        <v>1126.807</v>
      </c>
      <c r="Q360" s="101">
        <v>1537.5419999999999</v>
      </c>
      <c r="R360" s="101">
        <v>1171.3969999999999</v>
      </c>
      <c r="S360" s="101">
        <v>1669</v>
      </c>
      <c r="T360" s="101">
        <v>2706.7</v>
      </c>
      <c r="U360" s="101">
        <v>3416.05</v>
      </c>
    </row>
    <row r="361" spans="1:21" x14ac:dyDescent="0.25">
      <c r="A361" s="60" t="s">
        <v>4823</v>
      </c>
      <c r="B361" s="60" t="s">
        <v>214</v>
      </c>
      <c r="C361" s="60" t="s">
        <v>4827</v>
      </c>
      <c r="D361" s="94">
        <v>1</v>
      </c>
      <c r="E361" s="60" t="s">
        <v>5347</v>
      </c>
      <c r="F361" s="25">
        <f t="shared" si="28"/>
        <v>2576.8266666666664</v>
      </c>
      <c r="G361" s="25">
        <f t="shared" si="29"/>
        <v>664.27374999999995</v>
      </c>
      <c r="H361" s="32"/>
      <c r="I361" s="31"/>
      <c r="J361" s="25">
        <f t="shared" si="30"/>
        <v>1932.2238000000002</v>
      </c>
      <c r="K361" s="21"/>
      <c r="L361" s="16"/>
      <c r="M361" s="101">
        <v>416.04199999999997</v>
      </c>
      <c r="N361" s="101">
        <v>550.52099999999996</v>
      </c>
      <c r="O361" s="101">
        <v>783.96500000000003</v>
      </c>
      <c r="P361" s="101">
        <v>906.56700000000001</v>
      </c>
      <c r="Q361" s="101">
        <v>985.04499999999996</v>
      </c>
      <c r="R361" s="101">
        <v>945.59400000000005</v>
      </c>
      <c r="S361" s="101">
        <v>1759</v>
      </c>
      <c r="T361" s="101">
        <v>2169.21</v>
      </c>
      <c r="U361" s="101">
        <v>3802.27</v>
      </c>
    </row>
    <row r="362" spans="1:21" x14ac:dyDescent="0.25">
      <c r="A362" s="60" t="s">
        <v>4823</v>
      </c>
      <c r="B362" s="60" t="s">
        <v>973</v>
      </c>
      <c r="C362" s="60" t="s">
        <v>4893</v>
      </c>
      <c r="D362" s="94">
        <v>13</v>
      </c>
      <c r="E362" s="60" t="s">
        <v>8027</v>
      </c>
      <c r="F362" s="25">
        <f t="shared" si="28"/>
        <v>2561.3033333333333</v>
      </c>
      <c r="G362" s="25">
        <f t="shared" si="29"/>
        <v>369.48850000000004</v>
      </c>
      <c r="H362" s="32"/>
      <c r="I362" s="31"/>
      <c r="J362" s="25">
        <f t="shared" si="30"/>
        <v>1801.9005999999997</v>
      </c>
      <c r="K362" s="21"/>
      <c r="L362" s="16"/>
      <c r="M362" s="101">
        <v>309.649</v>
      </c>
      <c r="N362" s="101">
        <v>309.75099999999998</v>
      </c>
      <c r="O362" s="101">
        <v>288.42599999999999</v>
      </c>
      <c r="P362" s="101">
        <v>570.12800000000004</v>
      </c>
      <c r="Q362" s="101">
        <v>619.05200000000002</v>
      </c>
      <c r="R362" s="101">
        <v>706.54100000000005</v>
      </c>
      <c r="S362" s="101">
        <v>1477</v>
      </c>
      <c r="T362" s="101">
        <v>2160.77</v>
      </c>
      <c r="U362" s="101">
        <v>4046.14</v>
      </c>
    </row>
    <row r="363" spans="1:21" x14ac:dyDescent="0.25">
      <c r="A363" s="60" t="s">
        <v>4823</v>
      </c>
      <c r="B363" s="60" t="s">
        <v>1438</v>
      </c>
      <c r="C363" s="60" t="s">
        <v>4909</v>
      </c>
      <c r="D363" s="94">
        <v>17</v>
      </c>
      <c r="E363" s="60" t="s">
        <v>9489</v>
      </c>
      <c r="F363" s="25">
        <f t="shared" si="28"/>
        <v>2560.16</v>
      </c>
      <c r="G363" s="25">
        <f t="shared" si="29"/>
        <v>177.66750000000002</v>
      </c>
      <c r="H363" s="32"/>
      <c r="I363" s="31"/>
      <c r="J363" s="25">
        <f t="shared" si="30"/>
        <v>1693.2773999999997</v>
      </c>
      <c r="K363" s="21"/>
      <c r="L363" s="16"/>
      <c r="M363" s="101">
        <v>124.938</v>
      </c>
      <c r="N363" s="101">
        <v>194.11699999999999</v>
      </c>
      <c r="O363" s="101">
        <v>179.054</v>
      </c>
      <c r="P363" s="101">
        <v>212.56100000000001</v>
      </c>
      <c r="Q363" s="101">
        <v>541.70399999999995</v>
      </c>
      <c r="R363" s="101">
        <v>244.203</v>
      </c>
      <c r="S363" s="101">
        <v>1175</v>
      </c>
      <c r="T363" s="101">
        <v>1910.23</v>
      </c>
      <c r="U363" s="101">
        <v>4595.25</v>
      </c>
    </row>
    <row r="364" spans="1:21" x14ac:dyDescent="0.25">
      <c r="A364" s="60" t="s">
        <v>4823</v>
      </c>
      <c r="B364" s="60" t="s">
        <v>389</v>
      </c>
      <c r="C364" s="60" t="s">
        <v>4839</v>
      </c>
      <c r="D364" s="94">
        <v>4</v>
      </c>
      <c r="E364" s="60" t="s">
        <v>5675</v>
      </c>
      <c r="F364" s="25">
        <f t="shared" si="28"/>
        <v>2546.2766666666666</v>
      </c>
      <c r="G364" s="25">
        <f t="shared" si="29"/>
        <v>1335.01125</v>
      </c>
      <c r="H364" s="32"/>
      <c r="I364" s="31"/>
      <c r="J364" s="25">
        <f t="shared" si="30"/>
        <v>2082.9425999999999</v>
      </c>
      <c r="K364" s="21"/>
      <c r="L364" s="16"/>
      <c r="M364" s="101">
        <v>896.44399999999996</v>
      </c>
      <c r="N364" s="101">
        <v>2246.5880000000002</v>
      </c>
      <c r="O364" s="101">
        <v>939.995</v>
      </c>
      <c r="P364" s="101">
        <v>1257.018</v>
      </c>
      <c r="Q364" s="101">
        <v>1767.2370000000001</v>
      </c>
      <c r="R364" s="101">
        <v>1008.646</v>
      </c>
      <c r="S364" s="101">
        <v>1524</v>
      </c>
      <c r="T364" s="101">
        <v>2008.27</v>
      </c>
      <c r="U364" s="101">
        <v>4106.5600000000004</v>
      </c>
    </row>
    <row r="365" spans="1:21" x14ac:dyDescent="0.25">
      <c r="A365" s="60" t="s">
        <v>4823</v>
      </c>
      <c r="B365" s="60" t="s">
        <v>483</v>
      </c>
      <c r="C365" s="60" t="s">
        <v>4863</v>
      </c>
      <c r="D365" s="94">
        <v>7</v>
      </c>
      <c r="E365" s="60" t="s">
        <v>6774</v>
      </c>
      <c r="F365" s="25">
        <f t="shared" si="28"/>
        <v>2545.89</v>
      </c>
      <c r="G365" s="25">
        <f t="shared" si="29"/>
        <v>437.76025000000004</v>
      </c>
      <c r="H365" s="32"/>
      <c r="I365" s="31"/>
      <c r="J365" s="25">
        <f t="shared" si="30"/>
        <v>1886.8740000000003</v>
      </c>
      <c r="K365" s="21"/>
      <c r="L365" s="16"/>
      <c r="M365" s="101">
        <v>130.73699999999999</v>
      </c>
      <c r="N365" s="101">
        <v>347.41300000000001</v>
      </c>
      <c r="O365" s="101">
        <v>192.672</v>
      </c>
      <c r="P365" s="101">
        <v>1080.2190000000001</v>
      </c>
      <c r="Q365" s="101">
        <v>697.18600000000004</v>
      </c>
      <c r="R365" s="101">
        <v>1099.5139999999999</v>
      </c>
      <c r="S365" s="101">
        <v>2118</v>
      </c>
      <c r="T365" s="101">
        <v>3115.23</v>
      </c>
      <c r="U365" s="101">
        <v>2404.44</v>
      </c>
    </row>
    <row r="366" spans="1:21" x14ac:dyDescent="0.25">
      <c r="A366" s="60" t="s">
        <v>4823</v>
      </c>
      <c r="B366" s="60" t="s">
        <v>283</v>
      </c>
      <c r="C366" s="60" t="s">
        <v>4913</v>
      </c>
      <c r="D366" s="94">
        <v>18</v>
      </c>
      <c r="E366" s="60" t="s">
        <v>9752</v>
      </c>
      <c r="F366" s="25">
        <f t="shared" si="28"/>
        <v>2544.15</v>
      </c>
      <c r="G366" s="25">
        <f t="shared" si="29"/>
        <v>675.60075000000006</v>
      </c>
      <c r="H366" s="32"/>
      <c r="I366" s="31"/>
      <c r="J366" s="25">
        <f t="shared" si="30"/>
        <v>1979.4216000000001</v>
      </c>
      <c r="K366" s="21"/>
      <c r="L366" s="16"/>
      <c r="M366" s="101">
        <v>483.19900000000001</v>
      </c>
      <c r="N366" s="101">
        <v>549.86199999999997</v>
      </c>
      <c r="O366" s="101">
        <v>446.20800000000003</v>
      </c>
      <c r="P366" s="101">
        <v>1223.134</v>
      </c>
      <c r="Q366" s="101">
        <v>1830.1790000000001</v>
      </c>
      <c r="R366" s="101">
        <v>434.47899999999998</v>
      </c>
      <c r="S366" s="101">
        <v>2896</v>
      </c>
      <c r="T366" s="101">
        <v>1090.1300000000001</v>
      </c>
      <c r="U366" s="101">
        <v>3646.32</v>
      </c>
    </row>
    <row r="367" spans="1:21" x14ac:dyDescent="0.25">
      <c r="A367" s="60" t="s">
        <v>4823</v>
      </c>
      <c r="B367" s="60" t="s">
        <v>1365</v>
      </c>
      <c r="C367" s="60" t="s">
        <v>4907</v>
      </c>
      <c r="D367" s="94">
        <v>16</v>
      </c>
      <c r="E367" s="60" t="s">
        <v>8904</v>
      </c>
      <c r="F367" s="25">
        <f t="shared" si="28"/>
        <v>2543.8133333333335</v>
      </c>
      <c r="G367" s="25">
        <f t="shared" si="29"/>
        <v>1422.2044999999998</v>
      </c>
      <c r="H367" s="32"/>
      <c r="I367" s="31"/>
      <c r="J367" s="25">
        <f t="shared" si="30"/>
        <v>2348.7313999999997</v>
      </c>
      <c r="K367" s="21"/>
      <c r="L367" s="16"/>
      <c r="M367" s="101">
        <v>2795.7579999999998</v>
      </c>
      <c r="N367" s="101">
        <v>559.90499999999997</v>
      </c>
      <c r="O367" s="101">
        <v>740.27300000000002</v>
      </c>
      <c r="P367" s="101">
        <v>1592.8820000000001</v>
      </c>
      <c r="Q367" s="101">
        <v>2585.6280000000002</v>
      </c>
      <c r="R367" s="101">
        <v>1526.5889999999999</v>
      </c>
      <c r="S367" s="101">
        <v>2791</v>
      </c>
      <c r="T367" s="101">
        <v>1404.39</v>
      </c>
      <c r="U367" s="101">
        <v>3436.05</v>
      </c>
    </row>
    <row r="368" spans="1:21" x14ac:dyDescent="0.25">
      <c r="A368" s="60" t="s">
        <v>4823</v>
      </c>
      <c r="B368" s="60" t="s">
        <v>100</v>
      </c>
      <c r="C368" s="60" t="s">
        <v>4845</v>
      </c>
      <c r="D368" s="94">
        <v>4</v>
      </c>
      <c r="E368" s="60" t="s">
        <v>5820</v>
      </c>
      <c r="F368" s="25">
        <f t="shared" si="28"/>
        <v>2539.71</v>
      </c>
      <c r="G368" s="25">
        <f t="shared" si="29"/>
        <v>20.019000000000002</v>
      </c>
      <c r="H368" s="32"/>
      <c r="I368" s="31"/>
      <c r="J368" s="25">
        <f t="shared" si="30"/>
        <v>1602.3666000000001</v>
      </c>
      <c r="K368" s="21"/>
      <c r="L368" s="16"/>
      <c r="M368" s="101">
        <v>19.928000000000001</v>
      </c>
      <c r="N368" s="101">
        <v>18.652999999999999</v>
      </c>
      <c r="O368" s="101">
        <v>16.332000000000001</v>
      </c>
      <c r="P368" s="101">
        <v>25.163</v>
      </c>
      <c r="Q368" s="101">
        <v>198.09800000000001</v>
      </c>
      <c r="R368" s="101">
        <v>194.60499999999999</v>
      </c>
      <c r="S368" s="101">
        <v>2090</v>
      </c>
      <c r="T368" s="101">
        <v>1863.48</v>
      </c>
      <c r="U368" s="101">
        <v>3665.65</v>
      </c>
    </row>
    <row r="369" spans="1:21" x14ac:dyDescent="0.25">
      <c r="A369" s="60" t="s">
        <v>4823</v>
      </c>
      <c r="B369" s="60" t="s">
        <v>646</v>
      </c>
      <c r="C369" s="60" t="s">
        <v>4863</v>
      </c>
      <c r="D369" s="94">
        <v>7</v>
      </c>
      <c r="E369" s="60" t="s">
        <v>6773</v>
      </c>
      <c r="F369" s="25">
        <f t="shared" si="28"/>
        <v>2538.98</v>
      </c>
      <c r="G369" s="25">
        <f t="shared" si="29"/>
        <v>177.7415</v>
      </c>
      <c r="H369" s="32"/>
      <c r="I369" s="31"/>
      <c r="J369" s="25">
        <f t="shared" si="30"/>
        <v>1534.5445999999999</v>
      </c>
      <c r="K369" s="21"/>
      <c r="L369" s="16"/>
      <c r="M369" s="101">
        <v>510.66</v>
      </c>
      <c r="N369" s="101">
        <v>35.137</v>
      </c>
      <c r="O369" s="101">
        <v>68.783000000000001</v>
      </c>
      <c r="P369" s="101">
        <v>96.385999999999996</v>
      </c>
      <c r="Q369" s="101">
        <v>55.783000000000001</v>
      </c>
      <c r="R369" s="101" t="s">
        <v>5176</v>
      </c>
      <c r="S369" s="101">
        <v>57</v>
      </c>
      <c r="T369" s="101">
        <v>1647.92</v>
      </c>
      <c r="U369" s="101">
        <v>5912.02</v>
      </c>
    </row>
    <row r="370" spans="1:21" x14ac:dyDescent="0.25">
      <c r="A370" s="60" t="s">
        <v>4823</v>
      </c>
      <c r="B370" s="60" t="s">
        <v>726</v>
      </c>
      <c r="C370" s="60" t="s">
        <v>4907</v>
      </c>
      <c r="D370" s="94">
        <v>16</v>
      </c>
      <c r="E370" s="60" t="s">
        <v>8806</v>
      </c>
      <c r="F370" s="25">
        <f t="shared" si="28"/>
        <v>2536.5033333333336</v>
      </c>
      <c r="G370" s="25">
        <f t="shared" si="29"/>
        <v>1299.8690000000001</v>
      </c>
      <c r="H370" s="32"/>
      <c r="I370" s="31"/>
      <c r="J370" s="25">
        <f t="shared" si="30"/>
        <v>2343.7258000000002</v>
      </c>
      <c r="K370" s="21"/>
      <c r="L370" s="16"/>
      <c r="M370" s="101">
        <v>1045.501</v>
      </c>
      <c r="N370" s="101">
        <v>989.86300000000006</v>
      </c>
      <c r="O370" s="101">
        <v>2422.5929999999998</v>
      </c>
      <c r="P370" s="101">
        <v>741.51900000000001</v>
      </c>
      <c r="Q370" s="101">
        <v>3406.8220000000001</v>
      </c>
      <c r="R370" s="101">
        <v>702.29700000000003</v>
      </c>
      <c r="S370" s="101">
        <v>2622</v>
      </c>
      <c r="T370" s="101">
        <v>2797.76</v>
      </c>
      <c r="U370" s="101">
        <v>2189.75</v>
      </c>
    </row>
    <row r="371" spans="1:21" x14ac:dyDescent="0.25">
      <c r="A371" s="60" t="s">
        <v>4823</v>
      </c>
      <c r="B371" s="60" t="s">
        <v>377</v>
      </c>
      <c r="C371" s="60" t="s">
        <v>4855</v>
      </c>
      <c r="D371" s="94">
        <v>6</v>
      </c>
      <c r="E371" s="60" t="s">
        <v>6511</v>
      </c>
      <c r="F371" s="25">
        <f t="shared" si="28"/>
        <v>2526.103333333333</v>
      </c>
      <c r="G371" s="25">
        <f t="shared" si="29"/>
        <v>1164.2014999999999</v>
      </c>
      <c r="H371" s="32"/>
      <c r="I371" s="31"/>
      <c r="J371" s="25">
        <f t="shared" si="30"/>
        <v>2150.2728000000002</v>
      </c>
      <c r="K371" s="21"/>
      <c r="L371" s="16"/>
      <c r="M371" s="101">
        <v>439.654</v>
      </c>
      <c r="N371" s="101">
        <v>1137.6990000000001</v>
      </c>
      <c r="O371" s="101">
        <v>1158.9849999999999</v>
      </c>
      <c r="P371" s="101">
        <v>1920.4680000000001</v>
      </c>
      <c r="Q371" s="101">
        <v>1834.413</v>
      </c>
      <c r="R371" s="101">
        <v>1338.6410000000001</v>
      </c>
      <c r="S371" s="101">
        <v>1376</v>
      </c>
      <c r="T371" s="101">
        <v>1827.19</v>
      </c>
      <c r="U371" s="101">
        <v>4375.12</v>
      </c>
    </row>
    <row r="372" spans="1:21" x14ac:dyDescent="0.25">
      <c r="A372" s="60" t="s">
        <v>4823</v>
      </c>
      <c r="B372" s="60" t="s">
        <v>1083</v>
      </c>
      <c r="C372" s="60" t="s">
        <v>4908</v>
      </c>
      <c r="D372" s="94">
        <v>16</v>
      </c>
      <c r="E372" s="60" t="s">
        <v>9395</v>
      </c>
      <c r="F372" s="25">
        <f t="shared" si="28"/>
        <v>2512.2666666666669</v>
      </c>
      <c r="G372" s="25">
        <f t="shared" si="29"/>
        <v>635.6875</v>
      </c>
      <c r="H372" s="32"/>
      <c r="I372" s="31"/>
      <c r="J372" s="25">
        <f t="shared" si="30"/>
        <v>1808.6084000000003</v>
      </c>
      <c r="K372" s="21"/>
      <c r="L372" s="16"/>
      <c r="M372" s="101">
        <v>830.71299999999997</v>
      </c>
      <c r="N372" s="101">
        <v>297.10500000000002</v>
      </c>
      <c r="O372" s="101">
        <v>1003.567</v>
      </c>
      <c r="P372" s="101">
        <v>411.36500000000001</v>
      </c>
      <c r="Q372" s="101">
        <v>877.95600000000002</v>
      </c>
      <c r="R372" s="101">
        <v>628.28599999999994</v>
      </c>
      <c r="S372" s="101">
        <v>983</v>
      </c>
      <c r="T372" s="101">
        <v>1532.14</v>
      </c>
      <c r="U372" s="101">
        <v>5021.66</v>
      </c>
    </row>
    <row r="373" spans="1:21" x14ac:dyDescent="0.25">
      <c r="A373" s="60" t="s">
        <v>4823</v>
      </c>
      <c r="B373" s="60" t="s">
        <v>4676</v>
      </c>
      <c r="C373" s="60" t="s">
        <v>4908</v>
      </c>
      <c r="D373" s="94">
        <v>16</v>
      </c>
      <c r="E373" s="60" t="s">
        <v>9447</v>
      </c>
      <c r="F373" s="25">
        <f t="shared" si="28"/>
        <v>2491.8666666666668</v>
      </c>
      <c r="G373" s="25">
        <f t="shared" si="29"/>
        <v>641.54975000000002</v>
      </c>
      <c r="H373" s="32"/>
      <c r="I373" s="31"/>
      <c r="J373" s="25">
        <f t="shared" si="30"/>
        <v>1537.7504000000001</v>
      </c>
      <c r="K373" s="21"/>
      <c r="L373" s="16"/>
      <c r="M373" s="101">
        <v>683.86800000000005</v>
      </c>
      <c r="N373" s="101">
        <v>579.37400000000002</v>
      </c>
      <c r="O373" s="101">
        <v>661.51300000000003</v>
      </c>
      <c r="P373" s="101">
        <v>641.44399999999996</v>
      </c>
      <c r="Q373" s="101">
        <v>206.59200000000001</v>
      </c>
      <c r="R373" s="101">
        <v>6.56</v>
      </c>
      <c r="S373" s="101">
        <v>9</v>
      </c>
      <c r="T373" s="101">
        <v>2336.23</v>
      </c>
      <c r="U373" s="101">
        <v>5130.37</v>
      </c>
    </row>
    <row r="374" spans="1:21" x14ac:dyDescent="0.25">
      <c r="A374" s="60" t="s">
        <v>4823</v>
      </c>
      <c r="B374" s="60" t="s">
        <v>2067</v>
      </c>
      <c r="C374" s="60" t="s">
        <v>4861</v>
      </c>
      <c r="D374" s="94">
        <v>6</v>
      </c>
      <c r="E374" s="60" t="s">
        <v>6677</v>
      </c>
      <c r="F374" s="25">
        <f t="shared" si="28"/>
        <v>2491.2866666666669</v>
      </c>
      <c r="G374" s="25">
        <f t="shared" si="29"/>
        <v>616.93100000000004</v>
      </c>
      <c r="H374" s="32"/>
      <c r="I374" s="31"/>
      <c r="J374" s="25">
        <f t="shared" si="30"/>
        <v>1701.4294000000002</v>
      </c>
      <c r="K374" s="21"/>
      <c r="L374" s="16"/>
      <c r="M374" s="101">
        <v>1000.157</v>
      </c>
      <c r="N374" s="101">
        <v>1152.442</v>
      </c>
      <c r="O374" s="101">
        <v>218.233</v>
      </c>
      <c r="P374" s="101">
        <v>96.891999999999996</v>
      </c>
      <c r="Q374" s="101">
        <v>52.399000000000001</v>
      </c>
      <c r="R374" s="101">
        <v>980.88800000000003</v>
      </c>
      <c r="S374" s="101">
        <v>2253</v>
      </c>
      <c r="T374" s="101">
        <v>2320.59</v>
      </c>
      <c r="U374" s="101">
        <v>2900.27</v>
      </c>
    </row>
    <row r="375" spans="1:21" x14ac:dyDescent="0.25">
      <c r="A375" s="60" t="s">
        <v>4823</v>
      </c>
      <c r="B375" s="60" t="s">
        <v>169</v>
      </c>
      <c r="C375" s="60" t="s">
        <v>4840</v>
      </c>
      <c r="D375" s="94">
        <v>4</v>
      </c>
      <c r="E375" s="60" t="s">
        <v>5713</v>
      </c>
      <c r="F375" s="25">
        <f t="shared" si="28"/>
        <v>2478.9366666666665</v>
      </c>
      <c r="G375" s="25">
        <f t="shared" si="29"/>
        <v>1657.2195000000002</v>
      </c>
      <c r="H375" s="32"/>
      <c r="I375" s="31"/>
      <c r="J375" s="25">
        <f t="shared" si="30"/>
        <v>2205.4640000000004</v>
      </c>
      <c r="K375" s="21"/>
      <c r="L375" s="16"/>
      <c r="M375" s="101">
        <v>1434.453</v>
      </c>
      <c r="N375" s="101">
        <v>1075.854</v>
      </c>
      <c r="O375" s="101">
        <v>1821.546</v>
      </c>
      <c r="P375" s="101">
        <v>2297.0250000000001</v>
      </c>
      <c r="Q375" s="101">
        <v>2378.3150000000001</v>
      </c>
      <c r="R375" s="101">
        <v>1212.1949999999999</v>
      </c>
      <c r="S375" s="101">
        <v>2396</v>
      </c>
      <c r="T375" s="101">
        <v>2330.21</v>
      </c>
      <c r="U375" s="101">
        <v>2710.6</v>
      </c>
    </row>
    <row r="376" spans="1:21" x14ac:dyDescent="0.25">
      <c r="A376" s="60" t="s">
        <v>4823</v>
      </c>
      <c r="B376" s="60" t="s">
        <v>631</v>
      </c>
      <c r="C376" s="60" t="s">
        <v>4872</v>
      </c>
      <c r="D376" s="94">
        <v>10</v>
      </c>
      <c r="E376" s="60" t="s">
        <v>7162</v>
      </c>
      <c r="F376" s="25">
        <f t="shared" si="28"/>
        <v>2478.3633333333332</v>
      </c>
      <c r="G376" s="25">
        <f t="shared" si="29"/>
        <v>1007.0432499999999</v>
      </c>
      <c r="H376" s="32"/>
      <c r="I376" s="31"/>
      <c r="J376" s="25">
        <f t="shared" si="30"/>
        <v>2048.9034000000001</v>
      </c>
      <c r="K376" s="21"/>
      <c r="L376" s="16"/>
      <c r="M376" s="101">
        <v>643.50599999999997</v>
      </c>
      <c r="N376" s="101">
        <v>887.77</v>
      </c>
      <c r="O376" s="101">
        <v>990.56299999999999</v>
      </c>
      <c r="P376" s="101">
        <v>1506.3340000000001</v>
      </c>
      <c r="Q376" s="101">
        <v>1187.672</v>
      </c>
      <c r="R376" s="101">
        <v>1621.7550000000001</v>
      </c>
      <c r="S376" s="101">
        <v>2438</v>
      </c>
      <c r="T376" s="101">
        <v>2554.3200000000002</v>
      </c>
      <c r="U376" s="101">
        <v>2442.77</v>
      </c>
    </row>
    <row r="377" spans="1:21" x14ac:dyDescent="0.25">
      <c r="A377" s="60" t="s">
        <v>4823</v>
      </c>
      <c r="B377" s="60" t="s">
        <v>1044</v>
      </c>
      <c r="C377" s="60" t="s">
        <v>4908</v>
      </c>
      <c r="D377" s="94">
        <v>16</v>
      </c>
      <c r="E377" s="60" t="s">
        <v>9402</v>
      </c>
      <c r="F377" s="25">
        <f t="shared" si="28"/>
        <v>2467.2966666666666</v>
      </c>
      <c r="G377" s="25">
        <f t="shared" si="29"/>
        <v>666.48699999999997</v>
      </c>
      <c r="H377" s="32"/>
      <c r="I377" s="31"/>
      <c r="J377" s="25">
        <f t="shared" si="30"/>
        <v>1791.4483999999998</v>
      </c>
      <c r="K377" s="21"/>
      <c r="L377" s="16"/>
      <c r="M377" s="101">
        <v>779.32100000000003</v>
      </c>
      <c r="N377" s="101">
        <v>671.68200000000002</v>
      </c>
      <c r="O377" s="101">
        <v>745.18399999999997</v>
      </c>
      <c r="P377" s="101">
        <v>469.76100000000002</v>
      </c>
      <c r="Q377" s="101">
        <v>1071.0419999999999</v>
      </c>
      <c r="R377" s="101">
        <v>484.31</v>
      </c>
      <c r="S377" s="101">
        <v>1303</v>
      </c>
      <c r="T377" s="101">
        <v>1693.28</v>
      </c>
      <c r="U377" s="101">
        <v>4405.6099999999997</v>
      </c>
    </row>
    <row r="378" spans="1:21" x14ac:dyDescent="0.25">
      <c r="A378" s="60" t="s">
        <v>4823</v>
      </c>
      <c r="B378" s="60" t="s">
        <v>332</v>
      </c>
      <c r="C378" s="60" t="s">
        <v>4908</v>
      </c>
      <c r="D378" s="94">
        <v>16</v>
      </c>
      <c r="E378" s="60" t="s">
        <v>9281</v>
      </c>
      <c r="F378" s="25">
        <f t="shared" si="28"/>
        <v>2456.4699999999998</v>
      </c>
      <c r="G378" s="25">
        <f t="shared" si="29"/>
        <v>860.90975000000003</v>
      </c>
      <c r="H378" s="32"/>
      <c r="I378" s="31"/>
      <c r="J378" s="25">
        <f t="shared" si="30"/>
        <v>1910.5853999999999</v>
      </c>
      <c r="K378" s="21"/>
      <c r="L378" s="16"/>
      <c r="M378" s="101">
        <v>576.39700000000005</v>
      </c>
      <c r="N378" s="101">
        <v>613.92700000000002</v>
      </c>
      <c r="O378" s="101">
        <v>1291.3720000000001</v>
      </c>
      <c r="P378" s="101">
        <v>961.94299999999998</v>
      </c>
      <c r="Q378" s="101">
        <v>1023.472</v>
      </c>
      <c r="R378" s="101">
        <v>1160.0450000000001</v>
      </c>
      <c r="S378" s="101">
        <v>1988</v>
      </c>
      <c r="T378" s="101">
        <v>2069.0300000000002</v>
      </c>
      <c r="U378" s="101">
        <v>3312.38</v>
      </c>
    </row>
    <row r="379" spans="1:21" x14ac:dyDescent="0.25">
      <c r="A379" s="60" t="s">
        <v>4823</v>
      </c>
      <c r="B379" s="60" t="s">
        <v>348</v>
      </c>
      <c r="C379" s="60" t="s">
        <v>4900</v>
      </c>
      <c r="D379" s="94">
        <v>15</v>
      </c>
      <c r="E379" s="60" t="s">
        <v>8519</v>
      </c>
      <c r="F379" s="25">
        <f t="shared" si="28"/>
        <v>2450.0433333333331</v>
      </c>
      <c r="G379" s="25">
        <f t="shared" si="29"/>
        <v>1515.3922499999999</v>
      </c>
      <c r="H379" s="32"/>
      <c r="I379" s="31"/>
      <c r="J379" s="25">
        <f t="shared" si="30"/>
        <v>2581.6138000000001</v>
      </c>
      <c r="K379" s="21"/>
      <c r="L379" s="16"/>
      <c r="M379" s="101">
        <v>972.91200000000003</v>
      </c>
      <c r="N379" s="101">
        <v>743.90300000000002</v>
      </c>
      <c r="O379" s="101">
        <v>1801.42</v>
      </c>
      <c r="P379" s="101">
        <v>2543.3339999999998</v>
      </c>
      <c r="Q379" s="101">
        <v>2338.3530000000001</v>
      </c>
      <c r="R379" s="101">
        <v>3219.5859999999998</v>
      </c>
      <c r="S379" s="101">
        <v>3500</v>
      </c>
      <c r="T379" s="101">
        <v>1630.4</v>
      </c>
      <c r="U379" s="101">
        <v>2219.73</v>
      </c>
    </row>
    <row r="380" spans="1:21" x14ac:dyDescent="0.25">
      <c r="A380" s="60" t="s">
        <v>4823</v>
      </c>
      <c r="B380" s="60" t="s">
        <v>509</v>
      </c>
      <c r="C380" s="60" t="s">
        <v>4825</v>
      </c>
      <c r="D380" s="94">
        <v>1</v>
      </c>
      <c r="E380" s="60" t="s">
        <v>5233</v>
      </c>
      <c r="F380" s="25">
        <f t="shared" si="28"/>
        <v>2441.3733333333334</v>
      </c>
      <c r="G380" s="25">
        <f t="shared" si="29"/>
        <v>545.3845</v>
      </c>
      <c r="H380" s="32"/>
      <c r="I380" s="31"/>
      <c r="J380" s="25">
        <f t="shared" si="30"/>
        <v>1600.1164000000001</v>
      </c>
      <c r="K380" s="21"/>
      <c r="L380" s="16"/>
      <c r="M380" s="101">
        <v>369.11399999999998</v>
      </c>
      <c r="N380" s="101">
        <v>534.62900000000002</v>
      </c>
      <c r="O380" s="101">
        <v>519.14599999999996</v>
      </c>
      <c r="P380" s="101">
        <v>758.649</v>
      </c>
      <c r="Q380" s="101">
        <v>349.50700000000001</v>
      </c>
      <c r="R380" s="101">
        <v>326.95499999999998</v>
      </c>
      <c r="S380" s="101">
        <v>1520</v>
      </c>
      <c r="T380" s="101">
        <v>2386.89</v>
      </c>
      <c r="U380" s="101">
        <v>3417.23</v>
      </c>
    </row>
    <row r="381" spans="1:21" x14ac:dyDescent="0.25">
      <c r="A381" s="60" t="s">
        <v>4823</v>
      </c>
      <c r="B381" s="60" t="s">
        <v>937</v>
      </c>
      <c r="C381" s="60" t="s">
        <v>4916</v>
      </c>
      <c r="D381" s="94">
        <v>20</v>
      </c>
      <c r="E381" s="60" t="s">
        <v>9862</v>
      </c>
      <c r="F381" s="25">
        <f t="shared" si="28"/>
        <v>2437.9466666666667</v>
      </c>
      <c r="G381" s="25">
        <f t="shared" si="29"/>
        <v>577.40949999999998</v>
      </c>
      <c r="H381" s="32"/>
      <c r="I381" s="31"/>
      <c r="J381" s="25">
        <f t="shared" si="30"/>
        <v>1725.8412000000001</v>
      </c>
      <c r="K381" s="21"/>
      <c r="L381" s="16"/>
      <c r="M381" s="101">
        <v>468.21300000000002</v>
      </c>
      <c r="N381" s="101">
        <v>556.18399999999997</v>
      </c>
      <c r="O381" s="101">
        <v>428.202</v>
      </c>
      <c r="P381" s="101">
        <v>857.03899999999999</v>
      </c>
      <c r="Q381" s="101">
        <v>661.38800000000003</v>
      </c>
      <c r="R381" s="101">
        <v>653.97799999999995</v>
      </c>
      <c r="S381" s="101">
        <v>1624</v>
      </c>
      <c r="T381" s="101">
        <v>2179.62</v>
      </c>
      <c r="U381" s="101">
        <v>3510.22</v>
      </c>
    </row>
    <row r="382" spans="1:21" x14ac:dyDescent="0.25">
      <c r="A382" s="60" t="s">
        <v>4823</v>
      </c>
      <c r="B382" s="60" t="s">
        <v>1097</v>
      </c>
      <c r="C382" s="60" t="s">
        <v>4907</v>
      </c>
      <c r="D382" s="94">
        <v>16</v>
      </c>
      <c r="E382" s="60" t="s">
        <v>8868</v>
      </c>
      <c r="F382" s="25">
        <f t="shared" si="28"/>
        <v>2402.186666666667</v>
      </c>
      <c r="G382" s="25">
        <f t="shared" si="29"/>
        <v>664.91549999999995</v>
      </c>
      <c r="H382" s="32"/>
      <c r="I382" s="31"/>
      <c r="J382" s="25">
        <f t="shared" si="30"/>
        <v>1705.1158000000003</v>
      </c>
      <c r="K382" s="21"/>
      <c r="L382" s="16"/>
      <c r="M382" s="101">
        <v>474.43200000000002</v>
      </c>
      <c r="N382" s="101">
        <v>899.88499999999999</v>
      </c>
      <c r="O382" s="101">
        <v>666.88800000000003</v>
      </c>
      <c r="P382" s="101">
        <v>618.45699999999999</v>
      </c>
      <c r="Q382" s="101">
        <v>623.61599999999999</v>
      </c>
      <c r="R382" s="101">
        <v>695.40300000000002</v>
      </c>
      <c r="S382" s="101">
        <v>3583</v>
      </c>
      <c r="T382" s="101">
        <v>718.1</v>
      </c>
      <c r="U382" s="101">
        <v>2905.46</v>
      </c>
    </row>
    <row r="383" spans="1:21" x14ac:dyDescent="0.25">
      <c r="A383" s="60" t="s">
        <v>4823</v>
      </c>
      <c r="B383" s="60" t="s">
        <v>463</v>
      </c>
      <c r="C383" s="60" t="s">
        <v>4907</v>
      </c>
      <c r="D383" s="94">
        <v>16</v>
      </c>
      <c r="E383" s="60" t="s">
        <v>8766</v>
      </c>
      <c r="F383" s="25">
        <f t="shared" si="28"/>
        <v>2360.3566666666666</v>
      </c>
      <c r="G383" s="25">
        <f t="shared" si="29"/>
        <v>690.78075000000001</v>
      </c>
      <c r="H383" s="32"/>
      <c r="I383" s="31"/>
      <c r="J383" s="25">
        <f t="shared" si="30"/>
        <v>1834.3516</v>
      </c>
      <c r="K383" s="21"/>
      <c r="L383" s="16"/>
      <c r="M383" s="101">
        <v>490.69</v>
      </c>
      <c r="N383" s="101">
        <v>803.55200000000002</v>
      </c>
      <c r="O383" s="101">
        <v>707.15800000000002</v>
      </c>
      <c r="P383" s="101">
        <v>761.72299999999996</v>
      </c>
      <c r="Q383" s="101">
        <v>941.27700000000004</v>
      </c>
      <c r="R383" s="101">
        <v>1149.4110000000001</v>
      </c>
      <c r="S383" s="101">
        <v>2245</v>
      </c>
      <c r="T383" s="101">
        <v>2176.16</v>
      </c>
      <c r="U383" s="101">
        <v>2659.91</v>
      </c>
    </row>
    <row r="384" spans="1:21" x14ac:dyDescent="0.25">
      <c r="A384" s="60" t="s">
        <v>4823</v>
      </c>
      <c r="B384" s="60" t="s">
        <v>666</v>
      </c>
      <c r="C384" s="60" t="s">
        <v>4907</v>
      </c>
      <c r="D384" s="94">
        <v>16</v>
      </c>
      <c r="E384" s="60" t="s">
        <v>9100</v>
      </c>
      <c r="F384" s="25">
        <f t="shared" si="28"/>
        <v>2328.8799999999997</v>
      </c>
      <c r="G384" s="25">
        <f t="shared" si="29"/>
        <v>3058.1390000000001</v>
      </c>
      <c r="H384" s="32"/>
      <c r="I384" s="31"/>
      <c r="J384" s="25">
        <f t="shared" si="30"/>
        <v>2676.3869999999997</v>
      </c>
      <c r="K384" s="21"/>
      <c r="L384" s="16"/>
      <c r="M384" s="101">
        <v>2611.88</v>
      </c>
      <c r="N384" s="101">
        <v>2459.471</v>
      </c>
      <c r="O384" s="101">
        <v>3930.5189999999998</v>
      </c>
      <c r="P384" s="101">
        <v>3230.6860000000001</v>
      </c>
      <c r="Q384" s="101">
        <v>4289.5379999999996</v>
      </c>
      <c r="R384" s="101">
        <v>2105.7570000000001</v>
      </c>
      <c r="S384" s="101">
        <v>1671</v>
      </c>
      <c r="T384" s="101">
        <v>2091.9</v>
      </c>
      <c r="U384" s="101">
        <v>3223.74</v>
      </c>
    </row>
    <row r="385" spans="1:21" x14ac:dyDescent="0.25">
      <c r="A385" s="60" t="s">
        <v>4823</v>
      </c>
      <c r="B385" s="60" t="s">
        <v>442</v>
      </c>
      <c r="C385" s="60" t="s">
        <v>4863</v>
      </c>
      <c r="D385" s="94">
        <v>7</v>
      </c>
      <c r="E385" s="60" t="s">
        <v>6810</v>
      </c>
      <c r="F385" s="25">
        <f t="shared" si="28"/>
        <v>2328.4266666666663</v>
      </c>
      <c r="G385" s="25">
        <f t="shared" si="29"/>
        <v>1612.222</v>
      </c>
      <c r="H385" s="32"/>
      <c r="I385" s="31"/>
      <c r="J385" s="25">
        <f t="shared" si="30"/>
        <v>2192.8073999999997</v>
      </c>
      <c r="K385" s="21"/>
      <c r="L385" s="16"/>
      <c r="M385" s="101">
        <v>1092.8130000000001</v>
      </c>
      <c r="N385" s="101">
        <v>1418.5129999999999</v>
      </c>
      <c r="O385" s="101">
        <v>1624.723</v>
      </c>
      <c r="P385" s="101">
        <v>2312.8389999999999</v>
      </c>
      <c r="Q385" s="101">
        <v>2268.174</v>
      </c>
      <c r="R385" s="101">
        <v>1710.5830000000001</v>
      </c>
      <c r="S385" s="101">
        <v>2775</v>
      </c>
      <c r="T385" s="101">
        <v>1929.56</v>
      </c>
      <c r="U385" s="101">
        <v>2280.7199999999998</v>
      </c>
    </row>
    <row r="386" spans="1:21" x14ac:dyDescent="0.25">
      <c r="A386" s="60" t="s">
        <v>4823</v>
      </c>
      <c r="B386" s="60" t="s">
        <v>391</v>
      </c>
      <c r="C386" s="60" t="s">
        <v>4863</v>
      </c>
      <c r="D386" s="94">
        <v>7</v>
      </c>
      <c r="E386" s="60" t="s">
        <v>6803</v>
      </c>
      <c r="F386" s="25">
        <f t="shared" si="28"/>
        <v>2327.4500000000003</v>
      </c>
      <c r="G386" s="25">
        <f t="shared" si="29"/>
        <v>851.41325000000006</v>
      </c>
      <c r="H386" s="32"/>
      <c r="I386" s="31"/>
      <c r="J386" s="25">
        <f t="shared" si="30"/>
        <v>1963.5442000000003</v>
      </c>
      <c r="K386" s="21"/>
      <c r="L386" s="16"/>
      <c r="M386" s="101">
        <v>260.97300000000001</v>
      </c>
      <c r="N386" s="101">
        <v>703.70399999999995</v>
      </c>
      <c r="O386" s="101">
        <v>496.58199999999999</v>
      </c>
      <c r="P386" s="101">
        <v>1944.394</v>
      </c>
      <c r="Q386" s="101">
        <v>2047.04</v>
      </c>
      <c r="R386" s="101">
        <v>788.33100000000002</v>
      </c>
      <c r="S386" s="101">
        <v>1541</v>
      </c>
      <c r="T386" s="101">
        <v>1548.72</v>
      </c>
      <c r="U386" s="101">
        <v>3892.63</v>
      </c>
    </row>
    <row r="387" spans="1:21" x14ac:dyDescent="0.25">
      <c r="A387" s="60" t="s">
        <v>4823</v>
      </c>
      <c r="B387" s="60" t="s">
        <v>719</v>
      </c>
      <c r="C387" s="60" t="s">
        <v>4916</v>
      </c>
      <c r="D387" s="94">
        <v>20</v>
      </c>
      <c r="E387" s="60" t="s">
        <v>9865</v>
      </c>
      <c r="F387" s="25">
        <f t="shared" si="28"/>
        <v>2315.0033333333336</v>
      </c>
      <c r="G387" s="25">
        <f t="shared" si="29"/>
        <v>1375.27</v>
      </c>
      <c r="H387" s="32"/>
      <c r="I387" s="31"/>
      <c r="J387" s="25">
        <f t="shared" si="30"/>
        <v>2111.3804</v>
      </c>
      <c r="K387" s="21"/>
      <c r="L387" s="16"/>
      <c r="M387" s="101">
        <v>1133.808</v>
      </c>
      <c r="N387" s="101">
        <v>1360.2550000000001</v>
      </c>
      <c r="O387" s="101">
        <v>1198.829</v>
      </c>
      <c r="P387" s="101">
        <v>1808.1880000000001</v>
      </c>
      <c r="Q387" s="101">
        <v>1940.3689999999999</v>
      </c>
      <c r="R387" s="101">
        <v>1671.5229999999999</v>
      </c>
      <c r="S387" s="101">
        <v>1845</v>
      </c>
      <c r="T387" s="101">
        <v>2075.88</v>
      </c>
      <c r="U387" s="101">
        <v>3024.13</v>
      </c>
    </row>
    <row r="388" spans="1:21" x14ac:dyDescent="0.25">
      <c r="A388" s="60" t="s">
        <v>4823</v>
      </c>
      <c r="B388" s="60" t="s">
        <v>525</v>
      </c>
      <c r="C388" s="60" t="s">
        <v>4907</v>
      </c>
      <c r="D388" s="94">
        <v>16</v>
      </c>
      <c r="E388" s="60" t="s">
        <v>8807</v>
      </c>
      <c r="F388" s="25">
        <f t="shared" si="28"/>
        <v>2307.6866666666665</v>
      </c>
      <c r="G388" s="25">
        <f t="shared" si="29"/>
        <v>1291.1667500000001</v>
      </c>
      <c r="H388" s="32"/>
      <c r="I388" s="31"/>
      <c r="J388" s="25">
        <f t="shared" si="30"/>
        <v>3555.9369999999994</v>
      </c>
      <c r="K388" s="21"/>
      <c r="L388" s="16"/>
      <c r="M388" s="101">
        <v>738.01</v>
      </c>
      <c r="N388" s="101">
        <v>1506.3810000000001</v>
      </c>
      <c r="O388" s="101">
        <v>1411.107</v>
      </c>
      <c r="P388" s="101">
        <v>1509.1690000000001</v>
      </c>
      <c r="Q388" s="101">
        <v>9150.1939999999995</v>
      </c>
      <c r="R388" s="101">
        <v>1706.431</v>
      </c>
      <c r="S388" s="101">
        <v>2514</v>
      </c>
      <c r="T388" s="101">
        <v>1712.12</v>
      </c>
      <c r="U388" s="101">
        <v>2696.94</v>
      </c>
    </row>
    <row r="389" spans="1:21" x14ac:dyDescent="0.25">
      <c r="A389" s="60" t="s">
        <v>4823</v>
      </c>
      <c r="B389" s="60" t="s">
        <v>606</v>
      </c>
      <c r="C389" s="60" t="s">
        <v>4863</v>
      </c>
      <c r="D389" s="94">
        <v>7</v>
      </c>
      <c r="E389" s="60" t="s">
        <v>6727</v>
      </c>
      <c r="F389" s="25">
        <f t="shared" si="28"/>
        <v>2296.9666666666667</v>
      </c>
      <c r="G389" s="25">
        <f t="shared" si="29"/>
        <v>646.20799999999997</v>
      </c>
      <c r="H389" s="32"/>
      <c r="I389" s="31"/>
      <c r="J389" s="25">
        <f t="shared" si="30"/>
        <v>2020.7758000000001</v>
      </c>
      <c r="K389" s="21"/>
      <c r="L389" s="16"/>
      <c r="M389" s="101">
        <v>378.99299999999999</v>
      </c>
      <c r="N389" s="101">
        <v>478.86500000000001</v>
      </c>
      <c r="O389" s="101">
        <v>647.56600000000003</v>
      </c>
      <c r="P389" s="101">
        <v>1079.4079999999999</v>
      </c>
      <c r="Q389" s="101">
        <v>1748.941</v>
      </c>
      <c r="R389" s="101">
        <v>1464.038</v>
      </c>
      <c r="S389" s="101">
        <v>1874</v>
      </c>
      <c r="T389" s="101">
        <v>1437.23</v>
      </c>
      <c r="U389" s="101">
        <v>3579.67</v>
      </c>
    </row>
    <row r="390" spans="1:21" x14ac:dyDescent="0.25">
      <c r="A390" s="60" t="s">
        <v>4823</v>
      </c>
      <c r="B390" s="60" t="s">
        <v>2050</v>
      </c>
      <c r="C390" s="60" t="s">
        <v>4907</v>
      </c>
      <c r="D390" s="94">
        <v>16</v>
      </c>
      <c r="E390" s="60" t="s">
        <v>9130</v>
      </c>
      <c r="F390" s="25">
        <f t="shared" si="28"/>
        <v>2295.04</v>
      </c>
      <c r="G390" s="25">
        <f t="shared" si="29"/>
        <v>1630.5642499999999</v>
      </c>
      <c r="H390" s="32"/>
      <c r="I390" s="31"/>
      <c r="J390" s="25">
        <f t="shared" si="30"/>
        <v>1950.8948</v>
      </c>
      <c r="K390" s="21"/>
      <c r="L390" s="16"/>
      <c r="M390" s="101">
        <v>1691.992</v>
      </c>
      <c r="N390" s="101">
        <v>270.048</v>
      </c>
      <c r="O390" s="101">
        <v>1375.87</v>
      </c>
      <c r="P390" s="101">
        <v>3184.3470000000002</v>
      </c>
      <c r="Q390" s="101">
        <v>1266.183</v>
      </c>
      <c r="R390" s="101">
        <v>1603.171</v>
      </c>
      <c r="S390" s="101">
        <v>2179</v>
      </c>
      <c r="T390" s="101">
        <v>1545.66</v>
      </c>
      <c r="U390" s="101">
        <v>3160.46</v>
      </c>
    </row>
    <row r="391" spans="1:21" x14ac:dyDescent="0.25">
      <c r="A391" s="60" t="s">
        <v>4823</v>
      </c>
      <c r="B391" s="60" t="s">
        <v>166</v>
      </c>
      <c r="C391" s="60" t="s">
        <v>4857</v>
      </c>
      <c r="D391" s="94">
        <v>6</v>
      </c>
      <c r="E391" s="60" t="s">
        <v>6554</v>
      </c>
      <c r="F391" s="25">
        <f t="shared" si="28"/>
        <v>2289.8133333333335</v>
      </c>
      <c r="G391" s="25">
        <f t="shared" si="29"/>
        <v>1581.2260000000001</v>
      </c>
      <c r="H391" s="32"/>
      <c r="I391" s="31"/>
      <c r="J391" s="25">
        <f t="shared" si="30"/>
        <v>2329.1107999999995</v>
      </c>
      <c r="K391" s="21"/>
      <c r="L391" s="16"/>
      <c r="M391" s="101">
        <v>477.80599999999998</v>
      </c>
      <c r="N391" s="101">
        <v>873.56299999999999</v>
      </c>
      <c r="O391" s="101">
        <v>1119.172</v>
      </c>
      <c r="P391" s="101">
        <v>3854.3629999999998</v>
      </c>
      <c r="Q391" s="101">
        <v>2731.877</v>
      </c>
      <c r="R391" s="101">
        <v>2044.2370000000001</v>
      </c>
      <c r="S391" s="101">
        <v>2919</v>
      </c>
      <c r="T391" s="101">
        <v>1856.3</v>
      </c>
      <c r="U391" s="101">
        <v>2094.14</v>
      </c>
    </row>
    <row r="392" spans="1:21" x14ac:dyDescent="0.25">
      <c r="A392" s="60" t="s">
        <v>4823</v>
      </c>
      <c r="B392" s="60" t="s">
        <v>727</v>
      </c>
      <c r="C392" s="60" t="s">
        <v>4842</v>
      </c>
      <c r="D392" s="94">
        <v>4</v>
      </c>
      <c r="E392" s="60" t="s">
        <v>5730</v>
      </c>
      <c r="F392" s="25">
        <f t="shared" si="28"/>
        <v>2283.7066666666669</v>
      </c>
      <c r="G392" s="25">
        <f t="shared" si="29"/>
        <v>805.08525000000009</v>
      </c>
      <c r="H392" s="32"/>
      <c r="I392" s="31"/>
      <c r="J392" s="25">
        <f t="shared" si="30"/>
        <v>1974.4242000000002</v>
      </c>
      <c r="K392" s="21"/>
      <c r="L392" s="16"/>
      <c r="M392" s="101">
        <v>507.94499999999999</v>
      </c>
      <c r="N392" s="101">
        <v>810.07</v>
      </c>
      <c r="O392" s="101">
        <v>598.43299999999999</v>
      </c>
      <c r="P392" s="101">
        <v>1303.893</v>
      </c>
      <c r="Q392" s="101">
        <v>1979.7449999999999</v>
      </c>
      <c r="R392" s="101">
        <v>1041.2560000000001</v>
      </c>
      <c r="S392" s="101">
        <v>1722</v>
      </c>
      <c r="T392" s="101">
        <v>1908.09</v>
      </c>
      <c r="U392" s="101">
        <v>3221.03</v>
      </c>
    </row>
    <row r="393" spans="1:21" x14ac:dyDescent="0.25">
      <c r="A393" s="60" t="s">
        <v>4823</v>
      </c>
      <c r="B393" s="60" t="s">
        <v>785</v>
      </c>
      <c r="C393" s="60" t="s">
        <v>4908</v>
      </c>
      <c r="D393" s="94">
        <v>16</v>
      </c>
      <c r="E393" s="60" t="s">
        <v>9210</v>
      </c>
      <c r="F393" s="25">
        <f t="shared" si="28"/>
        <v>2277.7899999999995</v>
      </c>
      <c r="G393" s="25">
        <f t="shared" si="29"/>
        <v>582.17375000000004</v>
      </c>
      <c r="H393" s="32"/>
      <c r="I393" s="31"/>
      <c r="J393" s="25">
        <f t="shared" si="30"/>
        <v>1738.3216</v>
      </c>
      <c r="K393" s="21"/>
      <c r="L393" s="16"/>
      <c r="M393" s="101">
        <v>1.724</v>
      </c>
      <c r="N393" s="101">
        <v>210.55</v>
      </c>
      <c r="O393" s="101">
        <v>1197.124</v>
      </c>
      <c r="P393" s="101">
        <v>919.29700000000003</v>
      </c>
      <c r="Q393" s="101">
        <v>1369.1320000000001</v>
      </c>
      <c r="R393" s="101">
        <v>489.10599999999999</v>
      </c>
      <c r="S393" s="101">
        <v>1360</v>
      </c>
      <c r="T393" s="101">
        <v>3327.4</v>
      </c>
      <c r="U393" s="101">
        <v>2145.9699999999998</v>
      </c>
    </row>
    <row r="394" spans="1:21" x14ac:dyDescent="0.25">
      <c r="A394" s="60" t="s">
        <v>4823</v>
      </c>
      <c r="B394" s="60" t="s">
        <v>1921</v>
      </c>
      <c r="C394" s="60" t="s">
        <v>4918</v>
      </c>
      <c r="D394" s="94">
        <v>20</v>
      </c>
      <c r="E394" s="60" t="s">
        <v>9932</v>
      </c>
      <c r="F394" s="25">
        <f t="shared" si="28"/>
        <v>2270.6966666666667</v>
      </c>
      <c r="G394" s="25">
        <f t="shared" si="29"/>
        <v>245.92024999999998</v>
      </c>
      <c r="H394" s="32"/>
      <c r="I394" s="31"/>
      <c r="J394" s="25">
        <f t="shared" si="30"/>
        <v>1404.5534</v>
      </c>
      <c r="K394" s="21"/>
      <c r="L394" s="16"/>
      <c r="M394" s="101">
        <v>57.52</v>
      </c>
      <c r="N394" s="101">
        <v>57.424999999999997</v>
      </c>
      <c r="O394" s="101">
        <v>709</v>
      </c>
      <c r="P394" s="101">
        <v>159.73599999999999</v>
      </c>
      <c r="Q394" s="101">
        <v>129.60499999999999</v>
      </c>
      <c r="R394" s="101">
        <v>81.072000000000003</v>
      </c>
      <c r="S394" s="101">
        <v>156</v>
      </c>
      <c r="T394" s="101">
        <v>145.66</v>
      </c>
      <c r="U394" s="101">
        <v>6510.43</v>
      </c>
    </row>
    <row r="395" spans="1:21" x14ac:dyDescent="0.25">
      <c r="A395" s="60" t="s">
        <v>4823</v>
      </c>
      <c r="B395" s="60" t="s">
        <v>948</v>
      </c>
      <c r="C395" s="60" t="s">
        <v>4908</v>
      </c>
      <c r="D395" s="94">
        <v>16</v>
      </c>
      <c r="E395" s="60" t="s">
        <v>9200</v>
      </c>
      <c r="F395" s="25">
        <f t="shared" si="28"/>
        <v>2256.8066666666668</v>
      </c>
      <c r="G395" s="25">
        <f t="shared" si="29"/>
        <v>1019.34975</v>
      </c>
      <c r="H395" s="32"/>
      <c r="I395" s="31"/>
      <c r="J395" s="25">
        <f t="shared" si="30"/>
        <v>1785.6781999999998</v>
      </c>
      <c r="K395" s="21"/>
      <c r="L395" s="16"/>
      <c r="M395" s="101">
        <v>842.20399999999995</v>
      </c>
      <c r="N395" s="101">
        <v>1024.6559999999999</v>
      </c>
      <c r="O395" s="101">
        <v>1007.95</v>
      </c>
      <c r="P395" s="101">
        <v>1202.5889999999999</v>
      </c>
      <c r="Q395" s="101">
        <v>786.51199999999994</v>
      </c>
      <c r="R395" s="101">
        <v>1371.4590000000001</v>
      </c>
      <c r="S395" s="101">
        <v>2658</v>
      </c>
      <c r="T395" s="101">
        <v>1039.75</v>
      </c>
      <c r="U395" s="101">
        <v>3072.67</v>
      </c>
    </row>
    <row r="396" spans="1:21" x14ac:dyDescent="0.25">
      <c r="A396" s="60" t="s">
        <v>4823</v>
      </c>
      <c r="B396" s="60" t="s">
        <v>35</v>
      </c>
      <c r="C396" s="60" t="s">
        <v>4896</v>
      </c>
      <c r="D396" s="94">
        <v>15</v>
      </c>
      <c r="E396" s="60" t="s">
        <v>8168</v>
      </c>
      <c r="F396" s="25">
        <f t="shared" si="28"/>
        <v>2256.2633333333333</v>
      </c>
      <c r="G396" s="25">
        <f t="shared" si="29"/>
        <v>22.52525</v>
      </c>
      <c r="H396" s="32"/>
      <c r="I396" s="31"/>
      <c r="J396" s="25">
        <f t="shared" si="30"/>
        <v>1400.8528000000001</v>
      </c>
      <c r="K396" s="21"/>
      <c r="L396" s="16"/>
      <c r="M396" s="101">
        <v>28.315999999999999</v>
      </c>
      <c r="N396" s="101">
        <v>17.114000000000001</v>
      </c>
      <c r="O396" s="101" t="s">
        <v>5176</v>
      </c>
      <c r="P396" s="101">
        <v>44.670999999999999</v>
      </c>
      <c r="Q396" s="101">
        <v>51.585000000000001</v>
      </c>
      <c r="R396" s="101">
        <v>183.88900000000001</v>
      </c>
      <c r="S396" s="101">
        <v>1300</v>
      </c>
      <c r="T396" s="101">
        <v>1508.54</v>
      </c>
      <c r="U396" s="101">
        <v>3960.25</v>
      </c>
    </row>
    <row r="397" spans="1:21" x14ac:dyDescent="0.25">
      <c r="A397" s="60" t="s">
        <v>4823</v>
      </c>
      <c r="B397" s="60" t="s">
        <v>1007</v>
      </c>
      <c r="C397" s="60" t="s">
        <v>4913</v>
      </c>
      <c r="D397" s="94">
        <v>18</v>
      </c>
      <c r="E397" s="60" t="s">
        <v>9599</v>
      </c>
      <c r="F397" s="25">
        <f t="shared" si="28"/>
        <v>2255.6166666666668</v>
      </c>
      <c r="G397" s="25">
        <f t="shared" si="29"/>
        <v>17.952999999999999</v>
      </c>
      <c r="H397" s="32"/>
      <c r="I397" s="31"/>
      <c r="J397" s="25">
        <f t="shared" si="30"/>
        <v>1380.1410000000001</v>
      </c>
      <c r="K397" s="21"/>
      <c r="L397" s="16"/>
      <c r="M397" s="101">
        <v>17.844000000000001</v>
      </c>
      <c r="N397" s="101">
        <v>8.4169999999999998</v>
      </c>
      <c r="O397" s="101">
        <v>5.1909999999999998</v>
      </c>
      <c r="P397" s="101">
        <v>40.36</v>
      </c>
      <c r="Q397" s="101">
        <v>64.751000000000005</v>
      </c>
      <c r="R397" s="101">
        <v>69.103999999999999</v>
      </c>
      <c r="S397" s="101">
        <v>8</v>
      </c>
      <c r="T397" s="101">
        <v>23.06</v>
      </c>
      <c r="U397" s="101">
        <v>6735.79</v>
      </c>
    </row>
    <row r="398" spans="1:21" x14ac:dyDescent="0.25">
      <c r="A398" s="60" t="s">
        <v>4823</v>
      </c>
      <c r="B398" s="60" t="s">
        <v>1489</v>
      </c>
      <c r="C398" s="60" t="s">
        <v>4897</v>
      </c>
      <c r="D398" s="94">
        <v>15</v>
      </c>
      <c r="E398" s="60" t="s">
        <v>8295</v>
      </c>
      <c r="F398" s="25">
        <f t="shared" si="28"/>
        <v>2230.4066666666663</v>
      </c>
      <c r="G398" s="25">
        <f t="shared" si="29"/>
        <v>2617.7672499999999</v>
      </c>
      <c r="H398" s="32"/>
      <c r="I398" s="31"/>
      <c r="J398" s="25">
        <f t="shared" si="30"/>
        <v>1479.4812000000002</v>
      </c>
      <c r="K398" s="21"/>
      <c r="L398" s="16"/>
      <c r="M398" s="101">
        <v>17.138000000000002</v>
      </c>
      <c r="N398" s="101">
        <v>2508.701</v>
      </c>
      <c r="O398" s="101">
        <v>7717.77</v>
      </c>
      <c r="P398" s="101">
        <v>227.46</v>
      </c>
      <c r="Q398" s="101">
        <v>377.00900000000001</v>
      </c>
      <c r="R398" s="101">
        <v>329.17700000000002</v>
      </c>
      <c r="S398" s="101">
        <v>1354</v>
      </c>
      <c r="T398" s="101">
        <v>1354.82</v>
      </c>
      <c r="U398" s="101">
        <v>3982.4</v>
      </c>
    </row>
    <row r="399" spans="1:21" x14ac:dyDescent="0.25">
      <c r="A399" s="60" t="s">
        <v>4823</v>
      </c>
      <c r="B399" s="60" t="s">
        <v>671</v>
      </c>
      <c r="C399" s="60" t="s">
        <v>4906</v>
      </c>
      <c r="D399" s="94">
        <v>15</v>
      </c>
      <c r="E399" s="60" t="s">
        <v>8673</v>
      </c>
      <c r="F399" s="25">
        <f t="shared" si="28"/>
        <v>2221.4433333333332</v>
      </c>
      <c r="G399" s="25">
        <f t="shared" si="29"/>
        <v>1049.1134999999999</v>
      </c>
      <c r="H399" s="32"/>
      <c r="I399" s="31"/>
      <c r="J399" s="25">
        <f t="shared" si="30"/>
        <v>1959.4875999999999</v>
      </c>
      <c r="K399" s="21"/>
      <c r="L399" s="16"/>
      <c r="M399" s="101">
        <v>1052.087</v>
      </c>
      <c r="N399" s="101">
        <v>825.66700000000003</v>
      </c>
      <c r="O399" s="101">
        <v>941.58</v>
      </c>
      <c r="P399" s="101">
        <v>1377.12</v>
      </c>
      <c r="Q399" s="101">
        <v>1839.9359999999999</v>
      </c>
      <c r="R399" s="101">
        <v>1293.172</v>
      </c>
      <c r="S399" s="101">
        <v>2145</v>
      </c>
      <c r="T399" s="101">
        <v>1658.67</v>
      </c>
      <c r="U399" s="101">
        <v>2860.66</v>
      </c>
    </row>
    <row r="400" spans="1:21" x14ac:dyDescent="0.25">
      <c r="A400" s="60" t="s">
        <v>4823</v>
      </c>
      <c r="B400" s="60" t="s">
        <v>1742</v>
      </c>
      <c r="C400" s="60" t="s">
        <v>4908</v>
      </c>
      <c r="D400" s="94">
        <v>16</v>
      </c>
      <c r="E400" s="60" t="s">
        <v>9196</v>
      </c>
      <c r="F400" s="25">
        <f t="shared" si="28"/>
        <v>2216.6733333333336</v>
      </c>
      <c r="G400" s="25">
        <f t="shared" si="29"/>
        <v>1003.4945</v>
      </c>
      <c r="H400" s="32"/>
      <c r="I400" s="31"/>
      <c r="J400" s="25">
        <f t="shared" si="30"/>
        <v>1767.5655999999999</v>
      </c>
      <c r="K400" s="21"/>
      <c r="L400" s="16"/>
      <c r="M400" s="101">
        <v>896.60799999999995</v>
      </c>
      <c r="N400" s="101">
        <v>364.084</v>
      </c>
      <c r="O400" s="101">
        <v>304.017</v>
      </c>
      <c r="P400" s="101">
        <v>2449.2689999999998</v>
      </c>
      <c r="Q400" s="101">
        <v>1286.7059999999999</v>
      </c>
      <c r="R400" s="101">
        <v>901.10199999999998</v>
      </c>
      <c r="S400" s="101">
        <v>2543</v>
      </c>
      <c r="T400" s="101">
        <v>1460.96</v>
      </c>
      <c r="U400" s="101">
        <v>2646.06</v>
      </c>
    </row>
    <row r="401" spans="1:21" x14ac:dyDescent="0.25">
      <c r="A401" s="60" t="s">
        <v>4823</v>
      </c>
      <c r="B401" s="60" t="s">
        <v>343</v>
      </c>
      <c r="C401" s="60" t="s">
        <v>4842</v>
      </c>
      <c r="D401" s="94">
        <v>4</v>
      </c>
      <c r="E401" s="60" t="s">
        <v>5742</v>
      </c>
      <c r="F401" s="25">
        <f t="shared" si="28"/>
        <v>2216.5</v>
      </c>
      <c r="G401" s="25">
        <f t="shared" si="29"/>
        <v>1165.8742500000001</v>
      </c>
      <c r="H401" s="32"/>
      <c r="I401" s="31"/>
      <c r="J401" s="25">
        <f t="shared" si="30"/>
        <v>1814.5734</v>
      </c>
      <c r="K401" s="21"/>
      <c r="L401" s="16"/>
      <c r="M401" s="101">
        <v>443.50700000000001</v>
      </c>
      <c r="N401" s="101">
        <v>885.952</v>
      </c>
      <c r="O401" s="101">
        <v>2041.1179999999999</v>
      </c>
      <c r="P401" s="101">
        <v>1292.92</v>
      </c>
      <c r="Q401" s="101">
        <v>1454.242</v>
      </c>
      <c r="R401" s="101">
        <v>969.125</v>
      </c>
      <c r="S401" s="101">
        <v>1986</v>
      </c>
      <c r="T401" s="101">
        <v>1454.67</v>
      </c>
      <c r="U401" s="101">
        <v>3208.83</v>
      </c>
    </row>
    <row r="402" spans="1:21" x14ac:dyDescent="0.25">
      <c r="A402" s="60" t="s">
        <v>4823</v>
      </c>
      <c r="B402" s="60" t="s">
        <v>1254</v>
      </c>
      <c r="C402" s="60" t="s">
        <v>4908</v>
      </c>
      <c r="D402" s="94">
        <v>16</v>
      </c>
      <c r="E402" s="60" t="s">
        <v>9362</v>
      </c>
      <c r="F402" s="25">
        <f t="shared" si="28"/>
        <v>2212.8566666666666</v>
      </c>
      <c r="G402" s="25">
        <f t="shared" si="29"/>
        <v>248.03649999999999</v>
      </c>
      <c r="H402" s="32"/>
      <c r="I402" s="31"/>
      <c r="J402" s="25">
        <f t="shared" si="30"/>
        <v>1681.3558</v>
      </c>
      <c r="K402" s="21"/>
      <c r="L402" s="16"/>
      <c r="M402" s="101">
        <v>226.58699999999999</v>
      </c>
      <c r="N402" s="101">
        <v>45.807000000000002</v>
      </c>
      <c r="O402" s="101">
        <v>166.488</v>
      </c>
      <c r="P402" s="101">
        <v>553.26400000000001</v>
      </c>
      <c r="Q402" s="101">
        <v>974.00400000000002</v>
      </c>
      <c r="R402" s="101">
        <v>794.20500000000004</v>
      </c>
      <c r="S402" s="101">
        <v>4659</v>
      </c>
      <c r="T402" s="101">
        <v>1291.17</v>
      </c>
      <c r="U402" s="101">
        <v>688.4</v>
      </c>
    </row>
    <row r="403" spans="1:21" x14ac:dyDescent="0.25">
      <c r="A403" s="60" t="s">
        <v>4823</v>
      </c>
      <c r="B403" s="60" t="s">
        <v>534</v>
      </c>
      <c r="C403" s="60" t="s">
        <v>4856</v>
      </c>
      <c r="D403" s="94">
        <v>6</v>
      </c>
      <c r="E403" s="60" t="s">
        <v>6526</v>
      </c>
      <c r="F403" s="25">
        <f t="shared" si="28"/>
        <v>2212.85</v>
      </c>
      <c r="G403" s="25">
        <f t="shared" si="29"/>
        <v>1227.404</v>
      </c>
      <c r="H403" s="32"/>
      <c r="I403" s="31"/>
      <c r="J403" s="25">
        <f t="shared" si="30"/>
        <v>1972.8903999999998</v>
      </c>
      <c r="K403" s="21"/>
      <c r="L403" s="16"/>
      <c r="M403" s="101">
        <v>1271.2149999999999</v>
      </c>
      <c r="N403" s="101">
        <v>992.16899999999998</v>
      </c>
      <c r="O403" s="101">
        <v>1160.5039999999999</v>
      </c>
      <c r="P403" s="101">
        <v>1485.7280000000001</v>
      </c>
      <c r="Q403" s="101">
        <v>1584.1010000000001</v>
      </c>
      <c r="R403" s="101">
        <v>1641.8009999999999</v>
      </c>
      <c r="S403" s="101">
        <v>2175</v>
      </c>
      <c r="T403" s="101">
        <v>1921.08</v>
      </c>
      <c r="U403" s="101">
        <v>2542.4699999999998</v>
      </c>
    </row>
    <row r="404" spans="1:21" x14ac:dyDescent="0.25">
      <c r="A404" s="60" t="s">
        <v>4823</v>
      </c>
      <c r="B404" s="60" t="s">
        <v>1296</v>
      </c>
      <c r="C404" s="60" t="s">
        <v>4908</v>
      </c>
      <c r="D404" s="94">
        <v>16</v>
      </c>
      <c r="E404" s="60" t="s">
        <v>9198</v>
      </c>
      <c r="F404" s="25">
        <f t="shared" si="28"/>
        <v>2212.1200000000003</v>
      </c>
      <c r="G404" s="25">
        <f t="shared" si="29"/>
        <v>915.6345</v>
      </c>
      <c r="H404" s="32"/>
      <c r="I404" s="31"/>
      <c r="J404" s="25">
        <f t="shared" si="30"/>
        <v>1840.2718</v>
      </c>
      <c r="K404" s="21"/>
      <c r="L404" s="16"/>
      <c r="M404" s="101">
        <v>61.01</v>
      </c>
      <c r="N404" s="101">
        <v>3161.7649999999999</v>
      </c>
      <c r="O404" s="101">
        <v>189.024</v>
      </c>
      <c r="P404" s="101">
        <v>250.739</v>
      </c>
      <c r="Q404" s="101">
        <v>591.91600000000005</v>
      </c>
      <c r="R404" s="101">
        <v>1973.0830000000001</v>
      </c>
      <c r="S404" s="101">
        <v>2023</v>
      </c>
      <c r="T404" s="101">
        <v>1872.71</v>
      </c>
      <c r="U404" s="101">
        <v>2740.65</v>
      </c>
    </row>
    <row r="405" spans="1:21" x14ac:dyDescent="0.25">
      <c r="A405" s="60" t="s">
        <v>4823</v>
      </c>
      <c r="B405" s="60" t="s">
        <v>454</v>
      </c>
      <c r="C405" s="60" t="s">
        <v>4850</v>
      </c>
      <c r="D405" s="94">
        <v>5</v>
      </c>
      <c r="E405" s="60" t="s">
        <v>5998</v>
      </c>
      <c r="F405" s="25">
        <f t="shared" si="28"/>
        <v>2206.5466666666666</v>
      </c>
      <c r="G405" s="25">
        <f t="shared" si="29"/>
        <v>1688.16275</v>
      </c>
      <c r="H405" s="32"/>
      <c r="I405" s="31"/>
      <c r="J405" s="25">
        <f t="shared" si="30"/>
        <v>1663.1652000000001</v>
      </c>
      <c r="K405" s="21"/>
      <c r="L405" s="16"/>
      <c r="M405" s="101">
        <v>2400.9589999999998</v>
      </c>
      <c r="N405" s="101">
        <v>2882.0129999999999</v>
      </c>
      <c r="O405" s="101">
        <v>688.85599999999999</v>
      </c>
      <c r="P405" s="101">
        <v>780.82299999999998</v>
      </c>
      <c r="Q405" s="101">
        <v>699.50900000000001</v>
      </c>
      <c r="R405" s="101">
        <v>996.67700000000002</v>
      </c>
      <c r="S405" s="101">
        <v>686</v>
      </c>
      <c r="T405" s="101">
        <v>1968.81</v>
      </c>
      <c r="U405" s="101">
        <v>3964.83</v>
      </c>
    </row>
    <row r="406" spans="1:21" x14ac:dyDescent="0.25">
      <c r="A406" s="60" t="s">
        <v>4823</v>
      </c>
      <c r="B406" s="60" t="s">
        <v>1906</v>
      </c>
      <c r="C406" s="60" t="s">
        <v>4908</v>
      </c>
      <c r="D406" s="94">
        <v>16</v>
      </c>
      <c r="E406" s="60" t="s">
        <v>9211</v>
      </c>
      <c r="F406" s="25">
        <f t="shared" si="28"/>
        <v>2198.2666666666664</v>
      </c>
      <c r="G406" s="25">
        <f t="shared" si="29"/>
        <v>239.613</v>
      </c>
      <c r="H406" s="32"/>
      <c r="I406" s="31"/>
      <c r="J406" s="25">
        <f t="shared" si="30"/>
        <v>1430.0277999999998</v>
      </c>
      <c r="K406" s="21"/>
      <c r="L406" s="16"/>
      <c r="M406" s="101">
        <v>395.04199999999997</v>
      </c>
      <c r="N406" s="101">
        <v>156.108</v>
      </c>
      <c r="O406" s="101">
        <v>136.928</v>
      </c>
      <c r="P406" s="101">
        <v>270.37400000000002</v>
      </c>
      <c r="Q406" s="101">
        <v>281.91699999999997</v>
      </c>
      <c r="R406" s="101">
        <v>273.42200000000003</v>
      </c>
      <c r="S406" s="101">
        <v>1358</v>
      </c>
      <c r="T406" s="101">
        <v>891.6</v>
      </c>
      <c r="U406" s="101">
        <v>4345.2</v>
      </c>
    </row>
    <row r="407" spans="1:21" x14ac:dyDescent="0.25">
      <c r="A407" s="60" t="s">
        <v>4823</v>
      </c>
      <c r="B407" s="60" t="s">
        <v>462</v>
      </c>
      <c r="C407" s="60" t="s">
        <v>4896</v>
      </c>
      <c r="D407" s="94">
        <v>15</v>
      </c>
      <c r="E407" s="60" t="s">
        <v>8185</v>
      </c>
      <c r="F407" s="25">
        <f t="shared" si="28"/>
        <v>2188.6866666666665</v>
      </c>
      <c r="G407" s="25">
        <f t="shared" si="29"/>
        <v>1314.0605</v>
      </c>
      <c r="H407" s="32"/>
      <c r="I407" s="31"/>
      <c r="J407" s="25">
        <f t="shared" si="30"/>
        <v>1903.2819999999999</v>
      </c>
      <c r="K407" s="21"/>
      <c r="L407" s="16"/>
      <c r="M407" s="101">
        <v>1901.1469999999999</v>
      </c>
      <c r="N407" s="101">
        <v>1018.6609999999999</v>
      </c>
      <c r="O407" s="101">
        <v>1209.5419999999999</v>
      </c>
      <c r="P407" s="101">
        <v>1126.8920000000001</v>
      </c>
      <c r="Q407" s="101">
        <v>1448.66</v>
      </c>
      <c r="R407" s="101">
        <v>1501.69</v>
      </c>
      <c r="S407" s="101">
        <v>3736</v>
      </c>
      <c r="T407" s="101">
        <v>1257.9100000000001</v>
      </c>
      <c r="U407" s="101">
        <v>1572.15</v>
      </c>
    </row>
    <row r="408" spans="1:21" x14ac:dyDescent="0.25">
      <c r="A408" s="60" t="s">
        <v>4823</v>
      </c>
      <c r="B408" s="60" t="s">
        <v>488</v>
      </c>
      <c r="C408" s="60" t="s">
        <v>4896</v>
      </c>
      <c r="D408" s="94">
        <v>15</v>
      </c>
      <c r="E408" s="60" t="s">
        <v>8230</v>
      </c>
      <c r="F408" s="25">
        <f t="shared" si="28"/>
        <v>2185.75</v>
      </c>
      <c r="G408" s="25">
        <f t="shared" si="29"/>
        <v>795.01724999999999</v>
      </c>
      <c r="H408" s="32"/>
      <c r="I408" s="31"/>
      <c r="J408" s="25">
        <f t="shared" si="30"/>
        <v>1624.5866000000001</v>
      </c>
      <c r="K408" s="21"/>
      <c r="L408" s="16"/>
      <c r="M408" s="101">
        <v>891.12699999999995</v>
      </c>
      <c r="N408" s="101">
        <v>745.40300000000002</v>
      </c>
      <c r="O408" s="101">
        <v>670.49699999999996</v>
      </c>
      <c r="P408" s="101">
        <v>873.04200000000003</v>
      </c>
      <c r="Q408" s="101">
        <v>814.226</v>
      </c>
      <c r="R408" s="101">
        <v>751.45699999999999</v>
      </c>
      <c r="S408" s="101">
        <v>1836</v>
      </c>
      <c r="T408" s="101">
        <v>2223.3200000000002</v>
      </c>
      <c r="U408" s="101">
        <v>2497.9299999999998</v>
      </c>
    </row>
    <row r="409" spans="1:21" x14ac:dyDescent="0.25">
      <c r="A409" s="60" t="s">
        <v>4823</v>
      </c>
      <c r="B409" s="60" t="s">
        <v>404</v>
      </c>
      <c r="C409" s="60" t="s">
        <v>4907</v>
      </c>
      <c r="D409" s="94">
        <v>16</v>
      </c>
      <c r="E409" s="60" t="s">
        <v>8750</v>
      </c>
      <c r="F409" s="25">
        <f t="shared" si="28"/>
        <v>2183.25</v>
      </c>
      <c r="G409" s="25">
        <f t="shared" si="29"/>
        <v>993.01524999999992</v>
      </c>
      <c r="H409" s="32"/>
      <c r="I409" s="31"/>
      <c r="J409" s="25">
        <f t="shared" si="30"/>
        <v>1677.3864000000001</v>
      </c>
      <c r="K409" s="21"/>
      <c r="L409" s="16"/>
      <c r="M409" s="101">
        <v>1217.0139999999999</v>
      </c>
      <c r="N409" s="101">
        <v>1821.43</v>
      </c>
      <c r="O409" s="101">
        <v>401.58600000000001</v>
      </c>
      <c r="P409" s="101">
        <v>532.03099999999995</v>
      </c>
      <c r="Q409" s="101">
        <v>968.15099999999995</v>
      </c>
      <c r="R409" s="101">
        <v>869.03099999999995</v>
      </c>
      <c r="S409" s="101">
        <v>1488</v>
      </c>
      <c r="T409" s="101">
        <v>3020.29</v>
      </c>
      <c r="U409" s="101">
        <v>2041.46</v>
      </c>
    </row>
    <row r="410" spans="1:21" x14ac:dyDescent="0.25">
      <c r="A410" s="60" t="s">
        <v>4823</v>
      </c>
      <c r="B410" s="60" t="s">
        <v>427</v>
      </c>
      <c r="C410" s="60" t="s">
        <v>4855</v>
      </c>
      <c r="D410" s="94">
        <v>6</v>
      </c>
      <c r="E410" s="60" t="s">
        <v>6500</v>
      </c>
      <c r="F410" s="25">
        <f t="shared" si="28"/>
        <v>2158.7133333333331</v>
      </c>
      <c r="G410" s="25">
        <f t="shared" si="29"/>
        <v>1732.5830000000001</v>
      </c>
      <c r="H410" s="32"/>
      <c r="I410" s="31"/>
      <c r="J410" s="25">
        <f t="shared" si="30"/>
        <v>2709.9093999999996</v>
      </c>
      <c r="K410" s="21"/>
      <c r="L410" s="16"/>
      <c r="M410" s="101">
        <v>931.26599999999996</v>
      </c>
      <c r="N410" s="101">
        <v>1229.566</v>
      </c>
      <c r="O410" s="101">
        <v>1576.5360000000001</v>
      </c>
      <c r="P410" s="101">
        <v>3192.9639999999999</v>
      </c>
      <c r="Q410" s="101">
        <v>5112.7560000000003</v>
      </c>
      <c r="R410" s="101">
        <v>1960.6510000000001</v>
      </c>
      <c r="S410" s="101">
        <v>1629</v>
      </c>
      <c r="T410" s="101">
        <v>1846.69</v>
      </c>
      <c r="U410" s="101">
        <v>3000.45</v>
      </c>
    </row>
    <row r="411" spans="1:21" x14ac:dyDescent="0.25">
      <c r="A411" s="60" t="s">
        <v>4823</v>
      </c>
      <c r="B411" s="60" t="s">
        <v>492</v>
      </c>
      <c r="C411" s="60" t="s">
        <v>4910</v>
      </c>
      <c r="D411" s="94">
        <v>17</v>
      </c>
      <c r="E411" s="60" t="s">
        <v>9565</v>
      </c>
      <c r="F411" s="25">
        <f t="shared" si="28"/>
        <v>2155.1333333333332</v>
      </c>
      <c r="G411" s="25">
        <f t="shared" si="29"/>
        <v>1366.357</v>
      </c>
      <c r="H411" s="32"/>
      <c r="I411" s="31"/>
      <c r="J411" s="25">
        <f t="shared" si="30"/>
        <v>2190.8339999999998</v>
      </c>
      <c r="K411" s="21"/>
      <c r="L411" s="16"/>
      <c r="M411" s="101">
        <v>768.43</v>
      </c>
      <c r="N411" s="101">
        <v>1920.595</v>
      </c>
      <c r="O411" s="101">
        <v>782.65599999999995</v>
      </c>
      <c r="P411" s="101">
        <v>1993.7470000000001</v>
      </c>
      <c r="Q411" s="101">
        <v>2730.7260000000001</v>
      </c>
      <c r="R411" s="101">
        <v>1758.0440000000001</v>
      </c>
      <c r="S411" s="101">
        <v>1864</v>
      </c>
      <c r="T411" s="101">
        <v>1719.49</v>
      </c>
      <c r="U411" s="101">
        <v>2881.91</v>
      </c>
    </row>
    <row r="412" spans="1:21" x14ac:dyDescent="0.25">
      <c r="A412" s="60" t="s">
        <v>4823</v>
      </c>
      <c r="B412" s="60" t="s">
        <v>486</v>
      </c>
      <c r="C412" s="60" t="s">
        <v>4908</v>
      </c>
      <c r="D412" s="94">
        <v>16</v>
      </c>
      <c r="E412" s="60" t="s">
        <v>9396</v>
      </c>
      <c r="F412" s="25">
        <f t="shared" si="28"/>
        <v>2150.0166666666664</v>
      </c>
      <c r="G412" s="25">
        <f t="shared" si="29"/>
        <v>1335.0977499999999</v>
      </c>
      <c r="H412" s="32"/>
      <c r="I412" s="31"/>
      <c r="J412" s="25">
        <f t="shared" si="30"/>
        <v>1808.5930000000001</v>
      </c>
      <c r="K412" s="21"/>
      <c r="L412" s="16"/>
      <c r="M412" s="101">
        <v>1129.393</v>
      </c>
      <c r="N412" s="101">
        <v>1076.502</v>
      </c>
      <c r="O412" s="101">
        <v>1814.6030000000001</v>
      </c>
      <c r="P412" s="101">
        <v>1319.893</v>
      </c>
      <c r="Q412" s="101">
        <v>1444.2080000000001</v>
      </c>
      <c r="R412" s="101">
        <v>1148.7070000000001</v>
      </c>
      <c r="S412" s="101">
        <v>2007</v>
      </c>
      <c r="T412" s="101">
        <v>1316.41</v>
      </c>
      <c r="U412" s="101">
        <v>3126.64</v>
      </c>
    </row>
    <row r="413" spans="1:21" x14ac:dyDescent="0.25">
      <c r="A413" s="60" t="s">
        <v>4823</v>
      </c>
      <c r="B413" s="60" t="s">
        <v>378</v>
      </c>
      <c r="C413" s="60" t="s">
        <v>4827</v>
      </c>
      <c r="D413" s="94">
        <v>1</v>
      </c>
      <c r="E413" s="60" t="s">
        <v>5358</v>
      </c>
      <c r="F413" s="25">
        <f t="shared" si="28"/>
        <v>2148.61</v>
      </c>
      <c r="G413" s="25">
        <f t="shared" si="29"/>
        <v>973.70825000000013</v>
      </c>
      <c r="H413" s="32"/>
      <c r="I413" s="31"/>
      <c r="J413" s="25">
        <f t="shared" si="30"/>
        <v>1875.7064000000003</v>
      </c>
      <c r="K413" s="21"/>
      <c r="L413" s="16"/>
      <c r="M413" s="101">
        <v>748.02700000000004</v>
      </c>
      <c r="N413" s="101">
        <v>696.99099999999999</v>
      </c>
      <c r="O413" s="101">
        <v>961.29600000000005</v>
      </c>
      <c r="P413" s="101">
        <v>1488.519</v>
      </c>
      <c r="Q413" s="101">
        <v>1599.125</v>
      </c>
      <c r="R413" s="101">
        <v>1333.577</v>
      </c>
      <c r="S413" s="101">
        <v>1034</v>
      </c>
      <c r="T413" s="101">
        <v>1763.3</v>
      </c>
      <c r="U413" s="101">
        <v>3648.53</v>
      </c>
    </row>
    <row r="414" spans="1:21" x14ac:dyDescent="0.25">
      <c r="A414" s="60" t="s">
        <v>4823</v>
      </c>
      <c r="B414" s="60" t="s">
        <v>435</v>
      </c>
      <c r="C414" s="60" t="s">
        <v>4885</v>
      </c>
      <c r="D414" s="94">
        <v>11</v>
      </c>
      <c r="E414" s="60" t="s">
        <v>7683</v>
      </c>
      <c r="F414" s="25">
        <f t="shared" si="28"/>
        <v>2148.36</v>
      </c>
      <c r="G414" s="25">
        <f t="shared" si="29"/>
        <v>1001.7205</v>
      </c>
      <c r="H414" s="32"/>
      <c r="I414" s="31"/>
      <c r="J414" s="25">
        <f t="shared" si="30"/>
        <v>1630.8130000000001</v>
      </c>
      <c r="K414" s="21"/>
      <c r="L414" s="16"/>
      <c r="M414" s="101">
        <v>1211.9290000000001</v>
      </c>
      <c r="N414" s="101">
        <v>814.05</v>
      </c>
      <c r="O414" s="101">
        <v>1047.606</v>
      </c>
      <c r="P414" s="101">
        <v>933.29700000000003</v>
      </c>
      <c r="Q414" s="101">
        <v>963.66899999999998</v>
      </c>
      <c r="R414" s="101">
        <v>745.31600000000003</v>
      </c>
      <c r="S414" s="101">
        <v>1535</v>
      </c>
      <c r="T414" s="101">
        <v>1945.14</v>
      </c>
      <c r="U414" s="101">
        <v>2964.94</v>
      </c>
    </row>
    <row r="415" spans="1:21" x14ac:dyDescent="0.25">
      <c r="A415" s="60" t="s">
        <v>4823</v>
      </c>
      <c r="B415" s="60" t="s">
        <v>1249</v>
      </c>
      <c r="C415" s="60" t="s">
        <v>4885</v>
      </c>
      <c r="D415" s="94">
        <v>11</v>
      </c>
      <c r="E415" s="60" t="s">
        <v>7705</v>
      </c>
      <c r="F415" s="25">
        <f t="shared" si="28"/>
        <v>2146.1799999999998</v>
      </c>
      <c r="G415" s="25">
        <f t="shared" si="29"/>
        <v>518.10349999999994</v>
      </c>
      <c r="H415" s="32"/>
      <c r="I415" s="31"/>
      <c r="J415" s="25">
        <f t="shared" si="30"/>
        <v>1749.9154000000003</v>
      </c>
      <c r="K415" s="21"/>
      <c r="L415" s="16"/>
      <c r="M415" s="101">
        <v>75.873000000000005</v>
      </c>
      <c r="N415" s="101">
        <v>535.53599999999994</v>
      </c>
      <c r="O415" s="101">
        <v>678.21500000000003</v>
      </c>
      <c r="P415" s="101">
        <v>782.79</v>
      </c>
      <c r="Q415" s="101">
        <v>1166.644</v>
      </c>
      <c r="R415" s="101">
        <v>1144.393</v>
      </c>
      <c r="S415" s="101">
        <v>1744</v>
      </c>
      <c r="T415" s="101">
        <v>2330.42</v>
      </c>
      <c r="U415" s="101">
        <v>2364.12</v>
      </c>
    </row>
    <row r="416" spans="1:21" x14ac:dyDescent="0.25">
      <c r="A416" s="60" t="s">
        <v>4823</v>
      </c>
      <c r="B416" s="60" t="s">
        <v>1145</v>
      </c>
      <c r="C416" s="60" t="s">
        <v>4896</v>
      </c>
      <c r="D416" s="94">
        <v>15</v>
      </c>
      <c r="E416" s="60" t="s">
        <v>8194</v>
      </c>
      <c r="F416" s="25">
        <f t="shared" ref="F416:F479" si="31">SUM(S416:U416)/3</f>
        <v>2143.2666666666669</v>
      </c>
      <c r="G416" s="25">
        <f t="shared" ref="G416:G479" si="32">SUM(M416:P416)/4</f>
        <v>309.23099999999999</v>
      </c>
      <c r="H416" s="32"/>
      <c r="I416" s="31"/>
      <c r="J416" s="25">
        <f t="shared" ref="J416:J479" si="33">SUM(Q416:U416)/5</f>
        <v>3233.2087999999994</v>
      </c>
      <c r="K416" s="21"/>
      <c r="L416" s="16"/>
      <c r="M416" s="101">
        <v>270.44799999999998</v>
      </c>
      <c r="N416" s="101">
        <v>193.64699999999999</v>
      </c>
      <c r="O416" s="101">
        <v>210.41800000000001</v>
      </c>
      <c r="P416" s="101">
        <v>562.41099999999994</v>
      </c>
      <c r="Q416" s="101">
        <v>4491.8379999999997</v>
      </c>
      <c r="R416" s="101">
        <v>5244.4059999999999</v>
      </c>
      <c r="S416" s="101">
        <v>3223</v>
      </c>
      <c r="T416" s="101">
        <v>1995.18</v>
      </c>
      <c r="U416" s="101">
        <v>1211.6199999999999</v>
      </c>
    </row>
    <row r="417" spans="1:21" x14ac:dyDescent="0.25">
      <c r="A417" s="60" t="s">
        <v>4823</v>
      </c>
      <c r="B417" s="60" t="s">
        <v>843</v>
      </c>
      <c r="C417" s="60" t="s">
        <v>4897</v>
      </c>
      <c r="D417" s="94">
        <v>15</v>
      </c>
      <c r="E417" s="60" t="s">
        <v>8299</v>
      </c>
      <c r="F417" s="25">
        <f t="shared" si="31"/>
        <v>2136.6533333333332</v>
      </c>
      <c r="G417" s="25">
        <f t="shared" si="32"/>
        <v>452.27575000000002</v>
      </c>
      <c r="H417" s="32"/>
      <c r="I417" s="31"/>
      <c r="J417" s="25">
        <f t="shared" si="33"/>
        <v>1516.865</v>
      </c>
      <c r="K417" s="21"/>
      <c r="L417" s="16"/>
      <c r="M417" s="101">
        <v>226.59800000000001</v>
      </c>
      <c r="N417" s="101">
        <v>891.00300000000004</v>
      </c>
      <c r="O417" s="101">
        <v>291.79899999999998</v>
      </c>
      <c r="P417" s="101">
        <v>399.70299999999997</v>
      </c>
      <c r="Q417" s="101">
        <v>1023.841</v>
      </c>
      <c r="R417" s="101">
        <v>150.524</v>
      </c>
      <c r="S417" s="101">
        <v>265</v>
      </c>
      <c r="T417" s="101">
        <v>4259.92</v>
      </c>
      <c r="U417" s="101">
        <v>1885.04</v>
      </c>
    </row>
    <row r="418" spans="1:21" x14ac:dyDescent="0.25">
      <c r="A418" s="60" t="s">
        <v>4823</v>
      </c>
      <c r="B418" s="60" t="s">
        <v>1022</v>
      </c>
      <c r="C418" s="60" t="s">
        <v>4908</v>
      </c>
      <c r="D418" s="94">
        <v>16</v>
      </c>
      <c r="E418" s="60" t="s">
        <v>9398</v>
      </c>
      <c r="F418" s="25">
        <f t="shared" si="31"/>
        <v>2135.3066666666668</v>
      </c>
      <c r="G418" s="25">
        <f t="shared" si="32"/>
        <v>1533.5889999999999</v>
      </c>
      <c r="H418" s="32"/>
      <c r="I418" s="31"/>
      <c r="J418" s="25">
        <f t="shared" si="33"/>
        <v>2117.636</v>
      </c>
      <c r="K418" s="21"/>
      <c r="L418" s="16"/>
      <c r="M418" s="101">
        <v>1894.75</v>
      </c>
      <c r="N418" s="101">
        <v>878.19500000000005</v>
      </c>
      <c r="O418" s="101">
        <v>1721.9469999999999</v>
      </c>
      <c r="P418" s="101">
        <v>1639.4639999999999</v>
      </c>
      <c r="Q418" s="101">
        <v>1947.3009999999999</v>
      </c>
      <c r="R418" s="101">
        <v>2234.9589999999998</v>
      </c>
      <c r="S418" s="101">
        <v>2777</v>
      </c>
      <c r="T418" s="101">
        <v>1416.82</v>
      </c>
      <c r="U418" s="101">
        <v>2212.1</v>
      </c>
    </row>
    <row r="419" spans="1:21" x14ac:dyDescent="0.25">
      <c r="A419" s="60" t="s">
        <v>4823</v>
      </c>
      <c r="B419" s="60" t="s">
        <v>480</v>
      </c>
      <c r="C419" s="60" t="s">
        <v>4896</v>
      </c>
      <c r="D419" s="94">
        <v>15</v>
      </c>
      <c r="E419" s="60" t="s">
        <v>8218</v>
      </c>
      <c r="F419" s="25">
        <f t="shared" si="31"/>
        <v>2134.2433333333333</v>
      </c>
      <c r="G419" s="25">
        <f t="shared" si="32"/>
        <v>1223.42625</v>
      </c>
      <c r="H419" s="32"/>
      <c r="I419" s="31"/>
      <c r="J419" s="25">
        <f t="shared" si="33"/>
        <v>1801.7024000000001</v>
      </c>
      <c r="K419" s="21"/>
      <c r="L419" s="16"/>
      <c r="M419" s="101">
        <v>1252.21</v>
      </c>
      <c r="N419" s="101">
        <v>1401.4739999999999</v>
      </c>
      <c r="O419" s="101">
        <v>879.03</v>
      </c>
      <c r="P419" s="101">
        <v>1360.991</v>
      </c>
      <c r="Q419" s="101">
        <v>1820.5909999999999</v>
      </c>
      <c r="R419" s="101">
        <v>785.19100000000003</v>
      </c>
      <c r="S419" s="101">
        <v>1787</v>
      </c>
      <c r="T419" s="101">
        <v>2675.96</v>
      </c>
      <c r="U419" s="101">
        <v>1939.77</v>
      </c>
    </row>
    <row r="420" spans="1:21" x14ac:dyDescent="0.25">
      <c r="A420" s="60" t="s">
        <v>4823</v>
      </c>
      <c r="B420" s="60" t="s">
        <v>441</v>
      </c>
      <c r="C420" s="60" t="s">
        <v>4827</v>
      </c>
      <c r="D420" s="94">
        <v>1</v>
      </c>
      <c r="E420" s="60" t="s">
        <v>5340</v>
      </c>
      <c r="F420" s="25">
        <f t="shared" si="31"/>
        <v>2133.4699999999998</v>
      </c>
      <c r="G420" s="25">
        <f t="shared" si="32"/>
        <v>1948.4214999999999</v>
      </c>
      <c r="H420" s="32"/>
      <c r="I420" s="31"/>
      <c r="J420" s="25">
        <f t="shared" si="33"/>
        <v>2185.3562000000002</v>
      </c>
      <c r="K420" s="21"/>
      <c r="L420" s="16"/>
      <c r="M420" s="101">
        <v>1438.91</v>
      </c>
      <c r="N420" s="101">
        <v>1791.433</v>
      </c>
      <c r="O420" s="101">
        <v>1667.617</v>
      </c>
      <c r="P420" s="101">
        <v>2895.7260000000001</v>
      </c>
      <c r="Q420" s="101">
        <v>2409.1080000000002</v>
      </c>
      <c r="R420" s="101">
        <v>2117.2629999999999</v>
      </c>
      <c r="S420" s="101">
        <v>1581</v>
      </c>
      <c r="T420" s="101">
        <v>1551.93</v>
      </c>
      <c r="U420" s="101">
        <v>3267.48</v>
      </c>
    </row>
    <row r="421" spans="1:21" x14ac:dyDescent="0.25">
      <c r="A421" s="60" t="s">
        <v>4823</v>
      </c>
      <c r="B421" s="60" t="s">
        <v>449</v>
      </c>
      <c r="C421" s="60" t="s">
        <v>4834</v>
      </c>
      <c r="D421" s="94">
        <v>2</v>
      </c>
      <c r="E421" s="60" t="s">
        <v>5552</v>
      </c>
      <c r="F421" s="25">
        <f t="shared" si="31"/>
        <v>2133.1233333333334</v>
      </c>
      <c r="G421" s="25">
        <f t="shared" si="32"/>
        <v>2271.7842499999997</v>
      </c>
      <c r="H421" s="32"/>
      <c r="I421" s="31"/>
      <c r="J421" s="25">
        <f t="shared" si="33"/>
        <v>2437.7681999999995</v>
      </c>
      <c r="K421" s="21"/>
      <c r="L421" s="16"/>
      <c r="M421" s="101">
        <v>995.04200000000003</v>
      </c>
      <c r="N421" s="101">
        <v>1296.037</v>
      </c>
      <c r="O421" s="101">
        <v>3521.9989999999998</v>
      </c>
      <c r="P421" s="101">
        <v>3274.0590000000002</v>
      </c>
      <c r="Q421" s="101">
        <v>3789.13</v>
      </c>
      <c r="R421" s="101">
        <v>2000.3409999999999</v>
      </c>
      <c r="S421" s="101">
        <v>1677</v>
      </c>
      <c r="T421" s="101">
        <v>1184.1500000000001</v>
      </c>
      <c r="U421" s="101">
        <v>3538.22</v>
      </c>
    </row>
    <row r="422" spans="1:21" x14ac:dyDescent="0.25">
      <c r="A422" s="60" t="s">
        <v>4823</v>
      </c>
      <c r="B422" s="60" t="s">
        <v>142</v>
      </c>
      <c r="C422" s="60" t="s">
        <v>4833</v>
      </c>
      <c r="D422" s="94">
        <v>2</v>
      </c>
      <c r="E422" s="60" t="s">
        <v>5541</v>
      </c>
      <c r="F422" s="25">
        <f t="shared" si="31"/>
        <v>2131.2366666666667</v>
      </c>
      <c r="G422" s="25">
        <f t="shared" si="32"/>
        <v>323.58375000000001</v>
      </c>
      <c r="H422" s="32"/>
      <c r="I422" s="31"/>
      <c r="J422" s="25">
        <f t="shared" si="33"/>
        <v>1669.3843999999997</v>
      </c>
      <c r="K422" s="21"/>
      <c r="L422" s="16"/>
      <c r="M422" s="101">
        <v>134.89599999999999</v>
      </c>
      <c r="N422" s="101">
        <v>194.68199999999999</v>
      </c>
      <c r="O422" s="101">
        <v>232.13900000000001</v>
      </c>
      <c r="P422" s="101">
        <v>732.61800000000005</v>
      </c>
      <c r="Q422" s="101">
        <v>966.28499999999997</v>
      </c>
      <c r="R422" s="101">
        <v>986.92700000000002</v>
      </c>
      <c r="S422" s="101">
        <v>2506</v>
      </c>
      <c r="T422" s="101">
        <v>1266.76</v>
      </c>
      <c r="U422" s="101">
        <v>2620.9499999999998</v>
      </c>
    </row>
    <row r="423" spans="1:21" x14ac:dyDescent="0.25">
      <c r="A423" s="60" t="s">
        <v>4823</v>
      </c>
      <c r="B423" s="60" t="s">
        <v>2844</v>
      </c>
      <c r="C423" s="60" t="s">
        <v>4907</v>
      </c>
      <c r="D423" s="94">
        <v>16</v>
      </c>
      <c r="E423" s="60" t="s">
        <v>8833</v>
      </c>
      <c r="F423" s="25">
        <f t="shared" si="31"/>
        <v>2097.9633333333336</v>
      </c>
      <c r="G423" s="25">
        <f t="shared" si="32"/>
        <v>1001.857</v>
      </c>
      <c r="H423" s="32"/>
      <c r="I423" s="31"/>
      <c r="J423" s="25">
        <f t="shared" si="33"/>
        <v>1446.3966</v>
      </c>
      <c r="K423" s="21"/>
      <c r="L423" s="16"/>
      <c r="M423" s="101">
        <v>9.5139999999999993</v>
      </c>
      <c r="N423" s="101">
        <v>2248.799</v>
      </c>
      <c r="O423" s="101">
        <v>1674.5440000000001</v>
      </c>
      <c r="P423" s="101">
        <v>74.570999999999998</v>
      </c>
      <c r="Q423" s="101">
        <v>435.928</v>
      </c>
      <c r="R423" s="101">
        <v>502.16500000000002</v>
      </c>
      <c r="S423" s="101">
        <v>953</v>
      </c>
      <c r="T423" s="101">
        <v>2716.07</v>
      </c>
      <c r="U423" s="101">
        <v>2624.82</v>
      </c>
    </row>
    <row r="424" spans="1:21" x14ac:dyDescent="0.25">
      <c r="A424" s="60" t="s">
        <v>4823</v>
      </c>
      <c r="B424" s="60" t="s">
        <v>555</v>
      </c>
      <c r="C424" s="60" t="s">
        <v>4897</v>
      </c>
      <c r="D424" s="94">
        <v>15</v>
      </c>
      <c r="E424" s="60" t="s">
        <v>8298</v>
      </c>
      <c r="F424" s="25">
        <f t="shared" si="31"/>
        <v>2092.1166666666668</v>
      </c>
      <c r="G424" s="25">
        <f t="shared" si="32"/>
        <v>339.44125000000003</v>
      </c>
      <c r="H424" s="32"/>
      <c r="I424" s="31"/>
      <c r="J424" s="25">
        <f t="shared" si="33"/>
        <v>2150.5682000000002</v>
      </c>
      <c r="K424" s="21"/>
      <c r="L424" s="16"/>
      <c r="M424" s="101">
        <v>127.94199999999999</v>
      </c>
      <c r="N424" s="101">
        <v>331.27</v>
      </c>
      <c r="O424" s="101">
        <v>409.26799999999997</v>
      </c>
      <c r="P424" s="101">
        <v>489.28500000000003</v>
      </c>
      <c r="Q424" s="101">
        <v>767.82100000000003</v>
      </c>
      <c r="R424" s="101">
        <v>3708.67</v>
      </c>
      <c r="S424" s="101">
        <v>1960</v>
      </c>
      <c r="T424" s="101">
        <v>1744.01</v>
      </c>
      <c r="U424" s="101">
        <v>2572.34</v>
      </c>
    </row>
    <row r="425" spans="1:21" x14ac:dyDescent="0.25">
      <c r="A425" s="60" t="s">
        <v>4823</v>
      </c>
      <c r="B425" s="60" t="s">
        <v>2044</v>
      </c>
      <c r="C425" s="60" t="s">
        <v>4893</v>
      </c>
      <c r="D425" s="94">
        <v>13</v>
      </c>
      <c r="E425" s="60" t="s">
        <v>8016</v>
      </c>
      <c r="F425" s="25">
        <f t="shared" si="31"/>
        <v>2083.8566666666666</v>
      </c>
      <c r="G425" s="25">
        <f t="shared" si="32"/>
        <v>889.8744999999999</v>
      </c>
      <c r="H425" s="32"/>
      <c r="I425" s="31"/>
      <c r="J425" s="25">
        <f t="shared" si="33"/>
        <v>1636.7606000000001</v>
      </c>
      <c r="K425" s="21"/>
      <c r="L425" s="16"/>
      <c r="M425" s="101">
        <v>752.52499999999998</v>
      </c>
      <c r="N425" s="101">
        <v>833.64800000000002</v>
      </c>
      <c r="O425" s="101">
        <v>900.52700000000004</v>
      </c>
      <c r="P425" s="101">
        <v>1072.798</v>
      </c>
      <c r="Q425" s="101">
        <v>998.56600000000003</v>
      </c>
      <c r="R425" s="101">
        <v>933.66700000000003</v>
      </c>
      <c r="S425" s="101">
        <v>1401</v>
      </c>
      <c r="T425" s="101">
        <v>1453.08</v>
      </c>
      <c r="U425" s="101">
        <v>3397.49</v>
      </c>
    </row>
    <row r="426" spans="1:21" x14ac:dyDescent="0.25">
      <c r="A426" s="60" t="s">
        <v>4823</v>
      </c>
      <c r="B426" s="60" t="s">
        <v>529</v>
      </c>
      <c r="C426" s="60" t="s">
        <v>4835</v>
      </c>
      <c r="D426" s="94">
        <v>2</v>
      </c>
      <c r="E426" s="60" t="s">
        <v>5602</v>
      </c>
      <c r="F426" s="25">
        <f t="shared" si="31"/>
        <v>2070.6133333333332</v>
      </c>
      <c r="G426" s="25">
        <f t="shared" si="32"/>
        <v>1160.451</v>
      </c>
      <c r="H426" s="32"/>
      <c r="I426" s="31"/>
      <c r="J426" s="25">
        <f t="shared" si="33"/>
        <v>1887.1736000000001</v>
      </c>
      <c r="K426" s="21"/>
      <c r="L426" s="16"/>
      <c r="M426" s="101">
        <v>1888.924</v>
      </c>
      <c r="N426" s="101">
        <v>105.182</v>
      </c>
      <c r="O426" s="101">
        <v>1125.3820000000001</v>
      </c>
      <c r="P426" s="101">
        <v>1522.316</v>
      </c>
      <c r="Q426" s="101">
        <v>1702.5139999999999</v>
      </c>
      <c r="R426" s="101">
        <v>1521.5139999999999</v>
      </c>
      <c r="S426" s="101">
        <v>3076</v>
      </c>
      <c r="T426" s="101">
        <v>850</v>
      </c>
      <c r="U426" s="101">
        <v>2285.84</v>
      </c>
    </row>
    <row r="427" spans="1:21" x14ac:dyDescent="0.25">
      <c r="A427" s="60" t="s">
        <v>4823</v>
      </c>
      <c r="B427" s="60" t="s">
        <v>936</v>
      </c>
      <c r="C427" s="60" t="s">
        <v>4906</v>
      </c>
      <c r="D427" s="94">
        <v>15</v>
      </c>
      <c r="E427" s="60" t="s">
        <v>8651</v>
      </c>
      <c r="F427" s="25">
        <f t="shared" si="31"/>
        <v>2060.08</v>
      </c>
      <c r="G427" s="25">
        <f t="shared" si="32"/>
        <v>690.64774999999997</v>
      </c>
      <c r="H427" s="32"/>
      <c r="I427" s="31"/>
      <c r="J427" s="25">
        <f t="shared" si="33"/>
        <v>1835.7801999999999</v>
      </c>
      <c r="K427" s="21"/>
      <c r="L427" s="16"/>
      <c r="M427" s="101">
        <v>544.65</v>
      </c>
      <c r="N427" s="101">
        <v>687.4</v>
      </c>
      <c r="O427" s="101">
        <v>628.10199999999998</v>
      </c>
      <c r="P427" s="101">
        <v>902.43899999999996</v>
      </c>
      <c r="Q427" s="101">
        <v>1408.2550000000001</v>
      </c>
      <c r="R427" s="101">
        <v>1590.4059999999999</v>
      </c>
      <c r="S427" s="101">
        <v>1762</v>
      </c>
      <c r="T427" s="101">
        <v>1608.05</v>
      </c>
      <c r="U427" s="101">
        <v>2810.19</v>
      </c>
    </row>
    <row r="428" spans="1:21" x14ac:dyDescent="0.25">
      <c r="A428" s="60" t="s">
        <v>4823</v>
      </c>
      <c r="B428" s="60" t="s">
        <v>640</v>
      </c>
      <c r="C428" s="60" t="s">
        <v>4887</v>
      </c>
      <c r="D428" s="94">
        <v>11</v>
      </c>
      <c r="E428" s="60" t="s">
        <v>7879</v>
      </c>
      <c r="F428" s="25">
        <f t="shared" si="31"/>
        <v>2055.603333333333</v>
      </c>
      <c r="G428" s="25">
        <f t="shared" si="32"/>
        <v>1112.424</v>
      </c>
      <c r="H428" s="32"/>
      <c r="I428" s="31"/>
      <c r="J428" s="25">
        <f t="shared" si="33"/>
        <v>1506.4739999999999</v>
      </c>
      <c r="K428" s="21"/>
      <c r="L428" s="16"/>
      <c r="M428" s="101">
        <v>1456.8430000000001</v>
      </c>
      <c r="N428" s="101">
        <v>1383.5029999999999</v>
      </c>
      <c r="O428" s="101">
        <v>724.93499999999995</v>
      </c>
      <c r="P428" s="101">
        <v>884.41499999999996</v>
      </c>
      <c r="Q428" s="101">
        <v>981.99699999999996</v>
      </c>
      <c r="R428" s="101">
        <v>383.56299999999999</v>
      </c>
      <c r="S428" s="101">
        <v>1200</v>
      </c>
      <c r="T428" s="101">
        <v>2740.85</v>
      </c>
      <c r="U428" s="101">
        <v>2225.96</v>
      </c>
    </row>
    <row r="429" spans="1:21" x14ac:dyDescent="0.25">
      <c r="A429" s="60" t="s">
        <v>4823</v>
      </c>
      <c r="B429" s="60" t="s">
        <v>513</v>
      </c>
      <c r="C429" s="60" t="s">
        <v>4907</v>
      </c>
      <c r="D429" s="94">
        <v>16</v>
      </c>
      <c r="E429" s="60" t="s">
        <v>8819</v>
      </c>
      <c r="F429" s="25">
        <f t="shared" si="31"/>
        <v>2051.9266666666667</v>
      </c>
      <c r="G429" s="25">
        <f t="shared" si="32"/>
        <v>714.0675</v>
      </c>
      <c r="H429" s="32"/>
      <c r="I429" s="31"/>
      <c r="J429" s="25">
        <f t="shared" si="33"/>
        <v>1538.1976</v>
      </c>
      <c r="K429" s="21"/>
      <c r="L429" s="16"/>
      <c r="M429" s="101">
        <v>855.471</v>
      </c>
      <c r="N429" s="101">
        <v>408.11200000000002</v>
      </c>
      <c r="O429" s="101">
        <v>1055.3720000000001</v>
      </c>
      <c r="P429" s="101">
        <v>537.31500000000005</v>
      </c>
      <c r="Q429" s="101">
        <v>827.25800000000004</v>
      </c>
      <c r="R429" s="101">
        <v>707.95</v>
      </c>
      <c r="S429" s="101">
        <v>1790</v>
      </c>
      <c r="T429" s="101">
        <v>2051.7399999999998</v>
      </c>
      <c r="U429" s="101">
        <v>2314.04</v>
      </c>
    </row>
    <row r="430" spans="1:21" x14ac:dyDescent="0.25">
      <c r="A430" s="60" t="s">
        <v>4823</v>
      </c>
      <c r="B430" s="60" t="s">
        <v>384</v>
      </c>
      <c r="C430" s="60" t="s">
        <v>4913</v>
      </c>
      <c r="D430" s="94">
        <v>18</v>
      </c>
      <c r="E430" s="60" t="s">
        <v>9684</v>
      </c>
      <c r="F430" s="25">
        <f t="shared" si="31"/>
        <v>2051.5033333333336</v>
      </c>
      <c r="G430" s="25">
        <f t="shared" si="32"/>
        <v>867.19425000000001</v>
      </c>
      <c r="H430" s="32"/>
      <c r="I430" s="31"/>
      <c r="J430" s="25">
        <f t="shared" si="33"/>
        <v>2227.0612000000001</v>
      </c>
      <c r="K430" s="21"/>
      <c r="L430" s="16"/>
      <c r="M430" s="101">
        <v>851.19</v>
      </c>
      <c r="N430" s="101">
        <v>1093.203</v>
      </c>
      <c r="O430" s="101">
        <v>853.35400000000004</v>
      </c>
      <c r="P430" s="101">
        <v>671.03</v>
      </c>
      <c r="Q430" s="101">
        <v>2185.1579999999999</v>
      </c>
      <c r="R430" s="101">
        <v>2795.6379999999999</v>
      </c>
      <c r="S430" s="101">
        <v>4082</v>
      </c>
      <c r="T430" s="101">
        <v>793.61</v>
      </c>
      <c r="U430" s="101">
        <v>1278.9000000000001</v>
      </c>
    </row>
    <row r="431" spans="1:21" x14ac:dyDescent="0.25">
      <c r="A431" s="60" t="s">
        <v>4823</v>
      </c>
      <c r="B431" s="60" t="s">
        <v>2863</v>
      </c>
      <c r="C431" s="60" t="s">
        <v>4878</v>
      </c>
      <c r="D431" s="94">
        <v>11</v>
      </c>
      <c r="E431" s="60" t="s">
        <v>7348</v>
      </c>
      <c r="F431" s="25">
        <f t="shared" si="31"/>
        <v>2027.6066666666668</v>
      </c>
      <c r="G431" s="25">
        <f t="shared" si="32"/>
        <v>137.45025000000001</v>
      </c>
      <c r="H431" s="32"/>
      <c r="I431" s="31"/>
      <c r="J431" s="25">
        <f t="shared" si="33"/>
        <v>1923.5521999999996</v>
      </c>
      <c r="K431" s="21"/>
      <c r="L431" s="16"/>
      <c r="M431" s="101">
        <v>1.0720000000000001</v>
      </c>
      <c r="N431" s="101" t="s">
        <v>5176</v>
      </c>
      <c r="O431" s="101">
        <v>8.5510000000000002</v>
      </c>
      <c r="P431" s="101">
        <v>540.178</v>
      </c>
      <c r="Q431" s="101">
        <v>742.75099999999998</v>
      </c>
      <c r="R431" s="101">
        <v>2792.19</v>
      </c>
      <c r="S431" s="101">
        <v>5189</v>
      </c>
      <c r="T431" s="101">
        <v>891.26</v>
      </c>
      <c r="U431" s="101">
        <v>2.56</v>
      </c>
    </row>
    <row r="432" spans="1:21" x14ac:dyDescent="0.25">
      <c r="A432" s="60" t="s">
        <v>4823</v>
      </c>
      <c r="B432" s="60" t="s">
        <v>870</v>
      </c>
      <c r="C432" s="60" t="s">
        <v>4866</v>
      </c>
      <c r="D432" s="94">
        <v>8</v>
      </c>
      <c r="E432" s="60" t="s">
        <v>6936</v>
      </c>
      <c r="F432" s="25">
        <f t="shared" si="31"/>
        <v>2016.6866666666667</v>
      </c>
      <c r="G432" s="25">
        <f t="shared" si="32"/>
        <v>929.45125000000007</v>
      </c>
      <c r="H432" s="32"/>
      <c r="I432" s="31"/>
      <c r="J432" s="25">
        <f t="shared" si="33"/>
        <v>1614.4312</v>
      </c>
      <c r="K432" s="21"/>
      <c r="L432" s="16"/>
      <c r="M432" s="101">
        <v>914.58500000000004</v>
      </c>
      <c r="N432" s="101">
        <v>717.22699999999998</v>
      </c>
      <c r="O432" s="101">
        <v>865.67</v>
      </c>
      <c r="P432" s="101">
        <v>1220.3230000000001</v>
      </c>
      <c r="Q432" s="101">
        <v>1214.3430000000001</v>
      </c>
      <c r="R432" s="101">
        <v>807.75300000000004</v>
      </c>
      <c r="S432" s="101">
        <v>1472</v>
      </c>
      <c r="T432" s="101">
        <v>1734.93</v>
      </c>
      <c r="U432" s="101">
        <v>2843.13</v>
      </c>
    </row>
    <row r="433" spans="1:21" x14ac:dyDescent="0.25">
      <c r="A433" s="60" t="s">
        <v>4823</v>
      </c>
      <c r="B433" s="60" t="s">
        <v>85</v>
      </c>
      <c r="C433" s="60" t="s">
        <v>4846</v>
      </c>
      <c r="D433" s="94">
        <v>4</v>
      </c>
      <c r="E433" s="60" t="s">
        <v>5853</v>
      </c>
      <c r="F433" s="25">
        <f t="shared" si="31"/>
        <v>2013.88</v>
      </c>
      <c r="G433" s="25">
        <f t="shared" si="32"/>
        <v>742.00125000000003</v>
      </c>
      <c r="H433" s="32"/>
      <c r="I433" s="31"/>
      <c r="J433" s="25">
        <f t="shared" si="33"/>
        <v>1208.328</v>
      </c>
      <c r="K433" s="21"/>
      <c r="L433" s="16"/>
      <c r="M433" s="101">
        <v>894.84900000000005</v>
      </c>
      <c r="N433" s="101">
        <v>2073.1559999999999</v>
      </c>
      <c r="O433" s="101" t="s">
        <v>5176</v>
      </c>
      <c r="P433" s="101" t="s">
        <v>5176</v>
      </c>
      <c r="Q433" s="101" t="s">
        <v>5176</v>
      </c>
      <c r="R433" s="101" t="s">
        <v>5176</v>
      </c>
      <c r="S433" s="101" t="s">
        <v>5176</v>
      </c>
      <c r="T433" s="101">
        <v>1597.38</v>
      </c>
      <c r="U433" s="101">
        <v>4444.26</v>
      </c>
    </row>
    <row r="434" spans="1:21" x14ac:dyDescent="0.25">
      <c r="A434" s="60" t="s">
        <v>4823</v>
      </c>
      <c r="B434" s="60" t="s">
        <v>424</v>
      </c>
      <c r="C434" s="60" t="s">
        <v>4833</v>
      </c>
      <c r="D434" s="94">
        <v>2</v>
      </c>
      <c r="E434" s="60" t="s">
        <v>5203</v>
      </c>
      <c r="F434" s="25">
        <f t="shared" si="31"/>
        <v>2006.4566666666667</v>
      </c>
      <c r="G434" s="25">
        <f t="shared" si="32"/>
        <v>3179.2042500000002</v>
      </c>
      <c r="H434" s="32"/>
      <c r="I434" s="31"/>
      <c r="J434" s="25">
        <f t="shared" si="33"/>
        <v>1415.3614</v>
      </c>
      <c r="K434" s="21"/>
      <c r="L434" s="16"/>
      <c r="M434" s="101">
        <v>62.41</v>
      </c>
      <c r="N434" s="101">
        <v>125.714</v>
      </c>
      <c r="O434" s="101">
        <v>9820.7800000000007</v>
      </c>
      <c r="P434" s="101">
        <v>2707.913</v>
      </c>
      <c r="Q434" s="101">
        <v>1057.347</v>
      </c>
      <c r="R434" s="101">
        <v>0.09</v>
      </c>
      <c r="S434" s="101">
        <v>480</v>
      </c>
      <c r="T434" s="101">
        <v>481.21</v>
      </c>
      <c r="U434" s="101">
        <v>5058.16</v>
      </c>
    </row>
    <row r="435" spans="1:21" x14ac:dyDescent="0.25">
      <c r="A435" s="60" t="s">
        <v>4823</v>
      </c>
      <c r="B435" s="60" t="s">
        <v>274</v>
      </c>
      <c r="C435" s="60" t="s">
        <v>4864</v>
      </c>
      <c r="D435" s="94">
        <v>7</v>
      </c>
      <c r="E435" s="60" t="s">
        <v>6863</v>
      </c>
      <c r="F435" s="25">
        <f t="shared" si="31"/>
        <v>1976.21</v>
      </c>
      <c r="G435" s="25">
        <f t="shared" si="32"/>
        <v>405.85225000000003</v>
      </c>
      <c r="H435" s="32"/>
      <c r="I435" s="31"/>
      <c r="J435" s="25">
        <f t="shared" si="33"/>
        <v>1491.2465999999999</v>
      </c>
      <c r="K435" s="21"/>
      <c r="L435" s="16"/>
      <c r="M435" s="101">
        <v>328.52499999999998</v>
      </c>
      <c r="N435" s="101">
        <v>377.26100000000002</v>
      </c>
      <c r="O435" s="101">
        <v>257.44400000000002</v>
      </c>
      <c r="P435" s="101">
        <v>660.17899999999997</v>
      </c>
      <c r="Q435" s="101">
        <v>941.22799999999995</v>
      </c>
      <c r="R435" s="101">
        <v>586.375</v>
      </c>
      <c r="S435" s="101">
        <v>3535</v>
      </c>
      <c r="T435" s="101">
        <v>875.49</v>
      </c>
      <c r="U435" s="101">
        <v>1518.14</v>
      </c>
    </row>
    <row r="436" spans="1:21" x14ac:dyDescent="0.25">
      <c r="A436" s="60" t="s">
        <v>4823</v>
      </c>
      <c r="B436" s="60" t="s">
        <v>1620</v>
      </c>
      <c r="C436" s="60" t="s">
        <v>4907</v>
      </c>
      <c r="D436" s="94">
        <v>16</v>
      </c>
      <c r="E436" s="60" t="s">
        <v>9158</v>
      </c>
      <c r="F436" s="25">
        <f t="shared" si="31"/>
        <v>1975.8966666666668</v>
      </c>
      <c r="G436" s="25">
        <f t="shared" si="32"/>
        <v>384.33150000000001</v>
      </c>
      <c r="H436" s="32"/>
      <c r="I436" s="31"/>
      <c r="J436" s="25">
        <f t="shared" si="33"/>
        <v>1406.9743999999998</v>
      </c>
      <c r="K436" s="21"/>
      <c r="L436" s="16"/>
      <c r="M436" s="101">
        <v>273.87799999999999</v>
      </c>
      <c r="N436" s="101">
        <v>195.68799999999999</v>
      </c>
      <c r="O436" s="101">
        <v>264.50700000000001</v>
      </c>
      <c r="P436" s="101">
        <v>803.25300000000004</v>
      </c>
      <c r="Q436" s="101">
        <v>458.601</v>
      </c>
      <c r="R436" s="101">
        <v>648.58100000000002</v>
      </c>
      <c r="S436" s="101">
        <v>1720</v>
      </c>
      <c r="T436" s="101">
        <v>611.73</v>
      </c>
      <c r="U436" s="101">
        <v>3595.96</v>
      </c>
    </row>
    <row r="437" spans="1:21" x14ac:dyDescent="0.25">
      <c r="A437" s="60" t="s">
        <v>4823</v>
      </c>
      <c r="B437" s="60" t="s">
        <v>630</v>
      </c>
      <c r="C437" s="60" t="s">
        <v>4896</v>
      </c>
      <c r="D437" s="94">
        <v>15</v>
      </c>
      <c r="E437" s="60" t="s">
        <v>8226</v>
      </c>
      <c r="F437" s="25">
        <f t="shared" si="31"/>
        <v>1972.0866666666668</v>
      </c>
      <c r="G437" s="25">
        <f t="shared" si="32"/>
        <v>904.471</v>
      </c>
      <c r="H437" s="32"/>
      <c r="I437" s="31"/>
      <c r="J437" s="25">
        <f t="shared" si="33"/>
        <v>2012.8689999999999</v>
      </c>
      <c r="K437" s="21"/>
      <c r="L437" s="16"/>
      <c r="M437" s="101">
        <v>760.54300000000001</v>
      </c>
      <c r="N437" s="101">
        <v>757.71500000000003</v>
      </c>
      <c r="O437" s="101">
        <v>882.34900000000005</v>
      </c>
      <c r="P437" s="101">
        <v>1217.277</v>
      </c>
      <c r="Q437" s="101">
        <v>2529.7820000000002</v>
      </c>
      <c r="R437" s="101">
        <v>1618.3030000000001</v>
      </c>
      <c r="S437" s="101">
        <v>2061</v>
      </c>
      <c r="T437" s="101">
        <v>1487.78</v>
      </c>
      <c r="U437" s="101">
        <v>2367.48</v>
      </c>
    </row>
    <row r="438" spans="1:21" x14ac:dyDescent="0.25">
      <c r="A438" s="60" t="s">
        <v>4823</v>
      </c>
      <c r="B438" s="60" t="s">
        <v>2412</v>
      </c>
      <c r="C438" s="60" t="s">
        <v>4907</v>
      </c>
      <c r="D438" s="94">
        <v>16</v>
      </c>
      <c r="E438" s="60" t="s">
        <v>8688</v>
      </c>
      <c r="F438" s="25">
        <f t="shared" si="31"/>
        <v>1969.64</v>
      </c>
      <c r="G438" s="25">
        <f t="shared" si="32"/>
        <v>8.2890000000000015</v>
      </c>
      <c r="H438" s="32"/>
      <c r="I438" s="31"/>
      <c r="J438" s="25">
        <f t="shared" si="33"/>
        <v>1182.8378</v>
      </c>
      <c r="K438" s="21"/>
      <c r="L438" s="16"/>
      <c r="M438" s="101">
        <v>4.5270000000000001</v>
      </c>
      <c r="N438" s="101">
        <v>8.6579999999999995</v>
      </c>
      <c r="O438" s="101">
        <v>19.765000000000001</v>
      </c>
      <c r="P438" s="101">
        <v>0.20599999999999999</v>
      </c>
      <c r="Q438" s="101">
        <v>5.0999999999999997E-2</v>
      </c>
      <c r="R438" s="101">
        <v>5.218</v>
      </c>
      <c r="S438" s="101" t="s">
        <v>5176</v>
      </c>
      <c r="T438" s="101">
        <v>5874.2</v>
      </c>
      <c r="U438" s="101">
        <v>34.72</v>
      </c>
    </row>
    <row r="439" spans="1:21" x14ac:dyDescent="0.25">
      <c r="A439" s="60" t="s">
        <v>4823</v>
      </c>
      <c r="B439" s="60" t="s">
        <v>1172</v>
      </c>
      <c r="C439" s="60" t="s">
        <v>4909</v>
      </c>
      <c r="D439" s="94">
        <v>17</v>
      </c>
      <c r="E439" s="60" t="s">
        <v>9490</v>
      </c>
      <c r="F439" s="25">
        <f t="shared" si="31"/>
        <v>1957.0566666666666</v>
      </c>
      <c r="G439" s="25">
        <f t="shared" si="32"/>
        <v>617.14049999999997</v>
      </c>
      <c r="H439" s="32"/>
      <c r="I439" s="31"/>
      <c r="J439" s="25">
        <f t="shared" si="33"/>
        <v>1404.1896000000002</v>
      </c>
      <c r="K439" s="21"/>
      <c r="L439" s="16"/>
      <c r="M439" s="101">
        <v>278.30799999999999</v>
      </c>
      <c r="N439" s="101">
        <v>499.952</v>
      </c>
      <c r="O439" s="101">
        <v>520.47299999999996</v>
      </c>
      <c r="P439" s="101">
        <v>1169.829</v>
      </c>
      <c r="Q439" s="101">
        <v>377.61599999999999</v>
      </c>
      <c r="R439" s="101">
        <v>772.16200000000003</v>
      </c>
      <c r="S439" s="101">
        <v>866</v>
      </c>
      <c r="T439" s="101">
        <v>1607.9</v>
      </c>
      <c r="U439" s="101">
        <v>3397.27</v>
      </c>
    </row>
    <row r="440" spans="1:21" x14ac:dyDescent="0.25">
      <c r="A440" s="60" t="s">
        <v>4823</v>
      </c>
      <c r="B440" s="60" t="s">
        <v>538</v>
      </c>
      <c r="C440" s="60" t="s">
        <v>4906</v>
      </c>
      <c r="D440" s="94">
        <v>15</v>
      </c>
      <c r="E440" s="60" t="s">
        <v>8644</v>
      </c>
      <c r="F440" s="25">
        <f t="shared" si="31"/>
        <v>1942.2600000000002</v>
      </c>
      <c r="G440" s="25">
        <f t="shared" si="32"/>
        <v>1109.2987499999999</v>
      </c>
      <c r="H440" s="32"/>
      <c r="I440" s="31"/>
      <c r="J440" s="25">
        <f t="shared" si="33"/>
        <v>1747.0522000000001</v>
      </c>
      <c r="K440" s="21"/>
      <c r="L440" s="16"/>
      <c r="M440" s="101">
        <v>834.36699999999996</v>
      </c>
      <c r="N440" s="101">
        <v>1071.4659999999999</v>
      </c>
      <c r="O440" s="101">
        <v>1231.2190000000001</v>
      </c>
      <c r="P440" s="101">
        <v>1300.143</v>
      </c>
      <c r="Q440" s="101">
        <v>1445.1590000000001</v>
      </c>
      <c r="R440" s="101">
        <v>1463.3219999999999</v>
      </c>
      <c r="S440" s="101">
        <v>1665</v>
      </c>
      <c r="T440" s="101">
        <v>1830.05</v>
      </c>
      <c r="U440" s="101">
        <v>2331.73</v>
      </c>
    </row>
    <row r="441" spans="1:21" x14ac:dyDescent="0.25">
      <c r="A441" s="60" t="s">
        <v>4823</v>
      </c>
      <c r="B441" s="60" t="s">
        <v>553</v>
      </c>
      <c r="C441" s="60" t="s">
        <v>4907</v>
      </c>
      <c r="D441" s="94">
        <v>16</v>
      </c>
      <c r="E441" s="60" t="s">
        <v>8747</v>
      </c>
      <c r="F441" s="25">
        <f t="shared" si="31"/>
        <v>1936.5600000000002</v>
      </c>
      <c r="G441" s="25">
        <f t="shared" si="32"/>
        <v>1507.62075</v>
      </c>
      <c r="H441" s="32"/>
      <c r="I441" s="31"/>
      <c r="J441" s="25">
        <f t="shared" si="33"/>
        <v>1803.9279999999999</v>
      </c>
      <c r="K441" s="21"/>
      <c r="L441" s="16"/>
      <c r="M441" s="101">
        <v>503.399</v>
      </c>
      <c r="N441" s="101">
        <v>4110.933</v>
      </c>
      <c r="O441" s="101">
        <v>881.322</v>
      </c>
      <c r="P441" s="101">
        <v>534.82899999999995</v>
      </c>
      <c r="Q441" s="101">
        <v>1858.2360000000001</v>
      </c>
      <c r="R441" s="101">
        <v>1351.7239999999999</v>
      </c>
      <c r="S441" s="101">
        <v>1587</v>
      </c>
      <c r="T441" s="101">
        <v>1259.0899999999999</v>
      </c>
      <c r="U441" s="101">
        <v>2963.59</v>
      </c>
    </row>
    <row r="442" spans="1:21" x14ac:dyDescent="0.25">
      <c r="A442" s="60" t="s">
        <v>4823</v>
      </c>
      <c r="B442" s="60" t="s">
        <v>902</v>
      </c>
      <c r="C442" s="60" t="s">
        <v>4838</v>
      </c>
      <c r="D442" s="94">
        <v>3</v>
      </c>
      <c r="E442" s="60" t="s">
        <v>5647</v>
      </c>
      <c r="F442" s="25">
        <f t="shared" si="31"/>
        <v>1935.5333333333335</v>
      </c>
      <c r="G442" s="25">
        <f t="shared" si="32"/>
        <v>4510.5302499999998</v>
      </c>
      <c r="H442" s="32"/>
      <c r="I442" s="31"/>
      <c r="J442" s="25">
        <f t="shared" si="33"/>
        <v>1438.3470000000002</v>
      </c>
      <c r="K442" s="21"/>
      <c r="L442" s="16"/>
      <c r="M442" s="101">
        <v>8713.8389999999999</v>
      </c>
      <c r="N442" s="101">
        <v>6349.8459999999995</v>
      </c>
      <c r="O442" s="101">
        <v>1989.7529999999999</v>
      </c>
      <c r="P442" s="101">
        <v>988.68299999999999</v>
      </c>
      <c r="Q442" s="101">
        <v>1137.2329999999999</v>
      </c>
      <c r="R442" s="101">
        <v>247.90199999999999</v>
      </c>
      <c r="S442" s="101">
        <v>5457</v>
      </c>
      <c r="T442" s="101">
        <v>60.63</v>
      </c>
      <c r="U442" s="101">
        <v>288.97000000000003</v>
      </c>
    </row>
    <row r="443" spans="1:21" x14ac:dyDescent="0.25">
      <c r="A443" s="60" t="s">
        <v>4823</v>
      </c>
      <c r="B443" s="60" t="s">
        <v>707</v>
      </c>
      <c r="C443" s="60" t="s">
        <v>4905</v>
      </c>
      <c r="D443" s="94">
        <v>15</v>
      </c>
      <c r="E443" s="60" t="s">
        <v>8616</v>
      </c>
      <c r="F443" s="25">
        <f t="shared" si="31"/>
        <v>1934.2266666666667</v>
      </c>
      <c r="G443" s="25">
        <f t="shared" si="32"/>
        <v>1074.4465</v>
      </c>
      <c r="H443" s="32"/>
      <c r="I443" s="31"/>
      <c r="J443" s="25">
        <f t="shared" si="33"/>
        <v>1398.5798</v>
      </c>
      <c r="K443" s="21"/>
      <c r="L443" s="16"/>
      <c r="M443" s="101">
        <v>1553.761</v>
      </c>
      <c r="N443" s="101">
        <v>456.07799999999997</v>
      </c>
      <c r="O443" s="101">
        <v>962.57899999999995</v>
      </c>
      <c r="P443" s="101">
        <v>1325.3679999999999</v>
      </c>
      <c r="Q443" s="101">
        <v>669.43</v>
      </c>
      <c r="R443" s="101">
        <v>520.78899999999999</v>
      </c>
      <c r="S443" s="101">
        <v>1268</v>
      </c>
      <c r="T443" s="101">
        <v>1764.27</v>
      </c>
      <c r="U443" s="101">
        <v>2770.41</v>
      </c>
    </row>
    <row r="444" spans="1:21" x14ac:dyDescent="0.25">
      <c r="A444" s="60" t="s">
        <v>4823</v>
      </c>
      <c r="B444" s="60" t="s">
        <v>587</v>
      </c>
      <c r="C444" s="60" t="s">
        <v>4841</v>
      </c>
      <c r="D444" s="94">
        <v>4</v>
      </c>
      <c r="E444" s="60" t="s">
        <v>5721</v>
      </c>
      <c r="F444" s="25">
        <f t="shared" si="31"/>
        <v>1932.6200000000001</v>
      </c>
      <c r="G444" s="25">
        <f t="shared" si="32"/>
        <v>397.45474999999999</v>
      </c>
      <c r="H444" s="32"/>
      <c r="I444" s="31"/>
      <c r="J444" s="25">
        <f t="shared" si="33"/>
        <v>1354.2260000000001</v>
      </c>
      <c r="K444" s="21"/>
      <c r="L444" s="16"/>
      <c r="M444" s="101">
        <v>371.74599999999998</v>
      </c>
      <c r="N444" s="101">
        <v>316.98700000000002</v>
      </c>
      <c r="O444" s="101">
        <v>455.05700000000002</v>
      </c>
      <c r="P444" s="101">
        <v>446.029</v>
      </c>
      <c r="Q444" s="101">
        <v>159.988</v>
      </c>
      <c r="R444" s="101">
        <v>813.28200000000004</v>
      </c>
      <c r="S444" s="101">
        <v>1914</v>
      </c>
      <c r="T444" s="101">
        <v>1953.69</v>
      </c>
      <c r="U444" s="101">
        <v>1930.17</v>
      </c>
    </row>
    <row r="445" spans="1:21" x14ac:dyDescent="0.25">
      <c r="A445" s="60" t="s">
        <v>4823</v>
      </c>
      <c r="B445" s="60" t="s">
        <v>708</v>
      </c>
      <c r="C445" s="60" t="s">
        <v>4872</v>
      </c>
      <c r="D445" s="94">
        <v>10</v>
      </c>
      <c r="E445" s="60" t="s">
        <v>7152</v>
      </c>
      <c r="F445" s="25">
        <f t="shared" si="31"/>
        <v>1926.9533333333336</v>
      </c>
      <c r="G445" s="25">
        <f t="shared" si="32"/>
        <v>948.71749999999997</v>
      </c>
      <c r="H445" s="32"/>
      <c r="I445" s="31"/>
      <c r="J445" s="25">
        <f t="shared" si="33"/>
        <v>1729.6284000000001</v>
      </c>
      <c r="K445" s="21"/>
      <c r="L445" s="16"/>
      <c r="M445" s="101">
        <v>859.47199999999998</v>
      </c>
      <c r="N445" s="101">
        <v>1288.329</v>
      </c>
      <c r="O445" s="101">
        <v>596.04899999999998</v>
      </c>
      <c r="P445" s="101">
        <v>1051.02</v>
      </c>
      <c r="Q445" s="101">
        <v>1442.6130000000001</v>
      </c>
      <c r="R445" s="101">
        <v>1424.6690000000001</v>
      </c>
      <c r="S445" s="101">
        <v>1494</v>
      </c>
      <c r="T445" s="101">
        <v>1926.42</v>
      </c>
      <c r="U445" s="101">
        <v>2360.44</v>
      </c>
    </row>
    <row r="446" spans="1:21" x14ac:dyDescent="0.25">
      <c r="A446" s="60" t="s">
        <v>4823</v>
      </c>
      <c r="B446" s="60" t="s">
        <v>515</v>
      </c>
      <c r="C446" s="60" t="s">
        <v>4908</v>
      </c>
      <c r="D446" s="94">
        <v>16</v>
      </c>
      <c r="E446" s="60" t="s">
        <v>9364</v>
      </c>
      <c r="F446" s="25">
        <f t="shared" si="31"/>
        <v>1926.12</v>
      </c>
      <c r="G446" s="25">
        <f t="shared" si="32"/>
        <v>591.61750000000006</v>
      </c>
      <c r="H446" s="32"/>
      <c r="I446" s="31"/>
      <c r="J446" s="25">
        <f t="shared" si="33"/>
        <v>1635.4687999999999</v>
      </c>
      <c r="K446" s="21"/>
      <c r="L446" s="16"/>
      <c r="M446" s="101">
        <v>488.238</v>
      </c>
      <c r="N446" s="101">
        <v>452.01900000000001</v>
      </c>
      <c r="O446" s="101">
        <v>865.40300000000002</v>
      </c>
      <c r="P446" s="101">
        <v>560.80999999999995</v>
      </c>
      <c r="Q446" s="101">
        <v>1236.1659999999999</v>
      </c>
      <c r="R446" s="101">
        <v>1162.818</v>
      </c>
      <c r="S446" s="101">
        <v>1401</v>
      </c>
      <c r="T446" s="101">
        <v>2217.6999999999998</v>
      </c>
      <c r="U446" s="101">
        <v>2159.66</v>
      </c>
    </row>
    <row r="447" spans="1:21" x14ac:dyDescent="0.25">
      <c r="A447" s="60" t="s">
        <v>4823</v>
      </c>
      <c r="B447" s="60" t="s">
        <v>872</v>
      </c>
      <c r="C447" s="60" t="s">
        <v>4852</v>
      </c>
      <c r="D447" s="94">
        <v>6</v>
      </c>
      <c r="E447" s="60" t="s">
        <v>6354</v>
      </c>
      <c r="F447" s="25">
        <f t="shared" si="31"/>
        <v>1916.4233333333334</v>
      </c>
      <c r="G447" s="25">
        <f t="shared" si="32"/>
        <v>1077.55025</v>
      </c>
      <c r="H447" s="32"/>
      <c r="I447" s="31"/>
      <c r="J447" s="25">
        <f t="shared" si="33"/>
        <v>1762.9218000000001</v>
      </c>
      <c r="K447" s="21"/>
      <c r="L447" s="16"/>
      <c r="M447" s="101">
        <v>524.67700000000002</v>
      </c>
      <c r="N447" s="101">
        <v>875.70100000000002</v>
      </c>
      <c r="O447" s="101">
        <v>1356.09</v>
      </c>
      <c r="P447" s="101">
        <v>1553.7329999999999</v>
      </c>
      <c r="Q447" s="101">
        <v>1632.347</v>
      </c>
      <c r="R447" s="101">
        <v>1432.992</v>
      </c>
      <c r="S447" s="101">
        <v>2381</v>
      </c>
      <c r="T447" s="101">
        <v>1435.76</v>
      </c>
      <c r="U447" s="101">
        <v>1932.51</v>
      </c>
    </row>
    <row r="448" spans="1:21" x14ac:dyDescent="0.25">
      <c r="A448" s="60" t="s">
        <v>4823</v>
      </c>
      <c r="B448" s="60" t="s">
        <v>539</v>
      </c>
      <c r="C448" s="60" t="s">
        <v>4907</v>
      </c>
      <c r="D448" s="94">
        <v>16</v>
      </c>
      <c r="E448" s="60" t="s">
        <v>8733</v>
      </c>
      <c r="F448" s="25">
        <f t="shared" si="31"/>
        <v>1912.82</v>
      </c>
      <c r="G448" s="25">
        <f t="shared" si="32"/>
        <v>690.77425000000005</v>
      </c>
      <c r="H448" s="32"/>
      <c r="I448" s="31"/>
      <c r="J448" s="25">
        <f t="shared" si="33"/>
        <v>1523.203</v>
      </c>
      <c r="K448" s="21"/>
      <c r="L448" s="16"/>
      <c r="M448" s="101">
        <v>542.20899999999995</v>
      </c>
      <c r="N448" s="101">
        <v>616.22900000000004</v>
      </c>
      <c r="O448" s="101">
        <v>813.32399999999996</v>
      </c>
      <c r="P448" s="101">
        <v>791.33500000000004</v>
      </c>
      <c r="Q448" s="101">
        <v>1020.823</v>
      </c>
      <c r="R448" s="101">
        <v>856.73199999999997</v>
      </c>
      <c r="S448" s="101">
        <v>1609</v>
      </c>
      <c r="T448" s="101">
        <v>2350.13</v>
      </c>
      <c r="U448" s="101">
        <v>1779.33</v>
      </c>
    </row>
    <row r="449" spans="1:21" x14ac:dyDescent="0.25">
      <c r="A449" s="60" t="s">
        <v>4823</v>
      </c>
      <c r="B449" s="60" t="s">
        <v>318</v>
      </c>
      <c r="C449" s="60" t="s">
        <v>4850</v>
      </c>
      <c r="D449" s="94">
        <v>5</v>
      </c>
      <c r="E449" s="60" t="s">
        <v>5997</v>
      </c>
      <c r="F449" s="25">
        <f t="shared" si="31"/>
        <v>1911.9466666666667</v>
      </c>
      <c r="G449" s="25">
        <f t="shared" si="32"/>
        <v>2195.5884999999998</v>
      </c>
      <c r="H449" s="32"/>
      <c r="I449" s="31"/>
      <c r="J449" s="25">
        <f t="shared" si="33"/>
        <v>1630.7940000000001</v>
      </c>
      <c r="K449" s="21"/>
      <c r="L449" s="16"/>
      <c r="M449" s="101">
        <v>3141.8609999999999</v>
      </c>
      <c r="N449" s="101">
        <v>2277.502</v>
      </c>
      <c r="O449" s="101">
        <v>2130.2739999999999</v>
      </c>
      <c r="P449" s="101">
        <v>1232.7170000000001</v>
      </c>
      <c r="Q449" s="101">
        <v>1642.4380000000001</v>
      </c>
      <c r="R449" s="101">
        <v>775.69200000000001</v>
      </c>
      <c r="S449" s="101">
        <v>254</v>
      </c>
      <c r="T449" s="101">
        <v>1404.83</v>
      </c>
      <c r="U449" s="101">
        <v>4077.01</v>
      </c>
    </row>
    <row r="450" spans="1:21" x14ac:dyDescent="0.25">
      <c r="A450" s="60" t="s">
        <v>4823</v>
      </c>
      <c r="B450" s="60" t="s">
        <v>807</v>
      </c>
      <c r="C450" s="60" t="s">
        <v>4897</v>
      </c>
      <c r="D450" s="94">
        <v>15</v>
      </c>
      <c r="E450" s="60" t="s">
        <v>8402</v>
      </c>
      <c r="F450" s="25">
        <f t="shared" si="31"/>
        <v>1906.7266666666667</v>
      </c>
      <c r="G450" s="25">
        <f t="shared" si="32"/>
        <v>559.02674999999999</v>
      </c>
      <c r="H450" s="32"/>
      <c r="I450" s="31"/>
      <c r="J450" s="25">
        <f t="shared" si="33"/>
        <v>1379.5149999999999</v>
      </c>
      <c r="K450" s="21"/>
      <c r="L450" s="16"/>
      <c r="M450" s="101">
        <v>558.87800000000004</v>
      </c>
      <c r="N450" s="101">
        <v>561.50599999999997</v>
      </c>
      <c r="O450" s="101">
        <v>403.18700000000001</v>
      </c>
      <c r="P450" s="101">
        <v>712.53599999999994</v>
      </c>
      <c r="Q450" s="101">
        <v>700.95399999999995</v>
      </c>
      <c r="R450" s="101">
        <v>476.44099999999997</v>
      </c>
      <c r="S450" s="101">
        <v>990</v>
      </c>
      <c r="T450" s="101">
        <v>1313.25</v>
      </c>
      <c r="U450" s="101">
        <v>3416.93</v>
      </c>
    </row>
    <row r="451" spans="1:21" x14ac:dyDescent="0.25">
      <c r="A451" s="60" t="s">
        <v>4823</v>
      </c>
      <c r="B451" s="60" t="s">
        <v>881</v>
      </c>
      <c r="C451" s="60" t="s">
        <v>4872</v>
      </c>
      <c r="D451" s="94">
        <v>10</v>
      </c>
      <c r="E451" s="60" t="s">
        <v>7171</v>
      </c>
      <c r="F451" s="25">
        <f t="shared" si="31"/>
        <v>1886.0433333333333</v>
      </c>
      <c r="G451" s="25">
        <f t="shared" si="32"/>
        <v>229.98200000000003</v>
      </c>
      <c r="H451" s="32"/>
      <c r="I451" s="31"/>
      <c r="J451" s="25">
        <f t="shared" si="33"/>
        <v>1295.915</v>
      </c>
      <c r="K451" s="21"/>
      <c r="L451" s="16"/>
      <c r="M451" s="101">
        <v>223.48</v>
      </c>
      <c r="N451" s="101">
        <v>200.73500000000001</v>
      </c>
      <c r="O451" s="101">
        <v>156.46</v>
      </c>
      <c r="P451" s="101">
        <v>339.25299999999999</v>
      </c>
      <c r="Q451" s="101">
        <v>377.40499999999997</v>
      </c>
      <c r="R451" s="101">
        <v>444.04</v>
      </c>
      <c r="S451" s="101">
        <v>2554</v>
      </c>
      <c r="T451" s="101">
        <v>1540.21</v>
      </c>
      <c r="U451" s="101">
        <v>1563.92</v>
      </c>
    </row>
    <row r="452" spans="1:21" x14ac:dyDescent="0.25">
      <c r="A452" s="60" t="s">
        <v>4823</v>
      </c>
      <c r="B452" s="60" t="s">
        <v>465</v>
      </c>
      <c r="C452" s="60" t="s">
        <v>4913</v>
      </c>
      <c r="D452" s="94">
        <v>18</v>
      </c>
      <c r="E452" s="60" t="s">
        <v>9729</v>
      </c>
      <c r="F452" s="25">
        <f t="shared" si="31"/>
        <v>1880.57</v>
      </c>
      <c r="G452" s="25">
        <f t="shared" si="32"/>
        <v>911.99375000000009</v>
      </c>
      <c r="H452" s="32"/>
      <c r="I452" s="31"/>
      <c r="J452" s="25">
        <f t="shared" si="33"/>
        <v>1819.6514000000002</v>
      </c>
      <c r="K452" s="21"/>
      <c r="L452" s="16"/>
      <c r="M452" s="101">
        <v>654.86300000000006</v>
      </c>
      <c r="N452" s="101">
        <v>811.06</v>
      </c>
      <c r="O452" s="101">
        <v>1068.3520000000001</v>
      </c>
      <c r="P452" s="101">
        <v>1113.7</v>
      </c>
      <c r="Q452" s="101">
        <v>1816.9970000000001</v>
      </c>
      <c r="R452" s="101">
        <v>1639.55</v>
      </c>
      <c r="S452" s="101">
        <v>1793</v>
      </c>
      <c r="T452" s="101">
        <v>1041.8499999999999</v>
      </c>
      <c r="U452" s="101">
        <v>2806.86</v>
      </c>
    </row>
    <row r="453" spans="1:21" x14ac:dyDescent="0.25">
      <c r="A453" s="60" t="s">
        <v>4823</v>
      </c>
      <c r="B453" s="60" t="s">
        <v>2005</v>
      </c>
      <c r="C453" s="60" t="s">
        <v>4896</v>
      </c>
      <c r="D453" s="94">
        <v>15</v>
      </c>
      <c r="E453" s="60" t="s">
        <v>8134</v>
      </c>
      <c r="F453" s="25">
        <f t="shared" si="31"/>
        <v>1869.6866666666667</v>
      </c>
      <c r="G453" s="25">
        <f t="shared" si="32"/>
        <v>5.425E-2</v>
      </c>
      <c r="H453" s="32"/>
      <c r="I453" s="31"/>
      <c r="J453" s="25">
        <f t="shared" si="33"/>
        <v>1132.3534000000002</v>
      </c>
      <c r="K453" s="21"/>
      <c r="L453" s="16"/>
      <c r="M453" s="101" t="s">
        <v>5176</v>
      </c>
      <c r="N453" s="101" t="s">
        <v>5176</v>
      </c>
      <c r="O453" s="101">
        <v>0.217</v>
      </c>
      <c r="P453" s="101" t="s">
        <v>5176</v>
      </c>
      <c r="Q453" s="101">
        <v>0.58499999999999996</v>
      </c>
      <c r="R453" s="101">
        <v>52.122</v>
      </c>
      <c r="S453" s="101">
        <v>5105</v>
      </c>
      <c r="T453" s="101">
        <v>437.55</v>
      </c>
      <c r="U453" s="101">
        <v>66.510000000000005</v>
      </c>
    </row>
    <row r="454" spans="1:21" x14ac:dyDescent="0.25">
      <c r="A454" s="60" t="s">
        <v>4823</v>
      </c>
      <c r="B454" s="60" t="s">
        <v>594</v>
      </c>
      <c r="C454" s="60" t="s">
        <v>4896</v>
      </c>
      <c r="D454" s="94">
        <v>15</v>
      </c>
      <c r="E454" s="60" t="s">
        <v>8171</v>
      </c>
      <c r="F454" s="25">
        <f t="shared" si="31"/>
        <v>1851.7233333333334</v>
      </c>
      <c r="G454" s="25">
        <f t="shared" si="32"/>
        <v>1315.8915</v>
      </c>
      <c r="H454" s="32"/>
      <c r="I454" s="31"/>
      <c r="J454" s="25">
        <f t="shared" si="33"/>
        <v>1727.0865999999999</v>
      </c>
      <c r="K454" s="21"/>
      <c r="L454" s="16"/>
      <c r="M454" s="101">
        <v>2517.3159999999998</v>
      </c>
      <c r="N454" s="101">
        <v>649.57299999999998</v>
      </c>
      <c r="O454" s="101">
        <v>968.14</v>
      </c>
      <c r="P454" s="101">
        <v>1128.537</v>
      </c>
      <c r="Q454" s="101">
        <v>1229.9849999999999</v>
      </c>
      <c r="R454" s="101">
        <v>1850.278</v>
      </c>
      <c r="S454" s="101">
        <v>2104</v>
      </c>
      <c r="T454" s="101">
        <v>1631.91</v>
      </c>
      <c r="U454" s="101">
        <v>1819.26</v>
      </c>
    </row>
    <row r="455" spans="1:21" x14ac:dyDescent="0.25">
      <c r="A455" s="60" t="s">
        <v>4823</v>
      </c>
      <c r="B455" s="60" t="s">
        <v>386</v>
      </c>
      <c r="C455" s="60" t="s">
        <v>4916</v>
      </c>
      <c r="D455" s="94">
        <v>20</v>
      </c>
      <c r="E455" s="60" t="s">
        <v>9872</v>
      </c>
      <c r="F455" s="25">
        <f t="shared" si="31"/>
        <v>1851.5266666666666</v>
      </c>
      <c r="G455" s="25">
        <f t="shared" si="32"/>
        <v>1287.8375000000001</v>
      </c>
      <c r="H455" s="32"/>
      <c r="I455" s="31"/>
      <c r="J455" s="25">
        <f t="shared" si="33"/>
        <v>1719.5049999999999</v>
      </c>
      <c r="K455" s="21"/>
      <c r="L455" s="16"/>
      <c r="M455" s="101">
        <v>713.46600000000001</v>
      </c>
      <c r="N455" s="101">
        <v>988.95699999999999</v>
      </c>
      <c r="O455" s="101">
        <v>1772.5160000000001</v>
      </c>
      <c r="P455" s="101">
        <v>1676.4110000000001</v>
      </c>
      <c r="Q455" s="101">
        <v>1624.7280000000001</v>
      </c>
      <c r="R455" s="101">
        <v>1418.2170000000001</v>
      </c>
      <c r="S455" s="101">
        <v>1945</v>
      </c>
      <c r="T455" s="101">
        <v>1495.37</v>
      </c>
      <c r="U455" s="101">
        <v>2114.21</v>
      </c>
    </row>
    <row r="456" spans="1:21" x14ac:dyDescent="0.25">
      <c r="A456" s="60" t="s">
        <v>4823</v>
      </c>
      <c r="B456" s="60" t="s">
        <v>1111</v>
      </c>
      <c r="C456" s="60" t="s">
        <v>4893</v>
      </c>
      <c r="D456" s="94">
        <v>13</v>
      </c>
      <c r="E456" s="60" t="s">
        <v>8025</v>
      </c>
      <c r="F456" s="25">
        <f t="shared" si="31"/>
        <v>1850.4133333333332</v>
      </c>
      <c r="G456" s="25">
        <f t="shared" si="32"/>
        <v>822.79600000000005</v>
      </c>
      <c r="H456" s="32"/>
      <c r="I456" s="31"/>
      <c r="J456" s="25">
        <f t="shared" si="33"/>
        <v>1488.6241999999997</v>
      </c>
      <c r="K456" s="21"/>
      <c r="L456" s="16"/>
      <c r="M456" s="101">
        <v>649.16600000000005</v>
      </c>
      <c r="N456" s="101">
        <v>689.60400000000004</v>
      </c>
      <c r="O456" s="101">
        <v>910.37699999999995</v>
      </c>
      <c r="P456" s="101">
        <v>1042.037</v>
      </c>
      <c r="Q456" s="101">
        <v>1074.075</v>
      </c>
      <c r="R456" s="101">
        <v>817.80600000000004</v>
      </c>
      <c r="S456" s="101">
        <v>1251</v>
      </c>
      <c r="T456" s="101">
        <v>1771.52</v>
      </c>
      <c r="U456" s="101">
        <v>2528.7199999999998</v>
      </c>
    </row>
    <row r="457" spans="1:21" x14ac:dyDescent="0.25">
      <c r="A457" s="60" t="s">
        <v>4823</v>
      </c>
      <c r="B457" s="60" t="s">
        <v>340</v>
      </c>
      <c r="C457" s="60" t="s">
        <v>4863</v>
      </c>
      <c r="D457" s="94">
        <v>7</v>
      </c>
      <c r="E457" s="60" t="s">
        <v>6761</v>
      </c>
      <c r="F457" s="25">
        <f t="shared" si="31"/>
        <v>1841.4633333333331</v>
      </c>
      <c r="G457" s="25">
        <f t="shared" si="32"/>
        <v>967.51925000000006</v>
      </c>
      <c r="H457" s="32"/>
      <c r="I457" s="31"/>
      <c r="J457" s="25">
        <f t="shared" si="33"/>
        <v>1935.0076000000001</v>
      </c>
      <c r="K457" s="21"/>
      <c r="L457" s="16"/>
      <c r="M457" s="101">
        <v>187.559</v>
      </c>
      <c r="N457" s="101">
        <v>696.58600000000001</v>
      </c>
      <c r="O457" s="101">
        <v>2415.7750000000001</v>
      </c>
      <c r="P457" s="101">
        <v>570.15700000000004</v>
      </c>
      <c r="Q457" s="101">
        <v>3721.8919999999998</v>
      </c>
      <c r="R457" s="101">
        <v>428.75599999999997</v>
      </c>
      <c r="S457" s="101">
        <v>2071</v>
      </c>
      <c r="T457" s="101">
        <v>816.4</v>
      </c>
      <c r="U457" s="101">
        <v>2636.99</v>
      </c>
    </row>
    <row r="458" spans="1:21" x14ac:dyDescent="0.25">
      <c r="A458" s="60" t="s">
        <v>4823</v>
      </c>
      <c r="B458" s="60" t="s">
        <v>749</v>
      </c>
      <c r="C458" s="60" t="s">
        <v>4830</v>
      </c>
      <c r="D458" s="94">
        <v>2</v>
      </c>
      <c r="E458" s="60" t="s">
        <v>5392</v>
      </c>
      <c r="F458" s="25">
        <f t="shared" si="31"/>
        <v>1839.2900000000002</v>
      </c>
      <c r="G458" s="25">
        <f t="shared" si="32"/>
        <v>2100.4812499999998</v>
      </c>
      <c r="H458" s="32"/>
      <c r="I458" s="31"/>
      <c r="J458" s="25">
        <f t="shared" si="33"/>
        <v>2152.0734000000002</v>
      </c>
      <c r="K458" s="21"/>
      <c r="L458" s="16"/>
      <c r="M458" s="101">
        <v>130.91499999999999</v>
      </c>
      <c r="N458" s="101">
        <v>2514.5509999999999</v>
      </c>
      <c r="O458" s="101">
        <v>4036.7939999999999</v>
      </c>
      <c r="P458" s="101">
        <v>1719.665</v>
      </c>
      <c r="Q458" s="101">
        <v>2294.5129999999999</v>
      </c>
      <c r="R458" s="101">
        <v>2947.9839999999999</v>
      </c>
      <c r="S458" s="101">
        <v>1770</v>
      </c>
      <c r="T458" s="101">
        <v>1605.34</v>
      </c>
      <c r="U458" s="101">
        <v>2142.5300000000002</v>
      </c>
    </row>
    <row r="459" spans="1:21" x14ac:dyDescent="0.25">
      <c r="A459" s="60" t="s">
        <v>4823</v>
      </c>
      <c r="B459" s="60" t="s">
        <v>1105</v>
      </c>
      <c r="C459" s="60" t="s">
        <v>4902</v>
      </c>
      <c r="D459" s="94">
        <v>15</v>
      </c>
      <c r="E459" s="60" t="s">
        <v>8537</v>
      </c>
      <c r="F459" s="25">
        <f t="shared" si="31"/>
        <v>1838.0933333333332</v>
      </c>
      <c r="G459" s="25">
        <f t="shared" si="32"/>
        <v>1205.8732499999999</v>
      </c>
      <c r="H459" s="32"/>
      <c r="I459" s="31"/>
      <c r="J459" s="25">
        <f t="shared" si="33"/>
        <v>1265.1309999999999</v>
      </c>
      <c r="K459" s="21"/>
      <c r="L459" s="16"/>
      <c r="M459" s="101">
        <v>1146.82</v>
      </c>
      <c r="N459" s="101">
        <v>1377.6780000000001</v>
      </c>
      <c r="O459" s="101">
        <v>938.30899999999997</v>
      </c>
      <c r="P459" s="101">
        <v>1360.6859999999999</v>
      </c>
      <c r="Q459" s="101">
        <v>645.80499999999995</v>
      </c>
      <c r="R459" s="101">
        <v>165.57</v>
      </c>
      <c r="S459" s="101">
        <v>1053</v>
      </c>
      <c r="T459" s="101">
        <v>1163.58</v>
      </c>
      <c r="U459" s="101">
        <v>3297.7</v>
      </c>
    </row>
    <row r="460" spans="1:21" x14ac:dyDescent="0.25">
      <c r="A460" s="60" t="s">
        <v>4823</v>
      </c>
      <c r="B460" s="60" t="s">
        <v>589</v>
      </c>
      <c r="C460" s="60" t="s">
        <v>4907</v>
      </c>
      <c r="D460" s="94">
        <v>16</v>
      </c>
      <c r="E460" s="60" t="s">
        <v>8773</v>
      </c>
      <c r="F460" s="25">
        <f t="shared" si="31"/>
        <v>1828.25</v>
      </c>
      <c r="G460" s="25">
        <f t="shared" si="32"/>
        <v>1232.8787500000001</v>
      </c>
      <c r="H460" s="32"/>
      <c r="I460" s="31"/>
      <c r="J460" s="25">
        <f t="shared" si="33"/>
        <v>1479.5344</v>
      </c>
      <c r="K460" s="21"/>
      <c r="L460" s="16"/>
      <c r="M460" s="101">
        <v>1600.0350000000001</v>
      </c>
      <c r="N460" s="101">
        <v>1442.346</v>
      </c>
      <c r="O460" s="101">
        <v>1256.8219999999999</v>
      </c>
      <c r="P460" s="101">
        <v>632.31200000000001</v>
      </c>
      <c r="Q460" s="101">
        <v>761.19600000000003</v>
      </c>
      <c r="R460" s="101">
        <v>1151.7260000000001</v>
      </c>
      <c r="S460" s="101">
        <v>1735</v>
      </c>
      <c r="T460" s="101">
        <v>1511.52</v>
      </c>
      <c r="U460" s="101">
        <v>2238.23</v>
      </c>
    </row>
    <row r="461" spans="1:21" x14ac:dyDescent="0.25">
      <c r="A461" s="60" t="s">
        <v>4823</v>
      </c>
      <c r="B461" s="60" t="s">
        <v>722</v>
      </c>
      <c r="C461" s="60" t="s">
        <v>4916</v>
      </c>
      <c r="D461" s="94">
        <v>20</v>
      </c>
      <c r="E461" s="60" t="s">
        <v>9873</v>
      </c>
      <c r="F461" s="25">
        <f t="shared" si="31"/>
        <v>1821.2</v>
      </c>
      <c r="G461" s="25">
        <f t="shared" si="32"/>
        <v>495.43399999999997</v>
      </c>
      <c r="H461" s="32"/>
      <c r="I461" s="31"/>
      <c r="J461" s="25">
        <f t="shared" si="33"/>
        <v>1437.6604000000002</v>
      </c>
      <c r="K461" s="21"/>
      <c r="L461" s="16"/>
      <c r="M461" s="101">
        <v>476.137</v>
      </c>
      <c r="N461" s="101">
        <v>525.57600000000002</v>
      </c>
      <c r="O461" s="101">
        <v>395.16699999999997</v>
      </c>
      <c r="P461" s="101">
        <v>584.85599999999999</v>
      </c>
      <c r="Q461" s="101">
        <v>758.90800000000002</v>
      </c>
      <c r="R461" s="101">
        <v>965.79399999999998</v>
      </c>
      <c r="S461" s="101">
        <v>1337</v>
      </c>
      <c r="T461" s="101">
        <v>1389.56</v>
      </c>
      <c r="U461" s="101">
        <v>2737.04</v>
      </c>
    </row>
    <row r="462" spans="1:21" x14ac:dyDescent="0.25">
      <c r="A462" s="60" t="s">
        <v>4823</v>
      </c>
      <c r="B462" s="60" t="s">
        <v>1865</v>
      </c>
      <c r="C462" s="60" t="s">
        <v>4887</v>
      </c>
      <c r="D462" s="94">
        <v>11</v>
      </c>
      <c r="E462" s="60" t="s">
        <v>7876</v>
      </c>
      <c r="F462" s="25">
        <f t="shared" si="31"/>
        <v>1819.8766666666668</v>
      </c>
      <c r="G462" s="25">
        <f t="shared" si="32"/>
        <v>1247.2162499999999</v>
      </c>
      <c r="H462" s="32"/>
      <c r="I462" s="31"/>
      <c r="J462" s="25">
        <f t="shared" si="33"/>
        <v>1433.538</v>
      </c>
      <c r="K462" s="21"/>
      <c r="L462" s="16"/>
      <c r="M462" s="101">
        <v>1120.183</v>
      </c>
      <c r="N462" s="101">
        <v>1577.376</v>
      </c>
      <c r="O462" s="101">
        <v>1062.19</v>
      </c>
      <c r="P462" s="101">
        <v>1229.116</v>
      </c>
      <c r="Q462" s="101">
        <v>604.62099999999998</v>
      </c>
      <c r="R462" s="101">
        <v>1103.4390000000001</v>
      </c>
      <c r="S462" s="101">
        <v>1927</v>
      </c>
      <c r="T462" s="101">
        <v>1179.8699999999999</v>
      </c>
      <c r="U462" s="101">
        <v>2352.7600000000002</v>
      </c>
    </row>
    <row r="463" spans="1:21" x14ac:dyDescent="0.25">
      <c r="A463" s="60" t="s">
        <v>4823</v>
      </c>
      <c r="B463" s="60" t="s">
        <v>522</v>
      </c>
      <c r="C463" s="60" t="s">
        <v>4897</v>
      </c>
      <c r="D463" s="94">
        <v>15</v>
      </c>
      <c r="E463" s="60" t="s">
        <v>8309</v>
      </c>
      <c r="F463" s="25">
        <f t="shared" si="31"/>
        <v>1816.34</v>
      </c>
      <c r="G463" s="25">
        <f t="shared" si="32"/>
        <v>345.72400000000005</v>
      </c>
      <c r="H463" s="32"/>
      <c r="I463" s="31"/>
      <c r="J463" s="25">
        <f t="shared" si="33"/>
        <v>1392.7177999999999</v>
      </c>
      <c r="K463" s="21"/>
      <c r="L463" s="16"/>
      <c r="M463" s="101">
        <v>187.251</v>
      </c>
      <c r="N463" s="101">
        <v>354.72800000000001</v>
      </c>
      <c r="O463" s="101">
        <v>434.79599999999999</v>
      </c>
      <c r="P463" s="101">
        <v>406.12099999999998</v>
      </c>
      <c r="Q463" s="101">
        <v>1062.248</v>
      </c>
      <c r="R463" s="101">
        <v>452.32100000000003</v>
      </c>
      <c r="S463" s="101">
        <v>2071</v>
      </c>
      <c r="T463" s="101">
        <v>2348.6999999999998</v>
      </c>
      <c r="U463" s="101">
        <v>1029.32</v>
      </c>
    </row>
    <row r="464" spans="1:21" x14ac:dyDescent="0.25">
      <c r="A464" s="60" t="s">
        <v>4823</v>
      </c>
      <c r="B464" s="60" t="s">
        <v>1203</v>
      </c>
      <c r="C464" s="60" t="s">
        <v>4913</v>
      </c>
      <c r="D464" s="94">
        <v>18</v>
      </c>
      <c r="E464" s="60" t="s">
        <v>9723</v>
      </c>
      <c r="F464" s="25">
        <f t="shared" si="31"/>
        <v>1814.3466666666666</v>
      </c>
      <c r="G464" s="25">
        <f t="shared" si="32"/>
        <v>103.83674999999999</v>
      </c>
      <c r="H464" s="32"/>
      <c r="I464" s="31"/>
      <c r="J464" s="25">
        <f t="shared" si="33"/>
        <v>1127.7324000000001</v>
      </c>
      <c r="K464" s="21"/>
      <c r="L464" s="16"/>
      <c r="M464" s="101">
        <v>40.5</v>
      </c>
      <c r="N464" s="101">
        <v>49.311</v>
      </c>
      <c r="O464" s="101">
        <v>230.953</v>
      </c>
      <c r="P464" s="101">
        <v>94.582999999999998</v>
      </c>
      <c r="Q464" s="101">
        <v>83.516999999999996</v>
      </c>
      <c r="R464" s="101">
        <v>112.105</v>
      </c>
      <c r="S464" s="101">
        <v>534</v>
      </c>
      <c r="T464" s="101">
        <v>1398.07</v>
      </c>
      <c r="U464" s="101">
        <v>3510.97</v>
      </c>
    </row>
    <row r="465" spans="1:21" x14ac:dyDescent="0.25">
      <c r="A465" s="60" t="s">
        <v>4823</v>
      </c>
      <c r="B465" s="60" t="s">
        <v>1544</v>
      </c>
      <c r="C465" s="60" t="s">
        <v>4854</v>
      </c>
      <c r="D465" s="94">
        <v>6</v>
      </c>
      <c r="E465" s="60" t="s">
        <v>6456</v>
      </c>
      <c r="F465" s="25">
        <f t="shared" si="31"/>
        <v>1813.3333333333333</v>
      </c>
      <c r="G465" s="25">
        <f t="shared" si="32"/>
        <v>11.77375</v>
      </c>
      <c r="H465" s="32"/>
      <c r="I465" s="31"/>
      <c r="J465" s="25">
        <f t="shared" si="33"/>
        <v>1340.0927999999999</v>
      </c>
      <c r="K465" s="21"/>
      <c r="L465" s="16"/>
      <c r="M465" s="101">
        <v>0.37</v>
      </c>
      <c r="N465" s="101">
        <v>8.2000000000000003E-2</v>
      </c>
      <c r="O465" s="101">
        <v>15.273</v>
      </c>
      <c r="P465" s="101">
        <v>31.37</v>
      </c>
      <c r="Q465" s="101">
        <v>882.81500000000005</v>
      </c>
      <c r="R465" s="101">
        <v>377.649</v>
      </c>
      <c r="S465" s="101">
        <v>262</v>
      </c>
      <c r="T465" s="101">
        <v>1793.01</v>
      </c>
      <c r="U465" s="101">
        <v>3384.99</v>
      </c>
    </row>
    <row r="466" spans="1:21" x14ac:dyDescent="0.25">
      <c r="A466" s="60" t="s">
        <v>4823</v>
      </c>
      <c r="B466" s="60" t="s">
        <v>1604</v>
      </c>
      <c r="C466" s="60" t="s">
        <v>4908</v>
      </c>
      <c r="D466" s="94">
        <v>16</v>
      </c>
      <c r="E466" s="60" t="s">
        <v>9410</v>
      </c>
      <c r="F466" s="25">
        <f t="shared" si="31"/>
        <v>1812.5333333333335</v>
      </c>
      <c r="G466" s="25">
        <f t="shared" si="32"/>
        <v>576.07225000000005</v>
      </c>
      <c r="H466" s="32"/>
      <c r="I466" s="31"/>
      <c r="J466" s="25">
        <f t="shared" si="33"/>
        <v>1279.9506000000001</v>
      </c>
      <c r="K466" s="21"/>
      <c r="L466" s="16"/>
      <c r="M466" s="101">
        <v>541.59100000000001</v>
      </c>
      <c r="N466" s="101">
        <v>472.78300000000002</v>
      </c>
      <c r="O466" s="101">
        <v>666.21600000000001</v>
      </c>
      <c r="P466" s="101">
        <v>623.69899999999996</v>
      </c>
      <c r="Q466" s="101">
        <v>621.09500000000003</v>
      </c>
      <c r="R466" s="101">
        <v>341.05799999999999</v>
      </c>
      <c r="S466" s="101">
        <v>1600</v>
      </c>
      <c r="T466" s="101">
        <v>1182.8699999999999</v>
      </c>
      <c r="U466" s="101">
        <v>2654.73</v>
      </c>
    </row>
    <row r="467" spans="1:21" x14ac:dyDescent="0.25">
      <c r="A467" s="60" t="s">
        <v>4823</v>
      </c>
      <c r="B467" s="60" t="s">
        <v>415</v>
      </c>
      <c r="C467" s="60" t="s">
        <v>4864</v>
      </c>
      <c r="D467" s="94">
        <v>7</v>
      </c>
      <c r="E467" s="60" t="s">
        <v>6901</v>
      </c>
      <c r="F467" s="25">
        <f t="shared" si="31"/>
        <v>1797.2366666666667</v>
      </c>
      <c r="G467" s="25">
        <f t="shared" si="32"/>
        <v>532.59</v>
      </c>
      <c r="H467" s="32"/>
      <c r="I467" s="31"/>
      <c r="J467" s="25">
        <f t="shared" si="33"/>
        <v>1326.1758</v>
      </c>
      <c r="K467" s="21"/>
      <c r="L467" s="16"/>
      <c r="M467" s="101">
        <v>459.59800000000001</v>
      </c>
      <c r="N467" s="101">
        <v>345.00099999999998</v>
      </c>
      <c r="O467" s="101">
        <v>860.93100000000004</v>
      </c>
      <c r="P467" s="101">
        <v>464.83</v>
      </c>
      <c r="Q467" s="101">
        <v>733.89400000000001</v>
      </c>
      <c r="R467" s="101">
        <v>505.27499999999998</v>
      </c>
      <c r="S467" s="101">
        <v>2099</v>
      </c>
      <c r="T467" s="101">
        <v>933.21</v>
      </c>
      <c r="U467" s="101">
        <v>2359.5</v>
      </c>
    </row>
    <row r="468" spans="1:21" x14ac:dyDescent="0.25">
      <c r="A468" s="60" t="s">
        <v>4823</v>
      </c>
      <c r="B468" s="60" t="s">
        <v>1150</v>
      </c>
      <c r="C468" s="60" t="s">
        <v>4897</v>
      </c>
      <c r="D468" s="94">
        <v>15</v>
      </c>
      <c r="E468" s="60" t="s">
        <v>8293</v>
      </c>
      <c r="F468" s="25">
        <f t="shared" si="31"/>
        <v>1796.1299999999999</v>
      </c>
      <c r="G468" s="25">
        <f t="shared" si="32"/>
        <v>382.38600000000002</v>
      </c>
      <c r="H468" s="32"/>
      <c r="I468" s="31"/>
      <c r="J468" s="25">
        <f t="shared" si="33"/>
        <v>1127.7151999999999</v>
      </c>
      <c r="K468" s="21"/>
      <c r="L468" s="16"/>
      <c r="M468" s="101">
        <v>127.92700000000001</v>
      </c>
      <c r="N468" s="101">
        <v>179.33600000000001</v>
      </c>
      <c r="O468" s="101">
        <v>251.46600000000001</v>
      </c>
      <c r="P468" s="101">
        <v>970.81500000000005</v>
      </c>
      <c r="Q468" s="101">
        <v>54.927</v>
      </c>
      <c r="R468" s="101">
        <v>195.25899999999999</v>
      </c>
      <c r="S468" s="101">
        <v>118</v>
      </c>
      <c r="T468" s="101">
        <v>3759.04</v>
      </c>
      <c r="U468" s="101">
        <v>1511.35</v>
      </c>
    </row>
    <row r="469" spans="1:21" x14ac:dyDescent="0.25">
      <c r="A469" s="60" t="s">
        <v>4823</v>
      </c>
      <c r="B469" s="60" t="s">
        <v>904</v>
      </c>
      <c r="C469" s="60" t="s">
        <v>4907</v>
      </c>
      <c r="D469" s="94">
        <v>16</v>
      </c>
      <c r="E469" s="60" t="s">
        <v>9136</v>
      </c>
      <c r="F469" s="25">
        <f t="shared" si="31"/>
        <v>1794.1566666666668</v>
      </c>
      <c r="G469" s="25">
        <f t="shared" si="32"/>
        <v>1227.8512500000002</v>
      </c>
      <c r="H469" s="32"/>
      <c r="I469" s="31"/>
      <c r="J469" s="25">
        <f t="shared" si="33"/>
        <v>1562.3030000000001</v>
      </c>
      <c r="K469" s="21"/>
      <c r="L469" s="16"/>
      <c r="M469" s="101">
        <v>405.976</v>
      </c>
      <c r="N469" s="101">
        <v>321.471</v>
      </c>
      <c r="O469" s="101">
        <v>1698.02</v>
      </c>
      <c r="P469" s="101">
        <v>2485.9380000000001</v>
      </c>
      <c r="Q469" s="101">
        <v>1199.48</v>
      </c>
      <c r="R469" s="101">
        <v>1229.5650000000001</v>
      </c>
      <c r="S469" s="101">
        <v>586</v>
      </c>
      <c r="T469" s="101">
        <v>3283.75</v>
      </c>
      <c r="U469" s="101">
        <v>1512.72</v>
      </c>
    </row>
    <row r="470" spans="1:21" x14ac:dyDescent="0.25">
      <c r="A470" s="60" t="s">
        <v>4823</v>
      </c>
      <c r="B470" s="60" t="s">
        <v>321</v>
      </c>
      <c r="C470" s="60" t="s">
        <v>4910</v>
      </c>
      <c r="D470" s="94">
        <v>17</v>
      </c>
      <c r="E470" s="60" t="s">
        <v>9512</v>
      </c>
      <c r="F470" s="25">
        <f t="shared" si="31"/>
        <v>1787.4233333333332</v>
      </c>
      <c r="G470" s="25">
        <f t="shared" si="32"/>
        <v>302.54075</v>
      </c>
      <c r="H470" s="32"/>
      <c r="I470" s="31"/>
      <c r="J470" s="25">
        <f t="shared" si="33"/>
        <v>1185.8733999999999</v>
      </c>
      <c r="K470" s="21"/>
      <c r="L470" s="16"/>
      <c r="M470" s="101">
        <v>320.96100000000001</v>
      </c>
      <c r="N470" s="101">
        <v>106.276</v>
      </c>
      <c r="O470" s="101">
        <v>229.751</v>
      </c>
      <c r="P470" s="101">
        <v>553.17499999999995</v>
      </c>
      <c r="Q470" s="101">
        <v>276.488</v>
      </c>
      <c r="R470" s="101">
        <v>290.60899999999998</v>
      </c>
      <c r="S470" s="101">
        <v>3428</v>
      </c>
      <c r="T470" s="101">
        <v>876.86</v>
      </c>
      <c r="U470" s="101">
        <v>1057.4100000000001</v>
      </c>
    </row>
    <row r="471" spans="1:21" x14ac:dyDescent="0.25">
      <c r="A471" s="60" t="s">
        <v>4823</v>
      </c>
      <c r="B471" s="60" t="s">
        <v>1995</v>
      </c>
      <c r="C471" s="60" t="s">
        <v>4907</v>
      </c>
      <c r="D471" s="94">
        <v>16</v>
      </c>
      <c r="E471" s="60" t="s">
        <v>9093</v>
      </c>
      <c r="F471" s="25">
        <f t="shared" si="31"/>
        <v>1781.2700000000002</v>
      </c>
      <c r="G471" s="25">
        <f t="shared" si="32"/>
        <v>218.5865</v>
      </c>
      <c r="H471" s="32"/>
      <c r="I471" s="31"/>
      <c r="J471" s="25">
        <f t="shared" si="33"/>
        <v>1722.8532</v>
      </c>
      <c r="K471" s="21"/>
      <c r="L471" s="16"/>
      <c r="M471" s="101">
        <v>351.52499999999998</v>
      </c>
      <c r="N471" s="101">
        <v>210.393</v>
      </c>
      <c r="O471" s="101">
        <v>46.621000000000002</v>
      </c>
      <c r="P471" s="101">
        <v>265.80700000000002</v>
      </c>
      <c r="Q471" s="101">
        <v>1818.0329999999999</v>
      </c>
      <c r="R471" s="101">
        <v>1452.423</v>
      </c>
      <c r="S471" s="101">
        <v>1709</v>
      </c>
      <c r="T471" s="101">
        <v>3050.01</v>
      </c>
      <c r="U471" s="101">
        <v>584.79999999999995</v>
      </c>
    </row>
    <row r="472" spans="1:21" x14ac:dyDescent="0.25">
      <c r="A472" s="60" t="s">
        <v>4823</v>
      </c>
      <c r="B472" s="60" t="s">
        <v>838</v>
      </c>
      <c r="C472" s="60" t="s">
        <v>4850</v>
      </c>
      <c r="D472" s="94">
        <v>5</v>
      </c>
      <c r="E472" s="60" t="s">
        <v>5983</v>
      </c>
      <c r="F472" s="25">
        <f t="shared" si="31"/>
        <v>1779.8133333333333</v>
      </c>
      <c r="G472" s="25">
        <f t="shared" si="32"/>
        <v>7.5360000000000005</v>
      </c>
      <c r="H472" s="32"/>
      <c r="I472" s="31"/>
      <c r="J472" s="25">
        <f t="shared" si="33"/>
        <v>1082.7831999999999</v>
      </c>
      <c r="K472" s="21"/>
      <c r="L472" s="16"/>
      <c r="M472" s="101">
        <v>12.265000000000001</v>
      </c>
      <c r="N472" s="101">
        <v>13.601000000000001</v>
      </c>
      <c r="O472" s="101">
        <v>7.0999999999999994E-2</v>
      </c>
      <c r="P472" s="101">
        <v>4.2069999999999999</v>
      </c>
      <c r="Q472" s="101">
        <v>4.8339999999999996</v>
      </c>
      <c r="R472" s="101">
        <v>69.641999999999996</v>
      </c>
      <c r="S472" s="101">
        <v>72</v>
      </c>
      <c r="T472" s="101">
        <v>5262.11</v>
      </c>
      <c r="U472" s="101">
        <v>5.33</v>
      </c>
    </row>
    <row r="473" spans="1:21" x14ac:dyDescent="0.25">
      <c r="A473" s="60" t="s">
        <v>4823</v>
      </c>
      <c r="B473" s="60" t="s">
        <v>336</v>
      </c>
      <c r="C473" s="60" t="s">
        <v>4916</v>
      </c>
      <c r="D473" s="94">
        <v>20</v>
      </c>
      <c r="E473" s="60" t="s">
        <v>9855</v>
      </c>
      <c r="F473" s="25">
        <f t="shared" si="31"/>
        <v>1754.2</v>
      </c>
      <c r="G473" s="25">
        <f t="shared" si="32"/>
        <v>808.47874999999999</v>
      </c>
      <c r="H473" s="32"/>
      <c r="I473" s="31"/>
      <c r="J473" s="25">
        <f t="shared" si="33"/>
        <v>1432.1478</v>
      </c>
      <c r="K473" s="21"/>
      <c r="L473" s="16"/>
      <c r="M473" s="101">
        <v>837.98099999999999</v>
      </c>
      <c r="N473" s="101">
        <v>839.70899999999995</v>
      </c>
      <c r="O473" s="101">
        <v>739.94500000000005</v>
      </c>
      <c r="P473" s="101">
        <v>816.28</v>
      </c>
      <c r="Q473" s="101">
        <v>1025.749</v>
      </c>
      <c r="R473" s="101">
        <v>872.39</v>
      </c>
      <c r="S473" s="101">
        <v>1684</v>
      </c>
      <c r="T473" s="101">
        <v>1744.62</v>
      </c>
      <c r="U473" s="101">
        <v>1833.98</v>
      </c>
    </row>
    <row r="474" spans="1:21" x14ac:dyDescent="0.25">
      <c r="A474" s="60" t="s">
        <v>4823</v>
      </c>
      <c r="B474" s="60" t="s">
        <v>473</v>
      </c>
      <c r="C474" s="60" t="s">
        <v>4907</v>
      </c>
      <c r="D474" s="94">
        <v>16</v>
      </c>
      <c r="E474" s="60" t="s">
        <v>8724</v>
      </c>
      <c r="F474" s="25">
        <f t="shared" si="31"/>
        <v>1752.4433333333334</v>
      </c>
      <c r="G474" s="25">
        <f t="shared" si="32"/>
        <v>262.66800000000001</v>
      </c>
      <c r="H474" s="32"/>
      <c r="I474" s="31"/>
      <c r="J474" s="25">
        <f t="shared" si="33"/>
        <v>1166.0871999999999</v>
      </c>
      <c r="K474" s="21"/>
      <c r="L474" s="16"/>
      <c r="M474" s="101">
        <v>247.11699999999999</v>
      </c>
      <c r="N474" s="101">
        <v>269.27600000000001</v>
      </c>
      <c r="O474" s="101">
        <v>232.958</v>
      </c>
      <c r="P474" s="101">
        <v>301.32100000000003</v>
      </c>
      <c r="Q474" s="101">
        <v>482.89800000000002</v>
      </c>
      <c r="R474" s="101">
        <v>90.207999999999998</v>
      </c>
      <c r="S474" s="101">
        <v>1088</v>
      </c>
      <c r="T474" s="101">
        <v>1084.24</v>
      </c>
      <c r="U474" s="101">
        <v>3085.09</v>
      </c>
    </row>
    <row r="475" spans="1:21" x14ac:dyDescent="0.25">
      <c r="A475" s="60" t="s">
        <v>4823</v>
      </c>
      <c r="B475" s="60" t="s">
        <v>1665</v>
      </c>
      <c r="C475" s="60" t="s">
        <v>4907</v>
      </c>
      <c r="D475" s="94">
        <v>16</v>
      </c>
      <c r="E475" s="60" t="s">
        <v>8741</v>
      </c>
      <c r="F475" s="25">
        <f t="shared" si="31"/>
        <v>1749.1466666666665</v>
      </c>
      <c r="G475" s="25">
        <f t="shared" si="32"/>
        <v>128.68449999999999</v>
      </c>
      <c r="H475" s="32"/>
      <c r="I475" s="31"/>
      <c r="J475" s="25">
        <f t="shared" si="33"/>
        <v>1126.123</v>
      </c>
      <c r="K475" s="21"/>
      <c r="L475" s="16"/>
      <c r="M475" s="101">
        <v>84.808000000000007</v>
      </c>
      <c r="N475" s="101">
        <v>226.95699999999999</v>
      </c>
      <c r="O475" s="101">
        <v>122.4</v>
      </c>
      <c r="P475" s="101">
        <v>80.572999999999993</v>
      </c>
      <c r="Q475" s="101">
        <v>206.82499999999999</v>
      </c>
      <c r="R475" s="101">
        <v>176.35</v>
      </c>
      <c r="S475" s="101">
        <v>573</v>
      </c>
      <c r="T475" s="101">
        <v>428.37</v>
      </c>
      <c r="U475" s="101">
        <v>4246.07</v>
      </c>
    </row>
    <row r="476" spans="1:21" x14ac:dyDescent="0.25">
      <c r="A476" s="60" t="s">
        <v>4823</v>
      </c>
      <c r="B476" s="60" t="s">
        <v>3015</v>
      </c>
      <c r="C476" s="60" t="s">
        <v>4907</v>
      </c>
      <c r="D476" s="94">
        <v>16</v>
      </c>
      <c r="E476" s="60" t="s">
        <v>9154</v>
      </c>
      <c r="F476" s="25">
        <f t="shared" si="31"/>
        <v>1747.4733333333334</v>
      </c>
      <c r="G476" s="25">
        <f t="shared" si="32"/>
        <v>92.565249999999992</v>
      </c>
      <c r="H476" s="32"/>
      <c r="I476" s="31"/>
      <c r="J476" s="25">
        <f t="shared" si="33"/>
        <v>1086.8806</v>
      </c>
      <c r="K476" s="21"/>
      <c r="L476" s="16"/>
      <c r="M476" s="101">
        <v>201.489</v>
      </c>
      <c r="N476" s="101">
        <v>18.28</v>
      </c>
      <c r="O476" s="101">
        <v>46.029000000000003</v>
      </c>
      <c r="P476" s="101">
        <v>104.46299999999999</v>
      </c>
      <c r="Q476" s="101">
        <v>116.32599999999999</v>
      </c>
      <c r="R476" s="101">
        <v>75.656999999999996</v>
      </c>
      <c r="S476" s="101">
        <v>165</v>
      </c>
      <c r="T476" s="101">
        <v>3075.81</v>
      </c>
      <c r="U476" s="101">
        <v>2001.61</v>
      </c>
    </row>
    <row r="477" spans="1:21" x14ac:dyDescent="0.25">
      <c r="A477" s="60" t="s">
        <v>4823</v>
      </c>
      <c r="B477" s="60" t="s">
        <v>469</v>
      </c>
      <c r="C477" s="60" t="s">
        <v>4825</v>
      </c>
      <c r="D477" s="94">
        <v>1</v>
      </c>
      <c r="E477" s="60" t="s">
        <v>5230</v>
      </c>
      <c r="F477" s="25">
        <f t="shared" si="31"/>
        <v>1745.8033333333333</v>
      </c>
      <c r="G477" s="25">
        <f t="shared" si="32"/>
        <v>101.43299999999999</v>
      </c>
      <c r="H477" s="32"/>
      <c r="I477" s="31"/>
      <c r="J477" s="25">
        <f t="shared" si="33"/>
        <v>1170.6768</v>
      </c>
      <c r="K477" s="21"/>
      <c r="L477" s="16"/>
      <c r="M477" s="101">
        <v>183.66300000000001</v>
      </c>
      <c r="N477" s="101">
        <v>66.152000000000001</v>
      </c>
      <c r="O477" s="101">
        <v>128.553</v>
      </c>
      <c r="P477" s="101">
        <v>27.364000000000001</v>
      </c>
      <c r="Q477" s="101">
        <v>254.6</v>
      </c>
      <c r="R477" s="101">
        <v>361.37400000000002</v>
      </c>
      <c r="S477" s="101">
        <v>1662</v>
      </c>
      <c r="T477" s="101">
        <v>1948.91</v>
      </c>
      <c r="U477" s="101">
        <v>1626.5</v>
      </c>
    </row>
    <row r="478" spans="1:21" x14ac:dyDescent="0.25">
      <c r="A478" s="60" t="s">
        <v>4823</v>
      </c>
      <c r="B478" s="60" t="s">
        <v>713</v>
      </c>
      <c r="C478" s="60" t="s">
        <v>4908</v>
      </c>
      <c r="D478" s="94">
        <v>16</v>
      </c>
      <c r="E478" s="60" t="s">
        <v>9431</v>
      </c>
      <c r="F478" s="25">
        <f t="shared" si="31"/>
        <v>1743.1499999999999</v>
      </c>
      <c r="G478" s="25">
        <f t="shared" si="32"/>
        <v>722.22649999999999</v>
      </c>
      <c r="H478" s="32"/>
      <c r="I478" s="31"/>
      <c r="J478" s="25">
        <f t="shared" si="33"/>
        <v>1378.0729999999999</v>
      </c>
      <c r="K478" s="21"/>
      <c r="L478" s="16"/>
      <c r="M478" s="101">
        <v>255.91300000000001</v>
      </c>
      <c r="N478" s="101">
        <v>319.63600000000002</v>
      </c>
      <c r="O478" s="101">
        <v>1542.9369999999999</v>
      </c>
      <c r="P478" s="101">
        <v>770.42</v>
      </c>
      <c r="Q478" s="101">
        <v>1206.7059999999999</v>
      </c>
      <c r="R478" s="101">
        <v>454.209</v>
      </c>
      <c r="S478" s="101">
        <v>752</v>
      </c>
      <c r="T478" s="101">
        <v>1682.16</v>
      </c>
      <c r="U478" s="101">
        <v>2795.29</v>
      </c>
    </row>
    <row r="479" spans="1:21" x14ac:dyDescent="0.25">
      <c r="A479" s="60" t="s">
        <v>4823</v>
      </c>
      <c r="B479" s="60" t="s">
        <v>3060</v>
      </c>
      <c r="C479" s="60" t="s">
        <v>4909</v>
      </c>
      <c r="D479" s="94">
        <v>17</v>
      </c>
      <c r="E479" s="60" t="s">
        <v>9479</v>
      </c>
      <c r="F479" s="25">
        <f t="shared" si="31"/>
        <v>1740.7833333333335</v>
      </c>
      <c r="G479" s="25">
        <f t="shared" si="32"/>
        <v>0.37824999999999998</v>
      </c>
      <c r="H479" s="32"/>
      <c r="I479" s="31"/>
      <c r="J479" s="25">
        <f t="shared" si="33"/>
        <v>1044.6042000000002</v>
      </c>
      <c r="K479" s="21"/>
      <c r="L479" s="16"/>
      <c r="M479" s="101" t="s">
        <v>5176</v>
      </c>
      <c r="N479" s="101">
        <v>1.5129999999999999</v>
      </c>
      <c r="O479" s="101" t="s">
        <v>5176</v>
      </c>
      <c r="P479" s="101" t="s">
        <v>5176</v>
      </c>
      <c r="Q479" s="101">
        <v>0.67100000000000004</v>
      </c>
      <c r="R479" s="101" t="s">
        <v>5176</v>
      </c>
      <c r="S479" s="101" t="s">
        <v>5176</v>
      </c>
      <c r="T479" s="101" t="s">
        <v>5176</v>
      </c>
      <c r="U479" s="101">
        <v>5222.3500000000004</v>
      </c>
    </row>
    <row r="480" spans="1:21" x14ac:dyDescent="0.25">
      <c r="A480" s="60" t="s">
        <v>4823</v>
      </c>
      <c r="B480" s="60" t="s">
        <v>2900</v>
      </c>
      <c r="C480" s="60" t="s">
        <v>4850</v>
      </c>
      <c r="D480" s="94">
        <v>5</v>
      </c>
      <c r="E480" s="60" t="s">
        <v>5987</v>
      </c>
      <c r="F480" s="25">
        <f t="shared" ref="F480:F543" si="34">SUM(S480:U480)/3</f>
        <v>1737.8499999999997</v>
      </c>
      <c r="G480" s="25">
        <f t="shared" ref="G480:G543" si="35">SUM(M480:P480)/4</f>
        <v>2350.0807500000001</v>
      </c>
      <c r="H480" s="32"/>
      <c r="I480" s="31"/>
      <c r="J480" s="25">
        <f t="shared" ref="J480:J543" si="36">SUM(Q480:U480)/5</f>
        <v>1043.3009999999999</v>
      </c>
      <c r="K480" s="21"/>
      <c r="L480" s="16"/>
      <c r="M480" s="101">
        <v>4.5629999999999997</v>
      </c>
      <c r="N480" s="101">
        <v>0.69499999999999995</v>
      </c>
      <c r="O480" s="101">
        <v>9389.5400000000009</v>
      </c>
      <c r="P480" s="101">
        <v>5.5250000000000004</v>
      </c>
      <c r="Q480" s="101">
        <v>2.766</v>
      </c>
      <c r="R480" s="101">
        <v>0.189</v>
      </c>
      <c r="S480" s="101">
        <v>5</v>
      </c>
      <c r="T480" s="101">
        <v>5205.4799999999996</v>
      </c>
      <c r="U480" s="101">
        <v>3.07</v>
      </c>
    </row>
    <row r="481" spans="1:21" x14ac:dyDescent="0.25">
      <c r="A481" s="60" t="s">
        <v>4823</v>
      </c>
      <c r="B481" s="60" t="s">
        <v>86</v>
      </c>
      <c r="C481" s="60" t="s">
        <v>4854</v>
      </c>
      <c r="D481" s="94">
        <v>6</v>
      </c>
      <c r="E481" s="60" t="s">
        <v>6451</v>
      </c>
      <c r="F481" s="25">
        <f t="shared" si="34"/>
        <v>1733.9766666666667</v>
      </c>
      <c r="G481" s="25">
        <f t="shared" si="35"/>
        <v>1115.5139999999999</v>
      </c>
      <c r="H481" s="32"/>
      <c r="I481" s="31"/>
      <c r="J481" s="25">
        <f t="shared" si="36"/>
        <v>1339.2814000000001</v>
      </c>
      <c r="K481" s="21"/>
      <c r="L481" s="16"/>
      <c r="M481" s="101">
        <v>116.825</v>
      </c>
      <c r="N481" s="101">
        <v>465.44400000000002</v>
      </c>
      <c r="O481" s="101">
        <v>31.818999999999999</v>
      </c>
      <c r="P481" s="101">
        <v>3847.9679999999998</v>
      </c>
      <c r="Q481" s="101">
        <v>1009.52</v>
      </c>
      <c r="R481" s="101">
        <v>484.95699999999999</v>
      </c>
      <c r="S481" s="101">
        <v>1176</v>
      </c>
      <c r="T481" s="101">
        <v>1549.39</v>
      </c>
      <c r="U481" s="101">
        <v>2476.54</v>
      </c>
    </row>
    <row r="482" spans="1:21" x14ac:dyDescent="0.25">
      <c r="A482" s="60" t="s">
        <v>4823</v>
      </c>
      <c r="B482" s="60" t="s">
        <v>711</v>
      </c>
      <c r="C482" s="60" t="s">
        <v>4844</v>
      </c>
      <c r="D482" s="94">
        <v>4</v>
      </c>
      <c r="E482" s="60" t="s">
        <v>5797</v>
      </c>
      <c r="F482" s="25">
        <f t="shared" si="34"/>
        <v>1733.0333333333335</v>
      </c>
      <c r="G482" s="25">
        <f t="shared" si="35"/>
        <v>1430.6970000000001</v>
      </c>
      <c r="H482" s="32"/>
      <c r="I482" s="31"/>
      <c r="J482" s="25">
        <f t="shared" si="36"/>
        <v>1409.2993999999999</v>
      </c>
      <c r="K482" s="21"/>
      <c r="L482" s="16"/>
      <c r="M482" s="101">
        <v>1246.038</v>
      </c>
      <c r="N482" s="101">
        <v>1745.7090000000001</v>
      </c>
      <c r="O482" s="101">
        <v>1216.6849999999999</v>
      </c>
      <c r="P482" s="101">
        <v>1514.356</v>
      </c>
      <c r="Q482" s="101">
        <v>810.29899999999998</v>
      </c>
      <c r="R482" s="101">
        <v>1037.098</v>
      </c>
      <c r="S482" s="101">
        <v>1155</v>
      </c>
      <c r="T482" s="101">
        <v>1463.46</v>
      </c>
      <c r="U482" s="101">
        <v>2580.64</v>
      </c>
    </row>
    <row r="483" spans="1:21" x14ac:dyDescent="0.25">
      <c r="A483" s="60" t="s">
        <v>4823</v>
      </c>
      <c r="B483" s="60" t="s">
        <v>909</v>
      </c>
      <c r="C483" s="60" t="s">
        <v>4892</v>
      </c>
      <c r="D483" s="94">
        <v>13</v>
      </c>
      <c r="E483" s="60" t="s">
        <v>7980</v>
      </c>
      <c r="F483" s="25">
        <f t="shared" si="34"/>
        <v>1721.3533333333335</v>
      </c>
      <c r="G483" s="25">
        <f t="shared" si="35"/>
        <v>192.40575000000001</v>
      </c>
      <c r="H483" s="32"/>
      <c r="I483" s="31"/>
      <c r="J483" s="25">
        <f t="shared" si="36"/>
        <v>1273.4728</v>
      </c>
      <c r="K483" s="21"/>
      <c r="L483" s="16"/>
      <c r="M483" s="101">
        <v>123.68899999999999</v>
      </c>
      <c r="N483" s="101">
        <v>86.587000000000003</v>
      </c>
      <c r="O483" s="101">
        <v>197.364</v>
      </c>
      <c r="P483" s="101">
        <v>361.983</v>
      </c>
      <c r="Q483" s="101">
        <v>644.85599999999999</v>
      </c>
      <c r="R483" s="101">
        <v>558.44799999999998</v>
      </c>
      <c r="S483" s="101">
        <v>3849</v>
      </c>
      <c r="T483" s="101">
        <v>452.77</v>
      </c>
      <c r="U483" s="101">
        <v>862.29</v>
      </c>
    </row>
    <row r="484" spans="1:21" x14ac:dyDescent="0.25">
      <c r="A484" s="60" t="s">
        <v>4823</v>
      </c>
      <c r="B484" s="60" t="s">
        <v>536</v>
      </c>
      <c r="C484" s="60" t="s">
        <v>4908</v>
      </c>
      <c r="D484" s="94">
        <v>16</v>
      </c>
      <c r="E484" s="60" t="s">
        <v>9204</v>
      </c>
      <c r="F484" s="25">
        <f t="shared" si="34"/>
        <v>1719.9666666666665</v>
      </c>
      <c r="G484" s="25">
        <f t="shared" si="35"/>
        <v>385.62850000000003</v>
      </c>
      <c r="H484" s="32"/>
      <c r="I484" s="31"/>
      <c r="J484" s="25">
        <f t="shared" si="36"/>
        <v>1753.7646</v>
      </c>
      <c r="K484" s="21"/>
      <c r="L484" s="16"/>
      <c r="M484" s="101">
        <v>94.242999999999995</v>
      </c>
      <c r="N484" s="101">
        <v>83.619</v>
      </c>
      <c r="O484" s="101">
        <v>282.53699999999998</v>
      </c>
      <c r="P484" s="101">
        <v>1082.115</v>
      </c>
      <c r="Q484" s="101">
        <v>1146.1310000000001</v>
      </c>
      <c r="R484" s="101">
        <v>2462.7919999999999</v>
      </c>
      <c r="S484" s="101">
        <v>1433</v>
      </c>
      <c r="T484" s="101">
        <v>748.48</v>
      </c>
      <c r="U484" s="101">
        <v>2978.42</v>
      </c>
    </row>
    <row r="485" spans="1:21" x14ac:dyDescent="0.25">
      <c r="A485" s="60" t="s">
        <v>4823</v>
      </c>
      <c r="B485" s="60" t="s">
        <v>829</v>
      </c>
      <c r="C485" s="60" t="s">
        <v>4855</v>
      </c>
      <c r="D485" s="94">
        <v>6</v>
      </c>
      <c r="E485" s="60" t="s">
        <v>6507</v>
      </c>
      <c r="F485" s="25">
        <f t="shared" si="34"/>
        <v>1714.5733333333335</v>
      </c>
      <c r="G485" s="25">
        <f t="shared" si="35"/>
        <v>313.34950000000003</v>
      </c>
      <c r="H485" s="32"/>
      <c r="I485" s="31"/>
      <c r="J485" s="25">
        <f t="shared" si="36"/>
        <v>1508.0144</v>
      </c>
      <c r="K485" s="21"/>
      <c r="L485" s="16"/>
      <c r="M485" s="101">
        <v>209.476</v>
      </c>
      <c r="N485" s="101">
        <v>245.34</v>
      </c>
      <c r="O485" s="101">
        <v>401.38400000000001</v>
      </c>
      <c r="P485" s="101">
        <v>397.19799999999998</v>
      </c>
      <c r="Q485" s="101">
        <v>620.33600000000001</v>
      </c>
      <c r="R485" s="101">
        <v>1776.0160000000001</v>
      </c>
      <c r="S485" s="101">
        <v>1702</v>
      </c>
      <c r="T485" s="101">
        <v>1231.3399999999999</v>
      </c>
      <c r="U485" s="101">
        <v>2210.38</v>
      </c>
    </row>
    <row r="486" spans="1:21" x14ac:dyDescent="0.25">
      <c r="A486" s="60" t="s">
        <v>4823</v>
      </c>
      <c r="B486" s="60" t="s">
        <v>806</v>
      </c>
      <c r="C486" s="60" t="s">
        <v>4872</v>
      </c>
      <c r="D486" s="94">
        <v>10</v>
      </c>
      <c r="E486" s="60" t="s">
        <v>7074</v>
      </c>
      <c r="F486" s="25">
        <f t="shared" si="34"/>
        <v>1709.61</v>
      </c>
      <c r="G486" s="25">
        <f t="shared" si="35"/>
        <v>816.52125000000001</v>
      </c>
      <c r="H486" s="32"/>
      <c r="I486" s="31"/>
      <c r="J486" s="25">
        <f t="shared" si="36"/>
        <v>1588.4616000000001</v>
      </c>
      <c r="K486" s="21"/>
      <c r="L486" s="16"/>
      <c r="M486" s="101">
        <v>32.695999999999998</v>
      </c>
      <c r="N486" s="101">
        <v>571.14599999999996</v>
      </c>
      <c r="O486" s="101">
        <v>1191.49</v>
      </c>
      <c r="P486" s="101">
        <v>1470.7529999999999</v>
      </c>
      <c r="Q486" s="101">
        <v>1509.559</v>
      </c>
      <c r="R486" s="101">
        <v>1303.9190000000001</v>
      </c>
      <c r="S486" s="101">
        <v>1937</v>
      </c>
      <c r="T486" s="101">
        <v>852.73</v>
      </c>
      <c r="U486" s="101">
        <v>2339.1</v>
      </c>
    </row>
    <row r="487" spans="1:21" x14ac:dyDescent="0.25">
      <c r="A487" s="60" t="s">
        <v>4823</v>
      </c>
      <c r="B487" s="60" t="s">
        <v>4598</v>
      </c>
      <c r="C487" s="60" t="s">
        <v>4907</v>
      </c>
      <c r="D487" s="94">
        <v>16</v>
      </c>
      <c r="E487" s="60" t="s">
        <v>8943</v>
      </c>
      <c r="F487" s="25">
        <f t="shared" si="34"/>
        <v>1699.1266666666668</v>
      </c>
      <c r="G487" s="25">
        <f t="shared" si="35"/>
        <v>464.39749999999998</v>
      </c>
      <c r="H487" s="32"/>
      <c r="I487" s="31"/>
      <c r="J487" s="25">
        <f t="shared" si="36"/>
        <v>1149.8712</v>
      </c>
      <c r="K487" s="21"/>
      <c r="L487" s="16"/>
      <c r="M487" s="101">
        <v>144.75899999999999</v>
      </c>
      <c r="N487" s="101">
        <v>243.905</v>
      </c>
      <c r="O487" s="101">
        <v>815.476</v>
      </c>
      <c r="P487" s="101">
        <v>653.45000000000005</v>
      </c>
      <c r="Q487" s="101">
        <v>626.12199999999996</v>
      </c>
      <c r="R487" s="101">
        <v>25.853999999999999</v>
      </c>
      <c r="S487" s="101">
        <v>108</v>
      </c>
      <c r="T487" s="101">
        <v>1051.32</v>
      </c>
      <c r="U487" s="101">
        <v>3938.06</v>
      </c>
    </row>
    <row r="488" spans="1:21" x14ac:dyDescent="0.25">
      <c r="A488" s="60" t="s">
        <v>4823</v>
      </c>
      <c r="B488" s="60" t="s">
        <v>414</v>
      </c>
      <c r="C488" s="60" t="s">
        <v>4885</v>
      </c>
      <c r="D488" s="94">
        <v>11</v>
      </c>
      <c r="E488" s="60" t="s">
        <v>7682</v>
      </c>
      <c r="F488" s="25">
        <f t="shared" si="34"/>
        <v>1697.4533333333336</v>
      </c>
      <c r="G488" s="25">
        <f t="shared" si="35"/>
        <v>687.40449999999998</v>
      </c>
      <c r="H488" s="32"/>
      <c r="I488" s="31"/>
      <c r="J488" s="25">
        <f t="shared" si="36"/>
        <v>1354.9932000000001</v>
      </c>
      <c r="K488" s="21"/>
      <c r="L488" s="16"/>
      <c r="M488" s="101">
        <v>340.26400000000001</v>
      </c>
      <c r="N488" s="101">
        <v>1021.9109999999999</v>
      </c>
      <c r="O488" s="101">
        <v>536.923</v>
      </c>
      <c r="P488" s="101">
        <v>850.52</v>
      </c>
      <c r="Q488" s="101">
        <v>1182.1289999999999</v>
      </c>
      <c r="R488" s="101">
        <v>500.47699999999998</v>
      </c>
      <c r="S488" s="101">
        <v>942</v>
      </c>
      <c r="T488" s="101">
        <v>1308.21</v>
      </c>
      <c r="U488" s="101">
        <v>2842.15</v>
      </c>
    </row>
    <row r="489" spans="1:21" x14ac:dyDescent="0.25">
      <c r="A489" s="60" t="s">
        <v>4823</v>
      </c>
      <c r="B489" s="60" t="s">
        <v>3174</v>
      </c>
      <c r="C489" s="60" t="s">
        <v>4854</v>
      </c>
      <c r="D489" s="94">
        <v>6</v>
      </c>
      <c r="E489" s="60" t="s">
        <v>6460</v>
      </c>
      <c r="F489" s="25">
        <f t="shared" si="34"/>
        <v>1692.6833333333334</v>
      </c>
      <c r="G489" s="25">
        <f t="shared" si="35"/>
        <v>395.68975</v>
      </c>
      <c r="H489" s="32"/>
      <c r="I489" s="31"/>
      <c r="J489" s="25">
        <f t="shared" si="36"/>
        <v>2718.1001999999999</v>
      </c>
      <c r="K489" s="21"/>
      <c r="L489" s="16"/>
      <c r="M489" s="101">
        <v>108.375</v>
      </c>
      <c r="N489" s="101">
        <v>1.4990000000000001</v>
      </c>
      <c r="O489" s="101">
        <v>102.631</v>
      </c>
      <c r="P489" s="101">
        <v>1370.2539999999999</v>
      </c>
      <c r="Q489" s="101">
        <v>6392.2</v>
      </c>
      <c r="R489" s="101">
        <v>2120.2510000000002</v>
      </c>
      <c r="S489" s="101">
        <v>4757</v>
      </c>
      <c r="T489" s="101">
        <v>320.14</v>
      </c>
      <c r="U489" s="101">
        <v>0.91</v>
      </c>
    </row>
    <row r="490" spans="1:21" x14ac:dyDescent="0.25">
      <c r="A490" s="60" t="s">
        <v>4823</v>
      </c>
      <c r="B490" s="60" t="s">
        <v>138</v>
      </c>
      <c r="C490" s="60" t="s">
        <v>4910</v>
      </c>
      <c r="D490" s="94">
        <v>17</v>
      </c>
      <c r="E490" s="60" t="s">
        <v>9530</v>
      </c>
      <c r="F490" s="25">
        <f t="shared" si="34"/>
        <v>1691.4966666666667</v>
      </c>
      <c r="G490" s="25">
        <f t="shared" si="35"/>
        <v>690.20624999999995</v>
      </c>
      <c r="H490" s="32"/>
      <c r="I490" s="31"/>
      <c r="J490" s="25">
        <f t="shared" si="36"/>
        <v>1411.6379999999999</v>
      </c>
      <c r="K490" s="21"/>
      <c r="L490" s="16"/>
      <c r="M490" s="101">
        <v>670.101</v>
      </c>
      <c r="N490" s="101">
        <v>600.24300000000005</v>
      </c>
      <c r="O490" s="101">
        <v>593.87699999999995</v>
      </c>
      <c r="P490" s="101">
        <v>896.60400000000004</v>
      </c>
      <c r="Q490" s="101">
        <v>890.48400000000004</v>
      </c>
      <c r="R490" s="101">
        <v>1093.2159999999999</v>
      </c>
      <c r="S490" s="101">
        <v>1456</v>
      </c>
      <c r="T490" s="101">
        <v>1461.37</v>
      </c>
      <c r="U490" s="101">
        <v>2157.12</v>
      </c>
    </row>
    <row r="491" spans="1:21" x14ac:dyDescent="0.25">
      <c r="A491" s="60" t="s">
        <v>4823</v>
      </c>
      <c r="B491" s="60" t="s">
        <v>833</v>
      </c>
      <c r="C491" s="60" t="s">
        <v>4855</v>
      </c>
      <c r="D491" s="94">
        <v>6</v>
      </c>
      <c r="E491" s="60" t="s">
        <v>6496</v>
      </c>
      <c r="F491" s="25">
        <f t="shared" si="34"/>
        <v>1690.4333333333334</v>
      </c>
      <c r="G491" s="25">
        <f t="shared" si="35"/>
        <v>591.09775000000002</v>
      </c>
      <c r="H491" s="32"/>
      <c r="I491" s="31"/>
      <c r="J491" s="25">
        <f t="shared" si="36"/>
        <v>1967.1759999999999</v>
      </c>
      <c r="K491" s="21"/>
      <c r="L491" s="16"/>
      <c r="M491" s="101">
        <v>309.28300000000002</v>
      </c>
      <c r="N491" s="101">
        <v>394.02300000000002</v>
      </c>
      <c r="O491" s="101">
        <v>253.077</v>
      </c>
      <c r="P491" s="101">
        <v>1408.008</v>
      </c>
      <c r="Q491" s="101">
        <v>2468.6260000000002</v>
      </c>
      <c r="R491" s="101">
        <v>2295.9540000000002</v>
      </c>
      <c r="S491" s="101">
        <v>2429</v>
      </c>
      <c r="T491" s="101">
        <v>1488.72</v>
      </c>
      <c r="U491" s="101">
        <v>1153.58</v>
      </c>
    </row>
    <row r="492" spans="1:21" x14ac:dyDescent="0.25">
      <c r="A492" s="60" t="s">
        <v>4823</v>
      </c>
      <c r="B492" s="60" t="s">
        <v>174</v>
      </c>
      <c r="C492" s="60" t="s">
        <v>4845</v>
      </c>
      <c r="D492" s="94">
        <v>4</v>
      </c>
      <c r="E492" s="60" t="s">
        <v>5811</v>
      </c>
      <c r="F492" s="25">
        <f t="shared" si="34"/>
        <v>1689.93</v>
      </c>
      <c r="G492" s="25">
        <f t="shared" si="35"/>
        <v>557.04425000000003</v>
      </c>
      <c r="H492" s="32"/>
      <c r="I492" s="31"/>
      <c r="J492" s="25">
        <f t="shared" si="36"/>
        <v>1743.0088000000001</v>
      </c>
      <c r="K492" s="21"/>
      <c r="L492" s="16"/>
      <c r="M492" s="101">
        <v>160.005</v>
      </c>
      <c r="N492" s="101">
        <v>100.465</v>
      </c>
      <c r="O492" s="101">
        <v>509.959</v>
      </c>
      <c r="P492" s="101">
        <v>1457.748</v>
      </c>
      <c r="Q492" s="101">
        <v>1647.941</v>
      </c>
      <c r="R492" s="101">
        <v>1997.3130000000001</v>
      </c>
      <c r="S492" s="101">
        <v>1919</v>
      </c>
      <c r="T492" s="101">
        <v>905.16</v>
      </c>
      <c r="U492" s="101">
        <v>2245.63</v>
      </c>
    </row>
    <row r="493" spans="1:21" x14ac:dyDescent="0.25">
      <c r="A493" s="60" t="s">
        <v>4823</v>
      </c>
      <c r="B493" s="60" t="s">
        <v>347</v>
      </c>
      <c r="C493" s="60" t="s">
        <v>4907</v>
      </c>
      <c r="D493" s="94">
        <v>16</v>
      </c>
      <c r="E493" s="60" t="s">
        <v>8798</v>
      </c>
      <c r="F493" s="25">
        <f t="shared" si="34"/>
        <v>1689.9233333333332</v>
      </c>
      <c r="G493" s="25">
        <f t="shared" si="35"/>
        <v>712.17399999999998</v>
      </c>
      <c r="H493" s="32"/>
      <c r="I493" s="31"/>
      <c r="J493" s="25">
        <f t="shared" si="36"/>
        <v>1370.4054000000001</v>
      </c>
      <c r="K493" s="21"/>
      <c r="L493" s="16"/>
      <c r="M493" s="101">
        <v>579.90800000000002</v>
      </c>
      <c r="N493" s="101">
        <v>545.71199999999999</v>
      </c>
      <c r="O493" s="101">
        <v>1034.3530000000001</v>
      </c>
      <c r="P493" s="101">
        <v>688.72299999999996</v>
      </c>
      <c r="Q493" s="101">
        <v>829.44200000000001</v>
      </c>
      <c r="R493" s="101">
        <v>952.81500000000005</v>
      </c>
      <c r="S493" s="101">
        <v>1587</v>
      </c>
      <c r="T493" s="101">
        <v>1566.11</v>
      </c>
      <c r="U493" s="101">
        <v>1916.66</v>
      </c>
    </row>
    <row r="494" spans="1:21" x14ac:dyDescent="0.25">
      <c r="A494" s="60" t="s">
        <v>4823</v>
      </c>
      <c r="B494" s="60" t="s">
        <v>223</v>
      </c>
      <c r="C494" s="60" t="s">
        <v>4907</v>
      </c>
      <c r="D494" s="94">
        <v>16</v>
      </c>
      <c r="E494" s="60" t="s">
        <v>8756</v>
      </c>
      <c r="F494" s="25">
        <f t="shared" si="34"/>
        <v>1682.1733333333334</v>
      </c>
      <c r="G494" s="25">
        <f t="shared" si="35"/>
        <v>313.85325</v>
      </c>
      <c r="H494" s="32"/>
      <c r="I494" s="31"/>
      <c r="J494" s="25">
        <f t="shared" si="36"/>
        <v>1307.2512000000002</v>
      </c>
      <c r="K494" s="21"/>
      <c r="L494" s="16"/>
      <c r="M494" s="101">
        <v>346.12299999999999</v>
      </c>
      <c r="N494" s="101">
        <v>222.09299999999999</v>
      </c>
      <c r="O494" s="101">
        <v>266.26299999999998</v>
      </c>
      <c r="P494" s="101">
        <v>420.93400000000003</v>
      </c>
      <c r="Q494" s="101">
        <v>505.08</v>
      </c>
      <c r="R494" s="101">
        <v>984.65599999999995</v>
      </c>
      <c r="S494" s="101">
        <v>1880</v>
      </c>
      <c r="T494" s="101">
        <v>1365.81</v>
      </c>
      <c r="U494" s="101">
        <v>1800.71</v>
      </c>
    </row>
    <row r="495" spans="1:21" x14ac:dyDescent="0.25">
      <c r="A495" s="60" t="s">
        <v>4823</v>
      </c>
      <c r="B495" s="60" t="s">
        <v>190</v>
      </c>
      <c r="C495" s="60" t="s">
        <v>4897</v>
      </c>
      <c r="D495" s="94">
        <v>15</v>
      </c>
      <c r="E495" s="60" t="s">
        <v>8344</v>
      </c>
      <c r="F495" s="25">
        <f t="shared" si="34"/>
        <v>1678.67</v>
      </c>
      <c r="G495" s="25">
        <f t="shared" si="35"/>
        <v>2649.55</v>
      </c>
      <c r="H495" s="32"/>
      <c r="I495" s="31"/>
      <c r="J495" s="25">
        <f t="shared" si="36"/>
        <v>1669.2811999999999</v>
      </c>
      <c r="K495" s="21"/>
      <c r="L495" s="16"/>
      <c r="M495" s="101">
        <v>4272.3040000000001</v>
      </c>
      <c r="N495" s="101">
        <v>1817.2860000000001</v>
      </c>
      <c r="O495" s="101">
        <v>1951.4939999999999</v>
      </c>
      <c r="P495" s="101">
        <v>2557.116</v>
      </c>
      <c r="Q495" s="101">
        <v>2586.0479999999998</v>
      </c>
      <c r="R495" s="101">
        <v>724.34799999999996</v>
      </c>
      <c r="S495" s="101">
        <v>1504</v>
      </c>
      <c r="T495" s="101">
        <v>1319.8</v>
      </c>
      <c r="U495" s="101">
        <v>2212.21</v>
      </c>
    </row>
    <row r="496" spans="1:21" x14ac:dyDescent="0.25">
      <c r="A496" s="60" t="s">
        <v>4823</v>
      </c>
      <c r="B496" s="60" t="s">
        <v>3350</v>
      </c>
      <c r="C496" s="60" t="s">
        <v>4848</v>
      </c>
      <c r="D496" s="94">
        <v>5</v>
      </c>
      <c r="E496" s="60" t="s">
        <v>5882</v>
      </c>
      <c r="F496" s="25">
        <f t="shared" si="34"/>
        <v>1677.0833333333333</v>
      </c>
      <c r="G496" s="25">
        <f t="shared" si="35"/>
        <v>153.4675</v>
      </c>
      <c r="H496" s="32"/>
      <c r="I496" s="31"/>
      <c r="J496" s="25">
        <f t="shared" si="36"/>
        <v>1336.4387999999999</v>
      </c>
      <c r="K496" s="21"/>
      <c r="L496" s="16"/>
      <c r="M496" s="101">
        <v>0.161</v>
      </c>
      <c r="N496" s="101">
        <v>1.74</v>
      </c>
      <c r="O496" s="101">
        <v>338.35599999999999</v>
      </c>
      <c r="P496" s="101">
        <v>273.613</v>
      </c>
      <c r="Q496" s="101">
        <v>1336.088</v>
      </c>
      <c r="R496" s="101">
        <v>314.85599999999999</v>
      </c>
      <c r="S496" s="101">
        <v>1464</v>
      </c>
      <c r="T496" s="101">
        <v>446.86</v>
      </c>
      <c r="U496" s="101">
        <v>3120.39</v>
      </c>
    </row>
    <row r="497" spans="1:21" x14ac:dyDescent="0.25">
      <c r="A497" s="60" t="s">
        <v>4823</v>
      </c>
      <c r="B497" s="60" t="s">
        <v>323</v>
      </c>
      <c r="C497" s="60" t="s">
        <v>4843</v>
      </c>
      <c r="D497" s="94">
        <v>4</v>
      </c>
      <c r="E497" s="60" t="s">
        <v>5753</v>
      </c>
      <c r="F497" s="25">
        <f t="shared" si="34"/>
        <v>1673.36</v>
      </c>
      <c r="G497" s="25">
        <f t="shared" si="35"/>
        <v>588.25274999999999</v>
      </c>
      <c r="H497" s="32"/>
      <c r="I497" s="31"/>
      <c r="J497" s="25">
        <f t="shared" si="36"/>
        <v>1347.9946</v>
      </c>
      <c r="K497" s="21"/>
      <c r="L497" s="16"/>
      <c r="M497" s="101">
        <v>365.75400000000002</v>
      </c>
      <c r="N497" s="101">
        <v>420.553</v>
      </c>
      <c r="O497" s="101">
        <v>744.35500000000002</v>
      </c>
      <c r="P497" s="101">
        <v>822.34900000000005</v>
      </c>
      <c r="Q497" s="101">
        <v>871.78700000000003</v>
      </c>
      <c r="R497" s="101">
        <v>848.10599999999999</v>
      </c>
      <c r="S497" s="101">
        <v>1289</v>
      </c>
      <c r="T497" s="101">
        <v>1084.92</v>
      </c>
      <c r="U497" s="101">
        <v>2646.16</v>
      </c>
    </row>
    <row r="498" spans="1:21" x14ac:dyDescent="0.25">
      <c r="A498" s="60" t="s">
        <v>4823</v>
      </c>
      <c r="B498" s="60" t="s">
        <v>1400</v>
      </c>
      <c r="C498" s="60" t="s">
        <v>4907</v>
      </c>
      <c r="D498" s="94">
        <v>16</v>
      </c>
      <c r="E498" s="60" t="s">
        <v>8861</v>
      </c>
      <c r="F498" s="25">
        <f t="shared" si="34"/>
        <v>1671.3100000000002</v>
      </c>
      <c r="G498" s="25">
        <f t="shared" si="35"/>
        <v>531.20925</v>
      </c>
      <c r="H498" s="32"/>
      <c r="I498" s="31"/>
      <c r="J498" s="25">
        <f t="shared" si="36"/>
        <v>1196.2103999999999</v>
      </c>
      <c r="K498" s="21"/>
      <c r="L498" s="16"/>
      <c r="M498" s="101">
        <v>604.78399999999999</v>
      </c>
      <c r="N498" s="101">
        <v>729.68899999999996</v>
      </c>
      <c r="O498" s="101">
        <v>362.65600000000001</v>
      </c>
      <c r="P498" s="101">
        <v>427.70800000000003</v>
      </c>
      <c r="Q498" s="101">
        <v>676.60699999999997</v>
      </c>
      <c r="R498" s="101">
        <v>290.51499999999999</v>
      </c>
      <c r="S498" s="101">
        <v>1744</v>
      </c>
      <c r="T498" s="101">
        <v>2352.84</v>
      </c>
      <c r="U498" s="101">
        <v>917.09</v>
      </c>
    </row>
    <row r="499" spans="1:21" x14ac:dyDescent="0.25">
      <c r="A499" s="60" t="s">
        <v>4823</v>
      </c>
      <c r="B499" s="60" t="s">
        <v>723</v>
      </c>
      <c r="C499" s="60" t="s">
        <v>4873</v>
      </c>
      <c r="D499" s="94">
        <v>10</v>
      </c>
      <c r="E499" s="60" t="s">
        <v>7176</v>
      </c>
      <c r="F499" s="25">
        <f t="shared" si="34"/>
        <v>1671.07</v>
      </c>
      <c r="G499" s="25">
        <f t="shared" si="35"/>
        <v>1065.0005000000001</v>
      </c>
      <c r="H499" s="32"/>
      <c r="I499" s="31"/>
      <c r="J499" s="25">
        <f t="shared" si="36"/>
        <v>1671.4838</v>
      </c>
      <c r="K499" s="21"/>
      <c r="L499" s="16"/>
      <c r="M499" s="101">
        <v>1170.337</v>
      </c>
      <c r="N499" s="101">
        <v>1107.1669999999999</v>
      </c>
      <c r="O499" s="101">
        <v>889.27200000000005</v>
      </c>
      <c r="P499" s="101">
        <v>1093.2260000000001</v>
      </c>
      <c r="Q499" s="101">
        <v>1555.2280000000001</v>
      </c>
      <c r="R499" s="101">
        <v>1788.981</v>
      </c>
      <c r="S499" s="101">
        <v>2032</v>
      </c>
      <c r="T499" s="101">
        <v>1419.34</v>
      </c>
      <c r="U499" s="101">
        <v>1561.87</v>
      </c>
    </row>
    <row r="500" spans="1:21" x14ac:dyDescent="0.25">
      <c r="A500" s="60" t="s">
        <v>4823</v>
      </c>
      <c r="B500" s="60" t="s">
        <v>4498</v>
      </c>
      <c r="C500" s="60" t="s">
        <v>4894</v>
      </c>
      <c r="D500" s="94">
        <v>13</v>
      </c>
      <c r="E500" s="60" t="s">
        <v>8066</v>
      </c>
      <c r="F500" s="25">
        <f t="shared" si="34"/>
        <v>1668.54</v>
      </c>
      <c r="G500" s="25">
        <f t="shared" si="35"/>
        <v>920.57249999999999</v>
      </c>
      <c r="H500" s="32"/>
      <c r="I500" s="31"/>
      <c r="J500" s="25">
        <f t="shared" si="36"/>
        <v>1115.0527999999999</v>
      </c>
      <c r="K500" s="21"/>
      <c r="L500" s="16"/>
      <c r="M500" s="101">
        <v>813.846</v>
      </c>
      <c r="N500" s="101">
        <v>717.93700000000001</v>
      </c>
      <c r="O500" s="101">
        <v>1387.6379999999999</v>
      </c>
      <c r="P500" s="101">
        <v>762.86900000000003</v>
      </c>
      <c r="Q500" s="101">
        <v>519.11300000000006</v>
      </c>
      <c r="R500" s="101">
        <v>50.530999999999999</v>
      </c>
      <c r="S500" s="101">
        <v>20</v>
      </c>
      <c r="T500" s="101">
        <v>1677.52</v>
      </c>
      <c r="U500" s="101">
        <v>3308.1</v>
      </c>
    </row>
    <row r="501" spans="1:21" x14ac:dyDescent="0.25">
      <c r="A501" s="60" t="s">
        <v>4823</v>
      </c>
      <c r="B501" s="60" t="s">
        <v>3745</v>
      </c>
      <c r="C501" s="60" t="s">
        <v>4850</v>
      </c>
      <c r="D501" s="94">
        <v>5</v>
      </c>
      <c r="E501" s="60" t="s">
        <v>5984</v>
      </c>
      <c r="F501" s="25">
        <f t="shared" si="34"/>
        <v>1663.7366666666667</v>
      </c>
      <c r="G501" s="25">
        <f t="shared" si="35"/>
        <v>6.2637499999999999</v>
      </c>
      <c r="H501" s="32"/>
      <c r="I501" s="31"/>
      <c r="J501" s="25">
        <f t="shared" si="36"/>
        <v>1000.4889999999999</v>
      </c>
      <c r="K501" s="21"/>
      <c r="L501" s="16"/>
      <c r="M501" s="101">
        <v>2.2349999999999999</v>
      </c>
      <c r="N501" s="101">
        <v>8.5000000000000006E-2</v>
      </c>
      <c r="O501" s="101">
        <v>0.78700000000000003</v>
      </c>
      <c r="P501" s="101">
        <v>21.948</v>
      </c>
      <c r="Q501" s="101">
        <v>7.6820000000000004</v>
      </c>
      <c r="R501" s="101">
        <v>3.5529999999999999</v>
      </c>
      <c r="S501" s="101" t="s">
        <v>5176</v>
      </c>
      <c r="T501" s="101">
        <v>4920.45</v>
      </c>
      <c r="U501" s="101">
        <v>70.760000000000005</v>
      </c>
    </row>
    <row r="502" spans="1:21" x14ac:dyDescent="0.25">
      <c r="A502" s="60" t="s">
        <v>4823</v>
      </c>
      <c r="B502" s="60" t="s">
        <v>543</v>
      </c>
      <c r="C502" s="60" t="s">
        <v>4907</v>
      </c>
      <c r="D502" s="94">
        <v>16</v>
      </c>
      <c r="E502" s="60" t="s">
        <v>8831</v>
      </c>
      <c r="F502" s="25">
        <f t="shared" si="34"/>
        <v>1662.7266666666667</v>
      </c>
      <c r="G502" s="25">
        <f t="shared" si="35"/>
        <v>216.64450000000002</v>
      </c>
      <c r="H502" s="32"/>
      <c r="I502" s="31"/>
      <c r="J502" s="25">
        <f t="shared" si="36"/>
        <v>1470.8622</v>
      </c>
      <c r="K502" s="21"/>
      <c r="L502" s="16"/>
      <c r="M502" s="101">
        <v>422.26100000000002</v>
      </c>
      <c r="N502" s="101">
        <v>47.802999999999997</v>
      </c>
      <c r="O502" s="101">
        <v>163.13499999999999</v>
      </c>
      <c r="P502" s="101">
        <v>233.37899999999999</v>
      </c>
      <c r="Q502" s="101">
        <v>1830.3050000000001</v>
      </c>
      <c r="R502" s="101">
        <v>535.82600000000002</v>
      </c>
      <c r="S502" s="101">
        <v>215</v>
      </c>
      <c r="T502" s="101">
        <v>449.31</v>
      </c>
      <c r="U502" s="101">
        <v>4323.87</v>
      </c>
    </row>
    <row r="503" spans="1:21" x14ac:dyDescent="0.25">
      <c r="A503" s="60" t="s">
        <v>4823</v>
      </c>
      <c r="B503" s="60" t="s">
        <v>1380</v>
      </c>
      <c r="C503" s="60" t="s">
        <v>4844</v>
      </c>
      <c r="D503" s="94">
        <v>4</v>
      </c>
      <c r="E503" s="60" t="s">
        <v>5805</v>
      </c>
      <c r="F503" s="25">
        <f t="shared" si="34"/>
        <v>1660.75</v>
      </c>
      <c r="G503" s="25">
        <f t="shared" si="35"/>
        <v>137.54249999999999</v>
      </c>
      <c r="H503" s="32"/>
      <c r="I503" s="31"/>
      <c r="J503" s="25">
        <f t="shared" si="36"/>
        <v>1261.2865999999999</v>
      </c>
      <c r="K503" s="21"/>
      <c r="L503" s="16"/>
      <c r="M503" s="101">
        <v>81.882999999999996</v>
      </c>
      <c r="N503" s="101">
        <v>105.601</v>
      </c>
      <c r="O503" s="101">
        <v>230.191</v>
      </c>
      <c r="P503" s="101">
        <v>132.495</v>
      </c>
      <c r="Q503" s="101">
        <v>761.86800000000005</v>
      </c>
      <c r="R503" s="101">
        <v>562.31500000000005</v>
      </c>
      <c r="S503" s="101">
        <v>1922</v>
      </c>
      <c r="T503" s="101">
        <v>1705.61</v>
      </c>
      <c r="U503" s="101">
        <v>1354.64</v>
      </c>
    </row>
    <row r="504" spans="1:21" x14ac:dyDescent="0.25">
      <c r="A504" s="60" t="s">
        <v>4823</v>
      </c>
      <c r="B504" s="60" t="s">
        <v>4356</v>
      </c>
      <c r="C504" s="60" t="s">
        <v>4908</v>
      </c>
      <c r="D504" s="94">
        <v>16</v>
      </c>
      <c r="E504" s="60" t="s">
        <v>9453</v>
      </c>
      <c r="F504" s="25">
        <f t="shared" si="34"/>
        <v>1656.4466666666667</v>
      </c>
      <c r="G504" s="25">
        <f t="shared" si="35"/>
        <v>190.65375</v>
      </c>
      <c r="H504" s="32"/>
      <c r="I504" s="31"/>
      <c r="J504" s="25">
        <f t="shared" si="36"/>
        <v>1050.672</v>
      </c>
      <c r="K504" s="21"/>
      <c r="L504" s="16"/>
      <c r="M504" s="101">
        <v>122.494</v>
      </c>
      <c r="N504" s="101">
        <v>204.58500000000001</v>
      </c>
      <c r="O504" s="101">
        <v>226.52600000000001</v>
      </c>
      <c r="P504" s="101">
        <v>209.01</v>
      </c>
      <c r="Q504" s="101">
        <v>277.99900000000002</v>
      </c>
      <c r="R504" s="101">
        <v>6.0209999999999999</v>
      </c>
      <c r="S504" s="101">
        <v>42</v>
      </c>
      <c r="T504" s="101">
        <v>623.91</v>
      </c>
      <c r="U504" s="101">
        <v>4303.43</v>
      </c>
    </row>
    <row r="505" spans="1:21" x14ac:dyDescent="0.25">
      <c r="A505" s="60" t="s">
        <v>4823</v>
      </c>
      <c r="B505" s="60" t="s">
        <v>1032</v>
      </c>
      <c r="C505" s="60" t="s">
        <v>4844</v>
      </c>
      <c r="D505" s="94">
        <v>4</v>
      </c>
      <c r="E505" s="60" t="s">
        <v>5796</v>
      </c>
      <c r="F505" s="25">
        <f t="shared" si="34"/>
        <v>1651.6166666666668</v>
      </c>
      <c r="G505" s="25">
        <f t="shared" si="35"/>
        <v>46.625500000000002</v>
      </c>
      <c r="H505" s="32"/>
      <c r="I505" s="31"/>
      <c r="J505" s="25">
        <f t="shared" si="36"/>
        <v>1598.2787999999998</v>
      </c>
      <c r="K505" s="21"/>
      <c r="L505" s="16"/>
      <c r="M505" s="101">
        <v>23.422999999999998</v>
      </c>
      <c r="N505" s="101">
        <v>21.599</v>
      </c>
      <c r="O505" s="101">
        <v>15.154</v>
      </c>
      <c r="P505" s="101">
        <v>126.32599999999999</v>
      </c>
      <c r="Q505" s="101">
        <v>1591.4670000000001</v>
      </c>
      <c r="R505" s="101">
        <v>1445.077</v>
      </c>
      <c r="S505" s="101">
        <v>1277</v>
      </c>
      <c r="T505" s="101">
        <v>1258.31</v>
      </c>
      <c r="U505" s="101">
        <v>2419.54</v>
      </c>
    </row>
    <row r="506" spans="1:21" x14ac:dyDescent="0.25">
      <c r="A506" s="60" t="s">
        <v>4823</v>
      </c>
      <c r="B506" s="60" t="s">
        <v>1778</v>
      </c>
      <c r="C506" s="60" t="s">
        <v>4850</v>
      </c>
      <c r="D506" s="94">
        <v>5</v>
      </c>
      <c r="E506" s="60" t="s">
        <v>5995</v>
      </c>
      <c r="F506" s="25">
        <f t="shared" si="34"/>
        <v>1638.2733333333333</v>
      </c>
      <c r="G506" s="25">
        <f t="shared" si="35"/>
        <v>11.181750000000001</v>
      </c>
      <c r="H506" s="32"/>
      <c r="I506" s="31"/>
      <c r="J506" s="25">
        <f t="shared" si="36"/>
        <v>1106.04</v>
      </c>
      <c r="K506" s="21"/>
      <c r="L506" s="16"/>
      <c r="M506" s="101">
        <v>4.6710000000000003</v>
      </c>
      <c r="N506" s="101" t="s">
        <v>5176</v>
      </c>
      <c r="O506" s="101">
        <v>0.16700000000000001</v>
      </c>
      <c r="P506" s="101">
        <v>39.889000000000003</v>
      </c>
      <c r="Q506" s="101">
        <v>167.92699999999999</v>
      </c>
      <c r="R506" s="101">
        <v>447.45299999999997</v>
      </c>
      <c r="S506" s="101">
        <v>7</v>
      </c>
      <c r="T506" s="101">
        <v>62</v>
      </c>
      <c r="U506" s="101">
        <v>4845.82</v>
      </c>
    </row>
    <row r="507" spans="1:21" x14ac:dyDescent="0.25">
      <c r="A507" s="60" t="s">
        <v>4823</v>
      </c>
      <c r="B507" s="60" t="s">
        <v>306</v>
      </c>
      <c r="C507" s="60" t="s">
        <v>4896</v>
      </c>
      <c r="D507" s="94">
        <v>15</v>
      </c>
      <c r="E507" s="60" t="s">
        <v>8173</v>
      </c>
      <c r="F507" s="25">
        <f t="shared" si="34"/>
        <v>1630.573333333333</v>
      </c>
      <c r="G507" s="25">
        <f t="shared" si="35"/>
        <v>517.81274999999994</v>
      </c>
      <c r="H507" s="32"/>
      <c r="I507" s="31"/>
      <c r="J507" s="25">
        <f t="shared" si="36"/>
        <v>1331.8520000000001</v>
      </c>
      <c r="K507" s="21"/>
      <c r="L507" s="16"/>
      <c r="M507" s="101">
        <v>210.24799999999999</v>
      </c>
      <c r="N507" s="101">
        <v>457.44099999999997</v>
      </c>
      <c r="O507" s="101">
        <v>503.94200000000001</v>
      </c>
      <c r="P507" s="101">
        <v>899.62</v>
      </c>
      <c r="Q507" s="101">
        <v>809.85900000000004</v>
      </c>
      <c r="R507" s="101">
        <v>957.68100000000004</v>
      </c>
      <c r="S507" s="101">
        <v>1178</v>
      </c>
      <c r="T507" s="101">
        <v>1475.66</v>
      </c>
      <c r="U507" s="101">
        <v>2238.06</v>
      </c>
    </row>
    <row r="508" spans="1:21" x14ac:dyDescent="0.25">
      <c r="A508" s="60" t="s">
        <v>4823</v>
      </c>
      <c r="B508" s="60" t="s">
        <v>507</v>
      </c>
      <c r="C508" s="60" t="s">
        <v>4907</v>
      </c>
      <c r="D508" s="94">
        <v>16</v>
      </c>
      <c r="E508" s="60" t="s">
        <v>9170</v>
      </c>
      <c r="F508" s="25">
        <f t="shared" si="34"/>
        <v>1611.9233333333334</v>
      </c>
      <c r="G508" s="25">
        <f t="shared" si="35"/>
        <v>526.53224999999998</v>
      </c>
      <c r="H508" s="32"/>
      <c r="I508" s="31"/>
      <c r="J508" s="25">
        <f t="shared" si="36"/>
        <v>1191.8564000000001</v>
      </c>
      <c r="K508" s="21"/>
      <c r="L508" s="16"/>
      <c r="M508" s="101">
        <v>405.35300000000001</v>
      </c>
      <c r="N508" s="101">
        <v>415.85300000000001</v>
      </c>
      <c r="O508" s="101">
        <v>748.01700000000005</v>
      </c>
      <c r="P508" s="101">
        <v>536.90599999999995</v>
      </c>
      <c r="Q508" s="101">
        <v>416.73200000000003</v>
      </c>
      <c r="R508" s="101">
        <v>706.78</v>
      </c>
      <c r="S508" s="101">
        <v>1311</v>
      </c>
      <c r="T508" s="101">
        <v>1806.3</v>
      </c>
      <c r="U508" s="101">
        <v>1718.47</v>
      </c>
    </row>
    <row r="509" spans="1:21" x14ac:dyDescent="0.25">
      <c r="A509" s="60" t="s">
        <v>4823</v>
      </c>
      <c r="B509" s="60" t="s">
        <v>1286</v>
      </c>
      <c r="C509" s="60" t="s">
        <v>4908</v>
      </c>
      <c r="D509" s="94">
        <v>16</v>
      </c>
      <c r="E509" s="60" t="s">
        <v>9387</v>
      </c>
      <c r="F509" s="25">
        <f t="shared" si="34"/>
        <v>1609.1599999999999</v>
      </c>
      <c r="G509" s="25">
        <f t="shared" si="35"/>
        <v>373.17724999999996</v>
      </c>
      <c r="H509" s="32"/>
      <c r="I509" s="31"/>
      <c r="J509" s="25">
        <f t="shared" si="36"/>
        <v>1296.2105999999999</v>
      </c>
      <c r="K509" s="21"/>
      <c r="L509" s="16"/>
      <c r="M509" s="101">
        <v>159.91</v>
      </c>
      <c r="N509" s="101">
        <v>350.48599999999999</v>
      </c>
      <c r="O509" s="101">
        <v>781.572</v>
      </c>
      <c r="P509" s="101">
        <v>200.74100000000001</v>
      </c>
      <c r="Q509" s="101">
        <v>185.952</v>
      </c>
      <c r="R509" s="101">
        <v>1467.6210000000001</v>
      </c>
      <c r="S509" s="101">
        <v>1748</v>
      </c>
      <c r="T509" s="101">
        <v>817.48</v>
      </c>
      <c r="U509" s="101">
        <v>2262</v>
      </c>
    </row>
    <row r="510" spans="1:21" x14ac:dyDescent="0.25">
      <c r="A510" s="60" t="s">
        <v>4823</v>
      </c>
      <c r="B510" s="60" t="s">
        <v>4776</v>
      </c>
      <c r="C510" s="60" t="s">
        <v>4835</v>
      </c>
      <c r="D510" s="94">
        <v>2</v>
      </c>
      <c r="E510" s="60" t="s">
        <v>5579</v>
      </c>
      <c r="F510" s="25">
        <f t="shared" si="34"/>
        <v>1608.4099999999999</v>
      </c>
      <c r="G510" s="25">
        <f t="shared" si="35"/>
        <v>409.53874999999999</v>
      </c>
      <c r="H510" s="32"/>
      <c r="I510" s="31"/>
      <c r="J510" s="25">
        <f t="shared" si="36"/>
        <v>1265.951</v>
      </c>
      <c r="K510" s="21"/>
      <c r="L510" s="16"/>
      <c r="M510" s="101">
        <v>115.416</v>
      </c>
      <c r="N510" s="101">
        <v>382.04899999999998</v>
      </c>
      <c r="O510" s="101">
        <v>405.39</v>
      </c>
      <c r="P510" s="101">
        <v>735.3</v>
      </c>
      <c r="Q510" s="101">
        <v>1484.414</v>
      </c>
      <c r="R510" s="101">
        <v>20.111000000000001</v>
      </c>
      <c r="S510" s="101">
        <v>1150</v>
      </c>
      <c r="T510" s="101">
        <v>2779.7</v>
      </c>
      <c r="U510" s="101">
        <v>895.53</v>
      </c>
    </row>
    <row r="511" spans="1:21" x14ac:dyDescent="0.25">
      <c r="A511" s="60" t="s">
        <v>4823</v>
      </c>
      <c r="B511" s="60" t="s">
        <v>51</v>
      </c>
      <c r="C511" s="60" t="s">
        <v>4907</v>
      </c>
      <c r="D511" s="94">
        <v>16</v>
      </c>
      <c r="E511" s="60" t="s">
        <v>8706</v>
      </c>
      <c r="F511" s="25">
        <f t="shared" si="34"/>
        <v>1603.3833333333332</v>
      </c>
      <c r="G511" s="25">
        <f t="shared" si="35"/>
        <v>762.03125</v>
      </c>
      <c r="H511" s="32"/>
      <c r="I511" s="31"/>
      <c r="J511" s="25">
        <f t="shared" si="36"/>
        <v>1140.6587999999999</v>
      </c>
      <c r="K511" s="21"/>
      <c r="L511" s="16"/>
      <c r="M511" s="101">
        <v>332.51299999999998</v>
      </c>
      <c r="N511" s="101">
        <v>1223.915</v>
      </c>
      <c r="O511" s="101">
        <v>1151.1759999999999</v>
      </c>
      <c r="P511" s="101">
        <v>340.52100000000002</v>
      </c>
      <c r="Q511" s="101">
        <v>483.37</v>
      </c>
      <c r="R511" s="101">
        <v>409.774</v>
      </c>
      <c r="S511" s="101">
        <v>947</v>
      </c>
      <c r="T511" s="101">
        <v>750.31</v>
      </c>
      <c r="U511" s="101">
        <v>3112.84</v>
      </c>
    </row>
    <row r="512" spans="1:21" x14ac:dyDescent="0.25">
      <c r="A512" s="60" t="s">
        <v>4823</v>
      </c>
      <c r="B512" s="60" t="s">
        <v>477</v>
      </c>
      <c r="C512" s="60" t="s">
        <v>4910</v>
      </c>
      <c r="D512" s="94">
        <v>17</v>
      </c>
      <c r="E512" s="60" t="s">
        <v>9498</v>
      </c>
      <c r="F512" s="25">
        <f t="shared" si="34"/>
        <v>1588.6333333333332</v>
      </c>
      <c r="G512" s="25">
        <f t="shared" si="35"/>
        <v>791.26874999999995</v>
      </c>
      <c r="H512" s="32"/>
      <c r="I512" s="31"/>
      <c r="J512" s="25">
        <f t="shared" si="36"/>
        <v>1321.5511999999999</v>
      </c>
      <c r="K512" s="21"/>
      <c r="L512" s="16"/>
      <c r="M512" s="101">
        <v>428.78</v>
      </c>
      <c r="N512" s="101">
        <v>1011.706</v>
      </c>
      <c r="O512" s="101">
        <v>996.31600000000003</v>
      </c>
      <c r="P512" s="101">
        <v>728.27300000000002</v>
      </c>
      <c r="Q512" s="101">
        <v>692.22199999999998</v>
      </c>
      <c r="R512" s="101">
        <v>1149.634</v>
      </c>
      <c r="S512" s="101">
        <v>1740</v>
      </c>
      <c r="T512" s="101">
        <v>1226.3599999999999</v>
      </c>
      <c r="U512" s="101">
        <v>1799.54</v>
      </c>
    </row>
    <row r="513" spans="1:21" x14ac:dyDescent="0.25">
      <c r="A513" s="60" t="s">
        <v>4823</v>
      </c>
      <c r="B513" s="60" t="s">
        <v>4404</v>
      </c>
      <c r="C513" s="60" t="s">
        <v>4908</v>
      </c>
      <c r="D513" s="94">
        <v>16</v>
      </c>
      <c r="E513" s="60" t="s">
        <v>9324</v>
      </c>
      <c r="F513" s="25">
        <f t="shared" si="34"/>
        <v>1586.0133333333333</v>
      </c>
      <c r="G513" s="25">
        <f t="shared" si="35"/>
        <v>98.132999999999996</v>
      </c>
      <c r="H513" s="32"/>
      <c r="I513" s="31"/>
      <c r="J513" s="25">
        <f t="shared" si="36"/>
        <v>959.42340000000002</v>
      </c>
      <c r="K513" s="21"/>
      <c r="L513" s="16"/>
      <c r="M513" s="101">
        <v>62.109000000000002</v>
      </c>
      <c r="N513" s="101">
        <v>139.74100000000001</v>
      </c>
      <c r="O513" s="101">
        <v>78.131</v>
      </c>
      <c r="P513" s="101">
        <v>112.551</v>
      </c>
      <c r="Q513" s="101">
        <v>36.118000000000002</v>
      </c>
      <c r="R513" s="101">
        <v>2.9590000000000001</v>
      </c>
      <c r="S513" s="101" t="s">
        <v>5176</v>
      </c>
      <c r="T513" s="101">
        <v>801.55</v>
      </c>
      <c r="U513" s="101">
        <v>3956.49</v>
      </c>
    </row>
    <row r="514" spans="1:21" x14ac:dyDescent="0.25">
      <c r="A514" s="60" t="s">
        <v>4823</v>
      </c>
      <c r="B514" s="60" t="s">
        <v>774</v>
      </c>
      <c r="C514" s="60" t="s">
        <v>4873</v>
      </c>
      <c r="D514" s="94">
        <v>10</v>
      </c>
      <c r="E514" s="60" t="s">
        <v>7172</v>
      </c>
      <c r="F514" s="25">
        <f t="shared" si="34"/>
        <v>1585.573333333333</v>
      </c>
      <c r="G514" s="25">
        <f t="shared" si="35"/>
        <v>1198.6524999999999</v>
      </c>
      <c r="H514" s="32"/>
      <c r="I514" s="31"/>
      <c r="J514" s="25">
        <f t="shared" si="36"/>
        <v>1538.8957999999998</v>
      </c>
      <c r="K514" s="21"/>
      <c r="L514" s="16"/>
      <c r="M514" s="101">
        <v>1302.6389999999999</v>
      </c>
      <c r="N514" s="101">
        <v>418.94600000000003</v>
      </c>
      <c r="O514" s="101">
        <v>1251.3699999999999</v>
      </c>
      <c r="P514" s="101">
        <v>1821.655</v>
      </c>
      <c r="Q514" s="101">
        <v>2138.7269999999999</v>
      </c>
      <c r="R514" s="101">
        <v>799.03200000000004</v>
      </c>
      <c r="S514" s="101">
        <v>964</v>
      </c>
      <c r="T514" s="101">
        <v>677.48</v>
      </c>
      <c r="U514" s="101">
        <v>3115.24</v>
      </c>
    </row>
    <row r="515" spans="1:21" x14ac:dyDescent="0.25">
      <c r="A515" s="60" t="s">
        <v>4823</v>
      </c>
      <c r="B515" s="60" t="s">
        <v>2419</v>
      </c>
      <c r="C515" s="60" t="s">
        <v>4907</v>
      </c>
      <c r="D515" s="94">
        <v>16</v>
      </c>
      <c r="E515" s="60" t="s">
        <v>8951</v>
      </c>
      <c r="F515" s="25">
        <f t="shared" si="34"/>
        <v>1569.5533333333333</v>
      </c>
      <c r="G515" s="25">
        <f t="shared" si="35"/>
        <v>362.17775</v>
      </c>
      <c r="H515" s="32"/>
      <c r="I515" s="31"/>
      <c r="J515" s="25">
        <f t="shared" si="36"/>
        <v>994.50660000000005</v>
      </c>
      <c r="K515" s="21"/>
      <c r="L515" s="16"/>
      <c r="M515" s="101">
        <v>3.1110000000000002</v>
      </c>
      <c r="N515" s="101">
        <v>481.55900000000003</v>
      </c>
      <c r="O515" s="101">
        <v>54.866999999999997</v>
      </c>
      <c r="P515" s="101">
        <v>909.17399999999998</v>
      </c>
      <c r="Q515" s="101">
        <v>138.02000000000001</v>
      </c>
      <c r="R515" s="101">
        <v>125.85299999999999</v>
      </c>
      <c r="S515" s="101">
        <v>1640</v>
      </c>
      <c r="T515" s="101">
        <v>105.76</v>
      </c>
      <c r="U515" s="101">
        <v>2962.9</v>
      </c>
    </row>
    <row r="516" spans="1:21" x14ac:dyDescent="0.25">
      <c r="A516" s="60" t="s">
        <v>4823</v>
      </c>
      <c r="B516" s="60" t="s">
        <v>1240</v>
      </c>
      <c r="C516" s="60" t="s">
        <v>4907</v>
      </c>
      <c r="D516" s="94">
        <v>16</v>
      </c>
      <c r="E516" s="60" t="s">
        <v>8837</v>
      </c>
      <c r="F516" s="25">
        <f t="shared" si="34"/>
        <v>1566.8166666666668</v>
      </c>
      <c r="G516" s="25">
        <f t="shared" si="35"/>
        <v>403.57350000000008</v>
      </c>
      <c r="H516" s="32"/>
      <c r="I516" s="31"/>
      <c r="J516" s="25">
        <f t="shared" si="36"/>
        <v>1140.1886</v>
      </c>
      <c r="K516" s="21"/>
      <c r="L516" s="16"/>
      <c r="M516" s="101">
        <v>237.38900000000001</v>
      </c>
      <c r="N516" s="101">
        <v>671.73400000000004</v>
      </c>
      <c r="O516" s="101">
        <v>163.322</v>
      </c>
      <c r="P516" s="101">
        <v>541.84900000000005</v>
      </c>
      <c r="Q516" s="101">
        <v>729.80200000000002</v>
      </c>
      <c r="R516" s="101">
        <v>270.69099999999997</v>
      </c>
      <c r="S516" s="101">
        <v>581</v>
      </c>
      <c r="T516" s="101">
        <v>1584.18</v>
      </c>
      <c r="U516" s="101">
        <v>2535.27</v>
      </c>
    </row>
    <row r="517" spans="1:21" x14ac:dyDescent="0.25">
      <c r="A517" s="60" t="s">
        <v>4823</v>
      </c>
      <c r="B517" s="60" t="s">
        <v>364</v>
      </c>
      <c r="C517" s="60" t="s">
        <v>4913</v>
      </c>
      <c r="D517" s="94">
        <v>18</v>
      </c>
      <c r="E517" s="60" t="s">
        <v>9757</v>
      </c>
      <c r="F517" s="25">
        <f t="shared" si="34"/>
        <v>1561.21</v>
      </c>
      <c r="G517" s="25">
        <f t="shared" si="35"/>
        <v>399.72649999999999</v>
      </c>
      <c r="H517" s="32"/>
      <c r="I517" s="31"/>
      <c r="J517" s="25">
        <f t="shared" si="36"/>
        <v>1309.9418000000001</v>
      </c>
      <c r="K517" s="21"/>
      <c r="L517" s="16"/>
      <c r="M517" s="101">
        <v>409.36399999999998</v>
      </c>
      <c r="N517" s="101">
        <v>309.73700000000002</v>
      </c>
      <c r="O517" s="101">
        <v>361.21899999999999</v>
      </c>
      <c r="P517" s="101">
        <v>518.58600000000001</v>
      </c>
      <c r="Q517" s="101">
        <v>761.18799999999999</v>
      </c>
      <c r="R517" s="101">
        <v>1104.8910000000001</v>
      </c>
      <c r="S517" s="101">
        <v>649</v>
      </c>
      <c r="T517" s="101">
        <v>2062.36</v>
      </c>
      <c r="U517" s="101">
        <v>1972.27</v>
      </c>
    </row>
    <row r="518" spans="1:21" x14ac:dyDescent="0.25">
      <c r="A518" s="60" t="s">
        <v>4823</v>
      </c>
      <c r="B518" s="60" t="s">
        <v>4470</v>
      </c>
      <c r="C518" s="60" t="s">
        <v>4861</v>
      </c>
      <c r="D518" s="94">
        <v>6</v>
      </c>
      <c r="E518" s="60" t="s">
        <v>6643</v>
      </c>
      <c r="F518" s="25">
        <f t="shared" si="34"/>
        <v>1557.17</v>
      </c>
      <c r="G518" s="25">
        <f t="shared" si="35"/>
        <v>773.59249999999997</v>
      </c>
      <c r="H518" s="32"/>
      <c r="I518" s="31"/>
      <c r="J518" s="25">
        <f t="shared" si="36"/>
        <v>1033.2778000000001</v>
      </c>
      <c r="K518" s="21"/>
      <c r="L518" s="16"/>
      <c r="M518" s="101">
        <v>372.529</v>
      </c>
      <c r="N518" s="101">
        <v>1313.8520000000001</v>
      </c>
      <c r="O518" s="101">
        <v>791.70899999999995</v>
      </c>
      <c r="P518" s="101">
        <v>616.28</v>
      </c>
      <c r="Q518" s="101">
        <v>494.87900000000002</v>
      </c>
      <c r="R518" s="101" t="s">
        <v>5176</v>
      </c>
      <c r="S518" s="101" t="s">
        <v>5176</v>
      </c>
      <c r="T518" s="101">
        <v>2005.17</v>
      </c>
      <c r="U518" s="101">
        <v>2666.34</v>
      </c>
    </row>
    <row r="519" spans="1:21" x14ac:dyDescent="0.25">
      <c r="A519" s="60" t="s">
        <v>4823</v>
      </c>
      <c r="B519" s="60" t="s">
        <v>444</v>
      </c>
      <c r="C519" s="60" t="s">
        <v>4850</v>
      </c>
      <c r="D519" s="94">
        <v>5</v>
      </c>
      <c r="E519" s="60" t="s">
        <v>5962</v>
      </c>
      <c r="F519" s="25">
        <f t="shared" si="34"/>
        <v>1556.2966666666669</v>
      </c>
      <c r="G519" s="25">
        <f t="shared" si="35"/>
        <v>2581.3825000000002</v>
      </c>
      <c r="H519" s="32"/>
      <c r="I519" s="31"/>
      <c r="J519" s="25">
        <f t="shared" si="36"/>
        <v>2217.2773999999999</v>
      </c>
      <c r="K519" s="21"/>
      <c r="L519" s="16"/>
      <c r="M519" s="101">
        <v>1518.4069999999999</v>
      </c>
      <c r="N519" s="101">
        <v>4590.9589999999998</v>
      </c>
      <c r="O519" s="101">
        <v>2233.5360000000001</v>
      </c>
      <c r="P519" s="101">
        <v>1982.6279999999999</v>
      </c>
      <c r="Q519" s="101">
        <v>4705.8760000000002</v>
      </c>
      <c r="R519" s="101">
        <v>1711.6210000000001</v>
      </c>
      <c r="S519" s="101">
        <v>1699</v>
      </c>
      <c r="T519" s="101">
        <v>1237.5899999999999</v>
      </c>
      <c r="U519" s="101">
        <v>1732.3</v>
      </c>
    </row>
    <row r="520" spans="1:21" x14ac:dyDescent="0.25">
      <c r="A520" s="60" t="s">
        <v>4823</v>
      </c>
      <c r="B520" s="60" t="s">
        <v>254</v>
      </c>
      <c r="C520" s="60" t="s">
        <v>4864</v>
      </c>
      <c r="D520" s="94">
        <v>7</v>
      </c>
      <c r="E520" s="60" t="s">
        <v>6882</v>
      </c>
      <c r="F520" s="25">
        <f t="shared" si="34"/>
        <v>1545.72</v>
      </c>
      <c r="G520" s="25">
        <f t="shared" si="35"/>
        <v>239.24225000000001</v>
      </c>
      <c r="H520" s="32"/>
      <c r="I520" s="31"/>
      <c r="J520" s="25">
        <f t="shared" si="36"/>
        <v>1176.9456</v>
      </c>
      <c r="K520" s="21"/>
      <c r="L520" s="16"/>
      <c r="M520" s="101">
        <v>186.62100000000001</v>
      </c>
      <c r="N520" s="101">
        <v>139.108</v>
      </c>
      <c r="O520" s="101">
        <v>302.91000000000003</v>
      </c>
      <c r="P520" s="101">
        <v>328.33</v>
      </c>
      <c r="Q520" s="101">
        <v>413.18700000000001</v>
      </c>
      <c r="R520" s="101">
        <v>834.38099999999997</v>
      </c>
      <c r="S520" s="101">
        <v>377</v>
      </c>
      <c r="T520" s="101">
        <v>580.89</v>
      </c>
      <c r="U520" s="101">
        <v>3679.27</v>
      </c>
    </row>
    <row r="521" spans="1:21" x14ac:dyDescent="0.25">
      <c r="A521" s="60" t="s">
        <v>4823</v>
      </c>
      <c r="B521" s="60" t="s">
        <v>358</v>
      </c>
      <c r="C521" s="60" t="s">
        <v>4872</v>
      </c>
      <c r="D521" s="94">
        <v>10</v>
      </c>
      <c r="E521" s="60" t="s">
        <v>7143</v>
      </c>
      <c r="F521" s="25">
        <f t="shared" si="34"/>
        <v>1543.7566666666669</v>
      </c>
      <c r="G521" s="25">
        <f t="shared" si="35"/>
        <v>412.791</v>
      </c>
      <c r="H521" s="32"/>
      <c r="I521" s="31"/>
      <c r="J521" s="25">
        <f t="shared" si="36"/>
        <v>1182.817</v>
      </c>
      <c r="K521" s="21"/>
      <c r="L521" s="16"/>
      <c r="M521" s="101">
        <v>154.82</v>
      </c>
      <c r="N521" s="101">
        <v>389.221</v>
      </c>
      <c r="O521" s="101">
        <v>391.97</v>
      </c>
      <c r="P521" s="101">
        <v>715.15300000000002</v>
      </c>
      <c r="Q521" s="101">
        <v>589.505</v>
      </c>
      <c r="R521" s="101">
        <v>693.31</v>
      </c>
      <c r="S521" s="101">
        <v>1340</v>
      </c>
      <c r="T521" s="101">
        <v>1398.47</v>
      </c>
      <c r="U521" s="101">
        <v>1892.8</v>
      </c>
    </row>
    <row r="522" spans="1:21" x14ac:dyDescent="0.25">
      <c r="A522" s="60" t="s">
        <v>4823</v>
      </c>
      <c r="B522" s="60" t="s">
        <v>314</v>
      </c>
      <c r="C522" s="60" t="s">
        <v>4842</v>
      </c>
      <c r="D522" s="94">
        <v>4</v>
      </c>
      <c r="E522" s="60" t="s">
        <v>5733</v>
      </c>
      <c r="F522" s="25">
        <f t="shared" si="34"/>
        <v>1543.22</v>
      </c>
      <c r="G522" s="25">
        <f t="shared" si="35"/>
        <v>506.94900000000001</v>
      </c>
      <c r="H522" s="32"/>
      <c r="I522" s="31"/>
      <c r="J522" s="25">
        <f t="shared" si="36"/>
        <v>1137.0084000000002</v>
      </c>
      <c r="K522" s="21"/>
      <c r="L522" s="16"/>
      <c r="M522" s="101">
        <v>364.98700000000002</v>
      </c>
      <c r="N522" s="101">
        <v>451.12599999999998</v>
      </c>
      <c r="O522" s="101">
        <v>552.43100000000004</v>
      </c>
      <c r="P522" s="101">
        <v>659.25199999999995</v>
      </c>
      <c r="Q522" s="101">
        <v>543.73199999999997</v>
      </c>
      <c r="R522" s="101">
        <v>511.65</v>
      </c>
      <c r="S522" s="101">
        <v>1565</v>
      </c>
      <c r="T522" s="101">
        <v>1219.23</v>
      </c>
      <c r="U522" s="101">
        <v>1845.43</v>
      </c>
    </row>
    <row r="523" spans="1:21" x14ac:dyDescent="0.25">
      <c r="A523" s="60" t="s">
        <v>4823</v>
      </c>
      <c r="B523" s="60" t="s">
        <v>272</v>
      </c>
      <c r="C523" s="60" t="s">
        <v>4872</v>
      </c>
      <c r="D523" s="94">
        <v>10</v>
      </c>
      <c r="E523" s="60" t="s">
        <v>7062</v>
      </c>
      <c r="F523" s="25">
        <f t="shared" si="34"/>
        <v>1543.1133333333335</v>
      </c>
      <c r="G523" s="25">
        <f t="shared" si="35"/>
        <v>860.00825000000009</v>
      </c>
      <c r="H523" s="32"/>
      <c r="I523" s="31"/>
      <c r="J523" s="25">
        <f t="shared" si="36"/>
        <v>1484.9902</v>
      </c>
      <c r="K523" s="21"/>
      <c r="L523" s="16"/>
      <c r="M523" s="101">
        <v>681.88300000000004</v>
      </c>
      <c r="N523" s="101">
        <v>1007.176</v>
      </c>
      <c r="O523" s="101">
        <v>886.149</v>
      </c>
      <c r="P523" s="101">
        <v>864.82500000000005</v>
      </c>
      <c r="Q523" s="101">
        <v>1540.414</v>
      </c>
      <c r="R523" s="101">
        <v>1255.1969999999999</v>
      </c>
      <c r="S523" s="101">
        <v>1464</v>
      </c>
      <c r="T523" s="101">
        <v>1460.95</v>
      </c>
      <c r="U523" s="101">
        <v>1704.39</v>
      </c>
    </row>
    <row r="524" spans="1:21" x14ac:dyDescent="0.25">
      <c r="A524" s="60" t="s">
        <v>4823</v>
      </c>
      <c r="B524" s="60" t="s">
        <v>127</v>
      </c>
      <c r="C524" s="60" t="s">
        <v>4834</v>
      </c>
      <c r="D524" s="94">
        <v>2</v>
      </c>
      <c r="E524" s="60" t="s">
        <v>5550</v>
      </c>
      <c r="F524" s="25">
        <f t="shared" si="34"/>
        <v>1542.7966666666669</v>
      </c>
      <c r="G524" s="25">
        <f t="shared" si="35"/>
        <v>869.40649999999994</v>
      </c>
      <c r="H524" s="32"/>
      <c r="I524" s="31"/>
      <c r="J524" s="25">
        <f t="shared" si="36"/>
        <v>1707.0965999999996</v>
      </c>
      <c r="K524" s="21"/>
      <c r="L524" s="16"/>
      <c r="M524" s="101">
        <v>1458.528</v>
      </c>
      <c r="N524" s="101">
        <v>150.04900000000001</v>
      </c>
      <c r="O524" s="101">
        <v>1522.6010000000001</v>
      </c>
      <c r="P524" s="101">
        <v>346.44799999999998</v>
      </c>
      <c r="Q524" s="101">
        <v>3609.6729999999998</v>
      </c>
      <c r="R524" s="101">
        <v>297.42</v>
      </c>
      <c r="S524" s="101">
        <v>1122</v>
      </c>
      <c r="T524" s="101">
        <v>3229.93</v>
      </c>
      <c r="U524" s="101">
        <v>276.45999999999998</v>
      </c>
    </row>
    <row r="525" spans="1:21" x14ac:dyDescent="0.25">
      <c r="A525" s="60" t="s">
        <v>4823</v>
      </c>
      <c r="B525" s="60" t="s">
        <v>2311</v>
      </c>
      <c r="C525" s="60" t="s">
        <v>4913</v>
      </c>
      <c r="D525" s="94">
        <v>18</v>
      </c>
      <c r="E525" s="60" t="s">
        <v>9700</v>
      </c>
      <c r="F525" s="25">
        <f t="shared" si="34"/>
        <v>1542.7299999999998</v>
      </c>
      <c r="G525" s="25">
        <f t="shared" si="35"/>
        <v>211.97199999999998</v>
      </c>
      <c r="H525" s="32"/>
      <c r="I525" s="31"/>
      <c r="J525" s="25">
        <f t="shared" si="36"/>
        <v>1030.3696</v>
      </c>
      <c r="K525" s="21"/>
      <c r="L525" s="16"/>
      <c r="M525" s="101">
        <v>730.15899999999999</v>
      </c>
      <c r="N525" s="101">
        <v>8.3000000000000004E-2</v>
      </c>
      <c r="O525" s="101">
        <v>111.21299999999999</v>
      </c>
      <c r="P525" s="101">
        <v>6.4329999999999998</v>
      </c>
      <c r="Q525" s="101">
        <v>52.631</v>
      </c>
      <c r="R525" s="101">
        <v>471.02699999999999</v>
      </c>
      <c r="S525" s="101">
        <v>23</v>
      </c>
      <c r="T525" s="101">
        <v>70.41</v>
      </c>
      <c r="U525" s="101">
        <v>4534.78</v>
      </c>
    </row>
    <row r="526" spans="1:21" x14ac:dyDescent="0.25">
      <c r="A526" s="60" t="s">
        <v>4823</v>
      </c>
      <c r="B526" s="60" t="s">
        <v>1023</v>
      </c>
      <c r="C526" s="60" t="s">
        <v>4856</v>
      </c>
      <c r="D526" s="94">
        <v>6</v>
      </c>
      <c r="E526" s="60" t="s">
        <v>6525</v>
      </c>
      <c r="F526" s="25">
        <f t="shared" si="34"/>
        <v>1536.7</v>
      </c>
      <c r="G526" s="25">
        <f t="shared" si="35"/>
        <v>167.56049999999999</v>
      </c>
      <c r="H526" s="32"/>
      <c r="I526" s="31"/>
      <c r="J526" s="25">
        <f t="shared" si="36"/>
        <v>1640.521</v>
      </c>
      <c r="K526" s="21"/>
      <c r="L526" s="16"/>
      <c r="M526" s="101">
        <v>248.738</v>
      </c>
      <c r="N526" s="101">
        <v>189.881</v>
      </c>
      <c r="O526" s="101">
        <v>117.521</v>
      </c>
      <c r="P526" s="101">
        <v>114.102</v>
      </c>
      <c r="Q526" s="101">
        <v>932.18799999999999</v>
      </c>
      <c r="R526" s="101">
        <v>2660.317</v>
      </c>
      <c r="S526" s="101">
        <v>2367</v>
      </c>
      <c r="T526" s="101">
        <v>1318.25</v>
      </c>
      <c r="U526" s="101">
        <v>924.85</v>
      </c>
    </row>
    <row r="527" spans="1:21" x14ac:dyDescent="0.25">
      <c r="A527" s="60" t="s">
        <v>4823</v>
      </c>
      <c r="B527" s="60" t="s">
        <v>505</v>
      </c>
      <c r="C527" s="60" t="s">
        <v>4888</v>
      </c>
      <c r="D527" s="94">
        <v>12</v>
      </c>
      <c r="E527" s="60" t="s">
        <v>7919</v>
      </c>
      <c r="F527" s="25">
        <f t="shared" si="34"/>
        <v>1535.7733333333333</v>
      </c>
      <c r="G527" s="25">
        <f t="shared" si="35"/>
        <v>466.28874999999994</v>
      </c>
      <c r="H527" s="32"/>
      <c r="I527" s="31"/>
      <c r="J527" s="25">
        <f t="shared" si="36"/>
        <v>1400.4641999999999</v>
      </c>
      <c r="K527" s="21"/>
      <c r="L527" s="16"/>
      <c r="M527" s="101">
        <v>341.089</v>
      </c>
      <c r="N527" s="101">
        <v>530.09699999999998</v>
      </c>
      <c r="O527" s="101">
        <v>349.00299999999999</v>
      </c>
      <c r="P527" s="101">
        <v>644.96600000000001</v>
      </c>
      <c r="Q527" s="101">
        <v>1198.3420000000001</v>
      </c>
      <c r="R527" s="101">
        <v>1196.6590000000001</v>
      </c>
      <c r="S527" s="101">
        <v>825</v>
      </c>
      <c r="T527" s="101">
        <v>1182.8499999999999</v>
      </c>
      <c r="U527" s="101">
        <v>2599.4699999999998</v>
      </c>
    </row>
    <row r="528" spans="1:21" x14ac:dyDescent="0.25">
      <c r="A528" s="60" t="s">
        <v>4823</v>
      </c>
      <c r="B528" s="60" t="s">
        <v>335</v>
      </c>
      <c r="C528" s="60" t="s">
        <v>4888</v>
      </c>
      <c r="D528" s="94">
        <v>12</v>
      </c>
      <c r="E528" s="60" t="s">
        <v>7921</v>
      </c>
      <c r="F528" s="25">
        <f t="shared" si="34"/>
        <v>1530.5733333333335</v>
      </c>
      <c r="G528" s="25">
        <f t="shared" si="35"/>
        <v>260.18050000000005</v>
      </c>
      <c r="H528" s="32"/>
      <c r="I528" s="31"/>
      <c r="J528" s="25">
        <f t="shared" si="36"/>
        <v>1146.7472000000002</v>
      </c>
      <c r="K528" s="21"/>
      <c r="L528" s="16"/>
      <c r="M528" s="101">
        <v>308.55500000000001</v>
      </c>
      <c r="N528" s="101">
        <v>160.04</v>
      </c>
      <c r="O528" s="101">
        <v>175.459</v>
      </c>
      <c r="P528" s="101">
        <v>396.66800000000001</v>
      </c>
      <c r="Q528" s="101">
        <v>583.38599999999997</v>
      </c>
      <c r="R528" s="101">
        <v>558.63</v>
      </c>
      <c r="S528" s="101">
        <v>1080</v>
      </c>
      <c r="T528" s="101">
        <v>962.53</v>
      </c>
      <c r="U528" s="101">
        <v>2549.19</v>
      </c>
    </row>
    <row r="529" spans="1:21" x14ac:dyDescent="0.25">
      <c r="A529" s="60" t="s">
        <v>4823</v>
      </c>
      <c r="B529" s="60" t="s">
        <v>69</v>
      </c>
      <c r="C529" s="60" t="s">
        <v>4863</v>
      </c>
      <c r="D529" s="94">
        <v>7</v>
      </c>
      <c r="E529" s="60" t="s">
        <v>6701</v>
      </c>
      <c r="F529" s="25">
        <f t="shared" si="34"/>
        <v>1529.55</v>
      </c>
      <c r="G529" s="25">
        <f t="shared" si="35"/>
        <v>246.04300000000001</v>
      </c>
      <c r="H529" s="32"/>
      <c r="I529" s="31"/>
      <c r="J529" s="25">
        <f t="shared" si="36"/>
        <v>1128.3952000000002</v>
      </c>
      <c r="K529" s="21"/>
      <c r="L529" s="16"/>
      <c r="M529" s="101">
        <v>87.503</v>
      </c>
      <c r="N529" s="101">
        <v>109.36</v>
      </c>
      <c r="O529" s="101">
        <v>286.32799999999997</v>
      </c>
      <c r="P529" s="101">
        <v>500.98099999999999</v>
      </c>
      <c r="Q529" s="101">
        <v>697.80799999999999</v>
      </c>
      <c r="R529" s="101">
        <v>355.51799999999997</v>
      </c>
      <c r="S529" s="101">
        <v>506</v>
      </c>
      <c r="T529" s="101">
        <v>1281.46</v>
      </c>
      <c r="U529" s="101">
        <v>2801.19</v>
      </c>
    </row>
    <row r="530" spans="1:21" x14ac:dyDescent="0.25">
      <c r="A530" s="60" t="s">
        <v>4823</v>
      </c>
      <c r="B530" s="60" t="s">
        <v>641</v>
      </c>
      <c r="C530" s="60" t="s">
        <v>4907</v>
      </c>
      <c r="D530" s="94">
        <v>16</v>
      </c>
      <c r="E530" s="60" t="s">
        <v>9157</v>
      </c>
      <c r="F530" s="25">
        <f t="shared" si="34"/>
        <v>1525.0133333333333</v>
      </c>
      <c r="G530" s="25">
        <f t="shared" si="35"/>
        <v>767.70299999999997</v>
      </c>
      <c r="H530" s="32"/>
      <c r="I530" s="31"/>
      <c r="J530" s="25">
        <f t="shared" si="36"/>
        <v>1077.0714</v>
      </c>
      <c r="K530" s="21"/>
      <c r="L530" s="16"/>
      <c r="M530" s="101">
        <v>73.665999999999997</v>
      </c>
      <c r="N530" s="101">
        <v>280.53800000000001</v>
      </c>
      <c r="O530" s="101">
        <v>378.108</v>
      </c>
      <c r="P530" s="101">
        <v>2338.5</v>
      </c>
      <c r="Q530" s="101">
        <v>624.928</v>
      </c>
      <c r="R530" s="101">
        <v>185.38900000000001</v>
      </c>
      <c r="S530" s="101">
        <v>1451</v>
      </c>
      <c r="T530" s="101">
        <v>2383.87</v>
      </c>
      <c r="U530" s="101">
        <v>740.17</v>
      </c>
    </row>
    <row r="531" spans="1:21" x14ac:dyDescent="0.25">
      <c r="A531" s="60" t="s">
        <v>4823</v>
      </c>
      <c r="B531" s="60" t="s">
        <v>1322</v>
      </c>
      <c r="C531" s="60" t="s">
        <v>4848</v>
      </c>
      <c r="D531" s="94">
        <v>5</v>
      </c>
      <c r="E531" s="60" t="s">
        <v>5909</v>
      </c>
      <c r="F531" s="25">
        <f t="shared" si="34"/>
        <v>1524.0633333333333</v>
      </c>
      <c r="G531" s="25">
        <f t="shared" si="35"/>
        <v>13.569750000000001</v>
      </c>
      <c r="H531" s="32"/>
      <c r="I531" s="31"/>
      <c r="J531" s="25">
        <f t="shared" si="36"/>
        <v>920.84460000000001</v>
      </c>
      <c r="K531" s="21"/>
      <c r="L531" s="16"/>
      <c r="M531" s="101">
        <v>30.829000000000001</v>
      </c>
      <c r="N531" s="101">
        <v>2.7669999999999999</v>
      </c>
      <c r="O531" s="101">
        <v>9.5969999999999995</v>
      </c>
      <c r="P531" s="101">
        <v>11.086</v>
      </c>
      <c r="Q531" s="101">
        <v>19.635999999999999</v>
      </c>
      <c r="R531" s="101">
        <v>12.397</v>
      </c>
      <c r="S531" s="101">
        <v>8</v>
      </c>
      <c r="T531" s="101">
        <v>276.49</v>
      </c>
      <c r="U531" s="101">
        <v>4287.7</v>
      </c>
    </row>
    <row r="532" spans="1:21" x14ac:dyDescent="0.25">
      <c r="A532" s="60" t="s">
        <v>4823</v>
      </c>
      <c r="B532" s="60" t="s">
        <v>1496</v>
      </c>
      <c r="C532" s="60" t="s">
        <v>4907</v>
      </c>
      <c r="D532" s="94">
        <v>16</v>
      </c>
      <c r="E532" s="60" t="s">
        <v>8869</v>
      </c>
      <c r="F532" s="25">
        <f t="shared" si="34"/>
        <v>1524.0166666666667</v>
      </c>
      <c r="G532" s="25">
        <f t="shared" si="35"/>
        <v>539.49125000000004</v>
      </c>
      <c r="H532" s="32"/>
      <c r="I532" s="31"/>
      <c r="J532" s="25">
        <f t="shared" si="36"/>
        <v>1097.9928</v>
      </c>
      <c r="K532" s="21"/>
      <c r="L532" s="16"/>
      <c r="M532" s="101">
        <v>234.053</v>
      </c>
      <c r="N532" s="101">
        <v>341.55900000000003</v>
      </c>
      <c r="O532" s="101">
        <v>660.95600000000002</v>
      </c>
      <c r="P532" s="101">
        <v>921.39700000000005</v>
      </c>
      <c r="Q532" s="101">
        <v>690.76</v>
      </c>
      <c r="R532" s="101">
        <v>227.154</v>
      </c>
      <c r="S532" s="101">
        <v>1669</v>
      </c>
      <c r="T532" s="101">
        <v>902.47</v>
      </c>
      <c r="U532" s="101">
        <v>2000.58</v>
      </c>
    </row>
    <row r="533" spans="1:21" x14ac:dyDescent="0.25">
      <c r="A533" s="60" t="s">
        <v>4823</v>
      </c>
      <c r="B533" s="60" t="s">
        <v>2506</v>
      </c>
      <c r="C533" s="60" t="s">
        <v>4912</v>
      </c>
      <c r="D533" s="94">
        <v>17</v>
      </c>
      <c r="E533" s="60" t="s">
        <v>9585</v>
      </c>
      <c r="F533" s="25">
        <f t="shared" si="34"/>
        <v>1521.0433333333333</v>
      </c>
      <c r="G533" s="25">
        <f t="shared" si="35"/>
        <v>3566.4372499999999</v>
      </c>
      <c r="H533" s="32"/>
      <c r="I533" s="31"/>
      <c r="J533" s="25">
        <f t="shared" si="36"/>
        <v>1055.0682000000002</v>
      </c>
      <c r="K533" s="21"/>
      <c r="L533" s="16"/>
      <c r="M533" s="101">
        <v>635.90200000000004</v>
      </c>
      <c r="N533" s="101">
        <v>7176.0990000000002</v>
      </c>
      <c r="O533" s="101">
        <v>463.404</v>
      </c>
      <c r="P533" s="101">
        <v>5990.3440000000001</v>
      </c>
      <c r="Q533" s="101">
        <v>398.14100000000002</v>
      </c>
      <c r="R533" s="101">
        <v>314.07</v>
      </c>
      <c r="S533" s="101">
        <v>4361</v>
      </c>
      <c r="T533" s="101">
        <v>78.489999999999995</v>
      </c>
      <c r="U533" s="101">
        <v>123.64</v>
      </c>
    </row>
    <row r="534" spans="1:21" x14ac:dyDescent="0.25">
      <c r="A534" s="60" t="s">
        <v>4823</v>
      </c>
      <c r="B534" s="60" t="s">
        <v>742</v>
      </c>
      <c r="C534" s="60" t="s">
        <v>4907</v>
      </c>
      <c r="D534" s="94">
        <v>16</v>
      </c>
      <c r="E534" s="60" t="s">
        <v>8744</v>
      </c>
      <c r="F534" s="25">
        <f t="shared" si="34"/>
        <v>1520.6233333333332</v>
      </c>
      <c r="G534" s="25">
        <f t="shared" si="35"/>
        <v>897.13650000000007</v>
      </c>
      <c r="H534" s="32"/>
      <c r="I534" s="31"/>
      <c r="J534" s="25">
        <f t="shared" si="36"/>
        <v>1492.2266</v>
      </c>
      <c r="K534" s="21"/>
      <c r="L534" s="16"/>
      <c r="M534" s="101">
        <v>786.00699999999995</v>
      </c>
      <c r="N534" s="101">
        <v>927.65899999999999</v>
      </c>
      <c r="O534" s="101">
        <v>939.36599999999999</v>
      </c>
      <c r="P534" s="101">
        <v>935.51400000000001</v>
      </c>
      <c r="Q534" s="101">
        <v>1125.9960000000001</v>
      </c>
      <c r="R534" s="101">
        <v>1773.2670000000001</v>
      </c>
      <c r="S534" s="101">
        <v>1490</v>
      </c>
      <c r="T534" s="101">
        <v>1171.1199999999999</v>
      </c>
      <c r="U534" s="101">
        <v>1900.75</v>
      </c>
    </row>
    <row r="535" spans="1:21" x14ac:dyDescent="0.25">
      <c r="A535" s="60" t="s">
        <v>4823</v>
      </c>
      <c r="B535" s="60" t="s">
        <v>48</v>
      </c>
      <c r="C535" s="60" t="s">
        <v>4856</v>
      </c>
      <c r="D535" s="94">
        <v>6</v>
      </c>
      <c r="E535" s="60" t="s">
        <v>6531</v>
      </c>
      <c r="F535" s="25">
        <f t="shared" si="34"/>
        <v>1516.5900000000001</v>
      </c>
      <c r="G535" s="25">
        <f t="shared" si="35"/>
        <v>827.57375000000002</v>
      </c>
      <c r="H535" s="32"/>
      <c r="I535" s="31"/>
      <c r="J535" s="25">
        <f t="shared" si="36"/>
        <v>1441.1614000000002</v>
      </c>
      <c r="K535" s="21"/>
      <c r="L535" s="16"/>
      <c r="M535" s="101">
        <v>416.25900000000001</v>
      </c>
      <c r="N535" s="101">
        <v>588.77499999999998</v>
      </c>
      <c r="O535" s="101">
        <v>1020.822</v>
      </c>
      <c r="P535" s="101">
        <v>1284.4390000000001</v>
      </c>
      <c r="Q535" s="101">
        <v>1555.3530000000001</v>
      </c>
      <c r="R535" s="101">
        <v>1100.684</v>
      </c>
      <c r="S535" s="101">
        <v>1246</v>
      </c>
      <c r="T535" s="101">
        <v>1220.01</v>
      </c>
      <c r="U535" s="101">
        <v>2083.7600000000002</v>
      </c>
    </row>
    <row r="536" spans="1:21" x14ac:dyDescent="0.25">
      <c r="A536" s="60" t="s">
        <v>4823</v>
      </c>
      <c r="B536" s="60" t="s">
        <v>325</v>
      </c>
      <c r="C536" s="60" t="s">
        <v>4896</v>
      </c>
      <c r="D536" s="94">
        <v>15</v>
      </c>
      <c r="E536" s="60" t="s">
        <v>8223</v>
      </c>
      <c r="F536" s="25">
        <f t="shared" si="34"/>
        <v>1504.9733333333334</v>
      </c>
      <c r="G536" s="25">
        <f t="shared" si="35"/>
        <v>555.74850000000004</v>
      </c>
      <c r="H536" s="32"/>
      <c r="I536" s="31"/>
      <c r="J536" s="25">
        <f t="shared" si="36"/>
        <v>1098.5557999999999</v>
      </c>
      <c r="K536" s="21"/>
      <c r="L536" s="16"/>
      <c r="M536" s="101">
        <v>391.92399999999998</v>
      </c>
      <c r="N536" s="101">
        <v>291.71300000000002</v>
      </c>
      <c r="O536" s="101">
        <v>97.831000000000003</v>
      </c>
      <c r="P536" s="101">
        <v>1441.5260000000001</v>
      </c>
      <c r="Q536" s="101">
        <v>420.601</v>
      </c>
      <c r="R536" s="101">
        <v>557.25800000000004</v>
      </c>
      <c r="S536" s="101">
        <v>602</v>
      </c>
      <c r="T536" s="101">
        <v>2315.08</v>
      </c>
      <c r="U536" s="101">
        <v>1597.84</v>
      </c>
    </row>
    <row r="537" spans="1:21" x14ac:dyDescent="0.25">
      <c r="A537" s="60" t="s">
        <v>4823</v>
      </c>
      <c r="B537" s="60" t="s">
        <v>716</v>
      </c>
      <c r="C537" s="60" t="s">
        <v>4896</v>
      </c>
      <c r="D537" s="94">
        <v>15</v>
      </c>
      <c r="E537" s="60" t="s">
        <v>8228</v>
      </c>
      <c r="F537" s="25">
        <f t="shared" si="34"/>
        <v>1504.7633333333333</v>
      </c>
      <c r="G537" s="25">
        <f t="shared" si="35"/>
        <v>519.24</v>
      </c>
      <c r="H537" s="32"/>
      <c r="I537" s="31"/>
      <c r="J537" s="25">
        <f t="shared" si="36"/>
        <v>1147.5634</v>
      </c>
      <c r="K537" s="21"/>
      <c r="L537" s="16"/>
      <c r="M537" s="101">
        <v>492.78</v>
      </c>
      <c r="N537" s="101">
        <v>396.15199999999999</v>
      </c>
      <c r="O537" s="101">
        <v>447.78899999999999</v>
      </c>
      <c r="P537" s="101">
        <v>740.23900000000003</v>
      </c>
      <c r="Q537" s="101">
        <v>820.83199999999999</v>
      </c>
      <c r="R537" s="101">
        <v>402.69499999999999</v>
      </c>
      <c r="S537" s="101">
        <v>1399</v>
      </c>
      <c r="T537" s="101">
        <v>890.87</v>
      </c>
      <c r="U537" s="101">
        <v>2224.42</v>
      </c>
    </row>
    <row r="538" spans="1:21" x14ac:dyDescent="0.25">
      <c r="A538" s="60" t="s">
        <v>4823</v>
      </c>
      <c r="B538" s="60" t="s">
        <v>1134</v>
      </c>
      <c r="C538" s="60" t="s">
        <v>4868</v>
      </c>
      <c r="D538" s="94">
        <v>9</v>
      </c>
      <c r="E538" s="60" t="s">
        <v>7018</v>
      </c>
      <c r="F538" s="25">
        <f t="shared" si="34"/>
        <v>1502.5566666666666</v>
      </c>
      <c r="G538" s="25">
        <f t="shared" si="35"/>
        <v>337.30199999999996</v>
      </c>
      <c r="H538" s="32"/>
      <c r="I538" s="31"/>
      <c r="J538" s="25">
        <f t="shared" si="36"/>
        <v>1309.028</v>
      </c>
      <c r="K538" s="21"/>
      <c r="L538" s="16"/>
      <c r="M538" s="101">
        <v>212.661</v>
      </c>
      <c r="N538" s="101">
        <v>140.797</v>
      </c>
      <c r="O538" s="101">
        <v>269.28699999999998</v>
      </c>
      <c r="P538" s="101">
        <v>726.46299999999997</v>
      </c>
      <c r="Q538" s="101">
        <v>1059.5650000000001</v>
      </c>
      <c r="R538" s="101">
        <v>977.90499999999997</v>
      </c>
      <c r="S538" s="101">
        <v>1024</v>
      </c>
      <c r="T538" s="101">
        <v>1197.04</v>
      </c>
      <c r="U538" s="101">
        <v>2286.63</v>
      </c>
    </row>
    <row r="539" spans="1:21" x14ac:dyDescent="0.25">
      <c r="A539" s="60" t="s">
        <v>4823</v>
      </c>
      <c r="B539" s="60" t="s">
        <v>1281</v>
      </c>
      <c r="C539" s="60" t="s">
        <v>4852</v>
      </c>
      <c r="D539" s="94">
        <v>6</v>
      </c>
      <c r="E539" s="60" t="s">
        <v>6390</v>
      </c>
      <c r="F539" s="25">
        <f t="shared" si="34"/>
        <v>1499.5966666666666</v>
      </c>
      <c r="G539" s="25">
        <f t="shared" si="35"/>
        <v>595.90924999999993</v>
      </c>
      <c r="H539" s="32"/>
      <c r="I539" s="31"/>
      <c r="J539" s="25">
        <f t="shared" si="36"/>
        <v>1477.1888000000001</v>
      </c>
      <c r="K539" s="21"/>
      <c r="L539" s="16"/>
      <c r="M539" s="101">
        <v>257.101</v>
      </c>
      <c r="N539" s="101">
        <v>301.07799999999997</v>
      </c>
      <c r="O539" s="101">
        <v>591.14599999999996</v>
      </c>
      <c r="P539" s="101">
        <v>1234.3119999999999</v>
      </c>
      <c r="Q539" s="101">
        <v>1316.2470000000001</v>
      </c>
      <c r="R539" s="101">
        <v>1570.9069999999999</v>
      </c>
      <c r="S539" s="101">
        <v>1663</v>
      </c>
      <c r="T539" s="101">
        <v>940.79</v>
      </c>
      <c r="U539" s="101">
        <v>1895</v>
      </c>
    </row>
    <row r="540" spans="1:21" x14ac:dyDescent="0.25">
      <c r="A540" s="60" t="s">
        <v>4823</v>
      </c>
      <c r="B540" s="60" t="s">
        <v>4577</v>
      </c>
      <c r="C540" s="60" t="s">
        <v>4878</v>
      </c>
      <c r="D540" s="94">
        <v>11</v>
      </c>
      <c r="E540" s="60" t="s">
        <v>7344</v>
      </c>
      <c r="F540" s="25">
        <f t="shared" si="34"/>
        <v>1497.8533333333335</v>
      </c>
      <c r="G540" s="25">
        <f t="shared" si="35"/>
        <v>0.10125000000000001</v>
      </c>
      <c r="H540" s="32"/>
      <c r="I540" s="31"/>
      <c r="J540" s="25">
        <f t="shared" si="36"/>
        <v>1274.8553999999999</v>
      </c>
      <c r="K540" s="21"/>
      <c r="L540" s="16"/>
      <c r="M540" s="101" t="s">
        <v>5176</v>
      </c>
      <c r="N540" s="101">
        <v>4.0000000000000001E-3</v>
      </c>
      <c r="O540" s="101" t="s">
        <v>5176</v>
      </c>
      <c r="P540" s="101">
        <v>0.40100000000000002</v>
      </c>
      <c r="Q540" s="101">
        <v>566.96199999999999</v>
      </c>
      <c r="R540" s="101">
        <v>1313.7550000000001</v>
      </c>
      <c r="S540" s="101">
        <v>1597</v>
      </c>
      <c r="T540" s="101">
        <v>1353.05</v>
      </c>
      <c r="U540" s="101">
        <v>1543.51</v>
      </c>
    </row>
    <row r="541" spans="1:21" x14ac:dyDescent="0.25">
      <c r="A541" s="60" t="s">
        <v>4823</v>
      </c>
      <c r="B541" s="60" t="s">
        <v>2434</v>
      </c>
      <c r="C541" s="60" t="s">
        <v>4900</v>
      </c>
      <c r="D541" s="94">
        <v>15</v>
      </c>
      <c r="E541" s="60" t="s">
        <v>8512</v>
      </c>
      <c r="F541" s="25">
        <f t="shared" si="34"/>
        <v>1493.7299999999998</v>
      </c>
      <c r="G541" s="25">
        <f t="shared" si="35"/>
        <v>218.90025000000003</v>
      </c>
      <c r="H541" s="32"/>
      <c r="I541" s="31"/>
      <c r="J541" s="25">
        <f t="shared" si="36"/>
        <v>985.07680000000005</v>
      </c>
      <c r="K541" s="21"/>
      <c r="L541" s="16"/>
      <c r="M541" s="101">
        <v>60.037999999999997</v>
      </c>
      <c r="N541" s="101">
        <v>133.446</v>
      </c>
      <c r="O541" s="101">
        <v>517.32000000000005</v>
      </c>
      <c r="P541" s="101">
        <v>164.797</v>
      </c>
      <c r="Q541" s="101">
        <v>319.15199999999999</v>
      </c>
      <c r="R541" s="101">
        <v>125.042</v>
      </c>
      <c r="S541" s="101">
        <v>158</v>
      </c>
      <c r="T541" s="101">
        <v>188.46</v>
      </c>
      <c r="U541" s="101">
        <v>4134.7299999999996</v>
      </c>
    </row>
    <row r="542" spans="1:21" x14ac:dyDescent="0.25">
      <c r="A542" s="60" t="s">
        <v>4823</v>
      </c>
      <c r="B542" s="60" t="s">
        <v>1596</v>
      </c>
      <c r="C542" s="60" t="s">
        <v>4907</v>
      </c>
      <c r="D542" s="94">
        <v>16</v>
      </c>
      <c r="E542" s="60" t="s">
        <v>9062</v>
      </c>
      <c r="F542" s="25">
        <f t="shared" si="34"/>
        <v>1488.6666666666667</v>
      </c>
      <c r="G542" s="25">
        <f t="shared" si="35"/>
        <v>458.09649999999999</v>
      </c>
      <c r="H542" s="32"/>
      <c r="I542" s="31"/>
      <c r="J542" s="25">
        <f t="shared" si="36"/>
        <v>1182.1024000000002</v>
      </c>
      <c r="K542" s="21"/>
      <c r="L542" s="16"/>
      <c r="M542" s="101">
        <v>330.95800000000003</v>
      </c>
      <c r="N542" s="101">
        <v>275.83999999999997</v>
      </c>
      <c r="O542" s="101">
        <v>370.84399999999999</v>
      </c>
      <c r="P542" s="101">
        <v>854.74400000000003</v>
      </c>
      <c r="Q542" s="101">
        <v>1294.0830000000001</v>
      </c>
      <c r="R542" s="101">
        <v>150.429</v>
      </c>
      <c r="S542" s="101">
        <v>365</v>
      </c>
      <c r="T542" s="101">
        <v>2108.34</v>
      </c>
      <c r="U542" s="101">
        <v>1992.66</v>
      </c>
    </row>
    <row r="543" spans="1:21" x14ac:dyDescent="0.25">
      <c r="A543" s="60" t="s">
        <v>4823</v>
      </c>
      <c r="B543" s="60" t="s">
        <v>1043</v>
      </c>
      <c r="C543" s="60" t="s">
        <v>4872</v>
      </c>
      <c r="D543" s="94">
        <v>10</v>
      </c>
      <c r="E543" s="60" t="s">
        <v>7153</v>
      </c>
      <c r="F543" s="25">
        <f t="shared" si="34"/>
        <v>1487.22</v>
      </c>
      <c r="G543" s="25">
        <f t="shared" si="35"/>
        <v>313.84449999999998</v>
      </c>
      <c r="H543" s="32"/>
      <c r="I543" s="31"/>
      <c r="J543" s="25">
        <f t="shared" si="36"/>
        <v>1276.1424</v>
      </c>
      <c r="K543" s="21"/>
      <c r="L543" s="16"/>
      <c r="M543" s="101">
        <v>285.43299999999999</v>
      </c>
      <c r="N543" s="101">
        <v>276.88099999999997</v>
      </c>
      <c r="O543" s="101">
        <v>237.154</v>
      </c>
      <c r="P543" s="101">
        <v>455.91</v>
      </c>
      <c r="Q543" s="101">
        <v>815.81</v>
      </c>
      <c r="R543" s="101">
        <v>1103.242</v>
      </c>
      <c r="S543" s="101">
        <v>1105</v>
      </c>
      <c r="T543" s="101">
        <v>1031.24</v>
      </c>
      <c r="U543" s="101">
        <v>2325.42</v>
      </c>
    </row>
    <row r="544" spans="1:21" x14ac:dyDescent="0.25">
      <c r="A544" s="60" t="s">
        <v>4823</v>
      </c>
      <c r="B544" s="60" t="s">
        <v>760</v>
      </c>
      <c r="C544" s="60" t="s">
        <v>4910</v>
      </c>
      <c r="D544" s="94">
        <v>17</v>
      </c>
      <c r="E544" s="60" t="s">
        <v>9520</v>
      </c>
      <c r="F544" s="25">
        <f t="shared" ref="F544:F607" si="37">SUM(S544:U544)/3</f>
        <v>1486.2366666666667</v>
      </c>
      <c r="G544" s="25">
        <f t="shared" ref="G544:G607" si="38">SUM(M544:P544)/4</f>
        <v>367.77699999999999</v>
      </c>
      <c r="H544" s="32"/>
      <c r="I544" s="31"/>
      <c r="J544" s="25">
        <f t="shared" ref="J544:J607" si="39">SUM(Q544:U544)/5</f>
        <v>1034.1695999999999</v>
      </c>
      <c r="K544" s="21"/>
      <c r="L544" s="16"/>
      <c r="M544" s="101">
        <v>484.72199999999998</v>
      </c>
      <c r="N544" s="101">
        <v>552.18799999999999</v>
      </c>
      <c r="O544" s="101">
        <v>76.679000000000002</v>
      </c>
      <c r="P544" s="101">
        <v>357.51900000000001</v>
      </c>
      <c r="Q544" s="101">
        <v>361.55399999999997</v>
      </c>
      <c r="R544" s="101">
        <v>350.584</v>
      </c>
      <c r="S544" s="101">
        <v>407</v>
      </c>
      <c r="T544" s="101">
        <v>424</v>
      </c>
      <c r="U544" s="101">
        <v>3627.71</v>
      </c>
    </row>
    <row r="545" spans="1:21" x14ac:dyDescent="0.25">
      <c r="A545" s="60" t="s">
        <v>4823</v>
      </c>
      <c r="B545" s="60" t="s">
        <v>4678</v>
      </c>
      <c r="C545" s="60" t="s">
        <v>4908</v>
      </c>
      <c r="D545" s="94">
        <v>16</v>
      </c>
      <c r="E545" s="60" t="s">
        <v>9435</v>
      </c>
      <c r="F545" s="25">
        <f t="shared" si="37"/>
        <v>1485.93</v>
      </c>
      <c r="G545" s="25">
        <f t="shared" si="38"/>
        <v>3691.7065000000002</v>
      </c>
      <c r="H545" s="32"/>
      <c r="I545" s="31"/>
      <c r="J545" s="25">
        <f t="shared" si="39"/>
        <v>1015.4799999999999</v>
      </c>
      <c r="K545" s="21"/>
      <c r="L545" s="16"/>
      <c r="M545" s="101">
        <v>5280.683</v>
      </c>
      <c r="N545" s="101">
        <v>3822.7220000000002</v>
      </c>
      <c r="O545" s="101">
        <v>3117.7449999999999</v>
      </c>
      <c r="P545" s="101">
        <v>2545.6759999999999</v>
      </c>
      <c r="Q545" s="101">
        <v>581.17600000000004</v>
      </c>
      <c r="R545" s="101">
        <v>38.433999999999997</v>
      </c>
      <c r="S545" s="101">
        <v>5</v>
      </c>
      <c r="T545" s="101">
        <v>1052.92</v>
      </c>
      <c r="U545" s="101">
        <v>3399.87</v>
      </c>
    </row>
    <row r="546" spans="1:21" x14ac:dyDescent="0.25">
      <c r="A546" s="60" t="s">
        <v>4823</v>
      </c>
      <c r="B546" s="60" t="s">
        <v>1716</v>
      </c>
      <c r="C546" s="60" t="s">
        <v>4892</v>
      </c>
      <c r="D546" s="94">
        <v>13</v>
      </c>
      <c r="E546" s="60" t="s">
        <v>7982</v>
      </c>
      <c r="F546" s="25">
        <f t="shared" si="37"/>
        <v>1483.9733333333334</v>
      </c>
      <c r="G546" s="25">
        <f t="shared" si="38"/>
        <v>222.00550000000001</v>
      </c>
      <c r="H546" s="32"/>
      <c r="I546" s="31"/>
      <c r="J546" s="25">
        <f t="shared" si="39"/>
        <v>1074.6943999999999</v>
      </c>
      <c r="K546" s="21"/>
      <c r="L546" s="16"/>
      <c r="M546" s="101">
        <v>186.304</v>
      </c>
      <c r="N546" s="101">
        <v>215.58799999999999</v>
      </c>
      <c r="O546" s="101">
        <v>256.31900000000002</v>
      </c>
      <c r="P546" s="101">
        <v>229.81100000000001</v>
      </c>
      <c r="Q546" s="101">
        <v>504.42200000000003</v>
      </c>
      <c r="R546" s="101">
        <v>417.13</v>
      </c>
      <c r="S546" s="101">
        <v>971</v>
      </c>
      <c r="T546" s="101">
        <v>2241.6799999999998</v>
      </c>
      <c r="U546" s="101">
        <v>1239.24</v>
      </c>
    </row>
    <row r="547" spans="1:21" x14ac:dyDescent="0.25">
      <c r="A547" s="60" t="s">
        <v>4823</v>
      </c>
      <c r="B547" s="60" t="s">
        <v>432</v>
      </c>
      <c r="C547" s="60" t="s">
        <v>4907</v>
      </c>
      <c r="D547" s="94">
        <v>16</v>
      </c>
      <c r="E547" s="60" t="s">
        <v>8749</v>
      </c>
      <c r="F547" s="25">
        <f t="shared" si="37"/>
        <v>1480.8799999999999</v>
      </c>
      <c r="G547" s="25">
        <f t="shared" si="38"/>
        <v>849.02250000000004</v>
      </c>
      <c r="H547" s="32"/>
      <c r="I547" s="31"/>
      <c r="J547" s="25">
        <f t="shared" si="39"/>
        <v>1360.9112</v>
      </c>
      <c r="K547" s="21"/>
      <c r="L547" s="16"/>
      <c r="M547" s="101">
        <v>766.83</v>
      </c>
      <c r="N547" s="101">
        <v>958.14599999999996</v>
      </c>
      <c r="O547" s="101">
        <v>1117.5329999999999</v>
      </c>
      <c r="P547" s="101">
        <v>553.58100000000002</v>
      </c>
      <c r="Q547" s="101">
        <v>1676.481</v>
      </c>
      <c r="R547" s="101">
        <v>685.43499999999995</v>
      </c>
      <c r="S547" s="101">
        <v>1074</v>
      </c>
      <c r="T547" s="101">
        <v>1498.11</v>
      </c>
      <c r="U547" s="101">
        <v>1870.53</v>
      </c>
    </row>
    <row r="548" spans="1:21" x14ac:dyDescent="0.25">
      <c r="A548" s="60" t="s">
        <v>4823</v>
      </c>
      <c r="B548" s="60" t="s">
        <v>846</v>
      </c>
      <c r="C548" s="60" t="s">
        <v>4916</v>
      </c>
      <c r="D548" s="94">
        <v>20</v>
      </c>
      <c r="E548" s="60" t="s">
        <v>9867</v>
      </c>
      <c r="F548" s="25">
        <f t="shared" si="37"/>
        <v>1480.1599999999999</v>
      </c>
      <c r="G548" s="25">
        <f t="shared" si="38"/>
        <v>533.42325000000005</v>
      </c>
      <c r="H548" s="32"/>
      <c r="I548" s="31"/>
      <c r="J548" s="25">
        <f t="shared" si="39"/>
        <v>1253.6856</v>
      </c>
      <c r="K548" s="21"/>
      <c r="L548" s="16"/>
      <c r="M548" s="101">
        <v>252.822</v>
      </c>
      <c r="N548" s="101">
        <v>452.99200000000002</v>
      </c>
      <c r="O548" s="101">
        <v>603.71299999999997</v>
      </c>
      <c r="P548" s="101">
        <v>824.16600000000005</v>
      </c>
      <c r="Q548" s="101">
        <v>914.53300000000002</v>
      </c>
      <c r="R548" s="101">
        <v>913.41499999999996</v>
      </c>
      <c r="S548" s="101">
        <v>1051</v>
      </c>
      <c r="T548" s="101">
        <v>1119.98</v>
      </c>
      <c r="U548" s="101">
        <v>2269.5</v>
      </c>
    </row>
    <row r="549" spans="1:21" x14ac:dyDescent="0.25">
      <c r="A549" s="60" t="s">
        <v>4823</v>
      </c>
      <c r="B549" s="60" t="s">
        <v>602</v>
      </c>
      <c r="C549" s="60" t="s">
        <v>4907</v>
      </c>
      <c r="D549" s="94">
        <v>16</v>
      </c>
      <c r="E549" s="60" t="s">
        <v>9099</v>
      </c>
      <c r="F549" s="25">
        <f t="shared" si="37"/>
        <v>1477.6000000000001</v>
      </c>
      <c r="G549" s="25">
        <f t="shared" si="38"/>
        <v>696.51049999999998</v>
      </c>
      <c r="H549" s="32"/>
      <c r="I549" s="31"/>
      <c r="J549" s="25">
        <f t="shared" si="39"/>
        <v>1058.799</v>
      </c>
      <c r="K549" s="21"/>
      <c r="L549" s="16"/>
      <c r="M549" s="101">
        <v>856.59400000000005</v>
      </c>
      <c r="N549" s="101">
        <v>387.31900000000002</v>
      </c>
      <c r="O549" s="101">
        <v>1108.5060000000001</v>
      </c>
      <c r="P549" s="101">
        <v>433.62299999999999</v>
      </c>
      <c r="Q549" s="101">
        <v>338.74400000000003</v>
      </c>
      <c r="R549" s="101">
        <v>522.45100000000002</v>
      </c>
      <c r="S549" s="101">
        <v>914</v>
      </c>
      <c r="T549" s="101">
        <v>1915.87</v>
      </c>
      <c r="U549" s="101">
        <v>1602.93</v>
      </c>
    </row>
    <row r="550" spans="1:21" x14ac:dyDescent="0.25">
      <c r="A550" s="60" t="s">
        <v>4823</v>
      </c>
      <c r="B550" s="60" t="s">
        <v>1550</v>
      </c>
      <c r="C550" s="60" t="s">
        <v>4905</v>
      </c>
      <c r="D550" s="94">
        <v>15</v>
      </c>
      <c r="E550" s="60" t="s">
        <v>8605</v>
      </c>
      <c r="F550" s="25">
        <f t="shared" si="37"/>
        <v>1465.4666666666665</v>
      </c>
      <c r="G550" s="25">
        <f t="shared" si="38"/>
        <v>311.78224999999998</v>
      </c>
      <c r="H550" s="32"/>
      <c r="I550" s="31"/>
      <c r="J550" s="25">
        <f t="shared" si="39"/>
        <v>1158.3989999999999</v>
      </c>
      <c r="K550" s="21"/>
      <c r="L550" s="16"/>
      <c r="M550" s="101">
        <v>221.209</v>
      </c>
      <c r="N550" s="101">
        <v>289.57900000000001</v>
      </c>
      <c r="O550" s="101">
        <v>134.875</v>
      </c>
      <c r="P550" s="101">
        <v>601.46600000000001</v>
      </c>
      <c r="Q550" s="101">
        <v>696.524</v>
      </c>
      <c r="R550" s="101">
        <v>699.07100000000003</v>
      </c>
      <c r="S550" s="101">
        <v>1409</v>
      </c>
      <c r="T550" s="101">
        <v>983.64</v>
      </c>
      <c r="U550" s="101">
        <v>2003.76</v>
      </c>
    </row>
    <row r="551" spans="1:21" x14ac:dyDescent="0.25">
      <c r="A551" s="60" t="s">
        <v>4823</v>
      </c>
      <c r="B551" s="60" t="s">
        <v>1982</v>
      </c>
      <c r="C551" s="60" t="s">
        <v>4830</v>
      </c>
      <c r="D551" s="94">
        <v>2</v>
      </c>
      <c r="E551" s="60" t="s">
        <v>5394</v>
      </c>
      <c r="F551" s="25">
        <f t="shared" si="37"/>
        <v>1464.6233333333332</v>
      </c>
      <c r="G551" s="25">
        <f t="shared" si="38"/>
        <v>346.40525000000002</v>
      </c>
      <c r="H551" s="32"/>
      <c r="I551" s="31"/>
      <c r="J551" s="25">
        <f t="shared" si="39"/>
        <v>1074.7908</v>
      </c>
      <c r="K551" s="21"/>
      <c r="L551" s="16"/>
      <c r="M551" s="101">
        <v>270.81400000000002</v>
      </c>
      <c r="N551" s="101">
        <v>308.28300000000002</v>
      </c>
      <c r="O551" s="101">
        <v>313.30599999999998</v>
      </c>
      <c r="P551" s="101">
        <v>493.21800000000002</v>
      </c>
      <c r="Q551" s="101">
        <v>509.72699999999998</v>
      </c>
      <c r="R551" s="101">
        <v>470.35700000000003</v>
      </c>
      <c r="S551" s="101">
        <v>997</v>
      </c>
      <c r="T551" s="101">
        <v>1445.02</v>
      </c>
      <c r="U551" s="101">
        <v>1951.85</v>
      </c>
    </row>
    <row r="552" spans="1:21" x14ac:dyDescent="0.25">
      <c r="A552" s="60" t="s">
        <v>4823</v>
      </c>
      <c r="B552" s="60" t="s">
        <v>906</v>
      </c>
      <c r="C552" s="60" t="s">
        <v>4916</v>
      </c>
      <c r="D552" s="94">
        <v>20</v>
      </c>
      <c r="E552" s="60" t="s">
        <v>9878</v>
      </c>
      <c r="F552" s="25">
        <f t="shared" si="37"/>
        <v>1457.6766666666665</v>
      </c>
      <c r="G552" s="25">
        <f t="shared" si="38"/>
        <v>656.33474999999999</v>
      </c>
      <c r="H552" s="32"/>
      <c r="I552" s="31"/>
      <c r="J552" s="25">
        <f t="shared" si="39"/>
        <v>1182.8227999999999</v>
      </c>
      <c r="K552" s="21"/>
      <c r="L552" s="16"/>
      <c r="M552" s="101">
        <v>362.904</v>
      </c>
      <c r="N552" s="101">
        <v>1266.212</v>
      </c>
      <c r="O552" s="101">
        <v>384.59899999999999</v>
      </c>
      <c r="P552" s="101">
        <v>611.62400000000002</v>
      </c>
      <c r="Q552" s="101">
        <v>535.29600000000005</v>
      </c>
      <c r="R552" s="101">
        <v>1005.788</v>
      </c>
      <c r="S552" s="101">
        <v>873</v>
      </c>
      <c r="T552" s="101">
        <v>1305.8599999999999</v>
      </c>
      <c r="U552" s="101">
        <v>2194.17</v>
      </c>
    </row>
    <row r="553" spans="1:21" x14ac:dyDescent="0.25">
      <c r="A553" s="60" t="s">
        <v>4823</v>
      </c>
      <c r="B553" s="60" t="s">
        <v>26</v>
      </c>
      <c r="C553" s="60" t="s">
        <v>4831</v>
      </c>
      <c r="D553" s="94">
        <v>2</v>
      </c>
      <c r="E553" s="60" t="s">
        <v>5480</v>
      </c>
      <c r="F553" s="25">
        <f t="shared" si="37"/>
        <v>1456.9466666666667</v>
      </c>
      <c r="G553" s="25">
        <f t="shared" si="38"/>
        <v>414.51050000000004</v>
      </c>
      <c r="H553" s="32"/>
      <c r="I553" s="31"/>
      <c r="J553" s="25">
        <f t="shared" si="39"/>
        <v>948.15599999999995</v>
      </c>
      <c r="K553" s="21"/>
      <c r="L553" s="16"/>
      <c r="M553" s="101">
        <v>169.73699999999999</v>
      </c>
      <c r="N553" s="101">
        <v>295.46899999999999</v>
      </c>
      <c r="O553" s="101">
        <v>869.34799999999996</v>
      </c>
      <c r="P553" s="101">
        <v>323.488</v>
      </c>
      <c r="Q553" s="101">
        <v>261.41500000000002</v>
      </c>
      <c r="R553" s="101">
        <v>108.52500000000001</v>
      </c>
      <c r="S553" s="101">
        <v>851</v>
      </c>
      <c r="T553" s="101">
        <v>1064.05</v>
      </c>
      <c r="U553" s="101">
        <v>2455.79</v>
      </c>
    </row>
    <row r="554" spans="1:21" x14ac:dyDescent="0.25">
      <c r="A554" s="60" t="s">
        <v>4823</v>
      </c>
      <c r="B554" s="60" t="s">
        <v>1541</v>
      </c>
      <c r="C554" s="60" t="s">
        <v>4893</v>
      </c>
      <c r="D554" s="94">
        <v>13</v>
      </c>
      <c r="E554" s="60" t="s">
        <v>8005</v>
      </c>
      <c r="F554" s="25">
        <f t="shared" si="37"/>
        <v>1456.5766666666666</v>
      </c>
      <c r="G554" s="25">
        <f t="shared" si="38"/>
        <v>68.704750000000004</v>
      </c>
      <c r="H554" s="32"/>
      <c r="I554" s="31"/>
      <c r="J554" s="25">
        <f t="shared" si="39"/>
        <v>912.86939999999993</v>
      </c>
      <c r="K554" s="21"/>
      <c r="L554" s="16"/>
      <c r="M554" s="101">
        <v>46.015000000000001</v>
      </c>
      <c r="N554" s="101">
        <v>21.228999999999999</v>
      </c>
      <c r="O554" s="101">
        <v>125.364</v>
      </c>
      <c r="P554" s="101">
        <v>82.210999999999999</v>
      </c>
      <c r="Q554" s="101">
        <v>95.531000000000006</v>
      </c>
      <c r="R554" s="101">
        <v>99.085999999999999</v>
      </c>
      <c r="S554" s="101">
        <v>225</v>
      </c>
      <c r="T554" s="101">
        <v>196.77</v>
      </c>
      <c r="U554" s="101">
        <v>3947.96</v>
      </c>
    </row>
    <row r="555" spans="1:21" x14ac:dyDescent="0.25">
      <c r="A555" s="60" t="s">
        <v>4823</v>
      </c>
      <c r="B555" s="60" t="s">
        <v>342</v>
      </c>
      <c r="C555" s="60" t="s">
        <v>4863</v>
      </c>
      <c r="D555" s="94">
        <v>7</v>
      </c>
      <c r="E555" s="60" t="s">
        <v>6799</v>
      </c>
      <c r="F555" s="25">
        <f t="shared" si="37"/>
        <v>1454.89</v>
      </c>
      <c r="G555" s="25">
        <f t="shared" si="38"/>
        <v>862.28724999999997</v>
      </c>
      <c r="H555" s="32"/>
      <c r="I555" s="31"/>
      <c r="J555" s="25">
        <f t="shared" si="39"/>
        <v>1161.1389999999999</v>
      </c>
      <c r="K555" s="21"/>
      <c r="L555" s="16"/>
      <c r="M555" s="101">
        <v>488.08699999999999</v>
      </c>
      <c r="N555" s="101">
        <v>950.52200000000005</v>
      </c>
      <c r="O555" s="101">
        <v>1211.145</v>
      </c>
      <c r="P555" s="101">
        <v>799.39499999999998</v>
      </c>
      <c r="Q555" s="101">
        <v>666.88300000000004</v>
      </c>
      <c r="R555" s="101">
        <v>774.14200000000005</v>
      </c>
      <c r="S555" s="101">
        <v>1183</v>
      </c>
      <c r="T555" s="101">
        <v>1212.3599999999999</v>
      </c>
      <c r="U555" s="101">
        <v>1969.31</v>
      </c>
    </row>
    <row r="556" spans="1:21" x14ac:dyDescent="0.25">
      <c r="A556" s="60" t="s">
        <v>4823</v>
      </c>
      <c r="B556" s="60" t="s">
        <v>2315</v>
      </c>
      <c r="C556" s="60" t="s">
        <v>4907</v>
      </c>
      <c r="D556" s="94">
        <v>16</v>
      </c>
      <c r="E556" s="60" t="s">
        <v>9156</v>
      </c>
      <c r="F556" s="25">
        <f t="shared" si="37"/>
        <v>1444.3133333333333</v>
      </c>
      <c r="G556" s="25">
        <f t="shared" si="38"/>
        <v>83.664500000000004</v>
      </c>
      <c r="H556" s="32"/>
      <c r="I556" s="31"/>
      <c r="J556" s="25">
        <f t="shared" si="39"/>
        <v>956.03619999999989</v>
      </c>
      <c r="K556" s="21"/>
      <c r="L556" s="16"/>
      <c r="M556" s="101">
        <v>66.316999999999993</v>
      </c>
      <c r="N556" s="101">
        <v>143.53899999999999</v>
      </c>
      <c r="O556" s="101">
        <v>12.211</v>
      </c>
      <c r="P556" s="101">
        <v>112.59099999999999</v>
      </c>
      <c r="Q556" s="101">
        <v>249.42400000000001</v>
      </c>
      <c r="R556" s="101">
        <v>197.81700000000001</v>
      </c>
      <c r="S556" s="101">
        <v>562</v>
      </c>
      <c r="T556" s="101">
        <v>3243.83</v>
      </c>
      <c r="U556" s="101">
        <v>527.11</v>
      </c>
    </row>
    <row r="557" spans="1:21" x14ac:dyDescent="0.25">
      <c r="A557" s="60" t="s">
        <v>4823</v>
      </c>
      <c r="B557" s="60" t="s">
        <v>781</v>
      </c>
      <c r="C557" s="60" t="s">
        <v>4897</v>
      </c>
      <c r="D557" s="94">
        <v>15</v>
      </c>
      <c r="E557" s="60" t="s">
        <v>8343</v>
      </c>
      <c r="F557" s="25">
        <f t="shared" si="37"/>
        <v>1444.0666666666666</v>
      </c>
      <c r="G557" s="25">
        <f t="shared" si="38"/>
        <v>1657.4087500000001</v>
      </c>
      <c r="H557" s="32"/>
      <c r="I557" s="31"/>
      <c r="J557" s="25">
        <f t="shared" si="39"/>
        <v>1532.8560000000002</v>
      </c>
      <c r="K557" s="21"/>
      <c r="L557" s="16"/>
      <c r="M557" s="101">
        <v>1574.6969999999999</v>
      </c>
      <c r="N557" s="101">
        <v>1989.6859999999999</v>
      </c>
      <c r="O557" s="101">
        <v>962.88300000000004</v>
      </c>
      <c r="P557" s="101">
        <v>2102.3690000000001</v>
      </c>
      <c r="Q557" s="101">
        <v>1824.595</v>
      </c>
      <c r="R557" s="101">
        <v>1507.4849999999999</v>
      </c>
      <c r="S557" s="101">
        <v>631</v>
      </c>
      <c r="T557" s="101">
        <v>2140.4299999999998</v>
      </c>
      <c r="U557" s="101">
        <v>1560.77</v>
      </c>
    </row>
    <row r="558" spans="1:21" x14ac:dyDescent="0.25">
      <c r="A558" s="60" t="s">
        <v>4823</v>
      </c>
      <c r="B558" s="60" t="s">
        <v>547</v>
      </c>
      <c r="C558" s="60" t="s">
        <v>4897</v>
      </c>
      <c r="D558" s="94">
        <v>15</v>
      </c>
      <c r="E558" s="60" t="s">
        <v>8353</v>
      </c>
      <c r="F558" s="25">
        <f t="shared" si="37"/>
        <v>1437.4033333333334</v>
      </c>
      <c r="G558" s="25">
        <f t="shared" si="38"/>
        <v>375.12675000000002</v>
      </c>
      <c r="H558" s="32"/>
      <c r="I558" s="31"/>
      <c r="J558" s="25">
        <f t="shared" si="39"/>
        <v>1067.0265999999999</v>
      </c>
      <c r="K558" s="21"/>
      <c r="L558" s="16"/>
      <c r="M558" s="101">
        <v>452.56400000000002</v>
      </c>
      <c r="N558" s="101">
        <v>362.23099999999999</v>
      </c>
      <c r="O558" s="101">
        <v>214.70099999999999</v>
      </c>
      <c r="P558" s="101">
        <v>471.01100000000002</v>
      </c>
      <c r="Q558" s="101">
        <v>407.98899999999998</v>
      </c>
      <c r="R558" s="101">
        <v>614.93399999999997</v>
      </c>
      <c r="S558" s="101">
        <v>1276</v>
      </c>
      <c r="T558" s="101">
        <v>999.64</v>
      </c>
      <c r="U558" s="101">
        <v>2036.57</v>
      </c>
    </row>
    <row r="559" spans="1:21" x14ac:dyDescent="0.25">
      <c r="A559" s="60" t="s">
        <v>4823</v>
      </c>
      <c r="B559" s="60" t="s">
        <v>1050</v>
      </c>
      <c r="C559" s="60" t="s">
        <v>4916</v>
      </c>
      <c r="D559" s="94">
        <v>20</v>
      </c>
      <c r="E559" s="60" t="s">
        <v>9858</v>
      </c>
      <c r="F559" s="25">
        <f t="shared" si="37"/>
        <v>1429.676666666667</v>
      </c>
      <c r="G559" s="25">
        <f t="shared" si="38"/>
        <v>1587.9217499999997</v>
      </c>
      <c r="H559" s="32"/>
      <c r="I559" s="31"/>
      <c r="J559" s="25">
        <f t="shared" si="39"/>
        <v>1877.6374000000001</v>
      </c>
      <c r="K559" s="21"/>
      <c r="L559" s="16"/>
      <c r="M559" s="101">
        <v>1063.115</v>
      </c>
      <c r="N559" s="101">
        <v>2041.6880000000001</v>
      </c>
      <c r="O559" s="101">
        <v>2250.1129999999998</v>
      </c>
      <c r="P559" s="101">
        <v>996.77099999999996</v>
      </c>
      <c r="Q559" s="101">
        <v>2217.4879999999998</v>
      </c>
      <c r="R559" s="101">
        <v>2881.6689999999999</v>
      </c>
      <c r="S559" s="101">
        <v>1233</v>
      </c>
      <c r="T559" s="101">
        <v>960.67</v>
      </c>
      <c r="U559" s="101">
        <v>2095.36</v>
      </c>
    </row>
    <row r="560" spans="1:21" x14ac:dyDescent="0.25">
      <c r="A560" s="60" t="s">
        <v>4823</v>
      </c>
      <c r="B560" s="60" t="s">
        <v>388</v>
      </c>
      <c r="C560" s="60" t="s">
        <v>4908</v>
      </c>
      <c r="D560" s="94">
        <v>16</v>
      </c>
      <c r="E560" s="60" t="s">
        <v>9360</v>
      </c>
      <c r="F560" s="25">
        <f t="shared" si="37"/>
        <v>1424.0466666666664</v>
      </c>
      <c r="G560" s="25">
        <f t="shared" si="38"/>
        <v>2198.1102500000002</v>
      </c>
      <c r="H560" s="32"/>
      <c r="I560" s="31"/>
      <c r="J560" s="25">
        <f t="shared" si="39"/>
        <v>1309.3224</v>
      </c>
      <c r="K560" s="21"/>
      <c r="L560" s="16"/>
      <c r="M560" s="101">
        <v>4066.076</v>
      </c>
      <c r="N560" s="101">
        <v>1329.721</v>
      </c>
      <c r="O560" s="101">
        <v>1364.1759999999999</v>
      </c>
      <c r="P560" s="101">
        <v>2032.4680000000001</v>
      </c>
      <c r="Q560" s="101">
        <v>1642.08</v>
      </c>
      <c r="R560" s="101">
        <v>632.39200000000005</v>
      </c>
      <c r="S560" s="101">
        <v>1501</v>
      </c>
      <c r="T560" s="101">
        <v>1264.0999999999999</v>
      </c>
      <c r="U560" s="101">
        <v>1507.04</v>
      </c>
    </row>
    <row r="561" spans="1:21" x14ac:dyDescent="0.25">
      <c r="A561" s="60" t="s">
        <v>4823</v>
      </c>
      <c r="B561" s="60" t="s">
        <v>141</v>
      </c>
      <c r="C561" s="60" t="s">
        <v>4896</v>
      </c>
      <c r="D561" s="94">
        <v>15</v>
      </c>
      <c r="E561" s="60" t="s">
        <v>8209</v>
      </c>
      <c r="F561" s="25">
        <f t="shared" si="37"/>
        <v>1419.3633333333335</v>
      </c>
      <c r="G561" s="25">
        <f t="shared" si="38"/>
        <v>552.16750000000002</v>
      </c>
      <c r="H561" s="32"/>
      <c r="I561" s="31"/>
      <c r="J561" s="25">
        <f t="shared" si="39"/>
        <v>1300.729</v>
      </c>
      <c r="K561" s="21"/>
      <c r="L561" s="16"/>
      <c r="M561" s="101">
        <v>700.91600000000005</v>
      </c>
      <c r="N561" s="101">
        <v>165.84299999999999</v>
      </c>
      <c r="O561" s="101">
        <v>166.001</v>
      </c>
      <c r="P561" s="101">
        <v>1175.9100000000001</v>
      </c>
      <c r="Q561" s="101">
        <v>1325.902</v>
      </c>
      <c r="R561" s="101">
        <v>919.65300000000002</v>
      </c>
      <c r="S561" s="101">
        <v>358</v>
      </c>
      <c r="T561" s="101">
        <v>3128.84</v>
      </c>
      <c r="U561" s="101">
        <v>771.25</v>
      </c>
    </row>
    <row r="562" spans="1:21" x14ac:dyDescent="0.25">
      <c r="A562" s="60" t="s">
        <v>4823</v>
      </c>
      <c r="B562" s="60" t="s">
        <v>2380</v>
      </c>
      <c r="C562" s="60" t="s">
        <v>4918</v>
      </c>
      <c r="D562" s="94">
        <v>20</v>
      </c>
      <c r="E562" s="60" t="s">
        <v>9974</v>
      </c>
      <c r="F562" s="25">
        <f t="shared" si="37"/>
        <v>1416.323333333333</v>
      </c>
      <c r="G562" s="25">
        <f t="shared" si="38"/>
        <v>630.01549999999997</v>
      </c>
      <c r="H562" s="32"/>
      <c r="I562" s="31"/>
      <c r="J562" s="25">
        <f t="shared" si="39"/>
        <v>1137.2704000000001</v>
      </c>
      <c r="K562" s="21"/>
      <c r="L562" s="16"/>
      <c r="M562" s="101">
        <v>637.34</v>
      </c>
      <c r="N562" s="101">
        <v>553.47400000000005</v>
      </c>
      <c r="O562" s="101">
        <v>552.78099999999995</v>
      </c>
      <c r="P562" s="101">
        <v>776.46699999999998</v>
      </c>
      <c r="Q562" s="101">
        <v>697.99599999999998</v>
      </c>
      <c r="R562" s="101">
        <v>739.38599999999997</v>
      </c>
      <c r="S562" s="101">
        <v>1063</v>
      </c>
      <c r="T562" s="101">
        <v>1274.03</v>
      </c>
      <c r="U562" s="101">
        <v>1911.94</v>
      </c>
    </row>
    <row r="563" spans="1:21" x14ac:dyDescent="0.25">
      <c r="A563" s="60" t="s">
        <v>4823</v>
      </c>
      <c r="B563" s="60" t="s">
        <v>670</v>
      </c>
      <c r="C563" s="60" t="s">
        <v>4883</v>
      </c>
      <c r="D563" s="94">
        <v>11</v>
      </c>
      <c r="E563" s="60" t="s">
        <v>7579</v>
      </c>
      <c r="F563" s="25">
        <f t="shared" si="37"/>
        <v>1413.8766666666668</v>
      </c>
      <c r="G563" s="25">
        <f t="shared" si="38"/>
        <v>143.70400000000001</v>
      </c>
      <c r="H563" s="32"/>
      <c r="I563" s="31"/>
      <c r="J563" s="25">
        <f t="shared" si="39"/>
        <v>911.87659999999994</v>
      </c>
      <c r="K563" s="21"/>
      <c r="L563" s="16"/>
      <c r="M563" s="101">
        <v>243.71600000000001</v>
      </c>
      <c r="N563" s="101">
        <v>59.826999999999998</v>
      </c>
      <c r="O563" s="101">
        <v>108.26600000000001</v>
      </c>
      <c r="P563" s="101">
        <v>163.00700000000001</v>
      </c>
      <c r="Q563" s="101">
        <v>89.998000000000005</v>
      </c>
      <c r="R563" s="101">
        <v>227.755</v>
      </c>
      <c r="S563" s="101">
        <v>472</v>
      </c>
      <c r="T563" s="101">
        <v>963.53</v>
      </c>
      <c r="U563" s="101">
        <v>2806.1</v>
      </c>
    </row>
    <row r="564" spans="1:21" x14ac:dyDescent="0.25">
      <c r="A564" s="60" t="s">
        <v>4823</v>
      </c>
      <c r="B564" s="60" t="s">
        <v>2034</v>
      </c>
      <c r="C564" s="60" t="s">
        <v>4897</v>
      </c>
      <c r="D564" s="94">
        <v>15</v>
      </c>
      <c r="E564" s="60" t="s">
        <v>8368</v>
      </c>
      <c r="F564" s="25">
        <f t="shared" si="37"/>
        <v>1406.4033333333334</v>
      </c>
      <c r="G564" s="25">
        <f t="shared" si="38"/>
        <v>40.209499999999998</v>
      </c>
      <c r="H564" s="32"/>
      <c r="I564" s="31"/>
      <c r="J564" s="25">
        <f t="shared" si="39"/>
        <v>1066.5940000000001</v>
      </c>
      <c r="K564" s="21"/>
      <c r="L564" s="16"/>
      <c r="M564" s="101">
        <v>22.623999999999999</v>
      </c>
      <c r="N564" s="101">
        <v>36.502000000000002</v>
      </c>
      <c r="O564" s="101">
        <v>79.734999999999999</v>
      </c>
      <c r="P564" s="101">
        <v>21.977</v>
      </c>
      <c r="Q564" s="101">
        <v>972.21600000000001</v>
      </c>
      <c r="R564" s="101">
        <v>141.54400000000001</v>
      </c>
      <c r="S564" s="101">
        <v>3656</v>
      </c>
      <c r="T564" s="101">
        <v>222.87</v>
      </c>
      <c r="U564" s="101">
        <v>340.34</v>
      </c>
    </row>
    <row r="565" spans="1:21" x14ac:dyDescent="0.25">
      <c r="A565" s="60" t="s">
        <v>4823</v>
      </c>
      <c r="B565" s="60" t="s">
        <v>763</v>
      </c>
      <c r="C565" s="60" t="s">
        <v>4908</v>
      </c>
      <c r="D565" s="94">
        <v>16</v>
      </c>
      <c r="E565" s="60" t="s">
        <v>9468</v>
      </c>
      <c r="F565" s="25">
        <f t="shared" si="37"/>
        <v>1401.2</v>
      </c>
      <c r="G565" s="25">
        <f t="shared" si="38"/>
        <v>754.62300000000005</v>
      </c>
      <c r="H565" s="32"/>
      <c r="I565" s="31"/>
      <c r="J565" s="25">
        <f t="shared" si="39"/>
        <v>1496.8578</v>
      </c>
      <c r="K565" s="21"/>
      <c r="L565" s="16"/>
      <c r="M565" s="101">
        <v>211.65600000000001</v>
      </c>
      <c r="N565" s="101">
        <v>630.697</v>
      </c>
      <c r="O565" s="101">
        <v>653.95600000000002</v>
      </c>
      <c r="P565" s="101">
        <v>1522.183</v>
      </c>
      <c r="Q565" s="101">
        <v>1095.836</v>
      </c>
      <c r="R565" s="101">
        <v>2184.8530000000001</v>
      </c>
      <c r="S565" s="101">
        <v>1365</v>
      </c>
      <c r="T565" s="101">
        <v>416.44</v>
      </c>
      <c r="U565" s="101">
        <v>2422.16</v>
      </c>
    </row>
    <row r="566" spans="1:21" x14ac:dyDescent="0.25">
      <c r="A566" s="60" t="s">
        <v>4823</v>
      </c>
      <c r="B566" s="60" t="s">
        <v>823</v>
      </c>
      <c r="C566" s="60" t="s">
        <v>4907</v>
      </c>
      <c r="D566" s="94">
        <v>16</v>
      </c>
      <c r="E566" s="60" t="s">
        <v>8770</v>
      </c>
      <c r="F566" s="25">
        <f t="shared" si="37"/>
        <v>1390.2366666666667</v>
      </c>
      <c r="G566" s="25">
        <f t="shared" si="38"/>
        <v>261.81600000000003</v>
      </c>
      <c r="H566" s="32"/>
      <c r="I566" s="31"/>
      <c r="J566" s="25">
        <f t="shared" si="39"/>
        <v>998.78800000000012</v>
      </c>
      <c r="K566" s="21"/>
      <c r="L566" s="16"/>
      <c r="M566" s="101">
        <v>272.46100000000001</v>
      </c>
      <c r="N566" s="101">
        <v>247.941</v>
      </c>
      <c r="O566" s="101">
        <v>379.04300000000001</v>
      </c>
      <c r="P566" s="101">
        <v>147.81899999999999</v>
      </c>
      <c r="Q566" s="101">
        <v>284.98500000000001</v>
      </c>
      <c r="R566" s="101">
        <v>538.245</v>
      </c>
      <c r="S566" s="101">
        <v>249</v>
      </c>
      <c r="T566" s="101">
        <v>1382.64</v>
      </c>
      <c r="U566" s="101">
        <v>2539.0700000000002</v>
      </c>
    </row>
    <row r="567" spans="1:21" x14ac:dyDescent="0.25">
      <c r="A567" s="60" t="s">
        <v>4823</v>
      </c>
      <c r="B567" s="60" t="s">
        <v>451</v>
      </c>
      <c r="C567" s="60" t="s">
        <v>4907</v>
      </c>
      <c r="D567" s="94">
        <v>16</v>
      </c>
      <c r="E567" s="60" t="s">
        <v>8775</v>
      </c>
      <c r="F567" s="25">
        <f t="shared" si="37"/>
        <v>1388.8666666666668</v>
      </c>
      <c r="G567" s="25">
        <f t="shared" si="38"/>
        <v>363.96224999999993</v>
      </c>
      <c r="H567" s="32"/>
      <c r="I567" s="31"/>
      <c r="J567" s="25">
        <f t="shared" si="39"/>
        <v>1104.6898000000001</v>
      </c>
      <c r="K567" s="21"/>
      <c r="L567" s="16"/>
      <c r="M567" s="101">
        <v>508.19900000000001</v>
      </c>
      <c r="N567" s="101">
        <v>273.50599999999997</v>
      </c>
      <c r="O567" s="101">
        <v>380.95699999999999</v>
      </c>
      <c r="P567" s="101">
        <v>293.18700000000001</v>
      </c>
      <c r="Q567" s="101">
        <v>918.61699999999996</v>
      </c>
      <c r="R567" s="101">
        <v>438.23200000000003</v>
      </c>
      <c r="S567" s="101">
        <v>1399</v>
      </c>
      <c r="T567" s="101">
        <v>1296.71</v>
      </c>
      <c r="U567" s="101">
        <v>1470.89</v>
      </c>
    </row>
    <row r="568" spans="1:21" x14ac:dyDescent="0.25">
      <c r="A568" s="60" t="s">
        <v>4823</v>
      </c>
      <c r="B568" s="60" t="s">
        <v>2372</v>
      </c>
      <c r="C568" s="60" t="s">
        <v>4834</v>
      </c>
      <c r="D568" s="94">
        <v>2</v>
      </c>
      <c r="E568" s="60" t="s">
        <v>5571</v>
      </c>
      <c r="F568" s="25">
        <f t="shared" si="37"/>
        <v>1387.5166666666667</v>
      </c>
      <c r="G568" s="25">
        <f t="shared" si="38"/>
        <v>2128.97525</v>
      </c>
      <c r="H568" s="32"/>
      <c r="I568" s="31"/>
      <c r="J568" s="25">
        <f t="shared" si="39"/>
        <v>1413.6264000000001</v>
      </c>
      <c r="K568" s="21"/>
      <c r="L568" s="16"/>
      <c r="M568" s="101">
        <v>216.74299999999999</v>
      </c>
      <c r="N568" s="101">
        <v>711.90499999999997</v>
      </c>
      <c r="O568" s="101">
        <v>4127.7439999999997</v>
      </c>
      <c r="P568" s="101">
        <v>3459.509</v>
      </c>
      <c r="Q568" s="101">
        <v>2051.5880000000002</v>
      </c>
      <c r="R568" s="101">
        <v>853.99400000000003</v>
      </c>
      <c r="S568" s="101">
        <v>757</v>
      </c>
      <c r="T568" s="101">
        <v>309.63</v>
      </c>
      <c r="U568" s="101">
        <v>3095.92</v>
      </c>
    </row>
    <row r="569" spans="1:21" x14ac:dyDescent="0.25">
      <c r="A569" s="60" t="s">
        <v>4823</v>
      </c>
      <c r="B569" s="60" t="s">
        <v>383</v>
      </c>
      <c r="C569" s="60" t="s">
        <v>4859</v>
      </c>
      <c r="D569" s="94">
        <v>6</v>
      </c>
      <c r="E569" s="60" t="s">
        <v>6589</v>
      </c>
      <c r="F569" s="25">
        <f t="shared" si="37"/>
        <v>1386.6166666666668</v>
      </c>
      <c r="G569" s="25">
        <f t="shared" si="38"/>
        <v>428.99300000000005</v>
      </c>
      <c r="H569" s="32"/>
      <c r="I569" s="31"/>
      <c r="J569" s="25">
        <f t="shared" si="39"/>
        <v>1271.9497999999999</v>
      </c>
      <c r="K569" s="21"/>
      <c r="L569" s="16"/>
      <c r="M569" s="101">
        <v>271.66300000000001</v>
      </c>
      <c r="N569" s="101">
        <v>259.54500000000002</v>
      </c>
      <c r="O569" s="101">
        <v>518.10400000000004</v>
      </c>
      <c r="P569" s="101">
        <v>666.66</v>
      </c>
      <c r="Q569" s="101">
        <v>1502.865</v>
      </c>
      <c r="R569" s="101">
        <v>697.03399999999999</v>
      </c>
      <c r="S569" s="101">
        <v>1423</v>
      </c>
      <c r="T569" s="101">
        <v>1271.48</v>
      </c>
      <c r="U569" s="101">
        <v>1465.37</v>
      </c>
    </row>
    <row r="570" spans="1:21" x14ac:dyDescent="0.25">
      <c r="A570" s="60" t="s">
        <v>4823</v>
      </c>
      <c r="B570" s="60" t="s">
        <v>1175</v>
      </c>
      <c r="C570" s="60" t="s">
        <v>4906</v>
      </c>
      <c r="D570" s="94">
        <v>15</v>
      </c>
      <c r="E570" s="60" t="s">
        <v>8670</v>
      </c>
      <c r="F570" s="25">
        <f t="shared" si="37"/>
        <v>1385.71</v>
      </c>
      <c r="G570" s="25">
        <f t="shared" si="38"/>
        <v>1127.6257499999999</v>
      </c>
      <c r="H570" s="32"/>
      <c r="I570" s="31"/>
      <c r="J570" s="25">
        <f t="shared" si="39"/>
        <v>1337.8281999999999</v>
      </c>
      <c r="K570" s="21"/>
      <c r="L570" s="16"/>
      <c r="M570" s="101">
        <v>791.91800000000001</v>
      </c>
      <c r="N570" s="101">
        <v>1299.6189999999999</v>
      </c>
      <c r="O570" s="101">
        <v>870.572</v>
      </c>
      <c r="P570" s="101">
        <v>1548.394</v>
      </c>
      <c r="Q570" s="101">
        <v>1206.1120000000001</v>
      </c>
      <c r="R570" s="101">
        <v>1325.8989999999999</v>
      </c>
      <c r="S570" s="101">
        <v>1111</v>
      </c>
      <c r="T570" s="101">
        <v>1426.59</v>
      </c>
      <c r="U570" s="101">
        <v>1619.54</v>
      </c>
    </row>
    <row r="571" spans="1:21" x14ac:dyDescent="0.25">
      <c r="A571" s="60" t="s">
        <v>4823</v>
      </c>
      <c r="B571" s="60" t="s">
        <v>1546</v>
      </c>
      <c r="C571" s="60" t="s">
        <v>4907</v>
      </c>
      <c r="D571" s="94">
        <v>16</v>
      </c>
      <c r="E571" s="60" t="s">
        <v>8901</v>
      </c>
      <c r="F571" s="25">
        <f t="shared" si="37"/>
        <v>1383.4766666666667</v>
      </c>
      <c r="G571" s="25">
        <f t="shared" si="38"/>
        <v>380.76650000000001</v>
      </c>
      <c r="H571" s="32"/>
      <c r="I571" s="31"/>
      <c r="J571" s="25">
        <f t="shared" si="39"/>
        <v>1161.1453999999999</v>
      </c>
      <c r="K571" s="21"/>
      <c r="L571" s="16"/>
      <c r="M571" s="101">
        <v>848.79200000000003</v>
      </c>
      <c r="N571" s="101">
        <v>164.56700000000001</v>
      </c>
      <c r="O571" s="101">
        <v>155.774</v>
      </c>
      <c r="P571" s="101">
        <v>353.93299999999999</v>
      </c>
      <c r="Q571" s="101">
        <v>705.85400000000004</v>
      </c>
      <c r="R571" s="101">
        <v>949.44299999999998</v>
      </c>
      <c r="S571" s="101">
        <v>1626</v>
      </c>
      <c r="T571" s="101">
        <v>509.94</v>
      </c>
      <c r="U571" s="101">
        <v>2014.49</v>
      </c>
    </row>
    <row r="572" spans="1:21" x14ac:dyDescent="0.25">
      <c r="A572" s="60" t="s">
        <v>4823</v>
      </c>
      <c r="B572" s="60" t="s">
        <v>900</v>
      </c>
      <c r="C572" s="60" t="s">
        <v>4893</v>
      </c>
      <c r="D572" s="94">
        <v>13</v>
      </c>
      <c r="E572" s="60" t="s">
        <v>8017</v>
      </c>
      <c r="F572" s="25">
        <f t="shared" si="37"/>
        <v>1382.3133333333335</v>
      </c>
      <c r="G572" s="25">
        <f t="shared" si="38"/>
        <v>216.9795</v>
      </c>
      <c r="H572" s="32"/>
      <c r="I572" s="31"/>
      <c r="J572" s="25">
        <f t="shared" si="39"/>
        <v>1251.0935999999999</v>
      </c>
      <c r="K572" s="21"/>
      <c r="L572" s="16"/>
      <c r="M572" s="101">
        <v>292.07600000000002</v>
      </c>
      <c r="N572" s="101">
        <v>129.292</v>
      </c>
      <c r="O572" s="101">
        <v>171.38200000000001</v>
      </c>
      <c r="P572" s="101">
        <v>275.16800000000001</v>
      </c>
      <c r="Q572" s="101">
        <v>1429.9839999999999</v>
      </c>
      <c r="R572" s="101">
        <v>678.54399999999998</v>
      </c>
      <c r="S572" s="101">
        <v>931</v>
      </c>
      <c r="T572" s="101">
        <v>1159.6500000000001</v>
      </c>
      <c r="U572" s="101">
        <v>2056.29</v>
      </c>
    </row>
    <row r="573" spans="1:21" x14ac:dyDescent="0.25">
      <c r="A573" s="60" t="s">
        <v>4823</v>
      </c>
      <c r="B573" s="60" t="s">
        <v>402</v>
      </c>
      <c r="C573" s="60" t="s">
        <v>4839</v>
      </c>
      <c r="D573" s="94">
        <v>4</v>
      </c>
      <c r="E573" s="60" t="s">
        <v>5687</v>
      </c>
      <c r="F573" s="25">
        <f t="shared" si="37"/>
        <v>1380.4800000000002</v>
      </c>
      <c r="G573" s="25">
        <f t="shared" si="38"/>
        <v>838.82224999999994</v>
      </c>
      <c r="H573" s="32"/>
      <c r="I573" s="31"/>
      <c r="J573" s="25">
        <f t="shared" si="39"/>
        <v>1269.4577999999999</v>
      </c>
      <c r="K573" s="21"/>
      <c r="L573" s="16"/>
      <c r="M573" s="101">
        <v>527.02099999999996</v>
      </c>
      <c r="N573" s="101">
        <v>1121.963</v>
      </c>
      <c r="O573" s="101">
        <v>516.72</v>
      </c>
      <c r="P573" s="101">
        <v>1189.585</v>
      </c>
      <c r="Q573" s="101">
        <v>1350.287</v>
      </c>
      <c r="R573" s="101">
        <v>855.56200000000001</v>
      </c>
      <c r="S573" s="101">
        <v>1337</v>
      </c>
      <c r="T573" s="101">
        <v>894.48</v>
      </c>
      <c r="U573" s="101">
        <v>1909.96</v>
      </c>
    </row>
    <row r="574" spans="1:21" x14ac:dyDescent="0.25">
      <c r="A574" s="60" t="s">
        <v>4823</v>
      </c>
      <c r="B574" s="60" t="s">
        <v>779</v>
      </c>
      <c r="C574" s="60" t="s">
        <v>4872</v>
      </c>
      <c r="D574" s="94">
        <v>10</v>
      </c>
      <c r="E574" s="60" t="s">
        <v>7075</v>
      </c>
      <c r="F574" s="25">
        <f t="shared" si="37"/>
        <v>1378.1166666666666</v>
      </c>
      <c r="G574" s="25">
        <f t="shared" si="38"/>
        <v>1195.1954999999998</v>
      </c>
      <c r="H574" s="32"/>
      <c r="I574" s="31"/>
      <c r="J574" s="25">
        <f t="shared" si="39"/>
        <v>1246.941</v>
      </c>
      <c r="K574" s="21"/>
      <c r="L574" s="16"/>
      <c r="M574" s="101">
        <v>1174.4559999999999</v>
      </c>
      <c r="N574" s="101">
        <v>935.423</v>
      </c>
      <c r="O574" s="101">
        <v>1259.9449999999999</v>
      </c>
      <c r="P574" s="101">
        <v>1410.9580000000001</v>
      </c>
      <c r="Q574" s="101">
        <v>1163.673</v>
      </c>
      <c r="R574" s="101">
        <v>936.68200000000002</v>
      </c>
      <c r="S574" s="101">
        <v>1271</v>
      </c>
      <c r="T574" s="101">
        <v>1186.78</v>
      </c>
      <c r="U574" s="101">
        <v>1676.57</v>
      </c>
    </row>
    <row r="575" spans="1:21" x14ac:dyDescent="0.25">
      <c r="A575" s="60" t="s">
        <v>4823</v>
      </c>
      <c r="B575" s="60" t="s">
        <v>357</v>
      </c>
      <c r="C575" s="60" t="s">
        <v>4863</v>
      </c>
      <c r="D575" s="94">
        <v>7</v>
      </c>
      <c r="E575" s="60" t="s">
        <v>6809</v>
      </c>
      <c r="F575" s="25">
        <f t="shared" si="37"/>
        <v>1375.6033333333332</v>
      </c>
      <c r="G575" s="25">
        <f t="shared" si="38"/>
        <v>442.42050000000006</v>
      </c>
      <c r="H575" s="32"/>
      <c r="I575" s="31"/>
      <c r="J575" s="25">
        <f t="shared" si="39"/>
        <v>1021.8966</v>
      </c>
      <c r="K575" s="21"/>
      <c r="L575" s="16"/>
      <c r="M575" s="101">
        <v>236.97800000000001</v>
      </c>
      <c r="N575" s="101">
        <v>222.98</v>
      </c>
      <c r="O575" s="101">
        <v>908.33500000000004</v>
      </c>
      <c r="P575" s="101">
        <v>401.38900000000001</v>
      </c>
      <c r="Q575" s="101">
        <v>352.22800000000001</v>
      </c>
      <c r="R575" s="101">
        <v>630.44500000000005</v>
      </c>
      <c r="S575" s="101">
        <v>906</v>
      </c>
      <c r="T575" s="101">
        <v>909.64</v>
      </c>
      <c r="U575" s="101">
        <v>2311.17</v>
      </c>
    </row>
    <row r="576" spans="1:21" x14ac:dyDescent="0.25">
      <c r="A576" s="60" t="s">
        <v>4823</v>
      </c>
      <c r="B576" s="60" t="s">
        <v>1178</v>
      </c>
      <c r="C576" s="60" t="s">
        <v>4906</v>
      </c>
      <c r="D576" s="94">
        <v>15</v>
      </c>
      <c r="E576" s="60" t="s">
        <v>8641</v>
      </c>
      <c r="F576" s="25">
        <f t="shared" si="37"/>
        <v>1358.6299999999999</v>
      </c>
      <c r="G576" s="25">
        <f t="shared" si="38"/>
        <v>435.4665</v>
      </c>
      <c r="H576" s="32"/>
      <c r="I576" s="31"/>
      <c r="J576" s="25">
        <f t="shared" si="39"/>
        <v>998.00800000000004</v>
      </c>
      <c r="K576" s="21"/>
      <c r="L576" s="16"/>
      <c r="M576" s="101">
        <v>359.16699999999997</v>
      </c>
      <c r="N576" s="101">
        <v>362.45600000000002</v>
      </c>
      <c r="O576" s="101">
        <v>663.63099999999997</v>
      </c>
      <c r="P576" s="101">
        <v>356.61200000000002</v>
      </c>
      <c r="Q576" s="101">
        <v>493.17599999999999</v>
      </c>
      <c r="R576" s="101">
        <v>420.97399999999999</v>
      </c>
      <c r="S576" s="101">
        <v>600</v>
      </c>
      <c r="T576" s="101">
        <v>1206.1500000000001</v>
      </c>
      <c r="U576" s="101">
        <v>2269.7399999999998</v>
      </c>
    </row>
    <row r="577" spans="1:21" x14ac:dyDescent="0.25">
      <c r="A577" s="60" t="s">
        <v>4823</v>
      </c>
      <c r="B577" s="60" t="s">
        <v>584</v>
      </c>
      <c r="C577" s="60" t="s">
        <v>4908</v>
      </c>
      <c r="D577" s="94">
        <v>16</v>
      </c>
      <c r="E577" s="60" t="s">
        <v>9273</v>
      </c>
      <c r="F577" s="25">
        <f t="shared" si="37"/>
        <v>1358.1933333333334</v>
      </c>
      <c r="G577" s="25">
        <f t="shared" si="38"/>
        <v>516.89549999999997</v>
      </c>
      <c r="H577" s="32"/>
      <c r="I577" s="31"/>
      <c r="J577" s="25">
        <f t="shared" si="39"/>
        <v>1130.9476</v>
      </c>
      <c r="K577" s="21"/>
      <c r="L577" s="16"/>
      <c r="M577" s="101">
        <v>652.47699999999998</v>
      </c>
      <c r="N577" s="101">
        <v>386.78500000000003</v>
      </c>
      <c r="O577" s="101">
        <v>545.125</v>
      </c>
      <c r="P577" s="101">
        <v>483.19499999999999</v>
      </c>
      <c r="Q577" s="101">
        <v>814.84400000000005</v>
      </c>
      <c r="R577" s="101">
        <v>765.31399999999996</v>
      </c>
      <c r="S577" s="101">
        <v>1161</v>
      </c>
      <c r="T577" s="101">
        <v>1182.07</v>
      </c>
      <c r="U577" s="101">
        <v>1731.51</v>
      </c>
    </row>
    <row r="578" spans="1:21" x14ac:dyDescent="0.25">
      <c r="A578" s="60" t="s">
        <v>4823</v>
      </c>
      <c r="B578" s="60" t="s">
        <v>863</v>
      </c>
      <c r="C578" s="60" t="s">
        <v>4907</v>
      </c>
      <c r="D578" s="94">
        <v>16</v>
      </c>
      <c r="E578" s="60" t="s">
        <v>8729</v>
      </c>
      <c r="F578" s="25">
        <f t="shared" si="37"/>
        <v>1350.0833333333333</v>
      </c>
      <c r="G578" s="25">
        <f t="shared" si="38"/>
        <v>142.78649999999999</v>
      </c>
      <c r="H578" s="32"/>
      <c r="I578" s="31"/>
      <c r="J578" s="25">
        <f t="shared" si="39"/>
        <v>895.9248</v>
      </c>
      <c r="K578" s="21"/>
      <c r="L578" s="16"/>
      <c r="M578" s="101">
        <v>127.04</v>
      </c>
      <c r="N578" s="101">
        <v>99.643000000000001</v>
      </c>
      <c r="O578" s="101">
        <v>207.53100000000001</v>
      </c>
      <c r="P578" s="101">
        <v>136.93199999999999</v>
      </c>
      <c r="Q578" s="101">
        <v>251.92699999999999</v>
      </c>
      <c r="R578" s="101">
        <v>177.447</v>
      </c>
      <c r="S578" s="101">
        <v>2521</v>
      </c>
      <c r="T578" s="101">
        <v>148.18</v>
      </c>
      <c r="U578" s="101">
        <v>1381.07</v>
      </c>
    </row>
    <row r="579" spans="1:21" x14ac:dyDescent="0.25">
      <c r="A579" s="60" t="s">
        <v>4823</v>
      </c>
      <c r="B579" s="60" t="s">
        <v>159</v>
      </c>
      <c r="C579" s="60" t="s">
        <v>4856</v>
      </c>
      <c r="D579" s="94">
        <v>6</v>
      </c>
      <c r="E579" s="60" t="s">
        <v>6540</v>
      </c>
      <c r="F579" s="25">
        <f t="shared" si="37"/>
        <v>1345.2733333333333</v>
      </c>
      <c r="G579" s="25">
        <f t="shared" si="38"/>
        <v>448.83125000000001</v>
      </c>
      <c r="H579" s="32"/>
      <c r="I579" s="31"/>
      <c r="J579" s="25">
        <f t="shared" si="39"/>
        <v>1047.0137999999999</v>
      </c>
      <c r="K579" s="21"/>
      <c r="L579" s="16"/>
      <c r="M579" s="101">
        <v>340.11500000000001</v>
      </c>
      <c r="N579" s="101">
        <v>322.63499999999999</v>
      </c>
      <c r="O579" s="101">
        <v>467.78500000000003</v>
      </c>
      <c r="P579" s="101">
        <v>664.79</v>
      </c>
      <c r="Q579" s="101">
        <v>677.35199999999998</v>
      </c>
      <c r="R579" s="101">
        <v>521.89700000000005</v>
      </c>
      <c r="S579" s="101">
        <v>998</v>
      </c>
      <c r="T579" s="101">
        <v>1072.0899999999999</v>
      </c>
      <c r="U579" s="101">
        <v>1965.73</v>
      </c>
    </row>
    <row r="580" spans="1:21" x14ac:dyDescent="0.25">
      <c r="A580" s="60" t="s">
        <v>4823</v>
      </c>
      <c r="B580" s="60" t="s">
        <v>778</v>
      </c>
      <c r="C580" s="60" t="s">
        <v>4907</v>
      </c>
      <c r="D580" s="94">
        <v>16</v>
      </c>
      <c r="E580" s="60" t="s">
        <v>8880</v>
      </c>
      <c r="F580" s="25">
        <f t="shared" si="37"/>
        <v>1341.9533333333331</v>
      </c>
      <c r="G580" s="25">
        <f t="shared" si="38"/>
        <v>338.89650000000006</v>
      </c>
      <c r="H580" s="32"/>
      <c r="I580" s="31"/>
      <c r="J580" s="25">
        <f t="shared" si="39"/>
        <v>1519.3863999999999</v>
      </c>
      <c r="K580" s="21"/>
      <c r="L580" s="16"/>
      <c r="M580" s="101">
        <v>192.72300000000001</v>
      </c>
      <c r="N580" s="101">
        <v>121.583</v>
      </c>
      <c r="O580" s="101">
        <v>368.78500000000003</v>
      </c>
      <c r="P580" s="101">
        <v>672.495</v>
      </c>
      <c r="Q580" s="101">
        <v>3165.6759999999999</v>
      </c>
      <c r="R580" s="101">
        <v>405.39600000000002</v>
      </c>
      <c r="S580" s="101">
        <v>986</v>
      </c>
      <c r="T580" s="101">
        <v>1096.24</v>
      </c>
      <c r="U580" s="101">
        <v>1943.62</v>
      </c>
    </row>
    <row r="581" spans="1:21" x14ac:dyDescent="0.25">
      <c r="A581" s="60" t="s">
        <v>4823</v>
      </c>
      <c r="B581" s="60" t="s">
        <v>969</v>
      </c>
      <c r="C581" s="60" t="s">
        <v>4908</v>
      </c>
      <c r="D581" s="94">
        <v>16</v>
      </c>
      <c r="E581" s="60" t="s">
        <v>9298</v>
      </c>
      <c r="F581" s="25">
        <f t="shared" si="37"/>
        <v>1339.6366666666665</v>
      </c>
      <c r="G581" s="25">
        <f t="shared" si="38"/>
        <v>306.78075000000001</v>
      </c>
      <c r="H581" s="32"/>
      <c r="I581" s="31"/>
      <c r="J581" s="25">
        <f t="shared" si="39"/>
        <v>1175.1237999999998</v>
      </c>
      <c r="K581" s="21"/>
      <c r="L581" s="16"/>
      <c r="M581" s="101">
        <v>177.35900000000001</v>
      </c>
      <c r="N581" s="101">
        <v>215.49199999999999</v>
      </c>
      <c r="O581" s="101">
        <v>430.39</v>
      </c>
      <c r="P581" s="101">
        <v>403.88200000000001</v>
      </c>
      <c r="Q581" s="101">
        <v>1327.145</v>
      </c>
      <c r="R581" s="101">
        <v>529.56399999999996</v>
      </c>
      <c r="S581" s="101">
        <v>925</v>
      </c>
      <c r="T581" s="101">
        <v>1487.5</v>
      </c>
      <c r="U581" s="101">
        <v>1606.41</v>
      </c>
    </row>
    <row r="582" spans="1:21" x14ac:dyDescent="0.25">
      <c r="A582" s="60" t="s">
        <v>4823</v>
      </c>
      <c r="B582" s="60" t="s">
        <v>1344</v>
      </c>
      <c r="C582" s="60" t="s">
        <v>4907</v>
      </c>
      <c r="D582" s="94">
        <v>16</v>
      </c>
      <c r="E582" s="60" t="s">
        <v>8691</v>
      </c>
      <c r="F582" s="25">
        <f t="shared" si="37"/>
        <v>1334.1933333333334</v>
      </c>
      <c r="G582" s="25">
        <f t="shared" si="38"/>
        <v>215.41925000000001</v>
      </c>
      <c r="H582" s="32"/>
      <c r="I582" s="31"/>
      <c r="J582" s="25">
        <f t="shared" si="39"/>
        <v>1695.2675999999999</v>
      </c>
      <c r="K582" s="21"/>
      <c r="L582" s="16"/>
      <c r="M582" s="101">
        <v>21.408999999999999</v>
      </c>
      <c r="N582" s="101">
        <v>758.45299999999997</v>
      </c>
      <c r="O582" s="101">
        <v>35.436</v>
      </c>
      <c r="P582" s="101">
        <v>46.378999999999998</v>
      </c>
      <c r="Q582" s="101">
        <v>4138.223</v>
      </c>
      <c r="R582" s="101">
        <v>335.53500000000003</v>
      </c>
      <c r="S582" s="101">
        <v>440</v>
      </c>
      <c r="T582" s="101">
        <v>335.2</v>
      </c>
      <c r="U582" s="101">
        <v>3227.38</v>
      </c>
    </row>
    <row r="583" spans="1:21" x14ac:dyDescent="0.25">
      <c r="A583" s="60" t="s">
        <v>4823</v>
      </c>
      <c r="B583" s="60" t="s">
        <v>1486</v>
      </c>
      <c r="C583" s="60" t="s">
        <v>4892</v>
      </c>
      <c r="D583" s="94">
        <v>13</v>
      </c>
      <c r="E583" s="60" t="s">
        <v>7985</v>
      </c>
      <c r="F583" s="25">
        <f t="shared" si="37"/>
        <v>1334.03</v>
      </c>
      <c r="G583" s="25">
        <f t="shared" si="38"/>
        <v>68.5655</v>
      </c>
      <c r="H583" s="32"/>
      <c r="I583" s="31"/>
      <c r="J583" s="25">
        <f t="shared" si="39"/>
        <v>873.76620000000003</v>
      </c>
      <c r="K583" s="21"/>
      <c r="L583" s="16"/>
      <c r="M583" s="101">
        <v>38.499000000000002</v>
      </c>
      <c r="N583" s="101">
        <v>76.492000000000004</v>
      </c>
      <c r="O583" s="101">
        <v>102.423</v>
      </c>
      <c r="P583" s="101">
        <v>56.847999999999999</v>
      </c>
      <c r="Q583" s="101">
        <v>265.27499999999998</v>
      </c>
      <c r="R583" s="101">
        <v>101.46599999999999</v>
      </c>
      <c r="S583" s="101">
        <v>1152</v>
      </c>
      <c r="T583" s="101">
        <v>896.09</v>
      </c>
      <c r="U583" s="101">
        <v>1954</v>
      </c>
    </row>
    <row r="584" spans="1:21" x14ac:dyDescent="0.25">
      <c r="A584" s="60" t="s">
        <v>4823</v>
      </c>
      <c r="B584" s="60" t="s">
        <v>240</v>
      </c>
      <c r="C584" s="60" t="s">
        <v>4831</v>
      </c>
      <c r="D584" s="94">
        <v>2</v>
      </c>
      <c r="E584" s="60" t="s">
        <v>5463</v>
      </c>
      <c r="F584" s="25">
        <f t="shared" si="37"/>
        <v>1331.2566666666667</v>
      </c>
      <c r="G584" s="25">
        <f t="shared" si="38"/>
        <v>12.392749999999999</v>
      </c>
      <c r="H584" s="32"/>
      <c r="I584" s="31"/>
      <c r="J584" s="25">
        <f t="shared" si="39"/>
        <v>1090.2140000000002</v>
      </c>
      <c r="K584" s="21"/>
      <c r="L584" s="16"/>
      <c r="M584" s="101">
        <v>11.052</v>
      </c>
      <c r="N584" s="101">
        <v>20.875</v>
      </c>
      <c r="O584" s="101">
        <v>3.9630000000000001</v>
      </c>
      <c r="P584" s="101">
        <v>13.680999999999999</v>
      </c>
      <c r="Q584" s="101">
        <v>358.99099999999999</v>
      </c>
      <c r="R584" s="101">
        <v>1098.309</v>
      </c>
      <c r="S584" s="101">
        <v>1686</v>
      </c>
      <c r="T584" s="101">
        <v>1394.9</v>
      </c>
      <c r="U584" s="101">
        <v>912.87</v>
      </c>
    </row>
    <row r="585" spans="1:21" x14ac:dyDescent="0.25">
      <c r="A585" s="60" t="s">
        <v>4823</v>
      </c>
      <c r="B585" s="60" t="s">
        <v>508</v>
      </c>
      <c r="C585" s="60" t="s">
        <v>4896</v>
      </c>
      <c r="D585" s="94">
        <v>15</v>
      </c>
      <c r="E585" s="60" t="s">
        <v>8162</v>
      </c>
      <c r="F585" s="25">
        <f t="shared" si="37"/>
        <v>1327.8033333333333</v>
      </c>
      <c r="G585" s="25">
        <f t="shared" si="38"/>
        <v>19.380749999999999</v>
      </c>
      <c r="H585" s="32"/>
      <c r="I585" s="31"/>
      <c r="J585" s="25">
        <f t="shared" si="39"/>
        <v>811.80859999999996</v>
      </c>
      <c r="K585" s="21"/>
      <c r="L585" s="16"/>
      <c r="M585" s="101">
        <v>14.798999999999999</v>
      </c>
      <c r="N585" s="101">
        <v>24.864000000000001</v>
      </c>
      <c r="O585" s="101">
        <v>1.27</v>
      </c>
      <c r="P585" s="101">
        <v>36.590000000000003</v>
      </c>
      <c r="Q585" s="101">
        <v>42.694000000000003</v>
      </c>
      <c r="R585" s="101">
        <v>32.939</v>
      </c>
      <c r="S585" s="101">
        <v>126</v>
      </c>
      <c r="T585" s="101">
        <v>13.77</v>
      </c>
      <c r="U585" s="101">
        <v>3843.64</v>
      </c>
    </row>
    <row r="586" spans="1:21" x14ac:dyDescent="0.25">
      <c r="A586" s="60" t="s">
        <v>4823</v>
      </c>
      <c r="B586" s="60" t="s">
        <v>526</v>
      </c>
      <c r="C586" s="60" t="s">
        <v>4910</v>
      </c>
      <c r="D586" s="94">
        <v>17</v>
      </c>
      <c r="E586" s="60" t="s">
        <v>9566</v>
      </c>
      <c r="F586" s="25">
        <f t="shared" si="37"/>
        <v>1327.2466666666667</v>
      </c>
      <c r="G586" s="25">
        <f t="shared" si="38"/>
        <v>477.67274999999995</v>
      </c>
      <c r="H586" s="32"/>
      <c r="I586" s="31"/>
      <c r="J586" s="25">
        <f t="shared" si="39"/>
        <v>1250.3766000000001</v>
      </c>
      <c r="K586" s="21"/>
      <c r="L586" s="16"/>
      <c r="M586" s="101">
        <v>246.23099999999999</v>
      </c>
      <c r="N586" s="101">
        <v>512.09500000000003</v>
      </c>
      <c r="O586" s="101">
        <v>556.91899999999998</v>
      </c>
      <c r="P586" s="101">
        <v>595.44600000000003</v>
      </c>
      <c r="Q586" s="101">
        <v>699.46199999999999</v>
      </c>
      <c r="R586" s="101">
        <v>1570.681</v>
      </c>
      <c r="S586" s="101">
        <v>1605</v>
      </c>
      <c r="T586" s="101">
        <v>1091.56</v>
      </c>
      <c r="U586" s="101">
        <v>1285.18</v>
      </c>
    </row>
    <row r="587" spans="1:21" x14ac:dyDescent="0.25">
      <c r="A587" s="60" t="s">
        <v>4823</v>
      </c>
      <c r="B587" s="60" t="s">
        <v>965</v>
      </c>
      <c r="C587" s="60" t="s">
        <v>4908</v>
      </c>
      <c r="D587" s="94">
        <v>16</v>
      </c>
      <c r="E587" s="60" t="s">
        <v>9407</v>
      </c>
      <c r="F587" s="25">
        <f t="shared" si="37"/>
        <v>1324.47</v>
      </c>
      <c r="G587" s="25">
        <f t="shared" si="38"/>
        <v>563.64800000000002</v>
      </c>
      <c r="H587" s="32"/>
      <c r="I587" s="31"/>
      <c r="J587" s="25">
        <f t="shared" si="39"/>
        <v>1164.7469999999998</v>
      </c>
      <c r="K587" s="21"/>
      <c r="L587" s="16"/>
      <c r="M587" s="101">
        <v>497.61500000000001</v>
      </c>
      <c r="N587" s="101">
        <v>341.04500000000002</v>
      </c>
      <c r="O587" s="101">
        <v>747.46100000000001</v>
      </c>
      <c r="P587" s="101">
        <v>668.471</v>
      </c>
      <c r="Q587" s="101">
        <v>755.68299999999999</v>
      </c>
      <c r="R587" s="101">
        <v>1094.6420000000001</v>
      </c>
      <c r="S587" s="101">
        <v>1191</v>
      </c>
      <c r="T587" s="101">
        <v>1042.42</v>
      </c>
      <c r="U587" s="101">
        <v>1739.99</v>
      </c>
    </row>
    <row r="588" spans="1:21" x14ac:dyDescent="0.25">
      <c r="A588" s="60" t="s">
        <v>4823</v>
      </c>
      <c r="B588" s="60" t="s">
        <v>601</v>
      </c>
      <c r="C588" s="60" t="s">
        <v>4855</v>
      </c>
      <c r="D588" s="94">
        <v>6</v>
      </c>
      <c r="E588" s="60" t="s">
        <v>6497</v>
      </c>
      <c r="F588" s="25">
        <f t="shared" si="37"/>
        <v>1324.1966666666667</v>
      </c>
      <c r="G588" s="25">
        <f t="shared" si="38"/>
        <v>208.83275</v>
      </c>
      <c r="H588" s="32"/>
      <c r="I588" s="31"/>
      <c r="J588" s="25">
        <f t="shared" si="39"/>
        <v>1042.7538</v>
      </c>
      <c r="K588" s="21"/>
      <c r="L588" s="16"/>
      <c r="M588" s="101">
        <v>102.985</v>
      </c>
      <c r="N588" s="101">
        <v>168.31800000000001</v>
      </c>
      <c r="O588" s="101">
        <v>297.66300000000001</v>
      </c>
      <c r="P588" s="101">
        <v>266.36500000000001</v>
      </c>
      <c r="Q588" s="101">
        <v>345.20699999999999</v>
      </c>
      <c r="R588" s="101">
        <v>895.97199999999998</v>
      </c>
      <c r="S588" s="101">
        <v>224</v>
      </c>
      <c r="T588" s="101">
        <v>1435.4</v>
      </c>
      <c r="U588" s="101">
        <v>2313.19</v>
      </c>
    </row>
    <row r="589" spans="1:21" x14ac:dyDescent="0.25">
      <c r="A589" s="60" t="s">
        <v>4823</v>
      </c>
      <c r="B589" s="60" t="s">
        <v>2080</v>
      </c>
      <c r="C589" s="60" t="s">
        <v>4838</v>
      </c>
      <c r="D589" s="94">
        <v>3</v>
      </c>
      <c r="E589" s="60" t="s">
        <v>5644</v>
      </c>
      <c r="F589" s="25">
        <f t="shared" si="37"/>
        <v>1324.03</v>
      </c>
      <c r="G589" s="25">
        <f t="shared" si="38"/>
        <v>531.86075000000005</v>
      </c>
      <c r="H589" s="32"/>
      <c r="I589" s="31"/>
      <c r="J589" s="25">
        <f t="shared" si="39"/>
        <v>1009.2754000000001</v>
      </c>
      <c r="K589" s="21"/>
      <c r="L589" s="16"/>
      <c r="M589" s="101">
        <v>439.41300000000001</v>
      </c>
      <c r="N589" s="101">
        <v>515.23400000000004</v>
      </c>
      <c r="O589" s="101">
        <v>717.87900000000002</v>
      </c>
      <c r="P589" s="101">
        <v>454.91699999999997</v>
      </c>
      <c r="Q589" s="101">
        <v>533.15599999999995</v>
      </c>
      <c r="R589" s="101">
        <v>541.13099999999997</v>
      </c>
      <c r="S589" s="101">
        <v>752</v>
      </c>
      <c r="T589" s="101">
        <v>1424.74</v>
      </c>
      <c r="U589" s="101">
        <v>1795.35</v>
      </c>
    </row>
    <row r="590" spans="1:21" x14ac:dyDescent="0.25">
      <c r="A590" s="60" t="s">
        <v>4823</v>
      </c>
      <c r="B590" s="60" t="s">
        <v>1977</v>
      </c>
      <c r="C590" s="60" t="s">
        <v>4851</v>
      </c>
      <c r="D590" s="94">
        <v>6</v>
      </c>
      <c r="E590" s="60" t="s">
        <v>6067</v>
      </c>
      <c r="F590" s="25">
        <f t="shared" si="37"/>
        <v>1323.5833333333333</v>
      </c>
      <c r="G590" s="25">
        <f t="shared" si="38"/>
        <v>9.8947500000000002</v>
      </c>
      <c r="H590" s="32"/>
      <c r="I590" s="31"/>
      <c r="J590" s="25">
        <f t="shared" si="39"/>
        <v>794.33400000000006</v>
      </c>
      <c r="K590" s="21"/>
      <c r="L590" s="16"/>
      <c r="M590" s="101">
        <v>6.0490000000000004</v>
      </c>
      <c r="N590" s="101">
        <v>31.494</v>
      </c>
      <c r="O590" s="101">
        <v>2.036</v>
      </c>
      <c r="P590" s="101" t="s">
        <v>5176</v>
      </c>
      <c r="Q590" s="101">
        <v>0.56599999999999995</v>
      </c>
      <c r="R590" s="101">
        <v>0.35399999999999998</v>
      </c>
      <c r="S590" s="101" t="s">
        <v>5176</v>
      </c>
      <c r="T590" s="101">
        <v>0.36</v>
      </c>
      <c r="U590" s="101">
        <v>3970.39</v>
      </c>
    </row>
    <row r="591" spans="1:21" x14ac:dyDescent="0.25">
      <c r="A591" s="60" t="s">
        <v>4823</v>
      </c>
      <c r="B591" s="60" t="s">
        <v>1689</v>
      </c>
      <c r="C591" s="60" t="s">
        <v>4908</v>
      </c>
      <c r="D591" s="94">
        <v>16</v>
      </c>
      <c r="E591" s="60" t="s">
        <v>9197</v>
      </c>
      <c r="F591" s="25">
        <f t="shared" si="37"/>
        <v>1318.4866666666667</v>
      </c>
      <c r="G591" s="25">
        <f t="shared" si="38"/>
        <v>388.60425000000004</v>
      </c>
      <c r="H591" s="32"/>
      <c r="I591" s="31"/>
      <c r="J591" s="25">
        <f t="shared" si="39"/>
        <v>904.14520000000016</v>
      </c>
      <c r="K591" s="21"/>
      <c r="L591" s="16"/>
      <c r="M591" s="101">
        <v>361.42200000000003</v>
      </c>
      <c r="N591" s="101">
        <v>477.69900000000001</v>
      </c>
      <c r="O591" s="101">
        <v>132.00700000000001</v>
      </c>
      <c r="P591" s="101">
        <v>583.28899999999999</v>
      </c>
      <c r="Q591" s="101">
        <v>272.29199999999997</v>
      </c>
      <c r="R591" s="101">
        <v>292.97399999999999</v>
      </c>
      <c r="S591" s="101">
        <v>1329</v>
      </c>
      <c r="T591" s="101">
        <v>949.99</v>
      </c>
      <c r="U591" s="101">
        <v>1676.47</v>
      </c>
    </row>
    <row r="592" spans="1:21" x14ac:dyDescent="0.25">
      <c r="A592" s="60" t="s">
        <v>4823</v>
      </c>
      <c r="B592" s="60" t="s">
        <v>544</v>
      </c>
      <c r="C592" s="60" t="s">
        <v>4868</v>
      </c>
      <c r="D592" s="94">
        <v>9</v>
      </c>
      <c r="E592" s="60" t="s">
        <v>7022</v>
      </c>
      <c r="F592" s="25">
        <f t="shared" si="37"/>
        <v>1316.7366666666667</v>
      </c>
      <c r="G592" s="25">
        <f t="shared" si="38"/>
        <v>762.51649999999995</v>
      </c>
      <c r="H592" s="32"/>
      <c r="I592" s="31"/>
      <c r="J592" s="25">
        <f t="shared" si="39"/>
        <v>1245.9396000000002</v>
      </c>
      <c r="K592" s="21"/>
      <c r="L592" s="16"/>
      <c r="M592" s="101">
        <v>715.96199999999999</v>
      </c>
      <c r="N592" s="101">
        <v>661.30399999999997</v>
      </c>
      <c r="O592" s="101">
        <v>508.38799999999998</v>
      </c>
      <c r="P592" s="101">
        <v>1164.412</v>
      </c>
      <c r="Q592" s="101">
        <v>1125.2190000000001</v>
      </c>
      <c r="R592" s="101">
        <v>1154.269</v>
      </c>
      <c r="S592" s="101">
        <v>923</v>
      </c>
      <c r="T592" s="101">
        <v>835.99</v>
      </c>
      <c r="U592" s="101">
        <v>2191.2199999999998</v>
      </c>
    </row>
    <row r="593" spans="1:21" x14ac:dyDescent="0.25">
      <c r="A593" s="60" t="s">
        <v>4823</v>
      </c>
      <c r="B593" s="60" t="s">
        <v>34</v>
      </c>
      <c r="C593" s="60" t="s">
        <v>4845</v>
      </c>
      <c r="D593" s="94">
        <v>4</v>
      </c>
      <c r="E593" s="60" t="s">
        <v>5816</v>
      </c>
      <c r="F593" s="25">
        <f t="shared" si="37"/>
        <v>1315.0500000000002</v>
      </c>
      <c r="G593" s="25">
        <f t="shared" si="38"/>
        <v>1175.0540000000001</v>
      </c>
      <c r="H593" s="32"/>
      <c r="I593" s="31"/>
      <c r="J593" s="25">
        <f t="shared" si="39"/>
        <v>1298.3042</v>
      </c>
      <c r="K593" s="21"/>
      <c r="L593" s="16"/>
      <c r="M593" s="101">
        <v>812.28899999999999</v>
      </c>
      <c r="N593" s="101">
        <v>861.64800000000002</v>
      </c>
      <c r="O593" s="101">
        <v>1094.7059999999999</v>
      </c>
      <c r="P593" s="101">
        <v>1931.5730000000001</v>
      </c>
      <c r="Q593" s="101">
        <v>1522.02</v>
      </c>
      <c r="R593" s="101">
        <v>1024.3510000000001</v>
      </c>
      <c r="S593" s="101">
        <v>1249</v>
      </c>
      <c r="T593" s="101">
        <v>1319.47</v>
      </c>
      <c r="U593" s="101">
        <v>1376.68</v>
      </c>
    </row>
    <row r="594" spans="1:21" x14ac:dyDescent="0.25">
      <c r="A594" s="60" t="s">
        <v>4823</v>
      </c>
      <c r="B594" s="60" t="s">
        <v>1258</v>
      </c>
      <c r="C594" s="60" t="s">
        <v>4910</v>
      </c>
      <c r="D594" s="94">
        <v>17</v>
      </c>
      <c r="E594" s="60" t="s">
        <v>9561</v>
      </c>
      <c r="F594" s="25">
        <f t="shared" si="37"/>
        <v>1314.3733333333332</v>
      </c>
      <c r="G594" s="25">
        <f t="shared" si="38"/>
        <v>643.803</v>
      </c>
      <c r="H594" s="32"/>
      <c r="I594" s="31"/>
      <c r="J594" s="25">
        <f t="shared" si="39"/>
        <v>1410.797</v>
      </c>
      <c r="K594" s="21"/>
      <c r="L594" s="16"/>
      <c r="M594" s="101">
        <v>780.25099999999998</v>
      </c>
      <c r="N594" s="101">
        <v>531.99099999999999</v>
      </c>
      <c r="O594" s="101">
        <v>506.339</v>
      </c>
      <c r="P594" s="101">
        <v>756.63099999999997</v>
      </c>
      <c r="Q594" s="101">
        <v>2329.2579999999998</v>
      </c>
      <c r="R594" s="101">
        <v>781.60699999999997</v>
      </c>
      <c r="S594" s="101">
        <v>1480</v>
      </c>
      <c r="T594" s="101">
        <v>586.67999999999995</v>
      </c>
      <c r="U594" s="101">
        <v>1876.44</v>
      </c>
    </row>
    <row r="595" spans="1:21" x14ac:dyDescent="0.25">
      <c r="A595" s="60" t="s">
        <v>4823</v>
      </c>
      <c r="B595" s="60" t="s">
        <v>1091</v>
      </c>
      <c r="C595" s="60" t="s">
        <v>4863</v>
      </c>
      <c r="D595" s="94">
        <v>7</v>
      </c>
      <c r="E595" s="60" t="s">
        <v>6771</v>
      </c>
      <c r="F595" s="25">
        <f t="shared" si="37"/>
        <v>1305.7933333333333</v>
      </c>
      <c r="G595" s="25">
        <f t="shared" si="38"/>
        <v>366.02825000000001</v>
      </c>
      <c r="H595" s="32"/>
      <c r="I595" s="31"/>
      <c r="J595" s="25">
        <f t="shared" si="39"/>
        <v>981.6884</v>
      </c>
      <c r="K595" s="21"/>
      <c r="L595" s="16"/>
      <c r="M595" s="101">
        <v>319.88200000000001</v>
      </c>
      <c r="N595" s="101">
        <v>270.50700000000001</v>
      </c>
      <c r="O595" s="101">
        <v>376.50200000000001</v>
      </c>
      <c r="P595" s="101">
        <v>497.22199999999998</v>
      </c>
      <c r="Q595" s="101">
        <v>705.06399999999996</v>
      </c>
      <c r="R595" s="101">
        <v>285.99799999999999</v>
      </c>
      <c r="S595" s="101">
        <v>817</v>
      </c>
      <c r="T595" s="101">
        <v>1733.35</v>
      </c>
      <c r="U595" s="101">
        <v>1367.03</v>
      </c>
    </row>
    <row r="596" spans="1:21" x14ac:dyDescent="0.25">
      <c r="A596" s="60" t="s">
        <v>4823</v>
      </c>
      <c r="B596" s="60" t="s">
        <v>1124</v>
      </c>
      <c r="C596" s="60" t="s">
        <v>4910</v>
      </c>
      <c r="D596" s="94">
        <v>17</v>
      </c>
      <c r="E596" s="60" t="s">
        <v>9537</v>
      </c>
      <c r="F596" s="25">
        <f t="shared" si="37"/>
        <v>1302.9233333333332</v>
      </c>
      <c r="G596" s="25">
        <f t="shared" si="38"/>
        <v>284.10849999999999</v>
      </c>
      <c r="H596" s="32"/>
      <c r="I596" s="31"/>
      <c r="J596" s="25">
        <f t="shared" si="39"/>
        <v>823.25379999999984</v>
      </c>
      <c r="K596" s="21"/>
      <c r="L596" s="16"/>
      <c r="M596" s="101">
        <v>11.143000000000001</v>
      </c>
      <c r="N596" s="101">
        <v>512.24800000000005</v>
      </c>
      <c r="O596" s="101">
        <v>577.29200000000003</v>
      </c>
      <c r="P596" s="101">
        <v>35.750999999999998</v>
      </c>
      <c r="Q596" s="101">
        <v>137.97999999999999</v>
      </c>
      <c r="R596" s="101">
        <v>69.519000000000005</v>
      </c>
      <c r="S596" s="101">
        <v>1965</v>
      </c>
      <c r="T596" s="101">
        <v>291.95</v>
      </c>
      <c r="U596" s="101">
        <v>1651.82</v>
      </c>
    </row>
    <row r="597" spans="1:21" x14ac:dyDescent="0.25">
      <c r="A597" s="60" t="s">
        <v>4823</v>
      </c>
      <c r="B597" s="60" t="s">
        <v>1151</v>
      </c>
      <c r="C597" s="60" t="s">
        <v>4907</v>
      </c>
      <c r="D597" s="94">
        <v>16</v>
      </c>
      <c r="E597" s="60" t="s">
        <v>8730</v>
      </c>
      <c r="F597" s="25">
        <f t="shared" si="37"/>
        <v>1302.0366666666666</v>
      </c>
      <c r="G597" s="25">
        <f t="shared" si="38"/>
        <v>340.51125000000002</v>
      </c>
      <c r="H597" s="32"/>
      <c r="I597" s="31"/>
      <c r="J597" s="25">
        <f t="shared" si="39"/>
        <v>1008.4556</v>
      </c>
      <c r="K597" s="21"/>
      <c r="L597" s="16"/>
      <c r="M597" s="101">
        <v>181.96700000000001</v>
      </c>
      <c r="N597" s="101">
        <v>113.91200000000001</v>
      </c>
      <c r="O597" s="101">
        <v>322.36</v>
      </c>
      <c r="P597" s="101">
        <v>743.80600000000004</v>
      </c>
      <c r="Q597" s="101">
        <v>592.47199999999998</v>
      </c>
      <c r="R597" s="101">
        <v>543.69600000000003</v>
      </c>
      <c r="S597" s="101">
        <v>1766</v>
      </c>
      <c r="T597" s="101">
        <v>646.45000000000005</v>
      </c>
      <c r="U597" s="101">
        <v>1493.66</v>
      </c>
    </row>
    <row r="598" spans="1:21" x14ac:dyDescent="0.25">
      <c r="A598" s="60" t="s">
        <v>4823</v>
      </c>
      <c r="B598" s="60" t="s">
        <v>4751</v>
      </c>
      <c r="C598" s="60" t="s">
        <v>4897</v>
      </c>
      <c r="D598" s="94">
        <v>15</v>
      </c>
      <c r="E598" s="60" t="s">
        <v>8317</v>
      </c>
      <c r="F598" s="25">
        <f t="shared" si="37"/>
        <v>1297.5266666666669</v>
      </c>
      <c r="G598" s="25">
        <f t="shared" si="38"/>
        <v>711.53224999999998</v>
      </c>
      <c r="H598" s="32"/>
      <c r="I598" s="31"/>
      <c r="J598" s="25">
        <f t="shared" si="39"/>
        <v>1183.8714</v>
      </c>
      <c r="K598" s="21"/>
      <c r="L598" s="16"/>
      <c r="M598" s="101">
        <v>23.189</v>
      </c>
      <c r="N598" s="101">
        <v>46.972999999999999</v>
      </c>
      <c r="O598" s="101">
        <v>2503.4349999999999</v>
      </c>
      <c r="P598" s="101">
        <v>272.53199999999998</v>
      </c>
      <c r="Q598" s="101">
        <v>2026.777</v>
      </c>
      <c r="R598" s="101" t="s">
        <v>5176</v>
      </c>
      <c r="S598" s="101" t="s">
        <v>5176</v>
      </c>
      <c r="T598" s="101">
        <v>792.32</v>
      </c>
      <c r="U598" s="101">
        <v>3100.26</v>
      </c>
    </row>
    <row r="599" spans="1:21" x14ac:dyDescent="0.25">
      <c r="A599" s="60" t="s">
        <v>4823</v>
      </c>
      <c r="B599" s="60" t="s">
        <v>1402</v>
      </c>
      <c r="C599" s="60" t="s">
        <v>4824</v>
      </c>
      <c r="D599" s="94">
        <v>1</v>
      </c>
      <c r="E599" s="60" t="s">
        <v>5217</v>
      </c>
      <c r="F599" s="25">
        <f t="shared" si="37"/>
        <v>1296.4566666666667</v>
      </c>
      <c r="G599" s="25">
        <f t="shared" si="38"/>
        <v>1338.6954999999998</v>
      </c>
      <c r="H599" s="32"/>
      <c r="I599" s="31"/>
      <c r="J599" s="25">
        <f t="shared" si="39"/>
        <v>1118.7492</v>
      </c>
      <c r="K599" s="21"/>
      <c r="L599" s="16"/>
      <c r="M599" s="101">
        <v>1357.309</v>
      </c>
      <c r="N599" s="101">
        <v>1270.962</v>
      </c>
      <c r="O599" s="101">
        <v>1461.2539999999999</v>
      </c>
      <c r="P599" s="101">
        <v>1265.2570000000001</v>
      </c>
      <c r="Q599" s="101">
        <v>817.09500000000003</v>
      </c>
      <c r="R599" s="101">
        <v>887.28099999999995</v>
      </c>
      <c r="S599" s="101">
        <v>1071</v>
      </c>
      <c r="T599" s="101">
        <v>666.37</v>
      </c>
      <c r="U599" s="101">
        <v>2152</v>
      </c>
    </row>
    <row r="600" spans="1:21" x14ac:dyDescent="0.25">
      <c r="A600" s="60" t="s">
        <v>4823</v>
      </c>
      <c r="B600" s="60" t="s">
        <v>350</v>
      </c>
      <c r="C600" s="60" t="s">
        <v>4844</v>
      </c>
      <c r="D600" s="94">
        <v>4</v>
      </c>
      <c r="E600" s="60" t="s">
        <v>5806</v>
      </c>
      <c r="F600" s="25">
        <f t="shared" si="37"/>
        <v>1294.2866666666666</v>
      </c>
      <c r="G600" s="25">
        <f t="shared" si="38"/>
        <v>603.10799999999995</v>
      </c>
      <c r="H600" s="32"/>
      <c r="I600" s="31"/>
      <c r="J600" s="25">
        <f t="shared" si="39"/>
        <v>1079.3193999999999</v>
      </c>
      <c r="K600" s="21"/>
      <c r="L600" s="16"/>
      <c r="M600" s="101">
        <v>498.10899999999998</v>
      </c>
      <c r="N600" s="101">
        <v>537.22500000000002</v>
      </c>
      <c r="O600" s="101">
        <v>501.92500000000001</v>
      </c>
      <c r="P600" s="101">
        <v>875.173</v>
      </c>
      <c r="Q600" s="101">
        <v>731.77300000000002</v>
      </c>
      <c r="R600" s="101">
        <v>781.96400000000006</v>
      </c>
      <c r="S600" s="101">
        <v>1193</v>
      </c>
      <c r="T600" s="101">
        <v>782.89</v>
      </c>
      <c r="U600" s="101">
        <v>1906.97</v>
      </c>
    </row>
    <row r="601" spans="1:21" x14ac:dyDescent="0.25">
      <c r="A601" s="60" t="s">
        <v>4823</v>
      </c>
      <c r="B601" s="60" t="s">
        <v>623</v>
      </c>
      <c r="C601" s="60" t="s">
        <v>4908</v>
      </c>
      <c r="D601" s="94">
        <v>16</v>
      </c>
      <c r="E601" s="60" t="s">
        <v>9185</v>
      </c>
      <c r="F601" s="25">
        <f t="shared" si="37"/>
        <v>1271.9399999999998</v>
      </c>
      <c r="G601" s="25">
        <f t="shared" si="38"/>
        <v>199.429</v>
      </c>
      <c r="H601" s="32"/>
      <c r="I601" s="31"/>
      <c r="J601" s="25">
        <f t="shared" si="39"/>
        <v>987.8549999999999</v>
      </c>
      <c r="K601" s="21"/>
      <c r="L601" s="16"/>
      <c r="M601" s="101">
        <v>218.249</v>
      </c>
      <c r="N601" s="101">
        <v>165.917</v>
      </c>
      <c r="O601" s="101">
        <v>190.315</v>
      </c>
      <c r="P601" s="101">
        <v>223.23500000000001</v>
      </c>
      <c r="Q601" s="101">
        <v>376.23200000000003</v>
      </c>
      <c r="R601" s="101">
        <v>747.22299999999996</v>
      </c>
      <c r="S601" s="101">
        <v>2706</v>
      </c>
      <c r="T601" s="101">
        <v>553.58000000000004</v>
      </c>
      <c r="U601" s="101">
        <v>556.24</v>
      </c>
    </row>
    <row r="602" spans="1:21" x14ac:dyDescent="0.25">
      <c r="A602" s="60" t="s">
        <v>4823</v>
      </c>
      <c r="B602" s="60" t="s">
        <v>2445</v>
      </c>
      <c r="C602" s="60" t="s">
        <v>4907</v>
      </c>
      <c r="D602" s="94">
        <v>16</v>
      </c>
      <c r="E602" s="60" t="s">
        <v>9016</v>
      </c>
      <c r="F602" s="25">
        <f t="shared" si="37"/>
        <v>1271.78</v>
      </c>
      <c r="G602" s="25">
        <f t="shared" si="38"/>
        <v>0.24324999999999999</v>
      </c>
      <c r="H602" s="32"/>
      <c r="I602" s="31"/>
      <c r="J602" s="25">
        <f t="shared" si="39"/>
        <v>763.76080000000002</v>
      </c>
      <c r="K602" s="21"/>
      <c r="L602" s="16"/>
      <c r="M602" s="101" t="s">
        <v>5176</v>
      </c>
      <c r="N602" s="101" t="s">
        <v>5176</v>
      </c>
      <c r="O602" s="101">
        <v>0.28000000000000003</v>
      </c>
      <c r="P602" s="101">
        <v>0.69299999999999995</v>
      </c>
      <c r="Q602" s="101">
        <v>1.0329999999999999</v>
      </c>
      <c r="R602" s="101">
        <v>2.431</v>
      </c>
      <c r="S602" s="101">
        <v>3708</v>
      </c>
      <c r="T602" s="101" t="s">
        <v>5176</v>
      </c>
      <c r="U602" s="101">
        <v>107.34</v>
      </c>
    </row>
    <row r="603" spans="1:21" x14ac:dyDescent="0.25">
      <c r="A603" s="60" t="s">
        <v>4823</v>
      </c>
      <c r="B603" s="60" t="s">
        <v>2038</v>
      </c>
      <c r="C603" s="60" t="s">
        <v>4907</v>
      </c>
      <c r="D603" s="94">
        <v>16</v>
      </c>
      <c r="E603" s="60" t="s">
        <v>9054</v>
      </c>
      <c r="F603" s="25">
        <f t="shared" si="37"/>
        <v>1269.9866666666667</v>
      </c>
      <c r="G603" s="25">
        <f t="shared" si="38"/>
        <v>708.16374999999994</v>
      </c>
      <c r="H603" s="32"/>
      <c r="I603" s="31"/>
      <c r="J603" s="25">
        <f t="shared" si="39"/>
        <v>905.02420000000006</v>
      </c>
      <c r="K603" s="21"/>
      <c r="L603" s="16"/>
      <c r="M603" s="101">
        <v>342.553</v>
      </c>
      <c r="N603" s="101">
        <v>64.504999999999995</v>
      </c>
      <c r="O603" s="101">
        <v>1072.6410000000001</v>
      </c>
      <c r="P603" s="101">
        <v>1352.9559999999999</v>
      </c>
      <c r="Q603" s="101">
        <v>531.73299999999995</v>
      </c>
      <c r="R603" s="101">
        <v>183.428</v>
      </c>
      <c r="S603" s="101">
        <v>611</v>
      </c>
      <c r="T603" s="101">
        <v>1086.45</v>
      </c>
      <c r="U603" s="101">
        <v>2112.5100000000002</v>
      </c>
    </row>
    <row r="604" spans="1:21" x14ac:dyDescent="0.25">
      <c r="A604" s="60" t="s">
        <v>4823</v>
      </c>
      <c r="B604" s="60" t="s">
        <v>409</v>
      </c>
      <c r="C604" s="60" t="s">
        <v>4835</v>
      </c>
      <c r="D604" s="94">
        <v>2</v>
      </c>
      <c r="E604" s="60" t="s">
        <v>5601</v>
      </c>
      <c r="F604" s="25">
        <f t="shared" si="37"/>
        <v>1269.1400000000001</v>
      </c>
      <c r="G604" s="25">
        <f t="shared" si="38"/>
        <v>620.0920000000001</v>
      </c>
      <c r="H604" s="32"/>
      <c r="I604" s="31"/>
      <c r="J604" s="25">
        <f t="shared" si="39"/>
        <v>1136.3006</v>
      </c>
      <c r="K604" s="21"/>
      <c r="L604" s="16"/>
      <c r="M604" s="101">
        <v>413.34399999999999</v>
      </c>
      <c r="N604" s="101">
        <v>933.36500000000001</v>
      </c>
      <c r="O604" s="101">
        <v>390.84399999999999</v>
      </c>
      <c r="P604" s="101">
        <v>742.81500000000005</v>
      </c>
      <c r="Q604" s="101">
        <v>902.53099999999995</v>
      </c>
      <c r="R604" s="101">
        <v>971.55200000000002</v>
      </c>
      <c r="S604" s="101">
        <v>1000</v>
      </c>
      <c r="T604" s="101">
        <v>831.39</v>
      </c>
      <c r="U604" s="101">
        <v>1976.03</v>
      </c>
    </row>
    <row r="605" spans="1:21" x14ac:dyDescent="0.25">
      <c r="A605" s="60" t="s">
        <v>4823</v>
      </c>
      <c r="B605" s="60" t="s">
        <v>1078</v>
      </c>
      <c r="C605" s="60" t="s">
        <v>4896</v>
      </c>
      <c r="D605" s="94">
        <v>15</v>
      </c>
      <c r="E605" s="60" t="s">
        <v>8164</v>
      </c>
      <c r="F605" s="25">
        <f t="shared" si="37"/>
        <v>1268.6866666666667</v>
      </c>
      <c r="G605" s="25">
        <f t="shared" si="38"/>
        <v>2506.8114999999998</v>
      </c>
      <c r="H605" s="32"/>
      <c r="I605" s="31"/>
      <c r="J605" s="25">
        <f t="shared" si="39"/>
        <v>1611.8701999999998</v>
      </c>
      <c r="K605" s="21"/>
      <c r="L605" s="16"/>
      <c r="M605" s="101">
        <v>1649.1</v>
      </c>
      <c r="N605" s="101">
        <v>2716.1660000000002</v>
      </c>
      <c r="O605" s="101">
        <v>2841.5210000000002</v>
      </c>
      <c r="P605" s="101">
        <v>2820.4589999999998</v>
      </c>
      <c r="Q605" s="101">
        <v>3450.0830000000001</v>
      </c>
      <c r="R605" s="101">
        <v>803.20799999999997</v>
      </c>
      <c r="S605" s="101">
        <v>1864</v>
      </c>
      <c r="T605" s="101">
        <v>148.99</v>
      </c>
      <c r="U605" s="101">
        <v>1793.07</v>
      </c>
    </row>
    <row r="606" spans="1:21" x14ac:dyDescent="0.25">
      <c r="A606" s="60" t="s">
        <v>4823</v>
      </c>
      <c r="B606" s="60" t="s">
        <v>371</v>
      </c>
      <c r="C606" s="60" t="s">
        <v>4910</v>
      </c>
      <c r="D606" s="94">
        <v>17</v>
      </c>
      <c r="E606" s="60" t="s">
        <v>9534</v>
      </c>
      <c r="F606" s="25">
        <f t="shared" si="37"/>
        <v>1267.73</v>
      </c>
      <c r="G606" s="25">
        <f t="shared" si="38"/>
        <v>138.30600000000001</v>
      </c>
      <c r="H606" s="32"/>
      <c r="I606" s="31"/>
      <c r="J606" s="25">
        <f t="shared" si="39"/>
        <v>849.82299999999998</v>
      </c>
      <c r="K606" s="21"/>
      <c r="L606" s="16"/>
      <c r="M606" s="101">
        <v>85.989000000000004</v>
      </c>
      <c r="N606" s="101">
        <v>67.692999999999998</v>
      </c>
      <c r="O606" s="101">
        <v>75.311999999999998</v>
      </c>
      <c r="P606" s="101">
        <v>324.23</v>
      </c>
      <c r="Q606" s="101">
        <v>288.697</v>
      </c>
      <c r="R606" s="101">
        <v>157.22800000000001</v>
      </c>
      <c r="S606" s="101">
        <v>158</v>
      </c>
      <c r="T606" s="101">
        <v>246.36</v>
      </c>
      <c r="U606" s="101">
        <v>3398.83</v>
      </c>
    </row>
    <row r="607" spans="1:21" x14ac:dyDescent="0.25">
      <c r="A607" s="60" t="s">
        <v>4823</v>
      </c>
      <c r="B607" s="60" t="s">
        <v>535</v>
      </c>
      <c r="C607" s="60" t="s">
        <v>4907</v>
      </c>
      <c r="D607" s="94">
        <v>16</v>
      </c>
      <c r="E607" s="60" t="s">
        <v>8765</v>
      </c>
      <c r="F607" s="25">
        <f t="shared" si="37"/>
        <v>1267.2133333333334</v>
      </c>
      <c r="G607" s="25">
        <f t="shared" si="38"/>
        <v>465.64625000000001</v>
      </c>
      <c r="H607" s="32"/>
      <c r="I607" s="31"/>
      <c r="J607" s="25">
        <f t="shared" si="39"/>
        <v>1096.8606</v>
      </c>
      <c r="K607" s="21"/>
      <c r="L607" s="16"/>
      <c r="M607" s="101">
        <v>171.68600000000001</v>
      </c>
      <c r="N607" s="101">
        <v>173.619</v>
      </c>
      <c r="O607" s="101">
        <v>444.964</v>
      </c>
      <c r="P607" s="101">
        <v>1072.316</v>
      </c>
      <c r="Q607" s="101">
        <v>825.00699999999995</v>
      </c>
      <c r="R607" s="101">
        <v>857.65599999999995</v>
      </c>
      <c r="S607" s="101">
        <v>1091</v>
      </c>
      <c r="T607" s="101">
        <v>1241.6400000000001</v>
      </c>
      <c r="U607" s="101">
        <v>1469</v>
      </c>
    </row>
    <row r="608" spans="1:21" x14ac:dyDescent="0.25">
      <c r="A608" s="60" t="s">
        <v>4823</v>
      </c>
      <c r="B608" s="60" t="s">
        <v>625</v>
      </c>
      <c r="C608" s="60" t="s">
        <v>4896</v>
      </c>
      <c r="D608" s="94">
        <v>15</v>
      </c>
      <c r="E608" s="60" t="s">
        <v>8231</v>
      </c>
      <c r="F608" s="25">
        <f t="shared" ref="F608:F671" si="40">SUM(S608:U608)/3</f>
        <v>1265.25</v>
      </c>
      <c r="G608" s="25">
        <f t="shared" ref="G608:G671" si="41">SUM(M608:P608)/4</f>
        <v>276.09325000000001</v>
      </c>
      <c r="H608" s="32"/>
      <c r="I608" s="31"/>
      <c r="J608" s="25">
        <f t="shared" ref="J608:J671" si="42">SUM(Q608:U608)/5</f>
        <v>1208.7294000000002</v>
      </c>
      <c r="K608" s="21"/>
      <c r="L608" s="16"/>
      <c r="M608" s="101">
        <v>60.613</v>
      </c>
      <c r="N608" s="101">
        <v>41.948999999999998</v>
      </c>
      <c r="O608" s="101">
        <v>108.468</v>
      </c>
      <c r="P608" s="101">
        <v>893.34299999999996</v>
      </c>
      <c r="Q608" s="101">
        <v>1213.904</v>
      </c>
      <c r="R608" s="101">
        <v>1033.9929999999999</v>
      </c>
      <c r="S608" s="101">
        <v>1120</v>
      </c>
      <c r="T608" s="101">
        <v>1113.4000000000001</v>
      </c>
      <c r="U608" s="101">
        <v>1562.35</v>
      </c>
    </row>
    <row r="609" spans="1:21" x14ac:dyDescent="0.25">
      <c r="A609" s="60" t="s">
        <v>4823</v>
      </c>
      <c r="B609" s="60" t="s">
        <v>626</v>
      </c>
      <c r="C609" s="60" t="s">
        <v>4886</v>
      </c>
      <c r="D609" s="94">
        <v>11</v>
      </c>
      <c r="E609" s="60" t="s">
        <v>7753</v>
      </c>
      <c r="F609" s="25">
        <f t="shared" si="40"/>
        <v>1255.27</v>
      </c>
      <c r="G609" s="25">
        <f t="shared" si="41"/>
        <v>695.10224999999991</v>
      </c>
      <c r="H609" s="32"/>
      <c r="I609" s="31"/>
      <c r="J609" s="25">
        <f t="shared" si="42"/>
        <v>1065.2718</v>
      </c>
      <c r="K609" s="21"/>
      <c r="L609" s="16"/>
      <c r="M609" s="101">
        <v>503.06900000000002</v>
      </c>
      <c r="N609" s="101">
        <v>719.54</v>
      </c>
      <c r="O609" s="101">
        <v>727.88699999999994</v>
      </c>
      <c r="P609" s="101">
        <v>829.91300000000001</v>
      </c>
      <c r="Q609" s="101">
        <v>871.25099999999998</v>
      </c>
      <c r="R609" s="101">
        <v>689.298</v>
      </c>
      <c r="S609" s="101">
        <v>1127</v>
      </c>
      <c r="T609" s="101">
        <v>1345.25</v>
      </c>
      <c r="U609" s="101">
        <v>1293.56</v>
      </c>
    </row>
    <row r="610" spans="1:21" x14ac:dyDescent="0.25">
      <c r="A610" s="60" t="s">
        <v>4823</v>
      </c>
      <c r="B610" s="60" t="s">
        <v>598</v>
      </c>
      <c r="C610" s="60" t="s">
        <v>4913</v>
      </c>
      <c r="D610" s="94">
        <v>18</v>
      </c>
      <c r="E610" s="60" t="s">
        <v>9720</v>
      </c>
      <c r="F610" s="25">
        <f t="shared" si="40"/>
        <v>1254.29</v>
      </c>
      <c r="G610" s="25">
        <f t="shared" si="41"/>
        <v>776.13225</v>
      </c>
      <c r="H610" s="32"/>
      <c r="I610" s="31"/>
      <c r="J610" s="25">
        <f t="shared" si="42"/>
        <v>890.57399999999996</v>
      </c>
      <c r="K610" s="21"/>
      <c r="L610" s="16"/>
      <c r="M610" s="101">
        <v>103.148</v>
      </c>
      <c r="N610" s="101">
        <v>1909.7370000000001</v>
      </c>
      <c r="O610" s="101">
        <v>799.15099999999995</v>
      </c>
      <c r="P610" s="101">
        <v>292.49299999999999</v>
      </c>
      <c r="Q610" s="101">
        <v>358.96199999999999</v>
      </c>
      <c r="R610" s="101">
        <v>331.03800000000001</v>
      </c>
      <c r="S610" s="101">
        <v>566</v>
      </c>
      <c r="T610" s="101">
        <v>1659.62</v>
      </c>
      <c r="U610" s="101">
        <v>1537.25</v>
      </c>
    </row>
    <row r="611" spans="1:21" x14ac:dyDescent="0.25">
      <c r="A611" s="60" t="s">
        <v>4823</v>
      </c>
      <c r="B611" s="60" t="s">
        <v>4552</v>
      </c>
      <c r="C611" s="60" t="s">
        <v>4908</v>
      </c>
      <c r="D611" s="94">
        <v>16</v>
      </c>
      <c r="E611" s="60" t="s">
        <v>9288</v>
      </c>
      <c r="F611" s="25">
        <f t="shared" si="40"/>
        <v>1251.8800000000001</v>
      </c>
      <c r="G611" s="25">
        <f t="shared" si="41"/>
        <v>1143.6464999999998</v>
      </c>
      <c r="H611" s="32"/>
      <c r="I611" s="31"/>
      <c r="J611" s="25">
        <f t="shared" si="42"/>
        <v>1271.5106000000001</v>
      </c>
      <c r="K611" s="21"/>
      <c r="L611" s="16"/>
      <c r="M611" s="101">
        <v>1018.874</v>
      </c>
      <c r="N611" s="101">
        <v>444.25900000000001</v>
      </c>
      <c r="O611" s="101">
        <v>580.20799999999997</v>
      </c>
      <c r="P611" s="101">
        <v>2531.2449999999999</v>
      </c>
      <c r="Q611" s="101">
        <v>604.71199999999999</v>
      </c>
      <c r="R611" s="101">
        <v>1997.201</v>
      </c>
      <c r="S611" s="101">
        <v>39</v>
      </c>
      <c r="T611" s="101">
        <v>2276.15</v>
      </c>
      <c r="U611" s="101">
        <v>1440.49</v>
      </c>
    </row>
    <row r="612" spans="1:21" x14ac:dyDescent="0.25">
      <c r="A612" s="60" t="s">
        <v>4823</v>
      </c>
      <c r="B612" s="60" t="s">
        <v>805</v>
      </c>
      <c r="C612" s="60" t="s">
        <v>4861</v>
      </c>
      <c r="D612" s="94">
        <v>6</v>
      </c>
      <c r="E612" s="60" t="s">
        <v>6667</v>
      </c>
      <c r="F612" s="25">
        <f t="shared" si="40"/>
        <v>1251.0833333333333</v>
      </c>
      <c r="G612" s="25">
        <f t="shared" si="41"/>
        <v>708.50350000000003</v>
      </c>
      <c r="H612" s="32"/>
      <c r="I612" s="31"/>
      <c r="J612" s="25">
        <f t="shared" si="42"/>
        <v>924.08540000000016</v>
      </c>
      <c r="K612" s="21"/>
      <c r="L612" s="16"/>
      <c r="M612" s="101">
        <v>212.404</v>
      </c>
      <c r="N612" s="101">
        <v>284.83300000000003</v>
      </c>
      <c r="O612" s="101">
        <v>1395.702</v>
      </c>
      <c r="P612" s="101">
        <v>941.07500000000005</v>
      </c>
      <c r="Q612" s="101">
        <v>492.22500000000002</v>
      </c>
      <c r="R612" s="101">
        <v>374.952</v>
      </c>
      <c r="S612" s="101">
        <v>1437</v>
      </c>
      <c r="T612" s="101">
        <v>970.74</v>
      </c>
      <c r="U612" s="101">
        <v>1345.51</v>
      </c>
    </row>
    <row r="613" spans="1:21" x14ac:dyDescent="0.25">
      <c r="A613" s="60" t="s">
        <v>4823</v>
      </c>
      <c r="B613" s="60" t="s">
        <v>4763</v>
      </c>
      <c r="C613" s="60" t="s">
        <v>4908</v>
      </c>
      <c r="D613" s="94">
        <v>16</v>
      </c>
      <c r="E613" s="60" t="s">
        <v>9326</v>
      </c>
      <c r="F613" s="25">
        <f t="shared" si="40"/>
        <v>1249.6333333333332</v>
      </c>
      <c r="G613" s="25">
        <f t="shared" si="41"/>
        <v>97.843249999999998</v>
      </c>
      <c r="H613" s="32"/>
      <c r="I613" s="31"/>
      <c r="J613" s="25">
        <f t="shared" si="42"/>
        <v>778.16179999999997</v>
      </c>
      <c r="K613" s="21"/>
      <c r="L613" s="16"/>
      <c r="M613" s="101">
        <v>33.902999999999999</v>
      </c>
      <c r="N613" s="101">
        <v>59.697000000000003</v>
      </c>
      <c r="O613" s="101">
        <v>114.221</v>
      </c>
      <c r="P613" s="101">
        <v>183.55199999999999</v>
      </c>
      <c r="Q613" s="101">
        <v>136.43799999999999</v>
      </c>
      <c r="R613" s="101">
        <v>5.4710000000000001</v>
      </c>
      <c r="S613" s="101">
        <v>10</v>
      </c>
      <c r="T613" s="101">
        <v>1378.26</v>
      </c>
      <c r="U613" s="101">
        <v>2360.64</v>
      </c>
    </row>
    <row r="614" spans="1:21" x14ac:dyDescent="0.25">
      <c r="A614" s="60" t="s">
        <v>4823</v>
      </c>
      <c r="B614" s="60" t="s">
        <v>1842</v>
      </c>
      <c r="C614" s="60" t="s">
        <v>4908</v>
      </c>
      <c r="D614" s="94">
        <v>16</v>
      </c>
      <c r="E614" s="60" t="s">
        <v>9287</v>
      </c>
      <c r="F614" s="25">
        <f t="shared" si="40"/>
        <v>1249.5433333333333</v>
      </c>
      <c r="G614" s="25">
        <f t="shared" si="41"/>
        <v>236.1695</v>
      </c>
      <c r="H614" s="32"/>
      <c r="I614" s="31"/>
      <c r="J614" s="25">
        <f t="shared" si="42"/>
        <v>1124.7172</v>
      </c>
      <c r="K614" s="21"/>
      <c r="L614" s="16"/>
      <c r="M614" s="101">
        <v>379.827</v>
      </c>
      <c r="N614" s="101">
        <v>268.21699999999998</v>
      </c>
      <c r="O614" s="101">
        <v>184.44300000000001</v>
      </c>
      <c r="P614" s="101">
        <v>112.191</v>
      </c>
      <c r="Q614" s="101">
        <v>1567.0350000000001</v>
      </c>
      <c r="R614" s="101">
        <v>307.92099999999999</v>
      </c>
      <c r="S614" s="101">
        <v>711</v>
      </c>
      <c r="T614" s="101">
        <v>97.9</v>
      </c>
      <c r="U614" s="101">
        <v>2939.73</v>
      </c>
    </row>
    <row r="615" spans="1:21" x14ac:dyDescent="0.25">
      <c r="A615" s="60" t="s">
        <v>4823</v>
      </c>
      <c r="B615" s="60" t="s">
        <v>1642</v>
      </c>
      <c r="C615" s="60" t="s">
        <v>4839</v>
      </c>
      <c r="D615" s="94">
        <v>4</v>
      </c>
      <c r="E615" s="60" t="s">
        <v>5688</v>
      </c>
      <c r="F615" s="25">
        <f t="shared" si="40"/>
        <v>1245.2966666666669</v>
      </c>
      <c r="G615" s="25">
        <f t="shared" si="41"/>
        <v>536.08000000000004</v>
      </c>
      <c r="H615" s="32"/>
      <c r="I615" s="31"/>
      <c r="J615" s="25">
        <f t="shared" si="42"/>
        <v>1011.4044</v>
      </c>
      <c r="K615" s="21"/>
      <c r="L615" s="16"/>
      <c r="M615" s="101">
        <v>397.57100000000003</v>
      </c>
      <c r="N615" s="101">
        <v>451.59800000000001</v>
      </c>
      <c r="O615" s="101">
        <v>559.57899999999995</v>
      </c>
      <c r="P615" s="101">
        <v>735.572</v>
      </c>
      <c r="Q615" s="101">
        <v>869.82899999999995</v>
      </c>
      <c r="R615" s="101">
        <v>451.303</v>
      </c>
      <c r="S615" s="101">
        <v>920</v>
      </c>
      <c r="T615" s="101">
        <v>1004.17</v>
      </c>
      <c r="U615" s="101">
        <v>1811.72</v>
      </c>
    </row>
    <row r="616" spans="1:21" x14ac:dyDescent="0.25">
      <c r="A616" s="60" t="s">
        <v>4823</v>
      </c>
      <c r="B616" s="60" t="s">
        <v>1107</v>
      </c>
      <c r="C616" s="60" t="s">
        <v>4907</v>
      </c>
      <c r="D616" s="94">
        <v>16</v>
      </c>
      <c r="E616" s="60" t="s">
        <v>8746</v>
      </c>
      <c r="F616" s="25">
        <f t="shared" si="40"/>
        <v>1242.6633333333332</v>
      </c>
      <c r="G616" s="25">
        <f t="shared" si="41"/>
        <v>505.47049999999996</v>
      </c>
      <c r="H616" s="32"/>
      <c r="I616" s="31"/>
      <c r="J616" s="25">
        <f t="shared" si="42"/>
        <v>1026.8678</v>
      </c>
      <c r="K616" s="21"/>
      <c r="L616" s="16"/>
      <c r="M616" s="101">
        <v>510.50400000000002</v>
      </c>
      <c r="N616" s="101">
        <v>351.84</v>
      </c>
      <c r="O616" s="101">
        <v>769.28499999999997</v>
      </c>
      <c r="P616" s="101">
        <v>390.25299999999999</v>
      </c>
      <c r="Q616" s="101">
        <v>594.58699999999999</v>
      </c>
      <c r="R616" s="101">
        <v>811.76199999999994</v>
      </c>
      <c r="S616" s="101">
        <v>1179</v>
      </c>
      <c r="T616" s="101">
        <v>905.58</v>
      </c>
      <c r="U616" s="101">
        <v>1643.41</v>
      </c>
    </row>
    <row r="617" spans="1:21" x14ac:dyDescent="0.25">
      <c r="A617" s="60" t="s">
        <v>4823</v>
      </c>
      <c r="B617" s="60" t="s">
        <v>339</v>
      </c>
      <c r="C617" s="60" t="s">
        <v>4886</v>
      </c>
      <c r="D617" s="94">
        <v>11</v>
      </c>
      <c r="E617" s="60" t="s">
        <v>7751</v>
      </c>
      <c r="F617" s="25">
        <f t="shared" si="40"/>
        <v>1238.7666666666667</v>
      </c>
      <c r="G617" s="25">
        <f t="shared" si="41"/>
        <v>262.97199999999998</v>
      </c>
      <c r="H617" s="32"/>
      <c r="I617" s="31"/>
      <c r="J617" s="25">
        <f t="shared" si="42"/>
        <v>907.95299999999986</v>
      </c>
      <c r="K617" s="21"/>
      <c r="L617" s="16"/>
      <c r="M617" s="101">
        <v>174.87799999999999</v>
      </c>
      <c r="N617" s="101">
        <v>198.18600000000001</v>
      </c>
      <c r="O617" s="101">
        <v>291.22800000000001</v>
      </c>
      <c r="P617" s="101">
        <v>387.596</v>
      </c>
      <c r="Q617" s="101">
        <v>451.30500000000001</v>
      </c>
      <c r="R617" s="101">
        <v>372.16</v>
      </c>
      <c r="S617" s="101">
        <v>592</v>
      </c>
      <c r="T617" s="101">
        <v>1637.78</v>
      </c>
      <c r="U617" s="101">
        <v>1486.52</v>
      </c>
    </row>
    <row r="618" spans="1:21" x14ac:dyDescent="0.25">
      <c r="A618" s="60" t="s">
        <v>4823</v>
      </c>
      <c r="B618" s="60" t="s">
        <v>1021</v>
      </c>
      <c r="C618" s="60" t="s">
        <v>4897</v>
      </c>
      <c r="D618" s="94">
        <v>15</v>
      </c>
      <c r="E618" s="60" t="s">
        <v>8406</v>
      </c>
      <c r="F618" s="25">
        <f t="shared" si="40"/>
        <v>1236.17</v>
      </c>
      <c r="G618" s="25">
        <f t="shared" si="41"/>
        <v>464.32024999999999</v>
      </c>
      <c r="H618" s="32"/>
      <c r="I618" s="31"/>
      <c r="J618" s="25">
        <f t="shared" si="42"/>
        <v>1142.9407999999999</v>
      </c>
      <c r="K618" s="21"/>
      <c r="L618" s="16"/>
      <c r="M618" s="101">
        <v>305.98200000000003</v>
      </c>
      <c r="N618" s="101">
        <v>285.09300000000002</v>
      </c>
      <c r="O618" s="101">
        <v>563.71</v>
      </c>
      <c r="P618" s="101">
        <v>702.49599999999998</v>
      </c>
      <c r="Q618" s="101">
        <v>1043.682</v>
      </c>
      <c r="R618" s="101">
        <v>962.51199999999994</v>
      </c>
      <c r="S618" s="101">
        <v>1046</v>
      </c>
      <c r="T618" s="101">
        <v>1005.71</v>
      </c>
      <c r="U618" s="101">
        <v>1656.8</v>
      </c>
    </row>
    <row r="619" spans="1:21" x14ac:dyDescent="0.25">
      <c r="A619" s="60" t="s">
        <v>4823</v>
      </c>
      <c r="B619" s="60" t="s">
        <v>165</v>
      </c>
      <c r="C619" s="60" t="s">
        <v>4911</v>
      </c>
      <c r="D619" s="94">
        <v>17</v>
      </c>
      <c r="E619" s="60" t="s">
        <v>9572</v>
      </c>
      <c r="F619" s="25">
        <f t="shared" si="40"/>
        <v>1232.8900000000001</v>
      </c>
      <c r="G619" s="25">
        <f t="shared" si="41"/>
        <v>96.711750000000009</v>
      </c>
      <c r="H619" s="32"/>
      <c r="I619" s="31"/>
      <c r="J619" s="25">
        <f t="shared" si="42"/>
        <v>2001.7813999999998</v>
      </c>
      <c r="K619" s="21"/>
      <c r="L619" s="16"/>
      <c r="M619" s="101">
        <v>215.68600000000001</v>
      </c>
      <c r="N619" s="101">
        <v>152.13800000000001</v>
      </c>
      <c r="O619" s="101">
        <v>19.023</v>
      </c>
      <c r="P619" s="101" t="s">
        <v>5176</v>
      </c>
      <c r="Q619" s="101">
        <v>28.155000000000001</v>
      </c>
      <c r="R619" s="101">
        <v>6282.0820000000003</v>
      </c>
      <c r="S619" s="101">
        <v>32</v>
      </c>
      <c r="T619" s="101" t="s">
        <v>5176</v>
      </c>
      <c r="U619" s="101">
        <v>3666.67</v>
      </c>
    </row>
    <row r="620" spans="1:21" x14ac:dyDescent="0.25">
      <c r="A620" s="60" t="s">
        <v>4823</v>
      </c>
      <c r="B620" s="60" t="s">
        <v>759</v>
      </c>
      <c r="C620" s="60" t="s">
        <v>4907</v>
      </c>
      <c r="D620" s="94">
        <v>16</v>
      </c>
      <c r="E620" s="60" t="s">
        <v>9162</v>
      </c>
      <c r="F620" s="25">
        <f t="shared" si="40"/>
        <v>1225.0166666666667</v>
      </c>
      <c r="G620" s="25">
        <f t="shared" si="41"/>
        <v>1327.9270000000001</v>
      </c>
      <c r="H620" s="32"/>
      <c r="I620" s="31"/>
      <c r="J620" s="25">
        <f t="shared" si="42"/>
        <v>1072.9204</v>
      </c>
      <c r="K620" s="21"/>
      <c r="L620" s="16"/>
      <c r="M620" s="101">
        <v>1264.732</v>
      </c>
      <c r="N620" s="101">
        <v>1271.835</v>
      </c>
      <c r="O620" s="101">
        <v>1722.25</v>
      </c>
      <c r="P620" s="101">
        <v>1052.8910000000001</v>
      </c>
      <c r="Q620" s="101">
        <v>1217.0060000000001</v>
      </c>
      <c r="R620" s="101">
        <v>472.54599999999999</v>
      </c>
      <c r="S620" s="101">
        <v>862</v>
      </c>
      <c r="T620" s="101">
        <v>1256.3399999999999</v>
      </c>
      <c r="U620" s="101">
        <v>1556.71</v>
      </c>
    </row>
    <row r="621" spans="1:21" x14ac:dyDescent="0.25">
      <c r="A621" s="60" t="s">
        <v>4823</v>
      </c>
      <c r="B621" s="60" t="s">
        <v>4697</v>
      </c>
      <c r="C621" s="60" t="s">
        <v>4824</v>
      </c>
      <c r="D621" s="94">
        <v>1</v>
      </c>
      <c r="E621" s="60" t="s">
        <v>5210</v>
      </c>
      <c r="F621" s="25">
        <f t="shared" si="40"/>
        <v>1220.3899999999999</v>
      </c>
      <c r="G621" s="25">
        <f t="shared" si="41"/>
        <v>339.66075000000001</v>
      </c>
      <c r="H621" s="32"/>
      <c r="I621" s="31"/>
      <c r="J621" s="25">
        <f t="shared" si="42"/>
        <v>932.06699999999978</v>
      </c>
      <c r="K621" s="21"/>
      <c r="L621" s="16"/>
      <c r="M621" s="101">
        <v>345.79599999999999</v>
      </c>
      <c r="N621" s="101">
        <v>312.18799999999999</v>
      </c>
      <c r="O621" s="101">
        <v>143.17500000000001</v>
      </c>
      <c r="P621" s="101">
        <v>557.48400000000004</v>
      </c>
      <c r="Q621" s="101">
        <v>526.86300000000006</v>
      </c>
      <c r="R621" s="101">
        <v>472.30200000000002</v>
      </c>
      <c r="S621" s="101">
        <v>401</v>
      </c>
      <c r="T621" s="101">
        <v>837.43</v>
      </c>
      <c r="U621" s="101">
        <v>2422.7399999999998</v>
      </c>
    </row>
    <row r="622" spans="1:21" x14ac:dyDescent="0.25">
      <c r="A622" s="60" t="s">
        <v>4823</v>
      </c>
      <c r="B622" s="60" t="s">
        <v>1374</v>
      </c>
      <c r="C622" s="60" t="s">
        <v>4888</v>
      </c>
      <c r="D622" s="94">
        <v>12</v>
      </c>
      <c r="E622" s="60" t="s">
        <v>7904</v>
      </c>
      <c r="F622" s="25">
        <f t="shared" si="40"/>
        <v>1220.1466666666665</v>
      </c>
      <c r="G622" s="25">
        <f t="shared" si="41"/>
        <v>529.90724999999998</v>
      </c>
      <c r="H622" s="32"/>
      <c r="I622" s="31"/>
      <c r="J622" s="25">
        <f t="shared" si="42"/>
        <v>1076.4939999999999</v>
      </c>
      <c r="K622" s="21"/>
      <c r="L622" s="16"/>
      <c r="M622" s="101">
        <v>429.59800000000001</v>
      </c>
      <c r="N622" s="101">
        <v>406.09899999999999</v>
      </c>
      <c r="O622" s="101">
        <v>448.267</v>
      </c>
      <c r="P622" s="101">
        <v>835.66499999999996</v>
      </c>
      <c r="Q622" s="101">
        <v>932.952</v>
      </c>
      <c r="R622" s="101">
        <v>789.07799999999997</v>
      </c>
      <c r="S622" s="101">
        <v>1390</v>
      </c>
      <c r="T622" s="101">
        <v>1067.6600000000001</v>
      </c>
      <c r="U622" s="101">
        <v>1202.78</v>
      </c>
    </row>
    <row r="623" spans="1:21" x14ac:dyDescent="0.25">
      <c r="A623" s="60" t="s">
        <v>4823</v>
      </c>
      <c r="B623" s="60" t="s">
        <v>565</v>
      </c>
      <c r="C623" s="60" t="s">
        <v>4907</v>
      </c>
      <c r="D623" s="94">
        <v>16</v>
      </c>
      <c r="E623" s="60" t="s">
        <v>8787</v>
      </c>
      <c r="F623" s="25">
        <f t="shared" si="40"/>
        <v>1209.75</v>
      </c>
      <c r="G623" s="25">
        <f t="shared" si="41"/>
        <v>182.21350000000001</v>
      </c>
      <c r="H623" s="32"/>
      <c r="I623" s="31"/>
      <c r="J623" s="25">
        <f t="shared" si="42"/>
        <v>841.72700000000009</v>
      </c>
      <c r="K623" s="21"/>
      <c r="L623" s="16"/>
      <c r="M623" s="101">
        <v>149.00399999999999</v>
      </c>
      <c r="N623" s="101">
        <v>106.965</v>
      </c>
      <c r="O623" s="101">
        <v>175.846</v>
      </c>
      <c r="P623" s="101">
        <v>297.03899999999999</v>
      </c>
      <c r="Q623" s="101">
        <v>218.078</v>
      </c>
      <c r="R623" s="101">
        <v>361.30700000000002</v>
      </c>
      <c r="S623" s="101">
        <v>1523</v>
      </c>
      <c r="T623" s="101">
        <v>778.21</v>
      </c>
      <c r="U623" s="101">
        <v>1328.04</v>
      </c>
    </row>
    <row r="624" spans="1:21" x14ac:dyDescent="0.25">
      <c r="A624" s="60" t="s">
        <v>4823</v>
      </c>
      <c r="B624" s="60" t="s">
        <v>603</v>
      </c>
      <c r="C624" s="60" t="s">
        <v>4852</v>
      </c>
      <c r="D624" s="94">
        <v>6</v>
      </c>
      <c r="E624" s="60" t="s">
        <v>6389</v>
      </c>
      <c r="F624" s="25">
        <f t="shared" si="40"/>
        <v>1205.7266666666667</v>
      </c>
      <c r="G624" s="25">
        <f t="shared" si="41"/>
        <v>252.7115</v>
      </c>
      <c r="H624" s="32"/>
      <c r="I624" s="31"/>
      <c r="J624" s="25">
        <f t="shared" si="42"/>
        <v>852.57619999999986</v>
      </c>
      <c r="K624" s="21"/>
      <c r="L624" s="16"/>
      <c r="M624" s="101">
        <v>154.66800000000001</v>
      </c>
      <c r="N624" s="101">
        <v>273.79899999999998</v>
      </c>
      <c r="O624" s="101">
        <v>300.423</v>
      </c>
      <c r="P624" s="101">
        <v>281.95600000000002</v>
      </c>
      <c r="Q624" s="101">
        <v>449.19099999999997</v>
      </c>
      <c r="R624" s="101">
        <v>196.51</v>
      </c>
      <c r="S624" s="101">
        <v>418</v>
      </c>
      <c r="T624" s="101">
        <v>950.54</v>
      </c>
      <c r="U624" s="101">
        <v>2248.64</v>
      </c>
    </row>
    <row r="625" spans="1:21" x14ac:dyDescent="0.25">
      <c r="A625" s="60" t="s">
        <v>4823</v>
      </c>
      <c r="B625" s="60" t="s">
        <v>429</v>
      </c>
      <c r="C625" s="60" t="s">
        <v>4908</v>
      </c>
      <c r="D625" s="94">
        <v>16</v>
      </c>
      <c r="E625" s="60" t="s">
        <v>9393</v>
      </c>
      <c r="F625" s="25">
        <f t="shared" si="40"/>
        <v>1200.7466666666667</v>
      </c>
      <c r="G625" s="25">
        <f t="shared" si="41"/>
        <v>647.06475</v>
      </c>
      <c r="H625" s="32"/>
      <c r="I625" s="31"/>
      <c r="J625" s="25">
        <f t="shared" si="42"/>
        <v>1041.1590000000001</v>
      </c>
      <c r="K625" s="21"/>
      <c r="L625" s="16"/>
      <c r="M625" s="101">
        <v>427.976</v>
      </c>
      <c r="N625" s="101">
        <v>428.721</v>
      </c>
      <c r="O625" s="101">
        <v>743.06700000000001</v>
      </c>
      <c r="P625" s="101">
        <v>988.495</v>
      </c>
      <c r="Q625" s="101">
        <v>556.16200000000003</v>
      </c>
      <c r="R625" s="101">
        <v>1047.393</v>
      </c>
      <c r="S625" s="101">
        <v>1248</v>
      </c>
      <c r="T625" s="101">
        <v>986.56</v>
      </c>
      <c r="U625" s="101">
        <v>1367.68</v>
      </c>
    </row>
    <row r="626" spans="1:21" x14ac:dyDescent="0.25">
      <c r="A626" s="60" t="s">
        <v>4823</v>
      </c>
      <c r="B626" s="60" t="s">
        <v>1102</v>
      </c>
      <c r="C626" s="60" t="s">
        <v>4907</v>
      </c>
      <c r="D626" s="94">
        <v>16</v>
      </c>
      <c r="E626" s="60" t="s">
        <v>8827</v>
      </c>
      <c r="F626" s="25">
        <f t="shared" si="40"/>
        <v>1200.57</v>
      </c>
      <c r="G626" s="25">
        <f t="shared" si="41"/>
        <v>305.61349999999999</v>
      </c>
      <c r="H626" s="32"/>
      <c r="I626" s="31"/>
      <c r="J626" s="25">
        <f t="shared" si="42"/>
        <v>855.94659999999999</v>
      </c>
      <c r="K626" s="21"/>
      <c r="L626" s="16"/>
      <c r="M626" s="101">
        <v>131.298</v>
      </c>
      <c r="N626" s="101">
        <v>496.75400000000002</v>
      </c>
      <c r="O626" s="101">
        <v>334.952</v>
      </c>
      <c r="P626" s="101">
        <v>259.45</v>
      </c>
      <c r="Q626" s="101">
        <v>379.70100000000002</v>
      </c>
      <c r="R626" s="101">
        <v>298.322</v>
      </c>
      <c r="S626" s="101">
        <v>656</v>
      </c>
      <c r="T626" s="101">
        <v>995.51</v>
      </c>
      <c r="U626" s="101">
        <v>1950.2</v>
      </c>
    </row>
    <row r="627" spans="1:21" x14ac:dyDescent="0.25">
      <c r="A627" s="60" t="s">
        <v>4823</v>
      </c>
      <c r="B627" s="60" t="s">
        <v>2712</v>
      </c>
      <c r="C627" s="60" t="s">
        <v>4896</v>
      </c>
      <c r="D627" s="94">
        <v>15</v>
      </c>
      <c r="E627" s="60" t="s">
        <v>8202</v>
      </c>
      <c r="F627" s="25">
        <f t="shared" si="40"/>
        <v>1198.3533333333332</v>
      </c>
      <c r="G627" s="25">
        <f t="shared" si="41"/>
        <v>155.85025000000002</v>
      </c>
      <c r="H627" s="32"/>
      <c r="I627" s="31"/>
      <c r="J627" s="25">
        <f t="shared" si="42"/>
        <v>854.23419999999987</v>
      </c>
      <c r="K627" s="21"/>
      <c r="L627" s="16"/>
      <c r="M627" s="101">
        <v>67.891000000000005</v>
      </c>
      <c r="N627" s="101">
        <v>131.74299999999999</v>
      </c>
      <c r="O627" s="101">
        <v>187.648</v>
      </c>
      <c r="P627" s="101">
        <v>236.119</v>
      </c>
      <c r="Q627" s="101">
        <v>166.87100000000001</v>
      </c>
      <c r="R627" s="101">
        <v>509.24</v>
      </c>
      <c r="S627" s="101">
        <v>267</v>
      </c>
      <c r="T627" s="101">
        <v>2871.2</v>
      </c>
      <c r="U627" s="101">
        <v>456.86</v>
      </c>
    </row>
    <row r="628" spans="1:21" x14ac:dyDescent="0.25">
      <c r="A628" s="60" t="s">
        <v>4823</v>
      </c>
      <c r="B628" s="60" t="s">
        <v>466</v>
      </c>
      <c r="C628" s="60" t="s">
        <v>4856</v>
      </c>
      <c r="D628" s="94">
        <v>6</v>
      </c>
      <c r="E628" s="60" t="s">
        <v>6538</v>
      </c>
      <c r="F628" s="25">
        <f t="shared" si="40"/>
        <v>1198.05</v>
      </c>
      <c r="G628" s="25">
        <f t="shared" si="41"/>
        <v>75.805000000000007</v>
      </c>
      <c r="H628" s="32"/>
      <c r="I628" s="31"/>
      <c r="J628" s="25">
        <f t="shared" si="42"/>
        <v>841.21900000000005</v>
      </c>
      <c r="K628" s="21"/>
      <c r="L628" s="16"/>
      <c r="M628" s="101">
        <v>38.158999999999999</v>
      </c>
      <c r="N628" s="101">
        <v>34.863999999999997</v>
      </c>
      <c r="O628" s="101">
        <v>65.227000000000004</v>
      </c>
      <c r="P628" s="101">
        <v>164.97</v>
      </c>
      <c r="Q628" s="101">
        <v>138.51499999999999</v>
      </c>
      <c r="R628" s="101">
        <v>473.43</v>
      </c>
      <c r="S628" s="101">
        <v>1167</v>
      </c>
      <c r="T628" s="101">
        <v>2064.44</v>
      </c>
      <c r="U628" s="101">
        <v>362.71</v>
      </c>
    </row>
    <row r="629" spans="1:21" x14ac:dyDescent="0.25">
      <c r="A629" s="60" t="s">
        <v>4823</v>
      </c>
      <c r="B629" s="60" t="s">
        <v>2113</v>
      </c>
      <c r="C629" s="60" t="s">
        <v>4907</v>
      </c>
      <c r="D629" s="94">
        <v>16</v>
      </c>
      <c r="E629" s="60" t="s">
        <v>8832</v>
      </c>
      <c r="F629" s="25">
        <f t="shared" si="40"/>
        <v>1197.4033333333334</v>
      </c>
      <c r="G629" s="25">
        <f t="shared" si="41"/>
        <v>2560.5747499999998</v>
      </c>
      <c r="H629" s="32"/>
      <c r="I629" s="31"/>
      <c r="J629" s="25">
        <f t="shared" si="42"/>
        <v>1194.0272</v>
      </c>
      <c r="K629" s="21"/>
      <c r="L629" s="16"/>
      <c r="M629" s="101">
        <v>29.51</v>
      </c>
      <c r="N629" s="101">
        <v>744.33900000000006</v>
      </c>
      <c r="O629" s="101">
        <v>403.245</v>
      </c>
      <c r="P629" s="101">
        <v>9065.2049999999999</v>
      </c>
      <c r="Q629" s="101">
        <v>758.89</v>
      </c>
      <c r="R629" s="101">
        <v>1619.0360000000001</v>
      </c>
      <c r="S629" s="101">
        <v>736</v>
      </c>
      <c r="T629" s="101">
        <v>1894.56</v>
      </c>
      <c r="U629" s="101">
        <v>961.65</v>
      </c>
    </row>
    <row r="630" spans="1:21" x14ac:dyDescent="0.25">
      <c r="A630" s="60" t="s">
        <v>4823</v>
      </c>
      <c r="B630" s="60" t="s">
        <v>668</v>
      </c>
      <c r="C630" s="60" t="s">
        <v>4896</v>
      </c>
      <c r="D630" s="94">
        <v>15</v>
      </c>
      <c r="E630" s="60" t="s">
        <v>8210</v>
      </c>
      <c r="F630" s="25">
        <f t="shared" si="40"/>
        <v>1197.1766666666665</v>
      </c>
      <c r="G630" s="25">
        <f t="shared" si="41"/>
        <v>408.31900000000002</v>
      </c>
      <c r="H630" s="32"/>
      <c r="I630" s="31"/>
      <c r="J630" s="25">
        <f t="shared" si="42"/>
        <v>839.54419999999993</v>
      </c>
      <c r="K630" s="21"/>
      <c r="L630" s="16"/>
      <c r="M630" s="101">
        <v>177.98500000000001</v>
      </c>
      <c r="N630" s="101">
        <v>146.78100000000001</v>
      </c>
      <c r="O630" s="101">
        <v>328.298</v>
      </c>
      <c r="P630" s="101">
        <v>980.21199999999999</v>
      </c>
      <c r="Q630" s="101">
        <v>261.94799999999998</v>
      </c>
      <c r="R630" s="101">
        <v>344.24299999999999</v>
      </c>
      <c r="S630" s="101">
        <v>961</v>
      </c>
      <c r="T630" s="101">
        <v>378.79</v>
      </c>
      <c r="U630" s="101">
        <v>2251.7399999999998</v>
      </c>
    </row>
    <row r="631" spans="1:21" x14ac:dyDescent="0.25">
      <c r="A631" s="60" t="s">
        <v>4823</v>
      </c>
      <c r="B631" s="60" t="s">
        <v>1401</v>
      </c>
      <c r="C631" s="60" t="s">
        <v>4863</v>
      </c>
      <c r="D631" s="94">
        <v>7</v>
      </c>
      <c r="E631" s="60" t="s">
        <v>6816</v>
      </c>
      <c r="F631" s="25">
        <f t="shared" si="40"/>
        <v>1196.0333333333335</v>
      </c>
      <c r="G631" s="25">
        <f t="shared" si="41"/>
        <v>826.83675000000005</v>
      </c>
      <c r="H631" s="32"/>
      <c r="I631" s="31"/>
      <c r="J631" s="25">
        <f t="shared" si="42"/>
        <v>966.01380000000006</v>
      </c>
      <c r="K631" s="21"/>
      <c r="L631" s="16"/>
      <c r="M631" s="101">
        <v>681.06899999999996</v>
      </c>
      <c r="N631" s="101">
        <v>1430.213</v>
      </c>
      <c r="O631" s="101">
        <v>665.43799999999999</v>
      </c>
      <c r="P631" s="101">
        <v>530.62699999999995</v>
      </c>
      <c r="Q631" s="101">
        <v>615.98800000000006</v>
      </c>
      <c r="R631" s="101">
        <v>625.98099999999999</v>
      </c>
      <c r="S631" s="101">
        <v>824</v>
      </c>
      <c r="T631" s="101">
        <v>1214.68</v>
      </c>
      <c r="U631" s="101">
        <v>1549.42</v>
      </c>
    </row>
    <row r="632" spans="1:21" x14ac:dyDescent="0.25">
      <c r="A632" s="60" t="s">
        <v>4823</v>
      </c>
      <c r="B632" s="60" t="s">
        <v>643</v>
      </c>
      <c r="C632" s="60" t="s">
        <v>4873</v>
      </c>
      <c r="D632" s="94">
        <v>10</v>
      </c>
      <c r="E632" s="60" t="s">
        <v>7187</v>
      </c>
      <c r="F632" s="25">
        <f t="shared" si="40"/>
        <v>1192.4366666666667</v>
      </c>
      <c r="G632" s="25">
        <f t="shared" si="41"/>
        <v>505.08199999999999</v>
      </c>
      <c r="H632" s="32"/>
      <c r="I632" s="31"/>
      <c r="J632" s="25">
        <f t="shared" si="42"/>
        <v>1287.3078</v>
      </c>
      <c r="K632" s="21"/>
      <c r="L632" s="16"/>
      <c r="M632" s="101">
        <v>328.78300000000002</v>
      </c>
      <c r="N632" s="101">
        <v>234.93600000000001</v>
      </c>
      <c r="O632" s="101">
        <v>589.745</v>
      </c>
      <c r="P632" s="101">
        <v>866.86400000000003</v>
      </c>
      <c r="Q632" s="101">
        <v>1888.6289999999999</v>
      </c>
      <c r="R632" s="101">
        <v>970.6</v>
      </c>
      <c r="S632" s="101">
        <v>1176</v>
      </c>
      <c r="T632" s="101">
        <v>902.83</v>
      </c>
      <c r="U632" s="101">
        <v>1498.48</v>
      </c>
    </row>
    <row r="633" spans="1:21" x14ac:dyDescent="0.25">
      <c r="A633" s="60" t="s">
        <v>4823</v>
      </c>
      <c r="B633" s="60" t="s">
        <v>714</v>
      </c>
      <c r="C633" s="60" t="s">
        <v>4897</v>
      </c>
      <c r="D633" s="94">
        <v>15</v>
      </c>
      <c r="E633" s="60" t="s">
        <v>8356</v>
      </c>
      <c r="F633" s="25">
        <f t="shared" si="40"/>
        <v>1190.2133333333334</v>
      </c>
      <c r="G633" s="25">
        <f t="shared" si="41"/>
        <v>329.16300000000001</v>
      </c>
      <c r="H633" s="32"/>
      <c r="I633" s="31"/>
      <c r="J633" s="25">
        <f t="shared" si="42"/>
        <v>887.66360000000009</v>
      </c>
      <c r="K633" s="21"/>
      <c r="L633" s="16"/>
      <c r="M633" s="101">
        <v>284.74400000000003</v>
      </c>
      <c r="N633" s="101">
        <v>528.827</v>
      </c>
      <c r="O633" s="101">
        <v>184.846</v>
      </c>
      <c r="P633" s="101">
        <v>318.23500000000001</v>
      </c>
      <c r="Q633" s="101">
        <v>440.84</v>
      </c>
      <c r="R633" s="101">
        <v>426.83800000000002</v>
      </c>
      <c r="S633" s="101">
        <v>742</v>
      </c>
      <c r="T633" s="101">
        <v>1034.18</v>
      </c>
      <c r="U633" s="101">
        <v>1794.46</v>
      </c>
    </row>
    <row r="634" spans="1:21" x14ac:dyDescent="0.25">
      <c r="A634" s="60" t="s">
        <v>4823</v>
      </c>
      <c r="B634" s="60" t="s">
        <v>660</v>
      </c>
      <c r="C634" s="60" t="s">
        <v>4908</v>
      </c>
      <c r="D634" s="94">
        <v>16</v>
      </c>
      <c r="E634" s="60" t="s">
        <v>9231</v>
      </c>
      <c r="F634" s="25">
        <f t="shared" si="40"/>
        <v>1182.7233333333334</v>
      </c>
      <c r="G634" s="25">
        <f t="shared" si="41"/>
        <v>172.64324999999999</v>
      </c>
      <c r="H634" s="32"/>
      <c r="I634" s="31"/>
      <c r="J634" s="25">
        <f t="shared" si="42"/>
        <v>1028.8449999999998</v>
      </c>
      <c r="K634" s="21"/>
      <c r="L634" s="16"/>
      <c r="M634" s="101">
        <v>252.54</v>
      </c>
      <c r="N634" s="101">
        <v>41.21</v>
      </c>
      <c r="O634" s="101">
        <v>81.519000000000005</v>
      </c>
      <c r="P634" s="101">
        <v>315.30399999999997</v>
      </c>
      <c r="Q634" s="101">
        <v>1469.5129999999999</v>
      </c>
      <c r="R634" s="101">
        <v>126.542</v>
      </c>
      <c r="S634" s="101">
        <v>1134</v>
      </c>
      <c r="T634" s="101">
        <v>1204.8900000000001</v>
      </c>
      <c r="U634" s="101">
        <v>1209.28</v>
      </c>
    </row>
    <row r="635" spans="1:21" x14ac:dyDescent="0.25">
      <c r="A635" s="60" t="s">
        <v>4823</v>
      </c>
      <c r="B635" s="60" t="s">
        <v>4372</v>
      </c>
      <c r="C635" s="60" t="s">
        <v>4868</v>
      </c>
      <c r="D635" s="94">
        <v>9</v>
      </c>
      <c r="E635" s="60" t="s">
        <v>7027</v>
      </c>
      <c r="F635" s="25">
        <f t="shared" si="40"/>
        <v>1181.3566666666668</v>
      </c>
      <c r="G635" s="25">
        <f t="shared" si="41"/>
        <v>60.1175</v>
      </c>
      <c r="H635" s="32"/>
      <c r="I635" s="31"/>
      <c r="J635" s="25">
        <f t="shared" si="42"/>
        <v>714.53320000000008</v>
      </c>
      <c r="K635" s="21"/>
      <c r="L635" s="16"/>
      <c r="M635" s="101">
        <v>66.260999999999996</v>
      </c>
      <c r="N635" s="101">
        <v>123.408</v>
      </c>
      <c r="O635" s="101">
        <v>23.021000000000001</v>
      </c>
      <c r="P635" s="101">
        <v>27.78</v>
      </c>
      <c r="Q635" s="101">
        <v>22.494</v>
      </c>
      <c r="R635" s="101">
        <v>6.1020000000000003</v>
      </c>
      <c r="S635" s="101" t="s">
        <v>5176</v>
      </c>
      <c r="T635" s="101">
        <v>987.5</v>
      </c>
      <c r="U635" s="101">
        <v>2556.5700000000002</v>
      </c>
    </row>
    <row r="636" spans="1:21" x14ac:dyDescent="0.25">
      <c r="A636" s="60" t="s">
        <v>4823</v>
      </c>
      <c r="B636" s="60" t="s">
        <v>1633</v>
      </c>
      <c r="C636" s="60" t="s">
        <v>4909</v>
      </c>
      <c r="D636" s="94">
        <v>17</v>
      </c>
      <c r="E636" s="60" t="s">
        <v>9477</v>
      </c>
      <c r="F636" s="25">
        <f t="shared" si="40"/>
        <v>1173.97</v>
      </c>
      <c r="G636" s="25">
        <f t="shared" si="41"/>
        <v>929.154</v>
      </c>
      <c r="H636" s="32"/>
      <c r="I636" s="31"/>
      <c r="J636" s="25">
        <f t="shared" si="42"/>
        <v>841.34420000000011</v>
      </c>
      <c r="K636" s="21"/>
      <c r="L636" s="16"/>
      <c r="M636" s="101">
        <v>48.807000000000002</v>
      </c>
      <c r="N636" s="101">
        <v>3.9159999999999999</v>
      </c>
      <c r="O636" s="101">
        <v>3567.703</v>
      </c>
      <c r="P636" s="101">
        <v>96.19</v>
      </c>
      <c r="Q636" s="101">
        <v>684.81100000000004</v>
      </c>
      <c r="R636" s="101" t="s">
        <v>5176</v>
      </c>
      <c r="S636" s="101">
        <v>360</v>
      </c>
      <c r="T636" s="101">
        <v>3.03</v>
      </c>
      <c r="U636" s="101">
        <v>3158.88</v>
      </c>
    </row>
    <row r="637" spans="1:21" x14ac:dyDescent="0.25">
      <c r="A637" s="60" t="s">
        <v>4823</v>
      </c>
      <c r="B637" s="60" t="s">
        <v>1654</v>
      </c>
      <c r="C637" s="60" t="s">
        <v>4866</v>
      </c>
      <c r="D637" s="94">
        <v>8</v>
      </c>
      <c r="E637" s="60" t="s">
        <v>6939</v>
      </c>
      <c r="F637" s="25">
        <f t="shared" si="40"/>
        <v>1170.46</v>
      </c>
      <c r="G637" s="25">
        <f t="shared" si="41"/>
        <v>599.60374999999999</v>
      </c>
      <c r="H637" s="32"/>
      <c r="I637" s="31"/>
      <c r="J637" s="25">
        <f t="shared" si="42"/>
        <v>987.40859999999998</v>
      </c>
      <c r="K637" s="21"/>
      <c r="L637" s="16"/>
      <c r="M637" s="101">
        <v>584.23900000000003</v>
      </c>
      <c r="N637" s="101">
        <v>471.92899999999997</v>
      </c>
      <c r="O637" s="101">
        <v>505.34500000000003</v>
      </c>
      <c r="P637" s="101">
        <v>836.90200000000004</v>
      </c>
      <c r="Q637" s="101">
        <v>781.38499999999999</v>
      </c>
      <c r="R637" s="101">
        <v>644.27800000000002</v>
      </c>
      <c r="S637" s="101">
        <v>1149</v>
      </c>
      <c r="T637" s="101">
        <v>1065.02</v>
      </c>
      <c r="U637" s="101">
        <v>1297.3599999999999</v>
      </c>
    </row>
    <row r="638" spans="1:21" x14ac:dyDescent="0.25">
      <c r="A638" s="60" t="s">
        <v>4823</v>
      </c>
      <c r="B638" s="60" t="s">
        <v>2349</v>
      </c>
      <c r="C638" s="60" t="s">
        <v>4851</v>
      </c>
      <c r="D638" s="94">
        <v>6</v>
      </c>
      <c r="E638" s="60" t="s">
        <v>6112</v>
      </c>
      <c r="F638" s="25">
        <f t="shared" si="40"/>
        <v>1169.9266666666665</v>
      </c>
      <c r="G638" s="25">
        <f t="shared" si="41"/>
        <v>24.162749999999999</v>
      </c>
      <c r="H638" s="32"/>
      <c r="I638" s="31"/>
      <c r="J638" s="25">
        <f t="shared" si="42"/>
        <v>721.49239999999998</v>
      </c>
      <c r="K638" s="21"/>
      <c r="L638" s="16"/>
      <c r="M638" s="101">
        <v>22.111999999999998</v>
      </c>
      <c r="N638" s="101">
        <v>1.397</v>
      </c>
      <c r="O638" s="101">
        <v>20.242000000000001</v>
      </c>
      <c r="P638" s="101">
        <v>52.9</v>
      </c>
      <c r="Q638" s="101">
        <v>78.766000000000005</v>
      </c>
      <c r="R638" s="101">
        <v>18.916</v>
      </c>
      <c r="S638" s="101">
        <v>17</v>
      </c>
      <c r="T638" s="101">
        <v>836.78</v>
      </c>
      <c r="U638" s="101">
        <v>2656</v>
      </c>
    </row>
    <row r="639" spans="1:21" x14ac:dyDescent="0.25">
      <c r="A639" s="60" t="s">
        <v>4823</v>
      </c>
      <c r="B639" s="60" t="s">
        <v>938</v>
      </c>
      <c r="C639" s="60" t="s">
        <v>4830</v>
      </c>
      <c r="D639" s="94">
        <v>2</v>
      </c>
      <c r="E639" s="60" t="s">
        <v>5390</v>
      </c>
      <c r="F639" s="25">
        <f t="shared" si="40"/>
        <v>1167.3466666666666</v>
      </c>
      <c r="G639" s="25">
        <f t="shared" si="41"/>
        <v>499.10325</v>
      </c>
      <c r="H639" s="32"/>
      <c r="I639" s="31"/>
      <c r="J639" s="25">
        <f t="shared" si="42"/>
        <v>1313.9458</v>
      </c>
      <c r="K639" s="21"/>
      <c r="L639" s="16"/>
      <c r="M639" s="101">
        <v>169.13200000000001</v>
      </c>
      <c r="N639" s="101">
        <v>440.214</v>
      </c>
      <c r="O639" s="101">
        <v>365.95</v>
      </c>
      <c r="P639" s="101">
        <v>1021.117</v>
      </c>
      <c r="Q639" s="101">
        <v>1398.192</v>
      </c>
      <c r="R639" s="101">
        <v>1669.4970000000001</v>
      </c>
      <c r="S639" s="101">
        <v>1424</v>
      </c>
      <c r="T639" s="101">
        <v>1164.7</v>
      </c>
      <c r="U639" s="101">
        <v>913.34</v>
      </c>
    </row>
    <row r="640" spans="1:21" x14ac:dyDescent="0.25">
      <c r="A640" s="60" t="s">
        <v>4823</v>
      </c>
      <c r="B640" s="60" t="s">
        <v>634</v>
      </c>
      <c r="C640" s="60" t="s">
        <v>4907</v>
      </c>
      <c r="D640" s="94">
        <v>16</v>
      </c>
      <c r="E640" s="60" t="s">
        <v>8867</v>
      </c>
      <c r="F640" s="25">
        <f t="shared" si="40"/>
        <v>1166.75</v>
      </c>
      <c r="G640" s="25">
        <f t="shared" si="41"/>
        <v>189.92725000000002</v>
      </c>
      <c r="H640" s="32"/>
      <c r="I640" s="31"/>
      <c r="J640" s="25">
        <f t="shared" si="42"/>
        <v>799.74639999999999</v>
      </c>
      <c r="K640" s="21"/>
      <c r="L640" s="16"/>
      <c r="M640" s="101">
        <v>129.50800000000001</v>
      </c>
      <c r="N640" s="101">
        <v>168.58199999999999</v>
      </c>
      <c r="O640" s="101">
        <v>243.01400000000001</v>
      </c>
      <c r="P640" s="101">
        <v>218.60499999999999</v>
      </c>
      <c r="Q640" s="101">
        <v>357.48399999999998</v>
      </c>
      <c r="R640" s="101">
        <v>140.99799999999999</v>
      </c>
      <c r="S640" s="101">
        <v>717</v>
      </c>
      <c r="T640" s="101">
        <v>1596.24</v>
      </c>
      <c r="U640" s="101">
        <v>1187.01</v>
      </c>
    </row>
    <row r="641" spans="1:21" x14ac:dyDescent="0.25">
      <c r="A641" s="60" t="s">
        <v>4823</v>
      </c>
      <c r="B641" s="60" t="s">
        <v>853</v>
      </c>
      <c r="C641" s="60" t="s">
        <v>4908</v>
      </c>
      <c r="D641" s="94">
        <v>16</v>
      </c>
      <c r="E641" s="60" t="s">
        <v>9216</v>
      </c>
      <c r="F641" s="25">
        <f t="shared" si="40"/>
        <v>1166.7433333333336</v>
      </c>
      <c r="G641" s="25">
        <f t="shared" si="41"/>
        <v>108.64775</v>
      </c>
      <c r="H641" s="32"/>
      <c r="I641" s="31"/>
      <c r="J641" s="25">
        <f t="shared" si="42"/>
        <v>782.08019999999999</v>
      </c>
      <c r="K641" s="21"/>
      <c r="L641" s="16"/>
      <c r="M641" s="101">
        <v>130.57</v>
      </c>
      <c r="N641" s="101">
        <v>55.561</v>
      </c>
      <c r="O641" s="101">
        <v>150.47900000000001</v>
      </c>
      <c r="P641" s="101">
        <v>97.980999999999995</v>
      </c>
      <c r="Q641" s="101">
        <v>168.11099999999999</v>
      </c>
      <c r="R641" s="101">
        <v>242.06</v>
      </c>
      <c r="S641" s="101">
        <v>545</v>
      </c>
      <c r="T641" s="101">
        <v>1900.8</v>
      </c>
      <c r="U641" s="101">
        <v>1054.43</v>
      </c>
    </row>
    <row r="642" spans="1:21" x14ac:dyDescent="0.25">
      <c r="A642" s="60" t="s">
        <v>4823</v>
      </c>
      <c r="B642" s="60" t="s">
        <v>320</v>
      </c>
      <c r="C642" s="60" t="s">
        <v>4858</v>
      </c>
      <c r="D642" s="94">
        <v>6</v>
      </c>
      <c r="E642" s="60" t="s">
        <v>6583</v>
      </c>
      <c r="F642" s="25">
        <f t="shared" si="40"/>
        <v>1165.24</v>
      </c>
      <c r="G642" s="25">
        <f t="shared" si="41"/>
        <v>575.59749999999997</v>
      </c>
      <c r="H642" s="32"/>
      <c r="I642" s="31"/>
      <c r="J642" s="25">
        <f t="shared" si="42"/>
        <v>1119.6261999999999</v>
      </c>
      <c r="K642" s="21"/>
      <c r="L642" s="16"/>
      <c r="M642" s="101">
        <v>362.17399999999998</v>
      </c>
      <c r="N642" s="101">
        <v>466.20699999999999</v>
      </c>
      <c r="O642" s="101">
        <v>616.34100000000001</v>
      </c>
      <c r="P642" s="101">
        <v>857.66800000000001</v>
      </c>
      <c r="Q642" s="101">
        <v>1242.857</v>
      </c>
      <c r="R642" s="101">
        <v>859.55399999999997</v>
      </c>
      <c r="S642" s="101">
        <v>972</v>
      </c>
      <c r="T642" s="101">
        <v>740.14</v>
      </c>
      <c r="U642" s="101">
        <v>1783.58</v>
      </c>
    </row>
    <row r="643" spans="1:21" x14ac:dyDescent="0.25">
      <c r="A643" s="60" t="s">
        <v>4823</v>
      </c>
      <c r="B643" s="60" t="s">
        <v>537</v>
      </c>
      <c r="C643" s="60" t="s">
        <v>4897</v>
      </c>
      <c r="D643" s="94">
        <v>15</v>
      </c>
      <c r="E643" s="60" t="s">
        <v>8409</v>
      </c>
      <c r="F643" s="25">
        <f t="shared" si="40"/>
        <v>1164.0533333333333</v>
      </c>
      <c r="G643" s="25">
        <f t="shared" si="41"/>
        <v>113.687</v>
      </c>
      <c r="H643" s="32"/>
      <c r="I643" s="31"/>
      <c r="J643" s="25">
        <f t="shared" si="42"/>
        <v>1111.4558</v>
      </c>
      <c r="K643" s="21"/>
      <c r="L643" s="16"/>
      <c r="M643" s="101">
        <v>90.495000000000005</v>
      </c>
      <c r="N643" s="101">
        <v>74.054000000000002</v>
      </c>
      <c r="O643" s="101">
        <v>69.162999999999997</v>
      </c>
      <c r="P643" s="101">
        <v>221.036</v>
      </c>
      <c r="Q643" s="101">
        <v>355.96100000000001</v>
      </c>
      <c r="R643" s="101">
        <v>1709.1579999999999</v>
      </c>
      <c r="S643" s="101">
        <v>1627</v>
      </c>
      <c r="T643" s="101">
        <v>642.77</v>
      </c>
      <c r="U643" s="101">
        <v>1222.3900000000001</v>
      </c>
    </row>
    <row r="644" spans="1:21" x14ac:dyDescent="0.25">
      <c r="A644" s="60" t="s">
        <v>4823</v>
      </c>
      <c r="B644" s="60" t="s">
        <v>621</v>
      </c>
      <c r="C644" s="60" t="s">
        <v>4842</v>
      </c>
      <c r="D644" s="94">
        <v>4</v>
      </c>
      <c r="E644" s="60" t="s">
        <v>5725</v>
      </c>
      <c r="F644" s="25">
        <f t="shared" si="40"/>
        <v>1153.1133333333335</v>
      </c>
      <c r="G644" s="25">
        <f t="shared" si="41"/>
        <v>1026.98325</v>
      </c>
      <c r="H644" s="32"/>
      <c r="I644" s="31"/>
      <c r="J644" s="25">
        <f t="shared" si="42"/>
        <v>1185.8870000000002</v>
      </c>
      <c r="K644" s="21"/>
      <c r="L644" s="16"/>
      <c r="M644" s="101">
        <v>903.2</v>
      </c>
      <c r="N644" s="101">
        <v>853.91300000000001</v>
      </c>
      <c r="O644" s="101">
        <v>927.31399999999996</v>
      </c>
      <c r="P644" s="101">
        <v>1423.5060000000001</v>
      </c>
      <c r="Q644" s="101">
        <v>1295.529</v>
      </c>
      <c r="R644" s="101">
        <v>1174.566</v>
      </c>
      <c r="S644" s="101">
        <v>1437</v>
      </c>
      <c r="T644" s="101">
        <v>960.76</v>
      </c>
      <c r="U644" s="101">
        <v>1061.58</v>
      </c>
    </row>
    <row r="645" spans="1:21" x14ac:dyDescent="0.25">
      <c r="A645" s="60" t="s">
        <v>4823</v>
      </c>
      <c r="B645" s="60" t="s">
        <v>4326</v>
      </c>
      <c r="C645" s="60" t="s">
        <v>4908</v>
      </c>
      <c r="D645" s="94">
        <v>16</v>
      </c>
      <c r="E645" s="60" t="s">
        <v>9325</v>
      </c>
      <c r="F645" s="25">
        <f t="shared" si="40"/>
        <v>1152.68</v>
      </c>
      <c r="G645" s="25">
        <f t="shared" si="41"/>
        <v>526.44475</v>
      </c>
      <c r="H645" s="32"/>
      <c r="I645" s="31"/>
      <c r="J645" s="25">
        <f t="shared" si="42"/>
        <v>870.34379999999999</v>
      </c>
      <c r="K645" s="21"/>
      <c r="L645" s="16"/>
      <c r="M645" s="101">
        <v>117.92700000000001</v>
      </c>
      <c r="N645" s="101">
        <v>245.464</v>
      </c>
      <c r="O645" s="101">
        <v>417.57900000000001</v>
      </c>
      <c r="P645" s="101">
        <v>1324.809</v>
      </c>
      <c r="Q645" s="101">
        <v>887.16300000000001</v>
      </c>
      <c r="R645" s="101">
        <v>6.516</v>
      </c>
      <c r="S645" s="101" t="s">
        <v>5176</v>
      </c>
      <c r="T645" s="101">
        <v>421.89</v>
      </c>
      <c r="U645" s="101">
        <v>3036.15</v>
      </c>
    </row>
    <row r="646" spans="1:21" x14ac:dyDescent="0.25">
      <c r="A646" s="60" t="s">
        <v>4823</v>
      </c>
      <c r="B646" s="60" t="s">
        <v>882</v>
      </c>
      <c r="C646" s="60" t="s">
        <v>4910</v>
      </c>
      <c r="D646" s="94">
        <v>17</v>
      </c>
      <c r="E646" s="60" t="s">
        <v>9511</v>
      </c>
      <c r="F646" s="25">
        <f t="shared" si="40"/>
        <v>1151.7333333333333</v>
      </c>
      <c r="G646" s="25">
        <f t="shared" si="41"/>
        <v>192.23075</v>
      </c>
      <c r="H646" s="32"/>
      <c r="I646" s="31"/>
      <c r="J646" s="25">
        <f t="shared" si="42"/>
        <v>779.36500000000001</v>
      </c>
      <c r="K646" s="21"/>
      <c r="L646" s="16"/>
      <c r="M646" s="101">
        <v>240.804</v>
      </c>
      <c r="N646" s="101">
        <v>89.664000000000001</v>
      </c>
      <c r="O646" s="101">
        <v>150.999</v>
      </c>
      <c r="P646" s="101">
        <v>287.45600000000002</v>
      </c>
      <c r="Q646" s="101">
        <v>74.917000000000002</v>
      </c>
      <c r="R646" s="101">
        <v>366.70800000000003</v>
      </c>
      <c r="S646" s="101">
        <v>641</v>
      </c>
      <c r="T646" s="101">
        <v>2073.4</v>
      </c>
      <c r="U646" s="101">
        <v>740.8</v>
      </c>
    </row>
    <row r="647" spans="1:21" x14ac:dyDescent="0.25">
      <c r="A647" s="60" t="s">
        <v>4823</v>
      </c>
      <c r="B647" s="60" t="s">
        <v>1406</v>
      </c>
      <c r="C647" s="60" t="s">
        <v>4863</v>
      </c>
      <c r="D647" s="94">
        <v>7</v>
      </c>
      <c r="E647" s="60" t="s">
        <v>6728</v>
      </c>
      <c r="F647" s="25">
        <f t="shared" si="40"/>
        <v>1150.8033333333333</v>
      </c>
      <c r="G647" s="25">
        <f t="shared" si="41"/>
        <v>98.240000000000009</v>
      </c>
      <c r="H647" s="32"/>
      <c r="I647" s="31"/>
      <c r="J647" s="25">
        <f t="shared" si="42"/>
        <v>891.97739999999999</v>
      </c>
      <c r="K647" s="21"/>
      <c r="L647" s="16"/>
      <c r="M647" s="101">
        <v>39.079000000000001</v>
      </c>
      <c r="N647" s="101">
        <v>59.228999999999999</v>
      </c>
      <c r="O647" s="101">
        <v>47.804000000000002</v>
      </c>
      <c r="P647" s="101">
        <v>246.84800000000001</v>
      </c>
      <c r="Q647" s="101">
        <v>751.22799999999995</v>
      </c>
      <c r="R647" s="101">
        <v>256.24900000000002</v>
      </c>
      <c r="S647" s="101">
        <v>754</v>
      </c>
      <c r="T647" s="101">
        <v>1482.86</v>
      </c>
      <c r="U647" s="101">
        <v>1215.55</v>
      </c>
    </row>
    <row r="648" spans="1:21" x14ac:dyDescent="0.25">
      <c r="A648" s="60" t="s">
        <v>4823</v>
      </c>
      <c r="B648" s="60" t="s">
        <v>194</v>
      </c>
      <c r="C648" s="60" t="s">
        <v>4907</v>
      </c>
      <c r="D648" s="94">
        <v>16</v>
      </c>
      <c r="E648" s="60" t="s">
        <v>8801</v>
      </c>
      <c r="F648" s="25">
        <f t="shared" si="40"/>
        <v>1149.5533333333333</v>
      </c>
      <c r="G648" s="25">
        <f t="shared" si="41"/>
        <v>355.65249999999997</v>
      </c>
      <c r="H648" s="32"/>
      <c r="I648" s="31"/>
      <c r="J648" s="25">
        <f t="shared" si="42"/>
        <v>976.86160000000018</v>
      </c>
      <c r="K648" s="21"/>
      <c r="L648" s="16"/>
      <c r="M648" s="101">
        <v>269.35899999999998</v>
      </c>
      <c r="N648" s="101">
        <v>257.67399999999998</v>
      </c>
      <c r="O648" s="101">
        <v>475.15899999999999</v>
      </c>
      <c r="P648" s="101">
        <v>420.41800000000001</v>
      </c>
      <c r="Q648" s="101">
        <v>509.82299999999998</v>
      </c>
      <c r="R648" s="101">
        <v>925.82500000000005</v>
      </c>
      <c r="S648" s="101">
        <v>589</v>
      </c>
      <c r="T648" s="101">
        <v>740.76</v>
      </c>
      <c r="U648" s="101">
        <v>2118.9</v>
      </c>
    </row>
    <row r="649" spans="1:21" x14ac:dyDescent="0.25">
      <c r="A649" s="60" t="s">
        <v>4823</v>
      </c>
      <c r="B649" s="60" t="s">
        <v>1248</v>
      </c>
      <c r="C649" s="60" t="s">
        <v>4853</v>
      </c>
      <c r="D649" s="94">
        <v>6</v>
      </c>
      <c r="E649" s="60" t="s">
        <v>6424</v>
      </c>
      <c r="F649" s="25">
        <f t="shared" si="40"/>
        <v>1149.07</v>
      </c>
      <c r="G649" s="25">
        <f t="shared" si="41"/>
        <v>1712.3314999999998</v>
      </c>
      <c r="H649" s="32"/>
      <c r="I649" s="31"/>
      <c r="J649" s="25">
        <f t="shared" si="42"/>
        <v>899.41379999999992</v>
      </c>
      <c r="K649" s="21"/>
      <c r="L649" s="16"/>
      <c r="M649" s="101">
        <v>412.29700000000003</v>
      </c>
      <c r="N649" s="101">
        <v>3215.7919999999999</v>
      </c>
      <c r="O649" s="101">
        <v>1795.239</v>
      </c>
      <c r="P649" s="101">
        <v>1425.998</v>
      </c>
      <c r="Q649" s="101">
        <v>496.89</v>
      </c>
      <c r="R649" s="101">
        <v>552.96900000000005</v>
      </c>
      <c r="S649" s="101">
        <v>2151</v>
      </c>
      <c r="T649" s="101">
        <v>411.67</v>
      </c>
      <c r="U649" s="101">
        <v>884.54</v>
      </c>
    </row>
    <row r="650" spans="1:21" x14ac:dyDescent="0.25">
      <c r="A650" s="60" t="s">
        <v>4823</v>
      </c>
      <c r="B650" s="60" t="s">
        <v>302</v>
      </c>
      <c r="C650" s="60" t="s">
        <v>4907</v>
      </c>
      <c r="D650" s="94">
        <v>16</v>
      </c>
      <c r="E650" s="60" t="s">
        <v>9173</v>
      </c>
      <c r="F650" s="25">
        <f t="shared" si="40"/>
        <v>1138.53</v>
      </c>
      <c r="G650" s="25">
        <f t="shared" si="41"/>
        <v>416.71624999999995</v>
      </c>
      <c r="H650" s="32"/>
      <c r="I650" s="31"/>
      <c r="J650" s="25">
        <f t="shared" si="42"/>
        <v>904.05300000000011</v>
      </c>
      <c r="K650" s="21"/>
      <c r="L650" s="16"/>
      <c r="M650" s="101">
        <v>443.75599999999997</v>
      </c>
      <c r="N650" s="101">
        <v>467.05599999999998</v>
      </c>
      <c r="O650" s="101">
        <v>420.10500000000002</v>
      </c>
      <c r="P650" s="101">
        <v>335.94799999999998</v>
      </c>
      <c r="Q650" s="101">
        <v>461.73899999999998</v>
      </c>
      <c r="R650" s="101">
        <v>642.93600000000004</v>
      </c>
      <c r="S650" s="101">
        <v>1690</v>
      </c>
      <c r="T650" s="101">
        <v>518.01</v>
      </c>
      <c r="U650" s="101">
        <v>1207.58</v>
      </c>
    </row>
    <row r="651" spans="1:21" x14ac:dyDescent="0.25">
      <c r="A651" s="60" t="s">
        <v>4823</v>
      </c>
      <c r="B651" s="60" t="s">
        <v>401</v>
      </c>
      <c r="C651" s="60" t="s">
        <v>4896</v>
      </c>
      <c r="D651" s="94">
        <v>15</v>
      </c>
      <c r="E651" s="60" t="s">
        <v>8222</v>
      </c>
      <c r="F651" s="25">
        <f t="shared" si="40"/>
        <v>1137.9366666666667</v>
      </c>
      <c r="G651" s="25">
        <f t="shared" si="41"/>
        <v>613.17224999999996</v>
      </c>
      <c r="H651" s="32"/>
      <c r="I651" s="31"/>
      <c r="J651" s="25">
        <f t="shared" si="42"/>
        <v>955.41759999999999</v>
      </c>
      <c r="K651" s="21"/>
      <c r="L651" s="16"/>
      <c r="M651" s="101">
        <v>336.39499999999998</v>
      </c>
      <c r="N651" s="101">
        <v>586.34699999999998</v>
      </c>
      <c r="O651" s="101">
        <v>658.077</v>
      </c>
      <c r="P651" s="101">
        <v>871.87</v>
      </c>
      <c r="Q651" s="101">
        <v>511.779</v>
      </c>
      <c r="R651" s="101">
        <v>851.49900000000002</v>
      </c>
      <c r="S651" s="101">
        <v>1171</v>
      </c>
      <c r="T651" s="101">
        <v>1016.71</v>
      </c>
      <c r="U651" s="101">
        <v>1226.0999999999999</v>
      </c>
    </row>
    <row r="652" spans="1:21" x14ac:dyDescent="0.25">
      <c r="A652" s="60" t="s">
        <v>4823</v>
      </c>
      <c r="B652" s="60" t="s">
        <v>1522</v>
      </c>
      <c r="C652" s="60" t="s">
        <v>4908</v>
      </c>
      <c r="D652" s="94">
        <v>16</v>
      </c>
      <c r="E652" s="60" t="s">
        <v>9202</v>
      </c>
      <c r="F652" s="25">
        <f t="shared" si="40"/>
        <v>1136.6866666666667</v>
      </c>
      <c r="G652" s="25">
        <f t="shared" si="41"/>
        <v>442.16274999999996</v>
      </c>
      <c r="H652" s="32"/>
      <c r="I652" s="31"/>
      <c r="J652" s="25">
        <f t="shared" si="42"/>
        <v>816.75520000000006</v>
      </c>
      <c r="K652" s="21"/>
      <c r="L652" s="16"/>
      <c r="M652" s="101">
        <v>671.39099999999996</v>
      </c>
      <c r="N652" s="101">
        <v>347.53699999999998</v>
      </c>
      <c r="O652" s="101">
        <v>474.08600000000001</v>
      </c>
      <c r="P652" s="101">
        <v>275.637</v>
      </c>
      <c r="Q652" s="101">
        <v>369.28899999999999</v>
      </c>
      <c r="R652" s="101">
        <v>304.42700000000002</v>
      </c>
      <c r="S652" s="101">
        <v>118</v>
      </c>
      <c r="T652" s="101">
        <v>1749.68</v>
      </c>
      <c r="U652" s="101">
        <v>1542.38</v>
      </c>
    </row>
    <row r="653" spans="1:21" x14ac:dyDescent="0.25">
      <c r="A653" s="60" t="s">
        <v>4823</v>
      </c>
      <c r="B653" s="60" t="s">
        <v>657</v>
      </c>
      <c r="C653" s="60" t="s">
        <v>4888</v>
      </c>
      <c r="D653" s="94">
        <v>12</v>
      </c>
      <c r="E653" s="60" t="s">
        <v>7915</v>
      </c>
      <c r="F653" s="25">
        <f t="shared" si="40"/>
        <v>1129.2166666666667</v>
      </c>
      <c r="G653" s="25">
        <f t="shared" si="41"/>
        <v>97.300749999999994</v>
      </c>
      <c r="H653" s="32"/>
      <c r="I653" s="31"/>
      <c r="J653" s="25">
        <f t="shared" si="42"/>
        <v>857.22640000000013</v>
      </c>
      <c r="K653" s="21"/>
      <c r="L653" s="16"/>
      <c r="M653" s="101">
        <v>70.438000000000002</v>
      </c>
      <c r="N653" s="101">
        <v>45.289000000000001</v>
      </c>
      <c r="O653" s="101">
        <v>115.65</v>
      </c>
      <c r="P653" s="101">
        <v>157.82599999999999</v>
      </c>
      <c r="Q653" s="101">
        <v>569.39499999999998</v>
      </c>
      <c r="R653" s="101">
        <v>329.08699999999999</v>
      </c>
      <c r="S653" s="101">
        <v>867</v>
      </c>
      <c r="T653" s="101">
        <v>921.22</v>
      </c>
      <c r="U653" s="101">
        <v>1599.43</v>
      </c>
    </row>
    <row r="654" spans="1:21" x14ac:dyDescent="0.25">
      <c r="A654" s="60" t="s">
        <v>4823</v>
      </c>
      <c r="B654" s="60" t="s">
        <v>1039</v>
      </c>
      <c r="C654" s="60" t="s">
        <v>4918</v>
      </c>
      <c r="D654" s="94">
        <v>20</v>
      </c>
      <c r="E654" s="60" t="s">
        <v>9931</v>
      </c>
      <c r="F654" s="25">
        <f t="shared" si="40"/>
        <v>1128.5466666666666</v>
      </c>
      <c r="G654" s="25">
        <f t="shared" si="41"/>
        <v>284.642</v>
      </c>
      <c r="H654" s="32"/>
      <c r="I654" s="31"/>
      <c r="J654" s="25">
        <f t="shared" si="42"/>
        <v>825.39099999999996</v>
      </c>
      <c r="K654" s="21"/>
      <c r="L654" s="16"/>
      <c r="M654" s="101">
        <v>270.79300000000001</v>
      </c>
      <c r="N654" s="101">
        <v>312.74599999999998</v>
      </c>
      <c r="O654" s="101">
        <v>119.934</v>
      </c>
      <c r="P654" s="101">
        <v>435.09500000000003</v>
      </c>
      <c r="Q654" s="101">
        <v>338.69400000000002</v>
      </c>
      <c r="R654" s="101">
        <v>402.62099999999998</v>
      </c>
      <c r="S654" s="101">
        <v>915</v>
      </c>
      <c r="T654" s="101">
        <v>1066.03</v>
      </c>
      <c r="U654" s="101">
        <v>1404.61</v>
      </c>
    </row>
    <row r="655" spans="1:21" x14ac:dyDescent="0.25">
      <c r="A655" s="60" t="s">
        <v>4823</v>
      </c>
      <c r="B655" s="60" t="s">
        <v>1481</v>
      </c>
      <c r="C655" s="60" t="s">
        <v>4896</v>
      </c>
      <c r="D655" s="94">
        <v>15</v>
      </c>
      <c r="E655" s="60" t="s">
        <v>8292</v>
      </c>
      <c r="F655" s="25">
        <f t="shared" si="40"/>
        <v>1126.9433333333334</v>
      </c>
      <c r="G655" s="25">
        <f t="shared" si="41"/>
        <v>94.483000000000004</v>
      </c>
      <c r="H655" s="32"/>
      <c r="I655" s="31"/>
      <c r="J655" s="25">
        <f t="shared" si="42"/>
        <v>1246.4068000000002</v>
      </c>
      <c r="K655" s="21"/>
      <c r="L655" s="16"/>
      <c r="M655" s="101">
        <v>24.742999999999999</v>
      </c>
      <c r="N655" s="101">
        <v>30.63</v>
      </c>
      <c r="O655" s="101">
        <v>71.120999999999995</v>
      </c>
      <c r="P655" s="101">
        <v>251.43799999999999</v>
      </c>
      <c r="Q655" s="101">
        <v>161.96899999999999</v>
      </c>
      <c r="R655" s="101">
        <v>2689.2350000000001</v>
      </c>
      <c r="S655" s="101">
        <v>48</v>
      </c>
      <c r="T655" s="101">
        <v>2947.32</v>
      </c>
      <c r="U655" s="101">
        <v>385.51</v>
      </c>
    </row>
    <row r="656" spans="1:21" x14ac:dyDescent="0.25">
      <c r="A656" s="60" t="s">
        <v>4823</v>
      </c>
      <c r="B656" s="60" t="s">
        <v>521</v>
      </c>
      <c r="C656" s="60" t="s">
        <v>4892</v>
      </c>
      <c r="D656" s="94">
        <v>13</v>
      </c>
      <c r="E656" s="60" t="s">
        <v>7963</v>
      </c>
      <c r="F656" s="25">
        <f t="shared" si="40"/>
        <v>1124.7066666666667</v>
      </c>
      <c r="G656" s="25">
        <f t="shared" si="41"/>
        <v>305.34125</v>
      </c>
      <c r="H656" s="32"/>
      <c r="I656" s="31"/>
      <c r="J656" s="25">
        <f t="shared" si="42"/>
        <v>842.06100000000004</v>
      </c>
      <c r="K656" s="21"/>
      <c r="L656" s="16"/>
      <c r="M656" s="101">
        <v>192.75</v>
      </c>
      <c r="N656" s="101">
        <v>319.84399999999999</v>
      </c>
      <c r="O656" s="101">
        <v>460.98899999999998</v>
      </c>
      <c r="P656" s="101">
        <v>247.78200000000001</v>
      </c>
      <c r="Q656" s="101">
        <v>357.84500000000003</v>
      </c>
      <c r="R656" s="101">
        <v>478.34</v>
      </c>
      <c r="S656" s="101">
        <v>1048</v>
      </c>
      <c r="T656" s="101">
        <v>894.63</v>
      </c>
      <c r="U656" s="101">
        <v>1431.49</v>
      </c>
    </row>
    <row r="657" spans="1:21" x14ac:dyDescent="0.25">
      <c r="A657" s="60" t="s">
        <v>4823</v>
      </c>
      <c r="B657" s="60" t="s">
        <v>1755</v>
      </c>
      <c r="C657" s="60" t="s">
        <v>4908</v>
      </c>
      <c r="D657" s="94">
        <v>16</v>
      </c>
      <c r="E657" s="60" t="s">
        <v>9267</v>
      </c>
      <c r="F657" s="25">
        <f t="shared" si="40"/>
        <v>1124.4266666666665</v>
      </c>
      <c r="G657" s="25">
        <f t="shared" si="41"/>
        <v>33.651250000000005</v>
      </c>
      <c r="H657" s="32"/>
      <c r="I657" s="31"/>
      <c r="J657" s="25">
        <f t="shared" si="42"/>
        <v>690.29560000000004</v>
      </c>
      <c r="K657" s="21"/>
      <c r="L657" s="16"/>
      <c r="M657" s="101">
        <v>31.884</v>
      </c>
      <c r="N657" s="101">
        <v>14.88</v>
      </c>
      <c r="O657" s="101">
        <v>29.748999999999999</v>
      </c>
      <c r="P657" s="101">
        <v>58.091999999999999</v>
      </c>
      <c r="Q657" s="101">
        <v>44.034999999999997</v>
      </c>
      <c r="R657" s="101">
        <v>34.162999999999997</v>
      </c>
      <c r="S657" s="101">
        <v>62</v>
      </c>
      <c r="T657" s="101">
        <v>762.51</v>
      </c>
      <c r="U657" s="101">
        <v>2548.77</v>
      </c>
    </row>
    <row r="658" spans="1:21" x14ac:dyDescent="0.25">
      <c r="A658" s="60" t="s">
        <v>4823</v>
      </c>
      <c r="B658" s="60" t="s">
        <v>4272</v>
      </c>
      <c r="C658" s="60" t="s">
        <v>4827</v>
      </c>
      <c r="D658" s="94">
        <v>1</v>
      </c>
      <c r="E658" s="60" t="s">
        <v>5341</v>
      </c>
      <c r="F658" s="25">
        <f t="shared" si="40"/>
        <v>1122.1366666666665</v>
      </c>
      <c r="G658" s="25">
        <f t="shared" si="41"/>
        <v>312.70249999999999</v>
      </c>
      <c r="H658" s="32"/>
      <c r="I658" s="31"/>
      <c r="J658" s="25">
        <f t="shared" si="42"/>
        <v>965.00499999999988</v>
      </c>
      <c r="K658" s="21"/>
      <c r="L658" s="16"/>
      <c r="M658" s="101">
        <v>108.67100000000001</v>
      </c>
      <c r="N658" s="101">
        <v>174.65799999999999</v>
      </c>
      <c r="O658" s="101">
        <v>410.66899999999998</v>
      </c>
      <c r="P658" s="101">
        <v>556.81200000000001</v>
      </c>
      <c r="Q658" s="101">
        <v>750.13499999999999</v>
      </c>
      <c r="R658" s="101">
        <v>708.48</v>
      </c>
      <c r="S658" s="101">
        <v>1606</v>
      </c>
      <c r="T658" s="101">
        <v>1176.5</v>
      </c>
      <c r="U658" s="101">
        <v>583.91</v>
      </c>
    </row>
    <row r="659" spans="1:21" x14ac:dyDescent="0.25">
      <c r="A659" s="60" t="s">
        <v>4823</v>
      </c>
      <c r="B659" s="60" t="s">
        <v>3852</v>
      </c>
      <c r="C659" s="60" t="s">
        <v>4918</v>
      </c>
      <c r="D659" s="94">
        <v>20</v>
      </c>
      <c r="E659" s="60" t="s">
        <v>9927</v>
      </c>
      <c r="F659" s="25">
        <f t="shared" si="40"/>
        <v>1121.2933333333333</v>
      </c>
      <c r="G659" s="25">
        <f t="shared" si="41"/>
        <v>4.1750000000000002E-2</v>
      </c>
      <c r="H659" s="32"/>
      <c r="I659" s="31"/>
      <c r="J659" s="25">
        <f t="shared" si="42"/>
        <v>672.79960000000005</v>
      </c>
      <c r="K659" s="21"/>
      <c r="L659" s="16"/>
      <c r="M659" s="101">
        <v>0.16700000000000001</v>
      </c>
      <c r="N659" s="101" t="s">
        <v>5176</v>
      </c>
      <c r="O659" s="101" t="s">
        <v>5176</v>
      </c>
      <c r="P659" s="101" t="s">
        <v>5176</v>
      </c>
      <c r="Q659" s="101">
        <v>0.11799999999999999</v>
      </c>
      <c r="R659" s="101" t="s">
        <v>5176</v>
      </c>
      <c r="S659" s="101" t="s">
        <v>5176</v>
      </c>
      <c r="T659" s="101">
        <v>12.56</v>
      </c>
      <c r="U659" s="101">
        <v>3351.32</v>
      </c>
    </row>
    <row r="660" spans="1:21" x14ac:dyDescent="0.25">
      <c r="A660" s="60" t="s">
        <v>4823</v>
      </c>
      <c r="B660" s="60" t="s">
        <v>426</v>
      </c>
      <c r="C660" s="60" t="s">
        <v>4907</v>
      </c>
      <c r="D660" s="94">
        <v>16</v>
      </c>
      <c r="E660" s="60" t="s">
        <v>8786</v>
      </c>
      <c r="F660" s="25">
        <f t="shared" si="40"/>
        <v>1117.1133333333335</v>
      </c>
      <c r="G660" s="25">
        <f t="shared" si="41"/>
        <v>1375.2809999999999</v>
      </c>
      <c r="H660" s="32"/>
      <c r="I660" s="31"/>
      <c r="J660" s="25">
        <f t="shared" si="42"/>
        <v>1350.1564000000001</v>
      </c>
      <c r="K660" s="21"/>
      <c r="L660" s="16"/>
      <c r="M660" s="101">
        <v>192.31800000000001</v>
      </c>
      <c r="N660" s="101">
        <v>2410.98</v>
      </c>
      <c r="O660" s="101">
        <v>926.51900000000001</v>
      </c>
      <c r="P660" s="101">
        <v>1971.307</v>
      </c>
      <c r="Q660" s="101">
        <v>2964.627</v>
      </c>
      <c r="R660" s="101">
        <v>434.815</v>
      </c>
      <c r="S660" s="101">
        <v>820</v>
      </c>
      <c r="T660" s="101">
        <v>859.26</v>
      </c>
      <c r="U660" s="101">
        <v>1672.08</v>
      </c>
    </row>
    <row r="661" spans="1:21" x14ac:dyDescent="0.25">
      <c r="A661" s="60" t="s">
        <v>4823</v>
      </c>
      <c r="B661" s="60" t="s">
        <v>1393</v>
      </c>
      <c r="C661" s="60" t="s">
        <v>4868</v>
      </c>
      <c r="D661" s="94">
        <v>9</v>
      </c>
      <c r="E661" s="60" t="s">
        <v>6972</v>
      </c>
      <c r="F661" s="25">
        <f t="shared" si="40"/>
        <v>1112.2533333333333</v>
      </c>
      <c r="G661" s="25">
        <f t="shared" si="41"/>
        <v>11.189</v>
      </c>
      <c r="H661" s="32"/>
      <c r="I661" s="31"/>
      <c r="J661" s="25">
        <f t="shared" si="42"/>
        <v>687.77760000000001</v>
      </c>
      <c r="K661" s="21"/>
      <c r="L661" s="16"/>
      <c r="M661" s="101">
        <v>9.5050000000000008</v>
      </c>
      <c r="N661" s="101">
        <v>17.664000000000001</v>
      </c>
      <c r="O661" s="101">
        <v>6.577</v>
      </c>
      <c r="P661" s="101">
        <v>11.01</v>
      </c>
      <c r="Q661" s="101">
        <v>26.105</v>
      </c>
      <c r="R661" s="101">
        <v>76.022999999999996</v>
      </c>
      <c r="S661" s="101">
        <v>5</v>
      </c>
      <c r="T661" s="101">
        <v>786.4</v>
      </c>
      <c r="U661" s="101">
        <v>2545.36</v>
      </c>
    </row>
    <row r="662" spans="1:21" x14ac:dyDescent="0.25">
      <c r="A662" s="60" t="s">
        <v>4823</v>
      </c>
      <c r="B662" s="60" t="s">
        <v>673</v>
      </c>
      <c r="C662" s="60" t="s">
        <v>4872</v>
      </c>
      <c r="D662" s="94">
        <v>10</v>
      </c>
      <c r="E662" s="60" t="s">
        <v>7155</v>
      </c>
      <c r="F662" s="25">
        <f t="shared" si="40"/>
        <v>1111.7733333333333</v>
      </c>
      <c r="G662" s="25">
        <f t="shared" si="41"/>
        <v>929.24725000000001</v>
      </c>
      <c r="H662" s="32"/>
      <c r="I662" s="31"/>
      <c r="J662" s="25">
        <f t="shared" si="42"/>
        <v>1041.0688</v>
      </c>
      <c r="K662" s="21"/>
      <c r="L662" s="16"/>
      <c r="M662" s="101">
        <v>1043.989</v>
      </c>
      <c r="N662" s="101">
        <v>1009.2809999999999</v>
      </c>
      <c r="O662" s="101">
        <v>730.75300000000004</v>
      </c>
      <c r="P662" s="101">
        <v>932.96600000000001</v>
      </c>
      <c r="Q662" s="101">
        <v>1303.096</v>
      </c>
      <c r="R662" s="101">
        <v>566.928</v>
      </c>
      <c r="S662" s="101">
        <v>1037</v>
      </c>
      <c r="T662" s="101">
        <v>1220.45</v>
      </c>
      <c r="U662" s="101">
        <v>1077.8699999999999</v>
      </c>
    </row>
    <row r="663" spans="1:21" x14ac:dyDescent="0.25">
      <c r="A663" s="60" t="s">
        <v>4823</v>
      </c>
      <c r="B663" s="60" t="s">
        <v>316</v>
      </c>
      <c r="C663" s="60" t="s">
        <v>4853</v>
      </c>
      <c r="D663" s="94">
        <v>6</v>
      </c>
      <c r="E663" s="60" t="s">
        <v>6416</v>
      </c>
      <c r="F663" s="25">
        <f t="shared" si="40"/>
        <v>1109.5066666666667</v>
      </c>
      <c r="G663" s="25">
        <f t="shared" si="41"/>
        <v>650.83175000000006</v>
      </c>
      <c r="H663" s="32"/>
      <c r="I663" s="31"/>
      <c r="J663" s="25">
        <f t="shared" si="42"/>
        <v>1029.1912</v>
      </c>
      <c r="K663" s="21"/>
      <c r="L663" s="16"/>
      <c r="M663" s="101">
        <v>321.75</v>
      </c>
      <c r="N663" s="101">
        <v>628.63300000000004</v>
      </c>
      <c r="O663" s="101">
        <v>592.80499999999995</v>
      </c>
      <c r="P663" s="101">
        <v>1060.1389999999999</v>
      </c>
      <c r="Q663" s="101">
        <v>872.99800000000005</v>
      </c>
      <c r="R663" s="101">
        <v>944.43799999999999</v>
      </c>
      <c r="S663" s="101">
        <v>1042</v>
      </c>
      <c r="T663" s="101">
        <v>1264.48</v>
      </c>
      <c r="U663" s="101">
        <v>1022.04</v>
      </c>
    </row>
    <row r="664" spans="1:21" x14ac:dyDescent="0.25">
      <c r="A664" s="60" t="s">
        <v>4823</v>
      </c>
      <c r="B664" s="60" t="s">
        <v>1530</v>
      </c>
      <c r="C664" s="60" t="s">
        <v>4863</v>
      </c>
      <c r="D664" s="94">
        <v>7</v>
      </c>
      <c r="E664" s="60" t="s">
        <v>6702</v>
      </c>
      <c r="F664" s="25">
        <f t="shared" si="40"/>
        <v>1109.17</v>
      </c>
      <c r="G664" s="25">
        <f t="shared" si="41"/>
        <v>226.95499999999998</v>
      </c>
      <c r="H664" s="32"/>
      <c r="I664" s="31"/>
      <c r="J664" s="25">
        <f t="shared" si="42"/>
        <v>787.74220000000003</v>
      </c>
      <c r="K664" s="21"/>
      <c r="L664" s="16"/>
      <c r="M664" s="101">
        <v>145.43600000000001</v>
      </c>
      <c r="N664" s="101">
        <v>186.447</v>
      </c>
      <c r="O664" s="101">
        <v>335.27100000000002</v>
      </c>
      <c r="P664" s="101">
        <v>240.666</v>
      </c>
      <c r="Q664" s="101">
        <v>302.02199999999999</v>
      </c>
      <c r="R664" s="101">
        <v>309.17899999999997</v>
      </c>
      <c r="S664" s="101">
        <v>1618</v>
      </c>
      <c r="T664" s="101">
        <v>822.13</v>
      </c>
      <c r="U664" s="101">
        <v>887.38</v>
      </c>
    </row>
    <row r="665" spans="1:21" x14ac:dyDescent="0.25">
      <c r="A665" s="60" t="s">
        <v>4823</v>
      </c>
      <c r="B665" s="60" t="s">
        <v>665</v>
      </c>
      <c r="C665" s="60" t="s">
        <v>4894</v>
      </c>
      <c r="D665" s="94">
        <v>13</v>
      </c>
      <c r="E665" s="60" t="s">
        <v>8046</v>
      </c>
      <c r="F665" s="25">
        <f t="shared" si="40"/>
        <v>1106.57</v>
      </c>
      <c r="G665" s="25">
        <f t="shared" si="41"/>
        <v>342.72899999999998</v>
      </c>
      <c r="H665" s="32"/>
      <c r="I665" s="31"/>
      <c r="J665" s="25">
        <f t="shared" si="42"/>
        <v>716.69400000000007</v>
      </c>
      <c r="K665" s="21"/>
      <c r="L665" s="16"/>
      <c r="M665" s="101">
        <v>180.636</v>
      </c>
      <c r="N665" s="101">
        <v>380.76900000000001</v>
      </c>
      <c r="O665" s="101">
        <v>340.37</v>
      </c>
      <c r="P665" s="101">
        <v>469.14100000000002</v>
      </c>
      <c r="Q665" s="101">
        <v>190.33699999999999</v>
      </c>
      <c r="R665" s="101">
        <v>73.423000000000002</v>
      </c>
      <c r="S665" s="101">
        <v>848</v>
      </c>
      <c r="T665" s="101">
        <v>1021.01</v>
      </c>
      <c r="U665" s="101">
        <v>1450.7</v>
      </c>
    </row>
    <row r="666" spans="1:21" x14ac:dyDescent="0.25">
      <c r="A666" s="60" t="s">
        <v>4823</v>
      </c>
      <c r="B666" s="60" t="s">
        <v>4375</v>
      </c>
      <c r="C666" s="60" t="s">
        <v>4868</v>
      </c>
      <c r="D666" s="94">
        <v>9</v>
      </c>
      <c r="E666" s="60" t="s">
        <v>6999</v>
      </c>
      <c r="F666" s="25">
        <f t="shared" si="40"/>
        <v>1101.4566666666667</v>
      </c>
      <c r="G666" s="25">
        <f t="shared" si="41"/>
        <v>21.270999999999997</v>
      </c>
      <c r="H666" s="32"/>
      <c r="I666" s="31"/>
      <c r="J666" s="25">
        <f t="shared" si="42"/>
        <v>673.98060000000009</v>
      </c>
      <c r="K666" s="21"/>
      <c r="L666" s="16"/>
      <c r="M666" s="101">
        <v>23.77</v>
      </c>
      <c r="N666" s="101">
        <v>19.166</v>
      </c>
      <c r="O666" s="101">
        <v>27.158000000000001</v>
      </c>
      <c r="P666" s="101">
        <v>14.99</v>
      </c>
      <c r="Q666" s="101">
        <v>65.533000000000001</v>
      </c>
      <c r="R666" s="101" t="s">
        <v>5176</v>
      </c>
      <c r="S666" s="101" t="s">
        <v>5176</v>
      </c>
      <c r="T666" s="101">
        <v>1526.68</v>
      </c>
      <c r="U666" s="101">
        <v>1777.69</v>
      </c>
    </row>
    <row r="667" spans="1:21" x14ac:dyDescent="0.25">
      <c r="A667" s="60" t="s">
        <v>4823</v>
      </c>
      <c r="B667" s="60" t="s">
        <v>471</v>
      </c>
      <c r="C667" s="60" t="s">
        <v>4864</v>
      </c>
      <c r="D667" s="94">
        <v>7</v>
      </c>
      <c r="E667" s="60" t="s">
        <v>6859</v>
      </c>
      <c r="F667" s="25">
        <f t="shared" si="40"/>
        <v>1100.7433333333336</v>
      </c>
      <c r="G667" s="25">
        <f t="shared" si="41"/>
        <v>301.83325000000002</v>
      </c>
      <c r="H667" s="32"/>
      <c r="I667" s="31"/>
      <c r="J667" s="25">
        <f t="shared" si="42"/>
        <v>737.64840000000004</v>
      </c>
      <c r="K667" s="21"/>
      <c r="L667" s="16"/>
      <c r="M667" s="101">
        <v>132.54499999999999</v>
      </c>
      <c r="N667" s="101">
        <v>277.40800000000002</v>
      </c>
      <c r="O667" s="101">
        <v>492.31400000000002</v>
      </c>
      <c r="P667" s="101">
        <v>305.06599999999997</v>
      </c>
      <c r="Q667" s="101">
        <v>228.81899999999999</v>
      </c>
      <c r="R667" s="101">
        <v>157.19300000000001</v>
      </c>
      <c r="S667" s="101">
        <v>952</v>
      </c>
      <c r="T667" s="101">
        <v>762.57</v>
      </c>
      <c r="U667" s="101">
        <v>1587.66</v>
      </c>
    </row>
    <row r="668" spans="1:21" x14ac:dyDescent="0.25">
      <c r="A668" s="60" t="s">
        <v>4823</v>
      </c>
      <c r="B668" s="60" t="s">
        <v>757</v>
      </c>
      <c r="C668" s="60" t="s">
        <v>4908</v>
      </c>
      <c r="D668" s="94">
        <v>16</v>
      </c>
      <c r="E668" s="60" t="s">
        <v>9366</v>
      </c>
      <c r="F668" s="25">
        <f t="shared" si="40"/>
        <v>1096.2333333333333</v>
      </c>
      <c r="G668" s="25">
        <f t="shared" si="41"/>
        <v>891.38049999999998</v>
      </c>
      <c r="H668" s="32"/>
      <c r="I668" s="31"/>
      <c r="J668" s="25">
        <f t="shared" si="42"/>
        <v>1029.8040000000001</v>
      </c>
      <c r="K668" s="21"/>
      <c r="L668" s="16"/>
      <c r="M668" s="101">
        <v>294.56799999999998</v>
      </c>
      <c r="N668" s="101">
        <v>351.38799999999998</v>
      </c>
      <c r="O668" s="101">
        <v>1287.375</v>
      </c>
      <c r="P668" s="101">
        <v>1632.191</v>
      </c>
      <c r="Q668" s="101">
        <v>426.30799999999999</v>
      </c>
      <c r="R668" s="101">
        <v>1434.0119999999999</v>
      </c>
      <c r="S668" s="101">
        <v>760</v>
      </c>
      <c r="T668" s="101">
        <v>884.51</v>
      </c>
      <c r="U668" s="101">
        <v>1644.19</v>
      </c>
    </row>
    <row r="669" spans="1:21" x14ac:dyDescent="0.25">
      <c r="A669" s="60" t="s">
        <v>4823</v>
      </c>
      <c r="B669" s="60" t="s">
        <v>2161</v>
      </c>
      <c r="C669" s="60" t="s">
        <v>4907</v>
      </c>
      <c r="D669" s="94">
        <v>16</v>
      </c>
      <c r="E669" s="60" t="s">
        <v>9139</v>
      </c>
      <c r="F669" s="25">
        <f t="shared" si="40"/>
        <v>1091.3233333333335</v>
      </c>
      <c r="G669" s="25">
        <f t="shared" si="41"/>
        <v>469.31124999999997</v>
      </c>
      <c r="H669" s="32"/>
      <c r="I669" s="31"/>
      <c r="J669" s="25">
        <f t="shared" si="42"/>
        <v>969.00840000000005</v>
      </c>
      <c r="K669" s="21"/>
      <c r="L669" s="16"/>
      <c r="M669" s="101">
        <v>320.197</v>
      </c>
      <c r="N669" s="101">
        <v>300.82299999999998</v>
      </c>
      <c r="O669" s="101">
        <v>783.39599999999996</v>
      </c>
      <c r="P669" s="101">
        <v>472.82900000000001</v>
      </c>
      <c r="Q669" s="101">
        <v>736.56700000000001</v>
      </c>
      <c r="R669" s="101">
        <v>834.505</v>
      </c>
      <c r="S669" s="101">
        <v>881</v>
      </c>
      <c r="T669" s="101">
        <v>1578.89</v>
      </c>
      <c r="U669" s="101">
        <v>814.08</v>
      </c>
    </row>
    <row r="670" spans="1:21" x14ac:dyDescent="0.25">
      <c r="A670" s="60" t="s">
        <v>4823</v>
      </c>
      <c r="B670" s="60" t="s">
        <v>591</v>
      </c>
      <c r="C670" s="60" t="s">
        <v>4908</v>
      </c>
      <c r="D670" s="94">
        <v>16</v>
      </c>
      <c r="E670" s="60" t="s">
        <v>9209</v>
      </c>
      <c r="F670" s="25">
        <f t="shared" si="40"/>
        <v>1085.31</v>
      </c>
      <c r="G670" s="25">
        <f t="shared" si="41"/>
        <v>314.55775</v>
      </c>
      <c r="H670" s="32"/>
      <c r="I670" s="31"/>
      <c r="J670" s="25">
        <f t="shared" si="42"/>
        <v>1350.8033999999998</v>
      </c>
      <c r="K670" s="21"/>
      <c r="L670" s="16"/>
      <c r="M670" s="101">
        <v>136.464</v>
      </c>
      <c r="N670" s="101">
        <v>609.51199999999994</v>
      </c>
      <c r="O670" s="101">
        <v>346.33199999999999</v>
      </c>
      <c r="P670" s="101">
        <v>165.923</v>
      </c>
      <c r="Q670" s="101">
        <v>1451.5719999999999</v>
      </c>
      <c r="R670" s="101">
        <v>2046.5150000000001</v>
      </c>
      <c r="S670" s="101">
        <v>1334</v>
      </c>
      <c r="T670" s="101">
        <v>804.06</v>
      </c>
      <c r="U670" s="101">
        <v>1117.8699999999999</v>
      </c>
    </row>
    <row r="671" spans="1:21" x14ac:dyDescent="0.25">
      <c r="A671" s="60" t="s">
        <v>4823</v>
      </c>
      <c r="B671" s="60" t="s">
        <v>967</v>
      </c>
      <c r="C671" s="60" t="s">
        <v>4896</v>
      </c>
      <c r="D671" s="94">
        <v>15</v>
      </c>
      <c r="E671" s="60" t="s">
        <v>8214</v>
      </c>
      <c r="F671" s="25">
        <f t="shared" si="40"/>
        <v>1085.2166666666669</v>
      </c>
      <c r="G671" s="25">
        <f t="shared" si="41"/>
        <v>131.71525</v>
      </c>
      <c r="H671" s="32"/>
      <c r="I671" s="31"/>
      <c r="J671" s="25">
        <f t="shared" si="42"/>
        <v>873.67280000000005</v>
      </c>
      <c r="K671" s="21"/>
      <c r="L671" s="16"/>
      <c r="M671" s="101">
        <v>58.006</v>
      </c>
      <c r="N671" s="101">
        <v>107.01900000000001</v>
      </c>
      <c r="O671" s="101">
        <v>140.321</v>
      </c>
      <c r="P671" s="101">
        <v>221.51499999999999</v>
      </c>
      <c r="Q671" s="101">
        <v>674.99400000000003</v>
      </c>
      <c r="R671" s="101">
        <v>437.72</v>
      </c>
      <c r="S671" s="101">
        <v>1162</v>
      </c>
      <c r="T671" s="101">
        <v>1134.6400000000001</v>
      </c>
      <c r="U671" s="101">
        <v>959.01</v>
      </c>
    </row>
    <row r="672" spans="1:21" x14ac:dyDescent="0.25">
      <c r="A672" s="60" t="s">
        <v>4823</v>
      </c>
      <c r="B672" s="60" t="s">
        <v>4560</v>
      </c>
      <c r="C672" s="60" t="s">
        <v>4917</v>
      </c>
      <c r="D672" s="94">
        <v>20</v>
      </c>
      <c r="E672" s="60" t="s">
        <v>9896</v>
      </c>
      <c r="F672" s="25">
        <f t="shared" ref="F672:F735" si="43">SUM(S672:U672)/3</f>
        <v>1082.75</v>
      </c>
      <c r="G672" s="25">
        <f t="shared" ref="G672:G735" si="44">SUM(M672:P672)/4</f>
        <v>473.62450000000001</v>
      </c>
      <c r="H672" s="32"/>
      <c r="I672" s="31"/>
      <c r="J672" s="25">
        <f t="shared" ref="J672:J735" si="45">SUM(Q672:U672)/5</f>
        <v>693.63279999999997</v>
      </c>
      <c r="K672" s="21"/>
      <c r="L672" s="16"/>
      <c r="M672" s="101">
        <v>348.70299999999997</v>
      </c>
      <c r="N672" s="101">
        <v>484.80099999999999</v>
      </c>
      <c r="O672" s="101">
        <v>467.161</v>
      </c>
      <c r="P672" s="101">
        <v>593.83299999999997</v>
      </c>
      <c r="Q672" s="101">
        <v>213.43899999999999</v>
      </c>
      <c r="R672" s="101">
        <v>6.4749999999999996</v>
      </c>
      <c r="S672" s="101">
        <v>1</v>
      </c>
      <c r="T672" s="101">
        <v>946.25</v>
      </c>
      <c r="U672" s="101">
        <v>2301</v>
      </c>
    </row>
    <row r="673" spans="1:21" x14ac:dyDescent="0.25">
      <c r="A673" s="60" t="s">
        <v>4823</v>
      </c>
      <c r="B673" s="60" t="s">
        <v>1664</v>
      </c>
      <c r="C673" s="60" t="s">
        <v>4896</v>
      </c>
      <c r="D673" s="94">
        <v>15</v>
      </c>
      <c r="E673" s="60" t="s">
        <v>8192</v>
      </c>
      <c r="F673" s="25">
        <f t="shared" si="43"/>
        <v>1080.0200000000002</v>
      </c>
      <c r="G673" s="25">
        <f t="shared" si="44"/>
        <v>250.04750000000001</v>
      </c>
      <c r="H673" s="32"/>
      <c r="I673" s="31"/>
      <c r="J673" s="25">
        <f t="shared" si="45"/>
        <v>720.1848</v>
      </c>
      <c r="K673" s="21"/>
      <c r="L673" s="16"/>
      <c r="M673" s="101">
        <v>64.17</v>
      </c>
      <c r="N673" s="101">
        <v>170.31200000000001</v>
      </c>
      <c r="O673" s="101">
        <v>363.61399999999998</v>
      </c>
      <c r="P673" s="101">
        <v>402.09399999999999</v>
      </c>
      <c r="Q673" s="101">
        <v>48.835000000000001</v>
      </c>
      <c r="R673" s="101">
        <v>312.029</v>
      </c>
      <c r="S673" s="101">
        <v>1621</v>
      </c>
      <c r="T673" s="101">
        <v>510.55</v>
      </c>
      <c r="U673" s="101">
        <v>1108.51</v>
      </c>
    </row>
    <row r="674" spans="1:21" x14ac:dyDescent="0.25">
      <c r="A674" s="60" t="s">
        <v>4823</v>
      </c>
      <c r="B674" s="60" t="s">
        <v>341</v>
      </c>
      <c r="C674" s="60" t="s">
        <v>4908</v>
      </c>
      <c r="D674" s="94">
        <v>16</v>
      </c>
      <c r="E674" s="60" t="s">
        <v>9343</v>
      </c>
      <c r="F674" s="25">
        <f t="shared" si="43"/>
        <v>1079.6566666666668</v>
      </c>
      <c r="G674" s="25">
        <f t="shared" si="44"/>
        <v>302.01124999999996</v>
      </c>
      <c r="H674" s="32"/>
      <c r="I674" s="31"/>
      <c r="J674" s="25">
        <f t="shared" si="45"/>
        <v>840.17199999999991</v>
      </c>
      <c r="K674" s="21"/>
      <c r="L674" s="16"/>
      <c r="M674" s="101">
        <v>18.942</v>
      </c>
      <c r="N674" s="101">
        <v>18.760999999999999</v>
      </c>
      <c r="O674" s="101">
        <v>32.993000000000002</v>
      </c>
      <c r="P674" s="101">
        <v>1137.3489999999999</v>
      </c>
      <c r="Q674" s="101">
        <v>677.38400000000001</v>
      </c>
      <c r="R674" s="101">
        <v>284.50599999999997</v>
      </c>
      <c r="S674" s="101">
        <v>878</v>
      </c>
      <c r="T674" s="101">
        <v>915.38</v>
      </c>
      <c r="U674" s="101">
        <v>1445.59</v>
      </c>
    </row>
    <row r="675" spans="1:21" x14ac:dyDescent="0.25">
      <c r="A675" s="60" t="s">
        <v>4823</v>
      </c>
      <c r="B675" s="60" t="s">
        <v>1710</v>
      </c>
      <c r="C675" s="60" t="s">
        <v>4880</v>
      </c>
      <c r="D675" s="94">
        <v>11</v>
      </c>
      <c r="E675" s="60" t="s">
        <v>7491</v>
      </c>
      <c r="F675" s="25">
        <f t="shared" si="43"/>
        <v>1077.1933333333334</v>
      </c>
      <c r="G675" s="25">
        <f t="shared" si="44"/>
        <v>457.42950000000002</v>
      </c>
      <c r="H675" s="32"/>
      <c r="I675" s="31"/>
      <c r="J675" s="25">
        <f t="shared" si="45"/>
        <v>794.40639999999996</v>
      </c>
      <c r="K675" s="21"/>
      <c r="L675" s="16"/>
      <c r="M675" s="101">
        <v>340.81299999999999</v>
      </c>
      <c r="N675" s="101">
        <v>462.65600000000001</v>
      </c>
      <c r="O675" s="101">
        <v>376.07600000000002</v>
      </c>
      <c r="P675" s="101">
        <v>650.173</v>
      </c>
      <c r="Q675" s="101">
        <v>361.46800000000002</v>
      </c>
      <c r="R675" s="101">
        <v>378.98399999999998</v>
      </c>
      <c r="S675" s="101">
        <v>648</v>
      </c>
      <c r="T675" s="101">
        <v>1010.56</v>
      </c>
      <c r="U675" s="101">
        <v>1573.02</v>
      </c>
    </row>
    <row r="676" spans="1:21" x14ac:dyDescent="0.25">
      <c r="A676" s="60" t="s">
        <v>4823</v>
      </c>
      <c r="B676" s="60" t="s">
        <v>1557</v>
      </c>
      <c r="C676" s="60" t="s">
        <v>4907</v>
      </c>
      <c r="D676" s="94">
        <v>16</v>
      </c>
      <c r="E676" s="60" t="s">
        <v>8793</v>
      </c>
      <c r="F676" s="25">
        <f t="shared" si="43"/>
        <v>1076.1966666666667</v>
      </c>
      <c r="G676" s="25">
        <f t="shared" si="44"/>
        <v>654.0625</v>
      </c>
      <c r="H676" s="32"/>
      <c r="I676" s="31"/>
      <c r="J676" s="25">
        <f t="shared" si="45"/>
        <v>1012.5366</v>
      </c>
      <c r="K676" s="21"/>
      <c r="L676" s="16"/>
      <c r="M676" s="101">
        <v>171.63499999999999</v>
      </c>
      <c r="N676" s="101">
        <v>595.00699999999995</v>
      </c>
      <c r="O676" s="101">
        <v>783.38699999999994</v>
      </c>
      <c r="P676" s="101">
        <v>1066.221</v>
      </c>
      <c r="Q676" s="101">
        <v>811.00300000000004</v>
      </c>
      <c r="R676" s="101">
        <v>1023.09</v>
      </c>
      <c r="S676" s="101">
        <v>2746</v>
      </c>
      <c r="T676" s="101">
        <v>254.8</v>
      </c>
      <c r="U676" s="101">
        <v>227.79</v>
      </c>
    </row>
    <row r="677" spans="1:21" x14ac:dyDescent="0.25">
      <c r="A677" s="60" t="s">
        <v>4823</v>
      </c>
      <c r="B677" s="60" t="s">
        <v>788</v>
      </c>
      <c r="C677" s="60" t="s">
        <v>4908</v>
      </c>
      <c r="D677" s="94">
        <v>16</v>
      </c>
      <c r="E677" s="60" t="s">
        <v>9318</v>
      </c>
      <c r="F677" s="25">
        <f t="shared" si="43"/>
        <v>1074.1666666666667</v>
      </c>
      <c r="G677" s="25">
        <f t="shared" si="44"/>
        <v>762.59999999999991</v>
      </c>
      <c r="H677" s="32"/>
      <c r="I677" s="31"/>
      <c r="J677" s="25">
        <f t="shared" si="45"/>
        <v>1033.1777999999999</v>
      </c>
      <c r="K677" s="21"/>
      <c r="L677" s="16"/>
      <c r="M677" s="101">
        <v>547.67999999999995</v>
      </c>
      <c r="N677" s="101">
        <v>382.399</v>
      </c>
      <c r="O677" s="101">
        <v>1049.422</v>
      </c>
      <c r="P677" s="101">
        <v>1070.8989999999999</v>
      </c>
      <c r="Q677" s="101">
        <v>1017.222</v>
      </c>
      <c r="R677" s="101">
        <v>926.16700000000003</v>
      </c>
      <c r="S677" s="101">
        <v>1318</v>
      </c>
      <c r="T677" s="101">
        <v>929.58</v>
      </c>
      <c r="U677" s="101">
        <v>974.92</v>
      </c>
    </row>
    <row r="678" spans="1:21" x14ac:dyDescent="0.25">
      <c r="A678" s="60" t="s">
        <v>4823</v>
      </c>
      <c r="B678" s="60" t="s">
        <v>1940</v>
      </c>
      <c r="C678" s="60" t="s">
        <v>4863</v>
      </c>
      <c r="D678" s="94">
        <v>7</v>
      </c>
      <c r="E678" s="60" t="s">
        <v>6738</v>
      </c>
      <c r="F678" s="25">
        <f t="shared" si="43"/>
        <v>1072.9033333333334</v>
      </c>
      <c r="G678" s="25">
        <f t="shared" si="44"/>
        <v>170.87924999999998</v>
      </c>
      <c r="H678" s="32"/>
      <c r="I678" s="31"/>
      <c r="J678" s="25">
        <f t="shared" si="45"/>
        <v>685.59899999999993</v>
      </c>
      <c r="K678" s="21"/>
      <c r="L678" s="16"/>
      <c r="M678" s="101">
        <v>64.722999999999999</v>
      </c>
      <c r="N678" s="101">
        <v>146.93600000000001</v>
      </c>
      <c r="O678" s="101">
        <v>152.804</v>
      </c>
      <c r="P678" s="101">
        <v>319.05399999999997</v>
      </c>
      <c r="Q678" s="101">
        <v>93.037999999999997</v>
      </c>
      <c r="R678" s="101">
        <v>116.247</v>
      </c>
      <c r="S678" s="101">
        <v>747</v>
      </c>
      <c r="T678" s="101">
        <v>890.25</v>
      </c>
      <c r="U678" s="101">
        <v>1581.46</v>
      </c>
    </row>
    <row r="679" spans="1:21" x14ac:dyDescent="0.25">
      <c r="A679" s="60" t="s">
        <v>4823</v>
      </c>
      <c r="B679" s="60" t="s">
        <v>359</v>
      </c>
      <c r="C679" s="60" t="s">
        <v>4897</v>
      </c>
      <c r="D679" s="94">
        <v>15</v>
      </c>
      <c r="E679" s="60" t="s">
        <v>8319</v>
      </c>
      <c r="F679" s="25">
        <f t="shared" si="43"/>
        <v>1070.3266666666666</v>
      </c>
      <c r="G679" s="25">
        <f t="shared" si="44"/>
        <v>695.47199999999998</v>
      </c>
      <c r="H679" s="32"/>
      <c r="I679" s="31"/>
      <c r="J679" s="25">
        <f t="shared" si="45"/>
        <v>849.4380000000001</v>
      </c>
      <c r="K679" s="21"/>
      <c r="L679" s="16"/>
      <c r="M679" s="101">
        <v>393.50400000000002</v>
      </c>
      <c r="N679" s="101">
        <v>684.904</v>
      </c>
      <c r="O679" s="101">
        <v>705.46799999999996</v>
      </c>
      <c r="P679" s="101">
        <v>998.01199999999994</v>
      </c>
      <c r="Q679" s="101">
        <v>511.09699999999998</v>
      </c>
      <c r="R679" s="101">
        <v>525.11300000000006</v>
      </c>
      <c r="S679" s="101">
        <v>892</v>
      </c>
      <c r="T679" s="101">
        <v>642.29</v>
      </c>
      <c r="U679" s="101">
        <v>1676.69</v>
      </c>
    </row>
    <row r="680" spans="1:21" x14ac:dyDescent="0.25">
      <c r="A680" s="60" t="s">
        <v>4823</v>
      </c>
      <c r="B680" s="60" t="s">
        <v>617</v>
      </c>
      <c r="C680" s="60" t="s">
        <v>4908</v>
      </c>
      <c r="D680" s="94">
        <v>16</v>
      </c>
      <c r="E680" s="60" t="s">
        <v>9342</v>
      </c>
      <c r="F680" s="25">
        <f t="shared" si="43"/>
        <v>1068.5666666666666</v>
      </c>
      <c r="G680" s="25">
        <f t="shared" si="44"/>
        <v>798.28449999999998</v>
      </c>
      <c r="H680" s="32"/>
      <c r="I680" s="31"/>
      <c r="J680" s="25">
        <f t="shared" si="45"/>
        <v>798.78659999999991</v>
      </c>
      <c r="K680" s="21"/>
      <c r="L680" s="16"/>
      <c r="M680" s="101">
        <v>99.022000000000006</v>
      </c>
      <c r="N680" s="101">
        <v>34.424999999999997</v>
      </c>
      <c r="O680" s="101">
        <v>1508.64</v>
      </c>
      <c r="P680" s="101">
        <v>1551.0509999999999</v>
      </c>
      <c r="Q680" s="101">
        <v>506.50700000000001</v>
      </c>
      <c r="R680" s="101">
        <v>281.726</v>
      </c>
      <c r="S680" s="101">
        <v>843</v>
      </c>
      <c r="T680" s="101">
        <v>1724.77</v>
      </c>
      <c r="U680" s="101">
        <v>637.92999999999995</v>
      </c>
    </row>
    <row r="681" spans="1:21" x14ac:dyDescent="0.25">
      <c r="A681" s="60" t="s">
        <v>4823</v>
      </c>
      <c r="B681" s="60" t="s">
        <v>1615</v>
      </c>
      <c r="C681" s="60" t="s">
        <v>4864</v>
      </c>
      <c r="D681" s="94">
        <v>7</v>
      </c>
      <c r="E681" s="60" t="s">
        <v>6896</v>
      </c>
      <c r="F681" s="25">
        <f t="shared" si="43"/>
        <v>1067.77</v>
      </c>
      <c r="G681" s="25">
        <f t="shared" si="44"/>
        <v>80.232500000000002</v>
      </c>
      <c r="H681" s="32"/>
      <c r="I681" s="31"/>
      <c r="J681" s="25">
        <f t="shared" si="45"/>
        <v>749.05919999999992</v>
      </c>
      <c r="K681" s="21"/>
      <c r="L681" s="16"/>
      <c r="M681" s="101">
        <v>34.137999999999998</v>
      </c>
      <c r="N681" s="101">
        <v>47.033999999999999</v>
      </c>
      <c r="O681" s="101">
        <v>155.161</v>
      </c>
      <c r="P681" s="101">
        <v>84.596999999999994</v>
      </c>
      <c r="Q681" s="101">
        <v>119.962</v>
      </c>
      <c r="R681" s="101">
        <v>422.024</v>
      </c>
      <c r="S681" s="101">
        <v>1063</v>
      </c>
      <c r="T681" s="101">
        <v>1343.15</v>
      </c>
      <c r="U681" s="101">
        <v>797.16</v>
      </c>
    </row>
    <row r="682" spans="1:21" x14ac:dyDescent="0.25">
      <c r="A682" s="60" t="s">
        <v>4823</v>
      </c>
      <c r="B682" s="60" t="s">
        <v>728</v>
      </c>
      <c r="C682" s="60" t="s">
        <v>4827</v>
      </c>
      <c r="D682" s="94">
        <v>1</v>
      </c>
      <c r="E682" s="60" t="s">
        <v>5346</v>
      </c>
      <c r="F682" s="25">
        <f t="shared" si="43"/>
        <v>1062.8133333333333</v>
      </c>
      <c r="G682" s="25">
        <f t="shared" si="44"/>
        <v>474.06625000000008</v>
      </c>
      <c r="H682" s="32"/>
      <c r="I682" s="31"/>
      <c r="J682" s="25">
        <f t="shared" si="45"/>
        <v>799.00060000000008</v>
      </c>
      <c r="K682" s="21"/>
      <c r="L682" s="16"/>
      <c r="M682" s="101">
        <v>586.28200000000004</v>
      </c>
      <c r="N682" s="101">
        <v>535.21900000000005</v>
      </c>
      <c r="O682" s="101">
        <v>435.28699999999998</v>
      </c>
      <c r="P682" s="101">
        <v>339.47699999999998</v>
      </c>
      <c r="Q682" s="101">
        <v>731.17600000000004</v>
      </c>
      <c r="R682" s="101">
        <v>75.387</v>
      </c>
      <c r="S682" s="101">
        <v>918</v>
      </c>
      <c r="T682" s="101">
        <v>527.5</v>
      </c>
      <c r="U682" s="101">
        <v>1742.94</v>
      </c>
    </row>
    <row r="683" spans="1:21" x14ac:dyDescent="0.25">
      <c r="A683" s="60" t="s">
        <v>4823</v>
      </c>
      <c r="B683" s="60" t="s">
        <v>562</v>
      </c>
      <c r="C683" s="60" t="s">
        <v>4896</v>
      </c>
      <c r="D683" s="94">
        <v>15</v>
      </c>
      <c r="E683" s="60" t="s">
        <v>8174</v>
      </c>
      <c r="F683" s="25">
        <f t="shared" si="43"/>
        <v>1061.7266666666667</v>
      </c>
      <c r="G683" s="25">
        <f t="shared" si="44"/>
        <v>343.69849999999997</v>
      </c>
      <c r="H683" s="32"/>
      <c r="I683" s="31"/>
      <c r="J683" s="25">
        <f t="shared" si="45"/>
        <v>835.18279999999993</v>
      </c>
      <c r="K683" s="21"/>
      <c r="L683" s="16"/>
      <c r="M683" s="101">
        <v>544.08299999999997</v>
      </c>
      <c r="N683" s="101">
        <v>129.55099999999999</v>
      </c>
      <c r="O683" s="101">
        <v>182.19800000000001</v>
      </c>
      <c r="P683" s="101">
        <v>518.96199999999999</v>
      </c>
      <c r="Q683" s="101">
        <v>448.745</v>
      </c>
      <c r="R683" s="101">
        <v>541.98900000000003</v>
      </c>
      <c r="S683" s="101">
        <v>403</v>
      </c>
      <c r="T683" s="101">
        <v>1412.08</v>
      </c>
      <c r="U683" s="101">
        <v>1370.1</v>
      </c>
    </row>
    <row r="684" spans="1:21" x14ac:dyDescent="0.25">
      <c r="A684" s="60" t="s">
        <v>4823</v>
      </c>
      <c r="B684" s="60" t="s">
        <v>91</v>
      </c>
      <c r="C684" s="60" t="s">
        <v>4838</v>
      </c>
      <c r="D684" s="94">
        <v>3</v>
      </c>
      <c r="E684" s="60" t="s">
        <v>5649</v>
      </c>
      <c r="F684" s="25">
        <f t="shared" si="43"/>
        <v>1058.3733333333332</v>
      </c>
      <c r="G684" s="25">
        <f t="shared" si="44"/>
        <v>2153.9344999999998</v>
      </c>
      <c r="H684" s="32"/>
      <c r="I684" s="31"/>
      <c r="J684" s="25">
        <f t="shared" si="45"/>
        <v>1187.2978000000001</v>
      </c>
      <c r="K684" s="21"/>
      <c r="L684" s="16"/>
      <c r="M684" s="101">
        <v>1871.74</v>
      </c>
      <c r="N684" s="101">
        <v>3761.5709999999999</v>
      </c>
      <c r="O684" s="101">
        <v>1067.9459999999999</v>
      </c>
      <c r="P684" s="101">
        <v>1914.481</v>
      </c>
      <c r="Q684" s="101">
        <v>1619.8910000000001</v>
      </c>
      <c r="R684" s="101">
        <v>1141.4780000000001</v>
      </c>
      <c r="S684" s="101">
        <v>1480</v>
      </c>
      <c r="T684" s="101">
        <v>487.67</v>
      </c>
      <c r="U684" s="101">
        <v>1207.45</v>
      </c>
    </row>
    <row r="685" spans="1:21" x14ac:dyDescent="0.25">
      <c r="A685" s="60" t="s">
        <v>4823</v>
      </c>
      <c r="B685" s="60" t="s">
        <v>561</v>
      </c>
      <c r="C685" s="60" t="s">
        <v>4907</v>
      </c>
      <c r="D685" s="94">
        <v>16</v>
      </c>
      <c r="E685" s="60" t="s">
        <v>9164</v>
      </c>
      <c r="F685" s="25">
        <f t="shared" si="43"/>
        <v>1056.6633333333332</v>
      </c>
      <c r="G685" s="25">
        <f t="shared" si="44"/>
        <v>290.483</v>
      </c>
      <c r="H685" s="32"/>
      <c r="I685" s="31"/>
      <c r="J685" s="25">
        <f t="shared" si="45"/>
        <v>829.29560000000004</v>
      </c>
      <c r="K685" s="21"/>
      <c r="L685" s="16"/>
      <c r="M685" s="101">
        <v>223.84200000000001</v>
      </c>
      <c r="N685" s="101">
        <v>216.566</v>
      </c>
      <c r="O685" s="101">
        <v>277.62099999999998</v>
      </c>
      <c r="P685" s="101">
        <v>443.90300000000002</v>
      </c>
      <c r="Q685" s="101">
        <v>632.32899999999995</v>
      </c>
      <c r="R685" s="101">
        <v>344.15899999999999</v>
      </c>
      <c r="S685" s="101">
        <v>781</v>
      </c>
      <c r="T685" s="101">
        <v>501.79</v>
      </c>
      <c r="U685" s="101">
        <v>1887.2</v>
      </c>
    </row>
    <row r="686" spans="1:21" x14ac:dyDescent="0.25">
      <c r="A686" s="60" t="s">
        <v>4823</v>
      </c>
      <c r="B686" s="60" t="s">
        <v>2160</v>
      </c>
      <c r="C686" s="60" t="s">
        <v>4907</v>
      </c>
      <c r="D686" s="94">
        <v>16</v>
      </c>
      <c r="E686" s="60" t="s">
        <v>8686</v>
      </c>
      <c r="F686" s="25">
        <f t="shared" si="43"/>
        <v>1046.93</v>
      </c>
      <c r="G686" s="25">
        <f t="shared" si="44"/>
        <v>69.449249999999992</v>
      </c>
      <c r="H686" s="32"/>
      <c r="I686" s="31"/>
      <c r="J686" s="25">
        <f t="shared" si="45"/>
        <v>718.88640000000009</v>
      </c>
      <c r="K686" s="21"/>
      <c r="L686" s="16"/>
      <c r="M686" s="101">
        <v>55.298999999999999</v>
      </c>
      <c r="N686" s="101">
        <v>164.71799999999999</v>
      </c>
      <c r="O686" s="101">
        <v>23.891999999999999</v>
      </c>
      <c r="P686" s="101">
        <v>33.887999999999998</v>
      </c>
      <c r="Q686" s="101">
        <v>188.85400000000001</v>
      </c>
      <c r="R686" s="101">
        <v>264.78800000000001</v>
      </c>
      <c r="S686" s="101">
        <v>73</v>
      </c>
      <c r="T686" s="101">
        <v>2388.64</v>
      </c>
      <c r="U686" s="101">
        <v>679.15</v>
      </c>
    </row>
    <row r="687" spans="1:21" x14ac:dyDescent="0.25">
      <c r="A687" s="60" t="s">
        <v>4823</v>
      </c>
      <c r="B687" s="60" t="s">
        <v>859</v>
      </c>
      <c r="C687" s="60" t="s">
        <v>4906</v>
      </c>
      <c r="D687" s="94">
        <v>15</v>
      </c>
      <c r="E687" s="60" t="s">
        <v>8672</v>
      </c>
      <c r="F687" s="25">
        <f t="shared" si="43"/>
        <v>1044.5066666666667</v>
      </c>
      <c r="G687" s="25">
        <f t="shared" si="44"/>
        <v>468.47149999999999</v>
      </c>
      <c r="H687" s="32"/>
      <c r="I687" s="31"/>
      <c r="J687" s="25">
        <f t="shared" si="45"/>
        <v>773.39099999999996</v>
      </c>
      <c r="K687" s="21"/>
      <c r="L687" s="16"/>
      <c r="M687" s="101">
        <v>744.16300000000001</v>
      </c>
      <c r="N687" s="101">
        <v>378.93599999999998</v>
      </c>
      <c r="O687" s="101">
        <v>542.89700000000005</v>
      </c>
      <c r="P687" s="101">
        <v>207.89</v>
      </c>
      <c r="Q687" s="101">
        <v>231.845</v>
      </c>
      <c r="R687" s="101">
        <v>501.59</v>
      </c>
      <c r="S687" s="101">
        <v>561</v>
      </c>
      <c r="T687" s="101">
        <v>844.37</v>
      </c>
      <c r="U687" s="101">
        <v>1728.15</v>
      </c>
    </row>
    <row r="688" spans="1:21" x14ac:dyDescent="0.25">
      <c r="A688" s="60" t="s">
        <v>4823</v>
      </c>
      <c r="B688" s="60" t="s">
        <v>514</v>
      </c>
      <c r="C688" s="60" t="s">
        <v>4887</v>
      </c>
      <c r="D688" s="94">
        <v>11</v>
      </c>
      <c r="E688" s="60" t="s">
        <v>7887</v>
      </c>
      <c r="F688" s="25">
        <f t="shared" si="43"/>
        <v>1044.1400000000001</v>
      </c>
      <c r="G688" s="25">
        <f t="shared" si="44"/>
        <v>786.79475000000002</v>
      </c>
      <c r="H688" s="32"/>
      <c r="I688" s="31"/>
      <c r="J688" s="25">
        <f t="shared" si="45"/>
        <v>811.46440000000007</v>
      </c>
      <c r="K688" s="21"/>
      <c r="L688" s="16"/>
      <c r="M688" s="101">
        <v>228.69900000000001</v>
      </c>
      <c r="N688" s="101">
        <v>1149.511</v>
      </c>
      <c r="O688" s="101">
        <v>746.64300000000003</v>
      </c>
      <c r="P688" s="101">
        <v>1022.326</v>
      </c>
      <c r="Q688" s="101">
        <v>552.21199999999999</v>
      </c>
      <c r="R688" s="101">
        <v>372.69</v>
      </c>
      <c r="S688" s="101">
        <v>610</v>
      </c>
      <c r="T688" s="101">
        <v>606.73</v>
      </c>
      <c r="U688" s="101">
        <v>1915.69</v>
      </c>
    </row>
    <row r="689" spans="1:21" x14ac:dyDescent="0.25">
      <c r="A689" s="60" t="s">
        <v>4823</v>
      </c>
      <c r="B689" s="60" t="s">
        <v>2993</v>
      </c>
      <c r="C689" s="60" t="s">
        <v>4907</v>
      </c>
      <c r="D689" s="94">
        <v>16</v>
      </c>
      <c r="E689" s="60" t="s">
        <v>9045</v>
      </c>
      <c r="F689" s="25">
        <f t="shared" si="43"/>
        <v>1039.7</v>
      </c>
      <c r="G689" s="25">
        <f t="shared" si="44"/>
        <v>5.8247499999999999</v>
      </c>
      <c r="H689" s="32"/>
      <c r="I689" s="31"/>
      <c r="J689" s="25">
        <f t="shared" si="45"/>
        <v>643.85799999999995</v>
      </c>
      <c r="K689" s="21"/>
      <c r="L689" s="16"/>
      <c r="M689" s="101">
        <v>0.66100000000000003</v>
      </c>
      <c r="N689" s="101">
        <v>20.503</v>
      </c>
      <c r="O689" s="101">
        <v>1.04</v>
      </c>
      <c r="P689" s="101">
        <v>1.095</v>
      </c>
      <c r="Q689" s="101">
        <v>72.838999999999999</v>
      </c>
      <c r="R689" s="101">
        <v>27.350999999999999</v>
      </c>
      <c r="S689" s="101">
        <v>2994</v>
      </c>
      <c r="T689" s="101">
        <v>52.61</v>
      </c>
      <c r="U689" s="101">
        <v>72.489999999999995</v>
      </c>
    </row>
    <row r="690" spans="1:21" x14ac:dyDescent="0.25">
      <c r="A690" s="60" t="s">
        <v>4823</v>
      </c>
      <c r="B690" s="60" t="s">
        <v>2546</v>
      </c>
      <c r="C690" s="60" t="s">
        <v>4907</v>
      </c>
      <c r="D690" s="94">
        <v>16</v>
      </c>
      <c r="E690" s="60" t="s">
        <v>9063</v>
      </c>
      <c r="F690" s="25">
        <f t="shared" si="43"/>
        <v>1036.6466666666668</v>
      </c>
      <c r="G690" s="25">
        <f t="shared" si="44"/>
        <v>20.688749999999999</v>
      </c>
      <c r="H690" s="32"/>
      <c r="I690" s="31"/>
      <c r="J690" s="25">
        <f t="shared" si="45"/>
        <v>637.71080000000006</v>
      </c>
      <c r="K690" s="21"/>
      <c r="L690" s="16"/>
      <c r="M690" s="101">
        <v>22.218</v>
      </c>
      <c r="N690" s="101">
        <v>18.975000000000001</v>
      </c>
      <c r="O690" s="101">
        <v>20.140999999999998</v>
      </c>
      <c r="P690" s="101">
        <v>21.420999999999999</v>
      </c>
      <c r="Q690" s="101">
        <v>18.858000000000001</v>
      </c>
      <c r="R690" s="101">
        <v>59.756</v>
      </c>
      <c r="S690" s="101">
        <v>2933</v>
      </c>
      <c r="T690" s="101">
        <v>73.55</v>
      </c>
      <c r="U690" s="101">
        <v>103.39</v>
      </c>
    </row>
    <row r="691" spans="1:21" x14ac:dyDescent="0.25">
      <c r="A691" s="60" t="s">
        <v>4823</v>
      </c>
      <c r="B691" s="60" t="s">
        <v>692</v>
      </c>
      <c r="C691" s="60" t="s">
        <v>4842</v>
      </c>
      <c r="D691" s="94">
        <v>4</v>
      </c>
      <c r="E691" s="60" t="s">
        <v>5726</v>
      </c>
      <c r="F691" s="25">
        <f t="shared" si="43"/>
        <v>1029.2233333333334</v>
      </c>
      <c r="G691" s="25">
        <f t="shared" si="44"/>
        <v>242.673</v>
      </c>
      <c r="H691" s="32"/>
      <c r="I691" s="31"/>
      <c r="J691" s="25">
        <f t="shared" si="45"/>
        <v>720.82339999999999</v>
      </c>
      <c r="K691" s="21"/>
      <c r="L691" s="16"/>
      <c r="M691" s="101">
        <v>351.97500000000002</v>
      </c>
      <c r="N691" s="101">
        <v>145.953</v>
      </c>
      <c r="O691" s="101">
        <v>312.596</v>
      </c>
      <c r="P691" s="101">
        <v>160.16800000000001</v>
      </c>
      <c r="Q691" s="101">
        <v>188.858</v>
      </c>
      <c r="R691" s="101">
        <v>327.589</v>
      </c>
      <c r="S691" s="101">
        <v>1159</v>
      </c>
      <c r="T691" s="101">
        <v>440.12</v>
      </c>
      <c r="U691" s="101">
        <v>1488.55</v>
      </c>
    </row>
    <row r="692" spans="1:21" x14ac:dyDescent="0.25">
      <c r="A692" s="60" t="s">
        <v>4823</v>
      </c>
      <c r="B692" s="60" t="s">
        <v>399</v>
      </c>
      <c r="C692" s="60" t="s">
        <v>4908</v>
      </c>
      <c r="D692" s="94">
        <v>16</v>
      </c>
      <c r="E692" s="60" t="s">
        <v>9367</v>
      </c>
      <c r="F692" s="25">
        <f t="shared" si="43"/>
        <v>1028.6233333333332</v>
      </c>
      <c r="G692" s="25">
        <f t="shared" si="44"/>
        <v>240.56750000000002</v>
      </c>
      <c r="H692" s="32"/>
      <c r="I692" s="31"/>
      <c r="J692" s="25">
        <f t="shared" si="45"/>
        <v>805.60799999999995</v>
      </c>
      <c r="K692" s="21"/>
      <c r="L692" s="16"/>
      <c r="M692" s="101">
        <v>136.476</v>
      </c>
      <c r="N692" s="101">
        <v>50.869</v>
      </c>
      <c r="O692" s="101">
        <v>587.35900000000004</v>
      </c>
      <c r="P692" s="101">
        <v>187.566</v>
      </c>
      <c r="Q692" s="101">
        <v>487.97</v>
      </c>
      <c r="R692" s="101">
        <v>454.2</v>
      </c>
      <c r="S692" s="101">
        <v>595</v>
      </c>
      <c r="T692" s="101">
        <v>545.12</v>
      </c>
      <c r="U692" s="101">
        <v>1945.75</v>
      </c>
    </row>
    <row r="693" spans="1:21" x14ac:dyDescent="0.25">
      <c r="A693" s="60" t="s">
        <v>4823</v>
      </c>
      <c r="B693" s="60" t="s">
        <v>2029</v>
      </c>
      <c r="C693" s="60" t="s">
        <v>4843</v>
      </c>
      <c r="D693" s="94">
        <v>4</v>
      </c>
      <c r="E693" s="60" t="s">
        <v>5746</v>
      </c>
      <c r="F693" s="25">
        <f t="shared" si="43"/>
        <v>1022.1166666666667</v>
      </c>
      <c r="G693" s="25">
        <f t="shared" si="44"/>
        <v>492.03750000000002</v>
      </c>
      <c r="H693" s="32"/>
      <c r="I693" s="31"/>
      <c r="J693" s="25">
        <f t="shared" si="45"/>
        <v>822.93259999999987</v>
      </c>
      <c r="K693" s="21"/>
      <c r="L693" s="16"/>
      <c r="M693" s="101">
        <v>354.34800000000001</v>
      </c>
      <c r="N693" s="101">
        <v>194.47300000000001</v>
      </c>
      <c r="O693" s="101">
        <v>948.93899999999996</v>
      </c>
      <c r="P693" s="101">
        <v>470.39</v>
      </c>
      <c r="Q693" s="101">
        <v>573.26300000000003</v>
      </c>
      <c r="R693" s="101">
        <v>475.05</v>
      </c>
      <c r="S693" s="101">
        <v>419</v>
      </c>
      <c r="T693" s="101">
        <v>847.24</v>
      </c>
      <c r="U693" s="101">
        <v>1800.11</v>
      </c>
    </row>
    <row r="694" spans="1:21" x14ac:dyDescent="0.25">
      <c r="A694" s="60" t="s">
        <v>4823</v>
      </c>
      <c r="B694" s="60" t="s">
        <v>1445</v>
      </c>
      <c r="C694" s="60" t="s">
        <v>4918</v>
      </c>
      <c r="D694" s="94">
        <v>20</v>
      </c>
      <c r="E694" s="60" t="s">
        <v>9930</v>
      </c>
      <c r="F694" s="25">
        <f t="shared" si="43"/>
        <v>1020.66</v>
      </c>
      <c r="G694" s="25">
        <f t="shared" si="44"/>
        <v>137.40299999999999</v>
      </c>
      <c r="H694" s="32"/>
      <c r="I694" s="31"/>
      <c r="J694" s="25">
        <f t="shared" si="45"/>
        <v>686.90440000000001</v>
      </c>
      <c r="K694" s="21"/>
      <c r="L694" s="16"/>
      <c r="M694" s="101">
        <v>118.289</v>
      </c>
      <c r="N694" s="101">
        <v>204.232</v>
      </c>
      <c r="O694" s="101">
        <v>105.84399999999999</v>
      </c>
      <c r="P694" s="101">
        <v>121.247</v>
      </c>
      <c r="Q694" s="101">
        <v>189.17400000000001</v>
      </c>
      <c r="R694" s="101">
        <v>183.36799999999999</v>
      </c>
      <c r="S694" s="101">
        <v>1440</v>
      </c>
      <c r="T694" s="101">
        <v>1048.06</v>
      </c>
      <c r="U694" s="101">
        <v>573.91999999999996</v>
      </c>
    </row>
    <row r="695" spans="1:21" x14ac:dyDescent="0.25">
      <c r="A695" s="60" t="s">
        <v>4823</v>
      </c>
      <c r="B695" s="60" t="s">
        <v>1278</v>
      </c>
      <c r="C695" s="60" t="s">
        <v>4893</v>
      </c>
      <c r="D695" s="94">
        <v>13</v>
      </c>
      <c r="E695" s="60" t="s">
        <v>8023</v>
      </c>
      <c r="F695" s="25">
        <f t="shared" si="43"/>
        <v>1017.3933333333334</v>
      </c>
      <c r="G695" s="25">
        <f t="shared" si="44"/>
        <v>721.71125000000006</v>
      </c>
      <c r="H695" s="32"/>
      <c r="I695" s="31"/>
      <c r="J695" s="25">
        <f t="shared" si="45"/>
        <v>819.21499999999992</v>
      </c>
      <c r="K695" s="21"/>
      <c r="L695" s="16"/>
      <c r="M695" s="101">
        <v>811.78599999999994</v>
      </c>
      <c r="N695" s="101">
        <v>908.62300000000005</v>
      </c>
      <c r="O695" s="101">
        <v>525.947</v>
      </c>
      <c r="P695" s="101">
        <v>640.48900000000003</v>
      </c>
      <c r="Q695" s="101">
        <v>518.93299999999999</v>
      </c>
      <c r="R695" s="101">
        <v>524.96199999999999</v>
      </c>
      <c r="S695" s="101">
        <v>575</v>
      </c>
      <c r="T695" s="101">
        <v>1032.75</v>
      </c>
      <c r="U695" s="101">
        <v>1444.43</v>
      </c>
    </row>
    <row r="696" spans="1:21" x14ac:dyDescent="0.25">
      <c r="A696" s="60" t="s">
        <v>4823</v>
      </c>
      <c r="B696" s="60" t="s">
        <v>848</v>
      </c>
      <c r="C696" s="60" t="s">
        <v>4918</v>
      </c>
      <c r="D696" s="94">
        <v>20</v>
      </c>
      <c r="E696" s="60" t="s">
        <v>9947</v>
      </c>
      <c r="F696" s="25">
        <f t="shared" si="43"/>
        <v>1017.2766666666666</v>
      </c>
      <c r="G696" s="25">
        <f t="shared" si="44"/>
        <v>973.05250000000001</v>
      </c>
      <c r="H696" s="32"/>
      <c r="I696" s="31"/>
      <c r="J696" s="25">
        <f t="shared" si="45"/>
        <v>1036.9848</v>
      </c>
      <c r="K696" s="21"/>
      <c r="L696" s="16"/>
      <c r="M696" s="101">
        <v>819.68200000000002</v>
      </c>
      <c r="N696" s="101">
        <v>583.41700000000003</v>
      </c>
      <c r="O696" s="101">
        <v>1449.181</v>
      </c>
      <c r="P696" s="101">
        <v>1039.93</v>
      </c>
      <c r="Q696" s="101">
        <v>1143.4480000000001</v>
      </c>
      <c r="R696" s="101">
        <v>989.64599999999996</v>
      </c>
      <c r="S696" s="101">
        <v>1130</v>
      </c>
      <c r="T696" s="101">
        <v>784.46</v>
      </c>
      <c r="U696" s="101">
        <v>1137.3699999999999</v>
      </c>
    </row>
    <row r="697" spans="1:21" x14ac:dyDescent="0.25">
      <c r="A697" s="60" t="s">
        <v>4823</v>
      </c>
      <c r="B697" s="60" t="s">
        <v>639</v>
      </c>
      <c r="C697" s="60" t="s">
        <v>4863</v>
      </c>
      <c r="D697" s="94">
        <v>7</v>
      </c>
      <c r="E697" s="60" t="s">
        <v>6732</v>
      </c>
      <c r="F697" s="25">
        <f t="shared" si="43"/>
        <v>1017.0166666666668</v>
      </c>
      <c r="G697" s="25">
        <f t="shared" si="44"/>
        <v>3.0217499999999999</v>
      </c>
      <c r="H697" s="32"/>
      <c r="I697" s="31"/>
      <c r="J697" s="25">
        <f t="shared" si="45"/>
        <v>628.48299999999995</v>
      </c>
      <c r="K697" s="21"/>
      <c r="L697" s="16"/>
      <c r="M697" s="101">
        <v>6.032</v>
      </c>
      <c r="N697" s="101" t="s">
        <v>5176</v>
      </c>
      <c r="O697" s="101">
        <v>1.895</v>
      </c>
      <c r="P697" s="101">
        <v>4.16</v>
      </c>
      <c r="Q697" s="101">
        <v>57.243000000000002</v>
      </c>
      <c r="R697" s="101">
        <v>34.122</v>
      </c>
      <c r="S697" s="101">
        <v>22</v>
      </c>
      <c r="T697" s="101">
        <v>220.52</v>
      </c>
      <c r="U697" s="101">
        <v>2808.53</v>
      </c>
    </row>
    <row r="698" spans="1:21" x14ac:dyDescent="0.25">
      <c r="A698" s="60" t="s">
        <v>4823</v>
      </c>
      <c r="B698" s="60" t="s">
        <v>1002</v>
      </c>
      <c r="C698" s="60" t="s">
        <v>4907</v>
      </c>
      <c r="D698" s="94">
        <v>16</v>
      </c>
      <c r="E698" s="60" t="s">
        <v>8878</v>
      </c>
      <c r="F698" s="25">
        <f t="shared" si="43"/>
        <v>1015.2233333333334</v>
      </c>
      <c r="G698" s="25">
        <f t="shared" si="44"/>
        <v>147.691</v>
      </c>
      <c r="H698" s="32"/>
      <c r="I698" s="31"/>
      <c r="J698" s="25">
        <f t="shared" si="45"/>
        <v>771.5784000000001</v>
      </c>
      <c r="K698" s="21"/>
      <c r="L698" s="16"/>
      <c r="M698" s="101">
        <v>131.792</v>
      </c>
      <c r="N698" s="101">
        <v>147.756</v>
      </c>
      <c r="O698" s="101">
        <v>172.79400000000001</v>
      </c>
      <c r="P698" s="101">
        <v>138.422</v>
      </c>
      <c r="Q698" s="101">
        <v>509.24</v>
      </c>
      <c r="R698" s="101">
        <v>302.98200000000003</v>
      </c>
      <c r="S698" s="101">
        <v>1221</v>
      </c>
      <c r="T698" s="101">
        <v>942.48</v>
      </c>
      <c r="U698" s="101">
        <v>882.19</v>
      </c>
    </row>
    <row r="699" spans="1:21" x14ac:dyDescent="0.25">
      <c r="A699" s="60" t="s">
        <v>4823</v>
      </c>
      <c r="B699" s="60" t="s">
        <v>709</v>
      </c>
      <c r="C699" s="60" t="s">
        <v>4910</v>
      </c>
      <c r="D699" s="94">
        <v>17</v>
      </c>
      <c r="E699" s="60" t="s">
        <v>9506</v>
      </c>
      <c r="F699" s="25">
        <f t="shared" si="43"/>
        <v>1014.7000000000002</v>
      </c>
      <c r="G699" s="25">
        <f t="shared" si="44"/>
        <v>1821.5977500000001</v>
      </c>
      <c r="H699" s="32"/>
      <c r="I699" s="31"/>
      <c r="J699" s="25">
        <f t="shared" si="45"/>
        <v>933.66720000000009</v>
      </c>
      <c r="K699" s="21"/>
      <c r="L699" s="16"/>
      <c r="M699" s="101">
        <v>1132.039</v>
      </c>
      <c r="N699" s="101">
        <v>681.45100000000002</v>
      </c>
      <c r="O699" s="101">
        <v>835.72500000000002</v>
      </c>
      <c r="P699" s="101">
        <v>4637.1760000000004</v>
      </c>
      <c r="Q699" s="101">
        <v>922.29300000000001</v>
      </c>
      <c r="R699" s="101">
        <v>701.94299999999998</v>
      </c>
      <c r="S699" s="101">
        <v>1337</v>
      </c>
      <c r="T699" s="101">
        <v>526.66999999999996</v>
      </c>
      <c r="U699" s="101">
        <v>1180.43</v>
      </c>
    </row>
    <row r="700" spans="1:21" x14ac:dyDescent="0.25">
      <c r="A700" s="60" t="s">
        <v>4823</v>
      </c>
      <c r="B700" s="60" t="s">
        <v>498</v>
      </c>
      <c r="C700" s="60" t="s">
        <v>4887</v>
      </c>
      <c r="D700" s="94">
        <v>11</v>
      </c>
      <c r="E700" s="60" t="s">
        <v>7896</v>
      </c>
      <c r="F700" s="25">
        <f t="shared" si="43"/>
        <v>1010.9966666666666</v>
      </c>
      <c r="G700" s="25">
        <f t="shared" si="44"/>
        <v>565.19974999999999</v>
      </c>
      <c r="H700" s="32"/>
      <c r="I700" s="31"/>
      <c r="J700" s="25">
        <f t="shared" si="45"/>
        <v>867.1665999999999</v>
      </c>
      <c r="K700" s="21"/>
      <c r="L700" s="16"/>
      <c r="M700" s="101">
        <v>389.584</v>
      </c>
      <c r="N700" s="101">
        <v>602.82899999999995</v>
      </c>
      <c r="O700" s="101">
        <v>474.28399999999999</v>
      </c>
      <c r="P700" s="101">
        <v>794.10199999999998</v>
      </c>
      <c r="Q700" s="101">
        <v>761.94100000000003</v>
      </c>
      <c r="R700" s="101">
        <v>540.90200000000004</v>
      </c>
      <c r="S700" s="101">
        <v>843</v>
      </c>
      <c r="T700" s="101">
        <v>700.79</v>
      </c>
      <c r="U700" s="101">
        <v>1489.2</v>
      </c>
    </row>
    <row r="701" spans="1:21" x14ac:dyDescent="0.25">
      <c r="A701" s="60" t="s">
        <v>4823</v>
      </c>
      <c r="B701" s="60" t="s">
        <v>3296</v>
      </c>
      <c r="C701" s="60" t="s">
        <v>4875</v>
      </c>
      <c r="D701" s="94">
        <v>11</v>
      </c>
      <c r="E701" s="60" t="s">
        <v>7220</v>
      </c>
      <c r="F701" s="25">
        <f t="shared" si="43"/>
        <v>1005.37</v>
      </c>
      <c r="G701" s="25">
        <f t="shared" si="44"/>
        <v>10.098749999999999</v>
      </c>
      <c r="H701" s="32"/>
      <c r="I701" s="31"/>
      <c r="J701" s="25">
        <f t="shared" si="45"/>
        <v>609.96159999999998</v>
      </c>
      <c r="K701" s="21"/>
      <c r="L701" s="16"/>
      <c r="M701" s="101">
        <v>27.567</v>
      </c>
      <c r="N701" s="101" t="s">
        <v>5176</v>
      </c>
      <c r="O701" s="101" t="s">
        <v>5176</v>
      </c>
      <c r="P701" s="101">
        <v>12.827999999999999</v>
      </c>
      <c r="Q701" s="101">
        <v>33.591000000000001</v>
      </c>
      <c r="R701" s="101">
        <v>0.107</v>
      </c>
      <c r="S701" s="101">
        <v>20</v>
      </c>
      <c r="T701" s="101">
        <v>840.6</v>
      </c>
      <c r="U701" s="101">
        <v>2155.5100000000002</v>
      </c>
    </row>
    <row r="702" spans="1:21" x14ac:dyDescent="0.25">
      <c r="A702" s="60" t="s">
        <v>4823</v>
      </c>
      <c r="B702" s="60" t="s">
        <v>1267</v>
      </c>
      <c r="C702" s="60" t="s">
        <v>4897</v>
      </c>
      <c r="D702" s="94">
        <v>15</v>
      </c>
      <c r="E702" s="60" t="s">
        <v>8357</v>
      </c>
      <c r="F702" s="25">
        <f t="shared" si="43"/>
        <v>1004.3966666666665</v>
      </c>
      <c r="G702" s="25">
        <f t="shared" si="44"/>
        <v>833.09024999999997</v>
      </c>
      <c r="H702" s="32"/>
      <c r="I702" s="31"/>
      <c r="J702" s="25">
        <f t="shared" si="45"/>
        <v>795.34019999999998</v>
      </c>
      <c r="K702" s="21"/>
      <c r="L702" s="16"/>
      <c r="M702" s="101">
        <v>1851.402</v>
      </c>
      <c r="N702" s="101">
        <v>407.96899999999999</v>
      </c>
      <c r="O702" s="101">
        <v>454.16699999999997</v>
      </c>
      <c r="P702" s="101">
        <v>618.82299999999998</v>
      </c>
      <c r="Q702" s="101">
        <v>478.69900000000001</v>
      </c>
      <c r="R702" s="101">
        <v>484.81200000000001</v>
      </c>
      <c r="S702" s="101">
        <v>593</v>
      </c>
      <c r="T702" s="101">
        <v>580.92999999999995</v>
      </c>
      <c r="U702" s="101">
        <v>1839.26</v>
      </c>
    </row>
    <row r="703" spans="1:21" x14ac:dyDescent="0.25">
      <c r="A703" s="60" t="s">
        <v>4823</v>
      </c>
      <c r="B703" s="60" t="s">
        <v>129</v>
      </c>
      <c r="C703" s="60" t="s">
        <v>4857</v>
      </c>
      <c r="D703" s="94">
        <v>6</v>
      </c>
      <c r="E703" s="60" t="s">
        <v>6546</v>
      </c>
      <c r="F703" s="25">
        <f t="shared" si="43"/>
        <v>995.30666666666673</v>
      </c>
      <c r="G703" s="25">
        <f t="shared" si="44"/>
        <v>678.52025000000003</v>
      </c>
      <c r="H703" s="32"/>
      <c r="I703" s="31"/>
      <c r="J703" s="25">
        <f t="shared" si="45"/>
        <v>853.6031999999999</v>
      </c>
      <c r="K703" s="21"/>
      <c r="L703" s="16"/>
      <c r="M703" s="101">
        <v>1091.0409999999999</v>
      </c>
      <c r="N703" s="101">
        <v>684.64800000000002</v>
      </c>
      <c r="O703" s="101">
        <v>342.68799999999999</v>
      </c>
      <c r="P703" s="101">
        <v>595.70399999999995</v>
      </c>
      <c r="Q703" s="101">
        <v>624.37199999999996</v>
      </c>
      <c r="R703" s="101">
        <v>657.72400000000005</v>
      </c>
      <c r="S703" s="101">
        <v>538</v>
      </c>
      <c r="T703" s="101">
        <v>973.76</v>
      </c>
      <c r="U703" s="101">
        <v>1474.16</v>
      </c>
    </row>
    <row r="704" spans="1:21" x14ac:dyDescent="0.25">
      <c r="A704" s="60" t="s">
        <v>4823</v>
      </c>
      <c r="B704" s="60" t="s">
        <v>1261</v>
      </c>
      <c r="C704" s="60" t="s">
        <v>4892</v>
      </c>
      <c r="D704" s="94">
        <v>13</v>
      </c>
      <c r="E704" s="60" t="s">
        <v>7981</v>
      </c>
      <c r="F704" s="25">
        <f t="shared" si="43"/>
        <v>993.00999999999988</v>
      </c>
      <c r="G704" s="25">
        <f t="shared" si="44"/>
        <v>579.48775000000001</v>
      </c>
      <c r="H704" s="32"/>
      <c r="I704" s="31"/>
      <c r="J704" s="25">
        <f t="shared" si="45"/>
        <v>789.56279999999992</v>
      </c>
      <c r="K704" s="21"/>
      <c r="L704" s="16"/>
      <c r="M704" s="101">
        <v>390.726</v>
      </c>
      <c r="N704" s="101">
        <v>577.00300000000004</v>
      </c>
      <c r="O704" s="101">
        <v>618.28099999999995</v>
      </c>
      <c r="P704" s="101">
        <v>731.94100000000003</v>
      </c>
      <c r="Q704" s="101">
        <v>447.55599999999998</v>
      </c>
      <c r="R704" s="101">
        <v>521.22799999999995</v>
      </c>
      <c r="S704" s="101">
        <v>679</v>
      </c>
      <c r="T704" s="101">
        <v>797.28</v>
      </c>
      <c r="U704" s="101">
        <v>1502.75</v>
      </c>
    </row>
    <row r="705" spans="1:21" x14ac:dyDescent="0.25">
      <c r="A705" s="60" t="s">
        <v>4823</v>
      </c>
      <c r="B705" s="60" t="s">
        <v>1461</v>
      </c>
      <c r="C705" s="60" t="s">
        <v>4887</v>
      </c>
      <c r="D705" s="94">
        <v>11</v>
      </c>
      <c r="E705" s="60" t="s">
        <v>7880</v>
      </c>
      <c r="F705" s="25">
        <f t="shared" si="43"/>
        <v>992.26666666666677</v>
      </c>
      <c r="G705" s="25">
        <f t="shared" si="44"/>
        <v>222.18074999999999</v>
      </c>
      <c r="H705" s="32"/>
      <c r="I705" s="31"/>
      <c r="J705" s="25">
        <f t="shared" si="45"/>
        <v>767.80660000000012</v>
      </c>
      <c r="K705" s="21"/>
      <c r="L705" s="16"/>
      <c r="M705" s="101">
        <v>220.143</v>
      </c>
      <c r="N705" s="101">
        <v>86.680999999999997</v>
      </c>
      <c r="O705" s="101">
        <v>42.874000000000002</v>
      </c>
      <c r="P705" s="101">
        <v>539.02499999999998</v>
      </c>
      <c r="Q705" s="101">
        <v>599.36099999999999</v>
      </c>
      <c r="R705" s="101">
        <v>262.87200000000001</v>
      </c>
      <c r="S705" s="101">
        <v>1767</v>
      </c>
      <c r="T705" s="101">
        <v>681.36</v>
      </c>
      <c r="U705" s="101">
        <v>528.44000000000005</v>
      </c>
    </row>
    <row r="706" spans="1:21" x14ac:dyDescent="0.25">
      <c r="A706" s="60" t="s">
        <v>4823</v>
      </c>
      <c r="B706" s="60" t="s">
        <v>1028</v>
      </c>
      <c r="C706" s="60" t="s">
        <v>4907</v>
      </c>
      <c r="D706" s="94">
        <v>16</v>
      </c>
      <c r="E706" s="60" t="s">
        <v>8813</v>
      </c>
      <c r="F706" s="25">
        <f t="shared" si="43"/>
        <v>989.0866666666667</v>
      </c>
      <c r="G706" s="25">
        <f t="shared" si="44"/>
        <v>375.71500000000003</v>
      </c>
      <c r="H706" s="32"/>
      <c r="I706" s="31"/>
      <c r="J706" s="25">
        <f t="shared" si="45"/>
        <v>802.07240000000002</v>
      </c>
      <c r="K706" s="21"/>
      <c r="L706" s="16"/>
      <c r="M706" s="101">
        <v>407.66699999999997</v>
      </c>
      <c r="N706" s="101">
        <v>360.92500000000001</v>
      </c>
      <c r="O706" s="101">
        <v>301.54300000000001</v>
      </c>
      <c r="P706" s="101">
        <v>432.72500000000002</v>
      </c>
      <c r="Q706" s="101">
        <v>588.89</v>
      </c>
      <c r="R706" s="101">
        <v>454.21199999999999</v>
      </c>
      <c r="S706" s="101">
        <v>885</v>
      </c>
      <c r="T706" s="101">
        <v>797.96</v>
      </c>
      <c r="U706" s="101">
        <v>1284.3</v>
      </c>
    </row>
    <row r="707" spans="1:21" x14ac:dyDescent="0.25">
      <c r="A707" s="60" t="s">
        <v>4823</v>
      </c>
      <c r="B707" s="60" t="s">
        <v>101</v>
      </c>
      <c r="C707" s="60" t="s">
        <v>4861</v>
      </c>
      <c r="D707" s="94">
        <v>6</v>
      </c>
      <c r="E707" s="60" t="s">
        <v>6662</v>
      </c>
      <c r="F707" s="25">
        <f t="shared" si="43"/>
        <v>987.19666666666672</v>
      </c>
      <c r="G707" s="25">
        <f t="shared" si="44"/>
        <v>491.53200000000004</v>
      </c>
      <c r="H707" s="32"/>
      <c r="I707" s="31"/>
      <c r="J707" s="25">
        <f t="shared" si="45"/>
        <v>923.40580000000011</v>
      </c>
      <c r="K707" s="21"/>
      <c r="L707" s="16"/>
      <c r="M707" s="101">
        <v>400.86099999999999</v>
      </c>
      <c r="N707" s="101">
        <v>431.96</v>
      </c>
      <c r="O707" s="101">
        <v>534.08299999999997</v>
      </c>
      <c r="P707" s="101">
        <v>599.22400000000005</v>
      </c>
      <c r="Q707" s="101">
        <v>913.69100000000003</v>
      </c>
      <c r="R707" s="101">
        <v>741.74800000000005</v>
      </c>
      <c r="S707" s="101">
        <v>968</v>
      </c>
      <c r="T707" s="101">
        <v>904.59</v>
      </c>
      <c r="U707" s="101">
        <v>1089</v>
      </c>
    </row>
    <row r="708" spans="1:21" x14ac:dyDescent="0.25">
      <c r="A708" s="60" t="s">
        <v>4823</v>
      </c>
      <c r="B708" s="60" t="s">
        <v>1561</v>
      </c>
      <c r="C708" s="60" t="s">
        <v>4907</v>
      </c>
      <c r="D708" s="94">
        <v>16</v>
      </c>
      <c r="E708" s="60" t="s">
        <v>8875</v>
      </c>
      <c r="F708" s="25">
        <f t="shared" si="43"/>
        <v>984.67666666666662</v>
      </c>
      <c r="G708" s="25">
        <f t="shared" si="44"/>
        <v>531.90699999999993</v>
      </c>
      <c r="H708" s="32"/>
      <c r="I708" s="31"/>
      <c r="J708" s="25">
        <f t="shared" si="45"/>
        <v>853.53459999999995</v>
      </c>
      <c r="K708" s="21"/>
      <c r="L708" s="16"/>
      <c r="M708" s="101">
        <v>150.40100000000001</v>
      </c>
      <c r="N708" s="101">
        <v>587.38199999999995</v>
      </c>
      <c r="O708" s="101">
        <v>565.37199999999996</v>
      </c>
      <c r="P708" s="101">
        <v>824.47299999999996</v>
      </c>
      <c r="Q708" s="101">
        <v>1022.011</v>
      </c>
      <c r="R708" s="101">
        <v>291.63200000000001</v>
      </c>
      <c r="S708" s="101">
        <v>1193</v>
      </c>
      <c r="T708" s="101">
        <v>278.04000000000002</v>
      </c>
      <c r="U708" s="101">
        <v>1482.99</v>
      </c>
    </row>
    <row r="709" spans="1:21" x14ac:dyDescent="0.25">
      <c r="A709" s="60" t="s">
        <v>4823</v>
      </c>
      <c r="B709" s="60" t="s">
        <v>3373</v>
      </c>
      <c r="C709" s="60" t="s">
        <v>4893</v>
      </c>
      <c r="D709" s="94">
        <v>13</v>
      </c>
      <c r="E709" s="60" t="s">
        <v>8007</v>
      </c>
      <c r="F709" s="25">
        <f t="shared" si="43"/>
        <v>981.66666666666663</v>
      </c>
      <c r="G709" s="25">
        <f t="shared" si="44"/>
        <v>3.0415000000000001</v>
      </c>
      <c r="H709" s="32"/>
      <c r="I709" s="31"/>
      <c r="J709" s="25">
        <f t="shared" si="45"/>
        <v>590.43020000000001</v>
      </c>
      <c r="K709" s="21"/>
      <c r="L709" s="16"/>
      <c r="M709" s="101" t="s">
        <v>5176</v>
      </c>
      <c r="N709" s="101">
        <v>1.641</v>
      </c>
      <c r="O709" s="101" t="s">
        <v>5176</v>
      </c>
      <c r="P709" s="101">
        <v>10.525</v>
      </c>
      <c r="Q709" s="101">
        <v>7.1509999999999998</v>
      </c>
      <c r="R709" s="101" t="s">
        <v>5176</v>
      </c>
      <c r="S709" s="101">
        <v>2945</v>
      </c>
      <c r="T709" s="101" t="s">
        <v>5176</v>
      </c>
      <c r="U709" s="101" t="s">
        <v>5176</v>
      </c>
    </row>
    <row r="710" spans="1:21" x14ac:dyDescent="0.25">
      <c r="A710" s="60" t="s">
        <v>4823</v>
      </c>
      <c r="B710" s="60" t="s">
        <v>2125</v>
      </c>
      <c r="C710" s="60" t="s">
        <v>4907</v>
      </c>
      <c r="D710" s="94">
        <v>16</v>
      </c>
      <c r="E710" s="60" t="s">
        <v>9051</v>
      </c>
      <c r="F710" s="25">
        <f t="shared" si="43"/>
        <v>981.63666666666677</v>
      </c>
      <c r="G710" s="25">
        <f t="shared" si="44"/>
        <v>272.7765</v>
      </c>
      <c r="H710" s="32"/>
      <c r="I710" s="31"/>
      <c r="J710" s="25">
        <f t="shared" si="45"/>
        <v>874.91660000000013</v>
      </c>
      <c r="K710" s="21"/>
      <c r="L710" s="16"/>
      <c r="M710" s="101">
        <v>144.316</v>
      </c>
      <c r="N710" s="101">
        <v>467.733</v>
      </c>
      <c r="O710" s="101">
        <v>100.542</v>
      </c>
      <c r="P710" s="101">
        <v>378.51499999999999</v>
      </c>
      <c r="Q710" s="101">
        <v>174.04900000000001</v>
      </c>
      <c r="R710" s="101">
        <v>1255.624</v>
      </c>
      <c r="S710" s="101">
        <v>375</v>
      </c>
      <c r="T710" s="101">
        <v>287.63</v>
      </c>
      <c r="U710" s="101">
        <v>2282.2800000000002</v>
      </c>
    </row>
    <row r="711" spans="1:21" x14ac:dyDescent="0.25">
      <c r="A711" s="60" t="s">
        <v>4823</v>
      </c>
      <c r="B711" s="60" t="s">
        <v>1227</v>
      </c>
      <c r="C711" s="60" t="s">
        <v>4896</v>
      </c>
      <c r="D711" s="94">
        <v>15</v>
      </c>
      <c r="E711" s="60" t="s">
        <v>8197</v>
      </c>
      <c r="F711" s="25">
        <f t="shared" si="43"/>
        <v>980.90333333333331</v>
      </c>
      <c r="G711" s="25">
        <f t="shared" si="44"/>
        <v>89.78425</v>
      </c>
      <c r="H711" s="32"/>
      <c r="I711" s="31"/>
      <c r="J711" s="25">
        <f t="shared" si="45"/>
        <v>748.37220000000002</v>
      </c>
      <c r="K711" s="21"/>
      <c r="L711" s="16"/>
      <c r="M711" s="101">
        <v>48.875</v>
      </c>
      <c r="N711" s="101">
        <v>18.43</v>
      </c>
      <c r="O711" s="101">
        <v>38.718000000000004</v>
      </c>
      <c r="P711" s="101">
        <v>253.114</v>
      </c>
      <c r="Q711" s="101">
        <v>299.40699999999998</v>
      </c>
      <c r="R711" s="101">
        <v>499.74400000000003</v>
      </c>
      <c r="S711" s="101">
        <v>19</v>
      </c>
      <c r="T711" s="101">
        <v>364.93</v>
      </c>
      <c r="U711" s="101">
        <v>2558.7800000000002</v>
      </c>
    </row>
    <row r="712" spans="1:21" x14ac:dyDescent="0.25">
      <c r="A712" s="60" t="s">
        <v>4823</v>
      </c>
      <c r="B712" s="60" t="s">
        <v>1837</v>
      </c>
      <c r="C712" s="60" t="s">
        <v>4908</v>
      </c>
      <c r="D712" s="94">
        <v>16</v>
      </c>
      <c r="E712" s="60" t="s">
        <v>9408</v>
      </c>
      <c r="F712" s="25">
        <f t="shared" si="43"/>
        <v>979.73</v>
      </c>
      <c r="G712" s="25">
        <f t="shared" si="44"/>
        <v>285.11675000000002</v>
      </c>
      <c r="H712" s="32"/>
      <c r="I712" s="31"/>
      <c r="J712" s="25">
        <f t="shared" si="45"/>
        <v>697.25679999999988</v>
      </c>
      <c r="K712" s="21"/>
      <c r="L712" s="16"/>
      <c r="M712" s="101">
        <v>184.904</v>
      </c>
      <c r="N712" s="101">
        <v>234.37799999999999</v>
      </c>
      <c r="O712" s="101">
        <v>354.63099999999997</v>
      </c>
      <c r="P712" s="101">
        <v>366.55399999999997</v>
      </c>
      <c r="Q712" s="101">
        <v>203.55799999999999</v>
      </c>
      <c r="R712" s="101">
        <v>343.536</v>
      </c>
      <c r="S712" s="101">
        <v>846</v>
      </c>
      <c r="T712" s="101">
        <v>837.99</v>
      </c>
      <c r="U712" s="101">
        <v>1255.2</v>
      </c>
    </row>
    <row r="713" spans="1:21" x14ac:dyDescent="0.25">
      <c r="A713" s="60" t="s">
        <v>4823</v>
      </c>
      <c r="B713" s="60" t="s">
        <v>518</v>
      </c>
      <c r="C713" s="60" t="s">
        <v>4907</v>
      </c>
      <c r="D713" s="94">
        <v>16</v>
      </c>
      <c r="E713" s="60" t="s">
        <v>8935</v>
      </c>
      <c r="F713" s="25">
        <f t="shared" si="43"/>
        <v>978.40000000000009</v>
      </c>
      <c r="G713" s="25">
        <f t="shared" si="44"/>
        <v>950.44849999999997</v>
      </c>
      <c r="H713" s="32"/>
      <c r="I713" s="31"/>
      <c r="J713" s="25">
        <f t="shared" si="45"/>
        <v>945.88639999999998</v>
      </c>
      <c r="K713" s="21"/>
      <c r="L713" s="16"/>
      <c r="M713" s="101">
        <v>589.5</v>
      </c>
      <c r="N713" s="101">
        <v>37.076000000000001</v>
      </c>
      <c r="O713" s="101">
        <v>1372.838</v>
      </c>
      <c r="P713" s="101">
        <v>1802.38</v>
      </c>
      <c r="Q713" s="101">
        <v>1047.682</v>
      </c>
      <c r="R713" s="101">
        <v>746.55</v>
      </c>
      <c r="S713" s="101">
        <v>2143</v>
      </c>
      <c r="T713" s="101">
        <v>49.36</v>
      </c>
      <c r="U713" s="101">
        <v>742.84</v>
      </c>
    </row>
    <row r="714" spans="1:21" x14ac:dyDescent="0.25">
      <c r="A714" s="60" t="s">
        <v>4823</v>
      </c>
      <c r="B714" s="60" t="s">
        <v>1588</v>
      </c>
      <c r="C714" s="60" t="s">
        <v>4913</v>
      </c>
      <c r="D714" s="94">
        <v>18</v>
      </c>
      <c r="E714" s="60" t="s">
        <v>9694</v>
      </c>
      <c r="F714" s="25">
        <f t="shared" si="43"/>
        <v>975.07666666666671</v>
      </c>
      <c r="G714" s="25">
        <f t="shared" si="44"/>
        <v>477.24975000000001</v>
      </c>
      <c r="H714" s="32"/>
      <c r="I714" s="31"/>
      <c r="J714" s="25">
        <f t="shared" si="45"/>
        <v>817.15060000000005</v>
      </c>
      <c r="K714" s="21"/>
      <c r="L714" s="16"/>
      <c r="M714" s="101">
        <v>250.29300000000001</v>
      </c>
      <c r="N714" s="101">
        <v>1392.433</v>
      </c>
      <c r="O714" s="101">
        <v>195.36699999999999</v>
      </c>
      <c r="P714" s="101">
        <v>70.906000000000006</v>
      </c>
      <c r="Q714" s="101">
        <v>345.79899999999998</v>
      </c>
      <c r="R714" s="101">
        <v>814.72400000000005</v>
      </c>
      <c r="S714" s="101">
        <v>1630</v>
      </c>
      <c r="T714" s="101">
        <v>618.61</v>
      </c>
      <c r="U714" s="101">
        <v>676.62</v>
      </c>
    </row>
    <row r="715" spans="1:21" x14ac:dyDescent="0.25">
      <c r="A715" s="60" t="s">
        <v>4823</v>
      </c>
      <c r="B715" s="60" t="s">
        <v>767</v>
      </c>
      <c r="C715" s="60" t="s">
        <v>4868</v>
      </c>
      <c r="D715" s="94">
        <v>9</v>
      </c>
      <c r="E715" s="60" t="s">
        <v>6988</v>
      </c>
      <c r="F715" s="25">
        <f t="shared" si="43"/>
        <v>972.78000000000009</v>
      </c>
      <c r="G715" s="25">
        <f t="shared" si="44"/>
        <v>1342.3722500000001</v>
      </c>
      <c r="H715" s="32"/>
      <c r="I715" s="31"/>
      <c r="J715" s="25">
        <f t="shared" si="45"/>
        <v>1181.914</v>
      </c>
      <c r="K715" s="21"/>
      <c r="L715" s="16"/>
      <c r="M715" s="101">
        <v>1487.4939999999999</v>
      </c>
      <c r="N715" s="101">
        <v>1459.258</v>
      </c>
      <c r="O715" s="101">
        <v>821.41399999999999</v>
      </c>
      <c r="P715" s="101">
        <v>1601.3230000000001</v>
      </c>
      <c r="Q715" s="101">
        <v>1138.395</v>
      </c>
      <c r="R715" s="101">
        <v>1852.835</v>
      </c>
      <c r="S715" s="101">
        <v>953</v>
      </c>
      <c r="T715" s="101">
        <v>633.53</v>
      </c>
      <c r="U715" s="101">
        <v>1331.81</v>
      </c>
    </row>
    <row r="716" spans="1:21" x14ac:dyDescent="0.25">
      <c r="A716" s="60" t="s">
        <v>4823</v>
      </c>
      <c r="B716" s="60" t="s">
        <v>918</v>
      </c>
      <c r="C716" s="60" t="s">
        <v>4910</v>
      </c>
      <c r="D716" s="94">
        <v>17</v>
      </c>
      <c r="E716" s="60" t="s">
        <v>9514</v>
      </c>
      <c r="F716" s="25">
        <f t="shared" si="43"/>
        <v>972.19666666666672</v>
      </c>
      <c r="G716" s="25">
        <f t="shared" si="44"/>
        <v>1212.77775</v>
      </c>
      <c r="H716" s="32"/>
      <c r="I716" s="31"/>
      <c r="J716" s="25">
        <f t="shared" si="45"/>
        <v>886.96919999999989</v>
      </c>
      <c r="K716" s="21"/>
      <c r="L716" s="16"/>
      <c r="M716" s="101">
        <v>274.31299999999999</v>
      </c>
      <c r="N716" s="101">
        <v>2910.7190000000001</v>
      </c>
      <c r="O716" s="101">
        <v>1338.1949999999999</v>
      </c>
      <c r="P716" s="101">
        <v>327.88400000000001</v>
      </c>
      <c r="Q716" s="101">
        <v>1240.7739999999999</v>
      </c>
      <c r="R716" s="101">
        <v>277.48200000000003</v>
      </c>
      <c r="S716" s="101">
        <v>1294</v>
      </c>
      <c r="T716" s="101">
        <v>547.14</v>
      </c>
      <c r="U716" s="101">
        <v>1075.45</v>
      </c>
    </row>
    <row r="717" spans="1:21" x14ac:dyDescent="0.25">
      <c r="A717" s="60" t="s">
        <v>4823</v>
      </c>
      <c r="B717" s="60" t="s">
        <v>1427</v>
      </c>
      <c r="C717" s="60" t="s">
        <v>4908</v>
      </c>
      <c r="D717" s="94">
        <v>16</v>
      </c>
      <c r="E717" s="60" t="s">
        <v>9190</v>
      </c>
      <c r="F717" s="25">
        <f t="shared" si="43"/>
        <v>967.87333333333333</v>
      </c>
      <c r="G717" s="25">
        <f t="shared" si="44"/>
        <v>126.947</v>
      </c>
      <c r="H717" s="32"/>
      <c r="I717" s="31"/>
      <c r="J717" s="25">
        <f t="shared" si="45"/>
        <v>679.69420000000014</v>
      </c>
      <c r="K717" s="21"/>
      <c r="L717" s="16"/>
      <c r="M717" s="101">
        <v>31.978000000000002</v>
      </c>
      <c r="N717" s="101">
        <v>14.473000000000001</v>
      </c>
      <c r="O717" s="101">
        <v>205.37200000000001</v>
      </c>
      <c r="P717" s="101">
        <v>255.965</v>
      </c>
      <c r="Q717" s="101">
        <v>125.395</v>
      </c>
      <c r="R717" s="101">
        <v>369.45600000000002</v>
      </c>
      <c r="S717" s="101">
        <v>851</v>
      </c>
      <c r="T717" s="101">
        <v>1783.03</v>
      </c>
      <c r="U717" s="101">
        <v>269.58999999999997</v>
      </c>
    </row>
    <row r="718" spans="1:21" x14ac:dyDescent="0.25">
      <c r="A718" s="60" t="s">
        <v>4823</v>
      </c>
      <c r="B718" s="60" t="s">
        <v>576</v>
      </c>
      <c r="C718" s="60" t="s">
        <v>4913</v>
      </c>
      <c r="D718" s="94">
        <v>18</v>
      </c>
      <c r="E718" s="60" t="s">
        <v>9722</v>
      </c>
      <c r="F718" s="25">
        <f t="shared" si="43"/>
        <v>959.43333333333339</v>
      </c>
      <c r="G718" s="25">
        <f t="shared" si="44"/>
        <v>1111.9234999999999</v>
      </c>
      <c r="H718" s="32"/>
      <c r="I718" s="31"/>
      <c r="J718" s="25">
        <f t="shared" si="45"/>
        <v>1003.5964</v>
      </c>
      <c r="K718" s="21"/>
      <c r="L718" s="16"/>
      <c r="M718" s="101">
        <v>1816.5719999999999</v>
      </c>
      <c r="N718" s="101">
        <v>917.84199999999998</v>
      </c>
      <c r="O718" s="101">
        <v>211.37899999999999</v>
      </c>
      <c r="P718" s="101">
        <v>1501.9010000000001</v>
      </c>
      <c r="Q718" s="101">
        <v>1540.835</v>
      </c>
      <c r="R718" s="101">
        <v>598.84699999999998</v>
      </c>
      <c r="S718" s="101">
        <v>815</v>
      </c>
      <c r="T718" s="101">
        <v>687.95</v>
      </c>
      <c r="U718" s="101">
        <v>1375.35</v>
      </c>
    </row>
    <row r="719" spans="1:21" x14ac:dyDescent="0.25">
      <c r="A719" s="60" t="s">
        <v>4823</v>
      </c>
      <c r="B719" s="60" t="s">
        <v>825</v>
      </c>
      <c r="C719" s="60" t="s">
        <v>4894</v>
      </c>
      <c r="D719" s="94">
        <v>13</v>
      </c>
      <c r="E719" s="60" t="s">
        <v>8039</v>
      </c>
      <c r="F719" s="25">
        <f t="shared" si="43"/>
        <v>958.19999999999993</v>
      </c>
      <c r="G719" s="25">
        <f t="shared" si="44"/>
        <v>350.43825000000004</v>
      </c>
      <c r="H719" s="32"/>
      <c r="I719" s="31"/>
      <c r="J719" s="25">
        <f t="shared" si="45"/>
        <v>855.45959999999991</v>
      </c>
      <c r="K719" s="21"/>
      <c r="L719" s="16"/>
      <c r="M719" s="101">
        <v>159.42400000000001</v>
      </c>
      <c r="N719" s="101">
        <v>381.01900000000001</v>
      </c>
      <c r="O719" s="101">
        <v>360.46800000000002</v>
      </c>
      <c r="P719" s="101">
        <v>500.84199999999998</v>
      </c>
      <c r="Q719" s="101">
        <v>794.86500000000001</v>
      </c>
      <c r="R719" s="101">
        <v>607.83299999999997</v>
      </c>
      <c r="S719" s="101">
        <v>1073</v>
      </c>
      <c r="T719" s="101">
        <v>899.75</v>
      </c>
      <c r="U719" s="101">
        <v>901.85</v>
      </c>
    </row>
    <row r="720" spans="1:21" x14ac:dyDescent="0.25">
      <c r="A720" s="60" t="s">
        <v>4823</v>
      </c>
      <c r="B720" s="60" t="s">
        <v>935</v>
      </c>
      <c r="C720" s="60" t="s">
        <v>4832</v>
      </c>
      <c r="D720" s="94">
        <v>2</v>
      </c>
      <c r="E720" s="60" t="s">
        <v>5506</v>
      </c>
      <c r="F720" s="25">
        <f t="shared" si="43"/>
        <v>953.18999999999994</v>
      </c>
      <c r="G720" s="25">
        <f t="shared" si="44"/>
        <v>370.05325000000005</v>
      </c>
      <c r="H720" s="32"/>
      <c r="I720" s="31"/>
      <c r="J720" s="25">
        <f t="shared" si="45"/>
        <v>838.00480000000005</v>
      </c>
      <c r="K720" s="21"/>
      <c r="L720" s="16"/>
      <c r="M720" s="101">
        <v>306.786</v>
      </c>
      <c r="N720" s="101">
        <v>312.58600000000001</v>
      </c>
      <c r="O720" s="101">
        <v>270.80700000000002</v>
      </c>
      <c r="P720" s="101">
        <v>590.03399999999999</v>
      </c>
      <c r="Q720" s="101">
        <v>614.14800000000002</v>
      </c>
      <c r="R720" s="101">
        <v>716.30600000000004</v>
      </c>
      <c r="S720" s="101">
        <v>880</v>
      </c>
      <c r="T720" s="101">
        <v>678.83</v>
      </c>
      <c r="U720" s="101">
        <v>1300.74</v>
      </c>
    </row>
    <row r="721" spans="1:21" x14ac:dyDescent="0.25">
      <c r="A721" s="60" t="s">
        <v>4823</v>
      </c>
      <c r="B721" s="60" t="s">
        <v>2154</v>
      </c>
      <c r="C721" s="60" t="s">
        <v>4907</v>
      </c>
      <c r="D721" s="94">
        <v>16</v>
      </c>
      <c r="E721" s="60" t="s">
        <v>9117</v>
      </c>
      <c r="F721" s="25">
        <f t="shared" si="43"/>
        <v>948.59666666666669</v>
      </c>
      <c r="G721" s="25">
        <f t="shared" si="44"/>
        <v>116.02074999999999</v>
      </c>
      <c r="H721" s="32"/>
      <c r="I721" s="31"/>
      <c r="J721" s="25">
        <f t="shared" si="45"/>
        <v>694.42020000000002</v>
      </c>
      <c r="K721" s="21"/>
      <c r="L721" s="16"/>
      <c r="M721" s="101">
        <v>201.58199999999999</v>
      </c>
      <c r="N721" s="101">
        <v>7.6609999999999996</v>
      </c>
      <c r="O721" s="101">
        <v>85.727999999999994</v>
      </c>
      <c r="P721" s="101">
        <v>169.11199999999999</v>
      </c>
      <c r="Q721" s="101">
        <v>395.56799999999998</v>
      </c>
      <c r="R721" s="101">
        <v>230.74299999999999</v>
      </c>
      <c r="S721" s="101">
        <v>1374</v>
      </c>
      <c r="T721" s="101">
        <v>978.45</v>
      </c>
      <c r="U721" s="101">
        <v>493.34</v>
      </c>
    </row>
    <row r="722" spans="1:21" x14ac:dyDescent="0.25">
      <c r="A722" s="60" t="s">
        <v>4823</v>
      </c>
      <c r="B722" s="60" t="s">
        <v>1222</v>
      </c>
      <c r="C722" s="60" t="s">
        <v>4908</v>
      </c>
      <c r="D722" s="94">
        <v>16</v>
      </c>
      <c r="E722" s="60" t="s">
        <v>9258</v>
      </c>
      <c r="F722" s="25">
        <f t="shared" si="43"/>
        <v>946.23666666666668</v>
      </c>
      <c r="G722" s="25">
        <f t="shared" si="44"/>
        <v>263.76049999999998</v>
      </c>
      <c r="H722" s="32"/>
      <c r="I722" s="31"/>
      <c r="J722" s="25">
        <f t="shared" si="45"/>
        <v>771.3098</v>
      </c>
      <c r="K722" s="21"/>
      <c r="L722" s="16"/>
      <c r="M722" s="101">
        <v>197.67699999999999</v>
      </c>
      <c r="N722" s="101">
        <v>166.21899999999999</v>
      </c>
      <c r="O722" s="101">
        <v>379.92399999999998</v>
      </c>
      <c r="P722" s="101">
        <v>311.22199999999998</v>
      </c>
      <c r="Q722" s="101">
        <v>522.048</v>
      </c>
      <c r="R722" s="101">
        <v>495.791</v>
      </c>
      <c r="S722" s="101">
        <v>640</v>
      </c>
      <c r="T722" s="101">
        <v>943.3</v>
      </c>
      <c r="U722" s="101">
        <v>1255.4100000000001</v>
      </c>
    </row>
    <row r="723" spans="1:21" x14ac:dyDescent="0.25">
      <c r="A723" s="60" t="s">
        <v>4823</v>
      </c>
      <c r="B723" s="60" t="s">
        <v>2165</v>
      </c>
      <c r="C723" s="60" t="s">
        <v>4876</v>
      </c>
      <c r="D723" s="94">
        <v>11</v>
      </c>
      <c r="E723" s="60" t="s">
        <v>7256</v>
      </c>
      <c r="F723" s="25">
        <f t="shared" si="43"/>
        <v>944.7833333333333</v>
      </c>
      <c r="G723" s="25">
        <f t="shared" si="44"/>
        <v>839.39924999999994</v>
      </c>
      <c r="H723" s="32"/>
      <c r="I723" s="31"/>
      <c r="J723" s="25">
        <f t="shared" si="45"/>
        <v>1499.4463999999998</v>
      </c>
      <c r="K723" s="21"/>
      <c r="L723" s="16"/>
      <c r="M723" s="101">
        <v>710.45699999999999</v>
      </c>
      <c r="N723" s="101">
        <v>366.625</v>
      </c>
      <c r="O723" s="101">
        <v>625.16800000000001</v>
      </c>
      <c r="P723" s="101">
        <v>1655.347</v>
      </c>
      <c r="Q723" s="101">
        <v>2072.69</v>
      </c>
      <c r="R723" s="101">
        <v>2590.192</v>
      </c>
      <c r="S723" s="101">
        <v>854</v>
      </c>
      <c r="T723" s="101">
        <v>732.56</v>
      </c>
      <c r="U723" s="101">
        <v>1247.79</v>
      </c>
    </row>
    <row r="724" spans="1:21" x14ac:dyDescent="0.25">
      <c r="A724" s="60" t="s">
        <v>4823</v>
      </c>
      <c r="B724" s="60" t="s">
        <v>511</v>
      </c>
      <c r="C724" s="60" t="s">
        <v>4872</v>
      </c>
      <c r="D724" s="94">
        <v>10</v>
      </c>
      <c r="E724" s="60" t="s">
        <v>7124</v>
      </c>
      <c r="F724" s="25">
        <f t="shared" si="43"/>
        <v>943.79333333333341</v>
      </c>
      <c r="G724" s="25">
        <f t="shared" si="44"/>
        <v>148.71499999999997</v>
      </c>
      <c r="H724" s="32"/>
      <c r="I724" s="31"/>
      <c r="J724" s="25">
        <f t="shared" si="45"/>
        <v>566.64920000000006</v>
      </c>
      <c r="K724" s="21"/>
      <c r="L724" s="16"/>
      <c r="M724" s="101">
        <v>586.13699999999994</v>
      </c>
      <c r="N724" s="101">
        <v>2.0649999999999999</v>
      </c>
      <c r="O724" s="101">
        <v>4.7619999999999996</v>
      </c>
      <c r="P724" s="101">
        <v>1.8959999999999999</v>
      </c>
      <c r="Q724" s="101">
        <v>1.8660000000000001</v>
      </c>
      <c r="R724" s="101" t="s">
        <v>5176</v>
      </c>
      <c r="S724" s="101">
        <v>1</v>
      </c>
      <c r="T724" s="101">
        <v>471.42</v>
      </c>
      <c r="U724" s="101">
        <v>2358.96</v>
      </c>
    </row>
    <row r="725" spans="1:21" x14ac:dyDescent="0.25">
      <c r="A725" s="60" t="s">
        <v>4823</v>
      </c>
      <c r="B725" s="60" t="s">
        <v>405</v>
      </c>
      <c r="C725" s="60" t="s">
        <v>4896</v>
      </c>
      <c r="D725" s="94">
        <v>15</v>
      </c>
      <c r="E725" s="60" t="s">
        <v>8170</v>
      </c>
      <c r="F725" s="25">
        <f t="shared" si="43"/>
        <v>942.19333333333327</v>
      </c>
      <c r="G725" s="25">
        <f t="shared" si="44"/>
        <v>586.33199999999999</v>
      </c>
      <c r="H725" s="32"/>
      <c r="I725" s="31"/>
      <c r="J725" s="25">
        <f t="shared" si="45"/>
        <v>881.2998</v>
      </c>
      <c r="K725" s="21"/>
      <c r="L725" s="16"/>
      <c r="M725" s="101">
        <v>227.86500000000001</v>
      </c>
      <c r="N725" s="101">
        <v>307.899</v>
      </c>
      <c r="O725" s="101">
        <v>371.83499999999998</v>
      </c>
      <c r="P725" s="101">
        <v>1437.729</v>
      </c>
      <c r="Q725" s="101">
        <v>790.94600000000003</v>
      </c>
      <c r="R725" s="101">
        <v>788.97299999999996</v>
      </c>
      <c r="S725" s="101">
        <v>910</v>
      </c>
      <c r="T725" s="101">
        <v>783.64</v>
      </c>
      <c r="U725" s="101">
        <v>1132.94</v>
      </c>
    </row>
    <row r="726" spans="1:21" x14ac:dyDescent="0.25">
      <c r="A726" s="60" t="s">
        <v>4823</v>
      </c>
      <c r="B726" s="60" t="s">
        <v>211</v>
      </c>
      <c r="C726" s="60" t="s">
        <v>4863</v>
      </c>
      <c r="D726" s="94">
        <v>7</v>
      </c>
      <c r="E726" s="60" t="s">
        <v>6725</v>
      </c>
      <c r="F726" s="25">
        <f t="shared" si="43"/>
        <v>936.00999999999988</v>
      </c>
      <c r="G726" s="25">
        <f t="shared" si="44"/>
        <v>496.26524999999998</v>
      </c>
      <c r="H726" s="32"/>
      <c r="I726" s="31"/>
      <c r="J726" s="25">
        <f t="shared" si="45"/>
        <v>757.9556</v>
      </c>
      <c r="K726" s="21"/>
      <c r="L726" s="16"/>
      <c r="M726" s="101">
        <v>440.91699999999997</v>
      </c>
      <c r="N726" s="101">
        <v>745.27499999999998</v>
      </c>
      <c r="O726" s="101">
        <v>410.11099999999999</v>
      </c>
      <c r="P726" s="101">
        <v>388.75799999999998</v>
      </c>
      <c r="Q726" s="101">
        <v>419.12299999999999</v>
      </c>
      <c r="R726" s="101">
        <v>562.625</v>
      </c>
      <c r="S726" s="101">
        <v>944</v>
      </c>
      <c r="T726" s="101">
        <v>518.16</v>
      </c>
      <c r="U726" s="101">
        <v>1345.87</v>
      </c>
    </row>
    <row r="727" spans="1:21" x14ac:dyDescent="0.25">
      <c r="A727" s="60" t="s">
        <v>4823</v>
      </c>
      <c r="B727" s="60" t="s">
        <v>1590</v>
      </c>
      <c r="C727" s="60" t="s">
        <v>4837</v>
      </c>
      <c r="D727" s="94">
        <v>2</v>
      </c>
      <c r="E727" s="60" t="s">
        <v>5629</v>
      </c>
      <c r="F727" s="25">
        <f t="shared" si="43"/>
        <v>936.00666666666666</v>
      </c>
      <c r="G727" s="25">
        <f t="shared" si="44"/>
        <v>0.38300000000000001</v>
      </c>
      <c r="H727" s="32"/>
      <c r="I727" s="31"/>
      <c r="J727" s="25">
        <f t="shared" si="45"/>
        <v>561.80060000000003</v>
      </c>
      <c r="K727" s="21"/>
      <c r="L727" s="16"/>
      <c r="M727" s="101" t="s">
        <v>5176</v>
      </c>
      <c r="N727" s="101" t="s">
        <v>5176</v>
      </c>
      <c r="O727" s="101">
        <v>1.532</v>
      </c>
      <c r="P727" s="101" t="s">
        <v>5176</v>
      </c>
      <c r="Q727" s="101">
        <v>0.17</v>
      </c>
      <c r="R727" s="101">
        <v>0.81299999999999994</v>
      </c>
      <c r="S727" s="101">
        <v>2808</v>
      </c>
      <c r="T727" s="101" t="s">
        <v>5176</v>
      </c>
      <c r="U727" s="101">
        <v>0.02</v>
      </c>
    </row>
    <row r="728" spans="1:21" x14ac:dyDescent="0.25">
      <c r="A728" s="60" t="s">
        <v>4823</v>
      </c>
      <c r="B728" s="60" t="s">
        <v>278</v>
      </c>
      <c r="C728" s="60" t="s">
        <v>4910</v>
      </c>
      <c r="D728" s="94">
        <v>17</v>
      </c>
      <c r="E728" s="60" t="s">
        <v>9533</v>
      </c>
      <c r="F728" s="25">
        <f t="shared" si="43"/>
        <v>935.52666666666664</v>
      </c>
      <c r="G728" s="25">
        <f t="shared" si="44"/>
        <v>479.18425000000002</v>
      </c>
      <c r="H728" s="32"/>
      <c r="I728" s="31"/>
      <c r="J728" s="25">
        <f t="shared" si="45"/>
        <v>787.22280000000001</v>
      </c>
      <c r="K728" s="21"/>
      <c r="L728" s="16"/>
      <c r="M728" s="101">
        <v>495.07299999999998</v>
      </c>
      <c r="N728" s="101">
        <v>440.48200000000003</v>
      </c>
      <c r="O728" s="101">
        <v>553.779</v>
      </c>
      <c r="P728" s="101">
        <v>427.40300000000002</v>
      </c>
      <c r="Q728" s="101">
        <v>514.33600000000001</v>
      </c>
      <c r="R728" s="101">
        <v>615.19799999999998</v>
      </c>
      <c r="S728" s="101">
        <v>968</v>
      </c>
      <c r="T728" s="101">
        <v>743.21</v>
      </c>
      <c r="U728" s="101">
        <v>1095.3699999999999</v>
      </c>
    </row>
    <row r="729" spans="1:21" x14ac:dyDescent="0.25">
      <c r="A729" s="60" t="s">
        <v>4823</v>
      </c>
      <c r="B729" s="60" t="s">
        <v>455</v>
      </c>
      <c r="C729" s="60" t="s">
        <v>4908</v>
      </c>
      <c r="D729" s="94">
        <v>16</v>
      </c>
      <c r="E729" s="60" t="s">
        <v>9194</v>
      </c>
      <c r="F729" s="25">
        <f t="shared" si="43"/>
        <v>934.51333333333332</v>
      </c>
      <c r="G729" s="25">
        <f t="shared" si="44"/>
        <v>345.02099999999996</v>
      </c>
      <c r="H729" s="32"/>
      <c r="I729" s="31"/>
      <c r="J729" s="25">
        <f t="shared" si="45"/>
        <v>682.63660000000004</v>
      </c>
      <c r="K729" s="21"/>
      <c r="L729" s="16"/>
      <c r="M729" s="101">
        <v>51.908999999999999</v>
      </c>
      <c r="N729" s="101">
        <v>135.339</v>
      </c>
      <c r="O729" s="101">
        <v>775.04399999999998</v>
      </c>
      <c r="P729" s="101">
        <v>417.79199999999997</v>
      </c>
      <c r="Q729" s="101">
        <v>407.92599999999999</v>
      </c>
      <c r="R729" s="101">
        <v>201.71700000000001</v>
      </c>
      <c r="S729" s="101">
        <v>513</v>
      </c>
      <c r="T729" s="101">
        <v>941.56</v>
      </c>
      <c r="U729" s="101">
        <v>1348.98</v>
      </c>
    </row>
    <row r="730" spans="1:21" x14ac:dyDescent="0.25">
      <c r="A730" s="60" t="s">
        <v>4823</v>
      </c>
      <c r="B730" s="60" t="s">
        <v>799</v>
      </c>
      <c r="C730" s="60" t="s">
        <v>4892</v>
      </c>
      <c r="D730" s="94">
        <v>13</v>
      </c>
      <c r="E730" s="60" t="s">
        <v>8002</v>
      </c>
      <c r="F730" s="25">
        <f t="shared" si="43"/>
        <v>933.5200000000001</v>
      </c>
      <c r="G730" s="25">
        <f t="shared" si="44"/>
        <v>16.805999999999997</v>
      </c>
      <c r="H730" s="32"/>
      <c r="I730" s="31"/>
      <c r="J730" s="25">
        <f t="shared" si="45"/>
        <v>572.07460000000015</v>
      </c>
      <c r="K730" s="21"/>
      <c r="L730" s="16"/>
      <c r="M730" s="101">
        <v>3.5579999999999998</v>
      </c>
      <c r="N730" s="101">
        <v>33.994999999999997</v>
      </c>
      <c r="O730" s="101">
        <v>21.047000000000001</v>
      </c>
      <c r="P730" s="101">
        <v>8.6240000000000006</v>
      </c>
      <c r="Q730" s="101">
        <v>40.421999999999997</v>
      </c>
      <c r="R730" s="101">
        <v>19.390999999999998</v>
      </c>
      <c r="S730" s="101">
        <v>84</v>
      </c>
      <c r="T730" s="101">
        <v>1149.6300000000001</v>
      </c>
      <c r="U730" s="101">
        <v>1566.93</v>
      </c>
    </row>
    <row r="731" spans="1:21" x14ac:dyDescent="0.25">
      <c r="A731" s="60" t="s">
        <v>4823</v>
      </c>
      <c r="B731" s="60" t="s">
        <v>1299</v>
      </c>
      <c r="C731" s="60" t="s">
        <v>4907</v>
      </c>
      <c r="D731" s="94">
        <v>16</v>
      </c>
      <c r="E731" s="60" t="s">
        <v>9041</v>
      </c>
      <c r="F731" s="25">
        <f t="shared" si="43"/>
        <v>932.07666666666671</v>
      </c>
      <c r="G731" s="25">
        <f t="shared" si="44"/>
        <v>243.47450000000001</v>
      </c>
      <c r="H731" s="32"/>
      <c r="I731" s="31"/>
      <c r="J731" s="25">
        <f t="shared" si="45"/>
        <v>758.87540000000001</v>
      </c>
      <c r="K731" s="21"/>
      <c r="L731" s="16"/>
      <c r="M731" s="101">
        <v>245.53700000000001</v>
      </c>
      <c r="N731" s="101">
        <v>327.74099999999999</v>
      </c>
      <c r="O731" s="101">
        <v>110.303</v>
      </c>
      <c r="P731" s="101">
        <v>290.31700000000001</v>
      </c>
      <c r="Q731" s="101">
        <v>717.27300000000002</v>
      </c>
      <c r="R731" s="101">
        <v>280.87400000000002</v>
      </c>
      <c r="S731" s="101">
        <v>1228</v>
      </c>
      <c r="T731" s="101">
        <v>851.46</v>
      </c>
      <c r="U731" s="101">
        <v>716.77</v>
      </c>
    </row>
    <row r="732" spans="1:21" x14ac:dyDescent="0.25">
      <c r="A732" s="60" t="s">
        <v>4823</v>
      </c>
      <c r="B732" s="60" t="s">
        <v>1566</v>
      </c>
      <c r="C732" s="60" t="s">
        <v>4852</v>
      </c>
      <c r="D732" s="94">
        <v>6</v>
      </c>
      <c r="E732" s="60" t="s">
        <v>6358</v>
      </c>
      <c r="F732" s="25">
        <f t="shared" si="43"/>
        <v>921.60333333333335</v>
      </c>
      <c r="G732" s="25">
        <f t="shared" si="44"/>
        <v>146.47874999999999</v>
      </c>
      <c r="H732" s="32"/>
      <c r="I732" s="31"/>
      <c r="J732" s="25">
        <f t="shared" si="45"/>
        <v>663.40519999999992</v>
      </c>
      <c r="K732" s="21"/>
      <c r="L732" s="16"/>
      <c r="M732" s="101">
        <v>14.965999999999999</v>
      </c>
      <c r="N732" s="101">
        <v>233.38900000000001</v>
      </c>
      <c r="O732" s="101">
        <v>66.972999999999999</v>
      </c>
      <c r="P732" s="101">
        <v>270.58699999999999</v>
      </c>
      <c r="Q732" s="101">
        <v>349.36099999999999</v>
      </c>
      <c r="R732" s="101">
        <v>202.85499999999999</v>
      </c>
      <c r="S732" s="101">
        <v>1259</v>
      </c>
      <c r="T732" s="101">
        <v>511.22</v>
      </c>
      <c r="U732" s="101">
        <v>994.59</v>
      </c>
    </row>
    <row r="733" spans="1:21" x14ac:dyDescent="0.25">
      <c r="A733" s="60" t="s">
        <v>4823</v>
      </c>
      <c r="B733" s="60" t="s">
        <v>1617</v>
      </c>
      <c r="C733" s="60" t="s">
        <v>4896</v>
      </c>
      <c r="D733" s="94">
        <v>15</v>
      </c>
      <c r="E733" s="60" t="s">
        <v>8156</v>
      </c>
      <c r="F733" s="25">
        <f t="shared" si="43"/>
        <v>918.91333333333341</v>
      </c>
      <c r="G733" s="25">
        <f t="shared" si="44"/>
        <v>1150.3719999999998</v>
      </c>
      <c r="H733" s="32"/>
      <c r="I733" s="31"/>
      <c r="J733" s="25">
        <f t="shared" si="45"/>
        <v>583.52560000000005</v>
      </c>
      <c r="K733" s="21"/>
      <c r="L733" s="16"/>
      <c r="M733" s="101">
        <v>29.777000000000001</v>
      </c>
      <c r="N733" s="101">
        <v>0.23300000000000001</v>
      </c>
      <c r="O733" s="101">
        <v>295.35899999999998</v>
      </c>
      <c r="P733" s="101">
        <v>4276.1189999999997</v>
      </c>
      <c r="Q733" s="101">
        <v>0.93200000000000005</v>
      </c>
      <c r="R733" s="101">
        <v>159.95599999999999</v>
      </c>
      <c r="S733" s="101">
        <v>1435</v>
      </c>
      <c r="T733" s="101">
        <v>1110.97</v>
      </c>
      <c r="U733" s="101">
        <v>210.77</v>
      </c>
    </row>
    <row r="734" spans="1:21" x14ac:dyDescent="0.25">
      <c r="A734" s="60" t="s">
        <v>4823</v>
      </c>
      <c r="B734" s="60" t="s">
        <v>595</v>
      </c>
      <c r="C734" s="60" t="s">
        <v>4855</v>
      </c>
      <c r="D734" s="94">
        <v>6</v>
      </c>
      <c r="E734" s="60" t="s">
        <v>6504</v>
      </c>
      <c r="F734" s="25">
        <f t="shared" si="43"/>
        <v>918.11666666666667</v>
      </c>
      <c r="G734" s="25">
        <f t="shared" si="44"/>
        <v>344.80949999999996</v>
      </c>
      <c r="H734" s="32"/>
      <c r="I734" s="31"/>
      <c r="J734" s="25">
        <f t="shared" si="45"/>
        <v>831.7346</v>
      </c>
      <c r="K734" s="21"/>
      <c r="L734" s="16"/>
      <c r="M734" s="101">
        <v>115.04</v>
      </c>
      <c r="N734" s="101">
        <v>208.131</v>
      </c>
      <c r="O734" s="101">
        <v>493.09</v>
      </c>
      <c r="P734" s="101">
        <v>562.97699999999998</v>
      </c>
      <c r="Q734" s="101">
        <v>626.84</v>
      </c>
      <c r="R734" s="101">
        <v>777.48299999999995</v>
      </c>
      <c r="S734" s="101">
        <v>905</v>
      </c>
      <c r="T734" s="101">
        <v>822.91</v>
      </c>
      <c r="U734" s="101">
        <v>1026.44</v>
      </c>
    </row>
    <row r="735" spans="1:21" x14ac:dyDescent="0.25">
      <c r="A735" s="60" t="s">
        <v>4823</v>
      </c>
      <c r="B735" s="60" t="s">
        <v>798</v>
      </c>
      <c r="C735" s="60" t="s">
        <v>4917</v>
      </c>
      <c r="D735" s="94">
        <v>20</v>
      </c>
      <c r="E735" s="60" t="s">
        <v>9919</v>
      </c>
      <c r="F735" s="25">
        <f t="shared" si="43"/>
        <v>916.57999999999993</v>
      </c>
      <c r="G735" s="25">
        <f t="shared" si="44"/>
        <v>478.17924999999997</v>
      </c>
      <c r="H735" s="32"/>
      <c r="I735" s="31"/>
      <c r="J735" s="25">
        <f t="shared" si="45"/>
        <v>830.35220000000004</v>
      </c>
      <c r="K735" s="21"/>
      <c r="L735" s="16"/>
      <c r="M735" s="101">
        <v>479.56799999999998</v>
      </c>
      <c r="N735" s="101">
        <v>386.42500000000001</v>
      </c>
      <c r="O735" s="101">
        <v>462.42500000000001</v>
      </c>
      <c r="P735" s="101">
        <v>584.29899999999998</v>
      </c>
      <c r="Q735" s="101">
        <v>778.37300000000005</v>
      </c>
      <c r="R735" s="101">
        <v>623.64800000000002</v>
      </c>
      <c r="S735" s="101">
        <v>769</v>
      </c>
      <c r="T735" s="101">
        <v>819.85</v>
      </c>
      <c r="U735" s="101">
        <v>1160.8900000000001</v>
      </c>
    </row>
    <row r="736" spans="1:21" x14ac:dyDescent="0.25">
      <c r="A736" s="60" t="s">
        <v>4823</v>
      </c>
      <c r="B736" s="60" t="s">
        <v>886</v>
      </c>
      <c r="C736" s="60" t="s">
        <v>4827</v>
      </c>
      <c r="D736" s="94">
        <v>1</v>
      </c>
      <c r="E736" s="60" t="s">
        <v>5351</v>
      </c>
      <c r="F736" s="25">
        <f t="shared" ref="F736:F799" si="46">SUM(S736:U736)/3</f>
        <v>914.93999999999994</v>
      </c>
      <c r="G736" s="25">
        <f t="shared" ref="G736:G799" si="47">SUM(M736:P736)/4</f>
        <v>360.60199999999998</v>
      </c>
      <c r="H736" s="32"/>
      <c r="I736" s="31"/>
      <c r="J736" s="25">
        <f t="shared" ref="J736:J799" si="48">SUM(Q736:U736)/5</f>
        <v>729.4147999999999</v>
      </c>
      <c r="K736" s="21"/>
      <c r="L736" s="16"/>
      <c r="M736" s="101">
        <v>316.21600000000001</v>
      </c>
      <c r="N736" s="101">
        <v>357.32400000000001</v>
      </c>
      <c r="O736" s="101">
        <v>410.36399999999998</v>
      </c>
      <c r="P736" s="101">
        <v>358.50400000000002</v>
      </c>
      <c r="Q736" s="101">
        <v>410.34</v>
      </c>
      <c r="R736" s="101">
        <v>491.91399999999999</v>
      </c>
      <c r="S736" s="101">
        <v>712</v>
      </c>
      <c r="T736" s="101">
        <v>675.02</v>
      </c>
      <c r="U736" s="101">
        <v>1357.8</v>
      </c>
    </row>
    <row r="737" spans="1:21" x14ac:dyDescent="0.25">
      <c r="A737" s="60" t="s">
        <v>4823</v>
      </c>
      <c r="B737" s="60" t="s">
        <v>820</v>
      </c>
      <c r="C737" s="60" t="s">
        <v>4906</v>
      </c>
      <c r="D737" s="94">
        <v>15</v>
      </c>
      <c r="E737" s="60" t="s">
        <v>8656</v>
      </c>
      <c r="F737" s="25">
        <f t="shared" si="46"/>
        <v>913.18999999999994</v>
      </c>
      <c r="G737" s="25">
        <f t="shared" si="47"/>
        <v>380.74299999999999</v>
      </c>
      <c r="H737" s="32"/>
      <c r="I737" s="31"/>
      <c r="J737" s="25">
        <f t="shared" si="48"/>
        <v>825.88620000000014</v>
      </c>
      <c r="K737" s="21"/>
      <c r="L737" s="16"/>
      <c r="M737" s="101">
        <v>253.98500000000001</v>
      </c>
      <c r="N737" s="101">
        <v>343.04599999999999</v>
      </c>
      <c r="O737" s="101">
        <v>354.52300000000002</v>
      </c>
      <c r="P737" s="101">
        <v>571.41800000000001</v>
      </c>
      <c r="Q737" s="101">
        <v>713.88</v>
      </c>
      <c r="R737" s="101">
        <v>675.98099999999999</v>
      </c>
      <c r="S737" s="101">
        <v>779</v>
      </c>
      <c r="T737" s="101">
        <v>897.26</v>
      </c>
      <c r="U737" s="101">
        <v>1063.31</v>
      </c>
    </row>
    <row r="738" spans="1:21" x14ac:dyDescent="0.25">
      <c r="A738" s="60" t="s">
        <v>4823</v>
      </c>
      <c r="B738" s="60" t="s">
        <v>1266</v>
      </c>
      <c r="C738" s="60" t="s">
        <v>4863</v>
      </c>
      <c r="D738" s="94">
        <v>7</v>
      </c>
      <c r="E738" s="60" t="s">
        <v>6770</v>
      </c>
      <c r="F738" s="25">
        <f t="shared" si="46"/>
        <v>911.89333333333343</v>
      </c>
      <c r="G738" s="25">
        <f t="shared" si="47"/>
        <v>366.77575000000002</v>
      </c>
      <c r="H738" s="32"/>
      <c r="I738" s="31"/>
      <c r="J738" s="25">
        <f t="shared" si="48"/>
        <v>785.66180000000008</v>
      </c>
      <c r="K738" s="21"/>
      <c r="L738" s="16"/>
      <c r="M738" s="101">
        <v>292.23700000000002</v>
      </c>
      <c r="N738" s="101">
        <v>446.13200000000001</v>
      </c>
      <c r="O738" s="101">
        <v>283.10700000000003</v>
      </c>
      <c r="P738" s="101">
        <v>445.62700000000001</v>
      </c>
      <c r="Q738" s="101">
        <v>613.02</v>
      </c>
      <c r="R738" s="101">
        <v>579.60900000000004</v>
      </c>
      <c r="S738" s="101">
        <v>922</v>
      </c>
      <c r="T738" s="101">
        <v>555.75</v>
      </c>
      <c r="U738" s="101">
        <v>1257.93</v>
      </c>
    </row>
    <row r="739" spans="1:21" x14ac:dyDescent="0.25">
      <c r="A739" s="60" t="s">
        <v>4823</v>
      </c>
      <c r="B739" s="60" t="s">
        <v>2748</v>
      </c>
      <c r="C739" s="60" t="s">
        <v>4908</v>
      </c>
      <c r="D739" s="94">
        <v>16</v>
      </c>
      <c r="E739" s="60" t="s">
        <v>9412</v>
      </c>
      <c r="F739" s="25">
        <f t="shared" si="46"/>
        <v>904.4899999999999</v>
      </c>
      <c r="G739" s="25">
        <f t="shared" si="47"/>
        <v>304.73750000000001</v>
      </c>
      <c r="H739" s="32"/>
      <c r="I739" s="31"/>
      <c r="J739" s="25">
        <f t="shared" si="48"/>
        <v>855.02260000000001</v>
      </c>
      <c r="K739" s="21"/>
      <c r="L739" s="16"/>
      <c r="M739" s="101">
        <v>331.97</v>
      </c>
      <c r="N739" s="101">
        <v>143.23500000000001</v>
      </c>
      <c r="O739" s="101">
        <v>286.55799999999999</v>
      </c>
      <c r="P739" s="101">
        <v>457.18700000000001</v>
      </c>
      <c r="Q739" s="101">
        <v>604.16200000000003</v>
      </c>
      <c r="R739" s="101">
        <v>957.48099999999999</v>
      </c>
      <c r="S739" s="101">
        <v>1157</v>
      </c>
      <c r="T739" s="101">
        <v>644.05999999999995</v>
      </c>
      <c r="U739" s="101">
        <v>912.41</v>
      </c>
    </row>
    <row r="740" spans="1:21" x14ac:dyDescent="0.25">
      <c r="A740" s="60" t="s">
        <v>4823</v>
      </c>
      <c r="B740" s="60" t="s">
        <v>1047</v>
      </c>
      <c r="C740" s="60" t="s">
        <v>4863</v>
      </c>
      <c r="D740" s="94">
        <v>7</v>
      </c>
      <c r="E740" s="60" t="s">
        <v>6756</v>
      </c>
      <c r="F740" s="25">
        <f t="shared" si="46"/>
        <v>901.63333333333333</v>
      </c>
      <c r="G740" s="25">
        <f t="shared" si="47"/>
        <v>203.32375000000002</v>
      </c>
      <c r="H740" s="32"/>
      <c r="I740" s="31"/>
      <c r="J740" s="25">
        <f t="shared" si="48"/>
        <v>597.14560000000006</v>
      </c>
      <c r="K740" s="21"/>
      <c r="L740" s="16"/>
      <c r="M740" s="101">
        <v>228.16900000000001</v>
      </c>
      <c r="N740" s="101">
        <v>57.371000000000002</v>
      </c>
      <c r="O740" s="101">
        <v>233.94900000000001</v>
      </c>
      <c r="P740" s="101">
        <v>293.80599999999998</v>
      </c>
      <c r="Q740" s="101">
        <v>119.736</v>
      </c>
      <c r="R740" s="101">
        <v>161.09200000000001</v>
      </c>
      <c r="S740" s="101">
        <v>442</v>
      </c>
      <c r="T740" s="101">
        <v>1165.95</v>
      </c>
      <c r="U740" s="101">
        <v>1096.95</v>
      </c>
    </row>
    <row r="741" spans="1:21" x14ac:dyDescent="0.25">
      <c r="A741" s="60" t="s">
        <v>4823</v>
      </c>
      <c r="B741" s="60" t="s">
        <v>705</v>
      </c>
      <c r="C741" s="60" t="s">
        <v>4864</v>
      </c>
      <c r="D741" s="94">
        <v>7</v>
      </c>
      <c r="E741" s="60" t="s">
        <v>6870</v>
      </c>
      <c r="F741" s="25">
        <f t="shared" si="46"/>
        <v>898.93333333333339</v>
      </c>
      <c r="G741" s="25">
        <f t="shared" si="47"/>
        <v>337.33600000000001</v>
      </c>
      <c r="H741" s="32"/>
      <c r="I741" s="31"/>
      <c r="J741" s="25">
        <f t="shared" si="48"/>
        <v>691.78519999999992</v>
      </c>
      <c r="K741" s="21"/>
      <c r="L741" s="16"/>
      <c r="M741" s="101">
        <v>244.352</v>
      </c>
      <c r="N741" s="101">
        <v>341.05700000000002</v>
      </c>
      <c r="O741" s="101">
        <v>433.125</v>
      </c>
      <c r="P741" s="101">
        <v>330.81</v>
      </c>
      <c r="Q741" s="101">
        <v>399.18900000000002</v>
      </c>
      <c r="R741" s="101">
        <v>362.93700000000001</v>
      </c>
      <c r="S741" s="101">
        <v>947</v>
      </c>
      <c r="T741" s="101">
        <v>653.19000000000005</v>
      </c>
      <c r="U741" s="101">
        <v>1096.6099999999999</v>
      </c>
    </row>
    <row r="742" spans="1:21" x14ac:dyDescent="0.25">
      <c r="A742" s="60" t="s">
        <v>4823</v>
      </c>
      <c r="B742" s="60" t="s">
        <v>611</v>
      </c>
      <c r="C742" s="60" t="s">
        <v>4907</v>
      </c>
      <c r="D742" s="94">
        <v>16</v>
      </c>
      <c r="E742" s="60" t="s">
        <v>9180</v>
      </c>
      <c r="F742" s="25">
        <f t="shared" si="46"/>
        <v>897.85</v>
      </c>
      <c r="G742" s="25">
        <f t="shared" si="47"/>
        <v>399.29475000000002</v>
      </c>
      <c r="H742" s="32"/>
      <c r="I742" s="31"/>
      <c r="J742" s="25">
        <f t="shared" si="48"/>
        <v>677.51400000000001</v>
      </c>
      <c r="K742" s="21"/>
      <c r="L742" s="16"/>
      <c r="M742" s="101">
        <v>446.79899999999998</v>
      </c>
      <c r="N742" s="101">
        <v>340.21699999999998</v>
      </c>
      <c r="O742" s="101">
        <v>482.74400000000003</v>
      </c>
      <c r="P742" s="101">
        <v>327.41899999999998</v>
      </c>
      <c r="Q742" s="101">
        <v>290.03800000000001</v>
      </c>
      <c r="R742" s="101">
        <v>403.98200000000003</v>
      </c>
      <c r="S742" s="101">
        <v>588</v>
      </c>
      <c r="T742" s="101">
        <v>1146.49</v>
      </c>
      <c r="U742" s="101">
        <v>959.06</v>
      </c>
    </row>
    <row r="743" spans="1:21" x14ac:dyDescent="0.25">
      <c r="A743" s="60" t="s">
        <v>4823</v>
      </c>
      <c r="B743" s="60" t="s">
        <v>552</v>
      </c>
      <c r="C743" s="60" t="s">
        <v>4897</v>
      </c>
      <c r="D743" s="94">
        <v>15</v>
      </c>
      <c r="E743" s="60" t="s">
        <v>8340</v>
      </c>
      <c r="F743" s="25">
        <f t="shared" si="46"/>
        <v>897.62666666666667</v>
      </c>
      <c r="G743" s="25">
        <f t="shared" si="47"/>
        <v>448.54999999999995</v>
      </c>
      <c r="H743" s="32"/>
      <c r="I743" s="31"/>
      <c r="J743" s="25">
        <f t="shared" si="48"/>
        <v>731.73560000000009</v>
      </c>
      <c r="K743" s="21"/>
      <c r="L743" s="16"/>
      <c r="M743" s="101">
        <v>194.601</v>
      </c>
      <c r="N743" s="101">
        <v>1089.365</v>
      </c>
      <c r="O743" s="101">
        <v>272.21100000000001</v>
      </c>
      <c r="P743" s="101">
        <v>238.023</v>
      </c>
      <c r="Q743" s="101">
        <v>441.601</v>
      </c>
      <c r="R743" s="101">
        <v>524.197</v>
      </c>
      <c r="S743" s="101">
        <v>707</v>
      </c>
      <c r="T743" s="101">
        <v>777.44</v>
      </c>
      <c r="U743" s="101">
        <v>1208.44</v>
      </c>
    </row>
    <row r="744" spans="1:21" x14ac:dyDescent="0.25">
      <c r="A744" s="60" t="s">
        <v>4823</v>
      </c>
      <c r="B744" s="60" t="s">
        <v>1042</v>
      </c>
      <c r="C744" s="60" t="s">
        <v>4897</v>
      </c>
      <c r="D744" s="94">
        <v>15</v>
      </c>
      <c r="E744" s="60" t="s">
        <v>8387</v>
      </c>
      <c r="F744" s="25">
        <f t="shared" si="46"/>
        <v>896.23</v>
      </c>
      <c r="G744" s="25">
        <f t="shared" si="47"/>
        <v>771.00400000000002</v>
      </c>
      <c r="H744" s="32"/>
      <c r="I744" s="31"/>
      <c r="J744" s="25">
        <f t="shared" si="48"/>
        <v>722.50819999999999</v>
      </c>
      <c r="K744" s="21"/>
      <c r="L744" s="16"/>
      <c r="M744" s="101">
        <v>1053.079</v>
      </c>
      <c r="N744" s="101">
        <v>524.91700000000003</v>
      </c>
      <c r="O744" s="101">
        <v>806.755</v>
      </c>
      <c r="P744" s="101">
        <v>699.26499999999999</v>
      </c>
      <c r="Q744" s="101">
        <v>477.43299999999999</v>
      </c>
      <c r="R744" s="101">
        <v>446.41800000000001</v>
      </c>
      <c r="S744" s="101">
        <v>844</v>
      </c>
      <c r="T744" s="101">
        <v>733.01</v>
      </c>
      <c r="U744" s="101">
        <v>1111.68</v>
      </c>
    </row>
    <row r="745" spans="1:21" x14ac:dyDescent="0.25">
      <c r="A745" s="60" t="s">
        <v>4823</v>
      </c>
      <c r="B745" s="60" t="s">
        <v>1520</v>
      </c>
      <c r="C745" s="60" t="s">
        <v>4913</v>
      </c>
      <c r="D745" s="94">
        <v>18</v>
      </c>
      <c r="E745" s="60" t="s">
        <v>9688</v>
      </c>
      <c r="F745" s="25">
        <f t="shared" si="46"/>
        <v>896.04666666666662</v>
      </c>
      <c r="G745" s="25">
        <f t="shared" si="47"/>
        <v>822.45749999999998</v>
      </c>
      <c r="H745" s="32"/>
      <c r="I745" s="31"/>
      <c r="J745" s="25">
        <f t="shared" si="48"/>
        <v>1005.2747999999999</v>
      </c>
      <c r="K745" s="21"/>
      <c r="L745" s="16"/>
      <c r="M745" s="101">
        <v>397.185</v>
      </c>
      <c r="N745" s="101">
        <v>531.33199999999999</v>
      </c>
      <c r="O745" s="101">
        <v>1697.79</v>
      </c>
      <c r="P745" s="101">
        <v>663.52300000000002</v>
      </c>
      <c r="Q745" s="101">
        <v>1364.22</v>
      </c>
      <c r="R745" s="101">
        <v>974.01400000000001</v>
      </c>
      <c r="S745" s="101">
        <v>1288</v>
      </c>
      <c r="T745" s="101">
        <v>500.81</v>
      </c>
      <c r="U745" s="101">
        <v>899.33</v>
      </c>
    </row>
    <row r="746" spans="1:21" x14ac:dyDescent="0.25">
      <c r="A746" s="60" t="s">
        <v>4823</v>
      </c>
      <c r="B746" s="60" t="s">
        <v>229</v>
      </c>
      <c r="C746" s="60" t="s">
        <v>4832</v>
      </c>
      <c r="D746" s="94">
        <v>2</v>
      </c>
      <c r="E746" s="60" t="s">
        <v>5535</v>
      </c>
      <c r="F746" s="25">
        <f t="shared" si="46"/>
        <v>894.69333333333327</v>
      </c>
      <c r="G746" s="25">
        <f t="shared" si="47"/>
        <v>519.50774999999999</v>
      </c>
      <c r="H746" s="32"/>
      <c r="I746" s="31"/>
      <c r="J746" s="25">
        <f t="shared" si="48"/>
        <v>757.79920000000004</v>
      </c>
      <c r="K746" s="21"/>
      <c r="L746" s="16"/>
      <c r="M746" s="101">
        <v>635.46799999999996</v>
      </c>
      <c r="N746" s="101">
        <v>437.59</v>
      </c>
      <c r="O746" s="101">
        <v>446.238</v>
      </c>
      <c r="P746" s="101">
        <v>558.73500000000001</v>
      </c>
      <c r="Q746" s="101">
        <v>412.37</v>
      </c>
      <c r="R746" s="101">
        <v>692.54600000000005</v>
      </c>
      <c r="S746" s="101">
        <v>816</v>
      </c>
      <c r="T746" s="101">
        <v>688.09</v>
      </c>
      <c r="U746" s="101">
        <v>1179.99</v>
      </c>
    </row>
    <row r="747" spans="1:21" x14ac:dyDescent="0.25">
      <c r="A747" s="60" t="s">
        <v>4823</v>
      </c>
      <c r="B747" s="60" t="s">
        <v>2114</v>
      </c>
      <c r="C747" s="60" t="s">
        <v>4886</v>
      </c>
      <c r="D747" s="94">
        <v>11</v>
      </c>
      <c r="E747" s="60" t="s">
        <v>7761</v>
      </c>
      <c r="F747" s="25">
        <f t="shared" si="46"/>
        <v>893.9766666666668</v>
      </c>
      <c r="G747" s="25">
        <f t="shared" si="47"/>
        <v>92.651749999999993</v>
      </c>
      <c r="H747" s="32"/>
      <c r="I747" s="31"/>
      <c r="J747" s="25">
        <f t="shared" si="48"/>
        <v>586.10519999999997</v>
      </c>
      <c r="K747" s="21"/>
      <c r="L747" s="16"/>
      <c r="M747" s="101">
        <v>44.13</v>
      </c>
      <c r="N747" s="101">
        <v>38.671999999999997</v>
      </c>
      <c r="O747" s="101">
        <v>130.48400000000001</v>
      </c>
      <c r="P747" s="101">
        <v>157.321</v>
      </c>
      <c r="Q747" s="101">
        <v>107.39</v>
      </c>
      <c r="R747" s="101">
        <v>141.20599999999999</v>
      </c>
      <c r="S747" s="101">
        <v>622</v>
      </c>
      <c r="T747" s="101">
        <v>1495.48</v>
      </c>
      <c r="U747" s="101">
        <v>564.45000000000005</v>
      </c>
    </row>
    <row r="748" spans="1:21" x14ac:dyDescent="0.25">
      <c r="A748" s="60" t="s">
        <v>4823</v>
      </c>
      <c r="B748" s="60" t="s">
        <v>1231</v>
      </c>
      <c r="C748" s="60" t="s">
        <v>4853</v>
      </c>
      <c r="D748" s="94">
        <v>6</v>
      </c>
      <c r="E748" s="60" t="s">
        <v>6434</v>
      </c>
      <c r="F748" s="25">
        <f t="shared" si="46"/>
        <v>891.5</v>
      </c>
      <c r="G748" s="25">
        <f t="shared" si="47"/>
        <v>616.45299999999997</v>
      </c>
      <c r="H748" s="32"/>
      <c r="I748" s="31"/>
      <c r="J748" s="25">
        <f t="shared" si="48"/>
        <v>637.06479999999999</v>
      </c>
      <c r="K748" s="21"/>
      <c r="L748" s="16"/>
      <c r="M748" s="101">
        <v>1016.143</v>
      </c>
      <c r="N748" s="101">
        <v>633.50400000000002</v>
      </c>
      <c r="O748" s="101">
        <v>776.98299999999995</v>
      </c>
      <c r="P748" s="101">
        <v>39.182000000000002</v>
      </c>
      <c r="Q748" s="101">
        <v>4.0949999999999998</v>
      </c>
      <c r="R748" s="101">
        <v>506.72899999999998</v>
      </c>
      <c r="S748" s="101">
        <v>654</v>
      </c>
      <c r="T748" s="101">
        <v>64.83</v>
      </c>
      <c r="U748" s="101">
        <v>1955.67</v>
      </c>
    </row>
    <row r="749" spans="1:21" x14ac:dyDescent="0.25">
      <c r="A749" s="60" t="s">
        <v>4823</v>
      </c>
      <c r="B749" s="60" t="s">
        <v>4666</v>
      </c>
      <c r="C749" s="60" t="s">
        <v>4868</v>
      </c>
      <c r="D749" s="94">
        <v>9</v>
      </c>
      <c r="E749" s="60" t="s">
        <v>7012</v>
      </c>
      <c r="F749" s="25">
        <f t="shared" si="46"/>
        <v>889.84</v>
      </c>
      <c r="G749" s="25">
        <f t="shared" si="47"/>
        <v>561.66099999999994</v>
      </c>
      <c r="H749" s="32"/>
      <c r="I749" s="31"/>
      <c r="J749" s="25">
        <f t="shared" si="48"/>
        <v>577.51</v>
      </c>
      <c r="K749" s="21"/>
      <c r="L749" s="16"/>
      <c r="M749" s="101">
        <v>405.58</v>
      </c>
      <c r="N749" s="101">
        <v>1053.9459999999999</v>
      </c>
      <c r="O749" s="101">
        <v>372.12700000000001</v>
      </c>
      <c r="P749" s="101">
        <v>414.99099999999999</v>
      </c>
      <c r="Q749" s="101">
        <v>217.005</v>
      </c>
      <c r="R749" s="101">
        <v>1.0249999999999999</v>
      </c>
      <c r="S749" s="101">
        <v>1</v>
      </c>
      <c r="T749" s="101">
        <v>476.93</v>
      </c>
      <c r="U749" s="101">
        <v>2191.59</v>
      </c>
    </row>
    <row r="750" spans="1:21" x14ac:dyDescent="0.25">
      <c r="A750" s="60" t="s">
        <v>4823</v>
      </c>
      <c r="B750" s="60" t="s">
        <v>163</v>
      </c>
      <c r="C750" s="60" t="s">
        <v>4907</v>
      </c>
      <c r="D750" s="94">
        <v>16</v>
      </c>
      <c r="E750" s="60" t="s">
        <v>8709</v>
      </c>
      <c r="F750" s="25">
        <f t="shared" si="46"/>
        <v>889.21999999999991</v>
      </c>
      <c r="G750" s="25">
        <f t="shared" si="47"/>
        <v>466.52575000000002</v>
      </c>
      <c r="H750" s="32"/>
      <c r="I750" s="31"/>
      <c r="J750" s="25">
        <f t="shared" si="48"/>
        <v>751.16380000000004</v>
      </c>
      <c r="K750" s="21"/>
      <c r="L750" s="16"/>
      <c r="M750" s="101">
        <v>394.08600000000001</v>
      </c>
      <c r="N750" s="101">
        <v>491.55500000000001</v>
      </c>
      <c r="O750" s="101">
        <v>509.01</v>
      </c>
      <c r="P750" s="101">
        <v>471.452</v>
      </c>
      <c r="Q750" s="101">
        <v>465.072</v>
      </c>
      <c r="R750" s="101">
        <v>623.08699999999999</v>
      </c>
      <c r="S750" s="101">
        <v>617</v>
      </c>
      <c r="T750" s="101">
        <v>694.08</v>
      </c>
      <c r="U750" s="101">
        <v>1356.58</v>
      </c>
    </row>
    <row r="751" spans="1:21" x14ac:dyDescent="0.25">
      <c r="A751" s="60" t="s">
        <v>4823</v>
      </c>
      <c r="B751" s="60" t="s">
        <v>661</v>
      </c>
      <c r="C751" s="60" t="s">
        <v>4868</v>
      </c>
      <c r="D751" s="94">
        <v>9</v>
      </c>
      <c r="E751" s="60" t="s">
        <v>7035</v>
      </c>
      <c r="F751" s="25">
        <f t="shared" si="46"/>
        <v>885.43666666666661</v>
      </c>
      <c r="G751" s="25">
        <f t="shared" si="47"/>
        <v>529.82275000000004</v>
      </c>
      <c r="H751" s="32"/>
      <c r="I751" s="31"/>
      <c r="J751" s="25">
        <f t="shared" si="48"/>
        <v>837.1626</v>
      </c>
      <c r="K751" s="21"/>
      <c r="L751" s="16"/>
      <c r="M751" s="101">
        <v>600.83000000000004</v>
      </c>
      <c r="N751" s="101">
        <v>550.63</v>
      </c>
      <c r="O751" s="101">
        <v>482.97500000000002</v>
      </c>
      <c r="P751" s="101">
        <v>484.85599999999999</v>
      </c>
      <c r="Q751" s="101">
        <v>751.78599999999994</v>
      </c>
      <c r="R751" s="101">
        <v>777.71699999999998</v>
      </c>
      <c r="S751" s="101">
        <v>793</v>
      </c>
      <c r="T751" s="101">
        <v>930.83</v>
      </c>
      <c r="U751" s="101">
        <v>932.48</v>
      </c>
    </row>
    <row r="752" spans="1:21" x14ac:dyDescent="0.25">
      <c r="A752" s="60" t="s">
        <v>4823</v>
      </c>
      <c r="B752" s="60" t="s">
        <v>1167</v>
      </c>
      <c r="C752" s="60" t="s">
        <v>4844</v>
      </c>
      <c r="D752" s="94">
        <v>4</v>
      </c>
      <c r="E752" s="60" t="s">
        <v>5794</v>
      </c>
      <c r="F752" s="25">
        <f t="shared" si="46"/>
        <v>881.74666666666656</v>
      </c>
      <c r="G752" s="25">
        <f t="shared" si="47"/>
        <v>115.6555</v>
      </c>
      <c r="H752" s="32"/>
      <c r="I752" s="31"/>
      <c r="J752" s="25">
        <f t="shared" si="48"/>
        <v>970.51659999999993</v>
      </c>
      <c r="K752" s="21"/>
      <c r="L752" s="16"/>
      <c r="M752" s="101">
        <v>29.725999999999999</v>
      </c>
      <c r="N752" s="101">
        <v>84.105000000000004</v>
      </c>
      <c r="O752" s="101">
        <v>136.96199999999999</v>
      </c>
      <c r="P752" s="101">
        <v>211.82900000000001</v>
      </c>
      <c r="Q752" s="101">
        <v>1112.998</v>
      </c>
      <c r="R752" s="101">
        <v>1094.345</v>
      </c>
      <c r="S752" s="101">
        <v>1405</v>
      </c>
      <c r="T752" s="101">
        <v>447.54</v>
      </c>
      <c r="U752" s="101">
        <v>792.7</v>
      </c>
    </row>
    <row r="753" spans="1:21" x14ac:dyDescent="0.25">
      <c r="A753" s="60" t="s">
        <v>4823</v>
      </c>
      <c r="B753" s="60" t="s">
        <v>1010</v>
      </c>
      <c r="C753" s="60" t="s">
        <v>4907</v>
      </c>
      <c r="D753" s="94">
        <v>16</v>
      </c>
      <c r="E753" s="60" t="s">
        <v>9137</v>
      </c>
      <c r="F753" s="25">
        <f t="shared" si="46"/>
        <v>881.65666666666675</v>
      </c>
      <c r="G753" s="25">
        <f t="shared" si="47"/>
        <v>444.23874999999998</v>
      </c>
      <c r="H753" s="32"/>
      <c r="I753" s="31"/>
      <c r="J753" s="25">
        <f t="shared" si="48"/>
        <v>887.37100000000009</v>
      </c>
      <c r="K753" s="21"/>
      <c r="L753" s="16"/>
      <c r="M753" s="101">
        <v>247.21799999999999</v>
      </c>
      <c r="N753" s="101">
        <v>62.762999999999998</v>
      </c>
      <c r="O753" s="101">
        <v>739.44399999999996</v>
      </c>
      <c r="P753" s="101">
        <v>727.53</v>
      </c>
      <c r="Q753" s="101">
        <v>665.26300000000003</v>
      </c>
      <c r="R753" s="101">
        <v>1126.6220000000001</v>
      </c>
      <c r="S753" s="101">
        <v>706</v>
      </c>
      <c r="T753" s="101">
        <v>956.22</v>
      </c>
      <c r="U753" s="101">
        <v>982.75</v>
      </c>
    </row>
    <row r="754" spans="1:21" x14ac:dyDescent="0.25">
      <c r="A754" s="60" t="s">
        <v>4823</v>
      </c>
      <c r="B754" s="60" t="s">
        <v>1015</v>
      </c>
      <c r="C754" s="60" t="s">
        <v>4907</v>
      </c>
      <c r="D754" s="94">
        <v>16</v>
      </c>
      <c r="E754" s="60" t="s">
        <v>8828</v>
      </c>
      <c r="F754" s="25">
        <f t="shared" si="46"/>
        <v>881.56333333333339</v>
      </c>
      <c r="G754" s="25">
        <f t="shared" si="47"/>
        <v>200.08749999999998</v>
      </c>
      <c r="H754" s="32"/>
      <c r="I754" s="31"/>
      <c r="J754" s="25">
        <f t="shared" si="48"/>
        <v>600.8528</v>
      </c>
      <c r="K754" s="21"/>
      <c r="L754" s="16"/>
      <c r="M754" s="101">
        <v>58.177</v>
      </c>
      <c r="N754" s="101">
        <v>164.66300000000001</v>
      </c>
      <c r="O754" s="101">
        <v>433.68099999999998</v>
      </c>
      <c r="P754" s="101">
        <v>143.82900000000001</v>
      </c>
      <c r="Q754" s="101">
        <v>187.827</v>
      </c>
      <c r="R754" s="101">
        <v>171.74700000000001</v>
      </c>
      <c r="S754" s="101">
        <v>810</v>
      </c>
      <c r="T754" s="101">
        <v>1320.42</v>
      </c>
      <c r="U754" s="101">
        <v>514.27</v>
      </c>
    </row>
    <row r="755" spans="1:21" x14ac:dyDescent="0.25">
      <c r="A755" s="60" t="s">
        <v>4823</v>
      </c>
      <c r="B755" s="60" t="s">
        <v>655</v>
      </c>
      <c r="C755" s="60" t="s">
        <v>4897</v>
      </c>
      <c r="D755" s="94">
        <v>15</v>
      </c>
      <c r="E755" s="60" t="s">
        <v>8325</v>
      </c>
      <c r="F755" s="25">
        <f t="shared" si="46"/>
        <v>880.18999999999994</v>
      </c>
      <c r="G755" s="25">
        <f t="shared" si="47"/>
        <v>1595.8820000000001</v>
      </c>
      <c r="H755" s="32"/>
      <c r="I755" s="31"/>
      <c r="J755" s="25">
        <f t="shared" si="48"/>
        <v>1369.2514000000001</v>
      </c>
      <c r="K755" s="21"/>
      <c r="L755" s="16"/>
      <c r="M755" s="101">
        <v>159.67400000000001</v>
      </c>
      <c r="N755" s="101">
        <v>721.85699999999997</v>
      </c>
      <c r="O755" s="101">
        <v>4816.34</v>
      </c>
      <c r="P755" s="101">
        <v>685.65700000000004</v>
      </c>
      <c r="Q755" s="101">
        <v>3730.7759999999998</v>
      </c>
      <c r="R755" s="101">
        <v>474.911</v>
      </c>
      <c r="S755" s="101">
        <v>876</v>
      </c>
      <c r="T755" s="101">
        <v>536.17999999999995</v>
      </c>
      <c r="U755" s="101">
        <v>1228.3900000000001</v>
      </c>
    </row>
    <row r="756" spans="1:21" x14ac:dyDescent="0.25">
      <c r="A756" s="60" t="s">
        <v>4823</v>
      </c>
      <c r="B756" s="60" t="s">
        <v>1909</v>
      </c>
      <c r="C756" s="60" t="s">
        <v>4907</v>
      </c>
      <c r="D756" s="94">
        <v>16</v>
      </c>
      <c r="E756" s="60" t="s">
        <v>8876</v>
      </c>
      <c r="F756" s="25">
        <f t="shared" si="46"/>
        <v>879.79</v>
      </c>
      <c r="G756" s="25">
        <f t="shared" si="47"/>
        <v>200.28874999999999</v>
      </c>
      <c r="H756" s="32"/>
      <c r="I756" s="31"/>
      <c r="J756" s="25">
        <f t="shared" si="48"/>
        <v>864.40479999999991</v>
      </c>
      <c r="K756" s="21"/>
      <c r="L756" s="16"/>
      <c r="M756" s="101">
        <v>147.012</v>
      </c>
      <c r="N756" s="101">
        <v>188.99199999999999</v>
      </c>
      <c r="O756" s="101">
        <v>174.22800000000001</v>
      </c>
      <c r="P756" s="101">
        <v>290.923</v>
      </c>
      <c r="Q756" s="101">
        <v>1237.922</v>
      </c>
      <c r="R756" s="101">
        <v>444.73200000000003</v>
      </c>
      <c r="S756" s="101">
        <v>698</v>
      </c>
      <c r="T756" s="101">
        <v>324.91000000000003</v>
      </c>
      <c r="U756" s="101">
        <v>1616.46</v>
      </c>
    </row>
    <row r="757" spans="1:21" x14ac:dyDescent="0.25">
      <c r="A757" s="60" t="s">
        <v>4823</v>
      </c>
      <c r="B757" s="60" t="s">
        <v>3237</v>
      </c>
      <c r="C757" s="60" t="s">
        <v>4864</v>
      </c>
      <c r="D757" s="94">
        <v>7</v>
      </c>
      <c r="E757" s="60" t="s">
        <v>6875</v>
      </c>
      <c r="F757" s="25">
        <f t="shared" si="46"/>
        <v>876.9666666666667</v>
      </c>
      <c r="G757" s="25">
        <f t="shared" si="47"/>
        <v>792.78875000000005</v>
      </c>
      <c r="H757" s="32"/>
      <c r="I757" s="31"/>
      <c r="J757" s="25">
        <f t="shared" si="48"/>
        <v>770.19119999999998</v>
      </c>
      <c r="K757" s="21"/>
      <c r="L757" s="16"/>
      <c r="M757" s="101">
        <v>659.19899999999996</v>
      </c>
      <c r="N757" s="101">
        <v>397.63400000000001</v>
      </c>
      <c r="O757" s="101">
        <v>921.63199999999995</v>
      </c>
      <c r="P757" s="101">
        <v>1192.69</v>
      </c>
      <c r="Q757" s="101">
        <v>818.66899999999998</v>
      </c>
      <c r="R757" s="101">
        <v>401.387</v>
      </c>
      <c r="S757" s="101">
        <v>1068</v>
      </c>
      <c r="T757" s="101">
        <v>875.36</v>
      </c>
      <c r="U757" s="101">
        <v>687.54</v>
      </c>
    </row>
    <row r="758" spans="1:21" x14ac:dyDescent="0.25">
      <c r="A758" s="60" t="s">
        <v>4823</v>
      </c>
      <c r="B758" s="60" t="s">
        <v>419</v>
      </c>
      <c r="C758" s="60" t="s">
        <v>4864</v>
      </c>
      <c r="D758" s="94">
        <v>7</v>
      </c>
      <c r="E758" s="60" t="s">
        <v>6904</v>
      </c>
      <c r="F758" s="25">
        <f t="shared" si="46"/>
        <v>871.6633333333333</v>
      </c>
      <c r="G758" s="25">
        <f t="shared" si="47"/>
        <v>321.29250000000002</v>
      </c>
      <c r="H758" s="32"/>
      <c r="I758" s="31"/>
      <c r="J758" s="25">
        <f t="shared" si="48"/>
        <v>668.68119999999999</v>
      </c>
      <c r="K758" s="21"/>
      <c r="L758" s="16"/>
      <c r="M758" s="101">
        <v>291.89100000000002</v>
      </c>
      <c r="N758" s="101">
        <v>235.18799999999999</v>
      </c>
      <c r="O758" s="101">
        <v>295.21800000000002</v>
      </c>
      <c r="P758" s="101">
        <v>462.87299999999999</v>
      </c>
      <c r="Q758" s="101">
        <v>396.17399999999998</v>
      </c>
      <c r="R758" s="101">
        <v>332.24200000000002</v>
      </c>
      <c r="S758" s="101">
        <v>629</v>
      </c>
      <c r="T758" s="101">
        <v>736</v>
      </c>
      <c r="U758" s="101">
        <v>1249.99</v>
      </c>
    </row>
    <row r="759" spans="1:21" x14ac:dyDescent="0.25">
      <c r="A759" s="60" t="s">
        <v>4823</v>
      </c>
      <c r="B759" s="60" t="s">
        <v>530</v>
      </c>
      <c r="C759" s="60" t="s">
        <v>4907</v>
      </c>
      <c r="D759" s="94">
        <v>16</v>
      </c>
      <c r="E759" s="60" t="s">
        <v>9159</v>
      </c>
      <c r="F759" s="25">
        <f t="shared" si="46"/>
        <v>870.34</v>
      </c>
      <c r="G759" s="25">
        <f t="shared" si="47"/>
        <v>717.40325000000007</v>
      </c>
      <c r="H759" s="32"/>
      <c r="I759" s="31"/>
      <c r="J759" s="25">
        <f t="shared" si="48"/>
        <v>877.89520000000016</v>
      </c>
      <c r="K759" s="21"/>
      <c r="L759" s="16"/>
      <c r="M759" s="101">
        <v>721.91600000000005</v>
      </c>
      <c r="N759" s="101">
        <v>506.11599999999999</v>
      </c>
      <c r="O759" s="101">
        <v>733.221</v>
      </c>
      <c r="P759" s="101">
        <v>908.36</v>
      </c>
      <c r="Q759" s="101">
        <v>1105.107</v>
      </c>
      <c r="R759" s="101">
        <v>673.34900000000005</v>
      </c>
      <c r="S759" s="101">
        <v>1120</v>
      </c>
      <c r="T759" s="101">
        <v>624.61</v>
      </c>
      <c r="U759" s="101">
        <v>866.41</v>
      </c>
    </row>
    <row r="760" spans="1:21" x14ac:dyDescent="0.25">
      <c r="A760" s="60" t="s">
        <v>4823</v>
      </c>
      <c r="B760" s="60" t="s">
        <v>1916</v>
      </c>
      <c r="C760" s="60" t="s">
        <v>4916</v>
      </c>
      <c r="D760" s="94">
        <v>20</v>
      </c>
      <c r="E760" s="60" t="s">
        <v>9874</v>
      </c>
      <c r="F760" s="25">
        <f t="shared" si="46"/>
        <v>870.11333333333334</v>
      </c>
      <c r="G760" s="25">
        <f t="shared" si="47"/>
        <v>458.08500000000004</v>
      </c>
      <c r="H760" s="32"/>
      <c r="I760" s="31"/>
      <c r="J760" s="25">
        <f t="shared" si="48"/>
        <v>684.1558</v>
      </c>
      <c r="K760" s="21"/>
      <c r="L760" s="16"/>
      <c r="M760" s="101">
        <v>260.63</v>
      </c>
      <c r="N760" s="101">
        <v>491.85599999999999</v>
      </c>
      <c r="O760" s="101">
        <v>399.07100000000003</v>
      </c>
      <c r="P760" s="101">
        <v>680.78300000000002</v>
      </c>
      <c r="Q760" s="101">
        <v>487.44099999999997</v>
      </c>
      <c r="R760" s="101">
        <v>322.99799999999999</v>
      </c>
      <c r="S760" s="101">
        <v>739</v>
      </c>
      <c r="T760" s="101">
        <v>811.07</v>
      </c>
      <c r="U760" s="101">
        <v>1060.27</v>
      </c>
    </row>
    <row r="761" spans="1:21" x14ac:dyDescent="0.25">
      <c r="A761" s="60" t="s">
        <v>4823</v>
      </c>
      <c r="B761" s="60" t="s">
        <v>1116</v>
      </c>
      <c r="C761" s="60" t="s">
        <v>4907</v>
      </c>
      <c r="D761" s="94">
        <v>16</v>
      </c>
      <c r="E761" s="60" t="s">
        <v>9072</v>
      </c>
      <c r="F761" s="25">
        <f t="shared" si="46"/>
        <v>869.46</v>
      </c>
      <c r="G761" s="25">
        <f t="shared" si="47"/>
        <v>220.80600000000001</v>
      </c>
      <c r="H761" s="32"/>
      <c r="I761" s="31"/>
      <c r="J761" s="25">
        <f t="shared" si="48"/>
        <v>631.18340000000012</v>
      </c>
      <c r="K761" s="21"/>
      <c r="L761" s="16"/>
      <c r="M761" s="101">
        <v>149.31200000000001</v>
      </c>
      <c r="N761" s="101">
        <v>140.15799999999999</v>
      </c>
      <c r="O761" s="101">
        <v>380.767</v>
      </c>
      <c r="P761" s="101">
        <v>212.98699999999999</v>
      </c>
      <c r="Q761" s="101">
        <v>347.25799999999998</v>
      </c>
      <c r="R761" s="101">
        <v>200.279</v>
      </c>
      <c r="S761" s="101">
        <v>727</v>
      </c>
      <c r="T761" s="101">
        <v>237.99</v>
      </c>
      <c r="U761" s="101">
        <v>1643.39</v>
      </c>
    </row>
    <row r="762" spans="1:21" x14ac:dyDescent="0.25">
      <c r="A762" s="60" t="s">
        <v>4823</v>
      </c>
      <c r="B762" s="60" t="s">
        <v>2587</v>
      </c>
      <c r="C762" s="60" t="s">
        <v>4907</v>
      </c>
      <c r="D762" s="94">
        <v>16</v>
      </c>
      <c r="E762" s="60" t="s">
        <v>8847</v>
      </c>
      <c r="F762" s="25">
        <f t="shared" si="46"/>
        <v>869.34999999999991</v>
      </c>
      <c r="G762" s="25">
        <f t="shared" si="47"/>
        <v>458.24149999999997</v>
      </c>
      <c r="H762" s="32"/>
      <c r="I762" s="31"/>
      <c r="J762" s="25">
        <f t="shared" si="48"/>
        <v>773.9846</v>
      </c>
      <c r="K762" s="21"/>
      <c r="L762" s="16"/>
      <c r="M762" s="101">
        <v>548.48</v>
      </c>
      <c r="N762" s="101">
        <v>515.11199999999997</v>
      </c>
      <c r="O762" s="101">
        <v>221.95699999999999</v>
      </c>
      <c r="P762" s="101">
        <v>547.41700000000003</v>
      </c>
      <c r="Q762" s="101">
        <v>741.25</v>
      </c>
      <c r="R762" s="101">
        <v>520.62300000000005</v>
      </c>
      <c r="S762" s="101">
        <v>1535</v>
      </c>
      <c r="T762" s="101">
        <v>548.87</v>
      </c>
      <c r="U762" s="101">
        <v>524.17999999999995</v>
      </c>
    </row>
    <row r="763" spans="1:21" x14ac:dyDescent="0.25">
      <c r="A763" s="60" t="s">
        <v>4823</v>
      </c>
      <c r="B763" s="60" t="s">
        <v>1571</v>
      </c>
      <c r="C763" s="60" t="s">
        <v>4907</v>
      </c>
      <c r="D763" s="94">
        <v>16</v>
      </c>
      <c r="E763" s="60" t="s">
        <v>8778</v>
      </c>
      <c r="F763" s="25">
        <f t="shared" si="46"/>
        <v>868.49666666666656</v>
      </c>
      <c r="G763" s="25">
        <f t="shared" si="47"/>
        <v>1439.1257499999999</v>
      </c>
      <c r="H763" s="32"/>
      <c r="I763" s="31"/>
      <c r="J763" s="25">
        <f t="shared" si="48"/>
        <v>674.399</v>
      </c>
      <c r="K763" s="21"/>
      <c r="L763" s="16"/>
      <c r="M763" s="101">
        <v>364.625</v>
      </c>
      <c r="N763" s="101">
        <v>3908.1880000000001</v>
      </c>
      <c r="O763" s="101">
        <v>1039.846</v>
      </c>
      <c r="P763" s="101">
        <v>443.84399999999999</v>
      </c>
      <c r="Q763" s="101">
        <v>275.42599999999999</v>
      </c>
      <c r="R763" s="101">
        <v>491.07900000000001</v>
      </c>
      <c r="S763" s="101">
        <v>2237</v>
      </c>
      <c r="T763" s="101">
        <v>216.06</v>
      </c>
      <c r="U763" s="101">
        <v>152.43</v>
      </c>
    </row>
    <row r="764" spans="1:21" x14ac:dyDescent="0.25">
      <c r="A764" s="60" t="s">
        <v>4823</v>
      </c>
      <c r="B764" s="60" t="s">
        <v>262</v>
      </c>
      <c r="C764" s="60" t="s">
        <v>4911</v>
      </c>
      <c r="D764" s="94">
        <v>17</v>
      </c>
      <c r="E764" s="60" t="s">
        <v>9569</v>
      </c>
      <c r="F764" s="25">
        <f t="shared" si="46"/>
        <v>867.51333333333332</v>
      </c>
      <c r="G764" s="25">
        <f t="shared" si="47"/>
        <v>0.20974999999999999</v>
      </c>
      <c r="H764" s="32"/>
      <c r="I764" s="31"/>
      <c r="J764" s="25">
        <f t="shared" si="48"/>
        <v>614.87379999999996</v>
      </c>
      <c r="K764" s="21"/>
      <c r="L764" s="16"/>
      <c r="M764" s="101" t="s">
        <v>5176</v>
      </c>
      <c r="N764" s="101" t="s">
        <v>5176</v>
      </c>
      <c r="O764" s="101" t="s">
        <v>5176</v>
      </c>
      <c r="P764" s="101">
        <v>0.83899999999999997</v>
      </c>
      <c r="Q764" s="101">
        <v>471.82900000000001</v>
      </c>
      <c r="R764" s="101" t="s">
        <v>5176</v>
      </c>
      <c r="S764" s="101">
        <v>348</v>
      </c>
      <c r="T764" s="101">
        <v>323.97000000000003</v>
      </c>
      <c r="U764" s="101">
        <v>1930.57</v>
      </c>
    </row>
    <row r="765" spans="1:21" x14ac:dyDescent="0.25">
      <c r="A765" s="60" t="s">
        <v>4823</v>
      </c>
      <c r="B765" s="60" t="s">
        <v>1640</v>
      </c>
      <c r="C765" s="60" t="s">
        <v>4907</v>
      </c>
      <c r="D765" s="94">
        <v>16</v>
      </c>
      <c r="E765" s="60" t="s">
        <v>9138</v>
      </c>
      <c r="F765" s="25">
        <f t="shared" si="46"/>
        <v>864.56666666666672</v>
      </c>
      <c r="G765" s="25">
        <f t="shared" si="47"/>
        <v>1898.3329999999999</v>
      </c>
      <c r="H765" s="32"/>
      <c r="I765" s="31"/>
      <c r="J765" s="25">
        <f t="shared" si="48"/>
        <v>626.61540000000002</v>
      </c>
      <c r="K765" s="21"/>
      <c r="L765" s="16"/>
      <c r="M765" s="101">
        <v>5115.857</v>
      </c>
      <c r="N765" s="101">
        <v>687.72299999999996</v>
      </c>
      <c r="O765" s="101">
        <v>1283.8430000000001</v>
      </c>
      <c r="P765" s="101">
        <v>505.90899999999999</v>
      </c>
      <c r="Q765" s="101">
        <v>399.49200000000002</v>
      </c>
      <c r="R765" s="101">
        <v>139.88499999999999</v>
      </c>
      <c r="S765" s="101">
        <v>490</v>
      </c>
      <c r="T765" s="101">
        <v>28.63</v>
      </c>
      <c r="U765" s="101">
        <v>2075.0700000000002</v>
      </c>
    </row>
    <row r="766" spans="1:21" x14ac:dyDescent="0.25">
      <c r="A766" s="60" t="s">
        <v>4823</v>
      </c>
      <c r="B766" s="60" t="s">
        <v>1034</v>
      </c>
      <c r="C766" s="60" t="s">
        <v>4868</v>
      </c>
      <c r="D766" s="94">
        <v>9</v>
      </c>
      <c r="E766" s="60" t="s">
        <v>7000</v>
      </c>
      <c r="F766" s="25">
        <f t="shared" si="46"/>
        <v>864.27666666666664</v>
      </c>
      <c r="G766" s="25">
        <f t="shared" si="47"/>
        <v>458.19824999999997</v>
      </c>
      <c r="H766" s="32"/>
      <c r="I766" s="31"/>
      <c r="J766" s="25">
        <f t="shared" si="48"/>
        <v>643.84179999999992</v>
      </c>
      <c r="K766" s="21"/>
      <c r="L766" s="16"/>
      <c r="M766" s="101">
        <v>794.51099999999997</v>
      </c>
      <c r="N766" s="101">
        <v>410.40499999999997</v>
      </c>
      <c r="O766" s="101">
        <v>433.29700000000003</v>
      </c>
      <c r="P766" s="101">
        <v>194.58</v>
      </c>
      <c r="Q766" s="101">
        <v>236.72300000000001</v>
      </c>
      <c r="R766" s="101">
        <v>389.65600000000001</v>
      </c>
      <c r="S766" s="101">
        <v>582</v>
      </c>
      <c r="T766" s="101">
        <v>916.13</v>
      </c>
      <c r="U766" s="101">
        <v>1094.7</v>
      </c>
    </row>
    <row r="767" spans="1:21" x14ac:dyDescent="0.25">
      <c r="A767" s="60" t="s">
        <v>4823</v>
      </c>
      <c r="B767" s="60" t="s">
        <v>971</v>
      </c>
      <c r="C767" s="60" t="s">
        <v>4907</v>
      </c>
      <c r="D767" s="94">
        <v>16</v>
      </c>
      <c r="E767" s="60" t="s">
        <v>8881</v>
      </c>
      <c r="F767" s="25">
        <f t="shared" si="46"/>
        <v>863.82666666666671</v>
      </c>
      <c r="G767" s="25">
        <f t="shared" si="47"/>
        <v>798.71199999999999</v>
      </c>
      <c r="H767" s="32"/>
      <c r="I767" s="31"/>
      <c r="J767" s="25">
        <f t="shared" si="48"/>
        <v>746.21839999999997</v>
      </c>
      <c r="K767" s="21"/>
      <c r="L767" s="16"/>
      <c r="M767" s="101">
        <v>235.809</v>
      </c>
      <c r="N767" s="101">
        <v>435.56299999999999</v>
      </c>
      <c r="O767" s="101">
        <v>303.26100000000002</v>
      </c>
      <c r="P767" s="101">
        <v>2220.2150000000001</v>
      </c>
      <c r="Q767" s="101">
        <v>635.89400000000001</v>
      </c>
      <c r="R767" s="101">
        <v>503.71800000000002</v>
      </c>
      <c r="S767" s="101">
        <v>723</v>
      </c>
      <c r="T767" s="101">
        <v>365.38</v>
      </c>
      <c r="U767" s="101">
        <v>1503.1</v>
      </c>
    </row>
    <row r="768" spans="1:21" x14ac:dyDescent="0.25">
      <c r="A768" s="60" t="s">
        <v>4823</v>
      </c>
      <c r="B768" s="60" t="s">
        <v>1898</v>
      </c>
      <c r="C768" s="60" t="s">
        <v>4905</v>
      </c>
      <c r="D768" s="94">
        <v>15</v>
      </c>
      <c r="E768" s="60" t="s">
        <v>8581</v>
      </c>
      <c r="F768" s="25">
        <f t="shared" si="46"/>
        <v>863.64</v>
      </c>
      <c r="G768" s="25">
        <f t="shared" si="47"/>
        <v>753.21599999999989</v>
      </c>
      <c r="H768" s="32"/>
      <c r="I768" s="31"/>
      <c r="J768" s="25">
        <f t="shared" si="48"/>
        <v>1022.5799999999999</v>
      </c>
      <c r="K768" s="21"/>
      <c r="L768" s="16"/>
      <c r="M768" s="101">
        <v>530.125</v>
      </c>
      <c r="N768" s="101">
        <v>936.24300000000005</v>
      </c>
      <c r="O768" s="101">
        <v>906.35</v>
      </c>
      <c r="P768" s="101">
        <v>640.14599999999996</v>
      </c>
      <c r="Q768" s="101">
        <v>1442.258</v>
      </c>
      <c r="R768" s="101">
        <v>1079.722</v>
      </c>
      <c r="S768" s="101">
        <v>1042</v>
      </c>
      <c r="T768" s="101">
        <v>608.79999999999995</v>
      </c>
      <c r="U768" s="101">
        <v>940.12</v>
      </c>
    </row>
    <row r="769" spans="1:21" x14ac:dyDescent="0.25">
      <c r="A769" s="60" t="s">
        <v>4823</v>
      </c>
      <c r="B769" s="60" t="s">
        <v>691</v>
      </c>
      <c r="C769" s="60" t="s">
        <v>4908</v>
      </c>
      <c r="D769" s="94">
        <v>16</v>
      </c>
      <c r="E769" s="60" t="s">
        <v>9388</v>
      </c>
      <c r="F769" s="25">
        <f t="shared" si="46"/>
        <v>863.55333333333328</v>
      </c>
      <c r="G769" s="25">
        <f t="shared" si="47"/>
        <v>133.39850000000001</v>
      </c>
      <c r="H769" s="32"/>
      <c r="I769" s="31"/>
      <c r="J769" s="25">
        <f t="shared" si="48"/>
        <v>624.57080000000008</v>
      </c>
      <c r="K769" s="21"/>
      <c r="L769" s="16"/>
      <c r="M769" s="101">
        <v>162.44300000000001</v>
      </c>
      <c r="N769" s="101">
        <v>147.57300000000001</v>
      </c>
      <c r="O769" s="101">
        <v>106.901</v>
      </c>
      <c r="P769" s="101">
        <v>116.67700000000001</v>
      </c>
      <c r="Q769" s="101">
        <v>322.00200000000001</v>
      </c>
      <c r="R769" s="101">
        <v>210.19200000000001</v>
      </c>
      <c r="S769" s="101">
        <v>879</v>
      </c>
      <c r="T769" s="101">
        <v>1376.07</v>
      </c>
      <c r="U769" s="101">
        <v>335.59</v>
      </c>
    </row>
    <row r="770" spans="1:21" x14ac:dyDescent="0.25">
      <c r="A770" s="60" t="s">
        <v>4823</v>
      </c>
      <c r="B770" s="60" t="s">
        <v>1215</v>
      </c>
      <c r="C770" s="60" t="s">
        <v>4896</v>
      </c>
      <c r="D770" s="94">
        <v>15</v>
      </c>
      <c r="E770" s="60" t="s">
        <v>8219</v>
      </c>
      <c r="F770" s="25">
        <f t="shared" si="46"/>
        <v>863.44333333333327</v>
      </c>
      <c r="G770" s="25">
        <f t="shared" si="47"/>
        <v>197.05549999999999</v>
      </c>
      <c r="H770" s="32"/>
      <c r="I770" s="31"/>
      <c r="J770" s="25">
        <f t="shared" si="48"/>
        <v>700.57219999999995</v>
      </c>
      <c r="K770" s="21"/>
      <c r="L770" s="16"/>
      <c r="M770" s="101">
        <v>85.585999999999999</v>
      </c>
      <c r="N770" s="101">
        <v>154.68799999999999</v>
      </c>
      <c r="O770" s="101">
        <v>213.292</v>
      </c>
      <c r="P770" s="101">
        <v>334.65600000000001</v>
      </c>
      <c r="Q770" s="101">
        <v>491.07799999999997</v>
      </c>
      <c r="R770" s="101">
        <v>421.45299999999997</v>
      </c>
      <c r="S770" s="101">
        <v>607</v>
      </c>
      <c r="T770" s="101">
        <v>455.93</v>
      </c>
      <c r="U770" s="101">
        <v>1527.4</v>
      </c>
    </row>
    <row r="771" spans="1:21" x14ac:dyDescent="0.25">
      <c r="A771" s="60" t="s">
        <v>4823</v>
      </c>
      <c r="B771" s="60" t="s">
        <v>1176</v>
      </c>
      <c r="C771" s="60" t="s">
        <v>4916</v>
      </c>
      <c r="D771" s="94">
        <v>20</v>
      </c>
      <c r="E771" s="60" t="s">
        <v>9853</v>
      </c>
      <c r="F771" s="25">
        <f t="shared" si="46"/>
        <v>858.68333333333339</v>
      </c>
      <c r="G771" s="25">
        <f t="shared" si="47"/>
        <v>457.71199999999999</v>
      </c>
      <c r="H771" s="32"/>
      <c r="I771" s="31"/>
      <c r="J771" s="25">
        <f t="shared" si="48"/>
        <v>756.04639999999995</v>
      </c>
      <c r="K771" s="21"/>
      <c r="L771" s="16"/>
      <c r="M771" s="101">
        <v>388.14299999999997</v>
      </c>
      <c r="N771" s="101">
        <v>286.387</v>
      </c>
      <c r="O771" s="101">
        <v>425.93900000000002</v>
      </c>
      <c r="P771" s="101">
        <v>730.37900000000002</v>
      </c>
      <c r="Q771" s="101">
        <v>753.654</v>
      </c>
      <c r="R771" s="101">
        <v>450.52800000000002</v>
      </c>
      <c r="S771" s="101">
        <v>906</v>
      </c>
      <c r="T771" s="101">
        <v>823.73</v>
      </c>
      <c r="U771" s="101">
        <v>846.32</v>
      </c>
    </row>
    <row r="772" spans="1:21" x14ac:dyDescent="0.25">
      <c r="A772" s="60" t="s">
        <v>4823</v>
      </c>
      <c r="B772" s="60" t="s">
        <v>1448</v>
      </c>
      <c r="C772" s="60" t="s">
        <v>4907</v>
      </c>
      <c r="D772" s="94">
        <v>16</v>
      </c>
      <c r="E772" s="60" t="s">
        <v>8838</v>
      </c>
      <c r="F772" s="25">
        <f t="shared" si="46"/>
        <v>858.32666666666671</v>
      </c>
      <c r="G772" s="25">
        <f t="shared" si="47"/>
        <v>286.81450000000001</v>
      </c>
      <c r="H772" s="32"/>
      <c r="I772" s="31"/>
      <c r="J772" s="25">
        <f t="shared" si="48"/>
        <v>583.16679999999997</v>
      </c>
      <c r="K772" s="21"/>
      <c r="L772" s="16"/>
      <c r="M772" s="101">
        <v>492.822</v>
      </c>
      <c r="N772" s="101">
        <v>172.61199999999999</v>
      </c>
      <c r="O772" s="101">
        <v>242.381</v>
      </c>
      <c r="P772" s="101">
        <v>239.44300000000001</v>
      </c>
      <c r="Q772" s="101">
        <v>273.18299999999999</v>
      </c>
      <c r="R772" s="101">
        <v>67.671000000000006</v>
      </c>
      <c r="S772" s="101">
        <v>588</v>
      </c>
      <c r="T772" s="101">
        <v>601.26</v>
      </c>
      <c r="U772" s="101">
        <v>1385.72</v>
      </c>
    </row>
    <row r="773" spans="1:21" x14ac:dyDescent="0.25">
      <c r="A773" s="60" t="s">
        <v>4823</v>
      </c>
      <c r="B773" s="60" t="s">
        <v>4705</v>
      </c>
      <c r="C773" s="60" t="s">
        <v>4910</v>
      </c>
      <c r="D773" s="94">
        <v>17</v>
      </c>
      <c r="E773" s="60" t="s">
        <v>9525</v>
      </c>
      <c r="F773" s="25">
        <f t="shared" si="46"/>
        <v>857.40666666666675</v>
      </c>
      <c r="G773" s="25">
        <f t="shared" si="47"/>
        <v>679.63250000000005</v>
      </c>
      <c r="H773" s="32"/>
      <c r="I773" s="31"/>
      <c r="J773" s="25">
        <f t="shared" si="48"/>
        <v>615.3492</v>
      </c>
      <c r="K773" s="21"/>
      <c r="L773" s="16"/>
      <c r="M773" s="101">
        <v>486.27</v>
      </c>
      <c r="N773" s="101">
        <v>820.85599999999999</v>
      </c>
      <c r="O773" s="101">
        <v>677.60900000000004</v>
      </c>
      <c r="P773" s="101">
        <v>733.79499999999996</v>
      </c>
      <c r="Q773" s="101">
        <v>491.35399999999998</v>
      </c>
      <c r="R773" s="101">
        <v>13.172000000000001</v>
      </c>
      <c r="S773" s="101">
        <v>19</v>
      </c>
      <c r="T773" s="101">
        <v>539.04</v>
      </c>
      <c r="U773" s="101">
        <v>2014.18</v>
      </c>
    </row>
    <row r="774" spans="1:21" x14ac:dyDescent="0.25">
      <c r="A774" s="60" t="s">
        <v>4823</v>
      </c>
      <c r="B774" s="60" t="s">
        <v>684</v>
      </c>
      <c r="C774" s="60" t="s">
        <v>4872</v>
      </c>
      <c r="D774" s="94">
        <v>10</v>
      </c>
      <c r="E774" s="60" t="s">
        <v>7160</v>
      </c>
      <c r="F774" s="25">
        <f t="shared" si="46"/>
        <v>856.95333333333326</v>
      </c>
      <c r="G774" s="25">
        <f t="shared" si="47"/>
        <v>396.67774999999995</v>
      </c>
      <c r="H774" s="32"/>
      <c r="I774" s="31"/>
      <c r="J774" s="25">
        <f t="shared" si="48"/>
        <v>649.38600000000008</v>
      </c>
      <c r="K774" s="21"/>
      <c r="L774" s="16"/>
      <c r="M774" s="101">
        <v>244.69</v>
      </c>
      <c r="N774" s="101">
        <v>317.93099999999998</v>
      </c>
      <c r="O774" s="101">
        <v>474.96800000000002</v>
      </c>
      <c r="P774" s="101">
        <v>549.12199999999996</v>
      </c>
      <c r="Q774" s="101">
        <v>359.07100000000003</v>
      </c>
      <c r="R774" s="101">
        <v>316.99900000000002</v>
      </c>
      <c r="S774" s="101">
        <v>706</v>
      </c>
      <c r="T774" s="101">
        <v>497.35</v>
      </c>
      <c r="U774" s="101">
        <v>1367.51</v>
      </c>
    </row>
    <row r="775" spans="1:21" x14ac:dyDescent="0.25">
      <c r="A775" s="60" t="s">
        <v>4823</v>
      </c>
      <c r="B775" s="60" t="s">
        <v>439</v>
      </c>
      <c r="C775" s="60" t="s">
        <v>4913</v>
      </c>
      <c r="D775" s="94">
        <v>18</v>
      </c>
      <c r="E775" s="60" t="s">
        <v>9712</v>
      </c>
      <c r="F775" s="25">
        <f t="shared" si="46"/>
        <v>852.31666666666661</v>
      </c>
      <c r="G775" s="25">
        <f t="shared" si="47"/>
        <v>215.4665</v>
      </c>
      <c r="H775" s="32"/>
      <c r="I775" s="31"/>
      <c r="J775" s="25">
        <f t="shared" si="48"/>
        <v>681.84680000000003</v>
      </c>
      <c r="K775" s="21"/>
      <c r="L775" s="16"/>
      <c r="M775" s="101">
        <v>428.548</v>
      </c>
      <c r="N775" s="101">
        <v>214.63399999999999</v>
      </c>
      <c r="O775" s="101">
        <v>123.127</v>
      </c>
      <c r="P775" s="101">
        <v>95.557000000000002</v>
      </c>
      <c r="Q775" s="101">
        <v>723.36699999999996</v>
      </c>
      <c r="R775" s="101">
        <v>128.917</v>
      </c>
      <c r="S775" s="101">
        <v>1348</v>
      </c>
      <c r="T775" s="101">
        <v>647.83000000000004</v>
      </c>
      <c r="U775" s="101">
        <v>561.12</v>
      </c>
    </row>
    <row r="776" spans="1:21" x14ac:dyDescent="0.25">
      <c r="A776" s="60" t="s">
        <v>4823</v>
      </c>
      <c r="B776" s="60" t="s">
        <v>575</v>
      </c>
      <c r="C776" s="60" t="s">
        <v>4913</v>
      </c>
      <c r="D776" s="94">
        <v>18</v>
      </c>
      <c r="E776" s="60" t="s">
        <v>9695</v>
      </c>
      <c r="F776" s="25">
        <f t="shared" si="46"/>
        <v>848.44666666666672</v>
      </c>
      <c r="G776" s="25">
        <f t="shared" si="47"/>
        <v>481.16850000000005</v>
      </c>
      <c r="H776" s="32"/>
      <c r="I776" s="31"/>
      <c r="J776" s="25">
        <f t="shared" si="48"/>
        <v>750.71820000000002</v>
      </c>
      <c r="K776" s="21"/>
      <c r="L776" s="16"/>
      <c r="M776" s="101">
        <v>290.07600000000002</v>
      </c>
      <c r="N776" s="101">
        <v>212.91399999999999</v>
      </c>
      <c r="O776" s="101">
        <v>548.86800000000005</v>
      </c>
      <c r="P776" s="101">
        <v>872.81600000000003</v>
      </c>
      <c r="Q776" s="101">
        <v>729.23900000000003</v>
      </c>
      <c r="R776" s="101">
        <v>479.012</v>
      </c>
      <c r="S776" s="101">
        <v>416</v>
      </c>
      <c r="T776" s="101">
        <v>554.42999999999995</v>
      </c>
      <c r="U776" s="101">
        <v>1574.91</v>
      </c>
    </row>
    <row r="777" spans="1:21" x14ac:dyDescent="0.25">
      <c r="A777" s="60" t="s">
        <v>4823</v>
      </c>
      <c r="B777" s="60" t="s">
        <v>801</v>
      </c>
      <c r="C777" s="60" t="s">
        <v>4908</v>
      </c>
      <c r="D777" s="94">
        <v>16</v>
      </c>
      <c r="E777" s="60" t="s">
        <v>9280</v>
      </c>
      <c r="F777" s="25">
        <f t="shared" si="46"/>
        <v>847.20333333333326</v>
      </c>
      <c r="G777" s="25">
        <f t="shared" si="47"/>
        <v>376.37899999999996</v>
      </c>
      <c r="H777" s="32"/>
      <c r="I777" s="31"/>
      <c r="J777" s="25">
        <f t="shared" si="48"/>
        <v>665.04660000000001</v>
      </c>
      <c r="K777" s="21"/>
      <c r="L777" s="16"/>
      <c r="M777" s="101">
        <v>210.45</v>
      </c>
      <c r="N777" s="101">
        <v>239.57</v>
      </c>
      <c r="O777" s="101">
        <v>631.75599999999997</v>
      </c>
      <c r="P777" s="101">
        <v>423.74</v>
      </c>
      <c r="Q777" s="101">
        <v>391.142</v>
      </c>
      <c r="R777" s="101">
        <v>392.48099999999999</v>
      </c>
      <c r="S777" s="101">
        <v>643</v>
      </c>
      <c r="T777" s="101">
        <v>585.89</v>
      </c>
      <c r="U777" s="101">
        <v>1312.72</v>
      </c>
    </row>
    <row r="778" spans="1:21" x14ac:dyDescent="0.25">
      <c r="A778" s="60" t="s">
        <v>4823</v>
      </c>
      <c r="B778" s="60" t="s">
        <v>1645</v>
      </c>
      <c r="C778" s="60" t="s">
        <v>4876</v>
      </c>
      <c r="D778" s="94">
        <v>11</v>
      </c>
      <c r="E778" s="60" t="s">
        <v>7267</v>
      </c>
      <c r="F778" s="25">
        <f t="shared" si="46"/>
        <v>846.61999999999989</v>
      </c>
      <c r="G778" s="25">
        <f t="shared" si="47"/>
        <v>5.1154999999999999</v>
      </c>
      <c r="H778" s="32"/>
      <c r="I778" s="31"/>
      <c r="J778" s="25">
        <f t="shared" si="48"/>
        <v>594.10220000000004</v>
      </c>
      <c r="K778" s="21"/>
      <c r="L778" s="16"/>
      <c r="M778" s="101">
        <v>1.819</v>
      </c>
      <c r="N778" s="101">
        <v>0.36899999999999999</v>
      </c>
      <c r="O778" s="101">
        <v>0.46100000000000002</v>
      </c>
      <c r="P778" s="101">
        <v>17.812999999999999</v>
      </c>
      <c r="Q778" s="101">
        <v>262.87799999999999</v>
      </c>
      <c r="R778" s="101">
        <v>167.773</v>
      </c>
      <c r="S778" s="101">
        <v>218</v>
      </c>
      <c r="T778" s="101">
        <v>1171.53</v>
      </c>
      <c r="U778" s="101">
        <v>1150.33</v>
      </c>
    </row>
    <row r="779" spans="1:21" x14ac:dyDescent="0.25">
      <c r="A779" s="60" t="s">
        <v>4823</v>
      </c>
      <c r="B779" s="60" t="s">
        <v>434</v>
      </c>
      <c r="C779" s="60" t="s">
        <v>4844</v>
      </c>
      <c r="D779" s="94">
        <v>4</v>
      </c>
      <c r="E779" s="60" t="s">
        <v>5807</v>
      </c>
      <c r="F779" s="25">
        <f t="shared" si="46"/>
        <v>845.59</v>
      </c>
      <c r="G779" s="25">
        <f t="shared" si="47"/>
        <v>172.29125000000002</v>
      </c>
      <c r="H779" s="32"/>
      <c r="I779" s="31"/>
      <c r="J779" s="25">
        <f t="shared" si="48"/>
        <v>619.45680000000016</v>
      </c>
      <c r="K779" s="21"/>
      <c r="L779" s="16"/>
      <c r="M779" s="101">
        <v>84.468000000000004</v>
      </c>
      <c r="N779" s="101">
        <v>58.975000000000001</v>
      </c>
      <c r="O779" s="101">
        <v>257.55900000000003</v>
      </c>
      <c r="P779" s="101">
        <v>288.16300000000001</v>
      </c>
      <c r="Q779" s="101">
        <v>398.71600000000001</v>
      </c>
      <c r="R779" s="101">
        <v>161.798</v>
      </c>
      <c r="S779" s="101">
        <v>618</v>
      </c>
      <c r="T779" s="101">
        <v>1141.1400000000001</v>
      </c>
      <c r="U779" s="101">
        <v>777.63</v>
      </c>
    </row>
    <row r="780" spans="1:21" x14ac:dyDescent="0.25">
      <c r="A780" s="60" t="s">
        <v>4823</v>
      </c>
      <c r="B780" s="60" t="s">
        <v>850</v>
      </c>
      <c r="C780" s="60" t="s">
        <v>4886</v>
      </c>
      <c r="D780" s="94">
        <v>11</v>
      </c>
      <c r="E780" s="60" t="s">
        <v>7780</v>
      </c>
      <c r="F780" s="25">
        <f t="shared" si="46"/>
        <v>843.50999999999988</v>
      </c>
      <c r="G780" s="25">
        <f t="shared" si="47"/>
        <v>173.83324999999999</v>
      </c>
      <c r="H780" s="32"/>
      <c r="I780" s="31"/>
      <c r="J780" s="25">
        <f t="shared" si="48"/>
        <v>622.64580000000001</v>
      </c>
      <c r="K780" s="21"/>
      <c r="L780" s="16"/>
      <c r="M780" s="101">
        <v>112.20399999999999</v>
      </c>
      <c r="N780" s="101">
        <v>102.848</v>
      </c>
      <c r="O780" s="101">
        <v>171.857</v>
      </c>
      <c r="P780" s="101">
        <v>308.42399999999998</v>
      </c>
      <c r="Q780" s="101">
        <v>303.214</v>
      </c>
      <c r="R780" s="101">
        <v>279.48500000000001</v>
      </c>
      <c r="S780" s="101">
        <v>412</v>
      </c>
      <c r="T780" s="101">
        <v>1280.51</v>
      </c>
      <c r="U780" s="101">
        <v>838.02</v>
      </c>
    </row>
    <row r="781" spans="1:21" x14ac:dyDescent="0.25">
      <c r="A781" s="60" t="s">
        <v>4823</v>
      </c>
      <c r="B781" s="60" t="s">
        <v>1156</v>
      </c>
      <c r="C781" s="60" t="s">
        <v>4845</v>
      </c>
      <c r="D781" s="94">
        <v>4</v>
      </c>
      <c r="E781" s="60" t="s">
        <v>5809</v>
      </c>
      <c r="F781" s="25">
        <f t="shared" si="46"/>
        <v>839.15666666666675</v>
      </c>
      <c r="G781" s="25">
        <f t="shared" si="47"/>
        <v>740.69349999999997</v>
      </c>
      <c r="H781" s="32"/>
      <c r="I781" s="31"/>
      <c r="J781" s="25">
        <f t="shared" si="48"/>
        <v>739.58040000000005</v>
      </c>
      <c r="K781" s="21"/>
      <c r="L781" s="16"/>
      <c r="M781" s="101">
        <v>591.05600000000004</v>
      </c>
      <c r="N781" s="101">
        <v>620.66899999999998</v>
      </c>
      <c r="O781" s="101">
        <v>888.83100000000002</v>
      </c>
      <c r="P781" s="101">
        <v>862.21799999999996</v>
      </c>
      <c r="Q781" s="101">
        <v>719.71699999999998</v>
      </c>
      <c r="R781" s="101">
        <v>460.71499999999997</v>
      </c>
      <c r="S781" s="101">
        <v>766</v>
      </c>
      <c r="T781" s="101">
        <v>636.13</v>
      </c>
      <c r="U781" s="101">
        <v>1115.3399999999999</v>
      </c>
    </row>
    <row r="782" spans="1:21" x14ac:dyDescent="0.25">
      <c r="A782" s="60" t="s">
        <v>4823</v>
      </c>
      <c r="B782" s="60" t="s">
        <v>618</v>
      </c>
      <c r="C782" s="60" t="s">
        <v>4907</v>
      </c>
      <c r="D782" s="94">
        <v>16</v>
      </c>
      <c r="E782" s="60" t="s">
        <v>9165</v>
      </c>
      <c r="F782" s="25">
        <f t="shared" si="46"/>
        <v>838.89333333333343</v>
      </c>
      <c r="G782" s="25">
        <f t="shared" si="47"/>
        <v>1037.463</v>
      </c>
      <c r="H782" s="32"/>
      <c r="I782" s="31"/>
      <c r="J782" s="25">
        <f t="shared" si="48"/>
        <v>858.84540000000015</v>
      </c>
      <c r="K782" s="21"/>
      <c r="L782" s="16"/>
      <c r="M782" s="101">
        <v>754.26599999999996</v>
      </c>
      <c r="N782" s="101">
        <v>753.46299999999997</v>
      </c>
      <c r="O782" s="101">
        <v>2000.806</v>
      </c>
      <c r="P782" s="101">
        <v>641.31700000000001</v>
      </c>
      <c r="Q782" s="101">
        <v>1154.6079999999999</v>
      </c>
      <c r="R782" s="101">
        <v>622.93899999999996</v>
      </c>
      <c r="S782" s="101">
        <v>788</v>
      </c>
      <c r="T782" s="101">
        <v>521.53</v>
      </c>
      <c r="U782" s="101">
        <v>1207.1500000000001</v>
      </c>
    </row>
    <row r="783" spans="1:21" x14ac:dyDescent="0.25">
      <c r="A783" s="60" t="s">
        <v>4823</v>
      </c>
      <c r="B783" s="60" t="s">
        <v>4250</v>
      </c>
      <c r="C783" s="60" t="s">
        <v>4908</v>
      </c>
      <c r="D783" s="94">
        <v>16</v>
      </c>
      <c r="E783" s="60" t="s">
        <v>9338</v>
      </c>
      <c r="F783" s="25">
        <f t="shared" si="46"/>
        <v>835.29</v>
      </c>
      <c r="G783" s="25">
        <f t="shared" si="47"/>
        <v>2084.2645000000002</v>
      </c>
      <c r="H783" s="32"/>
      <c r="I783" s="31"/>
      <c r="J783" s="25">
        <f t="shared" si="48"/>
        <v>880.54279999999994</v>
      </c>
      <c r="K783" s="21"/>
      <c r="L783" s="16"/>
      <c r="M783" s="101">
        <v>2621.1689999999999</v>
      </c>
      <c r="N783" s="101">
        <v>2307.5700000000002</v>
      </c>
      <c r="O783" s="101">
        <v>606.20699999999999</v>
      </c>
      <c r="P783" s="101">
        <v>2802.1120000000001</v>
      </c>
      <c r="Q783" s="101">
        <v>1699.6120000000001</v>
      </c>
      <c r="R783" s="101">
        <v>197.232</v>
      </c>
      <c r="S783" s="101">
        <v>36</v>
      </c>
      <c r="T783" s="101">
        <v>1036.76</v>
      </c>
      <c r="U783" s="101">
        <v>1433.11</v>
      </c>
    </row>
    <row r="784" spans="1:21" x14ac:dyDescent="0.25">
      <c r="A784" s="60" t="s">
        <v>4823</v>
      </c>
      <c r="B784" s="60" t="s">
        <v>540</v>
      </c>
      <c r="C784" s="60" t="s">
        <v>4897</v>
      </c>
      <c r="D784" s="94">
        <v>15</v>
      </c>
      <c r="E784" s="60" t="s">
        <v>8351</v>
      </c>
      <c r="F784" s="25">
        <f t="shared" si="46"/>
        <v>831.92333333333329</v>
      </c>
      <c r="G784" s="25">
        <f t="shared" si="47"/>
        <v>380.19624999999996</v>
      </c>
      <c r="H784" s="32"/>
      <c r="I784" s="31"/>
      <c r="J784" s="25">
        <f t="shared" si="48"/>
        <v>736.18079999999998</v>
      </c>
      <c r="K784" s="21"/>
      <c r="L784" s="16"/>
      <c r="M784" s="101">
        <v>75.986000000000004</v>
      </c>
      <c r="N784" s="101">
        <v>187.79300000000001</v>
      </c>
      <c r="O784" s="101">
        <v>612.83100000000002</v>
      </c>
      <c r="P784" s="101">
        <v>644.17499999999995</v>
      </c>
      <c r="Q784" s="101">
        <v>613.87400000000002</v>
      </c>
      <c r="R784" s="101">
        <v>571.26</v>
      </c>
      <c r="S784" s="101">
        <v>868</v>
      </c>
      <c r="T784" s="101">
        <v>503.79</v>
      </c>
      <c r="U784" s="101">
        <v>1123.98</v>
      </c>
    </row>
    <row r="785" spans="1:21" x14ac:dyDescent="0.25">
      <c r="A785" s="60" t="s">
        <v>4823</v>
      </c>
      <c r="B785" s="60" t="s">
        <v>554</v>
      </c>
      <c r="C785" s="60" t="s">
        <v>4906</v>
      </c>
      <c r="D785" s="94">
        <v>15</v>
      </c>
      <c r="E785" s="60" t="s">
        <v>8653</v>
      </c>
      <c r="F785" s="25">
        <f t="shared" si="46"/>
        <v>829.98666666666668</v>
      </c>
      <c r="G785" s="25">
        <f t="shared" si="47"/>
        <v>114.63325</v>
      </c>
      <c r="H785" s="32"/>
      <c r="I785" s="31"/>
      <c r="J785" s="25">
        <f t="shared" si="48"/>
        <v>710.54060000000004</v>
      </c>
      <c r="K785" s="21"/>
      <c r="L785" s="16"/>
      <c r="M785" s="101">
        <v>116.79600000000001</v>
      </c>
      <c r="N785" s="101">
        <v>74.08</v>
      </c>
      <c r="O785" s="101">
        <v>80.290000000000006</v>
      </c>
      <c r="P785" s="101">
        <v>187.36699999999999</v>
      </c>
      <c r="Q785" s="101">
        <v>476.447</v>
      </c>
      <c r="R785" s="101">
        <v>586.29600000000005</v>
      </c>
      <c r="S785" s="101">
        <v>891</v>
      </c>
      <c r="T785" s="101">
        <v>722.32</v>
      </c>
      <c r="U785" s="101">
        <v>876.64</v>
      </c>
    </row>
    <row r="786" spans="1:21" x14ac:dyDescent="0.25">
      <c r="A786" s="60" t="s">
        <v>4823</v>
      </c>
      <c r="B786" s="60" t="s">
        <v>2977</v>
      </c>
      <c r="C786" s="60" t="s">
        <v>4907</v>
      </c>
      <c r="D786" s="94">
        <v>16</v>
      </c>
      <c r="E786" s="60" t="s">
        <v>9135</v>
      </c>
      <c r="F786" s="25">
        <f t="shared" si="46"/>
        <v>829.82666666666671</v>
      </c>
      <c r="G786" s="25">
        <f t="shared" si="47"/>
        <v>133.17425</v>
      </c>
      <c r="H786" s="32"/>
      <c r="I786" s="31"/>
      <c r="J786" s="25">
        <f t="shared" si="48"/>
        <v>553.78060000000005</v>
      </c>
      <c r="K786" s="21"/>
      <c r="L786" s="16"/>
      <c r="M786" s="101">
        <v>214.24100000000001</v>
      </c>
      <c r="N786" s="101">
        <v>84.055000000000007</v>
      </c>
      <c r="O786" s="101">
        <v>44.881</v>
      </c>
      <c r="P786" s="101">
        <v>189.52</v>
      </c>
      <c r="Q786" s="101">
        <v>101.512</v>
      </c>
      <c r="R786" s="101">
        <v>177.911</v>
      </c>
      <c r="S786" s="101">
        <v>226</v>
      </c>
      <c r="T786" s="101">
        <v>467.67</v>
      </c>
      <c r="U786" s="101">
        <v>1795.81</v>
      </c>
    </row>
    <row r="787" spans="1:21" x14ac:dyDescent="0.25">
      <c r="A787" s="60" t="s">
        <v>4823</v>
      </c>
      <c r="B787" s="60" t="s">
        <v>130</v>
      </c>
      <c r="C787" s="60" t="s">
        <v>4859</v>
      </c>
      <c r="D787" s="94">
        <v>6</v>
      </c>
      <c r="E787" s="60" t="s">
        <v>6586</v>
      </c>
      <c r="F787" s="25">
        <f t="shared" si="46"/>
        <v>827.96</v>
      </c>
      <c r="G787" s="25">
        <f t="shared" si="47"/>
        <v>176.97525000000002</v>
      </c>
      <c r="H787" s="32"/>
      <c r="I787" s="31"/>
      <c r="J787" s="25">
        <f t="shared" si="48"/>
        <v>598.59840000000008</v>
      </c>
      <c r="K787" s="21"/>
      <c r="L787" s="16"/>
      <c r="M787" s="101">
        <v>139.42099999999999</v>
      </c>
      <c r="N787" s="101">
        <v>13.388</v>
      </c>
      <c r="O787" s="101">
        <v>37.517000000000003</v>
      </c>
      <c r="P787" s="101">
        <v>517.57500000000005</v>
      </c>
      <c r="Q787" s="101">
        <v>323.41399999999999</v>
      </c>
      <c r="R787" s="101">
        <v>185.69800000000001</v>
      </c>
      <c r="S787" s="101">
        <v>1222</v>
      </c>
      <c r="T787" s="101">
        <v>840.63</v>
      </c>
      <c r="U787" s="101">
        <v>421.25</v>
      </c>
    </row>
    <row r="788" spans="1:21" x14ac:dyDescent="0.25">
      <c r="A788" s="60" t="s">
        <v>4823</v>
      </c>
      <c r="B788" s="60" t="s">
        <v>4747</v>
      </c>
      <c r="C788" s="60" t="s">
        <v>4900</v>
      </c>
      <c r="D788" s="94">
        <v>15</v>
      </c>
      <c r="E788" s="60" t="s">
        <v>8515</v>
      </c>
      <c r="F788" s="25">
        <f t="shared" si="46"/>
        <v>827.91</v>
      </c>
      <c r="G788" s="25">
        <f t="shared" si="47"/>
        <v>491.02424999999999</v>
      </c>
      <c r="H788" s="32"/>
      <c r="I788" s="31"/>
      <c r="J788" s="25">
        <f t="shared" si="48"/>
        <v>700.35180000000003</v>
      </c>
      <c r="K788" s="21"/>
      <c r="L788" s="16"/>
      <c r="M788" s="101">
        <v>640.17100000000005</v>
      </c>
      <c r="N788" s="101">
        <v>388.71699999999998</v>
      </c>
      <c r="O788" s="101">
        <v>358.255</v>
      </c>
      <c r="P788" s="101">
        <v>576.95399999999995</v>
      </c>
      <c r="Q788" s="101">
        <v>606.38099999999997</v>
      </c>
      <c r="R788" s="101">
        <v>411.64800000000002</v>
      </c>
      <c r="S788" s="101">
        <v>557</v>
      </c>
      <c r="T788" s="101">
        <v>631.75</v>
      </c>
      <c r="U788" s="101">
        <v>1294.98</v>
      </c>
    </row>
    <row r="789" spans="1:21" x14ac:dyDescent="0.25">
      <c r="A789" s="60" t="s">
        <v>4823</v>
      </c>
      <c r="B789" s="60" t="s">
        <v>1625</v>
      </c>
      <c r="C789" s="60" t="s">
        <v>4905</v>
      </c>
      <c r="D789" s="94">
        <v>15</v>
      </c>
      <c r="E789" s="60" t="s">
        <v>8596</v>
      </c>
      <c r="F789" s="25">
        <f t="shared" si="46"/>
        <v>824.30000000000007</v>
      </c>
      <c r="G789" s="25">
        <f t="shared" si="47"/>
        <v>105.12949999999999</v>
      </c>
      <c r="H789" s="32"/>
      <c r="I789" s="31"/>
      <c r="J789" s="25">
        <f t="shared" si="48"/>
        <v>577.43140000000005</v>
      </c>
      <c r="K789" s="21"/>
      <c r="L789" s="16"/>
      <c r="M789" s="101">
        <v>71.817999999999998</v>
      </c>
      <c r="N789" s="101">
        <v>80.626999999999995</v>
      </c>
      <c r="O789" s="101">
        <v>119.66200000000001</v>
      </c>
      <c r="P789" s="101">
        <v>148.411</v>
      </c>
      <c r="Q789" s="101">
        <v>226.559</v>
      </c>
      <c r="R789" s="101">
        <v>187.69800000000001</v>
      </c>
      <c r="S789" s="101">
        <v>1643</v>
      </c>
      <c r="T789" s="101">
        <v>351.65</v>
      </c>
      <c r="U789" s="101">
        <v>478.25</v>
      </c>
    </row>
    <row r="790" spans="1:21" x14ac:dyDescent="0.25">
      <c r="A790" s="60" t="s">
        <v>4823</v>
      </c>
      <c r="B790" s="60" t="s">
        <v>884</v>
      </c>
      <c r="C790" s="60" t="s">
        <v>4897</v>
      </c>
      <c r="D790" s="94">
        <v>15</v>
      </c>
      <c r="E790" s="60" t="s">
        <v>8374</v>
      </c>
      <c r="F790" s="25">
        <f t="shared" si="46"/>
        <v>821.38666666666666</v>
      </c>
      <c r="G790" s="25">
        <f t="shared" si="47"/>
        <v>465.02925000000005</v>
      </c>
      <c r="H790" s="32"/>
      <c r="I790" s="31"/>
      <c r="J790" s="25">
        <f t="shared" si="48"/>
        <v>964.73060000000009</v>
      </c>
      <c r="K790" s="21"/>
      <c r="L790" s="16"/>
      <c r="M790" s="101">
        <v>205.59</v>
      </c>
      <c r="N790" s="101">
        <v>894.78599999999994</v>
      </c>
      <c r="O790" s="101">
        <v>365.16</v>
      </c>
      <c r="P790" s="101">
        <v>394.58100000000002</v>
      </c>
      <c r="Q790" s="101">
        <v>2043.0450000000001</v>
      </c>
      <c r="R790" s="101">
        <v>316.44799999999998</v>
      </c>
      <c r="S790" s="101">
        <v>627</v>
      </c>
      <c r="T790" s="101">
        <v>475.26</v>
      </c>
      <c r="U790" s="101">
        <v>1361.9</v>
      </c>
    </row>
    <row r="791" spans="1:21" x14ac:dyDescent="0.25">
      <c r="A791" s="60" t="s">
        <v>4823</v>
      </c>
      <c r="B791" s="60" t="s">
        <v>1152</v>
      </c>
      <c r="C791" s="60" t="s">
        <v>4863</v>
      </c>
      <c r="D791" s="94">
        <v>7</v>
      </c>
      <c r="E791" s="60" t="s">
        <v>6733</v>
      </c>
      <c r="F791" s="25">
        <f t="shared" si="46"/>
        <v>818.43333333333339</v>
      </c>
      <c r="G791" s="25">
        <f t="shared" si="47"/>
        <v>207.15325000000001</v>
      </c>
      <c r="H791" s="32"/>
      <c r="I791" s="31"/>
      <c r="J791" s="25">
        <f t="shared" si="48"/>
        <v>583.60560000000009</v>
      </c>
      <c r="K791" s="21"/>
      <c r="L791" s="16"/>
      <c r="M791" s="101">
        <v>117.78700000000001</v>
      </c>
      <c r="N791" s="101">
        <v>265.43299999999999</v>
      </c>
      <c r="O791" s="101">
        <v>267.92200000000003</v>
      </c>
      <c r="P791" s="101">
        <v>177.471</v>
      </c>
      <c r="Q791" s="101">
        <v>401.45400000000001</v>
      </c>
      <c r="R791" s="101">
        <v>61.274000000000001</v>
      </c>
      <c r="S791" s="101">
        <v>268</v>
      </c>
      <c r="T791" s="101">
        <v>857.12</v>
      </c>
      <c r="U791" s="101">
        <v>1330.18</v>
      </c>
    </row>
    <row r="792" spans="1:21" x14ac:dyDescent="0.25">
      <c r="A792" s="60" t="s">
        <v>4823</v>
      </c>
      <c r="B792" s="60" t="s">
        <v>420</v>
      </c>
      <c r="C792" s="60" t="s">
        <v>4872</v>
      </c>
      <c r="D792" s="94">
        <v>10</v>
      </c>
      <c r="E792" s="60" t="s">
        <v>7076</v>
      </c>
      <c r="F792" s="25">
        <f t="shared" si="46"/>
        <v>818.09</v>
      </c>
      <c r="G792" s="25">
        <f t="shared" si="47"/>
        <v>1032.97775</v>
      </c>
      <c r="H792" s="32"/>
      <c r="I792" s="31"/>
      <c r="J792" s="25">
        <f t="shared" si="48"/>
        <v>911.60640000000001</v>
      </c>
      <c r="K792" s="21"/>
      <c r="L792" s="16"/>
      <c r="M792" s="101">
        <v>903.64300000000003</v>
      </c>
      <c r="N792" s="101">
        <v>1132.8630000000001</v>
      </c>
      <c r="O792" s="101">
        <v>945.35400000000004</v>
      </c>
      <c r="P792" s="101">
        <v>1150.0509999999999</v>
      </c>
      <c r="Q792" s="101">
        <v>1053.431</v>
      </c>
      <c r="R792" s="101">
        <v>1050.3309999999999</v>
      </c>
      <c r="S792" s="101">
        <v>1265</v>
      </c>
      <c r="T792" s="101">
        <v>766.22</v>
      </c>
      <c r="U792" s="101">
        <v>423.05</v>
      </c>
    </row>
    <row r="793" spans="1:21" x14ac:dyDescent="0.25">
      <c r="A793" s="60" t="s">
        <v>4823</v>
      </c>
      <c r="B793" s="60" t="s">
        <v>56</v>
      </c>
      <c r="C793" s="60" t="s">
        <v>4872</v>
      </c>
      <c r="D793" s="94">
        <v>10</v>
      </c>
      <c r="E793" s="60" t="s">
        <v>7077</v>
      </c>
      <c r="F793" s="25">
        <f t="shared" si="46"/>
        <v>815.94333333333327</v>
      </c>
      <c r="G793" s="25">
        <f t="shared" si="47"/>
        <v>605.71199999999999</v>
      </c>
      <c r="H793" s="32"/>
      <c r="I793" s="31"/>
      <c r="J793" s="25">
        <f t="shared" si="48"/>
        <v>750.31780000000003</v>
      </c>
      <c r="K793" s="21"/>
      <c r="L793" s="16"/>
      <c r="M793" s="101">
        <v>485.12099999999998</v>
      </c>
      <c r="N793" s="101">
        <v>596.06700000000001</v>
      </c>
      <c r="O793" s="101">
        <v>458.49099999999999</v>
      </c>
      <c r="P793" s="101">
        <v>883.16899999999998</v>
      </c>
      <c r="Q793" s="101">
        <v>768.68499999999995</v>
      </c>
      <c r="R793" s="101">
        <v>535.07399999999996</v>
      </c>
      <c r="S793" s="101">
        <v>1074</v>
      </c>
      <c r="T793" s="101">
        <v>693.53</v>
      </c>
      <c r="U793" s="101">
        <v>680.3</v>
      </c>
    </row>
    <row r="794" spans="1:21" x14ac:dyDescent="0.25">
      <c r="A794" s="60" t="s">
        <v>4823</v>
      </c>
      <c r="B794" s="60" t="s">
        <v>681</v>
      </c>
      <c r="C794" s="60" t="s">
        <v>4907</v>
      </c>
      <c r="D794" s="94">
        <v>16</v>
      </c>
      <c r="E794" s="60" t="s">
        <v>8845</v>
      </c>
      <c r="F794" s="25">
        <f t="shared" si="46"/>
        <v>815.4133333333333</v>
      </c>
      <c r="G794" s="25">
        <f t="shared" si="47"/>
        <v>241.87650000000002</v>
      </c>
      <c r="H794" s="32"/>
      <c r="I794" s="31"/>
      <c r="J794" s="25">
        <f t="shared" si="48"/>
        <v>1828.8898000000002</v>
      </c>
      <c r="K794" s="21"/>
      <c r="L794" s="16"/>
      <c r="M794" s="101">
        <v>468.91300000000001</v>
      </c>
      <c r="N794" s="101">
        <v>361.25900000000001</v>
      </c>
      <c r="O794" s="101">
        <v>75.257999999999996</v>
      </c>
      <c r="P794" s="101">
        <v>62.076000000000001</v>
      </c>
      <c r="Q794" s="101">
        <v>4266.5200000000004</v>
      </c>
      <c r="R794" s="101">
        <v>2431.6889999999999</v>
      </c>
      <c r="S794" s="101">
        <v>578</v>
      </c>
      <c r="T794" s="101">
        <v>697.02</v>
      </c>
      <c r="U794" s="101">
        <v>1171.22</v>
      </c>
    </row>
    <row r="795" spans="1:21" x14ac:dyDescent="0.25">
      <c r="A795" s="60" t="s">
        <v>4823</v>
      </c>
      <c r="B795" s="60" t="s">
        <v>1723</v>
      </c>
      <c r="C795" s="60" t="s">
        <v>4852</v>
      </c>
      <c r="D795" s="94">
        <v>6</v>
      </c>
      <c r="E795" s="60" t="s">
        <v>6186</v>
      </c>
      <c r="F795" s="25">
        <f t="shared" si="46"/>
        <v>815.0333333333333</v>
      </c>
      <c r="G795" s="25">
        <f t="shared" si="47"/>
        <v>1.1784999999999999</v>
      </c>
      <c r="H795" s="32"/>
      <c r="I795" s="31"/>
      <c r="J795" s="25">
        <f t="shared" si="48"/>
        <v>489.02</v>
      </c>
      <c r="K795" s="21"/>
      <c r="L795" s="16"/>
      <c r="M795" s="101" t="s">
        <v>5176</v>
      </c>
      <c r="N795" s="101">
        <v>0.13</v>
      </c>
      <c r="O795" s="101">
        <v>4.5839999999999996</v>
      </c>
      <c r="P795" s="101" t="s">
        <v>5176</v>
      </c>
      <c r="Q795" s="101" t="s">
        <v>5176</v>
      </c>
      <c r="R795" s="101" t="s">
        <v>5176</v>
      </c>
      <c r="S795" s="101">
        <v>1</v>
      </c>
      <c r="T795" s="101">
        <v>24.65</v>
      </c>
      <c r="U795" s="101">
        <v>2419.4499999999998</v>
      </c>
    </row>
    <row r="796" spans="1:21" x14ac:dyDescent="0.25">
      <c r="A796" s="60" t="s">
        <v>4823</v>
      </c>
      <c r="B796" s="60" t="s">
        <v>960</v>
      </c>
      <c r="C796" s="60" t="s">
        <v>4897</v>
      </c>
      <c r="D796" s="94">
        <v>15</v>
      </c>
      <c r="E796" s="60" t="s">
        <v>8345</v>
      </c>
      <c r="F796" s="25">
        <f t="shared" si="46"/>
        <v>813.38000000000011</v>
      </c>
      <c r="G796" s="25">
        <f t="shared" si="47"/>
        <v>245.16624999999999</v>
      </c>
      <c r="H796" s="32"/>
      <c r="I796" s="31"/>
      <c r="J796" s="25">
        <f t="shared" si="48"/>
        <v>727.52200000000016</v>
      </c>
      <c r="K796" s="21"/>
      <c r="L796" s="16"/>
      <c r="M796" s="101">
        <v>307.27</v>
      </c>
      <c r="N796" s="101">
        <v>189.839</v>
      </c>
      <c r="O796" s="101">
        <v>275.62599999999998</v>
      </c>
      <c r="P796" s="101">
        <v>207.93</v>
      </c>
      <c r="Q796" s="101">
        <v>611.5</v>
      </c>
      <c r="R796" s="101">
        <v>585.97</v>
      </c>
      <c r="S796" s="101">
        <v>626</v>
      </c>
      <c r="T796" s="101">
        <v>649.75</v>
      </c>
      <c r="U796" s="101">
        <v>1164.3900000000001</v>
      </c>
    </row>
    <row r="797" spans="1:21" x14ac:dyDescent="0.25">
      <c r="A797" s="60" t="s">
        <v>4823</v>
      </c>
      <c r="B797" s="60" t="s">
        <v>481</v>
      </c>
      <c r="C797" s="60" t="s">
        <v>4857</v>
      </c>
      <c r="D797" s="94">
        <v>6</v>
      </c>
      <c r="E797" s="60" t="s">
        <v>6558</v>
      </c>
      <c r="F797" s="25">
        <f t="shared" si="46"/>
        <v>806.09</v>
      </c>
      <c r="G797" s="25">
        <f t="shared" si="47"/>
        <v>154.39975000000001</v>
      </c>
      <c r="H797" s="32"/>
      <c r="I797" s="31"/>
      <c r="J797" s="25">
        <f t="shared" si="48"/>
        <v>603.49639999999999</v>
      </c>
      <c r="K797" s="21"/>
      <c r="L797" s="16"/>
      <c r="M797" s="101">
        <v>109.491</v>
      </c>
      <c r="N797" s="101">
        <v>31.119</v>
      </c>
      <c r="O797" s="101">
        <v>115.312</v>
      </c>
      <c r="P797" s="101">
        <v>361.67700000000002</v>
      </c>
      <c r="Q797" s="101">
        <v>264.30200000000002</v>
      </c>
      <c r="R797" s="101">
        <v>334.91</v>
      </c>
      <c r="S797" s="101">
        <v>849</v>
      </c>
      <c r="T797" s="101">
        <v>592.46</v>
      </c>
      <c r="U797" s="101">
        <v>976.81</v>
      </c>
    </row>
    <row r="798" spans="1:21" x14ac:dyDescent="0.25">
      <c r="A798" s="60" t="s">
        <v>4823</v>
      </c>
      <c r="B798" s="60" t="s">
        <v>696</v>
      </c>
      <c r="C798" s="60" t="s">
        <v>4892</v>
      </c>
      <c r="D798" s="94">
        <v>13</v>
      </c>
      <c r="E798" s="60" t="s">
        <v>7968</v>
      </c>
      <c r="F798" s="25">
        <f t="shared" si="46"/>
        <v>802.63</v>
      </c>
      <c r="G798" s="25">
        <f t="shared" si="47"/>
        <v>232.59199999999998</v>
      </c>
      <c r="H798" s="32"/>
      <c r="I798" s="31"/>
      <c r="J798" s="25">
        <f t="shared" si="48"/>
        <v>659.88279999999997</v>
      </c>
      <c r="K798" s="21"/>
      <c r="L798" s="16"/>
      <c r="M798" s="101">
        <v>176.68700000000001</v>
      </c>
      <c r="N798" s="101">
        <v>216.09899999999999</v>
      </c>
      <c r="O798" s="101">
        <v>180.05</v>
      </c>
      <c r="P798" s="101">
        <v>357.53199999999998</v>
      </c>
      <c r="Q798" s="101">
        <v>488.71</v>
      </c>
      <c r="R798" s="101">
        <v>402.81400000000002</v>
      </c>
      <c r="S798" s="101">
        <v>857</v>
      </c>
      <c r="T798" s="101">
        <v>570.71</v>
      </c>
      <c r="U798" s="101">
        <v>980.18</v>
      </c>
    </row>
    <row r="799" spans="1:21" x14ac:dyDescent="0.25">
      <c r="A799" s="60" t="s">
        <v>4823</v>
      </c>
      <c r="B799" s="60" t="s">
        <v>1289</v>
      </c>
      <c r="C799" s="60" t="s">
        <v>4825</v>
      </c>
      <c r="D799" s="94">
        <v>1</v>
      </c>
      <c r="E799" s="60" t="s">
        <v>5256</v>
      </c>
      <c r="F799" s="25">
        <f t="shared" si="46"/>
        <v>798.27666666666664</v>
      </c>
      <c r="G799" s="25">
        <f t="shared" si="47"/>
        <v>185.99599999999998</v>
      </c>
      <c r="H799" s="32"/>
      <c r="I799" s="31"/>
      <c r="J799" s="25">
        <f t="shared" si="48"/>
        <v>524.35560000000009</v>
      </c>
      <c r="K799" s="21"/>
      <c r="L799" s="16"/>
      <c r="M799" s="101">
        <v>148.13200000000001</v>
      </c>
      <c r="N799" s="101">
        <v>89.566999999999993</v>
      </c>
      <c r="O799" s="101">
        <v>130.22900000000001</v>
      </c>
      <c r="P799" s="101">
        <v>376.05599999999998</v>
      </c>
      <c r="Q799" s="101">
        <v>222.58099999999999</v>
      </c>
      <c r="R799" s="101">
        <v>4.367</v>
      </c>
      <c r="S799" s="101">
        <v>245</v>
      </c>
      <c r="T799" s="101">
        <v>873.05</v>
      </c>
      <c r="U799" s="101">
        <v>1276.78</v>
      </c>
    </row>
    <row r="800" spans="1:21" x14ac:dyDescent="0.25">
      <c r="A800" s="60" t="s">
        <v>4823</v>
      </c>
      <c r="B800" s="60" t="s">
        <v>1020</v>
      </c>
      <c r="C800" s="60" t="s">
        <v>4913</v>
      </c>
      <c r="D800" s="94">
        <v>18</v>
      </c>
      <c r="E800" s="60" t="s">
        <v>9732</v>
      </c>
      <c r="F800" s="25">
        <f t="shared" ref="F800:F863" si="49">SUM(S800:U800)/3</f>
        <v>798.10666666666657</v>
      </c>
      <c r="G800" s="25">
        <f t="shared" ref="G800:G863" si="50">SUM(M800:P800)/4</f>
        <v>546.03800000000001</v>
      </c>
      <c r="H800" s="32"/>
      <c r="I800" s="31"/>
      <c r="J800" s="25">
        <f t="shared" ref="J800:J863" si="51">SUM(Q800:U800)/5</f>
        <v>761.31999999999994</v>
      </c>
      <c r="K800" s="21"/>
      <c r="L800" s="16"/>
      <c r="M800" s="101">
        <v>537.37900000000002</v>
      </c>
      <c r="N800" s="101">
        <v>446.041</v>
      </c>
      <c r="O800" s="101">
        <v>783.26300000000003</v>
      </c>
      <c r="P800" s="101">
        <v>417.46899999999999</v>
      </c>
      <c r="Q800" s="101">
        <v>1240.626</v>
      </c>
      <c r="R800" s="101">
        <v>171.654</v>
      </c>
      <c r="S800" s="101">
        <v>804</v>
      </c>
      <c r="T800" s="101">
        <v>774.68</v>
      </c>
      <c r="U800" s="101">
        <v>815.64</v>
      </c>
    </row>
    <row r="801" spans="1:21" x14ac:dyDescent="0.25">
      <c r="A801" s="60" t="s">
        <v>4823</v>
      </c>
      <c r="B801" s="60" t="s">
        <v>885</v>
      </c>
      <c r="C801" s="60" t="s">
        <v>4907</v>
      </c>
      <c r="D801" s="94">
        <v>16</v>
      </c>
      <c r="E801" s="60" t="s">
        <v>8834</v>
      </c>
      <c r="F801" s="25">
        <f t="shared" si="49"/>
        <v>797.56333333333339</v>
      </c>
      <c r="G801" s="25">
        <f t="shared" si="50"/>
        <v>442.34449999999993</v>
      </c>
      <c r="H801" s="32"/>
      <c r="I801" s="31"/>
      <c r="J801" s="25">
        <f t="shared" si="51"/>
        <v>689.67060000000004</v>
      </c>
      <c r="K801" s="21"/>
      <c r="L801" s="16"/>
      <c r="M801" s="101">
        <v>0.64700000000000002</v>
      </c>
      <c r="N801" s="101" t="s">
        <v>5176</v>
      </c>
      <c r="O801" s="101">
        <v>1115.0219999999999</v>
      </c>
      <c r="P801" s="101">
        <v>653.70899999999995</v>
      </c>
      <c r="Q801" s="101">
        <v>928.81100000000004</v>
      </c>
      <c r="R801" s="101">
        <v>126.852</v>
      </c>
      <c r="S801" s="101">
        <v>526</v>
      </c>
      <c r="T801" s="101">
        <v>920.57</v>
      </c>
      <c r="U801" s="101">
        <v>946.12</v>
      </c>
    </row>
    <row r="802" spans="1:21" x14ac:dyDescent="0.25">
      <c r="A802" s="60" t="s">
        <v>4823</v>
      </c>
      <c r="B802" s="60" t="s">
        <v>437</v>
      </c>
      <c r="C802" s="60" t="s">
        <v>4872</v>
      </c>
      <c r="D802" s="94">
        <v>10</v>
      </c>
      <c r="E802" s="60" t="s">
        <v>7087</v>
      </c>
      <c r="F802" s="25">
        <f t="shared" si="49"/>
        <v>795.09333333333336</v>
      </c>
      <c r="G802" s="25">
        <f t="shared" si="50"/>
        <v>722.83899999999994</v>
      </c>
      <c r="H802" s="32"/>
      <c r="I802" s="31"/>
      <c r="J802" s="25">
        <f t="shared" si="51"/>
        <v>744.16160000000013</v>
      </c>
      <c r="K802" s="21"/>
      <c r="L802" s="16"/>
      <c r="M802" s="101">
        <v>624.98400000000004</v>
      </c>
      <c r="N802" s="101">
        <v>756.005</v>
      </c>
      <c r="O802" s="101">
        <v>673.52599999999995</v>
      </c>
      <c r="P802" s="101">
        <v>836.84100000000001</v>
      </c>
      <c r="Q802" s="101">
        <v>640.93899999999996</v>
      </c>
      <c r="R802" s="101">
        <v>694.58900000000006</v>
      </c>
      <c r="S802" s="101">
        <v>851</v>
      </c>
      <c r="T802" s="101">
        <v>843.42</v>
      </c>
      <c r="U802" s="101">
        <v>690.86</v>
      </c>
    </row>
    <row r="803" spans="1:21" x14ac:dyDescent="0.25">
      <c r="A803" s="60" t="s">
        <v>4823</v>
      </c>
      <c r="B803" s="60" t="s">
        <v>2260</v>
      </c>
      <c r="C803" s="60" t="s">
        <v>4847</v>
      </c>
      <c r="D803" s="94">
        <v>4</v>
      </c>
      <c r="E803" s="60" t="s">
        <v>5854</v>
      </c>
      <c r="F803" s="25">
        <f t="shared" si="49"/>
        <v>793.13666666666666</v>
      </c>
      <c r="G803" s="25">
        <f t="shared" si="50"/>
        <v>1997.96225</v>
      </c>
      <c r="H803" s="32"/>
      <c r="I803" s="31"/>
      <c r="J803" s="25">
        <f t="shared" si="51"/>
        <v>1575.5638000000001</v>
      </c>
      <c r="K803" s="21"/>
      <c r="L803" s="16"/>
      <c r="M803" s="101">
        <v>2313.2719999999999</v>
      </c>
      <c r="N803" s="101">
        <v>1023.909</v>
      </c>
      <c r="O803" s="101">
        <v>74.186999999999998</v>
      </c>
      <c r="P803" s="101">
        <v>4580.4809999999998</v>
      </c>
      <c r="Q803" s="101">
        <v>126.197</v>
      </c>
      <c r="R803" s="101">
        <v>5372.2120000000004</v>
      </c>
      <c r="S803" s="101">
        <v>999</v>
      </c>
      <c r="T803" s="101">
        <v>197.21</v>
      </c>
      <c r="U803" s="101">
        <v>1183.2</v>
      </c>
    </row>
    <row r="804" spans="1:21" x14ac:dyDescent="0.25">
      <c r="A804" s="60" t="s">
        <v>4823</v>
      </c>
      <c r="B804" s="60" t="s">
        <v>3161</v>
      </c>
      <c r="C804" s="60" t="s">
        <v>4876</v>
      </c>
      <c r="D804" s="94">
        <v>11</v>
      </c>
      <c r="E804" s="60" t="s">
        <v>7226</v>
      </c>
      <c r="F804" s="25">
        <f t="shared" si="49"/>
        <v>792.03000000000009</v>
      </c>
      <c r="G804" s="25">
        <f t="shared" si="50"/>
        <v>10.33</v>
      </c>
      <c r="H804" s="32"/>
      <c r="I804" s="31"/>
      <c r="J804" s="25">
        <f t="shared" si="51"/>
        <v>559.96119999999996</v>
      </c>
      <c r="K804" s="21"/>
      <c r="L804" s="16"/>
      <c r="M804" s="101">
        <v>3.419</v>
      </c>
      <c r="N804" s="101">
        <v>2.5720000000000001</v>
      </c>
      <c r="O804" s="101">
        <v>24.302</v>
      </c>
      <c r="P804" s="101">
        <v>11.026999999999999</v>
      </c>
      <c r="Q804" s="101">
        <v>7.569</v>
      </c>
      <c r="R804" s="101">
        <v>416.14699999999999</v>
      </c>
      <c r="S804" s="101">
        <v>2050</v>
      </c>
      <c r="T804" s="101">
        <v>20.83</v>
      </c>
      <c r="U804" s="101">
        <v>305.26</v>
      </c>
    </row>
    <row r="805" spans="1:21" x14ac:dyDescent="0.25">
      <c r="A805" s="60" t="s">
        <v>4823</v>
      </c>
      <c r="B805" s="60" t="s">
        <v>2042</v>
      </c>
      <c r="C805" s="60" t="s">
        <v>4907</v>
      </c>
      <c r="D805" s="94">
        <v>16</v>
      </c>
      <c r="E805" s="60" t="s">
        <v>8739</v>
      </c>
      <c r="F805" s="25">
        <f t="shared" si="49"/>
        <v>790.11333333333334</v>
      </c>
      <c r="G805" s="25">
        <f t="shared" si="50"/>
        <v>967.46400000000006</v>
      </c>
      <c r="H805" s="32"/>
      <c r="I805" s="31"/>
      <c r="J805" s="25">
        <f t="shared" si="51"/>
        <v>860.1454</v>
      </c>
      <c r="K805" s="21"/>
      <c r="L805" s="16"/>
      <c r="M805" s="101">
        <v>139.571</v>
      </c>
      <c r="N805" s="101">
        <v>946.45799999999997</v>
      </c>
      <c r="O805" s="101">
        <v>1823.63</v>
      </c>
      <c r="P805" s="101">
        <v>960.197</v>
      </c>
      <c r="Q805" s="101">
        <v>903.7</v>
      </c>
      <c r="R805" s="101">
        <v>1026.6869999999999</v>
      </c>
      <c r="S805" s="101">
        <v>1688</v>
      </c>
      <c r="T805" s="101">
        <v>185.84</v>
      </c>
      <c r="U805" s="101">
        <v>496.5</v>
      </c>
    </row>
    <row r="806" spans="1:21" x14ac:dyDescent="0.25">
      <c r="A806" s="60" t="s">
        <v>4823</v>
      </c>
      <c r="B806" s="60" t="s">
        <v>423</v>
      </c>
      <c r="C806" s="60" t="s">
        <v>4910</v>
      </c>
      <c r="D806" s="94">
        <v>17</v>
      </c>
      <c r="E806" s="60" t="s">
        <v>9531</v>
      </c>
      <c r="F806" s="25">
        <f t="shared" si="49"/>
        <v>789.14</v>
      </c>
      <c r="G806" s="25">
        <f t="shared" si="50"/>
        <v>262.74424999999997</v>
      </c>
      <c r="H806" s="32"/>
      <c r="I806" s="31"/>
      <c r="J806" s="25">
        <f t="shared" si="51"/>
        <v>616.17179999999996</v>
      </c>
      <c r="K806" s="21"/>
      <c r="L806" s="16"/>
      <c r="M806" s="101">
        <v>197.691</v>
      </c>
      <c r="N806" s="101">
        <v>258.74799999999999</v>
      </c>
      <c r="O806" s="101">
        <v>273.375</v>
      </c>
      <c r="P806" s="101">
        <v>321.16300000000001</v>
      </c>
      <c r="Q806" s="101">
        <v>363.64699999999999</v>
      </c>
      <c r="R806" s="101">
        <v>349.79199999999997</v>
      </c>
      <c r="S806" s="101">
        <v>393</v>
      </c>
      <c r="T806" s="101">
        <v>676.36</v>
      </c>
      <c r="U806" s="101">
        <v>1298.06</v>
      </c>
    </row>
    <row r="807" spans="1:21" x14ac:dyDescent="0.25">
      <c r="A807" s="60" t="s">
        <v>4823</v>
      </c>
      <c r="B807" s="60" t="s">
        <v>446</v>
      </c>
      <c r="C807" s="60" t="s">
        <v>4896</v>
      </c>
      <c r="D807" s="94">
        <v>15</v>
      </c>
      <c r="E807" s="60" t="s">
        <v>8224</v>
      </c>
      <c r="F807" s="25">
        <f t="shared" si="49"/>
        <v>788.88333333333321</v>
      </c>
      <c r="G807" s="25">
        <f t="shared" si="50"/>
        <v>146.49025</v>
      </c>
      <c r="H807" s="32"/>
      <c r="I807" s="31"/>
      <c r="J807" s="25">
        <f t="shared" si="51"/>
        <v>627.61720000000003</v>
      </c>
      <c r="K807" s="21"/>
      <c r="L807" s="16"/>
      <c r="M807" s="101">
        <v>219.863</v>
      </c>
      <c r="N807" s="101">
        <v>126.191</v>
      </c>
      <c r="O807" s="101">
        <v>90.344999999999999</v>
      </c>
      <c r="P807" s="101">
        <v>149.56200000000001</v>
      </c>
      <c r="Q807" s="101">
        <v>340.59100000000001</v>
      </c>
      <c r="R807" s="101">
        <v>430.84500000000003</v>
      </c>
      <c r="S807" s="101">
        <v>467</v>
      </c>
      <c r="T807" s="101">
        <v>330.09</v>
      </c>
      <c r="U807" s="101">
        <v>1569.56</v>
      </c>
    </row>
    <row r="808" spans="1:21" x14ac:dyDescent="0.25">
      <c r="A808" s="60" t="s">
        <v>4823</v>
      </c>
      <c r="B808" s="60" t="s">
        <v>985</v>
      </c>
      <c r="C808" s="60" t="s">
        <v>4916</v>
      </c>
      <c r="D808" s="94">
        <v>20</v>
      </c>
      <c r="E808" s="60" t="s">
        <v>9852</v>
      </c>
      <c r="F808" s="25">
        <f t="shared" si="49"/>
        <v>787.62</v>
      </c>
      <c r="G808" s="25">
        <f t="shared" si="50"/>
        <v>365.31275000000005</v>
      </c>
      <c r="H808" s="32"/>
      <c r="I808" s="31"/>
      <c r="J808" s="25">
        <f t="shared" si="51"/>
        <v>632.3424</v>
      </c>
      <c r="K808" s="21"/>
      <c r="L808" s="16"/>
      <c r="M808" s="101">
        <v>306.83499999999998</v>
      </c>
      <c r="N808" s="101">
        <v>232.4</v>
      </c>
      <c r="O808" s="101">
        <v>498.52</v>
      </c>
      <c r="P808" s="101">
        <v>423.49599999999998</v>
      </c>
      <c r="Q808" s="101">
        <v>288.33199999999999</v>
      </c>
      <c r="R808" s="101">
        <v>510.52</v>
      </c>
      <c r="S808" s="101">
        <v>669</v>
      </c>
      <c r="T808" s="101">
        <v>709.27</v>
      </c>
      <c r="U808" s="101">
        <v>984.59</v>
      </c>
    </row>
    <row r="809" spans="1:21" x14ac:dyDescent="0.25">
      <c r="A809" s="60" t="s">
        <v>4823</v>
      </c>
      <c r="B809" s="60" t="s">
        <v>879</v>
      </c>
      <c r="C809" s="60" t="s">
        <v>4825</v>
      </c>
      <c r="D809" s="94">
        <v>1</v>
      </c>
      <c r="E809" s="60" t="s">
        <v>5237</v>
      </c>
      <c r="F809" s="25">
        <f t="shared" si="49"/>
        <v>787.31666666666661</v>
      </c>
      <c r="G809" s="25">
        <f t="shared" si="50"/>
        <v>51.499250000000004</v>
      </c>
      <c r="H809" s="32"/>
      <c r="I809" s="31"/>
      <c r="J809" s="25">
        <f t="shared" si="51"/>
        <v>512.11199999999997</v>
      </c>
      <c r="K809" s="21"/>
      <c r="L809" s="16"/>
      <c r="M809" s="101">
        <v>167.50200000000001</v>
      </c>
      <c r="N809" s="101">
        <v>5.7329999999999997</v>
      </c>
      <c r="O809" s="101">
        <v>3.431</v>
      </c>
      <c r="P809" s="101">
        <v>29.331</v>
      </c>
      <c r="Q809" s="101">
        <v>118.989</v>
      </c>
      <c r="R809" s="101">
        <v>79.620999999999995</v>
      </c>
      <c r="S809" s="101">
        <v>66</v>
      </c>
      <c r="T809" s="101">
        <v>974.95</v>
      </c>
      <c r="U809" s="101">
        <v>1321</v>
      </c>
    </row>
    <row r="810" spans="1:21" x14ac:dyDescent="0.25">
      <c r="A810" s="60" t="s">
        <v>4823</v>
      </c>
      <c r="B810" s="60" t="s">
        <v>1558</v>
      </c>
      <c r="C810" s="60" t="s">
        <v>4907</v>
      </c>
      <c r="D810" s="94">
        <v>16</v>
      </c>
      <c r="E810" s="60" t="s">
        <v>9082</v>
      </c>
      <c r="F810" s="25">
        <f t="shared" si="49"/>
        <v>784.43666666666661</v>
      </c>
      <c r="G810" s="25">
        <f t="shared" si="50"/>
        <v>380.0795</v>
      </c>
      <c r="H810" s="32"/>
      <c r="I810" s="31"/>
      <c r="J810" s="25">
        <f t="shared" si="51"/>
        <v>574.89599999999996</v>
      </c>
      <c r="K810" s="21"/>
      <c r="L810" s="16"/>
      <c r="M810" s="101">
        <v>98.673000000000002</v>
      </c>
      <c r="N810" s="101">
        <v>127.556</v>
      </c>
      <c r="O810" s="101">
        <v>874.04300000000001</v>
      </c>
      <c r="P810" s="101">
        <v>420.04599999999999</v>
      </c>
      <c r="Q810" s="101">
        <v>301.72899999999998</v>
      </c>
      <c r="R810" s="101">
        <v>219.441</v>
      </c>
      <c r="S810" s="101">
        <v>238</v>
      </c>
      <c r="T810" s="101">
        <v>507.58</v>
      </c>
      <c r="U810" s="101">
        <v>1607.73</v>
      </c>
    </row>
    <row r="811" spans="1:21" x14ac:dyDescent="0.25">
      <c r="A811" s="60" t="s">
        <v>4823</v>
      </c>
      <c r="B811" s="60" t="s">
        <v>974</v>
      </c>
      <c r="C811" s="60" t="s">
        <v>4908</v>
      </c>
      <c r="D811" s="94">
        <v>16</v>
      </c>
      <c r="E811" s="60" t="s">
        <v>9254</v>
      </c>
      <c r="F811" s="25">
        <f t="shared" si="49"/>
        <v>780.40666666666675</v>
      </c>
      <c r="G811" s="25">
        <f t="shared" si="50"/>
        <v>586.76499999999999</v>
      </c>
      <c r="H811" s="32"/>
      <c r="I811" s="31"/>
      <c r="J811" s="25">
        <f t="shared" si="51"/>
        <v>612.65660000000003</v>
      </c>
      <c r="K811" s="21"/>
      <c r="L811" s="16"/>
      <c r="M811" s="101">
        <v>248.84800000000001</v>
      </c>
      <c r="N811" s="101">
        <v>282.03399999999999</v>
      </c>
      <c r="O811" s="101">
        <v>1248.9939999999999</v>
      </c>
      <c r="P811" s="101">
        <v>567.18399999999997</v>
      </c>
      <c r="Q811" s="101">
        <v>333.238</v>
      </c>
      <c r="R811" s="101">
        <v>388.82499999999999</v>
      </c>
      <c r="S811" s="101">
        <v>627</v>
      </c>
      <c r="T811" s="101">
        <v>724.34</v>
      </c>
      <c r="U811" s="101">
        <v>989.88</v>
      </c>
    </row>
    <row r="812" spans="1:21" x14ac:dyDescent="0.25">
      <c r="A812" s="60" t="s">
        <v>4823</v>
      </c>
      <c r="B812" s="60" t="s">
        <v>812</v>
      </c>
      <c r="C812" s="60" t="s">
        <v>4843</v>
      </c>
      <c r="D812" s="94">
        <v>4</v>
      </c>
      <c r="E812" s="60" t="s">
        <v>5778</v>
      </c>
      <c r="F812" s="25">
        <f t="shared" si="49"/>
        <v>774.61333333333334</v>
      </c>
      <c r="G812" s="25">
        <f t="shared" si="50"/>
        <v>17.673500000000001</v>
      </c>
      <c r="H812" s="32"/>
      <c r="I812" s="31"/>
      <c r="J812" s="25">
        <f t="shared" si="51"/>
        <v>524.63679999999999</v>
      </c>
      <c r="K812" s="21"/>
      <c r="L812" s="16"/>
      <c r="M812" s="101">
        <v>1.46</v>
      </c>
      <c r="N812" s="101">
        <v>0.65400000000000003</v>
      </c>
      <c r="O812" s="101">
        <v>0.52200000000000002</v>
      </c>
      <c r="P812" s="101">
        <v>68.058000000000007</v>
      </c>
      <c r="Q812" s="101">
        <v>82.497</v>
      </c>
      <c r="R812" s="101">
        <v>216.84700000000001</v>
      </c>
      <c r="S812" s="101">
        <v>472</v>
      </c>
      <c r="T812" s="101">
        <v>619.85</v>
      </c>
      <c r="U812" s="101">
        <v>1231.99</v>
      </c>
    </row>
    <row r="813" spans="1:21" x14ac:dyDescent="0.25">
      <c r="A813" s="60" t="s">
        <v>4823</v>
      </c>
      <c r="B813" s="60" t="s">
        <v>874</v>
      </c>
      <c r="C813" s="60" t="s">
        <v>4857</v>
      </c>
      <c r="D813" s="94">
        <v>6</v>
      </c>
      <c r="E813" s="60" t="s">
        <v>6556</v>
      </c>
      <c r="F813" s="25">
        <f t="shared" si="49"/>
        <v>774.59333333333336</v>
      </c>
      <c r="G813" s="25">
        <f t="shared" si="50"/>
        <v>151.07750000000001</v>
      </c>
      <c r="H813" s="32"/>
      <c r="I813" s="31"/>
      <c r="J813" s="25">
        <f t="shared" si="51"/>
        <v>550.25319999999999</v>
      </c>
      <c r="K813" s="21"/>
      <c r="L813" s="16"/>
      <c r="M813" s="101">
        <v>156.74199999999999</v>
      </c>
      <c r="N813" s="101">
        <v>125.318</v>
      </c>
      <c r="O813" s="101">
        <v>175.31899999999999</v>
      </c>
      <c r="P813" s="101">
        <v>146.93100000000001</v>
      </c>
      <c r="Q813" s="101">
        <v>129.36099999999999</v>
      </c>
      <c r="R813" s="101">
        <v>298.125</v>
      </c>
      <c r="S813" s="101">
        <v>892</v>
      </c>
      <c r="T813" s="101">
        <v>501.2</v>
      </c>
      <c r="U813" s="101">
        <v>930.58</v>
      </c>
    </row>
    <row r="814" spans="1:21" x14ac:dyDescent="0.25">
      <c r="A814" s="60" t="s">
        <v>4823</v>
      </c>
      <c r="B814" s="60" t="s">
        <v>1184</v>
      </c>
      <c r="C814" s="60" t="s">
        <v>4861</v>
      </c>
      <c r="D814" s="94">
        <v>6</v>
      </c>
      <c r="E814" s="60" t="s">
        <v>6626</v>
      </c>
      <c r="F814" s="25">
        <f t="shared" si="49"/>
        <v>773.79333333333318</v>
      </c>
      <c r="G814" s="25">
        <f t="shared" si="50"/>
        <v>0.68599999999999994</v>
      </c>
      <c r="H814" s="32"/>
      <c r="I814" s="31"/>
      <c r="J814" s="25">
        <f t="shared" si="51"/>
        <v>493.34759999999994</v>
      </c>
      <c r="K814" s="21"/>
      <c r="L814" s="16"/>
      <c r="M814" s="101">
        <v>2.7E-2</v>
      </c>
      <c r="N814" s="101">
        <v>1.716</v>
      </c>
      <c r="O814" s="101" t="s">
        <v>5176</v>
      </c>
      <c r="P814" s="101">
        <v>1.0009999999999999</v>
      </c>
      <c r="Q814" s="101">
        <v>114.07</v>
      </c>
      <c r="R814" s="101">
        <v>31.288</v>
      </c>
      <c r="S814" s="101">
        <v>2163</v>
      </c>
      <c r="T814" s="101">
        <v>86.66</v>
      </c>
      <c r="U814" s="101">
        <v>71.72</v>
      </c>
    </row>
    <row r="815" spans="1:21" x14ac:dyDescent="0.25">
      <c r="A815" s="60" t="s">
        <v>4823</v>
      </c>
      <c r="B815" s="60" t="s">
        <v>282</v>
      </c>
      <c r="C815" s="60" t="s">
        <v>4843</v>
      </c>
      <c r="D815" s="94">
        <v>4</v>
      </c>
      <c r="E815" s="60" t="s">
        <v>5779</v>
      </c>
      <c r="F815" s="25">
        <f t="shared" si="49"/>
        <v>773.17000000000007</v>
      </c>
      <c r="G815" s="25">
        <f t="shared" si="50"/>
        <v>332.87799999999999</v>
      </c>
      <c r="H815" s="32"/>
      <c r="I815" s="31"/>
      <c r="J815" s="25">
        <f t="shared" si="51"/>
        <v>711.59719999999993</v>
      </c>
      <c r="K815" s="21"/>
      <c r="L815" s="16"/>
      <c r="M815" s="101">
        <v>163.96899999999999</v>
      </c>
      <c r="N815" s="101">
        <v>260.75400000000002</v>
      </c>
      <c r="O815" s="101">
        <v>308.71499999999997</v>
      </c>
      <c r="P815" s="101">
        <v>598.07399999999996</v>
      </c>
      <c r="Q815" s="101">
        <v>682.80700000000002</v>
      </c>
      <c r="R815" s="101">
        <v>555.66899999999998</v>
      </c>
      <c r="S815" s="101">
        <v>796</v>
      </c>
      <c r="T815" s="101">
        <v>681.55</v>
      </c>
      <c r="U815" s="101">
        <v>841.96</v>
      </c>
    </row>
    <row r="816" spans="1:21" x14ac:dyDescent="0.25">
      <c r="A816" s="60" t="s">
        <v>4823</v>
      </c>
      <c r="B816" s="60" t="s">
        <v>1189</v>
      </c>
      <c r="C816" s="60" t="s">
        <v>4841</v>
      </c>
      <c r="D816" s="94">
        <v>4</v>
      </c>
      <c r="E816" s="60" t="s">
        <v>5722</v>
      </c>
      <c r="F816" s="25">
        <f t="shared" si="49"/>
        <v>770.00999999999988</v>
      </c>
      <c r="G816" s="25">
        <f t="shared" si="50"/>
        <v>165.65975</v>
      </c>
      <c r="H816" s="32"/>
      <c r="I816" s="31"/>
      <c r="J816" s="25">
        <f t="shared" si="51"/>
        <v>503.0838</v>
      </c>
      <c r="K816" s="21"/>
      <c r="L816" s="16"/>
      <c r="M816" s="101">
        <v>39.328000000000003</v>
      </c>
      <c r="N816" s="101">
        <v>89.012</v>
      </c>
      <c r="O816" s="101">
        <v>426.99299999999999</v>
      </c>
      <c r="P816" s="101">
        <v>107.306</v>
      </c>
      <c r="Q816" s="101">
        <v>100.705</v>
      </c>
      <c r="R816" s="101">
        <v>104.684</v>
      </c>
      <c r="S816" s="101">
        <v>483</v>
      </c>
      <c r="T816" s="101">
        <v>750.7</v>
      </c>
      <c r="U816" s="101">
        <v>1076.33</v>
      </c>
    </row>
    <row r="817" spans="1:21" x14ac:dyDescent="0.25">
      <c r="A817" s="60" t="s">
        <v>4823</v>
      </c>
      <c r="B817" s="60" t="s">
        <v>861</v>
      </c>
      <c r="C817" s="60" t="s">
        <v>4907</v>
      </c>
      <c r="D817" s="94">
        <v>16</v>
      </c>
      <c r="E817" s="60" t="s">
        <v>8704</v>
      </c>
      <c r="F817" s="25">
        <f t="shared" si="49"/>
        <v>769.87</v>
      </c>
      <c r="G817" s="25">
        <f t="shared" si="50"/>
        <v>227.45575000000002</v>
      </c>
      <c r="H817" s="32"/>
      <c r="I817" s="31"/>
      <c r="J817" s="25">
        <f t="shared" si="51"/>
        <v>556.12400000000002</v>
      </c>
      <c r="K817" s="21"/>
      <c r="L817" s="16"/>
      <c r="M817" s="101">
        <v>162.30500000000001</v>
      </c>
      <c r="N817" s="101">
        <v>109.953</v>
      </c>
      <c r="O817" s="101">
        <v>467.05700000000002</v>
      </c>
      <c r="P817" s="101">
        <v>170.50800000000001</v>
      </c>
      <c r="Q817" s="101">
        <v>237.22800000000001</v>
      </c>
      <c r="R817" s="101">
        <v>233.78200000000001</v>
      </c>
      <c r="S817" s="101">
        <v>449</v>
      </c>
      <c r="T817" s="101">
        <v>785.82</v>
      </c>
      <c r="U817" s="101">
        <v>1074.79</v>
      </c>
    </row>
    <row r="818" spans="1:21" x14ac:dyDescent="0.25">
      <c r="A818" s="60" t="s">
        <v>4823</v>
      </c>
      <c r="B818" s="60" t="s">
        <v>747</v>
      </c>
      <c r="C818" s="60" t="s">
        <v>4898</v>
      </c>
      <c r="D818" s="94">
        <v>15</v>
      </c>
      <c r="E818" s="60" t="s">
        <v>8454</v>
      </c>
      <c r="F818" s="25">
        <f t="shared" si="49"/>
        <v>769.62333333333333</v>
      </c>
      <c r="G818" s="25">
        <f t="shared" si="50"/>
        <v>635.28674999999998</v>
      </c>
      <c r="H818" s="32"/>
      <c r="I818" s="31"/>
      <c r="J818" s="25">
        <f t="shared" si="51"/>
        <v>729.92879999999991</v>
      </c>
      <c r="K818" s="21"/>
      <c r="L818" s="16"/>
      <c r="M818" s="101">
        <v>189.24100000000001</v>
      </c>
      <c r="N818" s="101">
        <v>504.17</v>
      </c>
      <c r="O818" s="101">
        <v>568.68899999999996</v>
      </c>
      <c r="P818" s="101">
        <v>1279.047</v>
      </c>
      <c r="Q818" s="101">
        <v>558.96400000000006</v>
      </c>
      <c r="R818" s="101">
        <v>781.81</v>
      </c>
      <c r="S818" s="101">
        <v>1240</v>
      </c>
      <c r="T818" s="101">
        <v>646.77</v>
      </c>
      <c r="U818" s="101">
        <v>422.1</v>
      </c>
    </row>
    <row r="819" spans="1:21" x14ac:dyDescent="0.25">
      <c r="A819" s="60" t="s">
        <v>4823</v>
      </c>
      <c r="B819" s="60" t="s">
        <v>1090</v>
      </c>
      <c r="C819" s="60" t="s">
        <v>4887</v>
      </c>
      <c r="D819" s="94">
        <v>11</v>
      </c>
      <c r="E819" s="60" t="s">
        <v>7869</v>
      </c>
      <c r="F819" s="25">
        <f t="shared" si="49"/>
        <v>766.90000000000009</v>
      </c>
      <c r="G819" s="25">
        <f t="shared" si="50"/>
        <v>159.53</v>
      </c>
      <c r="H819" s="32"/>
      <c r="I819" s="31"/>
      <c r="J819" s="25">
        <f t="shared" si="51"/>
        <v>549.60020000000009</v>
      </c>
      <c r="K819" s="21"/>
      <c r="L819" s="16"/>
      <c r="M819" s="101">
        <v>98.257000000000005</v>
      </c>
      <c r="N819" s="101">
        <v>165.86199999999999</v>
      </c>
      <c r="O819" s="101">
        <v>98.313000000000002</v>
      </c>
      <c r="P819" s="101">
        <v>275.68799999999999</v>
      </c>
      <c r="Q819" s="101">
        <v>220.64</v>
      </c>
      <c r="R819" s="101">
        <v>226.661</v>
      </c>
      <c r="S819" s="101">
        <v>668</v>
      </c>
      <c r="T819" s="101">
        <v>659.59</v>
      </c>
      <c r="U819" s="101">
        <v>973.11</v>
      </c>
    </row>
    <row r="820" spans="1:21" x14ac:dyDescent="0.25">
      <c r="A820" s="60" t="s">
        <v>4823</v>
      </c>
      <c r="B820" s="60" t="s">
        <v>4410</v>
      </c>
      <c r="C820" s="60" t="s">
        <v>4880</v>
      </c>
      <c r="D820" s="94">
        <v>11</v>
      </c>
      <c r="E820" s="60" t="s">
        <v>7466</v>
      </c>
      <c r="F820" s="25">
        <f t="shared" si="49"/>
        <v>763.39333333333343</v>
      </c>
      <c r="G820" s="25">
        <f t="shared" si="50"/>
        <v>286.06650000000002</v>
      </c>
      <c r="H820" s="32"/>
      <c r="I820" s="31"/>
      <c r="J820" s="25">
        <f t="shared" si="51"/>
        <v>605.57279999999992</v>
      </c>
      <c r="K820" s="21"/>
      <c r="L820" s="16"/>
      <c r="M820" s="101">
        <v>175.04499999999999</v>
      </c>
      <c r="N820" s="101">
        <v>176.624</v>
      </c>
      <c r="O820" s="101">
        <v>315.928</v>
      </c>
      <c r="P820" s="101">
        <v>476.66899999999998</v>
      </c>
      <c r="Q820" s="101">
        <v>442.834</v>
      </c>
      <c r="R820" s="101">
        <v>294.85000000000002</v>
      </c>
      <c r="S820" s="101">
        <v>410</v>
      </c>
      <c r="T820" s="101">
        <v>946.42</v>
      </c>
      <c r="U820" s="101">
        <v>933.76</v>
      </c>
    </row>
    <row r="821" spans="1:21" x14ac:dyDescent="0.25">
      <c r="A821" s="60" t="s">
        <v>4823</v>
      </c>
      <c r="B821" s="60" t="s">
        <v>1065</v>
      </c>
      <c r="C821" s="60" t="s">
        <v>4863</v>
      </c>
      <c r="D821" s="94">
        <v>7</v>
      </c>
      <c r="E821" s="60" t="s">
        <v>6765</v>
      </c>
      <c r="F821" s="25">
        <f t="shared" si="49"/>
        <v>759.68999999999994</v>
      </c>
      <c r="G821" s="25">
        <f t="shared" si="50"/>
        <v>403.45850000000002</v>
      </c>
      <c r="H821" s="32"/>
      <c r="I821" s="31"/>
      <c r="J821" s="25">
        <f t="shared" si="51"/>
        <v>677.24779999999987</v>
      </c>
      <c r="K821" s="21"/>
      <c r="L821" s="16"/>
      <c r="M821" s="101">
        <v>276.63299999999998</v>
      </c>
      <c r="N821" s="101">
        <v>227.00700000000001</v>
      </c>
      <c r="O821" s="101">
        <v>340.00400000000002</v>
      </c>
      <c r="P821" s="101">
        <v>770.19</v>
      </c>
      <c r="Q821" s="101">
        <v>716.85299999999995</v>
      </c>
      <c r="R821" s="101">
        <v>390.31599999999997</v>
      </c>
      <c r="S821" s="101">
        <v>418</v>
      </c>
      <c r="T821" s="101">
        <v>778.83</v>
      </c>
      <c r="U821" s="101">
        <v>1082.24</v>
      </c>
    </row>
    <row r="822" spans="1:21" x14ac:dyDescent="0.25">
      <c r="A822" s="60" t="s">
        <v>4823</v>
      </c>
      <c r="B822" s="60" t="s">
        <v>2325</v>
      </c>
      <c r="C822" s="60" t="s">
        <v>4907</v>
      </c>
      <c r="D822" s="94">
        <v>16</v>
      </c>
      <c r="E822" s="60" t="s">
        <v>8732</v>
      </c>
      <c r="F822" s="25">
        <f t="shared" si="49"/>
        <v>752.61333333333334</v>
      </c>
      <c r="G822" s="25">
        <f t="shared" si="50"/>
        <v>639.49725000000001</v>
      </c>
      <c r="H822" s="32"/>
      <c r="I822" s="31"/>
      <c r="J822" s="25">
        <f t="shared" si="51"/>
        <v>688.65740000000005</v>
      </c>
      <c r="K822" s="21"/>
      <c r="L822" s="16"/>
      <c r="M822" s="101">
        <v>146.07499999999999</v>
      </c>
      <c r="N822" s="101">
        <v>1731.2380000000001</v>
      </c>
      <c r="O822" s="101">
        <v>332.53699999999998</v>
      </c>
      <c r="P822" s="101">
        <v>348.13900000000001</v>
      </c>
      <c r="Q822" s="101">
        <v>988.57100000000003</v>
      </c>
      <c r="R822" s="101">
        <v>196.876</v>
      </c>
      <c r="S822" s="101">
        <v>692</v>
      </c>
      <c r="T822" s="101">
        <v>302.67</v>
      </c>
      <c r="U822" s="101">
        <v>1263.17</v>
      </c>
    </row>
    <row r="823" spans="1:21" x14ac:dyDescent="0.25">
      <c r="A823" s="60" t="s">
        <v>4823</v>
      </c>
      <c r="B823" s="60" t="s">
        <v>1770</v>
      </c>
      <c r="C823" s="60" t="s">
        <v>4841</v>
      </c>
      <c r="D823" s="94">
        <v>4</v>
      </c>
      <c r="E823" s="60" t="s">
        <v>5718</v>
      </c>
      <c r="F823" s="25">
        <f t="shared" si="49"/>
        <v>751.25999999999988</v>
      </c>
      <c r="G823" s="25">
        <f t="shared" si="50"/>
        <v>102.60900000000001</v>
      </c>
      <c r="H823" s="32"/>
      <c r="I823" s="31"/>
      <c r="J823" s="25">
        <f t="shared" si="51"/>
        <v>602.8886</v>
      </c>
      <c r="K823" s="21"/>
      <c r="L823" s="16"/>
      <c r="M823" s="101">
        <v>29.736999999999998</v>
      </c>
      <c r="N823" s="101">
        <v>47.131</v>
      </c>
      <c r="O823" s="101">
        <v>151.881</v>
      </c>
      <c r="P823" s="101">
        <v>181.68700000000001</v>
      </c>
      <c r="Q823" s="101">
        <v>268.08300000000003</v>
      </c>
      <c r="R823" s="101">
        <v>492.58</v>
      </c>
      <c r="S823" s="101">
        <v>1042</v>
      </c>
      <c r="T823" s="101">
        <v>546.52</v>
      </c>
      <c r="U823" s="101">
        <v>665.26</v>
      </c>
    </row>
    <row r="824" spans="1:21" x14ac:dyDescent="0.25">
      <c r="A824" s="60" t="s">
        <v>4823</v>
      </c>
      <c r="B824" s="60" t="s">
        <v>2529</v>
      </c>
      <c r="C824" s="60" t="s">
        <v>4848</v>
      </c>
      <c r="D824" s="94">
        <v>5</v>
      </c>
      <c r="E824" s="60" t="s">
        <v>5907</v>
      </c>
      <c r="F824" s="25">
        <f t="shared" si="49"/>
        <v>750.84666666666669</v>
      </c>
      <c r="G824" s="25">
        <f t="shared" si="50"/>
        <v>94.24499999999999</v>
      </c>
      <c r="H824" s="32"/>
      <c r="I824" s="31"/>
      <c r="J824" s="25">
        <f t="shared" si="51"/>
        <v>613.27940000000001</v>
      </c>
      <c r="K824" s="21"/>
      <c r="L824" s="16"/>
      <c r="M824" s="101">
        <v>9.4169999999999998</v>
      </c>
      <c r="N824" s="101">
        <v>4.282</v>
      </c>
      <c r="O824" s="101">
        <v>21.446000000000002</v>
      </c>
      <c r="P824" s="101">
        <v>341.83499999999998</v>
      </c>
      <c r="Q824" s="101">
        <v>352.51299999999998</v>
      </c>
      <c r="R824" s="101">
        <v>461.34399999999999</v>
      </c>
      <c r="S824" s="101">
        <v>304</v>
      </c>
      <c r="T824" s="101">
        <v>161.61000000000001</v>
      </c>
      <c r="U824" s="101">
        <v>1786.93</v>
      </c>
    </row>
    <row r="825" spans="1:21" x14ac:dyDescent="0.25">
      <c r="A825" s="60" t="s">
        <v>4823</v>
      </c>
      <c r="B825" s="60" t="s">
        <v>1377</v>
      </c>
      <c r="C825" s="60" t="s">
        <v>4894</v>
      </c>
      <c r="D825" s="94">
        <v>13</v>
      </c>
      <c r="E825" s="60" t="s">
        <v>8071</v>
      </c>
      <c r="F825" s="25">
        <f t="shared" si="49"/>
        <v>748.99333333333334</v>
      </c>
      <c r="G825" s="25">
        <f t="shared" si="50"/>
        <v>300.21625</v>
      </c>
      <c r="H825" s="32"/>
      <c r="I825" s="31"/>
      <c r="J825" s="25">
        <f t="shared" si="51"/>
        <v>632.28919999999994</v>
      </c>
      <c r="K825" s="21"/>
      <c r="L825" s="16"/>
      <c r="M825" s="101">
        <v>226.72499999999999</v>
      </c>
      <c r="N825" s="101">
        <v>158.58699999999999</v>
      </c>
      <c r="O825" s="101">
        <v>329.113</v>
      </c>
      <c r="P825" s="101">
        <v>486.44</v>
      </c>
      <c r="Q825" s="101">
        <v>448.48200000000003</v>
      </c>
      <c r="R825" s="101">
        <v>465.98399999999998</v>
      </c>
      <c r="S825" s="101">
        <v>548</v>
      </c>
      <c r="T825" s="101">
        <v>584.46</v>
      </c>
      <c r="U825" s="101">
        <v>1114.52</v>
      </c>
    </row>
    <row r="826" spans="1:21" x14ac:dyDescent="0.25">
      <c r="A826" s="60" t="s">
        <v>4823</v>
      </c>
      <c r="B826" s="60" t="s">
        <v>750</v>
      </c>
      <c r="C826" s="60" t="s">
        <v>4896</v>
      </c>
      <c r="D826" s="94">
        <v>15</v>
      </c>
      <c r="E826" s="60" t="s">
        <v>8234</v>
      </c>
      <c r="F826" s="25">
        <f t="shared" si="49"/>
        <v>748.44333333333327</v>
      </c>
      <c r="G826" s="25">
        <f t="shared" si="50"/>
        <v>517.79200000000003</v>
      </c>
      <c r="H826" s="32"/>
      <c r="I826" s="31"/>
      <c r="J826" s="25">
        <f t="shared" si="51"/>
        <v>523.86660000000006</v>
      </c>
      <c r="K826" s="21"/>
      <c r="L826" s="16"/>
      <c r="M826" s="101">
        <v>685.13499999999999</v>
      </c>
      <c r="N826" s="101">
        <v>699.05100000000004</v>
      </c>
      <c r="O826" s="101">
        <v>320.14100000000002</v>
      </c>
      <c r="P826" s="101">
        <v>366.84100000000001</v>
      </c>
      <c r="Q826" s="101">
        <v>229.27500000000001</v>
      </c>
      <c r="R826" s="101">
        <v>144.72800000000001</v>
      </c>
      <c r="S826" s="101">
        <v>345</v>
      </c>
      <c r="T826" s="101">
        <v>920.77</v>
      </c>
      <c r="U826" s="101">
        <v>979.56</v>
      </c>
    </row>
    <row r="827" spans="1:21" x14ac:dyDescent="0.25">
      <c r="A827" s="60" t="s">
        <v>4823</v>
      </c>
      <c r="B827" s="60" t="s">
        <v>897</v>
      </c>
      <c r="C827" s="60" t="s">
        <v>4860</v>
      </c>
      <c r="D827" s="94">
        <v>6</v>
      </c>
      <c r="E827" s="60" t="s">
        <v>6625</v>
      </c>
      <c r="F827" s="25">
        <f t="shared" si="49"/>
        <v>747.90666666666675</v>
      </c>
      <c r="G827" s="25">
        <f t="shared" si="50"/>
        <v>395.40200000000004</v>
      </c>
      <c r="H827" s="32"/>
      <c r="I827" s="31"/>
      <c r="J827" s="25">
        <f t="shared" si="51"/>
        <v>696.43520000000001</v>
      </c>
      <c r="K827" s="21"/>
      <c r="L827" s="16"/>
      <c r="M827" s="101">
        <v>393.97199999999998</v>
      </c>
      <c r="N827" s="101">
        <v>421.85599999999999</v>
      </c>
      <c r="O827" s="101">
        <v>379.34300000000002</v>
      </c>
      <c r="P827" s="101">
        <v>386.43700000000001</v>
      </c>
      <c r="Q827" s="101">
        <v>623.24599999999998</v>
      </c>
      <c r="R827" s="101">
        <v>615.21</v>
      </c>
      <c r="S827" s="101">
        <v>1060</v>
      </c>
      <c r="T827" s="101">
        <v>489.24</v>
      </c>
      <c r="U827" s="101">
        <v>694.48</v>
      </c>
    </row>
    <row r="828" spans="1:21" x14ac:dyDescent="0.25">
      <c r="A828" s="60" t="s">
        <v>4823</v>
      </c>
      <c r="B828" s="60" t="s">
        <v>892</v>
      </c>
      <c r="C828" s="60" t="s">
        <v>4896</v>
      </c>
      <c r="D828" s="94">
        <v>15</v>
      </c>
      <c r="E828" s="60" t="s">
        <v>8225</v>
      </c>
      <c r="F828" s="25">
        <f t="shared" si="49"/>
        <v>747.81666666666672</v>
      </c>
      <c r="G828" s="25">
        <f t="shared" si="50"/>
        <v>123.17274999999998</v>
      </c>
      <c r="H828" s="32"/>
      <c r="I828" s="31"/>
      <c r="J828" s="25">
        <f t="shared" si="51"/>
        <v>547.58079999999995</v>
      </c>
      <c r="K828" s="21"/>
      <c r="L828" s="16"/>
      <c r="M828" s="101">
        <v>100.974</v>
      </c>
      <c r="N828" s="101">
        <v>101.851</v>
      </c>
      <c r="O828" s="101">
        <v>95.820999999999998</v>
      </c>
      <c r="P828" s="101">
        <v>194.04499999999999</v>
      </c>
      <c r="Q828" s="101">
        <v>117.608</v>
      </c>
      <c r="R828" s="101">
        <v>376.846</v>
      </c>
      <c r="S828" s="101">
        <v>490</v>
      </c>
      <c r="T828" s="101">
        <v>695.57</v>
      </c>
      <c r="U828" s="101">
        <v>1057.8800000000001</v>
      </c>
    </row>
    <row r="829" spans="1:21" x14ac:dyDescent="0.25">
      <c r="A829" s="60" t="s">
        <v>4823</v>
      </c>
      <c r="B829" s="60" t="s">
        <v>1276</v>
      </c>
      <c r="C829" s="60" t="s">
        <v>4905</v>
      </c>
      <c r="D829" s="94">
        <v>15</v>
      </c>
      <c r="E829" s="60" t="s">
        <v>8575</v>
      </c>
      <c r="F829" s="25">
        <f t="shared" si="49"/>
        <v>745.64666666666665</v>
      </c>
      <c r="G829" s="25">
        <f t="shared" si="50"/>
        <v>451.62100000000004</v>
      </c>
      <c r="H829" s="32"/>
      <c r="I829" s="31"/>
      <c r="J829" s="25">
        <f t="shared" si="51"/>
        <v>662.899</v>
      </c>
      <c r="K829" s="21"/>
      <c r="L829" s="16"/>
      <c r="M829" s="101">
        <v>267.44600000000003</v>
      </c>
      <c r="N829" s="101">
        <v>695.78300000000002</v>
      </c>
      <c r="O829" s="101">
        <v>298.96600000000001</v>
      </c>
      <c r="P829" s="101">
        <v>544.28899999999999</v>
      </c>
      <c r="Q829" s="101">
        <v>525.16899999999998</v>
      </c>
      <c r="R829" s="101">
        <v>552.38599999999997</v>
      </c>
      <c r="S829" s="101">
        <v>536</v>
      </c>
      <c r="T829" s="101">
        <v>658.7</v>
      </c>
      <c r="U829" s="101">
        <v>1042.24</v>
      </c>
    </row>
    <row r="830" spans="1:21" x14ac:dyDescent="0.25">
      <c r="A830" s="60" t="s">
        <v>4823</v>
      </c>
      <c r="B830" s="60" t="s">
        <v>143</v>
      </c>
      <c r="C830" s="60" t="s">
        <v>4910</v>
      </c>
      <c r="D830" s="94">
        <v>17</v>
      </c>
      <c r="E830" s="60" t="s">
        <v>9527</v>
      </c>
      <c r="F830" s="25">
        <f t="shared" si="49"/>
        <v>741.7166666666667</v>
      </c>
      <c r="G830" s="25">
        <f t="shared" si="50"/>
        <v>156.42099999999999</v>
      </c>
      <c r="H830" s="32"/>
      <c r="I830" s="31"/>
      <c r="J830" s="25">
        <f t="shared" si="51"/>
        <v>600.80179999999996</v>
      </c>
      <c r="K830" s="21"/>
      <c r="L830" s="16"/>
      <c r="M830" s="101">
        <v>117.247</v>
      </c>
      <c r="N830" s="101">
        <v>135.58699999999999</v>
      </c>
      <c r="O830" s="101">
        <v>129.54499999999999</v>
      </c>
      <c r="P830" s="101">
        <v>243.30500000000001</v>
      </c>
      <c r="Q830" s="101">
        <v>362.53199999999998</v>
      </c>
      <c r="R830" s="101">
        <v>416.327</v>
      </c>
      <c r="S830" s="101">
        <v>648</v>
      </c>
      <c r="T830" s="101">
        <v>703.07</v>
      </c>
      <c r="U830" s="101">
        <v>874.08</v>
      </c>
    </row>
    <row r="831" spans="1:21" x14ac:dyDescent="0.25">
      <c r="A831" s="60" t="s">
        <v>4823</v>
      </c>
      <c r="B831" s="60" t="s">
        <v>1668</v>
      </c>
      <c r="C831" s="60" t="s">
        <v>4886</v>
      </c>
      <c r="D831" s="94">
        <v>11</v>
      </c>
      <c r="E831" s="60" t="s">
        <v>7811</v>
      </c>
      <c r="F831" s="25">
        <f t="shared" si="49"/>
        <v>740.47666666666657</v>
      </c>
      <c r="G831" s="25">
        <f t="shared" si="50"/>
        <v>239.87</v>
      </c>
      <c r="H831" s="32"/>
      <c r="I831" s="31"/>
      <c r="J831" s="25">
        <f t="shared" si="51"/>
        <v>569.79340000000002</v>
      </c>
      <c r="K831" s="21"/>
      <c r="L831" s="16"/>
      <c r="M831" s="101">
        <v>160.07599999999999</v>
      </c>
      <c r="N831" s="101">
        <v>145.13900000000001</v>
      </c>
      <c r="O831" s="101">
        <v>262.83999999999997</v>
      </c>
      <c r="P831" s="101">
        <v>391.42500000000001</v>
      </c>
      <c r="Q831" s="101">
        <v>238.589</v>
      </c>
      <c r="R831" s="101">
        <v>388.94799999999998</v>
      </c>
      <c r="S831" s="101">
        <v>687</v>
      </c>
      <c r="T831" s="101">
        <v>647.6</v>
      </c>
      <c r="U831" s="101">
        <v>886.83</v>
      </c>
    </row>
    <row r="832" spans="1:21" x14ac:dyDescent="0.25">
      <c r="A832" s="60" t="s">
        <v>4823</v>
      </c>
      <c r="B832" s="60" t="s">
        <v>448</v>
      </c>
      <c r="C832" s="60" t="s">
        <v>4910</v>
      </c>
      <c r="D832" s="94">
        <v>17</v>
      </c>
      <c r="E832" s="60" t="s">
        <v>9526</v>
      </c>
      <c r="F832" s="25">
        <f t="shared" si="49"/>
        <v>737.75999999999988</v>
      </c>
      <c r="G832" s="25">
        <f t="shared" si="50"/>
        <v>293.88200000000001</v>
      </c>
      <c r="H832" s="32"/>
      <c r="I832" s="31"/>
      <c r="J832" s="25">
        <f t="shared" si="51"/>
        <v>595.3098</v>
      </c>
      <c r="K832" s="21"/>
      <c r="L832" s="16"/>
      <c r="M832" s="101">
        <v>291.35000000000002</v>
      </c>
      <c r="N832" s="101">
        <v>230.06800000000001</v>
      </c>
      <c r="O832" s="101">
        <v>248.02799999999999</v>
      </c>
      <c r="P832" s="101">
        <v>406.08199999999999</v>
      </c>
      <c r="Q832" s="101">
        <v>380.63600000000002</v>
      </c>
      <c r="R832" s="101">
        <v>382.63299999999998</v>
      </c>
      <c r="S832" s="101">
        <v>583</v>
      </c>
      <c r="T832" s="101">
        <v>756.75</v>
      </c>
      <c r="U832" s="101">
        <v>873.53</v>
      </c>
    </row>
    <row r="833" spans="1:21" x14ac:dyDescent="0.25">
      <c r="A833" s="60" t="s">
        <v>4823</v>
      </c>
      <c r="B833" s="60" t="s">
        <v>1410</v>
      </c>
      <c r="C833" s="60" t="s">
        <v>4908</v>
      </c>
      <c r="D833" s="94">
        <v>16</v>
      </c>
      <c r="E833" s="60" t="s">
        <v>9187</v>
      </c>
      <c r="F833" s="25">
        <f t="shared" si="49"/>
        <v>737.67666666666662</v>
      </c>
      <c r="G833" s="25">
        <f t="shared" si="50"/>
        <v>520.95425</v>
      </c>
      <c r="H833" s="32"/>
      <c r="I833" s="31"/>
      <c r="J833" s="25">
        <f t="shared" si="51"/>
        <v>564.85580000000004</v>
      </c>
      <c r="K833" s="21"/>
      <c r="L833" s="16"/>
      <c r="M833" s="101">
        <v>171.90700000000001</v>
      </c>
      <c r="N833" s="101">
        <v>103.998</v>
      </c>
      <c r="O833" s="101">
        <v>218.93700000000001</v>
      </c>
      <c r="P833" s="101">
        <v>1588.9749999999999</v>
      </c>
      <c r="Q833" s="101">
        <v>337.31200000000001</v>
      </c>
      <c r="R833" s="101">
        <v>273.93700000000001</v>
      </c>
      <c r="S833" s="101">
        <v>247</v>
      </c>
      <c r="T833" s="101">
        <v>417.33</v>
      </c>
      <c r="U833" s="101">
        <v>1548.7</v>
      </c>
    </row>
    <row r="834" spans="1:21" x14ac:dyDescent="0.25">
      <c r="A834" s="60" t="s">
        <v>4823</v>
      </c>
      <c r="B834" s="60" t="s">
        <v>289</v>
      </c>
      <c r="C834" s="60" t="s">
        <v>4855</v>
      </c>
      <c r="D834" s="94">
        <v>6</v>
      </c>
      <c r="E834" s="60" t="s">
        <v>6510</v>
      </c>
      <c r="F834" s="25">
        <f t="shared" si="49"/>
        <v>737.58666666666659</v>
      </c>
      <c r="G834" s="25">
        <f t="shared" si="50"/>
        <v>459.29674999999997</v>
      </c>
      <c r="H834" s="32"/>
      <c r="I834" s="31"/>
      <c r="J834" s="25">
        <f t="shared" si="51"/>
        <v>658.55619999999999</v>
      </c>
      <c r="K834" s="21"/>
      <c r="L834" s="16"/>
      <c r="M834" s="101">
        <v>228.02699999999999</v>
      </c>
      <c r="N834" s="101">
        <v>284.69099999999997</v>
      </c>
      <c r="O834" s="101">
        <v>489.43099999999998</v>
      </c>
      <c r="P834" s="101">
        <v>835.03800000000001</v>
      </c>
      <c r="Q834" s="101">
        <v>488.86399999999998</v>
      </c>
      <c r="R834" s="101">
        <v>591.15700000000004</v>
      </c>
      <c r="S834" s="101">
        <v>715</v>
      </c>
      <c r="T834" s="101">
        <v>560.14</v>
      </c>
      <c r="U834" s="101">
        <v>937.62</v>
      </c>
    </row>
    <row r="835" spans="1:21" x14ac:dyDescent="0.25">
      <c r="A835" s="60" t="s">
        <v>4823</v>
      </c>
      <c r="B835" s="60" t="s">
        <v>903</v>
      </c>
      <c r="C835" s="60" t="s">
        <v>4906</v>
      </c>
      <c r="D835" s="94">
        <v>15</v>
      </c>
      <c r="E835" s="60" t="s">
        <v>8648</v>
      </c>
      <c r="F835" s="25">
        <f t="shared" si="49"/>
        <v>733.12666666666667</v>
      </c>
      <c r="G835" s="25">
        <f t="shared" si="50"/>
        <v>380.78250000000003</v>
      </c>
      <c r="H835" s="32"/>
      <c r="I835" s="31"/>
      <c r="J835" s="25">
        <f t="shared" si="51"/>
        <v>665.34599999999989</v>
      </c>
      <c r="K835" s="21"/>
      <c r="L835" s="16"/>
      <c r="M835" s="101">
        <v>299.74700000000001</v>
      </c>
      <c r="N835" s="101">
        <v>329.65699999999998</v>
      </c>
      <c r="O835" s="101">
        <v>513.64400000000001</v>
      </c>
      <c r="P835" s="101">
        <v>380.08199999999999</v>
      </c>
      <c r="Q835" s="101">
        <v>583.91</v>
      </c>
      <c r="R835" s="101">
        <v>543.44000000000005</v>
      </c>
      <c r="S835" s="101">
        <v>654</v>
      </c>
      <c r="T835" s="101">
        <v>651.83000000000004</v>
      </c>
      <c r="U835" s="101">
        <v>893.55</v>
      </c>
    </row>
    <row r="836" spans="1:21" x14ac:dyDescent="0.25">
      <c r="A836" s="60" t="s">
        <v>4823</v>
      </c>
      <c r="B836" s="60" t="s">
        <v>712</v>
      </c>
      <c r="C836" s="60" t="s">
        <v>4893</v>
      </c>
      <c r="D836" s="94">
        <v>13</v>
      </c>
      <c r="E836" s="60" t="s">
        <v>8012</v>
      </c>
      <c r="F836" s="25">
        <f t="shared" si="49"/>
        <v>731.05666666666673</v>
      </c>
      <c r="G836" s="25">
        <f t="shared" si="50"/>
        <v>295.69450000000001</v>
      </c>
      <c r="H836" s="32"/>
      <c r="I836" s="31"/>
      <c r="J836" s="25">
        <f t="shared" si="51"/>
        <v>537.77800000000002</v>
      </c>
      <c r="K836" s="21"/>
      <c r="L836" s="16"/>
      <c r="M836" s="101">
        <v>450.863</v>
      </c>
      <c r="N836" s="101">
        <v>314.21899999999999</v>
      </c>
      <c r="O836" s="101">
        <v>156.36500000000001</v>
      </c>
      <c r="P836" s="101">
        <v>261.33100000000002</v>
      </c>
      <c r="Q836" s="101">
        <v>242.51599999999999</v>
      </c>
      <c r="R836" s="101">
        <v>253.20400000000001</v>
      </c>
      <c r="S836" s="101">
        <v>630</v>
      </c>
      <c r="T836" s="101">
        <v>617.21</v>
      </c>
      <c r="U836" s="101">
        <v>945.96</v>
      </c>
    </row>
    <row r="837" spans="1:21" x14ac:dyDescent="0.25">
      <c r="A837" s="60" t="s">
        <v>4823</v>
      </c>
      <c r="B837" s="60" t="s">
        <v>2169</v>
      </c>
      <c r="C837" s="60" t="s">
        <v>4838</v>
      </c>
      <c r="D837" s="94">
        <v>3</v>
      </c>
      <c r="E837" s="60" t="s">
        <v>5633</v>
      </c>
      <c r="F837" s="25">
        <f t="shared" si="49"/>
        <v>729.25333333333344</v>
      </c>
      <c r="G837" s="25">
        <f t="shared" si="50"/>
        <v>21.509250000000002</v>
      </c>
      <c r="H837" s="32"/>
      <c r="I837" s="31"/>
      <c r="J837" s="25">
        <f t="shared" si="51"/>
        <v>653.47439999999995</v>
      </c>
      <c r="K837" s="21"/>
      <c r="L837" s="16"/>
      <c r="M837" s="101">
        <v>0.105</v>
      </c>
      <c r="N837" s="101" t="s">
        <v>5176</v>
      </c>
      <c r="O837" s="101" t="s">
        <v>5176</v>
      </c>
      <c r="P837" s="101">
        <v>85.932000000000002</v>
      </c>
      <c r="Q837" s="101">
        <v>452.67899999999997</v>
      </c>
      <c r="R837" s="101">
        <v>626.93299999999999</v>
      </c>
      <c r="S837" s="101">
        <v>1177</v>
      </c>
      <c r="T837" s="101">
        <v>796.24</v>
      </c>
      <c r="U837" s="101">
        <v>214.52</v>
      </c>
    </row>
    <row r="838" spans="1:21" x14ac:dyDescent="0.25">
      <c r="A838" s="60" t="s">
        <v>4823</v>
      </c>
      <c r="B838" s="60" t="s">
        <v>1548</v>
      </c>
      <c r="C838" s="60" t="s">
        <v>4845</v>
      </c>
      <c r="D838" s="94">
        <v>4</v>
      </c>
      <c r="E838" s="60" t="s">
        <v>5826</v>
      </c>
      <c r="F838" s="25">
        <f t="shared" si="49"/>
        <v>728.86</v>
      </c>
      <c r="G838" s="25">
        <f t="shared" si="50"/>
        <v>6.4082500000000007</v>
      </c>
      <c r="H838" s="32"/>
      <c r="I838" s="31"/>
      <c r="J838" s="25">
        <f t="shared" si="51"/>
        <v>458.00420000000003</v>
      </c>
      <c r="K838" s="21"/>
      <c r="L838" s="16"/>
      <c r="M838" s="101">
        <v>3.99</v>
      </c>
      <c r="N838" s="101">
        <v>11.122999999999999</v>
      </c>
      <c r="O838" s="101">
        <v>6.2220000000000004</v>
      </c>
      <c r="P838" s="101">
        <v>4.298</v>
      </c>
      <c r="Q838" s="101">
        <v>44.381</v>
      </c>
      <c r="R838" s="101">
        <v>59.06</v>
      </c>
      <c r="S838" s="101">
        <v>481</v>
      </c>
      <c r="T838" s="101">
        <v>738</v>
      </c>
      <c r="U838" s="101">
        <v>967.58</v>
      </c>
    </row>
    <row r="839" spans="1:21" x14ac:dyDescent="0.25">
      <c r="A839" s="60" t="s">
        <v>4823</v>
      </c>
      <c r="B839" s="60" t="s">
        <v>839</v>
      </c>
      <c r="C839" s="60" t="s">
        <v>4908</v>
      </c>
      <c r="D839" s="94">
        <v>16</v>
      </c>
      <c r="E839" s="60" t="s">
        <v>9189</v>
      </c>
      <c r="F839" s="25">
        <f t="shared" si="49"/>
        <v>727.69333333333327</v>
      </c>
      <c r="G839" s="25">
        <f t="shared" si="50"/>
        <v>176.934</v>
      </c>
      <c r="H839" s="32"/>
      <c r="I839" s="31"/>
      <c r="J839" s="25">
        <f t="shared" si="51"/>
        <v>522.64239999999995</v>
      </c>
      <c r="K839" s="21"/>
      <c r="L839" s="16"/>
      <c r="M839" s="101">
        <v>268.10000000000002</v>
      </c>
      <c r="N839" s="101">
        <v>116.79600000000001</v>
      </c>
      <c r="O839" s="101">
        <v>127.642</v>
      </c>
      <c r="P839" s="101">
        <v>195.19800000000001</v>
      </c>
      <c r="Q839" s="101">
        <v>169.74</v>
      </c>
      <c r="R839" s="101">
        <v>260.392</v>
      </c>
      <c r="S839" s="101">
        <v>1042</v>
      </c>
      <c r="T839" s="101">
        <v>144.22</v>
      </c>
      <c r="U839" s="101">
        <v>996.86</v>
      </c>
    </row>
    <row r="840" spans="1:21" x14ac:dyDescent="0.25">
      <c r="A840" s="60" t="s">
        <v>4823</v>
      </c>
      <c r="B840" s="60" t="s">
        <v>1095</v>
      </c>
      <c r="C840" s="60" t="s">
        <v>4896</v>
      </c>
      <c r="D840" s="94">
        <v>15</v>
      </c>
      <c r="E840" s="60" t="s">
        <v>8191</v>
      </c>
      <c r="F840" s="25">
        <f t="shared" si="49"/>
        <v>727.07999999999993</v>
      </c>
      <c r="G840" s="25">
        <f t="shared" si="50"/>
        <v>76.683499999999995</v>
      </c>
      <c r="H840" s="32"/>
      <c r="I840" s="31"/>
      <c r="J840" s="25">
        <f t="shared" si="51"/>
        <v>445.995</v>
      </c>
      <c r="K840" s="21"/>
      <c r="L840" s="16"/>
      <c r="M840" s="101">
        <v>149.977</v>
      </c>
      <c r="N840" s="101">
        <v>6.9109999999999996</v>
      </c>
      <c r="O840" s="101">
        <v>118.48</v>
      </c>
      <c r="P840" s="101">
        <v>31.366</v>
      </c>
      <c r="Q840" s="101">
        <v>43.488</v>
      </c>
      <c r="R840" s="101">
        <v>5.2469999999999999</v>
      </c>
      <c r="S840" s="101">
        <v>94</v>
      </c>
      <c r="T840" s="101">
        <v>1148.06</v>
      </c>
      <c r="U840" s="101">
        <v>939.18</v>
      </c>
    </row>
    <row r="841" spans="1:21" x14ac:dyDescent="0.25">
      <c r="A841" s="60" t="s">
        <v>4823</v>
      </c>
      <c r="B841" s="60" t="s">
        <v>1627</v>
      </c>
      <c r="C841" s="60" t="s">
        <v>4850</v>
      </c>
      <c r="D841" s="94">
        <v>5</v>
      </c>
      <c r="E841" s="60" t="s">
        <v>5982</v>
      </c>
      <c r="F841" s="25">
        <f t="shared" si="49"/>
        <v>724.84</v>
      </c>
      <c r="G841" s="25">
        <f t="shared" si="50"/>
        <v>159.44675000000001</v>
      </c>
      <c r="H841" s="32"/>
      <c r="I841" s="31"/>
      <c r="J841" s="25">
        <f t="shared" si="51"/>
        <v>535.64179999999999</v>
      </c>
      <c r="K841" s="21"/>
      <c r="L841" s="16"/>
      <c r="M841" s="101">
        <v>31.9</v>
      </c>
      <c r="N841" s="101">
        <v>59.661000000000001</v>
      </c>
      <c r="O841" s="101">
        <v>272.47199999999998</v>
      </c>
      <c r="P841" s="101">
        <v>273.75400000000002</v>
      </c>
      <c r="Q841" s="101">
        <v>144.10599999999999</v>
      </c>
      <c r="R841" s="101">
        <v>359.58300000000003</v>
      </c>
      <c r="S841" s="101">
        <v>390</v>
      </c>
      <c r="T841" s="101">
        <v>452.08</v>
      </c>
      <c r="U841" s="101">
        <v>1332.44</v>
      </c>
    </row>
    <row r="842" spans="1:21" x14ac:dyDescent="0.25">
      <c r="A842" s="60" t="s">
        <v>4823</v>
      </c>
      <c r="B842" s="60" t="s">
        <v>1263</v>
      </c>
      <c r="C842" s="60" t="s">
        <v>4913</v>
      </c>
      <c r="D842" s="94">
        <v>18</v>
      </c>
      <c r="E842" s="60" t="s">
        <v>9734</v>
      </c>
      <c r="F842" s="25">
        <f t="shared" si="49"/>
        <v>723.62666666666667</v>
      </c>
      <c r="G842" s="25">
        <f t="shared" si="50"/>
        <v>1020.4430000000001</v>
      </c>
      <c r="H842" s="32"/>
      <c r="I842" s="31"/>
      <c r="J842" s="25">
        <f t="shared" si="51"/>
        <v>525.84539999999993</v>
      </c>
      <c r="K842" s="21"/>
      <c r="L842" s="16"/>
      <c r="M842" s="101">
        <v>1270.741</v>
      </c>
      <c r="N842" s="101">
        <v>909.30899999999997</v>
      </c>
      <c r="O842" s="101">
        <v>1084.4380000000001</v>
      </c>
      <c r="P842" s="101">
        <v>817.28399999999999</v>
      </c>
      <c r="Q842" s="101">
        <v>311.05599999999998</v>
      </c>
      <c r="R842" s="101">
        <v>147.291</v>
      </c>
      <c r="S842" s="101">
        <v>863</v>
      </c>
      <c r="T842" s="101">
        <v>422.19</v>
      </c>
      <c r="U842" s="101">
        <v>885.69</v>
      </c>
    </row>
    <row r="843" spans="1:21" x14ac:dyDescent="0.25">
      <c r="A843" s="60" t="s">
        <v>4823</v>
      </c>
      <c r="B843" s="60" t="s">
        <v>1745</v>
      </c>
      <c r="C843" s="60" t="s">
        <v>4907</v>
      </c>
      <c r="D843" s="94">
        <v>16</v>
      </c>
      <c r="E843" s="60" t="s">
        <v>8877</v>
      </c>
      <c r="F843" s="25">
        <f t="shared" si="49"/>
        <v>719.65</v>
      </c>
      <c r="G843" s="25">
        <f t="shared" si="50"/>
        <v>239.31424999999999</v>
      </c>
      <c r="H843" s="32"/>
      <c r="I843" s="31"/>
      <c r="J843" s="25">
        <f t="shared" si="51"/>
        <v>574.70639999999992</v>
      </c>
      <c r="K843" s="21"/>
      <c r="L843" s="16"/>
      <c r="M843" s="101">
        <v>127.95</v>
      </c>
      <c r="N843" s="101">
        <v>160.03899999999999</v>
      </c>
      <c r="O843" s="101">
        <v>80.344999999999999</v>
      </c>
      <c r="P843" s="101">
        <v>588.923</v>
      </c>
      <c r="Q843" s="101">
        <v>559.65099999999995</v>
      </c>
      <c r="R843" s="101">
        <v>154.93100000000001</v>
      </c>
      <c r="S843" s="101">
        <v>400</v>
      </c>
      <c r="T843" s="101">
        <v>700.91</v>
      </c>
      <c r="U843" s="101">
        <v>1058.04</v>
      </c>
    </row>
    <row r="844" spans="1:21" x14ac:dyDescent="0.25">
      <c r="A844" s="60" t="s">
        <v>4823</v>
      </c>
      <c r="B844" s="60" t="s">
        <v>1685</v>
      </c>
      <c r="C844" s="60" t="s">
        <v>4852</v>
      </c>
      <c r="D844" s="94">
        <v>6</v>
      </c>
      <c r="E844" s="60" t="s">
        <v>6289</v>
      </c>
      <c r="F844" s="25">
        <f t="shared" si="49"/>
        <v>718.75666666666666</v>
      </c>
      <c r="G844" s="25">
        <f t="shared" si="50"/>
        <v>1.8090000000000002</v>
      </c>
      <c r="H844" s="32"/>
      <c r="I844" s="31"/>
      <c r="J844" s="25">
        <f t="shared" si="51"/>
        <v>436.24279999999999</v>
      </c>
      <c r="K844" s="21"/>
      <c r="L844" s="16"/>
      <c r="M844" s="101">
        <v>0.85499999999999998</v>
      </c>
      <c r="N844" s="101">
        <v>4.0730000000000004</v>
      </c>
      <c r="O844" s="101">
        <v>1.75</v>
      </c>
      <c r="P844" s="101">
        <v>0.55800000000000005</v>
      </c>
      <c r="Q844" s="101">
        <v>14.917999999999999</v>
      </c>
      <c r="R844" s="101">
        <v>10.026</v>
      </c>
      <c r="S844" s="101">
        <v>17</v>
      </c>
      <c r="T844" s="101">
        <v>618.4</v>
      </c>
      <c r="U844" s="101">
        <v>1520.87</v>
      </c>
    </row>
    <row r="845" spans="1:21" x14ac:dyDescent="0.25">
      <c r="A845" s="60" t="s">
        <v>4823</v>
      </c>
      <c r="B845" s="60" t="s">
        <v>1234</v>
      </c>
      <c r="C845" s="60" t="s">
        <v>4907</v>
      </c>
      <c r="D845" s="94">
        <v>16</v>
      </c>
      <c r="E845" s="60" t="s">
        <v>8890</v>
      </c>
      <c r="F845" s="25">
        <f t="shared" si="49"/>
        <v>717.07666666666671</v>
      </c>
      <c r="G845" s="25">
        <f t="shared" si="50"/>
        <v>308.11424999999997</v>
      </c>
      <c r="H845" s="32"/>
      <c r="I845" s="31"/>
      <c r="J845" s="25">
        <f t="shared" si="51"/>
        <v>455.16859999999997</v>
      </c>
      <c r="K845" s="21"/>
      <c r="L845" s="16"/>
      <c r="M845" s="101">
        <v>728.86599999999999</v>
      </c>
      <c r="N845" s="101">
        <v>100.47199999999999</v>
      </c>
      <c r="O845" s="101">
        <v>200.81700000000001</v>
      </c>
      <c r="P845" s="101">
        <v>202.30199999999999</v>
      </c>
      <c r="Q845" s="101">
        <v>105.286</v>
      </c>
      <c r="R845" s="101">
        <v>19.327000000000002</v>
      </c>
      <c r="S845" s="101">
        <v>564</v>
      </c>
      <c r="T845" s="101">
        <v>236.04</v>
      </c>
      <c r="U845" s="101">
        <v>1351.19</v>
      </c>
    </row>
    <row r="846" spans="1:21" x14ac:dyDescent="0.25">
      <c r="A846" s="60" t="s">
        <v>4823</v>
      </c>
      <c r="B846" s="60" t="s">
        <v>273</v>
      </c>
      <c r="C846" s="60" t="s">
        <v>4864</v>
      </c>
      <c r="D846" s="94">
        <v>7</v>
      </c>
      <c r="E846" s="60" t="s">
        <v>6883</v>
      </c>
      <c r="F846" s="25">
        <f t="shared" si="49"/>
        <v>716.17000000000007</v>
      </c>
      <c r="G846" s="25">
        <f t="shared" si="50"/>
        <v>606.96600000000001</v>
      </c>
      <c r="H846" s="32"/>
      <c r="I846" s="31"/>
      <c r="J846" s="25">
        <f t="shared" si="51"/>
        <v>726.78060000000005</v>
      </c>
      <c r="K846" s="21"/>
      <c r="L846" s="16"/>
      <c r="M846" s="101">
        <v>669.97900000000004</v>
      </c>
      <c r="N846" s="101">
        <v>363.72199999999998</v>
      </c>
      <c r="O846" s="101">
        <v>874.97699999999998</v>
      </c>
      <c r="P846" s="101">
        <v>519.18600000000004</v>
      </c>
      <c r="Q846" s="101">
        <v>705.423</v>
      </c>
      <c r="R846" s="101">
        <v>779.97</v>
      </c>
      <c r="S846" s="101">
        <v>653</v>
      </c>
      <c r="T846" s="101">
        <v>713.72</v>
      </c>
      <c r="U846" s="101">
        <v>781.79</v>
      </c>
    </row>
    <row r="847" spans="1:21" x14ac:dyDescent="0.25">
      <c r="A847" s="60" t="s">
        <v>4823</v>
      </c>
      <c r="B847" s="60" t="s">
        <v>361</v>
      </c>
      <c r="C847" s="60" t="s">
        <v>4900</v>
      </c>
      <c r="D847" s="94">
        <v>15</v>
      </c>
      <c r="E847" s="60" t="s">
        <v>8499</v>
      </c>
      <c r="F847" s="25">
        <f t="shared" si="49"/>
        <v>714.53000000000009</v>
      </c>
      <c r="G847" s="25">
        <f t="shared" si="50"/>
        <v>116.15424999999999</v>
      </c>
      <c r="H847" s="32"/>
      <c r="I847" s="31"/>
      <c r="J847" s="25">
        <f t="shared" si="51"/>
        <v>450.47700000000003</v>
      </c>
      <c r="K847" s="21"/>
      <c r="L847" s="16"/>
      <c r="M847" s="101">
        <v>189.535</v>
      </c>
      <c r="N847" s="101">
        <v>72.873000000000005</v>
      </c>
      <c r="O847" s="101">
        <v>91.77</v>
      </c>
      <c r="P847" s="101">
        <v>110.43899999999999</v>
      </c>
      <c r="Q847" s="101">
        <v>45.097999999999999</v>
      </c>
      <c r="R847" s="101">
        <v>63.697000000000003</v>
      </c>
      <c r="S847" s="101">
        <v>100</v>
      </c>
      <c r="T847" s="101">
        <v>726.1</v>
      </c>
      <c r="U847" s="101">
        <v>1317.49</v>
      </c>
    </row>
    <row r="848" spans="1:21" x14ac:dyDescent="0.25">
      <c r="A848" s="60" t="s">
        <v>4823</v>
      </c>
      <c r="B848" s="60" t="s">
        <v>1513</v>
      </c>
      <c r="C848" s="60" t="s">
        <v>4838</v>
      </c>
      <c r="D848" s="94">
        <v>3</v>
      </c>
      <c r="E848" s="60" t="s">
        <v>5643</v>
      </c>
      <c r="F848" s="25">
        <f t="shared" si="49"/>
        <v>712.21999999999991</v>
      </c>
      <c r="G848" s="25">
        <f t="shared" si="50"/>
        <v>120.50575000000001</v>
      </c>
      <c r="H848" s="32"/>
      <c r="I848" s="31"/>
      <c r="J848" s="25">
        <f t="shared" si="51"/>
        <v>520.41640000000007</v>
      </c>
      <c r="K848" s="21"/>
      <c r="L848" s="16"/>
      <c r="M848" s="101">
        <v>133.21199999999999</v>
      </c>
      <c r="N848" s="101">
        <v>100.831</v>
      </c>
      <c r="O848" s="101">
        <v>128.69300000000001</v>
      </c>
      <c r="P848" s="101">
        <v>119.28700000000001</v>
      </c>
      <c r="Q848" s="101">
        <v>207.77199999999999</v>
      </c>
      <c r="R848" s="101">
        <v>257.64999999999998</v>
      </c>
      <c r="S848" s="101">
        <v>575</v>
      </c>
      <c r="T848" s="101">
        <v>463.16</v>
      </c>
      <c r="U848" s="101">
        <v>1098.5</v>
      </c>
    </row>
    <row r="849" spans="1:21" x14ac:dyDescent="0.25">
      <c r="A849" s="60" t="s">
        <v>4823</v>
      </c>
      <c r="B849" s="60" t="s">
        <v>590</v>
      </c>
      <c r="C849" s="60" t="s">
        <v>4908</v>
      </c>
      <c r="D849" s="94">
        <v>16</v>
      </c>
      <c r="E849" s="60" t="s">
        <v>9193</v>
      </c>
      <c r="F849" s="25">
        <f t="shared" si="49"/>
        <v>711.25</v>
      </c>
      <c r="G849" s="25">
        <f t="shared" si="50"/>
        <v>175.97699999999998</v>
      </c>
      <c r="H849" s="32"/>
      <c r="I849" s="31"/>
      <c r="J849" s="25">
        <f t="shared" si="51"/>
        <v>524.32080000000008</v>
      </c>
      <c r="K849" s="21"/>
      <c r="L849" s="16"/>
      <c r="M849" s="101">
        <v>49.963000000000001</v>
      </c>
      <c r="N849" s="101">
        <v>112.19499999999999</v>
      </c>
      <c r="O849" s="101">
        <v>300.25299999999999</v>
      </c>
      <c r="P849" s="101">
        <v>241.49700000000001</v>
      </c>
      <c r="Q849" s="101">
        <v>257.53899999999999</v>
      </c>
      <c r="R849" s="101">
        <v>230.315</v>
      </c>
      <c r="S849" s="101">
        <v>384</v>
      </c>
      <c r="T849" s="101">
        <v>420.72</v>
      </c>
      <c r="U849" s="101">
        <v>1329.03</v>
      </c>
    </row>
    <row r="850" spans="1:21" x14ac:dyDescent="0.25">
      <c r="A850" s="60" t="s">
        <v>4823</v>
      </c>
      <c r="B850" s="60" t="s">
        <v>3498</v>
      </c>
      <c r="C850" s="60" t="s">
        <v>4894</v>
      </c>
      <c r="D850" s="94">
        <v>13</v>
      </c>
      <c r="E850" s="60" t="s">
        <v>8081</v>
      </c>
      <c r="F850" s="25">
        <f t="shared" si="49"/>
        <v>710.49333333333334</v>
      </c>
      <c r="G850" s="25">
        <f t="shared" si="50"/>
        <v>1.8664999999999998</v>
      </c>
      <c r="H850" s="32"/>
      <c r="I850" s="31"/>
      <c r="J850" s="25">
        <f t="shared" si="51"/>
        <v>445.15179999999998</v>
      </c>
      <c r="K850" s="21"/>
      <c r="L850" s="16"/>
      <c r="M850" s="101">
        <v>4.6580000000000004</v>
      </c>
      <c r="N850" s="101">
        <v>2.4289999999999998</v>
      </c>
      <c r="O850" s="101">
        <v>0.34799999999999998</v>
      </c>
      <c r="P850" s="101">
        <v>3.1E-2</v>
      </c>
      <c r="Q850" s="101">
        <v>12.861000000000001</v>
      </c>
      <c r="R850" s="101">
        <v>81.418000000000006</v>
      </c>
      <c r="S850" s="101">
        <v>2</v>
      </c>
      <c r="T850" s="101">
        <v>1.34</v>
      </c>
      <c r="U850" s="101">
        <v>2128.14</v>
      </c>
    </row>
    <row r="851" spans="1:21" x14ac:dyDescent="0.25">
      <c r="A851" s="60" t="s">
        <v>4823</v>
      </c>
      <c r="B851" s="60" t="s">
        <v>1455</v>
      </c>
      <c r="C851" s="60" t="s">
        <v>4907</v>
      </c>
      <c r="D851" s="94">
        <v>16</v>
      </c>
      <c r="E851" s="60" t="s">
        <v>8898</v>
      </c>
      <c r="F851" s="25">
        <f t="shared" si="49"/>
        <v>710.47666666666657</v>
      </c>
      <c r="G851" s="25">
        <f t="shared" si="50"/>
        <v>211.25949999999997</v>
      </c>
      <c r="H851" s="32"/>
      <c r="I851" s="31"/>
      <c r="J851" s="25">
        <f t="shared" si="51"/>
        <v>704.06799999999998</v>
      </c>
      <c r="K851" s="21"/>
      <c r="L851" s="16"/>
      <c r="M851" s="101">
        <v>391.47699999999998</v>
      </c>
      <c r="N851" s="101">
        <v>5.4059999999999997</v>
      </c>
      <c r="O851" s="101">
        <v>356.21600000000001</v>
      </c>
      <c r="P851" s="101">
        <v>91.938999999999993</v>
      </c>
      <c r="Q851" s="101">
        <v>85.293000000000006</v>
      </c>
      <c r="R851" s="101">
        <v>1303.617</v>
      </c>
      <c r="S851" s="101">
        <v>1442</v>
      </c>
      <c r="T851" s="101">
        <v>553.97</v>
      </c>
      <c r="U851" s="101">
        <v>135.46</v>
      </c>
    </row>
    <row r="852" spans="1:21" x14ac:dyDescent="0.25">
      <c r="A852" s="60" t="s">
        <v>4823</v>
      </c>
      <c r="B852" s="60" t="s">
        <v>1306</v>
      </c>
      <c r="C852" s="60" t="s">
        <v>4848</v>
      </c>
      <c r="D852" s="94">
        <v>5</v>
      </c>
      <c r="E852" s="60" t="s">
        <v>5912</v>
      </c>
      <c r="F852" s="25">
        <f t="shared" si="49"/>
        <v>709.95333333333326</v>
      </c>
      <c r="G852" s="25">
        <f t="shared" si="50"/>
        <v>291.83100000000002</v>
      </c>
      <c r="H852" s="32"/>
      <c r="I852" s="31"/>
      <c r="J852" s="25">
        <f t="shared" si="51"/>
        <v>663.22360000000003</v>
      </c>
      <c r="K852" s="21"/>
      <c r="L852" s="16"/>
      <c r="M852" s="101">
        <v>251.761</v>
      </c>
      <c r="N852" s="101">
        <v>311.77499999999998</v>
      </c>
      <c r="O852" s="101">
        <v>92.1</v>
      </c>
      <c r="P852" s="101">
        <v>511.68799999999999</v>
      </c>
      <c r="Q852" s="101">
        <v>696.83799999999997</v>
      </c>
      <c r="R852" s="101">
        <v>489.42</v>
      </c>
      <c r="S852" s="101">
        <v>937</v>
      </c>
      <c r="T852" s="101">
        <v>390.09</v>
      </c>
      <c r="U852" s="101">
        <v>802.77</v>
      </c>
    </row>
    <row r="853" spans="1:21" x14ac:dyDescent="0.25">
      <c r="A853" s="60" t="s">
        <v>4823</v>
      </c>
      <c r="B853" s="60" t="s">
        <v>686</v>
      </c>
      <c r="C853" s="60" t="s">
        <v>4840</v>
      </c>
      <c r="D853" s="94">
        <v>4</v>
      </c>
      <c r="E853" s="60" t="s">
        <v>5705</v>
      </c>
      <c r="F853" s="25">
        <f t="shared" si="49"/>
        <v>707.66666666666663</v>
      </c>
      <c r="G853" s="25">
        <f t="shared" si="50"/>
        <v>224.1275</v>
      </c>
      <c r="H853" s="32"/>
      <c r="I853" s="31"/>
      <c r="J853" s="25">
        <f t="shared" si="51"/>
        <v>566.87180000000001</v>
      </c>
      <c r="K853" s="21"/>
      <c r="L853" s="16"/>
      <c r="M853" s="101">
        <v>149.20099999999999</v>
      </c>
      <c r="N853" s="101">
        <v>166.84700000000001</v>
      </c>
      <c r="O853" s="101">
        <v>170.13200000000001</v>
      </c>
      <c r="P853" s="101">
        <v>410.33</v>
      </c>
      <c r="Q853" s="101">
        <v>255.89500000000001</v>
      </c>
      <c r="R853" s="101">
        <v>455.464</v>
      </c>
      <c r="S853" s="101">
        <v>560</v>
      </c>
      <c r="T853" s="101">
        <v>610.79</v>
      </c>
      <c r="U853" s="101">
        <v>952.21</v>
      </c>
    </row>
    <row r="854" spans="1:21" x14ac:dyDescent="0.25">
      <c r="A854" s="60" t="s">
        <v>4823</v>
      </c>
      <c r="B854" s="60" t="s">
        <v>862</v>
      </c>
      <c r="C854" s="60" t="s">
        <v>4913</v>
      </c>
      <c r="D854" s="94">
        <v>18</v>
      </c>
      <c r="E854" s="60" t="s">
        <v>9711</v>
      </c>
      <c r="F854" s="25">
        <f t="shared" si="49"/>
        <v>706.81666666666661</v>
      </c>
      <c r="G854" s="25">
        <f t="shared" si="50"/>
        <v>599.72375</v>
      </c>
      <c r="H854" s="32"/>
      <c r="I854" s="31"/>
      <c r="J854" s="25">
        <f t="shared" si="51"/>
        <v>776.29060000000004</v>
      </c>
      <c r="K854" s="21"/>
      <c r="L854" s="16"/>
      <c r="M854" s="101">
        <v>38.325000000000003</v>
      </c>
      <c r="N854" s="101">
        <v>2140.9540000000002</v>
      </c>
      <c r="O854" s="101">
        <v>77.338999999999999</v>
      </c>
      <c r="P854" s="101">
        <v>142.27699999999999</v>
      </c>
      <c r="Q854" s="101">
        <v>612.89</v>
      </c>
      <c r="R854" s="101">
        <v>1148.1130000000001</v>
      </c>
      <c r="S854" s="101">
        <v>701</v>
      </c>
      <c r="T854" s="101">
        <v>287.73</v>
      </c>
      <c r="U854" s="101">
        <v>1131.72</v>
      </c>
    </row>
    <row r="855" spans="1:21" x14ac:dyDescent="0.25">
      <c r="A855" s="60" t="s">
        <v>4823</v>
      </c>
      <c r="B855" s="60" t="s">
        <v>2861</v>
      </c>
      <c r="C855" s="60" t="s">
        <v>4908</v>
      </c>
      <c r="D855" s="94">
        <v>16</v>
      </c>
      <c r="E855" s="60" t="s">
        <v>9464</v>
      </c>
      <c r="F855" s="25">
        <f t="shared" si="49"/>
        <v>705.90333333333331</v>
      </c>
      <c r="G855" s="25">
        <f t="shared" si="50"/>
        <v>179.04750000000001</v>
      </c>
      <c r="H855" s="32"/>
      <c r="I855" s="31"/>
      <c r="J855" s="25">
        <f t="shared" si="51"/>
        <v>590.59500000000003</v>
      </c>
      <c r="K855" s="21"/>
      <c r="L855" s="16"/>
      <c r="M855" s="101">
        <v>80.772999999999996</v>
      </c>
      <c r="N855" s="101">
        <v>76.227000000000004</v>
      </c>
      <c r="O855" s="101">
        <v>87.966999999999999</v>
      </c>
      <c r="P855" s="101">
        <v>471.22300000000001</v>
      </c>
      <c r="Q855" s="101">
        <v>94.234999999999999</v>
      </c>
      <c r="R855" s="101">
        <v>741.03</v>
      </c>
      <c r="S855" s="101">
        <v>117</v>
      </c>
      <c r="T855" s="101">
        <v>327.82</v>
      </c>
      <c r="U855" s="101">
        <v>1672.89</v>
      </c>
    </row>
    <row r="856" spans="1:21" x14ac:dyDescent="0.25">
      <c r="A856" s="60" t="s">
        <v>4823</v>
      </c>
      <c r="B856" s="60" t="s">
        <v>653</v>
      </c>
      <c r="C856" s="60" t="s">
        <v>4832</v>
      </c>
      <c r="D856" s="94">
        <v>2</v>
      </c>
      <c r="E856" s="60" t="s">
        <v>5511</v>
      </c>
      <c r="F856" s="25">
        <f t="shared" si="49"/>
        <v>705.75666666666666</v>
      </c>
      <c r="G856" s="25">
        <f t="shared" si="50"/>
        <v>158.74475000000001</v>
      </c>
      <c r="H856" s="32"/>
      <c r="I856" s="31"/>
      <c r="J856" s="25">
        <f t="shared" si="51"/>
        <v>520.82600000000002</v>
      </c>
      <c r="K856" s="21"/>
      <c r="L856" s="16"/>
      <c r="M856" s="101">
        <v>146.83000000000001</v>
      </c>
      <c r="N856" s="101">
        <v>95.254999999999995</v>
      </c>
      <c r="O856" s="101">
        <v>120.111</v>
      </c>
      <c r="P856" s="101">
        <v>272.78300000000002</v>
      </c>
      <c r="Q856" s="101">
        <v>289.34800000000001</v>
      </c>
      <c r="R856" s="101">
        <v>197.512</v>
      </c>
      <c r="S856" s="101">
        <v>229</v>
      </c>
      <c r="T856" s="101">
        <v>500.87</v>
      </c>
      <c r="U856" s="101">
        <v>1387.4</v>
      </c>
    </row>
    <row r="857" spans="1:21" x14ac:dyDescent="0.25">
      <c r="A857" s="60" t="s">
        <v>4823</v>
      </c>
      <c r="B857" s="60" t="s">
        <v>592</v>
      </c>
      <c r="C857" s="60" t="s">
        <v>4916</v>
      </c>
      <c r="D857" s="94">
        <v>20</v>
      </c>
      <c r="E857" s="60" t="s">
        <v>9870</v>
      </c>
      <c r="F857" s="25">
        <f t="shared" si="49"/>
        <v>705.17000000000007</v>
      </c>
      <c r="G857" s="25">
        <f t="shared" si="50"/>
        <v>477.72775000000001</v>
      </c>
      <c r="H857" s="32"/>
      <c r="I857" s="31"/>
      <c r="J857" s="25">
        <f t="shared" si="51"/>
        <v>597.79879999999991</v>
      </c>
      <c r="K857" s="21"/>
      <c r="L857" s="16"/>
      <c r="M857" s="101">
        <v>425.14100000000002</v>
      </c>
      <c r="N857" s="101">
        <v>393.37200000000001</v>
      </c>
      <c r="O857" s="101">
        <v>438.791</v>
      </c>
      <c r="P857" s="101">
        <v>653.60699999999997</v>
      </c>
      <c r="Q857" s="101">
        <v>631.19399999999996</v>
      </c>
      <c r="R857" s="101">
        <v>242.29</v>
      </c>
      <c r="S857" s="101">
        <v>528</v>
      </c>
      <c r="T857" s="101">
        <v>557.30999999999995</v>
      </c>
      <c r="U857" s="101">
        <v>1030.2</v>
      </c>
    </row>
    <row r="858" spans="1:21" x14ac:dyDescent="0.25">
      <c r="A858" s="60" t="s">
        <v>4823</v>
      </c>
      <c r="B858" s="60" t="s">
        <v>201</v>
      </c>
      <c r="C858" s="60" t="s">
        <v>4856</v>
      </c>
      <c r="D858" s="94">
        <v>6</v>
      </c>
      <c r="E858" s="60" t="s">
        <v>6535</v>
      </c>
      <c r="F858" s="25">
        <f t="shared" si="49"/>
        <v>705.12</v>
      </c>
      <c r="G858" s="25">
        <f t="shared" si="50"/>
        <v>306.48249999999996</v>
      </c>
      <c r="H858" s="32"/>
      <c r="I858" s="31"/>
      <c r="J858" s="25">
        <f t="shared" si="51"/>
        <v>737.96199999999999</v>
      </c>
      <c r="K858" s="21"/>
      <c r="L858" s="16"/>
      <c r="M858" s="101">
        <v>280.36900000000003</v>
      </c>
      <c r="N858" s="101">
        <v>264.37299999999999</v>
      </c>
      <c r="O858" s="101">
        <v>280.00299999999999</v>
      </c>
      <c r="P858" s="101">
        <v>401.185</v>
      </c>
      <c r="Q858" s="101">
        <v>928.52300000000002</v>
      </c>
      <c r="R858" s="101">
        <v>645.92700000000002</v>
      </c>
      <c r="S858" s="101">
        <v>681</v>
      </c>
      <c r="T858" s="101">
        <v>663.59</v>
      </c>
      <c r="U858" s="101">
        <v>770.77</v>
      </c>
    </row>
    <row r="859" spans="1:21" x14ac:dyDescent="0.25">
      <c r="A859" s="60" t="s">
        <v>4823</v>
      </c>
      <c r="B859" s="60" t="s">
        <v>2588</v>
      </c>
      <c r="C859" s="60" t="s">
        <v>4876</v>
      </c>
      <c r="D859" s="94">
        <v>11</v>
      </c>
      <c r="E859" s="60" t="s">
        <v>7278</v>
      </c>
      <c r="F859" s="25">
        <f t="shared" si="49"/>
        <v>704.58333333333337</v>
      </c>
      <c r="G859" s="25">
        <f t="shared" si="50"/>
        <v>532.82050000000004</v>
      </c>
      <c r="H859" s="32"/>
      <c r="I859" s="31"/>
      <c r="J859" s="25">
        <f t="shared" si="51"/>
        <v>448.85599999999994</v>
      </c>
      <c r="K859" s="21"/>
      <c r="L859" s="16"/>
      <c r="M859" s="101">
        <v>1092.8610000000001</v>
      </c>
      <c r="N859" s="101">
        <v>648.07500000000005</v>
      </c>
      <c r="O859" s="101">
        <v>228.71700000000001</v>
      </c>
      <c r="P859" s="101">
        <v>161.62899999999999</v>
      </c>
      <c r="Q859" s="101">
        <v>99.39</v>
      </c>
      <c r="R859" s="101">
        <v>31.14</v>
      </c>
      <c r="S859" s="101">
        <v>98</v>
      </c>
      <c r="T859" s="101">
        <v>109.39</v>
      </c>
      <c r="U859" s="101">
        <v>1906.36</v>
      </c>
    </row>
    <row r="860" spans="1:21" x14ac:dyDescent="0.25">
      <c r="A860" s="60" t="s">
        <v>4823</v>
      </c>
      <c r="B860" s="60" t="s">
        <v>527</v>
      </c>
      <c r="C860" s="60" t="s">
        <v>4863</v>
      </c>
      <c r="D860" s="94">
        <v>7</v>
      </c>
      <c r="E860" s="60" t="s">
        <v>6817</v>
      </c>
      <c r="F860" s="25">
        <f t="shared" si="49"/>
        <v>704.32999999999993</v>
      </c>
      <c r="G860" s="25">
        <f t="shared" si="50"/>
        <v>331.28625</v>
      </c>
      <c r="H860" s="32"/>
      <c r="I860" s="31"/>
      <c r="J860" s="25">
        <f t="shared" si="51"/>
        <v>571.11959999999999</v>
      </c>
      <c r="K860" s="21"/>
      <c r="L860" s="16"/>
      <c r="M860" s="101">
        <v>286.70400000000001</v>
      </c>
      <c r="N860" s="101">
        <v>339.27100000000002</v>
      </c>
      <c r="O860" s="101">
        <v>256.59300000000002</v>
      </c>
      <c r="P860" s="101">
        <v>442.577</v>
      </c>
      <c r="Q860" s="101">
        <v>399.71</v>
      </c>
      <c r="R860" s="101">
        <v>342.89800000000002</v>
      </c>
      <c r="S860" s="101">
        <v>644</v>
      </c>
      <c r="T860" s="101">
        <v>676.14</v>
      </c>
      <c r="U860" s="101">
        <v>792.85</v>
      </c>
    </row>
    <row r="861" spans="1:21" x14ac:dyDescent="0.25">
      <c r="A861" s="60" t="s">
        <v>4823</v>
      </c>
      <c r="B861" s="60" t="s">
        <v>531</v>
      </c>
      <c r="C861" s="60" t="s">
        <v>4889</v>
      </c>
      <c r="D861" s="94">
        <v>12</v>
      </c>
      <c r="E861" s="60" t="s">
        <v>7936</v>
      </c>
      <c r="F861" s="25">
        <f t="shared" si="49"/>
        <v>704.04666666666662</v>
      </c>
      <c r="G861" s="25">
        <f t="shared" si="50"/>
        <v>331.58325000000002</v>
      </c>
      <c r="H861" s="32"/>
      <c r="I861" s="31"/>
      <c r="J861" s="25">
        <f t="shared" si="51"/>
        <v>568.33780000000002</v>
      </c>
      <c r="K861" s="21"/>
      <c r="L861" s="16"/>
      <c r="M861" s="101">
        <v>180.208</v>
      </c>
      <c r="N861" s="101">
        <v>215.69200000000001</v>
      </c>
      <c r="O861" s="101">
        <v>386.19</v>
      </c>
      <c r="P861" s="101">
        <v>544.24300000000005</v>
      </c>
      <c r="Q861" s="101">
        <v>343.99400000000003</v>
      </c>
      <c r="R861" s="101">
        <v>385.55500000000001</v>
      </c>
      <c r="S861" s="101">
        <v>387</v>
      </c>
      <c r="T861" s="101">
        <v>911.06</v>
      </c>
      <c r="U861" s="101">
        <v>814.08</v>
      </c>
    </row>
    <row r="862" spans="1:21" x14ac:dyDescent="0.25">
      <c r="A862" s="60" t="s">
        <v>4823</v>
      </c>
      <c r="B862" s="60" t="s">
        <v>1383</v>
      </c>
      <c r="C862" s="60" t="s">
        <v>4872</v>
      </c>
      <c r="D862" s="94">
        <v>10</v>
      </c>
      <c r="E862" s="60" t="s">
        <v>7145</v>
      </c>
      <c r="F862" s="25">
        <f t="shared" si="49"/>
        <v>703.93666666666661</v>
      </c>
      <c r="G862" s="25">
        <f t="shared" si="50"/>
        <v>254.80074999999999</v>
      </c>
      <c r="H862" s="32"/>
      <c r="I862" s="31"/>
      <c r="J862" s="25">
        <f t="shared" si="51"/>
        <v>557.88580000000002</v>
      </c>
      <c r="K862" s="21"/>
      <c r="L862" s="16"/>
      <c r="M862" s="101">
        <v>176.27199999999999</v>
      </c>
      <c r="N862" s="101">
        <v>214.56299999999999</v>
      </c>
      <c r="O862" s="101">
        <v>231.53200000000001</v>
      </c>
      <c r="P862" s="101">
        <v>396.83600000000001</v>
      </c>
      <c r="Q862" s="101">
        <v>280.32600000000002</v>
      </c>
      <c r="R862" s="101">
        <v>397.29300000000001</v>
      </c>
      <c r="S862" s="101">
        <v>476</v>
      </c>
      <c r="T862" s="101">
        <v>566.39</v>
      </c>
      <c r="U862" s="101">
        <v>1069.42</v>
      </c>
    </row>
    <row r="863" spans="1:21" x14ac:dyDescent="0.25">
      <c r="A863" s="60" t="s">
        <v>4823</v>
      </c>
      <c r="B863" s="60" t="s">
        <v>1999</v>
      </c>
      <c r="C863" s="60" t="s">
        <v>4855</v>
      </c>
      <c r="D863" s="94">
        <v>6</v>
      </c>
      <c r="E863" s="60" t="s">
        <v>6481</v>
      </c>
      <c r="F863" s="25">
        <f t="shared" si="49"/>
        <v>698.1</v>
      </c>
      <c r="G863" s="25">
        <f t="shared" si="50"/>
        <v>158.93699999999998</v>
      </c>
      <c r="H863" s="32"/>
      <c r="I863" s="31"/>
      <c r="J863" s="25">
        <f t="shared" si="51"/>
        <v>513.02080000000001</v>
      </c>
      <c r="K863" s="21"/>
      <c r="L863" s="16"/>
      <c r="M863" s="101">
        <v>64.247</v>
      </c>
      <c r="N863" s="101">
        <v>314.142</v>
      </c>
      <c r="O863" s="101">
        <v>177.21799999999999</v>
      </c>
      <c r="P863" s="101">
        <v>80.141000000000005</v>
      </c>
      <c r="Q863" s="101">
        <v>206.18600000000001</v>
      </c>
      <c r="R863" s="101">
        <v>264.61799999999999</v>
      </c>
      <c r="S863" s="101">
        <v>449</v>
      </c>
      <c r="T863" s="101">
        <v>515.62</v>
      </c>
      <c r="U863" s="101">
        <v>1129.68</v>
      </c>
    </row>
    <row r="864" spans="1:21" x14ac:dyDescent="0.25">
      <c r="A864" s="60" t="s">
        <v>4823</v>
      </c>
      <c r="B864" s="60" t="s">
        <v>2360</v>
      </c>
      <c r="C864" s="60" t="s">
        <v>4907</v>
      </c>
      <c r="D864" s="94">
        <v>16</v>
      </c>
      <c r="E864" s="60" t="s">
        <v>9131</v>
      </c>
      <c r="F864" s="25">
        <f t="shared" ref="F864:F927" si="52">SUM(S864:U864)/3</f>
        <v>697.46</v>
      </c>
      <c r="G864" s="25">
        <f t="shared" ref="G864:G927" si="53">SUM(M864:P864)/4</f>
        <v>428.63475</v>
      </c>
      <c r="H864" s="32"/>
      <c r="I864" s="31"/>
      <c r="J864" s="25">
        <f t="shared" ref="J864:J927" si="54">SUM(Q864:U864)/5</f>
        <v>509.40500000000003</v>
      </c>
      <c r="K864" s="21"/>
      <c r="L864" s="16"/>
      <c r="M864" s="101">
        <v>1126.06</v>
      </c>
      <c r="N864" s="101">
        <v>332.32400000000001</v>
      </c>
      <c r="O864" s="101">
        <v>47.912999999999997</v>
      </c>
      <c r="P864" s="101">
        <v>208.24199999999999</v>
      </c>
      <c r="Q864" s="101">
        <v>454.64499999999998</v>
      </c>
      <c r="R864" s="101" t="s">
        <v>5176</v>
      </c>
      <c r="S864" s="101">
        <v>465</v>
      </c>
      <c r="T864" s="101">
        <v>987.74</v>
      </c>
      <c r="U864" s="101">
        <v>639.64</v>
      </c>
    </row>
    <row r="865" spans="1:21" x14ac:dyDescent="0.25">
      <c r="A865" s="60" t="s">
        <v>4823</v>
      </c>
      <c r="B865" s="60" t="s">
        <v>4608</v>
      </c>
      <c r="C865" s="60" t="s">
        <v>4868</v>
      </c>
      <c r="D865" s="94">
        <v>9</v>
      </c>
      <c r="E865" s="60" t="s">
        <v>7002</v>
      </c>
      <c r="F865" s="25">
        <f t="shared" si="52"/>
        <v>693.06666666666661</v>
      </c>
      <c r="G865" s="25">
        <f t="shared" si="53"/>
        <v>262.12925000000001</v>
      </c>
      <c r="H865" s="32"/>
      <c r="I865" s="31"/>
      <c r="J865" s="25">
        <f t="shared" si="54"/>
        <v>488.89019999999999</v>
      </c>
      <c r="K865" s="21"/>
      <c r="L865" s="16"/>
      <c r="M865" s="101">
        <v>226.154</v>
      </c>
      <c r="N865" s="101">
        <v>279.94600000000003</v>
      </c>
      <c r="O865" s="101">
        <v>168.66</v>
      </c>
      <c r="P865" s="101">
        <v>373.75700000000001</v>
      </c>
      <c r="Q865" s="101">
        <v>275.13900000000001</v>
      </c>
      <c r="R865" s="101">
        <v>90.111999999999995</v>
      </c>
      <c r="S865" s="101" t="s">
        <v>5176</v>
      </c>
      <c r="T865" s="101">
        <v>397.26</v>
      </c>
      <c r="U865" s="101">
        <v>1681.94</v>
      </c>
    </row>
    <row r="866" spans="1:21" x14ac:dyDescent="0.25">
      <c r="A866" s="60" t="s">
        <v>4823</v>
      </c>
      <c r="B866" s="60" t="s">
        <v>604</v>
      </c>
      <c r="C866" s="60" t="s">
        <v>4908</v>
      </c>
      <c r="D866" s="94">
        <v>16</v>
      </c>
      <c r="E866" s="60" t="s">
        <v>9284</v>
      </c>
      <c r="F866" s="25">
        <f t="shared" si="52"/>
        <v>687.21</v>
      </c>
      <c r="G866" s="25">
        <f t="shared" si="53"/>
        <v>231.16849999999999</v>
      </c>
      <c r="H866" s="32"/>
      <c r="I866" s="31"/>
      <c r="J866" s="25">
        <f t="shared" si="54"/>
        <v>571.11020000000008</v>
      </c>
      <c r="K866" s="21"/>
      <c r="L866" s="16"/>
      <c r="M866" s="101">
        <v>114.26</v>
      </c>
      <c r="N866" s="101">
        <v>216.26900000000001</v>
      </c>
      <c r="O866" s="101">
        <v>299.75400000000002</v>
      </c>
      <c r="P866" s="101">
        <v>294.39100000000002</v>
      </c>
      <c r="Q866" s="101">
        <v>273.68599999999998</v>
      </c>
      <c r="R866" s="101">
        <v>520.23500000000001</v>
      </c>
      <c r="S866" s="101">
        <v>472</v>
      </c>
      <c r="T866" s="101">
        <v>666.94</v>
      </c>
      <c r="U866" s="101">
        <v>922.69</v>
      </c>
    </row>
    <row r="867" spans="1:21" x14ac:dyDescent="0.25">
      <c r="A867" s="60" t="s">
        <v>4823</v>
      </c>
      <c r="B867" s="60" t="s">
        <v>837</v>
      </c>
      <c r="C867" s="60" t="s">
        <v>4825</v>
      </c>
      <c r="D867" s="94">
        <v>1</v>
      </c>
      <c r="E867" s="60" t="s">
        <v>5232</v>
      </c>
      <c r="F867" s="25">
        <f t="shared" si="52"/>
        <v>685.43333333333339</v>
      </c>
      <c r="G867" s="25">
        <f t="shared" si="53"/>
        <v>385.99650000000003</v>
      </c>
      <c r="H867" s="32"/>
      <c r="I867" s="31"/>
      <c r="J867" s="25">
        <f t="shared" si="54"/>
        <v>488.76740000000001</v>
      </c>
      <c r="K867" s="21"/>
      <c r="L867" s="16"/>
      <c r="M867" s="101">
        <v>471.77600000000001</v>
      </c>
      <c r="N867" s="101">
        <v>348.17500000000001</v>
      </c>
      <c r="O867" s="101">
        <v>402.27499999999998</v>
      </c>
      <c r="P867" s="101">
        <v>321.76</v>
      </c>
      <c r="Q867" s="101">
        <v>271.50299999999999</v>
      </c>
      <c r="R867" s="101">
        <v>116.03400000000001</v>
      </c>
      <c r="S867" s="101">
        <v>368</v>
      </c>
      <c r="T867" s="101">
        <v>639.54</v>
      </c>
      <c r="U867" s="101">
        <v>1048.76</v>
      </c>
    </row>
    <row r="868" spans="1:21" x14ac:dyDescent="0.25">
      <c r="A868" s="60" t="s">
        <v>4823</v>
      </c>
      <c r="B868" s="60" t="s">
        <v>1966</v>
      </c>
      <c r="C868" s="60" t="s">
        <v>4872</v>
      </c>
      <c r="D868" s="94">
        <v>10</v>
      </c>
      <c r="E868" s="60" t="s">
        <v>7126</v>
      </c>
      <c r="F868" s="25">
        <f t="shared" si="52"/>
        <v>684.30666666666673</v>
      </c>
      <c r="G868" s="25">
        <f t="shared" si="53"/>
        <v>386.79399999999998</v>
      </c>
      <c r="H868" s="32"/>
      <c r="I868" s="31"/>
      <c r="J868" s="25">
        <f t="shared" si="54"/>
        <v>482.88899999999995</v>
      </c>
      <c r="K868" s="21"/>
      <c r="L868" s="16"/>
      <c r="M868" s="101">
        <v>407.98399999999998</v>
      </c>
      <c r="N868" s="101">
        <v>442.166</v>
      </c>
      <c r="O868" s="101">
        <v>368.73500000000001</v>
      </c>
      <c r="P868" s="101">
        <v>328.291</v>
      </c>
      <c r="Q868" s="101">
        <v>168.18899999999999</v>
      </c>
      <c r="R868" s="101">
        <v>193.33600000000001</v>
      </c>
      <c r="S868" s="101">
        <v>120</v>
      </c>
      <c r="T868" s="101">
        <v>216.84</v>
      </c>
      <c r="U868" s="101">
        <v>1716.08</v>
      </c>
    </row>
    <row r="869" spans="1:21" x14ac:dyDescent="0.25">
      <c r="A869" s="60" t="s">
        <v>4823</v>
      </c>
      <c r="B869" s="60" t="s">
        <v>1434</v>
      </c>
      <c r="C869" s="60" t="s">
        <v>4897</v>
      </c>
      <c r="D869" s="94">
        <v>15</v>
      </c>
      <c r="E869" s="60" t="s">
        <v>8388</v>
      </c>
      <c r="F869" s="25">
        <f t="shared" si="52"/>
        <v>681.59333333333336</v>
      </c>
      <c r="G869" s="25">
        <f t="shared" si="53"/>
        <v>28.009500000000003</v>
      </c>
      <c r="H869" s="32"/>
      <c r="I869" s="31"/>
      <c r="J869" s="25">
        <f t="shared" si="54"/>
        <v>413.33019999999999</v>
      </c>
      <c r="K869" s="21"/>
      <c r="L869" s="16"/>
      <c r="M869" s="101">
        <v>27.349</v>
      </c>
      <c r="N869" s="101">
        <v>29.31</v>
      </c>
      <c r="O869" s="101">
        <v>37.273000000000003</v>
      </c>
      <c r="P869" s="101">
        <v>18.106000000000002</v>
      </c>
      <c r="Q869" s="101">
        <v>11.618</v>
      </c>
      <c r="R869" s="101">
        <v>10.253</v>
      </c>
      <c r="S869" s="101">
        <v>25</v>
      </c>
      <c r="T869" s="101">
        <v>70.53</v>
      </c>
      <c r="U869" s="101">
        <v>1949.25</v>
      </c>
    </row>
    <row r="870" spans="1:21" x14ac:dyDescent="0.25">
      <c r="A870" s="60" t="s">
        <v>4823</v>
      </c>
      <c r="B870" s="60" t="s">
        <v>898</v>
      </c>
      <c r="C870" s="60" t="s">
        <v>4907</v>
      </c>
      <c r="D870" s="94">
        <v>16</v>
      </c>
      <c r="E870" s="60" t="s">
        <v>9074</v>
      </c>
      <c r="F870" s="25">
        <f t="shared" si="52"/>
        <v>681.34</v>
      </c>
      <c r="G870" s="25">
        <f t="shared" si="53"/>
        <v>199.04199999999997</v>
      </c>
      <c r="H870" s="32"/>
      <c r="I870" s="31"/>
      <c r="J870" s="25">
        <f t="shared" si="54"/>
        <v>528.16020000000003</v>
      </c>
      <c r="K870" s="21"/>
      <c r="L870" s="16"/>
      <c r="M870" s="101">
        <v>173.34200000000001</v>
      </c>
      <c r="N870" s="101">
        <v>191.36500000000001</v>
      </c>
      <c r="O870" s="101">
        <v>174.642</v>
      </c>
      <c r="P870" s="101">
        <v>256.81900000000002</v>
      </c>
      <c r="Q870" s="101">
        <v>278.02199999999999</v>
      </c>
      <c r="R870" s="101">
        <v>318.75900000000001</v>
      </c>
      <c r="S870" s="101">
        <v>601</v>
      </c>
      <c r="T870" s="101">
        <v>392.33</v>
      </c>
      <c r="U870" s="101">
        <v>1050.69</v>
      </c>
    </row>
    <row r="871" spans="1:21" x14ac:dyDescent="0.25">
      <c r="A871" s="60" t="s">
        <v>4823</v>
      </c>
      <c r="B871" s="60" t="s">
        <v>4318</v>
      </c>
      <c r="C871" s="60" t="s">
        <v>4908</v>
      </c>
      <c r="D871" s="94">
        <v>16</v>
      </c>
      <c r="E871" s="60" t="s">
        <v>9330</v>
      </c>
      <c r="F871" s="25">
        <f t="shared" si="52"/>
        <v>679.97</v>
      </c>
      <c r="G871" s="25">
        <f t="shared" si="53"/>
        <v>106.94525000000002</v>
      </c>
      <c r="H871" s="32"/>
      <c r="I871" s="31"/>
      <c r="J871" s="25">
        <f t="shared" si="54"/>
        <v>421.24160000000001</v>
      </c>
      <c r="K871" s="21"/>
      <c r="L871" s="16"/>
      <c r="M871" s="101">
        <v>102.554</v>
      </c>
      <c r="N871" s="101">
        <v>136.37</v>
      </c>
      <c r="O871" s="101">
        <v>104.90600000000001</v>
      </c>
      <c r="P871" s="101">
        <v>83.950999999999993</v>
      </c>
      <c r="Q871" s="101">
        <v>64.009</v>
      </c>
      <c r="R871" s="101">
        <v>2.2890000000000001</v>
      </c>
      <c r="S871" s="101">
        <v>1</v>
      </c>
      <c r="T871" s="101">
        <v>263.95999999999998</v>
      </c>
      <c r="U871" s="101">
        <v>1774.95</v>
      </c>
    </row>
    <row r="872" spans="1:21" x14ac:dyDescent="0.25">
      <c r="A872" s="60" t="s">
        <v>4823</v>
      </c>
      <c r="B872" s="60" t="s">
        <v>1069</v>
      </c>
      <c r="C872" s="60" t="s">
        <v>4885</v>
      </c>
      <c r="D872" s="94">
        <v>11</v>
      </c>
      <c r="E872" s="60" t="s">
        <v>7691</v>
      </c>
      <c r="F872" s="25">
        <f t="shared" si="52"/>
        <v>679.70333333333326</v>
      </c>
      <c r="G872" s="25">
        <f t="shared" si="53"/>
        <v>207.9435</v>
      </c>
      <c r="H872" s="32"/>
      <c r="I872" s="31"/>
      <c r="J872" s="25">
        <f t="shared" si="54"/>
        <v>495.07479999999998</v>
      </c>
      <c r="K872" s="21"/>
      <c r="L872" s="16"/>
      <c r="M872" s="101">
        <v>274.88200000000001</v>
      </c>
      <c r="N872" s="101">
        <v>215.96700000000001</v>
      </c>
      <c r="O872" s="101">
        <v>119.164</v>
      </c>
      <c r="P872" s="101">
        <v>221.761</v>
      </c>
      <c r="Q872" s="101">
        <v>181.22499999999999</v>
      </c>
      <c r="R872" s="101">
        <v>255.03899999999999</v>
      </c>
      <c r="S872" s="101">
        <v>539</v>
      </c>
      <c r="T872" s="101">
        <v>488.31</v>
      </c>
      <c r="U872" s="101">
        <v>1011.8</v>
      </c>
    </row>
    <row r="873" spans="1:21" x14ac:dyDescent="0.25">
      <c r="A873" s="60" t="s">
        <v>4823</v>
      </c>
      <c r="B873" s="60" t="s">
        <v>784</v>
      </c>
      <c r="C873" s="60" t="s">
        <v>4897</v>
      </c>
      <c r="D873" s="94">
        <v>15</v>
      </c>
      <c r="E873" s="60" t="s">
        <v>8329</v>
      </c>
      <c r="F873" s="25">
        <f t="shared" si="52"/>
        <v>679.49333333333334</v>
      </c>
      <c r="G873" s="25">
        <f t="shared" si="53"/>
        <v>430.012</v>
      </c>
      <c r="H873" s="32"/>
      <c r="I873" s="31"/>
      <c r="J873" s="25">
        <f t="shared" si="54"/>
        <v>548.029</v>
      </c>
      <c r="K873" s="21"/>
      <c r="L873" s="16"/>
      <c r="M873" s="101">
        <v>301.80799999999999</v>
      </c>
      <c r="N873" s="101">
        <v>288.24799999999999</v>
      </c>
      <c r="O873" s="101">
        <v>199.226</v>
      </c>
      <c r="P873" s="101">
        <v>930.76599999999996</v>
      </c>
      <c r="Q873" s="101">
        <v>220.8</v>
      </c>
      <c r="R873" s="101">
        <v>480.86500000000001</v>
      </c>
      <c r="S873" s="101">
        <v>238</v>
      </c>
      <c r="T873" s="101">
        <v>118.96</v>
      </c>
      <c r="U873" s="101">
        <v>1681.52</v>
      </c>
    </row>
    <row r="874" spans="1:21" x14ac:dyDescent="0.25">
      <c r="A874" s="60" t="s">
        <v>4823</v>
      </c>
      <c r="B874" s="60" t="s">
        <v>772</v>
      </c>
      <c r="C874" s="60" t="s">
        <v>4905</v>
      </c>
      <c r="D874" s="94">
        <v>15</v>
      </c>
      <c r="E874" s="60" t="s">
        <v>8606</v>
      </c>
      <c r="F874" s="25">
        <f t="shared" si="52"/>
        <v>679.31666666666672</v>
      </c>
      <c r="G874" s="25">
        <f t="shared" si="53"/>
        <v>208.74299999999999</v>
      </c>
      <c r="H874" s="32"/>
      <c r="I874" s="31"/>
      <c r="J874" s="25">
        <f t="shared" si="54"/>
        <v>499.80959999999993</v>
      </c>
      <c r="K874" s="21"/>
      <c r="L874" s="16"/>
      <c r="M874" s="101">
        <v>179.58199999999999</v>
      </c>
      <c r="N874" s="101">
        <v>136.69900000000001</v>
      </c>
      <c r="O874" s="101">
        <v>139.065</v>
      </c>
      <c r="P874" s="101">
        <v>379.62599999999998</v>
      </c>
      <c r="Q874" s="101">
        <v>216.28200000000001</v>
      </c>
      <c r="R874" s="101">
        <v>244.816</v>
      </c>
      <c r="S874" s="101">
        <v>337</v>
      </c>
      <c r="T874" s="101">
        <v>414.91</v>
      </c>
      <c r="U874" s="101">
        <v>1286.04</v>
      </c>
    </row>
    <row r="875" spans="1:21" x14ac:dyDescent="0.25">
      <c r="A875" s="60" t="s">
        <v>4823</v>
      </c>
      <c r="B875" s="60" t="s">
        <v>2186</v>
      </c>
      <c r="C875" s="60" t="s">
        <v>4885</v>
      </c>
      <c r="D875" s="94">
        <v>11</v>
      </c>
      <c r="E875" s="60" t="s">
        <v>7694</v>
      </c>
      <c r="F875" s="25">
        <f t="shared" si="52"/>
        <v>679.30666666666673</v>
      </c>
      <c r="G875" s="25">
        <f t="shared" si="53"/>
        <v>40.472250000000003</v>
      </c>
      <c r="H875" s="32"/>
      <c r="I875" s="31"/>
      <c r="J875" s="25">
        <f t="shared" si="54"/>
        <v>433.2072</v>
      </c>
      <c r="K875" s="21"/>
      <c r="L875" s="16"/>
      <c r="M875" s="101">
        <v>20.474</v>
      </c>
      <c r="N875" s="101">
        <v>37.857999999999997</v>
      </c>
      <c r="O875" s="101">
        <v>39.774000000000001</v>
      </c>
      <c r="P875" s="101">
        <v>63.783000000000001</v>
      </c>
      <c r="Q875" s="101">
        <v>90.331999999999994</v>
      </c>
      <c r="R875" s="101">
        <v>37.783999999999999</v>
      </c>
      <c r="S875" s="101">
        <v>42</v>
      </c>
      <c r="T875" s="101">
        <v>1857.73</v>
      </c>
      <c r="U875" s="101">
        <v>138.19</v>
      </c>
    </row>
    <row r="876" spans="1:21" x14ac:dyDescent="0.25">
      <c r="A876" s="60" t="s">
        <v>4823</v>
      </c>
      <c r="B876" s="60" t="s">
        <v>217</v>
      </c>
      <c r="C876" s="60" t="s">
        <v>4863</v>
      </c>
      <c r="D876" s="94">
        <v>7</v>
      </c>
      <c r="E876" s="60" t="s">
        <v>6708</v>
      </c>
      <c r="F876" s="25">
        <f t="shared" si="52"/>
        <v>678.79000000000008</v>
      </c>
      <c r="G876" s="25">
        <f t="shared" si="53"/>
        <v>647.04200000000003</v>
      </c>
      <c r="H876" s="32"/>
      <c r="I876" s="31"/>
      <c r="J876" s="25">
        <f t="shared" si="54"/>
        <v>647.91039999999998</v>
      </c>
      <c r="K876" s="21"/>
      <c r="L876" s="16"/>
      <c r="M876" s="101">
        <v>511.83699999999999</v>
      </c>
      <c r="N876" s="101">
        <v>598.06500000000005</v>
      </c>
      <c r="O876" s="101">
        <v>637.81899999999996</v>
      </c>
      <c r="P876" s="101">
        <v>840.447</v>
      </c>
      <c r="Q876" s="101">
        <v>737.55200000000002</v>
      </c>
      <c r="R876" s="101">
        <v>465.63</v>
      </c>
      <c r="S876" s="101">
        <v>1082</v>
      </c>
      <c r="T876" s="101">
        <v>93.38</v>
      </c>
      <c r="U876" s="101">
        <v>860.99</v>
      </c>
    </row>
    <row r="877" spans="1:21" x14ac:dyDescent="0.25">
      <c r="A877" s="60" t="s">
        <v>4823</v>
      </c>
      <c r="B877" s="60" t="s">
        <v>2946</v>
      </c>
      <c r="C877" s="60" t="s">
        <v>4848</v>
      </c>
      <c r="D877" s="94">
        <v>5</v>
      </c>
      <c r="E877" s="60" t="s">
        <v>5897</v>
      </c>
      <c r="F877" s="25">
        <f t="shared" si="52"/>
        <v>676.15</v>
      </c>
      <c r="G877" s="25">
        <f t="shared" si="53"/>
        <v>17.345750000000002</v>
      </c>
      <c r="H877" s="32"/>
      <c r="I877" s="31"/>
      <c r="J877" s="25">
        <f t="shared" si="54"/>
        <v>409.3852</v>
      </c>
      <c r="K877" s="21"/>
      <c r="L877" s="16"/>
      <c r="M877" s="101">
        <v>3.5459999999999998</v>
      </c>
      <c r="N877" s="101">
        <v>11.33</v>
      </c>
      <c r="O877" s="101">
        <v>51.472999999999999</v>
      </c>
      <c r="P877" s="101">
        <v>3.0339999999999998</v>
      </c>
      <c r="Q877" s="101">
        <v>16.27</v>
      </c>
      <c r="R877" s="101">
        <v>2.206</v>
      </c>
      <c r="S877" s="101">
        <v>1</v>
      </c>
      <c r="T877" s="101">
        <v>5.23</v>
      </c>
      <c r="U877" s="101">
        <v>2022.22</v>
      </c>
    </row>
    <row r="878" spans="1:21" x14ac:dyDescent="0.25">
      <c r="A878" s="60" t="s">
        <v>4823</v>
      </c>
      <c r="B878" s="60" t="s">
        <v>981</v>
      </c>
      <c r="C878" s="60" t="s">
        <v>4907</v>
      </c>
      <c r="D878" s="94">
        <v>16</v>
      </c>
      <c r="E878" s="60" t="s">
        <v>8815</v>
      </c>
      <c r="F878" s="25">
        <f t="shared" si="52"/>
        <v>675.5533333333334</v>
      </c>
      <c r="G878" s="25">
        <f t="shared" si="53"/>
        <v>286.79000000000002</v>
      </c>
      <c r="H878" s="32"/>
      <c r="I878" s="31"/>
      <c r="J878" s="25">
        <f t="shared" si="54"/>
        <v>590.94760000000008</v>
      </c>
      <c r="K878" s="21"/>
      <c r="L878" s="16"/>
      <c r="M878" s="101">
        <v>302.46699999999998</v>
      </c>
      <c r="N878" s="101">
        <v>311.202</v>
      </c>
      <c r="O878" s="101">
        <v>304.69200000000001</v>
      </c>
      <c r="P878" s="101">
        <v>228.79900000000001</v>
      </c>
      <c r="Q878" s="101">
        <v>587.04300000000001</v>
      </c>
      <c r="R878" s="101">
        <v>341.03500000000003</v>
      </c>
      <c r="S878" s="101">
        <v>807</v>
      </c>
      <c r="T878" s="101">
        <v>354.94</v>
      </c>
      <c r="U878" s="101">
        <v>864.72</v>
      </c>
    </row>
    <row r="879" spans="1:21" x14ac:dyDescent="0.25">
      <c r="A879" s="60" t="s">
        <v>4823</v>
      </c>
      <c r="B879" s="60" t="s">
        <v>1629</v>
      </c>
      <c r="C879" s="60" t="s">
        <v>4907</v>
      </c>
      <c r="D879" s="94">
        <v>16</v>
      </c>
      <c r="E879" s="60" t="s">
        <v>8763</v>
      </c>
      <c r="F879" s="25">
        <f t="shared" si="52"/>
        <v>675.09</v>
      </c>
      <c r="G879" s="25">
        <f t="shared" si="53"/>
        <v>195.77725000000001</v>
      </c>
      <c r="H879" s="32"/>
      <c r="I879" s="31"/>
      <c r="J879" s="25">
        <f t="shared" si="54"/>
        <v>583.36660000000006</v>
      </c>
      <c r="K879" s="21"/>
      <c r="L879" s="16"/>
      <c r="M879" s="101">
        <v>103.367</v>
      </c>
      <c r="N879" s="101">
        <v>291.56799999999998</v>
      </c>
      <c r="O879" s="101">
        <v>322.97399999999999</v>
      </c>
      <c r="P879" s="101">
        <v>65.2</v>
      </c>
      <c r="Q879" s="101">
        <v>302.70600000000002</v>
      </c>
      <c r="R879" s="101">
        <v>588.85699999999997</v>
      </c>
      <c r="S879" s="101">
        <v>992</v>
      </c>
      <c r="T879" s="101">
        <v>239.03</v>
      </c>
      <c r="U879" s="101">
        <v>794.24</v>
      </c>
    </row>
    <row r="880" spans="1:21" x14ac:dyDescent="0.25">
      <c r="A880" s="60" t="s">
        <v>4823</v>
      </c>
      <c r="B880" s="60" t="s">
        <v>615</v>
      </c>
      <c r="C880" s="60" t="s">
        <v>4855</v>
      </c>
      <c r="D880" s="94">
        <v>6</v>
      </c>
      <c r="E880" s="60" t="s">
        <v>6508</v>
      </c>
      <c r="F880" s="25">
        <f t="shared" si="52"/>
        <v>674.30333333333328</v>
      </c>
      <c r="G880" s="25">
        <f t="shared" si="53"/>
        <v>279.84050000000002</v>
      </c>
      <c r="H880" s="32"/>
      <c r="I880" s="31"/>
      <c r="J880" s="25">
        <f t="shared" si="54"/>
        <v>543.62479999999994</v>
      </c>
      <c r="K880" s="21"/>
      <c r="L880" s="16"/>
      <c r="M880" s="101">
        <v>299.95100000000002</v>
      </c>
      <c r="N880" s="101">
        <v>226.07599999999999</v>
      </c>
      <c r="O880" s="101">
        <v>306.65800000000002</v>
      </c>
      <c r="P880" s="101">
        <v>286.67700000000002</v>
      </c>
      <c r="Q880" s="101">
        <v>381.56</v>
      </c>
      <c r="R880" s="101">
        <v>313.654</v>
      </c>
      <c r="S880" s="101">
        <v>644</v>
      </c>
      <c r="T880" s="101">
        <v>466.31</v>
      </c>
      <c r="U880" s="101">
        <v>912.6</v>
      </c>
    </row>
    <row r="881" spans="1:21" x14ac:dyDescent="0.25">
      <c r="A881" s="60" t="s">
        <v>4823</v>
      </c>
      <c r="B881" s="60" t="s">
        <v>287</v>
      </c>
      <c r="C881" s="60" t="s">
        <v>4845</v>
      </c>
      <c r="D881" s="94">
        <v>4</v>
      </c>
      <c r="E881" s="60" t="s">
        <v>5814</v>
      </c>
      <c r="F881" s="25">
        <f t="shared" si="52"/>
        <v>672.41</v>
      </c>
      <c r="G881" s="25">
        <f t="shared" si="53"/>
        <v>182.88374999999999</v>
      </c>
      <c r="H881" s="32"/>
      <c r="I881" s="31"/>
      <c r="J881" s="25">
        <f t="shared" si="54"/>
        <v>510.89619999999996</v>
      </c>
      <c r="K881" s="21"/>
      <c r="L881" s="16"/>
      <c r="M881" s="101">
        <v>63.180999999999997</v>
      </c>
      <c r="N881" s="101">
        <v>191.75299999999999</v>
      </c>
      <c r="O881" s="101">
        <v>193.69200000000001</v>
      </c>
      <c r="P881" s="101">
        <v>282.90899999999999</v>
      </c>
      <c r="Q881" s="101">
        <v>266.57299999999998</v>
      </c>
      <c r="R881" s="101">
        <v>270.678</v>
      </c>
      <c r="S881" s="101">
        <v>419</v>
      </c>
      <c r="T881" s="101">
        <v>531.16999999999996</v>
      </c>
      <c r="U881" s="101">
        <v>1067.06</v>
      </c>
    </row>
    <row r="882" spans="1:21" x14ac:dyDescent="0.25">
      <c r="A882" s="60" t="s">
        <v>4823</v>
      </c>
      <c r="B882" s="60" t="s">
        <v>19</v>
      </c>
      <c r="C882" s="60" t="s">
        <v>4831</v>
      </c>
      <c r="D882" s="94">
        <v>2</v>
      </c>
      <c r="E882" s="60" t="s">
        <v>5470</v>
      </c>
      <c r="F882" s="25">
        <f t="shared" si="52"/>
        <v>670.66</v>
      </c>
      <c r="G882" s="25">
        <f t="shared" si="53"/>
        <v>706.64</v>
      </c>
      <c r="H882" s="32"/>
      <c r="I882" s="31"/>
      <c r="J882" s="25">
        <f t="shared" si="54"/>
        <v>563.20600000000002</v>
      </c>
      <c r="K882" s="21"/>
      <c r="L882" s="16"/>
      <c r="M882" s="101">
        <v>227.21299999999999</v>
      </c>
      <c r="N882" s="101">
        <v>338.15899999999999</v>
      </c>
      <c r="O882" s="101">
        <v>1742.21</v>
      </c>
      <c r="P882" s="101">
        <v>518.97799999999995</v>
      </c>
      <c r="Q882" s="101">
        <v>465.851</v>
      </c>
      <c r="R882" s="101">
        <v>338.19900000000001</v>
      </c>
      <c r="S882" s="101">
        <v>332</v>
      </c>
      <c r="T882" s="101">
        <v>920.75</v>
      </c>
      <c r="U882" s="101">
        <v>759.23</v>
      </c>
    </row>
    <row r="883" spans="1:21" x14ac:dyDescent="0.25">
      <c r="A883" s="60" t="s">
        <v>4823</v>
      </c>
      <c r="B883" s="60" t="s">
        <v>1855</v>
      </c>
      <c r="C883" s="60" t="s">
        <v>4907</v>
      </c>
      <c r="D883" s="94">
        <v>16</v>
      </c>
      <c r="E883" s="60" t="s">
        <v>8810</v>
      </c>
      <c r="F883" s="25">
        <f t="shared" si="52"/>
        <v>670.02</v>
      </c>
      <c r="G883" s="25">
        <f t="shared" si="53"/>
        <v>112.07850000000001</v>
      </c>
      <c r="H883" s="32"/>
      <c r="I883" s="31"/>
      <c r="J883" s="25">
        <f t="shared" si="54"/>
        <v>501.29480000000001</v>
      </c>
      <c r="K883" s="21"/>
      <c r="L883" s="16"/>
      <c r="M883" s="101">
        <v>22.056000000000001</v>
      </c>
      <c r="N883" s="101">
        <v>241.51599999999999</v>
      </c>
      <c r="O883" s="101">
        <v>67.195999999999998</v>
      </c>
      <c r="P883" s="101">
        <v>117.54600000000001</v>
      </c>
      <c r="Q883" s="101">
        <v>128.97300000000001</v>
      </c>
      <c r="R883" s="101">
        <v>367.44099999999997</v>
      </c>
      <c r="S883" s="101">
        <v>1259</v>
      </c>
      <c r="T883" s="101">
        <v>444.97</v>
      </c>
      <c r="U883" s="101">
        <v>306.08999999999997</v>
      </c>
    </row>
    <row r="884" spans="1:21" x14ac:dyDescent="0.25">
      <c r="A884" s="60" t="s">
        <v>4823</v>
      </c>
      <c r="B884" s="60" t="s">
        <v>2035</v>
      </c>
      <c r="C884" s="60" t="s">
        <v>4913</v>
      </c>
      <c r="D884" s="94">
        <v>18</v>
      </c>
      <c r="E884" s="60" t="s">
        <v>9709</v>
      </c>
      <c r="F884" s="25">
        <f t="shared" si="52"/>
        <v>669.56</v>
      </c>
      <c r="G884" s="25">
        <f t="shared" si="53"/>
        <v>77.957750000000004</v>
      </c>
      <c r="H884" s="32"/>
      <c r="I884" s="31"/>
      <c r="J884" s="25">
        <f t="shared" si="54"/>
        <v>414.44940000000008</v>
      </c>
      <c r="K884" s="21"/>
      <c r="L884" s="16"/>
      <c r="M884" s="101">
        <v>0.56399999999999995</v>
      </c>
      <c r="N884" s="101">
        <v>1.498</v>
      </c>
      <c r="O884" s="101">
        <v>174.97800000000001</v>
      </c>
      <c r="P884" s="101">
        <v>134.791</v>
      </c>
      <c r="Q884" s="101">
        <v>56.628</v>
      </c>
      <c r="R884" s="101">
        <v>6.9390000000000001</v>
      </c>
      <c r="S884" s="101">
        <v>222</v>
      </c>
      <c r="T884" s="101">
        <v>779.38</v>
      </c>
      <c r="U884" s="101">
        <v>1007.3</v>
      </c>
    </row>
    <row r="885" spans="1:21" x14ac:dyDescent="0.25">
      <c r="A885" s="60" t="s">
        <v>4823</v>
      </c>
      <c r="B885" s="60" t="s">
        <v>1035</v>
      </c>
      <c r="C885" s="60" t="s">
        <v>4908</v>
      </c>
      <c r="D885" s="94">
        <v>16</v>
      </c>
      <c r="E885" s="60" t="s">
        <v>9462</v>
      </c>
      <c r="F885" s="25">
        <f t="shared" si="52"/>
        <v>668.4666666666667</v>
      </c>
      <c r="G885" s="25">
        <f t="shared" si="53"/>
        <v>53.089500000000001</v>
      </c>
      <c r="H885" s="32"/>
      <c r="I885" s="31"/>
      <c r="J885" s="25">
        <f t="shared" si="54"/>
        <v>416.16079999999999</v>
      </c>
      <c r="K885" s="21"/>
      <c r="L885" s="16"/>
      <c r="M885" s="101">
        <v>14.257999999999999</v>
      </c>
      <c r="N885" s="101">
        <v>66.858000000000004</v>
      </c>
      <c r="O885" s="101">
        <v>10.029</v>
      </c>
      <c r="P885" s="101">
        <v>121.21299999999999</v>
      </c>
      <c r="Q885" s="101">
        <v>28.686</v>
      </c>
      <c r="R885" s="101">
        <v>46.718000000000004</v>
      </c>
      <c r="S885" s="101">
        <v>65</v>
      </c>
      <c r="T885" s="101">
        <v>955.37</v>
      </c>
      <c r="U885" s="101">
        <v>985.03</v>
      </c>
    </row>
    <row r="886" spans="1:21" x14ac:dyDescent="0.25">
      <c r="A886" s="60" t="s">
        <v>4823</v>
      </c>
      <c r="B886" s="60" t="s">
        <v>2692</v>
      </c>
      <c r="C886" s="60" t="s">
        <v>4908</v>
      </c>
      <c r="D886" s="94">
        <v>16</v>
      </c>
      <c r="E886" s="60" t="s">
        <v>9413</v>
      </c>
      <c r="F886" s="25">
        <f t="shared" si="52"/>
        <v>664.86</v>
      </c>
      <c r="G886" s="25">
        <f t="shared" si="53"/>
        <v>515.22574999999995</v>
      </c>
      <c r="H886" s="32"/>
      <c r="I886" s="31"/>
      <c r="J886" s="25">
        <f t="shared" si="54"/>
        <v>478.91319999999996</v>
      </c>
      <c r="K886" s="21"/>
      <c r="L886" s="16"/>
      <c r="M886" s="101">
        <v>39.545000000000002</v>
      </c>
      <c r="N886" s="101">
        <v>52.74</v>
      </c>
      <c r="O886" s="101">
        <v>1767.1859999999999</v>
      </c>
      <c r="P886" s="101">
        <v>201.43199999999999</v>
      </c>
      <c r="Q886" s="101">
        <v>351.589</v>
      </c>
      <c r="R886" s="101">
        <v>48.396999999999998</v>
      </c>
      <c r="S886" s="101">
        <v>525</v>
      </c>
      <c r="T886" s="101">
        <v>164.78</v>
      </c>
      <c r="U886" s="101">
        <v>1304.8</v>
      </c>
    </row>
    <row r="887" spans="1:21" x14ac:dyDescent="0.25">
      <c r="A887" s="60" t="s">
        <v>4823</v>
      </c>
      <c r="B887" s="60" t="s">
        <v>3306</v>
      </c>
      <c r="C887" s="60" t="s">
        <v>4876</v>
      </c>
      <c r="D887" s="94">
        <v>11</v>
      </c>
      <c r="E887" s="60" t="s">
        <v>7297</v>
      </c>
      <c r="F887" s="25">
        <f t="shared" si="52"/>
        <v>664.38</v>
      </c>
      <c r="G887" s="25">
        <f t="shared" si="53"/>
        <v>96.688999999999993</v>
      </c>
      <c r="H887" s="32"/>
      <c r="I887" s="31"/>
      <c r="J887" s="25">
        <f t="shared" si="54"/>
        <v>431.5206</v>
      </c>
      <c r="K887" s="21"/>
      <c r="L887" s="16"/>
      <c r="M887" s="101">
        <v>5.3559999999999999</v>
      </c>
      <c r="N887" s="101">
        <v>283.35199999999998</v>
      </c>
      <c r="O887" s="101">
        <v>92.292000000000002</v>
      </c>
      <c r="P887" s="101">
        <v>5.7560000000000002</v>
      </c>
      <c r="Q887" s="101">
        <v>23.663</v>
      </c>
      <c r="R887" s="101">
        <v>140.80000000000001</v>
      </c>
      <c r="S887" s="101">
        <v>500</v>
      </c>
      <c r="T887" s="101">
        <v>202.69</v>
      </c>
      <c r="U887" s="101">
        <v>1290.45</v>
      </c>
    </row>
    <row r="888" spans="1:21" x14ac:dyDescent="0.25">
      <c r="A888" s="60" t="s">
        <v>4823</v>
      </c>
      <c r="B888" s="60" t="s">
        <v>1352</v>
      </c>
      <c r="C888" s="60" t="s">
        <v>4853</v>
      </c>
      <c r="D888" s="94">
        <v>6</v>
      </c>
      <c r="E888" s="60" t="s">
        <v>6439</v>
      </c>
      <c r="F888" s="25">
        <f t="shared" si="52"/>
        <v>662.14</v>
      </c>
      <c r="G888" s="25">
        <f t="shared" si="53"/>
        <v>14.814</v>
      </c>
      <c r="H888" s="32"/>
      <c r="I888" s="31"/>
      <c r="J888" s="25">
        <f t="shared" si="54"/>
        <v>485.93460000000005</v>
      </c>
      <c r="K888" s="21"/>
      <c r="L888" s="16"/>
      <c r="M888" s="101">
        <v>16.760000000000002</v>
      </c>
      <c r="N888" s="101">
        <v>12.763999999999999</v>
      </c>
      <c r="O888" s="101">
        <v>16.666</v>
      </c>
      <c r="P888" s="101">
        <v>13.066000000000001</v>
      </c>
      <c r="Q888" s="101">
        <v>8.3000000000000007</v>
      </c>
      <c r="R888" s="101">
        <v>434.95299999999997</v>
      </c>
      <c r="S888" s="101">
        <v>717</v>
      </c>
      <c r="T888" s="101">
        <v>785.37</v>
      </c>
      <c r="U888" s="101">
        <v>484.05</v>
      </c>
    </row>
    <row r="889" spans="1:21" x14ac:dyDescent="0.25">
      <c r="A889" s="60" t="s">
        <v>4823</v>
      </c>
      <c r="B889" s="60" t="s">
        <v>440</v>
      </c>
      <c r="C889" s="60" t="s">
        <v>4832</v>
      </c>
      <c r="D889" s="94">
        <v>2</v>
      </c>
      <c r="E889" s="60" t="s">
        <v>5512</v>
      </c>
      <c r="F889" s="25">
        <f t="shared" si="52"/>
        <v>657.69333333333338</v>
      </c>
      <c r="G889" s="25">
        <f t="shared" si="53"/>
        <v>435.00074999999998</v>
      </c>
      <c r="H889" s="32"/>
      <c r="I889" s="31"/>
      <c r="J889" s="25">
        <f t="shared" si="54"/>
        <v>1284.8902</v>
      </c>
      <c r="K889" s="21"/>
      <c r="L889" s="16"/>
      <c r="M889" s="101">
        <v>53.152000000000001</v>
      </c>
      <c r="N889" s="101">
        <v>74.444000000000003</v>
      </c>
      <c r="O889" s="101">
        <v>83.647999999999996</v>
      </c>
      <c r="P889" s="101">
        <v>1528.759</v>
      </c>
      <c r="Q889" s="101">
        <v>2613.6930000000002</v>
      </c>
      <c r="R889" s="101">
        <v>1837.6780000000001</v>
      </c>
      <c r="S889" s="101">
        <v>1228</v>
      </c>
      <c r="T889" s="101">
        <v>420.67</v>
      </c>
      <c r="U889" s="101">
        <v>324.41000000000003</v>
      </c>
    </row>
    <row r="890" spans="1:21" x14ac:dyDescent="0.25">
      <c r="A890" s="60" t="s">
        <v>4823</v>
      </c>
      <c r="B890" s="60" t="s">
        <v>1442</v>
      </c>
      <c r="C890" s="60" t="s">
        <v>4906</v>
      </c>
      <c r="D890" s="94">
        <v>15</v>
      </c>
      <c r="E890" s="60" t="s">
        <v>8676</v>
      </c>
      <c r="F890" s="25">
        <f t="shared" si="52"/>
        <v>655.54333333333329</v>
      </c>
      <c r="G890" s="25">
        <f t="shared" si="53"/>
        <v>222.66199999999998</v>
      </c>
      <c r="H890" s="32"/>
      <c r="I890" s="31"/>
      <c r="J890" s="25">
        <f t="shared" si="54"/>
        <v>536.45159999999998</v>
      </c>
      <c r="K890" s="21"/>
      <c r="L890" s="16"/>
      <c r="M890" s="101">
        <v>146.76499999999999</v>
      </c>
      <c r="N890" s="101">
        <v>243.87799999999999</v>
      </c>
      <c r="O890" s="101">
        <v>204.02099999999999</v>
      </c>
      <c r="P890" s="101">
        <v>295.98399999999998</v>
      </c>
      <c r="Q890" s="101">
        <v>562.16999999999996</v>
      </c>
      <c r="R890" s="101">
        <v>153.458</v>
      </c>
      <c r="S890" s="101">
        <v>272</v>
      </c>
      <c r="T890" s="101">
        <v>1225.8</v>
      </c>
      <c r="U890" s="101">
        <v>468.83</v>
      </c>
    </row>
    <row r="891" spans="1:21" x14ac:dyDescent="0.25">
      <c r="A891" s="60" t="s">
        <v>4823</v>
      </c>
      <c r="B891" s="60" t="s">
        <v>875</v>
      </c>
      <c r="C891" s="60" t="s">
        <v>4907</v>
      </c>
      <c r="D891" s="94">
        <v>16</v>
      </c>
      <c r="E891" s="60" t="s">
        <v>9017</v>
      </c>
      <c r="F891" s="25">
        <f t="shared" si="52"/>
        <v>653.75666666666666</v>
      </c>
      <c r="G891" s="25">
        <f t="shared" si="53"/>
        <v>105.214</v>
      </c>
      <c r="H891" s="32"/>
      <c r="I891" s="31"/>
      <c r="J891" s="25">
        <f t="shared" si="54"/>
        <v>593.00220000000002</v>
      </c>
      <c r="K891" s="21"/>
      <c r="L891" s="16"/>
      <c r="M891" s="101">
        <v>86.989000000000004</v>
      </c>
      <c r="N891" s="101">
        <v>75.192999999999998</v>
      </c>
      <c r="O891" s="101">
        <v>159.53800000000001</v>
      </c>
      <c r="P891" s="101">
        <v>99.135999999999996</v>
      </c>
      <c r="Q891" s="101">
        <v>332.79899999999998</v>
      </c>
      <c r="R891" s="101">
        <v>670.94200000000001</v>
      </c>
      <c r="S891" s="101">
        <v>133</v>
      </c>
      <c r="T891" s="101">
        <v>494.06</v>
      </c>
      <c r="U891" s="101">
        <v>1334.21</v>
      </c>
    </row>
    <row r="892" spans="1:21" x14ac:dyDescent="0.25">
      <c r="A892" s="60" t="s">
        <v>4823</v>
      </c>
      <c r="B892" s="60" t="s">
        <v>1316</v>
      </c>
      <c r="C892" s="60" t="s">
        <v>4916</v>
      </c>
      <c r="D892" s="94">
        <v>20</v>
      </c>
      <c r="E892" s="60" t="s">
        <v>9854</v>
      </c>
      <c r="F892" s="25">
        <f t="shared" si="52"/>
        <v>651.51666666666677</v>
      </c>
      <c r="G892" s="25">
        <f t="shared" si="53"/>
        <v>253.96100000000001</v>
      </c>
      <c r="H892" s="32"/>
      <c r="I892" s="31"/>
      <c r="J892" s="25">
        <f t="shared" si="54"/>
        <v>541.8886</v>
      </c>
      <c r="K892" s="21"/>
      <c r="L892" s="16"/>
      <c r="M892" s="101">
        <v>306.05</v>
      </c>
      <c r="N892" s="101">
        <v>132.02699999999999</v>
      </c>
      <c r="O892" s="101">
        <v>195.30799999999999</v>
      </c>
      <c r="P892" s="101">
        <v>382.459</v>
      </c>
      <c r="Q892" s="101">
        <v>356.42099999999999</v>
      </c>
      <c r="R892" s="101">
        <v>398.47199999999998</v>
      </c>
      <c r="S892" s="101">
        <v>587</v>
      </c>
      <c r="T892" s="101">
        <v>521.20000000000005</v>
      </c>
      <c r="U892" s="101">
        <v>846.35</v>
      </c>
    </row>
    <row r="893" spans="1:21" x14ac:dyDescent="0.25">
      <c r="A893" s="60" t="s">
        <v>4823</v>
      </c>
      <c r="B893" s="60" t="s">
        <v>280</v>
      </c>
      <c r="C893" s="60" t="s">
        <v>4896</v>
      </c>
      <c r="D893" s="94">
        <v>15</v>
      </c>
      <c r="E893" s="60" t="s">
        <v>8188</v>
      </c>
      <c r="F893" s="25">
        <f t="shared" si="52"/>
        <v>648.4466666666666</v>
      </c>
      <c r="G893" s="25">
        <f t="shared" si="53"/>
        <v>5807.2920000000004</v>
      </c>
      <c r="H893" s="32"/>
      <c r="I893" s="31"/>
      <c r="J893" s="25">
        <f t="shared" si="54"/>
        <v>948.78899999999999</v>
      </c>
      <c r="K893" s="21"/>
      <c r="L893" s="16"/>
      <c r="M893" s="101">
        <v>1895.9369999999999</v>
      </c>
      <c r="N893" s="101">
        <v>17990.931</v>
      </c>
      <c r="O893" s="101">
        <v>1345.2719999999999</v>
      </c>
      <c r="P893" s="101">
        <v>1997.028</v>
      </c>
      <c r="Q893" s="101">
        <v>1586.66</v>
      </c>
      <c r="R893" s="101">
        <v>1211.9449999999999</v>
      </c>
      <c r="S893" s="101">
        <v>1154</v>
      </c>
      <c r="T893" s="101">
        <v>374.06</v>
      </c>
      <c r="U893" s="101">
        <v>417.28</v>
      </c>
    </row>
    <row r="894" spans="1:21" x14ac:dyDescent="0.25">
      <c r="A894" s="60" t="s">
        <v>4823</v>
      </c>
      <c r="B894" s="60" t="s">
        <v>1894</v>
      </c>
      <c r="C894" s="60" t="s">
        <v>4908</v>
      </c>
      <c r="D894" s="94">
        <v>16</v>
      </c>
      <c r="E894" s="60" t="s">
        <v>9344</v>
      </c>
      <c r="F894" s="25">
        <f t="shared" si="52"/>
        <v>645.0333333333333</v>
      </c>
      <c r="G894" s="25">
        <f t="shared" si="53"/>
        <v>2315.636</v>
      </c>
      <c r="H894" s="32"/>
      <c r="I894" s="31"/>
      <c r="J894" s="25">
        <f t="shared" si="54"/>
        <v>886.27760000000001</v>
      </c>
      <c r="K894" s="21"/>
      <c r="L894" s="16"/>
      <c r="M894" s="101">
        <v>1914.895</v>
      </c>
      <c r="N894" s="101">
        <v>129.416</v>
      </c>
      <c r="O894" s="101">
        <v>4058.6909999999998</v>
      </c>
      <c r="P894" s="101">
        <v>3159.5419999999999</v>
      </c>
      <c r="Q894" s="101">
        <v>1645.3889999999999</v>
      </c>
      <c r="R894" s="101">
        <v>850.899</v>
      </c>
      <c r="S894" s="101">
        <v>667</v>
      </c>
      <c r="T894" s="101">
        <v>731.19</v>
      </c>
      <c r="U894" s="101">
        <v>536.91</v>
      </c>
    </row>
    <row r="895" spans="1:21" x14ac:dyDescent="0.25">
      <c r="A895" s="60" t="s">
        <v>4823</v>
      </c>
      <c r="B895" s="60" t="s">
        <v>931</v>
      </c>
      <c r="C895" s="60" t="s">
        <v>4855</v>
      </c>
      <c r="D895" s="94">
        <v>6</v>
      </c>
      <c r="E895" s="60" t="s">
        <v>6490</v>
      </c>
      <c r="F895" s="25">
        <f t="shared" si="52"/>
        <v>643.62</v>
      </c>
      <c r="G895" s="25">
        <f t="shared" si="53"/>
        <v>216.54199999999997</v>
      </c>
      <c r="H895" s="32"/>
      <c r="I895" s="31"/>
      <c r="J895" s="25">
        <f t="shared" si="54"/>
        <v>488.4982</v>
      </c>
      <c r="K895" s="21"/>
      <c r="L895" s="16"/>
      <c r="M895" s="101">
        <v>184.905</v>
      </c>
      <c r="N895" s="101">
        <v>287.88</v>
      </c>
      <c r="O895" s="101">
        <v>169.77699999999999</v>
      </c>
      <c r="P895" s="101">
        <v>223.60599999999999</v>
      </c>
      <c r="Q895" s="101">
        <v>268.95299999999997</v>
      </c>
      <c r="R895" s="101">
        <v>242.678</v>
      </c>
      <c r="S895" s="101">
        <v>534</v>
      </c>
      <c r="T895" s="101">
        <v>703.21</v>
      </c>
      <c r="U895" s="101">
        <v>693.65</v>
      </c>
    </row>
    <row r="896" spans="1:21" x14ac:dyDescent="0.25">
      <c r="A896" s="60" t="s">
        <v>4823</v>
      </c>
      <c r="B896" s="60" t="s">
        <v>1412</v>
      </c>
      <c r="C896" s="60" t="s">
        <v>4890</v>
      </c>
      <c r="D896" s="94">
        <v>12</v>
      </c>
      <c r="E896" s="60" t="s">
        <v>7940</v>
      </c>
      <c r="F896" s="25">
        <f t="shared" si="52"/>
        <v>643.42333333333329</v>
      </c>
      <c r="G896" s="25">
        <f t="shared" si="53"/>
        <v>292.16775000000001</v>
      </c>
      <c r="H896" s="32"/>
      <c r="I896" s="31"/>
      <c r="J896" s="25">
        <f t="shared" si="54"/>
        <v>609.2650000000001</v>
      </c>
      <c r="K896" s="21"/>
      <c r="L896" s="16"/>
      <c r="M896" s="101">
        <v>213.53700000000001</v>
      </c>
      <c r="N896" s="101">
        <v>379.84300000000002</v>
      </c>
      <c r="O896" s="101">
        <v>203.001</v>
      </c>
      <c r="P896" s="101">
        <v>372.29</v>
      </c>
      <c r="Q896" s="101">
        <v>429.19200000000001</v>
      </c>
      <c r="R896" s="101">
        <v>686.86300000000006</v>
      </c>
      <c r="S896" s="101">
        <v>554</v>
      </c>
      <c r="T896" s="101">
        <v>564.16</v>
      </c>
      <c r="U896" s="101">
        <v>812.11</v>
      </c>
    </row>
    <row r="897" spans="1:21" x14ac:dyDescent="0.25">
      <c r="A897" s="60" t="s">
        <v>4823</v>
      </c>
      <c r="B897" s="60" t="s">
        <v>1033</v>
      </c>
      <c r="C897" s="60" t="s">
        <v>4908</v>
      </c>
      <c r="D897" s="94">
        <v>16</v>
      </c>
      <c r="E897" s="60" t="s">
        <v>9223</v>
      </c>
      <c r="F897" s="25">
        <f t="shared" si="52"/>
        <v>642.61333333333334</v>
      </c>
      <c r="G897" s="25">
        <f t="shared" si="53"/>
        <v>3979.3612499999999</v>
      </c>
      <c r="H897" s="32"/>
      <c r="I897" s="31"/>
      <c r="J897" s="25">
        <f t="shared" si="54"/>
        <v>938.09280000000001</v>
      </c>
      <c r="K897" s="21"/>
      <c r="L897" s="16"/>
      <c r="M897" s="101">
        <v>5045.37</v>
      </c>
      <c r="N897" s="101">
        <v>4442.3869999999997</v>
      </c>
      <c r="O897" s="101">
        <v>2748.672</v>
      </c>
      <c r="P897" s="101">
        <v>3681.0160000000001</v>
      </c>
      <c r="Q897" s="101">
        <v>1500.8810000000001</v>
      </c>
      <c r="R897" s="101">
        <v>1261.7429999999999</v>
      </c>
      <c r="S897" s="101">
        <v>1244</v>
      </c>
      <c r="T897" s="101">
        <v>224.12</v>
      </c>
      <c r="U897" s="101">
        <v>459.72</v>
      </c>
    </row>
    <row r="898" spans="1:21" x14ac:dyDescent="0.25">
      <c r="A898" s="60" t="s">
        <v>4823</v>
      </c>
      <c r="B898" s="60" t="s">
        <v>250</v>
      </c>
      <c r="C898" s="60" t="s">
        <v>4896</v>
      </c>
      <c r="D898" s="94">
        <v>15</v>
      </c>
      <c r="E898" s="60" t="s">
        <v>8232</v>
      </c>
      <c r="F898" s="25">
        <f t="shared" si="52"/>
        <v>638.32666666666671</v>
      </c>
      <c r="G898" s="25">
        <f t="shared" si="53"/>
        <v>606.98950000000002</v>
      </c>
      <c r="H898" s="32"/>
      <c r="I898" s="31"/>
      <c r="J898" s="25">
        <f t="shared" si="54"/>
        <v>672.87239999999997</v>
      </c>
      <c r="K898" s="21"/>
      <c r="L898" s="16"/>
      <c r="M898" s="101">
        <v>515.93499999999995</v>
      </c>
      <c r="N898" s="101">
        <v>556.86699999999996</v>
      </c>
      <c r="O898" s="101">
        <v>513.99</v>
      </c>
      <c r="P898" s="101">
        <v>841.16600000000005</v>
      </c>
      <c r="Q898" s="101">
        <v>914.93299999999999</v>
      </c>
      <c r="R898" s="101">
        <v>534.44899999999996</v>
      </c>
      <c r="S898" s="101">
        <v>514</v>
      </c>
      <c r="T898" s="101">
        <v>734.23</v>
      </c>
      <c r="U898" s="101">
        <v>666.75</v>
      </c>
    </row>
    <row r="899" spans="1:21" x14ac:dyDescent="0.25">
      <c r="A899" s="60" t="s">
        <v>4823</v>
      </c>
      <c r="B899" s="60" t="s">
        <v>797</v>
      </c>
      <c r="C899" s="60" t="s">
        <v>4886</v>
      </c>
      <c r="D899" s="94">
        <v>11</v>
      </c>
      <c r="E899" s="60" t="s">
        <v>7782</v>
      </c>
      <c r="F899" s="25">
        <f t="shared" si="52"/>
        <v>637.88333333333333</v>
      </c>
      <c r="G899" s="25">
        <f t="shared" si="53"/>
        <v>430.05125000000004</v>
      </c>
      <c r="H899" s="32"/>
      <c r="I899" s="31"/>
      <c r="J899" s="25">
        <f t="shared" si="54"/>
        <v>559.71499999999992</v>
      </c>
      <c r="K899" s="21"/>
      <c r="L899" s="16"/>
      <c r="M899" s="101">
        <v>334.447</v>
      </c>
      <c r="N899" s="101">
        <v>520.30100000000004</v>
      </c>
      <c r="O899" s="101">
        <v>395.39100000000002</v>
      </c>
      <c r="P899" s="101">
        <v>470.06599999999997</v>
      </c>
      <c r="Q899" s="101">
        <v>491.74299999999999</v>
      </c>
      <c r="R899" s="101">
        <v>393.18200000000002</v>
      </c>
      <c r="S899" s="101">
        <v>472</v>
      </c>
      <c r="T899" s="101">
        <v>408.66</v>
      </c>
      <c r="U899" s="101">
        <v>1032.99</v>
      </c>
    </row>
    <row r="900" spans="1:21" x14ac:dyDescent="0.25">
      <c r="A900" s="60" t="s">
        <v>4823</v>
      </c>
      <c r="B900" s="60" t="s">
        <v>307</v>
      </c>
      <c r="C900" s="60" t="s">
        <v>4905</v>
      </c>
      <c r="D900" s="94">
        <v>15</v>
      </c>
      <c r="E900" s="60" t="s">
        <v>8607</v>
      </c>
      <c r="F900" s="25">
        <f t="shared" si="52"/>
        <v>637.56000000000006</v>
      </c>
      <c r="G900" s="25">
        <f t="shared" si="53"/>
        <v>90.707499999999996</v>
      </c>
      <c r="H900" s="32"/>
      <c r="I900" s="31"/>
      <c r="J900" s="25">
        <f t="shared" si="54"/>
        <v>507.83620000000002</v>
      </c>
      <c r="K900" s="21"/>
      <c r="L900" s="16"/>
      <c r="M900" s="101">
        <v>74.673000000000002</v>
      </c>
      <c r="N900" s="101">
        <v>53.737000000000002</v>
      </c>
      <c r="O900" s="101">
        <v>121.25700000000001</v>
      </c>
      <c r="P900" s="101">
        <v>113.163</v>
      </c>
      <c r="Q900" s="101">
        <v>362.30099999999999</v>
      </c>
      <c r="R900" s="101">
        <v>264.2</v>
      </c>
      <c r="S900" s="101">
        <v>1043</v>
      </c>
      <c r="T900" s="101">
        <v>387.01</v>
      </c>
      <c r="U900" s="101">
        <v>482.67</v>
      </c>
    </row>
    <row r="901" spans="1:21" x14ac:dyDescent="0.25">
      <c r="A901" s="60" t="s">
        <v>4823</v>
      </c>
      <c r="B901" s="60" t="s">
        <v>1882</v>
      </c>
      <c r="C901" s="60" t="s">
        <v>4893</v>
      </c>
      <c r="D901" s="94">
        <v>13</v>
      </c>
      <c r="E901" s="60" t="s">
        <v>8026</v>
      </c>
      <c r="F901" s="25">
        <f t="shared" si="52"/>
        <v>637.3366666666667</v>
      </c>
      <c r="G901" s="25">
        <f t="shared" si="53"/>
        <v>151.85725000000002</v>
      </c>
      <c r="H901" s="32"/>
      <c r="I901" s="31"/>
      <c r="J901" s="25">
        <f t="shared" si="54"/>
        <v>503.55200000000002</v>
      </c>
      <c r="K901" s="21"/>
      <c r="L901" s="16"/>
      <c r="M901" s="101">
        <v>89.486000000000004</v>
      </c>
      <c r="N901" s="101">
        <v>74.629000000000005</v>
      </c>
      <c r="O901" s="101">
        <v>184.773</v>
      </c>
      <c r="P901" s="101">
        <v>258.541</v>
      </c>
      <c r="Q901" s="101">
        <v>348.72199999999998</v>
      </c>
      <c r="R901" s="101">
        <v>257.02800000000002</v>
      </c>
      <c r="S901" s="101">
        <v>511</v>
      </c>
      <c r="T901" s="101">
        <v>721.92</v>
      </c>
      <c r="U901" s="101">
        <v>679.09</v>
      </c>
    </row>
    <row r="902" spans="1:21" x14ac:dyDescent="0.25">
      <c r="A902" s="60" t="s">
        <v>4823</v>
      </c>
      <c r="B902" s="60" t="s">
        <v>2931</v>
      </c>
      <c r="C902" s="60" t="s">
        <v>4873</v>
      </c>
      <c r="D902" s="94">
        <v>10</v>
      </c>
      <c r="E902" s="60" t="s">
        <v>7181</v>
      </c>
      <c r="F902" s="25">
        <f t="shared" si="52"/>
        <v>635.97666666666657</v>
      </c>
      <c r="G902" s="25">
        <f t="shared" si="53"/>
        <v>36.859250000000003</v>
      </c>
      <c r="H902" s="32"/>
      <c r="I902" s="31"/>
      <c r="J902" s="25">
        <f t="shared" si="54"/>
        <v>404.56700000000001</v>
      </c>
      <c r="K902" s="21"/>
      <c r="L902" s="16"/>
      <c r="M902" s="101">
        <v>40.97</v>
      </c>
      <c r="N902" s="101">
        <v>25.885000000000002</v>
      </c>
      <c r="O902" s="101">
        <v>43.506999999999998</v>
      </c>
      <c r="P902" s="101">
        <v>37.075000000000003</v>
      </c>
      <c r="Q902" s="101">
        <v>34.091000000000001</v>
      </c>
      <c r="R902" s="101">
        <v>80.813999999999993</v>
      </c>
      <c r="S902" s="101">
        <v>1524</v>
      </c>
      <c r="T902" s="101">
        <v>163.04</v>
      </c>
      <c r="U902" s="101">
        <v>220.89</v>
      </c>
    </row>
    <row r="903" spans="1:21" x14ac:dyDescent="0.25">
      <c r="A903" s="60" t="s">
        <v>4823</v>
      </c>
      <c r="B903" s="60" t="s">
        <v>888</v>
      </c>
      <c r="C903" s="60" t="s">
        <v>4905</v>
      </c>
      <c r="D903" s="94">
        <v>15</v>
      </c>
      <c r="E903" s="60" t="s">
        <v>8612</v>
      </c>
      <c r="F903" s="25">
        <f t="shared" si="52"/>
        <v>635.92333333333329</v>
      </c>
      <c r="G903" s="25">
        <f t="shared" si="53"/>
        <v>275.64175</v>
      </c>
      <c r="H903" s="32"/>
      <c r="I903" s="31"/>
      <c r="J903" s="25">
        <f t="shared" si="54"/>
        <v>559.54700000000003</v>
      </c>
      <c r="K903" s="21"/>
      <c r="L903" s="16"/>
      <c r="M903" s="101">
        <v>192.39500000000001</v>
      </c>
      <c r="N903" s="101">
        <v>112.224</v>
      </c>
      <c r="O903" s="101">
        <v>249.81200000000001</v>
      </c>
      <c r="P903" s="101">
        <v>548.13599999999997</v>
      </c>
      <c r="Q903" s="101">
        <v>540.33799999999997</v>
      </c>
      <c r="R903" s="101">
        <v>349.62700000000001</v>
      </c>
      <c r="S903" s="101">
        <v>530</v>
      </c>
      <c r="T903" s="101">
        <v>579.64</v>
      </c>
      <c r="U903" s="101">
        <v>798.13</v>
      </c>
    </row>
    <row r="904" spans="1:21" x14ac:dyDescent="0.25">
      <c r="A904" s="60" t="s">
        <v>4823</v>
      </c>
      <c r="B904" s="60" t="s">
        <v>1760</v>
      </c>
      <c r="C904" s="60" t="s">
        <v>4846</v>
      </c>
      <c r="D904" s="94">
        <v>4</v>
      </c>
      <c r="E904" s="60" t="s">
        <v>5833</v>
      </c>
      <c r="F904" s="25">
        <f t="shared" si="52"/>
        <v>635.06333333333339</v>
      </c>
      <c r="G904" s="25">
        <f t="shared" si="53"/>
        <v>2.3504999999999998</v>
      </c>
      <c r="H904" s="32"/>
      <c r="I904" s="31"/>
      <c r="J904" s="25">
        <f t="shared" si="54"/>
        <v>391.46040000000005</v>
      </c>
      <c r="K904" s="21"/>
      <c r="L904" s="16"/>
      <c r="M904" s="101" t="s">
        <v>5176</v>
      </c>
      <c r="N904" s="101" t="s">
        <v>5176</v>
      </c>
      <c r="O904" s="101">
        <v>9.3919999999999995</v>
      </c>
      <c r="P904" s="101">
        <v>0.01</v>
      </c>
      <c r="Q904" s="101">
        <v>31.992000000000001</v>
      </c>
      <c r="R904" s="101">
        <v>20.12</v>
      </c>
      <c r="S904" s="101" t="s">
        <v>5176</v>
      </c>
      <c r="T904" s="101">
        <v>436.92</v>
      </c>
      <c r="U904" s="101">
        <v>1468.27</v>
      </c>
    </row>
    <row r="905" spans="1:21" x14ac:dyDescent="0.25">
      <c r="A905" s="60" t="s">
        <v>4823</v>
      </c>
      <c r="B905" s="60" t="s">
        <v>635</v>
      </c>
      <c r="C905" s="60" t="s">
        <v>4908</v>
      </c>
      <c r="D905" s="94">
        <v>16</v>
      </c>
      <c r="E905" s="60" t="s">
        <v>9448</v>
      </c>
      <c r="F905" s="25">
        <f t="shared" si="52"/>
        <v>634.24666666666667</v>
      </c>
      <c r="G905" s="25">
        <f t="shared" si="53"/>
        <v>70.56</v>
      </c>
      <c r="H905" s="32"/>
      <c r="I905" s="31"/>
      <c r="J905" s="25">
        <f t="shared" si="54"/>
        <v>463.64520000000005</v>
      </c>
      <c r="K905" s="21"/>
      <c r="L905" s="16"/>
      <c r="M905" s="101">
        <v>47.265000000000001</v>
      </c>
      <c r="N905" s="101">
        <v>36.618000000000002</v>
      </c>
      <c r="O905" s="101">
        <v>90.314999999999998</v>
      </c>
      <c r="P905" s="101">
        <v>108.042</v>
      </c>
      <c r="Q905" s="101">
        <v>228.71299999999999</v>
      </c>
      <c r="R905" s="101">
        <v>186.773</v>
      </c>
      <c r="S905" s="101">
        <v>270</v>
      </c>
      <c r="T905" s="101">
        <v>426.47</v>
      </c>
      <c r="U905" s="101">
        <v>1206.27</v>
      </c>
    </row>
    <row r="906" spans="1:21" x14ac:dyDescent="0.25">
      <c r="A906" s="60" t="s">
        <v>4823</v>
      </c>
      <c r="B906" s="60" t="s">
        <v>1497</v>
      </c>
      <c r="C906" s="60" t="s">
        <v>4918</v>
      </c>
      <c r="D906" s="94">
        <v>20</v>
      </c>
      <c r="E906" s="60" t="s">
        <v>9961</v>
      </c>
      <c r="F906" s="25">
        <f t="shared" si="52"/>
        <v>633.98333333333323</v>
      </c>
      <c r="G906" s="25">
        <f t="shared" si="53"/>
        <v>199.65299999999999</v>
      </c>
      <c r="H906" s="32"/>
      <c r="I906" s="31"/>
      <c r="J906" s="25">
        <f t="shared" si="54"/>
        <v>451.14579999999995</v>
      </c>
      <c r="K906" s="21"/>
      <c r="L906" s="16"/>
      <c r="M906" s="101">
        <v>162.83699999999999</v>
      </c>
      <c r="N906" s="101">
        <v>201.58699999999999</v>
      </c>
      <c r="O906" s="101">
        <v>181.905</v>
      </c>
      <c r="P906" s="101">
        <v>252.28299999999999</v>
      </c>
      <c r="Q906" s="101">
        <v>214.73099999999999</v>
      </c>
      <c r="R906" s="101">
        <v>139.048</v>
      </c>
      <c r="S906" s="101">
        <v>383</v>
      </c>
      <c r="T906" s="101">
        <v>596.30999999999995</v>
      </c>
      <c r="U906" s="101">
        <v>922.64</v>
      </c>
    </row>
    <row r="907" spans="1:21" x14ac:dyDescent="0.25">
      <c r="A907" s="60" t="s">
        <v>4823</v>
      </c>
      <c r="B907" s="60" t="s">
        <v>2459</v>
      </c>
      <c r="C907" s="60" t="s">
        <v>4825</v>
      </c>
      <c r="D907" s="94">
        <v>1</v>
      </c>
      <c r="E907" s="60" t="s">
        <v>5248</v>
      </c>
      <c r="F907" s="25">
        <f t="shared" si="52"/>
        <v>633.92000000000007</v>
      </c>
      <c r="G907" s="25">
        <f t="shared" si="53"/>
        <v>176.46424999999999</v>
      </c>
      <c r="H907" s="32"/>
      <c r="I907" s="31"/>
      <c r="J907" s="25">
        <f t="shared" si="54"/>
        <v>472.39320000000009</v>
      </c>
      <c r="K907" s="21"/>
      <c r="L907" s="16"/>
      <c r="M907" s="101">
        <v>138.27799999999999</v>
      </c>
      <c r="N907" s="101">
        <v>214.28100000000001</v>
      </c>
      <c r="O907" s="101">
        <v>111.854</v>
      </c>
      <c r="P907" s="101">
        <v>241.44399999999999</v>
      </c>
      <c r="Q907" s="101">
        <v>252.35300000000001</v>
      </c>
      <c r="R907" s="101">
        <v>207.85300000000001</v>
      </c>
      <c r="S907" s="101">
        <v>309</v>
      </c>
      <c r="T907" s="101">
        <v>539.63</v>
      </c>
      <c r="U907" s="101">
        <v>1053.1300000000001</v>
      </c>
    </row>
    <row r="908" spans="1:21" x14ac:dyDescent="0.25">
      <c r="A908" s="60" t="s">
        <v>4823</v>
      </c>
      <c r="B908" s="60" t="s">
        <v>2657</v>
      </c>
      <c r="C908" s="60" t="s">
        <v>4906</v>
      </c>
      <c r="D908" s="94">
        <v>15</v>
      </c>
      <c r="E908" s="60" t="s">
        <v>8643</v>
      </c>
      <c r="F908" s="25">
        <f t="shared" si="52"/>
        <v>630.82666666666671</v>
      </c>
      <c r="G908" s="25">
        <f t="shared" si="53"/>
        <v>134.62225000000001</v>
      </c>
      <c r="H908" s="32"/>
      <c r="I908" s="31"/>
      <c r="J908" s="25">
        <f t="shared" si="54"/>
        <v>483.72260000000006</v>
      </c>
      <c r="K908" s="21"/>
      <c r="L908" s="16"/>
      <c r="M908" s="101">
        <v>118.221</v>
      </c>
      <c r="N908" s="101">
        <v>69.900999999999996</v>
      </c>
      <c r="O908" s="101">
        <v>145.55099999999999</v>
      </c>
      <c r="P908" s="101">
        <v>204.816</v>
      </c>
      <c r="Q908" s="101">
        <v>314.58</v>
      </c>
      <c r="R908" s="101">
        <v>211.553</v>
      </c>
      <c r="S908" s="101">
        <v>509</v>
      </c>
      <c r="T908" s="101">
        <v>760.48</v>
      </c>
      <c r="U908" s="101">
        <v>623</v>
      </c>
    </row>
    <row r="909" spans="1:21" x14ac:dyDescent="0.25">
      <c r="A909" s="60" t="s">
        <v>4823</v>
      </c>
      <c r="B909" s="60" t="s">
        <v>4752</v>
      </c>
      <c r="C909" s="60" t="s">
        <v>4897</v>
      </c>
      <c r="D909" s="94">
        <v>15</v>
      </c>
      <c r="E909" s="60" t="s">
        <v>8322</v>
      </c>
      <c r="F909" s="25">
        <f t="shared" si="52"/>
        <v>630.36333333333334</v>
      </c>
      <c r="G909" s="25">
        <f t="shared" si="53"/>
        <v>209.51724999999999</v>
      </c>
      <c r="H909" s="32"/>
      <c r="I909" s="31"/>
      <c r="J909" s="25">
        <f t="shared" si="54"/>
        <v>425.33359999999993</v>
      </c>
      <c r="K909" s="21"/>
      <c r="L909" s="16"/>
      <c r="M909" s="101">
        <v>102.958</v>
      </c>
      <c r="N909" s="101">
        <v>301.024</v>
      </c>
      <c r="O909" s="101">
        <v>196.374</v>
      </c>
      <c r="P909" s="101">
        <v>237.71299999999999</v>
      </c>
      <c r="Q909" s="101">
        <v>228.47399999999999</v>
      </c>
      <c r="R909" s="101">
        <v>7.1040000000000001</v>
      </c>
      <c r="S909" s="101" t="s">
        <v>5176</v>
      </c>
      <c r="T909" s="101">
        <v>394.76</v>
      </c>
      <c r="U909" s="101">
        <v>1496.33</v>
      </c>
    </row>
    <row r="910" spans="1:21" x14ac:dyDescent="0.25">
      <c r="A910" s="60" t="s">
        <v>4823</v>
      </c>
      <c r="B910" s="60" t="s">
        <v>3608</v>
      </c>
      <c r="C910" s="60" t="s">
        <v>4886</v>
      </c>
      <c r="D910" s="94">
        <v>11</v>
      </c>
      <c r="E910" s="60" t="s">
        <v>7760</v>
      </c>
      <c r="F910" s="25">
        <f t="shared" si="52"/>
        <v>626.48</v>
      </c>
      <c r="G910" s="25">
        <f t="shared" si="53"/>
        <v>54.373999999999995</v>
      </c>
      <c r="H910" s="32"/>
      <c r="I910" s="31"/>
      <c r="J910" s="25">
        <f t="shared" si="54"/>
        <v>470.05619999999999</v>
      </c>
      <c r="K910" s="21"/>
      <c r="L910" s="16"/>
      <c r="M910" s="101">
        <v>13.053000000000001</v>
      </c>
      <c r="N910" s="101">
        <v>53.892000000000003</v>
      </c>
      <c r="O910" s="101">
        <v>67.305000000000007</v>
      </c>
      <c r="P910" s="101">
        <v>83.245999999999995</v>
      </c>
      <c r="Q910" s="101">
        <v>359.70400000000001</v>
      </c>
      <c r="R910" s="101">
        <v>111.137</v>
      </c>
      <c r="S910" s="101">
        <v>968</v>
      </c>
      <c r="T910" s="101">
        <v>251.31</v>
      </c>
      <c r="U910" s="101">
        <v>660.13</v>
      </c>
    </row>
    <row r="911" spans="1:21" x14ac:dyDescent="0.25">
      <c r="A911" s="60" t="s">
        <v>4823</v>
      </c>
      <c r="B911" s="60" t="s">
        <v>736</v>
      </c>
      <c r="C911" s="60" t="s">
        <v>4897</v>
      </c>
      <c r="D911" s="94">
        <v>15</v>
      </c>
      <c r="E911" s="60" t="s">
        <v>8412</v>
      </c>
      <c r="F911" s="25">
        <f t="shared" si="52"/>
        <v>626.02</v>
      </c>
      <c r="G911" s="25">
        <f t="shared" si="53"/>
        <v>31.072499999999998</v>
      </c>
      <c r="H911" s="32"/>
      <c r="I911" s="31"/>
      <c r="J911" s="25">
        <f t="shared" si="54"/>
        <v>435.32480000000004</v>
      </c>
      <c r="K911" s="21"/>
      <c r="L911" s="16"/>
      <c r="M911" s="101">
        <v>23.82</v>
      </c>
      <c r="N911" s="101">
        <v>31.369</v>
      </c>
      <c r="O911" s="101">
        <v>7.5759999999999996</v>
      </c>
      <c r="P911" s="101">
        <v>61.524999999999999</v>
      </c>
      <c r="Q911" s="101">
        <v>42.36</v>
      </c>
      <c r="R911" s="101">
        <v>256.20400000000001</v>
      </c>
      <c r="S911" s="101">
        <v>570</v>
      </c>
      <c r="T911" s="101">
        <v>695.7</v>
      </c>
      <c r="U911" s="101">
        <v>612.36</v>
      </c>
    </row>
    <row r="912" spans="1:21" x14ac:dyDescent="0.25">
      <c r="A912" s="60" t="s">
        <v>4823</v>
      </c>
      <c r="B912" s="60" t="s">
        <v>1623</v>
      </c>
      <c r="C912" s="60" t="s">
        <v>4907</v>
      </c>
      <c r="D912" s="94">
        <v>16</v>
      </c>
      <c r="E912" s="60" t="s">
        <v>9108</v>
      </c>
      <c r="F912" s="25">
        <f t="shared" si="52"/>
        <v>624.05000000000007</v>
      </c>
      <c r="G912" s="25">
        <f t="shared" si="53"/>
        <v>198.13</v>
      </c>
      <c r="H912" s="32"/>
      <c r="I912" s="31"/>
      <c r="J912" s="25">
        <f t="shared" si="54"/>
        <v>445.9692</v>
      </c>
      <c r="K912" s="21"/>
      <c r="L912" s="16"/>
      <c r="M912" s="101">
        <v>207.26900000000001</v>
      </c>
      <c r="N912" s="101">
        <v>96.760999999999996</v>
      </c>
      <c r="O912" s="101">
        <v>78.953999999999994</v>
      </c>
      <c r="P912" s="101">
        <v>409.536</v>
      </c>
      <c r="Q912" s="101">
        <v>288.803</v>
      </c>
      <c r="R912" s="101">
        <v>68.893000000000001</v>
      </c>
      <c r="S912" s="101">
        <v>1537</v>
      </c>
      <c r="T912" s="101">
        <v>257.44</v>
      </c>
      <c r="U912" s="101">
        <v>77.709999999999994</v>
      </c>
    </row>
    <row r="913" spans="1:21" x14ac:dyDescent="0.25">
      <c r="A913" s="60" t="s">
        <v>4823</v>
      </c>
      <c r="B913" s="60" t="s">
        <v>167</v>
      </c>
      <c r="C913" s="60" t="s">
        <v>4908</v>
      </c>
      <c r="D913" s="94">
        <v>16</v>
      </c>
      <c r="E913" s="60" t="s">
        <v>9454</v>
      </c>
      <c r="F913" s="25">
        <f t="shared" si="52"/>
        <v>621.66666666666663</v>
      </c>
      <c r="G913" s="25">
        <f t="shared" si="53"/>
        <v>2804.1447499999999</v>
      </c>
      <c r="H913" s="32"/>
      <c r="I913" s="31"/>
      <c r="J913" s="25">
        <f t="shared" si="54"/>
        <v>1615.2031999999999</v>
      </c>
      <c r="K913" s="21"/>
      <c r="L913" s="16"/>
      <c r="M913" s="101">
        <v>2541.1080000000002</v>
      </c>
      <c r="N913" s="101">
        <v>1391.0219999999999</v>
      </c>
      <c r="O913" s="101">
        <v>3585.9650000000001</v>
      </c>
      <c r="P913" s="101">
        <v>3698.4839999999999</v>
      </c>
      <c r="Q913" s="101">
        <v>4435.8310000000001</v>
      </c>
      <c r="R913" s="101">
        <v>1775.1849999999999</v>
      </c>
      <c r="S913" s="101">
        <v>1865</v>
      </c>
      <c r="T913" s="101" t="s">
        <v>5176</v>
      </c>
      <c r="U913" s="101" t="s">
        <v>5176</v>
      </c>
    </row>
    <row r="914" spans="1:21" x14ac:dyDescent="0.25">
      <c r="A914" s="60" t="s">
        <v>4823</v>
      </c>
      <c r="B914" s="60" t="s">
        <v>1012</v>
      </c>
      <c r="C914" s="60" t="s">
        <v>4897</v>
      </c>
      <c r="D914" s="94">
        <v>15</v>
      </c>
      <c r="E914" s="60" t="s">
        <v>8386</v>
      </c>
      <c r="F914" s="25">
        <f t="shared" si="52"/>
        <v>621.00666666666666</v>
      </c>
      <c r="G914" s="25">
        <f t="shared" si="53"/>
        <v>253.21174999999999</v>
      </c>
      <c r="H914" s="32"/>
      <c r="I914" s="31"/>
      <c r="J914" s="25">
        <f t="shared" si="54"/>
        <v>494.10680000000002</v>
      </c>
      <c r="K914" s="21"/>
      <c r="L914" s="16"/>
      <c r="M914" s="101">
        <v>224.33799999999999</v>
      </c>
      <c r="N914" s="101">
        <v>282.59899999999999</v>
      </c>
      <c r="O914" s="101">
        <v>244.49100000000001</v>
      </c>
      <c r="P914" s="101">
        <v>261.41899999999998</v>
      </c>
      <c r="Q914" s="101">
        <v>233.203</v>
      </c>
      <c r="R914" s="101">
        <v>374.31099999999998</v>
      </c>
      <c r="S914" s="101">
        <v>605</v>
      </c>
      <c r="T914" s="101">
        <v>603.35</v>
      </c>
      <c r="U914" s="101">
        <v>654.66999999999996</v>
      </c>
    </row>
    <row r="915" spans="1:21" x14ac:dyDescent="0.25">
      <c r="A915" s="60" t="s">
        <v>4823</v>
      </c>
      <c r="B915" s="60" t="s">
        <v>2899</v>
      </c>
      <c r="C915" s="60" t="s">
        <v>4863</v>
      </c>
      <c r="D915" s="94">
        <v>7</v>
      </c>
      <c r="E915" s="60" t="s">
        <v>6697</v>
      </c>
      <c r="F915" s="25">
        <f t="shared" si="52"/>
        <v>619.51666666666665</v>
      </c>
      <c r="G915" s="25">
        <f t="shared" si="53"/>
        <v>28.550249999999998</v>
      </c>
      <c r="H915" s="32"/>
      <c r="I915" s="31"/>
      <c r="J915" s="25">
        <f t="shared" si="54"/>
        <v>386.56440000000003</v>
      </c>
      <c r="K915" s="21"/>
      <c r="L915" s="16"/>
      <c r="M915" s="101" t="s">
        <v>5176</v>
      </c>
      <c r="N915" s="101">
        <v>57.546999999999997</v>
      </c>
      <c r="O915" s="101">
        <v>23.018999999999998</v>
      </c>
      <c r="P915" s="101">
        <v>33.634999999999998</v>
      </c>
      <c r="Q915" s="101">
        <v>66.759</v>
      </c>
      <c r="R915" s="101">
        <v>7.5129999999999999</v>
      </c>
      <c r="S915" s="101">
        <v>45</v>
      </c>
      <c r="T915" s="101">
        <v>512.72</v>
      </c>
      <c r="U915" s="101">
        <v>1300.83</v>
      </c>
    </row>
    <row r="916" spans="1:21" x14ac:dyDescent="0.25">
      <c r="A916" s="60" t="s">
        <v>4823</v>
      </c>
      <c r="B916" s="60" t="s">
        <v>1804</v>
      </c>
      <c r="C916" s="60" t="s">
        <v>4912</v>
      </c>
      <c r="D916" s="94">
        <v>17</v>
      </c>
      <c r="E916" s="60" t="s">
        <v>9594</v>
      </c>
      <c r="F916" s="25">
        <f t="shared" si="52"/>
        <v>619.15666666666664</v>
      </c>
      <c r="G916" s="25">
        <f t="shared" si="53"/>
        <v>246.756</v>
      </c>
      <c r="H916" s="32"/>
      <c r="I916" s="31"/>
      <c r="J916" s="25">
        <f t="shared" si="54"/>
        <v>2275.5917999999997</v>
      </c>
      <c r="K916" s="21"/>
      <c r="L916" s="16"/>
      <c r="M916" s="101">
        <v>34.365000000000002</v>
      </c>
      <c r="N916" s="101">
        <v>934.803</v>
      </c>
      <c r="O916" s="101" t="s">
        <v>5176</v>
      </c>
      <c r="P916" s="101">
        <v>17.856000000000002</v>
      </c>
      <c r="Q916" s="101">
        <v>902.31299999999999</v>
      </c>
      <c r="R916" s="101">
        <v>8618.1759999999995</v>
      </c>
      <c r="S916" s="101">
        <v>1</v>
      </c>
      <c r="T916" s="101">
        <v>1.08</v>
      </c>
      <c r="U916" s="101">
        <v>1855.39</v>
      </c>
    </row>
    <row r="917" spans="1:21" x14ac:dyDescent="0.25">
      <c r="A917" s="60" t="s">
        <v>4823</v>
      </c>
      <c r="B917" s="60" t="s">
        <v>824</v>
      </c>
      <c r="C917" s="60" t="s">
        <v>4911</v>
      </c>
      <c r="D917" s="94">
        <v>17</v>
      </c>
      <c r="E917" s="60" t="s">
        <v>9573</v>
      </c>
      <c r="F917" s="25">
        <f t="shared" si="52"/>
        <v>618.6633333333333</v>
      </c>
      <c r="G917" s="25">
        <f t="shared" si="53"/>
        <v>4176.5137500000001</v>
      </c>
      <c r="H917" s="32"/>
      <c r="I917" s="31"/>
      <c r="J917" s="25">
        <f t="shared" si="54"/>
        <v>430.77160000000003</v>
      </c>
      <c r="K917" s="21"/>
      <c r="L917" s="16"/>
      <c r="M917" s="101">
        <v>5150.2929999999997</v>
      </c>
      <c r="N917" s="101">
        <v>7006.0590000000002</v>
      </c>
      <c r="O917" s="101" t="s">
        <v>5176</v>
      </c>
      <c r="P917" s="101">
        <v>4549.7030000000004</v>
      </c>
      <c r="Q917" s="101" t="s">
        <v>5176</v>
      </c>
      <c r="R917" s="101">
        <v>297.86799999999999</v>
      </c>
      <c r="S917" s="101">
        <v>1655</v>
      </c>
      <c r="T917" s="101" t="s">
        <v>5176</v>
      </c>
      <c r="U917" s="101">
        <v>200.99</v>
      </c>
    </row>
    <row r="918" spans="1:21" x14ac:dyDescent="0.25">
      <c r="A918" s="60" t="s">
        <v>4823</v>
      </c>
      <c r="B918" s="60" t="s">
        <v>1136</v>
      </c>
      <c r="C918" s="60" t="s">
        <v>4913</v>
      </c>
      <c r="D918" s="94">
        <v>18</v>
      </c>
      <c r="E918" s="60" t="s">
        <v>9666</v>
      </c>
      <c r="F918" s="25">
        <f t="shared" si="52"/>
        <v>618.51</v>
      </c>
      <c r="G918" s="25">
        <f t="shared" si="53"/>
        <v>259.35775000000001</v>
      </c>
      <c r="H918" s="32"/>
      <c r="I918" s="31"/>
      <c r="J918" s="25">
        <f t="shared" si="54"/>
        <v>423.31460000000004</v>
      </c>
      <c r="K918" s="21"/>
      <c r="L918" s="16"/>
      <c r="M918" s="101">
        <v>254.33500000000001</v>
      </c>
      <c r="N918" s="101">
        <v>170.81800000000001</v>
      </c>
      <c r="O918" s="101">
        <v>42.753999999999998</v>
      </c>
      <c r="P918" s="101">
        <v>569.524</v>
      </c>
      <c r="Q918" s="101">
        <v>101.54900000000001</v>
      </c>
      <c r="R918" s="101">
        <v>159.494</v>
      </c>
      <c r="S918" s="101">
        <v>828</v>
      </c>
      <c r="T918" s="101">
        <v>743.46</v>
      </c>
      <c r="U918" s="101">
        <v>284.07</v>
      </c>
    </row>
    <row r="919" spans="1:21" x14ac:dyDescent="0.25">
      <c r="A919" s="60" t="s">
        <v>4823</v>
      </c>
      <c r="B919" s="60" t="s">
        <v>710</v>
      </c>
      <c r="C919" s="60" t="s">
        <v>4907</v>
      </c>
      <c r="D919" s="94">
        <v>16</v>
      </c>
      <c r="E919" s="60" t="s">
        <v>8892</v>
      </c>
      <c r="F919" s="25">
        <f t="shared" si="52"/>
        <v>617.72</v>
      </c>
      <c r="G919" s="25">
        <f t="shared" si="53"/>
        <v>187.73274999999998</v>
      </c>
      <c r="H919" s="32"/>
      <c r="I919" s="31"/>
      <c r="J919" s="25">
        <f t="shared" si="54"/>
        <v>435.4862</v>
      </c>
      <c r="K919" s="21"/>
      <c r="L919" s="16"/>
      <c r="M919" s="101">
        <v>491.38499999999999</v>
      </c>
      <c r="N919" s="101">
        <v>53.462000000000003</v>
      </c>
      <c r="O919" s="101">
        <v>132.77199999999999</v>
      </c>
      <c r="P919" s="101">
        <v>73.311999999999998</v>
      </c>
      <c r="Q919" s="101">
        <v>116.767</v>
      </c>
      <c r="R919" s="101">
        <v>207.50399999999999</v>
      </c>
      <c r="S919" s="101">
        <v>257</v>
      </c>
      <c r="T919" s="101">
        <v>311.66000000000003</v>
      </c>
      <c r="U919" s="101">
        <v>1284.5</v>
      </c>
    </row>
    <row r="920" spans="1:21" x14ac:dyDescent="0.25">
      <c r="A920" s="60" t="s">
        <v>4823</v>
      </c>
      <c r="B920" s="60" t="s">
        <v>1288</v>
      </c>
      <c r="C920" s="60" t="s">
        <v>4872</v>
      </c>
      <c r="D920" s="94">
        <v>10</v>
      </c>
      <c r="E920" s="60" t="s">
        <v>7140</v>
      </c>
      <c r="F920" s="25">
        <f t="shared" si="52"/>
        <v>617.66999999999996</v>
      </c>
      <c r="G920" s="25">
        <f t="shared" si="53"/>
        <v>245.32149999999999</v>
      </c>
      <c r="H920" s="32"/>
      <c r="I920" s="31"/>
      <c r="J920" s="25">
        <f t="shared" si="54"/>
        <v>519.01120000000003</v>
      </c>
      <c r="K920" s="21"/>
      <c r="L920" s="16"/>
      <c r="M920" s="101">
        <v>219.654</v>
      </c>
      <c r="N920" s="101">
        <v>244.22499999999999</v>
      </c>
      <c r="O920" s="101">
        <v>251.286</v>
      </c>
      <c r="P920" s="101">
        <v>266.12099999999998</v>
      </c>
      <c r="Q920" s="101">
        <v>379.86099999999999</v>
      </c>
      <c r="R920" s="101">
        <v>362.185</v>
      </c>
      <c r="S920" s="101">
        <v>585</v>
      </c>
      <c r="T920" s="101">
        <v>548.24</v>
      </c>
      <c r="U920" s="101">
        <v>719.77</v>
      </c>
    </row>
    <row r="921" spans="1:21" x14ac:dyDescent="0.25">
      <c r="A921" s="60" t="s">
        <v>4823</v>
      </c>
      <c r="B921" s="60" t="s">
        <v>1160</v>
      </c>
      <c r="C921" s="60" t="s">
        <v>4907</v>
      </c>
      <c r="D921" s="94">
        <v>16</v>
      </c>
      <c r="E921" s="60" t="s">
        <v>8972</v>
      </c>
      <c r="F921" s="25">
        <f t="shared" si="52"/>
        <v>616.19666666666672</v>
      </c>
      <c r="G921" s="25">
        <f t="shared" si="53"/>
        <v>281.45125000000002</v>
      </c>
      <c r="H921" s="32"/>
      <c r="I921" s="31"/>
      <c r="J921" s="25">
        <f t="shared" si="54"/>
        <v>523.42240000000004</v>
      </c>
      <c r="K921" s="21"/>
      <c r="L921" s="16"/>
      <c r="M921" s="101">
        <v>224.482</v>
      </c>
      <c r="N921" s="101">
        <v>227.43299999999999</v>
      </c>
      <c r="O921" s="101">
        <v>338.334</v>
      </c>
      <c r="P921" s="101">
        <v>335.55599999999998</v>
      </c>
      <c r="Q921" s="101">
        <v>335.14800000000002</v>
      </c>
      <c r="R921" s="101">
        <v>433.37400000000002</v>
      </c>
      <c r="S921" s="101">
        <v>469</v>
      </c>
      <c r="T921" s="101">
        <v>583.48</v>
      </c>
      <c r="U921" s="101">
        <v>796.11</v>
      </c>
    </row>
    <row r="922" spans="1:21" x14ac:dyDescent="0.25">
      <c r="A922" s="60" t="s">
        <v>4823</v>
      </c>
      <c r="B922" s="60" t="s">
        <v>1080</v>
      </c>
      <c r="C922" s="60" t="s">
        <v>4908</v>
      </c>
      <c r="D922" s="94">
        <v>16</v>
      </c>
      <c r="E922" s="60" t="s">
        <v>9212</v>
      </c>
      <c r="F922" s="25">
        <f t="shared" si="52"/>
        <v>615.03666666666663</v>
      </c>
      <c r="G922" s="25">
        <f t="shared" si="53"/>
        <v>357.54300000000001</v>
      </c>
      <c r="H922" s="32"/>
      <c r="I922" s="31"/>
      <c r="J922" s="25">
        <f t="shared" si="54"/>
        <v>477.55419999999992</v>
      </c>
      <c r="K922" s="21"/>
      <c r="L922" s="16"/>
      <c r="M922" s="101">
        <v>198.59299999999999</v>
      </c>
      <c r="N922" s="101">
        <v>281.63799999999998</v>
      </c>
      <c r="O922" s="101">
        <v>200.61</v>
      </c>
      <c r="P922" s="101">
        <v>749.33100000000002</v>
      </c>
      <c r="Q922" s="101">
        <v>318.63499999999999</v>
      </c>
      <c r="R922" s="101">
        <v>224.02600000000001</v>
      </c>
      <c r="S922" s="101">
        <v>967</v>
      </c>
      <c r="T922" s="101">
        <v>355.33</v>
      </c>
      <c r="U922" s="101">
        <v>522.78</v>
      </c>
    </row>
    <row r="923" spans="1:21" x14ac:dyDescent="0.25">
      <c r="A923" s="60" t="s">
        <v>4823</v>
      </c>
      <c r="B923" s="60" t="s">
        <v>2218</v>
      </c>
      <c r="C923" s="60" t="s">
        <v>4907</v>
      </c>
      <c r="D923" s="94">
        <v>16</v>
      </c>
      <c r="E923" s="60" t="s">
        <v>8854</v>
      </c>
      <c r="F923" s="25">
        <f t="shared" si="52"/>
        <v>614.45000000000005</v>
      </c>
      <c r="G923" s="25">
        <f t="shared" si="53"/>
        <v>215.0385</v>
      </c>
      <c r="H923" s="32"/>
      <c r="I923" s="31"/>
      <c r="J923" s="25">
        <f t="shared" si="54"/>
        <v>735.2718000000001</v>
      </c>
      <c r="K923" s="21"/>
      <c r="L923" s="16"/>
      <c r="M923" s="101">
        <v>1.4870000000000001</v>
      </c>
      <c r="N923" s="101">
        <v>141.756</v>
      </c>
      <c r="O923" s="101">
        <v>451.55599999999998</v>
      </c>
      <c r="P923" s="101">
        <v>265.35500000000002</v>
      </c>
      <c r="Q923" s="101">
        <v>554.10699999999997</v>
      </c>
      <c r="R923" s="101">
        <v>1278.902</v>
      </c>
      <c r="S923" s="101">
        <v>53</v>
      </c>
      <c r="T923" s="101">
        <v>528.22</v>
      </c>
      <c r="U923" s="101">
        <v>1262.1300000000001</v>
      </c>
    </row>
    <row r="924" spans="1:21" x14ac:dyDescent="0.25">
      <c r="A924" s="60" t="s">
        <v>4823</v>
      </c>
      <c r="B924" s="60" t="s">
        <v>1904</v>
      </c>
      <c r="C924" s="60" t="s">
        <v>4907</v>
      </c>
      <c r="D924" s="94">
        <v>16</v>
      </c>
      <c r="E924" s="60" t="s">
        <v>8803</v>
      </c>
      <c r="F924" s="25">
        <f t="shared" si="52"/>
        <v>611.18666666666661</v>
      </c>
      <c r="G924" s="25">
        <f t="shared" si="53"/>
        <v>43.841749999999998</v>
      </c>
      <c r="H924" s="32"/>
      <c r="I924" s="31"/>
      <c r="J924" s="25">
        <f t="shared" si="54"/>
        <v>436.35820000000001</v>
      </c>
      <c r="K924" s="21"/>
      <c r="L924" s="16"/>
      <c r="M924" s="101">
        <v>20.800999999999998</v>
      </c>
      <c r="N924" s="101">
        <v>54.347999999999999</v>
      </c>
      <c r="O924" s="101">
        <v>59.04</v>
      </c>
      <c r="P924" s="101">
        <v>41.177999999999997</v>
      </c>
      <c r="Q924" s="101">
        <v>150.702</v>
      </c>
      <c r="R924" s="101">
        <v>197.529</v>
      </c>
      <c r="S924" s="101">
        <v>157</v>
      </c>
      <c r="T924" s="101">
        <v>1388.04</v>
      </c>
      <c r="U924" s="101">
        <v>288.52</v>
      </c>
    </row>
    <row r="925" spans="1:21" x14ac:dyDescent="0.25">
      <c r="A925" s="60" t="s">
        <v>4823</v>
      </c>
      <c r="B925" s="60" t="s">
        <v>676</v>
      </c>
      <c r="C925" s="60" t="s">
        <v>4887</v>
      </c>
      <c r="D925" s="94">
        <v>11</v>
      </c>
      <c r="E925" s="60" t="s">
        <v>7846</v>
      </c>
      <c r="F925" s="25">
        <f t="shared" si="52"/>
        <v>608.38333333333333</v>
      </c>
      <c r="G925" s="25">
        <f t="shared" si="53"/>
        <v>476.99200000000002</v>
      </c>
      <c r="H925" s="32"/>
      <c r="I925" s="31"/>
      <c r="J925" s="25">
        <f t="shared" si="54"/>
        <v>538.072</v>
      </c>
      <c r="K925" s="21"/>
      <c r="L925" s="16"/>
      <c r="M925" s="101">
        <v>765.32299999999998</v>
      </c>
      <c r="N925" s="101">
        <v>133.648</v>
      </c>
      <c r="O925" s="101">
        <v>472.60500000000002</v>
      </c>
      <c r="P925" s="101">
        <v>536.39200000000005</v>
      </c>
      <c r="Q925" s="101">
        <v>471.4</v>
      </c>
      <c r="R925" s="101">
        <v>393.81</v>
      </c>
      <c r="S925" s="101">
        <v>474</v>
      </c>
      <c r="T925" s="101">
        <v>507.76</v>
      </c>
      <c r="U925" s="101">
        <v>843.39</v>
      </c>
    </row>
    <row r="926" spans="1:21" x14ac:dyDescent="0.25">
      <c r="A926" s="60" t="s">
        <v>4823</v>
      </c>
      <c r="B926" s="60" t="s">
        <v>1051</v>
      </c>
      <c r="C926" s="60" t="s">
        <v>4851</v>
      </c>
      <c r="D926" s="94">
        <v>6</v>
      </c>
      <c r="E926" s="60" t="s">
        <v>6028</v>
      </c>
      <c r="F926" s="25">
        <f t="shared" si="52"/>
        <v>607.03333333333342</v>
      </c>
      <c r="G926" s="25">
        <f t="shared" si="53"/>
        <v>153.31450000000001</v>
      </c>
      <c r="H926" s="32"/>
      <c r="I926" s="31"/>
      <c r="J926" s="25">
        <f t="shared" si="54"/>
        <v>537.13179999999988</v>
      </c>
      <c r="K926" s="21"/>
      <c r="L926" s="16"/>
      <c r="M926" s="101">
        <v>162.49600000000001</v>
      </c>
      <c r="N926" s="101">
        <v>80.192999999999998</v>
      </c>
      <c r="O926" s="101">
        <v>116.54900000000001</v>
      </c>
      <c r="P926" s="101">
        <v>254.02</v>
      </c>
      <c r="Q926" s="101">
        <v>337.39499999999998</v>
      </c>
      <c r="R926" s="101">
        <v>527.16399999999999</v>
      </c>
      <c r="S926" s="101">
        <v>892</v>
      </c>
      <c r="T926" s="101">
        <v>807.4</v>
      </c>
      <c r="U926" s="101">
        <v>121.7</v>
      </c>
    </row>
    <row r="927" spans="1:21" x14ac:dyDescent="0.25">
      <c r="A927" s="60" t="s">
        <v>4823</v>
      </c>
      <c r="B927" s="60" t="s">
        <v>1126</v>
      </c>
      <c r="C927" s="60" t="s">
        <v>4907</v>
      </c>
      <c r="D927" s="94">
        <v>16</v>
      </c>
      <c r="E927" s="60" t="s">
        <v>9174</v>
      </c>
      <c r="F927" s="25">
        <f t="shared" si="52"/>
        <v>605.23333333333335</v>
      </c>
      <c r="G927" s="25">
        <f t="shared" si="53"/>
        <v>52.261750000000006</v>
      </c>
      <c r="H927" s="32"/>
      <c r="I927" s="31"/>
      <c r="J927" s="25">
        <f t="shared" si="54"/>
        <v>413.91840000000002</v>
      </c>
      <c r="K927" s="21"/>
      <c r="L927" s="16"/>
      <c r="M927" s="101">
        <v>36.68</v>
      </c>
      <c r="N927" s="101">
        <v>84.447000000000003</v>
      </c>
      <c r="O927" s="101">
        <v>53.972000000000001</v>
      </c>
      <c r="P927" s="101">
        <v>33.948</v>
      </c>
      <c r="Q927" s="101">
        <v>89.679000000000002</v>
      </c>
      <c r="R927" s="101">
        <v>164.21299999999999</v>
      </c>
      <c r="S927" s="101">
        <v>958</v>
      </c>
      <c r="T927" s="101">
        <v>135.65</v>
      </c>
      <c r="U927" s="101">
        <v>722.05</v>
      </c>
    </row>
    <row r="928" spans="1:21" x14ac:dyDescent="0.25">
      <c r="A928" s="60" t="s">
        <v>4823</v>
      </c>
      <c r="B928" s="60" t="s">
        <v>946</v>
      </c>
      <c r="C928" s="60" t="s">
        <v>4864</v>
      </c>
      <c r="D928" s="94">
        <v>7</v>
      </c>
      <c r="E928" s="60" t="s">
        <v>6860</v>
      </c>
      <c r="F928" s="25">
        <f t="shared" ref="F928:F991" si="55">SUM(S928:U928)/3</f>
        <v>605.16999999999996</v>
      </c>
      <c r="G928" s="25">
        <f t="shared" ref="G928:G991" si="56">SUM(M928:P928)/4</f>
        <v>18.657</v>
      </c>
      <c r="H928" s="32"/>
      <c r="I928" s="31"/>
      <c r="J928" s="25">
        <f t="shared" ref="J928:J991" si="57">SUM(Q928:U928)/5</f>
        <v>398.87960000000004</v>
      </c>
      <c r="K928" s="21"/>
      <c r="L928" s="16"/>
      <c r="M928" s="101">
        <v>49.436999999999998</v>
      </c>
      <c r="N928" s="101">
        <v>14.497</v>
      </c>
      <c r="O928" s="101">
        <v>3.431</v>
      </c>
      <c r="P928" s="101">
        <v>7.2629999999999999</v>
      </c>
      <c r="Q928" s="101">
        <v>55.414999999999999</v>
      </c>
      <c r="R928" s="101">
        <v>123.473</v>
      </c>
      <c r="S928" s="101">
        <v>78</v>
      </c>
      <c r="T928" s="101">
        <v>135.80000000000001</v>
      </c>
      <c r="U928" s="101">
        <v>1601.71</v>
      </c>
    </row>
    <row r="929" spans="1:21" x14ac:dyDescent="0.25">
      <c r="A929" s="60" t="s">
        <v>4823</v>
      </c>
      <c r="B929" s="60" t="s">
        <v>461</v>
      </c>
      <c r="C929" s="60" t="s">
        <v>4896</v>
      </c>
      <c r="D929" s="94">
        <v>15</v>
      </c>
      <c r="E929" s="60" t="s">
        <v>8187</v>
      </c>
      <c r="F929" s="25">
        <f t="shared" si="55"/>
        <v>603.49666666666656</v>
      </c>
      <c r="G929" s="25">
        <f t="shared" si="56"/>
        <v>21.807500000000001</v>
      </c>
      <c r="H929" s="32"/>
      <c r="I929" s="31"/>
      <c r="J929" s="25">
        <f t="shared" si="57"/>
        <v>430.48779999999999</v>
      </c>
      <c r="K929" s="21"/>
      <c r="L929" s="16"/>
      <c r="M929" s="101">
        <v>15.920999999999999</v>
      </c>
      <c r="N929" s="101">
        <v>47.84</v>
      </c>
      <c r="O929" s="101">
        <v>13.88</v>
      </c>
      <c r="P929" s="101">
        <v>9.5890000000000004</v>
      </c>
      <c r="Q929" s="101">
        <v>53.155000000000001</v>
      </c>
      <c r="R929" s="101">
        <v>288.79399999999998</v>
      </c>
      <c r="S929" s="101">
        <v>566</v>
      </c>
      <c r="T929" s="101">
        <v>830.35</v>
      </c>
      <c r="U929" s="101">
        <v>414.14</v>
      </c>
    </row>
    <row r="930" spans="1:21" x14ac:dyDescent="0.25">
      <c r="A930" s="60" t="s">
        <v>4823</v>
      </c>
      <c r="B930" s="60" t="s">
        <v>1408</v>
      </c>
      <c r="C930" s="60" t="s">
        <v>4913</v>
      </c>
      <c r="D930" s="94">
        <v>18</v>
      </c>
      <c r="E930" s="60" t="s">
        <v>9738</v>
      </c>
      <c r="F930" s="25">
        <f t="shared" si="55"/>
        <v>603.35</v>
      </c>
      <c r="G930" s="25">
        <f t="shared" si="56"/>
        <v>164.81200000000001</v>
      </c>
      <c r="H930" s="32"/>
      <c r="I930" s="31"/>
      <c r="J930" s="25">
        <f t="shared" si="57"/>
        <v>373.68119999999999</v>
      </c>
      <c r="K930" s="21"/>
      <c r="L930" s="16"/>
      <c r="M930" s="101">
        <v>329.07499999999999</v>
      </c>
      <c r="N930" s="101">
        <v>5.7489999999999997</v>
      </c>
      <c r="O930" s="101">
        <v>37.354999999999997</v>
      </c>
      <c r="P930" s="101">
        <v>287.06900000000002</v>
      </c>
      <c r="Q930" s="101">
        <v>56.292000000000002</v>
      </c>
      <c r="R930" s="101">
        <v>2.0640000000000001</v>
      </c>
      <c r="S930" s="101">
        <v>227</v>
      </c>
      <c r="T930" s="101">
        <v>34</v>
      </c>
      <c r="U930" s="101">
        <v>1549.05</v>
      </c>
    </row>
    <row r="931" spans="1:21" x14ac:dyDescent="0.25">
      <c r="A931" s="60" t="s">
        <v>4823</v>
      </c>
      <c r="B931" s="60" t="s">
        <v>567</v>
      </c>
      <c r="C931" s="60" t="s">
        <v>4856</v>
      </c>
      <c r="D931" s="94">
        <v>6</v>
      </c>
      <c r="E931" s="60" t="s">
        <v>6530</v>
      </c>
      <c r="F931" s="25">
        <f t="shared" si="55"/>
        <v>602.02</v>
      </c>
      <c r="G931" s="25">
        <f t="shared" si="56"/>
        <v>79.961999999999989</v>
      </c>
      <c r="H931" s="32"/>
      <c r="I931" s="31"/>
      <c r="J931" s="25">
        <f t="shared" si="57"/>
        <v>392.48599999999999</v>
      </c>
      <c r="K931" s="21"/>
      <c r="L931" s="16"/>
      <c r="M931" s="101">
        <v>28.876999999999999</v>
      </c>
      <c r="N931" s="101">
        <v>25.925999999999998</v>
      </c>
      <c r="O931" s="101">
        <v>128.416</v>
      </c>
      <c r="P931" s="101">
        <v>136.62899999999999</v>
      </c>
      <c r="Q931" s="101">
        <v>82.997</v>
      </c>
      <c r="R931" s="101">
        <v>73.373000000000005</v>
      </c>
      <c r="S931" s="101">
        <v>566</v>
      </c>
      <c r="T931" s="101">
        <v>577.17999999999995</v>
      </c>
      <c r="U931" s="101">
        <v>662.88</v>
      </c>
    </row>
    <row r="932" spans="1:21" x14ac:dyDescent="0.25">
      <c r="A932" s="60" t="s">
        <v>4823</v>
      </c>
      <c r="B932" s="60" t="s">
        <v>2555</v>
      </c>
      <c r="C932" s="60" t="s">
        <v>4907</v>
      </c>
      <c r="D932" s="94">
        <v>16</v>
      </c>
      <c r="E932" s="60" t="s">
        <v>9066</v>
      </c>
      <c r="F932" s="25">
        <f t="shared" si="55"/>
        <v>601.0766666666666</v>
      </c>
      <c r="G932" s="25">
        <f t="shared" si="56"/>
        <v>362.63</v>
      </c>
      <c r="H932" s="32"/>
      <c r="I932" s="31"/>
      <c r="J932" s="25">
        <f t="shared" si="57"/>
        <v>405.82740000000001</v>
      </c>
      <c r="K932" s="21"/>
      <c r="L932" s="16"/>
      <c r="M932" s="101">
        <v>431.82600000000002</v>
      </c>
      <c r="N932" s="101">
        <v>342.98700000000002</v>
      </c>
      <c r="O932" s="101">
        <v>590.64700000000005</v>
      </c>
      <c r="P932" s="101">
        <v>85.06</v>
      </c>
      <c r="Q932" s="101">
        <v>62.8</v>
      </c>
      <c r="R932" s="101">
        <v>163.107</v>
      </c>
      <c r="S932" s="101">
        <v>719</v>
      </c>
      <c r="T932" s="101">
        <v>787.16</v>
      </c>
      <c r="U932" s="101">
        <v>297.07</v>
      </c>
    </row>
    <row r="933" spans="1:21" x14ac:dyDescent="0.25">
      <c r="A933" s="60" t="s">
        <v>4823</v>
      </c>
      <c r="B933" s="60" t="s">
        <v>1190</v>
      </c>
      <c r="C933" s="60" t="s">
        <v>4897</v>
      </c>
      <c r="D933" s="94">
        <v>15</v>
      </c>
      <c r="E933" s="60" t="s">
        <v>8403</v>
      </c>
      <c r="F933" s="25">
        <f t="shared" si="55"/>
        <v>598.34333333333336</v>
      </c>
      <c r="G933" s="25">
        <f t="shared" si="56"/>
        <v>301.76925</v>
      </c>
      <c r="H933" s="32"/>
      <c r="I933" s="31"/>
      <c r="J933" s="25">
        <f t="shared" si="57"/>
        <v>520.58439999999996</v>
      </c>
      <c r="K933" s="21"/>
      <c r="L933" s="16"/>
      <c r="M933" s="101">
        <v>291.26100000000002</v>
      </c>
      <c r="N933" s="101">
        <v>285.733</v>
      </c>
      <c r="O933" s="101">
        <v>353.08100000000002</v>
      </c>
      <c r="P933" s="101">
        <v>277.00200000000001</v>
      </c>
      <c r="Q933" s="101">
        <v>371.38299999999998</v>
      </c>
      <c r="R933" s="101">
        <v>436.50900000000001</v>
      </c>
      <c r="S933" s="101">
        <v>355</v>
      </c>
      <c r="T933" s="101">
        <v>441.34</v>
      </c>
      <c r="U933" s="101">
        <v>998.69</v>
      </c>
    </row>
    <row r="934" spans="1:21" x14ac:dyDescent="0.25">
      <c r="A934" s="60" t="s">
        <v>4823</v>
      </c>
      <c r="B934" s="60" t="s">
        <v>1336</v>
      </c>
      <c r="C934" s="60" t="s">
        <v>4913</v>
      </c>
      <c r="D934" s="94">
        <v>18</v>
      </c>
      <c r="E934" s="60" t="s">
        <v>9686</v>
      </c>
      <c r="F934" s="25">
        <f t="shared" si="55"/>
        <v>598.15</v>
      </c>
      <c r="G934" s="25">
        <f t="shared" si="56"/>
        <v>1750.134</v>
      </c>
      <c r="H934" s="32"/>
      <c r="I934" s="31"/>
      <c r="J934" s="25">
        <f t="shared" si="57"/>
        <v>479.47460000000001</v>
      </c>
      <c r="K934" s="21"/>
      <c r="L934" s="16"/>
      <c r="M934" s="101">
        <v>3070.7339999999999</v>
      </c>
      <c r="N934" s="101">
        <v>1700.136</v>
      </c>
      <c r="O934" s="101">
        <v>638.04100000000005</v>
      </c>
      <c r="P934" s="101">
        <v>1591.625</v>
      </c>
      <c r="Q934" s="101">
        <v>431.68599999999998</v>
      </c>
      <c r="R934" s="101">
        <v>171.23699999999999</v>
      </c>
      <c r="S934" s="101">
        <v>327</v>
      </c>
      <c r="T934" s="101">
        <v>1086.54</v>
      </c>
      <c r="U934" s="101">
        <v>380.91</v>
      </c>
    </row>
    <row r="935" spans="1:21" x14ac:dyDescent="0.25">
      <c r="A935" s="60" t="s">
        <v>4823</v>
      </c>
      <c r="B935" s="60" t="s">
        <v>2127</v>
      </c>
      <c r="C935" s="60" t="s">
        <v>4863</v>
      </c>
      <c r="D935" s="94">
        <v>7</v>
      </c>
      <c r="E935" s="60" t="s">
        <v>6753</v>
      </c>
      <c r="F935" s="25">
        <f t="shared" si="55"/>
        <v>597.92999999999995</v>
      </c>
      <c r="G935" s="25">
        <f t="shared" si="56"/>
        <v>43.283500000000004</v>
      </c>
      <c r="H935" s="32"/>
      <c r="I935" s="31"/>
      <c r="J935" s="25">
        <f t="shared" si="57"/>
        <v>384.13</v>
      </c>
      <c r="K935" s="21"/>
      <c r="L935" s="16"/>
      <c r="M935" s="101">
        <v>17.199000000000002</v>
      </c>
      <c r="N935" s="101">
        <v>56.252000000000002</v>
      </c>
      <c r="O935" s="101">
        <v>31.616</v>
      </c>
      <c r="P935" s="101">
        <v>68.066999999999993</v>
      </c>
      <c r="Q935" s="101">
        <v>102.253</v>
      </c>
      <c r="R935" s="101">
        <v>24.606999999999999</v>
      </c>
      <c r="S935" s="101">
        <v>109</v>
      </c>
      <c r="T935" s="101">
        <v>394.68</v>
      </c>
      <c r="U935" s="101">
        <v>1290.1099999999999</v>
      </c>
    </row>
    <row r="936" spans="1:21" x14ac:dyDescent="0.25">
      <c r="A936" s="60" t="s">
        <v>4823</v>
      </c>
      <c r="B936" s="60" t="s">
        <v>1106</v>
      </c>
      <c r="C936" s="60" t="s">
        <v>4907</v>
      </c>
      <c r="D936" s="94">
        <v>16</v>
      </c>
      <c r="E936" s="60" t="s">
        <v>9076</v>
      </c>
      <c r="F936" s="25">
        <f t="shared" si="55"/>
        <v>597.42666666666662</v>
      </c>
      <c r="G936" s="25">
        <f t="shared" si="56"/>
        <v>230.39425</v>
      </c>
      <c r="H936" s="32"/>
      <c r="I936" s="31"/>
      <c r="J936" s="25">
        <f t="shared" si="57"/>
        <v>562.50319999999988</v>
      </c>
      <c r="K936" s="21"/>
      <c r="L936" s="16"/>
      <c r="M936" s="101">
        <v>193.86199999999999</v>
      </c>
      <c r="N936" s="101">
        <v>146.98699999999999</v>
      </c>
      <c r="O936" s="101">
        <v>270.05500000000001</v>
      </c>
      <c r="P936" s="101">
        <v>310.673</v>
      </c>
      <c r="Q936" s="101">
        <v>516.96799999999996</v>
      </c>
      <c r="R936" s="101">
        <v>503.26799999999997</v>
      </c>
      <c r="S936" s="101">
        <v>526</v>
      </c>
      <c r="T936" s="101">
        <v>775.35</v>
      </c>
      <c r="U936" s="101">
        <v>490.93</v>
      </c>
    </row>
    <row r="937" spans="1:21" x14ac:dyDescent="0.25">
      <c r="A937" s="60" t="s">
        <v>4823</v>
      </c>
      <c r="B937" s="60" t="s">
        <v>566</v>
      </c>
      <c r="C937" s="60" t="s">
        <v>4872</v>
      </c>
      <c r="D937" s="94">
        <v>10</v>
      </c>
      <c r="E937" s="60" t="s">
        <v>7119</v>
      </c>
      <c r="F937" s="25">
        <f t="shared" si="55"/>
        <v>597.37333333333333</v>
      </c>
      <c r="G937" s="25">
        <f t="shared" si="56"/>
        <v>51.3645</v>
      </c>
      <c r="H937" s="32"/>
      <c r="I937" s="31"/>
      <c r="J937" s="25">
        <f t="shared" si="57"/>
        <v>556.85140000000013</v>
      </c>
      <c r="K937" s="21"/>
      <c r="L937" s="16"/>
      <c r="M937" s="101">
        <v>10.131</v>
      </c>
      <c r="N937" s="101">
        <v>32.628</v>
      </c>
      <c r="O937" s="101">
        <v>11.016</v>
      </c>
      <c r="P937" s="101">
        <v>151.68299999999999</v>
      </c>
      <c r="Q937" s="101">
        <v>559.25300000000004</v>
      </c>
      <c r="R937" s="101">
        <v>432.88400000000001</v>
      </c>
      <c r="S937" s="101">
        <v>531</v>
      </c>
      <c r="T937" s="101">
        <v>674.53</v>
      </c>
      <c r="U937" s="101">
        <v>586.59</v>
      </c>
    </row>
    <row r="938" spans="1:21" x14ac:dyDescent="0.25">
      <c r="A938" s="60" t="s">
        <v>4823</v>
      </c>
      <c r="B938" s="60" t="s">
        <v>1037</v>
      </c>
      <c r="C938" s="60" t="s">
        <v>4830</v>
      </c>
      <c r="D938" s="94">
        <v>2</v>
      </c>
      <c r="E938" s="60" t="s">
        <v>5425</v>
      </c>
      <c r="F938" s="25">
        <f t="shared" si="55"/>
        <v>594.13</v>
      </c>
      <c r="G938" s="25">
        <f t="shared" si="56"/>
        <v>238.82175000000001</v>
      </c>
      <c r="H938" s="32"/>
      <c r="I938" s="31"/>
      <c r="J938" s="25">
        <f t="shared" si="57"/>
        <v>418.3528</v>
      </c>
      <c r="K938" s="21"/>
      <c r="L938" s="16"/>
      <c r="M938" s="101">
        <v>91.073999999999998</v>
      </c>
      <c r="N938" s="101">
        <v>97.701999999999998</v>
      </c>
      <c r="O938" s="101">
        <v>563.48299999999995</v>
      </c>
      <c r="P938" s="101">
        <v>203.02799999999999</v>
      </c>
      <c r="Q938" s="101">
        <v>217.404</v>
      </c>
      <c r="R938" s="101">
        <v>91.97</v>
      </c>
      <c r="S938" s="101">
        <v>644</v>
      </c>
      <c r="T938" s="101">
        <v>553.38</v>
      </c>
      <c r="U938" s="101">
        <v>585.01</v>
      </c>
    </row>
    <row r="939" spans="1:21" x14ac:dyDescent="0.25">
      <c r="A939" s="60" t="s">
        <v>4823</v>
      </c>
      <c r="B939" s="60" t="s">
        <v>791</v>
      </c>
      <c r="C939" s="60" t="s">
        <v>4908</v>
      </c>
      <c r="D939" s="94">
        <v>16</v>
      </c>
      <c r="E939" s="60" t="s">
        <v>9246</v>
      </c>
      <c r="F939" s="25">
        <f t="shared" si="55"/>
        <v>593.41666666666663</v>
      </c>
      <c r="G939" s="25">
        <f t="shared" si="56"/>
        <v>230.31899999999999</v>
      </c>
      <c r="H939" s="32"/>
      <c r="I939" s="31"/>
      <c r="J939" s="25">
        <f t="shared" si="57"/>
        <v>422.19899999999996</v>
      </c>
      <c r="K939" s="21"/>
      <c r="L939" s="16"/>
      <c r="M939" s="101">
        <v>134.49199999999999</v>
      </c>
      <c r="N939" s="101">
        <v>156.75</v>
      </c>
      <c r="O939" s="101">
        <v>436.86900000000003</v>
      </c>
      <c r="P939" s="101">
        <v>193.16499999999999</v>
      </c>
      <c r="Q939" s="101">
        <v>134.02500000000001</v>
      </c>
      <c r="R939" s="101">
        <v>196.72</v>
      </c>
      <c r="S939" s="101">
        <v>216</v>
      </c>
      <c r="T939" s="101">
        <v>496.75</v>
      </c>
      <c r="U939" s="101">
        <v>1067.5</v>
      </c>
    </row>
    <row r="940" spans="1:21" x14ac:dyDescent="0.25">
      <c r="A940" s="60" t="s">
        <v>4823</v>
      </c>
      <c r="B940" s="60" t="s">
        <v>4263</v>
      </c>
      <c r="C940" s="60" t="s">
        <v>4830</v>
      </c>
      <c r="D940" s="94">
        <v>2</v>
      </c>
      <c r="E940" s="60" t="s">
        <v>5417</v>
      </c>
      <c r="F940" s="25">
        <f t="shared" si="55"/>
        <v>592.15333333333331</v>
      </c>
      <c r="G940" s="25">
        <f t="shared" si="56"/>
        <v>366.00925000000001</v>
      </c>
      <c r="H940" s="32"/>
      <c r="I940" s="31"/>
      <c r="J940" s="25">
        <f t="shared" si="57"/>
        <v>595.69220000000007</v>
      </c>
      <c r="K940" s="21"/>
      <c r="L940" s="16"/>
      <c r="M940" s="101">
        <v>276.26100000000002</v>
      </c>
      <c r="N940" s="101">
        <v>329.49900000000002</v>
      </c>
      <c r="O940" s="101">
        <v>329.584</v>
      </c>
      <c r="P940" s="101">
        <v>528.69299999999998</v>
      </c>
      <c r="Q940" s="101">
        <v>593.79200000000003</v>
      </c>
      <c r="R940" s="101">
        <v>608.20899999999995</v>
      </c>
      <c r="S940" s="101">
        <v>666</v>
      </c>
      <c r="T940" s="101">
        <v>370.91</v>
      </c>
      <c r="U940" s="101">
        <v>739.55</v>
      </c>
    </row>
    <row r="941" spans="1:21" x14ac:dyDescent="0.25">
      <c r="A941" s="60" t="s">
        <v>4823</v>
      </c>
      <c r="B941" s="60" t="s">
        <v>1084</v>
      </c>
      <c r="C941" s="60" t="s">
        <v>4872</v>
      </c>
      <c r="D941" s="94">
        <v>10</v>
      </c>
      <c r="E941" s="60" t="s">
        <v>7144</v>
      </c>
      <c r="F941" s="25">
        <f t="shared" si="55"/>
        <v>591.25333333333333</v>
      </c>
      <c r="G941" s="25">
        <f t="shared" si="56"/>
        <v>192.61200000000002</v>
      </c>
      <c r="H941" s="32"/>
      <c r="I941" s="31"/>
      <c r="J941" s="25">
        <f t="shared" si="57"/>
        <v>516.01779999999997</v>
      </c>
      <c r="K941" s="21"/>
      <c r="L941" s="16"/>
      <c r="M941" s="101">
        <v>113.946</v>
      </c>
      <c r="N941" s="101">
        <v>171.76900000000001</v>
      </c>
      <c r="O941" s="101">
        <v>177.51</v>
      </c>
      <c r="P941" s="101">
        <v>307.22300000000001</v>
      </c>
      <c r="Q941" s="101">
        <v>417.55799999999999</v>
      </c>
      <c r="R941" s="101">
        <v>388.77100000000002</v>
      </c>
      <c r="S941" s="101">
        <v>524</v>
      </c>
      <c r="T941" s="101">
        <v>567.04999999999995</v>
      </c>
      <c r="U941" s="101">
        <v>682.71</v>
      </c>
    </row>
    <row r="942" spans="1:21" x14ac:dyDescent="0.25">
      <c r="A942" s="60" t="s">
        <v>4823</v>
      </c>
      <c r="B942" s="60" t="s">
        <v>1612</v>
      </c>
      <c r="C942" s="60" t="s">
        <v>4908</v>
      </c>
      <c r="D942" s="94">
        <v>16</v>
      </c>
      <c r="E942" s="60" t="s">
        <v>9282</v>
      </c>
      <c r="F942" s="25">
        <f t="shared" si="55"/>
        <v>590.70333333333326</v>
      </c>
      <c r="G942" s="25">
        <f t="shared" si="56"/>
        <v>231.59725</v>
      </c>
      <c r="H942" s="32"/>
      <c r="I942" s="31"/>
      <c r="J942" s="25">
        <f t="shared" si="57"/>
        <v>467.68019999999996</v>
      </c>
      <c r="K942" s="21"/>
      <c r="L942" s="16"/>
      <c r="M942" s="101">
        <v>161.161</v>
      </c>
      <c r="N942" s="101">
        <v>133.131</v>
      </c>
      <c r="O942" s="101">
        <v>396.86500000000001</v>
      </c>
      <c r="P942" s="101">
        <v>235.232</v>
      </c>
      <c r="Q942" s="101">
        <v>299.71199999999999</v>
      </c>
      <c r="R942" s="101">
        <v>266.57900000000001</v>
      </c>
      <c r="S942" s="101">
        <v>291</v>
      </c>
      <c r="T942" s="101">
        <v>482.07</v>
      </c>
      <c r="U942" s="101">
        <v>999.04</v>
      </c>
    </row>
    <row r="943" spans="1:21" x14ac:dyDescent="0.25">
      <c r="A943" s="60" t="s">
        <v>4823</v>
      </c>
      <c r="B943" s="60" t="s">
        <v>953</v>
      </c>
      <c r="C943" s="60" t="s">
        <v>4894</v>
      </c>
      <c r="D943" s="94">
        <v>13</v>
      </c>
      <c r="E943" s="60" t="s">
        <v>8052</v>
      </c>
      <c r="F943" s="25">
        <f t="shared" si="55"/>
        <v>590.67666666666662</v>
      </c>
      <c r="G943" s="25">
        <f t="shared" si="56"/>
        <v>105.80074999999999</v>
      </c>
      <c r="H943" s="32"/>
      <c r="I943" s="31"/>
      <c r="J943" s="25">
        <f t="shared" si="57"/>
        <v>471.64459999999997</v>
      </c>
      <c r="K943" s="21"/>
      <c r="L943" s="16"/>
      <c r="M943" s="101">
        <v>177.84399999999999</v>
      </c>
      <c r="N943" s="101">
        <v>55.667999999999999</v>
      </c>
      <c r="O943" s="101">
        <v>35.280999999999999</v>
      </c>
      <c r="P943" s="101">
        <v>154.41</v>
      </c>
      <c r="Q943" s="101">
        <v>200.67</v>
      </c>
      <c r="R943" s="101">
        <v>385.52300000000002</v>
      </c>
      <c r="S943" s="101">
        <v>588</v>
      </c>
      <c r="T943" s="101">
        <v>589.73</v>
      </c>
      <c r="U943" s="101">
        <v>594.29999999999995</v>
      </c>
    </row>
    <row r="944" spans="1:21" x14ac:dyDescent="0.25">
      <c r="A944" s="60" t="s">
        <v>4823</v>
      </c>
      <c r="B944" s="60" t="s">
        <v>619</v>
      </c>
      <c r="C944" s="60" t="s">
        <v>4897</v>
      </c>
      <c r="D944" s="94">
        <v>15</v>
      </c>
      <c r="E944" s="60" t="s">
        <v>8400</v>
      </c>
      <c r="F944" s="25">
        <f t="shared" si="55"/>
        <v>590.58000000000004</v>
      </c>
      <c r="G944" s="25">
        <f t="shared" si="56"/>
        <v>328.33499999999998</v>
      </c>
      <c r="H944" s="32"/>
      <c r="I944" s="31"/>
      <c r="J944" s="25">
        <f t="shared" si="57"/>
        <v>516.54020000000003</v>
      </c>
      <c r="K944" s="21"/>
      <c r="L944" s="16"/>
      <c r="M944" s="101">
        <v>386.904</v>
      </c>
      <c r="N944" s="101">
        <v>291.67599999999999</v>
      </c>
      <c r="O944" s="101">
        <v>216.99299999999999</v>
      </c>
      <c r="P944" s="101">
        <v>417.767</v>
      </c>
      <c r="Q944" s="101">
        <v>434.59899999999999</v>
      </c>
      <c r="R944" s="101">
        <v>376.36200000000002</v>
      </c>
      <c r="S944" s="101">
        <v>588</v>
      </c>
      <c r="T944" s="101">
        <v>433.67</v>
      </c>
      <c r="U944" s="101">
        <v>750.07</v>
      </c>
    </row>
    <row r="945" spans="1:21" x14ac:dyDescent="0.25">
      <c r="A945" s="60" t="s">
        <v>4823</v>
      </c>
      <c r="B945" s="60" t="s">
        <v>1122</v>
      </c>
      <c r="C945" s="60" t="s">
        <v>4894</v>
      </c>
      <c r="D945" s="94">
        <v>13</v>
      </c>
      <c r="E945" s="60" t="s">
        <v>8076</v>
      </c>
      <c r="F945" s="25">
        <f t="shared" si="55"/>
        <v>590.06333333333339</v>
      </c>
      <c r="G945" s="25">
        <f t="shared" si="56"/>
        <v>221.18074999999999</v>
      </c>
      <c r="H945" s="32"/>
      <c r="I945" s="31"/>
      <c r="J945" s="25">
        <f t="shared" si="57"/>
        <v>533.32839999999999</v>
      </c>
      <c r="K945" s="21"/>
      <c r="L945" s="16"/>
      <c r="M945" s="101">
        <v>276.49</v>
      </c>
      <c r="N945" s="101">
        <v>120.19799999999999</v>
      </c>
      <c r="O945" s="101">
        <v>287.947</v>
      </c>
      <c r="P945" s="101">
        <v>200.08799999999999</v>
      </c>
      <c r="Q945" s="101">
        <v>185.58</v>
      </c>
      <c r="R945" s="101">
        <v>710.87199999999996</v>
      </c>
      <c r="S945" s="101">
        <v>536</v>
      </c>
      <c r="T945" s="101">
        <v>346.49</v>
      </c>
      <c r="U945" s="101">
        <v>887.7</v>
      </c>
    </row>
    <row r="946" spans="1:21" x14ac:dyDescent="0.25">
      <c r="A946" s="60" t="s">
        <v>4823</v>
      </c>
      <c r="B946" s="60" t="s">
        <v>609</v>
      </c>
      <c r="C946" s="60" t="s">
        <v>4845</v>
      </c>
      <c r="D946" s="94">
        <v>4</v>
      </c>
      <c r="E946" s="60" t="s">
        <v>5829</v>
      </c>
      <c r="F946" s="25">
        <f t="shared" si="55"/>
        <v>589.2700000000001</v>
      </c>
      <c r="G946" s="25">
        <f t="shared" si="56"/>
        <v>26.807500000000001</v>
      </c>
      <c r="H946" s="32"/>
      <c r="I946" s="31"/>
      <c r="J946" s="25">
        <f t="shared" si="57"/>
        <v>353.80240000000003</v>
      </c>
      <c r="K946" s="21"/>
      <c r="L946" s="16"/>
      <c r="M946" s="101">
        <v>106.48</v>
      </c>
      <c r="N946" s="101">
        <v>3.5000000000000003E-2</v>
      </c>
      <c r="O946" s="101">
        <v>0.48899999999999999</v>
      </c>
      <c r="P946" s="101">
        <v>0.22600000000000001</v>
      </c>
      <c r="Q946" s="101">
        <v>1.202</v>
      </c>
      <c r="R946" s="101" t="s">
        <v>5176</v>
      </c>
      <c r="S946" s="101">
        <v>26</v>
      </c>
      <c r="T946" s="101">
        <v>380.41</v>
      </c>
      <c r="U946" s="101">
        <v>1361.4</v>
      </c>
    </row>
    <row r="947" spans="1:21" x14ac:dyDescent="0.25">
      <c r="A947" s="60" t="s">
        <v>4823</v>
      </c>
      <c r="B947" s="60" t="s">
        <v>1355</v>
      </c>
      <c r="C947" s="60" t="s">
        <v>4888</v>
      </c>
      <c r="D947" s="94">
        <v>12</v>
      </c>
      <c r="E947" s="60" t="s">
        <v>7903</v>
      </c>
      <c r="F947" s="25">
        <f t="shared" si="55"/>
        <v>589.06666666666661</v>
      </c>
      <c r="G947" s="25">
        <f t="shared" si="56"/>
        <v>182.78700000000003</v>
      </c>
      <c r="H947" s="32"/>
      <c r="I947" s="31"/>
      <c r="J947" s="25">
        <f t="shared" si="57"/>
        <v>442.14979999999997</v>
      </c>
      <c r="K947" s="21"/>
      <c r="L947" s="16"/>
      <c r="M947" s="101">
        <v>427.55200000000002</v>
      </c>
      <c r="N947" s="101">
        <v>138.499</v>
      </c>
      <c r="O947" s="101">
        <v>85.656999999999996</v>
      </c>
      <c r="P947" s="101">
        <v>79.44</v>
      </c>
      <c r="Q947" s="101">
        <v>129.59899999999999</v>
      </c>
      <c r="R947" s="101">
        <v>313.95</v>
      </c>
      <c r="S947" s="101">
        <v>844</v>
      </c>
      <c r="T947" s="101">
        <v>342.3</v>
      </c>
      <c r="U947" s="101">
        <v>580.9</v>
      </c>
    </row>
    <row r="948" spans="1:21" x14ac:dyDescent="0.25">
      <c r="A948" s="60" t="s">
        <v>4823</v>
      </c>
      <c r="B948" s="60" t="s">
        <v>664</v>
      </c>
      <c r="C948" s="60" t="s">
        <v>4908</v>
      </c>
      <c r="D948" s="94">
        <v>16</v>
      </c>
      <c r="E948" s="60" t="s">
        <v>9449</v>
      </c>
      <c r="F948" s="25">
        <f t="shared" si="55"/>
        <v>587.45333333333338</v>
      </c>
      <c r="G948" s="25">
        <f t="shared" si="56"/>
        <v>182.94324999999998</v>
      </c>
      <c r="H948" s="32"/>
      <c r="I948" s="31"/>
      <c r="J948" s="25">
        <f t="shared" si="57"/>
        <v>510.42420000000004</v>
      </c>
      <c r="K948" s="21"/>
      <c r="L948" s="16"/>
      <c r="M948" s="101">
        <v>233.136</v>
      </c>
      <c r="N948" s="101">
        <v>148.30699999999999</v>
      </c>
      <c r="O948" s="101">
        <v>208.328</v>
      </c>
      <c r="P948" s="101">
        <v>142.00200000000001</v>
      </c>
      <c r="Q948" s="101">
        <v>584.80799999999999</v>
      </c>
      <c r="R948" s="101">
        <v>204.953</v>
      </c>
      <c r="S948" s="101">
        <v>781</v>
      </c>
      <c r="T948" s="101">
        <v>439.46</v>
      </c>
      <c r="U948" s="101">
        <v>541.9</v>
      </c>
    </row>
    <row r="949" spans="1:21" x14ac:dyDescent="0.25">
      <c r="A949" s="60" t="s">
        <v>4823</v>
      </c>
      <c r="B949" s="60" t="s">
        <v>1757</v>
      </c>
      <c r="C949" s="60" t="s">
        <v>4852</v>
      </c>
      <c r="D949" s="94">
        <v>6</v>
      </c>
      <c r="E949" s="60" t="s">
        <v>6211</v>
      </c>
      <c r="F949" s="25">
        <f t="shared" si="55"/>
        <v>587.35666666666668</v>
      </c>
      <c r="G949" s="25">
        <f t="shared" si="56"/>
        <v>29.388000000000002</v>
      </c>
      <c r="H949" s="32"/>
      <c r="I949" s="31"/>
      <c r="J949" s="25">
        <f t="shared" si="57"/>
        <v>364.48939999999999</v>
      </c>
      <c r="K949" s="21"/>
      <c r="L949" s="16"/>
      <c r="M949" s="101">
        <v>2.899</v>
      </c>
      <c r="N949" s="101">
        <v>0.69599999999999995</v>
      </c>
      <c r="O949" s="101">
        <v>95.221000000000004</v>
      </c>
      <c r="P949" s="101">
        <v>18.736000000000001</v>
      </c>
      <c r="Q949" s="101">
        <v>59.792000000000002</v>
      </c>
      <c r="R949" s="101">
        <v>0.58499999999999996</v>
      </c>
      <c r="S949" s="101">
        <v>808</v>
      </c>
      <c r="T949" s="101">
        <v>750.98</v>
      </c>
      <c r="U949" s="101">
        <v>203.09</v>
      </c>
    </row>
    <row r="950" spans="1:21" x14ac:dyDescent="0.25">
      <c r="A950" s="60" t="s">
        <v>4823</v>
      </c>
      <c r="B950" s="60" t="s">
        <v>990</v>
      </c>
      <c r="C950" s="60" t="s">
        <v>4897</v>
      </c>
      <c r="D950" s="94">
        <v>15</v>
      </c>
      <c r="E950" s="60" t="s">
        <v>8379</v>
      </c>
      <c r="F950" s="25">
        <f t="shared" si="55"/>
        <v>587.24666666666667</v>
      </c>
      <c r="G950" s="25">
        <f t="shared" si="56"/>
        <v>391.21125000000001</v>
      </c>
      <c r="H950" s="32"/>
      <c r="I950" s="31"/>
      <c r="J950" s="25">
        <f t="shared" si="57"/>
        <v>486.84780000000001</v>
      </c>
      <c r="K950" s="21"/>
      <c r="L950" s="16"/>
      <c r="M950" s="101">
        <v>264.15499999999997</v>
      </c>
      <c r="N950" s="101">
        <v>670.47</v>
      </c>
      <c r="O950" s="101">
        <v>319.98200000000003</v>
      </c>
      <c r="P950" s="101">
        <v>310.238</v>
      </c>
      <c r="Q950" s="101">
        <v>341.76499999999999</v>
      </c>
      <c r="R950" s="101">
        <v>330.73399999999998</v>
      </c>
      <c r="S950" s="101">
        <v>341</v>
      </c>
      <c r="T950" s="101">
        <v>418.45</v>
      </c>
      <c r="U950" s="101">
        <v>1002.29</v>
      </c>
    </row>
    <row r="951" spans="1:21" x14ac:dyDescent="0.25">
      <c r="A951" s="60" t="s">
        <v>4823</v>
      </c>
      <c r="B951" s="60" t="s">
        <v>730</v>
      </c>
      <c r="C951" s="60" t="s">
        <v>4863</v>
      </c>
      <c r="D951" s="94">
        <v>7</v>
      </c>
      <c r="E951" s="60" t="s">
        <v>6772</v>
      </c>
      <c r="F951" s="25">
        <f t="shared" si="55"/>
        <v>582.98</v>
      </c>
      <c r="G951" s="25">
        <f t="shared" si="56"/>
        <v>286.43775000000005</v>
      </c>
      <c r="H951" s="32"/>
      <c r="I951" s="31"/>
      <c r="J951" s="25">
        <f t="shared" si="57"/>
        <v>478.21600000000001</v>
      </c>
      <c r="K951" s="21"/>
      <c r="L951" s="16"/>
      <c r="M951" s="101">
        <v>258.23200000000003</v>
      </c>
      <c r="N951" s="101">
        <v>244.17599999999999</v>
      </c>
      <c r="O951" s="101">
        <v>257.916</v>
      </c>
      <c r="P951" s="101">
        <v>385.42700000000002</v>
      </c>
      <c r="Q951" s="101">
        <v>350.42099999999999</v>
      </c>
      <c r="R951" s="101">
        <v>291.71899999999999</v>
      </c>
      <c r="S951" s="101">
        <v>480</v>
      </c>
      <c r="T951" s="101">
        <v>594.94000000000005</v>
      </c>
      <c r="U951" s="101">
        <v>674</v>
      </c>
    </row>
    <row r="952" spans="1:21" x14ac:dyDescent="0.25">
      <c r="A952" s="60" t="s">
        <v>4823</v>
      </c>
      <c r="B952" s="60" t="s">
        <v>945</v>
      </c>
      <c r="C952" s="60" t="s">
        <v>4907</v>
      </c>
      <c r="D952" s="94">
        <v>16</v>
      </c>
      <c r="E952" s="60" t="s">
        <v>8785</v>
      </c>
      <c r="F952" s="25">
        <f t="shared" si="55"/>
        <v>582.8033333333334</v>
      </c>
      <c r="G952" s="25">
        <f t="shared" si="56"/>
        <v>210.714</v>
      </c>
      <c r="H952" s="32"/>
      <c r="I952" s="31"/>
      <c r="J952" s="25">
        <f t="shared" si="57"/>
        <v>454.84340000000003</v>
      </c>
      <c r="K952" s="21"/>
      <c r="L952" s="16"/>
      <c r="M952" s="101">
        <v>158.41800000000001</v>
      </c>
      <c r="N952" s="101">
        <v>190.226</v>
      </c>
      <c r="O952" s="101">
        <v>248.76900000000001</v>
      </c>
      <c r="P952" s="101">
        <v>245.44300000000001</v>
      </c>
      <c r="Q952" s="101">
        <v>272.60000000000002</v>
      </c>
      <c r="R952" s="101">
        <v>253.20699999999999</v>
      </c>
      <c r="S952" s="101">
        <v>925</v>
      </c>
      <c r="T952" s="101">
        <v>266.16000000000003</v>
      </c>
      <c r="U952" s="101">
        <v>557.25</v>
      </c>
    </row>
    <row r="953" spans="1:21" x14ac:dyDescent="0.25">
      <c r="A953" s="60" t="s">
        <v>4823</v>
      </c>
      <c r="B953" s="60" t="s">
        <v>374</v>
      </c>
      <c r="C953" s="60" t="s">
        <v>4846</v>
      </c>
      <c r="D953" s="94">
        <v>4</v>
      </c>
      <c r="E953" s="60" t="s">
        <v>5852</v>
      </c>
      <c r="F953" s="25">
        <f t="shared" si="55"/>
        <v>581.86666666666667</v>
      </c>
      <c r="G953" s="25">
        <f t="shared" si="56"/>
        <v>183.60825</v>
      </c>
      <c r="H953" s="32"/>
      <c r="I953" s="31"/>
      <c r="J953" s="25">
        <f t="shared" si="57"/>
        <v>467.52100000000002</v>
      </c>
      <c r="K953" s="21"/>
      <c r="L953" s="16"/>
      <c r="M953" s="101">
        <v>164.14099999999999</v>
      </c>
      <c r="N953" s="101">
        <v>143.43899999999999</v>
      </c>
      <c r="O953" s="101">
        <v>148.012</v>
      </c>
      <c r="P953" s="101">
        <v>278.84100000000001</v>
      </c>
      <c r="Q953" s="101">
        <v>277.96300000000002</v>
      </c>
      <c r="R953" s="101">
        <v>314.04199999999997</v>
      </c>
      <c r="S953" s="101">
        <v>469</v>
      </c>
      <c r="T953" s="101">
        <v>380.51</v>
      </c>
      <c r="U953" s="101">
        <v>896.09</v>
      </c>
    </row>
    <row r="954" spans="1:21" x14ac:dyDescent="0.25">
      <c r="A954" s="60" t="s">
        <v>4823</v>
      </c>
      <c r="B954" s="60" t="s">
        <v>1926</v>
      </c>
      <c r="C954" s="60" t="s">
        <v>4907</v>
      </c>
      <c r="D954" s="94">
        <v>16</v>
      </c>
      <c r="E954" s="60" t="s">
        <v>8902</v>
      </c>
      <c r="F954" s="25">
        <f t="shared" si="55"/>
        <v>579.66999999999996</v>
      </c>
      <c r="G954" s="25">
        <f t="shared" si="56"/>
        <v>273.46749999999997</v>
      </c>
      <c r="H954" s="32"/>
      <c r="I954" s="31"/>
      <c r="J954" s="25">
        <f t="shared" si="57"/>
        <v>370.64460000000003</v>
      </c>
      <c r="K954" s="21"/>
      <c r="L954" s="16"/>
      <c r="M954" s="101">
        <v>255.947</v>
      </c>
      <c r="N954" s="101">
        <v>358.11500000000001</v>
      </c>
      <c r="O954" s="101">
        <v>92.405000000000001</v>
      </c>
      <c r="P954" s="101">
        <v>387.40300000000002</v>
      </c>
      <c r="Q954" s="101">
        <v>86.21</v>
      </c>
      <c r="R954" s="101">
        <v>28.003</v>
      </c>
      <c r="S954" s="101">
        <v>959</v>
      </c>
      <c r="T954" s="101">
        <v>289.85000000000002</v>
      </c>
      <c r="U954" s="101">
        <v>490.16</v>
      </c>
    </row>
    <row r="955" spans="1:21" x14ac:dyDescent="0.25">
      <c r="A955" s="60" t="s">
        <v>4823</v>
      </c>
      <c r="B955" s="60" t="s">
        <v>1953</v>
      </c>
      <c r="C955" s="60" t="s">
        <v>4908</v>
      </c>
      <c r="D955" s="94">
        <v>16</v>
      </c>
      <c r="E955" s="60" t="s">
        <v>9235</v>
      </c>
      <c r="F955" s="25">
        <f t="shared" si="55"/>
        <v>578.05666666666673</v>
      </c>
      <c r="G955" s="25">
        <f t="shared" si="56"/>
        <v>160.62100000000001</v>
      </c>
      <c r="H955" s="32"/>
      <c r="I955" s="31"/>
      <c r="J955" s="25">
        <f t="shared" si="57"/>
        <v>357.08900000000006</v>
      </c>
      <c r="K955" s="21"/>
      <c r="L955" s="16"/>
      <c r="M955" s="101">
        <v>64.281000000000006</v>
      </c>
      <c r="N955" s="101">
        <v>43.093000000000004</v>
      </c>
      <c r="O955" s="101">
        <v>502.404</v>
      </c>
      <c r="P955" s="101">
        <v>32.706000000000003</v>
      </c>
      <c r="Q955" s="101">
        <v>24.763999999999999</v>
      </c>
      <c r="R955" s="101">
        <v>26.510999999999999</v>
      </c>
      <c r="S955" s="101">
        <v>1433</v>
      </c>
      <c r="T955" s="101">
        <v>190.21</v>
      </c>
      <c r="U955" s="101">
        <v>110.96</v>
      </c>
    </row>
    <row r="956" spans="1:21" x14ac:dyDescent="0.25">
      <c r="A956" s="60" t="s">
        <v>4823</v>
      </c>
      <c r="B956" s="60" t="s">
        <v>224</v>
      </c>
      <c r="C956" s="60" t="s">
        <v>4854</v>
      </c>
      <c r="D956" s="94">
        <v>6</v>
      </c>
      <c r="E956" s="60" t="s">
        <v>6461</v>
      </c>
      <c r="F956" s="25">
        <f t="shared" si="55"/>
        <v>574.78666666666663</v>
      </c>
      <c r="G956" s="25">
        <f t="shared" si="56"/>
        <v>24.939499999999999</v>
      </c>
      <c r="H956" s="32"/>
      <c r="I956" s="31"/>
      <c r="J956" s="25">
        <f t="shared" si="57"/>
        <v>391.29560000000004</v>
      </c>
      <c r="K956" s="21"/>
      <c r="L956" s="16"/>
      <c r="M956" s="101" t="s">
        <v>5176</v>
      </c>
      <c r="N956" s="101">
        <v>69.863</v>
      </c>
      <c r="O956" s="101">
        <v>29.895</v>
      </c>
      <c r="P956" s="101" t="s">
        <v>5176</v>
      </c>
      <c r="Q956" s="101">
        <v>100.714</v>
      </c>
      <c r="R956" s="101">
        <v>131.404</v>
      </c>
      <c r="S956" s="101" t="s">
        <v>5176</v>
      </c>
      <c r="T956" s="101">
        <v>8.1199999999999992</v>
      </c>
      <c r="U956" s="101">
        <v>1716.24</v>
      </c>
    </row>
    <row r="957" spans="1:21" x14ac:dyDescent="0.25">
      <c r="A957" s="60" t="s">
        <v>4823</v>
      </c>
      <c r="B957" s="60" t="s">
        <v>768</v>
      </c>
      <c r="C957" s="60" t="s">
        <v>4907</v>
      </c>
      <c r="D957" s="94">
        <v>16</v>
      </c>
      <c r="E957" s="60" t="s">
        <v>8683</v>
      </c>
      <c r="F957" s="25">
        <f t="shared" si="55"/>
        <v>574.74333333333334</v>
      </c>
      <c r="G957" s="25">
        <f t="shared" si="56"/>
        <v>328.3605</v>
      </c>
      <c r="H957" s="32"/>
      <c r="I957" s="31"/>
      <c r="J957" s="25">
        <f t="shared" si="57"/>
        <v>385.5498</v>
      </c>
      <c r="K957" s="21"/>
      <c r="L957" s="16"/>
      <c r="M957" s="101">
        <v>30.440999999999999</v>
      </c>
      <c r="N957" s="101">
        <v>215.51300000000001</v>
      </c>
      <c r="O957" s="101">
        <v>287.77100000000002</v>
      </c>
      <c r="P957" s="101">
        <v>779.71699999999998</v>
      </c>
      <c r="Q957" s="101">
        <v>130.512</v>
      </c>
      <c r="R957" s="101">
        <v>73.007000000000005</v>
      </c>
      <c r="S957" s="101">
        <v>318</v>
      </c>
      <c r="T957" s="101">
        <v>265.83</v>
      </c>
      <c r="U957" s="101">
        <v>1140.4000000000001</v>
      </c>
    </row>
    <row r="958" spans="1:21" x14ac:dyDescent="0.25">
      <c r="A958" s="60" t="s">
        <v>4823</v>
      </c>
      <c r="B958" s="60" t="s">
        <v>997</v>
      </c>
      <c r="C958" s="60" t="s">
        <v>4912</v>
      </c>
      <c r="D958" s="94">
        <v>17</v>
      </c>
      <c r="E958" s="60" t="s">
        <v>9590</v>
      </c>
      <c r="F958" s="25">
        <f t="shared" si="55"/>
        <v>572.83000000000004</v>
      </c>
      <c r="G958" s="25">
        <f t="shared" si="56"/>
        <v>166.27825000000001</v>
      </c>
      <c r="H958" s="32"/>
      <c r="I958" s="31"/>
      <c r="J958" s="25">
        <f t="shared" si="57"/>
        <v>833.83760000000007</v>
      </c>
      <c r="K958" s="21"/>
      <c r="L958" s="16"/>
      <c r="M958" s="101">
        <v>168.982</v>
      </c>
      <c r="N958" s="101">
        <v>79.283000000000001</v>
      </c>
      <c r="O958" s="101">
        <v>179.71600000000001</v>
      </c>
      <c r="P958" s="101">
        <v>237.13200000000001</v>
      </c>
      <c r="Q958" s="101">
        <v>276.00799999999998</v>
      </c>
      <c r="R958" s="101">
        <v>2174.69</v>
      </c>
      <c r="S958" s="101">
        <v>784</v>
      </c>
      <c r="T958" s="101">
        <v>145.37</v>
      </c>
      <c r="U958" s="101">
        <v>789.12</v>
      </c>
    </row>
    <row r="959" spans="1:21" x14ac:dyDescent="0.25">
      <c r="A959" s="60" t="s">
        <v>4823</v>
      </c>
      <c r="B959" s="60" t="s">
        <v>633</v>
      </c>
      <c r="C959" s="60" t="s">
        <v>4872</v>
      </c>
      <c r="D959" s="94">
        <v>10</v>
      </c>
      <c r="E959" s="60" t="s">
        <v>7070</v>
      </c>
      <c r="F959" s="25">
        <f t="shared" si="55"/>
        <v>572.77333333333331</v>
      </c>
      <c r="G959" s="25">
        <f t="shared" si="56"/>
        <v>1037.692</v>
      </c>
      <c r="H959" s="32"/>
      <c r="I959" s="31"/>
      <c r="J959" s="25">
        <f t="shared" si="57"/>
        <v>539.47659999999996</v>
      </c>
      <c r="K959" s="21"/>
      <c r="L959" s="16"/>
      <c r="M959" s="101">
        <v>1435.6110000000001</v>
      </c>
      <c r="N959" s="101">
        <v>1432.671</v>
      </c>
      <c r="O959" s="101">
        <v>984.38199999999995</v>
      </c>
      <c r="P959" s="101">
        <v>298.10399999999998</v>
      </c>
      <c r="Q959" s="101">
        <v>495.505</v>
      </c>
      <c r="R959" s="101">
        <v>483.55799999999999</v>
      </c>
      <c r="S959" s="101">
        <v>486</v>
      </c>
      <c r="T959" s="101">
        <v>586.77</v>
      </c>
      <c r="U959" s="101">
        <v>645.54999999999995</v>
      </c>
    </row>
    <row r="960" spans="1:21" x14ac:dyDescent="0.25">
      <c r="A960" s="60" t="s">
        <v>4823</v>
      </c>
      <c r="B960" s="60" t="s">
        <v>832</v>
      </c>
      <c r="C960" s="60" t="s">
        <v>4913</v>
      </c>
      <c r="D960" s="94">
        <v>18</v>
      </c>
      <c r="E960" s="60" t="s">
        <v>9667</v>
      </c>
      <c r="F960" s="25">
        <f t="shared" si="55"/>
        <v>571.95999999999992</v>
      </c>
      <c r="G960" s="25">
        <f t="shared" si="56"/>
        <v>69.159750000000003</v>
      </c>
      <c r="H960" s="32"/>
      <c r="I960" s="31"/>
      <c r="J960" s="25">
        <f t="shared" si="57"/>
        <v>361.46500000000003</v>
      </c>
      <c r="K960" s="21"/>
      <c r="L960" s="16"/>
      <c r="M960" s="101">
        <v>47.14</v>
      </c>
      <c r="N960" s="101">
        <v>48.292999999999999</v>
      </c>
      <c r="O960" s="101">
        <v>7.7619999999999996</v>
      </c>
      <c r="P960" s="101">
        <v>173.44399999999999</v>
      </c>
      <c r="Q960" s="101">
        <v>84.552000000000007</v>
      </c>
      <c r="R960" s="101">
        <v>6.8929999999999998</v>
      </c>
      <c r="S960" s="101">
        <v>66</v>
      </c>
      <c r="T960" s="101">
        <v>29.84</v>
      </c>
      <c r="U960" s="101">
        <v>1620.04</v>
      </c>
    </row>
    <row r="961" spans="1:21" x14ac:dyDescent="0.25">
      <c r="A961" s="60" t="s">
        <v>4823</v>
      </c>
      <c r="B961" s="60" t="s">
        <v>1055</v>
      </c>
      <c r="C961" s="60" t="s">
        <v>4881</v>
      </c>
      <c r="D961" s="94">
        <v>11</v>
      </c>
      <c r="E961" s="60" t="s">
        <v>7519</v>
      </c>
      <c r="F961" s="25">
        <f t="shared" si="55"/>
        <v>571.2166666666667</v>
      </c>
      <c r="G961" s="25">
        <f t="shared" si="56"/>
        <v>202.74675000000002</v>
      </c>
      <c r="H961" s="32"/>
      <c r="I961" s="31"/>
      <c r="J961" s="25">
        <f t="shared" si="57"/>
        <v>430.70359999999999</v>
      </c>
      <c r="K961" s="21"/>
      <c r="L961" s="16"/>
      <c r="M961" s="101">
        <v>215.76300000000001</v>
      </c>
      <c r="N961" s="101">
        <v>220.73699999999999</v>
      </c>
      <c r="O961" s="101">
        <v>115.446</v>
      </c>
      <c r="P961" s="101">
        <v>259.041</v>
      </c>
      <c r="Q961" s="101">
        <v>272.34100000000001</v>
      </c>
      <c r="R961" s="101">
        <v>167.52699999999999</v>
      </c>
      <c r="S961" s="101">
        <v>381</v>
      </c>
      <c r="T961" s="101">
        <v>732.58</v>
      </c>
      <c r="U961" s="101">
        <v>600.07000000000005</v>
      </c>
    </row>
    <row r="962" spans="1:21" x14ac:dyDescent="0.25">
      <c r="A962" s="60" t="s">
        <v>4823</v>
      </c>
      <c r="B962" s="60" t="s">
        <v>2675</v>
      </c>
      <c r="C962" s="60" t="s">
        <v>4897</v>
      </c>
      <c r="D962" s="94">
        <v>15</v>
      </c>
      <c r="E962" s="60" t="s">
        <v>8303</v>
      </c>
      <c r="F962" s="25">
        <f t="shared" si="55"/>
        <v>570.92999999999995</v>
      </c>
      <c r="G962" s="25">
        <f t="shared" si="56"/>
        <v>30.65</v>
      </c>
      <c r="H962" s="32"/>
      <c r="I962" s="31"/>
      <c r="J962" s="25">
        <f t="shared" si="57"/>
        <v>355.41579999999999</v>
      </c>
      <c r="K962" s="21"/>
      <c r="L962" s="16"/>
      <c r="M962" s="101">
        <v>1.036</v>
      </c>
      <c r="N962" s="101">
        <v>8.6999999999999994E-2</v>
      </c>
      <c r="O962" s="101">
        <v>6.3159999999999998</v>
      </c>
      <c r="P962" s="101">
        <v>115.161</v>
      </c>
      <c r="Q962" s="101">
        <v>60.856000000000002</v>
      </c>
      <c r="R962" s="101">
        <v>3.4329999999999998</v>
      </c>
      <c r="S962" s="101">
        <v>106</v>
      </c>
      <c r="T962" s="101">
        <v>45.24</v>
      </c>
      <c r="U962" s="101">
        <v>1561.55</v>
      </c>
    </row>
    <row r="963" spans="1:21" x14ac:dyDescent="0.25">
      <c r="A963" s="60" t="s">
        <v>4823</v>
      </c>
      <c r="B963" s="60" t="s">
        <v>82</v>
      </c>
      <c r="C963" s="60" t="s">
        <v>4834</v>
      </c>
      <c r="D963" s="94">
        <v>2</v>
      </c>
      <c r="E963" s="60" t="s">
        <v>5556</v>
      </c>
      <c r="F963" s="25">
        <f t="shared" si="55"/>
        <v>570.64666666666665</v>
      </c>
      <c r="G963" s="25">
        <f t="shared" si="56"/>
        <v>412.55775</v>
      </c>
      <c r="H963" s="32"/>
      <c r="I963" s="31"/>
      <c r="J963" s="25">
        <f t="shared" si="57"/>
        <v>506.03120000000001</v>
      </c>
      <c r="K963" s="21"/>
      <c r="L963" s="16"/>
      <c r="M963" s="101">
        <v>416.93</v>
      </c>
      <c r="N963" s="101">
        <v>413.38799999999998</v>
      </c>
      <c r="O963" s="101">
        <v>396.47699999999998</v>
      </c>
      <c r="P963" s="101">
        <v>423.43599999999998</v>
      </c>
      <c r="Q963" s="101">
        <v>326.43299999999999</v>
      </c>
      <c r="R963" s="101">
        <v>491.78300000000002</v>
      </c>
      <c r="S963" s="101">
        <v>359</v>
      </c>
      <c r="T963" s="101">
        <v>510.55</v>
      </c>
      <c r="U963" s="101">
        <v>842.39</v>
      </c>
    </row>
    <row r="964" spans="1:21" x14ac:dyDescent="0.25">
      <c r="A964" s="60" t="s">
        <v>4823</v>
      </c>
      <c r="B964" s="60" t="s">
        <v>2251</v>
      </c>
      <c r="C964" s="60" t="s">
        <v>4908</v>
      </c>
      <c r="D964" s="94">
        <v>16</v>
      </c>
      <c r="E964" s="60" t="s">
        <v>9467</v>
      </c>
      <c r="F964" s="25">
        <f t="shared" si="55"/>
        <v>569.6966666666666</v>
      </c>
      <c r="G964" s="25">
        <f t="shared" si="56"/>
        <v>301.76400000000001</v>
      </c>
      <c r="H964" s="32"/>
      <c r="I964" s="31"/>
      <c r="J964" s="25">
        <f t="shared" si="57"/>
        <v>478.59519999999992</v>
      </c>
      <c r="K964" s="21"/>
      <c r="L964" s="16"/>
      <c r="M964" s="101">
        <v>480.625</v>
      </c>
      <c r="N964" s="101">
        <v>268.12200000000001</v>
      </c>
      <c r="O964" s="101">
        <v>238.58500000000001</v>
      </c>
      <c r="P964" s="101">
        <v>219.72399999999999</v>
      </c>
      <c r="Q964" s="101">
        <v>368.09100000000001</v>
      </c>
      <c r="R964" s="101">
        <v>315.79500000000002</v>
      </c>
      <c r="S964" s="101">
        <v>703</v>
      </c>
      <c r="T964" s="101">
        <v>535.66</v>
      </c>
      <c r="U964" s="101">
        <v>470.43</v>
      </c>
    </row>
    <row r="965" spans="1:21" x14ac:dyDescent="0.25">
      <c r="A965" s="60" t="s">
        <v>4823</v>
      </c>
      <c r="B965" s="60" t="s">
        <v>658</v>
      </c>
      <c r="C965" s="60" t="s">
        <v>4863</v>
      </c>
      <c r="D965" s="94">
        <v>7</v>
      </c>
      <c r="E965" s="60" t="s">
        <v>6800</v>
      </c>
      <c r="F965" s="25">
        <f t="shared" si="55"/>
        <v>568.74333333333334</v>
      </c>
      <c r="G965" s="25">
        <f t="shared" si="56"/>
        <v>138.39574999999999</v>
      </c>
      <c r="H965" s="32"/>
      <c r="I965" s="31"/>
      <c r="J965" s="25">
        <f t="shared" si="57"/>
        <v>437.3134</v>
      </c>
      <c r="K965" s="21"/>
      <c r="L965" s="16"/>
      <c r="M965" s="101">
        <v>126.98699999999999</v>
      </c>
      <c r="N965" s="101">
        <v>159.44200000000001</v>
      </c>
      <c r="O965" s="101">
        <v>88.022999999999996</v>
      </c>
      <c r="P965" s="101">
        <v>179.131</v>
      </c>
      <c r="Q965" s="101">
        <v>253.16399999999999</v>
      </c>
      <c r="R965" s="101">
        <v>227.173</v>
      </c>
      <c r="S965" s="101">
        <v>317</v>
      </c>
      <c r="T965" s="101">
        <v>406.04</v>
      </c>
      <c r="U965" s="101">
        <v>983.19</v>
      </c>
    </row>
    <row r="966" spans="1:21" x14ac:dyDescent="0.25">
      <c r="A966" s="60" t="s">
        <v>4823</v>
      </c>
      <c r="B966" s="60" t="s">
        <v>1725</v>
      </c>
      <c r="C966" s="60" t="s">
        <v>4854</v>
      </c>
      <c r="D966" s="94">
        <v>6</v>
      </c>
      <c r="E966" s="60" t="s">
        <v>6455</v>
      </c>
      <c r="F966" s="25">
        <f t="shared" si="55"/>
        <v>567.38666666666666</v>
      </c>
      <c r="G966" s="25">
        <f t="shared" si="56"/>
        <v>155.75925000000001</v>
      </c>
      <c r="H966" s="32"/>
      <c r="I966" s="31"/>
      <c r="J966" s="25">
        <f t="shared" si="57"/>
        <v>384.04559999999998</v>
      </c>
      <c r="K966" s="21"/>
      <c r="L966" s="16"/>
      <c r="M966" s="101">
        <v>50.88</v>
      </c>
      <c r="N966" s="101">
        <v>27.68</v>
      </c>
      <c r="O966" s="101">
        <v>125.333</v>
      </c>
      <c r="P966" s="101">
        <v>419.14400000000001</v>
      </c>
      <c r="Q966" s="101">
        <v>177.38399999999999</v>
      </c>
      <c r="R966" s="101">
        <v>40.683999999999997</v>
      </c>
      <c r="S966" s="101">
        <v>583</v>
      </c>
      <c r="T966" s="101">
        <v>651.41999999999996</v>
      </c>
      <c r="U966" s="101">
        <v>467.74</v>
      </c>
    </row>
    <row r="967" spans="1:21" x14ac:dyDescent="0.25">
      <c r="A967" s="60" t="s">
        <v>4823</v>
      </c>
      <c r="B967" s="60" t="s">
        <v>583</v>
      </c>
      <c r="C967" s="60" t="s">
        <v>4907</v>
      </c>
      <c r="D967" s="94">
        <v>16</v>
      </c>
      <c r="E967" s="60" t="s">
        <v>8864</v>
      </c>
      <c r="F967" s="25">
        <f t="shared" si="55"/>
        <v>566.48333333333323</v>
      </c>
      <c r="G967" s="25">
        <f t="shared" si="56"/>
        <v>326.27725000000004</v>
      </c>
      <c r="H967" s="32"/>
      <c r="I967" s="31"/>
      <c r="J967" s="25">
        <f t="shared" si="57"/>
        <v>628.74360000000001</v>
      </c>
      <c r="K967" s="21"/>
      <c r="L967" s="16"/>
      <c r="M967" s="101">
        <v>78.965999999999994</v>
      </c>
      <c r="N967" s="101">
        <v>309.93900000000002</v>
      </c>
      <c r="O967" s="101">
        <v>515.23500000000001</v>
      </c>
      <c r="P967" s="101">
        <v>400.96899999999999</v>
      </c>
      <c r="Q967" s="101">
        <v>1225.037</v>
      </c>
      <c r="R967" s="101">
        <v>219.23099999999999</v>
      </c>
      <c r="S967" s="101">
        <v>1156</v>
      </c>
      <c r="T967" s="101">
        <v>330.64</v>
      </c>
      <c r="U967" s="101">
        <v>212.81</v>
      </c>
    </row>
    <row r="968" spans="1:21" x14ac:dyDescent="0.25">
      <c r="A968" s="60" t="s">
        <v>4823</v>
      </c>
      <c r="B968" s="60" t="s">
        <v>2147</v>
      </c>
      <c r="C968" s="60" t="s">
        <v>4860</v>
      </c>
      <c r="D968" s="94">
        <v>6</v>
      </c>
      <c r="E968" s="60" t="s">
        <v>6597</v>
      </c>
      <c r="F968" s="25">
        <f t="shared" si="55"/>
        <v>566.47333333333336</v>
      </c>
      <c r="G968" s="25">
        <f t="shared" si="56"/>
        <v>14.42625</v>
      </c>
      <c r="H968" s="32"/>
      <c r="I968" s="31"/>
      <c r="J968" s="25">
        <f t="shared" si="57"/>
        <v>343.94260000000003</v>
      </c>
      <c r="K968" s="21"/>
      <c r="L968" s="16"/>
      <c r="M968" s="101">
        <v>1.7350000000000001</v>
      </c>
      <c r="N968" s="101">
        <v>12.246</v>
      </c>
      <c r="O968" s="101">
        <v>8.4740000000000002</v>
      </c>
      <c r="P968" s="101">
        <v>35.25</v>
      </c>
      <c r="Q968" s="101">
        <v>9.0540000000000003</v>
      </c>
      <c r="R968" s="101">
        <v>11.239000000000001</v>
      </c>
      <c r="S968" s="101">
        <v>503</v>
      </c>
      <c r="T968" s="101">
        <v>1194.94</v>
      </c>
      <c r="U968" s="101">
        <v>1.48</v>
      </c>
    </row>
    <row r="969" spans="1:21" x14ac:dyDescent="0.25">
      <c r="A969" s="60" t="s">
        <v>4823</v>
      </c>
      <c r="B969" s="60" t="s">
        <v>1463</v>
      </c>
      <c r="C969" s="60" t="s">
        <v>4896</v>
      </c>
      <c r="D969" s="94">
        <v>15</v>
      </c>
      <c r="E969" s="60" t="s">
        <v>8282</v>
      </c>
      <c r="F969" s="25">
        <f t="shared" si="55"/>
        <v>566.31666666666672</v>
      </c>
      <c r="G969" s="25">
        <f t="shared" si="56"/>
        <v>11.035250000000001</v>
      </c>
      <c r="H969" s="32"/>
      <c r="I969" s="31"/>
      <c r="J969" s="25">
        <f t="shared" si="57"/>
        <v>346.10059999999999</v>
      </c>
      <c r="K969" s="21"/>
      <c r="L969" s="16"/>
      <c r="M969" s="101">
        <v>1.365</v>
      </c>
      <c r="N969" s="101">
        <v>34.716000000000001</v>
      </c>
      <c r="O969" s="101">
        <v>0.51200000000000001</v>
      </c>
      <c r="P969" s="101">
        <v>7.548</v>
      </c>
      <c r="Q969" s="101">
        <v>2.4329999999999998</v>
      </c>
      <c r="R969" s="101">
        <v>29.12</v>
      </c>
      <c r="S969" s="101">
        <v>25</v>
      </c>
      <c r="T969" s="101">
        <v>5.24</v>
      </c>
      <c r="U969" s="101">
        <v>1668.71</v>
      </c>
    </row>
    <row r="970" spans="1:21" x14ac:dyDescent="0.25">
      <c r="A970" s="60" t="s">
        <v>4823</v>
      </c>
      <c r="B970" s="60" t="s">
        <v>1928</v>
      </c>
      <c r="C970" s="60" t="s">
        <v>4839</v>
      </c>
      <c r="D970" s="94">
        <v>4</v>
      </c>
      <c r="E970" s="60" t="s">
        <v>5681</v>
      </c>
      <c r="F970" s="25">
        <f t="shared" si="55"/>
        <v>563.58333333333337</v>
      </c>
      <c r="G970" s="25">
        <f t="shared" si="56"/>
        <v>350.16250000000002</v>
      </c>
      <c r="H970" s="32"/>
      <c r="I970" s="31"/>
      <c r="J970" s="25">
        <f t="shared" si="57"/>
        <v>484.53600000000006</v>
      </c>
      <c r="K970" s="21"/>
      <c r="L970" s="16"/>
      <c r="M970" s="101">
        <v>51.027999999999999</v>
      </c>
      <c r="N970" s="101">
        <v>94.491</v>
      </c>
      <c r="O970" s="101">
        <v>859.01800000000003</v>
      </c>
      <c r="P970" s="101">
        <v>396.113</v>
      </c>
      <c r="Q970" s="101">
        <v>429.18</v>
      </c>
      <c r="R970" s="101">
        <v>302.75</v>
      </c>
      <c r="S970" s="101">
        <v>680</v>
      </c>
      <c r="T970" s="101">
        <v>544.87</v>
      </c>
      <c r="U970" s="101">
        <v>465.88</v>
      </c>
    </row>
    <row r="971" spans="1:21" x14ac:dyDescent="0.25">
      <c r="A971" s="60" t="s">
        <v>4823</v>
      </c>
      <c r="B971" s="60" t="s">
        <v>1213</v>
      </c>
      <c r="C971" s="60" t="s">
        <v>4907</v>
      </c>
      <c r="D971" s="94">
        <v>16</v>
      </c>
      <c r="E971" s="60" t="s">
        <v>8829</v>
      </c>
      <c r="F971" s="25">
        <f t="shared" si="55"/>
        <v>563.57000000000005</v>
      </c>
      <c r="G971" s="25">
        <f t="shared" si="56"/>
        <v>94.20150000000001</v>
      </c>
      <c r="H971" s="32"/>
      <c r="I971" s="31"/>
      <c r="J971" s="25">
        <f t="shared" si="57"/>
        <v>350.50419999999997</v>
      </c>
      <c r="K971" s="21"/>
      <c r="L971" s="16"/>
      <c r="M971" s="101">
        <v>144.881</v>
      </c>
      <c r="N971" s="101">
        <v>84.921000000000006</v>
      </c>
      <c r="O971" s="101">
        <v>62.387</v>
      </c>
      <c r="P971" s="101">
        <v>84.617000000000004</v>
      </c>
      <c r="Q971" s="101" t="s">
        <v>5176</v>
      </c>
      <c r="R971" s="101">
        <v>61.811</v>
      </c>
      <c r="S971" s="101">
        <v>418</v>
      </c>
      <c r="T971" s="101">
        <v>182.76</v>
      </c>
      <c r="U971" s="101">
        <v>1089.95</v>
      </c>
    </row>
    <row r="972" spans="1:21" x14ac:dyDescent="0.25">
      <c r="A972" s="60" t="s">
        <v>4823</v>
      </c>
      <c r="B972" s="60" t="s">
        <v>1029</v>
      </c>
      <c r="C972" s="60" t="s">
        <v>4857</v>
      </c>
      <c r="D972" s="94">
        <v>6</v>
      </c>
      <c r="E972" s="60" t="s">
        <v>6549</v>
      </c>
      <c r="F972" s="25">
        <f t="shared" si="55"/>
        <v>562.14333333333332</v>
      </c>
      <c r="G972" s="25">
        <f t="shared" si="56"/>
        <v>131.05349999999999</v>
      </c>
      <c r="H972" s="32"/>
      <c r="I972" s="31"/>
      <c r="J972" s="25">
        <f t="shared" si="57"/>
        <v>487.25040000000007</v>
      </c>
      <c r="K972" s="21"/>
      <c r="L972" s="16"/>
      <c r="M972" s="101">
        <v>42.316000000000003</v>
      </c>
      <c r="N972" s="101">
        <v>56.706000000000003</v>
      </c>
      <c r="O972" s="101">
        <v>97.212999999999994</v>
      </c>
      <c r="P972" s="101">
        <v>327.97899999999998</v>
      </c>
      <c r="Q972" s="101">
        <v>305.39699999999999</v>
      </c>
      <c r="R972" s="101">
        <v>444.42500000000001</v>
      </c>
      <c r="S972" s="101">
        <v>605</v>
      </c>
      <c r="T972" s="101">
        <v>346.19</v>
      </c>
      <c r="U972" s="101">
        <v>735.24</v>
      </c>
    </row>
    <row r="973" spans="1:21" x14ac:dyDescent="0.25">
      <c r="A973" s="60" t="s">
        <v>4823</v>
      </c>
      <c r="B973" s="60" t="s">
        <v>468</v>
      </c>
      <c r="C973" s="60" t="s">
        <v>4907</v>
      </c>
      <c r="D973" s="94">
        <v>16</v>
      </c>
      <c r="E973" s="60" t="s">
        <v>9181</v>
      </c>
      <c r="F973" s="25">
        <f t="shared" si="55"/>
        <v>562.06333333333339</v>
      </c>
      <c r="G973" s="25">
        <f t="shared" si="56"/>
        <v>401.27475000000004</v>
      </c>
      <c r="H973" s="32"/>
      <c r="I973" s="31"/>
      <c r="J973" s="25">
        <f t="shared" si="57"/>
        <v>479.71679999999998</v>
      </c>
      <c r="K973" s="21"/>
      <c r="L973" s="16"/>
      <c r="M973" s="101">
        <v>508.72500000000002</v>
      </c>
      <c r="N973" s="101">
        <v>365.61599999999999</v>
      </c>
      <c r="O973" s="101">
        <v>336.51100000000002</v>
      </c>
      <c r="P973" s="101">
        <v>394.24700000000001</v>
      </c>
      <c r="Q973" s="101">
        <v>427.411</v>
      </c>
      <c r="R973" s="101">
        <v>284.983</v>
      </c>
      <c r="S973" s="101">
        <v>387</v>
      </c>
      <c r="T973" s="101">
        <v>371.16</v>
      </c>
      <c r="U973" s="101">
        <v>928.03</v>
      </c>
    </row>
    <row r="974" spans="1:21" x14ac:dyDescent="0.25">
      <c r="A974" s="60" t="s">
        <v>4823</v>
      </c>
      <c r="B974" s="60" t="s">
        <v>4360</v>
      </c>
      <c r="C974" s="60" t="s">
        <v>4908</v>
      </c>
      <c r="D974" s="94">
        <v>16</v>
      </c>
      <c r="E974" s="60" t="s">
        <v>9341</v>
      </c>
      <c r="F974" s="25">
        <f t="shared" si="55"/>
        <v>561.26333333333332</v>
      </c>
      <c r="G974" s="25">
        <f t="shared" si="56"/>
        <v>438.31150000000002</v>
      </c>
      <c r="H974" s="32"/>
      <c r="I974" s="31"/>
      <c r="J974" s="25">
        <f t="shared" si="57"/>
        <v>413.57420000000002</v>
      </c>
      <c r="K974" s="21"/>
      <c r="L974" s="16"/>
      <c r="M974" s="101">
        <v>483.49900000000002</v>
      </c>
      <c r="N974" s="101">
        <v>285.58100000000002</v>
      </c>
      <c r="O974" s="101">
        <v>447.50799999999998</v>
      </c>
      <c r="P974" s="101">
        <v>536.65800000000002</v>
      </c>
      <c r="Q974" s="101">
        <v>232.57400000000001</v>
      </c>
      <c r="R974" s="101">
        <v>151.50700000000001</v>
      </c>
      <c r="S974" s="101">
        <v>13</v>
      </c>
      <c r="T974" s="101">
        <v>475.02</v>
      </c>
      <c r="U974" s="101">
        <v>1195.77</v>
      </c>
    </row>
    <row r="975" spans="1:21" x14ac:dyDescent="0.25">
      <c r="A975" s="60" t="s">
        <v>4823</v>
      </c>
      <c r="B975" s="60" t="s">
        <v>610</v>
      </c>
      <c r="C975" s="60" t="s">
        <v>4857</v>
      </c>
      <c r="D975" s="94">
        <v>6</v>
      </c>
      <c r="E975" s="60" t="s">
        <v>6548</v>
      </c>
      <c r="F975" s="25">
        <f t="shared" si="55"/>
        <v>561.25333333333333</v>
      </c>
      <c r="G975" s="25">
        <f t="shared" si="56"/>
        <v>68.924750000000003</v>
      </c>
      <c r="H975" s="32"/>
      <c r="I975" s="31"/>
      <c r="J975" s="25">
        <f t="shared" si="57"/>
        <v>397.17700000000002</v>
      </c>
      <c r="K975" s="21"/>
      <c r="L975" s="16"/>
      <c r="M975" s="101">
        <v>73.941000000000003</v>
      </c>
      <c r="N975" s="101">
        <v>64.619</v>
      </c>
      <c r="O975" s="101">
        <v>56.256999999999998</v>
      </c>
      <c r="P975" s="101">
        <v>80.882000000000005</v>
      </c>
      <c r="Q975" s="101">
        <v>84.126000000000005</v>
      </c>
      <c r="R975" s="101">
        <v>217.999</v>
      </c>
      <c r="S975" s="101">
        <v>448</v>
      </c>
      <c r="T975" s="101">
        <v>564.47</v>
      </c>
      <c r="U975" s="101">
        <v>671.29</v>
      </c>
    </row>
    <row r="976" spans="1:21" x14ac:dyDescent="0.25">
      <c r="A976" s="60" t="s">
        <v>4823</v>
      </c>
      <c r="B976" s="60" t="s">
        <v>739</v>
      </c>
      <c r="C976" s="60" t="s">
        <v>4908</v>
      </c>
      <c r="D976" s="94">
        <v>16</v>
      </c>
      <c r="E976" s="60" t="s">
        <v>9249</v>
      </c>
      <c r="F976" s="25">
        <f t="shared" si="55"/>
        <v>560.54333333333341</v>
      </c>
      <c r="G976" s="25">
        <f t="shared" si="56"/>
        <v>426.26050000000004</v>
      </c>
      <c r="H976" s="32"/>
      <c r="I976" s="31"/>
      <c r="J976" s="25">
        <f t="shared" si="57"/>
        <v>591.08539999999994</v>
      </c>
      <c r="K976" s="21"/>
      <c r="L976" s="16"/>
      <c r="M976" s="101">
        <v>252.20400000000001</v>
      </c>
      <c r="N976" s="101">
        <v>241.27500000000001</v>
      </c>
      <c r="O976" s="101">
        <v>943.37300000000005</v>
      </c>
      <c r="P976" s="101">
        <v>268.19</v>
      </c>
      <c r="Q976" s="101">
        <v>682.75599999999997</v>
      </c>
      <c r="R976" s="101">
        <v>591.04100000000005</v>
      </c>
      <c r="S976" s="101">
        <v>412</v>
      </c>
      <c r="T976" s="101">
        <v>530.51</v>
      </c>
      <c r="U976" s="101">
        <v>739.12</v>
      </c>
    </row>
    <row r="977" spans="1:21" x14ac:dyDescent="0.25">
      <c r="A977" s="60" t="s">
        <v>4823</v>
      </c>
      <c r="B977" s="60" t="s">
        <v>1127</v>
      </c>
      <c r="C977" s="60" t="s">
        <v>4917</v>
      </c>
      <c r="D977" s="94">
        <v>20</v>
      </c>
      <c r="E977" s="60" t="s">
        <v>9899</v>
      </c>
      <c r="F977" s="25">
        <f t="shared" si="55"/>
        <v>559.30999999999995</v>
      </c>
      <c r="G977" s="25">
        <f t="shared" si="56"/>
        <v>420.58499999999998</v>
      </c>
      <c r="H977" s="32"/>
      <c r="I977" s="31"/>
      <c r="J977" s="25">
        <f t="shared" si="57"/>
        <v>348.52259999999995</v>
      </c>
      <c r="K977" s="21"/>
      <c r="L977" s="16"/>
      <c r="M977" s="101">
        <v>45.204999999999998</v>
      </c>
      <c r="N977" s="101">
        <v>1630.076</v>
      </c>
      <c r="O977" s="101">
        <v>1.2290000000000001</v>
      </c>
      <c r="P977" s="101">
        <v>5.83</v>
      </c>
      <c r="Q977" s="101">
        <v>23.931000000000001</v>
      </c>
      <c r="R977" s="101">
        <v>40.752000000000002</v>
      </c>
      <c r="S977" s="101">
        <v>1490</v>
      </c>
      <c r="T977" s="101">
        <v>164.56</v>
      </c>
      <c r="U977" s="101">
        <v>23.37</v>
      </c>
    </row>
    <row r="978" spans="1:21" x14ac:dyDescent="0.25">
      <c r="A978" s="60" t="s">
        <v>4823</v>
      </c>
      <c r="B978" s="60" t="s">
        <v>460</v>
      </c>
      <c r="C978" s="60" t="s">
        <v>4843</v>
      </c>
      <c r="D978" s="94">
        <v>4</v>
      </c>
      <c r="E978" s="60" t="s">
        <v>5764</v>
      </c>
      <c r="F978" s="25">
        <f t="shared" si="55"/>
        <v>559.1633333333333</v>
      </c>
      <c r="G978" s="25">
        <f t="shared" si="56"/>
        <v>300.18574999999998</v>
      </c>
      <c r="H978" s="32"/>
      <c r="I978" s="31"/>
      <c r="J978" s="25">
        <f t="shared" si="57"/>
        <v>436.65419999999995</v>
      </c>
      <c r="K978" s="21"/>
      <c r="L978" s="16"/>
      <c r="M978" s="101">
        <v>116.276</v>
      </c>
      <c r="N978" s="101">
        <v>208.23500000000001</v>
      </c>
      <c r="O978" s="101">
        <v>547.07799999999997</v>
      </c>
      <c r="P978" s="101">
        <v>329.154</v>
      </c>
      <c r="Q978" s="101">
        <v>316.166</v>
      </c>
      <c r="R978" s="101">
        <v>189.61500000000001</v>
      </c>
      <c r="S978" s="101">
        <v>355</v>
      </c>
      <c r="T978" s="101">
        <v>533.83000000000004</v>
      </c>
      <c r="U978" s="101">
        <v>788.66</v>
      </c>
    </row>
    <row r="979" spans="1:21" x14ac:dyDescent="0.25">
      <c r="A979" s="60" t="s">
        <v>4823</v>
      </c>
      <c r="B979" s="60" t="s">
        <v>947</v>
      </c>
      <c r="C979" s="60" t="s">
        <v>4851</v>
      </c>
      <c r="D979" s="94">
        <v>6</v>
      </c>
      <c r="E979" s="60" t="s">
        <v>6000</v>
      </c>
      <c r="F979" s="25">
        <f t="shared" si="55"/>
        <v>558.86666666666667</v>
      </c>
      <c r="G979" s="25">
        <f t="shared" si="56"/>
        <v>2283.2572500000001</v>
      </c>
      <c r="H979" s="32"/>
      <c r="I979" s="31"/>
      <c r="J979" s="25">
        <f t="shared" si="57"/>
        <v>408.8202</v>
      </c>
      <c r="K979" s="21"/>
      <c r="L979" s="16"/>
      <c r="M979" s="101">
        <v>280.661</v>
      </c>
      <c r="N979" s="101">
        <v>8288.5110000000004</v>
      </c>
      <c r="O979" s="101">
        <v>281.19299999999998</v>
      </c>
      <c r="P979" s="101">
        <v>282.66399999999999</v>
      </c>
      <c r="Q979" s="101">
        <v>194.89599999999999</v>
      </c>
      <c r="R979" s="101">
        <v>172.60499999999999</v>
      </c>
      <c r="S979" s="101">
        <v>360</v>
      </c>
      <c r="T979" s="101">
        <v>514.49</v>
      </c>
      <c r="U979" s="101">
        <v>802.11</v>
      </c>
    </row>
    <row r="980" spans="1:21" x14ac:dyDescent="0.25">
      <c r="A980" s="60" t="s">
        <v>4823</v>
      </c>
      <c r="B980" s="60" t="s">
        <v>338</v>
      </c>
      <c r="C980" s="60" t="s">
        <v>4831</v>
      </c>
      <c r="D980" s="94">
        <v>2</v>
      </c>
      <c r="E980" s="60" t="s">
        <v>5492</v>
      </c>
      <c r="F980" s="25">
        <f t="shared" si="55"/>
        <v>558.29666666666662</v>
      </c>
      <c r="G980" s="25">
        <f t="shared" si="56"/>
        <v>739.64099999999996</v>
      </c>
      <c r="H980" s="32"/>
      <c r="I980" s="31"/>
      <c r="J980" s="25">
        <f t="shared" si="57"/>
        <v>587.55059999999992</v>
      </c>
      <c r="K980" s="21"/>
      <c r="L980" s="16"/>
      <c r="M980" s="101">
        <v>396.32100000000003</v>
      </c>
      <c r="N980" s="101">
        <v>615.74699999999996</v>
      </c>
      <c r="O980" s="101">
        <v>1165.932</v>
      </c>
      <c r="P980" s="101">
        <v>780.56399999999996</v>
      </c>
      <c r="Q980" s="101">
        <v>756.21400000000006</v>
      </c>
      <c r="R980" s="101">
        <v>506.649</v>
      </c>
      <c r="S980" s="101">
        <v>591</v>
      </c>
      <c r="T980" s="101">
        <v>381.21</v>
      </c>
      <c r="U980" s="101">
        <v>702.68</v>
      </c>
    </row>
    <row r="981" spans="1:21" x14ac:dyDescent="0.25">
      <c r="A981" s="60" t="s">
        <v>4823</v>
      </c>
      <c r="B981" s="60" t="s">
        <v>1162</v>
      </c>
      <c r="C981" s="60" t="s">
        <v>4907</v>
      </c>
      <c r="D981" s="94">
        <v>16</v>
      </c>
      <c r="E981" s="60" t="s">
        <v>8774</v>
      </c>
      <c r="F981" s="25">
        <f t="shared" si="55"/>
        <v>558.23</v>
      </c>
      <c r="G981" s="25">
        <f t="shared" si="56"/>
        <v>199.904</v>
      </c>
      <c r="H981" s="32"/>
      <c r="I981" s="31"/>
      <c r="J981" s="25">
        <f t="shared" si="57"/>
        <v>407.60739999999998</v>
      </c>
      <c r="K981" s="21"/>
      <c r="L981" s="16"/>
      <c r="M981" s="101">
        <v>295.12400000000002</v>
      </c>
      <c r="N981" s="101">
        <v>191.21700000000001</v>
      </c>
      <c r="O981" s="101">
        <v>127.29</v>
      </c>
      <c r="P981" s="101">
        <v>185.98500000000001</v>
      </c>
      <c r="Q981" s="101">
        <v>241.291</v>
      </c>
      <c r="R981" s="101">
        <v>122.056</v>
      </c>
      <c r="S981" s="101">
        <v>520</v>
      </c>
      <c r="T981" s="101">
        <v>539.72</v>
      </c>
      <c r="U981" s="101">
        <v>614.97</v>
      </c>
    </row>
    <row r="982" spans="1:21" x14ac:dyDescent="0.25">
      <c r="A982" s="60" t="s">
        <v>4823</v>
      </c>
      <c r="B982" s="60" t="s">
        <v>1315</v>
      </c>
      <c r="C982" s="60" t="s">
        <v>4905</v>
      </c>
      <c r="D982" s="94">
        <v>15</v>
      </c>
      <c r="E982" s="60" t="s">
        <v>8640</v>
      </c>
      <c r="F982" s="25">
        <f t="shared" si="55"/>
        <v>555.7833333333333</v>
      </c>
      <c r="G982" s="25">
        <f t="shared" si="56"/>
        <v>207.29900000000001</v>
      </c>
      <c r="H982" s="32"/>
      <c r="I982" s="31"/>
      <c r="J982" s="25">
        <f t="shared" si="57"/>
        <v>411.43279999999993</v>
      </c>
      <c r="K982" s="21"/>
      <c r="L982" s="16"/>
      <c r="M982" s="101">
        <v>231.03</v>
      </c>
      <c r="N982" s="101">
        <v>141.523</v>
      </c>
      <c r="O982" s="101">
        <v>232.417</v>
      </c>
      <c r="P982" s="101">
        <v>224.226</v>
      </c>
      <c r="Q982" s="101">
        <v>235.78700000000001</v>
      </c>
      <c r="R982" s="101">
        <v>154.02699999999999</v>
      </c>
      <c r="S982" s="101">
        <v>303</v>
      </c>
      <c r="T982" s="101">
        <v>561.29999999999995</v>
      </c>
      <c r="U982" s="101">
        <v>803.05</v>
      </c>
    </row>
    <row r="983" spans="1:21" x14ac:dyDescent="0.25">
      <c r="A983" s="60" t="s">
        <v>4823</v>
      </c>
      <c r="B983" s="60" t="s">
        <v>1038</v>
      </c>
      <c r="C983" s="60" t="s">
        <v>4892</v>
      </c>
      <c r="D983" s="94">
        <v>13</v>
      </c>
      <c r="E983" s="60" t="s">
        <v>7959</v>
      </c>
      <c r="F983" s="25">
        <f t="shared" si="55"/>
        <v>555.19333333333327</v>
      </c>
      <c r="G983" s="25">
        <f t="shared" si="56"/>
        <v>128.37725</v>
      </c>
      <c r="H983" s="32"/>
      <c r="I983" s="31"/>
      <c r="J983" s="25">
        <f t="shared" si="57"/>
        <v>450.23940000000005</v>
      </c>
      <c r="K983" s="21"/>
      <c r="L983" s="16"/>
      <c r="M983" s="101">
        <v>114.19199999999999</v>
      </c>
      <c r="N983" s="101">
        <v>77.555999999999997</v>
      </c>
      <c r="O983" s="101">
        <v>131.80000000000001</v>
      </c>
      <c r="P983" s="101">
        <v>189.96100000000001</v>
      </c>
      <c r="Q983" s="101">
        <v>176.732</v>
      </c>
      <c r="R983" s="101">
        <v>408.88499999999999</v>
      </c>
      <c r="S983" s="101">
        <v>455</v>
      </c>
      <c r="T983" s="101">
        <v>523.47</v>
      </c>
      <c r="U983" s="101">
        <v>687.11</v>
      </c>
    </row>
    <row r="984" spans="1:21" x14ac:dyDescent="0.25">
      <c r="A984" s="60" t="s">
        <v>4823</v>
      </c>
      <c r="B984" s="60" t="s">
        <v>932</v>
      </c>
      <c r="C984" s="60" t="s">
        <v>4907</v>
      </c>
      <c r="D984" s="94">
        <v>16</v>
      </c>
      <c r="E984" s="60" t="s">
        <v>9182</v>
      </c>
      <c r="F984" s="25">
        <f t="shared" si="55"/>
        <v>551.34</v>
      </c>
      <c r="G984" s="25">
        <f t="shared" si="56"/>
        <v>443.35900000000004</v>
      </c>
      <c r="H984" s="32"/>
      <c r="I984" s="31"/>
      <c r="J984" s="25">
        <f t="shared" si="57"/>
        <v>604.54540000000009</v>
      </c>
      <c r="K984" s="21"/>
      <c r="L984" s="16"/>
      <c r="M984" s="101">
        <v>391.21</v>
      </c>
      <c r="N984" s="101">
        <v>393.21</v>
      </c>
      <c r="O984" s="101">
        <v>724.45100000000002</v>
      </c>
      <c r="P984" s="101">
        <v>264.565</v>
      </c>
      <c r="Q984" s="101">
        <v>1105.4290000000001</v>
      </c>
      <c r="R984" s="101">
        <v>263.27800000000002</v>
      </c>
      <c r="S984" s="101">
        <v>404</v>
      </c>
      <c r="T984" s="101">
        <v>345.12</v>
      </c>
      <c r="U984" s="101">
        <v>904.9</v>
      </c>
    </row>
    <row r="985" spans="1:21" x14ac:dyDescent="0.25">
      <c r="A985" s="60" t="s">
        <v>4823</v>
      </c>
      <c r="B985" s="60" t="s">
        <v>1573</v>
      </c>
      <c r="C985" s="60" t="s">
        <v>4907</v>
      </c>
      <c r="D985" s="94">
        <v>16</v>
      </c>
      <c r="E985" s="60" t="s">
        <v>8872</v>
      </c>
      <c r="F985" s="25">
        <f t="shared" si="55"/>
        <v>550.27333333333331</v>
      </c>
      <c r="G985" s="25">
        <f t="shared" si="56"/>
        <v>115.64200000000001</v>
      </c>
      <c r="H985" s="32"/>
      <c r="I985" s="31"/>
      <c r="J985" s="25">
        <f t="shared" si="57"/>
        <v>416.23660000000001</v>
      </c>
      <c r="K985" s="21"/>
      <c r="L985" s="16"/>
      <c r="M985" s="101">
        <v>126.238</v>
      </c>
      <c r="N985" s="101">
        <v>139.916</v>
      </c>
      <c r="O985" s="101">
        <v>112.148</v>
      </c>
      <c r="P985" s="101">
        <v>84.266000000000005</v>
      </c>
      <c r="Q985" s="101">
        <v>327.31400000000002</v>
      </c>
      <c r="R985" s="101">
        <v>103.04900000000001</v>
      </c>
      <c r="S985" s="101">
        <v>452</v>
      </c>
      <c r="T985" s="101">
        <v>388.82</v>
      </c>
      <c r="U985" s="101">
        <v>810</v>
      </c>
    </row>
    <row r="986" spans="1:21" x14ac:dyDescent="0.25">
      <c r="A986" s="60" t="s">
        <v>4823</v>
      </c>
      <c r="B986" s="60" t="s">
        <v>2094</v>
      </c>
      <c r="C986" s="60" t="s">
        <v>4907</v>
      </c>
      <c r="D986" s="94">
        <v>16</v>
      </c>
      <c r="E986" s="60" t="s">
        <v>8879</v>
      </c>
      <c r="F986" s="25">
        <f t="shared" si="55"/>
        <v>549.76333333333332</v>
      </c>
      <c r="G986" s="25">
        <f t="shared" si="56"/>
        <v>80.754249999999999</v>
      </c>
      <c r="H986" s="32"/>
      <c r="I986" s="31"/>
      <c r="J986" s="25">
        <f t="shared" si="57"/>
        <v>381.82159999999999</v>
      </c>
      <c r="K986" s="21"/>
      <c r="L986" s="16"/>
      <c r="M986" s="101">
        <v>8.6829999999999998</v>
      </c>
      <c r="N986" s="101">
        <v>2.698</v>
      </c>
      <c r="O986" s="101">
        <v>138.63200000000001</v>
      </c>
      <c r="P986" s="101">
        <v>173.00399999999999</v>
      </c>
      <c r="Q986" s="101">
        <v>157.91300000000001</v>
      </c>
      <c r="R986" s="101">
        <v>101.905</v>
      </c>
      <c r="S986" s="101">
        <v>135</v>
      </c>
      <c r="T986" s="101">
        <v>336.58</v>
      </c>
      <c r="U986" s="101">
        <v>1177.71</v>
      </c>
    </row>
    <row r="987" spans="1:21" x14ac:dyDescent="0.25">
      <c r="A987" s="60" t="s">
        <v>4823</v>
      </c>
      <c r="B987" s="60" t="s">
        <v>1404</v>
      </c>
      <c r="C987" s="60" t="s">
        <v>4830</v>
      </c>
      <c r="D987" s="94">
        <v>2</v>
      </c>
      <c r="E987" s="60" t="s">
        <v>5443</v>
      </c>
      <c r="F987" s="25">
        <f t="shared" si="55"/>
        <v>548.14666666666665</v>
      </c>
      <c r="G987" s="25">
        <f t="shared" si="56"/>
        <v>342.50800000000004</v>
      </c>
      <c r="H987" s="32"/>
      <c r="I987" s="31"/>
      <c r="J987" s="25">
        <f t="shared" si="57"/>
        <v>339.30759999999998</v>
      </c>
      <c r="K987" s="21"/>
      <c r="L987" s="16"/>
      <c r="M987" s="101">
        <v>44.347999999999999</v>
      </c>
      <c r="N987" s="101">
        <v>1003.686</v>
      </c>
      <c r="O987" s="101">
        <v>273.63900000000001</v>
      </c>
      <c r="P987" s="101">
        <v>48.359000000000002</v>
      </c>
      <c r="Q987" s="101">
        <v>24.712</v>
      </c>
      <c r="R987" s="101">
        <v>27.385999999999999</v>
      </c>
      <c r="S987" s="101">
        <v>1314</v>
      </c>
      <c r="T987" s="101">
        <v>104.03</v>
      </c>
      <c r="U987" s="101">
        <v>226.41</v>
      </c>
    </row>
    <row r="988" spans="1:21" x14ac:dyDescent="0.25">
      <c r="A988" s="60" t="s">
        <v>4823</v>
      </c>
      <c r="B988" s="60" t="s">
        <v>2087</v>
      </c>
      <c r="C988" s="60" t="s">
        <v>4892</v>
      </c>
      <c r="D988" s="94">
        <v>13</v>
      </c>
      <c r="E988" s="60" t="s">
        <v>7956</v>
      </c>
      <c r="F988" s="25">
        <f t="shared" si="55"/>
        <v>544.61666666666667</v>
      </c>
      <c r="G988" s="25">
        <f t="shared" si="56"/>
        <v>108.0095</v>
      </c>
      <c r="H988" s="32"/>
      <c r="I988" s="31"/>
      <c r="J988" s="25">
        <f t="shared" si="57"/>
        <v>415.90680000000003</v>
      </c>
      <c r="K988" s="21"/>
      <c r="L988" s="16"/>
      <c r="M988" s="101">
        <v>16.869</v>
      </c>
      <c r="N988" s="101">
        <v>168.26599999999999</v>
      </c>
      <c r="O988" s="101">
        <v>134.31299999999999</v>
      </c>
      <c r="P988" s="101">
        <v>112.59</v>
      </c>
      <c r="Q988" s="101">
        <v>47.841999999999999</v>
      </c>
      <c r="R988" s="101">
        <v>397.84199999999998</v>
      </c>
      <c r="S988" s="101">
        <v>832</v>
      </c>
      <c r="T988" s="101">
        <v>18.46</v>
      </c>
      <c r="U988" s="101">
        <v>783.39</v>
      </c>
    </row>
    <row r="989" spans="1:21" x14ac:dyDescent="0.25">
      <c r="A989" s="60" t="s">
        <v>4823</v>
      </c>
      <c r="B989" s="60" t="s">
        <v>1054</v>
      </c>
      <c r="C989" s="60" t="s">
        <v>4872</v>
      </c>
      <c r="D989" s="94">
        <v>10</v>
      </c>
      <c r="E989" s="60" t="s">
        <v>7130</v>
      </c>
      <c r="F989" s="25">
        <f t="shared" si="55"/>
        <v>543.46999999999991</v>
      </c>
      <c r="G989" s="25">
        <f t="shared" si="56"/>
        <v>534.05124999999998</v>
      </c>
      <c r="H989" s="32"/>
      <c r="I989" s="31"/>
      <c r="J989" s="25">
        <f t="shared" si="57"/>
        <v>619.73260000000005</v>
      </c>
      <c r="K989" s="21"/>
      <c r="L989" s="16"/>
      <c r="M989" s="101">
        <v>656.02700000000004</v>
      </c>
      <c r="N989" s="101">
        <v>661.86099999999999</v>
      </c>
      <c r="O989" s="101">
        <v>66.978999999999999</v>
      </c>
      <c r="P989" s="101">
        <v>751.33799999999997</v>
      </c>
      <c r="Q989" s="101">
        <v>744.66600000000005</v>
      </c>
      <c r="R989" s="101">
        <v>723.58699999999999</v>
      </c>
      <c r="S989" s="101">
        <v>677</v>
      </c>
      <c r="T989" s="101">
        <v>490.53</v>
      </c>
      <c r="U989" s="101">
        <v>462.88</v>
      </c>
    </row>
    <row r="990" spans="1:21" x14ac:dyDescent="0.25">
      <c r="A990" s="60" t="s">
        <v>4823</v>
      </c>
      <c r="B990" s="60" t="s">
        <v>2577</v>
      </c>
      <c r="C990" s="60" t="s">
        <v>4834</v>
      </c>
      <c r="D990" s="94">
        <v>2</v>
      </c>
      <c r="E990" s="60" t="s">
        <v>5563</v>
      </c>
      <c r="F990" s="25">
        <f t="shared" si="55"/>
        <v>543.23333333333335</v>
      </c>
      <c r="G990" s="25">
        <f t="shared" si="56"/>
        <v>6.9685000000000006</v>
      </c>
      <c r="H990" s="32"/>
      <c r="I990" s="31"/>
      <c r="J990" s="25">
        <f t="shared" si="57"/>
        <v>333.59620000000001</v>
      </c>
      <c r="K990" s="21"/>
      <c r="L990" s="16"/>
      <c r="M990" s="101">
        <v>9.1509999999999998</v>
      </c>
      <c r="N990" s="101">
        <v>1.274</v>
      </c>
      <c r="O990" s="101">
        <v>9.4060000000000006</v>
      </c>
      <c r="P990" s="101">
        <v>8.0429999999999993</v>
      </c>
      <c r="Q990" s="101">
        <v>37.965000000000003</v>
      </c>
      <c r="R990" s="101">
        <v>0.316</v>
      </c>
      <c r="S990" s="101">
        <v>5</v>
      </c>
      <c r="T990" s="101">
        <v>8.25</v>
      </c>
      <c r="U990" s="101">
        <v>1616.45</v>
      </c>
    </row>
    <row r="991" spans="1:21" x14ac:dyDescent="0.25">
      <c r="A991" s="60" t="s">
        <v>4823</v>
      </c>
      <c r="B991" s="60" t="s">
        <v>914</v>
      </c>
      <c r="C991" s="60" t="s">
        <v>4908</v>
      </c>
      <c r="D991" s="94">
        <v>16</v>
      </c>
      <c r="E991" s="60" t="s">
        <v>9188</v>
      </c>
      <c r="F991" s="25">
        <f t="shared" si="55"/>
        <v>541.9466666666666</v>
      </c>
      <c r="G991" s="25">
        <f t="shared" si="56"/>
        <v>348.67450000000002</v>
      </c>
      <c r="H991" s="32"/>
      <c r="I991" s="31"/>
      <c r="J991" s="25">
        <f t="shared" si="57"/>
        <v>713.71080000000006</v>
      </c>
      <c r="K991" s="21"/>
      <c r="L991" s="16"/>
      <c r="M991" s="101">
        <v>164.59</v>
      </c>
      <c r="N991" s="101">
        <v>666.93600000000004</v>
      </c>
      <c r="O991" s="101">
        <v>354.54399999999998</v>
      </c>
      <c r="P991" s="101">
        <v>208.62799999999999</v>
      </c>
      <c r="Q991" s="101">
        <v>1725.8879999999999</v>
      </c>
      <c r="R991" s="101">
        <v>216.82599999999999</v>
      </c>
      <c r="S991" s="101">
        <v>570</v>
      </c>
      <c r="T991" s="101">
        <v>528.37</v>
      </c>
      <c r="U991" s="101">
        <v>527.47</v>
      </c>
    </row>
    <row r="992" spans="1:21" x14ac:dyDescent="0.25">
      <c r="A992" s="60" t="s">
        <v>4823</v>
      </c>
      <c r="B992" s="60" t="s">
        <v>1824</v>
      </c>
      <c r="C992" s="60" t="s">
        <v>4894</v>
      </c>
      <c r="D992" s="94">
        <v>13</v>
      </c>
      <c r="E992" s="60" t="s">
        <v>8088</v>
      </c>
      <c r="F992" s="25">
        <f t="shared" ref="F992:F1055" si="58">SUM(S992:U992)/3</f>
        <v>541.22333333333324</v>
      </c>
      <c r="G992" s="25">
        <f t="shared" ref="G992:G1055" si="59">SUM(M992:P992)/4</f>
        <v>65.585250000000002</v>
      </c>
      <c r="H992" s="32"/>
      <c r="I992" s="31"/>
      <c r="J992" s="25">
        <f t="shared" ref="J992:J1055" si="60">SUM(Q992:U992)/5</f>
        <v>343.80139999999994</v>
      </c>
      <c r="K992" s="21"/>
      <c r="L992" s="16"/>
      <c r="M992" s="101">
        <v>63.603000000000002</v>
      </c>
      <c r="N992" s="101">
        <v>65.158000000000001</v>
      </c>
      <c r="O992" s="101">
        <v>41.642000000000003</v>
      </c>
      <c r="P992" s="101">
        <v>91.938000000000002</v>
      </c>
      <c r="Q992" s="101">
        <v>19.04</v>
      </c>
      <c r="R992" s="101">
        <v>76.296999999999997</v>
      </c>
      <c r="S992" s="101">
        <v>918</v>
      </c>
      <c r="T992" s="101">
        <v>584.35</v>
      </c>
      <c r="U992" s="101">
        <v>121.32</v>
      </c>
    </row>
    <row r="993" spans="1:21" x14ac:dyDescent="0.25">
      <c r="A993" s="60" t="s">
        <v>4823</v>
      </c>
      <c r="B993" s="60" t="s">
        <v>1696</v>
      </c>
      <c r="C993" s="60" t="s">
        <v>4908</v>
      </c>
      <c r="D993" s="94">
        <v>16</v>
      </c>
      <c r="E993" s="60" t="s">
        <v>9301</v>
      </c>
      <c r="F993" s="25">
        <f t="shared" si="58"/>
        <v>540.4</v>
      </c>
      <c r="G993" s="25">
        <f t="shared" si="59"/>
        <v>160.47075000000001</v>
      </c>
      <c r="H993" s="32"/>
      <c r="I993" s="31"/>
      <c r="J993" s="25">
        <f t="shared" si="60"/>
        <v>440.89399999999995</v>
      </c>
      <c r="K993" s="21"/>
      <c r="L993" s="16"/>
      <c r="M993" s="101">
        <v>76.474000000000004</v>
      </c>
      <c r="N993" s="101">
        <v>98.206999999999994</v>
      </c>
      <c r="O993" s="101">
        <v>241.077</v>
      </c>
      <c r="P993" s="101">
        <v>226.125</v>
      </c>
      <c r="Q993" s="101">
        <v>259.15699999999998</v>
      </c>
      <c r="R993" s="101">
        <v>324.113</v>
      </c>
      <c r="S993" s="101">
        <v>453</v>
      </c>
      <c r="T993" s="101">
        <v>418.32</v>
      </c>
      <c r="U993" s="101">
        <v>749.88</v>
      </c>
    </row>
    <row r="994" spans="1:21" x14ac:dyDescent="0.25">
      <c r="A994" s="60" t="s">
        <v>4823</v>
      </c>
      <c r="B994" s="60" t="s">
        <v>764</v>
      </c>
      <c r="C994" s="60" t="s">
        <v>4864</v>
      </c>
      <c r="D994" s="94">
        <v>7</v>
      </c>
      <c r="E994" s="60" t="s">
        <v>6889</v>
      </c>
      <c r="F994" s="25">
        <f t="shared" si="58"/>
        <v>539.11333333333334</v>
      </c>
      <c r="G994" s="25">
        <f t="shared" si="59"/>
        <v>113.2235</v>
      </c>
      <c r="H994" s="32"/>
      <c r="I994" s="31"/>
      <c r="J994" s="25">
        <f t="shared" si="60"/>
        <v>476.00280000000004</v>
      </c>
      <c r="K994" s="21"/>
      <c r="L994" s="16"/>
      <c r="M994" s="101">
        <v>29.027999999999999</v>
      </c>
      <c r="N994" s="101">
        <v>68.11</v>
      </c>
      <c r="O994" s="101">
        <v>68.692999999999998</v>
      </c>
      <c r="P994" s="101">
        <v>287.06299999999999</v>
      </c>
      <c r="Q994" s="101">
        <v>317.834</v>
      </c>
      <c r="R994" s="101">
        <v>444.84</v>
      </c>
      <c r="S994" s="101">
        <v>670</v>
      </c>
      <c r="T994" s="101">
        <v>438.65</v>
      </c>
      <c r="U994" s="101">
        <v>508.69</v>
      </c>
    </row>
    <row r="995" spans="1:21" x14ac:dyDescent="0.25">
      <c r="A995" s="60" t="s">
        <v>4823</v>
      </c>
      <c r="B995" s="60" t="s">
        <v>1223</v>
      </c>
      <c r="C995" s="60" t="s">
        <v>4897</v>
      </c>
      <c r="D995" s="94">
        <v>15</v>
      </c>
      <c r="E995" s="60" t="s">
        <v>8376</v>
      </c>
      <c r="F995" s="25">
        <f t="shared" si="58"/>
        <v>535.80000000000007</v>
      </c>
      <c r="G995" s="25">
        <f t="shared" si="59"/>
        <v>137.36125000000001</v>
      </c>
      <c r="H995" s="32"/>
      <c r="I995" s="31"/>
      <c r="J995" s="25">
        <f t="shared" si="60"/>
        <v>454.96300000000002</v>
      </c>
      <c r="K995" s="21"/>
      <c r="L995" s="16"/>
      <c r="M995" s="101">
        <v>158.65700000000001</v>
      </c>
      <c r="N995" s="101">
        <v>132.21700000000001</v>
      </c>
      <c r="O995" s="101">
        <v>149.16200000000001</v>
      </c>
      <c r="P995" s="101">
        <v>109.40900000000001</v>
      </c>
      <c r="Q995" s="101">
        <v>395.86200000000002</v>
      </c>
      <c r="R995" s="101">
        <v>271.553</v>
      </c>
      <c r="S995" s="101">
        <v>260</v>
      </c>
      <c r="T995" s="101">
        <v>613.25</v>
      </c>
      <c r="U995" s="101">
        <v>734.15</v>
      </c>
    </row>
    <row r="996" spans="1:21" x14ac:dyDescent="0.25">
      <c r="A996" s="60" t="s">
        <v>4823</v>
      </c>
      <c r="B996" s="60" t="s">
        <v>2185</v>
      </c>
      <c r="C996" s="60" t="s">
        <v>4908</v>
      </c>
      <c r="D996" s="94">
        <v>16</v>
      </c>
      <c r="E996" s="60" t="s">
        <v>9349</v>
      </c>
      <c r="F996" s="25">
        <f t="shared" si="58"/>
        <v>535.35333333333335</v>
      </c>
      <c r="G996" s="25">
        <f t="shared" si="59"/>
        <v>107.15925</v>
      </c>
      <c r="H996" s="32"/>
      <c r="I996" s="31"/>
      <c r="J996" s="25">
        <f t="shared" si="60"/>
        <v>382.20659999999998</v>
      </c>
      <c r="K996" s="21"/>
      <c r="L996" s="16"/>
      <c r="M996" s="101">
        <v>117.70699999999999</v>
      </c>
      <c r="N996" s="101">
        <v>93.212999999999994</v>
      </c>
      <c r="O996" s="101">
        <v>124.554</v>
      </c>
      <c r="P996" s="101">
        <v>93.162999999999997</v>
      </c>
      <c r="Q996" s="101">
        <v>125.30500000000001</v>
      </c>
      <c r="R996" s="101">
        <v>179.66800000000001</v>
      </c>
      <c r="S996" s="101">
        <v>387</v>
      </c>
      <c r="T996" s="101">
        <v>605.25</v>
      </c>
      <c r="U996" s="101">
        <v>613.80999999999995</v>
      </c>
    </row>
    <row r="997" spans="1:21" x14ac:dyDescent="0.25">
      <c r="A997" s="60" t="s">
        <v>4823</v>
      </c>
      <c r="B997" s="60" t="s">
        <v>1387</v>
      </c>
      <c r="C997" s="60" t="s">
        <v>4907</v>
      </c>
      <c r="D997" s="94">
        <v>16</v>
      </c>
      <c r="E997" s="60" t="s">
        <v>9071</v>
      </c>
      <c r="F997" s="25">
        <f t="shared" si="58"/>
        <v>535.35</v>
      </c>
      <c r="G997" s="25">
        <f t="shared" si="59"/>
        <v>227.21100000000001</v>
      </c>
      <c r="H997" s="32"/>
      <c r="I997" s="31"/>
      <c r="J997" s="25">
        <f t="shared" si="60"/>
        <v>627.29140000000007</v>
      </c>
      <c r="K997" s="21"/>
      <c r="L997" s="16"/>
      <c r="M997" s="101">
        <v>189.49199999999999</v>
      </c>
      <c r="N997" s="101">
        <v>247.39699999999999</v>
      </c>
      <c r="O997" s="101">
        <v>229.62</v>
      </c>
      <c r="P997" s="101">
        <v>242.33500000000001</v>
      </c>
      <c r="Q997" s="101">
        <v>949.70100000000002</v>
      </c>
      <c r="R997" s="101">
        <v>580.70600000000002</v>
      </c>
      <c r="S997" s="101">
        <v>297</v>
      </c>
      <c r="T997" s="101">
        <v>427.8</v>
      </c>
      <c r="U997" s="101">
        <v>881.25</v>
      </c>
    </row>
    <row r="998" spans="1:21" x14ac:dyDescent="0.25">
      <c r="A998" s="60" t="s">
        <v>4823</v>
      </c>
      <c r="B998" s="60" t="s">
        <v>1869</v>
      </c>
      <c r="C998" s="60" t="s">
        <v>4907</v>
      </c>
      <c r="D998" s="94">
        <v>16</v>
      </c>
      <c r="E998" s="60" t="s">
        <v>9056</v>
      </c>
      <c r="F998" s="25">
        <f t="shared" si="58"/>
        <v>535.05333333333328</v>
      </c>
      <c r="G998" s="25">
        <f t="shared" si="59"/>
        <v>278.15350000000001</v>
      </c>
      <c r="H998" s="32"/>
      <c r="I998" s="31"/>
      <c r="J998" s="25">
        <f t="shared" si="60"/>
        <v>526.53840000000002</v>
      </c>
      <c r="K998" s="21"/>
      <c r="L998" s="16"/>
      <c r="M998" s="101">
        <v>151.30500000000001</v>
      </c>
      <c r="N998" s="101">
        <v>167.92500000000001</v>
      </c>
      <c r="O998" s="101">
        <v>307.125</v>
      </c>
      <c r="P998" s="101">
        <v>486.25900000000001</v>
      </c>
      <c r="Q998" s="101">
        <v>709.32799999999997</v>
      </c>
      <c r="R998" s="101">
        <v>318.20400000000001</v>
      </c>
      <c r="S998" s="101">
        <v>236</v>
      </c>
      <c r="T998" s="101">
        <v>590.23</v>
      </c>
      <c r="U998" s="101">
        <v>778.93</v>
      </c>
    </row>
    <row r="999" spans="1:21" x14ac:dyDescent="0.25">
      <c r="A999" s="60" t="s">
        <v>4823</v>
      </c>
      <c r="B999" s="60" t="s">
        <v>1140</v>
      </c>
      <c r="C999" s="60" t="s">
        <v>4905</v>
      </c>
      <c r="D999" s="94">
        <v>15</v>
      </c>
      <c r="E999" s="60" t="s">
        <v>8597</v>
      </c>
      <c r="F999" s="25">
        <f t="shared" si="58"/>
        <v>534.64333333333332</v>
      </c>
      <c r="G999" s="25">
        <f t="shared" si="59"/>
        <v>218.28825000000001</v>
      </c>
      <c r="H999" s="32"/>
      <c r="I999" s="31"/>
      <c r="J999" s="25">
        <f t="shared" si="60"/>
        <v>482.07199999999995</v>
      </c>
      <c r="K999" s="21"/>
      <c r="L999" s="16"/>
      <c r="M999" s="101">
        <v>146.23400000000001</v>
      </c>
      <c r="N999" s="101">
        <v>194.74700000000001</v>
      </c>
      <c r="O999" s="101">
        <v>253.124</v>
      </c>
      <c r="P999" s="101">
        <v>279.048</v>
      </c>
      <c r="Q999" s="101">
        <v>367.38799999999998</v>
      </c>
      <c r="R999" s="101">
        <v>439.04199999999997</v>
      </c>
      <c r="S999" s="101">
        <v>362</v>
      </c>
      <c r="T999" s="101">
        <v>483.34</v>
      </c>
      <c r="U999" s="101">
        <v>758.59</v>
      </c>
    </row>
    <row r="1000" spans="1:21" x14ac:dyDescent="0.25">
      <c r="A1000" s="60" t="s">
        <v>4823</v>
      </c>
      <c r="B1000" s="60" t="s">
        <v>1270</v>
      </c>
      <c r="C1000" s="60" t="s">
        <v>4908</v>
      </c>
      <c r="D1000" s="94">
        <v>16</v>
      </c>
      <c r="E1000" s="60" t="s">
        <v>9389</v>
      </c>
      <c r="F1000" s="25">
        <f t="shared" si="58"/>
        <v>532.38666666666666</v>
      </c>
      <c r="G1000" s="25">
        <f t="shared" si="59"/>
        <v>382.95324999999997</v>
      </c>
      <c r="H1000" s="32"/>
      <c r="I1000" s="31"/>
      <c r="J1000" s="25">
        <f t="shared" si="60"/>
        <v>485.47579999999999</v>
      </c>
      <c r="K1000" s="21"/>
      <c r="L1000" s="16"/>
      <c r="M1000" s="101">
        <v>138.477</v>
      </c>
      <c r="N1000" s="101">
        <v>297.35500000000002</v>
      </c>
      <c r="O1000" s="101">
        <v>449.38299999999998</v>
      </c>
      <c r="P1000" s="101">
        <v>646.59799999999996</v>
      </c>
      <c r="Q1000" s="101">
        <v>339.18799999999999</v>
      </c>
      <c r="R1000" s="101">
        <v>491.03100000000001</v>
      </c>
      <c r="S1000" s="101">
        <v>414</v>
      </c>
      <c r="T1000" s="101">
        <v>412.54</v>
      </c>
      <c r="U1000" s="101">
        <v>770.62</v>
      </c>
    </row>
    <row r="1001" spans="1:21" x14ac:dyDescent="0.25">
      <c r="A1001" s="60" t="s">
        <v>4823</v>
      </c>
      <c r="B1001" s="60" t="s">
        <v>315</v>
      </c>
      <c r="C1001" s="60" t="s">
        <v>4856</v>
      </c>
      <c r="D1001" s="94">
        <v>6</v>
      </c>
      <c r="E1001" s="60" t="s">
        <v>6533</v>
      </c>
      <c r="F1001" s="25">
        <f t="shared" si="58"/>
        <v>531.56666666666672</v>
      </c>
      <c r="G1001" s="25">
        <f t="shared" si="59"/>
        <v>123.3005</v>
      </c>
      <c r="H1001" s="32"/>
      <c r="I1001" s="31"/>
      <c r="J1001" s="25">
        <f t="shared" si="60"/>
        <v>344.12759999999997</v>
      </c>
      <c r="K1001" s="21"/>
      <c r="L1001" s="16"/>
      <c r="M1001" s="101">
        <v>85.697000000000003</v>
      </c>
      <c r="N1001" s="101">
        <v>118.693</v>
      </c>
      <c r="O1001" s="101">
        <v>104.233</v>
      </c>
      <c r="P1001" s="101">
        <v>184.57900000000001</v>
      </c>
      <c r="Q1001" s="101">
        <v>60.430999999999997</v>
      </c>
      <c r="R1001" s="101">
        <v>65.507000000000005</v>
      </c>
      <c r="S1001" s="101">
        <v>52</v>
      </c>
      <c r="T1001" s="101">
        <v>458.42</v>
      </c>
      <c r="U1001" s="101">
        <v>1084.28</v>
      </c>
    </row>
    <row r="1002" spans="1:21" x14ac:dyDescent="0.25">
      <c r="A1002" s="60" t="s">
        <v>4823</v>
      </c>
      <c r="B1002" s="60" t="s">
        <v>1068</v>
      </c>
      <c r="C1002" s="60" t="s">
        <v>4858</v>
      </c>
      <c r="D1002" s="94">
        <v>6</v>
      </c>
      <c r="E1002" s="60" t="s">
        <v>6579</v>
      </c>
      <c r="F1002" s="25">
        <f t="shared" si="58"/>
        <v>530.77666666666664</v>
      </c>
      <c r="G1002" s="25">
        <f t="shared" si="59"/>
        <v>246.72399999999999</v>
      </c>
      <c r="H1002" s="32"/>
      <c r="I1002" s="31"/>
      <c r="J1002" s="25">
        <f t="shared" si="60"/>
        <v>418.75439999999998</v>
      </c>
      <c r="K1002" s="21"/>
      <c r="L1002" s="16"/>
      <c r="M1002" s="101">
        <v>195.696</v>
      </c>
      <c r="N1002" s="101">
        <v>214.09</v>
      </c>
      <c r="O1002" s="101">
        <v>350.13299999999998</v>
      </c>
      <c r="P1002" s="101">
        <v>226.977</v>
      </c>
      <c r="Q1002" s="101">
        <v>256.43099999999998</v>
      </c>
      <c r="R1002" s="101">
        <v>245.011</v>
      </c>
      <c r="S1002" s="101">
        <v>450</v>
      </c>
      <c r="T1002" s="101">
        <v>524.97</v>
      </c>
      <c r="U1002" s="101">
        <v>617.36</v>
      </c>
    </row>
    <row r="1003" spans="1:21" x14ac:dyDescent="0.25">
      <c r="A1003" s="60" t="s">
        <v>4823</v>
      </c>
      <c r="B1003" s="60" t="s">
        <v>445</v>
      </c>
      <c r="C1003" s="60" t="s">
        <v>4906</v>
      </c>
      <c r="D1003" s="94">
        <v>15</v>
      </c>
      <c r="E1003" s="60" t="s">
        <v>8671</v>
      </c>
      <c r="F1003" s="25">
        <f t="shared" si="58"/>
        <v>530.77333333333343</v>
      </c>
      <c r="G1003" s="25">
        <f t="shared" si="59"/>
        <v>519.95550000000003</v>
      </c>
      <c r="H1003" s="32"/>
      <c r="I1003" s="31"/>
      <c r="J1003" s="25">
        <f t="shared" si="60"/>
        <v>482.96960000000001</v>
      </c>
      <c r="K1003" s="21"/>
      <c r="L1003" s="16"/>
      <c r="M1003" s="101">
        <v>747.23099999999999</v>
      </c>
      <c r="N1003" s="101">
        <v>555.36500000000001</v>
      </c>
      <c r="O1003" s="101">
        <v>378.33499999999998</v>
      </c>
      <c r="P1003" s="101">
        <v>398.89100000000002</v>
      </c>
      <c r="Q1003" s="101">
        <v>335.42099999999999</v>
      </c>
      <c r="R1003" s="101">
        <v>487.10700000000003</v>
      </c>
      <c r="S1003" s="101">
        <v>455</v>
      </c>
      <c r="T1003" s="101">
        <v>292.37</v>
      </c>
      <c r="U1003" s="101">
        <v>844.95</v>
      </c>
    </row>
    <row r="1004" spans="1:21" x14ac:dyDescent="0.25">
      <c r="A1004" s="60" t="s">
        <v>4823</v>
      </c>
      <c r="B1004" s="60" t="s">
        <v>1333</v>
      </c>
      <c r="C1004" s="60" t="s">
        <v>4913</v>
      </c>
      <c r="D1004" s="94">
        <v>18</v>
      </c>
      <c r="E1004" s="60" t="s">
        <v>9613</v>
      </c>
      <c r="F1004" s="25">
        <f t="shared" si="58"/>
        <v>529.75333333333333</v>
      </c>
      <c r="G1004" s="25">
        <f t="shared" si="59"/>
        <v>127.17100000000001</v>
      </c>
      <c r="H1004" s="32"/>
      <c r="I1004" s="31"/>
      <c r="J1004" s="25">
        <f t="shared" si="60"/>
        <v>407.55239999999998</v>
      </c>
      <c r="K1004" s="21"/>
      <c r="L1004" s="16"/>
      <c r="M1004" s="101">
        <v>144.44999999999999</v>
      </c>
      <c r="N1004" s="101">
        <v>127.473</v>
      </c>
      <c r="O1004" s="101">
        <v>78.468000000000004</v>
      </c>
      <c r="P1004" s="101">
        <v>158.29300000000001</v>
      </c>
      <c r="Q1004" s="101">
        <v>199.255</v>
      </c>
      <c r="R1004" s="101">
        <v>249.24700000000001</v>
      </c>
      <c r="S1004" s="101">
        <v>270</v>
      </c>
      <c r="T1004" s="101">
        <v>664.79</v>
      </c>
      <c r="U1004" s="101">
        <v>654.47</v>
      </c>
    </row>
    <row r="1005" spans="1:21" x14ac:dyDescent="0.25">
      <c r="A1005" s="60" t="s">
        <v>4823</v>
      </c>
      <c r="B1005" s="60" t="s">
        <v>2719</v>
      </c>
      <c r="C1005" s="60" t="s">
        <v>4908</v>
      </c>
      <c r="D1005" s="94">
        <v>16</v>
      </c>
      <c r="E1005" s="60" t="s">
        <v>9205</v>
      </c>
      <c r="F1005" s="25">
        <f t="shared" si="58"/>
        <v>528.32000000000005</v>
      </c>
      <c r="G1005" s="25">
        <f t="shared" si="59"/>
        <v>72.656499999999994</v>
      </c>
      <c r="H1005" s="32"/>
      <c r="I1005" s="31"/>
      <c r="J1005" s="25">
        <f t="shared" si="60"/>
        <v>338.67619999999999</v>
      </c>
      <c r="K1005" s="21"/>
      <c r="L1005" s="16"/>
      <c r="M1005" s="101">
        <v>78.009</v>
      </c>
      <c r="N1005" s="101">
        <v>88.930999999999997</v>
      </c>
      <c r="O1005" s="101">
        <v>63.38</v>
      </c>
      <c r="P1005" s="101">
        <v>60.305999999999997</v>
      </c>
      <c r="Q1005" s="101">
        <v>72.876999999999995</v>
      </c>
      <c r="R1005" s="101">
        <v>35.543999999999997</v>
      </c>
      <c r="S1005" s="101">
        <v>116</v>
      </c>
      <c r="T1005" s="101">
        <v>109.21</v>
      </c>
      <c r="U1005" s="101">
        <v>1359.75</v>
      </c>
    </row>
    <row r="1006" spans="1:21" x14ac:dyDescent="0.25">
      <c r="A1006" s="60" t="s">
        <v>4823</v>
      </c>
      <c r="B1006" s="60" t="s">
        <v>2497</v>
      </c>
      <c r="C1006" s="60" t="s">
        <v>4863</v>
      </c>
      <c r="D1006" s="94">
        <v>7</v>
      </c>
      <c r="E1006" s="60" t="s">
        <v>6762</v>
      </c>
      <c r="F1006" s="25">
        <f t="shared" si="58"/>
        <v>527.64</v>
      </c>
      <c r="G1006" s="25">
        <f t="shared" si="59"/>
        <v>111.69325000000001</v>
      </c>
      <c r="H1006" s="32"/>
      <c r="I1006" s="31"/>
      <c r="J1006" s="25">
        <f t="shared" si="60"/>
        <v>432.43959999999998</v>
      </c>
      <c r="K1006" s="21"/>
      <c r="L1006" s="16"/>
      <c r="M1006" s="101">
        <v>36.11</v>
      </c>
      <c r="N1006" s="101">
        <v>115.476</v>
      </c>
      <c r="O1006" s="101">
        <v>98.506</v>
      </c>
      <c r="P1006" s="101">
        <v>196.68100000000001</v>
      </c>
      <c r="Q1006" s="101">
        <v>312.89499999999998</v>
      </c>
      <c r="R1006" s="101">
        <v>266.38299999999998</v>
      </c>
      <c r="S1006" s="101">
        <v>325</v>
      </c>
      <c r="T1006" s="101">
        <v>371.75</v>
      </c>
      <c r="U1006" s="101">
        <v>886.17</v>
      </c>
    </row>
    <row r="1007" spans="1:21" x14ac:dyDescent="0.25">
      <c r="A1007" s="60" t="s">
        <v>4823</v>
      </c>
      <c r="B1007" s="60" t="s">
        <v>2980</v>
      </c>
      <c r="C1007" s="60" t="s">
        <v>4879</v>
      </c>
      <c r="D1007" s="94">
        <v>11</v>
      </c>
      <c r="E1007" s="60" t="s">
        <v>7394</v>
      </c>
      <c r="F1007" s="25">
        <f t="shared" si="58"/>
        <v>525.59</v>
      </c>
      <c r="G1007" s="25">
        <f t="shared" si="59"/>
        <v>509.58625000000001</v>
      </c>
      <c r="H1007" s="32"/>
      <c r="I1007" s="31"/>
      <c r="J1007" s="25">
        <f t="shared" si="60"/>
        <v>411.15339999999998</v>
      </c>
      <c r="K1007" s="21"/>
      <c r="L1007" s="16"/>
      <c r="M1007" s="101">
        <v>480.82299999999998</v>
      </c>
      <c r="N1007" s="101">
        <v>759.59199999999998</v>
      </c>
      <c r="O1007" s="101">
        <v>725.52099999999996</v>
      </c>
      <c r="P1007" s="101">
        <v>72.409000000000006</v>
      </c>
      <c r="Q1007" s="101">
        <v>131.34299999999999</v>
      </c>
      <c r="R1007" s="101">
        <v>347.654</v>
      </c>
      <c r="S1007" s="101">
        <v>452</v>
      </c>
      <c r="T1007" s="101">
        <v>449</v>
      </c>
      <c r="U1007" s="101">
        <v>675.77</v>
      </c>
    </row>
    <row r="1008" spans="1:21" x14ac:dyDescent="0.25">
      <c r="A1008" s="60" t="s">
        <v>4823</v>
      </c>
      <c r="B1008" s="60" t="s">
        <v>1706</v>
      </c>
      <c r="C1008" s="60" t="s">
        <v>4883</v>
      </c>
      <c r="D1008" s="94">
        <v>11</v>
      </c>
      <c r="E1008" s="60" t="s">
        <v>7561</v>
      </c>
      <c r="F1008" s="25">
        <f t="shared" si="58"/>
        <v>524.86</v>
      </c>
      <c r="G1008" s="25">
        <f t="shared" si="59"/>
        <v>452.01700000000005</v>
      </c>
      <c r="H1008" s="32"/>
      <c r="I1008" s="31"/>
      <c r="J1008" s="25">
        <f t="shared" si="60"/>
        <v>468.5326</v>
      </c>
      <c r="K1008" s="21"/>
      <c r="L1008" s="16"/>
      <c r="M1008" s="101">
        <v>236.345</v>
      </c>
      <c r="N1008" s="101">
        <v>404.988</v>
      </c>
      <c r="O1008" s="101">
        <v>553.23900000000003</v>
      </c>
      <c r="P1008" s="101">
        <v>613.49599999999998</v>
      </c>
      <c r="Q1008" s="101">
        <v>535.85799999999995</v>
      </c>
      <c r="R1008" s="101">
        <v>232.22499999999999</v>
      </c>
      <c r="S1008" s="101">
        <v>539</v>
      </c>
      <c r="T1008" s="101">
        <v>373.57</v>
      </c>
      <c r="U1008" s="101">
        <v>662.01</v>
      </c>
    </row>
    <row r="1009" spans="1:21" x14ac:dyDescent="0.25">
      <c r="A1009" s="60" t="s">
        <v>4823</v>
      </c>
      <c r="B1009" s="60" t="s">
        <v>4789</v>
      </c>
      <c r="C1009" s="60" t="s">
        <v>4868</v>
      </c>
      <c r="D1009" s="94">
        <v>9</v>
      </c>
      <c r="E1009" s="60" t="s">
        <v>6993</v>
      </c>
      <c r="F1009" s="25">
        <f t="shared" si="58"/>
        <v>524.7833333333333</v>
      </c>
      <c r="G1009" s="25">
        <f t="shared" si="59"/>
        <v>68.814999999999998</v>
      </c>
      <c r="H1009" s="32"/>
      <c r="I1009" s="31"/>
      <c r="J1009" s="25">
        <f t="shared" si="60"/>
        <v>347.16120000000001</v>
      </c>
      <c r="K1009" s="21"/>
      <c r="L1009" s="16"/>
      <c r="M1009" s="101">
        <v>25.702999999999999</v>
      </c>
      <c r="N1009" s="101">
        <v>114.887</v>
      </c>
      <c r="O1009" s="101">
        <v>74.694999999999993</v>
      </c>
      <c r="P1009" s="101">
        <v>59.975000000000001</v>
      </c>
      <c r="Q1009" s="101">
        <v>130.24799999999999</v>
      </c>
      <c r="R1009" s="101">
        <v>31.207999999999998</v>
      </c>
      <c r="S1009" s="101">
        <v>530</v>
      </c>
      <c r="T1009" s="101">
        <v>232.34</v>
      </c>
      <c r="U1009" s="101">
        <v>812.01</v>
      </c>
    </row>
    <row r="1010" spans="1:21" x14ac:dyDescent="0.25">
      <c r="A1010" s="60" t="s">
        <v>4823</v>
      </c>
      <c r="B1010" s="60" t="s">
        <v>1435</v>
      </c>
      <c r="C1010" s="60" t="s">
        <v>4907</v>
      </c>
      <c r="D1010" s="94">
        <v>16</v>
      </c>
      <c r="E1010" s="60" t="s">
        <v>8760</v>
      </c>
      <c r="F1010" s="25">
        <f t="shared" si="58"/>
        <v>524.72666666666657</v>
      </c>
      <c r="G1010" s="25">
        <f t="shared" si="59"/>
        <v>56.092249999999993</v>
      </c>
      <c r="H1010" s="32"/>
      <c r="I1010" s="31"/>
      <c r="J1010" s="25">
        <f t="shared" si="60"/>
        <v>352.43079999999998</v>
      </c>
      <c r="K1010" s="21"/>
      <c r="L1010" s="16"/>
      <c r="M1010" s="101">
        <v>6.593</v>
      </c>
      <c r="N1010" s="101">
        <v>44.673999999999999</v>
      </c>
      <c r="O1010" s="101">
        <v>34.271000000000001</v>
      </c>
      <c r="P1010" s="101">
        <v>138.83099999999999</v>
      </c>
      <c r="Q1010" s="101">
        <v>142.23699999999999</v>
      </c>
      <c r="R1010" s="101">
        <v>45.737000000000002</v>
      </c>
      <c r="S1010" s="101">
        <v>101</v>
      </c>
      <c r="T1010" s="101">
        <v>1221.83</v>
      </c>
      <c r="U1010" s="101">
        <v>251.35</v>
      </c>
    </row>
    <row r="1011" spans="1:21" x14ac:dyDescent="0.25">
      <c r="A1011" s="60" t="s">
        <v>4823</v>
      </c>
      <c r="B1011" s="60" t="s">
        <v>1649</v>
      </c>
      <c r="C1011" s="60" t="s">
        <v>4855</v>
      </c>
      <c r="D1011" s="94">
        <v>6</v>
      </c>
      <c r="E1011" s="60" t="s">
        <v>6473</v>
      </c>
      <c r="F1011" s="25">
        <f t="shared" si="58"/>
        <v>524.43666666666661</v>
      </c>
      <c r="G1011" s="25">
        <f t="shared" si="59"/>
        <v>52.046999999999997</v>
      </c>
      <c r="H1011" s="32"/>
      <c r="I1011" s="31"/>
      <c r="J1011" s="25">
        <f t="shared" si="60"/>
        <v>471.17860000000002</v>
      </c>
      <c r="K1011" s="21"/>
      <c r="L1011" s="16"/>
      <c r="M1011" s="101">
        <v>0.59699999999999998</v>
      </c>
      <c r="N1011" s="101">
        <v>3.9089999999999998</v>
      </c>
      <c r="O1011" s="101">
        <v>13.117000000000001</v>
      </c>
      <c r="P1011" s="101">
        <v>190.565</v>
      </c>
      <c r="Q1011" s="101">
        <v>325.91399999999999</v>
      </c>
      <c r="R1011" s="101">
        <v>456.66899999999998</v>
      </c>
      <c r="S1011" s="101">
        <v>523</v>
      </c>
      <c r="T1011" s="101">
        <v>478.1</v>
      </c>
      <c r="U1011" s="101">
        <v>572.21</v>
      </c>
    </row>
    <row r="1012" spans="1:21" x14ac:dyDescent="0.25">
      <c r="A1012" s="60" t="s">
        <v>4823</v>
      </c>
      <c r="B1012" s="60" t="s">
        <v>2174</v>
      </c>
      <c r="C1012" s="60" t="s">
        <v>4906</v>
      </c>
      <c r="D1012" s="94">
        <v>15</v>
      </c>
      <c r="E1012" s="60" t="s">
        <v>8645</v>
      </c>
      <c r="F1012" s="25">
        <f t="shared" si="58"/>
        <v>524.04333333333341</v>
      </c>
      <c r="G1012" s="25">
        <f t="shared" si="59"/>
        <v>157.01775000000001</v>
      </c>
      <c r="H1012" s="32"/>
      <c r="I1012" s="31"/>
      <c r="J1012" s="25">
        <f t="shared" si="60"/>
        <v>419.79179999999997</v>
      </c>
      <c r="K1012" s="21"/>
      <c r="L1012" s="16"/>
      <c r="M1012" s="101">
        <v>142.053</v>
      </c>
      <c r="N1012" s="101">
        <v>142.75</v>
      </c>
      <c r="O1012" s="101">
        <v>195.71199999999999</v>
      </c>
      <c r="P1012" s="101">
        <v>147.55600000000001</v>
      </c>
      <c r="Q1012" s="101">
        <v>269.517</v>
      </c>
      <c r="R1012" s="101">
        <v>257.31200000000001</v>
      </c>
      <c r="S1012" s="101">
        <v>392</v>
      </c>
      <c r="T1012" s="101">
        <v>453.87</v>
      </c>
      <c r="U1012" s="101">
        <v>726.26</v>
      </c>
    </row>
    <row r="1013" spans="1:21" x14ac:dyDescent="0.25">
      <c r="A1013" s="60" t="s">
        <v>4823</v>
      </c>
      <c r="B1013" s="60" t="s">
        <v>878</v>
      </c>
      <c r="C1013" s="60" t="s">
        <v>4913</v>
      </c>
      <c r="D1013" s="94">
        <v>18</v>
      </c>
      <c r="E1013" s="60" t="s">
        <v>9721</v>
      </c>
      <c r="F1013" s="25">
        <f t="shared" si="58"/>
        <v>522.86</v>
      </c>
      <c r="G1013" s="25">
        <f t="shared" si="59"/>
        <v>257.87175000000002</v>
      </c>
      <c r="H1013" s="32"/>
      <c r="I1013" s="31"/>
      <c r="J1013" s="25">
        <f t="shared" si="60"/>
        <v>480.22039999999998</v>
      </c>
      <c r="K1013" s="21"/>
      <c r="L1013" s="16"/>
      <c r="M1013" s="101">
        <v>419.92700000000002</v>
      </c>
      <c r="N1013" s="101">
        <v>176.52500000000001</v>
      </c>
      <c r="O1013" s="101">
        <v>178.83199999999999</v>
      </c>
      <c r="P1013" s="101">
        <v>256.20299999999997</v>
      </c>
      <c r="Q1013" s="101">
        <v>577.59699999999998</v>
      </c>
      <c r="R1013" s="101">
        <v>254.92500000000001</v>
      </c>
      <c r="S1013" s="101">
        <v>314</v>
      </c>
      <c r="T1013" s="101">
        <v>319.45999999999998</v>
      </c>
      <c r="U1013" s="101">
        <v>935.12</v>
      </c>
    </row>
    <row r="1014" spans="1:21" x14ac:dyDescent="0.25">
      <c r="A1014" s="60" t="s">
        <v>4823</v>
      </c>
      <c r="B1014" s="60" t="s">
        <v>916</v>
      </c>
      <c r="C1014" s="60" t="s">
        <v>4908</v>
      </c>
      <c r="D1014" s="94">
        <v>16</v>
      </c>
      <c r="E1014" s="60" t="s">
        <v>9192</v>
      </c>
      <c r="F1014" s="25">
        <f t="shared" si="58"/>
        <v>522.51333333333332</v>
      </c>
      <c r="G1014" s="25">
        <f t="shared" si="59"/>
        <v>126.61325000000001</v>
      </c>
      <c r="H1014" s="32"/>
      <c r="I1014" s="31"/>
      <c r="J1014" s="25">
        <f t="shared" si="60"/>
        <v>453.40100000000001</v>
      </c>
      <c r="K1014" s="21"/>
      <c r="L1014" s="16"/>
      <c r="M1014" s="101">
        <v>140.46</v>
      </c>
      <c r="N1014" s="101">
        <v>65.837000000000003</v>
      </c>
      <c r="O1014" s="101">
        <v>186.45400000000001</v>
      </c>
      <c r="P1014" s="101">
        <v>113.702</v>
      </c>
      <c r="Q1014" s="101">
        <v>189.374</v>
      </c>
      <c r="R1014" s="101">
        <v>510.09100000000001</v>
      </c>
      <c r="S1014" s="101">
        <v>284</v>
      </c>
      <c r="T1014" s="101">
        <v>177.21</v>
      </c>
      <c r="U1014" s="101">
        <v>1106.33</v>
      </c>
    </row>
    <row r="1015" spans="1:21" x14ac:dyDescent="0.25">
      <c r="A1015" s="60" t="s">
        <v>4823</v>
      </c>
      <c r="B1015" s="60" t="s">
        <v>923</v>
      </c>
      <c r="C1015" s="60" t="s">
        <v>4907</v>
      </c>
      <c r="D1015" s="94">
        <v>16</v>
      </c>
      <c r="E1015" s="60" t="s">
        <v>9172</v>
      </c>
      <c r="F1015" s="25">
        <f t="shared" si="58"/>
        <v>518.54</v>
      </c>
      <c r="G1015" s="25">
        <f t="shared" si="59"/>
        <v>76.361499999999992</v>
      </c>
      <c r="H1015" s="32"/>
      <c r="I1015" s="31"/>
      <c r="J1015" s="25">
        <f t="shared" si="60"/>
        <v>345.90060000000005</v>
      </c>
      <c r="K1015" s="21"/>
      <c r="L1015" s="16"/>
      <c r="M1015" s="101">
        <v>53.195</v>
      </c>
      <c r="N1015" s="101">
        <v>78.153999999999996</v>
      </c>
      <c r="O1015" s="101">
        <v>86.697999999999993</v>
      </c>
      <c r="P1015" s="101">
        <v>87.399000000000001</v>
      </c>
      <c r="Q1015" s="101">
        <v>109.54900000000001</v>
      </c>
      <c r="R1015" s="101">
        <v>64.334000000000003</v>
      </c>
      <c r="S1015" s="101">
        <v>817</v>
      </c>
      <c r="T1015" s="101">
        <v>224.72</v>
      </c>
      <c r="U1015" s="101">
        <v>513.9</v>
      </c>
    </row>
    <row r="1016" spans="1:21" x14ac:dyDescent="0.25">
      <c r="A1016" s="60" t="s">
        <v>4823</v>
      </c>
      <c r="B1016" s="60" t="s">
        <v>2320</v>
      </c>
      <c r="C1016" s="60" t="s">
        <v>4907</v>
      </c>
      <c r="D1016" s="94">
        <v>16</v>
      </c>
      <c r="E1016" s="60" t="s">
        <v>9038</v>
      </c>
      <c r="F1016" s="25">
        <f t="shared" si="58"/>
        <v>517.9133333333333</v>
      </c>
      <c r="G1016" s="25">
        <f t="shared" si="59"/>
        <v>103.91475</v>
      </c>
      <c r="H1016" s="32"/>
      <c r="I1016" s="31"/>
      <c r="J1016" s="25">
        <f t="shared" si="60"/>
        <v>371.61080000000004</v>
      </c>
      <c r="K1016" s="21"/>
      <c r="L1016" s="16"/>
      <c r="M1016" s="101">
        <v>41.548000000000002</v>
      </c>
      <c r="N1016" s="101">
        <v>76.039000000000001</v>
      </c>
      <c r="O1016" s="101">
        <v>124.467</v>
      </c>
      <c r="P1016" s="101">
        <v>173.60499999999999</v>
      </c>
      <c r="Q1016" s="101">
        <v>131.14699999999999</v>
      </c>
      <c r="R1016" s="101">
        <v>173.167</v>
      </c>
      <c r="S1016" s="101">
        <v>261</v>
      </c>
      <c r="T1016" s="101">
        <v>245.97</v>
      </c>
      <c r="U1016" s="101">
        <v>1046.77</v>
      </c>
    </row>
    <row r="1017" spans="1:21" x14ac:dyDescent="0.25">
      <c r="A1017" s="60" t="s">
        <v>4823</v>
      </c>
      <c r="B1017" s="60" t="s">
        <v>849</v>
      </c>
      <c r="C1017" s="60" t="s">
        <v>4897</v>
      </c>
      <c r="D1017" s="94">
        <v>15</v>
      </c>
      <c r="E1017" s="60" t="s">
        <v>8326</v>
      </c>
      <c r="F1017" s="25">
        <f t="shared" si="58"/>
        <v>517.63</v>
      </c>
      <c r="G1017" s="25">
        <f t="shared" si="59"/>
        <v>119.98425</v>
      </c>
      <c r="H1017" s="32"/>
      <c r="I1017" s="31"/>
      <c r="J1017" s="25">
        <f t="shared" si="60"/>
        <v>362.31759999999997</v>
      </c>
      <c r="K1017" s="21"/>
      <c r="L1017" s="16"/>
      <c r="M1017" s="101">
        <v>27.599</v>
      </c>
      <c r="N1017" s="101">
        <v>61.14</v>
      </c>
      <c r="O1017" s="101">
        <v>131.124</v>
      </c>
      <c r="P1017" s="101">
        <v>260.07400000000001</v>
      </c>
      <c r="Q1017" s="101">
        <v>131.459</v>
      </c>
      <c r="R1017" s="101">
        <v>127.239</v>
      </c>
      <c r="S1017" s="101">
        <v>185</v>
      </c>
      <c r="T1017" s="101">
        <v>540.55999999999995</v>
      </c>
      <c r="U1017" s="101">
        <v>827.33</v>
      </c>
    </row>
    <row r="1018" spans="1:21" x14ac:dyDescent="0.25">
      <c r="A1018" s="60" t="s">
        <v>4823</v>
      </c>
      <c r="B1018" s="60" t="s">
        <v>2086</v>
      </c>
      <c r="C1018" s="60" t="s">
        <v>4887</v>
      </c>
      <c r="D1018" s="94">
        <v>11</v>
      </c>
      <c r="E1018" s="60" t="s">
        <v>7900</v>
      </c>
      <c r="F1018" s="25">
        <f t="shared" si="58"/>
        <v>515.72</v>
      </c>
      <c r="G1018" s="25">
        <f t="shared" si="59"/>
        <v>74.876750000000001</v>
      </c>
      <c r="H1018" s="32"/>
      <c r="I1018" s="31"/>
      <c r="J1018" s="25">
        <f t="shared" si="60"/>
        <v>334.64440000000002</v>
      </c>
      <c r="K1018" s="21"/>
      <c r="L1018" s="16"/>
      <c r="M1018" s="101">
        <v>79.703999999999994</v>
      </c>
      <c r="N1018" s="101">
        <v>70.088999999999999</v>
      </c>
      <c r="O1018" s="101">
        <v>84.194999999999993</v>
      </c>
      <c r="P1018" s="101">
        <v>65.519000000000005</v>
      </c>
      <c r="Q1018" s="101">
        <v>60.636000000000003</v>
      </c>
      <c r="R1018" s="101">
        <v>65.426000000000002</v>
      </c>
      <c r="S1018" s="101">
        <v>199</v>
      </c>
      <c r="T1018" s="101">
        <v>1115.94</v>
      </c>
      <c r="U1018" s="101">
        <v>232.22</v>
      </c>
    </row>
    <row r="1019" spans="1:21" x14ac:dyDescent="0.25">
      <c r="A1019" s="60" t="s">
        <v>4823</v>
      </c>
      <c r="B1019" s="60" t="s">
        <v>1832</v>
      </c>
      <c r="C1019" s="60" t="s">
        <v>4854</v>
      </c>
      <c r="D1019" s="94">
        <v>6</v>
      </c>
      <c r="E1019" s="60" t="s">
        <v>6462</v>
      </c>
      <c r="F1019" s="25">
        <f t="shared" si="58"/>
        <v>515.66666666666663</v>
      </c>
      <c r="G1019" s="25">
        <f t="shared" si="59"/>
        <v>74.338750000000005</v>
      </c>
      <c r="H1019" s="32"/>
      <c r="I1019" s="31"/>
      <c r="J1019" s="25">
        <f t="shared" si="60"/>
        <v>309.39999999999998</v>
      </c>
      <c r="K1019" s="21"/>
      <c r="L1019" s="16"/>
      <c r="M1019" s="101" t="s">
        <v>5176</v>
      </c>
      <c r="N1019" s="101" t="s">
        <v>5176</v>
      </c>
      <c r="O1019" s="101" t="s">
        <v>5176</v>
      </c>
      <c r="P1019" s="101">
        <v>297.35500000000002</v>
      </c>
      <c r="Q1019" s="101" t="s">
        <v>5176</v>
      </c>
      <c r="R1019" s="101" t="s">
        <v>5176</v>
      </c>
      <c r="S1019" s="101">
        <v>442</v>
      </c>
      <c r="T1019" s="101">
        <v>678.19</v>
      </c>
      <c r="U1019" s="101">
        <v>426.81</v>
      </c>
    </row>
    <row r="1020" spans="1:21" x14ac:dyDescent="0.25">
      <c r="A1020" s="60" t="s">
        <v>4823</v>
      </c>
      <c r="B1020" s="60" t="s">
        <v>1417</v>
      </c>
      <c r="C1020" s="60" t="s">
        <v>4907</v>
      </c>
      <c r="D1020" s="94">
        <v>16</v>
      </c>
      <c r="E1020" s="60" t="s">
        <v>8883</v>
      </c>
      <c r="F1020" s="25">
        <f t="shared" si="58"/>
        <v>515.51666666666654</v>
      </c>
      <c r="G1020" s="25">
        <f t="shared" si="59"/>
        <v>47.83175</v>
      </c>
      <c r="H1020" s="32"/>
      <c r="I1020" s="31"/>
      <c r="J1020" s="25">
        <f t="shared" si="60"/>
        <v>333.49560000000002</v>
      </c>
      <c r="K1020" s="21"/>
      <c r="L1020" s="16"/>
      <c r="M1020" s="101">
        <v>23.279</v>
      </c>
      <c r="N1020" s="101">
        <v>46.338999999999999</v>
      </c>
      <c r="O1020" s="101">
        <v>52.704000000000001</v>
      </c>
      <c r="P1020" s="101">
        <v>69.004999999999995</v>
      </c>
      <c r="Q1020" s="101">
        <v>69.590999999999994</v>
      </c>
      <c r="R1020" s="101">
        <v>51.337000000000003</v>
      </c>
      <c r="S1020" s="101">
        <v>338</v>
      </c>
      <c r="T1020" s="101">
        <v>965.68</v>
      </c>
      <c r="U1020" s="101">
        <v>242.87</v>
      </c>
    </row>
    <row r="1021" spans="1:21" x14ac:dyDescent="0.25">
      <c r="A1021" s="60" t="s">
        <v>4823</v>
      </c>
      <c r="B1021" s="60" t="s">
        <v>3063</v>
      </c>
      <c r="C1021" s="60" t="s">
        <v>4892</v>
      </c>
      <c r="D1021" s="94">
        <v>13</v>
      </c>
      <c r="E1021" s="60" t="s">
        <v>7961</v>
      </c>
      <c r="F1021" s="25">
        <f t="shared" si="58"/>
        <v>512.90666666666664</v>
      </c>
      <c r="G1021" s="25">
        <f t="shared" si="59"/>
        <v>213.83875</v>
      </c>
      <c r="H1021" s="32"/>
      <c r="I1021" s="31"/>
      <c r="J1021" s="25">
        <f t="shared" si="60"/>
        <v>527.81319999999994</v>
      </c>
      <c r="K1021" s="21"/>
      <c r="L1021" s="16"/>
      <c r="M1021" s="101">
        <v>80.275000000000006</v>
      </c>
      <c r="N1021" s="101">
        <v>141.20400000000001</v>
      </c>
      <c r="O1021" s="101">
        <v>206.61699999999999</v>
      </c>
      <c r="P1021" s="101">
        <v>427.25900000000001</v>
      </c>
      <c r="Q1021" s="101">
        <v>436.21100000000001</v>
      </c>
      <c r="R1021" s="101">
        <v>664.13499999999999</v>
      </c>
      <c r="S1021" s="101">
        <v>477</v>
      </c>
      <c r="T1021" s="101">
        <v>563.30999999999995</v>
      </c>
      <c r="U1021" s="101">
        <v>498.41</v>
      </c>
    </row>
    <row r="1022" spans="1:21" x14ac:dyDescent="0.25">
      <c r="A1022" s="60" t="s">
        <v>4823</v>
      </c>
      <c r="B1022" s="60" t="s">
        <v>1428</v>
      </c>
      <c r="C1022" s="60" t="s">
        <v>4851</v>
      </c>
      <c r="D1022" s="94">
        <v>6</v>
      </c>
      <c r="E1022" s="60" t="s">
        <v>6095</v>
      </c>
      <c r="F1022" s="25">
        <f t="shared" si="58"/>
        <v>511.29666666666662</v>
      </c>
      <c r="G1022" s="25">
        <f t="shared" si="59"/>
        <v>469.15425000000005</v>
      </c>
      <c r="H1022" s="32"/>
      <c r="I1022" s="31"/>
      <c r="J1022" s="25">
        <f t="shared" si="60"/>
        <v>441.98140000000001</v>
      </c>
      <c r="K1022" s="21"/>
      <c r="L1022" s="16"/>
      <c r="M1022" s="101">
        <v>169.74</v>
      </c>
      <c r="N1022" s="101">
        <v>704.98099999999999</v>
      </c>
      <c r="O1022" s="101">
        <v>208.57300000000001</v>
      </c>
      <c r="P1022" s="101">
        <v>793.32299999999998</v>
      </c>
      <c r="Q1022" s="101">
        <v>390.56</v>
      </c>
      <c r="R1022" s="101">
        <v>285.45699999999999</v>
      </c>
      <c r="S1022" s="101">
        <v>239</v>
      </c>
      <c r="T1022" s="101">
        <v>497.74</v>
      </c>
      <c r="U1022" s="101">
        <v>797.15</v>
      </c>
    </row>
    <row r="1023" spans="1:21" x14ac:dyDescent="0.25">
      <c r="A1023" s="60" t="s">
        <v>4823</v>
      </c>
      <c r="B1023" s="60" t="s">
        <v>1450</v>
      </c>
      <c r="C1023" s="60" t="s">
        <v>4916</v>
      </c>
      <c r="D1023" s="94">
        <v>20</v>
      </c>
      <c r="E1023" s="60" t="s">
        <v>9848</v>
      </c>
      <c r="F1023" s="25">
        <f t="shared" si="58"/>
        <v>510.97666666666663</v>
      </c>
      <c r="G1023" s="25">
        <f t="shared" si="59"/>
        <v>188.30775</v>
      </c>
      <c r="H1023" s="32"/>
      <c r="I1023" s="31"/>
      <c r="J1023" s="25">
        <f t="shared" si="60"/>
        <v>367.61499999999995</v>
      </c>
      <c r="K1023" s="21"/>
      <c r="L1023" s="16"/>
      <c r="M1023" s="101">
        <v>187.84800000000001</v>
      </c>
      <c r="N1023" s="101">
        <v>121.90600000000001</v>
      </c>
      <c r="O1023" s="101">
        <v>123.10299999999999</v>
      </c>
      <c r="P1023" s="101">
        <v>320.37400000000002</v>
      </c>
      <c r="Q1023" s="101">
        <v>80.022999999999996</v>
      </c>
      <c r="R1023" s="101">
        <v>225.12200000000001</v>
      </c>
      <c r="S1023" s="101">
        <v>499</v>
      </c>
      <c r="T1023" s="101">
        <v>449.81</v>
      </c>
      <c r="U1023" s="101">
        <v>584.12</v>
      </c>
    </row>
    <row r="1024" spans="1:21" x14ac:dyDescent="0.25">
      <c r="A1024" s="60" t="s">
        <v>4823</v>
      </c>
      <c r="B1024" s="60" t="s">
        <v>329</v>
      </c>
      <c r="C1024" s="60" t="s">
        <v>4846</v>
      </c>
      <c r="D1024" s="94">
        <v>4</v>
      </c>
      <c r="E1024" s="60" t="s">
        <v>5832</v>
      </c>
      <c r="F1024" s="25">
        <f t="shared" si="58"/>
        <v>509.42333333333335</v>
      </c>
      <c r="G1024" s="25">
        <f t="shared" si="59"/>
        <v>1258.89525</v>
      </c>
      <c r="H1024" s="32"/>
      <c r="I1024" s="31"/>
      <c r="J1024" s="25">
        <f t="shared" si="60"/>
        <v>389.50040000000001</v>
      </c>
      <c r="K1024" s="21"/>
      <c r="L1024" s="16"/>
      <c r="M1024" s="101">
        <v>3202.4540000000002</v>
      </c>
      <c r="N1024" s="101">
        <v>807.16399999999999</v>
      </c>
      <c r="O1024" s="101">
        <v>462.43099999999998</v>
      </c>
      <c r="P1024" s="101">
        <v>563.53200000000004</v>
      </c>
      <c r="Q1024" s="101">
        <v>357.94499999999999</v>
      </c>
      <c r="R1024" s="101">
        <v>61.286999999999999</v>
      </c>
      <c r="S1024" s="101">
        <v>386</v>
      </c>
      <c r="T1024" s="101">
        <v>427.45</v>
      </c>
      <c r="U1024" s="101">
        <v>714.82</v>
      </c>
    </row>
    <row r="1025" spans="1:21" x14ac:dyDescent="0.25">
      <c r="A1025" s="60" t="s">
        <v>4823</v>
      </c>
      <c r="B1025" s="60" t="s">
        <v>2102</v>
      </c>
      <c r="C1025" s="60" t="s">
        <v>4908</v>
      </c>
      <c r="D1025" s="94">
        <v>16</v>
      </c>
      <c r="E1025" s="60" t="s">
        <v>9207</v>
      </c>
      <c r="F1025" s="25">
        <f t="shared" si="58"/>
        <v>508.37000000000006</v>
      </c>
      <c r="G1025" s="25">
        <f t="shared" si="59"/>
        <v>239.16149999999999</v>
      </c>
      <c r="H1025" s="32"/>
      <c r="I1025" s="31"/>
      <c r="J1025" s="25">
        <f t="shared" si="60"/>
        <v>598.30140000000006</v>
      </c>
      <c r="K1025" s="21"/>
      <c r="L1025" s="16"/>
      <c r="M1025" s="101">
        <v>72.483999999999995</v>
      </c>
      <c r="N1025" s="101">
        <v>159.12299999999999</v>
      </c>
      <c r="O1025" s="101">
        <v>455.85599999999999</v>
      </c>
      <c r="P1025" s="101">
        <v>269.18299999999999</v>
      </c>
      <c r="Q1025" s="101">
        <v>530.50099999999998</v>
      </c>
      <c r="R1025" s="101">
        <v>935.89599999999996</v>
      </c>
      <c r="S1025" s="101">
        <v>760</v>
      </c>
      <c r="T1025" s="101">
        <v>283.38</v>
      </c>
      <c r="U1025" s="101">
        <v>481.73</v>
      </c>
    </row>
    <row r="1026" spans="1:21" x14ac:dyDescent="0.25">
      <c r="A1026" s="60" t="s">
        <v>4823</v>
      </c>
      <c r="B1026" s="60" t="s">
        <v>896</v>
      </c>
      <c r="C1026" s="60" t="s">
        <v>4887</v>
      </c>
      <c r="D1026" s="94">
        <v>11</v>
      </c>
      <c r="E1026" s="60" t="s">
        <v>7859</v>
      </c>
      <c r="F1026" s="25">
        <f t="shared" si="58"/>
        <v>507.41666666666669</v>
      </c>
      <c r="G1026" s="25">
        <f t="shared" si="59"/>
        <v>294.49574999999999</v>
      </c>
      <c r="H1026" s="32"/>
      <c r="I1026" s="31"/>
      <c r="J1026" s="25">
        <f t="shared" si="60"/>
        <v>404.19880000000001</v>
      </c>
      <c r="K1026" s="21"/>
      <c r="L1026" s="16"/>
      <c r="M1026" s="101">
        <v>323.62700000000001</v>
      </c>
      <c r="N1026" s="101">
        <v>308.53800000000001</v>
      </c>
      <c r="O1026" s="101">
        <v>284.75</v>
      </c>
      <c r="P1026" s="101">
        <v>261.06799999999998</v>
      </c>
      <c r="Q1026" s="101">
        <v>272.23399999999998</v>
      </c>
      <c r="R1026" s="101">
        <v>226.51</v>
      </c>
      <c r="S1026" s="101">
        <v>358</v>
      </c>
      <c r="T1026" s="101">
        <v>543.67999999999995</v>
      </c>
      <c r="U1026" s="101">
        <v>620.57000000000005</v>
      </c>
    </row>
    <row r="1027" spans="1:21" x14ac:dyDescent="0.25">
      <c r="A1027" s="60" t="s">
        <v>4823</v>
      </c>
      <c r="B1027" s="60" t="s">
        <v>920</v>
      </c>
      <c r="C1027" s="60" t="s">
        <v>4863</v>
      </c>
      <c r="D1027" s="94">
        <v>7</v>
      </c>
      <c r="E1027" s="60" t="s">
        <v>6802</v>
      </c>
      <c r="F1027" s="25">
        <f t="shared" si="58"/>
        <v>506.97666666666669</v>
      </c>
      <c r="G1027" s="25">
        <f t="shared" si="59"/>
        <v>288.50475000000006</v>
      </c>
      <c r="H1027" s="32"/>
      <c r="I1027" s="31"/>
      <c r="J1027" s="25">
        <f t="shared" si="60"/>
        <v>445.78099999999995</v>
      </c>
      <c r="K1027" s="21"/>
      <c r="L1027" s="16"/>
      <c r="M1027" s="101">
        <v>165.81899999999999</v>
      </c>
      <c r="N1027" s="101">
        <v>359.52100000000002</v>
      </c>
      <c r="O1027" s="101">
        <v>287.73200000000003</v>
      </c>
      <c r="P1027" s="101">
        <v>340.947</v>
      </c>
      <c r="Q1027" s="101">
        <v>286.08199999999999</v>
      </c>
      <c r="R1027" s="101">
        <v>421.89299999999997</v>
      </c>
      <c r="S1027" s="101">
        <v>393</v>
      </c>
      <c r="T1027" s="101">
        <v>475.35</v>
      </c>
      <c r="U1027" s="101">
        <v>652.58000000000004</v>
      </c>
    </row>
    <row r="1028" spans="1:21" x14ac:dyDescent="0.25">
      <c r="A1028" s="60" t="s">
        <v>4823</v>
      </c>
      <c r="B1028" s="60" t="s">
        <v>2707</v>
      </c>
      <c r="C1028" s="60" t="s">
        <v>4878</v>
      </c>
      <c r="D1028" s="94">
        <v>11</v>
      </c>
      <c r="E1028" s="60" t="s">
        <v>7364</v>
      </c>
      <c r="F1028" s="25">
        <f t="shared" si="58"/>
        <v>505.82666666666665</v>
      </c>
      <c r="G1028" s="25">
        <f t="shared" si="59"/>
        <v>18.67925</v>
      </c>
      <c r="H1028" s="32"/>
      <c r="I1028" s="31"/>
      <c r="J1028" s="25">
        <f t="shared" si="60"/>
        <v>421.80699999999996</v>
      </c>
      <c r="K1028" s="21"/>
      <c r="L1028" s="16"/>
      <c r="M1028" s="101">
        <v>42.091999999999999</v>
      </c>
      <c r="N1028" s="101">
        <v>1.3</v>
      </c>
      <c r="O1028" s="101">
        <v>8.2620000000000005</v>
      </c>
      <c r="P1028" s="101">
        <v>23.062999999999999</v>
      </c>
      <c r="Q1028" s="101">
        <v>362.21699999999998</v>
      </c>
      <c r="R1028" s="101">
        <v>229.33799999999999</v>
      </c>
      <c r="S1028" s="101">
        <v>418</v>
      </c>
      <c r="T1028" s="101">
        <v>530.33000000000004</v>
      </c>
      <c r="U1028" s="101">
        <v>569.15</v>
      </c>
    </row>
    <row r="1029" spans="1:21" x14ac:dyDescent="0.25">
      <c r="A1029" s="60" t="s">
        <v>4823</v>
      </c>
      <c r="B1029" s="60" t="s">
        <v>2001</v>
      </c>
      <c r="C1029" s="60" t="s">
        <v>4863</v>
      </c>
      <c r="D1029" s="94">
        <v>7</v>
      </c>
      <c r="E1029" s="60" t="s">
        <v>6717</v>
      </c>
      <c r="F1029" s="25">
        <f t="shared" si="58"/>
        <v>504.56666666666666</v>
      </c>
      <c r="G1029" s="25">
        <f t="shared" si="59"/>
        <v>351.59800000000001</v>
      </c>
      <c r="H1029" s="32"/>
      <c r="I1029" s="31"/>
      <c r="J1029" s="25">
        <f t="shared" si="60"/>
        <v>506.67420000000004</v>
      </c>
      <c r="K1029" s="21"/>
      <c r="L1029" s="16"/>
      <c r="M1029" s="101">
        <v>341.98899999999998</v>
      </c>
      <c r="N1029" s="101">
        <v>357.14400000000001</v>
      </c>
      <c r="O1029" s="101">
        <v>316.98500000000001</v>
      </c>
      <c r="P1029" s="101">
        <v>390.274</v>
      </c>
      <c r="Q1029" s="101">
        <v>458.65899999999999</v>
      </c>
      <c r="R1029" s="101">
        <v>561.01199999999994</v>
      </c>
      <c r="S1029" s="101">
        <v>317</v>
      </c>
      <c r="T1029" s="101">
        <v>396.74</v>
      </c>
      <c r="U1029" s="101">
        <v>799.96</v>
      </c>
    </row>
    <row r="1030" spans="1:21" x14ac:dyDescent="0.25">
      <c r="A1030" s="60" t="s">
        <v>4823</v>
      </c>
      <c r="B1030" s="60" t="s">
        <v>1128</v>
      </c>
      <c r="C1030" s="60" t="s">
        <v>4910</v>
      </c>
      <c r="D1030" s="94">
        <v>17</v>
      </c>
      <c r="E1030" s="60" t="s">
        <v>9495</v>
      </c>
      <c r="F1030" s="25">
        <f t="shared" si="58"/>
        <v>503.18</v>
      </c>
      <c r="G1030" s="25">
        <f t="shared" si="59"/>
        <v>295.31799999999998</v>
      </c>
      <c r="H1030" s="32"/>
      <c r="I1030" s="31"/>
      <c r="J1030" s="25">
        <f t="shared" si="60"/>
        <v>460.26639999999998</v>
      </c>
      <c r="K1030" s="21"/>
      <c r="L1030" s="16"/>
      <c r="M1030" s="101">
        <v>66.522999999999996</v>
      </c>
      <c r="N1030" s="101">
        <v>504.45699999999999</v>
      </c>
      <c r="O1030" s="101">
        <v>28.001000000000001</v>
      </c>
      <c r="P1030" s="101">
        <v>582.29100000000005</v>
      </c>
      <c r="Q1030" s="101">
        <v>519.89800000000002</v>
      </c>
      <c r="R1030" s="101">
        <v>271.89400000000001</v>
      </c>
      <c r="S1030" s="101">
        <v>929</v>
      </c>
      <c r="T1030" s="101">
        <v>565.51</v>
      </c>
      <c r="U1030" s="101">
        <v>15.03</v>
      </c>
    </row>
    <row r="1031" spans="1:21" x14ac:dyDescent="0.25">
      <c r="A1031" s="60" t="s">
        <v>4823</v>
      </c>
      <c r="B1031" s="60" t="s">
        <v>1349</v>
      </c>
      <c r="C1031" s="60" t="s">
        <v>4894</v>
      </c>
      <c r="D1031" s="94">
        <v>13</v>
      </c>
      <c r="E1031" s="60" t="s">
        <v>8094</v>
      </c>
      <c r="F1031" s="25">
        <f t="shared" si="58"/>
        <v>502.40666666666669</v>
      </c>
      <c r="G1031" s="25">
        <f t="shared" si="59"/>
        <v>79.013000000000005</v>
      </c>
      <c r="H1031" s="32"/>
      <c r="I1031" s="31"/>
      <c r="J1031" s="25">
        <f t="shared" si="60"/>
        <v>374.07420000000002</v>
      </c>
      <c r="K1031" s="21"/>
      <c r="L1031" s="16"/>
      <c r="M1031" s="101">
        <v>49.860999999999997</v>
      </c>
      <c r="N1031" s="101">
        <v>65.540000000000006</v>
      </c>
      <c r="O1031" s="101">
        <v>85.658000000000001</v>
      </c>
      <c r="P1031" s="101">
        <v>114.99299999999999</v>
      </c>
      <c r="Q1031" s="101">
        <v>73.132000000000005</v>
      </c>
      <c r="R1031" s="101">
        <v>290.01900000000001</v>
      </c>
      <c r="S1031" s="101">
        <v>248</v>
      </c>
      <c r="T1031" s="101">
        <v>290.73</v>
      </c>
      <c r="U1031" s="101">
        <v>968.49</v>
      </c>
    </row>
    <row r="1032" spans="1:21" x14ac:dyDescent="0.25">
      <c r="A1032" s="60" t="s">
        <v>4823</v>
      </c>
      <c r="B1032" s="60" t="s">
        <v>1202</v>
      </c>
      <c r="C1032" s="60" t="s">
        <v>4851</v>
      </c>
      <c r="D1032" s="94">
        <v>6</v>
      </c>
      <c r="E1032" s="60" t="s">
        <v>6080</v>
      </c>
      <c r="F1032" s="25">
        <f t="shared" si="58"/>
        <v>500.41666666666669</v>
      </c>
      <c r="G1032" s="25">
        <f t="shared" si="59"/>
        <v>427.91800000000001</v>
      </c>
      <c r="H1032" s="32"/>
      <c r="I1032" s="31"/>
      <c r="J1032" s="25">
        <f t="shared" si="60"/>
        <v>600.17240000000004</v>
      </c>
      <c r="K1032" s="21"/>
      <c r="L1032" s="16"/>
      <c r="M1032" s="101">
        <v>250.726</v>
      </c>
      <c r="N1032" s="101">
        <v>577.35</v>
      </c>
      <c r="O1032" s="101">
        <v>545.41800000000001</v>
      </c>
      <c r="P1032" s="101">
        <v>338.178</v>
      </c>
      <c r="Q1032" s="101">
        <v>895.86300000000006</v>
      </c>
      <c r="R1032" s="101">
        <v>603.74900000000002</v>
      </c>
      <c r="S1032" s="101">
        <v>694</v>
      </c>
      <c r="T1032" s="101">
        <v>326.57</v>
      </c>
      <c r="U1032" s="101">
        <v>480.68</v>
      </c>
    </row>
    <row r="1033" spans="1:21" x14ac:dyDescent="0.25">
      <c r="A1033" s="60" t="s">
        <v>4823</v>
      </c>
      <c r="B1033" s="60" t="s">
        <v>7</v>
      </c>
      <c r="C1033" s="60" t="s">
        <v>4849</v>
      </c>
      <c r="D1033" s="94">
        <v>5</v>
      </c>
      <c r="E1033" s="60" t="s">
        <v>5931</v>
      </c>
      <c r="F1033" s="25">
        <f t="shared" si="58"/>
        <v>500.06</v>
      </c>
      <c r="G1033" s="25">
        <f t="shared" si="59"/>
        <v>7.5000000000000002E-4</v>
      </c>
      <c r="H1033" s="32"/>
      <c r="I1033" s="31"/>
      <c r="J1033" s="25">
        <f t="shared" si="60"/>
        <v>300.38499999999999</v>
      </c>
      <c r="K1033" s="21"/>
      <c r="L1033" s="16"/>
      <c r="M1033" s="101">
        <v>3.0000000000000001E-3</v>
      </c>
      <c r="N1033" s="101" t="s">
        <v>5176</v>
      </c>
      <c r="O1033" s="101" t="s">
        <v>5176</v>
      </c>
      <c r="P1033" s="101" t="s">
        <v>5176</v>
      </c>
      <c r="Q1033" s="101">
        <v>1.6970000000000001</v>
      </c>
      <c r="R1033" s="101">
        <v>4.8000000000000001E-2</v>
      </c>
      <c r="S1033" s="101">
        <v>22</v>
      </c>
      <c r="T1033" s="101">
        <v>163.91</v>
      </c>
      <c r="U1033" s="101">
        <v>1314.27</v>
      </c>
    </row>
    <row r="1034" spans="1:21" x14ac:dyDescent="0.25">
      <c r="A1034" s="60" t="s">
        <v>4823</v>
      </c>
      <c r="B1034" s="60" t="s">
        <v>794</v>
      </c>
      <c r="C1034" s="60" t="s">
        <v>4918</v>
      </c>
      <c r="D1034" s="94">
        <v>20</v>
      </c>
      <c r="E1034" s="60" t="s">
        <v>9936</v>
      </c>
      <c r="F1034" s="25">
        <f t="shared" si="58"/>
        <v>499.92333333333335</v>
      </c>
      <c r="G1034" s="25">
        <f t="shared" si="59"/>
        <v>276.50150000000002</v>
      </c>
      <c r="H1034" s="32"/>
      <c r="I1034" s="31"/>
      <c r="J1034" s="25">
        <f t="shared" si="60"/>
        <v>409.80219999999997</v>
      </c>
      <c r="K1034" s="21"/>
      <c r="L1034" s="16"/>
      <c r="M1034" s="101">
        <v>238.08699999999999</v>
      </c>
      <c r="N1034" s="101">
        <v>131.19200000000001</v>
      </c>
      <c r="O1034" s="101">
        <v>515.93600000000004</v>
      </c>
      <c r="P1034" s="101">
        <v>220.791</v>
      </c>
      <c r="Q1034" s="101">
        <v>248.952</v>
      </c>
      <c r="R1034" s="101">
        <v>300.28899999999999</v>
      </c>
      <c r="S1034" s="101">
        <v>337</v>
      </c>
      <c r="T1034" s="101">
        <v>443.08</v>
      </c>
      <c r="U1034" s="101">
        <v>719.69</v>
      </c>
    </row>
    <row r="1035" spans="1:21" x14ac:dyDescent="0.25">
      <c r="A1035" s="60" t="s">
        <v>4823</v>
      </c>
      <c r="B1035" s="60" t="s">
        <v>2406</v>
      </c>
      <c r="C1035" s="60" t="s">
        <v>4907</v>
      </c>
      <c r="D1035" s="94">
        <v>16</v>
      </c>
      <c r="E1035" s="60" t="s">
        <v>8699</v>
      </c>
      <c r="F1035" s="25">
        <f t="shared" si="58"/>
        <v>499.77</v>
      </c>
      <c r="G1035" s="25">
        <f t="shared" si="59"/>
        <v>35.539749999999998</v>
      </c>
      <c r="H1035" s="32"/>
      <c r="I1035" s="31"/>
      <c r="J1035" s="25">
        <f t="shared" si="60"/>
        <v>387.55039999999997</v>
      </c>
      <c r="K1035" s="21"/>
      <c r="L1035" s="16"/>
      <c r="M1035" s="101">
        <v>27.388999999999999</v>
      </c>
      <c r="N1035" s="101">
        <v>21.681000000000001</v>
      </c>
      <c r="O1035" s="101">
        <v>62.345999999999997</v>
      </c>
      <c r="P1035" s="101">
        <v>30.742999999999999</v>
      </c>
      <c r="Q1035" s="101">
        <v>115.43</v>
      </c>
      <c r="R1035" s="101">
        <v>323.012</v>
      </c>
      <c r="S1035" s="101">
        <v>601</v>
      </c>
      <c r="T1035" s="101">
        <v>395.78</v>
      </c>
      <c r="U1035" s="101">
        <v>502.53</v>
      </c>
    </row>
    <row r="1036" spans="1:21" x14ac:dyDescent="0.25">
      <c r="A1036" s="60" t="s">
        <v>4823</v>
      </c>
      <c r="B1036" s="60" t="s">
        <v>1060</v>
      </c>
      <c r="C1036" s="60" t="s">
        <v>4866</v>
      </c>
      <c r="D1036" s="94">
        <v>8</v>
      </c>
      <c r="E1036" s="60" t="s">
        <v>6945</v>
      </c>
      <c r="F1036" s="25">
        <f t="shared" si="58"/>
        <v>499.07666666666665</v>
      </c>
      <c r="G1036" s="25">
        <f t="shared" si="59"/>
        <v>270.17424999999997</v>
      </c>
      <c r="H1036" s="32"/>
      <c r="I1036" s="31"/>
      <c r="J1036" s="25">
        <f t="shared" si="60"/>
        <v>405.49940000000004</v>
      </c>
      <c r="K1036" s="21"/>
      <c r="L1036" s="16"/>
      <c r="M1036" s="101">
        <v>193.84299999999999</v>
      </c>
      <c r="N1036" s="101">
        <v>173.029</v>
      </c>
      <c r="O1036" s="101">
        <v>285.33300000000003</v>
      </c>
      <c r="P1036" s="101">
        <v>428.49200000000002</v>
      </c>
      <c r="Q1036" s="101">
        <v>334.47300000000001</v>
      </c>
      <c r="R1036" s="101">
        <v>195.79400000000001</v>
      </c>
      <c r="S1036" s="101">
        <v>628</v>
      </c>
      <c r="T1036" s="101">
        <v>376.06</v>
      </c>
      <c r="U1036" s="101">
        <v>493.17</v>
      </c>
    </row>
    <row r="1037" spans="1:21" x14ac:dyDescent="0.25">
      <c r="A1037" s="60" t="s">
        <v>4823</v>
      </c>
      <c r="B1037" s="60" t="s">
        <v>827</v>
      </c>
      <c r="C1037" s="60" t="s">
        <v>4856</v>
      </c>
      <c r="D1037" s="94">
        <v>6</v>
      </c>
      <c r="E1037" s="60" t="s">
        <v>6532</v>
      </c>
      <c r="F1037" s="25">
        <f t="shared" si="58"/>
        <v>499</v>
      </c>
      <c r="G1037" s="25">
        <f t="shared" si="59"/>
        <v>290.39775000000003</v>
      </c>
      <c r="H1037" s="32"/>
      <c r="I1037" s="31"/>
      <c r="J1037" s="25">
        <f t="shared" si="60"/>
        <v>404.53320000000002</v>
      </c>
      <c r="K1037" s="21"/>
      <c r="L1037" s="16"/>
      <c r="M1037" s="101">
        <v>190.453</v>
      </c>
      <c r="N1037" s="101">
        <v>242.79900000000001</v>
      </c>
      <c r="O1037" s="101">
        <v>390.851</v>
      </c>
      <c r="P1037" s="101">
        <v>337.488</v>
      </c>
      <c r="Q1037" s="101">
        <v>304.255</v>
      </c>
      <c r="R1037" s="101">
        <v>221.411</v>
      </c>
      <c r="S1037" s="101">
        <v>481</v>
      </c>
      <c r="T1037" s="101">
        <v>453.42</v>
      </c>
      <c r="U1037" s="101">
        <v>562.58000000000004</v>
      </c>
    </row>
    <row r="1038" spans="1:21" x14ac:dyDescent="0.25">
      <c r="A1038" s="60" t="s">
        <v>4823</v>
      </c>
      <c r="B1038" s="60" t="s">
        <v>1325</v>
      </c>
      <c r="C1038" s="60" t="s">
        <v>4907</v>
      </c>
      <c r="D1038" s="94">
        <v>16</v>
      </c>
      <c r="E1038" s="60" t="s">
        <v>9079</v>
      </c>
      <c r="F1038" s="25">
        <f t="shared" si="58"/>
        <v>498.82</v>
      </c>
      <c r="G1038" s="25">
        <f t="shared" si="59"/>
        <v>275.93275</v>
      </c>
      <c r="H1038" s="32"/>
      <c r="I1038" s="31"/>
      <c r="J1038" s="25">
        <f t="shared" si="60"/>
        <v>394.65219999999999</v>
      </c>
      <c r="K1038" s="21"/>
      <c r="L1038" s="16"/>
      <c r="M1038" s="101">
        <v>232.119</v>
      </c>
      <c r="N1038" s="101">
        <v>113.56</v>
      </c>
      <c r="O1038" s="101">
        <v>380.24599999999998</v>
      </c>
      <c r="P1038" s="101">
        <v>377.80599999999998</v>
      </c>
      <c r="Q1038" s="101">
        <v>363.351</v>
      </c>
      <c r="R1038" s="101">
        <v>113.45</v>
      </c>
      <c r="S1038" s="101">
        <v>442</v>
      </c>
      <c r="T1038" s="101">
        <v>456.62</v>
      </c>
      <c r="U1038" s="101">
        <v>597.84</v>
      </c>
    </row>
    <row r="1039" spans="1:21" x14ac:dyDescent="0.25">
      <c r="A1039" s="60" t="s">
        <v>4823</v>
      </c>
      <c r="B1039" s="60" t="s">
        <v>1468</v>
      </c>
      <c r="C1039" s="60" t="s">
        <v>4912</v>
      </c>
      <c r="D1039" s="94">
        <v>17</v>
      </c>
      <c r="E1039" s="60" t="s">
        <v>9597</v>
      </c>
      <c r="F1039" s="25">
        <f t="shared" si="58"/>
        <v>497.44000000000005</v>
      </c>
      <c r="G1039" s="25">
        <f t="shared" si="59"/>
        <v>960.41425000000004</v>
      </c>
      <c r="H1039" s="32"/>
      <c r="I1039" s="31"/>
      <c r="J1039" s="25">
        <f t="shared" si="60"/>
        <v>416.19360000000006</v>
      </c>
      <c r="K1039" s="21"/>
      <c r="L1039" s="16"/>
      <c r="M1039" s="101">
        <v>55.713000000000001</v>
      </c>
      <c r="N1039" s="101">
        <v>345.32900000000001</v>
      </c>
      <c r="O1039" s="101">
        <v>1347.3779999999999</v>
      </c>
      <c r="P1039" s="101">
        <v>2093.2370000000001</v>
      </c>
      <c r="Q1039" s="101">
        <v>413.99299999999999</v>
      </c>
      <c r="R1039" s="101">
        <v>174.655</v>
      </c>
      <c r="S1039" s="101">
        <v>529</v>
      </c>
      <c r="T1039" s="101">
        <v>76.709999999999994</v>
      </c>
      <c r="U1039" s="101">
        <v>886.61</v>
      </c>
    </row>
    <row r="1040" spans="1:21" x14ac:dyDescent="0.25">
      <c r="A1040" s="60" t="s">
        <v>4823</v>
      </c>
      <c r="B1040" s="60" t="s">
        <v>1337</v>
      </c>
      <c r="C1040" s="60" t="s">
        <v>4908</v>
      </c>
      <c r="D1040" s="94">
        <v>16</v>
      </c>
      <c r="E1040" s="60" t="s">
        <v>9279</v>
      </c>
      <c r="F1040" s="25">
        <f t="shared" si="58"/>
        <v>497.34</v>
      </c>
      <c r="G1040" s="25">
        <f t="shared" si="59"/>
        <v>208.47675000000001</v>
      </c>
      <c r="H1040" s="32"/>
      <c r="I1040" s="31"/>
      <c r="J1040" s="25">
        <f t="shared" si="60"/>
        <v>391.77419999999995</v>
      </c>
      <c r="K1040" s="21"/>
      <c r="L1040" s="16"/>
      <c r="M1040" s="101">
        <v>164.274</v>
      </c>
      <c r="N1040" s="101">
        <v>157.53</v>
      </c>
      <c r="O1040" s="101">
        <v>298.964</v>
      </c>
      <c r="P1040" s="101">
        <v>213.13900000000001</v>
      </c>
      <c r="Q1040" s="101">
        <v>223.85400000000001</v>
      </c>
      <c r="R1040" s="101">
        <v>242.99700000000001</v>
      </c>
      <c r="S1040" s="101">
        <v>365</v>
      </c>
      <c r="T1040" s="101">
        <v>409.72</v>
      </c>
      <c r="U1040" s="101">
        <v>717.3</v>
      </c>
    </row>
    <row r="1041" spans="1:21" x14ac:dyDescent="0.25">
      <c r="A1041" s="60" t="s">
        <v>4823</v>
      </c>
      <c r="B1041" s="60" t="s">
        <v>1891</v>
      </c>
      <c r="C1041" s="60" t="s">
        <v>4907</v>
      </c>
      <c r="D1041" s="94">
        <v>16</v>
      </c>
      <c r="E1041" s="60" t="s">
        <v>8817</v>
      </c>
      <c r="F1041" s="25">
        <f t="shared" si="58"/>
        <v>497.02666666666664</v>
      </c>
      <c r="G1041" s="25">
        <f t="shared" si="59"/>
        <v>179.43600000000001</v>
      </c>
      <c r="H1041" s="32"/>
      <c r="I1041" s="31"/>
      <c r="J1041" s="25">
        <f t="shared" si="60"/>
        <v>441.78559999999999</v>
      </c>
      <c r="K1041" s="21"/>
      <c r="L1041" s="16"/>
      <c r="M1041" s="101">
        <v>177.03200000000001</v>
      </c>
      <c r="N1041" s="101">
        <v>253.27699999999999</v>
      </c>
      <c r="O1041" s="101">
        <v>134.24799999999999</v>
      </c>
      <c r="P1041" s="101">
        <v>153.18700000000001</v>
      </c>
      <c r="Q1041" s="101">
        <v>505.11900000000003</v>
      </c>
      <c r="R1041" s="101">
        <v>212.72900000000001</v>
      </c>
      <c r="S1041" s="101">
        <v>473</v>
      </c>
      <c r="T1041" s="101">
        <v>504</v>
      </c>
      <c r="U1041" s="101">
        <v>514.08000000000004</v>
      </c>
    </row>
    <row r="1042" spans="1:21" x14ac:dyDescent="0.25">
      <c r="A1042" s="60" t="s">
        <v>4823</v>
      </c>
      <c r="B1042" s="60" t="s">
        <v>1085</v>
      </c>
      <c r="C1042" s="60" t="s">
        <v>4886</v>
      </c>
      <c r="D1042" s="94">
        <v>11</v>
      </c>
      <c r="E1042" s="60" t="s">
        <v>7781</v>
      </c>
      <c r="F1042" s="25">
        <f t="shared" si="58"/>
        <v>496.59333333333342</v>
      </c>
      <c r="G1042" s="25">
        <f t="shared" si="59"/>
        <v>142.80000000000001</v>
      </c>
      <c r="H1042" s="32"/>
      <c r="I1042" s="31"/>
      <c r="J1042" s="25">
        <f t="shared" si="60"/>
        <v>356.62420000000003</v>
      </c>
      <c r="K1042" s="21"/>
      <c r="L1042" s="16"/>
      <c r="M1042" s="101">
        <v>241.48</v>
      </c>
      <c r="N1042" s="101">
        <v>159.66900000000001</v>
      </c>
      <c r="O1042" s="101">
        <v>74.143000000000001</v>
      </c>
      <c r="P1042" s="101">
        <v>95.908000000000001</v>
      </c>
      <c r="Q1042" s="101">
        <v>130.52199999999999</v>
      </c>
      <c r="R1042" s="101">
        <v>162.81899999999999</v>
      </c>
      <c r="S1042" s="101">
        <v>290</v>
      </c>
      <c r="T1042" s="101">
        <v>948.36</v>
      </c>
      <c r="U1042" s="101">
        <v>251.42</v>
      </c>
    </row>
    <row r="1043" spans="1:21" x14ac:dyDescent="0.25">
      <c r="A1043" s="60" t="s">
        <v>4823</v>
      </c>
      <c r="B1043" s="60" t="s">
        <v>1031</v>
      </c>
      <c r="C1043" s="60" t="s">
        <v>4857</v>
      </c>
      <c r="D1043" s="94">
        <v>6</v>
      </c>
      <c r="E1043" s="60" t="s">
        <v>6561</v>
      </c>
      <c r="F1043" s="25">
        <f t="shared" si="58"/>
        <v>494.96000000000004</v>
      </c>
      <c r="G1043" s="25">
        <f t="shared" si="59"/>
        <v>1009.2722500000001</v>
      </c>
      <c r="H1043" s="32"/>
      <c r="I1043" s="31"/>
      <c r="J1043" s="25">
        <f t="shared" si="60"/>
        <v>555.58400000000006</v>
      </c>
      <c r="K1043" s="21"/>
      <c r="L1043" s="16"/>
      <c r="M1043" s="101">
        <v>840.22400000000005</v>
      </c>
      <c r="N1043" s="101">
        <v>890.06700000000001</v>
      </c>
      <c r="O1043" s="101">
        <v>987.50300000000004</v>
      </c>
      <c r="P1043" s="101">
        <v>1319.2950000000001</v>
      </c>
      <c r="Q1043" s="101">
        <v>768.40599999999995</v>
      </c>
      <c r="R1043" s="101">
        <v>524.63400000000001</v>
      </c>
      <c r="S1043" s="101">
        <v>502</v>
      </c>
      <c r="T1043" s="101">
        <v>497.63</v>
      </c>
      <c r="U1043" s="101">
        <v>485.25</v>
      </c>
    </row>
    <row r="1044" spans="1:21" x14ac:dyDescent="0.25">
      <c r="A1044" s="60" t="s">
        <v>4823</v>
      </c>
      <c r="B1044" s="60" t="s">
        <v>1046</v>
      </c>
      <c r="C1044" s="60" t="s">
        <v>4842</v>
      </c>
      <c r="D1044" s="94">
        <v>4</v>
      </c>
      <c r="E1044" s="60" t="s">
        <v>5728</v>
      </c>
      <c r="F1044" s="25">
        <f t="shared" si="58"/>
        <v>494.95666666666665</v>
      </c>
      <c r="G1044" s="25">
        <f t="shared" si="59"/>
        <v>678.96074999999996</v>
      </c>
      <c r="H1044" s="32"/>
      <c r="I1044" s="31"/>
      <c r="J1044" s="25">
        <f t="shared" si="60"/>
        <v>495.125</v>
      </c>
      <c r="K1044" s="21"/>
      <c r="L1044" s="16"/>
      <c r="M1044" s="101">
        <v>511.63200000000001</v>
      </c>
      <c r="N1044" s="101">
        <v>633.03800000000001</v>
      </c>
      <c r="O1044" s="101">
        <v>349.96899999999999</v>
      </c>
      <c r="P1044" s="101">
        <v>1221.204</v>
      </c>
      <c r="Q1044" s="101">
        <v>748.51400000000001</v>
      </c>
      <c r="R1044" s="101">
        <v>242.24100000000001</v>
      </c>
      <c r="S1044" s="101">
        <v>380</v>
      </c>
      <c r="T1044" s="101">
        <v>247.59</v>
      </c>
      <c r="U1044" s="101">
        <v>857.28</v>
      </c>
    </row>
    <row r="1045" spans="1:21" x14ac:dyDescent="0.25">
      <c r="A1045" s="60" t="s">
        <v>4823</v>
      </c>
      <c r="B1045" s="60" t="s">
        <v>497</v>
      </c>
      <c r="C1045" s="60" t="s">
        <v>4872</v>
      </c>
      <c r="D1045" s="94">
        <v>10</v>
      </c>
      <c r="E1045" s="60" t="s">
        <v>7148</v>
      </c>
      <c r="F1045" s="25">
        <f t="shared" si="58"/>
        <v>493.65666666666658</v>
      </c>
      <c r="G1045" s="25">
        <f t="shared" si="59"/>
        <v>161.72525000000002</v>
      </c>
      <c r="H1045" s="32"/>
      <c r="I1045" s="31"/>
      <c r="J1045" s="25">
        <f t="shared" si="60"/>
        <v>345.30200000000002</v>
      </c>
      <c r="K1045" s="21"/>
      <c r="L1045" s="16"/>
      <c r="M1045" s="101">
        <v>26.06</v>
      </c>
      <c r="N1045" s="101">
        <v>453.08300000000003</v>
      </c>
      <c r="O1045" s="101">
        <v>46.863999999999997</v>
      </c>
      <c r="P1045" s="101">
        <v>120.89400000000001</v>
      </c>
      <c r="Q1045" s="101">
        <v>119.29600000000001</v>
      </c>
      <c r="R1045" s="101">
        <v>126.244</v>
      </c>
      <c r="S1045" s="101">
        <v>249</v>
      </c>
      <c r="T1045" s="101">
        <v>515.16</v>
      </c>
      <c r="U1045" s="101">
        <v>716.81</v>
      </c>
    </row>
    <row r="1046" spans="1:21" x14ac:dyDescent="0.25">
      <c r="A1046" s="60" t="s">
        <v>4823</v>
      </c>
      <c r="B1046" s="60" t="s">
        <v>556</v>
      </c>
      <c r="C1046" s="60" t="s">
        <v>4825</v>
      </c>
      <c r="D1046" s="94">
        <v>1</v>
      </c>
      <c r="E1046" s="60" t="s">
        <v>5229</v>
      </c>
      <c r="F1046" s="25">
        <f t="shared" si="58"/>
        <v>492.72666666666669</v>
      </c>
      <c r="G1046" s="25">
        <f t="shared" si="59"/>
        <v>44.883249999999997</v>
      </c>
      <c r="H1046" s="32"/>
      <c r="I1046" s="31"/>
      <c r="J1046" s="25">
        <f t="shared" si="60"/>
        <v>327.06380000000001</v>
      </c>
      <c r="K1046" s="21"/>
      <c r="L1046" s="16"/>
      <c r="M1046" s="101">
        <v>47.36</v>
      </c>
      <c r="N1046" s="101">
        <v>23.942</v>
      </c>
      <c r="O1046" s="101">
        <v>24.04</v>
      </c>
      <c r="P1046" s="101">
        <v>84.191000000000003</v>
      </c>
      <c r="Q1046" s="101">
        <v>81.143000000000001</v>
      </c>
      <c r="R1046" s="101">
        <v>75.995999999999995</v>
      </c>
      <c r="S1046" s="101">
        <v>211</v>
      </c>
      <c r="T1046" s="101">
        <v>832.69</v>
      </c>
      <c r="U1046" s="101">
        <v>434.49</v>
      </c>
    </row>
    <row r="1047" spans="1:21" x14ac:dyDescent="0.25">
      <c r="A1047" s="60" t="s">
        <v>4823</v>
      </c>
      <c r="B1047" s="60" t="s">
        <v>693</v>
      </c>
      <c r="C1047" s="60" t="s">
        <v>4892</v>
      </c>
      <c r="D1047" s="94">
        <v>13</v>
      </c>
      <c r="E1047" s="60" t="s">
        <v>7974</v>
      </c>
      <c r="F1047" s="25">
        <f t="shared" si="58"/>
        <v>490.87333333333339</v>
      </c>
      <c r="G1047" s="25">
        <f t="shared" si="59"/>
        <v>31.038499999999999</v>
      </c>
      <c r="H1047" s="32"/>
      <c r="I1047" s="31"/>
      <c r="J1047" s="25">
        <f t="shared" si="60"/>
        <v>299.0992</v>
      </c>
      <c r="K1047" s="21"/>
      <c r="L1047" s="16"/>
      <c r="M1047" s="101">
        <v>31.364000000000001</v>
      </c>
      <c r="N1047" s="101">
        <v>32.512999999999998</v>
      </c>
      <c r="O1047" s="101">
        <v>58.82</v>
      </c>
      <c r="P1047" s="101">
        <v>1.4570000000000001</v>
      </c>
      <c r="Q1047" s="101">
        <v>11.807</v>
      </c>
      <c r="R1047" s="101">
        <v>11.069000000000001</v>
      </c>
      <c r="S1047" s="101">
        <v>9</v>
      </c>
      <c r="T1047" s="101">
        <v>68.47</v>
      </c>
      <c r="U1047" s="101">
        <v>1395.15</v>
      </c>
    </row>
    <row r="1048" spans="1:21" x14ac:dyDescent="0.25">
      <c r="A1048" s="60" t="s">
        <v>4823</v>
      </c>
      <c r="B1048" s="60" t="s">
        <v>1501</v>
      </c>
      <c r="C1048" s="60" t="s">
        <v>4910</v>
      </c>
      <c r="D1048" s="94">
        <v>17</v>
      </c>
      <c r="E1048" s="60" t="s">
        <v>9515</v>
      </c>
      <c r="F1048" s="25">
        <f t="shared" si="58"/>
        <v>488.47666666666669</v>
      </c>
      <c r="G1048" s="25">
        <f t="shared" si="59"/>
        <v>698.89350000000002</v>
      </c>
      <c r="H1048" s="32"/>
      <c r="I1048" s="31"/>
      <c r="J1048" s="25">
        <f t="shared" si="60"/>
        <v>1838.0131999999999</v>
      </c>
      <c r="K1048" s="21"/>
      <c r="L1048" s="16"/>
      <c r="M1048" s="101">
        <v>424.78300000000002</v>
      </c>
      <c r="N1048" s="101">
        <v>1621.0340000000001</v>
      </c>
      <c r="O1048" s="101" t="s">
        <v>5176</v>
      </c>
      <c r="P1048" s="101">
        <v>749.75699999999995</v>
      </c>
      <c r="Q1048" s="101">
        <v>5298.4759999999997</v>
      </c>
      <c r="R1048" s="101">
        <v>2426.16</v>
      </c>
      <c r="S1048" s="101">
        <v>959</v>
      </c>
      <c r="T1048" s="101" t="s">
        <v>5176</v>
      </c>
      <c r="U1048" s="101">
        <v>506.43</v>
      </c>
    </row>
    <row r="1049" spans="1:21" x14ac:dyDescent="0.25">
      <c r="A1049" s="60" t="s">
        <v>4823</v>
      </c>
      <c r="B1049" s="60" t="s">
        <v>102</v>
      </c>
      <c r="C1049" s="60" t="s">
        <v>4845</v>
      </c>
      <c r="D1049" s="94">
        <v>4</v>
      </c>
      <c r="E1049" s="60" t="s">
        <v>5828</v>
      </c>
      <c r="F1049" s="25">
        <f t="shared" si="58"/>
        <v>487.70666666666665</v>
      </c>
      <c r="G1049" s="25">
        <f t="shared" si="59"/>
        <v>47.16075</v>
      </c>
      <c r="H1049" s="32"/>
      <c r="I1049" s="31"/>
      <c r="J1049" s="25">
        <f t="shared" si="60"/>
        <v>349.71420000000001</v>
      </c>
      <c r="K1049" s="21"/>
      <c r="L1049" s="16"/>
      <c r="M1049" s="101">
        <v>7.2430000000000003</v>
      </c>
      <c r="N1049" s="101">
        <v>41.399000000000001</v>
      </c>
      <c r="O1049" s="101">
        <v>18.434000000000001</v>
      </c>
      <c r="P1049" s="101">
        <v>121.56699999999999</v>
      </c>
      <c r="Q1049" s="101">
        <v>149.96899999999999</v>
      </c>
      <c r="R1049" s="101">
        <v>135.482</v>
      </c>
      <c r="S1049" s="101">
        <v>414</v>
      </c>
      <c r="T1049" s="101">
        <v>212.81</v>
      </c>
      <c r="U1049" s="101">
        <v>836.31</v>
      </c>
    </row>
    <row r="1050" spans="1:21" x14ac:dyDescent="0.25">
      <c r="A1050" s="60" t="s">
        <v>4823</v>
      </c>
      <c r="B1050" s="60" t="s">
        <v>1125</v>
      </c>
      <c r="C1050" s="60" t="s">
        <v>4897</v>
      </c>
      <c r="D1050" s="94">
        <v>15</v>
      </c>
      <c r="E1050" s="60" t="s">
        <v>8331</v>
      </c>
      <c r="F1050" s="25">
        <f t="shared" si="58"/>
        <v>487.2833333333333</v>
      </c>
      <c r="G1050" s="25">
        <f t="shared" si="59"/>
        <v>243.0975</v>
      </c>
      <c r="H1050" s="32"/>
      <c r="I1050" s="31"/>
      <c r="J1050" s="25">
        <f t="shared" si="60"/>
        <v>396.85860000000002</v>
      </c>
      <c r="K1050" s="21"/>
      <c r="L1050" s="16"/>
      <c r="M1050" s="101">
        <v>118.10299999999999</v>
      </c>
      <c r="N1050" s="101">
        <v>269.411</v>
      </c>
      <c r="O1050" s="101">
        <v>333.488</v>
      </c>
      <c r="P1050" s="101">
        <v>251.38800000000001</v>
      </c>
      <c r="Q1050" s="101">
        <v>347.87599999999998</v>
      </c>
      <c r="R1050" s="101">
        <v>174.56700000000001</v>
      </c>
      <c r="S1050" s="101">
        <v>283</v>
      </c>
      <c r="T1050" s="101">
        <v>506.76</v>
      </c>
      <c r="U1050" s="101">
        <v>672.09</v>
      </c>
    </row>
    <row r="1051" spans="1:21" x14ac:dyDescent="0.25">
      <c r="A1051" s="60" t="s">
        <v>4823</v>
      </c>
      <c r="B1051" s="60" t="s">
        <v>1259</v>
      </c>
      <c r="C1051" s="60" t="s">
        <v>4897</v>
      </c>
      <c r="D1051" s="94">
        <v>15</v>
      </c>
      <c r="E1051" s="60" t="s">
        <v>8350</v>
      </c>
      <c r="F1051" s="25">
        <f t="shared" si="58"/>
        <v>486.59</v>
      </c>
      <c r="G1051" s="25">
        <f t="shared" si="59"/>
        <v>304.92500000000001</v>
      </c>
      <c r="H1051" s="32"/>
      <c r="I1051" s="31"/>
      <c r="J1051" s="25">
        <f t="shared" si="60"/>
        <v>419.41559999999998</v>
      </c>
      <c r="K1051" s="21"/>
      <c r="L1051" s="16"/>
      <c r="M1051" s="101">
        <v>254.39699999999999</v>
      </c>
      <c r="N1051" s="101">
        <v>395.18400000000003</v>
      </c>
      <c r="O1051" s="101">
        <v>229.339</v>
      </c>
      <c r="P1051" s="101">
        <v>340.78</v>
      </c>
      <c r="Q1051" s="101">
        <v>287.13900000000001</v>
      </c>
      <c r="R1051" s="101">
        <v>350.16899999999998</v>
      </c>
      <c r="S1051" s="101">
        <v>485</v>
      </c>
      <c r="T1051" s="101">
        <v>522.32000000000005</v>
      </c>
      <c r="U1051" s="101">
        <v>452.45</v>
      </c>
    </row>
    <row r="1052" spans="1:21" x14ac:dyDescent="0.25">
      <c r="A1052" s="60" t="s">
        <v>4823</v>
      </c>
      <c r="B1052" s="60" t="s">
        <v>1636</v>
      </c>
      <c r="C1052" s="60" t="s">
        <v>4907</v>
      </c>
      <c r="D1052" s="94">
        <v>16</v>
      </c>
      <c r="E1052" s="60" t="s">
        <v>8842</v>
      </c>
      <c r="F1052" s="25">
        <f t="shared" si="58"/>
        <v>484.40666666666658</v>
      </c>
      <c r="G1052" s="25">
        <f t="shared" si="59"/>
        <v>606.75549999999998</v>
      </c>
      <c r="H1052" s="32"/>
      <c r="I1052" s="31"/>
      <c r="J1052" s="25">
        <f t="shared" si="60"/>
        <v>384.80239999999998</v>
      </c>
      <c r="K1052" s="21"/>
      <c r="L1052" s="16"/>
      <c r="M1052" s="101">
        <v>10.619</v>
      </c>
      <c r="N1052" s="101">
        <v>417.18099999999998</v>
      </c>
      <c r="O1052" s="101">
        <v>401.61200000000002</v>
      </c>
      <c r="P1052" s="101">
        <v>1597.61</v>
      </c>
      <c r="Q1052" s="101">
        <v>130.03100000000001</v>
      </c>
      <c r="R1052" s="101">
        <v>340.76100000000002</v>
      </c>
      <c r="S1052" s="101">
        <v>242</v>
      </c>
      <c r="T1052" s="101">
        <v>636.67999999999995</v>
      </c>
      <c r="U1052" s="101">
        <v>574.54</v>
      </c>
    </row>
    <row r="1053" spans="1:21" x14ac:dyDescent="0.25">
      <c r="A1053" s="60" t="s">
        <v>4823</v>
      </c>
      <c r="B1053" s="60" t="s">
        <v>1721</v>
      </c>
      <c r="C1053" s="60" t="s">
        <v>4907</v>
      </c>
      <c r="D1053" s="94">
        <v>16</v>
      </c>
      <c r="E1053" s="60" t="s">
        <v>8891</v>
      </c>
      <c r="F1053" s="25">
        <f t="shared" si="58"/>
        <v>482.84666666666664</v>
      </c>
      <c r="G1053" s="25">
        <f t="shared" si="59"/>
        <v>119.45599999999999</v>
      </c>
      <c r="H1053" s="32"/>
      <c r="I1053" s="31"/>
      <c r="J1053" s="25">
        <f t="shared" si="60"/>
        <v>333.62360000000001</v>
      </c>
      <c r="K1053" s="21"/>
      <c r="L1053" s="16"/>
      <c r="M1053" s="101">
        <v>276.94</v>
      </c>
      <c r="N1053" s="101">
        <v>55.161000000000001</v>
      </c>
      <c r="O1053" s="101">
        <v>2.544</v>
      </c>
      <c r="P1053" s="101">
        <v>143.179</v>
      </c>
      <c r="Q1053" s="101">
        <v>56.067999999999998</v>
      </c>
      <c r="R1053" s="101">
        <v>163.51</v>
      </c>
      <c r="S1053" s="101">
        <v>886</v>
      </c>
      <c r="T1053" s="101">
        <v>192.41</v>
      </c>
      <c r="U1053" s="101">
        <v>370.13</v>
      </c>
    </row>
    <row r="1054" spans="1:21" x14ac:dyDescent="0.25">
      <c r="A1054" s="60" t="s">
        <v>4823</v>
      </c>
      <c r="B1054" s="60" t="s">
        <v>4377</v>
      </c>
      <c r="C1054" s="60" t="s">
        <v>4868</v>
      </c>
      <c r="D1054" s="94">
        <v>9</v>
      </c>
      <c r="E1054" s="60" t="s">
        <v>7004</v>
      </c>
      <c r="F1054" s="25">
        <f t="shared" si="58"/>
        <v>481.65666666666669</v>
      </c>
      <c r="G1054" s="25">
        <f t="shared" si="59"/>
        <v>20.878</v>
      </c>
      <c r="H1054" s="32"/>
      <c r="I1054" s="31"/>
      <c r="J1054" s="25">
        <f t="shared" si="60"/>
        <v>291.34880000000004</v>
      </c>
      <c r="K1054" s="21"/>
      <c r="L1054" s="16"/>
      <c r="M1054" s="101">
        <v>7.5119999999999996</v>
      </c>
      <c r="N1054" s="101">
        <v>28.419</v>
      </c>
      <c r="O1054" s="101">
        <v>38.088999999999999</v>
      </c>
      <c r="P1054" s="101">
        <v>9.4920000000000009</v>
      </c>
      <c r="Q1054" s="101">
        <v>11.773999999999999</v>
      </c>
      <c r="R1054" s="101" t="s">
        <v>5176</v>
      </c>
      <c r="S1054" s="101" t="s">
        <v>5176</v>
      </c>
      <c r="T1054" s="101">
        <v>616.4</v>
      </c>
      <c r="U1054" s="101">
        <v>828.57</v>
      </c>
    </row>
    <row r="1055" spans="1:21" x14ac:dyDescent="0.25">
      <c r="A1055" s="60" t="s">
        <v>4823</v>
      </c>
      <c r="B1055" s="60" t="s">
        <v>679</v>
      </c>
      <c r="C1055" s="60" t="s">
        <v>4897</v>
      </c>
      <c r="D1055" s="94">
        <v>15</v>
      </c>
      <c r="E1055" s="60" t="s">
        <v>8330</v>
      </c>
      <c r="F1055" s="25">
        <f t="shared" si="58"/>
        <v>481.08333333333331</v>
      </c>
      <c r="G1055" s="25">
        <f t="shared" si="59"/>
        <v>177.29349999999999</v>
      </c>
      <c r="H1055" s="32"/>
      <c r="I1055" s="31"/>
      <c r="J1055" s="25">
        <f t="shared" si="60"/>
        <v>335.10500000000002</v>
      </c>
      <c r="K1055" s="21"/>
      <c r="L1055" s="16"/>
      <c r="M1055" s="101">
        <v>194.72800000000001</v>
      </c>
      <c r="N1055" s="101">
        <v>154.67500000000001</v>
      </c>
      <c r="O1055" s="101">
        <v>94.07</v>
      </c>
      <c r="P1055" s="101">
        <v>265.70100000000002</v>
      </c>
      <c r="Q1055" s="101">
        <v>130.25899999999999</v>
      </c>
      <c r="R1055" s="101">
        <v>102.01600000000001</v>
      </c>
      <c r="S1055" s="101">
        <v>175</v>
      </c>
      <c r="T1055" s="101">
        <v>604.79</v>
      </c>
      <c r="U1055" s="101">
        <v>663.46</v>
      </c>
    </row>
    <row r="1056" spans="1:21" x14ac:dyDescent="0.25">
      <c r="A1056" s="60" t="s">
        <v>4823</v>
      </c>
      <c r="B1056" s="60" t="s">
        <v>3311</v>
      </c>
      <c r="C1056" s="60" t="s">
        <v>4864</v>
      </c>
      <c r="D1056" s="94">
        <v>7</v>
      </c>
      <c r="E1056" s="60" t="s">
        <v>6891</v>
      </c>
      <c r="F1056" s="25">
        <f t="shared" ref="F1056:F1119" si="61">SUM(S1056:U1056)/3</f>
        <v>480.86333333333329</v>
      </c>
      <c r="G1056" s="25">
        <f t="shared" ref="G1056:G1119" si="62">SUM(M1056:P1056)/4</f>
        <v>325.63400000000001</v>
      </c>
      <c r="H1056" s="32"/>
      <c r="I1056" s="31"/>
      <c r="J1056" s="25">
        <f t="shared" ref="J1056:J1119" si="63">SUM(Q1056:U1056)/5</f>
        <v>434.892</v>
      </c>
      <c r="K1056" s="21"/>
      <c r="L1056" s="16"/>
      <c r="M1056" s="101">
        <v>226.62</v>
      </c>
      <c r="N1056" s="101">
        <v>191.17699999999999</v>
      </c>
      <c r="O1056" s="101">
        <v>439.96600000000001</v>
      </c>
      <c r="P1056" s="101">
        <v>444.77300000000002</v>
      </c>
      <c r="Q1056" s="101">
        <v>399.13400000000001</v>
      </c>
      <c r="R1056" s="101">
        <v>332.73599999999999</v>
      </c>
      <c r="S1056" s="101">
        <v>512</v>
      </c>
      <c r="T1056" s="101">
        <v>534.08000000000004</v>
      </c>
      <c r="U1056" s="101">
        <v>396.51</v>
      </c>
    </row>
    <row r="1057" spans="1:21" x14ac:dyDescent="0.25">
      <c r="A1057" s="60" t="s">
        <v>4823</v>
      </c>
      <c r="B1057" s="60" t="s">
        <v>191</v>
      </c>
      <c r="C1057" s="60" t="s">
        <v>4859</v>
      </c>
      <c r="D1057" s="94">
        <v>6</v>
      </c>
      <c r="E1057" s="60" t="s">
        <v>6585</v>
      </c>
      <c r="F1057" s="25">
        <f t="shared" si="61"/>
        <v>480.78666666666669</v>
      </c>
      <c r="G1057" s="25">
        <f t="shared" si="62"/>
        <v>230.46499999999997</v>
      </c>
      <c r="H1057" s="32"/>
      <c r="I1057" s="31"/>
      <c r="J1057" s="25">
        <f t="shared" si="63"/>
        <v>341.27200000000005</v>
      </c>
      <c r="K1057" s="21"/>
      <c r="L1057" s="16"/>
      <c r="M1057" s="101">
        <v>82.837000000000003</v>
      </c>
      <c r="N1057" s="101">
        <v>71.039000000000001</v>
      </c>
      <c r="O1057" s="101">
        <v>443.40899999999999</v>
      </c>
      <c r="P1057" s="101">
        <v>324.57499999999999</v>
      </c>
      <c r="Q1057" s="101">
        <v>167.80799999999999</v>
      </c>
      <c r="R1057" s="101">
        <v>96.191999999999993</v>
      </c>
      <c r="S1057" s="101">
        <v>797</v>
      </c>
      <c r="T1057" s="101">
        <v>451.17</v>
      </c>
      <c r="U1057" s="101">
        <v>194.19</v>
      </c>
    </row>
    <row r="1058" spans="1:21" x14ac:dyDescent="0.25">
      <c r="A1058" s="60" t="s">
        <v>4823</v>
      </c>
      <c r="B1058" s="60" t="s">
        <v>2008</v>
      </c>
      <c r="C1058" s="60" t="s">
        <v>4887</v>
      </c>
      <c r="D1058" s="94">
        <v>11</v>
      </c>
      <c r="E1058" s="60" t="s">
        <v>7866</v>
      </c>
      <c r="F1058" s="25">
        <f t="shared" si="61"/>
        <v>480.47333333333336</v>
      </c>
      <c r="G1058" s="25">
        <f t="shared" si="62"/>
        <v>126.2105</v>
      </c>
      <c r="H1058" s="32"/>
      <c r="I1058" s="31"/>
      <c r="J1058" s="25">
        <f t="shared" si="63"/>
        <v>454.59660000000002</v>
      </c>
      <c r="K1058" s="21"/>
      <c r="L1058" s="16"/>
      <c r="M1058" s="101">
        <v>20.702000000000002</v>
      </c>
      <c r="N1058" s="101">
        <v>278.55099999999999</v>
      </c>
      <c r="O1058" s="101">
        <v>89.495999999999995</v>
      </c>
      <c r="P1058" s="101">
        <v>116.093</v>
      </c>
      <c r="Q1058" s="101">
        <v>243.922</v>
      </c>
      <c r="R1058" s="101">
        <v>587.64099999999996</v>
      </c>
      <c r="S1058" s="101">
        <v>517</v>
      </c>
      <c r="T1058" s="101">
        <v>423.71</v>
      </c>
      <c r="U1058" s="101">
        <v>500.71</v>
      </c>
    </row>
    <row r="1059" spans="1:21" x14ac:dyDescent="0.25">
      <c r="A1059" s="60" t="s">
        <v>4823</v>
      </c>
      <c r="B1059" s="60" t="s">
        <v>4504</v>
      </c>
      <c r="C1059" s="60" t="s">
        <v>4833</v>
      </c>
      <c r="D1059" s="94">
        <v>2</v>
      </c>
      <c r="E1059" s="60" t="s">
        <v>5539</v>
      </c>
      <c r="F1059" s="25">
        <f t="shared" si="61"/>
        <v>480.13666666666671</v>
      </c>
      <c r="G1059" s="25">
        <f t="shared" si="62"/>
        <v>9.1499999999999998E-2</v>
      </c>
      <c r="H1059" s="32"/>
      <c r="I1059" s="31"/>
      <c r="J1059" s="25">
        <f t="shared" si="63"/>
        <v>288.10240000000005</v>
      </c>
      <c r="K1059" s="21"/>
      <c r="L1059" s="16"/>
      <c r="M1059" s="101">
        <v>0.13</v>
      </c>
      <c r="N1059" s="101" t="s">
        <v>5176</v>
      </c>
      <c r="O1059" s="101">
        <v>0.189</v>
      </c>
      <c r="P1059" s="101">
        <v>4.7E-2</v>
      </c>
      <c r="Q1059" s="101">
        <v>0.10199999999999999</v>
      </c>
      <c r="R1059" s="101" t="s">
        <v>5176</v>
      </c>
      <c r="S1059" s="101" t="s">
        <v>5176</v>
      </c>
      <c r="T1059" s="101">
        <v>1009.44</v>
      </c>
      <c r="U1059" s="101">
        <v>430.97</v>
      </c>
    </row>
    <row r="1060" spans="1:21" x14ac:dyDescent="0.25">
      <c r="A1060" s="60" t="s">
        <v>4823</v>
      </c>
      <c r="B1060" s="60" t="s">
        <v>1852</v>
      </c>
      <c r="C1060" s="60" t="s">
        <v>4848</v>
      </c>
      <c r="D1060" s="94">
        <v>5</v>
      </c>
      <c r="E1060" s="60" t="s">
        <v>5868</v>
      </c>
      <c r="F1060" s="25">
        <f t="shared" si="61"/>
        <v>479.75</v>
      </c>
      <c r="G1060" s="25">
        <f t="shared" si="62"/>
        <v>79.706999999999994</v>
      </c>
      <c r="H1060" s="32"/>
      <c r="I1060" s="31"/>
      <c r="J1060" s="25">
        <f t="shared" si="63"/>
        <v>337.5702</v>
      </c>
      <c r="K1060" s="21"/>
      <c r="L1060" s="16"/>
      <c r="M1060" s="101">
        <v>42.000999999999998</v>
      </c>
      <c r="N1060" s="101">
        <v>54.332999999999998</v>
      </c>
      <c r="O1060" s="101">
        <v>64.781999999999996</v>
      </c>
      <c r="P1060" s="101">
        <v>157.71199999999999</v>
      </c>
      <c r="Q1060" s="101">
        <v>104.06399999999999</v>
      </c>
      <c r="R1060" s="101">
        <v>144.53700000000001</v>
      </c>
      <c r="S1060" s="101">
        <v>326</v>
      </c>
      <c r="T1060" s="101">
        <v>696.26</v>
      </c>
      <c r="U1060" s="101">
        <v>416.99</v>
      </c>
    </row>
    <row r="1061" spans="1:21" x14ac:dyDescent="0.25">
      <c r="A1061" s="60" t="s">
        <v>4823</v>
      </c>
      <c r="B1061" s="60" t="s">
        <v>4482</v>
      </c>
      <c r="C1061" s="60" t="s">
        <v>4907</v>
      </c>
      <c r="D1061" s="94">
        <v>16</v>
      </c>
      <c r="E1061" s="60" t="s">
        <v>9184</v>
      </c>
      <c r="F1061" s="25">
        <f t="shared" si="61"/>
        <v>478.91333333333336</v>
      </c>
      <c r="G1061" s="25">
        <f t="shared" si="62"/>
        <v>1046.5050000000001</v>
      </c>
      <c r="H1061" s="32"/>
      <c r="I1061" s="31"/>
      <c r="J1061" s="25">
        <f t="shared" si="63"/>
        <v>403.19540000000001</v>
      </c>
      <c r="K1061" s="21"/>
      <c r="L1061" s="16"/>
      <c r="M1061" s="101">
        <v>1446.115</v>
      </c>
      <c r="N1061" s="101">
        <v>770.57100000000003</v>
      </c>
      <c r="O1061" s="101">
        <v>688.94899999999996</v>
      </c>
      <c r="P1061" s="101">
        <v>1280.385</v>
      </c>
      <c r="Q1061" s="101">
        <v>576.39800000000002</v>
      </c>
      <c r="R1061" s="101">
        <v>2.839</v>
      </c>
      <c r="S1061" s="101">
        <v>442</v>
      </c>
      <c r="T1061" s="101">
        <v>40.47</v>
      </c>
      <c r="U1061" s="101">
        <v>954.27</v>
      </c>
    </row>
    <row r="1062" spans="1:21" x14ac:dyDescent="0.25">
      <c r="A1062" s="60" t="s">
        <v>4823</v>
      </c>
      <c r="B1062" s="60" t="s">
        <v>1626</v>
      </c>
      <c r="C1062" s="60" t="s">
        <v>4907</v>
      </c>
      <c r="D1062" s="94">
        <v>16</v>
      </c>
      <c r="E1062" s="60" t="s">
        <v>8903</v>
      </c>
      <c r="F1062" s="25">
        <f t="shared" si="61"/>
        <v>478.48</v>
      </c>
      <c r="G1062" s="25">
        <f t="shared" si="62"/>
        <v>409.84424999999999</v>
      </c>
      <c r="H1062" s="32"/>
      <c r="I1062" s="31"/>
      <c r="J1062" s="25">
        <f t="shared" si="63"/>
        <v>441.06700000000001</v>
      </c>
      <c r="K1062" s="21"/>
      <c r="L1062" s="16"/>
      <c r="M1062" s="101">
        <v>160.11699999999999</v>
      </c>
      <c r="N1062" s="101">
        <v>630.56399999999996</v>
      </c>
      <c r="O1062" s="101">
        <v>462.733</v>
      </c>
      <c r="P1062" s="101">
        <v>385.96300000000002</v>
      </c>
      <c r="Q1062" s="101">
        <v>475.334</v>
      </c>
      <c r="R1062" s="101">
        <v>294.56099999999998</v>
      </c>
      <c r="S1062" s="101">
        <v>809</v>
      </c>
      <c r="T1062" s="101">
        <v>224.42</v>
      </c>
      <c r="U1062" s="101">
        <v>402.02</v>
      </c>
    </row>
    <row r="1063" spans="1:21" x14ac:dyDescent="0.25">
      <c r="A1063" s="60" t="s">
        <v>4823</v>
      </c>
      <c r="B1063" s="60" t="s">
        <v>3590</v>
      </c>
      <c r="C1063" s="60" t="s">
        <v>4848</v>
      </c>
      <c r="D1063" s="94">
        <v>5</v>
      </c>
      <c r="E1063" s="60" t="s">
        <v>5930</v>
      </c>
      <c r="F1063" s="25">
        <f t="shared" si="61"/>
        <v>477.66666666666669</v>
      </c>
      <c r="G1063" s="25">
        <f t="shared" si="62"/>
        <v>130.37575000000001</v>
      </c>
      <c r="H1063" s="32"/>
      <c r="I1063" s="31"/>
      <c r="J1063" s="25">
        <f t="shared" si="63"/>
        <v>382.87960000000004</v>
      </c>
      <c r="K1063" s="21"/>
      <c r="L1063" s="16"/>
      <c r="M1063" s="101">
        <v>36.948</v>
      </c>
      <c r="N1063" s="101">
        <v>91.122</v>
      </c>
      <c r="O1063" s="101">
        <v>362.77100000000002</v>
      </c>
      <c r="P1063" s="101">
        <v>30.661999999999999</v>
      </c>
      <c r="Q1063" s="101">
        <v>79.94</v>
      </c>
      <c r="R1063" s="101">
        <v>401.45800000000003</v>
      </c>
      <c r="S1063" s="101">
        <v>599</v>
      </c>
      <c r="T1063" s="101">
        <v>296.69</v>
      </c>
      <c r="U1063" s="101">
        <v>537.30999999999995</v>
      </c>
    </row>
    <row r="1064" spans="1:21" x14ac:dyDescent="0.25">
      <c r="A1064" s="60" t="s">
        <v>4823</v>
      </c>
      <c r="B1064" s="60" t="s">
        <v>1392</v>
      </c>
      <c r="C1064" s="60" t="s">
        <v>4887</v>
      </c>
      <c r="D1064" s="94">
        <v>11</v>
      </c>
      <c r="E1064" s="60" t="s">
        <v>7851</v>
      </c>
      <c r="F1064" s="25">
        <f t="shared" si="61"/>
        <v>475.58333333333331</v>
      </c>
      <c r="G1064" s="25">
        <f t="shared" si="62"/>
        <v>173.25149999999999</v>
      </c>
      <c r="H1064" s="32"/>
      <c r="I1064" s="31"/>
      <c r="J1064" s="25">
        <f t="shared" si="63"/>
        <v>349.58979999999997</v>
      </c>
      <c r="K1064" s="21"/>
      <c r="L1064" s="16"/>
      <c r="M1064" s="101">
        <v>161.38499999999999</v>
      </c>
      <c r="N1064" s="101">
        <v>206.03100000000001</v>
      </c>
      <c r="O1064" s="101">
        <v>172.298</v>
      </c>
      <c r="P1064" s="101">
        <v>153.292</v>
      </c>
      <c r="Q1064" s="101">
        <v>218.16399999999999</v>
      </c>
      <c r="R1064" s="101">
        <v>103.035</v>
      </c>
      <c r="S1064" s="101">
        <v>514</v>
      </c>
      <c r="T1064" s="101">
        <v>428.2</v>
      </c>
      <c r="U1064" s="101">
        <v>484.55</v>
      </c>
    </row>
    <row r="1065" spans="1:21" x14ac:dyDescent="0.25">
      <c r="A1065" s="60" t="s">
        <v>4823</v>
      </c>
      <c r="B1065" s="60" t="s">
        <v>1688</v>
      </c>
      <c r="C1065" s="60" t="s">
        <v>4894</v>
      </c>
      <c r="D1065" s="94">
        <v>13</v>
      </c>
      <c r="E1065" s="60" t="s">
        <v>8056</v>
      </c>
      <c r="F1065" s="25">
        <f t="shared" si="61"/>
        <v>475.55666666666667</v>
      </c>
      <c r="G1065" s="25">
        <f t="shared" si="62"/>
        <v>193.15199999999999</v>
      </c>
      <c r="H1065" s="32"/>
      <c r="I1065" s="31"/>
      <c r="J1065" s="25">
        <f t="shared" si="63"/>
        <v>388.49039999999997</v>
      </c>
      <c r="K1065" s="21"/>
      <c r="L1065" s="16"/>
      <c r="M1065" s="101">
        <v>155.83199999999999</v>
      </c>
      <c r="N1065" s="101">
        <v>138.82400000000001</v>
      </c>
      <c r="O1065" s="101">
        <v>243.55600000000001</v>
      </c>
      <c r="P1065" s="101">
        <v>234.39599999999999</v>
      </c>
      <c r="Q1065" s="101">
        <v>199.68</v>
      </c>
      <c r="R1065" s="101">
        <v>316.10199999999998</v>
      </c>
      <c r="S1065" s="101">
        <v>368</v>
      </c>
      <c r="T1065" s="101">
        <v>425.76</v>
      </c>
      <c r="U1065" s="101">
        <v>632.91</v>
      </c>
    </row>
    <row r="1066" spans="1:21" x14ac:dyDescent="0.25">
      <c r="A1066" s="60" t="s">
        <v>4823</v>
      </c>
      <c r="B1066" s="60" t="s">
        <v>303</v>
      </c>
      <c r="C1066" s="60" t="s">
        <v>4907</v>
      </c>
      <c r="D1066" s="94">
        <v>16</v>
      </c>
      <c r="E1066" s="60" t="s">
        <v>9175</v>
      </c>
      <c r="F1066" s="25">
        <f t="shared" si="61"/>
        <v>475.15666666666669</v>
      </c>
      <c r="G1066" s="25">
        <f t="shared" si="62"/>
        <v>162.84325000000001</v>
      </c>
      <c r="H1066" s="32"/>
      <c r="I1066" s="31"/>
      <c r="J1066" s="25">
        <f t="shared" si="63"/>
        <v>330.86559999999997</v>
      </c>
      <c r="K1066" s="21"/>
      <c r="L1066" s="16"/>
      <c r="M1066" s="101">
        <v>130.125</v>
      </c>
      <c r="N1066" s="101">
        <v>125.605</v>
      </c>
      <c r="O1066" s="101">
        <v>190.31100000000001</v>
      </c>
      <c r="P1066" s="101">
        <v>205.33199999999999</v>
      </c>
      <c r="Q1066" s="101">
        <v>92.474999999999994</v>
      </c>
      <c r="R1066" s="101">
        <v>136.38300000000001</v>
      </c>
      <c r="S1066" s="101">
        <v>313</v>
      </c>
      <c r="T1066" s="101">
        <v>198.06</v>
      </c>
      <c r="U1066" s="101">
        <v>914.41</v>
      </c>
    </row>
    <row r="1067" spans="1:21" x14ac:dyDescent="0.25">
      <c r="A1067" s="60" t="s">
        <v>4823</v>
      </c>
      <c r="B1067" s="60" t="s">
        <v>2112</v>
      </c>
      <c r="C1067" s="60" t="s">
        <v>4907</v>
      </c>
      <c r="D1067" s="94">
        <v>16</v>
      </c>
      <c r="E1067" s="60" t="s">
        <v>8912</v>
      </c>
      <c r="F1067" s="25">
        <f t="shared" si="61"/>
        <v>473.95333333333338</v>
      </c>
      <c r="G1067" s="25">
        <f t="shared" si="62"/>
        <v>38.820749999999997</v>
      </c>
      <c r="H1067" s="32"/>
      <c r="I1067" s="31"/>
      <c r="J1067" s="25">
        <f t="shared" si="63"/>
        <v>318.19620000000003</v>
      </c>
      <c r="K1067" s="21"/>
      <c r="L1067" s="16"/>
      <c r="M1067" s="101">
        <v>25.558</v>
      </c>
      <c r="N1067" s="101">
        <v>41.012999999999998</v>
      </c>
      <c r="O1067" s="101">
        <v>50.162999999999997</v>
      </c>
      <c r="P1067" s="101">
        <v>38.548999999999999</v>
      </c>
      <c r="Q1067" s="101">
        <v>64.405000000000001</v>
      </c>
      <c r="R1067" s="101">
        <v>104.71599999999999</v>
      </c>
      <c r="S1067" s="101">
        <v>1049</v>
      </c>
      <c r="T1067" s="101">
        <v>41.41</v>
      </c>
      <c r="U1067" s="101">
        <v>331.45</v>
      </c>
    </row>
    <row r="1068" spans="1:21" x14ac:dyDescent="0.25">
      <c r="A1068" s="60" t="s">
        <v>4823</v>
      </c>
      <c r="B1068" s="60" t="s">
        <v>255</v>
      </c>
      <c r="C1068" s="60" t="s">
        <v>4827</v>
      </c>
      <c r="D1068" s="94">
        <v>1</v>
      </c>
      <c r="E1068" s="60" t="s">
        <v>5339</v>
      </c>
      <c r="F1068" s="25">
        <f t="shared" si="61"/>
        <v>473.06</v>
      </c>
      <c r="G1068" s="25">
        <f t="shared" si="62"/>
        <v>149.60849999999999</v>
      </c>
      <c r="H1068" s="32"/>
      <c r="I1068" s="31"/>
      <c r="J1068" s="25">
        <f t="shared" si="63"/>
        <v>334.36980000000005</v>
      </c>
      <c r="K1068" s="21"/>
      <c r="L1068" s="16"/>
      <c r="M1068" s="101">
        <v>40.844999999999999</v>
      </c>
      <c r="N1068" s="101">
        <v>125.935</v>
      </c>
      <c r="O1068" s="101">
        <v>226.60499999999999</v>
      </c>
      <c r="P1068" s="101">
        <v>205.04900000000001</v>
      </c>
      <c r="Q1068" s="101">
        <v>115.419</v>
      </c>
      <c r="R1068" s="101">
        <v>137.25</v>
      </c>
      <c r="S1068" s="101">
        <v>340</v>
      </c>
      <c r="T1068" s="101">
        <v>654.97</v>
      </c>
      <c r="U1068" s="101">
        <v>424.21</v>
      </c>
    </row>
    <row r="1069" spans="1:21" x14ac:dyDescent="0.25">
      <c r="A1069" s="60" t="s">
        <v>4823</v>
      </c>
      <c r="B1069" s="60" t="s">
        <v>4</v>
      </c>
      <c r="C1069" s="60" t="s">
        <v>4850</v>
      </c>
      <c r="D1069" s="94">
        <v>5</v>
      </c>
      <c r="E1069" s="60" t="s">
        <v>5961</v>
      </c>
      <c r="F1069" s="25">
        <f t="shared" si="61"/>
        <v>472.40333333333336</v>
      </c>
      <c r="G1069" s="25">
        <f t="shared" si="62"/>
        <v>160.56425000000002</v>
      </c>
      <c r="H1069" s="32"/>
      <c r="I1069" s="31"/>
      <c r="J1069" s="25">
        <f t="shared" si="63"/>
        <v>378.53480000000002</v>
      </c>
      <c r="K1069" s="21"/>
      <c r="L1069" s="16"/>
      <c r="M1069" s="101">
        <v>305.49200000000002</v>
      </c>
      <c r="N1069" s="101">
        <v>122.55800000000001</v>
      </c>
      <c r="O1069" s="101">
        <v>27.169</v>
      </c>
      <c r="P1069" s="101">
        <v>187.03800000000001</v>
      </c>
      <c r="Q1069" s="101">
        <v>293.80799999999999</v>
      </c>
      <c r="R1069" s="101">
        <v>181.65600000000001</v>
      </c>
      <c r="S1069" s="101">
        <v>680</v>
      </c>
      <c r="T1069" s="101">
        <v>73.47</v>
      </c>
      <c r="U1069" s="101">
        <v>663.74</v>
      </c>
    </row>
    <row r="1070" spans="1:21" x14ac:dyDescent="0.25">
      <c r="A1070" s="60" t="s">
        <v>4823</v>
      </c>
      <c r="B1070" s="60" t="s">
        <v>4306</v>
      </c>
      <c r="C1070" s="60" t="s">
        <v>4835</v>
      </c>
      <c r="D1070" s="94">
        <v>2</v>
      </c>
      <c r="E1070" s="60" t="s">
        <v>5581</v>
      </c>
      <c r="F1070" s="25">
        <f t="shared" si="61"/>
        <v>471.16666666666669</v>
      </c>
      <c r="G1070" s="25">
        <f t="shared" si="62"/>
        <v>1992.7125000000001</v>
      </c>
      <c r="H1070" s="32"/>
      <c r="I1070" s="31"/>
      <c r="J1070" s="25">
        <f t="shared" si="63"/>
        <v>731.92899999999997</v>
      </c>
      <c r="K1070" s="21"/>
      <c r="L1070" s="16"/>
      <c r="M1070" s="101">
        <v>1856.239</v>
      </c>
      <c r="N1070" s="101">
        <v>2147.087</v>
      </c>
      <c r="O1070" s="101">
        <v>1479.019</v>
      </c>
      <c r="P1070" s="101">
        <v>2488.5050000000001</v>
      </c>
      <c r="Q1070" s="101">
        <v>1774.8320000000001</v>
      </c>
      <c r="R1070" s="101">
        <v>471.31299999999999</v>
      </c>
      <c r="S1070" s="101">
        <v>714</v>
      </c>
      <c r="T1070" s="101">
        <v>177.67</v>
      </c>
      <c r="U1070" s="101">
        <v>521.83000000000004</v>
      </c>
    </row>
    <row r="1071" spans="1:21" x14ac:dyDescent="0.25">
      <c r="A1071" s="60" t="s">
        <v>4823</v>
      </c>
      <c r="B1071" s="60" t="s">
        <v>1584</v>
      </c>
      <c r="C1071" s="60" t="s">
        <v>4880</v>
      </c>
      <c r="D1071" s="94">
        <v>11</v>
      </c>
      <c r="E1071" s="60" t="s">
        <v>7481</v>
      </c>
      <c r="F1071" s="25">
        <f t="shared" si="61"/>
        <v>470.76666666666665</v>
      </c>
      <c r="G1071" s="25">
        <f t="shared" si="62"/>
        <v>33.250999999999998</v>
      </c>
      <c r="H1071" s="32"/>
      <c r="I1071" s="31"/>
      <c r="J1071" s="25">
        <f t="shared" si="63"/>
        <v>315.12780000000004</v>
      </c>
      <c r="K1071" s="21"/>
      <c r="L1071" s="16"/>
      <c r="M1071" s="101">
        <v>3.7170000000000001</v>
      </c>
      <c r="N1071" s="101">
        <v>5.7</v>
      </c>
      <c r="O1071" s="101">
        <v>13.057</v>
      </c>
      <c r="P1071" s="101">
        <v>110.53</v>
      </c>
      <c r="Q1071" s="101">
        <v>103.63500000000001</v>
      </c>
      <c r="R1071" s="101">
        <v>59.704000000000001</v>
      </c>
      <c r="S1071" s="101">
        <v>88</v>
      </c>
      <c r="T1071" s="101">
        <v>103.84</v>
      </c>
      <c r="U1071" s="101">
        <v>1220.46</v>
      </c>
    </row>
    <row r="1072" spans="1:21" x14ac:dyDescent="0.25">
      <c r="A1072" s="60" t="s">
        <v>4823</v>
      </c>
      <c r="B1072" s="60" t="s">
        <v>271</v>
      </c>
      <c r="C1072" s="60" t="s">
        <v>4909</v>
      </c>
      <c r="D1072" s="94">
        <v>17</v>
      </c>
      <c r="E1072" s="60" t="s">
        <v>9485</v>
      </c>
      <c r="F1072" s="25">
        <f t="shared" si="61"/>
        <v>468.62333333333339</v>
      </c>
      <c r="G1072" s="25">
        <f t="shared" si="62"/>
        <v>105.79649999999999</v>
      </c>
      <c r="H1072" s="32"/>
      <c r="I1072" s="31"/>
      <c r="J1072" s="25">
        <f t="shared" si="63"/>
        <v>416.5822</v>
      </c>
      <c r="K1072" s="21"/>
      <c r="L1072" s="16"/>
      <c r="M1072" s="101" t="s">
        <v>5176</v>
      </c>
      <c r="N1072" s="101">
        <v>111.905</v>
      </c>
      <c r="O1072" s="101">
        <v>11.528</v>
      </c>
      <c r="P1072" s="101">
        <v>299.75299999999999</v>
      </c>
      <c r="Q1072" s="101">
        <v>597.31600000000003</v>
      </c>
      <c r="R1072" s="101">
        <v>79.724999999999994</v>
      </c>
      <c r="S1072" s="101">
        <v>2</v>
      </c>
      <c r="T1072" s="101">
        <v>30.21</v>
      </c>
      <c r="U1072" s="101">
        <v>1373.66</v>
      </c>
    </row>
    <row r="1073" spans="1:21" x14ac:dyDescent="0.25">
      <c r="A1073" s="60" t="s">
        <v>4823</v>
      </c>
      <c r="B1073" s="60" t="s">
        <v>2079</v>
      </c>
      <c r="C1073" s="60" t="s">
        <v>4896</v>
      </c>
      <c r="D1073" s="94">
        <v>15</v>
      </c>
      <c r="E1073" s="60" t="s">
        <v>8203</v>
      </c>
      <c r="F1073" s="25">
        <f t="shared" si="61"/>
        <v>468.36333333333329</v>
      </c>
      <c r="G1073" s="25">
        <f t="shared" si="62"/>
        <v>549.43050000000005</v>
      </c>
      <c r="H1073" s="32"/>
      <c r="I1073" s="31"/>
      <c r="J1073" s="25">
        <f t="shared" si="63"/>
        <v>409.46679999999998</v>
      </c>
      <c r="K1073" s="21"/>
      <c r="L1073" s="16"/>
      <c r="M1073" s="101">
        <v>625.58199999999999</v>
      </c>
      <c r="N1073" s="101">
        <v>863.10400000000004</v>
      </c>
      <c r="O1073" s="101">
        <v>328.85</v>
      </c>
      <c r="P1073" s="101">
        <v>380.18599999999998</v>
      </c>
      <c r="Q1073" s="101">
        <v>228.351</v>
      </c>
      <c r="R1073" s="101">
        <v>413.89299999999997</v>
      </c>
      <c r="S1073" s="101">
        <v>510</v>
      </c>
      <c r="T1073" s="101">
        <v>342.06</v>
      </c>
      <c r="U1073" s="101">
        <v>553.03</v>
      </c>
    </row>
    <row r="1074" spans="1:21" x14ac:dyDescent="0.25">
      <c r="A1074" s="60" t="s">
        <v>4823</v>
      </c>
      <c r="B1074" s="60" t="s">
        <v>1440</v>
      </c>
      <c r="C1074" s="60" t="s">
        <v>4907</v>
      </c>
      <c r="D1074" s="94">
        <v>16</v>
      </c>
      <c r="E1074" s="60" t="s">
        <v>8777</v>
      </c>
      <c r="F1074" s="25">
        <f t="shared" si="61"/>
        <v>468.3533333333333</v>
      </c>
      <c r="G1074" s="25">
        <f t="shared" si="62"/>
        <v>154.36599999999999</v>
      </c>
      <c r="H1074" s="32"/>
      <c r="I1074" s="31"/>
      <c r="J1074" s="25">
        <f t="shared" si="63"/>
        <v>423.8338</v>
      </c>
      <c r="K1074" s="21"/>
      <c r="L1074" s="16"/>
      <c r="M1074" s="101">
        <v>124.178</v>
      </c>
      <c r="N1074" s="101">
        <v>86.552999999999997</v>
      </c>
      <c r="O1074" s="101">
        <v>158.48699999999999</v>
      </c>
      <c r="P1074" s="101">
        <v>248.24600000000001</v>
      </c>
      <c r="Q1074" s="101">
        <v>255.18100000000001</v>
      </c>
      <c r="R1074" s="101">
        <v>458.928</v>
      </c>
      <c r="S1074" s="101">
        <v>274</v>
      </c>
      <c r="T1074" s="101">
        <v>658.36</v>
      </c>
      <c r="U1074" s="101">
        <v>472.7</v>
      </c>
    </row>
    <row r="1075" spans="1:21" x14ac:dyDescent="0.25">
      <c r="A1075" s="60" t="s">
        <v>4823</v>
      </c>
      <c r="B1075" s="60" t="s">
        <v>1005</v>
      </c>
      <c r="C1075" s="60" t="s">
        <v>4907</v>
      </c>
      <c r="D1075" s="94">
        <v>16</v>
      </c>
      <c r="E1075" s="60" t="s">
        <v>8887</v>
      </c>
      <c r="F1075" s="25">
        <f t="shared" si="61"/>
        <v>467.45666666666665</v>
      </c>
      <c r="G1075" s="25">
        <f t="shared" si="62"/>
        <v>71.06</v>
      </c>
      <c r="H1075" s="32"/>
      <c r="I1075" s="31"/>
      <c r="J1075" s="25">
        <f t="shared" si="63"/>
        <v>662.80719999999997</v>
      </c>
      <c r="K1075" s="21"/>
      <c r="L1075" s="16"/>
      <c r="M1075" s="101">
        <v>1.538</v>
      </c>
      <c r="N1075" s="101">
        <v>248.52</v>
      </c>
      <c r="O1075" s="101">
        <v>33.057000000000002</v>
      </c>
      <c r="P1075" s="101">
        <v>1.125</v>
      </c>
      <c r="Q1075" s="101">
        <v>1099.0450000000001</v>
      </c>
      <c r="R1075" s="101">
        <v>812.62099999999998</v>
      </c>
      <c r="S1075" s="101">
        <v>140</v>
      </c>
      <c r="T1075" s="101">
        <v>209.56</v>
      </c>
      <c r="U1075" s="101">
        <v>1052.81</v>
      </c>
    </row>
    <row r="1076" spans="1:21" x14ac:dyDescent="0.25">
      <c r="A1076" s="60" t="s">
        <v>4823</v>
      </c>
      <c r="B1076" s="60" t="s">
        <v>890</v>
      </c>
      <c r="C1076" s="60" t="s">
        <v>4839</v>
      </c>
      <c r="D1076" s="94">
        <v>4</v>
      </c>
      <c r="E1076" s="60" t="s">
        <v>5682</v>
      </c>
      <c r="F1076" s="25">
        <f t="shared" si="61"/>
        <v>467.23333333333335</v>
      </c>
      <c r="G1076" s="25">
        <f t="shared" si="62"/>
        <v>321.52050000000003</v>
      </c>
      <c r="H1076" s="32"/>
      <c r="I1076" s="31"/>
      <c r="J1076" s="25">
        <f t="shared" si="63"/>
        <v>370.90980000000002</v>
      </c>
      <c r="K1076" s="21"/>
      <c r="L1076" s="16"/>
      <c r="M1076" s="101">
        <v>629.82299999999998</v>
      </c>
      <c r="N1076" s="101">
        <v>48.774000000000001</v>
      </c>
      <c r="O1076" s="101">
        <v>473.60199999999998</v>
      </c>
      <c r="P1076" s="101">
        <v>133.88300000000001</v>
      </c>
      <c r="Q1076" s="101">
        <v>186.66300000000001</v>
      </c>
      <c r="R1076" s="101">
        <v>266.18599999999998</v>
      </c>
      <c r="S1076" s="101">
        <v>433</v>
      </c>
      <c r="T1076" s="101">
        <v>435.67</v>
      </c>
      <c r="U1076" s="101">
        <v>533.03</v>
      </c>
    </row>
    <row r="1077" spans="1:21" x14ac:dyDescent="0.25">
      <c r="A1077" s="60" t="s">
        <v>4823</v>
      </c>
      <c r="B1077" s="60" t="s">
        <v>1071</v>
      </c>
      <c r="C1077" s="60" t="s">
        <v>4908</v>
      </c>
      <c r="D1077" s="94">
        <v>16</v>
      </c>
      <c r="E1077" s="60" t="s">
        <v>9268</v>
      </c>
      <c r="F1077" s="25">
        <f t="shared" si="61"/>
        <v>465.22333333333336</v>
      </c>
      <c r="G1077" s="25">
        <f t="shared" si="62"/>
        <v>115.00775</v>
      </c>
      <c r="H1077" s="32"/>
      <c r="I1077" s="31"/>
      <c r="J1077" s="25">
        <f t="shared" si="63"/>
        <v>381.06380000000001</v>
      </c>
      <c r="K1077" s="21"/>
      <c r="L1077" s="16"/>
      <c r="M1077" s="101">
        <v>74.290999999999997</v>
      </c>
      <c r="N1077" s="101">
        <v>155.072</v>
      </c>
      <c r="O1077" s="101">
        <v>120.048</v>
      </c>
      <c r="P1077" s="101">
        <v>110.62</v>
      </c>
      <c r="Q1077" s="101">
        <v>404.88299999999998</v>
      </c>
      <c r="R1077" s="101">
        <v>104.76600000000001</v>
      </c>
      <c r="S1077" s="101">
        <v>500</v>
      </c>
      <c r="T1077" s="101">
        <v>210.91</v>
      </c>
      <c r="U1077" s="101">
        <v>684.76</v>
      </c>
    </row>
    <row r="1078" spans="1:21" x14ac:dyDescent="0.25">
      <c r="A1078" s="60" t="s">
        <v>4823</v>
      </c>
      <c r="B1078" s="60" t="s">
        <v>1650</v>
      </c>
      <c r="C1078" s="60" t="s">
        <v>4839</v>
      </c>
      <c r="D1078" s="94">
        <v>4</v>
      </c>
      <c r="E1078" s="60" t="s">
        <v>5679</v>
      </c>
      <c r="F1078" s="25">
        <f t="shared" si="61"/>
        <v>464.93666666666667</v>
      </c>
      <c r="G1078" s="25">
        <f t="shared" si="62"/>
        <v>147.51850000000002</v>
      </c>
      <c r="H1078" s="32"/>
      <c r="I1078" s="31"/>
      <c r="J1078" s="25">
        <f t="shared" si="63"/>
        <v>386.52700000000004</v>
      </c>
      <c r="K1078" s="21"/>
      <c r="L1078" s="16"/>
      <c r="M1078" s="101">
        <v>12.227</v>
      </c>
      <c r="N1078" s="101">
        <v>139.81</v>
      </c>
      <c r="O1078" s="101">
        <v>308.83199999999999</v>
      </c>
      <c r="P1078" s="101">
        <v>129.20500000000001</v>
      </c>
      <c r="Q1078" s="101">
        <v>181.696</v>
      </c>
      <c r="R1078" s="101">
        <v>356.12900000000002</v>
      </c>
      <c r="S1078" s="101">
        <v>390</v>
      </c>
      <c r="T1078" s="101">
        <v>518.83000000000004</v>
      </c>
      <c r="U1078" s="101">
        <v>485.98</v>
      </c>
    </row>
    <row r="1079" spans="1:21" x14ac:dyDescent="0.25">
      <c r="A1079" s="60" t="s">
        <v>4823</v>
      </c>
      <c r="B1079" s="60" t="s">
        <v>33</v>
      </c>
      <c r="C1079" s="60" t="s">
        <v>4849</v>
      </c>
      <c r="D1079" s="94">
        <v>5</v>
      </c>
      <c r="E1079" s="60" t="s">
        <v>5949</v>
      </c>
      <c r="F1079" s="25">
        <f t="shared" si="61"/>
        <v>463.1133333333334</v>
      </c>
      <c r="G1079" s="25">
        <f t="shared" si="62"/>
        <v>0.30775000000000002</v>
      </c>
      <c r="H1079" s="32"/>
      <c r="I1079" s="31"/>
      <c r="J1079" s="25">
        <f t="shared" si="63"/>
        <v>277.86800000000005</v>
      </c>
      <c r="K1079" s="21"/>
      <c r="L1079" s="16"/>
      <c r="M1079" s="101">
        <v>1.2310000000000001</v>
      </c>
      <c r="N1079" s="101" t="s">
        <v>5176</v>
      </c>
      <c r="O1079" s="101" t="s">
        <v>5176</v>
      </c>
      <c r="P1079" s="101" t="s">
        <v>5176</v>
      </c>
      <c r="Q1079" s="101" t="s">
        <v>5176</v>
      </c>
      <c r="R1079" s="101" t="s">
        <v>5176</v>
      </c>
      <c r="S1079" s="101">
        <v>7</v>
      </c>
      <c r="T1079" s="101">
        <v>0.21</v>
      </c>
      <c r="U1079" s="101">
        <v>1382.13</v>
      </c>
    </row>
    <row r="1080" spans="1:21" x14ac:dyDescent="0.25">
      <c r="A1080" s="60" t="s">
        <v>4823</v>
      </c>
      <c r="B1080" s="60" t="s">
        <v>2727</v>
      </c>
      <c r="C1080" s="60" t="s">
        <v>4852</v>
      </c>
      <c r="D1080" s="94">
        <v>6</v>
      </c>
      <c r="E1080" s="60" t="s">
        <v>6170</v>
      </c>
      <c r="F1080" s="25">
        <f t="shared" si="61"/>
        <v>462.95</v>
      </c>
      <c r="G1080" s="25">
        <f t="shared" si="62"/>
        <v>117.81375</v>
      </c>
      <c r="H1080" s="32"/>
      <c r="I1080" s="31"/>
      <c r="J1080" s="25">
        <f t="shared" si="63"/>
        <v>497.47719999999998</v>
      </c>
      <c r="K1080" s="21"/>
      <c r="L1080" s="16"/>
      <c r="M1080" s="101">
        <v>1.6319999999999999</v>
      </c>
      <c r="N1080" s="101">
        <v>10.615</v>
      </c>
      <c r="O1080" s="101">
        <v>68.900999999999996</v>
      </c>
      <c r="P1080" s="101">
        <v>390.10700000000003</v>
      </c>
      <c r="Q1080" s="101">
        <v>763.73500000000001</v>
      </c>
      <c r="R1080" s="101">
        <v>334.80099999999999</v>
      </c>
      <c r="S1080" s="101">
        <v>276</v>
      </c>
      <c r="T1080" s="101">
        <v>349.74</v>
      </c>
      <c r="U1080" s="101">
        <v>763.11</v>
      </c>
    </row>
    <row r="1081" spans="1:21" x14ac:dyDescent="0.25">
      <c r="A1081" s="60" t="s">
        <v>4823</v>
      </c>
      <c r="B1081" s="60" t="s">
        <v>988</v>
      </c>
      <c r="C1081" s="60" t="s">
        <v>4888</v>
      </c>
      <c r="D1081" s="94">
        <v>12</v>
      </c>
      <c r="E1081" s="60" t="s">
        <v>7912</v>
      </c>
      <c r="F1081" s="25">
        <f t="shared" si="61"/>
        <v>462.2166666666667</v>
      </c>
      <c r="G1081" s="25">
        <f t="shared" si="62"/>
        <v>271.67975000000001</v>
      </c>
      <c r="H1081" s="32"/>
      <c r="I1081" s="31"/>
      <c r="J1081" s="25">
        <f t="shared" si="63"/>
        <v>451.25699999999995</v>
      </c>
      <c r="K1081" s="21"/>
      <c r="L1081" s="16"/>
      <c r="M1081" s="101">
        <v>223.48</v>
      </c>
      <c r="N1081" s="101">
        <v>362.79399999999998</v>
      </c>
      <c r="O1081" s="101">
        <v>292.69400000000002</v>
      </c>
      <c r="P1081" s="101">
        <v>207.751</v>
      </c>
      <c r="Q1081" s="101">
        <v>612.995</v>
      </c>
      <c r="R1081" s="101">
        <v>256.64</v>
      </c>
      <c r="S1081" s="101">
        <v>434</v>
      </c>
      <c r="T1081" s="101">
        <v>406.89</v>
      </c>
      <c r="U1081" s="101">
        <v>545.76</v>
      </c>
    </row>
    <row r="1082" spans="1:21" x14ac:dyDescent="0.25">
      <c r="A1082" s="60" t="s">
        <v>4823</v>
      </c>
      <c r="B1082" s="60" t="s">
        <v>2280</v>
      </c>
      <c r="C1082" s="60" t="s">
        <v>4854</v>
      </c>
      <c r="D1082" s="94">
        <v>6</v>
      </c>
      <c r="E1082" s="60" t="s">
        <v>6447</v>
      </c>
      <c r="F1082" s="25">
        <f t="shared" si="61"/>
        <v>459.09333333333331</v>
      </c>
      <c r="G1082" s="25">
        <f t="shared" si="62"/>
        <v>218.66</v>
      </c>
      <c r="H1082" s="32"/>
      <c r="I1082" s="31"/>
      <c r="J1082" s="25">
        <f t="shared" si="63"/>
        <v>277.71979999999996</v>
      </c>
      <c r="K1082" s="21"/>
      <c r="L1082" s="16"/>
      <c r="M1082" s="101">
        <v>8.6539999999999999</v>
      </c>
      <c r="N1082" s="101">
        <v>2.343</v>
      </c>
      <c r="O1082" s="101">
        <v>863.64300000000003</v>
      </c>
      <c r="P1082" s="101" t="s">
        <v>5176</v>
      </c>
      <c r="Q1082" s="101">
        <v>11.319000000000001</v>
      </c>
      <c r="R1082" s="101" t="s">
        <v>5176</v>
      </c>
      <c r="S1082" s="101">
        <v>1361</v>
      </c>
      <c r="T1082" s="101">
        <v>16.28</v>
      </c>
      <c r="U1082" s="101" t="s">
        <v>5176</v>
      </c>
    </row>
    <row r="1083" spans="1:21" x14ac:dyDescent="0.25">
      <c r="A1083" s="60" t="s">
        <v>4823</v>
      </c>
      <c r="B1083" s="60" t="s">
        <v>1360</v>
      </c>
      <c r="C1083" s="60" t="s">
        <v>4905</v>
      </c>
      <c r="D1083" s="94">
        <v>15</v>
      </c>
      <c r="E1083" s="60" t="s">
        <v>8630</v>
      </c>
      <c r="F1083" s="25">
        <f t="shared" si="61"/>
        <v>458.34</v>
      </c>
      <c r="G1083" s="25">
        <f t="shared" si="62"/>
        <v>259.19175000000001</v>
      </c>
      <c r="H1083" s="32"/>
      <c r="I1083" s="31"/>
      <c r="J1083" s="25">
        <f t="shared" si="63"/>
        <v>445.05900000000003</v>
      </c>
      <c r="K1083" s="21"/>
      <c r="L1083" s="16"/>
      <c r="M1083" s="101">
        <v>175.971</v>
      </c>
      <c r="N1083" s="101">
        <v>208.39699999999999</v>
      </c>
      <c r="O1083" s="101">
        <v>211.072</v>
      </c>
      <c r="P1083" s="101">
        <v>441.327</v>
      </c>
      <c r="Q1083" s="101">
        <v>328.00900000000001</v>
      </c>
      <c r="R1083" s="101">
        <v>522.26599999999996</v>
      </c>
      <c r="S1083" s="101">
        <v>388</v>
      </c>
      <c r="T1083" s="101">
        <v>397.91</v>
      </c>
      <c r="U1083" s="101">
        <v>589.11</v>
      </c>
    </row>
    <row r="1084" spans="1:21" x14ac:dyDescent="0.25">
      <c r="A1084" s="60" t="s">
        <v>4823</v>
      </c>
      <c r="B1084" s="60" t="s">
        <v>1697</v>
      </c>
      <c r="C1084" s="60" t="s">
        <v>4908</v>
      </c>
      <c r="D1084" s="94">
        <v>16</v>
      </c>
      <c r="E1084" s="60" t="s">
        <v>9391</v>
      </c>
      <c r="F1084" s="25">
        <f t="shared" si="61"/>
        <v>457.96333333333331</v>
      </c>
      <c r="G1084" s="25">
        <f t="shared" si="62"/>
        <v>242.91374999999999</v>
      </c>
      <c r="H1084" s="32"/>
      <c r="I1084" s="31"/>
      <c r="J1084" s="25">
        <f t="shared" si="63"/>
        <v>385.21780000000001</v>
      </c>
      <c r="K1084" s="21"/>
      <c r="L1084" s="16"/>
      <c r="M1084" s="101">
        <v>165.876</v>
      </c>
      <c r="N1084" s="101">
        <v>106.834</v>
      </c>
      <c r="O1084" s="101">
        <v>270.58999999999997</v>
      </c>
      <c r="P1084" s="101">
        <v>428.35500000000002</v>
      </c>
      <c r="Q1084" s="101">
        <v>248.72399999999999</v>
      </c>
      <c r="R1084" s="101">
        <v>303.47500000000002</v>
      </c>
      <c r="S1084" s="101">
        <v>420</v>
      </c>
      <c r="T1084" s="101">
        <v>655.37</v>
      </c>
      <c r="U1084" s="101">
        <v>298.52</v>
      </c>
    </row>
    <row r="1085" spans="1:21" x14ac:dyDescent="0.25">
      <c r="A1085" s="60" t="s">
        <v>4823</v>
      </c>
      <c r="B1085" s="60" t="s">
        <v>3218</v>
      </c>
      <c r="C1085" s="60" t="s">
        <v>4876</v>
      </c>
      <c r="D1085" s="94">
        <v>11</v>
      </c>
      <c r="E1085" s="60" t="s">
        <v>7270</v>
      </c>
      <c r="F1085" s="25">
        <f t="shared" si="61"/>
        <v>457.75333333333333</v>
      </c>
      <c r="G1085" s="25">
        <f t="shared" si="62"/>
        <v>134.37774999999999</v>
      </c>
      <c r="H1085" s="32"/>
      <c r="I1085" s="31"/>
      <c r="J1085" s="25">
        <f t="shared" si="63"/>
        <v>312.87919999999997</v>
      </c>
      <c r="K1085" s="21"/>
      <c r="L1085" s="16"/>
      <c r="M1085" s="101">
        <v>76.564999999999998</v>
      </c>
      <c r="N1085" s="101">
        <v>130.78</v>
      </c>
      <c r="O1085" s="101">
        <v>135.19300000000001</v>
      </c>
      <c r="P1085" s="101">
        <v>194.97300000000001</v>
      </c>
      <c r="Q1085" s="101">
        <v>186.953</v>
      </c>
      <c r="R1085" s="101">
        <v>4.1829999999999998</v>
      </c>
      <c r="S1085" s="101">
        <v>29</v>
      </c>
      <c r="T1085" s="101">
        <v>567.08000000000004</v>
      </c>
      <c r="U1085" s="101">
        <v>777.18</v>
      </c>
    </row>
    <row r="1086" spans="1:21" x14ac:dyDescent="0.25">
      <c r="A1086" s="60" t="s">
        <v>4823</v>
      </c>
      <c r="B1086" s="60" t="s">
        <v>894</v>
      </c>
      <c r="C1086" s="60" t="s">
        <v>4879</v>
      </c>
      <c r="D1086" s="94">
        <v>11</v>
      </c>
      <c r="E1086" s="60" t="s">
        <v>7393</v>
      </c>
      <c r="F1086" s="25">
        <f t="shared" si="61"/>
        <v>457.03666666666669</v>
      </c>
      <c r="G1086" s="25">
        <f t="shared" si="62"/>
        <v>28.314</v>
      </c>
      <c r="H1086" s="32"/>
      <c r="I1086" s="31"/>
      <c r="J1086" s="25">
        <f t="shared" si="63"/>
        <v>276.27260000000001</v>
      </c>
      <c r="K1086" s="21"/>
      <c r="L1086" s="16"/>
      <c r="M1086" s="101" t="s">
        <v>5176</v>
      </c>
      <c r="N1086" s="101">
        <v>21.097999999999999</v>
      </c>
      <c r="O1086" s="101">
        <v>56.948999999999998</v>
      </c>
      <c r="P1086" s="101">
        <v>35.209000000000003</v>
      </c>
      <c r="Q1086" s="101">
        <v>8.5630000000000006</v>
      </c>
      <c r="R1086" s="101">
        <v>1.69</v>
      </c>
      <c r="S1086" s="101">
        <v>51</v>
      </c>
      <c r="T1086" s="101">
        <v>98.17</v>
      </c>
      <c r="U1086" s="101">
        <v>1221.94</v>
      </c>
    </row>
    <row r="1087" spans="1:21" x14ac:dyDescent="0.25">
      <c r="A1087" s="60" t="s">
        <v>4823</v>
      </c>
      <c r="B1087" s="60" t="s">
        <v>811</v>
      </c>
      <c r="C1087" s="60" t="s">
        <v>4853</v>
      </c>
      <c r="D1087" s="94">
        <v>6</v>
      </c>
      <c r="E1087" s="60" t="s">
        <v>6421</v>
      </c>
      <c r="F1087" s="25">
        <f t="shared" si="61"/>
        <v>451.3633333333334</v>
      </c>
      <c r="G1087" s="25">
        <f t="shared" si="62"/>
        <v>216.40274999999997</v>
      </c>
      <c r="H1087" s="32"/>
      <c r="I1087" s="31"/>
      <c r="J1087" s="25">
        <f t="shared" si="63"/>
        <v>274.22500000000002</v>
      </c>
      <c r="K1087" s="21"/>
      <c r="L1087" s="16"/>
      <c r="M1087" s="101">
        <v>783.52499999999998</v>
      </c>
      <c r="N1087" s="101">
        <v>3.117</v>
      </c>
      <c r="O1087" s="101">
        <v>21.901</v>
      </c>
      <c r="P1087" s="101">
        <v>57.067999999999998</v>
      </c>
      <c r="Q1087" s="101">
        <v>7.165</v>
      </c>
      <c r="R1087" s="101">
        <v>9.8699999999999992</v>
      </c>
      <c r="S1087" s="101">
        <v>337</v>
      </c>
      <c r="T1087" s="101">
        <v>482.75</v>
      </c>
      <c r="U1087" s="101">
        <v>534.34</v>
      </c>
    </row>
    <row r="1088" spans="1:21" x14ac:dyDescent="0.25">
      <c r="A1088" s="60" t="s">
        <v>4823</v>
      </c>
      <c r="B1088" s="60" t="s">
        <v>1997</v>
      </c>
      <c r="C1088" s="60" t="s">
        <v>4849</v>
      </c>
      <c r="D1088" s="94">
        <v>5</v>
      </c>
      <c r="E1088" s="60" t="s">
        <v>5957</v>
      </c>
      <c r="F1088" s="25">
        <f t="shared" si="61"/>
        <v>450.58</v>
      </c>
      <c r="G1088" s="25">
        <f t="shared" si="62"/>
        <v>34.109250000000003</v>
      </c>
      <c r="H1088" s="32"/>
      <c r="I1088" s="31"/>
      <c r="J1088" s="25">
        <f t="shared" si="63"/>
        <v>351.9128</v>
      </c>
      <c r="K1088" s="21"/>
      <c r="L1088" s="16"/>
      <c r="M1088" s="101">
        <v>2.1739999999999999</v>
      </c>
      <c r="N1088" s="101">
        <v>8.4749999999999996</v>
      </c>
      <c r="O1088" s="101">
        <v>57.622</v>
      </c>
      <c r="P1088" s="101">
        <v>68.165999999999997</v>
      </c>
      <c r="Q1088" s="101">
        <v>108.648</v>
      </c>
      <c r="R1088" s="101">
        <v>299.17599999999999</v>
      </c>
      <c r="S1088" s="101">
        <v>872</v>
      </c>
      <c r="T1088" s="101">
        <v>292.67</v>
      </c>
      <c r="U1088" s="101">
        <v>187.07</v>
      </c>
    </row>
    <row r="1089" spans="1:21" x14ac:dyDescent="0.25">
      <c r="A1089" s="60" t="s">
        <v>4823</v>
      </c>
      <c r="B1089" s="60" t="s">
        <v>1813</v>
      </c>
      <c r="C1089" s="60" t="s">
        <v>4872</v>
      </c>
      <c r="D1089" s="94">
        <v>10</v>
      </c>
      <c r="E1089" s="60" t="s">
        <v>7103</v>
      </c>
      <c r="F1089" s="25">
        <f t="shared" si="61"/>
        <v>450.39333333333337</v>
      </c>
      <c r="G1089" s="25">
        <f t="shared" si="62"/>
        <v>1471.4695000000002</v>
      </c>
      <c r="H1089" s="32"/>
      <c r="I1089" s="31"/>
      <c r="J1089" s="25">
        <f t="shared" si="63"/>
        <v>397.85640000000001</v>
      </c>
      <c r="K1089" s="21"/>
      <c r="L1089" s="16"/>
      <c r="M1089" s="101">
        <v>935.95100000000002</v>
      </c>
      <c r="N1089" s="101">
        <v>2298.654</v>
      </c>
      <c r="O1089" s="101">
        <v>1174.4780000000001</v>
      </c>
      <c r="P1089" s="101">
        <v>1476.7950000000001</v>
      </c>
      <c r="Q1089" s="101">
        <v>504.45299999999997</v>
      </c>
      <c r="R1089" s="101">
        <v>133.649</v>
      </c>
      <c r="S1089" s="101">
        <v>482</v>
      </c>
      <c r="T1089" s="101">
        <v>288.44</v>
      </c>
      <c r="U1089" s="101">
        <v>580.74</v>
      </c>
    </row>
    <row r="1090" spans="1:21" x14ac:dyDescent="0.25">
      <c r="A1090" s="60" t="s">
        <v>4823</v>
      </c>
      <c r="B1090" s="60" t="s">
        <v>1635</v>
      </c>
      <c r="C1090" s="60" t="s">
        <v>4835</v>
      </c>
      <c r="D1090" s="94">
        <v>2</v>
      </c>
      <c r="E1090" s="60" t="s">
        <v>5593</v>
      </c>
      <c r="F1090" s="25">
        <f t="shared" si="61"/>
        <v>448.74666666666667</v>
      </c>
      <c r="G1090" s="25">
        <f t="shared" si="62"/>
        <v>76.033000000000001</v>
      </c>
      <c r="H1090" s="32"/>
      <c r="I1090" s="31"/>
      <c r="J1090" s="25">
        <f t="shared" si="63"/>
        <v>304.94760000000002</v>
      </c>
      <c r="K1090" s="21"/>
      <c r="L1090" s="16"/>
      <c r="M1090" s="101">
        <v>109.73</v>
      </c>
      <c r="N1090" s="101">
        <v>67.036000000000001</v>
      </c>
      <c r="O1090" s="101">
        <v>16.800999999999998</v>
      </c>
      <c r="P1090" s="101">
        <v>110.565</v>
      </c>
      <c r="Q1090" s="101">
        <v>26.181999999999999</v>
      </c>
      <c r="R1090" s="101">
        <v>152.316</v>
      </c>
      <c r="S1090" s="101">
        <v>1299</v>
      </c>
      <c r="T1090" s="101">
        <v>24.38</v>
      </c>
      <c r="U1090" s="101">
        <v>22.86</v>
      </c>
    </row>
    <row r="1091" spans="1:21" x14ac:dyDescent="0.25">
      <c r="A1091" s="60" t="s">
        <v>4823</v>
      </c>
      <c r="B1091" s="60" t="s">
        <v>1806</v>
      </c>
      <c r="C1091" s="60" t="s">
        <v>4907</v>
      </c>
      <c r="D1091" s="94">
        <v>16</v>
      </c>
      <c r="E1091" s="60" t="s">
        <v>9132</v>
      </c>
      <c r="F1091" s="25">
        <f t="shared" si="61"/>
        <v>448.54666666666662</v>
      </c>
      <c r="G1091" s="25">
        <f t="shared" si="62"/>
        <v>350.01475000000005</v>
      </c>
      <c r="H1091" s="32"/>
      <c r="I1091" s="31"/>
      <c r="J1091" s="25">
        <f t="shared" si="63"/>
        <v>391.72879999999998</v>
      </c>
      <c r="K1091" s="21"/>
      <c r="L1091" s="16"/>
      <c r="M1091" s="101">
        <v>401.37400000000002</v>
      </c>
      <c r="N1091" s="101">
        <v>115.95099999999999</v>
      </c>
      <c r="O1091" s="101">
        <v>189.99600000000001</v>
      </c>
      <c r="P1091" s="101">
        <v>692.73800000000006</v>
      </c>
      <c r="Q1091" s="101">
        <v>177.05099999999999</v>
      </c>
      <c r="R1091" s="101">
        <v>435.95299999999997</v>
      </c>
      <c r="S1091" s="101">
        <v>237</v>
      </c>
      <c r="T1091" s="101">
        <v>455.32</v>
      </c>
      <c r="U1091" s="101">
        <v>653.32000000000005</v>
      </c>
    </row>
    <row r="1092" spans="1:21" x14ac:dyDescent="0.25">
      <c r="A1092" s="60" t="s">
        <v>4823</v>
      </c>
      <c r="B1092" s="60" t="s">
        <v>1616</v>
      </c>
      <c r="C1092" s="60" t="s">
        <v>4897</v>
      </c>
      <c r="D1092" s="94">
        <v>15</v>
      </c>
      <c r="E1092" s="60" t="s">
        <v>8296</v>
      </c>
      <c r="F1092" s="25">
        <f t="shared" si="61"/>
        <v>447.07666666666665</v>
      </c>
      <c r="G1092" s="25">
        <f t="shared" si="62"/>
        <v>24.050999999999998</v>
      </c>
      <c r="H1092" s="32"/>
      <c r="I1092" s="31"/>
      <c r="J1092" s="25">
        <f t="shared" si="63"/>
        <v>1110.2882000000002</v>
      </c>
      <c r="K1092" s="21"/>
      <c r="L1092" s="16"/>
      <c r="M1092" s="101">
        <v>2.9000000000000001E-2</v>
      </c>
      <c r="N1092" s="101">
        <v>4.5999999999999999E-2</v>
      </c>
      <c r="O1092" s="101">
        <v>1.0760000000000001</v>
      </c>
      <c r="P1092" s="101">
        <v>95.052999999999997</v>
      </c>
      <c r="Q1092" s="101">
        <v>2207.0509999999999</v>
      </c>
      <c r="R1092" s="101">
        <v>2003.16</v>
      </c>
      <c r="S1092" s="101">
        <v>244</v>
      </c>
      <c r="T1092" s="101">
        <v>1093.22</v>
      </c>
      <c r="U1092" s="101">
        <v>4.01</v>
      </c>
    </row>
    <row r="1093" spans="1:21" x14ac:dyDescent="0.25">
      <c r="A1093" s="60" t="s">
        <v>4823</v>
      </c>
      <c r="B1093" s="60" t="s">
        <v>1759</v>
      </c>
      <c r="C1093" s="60" t="s">
        <v>4845</v>
      </c>
      <c r="D1093" s="94">
        <v>4</v>
      </c>
      <c r="E1093" s="60" t="s">
        <v>5825</v>
      </c>
      <c r="F1093" s="25">
        <f t="shared" si="61"/>
        <v>446.99</v>
      </c>
      <c r="G1093" s="25">
        <f t="shared" si="62"/>
        <v>7.7692499999999995</v>
      </c>
      <c r="H1093" s="32"/>
      <c r="I1093" s="31"/>
      <c r="J1093" s="25">
        <f t="shared" si="63"/>
        <v>283.19740000000002</v>
      </c>
      <c r="K1093" s="21"/>
      <c r="L1093" s="16"/>
      <c r="M1093" s="101">
        <v>16.957000000000001</v>
      </c>
      <c r="N1093" s="101">
        <v>5.0999999999999997E-2</v>
      </c>
      <c r="O1093" s="101">
        <v>3.8010000000000002</v>
      </c>
      <c r="P1093" s="101">
        <v>10.268000000000001</v>
      </c>
      <c r="Q1093" s="101">
        <v>31.256</v>
      </c>
      <c r="R1093" s="101">
        <v>43.761000000000003</v>
      </c>
      <c r="S1093" s="101">
        <v>1034</v>
      </c>
      <c r="T1093" s="101">
        <v>113.64</v>
      </c>
      <c r="U1093" s="101">
        <v>193.33</v>
      </c>
    </row>
    <row r="1094" spans="1:21" x14ac:dyDescent="0.25">
      <c r="A1094" s="60" t="s">
        <v>4823</v>
      </c>
      <c r="B1094" s="60" t="s">
        <v>149</v>
      </c>
      <c r="C1094" s="60" t="s">
        <v>4838</v>
      </c>
      <c r="D1094" s="94">
        <v>3</v>
      </c>
      <c r="E1094" s="60" t="s">
        <v>5640</v>
      </c>
      <c r="F1094" s="25">
        <f t="shared" si="61"/>
        <v>444.9666666666667</v>
      </c>
      <c r="G1094" s="25">
        <f t="shared" si="62"/>
        <v>547.47349999999994</v>
      </c>
      <c r="H1094" s="32"/>
      <c r="I1094" s="31"/>
      <c r="J1094" s="25">
        <f t="shared" si="63"/>
        <v>502.23099999999994</v>
      </c>
      <c r="K1094" s="21"/>
      <c r="L1094" s="16"/>
      <c r="M1094" s="101">
        <v>228.869</v>
      </c>
      <c r="N1094" s="101">
        <v>403.45</v>
      </c>
      <c r="O1094" s="101">
        <v>260.15800000000002</v>
      </c>
      <c r="P1094" s="101">
        <v>1297.4169999999999</v>
      </c>
      <c r="Q1094" s="101">
        <v>944.23299999999995</v>
      </c>
      <c r="R1094" s="101">
        <v>232.02199999999999</v>
      </c>
      <c r="S1094" s="101">
        <v>359</v>
      </c>
      <c r="T1094" s="101">
        <v>605.12</v>
      </c>
      <c r="U1094" s="101">
        <v>370.78</v>
      </c>
    </row>
    <row r="1095" spans="1:21" x14ac:dyDescent="0.25">
      <c r="A1095" s="60" t="s">
        <v>4823</v>
      </c>
      <c r="B1095" s="60" t="s">
        <v>1146</v>
      </c>
      <c r="C1095" s="60" t="s">
        <v>4863</v>
      </c>
      <c r="D1095" s="94">
        <v>7</v>
      </c>
      <c r="E1095" s="60" t="s">
        <v>6730</v>
      </c>
      <c r="F1095" s="25">
        <f t="shared" si="61"/>
        <v>444.60999999999996</v>
      </c>
      <c r="G1095" s="25">
        <f t="shared" si="62"/>
        <v>549.23275000000001</v>
      </c>
      <c r="H1095" s="32"/>
      <c r="I1095" s="31"/>
      <c r="J1095" s="25">
        <f t="shared" si="63"/>
        <v>655.42440000000011</v>
      </c>
      <c r="K1095" s="21"/>
      <c r="L1095" s="16"/>
      <c r="M1095" s="101">
        <v>500.21600000000001</v>
      </c>
      <c r="N1095" s="101">
        <v>392.17099999999999</v>
      </c>
      <c r="O1095" s="101">
        <v>296.38499999999999</v>
      </c>
      <c r="P1095" s="101">
        <v>1008.159</v>
      </c>
      <c r="Q1095" s="101">
        <v>1282.6590000000001</v>
      </c>
      <c r="R1095" s="101">
        <v>660.63300000000004</v>
      </c>
      <c r="S1095" s="101">
        <v>486</v>
      </c>
      <c r="T1095" s="101">
        <v>373.62</v>
      </c>
      <c r="U1095" s="101">
        <v>474.21</v>
      </c>
    </row>
    <row r="1096" spans="1:21" x14ac:dyDescent="0.25">
      <c r="A1096" s="60" t="s">
        <v>4823</v>
      </c>
      <c r="B1096" s="60" t="s">
        <v>1117</v>
      </c>
      <c r="C1096" s="60" t="s">
        <v>4885</v>
      </c>
      <c r="D1096" s="94">
        <v>11</v>
      </c>
      <c r="E1096" s="60" t="s">
        <v>7631</v>
      </c>
      <c r="F1096" s="25">
        <f t="shared" si="61"/>
        <v>443.95666666666665</v>
      </c>
      <c r="G1096" s="25">
        <f t="shared" si="62"/>
        <v>147.18449999999999</v>
      </c>
      <c r="H1096" s="32"/>
      <c r="I1096" s="31"/>
      <c r="J1096" s="25">
        <f t="shared" si="63"/>
        <v>325.73400000000004</v>
      </c>
      <c r="K1096" s="21"/>
      <c r="L1096" s="16"/>
      <c r="M1096" s="101">
        <v>133.38999999999999</v>
      </c>
      <c r="N1096" s="101">
        <v>230.804</v>
      </c>
      <c r="O1096" s="101">
        <v>124.795</v>
      </c>
      <c r="P1096" s="101">
        <v>99.748999999999995</v>
      </c>
      <c r="Q1096" s="101">
        <v>172.16300000000001</v>
      </c>
      <c r="R1096" s="101">
        <v>124.637</v>
      </c>
      <c r="S1096" s="101">
        <v>227</v>
      </c>
      <c r="T1096" s="101">
        <v>381.46</v>
      </c>
      <c r="U1096" s="101">
        <v>723.41</v>
      </c>
    </row>
    <row r="1097" spans="1:21" x14ac:dyDescent="0.25">
      <c r="A1097" s="60" t="s">
        <v>4823</v>
      </c>
      <c r="B1097" s="60" t="s">
        <v>1330</v>
      </c>
      <c r="C1097" s="60" t="s">
        <v>4896</v>
      </c>
      <c r="D1097" s="94">
        <v>15</v>
      </c>
      <c r="E1097" s="60" t="s">
        <v>8172</v>
      </c>
      <c r="F1097" s="25">
        <f t="shared" si="61"/>
        <v>443.84</v>
      </c>
      <c r="G1097" s="25">
        <f t="shared" si="62"/>
        <v>531.40250000000003</v>
      </c>
      <c r="H1097" s="32"/>
      <c r="I1097" s="31"/>
      <c r="J1097" s="25">
        <f t="shared" si="63"/>
        <v>388.72200000000004</v>
      </c>
      <c r="K1097" s="21"/>
      <c r="L1097" s="16"/>
      <c r="M1097" s="101">
        <v>1006.3339999999999</v>
      </c>
      <c r="N1097" s="101">
        <v>428.39</v>
      </c>
      <c r="O1097" s="101">
        <v>253.41</v>
      </c>
      <c r="P1097" s="101">
        <v>437.476</v>
      </c>
      <c r="Q1097" s="101">
        <v>311.55900000000003</v>
      </c>
      <c r="R1097" s="101">
        <v>300.53100000000001</v>
      </c>
      <c r="S1097" s="101">
        <v>578</v>
      </c>
      <c r="T1097" s="101">
        <v>285.43</v>
      </c>
      <c r="U1097" s="101">
        <v>468.09</v>
      </c>
    </row>
    <row r="1098" spans="1:21" x14ac:dyDescent="0.25">
      <c r="A1098" s="60" t="s">
        <v>4823</v>
      </c>
      <c r="B1098" s="60" t="s">
        <v>3323</v>
      </c>
      <c r="C1098" s="60" t="s">
        <v>4907</v>
      </c>
      <c r="D1098" s="94">
        <v>16</v>
      </c>
      <c r="E1098" s="60" t="s">
        <v>8678</v>
      </c>
      <c r="F1098" s="25">
        <f t="shared" si="61"/>
        <v>442.10999999999996</v>
      </c>
      <c r="G1098" s="25">
        <f t="shared" si="62"/>
        <v>0.68625000000000003</v>
      </c>
      <c r="H1098" s="32"/>
      <c r="I1098" s="31"/>
      <c r="J1098" s="25">
        <f t="shared" si="63"/>
        <v>272.25560000000002</v>
      </c>
      <c r="K1098" s="21"/>
      <c r="L1098" s="16"/>
      <c r="M1098" s="101">
        <v>0.48099999999999998</v>
      </c>
      <c r="N1098" s="101">
        <v>1.84</v>
      </c>
      <c r="O1098" s="101" t="s">
        <v>5176</v>
      </c>
      <c r="P1098" s="101">
        <v>0.42399999999999999</v>
      </c>
      <c r="Q1098" s="101">
        <v>32.491999999999997</v>
      </c>
      <c r="R1098" s="101">
        <v>2.456</v>
      </c>
      <c r="S1098" s="101">
        <v>4</v>
      </c>
      <c r="T1098" s="101">
        <v>0.74</v>
      </c>
      <c r="U1098" s="101">
        <v>1321.59</v>
      </c>
    </row>
    <row r="1099" spans="1:21" x14ac:dyDescent="0.25">
      <c r="A1099" s="60" t="s">
        <v>4823</v>
      </c>
      <c r="B1099" s="60" t="s">
        <v>790</v>
      </c>
      <c r="C1099" s="60" t="s">
        <v>4863</v>
      </c>
      <c r="D1099" s="94">
        <v>7</v>
      </c>
      <c r="E1099" s="60" t="s">
        <v>6766</v>
      </c>
      <c r="F1099" s="25">
        <f t="shared" si="61"/>
        <v>440.52</v>
      </c>
      <c r="G1099" s="25">
        <f t="shared" si="62"/>
        <v>82.998000000000005</v>
      </c>
      <c r="H1099" s="32"/>
      <c r="I1099" s="31"/>
      <c r="J1099" s="25">
        <f t="shared" si="63"/>
        <v>319.15359999999998</v>
      </c>
      <c r="K1099" s="21"/>
      <c r="L1099" s="16"/>
      <c r="M1099" s="101">
        <v>113.601</v>
      </c>
      <c r="N1099" s="101">
        <v>97.22</v>
      </c>
      <c r="O1099" s="101">
        <v>28.067</v>
      </c>
      <c r="P1099" s="101">
        <v>93.103999999999999</v>
      </c>
      <c r="Q1099" s="101">
        <v>96.47</v>
      </c>
      <c r="R1099" s="101">
        <v>177.738</v>
      </c>
      <c r="S1099" s="101">
        <v>292</v>
      </c>
      <c r="T1099" s="101">
        <v>228.03</v>
      </c>
      <c r="U1099" s="101">
        <v>801.53</v>
      </c>
    </row>
    <row r="1100" spans="1:21" x14ac:dyDescent="0.25">
      <c r="A1100" s="60" t="s">
        <v>4823</v>
      </c>
      <c r="B1100" s="60" t="s">
        <v>1208</v>
      </c>
      <c r="C1100" s="60" t="s">
        <v>4908</v>
      </c>
      <c r="D1100" s="94">
        <v>16</v>
      </c>
      <c r="E1100" s="60" t="s">
        <v>9239</v>
      </c>
      <c r="F1100" s="25">
        <f t="shared" si="61"/>
        <v>438.47333333333336</v>
      </c>
      <c r="G1100" s="25">
        <f t="shared" si="62"/>
        <v>209.01899999999998</v>
      </c>
      <c r="H1100" s="32"/>
      <c r="I1100" s="31"/>
      <c r="J1100" s="25">
        <f t="shared" si="63"/>
        <v>352.95359999999999</v>
      </c>
      <c r="K1100" s="21"/>
      <c r="L1100" s="16"/>
      <c r="M1100" s="101">
        <v>214.77099999999999</v>
      </c>
      <c r="N1100" s="101">
        <v>186.46299999999999</v>
      </c>
      <c r="O1100" s="101">
        <v>267.23099999999999</v>
      </c>
      <c r="P1100" s="101">
        <v>167.61099999999999</v>
      </c>
      <c r="Q1100" s="101">
        <v>248.47800000000001</v>
      </c>
      <c r="R1100" s="101">
        <v>200.87</v>
      </c>
      <c r="S1100" s="101">
        <v>350</v>
      </c>
      <c r="T1100" s="101">
        <v>337.69</v>
      </c>
      <c r="U1100" s="101">
        <v>627.73</v>
      </c>
    </row>
    <row r="1101" spans="1:21" x14ac:dyDescent="0.25">
      <c r="A1101" s="60" t="s">
        <v>4823</v>
      </c>
      <c r="B1101" s="60" t="s">
        <v>1049</v>
      </c>
      <c r="C1101" s="60" t="s">
        <v>4868</v>
      </c>
      <c r="D1101" s="94">
        <v>9</v>
      </c>
      <c r="E1101" s="60" t="s">
        <v>6976</v>
      </c>
      <c r="F1101" s="25">
        <f t="shared" si="61"/>
        <v>438.10666666666674</v>
      </c>
      <c r="G1101" s="25">
        <f t="shared" si="62"/>
        <v>109.94225</v>
      </c>
      <c r="H1101" s="32"/>
      <c r="I1101" s="31"/>
      <c r="J1101" s="25">
        <f t="shared" si="63"/>
        <v>313.10339999999997</v>
      </c>
      <c r="K1101" s="21"/>
      <c r="L1101" s="16"/>
      <c r="M1101" s="101">
        <v>109.657</v>
      </c>
      <c r="N1101" s="101">
        <v>105.76900000000001</v>
      </c>
      <c r="O1101" s="101">
        <v>99.828000000000003</v>
      </c>
      <c r="P1101" s="101">
        <v>124.515</v>
      </c>
      <c r="Q1101" s="101">
        <v>183.28299999999999</v>
      </c>
      <c r="R1101" s="101">
        <v>67.914000000000001</v>
      </c>
      <c r="S1101" s="101">
        <v>603</v>
      </c>
      <c r="T1101" s="101">
        <v>493.21</v>
      </c>
      <c r="U1101" s="101">
        <v>218.11</v>
      </c>
    </row>
    <row r="1102" spans="1:21" x14ac:dyDescent="0.25">
      <c r="A1102" s="60" t="s">
        <v>4823</v>
      </c>
      <c r="B1102" s="60" t="s">
        <v>363</v>
      </c>
      <c r="C1102" s="60" t="s">
        <v>4842</v>
      </c>
      <c r="D1102" s="94">
        <v>4</v>
      </c>
      <c r="E1102" s="60" t="s">
        <v>5734</v>
      </c>
      <c r="F1102" s="25">
        <f t="shared" si="61"/>
        <v>437.74</v>
      </c>
      <c r="G1102" s="25">
        <f t="shared" si="62"/>
        <v>73.750249999999994</v>
      </c>
      <c r="H1102" s="32"/>
      <c r="I1102" s="31"/>
      <c r="J1102" s="25">
        <f t="shared" si="63"/>
        <v>310.2312</v>
      </c>
      <c r="K1102" s="21"/>
      <c r="L1102" s="16"/>
      <c r="M1102" s="101">
        <v>43.689</v>
      </c>
      <c r="N1102" s="101">
        <v>86.941000000000003</v>
      </c>
      <c r="O1102" s="101">
        <v>76.085999999999999</v>
      </c>
      <c r="P1102" s="101">
        <v>88.284999999999997</v>
      </c>
      <c r="Q1102" s="101">
        <v>74.667000000000002</v>
      </c>
      <c r="R1102" s="101">
        <v>163.26900000000001</v>
      </c>
      <c r="S1102" s="101">
        <v>272</v>
      </c>
      <c r="T1102" s="101">
        <v>323.43</v>
      </c>
      <c r="U1102" s="101">
        <v>717.79</v>
      </c>
    </row>
    <row r="1103" spans="1:21" x14ac:dyDescent="0.25">
      <c r="A1103" s="60" t="s">
        <v>4823</v>
      </c>
      <c r="B1103" s="60" t="s">
        <v>453</v>
      </c>
      <c r="C1103" s="60" t="s">
        <v>4844</v>
      </c>
      <c r="D1103" s="94">
        <v>4</v>
      </c>
      <c r="E1103" s="60" t="s">
        <v>5801</v>
      </c>
      <c r="F1103" s="25">
        <f t="shared" si="61"/>
        <v>437.3533333333333</v>
      </c>
      <c r="G1103" s="25">
        <f t="shared" si="62"/>
        <v>171.23775000000001</v>
      </c>
      <c r="H1103" s="32"/>
      <c r="I1103" s="31"/>
      <c r="J1103" s="25">
        <f t="shared" si="63"/>
        <v>361.88599999999997</v>
      </c>
      <c r="K1103" s="21"/>
      <c r="L1103" s="16"/>
      <c r="M1103" s="101">
        <v>109.422</v>
      </c>
      <c r="N1103" s="101">
        <v>136.245</v>
      </c>
      <c r="O1103" s="101">
        <v>169.38499999999999</v>
      </c>
      <c r="P1103" s="101">
        <v>269.899</v>
      </c>
      <c r="Q1103" s="101">
        <v>358.51400000000001</v>
      </c>
      <c r="R1103" s="101">
        <v>138.85599999999999</v>
      </c>
      <c r="S1103" s="101">
        <v>272</v>
      </c>
      <c r="T1103" s="101">
        <v>326.77</v>
      </c>
      <c r="U1103" s="101">
        <v>713.29</v>
      </c>
    </row>
    <row r="1104" spans="1:21" x14ac:dyDescent="0.25">
      <c r="A1104" s="60" t="s">
        <v>4823</v>
      </c>
      <c r="B1104" s="60" t="s">
        <v>941</v>
      </c>
      <c r="C1104" s="60" t="s">
        <v>4863</v>
      </c>
      <c r="D1104" s="94">
        <v>7</v>
      </c>
      <c r="E1104" s="60" t="s">
        <v>6812</v>
      </c>
      <c r="F1104" s="25">
        <f t="shared" si="61"/>
        <v>436</v>
      </c>
      <c r="G1104" s="25">
        <f t="shared" si="62"/>
        <v>341.12649999999996</v>
      </c>
      <c r="H1104" s="32"/>
      <c r="I1104" s="31"/>
      <c r="J1104" s="25">
        <f t="shared" si="63"/>
        <v>336.25360000000001</v>
      </c>
      <c r="K1104" s="21"/>
      <c r="L1104" s="16"/>
      <c r="M1104" s="101">
        <v>188.30099999999999</v>
      </c>
      <c r="N1104" s="101">
        <v>378.16699999999997</v>
      </c>
      <c r="O1104" s="101">
        <v>341.42099999999999</v>
      </c>
      <c r="P1104" s="101">
        <v>456.61700000000002</v>
      </c>
      <c r="Q1104" s="101">
        <v>96.067999999999998</v>
      </c>
      <c r="R1104" s="101">
        <v>277.2</v>
      </c>
      <c r="S1104" s="101">
        <v>274</v>
      </c>
      <c r="T1104" s="101">
        <v>345.32</v>
      </c>
      <c r="U1104" s="101">
        <v>688.68</v>
      </c>
    </row>
    <row r="1105" spans="1:21" x14ac:dyDescent="0.25">
      <c r="A1105" s="60" t="s">
        <v>4823</v>
      </c>
      <c r="B1105" s="60" t="s">
        <v>2400</v>
      </c>
      <c r="C1105" s="60" t="s">
        <v>4907</v>
      </c>
      <c r="D1105" s="94">
        <v>16</v>
      </c>
      <c r="E1105" s="60" t="s">
        <v>8762</v>
      </c>
      <c r="F1105" s="25">
        <f t="shared" si="61"/>
        <v>435.44333333333333</v>
      </c>
      <c r="G1105" s="25">
        <f t="shared" si="62"/>
        <v>392.17200000000003</v>
      </c>
      <c r="H1105" s="32"/>
      <c r="I1105" s="31"/>
      <c r="J1105" s="25">
        <f t="shared" si="63"/>
        <v>489.31219999999996</v>
      </c>
      <c r="K1105" s="21"/>
      <c r="L1105" s="16"/>
      <c r="M1105" s="101">
        <v>1057.6980000000001</v>
      </c>
      <c r="N1105" s="101">
        <v>87.340999999999994</v>
      </c>
      <c r="O1105" s="101">
        <v>206.642</v>
      </c>
      <c r="P1105" s="101">
        <v>217.00700000000001</v>
      </c>
      <c r="Q1105" s="101">
        <v>390.99799999999999</v>
      </c>
      <c r="R1105" s="101">
        <v>749.23299999999995</v>
      </c>
      <c r="S1105" s="101">
        <v>191</v>
      </c>
      <c r="T1105" s="101">
        <v>391.53</v>
      </c>
      <c r="U1105" s="101">
        <v>723.8</v>
      </c>
    </row>
    <row r="1106" spans="1:21" x14ac:dyDescent="0.25">
      <c r="A1106" s="60" t="s">
        <v>4823</v>
      </c>
      <c r="B1106" s="60" t="s">
        <v>2654</v>
      </c>
      <c r="C1106" s="60" t="s">
        <v>4886</v>
      </c>
      <c r="D1106" s="94">
        <v>11</v>
      </c>
      <c r="E1106" s="60" t="s">
        <v>7813</v>
      </c>
      <c r="F1106" s="25">
        <f t="shared" si="61"/>
        <v>435.30666666666667</v>
      </c>
      <c r="G1106" s="25">
        <f t="shared" si="62"/>
        <v>83.847750000000005</v>
      </c>
      <c r="H1106" s="32"/>
      <c r="I1106" s="31"/>
      <c r="J1106" s="25">
        <f t="shared" si="63"/>
        <v>321.18799999999999</v>
      </c>
      <c r="K1106" s="21"/>
      <c r="L1106" s="16"/>
      <c r="M1106" s="101">
        <v>101.51900000000001</v>
      </c>
      <c r="N1106" s="101">
        <v>101.15300000000001</v>
      </c>
      <c r="O1106" s="101">
        <v>81.370999999999995</v>
      </c>
      <c r="P1106" s="101">
        <v>51.347999999999999</v>
      </c>
      <c r="Q1106" s="101">
        <v>164.42099999999999</v>
      </c>
      <c r="R1106" s="101">
        <v>135.59899999999999</v>
      </c>
      <c r="S1106" s="101">
        <v>455</v>
      </c>
      <c r="T1106" s="101">
        <v>317.17</v>
      </c>
      <c r="U1106" s="101">
        <v>533.75</v>
      </c>
    </row>
    <row r="1107" spans="1:21" x14ac:dyDescent="0.25">
      <c r="A1107" s="60" t="s">
        <v>4823</v>
      </c>
      <c r="B1107" s="60" t="s">
        <v>1630</v>
      </c>
      <c r="C1107" s="60" t="s">
        <v>4849</v>
      </c>
      <c r="D1107" s="94">
        <v>5</v>
      </c>
      <c r="E1107" s="60" t="s">
        <v>5933</v>
      </c>
      <c r="F1107" s="25">
        <f t="shared" si="61"/>
        <v>435.2</v>
      </c>
      <c r="G1107" s="25">
        <f t="shared" si="62"/>
        <v>0</v>
      </c>
      <c r="H1107" s="32"/>
      <c r="I1107" s="31"/>
      <c r="J1107" s="25">
        <f t="shared" si="63"/>
        <v>261.12</v>
      </c>
      <c r="K1107" s="21"/>
      <c r="L1107" s="16"/>
      <c r="M1107" s="101" t="s">
        <v>5176</v>
      </c>
      <c r="N1107" s="101" t="s">
        <v>5176</v>
      </c>
      <c r="O1107" s="101" t="s">
        <v>5176</v>
      </c>
      <c r="P1107" s="101" t="s">
        <v>5176</v>
      </c>
      <c r="Q1107" s="101" t="s">
        <v>5176</v>
      </c>
      <c r="R1107" s="101" t="s">
        <v>5176</v>
      </c>
      <c r="S1107" s="101" t="s">
        <v>5176</v>
      </c>
      <c r="T1107" s="101">
        <v>17.760000000000002</v>
      </c>
      <c r="U1107" s="101">
        <v>1287.8399999999999</v>
      </c>
    </row>
    <row r="1108" spans="1:21" x14ac:dyDescent="0.25">
      <c r="A1108" s="60" t="s">
        <v>4823</v>
      </c>
      <c r="B1108" s="60" t="s">
        <v>770</v>
      </c>
      <c r="C1108" s="60" t="s">
        <v>4886</v>
      </c>
      <c r="D1108" s="94">
        <v>11</v>
      </c>
      <c r="E1108" s="60" t="s">
        <v>7787</v>
      </c>
      <c r="F1108" s="25">
        <f t="shared" si="61"/>
        <v>434.87999999999994</v>
      </c>
      <c r="G1108" s="25">
        <f t="shared" si="62"/>
        <v>332.13225</v>
      </c>
      <c r="H1108" s="32"/>
      <c r="I1108" s="31"/>
      <c r="J1108" s="25">
        <f t="shared" si="63"/>
        <v>368.18639999999994</v>
      </c>
      <c r="K1108" s="21"/>
      <c r="L1108" s="16"/>
      <c r="M1108" s="101">
        <v>449.149</v>
      </c>
      <c r="N1108" s="101">
        <v>255.62799999999999</v>
      </c>
      <c r="O1108" s="101">
        <v>306.423</v>
      </c>
      <c r="P1108" s="101">
        <v>317.32900000000001</v>
      </c>
      <c r="Q1108" s="101">
        <v>291.79199999999997</v>
      </c>
      <c r="R1108" s="101">
        <v>244.5</v>
      </c>
      <c r="S1108" s="101">
        <v>239</v>
      </c>
      <c r="T1108" s="101">
        <v>308.45999999999998</v>
      </c>
      <c r="U1108" s="101">
        <v>757.18</v>
      </c>
    </row>
    <row r="1109" spans="1:21" x14ac:dyDescent="0.25">
      <c r="A1109" s="60" t="s">
        <v>4823</v>
      </c>
      <c r="B1109" s="60" t="s">
        <v>4787</v>
      </c>
      <c r="C1109" s="60" t="s">
        <v>4889</v>
      </c>
      <c r="D1109" s="94">
        <v>12</v>
      </c>
      <c r="E1109" s="60" t="s">
        <v>7935</v>
      </c>
      <c r="F1109" s="25">
        <f t="shared" si="61"/>
        <v>434.49333333333334</v>
      </c>
      <c r="G1109" s="25">
        <f t="shared" si="62"/>
        <v>420.51625000000001</v>
      </c>
      <c r="H1109" s="32"/>
      <c r="I1109" s="31"/>
      <c r="J1109" s="25">
        <f t="shared" si="63"/>
        <v>375.24179999999996</v>
      </c>
      <c r="K1109" s="21"/>
      <c r="L1109" s="16"/>
      <c r="M1109" s="101">
        <v>477.94600000000003</v>
      </c>
      <c r="N1109" s="101">
        <v>410.74700000000001</v>
      </c>
      <c r="O1109" s="101">
        <v>395.49900000000002</v>
      </c>
      <c r="P1109" s="101">
        <v>397.87299999999999</v>
      </c>
      <c r="Q1109" s="101">
        <v>357.16399999999999</v>
      </c>
      <c r="R1109" s="101">
        <v>215.565</v>
      </c>
      <c r="S1109" s="101">
        <v>346</v>
      </c>
      <c r="T1109" s="101">
        <v>410.56</v>
      </c>
      <c r="U1109" s="101">
        <v>546.91999999999996</v>
      </c>
    </row>
    <row r="1110" spans="1:21" x14ac:dyDescent="0.25">
      <c r="A1110" s="60" t="s">
        <v>4823</v>
      </c>
      <c r="B1110" s="60" t="s">
        <v>2099</v>
      </c>
      <c r="C1110" s="60" t="s">
        <v>4896</v>
      </c>
      <c r="D1110" s="94">
        <v>15</v>
      </c>
      <c r="E1110" s="60" t="s">
        <v>8144</v>
      </c>
      <c r="F1110" s="25">
        <f t="shared" si="61"/>
        <v>433.75</v>
      </c>
      <c r="G1110" s="25">
        <f t="shared" si="62"/>
        <v>22.154999999999998</v>
      </c>
      <c r="H1110" s="32"/>
      <c r="I1110" s="31"/>
      <c r="J1110" s="25">
        <f t="shared" si="63"/>
        <v>266.404</v>
      </c>
      <c r="K1110" s="21"/>
      <c r="L1110" s="16"/>
      <c r="M1110" s="101">
        <v>38.576000000000001</v>
      </c>
      <c r="N1110" s="101">
        <v>3.2839999999999998</v>
      </c>
      <c r="O1110" s="101">
        <v>26.867999999999999</v>
      </c>
      <c r="P1110" s="101">
        <v>19.891999999999999</v>
      </c>
      <c r="Q1110" s="101">
        <v>3.6850000000000001</v>
      </c>
      <c r="R1110" s="101">
        <v>27.085000000000001</v>
      </c>
      <c r="S1110" s="101">
        <v>1</v>
      </c>
      <c r="T1110" s="101">
        <v>196.91</v>
      </c>
      <c r="U1110" s="101">
        <v>1103.3399999999999</v>
      </c>
    </row>
    <row r="1111" spans="1:21" x14ac:dyDescent="0.25">
      <c r="A1111" s="60" t="s">
        <v>4823</v>
      </c>
      <c r="B1111" s="60" t="s">
        <v>1622</v>
      </c>
      <c r="C1111" s="60" t="s">
        <v>4887</v>
      </c>
      <c r="D1111" s="94">
        <v>11</v>
      </c>
      <c r="E1111" s="60" t="s">
        <v>7883</v>
      </c>
      <c r="F1111" s="25">
        <f t="shared" si="61"/>
        <v>433.39333333333326</v>
      </c>
      <c r="G1111" s="25">
        <f t="shared" si="62"/>
        <v>88.021250000000009</v>
      </c>
      <c r="H1111" s="32"/>
      <c r="I1111" s="31"/>
      <c r="J1111" s="25">
        <f t="shared" si="63"/>
        <v>292.72719999999998</v>
      </c>
      <c r="K1111" s="21"/>
      <c r="L1111" s="16"/>
      <c r="M1111" s="101">
        <v>77.039000000000001</v>
      </c>
      <c r="N1111" s="101">
        <v>92.968000000000004</v>
      </c>
      <c r="O1111" s="101">
        <v>72.287000000000006</v>
      </c>
      <c r="P1111" s="101">
        <v>109.791</v>
      </c>
      <c r="Q1111" s="101">
        <v>46.539000000000001</v>
      </c>
      <c r="R1111" s="101">
        <v>116.917</v>
      </c>
      <c r="S1111" s="101">
        <v>274</v>
      </c>
      <c r="T1111" s="101">
        <v>372.37</v>
      </c>
      <c r="U1111" s="101">
        <v>653.80999999999995</v>
      </c>
    </row>
    <row r="1112" spans="1:21" x14ac:dyDescent="0.25">
      <c r="A1112" s="60" t="s">
        <v>4823</v>
      </c>
      <c r="B1112" s="60" t="s">
        <v>2329</v>
      </c>
      <c r="C1112" s="60" t="s">
        <v>4851</v>
      </c>
      <c r="D1112" s="94">
        <v>6</v>
      </c>
      <c r="E1112" s="60" t="s">
        <v>6069</v>
      </c>
      <c r="F1112" s="25">
        <f t="shared" si="61"/>
        <v>429.94333333333333</v>
      </c>
      <c r="G1112" s="25">
        <f t="shared" si="62"/>
        <v>5.0307499999999994</v>
      </c>
      <c r="H1112" s="32"/>
      <c r="I1112" s="31"/>
      <c r="J1112" s="25">
        <f t="shared" si="63"/>
        <v>376.25659999999999</v>
      </c>
      <c r="K1112" s="21"/>
      <c r="L1112" s="16"/>
      <c r="M1112" s="101">
        <v>1.9219999999999999</v>
      </c>
      <c r="N1112" s="101">
        <v>6.194</v>
      </c>
      <c r="O1112" s="101">
        <v>5.2610000000000001</v>
      </c>
      <c r="P1112" s="101">
        <v>6.7460000000000004</v>
      </c>
      <c r="Q1112" s="101">
        <v>588.12</v>
      </c>
      <c r="R1112" s="101">
        <v>3.3330000000000002</v>
      </c>
      <c r="S1112" s="101">
        <v>21</v>
      </c>
      <c r="T1112" s="101">
        <v>614.54999999999995</v>
      </c>
      <c r="U1112" s="101">
        <v>654.28</v>
      </c>
    </row>
    <row r="1113" spans="1:21" x14ac:dyDescent="0.25">
      <c r="A1113" s="60" t="s">
        <v>4823</v>
      </c>
      <c r="B1113" s="60" t="s">
        <v>1148</v>
      </c>
      <c r="C1113" s="60" t="s">
        <v>4888</v>
      </c>
      <c r="D1113" s="94">
        <v>12</v>
      </c>
      <c r="E1113" s="60" t="s">
        <v>7901</v>
      </c>
      <c r="F1113" s="25">
        <f t="shared" si="61"/>
        <v>428.81333333333333</v>
      </c>
      <c r="G1113" s="25">
        <f t="shared" si="62"/>
        <v>95.899749999999997</v>
      </c>
      <c r="H1113" s="32"/>
      <c r="I1113" s="31"/>
      <c r="J1113" s="25">
        <f t="shared" si="63"/>
        <v>332.23920000000004</v>
      </c>
      <c r="K1113" s="21"/>
      <c r="L1113" s="16"/>
      <c r="M1113" s="101">
        <v>32.799999999999997</v>
      </c>
      <c r="N1113" s="101">
        <v>85.977000000000004</v>
      </c>
      <c r="O1113" s="101">
        <v>117.461</v>
      </c>
      <c r="P1113" s="101">
        <v>147.36099999999999</v>
      </c>
      <c r="Q1113" s="101">
        <v>124.79600000000001</v>
      </c>
      <c r="R1113" s="101">
        <v>249.96</v>
      </c>
      <c r="S1113" s="101">
        <v>322</v>
      </c>
      <c r="T1113" s="101">
        <v>356.98</v>
      </c>
      <c r="U1113" s="101">
        <v>607.46</v>
      </c>
    </row>
    <row r="1114" spans="1:21" x14ac:dyDescent="0.25">
      <c r="A1114" s="60" t="s">
        <v>4823</v>
      </c>
      <c r="B1114" s="60" t="s">
        <v>586</v>
      </c>
      <c r="C1114" s="60" t="s">
        <v>4855</v>
      </c>
      <c r="D1114" s="94">
        <v>6</v>
      </c>
      <c r="E1114" s="60" t="s">
        <v>6483</v>
      </c>
      <c r="F1114" s="25">
        <f t="shared" si="61"/>
        <v>428.28999999999996</v>
      </c>
      <c r="G1114" s="25">
        <f t="shared" si="62"/>
        <v>555.32875000000001</v>
      </c>
      <c r="H1114" s="32"/>
      <c r="I1114" s="31"/>
      <c r="J1114" s="25">
        <f t="shared" si="63"/>
        <v>533.73620000000005</v>
      </c>
      <c r="K1114" s="21"/>
      <c r="L1114" s="16"/>
      <c r="M1114" s="101">
        <v>542.25699999999995</v>
      </c>
      <c r="N1114" s="101">
        <v>579.649</v>
      </c>
      <c r="O1114" s="101">
        <v>573.99</v>
      </c>
      <c r="P1114" s="101">
        <v>525.41899999999998</v>
      </c>
      <c r="Q1114" s="101">
        <v>610.61599999999999</v>
      </c>
      <c r="R1114" s="101">
        <v>773.19500000000005</v>
      </c>
      <c r="S1114" s="101">
        <v>681</v>
      </c>
      <c r="T1114" s="101">
        <v>311.60000000000002</v>
      </c>
      <c r="U1114" s="101">
        <v>292.27</v>
      </c>
    </row>
    <row r="1115" spans="1:21" x14ac:dyDescent="0.25">
      <c r="A1115" s="60" t="s">
        <v>4823</v>
      </c>
      <c r="B1115" s="60" t="s">
        <v>1411</v>
      </c>
      <c r="C1115" s="60" t="s">
        <v>4855</v>
      </c>
      <c r="D1115" s="94">
        <v>6</v>
      </c>
      <c r="E1115" s="60" t="s">
        <v>6501</v>
      </c>
      <c r="F1115" s="25">
        <f t="shared" si="61"/>
        <v>428.2</v>
      </c>
      <c r="G1115" s="25">
        <f t="shared" si="62"/>
        <v>177.02375000000001</v>
      </c>
      <c r="H1115" s="32"/>
      <c r="I1115" s="31"/>
      <c r="J1115" s="25">
        <f t="shared" si="63"/>
        <v>334.93739999999997</v>
      </c>
      <c r="K1115" s="21"/>
      <c r="L1115" s="16"/>
      <c r="M1115" s="101">
        <v>376.589</v>
      </c>
      <c r="N1115" s="101">
        <v>99.388000000000005</v>
      </c>
      <c r="O1115" s="101">
        <v>132.42699999999999</v>
      </c>
      <c r="P1115" s="101">
        <v>99.691000000000003</v>
      </c>
      <c r="Q1115" s="101">
        <v>210.583</v>
      </c>
      <c r="R1115" s="101">
        <v>179.50399999999999</v>
      </c>
      <c r="S1115" s="101">
        <v>654</v>
      </c>
      <c r="T1115" s="101">
        <v>326.45999999999998</v>
      </c>
      <c r="U1115" s="101">
        <v>304.14</v>
      </c>
    </row>
    <row r="1116" spans="1:21" x14ac:dyDescent="0.25">
      <c r="A1116" s="60" t="s">
        <v>4823</v>
      </c>
      <c r="B1116" s="60" t="s">
        <v>697</v>
      </c>
      <c r="C1116" s="60" t="s">
        <v>4863</v>
      </c>
      <c r="D1116" s="94">
        <v>7</v>
      </c>
      <c r="E1116" s="60" t="s">
        <v>6793</v>
      </c>
      <c r="F1116" s="25">
        <f t="shared" si="61"/>
        <v>427.57666666666665</v>
      </c>
      <c r="G1116" s="25">
        <f t="shared" si="62"/>
        <v>64.320000000000007</v>
      </c>
      <c r="H1116" s="32"/>
      <c r="I1116" s="31"/>
      <c r="J1116" s="25">
        <f t="shared" si="63"/>
        <v>335.60540000000003</v>
      </c>
      <c r="K1116" s="21"/>
      <c r="L1116" s="16"/>
      <c r="M1116" s="101">
        <v>62.929000000000002</v>
      </c>
      <c r="N1116" s="101">
        <v>75.558999999999997</v>
      </c>
      <c r="O1116" s="101">
        <v>43.8</v>
      </c>
      <c r="P1116" s="101">
        <v>74.992000000000004</v>
      </c>
      <c r="Q1116" s="101">
        <v>222.83</v>
      </c>
      <c r="R1116" s="101">
        <v>172.46700000000001</v>
      </c>
      <c r="S1116" s="101">
        <v>338</v>
      </c>
      <c r="T1116" s="101">
        <v>311.97000000000003</v>
      </c>
      <c r="U1116" s="101">
        <v>632.76</v>
      </c>
    </row>
    <row r="1117" spans="1:21" x14ac:dyDescent="0.25">
      <c r="A1117" s="60" t="s">
        <v>4823</v>
      </c>
      <c r="B1117" s="60" t="s">
        <v>1482</v>
      </c>
      <c r="C1117" s="60" t="s">
        <v>4887</v>
      </c>
      <c r="D1117" s="94">
        <v>11</v>
      </c>
      <c r="E1117" s="60" t="s">
        <v>7850</v>
      </c>
      <c r="F1117" s="25">
        <f t="shared" si="61"/>
        <v>427.47666666666669</v>
      </c>
      <c r="G1117" s="25">
        <f t="shared" si="62"/>
        <v>211.74124999999998</v>
      </c>
      <c r="H1117" s="32"/>
      <c r="I1117" s="31"/>
      <c r="J1117" s="25">
        <f t="shared" si="63"/>
        <v>317.63340000000005</v>
      </c>
      <c r="K1117" s="21"/>
      <c r="L1117" s="16"/>
      <c r="M1117" s="101">
        <v>106.762</v>
      </c>
      <c r="N1117" s="101">
        <v>404.36399999999998</v>
      </c>
      <c r="O1117" s="101">
        <v>161.852</v>
      </c>
      <c r="P1117" s="101">
        <v>173.98699999999999</v>
      </c>
      <c r="Q1117" s="101">
        <v>182.38399999999999</v>
      </c>
      <c r="R1117" s="101">
        <v>123.35299999999999</v>
      </c>
      <c r="S1117" s="101">
        <v>541</v>
      </c>
      <c r="T1117" s="101">
        <v>512.98</v>
      </c>
      <c r="U1117" s="101">
        <v>228.45</v>
      </c>
    </row>
    <row r="1118" spans="1:21" x14ac:dyDescent="0.25">
      <c r="A1118" s="60" t="s">
        <v>4823</v>
      </c>
      <c r="B1118" s="60" t="s">
        <v>2341</v>
      </c>
      <c r="C1118" s="60" t="s">
        <v>4907</v>
      </c>
      <c r="D1118" s="94">
        <v>16</v>
      </c>
      <c r="E1118" s="60" t="s">
        <v>9047</v>
      </c>
      <c r="F1118" s="25">
        <f t="shared" si="61"/>
        <v>425.9666666666667</v>
      </c>
      <c r="G1118" s="25">
        <f t="shared" si="62"/>
        <v>200.46074999999999</v>
      </c>
      <c r="H1118" s="32"/>
      <c r="I1118" s="31"/>
      <c r="J1118" s="25">
        <f t="shared" si="63"/>
        <v>333.36879999999996</v>
      </c>
      <c r="K1118" s="21"/>
      <c r="L1118" s="16"/>
      <c r="M1118" s="101">
        <v>238.386</v>
      </c>
      <c r="N1118" s="101">
        <v>45.405999999999999</v>
      </c>
      <c r="O1118" s="101">
        <v>84.921000000000006</v>
      </c>
      <c r="P1118" s="101">
        <v>433.13</v>
      </c>
      <c r="Q1118" s="101">
        <v>154.488</v>
      </c>
      <c r="R1118" s="101">
        <v>234.45599999999999</v>
      </c>
      <c r="S1118" s="101">
        <v>187</v>
      </c>
      <c r="T1118" s="101">
        <v>572.14</v>
      </c>
      <c r="U1118" s="101">
        <v>518.76</v>
      </c>
    </row>
    <row r="1119" spans="1:21" x14ac:dyDescent="0.25">
      <c r="A1119" s="60" t="s">
        <v>4823</v>
      </c>
      <c r="B1119" s="60" t="s">
        <v>25</v>
      </c>
      <c r="C1119" s="60" t="s">
        <v>4900</v>
      </c>
      <c r="D1119" s="94">
        <v>15</v>
      </c>
      <c r="E1119" s="60" t="s">
        <v>8497</v>
      </c>
      <c r="F1119" s="25">
        <f t="shared" si="61"/>
        <v>425.95666666666671</v>
      </c>
      <c r="G1119" s="25">
        <f t="shared" si="62"/>
        <v>107.30775</v>
      </c>
      <c r="H1119" s="32"/>
      <c r="I1119" s="31"/>
      <c r="J1119" s="25">
        <f t="shared" si="63"/>
        <v>299.81020000000001</v>
      </c>
      <c r="K1119" s="21"/>
      <c r="L1119" s="16"/>
      <c r="M1119" s="101">
        <v>50.921999999999997</v>
      </c>
      <c r="N1119" s="101">
        <v>74.292000000000002</v>
      </c>
      <c r="O1119" s="101">
        <v>71.771000000000001</v>
      </c>
      <c r="P1119" s="101">
        <v>232.24600000000001</v>
      </c>
      <c r="Q1119" s="101">
        <v>80.313999999999993</v>
      </c>
      <c r="R1119" s="101">
        <v>140.86699999999999</v>
      </c>
      <c r="S1119" s="101">
        <v>787</v>
      </c>
      <c r="T1119" s="101">
        <v>243.72</v>
      </c>
      <c r="U1119" s="101">
        <v>247.15</v>
      </c>
    </row>
    <row r="1120" spans="1:21" x14ac:dyDescent="0.25">
      <c r="A1120" s="60" t="s">
        <v>4823</v>
      </c>
      <c r="B1120" s="60" t="s">
        <v>2797</v>
      </c>
      <c r="C1120" s="60" t="s">
        <v>4878</v>
      </c>
      <c r="D1120" s="94">
        <v>11</v>
      </c>
      <c r="E1120" s="60" t="s">
        <v>7370</v>
      </c>
      <c r="F1120" s="25">
        <f t="shared" ref="F1120:F1183" si="64">SUM(S1120:U1120)/3</f>
        <v>425.47333333333336</v>
      </c>
      <c r="G1120" s="25">
        <f t="shared" ref="G1120:G1183" si="65">SUM(M1120:P1120)/4</f>
        <v>477.23475000000002</v>
      </c>
      <c r="H1120" s="32"/>
      <c r="I1120" s="31"/>
      <c r="J1120" s="25">
        <f t="shared" ref="J1120:J1183" si="66">SUM(Q1120:U1120)/5</f>
        <v>594.46500000000003</v>
      </c>
      <c r="K1120" s="21"/>
      <c r="L1120" s="16"/>
      <c r="M1120" s="101">
        <v>2.177</v>
      </c>
      <c r="N1120" s="101">
        <v>294.96499999999997</v>
      </c>
      <c r="O1120" s="101">
        <v>375.11900000000003</v>
      </c>
      <c r="P1120" s="101">
        <v>1236.6780000000001</v>
      </c>
      <c r="Q1120" s="101">
        <v>1274.93</v>
      </c>
      <c r="R1120" s="101">
        <v>420.97500000000002</v>
      </c>
      <c r="S1120" s="101">
        <v>414</v>
      </c>
      <c r="T1120" s="101">
        <v>273.82</v>
      </c>
      <c r="U1120" s="101">
        <v>588.6</v>
      </c>
    </row>
    <row r="1121" spans="1:21" x14ac:dyDescent="0.25">
      <c r="A1121" s="60" t="s">
        <v>4823</v>
      </c>
      <c r="B1121" s="60" t="s">
        <v>557</v>
      </c>
      <c r="C1121" s="60" t="s">
        <v>4848</v>
      </c>
      <c r="D1121" s="94">
        <v>5</v>
      </c>
      <c r="E1121" s="60" t="s">
        <v>5913</v>
      </c>
      <c r="F1121" s="25">
        <f t="shared" si="64"/>
        <v>423.33</v>
      </c>
      <c r="G1121" s="25">
        <f t="shared" si="65"/>
        <v>299.77925000000005</v>
      </c>
      <c r="H1121" s="32"/>
      <c r="I1121" s="31"/>
      <c r="J1121" s="25">
        <f t="shared" si="66"/>
        <v>667.66099999999994</v>
      </c>
      <c r="K1121" s="21"/>
      <c r="L1121" s="16"/>
      <c r="M1121" s="101">
        <v>837.73099999999999</v>
      </c>
      <c r="N1121" s="101">
        <v>115.54300000000001</v>
      </c>
      <c r="O1121" s="101">
        <v>113.608</v>
      </c>
      <c r="P1121" s="101">
        <v>132.23500000000001</v>
      </c>
      <c r="Q1121" s="101">
        <v>1430.913</v>
      </c>
      <c r="R1121" s="101">
        <v>637.40200000000004</v>
      </c>
      <c r="S1121" s="101">
        <v>437</v>
      </c>
      <c r="T1121" s="101">
        <v>298.60000000000002</v>
      </c>
      <c r="U1121" s="101">
        <v>534.39</v>
      </c>
    </row>
    <row r="1122" spans="1:21" x14ac:dyDescent="0.25">
      <c r="A1122" s="60" t="s">
        <v>4823</v>
      </c>
      <c r="B1122" s="60" t="s">
        <v>588</v>
      </c>
      <c r="C1122" s="60" t="s">
        <v>4886</v>
      </c>
      <c r="D1122" s="94">
        <v>11</v>
      </c>
      <c r="E1122" s="60" t="s">
        <v>7752</v>
      </c>
      <c r="F1122" s="25">
        <f t="shared" si="64"/>
        <v>422.14000000000004</v>
      </c>
      <c r="G1122" s="25">
        <f t="shared" si="65"/>
        <v>265.81799999999998</v>
      </c>
      <c r="H1122" s="32"/>
      <c r="I1122" s="31"/>
      <c r="J1122" s="25">
        <f t="shared" si="66"/>
        <v>429.74580000000003</v>
      </c>
      <c r="K1122" s="21"/>
      <c r="L1122" s="16"/>
      <c r="M1122" s="101">
        <v>293.334</v>
      </c>
      <c r="N1122" s="101">
        <v>204.35</v>
      </c>
      <c r="O1122" s="101">
        <v>170.589</v>
      </c>
      <c r="P1122" s="101">
        <v>394.99900000000002</v>
      </c>
      <c r="Q1122" s="101">
        <v>449.33499999999998</v>
      </c>
      <c r="R1122" s="101">
        <v>432.97399999999999</v>
      </c>
      <c r="S1122" s="101">
        <v>547</v>
      </c>
      <c r="T1122" s="101">
        <v>194.64</v>
      </c>
      <c r="U1122" s="101">
        <v>524.78</v>
      </c>
    </row>
    <row r="1123" spans="1:21" x14ac:dyDescent="0.25">
      <c r="A1123" s="60" t="s">
        <v>4823</v>
      </c>
      <c r="B1123" s="60" t="s">
        <v>1619</v>
      </c>
      <c r="C1123" s="60" t="s">
        <v>4898</v>
      </c>
      <c r="D1123" s="94">
        <v>15</v>
      </c>
      <c r="E1123" s="60" t="s">
        <v>8451</v>
      </c>
      <c r="F1123" s="25">
        <f t="shared" si="64"/>
        <v>420.44333333333333</v>
      </c>
      <c r="G1123" s="25">
        <f t="shared" si="65"/>
        <v>200.67675</v>
      </c>
      <c r="H1123" s="32"/>
      <c r="I1123" s="31"/>
      <c r="J1123" s="25">
        <f t="shared" si="66"/>
        <v>371.24899999999997</v>
      </c>
      <c r="K1123" s="21"/>
      <c r="L1123" s="16"/>
      <c r="M1123" s="101">
        <v>136.43100000000001</v>
      </c>
      <c r="N1123" s="101">
        <v>193.03899999999999</v>
      </c>
      <c r="O1123" s="101">
        <v>247.14699999999999</v>
      </c>
      <c r="P1123" s="101">
        <v>226.09</v>
      </c>
      <c r="Q1123" s="101">
        <v>233.91</v>
      </c>
      <c r="R1123" s="101">
        <v>361.005</v>
      </c>
      <c r="S1123" s="101">
        <v>243</v>
      </c>
      <c r="T1123" s="101">
        <v>432.98</v>
      </c>
      <c r="U1123" s="101">
        <v>585.35</v>
      </c>
    </row>
    <row r="1124" spans="1:21" x14ac:dyDescent="0.25">
      <c r="A1124" s="60" t="s">
        <v>4823</v>
      </c>
      <c r="B1124" s="60" t="s">
        <v>912</v>
      </c>
      <c r="C1124" s="60" t="s">
        <v>4892</v>
      </c>
      <c r="D1124" s="94">
        <v>13</v>
      </c>
      <c r="E1124" s="60" t="s">
        <v>7979</v>
      </c>
      <c r="F1124" s="25">
        <f t="shared" si="64"/>
        <v>418.78</v>
      </c>
      <c r="G1124" s="25">
        <f t="shared" si="65"/>
        <v>65.193250000000006</v>
      </c>
      <c r="H1124" s="32"/>
      <c r="I1124" s="31"/>
      <c r="J1124" s="25">
        <f t="shared" si="66"/>
        <v>318.41459999999995</v>
      </c>
      <c r="K1124" s="21"/>
      <c r="L1124" s="16"/>
      <c r="M1124" s="101">
        <v>52.05</v>
      </c>
      <c r="N1124" s="101">
        <v>17.475999999999999</v>
      </c>
      <c r="O1124" s="101">
        <v>62.709000000000003</v>
      </c>
      <c r="P1124" s="101">
        <v>128.53800000000001</v>
      </c>
      <c r="Q1124" s="101">
        <v>107.04300000000001</v>
      </c>
      <c r="R1124" s="101">
        <v>228.69</v>
      </c>
      <c r="S1124" s="101">
        <v>293</v>
      </c>
      <c r="T1124" s="101">
        <v>583.54999999999995</v>
      </c>
      <c r="U1124" s="101">
        <v>379.79</v>
      </c>
    </row>
    <row r="1125" spans="1:21" x14ac:dyDescent="0.25">
      <c r="A1125" s="60" t="s">
        <v>4823</v>
      </c>
      <c r="B1125" s="60" t="s">
        <v>1089</v>
      </c>
      <c r="C1125" s="60" t="s">
        <v>4913</v>
      </c>
      <c r="D1125" s="94">
        <v>18</v>
      </c>
      <c r="E1125" s="60" t="s">
        <v>9745</v>
      </c>
      <c r="F1125" s="25">
        <f t="shared" si="64"/>
        <v>418.16666666666669</v>
      </c>
      <c r="G1125" s="25">
        <f t="shared" si="65"/>
        <v>199.3125</v>
      </c>
      <c r="H1125" s="32"/>
      <c r="I1125" s="31"/>
      <c r="J1125" s="25">
        <f t="shared" si="66"/>
        <v>343.74179999999996</v>
      </c>
      <c r="K1125" s="21"/>
      <c r="L1125" s="16"/>
      <c r="M1125" s="101">
        <v>112.413</v>
      </c>
      <c r="N1125" s="101">
        <v>82.448999999999998</v>
      </c>
      <c r="O1125" s="101">
        <v>531.30100000000004</v>
      </c>
      <c r="P1125" s="101">
        <v>71.087000000000003</v>
      </c>
      <c r="Q1125" s="101">
        <v>296.31299999999999</v>
      </c>
      <c r="R1125" s="101">
        <v>167.89599999999999</v>
      </c>
      <c r="S1125" s="101">
        <v>479</v>
      </c>
      <c r="T1125" s="101">
        <v>151.68</v>
      </c>
      <c r="U1125" s="101">
        <v>623.82000000000005</v>
      </c>
    </row>
    <row r="1126" spans="1:21" x14ac:dyDescent="0.25">
      <c r="A1126" s="60" t="s">
        <v>4823</v>
      </c>
      <c r="B1126" s="60" t="s">
        <v>927</v>
      </c>
      <c r="C1126" s="60" t="s">
        <v>4863</v>
      </c>
      <c r="D1126" s="94">
        <v>7</v>
      </c>
      <c r="E1126" s="60" t="s">
        <v>6798</v>
      </c>
      <c r="F1126" s="25">
        <f t="shared" si="64"/>
        <v>417.52</v>
      </c>
      <c r="G1126" s="25">
        <f t="shared" si="65"/>
        <v>169.82100000000003</v>
      </c>
      <c r="H1126" s="32"/>
      <c r="I1126" s="31"/>
      <c r="J1126" s="25">
        <f t="shared" si="66"/>
        <v>316.03300000000002</v>
      </c>
      <c r="K1126" s="21"/>
      <c r="L1126" s="16"/>
      <c r="M1126" s="101">
        <v>57.210999999999999</v>
      </c>
      <c r="N1126" s="101">
        <v>82.846000000000004</v>
      </c>
      <c r="O1126" s="101">
        <v>78.117000000000004</v>
      </c>
      <c r="P1126" s="101">
        <v>461.11</v>
      </c>
      <c r="Q1126" s="101">
        <v>149.34399999999999</v>
      </c>
      <c r="R1126" s="101">
        <v>178.261</v>
      </c>
      <c r="S1126" s="101">
        <v>298</v>
      </c>
      <c r="T1126" s="101">
        <v>206.21</v>
      </c>
      <c r="U1126" s="101">
        <v>748.35</v>
      </c>
    </row>
    <row r="1127" spans="1:21" x14ac:dyDescent="0.25">
      <c r="A1127" s="60" t="s">
        <v>4823</v>
      </c>
      <c r="B1127" s="60" t="s">
        <v>2468</v>
      </c>
      <c r="C1127" s="60" t="s">
        <v>4853</v>
      </c>
      <c r="D1127" s="94">
        <v>6</v>
      </c>
      <c r="E1127" s="60" t="s">
        <v>6419</v>
      </c>
      <c r="F1127" s="25">
        <f t="shared" si="64"/>
        <v>417.31333333333333</v>
      </c>
      <c r="G1127" s="25">
        <f t="shared" si="65"/>
        <v>102.88724999999999</v>
      </c>
      <c r="H1127" s="32"/>
      <c r="I1127" s="31"/>
      <c r="J1127" s="25">
        <f t="shared" si="66"/>
        <v>355.95680000000004</v>
      </c>
      <c r="K1127" s="21"/>
      <c r="L1127" s="16"/>
      <c r="M1127" s="101">
        <v>32.118000000000002</v>
      </c>
      <c r="N1127" s="101">
        <v>0.17100000000000001</v>
      </c>
      <c r="O1127" s="101">
        <v>30.516999999999999</v>
      </c>
      <c r="P1127" s="101">
        <v>348.74299999999999</v>
      </c>
      <c r="Q1127" s="101">
        <v>171.98400000000001</v>
      </c>
      <c r="R1127" s="101">
        <v>355.86</v>
      </c>
      <c r="S1127" s="101">
        <v>848</v>
      </c>
      <c r="T1127" s="101">
        <v>289.45999999999998</v>
      </c>
      <c r="U1127" s="101">
        <v>114.48</v>
      </c>
    </row>
    <row r="1128" spans="1:21" x14ac:dyDescent="0.25">
      <c r="A1128" s="60" t="s">
        <v>4823</v>
      </c>
      <c r="B1128" s="60" t="s">
        <v>1436</v>
      </c>
      <c r="C1128" s="60" t="s">
        <v>4907</v>
      </c>
      <c r="D1128" s="94">
        <v>16</v>
      </c>
      <c r="E1128" s="60" t="s">
        <v>8736</v>
      </c>
      <c r="F1128" s="25">
        <f t="shared" si="64"/>
        <v>417.0333333333333</v>
      </c>
      <c r="G1128" s="25">
        <f t="shared" si="65"/>
        <v>177.73725000000002</v>
      </c>
      <c r="H1128" s="32"/>
      <c r="I1128" s="31"/>
      <c r="J1128" s="25">
        <f t="shared" si="66"/>
        <v>313.06760000000003</v>
      </c>
      <c r="K1128" s="21"/>
      <c r="L1128" s="16"/>
      <c r="M1128" s="101">
        <v>90.087000000000003</v>
      </c>
      <c r="N1128" s="101">
        <v>149.977</v>
      </c>
      <c r="O1128" s="101">
        <v>178.88300000000001</v>
      </c>
      <c r="P1128" s="101">
        <v>292.00200000000001</v>
      </c>
      <c r="Q1128" s="101">
        <v>214.61600000000001</v>
      </c>
      <c r="R1128" s="101">
        <v>99.622</v>
      </c>
      <c r="S1128" s="101">
        <v>281</v>
      </c>
      <c r="T1128" s="101">
        <v>371.61</v>
      </c>
      <c r="U1128" s="101">
        <v>598.49</v>
      </c>
    </row>
    <row r="1129" spans="1:21" x14ac:dyDescent="0.25">
      <c r="A1129" s="60" t="s">
        <v>4823</v>
      </c>
      <c r="B1129" s="60" t="s">
        <v>4548</v>
      </c>
      <c r="C1129" s="60" t="s">
        <v>4897</v>
      </c>
      <c r="D1129" s="94">
        <v>15</v>
      </c>
      <c r="E1129" s="60" t="s">
        <v>8300</v>
      </c>
      <c r="F1129" s="25">
        <f t="shared" si="64"/>
        <v>416.90666666666669</v>
      </c>
      <c r="G1129" s="25">
        <f t="shared" si="65"/>
        <v>2032.23</v>
      </c>
      <c r="H1129" s="32"/>
      <c r="I1129" s="31"/>
      <c r="J1129" s="25">
        <f t="shared" si="66"/>
        <v>764.72900000000004</v>
      </c>
      <c r="K1129" s="21"/>
      <c r="L1129" s="16"/>
      <c r="M1129" s="101">
        <v>404.267</v>
      </c>
      <c r="N1129" s="101">
        <v>1127.153</v>
      </c>
      <c r="O1129" s="101">
        <v>5747.2129999999997</v>
      </c>
      <c r="P1129" s="101">
        <v>850.28700000000003</v>
      </c>
      <c r="Q1129" s="101">
        <v>2476.2130000000002</v>
      </c>
      <c r="R1129" s="101">
        <v>96.712000000000003</v>
      </c>
      <c r="S1129" s="101">
        <v>2</v>
      </c>
      <c r="T1129" s="101">
        <v>82.2</v>
      </c>
      <c r="U1129" s="101">
        <v>1166.52</v>
      </c>
    </row>
    <row r="1130" spans="1:21" x14ac:dyDescent="0.25">
      <c r="A1130" s="60" t="s">
        <v>4823</v>
      </c>
      <c r="B1130" s="60" t="s">
        <v>1743</v>
      </c>
      <c r="C1130" s="60" t="s">
        <v>4918</v>
      </c>
      <c r="D1130" s="94">
        <v>20</v>
      </c>
      <c r="E1130" s="60" t="s">
        <v>9934</v>
      </c>
      <c r="F1130" s="25">
        <f t="shared" si="64"/>
        <v>416.66666666666669</v>
      </c>
      <c r="G1130" s="25">
        <f t="shared" si="65"/>
        <v>207.471</v>
      </c>
      <c r="H1130" s="32"/>
      <c r="I1130" s="31"/>
      <c r="J1130" s="25">
        <f t="shared" si="66"/>
        <v>361.85559999999998</v>
      </c>
      <c r="K1130" s="21"/>
      <c r="L1130" s="16"/>
      <c r="M1130" s="101">
        <v>118.616</v>
      </c>
      <c r="N1130" s="101">
        <v>191.22399999999999</v>
      </c>
      <c r="O1130" s="101">
        <v>342.00599999999997</v>
      </c>
      <c r="P1130" s="101">
        <v>178.03800000000001</v>
      </c>
      <c r="Q1130" s="101">
        <v>295.40199999999999</v>
      </c>
      <c r="R1130" s="101">
        <v>263.87599999999998</v>
      </c>
      <c r="S1130" s="101">
        <v>336</v>
      </c>
      <c r="T1130" s="101">
        <v>299.58</v>
      </c>
      <c r="U1130" s="101">
        <v>614.41999999999996</v>
      </c>
    </row>
    <row r="1131" spans="1:21" x14ac:dyDescent="0.25">
      <c r="A1131" s="60" t="s">
        <v>4823</v>
      </c>
      <c r="B1131" s="60" t="s">
        <v>597</v>
      </c>
      <c r="C1131" s="60" t="s">
        <v>4857</v>
      </c>
      <c r="D1131" s="94">
        <v>6</v>
      </c>
      <c r="E1131" s="60" t="s">
        <v>6563</v>
      </c>
      <c r="F1131" s="25">
        <f t="shared" si="64"/>
        <v>416.54333333333335</v>
      </c>
      <c r="G1131" s="25">
        <f t="shared" si="65"/>
        <v>217.36475000000002</v>
      </c>
      <c r="H1131" s="32"/>
      <c r="I1131" s="31"/>
      <c r="J1131" s="25">
        <f t="shared" si="66"/>
        <v>345.24480000000005</v>
      </c>
      <c r="K1131" s="21"/>
      <c r="L1131" s="16"/>
      <c r="M1131" s="101">
        <v>39.351999999999997</v>
      </c>
      <c r="N1131" s="101">
        <v>56.844999999999999</v>
      </c>
      <c r="O1131" s="101">
        <v>707.02800000000002</v>
      </c>
      <c r="P1131" s="101">
        <v>66.233999999999995</v>
      </c>
      <c r="Q1131" s="101">
        <v>125.126</v>
      </c>
      <c r="R1131" s="101">
        <v>351.46800000000002</v>
      </c>
      <c r="S1131" s="101">
        <v>283</v>
      </c>
      <c r="T1131" s="101">
        <v>302.29000000000002</v>
      </c>
      <c r="U1131" s="101">
        <v>664.34</v>
      </c>
    </row>
    <row r="1132" spans="1:21" x14ac:dyDescent="0.25">
      <c r="A1132" s="60" t="s">
        <v>4823</v>
      </c>
      <c r="B1132" s="60" t="s">
        <v>893</v>
      </c>
      <c r="C1132" s="60" t="s">
        <v>4838</v>
      </c>
      <c r="D1132" s="94">
        <v>3</v>
      </c>
      <c r="E1132" s="60" t="s">
        <v>5665</v>
      </c>
      <c r="F1132" s="25">
        <f t="shared" si="64"/>
        <v>416.28666666666663</v>
      </c>
      <c r="G1132" s="25">
        <f t="shared" si="65"/>
        <v>121.733</v>
      </c>
      <c r="H1132" s="32"/>
      <c r="I1132" s="31"/>
      <c r="J1132" s="25">
        <f t="shared" si="66"/>
        <v>260.24039999999997</v>
      </c>
      <c r="K1132" s="21"/>
      <c r="L1132" s="16"/>
      <c r="M1132" s="101">
        <v>170.916</v>
      </c>
      <c r="N1132" s="101">
        <v>197.39599999999999</v>
      </c>
      <c r="O1132" s="101">
        <v>22.925000000000001</v>
      </c>
      <c r="P1132" s="101">
        <v>95.694999999999993</v>
      </c>
      <c r="Q1132" s="101">
        <v>19.105</v>
      </c>
      <c r="R1132" s="101">
        <v>33.237000000000002</v>
      </c>
      <c r="S1132" s="101">
        <v>26</v>
      </c>
      <c r="T1132" s="101">
        <v>20.239999999999998</v>
      </c>
      <c r="U1132" s="101">
        <v>1202.6199999999999</v>
      </c>
    </row>
    <row r="1133" spans="1:21" x14ac:dyDescent="0.25">
      <c r="A1133" s="60" t="s">
        <v>4823</v>
      </c>
      <c r="B1133" s="60" t="s">
        <v>2631</v>
      </c>
      <c r="C1133" s="60" t="s">
        <v>4907</v>
      </c>
      <c r="D1133" s="94">
        <v>16</v>
      </c>
      <c r="E1133" s="60" t="s">
        <v>8858</v>
      </c>
      <c r="F1133" s="25">
        <f t="shared" si="64"/>
        <v>415.73333333333335</v>
      </c>
      <c r="G1133" s="25">
        <f t="shared" si="65"/>
        <v>56.36</v>
      </c>
      <c r="H1133" s="32"/>
      <c r="I1133" s="31"/>
      <c r="J1133" s="25">
        <f t="shared" si="66"/>
        <v>249.99639999999999</v>
      </c>
      <c r="K1133" s="21"/>
      <c r="L1133" s="16"/>
      <c r="M1133" s="101">
        <v>33.613</v>
      </c>
      <c r="N1133" s="101">
        <v>16.04</v>
      </c>
      <c r="O1133" s="101">
        <v>0.27200000000000002</v>
      </c>
      <c r="P1133" s="101">
        <v>175.51499999999999</v>
      </c>
      <c r="Q1133" s="101">
        <v>0.63400000000000001</v>
      </c>
      <c r="R1133" s="101">
        <v>2.1480000000000001</v>
      </c>
      <c r="S1133" s="101">
        <v>24</v>
      </c>
      <c r="T1133" s="101">
        <v>785.91</v>
      </c>
      <c r="U1133" s="101">
        <v>437.29</v>
      </c>
    </row>
    <row r="1134" spans="1:21" x14ac:dyDescent="0.25">
      <c r="A1134" s="60" t="s">
        <v>4823</v>
      </c>
      <c r="B1134" s="60" t="s">
        <v>1805</v>
      </c>
      <c r="C1134" s="60" t="s">
        <v>4907</v>
      </c>
      <c r="D1134" s="94">
        <v>16</v>
      </c>
      <c r="E1134" s="60" t="s">
        <v>9039</v>
      </c>
      <c r="F1134" s="25">
        <f t="shared" si="64"/>
        <v>414.68666666666667</v>
      </c>
      <c r="G1134" s="25">
        <f t="shared" si="65"/>
        <v>217.52424999999999</v>
      </c>
      <c r="H1134" s="32"/>
      <c r="I1134" s="31"/>
      <c r="J1134" s="25">
        <f t="shared" si="66"/>
        <v>332.93439999999998</v>
      </c>
      <c r="K1134" s="21"/>
      <c r="L1134" s="16"/>
      <c r="M1134" s="101">
        <v>420.52</v>
      </c>
      <c r="N1134" s="101">
        <v>204.84200000000001</v>
      </c>
      <c r="O1134" s="101">
        <v>124.223</v>
      </c>
      <c r="P1134" s="101">
        <v>120.512</v>
      </c>
      <c r="Q1134" s="101">
        <v>209.36699999999999</v>
      </c>
      <c r="R1134" s="101">
        <v>211.245</v>
      </c>
      <c r="S1134" s="101">
        <v>224</v>
      </c>
      <c r="T1134" s="101">
        <v>411.5</v>
      </c>
      <c r="U1134" s="101">
        <v>608.55999999999995</v>
      </c>
    </row>
    <row r="1135" spans="1:21" x14ac:dyDescent="0.25">
      <c r="A1135" s="60" t="s">
        <v>4823</v>
      </c>
      <c r="B1135" s="60" t="s">
        <v>1510</v>
      </c>
      <c r="C1135" s="60" t="s">
        <v>4900</v>
      </c>
      <c r="D1135" s="94">
        <v>15</v>
      </c>
      <c r="E1135" s="60" t="s">
        <v>8501</v>
      </c>
      <c r="F1135" s="25">
        <f t="shared" si="64"/>
        <v>414.24</v>
      </c>
      <c r="G1135" s="25">
        <f t="shared" si="65"/>
        <v>126.77350000000001</v>
      </c>
      <c r="H1135" s="32"/>
      <c r="I1135" s="31"/>
      <c r="J1135" s="25">
        <f t="shared" si="66"/>
        <v>318.20300000000003</v>
      </c>
      <c r="K1135" s="21"/>
      <c r="L1135" s="16"/>
      <c r="M1135" s="101">
        <v>137.334</v>
      </c>
      <c r="N1135" s="101">
        <v>71.73</v>
      </c>
      <c r="O1135" s="101">
        <v>120.32899999999999</v>
      </c>
      <c r="P1135" s="101">
        <v>177.70099999999999</v>
      </c>
      <c r="Q1135" s="101">
        <v>147.96100000000001</v>
      </c>
      <c r="R1135" s="101">
        <v>200.334</v>
      </c>
      <c r="S1135" s="101">
        <v>529</v>
      </c>
      <c r="T1135" s="101">
        <v>123.85</v>
      </c>
      <c r="U1135" s="101">
        <v>589.87</v>
      </c>
    </row>
    <row r="1136" spans="1:21" x14ac:dyDescent="0.25">
      <c r="A1136" s="60" t="s">
        <v>4823</v>
      </c>
      <c r="B1136" s="60" t="s">
        <v>418</v>
      </c>
      <c r="C1136" s="60" t="s">
        <v>4857</v>
      </c>
      <c r="D1136" s="94">
        <v>6</v>
      </c>
      <c r="E1136" s="60" t="s">
        <v>6567</v>
      </c>
      <c r="F1136" s="25">
        <f t="shared" si="64"/>
        <v>414.03666666666669</v>
      </c>
      <c r="G1136" s="25">
        <f t="shared" si="65"/>
        <v>118.07975</v>
      </c>
      <c r="H1136" s="32"/>
      <c r="I1136" s="31"/>
      <c r="J1136" s="25">
        <f t="shared" si="66"/>
        <v>352.76059999999995</v>
      </c>
      <c r="K1136" s="21"/>
      <c r="L1136" s="16"/>
      <c r="M1136" s="101">
        <v>53.762999999999998</v>
      </c>
      <c r="N1136" s="101">
        <v>64.778999999999996</v>
      </c>
      <c r="O1136" s="101">
        <v>233.524</v>
      </c>
      <c r="P1136" s="101">
        <v>120.253</v>
      </c>
      <c r="Q1136" s="101">
        <v>402.37099999999998</v>
      </c>
      <c r="R1136" s="101">
        <v>119.322</v>
      </c>
      <c r="S1136" s="101">
        <v>249</v>
      </c>
      <c r="T1136" s="101">
        <v>387.21</v>
      </c>
      <c r="U1136" s="101">
        <v>605.9</v>
      </c>
    </row>
    <row r="1137" spans="1:21" x14ac:dyDescent="0.25">
      <c r="A1137" s="60" t="s">
        <v>4823</v>
      </c>
      <c r="B1137" s="60" t="s">
        <v>996</v>
      </c>
      <c r="C1137" s="60" t="s">
        <v>4853</v>
      </c>
      <c r="D1137" s="94">
        <v>6</v>
      </c>
      <c r="E1137" s="60" t="s">
        <v>6430</v>
      </c>
      <c r="F1137" s="25">
        <f t="shared" si="64"/>
        <v>413.9666666666667</v>
      </c>
      <c r="G1137" s="25">
        <f t="shared" si="65"/>
        <v>805.78974999999991</v>
      </c>
      <c r="H1137" s="32"/>
      <c r="I1137" s="31"/>
      <c r="J1137" s="25">
        <f t="shared" si="66"/>
        <v>361.61</v>
      </c>
      <c r="K1137" s="21"/>
      <c r="L1137" s="16"/>
      <c r="M1137" s="101">
        <v>698.98599999999999</v>
      </c>
      <c r="N1137" s="101">
        <v>875.14400000000001</v>
      </c>
      <c r="O1137" s="101">
        <v>828.99900000000002</v>
      </c>
      <c r="P1137" s="101">
        <v>820.03</v>
      </c>
      <c r="Q1137" s="101">
        <v>227.3</v>
      </c>
      <c r="R1137" s="101">
        <v>338.85</v>
      </c>
      <c r="S1137" s="101">
        <v>418</v>
      </c>
      <c r="T1137" s="101">
        <v>329.94</v>
      </c>
      <c r="U1137" s="101">
        <v>493.96</v>
      </c>
    </row>
    <row r="1138" spans="1:21" x14ac:dyDescent="0.25">
      <c r="A1138" s="60" t="s">
        <v>4823</v>
      </c>
      <c r="B1138" s="60" t="s">
        <v>1429</v>
      </c>
      <c r="C1138" s="60" t="s">
        <v>4907</v>
      </c>
      <c r="D1138" s="94">
        <v>16</v>
      </c>
      <c r="E1138" s="60" t="s">
        <v>9069</v>
      </c>
      <c r="F1138" s="25">
        <f t="shared" si="64"/>
        <v>413.00333333333333</v>
      </c>
      <c r="G1138" s="25">
        <f t="shared" si="65"/>
        <v>194.89949999999999</v>
      </c>
      <c r="H1138" s="32"/>
      <c r="I1138" s="31"/>
      <c r="J1138" s="25">
        <f t="shared" si="66"/>
        <v>280.78000000000003</v>
      </c>
      <c r="K1138" s="21"/>
      <c r="L1138" s="16"/>
      <c r="M1138" s="101">
        <v>45.393999999999998</v>
      </c>
      <c r="N1138" s="101">
        <v>614.26599999999996</v>
      </c>
      <c r="O1138" s="101">
        <v>63.612000000000002</v>
      </c>
      <c r="P1138" s="101">
        <v>56.326000000000001</v>
      </c>
      <c r="Q1138" s="101">
        <v>52.476999999999997</v>
      </c>
      <c r="R1138" s="101">
        <v>112.413</v>
      </c>
      <c r="S1138" s="101">
        <v>699</v>
      </c>
      <c r="T1138" s="101">
        <v>123.82</v>
      </c>
      <c r="U1138" s="101">
        <v>416.19</v>
      </c>
    </row>
    <row r="1139" spans="1:21" x14ac:dyDescent="0.25">
      <c r="A1139" s="60" t="s">
        <v>4823</v>
      </c>
      <c r="B1139" s="60" t="s">
        <v>1784</v>
      </c>
      <c r="C1139" s="60" t="s">
        <v>4886</v>
      </c>
      <c r="D1139" s="94">
        <v>11</v>
      </c>
      <c r="E1139" s="60" t="s">
        <v>7807</v>
      </c>
      <c r="F1139" s="25">
        <f t="shared" si="64"/>
        <v>412.63333333333338</v>
      </c>
      <c r="G1139" s="25">
        <f t="shared" si="65"/>
        <v>289.60874999999999</v>
      </c>
      <c r="H1139" s="32"/>
      <c r="I1139" s="31"/>
      <c r="J1139" s="25">
        <f t="shared" si="66"/>
        <v>319.22899999999998</v>
      </c>
      <c r="K1139" s="21"/>
      <c r="L1139" s="16"/>
      <c r="M1139" s="101">
        <v>201.375</v>
      </c>
      <c r="N1139" s="101">
        <v>324.625</v>
      </c>
      <c r="O1139" s="101">
        <v>297.48899999999998</v>
      </c>
      <c r="P1139" s="101">
        <v>334.94600000000003</v>
      </c>
      <c r="Q1139" s="101">
        <v>170.66900000000001</v>
      </c>
      <c r="R1139" s="101">
        <v>187.57599999999999</v>
      </c>
      <c r="S1139" s="101">
        <v>352</v>
      </c>
      <c r="T1139" s="101">
        <v>271.26</v>
      </c>
      <c r="U1139" s="101">
        <v>614.64</v>
      </c>
    </row>
    <row r="1140" spans="1:21" x14ac:dyDescent="0.25">
      <c r="A1140" s="60" t="s">
        <v>4823</v>
      </c>
      <c r="B1140" s="60" t="s">
        <v>2238</v>
      </c>
      <c r="C1140" s="60" t="s">
        <v>4854</v>
      </c>
      <c r="D1140" s="94">
        <v>6</v>
      </c>
      <c r="E1140" s="60" t="s">
        <v>6448</v>
      </c>
      <c r="F1140" s="25">
        <f t="shared" si="64"/>
        <v>412.26666666666665</v>
      </c>
      <c r="G1140" s="25">
        <f t="shared" si="65"/>
        <v>0.27149999999999996</v>
      </c>
      <c r="H1140" s="32"/>
      <c r="I1140" s="31"/>
      <c r="J1140" s="25">
        <f t="shared" si="66"/>
        <v>247.49619999999999</v>
      </c>
      <c r="K1140" s="21"/>
      <c r="L1140" s="16"/>
      <c r="M1140" s="101" t="s">
        <v>5176</v>
      </c>
      <c r="N1140" s="101" t="s">
        <v>5176</v>
      </c>
      <c r="O1140" s="101">
        <v>0.26300000000000001</v>
      </c>
      <c r="P1140" s="101">
        <v>0.82299999999999995</v>
      </c>
      <c r="Q1140" s="101">
        <v>0.68100000000000005</v>
      </c>
      <c r="R1140" s="101" t="s">
        <v>5176</v>
      </c>
      <c r="S1140" s="101">
        <v>1218</v>
      </c>
      <c r="T1140" s="101">
        <v>0.04</v>
      </c>
      <c r="U1140" s="101">
        <v>18.760000000000002</v>
      </c>
    </row>
    <row r="1141" spans="1:21" x14ac:dyDescent="0.25">
      <c r="A1141" s="60" t="s">
        <v>4823</v>
      </c>
      <c r="B1141" s="60" t="s">
        <v>773</v>
      </c>
      <c r="C1141" s="60" t="s">
        <v>4872</v>
      </c>
      <c r="D1141" s="94">
        <v>10</v>
      </c>
      <c r="E1141" s="60" t="s">
        <v>7068</v>
      </c>
      <c r="F1141" s="25">
        <f t="shared" si="64"/>
        <v>411.40000000000003</v>
      </c>
      <c r="G1141" s="25">
        <f t="shared" si="65"/>
        <v>84.530999999999992</v>
      </c>
      <c r="H1141" s="32"/>
      <c r="I1141" s="31"/>
      <c r="J1141" s="25">
        <f t="shared" si="66"/>
        <v>346.5086</v>
      </c>
      <c r="K1141" s="21"/>
      <c r="L1141" s="16"/>
      <c r="M1141" s="101">
        <v>34.270000000000003</v>
      </c>
      <c r="N1141" s="101">
        <v>81.078999999999994</v>
      </c>
      <c r="O1141" s="101">
        <v>138.06299999999999</v>
      </c>
      <c r="P1141" s="101">
        <v>84.712000000000003</v>
      </c>
      <c r="Q1141" s="101">
        <v>183.99100000000001</v>
      </c>
      <c r="R1141" s="101">
        <v>314.35199999999998</v>
      </c>
      <c r="S1141" s="101">
        <v>960</v>
      </c>
      <c r="T1141" s="101">
        <v>196.54</v>
      </c>
      <c r="U1141" s="101">
        <v>77.66</v>
      </c>
    </row>
    <row r="1142" spans="1:21" x14ac:dyDescent="0.25">
      <c r="A1142" s="60" t="s">
        <v>4823</v>
      </c>
      <c r="B1142" s="60" t="s">
        <v>380</v>
      </c>
      <c r="C1142" s="60" t="s">
        <v>4907</v>
      </c>
      <c r="D1142" s="94">
        <v>16</v>
      </c>
      <c r="E1142" s="60" t="s">
        <v>9177</v>
      </c>
      <c r="F1142" s="25">
        <f t="shared" si="64"/>
        <v>410.83666666666664</v>
      </c>
      <c r="G1142" s="25">
        <f t="shared" si="65"/>
        <v>103.10124999999999</v>
      </c>
      <c r="H1142" s="32"/>
      <c r="I1142" s="31"/>
      <c r="J1142" s="25">
        <f t="shared" si="66"/>
        <v>323.25519999999995</v>
      </c>
      <c r="K1142" s="21"/>
      <c r="L1142" s="16"/>
      <c r="M1142" s="101">
        <v>24.439</v>
      </c>
      <c r="N1142" s="101">
        <v>86.875</v>
      </c>
      <c r="O1142" s="101">
        <v>182.63800000000001</v>
      </c>
      <c r="P1142" s="101">
        <v>118.453</v>
      </c>
      <c r="Q1142" s="101">
        <v>75.997</v>
      </c>
      <c r="R1142" s="101">
        <v>307.76900000000001</v>
      </c>
      <c r="S1142" s="101">
        <v>118</v>
      </c>
      <c r="T1142" s="101">
        <v>156.97</v>
      </c>
      <c r="U1142" s="101">
        <v>957.54</v>
      </c>
    </row>
    <row r="1143" spans="1:21" x14ac:dyDescent="0.25">
      <c r="A1143" s="60" t="s">
        <v>4823</v>
      </c>
      <c r="B1143" s="60" t="s">
        <v>962</v>
      </c>
      <c r="C1143" s="60" t="s">
        <v>4861</v>
      </c>
      <c r="D1143" s="94">
        <v>6</v>
      </c>
      <c r="E1143" s="60" t="s">
        <v>6671</v>
      </c>
      <c r="F1143" s="25">
        <f t="shared" si="64"/>
        <v>410.2166666666667</v>
      </c>
      <c r="G1143" s="25">
        <f t="shared" si="65"/>
        <v>69.942250000000001</v>
      </c>
      <c r="H1143" s="32"/>
      <c r="I1143" s="31"/>
      <c r="J1143" s="25">
        <f t="shared" si="66"/>
        <v>312.91660000000002</v>
      </c>
      <c r="K1143" s="21"/>
      <c r="L1143" s="16"/>
      <c r="M1143" s="101">
        <v>53.162999999999997</v>
      </c>
      <c r="N1143" s="101">
        <v>53.741999999999997</v>
      </c>
      <c r="O1143" s="101">
        <v>46.453000000000003</v>
      </c>
      <c r="P1143" s="101">
        <v>126.411</v>
      </c>
      <c r="Q1143" s="101">
        <v>166.113</v>
      </c>
      <c r="R1143" s="101">
        <v>167.82</v>
      </c>
      <c r="S1143" s="101">
        <v>305</v>
      </c>
      <c r="T1143" s="101">
        <v>227.79</v>
      </c>
      <c r="U1143" s="101">
        <v>697.86</v>
      </c>
    </row>
    <row r="1144" spans="1:21" x14ac:dyDescent="0.25">
      <c r="A1144" s="60" t="s">
        <v>4823</v>
      </c>
      <c r="B1144" s="60" t="s">
        <v>895</v>
      </c>
      <c r="C1144" s="60" t="s">
        <v>4908</v>
      </c>
      <c r="D1144" s="94">
        <v>16</v>
      </c>
      <c r="E1144" s="60" t="s">
        <v>9264</v>
      </c>
      <c r="F1144" s="25">
        <f t="shared" si="64"/>
        <v>410.01666666666665</v>
      </c>
      <c r="G1144" s="25">
        <f t="shared" si="65"/>
        <v>583.33474999999999</v>
      </c>
      <c r="H1144" s="32"/>
      <c r="I1144" s="31"/>
      <c r="J1144" s="25">
        <f t="shared" si="66"/>
        <v>287.10420000000005</v>
      </c>
      <c r="K1144" s="21"/>
      <c r="L1144" s="16"/>
      <c r="M1144" s="101">
        <v>152.239</v>
      </c>
      <c r="N1144" s="101">
        <v>1660.6179999999999</v>
      </c>
      <c r="O1144" s="101">
        <v>346.35599999999999</v>
      </c>
      <c r="P1144" s="101">
        <v>174.126</v>
      </c>
      <c r="Q1144" s="101">
        <v>44.728999999999999</v>
      </c>
      <c r="R1144" s="101">
        <v>160.74199999999999</v>
      </c>
      <c r="S1144" s="101">
        <v>392</v>
      </c>
      <c r="T1144" s="101">
        <v>580.16999999999996</v>
      </c>
      <c r="U1144" s="101">
        <v>257.88</v>
      </c>
    </row>
    <row r="1145" spans="1:21" x14ac:dyDescent="0.25">
      <c r="A1145" s="60" t="s">
        <v>4823</v>
      </c>
      <c r="B1145" s="60" t="s">
        <v>550</v>
      </c>
      <c r="C1145" s="60" t="s">
        <v>4831</v>
      </c>
      <c r="D1145" s="94">
        <v>2</v>
      </c>
      <c r="E1145" s="60" t="s">
        <v>5501</v>
      </c>
      <c r="F1145" s="25">
        <f t="shared" si="64"/>
        <v>408.67666666666668</v>
      </c>
      <c r="G1145" s="25">
        <f t="shared" si="65"/>
        <v>95.200249999999997</v>
      </c>
      <c r="H1145" s="32"/>
      <c r="I1145" s="31"/>
      <c r="J1145" s="25">
        <f t="shared" si="66"/>
        <v>338.28719999999998</v>
      </c>
      <c r="K1145" s="21"/>
      <c r="L1145" s="16"/>
      <c r="M1145" s="101">
        <v>48.567</v>
      </c>
      <c r="N1145" s="101">
        <v>56.938000000000002</v>
      </c>
      <c r="O1145" s="101">
        <v>142.28700000000001</v>
      </c>
      <c r="P1145" s="101">
        <v>133.00899999999999</v>
      </c>
      <c r="Q1145" s="101">
        <v>226.43600000000001</v>
      </c>
      <c r="R1145" s="101">
        <v>238.97</v>
      </c>
      <c r="S1145" s="101">
        <v>383</v>
      </c>
      <c r="T1145" s="101">
        <v>450.49</v>
      </c>
      <c r="U1145" s="101">
        <v>392.54</v>
      </c>
    </row>
    <row r="1146" spans="1:21" x14ac:dyDescent="0.25">
      <c r="A1146" s="60" t="s">
        <v>4823</v>
      </c>
      <c r="B1146" s="60" t="s">
        <v>1206</v>
      </c>
      <c r="C1146" s="60" t="s">
        <v>4908</v>
      </c>
      <c r="D1146" s="94">
        <v>16</v>
      </c>
      <c r="E1146" s="60" t="s">
        <v>9272</v>
      </c>
      <c r="F1146" s="25">
        <f t="shared" si="64"/>
        <v>407.31333333333333</v>
      </c>
      <c r="G1146" s="25">
        <f t="shared" si="65"/>
        <v>174.488</v>
      </c>
      <c r="H1146" s="32"/>
      <c r="I1146" s="31"/>
      <c r="J1146" s="25">
        <f t="shared" si="66"/>
        <v>307.49700000000001</v>
      </c>
      <c r="K1146" s="21"/>
      <c r="L1146" s="16"/>
      <c r="M1146" s="101">
        <v>132.40299999999999</v>
      </c>
      <c r="N1146" s="101">
        <v>102.84399999999999</v>
      </c>
      <c r="O1146" s="101">
        <v>185.61099999999999</v>
      </c>
      <c r="P1146" s="101">
        <v>277.09399999999999</v>
      </c>
      <c r="Q1146" s="101">
        <v>169.35400000000001</v>
      </c>
      <c r="R1146" s="101">
        <v>146.191</v>
      </c>
      <c r="S1146" s="101">
        <v>258</v>
      </c>
      <c r="T1146" s="101">
        <v>216.95</v>
      </c>
      <c r="U1146" s="101">
        <v>746.99</v>
      </c>
    </row>
    <row r="1147" spans="1:21" x14ac:dyDescent="0.25">
      <c r="A1147" s="60" t="s">
        <v>4823</v>
      </c>
      <c r="B1147" s="60" t="s">
        <v>751</v>
      </c>
      <c r="C1147" s="60" t="s">
        <v>4897</v>
      </c>
      <c r="D1147" s="94">
        <v>15</v>
      </c>
      <c r="E1147" s="60" t="s">
        <v>8364</v>
      </c>
      <c r="F1147" s="25">
        <f t="shared" si="64"/>
        <v>406.05</v>
      </c>
      <c r="G1147" s="25">
        <f t="shared" si="65"/>
        <v>275.37149999999997</v>
      </c>
      <c r="H1147" s="32"/>
      <c r="I1147" s="31"/>
      <c r="J1147" s="25">
        <f t="shared" si="66"/>
        <v>331.78720000000004</v>
      </c>
      <c r="K1147" s="21"/>
      <c r="L1147" s="16"/>
      <c r="M1147" s="101">
        <v>493.43700000000001</v>
      </c>
      <c r="N1147" s="101">
        <v>206.06700000000001</v>
      </c>
      <c r="O1147" s="101">
        <v>197.73699999999999</v>
      </c>
      <c r="P1147" s="101">
        <v>204.245</v>
      </c>
      <c r="Q1147" s="101">
        <v>295.74</v>
      </c>
      <c r="R1147" s="101">
        <v>145.04599999999999</v>
      </c>
      <c r="S1147" s="101">
        <v>334</v>
      </c>
      <c r="T1147" s="101">
        <v>240.65</v>
      </c>
      <c r="U1147" s="101">
        <v>643.5</v>
      </c>
    </row>
    <row r="1148" spans="1:21" x14ac:dyDescent="0.25">
      <c r="A1148" s="60" t="s">
        <v>4823</v>
      </c>
      <c r="B1148" s="60" t="s">
        <v>2007</v>
      </c>
      <c r="C1148" s="60" t="s">
        <v>4834</v>
      </c>
      <c r="D1148" s="94">
        <v>2</v>
      </c>
      <c r="E1148" s="60" t="s">
        <v>5558</v>
      </c>
      <c r="F1148" s="25">
        <f t="shared" si="64"/>
        <v>404.68333333333334</v>
      </c>
      <c r="G1148" s="25">
        <f t="shared" si="65"/>
        <v>0</v>
      </c>
      <c r="H1148" s="32"/>
      <c r="I1148" s="31"/>
      <c r="J1148" s="25">
        <f t="shared" si="66"/>
        <v>315.43400000000003</v>
      </c>
      <c r="K1148" s="21"/>
      <c r="L1148" s="16"/>
      <c r="M1148" s="101" t="s">
        <v>5176</v>
      </c>
      <c r="N1148" s="101" t="s">
        <v>5176</v>
      </c>
      <c r="O1148" s="101" t="s">
        <v>5176</v>
      </c>
      <c r="P1148" s="101" t="s">
        <v>5176</v>
      </c>
      <c r="Q1148" s="101">
        <v>207.32499999999999</v>
      </c>
      <c r="R1148" s="101">
        <v>155.79499999999999</v>
      </c>
      <c r="S1148" s="101">
        <v>293</v>
      </c>
      <c r="T1148" s="101">
        <v>320.24</v>
      </c>
      <c r="U1148" s="101">
        <v>600.80999999999995</v>
      </c>
    </row>
    <row r="1149" spans="1:21" x14ac:dyDescent="0.25">
      <c r="A1149" s="60" t="s">
        <v>4823</v>
      </c>
      <c r="B1149" s="60" t="s">
        <v>999</v>
      </c>
      <c r="C1149" s="60" t="s">
        <v>4910</v>
      </c>
      <c r="D1149" s="94">
        <v>17</v>
      </c>
      <c r="E1149" s="60" t="s">
        <v>9538</v>
      </c>
      <c r="F1149" s="25">
        <f t="shared" si="64"/>
        <v>404.46000000000004</v>
      </c>
      <c r="G1149" s="25">
        <f t="shared" si="65"/>
        <v>42.484750000000005</v>
      </c>
      <c r="H1149" s="32"/>
      <c r="I1149" s="31"/>
      <c r="J1149" s="25">
        <f t="shared" si="66"/>
        <v>341.7878</v>
      </c>
      <c r="K1149" s="21"/>
      <c r="L1149" s="16"/>
      <c r="M1149" s="101">
        <v>29.22</v>
      </c>
      <c r="N1149" s="101">
        <v>33.072000000000003</v>
      </c>
      <c r="O1149" s="101">
        <v>5.8449999999999998</v>
      </c>
      <c r="P1149" s="101">
        <v>101.80200000000001</v>
      </c>
      <c r="Q1149" s="101">
        <v>291.48899999999998</v>
      </c>
      <c r="R1149" s="101">
        <v>204.07</v>
      </c>
      <c r="S1149" s="101">
        <v>388</v>
      </c>
      <c r="T1149" s="101">
        <v>78.69</v>
      </c>
      <c r="U1149" s="101">
        <v>746.69</v>
      </c>
    </row>
    <row r="1150" spans="1:21" x14ac:dyDescent="0.25">
      <c r="A1150" s="60" t="s">
        <v>4823</v>
      </c>
      <c r="B1150" s="60" t="s">
        <v>1788</v>
      </c>
      <c r="C1150" s="60" t="s">
        <v>4893</v>
      </c>
      <c r="D1150" s="94">
        <v>13</v>
      </c>
      <c r="E1150" s="60" t="s">
        <v>8013</v>
      </c>
      <c r="F1150" s="25">
        <f t="shared" si="64"/>
        <v>404.2166666666667</v>
      </c>
      <c r="G1150" s="25">
        <f t="shared" si="65"/>
        <v>119.661</v>
      </c>
      <c r="H1150" s="32"/>
      <c r="I1150" s="31"/>
      <c r="J1150" s="25">
        <f t="shared" si="66"/>
        <v>313.0412</v>
      </c>
      <c r="K1150" s="21"/>
      <c r="L1150" s="16"/>
      <c r="M1150" s="101">
        <v>127.319</v>
      </c>
      <c r="N1150" s="101">
        <v>79.983000000000004</v>
      </c>
      <c r="O1150" s="101">
        <v>165.19900000000001</v>
      </c>
      <c r="P1150" s="101">
        <v>106.143</v>
      </c>
      <c r="Q1150" s="101">
        <v>96.802000000000007</v>
      </c>
      <c r="R1150" s="101">
        <v>255.75399999999999</v>
      </c>
      <c r="S1150" s="101">
        <v>240</v>
      </c>
      <c r="T1150" s="101">
        <v>364.29</v>
      </c>
      <c r="U1150" s="101">
        <v>608.36</v>
      </c>
    </row>
    <row r="1151" spans="1:21" x14ac:dyDescent="0.25">
      <c r="A1151" s="60" t="s">
        <v>4823</v>
      </c>
      <c r="B1151" s="60" t="s">
        <v>1647</v>
      </c>
      <c r="C1151" s="60" t="s">
        <v>4858</v>
      </c>
      <c r="D1151" s="94">
        <v>6</v>
      </c>
      <c r="E1151" s="60" t="s">
        <v>6578</v>
      </c>
      <c r="F1151" s="25">
        <f t="shared" si="64"/>
        <v>402.6466666666667</v>
      </c>
      <c r="G1151" s="25">
        <f t="shared" si="65"/>
        <v>312.65125</v>
      </c>
      <c r="H1151" s="32"/>
      <c r="I1151" s="31"/>
      <c r="J1151" s="25">
        <f t="shared" si="66"/>
        <v>399.0548</v>
      </c>
      <c r="K1151" s="21"/>
      <c r="L1151" s="16"/>
      <c r="M1151" s="101">
        <v>205.40799999999999</v>
      </c>
      <c r="N1151" s="101">
        <v>244.815</v>
      </c>
      <c r="O1151" s="101">
        <v>410.77199999999999</v>
      </c>
      <c r="P1151" s="101">
        <v>389.61</v>
      </c>
      <c r="Q1151" s="101">
        <v>530.76300000000003</v>
      </c>
      <c r="R1151" s="101">
        <v>256.57100000000003</v>
      </c>
      <c r="S1151" s="101">
        <v>442</v>
      </c>
      <c r="T1151" s="101">
        <v>319.69</v>
      </c>
      <c r="U1151" s="101">
        <v>446.25</v>
      </c>
    </row>
    <row r="1152" spans="1:21" x14ac:dyDescent="0.25">
      <c r="A1152" s="60" t="s">
        <v>4823</v>
      </c>
      <c r="B1152" s="60" t="s">
        <v>1318</v>
      </c>
      <c r="C1152" s="60" t="s">
        <v>4913</v>
      </c>
      <c r="D1152" s="94">
        <v>18</v>
      </c>
      <c r="E1152" s="60" t="s">
        <v>9678</v>
      </c>
      <c r="F1152" s="25">
        <f t="shared" si="64"/>
        <v>402.10666666666663</v>
      </c>
      <c r="G1152" s="25">
        <f t="shared" si="65"/>
        <v>318.78750000000002</v>
      </c>
      <c r="H1152" s="32"/>
      <c r="I1152" s="31"/>
      <c r="J1152" s="25">
        <f t="shared" si="66"/>
        <v>410.95619999999997</v>
      </c>
      <c r="K1152" s="21"/>
      <c r="L1152" s="16"/>
      <c r="M1152" s="101">
        <v>124.833</v>
      </c>
      <c r="N1152" s="101">
        <v>217.62700000000001</v>
      </c>
      <c r="O1152" s="101">
        <v>123.09</v>
      </c>
      <c r="P1152" s="101">
        <v>809.6</v>
      </c>
      <c r="Q1152" s="101">
        <v>607.48199999999997</v>
      </c>
      <c r="R1152" s="101">
        <v>240.97900000000001</v>
      </c>
      <c r="S1152" s="101">
        <v>345</v>
      </c>
      <c r="T1152" s="101">
        <v>262.83999999999997</v>
      </c>
      <c r="U1152" s="101">
        <v>598.48</v>
      </c>
    </row>
    <row r="1153" spans="1:21" x14ac:dyDescent="0.25">
      <c r="A1153" s="60" t="s">
        <v>4823</v>
      </c>
      <c r="B1153" s="60" t="s">
        <v>1320</v>
      </c>
      <c r="C1153" s="60" t="s">
        <v>4876</v>
      </c>
      <c r="D1153" s="94">
        <v>11</v>
      </c>
      <c r="E1153" s="60" t="s">
        <v>7245</v>
      </c>
      <c r="F1153" s="25">
        <f t="shared" si="64"/>
        <v>401.40666666666669</v>
      </c>
      <c r="G1153" s="25">
        <f t="shared" si="65"/>
        <v>131.57325</v>
      </c>
      <c r="H1153" s="32"/>
      <c r="I1153" s="31"/>
      <c r="J1153" s="25">
        <f t="shared" si="66"/>
        <v>304.62099999999998</v>
      </c>
      <c r="K1153" s="21"/>
      <c r="L1153" s="16"/>
      <c r="M1153" s="101">
        <v>232.935</v>
      </c>
      <c r="N1153" s="101">
        <v>118.646</v>
      </c>
      <c r="O1153" s="101">
        <v>103.273</v>
      </c>
      <c r="P1153" s="101">
        <v>71.438999999999993</v>
      </c>
      <c r="Q1153" s="101">
        <v>318.82</v>
      </c>
      <c r="R1153" s="101">
        <v>6.5000000000000002E-2</v>
      </c>
      <c r="S1153" s="101">
        <v>431</v>
      </c>
      <c r="T1153" s="101">
        <v>124.43</v>
      </c>
      <c r="U1153" s="101">
        <v>648.79</v>
      </c>
    </row>
    <row r="1154" spans="1:21" x14ac:dyDescent="0.25">
      <c r="A1154" s="60" t="s">
        <v>4823</v>
      </c>
      <c r="B1154" s="60" t="s">
        <v>2337</v>
      </c>
      <c r="C1154" s="60" t="s">
        <v>4908</v>
      </c>
      <c r="D1154" s="94">
        <v>16</v>
      </c>
      <c r="E1154" s="60" t="s">
        <v>9406</v>
      </c>
      <c r="F1154" s="25">
        <f t="shared" si="64"/>
        <v>401.32333333333332</v>
      </c>
      <c r="G1154" s="25">
        <f t="shared" si="65"/>
        <v>240.80799999999999</v>
      </c>
      <c r="H1154" s="32"/>
      <c r="I1154" s="31"/>
      <c r="J1154" s="25">
        <f t="shared" si="66"/>
        <v>305.56979999999999</v>
      </c>
      <c r="K1154" s="21"/>
      <c r="L1154" s="16"/>
      <c r="M1154" s="101">
        <v>450.89699999999999</v>
      </c>
      <c r="N1154" s="101">
        <v>151.15100000000001</v>
      </c>
      <c r="O1154" s="101">
        <v>234.678</v>
      </c>
      <c r="P1154" s="101">
        <v>126.506</v>
      </c>
      <c r="Q1154" s="101">
        <v>231.523</v>
      </c>
      <c r="R1154" s="101">
        <v>92.355999999999995</v>
      </c>
      <c r="S1154" s="101">
        <v>461</v>
      </c>
      <c r="T1154" s="101">
        <v>270.64</v>
      </c>
      <c r="U1154" s="101">
        <v>472.33</v>
      </c>
    </row>
    <row r="1155" spans="1:21" x14ac:dyDescent="0.25">
      <c r="A1155" s="60" t="s">
        <v>4823</v>
      </c>
      <c r="B1155" s="60" t="s">
        <v>1659</v>
      </c>
      <c r="C1155" s="60" t="s">
        <v>4908</v>
      </c>
      <c r="D1155" s="94">
        <v>16</v>
      </c>
      <c r="E1155" s="60" t="s">
        <v>9251</v>
      </c>
      <c r="F1155" s="25">
        <f t="shared" si="64"/>
        <v>401.13666666666671</v>
      </c>
      <c r="G1155" s="25">
        <f t="shared" si="65"/>
        <v>163.04249999999999</v>
      </c>
      <c r="H1155" s="32"/>
      <c r="I1155" s="31"/>
      <c r="J1155" s="25">
        <f t="shared" si="66"/>
        <v>346.0856</v>
      </c>
      <c r="K1155" s="21"/>
      <c r="L1155" s="16"/>
      <c r="M1155" s="101">
        <v>114.762</v>
      </c>
      <c r="N1155" s="101">
        <v>134.09299999999999</v>
      </c>
      <c r="O1155" s="101">
        <v>269.63799999999998</v>
      </c>
      <c r="P1155" s="101">
        <v>133.67699999999999</v>
      </c>
      <c r="Q1155" s="101">
        <v>358.661</v>
      </c>
      <c r="R1155" s="101">
        <v>168.357</v>
      </c>
      <c r="S1155" s="101">
        <v>216</v>
      </c>
      <c r="T1155" s="101">
        <v>513.32000000000005</v>
      </c>
      <c r="U1155" s="101">
        <v>474.09</v>
      </c>
    </row>
    <row r="1156" spans="1:21" x14ac:dyDescent="0.25">
      <c r="A1156" s="60" t="s">
        <v>4823</v>
      </c>
      <c r="B1156" s="60" t="s">
        <v>2209</v>
      </c>
      <c r="C1156" s="60" t="s">
        <v>4907</v>
      </c>
      <c r="D1156" s="94">
        <v>16</v>
      </c>
      <c r="E1156" s="60" t="s">
        <v>8800</v>
      </c>
      <c r="F1156" s="25">
        <f t="shared" si="64"/>
        <v>400.67333333333335</v>
      </c>
      <c r="G1156" s="25">
        <f t="shared" si="65"/>
        <v>165.47225</v>
      </c>
      <c r="H1156" s="32"/>
      <c r="I1156" s="31"/>
      <c r="J1156" s="25">
        <f t="shared" si="66"/>
        <v>318.40780000000001</v>
      </c>
      <c r="K1156" s="21"/>
      <c r="L1156" s="16"/>
      <c r="M1156" s="101">
        <v>67.551000000000002</v>
      </c>
      <c r="N1156" s="101">
        <v>124.14700000000001</v>
      </c>
      <c r="O1156" s="101">
        <v>114.42100000000001</v>
      </c>
      <c r="P1156" s="101">
        <v>355.77</v>
      </c>
      <c r="Q1156" s="101">
        <v>159.91900000000001</v>
      </c>
      <c r="R1156" s="101">
        <v>230.1</v>
      </c>
      <c r="S1156" s="101">
        <v>254</v>
      </c>
      <c r="T1156" s="101">
        <v>433.8</v>
      </c>
      <c r="U1156" s="101">
        <v>514.22</v>
      </c>
    </row>
    <row r="1157" spans="1:21" x14ac:dyDescent="0.25">
      <c r="A1157" s="60" t="s">
        <v>4823</v>
      </c>
      <c r="B1157" s="60" t="s">
        <v>1555</v>
      </c>
      <c r="C1157" s="60" t="s">
        <v>4907</v>
      </c>
      <c r="D1157" s="94">
        <v>16</v>
      </c>
      <c r="E1157" s="60" t="s">
        <v>9068</v>
      </c>
      <c r="F1157" s="25">
        <f t="shared" si="64"/>
        <v>400.55333333333328</v>
      </c>
      <c r="G1157" s="25">
        <f t="shared" si="65"/>
        <v>112.2795</v>
      </c>
      <c r="H1157" s="32"/>
      <c r="I1157" s="31"/>
      <c r="J1157" s="25">
        <f t="shared" si="66"/>
        <v>426.7088</v>
      </c>
      <c r="K1157" s="21"/>
      <c r="L1157" s="16"/>
      <c r="M1157" s="101">
        <v>119.07</v>
      </c>
      <c r="N1157" s="101">
        <v>56.45</v>
      </c>
      <c r="O1157" s="101">
        <v>73.828000000000003</v>
      </c>
      <c r="P1157" s="101">
        <v>199.77</v>
      </c>
      <c r="Q1157" s="101">
        <v>453.81799999999998</v>
      </c>
      <c r="R1157" s="101">
        <v>478.06599999999997</v>
      </c>
      <c r="S1157" s="101">
        <v>217</v>
      </c>
      <c r="T1157" s="101">
        <v>440.57</v>
      </c>
      <c r="U1157" s="101">
        <v>544.09</v>
      </c>
    </row>
    <row r="1158" spans="1:21" x14ac:dyDescent="0.25">
      <c r="A1158" s="60" t="s">
        <v>4823</v>
      </c>
      <c r="B1158" s="60" t="s">
        <v>1358</v>
      </c>
      <c r="C1158" s="60" t="s">
        <v>4872</v>
      </c>
      <c r="D1158" s="94">
        <v>10</v>
      </c>
      <c r="E1158" s="60" t="s">
        <v>7154</v>
      </c>
      <c r="F1158" s="25">
        <f t="shared" si="64"/>
        <v>400.09999999999997</v>
      </c>
      <c r="G1158" s="25">
        <f t="shared" si="65"/>
        <v>289.95425</v>
      </c>
      <c r="H1158" s="32"/>
      <c r="I1158" s="31"/>
      <c r="J1158" s="25">
        <f t="shared" si="66"/>
        <v>440.07699999999994</v>
      </c>
      <c r="K1158" s="21"/>
      <c r="L1158" s="16"/>
      <c r="M1158" s="101">
        <v>241.499</v>
      </c>
      <c r="N1158" s="101">
        <v>378.69099999999997</v>
      </c>
      <c r="O1158" s="101">
        <v>278.464</v>
      </c>
      <c r="P1158" s="101">
        <v>261.16300000000001</v>
      </c>
      <c r="Q1158" s="101">
        <v>532.29200000000003</v>
      </c>
      <c r="R1158" s="101">
        <v>467.79300000000001</v>
      </c>
      <c r="S1158" s="101">
        <v>442</v>
      </c>
      <c r="T1158" s="101">
        <v>394.59</v>
      </c>
      <c r="U1158" s="101">
        <v>363.71</v>
      </c>
    </row>
    <row r="1159" spans="1:21" x14ac:dyDescent="0.25">
      <c r="A1159" s="60" t="s">
        <v>4823</v>
      </c>
      <c r="B1159" s="60" t="s">
        <v>800</v>
      </c>
      <c r="C1159" s="60" t="s">
        <v>4908</v>
      </c>
      <c r="D1159" s="94">
        <v>16</v>
      </c>
      <c r="E1159" s="60" t="s">
        <v>9191</v>
      </c>
      <c r="F1159" s="25">
        <f t="shared" si="64"/>
        <v>399.40000000000003</v>
      </c>
      <c r="G1159" s="25">
        <f t="shared" si="65"/>
        <v>122.93024999999999</v>
      </c>
      <c r="H1159" s="32"/>
      <c r="I1159" s="31"/>
      <c r="J1159" s="25">
        <f t="shared" si="66"/>
        <v>355.48259999999999</v>
      </c>
      <c r="K1159" s="21"/>
      <c r="L1159" s="16"/>
      <c r="M1159" s="101">
        <v>97.813999999999993</v>
      </c>
      <c r="N1159" s="101">
        <v>157.69399999999999</v>
      </c>
      <c r="O1159" s="101">
        <v>87.369</v>
      </c>
      <c r="P1159" s="101">
        <v>148.84399999999999</v>
      </c>
      <c r="Q1159" s="101">
        <v>307.02499999999998</v>
      </c>
      <c r="R1159" s="101">
        <v>272.18799999999999</v>
      </c>
      <c r="S1159" s="101">
        <v>414</v>
      </c>
      <c r="T1159" s="101">
        <v>396.54</v>
      </c>
      <c r="U1159" s="101">
        <v>387.66</v>
      </c>
    </row>
    <row r="1160" spans="1:21" x14ac:dyDescent="0.25">
      <c r="A1160" s="60" t="s">
        <v>4823</v>
      </c>
      <c r="B1160" s="60" t="s">
        <v>3865</v>
      </c>
      <c r="C1160" s="60" t="s">
        <v>4879</v>
      </c>
      <c r="D1160" s="94">
        <v>11</v>
      </c>
      <c r="E1160" s="60" t="s">
        <v>7400</v>
      </c>
      <c r="F1160" s="25">
        <f t="shared" si="64"/>
        <v>398.84666666666664</v>
      </c>
      <c r="G1160" s="25">
        <f t="shared" si="65"/>
        <v>101.82550000000001</v>
      </c>
      <c r="H1160" s="32"/>
      <c r="I1160" s="31"/>
      <c r="J1160" s="25">
        <f t="shared" si="66"/>
        <v>313.49299999999999</v>
      </c>
      <c r="K1160" s="21"/>
      <c r="L1160" s="16"/>
      <c r="M1160" s="101">
        <v>52.845999999999997</v>
      </c>
      <c r="N1160" s="101">
        <v>151.72300000000001</v>
      </c>
      <c r="O1160" s="101">
        <v>67.275000000000006</v>
      </c>
      <c r="P1160" s="101">
        <v>135.458</v>
      </c>
      <c r="Q1160" s="101">
        <v>172.733</v>
      </c>
      <c r="R1160" s="101">
        <v>198.19200000000001</v>
      </c>
      <c r="S1160" s="101">
        <v>356</v>
      </c>
      <c r="T1160" s="101">
        <v>623.26</v>
      </c>
      <c r="U1160" s="101">
        <v>217.28</v>
      </c>
    </row>
    <row r="1161" spans="1:21" x14ac:dyDescent="0.25">
      <c r="A1161" s="60" t="s">
        <v>4823</v>
      </c>
      <c r="B1161" s="60" t="s">
        <v>2225</v>
      </c>
      <c r="C1161" s="60" t="s">
        <v>4851</v>
      </c>
      <c r="D1161" s="94">
        <v>6</v>
      </c>
      <c r="E1161" s="60" t="s">
        <v>6110</v>
      </c>
      <c r="F1161" s="25">
        <f t="shared" si="64"/>
        <v>398.56333333333333</v>
      </c>
      <c r="G1161" s="25">
        <f t="shared" si="65"/>
        <v>146.02525</v>
      </c>
      <c r="H1161" s="32"/>
      <c r="I1161" s="31"/>
      <c r="J1161" s="25">
        <f t="shared" si="66"/>
        <v>252.75819999999999</v>
      </c>
      <c r="K1161" s="21"/>
      <c r="L1161" s="16"/>
      <c r="M1161" s="101">
        <v>294.8</v>
      </c>
      <c r="N1161" s="101">
        <v>189.21600000000001</v>
      </c>
      <c r="O1161" s="101">
        <v>75.820999999999998</v>
      </c>
      <c r="P1161" s="101">
        <v>24.263999999999999</v>
      </c>
      <c r="Q1161" s="101">
        <v>0.24399999999999999</v>
      </c>
      <c r="R1161" s="101">
        <v>67.856999999999999</v>
      </c>
      <c r="S1161" s="101">
        <v>269</v>
      </c>
      <c r="T1161" s="101">
        <v>254.66</v>
      </c>
      <c r="U1161" s="101">
        <v>672.03</v>
      </c>
    </row>
    <row r="1162" spans="1:21" x14ac:dyDescent="0.25">
      <c r="A1162" s="60" t="s">
        <v>4823</v>
      </c>
      <c r="B1162" s="60" t="s">
        <v>1113</v>
      </c>
      <c r="C1162" s="60" t="s">
        <v>4911</v>
      </c>
      <c r="D1162" s="94">
        <v>17</v>
      </c>
      <c r="E1162" s="60" t="s">
        <v>9571</v>
      </c>
      <c r="F1162" s="25">
        <f t="shared" si="64"/>
        <v>398.02666666666664</v>
      </c>
      <c r="G1162" s="25">
        <f t="shared" si="65"/>
        <v>11.38025</v>
      </c>
      <c r="H1162" s="32"/>
      <c r="I1162" s="31"/>
      <c r="J1162" s="25">
        <f t="shared" si="66"/>
        <v>262.19159999999999</v>
      </c>
      <c r="K1162" s="21"/>
      <c r="L1162" s="16"/>
      <c r="M1162" s="101" t="s">
        <v>5176</v>
      </c>
      <c r="N1162" s="101" t="s">
        <v>5176</v>
      </c>
      <c r="O1162" s="101" t="s">
        <v>5176</v>
      </c>
      <c r="P1162" s="101">
        <v>45.521000000000001</v>
      </c>
      <c r="Q1162" s="101">
        <v>46.686999999999998</v>
      </c>
      <c r="R1162" s="101">
        <v>70.191000000000003</v>
      </c>
      <c r="S1162" s="101">
        <v>43</v>
      </c>
      <c r="T1162" s="101">
        <v>245.41</v>
      </c>
      <c r="U1162" s="101">
        <v>905.67</v>
      </c>
    </row>
    <row r="1163" spans="1:21" x14ac:dyDescent="0.25">
      <c r="A1163" s="60" t="s">
        <v>4823</v>
      </c>
      <c r="B1163" s="60" t="s">
        <v>517</v>
      </c>
      <c r="C1163" s="60" t="s">
        <v>4848</v>
      </c>
      <c r="D1163" s="94">
        <v>5</v>
      </c>
      <c r="E1163" s="60" t="s">
        <v>5862</v>
      </c>
      <c r="F1163" s="25">
        <f t="shared" si="64"/>
        <v>397.43333333333334</v>
      </c>
      <c r="G1163" s="25">
        <f t="shared" si="65"/>
        <v>232.91175000000001</v>
      </c>
      <c r="H1163" s="32"/>
      <c r="I1163" s="31"/>
      <c r="J1163" s="25">
        <f t="shared" si="66"/>
        <v>269.18680000000001</v>
      </c>
      <c r="K1163" s="21"/>
      <c r="L1163" s="16"/>
      <c r="M1163" s="101">
        <v>58.316000000000003</v>
      </c>
      <c r="N1163" s="101">
        <v>63.323</v>
      </c>
      <c r="O1163" s="101">
        <v>714.69200000000001</v>
      </c>
      <c r="P1163" s="101">
        <v>95.316000000000003</v>
      </c>
      <c r="Q1163" s="101">
        <v>81.096000000000004</v>
      </c>
      <c r="R1163" s="101">
        <v>72.537999999999997</v>
      </c>
      <c r="S1163" s="101">
        <v>265</v>
      </c>
      <c r="T1163" s="101">
        <v>353.29</v>
      </c>
      <c r="U1163" s="101">
        <v>574.01</v>
      </c>
    </row>
    <row r="1164" spans="1:21" x14ac:dyDescent="0.25">
      <c r="A1164" s="60" t="s">
        <v>4823</v>
      </c>
      <c r="B1164" s="60" t="s">
        <v>1746</v>
      </c>
      <c r="C1164" s="60" t="s">
        <v>4872</v>
      </c>
      <c r="D1164" s="94">
        <v>10</v>
      </c>
      <c r="E1164" s="60" t="s">
        <v>7106</v>
      </c>
      <c r="F1164" s="25">
        <f t="shared" si="64"/>
        <v>397.39333333333337</v>
      </c>
      <c r="G1164" s="25">
        <f t="shared" si="65"/>
        <v>132.005</v>
      </c>
      <c r="H1164" s="32"/>
      <c r="I1164" s="31"/>
      <c r="J1164" s="25">
        <f t="shared" si="66"/>
        <v>330.8306</v>
      </c>
      <c r="K1164" s="21"/>
      <c r="L1164" s="16"/>
      <c r="M1164" s="101">
        <v>41.854999999999997</v>
      </c>
      <c r="N1164" s="101">
        <v>124.16</v>
      </c>
      <c r="O1164" s="101">
        <v>58.914000000000001</v>
      </c>
      <c r="P1164" s="101">
        <v>303.09100000000001</v>
      </c>
      <c r="Q1164" s="101">
        <v>175.703</v>
      </c>
      <c r="R1164" s="101">
        <v>286.27</v>
      </c>
      <c r="S1164" s="101">
        <v>299</v>
      </c>
      <c r="T1164" s="101">
        <v>556.47</v>
      </c>
      <c r="U1164" s="101">
        <v>336.71</v>
      </c>
    </row>
    <row r="1165" spans="1:21" x14ac:dyDescent="0.25">
      <c r="A1165" s="60" t="s">
        <v>4823</v>
      </c>
      <c r="B1165" s="60" t="s">
        <v>943</v>
      </c>
      <c r="C1165" s="60" t="s">
        <v>4887</v>
      </c>
      <c r="D1165" s="94">
        <v>11</v>
      </c>
      <c r="E1165" s="60" t="s">
        <v>7881</v>
      </c>
      <c r="F1165" s="25">
        <f t="shared" si="64"/>
        <v>396.91333333333336</v>
      </c>
      <c r="G1165" s="25">
        <f t="shared" si="65"/>
        <v>158.57225</v>
      </c>
      <c r="H1165" s="32"/>
      <c r="I1165" s="31"/>
      <c r="J1165" s="25">
        <f t="shared" si="66"/>
        <v>363.76120000000003</v>
      </c>
      <c r="K1165" s="21"/>
      <c r="L1165" s="16"/>
      <c r="M1165" s="101">
        <v>48.152999999999999</v>
      </c>
      <c r="N1165" s="101">
        <v>262.72399999999999</v>
      </c>
      <c r="O1165" s="101">
        <v>168.24700000000001</v>
      </c>
      <c r="P1165" s="101">
        <v>155.16499999999999</v>
      </c>
      <c r="Q1165" s="101">
        <v>511.39800000000002</v>
      </c>
      <c r="R1165" s="101">
        <v>116.66800000000001</v>
      </c>
      <c r="S1165" s="101">
        <v>535</v>
      </c>
      <c r="T1165" s="101">
        <v>415.31</v>
      </c>
      <c r="U1165" s="101">
        <v>240.43</v>
      </c>
    </row>
    <row r="1166" spans="1:21" x14ac:dyDescent="0.25">
      <c r="A1166" s="60" t="s">
        <v>4823</v>
      </c>
      <c r="B1166" s="60" t="s">
        <v>1359</v>
      </c>
      <c r="C1166" s="60" t="s">
        <v>4897</v>
      </c>
      <c r="D1166" s="94">
        <v>15</v>
      </c>
      <c r="E1166" s="60" t="s">
        <v>8358</v>
      </c>
      <c r="F1166" s="25">
        <f t="shared" si="64"/>
        <v>395.6133333333334</v>
      </c>
      <c r="G1166" s="25">
        <f t="shared" si="65"/>
        <v>18.800750000000001</v>
      </c>
      <c r="H1166" s="32"/>
      <c r="I1166" s="31"/>
      <c r="J1166" s="25">
        <f t="shared" si="66"/>
        <v>282.77059999999994</v>
      </c>
      <c r="K1166" s="21"/>
      <c r="L1166" s="16"/>
      <c r="M1166" s="101">
        <v>21.734000000000002</v>
      </c>
      <c r="N1166" s="101">
        <v>30.53</v>
      </c>
      <c r="O1166" s="101">
        <v>5.657</v>
      </c>
      <c r="P1166" s="101">
        <v>17.282</v>
      </c>
      <c r="Q1166" s="101">
        <v>116.517</v>
      </c>
      <c r="R1166" s="101">
        <v>110.496</v>
      </c>
      <c r="S1166" s="101">
        <v>846</v>
      </c>
      <c r="T1166" s="101">
        <v>83.6</v>
      </c>
      <c r="U1166" s="101">
        <v>257.24</v>
      </c>
    </row>
    <row r="1167" spans="1:21" x14ac:dyDescent="0.25">
      <c r="A1167" s="60" t="s">
        <v>4823</v>
      </c>
      <c r="B1167" s="60" t="s">
        <v>1930</v>
      </c>
      <c r="C1167" s="60" t="s">
        <v>4893</v>
      </c>
      <c r="D1167" s="94">
        <v>13</v>
      </c>
      <c r="E1167" s="60" t="s">
        <v>8015</v>
      </c>
      <c r="F1167" s="25">
        <f t="shared" si="64"/>
        <v>394.83</v>
      </c>
      <c r="G1167" s="25">
        <f t="shared" si="65"/>
        <v>319.63249999999999</v>
      </c>
      <c r="H1167" s="32"/>
      <c r="I1167" s="31"/>
      <c r="J1167" s="25">
        <f t="shared" si="66"/>
        <v>504.46319999999997</v>
      </c>
      <c r="K1167" s="21"/>
      <c r="L1167" s="16"/>
      <c r="M1167" s="101">
        <v>198.52199999999999</v>
      </c>
      <c r="N1167" s="101">
        <v>262.185</v>
      </c>
      <c r="O1167" s="101">
        <v>286.98099999999999</v>
      </c>
      <c r="P1167" s="101">
        <v>530.84199999999998</v>
      </c>
      <c r="Q1167" s="101">
        <v>692.46699999999998</v>
      </c>
      <c r="R1167" s="101">
        <v>645.35900000000004</v>
      </c>
      <c r="S1167" s="101">
        <v>352</v>
      </c>
      <c r="T1167" s="101">
        <v>216.7</v>
      </c>
      <c r="U1167" s="101">
        <v>615.79</v>
      </c>
    </row>
    <row r="1168" spans="1:21" x14ac:dyDescent="0.25">
      <c r="A1168" s="60" t="s">
        <v>4823</v>
      </c>
      <c r="B1168" s="60" t="s">
        <v>2060</v>
      </c>
      <c r="C1168" s="60" t="s">
        <v>4844</v>
      </c>
      <c r="D1168" s="94">
        <v>4</v>
      </c>
      <c r="E1168" s="60" t="s">
        <v>5795</v>
      </c>
      <c r="F1168" s="25">
        <f t="shared" si="64"/>
        <v>394.28999999999996</v>
      </c>
      <c r="G1168" s="25">
        <f t="shared" si="65"/>
        <v>89.32050000000001</v>
      </c>
      <c r="H1168" s="32"/>
      <c r="I1168" s="31"/>
      <c r="J1168" s="25">
        <f t="shared" si="66"/>
        <v>274.48939999999999</v>
      </c>
      <c r="K1168" s="21"/>
      <c r="L1168" s="16"/>
      <c r="M1168" s="101">
        <v>16.655999999999999</v>
      </c>
      <c r="N1168" s="101">
        <v>119.227</v>
      </c>
      <c r="O1168" s="101">
        <v>90.718999999999994</v>
      </c>
      <c r="P1168" s="101">
        <v>130.68</v>
      </c>
      <c r="Q1168" s="101">
        <v>86.665000000000006</v>
      </c>
      <c r="R1168" s="101">
        <v>102.91200000000001</v>
      </c>
      <c r="S1168" s="101">
        <v>939</v>
      </c>
      <c r="T1168" s="101">
        <v>66.02</v>
      </c>
      <c r="U1168" s="101">
        <v>177.85</v>
      </c>
    </row>
    <row r="1169" spans="1:21" x14ac:dyDescent="0.25">
      <c r="A1169" s="60" t="s">
        <v>4823</v>
      </c>
      <c r="B1169" s="60" t="s">
        <v>1439</v>
      </c>
      <c r="C1169" s="60" t="s">
        <v>4897</v>
      </c>
      <c r="D1169" s="94">
        <v>15</v>
      </c>
      <c r="E1169" s="60" t="s">
        <v>8354</v>
      </c>
      <c r="F1169" s="25">
        <f t="shared" si="64"/>
        <v>394.28666666666669</v>
      </c>
      <c r="G1169" s="25">
        <f t="shared" si="65"/>
        <v>337.74975000000001</v>
      </c>
      <c r="H1169" s="32"/>
      <c r="I1169" s="31"/>
      <c r="J1169" s="25">
        <f t="shared" si="66"/>
        <v>300.53800000000001</v>
      </c>
      <c r="K1169" s="21"/>
      <c r="L1169" s="16"/>
      <c r="M1169" s="101">
        <v>147.90100000000001</v>
      </c>
      <c r="N1169" s="101">
        <v>38.046999999999997</v>
      </c>
      <c r="O1169" s="101">
        <v>916.77300000000002</v>
      </c>
      <c r="P1169" s="101">
        <v>248.27799999999999</v>
      </c>
      <c r="Q1169" s="101">
        <v>233.06800000000001</v>
      </c>
      <c r="R1169" s="101">
        <v>86.762</v>
      </c>
      <c r="S1169" s="101">
        <v>317</v>
      </c>
      <c r="T1169" s="101">
        <v>340.47</v>
      </c>
      <c r="U1169" s="101">
        <v>525.39</v>
      </c>
    </row>
    <row r="1170" spans="1:21" x14ac:dyDescent="0.25">
      <c r="A1170" s="60" t="s">
        <v>4823</v>
      </c>
      <c r="B1170" s="60" t="s">
        <v>2230</v>
      </c>
      <c r="C1170" s="60" t="s">
        <v>4842</v>
      </c>
      <c r="D1170" s="94">
        <v>4</v>
      </c>
      <c r="E1170" s="60" t="s">
        <v>5740</v>
      </c>
      <c r="F1170" s="25">
        <f t="shared" si="64"/>
        <v>390.65666666666669</v>
      </c>
      <c r="G1170" s="25">
        <f t="shared" si="65"/>
        <v>143.67824999999999</v>
      </c>
      <c r="H1170" s="32"/>
      <c r="I1170" s="31"/>
      <c r="J1170" s="25">
        <f t="shared" si="66"/>
        <v>269.23559999999998</v>
      </c>
      <c r="K1170" s="21"/>
      <c r="L1170" s="16"/>
      <c r="M1170" s="101">
        <v>136.279</v>
      </c>
      <c r="N1170" s="101">
        <v>90.484999999999999</v>
      </c>
      <c r="O1170" s="101">
        <v>243.44</v>
      </c>
      <c r="P1170" s="101">
        <v>104.509</v>
      </c>
      <c r="Q1170" s="101">
        <v>83.311000000000007</v>
      </c>
      <c r="R1170" s="101">
        <v>90.897000000000006</v>
      </c>
      <c r="S1170" s="101">
        <v>182</v>
      </c>
      <c r="T1170" s="101">
        <v>435.42</v>
      </c>
      <c r="U1170" s="101">
        <v>554.54999999999995</v>
      </c>
    </row>
    <row r="1171" spans="1:21" x14ac:dyDescent="0.25">
      <c r="A1171" s="60" t="s">
        <v>4823</v>
      </c>
      <c r="B1171" s="60" t="s">
        <v>2739</v>
      </c>
      <c r="C1171" s="60" t="s">
        <v>4877</v>
      </c>
      <c r="D1171" s="94">
        <v>11</v>
      </c>
      <c r="E1171" s="60" t="s">
        <v>7323</v>
      </c>
      <c r="F1171" s="25">
        <f t="shared" si="64"/>
        <v>390.43</v>
      </c>
      <c r="G1171" s="25">
        <f t="shared" si="65"/>
        <v>25.290749999999996</v>
      </c>
      <c r="H1171" s="32"/>
      <c r="I1171" s="31"/>
      <c r="J1171" s="25">
        <f t="shared" si="66"/>
        <v>234.3186</v>
      </c>
      <c r="K1171" s="21"/>
      <c r="L1171" s="16"/>
      <c r="M1171" s="101" t="s">
        <v>5176</v>
      </c>
      <c r="N1171" s="101">
        <v>84.191999999999993</v>
      </c>
      <c r="O1171" s="101">
        <v>0.43099999999999999</v>
      </c>
      <c r="P1171" s="101">
        <v>16.54</v>
      </c>
      <c r="Q1171" s="101">
        <v>0.20499999999999999</v>
      </c>
      <c r="R1171" s="101">
        <v>9.8000000000000004E-2</v>
      </c>
      <c r="S1171" s="101">
        <v>1081</v>
      </c>
      <c r="T1171" s="101">
        <v>19.600000000000001</v>
      </c>
      <c r="U1171" s="101">
        <v>70.69</v>
      </c>
    </row>
    <row r="1172" spans="1:21" x14ac:dyDescent="0.25">
      <c r="A1172" s="60" t="s">
        <v>4823</v>
      </c>
      <c r="B1172" s="60" t="s">
        <v>1663</v>
      </c>
      <c r="C1172" s="60" t="s">
        <v>4894</v>
      </c>
      <c r="D1172" s="94">
        <v>13</v>
      </c>
      <c r="E1172" s="60" t="s">
        <v>8079</v>
      </c>
      <c r="F1172" s="25">
        <f t="shared" si="64"/>
        <v>389.68</v>
      </c>
      <c r="G1172" s="25">
        <f t="shared" si="65"/>
        <v>687.60675000000003</v>
      </c>
      <c r="H1172" s="32"/>
      <c r="I1172" s="31"/>
      <c r="J1172" s="25">
        <f t="shared" si="66"/>
        <v>327.07079999999996</v>
      </c>
      <c r="K1172" s="21"/>
      <c r="L1172" s="16"/>
      <c r="M1172" s="101">
        <v>821.17600000000004</v>
      </c>
      <c r="N1172" s="101">
        <v>886.06600000000003</v>
      </c>
      <c r="O1172" s="101">
        <v>337.86700000000002</v>
      </c>
      <c r="P1172" s="101">
        <v>705.31799999999998</v>
      </c>
      <c r="Q1172" s="101">
        <v>374.05599999999998</v>
      </c>
      <c r="R1172" s="101">
        <v>92.257999999999996</v>
      </c>
      <c r="S1172" s="101">
        <v>363</v>
      </c>
      <c r="T1172" s="101">
        <v>273.36</v>
      </c>
      <c r="U1172" s="101">
        <v>532.67999999999995</v>
      </c>
    </row>
    <row r="1173" spans="1:21" x14ac:dyDescent="0.25">
      <c r="A1173" s="60" t="s">
        <v>4823</v>
      </c>
      <c r="B1173" s="60" t="s">
        <v>869</v>
      </c>
      <c r="C1173" s="60" t="s">
        <v>4846</v>
      </c>
      <c r="D1173" s="94">
        <v>4</v>
      </c>
      <c r="E1173" s="60" t="s">
        <v>5845</v>
      </c>
      <c r="F1173" s="25">
        <f t="shared" si="64"/>
        <v>389.18333333333334</v>
      </c>
      <c r="G1173" s="25">
        <f t="shared" si="65"/>
        <v>84.972999999999999</v>
      </c>
      <c r="H1173" s="32"/>
      <c r="I1173" s="31"/>
      <c r="J1173" s="25">
        <f t="shared" si="66"/>
        <v>262.26980000000003</v>
      </c>
      <c r="K1173" s="21"/>
      <c r="L1173" s="16"/>
      <c r="M1173" s="101">
        <v>158.374</v>
      </c>
      <c r="N1173" s="101">
        <v>178.864</v>
      </c>
      <c r="O1173" s="101">
        <v>2.6539999999999999</v>
      </c>
      <c r="P1173" s="101" t="s">
        <v>5176</v>
      </c>
      <c r="Q1173" s="101">
        <v>84.643000000000001</v>
      </c>
      <c r="R1173" s="101">
        <v>59.155999999999999</v>
      </c>
      <c r="S1173" s="101">
        <v>1</v>
      </c>
      <c r="T1173" s="101">
        <v>0.33</v>
      </c>
      <c r="U1173" s="101">
        <v>1166.22</v>
      </c>
    </row>
    <row r="1174" spans="1:21" x14ac:dyDescent="0.25">
      <c r="A1174" s="60" t="s">
        <v>4823</v>
      </c>
      <c r="B1174" s="60" t="s">
        <v>1449</v>
      </c>
      <c r="C1174" s="60" t="s">
        <v>4890</v>
      </c>
      <c r="D1174" s="94">
        <v>12</v>
      </c>
      <c r="E1174" s="60" t="s">
        <v>7942</v>
      </c>
      <c r="F1174" s="25">
        <f t="shared" si="64"/>
        <v>388.88000000000005</v>
      </c>
      <c r="G1174" s="25">
        <f t="shared" si="65"/>
        <v>215.55250000000001</v>
      </c>
      <c r="H1174" s="32"/>
      <c r="I1174" s="31"/>
      <c r="J1174" s="25">
        <f t="shared" si="66"/>
        <v>339.52300000000002</v>
      </c>
      <c r="K1174" s="21"/>
      <c r="L1174" s="16"/>
      <c r="M1174" s="101">
        <v>346.48700000000002</v>
      </c>
      <c r="N1174" s="101">
        <v>102.84099999999999</v>
      </c>
      <c r="O1174" s="101">
        <v>91.546999999999997</v>
      </c>
      <c r="P1174" s="101">
        <v>321.33499999999998</v>
      </c>
      <c r="Q1174" s="101">
        <v>329.25900000000001</v>
      </c>
      <c r="R1174" s="101">
        <v>201.71600000000001</v>
      </c>
      <c r="S1174" s="101">
        <v>340</v>
      </c>
      <c r="T1174" s="101">
        <v>285.44</v>
      </c>
      <c r="U1174" s="101">
        <v>541.20000000000005</v>
      </c>
    </row>
    <row r="1175" spans="1:21" x14ac:dyDescent="0.25">
      <c r="A1175" s="60" t="s">
        <v>4823</v>
      </c>
      <c r="B1175" s="60" t="s">
        <v>1183</v>
      </c>
      <c r="C1175" s="60" t="s">
        <v>4845</v>
      </c>
      <c r="D1175" s="94">
        <v>4</v>
      </c>
      <c r="E1175" s="60" t="s">
        <v>5830</v>
      </c>
      <c r="F1175" s="25">
        <f t="shared" si="64"/>
        <v>387.59666666666664</v>
      </c>
      <c r="G1175" s="25">
        <f t="shared" si="65"/>
        <v>407.00400000000002</v>
      </c>
      <c r="H1175" s="32"/>
      <c r="I1175" s="31"/>
      <c r="J1175" s="25">
        <f t="shared" si="66"/>
        <v>286.0548</v>
      </c>
      <c r="K1175" s="21"/>
      <c r="L1175" s="16"/>
      <c r="M1175" s="101">
        <v>55.033999999999999</v>
      </c>
      <c r="N1175" s="101">
        <v>71.242999999999995</v>
      </c>
      <c r="O1175" s="101">
        <v>1397.4090000000001</v>
      </c>
      <c r="P1175" s="101">
        <v>104.33</v>
      </c>
      <c r="Q1175" s="101">
        <v>146.56700000000001</v>
      </c>
      <c r="R1175" s="101">
        <v>120.917</v>
      </c>
      <c r="S1175" s="101">
        <v>303</v>
      </c>
      <c r="T1175" s="101">
        <v>283.58</v>
      </c>
      <c r="U1175" s="101">
        <v>576.21</v>
      </c>
    </row>
    <row r="1176" spans="1:21" x14ac:dyDescent="0.25">
      <c r="A1176" s="60" t="s">
        <v>4823</v>
      </c>
      <c r="B1176" s="60" t="s">
        <v>1040</v>
      </c>
      <c r="C1176" s="60" t="s">
        <v>4907</v>
      </c>
      <c r="D1176" s="94">
        <v>16</v>
      </c>
      <c r="E1176" s="60" t="s">
        <v>8719</v>
      </c>
      <c r="F1176" s="25">
        <f t="shared" si="64"/>
        <v>387.41</v>
      </c>
      <c r="G1176" s="25">
        <f t="shared" si="65"/>
        <v>1.04925</v>
      </c>
      <c r="H1176" s="32"/>
      <c r="I1176" s="31"/>
      <c r="J1176" s="25">
        <f t="shared" si="66"/>
        <v>380.33900000000006</v>
      </c>
      <c r="K1176" s="21"/>
      <c r="L1176" s="16"/>
      <c r="M1176" s="101">
        <v>0.70599999999999996</v>
      </c>
      <c r="N1176" s="101">
        <v>3.278</v>
      </c>
      <c r="O1176" s="101" t="s">
        <v>5176</v>
      </c>
      <c r="P1176" s="101">
        <v>0.21299999999999999</v>
      </c>
      <c r="Q1176" s="101">
        <v>739.09500000000003</v>
      </c>
      <c r="R1176" s="101">
        <v>0.37</v>
      </c>
      <c r="S1176" s="101" t="s">
        <v>5176</v>
      </c>
      <c r="T1176" s="101" t="s">
        <v>5176</v>
      </c>
      <c r="U1176" s="101">
        <v>1162.23</v>
      </c>
    </row>
    <row r="1177" spans="1:21" x14ac:dyDescent="0.25">
      <c r="A1177" s="60" t="s">
        <v>4823</v>
      </c>
      <c r="B1177" s="60" t="s">
        <v>3477</v>
      </c>
      <c r="C1177" s="60" t="s">
        <v>4868</v>
      </c>
      <c r="D1177" s="94">
        <v>9</v>
      </c>
      <c r="E1177" s="60" t="s">
        <v>6980</v>
      </c>
      <c r="F1177" s="25">
        <f t="shared" si="64"/>
        <v>386.47666666666669</v>
      </c>
      <c r="G1177" s="25">
        <f t="shared" si="65"/>
        <v>47.645250000000004</v>
      </c>
      <c r="H1177" s="32"/>
      <c r="I1177" s="31"/>
      <c r="J1177" s="25">
        <f t="shared" si="66"/>
        <v>234.87960000000004</v>
      </c>
      <c r="K1177" s="21"/>
      <c r="L1177" s="16"/>
      <c r="M1177" s="101">
        <v>41.093000000000004</v>
      </c>
      <c r="N1177" s="101">
        <v>10.196999999999999</v>
      </c>
      <c r="O1177" s="101">
        <v>62.241999999999997</v>
      </c>
      <c r="P1177" s="101">
        <v>77.049000000000007</v>
      </c>
      <c r="Q1177" s="101">
        <v>11.663</v>
      </c>
      <c r="R1177" s="101">
        <v>3.3050000000000002</v>
      </c>
      <c r="S1177" s="101">
        <v>77</v>
      </c>
      <c r="T1177" s="101">
        <v>1076.6400000000001</v>
      </c>
      <c r="U1177" s="101">
        <v>5.79</v>
      </c>
    </row>
    <row r="1178" spans="1:21" x14ac:dyDescent="0.25">
      <c r="A1178" s="60" t="s">
        <v>4823</v>
      </c>
      <c r="B1178" s="60" t="s">
        <v>4246</v>
      </c>
      <c r="C1178" s="60" t="s">
        <v>4908</v>
      </c>
      <c r="D1178" s="94">
        <v>16</v>
      </c>
      <c r="E1178" s="60" t="s">
        <v>9437</v>
      </c>
      <c r="F1178" s="25">
        <f t="shared" si="64"/>
        <v>386.24333333333334</v>
      </c>
      <c r="G1178" s="25">
        <f t="shared" si="65"/>
        <v>65.31049999999999</v>
      </c>
      <c r="H1178" s="32"/>
      <c r="I1178" s="31"/>
      <c r="J1178" s="25">
        <f t="shared" si="66"/>
        <v>241.98580000000001</v>
      </c>
      <c r="K1178" s="21"/>
      <c r="L1178" s="16"/>
      <c r="M1178" s="101">
        <v>20.311</v>
      </c>
      <c r="N1178" s="101">
        <v>19.68</v>
      </c>
      <c r="O1178" s="101">
        <v>164.30799999999999</v>
      </c>
      <c r="P1178" s="101">
        <v>56.942999999999998</v>
      </c>
      <c r="Q1178" s="101">
        <v>22.120999999999999</v>
      </c>
      <c r="R1178" s="101">
        <v>29.077999999999999</v>
      </c>
      <c r="S1178" s="101">
        <v>52</v>
      </c>
      <c r="T1178" s="101">
        <v>153.56</v>
      </c>
      <c r="U1178" s="101">
        <v>953.17</v>
      </c>
    </row>
    <row r="1179" spans="1:21" x14ac:dyDescent="0.25">
      <c r="A1179" s="60" t="s">
        <v>4823</v>
      </c>
      <c r="B1179" s="60" t="s">
        <v>390</v>
      </c>
      <c r="C1179" s="60" t="s">
        <v>4842</v>
      </c>
      <c r="D1179" s="94">
        <v>4</v>
      </c>
      <c r="E1179" s="60" t="s">
        <v>5736</v>
      </c>
      <c r="F1179" s="25">
        <f t="shared" si="64"/>
        <v>385.98666666666668</v>
      </c>
      <c r="G1179" s="25">
        <f t="shared" si="65"/>
        <v>175.46850000000001</v>
      </c>
      <c r="H1179" s="32"/>
      <c r="I1179" s="31"/>
      <c r="J1179" s="25">
        <f t="shared" si="66"/>
        <v>282.57079999999996</v>
      </c>
      <c r="K1179" s="21"/>
      <c r="L1179" s="16"/>
      <c r="M1179" s="101">
        <v>39.590000000000003</v>
      </c>
      <c r="N1179" s="101">
        <v>37.445999999999998</v>
      </c>
      <c r="O1179" s="101">
        <v>75.204999999999998</v>
      </c>
      <c r="P1179" s="101">
        <v>549.63300000000004</v>
      </c>
      <c r="Q1179" s="101">
        <v>97.644000000000005</v>
      </c>
      <c r="R1179" s="101">
        <v>157.25</v>
      </c>
      <c r="S1179" s="101">
        <v>206</v>
      </c>
      <c r="T1179" s="101">
        <v>333.08</v>
      </c>
      <c r="U1179" s="101">
        <v>618.88</v>
      </c>
    </row>
    <row r="1180" spans="1:21" x14ac:dyDescent="0.25">
      <c r="A1180" s="60" t="s">
        <v>4823</v>
      </c>
      <c r="B1180" s="60" t="s">
        <v>1955</v>
      </c>
      <c r="C1180" s="60" t="s">
        <v>4905</v>
      </c>
      <c r="D1180" s="94">
        <v>15</v>
      </c>
      <c r="E1180" s="60" t="s">
        <v>8582</v>
      </c>
      <c r="F1180" s="25">
        <f t="shared" si="64"/>
        <v>385.44666666666672</v>
      </c>
      <c r="G1180" s="25">
        <f t="shared" si="65"/>
        <v>164.61475000000002</v>
      </c>
      <c r="H1180" s="32"/>
      <c r="I1180" s="31"/>
      <c r="J1180" s="25">
        <f t="shared" si="66"/>
        <v>335.0718</v>
      </c>
      <c r="K1180" s="21"/>
      <c r="L1180" s="16"/>
      <c r="M1180" s="101">
        <v>102.154</v>
      </c>
      <c r="N1180" s="101">
        <v>175.25899999999999</v>
      </c>
      <c r="O1180" s="101">
        <v>167.60499999999999</v>
      </c>
      <c r="P1180" s="101">
        <v>213.441</v>
      </c>
      <c r="Q1180" s="101">
        <v>232.53700000000001</v>
      </c>
      <c r="R1180" s="101">
        <v>286.48200000000003</v>
      </c>
      <c r="S1180" s="101">
        <v>390</v>
      </c>
      <c r="T1180" s="101">
        <v>211.71</v>
      </c>
      <c r="U1180" s="101">
        <v>554.63</v>
      </c>
    </row>
    <row r="1181" spans="1:21" x14ac:dyDescent="0.25">
      <c r="A1181" s="60" t="s">
        <v>4823</v>
      </c>
      <c r="B1181" s="60" t="s">
        <v>928</v>
      </c>
      <c r="C1181" s="60" t="s">
        <v>4888</v>
      </c>
      <c r="D1181" s="94">
        <v>12</v>
      </c>
      <c r="E1181" s="60" t="s">
        <v>7917</v>
      </c>
      <c r="F1181" s="25">
        <f t="shared" si="64"/>
        <v>385.42333333333335</v>
      </c>
      <c r="G1181" s="25">
        <f t="shared" si="65"/>
        <v>570.202</v>
      </c>
      <c r="H1181" s="32"/>
      <c r="I1181" s="31"/>
      <c r="J1181" s="25">
        <f t="shared" si="66"/>
        <v>340.738</v>
      </c>
      <c r="K1181" s="21"/>
      <c r="L1181" s="16"/>
      <c r="M1181" s="101">
        <v>790.16399999999999</v>
      </c>
      <c r="N1181" s="101">
        <v>554.91700000000003</v>
      </c>
      <c r="O1181" s="101">
        <v>450.57299999999998</v>
      </c>
      <c r="P1181" s="101">
        <v>485.154</v>
      </c>
      <c r="Q1181" s="101">
        <v>221.53299999999999</v>
      </c>
      <c r="R1181" s="101">
        <v>325.887</v>
      </c>
      <c r="S1181" s="101">
        <v>354</v>
      </c>
      <c r="T1181" s="101">
        <v>225.88</v>
      </c>
      <c r="U1181" s="101">
        <v>576.39</v>
      </c>
    </row>
    <row r="1182" spans="1:21" x14ac:dyDescent="0.25">
      <c r="A1182" s="60" t="s">
        <v>4823</v>
      </c>
      <c r="B1182" s="60" t="s">
        <v>2091</v>
      </c>
      <c r="C1182" s="60" t="s">
        <v>4913</v>
      </c>
      <c r="D1182" s="94">
        <v>18</v>
      </c>
      <c r="E1182" s="60" t="s">
        <v>9696</v>
      </c>
      <c r="F1182" s="25">
        <f t="shared" si="64"/>
        <v>385.41</v>
      </c>
      <c r="G1182" s="25">
        <f t="shared" si="65"/>
        <v>441.35825</v>
      </c>
      <c r="H1182" s="32"/>
      <c r="I1182" s="31"/>
      <c r="J1182" s="25">
        <f t="shared" si="66"/>
        <v>373.79539999999997</v>
      </c>
      <c r="K1182" s="21"/>
      <c r="L1182" s="16"/>
      <c r="M1182" s="101">
        <v>139.23699999999999</v>
      </c>
      <c r="N1182" s="101">
        <v>236.744</v>
      </c>
      <c r="O1182" s="101">
        <v>842.55399999999997</v>
      </c>
      <c r="P1182" s="101">
        <v>546.89800000000002</v>
      </c>
      <c r="Q1182" s="101">
        <v>387.35700000000003</v>
      </c>
      <c r="R1182" s="101">
        <v>325.39</v>
      </c>
      <c r="S1182" s="101">
        <v>22</v>
      </c>
      <c r="T1182" s="101">
        <v>40.92</v>
      </c>
      <c r="U1182" s="101">
        <v>1093.31</v>
      </c>
    </row>
    <row r="1183" spans="1:21" x14ac:dyDescent="0.25">
      <c r="A1183" s="60" t="s">
        <v>4823</v>
      </c>
      <c r="B1183" s="60" t="s">
        <v>1679</v>
      </c>
      <c r="C1183" s="60" t="s">
        <v>4907</v>
      </c>
      <c r="D1183" s="94">
        <v>16</v>
      </c>
      <c r="E1183" s="60" t="s">
        <v>8975</v>
      </c>
      <c r="F1183" s="25">
        <f t="shared" si="64"/>
        <v>385.32</v>
      </c>
      <c r="G1183" s="25">
        <f t="shared" si="65"/>
        <v>145.55425</v>
      </c>
      <c r="H1183" s="32"/>
      <c r="I1183" s="31"/>
      <c r="J1183" s="25">
        <f t="shared" si="66"/>
        <v>272.48580000000004</v>
      </c>
      <c r="K1183" s="21"/>
      <c r="L1183" s="16"/>
      <c r="M1183" s="101">
        <v>57.643000000000001</v>
      </c>
      <c r="N1183" s="101">
        <v>157.49</v>
      </c>
      <c r="O1183" s="101">
        <v>186.83799999999999</v>
      </c>
      <c r="P1183" s="101">
        <v>180.24600000000001</v>
      </c>
      <c r="Q1183" s="101">
        <v>148.268</v>
      </c>
      <c r="R1183" s="101">
        <v>58.201000000000001</v>
      </c>
      <c r="S1183" s="101">
        <v>291</v>
      </c>
      <c r="T1183" s="101">
        <v>205.99</v>
      </c>
      <c r="U1183" s="101">
        <v>658.97</v>
      </c>
    </row>
    <row r="1184" spans="1:21" x14ac:dyDescent="0.25">
      <c r="A1184" s="60" t="s">
        <v>4823</v>
      </c>
      <c r="B1184" s="60" t="s">
        <v>2910</v>
      </c>
      <c r="C1184" s="60" t="s">
        <v>4900</v>
      </c>
      <c r="D1184" s="94">
        <v>15</v>
      </c>
      <c r="E1184" s="60" t="s">
        <v>8491</v>
      </c>
      <c r="F1184" s="25">
        <f t="shared" ref="F1184:F1247" si="67">SUM(S1184:U1184)/3</f>
        <v>384.69</v>
      </c>
      <c r="G1184" s="25">
        <f t="shared" ref="G1184:G1247" si="68">SUM(M1184:P1184)/4</f>
        <v>80.625</v>
      </c>
      <c r="H1184" s="32"/>
      <c r="I1184" s="31"/>
      <c r="J1184" s="25">
        <f t="shared" ref="J1184:J1247" si="69">SUM(Q1184:U1184)/5</f>
        <v>302.40240000000006</v>
      </c>
      <c r="K1184" s="21"/>
      <c r="L1184" s="16"/>
      <c r="M1184" s="101">
        <v>9.1180000000000003</v>
      </c>
      <c r="N1184" s="101">
        <v>6.4859999999999998</v>
      </c>
      <c r="O1184" s="101">
        <v>172.80099999999999</v>
      </c>
      <c r="P1184" s="101">
        <v>134.095</v>
      </c>
      <c r="Q1184" s="101">
        <v>270.24299999999999</v>
      </c>
      <c r="R1184" s="101">
        <v>87.698999999999998</v>
      </c>
      <c r="S1184" s="101">
        <v>308</v>
      </c>
      <c r="T1184" s="101">
        <v>183.94</v>
      </c>
      <c r="U1184" s="101">
        <v>662.13</v>
      </c>
    </row>
    <row r="1185" spans="1:21" x14ac:dyDescent="0.25">
      <c r="A1185" s="60" t="s">
        <v>4823</v>
      </c>
      <c r="B1185" s="60" t="s">
        <v>2416</v>
      </c>
      <c r="C1185" s="60" t="s">
        <v>4907</v>
      </c>
      <c r="D1185" s="94">
        <v>16</v>
      </c>
      <c r="E1185" s="60" t="s">
        <v>8984</v>
      </c>
      <c r="F1185" s="25">
        <f t="shared" si="67"/>
        <v>384.66666666666669</v>
      </c>
      <c r="G1185" s="25">
        <f t="shared" si="68"/>
        <v>25.938250000000004</v>
      </c>
      <c r="H1185" s="32"/>
      <c r="I1185" s="31"/>
      <c r="J1185" s="25">
        <f t="shared" si="69"/>
        <v>266.05200000000002</v>
      </c>
      <c r="K1185" s="21"/>
      <c r="L1185" s="16"/>
      <c r="M1185" s="101">
        <v>9.3360000000000003</v>
      </c>
      <c r="N1185" s="101">
        <v>5.7229999999999999</v>
      </c>
      <c r="O1185" s="101">
        <v>35.487000000000002</v>
      </c>
      <c r="P1185" s="101">
        <v>53.207000000000001</v>
      </c>
      <c r="Q1185" s="101">
        <v>156.19499999999999</v>
      </c>
      <c r="R1185" s="101">
        <v>20.065000000000001</v>
      </c>
      <c r="S1185" s="101">
        <v>1014</v>
      </c>
      <c r="T1185" s="101">
        <v>74.06</v>
      </c>
      <c r="U1185" s="101">
        <v>65.94</v>
      </c>
    </row>
    <row r="1186" spans="1:21" x14ac:dyDescent="0.25">
      <c r="A1186" s="60" t="s">
        <v>4823</v>
      </c>
      <c r="B1186" s="60" t="s">
        <v>503</v>
      </c>
      <c r="C1186" s="60" t="s">
        <v>4853</v>
      </c>
      <c r="D1186" s="94">
        <v>6</v>
      </c>
      <c r="E1186" s="60" t="s">
        <v>6432</v>
      </c>
      <c r="F1186" s="25">
        <f t="shared" si="67"/>
        <v>384.18666666666667</v>
      </c>
      <c r="G1186" s="25">
        <f t="shared" si="68"/>
        <v>182.31325000000001</v>
      </c>
      <c r="H1186" s="32"/>
      <c r="I1186" s="31"/>
      <c r="J1186" s="25">
        <f t="shared" si="69"/>
        <v>346.91340000000002</v>
      </c>
      <c r="K1186" s="21"/>
      <c r="L1186" s="16"/>
      <c r="M1186" s="101">
        <v>56.750999999999998</v>
      </c>
      <c r="N1186" s="101">
        <v>109.77</v>
      </c>
      <c r="O1186" s="101">
        <v>310.02100000000002</v>
      </c>
      <c r="P1186" s="101">
        <v>252.71100000000001</v>
      </c>
      <c r="Q1186" s="101">
        <v>366.01100000000002</v>
      </c>
      <c r="R1186" s="101">
        <v>215.99600000000001</v>
      </c>
      <c r="S1186" s="101">
        <v>446</v>
      </c>
      <c r="T1186" s="101">
        <v>495.01</v>
      </c>
      <c r="U1186" s="101">
        <v>211.55</v>
      </c>
    </row>
    <row r="1187" spans="1:21" x14ac:dyDescent="0.25">
      <c r="A1187" s="60" t="s">
        <v>4823</v>
      </c>
      <c r="B1187" s="60" t="s">
        <v>4252</v>
      </c>
      <c r="C1187" s="60" t="s">
        <v>4910</v>
      </c>
      <c r="D1187" s="94">
        <v>17</v>
      </c>
      <c r="E1187" s="60" t="s">
        <v>9550</v>
      </c>
      <c r="F1187" s="25">
        <f t="shared" si="67"/>
        <v>384.00666666666666</v>
      </c>
      <c r="G1187" s="25">
        <f t="shared" si="68"/>
        <v>247.24225000000001</v>
      </c>
      <c r="H1187" s="32"/>
      <c r="I1187" s="31"/>
      <c r="J1187" s="25">
        <f t="shared" si="69"/>
        <v>378.51979999999998</v>
      </c>
      <c r="K1187" s="21"/>
      <c r="L1187" s="16"/>
      <c r="M1187" s="101">
        <v>215.49799999999999</v>
      </c>
      <c r="N1187" s="101">
        <v>211.136</v>
      </c>
      <c r="O1187" s="101">
        <v>138.36699999999999</v>
      </c>
      <c r="P1187" s="101">
        <v>423.96800000000002</v>
      </c>
      <c r="Q1187" s="101">
        <v>303.25900000000001</v>
      </c>
      <c r="R1187" s="101">
        <v>437.32</v>
      </c>
      <c r="S1187" s="101">
        <v>506</v>
      </c>
      <c r="T1187" s="101">
        <v>174.75</v>
      </c>
      <c r="U1187" s="101">
        <v>471.27</v>
      </c>
    </row>
    <row r="1188" spans="1:21" x14ac:dyDescent="0.25">
      <c r="A1188" s="60" t="s">
        <v>4823</v>
      </c>
      <c r="B1188" s="60" t="s">
        <v>1841</v>
      </c>
      <c r="C1188" s="60" t="s">
        <v>4913</v>
      </c>
      <c r="D1188" s="94">
        <v>18</v>
      </c>
      <c r="E1188" s="60" t="s">
        <v>9718</v>
      </c>
      <c r="F1188" s="25">
        <f t="shared" si="67"/>
        <v>383.99666666666667</v>
      </c>
      <c r="G1188" s="25">
        <f t="shared" si="68"/>
        <v>136.42574999999999</v>
      </c>
      <c r="H1188" s="32"/>
      <c r="I1188" s="31"/>
      <c r="J1188" s="25">
        <f t="shared" si="69"/>
        <v>341.13459999999998</v>
      </c>
      <c r="K1188" s="21"/>
      <c r="L1188" s="16"/>
      <c r="M1188" s="101">
        <v>96.575000000000003</v>
      </c>
      <c r="N1188" s="101">
        <v>177.768</v>
      </c>
      <c r="O1188" s="101">
        <v>105.623</v>
      </c>
      <c r="P1188" s="101">
        <v>165.73699999999999</v>
      </c>
      <c r="Q1188" s="101">
        <v>162.68299999999999</v>
      </c>
      <c r="R1188" s="101">
        <v>391</v>
      </c>
      <c r="S1188" s="101">
        <v>358</v>
      </c>
      <c r="T1188" s="101">
        <v>355.95</v>
      </c>
      <c r="U1188" s="101">
        <v>438.04</v>
      </c>
    </row>
    <row r="1189" spans="1:21" x14ac:dyDescent="0.25">
      <c r="A1189" s="60" t="s">
        <v>4823</v>
      </c>
      <c r="B1189" s="60" t="s">
        <v>1088</v>
      </c>
      <c r="C1189" s="60" t="s">
        <v>4887</v>
      </c>
      <c r="D1189" s="94">
        <v>11</v>
      </c>
      <c r="E1189" s="60" t="s">
        <v>7886</v>
      </c>
      <c r="F1189" s="25">
        <f t="shared" si="67"/>
        <v>381.82</v>
      </c>
      <c r="G1189" s="25">
        <f t="shared" si="68"/>
        <v>210.84099999999998</v>
      </c>
      <c r="H1189" s="32"/>
      <c r="I1189" s="31"/>
      <c r="J1189" s="25">
        <f t="shared" si="69"/>
        <v>301.69539999999995</v>
      </c>
      <c r="K1189" s="21"/>
      <c r="L1189" s="16"/>
      <c r="M1189" s="101">
        <v>170.59899999999999</v>
      </c>
      <c r="N1189" s="101">
        <v>197.99799999999999</v>
      </c>
      <c r="O1189" s="101">
        <v>228.501</v>
      </c>
      <c r="P1189" s="101">
        <v>246.26599999999999</v>
      </c>
      <c r="Q1189" s="101">
        <v>229.35400000000001</v>
      </c>
      <c r="R1189" s="101">
        <v>133.66300000000001</v>
      </c>
      <c r="S1189" s="101">
        <v>388</v>
      </c>
      <c r="T1189" s="101">
        <v>328.33</v>
      </c>
      <c r="U1189" s="101">
        <v>429.13</v>
      </c>
    </row>
    <row r="1190" spans="1:21" x14ac:dyDescent="0.25">
      <c r="A1190" s="60" t="s">
        <v>4823</v>
      </c>
      <c r="B1190" s="60" t="s">
        <v>3116</v>
      </c>
      <c r="C1190" s="60" t="s">
        <v>4838</v>
      </c>
      <c r="D1190" s="94">
        <v>3</v>
      </c>
      <c r="E1190" s="60" t="s">
        <v>5664</v>
      </c>
      <c r="F1190" s="25">
        <f t="shared" si="67"/>
        <v>381.68</v>
      </c>
      <c r="G1190" s="25">
        <f t="shared" si="68"/>
        <v>246.76900000000001</v>
      </c>
      <c r="H1190" s="32"/>
      <c r="I1190" s="31"/>
      <c r="J1190" s="25">
        <f t="shared" si="69"/>
        <v>315.8168</v>
      </c>
      <c r="K1190" s="21"/>
      <c r="L1190" s="16"/>
      <c r="M1190" s="101">
        <v>651.68600000000004</v>
      </c>
      <c r="N1190" s="101">
        <v>0.84099999999999997</v>
      </c>
      <c r="O1190" s="101">
        <v>323.44600000000003</v>
      </c>
      <c r="P1190" s="101">
        <v>11.103</v>
      </c>
      <c r="Q1190" s="101">
        <v>157.233</v>
      </c>
      <c r="R1190" s="101">
        <v>276.81099999999998</v>
      </c>
      <c r="S1190" s="101">
        <v>290</v>
      </c>
      <c r="T1190" s="101">
        <v>433.97</v>
      </c>
      <c r="U1190" s="101">
        <v>421.07</v>
      </c>
    </row>
    <row r="1191" spans="1:21" x14ac:dyDescent="0.25">
      <c r="A1191" s="60" t="s">
        <v>4823</v>
      </c>
      <c r="B1191" s="60" t="s">
        <v>1262</v>
      </c>
      <c r="C1191" s="60" t="s">
        <v>4892</v>
      </c>
      <c r="D1191" s="94">
        <v>13</v>
      </c>
      <c r="E1191" s="60" t="s">
        <v>7983</v>
      </c>
      <c r="F1191" s="25">
        <f t="shared" si="67"/>
        <v>381.18333333333334</v>
      </c>
      <c r="G1191" s="25">
        <f t="shared" si="68"/>
        <v>101.21225000000001</v>
      </c>
      <c r="H1191" s="32"/>
      <c r="I1191" s="31"/>
      <c r="J1191" s="25">
        <f t="shared" si="69"/>
        <v>309.89620000000002</v>
      </c>
      <c r="K1191" s="21"/>
      <c r="L1191" s="16"/>
      <c r="M1191" s="101">
        <v>11.875</v>
      </c>
      <c r="N1191" s="101">
        <v>330.13600000000002</v>
      </c>
      <c r="O1191" s="101">
        <v>24.826000000000001</v>
      </c>
      <c r="P1191" s="101">
        <v>38.012</v>
      </c>
      <c r="Q1191" s="101">
        <v>215.87799999999999</v>
      </c>
      <c r="R1191" s="101">
        <v>190.053</v>
      </c>
      <c r="S1191" s="101">
        <v>284</v>
      </c>
      <c r="T1191" s="101">
        <v>421.14</v>
      </c>
      <c r="U1191" s="101">
        <v>438.41</v>
      </c>
    </row>
    <row r="1192" spans="1:21" x14ac:dyDescent="0.25">
      <c r="A1192" s="60" t="s">
        <v>4823</v>
      </c>
      <c r="B1192" s="60" t="s">
        <v>1575</v>
      </c>
      <c r="C1192" s="60" t="s">
        <v>4908</v>
      </c>
      <c r="D1192" s="94">
        <v>16</v>
      </c>
      <c r="E1192" s="60" t="s">
        <v>9404</v>
      </c>
      <c r="F1192" s="25">
        <f t="shared" si="67"/>
        <v>381.14999999999992</v>
      </c>
      <c r="G1192" s="25">
        <f t="shared" si="68"/>
        <v>325.90224999999998</v>
      </c>
      <c r="H1192" s="32"/>
      <c r="I1192" s="31"/>
      <c r="J1192" s="25">
        <f t="shared" si="69"/>
        <v>321.04239999999999</v>
      </c>
      <c r="K1192" s="21"/>
      <c r="L1192" s="16"/>
      <c r="M1192" s="101">
        <v>262.72199999999998</v>
      </c>
      <c r="N1192" s="101">
        <v>495.34800000000001</v>
      </c>
      <c r="O1192" s="101">
        <v>323.70699999999999</v>
      </c>
      <c r="P1192" s="101">
        <v>221.83199999999999</v>
      </c>
      <c r="Q1192" s="101">
        <v>224.858</v>
      </c>
      <c r="R1192" s="101">
        <v>236.904</v>
      </c>
      <c r="S1192" s="101">
        <v>583</v>
      </c>
      <c r="T1192" s="101">
        <v>239.17</v>
      </c>
      <c r="U1192" s="101">
        <v>321.27999999999997</v>
      </c>
    </row>
    <row r="1193" spans="1:21" x14ac:dyDescent="0.25">
      <c r="A1193" s="60" t="s">
        <v>4823</v>
      </c>
      <c r="B1193" s="60" t="s">
        <v>500</v>
      </c>
      <c r="C1193" s="60" t="s">
        <v>4843</v>
      </c>
      <c r="D1193" s="94">
        <v>4</v>
      </c>
      <c r="E1193" s="60" t="s">
        <v>5783</v>
      </c>
      <c r="F1193" s="25">
        <f t="shared" si="67"/>
        <v>381.13333333333338</v>
      </c>
      <c r="G1193" s="25">
        <f t="shared" si="68"/>
        <v>49.91525</v>
      </c>
      <c r="H1193" s="32"/>
      <c r="I1193" s="31"/>
      <c r="J1193" s="25">
        <f t="shared" si="69"/>
        <v>294.15159999999997</v>
      </c>
      <c r="K1193" s="21"/>
      <c r="L1193" s="16"/>
      <c r="M1193" s="101">
        <v>61.268000000000001</v>
      </c>
      <c r="N1193" s="101">
        <v>48.463999999999999</v>
      </c>
      <c r="O1193" s="101">
        <v>55.685000000000002</v>
      </c>
      <c r="P1193" s="101">
        <v>34.244</v>
      </c>
      <c r="Q1193" s="101">
        <v>167.90899999999999</v>
      </c>
      <c r="R1193" s="101">
        <v>159.44900000000001</v>
      </c>
      <c r="S1193" s="101">
        <v>144</v>
      </c>
      <c r="T1193" s="101">
        <v>181.59</v>
      </c>
      <c r="U1193" s="101">
        <v>817.81</v>
      </c>
    </row>
    <row r="1194" spans="1:21" x14ac:dyDescent="0.25">
      <c r="A1194" s="60" t="s">
        <v>4823</v>
      </c>
      <c r="B1194" s="60" t="s">
        <v>1795</v>
      </c>
      <c r="C1194" s="60" t="s">
        <v>4907</v>
      </c>
      <c r="D1194" s="94">
        <v>16</v>
      </c>
      <c r="E1194" s="60" t="s">
        <v>9112</v>
      </c>
      <c r="F1194" s="25">
        <f t="shared" si="67"/>
        <v>381.04333333333335</v>
      </c>
      <c r="G1194" s="25">
        <f t="shared" si="68"/>
        <v>218.18200000000002</v>
      </c>
      <c r="H1194" s="32"/>
      <c r="I1194" s="31"/>
      <c r="J1194" s="25">
        <f t="shared" si="69"/>
        <v>317.9228</v>
      </c>
      <c r="K1194" s="21"/>
      <c r="L1194" s="16"/>
      <c r="M1194" s="101">
        <v>203.08600000000001</v>
      </c>
      <c r="N1194" s="101">
        <v>117.06100000000001</v>
      </c>
      <c r="O1194" s="101">
        <v>364.04500000000002</v>
      </c>
      <c r="P1194" s="101">
        <v>188.536</v>
      </c>
      <c r="Q1194" s="101">
        <v>130.88499999999999</v>
      </c>
      <c r="R1194" s="101">
        <v>315.59899999999999</v>
      </c>
      <c r="S1194" s="101">
        <v>375</v>
      </c>
      <c r="T1194" s="101">
        <v>271.27</v>
      </c>
      <c r="U1194" s="101">
        <v>496.86</v>
      </c>
    </row>
    <row r="1195" spans="1:21" x14ac:dyDescent="0.25">
      <c r="A1195" s="60" t="s">
        <v>4823</v>
      </c>
      <c r="B1195" s="60" t="s">
        <v>1323</v>
      </c>
      <c r="C1195" s="60" t="s">
        <v>4907</v>
      </c>
      <c r="D1195" s="94">
        <v>16</v>
      </c>
      <c r="E1195" s="60" t="s">
        <v>8814</v>
      </c>
      <c r="F1195" s="25">
        <f t="shared" si="67"/>
        <v>381.03999999999996</v>
      </c>
      <c r="G1195" s="25">
        <f t="shared" si="68"/>
        <v>139.4025</v>
      </c>
      <c r="H1195" s="32"/>
      <c r="I1195" s="31"/>
      <c r="J1195" s="25">
        <f t="shared" si="69"/>
        <v>320.57280000000003</v>
      </c>
      <c r="K1195" s="21"/>
      <c r="L1195" s="16"/>
      <c r="M1195" s="101">
        <v>80.301000000000002</v>
      </c>
      <c r="N1195" s="101">
        <v>147.31899999999999</v>
      </c>
      <c r="O1195" s="101">
        <v>67.917000000000002</v>
      </c>
      <c r="P1195" s="101">
        <v>262.07299999999998</v>
      </c>
      <c r="Q1195" s="101">
        <v>332.13799999999998</v>
      </c>
      <c r="R1195" s="101">
        <v>127.60599999999999</v>
      </c>
      <c r="S1195" s="101">
        <v>520</v>
      </c>
      <c r="T1195" s="101">
        <v>239.77</v>
      </c>
      <c r="U1195" s="101">
        <v>383.35</v>
      </c>
    </row>
    <row r="1196" spans="1:21" x14ac:dyDescent="0.25">
      <c r="A1196" s="60" t="s">
        <v>4823</v>
      </c>
      <c r="B1196" s="60" t="s">
        <v>450</v>
      </c>
      <c r="C1196" s="60" t="s">
        <v>4843</v>
      </c>
      <c r="D1196" s="94">
        <v>4</v>
      </c>
      <c r="E1196" s="60" t="s">
        <v>5790</v>
      </c>
      <c r="F1196" s="25">
        <f t="shared" si="67"/>
        <v>380.51666666666665</v>
      </c>
      <c r="G1196" s="25">
        <f t="shared" si="68"/>
        <v>57.817250000000001</v>
      </c>
      <c r="H1196" s="32"/>
      <c r="I1196" s="31"/>
      <c r="J1196" s="25">
        <f t="shared" si="69"/>
        <v>304.45619999999997</v>
      </c>
      <c r="K1196" s="21"/>
      <c r="L1196" s="16"/>
      <c r="M1196" s="101">
        <v>36.472000000000001</v>
      </c>
      <c r="N1196" s="101">
        <v>39.359000000000002</v>
      </c>
      <c r="O1196" s="101">
        <v>34.271000000000001</v>
      </c>
      <c r="P1196" s="101">
        <v>121.167</v>
      </c>
      <c r="Q1196" s="101">
        <v>178.13</v>
      </c>
      <c r="R1196" s="101">
        <v>202.601</v>
      </c>
      <c r="S1196" s="101">
        <v>450</v>
      </c>
      <c r="T1196" s="101">
        <v>316.04000000000002</v>
      </c>
      <c r="U1196" s="101">
        <v>375.51</v>
      </c>
    </row>
    <row r="1197" spans="1:21" x14ac:dyDescent="0.25">
      <c r="A1197" s="60" t="s">
        <v>4823</v>
      </c>
      <c r="B1197" s="60" t="s">
        <v>3057</v>
      </c>
      <c r="C1197" s="60" t="s">
        <v>4887</v>
      </c>
      <c r="D1197" s="94">
        <v>11</v>
      </c>
      <c r="E1197" s="60" t="s">
        <v>7897</v>
      </c>
      <c r="F1197" s="25">
        <f t="shared" si="67"/>
        <v>379.93666666666667</v>
      </c>
      <c r="G1197" s="25">
        <f t="shared" si="68"/>
        <v>41.984250000000003</v>
      </c>
      <c r="H1197" s="32"/>
      <c r="I1197" s="31"/>
      <c r="J1197" s="25">
        <f t="shared" si="69"/>
        <v>249.31120000000001</v>
      </c>
      <c r="K1197" s="21"/>
      <c r="L1197" s="16"/>
      <c r="M1197" s="101">
        <v>14.327</v>
      </c>
      <c r="N1197" s="101">
        <v>4.8520000000000003</v>
      </c>
      <c r="O1197" s="101">
        <v>41.67</v>
      </c>
      <c r="P1197" s="101">
        <v>107.08799999999999</v>
      </c>
      <c r="Q1197" s="101">
        <v>15.755000000000001</v>
      </c>
      <c r="R1197" s="101">
        <v>90.991</v>
      </c>
      <c r="S1197" s="101">
        <v>833</v>
      </c>
      <c r="T1197" s="101">
        <v>154.15</v>
      </c>
      <c r="U1197" s="101">
        <v>152.66</v>
      </c>
    </row>
    <row r="1198" spans="1:21" x14ac:dyDescent="0.25">
      <c r="A1198" s="60" t="s">
        <v>4823</v>
      </c>
      <c r="B1198" s="60" t="s">
        <v>662</v>
      </c>
      <c r="C1198" s="60" t="s">
        <v>4910</v>
      </c>
      <c r="D1198" s="94">
        <v>17</v>
      </c>
      <c r="E1198" s="60" t="s">
        <v>9521</v>
      </c>
      <c r="F1198" s="25">
        <f t="shared" si="67"/>
        <v>379.88333333333338</v>
      </c>
      <c r="G1198" s="25">
        <f t="shared" si="68"/>
        <v>175.54274999999998</v>
      </c>
      <c r="H1198" s="32"/>
      <c r="I1198" s="31"/>
      <c r="J1198" s="25">
        <f t="shared" si="69"/>
        <v>334.00319999999999</v>
      </c>
      <c r="K1198" s="21"/>
      <c r="L1198" s="16"/>
      <c r="M1198" s="101">
        <v>112.886</v>
      </c>
      <c r="N1198" s="101">
        <v>122.65300000000001</v>
      </c>
      <c r="O1198" s="101">
        <v>306.57900000000001</v>
      </c>
      <c r="P1198" s="101">
        <v>160.053</v>
      </c>
      <c r="Q1198" s="101">
        <v>257.19900000000001</v>
      </c>
      <c r="R1198" s="101">
        <v>273.16699999999997</v>
      </c>
      <c r="S1198" s="101">
        <v>378</v>
      </c>
      <c r="T1198" s="101">
        <v>239.32</v>
      </c>
      <c r="U1198" s="101">
        <v>522.33000000000004</v>
      </c>
    </row>
    <row r="1199" spans="1:21" x14ac:dyDescent="0.25">
      <c r="A1199" s="60" t="s">
        <v>4823</v>
      </c>
      <c r="B1199" s="60" t="s">
        <v>4294</v>
      </c>
      <c r="C1199" s="60" t="s">
        <v>4894</v>
      </c>
      <c r="D1199" s="94">
        <v>13</v>
      </c>
      <c r="E1199" s="60" t="s">
        <v>8069</v>
      </c>
      <c r="F1199" s="25">
        <f t="shared" si="67"/>
        <v>379.82666666666665</v>
      </c>
      <c r="G1199" s="25">
        <f t="shared" si="68"/>
        <v>503.10775000000001</v>
      </c>
      <c r="H1199" s="32"/>
      <c r="I1199" s="31"/>
      <c r="J1199" s="25">
        <f t="shared" si="69"/>
        <v>296.40719999999999</v>
      </c>
      <c r="K1199" s="21"/>
      <c r="L1199" s="16"/>
      <c r="M1199" s="101">
        <v>393.43299999999999</v>
      </c>
      <c r="N1199" s="101">
        <v>347.923</v>
      </c>
      <c r="O1199" s="101">
        <v>703.63900000000001</v>
      </c>
      <c r="P1199" s="101">
        <v>567.43600000000004</v>
      </c>
      <c r="Q1199" s="101">
        <v>327.85</v>
      </c>
      <c r="R1199" s="101">
        <v>14.706</v>
      </c>
      <c r="S1199" s="101" t="s">
        <v>5176</v>
      </c>
      <c r="T1199" s="101">
        <v>395.41</v>
      </c>
      <c r="U1199" s="101">
        <v>744.07</v>
      </c>
    </row>
    <row r="1200" spans="1:21" x14ac:dyDescent="0.25">
      <c r="A1200" s="60" t="s">
        <v>4823</v>
      </c>
      <c r="B1200" s="60" t="s">
        <v>1096</v>
      </c>
      <c r="C1200" s="60" t="s">
        <v>4896</v>
      </c>
      <c r="D1200" s="94">
        <v>15</v>
      </c>
      <c r="E1200" s="60" t="s">
        <v>8259</v>
      </c>
      <c r="F1200" s="25">
        <f t="shared" si="67"/>
        <v>379.57333333333332</v>
      </c>
      <c r="G1200" s="25">
        <f t="shared" si="68"/>
        <v>206.14425</v>
      </c>
      <c r="H1200" s="32"/>
      <c r="I1200" s="31"/>
      <c r="J1200" s="25">
        <f t="shared" si="69"/>
        <v>246.71959999999999</v>
      </c>
      <c r="K1200" s="21"/>
      <c r="L1200" s="16"/>
      <c r="M1200" s="101">
        <v>33.959000000000003</v>
      </c>
      <c r="N1200" s="101">
        <v>229.04499999999999</v>
      </c>
      <c r="O1200" s="101">
        <v>80.150000000000006</v>
      </c>
      <c r="P1200" s="101">
        <v>481.423</v>
      </c>
      <c r="Q1200" s="101">
        <v>47.813000000000002</v>
      </c>
      <c r="R1200" s="101">
        <v>47.064999999999998</v>
      </c>
      <c r="S1200" s="101">
        <v>34</v>
      </c>
      <c r="T1200" s="101">
        <v>55.53</v>
      </c>
      <c r="U1200" s="101">
        <v>1049.19</v>
      </c>
    </row>
    <row r="1201" spans="1:21" x14ac:dyDescent="0.25">
      <c r="A1201" s="60" t="s">
        <v>4823</v>
      </c>
      <c r="B1201" s="60" t="s">
        <v>344</v>
      </c>
      <c r="C1201" s="60" t="s">
        <v>4850</v>
      </c>
      <c r="D1201" s="94">
        <v>5</v>
      </c>
      <c r="E1201" s="60" t="s">
        <v>5991</v>
      </c>
      <c r="F1201" s="25">
        <f t="shared" si="67"/>
        <v>379.41333333333336</v>
      </c>
      <c r="G1201" s="25">
        <f t="shared" si="68"/>
        <v>308.10624999999999</v>
      </c>
      <c r="H1201" s="32"/>
      <c r="I1201" s="31"/>
      <c r="J1201" s="25">
        <f t="shared" si="69"/>
        <v>292.21780000000001</v>
      </c>
      <c r="K1201" s="21"/>
      <c r="L1201" s="16"/>
      <c r="M1201" s="101">
        <v>119.86499999999999</v>
      </c>
      <c r="N1201" s="101">
        <v>260.41800000000001</v>
      </c>
      <c r="O1201" s="101">
        <v>630.38599999999997</v>
      </c>
      <c r="P1201" s="101">
        <v>221.756</v>
      </c>
      <c r="Q1201" s="101">
        <v>156.92599999999999</v>
      </c>
      <c r="R1201" s="101">
        <v>165.923</v>
      </c>
      <c r="S1201" s="101">
        <v>505</v>
      </c>
      <c r="T1201" s="101">
        <v>373.62</v>
      </c>
      <c r="U1201" s="101">
        <v>259.62</v>
      </c>
    </row>
    <row r="1202" spans="1:21" x14ac:dyDescent="0.25">
      <c r="A1202" s="60" t="s">
        <v>4823</v>
      </c>
      <c r="B1202" s="60" t="s">
        <v>2800</v>
      </c>
      <c r="C1202" s="60" t="s">
        <v>4907</v>
      </c>
      <c r="D1202" s="94">
        <v>16</v>
      </c>
      <c r="E1202" s="60" t="s">
        <v>8998</v>
      </c>
      <c r="F1202" s="25">
        <f t="shared" si="67"/>
        <v>378.87333333333328</v>
      </c>
      <c r="G1202" s="25">
        <f t="shared" si="68"/>
        <v>118.53125</v>
      </c>
      <c r="H1202" s="32"/>
      <c r="I1202" s="31"/>
      <c r="J1202" s="25">
        <f t="shared" si="69"/>
        <v>232.35380000000001</v>
      </c>
      <c r="K1202" s="21"/>
      <c r="L1202" s="16"/>
      <c r="M1202" s="101">
        <v>242.36799999999999</v>
      </c>
      <c r="N1202" s="101">
        <v>5.8609999999999998</v>
      </c>
      <c r="O1202" s="101">
        <v>51.290999999999997</v>
      </c>
      <c r="P1202" s="101">
        <v>174.60499999999999</v>
      </c>
      <c r="Q1202" s="101">
        <v>3.2690000000000001</v>
      </c>
      <c r="R1202" s="101">
        <v>21.88</v>
      </c>
      <c r="S1202" s="101">
        <v>190</v>
      </c>
      <c r="T1202" s="101">
        <v>16.95</v>
      </c>
      <c r="U1202" s="101">
        <v>929.67</v>
      </c>
    </row>
    <row r="1203" spans="1:21" x14ac:dyDescent="0.25">
      <c r="A1203" s="60" t="s">
        <v>4823</v>
      </c>
      <c r="B1203" s="60" t="s">
        <v>2243</v>
      </c>
      <c r="C1203" s="60" t="s">
        <v>4852</v>
      </c>
      <c r="D1203" s="94">
        <v>6</v>
      </c>
      <c r="E1203" s="60" t="s">
        <v>6335</v>
      </c>
      <c r="F1203" s="25">
        <f t="shared" si="67"/>
        <v>378.85666666666663</v>
      </c>
      <c r="G1203" s="25">
        <f t="shared" si="68"/>
        <v>100.97874999999999</v>
      </c>
      <c r="H1203" s="32"/>
      <c r="I1203" s="31"/>
      <c r="J1203" s="25">
        <f t="shared" si="69"/>
        <v>295.85919999999999</v>
      </c>
      <c r="K1203" s="21"/>
      <c r="L1203" s="16"/>
      <c r="M1203" s="101">
        <v>16.887</v>
      </c>
      <c r="N1203" s="101">
        <v>101.598</v>
      </c>
      <c r="O1203" s="101">
        <v>83.853999999999999</v>
      </c>
      <c r="P1203" s="101">
        <v>201.57599999999999</v>
      </c>
      <c r="Q1203" s="101">
        <v>173.58</v>
      </c>
      <c r="R1203" s="101">
        <v>169.14599999999999</v>
      </c>
      <c r="S1203" s="101">
        <v>372</v>
      </c>
      <c r="T1203" s="101">
        <v>235.31</v>
      </c>
      <c r="U1203" s="101">
        <v>529.26</v>
      </c>
    </row>
    <row r="1204" spans="1:21" x14ac:dyDescent="0.25">
      <c r="A1204" s="60" t="s">
        <v>4823</v>
      </c>
      <c r="B1204" s="60" t="s">
        <v>2377</v>
      </c>
      <c r="C1204" s="60" t="s">
        <v>4876</v>
      </c>
      <c r="D1204" s="94">
        <v>11</v>
      </c>
      <c r="E1204" s="60" t="s">
        <v>7259</v>
      </c>
      <c r="F1204" s="25">
        <f t="shared" si="67"/>
        <v>378.74</v>
      </c>
      <c r="G1204" s="25">
        <f t="shared" si="68"/>
        <v>105.84875000000001</v>
      </c>
      <c r="H1204" s="32"/>
      <c r="I1204" s="31"/>
      <c r="J1204" s="25">
        <f t="shared" si="69"/>
        <v>232.00420000000003</v>
      </c>
      <c r="K1204" s="21"/>
      <c r="L1204" s="16"/>
      <c r="M1204" s="101">
        <v>139.36199999999999</v>
      </c>
      <c r="N1204" s="101">
        <v>225.733</v>
      </c>
      <c r="O1204" s="101">
        <v>0.20100000000000001</v>
      </c>
      <c r="P1204" s="101">
        <v>58.098999999999997</v>
      </c>
      <c r="Q1204" s="101">
        <v>23.800999999999998</v>
      </c>
      <c r="R1204" s="101" t="s">
        <v>5176</v>
      </c>
      <c r="S1204" s="101">
        <v>764</v>
      </c>
      <c r="T1204" s="101">
        <v>213.06</v>
      </c>
      <c r="U1204" s="101">
        <v>159.16</v>
      </c>
    </row>
    <row r="1205" spans="1:21" x14ac:dyDescent="0.25">
      <c r="A1205" s="60" t="s">
        <v>4823</v>
      </c>
      <c r="B1205" s="60" t="s">
        <v>992</v>
      </c>
      <c r="C1205" s="60" t="s">
        <v>4827</v>
      </c>
      <c r="D1205" s="94">
        <v>1</v>
      </c>
      <c r="E1205" s="60" t="s">
        <v>5348</v>
      </c>
      <c r="F1205" s="25">
        <f t="shared" si="67"/>
        <v>377.13333333333338</v>
      </c>
      <c r="G1205" s="25">
        <f t="shared" si="68"/>
        <v>199.44875000000002</v>
      </c>
      <c r="H1205" s="32"/>
      <c r="I1205" s="31"/>
      <c r="J1205" s="25">
        <f t="shared" si="69"/>
        <v>334.00319999999999</v>
      </c>
      <c r="K1205" s="21"/>
      <c r="L1205" s="16"/>
      <c r="M1205" s="101">
        <v>72.037999999999997</v>
      </c>
      <c r="N1205" s="101">
        <v>123.922</v>
      </c>
      <c r="O1205" s="101">
        <v>448.10500000000002</v>
      </c>
      <c r="P1205" s="101">
        <v>153.72999999999999</v>
      </c>
      <c r="Q1205" s="101">
        <v>341.03699999999998</v>
      </c>
      <c r="R1205" s="101">
        <v>197.57900000000001</v>
      </c>
      <c r="S1205" s="101">
        <v>291</v>
      </c>
      <c r="T1205" s="101">
        <v>274.35000000000002</v>
      </c>
      <c r="U1205" s="101">
        <v>566.04999999999995</v>
      </c>
    </row>
    <row r="1206" spans="1:21" x14ac:dyDescent="0.25">
      <c r="A1206" s="60" t="s">
        <v>4823</v>
      </c>
      <c r="B1206" s="60" t="s">
        <v>887</v>
      </c>
      <c r="C1206" s="60" t="s">
        <v>4908</v>
      </c>
      <c r="D1206" s="94">
        <v>16</v>
      </c>
      <c r="E1206" s="60" t="s">
        <v>9262</v>
      </c>
      <c r="F1206" s="25">
        <f t="shared" si="67"/>
        <v>375.94666666666672</v>
      </c>
      <c r="G1206" s="25">
        <f t="shared" si="68"/>
        <v>213.9135</v>
      </c>
      <c r="H1206" s="32"/>
      <c r="I1206" s="31"/>
      <c r="J1206" s="25">
        <f t="shared" si="69"/>
        <v>316.26260000000002</v>
      </c>
      <c r="K1206" s="21"/>
      <c r="L1206" s="16"/>
      <c r="M1206" s="101">
        <v>305.91699999999997</v>
      </c>
      <c r="N1206" s="101">
        <v>191.916</v>
      </c>
      <c r="O1206" s="101">
        <v>205.285</v>
      </c>
      <c r="P1206" s="101">
        <v>152.536</v>
      </c>
      <c r="Q1206" s="101">
        <v>318.197</v>
      </c>
      <c r="R1206" s="101">
        <v>135.27600000000001</v>
      </c>
      <c r="S1206" s="101">
        <v>222</v>
      </c>
      <c r="T1206" s="101">
        <v>414.92</v>
      </c>
      <c r="U1206" s="101">
        <v>490.92</v>
      </c>
    </row>
    <row r="1207" spans="1:21" x14ac:dyDescent="0.25">
      <c r="A1207" s="60" t="s">
        <v>4823</v>
      </c>
      <c r="B1207" s="60" t="s">
        <v>1277</v>
      </c>
      <c r="C1207" s="60" t="s">
        <v>4863</v>
      </c>
      <c r="D1207" s="94">
        <v>7</v>
      </c>
      <c r="E1207" s="60" t="s">
        <v>6741</v>
      </c>
      <c r="F1207" s="25">
        <f t="shared" si="67"/>
        <v>373.53</v>
      </c>
      <c r="G1207" s="25">
        <f t="shared" si="68"/>
        <v>132.2475</v>
      </c>
      <c r="H1207" s="32"/>
      <c r="I1207" s="31"/>
      <c r="J1207" s="25">
        <f t="shared" si="69"/>
        <v>268.71519999999998</v>
      </c>
      <c r="K1207" s="21"/>
      <c r="L1207" s="16"/>
      <c r="M1207" s="101">
        <v>84.436000000000007</v>
      </c>
      <c r="N1207" s="101">
        <v>127.706</v>
      </c>
      <c r="O1207" s="101">
        <v>115.568</v>
      </c>
      <c r="P1207" s="101">
        <v>201.28</v>
      </c>
      <c r="Q1207" s="101">
        <v>105.39400000000001</v>
      </c>
      <c r="R1207" s="101">
        <v>117.592</v>
      </c>
      <c r="S1207" s="101">
        <v>225</v>
      </c>
      <c r="T1207" s="101">
        <v>378.3</v>
      </c>
      <c r="U1207" s="101">
        <v>517.29</v>
      </c>
    </row>
    <row r="1208" spans="1:21" x14ac:dyDescent="0.25">
      <c r="A1208" s="60" t="s">
        <v>4823</v>
      </c>
      <c r="B1208" s="60" t="s">
        <v>2605</v>
      </c>
      <c r="C1208" s="60" t="s">
        <v>4886</v>
      </c>
      <c r="D1208" s="94">
        <v>11</v>
      </c>
      <c r="E1208" s="60" t="s">
        <v>7738</v>
      </c>
      <c r="F1208" s="25">
        <f t="shared" si="67"/>
        <v>372.32333333333332</v>
      </c>
      <c r="G1208" s="25">
        <f t="shared" si="68"/>
        <v>31.729999999999997</v>
      </c>
      <c r="H1208" s="32"/>
      <c r="I1208" s="31"/>
      <c r="J1208" s="25">
        <f t="shared" si="69"/>
        <v>237.12040000000002</v>
      </c>
      <c r="K1208" s="21"/>
      <c r="L1208" s="16"/>
      <c r="M1208" s="101">
        <v>16.416</v>
      </c>
      <c r="N1208" s="101">
        <v>69.932000000000002</v>
      </c>
      <c r="O1208" s="101">
        <v>10.329000000000001</v>
      </c>
      <c r="P1208" s="101">
        <v>30.242999999999999</v>
      </c>
      <c r="Q1208" s="101">
        <v>32.420999999999999</v>
      </c>
      <c r="R1208" s="101">
        <v>36.210999999999999</v>
      </c>
      <c r="S1208" s="101">
        <v>843</v>
      </c>
      <c r="T1208" s="101">
        <v>33.15</v>
      </c>
      <c r="U1208" s="101">
        <v>240.82</v>
      </c>
    </row>
    <row r="1209" spans="1:21" x14ac:dyDescent="0.25">
      <c r="A1209" s="60" t="s">
        <v>4823</v>
      </c>
      <c r="B1209" s="60" t="s">
        <v>1579</v>
      </c>
      <c r="C1209" s="60" t="s">
        <v>4864</v>
      </c>
      <c r="D1209" s="94">
        <v>7</v>
      </c>
      <c r="E1209" s="60" t="s">
        <v>6855</v>
      </c>
      <c r="F1209" s="25">
        <f t="shared" si="67"/>
        <v>372.07333333333332</v>
      </c>
      <c r="G1209" s="25">
        <f t="shared" si="68"/>
        <v>131.80025000000001</v>
      </c>
      <c r="H1209" s="32"/>
      <c r="I1209" s="31"/>
      <c r="J1209" s="25">
        <f t="shared" si="69"/>
        <v>328.81959999999998</v>
      </c>
      <c r="K1209" s="21"/>
      <c r="L1209" s="16"/>
      <c r="M1209" s="101">
        <v>22.58</v>
      </c>
      <c r="N1209" s="101">
        <v>38.832999999999998</v>
      </c>
      <c r="O1209" s="101">
        <v>124.78700000000001</v>
      </c>
      <c r="P1209" s="101">
        <v>341.00099999999998</v>
      </c>
      <c r="Q1209" s="101">
        <v>346.42599999999999</v>
      </c>
      <c r="R1209" s="101">
        <v>181.452</v>
      </c>
      <c r="S1209" s="101">
        <v>200</v>
      </c>
      <c r="T1209" s="101">
        <v>85.6</v>
      </c>
      <c r="U1209" s="101">
        <v>830.62</v>
      </c>
    </row>
    <row r="1210" spans="1:21" x14ac:dyDescent="0.25">
      <c r="A1210" s="60" t="s">
        <v>4823</v>
      </c>
      <c r="B1210" s="60" t="s">
        <v>1794</v>
      </c>
      <c r="C1210" s="60" t="s">
        <v>4887</v>
      </c>
      <c r="D1210" s="94">
        <v>11</v>
      </c>
      <c r="E1210" s="60" t="s">
        <v>7895</v>
      </c>
      <c r="F1210" s="25">
        <f t="shared" si="67"/>
        <v>371.7</v>
      </c>
      <c r="G1210" s="25">
        <f t="shared" si="68"/>
        <v>119.76349999999999</v>
      </c>
      <c r="H1210" s="32"/>
      <c r="I1210" s="31"/>
      <c r="J1210" s="25">
        <f t="shared" si="69"/>
        <v>301.32780000000002</v>
      </c>
      <c r="K1210" s="21"/>
      <c r="L1210" s="16"/>
      <c r="M1210" s="101">
        <v>135.999</v>
      </c>
      <c r="N1210" s="101">
        <v>69.483000000000004</v>
      </c>
      <c r="O1210" s="101">
        <v>94.347999999999999</v>
      </c>
      <c r="P1210" s="101">
        <v>179.22399999999999</v>
      </c>
      <c r="Q1210" s="101">
        <v>168.92500000000001</v>
      </c>
      <c r="R1210" s="101">
        <v>222.614</v>
      </c>
      <c r="S1210" s="101">
        <v>359</v>
      </c>
      <c r="T1210" s="101">
        <v>312.23</v>
      </c>
      <c r="U1210" s="101">
        <v>443.87</v>
      </c>
    </row>
    <row r="1211" spans="1:21" x14ac:dyDescent="0.25">
      <c r="A1211" s="60" t="s">
        <v>4823</v>
      </c>
      <c r="B1211" s="60" t="s">
        <v>1812</v>
      </c>
      <c r="C1211" s="60" t="s">
        <v>4876</v>
      </c>
      <c r="D1211" s="94">
        <v>11</v>
      </c>
      <c r="E1211" s="60" t="s">
        <v>7253</v>
      </c>
      <c r="F1211" s="25">
        <f t="shared" si="67"/>
        <v>371.54333333333335</v>
      </c>
      <c r="G1211" s="25">
        <f t="shared" si="68"/>
        <v>36.365749999999998</v>
      </c>
      <c r="H1211" s="32"/>
      <c r="I1211" s="31"/>
      <c r="J1211" s="25">
        <f t="shared" si="69"/>
        <v>225.91040000000004</v>
      </c>
      <c r="K1211" s="21"/>
      <c r="L1211" s="16"/>
      <c r="M1211" s="101">
        <v>99.831000000000003</v>
      </c>
      <c r="N1211" s="101">
        <v>31.651</v>
      </c>
      <c r="O1211" s="101" t="s">
        <v>5176</v>
      </c>
      <c r="P1211" s="101">
        <v>13.981</v>
      </c>
      <c r="Q1211" s="101">
        <v>10.786</v>
      </c>
      <c r="R1211" s="101">
        <v>4.1360000000000001</v>
      </c>
      <c r="S1211" s="101">
        <v>18</v>
      </c>
      <c r="T1211" s="101">
        <v>862.63</v>
      </c>
      <c r="U1211" s="101">
        <v>234</v>
      </c>
    </row>
    <row r="1212" spans="1:21" x14ac:dyDescent="0.25">
      <c r="A1212" s="60" t="s">
        <v>4823</v>
      </c>
      <c r="B1212" s="60" t="s">
        <v>485</v>
      </c>
      <c r="C1212" s="60" t="s">
        <v>4896</v>
      </c>
      <c r="D1212" s="94">
        <v>15</v>
      </c>
      <c r="E1212" s="60" t="s">
        <v>8183</v>
      </c>
      <c r="F1212" s="25">
        <f t="shared" si="67"/>
        <v>370.16333333333336</v>
      </c>
      <c r="G1212" s="25">
        <f t="shared" si="68"/>
        <v>289.33449999999999</v>
      </c>
      <c r="H1212" s="32"/>
      <c r="I1212" s="31"/>
      <c r="J1212" s="25">
        <f t="shared" si="69"/>
        <v>344.86919999999998</v>
      </c>
      <c r="K1212" s="21"/>
      <c r="L1212" s="16"/>
      <c r="M1212" s="101">
        <v>204.93700000000001</v>
      </c>
      <c r="N1212" s="101">
        <v>664.11</v>
      </c>
      <c r="O1212" s="101">
        <v>60.451999999999998</v>
      </c>
      <c r="P1212" s="101">
        <v>227.839</v>
      </c>
      <c r="Q1212" s="101">
        <v>328.55599999999998</v>
      </c>
      <c r="R1212" s="101">
        <v>285.3</v>
      </c>
      <c r="S1212" s="101">
        <v>380</v>
      </c>
      <c r="T1212" s="101">
        <v>325.92</v>
      </c>
      <c r="U1212" s="101">
        <v>404.57</v>
      </c>
    </row>
    <row r="1213" spans="1:21" x14ac:dyDescent="0.25">
      <c r="A1213" s="60" t="s">
        <v>4823</v>
      </c>
      <c r="B1213" s="60" t="s">
        <v>1006</v>
      </c>
      <c r="C1213" s="60" t="s">
        <v>4827</v>
      </c>
      <c r="D1213" s="94">
        <v>1</v>
      </c>
      <c r="E1213" s="60" t="s">
        <v>5356</v>
      </c>
      <c r="F1213" s="25">
        <f t="shared" si="67"/>
        <v>369.91666666666669</v>
      </c>
      <c r="G1213" s="25">
        <f t="shared" si="68"/>
        <v>11.585750000000001</v>
      </c>
      <c r="H1213" s="32"/>
      <c r="I1213" s="31"/>
      <c r="J1213" s="25">
        <f t="shared" si="69"/>
        <v>289.75160000000005</v>
      </c>
      <c r="K1213" s="21"/>
      <c r="L1213" s="16"/>
      <c r="M1213" s="101">
        <v>11.101000000000001</v>
      </c>
      <c r="N1213" s="101">
        <v>9.65</v>
      </c>
      <c r="O1213" s="101">
        <v>1.986</v>
      </c>
      <c r="P1213" s="101">
        <v>23.606000000000002</v>
      </c>
      <c r="Q1213" s="101">
        <v>199.12899999999999</v>
      </c>
      <c r="R1213" s="101">
        <v>139.87899999999999</v>
      </c>
      <c r="S1213" s="101">
        <v>185</v>
      </c>
      <c r="T1213" s="101">
        <v>397.93</v>
      </c>
      <c r="U1213" s="101">
        <v>526.82000000000005</v>
      </c>
    </row>
    <row r="1214" spans="1:21" x14ac:dyDescent="0.25">
      <c r="A1214" s="60" t="s">
        <v>4823</v>
      </c>
      <c r="B1214" s="60" t="s">
        <v>905</v>
      </c>
      <c r="C1214" s="60" t="s">
        <v>4834</v>
      </c>
      <c r="D1214" s="94">
        <v>2</v>
      </c>
      <c r="E1214" s="60" t="s">
        <v>5562</v>
      </c>
      <c r="F1214" s="25">
        <f t="shared" si="67"/>
        <v>369.73</v>
      </c>
      <c r="G1214" s="25">
        <f t="shared" si="68"/>
        <v>1075.91625</v>
      </c>
      <c r="H1214" s="32"/>
      <c r="I1214" s="31"/>
      <c r="J1214" s="25">
        <f t="shared" si="69"/>
        <v>1869.6274000000001</v>
      </c>
      <c r="K1214" s="21"/>
      <c r="L1214" s="16"/>
      <c r="M1214" s="101">
        <v>487.81099999999998</v>
      </c>
      <c r="N1214" s="101">
        <v>1052.473</v>
      </c>
      <c r="O1214" s="101">
        <v>748.83</v>
      </c>
      <c r="P1214" s="101">
        <v>2014.5509999999999</v>
      </c>
      <c r="Q1214" s="101">
        <v>5865.9859999999999</v>
      </c>
      <c r="R1214" s="101">
        <v>2372.9609999999998</v>
      </c>
      <c r="S1214" s="101">
        <v>713</v>
      </c>
      <c r="T1214" s="101">
        <v>92.45</v>
      </c>
      <c r="U1214" s="101">
        <v>303.74</v>
      </c>
    </row>
    <row r="1215" spans="1:21" x14ac:dyDescent="0.25">
      <c r="A1215" s="60" t="s">
        <v>4823</v>
      </c>
      <c r="B1215" s="60" t="s">
        <v>1255</v>
      </c>
      <c r="C1215" s="60" t="s">
        <v>4907</v>
      </c>
      <c r="D1215" s="94">
        <v>16</v>
      </c>
      <c r="E1215" s="60" t="s">
        <v>8781</v>
      </c>
      <c r="F1215" s="25">
        <f t="shared" si="67"/>
        <v>369.6133333333334</v>
      </c>
      <c r="G1215" s="25">
        <f t="shared" si="68"/>
        <v>38.661000000000001</v>
      </c>
      <c r="H1215" s="32"/>
      <c r="I1215" s="31"/>
      <c r="J1215" s="25">
        <f t="shared" si="69"/>
        <v>259.70820000000003</v>
      </c>
      <c r="K1215" s="21"/>
      <c r="L1215" s="16"/>
      <c r="M1215" s="101">
        <v>14.279</v>
      </c>
      <c r="N1215" s="101">
        <v>54.792000000000002</v>
      </c>
      <c r="O1215" s="101">
        <v>44.323</v>
      </c>
      <c r="P1215" s="101">
        <v>41.25</v>
      </c>
      <c r="Q1215" s="101">
        <v>67.924000000000007</v>
      </c>
      <c r="R1215" s="101">
        <v>121.777</v>
      </c>
      <c r="S1215" s="101">
        <v>152</v>
      </c>
      <c r="T1215" s="101">
        <v>118.48</v>
      </c>
      <c r="U1215" s="101">
        <v>838.36</v>
      </c>
    </row>
    <row r="1216" spans="1:21" x14ac:dyDescent="0.25">
      <c r="A1216" s="60" t="s">
        <v>4823</v>
      </c>
      <c r="B1216" s="60" t="s">
        <v>1830</v>
      </c>
      <c r="C1216" s="60" t="s">
        <v>4825</v>
      </c>
      <c r="D1216" s="94">
        <v>1</v>
      </c>
      <c r="E1216" s="60" t="s">
        <v>5249</v>
      </c>
      <c r="F1216" s="25">
        <f t="shared" si="67"/>
        <v>369.55666666666667</v>
      </c>
      <c r="G1216" s="25">
        <f t="shared" si="68"/>
        <v>224.64024999999998</v>
      </c>
      <c r="H1216" s="32"/>
      <c r="I1216" s="31"/>
      <c r="J1216" s="25">
        <f t="shared" si="69"/>
        <v>421.35959999999994</v>
      </c>
      <c r="K1216" s="21"/>
      <c r="L1216" s="16"/>
      <c r="M1216" s="101">
        <v>186.578</v>
      </c>
      <c r="N1216" s="101">
        <v>268.95699999999999</v>
      </c>
      <c r="O1216" s="101">
        <v>232.97499999999999</v>
      </c>
      <c r="P1216" s="101">
        <v>210.05099999999999</v>
      </c>
      <c r="Q1216" s="101">
        <v>514.822</v>
      </c>
      <c r="R1216" s="101">
        <v>483.30599999999998</v>
      </c>
      <c r="S1216" s="101">
        <v>292</v>
      </c>
      <c r="T1216" s="101">
        <v>344.32</v>
      </c>
      <c r="U1216" s="101">
        <v>472.35</v>
      </c>
    </row>
    <row r="1217" spans="1:21" x14ac:dyDescent="0.25">
      <c r="A1217" s="60" t="s">
        <v>4823</v>
      </c>
      <c r="B1217" s="60" t="s">
        <v>1948</v>
      </c>
      <c r="C1217" s="60" t="s">
        <v>4908</v>
      </c>
      <c r="D1217" s="94">
        <v>16</v>
      </c>
      <c r="E1217" s="60" t="s">
        <v>9347</v>
      </c>
      <c r="F1217" s="25">
        <f t="shared" si="67"/>
        <v>367.95333333333338</v>
      </c>
      <c r="G1217" s="25">
        <f t="shared" si="68"/>
        <v>224.77924999999999</v>
      </c>
      <c r="H1217" s="32"/>
      <c r="I1217" s="31"/>
      <c r="J1217" s="25">
        <f t="shared" si="69"/>
        <v>386.91940000000005</v>
      </c>
      <c r="K1217" s="21"/>
      <c r="L1217" s="16"/>
      <c r="M1217" s="101">
        <v>173.185</v>
      </c>
      <c r="N1217" s="101">
        <v>156.83600000000001</v>
      </c>
      <c r="O1217" s="101">
        <v>297.28800000000001</v>
      </c>
      <c r="P1217" s="101">
        <v>271.80799999999999</v>
      </c>
      <c r="Q1217" s="101">
        <v>548.51400000000001</v>
      </c>
      <c r="R1217" s="101">
        <v>282.22300000000001</v>
      </c>
      <c r="S1217" s="101">
        <v>399</v>
      </c>
      <c r="T1217" s="101">
        <v>359.76</v>
      </c>
      <c r="U1217" s="101">
        <v>345.1</v>
      </c>
    </row>
    <row r="1218" spans="1:21" x14ac:dyDescent="0.25">
      <c r="A1218" s="60" t="s">
        <v>4823</v>
      </c>
      <c r="B1218" s="60" t="s">
        <v>1216</v>
      </c>
      <c r="C1218" s="60" t="s">
        <v>4892</v>
      </c>
      <c r="D1218" s="94">
        <v>13</v>
      </c>
      <c r="E1218" s="60" t="s">
        <v>7984</v>
      </c>
      <c r="F1218" s="25">
        <f t="shared" si="67"/>
        <v>367.14999999999992</v>
      </c>
      <c r="G1218" s="25">
        <f t="shared" si="68"/>
        <v>95.902999999999992</v>
      </c>
      <c r="H1218" s="32"/>
      <c r="I1218" s="31"/>
      <c r="J1218" s="25">
        <f t="shared" si="69"/>
        <v>312.15859999999998</v>
      </c>
      <c r="K1218" s="21"/>
      <c r="L1218" s="16"/>
      <c r="M1218" s="101">
        <v>180.834</v>
      </c>
      <c r="N1218" s="101">
        <v>46.354999999999997</v>
      </c>
      <c r="O1218" s="101">
        <v>90.569000000000003</v>
      </c>
      <c r="P1218" s="101">
        <v>65.853999999999999</v>
      </c>
      <c r="Q1218" s="101">
        <v>81.962000000000003</v>
      </c>
      <c r="R1218" s="101">
        <v>377.38099999999997</v>
      </c>
      <c r="S1218" s="101">
        <v>345</v>
      </c>
      <c r="T1218" s="101">
        <v>233.41</v>
      </c>
      <c r="U1218" s="101">
        <v>523.04</v>
      </c>
    </row>
    <row r="1219" spans="1:21" x14ac:dyDescent="0.25">
      <c r="A1219" s="60" t="s">
        <v>4823</v>
      </c>
      <c r="B1219" s="60" t="s">
        <v>1920</v>
      </c>
      <c r="C1219" s="60" t="s">
        <v>4868</v>
      </c>
      <c r="D1219" s="94">
        <v>9</v>
      </c>
      <c r="E1219" s="60" t="s">
        <v>7025</v>
      </c>
      <c r="F1219" s="25">
        <f t="shared" si="67"/>
        <v>366.78666666666669</v>
      </c>
      <c r="G1219" s="25">
        <f t="shared" si="68"/>
        <v>93.063249999999996</v>
      </c>
      <c r="H1219" s="32"/>
      <c r="I1219" s="31"/>
      <c r="J1219" s="25">
        <f t="shared" si="69"/>
        <v>295.08460000000002</v>
      </c>
      <c r="K1219" s="21"/>
      <c r="L1219" s="16"/>
      <c r="M1219" s="101">
        <v>75.259</v>
      </c>
      <c r="N1219" s="101">
        <v>49.801000000000002</v>
      </c>
      <c r="O1219" s="101">
        <v>46.670999999999999</v>
      </c>
      <c r="P1219" s="101">
        <v>200.52199999999999</v>
      </c>
      <c r="Q1219" s="101">
        <v>134.46899999999999</v>
      </c>
      <c r="R1219" s="101">
        <v>240.59399999999999</v>
      </c>
      <c r="S1219" s="101">
        <v>558</v>
      </c>
      <c r="T1219" s="101">
        <v>214.38</v>
      </c>
      <c r="U1219" s="101">
        <v>327.98</v>
      </c>
    </row>
    <row r="1220" spans="1:21" x14ac:dyDescent="0.25">
      <c r="A1220" s="60" t="s">
        <v>4823</v>
      </c>
      <c r="B1220" s="60" t="s">
        <v>3085</v>
      </c>
      <c r="C1220" s="60" t="s">
        <v>4851</v>
      </c>
      <c r="D1220" s="94">
        <v>6</v>
      </c>
      <c r="E1220" s="60" t="s">
        <v>6122</v>
      </c>
      <c r="F1220" s="25">
        <f t="shared" si="67"/>
        <v>365.96</v>
      </c>
      <c r="G1220" s="25">
        <f t="shared" si="68"/>
        <v>55.851749999999996</v>
      </c>
      <c r="H1220" s="32"/>
      <c r="I1220" s="31"/>
      <c r="J1220" s="25">
        <f t="shared" si="69"/>
        <v>256.09039999999999</v>
      </c>
      <c r="K1220" s="21"/>
      <c r="L1220" s="16"/>
      <c r="M1220" s="101">
        <v>10.89</v>
      </c>
      <c r="N1220" s="101">
        <v>29.559000000000001</v>
      </c>
      <c r="O1220" s="101">
        <v>104.532</v>
      </c>
      <c r="P1220" s="101">
        <v>78.426000000000002</v>
      </c>
      <c r="Q1220" s="101">
        <v>126.83799999999999</v>
      </c>
      <c r="R1220" s="101">
        <v>55.734000000000002</v>
      </c>
      <c r="S1220" s="101">
        <v>69</v>
      </c>
      <c r="T1220" s="101">
        <v>903.17</v>
      </c>
      <c r="U1220" s="101">
        <v>125.71</v>
      </c>
    </row>
    <row r="1221" spans="1:21" x14ac:dyDescent="0.25">
      <c r="A1221" s="60" t="s">
        <v>4823</v>
      </c>
      <c r="B1221" s="60" t="s">
        <v>793</v>
      </c>
      <c r="C1221" s="60" t="s">
        <v>4886</v>
      </c>
      <c r="D1221" s="94">
        <v>11</v>
      </c>
      <c r="E1221" s="60" t="s">
        <v>7840</v>
      </c>
      <c r="F1221" s="25">
        <f t="shared" si="67"/>
        <v>363.40666666666669</v>
      </c>
      <c r="G1221" s="25">
        <f t="shared" si="68"/>
        <v>178.97699999999998</v>
      </c>
      <c r="H1221" s="32"/>
      <c r="I1221" s="31"/>
      <c r="J1221" s="25">
        <f t="shared" si="69"/>
        <v>354.983</v>
      </c>
      <c r="K1221" s="21"/>
      <c r="L1221" s="16"/>
      <c r="M1221" s="101">
        <v>236.625</v>
      </c>
      <c r="N1221" s="101">
        <v>91.457999999999998</v>
      </c>
      <c r="O1221" s="101">
        <v>165.69800000000001</v>
      </c>
      <c r="P1221" s="101">
        <v>222.12700000000001</v>
      </c>
      <c r="Q1221" s="101">
        <v>389.97699999999998</v>
      </c>
      <c r="R1221" s="101">
        <v>294.71800000000002</v>
      </c>
      <c r="S1221" s="101">
        <v>244</v>
      </c>
      <c r="T1221" s="101">
        <v>186.96</v>
      </c>
      <c r="U1221" s="101">
        <v>659.26</v>
      </c>
    </row>
    <row r="1222" spans="1:21" x14ac:dyDescent="0.25">
      <c r="A1222" s="60" t="s">
        <v>4823</v>
      </c>
      <c r="B1222" s="60" t="s">
        <v>4792</v>
      </c>
      <c r="C1222" s="60" t="s">
        <v>4861</v>
      </c>
      <c r="D1222" s="94">
        <v>6</v>
      </c>
      <c r="E1222" s="60" t="s">
        <v>6646</v>
      </c>
      <c r="F1222" s="25">
        <f t="shared" si="67"/>
        <v>363.27333333333331</v>
      </c>
      <c r="G1222" s="25">
        <f t="shared" si="68"/>
        <v>879.47500000000002</v>
      </c>
      <c r="H1222" s="32"/>
      <c r="I1222" s="31"/>
      <c r="J1222" s="25">
        <f t="shared" si="69"/>
        <v>370.3254</v>
      </c>
      <c r="K1222" s="21"/>
      <c r="L1222" s="16"/>
      <c r="M1222" s="101">
        <v>777.86800000000005</v>
      </c>
      <c r="N1222" s="101">
        <v>450.673</v>
      </c>
      <c r="O1222" s="101">
        <v>720.61699999999996</v>
      </c>
      <c r="P1222" s="101">
        <v>1568.742</v>
      </c>
      <c r="Q1222" s="101">
        <v>691.61900000000003</v>
      </c>
      <c r="R1222" s="101">
        <v>70.188000000000002</v>
      </c>
      <c r="S1222" s="101">
        <v>332</v>
      </c>
      <c r="T1222" s="101">
        <v>162.02000000000001</v>
      </c>
      <c r="U1222" s="101">
        <v>595.79999999999995</v>
      </c>
    </row>
    <row r="1223" spans="1:21" x14ac:dyDescent="0.25">
      <c r="A1223" s="60" t="s">
        <v>4823</v>
      </c>
      <c r="B1223" s="60" t="s">
        <v>1466</v>
      </c>
      <c r="C1223" s="60" t="s">
        <v>4908</v>
      </c>
      <c r="D1223" s="94">
        <v>16</v>
      </c>
      <c r="E1223" s="60" t="s">
        <v>9271</v>
      </c>
      <c r="F1223" s="25">
        <f t="shared" si="67"/>
        <v>362.50666666666666</v>
      </c>
      <c r="G1223" s="25">
        <f t="shared" si="68"/>
        <v>133.01925</v>
      </c>
      <c r="H1223" s="32"/>
      <c r="I1223" s="31"/>
      <c r="J1223" s="25">
        <f t="shared" si="69"/>
        <v>262.99619999999999</v>
      </c>
      <c r="K1223" s="21"/>
      <c r="L1223" s="16"/>
      <c r="M1223" s="101">
        <v>108.264</v>
      </c>
      <c r="N1223" s="101">
        <v>49.01</v>
      </c>
      <c r="O1223" s="101">
        <v>151.797</v>
      </c>
      <c r="P1223" s="101">
        <v>223.006</v>
      </c>
      <c r="Q1223" s="101">
        <v>154.67500000000001</v>
      </c>
      <c r="R1223" s="101">
        <v>72.786000000000001</v>
      </c>
      <c r="S1223" s="101">
        <v>128</v>
      </c>
      <c r="T1223" s="101">
        <v>315.10000000000002</v>
      </c>
      <c r="U1223" s="101">
        <v>644.41999999999996</v>
      </c>
    </row>
    <row r="1224" spans="1:21" x14ac:dyDescent="0.25">
      <c r="A1224" s="60" t="s">
        <v>4823</v>
      </c>
      <c r="B1224" s="60" t="s">
        <v>295</v>
      </c>
      <c r="C1224" s="60" t="s">
        <v>4851</v>
      </c>
      <c r="D1224" s="94">
        <v>6</v>
      </c>
      <c r="E1224" s="60" t="s">
        <v>6157</v>
      </c>
      <c r="F1224" s="25">
        <f t="shared" si="67"/>
        <v>362.16333333333336</v>
      </c>
      <c r="G1224" s="25">
        <f t="shared" si="68"/>
        <v>152.14075</v>
      </c>
      <c r="H1224" s="32"/>
      <c r="I1224" s="31"/>
      <c r="J1224" s="25">
        <f t="shared" si="69"/>
        <v>291.57119999999998</v>
      </c>
      <c r="K1224" s="21"/>
      <c r="L1224" s="16"/>
      <c r="M1224" s="101">
        <v>115.44</v>
      </c>
      <c r="N1224" s="101">
        <v>130.59</v>
      </c>
      <c r="O1224" s="101">
        <v>134.63300000000001</v>
      </c>
      <c r="P1224" s="101">
        <v>227.9</v>
      </c>
      <c r="Q1224" s="101">
        <v>267.18099999999998</v>
      </c>
      <c r="R1224" s="101">
        <v>104.185</v>
      </c>
      <c r="S1224" s="101">
        <v>293</v>
      </c>
      <c r="T1224" s="101">
        <v>371.58</v>
      </c>
      <c r="U1224" s="101">
        <v>421.91</v>
      </c>
    </row>
    <row r="1225" spans="1:21" x14ac:dyDescent="0.25">
      <c r="A1225" s="60" t="s">
        <v>4823</v>
      </c>
      <c r="B1225" s="60" t="s">
        <v>1524</v>
      </c>
      <c r="C1225" s="60" t="s">
        <v>4905</v>
      </c>
      <c r="D1225" s="94">
        <v>15</v>
      </c>
      <c r="E1225" s="60" t="s">
        <v>8590</v>
      </c>
      <c r="F1225" s="25">
        <f t="shared" si="67"/>
        <v>361.80666666666667</v>
      </c>
      <c r="G1225" s="25">
        <f t="shared" si="68"/>
        <v>131.68</v>
      </c>
      <c r="H1225" s="32"/>
      <c r="I1225" s="31"/>
      <c r="J1225" s="25">
        <f t="shared" si="69"/>
        <v>306.065</v>
      </c>
      <c r="K1225" s="21"/>
      <c r="L1225" s="16"/>
      <c r="M1225" s="101">
        <v>87.712000000000003</v>
      </c>
      <c r="N1225" s="101">
        <v>131.85400000000001</v>
      </c>
      <c r="O1225" s="101">
        <v>127.627</v>
      </c>
      <c r="P1225" s="101">
        <v>179.52699999999999</v>
      </c>
      <c r="Q1225" s="101">
        <v>205.982</v>
      </c>
      <c r="R1225" s="101">
        <v>238.923</v>
      </c>
      <c r="S1225" s="101">
        <v>290</v>
      </c>
      <c r="T1225" s="101">
        <v>310.76</v>
      </c>
      <c r="U1225" s="101">
        <v>484.66</v>
      </c>
    </row>
    <row r="1226" spans="1:21" x14ac:dyDescent="0.25">
      <c r="A1226" s="60" t="s">
        <v>4823</v>
      </c>
      <c r="B1226" s="60" t="s">
        <v>871</v>
      </c>
      <c r="C1226" s="60" t="s">
        <v>4829</v>
      </c>
      <c r="D1226" s="94">
        <v>2</v>
      </c>
      <c r="E1226" s="60" t="s">
        <v>5384</v>
      </c>
      <c r="F1226" s="25">
        <f t="shared" si="67"/>
        <v>360.58666666666664</v>
      </c>
      <c r="G1226" s="25">
        <f t="shared" si="68"/>
        <v>135.89474999999999</v>
      </c>
      <c r="H1226" s="32"/>
      <c r="I1226" s="31"/>
      <c r="J1226" s="25">
        <f t="shared" si="69"/>
        <v>435.97820000000002</v>
      </c>
      <c r="K1226" s="21"/>
      <c r="L1226" s="16"/>
      <c r="M1226" s="101">
        <v>29.204999999999998</v>
      </c>
      <c r="N1226" s="101">
        <v>253.33500000000001</v>
      </c>
      <c r="O1226" s="101">
        <v>56.521999999999998</v>
      </c>
      <c r="P1226" s="101">
        <v>204.517</v>
      </c>
      <c r="Q1226" s="101">
        <v>866.81200000000001</v>
      </c>
      <c r="R1226" s="101">
        <v>231.31899999999999</v>
      </c>
      <c r="S1226" s="101">
        <v>404</v>
      </c>
      <c r="T1226" s="101">
        <v>151.6</v>
      </c>
      <c r="U1226" s="101">
        <v>526.16</v>
      </c>
    </row>
    <row r="1227" spans="1:21" x14ac:dyDescent="0.25">
      <c r="A1227" s="60" t="s">
        <v>4823</v>
      </c>
      <c r="B1227" s="60" t="s">
        <v>3593</v>
      </c>
      <c r="C1227" s="60" t="s">
        <v>4897</v>
      </c>
      <c r="D1227" s="94">
        <v>15</v>
      </c>
      <c r="E1227" s="60" t="s">
        <v>8312</v>
      </c>
      <c r="F1227" s="25">
        <f t="shared" si="67"/>
        <v>359.78999999999996</v>
      </c>
      <c r="G1227" s="25">
        <f t="shared" si="68"/>
        <v>125.85624999999999</v>
      </c>
      <c r="H1227" s="32"/>
      <c r="I1227" s="31"/>
      <c r="J1227" s="25">
        <f t="shared" si="69"/>
        <v>512.83499999999992</v>
      </c>
      <c r="K1227" s="21"/>
      <c r="L1227" s="16"/>
      <c r="M1227" s="101">
        <v>288.38900000000001</v>
      </c>
      <c r="N1227" s="101">
        <v>22.27</v>
      </c>
      <c r="O1227" s="101">
        <v>63.12</v>
      </c>
      <c r="P1227" s="101">
        <v>129.64599999999999</v>
      </c>
      <c r="Q1227" s="101">
        <v>1058.0319999999999</v>
      </c>
      <c r="R1227" s="101">
        <v>426.77300000000002</v>
      </c>
      <c r="S1227" s="101">
        <v>714</v>
      </c>
      <c r="T1227" s="101">
        <v>263.29000000000002</v>
      </c>
      <c r="U1227" s="101">
        <v>102.08</v>
      </c>
    </row>
    <row r="1228" spans="1:21" x14ac:dyDescent="0.25">
      <c r="A1228" s="60" t="s">
        <v>4823</v>
      </c>
      <c r="B1228" s="60" t="s">
        <v>1585</v>
      </c>
      <c r="C1228" s="60" t="s">
        <v>4886</v>
      </c>
      <c r="D1228" s="94">
        <v>11</v>
      </c>
      <c r="E1228" s="60" t="s">
        <v>7817</v>
      </c>
      <c r="F1228" s="25">
        <f t="shared" si="67"/>
        <v>359.31666666666661</v>
      </c>
      <c r="G1228" s="25">
        <f t="shared" si="68"/>
        <v>27.782249999999998</v>
      </c>
      <c r="H1228" s="32"/>
      <c r="I1228" s="31"/>
      <c r="J1228" s="25">
        <f t="shared" si="69"/>
        <v>236.26839999999999</v>
      </c>
      <c r="K1228" s="21"/>
      <c r="L1228" s="16"/>
      <c r="M1228" s="101">
        <v>31.478999999999999</v>
      </c>
      <c r="N1228" s="101">
        <v>30.992999999999999</v>
      </c>
      <c r="O1228" s="101">
        <v>29.71</v>
      </c>
      <c r="P1228" s="101">
        <v>18.946999999999999</v>
      </c>
      <c r="Q1228" s="101">
        <v>80.710999999999999</v>
      </c>
      <c r="R1228" s="101">
        <v>22.681000000000001</v>
      </c>
      <c r="S1228" s="101">
        <v>239</v>
      </c>
      <c r="T1228" s="101">
        <v>319.89</v>
      </c>
      <c r="U1228" s="101">
        <v>519.05999999999995</v>
      </c>
    </row>
    <row r="1229" spans="1:21" x14ac:dyDescent="0.25">
      <c r="A1229" s="60" t="s">
        <v>4823</v>
      </c>
      <c r="B1229" s="60" t="s">
        <v>651</v>
      </c>
      <c r="C1229" s="60" t="s">
        <v>4888</v>
      </c>
      <c r="D1229" s="94">
        <v>12</v>
      </c>
      <c r="E1229" s="60" t="s">
        <v>7920</v>
      </c>
      <c r="F1229" s="25">
        <f t="shared" si="67"/>
        <v>357.17333333333335</v>
      </c>
      <c r="G1229" s="25">
        <f t="shared" si="68"/>
        <v>160.09325000000001</v>
      </c>
      <c r="H1229" s="32"/>
      <c r="I1229" s="31"/>
      <c r="J1229" s="25">
        <f t="shared" si="69"/>
        <v>307.0548</v>
      </c>
      <c r="K1229" s="21"/>
      <c r="L1229" s="16"/>
      <c r="M1229" s="101">
        <v>201.10400000000001</v>
      </c>
      <c r="N1229" s="101">
        <v>129.42400000000001</v>
      </c>
      <c r="O1229" s="101">
        <v>85.927000000000007</v>
      </c>
      <c r="P1229" s="101">
        <v>223.91800000000001</v>
      </c>
      <c r="Q1229" s="101">
        <v>218.89</v>
      </c>
      <c r="R1229" s="101">
        <v>244.864</v>
      </c>
      <c r="S1229" s="101">
        <v>506</v>
      </c>
      <c r="T1229" s="101">
        <v>338.05</v>
      </c>
      <c r="U1229" s="101">
        <v>227.47</v>
      </c>
    </row>
    <row r="1230" spans="1:21" x14ac:dyDescent="0.25">
      <c r="A1230" s="60" t="s">
        <v>4823</v>
      </c>
      <c r="B1230" s="60" t="s">
        <v>2195</v>
      </c>
      <c r="C1230" s="60" t="s">
        <v>4907</v>
      </c>
      <c r="D1230" s="94">
        <v>16</v>
      </c>
      <c r="E1230" s="60" t="s">
        <v>8705</v>
      </c>
      <c r="F1230" s="25">
        <f t="shared" si="67"/>
        <v>356.55</v>
      </c>
      <c r="G1230" s="25">
        <f t="shared" si="68"/>
        <v>625.75850000000003</v>
      </c>
      <c r="H1230" s="32"/>
      <c r="I1230" s="31"/>
      <c r="J1230" s="25">
        <f t="shared" si="69"/>
        <v>302.70460000000003</v>
      </c>
      <c r="K1230" s="21"/>
      <c r="L1230" s="16"/>
      <c r="M1230" s="101">
        <v>469.822</v>
      </c>
      <c r="N1230" s="101">
        <v>1190.0619999999999</v>
      </c>
      <c r="O1230" s="101">
        <v>381.25400000000002</v>
      </c>
      <c r="P1230" s="101">
        <v>461.89600000000002</v>
      </c>
      <c r="Q1230" s="101">
        <v>204.59700000000001</v>
      </c>
      <c r="R1230" s="101">
        <v>239.27600000000001</v>
      </c>
      <c r="S1230" s="101">
        <v>349</v>
      </c>
      <c r="T1230" s="101">
        <v>360.18</v>
      </c>
      <c r="U1230" s="101">
        <v>360.47</v>
      </c>
    </row>
    <row r="1231" spans="1:21" x14ac:dyDescent="0.25">
      <c r="A1231" s="60" t="s">
        <v>4823</v>
      </c>
      <c r="B1231" s="60" t="s">
        <v>533</v>
      </c>
      <c r="C1231" s="60" t="s">
        <v>4886</v>
      </c>
      <c r="D1231" s="94">
        <v>11</v>
      </c>
      <c r="E1231" s="60" t="s">
        <v>7776</v>
      </c>
      <c r="F1231" s="25">
        <f t="shared" si="67"/>
        <v>355.66</v>
      </c>
      <c r="G1231" s="25">
        <f t="shared" si="68"/>
        <v>90.221249999999998</v>
      </c>
      <c r="H1231" s="32"/>
      <c r="I1231" s="31"/>
      <c r="J1231" s="25">
        <f t="shared" si="69"/>
        <v>253.6696</v>
      </c>
      <c r="K1231" s="21"/>
      <c r="L1231" s="16"/>
      <c r="M1231" s="101">
        <v>61.256999999999998</v>
      </c>
      <c r="N1231" s="101">
        <v>124.414</v>
      </c>
      <c r="O1231" s="101">
        <v>69.734999999999999</v>
      </c>
      <c r="P1231" s="101">
        <v>105.479</v>
      </c>
      <c r="Q1231" s="101">
        <v>71.444000000000003</v>
      </c>
      <c r="R1231" s="101">
        <v>129.92400000000001</v>
      </c>
      <c r="S1231" s="101">
        <v>228</v>
      </c>
      <c r="T1231" s="101">
        <v>342.63</v>
      </c>
      <c r="U1231" s="101">
        <v>496.35</v>
      </c>
    </row>
    <row r="1232" spans="1:21" x14ac:dyDescent="0.25">
      <c r="A1232" s="60" t="s">
        <v>4823</v>
      </c>
      <c r="B1232" s="60" t="s">
        <v>1529</v>
      </c>
      <c r="C1232" s="60" t="s">
        <v>4907</v>
      </c>
      <c r="D1232" s="94">
        <v>16</v>
      </c>
      <c r="E1232" s="60" t="s">
        <v>9083</v>
      </c>
      <c r="F1232" s="25">
        <f t="shared" si="67"/>
        <v>355.35999999999996</v>
      </c>
      <c r="G1232" s="25">
        <f t="shared" si="68"/>
        <v>151.85225000000003</v>
      </c>
      <c r="H1232" s="32"/>
      <c r="I1232" s="31"/>
      <c r="J1232" s="25">
        <f t="shared" si="69"/>
        <v>257.58699999999999</v>
      </c>
      <c r="K1232" s="21"/>
      <c r="L1232" s="16"/>
      <c r="M1232" s="101">
        <v>109.16</v>
      </c>
      <c r="N1232" s="101">
        <v>96.927999999999997</v>
      </c>
      <c r="O1232" s="101">
        <v>302.20800000000003</v>
      </c>
      <c r="P1232" s="101">
        <v>99.113</v>
      </c>
      <c r="Q1232" s="101">
        <v>143.24799999999999</v>
      </c>
      <c r="R1232" s="101">
        <v>78.606999999999999</v>
      </c>
      <c r="S1232" s="101">
        <v>183</v>
      </c>
      <c r="T1232" s="101">
        <v>101.53</v>
      </c>
      <c r="U1232" s="101">
        <v>781.55</v>
      </c>
    </row>
    <row r="1233" spans="1:21" x14ac:dyDescent="0.25">
      <c r="A1233" s="60" t="s">
        <v>4823</v>
      </c>
      <c r="B1233" s="60" t="s">
        <v>1927</v>
      </c>
      <c r="C1233" s="60" t="s">
        <v>4907</v>
      </c>
      <c r="D1233" s="94">
        <v>16</v>
      </c>
      <c r="E1233" s="60" t="s">
        <v>8726</v>
      </c>
      <c r="F1233" s="25">
        <f t="shared" si="67"/>
        <v>355.20666666666671</v>
      </c>
      <c r="G1233" s="25">
        <f t="shared" si="68"/>
        <v>86.859250000000003</v>
      </c>
      <c r="H1233" s="32"/>
      <c r="I1233" s="31"/>
      <c r="J1233" s="25">
        <f t="shared" si="69"/>
        <v>235.9272</v>
      </c>
      <c r="K1233" s="21"/>
      <c r="L1233" s="16"/>
      <c r="M1233" s="101">
        <v>247.27099999999999</v>
      </c>
      <c r="N1233" s="101">
        <v>12.625999999999999</v>
      </c>
      <c r="O1233" s="101">
        <v>6.641</v>
      </c>
      <c r="P1233" s="101">
        <v>80.899000000000001</v>
      </c>
      <c r="Q1233" s="101">
        <v>85.1</v>
      </c>
      <c r="R1233" s="101">
        <v>28.916</v>
      </c>
      <c r="S1233" s="101">
        <v>516</v>
      </c>
      <c r="T1233" s="101">
        <v>132.68</v>
      </c>
      <c r="U1233" s="101">
        <v>416.94</v>
      </c>
    </row>
    <row r="1234" spans="1:21" x14ac:dyDescent="0.25">
      <c r="A1234" s="60" t="s">
        <v>4823</v>
      </c>
      <c r="B1234" s="60" t="s">
        <v>1944</v>
      </c>
      <c r="C1234" s="60" t="s">
        <v>4871</v>
      </c>
      <c r="D1234" s="94">
        <v>10</v>
      </c>
      <c r="E1234" s="60" t="s">
        <v>7057</v>
      </c>
      <c r="F1234" s="25">
        <f t="shared" si="67"/>
        <v>354.77</v>
      </c>
      <c r="G1234" s="25">
        <f t="shared" si="68"/>
        <v>342.03874999999999</v>
      </c>
      <c r="H1234" s="32"/>
      <c r="I1234" s="31"/>
      <c r="J1234" s="25">
        <f t="shared" si="69"/>
        <v>463.66499999999996</v>
      </c>
      <c r="K1234" s="21"/>
      <c r="L1234" s="16"/>
      <c r="M1234" s="101">
        <v>13.186</v>
      </c>
      <c r="N1234" s="101">
        <v>246.589</v>
      </c>
      <c r="O1234" s="101">
        <v>117.955</v>
      </c>
      <c r="P1234" s="101">
        <v>990.42499999999995</v>
      </c>
      <c r="Q1234" s="101">
        <v>768.11</v>
      </c>
      <c r="R1234" s="101">
        <v>485.90499999999997</v>
      </c>
      <c r="S1234" s="101">
        <v>926</v>
      </c>
      <c r="T1234" s="101">
        <v>131.46</v>
      </c>
      <c r="U1234" s="101">
        <v>6.85</v>
      </c>
    </row>
    <row r="1235" spans="1:21" x14ac:dyDescent="0.25">
      <c r="A1235" s="60" t="s">
        <v>4823</v>
      </c>
      <c r="B1235" s="60" t="s">
        <v>1177</v>
      </c>
      <c r="C1235" s="60" t="s">
        <v>4864</v>
      </c>
      <c r="D1235" s="94">
        <v>7</v>
      </c>
      <c r="E1235" s="60" t="s">
        <v>6853</v>
      </c>
      <c r="F1235" s="25">
        <f t="shared" si="67"/>
        <v>354.06333333333333</v>
      </c>
      <c r="G1235" s="25">
        <f t="shared" si="68"/>
        <v>152.63825</v>
      </c>
      <c r="H1235" s="32"/>
      <c r="I1235" s="31"/>
      <c r="J1235" s="25">
        <f t="shared" si="69"/>
        <v>325.29519999999997</v>
      </c>
      <c r="K1235" s="21"/>
      <c r="L1235" s="16"/>
      <c r="M1235" s="101">
        <v>147.904</v>
      </c>
      <c r="N1235" s="101">
        <v>256.52999999999997</v>
      </c>
      <c r="O1235" s="101">
        <v>54.99</v>
      </c>
      <c r="P1235" s="101">
        <v>151.12899999999999</v>
      </c>
      <c r="Q1235" s="101">
        <v>270.96600000000001</v>
      </c>
      <c r="R1235" s="101">
        <v>293.32</v>
      </c>
      <c r="S1235" s="101">
        <v>637</v>
      </c>
      <c r="T1235" s="101">
        <v>185.12</v>
      </c>
      <c r="U1235" s="101">
        <v>240.07</v>
      </c>
    </row>
    <row r="1236" spans="1:21" x14ac:dyDescent="0.25">
      <c r="A1236" s="60" t="s">
        <v>4823</v>
      </c>
      <c r="B1236" s="60" t="s">
        <v>1265</v>
      </c>
      <c r="C1236" s="60" t="s">
        <v>4905</v>
      </c>
      <c r="D1236" s="94">
        <v>15</v>
      </c>
      <c r="E1236" s="60" t="s">
        <v>8593</v>
      </c>
      <c r="F1236" s="25">
        <f t="shared" si="67"/>
        <v>353.54666666666662</v>
      </c>
      <c r="G1236" s="25">
        <f t="shared" si="68"/>
        <v>112.727</v>
      </c>
      <c r="H1236" s="32"/>
      <c r="I1236" s="31"/>
      <c r="J1236" s="25">
        <f t="shared" si="69"/>
        <v>275.33980000000003</v>
      </c>
      <c r="K1236" s="21"/>
      <c r="L1236" s="16"/>
      <c r="M1236" s="101">
        <v>41.829000000000001</v>
      </c>
      <c r="N1236" s="101">
        <v>45.179000000000002</v>
      </c>
      <c r="O1236" s="101">
        <v>102.599</v>
      </c>
      <c r="P1236" s="101">
        <v>261.30099999999999</v>
      </c>
      <c r="Q1236" s="101">
        <v>186.768</v>
      </c>
      <c r="R1236" s="101">
        <v>129.291</v>
      </c>
      <c r="S1236" s="101">
        <v>216</v>
      </c>
      <c r="T1236" s="101">
        <v>328.27</v>
      </c>
      <c r="U1236" s="101">
        <v>516.37</v>
      </c>
    </row>
    <row r="1237" spans="1:21" x14ac:dyDescent="0.25">
      <c r="A1237" s="60" t="s">
        <v>4823</v>
      </c>
      <c r="B1237" s="60" t="s">
        <v>1371</v>
      </c>
      <c r="C1237" s="60" t="s">
        <v>4893</v>
      </c>
      <c r="D1237" s="94">
        <v>13</v>
      </c>
      <c r="E1237" s="60" t="s">
        <v>8003</v>
      </c>
      <c r="F1237" s="25">
        <f t="shared" si="67"/>
        <v>353.52</v>
      </c>
      <c r="G1237" s="25">
        <f t="shared" si="68"/>
        <v>765.96774999999991</v>
      </c>
      <c r="H1237" s="32"/>
      <c r="I1237" s="31"/>
      <c r="J1237" s="25">
        <f t="shared" si="69"/>
        <v>292.70820000000003</v>
      </c>
      <c r="K1237" s="21"/>
      <c r="L1237" s="16"/>
      <c r="M1237" s="101">
        <v>63.337000000000003</v>
      </c>
      <c r="N1237" s="101">
        <v>2312.3989999999999</v>
      </c>
      <c r="O1237" s="101">
        <v>557.55499999999995</v>
      </c>
      <c r="P1237" s="101">
        <v>130.58000000000001</v>
      </c>
      <c r="Q1237" s="101">
        <v>187.43799999999999</v>
      </c>
      <c r="R1237" s="101">
        <v>215.54300000000001</v>
      </c>
      <c r="S1237" s="101">
        <v>365</v>
      </c>
      <c r="T1237" s="101">
        <v>138.61000000000001</v>
      </c>
      <c r="U1237" s="101">
        <v>556.95000000000005</v>
      </c>
    </row>
    <row r="1238" spans="1:21" x14ac:dyDescent="0.25">
      <c r="A1238" s="60" t="s">
        <v>4823</v>
      </c>
      <c r="B1238" s="60" t="s">
        <v>3052</v>
      </c>
      <c r="C1238" s="60" t="s">
        <v>4907</v>
      </c>
      <c r="D1238" s="94">
        <v>16</v>
      </c>
      <c r="E1238" s="60" t="s">
        <v>8836</v>
      </c>
      <c r="F1238" s="25">
        <f t="shared" si="67"/>
        <v>353.30333333333334</v>
      </c>
      <c r="G1238" s="25">
        <f t="shared" si="68"/>
        <v>18.723749999999999</v>
      </c>
      <c r="H1238" s="32"/>
      <c r="I1238" s="31"/>
      <c r="J1238" s="25">
        <f t="shared" si="69"/>
        <v>219.12380000000002</v>
      </c>
      <c r="K1238" s="21"/>
      <c r="L1238" s="16"/>
      <c r="M1238" s="101">
        <v>5.2999999999999999E-2</v>
      </c>
      <c r="N1238" s="101">
        <v>22.001000000000001</v>
      </c>
      <c r="O1238" s="101">
        <v>21.873999999999999</v>
      </c>
      <c r="P1238" s="101">
        <v>30.966999999999999</v>
      </c>
      <c r="Q1238" s="101">
        <v>18.004000000000001</v>
      </c>
      <c r="R1238" s="101">
        <v>17.704999999999998</v>
      </c>
      <c r="S1238" s="101">
        <v>12</v>
      </c>
      <c r="T1238" s="101">
        <v>0.52</v>
      </c>
      <c r="U1238" s="101">
        <v>1047.3900000000001</v>
      </c>
    </row>
    <row r="1239" spans="1:21" x14ac:dyDescent="0.25">
      <c r="A1239" s="60" t="s">
        <v>4823</v>
      </c>
      <c r="B1239" s="60" t="s">
        <v>732</v>
      </c>
      <c r="C1239" s="60" t="s">
        <v>4907</v>
      </c>
      <c r="D1239" s="94">
        <v>16</v>
      </c>
      <c r="E1239" s="60" t="s">
        <v>9178</v>
      </c>
      <c r="F1239" s="25">
        <f t="shared" si="67"/>
        <v>352.97333333333336</v>
      </c>
      <c r="G1239" s="25">
        <f t="shared" si="68"/>
        <v>281.95575000000002</v>
      </c>
      <c r="H1239" s="32"/>
      <c r="I1239" s="31"/>
      <c r="J1239" s="25">
        <f t="shared" si="69"/>
        <v>269.42040000000003</v>
      </c>
      <c r="K1239" s="21"/>
      <c r="L1239" s="16"/>
      <c r="M1239" s="101">
        <v>565.96299999999997</v>
      </c>
      <c r="N1239" s="101">
        <v>147.965</v>
      </c>
      <c r="O1239" s="101">
        <v>219.78100000000001</v>
      </c>
      <c r="P1239" s="101">
        <v>194.114</v>
      </c>
      <c r="Q1239" s="101">
        <v>175.62100000000001</v>
      </c>
      <c r="R1239" s="101">
        <v>112.56100000000001</v>
      </c>
      <c r="S1239" s="101">
        <v>356</v>
      </c>
      <c r="T1239" s="101">
        <v>146.96</v>
      </c>
      <c r="U1239" s="101">
        <v>555.96</v>
      </c>
    </row>
    <row r="1240" spans="1:21" x14ac:dyDescent="0.25">
      <c r="A1240" s="60" t="s">
        <v>4823</v>
      </c>
      <c r="B1240" s="60" t="s">
        <v>1419</v>
      </c>
      <c r="C1240" s="60" t="s">
        <v>4832</v>
      </c>
      <c r="D1240" s="94">
        <v>2</v>
      </c>
      <c r="E1240" s="60" t="s">
        <v>5508</v>
      </c>
      <c r="F1240" s="25">
        <f t="shared" si="67"/>
        <v>351.92</v>
      </c>
      <c r="G1240" s="25">
        <f t="shared" si="68"/>
        <v>75.71074999999999</v>
      </c>
      <c r="H1240" s="32"/>
      <c r="I1240" s="31"/>
      <c r="J1240" s="25">
        <f t="shared" si="69"/>
        <v>241.63060000000004</v>
      </c>
      <c r="K1240" s="21"/>
      <c r="L1240" s="16"/>
      <c r="M1240" s="101">
        <v>54.935000000000002</v>
      </c>
      <c r="N1240" s="101">
        <v>79.188000000000002</v>
      </c>
      <c r="O1240" s="101">
        <v>93.149000000000001</v>
      </c>
      <c r="P1240" s="101">
        <v>75.570999999999998</v>
      </c>
      <c r="Q1240" s="101">
        <v>68.858999999999995</v>
      </c>
      <c r="R1240" s="101">
        <v>83.534000000000006</v>
      </c>
      <c r="S1240" s="101">
        <v>125</v>
      </c>
      <c r="T1240" s="101">
        <v>334.19</v>
      </c>
      <c r="U1240" s="101">
        <v>596.57000000000005</v>
      </c>
    </row>
    <row r="1241" spans="1:21" x14ac:dyDescent="0.25">
      <c r="A1241" s="60" t="s">
        <v>4823</v>
      </c>
      <c r="B1241" s="60" t="s">
        <v>1518</v>
      </c>
      <c r="C1241" s="60" t="s">
        <v>4907</v>
      </c>
      <c r="D1241" s="94">
        <v>16</v>
      </c>
      <c r="E1241" s="60" t="s">
        <v>8698</v>
      </c>
      <c r="F1241" s="25">
        <f t="shared" si="67"/>
        <v>351.51</v>
      </c>
      <c r="G1241" s="25">
        <f t="shared" si="68"/>
        <v>371.63274999999999</v>
      </c>
      <c r="H1241" s="32"/>
      <c r="I1241" s="31"/>
      <c r="J1241" s="25">
        <f t="shared" si="69"/>
        <v>321.97059999999999</v>
      </c>
      <c r="K1241" s="21"/>
      <c r="L1241" s="16"/>
      <c r="M1241" s="101">
        <v>268.11399999999998</v>
      </c>
      <c r="N1241" s="101">
        <v>391.44799999999998</v>
      </c>
      <c r="O1241" s="101">
        <v>368.54500000000002</v>
      </c>
      <c r="P1241" s="101">
        <v>458.42399999999998</v>
      </c>
      <c r="Q1241" s="101">
        <v>361.94499999999999</v>
      </c>
      <c r="R1241" s="101">
        <v>193.37799999999999</v>
      </c>
      <c r="S1241" s="101">
        <v>118</v>
      </c>
      <c r="T1241" s="101">
        <v>380.88</v>
      </c>
      <c r="U1241" s="101">
        <v>555.65</v>
      </c>
    </row>
    <row r="1242" spans="1:21" x14ac:dyDescent="0.25">
      <c r="A1242" s="60" t="s">
        <v>4823</v>
      </c>
      <c r="B1242" s="60" t="s">
        <v>2117</v>
      </c>
      <c r="C1242" s="60" t="s">
        <v>4905</v>
      </c>
      <c r="D1242" s="94">
        <v>15</v>
      </c>
      <c r="E1242" s="60" t="s">
        <v>8638</v>
      </c>
      <c r="F1242" s="25">
        <f t="shared" si="67"/>
        <v>351.1466666666667</v>
      </c>
      <c r="G1242" s="25">
        <f t="shared" si="68"/>
        <v>147.40299999999999</v>
      </c>
      <c r="H1242" s="32"/>
      <c r="I1242" s="31"/>
      <c r="J1242" s="25">
        <f t="shared" si="69"/>
        <v>272.11399999999998</v>
      </c>
      <c r="K1242" s="21"/>
      <c r="L1242" s="16"/>
      <c r="M1242" s="101">
        <v>167.95400000000001</v>
      </c>
      <c r="N1242" s="101">
        <v>107.664</v>
      </c>
      <c r="O1242" s="101">
        <v>146.917</v>
      </c>
      <c r="P1242" s="101">
        <v>167.077</v>
      </c>
      <c r="Q1242" s="101">
        <v>191.941</v>
      </c>
      <c r="R1242" s="101">
        <v>115.18899999999999</v>
      </c>
      <c r="S1242" s="101">
        <v>321</v>
      </c>
      <c r="T1242" s="101">
        <v>294.49</v>
      </c>
      <c r="U1242" s="101">
        <v>437.95</v>
      </c>
    </row>
    <row r="1243" spans="1:21" x14ac:dyDescent="0.25">
      <c r="A1243" s="60" t="s">
        <v>4823</v>
      </c>
      <c r="B1243" s="60" t="s">
        <v>1283</v>
      </c>
      <c r="C1243" s="60" t="s">
        <v>4913</v>
      </c>
      <c r="D1243" s="94">
        <v>18</v>
      </c>
      <c r="E1243" s="60" t="s">
        <v>9753</v>
      </c>
      <c r="F1243" s="25">
        <f t="shared" si="67"/>
        <v>350.99</v>
      </c>
      <c r="G1243" s="25">
        <f t="shared" si="68"/>
        <v>94.787499999999994</v>
      </c>
      <c r="H1243" s="32"/>
      <c r="I1243" s="31"/>
      <c r="J1243" s="25">
        <f t="shared" si="69"/>
        <v>268.19139999999999</v>
      </c>
      <c r="K1243" s="21"/>
      <c r="L1243" s="16"/>
      <c r="M1243" s="101">
        <v>11.444000000000001</v>
      </c>
      <c r="N1243" s="101">
        <v>127.739</v>
      </c>
      <c r="O1243" s="101">
        <v>120.976</v>
      </c>
      <c r="P1243" s="101">
        <v>118.991</v>
      </c>
      <c r="Q1243" s="101">
        <v>227.66900000000001</v>
      </c>
      <c r="R1243" s="101">
        <v>60.317999999999998</v>
      </c>
      <c r="S1243" s="101">
        <v>126</v>
      </c>
      <c r="T1243" s="101">
        <v>66.81</v>
      </c>
      <c r="U1243" s="101">
        <v>860.16</v>
      </c>
    </row>
    <row r="1244" spans="1:21" x14ac:dyDescent="0.25">
      <c r="A1244" s="60" t="s">
        <v>4823</v>
      </c>
      <c r="B1244" s="60" t="s">
        <v>968</v>
      </c>
      <c r="C1244" s="60" t="s">
        <v>4917</v>
      </c>
      <c r="D1244" s="94">
        <v>20</v>
      </c>
      <c r="E1244" s="60" t="s">
        <v>9920</v>
      </c>
      <c r="F1244" s="25">
        <f t="shared" si="67"/>
        <v>350.97</v>
      </c>
      <c r="G1244" s="25">
        <f t="shared" si="68"/>
        <v>187.67599999999999</v>
      </c>
      <c r="H1244" s="32"/>
      <c r="I1244" s="31"/>
      <c r="J1244" s="25">
        <f t="shared" si="69"/>
        <v>264.86279999999999</v>
      </c>
      <c r="K1244" s="21"/>
      <c r="L1244" s="16"/>
      <c r="M1244" s="101">
        <v>384.38099999999997</v>
      </c>
      <c r="N1244" s="101">
        <v>66.855000000000004</v>
      </c>
      <c r="O1244" s="101">
        <v>216.76499999999999</v>
      </c>
      <c r="P1244" s="101">
        <v>82.703000000000003</v>
      </c>
      <c r="Q1244" s="101">
        <v>131.29900000000001</v>
      </c>
      <c r="R1244" s="101">
        <v>140.10499999999999</v>
      </c>
      <c r="S1244" s="101">
        <v>470</v>
      </c>
      <c r="T1244" s="101">
        <v>113.49</v>
      </c>
      <c r="U1244" s="101">
        <v>469.42</v>
      </c>
    </row>
    <row r="1245" spans="1:21" x14ac:dyDescent="0.25">
      <c r="A1245" s="60" t="s">
        <v>4823</v>
      </c>
      <c r="B1245" s="60" t="s">
        <v>972</v>
      </c>
      <c r="C1245" s="60" t="s">
        <v>4888</v>
      </c>
      <c r="D1245" s="94">
        <v>12</v>
      </c>
      <c r="E1245" s="60" t="s">
        <v>7906</v>
      </c>
      <c r="F1245" s="25">
        <f t="shared" si="67"/>
        <v>349.36666666666662</v>
      </c>
      <c r="G1245" s="25">
        <f t="shared" si="68"/>
        <v>287.20049999999998</v>
      </c>
      <c r="H1245" s="32"/>
      <c r="I1245" s="31"/>
      <c r="J1245" s="25">
        <f t="shared" si="69"/>
        <v>371.87380000000002</v>
      </c>
      <c r="K1245" s="21"/>
      <c r="L1245" s="16"/>
      <c r="M1245" s="101">
        <v>350.65300000000002</v>
      </c>
      <c r="N1245" s="101">
        <v>204.57</v>
      </c>
      <c r="O1245" s="101">
        <v>255.095</v>
      </c>
      <c r="P1245" s="101">
        <v>338.48399999999998</v>
      </c>
      <c r="Q1245" s="101">
        <v>419.71199999999999</v>
      </c>
      <c r="R1245" s="101">
        <v>391.55700000000002</v>
      </c>
      <c r="S1245" s="101">
        <v>261</v>
      </c>
      <c r="T1245" s="101">
        <v>271.76</v>
      </c>
      <c r="U1245" s="101">
        <v>515.34</v>
      </c>
    </row>
    <row r="1246" spans="1:21" x14ac:dyDescent="0.25">
      <c r="A1246" s="60" t="s">
        <v>4823</v>
      </c>
      <c r="B1246" s="60" t="s">
        <v>765</v>
      </c>
      <c r="C1246" s="60" t="s">
        <v>4908</v>
      </c>
      <c r="D1246" s="94">
        <v>16</v>
      </c>
      <c r="E1246" s="60" t="s">
        <v>9397</v>
      </c>
      <c r="F1246" s="25">
        <f t="shared" si="67"/>
        <v>349.09666666666664</v>
      </c>
      <c r="G1246" s="25">
        <f t="shared" si="68"/>
        <v>412.33550000000002</v>
      </c>
      <c r="H1246" s="32"/>
      <c r="I1246" s="31"/>
      <c r="J1246" s="25">
        <f t="shared" si="69"/>
        <v>355.09160000000003</v>
      </c>
      <c r="K1246" s="21"/>
      <c r="L1246" s="16"/>
      <c r="M1246" s="101">
        <v>569.55600000000004</v>
      </c>
      <c r="N1246" s="101">
        <v>267.20299999999997</v>
      </c>
      <c r="O1246" s="101">
        <v>504.92700000000002</v>
      </c>
      <c r="P1246" s="101">
        <v>307.65600000000001</v>
      </c>
      <c r="Q1246" s="101">
        <v>398.18</v>
      </c>
      <c r="R1246" s="101">
        <v>329.988</v>
      </c>
      <c r="S1246" s="101">
        <v>446</v>
      </c>
      <c r="T1246" s="101">
        <v>191.77</v>
      </c>
      <c r="U1246" s="101">
        <v>409.52</v>
      </c>
    </row>
    <row r="1247" spans="1:21" x14ac:dyDescent="0.25">
      <c r="A1247" s="60" t="s">
        <v>4823</v>
      </c>
      <c r="B1247" s="60" t="s">
        <v>1363</v>
      </c>
      <c r="C1247" s="60" t="s">
        <v>4866</v>
      </c>
      <c r="D1247" s="94">
        <v>8</v>
      </c>
      <c r="E1247" s="60" t="s">
        <v>6949</v>
      </c>
      <c r="F1247" s="25">
        <f t="shared" si="67"/>
        <v>347.94666666666666</v>
      </c>
      <c r="G1247" s="25">
        <f t="shared" si="68"/>
        <v>265.04250000000002</v>
      </c>
      <c r="H1247" s="32"/>
      <c r="I1247" s="31"/>
      <c r="J1247" s="25">
        <f t="shared" si="69"/>
        <v>299.79300000000001</v>
      </c>
      <c r="K1247" s="21"/>
      <c r="L1247" s="16"/>
      <c r="M1247" s="101">
        <v>170.06899999999999</v>
      </c>
      <c r="N1247" s="101">
        <v>140.636</v>
      </c>
      <c r="O1247" s="101">
        <v>233.821</v>
      </c>
      <c r="P1247" s="101">
        <v>515.64400000000001</v>
      </c>
      <c r="Q1247" s="101">
        <v>246.96899999999999</v>
      </c>
      <c r="R1247" s="101">
        <v>208.15600000000001</v>
      </c>
      <c r="S1247" s="101">
        <v>362</v>
      </c>
      <c r="T1247" s="101">
        <v>325.83</v>
      </c>
      <c r="U1247" s="101">
        <v>356.01</v>
      </c>
    </row>
    <row r="1248" spans="1:21" x14ac:dyDescent="0.25">
      <c r="A1248" s="60" t="s">
        <v>4823</v>
      </c>
      <c r="B1248" s="60" t="s">
        <v>883</v>
      </c>
      <c r="C1248" s="60" t="s">
        <v>4830</v>
      </c>
      <c r="D1248" s="94">
        <v>2</v>
      </c>
      <c r="E1248" s="60" t="s">
        <v>5403</v>
      </c>
      <c r="F1248" s="25">
        <f t="shared" ref="F1248:F1311" si="70">SUM(S1248:U1248)/3</f>
        <v>347.11333333333329</v>
      </c>
      <c r="G1248" s="25">
        <f t="shared" ref="G1248:G1311" si="71">SUM(M1248:P1248)/4</f>
        <v>215.43299999999999</v>
      </c>
      <c r="H1248" s="32"/>
      <c r="I1248" s="31"/>
      <c r="J1248" s="25">
        <f t="shared" ref="J1248:J1311" si="72">SUM(Q1248:U1248)/5</f>
        <v>268.1164</v>
      </c>
      <c r="K1248" s="21"/>
      <c r="L1248" s="16"/>
      <c r="M1248" s="101">
        <v>40.924999999999997</v>
      </c>
      <c r="N1248" s="101">
        <v>175.90799999999999</v>
      </c>
      <c r="O1248" s="101">
        <v>323.32100000000003</v>
      </c>
      <c r="P1248" s="101">
        <v>321.57799999999997</v>
      </c>
      <c r="Q1248" s="101">
        <v>215.20400000000001</v>
      </c>
      <c r="R1248" s="101">
        <v>84.037999999999997</v>
      </c>
      <c r="S1248" s="101">
        <v>242</v>
      </c>
      <c r="T1248" s="101">
        <v>316.06</v>
      </c>
      <c r="U1248" s="101">
        <v>483.28</v>
      </c>
    </row>
    <row r="1249" spans="1:21" x14ac:dyDescent="0.25">
      <c r="A1249" s="60" t="s">
        <v>4823</v>
      </c>
      <c r="B1249" s="60" t="s">
        <v>1075</v>
      </c>
      <c r="C1249" s="60" t="s">
        <v>4864</v>
      </c>
      <c r="D1249" s="94">
        <v>7</v>
      </c>
      <c r="E1249" s="60" t="s">
        <v>6877</v>
      </c>
      <c r="F1249" s="25">
        <f t="shared" si="70"/>
        <v>346.16333333333336</v>
      </c>
      <c r="G1249" s="25">
        <f t="shared" si="71"/>
        <v>276.8845</v>
      </c>
      <c r="H1249" s="32"/>
      <c r="I1249" s="31"/>
      <c r="J1249" s="25">
        <f t="shared" si="72"/>
        <v>306.4402</v>
      </c>
      <c r="K1249" s="21"/>
      <c r="L1249" s="16"/>
      <c r="M1249" s="101">
        <v>163.048</v>
      </c>
      <c r="N1249" s="101">
        <v>370.12700000000001</v>
      </c>
      <c r="O1249" s="101">
        <v>247.33699999999999</v>
      </c>
      <c r="P1249" s="101">
        <v>327.02600000000001</v>
      </c>
      <c r="Q1249" s="101">
        <v>339.45</v>
      </c>
      <c r="R1249" s="101">
        <v>154.261</v>
      </c>
      <c r="S1249" s="101">
        <v>120</v>
      </c>
      <c r="T1249" s="101">
        <v>555.53</v>
      </c>
      <c r="U1249" s="101">
        <v>362.96</v>
      </c>
    </row>
    <row r="1250" spans="1:21" x14ac:dyDescent="0.25">
      <c r="A1250" s="60" t="s">
        <v>4823</v>
      </c>
      <c r="B1250" s="60" t="s">
        <v>1185</v>
      </c>
      <c r="C1250" s="60" t="s">
        <v>4905</v>
      </c>
      <c r="D1250" s="94">
        <v>15</v>
      </c>
      <c r="E1250" s="60" t="s">
        <v>8595</v>
      </c>
      <c r="F1250" s="25">
        <f t="shared" si="70"/>
        <v>345.34666666666664</v>
      </c>
      <c r="G1250" s="25">
        <f t="shared" si="71"/>
        <v>138.32974999999999</v>
      </c>
      <c r="H1250" s="32"/>
      <c r="I1250" s="31"/>
      <c r="J1250" s="25">
        <f t="shared" si="72"/>
        <v>261.8938</v>
      </c>
      <c r="K1250" s="21"/>
      <c r="L1250" s="16"/>
      <c r="M1250" s="101">
        <v>99.302000000000007</v>
      </c>
      <c r="N1250" s="101">
        <v>134.30699999999999</v>
      </c>
      <c r="O1250" s="101">
        <v>155.941</v>
      </c>
      <c r="P1250" s="101">
        <v>163.76900000000001</v>
      </c>
      <c r="Q1250" s="101">
        <v>156.99</v>
      </c>
      <c r="R1250" s="101">
        <v>116.43899999999999</v>
      </c>
      <c r="S1250" s="101">
        <v>241</v>
      </c>
      <c r="T1250" s="101">
        <v>296.41000000000003</v>
      </c>
      <c r="U1250" s="101">
        <v>498.63</v>
      </c>
    </row>
    <row r="1251" spans="1:21" x14ac:dyDescent="0.25">
      <c r="A1251" s="60" t="s">
        <v>4823</v>
      </c>
      <c r="B1251" s="60" t="s">
        <v>1827</v>
      </c>
      <c r="C1251" s="60" t="s">
        <v>4913</v>
      </c>
      <c r="D1251" s="94">
        <v>18</v>
      </c>
      <c r="E1251" s="60" t="s">
        <v>9604</v>
      </c>
      <c r="F1251" s="25">
        <f t="shared" si="70"/>
        <v>345.32333333333332</v>
      </c>
      <c r="G1251" s="25">
        <f t="shared" si="71"/>
        <v>8.8037500000000009</v>
      </c>
      <c r="H1251" s="32"/>
      <c r="I1251" s="31"/>
      <c r="J1251" s="25">
        <f t="shared" si="72"/>
        <v>226.12539999999998</v>
      </c>
      <c r="K1251" s="21"/>
      <c r="L1251" s="16"/>
      <c r="M1251" s="101">
        <v>7.19</v>
      </c>
      <c r="N1251" s="101">
        <v>2.4079999999999999</v>
      </c>
      <c r="O1251" s="101">
        <v>17.562000000000001</v>
      </c>
      <c r="P1251" s="101">
        <v>8.0549999999999997</v>
      </c>
      <c r="Q1251" s="101">
        <v>72.253</v>
      </c>
      <c r="R1251" s="101">
        <v>22.404</v>
      </c>
      <c r="S1251" s="101">
        <v>160</v>
      </c>
      <c r="T1251" s="101">
        <v>761.34</v>
      </c>
      <c r="U1251" s="101">
        <v>114.63</v>
      </c>
    </row>
    <row r="1252" spans="1:21" x14ac:dyDescent="0.25">
      <c r="A1252" s="60" t="s">
        <v>4823</v>
      </c>
      <c r="B1252" s="60" t="s">
        <v>1103</v>
      </c>
      <c r="C1252" s="60" t="s">
        <v>4872</v>
      </c>
      <c r="D1252" s="94">
        <v>10</v>
      </c>
      <c r="E1252" s="60" t="s">
        <v>7089</v>
      </c>
      <c r="F1252" s="25">
        <f t="shared" si="70"/>
        <v>344.18666666666672</v>
      </c>
      <c r="G1252" s="25">
        <f t="shared" si="71"/>
        <v>61.731750000000005</v>
      </c>
      <c r="H1252" s="32"/>
      <c r="I1252" s="31"/>
      <c r="J1252" s="25">
        <f t="shared" si="72"/>
        <v>261.83540000000005</v>
      </c>
      <c r="K1252" s="21"/>
      <c r="L1252" s="16"/>
      <c r="M1252" s="101">
        <v>76.510000000000005</v>
      </c>
      <c r="N1252" s="101">
        <v>96.191000000000003</v>
      </c>
      <c r="O1252" s="101">
        <v>1.069</v>
      </c>
      <c r="P1252" s="101">
        <v>73.156999999999996</v>
      </c>
      <c r="Q1252" s="101">
        <v>122.584</v>
      </c>
      <c r="R1252" s="101">
        <v>154.03299999999999</v>
      </c>
      <c r="S1252" s="101">
        <v>327</v>
      </c>
      <c r="T1252" s="101">
        <v>507.66</v>
      </c>
      <c r="U1252" s="101">
        <v>197.9</v>
      </c>
    </row>
    <row r="1253" spans="1:21" x14ac:dyDescent="0.25">
      <c r="A1253" s="60" t="s">
        <v>4823</v>
      </c>
      <c r="B1253" s="60" t="s">
        <v>3301</v>
      </c>
      <c r="C1253" s="60" t="s">
        <v>4907</v>
      </c>
      <c r="D1253" s="94">
        <v>16</v>
      </c>
      <c r="E1253" s="60" t="s">
        <v>8757</v>
      </c>
      <c r="F1253" s="25">
        <f t="shared" si="70"/>
        <v>344.15000000000003</v>
      </c>
      <c r="G1253" s="25">
        <f t="shared" si="71"/>
        <v>23.656750000000002</v>
      </c>
      <c r="H1253" s="32"/>
      <c r="I1253" s="31"/>
      <c r="J1253" s="25">
        <f t="shared" si="72"/>
        <v>228.429</v>
      </c>
      <c r="K1253" s="21"/>
      <c r="L1253" s="16"/>
      <c r="M1253" s="101">
        <v>11.819000000000001</v>
      </c>
      <c r="N1253" s="101">
        <v>24.536000000000001</v>
      </c>
      <c r="O1253" s="101">
        <v>30.695</v>
      </c>
      <c r="P1253" s="101">
        <v>27.577000000000002</v>
      </c>
      <c r="Q1253" s="101">
        <v>75.715000000000003</v>
      </c>
      <c r="R1253" s="101">
        <v>33.979999999999997</v>
      </c>
      <c r="S1253" s="101">
        <v>13</v>
      </c>
      <c r="T1253" s="101">
        <v>28.97</v>
      </c>
      <c r="U1253" s="101">
        <v>990.48</v>
      </c>
    </row>
    <row r="1254" spans="1:21" x14ac:dyDescent="0.25">
      <c r="A1254" s="60" t="s">
        <v>4823</v>
      </c>
      <c r="B1254" s="60" t="s">
        <v>398</v>
      </c>
      <c r="C1254" s="60" t="s">
        <v>4850</v>
      </c>
      <c r="D1254" s="94">
        <v>5</v>
      </c>
      <c r="E1254" s="60" t="s">
        <v>5989</v>
      </c>
      <c r="F1254" s="25">
        <f t="shared" si="70"/>
        <v>343.59666666666664</v>
      </c>
      <c r="G1254" s="25">
        <f t="shared" si="71"/>
        <v>426.94749999999999</v>
      </c>
      <c r="H1254" s="32"/>
      <c r="I1254" s="31"/>
      <c r="J1254" s="25">
        <f t="shared" si="72"/>
        <v>373.16739999999999</v>
      </c>
      <c r="K1254" s="21"/>
      <c r="L1254" s="16"/>
      <c r="M1254" s="101">
        <v>261.70999999999998</v>
      </c>
      <c r="N1254" s="101">
        <v>308.02600000000001</v>
      </c>
      <c r="O1254" s="101">
        <v>471.73599999999999</v>
      </c>
      <c r="P1254" s="101">
        <v>666.31799999999998</v>
      </c>
      <c r="Q1254" s="101">
        <v>610.98900000000003</v>
      </c>
      <c r="R1254" s="101">
        <v>224.05799999999999</v>
      </c>
      <c r="S1254" s="101">
        <v>484</v>
      </c>
      <c r="T1254" s="101">
        <v>200.81</v>
      </c>
      <c r="U1254" s="101">
        <v>345.98</v>
      </c>
    </row>
    <row r="1255" spans="1:21" x14ac:dyDescent="0.25">
      <c r="A1255" s="60" t="s">
        <v>4823</v>
      </c>
      <c r="B1255" s="60" t="s">
        <v>1798</v>
      </c>
      <c r="C1255" s="60" t="s">
        <v>4907</v>
      </c>
      <c r="D1255" s="94">
        <v>16</v>
      </c>
      <c r="E1255" s="60" t="s">
        <v>8734</v>
      </c>
      <c r="F1255" s="25">
        <f t="shared" si="70"/>
        <v>342.97666666666669</v>
      </c>
      <c r="G1255" s="25">
        <f t="shared" si="71"/>
        <v>115.16974999999999</v>
      </c>
      <c r="H1255" s="32"/>
      <c r="I1255" s="31"/>
      <c r="J1255" s="25">
        <f t="shared" si="72"/>
        <v>352.88580000000002</v>
      </c>
      <c r="K1255" s="21"/>
      <c r="L1255" s="16"/>
      <c r="M1255" s="101">
        <v>30.933</v>
      </c>
      <c r="N1255" s="101">
        <v>165.298</v>
      </c>
      <c r="O1255" s="101">
        <v>16.422999999999998</v>
      </c>
      <c r="P1255" s="101">
        <v>248.02500000000001</v>
      </c>
      <c r="Q1255" s="101">
        <v>567.15300000000002</v>
      </c>
      <c r="R1255" s="101">
        <v>168.346</v>
      </c>
      <c r="S1255" s="101">
        <v>210</v>
      </c>
      <c r="T1255" s="101">
        <v>410.85</v>
      </c>
      <c r="U1255" s="101">
        <v>408.08</v>
      </c>
    </row>
    <row r="1256" spans="1:21" x14ac:dyDescent="0.25">
      <c r="A1256" s="60" t="s">
        <v>4823</v>
      </c>
      <c r="B1256" s="60" t="s">
        <v>786</v>
      </c>
      <c r="C1256" s="60" t="s">
        <v>4897</v>
      </c>
      <c r="D1256" s="94">
        <v>15</v>
      </c>
      <c r="E1256" s="60" t="s">
        <v>8373</v>
      </c>
      <c r="F1256" s="25">
        <f t="shared" si="70"/>
        <v>342.25</v>
      </c>
      <c r="G1256" s="25">
        <f t="shared" si="71"/>
        <v>132.11475000000002</v>
      </c>
      <c r="H1256" s="32"/>
      <c r="I1256" s="31"/>
      <c r="J1256" s="25">
        <f t="shared" si="72"/>
        <v>276.84000000000003</v>
      </c>
      <c r="K1256" s="21"/>
      <c r="L1256" s="16"/>
      <c r="M1256" s="101">
        <v>140.04599999999999</v>
      </c>
      <c r="N1256" s="101">
        <v>121.408</v>
      </c>
      <c r="O1256" s="101">
        <v>149.24700000000001</v>
      </c>
      <c r="P1256" s="101">
        <v>117.758</v>
      </c>
      <c r="Q1256" s="101">
        <v>171.16399999999999</v>
      </c>
      <c r="R1256" s="101">
        <v>186.286</v>
      </c>
      <c r="S1256" s="101">
        <v>288</v>
      </c>
      <c r="T1256" s="101">
        <v>312.27</v>
      </c>
      <c r="U1256" s="101">
        <v>426.48</v>
      </c>
    </row>
    <row r="1257" spans="1:21" x14ac:dyDescent="0.25">
      <c r="A1257" s="60" t="s">
        <v>4823</v>
      </c>
      <c r="B1257" s="60" t="s">
        <v>659</v>
      </c>
      <c r="C1257" s="60" t="s">
        <v>4908</v>
      </c>
      <c r="D1257" s="94">
        <v>16</v>
      </c>
      <c r="E1257" s="60" t="s">
        <v>9250</v>
      </c>
      <c r="F1257" s="25">
        <f t="shared" si="70"/>
        <v>341.83666666666664</v>
      </c>
      <c r="G1257" s="25">
        <f t="shared" si="71"/>
        <v>125.35825</v>
      </c>
      <c r="H1257" s="32"/>
      <c r="I1257" s="31"/>
      <c r="J1257" s="25">
        <f t="shared" si="72"/>
        <v>335.06720000000001</v>
      </c>
      <c r="K1257" s="21"/>
      <c r="L1257" s="16"/>
      <c r="M1257" s="101">
        <v>91.53</v>
      </c>
      <c r="N1257" s="101">
        <v>85.814999999999998</v>
      </c>
      <c r="O1257" s="101">
        <v>108.673</v>
      </c>
      <c r="P1257" s="101">
        <v>215.41499999999999</v>
      </c>
      <c r="Q1257" s="101">
        <v>138.33500000000001</v>
      </c>
      <c r="R1257" s="101">
        <v>511.49099999999999</v>
      </c>
      <c r="S1257" s="101">
        <v>254</v>
      </c>
      <c r="T1257" s="101">
        <v>273.7</v>
      </c>
      <c r="U1257" s="101">
        <v>497.81</v>
      </c>
    </row>
    <row r="1258" spans="1:21" x14ac:dyDescent="0.25">
      <c r="A1258" s="60" t="s">
        <v>4823</v>
      </c>
      <c r="B1258" s="60" t="s">
        <v>1641</v>
      </c>
      <c r="C1258" s="60" t="s">
        <v>4907</v>
      </c>
      <c r="D1258" s="94">
        <v>16</v>
      </c>
      <c r="E1258" s="60" t="s">
        <v>9160</v>
      </c>
      <c r="F1258" s="25">
        <f t="shared" si="70"/>
        <v>340.34</v>
      </c>
      <c r="G1258" s="25">
        <f t="shared" si="71"/>
        <v>199.14425</v>
      </c>
      <c r="H1258" s="32"/>
      <c r="I1258" s="31"/>
      <c r="J1258" s="25">
        <f t="shared" si="72"/>
        <v>237.32259999999997</v>
      </c>
      <c r="K1258" s="21"/>
      <c r="L1258" s="16"/>
      <c r="M1258" s="101">
        <v>96.07</v>
      </c>
      <c r="N1258" s="101">
        <v>64.305000000000007</v>
      </c>
      <c r="O1258" s="101">
        <v>459.33100000000002</v>
      </c>
      <c r="P1258" s="101">
        <v>176.87100000000001</v>
      </c>
      <c r="Q1258" s="101">
        <v>113.249</v>
      </c>
      <c r="R1258" s="101">
        <v>52.344000000000001</v>
      </c>
      <c r="S1258" s="101">
        <v>184</v>
      </c>
      <c r="T1258" s="101">
        <v>305.52999999999997</v>
      </c>
      <c r="U1258" s="101">
        <v>531.49</v>
      </c>
    </row>
    <row r="1259" spans="1:21" x14ac:dyDescent="0.25">
      <c r="A1259" s="60" t="s">
        <v>4823</v>
      </c>
      <c r="B1259" s="60" t="s">
        <v>3432</v>
      </c>
      <c r="C1259" s="60" t="s">
        <v>4907</v>
      </c>
      <c r="D1259" s="94">
        <v>16</v>
      </c>
      <c r="E1259" s="60" t="s">
        <v>9036</v>
      </c>
      <c r="F1259" s="25">
        <f t="shared" si="70"/>
        <v>340.20333333333332</v>
      </c>
      <c r="G1259" s="25">
        <f t="shared" si="71"/>
        <v>77.177750000000003</v>
      </c>
      <c r="H1259" s="32"/>
      <c r="I1259" s="31"/>
      <c r="J1259" s="25">
        <f t="shared" si="72"/>
        <v>321.49020000000002</v>
      </c>
      <c r="K1259" s="21"/>
      <c r="L1259" s="16"/>
      <c r="M1259" s="101">
        <v>28.954999999999998</v>
      </c>
      <c r="N1259" s="101">
        <v>25.734999999999999</v>
      </c>
      <c r="O1259" s="101">
        <v>196.732</v>
      </c>
      <c r="P1259" s="101">
        <v>57.289000000000001</v>
      </c>
      <c r="Q1259" s="101">
        <v>134.398</v>
      </c>
      <c r="R1259" s="101">
        <v>452.44299999999998</v>
      </c>
      <c r="S1259" s="101">
        <v>194</v>
      </c>
      <c r="T1259" s="101">
        <v>405.34</v>
      </c>
      <c r="U1259" s="101">
        <v>421.27</v>
      </c>
    </row>
    <row r="1260" spans="1:21" x14ac:dyDescent="0.25">
      <c r="A1260" s="60" t="s">
        <v>4823</v>
      </c>
      <c r="B1260" s="60" t="s">
        <v>1251</v>
      </c>
      <c r="C1260" s="60" t="s">
        <v>4897</v>
      </c>
      <c r="D1260" s="94">
        <v>15</v>
      </c>
      <c r="E1260" s="60" t="s">
        <v>8411</v>
      </c>
      <c r="F1260" s="25">
        <f t="shared" si="70"/>
        <v>339.91666666666669</v>
      </c>
      <c r="G1260" s="25">
        <f t="shared" si="71"/>
        <v>56.853499999999997</v>
      </c>
      <c r="H1260" s="32"/>
      <c r="I1260" s="31"/>
      <c r="J1260" s="25">
        <f t="shared" si="72"/>
        <v>240.53280000000001</v>
      </c>
      <c r="K1260" s="21"/>
      <c r="L1260" s="16"/>
      <c r="M1260" s="101">
        <v>25.968</v>
      </c>
      <c r="N1260" s="101">
        <v>61.043999999999997</v>
      </c>
      <c r="O1260" s="101">
        <v>19.32</v>
      </c>
      <c r="P1260" s="101">
        <v>121.08199999999999</v>
      </c>
      <c r="Q1260" s="101">
        <v>141.86699999999999</v>
      </c>
      <c r="R1260" s="101">
        <v>41.046999999999997</v>
      </c>
      <c r="S1260" s="101">
        <v>409</v>
      </c>
      <c r="T1260" s="101">
        <v>129.51</v>
      </c>
      <c r="U1260" s="101">
        <v>481.24</v>
      </c>
    </row>
    <row r="1261" spans="1:21" x14ac:dyDescent="0.25">
      <c r="A1261" s="60" t="s">
        <v>4823</v>
      </c>
      <c r="B1261" s="60" t="s">
        <v>1767</v>
      </c>
      <c r="C1261" s="60" t="s">
        <v>4907</v>
      </c>
      <c r="D1261" s="94">
        <v>16</v>
      </c>
      <c r="E1261" s="60" t="s">
        <v>8748</v>
      </c>
      <c r="F1261" s="25">
        <f t="shared" si="70"/>
        <v>337.45333333333332</v>
      </c>
      <c r="G1261" s="25">
        <f t="shared" si="71"/>
        <v>119.45500000000001</v>
      </c>
      <c r="H1261" s="32"/>
      <c r="I1261" s="31"/>
      <c r="J1261" s="25">
        <f t="shared" si="72"/>
        <v>243.05919999999998</v>
      </c>
      <c r="K1261" s="21"/>
      <c r="L1261" s="16"/>
      <c r="M1261" s="101">
        <v>129.19800000000001</v>
      </c>
      <c r="N1261" s="101">
        <v>118.16800000000001</v>
      </c>
      <c r="O1261" s="101">
        <v>101.203</v>
      </c>
      <c r="P1261" s="101">
        <v>129.251</v>
      </c>
      <c r="Q1261" s="101">
        <v>115.467</v>
      </c>
      <c r="R1261" s="101">
        <v>87.468999999999994</v>
      </c>
      <c r="S1261" s="101">
        <v>471</v>
      </c>
      <c r="T1261" s="101">
        <v>198.5</v>
      </c>
      <c r="U1261" s="101">
        <v>342.86</v>
      </c>
    </row>
    <row r="1262" spans="1:21" x14ac:dyDescent="0.25">
      <c r="A1262" s="60" t="s">
        <v>4823</v>
      </c>
      <c r="B1262" s="60" t="s">
        <v>1975</v>
      </c>
      <c r="C1262" s="60" t="s">
        <v>4913</v>
      </c>
      <c r="D1262" s="94">
        <v>18</v>
      </c>
      <c r="E1262" s="60" t="s">
        <v>9691</v>
      </c>
      <c r="F1262" s="25">
        <f t="shared" si="70"/>
        <v>336.68333333333334</v>
      </c>
      <c r="G1262" s="25">
        <f t="shared" si="71"/>
        <v>90.03</v>
      </c>
      <c r="H1262" s="32"/>
      <c r="I1262" s="31"/>
      <c r="J1262" s="25">
        <f t="shared" si="72"/>
        <v>270.99439999999998</v>
      </c>
      <c r="K1262" s="21"/>
      <c r="L1262" s="16"/>
      <c r="M1262" s="101">
        <v>15.926</v>
      </c>
      <c r="N1262" s="101">
        <v>14.734</v>
      </c>
      <c r="O1262" s="101">
        <v>244.864</v>
      </c>
      <c r="P1262" s="101">
        <v>84.596000000000004</v>
      </c>
      <c r="Q1262" s="101">
        <v>255.96</v>
      </c>
      <c r="R1262" s="101">
        <v>88.962000000000003</v>
      </c>
      <c r="S1262" s="101">
        <v>88</v>
      </c>
      <c r="T1262" s="101">
        <v>173.74</v>
      </c>
      <c r="U1262" s="101">
        <v>748.31</v>
      </c>
    </row>
    <row r="1263" spans="1:21" x14ac:dyDescent="0.25">
      <c r="A1263" s="60" t="s">
        <v>4823</v>
      </c>
      <c r="B1263" s="60" t="s">
        <v>5</v>
      </c>
      <c r="C1263" s="60" t="s">
        <v>4849</v>
      </c>
      <c r="D1263" s="94">
        <v>5</v>
      </c>
      <c r="E1263" s="60" t="s">
        <v>5932</v>
      </c>
      <c r="F1263" s="25">
        <f t="shared" si="70"/>
        <v>336.67333333333335</v>
      </c>
      <c r="G1263" s="25">
        <f t="shared" si="71"/>
        <v>0</v>
      </c>
      <c r="H1263" s="32"/>
      <c r="I1263" s="31"/>
      <c r="J1263" s="25">
        <f t="shared" si="72"/>
        <v>202.0822</v>
      </c>
      <c r="K1263" s="21"/>
      <c r="L1263" s="16"/>
      <c r="M1263" s="101" t="s">
        <v>5176</v>
      </c>
      <c r="N1263" s="101" t="s">
        <v>5176</v>
      </c>
      <c r="O1263" s="101" t="s">
        <v>5176</v>
      </c>
      <c r="P1263" s="101" t="s">
        <v>5176</v>
      </c>
      <c r="Q1263" s="101" t="s">
        <v>5176</v>
      </c>
      <c r="R1263" s="101">
        <v>0.39100000000000001</v>
      </c>
      <c r="S1263" s="101">
        <v>132</v>
      </c>
      <c r="T1263" s="101">
        <v>472.46</v>
      </c>
      <c r="U1263" s="101">
        <v>405.56</v>
      </c>
    </row>
    <row r="1264" spans="1:21" x14ac:dyDescent="0.25">
      <c r="A1264" s="60" t="s">
        <v>4823</v>
      </c>
      <c r="B1264" s="60" t="s">
        <v>942</v>
      </c>
      <c r="C1264" s="60" t="s">
        <v>4872</v>
      </c>
      <c r="D1264" s="94">
        <v>10</v>
      </c>
      <c r="E1264" s="60" t="s">
        <v>7090</v>
      </c>
      <c r="F1264" s="25">
        <f t="shared" si="70"/>
        <v>334.67</v>
      </c>
      <c r="G1264" s="25">
        <f t="shared" si="71"/>
        <v>0</v>
      </c>
      <c r="H1264" s="32"/>
      <c r="I1264" s="31"/>
      <c r="J1264" s="25">
        <f t="shared" si="72"/>
        <v>200.80199999999999</v>
      </c>
      <c r="K1264" s="21"/>
      <c r="L1264" s="16"/>
      <c r="M1264" s="101" t="s">
        <v>5176</v>
      </c>
      <c r="N1264" s="101" t="s">
        <v>5176</v>
      </c>
      <c r="O1264" s="101" t="s">
        <v>5176</v>
      </c>
      <c r="P1264" s="101" t="s">
        <v>5176</v>
      </c>
      <c r="Q1264" s="101" t="s">
        <v>5176</v>
      </c>
      <c r="R1264" s="101" t="s">
        <v>5176</v>
      </c>
      <c r="S1264" s="101">
        <v>232</v>
      </c>
      <c r="T1264" s="101">
        <v>427.54</v>
      </c>
      <c r="U1264" s="101">
        <v>344.47</v>
      </c>
    </row>
    <row r="1265" spans="1:21" x14ac:dyDescent="0.25">
      <c r="A1265" s="60" t="s">
        <v>4823</v>
      </c>
      <c r="B1265" s="60" t="s">
        <v>699</v>
      </c>
      <c r="C1265" s="60" t="s">
        <v>4900</v>
      </c>
      <c r="D1265" s="94">
        <v>15</v>
      </c>
      <c r="E1265" s="60" t="s">
        <v>8510</v>
      </c>
      <c r="F1265" s="25">
        <f t="shared" si="70"/>
        <v>334.39333333333337</v>
      </c>
      <c r="G1265" s="25">
        <f t="shared" si="71"/>
        <v>1462.3877500000001</v>
      </c>
      <c r="H1265" s="32"/>
      <c r="I1265" s="31"/>
      <c r="J1265" s="25">
        <f t="shared" si="72"/>
        <v>276.98400000000004</v>
      </c>
      <c r="K1265" s="21"/>
      <c r="L1265" s="16"/>
      <c r="M1265" s="101">
        <v>3460.1480000000001</v>
      </c>
      <c r="N1265" s="101">
        <v>777.04100000000005</v>
      </c>
      <c r="O1265" s="101">
        <v>911.97900000000004</v>
      </c>
      <c r="P1265" s="101">
        <v>700.38300000000004</v>
      </c>
      <c r="Q1265" s="101">
        <v>307.62</v>
      </c>
      <c r="R1265" s="101">
        <v>74.12</v>
      </c>
      <c r="S1265" s="101">
        <v>539</v>
      </c>
      <c r="T1265" s="101">
        <v>227.37</v>
      </c>
      <c r="U1265" s="101">
        <v>236.81</v>
      </c>
    </row>
    <row r="1266" spans="1:21" x14ac:dyDescent="0.25">
      <c r="A1266" s="60" t="s">
        <v>4823</v>
      </c>
      <c r="B1266" s="60" t="s">
        <v>2068</v>
      </c>
      <c r="C1266" s="60" t="s">
        <v>4886</v>
      </c>
      <c r="D1266" s="94">
        <v>11</v>
      </c>
      <c r="E1266" s="60" t="s">
        <v>7806</v>
      </c>
      <c r="F1266" s="25">
        <f t="shared" si="70"/>
        <v>333.34333333333331</v>
      </c>
      <c r="G1266" s="25">
        <f t="shared" si="71"/>
        <v>120.07774999999999</v>
      </c>
      <c r="H1266" s="32"/>
      <c r="I1266" s="31"/>
      <c r="J1266" s="25">
        <f t="shared" si="72"/>
        <v>267.28480000000002</v>
      </c>
      <c r="K1266" s="21"/>
      <c r="L1266" s="16"/>
      <c r="M1266" s="101">
        <v>123.874</v>
      </c>
      <c r="N1266" s="101">
        <v>111.438</v>
      </c>
      <c r="O1266" s="101">
        <v>76.233999999999995</v>
      </c>
      <c r="P1266" s="101">
        <v>168.76499999999999</v>
      </c>
      <c r="Q1266" s="101">
        <v>176.67699999999999</v>
      </c>
      <c r="R1266" s="101">
        <v>159.71700000000001</v>
      </c>
      <c r="S1266" s="101">
        <v>310</v>
      </c>
      <c r="T1266" s="101">
        <v>242.03</v>
      </c>
      <c r="U1266" s="101">
        <v>448</v>
      </c>
    </row>
    <row r="1267" spans="1:21" x14ac:dyDescent="0.25">
      <c r="A1267" s="60" t="s">
        <v>4823</v>
      </c>
      <c r="B1267" s="60" t="s">
        <v>2016</v>
      </c>
      <c r="C1267" s="60" t="s">
        <v>4910</v>
      </c>
      <c r="D1267" s="94">
        <v>17</v>
      </c>
      <c r="E1267" s="60" t="s">
        <v>9518</v>
      </c>
      <c r="F1267" s="25">
        <f t="shared" si="70"/>
        <v>333.03999999999996</v>
      </c>
      <c r="G1267" s="25">
        <f t="shared" si="71"/>
        <v>116.43624999999999</v>
      </c>
      <c r="H1267" s="32"/>
      <c r="I1267" s="31"/>
      <c r="J1267" s="25">
        <f t="shared" si="72"/>
        <v>434.87420000000003</v>
      </c>
      <c r="K1267" s="21"/>
      <c r="L1267" s="16"/>
      <c r="M1267" s="101">
        <v>270.17599999999999</v>
      </c>
      <c r="N1267" s="101">
        <v>71.540999999999997</v>
      </c>
      <c r="O1267" s="101">
        <v>84.616</v>
      </c>
      <c r="P1267" s="101">
        <v>39.411999999999999</v>
      </c>
      <c r="Q1267" s="101">
        <v>1119.0519999999999</v>
      </c>
      <c r="R1267" s="101">
        <v>56.198999999999998</v>
      </c>
      <c r="S1267" s="101">
        <v>104</v>
      </c>
      <c r="T1267" s="101">
        <v>355.19</v>
      </c>
      <c r="U1267" s="101">
        <v>539.92999999999995</v>
      </c>
    </row>
    <row r="1268" spans="1:21" x14ac:dyDescent="0.25">
      <c r="A1268" s="60" t="s">
        <v>4823</v>
      </c>
      <c r="B1268" s="60" t="s">
        <v>1539</v>
      </c>
      <c r="C1268" s="60" t="s">
        <v>4894</v>
      </c>
      <c r="D1268" s="94">
        <v>13</v>
      </c>
      <c r="E1268" s="60" t="s">
        <v>8064</v>
      </c>
      <c r="F1268" s="25">
        <f t="shared" si="70"/>
        <v>331.19</v>
      </c>
      <c r="G1268" s="25">
        <f t="shared" si="71"/>
        <v>99.543000000000006</v>
      </c>
      <c r="H1268" s="32"/>
      <c r="I1268" s="31"/>
      <c r="J1268" s="25">
        <f t="shared" si="72"/>
        <v>244.22979999999998</v>
      </c>
      <c r="K1268" s="21"/>
      <c r="L1268" s="16"/>
      <c r="M1268" s="101">
        <v>36.164000000000001</v>
      </c>
      <c r="N1268" s="101">
        <v>54.942</v>
      </c>
      <c r="O1268" s="101">
        <v>132.22499999999999</v>
      </c>
      <c r="P1268" s="101">
        <v>174.84100000000001</v>
      </c>
      <c r="Q1268" s="101">
        <v>75.674999999999997</v>
      </c>
      <c r="R1268" s="101">
        <v>151.904</v>
      </c>
      <c r="S1268" s="101">
        <v>308</v>
      </c>
      <c r="T1268" s="101">
        <v>316.98</v>
      </c>
      <c r="U1268" s="101">
        <v>368.59</v>
      </c>
    </row>
    <row r="1269" spans="1:21" x14ac:dyDescent="0.25">
      <c r="A1269" s="60" t="s">
        <v>4823</v>
      </c>
      <c r="B1269" s="60" t="s">
        <v>408</v>
      </c>
      <c r="C1269" s="60" t="s">
        <v>4916</v>
      </c>
      <c r="D1269" s="94">
        <v>20</v>
      </c>
      <c r="E1269" s="60" t="s">
        <v>9868</v>
      </c>
      <c r="F1269" s="25">
        <f t="shared" si="70"/>
        <v>328.38</v>
      </c>
      <c r="G1269" s="25">
        <f t="shared" si="71"/>
        <v>144.3295</v>
      </c>
      <c r="H1269" s="32"/>
      <c r="I1269" s="31"/>
      <c r="J1269" s="25">
        <f t="shared" si="72"/>
        <v>255.50639999999999</v>
      </c>
      <c r="K1269" s="21"/>
      <c r="L1269" s="16"/>
      <c r="M1269" s="101">
        <v>90.614999999999995</v>
      </c>
      <c r="N1269" s="101">
        <v>44.011000000000003</v>
      </c>
      <c r="O1269" s="101">
        <v>104.16500000000001</v>
      </c>
      <c r="P1269" s="101">
        <v>338.52699999999999</v>
      </c>
      <c r="Q1269" s="101">
        <v>183.785</v>
      </c>
      <c r="R1269" s="101">
        <v>108.607</v>
      </c>
      <c r="S1269" s="101">
        <v>146</v>
      </c>
      <c r="T1269" s="101">
        <v>213.46</v>
      </c>
      <c r="U1269" s="101">
        <v>625.67999999999995</v>
      </c>
    </row>
    <row r="1270" spans="1:21" x14ac:dyDescent="0.25">
      <c r="A1270" s="60" t="s">
        <v>4823</v>
      </c>
      <c r="B1270" s="60" t="s">
        <v>4395</v>
      </c>
      <c r="C1270" s="60" t="s">
        <v>4831</v>
      </c>
      <c r="D1270" s="94">
        <v>2</v>
      </c>
      <c r="E1270" s="60" t="s">
        <v>5481</v>
      </c>
      <c r="F1270" s="25">
        <f t="shared" si="70"/>
        <v>328.15333333333336</v>
      </c>
      <c r="G1270" s="25">
        <f t="shared" si="71"/>
        <v>170.12724999999998</v>
      </c>
      <c r="H1270" s="32"/>
      <c r="I1270" s="31"/>
      <c r="J1270" s="25">
        <f t="shared" si="72"/>
        <v>204.6054</v>
      </c>
      <c r="K1270" s="21"/>
      <c r="L1270" s="16"/>
      <c r="M1270" s="101">
        <v>32.564999999999998</v>
      </c>
      <c r="N1270" s="101">
        <v>80.177999999999997</v>
      </c>
      <c r="O1270" s="101">
        <v>528.82799999999997</v>
      </c>
      <c r="P1270" s="101">
        <v>38.938000000000002</v>
      </c>
      <c r="Q1270" s="101">
        <v>25.152999999999999</v>
      </c>
      <c r="R1270" s="101">
        <v>13.414</v>
      </c>
      <c r="S1270" s="101">
        <v>118</v>
      </c>
      <c r="T1270" s="101">
        <v>190.12</v>
      </c>
      <c r="U1270" s="101">
        <v>676.34</v>
      </c>
    </row>
    <row r="1271" spans="1:21" x14ac:dyDescent="0.25">
      <c r="A1271" s="60" t="s">
        <v>4823</v>
      </c>
      <c r="B1271" s="60" t="s">
        <v>2026</v>
      </c>
      <c r="C1271" s="60" t="s">
        <v>4894</v>
      </c>
      <c r="D1271" s="94">
        <v>13</v>
      </c>
      <c r="E1271" s="60" t="s">
        <v>8055</v>
      </c>
      <c r="F1271" s="25">
        <f t="shared" si="70"/>
        <v>327.33</v>
      </c>
      <c r="G1271" s="25">
        <f t="shared" si="71"/>
        <v>97.863749999999996</v>
      </c>
      <c r="H1271" s="32"/>
      <c r="I1271" s="31"/>
      <c r="J1271" s="25">
        <f t="shared" si="72"/>
        <v>261.13379999999995</v>
      </c>
      <c r="K1271" s="21"/>
      <c r="L1271" s="16"/>
      <c r="M1271" s="101">
        <v>56.779000000000003</v>
      </c>
      <c r="N1271" s="101">
        <v>75.647000000000006</v>
      </c>
      <c r="O1271" s="101">
        <v>117.72799999999999</v>
      </c>
      <c r="P1271" s="101">
        <v>141.30099999999999</v>
      </c>
      <c r="Q1271" s="101">
        <v>177.154</v>
      </c>
      <c r="R1271" s="101">
        <v>146.52500000000001</v>
      </c>
      <c r="S1271" s="101">
        <v>306</v>
      </c>
      <c r="T1271" s="101">
        <v>378.38</v>
      </c>
      <c r="U1271" s="101">
        <v>297.61</v>
      </c>
    </row>
    <row r="1272" spans="1:21" x14ac:dyDescent="0.25">
      <c r="A1272" s="60" t="s">
        <v>4823</v>
      </c>
      <c r="B1272" s="60" t="s">
        <v>2575</v>
      </c>
      <c r="C1272" s="60" t="s">
        <v>4897</v>
      </c>
      <c r="D1272" s="94">
        <v>15</v>
      </c>
      <c r="E1272" s="60" t="s">
        <v>8315</v>
      </c>
      <c r="F1272" s="25">
        <f t="shared" si="70"/>
        <v>326.54333333333335</v>
      </c>
      <c r="G1272" s="25">
        <f t="shared" si="71"/>
        <v>21.031500000000001</v>
      </c>
      <c r="H1272" s="32"/>
      <c r="I1272" s="31"/>
      <c r="J1272" s="25">
        <f t="shared" si="72"/>
        <v>239.82319999999996</v>
      </c>
      <c r="K1272" s="21"/>
      <c r="L1272" s="16"/>
      <c r="M1272" s="101">
        <v>23.065000000000001</v>
      </c>
      <c r="N1272" s="101">
        <v>11.895</v>
      </c>
      <c r="O1272" s="101">
        <v>36.119</v>
      </c>
      <c r="P1272" s="101">
        <v>13.047000000000001</v>
      </c>
      <c r="Q1272" s="101">
        <v>121.941</v>
      </c>
      <c r="R1272" s="101">
        <v>97.545000000000002</v>
      </c>
      <c r="S1272" s="101">
        <v>876</v>
      </c>
      <c r="T1272" s="101">
        <v>93.58</v>
      </c>
      <c r="U1272" s="101">
        <v>10.050000000000001</v>
      </c>
    </row>
    <row r="1273" spans="1:21" x14ac:dyDescent="0.25">
      <c r="A1273" s="60" t="s">
        <v>4823</v>
      </c>
      <c r="B1273" s="60" t="s">
        <v>1993</v>
      </c>
      <c r="C1273" s="60" t="s">
        <v>4836</v>
      </c>
      <c r="D1273" s="94">
        <v>2</v>
      </c>
      <c r="E1273" s="60" t="s">
        <v>5618</v>
      </c>
      <c r="F1273" s="25">
        <f t="shared" si="70"/>
        <v>324.38666666666671</v>
      </c>
      <c r="G1273" s="25">
        <f t="shared" si="71"/>
        <v>21.097249999999999</v>
      </c>
      <c r="H1273" s="32"/>
      <c r="I1273" s="31"/>
      <c r="J1273" s="25">
        <f t="shared" si="72"/>
        <v>252.22420000000002</v>
      </c>
      <c r="K1273" s="21"/>
      <c r="L1273" s="16"/>
      <c r="M1273" s="101">
        <v>32.454999999999998</v>
      </c>
      <c r="N1273" s="101">
        <v>8.9239999999999995</v>
      </c>
      <c r="O1273" s="101">
        <v>20.72</v>
      </c>
      <c r="P1273" s="101">
        <v>22.29</v>
      </c>
      <c r="Q1273" s="101">
        <v>173.73500000000001</v>
      </c>
      <c r="R1273" s="101">
        <v>114.226</v>
      </c>
      <c r="S1273" s="101">
        <v>535</v>
      </c>
      <c r="T1273" s="101">
        <v>292.92</v>
      </c>
      <c r="U1273" s="101">
        <v>145.24</v>
      </c>
    </row>
    <row r="1274" spans="1:21" x14ac:dyDescent="0.25">
      <c r="A1274" s="60" t="s">
        <v>4823</v>
      </c>
      <c r="B1274" s="60" t="s">
        <v>1717</v>
      </c>
      <c r="C1274" s="60" t="s">
        <v>4907</v>
      </c>
      <c r="D1274" s="94">
        <v>16</v>
      </c>
      <c r="E1274" s="60" t="s">
        <v>8830</v>
      </c>
      <c r="F1274" s="25">
        <f t="shared" si="70"/>
        <v>324.32333333333332</v>
      </c>
      <c r="G1274" s="25">
        <f t="shared" si="71"/>
        <v>259.31374999999997</v>
      </c>
      <c r="H1274" s="32"/>
      <c r="I1274" s="31"/>
      <c r="J1274" s="25">
        <f t="shared" si="72"/>
        <v>241.22379999999998</v>
      </c>
      <c r="K1274" s="21"/>
      <c r="L1274" s="16"/>
      <c r="M1274" s="101">
        <v>1.169</v>
      </c>
      <c r="N1274" s="101">
        <v>35.609000000000002</v>
      </c>
      <c r="O1274" s="101">
        <v>1000.477</v>
      </c>
      <c r="P1274" s="101" t="s">
        <v>5176</v>
      </c>
      <c r="Q1274" s="101">
        <v>22.635999999999999</v>
      </c>
      <c r="R1274" s="101">
        <v>210.51300000000001</v>
      </c>
      <c r="S1274" s="101">
        <v>227</v>
      </c>
      <c r="T1274" s="101">
        <v>112.18</v>
      </c>
      <c r="U1274" s="101">
        <v>633.79</v>
      </c>
    </row>
    <row r="1275" spans="1:21" x14ac:dyDescent="0.25">
      <c r="A1275" s="60" t="s">
        <v>4823</v>
      </c>
      <c r="B1275" s="60" t="s">
        <v>2168</v>
      </c>
      <c r="C1275" s="60" t="s">
        <v>4855</v>
      </c>
      <c r="D1275" s="94">
        <v>6</v>
      </c>
      <c r="E1275" s="60" t="s">
        <v>6492</v>
      </c>
      <c r="F1275" s="25">
        <f t="shared" si="70"/>
        <v>324.12000000000006</v>
      </c>
      <c r="G1275" s="25">
        <f t="shared" si="71"/>
        <v>82.894749999999988</v>
      </c>
      <c r="H1275" s="32"/>
      <c r="I1275" s="31"/>
      <c r="J1275" s="25">
        <f t="shared" si="72"/>
        <v>319.55399999999997</v>
      </c>
      <c r="K1275" s="21"/>
      <c r="L1275" s="16"/>
      <c r="M1275" s="101">
        <v>73.947999999999993</v>
      </c>
      <c r="N1275" s="101">
        <v>35.429000000000002</v>
      </c>
      <c r="O1275" s="101">
        <v>77.816000000000003</v>
      </c>
      <c r="P1275" s="101">
        <v>144.386</v>
      </c>
      <c r="Q1275" s="101">
        <v>363.56799999999998</v>
      </c>
      <c r="R1275" s="101">
        <v>261.84199999999998</v>
      </c>
      <c r="S1275" s="101">
        <v>317</v>
      </c>
      <c r="T1275" s="101">
        <v>324.92</v>
      </c>
      <c r="U1275" s="101">
        <v>330.44</v>
      </c>
    </row>
    <row r="1276" spans="1:21" x14ac:dyDescent="0.25">
      <c r="A1276" s="60" t="s">
        <v>4823</v>
      </c>
      <c r="B1276" s="60" t="s">
        <v>1737</v>
      </c>
      <c r="C1276" s="60" t="s">
        <v>4851</v>
      </c>
      <c r="D1276" s="94">
        <v>6</v>
      </c>
      <c r="E1276" s="60" t="s">
        <v>6119</v>
      </c>
      <c r="F1276" s="25">
        <f t="shared" si="70"/>
        <v>321.37</v>
      </c>
      <c r="G1276" s="25">
        <f t="shared" si="71"/>
        <v>246.83699999999999</v>
      </c>
      <c r="H1276" s="32"/>
      <c r="I1276" s="31"/>
      <c r="J1276" s="25">
        <f t="shared" si="72"/>
        <v>292.98399999999998</v>
      </c>
      <c r="K1276" s="21"/>
      <c r="L1276" s="16"/>
      <c r="M1276" s="101">
        <v>200.31700000000001</v>
      </c>
      <c r="N1276" s="101">
        <v>219.08600000000001</v>
      </c>
      <c r="O1276" s="101">
        <v>273.05399999999997</v>
      </c>
      <c r="P1276" s="101">
        <v>294.89100000000002</v>
      </c>
      <c r="Q1276" s="101">
        <v>278.96199999999999</v>
      </c>
      <c r="R1276" s="101">
        <v>221.84800000000001</v>
      </c>
      <c r="S1276" s="101">
        <v>196</v>
      </c>
      <c r="T1276" s="101">
        <v>290.56</v>
      </c>
      <c r="U1276" s="101">
        <v>477.55</v>
      </c>
    </row>
    <row r="1277" spans="1:21" x14ac:dyDescent="0.25">
      <c r="A1277" s="60" t="s">
        <v>4823</v>
      </c>
      <c r="B1277" s="60" t="s">
        <v>1887</v>
      </c>
      <c r="C1277" s="60" t="s">
        <v>4900</v>
      </c>
      <c r="D1277" s="94">
        <v>15</v>
      </c>
      <c r="E1277" s="60" t="s">
        <v>8513</v>
      </c>
      <c r="F1277" s="25">
        <f t="shared" si="70"/>
        <v>321.12666666666667</v>
      </c>
      <c r="G1277" s="25">
        <f t="shared" si="71"/>
        <v>153.845</v>
      </c>
      <c r="H1277" s="32"/>
      <c r="I1277" s="31"/>
      <c r="J1277" s="25">
        <f t="shared" si="72"/>
        <v>800.98</v>
      </c>
      <c r="K1277" s="21"/>
      <c r="L1277" s="16"/>
      <c r="M1277" s="101">
        <v>298.98500000000001</v>
      </c>
      <c r="N1277" s="101">
        <v>244.09100000000001</v>
      </c>
      <c r="O1277" s="101">
        <v>62.046999999999997</v>
      </c>
      <c r="P1277" s="101">
        <v>10.257</v>
      </c>
      <c r="Q1277" s="101">
        <v>2875.0790000000002</v>
      </c>
      <c r="R1277" s="101">
        <v>166.441</v>
      </c>
      <c r="S1277" s="101">
        <v>346</v>
      </c>
      <c r="T1277" s="101">
        <v>583.59</v>
      </c>
      <c r="U1277" s="101">
        <v>33.79</v>
      </c>
    </row>
    <row r="1278" spans="1:21" x14ac:dyDescent="0.25">
      <c r="A1278" s="60" t="s">
        <v>4823</v>
      </c>
      <c r="B1278" s="60" t="s">
        <v>1479</v>
      </c>
      <c r="C1278" s="60" t="s">
        <v>4887</v>
      </c>
      <c r="D1278" s="94">
        <v>11</v>
      </c>
      <c r="E1278" s="60" t="s">
        <v>7853</v>
      </c>
      <c r="F1278" s="25">
        <f t="shared" si="70"/>
        <v>319.03666666666663</v>
      </c>
      <c r="G1278" s="25">
        <f t="shared" si="71"/>
        <v>303.44375000000002</v>
      </c>
      <c r="H1278" s="32"/>
      <c r="I1278" s="31"/>
      <c r="J1278" s="25">
        <f t="shared" si="72"/>
        <v>315.16480000000001</v>
      </c>
      <c r="K1278" s="21"/>
      <c r="L1278" s="16"/>
      <c r="M1278" s="101">
        <v>159.291</v>
      </c>
      <c r="N1278" s="101">
        <v>260.51499999999999</v>
      </c>
      <c r="O1278" s="101">
        <v>231.851</v>
      </c>
      <c r="P1278" s="101">
        <v>562.11800000000005</v>
      </c>
      <c r="Q1278" s="101">
        <v>473.15100000000001</v>
      </c>
      <c r="R1278" s="101">
        <v>145.56299999999999</v>
      </c>
      <c r="S1278" s="101">
        <v>284</v>
      </c>
      <c r="T1278" s="101">
        <v>247.42</v>
      </c>
      <c r="U1278" s="101">
        <v>425.69</v>
      </c>
    </row>
    <row r="1279" spans="1:21" x14ac:dyDescent="0.25">
      <c r="A1279" s="60" t="s">
        <v>4823</v>
      </c>
      <c r="B1279" s="60" t="s">
        <v>1766</v>
      </c>
      <c r="C1279" s="60" t="s">
        <v>4851</v>
      </c>
      <c r="D1279" s="94">
        <v>6</v>
      </c>
      <c r="E1279" s="60" t="s">
        <v>6128</v>
      </c>
      <c r="F1279" s="25">
        <f t="shared" si="70"/>
        <v>318.10999999999996</v>
      </c>
      <c r="G1279" s="25">
        <f t="shared" si="71"/>
        <v>215.60775000000001</v>
      </c>
      <c r="H1279" s="32"/>
      <c r="I1279" s="31"/>
      <c r="J1279" s="25">
        <f t="shared" si="72"/>
        <v>337.57839999999999</v>
      </c>
      <c r="K1279" s="21"/>
      <c r="L1279" s="16"/>
      <c r="M1279" s="101">
        <v>56.006</v>
      </c>
      <c r="N1279" s="101">
        <v>173.21</v>
      </c>
      <c r="O1279" s="101">
        <v>158.97</v>
      </c>
      <c r="P1279" s="101">
        <v>474.245</v>
      </c>
      <c r="Q1279" s="101">
        <v>297.93</v>
      </c>
      <c r="R1279" s="101">
        <v>435.63200000000001</v>
      </c>
      <c r="S1279" s="101">
        <v>247</v>
      </c>
      <c r="T1279" s="101">
        <v>361.04</v>
      </c>
      <c r="U1279" s="101">
        <v>346.29</v>
      </c>
    </row>
    <row r="1280" spans="1:21" x14ac:dyDescent="0.25">
      <c r="A1280" s="60" t="s">
        <v>4823</v>
      </c>
      <c r="B1280" s="60" t="s">
        <v>1458</v>
      </c>
      <c r="C1280" s="60" t="s">
        <v>4916</v>
      </c>
      <c r="D1280" s="94">
        <v>20</v>
      </c>
      <c r="E1280" s="60" t="s">
        <v>9881</v>
      </c>
      <c r="F1280" s="25">
        <f t="shared" si="70"/>
        <v>317.44</v>
      </c>
      <c r="G1280" s="25">
        <f t="shared" si="71"/>
        <v>173.64924999999999</v>
      </c>
      <c r="H1280" s="32"/>
      <c r="I1280" s="31"/>
      <c r="J1280" s="25">
        <f t="shared" si="72"/>
        <v>233.89619999999996</v>
      </c>
      <c r="K1280" s="21"/>
      <c r="L1280" s="16"/>
      <c r="M1280" s="101">
        <v>108.248</v>
      </c>
      <c r="N1280" s="101">
        <v>286.745</v>
      </c>
      <c r="O1280" s="101">
        <v>119.679</v>
      </c>
      <c r="P1280" s="101">
        <v>179.92500000000001</v>
      </c>
      <c r="Q1280" s="101">
        <v>75.290000000000006</v>
      </c>
      <c r="R1280" s="101">
        <v>141.87100000000001</v>
      </c>
      <c r="S1280" s="101">
        <v>159</v>
      </c>
      <c r="T1280" s="101">
        <v>227.64</v>
      </c>
      <c r="U1280" s="101">
        <v>565.67999999999995</v>
      </c>
    </row>
    <row r="1281" spans="1:21" x14ac:dyDescent="0.25">
      <c r="A1281" s="60" t="s">
        <v>4823</v>
      </c>
      <c r="B1281" s="60" t="s">
        <v>1112</v>
      </c>
      <c r="C1281" s="60" t="s">
        <v>4907</v>
      </c>
      <c r="D1281" s="94">
        <v>16</v>
      </c>
      <c r="E1281" s="60" t="s">
        <v>8825</v>
      </c>
      <c r="F1281" s="25">
        <f t="shared" si="70"/>
        <v>313.90000000000003</v>
      </c>
      <c r="G1281" s="25">
        <f t="shared" si="71"/>
        <v>368.94974999999999</v>
      </c>
      <c r="H1281" s="32"/>
      <c r="I1281" s="31"/>
      <c r="J1281" s="25">
        <f t="shared" si="72"/>
        <v>270.4248</v>
      </c>
      <c r="K1281" s="21"/>
      <c r="L1281" s="16"/>
      <c r="M1281" s="101">
        <v>220.405</v>
      </c>
      <c r="N1281" s="101">
        <v>405.089</v>
      </c>
      <c r="O1281" s="101">
        <v>250.54499999999999</v>
      </c>
      <c r="P1281" s="101">
        <v>599.76</v>
      </c>
      <c r="Q1281" s="101">
        <v>320.13799999999998</v>
      </c>
      <c r="R1281" s="101">
        <v>90.286000000000001</v>
      </c>
      <c r="S1281" s="101">
        <v>396</v>
      </c>
      <c r="T1281" s="101">
        <v>160.87</v>
      </c>
      <c r="U1281" s="101">
        <v>384.83</v>
      </c>
    </row>
    <row r="1282" spans="1:21" x14ac:dyDescent="0.25">
      <c r="A1282" s="60" t="s">
        <v>4823</v>
      </c>
      <c r="B1282" s="60" t="s">
        <v>1469</v>
      </c>
      <c r="C1282" s="60" t="s">
        <v>4907</v>
      </c>
      <c r="D1282" s="94">
        <v>16</v>
      </c>
      <c r="E1282" s="60" t="s">
        <v>8987</v>
      </c>
      <c r="F1282" s="25">
        <f t="shared" si="70"/>
        <v>313.36</v>
      </c>
      <c r="G1282" s="25">
        <f t="shared" si="71"/>
        <v>198.43549999999999</v>
      </c>
      <c r="H1282" s="32"/>
      <c r="I1282" s="31"/>
      <c r="J1282" s="25">
        <f t="shared" si="72"/>
        <v>289.26760000000002</v>
      </c>
      <c r="K1282" s="21"/>
      <c r="L1282" s="16"/>
      <c r="M1282" s="101">
        <v>116.327</v>
      </c>
      <c r="N1282" s="101">
        <v>246.08699999999999</v>
      </c>
      <c r="O1282" s="101">
        <v>117.235</v>
      </c>
      <c r="P1282" s="101">
        <v>314.09300000000002</v>
      </c>
      <c r="Q1282" s="101">
        <v>338.09899999999999</v>
      </c>
      <c r="R1282" s="101">
        <v>168.15899999999999</v>
      </c>
      <c r="S1282" s="101">
        <v>140</v>
      </c>
      <c r="T1282" s="101">
        <v>208.98</v>
      </c>
      <c r="U1282" s="101">
        <v>591.1</v>
      </c>
    </row>
    <row r="1283" spans="1:21" x14ac:dyDescent="0.25">
      <c r="A1283" s="60" t="s">
        <v>4823</v>
      </c>
      <c r="B1283" s="60" t="s">
        <v>1825</v>
      </c>
      <c r="C1283" s="60" t="s">
        <v>4873</v>
      </c>
      <c r="D1283" s="94">
        <v>10</v>
      </c>
      <c r="E1283" s="60" t="s">
        <v>7186</v>
      </c>
      <c r="F1283" s="25">
        <f t="shared" si="70"/>
        <v>312.92666666666668</v>
      </c>
      <c r="G1283" s="25">
        <f t="shared" si="71"/>
        <v>137.917</v>
      </c>
      <c r="H1283" s="32"/>
      <c r="I1283" s="31"/>
      <c r="J1283" s="25">
        <f t="shared" si="72"/>
        <v>309.63080000000002</v>
      </c>
      <c r="K1283" s="21"/>
      <c r="L1283" s="16"/>
      <c r="M1283" s="101">
        <v>188.04</v>
      </c>
      <c r="N1283" s="101">
        <v>130.31700000000001</v>
      </c>
      <c r="O1283" s="101">
        <v>103.749</v>
      </c>
      <c r="P1283" s="101">
        <v>129.56200000000001</v>
      </c>
      <c r="Q1283" s="101">
        <v>364.78199999999998</v>
      </c>
      <c r="R1283" s="101">
        <v>244.59200000000001</v>
      </c>
      <c r="S1283" s="101">
        <v>196</v>
      </c>
      <c r="T1283" s="101">
        <v>233.74</v>
      </c>
      <c r="U1283" s="101">
        <v>509.04</v>
      </c>
    </row>
    <row r="1284" spans="1:21" x14ac:dyDescent="0.25">
      <c r="A1284" s="60" t="s">
        <v>4823</v>
      </c>
      <c r="B1284" s="60" t="s">
        <v>731</v>
      </c>
      <c r="C1284" s="60" t="s">
        <v>4861</v>
      </c>
      <c r="D1284" s="94">
        <v>6</v>
      </c>
      <c r="E1284" s="60" t="s">
        <v>6670</v>
      </c>
      <c r="F1284" s="25">
        <f t="shared" si="70"/>
        <v>312.85666666666668</v>
      </c>
      <c r="G1284" s="25">
        <f t="shared" si="71"/>
        <v>88.993500000000012</v>
      </c>
      <c r="H1284" s="32"/>
      <c r="I1284" s="31"/>
      <c r="J1284" s="25">
        <f t="shared" si="72"/>
        <v>305.88260000000002</v>
      </c>
      <c r="K1284" s="21"/>
      <c r="L1284" s="16"/>
      <c r="M1284" s="101">
        <v>25.91</v>
      </c>
      <c r="N1284" s="101">
        <v>33.189</v>
      </c>
      <c r="O1284" s="101">
        <v>31.888000000000002</v>
      </c>
      <c r="P1284" s="101">
        <v>264.98700000000002</v>
      </c>
      <c r="Q1284" s="101">
        <v>314.68</v>
      </c>
      <c r="R1284" s="101">
        <v>276.16300000000001</v>
      </c>
      <c r="S1284" s="101">
        <v>84</v>
      </c>
      <c r="T1284" s="101">
        <v>89.73</v>
      </c>
      <c r="U1284" s="101">
        <v>764.84</v>
      </c>
    </row>
    <row r="1285" spans="1:21" x14ac:dyDescent="0.25">
      <c r="A1285" s="60" t="s">
        <v>4823</v>
      </c>
      <c r="B1285" s="60" t="s">
        <v>1210</v>
      </c>
      <c r="C1285" s="60" t="s">
        <v>4906</v>
      </c>
      <c r="D1285" s="94">
        <v>15</v>
      </c>
      <c r="E1285" s="60" t="s">
        <v>8652</v>
      </c>
      <c r="F1285" s="25">
        <f t="shared" si="70"/>
        <v>312.64333333333337</v>
      </c>
      <c r="G1285" s="25">
        <f t="shared" si="71"/>
        <v>137.84525000000002</v>
      </c>
      <c r="H1285" s="32"/>
      <c r="I1285" s="31"/>
      <c r="J1285" s="25">
        <f t="shared" si="72"/>
        <v>248.17159999999998</v>
      </c>
      <c r="K1285" s="21"/>
      <c r="L1285" s="16"/>
      <c r="M1285" s="101">
        <v>106.828</v>
      </c>
      <c r="N1285" s="101">
        <v>137.02699999999999</v>
      </c>
      <c r="O1285" s="101">
        <v>149.49</v>
      </c>
      <c r="P1285" s="101">
        <v>158.036</v>
      </c>
      <c r="Q1285" s="101">
        <v>151.66300000000001</v>
      </c>
      <c r="R1285" s="101">
        <v>151.26499999999999</v>
      </c>
      <c r="S1285" s="101">
        <v>335</v>
      </c>
      <c r="T1285" s="101">
        <v>223.68</v>
      </c>
      <c r="U1285" s="101">
        <v>379.25</v>
      </c>
    </row>
    <row r="1286" spans="1:21" x14ac:dyDescent="0.25">
      <c r="A1286" s="60" t="s">
        <v>4823</v>
      </c>
      <c r="B1286" s="60" t="s">
        <v>1246</v>
      </c>
      <c r="C1286" s="60" t="s">
        <v>4838</v>
      </c>
      <c r="D1286" s="94">
        <v>3</v>
      </c>
      <c r="E1286" s="60" t="s">
        <v>5669</v>
      </c>
      <c r="F1286" s="25">
        <f t="shared" si="70"/>
        <v>310.44</v>
      </c>
      <c r="G1286" s="25">
        <f t="shared" si="71"/>
        <v>88.183250000000015</v>
      </c>
      <c r="H1286" s="32"/>
      <c r="I1286" s="31"/>
      <c r="J1286" s="25">
        <f t="shared" si="72"/>
        <v>275.51519999999999</v>
      </c>
      <c r="K1286" s="21"/>
      <c r="L1286" s="16"/>
      <c r="M1286" s="101">
        <v>82.156999999999996</v>
      </c>
      <c r="N1286" s="101">
        <v>89.962999999999994</v>
      </c>
      <c r="O1286" s="101">
        <v>96.316000000000003</v>
      </c>
      <c r="P1286" s="101">
        <v>84.296999999999997</v>
      </c>
      <c r="Q1286" s="101">
        <v>348.66300000000001</v>
      </c>
      <c r="R1286" s="101">
        <v>97.593000000000004</v>
      </c>
      <c r="S1286" s="101">
        <v>342</v>
      </c>
      <c r="T1286" s="101">
        <v>258.43</v>
      </c>
      <c r="U1286" s="101">
        <v>330.89</v>
      </c>
    </row>
    <row r="1287" spans="1:21" x14ac:dyDescent="0.25">
      <c r="A1287" s="60" t="s">
        <v>4823</v>
      </c>
      <c r="B1287" s="60" t="s">
        <v>1639</v>
      </c>
      <c r="C1287" s="60" t="s">
        <v>4893</v>
      </c>
      <c r="D1287" s="94">
        <v>13</v>
      </c>
      <c r="E1287" s="60" t="s">
        <v>8031</v>
      </c>
      <c r="F1287" s="25">
        <f t="shared" si="70"/>
        <v>310.31666666666666</v>
      </c>
      <c r="G1287" s="25">
        <f t="shared" si="71"/>
        <v>44.85575</v>
      </c>
      <c r="H1287" s="32"/>
      <c r="I1287" s="31"/>
      <c r="J1287" s="25">
        <f t="shared" si="72"/>
        <v>214.29560000000001</v>
      </c>
      <c r="K1287" s="21"/>
      <c r="L1287" s="16"/>
      <c r="M1287" s="101">
        <v>52.271999999999998</v>
      </c>
      <c r="N1287" s="101">
        <v>22.074999999999999</v>
      </c>
      <c r="O1287" s="101">
        <v>40.735999999999997</v>
      </c>
      <c r="P1287" s="101">
        <v>64.34</v>
      </c>
      <c r="Q1287" s="101">
        <v>54.673000000000002</v>
      </c>
      <c r="R1287" s="101">
        <v>85.855000000000004</v>
      </c>
      <c r="S1287" s="101">
        <v>215</v>
      </c>
      <c r="T1287" s="101">
        <v>480.19</v>
      </c>
      <c r="U1287" s="101">
        <v>235.76</v>
      </c>
    </row>
    <row r="1288" spans="1:21" x14ac:dyDescent="0.25">
      <c r="A1288" s="60" t="s">
        <v>4823</v>
      </c>
      <c r="B1288" s="60" t="s">
        <v>1730</v>
      </c>
      <c r="C1288" s="60" t="s">
        <v>4868</v>
      </c>
      <c r="D1288" s="94">
        <v>9</v>
      </c>
      <c r="E1288" s="60" t="s">
        <v>6985</v>
      </c>
      <c r="F1288" s="25">
        <f t="shared" si="70"/>
        <v>309.59999999999997</v>
      </c>
      <c r="G1288" s="25">
        <f t="shared" si="71"/>
        <v>250.92099999999999</v>
      </c>
      <c r="H1288" s="32"/>
      <c r="I1288" s="31"/>
      <c r="J1288" s="25">
        <f t="shared" si="72"/>
        <v>361.3546</v>
      </c>
      <c r="K1288" s="21"/>
      <c r="L1288" s="16"/>
      <c r="M1288" s="101">
        <v>120.514</v>
      </c>
      <c r="N1288" s="101">
        <v>113.586</v>
      </c>
      <c r="O1288" s="101">
        <v>439.79399999999998</v>
      </c>
      <c r="P1288" s="101">
        <v>329.79</v>
      </c>
      <c r="Q1288" s="101">
        <v>761.08900000000006</v>
      </c>
      <c r="R1288" s="101">
        <v>116.884</v>
      </c>
      <c r="S1288" s="101">
        <v>145</v>
      </c>
      <c r="T1288" s="101">
        <v>230.45</v>
      </c>
      <c r="U1288" s="101">
        <v>553.35</v>
      </c>
    </row>
    <row r="1289" spans="1:21" x14ac:dyDescent="0.25">
      <c r="A1289" s="60" t="s">
        <v>4823</v>
      </c>
      <c r="B1289" s="60" t="s">
        <v>1027</v>
      </c>
      <c r="C1289" s="60" t="s">
        <v>4902</v>
      </c>
      <c r="D1289" s="94">
        <v>15</v>
      </c>
      <c r="E1289" s="60" t="s">
        <v>8539</v>
      </c>
      <c r="F1289" s="25">
        <f t="shared" si="70"/>
        <v>308.11</v>
      </c>
      <c r="G1289" s="25">
        <f t="shared" si="71"/>
        <v>154.27549999999999</v>
      </c>
      <c r="H1289" s="32"/>
      <c r="I1289" s="31"/>
      <c r="J1289" s="25">
        <f t="shared" si="72"/>
        <v>235.52380000000002</v>
      </c>
      <c r="K1289" s="21"/>
      <c r="L1289" s="16"/>
      <c r="M1289" s="101">
        <v>103.051</v>
      </c>
      <c r="N1289" s="101">
        <v>74.072000000000003</v>
      </c>
      <c r="O1289" s="101">
        <v>186.268</v>
      </c>
      <c r="P1289" s="101">
        <v>253.71100000000001</v>
      </c>
      <c r="Q1289" s="101">
        <v>173.18</v>
      </c>
      <c r="R1289" s="101">
        <v>80.108999999999995</v>
      </c>
      <c r="S1289" s="101">
        <v>484</v>
      </c>
      <c r="T1289" s="101">
        <v>264.95999999999998</v>
      </c>
      <c r="U1289" s="101">
        <v>175.37</v>
      </c>
    </row>
    <row r="1290" spans="1:21" x14ac:dyDescent="0.25">
      <c r="A1290" s="60" t="s">
        <v>4823</v>
      </c>
      <c r="B1290" s="60" t="s">
        <v>1303</v>
      </c>
      <c r="C1290" s="60" t="s">
        <v>4866</v>
      </c>
      <c r="D1290" s="94">
        <v>8</v>
      </c>
      <c r="E1290" s="60" t="s">
        <v>6944</v>
      </c>
      <c r="F1290" s="25">
        <f t="shared" si="70"/>
        <v>307.87666666666667</v>
      </c>
      <c r="G1290" s="25">
        <f t="shared" si="71"/>
        <v>59.707250000000002</v>
      </c>
      <c r="H1290" s="32"/>
      <c r="I1290" s="31"/>
      <c r="J1290" s="25">
        <f t="shared" si="72"/>
        <v>286.46039999999999</v>
      </c>
      <c r="K1290" s="21"/>
      <c r="L1290" s="16"/>
      <c r="M1290" s="101">
        <v>53.186999999999998</v>
      </c>
      <c r="N1290" s="101">
        <v>61.707999999999998</v>
      </c>
      <c r="O1290" s="101">
        <v>49.112000000000002</v>
      </c>
      <c r="P1290" s="101">
        <v>74.822000000000003</v>
      </c>
      <c r="Q1290" s="101">
        <v>219.18299999999999</v>
      </c>
      <c r="R1290" s="101">
        <v>289.48899999999998</v>
      </c>
      <c r="S1290" s="101">
        <v>260</v>
      </c>
      <c r="T1290" s="101">
        <v>196.56</v>
      </c>
      <c r="U1290" s="101">
        <v>467.07</v>
      </c>
    </row>
    <row r="1291" spans="1:21" x14ac:dyDescent="0.25">
      <c r="A1291" s="60" t="s">
        <v>4823</v>
      </c>
      <c r="B1291" s="60" t="s">
        <v>769</v>
      </c>
      <c r="C1291" s="60" t="s">
        <v>4894</v>
      </c>
      <c r="D1291" s="94">
        <v>13</v>
      </c>
      <c r="E1291" s="60" t="s">
        <v>8049</v>
      </c>
      <c r="F1291" s="25">
        <f t="shared" si="70"/>
        <v>307.70333333333332</v>
      </c>
      <c r="G1291" s="25">
        <f t="shared" si="71"/>
        <v>159.64324999999999</v>
      </c>
      <c r="H1291" s="32"/>
      <c r="I1291" s="31"/>
      <c r="J1291" s="25">
        <f t="shared" si="72"/>
        <v>272.61980000000005</v>
      </c>
      <c r="K1291" s="21"/>
      <c r="L1291" s="16"/>
      <c r="M1291" s="101">
        <v>141.589</v>
      </c>
      <c r="N1291" s="101">
        <v>134.94200000000001</v>
      </c>
      <c r="O1291" s="101">
        <v>197.999</v>
      </c>
      <c r="P1291" s="101">
        <v>164.04300000000001</v>
      </c>
      <c r="Q1291" s="101">
        <v>277.57</v>
      </c>
      <c r="R1291" s="101">
        <v>162.41900000000001</v>
      </c>
      <c r="S1291" s="101">
        <v>315</v>
      </c>
      <c r="T1291" s="101">
        <v>248.01</v>
      </c>
      <c r="U1291" s="101">
        <v>360.1</v>
      </c>
    </row>
    <row r="1292" spans="1:21" x14ac:dyDescent="0.25">
      <c r="A1292" s="60" t="s">
        <v>4823</v>
      </c>
      <c r="B1292" s="60" t="s">
        <v>792</v>
      </c>
      <c r="C1292" s="60" t="s">
        <v>4856</v>
      </c>
      <c r="D1292" s="94">
        <v>6</v>
      </c>
      <c r="E1292" s="60" t="s">
        <v>6543</v>
      </c>
      <c r="F1292" s="25">
        <f t="shared" si="70"/>
        <v>305.23666666666668</v>
      </c>
      <c r="G1292" s="25">
        <f t="shared" si="71"/>
        <v>135.82749999999999</v>
      </c>
      <c r="H1292" s="32"/>
      <c r="I1292" s="31"/>
      <c r="J1292" s="25">
        <f t="shared" si="72"/>
        <v>264.11900000000003</v>
      </c>
      <c r="K1292" s="21"/>
      <c r="L1292" s="16"/>
      <c r="M1292" s="101">
        <v>87.676000000000002</v>
      </c>
      <c r="N1292" s="101">
        <v>78.257999999999996</v>
      </c>
      <c r="O1292" s="101">
        <v>251.22</v>
      </c>
      <c r="P1292" s="101">
        <v>126.15600000000001</v>
      </c>
      <c r="Q1292" s="101">
        <v>164.32599999999999</v>
      </c>
      <c r="R1292" s="101">
        <v>240.559</v>
      </c>
      <c r="S1292" s="101">
        <v>309</v>
      </c>
      <c r="T1292" s="101">
        <v>282.99</v>
      </c>
      <c r="U1292" s="101">
        <v>323.72000000000003</v>
      </c>
    </row>
    <row r="1293" spans="1:21" x14ac:dyDescent="0.25">
      <c r="A1293" s="60" t="s">
        <v>4823</v>
      </c>
      <c r="B1293" s="60" t="s">
        <v>2591</v>
      </c>
      <c r="C1293" s="60" t="s">
        <v>4886</v>
      </c>
      <c r="D1293" s="94">
        <v>11</v>
      </c>
      <c r="E1293" s="60" t="s">
        <v>7812</v>
      </c>
      <c r="F1293" s="25">
        <f t="shared" si="70"/>
        <v>304.58</v>
      </c>
      <c r="G1293" s="25">
        <f t="shared" si="71"/>
        <v>152.09699999999998</v>
      </c>
      <c r="H1293" s="32"/>
      <c r="I1293" s="31"/>
      <c r="J1293" s="25">
        <f t="shared" si="72"/>
        <v>272.59540000000004</v>
      </c>
      <c r="K1293" s="21"/>
      <c r="L1293" s="16"/>
      <c r="M1293" s="101">
        <v>236.49799999999999</v>
      </c>
      <c r="N1293" s="101">
        <v>86.052000000000007</v>
      </c>
      <c r="O1293" s="101">
        <v>140.22</v>
      </c>
      <c r="P1293" s="101">
        <v>145.61799999999999</v>
      </c>
      <c r="Q1293" s="101">
        <v>162.529</v>
      </c>
      <c r="R1293" s="101">
        <v>286.70800000000003</v>
      </c>
      <c r="S1293" s="101">
        <v>299</v>
      </c>
      <c r="T1293" s="101">
        <v>232.06</v>
      </c>
      <c r="U1293" s="101">
        <v>382.68</v>
      </c>
    </row>
    <row r="1294" spans="1:21" x14ac:dyDescent="0.25">
      <c r="A1294" s="60" t="s">
        <v>4823</v>
      </c>
      <c r="B1294" s="60" t="s">
        <v>1239</v>
      </c>
      <c r="C1294" s="60" t="s">
        <v>4883</v>
      </c>
      <c r="D1294" s="94">
        <v>11</v>
      </c>
      <c r="E1294" s="60" t="s">
        <v>7563</v>
      </c>
      <c r="F1294" s="25">
        <f t="shared" si="70"/>
        <v>303.92333333333335</v>
      </c>
      <c r="G1294" s="25">
        <f t="shared" si="71"/>
        <v>731.22600000000011</v>
      </c>
      <c r="H1294" s="32"/>
      <c r="I1294" s="31"/>
      <c r="J1294" s="25">
        <f t="shared" si="72"/>
        <v>277.71860000000004</v>
      </c>
      <c r="K1294" s="21"/>
      <c r="L1294" s="16"/>
      <c r="M1294" s="101">
        <v>1186.663</v>
      </c>
      <c r="N1294" s="101">
        <v>729.32899999999995</v>
      </c>
      <c r="O1294" s="101">
        <v>605.15200000000004</v>
      </c>
      <c r="P1294" s="101">
        <v>403.76</v>
      </c>
      <c r="Q1294" s="101">
        <v>148.929</v>
      </c>
      <c r="R1294" s="101">
        <v>327.89400000000001</v>
      </c>
      <c r="S1294" s="101">
        <v>372</v>
      </c>
      <c r="T1294" s="101">
        <v>222.55</v>
      </c>
      <c r="U1294" s="101">
        <v>317.22000000000003</v>
      </c>
    </row>
    <row r="1295" spans="1:21" x14ac:dyDescent="0.25">
      <c r="A1295" s="60" t="s">
        <v>4823</v>
      </c>
      <c r="B1295" s="60" t="s">
        <v>2116</v>
      </c>
      <c r="C1295" s="60" t="s">
        <v>4907</v>
      </c>
      <c r="D1295" s="94">
        <v>16</v>
      </c>
      <c r="E1295" s="60" t="s">
        <v>8758</v>
      </c>
      <c r="F1295" s="25">
        <f t="shared" si="70"/>
        <v>302.97000000000003</v>
      </c>
      <c r="G1295" s="25">
        <f t="shared" si="71"/>
        <v>151.19</v>
      </c>
      <c r="H1295" s="32"/>
      <c r="I1295" s="31"/>
      <c r="J1295" s="25">
        <f t="shared" si="72"/>
        <v>212.42159999999998</v>
      </c>
      <c r="K1295" s="21"/>
      <c r="L1295" s="16"/>
      <c r="M1295" s="101">
        <v>43.889000000000003</v>
      </c>
      <c r="N1295" s="101">
        <v>54.465000000000003</v>
      </c>
      <c r="O1295" s="101">
        <v>46.098999999999997</v>
      </c>
      <c r="P1295" s="101">
        <v>460.30700000000002</v>
      </c>
      <c r="Q1295" s="101">
        <v>55.783000000000001</v>
      </c>
      <c r="R1295" s="101">
        <v>97.415000000000006</v>
      </c>
      <c r="S1295" s="101">
        <v>138</v>
      </c>
      <c r="T1295" s="101">
        <v>524.95000000000005</v>
      </c>
      <c r="U1295" s="101">
        <v>245.96</v>
      </c>
    </row>
    <row r="1296" spans="1:21" x14ac:dyDescent="0.25">
      <c r="A1296" s="60" t="s">
        <v>4823</v>
      </c>
      <c r="B1296" s="60" t="s">
        <v>2765</v>
      </c>
      <c r="C1296" s="60" t="s">
        <v>4883</v>
      </c>
      <c r="D1296" s="94">
        <v>11</v>
      </c>
      <c r="E1296" s="60" t="s">
        <v>7572</v>
      </c>
      <c r="F1296" s="25">
        <f t="shared" si="70"/>
        <v>302.74666666666667</v>
      </c>
      <c r="G1296" s="25">
        <f t="shared" si="71"/>
        <v>890.58224999999993</v>
      </c>
      <c r="H1296" s="32"/>
      <c r="I1296" s="31"/>
      <c r="J1296" s="25">
        <f t="shared" si="72"/>
        <v>1226.1243999999999</v>
      </c>
      <c r="K1296" s="21"/>
      <c r="L1296" s="16"/>
      <c r="M1296" s="101">
        <v>52.191000000000003</v>
      </c>
      <c r="N1296" s="101">
        <v>197.47</v>
      </c>
      <c r="O1296" s="101">
        <v>52.360999999999997</v>
      </c>
      <c r="P1296" s="101">
        <v>3260.3069999999998</v>
      </c>
      <c r="Q1296" s="101">
        <v>4497.37</v>
      </c>
      <c r="R1296" s="101">
        <v>725.01199999999994</v>
      </c>
      <c r="S1296" s="101">
        <v>291</v>
      </c>
      <c r="T1296" s="101">
        <v>231.44</v>
      </c>
      <c r="U1296" s="101">
        <v>385.8</v>
      </c>
    </row>
    <row r="1297" spans="1:21" x14ac:dyDescent="0.25">
      <c r="A1297" s="60" t="s">
        <v>4823</v>
      </c>
      <c r="B1297" s="60" t="s">
        <v>2484</v>
      </c>
      <c r="C1297" s="60" t="s">
        <v>4896</v>
      </c>
      <c r="D1297" s="94">
        <v>15</v>
      </c>
      <c r="E1297" s="60" t="s">
        <v>8206</v>
      </c>
      <c r="F1297" s="25">
        <f t="shared" si="70"/>
        <v>301.46999999999997</v>
      </c>
      <c r="G1297" s="25">
        <f t="shared" si="71"/>
        <v>146.41275000000002</v>
      </c>
      <c r="H1297" s="32"/>
      <c r="I1297" s="31"/>
      <c r="J1297" s="25">
        <f t="shared" si="72"/>
        <v>239.00900000000001</v>
      </c>
      <c r="K1297" s="21"/>
      <c r="L1297" s="16"/>
      <c r="M1297" s="101">
        <v>96.652000000000001</v>
      </c>
      <c r="N1297" s="101">
        <v>210.43700000000001</v>
      </c>
      <c r="O1297" s="101">
        <v>35.218000000000004</v>
      </c>
      <c r="P1297" s="101">
        <v>243.34399999999999</v>
      </c>
      <c r="Q1297" s="101">
        <v>169.53899999999999</v>
      </c>
      <c r="R1297" s="101">
        <v>121.096</v>
      </c>
      <c r="S1297" s="101">
        <v>204</v>
      </c>
      <c r="T1297" s="101">
        <v>405.27</v>
      </c>
      <c r="U1297" s="101">
        <v>295.14</v>
      </c>
    </row>
    <row r="1298" spans="1:21" x14ac:dyDescent="0.25">
      <c r="A1298" s="60" t="s">
        <v>4823</v>
      </c>
      <c r="B1298" s="60" t="s">
        <v>1847</v>
      </c>
      <c r="C1298" s="60" t="s">
        <v>4848</v>
      </c>
      <c r="D1298" s="94">
        <v>5</v>
      </c>
      <c r="E1298" s="60" t="s">
        <v>5876</v>
      </c>
      <c r="F1298" s="25">
        <f t="shared" si="70"/>
        <v>301.39333333333337</v>
      </c>
      <c r="G1298" s="25">
        <f t="shared" si="71"/>
        <v>13.649749999999999</v>
      </c>
      <c r="H1298" s="32"/>
      <c r="I1298" s="31"/>
      <c r="J1298" s="25">
        <f t="shared" si="72"/>
        <v>225.69980000000001</v>
      </c>
      <c r="K1298" s="21"/>
      <c r="L1298" s="16"/>
      <c r="M1298" s="101">
        <v>12.824999999999999</v>
      </c>
      <c r="N1298" s="101">
        <v>2.06</v>
      </c>
      <c r="O1298" s="101">
        <v>34.902999999999999</v>
      </c>
      <c r="P1298" s="101">
        <v>4.8109999999999999</v>
      </c>
      <c r="Q1298" s="101">
        <v>51.646999999999998</v>
      </c>
      <c r="R1298" s="101">
        <v>172.672</v>
      </c>
      <c r="S1298" s="101">
        <v>131</v>
      </c>
      <c r="T1298" s="101">
        <v>84.86</v>
      </c>
      <c r="U1298" s="101">
        <v>688.32</v>
      </c>
    </row>
    <row r="1299" spans="1:21" x14ac:dyDescent="0.25">
      <c r="A1299" s="60" t="s">
        <v>4823</v>
      </c>
      <c r="B1299" s="60" t="s">
        <v>2543</v>
      </c>
      <c r="C1299" s="60" t="s">
        <v>4868</v>
      </c>
      <c r="D1299" s="94">
        <v>9</v>
      </c>
      <c r="E1299" s="60" t="s">
        <v>7028</v>
      </c>
      <c r="F1299" s="25">
        <f t="shared" si="70"/>
        <v>300.40333333333336</v>
      </c>
      <c r="G1299" s="25">
        <f t="shared" si="71"/>
        <v>16.5595</v>
      </c>
      <c r="H1299" s="32"/>
      <c r="I1299" s="31"/>
      <c r="J1299" s="25">
        <f t="shared" si="72"/>
        <v>219.08380000000002</v>
      </c>
      <c r="K1299" s="21"/>
      <c r="L1299" s="16"/>
      <c r="M1299" s="101">
        <v>7.306</v>
      </c>
      <c r="N1299" s="101">
        <v>13.013999999999999</v>
      </c>
      <c r="O1299" s="101">
        <v>3.4660000000000002</v>
      </c>
      <c r="P1299" s="101">
        <v>42.451999999999998</v>
      </c>
      <c r="Q1299" s="101">
        <v>154.99799999999999</v>
      </c>
      <c r="R1299" s="101">
        <v>39.210999999999999</v>
      </c>
      <c r="S1299" s="101">
        <v>57</v>
      </c>
      <c r="T1299" s="101">
        <v>332.42</v>
      </c>
      <c r="U1299" s="101">
        <v>511.79</v>
      </c>
    </row>
    <row r="1300" spans="1:21" x14ac:dyDescent="0.25">
      <c r="A1300" s="60" t="s">
        <v>4823</v>
      </c>
      <c r="B1300" s="60" t="s">
        <v>1772</v>
      </c>
      <c r="C1300" s="60" t="s">
        <v>4827</v>
      </c>
      <c r="D1300" s="94">
        <v>1</v>
      </c>
      <c r="E1300" s="60" t="s">
        <v>5354</v>
      </c>
      <c r="F1300" s="25">
        <f t="shared" si="70"/>
        <v>299.69666666666666</v>
      </c>
      <c r="G1300" s="25">
        <f t="shared" si="71"/>
        <v>225.46949999999998</v>
      </c>
      <c r="H1300" s="32"/>
      <c r="I1300" s="31"/>
      <c r="J1300" s="25">
        <f t="shared" si="72"/>
        <v>307.17439999999999</v>
      </c>
      <c r="K1300" s="21"/>
      <c r="L1300" s="16"/>
      <c r="M1300" s="101">
        <v>144.31800000000001</v>
      </c>
      <c r="N1300" s="101">
        <v>187.06899999999999</v>
      </c>
      <c r="O1300" s="101">
        <v>236.577</v>
      </c>
      <c r="P1300" s="101">
        <v>333.91399999999999</v>
      </c>
      <c r="Q1300" s="101">
        <v>287.39699999999999</v>
      </c>
      <c r="R1300" s="101">
        <v>349.38499999999999</v>
      </c>
      <c r="S1300" s="101">
        <v>388</v>
      </c>
      <c r="T1300" s="101">
        <v>388.9</v>
      </c>
      <c r="U1300" s="101">
        <v>122.19</v>
      </c>
    </row>
    <row r="1301" spans="1:21" x14ac:dyDescent="0.25">
      <c r="A1301" s="60" t="s">
        <v>4823</v>
      </c>
      <c r="B1301" s="60" t="s">
        <v>698</v>
      </c>
      <c r="C1301" s="60" t="s">
        <v>4896</v>
      </c>
      <c r="D1301" s="94">
        <v>15</v>
      </c>
      <c r="E1301" s="60" t="s">
        <v>8207</v>
      </c>
      <c r="F1301" s="25">
        <f t="shared" si="70"/>
        <v>298.97999999999996</v>
      </c>
      <c r="G1301" s="25">
        <f t="shared" si="71"/>
        <v>206.58875</v>
      </c>
      <c r="H1301" s="32"/>
      <c r="I1301" s="31"/>
      <c r="J1301" s="25">
        <f t="shared" si="72"/>
        <v>261.05079999999998</v>
      </c>
      <c r="K1301" s="21"/>
      <c r="L1301" s="16"/>
      <c r="M1301" s="101">
        <v>74.629000000000005</v>
      </c>
      <c r="N1301" s="101">
        <v>190.89099999999999</v>
      </c>
      <c r="O1301" s="101">
        <v>245.59399999999999</v>
      </c>
      <c r="P1301" s="101">
        <v>315.24099999999999</v>
      </c>
      <c r="Q1301" s="101">
        <v>361.78199999999998</v>
      </c>
      <c r="R1301" s="101">
        <v>46.531999999999996</v>
      </c>
      <c r="S1301" s="101">
        <v>497</v>
      </c>
      <c r="T1301" s="101">
        <v>291.08</v>
      </c>
      <c r="U1301" s="101">
        <v>108.86</v>
      </c>
    </row>
    <row r="1302" spans="1:21" x14ac:dyDescent="0.25">
      <c r="A1302" s="60" t="s">
        <v>4823</v>
      </c>
      <c r="B1302" s="60" t="s">
        <v>1421</v>
      </c>
      <c r="C1302" s="60" t="s">
        <v>4898</v>
      </c>
      <c r="D1302" s="94">
        <v>15</v>
      </c>
      <c r="E1302" s="60" t="s">
        <v>8453</v>
      </c>
      <c r="F1302" s="25">
        <f t="shared" si="70"/>
        <v>298.14</v>
      </c>
      <c r="G1302" s="25">
        <f t="shared" si="71"/>
        <v>108.74625</v>
      </c>
      <c r="H1302" s="32"/>
      <c r="I1302" s="31"/>
      <c r="J1302" s="25">
        <f t="shared" si="72"/>
        <v>235.34059999999999</v>
      </c>
      <c r="K1302" s="21"/>
      <c r="L1302" s="16"/>
      <c r="M1302" s="101">
        <v>58.939</v>
      </c>
      <c r="N1302" s="101">
        <v>102.622</v>
      </c>
      <c r="O1302" s="101">
        <v>119.151</v>
      </c>
      <c r="P1302" s="101">
        <v>154.273</v>
      </c>
      <c r="Q1302" s="101">
        <v>180.989</v>
      </c>
      <c r="R1302" s="101">
        <v>101.294</v>
      </c>
      <c r="S1302" s="101">
        <v>237</v>
      </c>
      <c r="T1302" s="101">
        <v>247.78</v>
      </c>
      <c r="U1302" s="101">
        <v>409.64</v>
      </c>
    </row>
    <row r="1303" spans="1:21" x14ac:dyDescent="0.25">
      <c r="A1303" s="60" t="s">
        <v>4823</v>
      </c>
      <c r="B1303" s="60" t="s">
        <v>3859</v>
      </c>
      <c r="C1303" s="60" t="s">
        <v>4884</v>
      </c>
      <c r="D1303" s="94">
        <v>11</v>
      </c>
      <c r="E1303" s="60" t="s">
        <v>7607</v>
      </c>
      <c r="F1303" s="25">
        <f t="shared" si="70"/>
        <v>297.66000000000003</v>
      </c>
      <c r="G1303" s="25">
        <f t="shared" si="71"/>
        <v>0</v>
      </c>
      <c r="H1303" s="32"/>
      <c r="I1303" s="31"/>
      <c r="J1303" s="25">
        <f t="shared" si="72"/>
        <v>178.596</v>
      </c>
      <c r="K1303" s="21"/>
      <c r="L1303" s="16"/>
      <c r="M1303" s="101" t="s">
        <v>5176</v>
      </c>
      <c r="N1303" s="101" t="s">
        <v>5176</v>
      </c>
      <c r="O1303" s="101" t="s">
        <v>5176</v>
      </c>
      <c r="P1303" s="101" t="s">
        <v>5176</v>
      </c>
      <c r="Q1303" s="101" t="s">
        <v>5176</v>
      </c>
      <c r="R1303" s="101" t="s">
        <v>5176</v>
      </c>
      <c r="S1303" s="101">
        <v>440</v>
      </c>
      <c r="T1303" s="101">
        <v>340.4</v>
      </c>
      <c r="U1303" s="101">
        <v>112.58</v>
      </c>
    </row>
    <row r="1304" spans="1:21" x14ac:dyDescent="0.25">
      <c r="A1304" s="60" t="s">
        <v>4823</v>
      </c>
      <c r="B1304" s="60" t="s">
        <v>754</v>
      </c>
      <c r="C1304" s="60" t="s">
        <v>4856</v>
      </c>
      <c r="D1304" s="94">
        <v>6</v>
      </c>
      <c r="E1304" s="60" t="s">
        <v>6541</v>
      </c>
      <c r="F1304" s="25">
        <f t="shared" si="70"/>
        <v>297.33666666666664</v>
      </c>
      <c r="G1304" s="25">
        <f t="shared" si="71"/>
        <v>79.971500000000006</v>
      </c>
      <c r="H1304" s="32"/>
      <c r="I1304" s="31"/>
      <c r="J1304" s="25">
        <f t="shared" si="72"/>
        <v>221.94320000000002</v>
      </c>
      <c r="K1304" s="21"/>
      <c r="L1304" s="16"/>
      <c r="M1304" s="101">
        <v>60.438000000000002</v>
      </c>
      <c r="N1304" s="101">
        <v>79.623999999999995</v>
      </c>
      <c r="O1304" s="101">
        <v>77.355000000000004</v>
      </c>
      <c r="P1304" s="101">
        <v>102.46899999999999</v>
      </c>
      <c r="Q1304" s="101">
        <v>109.913</v>
      </c>
      <c r="R1304" s="101">
        <v>107.79300000000001</v>
      </c>
      <c r="S1304" s="101">
        <v>282</v>
      </c>
      <c r="T1304" s="101">
        <v>172.08</v>
      </c>
      <c r="U1304" s="101">
        <v>437.93</v>
      </c>
    </row>
    <row r="1305" spans="1:21" x14ac:dyDescent="0.25">
      <c r="A1305" s="60" t="s">
        <v>4823</v>
      </c>
      <c r="B1305" s="60" t="s">
        <v>3303</v>
      </c>
      <c r="C1305" s="60" t="s">
        <v>4908</v>
      </c>
      <c r="D1305" s="94">
        <v>16</v>
      </c>
      <c r="E1305" s="60" t="s">
        <v>9227</v>
      </c>
      <c r="F1305" s="25">
        <f t="shared" si="70"/>
        <v>297.06</v>
      </c>
      <c r="G1305" s="25">
        <f t="shared" si="71"/>
        <v>25.116</v>
      </c>
      <c r="H1305" s="32"/>
      <c r="I1305" s="31"/>
      <c r="J1305" s="25">
        <f t="shared" si="72"/>
        <v>197.83240000000001</v>
      </c>
      <c r="K1305" s="21"/>
      <c r="L1305" s="16"/>
      <c r="M1305" s="101">
        <v>5.0380000000000003</v>
      </c>
      <c r="N1305" s="101">
        <v>0.13500000000000001</v>
      </c>
      <c r="O1305" s="101">
        <v>83.174999999999997</v>
      </c>
      <c r="P1305" s="101">
        <v>12.116</v>
      </c>
      <c r="Q1305" s="101">
        <v>67.332999999999998</v>
      </c>
      <c r="R1305" s="101">
        <v>30.649000000000001</v>
      </c>
      <c r="S1305" s="101">
        <v>365</v>
      </c>
      <c r="T1305" s="101">
        <v>310.68</v>
      </c>
      <c r="U1305" s="101">
        <v>215.5</v>
      </c>
    </row>
    <row r="1306" spans="1:21" x14ac:dyDescent="0.25">
      <c r="A1306" s="60" t="s">
        <v>4823</v>
      </c>
      <c r="B1306" s="60" t="s">
        <v>1268</v>
      </c>
      <c r="C1306" s="60" t="s">
        <v>4907</v>
      </c>
      <c r="D1306" s="94">
        <v>16</v>
      </c>
      <c r="E1306" s="60" t="s">
        <v>9110</v>
      </c>
      <c r="F1306" s="25">
        <f t="shared" si="70"/>
        <v>296.17333333333335</v>
      </c>
      <c r="G1306" s="25">
        <f t="shared" si="71"/>
        <v>74.694000000000003</v>
      </c>
      <c r="H1306" s="32"/>
      <c r="I1306" s="31"/>
      <c r="J1306" s="25">
        <f t="shared" si="72"/>
        <v>335.56200000000001</v>
      </c>
      <c r="K1306" s="21"/>
      <c r="L1306" s="16"/>
      <c r="M1306" s="101">
        <v>51.509</v>
      </c>
      <c r="N1306" s="101">
        <v>35.482999999999997</v>
      </c>
      <c r="O1306" s="101">
        <v>98.998000000000005</v>
      </c>
      <c r="P1306" s="101">
        <v>112.786</v>
      </c>
      <c r="Q1306" s="101">
        <v>376.19200000000001</v>
      </c>
      <c r="R1306" s="101">
        <v>413.09800000000001</v>
      </c>
      <c r="S1306" s="101">
        <v>285</v>
      </c>
      <c r="T1306" s="101">
        <v>252.45</v>
      </c>
      <c r="U1306" s="101">
        <v>351.07</v>
      </c>
    </row>
    <row r="1307" spans="1:21" x14ac:dyDescent="0.25">
      <c r="A1307" s="60" t="s">
        <v>4823</v>
      </c>
      <c r="B1307" s="60" t="s">
        <v>3061</v>
      </c>
      <c r="C1307" s="60" t="s">
        <v>4860</v>
      </c>
      <c r="D1307" s="94">
        <v>6</v>
      </c>
      <c r="E1307" s="60" t="s">
        <v>6619</v>
      </c>
      <c r="F1307" s="25">
        <f t="shared" si="70"/>
        <v>296.00666666666666</v>
      </c>
      <c r="G1307" s="25">
        <f t="shared" si="71"/>
        <v>356.87549999999999</v>
      </c>
      <c r="H1307" s="32"/>
      <c r="I1307" s="31"/>
      <c r="J1307" s="25">
        <f t="shared" si="72"/>
        <v>325.06100000000004</v>
      </c>
      <c r="K1307" s="21"/>
      <c r="L1307" s="16"/>
      <c r="M1307" s="101">
        <v>61.517000000000003</v>
      </c>
      <c r="N1307" s="101">
        <v>907.48</v>
      </c>
      <c r="O1307" s="101">
        <v>196.09</v>
      </c>
      <c r="P1307" s="101">
        <v>262.41500000000002</v>
      </c>
      <c r="Q1307" s="101">
        <v>297.84500000000003</v>
      </c>
      <c r="R1307" s="101">
        <v>439.44</v>
      </c>
      <c r="S1307" s="101">
        <v>322</v>
      </c>
      <c r="T1307" s="101">
        <v>300.48</v>
      </c>
      <c r="U1307" s="101">
        <v>265.54000000000002</v>
      </c>
    </row>
    <row r="1308" spans="1:21" x14ac:dyDescent="0.25">
      <c r="A1308" s="60" t="s">
        <v>4823</v>
      </c>
      <c r="B1308" s="60" t="s">
        <v>1048</v>
      </c>
      <c r="C1308" s="60" t="s">
        <v>4864</v>
      </c>
      <c r="D1308" s="94">
        <v>7</v>
      </c>
      <c r="E1308" s="60" t="s">
        <v>6854</v>
      </c>
      <c r="F1308" s="25">
        <f t="shared" si="70"/>
        <v>295.69666666666666</v>
      </c>
      <c r="G1308" s="25">
        <f t="shared" si="71"/>
        <v>27.8245</v>
      </c>
      <c r="H1308" s="32"/>
      <c r="I1308" s="31"/>
      <c r="J1308" s="25">
        <f t="shared" si="72"/>
        <v>193.1464</v>
      </c>
      <c r="K1308" s="21"/>
      <c r="L1308" s="16"/>
      <c r="M1308" s="101">
        <v>10.403</v>
      </c>
      <c r="N1308" s="101">
        <v>25.995000000000001</v>
      </c>
      <c r="O1308" s="101">
        <v>19.585000000000001</v>
      </c>
      <c r="P1308" s="101">
        <v>55.314999999999998</v>
      </c>
      <c r="Q1308" s="101">
        <v>22.766999999999999</v>
      </c>
      <c r="R1308" s="101">
        <v>55.875</v>
      </c>
      <c r="S1308" s="101">
        <v>100</v>
      </c>
      <c r="T1308" s="101">
        <v>83.18</v>
      </c>
      <c r="U1308" s="101">
        <v>703.91</v>
      </c>
    </row>
    <row r="1309" spans="1:21" x14ac:dyDescent="0.25">
      <c r="A1309" s="60" t="s">
        <v>4823</v>
      </c>
      <c r="B1309" s="60" t="s">
        <v>1973</v>
      </c>
      <c r="C1309" s="60" t="s">
        <v>4908</v>
      </c>
      <c r="D1309" s="94">
        <v>16</v>
      </c>
      <c r="E1309" s="60" t="s">
        <v>9240</v>
      </c>
      <c r="F1309" s="25">
        <f t="shared" si="70"/>
        <v>295.24</v>
      </c>
      <c r="G1309" s="25">
        <f t="shared" si="71"/>
        <v>83.071500000000015</v>
      </c>
      <c r="H1309" s="32"/>
      <c r="I1309" s="31"/>
      <c r="J1309" s="25">
        <f t="shared" si="72"/>
        <v>234.363</v>
      </c>
      <c r="K1309" s="21"/>
      <c r="L1309" s="16"/>
      <c r="M1309" s="101">
        <v>77.265000000000001</v>
      </c>
      <c r="N1309" s="101">
        <v>60.183999999999997</v>
      </c>
      <c r="O1309" s="101">
        <v>96.287999999999997</v>
      </c>
      <c r="P1309" s="101">
        <v>98.549000000000007</v>
      </c>
      <c r="Q1309" s="101">
        <v>191.44300000000001</v>
      </c>
      <c r="R1309" s="101">
        <v>94.652000000000001</v>
      </c>
      <c r="S1309" s="101">
        <v>146</v>
      </c>
      <c r="T1309" s="101">
        <v>267.86</v>
      </c>
      <c r="U1309" s="101">
        <v>471.86</v>
      </c>
    </row>
    <row r="1310" spans="1:21" x14ac:dyDescent="0.25">
      <c r="A1310" s="60" t="s">
        <v>4823</v>
      </c>
      <c r="B1310" s="60" t="s">
        <v>1300</v>
      </c>
      <c r="C1310" s="60" t="s">
        <v>4907</v>
      </c>
      <c r="D1310" s="94">
        <v>16</v>
      </c>
      <c r="E1310" s="60" t="s">
        <v>8742</v>
      </c>
      <c r="F1310" s="25">
        <f t="shared" si="70"/>
        <v>295.18333333333334</v>
      </c>
      <c r="G1310" s="25">
        <f t="shared" si="71"/>
        <v>258.23950000000002</v>
      </c>
      <c r="H1310" s="32"/>
      <c r="I1310" s="31"/>
      <c r="J1310" s="25">
        <f t="shared" si="72"/>
        <v>285.4194</v>
      </c>
      <c r="K1310" s="21"/>
      <c r="L1310" s="16"/>
      <c r="M1310" s="101">
        <v>244.386</v>
      </c>
      <c r="N1310" s="101">
        <v>177.75200000000001</v>
      </c>
      <c r="O1310" s="101">
        <v>242.637</v>
      </c>
      <c r="P1310" s="101">
        <v>368.18299999999999</v>
      </c>
      <c r="Q1310" s="101">
        <v>282.916</v>
      </c>
      <c r="R1310" s="101">
        <v>258.63099999999997</v>
      </c>
      <c r="S1310" s="101">
        <v>340</v>
      </c>
      <c r="T1310" s="101">
        <v>224.08</v>
      </c>
      <c r="U1310" s="101">
        <v>321.47000000000003</v>
      </c>
    </row>
    <row r="1311" spans="1:21" x14ac:dyDescent="0.25">
      <c r="A1311" s="60" t="s">
        <v>4823</v>
      </c>
      <c r="B1311" s="60" t="s">
        <v>482</v>
      </c>
      <c r="C1311" s="60" t="s">
        <v>4839</v>
      </c>
      <c r="D1311" s="94">
        <v>4</v>
      </c>
      <c r="E1311" s="60" t="s">
        <v>5692</v>
      </c>
      <c r="F1311" s="25">
        <f t="shared" si="70"/>
        <v>294.84333333333331</v>
      </c>
      <c r="G1311" s="25">
        <f t="shared" si="71"/>
        <v>159.46899999999999</v>
      </c>
      <c r="H1311" s="32"/>
      <c r="I1311" s="31"/>
      <c r="J1311" s="25">
        <f t="shared" si="72"/>
        <v>211.398</v>
      </c>
      <c r="K1311" s="21"/>
      <c r="L1311" s="16"/>
      <c r="M1311" s="101">
        <v>313.93</v>
      </c>
      <c r="N1311" s="101">
        <v>68.718999999999994</v>
      </c>
      <c r="O1311" s="101">
        <v>136.56100000000001</v>
      </c>
      <c r="P1311" s="101">
        <v>118.666</v>
      </c>
      <c r="Q1311" s="101">
        <v>68.241</v>
      </c>
      <c r="R1311" s="101">
        <v>104.21899999999999</v>
      </c>
      <c r="S1311" s="101">
        <v>116</v>
      </c>
      <c r="T1311" s="101">
        <v>104.15</v>
      </c>
      <c r="U1311" s="101">
        <v>664.38</v>
      </c>
    </row>
    <row r="1312" spans="1:21" x14ac:dyDescent="0.25">
      <c r="A1312" s="60" t="s">
        <v>4823</v>
      </c>
      <c r="B1312" s="60" t="s">
        <v>1761</v>
      </c>
      <c r="C1312" s="60" t="s">
        <v>4918</v>
      </c>
      <c r="D1312" s="94">
        <v>20</v>
      </c>
      <c r="E1312" s="60" t="s">
        <v>9959</v>
      </c>
      <c r="F1312" s="25">
        <f t="shared" ref="F1312:F1375" si="73">SUM(S1312:U1312)/3</f>
        <v>294.67333333333335</v>
      </c>
      <c r="G1312" s="25">
        <f t="shared" ref="G1312:G1375" si="74">SUM(M1312:P1312)/4</f>
        <v>234.79274999999998</v>
      </c>
      <c r="H1312" s="32"/>
      <c r="I1312" s="31"/>
      <c r="J1312" s="25">
        <f t="shared" ref="J1312:J1375" si="75">SUM(Q1312:U1312)/5</f>
        <v>262.14019999999999</v>
      </c>
      <c r="K1312" s="21"/>
      <c r="L1312" s="16"/>
      <c r="M1312" s="101">
        <v>277.16300000000001</v>
      </c>
      <c r="N1312" s="101">
        <v>142.452</v>
      </c>
      <c r="O1312" s="101">
        <v>299.85899999999998</v>
      </c>
      <c r="P1312" s="101">
        <v>219.697</v>
      </c>
      <c r="Q1312" s="101">
        <v>237.386</v>
      </c>
      <c r="R1312" s="101">
        <v>189.29499999999999</v>
      </c>
      <c r="S1312" s="101">
        <v>295</v>
      </c>
      <c r="T1312" s="101">
        <v>233.47</v>
      </c>
      <c r="U1312" s="101">
        <v>355.55</v>
      </c>
    </row>
    <row r="1313" spans="1:21" x14ac:dyDescent="0.25">
      <c r="A1313" s="60" t="s">
        <v>4823</v>
      </c>
      <c r="B1313" s="60" t="s">
        <v>4589</v>
      </c>
      <c r="C1313" s="60" t="s">
        <v>4916</v>
      </c>
      <c r="D1313" s="94">
        <v>20</v>
      </c>
      <c r="E1313" s="60" t="s">
        <v>9850</v>
      </c>
      <c r="F1313" s="25">
        <f t="shared" si="73"/>
        <v>293.10999999999996</v>
      </c>
      <c r="G1313" s="25">
        <f t="shared" si="74"/>
        <v>36.736249999999998</v>
      </c>
      <c r="H1313" s="32"/>
      <c r="I1313" s="31"/>
      <c r="J1313" s="25">
        <f t="shared" si="75"/>
        <v>184.8408</v>
      </c>
      <c r="K1313" s="21"/>
      <c r="L1313" s="16"/>
      <c r="M1313" s="101">
        <v>18.728000000000002</v>
      </c>
      <c r="N1313" s="101">
        <v>26.045000000000002</v>
      </c>
      <c r="O1313" s="101">
        <v>51.235999999999997</v>
      </c>
      <c r="P1313" s="101">
        <v>50.936</v>
      </c>
      <c r="Q1313" s="101">
        <v>44.615000000000002</v>
      </c>
      <c r="R1313" s="101">
        <v>0.25900000000000001</v>
      </c>
      <c r="S1313" s="101" t="s">
        <v>5176</v>
      </c>
      <c r="T1313" s="101">
        <v>257.45</v>
      </c>
      <c r="U1313" s="101">
        <v>621.88</v>
      </c>
    </row>
    <row r="1314" spans="1:21" x14ac:dyDescent="0.25">
      <c r="A1314" s="60" t="s">
        <v>4823</v>
      </c>
      <c r="B1314" s="60" t="s">
        <v>3584</v>
      </c>
      <c r="C1314" s="60" t="s">
        <v>4907</v>
      </c>
      <c r="D1314" s="94">
        <v>16</v>
      </c>
      <c r="E1314" s="60" t="s">
        <v>9048</v>
      </c>
      <c r="F1314" s="25">
        <f t="shared" si="73"/>
        <v>292.64666666666665</v>
      </c>
      <c r="G1314" s="25">
        <f t="shared" si="74"/>
        <v>22.203249999999997</v>
      </c>
      <c r="H1314" s="32"/>
      <c r="I1314" s="31"/>
      <c r="J1314" s="25">
        <f t="shared" si="75"/>
        <v>184.83940000000001</v>
      </c>
      <c r="K1314" s="21"/>
      <c r="L1314" s="16"/>
      <c r="M1314" s="101">
        <v>1.637</v>
      </c>
      <c r="N1314" s="101">
        <v>19.864000000000001</v>
      </c>
      <c r="O1314" s="101">
        <v>53.494999999999997</v>
      </c>
      <c r="P1314" s="101">
        <v>13.817</v>
      </c>
      <c r="Q1314" s="101">
        <v>26.605</v>
      </c>
      <c r="R1314" s="101">
        <v>19.652000000000001</v>
      </c>
      <c r="S1314" s="101">
        <v>11</v>
      </c>
      <c r="T1314" s="101">
        <v>809.76</v>
      </c>
      <c r="U1314" s="101">
        <v>57.18</v>
      </c>
    </row>
    <row r="1315" spans="1:21" x14ac:dyDescent="0.25">
      <c r="A1315" s="60" t="s">
        <v>4823</v>
      </c>
      <c r="B1315" s="60" t="s">
        <v>933</v>
      </c>
      <c r="C1315" s="60" t="s">
        <v>4885</v>
      </c>
      <c r="D1315" s="94">
        <v>11</v>
      </c>
      <c r="E1315" s="60" t="s">
        <v>7657</v>
      </c>
      <c r="F1315" s="25">
        <f t="shared" si="73"/>
        <v>292.23333333333335</v>
      </c>
      <c r="G1315" s="25">
        <f t="shared" si="74"/>
        <v>99.703249999999997</v>
      </c>
      <c r="H1315" s="32"/>
      <c r="I1315" s="31"/>
      <c r="J1315" s="25">
        <f t="shared" si="75"/>
        <v>305.40600000000001</v>
      </c>
      <c r="K1315" s="21"/>
      <c r="L1315" s="16"/>
      <c r="M1315" s="101">
        <v>36.582999999999998</v>
      </c>
      <c r="N1315" s="101">
        <v>53.746000000000002</v>
      </c>
      <c r="O1315" s="101">
        <v>90.313000000000002</v>
      </c>
      <c r="P1315" s="101">
        <v>218.17099999999999</v>
      </c>
      <c r="Q1315" s="101">
        <v>390.13099999999997</v>
      </c>
      <c r="R1315" s="101">
        <v>260.19900000000001</v>
      </c>
      <c r="S1315" s="101">
        <v>198</v>
      </c>
      <c r="T1315" s="101">
        <v>271.13</v>
      </c>
      <c r="U1315" s="101">
        <v>407.57</v>
      </c>
    </row>
    <row r="1316" spans="1:21" x14ac:dyDescent="0.25">
      <c r="A1316" s="60" t="s">
        <v>4823</v>
      </c>
      <c r="B1316" s="60" t="s">
        <v>1398</v>
      </c>
      <c r="C1316" s="60" t="s">
        <v>4886</v>
      </c>
      <c r="D1316" s="94">
        <v>11</v>
      </c>
      <c r="E1316" s="60" t="s">
        <v>7749</v>
      </c>
      <c r="F1316" s="25">
        <f t="shared" si="73"/>
        <v>290.33666666666664</v>
      </c>
      <c r="G1316" s="25">
        <f t="shared" si="74"/>
        <v>118.42749999999999</v>
      </c>
      <c r="H1316" s="32"/>
      <c r="I1316" s="31"/>
      <c r="J1316" s="25">
        <f t="shared" si="75"/>
        <v>226.0966</v>
      </c>
      <c r="K1316" s="21"/>
      <c r="L1316" s="16"/>
      <c r="M1316" s="101">
        <v>274.37200000000001</v>
      </c>
      <c r="N1316" s="101">
        <v>88.834999999999994</v>
      </c>
      <c r="O1316" s="101">
        <v>78.691999999999993</v>
      </c>
      <c r="P1316" s="101">
        <v>31.811</v>
      </c>
      <c r="Q1316" s="101">
        <v>110.97</v>
      </c>
      <c r="R1316" s="101">
        <v>148.50299999999999</v>
      </c>
      <c r="S1316" s="101">
        <v>334</v>
      </c>
      <c r="T1316" s="101">
        <v>316.49</v>
      </c>
      <c r="U1316" s="101">
        <v>220.52</v>
      </c>
    </row>
    <row r="1317" spans="1:21" x14ac:dyDescent="0.25">
      <c r="A1317" s="60" t="s">
        <v>4823</v>
      </c>
      <c r="B1317" s="60" t="s">
        <v>308</v>
      </c>
      <c r="C1317" s="60" t="s">
        <v>4894</v>
      </c>
      <c r="D1317" s="94">
        <v>13</v>
      </c>
      <c r="E1317" s="60" t="s">
        <v>8051</v>
      </c>
      <c r="F1317" s="25">
        <f t="shared" si="73"/>
        <v>289.49</v>
      </c>
      <c r="G1317" s="25">
        <f t="shared" si="74"/>
        <v>166.98874999999998</v>
      </c>
      <c r="H1317" s="32"/>
      <c r="I1317" s="31"/>
      <c r="J1317" s="25">
        <f t="shared" si="75"/>
        <v>225.02620000000002</v>
      </c>
      <c r="K1317" s="21"/>
      <c r="L1317" s="16"/>
      <c r="M1317" s="101">
        <v>189.02600000000001</v>
      </c>
      <c r="N1317" s="101">
        <v>173.84800000000001</v>
      </c>
      <c r="O1317" s="101">
        <v>155.79499999999999</v>
      </c>
      <c r="P1317" s="101">
        <v>149.286</v>
      </c>
      <c r="Q1317" s="101">
        <v>149.114</v>
      </c>
      <c r="R1317" s="101">
        <v>107.547</v>
      </c>
      <c r="S1317" s="101">
        <v>358</v>
      </c>
      <c r="T1317" s="101">
        <v>214.94</v>
      </c>
      <c r="U1317" s="101">
        <v>295.52999999999997</v>
      </c>
    </row>
    <row r="1318" spans="1:21" x14ac:dyDescent="0.25">
      <c r="A1318" s="60" t="s">
        <v>4823</v>
      </c>
      <c r="B1318" s="60" t="s">
        <v>27</v>
      </c>
      <c r="C1318" s="60" t="s">
        <v>4831</v>
      </c>
      <c r="D1318" s="94">
        <v>2</v>
      </c>
      <c r="E1318" s="60" t="s">
        <v>5475</v>
      </c>
      <c r="F1318" s="25">
        <f t="shared" si="73"/>
        <v>289.28666666666669</v>
      </c>
      <c r="G1318" s="25">
        <f t="shared" si="74"/>
        <v>157.04624999999999</v>
      </c>
      <c r="H1318" s="32"/>
      <c r="I1318" s="31"/>
      <c r="J1318" s="25">
        <f t="shared" si="75"/>
        <v>190.3828</v>
      </c>
      <c r="K1318" s="21"/>
      <c r="L1318" s="16"/>
      <c r="M1318" s="101">
        <v>21.282</v>
      </c>
      <c r="N1318" s="101">
        <v>93.552999999999997</v>
      </c>
      <c r="O1318" s="101">
        <v>428.80500000000001</v>
      </c>
      <c r="P1318" s="101">
        <v>84.545000000000002</v>
      </c>
      <c r="Q1318" s="101">
        <v>51.66</v>
      </c>
      <c r="R1318" s="101">
        <v>32.393999999999998</v>
      </c>
      <c r="S1318" s="101">
        <v>216</v>
      </c>
      <c r="T1318" s="101">
        <v>198.19</v>
      </c>
      <c r="U1318" s="101">
        <v>453.67</v>
      </c>
    </row>
    <row r="1319" spans="1:21" x14ac:dyDescent="0.25">
      <c r="A1319" s="60" t="s">
        <v>4823</v>
      </c>
      <c r="B1319" s="60" t="s">
        <v>987</v>
      </c>
      <c r="C1319" s="60" t="s">
        <v>4906</v>
      </c>
      <c r="D1319" s="94">
        <v>15</v>
      </c>
      <c r="E1319" s="60" t="s">
        <v>8675</v>
      </c>
      <c r="F1319" s="25">
        <f t="shared" si="73"/>
        <v>289.07666666666665</v>
      </c>
      <c r="G1319" s="25">
        <f t="shared" si="74"/>
        <v>643.40699999999993</v>
      </c>
      <c r="H1319" s="32"/>
      <c r="I1319" s="31"/>
      <c r="J1319" s="25">
        <f t="shared" si="75"/>
        <v>250.77220000000003</v>
      </c>
      <c r="K1319" s="21"/>
      <c r="L1319" s="16"/>
      <c r="M1319" s="101">
        <v>84.748999999999995</v>
      </c>
      <c r="N1319" s="101">
        <v>2281.558</v>
      </c>
      <c r="O1319" s="101">
        <v>72.41</v>
      </c>
      <c r="P1319" s="101">
        <v>134.911</v>
      </c>
      <c r="Q1319" s="101">
        <v>130.14400000000001</v>
      </c>
      <c r="R1319" s="101">
        <v>256.48700000000002</v>
      </c>
      <c r="S1319" s="101">
        <v>231</v>
      </c>
      <c r="T1319" s="101">
        <v>245.12</v>
      </c>
      <c r="U1319" s="101">
        <v>391.11</v>
      </c>
    </row>
    <row r="1320" spans="1:21" x14ac:dyDescent="0.25">
      <c r="A1320" s="60" t="s">
        <v>4823</v>
      </c>
      <c r="B1320" s="60" t="s">
        <v>269</v>
      </c>
      <c r="C1320" s="60" t="s">
        <v>4898</v>
      </c>
      <c r="D1320" s="94">
        <v>15</v>
      </c>
      <c r="E1320" s="60" t="s">
        <v>8448</v>
      </c>
      <c r="F1320" s="25">
        <f t="shared" si="73"/>
        <v>289.04666666666668</v>
      </c>
      <c r="G1320" s="25">
        <f t="shared" si="74"/>
        <v>159.23949999999999</v>
      </c>
      <c r="H1320" s="32"/>
      <c r="I1320" s="31"/>
      <c r="J1320" s="25">
        <f t="shared" si="75"/>
        <v>258.50439999999998</v>
      </c>
      <c r="K1320" s="21"/>
      <c r="L1320" s="16"/>
      <c r="M1320" s="101">
        <v>132.28700000000001</v>
      </c>
      <c r="N1320" s="101">
        <v>172.75700000000001</v>
      </c>
      <c r="O1320" s="101">
        <v>251.37200000000001</v>
      </c>
      <c r="P1320" s="101">
        <v>80.542000000000002</v>
      </c>
      <c r="Q1320" s="101">
        <v>326.07900000000001</v>
      </c>
      <c r="R1320" s="101">
        <v>99.302999999999997</v>
      </c>
      <c r="S1320" s="101">
        <v>302</v>
      </c>
      <c r="T1320" s="101">
        <v>229.92</v>
      </c>
      <c r="U1320" s="101">
        <v>335.22</v>
      </c>
    </row>
    <row r="1321" spans="1:21" x14ac:dyDescent="0.25">
      <c r="A1321" s="60" t="s">
        <v>4823</v>
      </c>
      <c r="B1321" s="60" t="s">
        <v>1416</v>
      </c>
      <c r="C1321" s="60" t="s">
        <v>4907</v>
      </c>
      <c r="D1321" s="94">
        <v>16</v>
      </c>
      <c r="E1321" s="60" t="s">
        <v>8865</v>
      </c>
      <c r="F1321" s="25">
        <f t="shared" si="73"/>
        <v>287.35999999999996</v>
      </c>
      <c r="G1321" s="25">
        <f t="shared" si="74"/>
        <v>301.51824999999997</v>
      </c>
      <c r="H1321" s="32"/>
      <c r="I1321" s="31"/>
      <c r="J1321" s="25">
        <f t="shared" si="75"/>
        <v>358.67500000000001</v>
      </c>
      <c r="K1321" s="21"/>
      <c r="L1321" s="16"/>
      <c r="M1321" s="101">
        <v>162.17500000000001</v>
      </c>
      <c r="N1321" s="101">
        <v>263.13900000000001</v>
      </c>
      <c r="O1321" s="101">
        <v>212.541</v>
      </c>
      <c r="P1321" s="101">
        <v>568.21799999999996</v>
      </c>
      <c r="Q1321" s="101">
        <v>326.22199999999998</v>
      </c>
      <c r="R1321" s="101">
        <v>605.07299999999998</v>
      </c>
      <c r="S1321" s="101">
        <v>259</v>
      </c>
      <c r="T1321" s="101">
        <v>209.24</v>
      </c>
      <c r="U1321" s="101">
        <v>393.84</v>
      </c>
    </row>
    <row r="1322" spans="1:21" x14ac:dyDescent="0.25">
      <c r="A1322" s="60" t="s">
        <v>4823</v>
      </c>
      <c r="B1322" s="60" t="s">
        <v>1934</v>
      </c>
      <c r="C1322" s="60" t="s">
        <v>4839</v>
      </c>
      <c r="D1322" s="94">
        <v>4</v>
      </c>
      <c r="E1322" s="60" t="s">
        <v>5676</v>
      </c>
      <c r="F1322" s="25">
        <f t="shared" si="73"/>
        <v>285.87</v>
      </c>
      <c r="G1322" s="25">
        <f t="shared" si="74"/>
        <v>115.62575000000001</v>
      </c>
      <c r="H1322" s="32"/>
      <c r="I1322" s="31"/>
      <c r="J1322" s="25">
        <f t="shared" si="75"/>
        <v>252.16459999999998</v>
      </c>
      <c r="K1322" s="21"/>
      <c r="L1322" s="16"/>
      <c r="M1322" s="101">
        <v>21.484999999999999</v>
      </c>
      <c r="N1322" s="101">
        <v>52.523000000000003</v>
      </c>
      <c r="O1322" s="101">
        <v>157.13200000000001</v>
      </c>
      <c r="P1322" s="101">
        <v>231.363</v>
      </c>
      <c r="Q1322" s="101">
        <v>218.13800000000001</v>
      </c>
      <c r="R1322" s="101">
        <v>185.07499999999999</v>
      </c>
      <c r="S1322" s="101">
        <v>283</v>
      </c>
      <c r="T1322" s="101">
        <v>217.6</v>
      </c>
      <c r="U1322" s="101">
        <v>357.01</v>
      </c>
    </row>
    <row r="1323" spans="1:21" x14ac:dyDescent="0.25">
      <c r="A1323" s="60" t="s">
        <v>4823</v>
      </c>
      <c r="B1323" s="60" t="s">
        <v>3509</v>
      </c>
      <c r="C1323" s="60" t="s">
        <v>4907</v>
      </c>
      <c r="D1323" s="94">
        <v>16</v>
      </c>
      <c r="E1323" s="60" t="s">
        <v>9151</v>
      </c>
      <c r="F1323" s="25">
        <f t="shared" si="73"/>
        <v>285.54666666666668</v>
      </c>
      <c r="G1323" s="25">
        <f t="shared" si="74"/>
        <v>10.123749999999999</v>
      </c>
      <c r="H1323" s="32"/>
      <c r="I1323" s="31"/>
      <c r="J1323" s="25">
        <f t="shared" si="75"/>
        <v>173.34880000000001</v>
      </c>
      <c r="K1323" s="21"/>
      <c r="L1323" s="16"/>
      <c r="M1323" s="101">
        <v>4.6740000000000004</v>
      </c>
      <c r="N1323" s="101">
        <v>0.246</v>
      </c>
      <c r="O1323" s="101">
        <v>32.527999999999999</v>
      </c>
      <c r="P1323" s="101">
        <v>3.0470000000000002</v>
      </c>
      <c r="Q1323" s="101">
        <v>5.9429999999999996</v>
      </c>
      <c r="R1323" s="101">
        <v>4.1609999999999996</v>
      </c>
      <c r="S1323" s="101">
        <v>18</v>
      </c>
      <c r="T1323" s="101">
        <v>727.05</v>
      </c>
      <c r="U1323" s="101">
        <v>111.59</v>
      </c>
    </row>
    <row r="1324" spans="1:21" x14ac:dyDescent="0.25">
      <c r="A1324" s="60" t="s">
        <v>4823</v>
      </c>
      <c r="B1324" s="60" t="s">
        <v>652</v>
      </c>
      <c r="C1324" s="60" t="s">
        <v>4913</v>
      </c>
      <c r="D1324" s="94">
        <v>18</v>
      </c>
      <c r="E1324" s="60" t="s">
        <v>9746</v>
      </c>
      <c r="F1324" s="25">
        <f t="shared" si="73"/>
        <v>285.46666666666664</v>
      </c>
      <c r="G1324" s="25">
        <f t="shared" si="74"/>
        <v>47.148250000000004</v>
      </c>
      <c r="H1324" s="32"/>
      <c r="I1324" s="31"/>
      <c r="J1324" s="25">
        <f t="shared" si="75"/>
        <v>205.96440000000001</v>
      </c>
      <c r="K1324" s="21"/>
      <c r="L1324" s="16"/>
      <c r="M1324" s="101">
        <v>96.442999999999998</v>
      </c>
      <c r="N1324" s="101">
        <v>9.3070000000000004</v>
      </c>
      <c r="O1324" s="101">
        <v>7.3689999999999998</v>
      </c>
      <c r="P1324" s="101">
        <v>75.474000000000004</v>
      </c>
      <c r="Q1324" s="101">
        <v>34.020000000000003</v>
      </c>
      <c r="R1324" s="101">
        <v>139.40199999999999</v>
      </c>
      <c r="S1324" s="101">
        <v>60</v>
      </c>
      <c r="T1324" s="101">
        <v>33.04</v>
      </c>
      <c r="U1324" s="101">
        <v>763.36</v>
      </c>
    </row>
    <row r="1325" spans="1:21" x14ac:dyDescent="0.25">
      <c r="A1325" s="60" t="s">
        <v>4823</v>
      </c>
      <c r="B1325" s="60" t="s">
        <v>151</v>
      </c>
      <c r="C1325" s="60" t="s">
        <v>4854</v>
      </c>
      <c r="D1325" s="94">
        <v>6</v>
      </c>
      <c r="E1325" s="60" t="s">
        <v>6449</v>
      </c>
      <c r="F1325" s="25">
        <f t="shared" si="73"/>
        <v>285.2</v>
      </c>
      <c r="G1325" s="25">
        <f t="shared" si="74"/>
        <v>2725.8309999999997</v>
      </c>
      <c r="H1325" s="32"/>
      <c r="I1325" s="31"/>
      <c r="J1325" s="25">
        <f t="shared" si="75"/>
        <v>392.70819999999998</v>
      </c>
      <c r="K1325" s="21"/>
      <c r="L1325" s="16"/>
      <c r="M1325" s="101">
        <v>5189.6840000000002</v>
      </c>
      <c r="N1325" s="101">
        <v>4347.7569999999996</v>
      </c>
      <c r="O1325" s="101">
        <v>605.59699999999998</v>
      </c>
      <c r="P1325" s="101">
        <v>760.28599999999994</v>
      </c>
      <c r="Q1325" s="101">
        <v>1021.25</v>
      </c>
      <c r="R1325" s="101">
        <v>86.691000000000003</v>
      </c>
      <c r="S1325" s="101">
        <v>798</v>
      </c>
      <c r="T1325" s="101">
        <v>49.83</v>
      </c>
      <c r="U1325" s="101">
        <v>7.77</v>
      </c>
    </row>
    <row r="1326" spans="1:21" x14ac:dyDescent="0.25">
      <c r="A1326" s="60" t="s">
        <v>4823</v>
      </c>
      <c r="B1326" s="60" t="s">
        <v>1159</v>
      </c>
      <c r="C1326" s="60" t="s">
        <v>4848</v>
      </c>
      <c r="D1326" s="94">
        <v>5</v>
      </c>
      <c r="E1326" s="60" t="s">
        <v>5873</v>
      </c>
      <c r="F1326" s="25">
        <f t="shared" si="73"/>
        <v>284.89000000000004</v>
      </c>
      <c r="G1326" s="25">
        <f t="shared" si="74"/>
        <v>85.277250000000009</v>
      </c>
      <c r="H1326" s="32"/>
      <c r="I1326" s="31"/>
      <c r="J1326" s="25">
        <f t="shared" si="75"/>
        <v>300.65640000000002</v>
      </c>
      <c r="K1326" s="21"/>
      <c r="L1326" s="16"/>
      <c r="M1326" s="101">
        <v>6.7859999999999996</v>
      </c>
      <c r="N1326" s="101">
        <v>29.062000000000001</v>
      </c>
      <c r="O1326" s="101">
        <v>112.926</v>
      </c>
      <c r="P1326" s="101">
        <v>192.33500000000001</v>
      </c>
      <c r="Q1326" s="101">
        <v>619.23900000000003</v>
      </c>
      <c r="R1326" s="101">
        <v>29.373000000000001</v>
      </c>
      <c r="S1326" s="101">
        <v>309</v>
      </c>
      <c r="T1326" s="101">
        <v>188.3</v>
      </c>
      <c r="U1326" s="101">
        <v>357.37</v>
      </c>
    </row>
    <row r="1327" spans="1:21" x14ac:dyDescent="0.25">
      <c r="A1327" s="60" t="s">
        <v>4823</v>
      </c>
      <c r="B1327" s="60" t="s">
        <v>922</v>
      </c>
      <c r="C1327" s="60" t="s">
        <v>4886</v>
      </c>
      <c r="D1327" s="94">
        <v>11</v>
      </c>
      <c r="E1327" s="60" t="s">
        <v>7778</v>
      </c>
      <c r="F1327" s="25">
        <f t="shared" si="73"/>
        <v>284.18</v>
      </c>
      <c r="G1327" s="25">
        <f t="shared" si="74"/>
        <v>192.51175000000001</v>
      </c>
      <c r="H1327" s="32"/>
      <c r="I1327" s="31"/>
      <c r="J1327" s="25">
        <f t="shared" si="75"/>
        <v>265.55599999999998</v>
      </c>
      <c r="K1327" s="21"/>
      <c r="L1327" s="16"/>
      <c r="M1327" s="101">
        <v>163.83799999999999</v>
      </c>
      <c r="N1327" s="101">
        <v>216.38300000000001</v>
      </c>
      <c r="O1327" s="101">
        <v>157.208</v>
      </c>
      <c r="P1327" s="101">
        <v>232.61799999999999</v>
      </c>
      <c r="Q1327" s="101">
        <v>223.32599999999999</v>
      </c>
      <c r="R1327" s="101">
        <v>251.91399999999999</v>
      </c>
      <c r="S1327" s="101">
        <v>131</v>
      </c>
      <c r="T1327" s="101">
        <v>263.77999999999997</v>
      </c>
      <c r="U1327" s="101">
        <v>457.76</v>
      </c>
    </row>
    <row r="1328" spans="1:21" x14ac:dyDescent="0.25">
      <c r="A1328" s="60" t="s">
        <v>4823</v>
      </c>
      <c r="B1328" s="60" t="s">
        <v>1777</v>
      </c>
      <c r="C1328" s="60" t="s">
        <v>4851</v>
      </c>
      <c r="D1328" s="94">
        <v>6</v>
      </c>
      <c r="E1328" s="60" t="s">
        <v>6081</v>
      </c>
      <c r="F1328" s="25">
        <f t="shared" si="73"/>
        <v>284.02000000000004</v>
      </c>
      <c r="G1328" s="25">
        <f t="shared" si="74"/>
        <v>68.914000000000001</v>
      </c>
      <c r="H1328" s="32"/>
      <c r="I1328" s="31"/>
      <c r="J1328" s="25">
        <f t="shared" si="75"/>
        <v>252.61880000000002</v>
      </c>
      <c r="K1328" s="21"/>
      <c r="L1328" s="16"/>
      <c r="M1328" s="101">
        <v>14.343</v>
      </c>
      <c r="N1328" s="101">
        <v>43.417999999999999</v>
      </c>
      <c r="O1328" s="101">
        <v>106.327</v>
      </c>
      <c r="P1328" s="101">
        <v>111.568</v>
      </c>
      <c r="Q1328" s="101">
        <v>157.953</v>
      </c>
      <c r="R1328" s="101">
        <v>253.08099999999999</v>
      </c>
      <c r="S1328" s="101">
        <v>206</v>
      </c>
      <c r="T1328" s="101">
        <v>242.84</v>
      </c>
      <c r="U1328" s="101">
        <v>403.22</v>
      </c>
    </row>
    <row r="1329" spans="1:21" x14ac:dyDescent="0.25">
      <c r="A1329" s="60" t="s">
        <v>4823</v>
      </c>
      <c r="B1329" s="60" t="s">
        <v>620</v>
      </c>
      <c r="C1329" s="60" t="s">
        <v>4841</v>
      </c>
      <c r="D1329" s="94">
        <v>4</v>
      </c>
      <c r="E1329" s="60" t="s">
        <v>5720</v>
      </c>
      <c r="F1329" s="25">
        <f t="shared" si="73"/>
        <v>283.58666666666664</v>
      </c>
      <c r="G1329" s="25">
        <f t="shared" si="74"/>
        <v>119.85625</v>
      </c>
      <c r="H1329" s="32"/>
      <c r="I1329" s="31"/>
      <c r="J1329" s="25">
        <f t="shared" si="75"/>
        <v>337.03219999999999</v>
      </c>
      <c r="K1329" s="21"/>
      <c r="L1329" s="16"/>
      <c r="M1329" s="101">
        <v>79.236000000000004</v>
      </c>
      <c r="N1329" s="101">
        <v>92.688999999999993</v>
      </c>
      <c r="O1329" s="101">
        <v>123.848</v>
      </c>
      <c r="P1329" s="101">
        <v>183.65199999999999</v>
      </c>
      <c r="Q1329" s="101">
        <v>652.76300000000003</v>
      </c>
      <c r="R1329" s="101">
        <v>181.63800000000001</v>
      </c>
      <c r="S1329" s="101">
        <v>550</v>
      </c>
      <c r="T1329" s="101">
        <v>92.73</v>
      </c>
      <c r="U1329" s="101">
        <v>208.03</v>
      </c>
    </row>
    <row r="1330" spans="1:21" x14ac:dyDescent="0.25">
      <c r="A1330" s="60" t="s">
        <v>4823</v>
      </c>
      <c r="B1330" s="60" t="s">
        <v>2261</v>
      </c>
      <c r="C1330" s="60" t="s">
        <v>4905</v>
      </c>
      <c r="D1330" s="94">
        <v>15</v>
      </c>
      <c r="E1330" s="60" t="s">
        <v>8578</v>
      </c>
      <c r="F1330" s="25">
        <f t="shared" si="73"/>
        <v>283.38333333333333</v>
      </c>
      <c r="G1330" s="25">
        <f t="shared" si="74"/>
        <v>253.52250000000001</v>
      </c>
      <c r="H1330" s="32"/>
      <c r="I1330" s="31"/>
      <c r="J1330" s="25">
        <f t="shared" si="75"/>
        <v>350.8288</v>
      </c>
      <c r="K1330" s="21"/>
      <c r="L1330" s="16"/>
      <c r="M1330" s="101">
        <v>146.98099999999999</v>
      </c>
      <c r="N1330" s="101">
        <v>223.75700000000001</v>
      </c>
      <c r="O1330" s="101">
        <v>202.00700000000001</v>
      </c>
      <c r="P1330" s="101">
        <v>441.34500000000003</v>
      </c>
      <c r="Q1330" s="101">
        <v>499.00299999999999</v>
      </c>
      <c r="R1330" s="101">
        <v>404.99099999999999</v>
      </c>
      <c r="S1330" s="101">
        <v>283</v>
      </c>
      <c r="T1330" s="101">
        <v>102.45</v>
      </c>
      <c r="U1330" s="101">
        <v>464.7</v>
      </c>
    </row>
    <row r="1331" spans="1:21" x14ac:dyDescent="0.25">
      <c r="A1331" s="60" t="s">
        <v>4823</v>
      </c>
      <c r="B1331" s="60" t="s">
        <v>385</v>
      </c>
      <c r="C1331" s="60" t="s">
        <v>4843</v>
      </c>
      <c r="D1331" s="94">
        <v>4</v>
      </c>
      <c r="E1331" s="60" t="s">
        <v>5788</v>
      </c>
      <c r="F1331" s="25">
        <f t="shared" si="73"/>
        <v>282.8</v>
      </c>
      <c r="G1331" s="25">
        <f t="shared" si="74"/>
        <v>29.388500000000001</v>
      </c>
      <c r="H1331" s="32"/>
      <c r="I1331" s="31"/>
      <c r="J1331" s="25">
        <f t="shared" si="75"/>
        <v>229.67079999999996</v>
      </c>
      <c r="K1331" s="21"/>
      <c r="L1331" s="16"/>
      <c r="M1331" s="101">
        <v>11.757</v>
      </c>
      <c r="N1331" s="101">
        <v>15.874000000000001</v>
      </c>
      <c r="O1331" s="101">
        <v>12.747999999999999</v>
      </c>
      <c r="P1331" s="101">
        <v>77.174999999999997</v>
      </c>
      <c r="Q1331" s="101">
        <v>106.895</v>
      </c>
      <c r="R1331" s="101">
        <v>193.059</v>
      </c>
      <c r="S1331" s="101">
        <v>236</v>
      </c>
      <c r="T1331" s="101">
        <v>270.13</v>
      </c>
      <c r="U1331" s="101">
        <v>342.27</v>
      </c>
    </row>
    <row r="1332" spans="1:21" x14ac:dyDescent="0.25">
      <c r="A1332" s="60" t="s">
        <v>4823</v>
      </c>
      <c r="B1332" s="60" t="s">
        <v>1671</v>
      </c>
      <c r="C1332" s="60" t="s">
        <v>4853</v>
      </c>
      <c r="D1332" s="94">
        <v>6</v>
      </c>
      <c r="E1332" s="60" t="s">
        <v>6414</v>
      </c>
      <c r="F1332" s="25">
        <f t="shared" si="73"/>
        <v>282.76666666666665</v>
      </c>
      <c r="G1332" s="25">
        <f t="shared" si="74"/>
        <v>98.177750000000003</v>
      </c>
      <c r="H1332" s="32"/>
      <c r="I1332" s="31"/>
      <c r="J1332" s="25">
        <f t="shared" si="75"/>
        <v>178.57400000000001</v>
      </c>
      <c r="K1332" s="21"/>
      <c r="L1332" s="16"/>
      <c r="M1332" s="101">
        <v>13.66</v>
      </c>
      <c r="N1332" s="101">
        <v>76.314999999999998</v>
      </c>
      <c r="O1332" s="101">
        <v>131.78299999999999</v>
      </c>
      <c r="P1332" s="101">
        <v>170.953</v>
      </c>
      <c r="Q1332" s="101">
        <v>0.48599999999999999</v>
      </c>
      <c r="R1332" s="101">
        <v>44.084000000000003</v>
      </c>
      <c r="S1332" s="101">
        <v>56</v>
      </c>
      <c r="T1332" s="101">
        <v>770.92</v>
      </c>
      <c r="U1332" s="101">
        <v>21.38</v>
      </c>
    </row>
    <row r="1333" spans="1:21" x14ac:dyDescent="0.25">
      <c r="A1333" s="60" t="s">
        <v>4823</v>
      </c>
      <c r="B1333" s="60" t="s">
        <v>1077</v>
      </c>
      <c r="C1333" s="60" t="s">
        <v>4864</v>
      </c>
      <c r="D1333" s="94">
        <v>7</v>
      </c>
      <c r="E1333" s="60" t="s">
        <v>6881</v>
      </c>
      <c r="F1333" s="25">
        <f t="shared" si="73"/>
        <v>282.01666666666671</v>
      </c>
      <c r="G1333" s="25">
        <f t="shared" si="74"/>
        <v>55.745499999999993</v>
      </c>
      <c r="H1333" s="32"/>
      <c r="I1333" s="31"/>
      <c r="J1333" s="25">
        <f t="shared" si="75"/>
        <v>177.584</v>
      </c>
      <c r="K1333" s="21"/>
      <c r="L1333" s="16"/>
      <c r="M1333" s="101">
        <v>64.111000000000004</v>
      </c>
      <c r="N1333" s="101">
        <v>98.88</v>
      </c>
      <c r="O1333" s="101">
        <v>47.402999999999999</v>
      </c>
      <c r="P1333" s="101">
        <v>12.587999999999999</v>
      </c>
      <c r="Q1333" s="101">
        <v>17.079000000000001</v>
      </c>
      <c r="R1333" s="101">
        <v>24.791</v>
      </c>
      <c r="S1333" s="101">
        <v>761</v>
      </c>
      <c r="T1333" s="101">
        <v>21.48</v>
      </c>
      <c r="U1333" s="101">
        <v>63.57</v>
      </c>
    </row>
    <row r="1334" spans="1:21" x14ac:dyDescent="0.25">
      <c r="A1334" s="60" t="s">
        <v>4823</v>
      </c>
      <c r="B1334" s="60" t="s">
        <v>3042</v>
      </c>
      <c r="C1334" s="60" t="s">
        <v>4907</v>
      </c>
      <c r="D1334" s="94">
        <v>16</v>
      </c>
      <c r="E1334" s="60" t="s">
        <v>9027</v>
      </c>
      <c r="F1334" s="25">
        <f t="shared" si="73"/>
        <v>281.75</v>
      </c>
      <c r="G1334" s="25">
        <f t="shared" si="74"/>
        <v>114.4015</v>
      </c>
      <c r="H1334" s="32"/>
      <c r="I1334" s="31"/>
      <c r="J1334" s="25">
        <f t="shared" si="75"/>
        <v>224.74340000000001</v>
      </c>
      <c r="K1334" s="21"/>
      <c r="L1334" s="16"/>
      <c r="M1334" s="101">
        <v>133.21299999999999</v>
      </c>
      <c r="N1334" s="101">
        <v>59.716999999999999</v>
      </c>
      <c r="O1334" s="101">
        <v>30.782</v>
      </c>
      <c r="P1334" s="101">
        <v>233.89400000000001</v>
      </c>
      <c r="Q1334" s="101">
        <v>195.197</v>
      </c>
      <c r="R1334" s="101">
        <v>83.27</v>
      </c>
      <c r="S1334" s="101">
        <v>154</v>
      </c>
      <c r="T1334" s="101">
        <v>121.07</v>
      </c>
      <c r="U1334" s="101">
        <v>570.17999999999995</v>
      </c>
    </row>
    <row r="1335" spans="1:21" x14ac:dyDescent="0.25">
      <c r="A1335" s="60" t="s">
        <v>4823</v>
      </c>
      <c r="B1335" s="60" t="s">
        <v>1235</v>
      </c>
      <c r="C1335" s="60" t="s">
        <v>4863</v>
      </c>
      <c r="D1335" s="94">
        <v>7</v>
      </c>
      <c r="E1335" s="60" t="s">
        <v>6707</v>
      </c>
      <c r="F1335" s="25">
        <f t="shared" si="73"/>
        <v>280.41333333333336</v>
      </c>
      <c r="G1335" s="25">
        <f t="shared" si="74"/>
        <v>65.821749999999994</v>
      </c>
      <c r="H1335" s="32"/>
      <c r="I1335" s="31"/>
      <c r="J1335" s="25">
        <f t="shared" si="75"/>
        <v>213.70519999999996</v>
      </c>
      <c r="K1335" s="21"/>
      <c r="L1335" s="16"/>
      <c r="M1335" s="101">
        <v>83.965000000000003</v>
      </c>
      <c r="N1335" s="101">
        <v>46.838999999999999</v>
      </c>
      <c r="O1335" s="101">
        <v>41.045999999999999</v>
      </c>
      <c r="P1335" s="101">
        <v>91.436999999999998</v>
      </c>
      <c r="Q1335" s="101">
        <v>141.89699999999999</v>
      </c>
      <c r="R1335" s="101">
        <v>85.388999999999996</v>
      </c>
      <c r="S1335" s="101">
        <v>212</v>
      </c>
      <c r="T1335" s="101">
        <v>350.85</v>
      </c>
      <c r="U1335" s="101">
        <v>278.39</v>
      </c>
    </row>
    <row r="1336" spans="1:21" x14ac:dyDescent="0.25">
      <c r="A1336" s="60" t="s">
        <v>4823</v>
      </c>
      <c r="B1336" s="60" t="s">
        <v>1132</v>
      </c>
      <c r="C1336" s="60" t="s">
        <v>4861</v>
      </c>
      <c r="D1336" s="94">
        <v>6</v>
      </c>
      <c r="E1336" s="60" t="s">
        <v>6628</v>
      </c>
      <c r="F1336" s="25">
        <f t="shared" si="73"/>
        <v>280.3966666666667</v>
      </c>
      <c r="G1336" s="25">
        <f t="shared" si="74"/>
        <v>170.91725</v>
      </c>
      <c r="H1336" s="32"/>
      <c r="I1336" s="31"/>
      <c r="J1336" s="25">
        <f t="shared" si="75"/>
        <v>168.238</v>
      </c>
      <c r="K1336" s="21"/>
      <c r="L1336" s="16"/>
      <c r="M1336" s="101">
        <v>683.64599999999996</v>
      </c>
      <c r="N1336" s="101" t="s">
        <v>5176</v>
      </c>
      <c r="O1336" s="101" t="s">
        <v>5176</v>
      </c>
      <c r="P1336" s="101">
        <v>2.3E-2</v>
      </c>
      <c r="Q1336" s="101" t="s">
        <v>5176</v>
      </c>
      <c r="R1336" s="101" t="s">
        <v>5176</v>
      </c>
      <c r="S1336" s="101">
        <v>290</v>
      </c>
      <c r="T1336" s="101">
        <v>475.24</v>
      </c>
      <c r="U1336" s="101">
        <v>75.95</v>
      </c>
    </row>
    <row r="1337" spans="1:21" x14ac:dyDescent="0.25">
      <c r="A1337" s="60" t="s">
        <v>4823</v>
      </c>
      <c r="B1337" s="60" t="s">
        <v>1811</v>
      </c>
      <c r="C1337" s="60" t="s">
        <v>4894</v>
      </c>
      <c r="D1337" s="94">
        <v>13</v>
      </c>
      <c r="E1337" s="60" t="s">
        <v>8054</v>
      </c>
      <c r="F1337" s="25">
        <f t="shared" si="73"/>
        <v>279.80666666666667</v>
      </c>
      <c r="G1337" s="25">
        <f t="shared" si="74"/>
        <v>135.82300000000001</v>
      </c>
      <c r="H1337" s="32"/>
      <c r="I1337" s="31"/>
      <c r="J1337" s="25">
        <f t="shared" si="75"/>
        <v>265.8014</v>
      </c>
      <c r="K1337" s="21"/>
      <c r="L1337" s="16"/>
      <c r="M1337" s="101">
        <v>100.598</v>
      </c>
      <c r="N1337" s="101">
        <v>123.304</v>
      </c>
      <c r="O1337" s="101">
        <v>166.21700000000001</v>
      </c>
      <c r="P1337" s="101">
        <v>153.173</v>
      </c>
      <c r="Q1337" s="101">
        <v>240.54400000000001</v>
      </c>
      <c r="R1337" s="101">
        <v>249.04300000000001</v>
      </c>
      <c r="S1337" s="101">
        <v>252</v>
      </c>
      <c r="T1337" s="101">
        <v>258.45</v>
      </c>
      <c r="U1337" s="101">
        <v>328.97</v>
      </c>
    </row>
    <row r="1338" spans="1:21" x14ac:dyDescent="0.25">
      <c r="A1338" s="60" t="s">
        <v>4823</v>
      </c>
      <c r="B1338" s="60" t="s">
        <v>654</v>
      </c>
      <c r="C1338" s="60" t="s">
        <v>4827</v>
      </c>
      <c r="D1338" s="94">
        <v>1</v>
      </c>
      <c r="E1338" s="60" t="s">
        <v>5344</v>
      </c>
      <c r="F1338" s="25">
        <f t="shared" si="73"/>
        <v>279.55666666666667</v>
      </c>
      <c r="G1338" s="25">
        <f t="shared" si="74"/>
        <v>647.24374999999998</v>
      </c>
      <c r="H1338" s="32"/>
      <c r="I1338" s="31"/>
      <c r="J1338" s="25">
        <f t="shared" si="75"/>
        <v>293.55119999999999</v>
      </c>
      <c r="K1338" s="21"/>
      <c r="L1338" s="16"/>
      <c r="M1338" s="101">
        <v>136.99100000000001</v>
      </c>
      <c r="N1338" s="101">
        <v>1683.8989999999999</v>
      </c>
      <c r="O1338" s="101">
        <v>272.76799999999997</v>
      </c>
      <c r="P1338" s="101">
        <v>495.31700000000001</v>
      </c>
      <c r="Q1338" s="101">
        <v>348</v>
      </c>
      <c r="R1338" s="101">
        <v>281.08600000000001</v>
      </c>
      <c r="S1338" s="101">
        <v>239</v>
      </c>
      <c r="T1338" s="101">
        <v>285.70999999999998</v>
      </c>
      <c r="U1338" s="101">
        <v>313.95999999999998</v>
      </c>
    </row>
    <row r="1339" spans="1:21" x14ac:dyDescent="0.25">
      <c r="A1339" s="60" t="s">
        <v>4823</v>
      </c>
      <c r="B1339" s="60" t="s">
        <v>1462</v>
      </c>
      <c r="C1339" s="60" t="s">
        <v>4886</v>
      </c>
      <c r="D1339" s="94">
        <v>11</v>
      </c>
      <c r="E1339" s="60" t="s">
        <v>7805</v>
      </c>
      <c r="F1339" s="25">
        <f t="shared" si="73"/>
        <v>278.90000000000003</v>
      </c>
      <c r="G1339" s="25">
        <f t="shared" si="74"/>
        <v>207.57624999999999</v>
      </c>
      <c r="H1339" s="32"/>
      <c r="I1339" s="31"/>
      <c r="J1339" s="25">
        <f t="shared" si="75"/>
        <v>247.62980000000002</v>
      </c>
      <c r="K1339" s="21"/>
      <c r="L1339" s="16"/>
      <c r="M1339" s="101">
        <v>235.65899999999999</v>
      </c>
      <c r="N1339" s="101">
        <v>224.06899999999999</v>
      </c>
      <c r="O1339" s="101">
        <v>176.04499999999999</v>
      </c>
      <c r="P1339" s="101">
        <v>194.53200000000001</v>
      </c>
      <c r="Q1339" s="101">
        <v>219.35900000000001</v>
      </c>
      <c r="R1339" s="101">
        <v>182.09</v>
      </c>
      <c r="S1339" s="101">
        <v>241</v>
      </c>
      <c r="T1339" s="101">
        <v>219.73</v>
      </c>
      <c r="U1339" s="101">
        <v>375.97</v>
      </c>
    </row>
    <row r="1340" spans="1:21" x14ac:dyDescent="0.25">
      <c r="A1340" s="60" t="s">
        <v>4823</v>
      </c>
      <c r="B1340" s="60" t="s">
        <v>1451</v>
      </c>
      <c r="C1340" s="60" t="s">
        <v>4917</v>
      </c>
      <c r="D1340" s="94">
        <v>20</v>
      </c>
      <c r="E1340" s="60" t="s">
        <v>9901</v>
      </c>
      <c r="F1340" s="25">
        <f t="shared" si="73"/>
        <v>278.87</v>
      </c>
      <c r="G1340" s="25">
        <f t="shared" si="74"/>
        <v>340.40100000000001</v>
      </c>
      <c r="H1340" s="32"/>
      <c r="I1340" s="31"/>
      <c r="J1340" s="25">
        <f t="shared" si="75"/>
        <v>210.91720000000001</v>
      </c>
      <c r="K1340" s="21"/>
      <c r="L1340" s="16"/>
      <c r="M1340" s="101">
        <v>92.403999999999996</v>
      </c>
      <c r="N1340" s="101">
        <v>535.97400000000005</v>
      </c>
      <c r="O1340" s="101">
        <v>413.68400000000003</v>
      </c>
      <c r="P1340" s="101">
        <v>319.54199999999997</v>
      </c>
      <c r="Q1340" s="101">
        <v>85.241</v>
      </c>
      <c r="R1340" s="101">
        <v>132.73500000000001</v>
      </c>
      <c r="S1340" s="101">
        <v>166</v>
      </c>
      <c r="T1340" s="101">
        <v>231.69</v>
      </c>
      <c r="U1340" s="101">
        <v>438.92</v>
      </c>
    </row>
    <row r="1341" spans="1:21" x14ac:dyDescent="0.25">
      <c r="A1341" s="60" t="s">
        <v>4823</v>
      </c>
      <c r="B1341" s="60" t="s">
        <v>431</v>
      </c>
      <c r="C1341" s="60" t="s">
        <v>4907</v>
      </c>
      <c r="D1341" s="94">
        <v>16</v>
      </c>
      <c r="E1341" s="60" t="s">
        <v>8900</v>
      </c>
      <c r="F1341" s="25">
        <f t="shared" si="73"/>
        <v>278.44333333333333</v>
      </c>
      <c r="G1341" s="25">
        <f t="shared" si="74"/>
        <v>162.81874999999999</v>
      </c>
      <c r="H1341" s="32"/>
      <c r="I1341" s="31"/>
      <c r="J1341" s="25">
        <f t="shared" si="75"/>
        <v>272.68079999999998</v>
      </c>
      <c r="K1341" s="21"/>
      <c r="L1341" s="16"/>
      <c r="M1341" s="101">
        <v>65.346000000000004</v>
      </c>
      <c r="N1341" s="101">
        <v>257.81200000000001</v>
      </c>
      <c r="O1341" s="101">
        <v>195.08199999999999</v>
      </c>
      <c r="P1341" s="101">
        <v>133.035</v>
      </c>
      <c r="Q1341" s="101">
        <v>218.095</v>
      </c>
      <c r="R1341" s="101">
        <v>309.97899999999998</v>
      </c>
      <c r="S1341" s="101">
        <v>378</v>
      </c>
      <c r="T1341" s="101">
        <v>117.51</v>
      </c>
      <c r="U1341" s="101">
        <v>339.82</v>
      </c>
    </row>
    <row r="1342" spans="1:21" x14ac:dyDescent="0.25">
      <c r="A1342" s="60" t="s">
        <v>4823</v>
      </c>
      <c r="B1342" s="60" t="s">
        <v>1565</v>
      </c>
      <c r="C1342" s="60" t="s">
        <v>4886</v>
      </c>
      <c r="D1342" s="94">
        <v>11</v>
      </c>
      <c r="E1342" s="60" t="s">
        <v>7745</v>
      </c>
      <c r="F1342" s="25">
        <f t="shared" si="73"/>
        <v>278.18666666666667</v>
      </c>
      <c r="G1342" s="25">
        <f t="shared" si="74"/>
        <v>157.40350000000001</v>
      </c>
      <c r="H1342" s="32"/>
      <c r="I1342" s="31"/>
      <c r="J1342" s="25">
        <f t="shared" si="75"/>
        <v>259.56939999999997</v>
      </c>
      <c r="K1342" s="21"/>
      <c r="L1342" s="16"/>
      <c r="M1342" s="101">
        <v>125.86799999999999</v>
      </c>
      <c r="N1342" s="101">
        <v>88.18</v>
      </c>
      <c r="O1342" s="101">
        <v>180.59299999999999</v>
      </c>
      <c r="P1342" s="101">
        <v>234.97300000000001</v>
      </c>
      <c r="Q1342" s="101">
        <v>307.68099999999998</v>
      </c>
      <c r="R1342" s="101">
        <v>155.60599999999999</v>
      </c>
      <c r="S1342" s="101">
        <v>427</v>
      </c>
      <c r="T1342" s="101">
        <v>139.83000000000001</v>
      </c>
      <c r="U1342" s="101">
        <v>267.73</v>
      </c>
    </row>
    <row r="1343" spans="1:21" x14ac:dyDescent="0.25">
      <c r="A1343" s="60" t="s">
        <v>4823</v>
      </c>
      <c r="B1343" s="60" t="s">
        <v>2802</v>
      </c>
      <c r="C1343" s="60" t="s">
        <v>4863</v>
      </c>
      <c r="D1343" s="94">
        <v>7</v>
      </c>
      <c r="E1343" s="60" t="s">
        <v>6780</v>
      </c>
      <c r="F1343" s="25">
        <f t="shared" si="73"/>
        <v>277.95333333333332</v>
      </c>
      <c r="G1343" s="25">
        <f t="shared" si="74"/>
        <v>170.303</v>
      </c>
      <c r="H1343" s="32"/>
      <c r="I1343" s="31"/>
      <c r="J1343" s="25">
        <f t="shared" si="75"/>
        <v>298.90980000000002</v>
      </c>
      <c r="K1343" s="21"/>
      <c r="L1343" s="16"/>
      <c r="M1343" s="101">
        <v>424.06400000000002</v>
      </c>
      <c r="N1343" s="101">
        <v>52.152000000000001</v>
      </c>
      <c r="O1343" s="101">
        <v>83.715999999999994</v>
      </c>
      <c r="P1343" s="101">
        <v>121.28</v>
      </c>
      <c r="Q1343" s="101">
        <v>449.16800000000001</v>
      </c>
      <c r="R1343" s="101">
        <v>211.52099999999999</v>
      </c>
      <c r="S1343" s="101">
        <v>170</v>
      </c>
      <c r="T1343" s="101">
        <v>216.13</v>
      </c>
      <c r="U1343" s="101">
        <v>447.73</v>
      </c>
    </row>
    <row r="1344" spans="1:21" x14ac:dyDescent="0.25">
      <c r="A1344" s="60" t="s">
        <v>4823</v>
      </c>
      <c r="B1344" s="60" t="s">
        <v>4597</v>
      </c>
      <c r="C1344" s="60" t="s">
        <v>4897</v>
      </c>
      <c r="D1344" s="94">
        <v>15</v>
      </c>
      <c r="E1344" s="60" t="s">
        <v>8318</v>
      </c>
      <c r="F1344" s="25">
        <f t="shared" si="73"/>
        <v>277.17666666666668</v>
      </c>
      <c r="G1344" s="25">
        <f t="shared" si="74"/>
        <v>2336.94</v>
      </c>
      <c r="H1344" s="32"/>
      <c r="I1344" s="31"/>
      <c r="J1344" s="25">
        <f t="shared" si="75"/>
        <v>170.50020000000001</v>
      </c>
      <c r="K1344" s="21"/>
      <c r="L1344" s="16"/>
      <c r="M1344" s="101" t="s">
        <v>5176</v>
      </c>
      <c r="N1344" s="101">
        <v>114.46899999999999</v>
      </c>
      <c r="O1344" s="101">
        <v>7336.6329999999998</v>
      </c>
      <c r="P1344" s="101">
        <v>1896.6579999999999</v>
      </c>
      <c r="Q1344" s="101">
        <v>20.971</v>
      </c>
      <c r="R1344" s="101" t="s">
        <v>5176</v>
      </c>
      <c r="S1344" s="101" t="s">
        <v>5176</v>
      </c>
      <c r="T1344" s="101">
        <v>199.05</v>
      </c>
      <c r="U1344" s="101">
        <v>632.48</v>
      </c>
    </row>
    <row r="1345" spans="1:21" x14ac:dyDescent="0.25">
      <c r="A1345" s="60" t="s">
        <v>4823</v>
      </c>
      <c r="B1345" s="60" t="s">
        <v>476</v>
      </c>
      <c r="C1345" s="60" t="s">
        <v>4852</v>
      </c>
      <c r="D1345" s="94">
        <v>6</v>
      </c>
      <c r="E1345" s="60" t="s">
        <v>6209</v>
      </c>
      <c r="F1345" s="25">
        <f t="shared" si="73"/>
        <v>277.10999999999996</v>
      </c>
      <c r="G1345" s="25">
        <f t="shared" si="74"/>
        <v>6.2082499999999996</v>
      </c>
      <c r="H1345" s="32"/>
      <c r="I1345" s="31"/>
      <c r="J1345" s="25">
        <f t="shared" si="75"/>
        <v>167.9614</v>
      </c>
      <c r="K1345" s="21"/>
      <c r="L1345" s="16"/>
      <c r="M1345" s="101">
        <v>9.7469999999999999</v>
      </c>
      <c r="N1345" s="101">
        <v>1.6439999999999999</v>
      </c>
      <c r="O1345" s="101">
        <v>6.4109999999999996</v>
      </c>
      <c r="P1345" s="101">
        <v>7.0309999999999997</v>
      </c>
      <c r="Q1345" s="101">
        <v>6.8780000000000001</v>
      </c>
      <c r="R1345" s="101">
        <v>1.599</v>
      </c>
      <c r="S1345" s="101">
        <v>142</v>
      </c>
      <c r="T1345" s="101">
        <v>0.42</v>
      </c>
      <c r="U1345" s="101">
        <v>688.91</v>
      </c>
    </row>
    <row r="1346" spans="1:21" x14ac:dyDescent="0.25">
      <c r="A1346" s="60" t="s">
        <v>4823</v>
      </c>
      <c r="B1346" s="60" t="s">
        <v>4757</v>
      </c>
      <c r="C1346" s="60" t="s">
        <v>4913</v>
      </c>
      <c r="D1346" s="94">
        <v>18</v>
      </c>
      <c r="E1346" s="60" t="s">
        <v>9631</v>
      </c>
      <c r="F1346" s="25">
        <f t="shared" si="73"/>
        <v>276.67</v>
      </c>
      <c r="G1346" s="25">
        <f t="shared" si="74"/>
        <v>188.02975000000001</v>
      </c>
      <c r="H1346" s="32"/>
      <c r="I1346" s="31"/>
      <c r="J1346" s="25">
        <f t="shared" si="75"/>
        <v>279.40660000000003</v>
      </c>
      <c r="K1346" s="21"/>
      <c r="L1346" s="16"/>
      <c r="M1346" s="101">
        <v>60.936</v>
      </c>
      <c r="N1346" s="101">
        <v>383.27600000000001</v>
      </c>
      <c r="O1346" s="101">
        <v>137.095</v>
      </c>
      <c r="P1346" s="101">
        <v>170.81200000000001</v>
      </c>
      <c r="Q1346" s="101">
        <v>371.31299999999999</v>
      </c>
      <c r="R1346" s="101">
        <v>195.71</v>
      </c>
      <c r="S1346" s="101">
        <v>222</v>
      </c>
      <c r="T1346" s="101">
        <v>360.25</v>
      </c>
      <c r="U1346" s="101">
        <v>247.76</v>
      </c>
    </row>
    <row r="1347" spans="1:21" x14ac:dyDescent="0.25">
      <c r="A1347" s="60" t="s">
        <v>4823</v>
      </c>
      <c r="B1347" s="60" t="s">
        <v>1976</v>
      </c>
      <c r="C1347" s="60" t="s">
        <v>4907</v>
      </c>
      <c r="D1347" s="94">
        <v>16</v>
      </c>
      <c r="E1347" s="60" t="s">
        <v>8909</v>
      </c>
      <c r="F1347" s="25">
        <f t="shared" si="73"/>
        <v>276.65000000000003</v>
      </c>
      <c r="G1347" s="25">
        <f t="shared" si="74"/>
        <v>2303.2849999999999</v>
      </c>
      <c r="H1347" s="32"/>
      <c r="I1347" s="31"/>
      <c r="J1347" s="25">
        <f t="shared" si="75"/>
        <v>666.39659999999992</v>
      </c>
      <c r="K1347" s="21"/>
      <c r="L1347" s="16"/>
      <c r="M1347" s="101">
        <v>85.251000000000005</v>
      </c>
      <c r="N1347" s="101">
        <v>698.91600000000005</v>
      </c>
      <c r="O1347" s="101">
        <v>374.65899999999999</v>
      </c>
      <c r="P1347" s="101">
        <v>8054.3140000000003</v>
      </c>
      <c r="Q1347" s="101">
        <v>2033.875</v>
      </c>
      <c r="R1347" s="101">
        <v>468.15800000000002</v>
      </c>
      <c r="S1347" s="101">
        <v>250</v>
      </c>
      <c r="T1347" s="101">
        <v>372.51</v>
      </c>
      <c r="U1347" s="101">
        <v>207.44</v>
      </c>
    </row>
    <row r="1348" spans="1:21" x14ac:dyDescent="0.25">
      <c r="A1348" s="60" t="s">
        <v>4823</v>
      </c>
      <c r="B1348" s="60" t="s">
        <v>2409</v>
      </c>
      <c r="C1348" s="60" t="s">
        <v>4897</v>
      </c>
      <c r="D1348" s="94">
        <v>15</v>
      </c>
      <c r="E1348" s="60" t="s">
        <v>8405</v>
      </c>
      <c r="F1348" s="25">
        <f t="shared" si="73"/>
        <v>276.36333333333334</v>
      </c>
      <c r="G1348" s="25">
        <f t="shared" si="74"/>
        <v>196.63774999999998</v>
      </c>
      <c r="H1348" s="32"/>
      <c r="I1348" s="31"/>
      <c r="J1348" s="25">
        <f t="shared" si="75"/>
        <v>225.70280000000002</v>
      </c>
      <c r="K1348" s="21"/>
      <c r="L1348" s="16"/>
      <c r="M1348" s="101">
        <v>125.751</v>
      </c>
      <c r="N1348" s="101">
        <v>282.36799999999999</v>
      </c>
      <c r="O1348" s="101">
        <v>212.179</v>
      </c>
      <c r="P1348" s="101">
        <v>166.25299999999999</v>
      </c>
      <c r="Q1348" s="101">
        <v>131.095</v>
      </c>
      <c r="R1348" s="101">
        <v>168.32900000000001</v>
      </c>
      <c r="S1348" s="101">
        <v>306</v>
      </c>
      <c r="T1348" s="101">
        <v>271.10000000000002</v>
      </c>
      <c r="U1348" s="101">
        <v>251.99</v>
      </c>
    </row>
    <row r="1349" spans="1:21" x14ac:dyDescent="0.25">
      <c r="A1349" s="60" t="s">
        <v>4823</v>
      </c>
      <c r="B1349" s="60" t="s">
        <v>2049</v>
      </c>
      <c r="C1349" s="60" t="s">
        <v>4846</v>
      </c>
      <c r="D1349" s="94">
        <v>4</v>
      </c>
      <c r="E1349" s="60" t="s">
        <v>5851</v>
      </c>
      <c r="F1349" s="25">
        <f t="shared" si="73"/>
        <v>275.92333333333335</v>
      </c>
      <c r="G1349" s="25">
        <f t="shared" si="74"/>
        <v>183.55874999999997</v>
      </c>
      <c r="H1349" s="32"/>
      <c r="I1349" s="31"/>
      <c r="J1349" s="25">
        <f t="shared" si="75"/>
        <v>178.773</v>
      </c>
      <c r="K1349" s="21"/>
      <c r="L1349" s="16"/>
      <c r="M1349" s="101">
        <v>554.58799999999997</v>
      </c>
      <c r="N1349" s="101">
        <v>11.121</v>
      </c>
      <c r="O1349" s="101">
        <v>31.640999999999998</v>
      </c>
      <c r="P1349" s="101">
        <v>136.88499999999999</v>
      </c>
      <c r="Q1349" s="101">
        <v>45.091000000000001</v>
      </c>
      <c r="R1349" s="101">
        <v>21.004000000000001</v>
      </c>
      <c r="S1349" s="101">
        <v>751</v>
      </c>
      <c r="T1349" s="101">
        <v>0.67</v>
      </c>
      <c r="U1349" s="101">
        <v>76.099999999999994</v>
      </c>
    </row>
    <row r="1350" spans="1:21" x14ac:dyDescent="0.25">
      <c r="A1350" s="60" t="s">
        <v>4823</v>
      </c>
      <c r="B1350" s="60" t="s">
        <v>1769</v>
      </c>
      <c r="C1350" s="60" t="s">
        <v>4907</v>
      </c>
      <c r="D1350" s="94">
        <v>16</v>
      </c>
      <c r="E1350" s="60" t="s">
        <v>9073</v>
      </c>
      <c r="F1350" s="25">
        <f t="shared" si="73"/>
        <v>275.60666666666668</v>
      </c>
      <c r="G1350" s="25">
        <f t="shared" si="74"/>
        <v>88.997749999999996</v>
      </c>
      <c r="H1350" s="32"/>
      <c r="I1350" s="31"/>
      <c r="J1350" s="25">
        <f t="shared" si="75"/>
        <v>187.99780000000001</v>
      </c>
      <c r="K1350" s="21"/>
      <c r="L1350" s="16"/>
      <c r="M1350" s="101">
        <v>148.80600000000001</v>
      </c>
      <c r="N1350" s="101">
        <v>36.450000000000003</v>
      </c>
      <c r="O1350" s="101">
        <v>118.027</v>
      </c>
      <c r="P1350" s="101">
        <v>52.707999999999998</v>
      </c>
      <c r="Q1350" s="101">
        <v>82.266000000000005</v>
      </c>
      <c r="R1350" s="101">
        <v>30.902999999999999</v>
      </c>
      <c r="S1350" s="101">
        <v>170</v>
      </c>
      <c r="T1350" s="101">
        <v>135.59</v>
      </c>
      <c r="U1350" s="101">
        <v>521.23</v>
      </c>
    </row>
    <row r="1351" spans="1:21" x14ac:dyDescent="0.25">
      <c r="A1351" s="60" t="s">
        <v>4823</v>
      </c>
      <c r="B1351" s="60" t="s">
        <v>1992</v>
      </c>
      <c r="C1351" s="60" t="s">
        <v>4908</v>
      </c>
      <c r="D1351" s="94">
        <v>16</v>
      </c>
      <c r="E1351" s="60" t="s">
        <v>9222</v>
      </c>
      <c r="F1351" s="25">
        <f t="shared" si="73"/>
        <v>275.52333333333331</v>
      </c>
      <c r="G1351" s="25">
        <f t="shared" si="74"/>
        <v>21.091250000000002</v>
      </c>
      <c r="H1351" s="32"/>
      <c r="I1351" s="31"/>
      <c r="J1351" s="25">
        <f t="shared" si="75"/>
        <v>170.43699999999998</v>
      </c>
      <c r="K1351" s="21"/>
      <c r="L1351" s="16"/>
      <c r="M1351" s="101">
        <v>35.697000000000003</v>
      </c>
      <c r="N1351" s="101">
        <v>24.988</v>
      </c>
      <c r="O1351" s="101">
        <v>8.9179999999999993</v>
      </c>
      <c r="P1351" s="101">
        <v>14.762</v>
      </c>
      <c r="Q1351" s="101">
        <v>16.859000000000002</v>
      </c>
      <c r="R1351" s="101">
        <v>8.7560000000000002</v>
      </c>
      <c r="S1351" s="101">
        <v>670</v>
      </c>
      <c r="T1351" s="101">
        <v>24.15</v>
      </c>
      <c r="U1351" s="101">
        <v>132.41999999999999</v>
      </c>
    </row>
    <row r="1352" spans="1:21" x14ac:dyDescent="0.25">
      <c r="A1352" s="60" t="s">
        <v>4823</v>
      </c>
      <c r="B1352" s="60" t="s">
        <v>2176</v>
      </c>
      <c r="C1352" s="60" t="s">
        <v>4907</v>
      </c>
      <c r="D1352" s="94">
        <v>16</v>
      </c>
      <c r="E1352" s="60" t="s">
        <v>8809</v>
      </c>
      <c r="F1352" s="25">
        <f t="shared" si="73"/>
        <v>274.63666666666666</v>
      </c>
      <c r="G1352" s="25">
        <f t="shared" si="74"/>
        <v>283.27925000000005</v>
      </c>
      <c r="H1352" s="32"/>
      <c r="I1352" s="31"/>
      <c r="J1352" s="25">
        <f t="shared" si="75"/>
        <v>224.30060000000003</v>
      </c>
      <c r="K1352" s="21"/>
      <c r="L1352" s="16"/>
      <c r="M1352" s="101">
        <v>102.89</v>
      </c>
      <c r="N1352" s="101">
        <v>349.89600000000002</v>
      </c>
      <c r="O1352" s="101">
        <v>136.953</v>
      </c>
      <c r="P1352" s="101">
        <v>543.37800000000004</v>
      </c>
      <c r="Q1352" s="101">
        <v>164.96</v>
      </c>
      <c r="R1352" s="101">
        <v>132.63300000000001</v>
      </c>
      <c r="S1352" s="101">
        <v>394</v>
      </c>
      <c r="T1352" s="101">
        <v>41.2</v>
      </c>
      <c r="U1352" s="101">
        <v>388.71</v>
      </c>
    </row>
    <row r="1353" spans="1:21" x14ac:dyDescent="0.25">
      <c r="A1353" s="60" t="s">
        <v>4823</v>
      </c>
      <c r="B1353" s="60" t="s">
        <v>1236</v>
      </c>
      <c r="C1353" s="60" t="s">
        <v>4858</v>
      </c>
      <c r="D1353" s="94">
        <v>6</v>
      </c>
      <c r="E1353" s="60" t="s">
        <v>6580</v>
      </c>
      <c r="F1353" s="25">
        <f t="shared" si="73"/>
        <v>274.42666666666668</v>
      </c>
      <c r="G1353" s="25">
        <f t="shared" si="74"/>
        <v>74.372749999999996</v>
      </c>
      <c r="H1353" s="32"/>
      <c r="I1353" s="31"/>
      <c r="J1353" s="25">
        <f t="shared" si="75"/>
        <v>218.51599999999999</v>
      </c>
      <c r="K1353" s="21"/>
      <c r="L1353" s="16"/>
      <c r="M1353" s="101">
        <v>91.975999999999999</v>
      </c>
      <c r="N1353" s="101">
        <v>70.164000000000001</v>
      </c>
      <c r="O1353" s="101">
        <v>58.131</v>
      </c>
      <c r="P1353" s="101">
        <v>77.22</v>
      </c>
      <c r="Q1353" s="101">
        <v>133.44800000000001</v>
      </c>
      <c r="R1353" s="101">
        <v>135.852</v>
      </c>
      <c r="S1353" s="101">
        <v>256</v>
      </c>
      <c r="T1353" s="101">
        <v>196.28</v>
      </c>
      <c r="U1353" s="101">
        <v>371</v>
      </c>
    </row>
    <row r="1354" spans="1:21" x14ac:dyDescent="0.25">
      <c r="A1354" s="60" t="s">
        <v>4823</v>
      </c>
      <c r="B1354" s="60" t="s">
        <v>1340</v>
      </c>
      <c r="C1354" s="60" t="s">
        <v>4864</v>
      </c>
      <c r="D1354" s="94">
        <v>7</v>
      </c>
      <c r="E1354" s="60" t="s">
        <v>6852</v>
      </c>
      <c r="F1354" s="25">
        <f t="shared" si="73"/>
        <v>274.06</v>
      </c>
      <c r="G1354" s="25">
        <f t="shared" si="74"/>
        <v>160.971</v>
      </c>
      <c r="H1354" s="32"/>
      <c r="I1354" s="31"/>
      <c r="J1354" s="25">
        <f t="shared" si="75"/>
        <v>255.3004</v>
      </c>
      <c r="K1354" s="21"/>
      <c r="L1354" s="16"/>
      <c r="M1354" s="101">
        <v>196.66800000000001</v>
      </c>
      <c r="N1354" s="101">
        <v>148.66300000000001</v>
      </c>
      <c r="O1354" s="101">
        <v>124.42700000000001</v>
      </c>
      <c r="P1354" s="101">
        <v>174.126</v>
      </c>
      <c r="Q1354" s="101">
        <v>306.00700000000001</v>
      </c>
      <c r="R1354" s="101">
        <v>148.315</v>
      </c>
      <c r="S1354" s="101">
        <v>345</v>
      </c>
      <c r="T1354" s="101">
        <v>129.41999999999999</v>
      </c>
      <c r="U1354" s="101">
        <v>347.76</v>
      </c>
    </row>
    <row r="1355" spans="1:21" x14ac:dyDescent="0.25">
      <c r="A1355" s="60" t="s">
        <v>4823</v>
      </c>
      <c r="B1355" s="60" t="s">
        <v>2830</v>
      </c>
      <c r="C1355" s="60" t="s">
        <v>4851</v>
      </c>
      <c r="D1355" s="94">
        <v>6</v>
      </c>
      <c r="E1355" s="60" t="s">
        <v>6029</v>
      </c>
      <c r="F1355" s="25">
        <f t="shared" si="73"/>
        <v>273.80666666666667</v>
      </c>
      <c r="G1355" s="25">
        <f t="shared" si="74"/>
        <v>5.8477499999999996</v>
      </c>
      <c r="H1355" s="32"/>
      <c r="I1355" s="31"/>
      <c r="J1355" s="25">
        <f t="shared" si="75"/>
        <v>194.35</v>
      </c>
      <c r="K1355" s="21"/>
      <c r="L1355" s="16"/>
      <c r="M1355" s="101">
        <v>6.9139999999999997</v>
      </c>
      <c r="N1355" s="101">
        <v>7.3380000000000001</v>
      </c>
      <c r="O1355" s="101">
        <v>4.3600000000000003</v>
      </c>
      <c r="P1355" s="101">
        <v>4.7789999999999999</v>
      </c>
      <c r="Q1355" s="101">
        <v>18.888999999999999</v>
      </c>
      <c r="R1355" s="101">
        <v>131.441</v>
      </c>
      <c r="S1355" s="101">
        <v>163</v>
      </c>
      <c r="T1355" s="101">
        <v>257.88</v>
      </c>
      <c r="U1355" s="101">
        <v>400.54</v>
      </c>
    </row>
    <row r="1356" spans="1:21" x14ac:dyDescent="0.25">
      <c r="A1356" s="60" t="s">
        <v>4823</v>
      </c>
      <c r="B1356" s="60" t="s">
        <v>685</v>
      </c>
      <c r="C1356" s="60" t="s">
        <v>4897</v>
      </c>
      <c r="D1356" s="94">
        <v>15</v>
      </c>
      <c r="E1356" s="60" t="s">
        <v>8294</v>
      </c>
      <c r="F1356" s="25">
        <f t="shared" si="73"/>
        <v>273.80666666666667</v>
      </c>
      <c r="G1356" s="25">
        <f t="shared" si="74"/>
        <v>412.22500000000002</v>
      </c>
      <c r="H1356" s="32"/>
      <c r="I1356" s="31"/>
      <c r="J1356" s="25">
        <f t="shared" si="75"/>
        <v>255.06599999999997</v>
      </c>
      <c r="K1356" s="21"/>
      <c r="L1356" s="16"/>
      <c r="M1356" s="101">
        <v>114.31699999999999</v>
      </c>
      <c r="N1356" s="101">
        <v>689.14499999999998</v>
      </c>
      <c r="O1356" s="101">
        <v>362.55399999999997</v>
      </c>
      <c r="P1356" s="101">
        <v>482.88400000000001</v>
      </c>
      <c r="Q1356" s="101">
        <v>216.94200000000001</v>
      </c>
      <c r="R1356" s="101">
        <v>236.96799999999999</v>
      </c>
      <c r="S1356" s="101">
        <v>236</v>
      </c>
      <c r="T1356" s="101">
        <v>338.9</v>
      </c>
      <c r="U1356" s="101">
        <v>246.52</v>
      </c>
    </row>
    <row r="1357" spans="1:21" x14ac:dyDescent="0.25">
      <c r="A1357" s="60" t="s">
        <v>4823</v>
      </c>
      <c r="B1357" s="60" t="s">
        <v>1118</v>
      </c>
      <c r="C1357" s="60" t="s">
        <v>4885</v>
      </c>
      <c r="D1357" s="94">
        <v>11</v>
      </c>
      <c r="E1357" s="60" t="s">
        <v>7690</v>
      </c>
      <c r="F1357" s="25">
        <f t="shared" si="73"/>
        <v>273.5</v>
      </c>
      <c r="G1357" s="25">
        <f t="shared" si="74"/>
        <v>127.77200000000001</v>
      </c>
      <c r="H1357" s="32"/>
      <c r="I1357" s="31"/>
      <c r="J1357" s="25">
        <f t="shared" si="75"/>
        <v>310.30540000000002</v>
      </c>
      <c r="K1357" s="21"/>
      <c r="L1357" s="16"/>
      <c r="M1357" s="101">
        <v>100.092</v>
      </c>
      <c r="N1357" s="101">
        <v>146.24700000000001</v>
      </c>
      <c r="O1357" s="101">
        <v>88.722999999999999</v>
      </c>
      <c r="P1357" s="101">
        <v>176.02600000000001</v>
      </c>
      <c r="Q1357" s="101">
        <v>257.62299999999999</v>
      </c>
      <c r="R1357" s="101">
        <v>473.404</v>
      </c>
      <c r="S1357" s="101">
        <v>226</v>
      </c>
      <c r="T1357" s="101">
        <v>226.68</v>
      </c>
      <c r="U1357" s="101">
        <v>367.82</v>
      </c>
    </row>
    <row r="1358" spans="1:21" x14ac:dyDescent="0.25">
      <c r="A1358" s="60" t="s">
        <v>4823</v>
      </c>
      <c r="B1358" s="60" t="s">
        <v>1301</v>
      </c>
      <c r="C1358" s="60" t="s">
        <v>4905</v>
      </c>
      <c r="D1358" s="94">
        <v>15</v>
      </c>
      <c r="E1358" s="60" t="s">
        <v>8594</v>
      </c>
      <c r="F1358" s="25">
        <f t="shared" si="73"/>
        <v>272.93333333333334</v>
      </c>
      <c r="G1358" s="25">
        <f t="shared" si="74"/>
        <v>71.393749999999997</v>
      </c>
      <c r="H1358" s="32"/>
      <c r="I1358" s="31"/>
      <c r="J1358" s="25">
        <f t="shared" si="75"/>
        <v>224.87299999999999</v>
      </c>
      <c r="K1358" s="21"/>
      <c r="L1358" s="16"/>
      <c r="M1358" s="101">
        <v>62.243000000000002</v>
      </c>
      <c r="N1358" s="101">
        <v>56.76</v>
      </c>
      <c r="O1358" s="101">
        <v>56.704999999999998</v>
      </c>
      <c r="P1358" s="101">
        <v>109.867</v>
      </c>
      <c r="Q1358" s="101">
        <v>132.33000000000001</v>
      </c>
      <c r="R1358" s="101">
        <v>173.23500000000001</v>
      </c>
      <c r="S1358" s="101">
        <v>316</v>
      </c>
      <c r="T1358" s="101">
        <v>126.04</v>
      </c>
      <c r="U1358" s="101">
        <v>376.76</v>
      </c>
    </row>
    <row r="1359" spans="1:21" x14ac:dyDescent="0.25">
      <c r="A1359" s="60" t="s">
        <v>4823</v>
      </c>
      <c r="B1359" s="60" t="s">
        <v>1093</v>
      </c>
      <c r="C1359" s="60" t="s">
        <v>4907</v>
      </c>
      <c r="D1359" s="94">
        <v>16</v>
      </c>
      <c r="E1359" s="60" t="s">
        <v>8911</v>
      </c>
      <c r="F1359" s="25">
        <f t="shared" si="73"/>
        <v>272.79000000000002</v>
      </c>
      <c r="G1359" s="25">
        <f t="shared" si="74"/>
        <v>76.354249999999993</v>
      </c>
      <c r="H1359" s="32"/>
      <c r="I1359" s="31"/>
      <c r="J1359" s="25">
        <f t="shared" si="75"/>
        <v>201.5154</v>
      </c>
      <c r="K1359" s="21"/>
      <c r="L1359" s="16"/>
      <c r="M1359" s="101">
        <v>139.334</v>
      </c>
      <c r="N1359" s="101">
        <v>16.105</v>
      </c>
      <c r="O1359" s="101">
        <v>92.751999999999995</v>
      </c>
      <c r="P1359" s="101">
        <v>57.225999999999999</v>
      </c>
      <c r="Q1359" s="101">
        <v>99.284999999999997</v>
      </c>
      <c r="R1359" s="101">
        <v>89.921999999999997</v>
      </c>
      <c r="S1359" s="101">
        <v>174</v>
      </c>
      <c r="T1359" s="101">
        <v>247.97</v>
      </c>
      <c r="U1359" s="101">
        <v>396.4</v>
      </c>
    </row>
    <row r="1360" spans="1:21" x14ac:dyDescent="0.25">
      <c r="A1360" s="60" t="s">
        <v>4823</v>
      </c>
      <c r="B1360" s="60" t="s">
        <v>1274</v>
      </c>
      <c r="C1360" s="60" t="s">
        <v>4857</v>
      </c>
      <c r="D1360" s="94">
        <v>6</v>
      </c>
      <c r="E1360" s="60" t="s">
        <v>6551</v>
      </c>
      <c r="F1360" s="25">
        <f t="shared" si="73"/>
        <v>272.05333333333334</v>
      </c>
      <c r="G1360" s="25">
        <f t="shared" si="74"/>
        <v>35.652500000000003</v>
      </c>
      <c r="H1360" s="32"/>
      <c r="I1360" s="31"/>
      <c r="J1360" s="25">
        <f t="shared" si="75"/>
        <v>262.53159999999997</v>
      </c>
      <c r="K1360" s="21"/>
      <c r="L1360" s="16"/>
      <c r="M1360" s="101">
        <v>20.562999999999999</v>
      </c>
      <c r="N1360" s="101">
        <v>34.909999999999997</v>
      </c>
      <c r="O1360" s="101">
        <v>76.012</v>
      </c>
      <c r="P1360" s="101">
        <v>11.125</v>
      </c>
      <c r="Q1360" s="101">
        <v>391.38799999999998</v>
      </c>
      <c r="R1360" s="101">
        <v>105.11</v>
      </c>
      <c r="S1360" s="101">
        <v>95</v>
      </c>
      <c r="T1360" s="101">
        <v>171.65</v>
      </c>
      <c r="U1360" s="101">
        <v>549.51</v>
      </c>
    </row>
    <row r="1361" spans="1:21" x14ac:dyDescent="0.25">
      <c r="A1361" s="60" t="s">
        <v>4823</v>
      </c>
      <c r="B1361" s="60" t="s">
        <v>1941</v>
      </c>
      <c r="C1361" s="60" t="s">
        <v>4908</v>
      </c>
      <c r="D1361" s="94">
        <v>16</v>
      </c>
      <c r="E1361" s="60" t="s">
        <v>9302</v>
      </c>
      <c r="F1361" s="25">
        <f t="shared" si="73"/>
        <v>270.74333333333334</v>
      </c>
      <c r="G1361" s="25">
        <f t="shared" si="74"/>
        <v>68.010500000000008</v>
      </c>
      <c r="H1361" s="32"/>
      <c r="I1361" s="31"/>
      <c r="J1361" s="25">
        <f t="shared" si="75"/>
        <v>198.5864</v>
      </c>
      <c r="K1361" s="21"/>
      <c r="L1361" s="16"/>
      <c r="M1361" s="101">
        <v>37.545000000000002</v>
      </c>
      <c r="N1361" s="101">
        <v>39.987000000000002</v>
      </c>
      <c r="O1361" s="101">
        <v>146.512</v>
      </c>
      <c r="P1361" s="101">
        <v>47.997999999999998</v>
      </c>
      <c r="Q1361" s="101">
        <v>59.758000000000003</v>
      </c>
      <c r="R1361" s="101">
        <v>120.944</v>
      </c>
      <c r="S1361" s="101">
        <v>204</v>
      </c>
      <c r="T1361" s="101">
        <v>164.63</v>
      </c>
      <c r="U1361" s="101">
        <v>443.6</v>
      </c>
    </row>
    <row r="1362" spans="1:21" x14ac:dyDescent="0.25">
      <c r="A1362" s="60" t="s">
        <v>4823</v>
      </c>
      <c r="B1362" s="60" t="s">
        <v>924</v>
      </c>
      <c r="C1362" s="60" t="s">
        <v>4907</v>
      </c>
      <c r="D1362" s="94">
        <v>16</v>
      </c>
      <c r="E1362" s="60" t="s">
        <v>8910</v>
      </c>
      <c r="F1362" s="25">
        <f t="shared" si="73"/>
        <v>270.39666666666665</v>
      </c>
      <c r="G1362" s="25">
        <f t="shared" si="74"/>
        <v>3214.9700000000003</v>
      </c>
      <c r="H1362" s="32"/>
      <c r="I1362" s="31"/>
      <c r="J1362" s="25">
        <f t="shared" si="75"/>
        <v>2312.2307999999998</v>
      </c>
      <c r="K1362" s="21"/>
      <c r="L1362" s="16"/>
      <c r="M1362" s="101">
        <v>25.954999999999998</v>
      </c>
      <c r="N1362" s="101">
        <v>7463.6540000000005</v>
      </c>
      <c r="O1362" s="101">
        <v>1907.16</v>
      </c>
      <c r="P1362" s="101">
        <v>3463.1109999999999</v>
      </c>
      <c r="Q1362" s="101">
        <v>10472.278</v>
      </c>
      <c r="R1362" s="101">
        <v>277.68599999999998</v>
      </c>
      <c r="S1362" s="101">
        <v>67</v>
      </c>
      <c r="T1362" s="101">
        <v>678.39</v>
      </c>
      <c r="U1362" s="101">
        <v>65.8</v>
      </c>
    </row>
    <row r="1363" spans="1:21" x14ac:dyDescent="0.25">
      <c r="A1363" s="60" t="s">
        <v>4823</v>
      </c>
      <c r="B1363" s="60" t="s">
        <v>2092</v>
      </c>
      <c r="C1363" s="60" t="s">
        <v>4864</v>
      </c>
      <c r="D1363" s="94">
        <v>7</v>
      </c>
      <c r="E1363" s="60" t="s">
        <v>6890</v>
      </c>
      <c r="F1363" s="25">
        <f t="shared" si="73"/>
        <v>269.91666666666669</v>
      </c>
      <c r="G1363" s="25">
        <f t="shared" si="74"/>
        <v>206.82</v>
      </c>
      <c r="H1363" s="32"/>
      <c r="I1363" s="31"/>
      <c r="J1363" s="25">
        <f t="shared" si="75"/>
        <v>225.87960000000004</v>
      </c>
      <c r="K1363" s="21"/>
      <c r="L1363" s="16"/>
      <c r="M1363" s="101">
        <v>215.11500000000001</v>
      </c>
      <c r="N1363" s="101">
        <v>139.857</v>
      </c>
      <c r="O1363" s="101">
        <v>230.54499999999999</v>
      </c>
      <c r="P1363" s="101">
        <v>241.76300000000001</v>
      </c>
      <c r="Q1363" s="101">
        <v>179.86699999999999</v>
      </c>
      <c r="R1363" s="101">
        <v>139.78100000000001</v>
      </c>
      <c r="S1363" s="101">
        <v>165</v>
      </c>
      <c r="T1363" s="101">
        <v>245.08</v>
      </c>
      <c r="U1363" s="101">
        <v>399.67</v>
      </c>
    </row>
    <row r="1364" spans="1:21" x14ac:dyDescent="0.25">
      <c r="A1364" s="60" t="s">
        <v>4823</v>
      </c>
      <c r="B1364" s="60" t="s">
        <v>2190</v>
      </c>
      <c r="C1364" s="60" t="s">
        <v>4852</v>
      </c>
      <c r="D1364" s="94">
        <v>6</v>
      </c>
      <c r="E1364" s="60" t="s">
        <v>6278</v>
      </c>
      <c r="F1364" s="25">
        <f t="shared" si="73"/>
        <v>269.86333333333329</v>
      </c>
      <c r="G1364" s="25">
        <f t="shared" si="74"/>
        <v>32.418750000000003</v>
      </c>
      <c r="H1364" s="32"/>
      <c r="I1364" s="31"/>
      <c r="J1364" s="25">
        <f t="shared" si="75"/>
        <v>207.26039999999998</v>
      </c>
      <c r="K1364" s="21"/>
      <c r="L1364" s="16"/>
      <c r="M1364" s="101">
        <v>12.667</v>
      </c>
      <c r="N1364" s="101">
        <v>2.871</v>
      </c>
      <c r="O1364" s="101">
        <v>43.003</v>
      </c>
      <c r="P1364" s="101">
        <v>71.134</v>
      </c>
      <c r="Q1364" s="101">
        <v>122.732</v>
      </c>
      <c r="R1364" s="101">
        <v>103.98</v>
      </c>
      <c r="S1364" s="101">
        <v>542</v>
      </c>
      <c r="T1364" s="101">
        <v>208.66</v>
      </c>
      <c r="U1364" s="101">
        <v>58.93</v>
      </c>
    </row>
    <row r="1365" spans="1:21" x14ac:dyDescent="0.25">
      <c r="A1365" s="60" t="s">
        <v>4823</v>
      </c>
      <c r="B1365" s="60" t="s">
        <v>2703</v>
      </c>
      <c r="C1365" s="60" t="s">
        <v>4896</v>
      </c>
      <c r="D1365" s="94">
        <v>15</v>
      </c>
      <c r="E1365" s="60" t="s">
        <v>8204</v>
      </c>
      <c r="F1365" s="25">
        <f t="shared" si="73"/>
        <v>269.62</v>
      </c>
      <c r="G1365" s="25">
        <f t="shared" si="74"/>
        <v>405.02375000000006</v>
      </c>
      <c r="H1365" s="32"/>
      <c r="I1365" s="31"/>
      <c r="J1365" s="25">
        <f t="shared" si="75"/>
        <v>377.97460000000001</v>
      </c>
      <c r="K1365" s="21"/>
      <c r="L1365" s="16"/>
      <c r="M1365" s="101">
        <v>141.96700000000001</v>
      </c>
      <c r="N1365" s="101">
        <v>466.464</v>
      </c>
      <c r="O1365" s="101">
        <v>218.15100000000001</v>
      </c>
      <c r="P1365" s="101">
        <v>793.51300000000003</v>
      </c>
      <c r="Q1365" s="101">
        <v>586.43799999999999</v>
      </c>
      <c r="R1365" s="101">
        <v>494.57499999999999</v>
      </c>
      <c r="S1365" s="101">
        <v>431</v>
      </c>
      <c r="T1365" s="101">
        <v>65.88</v>
      </c>
      <c r="U1365" s="101">
        <v>311.98</v>
      </c>
    </row>
    <row r="1366" spans="1:21" x14ac:dyDescent="0.25">
      <c r="A1366" s="60" t="s">
        <v>4823</v>
      </c>
      <c r="B1366" s="60" t="s">
        <v>913</v>
      </c>
      <c r="C1366" s="60" t="s">
        <v>4885</v>
      </c>
      <c r="D1366" s="94">
        <v>11</v>
      </c>
      <c r="E1366" s="60" t="s">
        <v>7659</v>
      </c>
      <c r="F1366" s="25">
        <f t="shared" si="73"/>
        <v>269.03666666666669</v>
      </c>
      <c r="G1366" s="25">
        <f t="shared" si="74"/>
        <v>128.50200000000001</v>
      </c>
      <c r="H1366" s="32"/>
      <c r="I1366" s="31"/>
      <c r="J1366" s="25">
        <f t="shared" si="75"/>
        <v>202.2638</v>
      </c>
      <c r="K1366" s="21"/>
      <c r="L1366" s="16"/>
      <c r="M1366" s="101">
        <v>110.747</v>
      </c>
      <c r="N1366" s="101">
        <v>127.34699999999999</v>
      </c>
      <c r="O1366" s="101">
        <v>110.604</v>
      </c>
      <c r="P1366" s="101">
        <v>165.31</v>
      </c>
      <c r="Q1366" s="101">
        <v>95.061999999999998</v>
      </c>
      <c r="R1366" s="101">
        <v>109.14700000000001</v>
      </c>
      <c r="S1366" s="101">
        <v>231</v>
      </c>
      <c r="T1366" s="101">
        <v>240.57</v>
      </c>
      <c r="U1366" s="101">
        <v>335.54</v>
      </c>
    </row>
    <row r="1367" spans="1:21" x14ac:dyDescent="0.25">
      <c r="A1367" s="60" t="s">
        <v>4823</v>
      </c>
      <c r="B1367" s="60" t="s">
        <v>1491</v>
      </c>
      <c r="C1367" s="60" t="s">
        <v>4892</v>
      </c>
      <c r="D1367" s="94">
        <v>13</v>
      </c>
      <c r="E1367" s="60" t="s">
        <v>7976</v>
      </c>
      <c r="F1367" s="25">
        <f t="shared" si="73"/>
        <v>268.6033333333333</v>
      </c>
      <c r="G1367" s="25">
        <f t="shared" si="74"/>
        <v>112.3895</v>
      </c>
      <c r="H1367" s="32"/>
      <c r="I1367" s="31"/>
      <c r="J1367" s="25">
        <f t="shared" si="75"/>
        <v>243.19059999999999</v>
      </c>
      <c r="K1367" s="21"/>
      <c r="L1367" s="16"/>
      <c r="M1367" s="101">
        <v>210.505</v>
      </c>
      <c r="N1367" s="101">
        <v>63.656999999999996</v>
      </c>
      <c r="O1367" s="101">
        <v>130.65899999999999</v>
      </c>
      <c r="P1367" s="101">
        <v>44.737000000000002</v>
      </c>
      <c r="Q1367" s="101">
        <v>99.834999999999994</v>
      </c>
      <c r="R1367" s="101">
        <v>310.30799999999999</v>
      </c>
      <c r="S1367" s="101">
        <v>429</v>
      </c>
      <c r="T1367" s="101">
        <v>167.38</v>
      </c>
      <c r="U1367" s="101">
        <v>209.43</v>
      </c>
    </row>
    <row r="1368" spans="1:21" x14ac:dyDescent="0.25">
      <c r="A1368" s="60" t="s">
        <v>4823</v>
      </c>
      <c r="B1368" s="60" t="s">
        <v>1384</v>
      </c>
      <c r="C1368" s="60" t="s">
        <v>4853</v>
      </c>
      <c r="D1368" s="94">
        <v>6</v>
      </c>
      <c r="E1368" s="60" t="s">
        <v>6417</v>
      </c>
      <c r="F1368" s="25">
        <f t="shared" si="73"/>
        <v>268.21333333333331</v>
      </c>
      <c r="G1368" s="25">
        <f t="shared" si="74"/>
        <v>76.155000000000001</v>
      </c>
      <c r="H1368" s="32"/>
      <c r="I1368" s="31"/>
      <c r="J1368" s="25">
        <f t="shared" si="75"/>
        <v>242.84440000000001</v>
      </c>
      <c r="K1368" s="21"/>
      <c r="L1368" s="16"/>
      <c r="M1368" s="101">
        <v>45.783999999999999</v>
      </c>
      <c r="N1368" s="101">
        <v>12.451000000000001</v>
      </c>
      <c r="O1368" s="101">
        <v>79.694000000000003</v>
      </c>
      <c r="P1368" s="101">
        <v>166.691</v>
      </c>
      <c r="Q1368" s="101">
        <v>365.209</v>
      </c>
      <c r="R1368" s="101">
        <v>44.372999999999998</v>
      </c>
      <c r="S1368" s="101">
        <v>589</v>
      </c>
      <c r="T1368" s="101">
        <v>124.57</v>
      </c>
      <c r="U1368" s="101">
        <v>91.07</v>
      </c>
    </row>
    <row r="1369" spans="1:21" x14ac:dyDescent="0.25">
      <c r="A1369" s="60" t="s">
        <v>4823</v>
      </c>
      <c r="B1369" s="60" t="s">
        <v>1008</v>
      </c>
      <c r="C1369" s="60" t="s">
        <v>4825</v>
      </c>
      <c r="D1369" s="94">
        <v>1</v>
      </c>
      <c r="E1369" s="60" t="s">
        <v>5228</v>
      </c>
      <c r="F1369" s="25">
        <f t="shared" si="73"/>
        <v>267.87666666666667</v>
      </c>
      <c r="G1369" s="25">
        <f t="shared" si="74"/>
        <v>5.2437500000000004</v>
      </c>
      <c r="H1369" s="32"/>
      <c r="I1369" s="31"/>
      <c r="J1369" s="25">
        <f t="shared" si="75"/>
        <v>181.87420000000003</v>
      </c>
      <c r="K1369" s="21"/>
      <c r="L1369" s="16"/>
      <c r="M1369" s="101">
        <v>4.7290000000000001</v>
      </c>
      <c r="N1369" s="101">
        <v>5.5519999999999996</v>
      </c>
      <c r="O1369" s="101">
        <v>3.105</v>
      </c>
      <c r="P1369" s="101">
        <v>7.5890000000000004</v>
      </c>
      <c r="Q1369" s="101">
        <v>40.805</v>
      </c>
      <c r="R1369" s="101">
        <v>64.936000000000007</v>
      </c>
      <c r="S1369" s="101">
        <v>63</v>
      </c>
      <c r="T1369" s="101">
        <v>176.17</v>
      </c>
      <c r="U1369" s="101">
        <v>564.46</v>
      </c>
    </row>
    <row r="1370" spans="1:21" x14ac:dyDescent="0.25">
      <c r="A1370" s="60" t="s">
        <v>4823</v>
      </c>
      <c r="B1370" s="60" t="s">
        <v>1209</v>
      </c>
      <c r="C1370" s="60" t="s">
        <v>4913</v>
      </c>
      <c r="D1370" s="94">
        <v>18</v>
      </c>
      <c r="E1370" s="60" t="s">
        <v>9707</v>
      </c>
      <c r="F1370" s="25">
        <f t="shared" si="73"/>
        <v>267.72000000000003</v>
      </c>
      <c r="G1370" s="25">
        <f t="shared" si="74"/>
        <v>465.91674999999998</v>
      </c>
      <c r="H1370" s="32"/>
      <c r="I1370" s="31"/>
      <c r="J1370" s="25">
        <f t="shared" si="75"/>
        <v>871.60439999999994</v>
      </c>
      <c r="K1370" s="21"/>
      <c r="L1370" s="16"/>
      <c r="M1370" s="101">
        <v>271.15600000000001</v>
      </c>
      <c r="N1370" s="101">
        <v>2.1059999999999999</v>
      </c>
      <c r="O1370" s="101">
        <v>20.27</v>
      </c>
      <c r="P1370" s="101">
        <v>1570.135</v>
      </c>
      <c r="Q1370" s="101">
        <v>3445.6489999999999</v>
      </c>
      <c r="R1370" s="101">
        <v>109.21299999999999</v>
      </c>
      <c r="S1370" s="101">
        <v>120</v>
      </c>
      <c r="T1370" s="101">
        <v>119.97</v>
      </c>
      <c r="U1370" s="101">
        <v>563.19000000000005</v>
      </c>
    </row>
    <row r="1371" spans="1:21" x14ac:dyDescent="0.25">
      <c r="A1371" s="60" t="s">
        <v>4823</v>
      </c>
      <c r="B1371" s="60" t="s">
        <v>915</v>
      </c>
      <c r="C1371" s="60" t="s">
        <v>4863</v>
      </c>
      <c r="D1371" s="94">
        <v>7</v>
      </c>
      <c r="E1371" s="60" t="s">
        <v>6778</v>
      </c>
      <c r="F1371" s="25">
        <f t="shared" si="73"/>
        <v>267.33999999999997</v>
      </c>
      <c r="G1371" s="25">
        <f t="shared" si="74"/>
        <v>264.2045</v>
      </c>
      <c r="H1371" s="32"/>
      <c r="I1371" s="31"/>
      <c r="J1371" s="25">
        <f t="shared" si="75"/>
        <v>219.08240000000001</v>
      </c>
      <c r="K1371" s="21"/>
      <c r="L1371" s="16"/>
      <c r="M1371" s="101">
        <v>618.072</v>
      </c>
      <c r="N1371" s="101">
        <v>176.40199999999999</v>
      </c>
      <c r="O1371" s="101">
        <v>106.41800000000001</v>
      </c>
      <c r="P1371" s="101">
        <v>155.92599999999999</v>
      </c>
      <c r="Q1371" s="101">
        <v>222.322</v>
      </c>
      <c r="R1371" s="101">
        <v>71.069999999999993</v>
      </c>
      <c r="S1371" s="101">
        <v>311</v>
      </c>
      <c r="T1371" s="101">
        <v>147.51</v>
      </c>
      <c r="U1371" s="101">
        <v>343.51</v>
      </c>
    </row>
    <row r="1372" spans="1:21" x14ac:dyDescent="0.25">
      <c r="A1372" s="60" t="s">
        <v>4823</v>
      </c>
      <c r="B1372" s="60" t="s">
        <v>1425</v>
      </c>
      <c r="C1372" s="60" t="s">
        <v>4907</v>
      </c>
      <c r="D1372" s="94">
        <v>16</v>
      </c>
      <c r="E1372" s="60" t="s">
        <v>8735</v>
      </c>
      <c r="F1372" s="25">
        <f t="shared" si="73"/>
        <v>267.27999999999997</v>
      </c>
      <c r="G1372" s="25">
        <f t="shared" si="74"/>
        <v>91.55125000000001</v>
      </c>
      <c r="H1372" s="32"/>
      <c r="I1372" s="31"/>
      <c r="J1372" s="25">
        <f t="shared" si="75"/>
        <v>216.48940000000002</v>
      </c>
      <c r="K1372" s="21"/>
      <c r="L1372" s="16"/>
      <c r="M1372" s="101">
        <v>44.901000000000003</v>
      </c>
      <c r="N1372" s="101">
        <v>35.975000000000001</v>
      </c>
      <c r="O1372" s="101">
        <v>44.981000000000002</v>
      </c>
      <c r="P1372" s="101">
        <v>240.34800000000001</v>
      </c>
      <c r="Q1372" s="101">
        <v>199.37899999999999</v>
      </c>
      <c r="R1372" s="101">
        <v>81.227999999999994</v>
      </c>
      <c r="S1372" s="101">
        <v>155</v>
      </c>
      <c r="T1372" s="101">
        <v>122.95</v>
      </c>
      <c r="U1372" s="101">
        <v>523.89</v>
      </c>
    </row>
    <row r="1373" spans="1:21" x14ac:dyDescent="0.25">
      <c r="A1373" s="60" t="s">
        <v>4823</v>
      </c>
      <c r="B1373" s="60" t="s">
        <v>1353</v>
      </c>
      <c r="C1373" s="60" t="s">
        <v>4886</v>
      </c>
      <c r="D1373" s="94">
        <v>11</v>
      </c>
      <c r="E1373" s="60" t="s">
        <v>7785</v>
      </c>
      <c r="F1373" s="25">
        <f t="shared" si="73"/>
        <v>266.70333333333332</v>
      </c>
      <c r="G1373" s="25">
        <f t="shared" si="74"/>
        <v>74.375750000000011</v>
      </c>
      <c r="H1373" s="32"/>
      <c r="I1373" s="31"/>
      <c r="J1373" s="25">
        <f t="shared" si="75"/>
        <v>200.8152</v>
      </c>
      <c r="K1373" s="21"/>
      <c r="L1373" s="16"/>
      <c r="M1373" s="101">
        <v>43.212000000000003</v>
      </c>
      <c r="N1373" s="101">
        <v>62.664999999999999</v>
      </c>
      <c r="O1373" s="101">
        <v>111.113</v>
      </c>
      <c r="P1373" s="101">
        <v>80.513000000000005</v>
      </c>
      <c r="Q1373" s="101">
        <v>120.98099999999999</v>
      </c>
      <c r="R1373" s="101">
        <v>82.984999999999999</v>
      </c>
      <c r="S1373" s="101">
        <v>142</v>
      </c>
      <c r="T1373" s="101">
        <v>367.65</v>
      </c>
      <c r="U1373" s="101">
        <v>290.45999999999998</v>
      </c>
    </row>
    <row r="1374" spans="1:21" x14ac:dyDescent="0.25">
      <c r="A1374" s="60" t="s">
        <v>4823</v>
      </c>
      <c r="B1374" s="60" t="s">
        <v>3369</v>
      </c>
      <c r="C1374" s="60" t="s">
        <v>4907</v>
      </c>
      <c r="D1374" s="94">
        <v>16</v>
      </c>
      <c r="E1374" s="60" t="s">
        <v>9123</v>
      </c>
      <c r="F1374" s="25">
        <f t="shared" si="73"/>
        <v>265.91666666666669</v>
      </c>
      <c r="G1374" s="25">
        <f t="shared" si="74"/>
        <v>8.0197499999999984</v>
      </c>
      <c r="H1374" s="32"/>
      <c r="I1374" s="31"/>
      <c r="J1374" s="25">
        <f t="shared" si="75"/>
        <v>169.3288</v>
      </c>
      <c r="K1374" s="21"/>
      <c r="L1374" s="16"/>
      <c r="M1374" s="101">
        <v>17.204999999999998</v>
      </c>
      <c r="N1374" s="101" t="s">
        <v>5176</v>
      </c>
      <c r="O1374" s="101">
        <v>10.33</v>
      </c>
      <c r="P1374" s="101">
        <v>4.5439999999999996</v>
      </c>
      <c r="Q1374" s="101">
        <v>25.82</v>
      </c>
      <c r="R1374" s="101">
        <v>23.074000000000002</v>
      </c>
      <c r="S1374" s="101">
        <v>6</v>
      </c>
      <c r="T1374" s="101">
        <v>404.59</v>
      </c>
      <c r="U1374" s="101">
        <v>387.16</v>
      </c>
    </row>
    <row r="1375" spans="1:21" x14ac:dyDescent="0.25">
      <c r="A1375" s="60" t="s">
        <v>4823</v>
      </c>
      <c r="B1375" s="60" t="s">
        <v>2246</v>
      </c>
      <c r="C1375" s="60" t="s">
        <v>4892</v>
      </c>
      <c r="D1375" s="94">
        <v>13</v>
      </c>
      <c r="E1375" s="60" t="s">
        <v>7977</v>
      </c>
      <c r="F1375" s="25">
        <f t="shared" si="73"/>
        <v>265.71333333333331</v>
      </c>
      <c r="G1375" s="25">
        <f t="shared" si="74"/>
        <v>135.21299999999999</v>
      </c>
      <c r="H1375" s="32"/>
      <c r="I1375" s="31"/>
      <c r="J1375" s="25">
        <f t="shared" si="75"/>
        <v>280.30840000000001</v>
      </c>
      <c r="K1375" s="21"/>
      <c r="L1375" s="16"/>
      <c r="M1375" s="101">
        <v>82.028000000000006</v>
      </c>
      <c r="N1375" s="101">
        <v>136.27000000000001</v>
      </c>
      <c r="O1375" s="101">
        <v>143.79300000000001</v>
      </c>
      <c r="P1375" s="101">
        <v>178.761</v>
      </c>
      <c r="Q1375" s="101">
        <v>307.43599999999998</v>
      </c>
      <c r="R1375" s="101">
        <v>296.96600000000001</v>
      </c>
      <c r="S1375" s="101">
        <v>273</v>
      </c>
      <c r="T1375" s="101">
        <v>131.07</v>
      </c>
      <c r="U1375" s="101">
        <v>393.07</v>
      </c>
    </row>
    <row r="1376" spans="1:21" x14ac:dyDescent="0.25">
      <c r="A1376" s="60" t="s">
        <v>4823</v>
      </c>
      <c r="B1376" s="60" t="s">
        <v>2436</v>
      </c>
      <c r="C1376" s="60" t="s">
        <v>4907</v>
      </c>
      <c r="D1376" s="94">
        <v>16</v>
      </c>
      <c r="E1376" s="60" t="s">
        <v>9040</v>
      </c>
      <c r="F1376" s="25">
        <f t="shared" ref="F1376:F1439" si="76">SUM(S1376:U1376)/3</f>
        <v>265.15333333333336</v>
      </c>
      <c r="G1376" s="25">
        <f t="shared" ref="G1376:G1439" si="77">SUM(M1376:P1376)/4</f>
        <v>13.86425</v>
      </c>
      <c r="H1376" s="32"/>
      <c r="I1376" s="31"/>
      <c r="J1376" s="25">
        <f t="shared" ref="J1376:J1439" si="78">SUM(Q1376:U1376)/5</f>
        <v>165.85060000000001</v>
      </c>
      <c r="K1376" s="21"/>
      <c r="L1376" s="16"/>
      <c r="M1376" s="101">
        <v>2.1139999999999999</v>
      </c>
      <c r="N1376" s="101">
        <v>26.154</v>
      </c>
      <c r="O1376" s="101">
        <v>1.3129999999999999</v>
      </c>
      <c r="P1376" s="101">
        <v>25.876000000000001</v>
      </c>
      <c r="Q1376" s="101">
        <v>12.1</v>
      </c>
      <c r="R1376" s="101">
        <v>21.693000000000001</v>
      </c>
      <c r="S1376" s="101">
        <v>19</v>
      </c>
      <c r="T1376" s="101">
        <v>12.01</v>
      </c>
      <c r="U1376" s="101">
        <v>764.45</v>
      </c>
    </row>
    <row r="1377" spans="1:21" x14ac:dyDescent="0.25">
      <c r="A1377" s="60" t="s">
        <v>4823</v>
      </c>
      <c r="B1377" s="60" t="s">
        <v>1854</v>
      </c>
      <c r="C1377" s="60" t="s">
        <v>4880</v>
      </c>
      <c r="D1377" s="94">
        <v>11</v>
      </c>
      <c r="E1377" s="60" t="s">
        <v>7469</v>
      </c>
      <c r="F1377" s="25">
        <f t="shared" si="76"/>
        <v>264.01333333333332</v>
      </c>
      <c r="G1377" s="25">
        <f t="shared" si="77"/>
        <v>89.953500000000005</v>
      </c>
      <c r="H1377" s="32"/>
      <c r="I1377" s="31"/>
      <c r="J1377" s="25">
        <f t="shared" si="78"/>
        <v>216.83859999999999</v>
      </c>
      <c r="K1377" s="21"/>
      <c r="L1377" s="16"/>
      <c r="M1377" s="101">
        <v>7.2590000000000003</v>
      </c>
      <c r="N1377" s="101">
        <v>63.344000000000001</v>
      </c>
      <c r="O1377" s="101">
        <v>20.742999999999999</v>
      </c>
      <c r="P1377" s="101">
        <v>268.46800000000002</v>
      </c>
      <c r="Q1377" s="101">
        <v>164.80099999999999</v>
      </c>
      <c r="R1377" s="101">
        <v>127.352</v>
      </c>
      <c r="S1377" s="101">
        <v>242</v>
      </c>
      <c r="T1377" s="101">
        <v>174.73</v>
      </c>
      <c r="U1377" s="101">
        <v>375.31</v>
      </c>
    </row>
    <row r="1378" spans="1:21" x14ac:dyDescent="0.25">
      <c r="A1378" s="60" t="s">
        <v>4823</v>
      </c>
      <c r="B1378" s="60" t="s">
        <v>4198</v>
      </c>
      <c r="C1378" s="60" t="s">
        <v>4877</v>
      </c>
      <c r="D1378" s="94">
        <v>11</v>
      </c>
      <c r="E1378" s="60" t="s">
        <v>7316</v>
      </c>
      <c r="F1378" s="25">
        <f t="shared" si="76"/>
        <v>263.81666666666666</v>
      </c>
      <c r="G1378" s="25">
        <f t="shared" si="77"/>
        <v>1.6902499999999998</v>
      </c>
      <c r="H1378" s="32"/>
      <c r="I1378" s="31"/>
      <c r="J1378" s="25">
        <f t="shared" si="78"/>
        <v>165.57759999999999</v>
      </c>
      <c r="K1378" s="21"/>
      <c r="L1378" s="16"/>
      <c r="M1378" s="101">
        <v>0.63800000000000001</v>
      </c>
      <c r="N1378" s="101">
        <v>1.1659999999999999</v>
      </c>
      <c r="O1378" s="101">
        <v>2.2749999999999999</v>
      </c>
      <c r="P1378" s="101">
        <v>2.6819999999999999</v>
      </c>
      <c r="Q1378" s="101">
        <v>0.20100000000000001</v>
      </c>
      <c r="R1378" s="101">
        <v>36.237000000000002</v>
      </c>
      <c r="S1378" s="101">
        <v>14</v>
      </c>
      <c r="T1378" s="101">
        <v>0.15</v>
      </c>
      <c r="U1378" s="101">
        <v>777.3</v>
      </c>
    </row>
    <row r="1379" spans="1:21" x14ac:dyDescent="0.25">
      <c r="A1379" s="60" t="s">
        <v>4823</v>
      </c>
      <c r="B1379" s="60" t="s">
        <v>1245</v>
      </c>
      <c r="C1379" s="60" t="s">
        <v>4887</v>
      </c>
      <c r="D1379" s="94">
        <v>11</v>
      </c>
      <c r="E1379" s="60" t="s">
        <v>7884</v>
      </c>
      <c r="F1379" s="25">
        <f t="shared" si="76"/>
        <v>263.75</v>
      </c>
      <c r="G1379" s="25">
        <f t="shared" si="77"/>
        <v>67.107749999999996</v>
      </c>
      <c r="H1379" s="32"/>
      <c r="I1379" s="31"/>
      <c r="J1379" s="25">
        <f t="shared" si="78"/>
        <v>241.29379999999998</v>
      </c>
      <c r="K1379" s="21"/>
      <c r="L1379" s="16"/>
      <c r="M1379" s="101">
        <v>23.779</v>
      </c>
      <c r="N1379" s="101">
        <v>76.507999999999996</v>
      </c>
      <c r="O1379" s="101">
        <v>73.753</v>
      </c>
      <c r="P1379" s="101">
        <v>94.391000000000005</v>
      </c>
      <c r="Q1379" s="101">
        <v>266.20999999999998</v>
      </c>
      <c r="R1379" s="101">
        <v>149.00899999999999</v>
      </c>
      <c r="S1379" s="101">
        <v>338</v>
      </c>
      <c r="T1379" s="101">
        <v>145.69</v>
      </c>
      <c r="U1379" s="101">
        <v>307.56</v>
      </c>
    </row>
    <row r="1380" spans="1:21" x14ac:dyDescent="0.25">
      <c r="A1380" s="60" t="s">
        <v>4823</v>
      </c>
      <c r="B1380" s="60" t="s">
        <v>1356</v>
      </c>
      <c r="C1380" s="60" t="s">
        <v>4872</v>
      </c>
      <c r="D1380" s="94">
        <v>10</v>
      </c>
      <c r="E1380" s="60" t="s">
        <v>7157</v>
      </c>
      <c r="F1380" s="25">
        <f t="shared" si="76"/>
        <v>262.55</v>
      </c>
      <c r="G1380" s="25">
        <f t="shared" si="77"/>
        <v>137.58125000000001</v>
      </c>
      <c r="H1380" s="32"/>
      <c r="I1380" s="31"/>
      <c r="J1380" s="25">
        <f t="shared" si="78"/>
        <v>184.63499999999999</v>
      </c>
      <c r="K1380" s="21"/>
      <c r="L1380" s="16"/>
      <c r="M1380" s="101">
        <v>128.553</v>
      </c>
      <c r="N1380" s="101">
        <v>184.274</v>
      </c>
      <c r="O1380" s="101">
        <v>106.70099999999999</v>
      </c>
      <c r="P1380" s="101">
        <v>130.797</v>
      </c>
      <c r="Q1380" s="101">
        <v>61.862000000000002</v>
      </c>
      <c r="R1380" s="101">
        <v>73.662999999999997</v>
      </c>
      <c r="S1380" s="101">
        <v>165</v>
      </c>
      <c r="T1380" s="101">
        <v>251.77</v>
      </c>
      <c r="U1380" s="101">
        <v>370.88</v>
      </c>
    </row>
    <row r="1381" spans="1:21" x14ac:dyDescent="0.25">
      <c r="A1381" s="60" t="s">
        <v>4823</v>
      </c>
      <c r="B1381" s="60" t="s">
        <v>1272</v>
      </c>
      <c r="C1381" s="60" t="s">
        <v>4830</v>
      </c>
      <c r="D1381" s="94">
        <v>2</v>
      </c>
      <c r="E1381" s="60" t="s">
        <v>5442</v>
      </c>
      <c r="F1381" s="25">
        <f t="shared" si="76"/>
        <v>262.1033333333333</v>
      </c>
      <c r="G1381" s="25">
        <f t="shared" si="77"/>
        <v>1299.83375</v>
      </c>
      <c r="H1381" s="32"/>
      <c r="I1381" s="31"/>
      <c r="J1381" s="25">
        <f t="shared" si="78"/>
        <v>247.61620000000002</v>
      </c>
      <c r="K1381" s="21"/>
      <c r="L1381" s="16"/>
      <c r="M1381" s="101">
        <v>275.88</v>
      </c>
      <c r="N1381" s="101">
        <v>2063.9</v>
      </c>
      <c r="O1381" s="101">
        <v>1403.9639999999999</v>
      </c>
      <c r="P1381" s="101">
        <v>1455.5909999999999</v>
      </c>
      <c r="Q1381" s="101">
        <v>378.101</v>
      </c>
      <c r="R1381" s="101">
        <v>73.67</v>
      </c>
      <c r="S1381" s="101">
        <v>315</v>
      </c>
      <c r="T1381" s="101">
        <v>64.459999999999994</v>
      </c>
      <c r="U1381" s="101">
        <v>406.85</v>
      </c>
    </row>
    <row r="1382" spans="1:21" x14ac:dyDescent="0.25">
      <c r="A1382" s="60" t="s">
        <v>4823</v>
      </c>
      <c r="B1382" s="60" t="s">
        <v>1431</v>
      </c>
      <c r="C1382" s="60" t="s">
        <v>4907</v>
      </c>
      <c r="D1382" s="94">
        <v>16</v>
      </c>
      <c r="E1382" s="60" t="s">
        <v>8882</v>
      </c>
      <c r="F1382" s="25">
        <f t="shared" si="76"/>
        <v>261.17</v>
      </c>
      <c r="G1382" s="25">
        <f t="shared" si="77"/>
        <v>49.544499999999999</v>
      </c>
      <c r="H1382" s="32"/>
      <c r="I1382" s="31"/>
      <c r="J1382" s="25">
        <f t="shared" si="78"/>
        <v>200.02280000000002</v>
      </c>
      <c r="K1382" s="21"/>
      <c r="L1382" s="16"/>
      <c r="M1382" s="101">
        <v>16.611999999999998</v>
      </c>
      <c r="N1382" s="101">
        <v>57.058</v>
      </c>
      <c r="O1382" s="101">
        <v>77.23</v>
      </c>
      <c r="P1382" s="101">
        <v>47.277999999999999</v>
      </c>
      <c r="Q1382" s="101">
        <v>104.358</v>
      </c>
      <c r="R1382" s="101">
        <v>112.246</v>
      </c>
      <c r="S1382" s="101">
        <v>194</v>
      </c>
      <c r="T1382" s="101">
        <v>273.42</v>
      </c>
      <c r="U1382" s="101">
        <v>316.08999999999997</v>
      </c>
    </row>
    <row r="1383" spans="1:21" x14ac:dyDescent="0.25">
      <c r="A1383" s="60" t="s">
        <v>4823</v>
      </c>
      <c r="B1383" s="60" t="s">
        <v>395</v>
      </c>
      <c r="C1383" s="60" t="s">
        <v>4907</v>
      </c>
      <c r="D1383" s="94">
        <v>16</v>
      </c>
      <c r="E1383" s="60" t="s">
        <v>9166</v>
      </c>
      <c r="F1383" s="25">
        <f t="shared" si="76"/>
        <v>260.45</v>
      </c>
      <c r="G1383" s="25">
        <f t="shared" si="77"/>
        <v>167.49125000000001</v>
      </c>
      <c r="H1383" s="32"/>
      <c r="I1383" s="31"/>
      <c r="J1383" s="25">
        <f t="shared" si="78"/>
        <v>207.77699999999999</v>
      </c>
      <c r="K1383" s="21"/>
      <c r="L1383" s="16"/>
      <c r="M1383" s="101">
        <v>116.20399999999999</v>
      </c>
      <c r="N1383" s="101">
        <v>145.57900000000001</v>
      </c>
      <c r="O1383" s="101">
        <v>233.47300000000001</v>
      </c>
      <c r="P1383" s="101">
        <v>174.709</v>
      </c>
      <c r="Q1383" s="101">
        <v>159.471</v>
      </c>
      <c r="R1383" s="101">
        <v>98.063999999999993</v>
      </c>
      <c r="S1383" s="101">
        <v>93</v>
      </c>
      <c r="T1383" s="101">
        <v>175.47</v>
      </c>
      <c r="U1383" s="101">
        <v>512.88</v>
      </c>
    </row>
    <row r="1384" spans="1:21" x14ac:dyDescent="0.25">
      <c r="A1384" s="60" t="s">
        <v>4823</v>
      </c>
      <c r="B1384" s="60" t="s">
        <v>1603</v>
      </c>
      <c r="C1384" s="60" t="s">
        <v>4886</v>
      </c>
      <c r="D1384" s="94">
        <v>11</v>
      </c>
      <c r="E1384" s="60" t="s">
        <v>7819</v>
      </c>
      <c r="F1384" s="25">
        <f t="shared" si="76"/>
        <v>259.82</v>
      </c>
      <c r="G1384" s="25">
        <f t="shared" si="77"/>
        <v>180.89324999999999</v>
      </c>
      <c r="H1384" s="32"/>
      <c r="I1384" s="31"/>
      <c r="J1384" s="25">
        <f t="shared" si="78"/>
        <v>213.85639999999998</v>
      </c>
      <c r="K1384" s="21"/>
      <c r="L1384" s="16"/>
      <c r="M1384" s="101">
        <v>326.589</v>
      </c>
      <c r="N1384" s="101">
        <v>103.492</v>
      </c>
      <c r="O1384" s="101">
        <v>158.18799999999999</v>
      </c>
      <c r="P1384" s="101">
        <v>135.304</v>
      </c>
      <c r="Q1384" s="101">
        <v>81.638000000000005</v>
      </c>
      <c r="R1384" s="101">
        <v>208.184</v>
      </c>
      <c r="S1384" s="101">
        <v>307</v>
      </c>
      <c r="T1384" s="101">
        <v>134.13999999999999</v>
      </c>
      <c r="U1384" s="101">
        <v>338.32</v>
      </c>
    </row>
    <row r="1385" spans="1:21" x14ac:dyDescent="0.25">
      <c r="A1385" s="60" t="s">
        <v>4823</v>
      </c>
      <c r="B1385" s="60" t="s">
        <v>1873</v>
      </c>
      <c r="C1385" s="60" t="s">
        <v>4908</v>
      </c>
      <c r="D1385" s="94">
        <v>16</v>
      </c>
      <c r="E1385" s="60" t="s">
        <v>9385</v>
      </c>
      <c r="F1385" s="25">
        <f t="shared" si="76"/>
        <v>259.81333333333333</v>
      </c>
      <c r="G1385" s="25">
        <f t="shared" si="77"/>
        <v>78.331000000000003</v>
      </c>
      <c r="H1385" s="32"/>
      <c r="I1385" s="31"/>
      <c r="J1385" s="25">
        <f t="shared" si="78"/>
        <v>278.68960000000004</v>
      </c>
      <c r="K1385" s="21"/>
      <c r="L1385" s="16"/>
      <c r="M1385" s="101">
        <v>80.69</v>
      </c>
      <c r="N1385" s="101">
        <v>87.936999999999998</v>
      </c>
      <c r="O1385" s="101">
        <v>56.847999999999999</v>
      </c>
      <c r="P1385" s="101">
        <v>87.849000000000004</v>
      </c>
      <c r="Q1385" s="101">
        <v>131.52699999999999</v>
      </c>
      <c r="R1385" s="101">
        <v>482.48099999999999</v>
      </c>
      <c r="S1385" s="101">
        <v>186</v>
      </c>
      <c r="T1385" s="101">
        <v>290.91000000000003</v>
      </c>
      <c r="U1385" s="101">
        <v>302.52999999999997</v>
      </c>
    </row>
    <row r="1386" spans="1:21" x14ac:dyDescent="0.25">
      <c r="A1386" s="60" t="s">
        <v>4823</v>
      </c>
      <c r="B1386" s="60" t="s">
        <v>1728</v>
      </c>
      <c r="C1386" s="60" t="s">
        <v>4851</v>
      </c>
      <c r="D1386" s="94">
        <v>6</v>
      </c>
      <c r="E1386" s="60" t="s">
        <v>6009</v>
      </c>
      <c r="F1386" s="25">
        <f t="shared" si="76"/>
        <v>259.49</v>
      </c>
      <c r="G1386" s="25">
        <f t="shared" si="77"/>
        <v>258.55425000000002</v>
      </c>
      <c r="H1386" s="32"/>
      <c r="I1386" s="31"/>
      <c r="J1386" s="25">
        <f t="shared" si="78"/>
        <v>265.81359999999995</v>
      </c>
      <c r="K1386" s="21"/>
      <c r="L1386" s="16"/>
      <c r="M1386" s="101">
        <v>223.608</v>
      </c>
      <c r="N1386" s="101">
        <v>244.81200000000001</v>
      </c>
      <c r="O1386" s="101">
        <v>260.75299999999999</v>
      </c>
      <c r="P1386" s="101">
        <v>305.04399999999998</v>
      </c>
      <c r="Q1386" s="101">
        <v>277.661</v>
      </c>
      <c r="R1386" s="101">
        <v>272.93700000000001</v>
      </c>
      <c r="S1386" s="101">
        <v>475</v>
      </c>
      <c r="T1386" s="101">
        <v>234.12</v>
      </c>
      <c r="U1386" s="101">
        <v>69.349999999999994</v>
      </c>
    </row>
    <row r="1387" spans="1:21" x14ac:dyDescent="0.25">
      <c r="A1387" s="60" t="s">
        <v>4823</v>
      </c>
      <c r="B1387" s="60" t="s">
        <v>1201</v>
      </c>
      <c r="C1387" s="60" t="s">
        <v>4829</v>
      </c>
      <c r="D1387" s="94">
        <v>2</v>
      </c>
      <c r="E1387" s="60" t="s">
        <v>5381</v>
      </c>
      <c r="F1387" s="25">
        <f t="shared" si="76"/>
        <v>259.42666666666668</v>
      </c>
      <c r="G1387" s="25">
        <f t="shared" si="77"/>
        <v>42.696249999999999</v>
      </c>
      <c r="H1387" s="32"/>
      <c r="I1387" s="31"/>
      <c r="J1387" s="25">
        <f t="shared" si="78"/>
        <v>236.10579999999999</v>
      </c>
      <c r="K1387" s="21"/>
      <c r="L1387" s="16"/>
      <c r="M1387" s="101">
        <v>13.976000000000001</v>
      </c>
      <c r="N1387" s="101">
        <v>60.436999999999998</v>
      </c>
      <c r="O1387" s="101">
        <v>49.319000000000003</v>
      </c>
      <c r="P1387" s="101">
        <v>47.052999999999997</v>
      </c>
      <c r="Q1387" s="101">
        <v>166.53299999999999</v>
      </c>
      <c r="R1387" s="101">
        <v>235.71600000000001</v>
      </c>
      <c r="S1387" s="101">
        <v>274</v>
      </c>
      <c r="T1387" s="101">
        <v>400.21</v>
      </c>
      <c r="U1387" s="101">
        <v>104.07</v>
      </c>
    </row>
    <row r="1388" spans="1:21" x14ac:dyDescent="0.25">
      <c r="A1388" s="60" t="s">
        <v>4823</v>
      </c>
      <c r="B1388" s="60" t="s">
        <v>1954</v>
      </c>
      <c r="C1388" s="60" t="s">
        <v>4887</v>
      </c>
      <c r="D1388" s="94">
        <v>11</v>
      </c>
      <c r="E1388" s="60" t="s">
        <v>7863</v>
      </c>
      <c r="F1388" s="25">
        <f t="shared" si="76"/>
        <v>259.22333333333336</v>
      </c>
      <c r="G1388" s="25">
        <f t="shared" si="77"/>
        <v>113.99699999999999</v>
      </c>
      <c r="H1388" s="32"/>
      <c r="I1388" s="31"/>
      <c r="J1388" s="25">
        <f t="shared" si="78"/>
        <v>209.45659999999998</v>
      </c>
      <c r="K1388" s="21"/>
      <c r="L1388" s="16"/>
      <c r="M1388" s="101">
        <v>130.81700000000001</v>
      </c>
      <c r="N1388" s="101">
        <v>71.837000000000003</v>
      </c>
      <c r="O1388" s="101">
        <v>149.91999999999999</v>
      </c>
      <c r="P1388" s="101">
        <v>103.414</v>
      </c>
      <c r="Q1388" s="101">
        <v>173.429</v>
      </c>
      <c r="R1388" s="101">
        <v>96.183999999999997</v>
      </c>
      <c r="S1388" s="101">
        <v>158</v>
      </c>
      <c r="T1388" s="101">
        <v>314.13</v>
      </c>
      <c r="U1388" s="101">
        <v>305.54000000000002</v>
      </c>
    </row>
    <row r="1389" spans="1:21" x14ac:dyDescent="0.25">
      <c r="A1389" s="60" t="s">
        <v>4823</v>
      </c>
      <c r="B1389" s="60" t="s">
        <v>1613</v>
      </c>
      <c r="C1389" s="60" t="s">
        <v>4905</v>
      </c>
      <c r="D1389" s="94">
        <v>15</v>
      </c>
      <c r="E1389" s="60" t="s">
        <v>8631</v>
      </c>
      <c r="F1389" s="25">
        <f t="shared" si="76"/>
        <v>258.42333333333335</v>
      </c>
      <c r="G1389" s="25">
        <f t="shared" si="77"/>
        <v>91.775750000000002</v>
      </c>
      <c r="H1389" s="32"/>
      <c r="I1389" s="31"/>
      <c r="J1389" s="25">
        <f t="shared" si="78"/>
        <v>184.2056</v>
      </c>
      <c r="K1389" s="21"/>
      <c r="L1389" s="16"/>
      <c r="M1389" s="101">
        <v>72.317999999999998</v>
      </c>
      <c r="N1389" s="101">
        <v>27.882000000000001</v>
      </c>
      <c r="O1389" s="101">
        <v>190.82300000000001</v>
      </c>
      <c r="P1389" s="101">
        <v>76.08</v>
      </c>
      <c r="Q1389" s="101">
        <v>63.844000000000001</v>
      </c>
      <c r="R1389" s="101">
        <v>81.914000000000001</v>
      </c>
      <c r="S1389" s="101">
        <v>197</v>
      </c>
      <c r="T1389" s="101">
        <v>251.73</v>
      </c>
      <c r="U1389" s="101">
        <v>326.54000000000002</v>
      </c>
    </row>
    <row r="1390" spans="1:21" x14ac:dyDescent="0.25">
      <c r="A1390" s="60" t="s">
        <v>4823</v>
      </c>
      <c r="B1390" s="60" t="s">
        <v>3110</v>
      </c>
      <c r="C1390" s="60" t="s">
        <v>4831</v>
      </c>
      <c r="D1390" s="94">
        <v>2</v>
      </c>
      <c r="E1390" s="60" t="s">
        <v>5451</v>
      </c>
      <c r="F1390" s="25">
        <f t="shared" si="76"/>
        <v>258.13666666666671</v>
      </c>
      <c r="G1390" s="25">
        <f t="shared" si="77"/>
        <v>63.456249999999997</v>
      </c>
      <c r="H1390" s="32"/>
      <c r="I1390" s="31"/>
      <c r="J1390" s="25">
        <f t="shared" si="78"/>
        <v>218.20860000000002</v>
      </c>
      <c r="K1390" s="21"/>
      <c r="L1390" s="16"/>
      <c r="M1390" s="101">
        <v>61.207999999999998</v>
      </c>
      <c r="N1390" s="101">
        <v>35.628</v>
      </c>
      <c r="O1390" s="101">
        <v>45.134999999999998</v>
      </c>
      <c r="P1390" s="101">
        <v>111.854</v>
      </c>
      <c r="Q1390" s="101">
        <v>214.268</v>
      </c>
      <c r="R1390" s="101">
        <v>102.36499999999999</v>
      </c>
      <c r="S1390" s="101">
        <v>296</v>
      </c>
      <c r="T1390" s="101">
        <v>163.21</v>
      </c>
      <c r="U1390" s="101">
        <v>315.2</v>
      </c>
    </row>
    <row r="1391" spans="1:21" x14ac:dyDescent="0.25">
      <c r="A1391" s="60" t="s">
        <v>4823</v>
      </c>
      <c r="B1391" s="60" t="s">
        <v>2135</v>
      </c>
      <c r="C1391" s="60" t="s">
        <v>4913</v>
      </c>
      <c r="D1391" s="94">
        <v>18</v>
      </c>
      <c r="E1391" s="60" t="s">
        <v>9715</v>
      </c>
      <c r="F1391" s="25">
        <f t="shared" si="76"/>
        <v>257.63333333333333</v>
      </c>
      <c r="G1391" s="25">
        <f t="shared" si="77"/>
        <v>44.421250000000001</v>
      </c>
      <c r="H1391" s="32"/>
      <c r="I1391" s="31"/>
      <c r="J1391" s="25">
        <f t="shared" si="78"/>
        <v>214.84499999999997</v>
      </c>
      <c r="K1391" s="21"/>
      <c r="L1391" s="16"/>
      <c r="M1391" s="101">
        <v>4.157</v>
      </c>
      <c r="N1391" s="101">
        <v>14.874000000000001</v>
      </c>
      <c r="O1391" s="101">
        <v>25.562999999999999</v>
      </c>
      <c r="P1391" s="101">
        <v>133.09100000000001</v>
      </c>
      <c r="Q1391" s="101">
        <v>86.004999999999995</v>
      </c>
      <c r="R1391" s="101">
        <v>215.32</v>
      </c>
      <c r="S1391" s="101">
        <v>144</v>
      </c>
      <c r="T1391" s="101">
        <v>300.44</v>
      </c>
      <c r="U1391" s="101">
        <v>328.46</v>
      </c>
    </row>
    <row r="1392" spans="1:21" x14ac:dyDescent="0.25">
      <c r="A1392" s="60" t="s">
        <v>4823</v>
      </c>
      <c r="B1392" s="60" t="s">
        <v>2282</v>
      </c>
      <c r="C1392" s="60" t="s">
        <v>4897</v>
      </c>
      <c r="D1392" s="94">
        <v>15</v>
      </c>
      <c r="E1392" s="60" t="s">
        <v>8371</v>
      </c>
      <c r="F1392" s="25">
        <f t="shared" si="76"/>
        <v>256.85666666666663</v>
      </c>
      <c r="G1392" s="25">
        <f t="shared" si="77"/>
        <v>106.81675</v>
      </c>
      <c r="H1392" s="32"/>
      <c r="I1392" s="31"/>
      <c r="J1392" s="25">
        <f t="shared" si="78"/>
        <v>188.35059999999999</v>
      </c>
      <c r="K1392" s="21"/>
      <c r="L1392" s="16"/>
      <c r="M1392" s="101">
        <v>56.991</v>
      </c>
      <c r="N1392" s="101">
        <v>112.63800000000001</v>
      </c>
      <c r="O1392" s="101">
        <v>142.55799999999999</v>
      </c>
      <c r="P1392" s="101">
        <v>115.08</v>
      </c>
      <c r="Q1392" s="101">
        <v>109.31699999999999</v>
      </c>
      <c r="R1392" s="101">
        <v>61.866</v>
      </c>
      <c r="S1392" s="101">
        <v>329</v>
      </c>
      <c r="T1392" s="101">
        <v>139.07</v>
      </c>
      <c r="U1392" s="101">
        <v>302.5</v>
      </c>
    </row>
    <row r="1393" spans="1:21" x14ac:dyDescent="0.25">
      <c r="A1393" s="60" t="s">
        <v>4823</v>
      </c>
      <c r="B1393" s="60" t="s">
        <v>1017</v>
      </c>
      <c r="C1393" s="60" t="s">
        <v>4918</v>
      </c>
      <c r="D1393" s="94">
        <v>20</v>
      </c>
      <c r="E1393" s="60" t="s">
        <v>9948</v>
      </c>
      <c r="F1393" s="25">
        <f t="shared" si="76"/>
        <v>256.65000000000003</v>
      </c>
      <c r="G1393" s="25">
        <f t="shared" si="77"/>
        <v>165.32500000000002</v>
      </c>
      <c r="H1393" s="32"/>
      <c r="I1393" s="31"/>
      <c r="J1393" s="25">
        <f t="shared" si="78"/>
        <v>194.13319999999999</v>
      </c>
      <c r="K1393" s="21"/>
      <c r="L1393" s="16"/>
      <c r="M1393" s="101">
        <v>59.773000000000003</v>
      </c>
      <c r="N1393" s="101">
        <v>60.710999999999999</v>
      </c>
      <c r="O1393" s="101">
        <v>415.08100000000002</v>
      </c>
      <c r="P1393" s="101">
        <v>125.735</v>
      </c>
      <c r="Q1393" s="101">
        <v>93.534999999999997</v>
      </c>
      <c r="R1393" s="101">
        <v>107.181</v>
      </c>
      <c r="S1393" s="101">
        <v>165</v>
      </c>
      <c r="T1393" s="101">
        <v>386.67</v>
      </c>
      <c r="U1393" s="101">
        <v>218.28</v>
      </c>
    </row>
    <row r="1394" spans="1:21" x14ac:dyDescent="0.25">
      <c r="A1394" s="60" t="s">
        <v>4823</v>
      </c>
      <c r="B1394" s="60" t="s">
        <v>2162</v>
      </c>
      <c r="C1394" s="60" t="s">
        <v>4864</v>
      </c>
      <c r="D1394" s="94">
        <v>7</v>
      </c>
      <c r="E1394" s="60" t="s">
        <v>6892</v>
      </c>
      <c r="F1394" s="25">
        <f t="shared" si="76"/>
        <v>256.36333333333334</v>
      </c>
      <c r="G1394" s="25">
        <f t="shared" si="77"/>
        <v>110.75024999999999</v>
      </c>
      <c r="H1394" s="32"/>
      <c r="I1394" s="31"/>
      <c r="J1394" s="25">
        <f t="shared" si="78"/>
        <v>229.85680000000002</v>
      </c>
      <c r="K1394" s="21"/>
      <c r="L1394" s="16"/>
      <c r="M1394" s="101">
        <v>149.321</v>
      </c>
      <c r="N1394" s="101">
        <v>63.808999999999997</v>
      </c>
      <c r="O1394" s="101">
        <v>136.684</v>
      </c>
      <c r="P1394" s="101">
        <v>93.186999999999998</v>
      </c>
      <c r="Q1394" s="101">
        <v>279.47500000000002</v>
      </c>
      <c r="R1394" s="101">
        <v>100.71899999999999</v>
      </c>
      <c r="S1394" s="101">
        <v>228</v>
      </c>
      <c r="T1394" s="101">
        <v>308.22000000000003</v>
      </c>
      <c r="U1394" s="101">
        <v>232.87</v>
      </c>
    </row>
    <row r="1395" spans="1:21" x14ac:dyDescent="0.25">
      <c r="A1395" s="60" t="s">
        <v>4823</v>
      </c>
      <c r="B1395" s="60" t="s">
        <v>740</v>
      </c>
      <c r="C1395" s="60" t="s">
        <v>4907</v>
      </c>
      <c r="D1395" s="94">
        <v>16</v>
      </c>
      <c r="E1395" s="60" t="s">
        <v>9075</v>
      </c>
      <c r="F1395" s="25">
        <f t="shared" si="76"/>
        <v>255.98333333333335</v>
      </c>
      <c r="G1395" s="25">
        <f t="shared" si="77"/>
        <v>127.42775</v>
      </c>
      <c r="H1395" s="32"/>
      <c r="I1395" s="31"/>
      <c r="J1395" s="25">
        <f t="shared" si="78"/>
        <v>220.56199999999998</v>
      </c>
      <c r="K1395" s="21"/>
      <c r="L1395" s="16"/>
      <c r="M1395" s="101">
        <v>69.855000000000004</v>
      </c>
      <c r="N1395" s="101">
        <v>168.91800000000001</v>
      </c>
      <c r="O1395" s="101">
        <v>160.19</v>
      </c>
      <c r="P1395" s="101">
        <v>110.748</v>
      </c>
      <c r="Q1395" s="101">
        <v>166.14400000000001</v>
      </c>
      <c r="R1395" s="101">
        <v>168.71600000000001</v>
      </c>
      <c r="S1395" s="101">
        <v>375</v>
      </c>
      <c r="T1395" s="101">
        <v>141.1</v>
      </c>
      <c r="U1395" s="101">
        <v>251.85</v>
      </c>
    </row>
    <row r="1396" spans="1:21" x14ac:dyDescent="0.25">
      <c r="A1396" s="60" t="s">
        <v>4823</v>
      </c>
      <c r="B1396" s="60" t="s">
        <v>1554</v>
      </c>
      <c r="C1396" s="60" t="s">
        <v>4871</v>
      </c>
      <c r="D1396" s="94">
        <v>10</v>
      </c>
      <c r="E1396" s="60" t="s">
        <v>7055</v>
      </c>
      <c r="F1396" s="25">
        <f t="shared" si="76"/>
        <v>255.75666666666666</v>
      </c>
      <c r="G1396" s="25">
        <f t="shared" si="77"/>
        <v>25.196000000000002</v>
      </c>
      <c r="H1396" s="32"/>
      <c r="I1396" s="31"/>
      <c r="J1396" s="25">
        <f t="shared" si="78"/>
        <v>158.07900000000001</v>
      </c>
      <c r="K1396" s="21"/>
      <c r="L1396" s="16"/>
      <c r="M1396" s="101" t="s">
        <v>5176</v>
      </c>
      <c r="N1396" s="101" t="s">
        <v>5176</v>
      </c>
      <c r="O1396" s="101">
        <v>14.834</v>
      </c>
      <c r="P1396" s="101">
        <v>85.95</v>
      </c>
      <c r="Q1396" s="101" t="s">
        <v>5176</v>
      </c>
      <c r="R1396" s="101">
        <v>23.125</v>
      </c>
      <c r="S1396" s="101">
        <v>2</v>
      </c>
      <c r="T1396" s="101">
        <v>184.32</v>
      </c>
      <c r="U1396" s="101">
        <v>580.95000000000005</v>
      </c>
    </row>
    <row r="1397" spans="1:21" x14ac:dyDescent="0.25">
      <c r="A1397" s="60" t="s">
        <v>4823</v>
      </c>
      <c r="B1397" s="60" t="s">
        <v>1732</v>
      </c>
      <c r="C1397" s="60" t="s">
        <v>4854</v>
      </c>
      <c r="D1397" s="94">
        <v>6</v>
      </c>
      <c r="E1397" s="60" t="s">
        <v>6452</v>
      </c>
      <c r="F1397" s="25">
        <f t="shared" si="76"/>
        <v>255.41</v>
      </c>
      <c r="G1397" s="25">
        <f t="shared" si="77"/>
        <v>50.644000000000005</v>
      </c>
      <c r="H1397" s="32"/>
      <c r="I1397" s="31"/>
      <c r="J1397" s="25">
        <f t="shared" si="78"/>
        <v>154.4376</v>
      </c>
      <c r="K1397" s="21"/>
      <c r="L1397" s="16"/>
      <c r="M1397" s="101">
        <v>99.769000000000005</v>
      </c>
      <c r="N1397" s="101">
        <v>13.606999999999999</v>
      </c>
      <c r="O1397" s="101">
        <v>0.46200000000000002</v>
      </c>
      <c r="P1397" s="101">
        <v>88.738</v>
      </c>
      <c r="Q1397" s="101">
        <v>1.0720000000000001</v>
      </c>
      <c r="R1397" s="101">
        <v>4.8860000000000001</v>
      </c>
      <c r="S1397" s="101">
        <v>40</v>
      </c>
      <c r="T1397" s="101">
        <v>431.87</v>
      </c>
      <c r="U1397" s="101">
        <v>294.36</v>
      </c>
    </row>
    <row r="1398" spans="1:21" x14ac:dyDescent="0.25">
      <c r="A1398" s="60" t="s">
        <v>4823</v>
      </c>
      <c r="B1398" s="60" t="s">
        <v>2340</v>
      </c>
      <c r="C1398" s="60" t="s">
        <v>4913</v>
      </c>
      <c r="D1398" s="94">
        <v>18</v>
      </c>
      <c r="E1398" s="60" t="s">
        <v>9656</v>
      </c>
      <c r="F1398" s="25">
        <f t="shared" si="76"/>
        <v>255.38333333333335</v>
      </c>
      <c r="G1398" s="25">
        <f t="shared" si="77"/>
        <v>436.45825000000002</v>
      </c>
      <c r="H1398" s="32"/>
      <c r="I1398" s="31"/>
      <c r="J1398" s="25">
        <f t="shared" si="78"/>
        <v>315.60640000000001</v>
      </c>
      <c r="K1398" s="21"/>
      <c r="L1398" s="16"/>
      <c r="M1398" s="101">
        <v>282.06599999999997</v>
      </c>
      <c r="N1398" s="101">
        <v>554.74</v>
      </c>
      <c r="O1398" s="101">
        <v>526.74400000000003</v>
      </c>
      <c r="P1398" s="101">
        <v>382.28300000000002</v>
      </c>
      <c r="Q1398" s="101">
        <v>515.53300000000002</v>
      </c>
      <c r="R1398" s="101">
        <v>296.34899999999999</v>
      </c>
      <c r="S1398" s="101">
        <v>123</v>
      </c>
      <c r="T1398" s="101">
        <v>208.24</v>
      </c>
      <c r="U1398" s="101">
        <v>434.91</v>
      </c>
    </row>
    <row r="1399" spans="1:21" x14ac:dyDescent="0.25">
      <c r="A1399" s="60" t="s">
        <v>4823</v>
      </c>
      <c r="B1399" s="60" t="s">
        <v>2370</v>
      </c>
      <c r="C1399" s="60" t="s">
        <v>4907</v>
      </c>
      <c r="D1399" s="94">
        <v>16</v>
      </c>
      <c r="E1399" s="60" t="s">
        <v>9152</v>
      </c>
      <c r="F1399" s="25">
        <f t="shared" si="76"/>
        <v>254.80333333333331</v>
      </c>
      <c r="G1399" s="25">
        <f t="shared" si="77"/>
        <v>26.742999999999999</v>
      </c>
      <c r="H1399" s="32"/>
      <c r="I1399" s="31"/>
      <c r="J1399" s="25">
        <f t="shared" si="78"/>
        <v>175.26679999999999</v>
      </c>
      <c r="K1399" s="21"/>
      <c r="L1399" s="16"/>
      <c r="M1399" s="101">
        <v>4.8099999999999996</v>
      </c>
      <c r="N1399" s="101">
        <v>0.32700000000000001</v>
      </c>
      <c r="O1399" s="101">
        <v>71.977999999999994</v>
      </c>
      <c r="P1399" s="101">
        <v>29.856999999999999</v>
      </c>
      <c r="Q1399" s="101">
        <v>46.426000000000002</v>
      </c>
      <c r="R1399" s="101">
        <v>65.498000000000005</v>
      </c>
      <c r="S1399" s="101">
        <v>291</v>
      </c>
      <c r="T1399" s="101">
        <v>11.07</v>
      </c>
      <c r="U1399" s="101">
        <v>462.34</v>
      </c>
    </row>
    <row r="1400" spans="1:21" x14ac:dyDescent="0.25">
      <c r="A1400" s="60" t="s">
        <v>4823</v>
      </c>
      <c r="B1400" s="60" t="s">
        <v>2313</v>
      </c>
      <c r="C1400" s="60" t="s">
        <v>4908</v>
      </c>
      <c r="D1400" s="94">
        <v>16</v>
      </c>
      <c r="E1400" s="60" t="s">
        <v>9429</v>
      </c>
      <c r="F1400" s="25">
        <f t="shared" si="76"/>
        <v>254.48333333333335</v>
      </c>
      <c r="G1400" s="25">
        <f t="shared" si="77"/>
        <v>118.04900000000001</v>
      </c>
      <c r="H1400" s="32"/>
      <c r="I1400" s="31"/>
      <c r="J1400" s="25">
        <f t="shared" si="78"/>
        <v>206.86779999999999</v>
      </c>
      <c r="K1400" s="21"/>
      <c r="L1400" s="16"/>
      <c r="M1400" s="101">
        <v>96.665999999999997</v>
      </c>
      <c r="N1400" s="101">
        <v>113.71599999999999</v>
      </c>
      <c r="O1400" s="101">
        <v>183.29499999999999</v>
      </c>
      <c r="P1400" s="101">
        <v>78.519000000000005</v>
      </c>
      <c r="Q1400" s="101">
        <v>152.404</v>
      </c>
      <c r="R1400" s="101">
        <v>118.485</v>
      </c>
      <c r="S1400" s="101">
        <v>294</v>
      </c>
      <c r="T1400" s="101">
        <v>156.53</v>
      </c>
      <c r="U1400" s="101">
        <v>312.92</v>
      </c>
    </row>
    <row r="1401" spans="1:21" x14ac:dyDescent="0.25">
      <c r="A1401" s="60" t="s">
        <v>4823</v>
      </c>
      <c r="B1401" s="60" t="s">
        <v>3665</v>
      </c>
      <c r="C1401" s="60" t="s">
        <v>4863</v>
      </c>
      <c r="D1401" s="94">
        <v>7</v>
      </c>
      <c r="E1401" s="60" t="s">
        <v>6713</v>
      </c>
      <c r="F1401" s="25">
        <f t="shared" si="76"/>
        <v>253.94999999999996</v>
      </c>
      <c r="G1401" s="25">
        <f t="shared" si="77"/>
        <v>56.628999999999998</v>
      </c>
      <c r="H1401" s="32"/>
      <c r="I1401" s="31"/>
      <c r="J1401" s="25">
        <f t="shared" si="78"/>
        <v>153.36999999999998</v>
      </c>
      <c r="K1401" s="21"/>
      <c r="L1401" s="16"/>
      <c r="M1401" s="101">
        <v>195.06899999999999</v>
      </c>
      <c r="N1401" s="101">
        <v>31.446999999999999</v>
      </c>
      <c r="O1401" s="101" t="s">
        <v>5176</v>
      </c>
      <c r="P1401" s="101" t="s">
        <v>5176</v>
      </c>
      <c r="Q1401" s="101">
        <v>4.7210000000000001</v>
      </c>
      <c r="R1401" s="101">
        <v>0.27900000000000003</v>
      </c>
      <c r="S1401" s="101" t="s">
        <v>5176</v>
      </c>
      <c r="T1401" s="101">
        <v>389.28</v>
      </c>
      <c r="U1401" s="101">
        <v>372.57</v>
      </c>
    </row>
    <row r="1402" spans="1:21" x14ac:dyDescent="0.25">
      <c r="A1402" s="60" t="s">
        <v>4823</v>
      </c>
      <c r="B1402" s="60" t="s">
        <v>1722</v>
      </c>
      <c r="C1402" s="60" t="s">
        <v>4872</v>
      </c>
      <c r="D1402" s="94">
        <v>10</v>
      </c>
      <c r="E1402" s="60" t="s">
        <v>7086</v>
      </c>
      <c r="F1402" s="25">
        <f t="shared" si="76"/>
        <v>253.34</v>
      </c>
      <c r="G1402" s="25">
        <f t="shared" si="77"/>
        <v>12.430250000000001</v>
      </c>
      <c r="H1402" s="32"/>
      <c r="I1402" s="31"/>
      <c r="J1402" s="25">
        <f t="shared" si="78"/>
        <v>225.08019999999996</v>
      </c>
      <c r="K1402" s="21"/>
      <c r="L1402" s="16"/>
      <c r="M1402" s="101">
        <v>0.69499999999999995</v>
      </c>
      <c r="N1402" s="101">
        <v>25.855</v>
      </c>
      <c r="O1402" s="101">
        <v>4.29</v>
      </c>
      <c r="P1402" s="101">
        <v>18.881</v>
      </c>
      <c r="Q1402" s="101">
        <v>228.82300000000001</v>
      </c>
      <c r="R1402" s="101">
        <v>136.55799999999999</v>
      </c>
      <c r="S1402" s="101">
        <v>86</v>
      </c>
      <c r="T1402" s="101">
        <v>378.4</v>
      </c>
      <c r="U1402" s="101">
        <v>295.62</v>
      </c>
    </row>
    <row r="1403" spans="1:21" x14ac:dyDescent="0.25">
      <c r="A1403" s="60" t="s">
        <v>4823</v>
      </c>
      <c r="B1403" s="60" t="s">
        <v>1967</v>
      </c>
      <c r="C1403" s="60" t="s">
        <v>4908</v>
      </c>
      <c r="D1403" s="94">
        <v>16</v>
      </c>
      <c r="E1403" s="60" t="s">
        <v>9368</v>
      </c>
      <c r="F1403" s="25">
        <f t="shared" si="76"/>
        <v>253.33666666666667</v>
      </c>
      <c r="G1403" s="25">
        <f t="shared" si="77"/>
        <v>132.40350000000001</v>
      </c>
      <c r="H1403" s="32"/>
      <c r="I1403" s="31"/>
      <c r="J1403" s="25">
        <f t="shared" si="78"/>
        <v>168.08260000000001</v>
      </c>
      <c r="K1403" s="21"/>
      <c r="L1403" s="16"/>
      <c r="M1403" s="101">
        <v>195.94</v>
      </c>
      <c r="N1403" s="101">
        <v>167.40100000000001</v>
      </c>
      <c r="O1403" s="101">
        <v>93.48</v>
      </c>
      <c r="P1403" s="101">
        <v>72.793000000000006</v>
      </c>
      <c r="Q1403" s="101">
        <v>59.591999999999999</v>
      </c>
      <c r="R1403" s="101">
        <v>20.811</v>
      </c>
      <c r="S1403" s="101">
        <v>498</v>
      </c>
      <c r="T1403" s="101">
        <v>35.96</v>
      </c>
      <c r="U1403" s="101">
        <v>226.05</v>
      </c>
    </row>
    <row r="1404" spans="1:21" x14ac:dyDescent="0.25">
      <c r="A1404" s="60" t="s">
        <v>4823</v>
      </c>
      <c r="B1404" s="60" t="s">
        <v>2303</v>
      </c>
      <c r="C1404" s="60" t="s">
        <v>4907</v>
      </c>
      <c r="D1404" s="94">
        <v>16</v>
      </c>
      <c r="E1404" s="60" t="s">
        <v>8996</v>
      </c>
      <c r="F1404" s="25">
        <f t="shared" si="76"/>
        <v>252.68999999999997</v>
      </c>
      <c r="G1404" s="25">
        <f t="shared" si="77"/>
        <v>6.0117500000000001</v>
      </c>
      <c r="H1404" s="32"/>
      <c r="I1404" s="31"/>
      <c r="J1404" s="25">
        <f t="shared" si="78"/>
        <v>160.65</v>
      </c>
      <c r="K1404" s="21"/>
      <c r="L1404" s="16"/>
      <c r="M1404" s="101">
        <v>21.867999999999999</v>
      </c>
      <c r="N1404" s="101" t="s">
        <v>5176</v>
      </c>
      <c r="O1404" s="101">
        <v>1.841</v>
      </c>
      <c r="P1404" s="101">
        <v>0.33800000000000002</v>
      </c>
      <c r="Q1404" s="101">
        <v>44.856000000000002</v>
      </c>
      <c r="R1404" s="101">
        <v>0.32400000000000001</v>
      </c>
      <c r="S1404" s="101">
        <v>171</v>
      </c>
      <c r="T1404" s="101">
        <v>322.83</v>
      </c>
      <c r="U1404" s="101">
        <v>264.24</v>
      </c>
    </row>
    <row r="1405" spans="1:21" x14ac:dyDescent="0.25">
      <c r="A1405" s="60" t="s">
        <v>4823</v>
      </c>
      <c r="B1405" s="60" t="s">
        <v>950</v>
      </c>
      <c r="C1405" s="60" t="s">
        <v>4896</v>
      </c>
      <c r="D1405" s="94">
        <v>15</v>
      </c>
      <c r="E1405" s="60" t="s">
        <v>8254</v>
      </c>
      <c r="F1405" s="25">
        <f t="shared" si="76"/>
        <v>252.38666666666666</v>
      </c>
      <c r="G1405" s="25">
        <f t="shared" si="77"/>
        <v>171.60775000000001</v>
      </c>
      <c r="H1405" s="32"/>
      <c r="I1405" s="31"/>
      <c r="J1405" s="25">
        <f t="shared" si="78"/>
        <v>188.87100000000001</v>
      </c>
      <c r="K1405" s="21"/>
      <c r="L1405" s="16"/>
      <c r="M1405" s="101">
        <v>82.31</v>
      </c>
      <c r="N1405" s="101">
        <v>371.596</v>
      </c>
      <c r="O1405" s="101">
        <v>113.771</v>
      </c>
      <c r="P1405" s="101">
        <v>118.754</v>
      </c>
      <c r="Q1405" s="101">
        <v>142.83199999999999</v>
      </c>
      <c r="R1405" s="101">
        <v>44.363</v>
      </c>
      <c r="S1405" s="101">
        <v>213</v>
      </c>
      <c r="T1405" s="101">
        <v>248.16</v>
      </c>
      <c r="U1405" s="101">
        <v>296</v>
      </c>
    </row>
    <row r="1406" spans="1:21" x14ac:dyDescent="0.25">
      <c r="A1406" s="60" t="s">
        <v>4823</v>
      </c>
      <c r="B1406" s="60" t="s">
        <v>3360</v>
      </c>
      <c r="C1406" s="60" t="s">
        <v>4879</v>
      </c>
      <c r="D1406" s="94">
        <v>11</v>
      </c>
      <c r="E1406" s="60" t="s">
        <v>7425</v>
      </c>
      <c r="F1406" s="25">
        <f t="shared" si="76"/>
        <v>251.92</v>
      </c>
      <c r="G1406" s="25">
        <f t="shared" si="77"/>
        <v>344.93450000000001</v>
      </c>
      <c r="H1406" s="32"/>
      <c r="I1406" s="31"/>
      <c r="J1406" s="25">
        <f t="shared" si="78"/>
        <v>217.70140000000001</v>
      </c>
      <c r="K1406" s="21"/>
      <c r="L1406" s="16"/>
      <c r="M1406" s="101">
        <v>646.21100000000001</v>
      </c>
      <c r="N1406" s="101">
        <v>401.733</v>
      </c>
      <c r="O1406" s="101">
        <v>229.392</v>
      </c>
      <c r="P1406" s="101">
        <v>102.402</v>
      </c>
      <c r="Q1406" s="101">
        <v>190.99</v>
      </c>
      <c r="R1406" s="101">
        <v>141.75700000000001</v>
      </c>
      <c r="S1406" s="101">
        <v>212</v>
      </c>
      <c r="T1406" s="101">
        <v>408.23</v>
      </c>
      <c r="U1406" s="101">
        <v>135.53</v>
      </c>
    </row>
    <row r="1407" spans="1:21" x14ac:dyDescent="0.25">
      <c r="A1407" s="60" t="s">
        <v>4823</v>
      </c>
      <c r="B1407" s="60" t="s">
        <v>993</v>
      </c>
      <c r="C1407" s="60" t="s">
        <v>4832</v>
      </c>
      <c r="D1407" s="94">
        <v>2</v>
      </c>
      <c r="E1407" s="60" t="s">
        <v>5504</v>
      </c>
      <c r="F1407" s="25">
        <f t="shared" si="76"/>
        <v>251.5566666666667</v>
      </c>
      <c r="G1407" s="25">
        <f t="shared" si="77"/>
        <v>42.25</v>
      </c>
      <c r="H1407" s="32"/>
      <c r="I1407" s="31"/>
      <c r="J1407" s="25">
        <f t="shared" si="78"/>
        <v>165.59980000000002</v>
      </c>
      <c r="K1407" s="21"/>
      <c r="L1407" s="16"/>
      <c r="M1407" s="101">
        <v>1.867</v>
      </c>
      <c r="N1407" s="101">
        <v>1.345</v>
      </c>
      <c r="O1407" s="101">
        <v>109.995</v>
      </c>
      <c r="P1407" s="101">
        <v>55.792999999999999</v>
      </c>
      <c r="Q1407" s="101">
        <v>56.706000000000003</v>
      </c>
      <c r="R1407" s="101">
        <v>16.623000000000001</v>
      </c>
      <c r="S1407" s="101">
        <v>329</v>
      </c>
      <c r="T1407" s="101">
        <v>92.94</v>
      </c>
      <c r="U1407" s="101">
        <v>332.73</v>
      </c>
    </row>
    <row r="1408" spans="1:21" x14ac:dyDescent="0.25">
      <c r="A1408" s="60" t="s">
        <v>4823</v>
      </c>
      <c r="B1408" s="60" t="s">
        <v>1719</v>
      </c>
      <c r="C1408" s="60" t="s">
        <v>4908</v>
      </c>
      <c r="D1408" s="94">
        <v>16</v>
      </c>
      <c r="E1408" s="60" t="s">
        <v>9186</v>
      </c>
      <c r="F1408" s="25">
        <f t="shared" si="76"/>
        <v>251.34</v>
      </c>
      <c r="G1408" s="25">
        <f t="shared" si="77"/>
        <v>128.137</v>
      </c>
      <c r="H1408" s="32"/>
      <c r="I1408" s="31"/>
      <c r="J1408" s="25">
        <f t="shared" si="78"/>
        <v>211.6344</v>
      </c>
      <c r="K1408" s="21"/>
      <c r="L1408" s="16"/>
      <c r="M1408" s="101">
        <v>21.216000000000001</v>
      </c>
      <c r="N1408" s="101">
        <v>67.507999999999996</v>
      </c>
      <c r="O1408" s="101">
        <v>95.254000000000005</v>
      </c>
      <c r="P1408" s="101">
        <v>328.57</v>
      </c>
      <c r="Q1408" s="101">
        <v>169.06399999999999</v>
      </c>
      <c r="R1408" s="101">
        <v>135.08799999999999</v>
      </c>
      <c r="S1408" s="101">
        <v>151</v>
      </c>
      <c r="T1408" s="101">
        <v>458.57</v>
      </c>
      <c r="U1408" s="101">
        <v>144.44999999999999</v>
      </c>
    </row>
    <row r="1409" spans="1:21" x14ac:dyDescent="0.25">
      <c r="A1409" s="60" t="s">
        <v>4823</v>
      </c>
      <c r="B1409" s="60" t="s">
        <v>4536</v>
      </c>
      <c r="C1409" s="60" t="s">
        <v>4868</v>
      </c>
      <c r="D1409" s="94">
        <v>9</v>
      </c>
      <c r="E1409" s="60" t="s">
        <v>7009</v>
      </c>
      <c r="F1409" s="25">
        <f t="shared" si="76"/>
        <v>251.25333333333333</v>
      </c>
      <c r="G1409" s="25">
        <f t="shared" si="77"/>
        <v>118.05625000000001</v>
      </c>
      <c r="H1409" s="32"/>
      <c r="I1409" s="31"/>
      <c r="J1409" s="25">
        <f t="shared" si="78"/>
        <v>231.37260000000001</v>
      </c>
      <c r="K1409" s="21"/>
      <c r="L1409" s="16"/>
      <c r="M1409" s="101">
        <v>24.315999999999999</v>
      </c>
      <c r="N1409" s="101">
        <v>157.68799999999999</v>
      </c>
      <c r="O1409" s="101">
        <v>62.511000000000003</v>
      </c>
      <c r="P1409" s="101">
        <v>227.71</v>
      </c>
      <c r="Q1409" s="101">
        <v>350.16899999999998</v>
      </c>
      <c r="R1409" s="101">
        <v>52.933999999999997</v>
      </c>
      <c r="S1409" s="101">
        <v>7</v>
      </c>
      <c r="T1409" s="101">
        <v>419.08</v>
      </c>
      <c r="U1409" s="101">
        <v>327.68</v>
      </c>
    </row>
    <row r="1410" spans="1:21" x14ac:dyDescent="0.25">
      <c r="A1410" s="60" t="s">
        <v>4823</v>
      </c>
      <c r="B1410" s="60" t="s">
        <v>2140</v>
      </c>
      <c r="C1410" s="60" t="s">
        <v>4907</v>
      </c>
      <c r="D1410" s="94">
        <v>16</v>
      </c>
      <c r="E1410" s="60" t="s">
        <v>8930</v>
      </c>
      <c r="F1410" s="25">
        <f t="shared" si="76"/>
        <v>251.01666666666665</v>
      </c>
      <c r="G1410" s="25">
        <f t="shared" si="77"/>
        <v>67.055000000000007</v>
      </c>
      <c r="H1410" s="32"/>
      <c r="I1410" s="31"/>
      <c r="J1410" s="25">
        <f t="shared" si="78"/>
        <v>183.93459999999999</v>
      </c>
      <c r="K1410" s="21"/>
      <c r="L1410" s="16"/>
      <c r="M1410" s="101">
        <v>2.238</v>
      </c>
      <c r="N1410" s="101">
        <v>47.988</v>
      </c>
      <c r="O1410" s="101">
        <v>37.784999999999997</v>
      </c>
      <c r="P1410" s="101">
        <v>180.209</v>
      </c>
      <c r="Q1410" s="101">
        <v>50.854999999999997</v>
      </c>
      <c r="R1410" s="101">
        <v>115.768</v>
      </c>
      <c r="S1410" s="101">
        <v>390</v>
      </c>
      <c r="T1410" s="101">
        <v>203.16</v>
      </c>
      <c r="U1410" s="101">
        <v>159.88999999999999</v>
      </c>
    </row>
    <row r="1411" spans="1:21" x14ac:dyDescent="0.25">
      <c r="A1411" s="60" t="s">
        <v>4823</v>
      </c>
      <c r="B1411" s="60" t="s">
        <v>2204</v>
      </c>
      <c r="C1411" s="60" t="s">
        <v>4917</v>
      </c>
      <c r="D1411" s="94">
        <v>20</v>
      </c>
      <c r="E1411" s="60" t="s">
        <v>9903</v>
      </c>
      <c r="F1411" s="25">
        <f t="shared" si="76"/>
        <v>250.37333333333333</v>
      </c>
      <c r="G1411" s="25">
        <f t="shared" si="77"/>
        <v>129.60650000000001</v>
      </c>
      <c r="H1411" s="32"/>
      <c r="I1411" s="31"/>
      <c r="J1411" s="25">
        <f t="shared" si="78"/>
        <v>243.10059999999999</v>
      </c>
      <c r="K1411" s="21"/>
      <c r="L1411" s="16"/>
      <c r="M1411" s="101">
        <v>100.23</v>
      </c>
      <c r="N1411" s="101">
        <v>60.63</v>
      </c>
      <c r="O1411" s="101">
        <v>179.98099999999999</v>
      </c>
      <c r="P1411" s="101">
        <v>177.58500000000001</v>
      </c>
      <c r="Q1411" s="101">
        <v>317.64999999999998</v>
      </c>
      <c r="R1411" s="101">
        <v>146.733</v>
      </c>
      <c r="S1411" s="101">
        <v>190</v>
      </c>
      <c r="T1411" s="101">
        <v>217.32</v>
      </c>
      <c r="U1411" s="101">
        <v>343.8</v>
      </c>
    </row>
    <row r="1412" spans="1:21" x14ac:dyDescent="0.25">
      <c r="A1412" s="60" t="s">
        <v>4823</v>
      </c>
      <c r="B1412" s="60" t="s">
        <v>4363</v>
      </c>
      <c r="C1412" s="60" t="s">
        <v>4913</v>
      </c>
      <c r="D1412" s="94">
        <v>18</v>
      </c>
      <c r="E1412" s="60" t="s">
        <v>9744</v>
      </c>
      <c r="F1412" s="25">
        <f t="shared" si="76"/>
        <v>250.13333333333333</v>
      </c>
      <c r="G1412" s="25">
        <f t="shared" si="77"/>
        <v>5.1244999999999994</v>
      </c>
      <c r="H1412" s="32"/>
      <c r="I1412" s="31"/>
      <c r="J1412" s="25">
        <f t="shared" si="78"/>
        <v>150.142</v>
      </c>
      <c r="K1412" s="21"/>
      <c r="L1412" s="16"/>
      <c r="M1412" s="101">
        <v>0.45800000000000002</v>
      </c>
      <c r="N1412" s="101">
        <v>20.04</v>
      </c>
      <c r="O1412" s="101" t="s">
        <v>5176</v>
      </c>
      <c r="P1412" s="101" t="s">
        <v>5176</v>
      </c>
      <c r="Q1412" s="101">
        <v>0.31</v>
      </c>
      <c r="R1412" s="101" t="s">
        <v>5176</v>
      </c>
      <c r="S1412" s="101" t="s">
        <v>5176</v>
      </c>
      <c r="T1412" s="101">
        <v>330.71</v>
      </c>
      <c r="U1412" s="101">
        <v>419.69</v>
      </c>
    </row>
    <row r="1413" spans="1:21" x14ac:dyDescent="0.25">
      <c r="A1413" s="60" t="s">
        <v>4823</v>
      </c>
      <c r="B1413" s="60" t="s">
        <v>1343</v>
      </c>
      <c r="C1413" s="60" t="s">
        <v>4897</v>
      </c>
      <c r="D1413" s="94">
        <v>15</v>
      </c>
      <c r="E1413" s="60" t="s">
        <v>8327</v>
      </c>
      <c r="F1413" s="25">
        <f t="shared" si="76"/>
        <v>250.05999999999997</v>
      </c>
      <c r="G1413" s="25">
        <f t="shared" si="77"/>
        <v>127.96275</v>
      </c>
      <c r="H1413" s="32"/>
      <c r="I1413" s="31"/>
      <c r="J1413" s="25">
        <f t="shared" si="78"/>
        <v>275.14700000000005</v>
      </c>
      <c r="K1413" s="21"/>
      <c r="L1413" s="16"/>
      <c r="M1413" s="101">
        <v>103.539</v>
      </c>
      <c r="N1413" s="101">
        <v>115.056</v>
      </c>
      <c r="O1413" s="101">
        <v>107.07299999999999</v>
      </c>
      <c r="P1413" s="101">
        <v>186.18299999999999</v>
      </c>
      <c r="Q1413" s="101">
        <v>129.55500000000001</v>
      </c>
      <c r="R1413" s="101">
        <v>496</v>
      </c>
      <c r="S1413" s="101">
        <v>179</v>
      </c>
      <c r="T1413" s="101">
        <v>261.02999999999997</v>
      </c>
      <c r="U1413" s="101">
        <v>310.14999999999998</v>
      </c>
    </row>
    <row r="1414" spans="1:21" x14ac:dyDescent="0.25">
      <c r="A1414" s="60" t="s">
        <v>4823</v>
      </c>
      <c r="B1414" s="60" t="s">
        <v>1601</v>
      </c>
      <c r="C1414" s="60" t="s">
        <v>4905</v>
      </c>
      <c r="D1414" s="94">
        <v>15</v>
      </c>
      <c r="E1414" s="60" t="s">
        <v>8626</v>
      </c>
      <c r="F1414" s="25">
        <f t="shared" si="76"/>
        <v>249.81000000000003</v>
      </c>
      <c r="G1414" s="25">
        <f t="shared" si="77"/>
        <v>94.114000000000004</v>
      </c>
      <c r="H1414" s="32"/>
      <c r="I1414" s="31"/>
      <c r="J1414" s="25">
        <f t="shared" si="78"/>
        <v>212.09620000000001</v>
      </c>
      <c r="K1414" s="21"/>
      <c r="L1414" s="16"/>
      <c r="M1414" s="101">
        <v>55.866</v>
      </c>
      <c r="N1414" s="101">
        <v>59.054000000000002</v>
      </c>
      <c r="O1414" s="101">
        <v>91.632999999999996</v>
      </c>
      <c r="P1414" s="101">
        <v>169.90299999999999</v>
      </c>
      <c r="Q1414" s="101">
        <v>153.244</v>
      </c>
      <c r="R1414" s="101">
        <v>157.80699999999999</v>
      </c>
      <c r="S1414" s="101">
        <v>139</v>
      </c>
      <c r="T1414" s="101">
        <v>150.32</v>
      </c>
      <c r="U1414" s="101">
        <v>460.11</v>
      </c>
    </row>
    <row r="1415" spans="1:21" x14ac:dyDescent="0.25">
      <c r="A1415" s="60" t="s">
        <v>4823</v>
      </c>
      <c r="B1415" s="60" t="s">
        <v>782</v>
      </c>
      <c r="C1415" s="60" t="s">
        <v>4894</v>
      </c>
      <c r="D1415" s="94">
        <v>13</v>
      </c>
      <c r="E1415" s="60" t="s">
        <v>8093</v>
      </c>
      <c r="F1415" s="25">
        <f t="shared" si="76"/>
        <v>249.62333333333333</v>
      </c>
      <c r="G1415" s="25">
        <f t="shared" si="77"/>
        <v>142.71525</v>
      </c>
      <c r="H1415" s="32"/>
      <c r="I1415" s="31"/>
      <c r="J1415" s="25">
        <f t="shared" si="78"/>
        <v>217.6942</v>
      </c>
      <c r="K1415" s="21"/>
      <c r="L1415" s="16"/>
      <c r="M1415" s="101">
        <v>442.34100000000001</v>
      </c>
      <c r="N1415" s="101">
        <v>23.417999999999999</v>
      </c>
      <c r="O1415" s="101">
        <v>34.308999999999997</v>
      </c>
      <c r="P1415" s="101">
        <v>70.793000000000006</v>
      </c>
      <c r="Q1415" s="101">
        <v>180.226</v>
      </c>
      <c r="R1415" s="101">
        <v>159.375</v>
      </c>
      <c r="S1415" s="101">
        <v>356</v>
      </c>
      <c r="T1415" s="101">
        <v>189.66</v>
      </c>
      <c r="U1415" s="101">
        <v>203.21</v>
      </c>
    </row>
    <row r="1416" spans="1:21" x14ac:dyDescent="0.25">
      <c r="A1416" s="60" t="s">
        <v>4823</v>
      </c>
      <c r="B1416" s="60" t="s">
        <v>1129</v>
      </c>
      <c r="C1416" s="60" t="s">
        <v>4872</v>
      </c>
      <c r="D1416" s="94">
        <v>10</v>
      </c>
      <c r="E1416" s="60" t="s">
        <v>7121</v>
      </c>
      <c r="F1416" s="25">
        <f t="shared" si="76"/>
        <v>249.61666666666667</v>
      </c>
      <c r="G1416" s="25">
        <f t="shared" si="77"/>
        <v>110.73349999999999</v>
      </c>
      <c r="H1416" s="32"/>
      <c r="I1416" s="31"/>
      <c r="J1416" s="25">
        <f t="shared" si="78"/>
        <v>191.68379999999999</v>
      </c>
      <c r="K1416" s="21"/>
      <c r="L1416" s="16"/>
      <c r="M1416" s="101">
        <v>62.652999999999999</v>
      </c>
      <c r="N1416" s="101">
        <v>108.74299999999999</v>
      </c>
      <c r="O1416" s="101">
        <v>165.55799999999999</v>
      </c>
      <c r="P1416" s="101">
        <v>105.98</v>
      </c>
      <c r="Q1416" s="101">
        <v>128.81899999999999</v>
      </c>
      <c r="R1416" s="101">
        <v>80.75</v>
      </c>
      <c r="S1416" s="101">
        <v>130</v>
      </c>
      <c r="T1416" s="101">
        <v>221.12</v>
      </c>
      <c r="U1416" s="101">
        <v>397.73</v>
      </c>
    </row>
    <row r="1417" spans="1:21" x14ac:dyDescent="0.25">
      <c r="A1417" s="60" t="s">
        <v>4823</v>
      </c>
      <c r="B1417" s="60" t="s">
        <v>599</v>
      </c>
      <c r="C1417" s="60" t="s">
        <v>4830</v>
      </c>
      <c r="D1417" s="94">
        <v>2</v>
      </c>
      <c r="E1417" s="60" t="s">
        <v>5418</v>
      </c>
      <c r="F1417" s="25">
        <f t="shared" si="76"/>
        <v>249.57000000000002</v>
      </c>
      <c r="G1417" s="25">
        <f t="shared" si="77"/>
        <v>108.25299999999999</v>
      </c>
      <c r="H1417" s="32"/>
      <c r="I1417" s="31"/>
      <c r="J1417" s="25">
        <f t="shared" si="78"/>
        <v>182.44920000000002</v>
      </c>
      <c r="K1417" s="21"/>
      <c r="L1417" s="16"/>
      <c r="M1417" s="101">
        <v>119.72799999999999</v>
      </c>
      <c r="N1417" s="101">
        <v>112.371</v>
      </c>
      <c r="O1417" s="101">
        <v>81.947999999999993</v>
      </c>
      <c r="P1417" s="101">
        <v>118.965</v>
      </c>
      <c r="Q1417" s="101">
        <v>57.26</v>
      </c>
      <c r="R1417" s="101">
        <v>106.276</v>
      </c>
      <c r="S1417" s="101">
        <v>253</v>
      </c>
      <c r="T1417" s="101">
        <v>178</v>
      </c>
      <c r="U1417" s="101">
        <v>317.70999999999998</v>
      </c>
    </row>
    <row r="1418" spans="1:21" x14ac:dyDescent="0.25">
      <c r="A1418" s="60" t="s">
        <v>4823</v>
      </c>
      <c r="B1418" s="60" t="s">
        <v>1519</v>
      </c>
      <c r="C1418" s="60" t="s">
        <v>4905</v>
      </c>
      <c r="D1418" s="94">
        <v>15</v>
      </c>
      <c r="E1418" s="60" t="s">
        <v>8583</v>
      </c>
      <c r="F1418" s="25">
        <f t="shared" si="76"/>
        <v>249.27333333333331</v>
      </c>
      <c r="G1418" s="25">
        <f t="shared" si="77"/>
        <v>83.524249999999995</v>
      </c>
      <c r="H1418" s="32"/>
      <c r="I1418" s="31"/>
      <c r="J1418" s="25">
        <f t="shared" si="78"/>
        <v>191.61759999999998</v>
      </c>
      <c r="K1418" s="21"/>
      <c r="L1418" s="16"/>
      <c r="M1418" s="101">
        <v>57.935000000000002</v>
      </c>
      <c r="N1418" s="101">
        <v>92.837000000000003</v>
      </c>
      <c r="O1418" s="101">
        <v>112.15900000000001</v>
      </c>
      <c r="P1418" s="101">
        <v>71.165999999999997</v>
      </c>
      <c r="Q1418" s="101">
        <v>112.166</v>
      </c>
      <c r="R1418" s="101">
        <v>98.102000000000004</v>
      </c>
      <c r="S1418" s="101">
        <v>183</v>
      </c>
      <c r="T1418" s="101">
        <v>252.88</v>
      </c>
      <c r="U1418" s="101">
        <v>311.94</v>
      </c>
    </row>
    <row r="1419" spans="1:21" x14ac:dyDescent="0.25">
      <c r="A1419" s="60" t="s">
        <v>4823</v>
      </c>
      <c r="B1419" s="60" t="s">
        <v>1414</v>
      </c>
      <c r="C1419" s="60" t="s">
        <v>4908</v>
      </c>
      <c r="D1419" s="94">
        <v>16</v>
      </c>
      <c r="E1419" s="60" t="s">
        <v>9405</v>
      </c>
      <c r="F1419" s="25">
        <f t="shared" si="76"/>
        <v>248.74333333333334</v>
      </c>
      <c r="G1419" s="25">
        <f t="shared" si="77"/>
        <v>55.283749999999998</v>
      </c>
      <c r="H1419" s="32"/>
      <c r="I1419" s="31"/>
      <c r="J1419" s="25">
        <f t="shared" si="78"/>
        <v>172.3098</v>
      </c>
      <c r="K1419" s="21"/>
      <c r="L1419" s="16"/>
      <c r="M1419" s="101">
        <v>62.884999999999998</v>
      </c>
      <c r="N1419" s="101">
        <v>59.93</v>
      </c>
      <c r="O1419" s="101">
        <v>25.161000000000001</v>
      </c>
      <c r="P1419" s="101">
        <v>73.159000000000006</v>
      </c>
      <c r="Q1419" s="101">
        <v>47.835999999999999</v>
      </c>
      <c r="R1419" s="101">
        <v>67.483000000000004</v>
      </c>
      <c r="S1419" s="101">
        <v>158</v>
      </c>
      <c r="T1419" s="101">
        <v>189.43</v>
      </c>
      <c r="U1419" s="101">
        <v>398.8</v>
      </c>
    </row>
    <row r="1420" spans="1:21" x14ac:dyDescent="0.25">
      <c r="A1420" s="60" t="s">
        <v>4823</v>
      </c>
      <c r="B1420" s="60" t="s">
        <v>1328</v>
      </c>
      <c r="C1420" s="60" t="s">
        <v>4866</v>
      </c>
      <c r="D1420" s="94">
        <v>8</v>
      </c>
      <c r="E1420" s="60" t="s">
        <v>6935</v>
      </c>
      <c r="F1420" s="25">
        <f t="shared" si="76"/>
        <v>248.44666666666669</v>
      </c>
      <c r="G1420" s="25">
        <f t="shared" si="77"/>
        <v>231.65600000000001</v>
      </c>
      <c r="H1420" s="32"/>
      <c r="I1420" s="31"/>
      <c r="J1420" s="25">
        <f t="shared" si="78"/>
        <v>233.41300000000001</v>
      </c>
      <c r="K1420" s="21"/>
      <c r="L1420" s="16"/>
      <c r="M1420" s="101">
        <v>242.67699999999999</v>
      </c>
      <c r="N1420" s="101">
        <v>183.71</v>
      </c>
      <c r="O1420" s="101">
        <v>223.19800000000001</v>
      </c>
      <c r="P1420" s="101">
        <v>277.03899999999999</v>
      </c>
      <c r="Q1420" s="101">
        <v>243.69800000000001</v>
      </c>
      <c r="R1420" s="101">
        <v>178.02699999999999</v>
      </c>
      <c r="S1420" s="101">
        <v>245</v>
      </c>
      <c r="T1420" s="101">
        <v>169.97</v>
      </c>
      <c r="U1420" s="101">
        <v>330.37</v>
      </c>
    </row>
    <row r="1421" spans="1:21" x14ac:dyDescent="0.25">
      <c r="A1421" s="60" t="s">
        <v>4823</v>
      </c>
      <c r="B1421" s="60" t="s">
        <v>2249</v>
      </c>
      <c r="C1421" s="60" t="s">
        <v>4897</v>
      </c>
      <c r="D1421" s="94">
        <v>15</v>
      </c>
      <c r="E1421" s="60" t="s">
        <v>8369</v>
      </c>
      <c r="F1421" s="25">
        <f t="shared" si="76"/>
        <v>248.44666666666663</v>
      </c>
      <c r="G1421" s="25">
        <f t="shared" si="77"/>
        <v>52.343000000000004</v>
      </c>
      <c r="H1421" s="32"/>
      <c r="I1421" s="31"/>
      <c r="J1421" s="25">
        <f t="shared" si="78"/>
        <v>296.32280000000003</v>
      </c>
      <c r="K1421" s="21"/>
      <c r="L1421" s="16"/>
      <c r="M1421" s="101">
        <v>29.187000000000001</v>
      </c>
      <c r="N1421" s="101">
        <v>61.097000000000001</v>
      </c>
      <c r="O1421" s="101">
        <v>47.771999999999998</v>
      </c>
      <c r="P1421" s="101">
        <v>71.316000000000003</v>
      </c>
      <c r="Q1421" s="101">
        <v>294.09699999999998</v>
      </c>
      <c r="R1421" s="101">
        <v>442.17700000000002</v>
      </c>
      <c r="S1421" s="101">
        <v>233</v>
      </c>
      <c r="T1421" s="101">
        <v>278.39</v>
      </c>
      <c r="U1421" s="101">
        <v>233.95</v>
      </c>
    </row>
    <row r="1422" spans="1:21" x14ac:dyDescent="0.25">
      <c r="A1422" s="60" t="s">
        <v>4823</v>
      </c>
      <c r="B1422" s="60" t="s">
        <v>2212</v>
      </c>
      <c r="C1422" s="60" t="s">
        <v>4907</v>
      </c>
      <c r="D1422" s="94">
        <v>16</v>
      </c>
      <c r="E1422" s="60" t="s">
        <v>8743</v>
      </c>
      <c r="F1422" s="25">
        <f t="shared" si="76"/>
        <v>248.09333333333333</v>
      </c>
      <c r="G1422" s="25">
        <f t="shared" si="77"/>
        <v>154.04</v>
      </c>
      <c r="H1422" s="32"/>
      <c r="I1422" s="31"/>
      <c r="J1422" s="25">
        <f t="shared" si="78"/>
        <v>224.41639999999998</v>
      </c>
      <c r="K1422" s="21"/>
      <c r="L1422" s="16"/>
      <c r="M1422" s="101">
        <v>73.14</v>
      </c>
      <c r="N1422" s="101">
        <v>230.62</v>
      </c>
      <c r="O1422" s="101">
        <v>169.79300000000001</v>
      </c>
      <c r="P1422" s="101">
        <v>142.607</v>
      </c>
      <c r="Q1422" s="101">
        <v>107.265</v>
      </c>
      <c r="R1422" s="101">
        <v>270.53699999999998</v>
      </c>
      <c r="S1422" s="101">
        <v>98</v>
      </c>
      <c r="T1422" s="101">
        <v>265.79000000000002</v>
      </c>
      <c r="U1422" s="101">
        <v>380.49</v>
      </c>
    </row>
    <row r="1423" spans="1:21" x14ac:dyDescent="0.25">
      <c r="A1423" s="60" t="s">
        <v>4823</v>
      </c>
      <c r="B1423" s="60" t="s">
        <v>701</v>
      </c>
      <c r="C1423" s="60" t="s">
        <v>4896</v>
      </c>
      <c r="D1423" s="94">
        <v>15</v>
      </c>
      <c r="E1423" s="60" t="s">
        <v>8288</v>
      </c>
      <c r="F1423" s="25">
        <f t="shared" si="76"/>
        <v>247.57000000000002</v>
      </c>
      <c r="G1423" s="25">
        <f t="shared" si="77"/>
        <v>171.9795</v>
      </c>
      <c r="H1423" s="32"/>
      <c r="I1423" s="31"/>
      <c r="J1423" s="25">
        <f t="shared" si="78"/>
        <v>173.70419999999999</v>
      </c>
      <c r="K1423" s="21"/>
      <c r="L1423" s="16"/>
      <c r="M1423" s="101">
        <v>153.869</v>
      </c>
      <c r="N1423" s="101">
        <v>40.209000000000003</v>
      </c>
      <c r="O1423" s="101">
        <v>67.713999999999999</v>
      </c>
      <c r="P1423" s="101">
        <v>426.12599999999998</v>
      </c>
      <c r="Q1423" s="101">
        <v>88.227000000000004</v>
      </c>
      <c r="R1423" s="101">
        <v>37.584000000000003</v>
      </c>
      <c r="S1423" s="101">
        <v>64</v>
      </c>
      <c r="T1423" s="101">
        <v>539.89</v>
      </c>
      <c r="U1423" s="101">
        <v>138.82</v>
      </c>
    </row>
    <row r="1424" spans="1:21" x14ac:dyDescent="0.25">
      <c r="A1424" s="60" t="s">
        <v>4823</v>
      </c>
      <c r="B1424" s="60" t="s">
        <v>2870</v>
      </c>
      <c r="C1424" s="60" t="s">
        <v>4843</v>
      </c>
      <c r="D1424" s="94">
        <v>4</v>
      </c>
      <c r="E1424" s="60" t="s">
        <v>5747</v>
      </c>
      <c r="F1424" s="25">
        <f t="shared" si="76"/>
        <v>247.20666666666668</v>
      </c>
      <c r="G1424" s="25">
        <f t="shared" si="77"/>
        <v>106.38499999999999</v>
      </c>
      <c r="H1424" s="32"/>
      <c r="I1424" s="31"/>
      <c r="J1424" s="25">
        <f t="shared" si="78"/>
        <v>202.2998</v>
      </c>
      <c r="K1424" s="21"/>
      <c r="L1424" s="16"/>
      <c r="M1424" s="101">
        <v>62.018999999999998</v>
      </c>
      <c r="N1424" s="101">
        <v>65.179000000000002</v>
      </c>
      <c r="O1424" s="101">
        <v>134.04499999999999</v>
      </c>
      <c r="P1424" s="101">
        <v>164.297</v>
      </c>
      <c r="Q1424" s="101">
        <v>157.69300000000001</v>
      </c>
      <c r="R1424" s="101">
        <v>112.18600000000001</v>
      </c>
      <c r="S1424" s="101">
        <v>180</v>
      </c>
      <c r="T1424" s="101">
        <v>191.48</v>
      </c>
      <c r="U1424" s="101">
        <v>370.14</v>
      </c>
    </row>
    <row r="1425" spans="1:21" x14ac:dyDescent="0.25">
      <c r="A1425" s="60" t="s">
        <v>4823</v>
      </c>
      <c r="B1425" s="60" t="s">
        <v>1822</v>
      </c>
      <c r="C1425" s="60" t="s">
        <v>4880</v>
      </c>
      <c r="D1425" s="94">
        <v>11</v>
      </c>
      <c r="E1425" s="60" t="s">
        <v>7496</v>
      </c>
      <c r="F1425" s="25">
        <f t="shared" si="76"/>
        <v>246.88</v>
      </c>
      <c r="G1425" s="25">
        <f t="shared" si="77"/>
        <v>89.992500000000007</v>
      </c>
      <c r="H1425" s="32"/>
      <c r="I1425" s="31"/>
      <c r="J1425" s="25">
        <f t="shared" si="78"/>
        <v>211.21459999999996</v>
      </c>
      <c r="K1425" s="21"/>
      <c r="L1425" s="16"/>
      <c r="M1425" s="101">
        <v>63.631999999999998</v>
      </c>
      <c r="N1425" s="101">
        <v>48.552999999999997</v>
      </c>
      <c r="O1425" s="101">
        <v>84.210999999999999</v>
      </c>
      <c r="P1425" s="101">
        <v>163.57400000000001</v>
      </c>
      <c r="Q1425" s="101">
        <v>231.459</v>
      </c>
      <c r="R1425" s="101">
        <v>83.974000000000004</v>
      </c>
      <c r="S1425" s="101">
        <v>247</v>
      </c>
      <c r="T1425" s="101">
        <v>193.37</v>
      </c>
      <c r="U1425" s="101">
        <v>300.27</v>
      </c>
    </row>
    <row r="1426" spans="1:21" x14ac:dyDescent="0.25">
      <c r="A1426" s="60" t="s">
        <v>4823</v>
      </c>
      <c r="B1426" s="60" t="s">
        <v>4311</v>
      </c>
      <c r="C1426" s="60" t="s">
        <v>4861</v>
      </c>
      <c r="D1426" s="94">
        <v>6</v>
      </c>
      <c r="E1426" s="60" t="s">
        <v>6645</v>
      </c>
      <c r="F1426" s="25">
        <f t="shared" si="76"/>
        <v>246.68999999999997</v>
      </c>
      <c r="G1426" s="25">
        <f t="shared" si="77"/>
        <v>562.60075000000006</v>
      </c>
      <c r="H1426" s="32"/>
      <c r="I1426" s="31"/>
      <c r="J1426" s="25">
        <f t="shared" si="78"/>
        <v>234.62600000000003</v>
      </c>
      <c r="K1426" s="21"/>
      <c r="L1426" s="16"/>
      <c r="M1426" s="101">
        <v>452.09300000000002</v>
      </c>
      <c r="N1426" s="101">
        <v>663.351</v>
      </c>
      <c r="O1426" s="101">
        <v>443.17899999999997</v>
      </c>
      <c r="P1426" s="101">
        <v>691.78</v>
      </c>
      <c r="Q1426" s="101">
        <v>384.48399999999998</v>
      </c>
      <c r="R1426" s="101">
        <v>48.576000000000001</v>
      </c>
      <c r="S1426" s="101" t="s">
        <v>5176</v>
      </c>
      <c r="T1426" s="101">
        <v>193.03</v>
      </c>
      <c r="U1426" s="101">
        <v>547.04</v>
      </c>
    </row>
    <row r="1427" spans="1:21" x14ac:dyDescent="0.25">
      <c r="A1427" s="60" t="s">
        <v>4823</v>
      </c>
      <c r="B1427" s="60" t="s">
        <v>1910</v>
      </c>
      <c r="C1427" s="60" t="s">
        <v>4833</v>
      </c>
      <c r="D1427" s="94">
        <v>2</v>
      </c>
      <c r="E1427" s="60" t="s">
        <v>5544</v>
      </c>
      <c r="F1427" s="25">
        <f t="shared" si="76"/>
        <v>246.67</v>
      </c>
      <c r="G1427" s="25">
        <f t="shared" si="77"/>
        <v>173.73724999999999</v>
      </c>
      <c r="H1427" s="32"/>
      <c r="I1427" s="31"/>
      <c r="J1427" s="25">
        <f t="shared" si="78"/>
        <v>155.60219999999998</v>
      </c>
      <c r="K1427" s="21"/>
      <c r="L1427" s="16"/>
      <c r="M1427" s="101">
        <v>101.401</v>
      </c>
      <c r="N1427" s="101">
        <v>415.55099999999999</v>
      </c>
      <c r="O1427" s="101">
        <v>120.29300000000001</v>
      </c>
      <c r="P1427" s="101">
        <v>57.704000000000001</v>
      </c>
      <c r="Q1427" s="101">
        <v>31.513999999999999</v>
      </c>
      <c r="R1427" s="101">
        <v>6.4870000000000001</v>
      </c>
      <c r="S1427" s="101">
        <v>48</v>
      </c>
      <c r="T1427" s="101">
        <v>576.82000000000005</v>
      </c>
      <c r="U1427" s="101">
        <v>115.19</v>
      </c>
    </row>
    <row r="1428" spans="1:21" x14ac:dyDescent="0.25">
      <c r="A1428" s="60" t="s">
        <v>4823</v>
      </c>
      <c r="B1428" s="60" t="s">
        <v>762</v>
      </c>
      <c r="C1428" s="60" t="s">
        <v>4898</v>
      </c>
      <c r="D1428" s="94">
        <v>15</v>
      </c>
      <c r="E1428" s="60" t="s">
        <v>8431</v>
      </c>
      <c r="F1428" s="25">
        <f t="shared" si="76"/>
        <v>246.42333333333332</v>
      </c>
      <c r="G1428" s="25">
        <f t="shared" si="77"/>
        <v>217.81025</v>
      </c>
      <c r="H1428" s="32"/>
      <c r="I1428" s="31"/>
      <c r="J1428" s="25">
        <f t="shared" si="78"/>
        <v>192.15379999999999</v>
      </c>
      <c r="K1428" s="21"/>
      <c r="L1428" s="16"/>
      <c r="M1428" s="101">
        <v>587.92100000000005</v>
      </c>
      <c r="N1428" s="101">
        <v>69.971000000000004</v>
      </c>
      <c r="O1428" s="101">
        <v>111.078</v>
      </c>
      <c r="P1428" s="101">
        <v>102.271</v>
      </c>
      <c r="Q1428" s="101">
        <v>142.94399999999999</v>
      </c>
      <c r="R1428" s="101">
        <v>78.555000000000007</v>
      </c>
      <c r="S1428" s="101">
        <v>224</v>
      </c>
      <c r="T1428" s="101">
        <v>285.57</v>
      </c>
      <c r="U1428" s="101">
        <v>229.7</v>
      </c>
    </row>
    <row r="1429" spans="1:21" x14ac:dyDescent="0.25">
      <c r="A1429" s="60" t="s">
        <v>4823</v>
      </c>
      <c r="B1429" s="60" t="s">
        <v>600</v>
      </c>
      <c r="C1429" s="60" t="s">
        <v>4856</v>
      </c>
      <c r="D1429" s="94">
        <v>6</v>
      </c>
      <c r="E1429" s="60" t="s">
        <v>6527</v>
      </c>
      <c r="F1429" s="25">
        <f t="shared" si="76"/>
        <v>246.15333333333334</v>
      </c>
      <c r="G1429" s="25">
        <f t="shared" si="77"/>
        <v>30.501999999999999</v>
      </c>
      <c r="H1429" s="32"/>
      <c r="I1429" s="31"/>
      <c r="J1429" s="25">
        <f t="shared" si="78"/>
        <v>158.47579999999999</v>
      </c>
      <c r="K1429" s="21"/>
      <c r="L1429" s="16"/>
      <c r="M1429" s="101">
        <v>16.870999999999999</v>
      </c>
      <c r="N1429" s="101">
        <v>11.53</v>
      </c>
      <c r="O1429" s="101">
        <v>21.834</v>
      </c>
      <c r="P1429" s="101">
        <v>71.772999999999996</v>
      </c>
      <c r="Q1429" s="101">
        <v>40.616999999999997</v>
      </c>
      <c r="R1429" s="101">
        <v>13.302</v>
      </c>
      <c r="S1429" s="101">
        <v>294</v>
      </c>
      <c r="T1429" s="101">
        <v>268.94</v>
      </c>
      <c r="U1429" s="101">
        <v>175.52</v>
      </c>
    </row>
    <row r="1430" spans="1:21" x14ac:dyDescent="0.25">
      <c r="A1430" s="60" t="s">
        <v>4823</v>
      </c>
      <c r="B1430" s="60" t="s">
        <v>1066</v>
      </c>
      <c r="C1430" s="60" t="s">
        <v>4913</v>
      </c>
      <c r="D1430" s="94">
        <v>18</v>
      </c>
      <c r="E1430" s="60" t="s">
        <v>9742</v>
      </c>
      <c r="F1430" s="25">
        <f t="shared" si="76"/>
        <v>245.54999999999998</v>
      </c>
      <c r="G1430" s="25">
        <f t="shared" si="77"/>
        <v>591.51274999999998</v>
      </c>
      <c r="H1430" s="32"/>
      <c r="I1430" s="31"/>
      <c r="J1430" s="25">
        <f t="shared" si="78"/>
        <v>226.21499999999997</v>
      </c>
      <c r="K1430" s="21"/>
      <c r="L1430" s="16"/>
      <c r="M1430" s="101">
        <v>1097.521</v>
      </c>
      <c r="N1430" s="101">
        <v>678.38499999999999</v>
      </c>
      <c r="O1430" s="101">
        <v>138.44999999999999</v>
      </c>
      <c r="P1430" s="101">
        <v>451.69499999999999</v>
      </c>
      <c r="Q1430" s="101">
        <v>221.16</v>
      </c>
      <c r="R1430" s="101">
        <v>173.26499999999999</v>
      </c>
      <c r="S1430" s="101">
        <v>72</v>
      </c>
      <c r="T1430" s="101">
        <v>72.37</v>
      </c>
      <c r="U1430" s="101">
        <v>592.28</v>
      </c>
    </row>
    <row r="1431" spans="1:21" x14ac:dyDescent="0.25">
      <c r="A1431" s="60" t="s">
        <v>4823</v>
      </c>
      <c r="B1431" s="60" t="s">
        <v>2475</v>
      </c>
      <c r="C1431" s="60" t="s">
        <v>4907</v>
      </c>
      <c r="D1431" s="94">
        <v>16</v>
      </c>
      <c r="E1431" s="60" t="s">
        <v>9033</v>
      </c>
      <c r="F1431" s="25">
        <f t="shared" si="76"/>
        <v>245.47666666666669</v>
      </c>
      <c r="G1431" s="25">
        <f t="shared" si="77"/>
        <v>71.268749999999997</v>
      </c>
      <c r="H1431" s="32"/>
      <c r="I1431" s="31"/>
      <c r="J1431" s="25">
        <f t="shared" si="78"/>
        <v>179.7602</v>
      </c>
      <c r="K1431" s="21"/>
      <c r="L1431" s="16"/>
      <c r="M1431" s="101">
        <v>59.459000000000003</v>
      </c>
      <c r="N1431" s="101">
        <v>77.995000000000005</v>
      </c>
      <c r="O1431" s="101">
        <v>46.017000000000003</v>
      </c>
      <c r="P1431" s="101">
        <v>101.604</v>
      </c>
      <c r="Q1431" s="101">
        <v>105.069</v>
      </c>
      <c r="R1431" s="101">
        <v>57.302</v>
      </c>
      <c r="S1431" s="101">
        <v>75</v>
      </c>
      <c r="T1431" s="101">
        <v>172.18</v>
      </c>
      <c r="U1431" s="101">
        <v>489.25</v>
      </c>
    </row>
    <row r="1432" spans="1:21" x14ac:dyDescent="0.25">
      <c r="A1432" s="60" t="s">
        <v>4823</v>
      </c>
      <c r="B1432" s="60" t="s">
        <v>3355</v>
      </c>
      <c r="C1432" s="60" t="s">
        <v>4907</v>
      </c>
      <c r="D1432" s="94">
        <v>16</v>
      </c>
      <c r="E1432" s="60" t="s">
        <v>8759</v>
      </c>
      <c r="F1432" s="25">
        <f t="shared" si="76"/>
        <v>245.37333333333333</v>
      </c>
      <c r="G1432" s="25">
        <f t="shared" si="77"/>
        <v>10.032</v>
      </c>
      <c r="H1432" s="32"/>
      <c r="I1432" s="31"/>
      <c r="J1432" s="25">
        <f t="shared" si="78"/>
        <v>187.10040000000001</v>
      </c>
      <c r="K1432" s="21"/>
      <c r="L1432" s="16"/>
      <c r="M1432" s="101">
        <v>1.9690000000000001</v>
      </c>
      <c r="N1432" s="101">
        <v>24.54</v>
      </c>
      <c r="O1432" s="101">
        <v>9.968</v>
      </c>
      <c r="P1432" s="101">
        <v>3.6509999999999998</v>
      </c>
      <c r="Q1432" s="101">
        <v>19.530999999999999</v>
      </c>
      <c r="R1432" s="101">
        <v>179.851</v>
      </c>
      <c r="S1432" s="101">
        <v>80</v>
      </c>
      <c r="T1432" s="101">
        <v>535.26</v>
      </c>
      <c r="U1432" s="101">
        <v>120.86</v>
      </c>
    </row>
    <row r="1433" spans="1:21" x14ac:dyDescent="0.25">
      <c r="A1433" s="60" t="s">
        <v>4823</v>
      </c>
      <c r="B1433" s="60" t="s">
        <v>4209</v>
      </c>
      <c r="C1433" s="60" t="s">
        <v>4835</v>
      </c>
      <c r="D1433" s="94">
        <v>2</v>
      </c>
      <c r="E1433" s="60" t="s">
        <v>5604</v>
      </c>
      <c r="F1433" s="25">
        <f t="shared" si="76"/>
        <v>245.29999999999998</v>
      </c>
      <c r="G1433" s="25">
        <f t="shared" si="77"/>
        <v>814.572</v>
      </c>
      <c r="H1433" s="32"/>
      <c r="I1433" s="31"/>
      <c r="J1433" s="25">
        <f t="shared" si="78"/>
        <v>511.79880000000003</v>
      </c>
      <c r="K1433" s="21"/>
      <c r="L1433" s="16"/>
      <c r="M1433" s="101">
        <v>124.932</v>
      </c>
      <c r="N1433" s="101">
        <v>145.417</v>
      </c>
      <c r="O1433" s="101">
        <v>345.95499999999998</v>
      </c>
      <c r="P1433" s="101">
        <v>2641.9839999999999</v>
      </c>
      <c r="Q1433" s="101">
        <v>1536.588</v>
      </c>
      <c r="R1433" s="101">
        <v>286.50599999999997</v>
      </c>
      <c r="S1433" s="101">
        <v>165</v>
      </c>
      <c r="T1433" s="101">
        <v>204</v>
      </c>
      <c r="U1433" s="101">
        <v>366.9</v>
      </c>
    </row>
    <row r="1434" spans="1:21" x14ac:dyDescent="0.25">
      <c r="A1434" s="60" t="s">
        <v>4823</v>
      </c>
      <c r="B1434" s="60" t="s">
        <v>1304</v>
      </c>
      <c r="C1434" s="60" t="s">
        <v>4886</v>
      </c>
      <c r="D1434" s="94">
        <v>11</v>
      </c>
      <c r="E1434" s="60" t="s">
        <v>7741</v>
      </c>
      <c r="F1434" s="25">
        <f t="shared" si="76"/>
        <v>244.78</v>
      </c>
      <c r="G1434" s="25">
        <f t="shared" si="77"/>
        <v>495.53325000000001</v>
      </c>
      <c r="H1434" s="32"/>
      <c r="I1434" s="31"/>
      <c r="J1434" s="25">
        <f t="shared" si="78"/>
        <v>307.72059999999999</v>
      </c>
      <c r="K1434" s="21"/>
      <c r="L1434" s="16"/>
      <c r="M1434" s="101">
        <v>1453.9280000000001</v>
      </c>
      <c r="N1434" s="101">
        <v>93.828999999999994</v>
      </c>
      <c r="O1434" s="101">
        <v>198.30199999999999</v>
      </c>
      <c r="P1434" s="101">
        <v>236.07400000000001</v>
      </c>
      <c r="Q1434" s="101">
        <v>473.75900000000001</v>
      </c>
      <c r="R1434" s="101">
        <v>330.50400000000002</v>
      </c>
      <c r="S1434" s="101">
        <v>330</v>
      </c>
      <c r="T1434" s="101">
        <v>127.98</v>
      </c>
      <c r="U1434" s="101">
        <v>276.36</v>
      </c>
    </row>
    <row r="1435" spans="1:21" x14ac:dyDescent="0.25">
      <c r="A1435" s="60" t="s">
        <v>4823</v>
      </c>
      <c r="B1435" s="60" t="s">
        <v>831</v>
      </c>
      <c r="C1435" s="60" t="s">
        <v>4868</v>
      </c>
      <c r="D1435" s="94">
        <v>9</v>
      </c>
      <c r="E1435" s="60" t="s">
        <v>7030</v>
      </c>
      <c r="F1435" s="25">
        <f t="shared" si="76"/>
        <v>244.44333333333336</v>
      </c>
      <c r="G1435" s="25">
        <f t="shared" si="77"/>
        <v>600.86149999999998</v>
      </c>
      <c r="H1435" s="32"/>
      <c r="I1435" s="31"/>
      <c r="J1435" s="25">
        <f t="shared" si="78"/>
        <v>464.37560000000002</v>
      </c>
      <c r="K1435" s="21"/>
      <c r="L1435" s="16"/>
      <c r="M1435" s="101">
        <v>540.78300000000002</v>
      </c>
      <c r="N1435" s="101">
        <v>605.88499999999999</v>
      </c>
      <c r="O1435" s="101">
        <v>535.84299999999996</v>
      </c>
      <c r="P1435" s="101">
        <v>720.93499999999995</v>
      </c>
      <c r="Q1435" s="101">
        <v>989.779</v>
      </c>
      <c r="R1435" s="101">
        <v>598.76900000000001</v>
      </c>
      <c r="S1435" s="101">
        <v>163</v>
      </c>
      <c r="T1435" s="101">
        <v>105.48</v>
      </c>
      <c r="U1435" s="101">
        <v>464.85</v>
      </c>
    </row>
    <row r="1436" spans="1:21" x14ac:dyDescent="0.25">
      <c r="A1436" s="60" t="s">
        <v>4823</v>
      </c>
      <c r="B1436" s="60" t="s">
        <v>1143</v>
      </c>
      <c r="C1436" s="60" t="s">
        <v>4907</v>
      </c>
      <c r="D1436" s="94">
        <v>16</v>
      </c>
      <c r="E1436" s="60" t="s">
        <v>8728</v>
      </c>
      <c r="F1436" s="25">
        <f t="shared" si="76"/>
        <v>243.93999999999997</v>
      </c>
      <c r="G1436" s="25">
        <f t="shared" si="77"/>
        <v>90.611249999999998</v>
      </c>
      <c r="H1436" s="32"/>
      <c r="I1436" s="31"/>
      <c r="J1436" s="25">
        <f t="shared" si="78"/>
        <v>251.92999999999998</v>
      </c>
      <c r="K1436" s="21"/>
      <c r="L1436" s="16"/>
      <c r="M1436" s="101">
        <v>106.39100000000001</v>
      </c>
      <c r="N1436" s="101">
        <v>21.248000000000001</v>
      </c>
      <c r="O1436" s="101">
        <v>141.09399999999999</v>
      </c>
      <c r="P1436" s="101">
        <v>93.712000000000003</v>
      </c>
      <c r="Q1436" s="101">
        <v>239.49</v>
      </c>
      <c r="R1436" s="101">
        <v>288.33999999999997</v>
      </c>
      <c r="S1436" s="101">
        <v>246</v>
      </c>
      <c r="T1436" s="101">
        <v>209.01</v>
      </c>
      <c r="U1436" s="101">
        <v>276.81</v>
      </c>
    </row>
    <row r="1437" spans="1:21" x14ac:dyDescent="0.25">
      <c r="A1437" s="60" t="s">
        <v>4823</v>
      </c>
      <c r="B1437" s="60" t="s">
        <v>1846</v>
      </c>
      <c r="C1437" s="60" t="s">
        <v>4913</v>
      </c>
      <c r="D1437" s="94">
        <v>18</v>
      </c>
      <c r="E1437" s="60" t="s">
        <v>9714</v>
      </c>
      <c r="F1437" s="25">
        <f t="shared" si="76"/>
        <v>243.89333333333332</v>
      </c>
      <c r="G1437" s="25">
        <f t="shared" si="77"/>
        <v>222.36275000000001</v>
      </c>
      <c r="H1437" s="32"/>
      <c r="I1437" s="31"/>
      <c r="J1437" s="25">
        <f t="shared" si="78"/>
        <v>243.58940000000001</v>
      </c>
      <c r="K1437" s="21"/>
      <c r="L1437" s="16"/>
      <c r="M1437" s="101">
        <v>239.31299999999999</v>
      </c>
      <c r="N1437" s="101">
        <v>49.622</v>
      </c>
      <c r="O1437" s="101">
        <v>117.408</v>
      </c>
      <c r="P1437" s="101">
        <v>483.108</v>
      </c>
      <c r="Q1437" s="101">
        <v>280.81</v>
      </c>
      <c r="R1437" s="101">
        <v>205.45699999999999</v>
      </c>
      <c r="S1437" s="101">
        <v>225</v>
      </c>
      <c r="T1437" s="101">
        <v>169.65</v>
      </c>
      <c r="U1437" s="101">
        <v>337.03</v>
      </c>
    </row>
    <row r="1438" spans="1:21" x14ac:dyDescent="0.25">
      <c r="A1438" s="60" t="s">
        <v>4823</v>
      </c>
      <c r="B1438" s="60" t="s">
        <v>1818</v>
      </c>
      <c r="C1438" s="60" t="s">
        <v>4896</v>
      </c>
      <c r="D1438" s="94">
        <v>15</v>
      </c>
      <c r="E1438" s="60" t="s">
        <v>8180</v>
      </c>
      <c r="F1438" s="25">
        <f t="shared" si="76"/>
        <v>243.66666666666666</v>
      </c>
      <c r="G1438" s="25">
        <f t="shared" si="77"/>
        <v>184.38550000000001</v>
      </c>
      <c r="H1438" s="32"/>
      <c r="I1438" s="31"/>
      <c r="J1438" s="25">
        <f t="shared" si="78"/>
        <v>219.4042</v>
      </c>
      <c r="K1438" s="21"/>
      <c r="L1438" s="16"/>
      <c r="M1438" s="101">
        <v>191.47300000000001</v>
      </c>
      <c r="N1438" s="101">
        <v>196.96899999999999</v>
      </c>
      <c r="O1438" s="101">
        <v>134.83600000000001</v>
      </c>
      <c r="P1438" s="101">
        <v>214.26400000000001</v>
      </c>
      <c r="Q1438" s="101">
        <v>182.68299999999999</v>
      </c>
      <c r="R1438" s="101">
        <v>183.33799999999999</v>
      </c>
      <c r="S1438" s="101">
        <v>245</v>
      </c>
      <c r="T1438" s="101">
        <v>167.75</v>
      </c>
      <c r="U1438" s="101">
        <v>318.25</v>
      </c>
    </row>
    <row r="1439" spans="1:21" x14ac:dyDescent="0.25">
      <c r="A1439" s="60" t="s">
        <v>4823</v>
      </c>
      <c r="B1439" s="60" t="s">
        <v>3089</v>
      </c>
      <c r="C1439" s="60" t="s">
        <v>4845</v>
      </c>
      <c r="D1439" s="94">
        <v>4</v>
      </c>
      <c r="E1439" s="60" t="s">
        <v>5817</v>
      </c>
      <c r="F1439" s="25">
        <f t="shared" si="76"/>
        <v>243.54333333333332</v>
      </c>
      <c r="G1439" s="25">
        <f t="shared" si="77"/>
        <v>93.022250000000014</v>
      </c>
      <c r="H1439" s="32"/>
      <c r="I1439" s="31"/>
      <c r="J1439" s="25">
        <f t="shared" si="78"/>
        <v>221.99439999999998</v>
      </c>
      <c r="K1439" s="21"/>
      <c r="L1439" s="16"/>
      <c r="M1439" s="101">
        <v>111.81100000000001</v>
      </c>
      <c r="N1439" s="101">
        <v>58.353999999999999</v>
      </c>
      <c r="O1439" s="101">
        <v>89.632000000000005</v>
      </c>
      <c r="P1439" s="101">
        <v>112.292</v>
      </c>
      <c r="Q1439" s="101">
        <v>146.19200000000001</v>
      </c>
      <c r="R1439" s="101">
        <v>233.15</v>
      </c>
      <c r="S1439" s="101">
        <v>206</v>
      </c>
      <c r="T1439" s="101">
        <v>118.91</v>
      </c>
      <c r="U1439" s="101">
        <v>405.72</v>
      </c>
    </row>
    <row r="1440" spans="1:21" x14ac:dyDescent="0.25">
      <c r="A1440" s="60" t="s">
        <v>4823</v>
      </c>
      <c r="B1440" s="60" t="s">
        <v>1836</v>
      </c>
      <c r="C1440" s="60" t="s">
        <v>4861</v>
      </c>
      <c r="D1440" s="94">
        <v>6</v>
      </c>
      <c r="E1440" s="60" t="s">
        <v>6679</v>
      </c>
      <c r="F1440" s="25">
        <f t="shared" ref="F1440:F1503" si="79">SUM(S1440:U1440)/3</f>
        <v>243.51</v>
      </c>
      <c r="G1440" s="25">
        <f t="shared" ref="G1440:G1503" si="80">SUM(M1440:P1440)/4</f>
        <v>40.747999999999998</v>
      </c>
      <c r="H1440" s="32"/>
      <c r="I1440" s="31"/>
      <c r="J1440" s="25">
        <f t="shared" ref="J1440:J1503" si="81">SUM(Q1440:U1440)/5</f>
        <v>153.983</v>
      </c>
      <c r="K1440" s="21"/>
      <c r="L1440" s="16"/>
      <c r="M1440" s="101">
        <v>3.9950000000000001</v>
      </c>
      <c r="N1440" s="101">
        <v>40.301000000000002</v>
      </c>
      <c r="O1440" s="101">
        <v>1.9590000000000001</v>
      </c>
      <c r="P1440" s="101">
        <v>116.73699999999999</v>
      </c>
      <c r="Q1440" s="101">
        <v>15.473000000000001</v>
      </c>
      <c r="R1440" s="101">
        <v>23.911999999999999</v>
      </c>
      <c r="S1440" s="101">
        <v>166</v>
      </c>
      <c r="T1440" s="101">
        <v>218.06</v>
      </c>
      <c r="U1440" s="101">
        <v>346.47</v>
      </c>
    </row>
    <row r="1441" spans="1:21" x14ac:dyDescent="0.25">
      <c r="A1441" s="60" t="s">
        <v>4823</v>
      </c>
      <c r="B1441" s="60" t="s">
        <v>1348</v>
      </c>
      <c r="C1441" s="60" t="s">
        <v>4881</v>
      </c>
      <c r="D1441" s="94">
        <v>11</v>
      </c>
      <c r="E1441" s="60" t="s">
        <v>7499</v>
      </c>
      <c r="F1441" s="25">
        <f t="shared" si="79"/>
        <v>242.98333333333335</v>
      </c>
      <c r="G1441" s="25">
        <f t="shared" si="80"/>
        <v>94.005250000000004</v>
      </c>
      <c r="H1441" s="32"/>
      <c r="I1441" s="31"/>
      <c r="J1441" s="25">
        <f t="shared" si="81"/>
        <v>213.94800000000001</v>
      </c>
      <c r="K1441" s="21"/>
      <c r="L1441" s="16"/>
      <c r="M1441" s="101">
        <v>62.101999999999997</v>
      </c>
      <c r="N1441" s="101">
        <v>101.61799999999999</v>
      </c>
      <c r="O1441" s="101">
        <v>103.027</v>
      </c>
      <c r="P1441" s="101">
        <v>109.274</v>
      </c>
      <c r="Q1441" s="101">
        <v>193.88200000000001</v>
      </c>
      <c r="R1441" s="101">
        <v>146.90799999999999</v>
      </c>
      <c r="S1441" s="101">
        <v>146</v>
      </c>
      <c r="T1441" s="101">
        <v>234.95</v>
      </c>
      <c r="U1441" s="101">
        <v>348</v>
      </c>
    </row>
    <row r="1442" spans="1:21" x14ac:dyDescent="0.25">
      <c r="A1442" s="60" t="s">
        <v>4823</v>
      </c>
      <c r="B1442" s="60" t="s">
        <v>998</v>
      </c>
      <c r="C1442" s="60" t="s">
        <v>4913</v>
      </c>
      <c r="D1442" s="94">
        <v>18</v>
      </c>
      <c r="E1442" s="60" t="s">
        <v>9703</v>
      </c>
      <c r="F1442" s="25">
        <f t="shared" si="79"/>
        <v>242.83666666666667</v>
      </c>
      <c r="G1442" s="25">
        <f t="shared" si="80"/>
        <v>159.67225000000002</v>
      </c>
      <c r="H1442" s="32"/>
      <c r="I1442" s="31"/>
      <c r="J1442" s="25">
        <f t="shared" si="81"/>
        <v>158.49719999999999</v>
      </c>
      <c r="K1442" s="21"/>
      <c r="L1442" s="16"/>
      <c r="M1442" s="101">
        <v>12.815</v>
      </c>
      <c r="N1442" s="101">
        <v>538.58799999999997</v>
      </c>
      <c r="O1442" s="101">
        <v>34.503</v>
      </c>
      <c r="P1442" s="101">
        <v>52.783000000000001</v>
      </c>
      <c r="Q1442" s="101">
        <v>6.97</v>
      </c>
      <c r="R1442" s="101">
        <v>57.006</v>
      </c>
      <c r="S1442" s="101">
        <v>107</v>
      </c>
      <c r="T1442" s="101">
        <v>67.91</v>
      </c>
      <c r="U1442" s="101">
        <v>553.6</v>
      </c>
    </row>
    <row r="1443" spans="1:21" x14ac:dyDescent="0.25">
      <c r="A1443" s="60" t="s">
        <v>4823</v>
      </c>
      <c r="B1443" s="60" t="s">
        <v>3817</v>
      </c>
      <c r="C1443" s="60" t="s">
        <v>4907</v>
      </c>
      <c r="D1443" s="94">
        <v>16</v>
      </c>
      <c r="E1443" s="60" t="s">
        <v>9133</v>
      </c>
      <c r="F1443" s="25">
        <f t="shared" si="79"/>
        <v>241.9366666666667</v>
      </c>
      <c r="G1443" s="25">
        <f t="shared" si="80"/>
        <v>460.15150000000006</v>
      </c>
      <c r="H1443" s="32"/>
      <c r="I1443" s="31"/>
      <c r="J1443" s="25">
        <f t="shared" si="81"/>
        <v>401.85499999999996</v>
      </c>
      <c r="K1443" s="21"/>
      <c r="L1443" s="16"/>
      <c r="M1443" s="101">
        <v>1.2549999999999999</v>
      </c>
      <c r="N1443" s="101">
        <v>168.61500000000001</v>
      </c>
      <c r="O1443" s="101">
        <v>132.39400000000001</v>
      </c>
      <c r="P1443" s="101">
        <v>1538.3420000000001</v>
      </c>
      <c r="Q1443" s="101">
        <v>275.57</v>
      </c>
      <c r="R1443" s="101">
        <v>1007.895</v>
      </c>
      <c r="S1443" s="101">
        <v>22</v>
      </c>
      <c r="T1443" s="101">
        <v>25.1</v>
      </c>
      <c r="U1443" s="101">
        <v>678.71</v>
      </c>
    </row>
    <row r="1444" spans="1:21" x14ac:dyDescent="0.25">
      <c r="A1444" s="60" t="s">
        <v>4823</v>
      </c>
      <c r="B1444" s="60" t="s">
        <v>1980</v>
      </c>
      <c r="C1444" s="60" t="s">
        <v>4896</v>
      </c>
      <c r="D1444" s="94">
        <v>15</v>
      </c>
      <c r="E1444" s="60" t="s">
        <v>8169</v>
      </c>
      <c r="F1444" s="25">
        <f t="shared" si="79"/>
        <v>241.69666666666663</v>
      </c>
      <c r="G1444" s="25">
        <f t="shared" si="80"/>
        <v>32.496250000000003</v>
      </c>
      <c r="H1444" s="32"/>
      <c r="I1444" s="31"/>
      <c r="J1444" s="25">
        <f t="shared" si="81"/>
        <v>169.13179999999997</v>
      </c>
      <c r="K1444" s="21"/>
      <c r="L1444" s="16"/>
      <c r="M1444" s="101">
        <v>13.003</v>
      </c>
      <c r="N1444" s="101">
        <v>43.23</v>
      </c>
      <c r="O1444" s="101">
        <v>29.907</v>
      </c>
      <c r="P1444" s="101">
        <v>43.844999999999999</v>
      </c>
      <c r="Q1444" s="101">
        <v>37.283999999999999</v>
      </c>
      <c r="R1444" s="101">
        <v>83.284999999999997</v>
      </c>
      <c r="S1444" s="101">
        <v>160</v>
      </c>
      <c r="T1444" s="101">
        <v>315.64</v>
      </c>
      <c r="U1444" s="101">
        <v>249.45</v>
      </c>
    </row>
    <row r="1445" spans="1:21" x14ac:dyDescent="0.25">
      <c r="A1445" s="60" t="s">
        <v>4823</v>
      </c>
      <c r="B1445" s="60" t="s">
        <v>1170</v>
      </c>
      <c r="C1445" s="60" t="s">
        <v>4863</v>
      </c>
      <c r="D1445" s="94">
        <v>7</v>
      </c>
      <c r="E1445" s="60" t="s">
        <v>6814</v>
      </c>
      <c r="F1445" s="25">
        <f t="shared" si="79"/>
        <v>240.88666666666666</v>
      </c>
      <c r="G1445" s="25">
        <f t="shared" si="80"/>
        <v>45.512500000000003</v>
      </c>
      <c r="H1445" s="32"/>
      <c r="I1445" s="31"/>
      <c r="J1445" s="25">
        <f t="shared" si="81"/>
        <v>167.57679999999999</v>
      </c>
      <c r="K1445" s="21"/>
      <c r="L1445" s="16"/>
      <c r="M1445" s="101">
        <v>65.613</v>
      </c>
      <c r="N1445" s="101">
        <v>50.673999999999999</v>
      </c>
      <c r="O1445" s="101">
        <v>19.044</v>
      </c>
      <c r="P1445" s="101">
        <v>46.719000000000001</v>
      </c>
      <c r="Q1445" s="101">
        <v>85.632000000000005</v>
      </c>
      <c r="R1445" s="101">
        <v>29.591999999999999</v>
      </c>
      <c r="S1445" s="101">
        <v>299</v>
      </c>
      <c r="T1445" s="101">
        <v>146.9</v>
      </c>
      <c r="U1445" s="101">
        <v>276.76</v>
      </c>
    </row>
    <row r="1446" spans="1:21" x14ac:dyDescent="0.25">
      <c r="A1446" s="60" t="s">
        <v>4823</v>
      </c>
      <c r="B1446" s="60" t="s">
        <v>678</v>
      </c>
      <c r="C1446" s="60" t="s">
        <v>4896</v>
      </c>
      <c r="D1446" s="94">
        <v>15</v>
      </c>
      <c r="E1446" s="60" t="s">
        <v>8181</v>
      </c>
      <c r="F1446" s="25">
        <f t="shared" si="79"/>
        <v>239.51999999999998</v>
      </c>
      <c r="G1446" s="25">
        <f t="shared" si="80"/>
        <v>1002.6245000000001</v>
      </c>
      <c r="H1446" s="32"/>
      <c r="I1446" s="31"/>
      <c r="J1446" s="25">
        <f t="shared" si="81"/>
        <v>243.15659999999997</v>
      </c>
      <c r="K1446" s="21"/>
      <c r="L1446" s="16"/>
      <c r="M1446" s="101">
        <v>1814.383</v>
      </c>
      <c r="N1446" s="101">
        <v>1616.5740000000001</v>
      </c>
      <c r="O1446" s="101">
        <v>199.75299999999999</v>
      </c>
      <c r="P1446" s="101">
        <v>379.78800000000001</v>
      </c>
      <c r="Q1446" s="101">
        <v>134.042</v>
      </c>
      <c r="R1446" s="101">
        <v>363.18099999999998</v>
      </c>
      <c r="S1446" s="101">
        <v>175</v>
      </c>
      <c r="T1446" s="101">
        <v>188.6</v>
      </c>
      <c r="U1446" s="101">
        <v>354.96</v>
      </c>
    </row>
    <row r="1447" spans="1:21" x14ac:dyDescent="0.25">
      <c r="A1447" s="60" t="s">
        <v>4823</v>
      </c>
      <c r="B1447" s="60" t="s">
        <v>919</v>
      </c>
      <c r="C1447" s="60" t="s">
        <v>4887</v>
      </c>
      <c r="D1447" s="94">
        <v>11</v>
      </c>
      <c r="E1447" s="60" t="s">
        <v>7845</v>
      </c>
      <c r="F1447" s="25">
        <f t="shared" si="79"/>
        <v>238.76999999999998</v>
      </c>
      <c r="G1447" s="25">
        <f t="shared" si="80"/>
        <v>142.947</v>
      </c>
      <c r="H1447" s="32"/>
      <c r="I1447" s="31"/>
      <c r="J1447" s="25">
        <f t="shared" si="81"/>
        <v>184.36579999999998</v>
      </c>
      <c r="K1447" s="21"/>
      <c r="L1447" s="16"/>
      <c r="M1447" s="101">
        <v>118.711</v>
      </c>
      <c r="N1447" s="101">
        <v>113.589</v>
      </c>
      <c r="O1447" s="101">
        <v>152.834</v>
      </c>
      <c r="P1447" s="101">
        <v>186.654</v>
      </c>
      <c r="Q1447" s="101">
        <v>62.021999999999998</v>
      </c>
      <c r="R1447" s="101">
        <v>143.49700000000001</v>
      </c>
      <c r="S1447" s="101">
        <v>144</v>
      </c>
      <c r="T1447" s="101">
        <v>135.51</v>
      </c>
      <c r="U1447" s="101">
        <v>436.8</v>
      </c>
    </row>
    <row r="1448" spans="1:21" x14ac:dyDescent="0.25">
      <c r="A1448" s="60" t="s">
        <v>4823</v>
      </c>
      <c r="B1448" s="60" t="s">
        <v>1628</v>
      </c>
      <c r="C1448" s="60" t="s">
        <v>4889</v>
      </c>
      <c r="D1448" s="94">
        <v>12</v>
      </c>
      <c r="E1448" s="60" t="s">
        <v>7938</v>
      </c>
      <c r="F1448" s="25">
        <f t="shared" si="79"/>
        <v>238.76333333333332</v>
      </c>
      <c r="G1448" s="25">
        <f t="shared" si="80"/>
        <v>150.84575000000001</v>
      </c>
      <c r="H1448" s="32"/>
      <c r="I1448" s="31"/>
      <c r="J1448" s="25">
        <f t="shared" si="81"/>
        <v>201.22020000000001</v>
      </c>
      <c r="K1448" s="21"/>
      <c r="L1448" s="16"/>
      <c r="M1448" s="101">
        <v>167.45500000000001</v>
      </c>
      <c r="N1448" s="101">
        <v>98.581000000000003</v>
      </c>
      <c r="O1448" s="101">
        <v>107.19799999999999</v>
      </c>
      <c r="P1448" s="101">
        <v>230.149</v>
      </c>
      <c r="Q1448" s="101">
        <v>185.11</v>
      </c>
      <c r="R1448" s="101">
        <v>104.70099999999999</v>
      </c>
      <c r="S1448" s="101">
        <v>177</v>
      </c>
      <c r="T1448" s="101">
        <v>155.03</v>
      </c>
      <c r="U1448" s="101">
        <v>384.26</v>
      </c>
    </row>
    <row r="1449" spans="1:21" x14ac:dyDescent="0.25">
      <c r="A1449" s="60" t="s">
        <v>4823</v>
      </c>
      <c r="B1449" s="60" t="s">
        <v>1312</v>
      </c>
      <c r="C1449" s="60" t="s">
        <v>4843</v>
      </c>
      <c r="D1449" s="94">
        <v>4</v>
      </c>
      <c r="E1449" s="60" t="s">
        <v>5755</v>
      </c>
      <c r="F1449" s="25">
        <f t="shared" si="79"/>
        <v>238.71333333333334</v>
      </c>
      <c r="G1449" s="25">
        <f t="shared" si="80"/>
        <v>76.979749999999996</v>
      </c>
      <c r="H1449" s="32"/>
      <c r="I1449" s="31"/>
      <c r="J1449" s="25">
        <f t="shared" si="81"/>
        <v>197.54499999999999</v>
      </c>
      <c r="K1449" s="21"/>
      <c r="L1449" s="16"/>
      <c r="M1449" s="101">
        <v>43.915999999999997</v>
      </c>
      <c r="N1449" s="101">
        <v>58.475999999999999</v>
      </c>
      <c r="O1449" s="101">
        <v>107.384</v>
      </c>
      <c r="P1449" s="101">
        <v>98.143000000000001</v>
      </c>
      <c r="Q1449" s="101">
        <v>148.98699999999999</v>
      </c>
      <c r="R1449" s="101">
        <v>122.598</v>
      </c>
      <c r="S1449" s="101">
        <v>198</v>
      </c>
      <c r="T1449" s="101">
        <v>165.88</v>
      </c>
      <c r="U1449" s="101">
        <v>352.26</v>
      </c>
    </row>
    <row r="1450" spans="1:21" x14ac:dyDescent="0.25">
      <c r="A1450" s="60" t="s">
        <v>4823</v>
      </c>
      <c r="B1450" s="60" t="s">
        <v>3010</v>
      </c>
      <c r="C1450" s="60" t="s">
        <v>4908</v>
      </c>
      <c r="D1450" s="94">
        <v>16</v>
      </c>
      <c r="E1450" s="60" t="s">
        <v>9379</v>
      </c>
      <c r="F1450" s="25">
        <f t="shared" si="79"/>
        <v>238.29333333333338</v>
      </c>
      <c r="G1450" s="25">
        <f t="shared" si="80"/>
        <v>14.31775</v>
      </c>
      <c r="H1450" s="32"/>
      <c r="I1450" s="31"/>
      <c r="J1450" s="25">
        <f t="shared" si="81"/>
        <v>148.48000000000002</v>
      </c>
      <c r="K1450" s="21"/>
      <c r="L1450" s="16"/>
      <c r="M1450" s="101">
        <v>8.5489999999999995</v>
      </c>
      <c r="N1450" s="101">
        <v>3.5049999999999999</v>
      </c>
      <c r="O1450" s="101">
        <v>12.670999999999999</v>
      </c>
      <c r="P1450" s="101">
        <v>32.545999999999999</v>
      </c>
      <c r="Q1450" s="101">
        <v>22.346</v>
      </c>
      <c r="R1450" s="101">
        <v>5.1740000000000004</v>
      </c>
      <c r="S1450" s="101">
        <v>586</v>
      </c>
      <c r="T1450" s="101">
        <v>86.44</v>
      </c>
      <c r="U1450" s="101">
        <v>42.44</v>
      </c>
    </row>
    <row r="1451" spans="1:21" x14ac:dyDescent="0.25">
      <c r="A1451" s="60" t="s">
        <v>4823</v>
      </c>
      <c r="B1451" s="60" t="s">
        <v>228</v>
      </c>
      <c r="C1451" s="60" t="s">
        <v>4896</v>
      </c>
      <c r="D1451" s="94">
        <v>15</v>
      </c>
      <c r="E1451" s="60" t="s">
        <v>8139</v>
      </c>
      <c r="F1451" s="25">
        <f t="shared" si="79"/>
        <v>237.83666666666667</v>
      </c>
      <c r="G1451" s="25">
        <f t="shared" si="80"/>
        <v>29.056750000000001</v>
      </c>
      <c r="H1451" s="32"/>
      <c r="I1451" s="31"/>
      <c r="J1451" s="25">
        <f t="shared" si="81"/>
        <v>212.26239999999999</v>
      </c>
      <c r="K1451" s="21"/>
      <c r="L1451" s="16"/>
      <c r="M1451" s="101" t="s">
        <v>5176</v>
      </c>
      <c r="N1451" s="101" t="s">
        <v>5176</v>
      </c>
      <c r="O1451" s="101">
        <v>30.433</v>
      </c>
      <c r="P1451" s="101">
        <v>85.793999999999997</v>
      </c>
      <c r="Q1451" s="101">
        <v>138.44499999999999</v>
      </c>
      <c r="R1451" s="101">
        <v>209.357</v>
      </c>
      <c r="S1451" s="101">
        <v>225</v>
      </c>
      <c r="T1451" s="101">
        <v>185.88</v>
      </c>
      <c r="U1451" s="101">
        <v>302.63</v>
      </c>
    </row>
    <row r="1452" spans="1:21" x14ac:dyDescent="0.25">
      <c r="A1452" s="60" t="s">
        <v>4823</v>
      </c>
      <c r="B1452" s="60" t="s">
        <v>2495</v>
      </c>
      <c r="C1452" s="60" t="s">
        <v>4837</v>
      </c>
      <c r="D1452" s="94">
        <v>2</v>
      </c>
      <c r="E1452" s="60" t="s">
        <v>5626</v>
      </c>
      <c r="F1452" s="25">
        <f t="shared" si="79"/>
        <v>237.44000000000003</v>
      </c>
      <c r="G1452" s="25">
        <f t="shared" si="80"/>
        <v>52.11</v>
      </c>
      <c r="H1452" s="32"/>
      <c r="I1452" s="31"/>
      <c r="J1452" s="25">
        <f t="shared" si="81"/>
        <v>162.80440000000002</v>
      </c>
      <c r="K1452" s="21"/>
      <c r="L1452" s="16"/>
      <c r="M1452" s="101">
        <v>20.722999999999999</v>
      </c>
      <c r="N1452" s="101">
        <v>71.42</v>
      </c>
      <c r="O1452" s="101">
        <v>60.204000000000001</v>
      </c>
      <c r="P1452" s="101">
        <v>56.093000000000004</v>
      </c>
      <c r="Q1452" s="101">
        <v>52.271000000000001</v>
      </c>
      <c r="R1452" s="101">
        <v>49.430999999999997</v>
      </c>
      <c r="S1452" s="101">
        <v>484</v>
      </c>
      <c r="T1452" s="101">
        <v>145.19999999999999</v>
      </c>
      <c r="U1452" s="101">
        <v>83.12</v>
      </c>
    </row>
    <row r="1453" spans="1:21" x14ac:dyDescent="0.25">
      <c r="A1453" s="60" t="s">
        <v>4823</v>
      </c>
      <c r="B1453" s="60" t="s">
        <v>2394</v>
      </c>
      <c r="C1453" s="60" t="s">
        <v>4863</v>
      </c>
      <c r="D1453" s="94">
        <v>7</v>
      </c>
      <c r="E1453" s="60" t="s">
        <v>6795</v>
      </c>
      <c r="F1453" s="25">
        <f t="shared" si="79"/>
        <v>236.40666666666667</v>
      </c>
      <c r="G1453" s="25">
        <f t="shared" si="80"/>
        <v>161.62725</v>
      </c>
      <c r="H1453" s="32"/>
      <c r="I1453" s="31"/>
      <c r="J1453" s="25">
        <f t="shared" si="81"/>
        <v>302.91739999999999</v>
      </c>
      <c r="K1453" s="21"/>
      <c r="L1453" s="16"/>
      <c r="M1453" s="101">
        <v>215.87799999999999</v>
      </c>
      <c r="N1453" s="101">
        <v>66.972999999999999</v>
      </c>
      <c r="O1453" s="101">
        <v>231.61600000000001</v>
      </c>
      <c r="P1453" s="101">
        <v>132.042</v>
      </c>
      <c r="Q1453" s="101">
        <v>441.15600000000001</v>
      </c>
      <c r="R1453" s="101">
        <v>364.21100000000001</v>
      </c>
      <c r="S1453" s="101">
        <v>287</v>
      </c>
      <c r="T1453" s="101">
        <v>83.96</v>
      </c>
      <c r="U1453" s="101">
        <v>338.26</v>
      </c>
    </row>
    <row r="1454" spans="1:21" x14ac:dyDescent="0.25">
      <c r="A1454" s="60" t="s">
        <v>4823</v>
      </c>
      <c r="B1454" s="60" t="s">
        <v>2674</v>
      </c>
      <c r="C1454" s="60" t="s">
        <v>4896</v>
      </c>
      <c r="D1454" s="94">
        <v>15</v>
      </c>
      <c r="E1454" s="60" t="s">
        <v>8221</v>
      </c>
      <c r="F1454" s="25">
        <f t="shared" si="79"/>
        <v>235.97333333333333</v>
      </c>
      <c r="G1454" s="25">
        <f t="shared" si="80"/>
        <v>37.634500000000003</v>
      </c>
      <c r="H1454" s="32"/>
      <c r="I1454" s="31"/>
      <c r="J1454" s="25">
        <f t="shared" si="81"/>
        <v>154.97480000000002</v>
      </c>
      <c r="K1454" s="21"/>
      <c r="L1454" s="16"/>
      <c r="M1454" s="101">
        <v>42.868000000000002</v>
      </c>
      <c r="N1454" s="101">
        <v>69.037000000000006</v>
      </c>
      <c r="O1454" s="101">
        <v>19.547999999999998</v>
      </c>
      <c r="P1454" s="101">
        <v>19.085000000000001</v>
      </c>
      <c r="Q1454" s="101">
        <v>54.097999999999999</v>
      </c>
      <c r="R1454" s="101">
        <v>12.856</v>
      </c>
      <c r="S1454" s="101">
        <v>224</v>
      </c>
      <c r="T1454" s="101">
        <v>353.81</v>
      </c>
      <c r="U1454" s="101">
        <v>130.11000000000001</v>
      </c>
    </row>
    <row r="1455" spans="1:21" x14ac:dyDescent="0.25">
      <c r="A1455" s="60" t="s">
        <v>4823</v>
      </c>
      <c r="B1455" s="60" t="s">
        <v>2269</v>
      </c>
      <c r="C1455" s="60" t="s">
        <v>4873</v>
      </c>
      <c r="D1455" s="94">
        <v>10</v>
      </c>
      <c r="E1455" s="60" t="s">
        <v>7173</v>
      </c>
      <c r="F1455" s="25">
        <f t="shared" si="79"/>
        <v>235.86</v>
      </c>
      <c r="G1455" s="25">
        <f t="shared" si="80"/>
        <v>262.17925000000002</v>
      </c>
      <c r="H1455" s="32"/>
      <c r="I1455" s="31"/>
      <c r="J1455" s="25">
        <f t="shared" si="81"/>
        <v>207.89119999999997</v>
      </c>
      <c r="K1455" s="21"/>
      <c r="L1455" s="16"/>
      <c r="M1455" s="101">
        <v>138.48699999999999</v>
      </c>
      <c r="N1455" s="101">
        <v>280.50700000000001</v>
      </c>
      <c r="O1455" s="101">
        <v>298.60899999999998</v>
      </c>
      <c r="P1455" s="101">
        <v>331.11399999999998</v>
      </c>
      <c r="Q1455" s="101">
        <v>277.95999999999998</v>
      </c>
      <c r="R1455" s="101">
        <v>53.915999999999997</v>
      </c>
      <c r="S1455" s="101">
        <v>252</v>
      </c>
      <c r="T1455" s="101">
        <v>324.35000000000002</v>
      </c>
      <c r="U1455" s="101">
        <v>131.22999999999999</v>
      </c>
    </row>
    <row r="1456" spans="1:21" x14ac:dyDescent="0.25">
      <c r="A1456" s="60" t="s">
        <v>4823</v>
      </c>
      <c r="B1456" s="60" t="s">
        <v>1698</v>
      </c>
      <c r="C1456" s="60" t="s">
        <v>4913</v>
      </c>
      <c r="D1456" s="94">
        <v>18</v>
      </c>
      <c r="E1456" s="60" t="s">
        <v>9759</v>
      </c>
      <c r="F1456" s="25">
        <f t="shared" si="79"/>
        <v>235.52333333333331</v>
      </c>
      <c r="G1456" s="25">
        <f t="shared" si="80"/>
        <v>90.346500000000006</v>
      </c>
      <c r="H1456" s="32"/>
      <c r="I1456" s="31"/>
      <c r="J1456" s="25">
        <f t="shared" si="81"/>
        <v>209.63779999999997</v>
      </c>
      <c r="K1456" s="21"/>
      <c r="L1456" s="16"/>
      <c r="M1456" s="101">
        <v>169.29300000000001</v>
      </c>
      <c r="N1456" s="101">
        <v>67.129000000000005</v>
      </c>
      <c r="O1456" s="101">
        <v>91.528999999999996</v>
      </c>
      <c r="P1456" s="101">
        <v>33.435000000000002</v>
      </c>
      <c r="Q1456" s="101">
        <v>109.265</v>
      </c>
      <c r="R1456" s="101">
        <v>232.35400000000001</v>
      </c>
      <c r="S1456" s="101">
        <v>231</v>
      </c>
      <c r="T1456" s="101">
        <v>94.93</v>
      </c>
      <c r="U1456" s="101">
        <v>380.64</v>
      </c>
    </row>
    <row r="1457" spans="1:21" x14ac:dyDescent="0.25">
      <c r="A1457" s="60" t="s">
        <v>4823</v>
      </c>
      <c r="B1457" s="60" t="s">
        <v>1694</v>
      </c>
      <c r="C1457" s="60" t="s">
        <v>4864</v>
      </c>
      <c r="D1457" s="94">
        <v>7</v>
      </c>
      <c r="E1457" s="60" t="s">
        <v>6850</v>
      </c>
      <c r="F1457" s="25">
        <f t="shared" si="79"/>
        <v>234.87333333333333</v>
      </c>
      <c r="G1457" s="25">
        <f t="shared" si="80"/>
        <v>81.145749999999992</v>
      </c>
      <c r="H1457" s="32"/>
      <c r="I1457" s="31"/>
      <c r="J1457" s="25">
        <f t="shared" si="81"/>
        <v>201.375</v>
      </c>
      <c r="K1457" s="21"/>
      <c r="L1457" s="16"/>
      <c r="M1457" s="101">
        <v>38.960999999999999</v>
      </c>
      <c r="N1457" s="101">
        <v>32.470999999999997</v>
      </c>
      <c r="O1457" s="101">
        <v>23.042999999999999</v>
      </c>
      <c r="P1457" s="101">
        <v>230.108</v>
      </c>
      <c r="Q1457" s="101">
        <v>118.669</v>
      </c>
      <c r="R1457" s="101">
        <v>183.58600000000001</v>
      </c>
      <c r="S1457" s="101">
        <v>203</v>
      </c>
      <c r="T1457" s="101">
        <v>215.55</v>
      </c>
      <c r="U1457" s="101">
        <v>286.07</v>
      </c>
    </row>
    <row r="1458" spans="1:21" x14ac:dyDescent="0.25">
      <c r="A1458" s="60" t="s">
        <v>4823</v>
      </c>
      <c r="B1458" s="60" t="s">
        <v>2614</v>
      </c>
      <c r="C1458" s="60" t="s">
        <v>4843</v>
      </c>
      <c r="D1458" s="94">
        <v>4</v>
      </c>
      <c r="E1458" s="60" t="s">
        <v>5758</v>
      </c>
      <c r="F1458" s="25">
        <f t="shared" si="79"/>
        <v>233.83666666666667</v>
      </c>
      <c r="G1458" s="25">
        <f t="shared" si="80"/>
        <v>163.60325</v>
      </c>
      <c r="H1458" s="32"/>
      <c r="I1458" s="31"/>
      <c r="J1458" s="25">
        <f t="shared" si="81"/>
        <v>221.54040000000001</v>
      </c>
      <c r="K1458" s="21"/>
      <c r="L1458" s="16"/>
      <c r="M1458" s="101">
        <v>143.45599999999999</v>
      </c>
      <c r="N1458" s="101">
        <v>130.06100000000001</v>
      </c>
      <c r="O1458" s="101">
        <v>243.221</v>
      </c>
      <c r="P1458" s="101">
        <v>137.67500000000001</v>
      </c>
      <c r="Q1458" s="101">
        <v>261.21100000000001</v>
      </c>
      <c r="R1458" s="101">
        <v>144.98099999999999</v>
      </c>
      <c r="S1458" s="101">
        <v>170</v>
      </c>
      <c r="T1458" s="101">
        <v>260.64999999999998</v>
      </c>
      <c r="U1458" s="101">
        <v>270.86</v>
      </c>
    </row>
    <row r="1459" spans="1:21" x14ac:dyDescent="0.25">
      <c r="A1459" s="60" t="s">
        <v>4823</v>
      </c>
      <c r="B1459" s="60" t="s">
        <v>744</v>
      </c>
      <c r="C1459" s="60" t="s">
        <v>4897</v>
      </c>
      <c r="D1459" s="94">
        <v>15</v>
      </c>
      <c r="E1459" s="60" t="s">
        <v>8352</v>
      </c>
      <c r="F1459" s="25">
        <f t="shared" si="79"/>
        <v>233.18666666666664</v>
      </c>
      <c r="G1459" s="25">
        <f t="shared" si="80"/>
        <v>202.63825</v>
      </c>
      <c r="H1459" s="32"/>
      <c r="I1459" s="31"/>
      <c r="J1459" s="25">
        <f t="shared" si="81"/>
        <v>178.8734</v>
      </c>
      <c r="K1459" s="21"/>
      <c r="L1459" s="16"/>
      <c r="M1459" s="101">
        <v>523.851</v>
      </c>
      <c r="N1459" s="101">
        <v>36.012999999999998</v>
      </c>
      <c r="O1459" s="101">
        <v>99.275000000000006</v>
      </c>
      <c r="P1459" s="101">
        <v>151.41399999999999</v>
      </c>
      <c r="Q1459" s="101">
        <v>129.459</v>
      </c>
      <c r="R1459" s="101">
        <v>65.347999999999999</v>
      </c>
      <c r="S1459" s="101">
        <v>119</v>
      </c>
      <c r="T1459" s="101">
        <v>83.47</v>
      </c>
      <c r="U1459" s="101">
        <v>497.09</v>
      </c>
    </row>
    <row r="1460" spans="1:21" x14ac:dyDescent="0.25">
      <c r="A1460" s="60" t="s">
        <v>4823</v>
      </c>
      <c r="B1460" s="60" t="s">
        <v>1901</v>
      </c>
      <c r="C1460" s="60" t="s">
        <v>4872</v>
      </c>
      <c r="D1460" s="94">
        <v>10</v>
      </c>
      <c r="E1460" s="60" t="s">
        <v>7108</v>
      </c>
      <c r="F1460" s="25">
        <f t="shared" si="79"/>
        <v>232.70333333333335</v>
      </c>
      <c r="G1460" s="25">
        <f t="shared" si="80"/>
        <v>68.758499999999998</v>
      </c>
      <c r="H1460" s="32"/>
      <c r="I1460" s="31"/>
      <c r="J1460" s="25">
        <f t="shared" si="81"/>
        <v>266.20440000000002</v>
      </c>
      <c r="K1460" s="21"/>
      <c r="L1460" s="16"/>
      <c r="M1460" s="101">
        <v>26.952000000000002</v>
      </c>
      <c r="N1460" s="101">
        <v>14.842000000000001</v>
      </c>
      <c r="O1460" s="101">
        <v>92.972999999999999</v>
      </c>
      <c r="P1460" s="101">
        <v>140.267</v>
      </c>
      <c r="Q1460" s="101">
        <v>273.928</v>
      </c>
      <c r="R1460" s="101">
        <v>358.98399999999998</v>
      </c>
      <c r="S1460" s="101">
        <v>290</v>
      </c>
      <c r="T1460" s="101">
        <v>192.46</v>
      </c>
      <c r="U1460" s="101">
        <v>215.65</v>
      </c>
    </row>
    <row r="1461" spans="1:21" x14ac:dyDescent="0.25">
      <c r="A1461" s="60" t="s">
        <v>4823</v>
      </c>
      <c r="B1461" s="60" t="s">
        <v>4342</v>
      </c>
      <c r="C1461" s="60" t="s">
        <v>4826</v>
      </c>
      <c r="D1461" s="94">
        <v>1</v>
      </c>
      <c r="E1461" s="60" t="s">
        <v>5296</v>
      </c>
      <c r="F1461" s="25">
        <f t="shared" si="79"/>
        <v>232.47666666666666</v>
      </c>
      <c r="G1461" s="25">
        <f t="shared" si="80"/>
        <v>51.448250000000002</v>
      </c>
      <c r="H1461" s="32"/>
      <c r="I1461" s="31"/>
      <c r="J1461" s="25">
        <f t="shared" si="81"/>
        <v>144.19</v>
      </c>
      <c r="K1461" s="21"/>
      <c r="L1461" s="16"/>
      <c r="M1461" s="101">
        <v>0.58299999999999996</v>
      </c>
      <c r="N1461" s="101" t="s">
        <v>5176</v>
      </c>
      <c r="O1461" s="101" t="s">
        <v>5176</v>
      </c>
      <c r="P1461" s="101">
        <v>205.21</v>
      </c>
      <c r="Q1461" s="101">
        <v>8.2650000000000006</v>
      </c>
      <c r="R1461" s="101">
        <v>15.255000000000001</v>
      </c>
      <c r="S1461" s="101" t="s">
        <v>5176</v>
      </c>
      <c r="T1461" s="101">
        <v>236.92</v>
      </c>
      <c r="U1461" s="101">
        <v>460.51</v>
      </c>
    </row>
    <row r="1462" spans="1:21" x14ac:dyDescent="0.25">
      <c r="A1462" s="60" t="s">
        <v>4823</v>
      </c>
      <c r="B1462" s="60" t="s">
        <v>2714</v>
      </c>
      <c r="C1462" s="60" t="s">
        <v>4908</v>
      </c>
      <c r="D1462" s="94">
        <v>16</v>
      </c>
      <c r="E1462" s="60" t="s">
        <v>9409</v>
      </c>
      <c r="F1462" s="25">
        <f t="shared" si="79"/>
        <v>231.15666666666667</v>
      </c>
      <c r="G1462" s="25">
        <f t="shared" si="80"/>
        <v>45.045500000000004</v>
      </c>
      <c r="H1462" s="32"/>
      <c r="I1462" s="31"/>
      <c r="J1462" s="25">
        <f t="shared" si="81"/>
        <v>162.11999999999998</v>
      </c>
      <c r="K1462" s="21"/>
      <c r="L1462" s="16"/>
      <c r="M1462" s="101">
        <v>82.28</v>
      </c>
      <c r="N1462" s="101">
        <v>24.812000000000001</v>
      </c>
      <c r="O1462" s="101">
        <v>41.581000000000003</v>
      </c>
      <c r="P1462" s="101">
        <v>31.509</v>
      </c>
      <c r="Q1462" s="101">
        <v>56.072000000000003</v>
      </c>
      <c r="R1462" s="101">
        <v>61.058</v>
      </c>
      <c r="S1462" s="101">
        <v>137</v>
      </c>
      <c r="T1462" s="101">
        <v>298.20999999999998</v>
      </c>
      <c r="U1462" s="101">
        <v>258.26</v>
      </c>
    </row>
    <row r="1463" spans="1:21" x14ac:dyDescent="0.25">
      <c r="A1463" s="60" t="s">
        <v>4823</v>
      </c>
      <c r="B1463" s="60" t="s">
        <v>2076</v>
      </c>
      <c r="C1463" s="60" t="s">
        <v>4907</v>
      </c>
      <c r="D1463" s="94">
        <v>16</v>
      </c>
      <c r="E1463" s="60" t="s">
        <v>8985</v>
      </c>
      <c r="F1463" s="25">
        <f t="shared" si="79"/>
        <v>230.93000000000004</v>
      </c>
      <c r="G1463" s="25">
        <f t="shared" si="80"/>
        <v>229.82499999999999</v>
      </c>
      <c r="H1463" s="32"/>
      <c r="I1463" s="31"/>
      <c r="J1463" s="25">
        <f t="shared" si="81"/>
        <v>198.27160000000001</v>
      </c>
      <c r="K1463" s="21"/>
      <c r="L1463" s="16"/>
      <c r="M1463" s="101">
        <v>310.06900000000002</v>
      </c>
      <c r="N1463" s="101">
        <v>190.404</v>
      </c>
      <c r="O1463" s="101">
        <v>220.24299999999999</v>
      </c>
      <c r="P1463" s="101">
        <v>198.584</v>
      </c>
      <c r="Q1463" s="101">
        <v>191.16200000000001</v>
      </c>
      <c r="R1463" s="101">
        <v>107.40600000000001</v>
      </c>
      <c r="S1463" s="101">
        <v>362</v>
      </c>
      <c r="T1463" s="101">
        <v>152.18</v>
      </c>
      <c r="U1463" s="101">
        <v>178.61</v>
      </c>
    </row>
    <row r="1464" spans="1:21" x14ac:dyDescent="0.25">
      <c r="A1464" s="60" t="s">
        <v>4823</v>
      </c>
      <c r="B1464" s="60" t="s">
        <v>2118</v>
      </c>
      <c r="C1464" s="60" t="s">
        <v>4876</v>
      </c>
      <c r="D1464" s="94">
        <v>11</v>
      </c>
      <c r="E1464" s="60" t="s">
        <v>7255</v>
      </c>
      <c r="F1464" s="25">
        <f t="shared" si="79"/>
        <v>230.69000000000003</v>
      </c>
      <c r="G1464" s="25">
        <f t="shared" si="80"/>
        <v>49.776499999999999</v>
      </c>
      <c r="H1464" s="32"/>
      <c r="I1464" s="31"/>
      <c r="J1464" s="25">
        <f t="shared" si="81"/>
        <v>409.20819999999998</v>
      </c>
      <c r="K1464" s="21"/>
      <c r="L1464" s="16"/>
      <c r="M1464" s="101" t="s">
        <v>5176</v>
      </c>
      <c r="N1464" s="101" t="s">
        <v>5176</v>
      </c>
      <c r="O1464" s="101">
        <v>6.875</v>
      </c>
      <c r="P1464" s="101">
        <v>192.23099999999999</v>
      </c>
      <c r="Q1464" s="101">
        <v>645.125</v>
      </c>
      <c r="R1464" s="101">
        <v>708.846</v>
      </c>
      <c r="S1464" s="101">
        <v>294</v>
      </c>
      <c r="T1464" s="101">
        <v>157.49</v>
      </c>
      <c r="U1464" s="101">
        <v>240.58</v>
      </c>
    </row>
    <row r="1465" spans="1:21" x14ac:dyDescent="0.25">
      <c r="A1465" s="60" t="s">
        <v>4823</v>
      </c>
      <c r="B1465" s="60" t="s">
        <v>3510</v>
      </c>
      <c r="C1465" s="60" t="s">
        <v>4894</v>
      </c>
      <c r="D1465" s="94">
        <v>13</v>
      </c>
      <c r="E1465" s="60" t="s">
        <v>8043</v>
      </c>
      <c r="F1465" s="25">
        <f t="shared" si="79"/>
        <v>230.20666666666668</v>
      </c>
      <c r="G1465" s="25">
        <f t="shared" si="80"/>
        <v>79.7</v>
      </c>
      <c r="H1465" s="32"/>
      <c r="I1465" s="31"/>
      <c r="J1465" s="25">
        <f t="shared" si="81"/>
        <v>252.33619999999996</v>
      </c>
      <c r="K1465" s="21"/>
      <c r="L1465" s="16"/>
      <c r="M1465" s="101">
        <v>119.256</v>
      </c>
      <c r="N1465" s="101">
        <v>21.834</v>
      </c>
      <c r="O1465" s="101">
        <v>64.239000000000004</v>
      </c>
      <c r="P1465" s="101">
        <v>113.471</v>
      </c>
      <c r="Q1465" s="101">
        <v>210.01</v>
      </c>
      <c r="R1465" s="101">
        <v>361.05099999999999</v>
      </c>
      <c r="S1465" s="101">
        <v>246</v>
      </c>
      <c r="T1465" s="101">
        <v>141.55000000000001</v>
      </c>
      <c r="U1465" s="101">
        <v>303.07</v>
      </c>
    </row>
    <row r="1466" spans="1:21" x14ac:dyDescent="0.25">
      <c r="A1466" s="60" t="s">
        <v>4823</v>
      </c>
      <c r="B1466" s="60" t="s">
        <v>2242</v>
      </c>
      <c r="C1466" s="60" t="s">
        <v>4893</v>
      </c>
      <c r="D1466" s="94">
        <v>13</v>
      </c>
      <c r="E1466" s="60" t="s">
        <v>8029</v>
      </c>
      <c r="F1466" s="25">
        <f t="shared" si="79"/>
        <v>229.85666666666665</v>
      </c>
      <c r="G1466" s="25">
        <f t="shared" si="80"/>
        <v>100.9615</v>
      </c>
      <c r="H1466" s="32"/>
      <c r="I1466" s="31"/>
      <c r="J1466" s="25">
        <f t="shared" si="81"/>
        <v>198.70779999999999</v>
      </c>
      <c r="K1466" s="21"/>
      <c r="L1466" s="16"/>
      <c r="M1466" s="101">
        <v>81.364999999999995</v>
      </c>
      <c r="N1466" s="101">
        <v>116.80500000000001</v>
      </c>
      <c r="O1466" s="101">
        <v>99.224999999999994</v>
      </c>
      <c r="P1466" s="101">
        <v>106.45099999999999</v>
      </c>
      <c r="Q1466" s="101">
        <v>109.589</v>
      </c>
      <c r="R1466" s="101">
        <v>194.38</v>
      </c>
      <c r="S1466" s="101">
        <v>389</v>
      </c>
      <c r="T1466" s="101">
        <v>112.65</v>
      </c>
      <c r="U1466" s="101">
        <v>187.92</v>
      </c>
    </row>
    <row r="1467" spans="1:21" x14ac:dyDescent="0.25">
      <c r="A1467" s="60" t="s">
        <v>4823</v>
      </c>
      <c r="B1467" s="60" t="s">
        <v>1768</v>
      </c>
      <c r="C1467" s="60" t="s">
        <v>4885</v>
      </c>
      <c r="D1467" s="94">
        <v>11</v>
      </c>
      <c r="E1467" s="60" t="s">
        <v>7610</v>
      </c>
      <c r="F1467" s="25">
        <f t="shared" si="79"/>
        <v>229.69333333333336</v>
      </c>
      <c r="G1467" s="25">
        <f t="shared" si="80"/>
        <v>6.4032499999999999</v>
      </c>
      <c r="H1467" s="32"/>
      <c r="I1467" s="31"/>
      <c r="J1467" s="25">
        <f t="shared" si="81"/>
        <v>141.3296</v>
      </c>
      <c r="K1467" s="21"/>
      <c r="L1467" s="16"/>
      <c r="M1467" s="101">
        <v>0.255</v>
      </c>
      <c r="N1467" s="101">
        <v>1.0609999999999999</v>
      </c>
      <c r="O1467" s="101">
        <v>4.7229999999999999</v>
      </c>
      <c r="P1467" s="101">
        <v>19.574000000000002</v>
      </c>
      <c r="Q1467" s="101">
        <v>0.02</v>
      </c>
      <c r="R1467" s="101">
        <v>17.547999999999998</v>
      </c>
      <c r="S1467" s="101">
        <v>32</v>
      </c>
      <c r="T1467" s="101">
        <v>5.09</v>
      </c>
      <c r="U1467" s="101">
        <v>651.99</v>
      </c>
    </row>
    <row r="1468" spans="1:21" x14ac:dyDescent="0.25">
      <c r="A1468" s="60" t="s">
        <v>4823</v>
      </c>
      <c r="B1468" s="60" t="s">
        <v>458</v>
      </c>
      <c r="C1468" s="60" t="s">
        <v>4843</v>
      </c>
      <c r="D1468" s="94">
        <v>4</v>
      </c>
      <c r="E1468" s="60" t="s">
        <v>5776</v>
      </c>
      <c r="F1468" s="25">
        <f t="shared" si="79"/>
        <v>228.81000000000003</v>
      </c>
      <c r="G1468" s="25">
        <f t="shared" si="80"/>
        <v>64.823250000000002</v>
      </c>
      <c r="H1468" s="32"/>
      <c r="I1468" s="31"/>
      <c r="J1468" s="25">
        <f t="shared" si="81"/>
        <v>161.45080000000002</v>
      </c>
      <c r="K1468" s="21"/>
      <c r="L1468" s="16"/>
      <c r="M1468" s="101">
        <v>57.381</v>
      </c>
      <c r="N1468" s="101">
        <v>36.832999999999998</v>
      </c>
      <c r="O1468" s="101">
        <v>63.106999999999999</v>
      </c>
      <c r="P1468" s="101">
        <v>101.97199999999999</v>
      </c>
      <c r="Q1468" s="101">
        <v>72.747</v>
      </c>
      <c r="R1468" s="101">
        <v>48.076999999999998</v>
      </c>
      <c r="S1468" s="101">
        <v>101</v>
      </c>
      <c r="T1468" s="101">
        <v>206.51</v>
      </c>
      <c r="U1468" s="101">
        <v>378.92</v>
      </c>
    </row>
    <row r="1469" spans="1:21" x14ac:dyDescent="0.25">
      <c r="A1469" s="60" t="s">
        <v>4823</v>
      </c>
      <c r="B1469" s="60" t="s">
        <v>1357</v>
      </c>
      <c r="C1469" s="60" t="s">
        <v>4908</v>
      </c>
      <c r="D1469" s="94">
        <v>16</v>
      </c>
      <c r="E1469" s="60" t="s">
        <v>9270</v>
      </c>
      <c r="F1469" s="25">
        <f t="shared" si="79"/>
        <v>228.48666666666668</v>
      </c>
      <c r="G1469" s="25">
        <f t="shared" si="80"/>
        <v>179.68875</v>
      </c>
      <c r="H1469" s="32"/>
      <c r="I1469" s="31"/>
      <c r="J1469" s="25">
        <f t="shared" si="81"/>
        <v>196.42320000000001</v>
      </c>
      <c r="K1469" s="21"/>
      <c r="L1469" s="16"/>
      <c r="M1469" s="101">
        <v>112.873</v>
      </c>
      <c r="N1469" s="101">
        <v>121.29600000000001</v>
      </c>
      <c r="O1469" s="101">
        <v>369.13499999999999</v>
      </c>
      <c r="P1469" s="101">
        <v>115.45099999999999</v>
      </c>
      <c r="Q1469" s="101">
        <v>157.864</v>
      </c>
      <c r="R1469" s="101">
        <v>138.792</v>
      </c>
      <c r="S1469" s="101">
        <v>106</v>
      </c>
      <c r="T1469" s="101">
        <v>265.51</v>
      </c>
      <c r="U1469" s="101">
        <v>313.95</v>
      </c>
    </row>
    <row r="1470" spans="1:21" x14ac:dyDescent="0.25">
      <c r="A1470" s="60" t="s">
        <v>4823</v>
      </c>
      <c r="B1470" s="60" t="s">
        <v>2126</v>
      </c>
      <c r="C1470" s="60" t="s">
        <v>4892</v>
      </c>
      <c r="D1470" s="94">
        <v>13</v>
      </c>
      <c r="E1470" s="60" t="s">
        <v>7972</v>
      </c>
      <c r="F1470" s="25">
        <f t="shared" si="79"/>
        <v>228.26</v>
      </c>
      <c r="G1470" s="25">
        <f t="shared" si="80"/>
        <v>184.11525</v>
      </c>
      <c r="H1470" s="32"/>
      <c r="I1470" s="31"/>
      <c r="J1470" s="25">
        <f t="shared" si="81"/>
        <v>202.53820000000002</v>
      </c>
      <c r="K1470" s="21"/>
      <c r="L1470" s="16"/>
      <c r="M1470" s="101">
        <v>131.88900000000001</v>
      </c>
      <c r="N1470" s="101">
        <v>215.42599999999999</v>
      </c>
      <c r="O1470" s="101">
        <v>179.46299999999999</v>
      </c>
      <c r="P1470" s="101">
        <v>209.68299999999999</v>
      </c>
      <c r="Q1470" s="101">
        <v>164.613</v>
      </c>
      <c r="R1470" s="101">
        <v>163.298</v>
      </c>
      <c r="S1470" s="101">
        <v>264</v>
      </c>
      <c r="T1470" s="101">
        <v>237.56</v>
      </c>
      <c r="U1470" s="101">
        <v>183.22</v>
      </c>
    </row>
    <row r="1471" spans="1:21" x14ac:dyDescent="0.25">
      <c r="A1471" s="60" t="s">
        <v>4823</v>
      </c>
      <c r="B1471" s="60" t="s">
        <v>2565</v>
      </c>
      <c r="C1471" s="60" t="s">
        <v>4848</v>
      </c>
      <c r="D1471" s="94">
        <v>5</v>
      </c>
      <c r="E1471" s="60" t="s">
        <v>5884</v>
      </c>
      <c r="F1471" s="25">
        <f t="shared" si="79"/>
        <v>227.6933333333333</v>
      </c>
      <c r="G1471" s="25">
        <f t="shared" si="80"/>
        <v>63.294250000000005</v>
      </c>
      <c r="H1471" s="32"/>
      <c r="I1471" s="31"/>
      <c r="J1471" s="25">
        <f t="shared" si="81"/>
        <v>220.65360000000001</v>
      </c>
      <c r="K1471" s="21"/>
      <c r="L1471" s="16"/>
      <c r="M1471" s="101">
        <v>46.584000000000003</v>
      </c>
      <c r="N1471" s="101">
        <v>104.634</v>
      </c>
      <c r="O1471" s="101">
        <v>54.625</v>
      </c>
      <c r="P1471" s="101">
        <v>47.334000000000003</v>
      </c>
      <c r="Q1471" s="101">
        <v>160.35300000000001</v>
      </c>
      <c r="R1471" s="101">
        <v>259.83499999999998</v>
      </c>
      <c r="S1471" s="101">
        <v>67</v>
      </c>
      <c r="T1471" s="101">
        <v>226.53</v>
      </c>
      <c r="U1471" s="101">
        <v>389.55</v>
      </c>
    </row>
    <row r="1472" spans="1:21" x14ac:dyDescent="0.25">
      <c r="A1472" s="60" t="s">
        <v>4823</v>
      </c>
      <c r="B1472" s="60" t="s">
        <v>1532</v>
      </c>
      <c r="C1472" s="60" t="s">
        <v>4908</v>
      </c>
      <c r="D1472" s="94">
        <v>16</v>
      </c>
      <c r="E1472" s="60" t="s">
        <v>9300</v>
      </c>
      <c r="F1472" s="25">
        <f t="shared" si="79"/>
        <v>227.68999999999997</v>
      </c>
      <c r="G1472" s="25">
        <f t="shared" si="80"/>
        <v>69.724000000000004</v>
      </c>
      <c r="H1472" s="32"/>
      <c r="I1472" s="31"/>
      <c r="J1472" s="25">
        <f t="shared" si="81"/>
        <v>189.98420000000002</v>
      </c>
      <c r="K1472" s="21"/>
      <c r="L1472" s="16"/>
      <c r="M1472" s="101">
        <v>44.369</v>
      </c>
      <c r="N1472" s="101">
        <v>86.65</v>
      </c>
      <c r="O1472" s="101">
        <v>55.209000000000003</v>
      </c>
      <c r="P1472" s="101">
        <v>92.668000000000006</v>
      </c>
      <c r="Q1472" s="101">
        <v>187.58500000000001</v>
      </c>
      <c r="R1472" s="101">
        <v>79.266000000000005</v>
      </c>
      <c r="S1472" s="101">
        <v>191</v>
      </c>
      <c r="T1472" s="101">
        <v>97.91</v>
      </c>
      <c r="U1472" s="101">
        <v>394.16</v>
      </c>
    </row>
    <row r="1473" spans="1:21" x14ac:dyDescent="0.25">
      <c r="A1473" s="60" t="s">
        <v>4823</v>
      </c>
      <c r="B1473" s="60" t="s">
        <v>1424</v>
      </c>
      <c r="C1473" s="60" t="s">
        <v>4898</v>
      </c>
      <c r="D1473" s="94">
        <v>15</v>
      </c>
      <c r="E1473" s="60" t="s">
        <v>8469</v>
      </c>
      <c r="F1473" s="25">
        <f t="shared" si="79"/>
        <v>227.61333333333332</v>
      </c>
      <c r="G1473" s="25">
        <f t="shared" si="80"/>
        <v>81.481500000000011</v>
      </c>
      <c r="H1473" s="32"/>
      <c r="I1473" s="31"/>
      <c r="J1473" s="25">
        <f t="shared" si="81"/>
        <v>160.69879999999998</v>
      </c>
      <c r="K1473" s="21"/>
      <c r="L1473" s="16"/>
      <c r="M1473" s="101">
        <v>16.352</v>
      </c>
      <c r="N1473" s="101">
        <v>81.997</v>
      </c>
      <c r="O1473" s="101">
        <v>54.707999999999998</v>
      </c>
      <c r="P1473" s="101">
        <v>172.869</v>
      </c>
      <c r="Q1473" s="101">
        <v>42.301000000000002</v>
      </c>
      <c r="R1473" s="101">
        <v>78.352999999999994</v>
      </c>
      <c r="S1473" s="101">
        <v>86</v>
      </c>
      <c r="T1473" s="101">
        <v>455.32</v>
      </c>
      <c r="U1473" s="101">
        <v>141.52000000000001</v>
      </c>
    </row>
    <row r="1474" spans="1:21" x14ac:dyDescent="0.25">
      <c r="A1474" s="60" t="s">
        <v>4823</v>
      </c>
      <c r="B1474" s="60" t="s">
        <v>2309</v>
      </c>
      <c r="C1474" s="60" t="s">
        <v>4907</v>
      </c>
      <c r="D1474" s="94">
        <v>16</v>
      </c>
      <c r="E1474" s="60" t="s">
        <v>9057</v>
      </c>
      <c r="F1474" s="25">
        <f t="shared" si="79"/>
        <v>227.58</v>
      </c>
      <c r="G1474" s="25">
        <f t="shared" si="80"/>
        <v>53.887500000000003</v>
      </c>
      <c r="H1474" s="32"/>
      <c r="I1474" s="31"/>
      <c r="J1474" s="25">
        <f t="shared" si="81"/>
        <v>160.42339999999999</v>
      </c>
      <c r="K1474" s="21"/>
      <c r="L1474" s="16"/>
      <c r="M1474" s="101">
        <v>44.470999999999997</v>
      </c>
      <c r="N1474" s="101">
        <v>24.166</v>
      </c>
      <c r="O1474" s="101">
        <v>66.296000000000006</v>
      </c>
      <c r="P1474" s="101">
        <v>80.617000000000004</v>
      </c>
      <c r="Q1474" s="101">
        <v>64.628</v>
      </c>
      <c r="R1474" s="101">
        <v>54.749000000000002</v>
      </c>
      <c r="S1474" s="101">
        <v>54</v>
      </c>
      <c r="T1474" s="101">
        <v>278.12</v>
      </c>
      <c r="U1474" s="101">
        <v>350.62</v>
      </c>
    </row>
    <row r="1475" spans="1:21" x14ac:dyDescent="0.25">
      <c r="A1475" s="60" t="s">
        <v>4823</v>
      </c>
      <c r="B1475" s="60" t="s">
        <v>2523</v>
      </c>
      <c r="C1475" s="60" t="s">
        <v>4863</v>
      </c>
      <c r="D1475" s="94">
        <v>7</v>
      </c>
      <c r="E1475" s="60" t="s">
        <v>6796</v>
      </c>
      <c r="F1475" s="25">
        <f t="shared" si="79"/>
        <v>227.54999999999998</v>
      </c>
      <c r="G1475" s="25">
        <f t="shared" si="80"/>
        <v>53.826999999999998</v>
      </c>
      <c r="H1475" s="32"/>
      <c r="I1475" s="31"/>
      <c r="J1475" s="25">
        <f t="shared" si="81"/>
        <v>163.38079999999999</v>
      </c>
      <c r="K1475" s="21"/>
      <c r="L1475" s="16"/>
      <c r="M1475" s="101">
        <v>36.633000000000003</v>
      </c>
      <c r="N1475" s="101">
        <v>25.957999999999998</v>
      </c>
      <c r="O1475" s="101">
        <v>15.837</v>
      </c>
      <c r="P1475" s="101">
        <v>136.88</v>
      </c>
      <c r="Q1475" s="101">
        <v>105.27</v>
      </c>
      <c r="R1475" s="101">
        <v>28.984000000000002</v>
      </c>
      <c r="S1475" s="101">
        <v>292</v>
      </c>
      <c r="T1475" s="101">
        <v>285.38</v>
      </c>
      <c r="U1475" s="101">
        <v>105.27</v>
      </c>
    </row>
    <row r="1476" spans="1:21" x14ac:dyDescent="0.25">
      <c r="A1476" s="60" t="s">
        <v>4823</v>
      </c>
      <c r="B1476" s="60" t="s">
        <v>1764</v>
      </c>
      <c r="C1476" s="60" t="s">
        <v>4908</v>
      </c>
      <c r="D1476" s="94">
        <v>16</v>
      </c>
      <c r="E1476" s="60" t="s">
        <v>9295</v>
      </c>
      <c r="F1476" s="25">
        <f t="shared" si="79"/>
        <v>227.36666666666665</v>
      </c>
      <c r="G1476" s="25">
        <f t="shared" si="80"/>
        <v>67.008250000000004</v>
      </c>
      <c r="H1476" s="32"/>
      <c r="I1476" s="31"/>
      <c r="J1476" s="25">
        <f t="shared" si="81"/>
        <v>461.80900000000003</v>
      </c>
      <c r="K1476" s="21"/>
      <c r="L1476" s="16"/>
      <c r="M1476" s="101">
        <v>43.548999999999999</v>
      </c>
      <c r="N1476" s="101">
        <v>57.606999999999999</v>
      </c>
      <c r="O1476" s="101">
        <v>51.176000000000002</v>
      </c>
      <c r="P1476" s="101">
        <v>115.70099999999999</v>
      </c>
      <c r="Q1476" s="101">
        <v>607.77599999999995</v>
      </c>
      <c r="R1476" s="101">
        <v>1019.169</v>
      </c>
      <c r="S1476" s="101">
        <v>190</v>
      </c>
      <c r="T1476" s="101">
        <v>163.92</v>
      </c>
      <c r="U1476" s="101">
        <v>328.18</v>
      </c>
    </row>
    <row r="1477" spans="1:21" x14ac:dyDescent="0.25">
      <c r="A1477" s="60" t="s">
        <v>4823</v>
      </c>
      <c r="B1477" s="60" t="s">
        <v>4115</v>
      </c>
      <c r="C1477" s="60" t="s">
        <v>4826</v>
      </c>
      <c r="D1477" s="94">
        <v>1</v>
      </c>
      <c r="E1477" s="60" t="s">
        <v>5313</v>
      </c>
      <c r="F1477" s="25">
        <f t="shared" si="79"/>
        <v>227.32666666666668</v>
      </c>
      <c r="G1477" s="25">
        <f t="shared" si="80"/>
        <v>29.586999999999996</v>
      </c>
      <c r="H1477" s="32"/>
      <c r="I1477" s="31"/>
      <c r="J1477" s="25">
        <f t="shared" si="81"/>
        <v>192.40479999999997</v>
      </c>
      <c r="K1477" s="21"/>
      <c r="L1477" s="16"/>
      <c r="M1477" s="101">
        <v>20.585999999999999</v>
      </c>
      <c r="N1477" s="101">
        <v>16.96</v>
      </c>
      <c r="O1477" s="101">
        <v>1.181</v>
      </c>
      <c r="P1477" s="101">
        <v>79.620999999999995</v>
      </c>
      <c r="Q1477" s="101">
        <v>181.708</v>
      </c>
      <c r="R1477" s="101">
        <v>98.335999999999999</v>
      </c>
      <c r="S1477" s="101">
        <v>174</v>
      </c>
      <c r="T1477" s="101">
        <v>369.53</v>
      </c>
      <c r="U1477" s="101">
        <v>138.44999999999999</v>
      </c>
    </row>
    <row r="1478" spans="1:21" x14ac:dyDescent="0.25">
      <c r="A1478" s="60" t="s">
        <v>4823</v>
      </c>
      <c r="B1478" s="60" t="s">
        <v>2918</v>
      </c>
      <c r="C1478" s="60" t="s">
        <v>4863</v>
      </c>
      <c r="D1478" s="94">
        <v>7</v>
      </c>
      <c r="E1478" s="60" t="s">
        <v>6703</v>
      </c>
      <c r="F1478" s="25">
        <f t="shared" si="79"/>
        <v>227.04333333333332</v>
      </c>
      <c r="G1478" s="25">
        <f t="shared" si="80"/>
        <v>75.787499999999994</v>
      </c>
      <c r="H1478" s="32"/>
      <c r="I1478" s="31"/>
      <c r="J1478" s="25">
        <f t="shared" si="81"/>
        <v>170.6026</v>
      </c>
      <c r="K1478" s="21"/>
      <c r="L1478" s="16"/>
      <c r="M1478" s="101">
        <v>11.351000000000001</v>
      </c>
      <c r="N1478" s="101">
        <v>5.8630000000000004</v>
      </c>
      <c r="O1478" s="101">
        <v>111.432</v>
      </c>
      <c r="P1478" s="101">
        <v>174.50399999999999</v>
      </c>
      <c r="Q1478" s="101">
        <v>130.37799999999999</v>
      </c>
      <c r="R1478" s="101">
        <v>41.505000000000003</v>
      </c>
      <c r="S1478" s="101">
        <v>369</v>
      </c>
      <c r="T1478" s="101">
        <v>142.27000000000001</v>
      </c>
      <c r="U1478" s="101">
        <v>169.86</v>
      </c>
    </row>
    <row r="1479" spans="1:21" x14ac:dyDescent="0.25">
      <c r="A1479" s="60" t="s">
        <v>4823</v>
      </c>
      <c r="B1479" s="60" t="s">
        <v>1931</v>
      </c>
      <c r="C1479" s="60" t="s">
        <v>4888</v>
      </c>
      <c r="D1479" s="94">
        <v>12</v>
      </c>
      <c r="E1479" s="60" t="s">
        <v>7913</v>
      </c>
      <c r="F1479" s="25">
        <f t="shared" si="79"/>
        <v>226.03</v>
      </c>
      <c r="G1479" s="25">
        <f t="shared" si="80"/>
        <v>110.89775</v>
      </c>
      <c r="H1479" s="32"/>
      <c r="I1479" s="31"/>
      <c r="J1479" s="25">
        <f t="shared" si="81"/>
        <v>180.66040000000001</v>
      </c>
      <c r="K1479" s="21"/>
      <c r="L1479" s="16"/>
      <c r="M1479" s="101">
        <v>309.60700000000003</v>
      </c>
      <c r="N1479" s="101">
        <v>62.539000000000001</v>
      </c>
      <c r="O1479" s="101">
        <v>17.38</v>
      </c>
      <c r="P1479" s="101">
        <v>54.064999999999998</v>
      </c>
      <c r="Q1479" s="101">
        <v>106.32599999999999</v>
      </c>
      <c r="R1479" s="101">
        <v>118.886</v>
      </c>
      <c r="S1479" s="101">
        <v>284</v>
      </c>
      <c r="T1479" s="101">
        <v>247.51</v>
      </c>
      <c r="U1479" s="101">
        <v>146.58000000000001</v>
      </c>
    </row>
    <row r="1480" spans="1:21" x14ac:dyDescent="0.25">
      <c r="A1480" s="60" t="s">
        <v>4823</v>
      </c>
      <c r="B1480" s="60" t="s">
        <v>1618</v>
      </c>
      <c r="C1480" s="60" t="s">
        <v>4896</v>
      </c>
      <c r="D1480" s="94">
        <v>15</v>
      </c>
      <c r="E1480" s="60" t="s">
        <v>8229</v>
      </c>
      <c r="F1480" s="25">
        <f t="shared" si="79"/>
        <v>225.78666666666666</v>
      </c>
      <c r="G1480" s="25">
        <f t="shared" si="80"/>
        <v>19.762249999999998</v>
      </c>
      <c r="H1480" s="32"/>
      <c r="I1480" s="31"/>
      <c r="J1480" s="25">
        <f t="shared" si="81"/>
        <v>211.34160000000003</v>
      </c>
      <c r="K1480" s="21"/>
      <c r="L1480" s="16"/>
      <c r="M1480" s="101">
        <v>52.372999999999998</v>
      </c>
      <c r="N1480" s="101">
        <v>10.045999999999999</v>
      </c>
      <c r="O1480" s="101">
        <v>2.9780000000000002</v>
      </c>
      <c r="P1480" s="101">
        <v>13.651999999999999</v>
      </c>
      <c r="Q1480" s="101">
        <v>217.49100000000001</v>
      </c>
      <c r="R1480" s="101">
        <v>161.857</v>
      </c>
      <c r="S1480" s="101">
        <v>107</v>
      </c>
      <c r="T1480" s="101">
        <v>101.42</v>
      </c>
      <c r="U1480" s="101">
        <v>468.94</v>
      </c>
    </row>
    <row r="1481" spans="1:21" x14ac:dyDescent="0.25">
      <c r="A1481" s="60" t="s">
        <v>4823</v>
      </c>
      <c r="B1481" s="60" t="s">
        <v>3491</v>
      </c>
      <c r="C1481" s="60" t="s">
        <v>4876</v>
      </c>
      <c r="D1481" s="94">
        <v>11</v>
      </c>
      <c r="E1481" s="60" t="s">
        <v>7261</v>
      </c>
      <c r="F1481" s="25">
        <f t="shared" si="79"/>
        <v>225.46666666666667</v>
      </c>
      <c r="G1481" s="25">
        <f t="shared" si="80"/>
        <v>6.8810000000000002</v>
      </c>
      <c r="H1481" s="32"/>
      <c r="I1481" s="31"/>
      <c r="J1481" s="25">
        <f t="shared" si="81"/>
        <v>135.523</v>
      </c>
      <c r="K1481" s="21"/>
      <c r="L1481" s="16"/>
      <c r="M1481" s="101">
        <v>0.27400000000000002</v>
      </c>
      <c r="N1481" s="101">
        <v>27.25</v>
      </c>
      <c r="O1481" s="101" t="s">
        <v>5176</v>
      </c>
      <c r="P1481" s="101" t="s">
        <v>5176</v>
      </c>
      <c r="Q1481" s="101" t="s">
        <v>5176</v>
      </c>
      <c r="R1481" s="101">
        <v>1.2150000000000001</v>
      </c>
      <c r="S1481" s="101" t="s">
        <v>5176</v>
      </c>
      <c r="T1481" s="101">
        <v>85.14</v>
      </c>
      <c r="U1481" s="101">
        <v>591.26</v>
      </c>
    </row>
    <row r="1482" spans="1:21" x14ac:dyDescent="0.25">
      <c r="A1482" s="60" t="s">
        <v>4823</v>
      </c>
      <c r="B1482" s="60" t="s">
        <v>2104</v>
      </c>
      <c r="C1482" s="60" t="s">
        <v>4907</v>
      </c>
      <c r="D1482" s="94">
        <v>16</v>
      </c>
      <c r="E1482" s="60" t="s">
        <v>8983</v>
      </c>
      <c r="F1482" s="25">
        <f t="shared" si="79"/>
        <v>225.19666666666663</v>
      </c>
      <c r="G1482" s="25">
        <f t="shared" si="80"/>
        <v>432.05599999999998</v>
      </c>
      <c r="H1482" s="32"/>
      <c r="I1482" s="31"/>
      <c r="J1482" s="25">
        <f t="shared" si="81"/>
        <v>213.97160000000002</v>
      </c>
      <c r="K1482" s="21"/>
      <c r="L1482" s="16"/>
      <c r="M1482" s="101">
        <v>11.089</v>
      </c>
      <c r="N1482" s="101">
        <v>73.171000000000006</v>
      </c>
      <c r="O1482" s="101">
        <v>1238.145</v>
      </c>
      <c r="P1482" s="101">
        <v>405.81900000000002</v>
      </c>
      <c r="Q1482" s="101">
        <v>287.77999999999997</v>
      </c>
      <c r="R1482" s="101">
        <v>106.488</v>
      </c>
      <c r="S1482" s="101">
        <v>332</v>
      </c>
      <c r="T1482" s="101">
        <v>80.33</v>
      </c>
      <c r="U1482" s="101">
        <v>263.26</v>
      </c>
    </row>
    <row r="1483" spans="1:21" x14ac:dyDescent="0.25">
      <c r="A1483" s="60" t="s">
        <v>4823</v>
      </c>
      <c r="B1483" s="60" t="s">
        <v>4436</v>
      </c>
      <c r="C1483" s="60" t="s">
        <v>4908</v>
      </c>
      <c r="D1483" s="94">
        <v>16</v>
      </c>
      <c r="E1483" s="60" t="s">
        <v>9352</v>
      </c>
      <c r="F1483" s="25">
        <f t="shared" si="79"/>
        <v>225.12</v>
      </c>
      <c r="G1483" s="25">
        <f t="shared" si="80"/>
        <v>44.890999999999998</v>
      </c>
      <c r="H1483" s="32"/>
      <c r="I1483" s="31"/>
      <c r="J1483" s="25">
        <f t="shared" si="81"/>
        <v>138.65280000000001</v>
      </c>
      <c r="K1483" s="21"/>
      <c r="L1483" s="16"/>
      <c r="M1483" s="101">
        <v>28.477</v>
      </c>
      <c r="N1483" s="101">
        <v>60.476999999999997</v>
      </c>
      <c r="O1483" s="101">
        <v>64.292000000000002</v>
      </c>
      <c r="P1483" s="101">
        <v>26.318000000000001</v>
      </c>
      <c r="Q1483" s="101">
        <v>17.091999999999999</v>
      </c>
      <c r="R1483" s="101">
        <v>0.81200000000000006</v>
      </c>
      <c r="S1483" s="101" t="s">
        <v>5176</v>
      </c>
      <c r="T1483" s="101">
        <v>239.2</v>
      </c>
      <c r="U1483" s="101">
        <v>436.16</v>
      </c>
    </row>
    <row r="1484" spans="1:21" x14ac:dyDescent="0.25">
      <c r="A1484" s="60" t="s">
        <v>4823</v>
      </c>
      <c r="B1484" s="60" t="s">
        <v>2538</v>
      </c>
      <c r="C1484" s="60" t="s">
        <v>4872</v>
      </c>
      <c r="D1484" s="94">
        <v>10</v>
      </c>
      <c r="E1484" s="60" t="s">
        <v>7084</v>
      </c>
      <c r="F1484" s="25">
        <f t="shared" si="79"/>
        <v>224.55666666666664</v>
      </c>
      <c r="G1484" s="25">
        <f t="shared" si="80"/>
        <v>21.541499999999999</v>
      </c>
      <c r="H1484" s="32"/>
      <c r="I1484" s="31"/>
      <c r="J1484" s="25">
        <f t="shared" si="81"/>
        <v>223.72579999999999</v>
      </c>
      <c r="K1484" s="21"/>
      <c r="L1484" s="16"/>
      <c r="M1484" s="101">
        <v>41.987000000000002</v>
      </c>
      <c r="N1484" s="101">
        <v>7.1340000000000003</v>
      </c>
      <c r="O1484" s="101">
        <v>3.8530000000000002</v>
      </c>
      <c r="P1484" s="101">
        <v>33.192</v>
      </c>
      <c r="Q1484" s="101">
        <v>249.67699999999999</v>
      </c>
      <c r="R1484" s="101">
        <v>195.28200000000001</v>
      </c>
      <c r="S1484" s="101">
        <v>55</v>
      </c>
      <c r="T1484" s="101">
        <v>179.77</v>
      </c>
      <c r="U1484" s="101">
        <v>438.9</v>
      </c>
    </row>
    <row r="1485" spans="1:21" x14ac:dyDescent="0.25">
      <c r="A1485" s="60" t="s">
        <v>4823</v>
      </c>
      <c r="B1485" s="60" t="s">
        <v>868</v>
      </c>
      <c r="C1485" s="60" t="s">
        <v>4908</v>
      </c>
      <c r="D1485" s="94">
        <v>16</v>
      </c>
      <c r="E1485" s="60" t="s">
        <v>9386</v>
      </c>
      <c r="F1485" s="25">
        <f t="shared" si="79"/>
        <v>223.80333333333331</v>
      </c>
      <c r="G1485" s="25">
        <f t="shared" si="80"/>
        <v>38.168250000000008</v>
      </c>
      <c r="H1485" s="32"/>
      <c r="I1485" s="31"/>
      <c r="J1485" s="25">
        <f t="shared" si="81"/>
        <v>685.37979999999993</v>
      </c>
      <c r="K1485" s="21"/>
      <c r="L1485" s="16"/>
      <c r="M1485" s="101">
        <v>121.14</v>
      </c>
      <c r="N1485" s="101">
        <v>17.742999999999999</v>
      </c>
      <c r="O1485" s="101">
        <v>10.365</v>
      </c>
      <c r="P1485" s="101">
        <v>3.4249999999999998</v>
      </c>
      <c r="Q1485" s="101">
        <v>225.34700000000001</v>
      </c>
      <c r="R1485" s="101">
        <v>2530.1419999999998</v>
      </c>
      <c r="S1485" s="101">
        <v>136</v>
      </c>
      <c r="T1485" s="101">
        <v>389.64</v>
      </c>
      <c r="U1485" s="101">
        <v>145.77000000000001</v>
      </c>
    </row>
    <row r="1486" spans="1:21" x14ac:dyDescent="0.25">
      <c r="A1486" s="60" t="s">
        <v>4823</v>
      </c>
      <c r="B1486" s="60" t="s">
        <v>3111</v>
      </c>
      <c r="C1486" s="60" t="s">
        <v>4908</v>
      </c>
      <c r="D1486" s="94">
        <v>16</v>
      </c>
      <c r="E1486" s="60" t="s">
        <v>9375</v>
      </c>
      <c r="F1486" s="25">
        <f t="shared" si="79"/>
        <v>223.62666666666667</v>
      </c>
      <c r="G1486" s="25">
        <f t="shared" si="80"/>
        <v>81.295500000000004</v>
      </c>
      <c r="H1486" s="32"/>
      <c r="I1486" s="31"/>
      <c r="J1486" s="25">
        <f t="shared" si="81"/>
        <v>169.7176</v>
      </c>
      <c r="K1486" s="21"/>
      <c r="L1486" s="16"/>
      <c r="M1486" s="101">
        <v>13.709</v>
      </c>
      <c r="N1486" s="101">
        <v>16.225000000000001</v>
      </c>
      <c r="O1486" s="101">
        <v>241.34100000000001</v>
      </c>
      <c r="P1486" s="101">
        <v>53.906999999999996</v>
      </c>
      <c r="Q1486" s="101">
        <v>49.091000000000001</v>
      </c>
      <c r="R1486" s="101">
        <v>128.61699999999999</v>
      </c>
      <c r="S1486" s="101">
        <v>49</v>
      </c>
      <c r="T1486" s="101">
        <v>39.619999999999997</v>
      </c>
      <c r="U1486" s="101">
        <v>582.26</v>
      </c>
    </row>
    <row r="1487" spans="1:21" x14ac:dyDescent="0.25">
      <c r="A1487" s="60" t="s">
        <v>4823</v>
      </c>
      <c r="B1487" s="60" t="s">
        <v>816</v>
      </c>
      <c r="C1487" s="60" t="s">
        <v>4907</v>
      </c>
      <c r="D1487" s="94">
        <v>16</v>
      </c>
      <c r="E1487" s="60" t="s">
        <v>8696</v>
      </c>
      <c r="F1487" s="25">
        <f t="shared" si="79"/>
        <v>223.42333333333332</v>
      </c>
      <c r="G1487" s="25">
        <f t="shared" si="80"/>
        <v>37.766500000000008</v>
      </c>
      <c r="H1487" s="32"/>
      <c r="I1487" s="31"/>
      <c r="J1487" s="25">
        <f t="shared" si="81"/>
        <v>170.49519999999998</v>
      </c>
      <c r="K1487" s="21"/>
      <c r="L1487" s="16"/>
      <c r="M1487" s="101">
        <v>43.834000000000003</v>
      </c>
      <c r="N1487" s="101">
        <v>18.98</v>
      </c>
      <c r="O1487" s="101">
        <v>74.105999999999995</v>
      </c>
      <c r="P1487" s="101">
        <v>14.146000000000001</v>
      </c>
      <c r="Q1487" s="101">
        <v>149.21299999999999</v>
      </c>
      <c r="R1487" s="101">
        <v>32.993000000000002</v>
      </c>
      <c r="S1487" s="101">
        <v>343</v>
      </c>
      <c r="T1487" s="101">
        <v>271.20999999999998</v>
      </c>
      <c r="U1487" s="101">
        <v>56.06</v>
      </c>
    </row>
    <row r="1488" spans="1:21" x14ac:dyDescent="0.25">
      <c r="A1488" s="60" t="s">
        <v>4823</v>
      </c>
      <c r="B1488" s="60" t="s">
        <v>2024</v>
      </c>
      <c r="C1488" s="60" t="s">
        <v>4864</v>
      </c>
      <c r="D1488" s="94">
        <v>7</v>
      </c>
      <c r="E1488" s="60" t="s">
        <v>6845</v>
      </c>
      <c r="F1488" s="25">
        <f t="shared" si="79"/>
        <v>223.25</v>
      </c>
      <c r="G1488" s="25">
        <f t="shared" si="80"/>
        <v>408.53749999999997</v>
      </c>
      <c r="H1488" s="32"/>
      <c r="I1488" s="31"/>
      <c r="J1488" s="25">
        <f t="shared" si="81"/>
        <v>181.0866</v>
      </c>
      <c r="K1488" s="21"/>
      <c r="L1488" s="16"/>
      <c r="M1488" s="101">
        <v>392.17</v>
      </c>
      <c r="N1488" s="101">
        <v>563.58299999999997</v>
      </c>
      <c r="O1488" s="101">
        <v>489.73500000000001</v>
      </c>
      <c r="P1488" s="101">
        <v>188.66200000000001</v>
      </c>
      <c r="Q1488" s="101">
        <v>72.376999999999995</v>
      </c>
      <c r="R1488" s="101">
        <v>163.30600000000001</v>
      </c>
      <c r="S1488" s="101">
        <v>184</v>
      </c>
      <c r="T1488" s="101">
        <v>238.47</v>
      </c>
      <c r="U1488" s="101">
        <v>247.28</v>
      </c>
    </row>
    <row r="1489" spans="1:21" x14ac:dyDescent="0.25">
      <c r="A1489" s="60" t="s">
        <v>4823</v>
      </c>
      <c r="B1489" s="60" t="s">
        <v>105</v>
      </c>
      <c r="C1489" s="60" t="s">
        <v>4910</v>
      </c>
      <c r="D1489" s="94">
        <v>17</v>
      </c>
      <c r="E1489" s="60" t="s">
        <v>9532</v>
      </c>
      <c r="F1489" s="25">
        <f t="shared" si="79"/>
        <v>222.94999999999996</v>
      </c>
      <c r="G1489" s="25">
        <f t="shared" si="80"/>
        <v>130.47749999999999</v>
      </c>
      <c r="H1489" s="32"/>
      <c r="I1489" s="31"/>
      <c r="J1489" s="25">
        <f t="shared" si="81"/>
        <v>174.3022</v>
      </c>
      <c r="K1489" s="21"/>
      <c r="L1489" s="16"/>
      <c r="M1489" s="101">
        <v>126.99</v>
      </c>
      <c r="N1489" s="101">
        <v>99.873999999999995</v>
      </c>
      <c r="O1489" s="101">
        <v>118.904</v>
      </c>
      <c r="P1489" s="101">
        <v>176.142</v>
      </c>
      <c r="Q1489" s="101">
        <v>87.472999999999999</v>
      </c>
      <c r="R1489" s="101">
        <v>115.188</v>
      </c>
      <c r="S1489" s="101">
        <v>217</v>
      </c>
      <c r="T1489" s="101">
        <v>189.82</v>
      </c>
      <c r="U1489" s="101">
        <v>262.02999999999997</v>
      </c>
    </row>
    <row r="1490" spans="1:21" x14ac:dyDescent="0.25">
      <c r="A1490" s="60" t="s">
        <v>4823</v>
      </c>
      <c r="B1490" s="60" t="s">
        <v>3325</v>
      </c>
      <c r="C1490" s="60" t="s">
        <v>4907</v>
      </c>
      <c r="D1490" s="94">
        <v>16</v>
      </c>
      <c r="E1490" s="60" t="s">
        <v>8788</v>
      </c>
      <c r="F1490" s="25">
        <f t="shared" si="79"/>
        <v>222.75333333333333</v>
      </c>
      <c r="G1490" s="25">
        <f t="shared" si="80"/>
        <v>54.449999999999996</v>
      </c>
      <c r="H1490" s="32"/>
      <c r="I1490" s="31"/>
      <c r="J1490" s="25">
        <f t="shared" si="81"/>
        <v>435.71699999999998</v>
      </c>
      <c r="K1490" s="21"/>
      <c r="L1490" s="16"/>
      <c r="M1490" s="101">
        <v>1.698</v>
      </c>
      <c r="N1490" s="101">
        <v>117.538</v>
      </c>
      <c r="O1490" s="101">
        <v>1.9370000000000001</v>
      </c>
      <c r="P1490" s="101">
        <v>96.626999999999995</v>
      </c>
      <c r="Q1490" s="101">
        <v>1012.798</v>
      </c>
      <c r="R1490" s="101">
        <v>497.52699999999999</v>
      </c>
      <c r="S1490" s="101">
        <v>575</v>
      </c>
      <c r="T1490" s="101">
        <v>52.51</v>
      </c>
      <c r="U1490" s="101">
        <v>40.75</v>
      </c>
    </row>
    <row r="1491" spans="1:21" x14ac:dyDescent="0.25">
      <c r="A1491" s="60" t="s">
        <v>4823</v>
      </c>
      <c r="B1491" s="60" t="s">
        <v>1233</v>
      </c>
      <c r="C1491" s="60" t="s">
        <v>4907</v>
      </c>
      <c r="D1491" s="94">
        <v>16</v>
      </c>
      <c r="E1491" s="60" t="s">
        <v>8685</v>
      </c>
      <c r="F1491" s="25">
        <f t="shared" si="79"/>
        <v>221.89333333333332</v>
      </c>
      <c r="G1491" s="25">
        <f t="shared" si="80"/>
        <v>150.18825000000001</v>
      </c>
      <c r="H1491" s="32"/>
      <c r="I1491" s="31"/>
      <c r="J1491" s="25">
        <f t="shared" si="81"/>
        <v>166.37299999999999</v>
      </c>
      <c r="K1491" s="21"/>
      <c r="L1491" s="16"/>
      <c r="M1491" s="101">
        <v>95.787999999999997</v>
      </c>
      <c r="N1491" s="101">
        <v>83.613</v>
      </c>
      <c r="O1491" s="101">
        <v>218.303</v>
      </c>
      <c r="P1491" s="101">
        <v>203.04900000000001</v>
      </c>
      <c r="Q1491" s="101">
        <v>63.81</v>
      </c>
      <c r="R1491" s="101">
        <v>102.375</v>
      </c>
      <c r="S1491" s="101">
        <v>66</v>
      </c>
      <c r="T1491" s="101">
        <v>122.97</v>
      </c>
      <c r="U1491" s="101">
        <v>476.71</v>
      </c>
    </row>
    <row r="1492" spans="1:21" x14ac:dyDescent="0.25">
      <c r="A1492" s="60" t="s">
        <v>4823</v>
      </c>
      <c r="B1492" s="60" t="s">
        <v>813</v>
      </c>
      <c r="C1492" s="60" t="s">
        <v>4852</v>
      </c>
      <c r="D1492" s="94">
        <v>6</v>
      </c>
      <c r="E1492" s="60" t="s">
        <v>6304</v>
      </c>
      <c r="F1492" s="25">
        <f t="shared" si="79"/>
        <v>221.85333333333332</v>
      </c>
      <c r="G1492" s="25">
        <f t="shared" si="80"/>
        <v>91.152249999999995</v>
      </c>
      <c r="H1492" s="32"/>
      <c r="I1492" s="31"/>
      <c r="J1492" s="25">
        <f t="shared" si="81"/>
        <v>193.11619999999999</v>
      </c>
      <c r="K1492" s="21"/>
      <c r="L1492" s="16"/>
      <c r="M1492" s="101">
        <v>93.771000000000001</v>
      </c>
      <c r="N1492" s="101">
        <v>89.635999999999996</v>
      </c>
      <c r="O1492" s="101">
        <v>101.95</v>
      </c>
      <c r="P1492" s="101">
        <v>79.251999999999995</v>
      </c>
      <c r="Q1492" s="101">
        <v>119.971</v>
      </c>
      <c r="R1492" s="101">
        <v>180.05</v>
      </c>
      <c r="S1492" s="101">
        <v>243</v>
      </c>
      <c r="T1492" s="101">
        <v>133.79</v>
      </c>
      <c r="U1492" s="101">
        <v>288.77</v>
      </c>
    </row>
    <row r="1493" spans="1:21" x14ac:dyDescent="0.25">
      <c r="A1493" s="60" t="s">
        <v>4823</v>
      </c>
      <c r="B1493" s="60" t="s">
        <v>1752</v>
      </c>
      <c r="C1493" s="60" t="s">
        <v>4864</v>
      </c>
      <c r="D1493" s="94">
        <v>7</v>
      </c>
      <c r="E1493" s="60" t="s">
        <v>6880</v>
      </c>
      <c r="F1493" s="25">
        <f t="shared" si="79"/>
        <v>221.78666666666666</v>
      </c>
      <c r="G1493" s="25">
        <f t="shared" si="80"/>
        <v>166.24200000000002</v>
      </c>
      <c r="H1493" s="32"/>
      <c r="I1493" s="31"/>
      <c r="J1493" s="25">
        <f t="shared" si="81"/>
        <v>195.91</v>
      </c>
      <c r="K1493" s="21"/>
      <c r="L1493" s="16"/>
      <c r="M1493" s="101">
        <v>114.512</v>
      </c>
      <c r="N1493" s="101">
        <v>129.58500000000001</v>
      </c>
      <c r="O1493" s="101">
        <v>136.53299999999999</v>
      </c>
      <c r="P1493" s="101">
        <v>284.33800000000002</v>
      </c>
      <c r="Q1493" s="101">
        <v>217.56299999999999</v>
      </c>
      <c r="R1493" s="101">
        <v>96.626999999999995</v>
      </c>
      <c r="S1493" s="101">
        <v>79</v>
      </c>
      <c r="T1493" s="101">
        <v>325.79000000000002</v>
      </c>
      <c r="U1493" s="101">
        <v>260.57</v>
      </c>
    </row>
    <row r="1494" spans="1:21" x14ac:dyDescent="0.25">
      <c r="A1494" s="60" t="s">
        <v>4823</v>
      </c>
      <c r="B1494" s="60" t="s">
        <v>1308</v>
      </c>
      <c r="C1494" s="60" t="s">
        <v>4887</v>
      </c>
      <c r="D1494" s="94">
        <v>11</v>
      </c>
      <c r="E1494" s="60" t="s">
        <v>7848</v>
      </c>
      <c r="F1494" s="25">
        <f t="shared" si="79"/>
        <v>221.65333333333334</v>
      </c>
      <c r="G1494" s="25">
        <f t="shared" si="80"/>
        <v>264.97950000000003</v>
      </c>
      <c r="H1494" s="32"/>
      <c r="I1494" s="31"/>
      <c r="J1494" s="25">
        <f t="shared" si="81"/>
        <v>161.63740000000001</v>
      </c>
      <c r="K1494" s="21"/>
      <c r="L1494" s="16"/>
      <c r="M1494" s="101">
        <v>119.40600000000001</v>
      </c>
      <c r="N1494" s="101">
        <v>357.62200000000001</v>
      </c>
      <c r="O1494" s="101">
        <v>303.41899999999998</v>
      </c>
      <c r="P1494" s="101">
        <v>279.471</v>
      </c>
      <c r="Q1494" s="101">
        <v>84.438000000000002</v>
      </c>
      <c r="R1494" s="101">
        <v>58.789000000000001</v>
      </c>
      <c r="S1494" s="101">
        <v>139</v>
      </c>
      <c r="T1494" s="101">
        <v>241.31</v>
      </c>
      <c r="U1494" s="101">
        <v>284.64999999999998</v>
      </c>
    </row>
    <row r="1495" spans="1:21" x14ac:dyDescent="0.25">
      <c r="A1495" s="60" t="s">
        <v>4823</v>
      </c>
      <c r="B1495" s="60" t="s">
        <v>663</v>
      </c>
      <c r="C1495" s="60" t="s">
        <v>4832</v>
      </c>
      <c r="D1495" s="94">
        <v>2</v>
      </c>
      <c r="E1495" s="60" t="s">
        <v>5534</v>
      </c>
      <c r="F1495" s="25">
        <f t="shared" si="79"/>
        <v>221.60333333333332</v>
      </c>
      <c r="G1495" s="25">
        <f t="shared" si="80"/>
        <v>32.447500000000005</v>
      </c>
      <c r="H1495" s="32"/>
      <c r="I1495" s="31"/>
      <c r="J1495" s="25">
        <f t="shared" si="81"/>
        <v>158.91619999999998</v>
      </c>
      <c r="K1495" s="21"/>
      <c r="L1495" s="16"/>
      <c r="M1495" s="101">
        <v>14.836</v>
      </c>
      <c r="N1495" s="101">
        <v>34.292999999999999</v>
      </c>
      <c r="O1495" s="101">
        <v>26.452000000000002</v>
      </c>
      <c r="P1495" s="101">
        <v>54.209000000000003</v>
      </c>
      <c r="Q1495" s="101">
        <v>51.070999999999998</v>
      </c>
      <c r="R1495" s="101">
        <v>78.7</v>
      </c>
      <c r="S1495" s="101">
        <v>175</v>
      </c>
      <c r="T1495" s="101">
        <v>222.47</v>
      </c>
      <c r="U1495" s="101">
        <v>267.33999999999997</v>
      </c>
    </row>
    <row r="1496" spans="1:21" x14ac:dyDescent="0.25">
      <c r="A1496" s="60" t="s">
        <v>4823</v>
      </c>
      <c r="B1496" s="60" t="s">
        <v>1490</v>
      </c>
      <c r="C1496" s="60" t="s">
        <v>4908</v>
      </c>
      <c r="D1496" s="94">
        <v>16</v>
      </c>
      <c r="E1496" s="60" t="s">
        <v>9443</v>
      </c>
      <c r="F1496" s="25">
        <f t="shared" si="79"/>
        <v>220.6</v>
      </c>
      <c r="G1496" s="25">
        <f t="shared" si="80"/>
        <v>207.24424999999997</v>
      </c>
      <c r="H1496" s="32"/>
      <c r="I1496" s="31"/>
      <c r="J1496" s="25">
        <f t="shared" si="81"/>
        <v>165.78360000000001</v>
      </c>
      <c r="K1496" s="21"/>
      <c r="L1496" s="16"/>
      <c r="M1496" s="101">
        <v>236.07</v>
      </c>
      <c r="N1496" s="101">
        <v>553.298</v>
      </c>
      <c r="O1496" s="101">
        <v>21.858000000000001</v>
      </c>
      <c r="P1496" s="101">
        <v>17.751000000000001</v>
      </c>
      <c r="Q1496" s="101">
        <v>23.631</v>
      </c>
      <c r="R1496" s="101">
        <v>143.48699999999999</v>
      </c>
      <c r="S1496" s="101">
        <v>159</v>
      </c>
      <c r="T1496" s="101">
        <v>260.32</v>
      </c>
      <c r="U1496" s="101">
        <v>242.48</v>
      </c>
    </row>
    <row r="1497" spans="1:21" x14ac:dyDescent="0.25">
      <c r="A1497" s="60" t="s">
        <v>4823</v>
      </c>
      <c r="B1497" s="60" t="s">
        <v>1515</v>
      </c>
      <c r="C1497" s="60" t="s">
        <v>4864</v>
      </c>
      <c r="D1497" s="94">
        <v>7</v>
      </c>
      <c r="E1497" s="60" t="s">
        <v>6856</v>
      </c>
      <c r="F1497" s="25">
        <f t="shared" si="79"/>
        <v>220.59333333333333</v>
      </c>
      <c r="G1497" s="25">
        <f t="shared" si="80"/>
        <v>101.31625</v>
      </c>
      <c r="H1497" s="32"/>
      <c r="I1497" s="31"/>
      <c r="J1497" s="25">
        <f t="shared" si="81"/>
        <v>172.62800000000001</v>
      </c>
      <c r="K1497" s="21"/>
      <c r="L1497" s="16"/>
      <c r="M1497" s="101">
        <v>35.965000000000003</v>
      </c>
      <c r="N1497" s="101">
        <v>155.59100000000001</v>
      </c>
      <c r="O1497" s="101">
        <v>119.215</v>
      </c>
      <c r="P1497" s="101">
        <v>94.494</v>
      </c>
      <c r="Q1497" s="101">
        <v>124.377</v>
      </c>
      <c r="R1497" s="101">
        <v>76.983000000000004</v>
      </c>
      <c r="S1497" s="101">
        <v>159</v>
      </c>
      <c r="T1497" s="101">
        <v>130.72999999999999</v>
      </c>
      <c r="U1497" s="101">
        <v>372.05</v>
      </c>
    </row>
    <row r="1498" spans="1:21" x14ac:dyDescent="0.25">
      <c r="A1498" s="60" t="s">
        <v>4823</v>
      </c>
      <c r="B1498" s="60" t="s">
        <v>1459</v>
      </c>
      <c r="C1498" s="60" t="s">
        <v>4897</v>
      </c>
      <c r="D1498" s="94">
        <v>15</v>
      </c>
      <c r="E1498" s="60" t="s">
        <v>8365</v>
      </c>
      <c r="F1498" s="25">
        <f t="shared" si="79"/>
        <v>220.53666666666666</v>
      </c>
      <c r="G1498" s="25">
        <f t="shared" si="80"/>
        <v>61.9925</v>
      </c>
      <c r="H1498" s="32"/>
      <c r="I1498" s="31"/>
      <c r="J1498" s="25">
        <f t="shared" si="81"/>
        <v>216.18900000000002</v>
      </c>
      <c r="K1498" s="21"/>
      <c r="L1498" s="16"/>
      <c r="M1498" s="101">
        <v>27.843</v>
      </c>
      <c r="N1498" s="101">
        <v>62.369</v>
      </c>
      <c r="O1498" s="101">
        <v>60.52</v>
      </c>
      <c r="P1498" s="101">
        <v>97.238</v>
      </c>
      <c r="Q1498" s="101">
        <v>250.684</v>
      </c>
      <c r="R1498" s="101">
        <v>168.65100000000001</v>
      </c>
      <c r="S1498" s="101">
        <v>240</v>
      </c>
      <c r="T1498" s="101">
        <v>175.49</v>
      </c>
      <c r="U1498" s="101">
        <v>246.12</v>
      </c>
    </row>
    <row r="1499" spans="1:21" x14ac:dyDescent="0.25">
      <c r="A1499" s="60" t="s">
        <v>4823</v>
      </c>
      <c r="B1499" s="60" t="s">
        <v>944</v>
      </c>
      <c r="C1499" s="60" t="s">
        <v>4872</v>
      </c>
      <c r="D1499" s="94">
        <v>10</v>
      </c>
      <c r="E1499" s="60" t="s">
        <v>7110</v>
      </c>
      <c r="F1499" s="25">
        <f t="shared" si="79"/>
        <v>219.75</v>
      </c>
      <c r="G1499" s="25">
        <f t="shared" si="80"/>
        <v>63.544499999999999</v>
      </c>
      <c r="H1499" s="32"/>
      <c r="I1499" s="31"/>
      <c r="J1499" s="25">
        <f t="shared" si="81"/>
        <v>182.96559999999999</v>
      </c>
      <c r="K1499" s="21"/>
      <c r="L1499" s="16"/>
      <c r="M1499" s="101">
        <v>30.591999999999999</v>
      </c>
      <c r="N1499" s="101">
        <v>56.006999999999998</v>
      </c>
      <c r="O1499" s="101">
        <v>52.771000000000001</v>
      </c>
      <c r="P1499" s="101">
        <v>114.80800000000001</v>
      </c>
      <c r="Q1499" s="101">
        <v>185.67500000000001</v>
      </c>
      <c r="R1499" s="101">
        <v>69.903000000000006</v>
      </c>
      <c r="S1499" s="101">
        <v>93</v>
      </c>
      <c r="T1499" s="101">
        <v>286.70999999999998</v>
      </c>
      <c r="U1499" s="101">
        <v>279.54000000000002</v>
      </c>
    </row>
    <row r="1500" spans="1:21" x14ac:dyDescent="0.25">
      <c r="A1500" s="60" t="s">
        <v>4823</v>
      </c>
      <c r="B1500" s="60" t="s">
        <v>2122</v>
      </c>
      <c r="C1500" s="60" t="s">
        <v>4918</v>
      </c>
      <c r="D1500" s="94">
        <v>20</v>
      </c>
      <c r="E1500" s="60" t="s">
        <v>9935</v>
      </c>
      <c r="F1500" s="25">
        <f t="shared" si="79"/>
        <v>219.64333333333335</v>
      </c>
      <c r="G1500" s="25">
        <f t="shared" si="80"/>
        <v>130.68275</v>
      </c>
      <c r="H1500" s="32"/>
      <c r="I1500" s="31"/>
      <c r="J1500" s="25">
        <f t="shared" si="81"/>
        <v>187.93900000000002</v>
      </c>
      <c r="K1500" s="21"/>
      <c r="L1500" s="16"/>
      <c r="M1500" s="101">
        <v>55.747999999999998</v>
      </c>
      <c r="N1500" s="101">
        <v>337.98599999999999</v>
      </c>
      <c r="O1500" s="101">
        <v>34.412999999999997</v>
      </c>
      <c r="P1500" s="101">
        <v>94.584000000000003</v>
      </c>
      <c r="Q1500" s="101">
        <v>149.32900000000001</v>
      </c>
      <c r="R1500" s="101">
        <v>131.43600000000001</v>
      </c>
      <c r="S1500" s="101">
        <v>257</v>
      </c>
      <c r="T1500" s="101">
        <v>139.31</v>
      </c>
      <c r="U1500" s="101">
        <v>262.62</v>
      </c>
    </row>
    <row r="1501" spans="1:21" x14ac:dyDescent="0.25">
      <c r="A1501" s="60" t="s">
        <v>4823</v>
      </c>
      <c r="B1501" s="60" t="s">
        <v>1917</v>
      </c>
      <c r="C1501" s="60" t="s">
        <v>4897</v>
      </c>
      <c r="D1501" s="94">
        <v>15</v>
      </c>
      <c r="E1501" s="60" t="s">
        <v>8366</v>
      </c>
      <c r="F1501" s="25">
        <f t="shared" si="79"/>
        <v>219.62666666666667</v>
      </c>
      <c r="G1501" s="25">
        <f t="shared" si="80"/>
        <v>133.12849999999997</v>
      </c>
      <c r="H1501" s="32"/>
      <c r="I1501" s="31"/>
      <c r="J1501" s="25">
        <f t="shared" si="81"/>
        <v>266.12780000000004</v>
      </c>
      <c r="K1501" s="21"/>
      <c r="L1501" s="16"/>
      <c r="M1501" s="101">
        <v>77.936999999999998</v>
      </c>
      <c r="N1501" s="101">
        <v>66.498999999999995</v>
      </c>
      <c r="O1501" s="101">
        <v>12.116</v>
      </c>
      <c r="P1501" s="101">
        <v>375.96199999999999</v>
      </c>
      <c r="Q1501" s="101">
        <v>504.66399999999999</v>
      </c>
      <c r="R1501" s="101">
        <v>167.095</v>
      </c>
      <c r="S1501" s="101">
        <v>103</v>
      </c>
      <c r="T1501" s="101">
        <v>81.84</v>
      </c>
      <c r="U1501" s="101">
        <v>474.04</v>
      </c>
    </row>
    <row r="1502" spans="1:21" x14ac:dyDescent="0.25">
      <c r="A1502" s="60" t="s">
        <v>4823</v>
      </c>
      <c r="B1502" s="60" t="s">
        <v>2047</v>
      </c>
      <c r="C1502" s="60" t="s">
        <v>4897</v>
      </c>
      <c r="D1502" s="94">
        <v>15</v>
      </c>
      <c r="E1502" s="60" t="s">
        <v>8390</v>
      </c>
      <c r="F1502" s="25">
        <f t="shared" si="79"/>
        <v>219.34333333333333</v>
      </c>
      <c r="G1502" s="25">
        <f t="shared" si="80"/>
        <v>48.959500000000006</v>
      </c>
      <c r="H1502" s="32"/>
      <c r="I1502" s="31"/>
      <c r="J1502" s="25">
        <f t="shared" si="81"/>
        <v>227.61640000000003</v>
      </c>
      <c r="K1502" s="21"/>
      <c r="L1502" s="16"/>
      <c r="M1502" s="101">
        <v>60.277999999999999</v>
      </c>
      <c r="N1502" s="101">
        <v>30.391999999999999</v>
      </c>
      <c r="O1502" s="101">
        <v>64.13</v>
      </c>
      <c r="P1502" s="101">
        <v>41.037999999999997</v>
      </c>
      <c r="Q1502" s="101">
        <v>233.18</v>
      </c>
      <c r="R1502" s="101">
        <v>246.87200000000001</v>
      </c>
      <c r="S1502" s="101">
        <v>241</v>
      </c>
      <c r="T1502" s="101">
        <v>264.83</v>
      </c>
      <c r="U1502" s="101">
        <v>152.19999999999999</v>
      </c>
    </row>
    <row r="1503" spans="1:21" x14ac:dyDescent="0.25">
      <c r="A1503" s="60" t="s">
        <v>4823</v>
      </c>
      <c r="B1503" s="60" t="s">
        <v>1499</v>
      </c>
      <c r="C1503" s="60" t="s">
        <v>4908</v>
      </c>
      <c r="D1503" s="94">
        <v>16</v>
      </c>
      <c r="E1503" s="60" t="s">
        <v>9470</v>
      </c>
      <c r="F1503" s="25">
        <f t="shared" si="79"/>
        <v>218.97</v>
      </c>
      <c r="G1503" s="25">
        <f t="shared" si="80"/>
        <v>630.5112499999999</v>
      </c>
      <c r="H1503" s="32"/>
      <c r="I1503" s="31"/>
      <c r="J1503" s="25">
        <f t="shared" si="81"/>
        <v>375.02120000000002</v>
      </c>
      <c r="K1503" s="21"/>
      <c r="L1503" s="16"/>
      <c r="M1503" s="101">
        <v>218.869</v>
      </c>
      <c r="N1503" s="101">
        <v>301.608</v>
      </c>
      <c r="O1503" s="101">
        <v>1941.4749999999999</v>
      </c>
      <c r="P1503" s="101">
        <v>60.093000000000004</v>
      </c>
      <c r="Q1503" s="101">
        <v>130.63200000000001</v>
      </c>
      <c r="R1503" s="101">
        <v>1087.5640000000001</v>
      </c>
      <c r="S1503" s="101">
        <v>20</v>
      </c>
      <c r="T1503" s="101">
        <v>430.7</v>
      </c>
      <c r="U1503" s="101">
        <v>206.21</v>
      </c>
    </row>
    <row r="1504" spans="1:21" x14ac:dyDescent="0.25">
      <c r="A1504" s="60" t="s">
        <v>4823</v>
      </c>
      <c r="B1504" s="60" t="s">
        <v>2429</v>
      </c>
      <c r="C1504" s="60" t="s">
        <v>4872</v>
      </c>
      <c r="D1504" s="94">
        <v>10</v>
      </c>
      <c r="E1504" s="60" t="s">
        <v>7072</v>
      </c>
      <c r="F1504" s="25">
        <f t="shared" ref="F1504:F1567" si="82">SUM(S1504:U1504)/3</f>
        <v>218.66333333333333</v>
      </c>
      <c r="G1504" s="25">
        <f t="shared" ref="G1504:G1567" si="83">SUM(M1504:P1504)/4</f>
        <v>91.081249999999997</v>
      </c>
      <c r="H1504" s="32"/>
      <c r="I1504" s="31"/>
      <c r="J1504" s="25">
        <f t="shared" ref="J1504:J1567" si="84">SUM(Q1504:U1504)/5</f>
        <v>161.39700000000002</v>
      </c>
      <c r="K1504" s="21"/>
      <c r="L1504" s="16"/>
      <c r="M1504" s="101">
        <v>42.506999999999998</v>
      </c>
      <c r="N1504" s="101">
        <v>21.099</v>
      </c>
      <c r="O1504" s="101">
        <v>47.652999999999999</v>
      </c>
      <c r="P1504" s="101">
        <v>253.066</v>
      </c>
      <c r="Q1504" s="101">
        <v>87.302000000000007</v>
      </c>
      <c r="R1504" s="101">
        <v>63.692999999999998</v>
      </c>
      <c r="S1504" s="101">
        <v>168</v>
      </c>
      <c r="T1504" s="101">
        <v>325.05</v>
      </c>
      <c r="U1504" s="101">
        <v>162.94</v>
      </c>
    </row>
    <row r="1505" spans="1:21" x14ac:dyDescent="0.25">
      <c r="A1505" s="60" t="s">
        <v>4823</v>
      </c>
      <c r="B1505" s="60" t="s">
        <v>2236</v>
      </c>
      <c r="C1505" s="60" t="s">
        <v>4907</v>
      </c>
      <c r="D1505" s="94">
        <v>16</v>
      </c>
      <c r="E1505" s="60" t="s">
        <v>8922</v>
      </c>
      <c r="F1505" s="25">
        <f t="shared" si="82"/>
        <v>218.26999999999998</v>
      </c>
      <c r="G1505" s="25">
        <f t="shared" si="83"/>
        <v>115.42749999999999</v>
      </c>
      <c r="H1505" s="32"/>
      <c r="I1505" s="31"/>
      <c r="J1505" s="25">
        <f t="shared" si="84"/>
        <v>197.43380000000002</v>
      </c>
      <c r="K1505" s="21"/>
      <c r="L1505" s="16"/>
      <c r="M1505" s="101">
        <v>190.959</v>
      </c>
      <c r="N1505" s="101">
        <v>114.027</v>
      </c>
      <c r="O1505" s="101">
        <v>42.801000000000002</v>
      </c>
      <c r="P1505" s="101">
        <v>113.923</v>
      </c>
      <c r="Q1505" s="101">
        <v>178.01300000000001</v>
      </c>
      <c r="R1505" s="101">
        <v>154.346</v>
      </c>
      <c r="S1505" s="101">
        <v>62</v>
      </c>
      <c r="T1505" s="101">
        <v>272.60000000000002</v>
      </c>
      <c r="U1505" s="101">
        <v>320.20999999999998</v>
      </c>
    </row>
    <row r="1506" spans="1:21" x14ac:dyDescent="0.25">
      <c r="A1506" s="60" t="s">
        <v>4823</v>
      </c>
      <c r="B1506" s="60" t="s">
        <v>1389</v>
      </c>
      <c r="C1506" s="60" t="s">
        <v>4887</v>
      </c>
      <c r="D1506" s="94">
        <v>11</v>
      </c>
      <c r="E1506" s="60" t="s">
        <v>7894</v>
      </c>
      <c r="F1506" s="25">
        <f t="shared" si="82"/>
        <v>217.98000000000002</v>
      </c>
      <c r="G1506" s="25">
        <f t="shared" si="83"/>
        <v>144.7825</v>
      </c>
      <c r="H1506" s="32"/>
      <c r="I1506" s="31"/>
      <c r="J1506" s="25">
        <f t="shared" si="84"/>
        <v>199.25300000000001</v>
      </c>
      <c r="K1506" s="21"/>
      <c r="L1506" s="16"/>
      <c r="M1506" s="101">
        <v>140.126</v>
      </c>
      <c r="N1506" s="101">
        <v>142.327</v>
      </c>
      <c r="O1506" s="101">
        <v>133.63200000000001</v>
      </c>
      <c r="P1506" s="101">
        <v>163.04499999999999</v>
      </c>
      <c r="Q1506" s="101">
        <v>193.29400000000001</v>
      </c>
      <c r="R1506" s="101">
        <v>149.03100000000001</v>
      </c>
      <c r="S1506" s="101">
        <v>223</v>
      </c>
      <c r="T1506" s="101">
        <v>182.48</v>
      </c>
      <c r="U1506" s="101">
        <v>248.46</v>
      </c>
    </row>
    <row r="1507" spans="1:21" x14ac:dyDescent="0.25">
      <c r="A1507" s="60" t="s">
        <v>4823</v>
      </c>
      <c r="B1507" s="60" t="s">
        <v>4629</v>
      </c>
      <c r="C1507" s="60" t="s">
        <v>4908</v>
      </c>
      <c r="D1507" s="94">
        <v>16</v>
      </c>
      <c r="E1507" s="60" t="s">
        <v>9310</v>
      </c>
      <c r="F1507" s="25">
        <f t="shared" si="82"/>
        <v>217.65666666666667</v>
      </c>
      <c r="G1507" s="25">
        <f t="shared" si="83"/>
        <v>230.43200000000002</v>
      </c>
      <c r="H1507" s="32"/>
      <c r="I1507" s="31"/>
      <c r="J1507" s="25">
        <f t="shared" si="84"/>
        <v>147.535</v>
      </c>
      <c r="K1507" s="21"/>
      <c r="L1507" s="16"/>
      <c r="M1507" s="101">
        <v>309.47300000000001</v>
      </c>
      <c r="N1507" s="101">
        <v>113.40300000000001</v>
      </c>
      <c r="O1507" s="101">
        <v>347.303</v>
      </c>
      <c r="P1507" s="101">
        <v>151.54900000000001</v>
      </c>
      <c r="Q1507" s="101">
        <v>82.82</v>
      </c>
      <c r="R1507" s="101">
        <v>1.885</v>
      </c>
      <c r="S1507" s="101">
        <v>11</v>
      </c>
      <c r="T1507" s="101">
        <v>155.1</v>
      </c>
      <c r="U1507" s="101">
        <v>486.87</v>
      </c>
    </row>
    <row r="1508" spans="1:21" x14ac:dyDescent="0.25">
      <c r="A1508" s="60" t="s">
        <v>4823</v>
      </c>
      <c r="B1508" s="60" t="s">
        <v>4655</v>
      </c>
      <c r="C1508" s="60" t="s">
        <v>4887</v>
      </c>
      <c r="D1508" s="94">
        <v>11</v>
      </c>
      <c r="E1508" s="60" t="s">
        <v>7893</v>
      </c>
      <c r="F1508" s="25">
        <f t="shared" si="82"/>
        <v>217.6</v>
      </c>
      <c r="G1508" s="25">
        <f t="shared" si="83"/>
        <v>91.325999999999993</v>
      </c>
      <c r="H1508" s="32"/>
      <c r="I1508" s="31"/>
      <c r="J1508" s="25">
        <f t="shared" si="84"/>
        <v>207.76579999999998</v>
      </c>
      <c r="K1508" s="21"/>
      <c r="L1508" s="16"/>
      <c r="M1508" s="101">
        <v>56.848999999999997</v>
      </c>
      <c r="N1508" s="101">
        <v>51.551000000000002</v>
      </c>
      <c r="O1508" s="101">
        <v>51.594000000000001</v>
      </c>
      <c r="P1508" s="101">
        <v>205.31</v>
      </c>
      <c r="Q1508" s="101">
        <v>217.334</v>
      </c>
      <c r="R1508" s="101">
        <v>168.69499999999999</v>
      </c>
      <c r="S1508" s="101">
        <v>161</v>
      </c>
      <c r="T1508" s="101">
        <v>69.650000000000006</v>
      </c>
      <c r="U1508" s="101">
        <v>422.15</v>
      </c>
    </row>
    <row r="1509" spans="1:21" x14ac:dyDescent="0.25">
      <c r="A1509" s="60" t="s">
        <v>4823</v>
      </c>
      <c r="B1509" s="60" t="s">
        <v>2872</v>
      </c>
      <c r="C1509" s="60" t="s">
        <v>4855</v>
      </c>
      <c r="D1509" s="94">
        <v>6</v>
      </c>
      <c r="E1509" s="60" t="s">
        <v>6479</v>
      </c>
      <c r="F1509" s="25">
        <f t="shared" si="82"/>
        <v>217.39333333333335</v>
      </c>
      <c r="G1509" s="25">
        <f t="shared" si="83"/>
        <v>106.056</v>
      </c>
      <c r="H1509" s="32"/>
      <c r="I1509" s="31"/>
      <c r="J1509" s="25">
        <f t="shared" si="84"/>
        <v>532.8370000000001</v>
      </c>
      <c r="K1509" s="21"/>
      <c r="L1509" s="16"/>
      <c r="M1509" s="101">
        <v>55.991</v>
      </c>
      <c r="N1509" s="101">
        <v>141.91300000000001</v>
      </c>
      <c r="O1509" s="101">
        <v>179.64500000000001</v>
      </c>
      <c r="P1509" s="101">
        <v>46.674999999999997</v>
      </c>
      <c r="Q1509" s="101">
        <v>479.75299999999999</v>
      </c>
      <c r="R1509" s="101">
        <v>1532.252</v>
      </c>
      <c r="S1509" s="101">
        <v>112</v>
      </c>
      <c r="T1509" s="101">
        <v>211.21</v>
      </c>
      <c r="U1509" s="101">
        <v>328.97</v>
      </c>
    </row>
    <row r="1510" spans="1:21" x14ac:dyDescent="0.25">
      <c r="A1510" s="60" t="s">
        <v>4823</v>
      </c>
      <c r="B1510" s="60" t="s">
        <v>1807</v>
      </c>
      <c r="C1510" s="60" t="s">
        <v>4907</v>
      </c>
      <c r="D1510" s="94">
        <v>16</v>
      </c>
      <c r="E1510" s="60" t="s">
        <v>9067</v>
      </c>
      <c r="F1510" s="25">
        <f t="shared" si="82"/>
        <v>217.13</v>
      </c>
      <c r="G1510" s="25">
        <f t="shared" si="83"/>
        <v>101.47125</v>
      </c>
      <c r="H1510" s="32"/>
      <c r="I1510" s="31"/>
      <c r="J1510" s="25">
        <f t="shared" si="84"/>
        <v>173.69400000000002</v>
      </c>
      <c r="K1510" s="21"/>
      <c r="L1510" s="16"/>
      <c r="M1510" s="101">
        <v>67.387</v>
      </c>
      <c r="N1510" s="101">
        <v>110.83499999999999</v>
      </c>
      <c r="O1510" s="101">
        <v>86.388000000000005</v>
      </c>
      <c r="P1510" s="101">
        <v>141.27500000000001</v>
      </c>
      <c r="Q1510" s="101">
        <v>153.798</v>
      </c>
      <c r="R1510" s="101">
        <v>63.281999999999996</v>
      </c>
      <c r="S1510" s="101">
        <v>141</v>
      </c>
      <c r="T1510" s="101">
        <v>91.71</v>
      </c>
      <c r="U1510" s="101">
        <v>418.68</v>
      </c>
    </row>
    <row r="1511" spans="1:21" x14ac:dyDescent="0.25">
      <c r="A1511" s="60" t="s">
        <v>4823</v>
      </c>
      <c r="B1511" s="60" t="s">
        <v>1460</v>
      </c>
      <c r="C1511" s="60" t="s">
        <v>4897</v>
      </c>
      <c r="D1511" s="94">
        <v>15</v>
      </c>
      <c r="E1511" s="60" t="s">
        <v>8332</v>
      </c>
      <c r="F1511" s="25">
        <f t="shared" si="82"/>
        <v>217.01999999999998</v>
      </c>
      <c r="G1511" s="25">
        <f t="shared" si="83"/>
        <v>14.569749999999999</v>
      </c>
      <c r="H1511" s="32"/>
      <c r="I1511" s="31"/>
      <c r="J1511" s="25">
        <f t="shared" si="84"/>
        <v>141.3366</v>
      </c>
      <c r="K1511" s="21"/>
      <c r="L1511" s="16"/>
      <c r="M1511" s="101">
        <v>4.38</v>
      </c>
      <c r="N1511" s="101">
        <v>25.510999999999999</v>
      </c>
      <c r="O1511" s="101">
        <v>1.99</v>
      </c>
      <c r="P1511" s="101">
        <v>26.398</v>
      </c>
      <c r="Q1511" s="101">
        <v>9.077</v>
      </c>
      <c r="R1511" s="101">
        <v>46.545999999999999</v>
      </c>
      <c r="S1511" s="101">
        <v>95</v>
      </c>
      <c r="T1511" s="101">
        <v>458.87</v>
      </c>
      <c r="U1511" s="101">
        <v>97.19</v>
      </c>
    </row>
    <row r="1512" spans="1:21" x14ac:dyDescent="0.25">
      <c r="A1512" s="60" t="s">
        <v>4823</v>
      </c>
      <c r="B1512" s="60" t="s">
        <v>1567</v>
      </c>
      <c r="C1512" s="60" t="s">
        <v>4907</v>
      </c>
      <c r="D1512" s="94">
        <v>16</v>
      </c>
      <c r="E1512" s="60" t="s">
        <v>8926</v>
      </c>
      <c r="F1512" s="25">
        <f t="shared" si="82"/>
        <v>216.29666666666665</v>
      </c>
      <c r="G1512" s="25">
        <f t="shared" si="83"/>
        <v>145.88249999999999</v>
      </c>
      <c r="H1512" s="32"/>
      <c r="I1512" s="31"/>
      <c r="J1512" s="25">
        <f t="shared" si="84"/>
        <v>275.90359999999998</v>
      </c>
      <c r="K1512" s="21"/>
      <c r="L1512" s="16"/>
      <c r="M1512" s="101">
        <v>17.298999999999999</v>
      </c>
      <c r="N1512" s="101">
        <v>82.1</v>
      </c>
      <c r="O1512" s="101">
        <v>291.25</v>
      </c>
      <c r="P1512" s="101">
        <v>192.881</v>
      </c>
      <c r="Q1512" s="101">
        <v>44.488999999999997</v>
      </c>
      <c r="R1512" s="101">
        <v>686.13900000000001</v>
      </c>
      <c r="S1512" s="101">
        <v>142</v>
      </c>
      <c r="T1512" s="101">
        <v>226.11</v>
      </c>
      <c r="U1512" s="101">
        <v>280.77999999999997</v>
      </c>
    </row>
    <row r="1513" spans="1:21" x14ac:dyDescent="0.25">
      <c r="A1513" s="60" t="s">
        <v>4823</v>
      </c>
      <c r="B1513" s="60" t="s">
        <v>1919</v>
      </c>
      <c r="C1513" s="60" t="s">
        <v>4830</v>
      </c>
      <c r="D1513" s="94">
        <v>2</v>
      </c>
      <c r="E1513" s="60" t="s">
        <v>5441</v>
      </c>
      <c r="F1513" s="25">
        <f t="shared" si="82"/>
        <v>215.69333333333336</v>
      </c>
      <c r="G1513" s="25">
        <f t="shared" si="83"/>
        <v>273.13824999999997</v>
      </c>
      <c r="H1513" s="32"/>
      <c r="I1513" s="31"/>
      <c r="J1513" s="25">
        <f t="shared" si="84"/>
        <v>194.13939999999999</v>
      </c>
      <c r="K1513" s="21"/>
      <c r="L1513" s="16"/>
      <c r="M1513" s="101">
        <v>242.155</v>
      </c>
      <c r="N1513" s="101">
        <v>591.78599999999994</v>
      </c>
      <c r="O1513" s="101">
        <v>56.369</v>
      </c>
      <c r="P1513" s="101">
        <v>202.24299999999999</v>
      </c>
      <c r="Q1513" s="101">
        <v>81.325999999999993</v>
      </c>
      <c r="R1513" s="101">
        <v>242.291</v>
      </c>
      <c r="S1513" s="101">
        <v>438</v>
      </c>
      <c r="T1513" s="101">
        <v>9.48</v>
      </c>
      <c r="U1513" s="101">
        <v>199.6</v>
      </c>
    </row>
    <row r="1514" spans="1:21" x14ac:dyDescent="0.25">
      <c r="A1514" s="60" t="s">
        <v>4823</v>
      </c>
      <c r="B1514" s="60" t="s">
        <v>1036</v>
      </c>
      <c r="C1514" s="60" t="s">
        <v>4913</v>
      </c>
      <c r="D1514" s="94">
        <v>18</v>
      </c>
      <c r="E1514" s="60" t="s">
        <v>9730</v>
      </c>
      <c r="F1514" s="25">
        <f t="shared" si="82"/>
        <v>215.50333333333333</v>
      </c>
      <c r="G1514" s="25">
        <f t="shared" si="83"/>
        <v>17.245749999999997</v>
      </c>
      <c r="H1514" s="32"/>
      <c r="I1514" s="31"/>
      <c r="J1514" s="25">
        <f t="shared" si="84"/>
        <v>150.3998</v>
      </c>
      <c r="K1514" s="21"/>
      <c r="L1514" s="16"/>
      <c r="M1514" s="101">
        <v>32.381999999999998</v>
      </c>
      <c r="N1514" s="101">
        <v>21.963000000000001</v>
      </c>
      <c r="O1514" s="101">
        <v>9.0229999999999997</v>
      </c>
      <c r="P1514" s="101">
        <v>5.6150000000000002</v>
      </c>
      <c r="Q1514" s="101">
        <v>26.318000000000001</v>
      </c>
      <c r="R1514" s="101">
        <v>79.171000000000006</v>
      </c>
      <c r="S1514" s="101">
        <v>104</v>
      </c>
      <c r="T1514" s="101">
        <v>222.33</v>
      </c>
      <c r="U1514" s="101">
        <v>320.18</v>
      </c>
    </row>
    <row r="1515" spans="1:21" x14ac:dyDescent="0.25">
      <c r="A1515" s="60" t="s">
        <v>4823</v>
      </c>
      <c r="B1515" s="60" t="s">
        <v>92</v>
      </c>
      <c r="C1515" s="60" t="s">
        <v>4900</v>
      </c>
      <c r="D1515" s="94">
        <v>15</v>
      </c>
      <c r="E1515" s="60" t="s">
        <v>8504</v>
      </c>
      <c r="F1515" s="25">
        <f t="shared" si="82"/>
        <v>215.25666666666666</v>
      </c>
      <c r="G1515" s="25">
        <f t="shared" si="83"/>
        <v>102.83775</v>
      </c>
      <c r="H1515" s="32"/>
      <c r="I1515" s="31"/>
      <c r="J1515" s="25">
        <f t="shared" si="84"/>
        <v>174.07999999999998</v>
      </c>
      <c r="K1515" s="21"/>
      <c r="L1515" s="16"/>
      <c r="M1515" s="101">
        <v>39.152000000000001</v>
      </c>
      <c r="N1515" s="101">
        <v>50.563000000000002</v>
      </c>
      <c r="O1515" s="101">
        <v>179.584</v>
      </c>
      <c r="P1515" s="101">
        <v>142.05199999999999</v>
      </c>
      <c r="Q1515" s="101">
        <v>88.066999999999993</v>
      </c>
      <c r="R1515" s="101">
        <v>136.56299999999999</v>
      </c>
      <c r="S1515" s="101">
        <v>153</v>
      </c>
      <c r="T1515" s="101">
        <v>228.93</v>
      </c>
      <c r="U1515" s="101">
        <v>263.83999999999997</v>
      </c>
    </row>
    <row r="1516" spans="1:21" x14ac:dyDescent="0.25">
      <c r="A1516" s="60" t="s">
        <v>4823</v>
      </c>
      <c r="B1516" s="60" t="s">
        <v>2809</v>
      </c>
      <c r="C1516" s="60" t="s">
        <v>4896</v>
      </c>
      <c r="D1516" s="94">
        <v>15</v>
      </c>
      <c r="E1516" s="60" t="s">
        <v>8265</v>
      </c>
      <c r="F1516" s="25">
        <f t="shared" si="82"/>
        <v>214.54999999999998</v>
      </c>
      <c r="G1516" s="25">
        <f t="shared" si="83"/>
        <v>1.0214999999999999</v>
      </c>
      <c r="H1516" s="32"/>
      <c r="I1516" s="31"/>
      <c r="J1516" s="25">
        <f t="shared" si="84"/>
        <v>129.64000000000001</v>
      </c>
      <c r="K1516" s="21"/>
      <c r="L1516" s="16"/>
      <c r="M1516" s="101" t="s">
        <v>5176</v>
      </c>
      <c r="N1516" s="101">
        <v>2.1739999999999999</v>
      </c>
      <c r="O1516" s="101">
        <v>1.804</v>
      </c>
      <c r="P1516" s="101">
        <v>0.108</v>
      </c>
      <c r="Q1516" s="101">
        <v>2.0630000000000002</v>
      </c>
      <c r="R1516" s="101">
        <v>2.4870000000000001</v>
      </c>
      <c r="S1516" s="101">
        <v>29</v>
      </c>
      <c r="T1516" s="101">
        <v>299.08999999999997</v>
      </c>
      <c r="U1516" s="101">
        <v>315.56</v>
      </c>
    </row>
    <row r="1517" spans="1:21" x14ac:dyDescent="0.25">
      <c r="A1517" s="60" t="s">
        <v>4823</v>
      </c>
      <c r="B1517" s="60" t="s">
        <v>756</v>
      </c>
      <c r="C1517" s="60" t="s">
        <v>4840</v>
      </c>
      <c r="D1517" s="94">
        <v>4</v>
      </c>
      <c r="E1517" s="60" t="s">
        <v>5701</v>
      </c>
      <c r="F1517" s="25">
        <f t="shared" si="82"/>
        <v>214.45333333333329</v>
      </c>
      <c r="G1517" s="25">
        <f t="shared" si="83"/>
        <v>81.458249999999992</v>
      </c>
      <c r="H1517" s="32"/>
      <c r="I1517" s="31"/>
      <c r="J1517" s="25">
        <f t="shared" si="84"/>
        <v>130.13479999999998</v>
      </c>
      <c r="K1517" s="21"/>
      <c r="L1517" s="16"/>
      <c r="M1517" s="101">
        <v>257.33</v>
      </c>
      <c r="N1517" s="101">
        <v>46.847000000000001</v>
      </c>
      <c r="O1517" s="101">
        <v>15.704000000000001</v>
      </c>
      <c r="P1517" s="101">
        <v>5.952</v>
      </c>
      <c r="Q1517" s="101">
        <v>0.84099999999999997</v>
      </c>
      <c r="R1517" s="101">
        <v>6.4729999999999999</v>
      </c>
      <c r="S1517" s="101">
        <v>278</v>
      </c>
      <c r="T1517" s="101">
        <v>51.65</v>
      </c>
      <c r="U1517" s="101">
        <v>313.70999999999998</v>
      </c>
    </row>
    <row r="1518" spans="1:21" x14ac:dyDescent="0.25">
      <c r="A1518" s="60" t="s">
        <v>4823</v>
      </c>
      <c r="B1518" s="60" t="s">
        <v>1212</v>
      </c>
      <c r="C1518" s="60" t="s">
        <v>4891</v>
      </c>
      <c r="D1518" s="94">
        <v>12</v>
      </c>
      <c r="E1518" s="60" t="s">
        <v>7954</v>
      </c>
      <c r="F1518" s="25">
        <f t="shared" si="82"/>
        <v>214.42</v>
      </c>
      <c r="G1518" s="25">
        <f t="shared" si="83"/>
        <v>18.184249999999999</v>
      </c>
      <c r="H1518" s="32"/>
      <c r="I1518" s="31"/>
      <c r="J1518" s="25">
        <f t="shared" si="84"/>
        <v>141.11160000000001</v>
      </c>
      <c r="K1518" s="21"/>
      <c r="L1518" s="16"/>
      <c r="M1518" s="101">
        <v>4.6790000000000003</v>
      </c>
      <c r="N1518" s="101">
        <v>20.449000000000002</v>
      </c>
      <c r="O1518" s="101">
        <v>20.003</v>
      </c>
      <c r="P1518" s="101">
        <v>27.606000000000002</v>
      </c>
      <c r="Q1518" s="101">
        <v>24.850999999999999</v>
      </c>
      <c r="R1518" s="101">
        <v>37.447000000000003</v>
      </c>
      <c r="S1518" s="101">
        <v>72</v>
      </c>
      <c r="T1518" s="101">
        <v>125.85</v>
      </c>
      <c r="U1518" s="101">
        <v>445.41</v>
      </c>
    </row>
    <row r="1519" spans="1:21" x14ac:dyDescent="0.25">
      <c r="A1519" s="60" t="s">
        <v>4823</v>
      </c>
      <c r="B1519" s="60" t="s">
        <v>2438</v>
      </c>
      <c r="C1519" s="60" t="s">
        <v>4825</v>
      </c>
      <c r="D1519" s="94">
        <v>1</v>
      </c>
      <c r="E1519" s="60" t="s">
        <v>5236</v>
      </c>
      <c r="F1519" s="25">
        <f t="shared" si="82"/>
        <v>213.82666666666668</v>
      </c>
      <c r="G1519" s="25">
        <f t="shared" si="83"/>
        <v>14.606250000000001</v>
      </c>
      <c r="H1519" s="32"/>
      <c r="I1519" s="31"/>
      <c r="J1519" s="25">
        <f t="shared" si="84"/>
        <v>129.34679999999997</v>
      </c>
      <c r="K1519" s="21"/>
      <c r="L1519" s="16"/>
      <c r="M1519" s="101">
        <v>2.625</v>
      </c>
      <c r="N1519" s="101">
        <v>53.46</v>
      </c>
      <c r="O1519" s="101">
        <v>0.503</v>
      </c>
      <c r="P1519" s="101">
        <v>1.837</v>
      </c>
      <c r="Q1519" s="101">
        <v>2.532</v>
      </c>
      <c r="R1519" s="101">
        <v>2.722</v>
      </c>
      <c r="S1519" s="101">
        <v>101</v>
      </c>
      <c r="T1519" s="101">
        <v>206.2</v>
      </c>
      <c r="U1519" s="101">
        <v>334.28</v>
      </c>
    </row>
    <row r="1520" spans="1:21" x14ac:dyDescent="0.25">
      <c r="A1520" s="60" t="s">
        <v>4823</v>
      </c>
      <c r="B1520" s="60" t="s">
        <v>2448</v>
      </c>
      <c r="C1520" s="60" t="s">
        <v>4879</v>
      </c>
      <c r="D1520" s="94">
        <v>11</v>
      </c>
      <c r="E1520" s="60" t="s">
        <v>7453</v>
      </c>
      <c r="F1520" s="25">
        <f t="shared" si="82"/>
        <v>213.82666666666668</v>
      </c>
      <c r="G1520" s="25">
        <f t="shared" si="83"/>
        <v>14.3125</v>
      </c>
      <c r="H1520" s="32"/>
      <c r="I1520" s="31"/>
      <c r="J1520" s="25">
        <f t="shared" si="84"/>
        <v>134.20459999999997</v>
      </c>
      <c r="K1520" s="21"/>
      <c r="L1520" s="16"/>
      <c r="M1520" s="101">
        <v>35.701999999999998</v>
      </c>
      <c r="N1520" s="101">
        <v>0.03</v>
      </c>
      <c r="O1520" s="101">
        <v>10.164999999999999</v>
      </c>
      <c r="P1520" s="101">
        <v>11.353</v>
      </c>
      <c r="Q1520" s="101">
        <v>7.5129999999999999</v>
      </c>
      <c r="R1520" s="101">
        <v>22.03</v>
      </c>
      <c r="S1520" s="101">
        <v>106</v>
      </c>
      <c r="T1520" s="101">
        <v>230.7</v>
      </c>
      <c r="U1520" s="101">
        <v>304.77999999999997</v>
      </c>
    </row>
    <row r="1521" spans="1:21" x14ac:dyDescent="0.25">
      <c r="A1521" s="60" t="s">
        <v>4823</v>
      </c>
      <c r="B1521" s="60" t="s">
        <v>2514</v>
      </c>
      <c r="C1521" s="60" t="s">
        <v>4907</v>
      </c>
      <c r="D1521" s="94">
        <v>16</v>
      </c>
      <c r="E1521" s="60" t="s">
        <v>8811</v>
      </c>
      <c r="F1521" s="25">
        <f t="shared" si="82"/>
        <v>212.16666666666666</v>
      </c>
      <c r="G1521" s="25">
        <f t="shared" si="83"/>
        <v>100.45325</v>
      </c>
      <c r="H1521" s="32"/>
      <c r="I1521" s="31"/>
      <c r="J1521" s="25">
        <f t="shared" si="84"/>
        <v>168.71099999999998</v>
      </c>
      <c r="K1521" s="21"/>
      <c r="L1521" s="16"/>
      <c r="M1521" s="101">
        <v>118.194</v>
      </c>
      <c r="N1521" s="101">
        <v>59.279000000000003</v>
      </c>
      <c r="O1521" s="101">
        <v>147.20099999999999</v>
      </c>
      <c r="P1521" s="101">
        <v>77.138999999999996</v>
      </c>
      <c r="Q1521" s="101">
        <v>121.30200000000001</v>
      </c>
      <c r="R1521" s="101">
        <v>85.753</v>
      </c>
      <c r="S1521" s="101">
        <v>88</v>
      </c>
      <c r="T1521" s="101">
        <v>384.86</v>
      </c>
      <c r="U1521" s="101">
        <v>163.63999999999999</v>
      </c>
    </row>
    <row r="1522" spans="1:21" x14ac:dyDescent="0.25">
      <c r="A1522" s="60" t="s">
        <v>4823</v>
      </c>
      <c r="B1522" s="60" t="s">
        <v>2300</v>
      </c>
      <c r="C1522" s="60" t="s">
        <v>4907</v>
      </c>
      <c r="D1522" s="94">
        <v>16</v>
      </c>
      <c r="E1522" s="60" t="s">
        <v>9171</v>
      </c>
      <c r="F1522" s="25">
        <f t="shared" si="82"/>
        <v>212.01</v>
      </c>
      <c r="G1522" s="25">
        <f t="shared" si="83"/>
        <v>161.74075000000002</v>
      </c>
      <c r="H1522" s="32"/>
      <c r="I1522" s="31"/>
      <c r="J1522" s="25">
        <f t="shared" si="84"/>
        <v>147.00459999999998</v>
      </c>
      <c r="K1522" s="21"/>
      <c r="L1522" s="16"/>
      <c r="M1522" s="101">
        <v>47.201999999999998</v>
      </c>
      <c r="N1522" s="101">
        <v>364.12400000000002</v>
      </c>
      <c r="O1522" s="101">
        <v>204.191</v>
      </c>
      <c r="P1522" s="101">
        <v>31.446000000000002</v>
      </c>
      <c r="Q1522" s="101">
        <v>42.68</v>
      </c>
      <c r="R1522" s="101">
        <v>56.313000000000002</v>
      </c>
      <c r="S1522" s="101">
        <v>570</v>
      </c>
      <c r="T1522" s="101">
        <v>13.97</v>
      </c>
      <c r="U1522" s="101">
        <v>52.06</v>
      </c>
    </row>
    <row r="1523" spans="1:21" x14ac:dyDescent="0.25">
      <c r="A1523" s="60" t="s">
        <v>4823</v>
      </c>
      <c r="B1523" s="60" t="s">
        <v>495</v>
      </c>
      <c r="C1523" s="60" t="s">
        <v>4856</v>
      </c>
      <c r="D1523" s="94">
        <v>6</v>
      </c>
      <c r="E1523" s="60" t="s">
        <v>6544</v>
      </c>
      <c r="F1523" s="25">
        <f t="shared" si="82"/>
        <v>211.72333333333333</v>
      </c>
      <c r="G1523" s="25">
        <f t="shared" si="83"/>
        <v>127.8455</v>
      </c>
      <c r="H1523" s="32"/>
      <c r="I1523" s="31"/>
      <c r="J1523" s="25">
        <f t="shared" si="84"/>
        <v>157.2116</v>
      </c>
      <c r="K1523" s="21"/>
      <c r="L1523" s="16"/>
      <c r="M1523" s="101">
        <v>59.164000000000001</v>
      </c>
      <c r="N1523" s="101">
        <v>145.24600000000001</v>
      </c>
      <c r="O1523" s="101">
        <v>209.614</v>
      </c>
      <c r="P1523" s="101">
        <v>97.358000000000004</v>
      </c>
      <c r="Q1523" s="101">
        <v>106.062</v>
      </c>
      <c r="R1523" s="101">
        <v>44.826000000000001</v>
      </c>
      <c r="S1523" s="101">
        <v>140</v>
      </c>
      <c r="T1523" s="101">
        <v>161.53</v>
      </c>
      <c r="U1523" s="101">
        <v>333.64</v>
      </c>
    </row>
    <row r="1524" spans="1:21" x14ac:dyDescent="0.25">
      <c r="A1524" s="60" t="s">
        <v>4823</v>
      </c>
      <c r="B1524" s="60" t="s">
        <v>688</v>
      </c>
      <c r="C1524" s="60" t="s">
        <v>4908</v>
      </c>
      <c r="D1524" s="94">
        <v>16</v>
      </c>
      <c r="E1524" s="60" t="s">
        <v>9365</v>
      </c>
      <c r="F1524" s="25">
        <f t="shared" si="82"/>
        <v>211.28999999999996</v>
      </c>
      <c r="G1524" s="25">
        <f t="shared" si="83"/>
        <v>230.94575</v>
      </c>
      <c r="H1524" s="32"/>
      <c r="I1524" s="31"/>
      <c r="J1524" s="25">
        <f t="shared" si="84"/>
        <v>292.80899999999997</v>
      </c>
      <c r="K1524" s="21"/>
      <c r="L1524" s="16"/>
      <c r="M1524" s="101">
        <v>68.575999999999993</v>
      </c>
      <c r="N1524" s="101">
        <v>22.045999999999999</v>
      </c>
      <c r="O1524" s="101">
        <v>392.74200000000002</v>
      </c>
      <c r="P1524" s="101">
        <v>440.41899999999998</v>
      </c>
      <c r="Q1524" s="101">
        <v>364.30099999999999</v>
      </c>
      <c r="R1524" s="101">
        <v>465.87400000000002</v>
      </c>
      <c r="S1524" s="101">
        <v>226</v>
      </c>
      <c r="T1524" s="101">
        <v>87.78</v>
      </c>
      <c r="U1524" s="101">
        <v>320.08999999999997</v>
      </c>
    </row>
    <row r="1525" spans="1:21" x14ac:dyDescent="0.25">
      <c r="A1525" s="60" t="s">
        <v>4823</v>
      </c>
      <c r="B1525" s="60" t="s">
        <v>2253</v>
      </c>
      <c r="C1525" s="60" t="s">
        <v>4863</v>
      </c>
      <c r="D1525" s="94">
        <v>7</v>
      </c>
      <c r="E1525" s="60" t="s">
        <v>6748</v>
      </c>
      <c r="F1525" s="25">
        <f t="shared" si="82"/>
        <v>211.12</v>
      </c>
      <c r="G1525" s="25">
        <f t="shared" si="83"/>
        <v>52.066499999999998</v>
      </c>
      <c r="H1525" s="32"/>
      <c r="I1525" s="31"/>
      <c r="J1525" s="25">
        <f t="shared" si="84"/>
        <v>195.3098</v>
      </c>
      <c r="K1525" s="21"/>
      <c r="L1525" s="16"/>
      <c r="M1525" s="101">
        <v>39.338999999999999</v>
      </c>
      <c r="N1525" s="101">
        <v>49.896999999999998</v>
      </c>
      <c r="O1525" s="101">
        <v>66.331999999999994</v>
      </c>
      <c r="P1525" s="101">
        <v>52.698</v>
      </c>
      <c r="Q1525" s="101">
        <v>224.822</v>
      </c>
      <c r="R1525" s="101">
        <v>118.367</v>
      </c>
      <c r="S1525" s="101">
        <v>399</v>
      </c>
      <c r="T1525" s="101">
        <v>87.55</v>
      </c>
      <c r="U1525" s="101">
        <v>146.81</v>
      </c>
    </row>
    <row r="1526" spans="1:21" x14ac:dyDescent="0.25">
      <c r="A1526" s="60" t="s">
        <v>4823</v>
      </c>
      <c r="B1526" s="60" t="s">
        <v>2078</v>
      </c>
      <c r="C1526" s="60" t="s">
        <v>4892</v>
      </c>
      <c r="D1526" s="94">
        <v>13</v>
      </c>
      <c r="E1526" s="60" t="s">
        <v>7973</v>
      </c>
      <c r="F1526" s="25">
        <f t="shared" si="82"/>
        <v>211.04</v>
      </c>
      <c r="G1526" s="25">
        <f t="shared" si="83"/>
        <v>52.483499999999999</v>
      </c>
      <c r="H1526" s="32"/>
      <c r="I1526" s="31"/>
      <c r="J1526" s="25">
        <f t="shared" si="84"/>
        <v>164.2876</v>
      </c>
      <c r="K1526" s="21"/>
      <c r="L1526" s="16"/>
      <c r="M1526" s="101">
        <v>64.013000000000005</v>
      </c>
      <c r="N1526" s="101">
        <v>45.656999999999996</v>
      </c>
      <c r="O1526" s="101">
        <v>56.908000000000001</v>
      </c>
      <c r="P1526" s="101">
        <v>43.356000000000002</v>
      </c>
      <c r="Q1526" s="101">
        <v>96.632999999999996</v>
      </c>
      <c r="R1526" s="101">
        <v>91.685000000000002</v>
      </c>
      <c r="S1526" s="101">
        <v>145</v>
      </c>
      <c r="T1526" s="101">
        <v>144.81</v>
      </c>
      <c r="U1526" s="101">
        <v>343.31</v>
      </c>
    </row>
    <row r="1527" spans="1:21" x14ac:dyDescent="0.25">
      <c r="A1527" s="60" t="s">
        <v>4823</v>
      </c>
      <c r="B1527" s="60" t="s">
        <v>1758</v>
      </c>
      <c r="C1527" s="60" t="s">
        <v>4863</v>
      </c>
      <c r="D1527" s="94">
        <v>7</v>
      </c>
      <c r="E1527" s="60" t="s">
        <v>6759</v>
      </c>
      <c r="F1527" s="25">
        <f t="shared" si="82"/>
        <v>210.48333333333335</v>
      </c>
      <c r="G1527" s="25">
        <f t="shared" si="83"/>
        <v>66.025499999999994</v>
      </c>
      <c r="H1527" s="32"/>
      <c r="I1527" s="31"/>
      <c r="J1527" s="25">
        <f t="shared" si="84"/>
        <v>174.77860000000001</v>
      </c>
      <c r="K1527" s="21"/>
      <c r="L1527" s="16"/>
      <c r="M1527" s="101">
        <v>26.266999999999999</v>
      </c>
      <c r="N1527" s="101">
        <v>60.088000000000001</v>
      </c>
      <c r="O1527" s="101">
        <v>47.052999999999997</v>
      </c>
      <c r="P1527" s="101">
        <v>130.69399999999999</v>
      </c>
      <c r="Q1527" s="101">
        <v>175.57900000000001</v>
      </c>
      <c r="R1527" s="101">
        <v>66.864000000000004</v>
      </c>
      <c r="S1527" s="101">
        <v>102</v>
      </c>
      <c r="T1527" s="101">
        <v>147.01</v>
      </c>
      <c r="U1527" s="101">
        <v>382.44</v>
      </c>
    </row>
    <row r="1528" spans="1:21" x14ac:dyDescent="0.25">
      <c r="A1528" s="60" t="s">
        <v>4823</v>
      </c>
      <c r="B1528" s="60" t="s">
        <v>1503</v>
      </c>
      <c r="C1528" s="60" t="s">
        <v>4894</v>
      </c>
      <c r="D1528" s="94">
        <v>13</v>
      </c>
      <c r="E1528" s="60" t="s">
        <v>8050</v>
      </c>
      <c r="F1528" s="25">
        <f t="shared" si="82"/>
        <v>210.36666666666667</v>
      </c>
      <c r="G1528" s="25">
        <f t="shared" si="83"/>
        <v>98.448999999999998</v>
      </c>
      <c r="H1528" s="32"/>
      <c r="I1528" s="31"/>
      <c r="J1528" s="25">
        <f t="shared" si="84"/>
        <v>188.0736</v>
      </c>
      <c r="K1528" s="21"/>
      <c r="L1528" s="16"/>
      <c r="M1528" s="101">
        <v>29.43</v>
      </c>
      <c r="N1528" s="101">
        <v>140.40299999999999</v>
      </c>
      <c r="O1528" s="101">
        <v>110.566</v>
      </c>
      <c r="P1528" s="101">
        <v>113.39700000000001</v>
      </c>
      <c r="Q1528" s="101">
        <v>150.72999999999999</v>
      </c>
      <c r="R1528" s="101">
        <v>158.53800000000001</v>
      </c>
      <c r="S1528" s="101">
        <v>324</v>
      </c>
      <c r="T1528" s="101">
        <v>136.72</v>
      </c>
      <c r="U1528" s="101">
        <v>170.38</v>
      </c>
    </row>
    <row r="1529" spans="1:21" x14ac:dyDescent="0.25">
      <c r="A1529" s="60" t="s">
        <v>4823</v>
      </c>
      <c r="B1529" s="60" t="s">
        <v>1187</v>
      </c>
      <c r="C1529" s="60" t="s">
        <v>4897</v>
      </c>
      <c r="D1529" s="94">
        <v>15</v>
      </c>
      <c r="E1529" s="60" t="s">
        <v>8320</v>
      </c>
      <c r="F1529" s="25">
        <f t="shared" si="82"/>
        <v>210.29666666666665</v>
      </c>
      <c r="G1529" s="25">
        <f t="shared" si="83"/>
        <v>68.478250000000003</v>
      </c>
      <c r="H1529" s="32"/>
      <c r="I1529" s="31"/>
      <c r="J1529" s="25">
        <f t="shared" si="84"/>
        <v>216.93579999999997</v>
      </c>
      <c r="K1529" s="21"/>
      <c r="L1529" s="16"/>
      <c r="M1529" s="101">
        <v>87.724999999999994</v>
      </c>
      <c r="N1529" s="101">
        <v>41.113</v>
      </c>
      <c r="O1529" s="101">
        <v>95.277000000000001</v>
      </c>
      <c r="P1529" s="101">
        <v>49.798000000000002</v>
      </c>
      <c r="Q1529" s="101">
        <v>339.61399999999998</v>
      </c>
      <c r="R1529" s="101">
        <v>114.175</v>
      </c>
      <c r="S1529" s="101">
        <v>348</v>
      </c>
      <c r="T1529" s="101">
        <v>180.05</v>
      </c>
      <c r="U1529" s="101">
        <v>102.84</v>
      </c>
    </row>
    <row r="1530" spans="1:21" x14ac:dyDescent="0.25">
      <c r="A1530" s="60" t="s">
        <v>4823</v>
      </c>
      <c r="B1530" s="60" t="s">
        <v>2460</v>
      </c>
      <c r="C1530" s="60" t="s">
        <v>4897</v>
      </c>
      <c r="D1530" s="94">
        <v>15</v>
      </c>
      <c r="E1530" s="60" t="s">
        <v>8396</v>
      </c>
      <c r="F1530" s="25">
        <f t="shared" si="82"/>
        <v>209.97666666666666</v>
      </c>
      <c r="G1530" s="25">
        <f t="shared" si="83"/>
        <v>21.658499999999997</v>
      </c>
      <c r="H1530" s="32"/>
      <c r="I1530" s="31"/>
      <c r="J1530" s="25">
        <f t="shared" si="84"/>
        <v>132.65519999999998</v>
      </c>
      <c r="K1530" s="21"/>
      <c r="L1530" s="16"/>
      <c r="M1530" s="101">
        <v>4.593</v>
      </c>
      <c r="N1530" s="101">
        <v>2.1800000000000002</v>
      </c>
      <c r="O1530" s="101">
        <v>59.808999999999997</v>
      </c>
      <c r="P1530" s="101">
        <v>20.052</v>
      </c>
      <c r="Q1530" s="101">
        <v>30.263999999999999</v>
      </c>
      <c r="R1530" s="101">
        <v>3.0819999999999999</v>
      </c>
      <c r="S1530" s="101">
        <v>496</v>
      </c>
      <c r="T1530" s="101">
        <v>27.02</v>
      </c>
      <c r="U1530" s="101">
        <v>106.91</v>
      </c>
    </row>
    <row r="1531" spans="1:21" x14ac:dyDescent="0.25">
      <c r="A1531" s="60" t="s">
        <v>4823</v>
      </c>
      <c r="B1531" s="60" t="s">
        <v>4623</v>
      </c>
      <c r="C1531" s="60" t="s">
        <v>4824</v>
      </c>
      <c r="D1531" s="94">
        <v>1</v>
      </c>
      <c r="E1531" s="60" t="s">
        <v>5220</v>
      </c>
      <c r="F1531" s="25">
        <f t="shared" si="82"/>
        <v>209.86333333333334</v>
      </c>
      <c r="G1531" s="25">
        <f t="shared" si="83"/>
        <v>7.8489999999999993</v>
      </c>
      <c r="H1531" s="32"/>
      <c r="I1531" s="31"/>
      <c r="J1531" s="25">
        <f t="shared" si="84"/>
        <v>125.91800000000001</v>
      </c>
      <c r="K1531" s="21"/>
      <c r="L1531" s="16"/>
      <c r="M1531" s="101">
        <v>0.56299999999999994</v>
      </c>
      <c r="N1531" s="101">
        <v>30.832999999999998</v>
      </c>
      <c r="O1531" s="101" t="s">
        <v>5176</v>
      </c>
      <c r="P1531" s="101" t="s">
        <v>5176</v>
      </c>
      <c r="Q1531" s="101" t="s">
        <v>5176</v>
      </c>
      <c r="R1531" s="101" t="s">
        <v>5176</v>
      </c>
      <c r="S1531" s="101" t="s">
        <v>5176</v>
      </c>
      <c r="T1531" s="101">
        <v>34.51</v>
      </c>
      <c r="U1531" s="101">
        <v>595.08000000000004</v>
      </c>
    </row>
    <row r="1532" spans="1:21" x14ac:dyDescent="0.25">
      <c r="A1532" s="60" t="s">
        <v>4823</v>
      </c>
      <c r="B1532" s="60" t="s">
        <v>1998</v>
      </c>
      <c r="C1532" s="60" t="s">
        <v>4843</v>
      </c>
      <c r="D1532" s="94">
        <v>4</v>
      </c>
      <c r="E1532" s="60" t="s">
        <v>5745</v>
      </c>
      <c r="F1532" s="25">
        <f t="shared" si="82"/>
        <v>209.35</v>
      </c>
      <c r="G1532" s="25">
        <f t="shared" si="83"/>
        <v>16341.907500000001</v>
      </c>
      <c r="H1532" s="32"/>
      <c r="I1532" s="31"/>
      <c r="J1532" s="25">
        <f t="shared" si="84"/>
        <v>177.06119999999999</v>
      </c>
      <c r="K1532" s="21"/>
      <c r="L1532" s="16"/>
      <c r="M1532" s="101">
        <v>42.752000000000002</v>
      </c>
      <c r="N1532" s="101">
        <v>47.811</v>
      </c>
      <c r="O1532" s="101">
        <v>65207.148000000001</v>
      </c>
      <c r="P1532" s="101">
        <v>69.918999999999997</v>
      </c>
      <c r="Q1532" s="101">
        <v>132.517</v>
      </c>
      <c r="R1532" s="101">
        <v>124.739</v>
      </c>
      <c r="S1532" s="101">
        <v>339</v>
      </c>
      <c r="T1532" s="101">
        <v>107.3</v>
      </c>
      <c r="U1532" s="101">
        <v>181.75</v>
      </c>
    </row>
    <row r="1533" spans="1:21" x14ac:dyDescent="0.25">
      <c r="A1533" s="60" t="s">
        <v>4823</v>
      </c>
      <c r="B1533" s="60" t="s">
        <v>2037</v>
      </c>
      <c r="C1533" s="60" t="s">
        <v>4848</v>
      </c>
      <c r="D1533" s="94">
        <v>5</v>
      </c>
      <c r="E1533" s="60" t="s">
        <v>5867</v>
      </c>
      <c r="F1533" s="25">
        <f t="shared" si="82"/>
        <v>209.15666666666667</v>
      </c>
      <c r="G1533" s="25">
        <f t="shared" si="83"/>
        <v>147.73775000000001</v>
      </c>
      <c r="H1533" s="32"/>
      <c r="I1533" s="31"/>
      <c r="J1533" s="25">
        <f t="shared" si="84"/>
        <v>198.48099999999999</v>
      </c>
      <c r="K1533" s="21"/>
      <c r="L1533" s="16"/>
      <c r="M1533" s="101">
        <v>97.629000000000005</v>
      </c>
      <c r="N1533" s="101">
        <v>104.288</v>
      </c>
      <c r="O1533" s="101">
        <v>268.58199999999999</v>
      </c>
      <c r="P1533" s="101">
        <v>120.452</v>
      </c>
      <c r="Q1533" s="101">
        <v>243.70699999999999</v>
      </c>
      <c r="R1533" s="101">
        <v>121.22799999999999</v>
      </c>
      <c r="S1533" s="101">
        <v>206</v>
      </c>
      <c r="T1533" s="101">
        <v>73.41</v>
      </c>
      <c r="U1533" s="101">
        <v>348.06</v>
      </c>
    </row>
    <row r="1534" spans="1:21" x14ac:dyDescent="0.25">
      <c r="A1534" s="60" t="s">
        <v>4823</v>
      </c>
      <c r="B1534" s="60" t="s">
        <v>1218</v>
      </c>
      <c r="C1534" s="60" t="s">
        <v>4913</v>
      </c>
      <c r="D1534" s="94">
        <v>18</v>
      </c>
      <c r="E1534" s="60" t="s">
        <v>9726</v>
      </c>
      <c r="F1534" s="25">
        <f t="shared" si="82"/>
        <v>209.00666666666666</v>
      </c>
      <c r="G1534" s="25">
        <f t="shared" si="83"/>
        <v>197.46749999999997</v>
      </c>
      <c r="H1534" s="32"/>
      <c r="I1534" s="31"/>
      <c r="J1534" s="25">
        <f t="shared" si="84"/>
        <v>286.149</v>
      </c>
      <c r="K1534" s="21"/>
      <c r="L1534" s="16"/>
      <c r="M1534" s="101">
        <v>79.709999999999994</v>
      </c>
      <c r="N1534" s="101">
        <v>52.914000000000001</v>
      </c>
      <c r="O1534" s="101">
        <v>27.085999999999999</v>
      </c>
      <c r="P1534" s="101">
        <v>630.16</v>
      </c>
      <c r="Q1534" s="101">
        <v>579.69799999999998</v>
      </c>
      <c r="R1534" s="101">
        <v>224.02699999999999</v>
      </c>
      <c r="S1534" s="101">
        <v>182</v>
      </c>
      <c r="T1534" s="101">
        <v>190.56</v>
      </c>
      <c r="U1534" s="101">
        <v>254.46</v>
      </c>
    </row>
    <row r="1535" spans="1:21" x14ac:dyDescent="0.25">
      <c r="A1535" s="60" t="s">
        <v>4823</v>
      </c>
      <c r="B1535" s="60" t="s">
        <v>1908</v>
      </c>
      <c r="C1535" s="60" t="s">
        <v>4918</v>
      </c>
      <c r="D1535" s="94">
        <v>20</v>
      </c>
      <c r="E1535" s="60" t="s">
        <v>9956</v>
      </c>
      <c r="F1535" s="25">
        <f t="shared" si="82"/>
        <v>208.68666666666664</v>
      </c>
      <c r="G1535" s="25">
        <f t="shared" si="83"/>
        <v>190.96425000000002</v>
      </c>
      <c r="H1535" s="32"/>
      <c r="I1535" s="31"/>
      <c r="J1535" s="25">
        <f t="shared" si="84"/>
        <v>181.01640000000003</v>
      </c>
      <c r="K1535" s="21"/>
      <c r="L1535" s="16"/>
      <c r="M1535" s="101">
        <v>214.64699999999999</v>
      </c>
      <c r="N1535" s="101">
        <v>146.82900000000001</v>
      </c>
      <c r="O1535" s="101">
        <v>208.86799999999999</v>
      </c>
      <c r="P1535" s="101">
        <v>193.51300000000001</v>
      </c>
      <c r="Q1535" s="101">
        <v>143.517</v>
      </c>
      <c r="R1535" s="101">
        <v>135.505</v>
      </c>
      <c r="S1535" s="101">
        <v>131</v>
      </c>
      <c r="T1535" s="101">
        <v>228.88</v>
      </c>
      <c r="U1535" s="101">
        <v>266.18</v>
      </c>
    </row>
    <row r="1536" spans="1:21" x14ac:dyDescent="0.25">
      <c r="A1536" s="60" t="s">
        <v>4823</v>
      </c>
      <c r="B1536" s="60" t="s">
        <v>2725</v>
      </c>
      <c r="C1536" s="60" t="s">
        <v>4853</v>
      </c>
      <c r="D1536" s="94">
        <v>6</v>
      </c>
      <c r="E1536" s="60" t="s">
        <v>6436</v>
      </c>
      <c r="F1536" s="25">
        <f t="shared" si="82"/>
        <v>208.20666666666668</v>
      </c>
      <c r="G1536" s="25">
        <f t="shared" si="83"/>
        <v>43.094750000000005</v>
      </c>
      <c r="H1536" s="32"/>
      <c r="I1536" s="31"/>
      <c r="J1536" s="25">
        <f t="shared" si="84"/>
        <v>160.70539999999997</v>
      </c>
      <c r="K1536" s="21"/>
      <c r="L1536" s="16"/>
      <c r="M1536" s="101">
        <v>9.0990000000000002</v>
      </c>
      <c r="N1536" s="101">
        <v>103.828</v>
      </c>
      <c r="O1536" s="101">
        <v>59.451999999999998</v>
      </c>
      <c r="P1536" s="101" t="s">
        <v>5176</v>
      </c>
      <c r="Q1536" s="101">
        <v>148.96299999999999</v>
      </c>
      <c r="R1536" s="101">
        <v>29.943999999999999</v>
      </c>
      <c r="S1536" s="101">
        <v>447</v>
      </c>
      <c r="T1536" s="101">
        <v>29.17</v>
      </c>
      <c r="U1536" s="101">
        <v>148.44999999999999</v>
      </c>
    </row>
    <row r="1537" spans="1:21" x14ac:dyDescent="0.25">
      <c r="A1537" s="60" t="s">
        <v>4823</v>
      </c>
      <c r="B1537" s="60" t="s">
        <v>2919</v>
      </c>
      <c r="C1537" s="60" t="s">
        <v>4907</v>
      </c>
      <c r="D1537" s="94">
        <v>16</v>
      </c>
      <c r="E1537" s="60" t="s">
        <v>8908</v>
      </c>
      <c r="F1537" s="25">
        <f t="shared" si="82"/>
        <v>207.68666666666664</v>
      </c>
      <c r="G1537" s="25">
        <f t="shared" si="83"/>
        <v>12.80175</v>
      </c>
      <c r="H1537" s="32"/>
      <c r="I1537" s="31"/>
      <c r="J1537" s="25">
        <f t="shared" si="84"/>
        <v>229.35239999999999</v>
      </c>
      <c r="K1537" s="21"/>
      <c r="L1537" s="16"/>
      <c r="M1537" s="101">
        <v>20.206</v>
      </c>
      <c r="N1537" s="101">
        <v>13.679</v>
      </c>
      <c r="O1537" s="101">
        <v>3.097</v>
      </c>
      <c r="P1537" s="101">
        <v>14.225</v>
      </c>
      <c r="Q1537" s="101">
        <v>97.751999999999995</v>
      </c>
      <c r="R1537" s="101">
        <v>425.95</v>
      </c>
      <c r="S1537" s="101">
        <v>288</v>
      </c>
      <c r="T1537" s="101">
        <v>117.49</v>
      </c>
      <c r="U1537" s="101">
        <v>217.57</v>
      </c>
    </row>
    <row r="1538" spans="1:21" x14ac:dyDescent="0.25">
      <c r="A1538" s="60" t="s">
        <v>4823</v>
      </c>
      <c r="B1538" s="60" t="s">
        <v>1885</v>
      </c>
      <c r="C1538" s="60" t="s">
        <v>4907</v>
      </c>
      <c r="D1538" s="94">
        <v>16</v>
      </c>
      <c r="E1538" s="60" t="s">
        <v>8920</v>
      </c>
      <c r="F1538" s="25">
        <f t="shared" si="82"/>
        <v>207.57666666666668</v>
      </c>
      <c r="G1538" s="25">
        <f t="shared" si="83"/>
        <v>100.42675</v>
      </c>
      <c r="H1538" s="32"/>
      <c r="I1538" s="31"/>
      <c r="J1538" s="25">
        <f t="shared" si="84"/>
        <v>174.59780000000001</v>
      </c>
      <c r="K1538" s="21"/>
      <c r="L1538" s="16"/>
      <c r="M1538" s="101">
        <v>60.51</v>
      </c>
      <c r="N1538" s="101">
        <v>50.448999999999998</v>
      </c>
      <c r="O1538" s="101">
        <v>213.803</v>
      </c>
      <c r="P1538" s="101">
        <v>76.944999999999993</v>
      </c>
      <c r="Q1538" s="101">
        <v>120.747</v>
      </c>
      <c r="R1538" s="101">
        <v>129.512</v>
      </c>
      <c r="S1538" s="101">
        <v>191</v>
      </c>
      <c r="T1538" s="101">
        <v>60.48</v>
      </c>
      <c r="U1538" s="101">
        <v>371.25</v>
      </c>
    </row>
    <row r="1539" spans="1:21" x14ac:dyDescent="0.25">
      <c r="A1539" s="60" t="s">
        <v>4823</v>
      </c>
      <c r="B1539" s="60" t="s">
        <v>1744</v>
      </c>
      <c r="C1539" s="60" t="s">
        <v>4885</v>
      </c>
      <c r="D1539" s="94">
        <v>11</v>
      </c>
      <c r="E1539" s="60" t="s">
        <v>7661</v>
      </c>
      <c r="F1539" s="25">
        <f t="shared" si="82"/>
        <v>207.5333333333333</v>
      </c>
      <c r="G1539" s="25">
        <f t="shared" si="83"/>
        <v>58.669250000000005</v>
      </c>
      <c r="H1539" s="32"/>
      <c r="I1539" s="31"/>
      <c r="J1539" s="25">
        <f t="shared" si="84"/>
        <v>159.76759999999999</v>
      </c>
      <c r="K1539" s="21"/>
      <c r="L1539" s="16"/>
      <c r="M1539" s="101">
        <v>50.981999999999999</v>
      </c>
      <c r="N1539" s="101">
        <v>55.2</v>
      </c>
      <c r="O1539" s="101">
        <v>38.128999999999998</v>
      </c>
      <c r="P1539" s="101">
        <v>90.366</v>
      </c>
      <c r="Q1539" s="101">
        <v>72.611999999999995</v>
      </c>
      <c r="R1539" s="101">
        <v>103.626</v>
      </c>
      <c r="S1539" s="101">
        <v>318</v>
      </c>
      <c r="T1539" s="101">
        <v>139.04</v>
      </c>
      <c r="U1539" s="101">
        <v>165.56</v>
      </c>
    </row>
    <row r="1540" spans="1:21" x14ac:dyDescent="0.25">
      <c r="A1540" s="60" t="s">
        <v>4823</v>
      </c>
      <c r="B1540" s="60" t="s">
        <v>901</v>
      </c>
      <c r="C1540" s="60" t="s">
        <v>4905</v>
      </c>
      <c r="D1540" s="94">
        <v>15</v>
      </c>
      <c r="E1540" s="60" t="s">
        <v>8603</v>
      </c>
      <c r="F1540" s="25">
        <f t="shared" si="82"/>
        <v>205.84</v>
      </c>
      <c r="G1540" s="25">
        <f t="shared" si="83"/>
        <v>67.36</v>
      </c>
      <c r="H1540" s="32"/>
      <c r="I1540" s="31"/>
      <c r="J1540" s="25">
        <f t="shared" si="84"/>
        <v>164.40979999999999</v>
      </c>
      <c r="K1540" s="21"/>
      <c r="L1540" s="16"/>
      <c r="M1540" s="101">
        <v>69.254999999999995</v>
      </c>
      <c r="N1540" s="101">
        <v>76.685000000000002</v>
      </c>
      <c r="O1540" s="101">
        <v>33.545999999999999</v>
      </c>
      <c r="P1540" s="101">
        <v>89.953999999999994</v>
      </c>
      <c r="Q1540" s="101">
        <v>110.251</v>
      </c>
      <c r="R1540" s="101">
        <v>94.278000000000006</v>
      </c>
      <c r="S1540" s="101">
        <v>173</v>
      </c>
      <c r="T1540" s="101">
        <v>156.82</v>
      </c>
      <c r="U1540" s="101">
        <v>287.7</v>
      </c>
    </row>
    <row r="1541" spans="1:21" x14ac:dyDescent="0.25">
      <c r="A1541" s="60" t="s">
        <v>4823</v>
      </c>
      <c r="B1541" s="60" t="s">
        <v>2158</v>
      </c>
      <c r="C1541" s="60" t="s">
        <v>4863</v>
      </c>
      <c r="D1541" s="94">
        <v>7</v>
      </c>
      <c r="E1541" s="60" t="s">
        <v>6801</v>
      </c>
      <c r="F1541" s="25">
        <f t="shared" si="82"/>
        <v>205.79666666666665</v>
      </c>
      <c r="G1541" s="25">
        <f t="shared" si="83"/>
        <v>103.81025</v>
      </c>
      <c r="H1541" s="32"/>
      <c r="I1541" s="31"/>
      <c r="J1541" s="25">
        <f t="shared" si="84"/>
        <v>184.55799999999999</v>
      </c>
      <c r="K1541" s="21"/>
      <c r="L1541" s="16"/>
      <c r="M1541" s="101">
        <v>42.805</v>
      </c>
      <c r="N1541" s="101">
        <v>80.174000000000007</v>
      </c>
      <c r="O1541" s="101">
        <v>99.915000000000006</v>
      </c>
      <c r="P1541" s="101">
        <v>192.34700000000001</v>
      </c>
      <c r="Q1541" s="101">
        <v>149.23400000000001</v>
      </c>
      <c r="R1541" s="101">
        <v>156.166</v>
      </c>
      <c r="S1541" s="101">
        <v>237</v>
      </c>
      <c r="T1541" s="101">
        <v>196.11</v>
      </c>
      <c r="U1541" s="101">
        <v>184.28</v>
      </c>
    </row>
    <row r="1542" spans="1:21" x14ac:dyDescent="0.25">
      <c r="A1542" s="60" t="s">
        <v>4823</v>
      </c>
      <c r="B1542" s="60" t="s">
        <v>2266</v>
      </c>
      <c r="C1542" s="60" t="s">
        <v>4864</v>
      </c>
      <c r="D1542" s="94">
        <v>7</v>
      </c>
      <c r="E1542" s="60" t="s">
        <v>6897</v>
      </c>
      <c r="F1542" s="25">
        <f t="shared" si="82"/>
        <v>205.43333333333331</v>
      </c>
      <c r="G1542" s="25">
        <f t="shared" si="83"/>
        <v>148.983</v>
      </c>
      <c r="H1542" s="32"/>
      <c r="I1542" s="31"/>
      <c r="J1542" s="25">
        <f t="shared" si="84"/>
        <v>164.22499999999999</v>
      </c>
      <c r="K1542" s="21"/>
      <c r="L1542" s="16"/>
      <c r="M1542" s="101">
        <v>108.137</v>
      </c>
      <c r="N1542" s="101">
        <v>32.313000000000002</v>
      </c>
      <c r="O1542" s="101">
        <v>279.58300000000003</v>
      </c>
      <c r="P1542" s="101">
        <v>175.899</v>
      </c>
      <c r="Q1542" s="101">
        <v>151.066</v>
      </c>
      <c r="R1542" s="101">
        <v>53.759</v>
      </c>
      <c r="S1542" s="101">
        <v>74</v>
      </c>
      <c r="T1542" s="101">
        <v>118.13</v>
      </c>
      <c r="U1542" s="101">
        <v>424.17</v>
      </c>
    </row>
    <row r="1543" spans="1:21" x14ac:dyDescent="0.25">
      <c r="A1543" s="60" t="s">
        <v>4823</v>
      </c>
      <c r="B1543" s="60" t="s">
        <v>2367</v>
      </c>
      <c r="C1543" s="60" t="s">
        <v>4907</v>
      </c>
      <c r="D1543" s="94">
        <v>16</v>
      </c>
      <c r="E1543" s="60" t="s">
        <v>9094</v>
      </c>
      <c r="F1543" s="25">
        <f t="shared" si="82"/>
        <v>204.85666666666668</v>
      </c>
      <c r="G1543" s="25">
        <f t="shared" si="83"/>
        <v>205.49699999999999</v>
      </c>
      <c r="H1543" s="32"/>
      <c r="I1543" s="31"/>
      <c r="J1543" s="25">
        <f t="shared" si="84"/>
        <v>202.6294</v>
      </c>
      <c r="K1543" s="21"/>
      <c r="L1543" s="16"/>
      <c r="M1543" s="101">
        <v>186.86799999999999</v>
      </c>
      <c r="N1543" s="101">
        <v>237.416</v>
      </c>
      <c r="O1543" s="101">
        <v>90.606999999999999</v>
      </c>
      <c r="P1543" s="101">
        <v>307.09699999999998</v>
      </c>
      <c r="Q1543" s="101">
        <v>353.279</v>
      </c>
      <c r="R1543" s="101">
        <v>45.298000000000002</v>
      </c>
      <c r="S1543" s="101">
        <v>82</v>
      </c>
      <c r="T1543" s="101">
        <v>37.6</v>
      </c>
      <c r="U1543" s="101">
        <v>494.97</v>
      </c>
    </row>
    <row r="1544" spans="1:21" x14ac:dyDescent="0.25">
      <c r="A1544" s="60" t="s">
        <v>4823</v>
      </c>
      <c r="B1544" s="60" t="s">
        <v>3414</v>
      </c>
      <c r="C1544" s="60" t="s">
        <v>4850</v>
      </c>
      <c r="D1544" s="94">
        <v>5</v>
      </c>
      <c r="E1544" s="60" t="s">
        <v>5971</v>
      </c>
      <c r="F1544" s="25">
        <f t="shared" si="82"/>
        <v>204.73666666666668</v>
      </c>
      <c r="G1544" s="25">
        <f t="shared" si="83"/>
        <v>163.07850000000002</v>
      </c>
      <c r="H1544" s="32"/>
      <c r="I1544" s="31"/>
      <c r="J1544" s="25">
        <f t="shared" si="84"/>
        <v>191.79319999999998</v>
      </c>
      <c r="K1544" s="21"/>
      <c r="L1544" s="16"/>
      <c r="M1544" s="101">
        <v>121.50700000000001</v>
      </c>
      <c r="N1544" s="101">
        <v>257.87400000000002</v>
      </c>
      <c r="O1544" s="101">
        <v>226.727</v>
      </c>
      <c r="P1544" s="101">
        <v>46.206000000000003</v>
      </c>
      <c r="Q1544" s="101">
        <v>91.49</v>
      </c>
      <c r="R1544" s="101">
        <v>253.26599999999999</v>
      </c>
      <c r="S1544" s="101">
        <v>312</v>
      </c>
      <c r="T1544" s="101">
        <v>132.65</v>
      </c>
      <c r="U1544" s="101">
        <v>169.56</v>
      </c>
    </row>
    <row r="1545" spans="1:21" x14ac:dyDescent="0.25">
      <c r="A1545" s="60" t="s">
        <v>4823</v>
      </c>
      <c r="B1545" s="60" t="s">
        <v>1845</v>
      </c>
      <c r="C1545" s="60" t="s">
        <v>4839</v>
      </c>
      <c r="D1545" s="94">
        <v>4</v>
      </c>
      <c r="E1545" s="60" t="s">
        <v>5680</v>
      </c>
      <c r="F1545" s="25">
        <f t="shared" si="82"/>
        <v>204.45000000000002</v>
      </c>
      <c r="G1545" s="25">
        <f t="shared" si="83"/>
        <v>43.437250000000006</v>
      </c>
      <c r="H1545" s="32"/>
      <c r="I1545" s="31"/>
      <c r="J1545" s="25">
        <f t="shared" si="84"/>
        <v>234.56959999999998</v>
      </c>
      <c r="K1545" s="21"/>
      <c r="L1545" s="16"/>
      <c r="M1545" s="101">
        <v>53.146999999999998</v>
      </c>
      <c r="N1545" s="101">
        <v>39.956000000000003</v>
      </c>
      <c r="O1545" s="101">
        <v>21.34</v>
      </c>
      <c r="P1545" s="101">
        <v>59.305999999999997</v>
      </c>
      <c r="Q1545" s="101">
        <v>195.43199999999999</v>
      </c>
      <c r="R1545" s="101">
        <v>364.06599999999997</v>
      </c>
      <c r="S1545" s="101">
        <v>66</v>
      </c>
      <c r="T1545" s="101">
        <v>271.92</v>
      </c>
      <c r="U1545" s="101">
        <v>275.43</v>
      </c>
    </row>
    <row r="1546" spans="1:21" x14ac:dyDescent="0.25">
      <c r="A1546" s="60" t="s">
        <v>4823</v>
      </c>
      <c r="B1546" s="60" t="s">
        <v>1862</v>
      </c>
      <c r="C1546" s="60" t="s">
        <v>4848</v>
      </c>
      <c r="D1546" s="94">
        <v>5</v>
      </c>
      <c r="E1546" s="60" t="s">
        <v>5911</v>
      </c>
      <c r="F1546" s="25">
        <f t="shared" si="82"/>
        <v>204.36999999999998</v>
      </c>
      <c r="G1546" s="25">
        <f t="shared" si="83"/>
        <v>207.78100000000001</v>
      </c>
      <c r="H1546" s="32"/>
      <c r="I1546" s="31"/>
      <c r="J1546" s="25">
        <f t="shared" si="84"/>
        <v>176.99919999999997</v>
      </c>
      <c r="K1546" s="21"/>
      <c r="L1546" s="16"/>
      <c r="M1546" s="101">
        <v>244.02699999999999</v>
      </c>
      <c r="N1546" s="101">
        <v>348.858</v>
      </c>
      <c r="O1546" s="101">
        <v>205.274</v>
      </c>
      <c r="P1546" s="101">
        <v>32.965000000000003</v>
      </c>
      <c r="Q1546" s="101">
        <v>177.40100000000001</v>
      </c>
      <c r="R1546" s="101">
        <v>94.484999999999999</v>
      </c>
      <c r="S1546" s="101">
        <v>324</v>
      </c>
      <c r="T1546" s="101">
        <v>193.32</v>
      </c>
      <c r="U1546" s="101">
        <v>95.79</v>
      </c>
    </row>
    <row r="1547" spans="1:21" x14ac:dyDescent="0.25">
      <c r="A1547" s="60" t="s">
        <v>4823</v>
      </c>
      <c r="B1547" s="60" t="s">
        <v>1204</v>
      </c>
      <c r="C1547" s="60" t="s">
        <v>4851</v>
      </c>
      <c r="D1547" s="94">
        <v>6</v>
      </c>
      <c r="E1547" s="60" t="s">
        <v>6053</v>
      </c>
      <c r="F1547" s="25">
        <f t="shared" si="82"/>
        <v>204.36333333333334</v>
      </c>
      <c r="G1547" s="25">
        <f t="shared" si="83"/>
        <v>99.823499999999996</v>
      </c>
      <c r="H1547" s="32"/>
      <c r="I1547" s="31"/>
      <c r="J1547" s="25">
        <f t="shared" si="84"/>
        <v>208.43159999999997</v>
      </c>
      <c r="K1547" s="21"/>
      <c r="L1547" s="16"/>
      <c r="M1547" s="101">
        <v>87.617000000000004</v>
      </c>
      <c r="N1547" s="101">
        <v>38.880000000000003</v>
      </c>
      <c r="O1547" s="101">
        <v>107.705</v>
      </c>
      <c r="P1547" s="101">
        <v>165.09200000000001</v>
      </c>
      <c r="Q1547" s="101">
        <v>183.86799999999999</v>
      </c>
      <c r="R1547" s="101">
        <v>245.2</v>
      </c>
      <c r="S1547" s="101">
        <v>228</v>
      </c>
      <c r="T1547" s="101">
        <v>110.17</v>
      </c>
      <c r="U1547" s="101">
        <v>274.92</v>
      </c>
    </row>
    <row r="1548" spans="1:21" x14ac:dyDescent="0.25">
      <c r="A1548" s="60" t="s">
        <v>4823</v>
      </c>
      <c r="B1548" s="60" t="s">
        <v>4505</v>
      </c>
      <c r="C1548" s="60" t="s">
        <v>4833</v>
      </c>
      <c r="D1548" s="94">
        <v>2</v>
      </c>
      <c r="E1548" s="60" t="s">
        <v>5545</v>
      </c>
      <c r="F1548" s="25">
        <f t="shared" si="82"/>
        <v>204.12333333333333</v>
      </c>
      <c r="G1548" s="25">
        <f t="shared" si="83"/>
        <v>799.90025000000003</v>
      </c>
      <c r="H1548" s="32"/>
      <c r="I1548" s="31"/>
      <c r="J1548" s="25">
        <f t="shared" si="84"/>
        <v>169.4546</v>
      </c>
      <c r="K1548" s="21"/>
      <c r="L1548" s="16"/>
      <c r="M1548" s="101">
        <v>1486.491</v>
      </c>
      <c r="N1548" s="101">
        <v>1311.4739999999999</v>
      </c>
      <c r="O1548" s="101">
        <v>401.005</v>
      </c>
      <c r="P1548" s="101">
        <v>0.63100000000000001</v>
      </c>
      <c r="Q1548" s="101">
        <v>0.66500000000000004</v>
      </c>
      <c r="R1548" s="101">
        <v>234.238</v>
      </c>
      <c r="S1548" s="101">
        <v>440</v>
      </c>
      <c r="T1548" s="101">
        <v>32.97</v>
      </c>
      <c r="U1548" s="101">
        <v>139.4</v>
      </c>
    </row>
    <row r="1549" spans="1:21" x14ac:dyDescent="0.25">
      <c r="A1549" s="60" t="s">
        <v>4823</v>
      </c>
      <c r="B1549" s="60" t="s">
        <v>1305</v>
      </c>
      <c r="C1549" s="60" t="s">
        <v>4864</v>
      </c>
      <c r="D1549" s="94">
        <v>7</v>
      </c>
      <c r="E1549" s="60" t="s">
        <v>6899</v>
      </c>
      <c r="F1549" s="25">
        <f t="shared" si="82"/>
        <v>202.19666666666663</v>
      </c>
      <c r="G1549" s="25">
        <f t="shared" si="83"/>
        <v>75.067000000000007</v>
      </c>
      <c r="H1549" s="32"/>
      <c r="I1549" s="31"/>
      <c r="J1549" s="25">
        <f t="shared" si="84"/>
        <v>131.99119999999999</v>
      </c>
      <c r="K1549" s="21"/>
      <c r="L1549" s="16"/>
      <c r="M1549" s="101">
        <v>32.308999999999997</v>
      </c>
      <c r="N1549" s="101">
        <v>22.823</v>
      </c>
      <c r="O1549" s="101">
        <v>207.69499999999999</v>
      </c>
      <c r="P1549" s="101">
        <v>37.441000000000003</v>
      </c>
      <c r="Q1549" s="101">
        <v>28.893999999999998</v>
      </c>
      <c r="R1549" s="101">
        <v>24.472000000000001</v>
      </c>
      <c r="S1549" s="101">
        <v>267</v>
      </c>
      <c r="T1549" s="101">
        <v>89.95</v>
      </c>
      <c r="U1549" s="101">
        <v>249.64</v>
      </c>
    </row>
    <row r="1550" spans="1:21" x14ac:dyDescent="0.25">
      <c r="A1550" s="60" t="s">
        <v>4823</v>
      </c>
      <c r="B1550" s="60" t="s">
        <v>1718</v>
      </c>
      <c r="C1550" s="60" t="s">
        <v>4843</v>
      </c>
      <c r="D1550" s="94">
        <v>4</v>
      </c>
      <c r="E1550" s="60" t="s">
        <v>5754</v>
      </c>
      <c r="F1550" s="25">
        <f t="shared" si="82"/>
        <v>201.65</v>
      </c>
      <c r="G1550" s="25">
        <f t="shared" si="83"/>
        <v>194.5385</v>
      </c>
      <c r="H1550" s="32"/>
      <c r="I1550" s="31"/>
      <c r="J1550" s="25">
        <f t="shared" si="84"/>
        <v>163.1644</v>
      </c>
      <c r="K1550" s="21"/>
      <c r="L1550" s="16"/>
      <c r="M1550" s="101">
        <v>43.996000000000002</v>
      </c>
      <c r="N1550" s="101">
        <v>75.86</v>
      </c>
      <c r="O1550" s="101">
        <v>464.64</v>
      </c>
      <c r="P1550" s="101">
        <v>193.65799999999999</v>
      </c>
      <c r="Q1550" s="101">
        <v>155.36500000000001</v>
      </c>
      <c r="R1550" s="101">
        <v>55.506999999999998</v>
      </c>
      <c r="S1550" s="101">
        <v>100</v>
      </c>
      <c r="T1550" s="101">
        <v>94.2</v>
      </c>
      <c r="U1550" s="101">
        <v>410.75</v>
      </c>
    </row>
    <row r="1551" spans="1:21" x14ac:dyDescent="0.25">
      <c r="A1551" s="60" t="s">
        <v>4823</v>
      </c>
      <c r="B1551" s="60" t="s">
        <v>52</v>
      </c>
      <c r="C1551" s="60" t="s">
        <v>4851</v>
      </c>
      <c r="D1551" s="94">
        <v>6</v>
      </c>
      <c r="E1551" s="60" t="s">
        <v>6024</v>
      </c>
      <c r="F1551" s="25">
        <f t="shared" si="82"/>
        <v>201.31333333333336</v>
      </c>
      <c r="G1551" s="25">
        <f t="shared" si="83"/>
        <v>58.070750000000004</v>
      </c>
      <c r="H1551" s="32"/>
      <c r="I1551" s="31"/>
      <c r="J1551" s="25">
        <f t="shared" si="84"/>
        <v>165.02520000000001</v>
      </c>
      <c r="K1551" s="21"/>
      <c r="L1551" s="16"/>
      <c r="M1551" s="101">
        <v>43.914000000000001</v>
      </c>
      <c r="N1551" s="101">
        <v>32.106000000000002</v>
      </c>
      <c r="O1551" s="101">
        <v>33.018000000000001</v>
      </c>
      <c r="P1551" s="101">
        <v>123.245</v>
      </c>
      <c r="Q1551" s="101">
        <v>170.952</v>
      </c>
      <c r="R1551" s="101">
        <v>50.234000000000002</v>
      </c>
      <c r="S1551" s="101">
        <v>193</v>
      </c>
      <c r="T1551" s="101">
        <v>127.22</v>
      </c>
      <c r="U1551" s="101">
        <v>283.72000000000003</v>
      </c>
    </row>
    <row r="1552" spans="1:21" x14ac:dyDescent="0.25">
      <c r="A1552" s="60" t="s">
        <v>4823</v>
      </c>
      <c r="B1552" s="60" t="s">
        <v>375</v>
      </c>
      <c r="C1552" s="60" t="s">
        <v>4839</v>
      </c>
      <c r="D1552" s="94">
        <v>4</v>
      </c>
      <c r="E1552" s="60" t="s">
        <v>5691</v>
      </c>
      <c r="F1552" s="25">
        <f t="shared" si="82"/>
        <v>201.29</v>
      </c>
      <c r="G1552" s="25">
        <f t="shared" si="83"/>
        <v>293.12</v>
      </c>
      <c r="H1552" s="32"/>
      <c r="I1552" s="31"/>
      <c r="J1552" s="25">
        <f t="shared" si="84"/>
        <v>155.52519999999998</v>
      </c>
      <c r="K1552" s="21"/>
      <c r="L1552" s="16"/>
      <c r="M1552" s="101">
        <v>950.55</v>
      </c>
      <c r="N1552" s="101">
        <v>56.341999999999999</v>
      </c>
      <c r="O1552" s="101">
        <v>75.929000000000002</v>
      </c>
      <c r="P1552" s="101">
        <v>89.659000000000006</v>
      </c>
      <c r="Q1552" s="101">
        <v>63.274999999999999</v>
      </c>
      <c r="R1552" s="101">
        <v>110.48099999999999</v>
      </c>
      <c r="S1552" s="101">
        <v>82</v>
      </c>
      <c r="T1552" s="101">
        <v>325.48</v>
      </c>
      <c r="U1552" s="101">
        <v>196.39</v>
      </c>
    </row>
    <row r="1553" spans="1:21" x14ac:dyDescent="0.25">
      <c r="A1553" s="60" t="s">
        <v>4823</v>
      </c>
      <c r="B1553" s="60" t="s">
        <v>4648</v>
      </c>
      <c r="C1553" s="60" t="s">
        <v>4843</v>
      </c>
      <c r="D1553" s="94">
        <v>4</v>
      </c>
      <c r="E1553" s="60" t="s">
        <v>5760</v>
      </c>
      <c r="F1553" s="25">
        <f t="shared" si="82"/>
        <v>201.24</v>
      </c>
      <c r="G1553" s="25">
        <f t="shared" si="83"/>
        <v>120.58975000000001</v>
      </c>
      <c r="H1553" s="32"/>
      <c r="I1553" s="31"/>
      <c r="J1553" s="25">
        <f t="shared" si="84"/>
        <v>132.88900000000001</v>
      </c>
      <c r="K1553" s="21"/>
      <c r="L1553" s="16"/>
      <c r="M1553" s="101">
        <v>56.862000000000002</v>
      </c>
      <c r="N1553" s="101">
        <v>94.39</v>
      </c>
      <c r="O1553" s="101">
        <v>104.896</v>
      </c>
      <c r="P1553" s="101">
        <v>226.21100000000001</v>
      </c>
      <c r="Q1553" s="101">
        <v>54.588000000000001</v>
      </c>
      <c r="R1553" s="101">
        <v>6.1369999999999996</v>
      </c>
      <c r="S1553" s="101" t="s">
        <v>5176</v>
      </c>
      <c r="T1553" s="101">
        <v>181.49</v>
      </c>
      <c r="U1553" s="101">
        <v>422.23</v>
      </c>
    </row>
    <row r="1554" spans="1:21" x14ac:dyDescent="0.25">
      <c r="A1554" s="60" t="s">
        <v>4823</v>
      </c>
      <c r="B1554" s="60" t="s">
        <v>2694</v>
      </c>
      <c r="C1554" s="60" t="s">
        <v>4864</v>
      </c>
      <c r="D1554" s="94">
        <v>7</v>
      </c>
      <c r="E1554" s="60" t="s">
        <v>6874</v>
      </c>
      <c r="F1554" s="25">
        <f t="shared" si="82"/>
        <v>200.83</v>
      </c>
      <c r="G1554" s="25">
        <f t="shared" si="83"/>
        <v>192.26824999999999</v>
      </c>
      <c r="H1554" s="32"/>
      <c r="I1554" s="31"/>
      <c r="J1554" s="25">
        <f t="shared" si="84"/>
        <v>306.97739999999999</v>
      </c>
      <c r="K1554" s="21"/>
      <c r="L1554" s="16"/>
      <c r="M1554" s="101">
        <v>29.986999999999998</v>
      </c>
      <c r="N1554" s="101">
        <v>49.18</v>
      </c>
      <c r="O1554" s="101">
        <v>554.37599999999998</v>
      </c>
      <c r="P1554" s="101">
        <v>135.53</v>
      </c>
      <c r="Q1554" s="101">
        <v>856.66899999999998</v>
      </c>
      <c r="R1554" s="101">
        <v>75.727999999999994</v>
      </c>
      <c r="S1554" s="101">
        <v>242</v>
      </c>
      <c r="T1554" s="101">
        <v>142.04</v>
      </c>
      <c r="U1554" s="101">
        <v>218.45</v>
      </c>
    </row>
    <row r="1555" spans="1:21" x14ac:dyDescent="0.25">
      <c r="A1555" s="60" t="s">
        <v>4823</v>
      </c>
      <c r="B1555" s="60" t="s">
        <v>951</v>
      </c>
      <c r="C1555" s="60" t="s">
        <v>4854</v>
      </c>
      <c r="D1555" s="94">
        <v>6</v>
      </c>
      <c r="E1555" s="60" t="s">
        <v>6442</v>
      </c>
      <c r="F1555" s="25">
        <f t="shared" si="82"/>
        <v>200.6</v>
      </c>
      <c r="G1555" s="25">
        <f t="shared" si="83"/>
        <v>1389.83725</v>
      </c>
      <c r="H1555" s="32"/>
      <c r="I1555" s="31"/>
      <c r="J1555" s="25">
        <f t="shared" si="84"/>
        <v>336.32059999999996</v>
      </c>
      <c r="K1555" s="21"/>
      <c r="L1555" s="16"/>
      <c r="M1555" s="101">
        <v>15.234</v>
      </c>
      <c r="N1555" s="101">
        <v>13.739000000000001</v>
      </c>
      <c r="O1555" s="101">
        <v>234.82499999999999</v>
      </c>
      <c r="P1555" s="101">
        <v>5295.5510000000004</v>
      </c>
      <c r="Q1555" s="101">
        <v>983.71299999999997</v>
      </c>
      <c r="R1555" s="101">
        <v>96.09</v>
      </c>
      <c r="S1555" s="101">
        <v>54</v>
      </c>
      <c r="T1555" s="101">
        <v>248.02</v>
      </c>
      <c r="U1555" s="101">
        <v>299.77999999999997</v>
      </c>
    </row>
    <row r="1556" spans="1:21" x14ac:dyDescent="0.25">
      <c r="A1556" s="60" t="s">
        <v>4823</v>
      </c>
      <c r="B1556" s="60" t="s">
        <v>1729</v>
      </c>
      <c r="C1556" s="60" t="s">
        <v>4872</v>
      </c>
      <c r="D1556" s="94">
        <v>10</v>
      </c>
      <c r="E1556" s="60" t="s">
        <v>7170</v>
      </c>
      <c r="F1556" s="25">
        <f t="shared" si="82"/>
        <v>200.10666666666668</v>
      </c>
      <c r="G1556" s="25">
        <f t="shared" si="83"/>
        <v>47.296000000000006</v>
      </c>
      <c r="H1556" s="32"/>
      <c r="I1556" s="31"/>
      <c r="J1556" s="25">
        <f t="shared" si="84"/>
        <v>184.95440000000002</v>
      </c>
      <c r="K1556" s="21"/>
      <c r="L1556" s="16"/>
      <c r="M1556" s="101">
        <v>8.3940000000000001</v>
      </c>
      <c r="N1556" s="101">
        <v>9.4760000000000009</v>
      </c>
      <c r="O1556" s="101">
        <v>33.216999999999999</v>
      </c>
      <c r="P1556" s="101">
        <v>138.09700000000001</v>
      </c>
      <c r="Q1556" s="101">
        <v>146.41300000000001</v>
      </c>
      <c r="R1556" s="101">
        <v>178.03899999999999</v>
      </c>
      <c r="S1556" s="101">
        <v>185</v>
      </c>
      <c r="T1556" s="101">
        <v>219.47</v>
      </c>
      <c r="U1556" s="101">
        <v>195.85</v>
      </c>
    </row>
    <row r="1557" spans="1:21" x14ac:dyDescent="0.25">
      <c r="A1557" s="60" t="s">
        <v>4823</v>
      </c>
      <c r="B1557" s="60" t="s">
        <v>2041</v>
      </c>
      <c r="C1557" s="60" t="s">
        <v>4872</v>
      </c>
      <c r="D1557" s="94">
        <v>10</v>
      </c>
      <c r="E1557" s="60" t="s">
        <v>7073</v>
      </c>
      <c r="F1557" s="25">
        <f t="shared" si="82"/>
        <v>200.10333333333332</v>
      </c>
      <c r="G1557" s="25">
        <f t="shared" si="83"/>
        <v>1199.6217499999998</v>
      </c>
      <c r="H1557" s="32"/>
      <c r="I1557" s="31"/>
      <c r="J1557" s="25">
        <f t="shared" si="84"/>
        <v>201.92019999999997</v>
      </c>
      <c r="K1557" s="21"/>
      <c r="L1557" s="16"/>
      <c r="M1557" s="101">
        <v>48.52</v>
      </c>
      <c r="N1557" s="101">
        <v>1268.6279999999999</v>
      </c>
      <c r="O1557" s="101">
        <v>1602.172</v>
      </c>
      <c r="P1557" s="101">
        <v>1879.1669999999999</v>
      </c>
      <c r="Q1557" s="101">
        <v>240.435</v>
      </c>
      <c r="R1557" s="101">
        <v>168.85599999999999</v>
      </c>
      <c r="S1557" s="101">
        <v>313</v>
      </c>
      <c r="T1557" s="101">
        <v>119.39</v>
      </c>
      <c r="U1557" s="101">
        <v>167.92</v>
      </c>
    </row>
    <row r="1558" spans="1:21" x14ac:dyDescent="0.25">
      <c r="A1558" s="60" t="s">
        <v>4823</v>
      </c>
      <c r="B1558" s="60" t="s">
        <v>1578</v>
      </c>
      <c r="C1558" s="60" t="s">
        <v>4907</v>
      </c>
      <c r="D1558" s="94">
        <v>16</v>
      </c>
      <c r="E1558" s="60" t="s">
        <v>8816</v>
      </c>
      <c r="F1558" s="25">
        <f t="shared" si="82"/>
        <v>199.75666666666666</v>
      </c>
      <c r="G1558" s="25">
        <f t="shared" si="83"/>
        <v>320.19524999999999</v>
      </c>
      <c r="H1558" s="32"/>
      <c r="I1558" s="31"/>
      <c r="J1558" s="25">
        <f t="shared" si="84"/>
        <v>154.76740000000001</v>
      </c>
      <c r="K1558" s="21"/>
      <c r="L1558" s="16"/>
      <c r="M1558" s="101">
        <v>971.35799999999995</v>
      </c>
      <c r="N1558" s="101">
        <v>64.994</v>
      </c>
      <c r="O1558" s="101">
        <v>151.63200000000001</v>
      </c>
      <c r="P1558" s="101">
        <v>92.796999999999997</v>
      </c>
      <c r="Q1558" s="101">
        <v>121.59</v>
      </c>
      <c r="R1558" s="101">
        <v>52.976999999999997</v>
      </c>
      <c r="S1558" s="101">
        <v>112</v>
      </c>
      <c r="T1558" s="101">
        <v>174.81</v>
      </c>
      <c r="U1558" s="101">
        <v>312.45999999999998</v>
      </c>
    </row>
    <row r="1559" spans="1:21" x14ac:dyDescent="0.25">
      <c r="A1559" s="60" t="s">
        <v>4823</v>
      </c>
      <c r="B1559" s="60" t="s">
        <v>1878</v>
      </c>
      <c r="C1559" s="60" t="s">
        <v>4886</v>
      </c>
      <c r="D1559" s="94">
        <v>11</v>
      </c>
      <c r="E1559" s="60" t="s">
        <v>7777</v>
      </c>
      <c r="F1559" s="25">
        <f t="shared" si="82"/>
        <v>199.35</v>
      </c>
      <c r="G1559" s="25">
        <f t="shared" si="83"/>
        <v>122.24499999999999</v>
      </c>
      <c r="H1559" s="32"/>
      <c r="I1559" s="31"/>
      <c r="J1559" s="25">
        <f t="shared" si="84"/>
        <v>162.904</v>
      </c>
      <c r="K1559" s="21"/>
      <c r="L1559" s="16"/>
      <c r="M1559" s="101">
        <v>130.85300000000001</v>
      </c>
      <c r="N1559" s="101">
        <v>150.696</v>
      </c>
      <c r="O1559" s="101">
        <v>122.84699999999999</v>
      </c>
      <c r="P1559" s="101">
        <v>84.584000000000003</v>
      </c>
      <c r="Q1559" s="101">
        <v>152.018</v>
      </c>
      <c r="R1559" s="101">
        <v>64.451999999999998</v>
      </c>
      <c r="S1559" s="101">
        <v>157</v>
      </c>
      <c r="T1559" s="101">
        <v>245.78</v>
      </c>
      <c r="U1559" s="101">
        <v>195.27</v>
      </c>
    </row>
    <row r="1560" spans="1:21" x14ac:dyDescent="0.25">
      <c r="A1560" s="60" t="s">
        <v>4823</v>
      </c>
      <c r="B1560" s="60" t="s">
        <v>1594</v>
      </c>
      <c r="C1560" s="60" t="s">
        <v>4916</v>
      </c>
      <c r="D1560" s="94">
        <v>20</v>
      </c>
      <c r="E1560" s="60" t="s">
        <v>9877</v>
      </c>
      <c r="F1560" s="25">
        <f t="shared" si="82"/>
        <v>199.34333333333333</v>
      </c>
      <c r="G1560" s="25">
        <f t="shared" si="83"/>
        <v>121.90625</v>
      </c>
      <c r="H1560" s="32"/>
      <c r="I1560" s="31"/>
      <c r="J1560" s="25">
        <f t="shared" si="84"/>
        <v>177.50940000000003</v>
      </c>
      <c r="K1560" s="21"/>
      <c r="L1560" s="16"/>
      <c r="M1560" s="101">
        <v>81.956999999999994</v>
      </c>
      <c r="N1560" s="101">
        <v>115.277</v>
      </c>
      <c r="O1560" s="101">
        <v>105.919</v>
      </c>
      <c r="P1560" s="101">
        <v>184.47200000000001</v>
      </c>
      <c r="Q1560" s="101">
        <v>108.66</v>
      </c>
      <c r="R1560" s="101">
        <v>180.857</v>
      </c>
      <c r="S1560" s="101">
        <v>285</v>
      </c>
      <c r="T1560" s="101">
        <v>156.94999999999999</v>
      </c>
      <c r="U1560" s="101">
        <v>156.08000000000001</v>
      </c>
    </row>
    <row r="1561" spans="1:21" x14ac:dyDescent="0.25">
      <c r="A1561" s="60" t="s">
        <v>4823</v>
      </c>
      <c r="B1561" s="60" t="s">
        <v>2338</v>
      </c>
      <c r="C1561" s="60" t="s">
        <v>4907</v>
      </c>
      <c r="D1561" s="94">
        <v>16</v>
      </c>
      <c r="E1561" s="60" t="s">
        <v>8812</v>
      </c>
      <c r="F1561" s="25">
        <f t="shared" si="82"/>
        <v>197.97333333333333</v>
      </c>
      <c r="G1561" s="25">
        <f t="shared" si="83"/>
        <v>151.82925</v>
      </c>
      <c r="H1561" s="32"/>
      <c r="I1561" s="31"/>
      <c r="J1561" s="25">
        <f t="shared" si="84"/>
        <v>176.46620000000001</v>
      </c>
      <c r="K1561" s="21"/>
      <c r="L1561" s="16"/>
      <c r="M1561" s="101">
        <v>111.108</v>
      </c>
      <c r="N1561" s="101">
        <v>219.46799999999999</v>
      </c>
      <c r="O1561" s="101">
        <v>97.566999999999993</v>
      </c>
      <c r="P1561" s="101">
        <v>179.17400000000001</v>
      </c>
      <c r="Q1561" s="101">
        <v>110.111</v>
      </c>
      <c r="R1561" s="101">
        <v>178.3</v>
      </c>
      <c r="S1561" s="101">
        <v>99</v>
      </c>
      <c r="T1561" s="101">
        <v>282.77</v>
      </c>
      <c r="U1561" s="101">
        <v>212.15</v>
      </c>
    </row>
    <row r="1562" spans="1:21" x14ac:dyDescent="0.25">
      <c r="A1562" s="60" t="s">
        <v>4823</v>
      </c>
      <c r="B1562" s="60" t="s">
        <v>1119</v>
      </c>
      <c r="C1562" s="60" t="s">
        <v>4895</v>
      </c>
      <c r="D1562" s="94">
        <v>14</v>
      </c>
      <c r="E1562" s="60" t="s">
        <v>8130</v>
      </c>
      <c r="F1562" s="25">
        <f t="shared" si="82"/>
        <v>197.86666666666667</v>
      </c>
      <c r="G1562" s="25">
        <f t="shared" si="83"/>
        <v>61.238250000000001</v>
      </c>
      <c r="H1562" s="32"/>
      <c r="I1562" s="31"/>
      <c r="J1562" s="25">
        <f t="shared" si="84"/>
        <v>149.48600000000002</v>
      </c>
      <c r="K1562" s="21"/>
      <c r="L1562" s="16"/>
      <c r="M1562" s="101">
        <v>36.113</v>
      </c>
      <c r="N1562" s="101">
        <v>53.08</v>
      </c>
      <c r="O1562" s="101">
        <v>50.408000000000001</v>
      </c>
      <c r="P1562" s="101">
        <v>105.352</v>
      </c>
      <c r="Q1562" s="101">
        <v>91.138000000000005</v>
      </c>
      <c r="R1562" s="101">
        <v>62.692</v>
      </c>
      <c r="S1562" s="101">
        <v>175</v>
      </c>
      <c r="T1562" s="101">
        <v>172.35</v>
      </c>
      <c r="U1562" s="101">
        <v>246.25</v>
      </c>
    </row>
    <row r="1563" spans="1:21" x14ac:dyDescent="0.25">
      <c r="A1563" s="60" t="s">
        <v>4823</v>
      </c>
      <c r="B1563" s="60" t="s">
        <v>3221</v>
      </c>
      <c r="C1563" s="60" t="s">
        <v>4835</v>
      </c>
      <c r="D1563" s="94">
        <v>2</v>
      </c>
      <c r="E1563" s="60" t="s">
        <v>5588</v>
      </c>
      <c r="F1563" s="25">
        <f t="shared" si="82"/>
        <v>196.71333333333334</v>
      </c>
      <c r="G1563" s="25">
        <f t="shared" si="83"/>
        <v>8.7567500000000003</v>
      </c>
      <c r="H1563" s="32"/>
      <c r="I1563" s="31"/>
      <c r="J1563" s="25">
        <f t="shared" si="84"/>
        <v>233.92039999999997</v>
      </c>
      <c r="K1563" s="21"/>
      <c r="L1563" s="16"/>
      <c r="M1563" s="101">
        <v>1.952</v>
      </c>
      <c r="N1563" s="101">
        <v>25.92</v>
      </c>
      <c r="O1563" s="101">
        <v>0.65700000000000003</v>
      </c>
      <c r="P1563" s="101">
        <v>6.4980000000000002</v>
      </c>
      <c r="Q1563" s="101">
        <v>27.193000000000001</v>
      </c>
      <c r="R1563" s="101">
        <v>552.26900000000001</v>
      </c>
      <c r="S1563" s="101">
        <v>51</v>
      </c>
      <c r="T1563" s="101">
        <v>0.78</v>
      </c>
      <c r="U1563" s="101">
        <v>538.36</v>
      </c>
    </row>
    <row r="1564" spans="1:21" x14ac:dyDescent="0.25">
      <c r="A1564" s="60" t="s">
        <v>4823</v>
      </c>
      <c r="B1564" s="60" t="s">
        <v>524</v>
      </c>
      <c r="C1564" s="60" t="s">
        <v>4834</v>
      </c>
      <c r="D1564" s="94">
        <v>2</v>
      </c>
      <c r="E1564" s="60" t="s">
        <v>5573</v>
      </c>
      <c r="F1564" s="25">
        <f t="shared" si="82"/>
        <v>196.61333333333332</v>
      </c>
      <c r="G1564" s="25">
        <f t="shared" si="83"/>
        <v>205.40025</v>
      </c>
      <c r="H1564" s="32"/>
      <c r="I1564" s="31"/>
      <c r="J1564" s="25">
        <f t="shared" si="84"/>
        <v>183.01259999999996</v>
      </c>
      <c r="K1564" s="21"/>
      <c r="L1564" s="16"/>
      <c r="M1564" s="101">
        <v>301.202</v>
      </c>
      <c r="N1564" s="101">
        <v>187.86799999999999</v>
      </c>
      <c r="O1564" s="101">
        <v>177.83799999999999</v>
      </c>
      <c r="P1564" s="101">
        <v>154.69300000000001</v>
      </c>
      <c r="Q1564" s="101">
        <v>187.339</v>
      </c>
      <c r="R1564" s="101">
        <v>137.88399999999999</v>
      </c>
      <c r="S1564" s="101">
        <v>175</v>
      </c>
      <c r="T1564" s="101">
        <v>235.14</v>
      </c>
      <c r="U1564" s="101">
        <v>179.7</v>
      </c>
    </row>
    <row r="1565" spans="1:21" x14ac:dyDescent="0.25">
      <c r="A1565" s="60" t="s">
        <v>4823</v>
      </c>
      <c r="B1565" s="60" t="s">
        <v>1229</v>
      </c>
      <c r="C1565" s="60" t="s">
        <v>4908</v>
      </c>
      <c r="D1565" s="94">
        <v>16</v>
      </c>
      <c r="E1565" s="60" t="s">
        <v>9346</v>
      </c>
      <c r="F1565" s="25">
        <f t="shared" si="82"/>
        <v>196.35666666666665</v>
      </c>
      <c r="G1565" s="25">
        <f t="shared" si="83"/>
        <v>181.90600000000001</v>
      </c>
      <c r="H1565" s="32"/>
      <c r="I1565" s="31"/>
      <c r="J1565" s="25">
        <f t="shared" si="84"/>
        <v>184.78299999999999</v>
      </c>
      <c r="K1565" s="21"/>
      <c r="L1565" s="16"/>
      <c r="M1565" s="101">
        <v>176.751</v>
      </c>
      <c r="N1565" s="101">
        <v>111.526</v>
      </c>
      <c r="O1565" s="101">
        <v>241.488</v>
      </c>
      <c r="P1565" s="101">
        <v>197.85900000000001</v>
      </c>
      <c r="Q1565" s="101">
        <v>155.27199999999999</v>
      </c>
      <c r="R1565" s="101">
        <v>179.57300000000001</v>
      </c>
      <c r="S1565" s="101">
        <v>190</v>
      </c>
      <c r="T1565" s="101">
        <v>105.54</v>
      </c>
      <c r="U1565" s="101">
        <v>293.52999999999997</v>
      </c>
    </row>
    <row r="1566" spans="1:21" x14ac:dyDescent="0.25">
      <c r="A1566" s="60" t="s">
        <v>4823</v>
      </c>
      <c r="B1566" s="60" t="s">
        <v>1331</v>
      </c>
      <c r="C1566" s="60" t="s">
        <v>4913</v>
      </c>
      <c r="D1566" s="94">
        <v>18</v>
      </c>
      <c r="E1566" s="60" t="s">
        <v>9706</v>
      </c>
      <c r="F1566" s="25">
        <f t="shared" si="82"/>
        <v>196.1</v>
      </c>
      <c r="G1566" s="25">
        <f t="shared" si="83"/>
        <v>808.33449999999993</v>
      </c>
      <c r="H1566" s="32"/>
      <c r="I1566" s="31"/>
      <c r="J1566" s="25">
        <f t="shared" si="84"/>
        <v>1007.4784</v>
      </c>
      <c r="K1566" s="21"/>
      <c r="L1566" s="16"/>
      <c r="M1566" s="101">
        <v>226.386</v>
      </c>
      <c r="N1566" s="101">
        <v>1679.856</v>
      </c>
      <c r="O1566" s="101">
        <v>539.88599999999997</v>
      </c>
      <c r="P1566" s="101">
        <v>787.21</v>
      </c>
      <c r="Q1566" s="101">
        <v>94.067999999999998</v>
      </c>
      <c r="R1566" s="101">
        <v>4355.0240000000003</v>
      </c>
      <c r="S1566" s="101">
        <v>121</v>
      </c>
      <c r="T1566" s="101">
        <v>140.28</v>
      </c>
      <c r="U1566" s="101">
        <v>327.02</v>
      </c>
    </row>
    <row r="1567" spans="1:21" x14ac:dyDescent="0.25">
      <c r="A1567" s="60" t="s">
        <v>4823</v>
      </c>
      <c r="B1567" s="60" t="s">
        <v>3384</v>
      </c>
      <c r="C1567" s="60" t="s">
        <v>4848</v>
      </c>
      <c r="D1567" s="94">
        <v>5</v>
      </c>
      <c r="E1567" s="60" t="s">
        <v>5922</v>
      </c>
      <c r="F1567" s="25">
        <f t="shared" si="82"/>
        <v>196.07000000000002</v>
      </c>
      <c r="G1567" s="25">
        <f t="shared" si="83"/>
        <v>21.109749999999998</v>
      </c>
      <c r="H1567" s="32"/>
      <c r="I1567" s="31"/>
      <c r="J1567" s="25">
        <f t="shared" si="84"/>
        <v>148.1326</v>
      </c>
      <c r="K1567" s="21"/>
      <c r="L1567" s="16"/>
      <c r="M1567" s="101">
        <v>21.617000000000001</v>
      </c>
      <c r="N1567" s="101">
        <v>7.8949999999999996</v>
      </c>
      <c r="O1567" s="101">
        <v>23.884</v>
      </c>
      <c r="P1567" s="101">
        <v>31.042999999999999</v>
      </c>
      <c r="Q1567" s="101">
        <v>70.733000000000004</v>
      </c>
      <c r="R1567" s="101">
        <v>81.72</v>
      </c>
      <c r="S1567" s="101">
        <v>209</v>
      </c>
      <c r="T1567" s="101">
        <v>118.33</v>
      </c>
      <c r="U1567" s="101">
        <v>260.88</v>
      </c>
    </row>
    <row r="1568" spans="1:21" x14ac:dyDescent="0.25">
      <c r="A1568" s="60" t="s">
        <v>4823</v>
      </c>
      <c r="B1568" s="60" t="s">
        <v>689</v>
      </c>
      <c r="C1568" s="60" t="s">
        <v>4908</v>
      </c>
      <c r="D1568" s="94">
        <v>16</v>
      </c>
      <c r="E1568" s="60" t="s">
        <v>9275</v>
      </c>
      <c r="F1568" s="25">
        <f t="shared" ref="F1568:F1631" si="85">SUM(S1568:U1568)/3</f>
        <v>196.03666666666666</v>
      </c>
      <c r="G1568" s="25">
        <f t="shared" ref="G1568:G1631" si="86">SUM(M1568:P1568)/4</f>
        <v>68.128749999999997</v>
      </c>
      <c r="H1568" s="32"/>
      <c r="I1568" s="31"/>
      <c r="J1568" s="25">
        <f t="shared" ref="J1568:J1631" si="87">SUM(Q1568:U1568)/5</f>
        <v>156.39279999999999</v>
      </c>
      <c r="K1568" s="21"/>
      <c r="L1568" s="16"/>
      <c r="M1568" s="101">
        <v>21.654</v>
      </c>
      <c r="N1568" s="101">
        <v>91.73</v>
      </c>
      <c r="O1568" s="101">
        <v>55.402000000000001</v>
      </c>
      <c r="P1568" s="101">
        <v>103.729</v>
      </c>
      <c r="Q1568" s="101">
        <v>123.139</v>
      </c>
      <c r="R1568" s="101">
        <v>70.715000000000003</v>
      </c>
      <c r="S1568" s="101">
        <v>215</v>
      </c>
      <c r="T1568" s="101">
        <v>120.36</v>
      </c>
      <c r="U1568" s="101">
        <v>252.75</v>
      </c>
    </row>
    <row r="1569" spans="1:21" x14ac:dyDescent="0.25">
      <c r="A1569" s="60" t="s">
        <v>4823</v>
      </c>
      <c r="B1569" s="60" t="s">
        <v>1662</v>
      </c>
      <c r="C1569" s="60" t="s">
        <v>4872</v>
      </c>
      <c r="D1569" s="94">
        <v>10</v>
      </c>
      <c r="E1569" s="60" t="s">
        <v>7111</v>
      </c>
      <c r="F1569" s="25">
        <f t="shared" si="85"/>
        <v>195.71</v>
      </c>
      <c r="G1569" s="25">
        <f t="shared" si="86"/>
        <v>99.485749999999996</v>
      </c>
      <c r="H1569" s="32"/>
      <c r="I1569" s="31"/>
      <c r="J1569" s="25">
        <f t="shared" si="87"/>
        <v>136.2338</v>
      </c>
      <c r="K1569" s="21"/>
      <c r="L1569" s="16"/>
      <c r="M1569" s="101">
        <v>4.5</v>
      </c>
      <c r="N1569" s="101">
        <v>7.7249999999999996</v>
      </c>
      <c r="O1569" s="101">
        <v>88.301000000000002</v>
      </c>
      <c r="P1569" s="101">
        <v>297.41699999999997</v>
      </c>
      <c r="Q1569" s="101">
        <v>49.420999999999999</v>
      </c>
      <c r="R1569" s="101">
        <v>44.618000000000002</v>
      </c>
      <c r="S1569" s="101">
        <v>178</v>
      </c>
      <c r="T1569" s="101">
        <v>110.55</v>
      </c>
      <c r="U1569" s="101">
        <v>298.58</v>
      </c>
    </row>
    <row r="1570" spans="1:21" x14ac:dyDescent="0.25">
      <c r="A1570" s="60" t="s">
        <v>4823</v>
      </c>
      <c r="B1570" s="60" t="s">
        <v>351</v>
      </c>
      <c r="C1570" s="60" t="s">
        <v>4897</v>
      </c>
      <c r="D1570" s="94">
        <v>15</v>
      </c>
      <c r="E1570" s="60" t="s">
        <v>8408</v>
      </c>
      <c r="F1570" s="25">
        <f t="shared" si="85"/>
        <v>195.19000000000003</v>
      </c>
      <c r="G1570" s="25">
        <f t="shared" si="86"/>
        <v>50.205749999999995</v>
      </c>
      <c r="H1570" s="32"/>
      <c r="I1570" s="31"/>
      <c r="J1570" s="25">
        <f t="shared" si="87"/>
        <v>125.34540000000001</v>
      </c>
      <c r="K1570" s="21"/>
      <c r="L1570" s="16"/>
      <c r="M1570" s="101">
        <v>78.087999999999994</v>
      </c>
      <c r="N1570" s="101">
        <v>6.056</v>
      </c>
      <c r="O1570" s="101">
        <v>31.77</v>
      </c>
      <c r="P1570" s="101">
        <v>84.909000000000006</v>
      </c>
      <c r="Q1570" s="101">
        <v>1.554</v>
      </c>
      <c r="R1570" s="101">
        <v>39.603000000000002</v>
      </c>
      <c r="S1570" s="101">
        <v>208</v>
      </c>
      <c r="T1570" s="101">
        <v>40.6</v>
      </c>
      <c r="U1570" s="101">
        <v>336.97</v>
      </c>
    </row>
    <row r="1571" spans="1:21" x14ac:dyDescent="0.25">
      <c r="A1571" s="60" t="s">
        <v>4823</v>
      </c>
      <c r="B1571" s="60" t="s">
        <v>1783</v>
      </c>
      <c r="C1571" s="60" t="s">
        <v>4905</v>
      </c>
      <c r="D1571" s="94">
        <v>15</v>
      </c>
      <c r="E1571" s="60" t="s">
        <v>8588</v>
      </c>
      <c r="F1571" s="25">
        <f t="shared" si="85"/>
        <v>194.97666666666666</v>
      </c>
      <c r="G1571" s="25">
        <f t="shared" si="86"/>
        <v>134.78100000000001</v>
      </c>
      <c r="H1571" s="32"/>
      <c r="I1571" s="31"/>
      <c r="J1571" s="25">
        <f t="shared" si="87"/>
        <v>161.87859999999998</v>
      </c>
      <c r="K1571" s="21"/>
      <c r="L1571" s="16"/>
      <c r="M1571" s="101">
        <v>150.07400000000001</v>
      </c>
      <c r="N1571" s="101">
        <v>151.477</v>
      </c>
      <c r="O1571" s="101">
        <v>75.584000000000003</v>
      </c>
      <c r="P1571" s="101">
        <v>161.989</v>
      </c>
      <c r="Q1571" s="101">
        <v>126.82899999999999</v>
      </c>
      <c r="R1571" s="101">
        <v>97.634</v>
      </c>
      <c r="S1571" s="101">
        <v>104</v>
      </c>
      <c r="T1571" s="101">
        <v>179.17</v>
      </c>
      <c r="U1571" s="101">
        <v>301.76</v>
      </c>
    </row>
    <row r="1572" spans="1:21" x14ac:dyDescent="0.25">
      <c r="A1572" s="60" t="s">
        <v>4823</v>
      </c>
      <c r="B1572" s="60" t="s">
        <v>3022</v>
      </c>
      <c r="C1572" s="60" t="s">
        <v>4886</v>
      </c>
      <c r="D1572" s="94">
        <v>11</v>
      </c>
      <c r="E1572" s="60" t="s">
        <v>7759</v>
      </c>
      <c r="F1572" s="25">
        <f t="shared" si="85"/>
        <v>194.97333333333333</v>
      </c>
      <c r="G1572" s="25">
        <f t="shared" si="86"/>
        <v>9.7429999999999986</v>
      </c>
      <c r="H1572" s="32"/>
      <c r="I1572" s="31"/>
      <c r="J1572" s="25">
        <f t="shared" si="87"/>
        <v>141.81</v>
      </c>
      <c r="K1572" s="21"/>
      <c r="L1572" s="16"/>
      <c r="M1572" s="101">
        <v>11.145</v>
      </c>
      <c r="N1572" s="101">
        <v>6.4260000000000002</v>
      </c>
      <c r="O1572" s="101">
        <v>12.361000000000001</v>
      </c>
      <c r="P1572" s="101">
        <v>9.0399999999999991</v>
      </c>
      <c r="Q1572" s="101">
        <v>50.386000000000003</v>
      </c>
      <c r="R1572" s="101">
        <v>73.744</v>
      </c>
      <c r="S1572" s="101">
        <v>340</v>
      </c>
      <c r="T1572" s="101">
        <v>117.25</v>
      </c>
      <c r="U1572" s="101">
        <v>127.67</v>
      </c>
    </row>
    <row r="1573" spans="1:21" x14ac:dyDescent="0.25">
      <c r="A1573" s="60" t="s">
        <v>4823</v>
      </c>
      <c r="B1573" s="60" t="s">
        <v>1819</v>
      </c>
      <c r="C1573" s="60" t="s">
        <v>4908</v>
      </c>
      <c r="D1573" s="94">
        <v>16</v>
      </c>
      <c r="E1573" s="60" t="s">
        <v>9296</v>
      </c>
      <c r="F1573" s="25">
        <f t="shared" si="85"/>
        <v>194.33666666666667</v>
      </c>
      <c r="G1573" s="25">
        <f t="shared" si="86"/>
        <v>55.307749999999999</v>
      </c>
      <c r="H1573" s="32"/>
      <c r="I1573" s="31"/>
      <c r="J1573" s="25">
        <f t="shared" si="87"/>
        <v>157.12520000000001</v>
      </c>
      <c r="K1573" s="21"/>
      <c r="L1573" s="16"/>
      <c r="M1573" s="101">
        <v>40.630000000000003</v>
      </c>
      <c r="N1573" s="101">
        <v>28.431000000000001</v>
      </c>
      <c r="O1573" s="101">
        <v>78.971000000000004</v>
      </c>
      <c r="P1573" s="101">
        <v>73.198999999999998</v>
      </c>
      <c r="Q1573" s="101">
        <v>111.027</v>
      </c>
      <c r="R1573" s="101">
        <v>91.588999999999999</v>
      </c>
      <c r="S1573" s="101">
        <v>227</v>
      </c>
      <c r="T1573" s="101">
        <v>184.53</v>
      </c>
      <c r="U1573" s="101">
        <v>171.48</v>
      </c>
    </row>
    <row r="1574" spans="1:21" x14ac:dyDescent="0.25">
      <c r="A1574" s="60" t="s">
        <v>4823</v>
      </c>
      <c r="B1574" s="60" t="s">
        <v>2638</v>
      </c>
      <c r="C1574" s="60" t="s">
        <v>4907</v>
      </c>
      <c r="D1574" s="94">
        <v>16</v>
      </c>
      <c r="E1574" s="60" t="s">
        <v>9037</v>
      </c>
      <c r="F1574" s="25">
        <f t="shared" si="85"/>
        <v>194.12666666666667</v>
      </c>
      <c r="G1574" s="25">
        <f t="shared" si="86"/>
        <v>74.006249999999994</v>
      </c>
      <c r="H1574" s="32"/>
      <c r="I1574" s="31"/>
      <c r="J1574" s="25">
        <f t="shared" si="87"/>
        <v>161.57239999999999</v>
      </c>
      <c r="K1574" s="21"/>
      <c r="L1574" s="16"/>
      <c r="M1574" s="101">
        <v>65.822000000000003</v>
      </c>
      <c r="N1574" s="101">
        <v>37.755000000000003</v>
      </c>
      <c r="O1574" s="101">
        <v>35.677</v>
      </c>
      <c r="P1574" s="101">
        <v>156.77099999999999</v>
      </c>
      <c r="Q1574" s="101">
        <v>174.179</v>
      </c>
      <c r="R1574" s="101">
        <v>51.302999999999997</v>
      </c>
      <c r="S1574" s="101">
        <v>206</v>
      </c>
      <c r="T1574" s="101">
        <v>145.34</v>
      </c>
      <c r="U1574" s="101">
        <v>231.04</v>
      </c>
    </row>
    <row r="1575" spans="1:21" x14ac:dyDescent="0.25">
      <c r="A1575" s="60" t="s">
        <v>4823</v>
      </c>
      <c r="B1575" s="60" t="s">
        <v>2810</v>
      </c>
      <c r="C1575" s="60" t="s">
        <v>4852</v>
      </c>
      <c r="D1575" s="94">
        <v>6</v>
      </c>
      <c r="E1575" s="60" t="s">
        <v>6340</v>
      </c>
      <c r="F1575" s="25">
        <f t="shared" si="85"/>
        <v>194.01333333333332</v>
      </c>
      <c r="G1575" s="25">
        <f t="shared" si="86"/>
        <v>23.2285</v>
      </c>
      <c r="H1575" s="32"/>
      <c r="I1575" s="31"/>
      <c r="J1575" s="25">
        <f t="shared" si="87"/>
        <v>138.08499999999998</v>
      </c>
      <c r="K1575" s="21"/>
      <c r="L1575" s="16"/>
      <c r="M1575" s="101">
        <v>24.981999999999999</v>
      </c>
      <c r="N1575" s="101">
        <v>11.971</v>
      </c>
      <c r="O1575" s="101">
        <v>18.901</v>
      </c>
      <c r="P1575" s="101">
        <v>37.06</v>
      </c>
      <c r="Q1575" s="101">
        <v>28.097000000000001</v>
      </c>
      <c r="R1575" s="101">
        <v>80.287999999999997</v>
      </c>
      <c r="S1575" s="101">
        <v>133</v>
      </c>
      <c r="T1575" s="101">
        <v>87.73</v>
      </c>
      <c r="U1575" s="101">
        <v>361.31</v>
      </c>
    </row>
    <row r="1576" spans="1:21" x14ac:dyDescent="0.25">
      <c r="A1576" s="60" t="s">
        <v>4823</v>
      </c>
      <c r="B1576" s="60" t="s">
        <v>1149</v>
      </c>
      <c r="C1576" s="60" t="s">
        <v>4896</v>
      </c>
      <c r="D1576" s="94">
        <v>15</v>
      </c>
      <c r="E1576" s="60" t="s">
        <v>8217</v>
      </c>
      <c r="F1576" s="25">
        <f t="shared" si="85"/>
        <v>193.87666666666667</v>
      </c>
      <c r="G1576" s="25">
        <f t="shared" si="86"/>
        <v>73.111500000000007</v>
      </c>
      <c r="H1576" s="32"/>
      <c r="I1576" s="31"/>
      <c r="J1576" s="25">
        <f t="shared" si="87"/>
        <v>184.41579999999999</v>
      </c>
      <c r="K1576" s="21"/>
      <c r="L1576" s="16"/>
      <c r="M1576" s="101">
        <v>21.315000000000001</v>
      </c>
      <c r="N1576" s="101">
        <v>233.46100000000001</v>
      </c>
      <c r="O1576" s="101">
        <v>6.2249999999999996</v>
      </c>
      <c r="P1576" s="101">
        <v>31.445</v>
      </c>
      <c r="Q1576" s="101">
        <v>331.96300000000002</v>
      </c>
      <c r="R1576" s="101">
        <v>8.4860000000000007</v>
      </c>
      <c r="S1576" s="101">
        <v>146</v>
      </c>
      <c r="T1576" s="101">
        <v>32.46</v>
      </c>
      <c r="U1576" s="101">
        <v>403.17</v>
      </c>
    </row>
    <row r="1577" spans="1:21" x14ac:dyDescent="0.25">
      <c r="A1577" s="60" t="s">
        <v>4823</v>
      </c>
      <c r="B1577" s="60" t="s">
        <v>1791</v>
      </c>
      <c r="C1577" s="60" t="s">
        <v>4864</v>
      </c>
      <c r="D1577" s="94">
        <v>7</v>
      </c>
      <c r="E1577" s="60" t="s">
        <v>6857</v>
      </c>
      <c r="F1577" s="25">
        <f t="shared" si="85"/>
        <v>193.5</v>
      </c>
      <c r="G1577" s="25">
        <f t="shared" si="86"/>
        <v>173.15375</v>
      </c>
      <c r="H1577" s="32"/>
      <c r="I1577" s="31"/>
      <c r="J1577" s="25">
        <f t="shared" si="87"/>
        <v>165.45080000000002</v>
      </c>
      <c r="K1577" s="21"/>
      <c r="L1577" s="16"/>
      <c r="M1577" s="101">
        <v>48.279000000000003</v>
      </c>
      <c r="N1577" s="101">
        <v>101.113</v>
      </c>
      <c r="O1577" s="101">
        <v>160.68799999999999</v>
      </c>
      <c r="P1577" s="101">
        <v>382.53500000000003</v>
      </c>
      <c r="Q1577" s="101">
        <v>192.767</v>
      </c>
      <c r="R1577" s="101">
        <v>53.987000000000002</v>
      </c>
      <c r="S1577" s="101">
        <v>159</v>
      </c>
      <c r="T1577" s="101">
        <v>280.66000000000003</v>
      </c>
      <c r="U1577" s="101">
        <v>140.84</v>
      </c>
    </row>
    <row r="1578" spans="1:21" x14ac:dyDescent="0.25">
      <c r="A1578" s="60" t="s">
        <v>4823</v>
      </c>
      <c r="B1578" s="60" t="s">
        <v>1284</v>
      </c>
      <c r="C1578" s="60" t="s">
        <v>4864</v>
      </c>
      <c r="D1578" s="94">
        <v>7</v>
      </c>
      <c r="E1578" s="60" t="s">
        <v>6858</v>
      </c>
      <c r="F1578" s="25">
        <f t="shared" si="85"/>
        <v>192.84</v>
      </c>
      <c r="G1578" s="25">
        <f t="shared" si="86"/>
        <v>135.78924999999998</v>
      </c>
      <c r="H1578" s="32"/>
      <c r="I1578" s="31"/>
      <c r="J1578" s="25">
        <f t="shared" si="87"/>
        <v>184.785</v>
      </c>
      <c r="K1578" s="21"/>
      <c r="L1578" s="16"/>
      <c r="M1578" s="101">
        <v>36.493000000000002</v>
      </c>
      <c r="N1578" s="101">
        <v>84.35</v>
      </c>
      <c r="O1578" s="101">
        <v>314.56299999999999</v>
      </c>
      <c r="P1578" s="101">
        <v>107.751</v>
      </c>
      <c r="Q1578" s="101">
        <v>93.222999999999999</v>
      </c>
      <c r="R1578" s="101">
        <v>252.18199999999999</v>
      </c>
      <c r="S1578" s="101">
        <v>208</v>
      </c>
      <c r="T1578" s="101">
        <v>48.73</v>
      </c>
      <c r="U1578" s="101">
        <v>321.79000000000002</v>
      </c>
    </row>
    <row r="1579" spans="1:21" x14ac:dyDescent="0.25">
      <c r="A1579" s="60" t="s">
        <v>4823</v>
      </c>
      <c r="B1579" s="60" t="s">
        <v>2220</v>
      </c>
      <c r="C1579" s="60" t="s">
        <v>4910</v>
      </c>
      <c r="D1579" s="94">
        <v>17</v>
      </c>
      <c r="E1579" s="60" t="s">
        <v>9559</v>
      </c>
      <c r="F1579" s="25">
        <f t="shared" si="85"/>
        <v>192.4433333333333</v>
      </c>
      <c r="G1579" s="25">
        <f t="shared" si="86"/>
        <v>45.984250000000003</v>
      </c>
      <c r="H1579" s="32"/>
      <c r="I1579" s="31"/>
      <c r="J1579" s="25">
        <f t="shared" si="87"/>
        <v>138.58180000000002</v>
      </c>
      <c r="K1579" s="21"/>
      <c r="L1579" s="16"/>
      <c r="M1579" s="101">
        <v>39.555</v>
      </c>
      <c r="N1579" s="101">
        <v>48.542000000000002</v>
      </c>
      <c r="O1579" s="101">
        <v>41.234000000000002</v>
      </c>
      <c r="P1579" s="101">
        <v>54.606000000000002</v>
      </c>
      <c r="Q1579" s="101">
        <v>60.792999999999999</v>
      </c>
      <c r="R1579" s="101">
        <v>54.786000000000001</v>
      </c>
      <c r="S1579" s="101">
        <v>153</v>
      </c>
      <c r="T1579" s="101">
        <v>149.02000000000001</v>
      </c>
      <c r="U1579" s="101">
        <v>275.31</v>
      </c>
    </row>
    <row r="1580" spans="1:21" x14ac:dyDescent="0.25">
      <c r="A1580" s="60" t="s">
        <v>4823</v>
      </c>
      <c r="B1580" s="60" t="s">
        <v>1802</v>
      </c>
      <c r="C1580" s="60" t="s">
        <v>4879</v>
      </c>
      <c r="D1580" s="94">
        <v>11</v>
      </c>
      <c r="E1580" s="60" t="s">
        <v>7447</v>
      </c>
      <c r="F1580" s="25">
        <f t="shared" si="85"/>
        <v>191.80999999999997</v>
      </c>
      <c r="G1580" s="25">
        <f t="shared" si="86"/>
        <v>8.4192500000000017</v>
      </c>
      <c r="H1580" s="32"/>
      <c r="I1580" s="31"/>
      <c r="J1580" s="25">
        <f t="shared" si="87"/>
        <v>140.02420000000001</v>
      </c>
      <c r="K1580" s="21"/>
      <c r="L1580" s="16"/>
      <c r="M1580" s="101" t="s">
        <v>5176</v>
      </c>
      <c r="N1580" s="101">
        <v>16.882000000000001</v>
      </c>
      <c r="O1580" s="101">
        <v>3.3879999999999999</v>
      </c>
      <c r="P1580" s="101">
        <v>13.407</v>
      </c>
      <c r="Q1580" s="101" t="s">
        <v>5176</v>
      </c>
      <c r="R1580" s="101">
        <v>124.691</v>
      </c>
      <c r="S1580" s="101">
        <v>379</v>
      </c>
      <c r="T1580" s="101">
        <v>160.31</v>
      </c>
      <c r="U1580" s="101">
        <v>36.119999999999997</v>
      </c>
    </row>
    <row r="1581" spans="1:21" x14ac:dyDescent="0.25">
      <c r="A1581" s="60" t="s">
        <v>4823</v>
      </c>
      <c r="B1581" s="60" t="s">
        <v>1942</v>
      </c>
      <c r="C1581" s="60" t="s">
        <v>4913</v>
      </c>
      <c r="D1581" s="94">
        <v>18</v>
      </c>
      <c r="E1581" s="60" t="s">
        <v>9693</v>
      </c>
      <c r="F1581" s="25">
        <f t="shared" si="85"/>
        <v>191.54333333333332</v>
      </c>
      <c r="G1581" s="25">
        <f t="shared" si="86"/>
        <v>66.078249999999997</v>
      </c>
      <c r="H1581" s="32"/>
      <c r="I1581" s="31"/>
      <c r="J1581" s="25">
        <f t="shared" si="87"/>
        <v>178.6266</v>
      </c>
      <c r="K1581" s="21"/>
      <c r="L1581" s="16"/>
      <c r="M1581" s="101">
        <v>36.731999999999999</v>
      </c>
      <c r="N1581" s="101">
        <v>67.578000000000003</v>
      </c>
      <c r="O1581" s="101">
        <v>120.876</v>
      </c>
      <c r="P1581" s="101">
        <v>39.127000000000002</v>
      </c>
      <c r="Q1581" s="101">
        <v>239.553</v>
      </c>
      <c r="R1581" s="101">
        <v>78.95</v>
      </c>
      <c r="S1581" s="101">
        <v>44</v>
      </c>
      <c r="T1581" s="101">
        <v>68.78</v>
      </c>
      <c r="U1581" s="101">
        <v>461.85</v>
      </c>
    </row>
    <row r="1582" spans="1:21" x14ac:dyDescent="0.25">
      <c r="A1582" s="60" t="s">
        <v>4823</v>
      </c>
      <c r="B1582" s="60" t="s">
        <v>1087</v>
      </c>
      <c r="C1582" s="60" t="s">
        <v>4886</v>
      </c>
      <c r="D1582" s="94">
        <v>11</v>
      </c>
      <c r="E1582" s="60" t="s">
        <v>7824</v>
      </c>
      <c r="F1582" s="25">
        <f t="shared" si="85"/>
        <v>191.42333333333332</v>
      </c>
      <c r="G1582" s="25">
        <f t="shared" si="86"/>
        <v>130.03375</v>
      </c>
      <c r="H1582" s="32"/>
      <c r="I1582" s="31"/>
      <c r="J1582" s="25">
        <f t="shared" si="87"/>
        <v>152.08840000000004</v>
      </c>
      <c r="K1582" s="21"/>
      <c r="L1582" s="16"/>
      <c r="M1582" s="101">
        <v>105.346</v>
      </c>
      <c r="N1582" s="101">
        <v>66.346999999999994</v>
      </c>
      <c r="O1582" s="101">
        <v>236.67</v>
      </c>
      <c r="P1582" s="101">
        <v>111.77200000000001</v>
      </c>
      <c r="Q1582" s="101">
        <v>88.688000000000002</v>
      </c>
      <c r="R1582" s="101">
        <v>97.483999999999995</v>
      </c>
      <c r="S1582" s="101">
        <v>168</v>
      </c>
      <c r="T1582" s="101">
        <v>183.94</v>
      </c>
      <c r="U1582" s="101">
        <v>222.33</v>
      </c>
    </row>
    <row r="1583" spans="1:21" x14ac:dyDescent="0.25">
      <c r="A1583" s="60" t="s">
        <v>4823</v>
      </c>
      <c r="B1583" s="60" t="s">
        <v>10031</v>
      </c>
      <c r="C1583" s="60" t="s">
        <v>4826</v>
      </c>
      <c r="D1583" s="94">
        <v>1</v>
      </c>
      <c r="E1583" s="60" t="s">
        <v>10032</v>
      </c>
      <c r="F1583" s="25">
        <f t="shared" si="85"/>
        <v>191.34666666666666</v>
      </c>
      <c r="G1583" s="25">
        <f t="shared" si="86"/>
        <v>5.5385</v>
      </c>
      <c r="H1583" s="32"/>
      <c r="I1583" s="31"/>
      <c r="J1583" s="25">
        <f t="shared" si="87"/>
        <v>129.84200000000001</v>
      </c>
      <c r="K1583" s="21"/>
      <c r="L1583" s="16"/>
      <c r="M1583" s="101">
        <v>0.17599999999999999</v>
      </c>
      <c r="N1583" s="101">
        <v>4.867</v>
      </c>
      <c r="O1583" s="101">
        <v>17.111000000000001</v>
      </c>
      <c r="P1583" s="101" t="s">
        <v>5176</v>
      </c>
      <c r="Q1583" s="101">
        <v>53.634</v>
      </c>
      <c r="R1583" s="101">
        <v>21.536000000000001</v>
      </c>
      <c r="S1583" s="101">
        <v>57</v>
      </c>
      <c r="T1583" s="101">
        <v>211.76</v>
      </c>
      <c r="U1583" s="101">
        <v>305.27999999999997</v>
      </c>
    </row>
    <row r="1584" spans="1:21" x14ac:dyDescent="0.25">
      <c r="A1584" s="60" t="s">
        <v>4823</v>
      </c>
      <c r="B1584" s="60" t="s">
        <v>1945</v>
      </c>
      <c r="C1584" s="60" t="s">
        <v>4908</v>
      </c>
      <c r="D1584" s="94">
        <v>16</v>
      </c>
      <c r="E1584" s="60" t="s">
        <v>9266</v>
      </c>
      <c r="F1584" s="25">
        <f t="shared" si="85"/>
        <v>190.38666666666666</v>
      </c>
      <c r="G1584" s="25">
        <f t="shared" si="86"/>
        <v>76.604749999999996</v>
      </c>
      <c r="H1584" s="32"/>
      <c r="I1584" s="31"/>
      <c r="J1584" s="25">
        <f t="shared" si="87"/>
        <v>150.07599999999999</v>
      </c>
      <c r="K1584" s="21"/>
      <c r="L1584" s="16"/>
      <c r="M1584" s="101">
        <v>31.402999999999999</v>
      </c>
      <c r="N1584" s="101">
        <v>58.725999999999999</v>
      </c>
      <c r="O1584" s="101">
        <v>49.694000000000003</v>
      </c>
      <c r="P1584" s="101">
        <v>166.596</v>
      </c>
      <c r="Q1584" s="101">
        <v>102.863</v>
      </c>
      <c r="R1584" s="101">
        <v>76.356999999999999</v>
      </c>
      <c r="S1584" s="101">
        <v>223</v>
      </c>
      <c r="T1584" s="101">
        <v>126.39</v>
      </c>
      <c r="U1584" s="101">
        <v>221.77</v>
      </c>
    </row>
    <row r="1585" spans="1:21" x14ac:dyDescent="0.25">
      <c r="A1585" s="60" t="s">
        <v>4823</v>
      </c>
      <c r="B1585" s="60" t="s">
        <v>2095</v>
      </c>
      <c r="C1585" s="60" t="s">
        <v>4907</v>
      </c>
      <c r="D1585" s="94">
        <v>16</v>
      </c>
      <c r="E1585" s="60" t="s">
        <v>9058</v>
      </c>
      <c r="F1585" s="25">
        <f t="shared" si="85"/>
        <v>190.14666666666665</v>
      </c>
      <c r="G1585" s="25">
        <f t="shared" si="86"/>
        <v>106.3655</v>
      </c>
      <c r="H1585" s="32"/>
      <c r="I1585" s="31"/>
      <c r="J1585" s="25">
        <f t="shared" si="87"/>
        <v>290.98860000000002</v>
      </c>
      <c r="K1585" s="21"/>
      <c r="L1585" s="16"/>
      <c r="M1585" s="101">
        <v>88.022999999999996</v>
      </c>
      <c r="N1585" s="101">
        <v>104.771</v>
      </c>
      <c r="O1585" s="101">
        <v>124.48399999999999</v>
      </c>
      <c r="P1585" s="101">
        <v>108.184</v>
      </c>
      <c r="Q1585" s="101">
        <v>751.45699999999999</v>
      </c>
      <c r="R1585" s="101">
        <v>133.04599999999999</v>
      </c>
      <c r="S1585" s="101">
        <v>87</v>
      </c>
      <c r="T1585" s="101">
        <v>97.66</v>
      </c>
      <c r="U1585" s="101">
        <v>385.78</v>
      </c>
    </row>
    <row r="1586" spans="1:21" x14ac:dyDescent="0.25">
      <c r="A1586" s="60" t="s">
        <v>4823</v>
      </c>
      <c r="B1586" s="60" t="s">
        <v>2405</v>
      </c>
      <c r="C1586" s="60" t="s">
        <v>4894</v>
      </c>
      <c r="D1586" s="94">
        <v>13</v>
      </c>
      <c r="E1586" s="60" t="s">
        <v>8044</v>
      </c>
      <c r="F1586" s="25">
        <f t="shared" si="85"/>
        <v>190.14000000000001</v>
      </c>
      <c r="G1586" s="25">
        <f t="shared" si="86"/>
        <v>163.15600000000001</v>
      </c>
      <c r="H1586" s="32"/>
      <c r="I1586" s="31"/>
      <c r="J1586" s="25">
        <f t="shared" si="87"/>
        <v>388.64</v>
      </c>
      <c r="K1586" s="21"/>
      <c r="L1586" s="16"/>
      <c r="M1586" s="101">
        <v>207.97</v>
      </c>
      <c r="N1586" s="101">
        <v>48.606000000000002</v>
      </c>
      <c r="O1586" s="101">
        <v>20.626999999999999</v>
      </c>
      <c r="P1586" s="101">
        <v>375.42099999999999</v>
      </c>
      <c r="Q1586" s="101">
        <v>749.16899999999998</v>
      </c>
      <c r="R1586" s="101">
        <v>623.61099999999999</v>
      </c>
      <c r="S1586" s="101">
        <v>175</v>
      </c>
      <c r="T1586" s="101">
        <v>115.8</v>
      </c>
      <c r="U1586" s="101">
        <v>279.62</v>
      </c>
    </row>
    <row r="1587" spans="1:21" x14ac:dyDescent="0.25">
      <c r="A1587" s="60" t="s">
        <v>4823</v>
      </c>
      <c r="B1587" s="60" t="s">
        <v>4138</v>
      </c>
      <c r="C1587" s="60" t="s">
        <v>4878</v>
      </c>
      <c r="D1587" s="94">
        <v>11</v>
      </c>
      <c r="E1587" s="60" t="s">
        <v>7384</v>
      </c>
      <c r="F1587" s="25">
        <f t="shared" si="85"/>
        <v>189.90666666666667</v>
      </c>
      <c r="G1587" s="25">
        <f t="shared" si="86"/>
        <v>9.4750000000000001E-2</v>
      </c>
      <c r="H1587" s="32"/>
      <c r="I1587" s="31"/>
      <c r="J1587" s="25">
        <f t="shared" si="87"/>
        <v>113.944</v>
      </c>
      <c r="K1587" s="21"/>
      <c r="L1587" s="16"/>
      <c r="M1587" s="101" t="s">
        <v>5176</v>
      </c>
      <c r="N1587" s="101" t="s">
        <v>5176</v>
      </c>
      <c r="O1587" s="101">
        <v>0.379</v>
      </c>
      <c r="P1587" s="101" t="s">
        <v>5176</v>
      </c>
      <c r="Q1587" s="101" t="s">
        <v>5176</v>
      </c>
      <c r="R1587" s="101" t="s">
        <v>5176</v>
      </c>
      <c r="S1587" s="101">
        <v>70</v>
      </c>
      <c r="T1587" s="101">
        <v>163.77000000000001</v>
      </c>
      <c r="U1587" s="101">
        <v>335.95</v>
      </c>
    </row>
    <row r="1588" spans="1:21" x14ac:dyDescent="0.25">
      <c r="A1588" s="60" t="s">
        <v>4823</v>
      </c>
      <c r="B1588" s="60" t="s">
        <v>2827</v>
      </c>
      <c r="C1588" s="60" t="s">
        <v>4880</v>
      </c>
      <c r="D1588" s="94">
        <v>11</v>
      </c>
      <c r="E1588" s="60" t="s">
        <v>7474</v>
      </c>
      <c r="F1588" s="25">
        <f t="shared" si="85"/>
        <v>189.69999999999996</v>
      </c>
      <c r="G1588" s="25">
        <f t="shared" si="86"/>
        <v>99.999249999999989</v>
      </c>
      <c r="H1588" s="32"/>
      <c r="I1588" s="31"/>
      <c r="J1588" s="25">
        <f t="shared" si="87"/>
        <v>138.69139999999999</v>
      </c>
      <c r="K1588" s="21"/>
      <c r="L1588" s="16"/>
      <c r="M1588" s="101">
        <v>1.841</v>
      </c>
      <c r="N1588" s="101">
        <v>195.57300000000001</v>
      </c>
      <c r="O1588" s="101">
        <v>170.01</v>
      </c>
      <c r="P1588" s="101">
        <v>32.573</v>
      </c>
      <c r="Q1588" s="101">
        <v>49.627000000000002</v>
      </c>
      <c r="R1588" s="101">
        <v>74.73</v>
      </c>
      <c r="S1588" s="101">
        <v>146</v>
      </c>
      <c r="T1588" s="101">
        <v>183.17</v>
      </c>
      <c r="U1588" s="101">
        <v>239.93</v>
      </c>
    </row>
    <row r="1589" spans="1:21" x14ac:dyDescent="0.25">
      <c r="A1589" s="60" t="s">
        <v>4823</v>
      </c>
      <c r="B1589" s="60" t="s">
        <v>1644</v>
      </c>
      <c r="C1589" s="60" t="s">
        <v>4908</v>
      </c>
      <c r="D1589" s="94">
        <v>16</v>
      </c>
      <c r="E1589" s="60" t="s">
        <v>9297</v>
      </c>
      <c r="F1589" s="25">
        <f t="shared" si="85"/>
        <v>189.6933333333333</v>
      </c>
      <c r="G1589" s="25">
        <f t="shared" si="86"/>
        <v>91.22175</v>
      </c>
      <c r="H1589" s="32"/>
      <c r="I1589" s="31"/>
      <c r="J1589" s="25">
        <f t="shared" si="87"/>
        <v>153.95400000000001</v>
      </c>
      <c r="K1589" s="21"/>
      <c r="L1589" s="16"/>
      <c r="M1589" s="101">
        <v>92.75</v>
      </c>
      <c r="N1589" s="101">
        <v>43.485999999999997</v>
      </c>
      <c r="O1589" s="101">
        <v>139.172</v>
      </c>
      <c r="P1589" s="101">
        <v>89.478999999999999</v>
      </c>
      <c r="Q1589" s="101">
        <v>42.524999999999999</v>
      </c>
      <c r="R1589" s="101">
        <v>158.16499999999999</v>
      </c>
      <c r="S1589" s="101">
        <v>197</v>
      </c>
      <c r="T1589" s="101">
        <v>139.65</v>
      </c>
      <c r="U1589" s="101">
        <v>232.43</v>
      </c>
    </row>
    <row r="1590" spans="1:21" x14ac:dyDescent="0.25">
      <c r="A1590" s="60" t="s">
        <v>4823</v>
      </c>
      <c r="B1590" s="60" t="s">
        <v>1962</v>
      </c>
      <c r="C1590" s="60" t="s">
        <v>4886</v>
      </c>
      <c r="D1590" s="94">
        <v>11</v>
      </c>
      <c r="E1590" s="60" t="s">
        <v>7743</v>
      </c>
      <c r="F1590" s="25">
        <f t="shared" si="85"/>
        <v>189.58</v>
      </c>
      <c r="G1590" s="25">
        <f t="shared" si="86"/>
        <v>42.289749999999998</v>
      </c>
      <c r="H1590" s="32"/>
      <c r="I1590" s="31"/>
      <c r="J1590" s="25">
        <f t="shared" si="87"/>
        <v>154.53199999999998</v>
      </c>
      <c r="K1590" s="21"/>
      <c r="L1590" s="16"/>
      <c r="M1590" s="101">
        <v>44.033000000000001</v>
      </c>
      <c r="N1590" s="101">
        <v>48.3</v>
      </c>
      <c r="O1590" s="101">
        <v>19.542999999999999</v>
      </c>
      <c r="P1590" s="101">
        <v>57.283000000000001</v>
      </c>
      <c r="Q1590" s="101">
        <v>58.347999999999999</v>
      </c>
      <c r="R1590" s="101">
        <v>145.572</v>
      </c>
      <c r="S1590" s="101">
        <v>273</v>
      </c>
      <c r="T1590" s="101">
        <v>87.72</v>
      </c>
      <c r="U1590" s="101">
        <v>208.02</v>
      </c>
    </row>
    <row r="1591" spans="1:21" x14ac:dyDescent="0.25">
      <c r="A1591" s="60" t="s">
        <v>4823</v>
      </c>
      <c r="B1591" s="60" t="s">
        <v>1001</v>
      </c>
      <c r="C1591" s="60" t="s">
        <v>4881</v>
      </c>
      <c r="D1591" s="94">
        <v>11</v>
      </c>
      <c r="E1591" s="60" t="s">
        <v>7518</v>
      </c>
      <c r="F1591" s="25">
        <f t="shared" si="85"/>
        <v>189.57333333333335</v>
      </c>
      <c r="G1591" s="25">
        <f t="shared" si="86"/>
        <v>48.475250000000003</v>
      </c>
      <c r="H1591" s="32"/>
      <c r="I1591" s="31"/>
      <c r="J1591" s="25">
        <f t="shared" si="87"/>
        <v>207.08320000000003</v>
      </c>
      <c r="K1591" s="21"/>
      <c r="L1591" s="16"/>
      <c r="M1591" s="101">
        <v>25.27</v>
      </c>
      <c r="N1591" s="101">
        <v>30.465</v>
      </c>
      <c r="O1591" s="101">
        <v>34.975000000000001</v>
      </c>
      <c r="P1591" s="101">
        <v>103.191</v>
      </c>
      <c r="Q1591" s="101">
        <v>55.441000000000003</v>
      </c>
      <c r="R1591" s="101">
        <v>411.255</v>
      </c>
      <c r="S1591" s="101">
        <v>293</v>
      </c>
      <c r="T1591" s="101">
        <v>74.599999999999994</v>
      </c>
      <c r="U1591" s="101">
        <v>201.12</v>
      </c>
    </row>
    <row r="1592" spans="1:21" x14ac:dyDescent="0.25">
      <c r="A1592" s="60" t="s">
        <v>4823</v>
      </c>
      <c r="B1592" s="60" t="s">
        <v>2469</v>
      </c>
      <c r="C1592" s="60" t="s">
        <v>4825</v>
      </c>
      <c r="D1592" s="94">
        <v>1</v>
      </c>
      <c r="E1592" s="60" t="s">
        <v>5263</v>
      </c>
      <c r="F1592" s="25">
        <f t="shared" si="85"/>
        <v>188.76</v>
      </c>
      <c r="G1592" s="25">
        <f t="shared" si="86"/>
        <v>22.675750000000001</v>
      </c>
      <c r="H1592" s="32"/>
      <c r="I1592" s="31"/>
      <c r="J1592" s="25">
        <f t="shared" si="87"/>
        <v>129.21120000000002</v>
      </c>
      <c r="K1592" s="21"/>
      <c r="L1592" s="16"/>
      <c r="M1592" s="101">
        <v>4.7839999999999998</v>
      </c>
      <c r="N1592" s="101">
        <v>5.7779999999999996</v>
      </c>
      <c r="O1592" s="101">
        <v>6.65</v>
      </c>
      <c r="P1592" s="101">
        <v>73.491</v>
      </c>
      <c r="Q1592" s="101">
        <v>21.821999999999999</v>
      </c>
      <c r="R1592" s="101">
        <v>57.954000000000001</v>
      </c>
      <c r="S1592" s="101">
        <v>69</v>
      </c>
      <c r="T1592" s="101">
        <v>213.08</v>
      </c>
      <c r="U1592" s="101">
        <v>284.2</v>
      </c>
    </row>
    <row r="1593" spans="1:21" x14ac:dyDescent="0.25">
      <c r="A1593" s="60" t="s">
        <v>4823</v>
      </c>
      <c r="B1593" s="60" t="s">
        <v>4772</v>
      </c>
      <c r="C1593" s="60" t="s">
        <v>4826</v>
      </c>
      <c r="D1593" s="94">
        <v>1</v>
      </c>
      <c r="E1593" s="60" t="s">
        <v>5297</v>
      </c>
      <c r="F1593" s="25">
        <f t="shared" si="85"/>
        <v>188.49333333333334</v>
      </c>
      <c r="G1593" s="25">
        <f t="shared" si="86"/>
        <v>78.417249999999996</v>
      </c>
      <c r="H1593" s="32"/>
      <c r="I1593" s="31"/>
      <c r="J1593" s="25">
        <f t="shared" si="87"/>
        <v>138.2158</v>
      </c>
      <c r="K1593" s="21"/>
      <c r="L1593" s="16"/>
      <c r="M1593" s="101">
        <v>21.548999999999999</v>
      </c>
      <c r="N1593" s="101">
        <v>13.173999999999999</v>
      </c>
      <c r="O1593" s="101">
        <v>25.484000000000002</v>
      </c>
      <c r="P1593" s="101">
        <v>253.46199999999999</v>
      </c>
      <c r="Q1593" s="101">
        <v>70.573999999999998</v>
      </c>
      <c r="R1593" s="101">
        <v>55.024999999999999</v>
      </c>
      <c r="S1593" s="101">
        <v>240</v>
      </c>
      <c r="T1593" s="101">
        <v>181.7</v>
      </c>
      <c r="U1593" s="101">
        <v>143.78</v>
      </c>
    </row>
    <row r="1594" spans="1:21" x14ac:dyDescent="0.25">
      <c r="A1594" s="60" t="s">
        <v>4823</v>
      </c>
      <c r="B1594" s="60" t="s">
        <v>2502</v>
      </c>
      <c r="C1594" s="60" t="s">
        <v>4863</v>
      </c>
      <c r="D1594" s="94">
        <v>7</v>
      </c>
      <c r="E1594" s="60" t="s">
        <v>6751</v>
      </c>
      <c r="F1594" s="25">
        <f t="shared" si="85"/>
        <v>188.16666666666666</v>
      </c>
      <c r="G1594" s="25">
        <f t="shared" si="86"/>
        <v>89.452750000000009</v>
      </c>
      <c r="H1594" s="32"/>
      <c r="I1594" s="31"/>
      <c r="J1594" s="25">
        <f t="shared" si="87"/>
        <v>150.76179999999999</v>
      </c>
      <c r="K1594" s="21"/>
      <c r="L1594" s="16"/>
      <c r="M1594" s="101">
        <v>23.212</v>
      </c>
      <c r="N1594" s="101">
        <v>78.658000000000001</v>
      </c>
      <c r="O1594" s="101">
        <v>124.916</v>
      </c>
      <c r="P1594" s="101">
        <v>131.02500000000001</v>
      </c>
      <c r="Q1594" s="101">
        <v>123.002</v>
      </c>
      <c r="R1594" s="101">
        <v>66.307000000000002</v>
      </c>
      <c r="S1594" s="101">
        <v>240</v>
      </c>
      <c r="T1594" s="101">
        <v>122.89</v>
      </c>
      <c r="U1594" s="101">
        <v>201.61</v>
      </c>
    </row>
    <row r="1595" spans="1:21" x14ac:dyDescent="0.25">
      <c r="A1595" s="60" t="s">
        <v>4823</v>
      </c>
      <c r="B1595" s="60" t="s">
        <v>1341</v>
      </c>
      <c r="C1595" s="60" t="s">
        <v>4880</v>
      </c>
      <c r="D1595" s="94">
        <v>11</v>
      </c>
      <c r="E1595" s="60" t="s">
        <v>7493</v>
      </c>
      <c r="F1595" s="25">
        <f t="shared" si="85"/>
        <v>187.93666666666664</v>
      </c>
      <c r="G1595" s="25">
        <f t="shared" si="86"/>
        <v>142.32249999999999</v>
      </c>
      <c r="H1595" s="32"/>
      <c r="I1595" s="31"/>
      <c r="J1595" s="25">
        <f t="shared" si="87"/>
        <v>156.00380000000001</v>
      </c>
      <c r="K1595" s="21"/>
      <c r="L1595" s="16"/>
      <c r="M1595" s="101">
        <v>92.266000000000005</v>
      </c>
      <c r="N1595" s="101">
        <v>68.783000000000001</v>
      </c>
      <c r="O1595" s="101">
        <v>219.16399999999999</v>
      </c>
      <c r="P1595" s="101">
        <v>189.077</v>
      </c>
      <c r="Q1595" s="101">
        <v>118.63</v>
      </c>
      <c r="R1595" s="101">
        <v>97.578999999999994</v>
      </c>
      <c r="S1595" s="101">
        <v>276</v>
      </c>
      <c r="T1595" s="101">
        <v>144.02000000000001</v>
      </c>
      <c r="U1595" s="101">
        <v>143.79</v>
      </c>
    </row>
    <row r="1596" spans="1:21" x14ac:dyDescent="0.25">
      <c r="A1596" s="60" t="s">
        <v>4823</v>
      </c>
      <c r="B1596" s="60" t="s">
        <v>852</v>
      </c>
      <c r="C1596" s="60" t="s">
        <v>4843</v>
      </c>
      <c r="D1596" s="94">
        <v>4</v>
      </c>
      <c r="E1596" s="60" t="s">
        <v>5756</v>
      </c>
      <c r="F1596" s="25">
        <f t="shared" si="85"/>
        <v>187.91</v>
      </c>
      <c r="G1596" s="25">
        <f t="shared" si="86"/>
        <v>180.40500000000003</v>
      </c>
      <c r="H1596" s="32"/>
      <c r="I1596" s="31"/>
      <c r="J1596" s="25">
        <f t="shared" si="87"/>
        <v>158.04500000000002</v>
      </c>
      <c r="K1596" s="21"/>
      <c r="L1596" s="16"/>
      <c r="M1596" s="101">
        <v>80.989999999999995</v>
      </c>
      <c r="N1596" s="101">
        <v>66.531999999999996</v>
      </c>
      <c r="O1596" s="101">
        <v>483.49400000000003</v>
      </c>
      <c r="P1596" s="101">
        <v>90.603999999999999</v>
      </c>
      <c r="Q1596" s="101">
        <v>164.96100000000001</v>
      </c>
      <c r="R1596" s="101">
        <v>61.533999999999999</v>
      </c>
      <c r="S1596" s="101">
        <v>175</v>
      </c>
      <c r="T1596" s="101">
        <v>103.04</v>
      </c>
      <c r="U1596" s="101">
        <v>285.69</v>
      </c>
    </row>
    <row r="1597" spans="1:21" x14ac:dyDescent="0.25">
      <c r="A1597" s="60" t="s">
        <v>4823</v>
      </c>
      <c r="B1597" s="60" t="s">
        <v>1147</v>
      </c>
      <c r="C1597" s="60" t="s">
        <v>4841</v>
      </c>
      <c r="D1597" s="94">
        <v>4</v>
      </c>
      <c r="E1597" s="60" t="s">
        <v>5719</v>
      </c>
      <c r="F1597" s="25">
        <f t="shared" si="85"/>
        <v>187.25</v>
      </c>
      <c r="G1597" s="25">
        <f t="shared" si="86"/>
        <v>189.6765</v>
      </c>
      <c r="H1597" s="32"/>
      <c r="I1597" s="31"/>
      <c r="J1597" s="25">
        <f t="shared" si="87"/>
        <v>145.09880000000001</v>
      </c>
      <c r="K1597" s="21"/>
      <c r="L1597" s="16"/>
      <c r="M1597" s="101">
        <v>74.177000000000007</v>
      </c>
      <c r="N1597" s="101">
        <v>111.102</v>
      </c>
      <c r="O1597" s="101">
        <v>433.428</v>
      </c>
      <c r="P1597" s="101">
        <v>139.999</v>
      </c>
      <c r="Q1597" s="101">
        <v>110.926</v>
      </c>
      <c r="R1597" s="101">
        <v>52.817999999999998</v>
      </c>
      <c r="S1597" s="101">
        <v>85</v>
      </c>
      <c r="T1597" s="101">
        <v>241.96</v>
      </c>
      <c r="U1597" s="101">
        <v>234.79</v>
      </c>
    </row>
    <row r="1598" spans="1:21" x14ac:dyDescent="0.25">
      <c r="A1598" s="60" t="s">
        <v>4823</v>
      </c>
      <c r="B1598" s="60" t="s">
        <v>1405</v>
      </c>
      <c r="C1598" s="60" t="s">
        <v>4907</v>
      </c>
      <c r="D1598" s="94">
        <v>16</v>
      </c>
      <c r="E1598" s="60" t="s">
        <v>8974</v>
      </c>
      <c r="F1598" s="25">
        <f t="shared" si="85"/>
        <v>187.15333333333334</v>
      </c>
      <c r="G1598" s="25">
        <f t="shared" si="86"/>
        <v>70.45</v>
      </c>
      <c r="H1598" s="32"/>
      <c r="I1598" s="31"/>
      <c r="J1598" s="25">
        <f t="shared" si="87"/>
        <v>134.60419999999999</v>
      </c>
      <c r="K1598" s="21"/>
      <c r="L1598" s="16"/>
      <c r="M1598" s="101">
        <v>25.352</v>
      </c>
      <c r="N1598" s="101">
        <v>106.542</v>
      </c>
      <c r="O1598" s="101">
        <v>107.42100000000001</v>
      </c>
      <c r="P1598" s="101">
        <v>42.484999999999999</v>
      </c>
      <c r="Q1598" s="101">
        <v>51.970999999999997</v>
      </c>
      <c r="R1598" s="101">
        <v>59.59</v>
      </c>
      <c r="S1598" s="101">
        <v>89</v>
      </c>
      <c r="T1598" s="101">
        <v>187.12</v>
      </c>
      <c r="U1598" s="101">
        <v>285.33999999999997</v>
      </c>
    </row>
    <row r="1599" spans="1:21" x14ac:dyDescent="0.25">
      <c r="A1599" s="60" t="s">
        <v>4823</v>
      </c>
      <c r="B1599" s="60" t="s">
        <v>3601</v>
      </c>
      <c r="C1599" s="60" t="s">
        <v>4907</v>
      </c>
      <c r="D1599" s="94">
        <v>16</v>
      </c>
      <c r="E1599" s="60" t="s">
        <v>8780</v>
      </c>
      <c r="F1599" s="25">
        <f t="shared" si="85"/>
        <v>186.80333333333331</v>
      </c>
      <c r="G1599" s="25">
        <f t="shared" si="86"/>
        <v>116.8715</v>
      </c>
      <c r="H1599" s="32"/>
      <c r="I1599" s="31"/>
      <c r="J1599" s="25">
        <f t="shared" si="87"/>
        <v>112.9692</v>
      </c>
      <c r="K1599" s="21"/>
      <c r="L1599" s="16"/>
      <c r="M1599" s="101">
        <v>25.526</v>
      </c>
      <c r="N1599" s="101">
        <v>240.37200000000001</v>
      </c>
      <c r="O1599" s="101">
        <v>141.03399999999999</v>
      </c>
      <c r="P1599" s="101">
        <v>60.554000000000002</v>
      </c>
      <c r="Q1599" s="101">
        <v>4.4359999999999999</v>
      </c>
      <c r="R1599" s="101" t="s">
        <v>5176</v>
      </c>
      <c r="S1599" s="101">
        <v>4</v>
      </c>
      <c r="T1599" s="101" t="s">
        <v>5176</v>
      </c>
      <c r="U1599" s="101">
        <v>556.41</v>
      </c>
    </row>
    <row r="1600" spans="1:21" x14ac:dyDescent="0.25">
      <c r="A1600" s="60" t="s">
        <v>4823</v>
      </c>
      <c r="B1600" s="60" t="s">
        <v>3667</v>
      </c>
      <c r="C1600" s="60" t="s">
        <v>4913</v>
      </c>
      <c r="D1600" s="94">
        <v>18</v>
      </c>
      <c r="E1600" s="60" t="s">
        <v>9699</v>
      </c>
      <c r="F1600" s="25">
        <f t="shared" si="85"/>
        <v>185.61666666666665</v>
      </c>
      <c r="G1600" s="25">
        <f t="shared" si="86"/>
        <v>58.505249999999997</v>
      </c>
      <c r="H1600" s="32"/>
      <c r="I1600" s="31"/>
      <c r="J1600" s="25">
        <f t="shared" si="87"/>
        <v>126.9692</v>
      </c>
      <c r="K1600" s="21"/>
      <c r="L1600" s="16"/>
      <c r="M1600" s="101">
        <v>5.6349999999999998</v>
      </c>
      <c r="N1600" s="101" t="s">
        <v>5176</v>
      </c>
      <c r="O1600" s="101">
        <v>1.7609999999999999</v>
      </c>
      <c r="P1600" s="101">
        <v>226.625</v>
      </c>
      <c r="Q1600" s="101" t="s">
        <v>5176</v>
      </c>
      <c r="R1600" s="101">
        <v>77.995999999999995</v>
      </c>
      <c r="S1600" s="101">
        <v>75</v>
      </c>
      <c r="T1600" s="101">
        <v>73.010000000000005</v>
      </c>
      <c r="U1600" s="101">
        <v>408.84</v>
      </c>
    </row>
    <row r="1601" spans="1:21" x14ac:dyDescent="0.25">
      <c r="A1601" s="60" t="s">
        <v>4823</v>
      </c>
      <c r="B1601" s="60" t="s">
        <v>1098</v>
      </c>
      <c r="C1601" s="60" t="s">
        <v>4868</v>
      </c>
      <c r="D1601" s="94">
        <v>9</v>
      </c>
      <c r="E1601" s="60" t="s">
        <v>7033</v>
      </c>
      <c r="F1601" s="25">
        <f t="shared" si="85"/>
        <v>185.54333333333332</v>
      </c>
      <c r="G1601" s="25">
        <f t="shared" si="86"/>
        <v>16.584249999999997</v>
      </c>
      <c r="H1601" s="32"/>
      <c r="I1601" s="31"/>
      <c r="J1601" s="25">
        <f t="shared" si="87"/>
        <v>167.8398</v>
      </c>
      <c r="K1601" s="21"/>
      <c r="L1601" s="16"/>
      <c r="M1601" s="101">
        <v>9.2129999999999992</v>
      </c>
      <c r="N1601" s="101">
        <v>10.452999999999999</v>
      </c>
      <c r="O1601" s="101">
        <v>10.186999999999999</v>
      </c>
      <c r="P1601" s="101">
        <v>36.484000000000002</v>
      </c>
      <c r="Q1601" s="101">
        <v>57.927999999999997</v>
      </c>
      <c r="R1601" s="101">
        <v>224.64099999999999</v>
      </c>
      <c r="S1601" s="101">
        <v>204</v>
      </c>
      <c r="T1601" s="101">
        <v>211.5</v>
      </c>
      <c r="U1601" s="101">
        <v>141.13</v>
      </c>
    </row>
    <row r="1602" spans="1:21" x14ac:dyDescent="0.25">
      <c r="A1602" s="60" t="s">
        <v>4823</v>
      </c>
      <c r="B1602" s="60" t="s">
        <v>911</v>
      </c>
      <c r="C1602" s="60" t="s">
        <v>4868</v>
      </c>
      <c r="D1602" s="94">
        <v>9</v>
      </c>
      <c r="E1602" s="60" t="s">
        <v>6970</v>
      </c>
      <c r="F1602" s="25">
        <f t="shared" si="85"/>
        <v>184.52666666666664</v>
      </c>
      <c r="G1602" s="25">
        <f t="shared" si="86"/>
        <v>183.27474999999998</v>
      </c>
      <c r="H1602" s="32"/>
      <c r="I1602" s="31"/>
      <c r="J1602" s="25">
        <f t="shared" si="87"/>
        <v>243.16720000000004</v>
      </c>
      <c r="K1602" s="21"/>
      <c r="L1602" s="16"/>
      <c r="M1602" s="101">
        <v>75.36</v>
      </c>
      <c r="N1602" s="101">
        <v>93.307000000000002</v>
      </c>
      <c r="O1602" s="101">
        <v>82.656999999999996</v>
      </c>
      <c r="P1602" s="101">
        <v>481.77499999999998</v>
      </c>
      <c r="Q1602" s="101">
        <v>467.92700000000002</v>
      </c>
      <c r="R1602" s="101">
        <v>194.32900000000001</v>
      </c>
      <c r="S1602" s="101">
        <v>185</v>
      </c>
      <c r="T1602" s="101">
        <v>96.45</v>
      </c>
      <c r="U1602" s="101">
        <v>272.13</v>
      </c>
    </row>
    <row r="1603" spans="1:21" x14ac:dyDescent="0.25">
      <c r="A1603" s="60" t="s">
        <v>4823</v>
      </c>
      <c r="B1603" s="60" t="s">
        <v>168</v>
      </c>
      <c r="C1603" s="60" t="s">
        <v>4845</v>
      </c>
      <c r="D1603" s="94">
        <v>4</v>
      </c>
      <c r="E1603" s="60" t="s">
        <v>5823</v>
      </c>
      <c r="F1603" s="25">
        <f t="shared" si="85"/>
        <v>184.23333333333335</v>
      </c>
      <c r="G1603" s="25">
        <f t="shared" si="86"/>
        <v>44.188749999999999</v>
      </c>
      <c r="H1603" s="32"/>
      <c r="I1603" s="31"/>
      <c r="J1603" s="25">
        <f t="shared" si="87"/>
        <v>130.89519999999999</v>
      </c>
      <c r="K1603" s="21"/>
      <c r="L1603" s="16"/>
      <c r="M1603" s="101">
        <v>37.398000000000003</v>
      </c>
      <c r="N1603" s="101">
        <v>61.448</v>
      </c>
      <c r="O1603" s="101">
        <v>43.631</v>
      </c>
      <c r="P1603" s="101">
        <v>34.277999999999999</v>
      </c>
      <c r="Q1603" s="101">
        <v>40.874000000000002</v>
      </c>
      <c r="R1603" s="101">
        <v>60.902000000000001</v>
      </c>
      <c r="S1603" s="101">
        <v>60</v>
      </c>
      <c r="T1603" s="101">
        <v>201.64</v>
      </c>
      <c r="U1603" s="101">
        <v>291.06</v>
      </c>
    </row>
    <row r="1604" spans="1:21" x14ac:dyDescent="0.25">
      <c r="A1604" s="60" t="s">
        <v>4823</v>
      </c>
      <c r="B1604" s="60" t="s">
        <v>1678</v>
      </c>
      <c r="C1604" s="60" t="s">
        <v>4913</v>
      </c>
      <c r="D1604" s="94">
        <v>18</v>
      </c>
      <c r="E1604" s="60" t="s">
        <v>9741</v>
      </c>
      <c r="F1604" s="25">
        <f t="shared" si="85"/>
        <v>184.18333333333331</v>
      </c>
      <c r="G1604" s="25">
        <f t="shared" si="86"/>
        <v>214.49124999999998</v>
      </c>
      <c r="H1604" s="32"/>
      <c r="I1604" s="31"/>
      <c r="J1604" s="25">
        <f t="shared" si="87"/>
        <v>228.47359999999998</v>
      </c>
      <c r="K1604" s="21"/>
      <c r="L1604" s="16"/>
      <c r="M1604" s="101">
        <v>174.327</v>
      </c>
      <c r="N1604" s="101">
        <v>184.679</v>
      </c>
      <c r="O1604" s="101">
        <v>191.696</v>
      </c>
      <c r="P1604" s="101">
        <v>307.26299999999998</v>
      </c>
      <c r="Q1604" s="101">
        <v>393.35</v>
      </c>
      <c r="R1604" s="101">
        <v>196.46799999999999</v>
      </c>
      <c r="S1604" s="101">
        <v>298</v>
      </c>
      <c r="T1604" s="101">
        <v>122.02</v>
      </c>
      <c r="U1604" s="101">
        <v>132.53</v>
      </c>
    </row>
    <row r="1605" spans="1:21" x14ac:dyDescent="0.25">
      <c r="A1605" s="60" t="s">
        <v>4823</v>
      </c>
      <c r="B1605" s="60" t="s">
        <v>2466</v>
      </c>
      <c r="C1605" s="60" t="s">
        <v>4892</v>
      </c>
      <c r="D1605" s="94">
        <v>13</v>
      </c>
      <c r="E1605" s="60" t="s">
        <v>7964</v>
      </c>
      <c r="F1605" s="25">
        <f t="shared" si="85"/>
        <v>184.07666666666668</v>
      </c>
      <c r="G1605" s="25">
        <f t="shared" si="86"/>
        <v>4.87575</v>
      </c>
      <c r="H1605" s="32"/>
      <c r="I1605" s="31"/>
      <c r="J1605" s="25">
        <f t="shared" si="87"/>
        <v>135.74960000000002</v>
      </c>
      <c r="K1605" s="21"/>
      <c r="L1605" s="16"/>
      <c r="M1605" s="101">
        <v>1.0109999999999999</v>
      </c>
      <c r="N1605" s="101">
        <v>9.3239999999999998</v>
      </c>
      <c r="O1605" s="101">
        <v>7.7110000000000003</v>
      </c>
      <c r="P1605" s="101">
        <v>1.4570000000000001</v>
      </c>
      <c r="Q1605" s="101">
        <v>15.7</v>
      </c>
      <c r="R1605" s="101">
        <v>110.818</v>
      </c>
      <c r="S1605" s="101">
        <v>152</v>
      </c>
      <c r="T1605" s="101">
        <v>165.68</v>
      </c>
      <c r="U1605" s="101">
        <v>234.55</v>
      </c>
    </row>
    <row r="1606" spans="1:21" x14ac:dyDescent="0.25">
      <c r="A1606" s="60" t="s">
        <v>4823</v>
      </c>
      <c r="B1606" s="60" t="s">
        <v>2665</v>
      </c>
      <c r="C1606" s="60" t="s">
        <v>4850</v>
      </c>
      <c r="D1606" s="94">
        <v>5</v>
      </c>
      <c r="E1606" s="60" t="s">
        <v>5976</v>
      </c>
      <c r="F1606" s="25">
        <f t="shared" si="85"/>
        <v>182.98000000000002</v>
      </c>
      <c r="G1606" s="25">
        <f t="shared" si="86"/>
        <v>138.90674999999999</v>
      </c>
      <c r="H1606" s="32"/>
      <c r="I1606" s="31"/>
      <c r="J1606" s="25">
        <f t="shared" si="87"/>
        <v>161.36380000000003</v>
      </c>
      <c r="K1606" s="21"/>
      <c r="L1606" s="16"/>
      <c r="M1606" s="101">
        <v>65.816999999999993</v>
      </c>
      <c r="N1606" s="101">
        <v>142.54499999999999</v>
      </c>
      <c r="O1606" s="101">
        <v>144.75800000000001</v>
      </c>
      <c r="P1606" s="101">
        <v>202.50700000000001</v>
      </c>
      <c r="Q1606" s="101">
        <v>219.18</v>
      </c>
      <c r="R1606" s="101">
        <v>38.698999999999998</v>
      </c>
      <c r="S1606" s="101">
        <v>244</v>
      </c>
      <c r="T1606" s="101">
        <v>157.11000000000001</v>
      </c>
      <c r="U1606" s="101">
        <v>147.83000000000001</v>
      </c>
    </row>
    <row r="1607" spans="1:21" x14ac:dyDescent="0.25">
      <c r="A1607" s="60" t="s">
        <v>4823</v>
      </c>
      <c r="B1607" s="60" t="s">
        <v>748</v>
      </c>
      <c r="C1607" s="60" t="s">
        <v>4907</v>
      </c>
      <c r="D1607" s="94">
        <v>16</v>
      </c>
      <c r="E1607" s="60" t="s">
        <v>8824</v>
      </c>
      <c r="F1607" s="25">
        <f t="shared" si="85"/>
        <v>182.86666666666667</v>
      </c>
      <c r="G1607" s="25">
        <f t="shared" si="86"/>
        <v>162.0805</v>
      </c>
      <c r="H1607" s="32"/>
      <c r="I1607" s="31"/>
      <c r="J1607" s="25">
        <f t="shared" si="87"/>
        <v>152.78199999999998</v>
      </c>
      <c r="K1607" s="21"/>
      <c r="L1607" s="16"/>
      <c r="M1607" s="101">
        <v>68.757000000000005</v>
      </c>
      <c r="N1607" s="101">
        <v>434.66800000000001</v>
      </c>
      <c r="O1607" s="101">
        <v>50.283000000000001</v>
      </c>
      <c r="P1607" s="101">
        <v>94.614000000000004</v>
      </c>
      <c r="Q1607" s="101">
        <v>143.81100000000001</v>
      </c>
      <c r="R1607" s="101">
        <v>71.498999999999995</v>
      </c>
      <c r="S1607" s="101">
        <v>79</v>
      </c>
      <c r="T1607" s="101">
        <v>327.08</v>
      </c>
      <c r="U1607" s="101">
        <v>142.52000000000001</v>
      </c>
    </row>
    <row r="1608" spans="1:21" x14ac:dyDescent="0.25">
      <c r="A1608" s="60" t="s">
        <v>4823</v>
      </c>
      <c r="B1608" s="60" t="s">
        <v>4223</v>
      </c>
      <c r="C1608" s="60" t="s">
        <v>4876</v>
      </c>
      <c r="D1608" s="94">
        <v>11</v>
      </c>
      <c r="E1608" s="60" t="s">
        <v>7273</v>
      </c>
      <c r="F1608" s="25">
        <f t="shared" si="85"/>
        <v>182.75333333333333</v>
      </c>
      <c r="G1608" s="25">
        <f t="shared" si="86"/>
        <v>214.69749999999999</v>
      </c>
      <c r="H1608" s="32"/>
      <c r="I1608" s="31"/>
      <c r="J1608" s="25">
        <f t="shared" si="87"/>
        <v>117.1212</v>
      </c>
      <c r="K1608" s="21"/>
      <c r="L1608" s="16"/>
      <c r="M1608" s="101">
        <v>461.05399999999997</v>
      </c>
      <c r="N1608" s="101">
        <v>236.95400000000001</v>
      </c>
      <c r="O1608" s="101">
        <v>88.188000000000002</v>
      </c>
      <c r="P1608" s="101">
        <v>72.593999999999994</v>
      </c>
      <c r="Q1608" s="101">
        <v>21.754000000000001</v>
      </c>
      <c r="R1608" s="101">
        <v>15.592000000000001</v>
      </c>
      <c r="S1608" s="101">
        <v>6</v>
      </c>
      <c r="T1608" s="101">
        <v>447.48</v>
      </c>
      <c r="U1608" s="101">
        <v>94.78</v>
      </c>
    </row>
    <row r="1609" spans="1:21" x14ac:dyDescent="0.25">
      <c r="A1609" s="60" t="s">
        <v>4823</v>
      </c>
      <c r="B1609" s="60" t="s">
        <v>755</v>
      </c>
      <c r="C1609" s="60" t="s">
        <v>4900</v>
      </c>
      <c r="D1609" s="94">
        <v>15</v>
      </c>
      <c r="E1609" s="60" t="s">
        <v>8502</v>
      </c>
      <c r="F1609" s="25">
        <f t="shared" si="85"/>
        <v>182.67666666666665</v>
      </c>
      <c r="G1609" s="25">
        <f t="shared" si="86"/>
        <v>159.96949999999998</v>
      </c>
      <c r="H1609" s="32"/>
      <c r="I1609" s="31"/>
      <c r="J1609" s="25">
        <f t="shared" si="87"/>
        <v>220.14400000000001</v>
      </c>
      <c r="K1609" s="21"/>
      <c r="L1609" s="16"/>
      <c r="M1609" s="101">
        <v>59.034999999999997</v>
      </c>
      <c r="N1609" s="101">
        <v>98.602999999999994</v>
      </c>
      <c r="O1609" s="101">
        <v>151.21600000000001</v>
      </c>
      <c r="P1609" s="101">
        <v>331.024</v>
      </c>
      <c r="Q1609" s="101">
        <v>290.91199999999998</v>
      </c>
      <c r="R1609" s="101">
        <v>261.77800000000002</v>
      </c>
      <c r="S1609" s="101">
        <v>171</v>
      </c>
      <c r="T1609" s="101">
        <v>161.33000000000001</v>
      </c>
      <c r="U1609" s="101">
        <v>215.7</v>
      </c>
    </row>
    <row r="1610" spans="1:21" x14ac:dyDescent="0.25">
      <c r="A1610" s="60" t="s">
        <v>4823</v>
      </c>
      <c r="B1610" s="60" t="s">
        <v>1695</v>
      </c>
      <c r="C1610" s="60" t="s">
        <v>4843</v>
      </c>
      <c r="D1610" s="94">
        <v>4</v>
      </c>
      <c r="E1610" s="60" t="s">
        <v>5762</v>
      </c>
      <c r="F1610" s="25">
        <f t="shared" si="85"/>
        <v>182.63333333333333</v>
      </c>
      <c r="G1610" s="25">
        <f t="shared" si="86"/>
        <v>98.378749999999997</v>
      </c>
      <c r="H1610" s="32"/>
      <c r="I1610" s="31"/>
      <c r="J1610" s="25">
        <f t="shared" si="87"/>
        <v>248.63499999999999</v>
      </c>
      <c r="K1610" s="21"/>
      <c r="L1610" s="16"/>
      <c r="M1610" s="101">
        <v>49.656999999999996</v>
      </c>
      <c r="N1610" s="101">
        <v>29.849</v>
      </c>
      <c r="O1610" s="101">
        <v>38.161999999999999</v>
      </c>
      <c r="P1610" s="101">
        <v>275.84699999999998</v>
      </c>
      <c r="Q1610" s="101">
        <v>605.35599999999999</v>
      </c>
      <c r="R1610" s="101">
        <v>89.918999999999997</v>
      </c>
      <c r="S1610" s="101">
        <v>260</v>
      </c>
      <c r="T1610" s="101">
        <v>75.42</v>
      </c>
      <c r="U1610" s="101">
        <v>212.48</v>
      </c>
    </row>
    <row r="1611" spans="1:21" x14ac:dyDescent="0.25">
      <c r="A1611" s="60" t="s">
        <v>4823</v>
      </c>
      <c r="B1611" s="60" t="s">
        <v>1724</v>
      </c>
      <c r="C1611" s="60" t="s">
        <v>4907</v>
      </c>
      <c r="D1611" s="94">
        <v>16</v>
      </c>
      <c r="E1611" s="60" t="s">
        <v>9070</v>
      </c>
      <c r="F1611" s="25">
        <f t="shared" si="85"/>
        <v>182.29333333333332</v>
      </c>
      <c r="G1611" s="25">
        <f t="shared" si="86"/>
        <v>112.92975000000001</v>
      </c>
      <c r="H1611" s="32"/>
      <c r="I1611" s="31"/>
      <c r="J1611" s="25">
        <f t="shared" si="87"/>
        <v>135.94280000000001</v>
      </c>
      <c r="K1611" s="21"/>
      <c r="L1611" s="16"/>
      <c r="M1611" s="101">
        <v>97.036000000000001</v>
      </c>
      <c r="N1611" s="101">
        <v>83.957999999999998</v>
      </c>
      <c r="O1611" s="101">
        <v>34.776000000000003</v>
      </c>
      <c r="P1611" s="101">
        <v>235.94900000000001</v>
      </c>
      <c r="Q1611" s="101">
        <v>111.123</v>
      </c>
      <c r="R1611" s="101">
        <v>21.710999999999999</v>
      </c>
      <c r="S1611" s="101">
        <v>353</v>
      </c>
      <c r="T1611" s="101">
        <v>100.51</v>
      </c>
      <c r="U1611" s="101">
        <v>93.37</v>
      </c>
    </row>
    <row r="1612" spans="1:21" x14ac:dyDescent="0.25">
      <c r="A1612" s="60" t="s">
        <v>4823</v>
      </c>
      <c r="B1612" s="60" t="s">
        <v>1026</v>
      </c>
      <c r="C1612" s="60" t="s">
        <v>4885</v>
      </c>
      <c r="D1612" s="94">
        <v>11</v>
      </c>
      <c r="E1612" s="60" t="s">
        <v>7623</v>
      </c>
      <c r="F1612" s="25">
        <f t="shared" si="85"/>
        <v>182.07000000000002</v>
      </c>
      <c r="G1612" s="25">
        <f t="shared" si="86"/>
        <v>146.93575000000001</v>
      </c>
      <c r="H1612" s="32"/>
      <c r="I1612" s="31"/>
      <c r="J1612" s="25">
        <f t="shared" si="87"/>
        <v>164.27519999999998</v>
      </c>
      <c r="K1612" s="21"/>
      <c r="L1612" s="16"/>
      <c r="M1612" s="101">
        <v>76.162000000000006</v>
      </c>
      <c r="N1612" s="101">
        <v>377.06700000000001</v>
      </c>
      <c r="O1612" s="101">
        <v>48.331000000000003</v>
      </c>
      <c r="P1612" s="101">
        <v>86.183000000000007</v>
      </c>
      <c r="Q1612" s="101">
        <v>115.8</v>
      </c>
      <c r="R1612" s="101">
        <v>159.36600000000001</v>
      </c>
      <c r="S1612" s="101">
        <v>56</v>
      </c>
      <c r="T1612" s="101">
        <v>208.67</v>
      </c>
      <c r="U1612" s="101">
        <v>281.54000000000002</v>
      </c>
    </row>
    <row r="1613" spans="1:21" x14ac:dyDescent="0.25">
      <c r="A1613" s="60" t="s">
        <v>4823</v>
      </c>
      <c r="B1613" s="60" t="s">
        <v>1480</v>
      </c>
      <c r="C1613" s="60" t="s">
        <v>4872</v>
      </c>
      <c r="D1613" s="94">
        <v>10</v>
      </c>
      <c r="E1613" s="60" t="s">
        <v>7067</v>
      </c>
      <c r="F1613" s="25">
        <f t="shared" si="85"/>
        <v>181.99666666666667</v>
      </c>
      <c r="G1613" s="25">
        <f t="shared" si="86"/>
        <v>39.189250000000001</v>
      </c>
      <c r="H1613" s="32"/>
      <c r="I1613" s="31"/>
      <c r="J1613" s="25">
        <f t="shared" si="87"/>
        <v>143.9324</v>
      </c>
      <c r="K1613" s="21"/>
      <c r="L1613" s="16"/>
      <c r="M1613" s="101">
        <v>34.151000000000003</v>
      </c>
      <c r="N1613" s="101">
        <v>42.395000000000003</v>
      </c>
      <c r="O1613" s="101">
        <v>57.737000000000002</v>
      </c>
      <c r="P1613" s="101">
        <v>22.474</v>
      </c>
      <c r="Q1613" s="101">
        <v>149.226</v>
      </c>
      <c r="R1613" s="101">
        <v>24.446000000000002</v>
      </c>
      <c r="S1613" s="101">
        <v>37</v>
      </c>
      <c r="T1613" s="101">
        <v>434.05</v>
      </c>
      <c r="U1613" s="101">
        <v>74.94</v>
      </c>
    </row>
    <row r="1614" spans="1:21" x14ac:dyDescent="0.25">
      <c r="A1614" s="60" t="s">
        <v>4823</v>
      </c>
      <c r="B1614" s="60" t="s">
        <v>4129</v>
      </c>
      <c r="C1614" s="60" t="s">
        <v>4876</v>
      </c>
      <c r="D1614" s="94">
        <v>11</v>
      </c>
      <c r="E1614" s="60" t="s">
        <v>7284</v>
      </c>
      <c r="F1614" s="25">
        <f t="shared" si="85"/>
        <v>181.84</v>
      </c>
      <c r="G1614" s="25">
        <f t="shared" si="86"/>
        <v>42.593249999999998</v>
      </c>
      <c r="H1614" s="32"/>
      <c r="I1614" s="31"/>
      <c r="J1614" s="25">
        <f t="shared" si="87"/>
        <v>109.30259999999998</v>
      </c>
      <c r="K1614" s="21"/>
      <c r="L1614" s="16"/>
      <c r="M1614" s="101">
        <v>46.094999999999999</v>
      </c>
      <c r="N1614" s="101">
        <v>18.902999999999999</v>
      </c>
      <c r="O1614" s="101">
        <v>66.123000000000005</v>
      </c>
      <c r="P1614" s="101">
        <v>39.252000000000002</v>
      </c>
      <c r="Q1614" s="101">
        <v>0.35299999999999998</v>
      </c>
      <c r="R1614" s="101">
        <v>0.64</v>
      </c>
      <c r="S1614" s="101">
        <v>105</v>
      </c>
      <c r="T1614" s="101">
        <v>84.93</v>
      </c>
      <c r="U1614" s="101">
        <v>355.59</v>
      </c>
    </row>
    <row r="1615" spans="1:21" x14ac:dyDescent="0.25">
      <c r="A1615" s="60" t="s">
        <v>4823</v>
      </c>
      <c r="B1615" s="60" t="s">
        <v>2886</v>
      </c>
      <c r="C1615" s="60" t="s">
        <v>4825</v>
      </c>
      <c r="D1615" s="94">
        <v>1</v>
      </c>
      <c r="E1615" s="60" t="s">
        <v>5244</v>
      </c>
      <c r="F1615" s="25">
        <f t="shared" si="85"/>
        <v>181.53</v>
      </c>
      <c r="G1615" s="25">
        <f t="shared" si="86"/>
        <v>1.9297499999999999</v>
      </c>
      <c r="H1615" s="32"/>
      <c r="I1615" s="31"/>
      <c r="J1615" s="25">
        <f t="shared" si="87"/>
        <v>169.68860000000001</v>
      </c>
      <c r="K1615" s="21"/>
      <c r="L1615" s="16"/>
      <c r="M1615" s="101">
        <v>0.97799999999999998</v>
      </c>
      <c r="N1615" s="101">
        <v>1.5109999999999999</v>
      </c>
      <c r="O1615" s="101">
        <v>4.4489999999999998</v>
      </c>
      <c r="P1615" s="101">
        <v>0.78100000000000003</v>
      </c>
      <c r="Q1615" s="101">
        <v>14.997999999999999</v>
      </c>
      <c r="R1615" s="101">
        <v>288.85500000000002</v>
      </c>
      <c r="S1615" s="101">
        <v>503</v>
      </c>
      <c r="T1615" s="101">
        <v>0.93</v>
      </c>
      <c r="U1615" s="101">
        <v>40.659999999999997</v>
      </c>
    </row>
    <row r="1616" spans="1:21" x14ac:dyDescent="0.25">
      <c r="A1616" s="60" t="s">
        <v>4823</v>
      </c>
      <c r="B1616" s="60" t="s">
        <v>1003</v>
      </c>
      <c r="C1616" s="60" t="s">
        <v>4855</v>
      </c>
      <c r="D1616" s="94">
        <v>6</v>
      </c>
      <c r="E1616" s="60" t="s">
        <v>6509</v>
      </c>
      <c r="F1616" s="25">
        <f t="shared" si="85"/>
        <v>180.99666666666667</v>
      </c>
      <c r="G1616" s="25">
        <f t="shared" si="86"/>
        <v>223.12950000000001</v>
      </c>
      <c r="H1616" s="32"/>
      <c r="I1616" s="31"/>
      <c r="J1616" s="25">
        <f t="shared" si="87"/>
        <v>172.34719999999999</v>
      </c>
      <c r="K1616" s="21"/>
      <c r="L1616" s="16"/>
      <c r="M1616" s="101">
        <v>78.183999999999997</v>
      </c>
      <c r="N1616" s="101">
        <v>124.959</v>
      </c>
      <c r="O1616" s="101">
        <v>427.74599999999998</v>
      </c>
      <c r="P1616" s="101">
        <v>261.62900000000002</v>
      </c>
      <c r="Q1616" s="101">
        <v>165.494</v>
      </c>
      <c r="R1616" s="101">
        <v>153.25200000000001</v>
      </c>
      <c r="S1616" s="101">
        <v>242</v>
      </c>
      <c r="T1616" s="101">
        <v>167.48</v>
      </c>
      <c r="U1616" s="101">
        <v>133.51</v>
      </c>
    </row>
    <row r="1617" spans="1:21" x14ac:dyDescent="0.25">
      <c r="A1617" s="60" t="s">
        <v>4823</v>
      </c>
      <c r="B1617" s="60" t="s">
        <v>2737</v>
      </c>
      <c r="C1617" s="60" t="s">
        <v>4892</v>
      </c>
      <c r="D1617" s="94">
        <v>13</v>
      </c>
      <c r="E1617" s="60" t="s">
        <v>7957</v>
      </c>
      <c r="F1617" s="25">
        <f t="shared" si="85"/>
        <v>180.64333333333335</v>
      </c>
      <c r="G1617" s="25">
        <f t="shared" si="86"/>
        <v>48.605999999999995</v>
      </c>
      <c r="H1617" s="32"/>
      <c r="I1617" s="31"/>
      <c r="J1617" s="25">
        <f t="shared" si="87"/>
        <v>147.09819999999999</v>
      </c>
      <c r="K1617" s="21"/>
      <c r="L1617" s="16"/>
      <c r="M1617" s="101">
        <v>78.8</v>
      </c>
      <c r="N1617" s="101">
        <v>34.875999999999998</v>
      </c>
      <c r="O1617" s="101">
        <v>9.109</v>
      </c>
      <c r="P1617" s="101">
        <v>71.638999999999996</v>
      </c>
      <c r="Q1617" s="101">
        <v>133.21899999999999</v>
      </c>
      <c r="R1617" s="101">
        <v>60.341999999999999</v>
      </c>
      <c r="S1617" s="101">
        <v>85</v>
      </c>
      <c r="T1617" s="101">
        <v>197.19</v>
      </c>
      <c r="U1617" s="101">
        <v>259.74</v>
      </c>
    </row>
    <row r="1618" spans="1:21" x14ac:dyDescent="0.25">
      <c r="A1618" s="60" t="s">
        <v>4823</v>
      </c>
      <c r="B1618" s="60" t="s">
        <v>1494</v>
      </c>
      <c r="C1618" s="60" t="s">
        <v>4905</v>
      </c>
      <c r="D1618" s="94">
        <v>15</v>
      </c>
      <c r="E1618" s="60" t="s">
        <v>8621</v>
      </c>
      <c r="F1618" s="25">
        <f t="shared" si="85"/>
        <v>180.59666666666666</v>
      </c>
      <c r="G1618" s="25">
        <f t="shared" si="86"/>
        <v>79.77825</v>
      </c>
      <c r="H1618" s="32"/>
      <c r="I1618" s="31"/>
      <c r="J1618" s="25">
        <f t="shared" si="87"/>
        <v>161.292</v>
      </c>
      <c r="K1618" s="21"/>
      <c r="L1618" s="16"/>
      <c r="M1618" s="101">
        <v>46.259</v>
      </c>
      <c r="N1618" s="101">
        <v>154.63399999999999</v>
      </c>
      <c r="O1618" s="101">
        <v>71.947000000000003</v>
      </c>
      <c r="P1618" s="101">
        <v>46.273000000000003</v>
      </c>
      <c r="Q1618" s="101">
        <v>173.828</v>
      </c>
      <c r="R1618" s="101">
        <v>90.841999999999999</v>
      </c>
      <c r="S1618" s="101">
        <v>222</v>
      </c>
      <c r="T1618" s="101">
        <v>94.71</v>
      </c>
      <c r="U1618" s="101">
        <v>225.08</v>
      </c>
    </row>
    <row r="1619" spans="1:21" x14ac:dyDescent="0.25">
      <c r="A1619" s="60" t="s">
        <v>4823</v>
      </c>
      <c r="B1619" s="60" t="s">
        <v>1947</v>
      </c>
      <c r="C1619" s="60" t="s">
        <v>4909</v>
      </c>
      <c r="D1619" s="94">
        <v>17</v>
      </c>
      <c r="E1619" s="60" t="s">
        <v>9487</v>
      </c>
      <c r="F1619" s="25">
        <f t="shared" si="85"/>
        <v>180.55666666666664</v>
      </c>
      <c r="G1619" s="25">
        <f t="shared" si="86"/>
        <v>111.26224999999999</v>
      </c>
      <c r="H1619" s="32"/>
      <c r="I1619" s="31"/>
      <c r="J1619" s="25">
        <f t="shared" si="87"/>
        <v>115.64320000000001</v>
      </c>
      <c r="K1619" s="21"/>
      <c r="L1619" s="16"/>
      <c r="M1619" s="101">
        <v>108.7</v>
      </c>
      <c r="N1619" s="101">
        <v>82.688999999999993</v>
      </c>
      <c r="O1619" s="101">
        <v>11.988</v>
      </c>
      <c r="P1619" s="101">
        <v>241.672</v>
      </c>
      <c r="Q1619" s="101">
        <v>15.387</v>
      </c>
      <c r="R1619" s="101">
        <v>21.158999999999999</v>
      </c>
      <c r="S1619" s="101">
        <v>93</v>
      </c>
      <c r="T1619" s="101">
        <v>205.38</v>
      </c>
      <c r="U1619" s="101">
        <v>243.29</v>
      </c>
    </row>
    <row r="1620" spans="1:21" x14ac:dyDescent="0.25">
      <c r="A1620" s="60" t="s">
        <v>4823</v>
      </c>
      <c r="B1620" s="60" t="s">
        <v>1324</v>
      </c>
      <c r="C1620" s="60" t="s">
        <v>4907</v>
      </c>
      <c r="D1620" s="94">
        <v>16</v>
      </c>
      <c r="E1620" s="60" t="s">
        <v>9113</v>
      </c>
      <c r="F1620" s="25">
        <f t="shared" si="85"/>
        <v>180.29666666666665</v>
      </c>
      <c r="G1620" s="25">
        <f t="shared" si="86"/>
        <v>28.512499999999999</v>
      </c>
      <c r="H1620" s="32"/>
      <c r="I1620" s="31"/>
      <c r="J1620" s="25">
        <f t="shared" si="87"/>
        <v>134.98520000000002</v>
      </c>
      <c r="K1620" s="21"/>
      <c r="L1620" s="16"/>
      <c r="M1620" s="101">
        <v>38.659999999999997</v>
      </c>
      <c r="N1620" s="101">
        <v>8.5</v>
      </c>
      <c r="O1620" s="101">
        <v>61.125999999999998</v>
      </c>
      <c r="P1620" s="101">
        <v>5.7640000000000002</v>
      </c>
      <c r="Q1620" s="101">
        <v>92.884</v>
      </c>
      <c r="R1620" s="101">
        <v>41.152000000000001</v>
      </c>
      <c r="S1620" s="101">
        <v>155</v>
      </c>
      <c r="T1620" s="101">
        <v>218.43</v>
      </c>
      <c r="U1620" s="101">
        <v>167.46</v>
      </c>
    </row>
    <row r="1621" spans="1:21" x14ac:dyDescent="0.25">
      <c r="A1621" s="60" t="s">
        <v>4823</v>
      </c>
      <c r="B1621" s="60" t="s">
        <v>1232</v>
      </c>
      <c r="C1621" s="60" t="s">
        <v>4913</v>
      </c>
      <c r="D1621" s="94">
        <v>18</v>
      </c>
      <c r="E1621" s="60" t="s">
        <v>9612</v>
      </c>
      <c r="F1621" s="25">
        <f t="shared" si="85"/>
        <v>179.61333333333334</v>
      </c>
      <c r="G1621" s="25">
        <f t="shared" si="86"/>
        <v>64.215999999999994</v>
      </c>
      <c r="H1621" s="32"/>
      <c r="I1621" s="31"/>
      <c r="J1621" s="25">
        <f t="shared" si="87"/>
        <v>147.321</v>
      </c>
      <c r="K1621" s="21"/>
      <c r="L1621" s="16"/>
      <c r="M1621" s="101">
        <v>50.161000000000001</v>
      </c>
      <c r="N1621" s="101">
        <v>44.84</v>
      </c>
      <c r="O1621" s="101">
        <v>58.956000000000003</v>
      </c>
      <c r="P1621" s="101">
        <v>102.907</v>
      </c>
      <c r="Q1621" s="101">
        <v>110.532</v>
      </c>
      <c r="R1621" s="101">
        <v>87.233000000000004</v>
      </c>
      <c r="S1621" s="101">
        <v>93</v>
      </c>
      <c r="T1621" s="101">
        <v>200.75</v>
      </c>
      <c r="U1621" s="101">
        <v>245.09</v>
      </c>
    </row>
    <row r="1622" spans="1:21" x14ac:dyDescent="0.25">
      <c r="A1622" s="60" t="s">
        <v>4823</v>
      </c>
      <c r="B1622" s="60" t="s">
        <v>2428</v>
      </c>
      <c r="C1622" s="60" t="s">
        <v>4863</v>
      </c>
      <c r="D1622" s="94">
        <v>7</v>
      </c>
      <c r="E1622" s="60" t="s">
        <v>6813</v>
      </c>
      <c r="F1622" s="25">
        <f t="shared" si="85"/>
        <v>178.04333333333332</v>
      </c>
      <c r="G1622" s="25">
        <f t="shared" si="86"/>
        <v>25.265999999999998</v>
      </c>
      <c r="H1622" s="32"/>
      <c r="I1622" s="31"/>
      <c r="J1622" s="25">
        <f t="shared" si="87"/>
        <v>129.7714</v>
      </c>
      <c r="K1622" s="21"/>
      <c r="L1622" s="16"/>
      <c r="M1622" s="101">
        <v>11.616</v>
      </c>
      <c r="N1622" s="101">
        <v>14.257999999999999</v>
      </c>
      <c r="O1622" s="101">
        <v>11.481999999999999</v>
      </c>
      <c r="P1622" s="101">
        <v>63.707999999999998</v>
      </c>
      <c r="Q1622" s="101">
        <v>28.613</v>
      </c>
      <c r="R1622" s="101">
        <v>86.114000000000004</v>
      </c>
      <c r="S1622" s="101">
        <v>69</v>
      </c>
      <c r="T1622" s="101">
        <v>153.33000000000001</v>
      </c>
      <c r="U1622" s="101">
        <v>311.8</v>
      </c>
    </row>
    <row r="1623" spans="1:21" x14ac:dyDescent="0.25">
      <c r="A1623" s="60" t="s">
        <v>4823</v>
      </c>
      <c r="B1623" s="60" t="s">
        <v>2100</v>
      </c>
      <c r="C1623" s="60" t="s">
        <v>4907</v>
      </c>
      <c r="D1623" s="94">
        <v>16</v>
      </c>
      <c r="E1623" s="60" t="s">
        <v>8703</v>
      </c>
      <c r="F1623" s="25">
        <f t="shared" si="85"/>
        <v>177.84</v>
      </c>
      <c r="G1623" s="25">
        <f t="shared" si="86"/>
        <v>107.23275000000001</v>
      </c>
      <c r="H1623" s="32"/>
      <c r="I1623" s="31"/>
      <c r="J1623" s="25">
        <f t="shared" si="87"/>
        <v>190.947</v>
      </c>
      <c r="K1623" s="21"/>
      <c r="L1623" s="16"/>
      <c r="M1623" s="101">
        <v>49.02</v>
      </c>
      <c r="N1623" s="101">
        <v>68.768000000000001</v>
      </c>
      <c r="O1623" s="101">
        <v>218.74700000000001</v>
      </c>
      <c r="P1623" s="101">
        <v>92.396000000000001</v>
      </c>
      <c r="Q1623" s="101">
        <v>154.511</v>
      </c>
      <c r="R1623" s="101">
        <v>266.70400000000001</v>
      </c>
      <c r="S1623" s="101">
        <v>133</v>
      </c>
      <c r="T1623" s="101">
        <v>217.85</v>
      </c>
      <c r="U1623" s="101">
        <v>182.67</v>
      </c>
    </row>
    <row r="1624" spans="1:21" x14ac:dyDescent="0.25">
      <c r="A1624" s="60" t="s">
        <v>4823</v>
      </c>
      <c r="B1624" s="60" t="s">
        <v>1395</v>
      </c>
      <c r="C1624" s="60" t="s">
        <v>4907</v>
      </c>
      <c r="D1624" s="94">
        <v>16</v>
      </c>
      <c r="E1624" s="60" t="s">
        <v>9144</v>
      </c>
      <c r="F1624" s="25">
        <f t="shared" si="85"/>
        <v>177.78333333333333</v>
      </c>
      <c r="G1624" s="25">
        <f t="shared" si="86"/>
        <v>1.8740000000000001</v>
      </c>
      <c r="H1624" s="32"/>
      <c r="I1624" s="31"/>
      <c r="J1624" s="25">
        <f t="shared" si="87"/>
        <v>111.14359999999999</v>
      </c>
      <c r="K1624" s="21"/>
      <c r="L1624" s="16"/>
      <c r="M1624" s="101" t="s">
        <v>5176</v>
      </c>
      <c r="N1624" s="101">
        <v>0.246</v>
      </c>
      <c r="O1624" s="101">
        <v>7.25</v>
      </c>
      <c r="P1624" s="101" t="s">
        <v>5176</v>
      </c>
      <c r="Q1624" s="101">
        <v>2.2410000000000001</v>
      </c>
      <c r="R1624" s="101">
        <v>20.126999999999999</v>
      </c>
      <c r="S1624" s="101">
        <v>491</v>
      </c>
      <c r="T1624" s="101">
        <v>7.06</v>
      </c>
      <c r="U1624" s="101">
        <v>35.29</v>
      </c>
    </row>
    <row r="1625" spans="1:21" x14ac:dyDescent="0.25">
      <c r="A1625" s="60" t="s">
        <v>4823</v>
      </c>
      <c r="B1625" s="60" t="s">
        <v>249</v>
      </c>
      <c r="C1625" s="60" t="s">
        <v>4851</v>
      </c>
      <c r="D1625" s="94">
        <v>6</v>
      </c>
      <c r="E1625" s="60" t="s">
        <v>6111</v>
      </c>
      <c r="F1625" s="25">
        <f t="shared" si="85"/>
        <v>177.71666666666667</v>
      </c>
      <c r="G1625" s="25">
        <f t="shared" si="86"/>
        <v>110.56825000000001</v>
      </c>
      <c r="H1625" s="32"/>
      <c r="I1625" s="31"/>
      <c r="J1625" s="25">
        <f t="shared" si="87"/>
        <v>170.559</v>
      </c>
      <c r="K1625" s="21"/>
      <c r="L1625" s="16"/>
      <c r="M1625" s="101" t="s">
        <v>5176</v>
      </c>
      <c r="N1625" s="101">
        <v>49.954000000000001</v>
      </c>
      <c r="O1625" s="101">
        <v>79.236000000000004</v>
      </c>
      <c r="P1625" s="101">
        <v>313.08300000000003</v>
      </c>
      <c r="Q1625" s="101">
        <v>99.950999999999993</v>
      </c>
      <c r="R1625" s="101">
        <v>219.69399999999999</v>
      </c>
      <c r="S1625" s="101">
        <v>136</v>
      </c>
      <c r="T1625" s="101">
        <v>225.57</v>
      </c>
      <c r="U1625" s="101">
        <v>171.58</v>
      </c>
    </row>
    <row r="1626" spans="1:21" x14ac:dyDescent="0.25">
      <c r="A1626" s="60" t="s">
        <v>4823</v>
      </c>
      <c r="B1626" s="60" t="s">
        <v>2971</v>
      </c>
      <c r="C1626" s="60" t="s">
        <v>4848</v>
      </c>
      <c r="D1626" s="94">
        <v>5</v>
      </c>
      <c r="E1626" s="60" t="s">
        <v>5890</v>
      </c>
      <c r="F1626" s="25">
        <f t="shared" si="85"/>
        <v>177.37</v>
      </c>
      <c r="G1626" s="25">
        <f t="shared" si="86"/>
        <v>50.304000000000002</v>
      </c>
      <c r="H1626" s="32"/>
      <c r="I1626" s="31"/>
      <c r="J1626" s="25">
        <f t="shared" si="87"/>
        <v>141.48419999999999</v>
      </c>
      <c r="K1626" s="21"/>
      <c r="L1626" s="16"/>
      <c r="M1626" s="101">
        <v>0.22</v>
      </c>
      <c r="N1626" s="101">
        <v>82.427999999999997</v>
      </c>
      <c r="O1626" s="101">
        <v>118.568</v>
      </c>
      <c r="P1626" s="101" t="s">
        <v>5176</v>
      </c>
      <c r="Q1626" s="101">
        <v>89.8</v>
      </c>
      <c r="R1626" s="101">
        <v>85.510999999999996</v>
      </c>
      <c r="S1626" s="101">
        <v>134</v>
      </c>
      <c r="T1626" s="101">
        <v>144.71</v>
      </c>
      <c r="U1626" s="101">
        <v>253.4</v>
      </c>
    </row>
    <row r="1627" spans="1:21" x14ac:dyDescent="0.25">
      <c r="A1627" s="60" t="s">
        <v>4823</v>
      </c>
      <c r="B1627" s="60" t="s">
        <v>1674</v>
      </c>
      <c r="C1627" s="60" t="s">
        <v>4905</v>
      </c>
      <c r="D1627" s="94">
        <v>15</v>
      </c>
      <c r="E1627" s="60" t="s">
        <v>8600</v>
      </c>
      <c r="F1627" s="25">
        <f t="shared" si="85"/>
        <v>177.09333333333333</v>
      </c>
      <c r="G1627" s="25">
        <f t="shared" si="86"/>
        <v>58.506250000000001</v>
      </c>
      <c r="H1627" s="32"/>
      <c r="I1627" s="31"/>
      <c r="J1627" s="25">
        <f t="shared" si="87"/>
        <v>139.35060000000001</v>
      </c>
      <c r="K1627" s="21"/>
      <c r="L1627" s="16"/>
      <c r="M1627" s="101">
        <v>62.603000000000002</v>
      </c>
      <c r="N1627" s="101">
        <v>64.088999999999999</v>
      </c>
      <c r="O1627" s="101">
        <v>57.44</v>
      </c>
      <c r="P1627" s="101">
        <v>49.893000000000001</v>
      </c>
      <c r="Q1627" s="101">
        <v>82.731999999999999</v>
      </c>
      <c r="R1627" s="101">
        <v>82.741</v>
      </c>
      <c r="S1627" s="101">
        <v>198</v>
      </c>
      <c r="T1627" s="101">
        <v>135.41999999999999</v>
      </c>
      <c r="U1627" s="101">
        <v>197.86</v>
      </c>
    </row>
    <row r="1628" spans="1:21" x14ac:dyDescent="0.25">
      <c r="A1628" s="60" t="s">
        <v>4823</v>
      </c>
      <c r="B1628" s="60" t="s">
        <v>1165</v>
      </c>
      <c r="C1628" s="60" t="s">
        <v>4897</v>
      </c>
      <c r="D1628" s="94">
        <v>15</v>
      </c>
      <c r="E1628" s="60" t="s">
        <v>8324</v>
      </c>
      <c r="F1628" s="25">
        <f t="shared" si="85"/>
        <v>176.91</v>
      </c>
      <c r="G1628" s="25">
        <f t="shared" si="86"/>
        <v>107.78675000000001</v>
      </c>
      <c r="H1628" s="32"/>
      <c r="I1628" s="31"/>
      <c r="J1628" s="25">
        <f t="shared" si="87"/>
        <v>147.93940000000001</v>
      </c>
      <c r="K1628" s="21"/>
      <c r="L1628" s="16"/>
      <c r="M1628" s="101">
        <v>41.46</v>
      </c>
      <c r="N1628" s="101">
        <v>138.73099999999999</v>
      </c>
      <c r="O1628" s="101">
        <v>175.98099999999999</v>
      </c>
      <c r="P1628" s="101">
        <v>74.974999999999994</v>
      </c>
      <c r="Q1628" s="101">
        <v>165.12799999999999</v>
      </c>
      <c r="R1628" s="101">
        <v>43.838999999999999</v>
      </c>
      <c r="S1628" s="101">
        <v>167</v>
      </c>
      <c r="T1628" s="101">
        <v>180.62</v>
      </c>
      <c r="U1628" s="101">
        <v>183.11</v>
      </c>
    </row>
    <row r="1629" spans="1:21" x14ac:dyDescent="0.25">
      <c r="A1629" s="60" t="s">
        <v>4823</v>
      </c>
      <c r="B1629" s="60" t="s">
        <v>2019</v>
      </c>
      <c r="C1629" s="60" t="s">
        <v>4917</v>
      </c>
      <c r="D1629" s="94">
        <v>20</v>
      </c>
      <c r="E1629" s="60" t="s">
        <v>9902</v>
      </c>
      <c r="F1629" s="25">
        <f t="shared" si="85"/>
        <v>176.80000000000004</v>
      </c>
      <c r="G1629" s="25">
        <f t="shared" si="86"/>
        <v>123.22300000000001</v>
      </c>
      <c r="H1629" s="32"/>
      <c r="I1629" s="31"/>
      <c r="J1629" s="25">
        <f t="shared" si="87"/>
        <v>171.71959999999999</v>
      </c>
      <c r="K1629" s="21"/>
      <c r="L1629" s="16"/>
      <c r="M1629" s="101">
        <v>100.967</v>
      </c>
      <c r="N1629" s="101">
        <v>170.78700000000001</v>
      </c>
      <c r="O1629" s="101">
        <v>79.867000000000004</v>
      </c>
      <c r="P1629" s="101">
        <v>141.27099999999999</v>
      </c>
      <c r="Q1629" s="101">
        <v>160.934</v>
      </c>
      <c r="R1629" s="101">
        <v>167.26400000000001</v>
      </c>
      <c r="S1629" s="101">
        <v>168</v>
      </c>
      <c r="T1629" s="101">
        <v>178.35</v>
      </c>
      <c r="U1629" s="101">
        <v>184.05</v>
      </c>
    </row>
    <row r="1630" spans="1:21" x14ac:dyDescent="0.25">
      <c r="A1630" s="60" t="s">
        <v>4823</v>
      </c>
      <c r="B1630" s="60" t="s">
        <v>3953</v>
      </c>
      <c r="C1630" s="60" t="s">
        <v>4878</v>
      </c>
      <c r="D1630" s="94">
        <v>11</v>
      </c>
      <c r="E1630" s="60" t="s">
        <v>7385</v>
      </c>
      <c r="F1630" s="25">
        <f t="shared" si="85"/>
        <v>176.6866666666667</v>
      </c>
      <c r="G1630" s="25">
        <f t="shared" si="86"/>
        <v>3.89</v>
      </c>
      <c r="H1630" s="32"/>
      <c r="I1630" s="31"/>
      <c r="J1630" s="25">
        <f t="shared" si="87"/>
        <v>107.947</v>
      </c>
      <c r="K1630" s="21"/>
      <c r="L1630" s="16"/>
      <c r="M1630" s="101">
        <v>13.265000000000001</v>
      </c>
      <c r="N1630" s="101" t="s">
        <v>5176</v>
      </c>
      <c r="O1630" s="101">
        <v>0.21199999999999999</v>
      </c>
      <c r="P1630" s="101">
        <v>2.0830000000000002</v>
      </c>
      <c r="Q1630" s="101">
        <v>0.38400000000000001</v>
      </c>
      <c r="R1630" s="101">
        <v>9.2910000000000004</v>
      </c>
      <c r="S1630" s="101">
        <v>3</v>
      </c>
      <c r="T1630" s="101">
        <v>369.35</v>
      </c>
      <c r="U1630" s="101">
        <v>157.71</v>
      </c>
    </row>
    <row r="1631" spans="1:21" x14ac:dyDescent="0.25">
      <c r="A1631" s="60" t="s">
        <v>4823</v>
      </c>
      <c r="B1631" s="60" t="s">
        <v>2715</v>
      </c>
      <c r="C1631" s="60" t="s">
        <v>4863</v>
      </c>
      <c r="D1631" s="94">
        <v>7</v>
      </c>
      <c r="E1631" s="60" t="s">
        <v>6782</v>
      </c>
      <c r="F1631" s="25">
        <f t="shared" si="85"/>
        <v>176.51333333333332</v>
      </c>
      <c r="G1631" s="25">
        <f t="shared" si="86"/>
        <v>35.869500000000002</v>
      </c>
      <c r="H1631" s="32"/>
      <c r="I1631" s="31"/>
      <c r="J1631" s="25">
        <f t="shared" si="87"/>
        <v>147.67959999999999</v>
      </c>
      <c r="K1631" s="21"/>
      <c r="L1631" s="16"/>
      <c r="M1631" s="101">
        <v>47.756</v>
      </c>
      <c r="N1631" s="101">
        <v>10.516999999999999</v>
      </c>
      <c r="O1631" s="101">
        <v>31.7</v>
      </c>
      <c r="P1631" s="101">
        <v>53.505000000000003</v>
      </c>
      <c r="Q1631" s="101">
        <v>61.381</v>
      </c>
      <c r="R1631" s="101">
        <v>147.477</v>
      </c>
      <c r="S1631" s="101">
        <v>107</v>
      </c>
      <c r="T1631" s="101">
        <v>109.63</v>
      </c>
      <c r="U1631" s="101">
        <v>312.91000000000003</v>
      </c>
    </row>
    <row r="1632" spans="1:21" x14ac:dyDescent="0.25">
      <c r="A1632" s="60" t="s">
        <v>4823</v>
      </c>
      <c r="B1632" s="60" t="s">
        <v>638</v>
      </c>
      <c r="C1632" s="60" t="s">
        <v>4853</v>
      </c>
      <c r="D1632" s="94">
        <v>6</v>
      </c>
      <c r="E1632" s="60" t="s">
        <v>6429</v>
      </c>
      <c r="F1632" s="25">
        <f t="shared" ref="F1632:F1695" si="88">SUM(S1632:U1632)/3</f>
        <v>175.56666666666669</v>
      </c>
      <c r="G1632" s="25">
        <f t="shared" ref="G1632:G1695" si="89">SUM(M1632:P1632)/4</f>
        <v>301.67425000000003</v>
      </c>
      <c r="H1632" s="32"/>
      <c r="I1632" s="31"/>
      <c r="J1632" s="25">
        <f t="shared" ref="J1632:J1695" si="90">SUM(Q1632:U1632)/5</f>
        <v>146.55240000000001</v>
      </c>
      <c r="K1632" s="21"/>
      <c r="L1632" s="16"/>
      <c r="M1632" s="101">
        <v>170.98500000000001</v>
      </c>
      <c r="N1632" s="101">
        <v>459.67899999999997</v>
      </c>
      <c r="O1632" s="101">
        <v>322.70800000000003</v>
      </c>
      <c r="P1632" s="101">
        <v>253.32499999999999</v>
      </c>
      <c r="Q1632" s="101">
        <v>34.118000000000002</v>
      </c>
      <c r="R1632" s="101">
        <v>171.94399999999999</v>
      </c>
      <c r="S1632" s="101">
        <v>224</v>
      </c>
      <c r="T1632" s="101">
        <v>261.47000000000003</v>
      </c>
      <c r="U1632" s="101">
        <v>41.23</v>
      </c>
    </row>
    <row r="1633" spans="1:21" x14ac:dyDescent="0.25">
      <c r="A1633" s="60" t="s">
        <v>4823</v>
      </c>
      <c r="B1633" s="60" t="s">
        <v>2279</v>
      </c>
      <c r="C1633" s="60" t="s">
        <v>4863</v>
      </c>
      <c r="D1633" s="94">
        <v>7</v>
      </c>
      <c r="E1633" s="60" t="s">
        <v>6819</v>
      </c>
      <c r="F1633" s="25">
        <f t="shared" si="88"/>
        <v>174.41666666666666</v>
      </c>
      <c r="G1633" s="25">
        <f t="shared" si="89"/>
        <v>108.10600000000001</v>
      </c>
      <c r="H1633" s="32"/>
      <c r="I1633" s="31"/>
      <c r="J1633" s="25">
        <f t="shared" si="90"/>
        <v>123.08720000000001</v>
      </c>
      <c r="K1633" s="21"/>
      <c r="L1633" s="16"/>
      <c r="M1633" s="101">
        <v>114.70699999999999</v>
      </c>
      <c r="N1633" s="101">
        <v>59.828000000000003</v>
      </c>
      <c r="O1633" s="101">
        <v>189.69900000000001</v>
      </c>
      <c r="P1633" s="101">
        <v>68.19</v>
      </c>
      <c r="Q1633" s="101">
        <v>59.401000000000003</v>
      </c>
      <c r="R1633" s="101">
        <v>32.784999999999997</v>
      </c>
      <c r="S1633" s="101">
        <v>115</v>
      </c>
      <c r="T1633" s="101">
        <v>264.01</v>
      </c>
      <c r="U1633" s="101">
        <v>144.24</v>
      </c>
    </row>
    <row r="1634" spans="1:21" x14ac:dyDescent="0.25">
      <c r="A1634" s="60" t="s">
        <v>4823</v>
      </c>
      <c r="B1634" s="60" t="s">
        <v>407</v>
      </c>
      <c r="C1634" s="60" t="s">
        <v>4853</v>
      </c>
      <c r="D1634" s="94">
        <v>6</v>
      </c>
      <c r="E1634" s="60" t="s">
        <v>6423</v>
      </c>
      <c r="F1634" s="25">
        <f t="shared" si="88"/>
        <v>174.12</v>
      </c>
      <c r="G1634" s="25">
        <f t="shared" si="89"/>
        <v>165.22624999999999</v>
      </c>
      <c r="H1634" s="32"/>
      <c r="I1634" s="31"/>
      <c r="J1634" s="25">
        <f t="shared" si="90"/>
        <v>122.63339999999998</v>
      </c>
      <c r="K1634" s="21"/>
      <c r="L1634" s="16"/>
      <c r="M1634" s="101">
        <v>311.63</v>
      </c>
      <c r="N1634" s="101">
        <v>103.03400000000001</v>
      </c>
      <c r="O1634" s="101">
        <v>167.66800000000001</v>
      </c>
      <c r="P1634" s="101">
        <v>78.572999999999993</v>
      </c>
      <c r="Q1634" s="101">
        <v>43.128999999999998</v>
      </c>
      <c r="R1634" s="101">
        <v>47.677999999999997</v>
      </c>
      <c r="S1634" s="101">
        <v>147</v>
      </c>
      <c r="T1634" s="101">
        <v>92.16</v>
      </c>
      <c r="U1634" s="101">
        <v>283.2</v>
      </c>
    </row>
    <row r="1635" spans="1:21" x14ac:dyDescent="0.25">
      <c r="A1635" s="60" t="s">
        <v>4823</v>
      </c>
      <c r="B1635" s="60" t="s">
        <v>1672</v>
      </c>
      <c r="C1635" s="60" t="s">
        <v>4861</v>
      </c>
      <c r="D1635" s="94">
        <v>6</v>
      </c>
      <c r="E1635" s="60" t="s">
        <v>6661</v>
      </c>
      <c r="F1635" s="25">
        <f t="shared" si="88"/>
        <v>173.92333333333332</v>
      </c>
      <c r="G1635" s="25">
        <f t="shared" si="89"/>
        <v>25.11525</v>
      </c>
      <c r="H1635" s="32"/>
      <c r="I1635" s="31"/>
      <c r="J1635" s="25">
        <f t="shared" si="90"/>
        <v>141.96639999999999</v>
      </c>
      <c r="K1635" s="21"/>
      <c r="L1635" s="16"/>
      <c r="M1635" s="101">
        <v>12.647</v>
      </c>
      <c r="N1635" s="101">
        <v>15.84</v>
      </c>
      <c r="O1635" s="101">
        <v>41.927</v>
      </c>
      <c r="P1635" s="101">
        <v>30.047000000000001</v>
      </c>
      <c r="Q1635" s="101">
        <v>152.23500000000001</v>
      </c>
      <c r="R1635" s="101">
        <v>35.826999999999998</v>
      </c>
      <c r="S1635" s="101">
        <v>59</v>
      </c>
      <c r="T1635" s="101">
        <v>338.49</v>
      </c>
      <c r="U1635" s="101">
        <v>124.28</v>
      </c>
    </row>
    <row r="1636" spans="1:21" x14ac:dyDescent="0.25">
      <c r="A1636" s="60" t="s">
        <v>4823</v>
      </c>
      <c r="B1636" s="60" t="s">
        <v>724</v>
      </c>
      <c r="C1636" s="60" t="s">
        <v>4886</v>
      </c>
      <c r="D1636" s="94">
        <v>11</v>
      </c>
      <c r="E1636" s="60" t="s">
        <v>7786</v>
      </c>
      <c r="F1636" s="25">
        <f t="shared" si="88"/>
        <v>173.86666666666665</v>
      </c>
      <c r="G1636" s="25">
        <f t="shared" si="89"/>
        <v>82.512749999999997</v>
      </c>
      <c r="H1636" s="32"/>
      <c r="I1636" s="31"/>
      <c r="J1636" s="25">
        <f t="shared" si="90"/>
        <v>150.6908</v>
      </c>
      <c r="K1636" s="21"/>
      <c r="L1636" s="16"/>
      <c r="M1636" s="101">
        <v>69.234999999999999</v>
      </c>
      <c r="N1636" s="101">
        <v>53.588000000000001</v>
      </c>
      <c r="O1636" s="101">
        <v>76.436999999999998</v>
      </c>
      <c r="P1636" s="101">
        <v>130.791</v>
      </c>
      <c r="Q1636" s="101">
        <v>121.96599999999999</v>
      </c>
      <c r="R1636" s="101">
        <v>109.88800000000001</v>
      </c>
      <c r="S1636" s="101">
        <v>158</v>
      </c>
      <c r="T1636" s="101">
        <v>180.78</v>
      </c>
      <c r="U1636" s="101">
        <v>182.82</v>
      </c>
    </row>
    <row r="1637" spans="1:21" x14ac:dyDescent="0.25">
      <c r="A1637" s="60" t="s">
        <v>4823</v>
      </c>
      <c r="B1637" s="60" t="s">
        <v>2156</v>
      </c>
      <c r="C1637" s="60" t="s">
        <v>4863</v>
      </c>
      <c r="D1637" s="94">
        <v>7</v>
      </c>
      <c r="E1637" s="60" t="s">
        <v>6723</v>
      </c>
      <c r="F1637" s="25">
        <f t="shared" si="88"/>
        <v>173.60666666666668</v>
      </c>
      <c r="G1637" s="25">
        <f t="shared" si="89"/>
        <v>15.1175</v>
      </c>
      <c r="H1637" s="32"/>
      <c r="I1637" s="31"/>
      <c r="J1637" s="25">
        <f t="shared" si="90"/>
        <v>130.3766</v>
      </c>
      <c r="K1637" s="21"/>
      <c r="L1637" s="16"/>
      <c r="M1637" s="101">
        <v>11.712999999999999</v>
      </c>
      <c r="N1637" s="101">
        <v>30.475000000000001</v>
      </c>
      <c r="O1637" s="101">
        <v>4.2450000000000001</v>
      </c>
      <c r="P1637" s="101">
        <v>14.037000000000001</v>
      </c>
      <c r="Q1637" s="101">
        <v>61.917999999999999</v>
      </c>
      <c r="R1637" s="101">
        <v>69.144999999999996</v>
      </c>
      <c r="S1637" s="101">
        <v>187</v>
      </c>
      <c r="T1637" s="101">
        <v>177.98</v>
      </c>
      <c r="U1637" s="101">
        <v>155.84</v>
      </c>
    </row>
    <row r="1638" spans="1:21" x14ac:dyDescent="0.25">
      <c r="A1638" s="60" t="s">
        <v>4823</v>
      </c>
      <c r="B1638" s="60" t="s">
        <v>2030</v>
      </c>
      <c r="C1638" s="60" t="s">
        <v>4907</v>
      </c>
      <c r="D1638" s="94">
        <v>16</v>
      </c>
      <c r="E1638" s="60" t="s">
        <v>9024</v>
      </c>
      <c r="F1638" s="25">
        <f t="shared" si="88"/>
        <v>173.39333333333335</v>
      </c>
      <c r="G1638" s="25">
        <f t="shared" si="89"/>
        <v>541.24</v>
      </c>
      <c r="H1638" s="32"/>
      <c r="I1638" s="31"/>
      <c r="J1638" s="25">
        <f t="shared" si="90"/>
        <v>166.76039999999998</v>
      </c>
      <c r="K1638" s="21"/>
      <c r="L1638" s="16"/>
      <c r="M1638" s="101">
        <v>14.861000000000001</v>
      </c>
      <c r="N1638" s="101">
        <v>8.9969999999999999</v>
      </c>
      <c r="O1638" s="101">
        <v>70.581999999999994</v>
      </c>
      <c r="P1638" s="101">
        <v>2070.52</v>
      </c>
      <c r="Q1638" s="101">
        <v>255.62799999999999</v>
      </c>
      <c r="R1638" s="101">
        <v>57.994</v>
      </c>
      <c r="S1638" s="101">
        <v>26</v>
      </c>
      <c r="T1638" s="101">
        <v>296.13</v>
      </c>
      <c r="U1638" s="101">
        <v>198.05</v>
      </c>
    </row>
    <row r="1639" spans="1:21" x14ac:dyDescent="0.25">
      <c r="A1639" s="60" t="s">
        <v>4823</v>
      </c>
      <c r="B1639" s="60" t="s">
        <v>2308</v>
      </c>
      <c r="C1639" s="60" t="s">
        <v>4864</v>
      </c>
      <c r="D1639" s="94">
        <v>7</v>
      </c>
      <c r="E1639" s="60" t="s">
        <v>6905</v>
      </c>
      <c r="F1639" s="25">
        <f t="shared" si="88"/>
        <v>172.70666666666668</v>
      </c>
      <c r="G1639" s="25">
        <f t="shared" si="89"/>
        <v>93.232500000000002</v>
      </c>
      <c r="H1639" s="32"/>
      <c r="I1639" s="31"/>
      <c r="J1639" s="25">
        <f t="shared" si="90"/>
        <v>150.6464</v>
      </c>
      <c r="K1639" s="21"/>
      <c r="L1639" s="16"/>
      <c r="M1639" s="101">
        <v>131.387</v>
      </c>
      <c r="N1639" s="101">
        <v>118.39</v>
      </c>
      <c r="O1639" s="101">
        <v>51.572000000000003</v>
      </c>
      <c r="P1639" s="101">
        <v>71.581000000000003</v>
      </c>
      <c r="Q1639" s="101">
        <v>121.482</v>
      </c>
      <c r="R1639" s="101">
        <v>113.63</v>
      </c>
      <c r="S1639" s="101">
        <v>152</v>
      </c>
      <c r="T1639" s="101">
        <v>154.16</v>
      </c>
      <c r="U1639" s="101">
        <v>211.96</v>
      </c>
    </row>
    <row r="1640" spans="1:21" x14ac:dyDescent="0.25">
      <c r="A1640" s="60" t="s">
        <v>4823</v>
      </c>
      <c r="B1640" s="60" t="s">
        <v>1137</v>
      </c>
      <c r="C1640" s="60" t="s">
        <v>4843</v>
      </c>
      <c r="D1640" s="94">
        <v>4</v>
      </c>
      <c r="E1640" s="60" t="s">
        <v>5750</v>
      </c>
      <c r="F1640" s="25">
        <f t="shared" si="88"/>
        <v>172.67666666666665</v>
      </c>
      <c r="G1640" s="25">
        <f t="shared" si="89"/>
        <v>89.379000000000005</v>
      </c>
      <c r="H1640" s="32"/>
      <c r="I1640" s="31"/>
      <c r="J1640" s="25">
        <f t="shared" si="90"/>
        <v>133.64339999999999</v>
      </c>
      <c r="K1640" s="21"/>
      <c r="L1640" s="16"/>
      <c r="M1640" s="101">
        <v>172.51900000000001</v>
      </c>
      <c r="N1640" s="101">
        <v>21.678999999999998</v>
      </c>
      <c r="O1640" s="101">
        <v>89.741</v>
      </c>
      <c r="P1640" s="101">
        <v>73.576999999999998</v>
      </c>
      <c r="Q1640" s="101">
        <v>84.988</v>
      </c>
      <c r="R1640" s="101">
        <v>65.198999999999998</v>
      </c>
      <c r="S1640" s="101">
        <v>193</v>
      </c>
      <c r="T1640" s="101">
        <v>114</v>
      </c>
      <c r="U1640" s="101">
        <v>211.03</v>
      </c>
    </row>
    <row r="1641" spans="1:21" x14ac:dyDescent="0.25">
      <c r="A1641" s="60" t="s">
        <v>4823</v>
      </c>
      <c r="B1641" s="60" t="s">
        <v>1295</v>
      </c>
      <c r="C1641" s="60" t="s">
        <v>4907</v>
      </c>
      <c r="D1641" s="94">
        <v>16</v>
      </c>
      <c r="E1641" s="60" t="s">
        <v>9167</v>
      </c>
      <c r="F1641" s="25">
        <f t="shared" si="88"/>
        <v>172.56666666666669</v>
      </c>
      <c r="G1641" s="25">
        <f t="shared" si="89"/>
        <v>115.9205</v>
      </c>
      <c r="H1641" s="32"/>
      <c r="I1641" s="31"/>
      <c r="J1641" s="25">
        <f t="shared" si="90"/>
        <v>124.89000000000001</v>
      </c>
      <c r="K1641" s="21"/>
      <c r="L1641" s="16"/>
      <c r="M1641" s="101">
        <v>53.046999999999997</v>
      </c>
      <c r="N1641" s="101">
        <v>97.918999999999997</v>
      </c>
      <c r="O1641" s="101">
        <v>235.61799999999999</v>
      </c>
      <c r="P1641" s="101">
        <v>77.097999999999999</v>
      </c>
      <c r="Q1641" s="101">
        <v>68.846000000000004</v>
      </c>
      <c r="R1641" s="101">
        <v>37.904000000000003</v>
      </c>
      <c r="S1641" s="101">
        <v>73</v>
      </c>
      <c r="T1641" s="101">
        <v>191.72</v>
      </c>
      <c r="U1641" s="101">
        <v>252.98</v>
      </c>
    </row>
    <row r="1642" spans="1:21" x14ac:dyDescent="0.25">
      <c r="A1642" s="60" t="s">
        <v>4823</v>
      </c>
      <c r="B1642" s="60" t="s">
        <v>1867</v>
      </c>
      <c r="C1642" s="60" t="s">
        <v>4887</v>
      </c>
      <c r="D1642" s="94">
        <v>11</v>
      </c>
      <c r="E1642" s="60" t="s">
        <v>7860</v>
      </c>
      <c r="F1642" s="25">
        <f t="shared" si="88"/>
        <v>172.48333333333335</v>
      </c>
      <c r="G1642" s="25">
        <f t="shared" si="89"/>
        <v>73.53625000000001</v>
      </c>
      <c r="H1642" s="32"/>
      <c r="I1642" s="31"/>
      <c r="J1642" s="25">
        <f t="shared" si="90"/>
        <v>159.12020000000001</v>
      </c>
      <c r="K1642" s="21"/>
      <c r="L1642" s="16"/>
      <c r="M1642" s="101">
        <v>55.633000000000003</v>
      </c>
      <c r="N1642" s="101">
        <v>52.191000000000003</v>
      </c>
      <c r="O1642" s="101">
        <v>92.658000000000001</v>
      </c>
      <c r="P1642" s="101">
        <v>93.662999999999997</v>
      </c>
      <c r="Q1642" s="101">
        <v>158.29300000000001</v>
      </c>
      <c r="R1642" s="101">
        <v>119.858</v>
      </c>
      <c r="S1642" s="101">
        <v>90</v>
      </c>
      <c r="T1642" s="101">
        <v>109.26</v>
      </c>
      <c r="U1642" s="101">
        <v>318.19</v>
      </c>
    </row>
    <row r="1643" spans="1:21" x14ac:dyDescent="0.25">
      <c r="A1643" s="60" t="s">
        <v>4823</v>
      </c>
      <c r="B1643" s="60" t="s">
        <v>1848</v>
      </c>
      <c r="C1643" s="60" t="s">
        <v>4917</v>
      </c>
      <c r="D1643" s="94">
        <v>20</v>
      </c>
      <c r="E1643" s="60" t="s">
        <v>9916</v>
      </c>
      <c r="F1643" s="25">
        <f t="shared" si="88"/>
        <v>172.20000000000002</v>
      </c>
      <c r="G1643" s="25">
        <f t="shared" si="89"/>
        <v>95.934249999999992</v>
      </c>
      <c r="H1643" s="32"/>
      <c r="I1643" s="31"/>
      <c r="J1643" s="25">
        <f t="shared" si="90"/>
        <v>160.61180000000002</v>
      </c>
      <c r="K1643" s="21"/>
      <c r="L1643" s="16"/>
      <c r="M1643" s="101">
        <v>74.911000000000001</v>
      </c>
      <c r="N1643" s="101">
        <v>124.483</v>
      </c>
      <c r="O1643" s="101">
        <v>74.905000000000001</v>
      </c>
      <c r="P1643" s="101">
        <v>109.438</v>
      </c>
      <c r="Q1643" s="101">
        <v>198.86799999999999</v>
      </c>
      <c r="R1643" s="101">
        <v>87.590999999999994</v>
      </c>
      <c r="S1643" s="101">
        <v>226</v>
      </c>
      <c r="T1643" s="101">
        <v>113.39</v>
      </c>
      <c r="U1643" s="101">
        <v>177.21</v>
      </c>
    </row>
    <row r="1644" spans="1:21" x14ac:dyDescent="0.25">
      <c r="A1644" s="60" t="s">
        <v>4823</v>
      </c>
      <c r="B1644" s="60" t="s">
        <v>1230</v>
      </c>
      <c r="C1644" s="60" t="s">
        <v>4896</v>
      </c>
      <c r="D1644" s="94">
        <v>15</v>
      </c>
      <c r="E1644" s="60" t="s">
        <v>8175</v>
      </c>
      <c r="F1644" s="25">
        <f t="shared" si="88"/>
        <v>171.87</v>
      </c>
      <c r="G1644" s="25">
        <f t="shared" si="89"/>
        <v>165.12774999999999</v>
      </c>
      <c r="H1644" s="32"/>
      <c r="I1644" s="31"/>
      <c r="J1644" s="25">
        <f t="shared" si="90"/>
        <v>113.60819999999998</v>
      </c>
      <c r="K1644" s="21"/>
      <c r="L1644" s="16"/>
      <c r="M1644" s="101">
        <v>581.88900000000001</v>
      </c>
      <c r="N1644" s="101">
        <v>15.766999999999999</v>
      </c>
      <c r="O1644" s="101">
        <v>5.218</v>
      </c>
      <c r="P1644" s="101">
        <v>57.637</v>
      </c>
      <c r="Q1644" s="101">
        <v>14.076000000000001</v>
      </c>
      <c r="R1644" s="101">
        <v>38.354999999999997</v>
      </c>
      <c r="S1644" s="101">
        <v>6</v>
      </c>
      <c r="T1644" s="101">
        <v>454.44</v>
      </c>
      <c r="U1644" s="101">
        <v>55.17</v>
      </c>
    </row>
    <row r="1645" spans="1:21" x14ac:dyDescent="0.25">
      <c r="A1645" s="60" t="s">
        <v>4823</v>
      </c>
      <c r="B1645" s="60" t="s">
        <v>991</v>
      </c>
      <c r="C1645" s="60" t="s">
        <v>4906</v>
      </c>
      <c r="D1645" s="94">
        <v>15</v>
      </c>
      <c r="E1645" s="60" t="s">
        <v>8650</v>
      </c>
      <c r="F1645" s="25">
        <f t="shared" si="88"/>
        <v>171.60999999999999</v>
      </c>
      <c r="G1645" s="25">
        <f t="shared" si="89"/>
        <v>87.826999999999998</v>
      </c>
      <c r="H1645" s="32"/>
      <c r="I1645" s="31"/>
      <c r="J1645" s="25">
        <f t="shared" si="90"/>
        <v>135.87779999999998</v>
      </c>
      <c r="K1645" s="21"/>
      <c r="L1645" s="16"/>
      <c r="M1645" s="101">
        <v>37.642000000000003</v>
      </c>
      <c r="N1645" s="101">
        <v>69.978999999999999</v>
      </c>
      <c r="O1645" s="101">
        <v>78.915999999999997</v>
      </c>
      <c r="P1645" s="101">
        <v>164.77099999999999</v>
      </c>
      <c r="Q1645" s="101">
        <v>82.843000000000004</v>
      </c>
      <c r="R1645" s="101">
        <v>81.715999999999994</v>
      </c>
      <c r="S1645" s="101">
        <v>167</v>
      </c>
      <c r="T1645" s="101">
        <v>162.32</v>
      </c>
      <c r="U1645" s="101">
        <v>185.51</v>
      </c>
    </row>
    <row r="1646" spans="1:21" x14ac:dyDescent="0.25">
      <c r="A1646" s="60" t="s">
        <v>4823</v>
      </c>
      <c r="B1646" s="60" t="s">
        <v>1787</v>
      </c>
      <c r="C1646" s="60" t="s">
        <v>4864</v>
      </c>
      <c r="D1646" s="94">
        <v>7</v>
      </c>
      <c r="E1646" s="60" t="s">
        <v>6846</v>
      </c>
      <c r="F1646" s="25">
        <f t="shared" si="88"/>
        <v>171.41</v>
      </c>
      <c r="G1646" s="25">
        <f t="shared" si="89"/>
        <v>89.784249999999986</v>
      </c>
      <c r="H1646" s="32"/>
      <c r="I1646" s="31"/>
      <c r="J1646" s="25">
        <f t="shared" si="90"/>
        <v>132.28479999999999</v>
      </c>
      <c r="K1646" s="21"/>
      <c r="L1646" s="16"/>
      <c r="M1646" s="101">
        <v>100.166</v>
      </c>
      <c r="N1646" s="101">
        <v>104.07299999999999</v>
      </c>
      <c r="O1646" s="101">
        <v>72.248999999999995</v>
      </c>
      <c r="P1646" s="101">
        <v>82.649000000000001</v>
      </c>
      <c r="Q1646" s="101">
        <v>54.280999999999999</v>
      </c>
      <c r="R1646" s="101">
        <v>92.912999999999997</v>
      </c>
      <c r="S1646" s="101">
        <v>271</v>
      </c>
      <c r="T1646" s="101">
        <v>104.93</v>
      </c>
      <c r="U1646" s="101">
        <v>138.30000000000001</v>
      </c>
    </row>
    <row r="1647" spans="1:21" x14ac:dyDescent="0.25">
      <c r="A1647" s="60" t="s">
        <v>4823</v>
      </c>
      <c r="B1647" s="60" t="s">
        <v>1703</v>
      </c>
      <c r="C1647" s="60" t="s">
        <v>4864</v>
      </c>
      <c r="D1647" s="94">
        <v>7</v>
      </c>
      <c r="E1647" s="60" t="s">
        <v>6864</v>
      </c>
      <c r="F1647" s="25">
        <f t="shared" si="88"/>
        <v>171.01666666666665</v>
      </c>
      <c r="G1647" s="25">
        <f t="shared" si="89"/>
        <v>78.887500000000003</v>
      </c>
      <c r="H1647" s="32"/>
      <c r="I1647" s="31"/>
      <c r="J1647" s="25">
        <f t="shared" si="90"/>
        <v>159.96979999999999</v>
      </c>
      <c r="K1647" s="21"/>
      <c r="L1647" s="16"/>
      <c r="M1647" s="101">
        <v>55.146999999999998</v>
      </c>
      <c r="N1647" s="101">
        <v>66.938000000000002</v>
      </c>
      <c r="O1647" s="101">
        <v>68.718000000000004</v>
      </c>
      <c r="P1647" s="101">
        <v>124.747</v>
      </c>
      <c r="Q1647" s="101">
        <v>135.239</v>
      </c>
      <c r="R1647" s="101">
        <v>151.56</v>
      </c>
      <c r="S1647" s="101">
        <v>100</v>
      </c>
      <c r="T1647" s="101">
        <v>105.73</v>
      </c>
      <c r="U1647" s="101">
        <v>307.32</v>
      </c>
    </row>
    <row r="1648" spans="1:21" x14ac:dyDescent="0.25">
      <c r="A1648" s="60" t="s">
        <v>4823</v>
      </c>
      <c r="B1648" s="60" t="s">
        <v>2098</v>
      </c>
      <c r="C1648" s="60" t="s">
        <v>4907</v>
      </c>
      <c r="D1648" s="94">
        <v>16</v>
      </c>
      <c r="E1648" s="60" t="s">
        <v>8990</v>
      </c>
      <c r="F1648" s="25">
        <f t="shared" si="88"/>
        <v>170.81333333333336</v>
      </c>
      <c r="G1648" s="25">
        <f t="shared" si="89"/>
        <v>90.626750000000001</v>
      </c>
      <c r="H1648" s="32"/>
      <c r="I1648" s="31"/>
      <c r="J1648" s="25">
        <f t="shared" si="90"/>
        <v>140.822</v>
      </c>
      <c r="K1648" s="21"/>
      <c r="L1648" s="16"/>
      <c r="M1648" s="101">
        <v>120.80800000000001</v>
      </c>
      <c r="N1648" s="101">
        <v>60.402000000000001</v>
      </c>
      <c r="O1648" s="101">
        <v>63.14</v>
      </c>
      <c r="P1648" s="101">
        <v>118.157</v>
      </c>
      <c r="Q1648" s="101">
        <v>119.73399999999999</v>
      </c>
      <c r="R1648" s="101">
        <v>71.936000000000007</v>
      </c>
      <c r="S1648" s="101">
        <v>110</v>
      </c>
      <c r="T1648" s="101">
        <v>95.42</v>
      </c>
      <c r="U1648" s="101">
        <v>307.02</v>
      </c>
    </row>
    <row r="1649" spans="1:21" x14ac:dyDescent="0.25">
      <c r="A1649" s="60" t="s">
        <v>4823</v>
      </c>
      <c r="B1649" s="60" t="s">
        <v>2088</v>
      </c>
      <c r="C1649" s="60" t="s">
        <v>4897</v>
      </c>
      <c r="D1649" s="94">
        <v>15</v>
      </c>
      <c r="E1649" s="60" t="s">
        <v>8378</v>
      </c>
      <c r="F1649" s="25">
        <f t="shared" si="88"/>
        <v>170.79333333333332</v>
      </c>
      <c r="G1649" s="25">
        <f t="shared" si="89"/>
        <v>51.959500000000006</v>
      </c>
      <c r="H1649" s="32"/>
      <c r="I1649" s="31"/>
      <c r="J1649" s="25">
        <f t="shared" si="90"/>
        <v>118.46259999999999</v>
      </c>
      <c r="K1649" s="21"/>
      <c r="L1649" s="16"/>
      <c r="M1649" s="101">
        <v>94.718999999999994</v>
      </c>
      <c r="N1649" s="101">
        <v>42.540999999999997</v>
      </c>
      <c r="O1649" s="101">
        <v>38.456000000000003</v>
      </c>
      <c r="P1649" s="101">
        <v>32.122</v>
      </c>
      <c r="Q1649" s="101">
        <v>23.521000000000001</v>
      </c>
      <c r="R1649" s="101">
        <v>56.411999999999999</v>
      </c>
      <c r="S1649" s="101">
        <v>30</v>
      </c>
      <c r="T1649" s="101">
        <v>86.11</v>
      </c>
      <c r="U1649" s="101">
        <v>396.27</v>
      </c>
    </row>
    <row r="1650" spans="1:21" x14ac:dyDescent="0.25">
      <c r="A1650" s="60" t="s">
        <v>4823</v>
      </c>
      <c r="B1650" s="60" t="s">
        <v>1552</v>
      </c>
      <c r="C1650" s="60" t="s">
        <v>4880</v>
      </c>
      <c r="D1650" s="94">
        <v>11</v>
      </c>
      <c r="E1650" s="60" t="s">
        <v>7471</v>
      </c>
      <c r="F1650" s="25">
        <f t="shared" si="88"/>
        <v>170.72333333333333</v>
      </c>
      <c r="G1650" s="25">
        <f t="shared" si="89"/>
        <v>34.274000000000001</v>
      </c>
      <c r="H1650" s="32"/>
      <c r="I1650" s="31"/>
      <c r="J1650" s="25">
        <f t="shared" si="90"/>
        <v>129.1232</v>
      </c>
      <c r="K1650" s="21"/>
      <c r="L1650" s="16"/>
      <c r="M1650" s="101">
        <v>33.744999999999997</v>
      </c>
      <c r="N1650" s="101">
        <v>16.100999999999999</v>
      </c>
      <c r="O1650" s="101">
        <v>2.1709999999999998</v>
      </c>
      <c r="P1650" s="101">
        <v>85.078999999999994</v>
      </c>
      <c r="Q1650" s="101">
        <v>59.253</v>
      </c>
      <c r="R1650" s="101">
        <v>74.192999999999998</v>
      </c>
      <c r="S1650" s="101">
        <v>194</v>
      </c>
      <c r="T1650" s="101">
        <v>173.51</v>
      </c>
      <c r="U1650" s="101">
        <v>144.66</v>
      </c>
    </row>
    <row r="1651" spans="1:21" x14ac:dyDescent="0.25">
      <c r="A1651" s="60" t="s">
        <v>4823</v>
      </c>
      <c r="B1651" s="60" t="s">
        <v>1859</v>
      </c>
      <c r="C1651" s="60" t="s">
        <v>4897</v>
      </c>
      <c r="D1651" s="94">
        <v>15</v>
      </c>
      <c r="E1651" s="60" t="s">
        <v>8349</v>
      </c>
      <c r="F1651" s="25">
        <f t="shared" si="88"/>
        <v>170.07666666666668</v>
      </c>
      <c r="G1651" s="25">
        <f t="shared" si="89"/>
        <v>103.64975000000001</v>
      </c>
      <c r="H1651" s="32"/>
      <c r="I1651" s="31"/>
      <c r="J1651" s="25">
        <f t="shared" si="90"/>
        <v>123.53099999999999</v>
      </c>
      <c r="K1651" s="21"/>
      <c r="L1651" s="16"/>
      <c r="M1651" s="101">
        <v>95.701999999999998</v>
      </c>
      <c r="N1651" s="101">
        <v>35.31</v>
      </c>
      <c r="O1651" s="101">
        <v>97.227999999999994</v>
      </c>
      <c r="P1651" s="101">
        <v>186.35900000000001</v>
      </c>
      <c r="Q1651" s="101">
        <v>51.53</v>
      </c>
      <c r="R1651" s="101">
        <v>55.895000000000003</v>
      </c>
      <c r="S1651" s="101">
        <v>151</v>
      </c>
      <c r="T1651" s="101">
        <v>122.12</v>
      </c>
      <c r="U1651" s="101">
        <v>237.11</v>
      </c>
    </row>
    <row r="1652" spans="1:21" x14ac:dyDescent="0.25">
      <c r="A1652" s="60" t="s">
        <v>4823</v>
      </c>
      <c r="B1652" s="60" t="s">
        <v>1180</v>
      </c>
      <c r="C1652" s="60" t="s">
        <v>4896</v>
      </c>
      <c r="D1652" s="94">
        <v>15</v>
      </c>
      <c r="E1652" s="60" t="s">
        <v>8227</v>
      </c>
      <c r="F1652" s="25">
        <f t="shared" si="88"/>
        <v>169.53</v>
      </c>
      <c r="G1652" s="25">
        <f t="shared" si="89"/>
        <v>44.553750000000001</v>
      </c>
      <c r="H1652" s="32"/>
      <c r="I1652" s="31"/>
      <c r="J1652" s="25">
        <f t="shared" si="90"/>
        <v>185.64780000000002</v>
      </c>
      <c r="K1652" s="21"/>
      <c r="L1652" s="16"/>
      <c r="M1652" s="101">
        <v>16.911000000000001</v>
      </c>
      <c r="N1652" s="101">
        <v>87.811000000000007</v>
      </c>
      <c r="O1652" s="101">
        <v>9.6329999999999991</v>
      </c>
      <c r="P1652" s="101">
        <v>63.86</v>
      </c>
      <c r="Q1652" s="101">
        <v>189.57499999999999</v>
      </c>
      <c r="R1652" s="101">
        <v>230.07400000000001</v>
      </c>
      <c r="S1652" s="101">
        <v>252</v>
      </c>
      <c r="T1652" s="101">
        <v>109.15</v>
      </c>
      <c r="U1652" s="101">
        <v>147.44</v>
      </c>
    </row>
    <row r="1653" spans="1:21" x14ac:dyDescent="0.25">
      <c r="A1653" s="60" t="s">
        <v>4823</v>
      </c>
      <c r="B1653" s="60" t="s">
        <v>1823</v>
      </c>
      <c r="C1653" s="60" t="s">
        <v>4880</v>
      </c>
      <c r="D1653" s="94">
        <v>11</v>
      </c>
      <c r="E1653" s="60" t="s">
        <v>7489</v>
      </c>
      <c r="F1653" s="25">
        <f t="shared" si="88"/>
        <v>168.24666666666667</v>
      </c>
      <c r="G1653" s="25">
        <f t="shared" si="89"/>
        <v>71.784750000000003</v>
      </c>
      <c r="H1653" s="32"/>
      <c r="I1653" s="31"/>
      <c r="J1653" s="25">
        <f t="shared" si="90"/>
        <v>131.0916</v>
      </c>
      <c r="K1653" s="21"/>
      <c r="L1653" s="16"/>
      <c r="M1653" s="101">
        <v>29.914999999999999</v>
      </c>
      <c r="N1653" s="101">
        <v>30.48</v>
      </c>
      <c r="O1653" s="101">
        <v>49.116999999999997</v>
      </c>
      <c r="P1653" s="101">
        <v>177.62700000000001</v>
      </c>
      <c r="Q1653" s="101">
        <v>104.717</v>
      </c>
      <c r="R1653" s="101">
        <v>46.000999999999998</v>
      </c>
      <c r="S1653" s="101">
        <v>40</v>
      </c>
      <c r="T1653" s="101">
        <v>146.85</v>
      </c>
      <c r="U1653" s="101">
        <v>317.89</v>
      </c>
    </row>
    <row r="1654" spans="1:21" x14ac:dyDescent="0.25">
      <c r="A1654" s="60" t="s">
        <v>4823</v>
      </c>
      <c r="B1654" s="60" t="s">
        <v>677</v>
      </c>
      <c r="C1654" s="60" t="s">
        <v>4885</v>
      </c>
      <c r="D1654" s="94">
        <v>11</v>
      </c>
      <c r="E1654" s="60" t="s">
        <v>7713</v>
      </c>
      <c r="F1654" s="25">
        <f t="shared" si="88"/>
        <v>168.11333333333334</v>
      </c>
      <c r="G1654" s="25">
        <f t="shared" si="89"/>
        <v>106.62049999999999</v>
      </c>
      <c r="H1654" s="32"/>
      <c r="I1654" s="31"/>
      <c r="J1654" s="25">
        <f t="shared" si="90"/>
        <v>133.31300000000002</v>
      </c>
      <c r="K1654" s="21"/>
      <c r="L1654" s="16"/>
      <c r="M1654" s="101">
        <v>75.444999999999993</v>
      </c>
      <c r="N1654" s="101">
        <v>108.613</v>
      </c>
      <c r="O1654" s="101">
        <v>113.158</v>
      </c>
      <c r="P1654" s="101">
        <v>129.26599999999999</v>
      </c>
      <c r="Q1654" s="101">
        <v>96.4</v>
      </c>
      <c r="R1654" s="101">
        <v>65.825000000000003</v>
      </c>
      <c r="S1654" s="101">
        <v>77</v>
      </c>
      <c r="T1654" s="101">
        <v>124.99</v>
      </c>
      <c r="U1654" s="101">
        <v>302.35000000000002</v>
      </c>
    </row>
    <row r="1655" spans="1:21" x14ac:dyDescent="0.25">
      <c r="A1655" s="60" t="s">
        <v>4823</v>
      </c>
      <c r="B1655" s="60" t="s">
        <v>1307</v>
      </c>
      <c r="C1655" s="60" t="s">
        <v>4908</v>
      </c>
      <c r="D1655" s="94">
        <v>16</v>
      </c>
      <c r="E1655" s="60" t="s">
        <v>9286</v>
      </c>
      <c r="F1655" s="25">
        <f t="shared" si="88"/>
        <v>168.01333333333335</v>
      </c>
      <c r="G1655" s="25">
        <f t="shared" si="89"/>
        <v>187.99475000000001</v>
      </c>
      <c r="H1655" s="32"/>
      <c r="I1655" s="31"/>
      <c r="J1655" s="25">
        <f t="shared" si="90"/>
        <v>134.60660000000001</v>
      </c>
      <c r="K1655" s="21"/>
      <c r="L1655" s="16"/>
      <c r="M1655" s="101">
        <v>75.790999999999997</v>
      </c>
      <c r="N1655" s="101">
        <v>47.350999999999999</v>
      </c>
      <c r="O1655" s="101">
        <v>91.620999999999995</v>
      </c>
      <c r="P1655" s="101">
        <v>537.21600000000001</v>
      </c>
      <c r="Q1655" s="101">
        <v>128.86600000000001</v>
      </c>
      <c r="R1655" s="101">
        <v>40.127000000000002</v>
      </c>
      <c r="S1655" s="101">
        <v>152</v>
      </c>
      <c r="T1655" s="101">
        <v>112.29</v>
      </c>
      <c r="U1655" s="101">
        <v>239.75</v>
      </c>
    </row>
    <row r="1656" spans="1:21" x14ac:dyDescent="0.25">
      <c r="A1656" s="60" t="s">
        <v>4823</v>
      </c>
      <c r="B1656" s="60" t="s">
        <v>4765</v>
      </c>
      <c r="C1656" s="60" t="s">
        <v>4908</v>
      </c>
      <c r="D1656" s="94">
        <v>16</v>
      </c>
      <c r="E1656" s="60" t="s">
        <v>9356</v>
      </c>
      <c r="F1656" s="25">
        <f t="shared" si="88"/>
        <v>167.75666666666666</v>
      </c>
      <c r="G1656" s="25">
        <f t="shared" si="89"/>
        <v>121.51775000000001</v>
      </c>
      <c r="H1656" s="32"/>
      <c r="I1656" s="31"/>
      <c r="J1656" s="25">
        <f t="shared" si="90"/>
        <v>112.51479999999999</v>
      </c>
      <c r="K1656" s="21"/>
      <c r="L1656" s="16"/>
      <c r="M1656" s="101">
        <v>85.11</v>
      </c>
      <c r="N1656" s="101">
        <v>40.438000000000002</v>
      </c>
      <c r="O1656" s="101">
        <v>93.742000000000004</v>
      </c>
      <c r="P1656" s="101">
        <v>266.78100000000001</v>
      </c>
      <c r="Q1656" s="101">
        <v>57.938000000000002</v>
      </c>
      <c r="R1656" s="101">
        <v>1.3660000000000001</v>
      </c>
      <c r="S1656" s="101">
        <v>14</v>
      </c>
      <c r="T1656" s="101">
        <v>131.13999999999999</v>
      </c>
      <c r="U1656" s="101">
        <v>358.13</v>
      </c>
    </row>
    <row r="1657" spans="1:21" x14ac:dyDescent="0.25">
      <c r="A1657" s="60" t="s">
        <v>4823</v>
      </c>
      <c r="B1657" s="60" t="s">
        <v>1961</v>
      </c>
      <c r="C1657" s="60" t="s">
        <v>4851</v>
      </c>
      <c r="D1657" s="94">
        <v>6</v>
      </c>
      <c r="E1657" s="60" t="s">
        <v>6130</v>
      </c>
      <c r="F1657" s="25">
        <f t="shared" si="88"/>
        <v>167.68666666666667</v>
      </c>
      <c r="G1657" s="25">
        <f t="shared" si="89"/>
        <v>33.304000000000002</v>
      </c>
      <c r="H1657" s="32"/>
      <c r="I1657" s="31"/>
      <c r="J1657" s="25">
        <f t="shared" si="90"/>
        <v>148.13379999999998</v>
      </c>
      <c r="K1657" s="21"/>
      <c r="L1657" s="16"/>
      <c r="M1657" s="101">
        <v>45.866999999999997</v>
      </c>
      <c r="N1657" s="101">
        <v>4.0030000000000001</v>
      </c>
      <c r="O1657" s="101">
        <v>6.625</v>
      </c>
      <c r="P1657" s="101">
        <v>76.721000000000004</v>
      </c>
      <c r="Q1657" s="101">
        <v>119.295</v>
      </c>
      <c r="R1657" s="101">
        <v>118.31399999999999</v>
      </c>
      <c r="S1657" s="101">
        <v>180</v>
      </c>
      <c r="T1657" s="101">
        <v>122.49</v>
      </c>
      <c r="U1657" s="101">
        <v>200.57</v>
      </c>
    </row>
    <row r="1658" spans="1:21" x14ac:dyDescent="0.25">
      <c r="A1658" s="60" t="s">
        <v>4823</v>
      </c>
      <c r="B1658" s="60" t="s">
        <v>2447</v>
      </c>
      <c r="C1658" s="60" t="s">
        <v>4850</v>
      </c>
      <c r="D1658" s="94">
        <v>5</v>
      </c>
      <c r="E1658" s="60" t="s">
        <v>5974</v>
      </c>
      <c r="F1658" s="25">
        <f t="shared" si="88"/>
        <v>167.51666666666665</v>
      </c>
      <c r="G1658" s="25">
        <f t="shared" si="89"/>
        <v>141.50450000000001</v>
      </c>
      <c r="H1658" s="32"/>
      <c r="I1658" s="31"/>
      <c r="J1658" s="25">
        <f t="shared" si="90"/>
        <v>242.59059999999999</v>
      </c>
      <c r="K1658" s="21"/>
      <c r="L1658" s="16"/>
      <c r="M1658" s="101">
        <v>79.960999999999999</v>
      </c>
      <c r="N1658" s="101">
        <v>112.33</v>
      </c>
      <c r="O1658" s="101">
        <v>109.746</v>
      </c>
      <c r="P1658" s="101">
        <v>263.98099999999999</v>
      </c>
      <c r="Q1658" s="101">
        <v>391.38799999999998</v>
      </c>
      <c r="R1658" s="101">
        <v>319.01499999999999</v>
      </c>
      <c r="S1658" s="101">
        <v>206</v>
      </c>
      <c r="T1658" s="101">
        <v>148.03</v>
      </c>
      <c r="U1658" s="101">
        <v>148.52000000000001</v>
      </c>
    </row>
    <row r="1659" spans="1:21" x14ac:dyDescent="0.25">
      <c r="A1659" s="60" t="s">
        <v>4823</v>
      </c>
      <c r="B1659" s="60" t="s">
        <v>1182</v>
      </c>
      <c r="C1659" s="60" t="s">
        <v>4885</v>
      </c>
      <c r="D1659" s="94">
        <v>11</v>
      </c>
      <c r="E1659" s="60" t="s">
        <v>7662</v>
      </c>
      <c r="F1659" s="25">
        <f t="shared" si="88"/>
        <v>167.42333333333332</v>
      </c>
      <c r="G1659" s="25">
        <f t="shared" si="89"/>
        <v>85.264250000000004</v>
      </c>
      <c r="H1659" s="32"/>
      <c r="I1659" s="31"/>
      <c r="J1659" s="25">
        <f t="shared" si="90"/>
        <v>146.97379999999998</v>
      </c>
      <c r="K1659" s="21"/>
      <c r="L1659" s="16"/>
      <c r="M1659" s="101">
        <v>82.382999999999996</v>
      </c>
      <c r="N1659" s="101">
        <v>66.296000000000006</v>
      </c>
      <c r="O1659" s="101">
        <v>69.436999999999998</v>
      </c>
      <c r="P1659" s="101">
        <v>122.941</v>
      </c>
      <c r="Q1659" s="101">
        <v>123.863</v>
      </c>
      <c r="R1659" s="101">
        <v>108.736</v>
      </c>
      <c r="S1659" s="101">
        <v>87</v>
      </c>
      <c r="T1659" s="101">
        <v>210.5</v>
      </c>
      <c r="U1659" s="101">
        <v>204.77</v>
      </c>
    </row>
    <row r="1660" spans="1:21" x14ac:dyDescent="0.25">
      <c r="A1660" s="60" t="s">
        <v>4823</v>
      </c>
      <c r="B1660" s="60" t="s">
        <v>3615</v>
      </c>
      <c r="C1660" s="60" t="s">
        <v>4872</v>
      </c>
      <c r="D1660" s="94">
        <v>10</v>
      </c>
      <c r="E1660" s="60" t="s">
        <v>7097</v>
      </c>
      <c r="F1660" s="25">
        <f t="shared" si="88"/>
        <v>167.28666666666666</v>
      </c>
      <c r="G1660" s="25">
        <f t="shared" si="89"/>
        <v>8.8927500000000013</v>
      </c>
      <c r="H1660" s="32"/>
      <c r="I1660" s="31"/>
      <c r="J1660" s="25">
        <f t="shared" si="90"/>
        <v>103.325</v>
      </c>
      <c r="K1660" s="21"/>
      <c r="L1660" s="16"/>
      <c r="M1660" s="101">
        <v>9.8290000000000006</v>
      </c>
      <c r="N1660" s="101">
        <v>1.304</v>
      </c>
      <c r="O1660" s="101">
        <v>8.5670000000000002</v>
      </c>
      <c r="P1660" s="101">
        <v>15.871</v>
      </c>
      <c r="Q1660" s="101">
        <v>14.765000000000001</v>
      </c>
      <c r="R1660" s="101" t="s">
        <v>5176</v>
      </c>
      <c r="S1660" s="101" t="s">
        <v>5176</v>
      </c>
      <c r="T1660" s="101">
        <v>501.84</v>
      </c>
      <c r="U1660" s="101">
        <v>0.02</v>
      </c>
    </row>
    <row r="1661" spans="1:21" x14ac:dyDescent="0.25">
      <c r="A1661" s="60" t="s">
        <v>4823</v>
      </c>
      <c r="B1661" s="60" t="s">
        <v>1775</v>
      </c>
      <c r="C1661" s="60" t="s">
        <v>4863</v>
      </c>
      <c r="D1661" s="94">
        <v>7</v>
      </c>
      <c r="E1661" s="60" t="s">
        <v>6794</v>
      </c>
      <c r="F1661" s="25">
        <f t="shared" si="88"/>
        <v>167.18666666666664</v>
      </c>
      <c r="G1661" s="25">
        <f t="shared" si="89"/>
        <v>12.94725</v>
      </c>
      <c r="H1661" s="32"/>
      <c r="I1661" s="31"/>
      <c r="J1661" s="25">
        <f t="shared" si="90"/>
        <v>145.04640000000001</v>
      </c>
      <c r="K1661" s="21"/>
      <c r="L1661" s="16"/>
      <c r="M1661" s="101">
        <v>10.824</v>
      </c>
      <c r="N1661" s="101">
        <v>19.684000000000001</v>
      </c>
      <c r="O1661" s="101">
        <v>1.7529999999999999</v>
      </c>
      <c r="P1661" s="101">
        <v>19.527999999999999</v>
      </c>
      <c r="Q1661" s="101">
        <v>83.623999999999995</v>
      </c>
      <c r="R1661" s="101">
        <v>140.048</v>
      </c>
      <c r="S1661" s="101">
        <v>175</v>
      </c>
      <c r="T1661" s="101">
        <v>56.22</v>
      </c>
      <c r="U1661" s="101">
        <v>270.33999999999997</v>
      </c>
    </row>
    <row r="1662" spans="1:21" x14ac:dyDescent="0.25">
      <c r="A1662" s="60" t="s">
        <v>4823</v>
      </c>
      <c r="B1662" s="60" t="s">
        <v>3341</v>
      </c>
      <c r="C1662" s="60" t="s">
        <v>4907</v>
      </c>
      <c r="D1662" s="94">
        <v>16</v>
      </c>
      <c r="E1662" s="60" t="s">
        <v>9012</v>
      </c>
      <c r="F1662" s="25">
        <f t="shared" si="88"/>
        <v>166.53</v>
      </c>
      <c r="G1662" s="25">
        <f t="shared" si="89"/>
        <v>23.574750000000002</v>
      </c>
      <c r="H1662" s="32"/>
      <c r="I1662" s="31"/>
      <c r="J1662" s="25">
        <f t="shared" si="90"/>
        <v>113.9884</v>
      </c>
      <c r="K1662" s="21"/>
      <c r="L1662" s="16"/>
      <c r="M1662" s="101">
        <v>15.757</v>
      </c>
      <c r="N1662" s="101">
        <v>32.225000000000001</v>
      </c>
      <c r="O1662" s="101">
        <v>7.3120000000000003</v>
      </c>
      <c r="P1662" s="101">
        <v>39.005000000000003</v>
      </c>
      <c r="Q1662" s="101">
        <v>15.993</v>
      </c>
      <c r="R1662" s="101">
        <v>54.359000000000002</v>
      </c>
      <c r="S1662" s="101">
        <v>11</v>
      </c>
      <c r="T1662" s="101">
        <v>120.5</v>
      </c>
      <c r="U1662" s="101">
        <v>368.09</v>
      </c>
    </row>
    <row r="1663" spans="1:21" x14ac:dyDescent="0.25">
      <c r="A1663" s="60" t="s">
        <v>4823</v>
      </c>
      <c r="B1663" s="60" t="s">
        <v>2622</v>
      </c>
      <c r="C1663" s="60" t="s">
        <v>4896</v>
      </c>
      <c r="D1663" s="94">
        <v>15</v>
      </c>
      <c r="E1663" s="60" t="s">
        <v>8179</v>
      </c>
      <c r="F1663" s="25">
        <f t="shared" si="88"/>
        <v>166.51</v>
      </c>
      <c r="G1663" s="25">
        <f t="shared" si="89"/>
        <v>63.021999999999998</v>
      </c>
      <c r="H1663" s="32"/>
      <c r="I1663" s="31"/>
      <c r="J1663" s="25">
        <f t="shared" si="90"/>
        <v>116.68340000000001</v>
      </c>
      <c r="K1663" s="21"/>
      <c r="L1663" s="16"/>
      <c r="M1663" s="101">
        <v>96.888999999999996</v>
      </c>
      <c r="N1663" s="101">
        <v>8.7889999999999997</v>
      </c>
      <c r="O1663" s="101">
        <v>95.41</v>
      </c>
      <c r="P1663" s="101">
        <v>51</v>
      </c>
      <c r="Q1663" s="101">
        <v>31.638999999999999</v>
      </c>
      <c r="R1663" s="101">
        <v>52.247999999999998</v>
      </c>
      <c r="S1663" s="101">
        <v>311</v>
      </c>
      <c r="T1663" s="101">
        <v>81.78</v>
      </c>
      <c r="U1663" s="101">
        <v>106.75</v>
      </c>
    </row>
    <row r="1664" spans="1:21" x14ac:dyDescent="0.25">
      <c r="A1664" s="60" t="s">
        <v>4823</v>
      </c>
      <c r="B1664" s="60" t="s">
        <v>1899</v>
      </c>
      <c r="C1664" s="60" t="s">
        <v>4868</v>
      </c>
      <c r="D1664" s="94">
        <v>9</v>
      </c>
      <c r="E1664" s="60" t="s">
        <v>6992</v>
      </c>
      <c r="F1664" s="25">
        <f t="shared" si="88"/>
        <v>166.48666666666665</v>
      </c>
      <c r="G1664" s="25">
        <f t="shared" si="89"/>
        <v>123.63300000000001</v>
      </c>
      <c r="H1664" s="32"/>
      <c r="I1664" s="31"/>
      <c r="J1664" s="25">
        <f t="shared" si="90"/>
        <v>137.01339999999999</v>
      </c>
      <c r="K1664" s="21"/>
      <c r="L1664" s="16"/>
      <c r="M1664" s="101">
        <v>161.124</v>
      </c>
      <c r="N1664" s="101">
        <v>105.486</v>
      </c>
      <c r="O1664" s="101">
        <v>90.382000000000005</v>
      </c>
      <c r="P1664" s="101">
        <v>137.54</v>
      </c>
      <c r="Q1664" s="101">
        <v>25.983000000000001</v>
      </c>
      <c r="R1664" s="101">
        <v>159.624</v>
      </c>
      <c r="S1664" s="101">
        <v>172</v>
      </c>
      <c r="T1664" s="101">
        <v>210.52</v>
      </c>
      <c r="U1664" s="101">
        <v>116.94</v>
      </c>
    </row>
    <row r="1665" spans="1:21" x14ac:dyDescent="0.25">
      <c r="A1665" s="60" t="s">
        <v>4823</v>
      </c>
      <c r="B1665" s="60" t="s">
        <v>3828</v>
      </c>
      <c r="C1665" s="60" t="s">
        <v>4907</v>
      </c>
      <c r="D1665" s="94">
        <v>16</v>
      </c>
      <c r="E1665" s="60" t="s">
        <v>8915</v>
      </c>
      <c r="F1665" s="25">
        <f t="shared" si="88"/>
        <v>166.20000000000002</v>
      </c>
      <c r="G1665" s="25">
        <f t="shared" si="89"/>
        <v>16.621749999999999</v>
      </c>
      <c r="H1665" s="32"/>
      <c r="I1665" s="31"/>
      <c r="J1665" s="25">
        <f t="shared" si="90"/>
        <v>100.17960000000001</v>
      </c>
      <c r="K1665" s="21"/>
      <c r="L1665" s="16"/>
      <c r="M1665" s="101">
        <v>20.291</v>
      </c>
      <c r="N1665" s="101" t="s">
        <v>5176</v>
      </c>
      <c r="O1665" s="101">
        <v>6.5919999999999996</v>
      </c>
      <c r="P1665" s="101">
        <v>39.603999999999999</v>
      </c>
      <c r="Q1665" s="101" t="s">
        <v>5176</v>
      </c>
      <c r="R1665" s="101">
        <v>2.298</v>
      </c>
      <c r="S1665" s="101">
        <v>317</v>
      </c>
      <c r="T1665" s="101">
        <v>2.63</v>
      </c>
      <c r="U1665" s="101">
        <v>178.97</v>
      </c>
    </row>
    <row r="1666" spans="1:21" x14ac:dyDescent="0.25">
      <c r="A1666" s="60" t="s">
        <v>4823</v>
      </c>
      <c r="B1666" s="60" t="s">
        <v>11</v>
      </c>
      <c r="C1666" s="60" t="s">
        <v>4849</v>
      </c>
      <c r="D1666" s="94">
        <v>5</v>
      </c>
      <c r="E1666" s="60" t="s">
        <v>5195</v>
      </c>
      <c r="F1666" s="25">
        <f t="shared" si="88"/>
        <v>166.04</v>
      </c>
      <c r="G1666" s="25">
        <f t="shared" si="89"/>
        <v>8.7427499999999991</v>
      </c>
      <c r="H1666" s="32"/>
      <c r="I1666" s="31"/>
      <c r="J1666" s="25">
        <f t="shared" si="90"/>
        <v>99.623999999999995</v>
      </c>
      <c r="K1666" s="21"/>
      <c r="L1666" s="16"/>
      <c r="M1666" s="101" t="s">
        <v>5176</v>
      </c>
      <c r="N1666" s="101" t="s">
        <v>5176</v>
      </c>
      <c r="O1666" s="101">
        <v>7.7389999999999999</v>
      </c>
      <c r="P1666" s="101">
        <v>27.231999999999999</v>
      </c>
      <c r="Q1666" s="101" t="s">
        <v>5176</v>
      </c>
      <c r="R1666" s="101" t="s">
        <v>5176</v>
      </c>
      <c r="S1666" s="101" t="s">
        <v>5176</v>
      </c>
      <c r="T1666" s="101">
        <v>308.27</v>
      </c>
      <c r="U1666" s="101">
        <v>189.85</v>
      </c>
    </row>
    <row r="1667" spans="1:21" x14ac:dyDescent="0.25">
      <c r="A1667" s="60" t="s">
        <v>4823</v>
      </c>
      <c r="B1667" s="60" t="s">
        <v>3632</v>
      </c>
      <c r="C1667" s="60" t="s">
        <v>4861</v>
      </c>
      <c r="D1667" s="94">
        <v>6</v>
      </c>
      <c r="E1667" s="60" t="s">
        <v>6693</v>
      </c>
      <c r="F1667" s="25">
        <f t="shared" si="88"/>
        <v>165.74</v>
      </c>
      <c r="G1667" s="25">
        <f t="shared" si="89"/>
        <v>15.34375</v>
      </c>
      <c r="H1667" s="32"/>
      <c r="I1667" s="31"/>
      <c r="J1667" s="25">
        <f t="shared" si="90"/>
        <v>99.83720000000001</v>
      </c>
      <c r="K1667" s="21"/>
      <c r="L1667" s="16"/>
      <c r="M1667" s="101">
        <v>0.88100000000000001</v>
      </c>
      <c r="N1667" s="101">
        <v>3.2919999999999998</v>
      </c>
      <c r="O1667" s="101">
        <v>18.760000000000002</v>
      </c>
      <c r="P1667" s="101">
        <v>38.442</v>
      </c>
      <c r="Q1667" s="101">
        <v>1.7310000000000001</v>
      </c>
      <c r="R1667" s="101">
        <v>0.23499999999999999</v>
      </c>
      <c r="S1667" s="101">
        <v>495</v>
      </c>
      <c r="T1667" s="101">
        <v>1.87</v>
      </c>
      <c r="U1667" s="101">
        <v>0.35</v>
      </c>
    </row>
    <row r="1668" spans="1:21" x14ac:dyDescent="0.25">
      <c r="A1668" s="60" t="s">
        <v>4823</v>
      </c>
      <c r="B1668" s="60" t="s">
        <v>2454</v>
      </c>
      <c r="C1668" s="60" t="s">
        <v>4880</v>
      </c>
      <c r="D1668" s="94">
        <v>11</v>
      </c>
      <c r="E1668" s="60" t="s">
        <v>7497</v>
      </c>
      <c r="F1668" s="25">
        <f t="shared" si="88"/>
        <v>165.67</v>
      </c>
      <c r="G1668" s="25">
        <f t="shared" si="89"/>
        <v>64.149000000000001</v>
      </c>
      <c r="H1668" s="32"/>
      <c r="I1668" s="31"/>
      <c r="J1668" s="25">
        <f t="shared" si="90"/>
        <v>155.71879999999999</v>
      </c>
      <c r="K1668" s="21"/>
      <c r="L1668" s="16"/>
      <c r="M1668" s="101">
        <v>20.797000000000001</v>
      </c>
      <c r="N1668" s="101">
        <v>61.759</v>
      </c>
      <c r="O1668" s="101">
        <v>17.177</v>
      </c>
      <c r="P1668" s="101">
        <v>156.863</v>
      </c>
      <c r="Q1668" s="101">
        <v>164.989</v>
      </c>
      <c r="R1668" s="101">
        <v>116.595</v>
      </c>
      <c r="S1668" s="101">
        <v>112</v>
      </c>
      <c r="T1668" s="101">
        <v>243.48</v>
      </c>
      <c r="U1668" s="101">
        <v>141.53</v>
      </c>
    </row>
    <row r="1669" spans="1:21" x14ac:dyDescent="0.25">
      <c r="A1669" s="60" t="s">
        <v>4823</v>
      </c>
      <c r="B1669" s="60" t="s">
        <v>1367</v>
      </c>
      <c r="C1669" s="60" t="s">
        <v>4913</v>
      </c>
      <c r="D1669" s="94">
        <v>18</v>
      </c>
      <c r="E1669" s="60" t="s">
        <v>9751</v>
      </c>
      <c r="F1669" s="25">
        <f t="shared" si="88"/>
        <v>165.52</v>
      </c>
      <c r="G1669" s="25">
        <f t="shared" si="89"/>
        <v>226.85524999999998</v>
      </c>
      <c r="H1669" s="32"/>
      <c r="I1669" s="31"/>
      <c r="J1669" s="25">
        <f t="shared" si="90"/>
        <v>120.48920000000001</v>
      </c>
      <c r="K1669" s="21"/>
      <c r="L1669" s="16"/>
      <c r="M1669" s="101">
        <v>24.928000000000001</v>
      </c>
      <c r="N1669" s="101">
        <v>247.98500000000001</v>
      </c>
      <c r="O1669" s="101">
        <v>348.73399999999998</v>
      </c>
      <c r="P1669" s="101">
        <v>285.774</v>
      </c>
      <c r="Q1669" s="101">
        <v>81.563000000000002</v>
      </c>
      <c r="R1669" s="101">
        <v>24.323</v>
      </c>
      <c r="S1669" s="101">
        <v>107</v>
      </c>
      <c r="T1669" s="101">
        <v>325.18</v>
      </c>
      <c r="U1669" s="101">
        <v>64.38</v>
      </c>
    </row>
    <row r="1670" spans="1:21" x14ac:dyDescent="0.25">
      <c r="A1670" s="60" t="s">
        <v>4823</v>
      </c>
      <c r="B1670" s="60" t="s">
        <v>2579</v>
      </c>
      <c r="C1670" s="60" t="s">
        <v>4908</v>
      </c>
      <c r="D1670" s="94">
        <v>16</v>
      </c>
      <c r="E1670" s="60" t="s">
        <v>9320</v>
      </c>
      <c r="F1670" s="25">
        <f t="shared" si="88"/>
        <v>165.29</v>
      </c>
      <c r="G1670" s="25">
        <f t="shared" si="89"/>
        <v>78.542749999999984</v>
      </c>
      <c r="H1670" s="32"/>
      <c r="I1670" s="31"/>
      <c r="J1670" s="25">
        <f t="shared" si="90"/>
        <v>129.80959999999999</v>
      </c>
      <c r="K1670" s="21"/>
      <c r="L1670" s="16"/>
      <c r="M1670" s="101">
        <v>91.9</v>
      </c>
      <c r="N1670" s="101">
        <v>79.622</v>
      </c>
      <c r="O1670" s="101">
        <v>94.518000000000001</v>
      </c>
      <c r="P1670" s="101">
        <v>48.131</v>
      </c>
      <c r="Q1670" s="101">
        <v>41.28</v>
      </c>
      <c r="R1670" s="101">
        <v>111.898</v>
      </c>
      <c r="S1670" s="101">
        <v>194</v>
      </c>
      <c r="T1670" s="101">
        <v>252.62</v>
      </c>
      <c r="U1670" s="101">
        <v>49.25</v>
      </c>
    </row>
    <row r="1671" spans="1:21" x14ac:dyDescent="0.25">
      <c r="A1671" s="60" t="s">
        <v>4823</v>
      </c>
      <c r="B1671" s="60" t="s">
        <v>1193</v>
      </c>
      <c r="C1671" s="60" t="s">
        <v>4906</v>
      </c>
      <c r="D1671" s="94">
        <v>15</v>
      </c>
      <c r="E1671" s="60" t="s">
        <v>8657</v>
      </c>
      <c r="F1671" s="25">
        <f t="shared" si="88"/>
        <v>165.22666666666666</v>
      </c>
      <c r="G1671" s="25">
        <f t="shared" si="89"/>
        <v>56.621249999999996</v>
      </c>
      <c r="H1671" s="32"/>
      <c r="I1671" s="31"/>
      <c r="J1671" s="25">
        <f t="shared" si="90"/>
        <v>151.94459999999998</v>
      </c>
      <c r="K1671" s="21"/>
      <c r="L1671" s="16"/>
      <c r="M1671" s="101">
        <v>82.968999999999994</v>
      </c>
      <c r="N1671" s="101">
        <v>39.667000000000002</v>
      </c>
      <c r="O1671" s="101">
        <v>33.295000000000002</v>
      </c>
      <c r="P1671" s="101">
        <v>70.554000000000002</v>
      </c>
      <c r="Q1671" s="101">
        <v>90.555000000000007</v>
      </c>
      <c r="R1671" s="101">
        <v>173.488</v>
      </c>
      <c r="S1671" s="101">
        <v>146</v>
      </c>
      <c r="T1671" s="101">
        <v>112.62</v>
      </c>
      <c r="U1671" s="101">
        <v>237.06</v>
      </c>
    </row>
    <row r="1672" spans="1:21" x14ac:dyDescent="0.25">
      <c r="A1672" s="60" t="s">
        <v>4823</v>
      </c>
      <c r="B1672" s="60" t="s">
        <v>4390</v>
      </c>
      <c r="C1672" s="60" t="s">
        <v>4826</v>
      </c>
      <c r="D1672" s="94">
        <v>1</v>
      </c>
      <c r="E1672" s="60" t="s">
        <v>5279</v>
      </c>
      <c r="F1672" s="25">
        <f t="shared" si="88"/>
        <v>165.09666666666666</v>
      </c>
      <c r="G1672" s="25">
        <f t="shared" si="89"/>
        <v>86.912000000000006</v>
      </c>
      <c r="H1672" s="32"/>
      <c r="I1672" s="31"/>
      <c r="J1672" s="25">
        <f t="shared" si="90"/>
        <v>247.44839999999999</v>
      </c>
      <c r="K1672" s="21"/>
      <c r="L1672" s="16"/>
      <c r="M1672" s="101">
        <v>54.759</v>
      </c>
      <c r="N1672" s="101">
        <v>37.405999999999999</v>
      </c>
      <c r="O1672" s="101">
        <v>99.91</v>
      </c>
      <c r="P1672" s="101">
        <v>155.57300000000001</v>
      </c>
      <c r="Q1672" s="101">
        <v>401.88799999999998</v>
      </c>
      <c r="R1672" s="101">
        <v>340.06400000000002</v>
      </c>
      <c r="S1672" s="101">
        <v>306</v>
      </c>
      <c r="T1672" s="101">
        <v>117.6</v>
      </c>
      <c r="U1672" s="101">
        <v>71.69</v>
      </c>
    </row>
    <row r="1673" spans="1:21" x14ac:dyDescent="0.25">
      <c r="A1673" s="60" t="s">
        <v>4823</v>
      </c>
      <c r="B1673" s="60" t="s">
        <v>2933</v>
      </c>
      <c r="C1673" s="60" t="s">
        <v>4847</v>
      </c>
      <c r="D1673" s="94">
        <v>4</v>
      </c>
      <c r="E1673" s="60" t="s">
        <v>5859</v>
      </c>
      <c r="F1673" s="25">
        <f t="shared" si="88"/>
        <v>165.00333333333333</v>
      </c>
      <c r="G1673" s="25">
        <f t="shared" si="89"/>
        <v>52.449749999999995</v>
      </c>
      <c r="H1673" s="32"/>
      <c r="I1673" s="31"/>
      <c r="J1673" s="25">
        <f t="shared" si="90"/>
        <v>100.3852</v>
      </c>
      <c r="K1673" s="21"/>
      <c r="L1673" s="16"/>
      <c r="M1673" s="101">
        <v>13.683</v>
      </c>
      <c r="N1673" s="101">
        <v>150.929</v>
      </c>
      <c r="O1673" s="101">
        <v>26.719000000000001</v>
      </c>
      <c r="P1673" s="101">
        <v>18.468</v>
      </c>
      <c r="Q1673" s="101" t="s">
        <v>5176</v>
      </c>
      <c r="R1673" s="101">
        <v>6.9160000000000004</v>
      </c>
      <c r="S1673" s="101">
        <v>390</v>
      </c>
      <c r="T1673" s="101">
        <v>54.62</v>
      </c>
      <c r="U1673" s="101">
        <v>50.39</v>
      </c>
    </row>
    <row r="1674" spans="1:21" x14ac:dyDescent="0.25">
      <c r="A1674" s="60" t="s">
        <v>4823</v>
      </c>
      <c r="B1674" s="60" t="s">
        <v>2214</v>
      </c>
      <c r="C1674" s="60" t="s">
        <v>4917</v>
      </c>
      <c r="D1674" s="94">
        <v>20</v>
      </c>
      <c r="E1674" s="60" t="s">
        <v>9917</v>
      </c>
      <c r="F1674" s="25">
        <f t="shared" si="88"/>
        <v>164.71333333333334</v>
      </c>
      <c r="G1674" s="25">
        <f t="shared" si="89"/>
        <v>208.22075000000001</v>
      </c>
      <c r="H1674" s="32"/>
      <c r="I1674" s="31"/>
      <c r="J1674" s="25">
        <f t="shared" si="90"/>
        <v>226.46680000000001</v>
      </c>
      <c r="K1674" s="21"/>
      <c r="L1674" s="16"/>
      <c r="M1674" s="101">
        <v>253.80799999999999</v>
      </c>
      <c r="N1674" s="101">
        <v>94.031999999999996</v>
      </c>
      <c r="O1674" s="101">
        <v>326.15100000000001</v>
      </c>
      <c r="P1674" s="101">
        <v>158.892</v>
      </c>
      <c r="Q1674" s="101">
        <v>499.48599999999999</v>
      </c>
      <c r="R1674" s="101">
        <v>138.708</v>
      </c>
      <c r="S1674" s="101">
        <v>149</v>
      </c>
      <c r="T1674" s="101">
        <v>105.1</v>
      </c>
      <c r="U1674" s="101">
        <v>240.04</v>
      </c>
    </row>
    <row r="1675" spans="1:21" x14ac:dyDescent="0.25">
      <c r="A1675" s="60" t="s">
        <v>4823</v>
      </c>
      <c r="B1675" s="60" t="s">
        <v>1756</v>
      </c>
      <c r="C1675" s="60" t="s">
        <v>4866</v>
      </c>
      <c r="D1675" s="94">
        <v>8</v>
      </c>
      <c r="E1675" s="60" t="s">
        <v>6938</v>
      </c>
      <c r="F1675" s="25">
        <f t="shared" si="88"/>
        <v>164.64666666666665</v>
      </c>
      <c r="G1675" s="25">
        <f t="shared" si="89"/>
        <v>158.79949999999999</v>
      </c>
      <c r="H1675" s="32"/>
      <c r="I1675" s="31"/>
      <c r="J1675" s="25">
        <f t="shared" si="90"/>
        <v>145.2056</v>
      </c>
      <c r="K1675" s="21"/>
      <c r="L1675" s="16"/>
      <c r="M1675" s="101">
        <v>146.75299999999999</v>
      </c>
      <c r="N1675" s="101">
        <v>195.732</v>
      </c>
      <c r="O1675" s="101">
        <v>115.767</v>
      </c>
      <c r="P1675" s="101">
        <v>176.946</v>
      </c>
      <c r="Q1675" s="101">
        <v>131.75800000000001</v>
      </c>
      <c r="R1675" s="101">
        <v>100.33</v>
      </c>
      <c r="S1675" s="101">
        <v>209</v>
      </c>
      <c r="T1675" s="101">
        <v>104.78</v>
      </c>
      <c r="U1675" s="101">
        <v>180.16</v>
      </c>
    </row>
    <row r="1676" spans="1:21" x14ac:dyDescent="0.25">
      <c r="A1676" s="60" t="s">
        <v>4823</v>
      </c>
      <c r="B1676" s="60" t="s">
        <v>1314</v>
      </c>
      <c r="C1676" s="60" t="s">
        <v>4908</v>
      </c>
      <c r="D1676" s="94">
        <v>16</v>
      </c>
      <c r="E1676" s="60" t="s">
        <v>9299</v>
      </c>
      <c r="F1676" s="25">
        <f t="shared" si="88"/>
        <v>164.62333333333333</v>
      </c>
      <c r="G1676" s="25">
        <f t="shared" si="89"/>
        <v>120.78774999999999</v>
      </c>
      <c r="H1676" s="32"/>
      <c r="I1676" s="31"/>
      <c r="J1676" s="25">
        <f t="shared" si="90"/>
        <v>143.38200000000001</v>
      </c>
      <c r="K1676" s="21"/>
      <c r="L1676" s="16"/>
      <c r="M1676" s="101">
        <v>138.20500000000001</v>
      </c>
      <c r="N1676" s="101">
        <v>74.215000000000003</v>
      </c>
      <c r="O1676" s="101">
        <v>201.47</v>
      </c>
      <c r="P1676" s="101">
        <v>69.260999999999996</v>
      </c>
      <c r="Q1676" s="101">
        <v>179.09800000000001</v>
      </c>
      <c r="R1676" s="101">
        <v>43.942</v>
      </c>
      <c r="S1676" s="101">
        <v>62</v>
      </c>
      <c r="T1676" s="101">
        <v>237.54</v>
      </c>
      <c r="U1676" s="101">
        <v>194.33</v>
      </c>
    </row>
    <row r="1677" spans="1:21" x14ac:dyDescent="0.25">
      <c r="A1677" s="60" t="s">
        <v>4823</v>
      </c>
      <c r="B1677" s="60" t="s">
        <v>717</v>
      </c>
      <c r="C1677" s="60" t="s">
        <v>4907</v>
      </c>
      <c r="D1677" s="94">
        <v>16</v>
      </c>
      <c r="E1677" s="60" t="s">
        <v>8783</v>
      </c>
      <c r="F1677" s="25">
        <f t="shared" si="88"/>
        <v>163.9</v>
      </c>
      <c r="G1677" s="25">
        <f t="shared" si="89"/>
        <v>238.21724999999998</v>
      </c>
      <c r="H1677" s="32"/>
      <c r="I1677" s="31"/>
      <c r="J1677" s="25">
        <f t="shared" si="90"/>
        <v>149.37979999999999</v>
      </c>
      <c r="K1677" s="21"/>
      <c r="L1677" s="16"/>
      <c r="M1677" s="101">
        <v>2.5529999999999999</v>
      </c>
      <c r="N1677" s="101">
        <v>701.76599999999996</v>
      </c>
      <c r="O1677" s="101">
        <v>184.58799999999999</v>
      </c>
      <c r="P1677" s="101">
        <v>63.962000000000003</v>
      </c>
      <c r="Q1677" s="101">
        <v>92.341999999999999</v>
      </c>
      <c r="R1677" s="101">
        <v>162.857</v>
      </c>
      <c r="S1677" s="101">
        <v>109</v>
      </c>
      <c r="T1677" s="101">
        <v>153.12</v>
      </c>
      <c r="U1677" s="101">
        <v>229.58</v>
      </c>
    </row>
    <row r="1678" spans="1:21" x14ac:dyDescent="0.25">
      <c r="A1678" s="60" t="s">
        <v>4823</v>
      </c>
      <c r="B1678" s="60" t="s">
        <v>2567</v>
      </c>
      <c r="C1678" s="60" t="s">
        <v>4913</v>
      </c>
      <c r="D1678" s="94">
        <v>18</v>
      </c>
      <c r="E1678" s="60" t="s">
        <v>9632</v>
      </c>
      <c r="F1678" s="25">
        <f t="shared" si="88"/>
        <v>163.39666666666668</v>
      </c>
      <c r="G1678" s="25">
        <f t="shared" si="89"/>
        <v>237.92899999999997</v>
      </c>
      <c r="H1678" s="32"/>
      <c r="I1678" s="31"/>
      <c r="J1678" s="25">
        <f t="shared" si="90"/>
        <v>162.59180000000001</v>
      </c>
      <c r="K1678" s="21"/>
      <c r="L1678" s="16"/>
      <c r="M1678" s="101">
        <v>168.79300000000001</v>
      </c>
      <c r="N1678" s="101">
        <v>290.89299999999997</v>
      </c>
      <c r="O1678" s="101">
        <v>280.94099999999997</v>
      </c>
      <c r="P1678" s="101">
        <v>211.089</v>
      </c>
      <c r="Q1678" s="101">
        <v>234.58799999999999</v>
      </c>
      <c r="R1678" s="101">
        <v>88.180999999999997</v>
      </c>
      <c r="S1678" s="101">
        <v>234</v>
      </c>
      <c r="T1678" s="101">
        <v>106.36</v>
      </c>
      <c r="U1678" s="101">
        <v>149.83000000000001</v>
      </c>
    </row>
    <row r="1679" spans="1:21" x14ac:dyDescent="0.25">
      <c r="A1679" s="60" t="s">
        <v>4823</v>
      </c>
      <c r="B1679" s="60" t="s">
        <v>2101</v>
      </c>
      <c r="C1679" s="60" t="s">
        <v>4896</v>
      </c>
      <c r="D1679" s="94">
        <v>15</v>
      </c>
      <c r="E1679" s="60" t="s">
        <v>8201</v>
      </c>
      <c r="F1679" s="25">
        <f t="shared" si="88"/>
        <v>163.05999999999997</v>
      </c>
      <c r="G1679" s="25">
        <f t="shared" si="89"/>
        <v>3.5782500000000002</v>
      </c>
      <c r="H1679" s="32"/>
      <c r="I1679" s="31"/>
      <c r="J1679" s="25">
        <f t="shared" si="90"/>
        <v>102.089</v>
      </c>
      <c r="K1679" s="21"/>
      <c r="L1679" s="16"/>
      <c r="M1679" s="101">
        <v>1.8480000000000001</v>
      </c>
      <c r="N1679" s="101">
        <v>7.7089999999999996</v>
      </c>
      <c r="O1679" s="101">
        <v>2.64</v>
      </c>
      <c r="P1679" s="101">
        <v>2.1160000000000001</v>
      </c>
      <c r="Q1679" s="101">
        <v>17.213000000000001</v>
      </c>
      <c r="R1679" s="101">
        <v>4.0519999999999996</v>
      </c>
      <c r="S1679" s="101">
        <v>9</v>
      </c>
      <c r="T1679" s="101">
        <v>188.6</v>
      </c>
      <c r="U1679" s="101">
        <v>291.58</v>
      </c>
    </row>
    <row r="1680" spans="1:21" x14ac:dyDescent="0.25">
      <c r="A1680" s="60" t="s">
        <v>4823</v>
      </c>
      <c r="B1680" s="60" t="s">
        <v>1864</v>
      </c>
      <c r="C1680" s="60" t="s">
        <v>4881</v>
      </c>
      <c r="D1680" s="94">
        <v>11</v>
      </c>
      <c r="E1680" s="60" t="s">
        <v>7516</v>
      </c>
      <c r="F1680" s="25">
        <f t="shared" si="88"/>
        <v>162.70000000000002</v>
      </c>
      <c r="G1680" s="25">
        <f t="shared" si="89"/>
        <v>97.150999999999996</v>
      </c>
      <c r="H1680" s="32"/>
      <c r="I1680" s="31"/>
      <c r="J1680" s="25">
        <f t="shared" si="90"/>
        <v>137.9066</v>
      </c>
      <c r="K1680" s="21"/>
      <c r="L1680" s="16"/>
      <c r="M1680" s="101">
        <v>30.867999999999999</v>
      </c>
      <c r="N1680" s="101">
        <v>72.741</v>
      </c>
      <c r="O1680" s="101">
        <v>74.548000000000002</v>
      </c>
      <c r="P1680" s="101">
        <v>210.447</v>
      </c>
      <c r="Q1680" s="101">
        <v>86.819000000000003</v>
      </c>
      <c r="R1680" s="101">
        <v>114.614</v>
      </c>
      <c r="S1680" s="101">
        <v>49</v>
      </c>
      <c r="T1680" s="101">
        <v>144.11000000000001</v>
      </c>
      <c r="U1680" s="101">
        <v>294.99</v>
      </c>
    </row>
    <row r="1681" spans="1:21" x14ac:dyDescent="0.25">
      <c r="A1681" s="60" t="s">
        <v>4823</v>
      </c>
      <c r="B1681" s="60" t="s">
        <v>3101</v>
      </c>
      <c r="C1681" s="60" t="s">
        <v>4879</v>
      </c>
      <c r="D1681" s="94">
        <v>11</v>
      </c>
      <c r="E1681" s="60" t="s">
        <v>7389</v>
      </c>
      <c r="F1681" s="25">
        <f t="shared" si="88"/>
        <v>161.99333333333334</v>
      </c>
      <c r="G1681" s="25">
        <f t="shared" si="89"/>
        <v>3.8265000000000002</v>
      </c>
      <c r="H1681" s="32"/>
      <c r="I1681" s="31"/>
      <c r="J1681" s="25">
        <f t="shared" si="90"/>
        <v>108.8336</v>
      </c>
      <c r="K1681" s="21"/>
      <c r="L1681" s="16"/>
      <c r="M1681" s="101">
        <v>4.851</v>
      </c>
      <c r="N1681" s="101">
        <v>0.251</v>
      </c>
      <c r="O1681" s="101">
        <v>3.5179999999999998</v>
      </c>
      <c r="P1681" s="101">
        <v>6.6859999999999999</v>
      </c>
      <c r="Q1681" s="101">
        <v>46.031999999999996</v>
      </c>
      <c r="R1681" s="101">
        <v>12.156000000000001</v>
      </c>
      <c r="S1681" s="101" t="s">
        <v>5176</v>
      </c>
      <c r="T1681" s="101">
        <v>470.94</v>
      </c>
      <c r="U1681" s="101">
        <v>15.04</v>
      </c>
    </row>
    <row r="1682" spans="1:21" x14ac:dyDescent="0.25">
      <c r="A1682" s="60" t="s">
        <v>4823</v>
      </c>
      <c r="B1682" s="60" t="s">
        <v>2856</v>
      </c>
      <c r="C1682" s="60" t="s">
        <v>4848</v>
      </c>
      <c r="D1682" s="94">
        <v>5</v>
      </c>
      <c r="E1682" s="60" t="s">
        <v>5872</v>
      </c>
      <c r="F1682" s="25">
        <f t="shared" si="88"/>
        <v>161.85333333333332</v>
      </c>
      <c r="G1682" s="25">
        <f t="shared" si="89"/>
        <v>106.57849999999999</v>
      </c>
      <c r="H1682" s="32"/>
      <c r="I1682" s="31"/>
      <c r="J1682" s="25">
        <f t="shared" si="90"/>
        <v>150.44839999999999</v>
      </c>
      <c r="K1682" s="21"/>
      <c r="L1682" s="16"/>
      <c r="M1682" s="101">
        <v>103.76</v>
      </c>
      <c r="N1682" s="101">
        <v>80.251999999999995</v>
      </c>
      <c r="O1682" s="101">
        <v>92.603999999999999</v>
      </c>
      <c r="P1682" s="101">
        <v>149.69800000000001</v>
      </c>
      <c r="Q1682" s="101">
        <v>99.191000000000003</v>
      </c>
      <c r="R1682" s="101">
        <v>167.49100000000001</v>
      </c>
      <c r="S1682" s="101">
        <v>220</v>
      </c>
      <c r="T1682" s="101">
        <v>178.91</v>
      </c>
      <c r="U1682" s="101">
        <v>86.65</v>
      </c>
    </row>
    <row r="1683" spans="1:21" x14ac:dyDescent="0.25">
      <c r="A1683" s="60" t="s">
        <v>4823</v>
      </c>
      <c r="B1683" s="60" t="s">
        <v>1831</v>
      </c>
      <c r="C1683" s="60" t="s">
        <v>4872</v>
      </c>
      <c r="D1683" s="94">
        <v>10</v>
      </c>
      <c r="E1683" s="60" t="s">
        <v>7079</v>
      </c>
      <c r="F1683" s="25">
        <f t="shared" si="88"/>
        <v>161.69666666666669</v>
      </c>
      <c r="G1683" s="25">
        <f t="shared" si="89"/>
        <v>143.62074999999999</v>
      </c>
      <c r="H1683" s="32"/>
      <c r="I1683" s="31"/>
      <c r="J1683" s="25">
        <f t="shared" si="90"/>
        <v>185.92559999999997</v>
      </c>
      <c r="K1683" s="21"/>
      <c r="L1683" s="16"/>
      <c r="M1683" s="101">
        <v>0.21</v>
      </c>
      <c r="N1683" s="101">
        <v>1.8959999999999999</v>
      </c>
      <c r="O1683" s="101">
        <v>170.29599999999999</v>
      </c>
      <c r="P1683" s="101">
        <v>402.08100000000002</v>
      </c>
      <c r="Q1683" s="101">
        <v>236.12200000000001</v>
      </c>
      <c r="R1683" s="101">
        <v>208.416</v>
      </c>
      <c r="S1683" s="101">
        <v>124</v>
      </c>
      <c r="T1683" s="101">
        <v>105.8</v>
      </c>
      <c r="U1683" s="101">
        <v>255.29</v>
      </c>
    </row>
    <row r="1684" spans="1:21" x14ac:dyDescent="0.25">
      <c r="A1684" s="60" t="s">
        <v>4823</v>
      </c>
      <c r="B1684" s="60" t="s">
        <v>2545</v>
      </c>
      <c r="C1684" s="60" t="s">
        <v>4916</v>
      </c>
      <c r="D1684" s="94">
        <v>20</v>
      </c>
      <c r="E1684" s="60" t="s">
        <v>9857</v>
      </c>
      <c r="F1684" s="25">
        <f t="shared" si="88"/>
        <v>161.23333333333332</v>
      </c>
      <c r="G1684" s="25">
        <f t="shared" si="89"/>
        <v>93.744249999999994</v>
      </c>
      <c r="H1684" s="32"/>
      <c r="I1684" s="31"/>
      <c r="J1684" s="25">
        <f t="shared" si="90"/>
        <v>178.23519999999999</v>
      </c>
      <c r="K1684" s="21"/>
      <c r="L1684" s="16"/>
      <c r="M1684" s="101">
        <v>81.188000000000002</v>
      </c>
      <c r="N1684" s="101">
        <v>43.201000000000001</v>
      </c>
      <c r="O1684" s="101">
        <v>172.24100000000001</v>
      </c>
      <c r="P1684" s="101">
        <v>78.346999999999994</v>
      </c>
      <c r="Q1684" s="101">
        <v>230.45500000000001</v>
      </c>
      <c r="R1684" s="101">
        <v>177.02099999999999</v>
      </c>
      <c r="S1684" s="101">
        <v>217</v>
      </c>
      <c r="T1684" s="101">
        <v>111.39</v>
      </c>
      <c r="U1684" s="101">
        <v>155.31</v>
      </c>
    </row>
    <row r="1685" spans="1:21" x14ac:dyDescent="0.25">
      <c r="A1685" s="60" t="s">
        <v>4823</v>
      </c>
      <c r="B1685" s="60" t="s">
        <v>1120</v>
      </c>
      <c r="C1685" s="60" t="s">
        <v>4848</v>
      </c>
      <c r="D1685" s="94">
        <v>5</v>
      </c>
      <c r="E1685" s="60" t="s">
        <v>5893</v>
      </c>
      <c r="F1685" s="25">
        <f t="shared" si="88"/>
        <v>160.81666666666666</v>
      </c>
      <c r="G1685" s="25">
        <f t="shared" si="89"/>
        <v>40.951999999999998</v>
      </c>
      <c r="H1685" s="32"/>
      <c r="I1685" s="31"/>
      <c r="J1685" s="25">
        <f t="shared" si="90"/>
        <v>123.32359999999998</v>
      </c>
      <c r="K1685" s="21"/>
      <c r="L1685" s="16"/>
      <c r="M1685" s="101">
        <v>61.51</v>
      </c>
      <c r="N1685" s="101">
        <v>51.703000000000003</v>
      </c>
      <c r="O1685" s="101">
        <v>13.866</v>
      </c>
      <c r="P1685" s="101">
        <v>36.728999999999999</v>
      </c>
      <c r="Q1685" s="101">
        <v>61.628999999999998</v>
      </c>
      <c r="R1685" s="101">
        <v>72.539000000000001</v>
      </c>
      <c r="S1685" s="101">
        <v>145</v>
      </c>
      <c r="T1685" s="101">
        <v>178.27</v>
      </c>
      <c r="U1685" s="101">
        <v>159.18</v>
      </c>
    </row>
    <row r="1686" spans="1:21" x14ac:dyDescent="0.25">
      <c r="A1686" s="60" t="s">
        <v>4823</v>
      </c>
      <c r="B1686" s="60" t="s">
        <v>1030</v>
      </c>
      <c r="C1686" s="60" t="s">
        <v>4885</v>
      </c>
      <c r="D1686" s="94">
        <v>11</v>
      </c>
      <c r="E1686" s="60" t="s">
        <v>7688</v>
      </c>
      <c r="F1686" s="25">
        <f t="shared" si="88"/>
        <v>160.52333333333334</v>
      </c>
      <c r="G1686" s="25">
        <f t="shared" si="89"/>
        <v>78.726749999999996</v>
      </c>
      <c r="H1686" s="32"/>
      <c r="I1686" s="31"/>
      <c r="J1686" s="25">
        <f t="shared" si="90"/>
        <v>123.7852</v>
      </c>
      <c r="K1686" s="21"/>
      <c r="L1686" s="16"/>
      <c r="M1686" s="101">
        <v>206.03899999999999</v>
      </c>
      <c r="N1686" s="101">
        <v>28.815999999999999</v>
      </c>
      <c r="O1686" s="101">
        <v>58.843000000000004</v>
      </c>
      <c r="P1686" s="101">
        <v>21.209</v>
      </c>
      <c r="Q1686" s="101">
        <v>89.995999999999995</v>
      </c>
      <c r="R1686" s="101">
        <v>47.36</v>
      </c>
      <c r="S1686" s="101">
        <v>170</v>
      </c>
      <c r="T1686" s="101">
        <v>115.22</v>
      </c>
      <c r="U1686" s="101">
        <v>196.35</v>
      </c>
    </row>
    <row r="1687" spans="1:21" x14ac:dyDescent="0.25">
      <c r="A1687" s="60" t="s">
        <v>4823</v>
      </c>
      <c r="B1687" s="60" t="s">
        <v>2228</v>
      </c>
      <c r="C1687" s="60" t="s">
        <v>4907</v>
      </c>
      <c r="D1687" s="94">
        <v>16</v>
      </c>
      <c r="E1687" s="60" t="s">
        <v>8958</v>
      </c>
      <c r="F1687" s="25">
        <f t="shared" si="88"/>
        <v>160.41999999999999</v>
      </c>
      <c r="G1687" s="25">
        <f t="shared" si="89"/>
        <v>0.39900000000000002</v>
      </c>
      <c r="H1687" s="32"/>
      <c r="I1687" s="31"/>
      <c r="J1687" s="25">
        <f t="shared" si="90"/>
        <v>96.696799999999996</v>
      </c>
      <c r="K1687" s="21"/>
      <c r="L1687" s="16"/>
      <c r="M1687" s="101">
        <v>9.6000000000000002E-2</v>
      </c>
      <c r="N1687" s="101" t="s">
        <v>5176</v>
      </c>
      <c r="O1687" s="101" t="s">
        <v>5176</v>
      </c>
      <c r="P1687" s="101">
        <v>1.5</v>
      </c>
      <c r="Q1687" s="101">
        <v>2.2240000000000002</v>
      </c>
      <c r="R1687" s="101" t="s">
        <v>5176</v>
      </c>
      <c r="S1687" s="101">
        <v>2</v>
      </c>
      <c r="T1687" s="101">
        <v>479.26</v>
      </c>
      <c r="U1687" s="101" t="s">
        <v>5176</v>
      </c>
    </row>
    <row r="1688" spans="1:21" x14ac:dyDescent="0.25">
      <c r="A1688" s="60" t="s">
        <v>4823</v>
      </c>
      <c r="B1688" s="60" t="s">
        <v>2066</v>
      </c>
      <c r="C1688" s="60" t="s">
        <v>4886</v>
      </c>
      <c r="D1688" s="94">
        <v>11</v>
      </c>
      <c r="E1688" s="60" t="s">
        <v>7839</v>
      </c>
      <c r="F1688" s="25">
        <f t="shared" si="88"/>
        <v>159.22666666666666</v>
      </c>
      <c r="G1688" s="25">
        <f t="shared" si="89"/>
        <v>31.201250000000002</v>
      </c>
      <c r="H1688" s="32"/>
      <c r="I1688" s="31"/>
      <c r="J1688" s="25">
        <f t="shared" si="90"/>
        <v>116.65819999999999</v>
      </c>
      <c r="K1688" s="21"/>
      <c r="L1688" s="16"/>
      <c r="M1688" s="101">
        <v>17.495000000000001</v>
      </c>
      <c r="N1688" s="101">
        <v>23.866</v>
      </c>
      <c r="O1688" s="101">
        <v>38.838999999999999</v>
      </c>
      <c r="P1688" s="101">
        <v>44.604999999999997</v>
      </c>
      <c r="Q1688" s="101">
        <v>66.506</v>
      </c>
      <c r="R1688" s="101">
        <v>39.104999999999997</v>
      </c>
      <c r="S1688" s="101">
        <v>61</v>
      </c>
      <c r="T1688" s="101">
        <v>130.84</v>
      </c>
      <c r="U1688" s="101">
        <v>285.83999999999997</v>
      </c>
    </row>
    <row r="1689" spans="1:21" x14ac:dyDescent="0.25">
      <c r="A1689" s="60" t="s">
        <v>4823</v>
      </c>
      <c r="B1689" s="60" t="s">
        <v>2470</v>
      </c>
      <c r="C1689" s="60" t="s">
        <v>4900</v>
      </c>
      <c r="D1689" s="94">
        <v>15</v>
      </c>
      <c r="E1689" s="60" t="s">
        <v>8505</v>
      </c>
      <c r="F1689" s="25">
        <f t="shared" si="88"/>
        <v>158.97333333333333</v>
      </c>
      <c r="G1689" s="25">
        <f t="shared" si="89"/>
        <v>70.798249999999996</v>
      </c>
      <c r="H1689" s="32"/>
      <c r="I1689" s="31"/>
      <c r="J1689" s="25">
        <f t="shared" si="90"/>
        <v>134.88820000000001</v>
      </c>
      <c r="K1689" s="21"/>
      <c r="L1689" s="16"/>
      <c r="M1689" s="101">
        <v>20.922000000000001</v>
      </c>
      <c r="N1689" s="101">
        <v>93.152000000000001</v>
      </c>
      <c r="O1689" s="101">
        <v>70.870999999999995</v>
      </c>
      <c r="P1689" s="101">
        <v>98.248000000000005</v>
      </c>
      <c r="Q1689" s="101">
        <v>38.927999999999997</v>
      </c>
      <c r="R1689" s="101">
        <v>158.59299999999999</v>
      </c>
      <c r="S1689" s="101">
        <v>188</v>
      </c>
      <c r="T1689" s="101">
        <v>92.37</v>
      </c>
      <c r="U1689" s="101">
        <v>196.55</v>
      </c>
    </row>
    <row r="1690" spans="1:21" x14ac:dyDescent="0.25">
      <c r="A1690" s="60" t="s">
        <v>4823</v>
      </c>
      <c r="B1690" s="60" t="s">
        <v>1870</v>
      </c>
      <c r="C1690" s="60" t="s">
        <v>4887</v>
      </c>
      <c r="D1690" s="94">
        <v>11</v>
      </c>
      <c r="E1690" s="60" t="s">
        <v>7847</v>
      </c>
      <c r="F1690" s="25">
        <f t="shared" si="88"/>
        <v>158.58666666666667</v>
      </c>
      <c r="G1690" s="25">
        <f t="shared" si="89"/>
        <v>22.21</v>
      </c>
      <c r="H1690" s="32"/>
      <c r="I1690" s="31"/>
      <c r="J1690" s="25">
        <f t="shared" si="90"/>
        <v>133.62759999999997</v>
      </c>
      <c r="K1690" s="21"/>
      <c r="L1690" s="16"/>
      <c r="M1690" s="101">
        <v>9.3350000000000009</v>
      </c>
      <c r="N1690" s="101">
        <v>33.012</v>
      </c>
      <c r="O1690" s="101">
        <v>12.568</v>
      </c>
      <c r="P1690" s="101">
        <v>33.924999999999997</v>
      </c>
      <c r="Q1690" s="101">
        <v>144.738</v>
      </c>
      <c r="R1690" s="101">
        <v>47.64</v>
      </c>
      <c r="S1690" s="101">
        <v>189</v>
      </c>
      <c r="T1690" s="101">
        <v>129.07</v>
      </c>
      <c r="U1690" s="101">
        <v>157.69</v>
      </c>
    </row>
    <row r="1691" spans="1:21" x14ac:dyDescent="0.25">
      <c r="A1691" s="60" t="s">
        <v>4823</v>
      </c>
      <c r="B1691" s="60" t="s">
        <v>2081</v>
      </c>
      <c r="C1691" s="60" t="s">
        <v>4907</v>
      </c>
      <c r="D1691" s="94">
        <v>16</v>
      </c>
      <c r="E1691" s="60" t="s">
        <v>8919</v>
      </c>
      <c r="F1691" s="25">
        <f t="shared" si="88"/>
        <v>158.26</v>
      </c>
      <c r="G1691" s="25">
        <f t="shared" si="89"/>
        <v>19.696750000000002</v>
      </c>
      <c r="H1691" s="32"/>
      <c r="I1691" s="31"/>
      <c r="J1691" s="25">
        <f t="shared" si="90"/>
        <v>110.62559999999999</v>
      </c>
      <c r="K1691" s="21"/>
      <c r="L1691" s="16"/>
      <c r="M1691" s="101">
        <v>1.43</v>
      </c>
      <c r="N1691" s="101">
        <v>40.554000000000002</v>
      </c>
      <c r="O1691" s="101">
        <v>27.433</v>
      </c>
      <c r="P1691" s="101">
        <v>9.3699999999999992</v>
      </c>
      <c r="Q1691" s="101">
        <v>65.311000000000007</v>
      </c>
      <c r="R1691" s="101">
        <v>13.037000000000001</v>
      </c>
      <c r="S1691" s="101">
        <v>14</v>
      </c>
      <c r="T1691" s="101">
        <v>8.25</v>
      </c>
      <c r="U1691" s="101">
        <v>452.53</v>
      </c>
    </row>
    <row r="1692" spans="1:21" x14ac:dyDescent="0.25">
      <c r="A1692" s="60" t="s">
        <v>4823</v>
      </c>
      <c r="B1692" s="60" t="s">
        <v>667</v>
      </c>
      <c r="C1692" s="60" t="s">
        <v>4861</v>
      </c>
      <c r="D1692" s="94">
        <v>6</v>
      </c>
      <c r="E1692" s="60" t="s">
        <v>6660</v>
      </c>
      <c r="F1692" s="25">
        <f t="shared" si="88"/>
        <v>157.61000000000001</v>
      </c>
      <c r="G1692" s="25">
        <f t="shared" si="89"/>
        <v>53.362749999999998</v>
      </c>
      <c r="H1692" s="32"/>
      <c r="I1692" s="31"/>
      <c r="J1692" s="25">
        <f t="shared" si="90"/>
        <v>112.029</v>
      </c>
      <c r="K1692" s="21"/>
      <c r="L1692" s="16"/>
      <c r="M1692" s="101">
        <v>42.033000000000001</v>
      </c>
      <c r="N1692" s="101">
        <v>79.646000000000001</v>
      </c>
      <c r="O1692" s="101">
        <v>20.617000000000001</v>
      </c>
      <c r="P1692" s="101">
        <v>71.155000000000001</v>
      </c>
      <c r="Q1692" s="101">
        <v>80.704999999999998</v>
      </c>
      <c r="R1692" s="101">
        <v>6.61</v>
      </c>
      <c r="S1692" s="101">
        <v>103</v>
      </c>
      <c r="T1692" s="101">
        <v>109.91</v>
      </c>
      <c r="U1692" s="101">
        <v>259.92</v>
      </c>
    </row>
    <row r="1693" spans="1:21" x14ac:dyDescent="0.25">
      <c r="A1693" s="60" t="s">
        <v>4823</v>
      </c>
      <c r="B1693" s="60" t="s">
        <v>2255</v>
      </c>
      <c r="C1693" s="60" t="s">
        <v>4918</v>
      </c>
      <c r="D1693" s="94">
        <v>20</v>
      </c>
      <c r="E1693" s="60" t="s">
        <v>9958</v>
      </c>
      <c r="F1693" s="25">
        <f t="shared" si="88"/>
        <v>156.85333333333332</v>
      </c>
      <c r="G1693" s="25">
        <f t="shared" si="89"/>
        <v>71.595249999999993</v>
      </c>
      <c r="H1693" s="32"/>
      <c r="I1693" s="31"/>
      <c r="J1693" s="25">
        <f t="shared" si="90"/>
        <v>137.36060000000001</v>
      </c>
      <c r="K1693" s="21"/>
      <c r="L1693" s="16"/>
      <c r="M1693" s="101">
        <v>43.085000000000001</v>
      </c>
      <c r="N1693" s="101">
        <v>82.915000000000006</v>
      </c>
      <c r="O1693" s="101">
        <v>84</v>
      </c>
      <c r="P1693" s="101">
        <v>76.381</v>
      </c>
      <c r="Q1693" s="101">
        <v>96.070999999999998</v>
      </c>
      <c r="R1693" s="101">
        <v>120.172</v>
      </c>
      <c r="S1693" s="101">
        <v>83</v>
      </c>
      <c r="T1693" s="101">
        <v>164.48</v>
      </c>
      <c r="U1693" s="101">
        <v>223.08</v>
      </c>
    </row>
    <row r="1694" spans="1:21" x14ac:dyDescent="0.25">
      <c r="A1694" s="60" t="s">
        <v>4823</v>
      </c>
      <c r="B1694" s="60" t="s">
        <v>1687</v>
      </c>
      <c r="C1694" s="60" t="s">
        <v>4897</v>
      </c>
      <c r="D1694" s="94">
        <v>15</v>
      </c>
      <c r="E1694" s="60" t="s">
        <v>8308</v>
      </c>
      <c r="F1694" s="25">
        <f t="shared" si="88"/>
        <v>156.82666666666668</v>
      </c>
      <c r="G1694" s="25">
        <f t="shared" si="89"/>
        <v>157.37349999999998</v>
      </c>
      <c r="H1694" s="32"/>
      <c r="I1694" s="31"/>
      <c r="J1694" s="25">
        <f t="shared" si="90"/>
        <v>201.51820000000001</v>
      </c>
      <c r="K1694" s="21"/>
      <c r="L1694" s="16"/>
      <c r="M1694" s="101">
        <v>216.238</v>
      </c>
      <c r="N1694" s="101">
        <v>99.183000000000007</v>
      </c>
      <c r="O1694" s="101">
        <v>29.573</v>
      </c>
      <c r="P1694" s="101">
        <v>284.5</v>
      </c>
      <c r="Q1694" s="101">
        <v>368.875</v>
      </c>
      <c r="R1694" s="101">
        <v>168.23599999999999</v>
      </c>
      <c r="S1694" s="101">
        <v>169</v>
      </c>
      <c r="T1694" s="101">
        <v>65.709999999999994</v>
      </c>
      <c r="U1694" s="101">
        <v>235.77</v>
      </c>
    </row>
    <row r="1695" spans="1:21" x14ac:dyDescent="0.25">
      <c r="A1695" s="60" t="s">
        <v>4823</v>
      </c>
      <c r="B1695" s="60" t="s">
        <v>720</v>
      </c>
      <c r="C1695" s="60" t="s">
        <v>4863</v>
      </c>
      <c r="D1695" s="94">
        <v>7</v>
      </c>
      <c r="E1695" s="60" t="s">
        <v>6739</v>
      </c>
      <c r="F1695" s="25">
        <f t="shared" si="88"/>
        <v>156.47</v>
      </c>
      <c r="G1695" s="25">
        <f t="shared" si="89"/>
        <v>35.975000000000001</v>
      </c>
      <c r="H1695" s="32"/>
      <c r="I1695" s="31"/>
      <c r="J1695" s="25">
        <f t="shared" si="90"/>
        <v>112.3836</v>
      </c>
      <c r="K1695" s="21"/>
      <c r="L1695" s="16"/>
      <c r="M1695" s="101">
        <v>19.645</v>
      </c>
      <c r="N1695" s="101">
        <v>38.075000000000003</v>
      </c>
      <c r="O1695" s="101">
        <v>45.634</v>
      </c>
      <c r="P1695" s="101">
        <v>40.545999999999999</v>
      </c>
      <c r="Q1695" s="101">
        <v>41.488</v>
      </c>
      <c r="R1695" s="101">
        <v>51.02</v>
      </c>
      <c r="S1695" s="101">
        <v>84</v>
      </c>
      <c r="T1695" s="101">
        <v>102.3</v>
      </c>
      <c r="U1695" s="101">
        <v>283.11</v>
      </c>
    </row>
    <row r="1696" spans="1:21" x14ac:dyDescent="0.25">
      <c r="A1696" s="60" t="s">
        <v>4823</v>
      </c>
      <c r="B1696" s="60" t="s">
        <v>4239</v>
      </c>
      <c r="C1696" s="60" t="s">
        <v>4907</v>
      </c>
      <c r="D1696" s="94">
        <v>16</v>
      </c>
      <c r="E1696" s="60" t="s">
        <v>8939</v>
      </c>
      <c r="F1696" s="25">
        <f t="shared" ref="F1696:F1759" si="91">SUM(S1696:U1696)/3</f>
        <v>156.40666666666667</v>
      </c>
      <c r="G1696" s="25">
        <f t="shared" ref="G1696:G1759" si="92">SUM(M1696:P1696)/4</f>
        <v>4.0659999999999998</v>
      </c>
      <c r="H1696" s="32"/>
      <c r="I1696" s="31"/>
      <c r="J1696" s="25">
        <f t="shared" ref="J1696:J1759" si="93">SUM(Q1696:U1696)/5</f>
        <v>110.69660000000002</v>
      </c>
      <c r="K1696" s="21"/>
      <c r="L1696" s="16"/>
      <c r="M1696" s="101">
        <v>0.61099999999999999</v>
      </c>
      <c r="N1696" s="101">
        <v>1.4999999999999999E-2</v>
      </c>
      <c r="O1696" s="101">
        <v>13.087</v>
      </c>
      <c r="P1696" s="101">
        <v>2.5510000000000002</v>
      </c>
      <c r="Q1696" s="101">
        <v>84.263000000000005</v>
      </c>
      <c r="R1696" s="101" t="s">
        <v>5176</v>
      </c>
      <c r="S1696" s="101">
        <v>460</v>
      </c>
      <c r="T1696" s="101">
        <v>7.58</v>
      </c>
      <c r="U1696" s="101">
        <v>1.64</v>
      </c>
    </row>
    <row r="1697" spans="1:21" x14ac:dyDescent="0.25">
      <c r="A1697" s="60" t="s">
        <v>4823</v>
      </c>
      <c r="B1697" s="60" t="s">
        <v>1574</v>
      </c>
      <c r="C1697" s="60" t="s">
        <v>4825</v>
      </c>
      <c r="D1697" s="94">
        <v>1</v>
      </c>
      <c r="E1697" s="60" t="s">
        <v>5234</v>
      </c>
      <c r="F1697" s="25">
        <f t="shared" si="91"/>
        <v>156.17999999999998</v>
      </c>
      <c r="G1697" s="25">
        <f t="shared" si="92"/>
        <v>50.885499999999993</v>
      </c>
      <c r="H1697" s="32"/>
      <c r="I1697" s="31"/>
      <c r="J1697" s="25">
        <f t="shared" si="93"/>
        <v>106.94099999999999</v>
      </c>
      <c r="K1697" s="21"/>
      <c r="L1697" s="16"/>
      <c r="M1697" s="101">
        <v>64.972999999999999</v>
      </c>
      <c r="N1697" s="101">
        <v>12.151</v>
      </c>
      <c r="O1697" s="101">
        <v>63.848999999999997</v>
      </c>
      <c r="P1697" s="101">
        <v>62.569000000000003</v>
      </c>
      <c r="Q1697" s="101">
        <v>25.9</v>
      </c>
      <c r="R1697" s="101">
        <v>40.265000000000001</v>
      </c>
      <c r="S1697" s="101">
        <v>122</v>
      </c>
      <c r="T1697" s="101">
        <v>202.15</v>
      </c>
      <c r="U1697" s="101">
        <v>144.38999999999999</v>
      </c>
    </row>
    <row r="1698" spans="1:21" x14ac:dyDescent="0.25">
      <c r="A1698" s="60" t="s">
        <v>4823</v>
      </c>
      <c r="B1698" s="60" t="s">
        <v>2142</v>
      </c>
      <c r="C1698" s="60" t="s">
        <v>4863</v>
      </c>
      <c r="D1698" s="94">
        <v>7</v>
      </c>
      <c r="E1698" s="60" t="s">
        <v>6767</v>
      </c>
      <c r="F1698" s="25">
        <f t="shared" si="91"/>
        <v>156.12666666666667</v>
      </c>
      <c r="G1698" s="25">
        <f t="shared" si="92"/>
        <v>740.94274999999993</v>
      </c>
      <c r="H1698" s="32"/>
      <c r="I1698" s="31"/>
      <c r="J1698" s="25">
        <f t="shared" si="93"/>
        <v>173.286</v>
      </c>
      <c r="K1698" s="21"/>
      <c r="L1698" s="16"/>
      <c r="M1698" s="101">
        <v>100.2</v>
      </c>
      <c r="N1698" s="101">
        <v>179.35400000000001</v>
      </c>
      <c r="O1698" s="101">
        <v>247.15700000000001</v>
      </c>
      <c r="P1698" s="101">
        <v>2437.06</v>
      </c>
      <c r="Q1698" s="101">
        <v>373.68900000000002</v>
      </c>
      <c r="R1698" s="101">
        <v>24.361000000000001</v>
      </c>
      <c r="S1698" s="101">
        <v>104</v>
      </c>
      <c r="T1698" s="101">
        <v>44.39</v>
      </c>
      <c r="U1698" s="101">
        <v>319.99</v>
      </c>
    </row>
    <row r="1699" spans="1:21" x14ac:dyDescent="0.25">
      <c r="A1699" s="60" t="s">
        <v>4823</v>
      </c>
      <c r="B1699" s="60" t="s">
        <v>822</v>
      </c>
      <c r="C1699" s="60" t="s">
        <v>4839</v>
      </c>
      <c r="D1699" s="94">
        <v>4</v>
      </c>
      <c r="E1699" s="60" t="s">
        <v>5683</v>
      </c>
      <c r="F1699" s="25">
        <f t="shared" si="91"/>
        <v>156.08666666666667</v>
      </c>
      <c r="G1699" s="25">
        <f t="shared" si="92"/>
        <v>84.859250000000003</v>
      </c>
      <c r="H1699" s="32"/>
      <c r="I1699" s="31"/>
      <c r="J1699" s="25">
        <f t="shared" si="93"/>
        <v>134.0478</v>
      </c>
      <c r="K1699" s="21"/>
      <c r="L1699" s="16"/>
      <c r="M1699" s="101">
        <v>47.654000000000003</v>
      </c>
      <c r="N1699" s="101">
        <v>62.027000000000001</v>
      </c>
      <c r="O1699" s="101">
        <v>121.407</v>
      </c>
      <c r="P1699" s="101">
        <v>108.349</v>
      </c>
      <c r="Q1699" s="101">
        <v>101.764</v>
      </c>
      <c r="R1699" s="101">
        <v>100.215</v>
      </c>
      <c r="S1699" s="101">
        <v>92</v>
      </c>
      <c r="T1699" s="101">
        <v>115.74</v>
      </c>
      <c r="U1699" s="101">
        <v>260.52</v>
      </c>
    </row>
    <row r="1700" spans="1:21" x14ac:dyDescent="0.25">
      <c r="A1700" s="60" t="s">
        <v>4823</v>
      </c>
      <c r="B1700" s="60" t="s">
        <v>1366</v>
      </c>
      <c r="C1700" s="60" t="s">
        <v>4907</v>
      </c>
      <c r="D1700" s="94">
        <v>16</v>
      </c>
      <c r="E1700" s="60" t="s">
        <v>8753</v>
      </c>
      <c r="F1700" s="25">
        <f t="shared" si="91"/>
        <v>156.07666666666668</v>
      </c>
      <c r="G1700" s="25">
        <f t="shared" si="92"/>
        <v>24.924250000000001</v>
      </c>
      <c r="H1700" s="32"/>
      <c r="I1700" s="31"/>
      <c r="J1700" s="25">
        <f t="shared" si="93"/>
        <v>103.30080000000001</v>
      </c>
      <c r="K1700" s="21"/>
      <c r="L1700" s="16"/>
      <c r="M1700" s="101">
        <v>56.945</v>
      </c>
      <c r="N1700" s="101">
        <v>12.741</v>
      </c>
      <c r="O1700" s="101">
        <v>20.603999999999999</v>
      </c>
      <c r="P1700" s="101">
        <v>9.407</v>
      </c>
      <c r="Q1700" s="101">
        <v>6.7949999999999999</v>
      </c>
      <c r="R1700" s="101">
        <v>41.478999999999999</v>
      </c>
      <c r="S1700" s="101">
        <v>127</v>
      </c>
      <c r="T1700" s="101">
        <v>138.72</v>
      </c>
      <c r="U1700" s="101">
        <v>202.51</v>
      </c>
    </row>
    <row r="1701" spans="1:21" x14ac:dyDescent="0.25">
      <c r="A1701" s="60" t="s">
        <v>4823</v>
      </c>
      <c r="B1701" s="60" t="s">
        <v>1890</v>
      </c>
      <c r="C1701" s="60" t="s">
        <v>4897</v>
      </c>
      <c r="D1701" s="94">
        <v>15</v>
      </c>
      <c r="E1701" s="60" t="s">
        <v>8360</v>
      </c>
      <c r="F1701" s="25">
        <f t="shared" si="91"/>
        <v>155.92333333333332</v>
      </c>
      <c r="G1701" s="25">
        <f t="shared" si="92"/>
        <v>45.324749999999995</v>
      </c>
      <c r="H1701" s="32"/>
      <c r="I1701" s="31"/>
      <c r="J1701" s="25">
        <f t="shared" si="93"/>
        <v>105.4408</v>
      </c>
      <c r="K1701" s="21"/>
      <c r="L1701" s="16"/>
      <c r="M1701" s="101">
        <v>51.488999999999997</v>
      </c>
      <c r="N1701" s="101">
        <v>34.253</v>
      </c>
      <c r="O1701" s="101">
        <v>79.427999999999997</v>
      </c>
      <c r="P1701" s="101">
        <v>16.129000000000001</v>
      </c>
      <c r="Q1701" s="101">
        <v>10.012</v>
      </c>
      <c r="R1701" s="101">
        <v>49.421999999999997</v>
      </c>
      <c r="S1701" s="101">
        <v>321</v>
      </c>
      <c r="T1701" s="101">
        <v>82.45</v>
      </c>
      <c r="U1701" s="101">
        <v>64.319999999999993</v>
      </c>
    </row>
    <row r="1702" spans="1:21" x14ac:dyDescent="0.25">
      <c r="A1702" s="60" t="s">
        <v>4823</v>
      </c>
      <c r="B1702" s="60" t="s">
        <v>1637</v>
      </c>
      <c r="C1702" s="60" t="s">
        <v>4897</v>
      </c>
      <c r="D1702" s="94">
        <v>15</v>
      </c>
      <c r="E1702" s="60" t="s">
        <v>8397</v>
      </c>
      <c r="F1702" s="25">
        <f t="shared" si="91"/>
        <v>155.65</v>
      </c>
      <c r="G1702" s="25">
        <f t="shared" si="92"/>
        <v>36.740749999999998</v>
      </c>
      <c r="H1702" s="32"/>
      <c r="I1702" s="31"/>
      <c r="J1702" s="25">
        <f t="shared" si="93"/>
        <v>120.05879999999999</v>
      </c>
      <c r="K1702" s="21"/>
      <c r="L1702" s="16"/>
      <c r="M1702" s="101">
        <v>34.609000000000002</v>
      </c>
      <c r="N1702" s="101">
        <v>40.124000000000002</v>
      </c>
      <c r="O1702" s="101">
        <v>31.134</v>
      </c>
      <c r="P1702" s="101">
        <v>41.095999999999997</v>
      </c>
      <c r="Q1702" s="101">
        <v>88.79</v>
      </c>
      <c r="R1702" s="101">
        <v>44.554000000000002</v>
      </c>
      <c r="S1702" s="101">
        <v>109</v>
      </c>
      <c r="T1702" s="101">
        <v>155.36000000000001</v>
      </c>
      <c r="U1702" s="101">
        <v>202.59</v>
      </c>
    </row>
    <row r="1703" spans="1:21" x14ac:dyDescent="0.25">
      <c r="A1703" s="60" t="s">
        <v>4823</v>
      </c>
      <c r="B1703" s="60" t="s">
        <v>114</v>
      </c>
      <c r="C1703" s="60" t="s">
        <v>4861</v>
      </c>
      <c r="D1703" s="94">
        <v>6</v>
      </c>
      <c r="E1703" s="60" t="s">
        <v>6678</v>
      </c>
      <c r="F1703" s="25">
        <f t="shared" si="91"/>
        <v>155.34666666666666</v>
      </c>
      <c r="G1703" s="25">
        <f t="shared" si="92"/>
        <v>1.7690000000000001</v>
      </c>
      <c r="H1703" s="32"/>
      <c r="I1703" s="31"/>
      <c r="J1703" s="25">
        <f t="shared" si="93"/>
        <v>103.3262</v>
      </c>
      <c r="K1703" s="21"/>
      <c r="L1703" s="16"/>
      <c r="M1703" s="101">
        <v>1.444</v>
      </c>
      <c r="N1703" s="101">
        <v>2.016</v>
      </c>
      <c r="O1703" s="101">
        <v>0.56899999999999995</v>
      </c>
      <c r="P1703" s="101">
        <v>3.0470000000000002</v>
      </c>
      <c r="Q1703" s="101">
        <v>33.328000000000003</v>
      </c>
      <c r="R1703" s="101">
        <v>17.263000000000002</v>
      </c>
      <c r="S1703" s="101">
        <v>173</v>
      </c>
      <c r="T1703" s="101">
        <v>27.01</v>
      </c>
      <c r="U1703" s="101">
        <v>266.02999999999997</v>
      </c>
    </row>
    <row r="1704" spans="1:21" x14ac:dyDescent="0.25">
      <c r="A1704" s="60" t="s">
        <v>4823</v>
      </c>
      <c r="B1704" s="60" t="s">
        <v>2039</v>
      </c>
      <c r="C1704" s="60" t="s">
        <v>4858</v>
      </c>
      <c r="D1704" s="94">
        <v>6</v>
      </c>
      <c r="E1704" s="60" t="s">
        <v>6570</v>
      </c>
      <c r="F1704" s="25">
        <f t="shared" si="91"/>
        <v>154.72999999999999</v>
      </c>
      <c r="G1704" s="25">
        <f t="shared" si="92"/>
        <v>74.900000000000006</v>
      </c>
      <c r="H1704" s="32"/>
      <c r="I1704" s="31"/>
      <c r="J1704" s="25">
        <f t="shared" si="93"/>
        <v>140.36060000000001</v>
      </c>
      <c r="K1704" s="21"/>
      <c r="L1704" s="16"/>
      <c r="M1704" s="101">
        <v>0.17399999999999999</v>
      </c>
      <c r="N1704" s="101">
        <v>21.015999999999998</v>
      </c>
      <c r="O1704" s="101">
        <v>188.315</v>
      </c>
      <c r="P1704" s="101">
        <v>90.094999999999999</v>
      </c>
      <c r="Q1704" s="101">
        <v>90.808000000000007</v>
      </c>
      <c r="R1704" s="101">
        <v>146.80500000000001</v>
      </c>
      <c r="S1704" s="101">
        <v>74</v>
      </c>
      <c r="T1704" s="101">
        <v>235.92</v>
      </c>
      <c r="U1704" s="101">
        <v>154.27000000000001</v>
      </c>
    </row>
    <row r="1705" spans="1:21" x14ac:dyDescent="0.25">
      <c r="A1705" s="60" t="s">
        <v>4823</v>
      </c>
      <c r="B1705" s="60" t="s">
        <v>2295</v>
      </c>
      <c r="C1705" s="60" t="s">
        <v>4908</v>
      </c>
      <c r="D1705" s="94">
        <v>16</v>
      </c>
      <c r="E1705" s="60" t="s">
        <v>9461</v>
      </c>
      <c r="F1705" s="25">
        <f t="shared" si="91"/>
        <v>154.72666666666666</v>
      </c>
      <c r="G1705" s="25">
        <f t="shared" si="92"/>
        <v>90.817250000000001</v>
      </c>
      <c r="H1705" s="32"/>
      <c r="I1705" s="31"/>
      <c r="J1705" s="25">
        <f t="shared" si="93"/>
        <v>144.2894</v>
      </c>
      <c r="K1705" s="21"/>
      <c r="L1705" s="16"/>
      <c r="M1705" s="101">
        <v>94.575000000000003</v>
      </c>
      <c r="N1705" s="101">
        <v>45.19</v>
      </c>
      <c r="O1705" s="101">
        <v>102.482</v>
      </c>
      <c r="P1705" s="101">
        <v>121.02200000000001</v>
      </c>
      <c r="Q1705" s="101">
        <v>114.31100000000001</v>
      </c>
      <c r="R1705" s="101">
        <v>142.95599999999999</v>
      </c>
      <c r="S1705" s="101">
        <v>167</v>
      </c>
      <c r="T1705" s="101">
        <v>66.290000000000006</v>
      </c>
      <c r="U1705" s="101">
        <v>230.89</v>
      </c>
    </row>
    <row r="1706" spans="1:21" x14ac:dyDescent="0.25">
      <c r="A1706" s="60" t="s">
        <v>4823</v>
      </c>
      <c r="B1706" s="60" t="s">
        <v>2616</v>
      </c>
      <c r="C1706" s="60" t="s">
        <v>4913</v>
      </c>
      <c r="D1706" s="94">
        <v>18</v>
      </c>
      <c r="E1706" s="60" t="s">
        <v>9670</v>
      </c>
      <c r="F1706" s="25">
        <f t="shared" si="91"/>
        <v>154.60333333333332</v>
      </c>
      <c r="G1706" s="25">
        <f t="shared" si="92"/>
        <v>65.032499999999999</v>
      </c>
      <c r="H1706" s="32"/>
      <c r="I1706" s="31"/>
      <c r="J1706" s="25">
        <f t="shared" si="93"/>
        <v>137.8372</v>
      </c>
      <c r="K1706" s="21"/>
      <c r="L1706" s="16"/>
      <c r="M1706" s="101">
        <v>46.595999999999997</v>
      </c>
      <c r="N1706" s="101">
        <v>54.759</v>
      </c>
      <c r="O1706" s="101">
        <v>68.126999999999995</v>
      </c>
      <c r="P1706" s="101">
        <v>90.647999999999996</v>
      </c>
      <c r="Q1706" s="101">
        <v>153.78700000000001</v>
      </c>
      <c r="R1706" s="101">
        <v>71.588999999999999</v>
      </c>
      <c r="S1706" s="101">
        <v>169</v>
      </c>
      <c r="T1706" s="101">
        <v>125.11</v>
      </c>
      <c r="U1706" s="101">
        <v>169.7</v>
      </c>
    </row>
    <row r="1707" spans="1:21" x14ac:dyDescent="0.25">
      <c r="A1707" s="60" t="s">
        <v>4823</v>
      </c>
      <c r="B1707" s="60" t="s">
        <v>1467</v>
      </c>
      <c r="C1707" s="60" t="s">
        <v>4868</v>
      </c>
      <c r="D1707" s="94">
        <v>9</v>
      </c>
      <c r="E1707" s="60" t="s">
        <v>7021</v>
      </c>
      <c r="F1707" s="25">
        <f t="shared" si="91"/>
        <v>154.43333333333334</v>
      </c>
      <c r="G1707" s="25">
        <f t="shared" si="92"/>
        <v>114.1705</v>
      </c>
      <c r="H1707" s="32"/>
      <c r="I1707" s="31"/>
      <c r="J1707" s="25">
        <f t="shared" si="93"/>
        <v>142.4914</v>
      </c>
      <c r="K1707" s="21"/>
      <c r="L1707" s="16"/>
      <c r="M1707" s="101">
        <v>94.075000000000003</v>
      </c>
      <c r="N1707" s="101">
        <v>83.494</v>
      </c>
      <c r="O1707" s="101">
        <v>72.286000000000001</v>
      </c>
      <c r="P1707" s="101">
        <v>206.827</v>
      </c>
      <c r="Q1707" s="101">
        <v>140.011</v>
      </c>
      <c r="R1707" s="101">
        <v>109.146</v>
      </c>
      <c r="S1707" s="101">
        <v>118</v>
      </c>
      <c r="T1707" s="101">
        <v>103.34</v>
      </c>
      <c r="U1707" s="101">
        <v>241.96</v>
      </c>
    </row>
    <row r="1708" spans="1:21" x14ac:dyDescent="0.25">
      <c r="A1708" s="60" t="s">
        <v>4823</v>
      </c>
      <c r="B1708" s="60" t="s">
        <v>2124</v>
      </c>
      <c r="C1708" s="60" t="s">
        <v>4861</v>
      </c>
      <c r="D1708" s="94">
        <v>6</v>
      </c>
      <c r="E1708" s="60" t="s">
        <v>6641</v>
      </c>
      <c r="F1708" s="25">
        <f t="shared" si="91"/>
        <v>154.42666666666665</v>
      </c>
      <c r="G1708" s="25">
        <f t="shared" si="92"/>
        <v>10.180250000000001</v>
      </c>
      <c r="H1708" s="32"/>
      <c r="I1708" s="31"/>
      <c r="J1708" s="25">
        <f t="shared" si="93"/>
        <v>98.797800000000009</v>
      </c>
      <c r="K1708" s="21"/>
      <c r="L1708" s="16"/>
      <c r="M1708" s="101">
        <v>2.835</v>
      </c>
      <c r="N1708" s="101">
        <v>1.33</v>
      </c>
      <c r="O1708" s="101">
        <v>9.9749999999999996</v>
      </c>
      <c r="P1708" s="101">
        <v>26.581</v>
      </c>
      <c r="Q1708" s="101">
        <v>13.351000000000001</v>
      </c>
      <c r="R1708" s="101">
        <v>17.358000000000001</v>
      </c>
      <c r="S1708" s="101">
        <v>33</v>
      </c>
      <c r="T1708" s="101">
        <v>122.97</v>
      </c>
      <c r="U1708" s="101">
        <v>307.31</v>
      </c>
    </row>
    <row r="1709" spans="1:21" x14ac:dyDescent="0.25">
      <c r="A1709" s="60" t="s">
        <v>4823</v>
      </c>
      <c r="B1709" s="60" t="s">
        <v>1690</v>
      </c>
      <c r="C1709" s="60" t="s">
        <v>4848</v>
      </c>
      <c r="D1709" s="94">
        <v>5</v>
      </c>
      <c r="E1709" s="60" t="s">
        <v>5896</v>
      </c>
      <c r="F1709" s="25">
        <f t="shared" si="91"/>
        <v>154.41</v>
      </c>
      <c r="G1709" s="25">
        <f t="shared" si="92"/>
        <v>4.8019999999999996</v>
      </c>
      <c r="H1709" s="32"/>
      <c r="I1709" s="31"/>
      <c r="J1709" s="25">
        <f t="shared" si="93"/>
        <v>96.209399999999988</v>
      </c>
      <c r="K1709" s="21"/>
      <c r="L1709" s="16"/>
      <c r="M1709" s="101" t="s">
        <v>5176</v>
      </c>
      <c r="N1709" s="101">
        <v>1.099</v>
      </c>
      <c r="O1709" s="101">
        <v>6.89</v>
      </c>
      <c r="P1709" s="101">
        <v>11.218999999999999</v>
      </c>
      <c r="Q1709" s="101">
        <v>8.7279999999999998</v>
      </c>
      <c r="R1709" s="101">
        <v>9.0890000000000004</v>
      </c>
      <c r="S1709" s="101">
        <v>100</v>
      </c>
      <c r="T1709" s="101">
        <v>102.64</v>
      </c>
      <c r="U1709" s="101">
        <v>260.58999999999997</v>
      </c>
    </row>
    <row r="1710" spans="1:21" x14ac:dyDescent="0.25">
      <c r="A1710" s="60" t="s">
        <v>4823</v>
      </c>
      <c r="B1710" s="60" t="s">
        <v>2750</v>
      </c>
      <c r="C1710" s="60" t="s">
        <v>4907</v>
      </c>
      <c r="D1710" s="94">
        <v>16</v>
      </c>
      <c r="E1710" s="60" t="s">
        <v>9010</v>
      </c>
      <c r="F1710" s="25">
        <f t="shared" si="91"/>
        <v>154.01666666666668</v>
      </c>
      <c r="G1710" s="25">
        <f t="shared" si="92"/>
        <v>13.070499999999999</v>
      </c>
      <c r="H1710" s="32"/>
      <c r="I1710" s="31"/>
      <c r="J1710" s="25">
        <f t="shared" si="93"/>
        <v>96.903600000000012</v>
      </c>
      <c r="K1710" s="21"/>
      <c r="L1710" s="16"/>
      <c r="M1710" s="101" t="s">
        <v>5176</v>
      </c>
      <c r="N1710" s="101">
        <v>26.942</v>
      </c>
      <c r="O1710" s="101">
        <v>25.34</v>
      </c>
      <c r="P1710" s="101" t="s">
        <v>5176</v>
      </c>
      <c r="Q1710" s="101">
        <v>13.887</v>
      </c>
      <c r="R1710" s="101">
        <v>8.5809999999999995</v>
      </c>
      <c r="S1710" s="101">
        <v>75</v>
      </c>
      <c r="T1710" s="101">
        <v>333.85</v>
      </c>
      <c r="U1710" s="101">
        <v>53.2</v>
      </c>
    </row>
    <row r="1711" spans="1:21" x14ac:dyDescent="0.25">
      <c r="A1711" s="60" t="s">
        <v>4823</v>
      </c>
      <c r="B1711" s="60" t="s">
        <v>2027</v>
      </c>
      <c r="C1711" s="60" t="s">
        <v>4918</v>
      </c>
      <c r="D1711" s="94">
        <v>20</v>
      </c>
      <c r="E1711" s="60" t="s">
        <v>9975</v>
      </c>
      <c r="F1711" s="25">
        <f t="shared" si="91"/>
        <v>153.91666666666666</v>
      </c>
      <c r="G1711" s="25">
        <f t="shared" si="92"/>
        <v>164.12524999999999</v>
      </c>
      <c r="H1711" s="32"/>
      <c r="I1711" s="31"/>
      <c r="J1711" s="25">
        <f t="shared" si="93"/>
        <v>137.65979999999999</v>
      </c>
      <c r="K1711" s="21"/>
      <c r="L1711" s="16"/>
      <c r="M1711" s="101">
        <v>14.718</v>
      </c>
      <c r="N1711" s="101">
        <v>11.534000000000001</v>
      </c>
      <c r="O1711" s="101">
        <v>591.46600000000001</v>
      </c>
      <c r="P1711" s="101">
        <v>38.783000000000001</v>
      </c>
      <c r="Q1711" s="101">
        <v>88.155000000000001</v>
      </c>
      <c r="R1711" s="101">
        <v>138.39400000000001</v>
      </c>
      <c r="S1711" s="101">
        <v>96</v>
      </c>
      <c r="T1711" s="101">
        <v>77.41</v>
      </c>
      <c r="U1711" s="101">
        <v>288.33999999999997</v>
      </c>
    </row>
    <row r="1712" spans="1:21" x14ac:dyDescent="0.25">
      <c r="A1712" s="60" t="s">
        <v>4823</v>
      </c>
      <c r="B1712" s="60" t="s">
        <v>2108</v>
      </c>
      <c r="C1712" s="60" t="s">
        <v>4887</v>
      </c>
      <c r="D1712" s="94">
        <v>11</v>
      </c>
      <c r="E1712" s="60" t="s">
        <v>7868</v>
      </c>
      <c r="F1712" s="25">
        <f t="shared" si="91"/>
        <v>153.68666666666667</v>
      </c>
      <c r="G1712" s="25">
        <f t="shared" si="92"/>
        <v>44.007249999999999</v>
      </c>
      <c r="H1712" s="32"/>
      <c r="I1712" s="31"/>
      <c r="J1712" s="25">
        <f t="shared" si="93"/>
        <v>121.748</v>
      </c>
      <c r="K1712" s="21"/>
      <c r="L1712" s="16"/>
      <c r="M1712" s="101">
        <v>87.759</v>
      </c>
      <c r="N1712" s="101">
        <v>24.254999999999999</v>
      </c>
      <c r="O1712" s="101">
        <v>13.82</v>
      </c>
      <c r="P1712" s="101">
        <v>50.195</v>
      </c>
      <c r="Q1712" s="101">
        <v>49.030999999999999</v>
      </c>
      <c r="R1712" s="101">
        <v>98.649000000000001</v>
      </c>
      <c r="S1712" s="101">
        <v>102</v>
      </c>
      <c r="T1712" s="101">
        <v>273.26</v>
      </c>
      <c r="U1712" s="101">
        <v>85.8</v>
      </c>
    </row>
    <row r="1713" spans="1:21" x14ac:dyDescent="0.25">
      <c r="A1713" s="60" t="s">
        <v>4823</v>
      </c>
      <c r="B1713" s="60" t="s">
        <v>1661</v>
      </c>
      <c r="C1713" s="60" t="s">
        <v>4844</v>
      </c>
      <c r="D1713" s="94">
        <v>4</v>
      </c>
      <c r="E1713" s="60" t="s">
        <v>5793</v>
      </c>
      <c r="F1713" s="25">
        <f t="shared" si="91"/>
        <v>153.41666666666666</v>
      </c>
      <c r="G1713" s="25">
        <f t="shared" si="92"/>
        <v>328.59674999999999</v>
      </c>
      <c r="H1713" s="32"/>
      <c r="I1713" s="31"/>
      <c r="J1713" s="25">
        <f t="shared" si="93"/>
        <v>180.17940000000002</v>
      </c>
      <c r="K1713" s="21"/>
      <c r="L1713" s="16"/>
      <c r="M1713" s="101">
        <v>95.721999999999994</v>
      </c>
      <c r="N1713" s="101">
        <v>117.639</v>
      </c>
      <c r="O1713" s="101">
        <v>320.904</v>
      </c>
      <c r="P1713" s="101">
        <v>780.12199999999996</v>
      </c>
      <c r="Q1713" s="101">
        <v>158.91900000000001</v>
      </c>
      <c r="R1713" s="101">
        <v>281.72800000000001</v>
      </c>
      <c r="S1713" s="101">
        <v>193</v>
      </c>
      <c r="T1713" s="101">
        <v>79.84</v>
      </c>
      <c r="U1713" s="101">
        <v>187.41</v>
      </c>
    </row>
    <row r="1714" spans="1:21" x14ac:dyDescent="0.25">
      <c r="A1714" s="60" t="s">
        <v>4823</v>
      </c>
      <c r="B1714" s="60" t="s">
        <v>2054</v>
      </c>
      <c r="C1714" s="60" t="s">
        <v>4896</v>
      </c>
      <c r="D1714" s="94">
        <v>15</v>
      </c>
      <c r="E1714" s="60" t="s">
        <v>8257</v>
      </c>
      <c r="F1714" s="25">
        <f t="shared" si="91"/>
        <v>153.34666666666666</v>
      </c>
      <c r="G1714" s="25">
        <f t="shared" si="92"/>
        <v>783.77975000000004</v>
      </c>
      <c r="H1714" s="32"/>
      <c r="I1714" s="31"/>
      <c r="J1714" s="25">
        <f t="shared" si="93"/>
        <v>653.90120000000002</v>
      </c>
      <c r="K1714" s="21"/>
      <c r="L1714" s="16"/>
      <c r="M1714" s="101">
        <v>23.116</v>
      </c>
      <c r="N1714" s="101">
        <v>87.268000000000001</v>
      </c>
      <c r="O1714" s="101">
        <v>4.3280000000000003</v>
      </c>
      <c r="P1714" s="101">
        <v>3020.4070000000002</v>
      </c>
      <c r="Q1714" s="101">
        <v>1561.9870000000001</v>
      </c>
      <c r="R1714" s="101">
        <v>1247.479</v>
      </c>
      <c r="S1714" s="101">
        <v>31</v>
      </c>
      <c r="T1714" s="101">
        <v>341.96</v>
      </c>
      <c r="U1714" s="101">
        <v>87.08</v>
      </c>
    </row>
    <row r="1715" spans="1:21" x14ac:dyDescent="0.25">
      <c r="A1715" s="60" t="s">
        <v>4823</v>
      </c>
      <c r="B1715" s="60" t="s">
        <v>2383</v>
      </c>
      <c r="C1715" s="60" t="s">
        <v>4913</v>
      </c>
      <c r="D1715" s="94">
        <v>18</v>
      </c>
      <c r="E1715" s="60" t="s">
        <v>9676</v>
      </c>
      <c r="F1715" s="25">
        <f t="shared" si="91"/>
        <v>153.16999999999999</v>
      </c>
      <c r="G1715" s="25">
        <f t="shared" si="92"/>
        <v>94.271000000000001</v>
      </c>
      <c r="H1715" s="32"/>
      <c r="I1715" s="31"/>
      <c r="J1715" s="25">
        <f t="shared" si="93"/>
        <v>124.58879999999999</v>
      </c>
      <c r="K1715" s="21"/>
      <c r="L1715" s="16"/>
      <c r="M1715" s="101">
        <v>68.852000000000004</v>
      </c>
      <c r="N1715" s="101">
        <v>75.171999999999997</v>
      </c>
      <c r="O1715" s="101">
        <v>93.231999999999999</v>
      </c>
      <c r="P1715" s="101">
        <v>139.828</v>
      </c>
      <c r="Q1715" s="101">
        <v>99.289000000000001</v>
      </c>
      <c r="R1715" s="101">
        <v>64.144999999999996</v>
      </c>
      <c r="S1715" s="101">
        <v>129</v>
      </c>
      <c r="T1715" s="101">
        <v>112.12</v>
      </c>
      <c r="U1715" s="101">
        <v>218.39</v>
      </c>
    </row>
    <row r="1716" spans="1:21" x14ac:dyDescent="0.25">
      <c r="A1716" s="60" t="s">
        <v>4823</v>
      </c>
      <c r="B1716" s="60" t="s">
        <v>2364</v>
      </c>
      <c r="C1716" s="60" t="s">
        <v>4918</v>
      </c>
      <c r="D1716" s="94">
        <v>20</v>
      </c>
      <c r="E1716" s="60" t="s">
        <v>9971</v>
      </c>
      <c r="F1716" s="25">
        <f t="shared" si="91"/>
        <v>152.63999999999999</v>
      </c>
      <c r="G1716" s="25">
        <f t="shared" si="92"/>
        <v>38.462499999999999</v>
      </c>
      <c r="H1716" s="32"/>
      <c r="I1716" s="31"/>
      <c r="J1716" s="25">
        <f t="shared" si="93"/>
        <v>122.85079999999998</v>
      </c>
      <c r="K1716" s="21"/>
      <c r="L1716" s="16"/>
      <c r="M1716" s="101">
        <v>31.099</v>
      </c>
      <c r="N1716" s="101">
        <v>22.234000000000002</v>
      </c>
      <c r="O1716" s="101">
        <v>27.856999999999999</v>
      </c>
      <c r="P1716" s="101">
        <v>72.66</v>
      </c>
      <c r="Q1716" s="101">
        <v>67.381</v>
      </c>
      <c r="R1716" s="101">
        <v>88.953000000000003</v>
      </c>
      <c r="S1716" s="101">
        <v>89</v>
      </c>
      <c r="T1716" s="101">
        <v>111.27</v>
      </c>
      <c r="U1716" s="101">
        <v>257.64999999999998</v>
      </c>
    </row>
    <row r="1717" spans="1:21" x14ac:dyDescent="0.25">
      <c r="A1717" s="60" t="s">
        <v>4823</v>
      </c>
      <c r="B1717" s="60" t="s">
        <v>2954</v>
      </c>
      <c r="C1717" s="60" t="s">
        <v>4907</v>
      </c>
      <c r="D1717" s="94">
        <v>16</v>
      </c>
      <c r="E1717" s="60" t="s">
        <v>8849</v>
      </c>
      <c r="F1717" s="25">
        <f t="shared" si="91"/>
        <v>152.10333333333332</v>
      </c>
      <c r="G1717" s="25">
        <f t="shared" si="92"/>
        <v>0.63224999999999998</v>
      </c>
      <c r="H1717" s="32"/>
      <c r="I1717" s="31"/>
      <c r="J1717" s="25">
        <f t="shared" si="93"/>
        <v>91.360800000000012</v>
      </c>
      <c r="K1717" s="21"/>
      <c r="L1717" s="16"/>
      <c r="M1717" s="101" t="s">
        <v>5176</v>
      </c>
      <c r="N1717" s="101" t="s">
        <v>5176</v>
      </c>
      <c r="O1717" s="101">
        <v>2.5289999999999999</v>
      </c>
      <c r="P1717" s="101" t="s">
        <v>5176</v>
      </c>
      <c r="Q1717" s="101">
        <v>0.49399999999999999</v>
      </c>
      <c r="R1717" s="101" t="s">
        <v>5176</v>
      </c>
      <c r="S1717" s="101" t="s">
        <v>5176</v>
      </c>
      <c r="T1717" s="101" t="s">
        <v>5176</v>
      </c>
      <c r="U1717" s="101">
        <v>456.31</v>
      </c>
    </row>
    <row r="1718" spans="1:21" x14ac:dyDescent="0.25">
      <c r="A1718" s="60" t="s">
        <v>4823</v>
      </c>
      <c r="B1718" s="60" t="s">
        <v>2334</v>
      </c>
      <c r="C1718" s="60" t="s">
        <v>4907</v>
      </c>
      <c r="D1718" s="94">
        <v>16</v>
      </c>
      <c r="E1718" s="60" t="s">
        <v>8802</v>
      </c>
      <c r="F1718" s="25">
        <f t="shared" si="91"/>
        <v>152.05666666666664</v>
      </c>
      <c r="G1718" s="25">
        <f t="shared" si="92"/>
        <v>51.565999999999995</v>
      </c>
      <c r="H1718" s="32"/>
      <c r="I1718" s="31"/>
      <c r="J1718" s="25">
        <f t="shared" si="93"/>
        <v>116.96219999999998</v>
      </c>
      <c r="K1718" s="21"/>
      <c r="L1718" s="16"/>
      <c r="M1718" s="101">
        <v>72.459999999999994</v>
      </c>
      <c r="N1718" s="101">
        <v>41.345999999999997</v>
      </c>
      <c r="O1718" s="101">
        <v>45.572000000000003</v>
      </c>
      <c r="P1718" s="101">
        <v>46.886000000000003</v>
      </c>
      <c r="Q1718" s="101">
        <v>89.268000000000001</v>
      </c>
      <c r="R1718" s="101">
        <v>39.372999999999998</v>
      </c>
      <c r="S1718" s="101">
        <v>144</v>
      </c>
      <c r="T1718" s="101">
        <v>94.03</v>
      </c>
      <c r="U1718" s="101">
        <v>218.14</v>
      </c>
    </row>
    <row r="1719" spans="1:21" x14ac:dyDescent="0.25">
      <c r="A1719" s="60" t="s">
        <v>4823</v>
      </c>
      <c r="B1719" s="60" t="s">
        <v>1829</v>
      </c>
      <c r="C1719" s="60" t="s">
        <v>4897</v>
      </c>
      <c r="D1719" s="94">
        <v>15</v>
      </c>
      <c r="E1719" s="60" t="s">
        <v>8385</v>
      </c>
      <c r="F1719" s="25">
        <f t="shared" si="91"/>
        <v>151.72</v>
      </c>
      <c r="G1719" s="25">
        <f t="shared" si="92"/>
        <v>27.417999999999999</v>
      </c>
      <c r="H1719" s="32"/>
      <c r="I1719" s="31"/>
      <c r="J1719" s="25">
        <f t="shared" si="93"/>
        <v>134.91919999999999</v>
      </c>
      <c r="K1719" s="21"/>
      <c r="L1719" s="16"/>
      <c r="M1719" s="101">
        <v>31.876000000000001</v>
      </c>
      <c r="N1719" s="101">
        <v>20.323</v>
      </c>
      <c r="O1719" s="101">
        <v>24.222999999999999</v>
      </c>
      <c r="P1719" s="101">
        <v>33.25</v>
      </c>
      <c r="Q1719" s="101">
        <v>85.813999999999993</v>
      </c>
      <c r="R1719" s="101">
        <v>133.62200000000001</v>
      </c>
      <c r="S1719" s="101">
        <v>153</v>
      </c>
      <c r="T1719" s="101">
        <v>67.010000000000005</v>
      </c>
      <c r="U1719" s="101">
        <v>235.15</v>
      </c>
    </row>
    <row r="1720" spans="1:21" x14ac:dyDescent="0.25">
      <c r="A1720" s="60" t="s">
        <v>4823</v>
      </c>
      <c r="B1720" s="60" t="s">
        <v>1385</v>
      </c>
      <c r="C1720" s="60" t="s">
        <v>4861</v>
      </c>
      <c r="D1720" s="94">
        <v>6</v>
      </c>
      <c r="E1720" s="60" t="s">
        <v>6657</v>
      </c>
      <c r="F1720" s="25">
        <f t="shared" si="91"/>
        <v>151.04</v>
      </c>
      <c r="G1720" s="25">
        <f t="shared" si="92"/>
        <v>38.071250000000006</v>
      </c>
      <c r="H1720" s="32"/>
      <c r="I1720" s="31"/>
      <c r="J1720" s="25">
        <f t="shared" si="93"/>
        <v>100.40639999999999</v>
      </c>
      <c r="K1720" s="21"/>
      <c r="L1720" s="16"/>
      <c r="M1720" s="101">
        <v>50.106000000000002</v>
      </c>
      <c r="N1720" s="101">
        <v>29.559000000000001</v>
      </c>
      <c r="O1720" s="101">
        <v>24.707000000000001</v>
      </c>
      <c r="P1720" s="101">
        <v>47.912999999999997</v>
      </c>
      <c r="Q1720" s="101">
        <v>24.295999999999999</v>
      </c>
      <c r="R1720" s="101">
        <v>24.616</v>
      </c>
      <c r="S1720" s="101">
        <v>155</v>
      </c>
      <c r="T1720" s="101">
        <v>152.47999999999999</v>
      </c>
      <c r="U1720" s="101">
        <v>145.63999999999999</v>
      </c>
    </row>
    <row r="1721" spans="1:21" x14ac:dyDescent="0.25">
      <c r="A1721" s="60" t="s">
        <v>4823</v>
      </c>
      <c r="B1721" s="60" t="s">
        <v>1517</v>
      </c>
      <c r="C1721" s="60" t="s">
        <v>4842</v>
      </c>
      <c r="D1721" s="94">
        <v>4</v>
      </c>
      <c r="E1721" s="60" t="s">
        <v>5741</v>
      </c>
      <c r="F1721" s="25">
        <f t="shared" si="91"/>
        <v>150.80333333333331</v>
      </c>
      <c r="G1721" s="25">
        <f t="shared" si="92"/>
        <v>61.695</v>
      </c>
      <c r="H1721" s="32"/>
      <c r="I1721" s="31"/>
      <c r="J1721" s="25">
        <f t="shared" si="93"/>
        <v>125.14400000000001</v>
      </c>
      <c r="K1721" s="21"/>
      <c r="L1721" s="16"/>
      <c r="M1721" s="101">
        <v>43.43</v>
      </c>
      <c r="N1721" s="101">
        <v>52.241</v>
      </c>
      <c r="O1721" s="101">
        <v>87.263000000000005</v>
      </c>
      <c r="P1721" s="101">
        <v>63.845999999999997</v>
      </c>
      <c r="Q1721" s="101">
        <v>79.968999999999994</v>
      </c>
      <c r="R1721" s="101">
        <v>93.340999999999994</v>
      </c>
      <c r="S1721" s="101">
        <v>97</v>
      </c>
      <c r="T1721" s="101">
        <v>99.52</v>
      </c>
      <c r="U1721" s="101">
        <v>255.89</v>
      </c>
    </row>
    <row r="1722" spans="1:21" x14ac:dyDescent="0.25">
      <c r="A1722" s="60" t="s">
        <v>4823</v>
      </c>
      <c r="B1722" s="60" t="s">
        <v>645</v>
      </c>
      <c r="C1722" s="60" t="s">
        <v>4843</v>
      </c>
      <c r="D1722" s="94">
        <v>4</v>
      </c>
      <c r="E1722" s="60" t="s">
        <v>5777</v>
      </c>
      <c r="F1722" s="25">
        <f t="shared" si="91"/>
        <v>150.52666666666667</v>
      </c>
      <c r="G1722" s="25">
        <f t="shared" si="92"/>
        <v>63.734749999999991</v>
      </c>
      <c r="H1722" s="32"/>
      <c r="I1722" s="31"/>
      <c r="J1722" s="25">
        <f t="shared" si="93"/>
        <v>179.71139999999997</v>
      </c>
      <c r="K1722" s="21"/>
      <c r="L1722" s="16"/>
      <c r="M1722" s="101">
        <v>58.802</v>
      </c>
      <c r="N1722" s="101">
        <v>26.138999999999999</v>
      </c>
      <c r="O1722" s="101">
        <v>60.787999999999997</v>
      </c>
      <c r="P1722" s="101">
        <v>109.21</v>
      </c>
      <c r="Q1722" s="101">
        <v>314.83600000000001</v>
      </c>
      <c r="R1722" s="101">
        <v>132.14099999999999</v>
      </c>
      <c r="S1722" s="101">
        <v>99</v>
      </c>
      <c r="T1722" s="101">
        <v>125.3</v>
      </c>
      <c r="U1722" s="101">
        <v>227.28</v>
      </c>
    </row>
    <row r="1723" spans="1:21" x14ac:dyDescent="0.25">
      <c r="A1723" s="60" t="s">
        <v>4823</v>
      </c>
      <c r="B1723" s="60" t="s">
        <v>245</v>
      </c>
      <c r="C1723" s="60" t="s">
        <v>4849</v>
      </c>
      <c r="D1723" s="94">
        <v>5</v>
      </c>
      <c r="E1723" s="60" t="s">
        <v>5946</v>
      </c>
      <c r="F1723" s="25">
        <f t="shared" si="91"/>
        <v>150.45333333333335</v>
      </c>
      <c r="G1723" s="25">
        <f t="shared" si="92"/>
        <v>0</v>
      </c>
      <c r="H1723" s="32"/>
      <c r="I1723" s="31"/>
      <c r="J1723" s="25">
        <f t="shared" si="93"/>
        <v>90.272000000000006</v>
      </c>
      <c r="K1723" s="21"/>
      <c r="L1723" s="16"/>
      <c r="M1723" s="101" t="s">
        <v>5176</v>
      </c>
      <c r="N1723" s="101" t="s">
        <v>5176</v>
      </c>
      <c r="O1723" s="101" t="s">
        <v>5176</v>
      </c>
      <c r="P1723" s="101" t="s">
        <v>5176</v>
      </c>
      <c r="Q1723" s="101" t="s">
        <v>5176</v>
      </c>
      <c r="R1723" s="101" t="s">
        <v>5176</v>
      </c>
      <c r="S1723" s="101">
        <v>451</v>
      </c>
      <c r="T1723" s="101" t="s">
        <v>5176</v>
      </c>
      <c r="U1723" s="101">
        <v>0.36</v>
      </c>
    </row>
    <row r="1724" spans="1:21" x14ac:dyDescent="0.25">
      <c r="A1724" s="60" t="s">
        <v>4823</v>
      </c>
      <c r="B1724" s="60" t="s">
        <v>1063</v>
      </c>
      <c r="C1724" s="60" t="s">
        <v>4845</v>
      </c>
      <c r="D1724" s="94">
        <v>4</v>
      </c>
      <c r="E1724" s="60" t="s">
        <v>5827</v>
      </c>
      <c r="F1724" s="25">
        <f t="shared" si="91"/>
        <v>150.16999999999999</v>
      </c>
      <c r="G1724" s="25">
        <f t="shared" si="92"/>
        <v>10.5375</v>
      </c>
      <c r="H1724" s="32"/>
      <c r="I1724" s="31"/>
      <c r="J1724" s="25">
        <f t="shared" si="93"/>
        <v>106.18499999999999</v>
      </c>
      <c r="K1724" s="21"/>
      <c r="L1724" s="16"/>
      <c r="M1724" s="101">
        <v>2.6920000000000002</v>
      </c>
      <c r="N1724" s="101">
        <v>13.151999999999999</v>
      </c>
      <c r="O1724" s="101">
        <v>6.6349999999999998</v>
      </c>
      <c r="P1724" s="101">
        <v>19.670999999999999</v>
      </c>
      <c r="Q1724" s="101">
        <v>17.253</v>
      </c>
      <c r="R1724" s="101">
        <v>63.161999999999999</v>
      </c>
      <c r="S1724" s="101">
        <v>119</v>
      </c>
      <c r="T1724" s="101">
        <v>102.28</v>
      </c>
      <c r="U1724" s="101">
        <v>229.23</v>
      </c>
    </row>
    <row r="1725" spans="1:21" x14ac:dyDescent="0.25">
      <c r="A1725" s="60" t="s">
        <v>4823</v>
      </c>
      <c r="B1725" s="60" t="s">
        <v>1053</v>
      </c>
      <c r="C1725" s="60" t="s">
        <v>4886</v>
      </c>
      <c r="D1725" s="94">
        <v>11</v>
      </c>
      <c r="E1725" s="60" t="s">
        <v>7770</v>
      </c>
      <c r="F1725" s="25">
        <f t="shared" si="91"/>
        <v>149.66</v>
      </c>
      <c r="G1725" s="25">
        <f t="shared" si="92"/>
        <v>118.75524999999999</v>
      </c>
      <c r="H1725" s="32"/>
      <c r="I1725" s="31"/>
      <c r="J1725" s="25">
        <f t="shared" si="93"/>
        <v>122.90740000000001</v>
      </c>
      <c r="K1725" s="21"/>
      <c r="L1725" s="16"/>
      <c r="M1725" s="101">
        <v>151.11500000000001</v>
      </c>
      <c r="N1725" s="101">
        <v>93.671000000000006</v>
      </c>
      <c r="O1725" s="101">
        <v>135.40700000000001</v>
      </c>
      <c r="P1725" s="101">
        <v>94.828000000000003</v>
      </c>
      <c r="Q1725" s="101">
        <v>84.971999999999994</v>
      </c>
      <c r="R1725" s="101">
        <v>80.584999999999994</v>
      </c>
      <c r="S1725" s="101">
        <v>64</v>
      </c>
      <c r="T1725" s="101">
        <v>121.16</v>
      </c>
      <c r="U1725" s="101">
        <v>263.82</v>
      </c>
    </row>
    <row r="1726" spans="1:21" x14ac:dyDescent="0.25">
      <c r="A1726" s="60" t="s">
        <v>4823</v>
      </c>
      <c r="B1726" s="60" t="s">
        <v>3173</v>
      </c>
      <c r="C1726" s="60" t="s">
        <v>4886</v>
      </c>
      <c r="D1726" s="94">
        <v>11</v>
      </c>
      <c r="E1726" s="60" t="s">
        <v>7797</v>
      </c>
      <c r="F1726" s="25">
        <f t="shared" si="91"/>
        <v>149.59666666666666</v>
      </c>
      <c r="G1726" s="25">
        <f t="shared" si="92"/>
        <v>40.363499999999995</v>
      </c>
      <c r="H1726" s="32"/>
      <c r="I1726" s="31"/>
      <c r="J1726" s="25">
        <f t="shared" si="93"/>
        <v>101.75399999999999</v>
      </c>
      <c r="K1726" s="21"/>
      <c r="L1726" s="16"/>
      <c r="M1726" s="101">
        <v>10.271000000000001</v>
      </c>
      <c r="N1726" s="101">
        <v>32.799999999999997</v>
      </c>
      <c r="O1726" s="101">
        <v>63.473999999999997</v>
      </c>
      <c r="P1726" s="101">
        <v>54.908999999999999</v>
      </c>
      <c r="Q1726" s="101">
        <v>31.77</v>
      </c>
      <c r="R1726" s="101">
        <v>28.21</v>
      </c>
      <c r="S1726" s="101">
        <v>149</v>
      </c>
      <c r="T1726" s="101">
        <v>103.03</v>
      </c>
      <c r="U1726" s="101">
        <v>196.76</v>
      </c>
    </row>
    <row r="1727" spans="1:21" x14ac:dyDescent="0.25">
      <c r="A1727" s="60" t="s">
        <v>4823</v>
      </c>
      <c r="B1727" s="60" t="s">
        <v>1611</v>
      </c>
      <c r="C1727" s="60" t="s">
        <v>4893</v>
      </c>
      <c r="D1727" s="94">
        <v>13</v>
      </c>
      <c r="E1727" s="60" t="s">
        <v>8022</v>
      </c>
      <c r="F1727" s="25">
        <f t="shared" si="91"/>
        <v>149.49666666666667</v>
      </c>
      <c r="G1727" s="25">
        <f t="shared" si="92"/>
        <v>32.711750000000002</v>
      </c>
      <c r="H1727" s="32"/>
      <c r="I1727" s="31"/>
      <c r="J1727" s="25">
        <f t="shared" si="93"/>
        <v>112.20160000000001</v>
      </c>
      <c r="K1727" s="21"/>
      <c r="L1727" s="16"/>
      <c r="M1727" s="101">
        <v>16.010000000000002</v>
      </c>
      <c r="N1727" s="101">
        <v>15.173</v>
      </c>
      <c r="O1727" s="101">
        <v>39.966999999999999</v>
      </c>
      <c r="P1727" s="101">
        <v>59.697000000000003</v>
      </c>
      <c r="Q1727" s="101">
        <v>95.861000000000004</v>
      </c>
      <c r="R1727" s="101">
        <v>16.657</v>
      </c>
      <c r="S1727" s="101">
        <v>249</v>
      </c>
      <c r="T1727" s="101">
        <v>35.85</v>
      </c>
      <c r="U1727" s="101">
        <v>163.63999999999999</v>
      </c>
    </row>
    <row r="1728" spans="1:21" x14ac:dyDescent="0.25">
      <c r="A1728" s="60" t="s">
        <v>4823</v>
      </c>
      <c r="B1728" s="60" t="s">
        <v>2002</v>
      </c>
      <c r="C1728" s="60" t="s">
        <v>4900</v>
      </c>
      <c r="D1728" s="94">
        <v>15</v>
      </c>
      <c r="E1728" s="60" t="s">
        <v>8517</v>
      </c>
      <c r="F1728" s="25">
        <f t="shared" si="91"/>
        <v>149.44666666666669</v>
      </c>
      <c r="G1728" s="25">
        <f t="shared" si="92"/>
        <v>40.524250000000002</v>
      </c>
      <c r="H1728" s="32"/>
      <c r="I1728" s="31"/>
      <c r="J1728" s="25">
        <f t="shared" si="93"/>
        <v>161.35999999999999</v>
      </c>
      <c r="K1728" s="21"/>
      <c r="L1728" s="16"/>
      <c r="M1728" s="101">
        <v>20.567</v>
      </c>
      <c r="N1728" s="101">
        <v>51.994</v>
      </c>
      <c r="O1728" s="101">
        <v>39.024000000000001</v>
      </c>
      <c r="P1728" s="101">
        <v>50.512</v>
      </c>
      <c r="Q1728" s="101">
        <v>112.67</v>
      </c>
      <c r="R1728" s="101">
        <v>245.79</v>
      </c>
      <c r="S1728" s="101">
        <v>62</v>
      </c>
      <c r="T1728" s="101">
        <v>202.63</v>
      </c>
      <c r="U1728" s="101">
        <v>183.71</v>
      </c>
    </row>
    <row r="1729" spans="1:21" x14ac:dyDescent="0.25">
      <c r="A1729" s="60" t="s">
        <v>4823</v>
      </c>
      <c r="B1729" s="60" t="s">
        <v>2814</v>
      </c>
      <c r="C1729" s="60" t="s">
        <v>4910</v>
      </c>
      <c r="D1729" s="94">
        <v>17</v>
      </c>
      <c r="E1729" s="60" t="s">
        <v>9548</v>
      </c>
      <c r="F1729" s="25">
        <f t="shared" si="91"/>
        <v>149.13333333333335</v>
      </c>
      <c r="G1729" s="25">
        <f t="shared" si="92"/>
        <v>17.994500000000002</v>
      </c>
      <c r="H1729" s="32"/>
      <c r="I1729" s="31"/>
      <c r="J1729" s="25">
        <f t="shared" si="93"/>
        <v>113.67</v>
      </c>
      <c r="K1729" s="21"/>
      <c r="L1729" s="16"/>
      <c r="M1729" s="101">
        <v>27.635999999999999</v>
      </c>
      <c r="N1729" s="101">
        <v>21.016999999999999</v>
      </c>
      <c r="O1729" s="101">
        <v>9.032</v>
      </c>
      <c r="P1729" s="101">
        <v>14.292999999999999</v>
      </c>
      <c r="Q1729" s="101">
        <v>27.420999999999999</v>
      </c>
      <c r="R1729" s="101">
        <v>93.528999999999996</v>
      </c>
      <c r="S1729" s="101">
        <v>56</v>
      </c>
      <c r="T1729" s="101">
        <v>109.24</v>
      </c>
      <c r="U1729" s="101">
        <v>282.16000000000003</v>
      </c>
    </row>
    <row r="1730" spans="1:21" x14ac:dyDescent="0.25">
      <c r="A1730" s="60" t="s">
        <v>4823</v>
      </c>
      <c r="B1730" s="60" t="s">
        <v>1871</v>
      </c>
      <c r="C1730" s="60" t="s">
        <v>4885</v>
      </c>
      <c r="D1730" s="94">
        <v>11</v>
      </c>
      <c r="E1730" s="60" t="s">
        <v>7658</v>
      </c>
      <c r="F1730" s="25">
        <f t="shared" si="91"/>
        <v>148.71666666666667</v>
      </c>
      <c r="G1730" s="25">
        <f t="shared" si="92"/>
        <v>161.59275000000002</v>
      </c>
      <c r="H1730" s="32"/>
      <c r="I1730" s="31"/>
      <c r="J1730" s="25">
        <f t="shared" si="93"/>
        <v>141.96660000000003</v>
      </c>
      <c r="K1730" s="21"/>
      <c r="L1730" s="16"/>
      <c r="M1730" s="101">
        <v>188.273</v>
      </c>
      <c r="N1730" s="101">
        <v>173</v>
      </c>
      <c r="O1730" s="101">
        <v>132.53700000000001</v>
      </c>
      <c r="P1730" s="101">
        <v>152.56100000000001</v>
      </c>
      <c r="Q1730" s="101">
        <v>140.768</v>
      </c>
      <c r="R1730" s="101">
        <v>122.91500000000001</v>
      </c>
      <c r="S1730" s="101">
        <v>181</v>
      </c>
      <c r="T1730" s="101">
        <v>113.19</v>
      </c>
      <c r="U1730" s="101">
        <v>151.96</v>
      </c>
    </row>
    <row r="1731" spans="1:21" x14ac:dyDescent="0.25">
      <c r="A1731" s="60" t="s">
        <v>4823</v>
      </c>
      <c r="B1731" s="60" t="s">
        <v>1923</v>
      </c>
      <c r="C1731" s="60" t="s">
        <v>4830</v>
      </c>
      <c r="D1731" s="94">
        <v>2</v>
      </c>
      <c r="E1731" s="60" t="s">
        <v>5437</v>
      </c>
      <c r="F1731" s="25">
        <f t="shared" si="91"/>
        <v>148.19333333333336</v>
      </c>
      <c r="G1731" s="25">
        <f t="shared" si="92"/>
        <v>161.63</v>
      </c>
      <c r="H1731" s="32"/>
      <c r="I1731" s="31"/>
      <c r="J1731" s="25">
        <f t="shared" si="93"/>
        <v>147.58300000000003</v>
      </c>
      <c r="K1731" s="21"/>
      <c r="L1731" s="16"/>
      <c r="M1731" s="101">
        <v>41.895000000000003</v>
      </c>
      <c r="N1731" s="101">
        <v>95.789000000000001</v>
      </c>
      <c r="O1731" s="101">
        <v>179.54</v>
      </c>
      <c r="P1731" s="101">
        <v>329.29599999999999</v>
      </c>
      <c r="Q1731" s="101">
        <v>138.624</v>
      </c>
      <c r="R1731" s="101">
        <v>154.71100000000001</v>
      </c>
      <c r="S1731" s="101">
        <v>171</v>
      </c>
      <c r="T1731" s="101">
        <v>144.37</v>
      </c>
      <c r="U1731" s="101">
        <v>129.21</v>
      </c>
    </row>
    <row r="1732" spans="1:21" x14ac:dyDescent="0.25">
      <c r="A1732" s="60" t="s">
        <v>4823</v>
      </c>
      <c r="B1732" s="60" t="s">
        <v>2345</v>
      </c>
      <c r="C1732" s="60" t="s">
        <v>4910</v>
      </c>
      <c r="D1732" s="94">
        <v>17</v>
      </c>
      <c r="E1732" s="60" t="s">
        <v>9522</v>
      </c>
      <c r="F1732" s="25">
        <f t="shared" si="91"/>
        <v>147.84666666666666</v>
      </c>
      <c r="G1732" s="25">
        <f t="shared" si="92"/>
        <v>41.528750000000002</v>
      </c>
      <c r="H1732" s="32"/>
      <c r="I1732" s="31"/>
      <c r="J1732" s="25">
        <f t="shared" si="93"/>
        <v>93.378799999999998</v>
      </c>
      <c r="K1732" s="21"/>
      <c r="L1732" s="16"/>
      <c r="M1732" s="101">
        <v>66.590999999999994</v>
      </c>
      <c r="N1732" s="101">
        <v>7.4980000000000002</v>
      </c>
      <c r="O1732" s="101">
        <v>80.308999999999997</v>
      </c>
      <c r="P1732" s="101">
        <v>11.717000000000001</v>
      </c>
      <c r="Q1732" s="101">
        <v>9.7390000000000008</v>
      </c>
      <c r="R1732" s="101">
        <v>13.615</v>
      </c>
      <c r="S1732" s="101">
        <v>118</v>
      </c>
      <c r="T1732" s="101">
        <v>107.87</v>
      </c>
      <c r="U1732" s="101">
        <v>217.67</v>
      </c>
    </row>
    <row r="1733" spans="1:21" x14ac:dyDescent="0.25">
      <c r="A1733" s="60" t="s">
        <v>4823</v>
      </c>
      <c r="B1733" s="60" t="s">
        <v>1969</v>
      </c>
      <c r="C1733" s="60" t="s">
        <v>4913</v>
      </c>
      <c r="D1733" s="94">
        <v>18</v>
      </c>
      <c r="E1733" s="60" t="s">
        <v>9717</v>
      </c>
      <c r="F1733" s="25">
        <f t="shared" si="91"/>
        <v>147.69666666666666</v>
      </c>
      <c r="G1733" s="25">
        <f t="shared" si="92"/>
        <v>318.61225000000002</v>
      </c>
      <c r="H1733" s="32"/>
      <c r="I1733" s="31"/>
      <c r="J1733" s="25">
        <f t="shared" si="93"/>
        <v>166.35740000000001</v>
      </c>
      <c r="K1733" s="21"/>
      <c r="L1733" s="16"/>
      <c r="M1733" s="101">
        <v>159.29900000000001</v>
      </c>
      <c r="N1733" s="101">
        <v>376.84500000000003</v>
      </c>
      <c r="O1733" s="101">
        <v>231.17099999999999</v>
      </c>
      <c r="P1733" s="101">
        <v>507.13400000000001</v>
      </c>
      <c r="Q1733" s="101">
        <v>229.655</v>
      </c>
      <c r="R1733" s="101">
        <v>159.042</v>
      </c>
      <c r="S1733" s="101">
        <v>139</v>
      </c>
      <c r="T1733" s="101">
        <v>131.66</v>
      </c>
      <c r="U1733" s="101">
        <v>172.43</v>
      </c>
    </row>
    <row r="1734" spans="1:21" x14ac:dyDescent="0.25">
      <c r="A1734" s="60" t="s">
        <v>4823</v>
      </c>
      <c r="B1734" s="60" t="s">
        <v>4350</v>
      </c>
      <c r="C1734" s="60" t="s">
        <v>4892</v>
      </c>
      <c r="D1734" s="94">
        <v>13</v>
      </c>
      <c r="E1734" s="60" t="s">
        <v>7988</v>
      </c>
      <c r="F1734" s="25">
        <f t="shared" si="91"/>
        <v>147.44000000000003</v>
      </c>
      <c r="G1734" s="25">
        <f t="shared" si="92"/>
        <v>135.70975000000001</v>
      </c>
      <c r="H1734" s="32"/>
      <c r="I1734" s="31"/>
      <c r="J1734" s="25">
        <f t="shared" si="93"/>
        <v>114.248</v>
      </c>
      <c r="K1734" s="21"/>
      <c r="L1734" s="16"/>
      <c r="M1734" s="101">
        <v>170.995</v>
      </c>
      <c r="N1734" s="101">
        <v>174.19</v>
      </c>
      <c r="O1734" s="101">
        <v>106.67400000000001</v>
      </c>
      <c r="P1734" s="101">
        <v>90.98</v>
      </c>
      <c r="Q1734" s="101">
        <v>106.06100000000001</v>
      </c>
      <c r="R1734" s="101">
        <v>22.859000000000002</v>
      </c>
      <c r="S1734" s="101">
        <v>15</v>
      </c>
      <c r="T1734" s="101">
        <v>40.159999999999997</v>
      </c>
      <c r="U1734" s="101">
        <v>387.16</v>
      </c>
    </row>
    <row r="1735" spans="1:21" x14ac:dyDescent="0.25">
      <c r="A1735" s="60" t="s">
        <v>4823</v>
      </c>
      <c r="B1735" s="60" t="s">
        <v>577</v>
      </c>
      <c r="C1735" s="60" t="s">
        <v>4908</v>
      </c>
      <c r="D1735" s="94">
        <v>16</v>
      </c>
      <c r="E1735" s="60" t="s">
        <v>9256</v>
      </c>
      <c r="F1735" s="25">
        <f t="shared" si="91"/>
        <v>147.07</v>
      </c>
      <c r="G1735" s="25">
        <f t="shared" si="92"/>
        <v>60.237249999999996</v>
      </c>
      <c r="H1735" s="32"/>
      <c r="I1735" s="31"/>
      <c r="J1735" s="25">
        <f t="shared" si="93"/>
        <v>106.04879999999999</v>
      </c>
      <c r="K1735" s="21"/>
      <c r="L1735" s="16"/>
      <c r="M1735" s="101">
        <v>27.576000000000001</v>
      </c>
      <c r="N1735" s="101">
        <v>44.515999999999998</v>
      </c>
      <c r="O1735" s="101">
        <v>127.127</v>
      </c>
      <c r="P1735" s="101">
        <v>41.73</v>
      </c>
      <c r="Q1735" s="101">
        <v>47.433</v>
      </c>
      <c r="R1735" s="101">
        <v>41.600999999999999</v>
      </c>
      <c r="S1735" s="101">
        <v>36</v>
      </c>
      <c r="T1735" s="101">
        <v>53.7</v>
      </c>
      <c r="U1735" s="101">
        <v>351.51</v>
      </c>
    </row>
    <row r="1736" spans="1:21" x14ac:dyDescent="0.25">
      <c r="A1736" s="60" t="s">
        <v>4823</v>
      </c>
      <c r="B1736" s="60" t="s">
        <v>2702</v>
      </c>
      <c r="C1736" s="60" t="s">
        <v>4906</v>
      </c>
      <c r="D1736" s="94">
        <v>15</v>
      </c>
      <c r="E1736" s="60" t="s">
        <v>8660</v>
      </c>
      <c r="F1736" s="25">
        <f t="shared" si="91"/>
        <v>147.03333333333333</v>
      </c>
      <c r="G1736" s="25">
        <f t="shared" si="92"/>
        <v>60.424999999999997</v>
      </c>
      <c r="H1736" s="32"/>
      <c r="I1736" s="31"/>
      <c r="J1736" s="25">
        <f t="shared" si="93"/>
        <v>113.81359999999999</v>
      </c>
      <c r="K1736" s="21"/>
      <c r="L1736" s="16"/>
      <c r="M1736" s="101">
        <v>70.617999999999995</v>
      </c>
      <c r="N1736" s="101">
        <v>61.844000000000001</v>
      </c>
      <c r="O1736" s="101">
        <v>55.755000000000003</v>
      </c>
      <c r="P1736" s="101">
        <v>53.482999999999997</v>
      </c>
      <c r="Q1736" s="101">
        <v>91.82</v>
      </c>
      <c r="R1736" s="101">
        <v>36.148000000000003</v>
      </c>
      <c r="S1736" s="101">
        <v>95</v>
      </c>
      <c r="T1736" s="101">
        <v>164.18</v>
      </c>
      <c r="U1736" s="101">
        <v>181.92</v>
      </c>
    </row>
    <row r="1737" spans="1:21" x14ac:dyDescent="0.25">
      <c r="A1737" s="60" t="s">
        <v>4823</v>
      </c>
      <c r="B1737" s="60" t="s">
        <v>2344</v>
      </c>
      <c r="C1737" s="60" t="s">
        <v>4906</v>
      </c>
      <c r="D1737" s="94">
        <v>15</v>
      </c>
      <c r="E1737" s="60" t="s">
        <v>8646</v>
      </c>
      <c r="F1737" s="25">
        <f t="shared" si="91"/>
        <v>146.74333333333334</v>
      </c>
      <c r="G1737" s="25">
        <f t="shared" si="92"/>
        <v>87.687750000000008</v>
      </c>
      <c r="H1737" s="32"/>
      <c r="I1737" s="31"/>
      <c r="J1737" s="25">
        <f t="shared" si="93"/>
        <v>134.4434</v>
      </c>
      <c r="K1737" s="21"/>
      <c r="L1737" s="16"/>
      <c r="M1737" s="101">
        <v>76.22</v>
      </c>
      <c r="N1737" s="101">
        <v>60.902000000000001</v>
      </c>
      <c r="O1737" s="101">
        <v>109.47</v>
      </c>
      <c r="P1737" s="101">
        <v>104.15900000000001</v>
      </c>
      <c r="Q1737" s="101">
        <v>119.238</v>
      </c>
      <c r="R1737" s="101">
        <v>112.749</v>
      </c>
      <c r="S1737" s="101">
        <v>151</v>
      </c>
      <c r="T1737" s="101">
        <v>208.38</v>
      </c>
      <c r="U1737" s="101">
        <v>80.849999999999994</v>
      </c>
    </row>
    <row r="1738" spans="1:21" x14ac:dyDescent="0.25">
      <c r="A1738" s="60" t="s">
        <v>4823</v>
      </c>
      <c r="B1738" s="60" t="s">
        <v>2644</v>
      </c>
      <c r="C1738" s="60" t="s">
        <v>4892</v>
      </c>
      <c r="D1738" s="94">
        <v>13</v>
      </c>
      <c r="E1738" s="60" t="s">
        <v>7960</v>
      </c>
      <c r="F1738" s="25">
        <f t="shared" si="91"/>
        <v>146.50333333333333</v>
      </c>
      <c r="G1738" s="25">
        <f t="shared" si="92"/>
        <v>19.5885</v>
      </c>
      <c r="H1738" s="32"/>
      <c r="I1738" s="31"/>
      <c r="J1738" s="25">
        <f t="shared" si="93"/>
        <v>91.719600000000014</v>
      </c>
      <c r="K1738" s="21"/>
      <c r="L1738" s="16"/>
      <c r="M1738" s="101">
        <v>17.103999999999999</v>
      </c>
      <c r="N1738" s="101">
        <v>0.217</v>
      </c>
      <c r="O1738" s="101">
        <v>1.1060000000000001</v>
      </c>
      <c r="P1738" s="101">
        <v>59.927</v>
      </c>
      <c r="Q1738" s="101">
        <v>13.852</v>
      </c>
      <c r="R1738" s="101">
        <v>5.2359999999999998</v>
      </c>
      <c r="S1738" s="101">
        <v>211</v>
      </c>
      <c r="T1738" s="101">
        <v>90.68</v>
      </c>
      <c r="U1738" s="101">
        <v>137.83000000000001</v>
      </c>
    </row>
    <row r="1739" spans="1:21" x14ac:dyDescent="0.25">
      <c r="A1739" s="60" t="s">
        <v>4823</v>
      </c>
      <c r="B1739" s="60" t="s">
        <v>4335</v>
      </c>
      <c r="C1739" s="60" t="s">
        <v>4873</v>
      </c>
      <c r="D1739" s="94">
        <v>10</v>
      </c>
      <c r="E1739" s="60" t="s">
        <v>5199</v>
      </c>
      <c r="F1739" s="25">
        <f t="shared" si="91"/>
        <v>146.46333333333334</v>
      </c>
      <c r="G1739" s="25">
        <f t="shared" si="92"/>
        <v>5276.8915000000006</v>
      </c>
      <c r="H1739" s="32"/>
      <c r="I1739" s="31"/>
      <c r="J1739" s="25">
        <f t="shared" si="93"/>
        <v>181.77079999999998</v>
      </c>
      <c r="K1739" s="21"/>
      <c r="L1739" s="16"/>
      <c r="M1739" s="101">
        <v>18842.517</v>
      </c>
      <c r="N1739" s="101">
        <v>85.147999999999996</v>
      </c>
      <c r="O1739" s="101">
        <v>2028.9860000000001</v>
      </c>
      <c r="P1739" s="101">
        <v>150.91499999999999</v>
      </c>
      <c r="Q1739" s="101">
        <v>371.92899999999997</v>
      </c>
      <c r="R1739" s="101">
        <v>97.534999999999997</v>
      </c>
      <c r="S1739" s="101">
        <v>423</v>
      </c>
      <c r="T1739" s="101">
        <v>10.75</v>
      </c>
      <c r="U1739" s="101">
        <v>5.64</v>
      </c>
    </row>
    <row r="1740" spans="1:21" x14ac:dyDescent="0.25">
      <c r="A1740" s="60" t="s">
        <v>4823</v>
      </c>
      <c r="B1740" s="60" t="s">
        <v>880</v>
      </c>
      <c r="C1740" s="60" t="s">
        <v>4907</v>
      </c>
      <c r="D1740" s="94">
        <v>16</v>
      </c>
      <c r="E1740" s="60" t="s">
        <v>8822</v>
      </c>
      <c r="F1740" s="25">
        <f t="shared" si="91"/>
        <v>145.59666666666666</v>
      </c>
      <c r="G1740" s="25">
        <f t="shared" si="92"/>
        <v>100.44524999999999</v>
      </c>
      <c r="H1740" s="32"/>
      <c r="I1740" s="31"/>
      <c r="J1740" s="25">
        <f t="shared" si="93"/>
        <v>120.31480000000002</v>
      </c>
      <c r="K1740" s="21"/>
      <c r="L1740" s="16"/>
      <c r="M1740" s="101">
        <v>27.481000000000002</v>
      </c>
      <c r="N1740" s="101">
        <v>206.648</v>
      </c>
      <c r="O1740" s="101">
        <v>36.079000000000001</v>
      </c>
      <c r="P1740" s="101">
        <v>131.57300000000001</v>
      </c>
      <c r="Q1740" s="101">
        <v>92.716999999999999</v>
      </c>
      <c r="R1740" s="101">
        <v>72.066999999999993</v>
      </c>
      <c r="S1740" s="101">
        <v>150</v>
      </c>
      <c r="T1740" s="101">
        <v>106.36</v>
      </c>
      <c r="U1740" s="101">
        <v>180.43</v>
      </c>
    </row>
    <row r="1741" spans="1:21" x14ac:dyDescent="0.25">
      <c r="A1741" s="60" t="s">
        <v>4823</v>
      </c>
      <c r="B1741" s="60" t="s">
        <v>1399</v>
      </c>
      <c r="C1741" s="60" t="s">
        <v>4843</v>
      </c>
      <c r="D1741" s="94">
        <v>4</v>
      </c>
      <c r="E1741" s="60" t="s">
        <v>5784</v>
      </c>
      <c r="F1741" s="25">
        <f t="shared" si="91"/>
        <v>145.57666666666668</v>
      </c>
      <c r="G1741" s="25">
        <f t="shared" si="92"/>
        <v>81.264750000000006</v>
      </c>
      <c r="H1741" s="32"/>
      <c r="I1741" s="31"/>
      <c r="J1741" s="25">
        <f t="shared" si="93"/>
        <v>142.88480000000001</v>
      </c>
      <c r="K1741" s="21"/>
      <c r="L1741" s="16"/>
      <c r="M1741" s="101">
        <v>86.021000000000001</v>
      </c>
      <c r="N1741" s="101">
        <v>71.912999999999997</v>
      </c>
      <c r="O1741" s="101">
        <v>55.466000000000001</v>
      </c>
      <c r="P1741" s="101">
        <v>111.65900000000001</v>
      </c>
      <c r="Q1741" s="101">
        <v>138.203</v>
      </c>
      <c r="R1741" s="101">
        <v>139.49100000000001</v>
      </c>
      <c r="S1741" s="101">
        <v>121</v>
      </c>
      <c r="T1741" s="101">
        <v>129.77000000000001</v>
      </c>
      <c r="U1741" s="101">
        <v>185.96</v>
      </c>
    </row>
    <row r="1742" spans="1:21" x14ac:dyDescent="0.25">
      <c r="A1742" s="60" t="s">
        <v>4823</v>
      </c>
      <c r="B1742" s="60" t="s">
        <v>1339</v>
      </c>
      <c r="C1742" s="60" t="s">
        <v>4843</v>
      </c>
      <c r="D1742" s="94">
        <v>4</v>
      </c>
      <c r="E1742" s="60" t="s">
        <v>5751</v>
      </c>
      <c r="F1742" s="25">
        <f t="shared" si="91"/>
        <v>145.53</v>
      </c>
      <c r="G1742" s="25">
        <f t="shared" si="92"/>
        <v>41.338499999999996</v>
      </c>
      <c r="H1742" s="32"/>
      <c r="I1742" s="31"/>
      <c r="J1742" s="25">
        <f t="shared" si="93"/>
        <v>115.13979999999999</v>
      </c>
      <c r="K1742" s="21"/>
      <c r="L1742" s="16"/>
      <c r="M1742" s="101">
        <v>10.711</v>
      </c>
      <c r="N1742" s="101">
        <v>9.0340000000000007</v>
      </c>
      <c r="O1742" s="101">
        <v>68.334999999999994</v>
      </c>
      <c r="P1742" s="101">
        <v>77.274000000000001</v>
      </c>
      <c r="Q1742" s="101">
        <v>61.25</v>
      </c>
      <c r="R1742" s="101">
        <v>77.858999999999995</v>
      </c>
      <c r="S1742" s="101">
        <v>42</v>
      </c>
      <c r="T1742" s="101">
        <v>167.61</v>
      </c>
      <c r="U1742" s="101">
        <v>226.98</v>
      </c>
    </row>
    <row r="1743" spans="1:21" x14ac:dyDescent="0.25">
      <c r="A1743" s="60" t="s">
        <v>4823</v>
      </c>
      <c r="B1743" s="60" t="s">
        <v>1951</v>
      </c>
      <c r="C1743" s="60" t="s">
        <v>4896</v>
      </c>
      <c r="D1743" s="94">
        <v>15</v>
      </c>
      <c r="E1743" s="60" t="s">
        <v>8250</v>
      </c>
      <c r="F1743" s="25">
        <f t="shared" si="91"/>
        <v>145.46333333333334</v>
      </c>
      <c r="G1743" s="25">
        <f t="shared" si="92"/>
        <v>85.771000000000001</v>
      </c>
      <c r="H1743" s="32"/>
      <c r="I1743" s="31"/>
      <c r="J1743" s="25">
        <f t="shared" si="93"/>
        <v>179.94059999999999</v>
      </c>
      <c r="K1743" s="21"/>
      <c r="L1743" s="16"/>
      <c r="M1743" s="101">
        <v>105.452</v>
      </c>
      <c r="N1743" s="101">
        <v>24.905000000000001</v>
      </c>
      <c r="O1743" s="101">
        <v>63.698</v>
      </c>
      <c r="P1743" s="101">
        <v>149.029</v>
      </c>
      <c r="Q1743" s="101">
        <v>101.786</v>
      </c>
      <c r="R1743" s="101">
        <v>361.52699999999999</v>
      </c>
      <c r="S1743" s="101">
        <v>122</v>
      </c>
      <c r="T1743" s="101">
        <v>64.48</v>
      </c>
      <c r="U1743" s="101">
        <v>249.91</v>
      </c>
    </row>
    <row r="1744" spans="1:21" x14ac:dyDescent="0.25">
      <c r="A1744" s="60" t="s">
        <v>4823</v>
      </c>
      <c r="B1744" s="60" t="s">
        <v>1214</v>
      </c>
      <c r="C1744" s="60" t="s">
        <v>4907</v>
      </c>
      <c r="D1744" s="94">
        <v>16</v>
      </c>
      <c r="E1744" s="60" t="s">
        <v>8927</v>
      </c>
      <c r="F1744" s="25">
        <f t="shared" si="91"/>
        <v>145.45333333333335</v>
      </c>
      <c r="G1744" s="25">
        <f t="shared" si="92"/>
        <v>34.461500000000001</v>
      </c>
      <c r="H1744" s="32"/>
      <c r="I1744" s="31"/>
      <c r="J1744" s="25">
        <f t="shared" si="93"/>
        <v>105.30879999999999</v>
      </c>
      <c r="K1744" s="21"/>
      <c r="L1744" s="16"/>
      <c r="M1744" s="101">
        <v>9.4309999999999992</v>
      </c>
      <c r="N1744" s="101">
        <v>48.23</v>
      </c>
      <c r="O1744" s="101">
        <v>34.488999999999997</v>
      </c>
      <c r="P1744" s="101">
        <v>45.695999999999998</v>
      </c>
      <c r="Q1744" s="101">
        <v>13.494999999999999</v>
      </c>
      <c r="R1744" s="101">
        <v>76.688999999999993</v>
      </c>
      <c r="S1744" s="101">
        <v>185</v>
      </c>
      <c r="T1744" s="101">
        <v>120.06</v>
      </c>
      <c r="U1744" s="101">
        <v>131.30000000000001</v>
      </c>
    </row>
    <row r="1745" spans="1:21" x14ac:dyDescent="0.25">
      <c r="A1745" s="60" t="s">
        <v>4823</v>
      </c>
      <c r="B1745" s="60" t="s">
        <v>1591</v>
      </c>
      <c r="C1745" s="60" t="s">
        <v>4907</v>
      </c>
      <c r="D1745" s="94">
        <v>16</v>
      </c>
      <c r="E1745" s="60" t="s">
        <v>9077</v>
      </c>
      <c r="F1745" s="25">
        <f t="shared" si="91"/>
        <v>145.33000000000001</v>
      </c>
      <c r="G1745" s="25">
        <f t="shared" si="92"/>
        <v>142.62099999999998</v>
      </c>
      <c r="H1745" s="32"/>
      <c r="I1745" s="31"/>
      <c r="J1745" s="25">
        <f t="shared" si="93"/>
        <v>199.83340000000001</v>
      </c>
      <c r="K1745" s="21"/>
      <c r="L1745" s="16"/>
      <c r="M1745" s="101">
        <v>45.286999999999999</v>
      </c>
      <c r="N1745" s="101">
        <v>136.52699999999999</v>
      </c>
      <c r="O1745" s="101">
        <v>193.369</v>
      </c>
      <c r="P1745" s="101">
        <v>195.30099999999999</v>
      </c>
      <c r="Q1745" s="101">
        <v>329.61700000000002</v>
      </c>
      <c r="R1745" s="101">
        <v>233.56</v>
      </c>
      <c r="S1745" s="101">
        <v>153</v>
      </c>
      <c r="T1745" s="101">
        <v>42.33</v>
      </c>
      <c r="U1745" s="101">
        <v>240.66</v>
      </c>
    </row>
    <row r="1746" spans="1:21" x14ac:dyDescent="0.25">
      <c r="A1746" s="60" t="s">
        <v>4823</v>
      </c>
      <c r="B1746" s="60" t="s">
        <v>856</v>
      </c>
      <c r="C1746" s="60" t="s">
        <v>4856</v>
      </c>
      <c r="D1746" s="94">
        <v>6</v>
      </c>
      <c r="E1746" s="60" t="s">
        <v>6523</v>
      </c>
      <c r="F1746" s="25">
        <f t="shared" si="91"/>
        <v>145.22</v>
      </c>
      <c r="G1746" s="25">
        <f t="shared" si="92"/>
        <v>322.27499999999998</v>
      </c>
      <c r="H1746" s="32"/>
      <c r="I1746" s="31"/>
      <c r="J1746" s="25">
        <f t="shared" si="93"/>
        <v>197.20840000000001</v>
      </c>
      <c r="K1746" s="21"/>
      <c r="L1746" s="16"/>
      <c r="M1746" s="101">
        <v>237.48699999999999</v>
      </c>
      <c r="N1746" s="101">
        <v>333.85199999999998</v>
      </c>
      <c r="O1746" s="101">
        <v>259.22399999999999</v>
      </c>
      <c r="P1746" s="101">
        <v>458.53699999999998</v>
      </c>
      <c r="Q1746" s="101">
        <v>332.13400000000001</v>
      </c>
      <c r="R1746" s="101">
        <v>218.24799999999999</v>
      </c>
      <c r="S1746" s="101">
        <v>121</v>
      </c>
      <c r="T1746" s="101">
        <v>197.61</v>
      </c>
      <c r="U1746" s="101">
        <v>117.05</v>
      </c>
    </row>
    <row r="1747" spans="1:21" x14ac:dyDescent="0.25">
      <c r="A1747" s="60" t="s">
        <v>4823</v>
      </c>
      <c r="B1747" s="60" t="s">
        <v>1572</v>
      </c>
      <c r="C1747" s="60" t="s">
        <v>4852</v>
      </c>
      <c r="D1747" s="94">
        <v>6</v>
      </c>
      <c r="E1747" s="60" t="s">
        <v>6381</v>
      </c>
      <c r="F1747" s="25">
        <f t="shared" si="91"/>
        <v>145.04666666666665</v>
      </c>
      <c r="G1747" s="25">
        <f t="shared" si="92"/>
        <v>23.924750000000003</v>
      </c>
      <c r="H1747" s="32"/>
      <c r="I1747" s="31"/>
      <c r="J1747" s="25">
        <f t="shared" si="93"/>
        <v>135.12420000000003</v>
      </c>
      <c r="K1747" s="21"/>
      <c r="L1747" s="16"/>
      <c r="M1747" s="101">
        <v>2.5939999999999999</v>
      </c>
      <c r="N1747" s="101">
        <v>5.1440000000000001</v>
      </c>
      <c r="O1747" s="101">
        <v>19.311</v>
      </c>
      <c r="P1747" s="101">
        <v>68.650000000000006</v>
      </c>
      <c r="Q1747" s="101">
        <v>195.78</v>
      </c>
      <c r="R1747" s="101">
        <v>44.701000000000001</v>
      </c>
      <c r="S1747" s="101">
        <v>146</v>
      </c>
      <c r="T1747" s="101">
        <v>180.44</v>
      </c>
      <c r="U1747" s="101">
        <v>108.7</v>
      </c>
    </row>
    <row r="1748" spans="1:21" x14ac:dyDescent="0.25">
      <c r="A1748" s="60" t="s">
        <v>4823</v>
      </c>
      <c r="B1748" s="60" t="s">
        <v>1683</v>
      </c>
      <c r="C1748" s="60" t="s">
        <v>4896</v>
      </c>
      <c r="D1748" s="94">
        <v>15</v>
      </c>
      <c r="E1748" s="60" t="s">
        <v>8200</v>
      </c>
      <c r="F1748" s="25">
        <f t="shared" si="91"/>
        <v>145.04333333333332</v>
      </c>
      <c r="G1748" s="25">
        <f t="shared" si="92"/>
        <v>301.339</v>
      </c>
      <c r="H1748" s="32"/>
      <c r="I1748" s="31"/>
      <c r="J1748" s="25">
        <f t="shared" si="93"/>
        <v>242.51680000000002</v>
      </c>
      <c r="K1748" s="21"/>
      <c r="L1748" s="16"/>
      <c r="M1748" s="101">
        <v>174.30500000000001</v>
      </c>
      <c r="N1748" s="101">
        <v>54.576999999999998</v>
      </c>
      <c r="O1748" s="101">
        <v>750.82100000000003</v>
      </c>
      <c r="P1748" s="101">
        <v>225.65299999999999</v>
      </c>
      <c r="Q1748" s="101">
        <v>709.798</v>
      </c>
      <c r="R1748" s="101">
        <v>67.656000000000006</v>
      </c>
      <c r="S1748" s="101">
        <v>183</v>
      </c>
      <c r="T1748" s="101">
        <v>34.72</v>
      </c>
      <c r="U1748" s="101">
        <v>217.41</v>
      </c>
    </row>
    <row r="1749" spans="1:21" x14ac:dyDescent="0.25">
      <c r="A1749" s="60" t="s">
        <v>4823</v>
      </c>
      <c r="B1749" s="60" t="s">
        <v>2623</v>
      </c>
      <c r="C1749" s="60" t="s">
        <v>4907</v>
      </c>
      <c r="D1749" s="94">
        <v>16</v>
      </c>
      <c r="E1749" s="60" t="s">
        <v>9029</v>
      </c>
      <c r="F1749" s="25">
        <f t="shared" si="91"/>
        <v>144.77333333333334</v>
      </c>
      <c r="G1749" s="25">
        <f t="shared" si="92"/>
        <v>30.0505</v>
      </c>
      <c r="H1749" s="32"/>
      <c r="I1749" s="31"/>
      <c r="J1749" s="25">
        <f t="shared" si="93"/>
        <v>118.91019999999999</v>
      </c>
      <c r="K1749" s="21"/>
      <c r="L1749" s="16"/>
      <c r="M1749" s="101">
        <v>21.431000000000001</v>
      </c>
      <c r="N1749" s="101">
        <v>27.253</v>
      </c>
      <c r="O1749" s="101">
        <v>36.01</v>
      </c>
      <c r="P1749" s="101">
        <v>35.508000000000003</v>
      </c>
      <c r="Q1749" s="101">
        <v>128.83799999999999</v>
      </c>
      <c r="R1749" s="101">
        <v>31.393000000000001</v>
      </c>
      <c r="S1749" s="101">
        <v>47</v>
      </c>
      <c r="T1749" s="101">
        <v>102.29</v>
      </c>
      <c r="U1749" s="101">
        <v>285.02999999999997</v>
      </c>
    </row>
    <row r="1750" spans="1:21" x14ac:dyDescent="0.25">
      <c r="A1750" s="60" t="s">
        <v>4823</v>
      </c>
      <c r="B1750" s="60" t="s">
        <v>1646</v>
      </c>
      <c r="C1750" s="60" t="s">
        <v>4885</v>
      </c>
      <c r="D1750" s="94">
        <v>11</v>
      </c>
      <c r="E1750" s="60" t="s">
        <v>7656</v>
      </c>
      <c r="F1750" s="25">
        <f t="shared" si="91"/>
        <v>144.57666666666668</v>
      </c>
      <c r="G1750" s="25">
        <f t="shared" si="92"/>
        <v>28.332749999999997</v>
      </c>
      <c r="H1750" s="32"/>
      <c r="I1750" s="31"/>
      <c r="J1750" s="25">
        <f t="shared" si="93"/>
        <v>98.637999999999991</v>
      </c>
      <c r="K1750" s="21"/>
      <c r="L1750" s="16"/>
      <c r="M1750" s="101">
        <v>40.472000000000001</v>
      </c>
      <c r="N1750" s="101">
        <v>20.286000000000001</v>
      </c>
      <c r="O1750" s="101">
        <v>20.209</v>
      </c>
      <c r="P1750" s="101">
        <v>32.363999999999997</v>
      </c>
      <c r="Q1750" s="101">
        <v>13.89</v>
      </c>
      <c r="R1750" s="101">
        <v>45.57</v>
      </c>
      <c r="S1750" s="101">
        <v>111</v>
      </c>
      <c r="T1750" s="101">
        <v>89.69</v>
      </c>
      <c r="U1750" s="101">
        <v>233.04</v>
      </c>
    </row>
    <row r="1751" spans="1:21" x14ac:dyDescent="0.25">
      <c r="A1751" s="60" t="s">
        <v>4823</v>
      </c>
      <c r="B1751" s="60" t="s">
        <v>3269</v>
      </c>
      <c r="C1751" s="60" t="s">
        <v>4876</v>
      </c>
      <c r="D1751" s="94">
        <v>11</v>
      </c>
      <c r="E1751" s="60" t="s">
        <v>7247</v>
      </c>
      <c r="F1751" s="25">
        <f t="shared" si="91"/>
        <v>144.12666666666667</v>
      </c>
      <c r="G1751" s="25">
        <f t="shared" si="92"/>
        <v>103.768</v>
      </c>
      <c r="H1751" s="32"/>
      <c r="I1751" s="31"/>
      <c r="J1751" s="25">
        <f t="shared" si="93"/>
        <v>136.7482</v>
      </c>
      <c r="K1751" s="21"/>
      <c r="L1751" s="16"/>
      <c r="M1751" s="101">
        <v>181.90299999999999</v>
      </c>
      <c r="N1751" s="101">
        <v>27.111000000000001</v>
      </c>
      <c r="O1751" s="101">
        <v>71.171999999999997</v>
      </c>
      <c r="P1751" s="101">
        <v>134.886</v>
      </c>
      <c r="Q1751" s="101">
        <v>136.386</v>
      </c>
      <c r="R1751" s="101">
        <v>114.97499999999999</v>
      </c>
      <c r="S1751" s="101">
        <v>26</v>
      </c>
      <c r="T1751" s="101">
        <v>65.900000000000006</v>
      </c>
      <c r="U1751" s="101">
        <v>340.48</v>
      </c>
    </row>
    <row r="1752" spans="1:21" x14ac:dyDescent="0.25">
      <c r="A1752" s="60" t="s">
        <v>4823</v>
      </c>
      <c r="B1752" s="60" t="s">
        <v>4534</v>
      </c>
      <c r="C1752" s="60" t="s">
        <v>4852</v>
      </c>
      <c r="D1752" s="94">
        <v>6</v>
      </c>
      <c r="E1752" s="60" t="s">
        <v>6194</v>
      </c>
      <c r="F1752" s="25">
        <f t="shared" si="91"/>
        <v>143.94333333333333</v>
      </c>
      <c r="G1752" s="25">
        <f t="shared" si="92"/>
        <v>103.70075000000001</v>
      </c>
      <c r="H1752" s="32"/>
      <c r="I1752" s="31"/>
      <c r="J1752" s="25">
        <f t="shared" si="93"/>
        <v>113.13039999999998</v>
      </c>
      <c r="K1752" s="21"/>
      <c r="L1752" s="16"/>
      <c r="M1752" s="101">
        <v>7.3479999999999999</v>
      </c>
      <c r="N1752" s="101">
        <v>141.06800000000001</v>
      </c>
      <c r="O1752" s="101">
        <v>140.08199999999999</v>
      </c>
      <c r="P1752" s="101">
        <v>126.30500000000001</v>
      </c>
      <c r="Q1752" s="101">
        <v>52.738999999999997</v>
      </c>
      <c r="R1752" s="101">
        <v>81.082999999999998</v>
      </c>
      <c r="S1752" s="101">
        <v>153</v>
      </c>
      <c r="T1752" s="101">
        <v>162.66</v>
      </c>
      <c r="U1752" s="101">
        <v>116.17</v>
      </c>
    </row>
    <row r="1753" spans="1:21" x14ac:dyDescent="0.25">
      <c r="A1753" s="60" t="s">
        <v>4823</v>
      </c>
      <c r="B1753" s="60" t="s">
        <v>1850</v>
      </c>
      <c r="C1753" s="60" t="s">
        <v>4913</v>
      </c>
      <c r="D1753" s="94">
        <v>18</v>
      </c>
      <c r="E1753" s="60" t="s">
        <v>9610</v>
      </c>
      <c r="F1753" s="25">
        <f t="shared" si="91"/>
        <v>143.87</v>
      </c>
      <c r="G1753" s="25">
        <f t="shared" si="92"/>
        <v>69.547499999999999</v>
      </c>
      <c r="H1753" s="32"/>
      <c r="I1753" s="31"/>
      <c r="J1753" s="25">
        <f t="shared" si="93"/>
        <v>126.8258</v>
      </c>
      <c r="K1753" s="21"/>
      <c r="L1753" s="16"/>
      <c r="M1753" s="101">
        <v>87.867000000000004</v>
      </c>
      <c r="N1753" s="101">
        <v>37.409999999999997</v>
      </c>
      <c r="O1753" s="101">
        <v>57.195</v>
      </c>
      <c r="P1753" s="101">
        <v>95.718000000000004</v>
      </c>
      <c r="Q1753" s="101">
        <v>110.863</v>
      </c>
      <c r="R1753" s="101">
        <v>91.656000000000006</v>
      </c>
      <c r="S1753" s="101">
        <v>111</v>
      </c>
      <c r="T1753" s="101">
        <v>97.94</v>
      </c>
      <c r="U1753" s="101">
        <v>222.67</v>
      </c>
    </row>
    <row r="1754" spans="1:21" x14ac:dyDescent="0.25">
      <c r="A1754" s="60" t="s">
        <v>4823</v>
      </c>
      <c r="B1754" s="60" t="s">
        <v>2832</v>
      </c>
      <c r="C1754" s="60" t="s">
        <v>4873</v>
      </c>
      <c r="D1754" s="94">
        <v>10</v>
      </c>
      <c r="E1754" s="60" t="s">
        <v>7177</v>
      </c>
      <c r="F1754" s="25">
        <f t="shared" si="91"/>
        <v>143.63666666666668</v>
      </c>
      <c r="G1754" s="25">
        <f t="shared" si="92"/>
        <v>32.412500000000001</v>
      </c>
      <c r="H1754" s="32"/>
      <c r="I1754" s="31"/>
      <c r="J1754" s="25">
        <f t="shared" si="93"/>
        <v>106.14559999999999</v>
      </c>
      <c r="K1754" s="21"/>
      <c r="L1754" s="16"/>
      <c r="M1754" s="101">
        <v>45.155999999999999</v>
      </c>
      <c r="N1754" s="101">
        <v>34.177</v>
      </c>
      <c r="O1754" s="101">
        <v>19.555</v>
      </c>
      <c r="P1754" s="101">
        <v>30.762</v>
      </c>
      <c r="Q1754" s="101">
        <v>46.597000000000001</v>
      </c>
      <c r="R1754" s="101">
        <v>53.220999999999997</v>
      </c>
      <c r="S1754" s="101">
        <v>234</v>
      </c>
      <c r="T1754" s="101">
        <v>95.8</v>
      </c>
      <c r="U1754" s="101">
        <v>101.11</v>
      </c>
    </row>
    <row r="1755" spans="1:21" x14ac:dyDescent="0.25">
      <c r="A1755" s="60" t="s">
        <v>4823</v>
      </c>
      <c r="B1755" s="60" t="s">
        <v>1260</v>
      </c>
      <c r="C1755" s="60" t="s">
        <v>4887</v>
      </c>
      <c r="D1755" s="94">
        <v>11</v>
      </c>
      <c r="E1755" s="60" t="s">
        <v>7878</v>
      </c>
      <c r="F1755" s="25">
        <f t="shared" si="91"/>
        <v>143.47</v>
      </c>
      <c r="G1755" s="25">
        <f t="shared" si="92"/>
        <v>52.302499999999995</v>
      </c>
      <c r="H1755" s="32"/>
      <c r="I1755" s="31"/>
      <c r="J1755" s="25">
        <f t="shared" si="93"/>
        <v>195.47399999999999</v>
      </c>
      <c r="K1755" s="21"/>
      <c r="L1755" s="16"/>
      <c r="M1755" s="101">
        <v>34.701000000000001</v>
      </c>
      <c r="N1755" s="101">
        <v>74.451999999999998</v>
      </c>
      <c r="O1755" s="101">
        <v>82.052999999999997</v>
      </c>
      <c r="P1755" s="101">
        <v>18.004000000000001</v>
      </c>
      <c r="Q1755" s="101">
        <v>241.52199999999999</v>
      </c>
      <c r="R1755" s="101">
        <v>305.43799999999999</v>
      </c>
      <c r="S1755" s="101">
        <v>186</v>
      </c>
      <c r="T1755" s="101">
        <v>31.76</v>
      </c>
      <c r="U1755" s="101">
        <v>212.65</v>
      </c>
    </row>
    <row r="1756" spans="1:21" x14ac:dyDescent="0.25">
      <c r="A1756" s="60" t="s">
        <v>4823</v>
      </c>
      <c r="B1756" s="60" t="s">
        <v>674</v>
      </c>
      <c r="C1756" s="60" t="s">
        <v>4843</v>
      </c>
      <c r="D1756" s="94">
        <v>4</v>
      </c>
      <c r="E1756" s="60" t="s">
        <v>5785</v>
      </c>
      <c r="F1756" s="25">
        <f t="shared" si="91"/>
        <v>143.02000000000001</v>
      </c>
      <c r="G1756" s="25">
        <f t="shared" si="92"/>
        <v>31.912500000000001</v>
      </c>
      <c r="H1756" s="32"/>
      <c r="I1756" s="31"/>
      <c r="J1756" s="25">
        <f t="shared" si="93"/>
        <v>116.61299999999999</v>
      </c>
      <c r="K1756" s="21"/>
      <c r="L1756" s="16"/>
      <c r="M1756" s="101">
        <v>26.423999999999999</v>
      </c>
      <c r="N1756" s="101">
        <v>11.416</v>
      </c>
      <c r="O1756" s="101">
        <v>31.347000000000001</v>
      </c>
      <c r="P1756" s="101">
        <v>58.463000000000001</v>
      </c>
      <c r="Q1756" s="101">
        <v>95.227999999999994</v>
      </c>
      <c r="R1756" s="101">
        <v>58.777000000000001</v>
      </c>
      <c r="S1756" s="101">
        <v>113</v>
      </c>
      <c r="T1756" s="101">
        <v>121.15</v>
      </c>
      <c r="U1756" s="101">
        <v>194.91</v>
      </c>
    </row>
    <row r="1757" spans="1:21" x14ac:dyDescent="0.25">
      <c r="A1757" s="60" t="s">
        <v>4823</v>
      </c>
      <c r="B1757" s="60" t="s">
        <v>1273</v>
      </c>
      <c r="C1757" s="60" t="s">
        <v>4907</v>
      </c>
      <c r="D1757" s="94">
        <v>16</v>
      </c>
      <c r="E1757" s="60" t="s">
        <v>8722</v>
      </c>
      <c r="F1757" s="25">
        <f t="shared" si="91"/>
        <v>142.91333333333333</v>
      </c>
      <c r="G1757" s="25">
        <f t="shared" si="92"/>
        <v>81.560749999999999</v>
      </c>
      <c r="H1757" s="32"/>
      <c r="I1757" s="31"/>
      <c r="J1757" s="25">
        <f t="shared" si="93"/>
        <v>345.93580000000003</v>
      </c>
      <c r="K1757" s="21"/>
      <c r="L1757" s="16"/>
      <c r="M1757" s="101">
        <v>19.783999999999999</v>
      </c>
      <c r="N1757" s="101">
        <v>276.92</v>
      </c>
      <c r="O1757" s="101">
        <v>18.876999999999999</v>
      </c>
      <c r="P1757" s="101">
        <v>10.662000000000001</v>
      </c>
      <c r="Q1757" s="101">
        <v>820.79300000000001</v>
      </c>
      <c r="R1757" s="101">
        <v>480.14600000000002</v>
      </c>
      <c r="S1757" s="101">
        <v>271</v>
      </c>
      <c r="T1757" s="101">
        <v>13.94</v>
      </c>
      <c r="U1757" s="101">
        <v>143.80000000000001</v>
      </c>
    </row>
    <row r="1758" spans="1:21" x14ac:dyDescent="0.25">
      <c r="A1758" s="60" t="s">
        <v>4823</v>
      </c>
      <c r="B1758" s="60" t="s">
        <v>3553</v>
      </c>
      <c r="C1758" s="60" t="s">
        <v>4907</v>
      </c>
      <c r="D1758" s="94">
        <v>16</v>
      </c>
      <c r="E1758" s="60" t="s">
        <v>9055</v>
      </c>
      <c r="F1758" s="25">
        <f t="shared" si="91"/>
        <v>142.76333333333332</v>
      </c>
      <c r="G1758" s="25">
        <f t="shared" si="92"/>
        <v>105.41650000000001</v>
      </c>
      <c r="H1758" s="32"/>
      <c r="I1758" s="31"/>
      <c r="J1758" s="25">
        <f t="shared" si="93"/>
        <v>116.36979999999998</v>
      </c>
      <c r="K1758" s="21"/>
      <c r="L1758" s="16"/>
      <c r="M1758" s="101">
        <v>99.215000000000003</v>
      </c>
      <c r="N1758" s="101">
        <v>86.882000000000005</v>
      </c>
      <c r="O1758" s="101">
        <v>51.84</v>
      </c>
      <c r="P1758" s="101">
        <v>183.72900000000001</v>
      </c>
      <c r="Q1758" s="101">
        <v>100.218</v>
      </c>
      <c r="R1758" s="101">
        <v>53.341000000000001</v>
      </c>
      <c r="S1758" s="101">
        <v>167</v>
      </c>
      <c r="T1758" s="101">
        <v>45.1</v>
      </c>
      <c r="U1758" s="101">
        <v>216.19</v>
      </c>
    </row>
    <row r="1759" spans="1:21" x14ac:dyDescent="0.25">
      <c r="A1759" s="60" t="s">
        <v>4823</v>
      </c>
      <c r="B1759" s="60" t="s">
        <v>4296</v>
      </c>
      <c r="C1759" s="60" t="s">
        <v>4868</v>
      </c>
      <c r="D1759" s="94">
        <v>9</v>
      </c>
      <c r="E1759" s="60" t="s">
        <v>7011</v>
      </c>
      <c r="F1759" s="25">
        <f t="shared" si="91"/>
        <v>142.15666666666667</v>
      </c>
      <c r="G1759" s="25">
        <f t="shared" si="92"/>
        <v>8.7682500000000001</v>
      </c>
      <c r="H1759" s="32"/>
      <c r="I1759" s="31"/>
      <c r="J1759" s="25">
        <f t="shared" si="93"/>
        <v>85.448399999999992</v>
      </c>
      <c r="K1759" s="21"/>
      <c r="L1759" s="16"/>
      <c r="M1759" s="101" t="s">
        <v>5176</v>
      </c>
      <c r="N1759" s="101">
        <v>19.954999999999998</v>
      </c>
      <c r="O1759" s="101">
        <v>11.715999999999999</v>
      </c>
      <c r="P1759" s="101">
        <v>3.4020000000000001</v>
      </c>
      <c r="Q1759" s="101">
        <v>0.77200000000000002</v>
      </c>
      <c r="R1759" s="101" t="s">
        <v>5176</v>
      </c>
      <c r="S1759" s="101" t="s">
        <v>5176</v>
      </c>
      <c r="T1759" s="101">
        <v>369.76</v>
      </c>
      <c r="U1759" s="101">
        <v>56.71</v>
      </c>
    </row>
    <row r="1760" spans="1:21" x14ac:dyDescent="0.25">
      <c r="A1760" s="60" t="s">
        <v>4823</v>
      </c>
      <c r="B1760" s="60" t="s">
        <v>225</v>
      </c>
      <c r="C1760" s="60" t="s">
        <v>4848</v>
      </c>
      <c r="D1760" s="94">
        <v>5</v>
      </c>
      <c r="E1760" s="60" t="s">
        <v>5877</v>
      </c>
      <c r="F1760" s="25">
        <f t="shared" ref="F1760:F1823" si="94">SUM(S1760:U1760)/3</f>
        <v>141.53666666666666</v>
      </c>
      <c r="G1760" s="25">
        <f t="shared" ref="G1760:G1823" si="95">SUM(M1760:P1760)/4</f>
        <v>80.572250000000011</v>
      </c>
      <c r="H1760" s="32"/>
      <c r="I1760" s="31"/>
      <c r="J1760" s="25">
        <f t="shared" ref="J1760:J1823" si="96">SUM(Q1760:U1760)/5</f>
        <v>117.25320000000002</v>
      </c>
      <c r="K1760" s="21"/>
      <c r="L1760" s="16"/>
      <c r="M1760" s="101" t="s">
        <v>5176</v>
      </c>
      <c r="N1760" s="101">
        <v>222.631</v>
      </c>
      <c r="O1760" s="101">
        <v>46.685000000000002</v>
      </c>
      <c r="P1760" s="101">
        <v>52.972999999999999</v>
      </c>
      <c r="Q1760" s="101">
        <v>89.433000000000007</v>
      </c>
      <c r="R1760" s="101">
        <v>72.222999999999999</v>
      </c>
      <c r="S1760" s="101">
        <v>52</v>
      </c>
      <c r="T1760" s="101" t="s">
        <v>5176</v>
      </c>
      <c r="U1760" s="101">
        <v>372.61</v>
      </c>
    </row>
    <row r="1761" spans="1:21" x14ac:dyDescent="0.25">
      <c r="A1761" s="60" t="s">
        <v>4823</v>
      </c>
      <c r="B1761" s="60" t="s">
        <v>1347</v>
      </c>
      <c r="C1761" s="60" t="s">
        <v>4907</v>
      </c>
      <c r="D1761" s="94">
        <v>16</v>
      </c>
      <c r="E1761" s="60" t="s">
        <v>8843</v>
      </c>
      <c r="F1761" s="25">
        <f t="shared" si="94"/>
        <v>141.51333333333335</v>
      </c>
      <c r="G1761" s="25">
        <f t="shared" si="95"/>
        <v>1.5275000000000001</v>
      </c>
      <c r="H1761" s="32"/>
      <c r="I1761" s="31"/>
      <c r="J1761" s="25">
        <f t="shared" si="96"/>
        <v>84.957000000000008</v>
      </c>
      <c r="K1761" s="21"/>
      <c r="L1761" s="16"/>
      <c r="M1761" s="101" t="s">
        <v>5176</v>
      </c>
      <c r="N1761" s="101" t="s">
        <v>5176</v>
      </c>
      <c r="O1761" s="101">
        <v>0.97099999999999997</v>
      </c>
      <c r="P1761" s="101">
        <v>5.1390000000000002</v>
      </c>
      <c r="Q1761" s="101">
        <v>0.245</v>
      </c>
      <c r="R1761" s="101" t="s">
        <v>5176</v>
      </c>
      <c r="S1761" s="101">
        <v>415</v>
      </c>
      <c r="T1761" s="101" t="s">
        <v>5176</v>
      </c>
      <c r="U1761" s="101">
        <v>9.5399999999999991</v>
      </c>
    </row>
    <row r="1762" spans="1:21" x14ac:dyDescent="0.25">
      <c r="A1762" s="60" t="s">
        <v>4823</v>
      </c>
      <c r="B1762" s="60" t="s">
        <v>2773</v>
      </c>
      <c r="C1762" s="60" t="s">
        <v>4907</v>
      </c>
      <c r="D1762" s="94">
        <v>16</v>
      </c>
      <c r="E1762" s="60" t="s">
        <v>8779</v>
      </c>
      <c r="F1762" s="25">
        <f t="shared" si="94"/>
        <v>141.41666666666666</v>
      </c>
      <c r="G1762" s="25">
        <f t="shared" si="95"/>
        <v>46.590250000000005</v>
      </c>
      <c r="H1762" s="32"/>
      <c r="I1762" s="31"/>
      <c r="J1762" s="25">
        <f t="shared" si="96"/>
        <v>194.9744</v>
      </c>
      <c r="K1762" s="21"/>
      <c r="L1762" s="16"/>
      <c r="M1762" s="101">
        <v>47.348999999999997</v>
      </c>
      <c r="N1762" s="101">
        <v>40.433999999999997</v>
      </c>
      <c r="O1762" s="101">
        <v>67.921000000000006</v>
      </c>
      <c r="P1762" s="101">
        <v>30.657</v>
      </c>
      <c r="Q1762" s="101">
        <v>539.12099999999998</v>
      </c>
      <c r="R1762" s="101">
        <v>11.500999999999999</v>
      </c>
      <c r="S1762" s="101">
        <v>394</v>
      </c>
      <c r="T1762" s="101">
        <v>9.98</v>
      </c>
      <c r="U1762" s="101">
        <v>20.27</v>
      </c>
    </row>
    <row r="1763" spans="1:21" x14ac:dyDescent="0.25">
      <c r="A1763" s="60" t="s">
        <v>4823</v>
      </c>
      <c r="B1763" s="60" t="s">
        <v>3317</v>
      </c>
      <c r="C1763" s="60" t="s">
        <v>4907</v>
      </c>
      <c r="D1763" s="94">
        <v>16</v>
      </c>
      <c r="E1763" s="60" t="s">
        <v>9061</v>
      </c>
      <c r="F1763" s="25">
        <f t="shared" si="94"/>
        <v>141.27333333333334</v>
      </c>
      <c r="G1763" s="25">
        <f t="shared" si="95"/>
        <v>21.30725</v>
      </c>
      <c r="H1763" s="32"/>
      <c r="I1763" s="31"/>
      <c r="J1763" s="25">
        <f t="shared" si="96"/>
        <v>88.5488</v>
      </c>
      <c r="K1763" s="21"/>
      <c r="L1763" s="16"/>
      <c r="M1763" s="101">
        <v>1.0489999999999999</v>
      </c>
      <c r="N1763" s="101">
        <v>44.951000000000001</v>
      </c>
      <c r="O1763" s="101">
        <v>39.17</v>
      </c>
      <c r="P1763" s="101">
        <v>5.8999999999999997E-2</v>
      </c>
      <c r="Q1763" s="101">
        <v>9.27</v>
      </c>
      <c r="R1763" s="101">
        <v>9.6539999999999999</v>
      </c>
      <c r="S1763" s="101">
        <v>4</v>
      </c>
      <c r="T1763" s="101">
        <v>3.3</v>
      </c>
      <c r="U1763" s="101">
        <v>416.52</v>
      </c>
    </row>
    <row r="1764" spans="1:21" x14ac:dyDescent="0.25">
      <c r="A1764" s="60" t="s">
        <v>4823</v>
      </c>
      <c r="B1764" s="60" t="s">
        <v>3024</v>
      </c>
      <c r="C1764" s="60" t="s">
        <v>4916</v>
      </c>
      <c r="D1764" s="94">
        <v>20</v>
      </c>
      <c r="E1764" s="60" t="s">
        <v>9879</v>
      </c>
      <c r="F1764" s="25">
        <f t="shared" si="94"/>
        <v>141.10666666666665</v>
      </c>
      <c r="G1764" s="25">
        <f t="shared" si="95"/>
        <v>29.344250000000002</v>
      </c>
      <c r="H1764" s="32"/>
      <c r="I1764" s="31"/>
      <c r="J1764" s="25">
        <f t="shared" si="96"/>
        <v>127.97279999999998</v>
      </c>
      <c r="K1764" s="21"/>
      <c r="L1764" s="16"/>
      <c r="M1764" s="101">
        <v>17.298999999999999</v>
      </c>
      <c r="N1764" s="101">
        <v>20.638000000000002</v>
      </c>
      <c r="O1764" s="101">
        <v>26.826000000000001</v>
      </c>
      <c r="P1764" s="101">
        <v>52.613999999999997</v>
      </c>
      <c r="Q1764" s="101">
        <v>118.616</v>
      </c>
      <c r="R1764" s="101">
        <v>97.927999999999997</v>
      </c>
      <c r="S1764" s="101">
        <v>158</v>
      </c>
      <c r="T1764" s="101">
        <v>59.41</v>
      </c>
      <c r="U1764" s="101">
        <v>205.91</v>
      </c>
    </row>
    <row r="1765" spans="1:21" x14ac:dyDescent="0.25">
      <c r="A1765" s="60" t="s">
        <v>4823</v>
      </c>
      <c r="B1765" s="60" t="s">
        <v>3327</v>
      </c>
      <c r="C1765" s="60" t="s">
        <v>4878</v>
      </c>
      <c r="D1765" s="94">
        <v>11</v>
      </c>
      <c r="E1765" s="60" t="s">
        <v>7358</v>
      </c>
      <c r="F1765" s="25">
        <f t="shared" si="94"/>
        <v>140.97</v>
      </c>
      <c r="G1765" s="25">
        <f t="shared" si="95"/>
        <v>103.97075</v>
      </c>
      <c r="H1765" s="32"/>
      <c r="I1765" s="31"/>
      <c r="J1765" s="25">
        <f t="shared" si="96"/>
        <v>104.524</v>
      </c>
      <c r="K1765" s="21"/>
      <c r="L1765" s="16"/>
      <c r="M1765" s="101">
        <v>109.968</v>
      </c>
      <c r="N1765" s="101">
        <v>203.51599999999999</v>
      </c>
      <c r="O1765" s="101">
        <v>102.319</v>
      </c>
      <c r="P1765" s="101">
        <v>0.08</v>
      </c>
      <c r="Q1765" s="101">
        <v>94.927000000000007</v>
      </c>
      <c r="R1765" s="101">
        <v>4.7830000000000004</v>
      </c>
      <c r="S1765" s="101">
        <v>188</v>
      </c>
      <c r="T1765" s="101">
        <v>129.54</v>
      </c>
      <c r="U1765" s="101">
        <v>105.37</v>
      </c>
    </row>
    <row r="1766" spans="1:21" x14ac:dyDescent="0.25">
      <c r="A1766" s="60" t="s">
        <v>4823</v>
      </c>
      <c r="B1766" s="60" t="s">
        <v>3149</v>
      </c>
      <c r="C1766" s="60" t="s">
        <v>4897</v>
      </c>
      <c r="D1766" s="94">
        <v>15</v>
      </c>
      <c r="E1766" s="60" t="s">
        <v>8297</v>
      </c>
      <c r="F1766" s="25">
        <f t="shared" si="94"/>
        <v>140.67333333333332</v>
      </c>
      <c r="G1766" s="25">
        <f t="shared" si="95"/>
        <v>234.46299999999999</v>
      </c>
      <c r="H1766" s="32"/>
      <c r="I1766" s="31"/>
      <c r="J1766" s="25">
        <f t="shared" si="96"/>
        <v>144.93960000000001</v>
      </c>
      <c r="K1766" s="21"/>
      <c r="L1766" s="16"/>
      <c r="M1766" s="101">
        <v>338.56099999999998</v>
      </c>
      <c r="N1766" s="101">
        <v>173.77500000000001</v>
      </c>
      <c r="O1766" s="101">
        <v>222.79499999999999</v>
      </c>
      <c r="P1766" s="101">
        <v>202.721</v>
      </c>
      <c r="Q1766" s="101">
        <v>289.30200000000002</v>
      </c>
      <c r="R1766" s="101">
        <v>13.375999999999999</v>
      </c>
      <c r="S1766" s="101">
        <v>203</v>
      </c>
      <c r="T1766" s="101">
        <v>89.56</v>
      </c>
      <c r="U1766" s="101">
        <v>129.46</v>
      </c>
    </row>
    <row r="1767" spans="1:21" x14ac:dyDescent="0.25">
      <c r="A1767" s="60" t="s">
        <v>4823</v>
      </c>
      <c r="B1767" s="60" t="s">
        <v>2357</v>
      </c>
      <c r="C1767" s="60" t="s">
        <v>4896</v>
      </c>
      <c r="D1767" s="94">
        <v>15</v>
      </c>
      <c r="E1767" s="60" t="s">
        <v>8213</v>
      </c>
      <c r="F1767" s="25">
        <f t="shared" si="94"/>
        <v>140.56</v>
      </c>
      <c r="G1767" s="25">
        <f t="shared" si="95"/>
        <v>917.15100000000007</v>
      </c>
      <c r="H1767" s="32"/>
      <c r="I1767" s="31"/>
      <c r="J1767" s="25">
        <f t="shared" si="96"/>
        <v>180.15640000000002</v>
      </c>
      <c r="K1767" s="21"/>
      <c r="L1767" s="16"/>
      <c r="M1767" s="101">
        <v>1368.3889999999999</v>
      </c>
      <c r="N1767" s="101">
        <v>1146.643</v>
      </c>
      <c r="O1767" s="101">
        <v>414.23200000000003</v>
      </c>
      <c r="P1767" s="101">
        <v>739.34</v>
      </c>
      <c r="Q1767" s="101">
        <v>390.70800000000003</v>
      </c>
      <c r="R1767" s="101">
        <v>88.394000000000005</v>
      </c>
      <c r="S1767" s="101">
        <v>89</v>
      </c>
      <c r="T1767" s="101">
        <v>99.47</v>
      </c>
      <c r="U1767" s="101">
        <v>233.21</v>
      </c>
    </row>
    <row r="1768" spans="1:21" x14ac:dyDescent="0.25">
      <c r="A1768" s="60" t="s">
        <v>4823</v>
      </c>
      <c r="B1768" s="60" t="s">
        <v>2287</v>
      </c>
      <c r="C1768" s="60" t="s">
        <v>4897</v>
      </c>
      <c r="D1768" s="94">
        <v>15</v>
      </c>
      <c r="E1768" s="60" t="s">
        <v>8377</v>
      </c>
      <c r="F1768" s="25">
        <f t="shared" si="94"/>
        <v>140.38999999999999</v>
      </c>
      <c r="G1768" s="25">
        <f t="shared" si="95"/>
        <v>86.415500000000009</v>
      </c>
      <c r="H1768" s="32"/>
      <c r="I1768" s="31"/>
      <c r="J1768" s="25">
        <f t="shared" si="96"/>
        <v>107.20180000000001</v>
      </c>
      <c r="K1768" s="21"/>
      <c r="L1768" s="16"/>
      <c r="M1768" s="101">
        <v>28.943000000000001</v>
      </c>
      <c r="N1768" s="101">
        <v>42.601999999999997</v>
      </c>
      <c r="O1768" s="101">
        <v>105.83199999999999</v>
      </c>
      <c r="P1768" s="101">
        <v>168.285</v>
      </c>
      <c r="Q1768" s="101">
        <v>32.149000000000001</v>
      </c>
      <c r="R1768" s="101">
        <v>82.69</v>
      </c>
      <c r="S1768" s="101">
        <v>46</v>
      </c>
      <c r="T1768" s="101">
        <v>50.21</v>
      </c>
      <c r="U1768" s="101">
        <v>324.95999999999998</v>
      </c>
    </row>
    <row r="1769" spans="1:21" x14ac:dyDescent="0.25">
      <c r="A1769" s="60" t="s">
        <v>4823</v>
      </c>
      <c r="B1769" s="60" t="s">
        <v>3958</v>
      </c>
      <c r="C1769" s="60" t="s">
        <v>4907</v>
      </c>
      <c r="D1769" s="94">
        <v>16</v>
      </c>
      <c r="E1769" s="60" t="s">
        <v>8954</v>
      </c>
      <c r="F1769" s="25">
        <f t="shared" si="94"/>
        <v>140.33666666666667</v>
      </c>
      <c r="G1769" s="25">
        <f t="shared" si="95"/>
        <v>1.2E-2</v>
      </c>
      <c r="H1769" s="32"/>
      <c r="I1769" s="31"/>
      <c r="J1769" s="25">
        <f t="shared" si="96"/>
        <v>84.201999999999998</v>
      </c>
      <c r="K1769" s="21"/>
      <c r="L1769" s="16"/>
      <c r="M1769" s="101" t="s">
        <v>5176</v>
      </c>
      <c r="N1769" s="101" t="s">
        <v>5176</v>
      </c>
      <c r="O1769" s="101">
        <v>4.8000000000000001E-2</v>
      </c>
      <c r="P1769" s="101" t="s">
        <v>5176</v>
      </c>
      <c r="Q1769" s="101" t="s">
        <v>5176</v>
      </c>
      <c r="R1769" s="101" t="s">
        <v>5176</v>
      </c>
      <c r="S1769" s="101">
        <v>5</v>
      </c>
      <c r="T1769" s="101" t="s">
        <v>5176</v>
      </c>
      <c r="U1769" s="101">
        <v>416.01</v>
      </c>
    </row>
    <row r="1770" spans="1:21" x14ac:dyDescent="0.25">
      <c r="A1770" s="60" t="s">
        <v>4823</v>
      </c>
      <c r="B1770" s="60" t="s">
        <v>2358</v>
      </c>
      <c r="C1770" s="60" t="s">
        <v>4873</v>
      </c>
      <c r="D1770" s="94">
        <v>10</v>
      </c>
      <c r="E1770" s="60" t="s">
        <v>7185</v>
      </c>
      <c r="F1770" s="25">
        <f t="shared" si="94"/>
        <v>140.23333333333332</v>
      </c>
      <c r="G1770" s="25">
        <f t="shared" si="95"/>
        <v>70.131500000000003</v>
      </c>
      <c r="H1770" s="32"/>
      <c r="I1770" s="31"/>
      <c r="J1770" s="25">
        <f t="shared" si="96"/>
        <v>97.728399999999993</v>
      </c>
      <c r="K1770" s="21"/>
      <c r="L1770" s="16"/>
      <c r="M1770" s="101">
        <v>45.097000000000001</v>
      </c>
      <c r="N1770" s="101">
        <v>60.38</v>
      </c>
      <c r="O1770" s="101">
        <v>89.665000000000006</v>
      </c>
      <c r="P1770" s="101">
        <v>85.384</v>
      </c>
      <c r="Q1770" s="101">
        <v>36.195</v>
      </c>
      <c r="R1770" s="101">
        <v>31.747</v>
      </c>
      <c r="S1770" s="101">
        <v>89</v>
      </c>
      <c r="T1770" s="101">
        <v>92.6</v>
      </c>
      <c r="U1770" s="101">
        <v>239.1</v>
      </c>
    </row>
    <row r="1771" spans="1:21" x14ac:dyDescent="0.25">
      <c r="A1771" s="60" t="s">
        <v>4823</v>
      </c>
      <c r="B1771" s="60" t="s">
        <v>4281</v>
      </c>
      <c r="C1771" s="60" t="s">
        <v>4888</v>
      </c>
      <c r="D1771" s="94">
        <v>12</v>
      </c>
      <c r="E1771" s="60" t="s">
        <v>7929</v>
      </c>
      <c r="F1771" s="25">
        <f t="shared" si="94"/>
        <v>140.10333333333332</v>
      </c>
      <c r="G1771" s="25">
        <f t="shared" si="95"/>
        <v>31.9435</v>
      </c>
      <c r="H1771" s="32"/>
      <c r="I1771" s="31"/>
      <c r="J1771" s="25">
        <f t="shared" si="96"/>
        <v>104.62460000000002</v>
      </c>
      <c r="K1771" s="21"/>
      <c r="L1771" s="16"/>
      <c r="M1771" s="101">
        <v>25.279</v>
      </c>
      <c r="N1771" s="101">
        <v>43.722000000000001</v>
      </c>
      <c r="O1771" s="101">
        <v>13.289</v>
      </c>
      <c r="P1771" s="101">
        <v>45.484000000000002</v>
      </c>
      <c r="Q1771" s="101">
        <v>21.033000000000001</v>
      </c>
      <c r="R1771" s="101">
        <v>81.78</v>
      </c>
      <c r="S1771" s="101">
        <v>54</v>
      </c>
      <c r="T1771" s="101">
        <v>118.84</v>
      </c>
      <c r="U1771" s="101">
        <v>247.47</v>
      </c>
    </row>
    <row r="1772" spans="1:21" x14ac:dyDescent="0.25">
      <c r="A1772" s="60" t="s">
        <v>4823</v>
      </c>
      <c r="B1772" s="60" t="s">
        <v>3288</v>
      </c>
      <c r="C1772" s="60" t="s">
        <v>4882</v>
      </c>
      <c r="D1772" s="94">
        <v>11</v>
      </c>
      <c r="E1772" s="60" t="s">
        <v>7528</v>
      </c>
      <c r="F1772" s="25">
        <f t="shared" si="94"/>
        <v>140.05999999999997</v>
      </c>
      <c r="G1772" s="25">
        <f t="shared" si="95"/>
        <v>153.07749999999999</v>
      </c>
      <c r="H1772" s="32"/>
      <c r="I1772" s="31"/>
      <c r="J1772" s="25">
        <f t="shared" si="96"/>
        <v>118.55239999999999</v>
      </c>
      <c r="K1772" s="21"/>
      <c r="L1772" s="16"/>
      <c r="M1772" s="101">
        <v>25.058</v>
      </c>
      <c r="N1772" s="101">
        <v>4.1900000000000004</v>
      </c>
      <c r="O1772" s="101">
        <v>10.295999999999999</v>
      </c>
      <c r="P1772" s="101">
        <v>572.76599999999996</v>
      </c>
      <c r="Q1772" s="101">
        <v>100.792</v>
      </c>
      <c r="R1772" s="101">
        <v>71.790000000000006</v>
      </c>
      <c r="S1772" s="101">
        <v>76</v>
      </c>
      <c r="T1772" s="101">
        <v>101.7</v>
      </c>
      <c r="U1772" s="101">
        <v>242.48</v>
      </c>
    </row>
    <row r="1773" spans="1:21" x14ac:dyDescent="0.25">
      <c r="A1773" s="60" t="s">
        <v>4823</v>
      </c>
      <c r="B1773" s="60" t="s">
        <v>474</v>
      </c>
      <c r="C1773" s="60" t="s">
        <v>4843</v>
      </c>
      <c r="D1773" s="94">
        <v>4</v>
      </c>
      <c r="E1773" s="60" t="s">
        <v>5789</v>
      </c>
      <c r="F1773" s="25">
        <f t="shared" si="94"/>
        <v>140</v>
      </c>
      <c r="G1773" s="25">
        <f t="shared" si="95"/>
        <v>64.142749999999992</v>
      </c>
      <c r="H1773" s="32"/>
      <c r="I1773" s="31"/>
      <c r="J1773" s="25">
        <f t="shared" si="96"/>
        <v>117.83220000000001</v>
      </c>
      <c r="K1773" s="21"/>
      <c r="L1773" s="16"/>
      <c r="M1773" s="101">
        <v>63.427999999999997</v>
      </c>
      <c r="N1773" s="101">
        <v>108.142</v>
      </c>
      <c r="O1773" s="101">
        <v>53.302</v>
      </c>
      <c r="P1773" s="101">
        <v>31.699000000000002</v>
      </c>
      <c r="Q1773" s="101">
        <v>80.7</v>
      </c>
      <c r="R1773" s="101">
        <v>88.460999999999999</v>
      </c>
      <c r="S1773" s="101">
        <v>56</v>
      </c>
      <c r="T1773" s="101">
        <v>107.33</v>
      </c>
      <c r="U1773" s="101">
        <v>256.67</v>
      </c>
    </row>
    <row r="1774" spans="1:21" x14ac:dyDescent="0.25">
      <c r="A1774" s="60" t="s">
        <v>4823</v>
      </c>
      <c r="B1774" s="60" t="s">
        <v>2143</v>
      </c>
      <c r="C1774" s="60" t="s">
        <v>4830</v>
      </c>
      <c r="D1774" s="94">
        <v>2</v>
      </c>
      <c r="E1774" s="60" t="s">
        <v>5399</v>
      </c>
      <c r="F1774" s="25">
        <f t="shared" si="94"/>
        <v>139.81333333333333</v>
      </c>
      <c r="G1774" s="25">
        <f t="shared" si="95"/>
        <v>42.418999999999997</v>
      </c>
      <c r="H1774" s="32"/>
      <c r="I1774" s="31"/>
      <c r="J1774" s="25">
        <f t="shared" si="96"/>
        <v>127.9002</v>
      </c>
      <c r="K1774" s="21"/>
      <c r="L1774" s="16"/>
      <c r="M1774" s="101">
        <v>14.798999999999999</v>
      </c>
      <c r="N1774" s="101">
        <v>36.698</v>
      </c>
      <c r="O1774" s="101">
        <v>67.206999999999994</v>
      </c>
      <c r="P1774" s="101">
        <v>50.972000000000001</v>
      </c>
      <c r="Q1774" s="101">
        <v>69.260999999999996</v>
      </c>
      <c r="R1774" s="101">
        <v>150.80000000000001</v>
      </c>
      <c r="S1774" s="101">
        <v>91</v>
      </c>
      <c r="T1774" s="101">
        <v>104.13</v>
      </c>
      <c r="U1774" s="101">
        <v>224.31</v>
      </c>
    </row>
    <row r="1775" spans="1:21" x14ac:dyDescent="0.25">
      <c r="A1775" s="60" t="s">
        <v>4823</v>
      </c>
      <c r="B1775" s="60" t="s">
        <v>1834</v>
      </c>
      <c r="C1775" s="60" t="s">
        <v>4907</v>
      </c>
      <c r="D1775" s="94">
        <v>16</v>
      </c>
      <c r="E1775" s="60" t="s">
        <v>8973</v>
      </c>
      <c r="F1775" s="25">
        <f t="shared" si="94"/>
        <v>139.77333333333334</v>
      </c>
      <c r="G1775" s="25">
        <f t="shared" si="95"/>
        <v>26.273</v>
      </c>
      <c r="H1775" s="32"/>
      <c r="I1775" s="31"/>
      <c r="J1775" s="25">
        <f t="shared" si="96"/>
        <v>110.0904</v>
      </c>
      <c r="K1775" s="21"/>
      <c r="L1775" s="16"/>
      <c r="M1775" s="101">
        <v>10.922000000000001</v>
      </c>
      <c r="N1775" s="101">
        <v>33.113</v>
      </c>
      <c r="O1775" s="101">
        <v>39.036000000000001</v>
      </c>
      <c r="P1775" s="101">
        <v>22.021000000000001</v>
      </c>
      <c r="Q1775" s="101">
        <v>67.072000000000003</v>
      </c>
      <c r="R1775" s="101">
        <v>64.06</v>
      </c>
      <c r="S1775" s="101">
        <v>71</v>
      </c>
      <c r="T1775" s="101">
        <v>191.44</v>
      </c>
      <c r="U1775" s="101">
        <v>156.88</v>
      </c>
    </row>
    <row r="1776" spans="1:21" x14ac:dyDescent="0.25">
      <c r="A1776" s="60" t="s">
        <v>4823</v>
      </c>
      <c r="B1776" s="60" t="s">
        <v>2823</v>
      </c>
      <c r="C1776" s="60" t="s">
        <v>4868</v>
      </c>
      <c r="D1776" s="94">
        <v>9</v>
      </c>
      <c r="E1776" s="60" t="s">
        <v>7019</v>
      </c>
      <c r="F1776" s="25">
        <f t="shared" si="94"/>
        <v>139.73666666666665</v>
      </c>
      <c r="G1776" s="25">
        <f t="shared" si="95"/>
        <v>185.39249999999998</v>
      </c>
      <c r="H1776" s="32"/>
      <c r="I1776" s="31"/>
      <c r="J1776" s="25">
        <f t="shared" si="96"/>
        <v>99.663799999999995</v>
      </c>
      <c r="K1776" s="21"/>
      <c r="L1776" s="16"/>
      <c r="M1776" s="101">
        <v>220.25700000000001</v>
      </c>
      <c r="N1776" s="101">
        <v>129.1</v>
      </c>
      <c r="O1776" s="101">
        <v>209.81800000000001</v>
      </c>
      <c r="P1776" s="101">
        <v>182.39500000000001</v>
      </c>
      <c r="Q1776" s="101">
        <v>28.141999999999999</v>
      </c>
      <c r="R1776" s="101">
        <v>50.966999999999999</v>
      </c>
      <c r="S1776" s="101">
        <v>128</v>
      </c>
      <c r="T1776" s="101">
        <v>81.95</v>
      </c>
      <c r="U1776" s="101">
        <v>209.26</v>
      </c>
    </row>
    <row r="1777" spans="1:21" x14ac:dyDescent="0.25">
      <c r="A1777" s="60" t="s">
        <v>4823</v>
      </c>
      <c r="B1777" s="60" t="s">
        <v>2178</v>
      </c>
      <c r="C1777" s="60" t="s">
        <v>4907</v>
      </c>
      <c r="D1777" s="94">
        <v>16</v>
      </c>
      <c r="E1777" s="60" t="s">
        <v>9014</v>
      </c>
      <c r="F1777" s="25">
        <f t="shared" si="94"/>
        <v>139.05666666666667</v>
      </c>
      <c r="G1777" s="25">
        <f t="shared" si="95"/>
        <v>58.895249999999997</v>
      </c>
      <c r="H1777" s="32"/>
      <c r="I1777" s="31"/>
      <c r="J1777" s="25">
        <f t="shared" si="96"/>
        <v>157.08080000000001</v>
      </c>
      <c r="K1777" s="21"/>
      <c r="L1777" s="16"/>
      <c r="M1777" s="101">
        <v>37.012999999999998</v>
      </c>
      <c r="N1777" s="101">
        <v>74.209999999999994</v>
      </c>
      <c r="O1777" s="101">
        <v>65.128</v>
      </c>
      <c r="P1777" s="101">
        <v>59.23</v>
      </c>
      <c r="Q1777" s="101">
        <v>341.11099999999999</v>
      </c>
      <c r="R1777" s="101">
        <v>27.123000000000001</v>
      </c>
      <c r="S1777" s="101">
        <v>66</v>
      </c>
      <c r="T1777" s="101">
        <v>93.5</v>
      </c>
      <c r="U1777" s="101">
        <v>257.67</v>
      </c>
    </row>
    <row r="1778" spans="1:21" x14ac:dyDescent="0.25">
      <c r="A1778" s="60" t="s">
        <v>4823</v>
      </c>
      <c r="B1778" s="60" t="s">
        <v>3392</v>
      </c>
      <c r="C1778" s="60" t="s">
        <v>4907</v>
      </c>
      <c r="D1778" s="94">
        <v>16</v>
      </c>
      <c r="E1778" s="60" t="s">
        <v>9065</v>
      </c>
      <c r="F1778" s="25">
        <f t="shared" si="94"/>
        <v>137.94333333333333</v>
      </c>
      <c r="G1778" s="25">
        <f t="shared" si="95"/>
        <v>40.181249999999999</v>
      </c>
      <c r="H1778" s="32"/>
      <c r="I1778" s="31"/>
      <c r="J1778" s="25">
        <f t="shared" si="96"/>
        <v>102.0744</v>
      </c>
      <c r="K1778" s="21"/>
      <c r="L1778" s="16"/>
      <c r="M1778" s="101">
        <v>0.56899999999999995</v>
      </c>
      <c r="N1778" s="101">
        <v>41.237000000000002</v>
      </c>
      <c r="O1778" s="101">
        <v>89.724999999999994</v>
      </c>
      <c r="P1778" s="101">
        <v>29.193999999999999</v>
      </c>
      <c r="Q1778" s="101">
        <v>40.048000000000002</v>
      </c>
      <c r="R1778" s="101">
        <v>56.494</v>
      </c>
      <c r="S1778" s="101">
        <v>17</v>
      </c>
      <c r="T1778" s="101">
        <v>49.88</v>
      </c>
      <c r="U1778" s="101">
        <v>346.95</v>
      </c>
    </row>
    <row r="1779" spans="1:21" x14ac:dyDescent="0.25">
      <c r="A1779" s="60" t="s">
        <v>4823</v>
      </c>
      <c r="B1779" s="60" t="s">
        <v>2713</v>
      </c>
      <c r="C1779" s="60" t="s">
        <v>4907</v>
      </c>
      <c r="D1779" s="94">
        <v>16</v>
      </c>
      <c r="E1779" s="60" t="s">
        <v>8808</v>
      </c>
      <c r="F1779" s="25">
        <f t="shared" si="94"/>
        <v>137.38666666666666</v>
      </c>
      <c r="G1779" s="25">
        <f t="shared" si="95"/>
        <v>259.0335</v>
      </c>
      <c r="H1779" s="32"/>
      <c r="I1779" s="31"/>
      <c r="J1779" s="25">
        <f t="shared" si="96"/>
        <v>141.75060000000002</v>
      </c>
      <c r="K1779" s="21"/>
      <c r="L1779" s="16"/>
      <c r="M1779" s="101">
        <v>371.74</v>
      </c>
      <c r="N1779" s="101">
        <v>298.52800000000002</v>
      </c>
      <c r="O1779" s="101">
        <v>158.541</v>
      </c>
      <c r="P1779" s="101">
        <v>207.32499999999999</v>
      </c>
      <c r="Q1779" s="101">
        <v>174.53800000000001</v>
      </c>
      <c r="R1779" s="101">
        <v>122.05500000000001</v>
      </c>
      <c r="S1779" s="101">
        <v>131</v>
      </c>
      <c r="T1779" s="101">
        <v>65.900000000000006</v>
      </c>
      <c r="U1779" s="101">
        <v>215.26</v>
      </c>
    </row>
    <row r="1780" spans="1:21" x14ac:dyDescent="0.25">
      <c r="A1780" s="60" t="s">
        <v>4823</v>
      </c>
      <c r="B1780" s="60" t="s">
        <v>1994</v>
      </c>
      <c r="C1780" s="60" t="s">
        <v>4905</v>
      </c>
      <c r="D1780" s="94">
        <v>15</v>
      </c>
      <c r="E1780" s="60" t="s">
        <v>8599</v>
      </c>
      <c r="F1780" s="25">
        <f t="shared" si="94"/>
        <v>137.33666666666667</v>
      </c>
      <c r="G1780" s="25">
        <f t="shared" si="95"/>
        <v>65.894999999999996</v>
      </c>
      <c r="H1780" s="32"/>
      <c r="I1780" s="31"/>
      <c r="J1780" s="25">
        <f t="shared" si="96"/>
        <v>125.34459999999999</v>
      </c>
      <c r="K1780" s="21"/>
      <c r="L1780" s="16"/>
      <c r="M1780" s="101">
        <v>48.119</v>
      </c>
      <c r="N1780" s="101">
        <v>53.561</v>
      </c>
      <c r="O1780" s="101">
        <v>73.320999999999998</v>
      </c>
      <c r="P1780" s="101">
        <v>88.578999999999994</v>
      </c>
      <c r="Q1780" s="101">
        <v>122.387</v>
      </c>
      <c r="R1780" s="101">
        <v>92.325999999999993</v>
      </c>
      <c r="S1780" s="101">
        <v>111</v>
      </c>
      <c r="T1780" s="101">
        <v>97.4</v>
      </c>
      <c r="U1780" s="101">
        <v>203.61</v>
      </c>
    </row>
    <row r="1781" spans="1:21" x14ac:dyDescent="0.25">
      <c r="A1781" s="60" t="s">
        <v>4823</v>
      </c>
      <c r="B1781" s="60" t="s">
        <v>3291</v>
      </c>
      <c r="C1781" s="60" t="s">
        <v>4852</v>
      </c>
      <c r="D1781" s="94">
        <v>6</v>
      </c>
      <c r="E1781" s="60" t="s">
        <v>6182</v>
      </c>
      <c r="F1781" s="25">
        <f t="shared" si="94"/>
        <v>137.15666666666667</v>
      </c>
      <c r="G1781" s="25">
        <f t="shared" si="95"/>
        <v>30.442</v>
      </c>
      <c r="H1781" s="32"/>
      <c r="I1781" s="31"/>
      <c r="J1781" s="25">
        <f t="shared" si="96"/>
        <v>138.09800000000001</v>
      </c>
      <c r="K1781" s="21"/>
      <c r="L1781" s="16"/>
      <c r="M1781" s="101">
        <v>0.113</v>
      </c>
      <c r="N1781" s="101">
        <v>1.173</v>
      </c>
      <c r="O1781" s="101">
        <v>2.6840000000000002</v>
      </c>
      <c r="P1781" s="101">
        <v>117.798</v>
      </c>
      <c r="Q1781" s="101">
        <v>68.540000000000006</v>
      </c>
      <c r="R1781" s="101">
        <v>210.48</v>
      </c>
      <c r="S1781" s="101">
        <v>156</v>
      </c>
      <c r="T1781" s="101">
        <v>195.53</v>
      </c>
      <c r="U1781" s="101">
        <v>59.94</v>
      </c>
    </row>
    <row r="1782" spans="1:21" x14ac:dyDescent="0.25">
      <c r="A1782" s="60" t="s">
        <v>4823</v>
      </c>
      <c r="B1782" s="60" t="s">
        <v>1914</v>
      </c>
      <c r="C1782" s="60" t="s">
        <v>4868</v>
      </c>
      <c r="D1782" s="94">
        <v>9</v>
      </c>
      <c r="E1782" s="60" t="s">
        <v>7020</v>
      </c>
      <c r="F1782" s="25">
        <f t="shared" si="94"/>
        <v>137.08000000000001</v>
      </c>
      <c r="G1782" s="25">
        <f t="shared" si="95"/>
        <v>58.7575</v>
      </c>
      <c r="H1782" s="32"/>
      <c r="I1782" s="31"/>
      <c r="J1782" s="25">
        <f t="shared" si="96"/>
        <v>121.40779999999999</v>
      </c>
      <c r="K1782" s="21"/>
      <c r="L1782" s="16"/>
      <c r="M1782" s="101">
        <v>59.9</v>
      </c>
      <c r="N1782" s="101">
        <v>39.027000000000001</v>
      </c>
      <c r="O1782" s="101">
        <v>39.198</v>
      </c>
      <c r="P1782" s="101">
        <v>96.905000000000001</v>
      </c>
      <c r="Q1782" s="101">
        <v>114.756</v>
      </c>
      <c r="R1782" s="101">
        <v>81.043000000000006</v>
      </c>
      <c r="S1782" s="101">
        <v>84</v>
      </c>
      <c r="T1782" s="101">
        <v>157.56</v>
      </c>
      <c r="U1782" s="101">
        <v>169.68</v>
      </c>
    </row>
    <row r="1783" spans="1:21" x14ac:dyDescent="0.25">
      <c r="A1783" s="60" t="s">
        <v>4823</v>
      </c>
      <c r="B1783" s="60" t="s">
        <v>2611</v>
      </c>
      <c r="C1783" s="60" t="s">
        <v>4864</v>
      </c>
      <c r="D1783" s="94">
        <v>7</v>
      </c>
      <c r="E1783" s="60" t="s">
        <v>6826</v>
      </c>
      <c r="F1783" s="25">
        <f t="shared" si="94"/>
        <v>136.99333333333334</v>
      </c>
      <c r="G1783" s="25">
        <f t="shared" si="95"/>
        <v>2.9220000000000002</v>
      </c>
      <c r="H1783" s="32"/>
      <c r="I1783" s="31"/>
      <c r="J1783" s="25">
        <f t="shared" si="96"/>
        <v>91.596000000000004</v>
      </c>
      <c r="K1783" s="21"/>
      <c r="L1783" s="16"/>
      <c r="M1783" s="101">
        <v>5.2869999999999999</v>
      </c>
      <c r="N1783" s="101">
        <v>6.0000000000000001E-3</v>
      </c>
      <c r="O1783" s="101">
        <v>4.6109999999999998</v>
      </c>
      <c r="P1783" s="101">
        <v>1.784</v>
      </c>
      <c r="Q1783" s="101">
        <v>20.094000000000001</v>
      </c>
      <c r="R1783" s="101">
        <v>26.905999999999999</v>
      </c>
      <c r="S1783" s="101">
        <v>75</v>
      </c>
      <c r="T1783" s="101">
        <v>183.82</v>
      </c>
      <c r="U1783" s="101">
        <v>152.16</v>
      </c>
    </row>
    <row r="1784" spans="1:21" x14ac:dyDescent="0.25">
      <c r="A1784" s="60" t="s">
        <v>4823</v>
      </c>
      <c r="B1784" s="60" t="s">
        <v>198</v>
      </c>
      <c r="C1784" s="60" t="s">
        <v>4861</v>
      </c>
      <c r="D1784" s="94">
        <v>6</v>
      </c>
      <c r="E1784" s="60" t="s">
        <v>6633</v>
      </c>
      <c r="F1784" s="25">
        <f t="shared" si="94"/>
        <v>136.91999999999999</v>
      </c>
      <c r="G1784" s="25">
        <f t="shared" si="95"/>
        <v>35.140500000000003</v>
      </c>
      <c r="H1784" s="32"/>
      <c r="I1784" s="31"/>
      <c r="J1784" s="25">
        <f t="shared" si="96"/>
        <v>92.662800000000004</v>
      </c>
      <c r="K1784" s="21"/>
      <c r="L1784" s="16"/>
      <c r="M1784" s="101">
        <v>110.998</v>
      </c>
      <c r="N1784" s="101">
        <v>2.895</v>
      </c>
      <c r="O1784" s="101">
        <v>23.87</v>
      </c>
      <c r="P1784" s="101">
        <v>2.7989999999999999</v>
      </c>
      <c r="Q1784" s="101">
        <v>26.215</v>
      </c>
      <c r="R1784" s="101">
        <v>26.338999999999999</v>
      </c>
      <c r="S1784" s="101">
        <v>123</v>
      </c>
      <c r="T1784" s="101">
        <v>57.27</v>
      </c>
      <c r="U1784" s="101">
        <v>230.49</v>
      </c>
    </row>
    <row r="1785" spans="1:21" x14ac:dyDescent="0.25">
      <c r="A1785" s="60" t="s">
        <v>4823</v>
      </c>
      <c r="B1785" s="60" t="s">
        <v>2307</v>
      </c>
      <c r="C1785" s="60" t="s">
        <v>4887</v>
      </c>
      <c r="D1785" s="94">
        <v>11</v>
      </c>
      <c r="E1785" s="60" t="s">
        <v>7874</v>
      </c>
      <c r="F1785" s="25">
        <f t="shared" si="94"/>
        <v>136.88333333333333</v>
      </c>
      <c r="G1785" s="25">
        <f t="shared" si="95"/>
        <v>81.348500000000001</v>
      </c>
      <c r="H1785" s="32"/>
      <c r="I1785" s="31"/>
      <c r="J1785" s="25">
        <f t="shared" si="96"/>
        <v>123.5868</v>
      </c>
      <c r="K1785" s="21"/>
      <c r="L1785" s="16"/>
      <c r="M1785" s="101">
        <v>75.602000000000004</v>
      </c>
      <c r="N1785" s="101">
        <v>76.813999999999993</v>
      </c>
      <c r="O1785" s="101">
        <v>81.713999999999999</v>
      </c>
      <c r="P1785" s="101">
        <v>91.263999999999996</v>
      </c>
      <c r="Q1785" s="101">
        <v>152.589</v>
      </c>
      <c r="R1785" s="101">
        <v>54.695</v>
      </c>
      <c r="S1785" s="101">
        <v>76</v>
      </c>
      <c r="T1785" s="101">
        <v>131.58000000000001</v>
      </c>
      <c r="U1785" s="101">
        <v>203.07</v>
      </c>
    </row>
    <row r="1786" spans="1:21" x14ac:dyDescent="0.25">
      <c r="A1786" s="60" t="s">
        <v>4823</v>
      </c>
      <c r="B1786" s="60" t="s">
        <v>1533</v>
      </c>
      <c r="C1786" s="60" t="s">
        <v>4885</v>
      </c>
      <c r="D1786" s="94">
        <v>11</v>
      </c>
      <c r="E1786" s="60" t="s">
        <v>7660</v>
      </c>
      <c r="F1786" s="25">
        <f t="shared" si="94"/>
        <v>136.61333333333334</v>
      </c>
      <c r="G1786" s="25">
        <f t="shared" si="95"/>
        <v>69.132499999999993</v>
      </c>
      <c r="H1786" s="32"/>
      <c r="I1786" s="31"/>
      <c r="J1786" s="25">
        <f t="shared" si="96"/>
        <v>141.8998</v>
      </c>
      <c r="K1786" s="21"/>
      <c r="L1786" s="16"/>
      <c r="M1786" s="101">
        <v>20.885000000000002</v>
      </c>
      <c r="N1786" s="101">
        <v>59.286999999999999</v>
      </c>
      <c r="O1786" s="101">
        <v>75.44</v>
      </c>
      <c r="P1786" s="101">
        <v>120.91800000000001</v>
      </c>
      <c r="Q1786" s="101">
        <v>173.76599999999999</v>
      </c>
      <c r="R1786" s="101">
        <v>125.893</v>
      </c>
      <c r="S1786" s="101">
        <v>93</v>
      </c>
      <c r="T1786" s="101">
        <v>153.71</v>
      </c>
      <c r="U1786" s="101">
        <v>163.13</v>
      </c>
    </row>
    <row r="1787" spans="1:21" x14ac:dyDescent="0.25">
      <c r="A1787" s="60" t="s">
        <v>4823</v>
      </c>
      <c r="B1787" s="60" t="s">
        <v>3413</v>
      </c>
      <c r="C1787" s="60" t="s">
        <v>4876</v>
      </c>
      <c r="D1787" s="94">
        <v>11</v>
      </c>
      <c r="E1787" s="60" t="s">
        <v>7272</v>
      </c>
      <c r="F1787" s="25">
        <f t="shared" si="94"/>
        <v>136.53</v>
      </c>
      <c r="G1787" s="25">
        <f t="shared" si="95"/>
        <v>26.084999999999997</v>
      </c>
      <c r="H1787" s="32"/>
      <c r="I1787" s="31"/>
      <c r="J1787" s="25">
        <f t="shared" si="96"/>
        <v>129.38939999999999</v>
      </c>
      <c r="K1787" s="21"/>
      <c r="L1787" s="16"/>
      <c r="M1787" s="101">
        <v>63.921999999999997</v>
      </c>
      <c r="N1787" s="101">
        <v>31.306000000000001</v>
      </c>
      <c r="O1787" s="101">
        <v>8.7249999999999996</v>
      </c>
      <c r="P1787" s="101">
        <v>0.38700000000000001</v>
      </c>
      <c r="Q1787" s="101">
        <v>77.084000000000003</v>
      </c>
      <c r="R1787" s="101">
        <v>160.273</v>
      </c>
      <c r="S1787" s="101">
        <v>225</v>
      </c>
      <c r="T1787" s="101" t="s">
        <v>5176</v>
      </c>
      <c r="U1787" s="101">
        <v>184.59</v>
      </c>
    </row>
    <row r="1788" spans="1:21" x14ac:dyDescent="0.25">
      <c r="A1788" s="60" t="s">
        <v>4823</v>
      </c>
      <c r="B1788" s="60" t="s">
        <v>4478</v>
      </c>
      <c r="C1788" s="60" t="s">
        <v>4908</v>
      </c>
      <c r="D1788" s="94">
        <v>16</v>
      </c>
      <c r="E1788" s="60" t="s">
        <v>9328</v>
      </c>
      <c r="F1788" s="25">
        <f t="shared" si="94"/>
        <v>136.33333333333334</v>
      </c>
      <c r="G1788" s="25">
        <f t="shared" si="95"/>
        <v>915.16975000000002</v>
      </c>
      <c r="H1788" s="32"/>
      <c r="I1788" s="31"/>
      <c r="J1788" s="25">
        <f t="shared" si="96"/>
        <v>237.42519999999999</v>
      </c>
      <c r="K1788" s="21"/>
      <c r="L1788" s="16"/>
      <c r="M1788" s="101">
        <v>587.05899999999997</v>
      </c>
      <c r="N1788" s="101">
        <v>1116.6020000000001</v>
      </c>
      <c r="O1788" s="101">
        <v>729.95899999999995</v>
      </c>
      <c r="P1788" s="101">
        <v>1227.059</v>
      </c>
      <c r="Q1788" s="101">
        <v>640.82899999999995</v>
      </c>
      <c r="R1788" s="101">
        <v>137.297</v>
      </c>
      <c r="S1788" s="101">
        <v>409</v>
      </c>
      <c r="T1788" s="101" t="s">
        <v>5176</v>
      </c>
      <c r="U1788" s="101" t="s">
        <v>5176</v>
      </c>
    </row>
    <row r="1789" spans="1:21" x14ac:dyDescent="0.25">
      <c r="A1789" s="60" t="s">
        <v>4823</v>
      </c>
      <c r="B1789" s="60" t="s">
        <v>3442</v>
      </c>
      <c r="C1789" s="60" t="s">
        <v>4907</v>
      </c>
      <c r="D1789" s="94">
        <v>16</v>
      </c>
      <c r="E1789" s="60" t="s">
        <v>9091</v>
      </c>
      <c r="F1789" s="25">
        <f t="shared" si="94"/>
        <v>136.03</v>
      </c>
      <c r="G1789" s="25">
        <f t="shared" si="95"/>
        <v>127.09350000000001</v>
      </c>
      <c r="H1789" s="32"/>
      <c r="I1789" s="31"/>
      <c r="J1789" s="25">
        <f t="shared" si="96"/>
        <v>117.27159999999999</v>
      </c>
      <c r="K1789" s="21"/>
      <c r="L1789" s="16"/>
      <c r="M1789" s="101">
        <v>97</v>
      </c>
      <c r="N1789" s="101">
        <v>76.884</v>
      </c>
      <c r="O1789" s="101">
        <v>261.15699999999998</v>
      </c>
      <c r="P1789" s="101">
        <v>73.332999999999998</v>
      </c>
      <c r="Q1789" s="101">
        <v>82.063000000000002</v>
      </c>
      <c r="R1789" s="101">
        <v>96.204999999999998</v>
      </c>
      <c r="S1789" s="101">
        <v>112</v>
      </c>
      <c r="T1789" s="101">
        <v>107.15</v>
      </c>
      <c r="U1789" s="101">
        <v>188.94</v>
      </c>
    </row>
    <row r="1790" spans="1:21" x14ac:dyDescent="0.25">
      <c r="A1790" s="60" t="s">
        <v>4823</v>
      </c>
      <c r="B1790" s="60" t="s">
        <v>649</v>
      </c>
      <c r="C1790" s="60" t="s">
        <v>4843</v>
      </c>
      <c r="D1790" s="94">
        <v>4</v>
      </c>
      <c r="E1790" s="60" t="s">
        <v>5765</v>
      </c>
      <c r="F1790" s="25">
        <f t="shared" si="94"/>
        <v>136.02000000000001</v>
      </c>
      <c r="G1790" s="25">
        <f t="shared" si="95"/>
        <v>37.553000000000004</v>
      </c>
      <c r="H1790" s="32"/>
      <c r="I1790" s="31"/>
      <c r="J1790" s="25">
        <f t="shared" si="96"/>
        <v>100.05080000000001</v>
      </c>
      <c r="K1790" s="21"/>
      <c r="L1790" s="16"/>
      <c r="M1790" s="101">
        <v>14.016</v>
      </c>
      <c r="N1790" s="101">
        <v>40.106000000000002</v>
      </c>
      <c r="O1790" s="101">
        <v>49.761000000000003</v>
      </c>
      <c r="P1790" s="101">
        <v>46.329000000000001</v>
      </c>
      <c r="Q1790" s="101">
        <v>58.106000000000002</v>
      </c>
      <c r="R1790" s="101">
        <v>34.088000000000001</v>
      </c>
      <c r="S1790" s="101">
        <v>94</v>
      </c>
      <c r="T1790" s="101">
        <v>74.8</v>
      </c>
      <c r="U1790" s="101">
        <v>239.26</v>
      </c>
    </row>
    <row r="1791" spans="1:21" x14ac:dyDescent="0.25">
      <c r="A1791" s="60" t="s">
        <v>4823</v>
      </c>
      <c r="B1791" s="60" t="s">
        <v>2326</v>
      </c>
      <c r="C1791" s="60" t="s">
        <v>4863</v>
      </c>
      <c r="D1791" s="94">
        <v>7</v>
      </c>
      <c r="E1791" s="60" t="s">
        <v>6776</v>
      </c>
      <c r="F1791" s="25">
        <f t="shared" si="94"/>
        <v>135.58000000000001</v>
      </c>
      <c r="G1791" s="25">
        <f t="shared" si="95"/>
        <v>16.553999999999998</v>
      </c>
      <c r="H1791" s="32"/>
      <c r="I1791" s="31"/>
      <c r="J1791" s="25">
        <f t="shared" si="96"/>
        <v>99.296199999999999</v>
      </c>
      <c r="K1791" s="21"/>
      <c r="L1791" s="16"/>
      <c r="M1791" s="101">
        <v>12.932</v>
      </c>
      <c r="N1791" s="101">
        <v>22.135999999999999</v>
      </c>
      <c r="O1791" s="101">
        <v>22.913</v>
      </c>
      <c r="P1791" s="101">
        <v>8.2349999999999994</v>
      </c>
      <c r="Q1791" s="101">
        <v>87.677000000000007</v>
      </c>
      <c r="R1791" s="101">
        <v>2.0640000000000001</v>
      </c>
      <c r="S1791" s="101">
        <v>16</v>
      </c>
      <c r="T1791" s="101">
        <v>98.17</v>
      </c>
      <c r="U1791" s="101">
        <v>292.57</v>
      </c>
    </row>
    <row r="1792" spans="1:21" x14ac:dyDescent="0.25">
      <c r="A1792" s="60" t="s">
        <v>4823</v>
      </c>
      <c r="B1792" s="60" t="s">
        <v>2598</v>
      </c>
      <c r="C1792" s="60" t="s">
        <v>4886</v>
      </c>
      <c r="D1792" s="94">
        <v>11</v>
      </c>
      <c r="E1792" s="60" t="s">
        <v>7734</v>
      </c>
      <c r="F1792" s="25">
        <f t="shared" si="94"/>
        <v>135.54666666666665</v>
      </c>
      <c r="G1792" s="25">
        <f t="shared" si="95"/>
        <v>20.96875</v>
      </c>
      <c r="H1792" s="32"/>
      <c r="I1792" s="31"/>
      <c r="J1792" s="25">
        <f t="shared" si="96"/>
        <v>93.719000000000008</v>
      </c>
      <c r="K1792" s="21"/>
      <c r="L1792" s="16"/>
      <c r="M1792" s="101">
        <v>31.15</v>
      </c>
      <c r="N1792" s="101">
        <v>17.702999999999999</v>
      </c>
      <c r="O1792" s="101">
        <v>11.741</v>
      </c>
      <c r="P1792" s="101">
        <v>23.280999999999999</v>
      </c>
      <c r="Q1792" s="101">
        <v>48.932000000000002</v>
      </c>
      <c r="R1792" s="101">
        <v>13.023</v>
      </c>
      <c r="S1792" s="101">
        <v>89</v>
      </c>
      <c r="T1792" s="101">
        <v>72.78</v>
      </c>
      <c r="U1792" s="101">
        <v>244.86</v>
      </c>
    </row>
    <row r="1793" spans="1:21" x14ac:dyDescent="0.25">
      <c r="A1793" s="60" t="s">
        <v>4823</v>
      </c>
      <c r="B1793" s="60" t="s">
        <v>2389</v>
      </c>
      <c r="C1793" s="60" t="s">
        <v>4855</v>
      </c>
      <c r="D1793" s="94">
        <v>6</v>
      </c>
      <c r="E1793" s="60" t="s">
        <v>6477</v>
      </c>
      <c r="F1793" s="25">
        <f t="shared" si="94"/>
        <v>135.33666666666667</v>
      </c>
      <c r="G1793" s="25">
        <f t="shared" si="95"/>
        <v>27.815000000000001</v>
      </c>
      <c r="H1793" s="32"/>
      <c r="I1793" s="31"/>
      <c r="J1793" s="25">
        <f t="shared" si="96"/>
        <v>96.498400000000018</v>
      </c>
      <c r="K1793" s="21"/>
      <c r="L1793" s="16"/>
      <c r="M1793" s="101">
        <v>3.5569999999999999</v>
      </c>
      <c r="N1793" s="101">
        <v>9.5730000000000004</v>
      </c>
      <c r="O1793" s="101">
        <v>5.68</v>
      </c>
      <c r="P1793" s="101">
        <v>92.45</v>
      </c>
      <c r="Q1793" s="101">
        <v>57.674999999999997</v>
      </c>
      <c r="R1793" s="101">
        <v>18.806999999999999</v>
      </c>
      <c r="S1793" s="101">
        <v>56</v>
      </c>
      <c r="T1793" s="101">
        <v>145.55000000000001</v>
      </c>
      <c r="U1793" s="101">
        <v>204.46</v>
      </c>
    </row>
    <row r="1794" spans="1:21" x14ac:dyDescent="0.25">
      <c r="A1794" s="60" t="s">
        <v>4823</v>
      </c>
      <c r="B1794" s="60" t="s">
        <v>1155</v>
      </c>
      <c r="C1794" s="60" t="s">
        <v>4896</v>
      </c>
      <c r="D1794" s="94">
        <v>15</v>
      </c>
      <c r="E1794" s="60" t="s">
        <v>8178</v>
      </c>
      <c r="F1794" s="25">
        <f t="shared" si="94"/>
        <v>135.30333333333331</v>
      </c>
      <c r="G1794" s="25">
        <f t="shared" si="95"/>
        <v>10.50525</v>
      </c>
      <c r="H1794" s="32"/>
      <c r="I1794" s="31"/>
      <c r="J1794" s="25">
        <f t="shared" si="96"/>
        <v>82.011399999999995</v>
      </c>
      <c r="K1794" s="21"/>
      <c r="L1794" s="16"/>
      <c r="M1794" s="101">
        <v>40.613</v>
      </c>
      <c r="N1794" s="101">
        <v>1.4079999999999999</v>
      </c>
      <c r="O1794" s="101" t="s">
        <v>5176</v>
      </c>
      <c r="P1794" s="101" t="s">
        <v>5176</v>
      </c>
      <c r="Q1794" s="101">
        <v>4.1470000000000002</v>
      </c>
      <c r="R1794" s="101" t="s">
        <v>5176</v>
      </c>
      <c r="S1794" s="101" t="s">
        <v>5176</v>
      </c>
      <c r="T1794" s="101">
        <v>16.38</v>
      </c>
      <c r="U1794" s="101">
        <v>389.53</v>
      </c>
    </row>
    <row r="1795" spans="1:21" x14ac:dyDescent="0.25">
      <c r="A1795" s="60" t="s">
        <v>4823</v>
      </c>
      <c r="B1795" s="60" t="s">
        <v>2551</v>
      </c>
      <c r="C1795" s="60" t="s">
        <v>4876</v>
      </c>
      <c r="D1795" s="94">
        <v>11</v>
      </c>
      <c r="E1795" s="60" t="s">
        <v>7228</v>
      </c>
      <c r="F1795" s="25">
        <f t="shared" si="94"/>
        <v>134.84666666666666</v>
      </c>
      <c r="G1795" s="25">
        <f t="shared" si="95"/>
        <v>130.54925</v>
      </c>
      <c r="H1795" s="32"/>
      <c r="I1795" s="31"/>
      <c r="J1795" s="25">
        <f t="shared" si="96"/>
        <v>116.06000000000002</v>
      </c>
      <c r="K1795" s="21"/>
      <c r="L1795" s="16"/>
      <c r="M1795" s="101">
        <v>104.633</v>
      </c>
      <c r="N1795" s="101">
        <v>163.16300000000001</v>
      </c>
      <c r="O1795" s="101">
        <v>144.291</v>
      </c>
      <c r="P1795" s="101">
        <v>110.11</v>
      </c>
      <c r="Q1795" s="101">
        <v>75.853999999999999</v>
      </c>
      <c r="R1795" s="101">
        <v>99.906000000000006</v>
      </c>
      <c r="S1795" s="101">
        <v>160</v>
      </c>
      <c r="T1795" s="101">
        <v>157.71</v>
      </c>
      <c r="U1795" s="101">
        <v>86.83</v>
      </c>
    </row>
    <row r="1796" spans="1:21" x14ac:dyDescent="0.25">
      <c r="A1796" s="60" t="s">
        <v>4823</v>
      </c>
      <c r="B1796" s="60" t="s">
        <v>4766</v>
      </c>
      <c r="C1796" s="60" t="s">
        <v>4908</v>
      </c>
      <c r="D1796" s="94">
        <v>16</v>
      </c>
      <c r="E1796" s="60" t="s">
        <v>9358</v>
      </c>
      <c r="F1796" s="25">
        <f t="shared" si="94"/>
        <v>134.79333333333332</v>
      </c>
      <c r="G1796" s="25">
        <f t="shared" si="95"/>
        <v>160.10649999999998</v>
      </c>
      <c r="H1796" s="32"/>
      <c r="I1796" s="31"/>
      <c r="J1796" s="25">
        <f t="shared" si="96"/>
        <v>158.3526</v>
      </c>
      <c r="K1796" s="21"/>
      <c r="L1796" s="16"/>
      <c r="M1796" s="101">
        <v>117.47799999999999</v>
      </c>
      <c r="N1796" s="101">
        <v>53.298000000000002</v>
      </c>
      <c r="O1796" s="101">
        <v>89.623000000000005</v>
      </c>
      <c r="P1796" s="101">
        <v>380.02699999999999</v>
      </c>
      <c r="Q1796" s="101">
        <v>386.71300000000002</v>
      </c>
      <c r="R1796" s="101">
        <v>0.67</v>
      </c>
      <c r="S1796" s="101">
        <v>11</v>
      </c>
      <c r="T1796" s="101">
        <v>111.74</v>
      </c>
      <c r="U1796" s="101">
        <v>281.64</v>
      </c>
    </row>
    <row r="1797" spans="1:21" x14ac:dyDescent="0.25">
      <c r="A1797" s="60" t="s">
        <v>4823</v>
      </c>
      <c r="B1797" s="60" t="s">
        <v>1464</v>
      </c>
      <c r="C1797" s="60" t="s">
        <v>4860</v>
      </c>
      <c r="D1797" s="94">
        <v>6</v>
      </c>
      <c r="E1797" s="60" t="s">
        <v>6624</v>
      </c>
      <c r="F1797" s="25">
        <f t="shared" si="94"/>
        <v>134.74333333333334</v>
      </c>
      <c r="G1797" s="25">
        <f t="shared" si="95"/>
        <v>59.069249999999997</v>
      </c>
      <c r="H1797" s="32"/>
      <c r="I1797" s="31"/>
      <c r="J1797" s="25">
        <f t="shared" si="96"/>
        <v>117.3978</v>
      </c>
      <c r="K1797" s="21"/>
      <c r="L1797" s="16"/>
      <c r="M1797" s="101">
        <v>51.188000000000002</v>
      </c>
      <c r="N1797" s="101">
        <v>72.236999999999995</v>
      </c>
      <c r="O1797" s="101">
        <v>62.945999999999998</v>
      </c>
      <c r="P1797" s="101">
        <v>49.905999999999999</v>
      </c>
      <c r="Q1797" s="101">
        <v>96.686000000000007</v>
      </c>
      <c r="R1797" s="101">
        <v>86.072999999999993</v>
      </c>
      <c r="S1797" s="101">
        <v>179</v>
      </c>
      <c r="T1797" s="101">
        <v>107.55</v>
      </c>
      <c r="U1797" s="101">
        <v>117.68</v>
      </c>
    </row>
    <row r="1798" spans="1:21" x14ac:dyDescent="0.25">
      <c r="A1798" s="60" t="s">
        <v>4823</v>
      </c>
      <c r="B1798" s="60" t="s">
        <v>926</v>
      </c>
      <c r="C1798" s="60" t="s">
        <v>4912</v>
      </c>
      <c r="D1798" s="94">
        <v>17</v>
      </c>
      <c r="E1798" s="60" t="s">
        <v>9589</v>
      </c>
      <c r="F1798" s="25">
        <f t="shared" si="94"/>
        <v>134.71333333333334</v>
      </c>
      <c r="G1798" s="25">
        <f t="shared" si="95"/>
        <v>18.340750000000003</v>
      </c>
      <c r="H1798" s="32"/>
      <c r="I1798" s="31"/>
      <c r="J1798" s="25">
        <f t="shared" si="96"/>
        <v>92.302800000000005</v>
      </c>
      <c r="K1798" s="21"/>
      <c r="L1798" s="16"/>
      <c r="M1798" s="101">
        <v>70.936000000000007</v>
      </c>
      <c r="N1798" s="101" t="s">
        <v>5176</v>
      </c>
      <c r="O1798" s="101">
        <v>2.427</v>
      </c>
      <c r="P1798" s="101" t="s">
        <v>5176</v>
      </c>
      <c r="Q1798" s="101">
        <v>1.4410000000000001</v>
      </c>
      <c r="R1798" s="101">
        <v>55.933</v>
      </c>
      <c r="S1798" s="101">
        <v>190</v>
      </c>
      <c r="T1798" s="101">
        <v>177.01</v>
      </c>
      <c r="U1798" s="101">
        <v>37.130000000000003</v>
      </c>
    </row>
    <row r="1799" spans="1:21" x14ac:dyDescent="0.25">
      <c r="A1799" s="60" t="s">
        <v>4823</v>
      </c>
      <c r="B1799" s="60" t="s">
        <v>2544</v>
      </c>
      <c r="C1799" s="60" t="s">
        <v>4907</v>
      </c>
      <c r="D1799" s="94">
        <v>16</v>
      </c>
      <c r="E1799" s="60" t="s">
        <v>8970</v>
      </c>
      <c r="F1799" s="25">
        <f t="shared" si="94"/>
        <v>134.6</v>
      </c>
      <c r="G1799" s="25">
        <f t="shared" si="95"/>
        <v>26.240499999999997</v>
      </c>
      <c r="H1799" s="32"/>
      <c r="I1799" s="31"/>
      <c r="J1799" s="25">
        <f t="shared" si="96"/>
        <v>88.427600000000012</v>
      </c>
      <c r="K1799" s="21"/>
      <c r="L1799" s="16"/>
      <c r="M1799" s="101">
        <v>8.6880000000000006</v>
      </c>
      <c r="N1799" s="101">
        <v>7.4589999999999996</v>
      </c>
      <c r="O1799" s="101">
        <v>37.533000000000001</v>
      </c>
      <c r="P1799" s="101">
        <v>51.281999999999996</v>
      </c>
      <c r="Q1799" s="101">
        <v>12.711</v>
      </c>
      <c r="R1799" s="101">
        <v>25.626999999999999</v>
      </c>
      <c r="S1799" s="101">
        <v>24</v>
      </c>
      <c r="T1799" s="101">
        <v>59.01</v>
      </c>
      <c r="U1799" s="101">
        <v>320.79000000000002</v>
      </c>
    </row>
    <row r="1800" spans="1:21" x14ac:dyDescent="0.25">
      <c r="A1800" s="60" t="s">
        <v>4823</v>
      </c>
      <c r="B1800" s="60" t="s">
        <v>2222</v>
      </c>
      <c r="C1800" s="60" t="s">
        <v>4908</v>
      </c>
      <c r="D1800" s="94">
        <v>16</v>
      </c>
      <c r="E1800" s="60" t="s">
        <v>9226</v>
      </c>
      <c r="F1800" s="25">
        <f t="shared" si="94"/>
        <v>134.59666666666666</v>
      </c>
      <c r="G1800" s="25">
        <f t="shared" si="95"/>
        <v>12.60675</v>
      </c>
      <c r="H1800" s="32"/>
      <c r="I1800" s="31"/>
      <c r="J1800" s="25">
        <f t="shared" si="96"/>
        <v>86.606000000000009</v>
      </c>
      <c r="K1800" s="21"/>
      <c r="L1800" s="16"/>
      <c r="M1800" s="101">
        <v>18.303000000000001</v>
      </c>
      <c r="N1800" s="101">
        <v>16.271000000000001</v>
      </c>
      <c r="O1800" s="101">
        <v>8.4969999999999999</v>
      </c>
      <c r="P1800" s="101">
        <v>7.3559999999999999</v>
      </c>
      <c r="Q1800" s="101">
        <v>15.69</v>
      </c>
      <c r="R1800" s="101">
        <v>13.55</v>
      </c>
      <c r="S1800" s="101">
        <v>39</v>
      </c>
      <c r="T1800" s="101">
        <v>44.19</v>
      </c>
      <c r="U1800" s="101">
        <v>320.60000000000002</v>
      </c>
    </row>
    <row r="1801" spans="1:21" x14ac:dyDescent="0.25">
      <c r="A1801" s="60" t="s">
        <v>4823</v>
      </c>
      <c r="B1801" s="60" t="s">
        <v>2247</v>
      </c>
      <c r="C1801" s="60" t="s">
        <v>4906</v>
      </c>
      <c r="D1801" s="94">
        <v>15</v>
      </c>
      <c r="E1801" s="60" t="s">
        <v>8647</v>
      </c>
      <c r="F1801" s="25">
        <f t="shared" si="94"/>
        <v>134.45666666666668</v>
      </c>
      <c r="G1801" s="25">
        <f t="shared" si="95"/>
        <v>24.591999999999999</v>
      </c>
      <c r="H1801" s="32"/>
      <c r="I1801" s="31"/>
      <c r="J1801" s="25">
        <f t="shared" si="96"/>
        <v>100.873</v>
      </c>
      <c r="K1801" s="21"/>
      <c r="L1801" s="16"/>
      <c r="M1801" s="101">
        <v>16.867999999999999</v>
      </c>
      <c r="N1801" s="101">
        <v>25.722000000000001</v>
      </c>
      <c r="O1801" s="101">
        <v>33.640999999999998</v>
      </c>
      <c r="P1801" s="101">
        <v>22.137</v>
      </c>
      <c r="Q1801" s="101">
        <v>58.420999999999999</v>
      </c>
      <c r="R1801" s="101">
        <v>42.573999999999998</v>
      </c>
      <c r="S1801" s="101">
        <v>82</v>
      </c>
      <c r="T1801" s="101">
        <v>171.62</v>
      </c>
      <c r="U1801" s="101">
        <v>149.75</v>
      </c>
    </row>
    <row r="1802" spans="1:21" x14ac:dyDescent="0.25">
      <c r="A1802" s="60" t="s">
        <v>4823</v>
      </c>
      <c r="B1802" s="60" t="s">
        <v>1509</v>
      </c>
      <c r="C1802" s="60" t="s">
        <v>4851</v>
      </c>
      <c r="D1802" s="94">
        <v>6</v>
      </c>
      <c r="E1802" s="60" t="s">
        <v>6019</v>
      </c>
      <c r="F1802" s="25">
        <f t="shared" si="94"/>
        <v>134.12</v>
      </c>
      <c r="G1802" s="25">
        <f t="shared" si="95"/>
        <v>47.479500000000002</v>
      </c>
      <c r="H1802" s="32"/>
      <c r="I1802" s="31"/>
      <c r="J1802" s="25">
        <f t="shared" si="96"/>
        <v>109.7062</v>
      </c>
      <c r="K1802" s="21"/>
      <c r="L1802" s="16"/>
      <c r="M1802" s="101">
        <v>14.869</v>
      </c>
      <c r="N1802" s="101">
        <v>22.209</v>
      </c>
      <c r="O1802" s="101">
        <v>65.477999999999994</v>
      </c>
      <c r="P1802" s="101">
        <v>87.361999999999995</v>
      </c>
      <c r="Q1802" s="101">
        <v>83.501999999999995</v>
      </c>
      <c r="R1802" s="101">
        <v>62.668999999999997</v>
      </c>
      <c r="S1802" s="101">
        <v>116</v>
      </c>
      <c r="T1802" s="101">
        <v>99.31</v>
      </c>
      <c r="U1802" s="101">
        <v>187.05</v>
      </c>
    </row>
    <row r="1803" spans="1:21" x14ac:dyDescent="0.25">
      <c r="A1803" s="60" t="s">
        <v>4823</v>
      </c>
      <c r="B1803" s="60" t="s">
        <v>456</v>
      </c>
      <c r="C1803" s="60" t="s">
        <v>4857</v>
      </c>
      <c r="D1803" s="94">
        <v>6</v>
      </c>
      <c r="E1803" s="60" t="s">
        <v>6562</v>
      </c>
      <c r="F1803" s="25">
        <f t="shared" si="94"/>
        <v>133.91</v>
      </c>
      <c r="G1803" s="25">
        <f t="shared" si="95"/>
        <v>132.59675000000001</v>
      </c>
      <c r="H1803" s="32"/>
      <c r="I1803" s="31"/>
      <c r="J1803" s="25">
        <f t="shared" si="96"/>
        <v>115.376</v>
      </c>
      <c r="K1803" s="21"/>
      <c r="L1803" s="16"/>
      <c r="M1803" s="101">
        <v>91.525000000000006</v>
      </c>
      <c r="N1803" s="101">
        <v>70.302000000000007</v>
      </c>
      <c r="O1803" s="101">
        <v>284.27600000000001</v>
      </c>
      <c r="P1803" s="101">
        <v>84.284000000000006</v>
      </c>
      <c r="Q1803" s="101">
        <v>80.884</v>
      </c>
      <c r="R1803" s="101">
        <v>94.266000000000005</v>
      </c>
      <c r="S1803" s="101">
        <v>160</v>
      </c>
      <c r="T1803" s="101">
        <v>106.07</v>
      </c>
      <c r="U1803" s="101">
        <v>135.66</v>
      </c>
    </row>
    <row r="1804" spans="1:21" x14ac:dyDescent="0.25">
      <c r="A1804" s="60" t="s">
        <v>4823</v>
      </c>
      <c r="B1804" s="60" t="s">
        <v>1881</v>
      </c>
      <c r="C1804" s="60" t="s">
        <v>4913</v>
      </c>
      <c r="D1804" s="94">
        <v>18</v>
      </c>
      <c r="E1804" s="60" t="s">
        <v>9681</v>
      </c>
      <c r="F1804" s="25">
        <f t="shared" si="94"/>
        <v>133.87666666666667</v>
      </c>
      <c r="G1804" s="25">
        <f t="shared" si="95"/>
        <v>86.225500000000011</v>
      </c>
      <c r="H1804" s="32"/>
      <c r="I1804" s="31"/>
      <c r="J1804" s="25">
        <f t="shared" si="96"/>
        <v>152.35380000000001</v>
      </c>
      <c r="K1804" s="21"/>
      <c r="L1804" s="16"/>
      <c r="M1804" s="101">
        <v>38.720999999999997</v>
      </c>
      <c r="N1804" s="101">
        <v>205.68299999999999</v>
      </c>
      <c r="O1804" s="101">
        <v>8.1460000000000008</v>
      </c>
      <c r="P1804" s="101">
        <v>92.352000000000004</v>
      </c>
      <c r="Q1804" s="101">
        <v>124.902</v>
      </c>
      <c r="R1804" s="101">
        <v>235.23699999999999</v>
      </c>
      <c r="S1804" s="101">
        <v>114</v>
      </c>
      <c r="T1804" s="101">
        <v>48.27</v>
      </c>
      <c r="U1804" s="101">
        <v>239.36</v>
      </c>
    </row>
    <row r="1805" spans="1:21" x14ac:dyDescent="0.25">
      <c r="A1805" s="60" t="s">
        <v>4823</v>
      </c>
      <c r="B1805" s="60" t="s">
        <v>2500</v>
      </c>
      <c r="C1805" s="60" t="s">
        <v>4887</v>
      </c>
      <c r="D1805" s="94">
        <v>11</v>
      </c>
      <c r="E1805" s="60" t="s">
        <v>7858</v>
      </c>
      <c r="F1805" s="25">
        <f t="shared" si="94"/>
        <v>133.82333333333335</v>
      </c>
      <c r="G1805" s="25">
        <f t="shared" si="95"/>
        <v>58.399249999999995</v>
      </c>
      <c r="H1805" s="32"/>
      <c r="I1805" s="31"/>
      <c r="J1805" s="25">
        <f t="shared" si="96"/>
        <v>127.21639999999999</v>
      </c>
      <c r="K1805" s="21"/>
      <c r="L1805" s="16"/>
      <c r="M1805" s="101">
        <v>44.195999999999998</v>
      </c>
      <c r="N1805" s="101">
        <v>41.408999999999999</v>
      </c>
      <c r="O1805" s="101">
        <v>44.808999999999997</v>
      </c>
      <c r="P1805" s="101">
        <v>103.18300000000001</v>
      </c>
      <c r="Q1805" s="101">
        <v>85.864000000000004</v>
      </c>
      <c r="R1805" s="101">
        <v>148.74799999999999</v>
      </c>
      <c r="S1805" s="101">
        <v>94</v>
      </c>
      <c r="T1805" s="101">
        <v>158.85</v>
      </c>
      <c r="U1805" s="101">
        <v>148.62</v>
      </c>
    </row>
    <row r="1806" spans="1:21" x14ac:dyDescent="0.25">
      <c r="A1806" s="60" t="s">
        <v>4823</v>
      </c>
      <c r="B1806" s="60" t="s">
        <v>2183</v>
      </c>
      <c r="C1806" s="60" t="s">
        <v>4893</v>
      </c>
      <c r="D1806" s="94">
        <v>13</v>
      </c>
      <c r="E1806" s="60" t="s">
        <v>8010</v>
      </c>
      <c r="F1806" s="25">
        <f t="shared" si="94"/>
        <v>133.77000000000001</v>
      </c>
      <c r="G1806" s="25">
        <f t="shared" si="95"/>
        <v>57.856499999999997</v>
      </c>
      <c r="H1806" s="32"/>
      <c r="I1806" s="31"/>
      <c r="J1806" s="25">
        <f t="shared" si="96"/>
        <v>117.9</v>
      </c>
      <c r="K1806" s="21"/>
      <c r="L1806" s="16"/>
      <c r="M1806" s="101">
        <v>16.266999999999999</v>
      </c>
      <c r="N1806" s="101">
        <v>81.960999999999999</v>
      </c>
      <c r="O1806" s="101">
        <v>24.346</v>
      </c>
      <c r="P1806" s="101">
        <v>108.852</v>
      </c>
      <c r="Q1806" s="101">
        <v>118.149</v>
      </c>
      <c r="R1806" s="101">
        <v>70.040999999999997</v>
      </c>
      <c r="S1806" s="101">
        <v>66</v>
      </c>
      <c r="T1806" s="101">
        <v>100.88</v>
      </c>
      <c r="U1806" s="101">
        <v>234.43</v>
      </c>
    </row>
    <row r="1807" spans="1:21" x14ac:dyDescent="0.25">
      <c r="A1807" s="60" t="s">
        <v>4823</v>
      </c>
      <c r="B1807" s="60" t="s">
        <v>1475</v>
      </c>
      <c r="C1807" s="60" t="s">
        <v>4840</v>
      </c>
      <c r="D1807" s="94">
        <v>4</v>
      </c>
      <c r="E1807" s="60" t="s">
        <v>5703</v>
      </c>
      <c r="F1807" s="25">
        <f t="shared" si="94"/>
        <v>133.17666666666665</v>
      </c>
      <c r="G1807" s="25">
        <f t="shared" si="95"/>
        <v>1177.73675</v>
      </c>
      <c r="H1807" s="32"/>
      <c r="I1807" s="31"/>
      <c r="J1807" s="25">
        <f t="shared" si="96"/>
        <v>85.540400000000005</v>
      </c>
      <c r="K1807" s="21"/>
      <c r="L1807" s="16"/>
      <c r="M1807" s="101">
        <v>444.63499999999999</v>
      </c>
      <c r="N1807" s="101">
        <v>1258.5360000000001</v>
      </c>
      <c r="O1807" s="101">
        <v>1760.1010000000001</v>
      </c>
      <c r="P1807" s="101">
        <v>1247.675</v>
      </c>
      <c r="Q1807" s="101">
        <v>12.558</v>
      </c>
      <c r="R1807" s="101">
        <v>15.614000000000001</v>
      </c>
      <c r="S1807" s="101">
        <v>74</v>
      </c>
      <c r="T1807" s="101">
        <v>115.47</v>
      </c>
      <c r="U1807" s="101">
        <v>210.06</v>
      </c>
    </row>
    <row r="1808" spans="1:21" x14ac:dyDescent="0.25">
      <c r="A1808" s="60" t="s">
        <v>4823</v>
      </c>
      <c r="B1808" s="60" t="s">
        <v>2501</v>
      </c>
      <c r="C1808" s="60" t="s">
        <v>4906</v>
      </c>
      <c r="D1808" s="94">
        <v>15</v>
      </c>
      <c r="E1808" s="60" t="s">
        <v>8665</v>
      </c>
      <c r="F1808" s="25">
        <f t="shared" si="94"/>
        <v>133.07333333333332</v>
      </c>
      <c r="G1808" s="25">
        <f t="shared" si="95"/>
        <v>59.668500000000002</v>
      </c>
      <c r="H1808" s="32"/>
      <c r="I1808" s="31"/>
      <c r="J1808" s="25">
        <f t="shared" si="96"/>
        <v>101.6242</v>
      </c>
      <c r="K1808" s="21"/>
      <c r="L1808" s="16"/>
      <c r="M1808" s="101">
        <v>97.741</v>
      </c>
      <c r="N1808" s="101">
        <v>58.466999999999999</v>
      </c>
      <c r="O1808" s="101">
        <v>51.040999999999997</v>
      </c>
      <c r="P1808" s="101">
        <v>31.425000000000001</v>
      </c>
      <c r="Q1808" s="101">
        <v>54.256999999999998</v>
      </c>
      <c r="R1808" s="101">
        <v>54.643999999999998</v>
      </c>
      <c r="S1808" s="101">
        <v>139</v>
      </c>
      <c r="T1808" s="101">
        <v>125.58</v>
      </c>
      <c r="U1808" s="101">
        <v>134.63999999999999</v>
      </c>
    </row>
    <row r="1809" spans="1:21" x14ac:dyDescent="0.25">
      <c r="A1809" s="60" t="s">
        <v>4823</v>
      </c>
      <c r="B1809" s="60" t="s">
        <v>899</v>
      </c>
      <c r="C1809" s="60" t="s">
        <v>4885</v>
      </c>
      <c r="D1809" s="94">
        <v>11</v>
      </c>
      <c r="E1809" s="60" t="s">
        <v>7687</v>
      </c>
      <c r="F1809" s="25">
        <f t="shared" si="94"/>
        <v>132.81666666666666</v>
      </c>
      <c r="G1809" s="25">
        <f t="shared" si="95"/>
        <v>20.523</v>
      </c>
      <c r="H1809" s="32"/>
      <c r="I1809" s="31"/>
      <c r="J1809" s="25">
        <f t="shared" si="96"/>
        <v>104.02719999999999</v>
      </c>
      <c r="K1809" s="21"/>
      <c r="L1809" s="16"/>
      <c r="M1809" s="101">
        <v>26.614999999999998</v>
      </c>
      <c r="N1809" s="101">
        <v>19.297000000000001</v>
      </c>
      <c r="O1809" s="101">
        <v>8.5630000000000006</v>
      </c>
      <c r="P1809" s="101">
        <v>27.617000000000001</v>
      </c>
      <c r="Q1809" s="101">
        <v>65.608999999999995</v>
      </c>
      <c r="R1809" s="101">
        <v>56.076999999999998</v>
      </c>
      <c r="S1809" s="101">
        <v>65</v>
      </c>
      <c r="T1809" s="101">
        <v>77.14</v>
      </c>
      <c r="U1809" s="101">
        <v>256.31</v>
      </c>
    </row>
    <row r="1810" spans="1:21" x14ac:dyDescent="0.25">
      <c r="A1810" s="60" t="s">
        <v>4823</v>
      </c>
      <c r="B1810" s="60" t="s">
        <v>2963</v>
      </c>
      <c r="C1810" s="60" t="s">
        <v>4900</v>
      </c>
      <c r="D1810" s="94">
        <v>15</v>
      </c>
      <c r="E1810" s="60" t="s">
        <v>8503</v>
      </c>
      <c r="F1810" s="25">
        <f t="shared" si="94"/>
        <v>132.74333333333334</v>
      </c>
      <c r="G1810" s="25">
        <f t="shared" si="95"/>
        <v>28.416249999999998</v>
      </c>
      <c r="H1810" s="32"/>
      <c r="I1810" s="31"/>
      <c r="J1810" s="25">
        <f t="shared" si="96"/>
        <v>132.5402</v>
      </c>
      <c r="K1810" s="21"/>
      <c r="L1810" s="16"/>
      <c r="M1810" s="101">
        <v>11.379</v>
      </c>
      <c r="N1810" s="101">
        <v>15.765000000000001</v>
      </c>
      <c r="O1810" s="101">
        <v>41.454000000000001</v>
      </c>
      <c r="P1810" s="101">
        <v>45.067</v>
      </c>
      <c r="Q1810" s="101">
        <v>79.174999999999997</v>
      </c>
      <c r="R1810" s="101">
        <v>185.29599999999999</v>
      </c>
      <c r="S1810" s="101">
        <v>131</v>
      </c>
      <c r="T1810" s="101">
        <v>100.73</v>
      </c>
      <c r="U1810" s="101">
        <v>166.5</v>
      </c>
    </row>
    <row r="1811" spans="1:21" x14ac:dyDescent="0.25">
      <c r="A1811" s="60" t="s">
        <v>4823</v>
      </c>
      <c r="B1811" s="60" t="s">
        <v>690</v>
      </c>
      <c r="C1811" s="60" t="s">
        <v>4863</v>
      </c>
      <c r="D1811" s="94">
        <v>7</v>
      </c>
      <c r="E1811" s="60" t="s">
        <v>6710</v>
      </c>
      <c r="F1811" s="25">
        <f t="shared" si="94"/>
        <v>132.29666666666668</v>
      </c>
      <c r="G1811" s="25">
        <f t="shared" si="95"/>
        <v>278.95375000000001</v>
      </c>
      <c r="H1811" s="32"/>
      <c r="I1811" s="31"/>
      <c r="J1811" s="25">
        <f t="shared" si="96"/>
        <v>208.50480000000002</v>
      </c>
      <c r="K1811" s="21"/>
      <c r="L1811" s="16"/>
      <c r="M1811" s="101">
        <v>327.53800000000001</v>
      </c>
      <c r="N1811" s="101">
        <v>285.74299999999999</v>
      </c>
      <c r="O1811" s="101">
        <v>135.017</v>
      </c>
      <c r="P1811" s="101">
        <v>367.517</v>
      </c>
      <c r="Q1811" s="101">
        <v>325.54000000000002</v>
      </c>
      <c r="R1811" s="101">
        <v>320.09399999999999</v>
      </c>
      <c r="S1811" s="101">
        <v>121</v>
      </c>
      <c r="T1811" s="101">
        <v>186.46</v>
      </c>
      <c r="U1811" s="101">
        <v>89.43</v>
      </c>
    </row>
    <row r="1812" spans="1:21" x14ac:dyDescent="0.25">
      <c r="A1812" s="60" t="s">
        <v>4823</v>
      </c>
      <c r="B1812" s="60" t="s">
        <v>2801</v>
      </c>
      <c r="C1812" s="60" t="s">
        <v>4866</v>
      </c>
      <c r="D1812" s="94">
        <v>8</v>
      </c>
      <c r="E1812" s="60" t="s">
        <v>6942</v>
      </c>
      <c r="F1812" s="25">
        <f t="shared" si="94"/>
        <v>132.14333333333332</v>
      </c>
      <c r="G1812" s="25">
        <f t="shared" si="95"/>
        <v>43.394750000000002</v>
      </c>
      <c r="H1812" s="32"/>
      <c r="I1812" s="31"/>
      <c r="J1812" s="25">
        <f t="shared" si="96"/>
        <v>95.815000000000012</v>
      </c>
      <c r="K1812" s="21"/>
      <c r="L1812" s="16"/>
      <c r="M1812" s="101">
        <v>32.347000000000001</v>
      </c>
      <c r="N1812" s="101">
        <v>26.622</v>
      </c>
      <c r="O1812" s="101">
        <v>41.795999999999999</v>
      </c>
      <c r="P1812" s="101">
        <v>72.813999999999993</v>
      </c>
      <c r="Q1812" s="101">
        <v>40.24</v>
      </c>
      <c r="R1812" s="101">
        <v>42.405000000000001</v>
      </c>
      <c r="S1812" s="101">
        <v>126</v>
      </c>
      <c r="T1812" s="101">
        <v>115.26</v>
      </c>
      <c r="U1812" s="101">
        <v>155.16999999999999</v>
      </c>
    </row>
    <row r="1813" spans="1:21" x14ac:dyDescent="0.25">
      <c r="A1813" s="60" t="s">
        <v>4823</v>
      </c>
      <c r="B1813" s="60" t="s">
        <v>137</v>
      </c>
      <c r="C1813" s="60" t="s">
        <v>4843</v>
      </c>
      <c r="D1813" s="94">
        <v>4</v>
      </c>
      <c r="E1813" s="60" t="s">
        <v>5772</v>
      </c>
      <c r="F1813" s="25">
        <f t="shared" si="94"/>
        <v>131.97333333333333</v>
      </c>
      <c r="G1813" s="25">
        <f t="shared" si="95"/>
        <v>23.946999999999999</v>
      </c>
      <c r="H1813" s="32"/>
      <c r="I1813" s="31"/>
      <c r="J1813" s="25">
        <f t="shared" si="96"/>
        <v>88.075000000000003</v>
      </c>
      <c r="K1813" s="21"/>
      <c r="L1813" s="16"/>
      <c r="M1813" s="101">
        <v>10.895</v>
      </c>
      <c r="N1813" s="101">
        <v>15.42</v>
      </c>
      <c r="O1813" s="101">
        <v>38.725000000000001</v>
      </c>
      <c r="P1813" s="101">
        <v>30.748000000000001</v>
      </c>
      <c r="Q1813" s="101">
        <v>26.567</v>
      </c>
      <c r="R1813" s="101">
        <v>17.888000000000002</v>
      </c>
      <c r="S1813" s="101">
        <v>27</v>
      </c>
      <c r="T1813" s="101">
        <v>60.97</v>
      </c>
      <c r="U1813" s="101">
        <v>307.95</v>
      </c>
    </row>
    <row r="1814" spans="1:21" x14ac:dyDescent="0.25">
      <c r="A1814" s="60" t="s">
        <v>4823</v>
      </c>
      <c r="B1814" s="60" t="s">
        <v>1564</v>
      </c>
      <c r="C1814" s="60" t="s">
        <v>4908</v>
      </c>
      <c r="D1814" s="94">
        <v>16</v>
      </c>
      <c r="E1814" s="60" t="s">
        <v>9252</v>
      </c>
      <c r="F1814" s="25">
        <f t="shared" si="94"/>
        <v>131.58666666666667</v>
      </c>
      <c r="G1814" s="25">
        <f t="shared" si="95"/>
        <v>96.938500000000005</v>
      </c>
      <c r="H1814" s="32"/>
      <c r="I1814" s="31"/>
      <c r="J1814" s="25">
        <f t="shared" si="96"/>
        <v>110.40719999999999</v>
      </c>
      <c r="K1814" s="21"/>
      <c r="L1814" s="16"/>
      <c r="M1814" s="101">
        <v>76.578000000000003</v>
      </c>
      <c r="N1814" s="101">
        <v>56.451999999999998</v>
      </c>
      <c r="O1814" s="101">
        <v>189.791</v>
      </c>
      <c r="P1814" s="101">
        <v>64.933000000000007</v>
      </c>
      <c r="Q1814" s="101">
        <v>85.037999999999997</v>
      </c>
      <c r="R1814" s="101">
        <v>72.238</v>
      </c>
      <c r="S1814" s="101">
        <v>94</v>
      </c>
      <c r="T1814" s="101">
        <v>98.59</v>
      </c>
      <c r="U1814" s="101">
        <v>202.17</v>
      </c>
    </row>
    <row r="1815" spans="1:21" x14ac:dyDescent="0.25">
      <c r="A1815" s="60" t="s">
        <v>4823</v>
      </c>
      <c r="B1815" s="60" t="s">
        <v>196</v>
      </c>
      <c r="C1815" s="60" t="s">
        <v>4851</v>
      </c>
      <c r="D1815" s="94">
        <v>6</v>
      </c>
      <c r="E1815" s="60" t="s">
        <v>6150</v>
      </c>
      <c r="F1815" s="25">
        <f t="shared" si="94"/>
        <v>130.84666666666666</v>
      </c>
      <c r="G1815" s="25">
        <f t="shared" si="95"/>
        <v>7.5302499999999997</v>
      </c>
      <c r="H1815" s="32"/>
      <c r="I1815" s="31"/>
      <c r="J1815" s="25">
        <f t="shared" si="96"/>
        <v>79.474999999999994</v>
      </c>
      <c r="K1815" s="21"/>
      <c r="L1815" s="16"/>
      <c r="M1815" s="101" t="s">
        <v>5176</v>
      </c>
      <c r="N1815" s="101" t="s">
        <v>5176</v>
      </c>
      <c r="O1815" s="101">
        <v>0.377</v>
      </c>
      <c r="P1815" s="101">
        <v>29.744</v>
      </c>
      <c r="Q1815" s="101">
        <v>4.835</v>
      </c>
      <c r="R1815" s="101" t="s">
        <v>5176</v>
      </c>
      <c r="S1815" s="101" t="s">
        <v>5176</v>
      </c>
      <c r="T1815" s="101" t="s">
        <v>5176</v>
      </c>
      <c r="U1815" s="101">
        <v>392.54</v>
      </c>
    </row>
    <row r="1816" spans="1:21" x14ac:dyDescent="0.25">
      <c r="A1816" s="60" t="s">
        <v>4823</v>
      </c>
      <c r="B1816" s="60" t="s">
        <v>1350</v>
      </c>
      <c r="C1816" s="60" t="s">
        <v>4907</v>
      </c>
      <c r="D1816" s="94">
        <v>16</v>
      </c>
      <c r="E1816" s="60" t="s">
        <v>8896</v>
      </c>
      <c r="F1816" s="25">
        <f t="shared" si="94"/>
        <v>130.83000000000001</v>
      </c>
      <c r="G1816" s="25">
        <f t="shared" si="95"/>
        <v>198.69125</v>
      </c>
      <c r="H1816" s="32"/>
      <c r="I1816" s="31"/>
      <c r="J1816" s="25">
        <f t="shared" si="96"/>
        <v>172.70480000000001</v>
      </c>
      <c r="K1816" s="21"/>
      <c r="L1816" s="16"/>
      <c r="M1816" s="101">
        <v>57.317999999999998</v>
      </c>
      <c r="N1816" s="101">
        <v>443.14699999999999</v>
      </c>
      <c r="O1816" s="101">
        <v>25.606999999999999</v>
      </c>
      <c r="P1816" s="101">
        <v>268.69299999999998</v>
      </c>
      <c r="Q1816" s="101">
        <v>117.871</v>
      </c>
      <c r="R1816" s="101">
        <v>353.16300000000001</v>
      </c>
      <c r="S1816" s="101">
        <v>238</v>
      </c>
      <c r="T1816" s="101">
        <v>74.900000000000006</v>
      </c>
      <c r="U1816" s="101">
        <v>79.59</v>
      </c>
    </row>
    <row r="1817" spans="1:21" x14ac:dyDescent="0.25">
      <c r="A1817" s="60" t="s">
        <v>4823</v>
      </c>
      <c r="B1817" s="60" t="s">
        <v>1441</v>
      </c>
      <c r="C1817" s="60" t="s">
        <v>4913</v>
      </c>
      <c r="D1817" s="94">
        <v>18</v>
      </c>
      <c r="E1817" s="60" t="s">
        <v>9624</v>
      </c>
      <c r="F1817" s="25">
        <f t="shared" si="94"/>
        <v>130.22</v>
      </c>
      <c r="G1817" s="25">
        <f t="shared" si="95"/>
        <v>41.018749999999997</v>
      </c>
      <c r="H1817" s="32"/>
      <c r="I1817" s="31"/>
      <c r="J1817" s="25">
        <f t="shared" si="96"/>
        <v>100.351</v>
      </c>
      <c r="K1817" s="21"/>
      <c r="L1817" s="16"/>
      <c r="M1817" s="101">
        <v>25.739000000000001</v>
      </c>
      <c r="N1817" s="101">
        <v>30.984000000000002</v>
      </c>
      <c r="O1817" s="101">
        <v>46.579000000000001</v>
      </c>
      <c r="P1817" s="101">
        <v>60.773000000000003</v>
      </c>
      <c r="Q1817" s="101">
        <v>41.612000000000002</v>
      </c>
      <c r="R1817" s="101">
        <v>69.483000000000004</v>
      </c>
      <c r="S1817" s="101">
        <v>51</v>
      </c>
      <c r="T1817" s="101">
        <v>233.47</v>
      </c>
      <c r="U1817" s="101">
        <v>106.19</v>
      </c>
    </row>
    <row r="1818" spans="1:21" x14ac:dyDescent="0.25">
      <c r="A1818" s="60" t="s">
        <v>4823</v>
      </c>
      <c r="B1818" s="60" t="s">
        <v>2898</v>
      </c>
      <c r="C1818" s="60" t="s">
        <v>4908</v>
      </c>
      <c r="D1818" s="94">
        <v>16</v>
      </c>
      <c r="E1818" s="60" t="s">
        <v>9422</v>
      </c>
      <c r="F1818" s="25">
        <f t="shared" si="94"/>
        <v>129.33666666666667</v>
      </c>
      <c r="G1818" s="25">
        <f t="shared" si="95"/>
        <v>1.1379999999999999</v>
      </c>
      <c r="H1818" s="32"/>
      <c r="I1818" s="31"/>
      <c r="J1818" s="25">
        <f t="shared" si="96"/>
        <v>106.229</v>
      </c>
      <c r="K1818" s="21"/>
      <c r="L1818" s="16"/>
      <c r="M1818" s="101">
        <v>0.91300000000000003</v>
      </c>
      <c r="N1818" s="101">
        <v>1.887</v>
      </c>
      <c r="O1818" s="101">
        <v>1.5309999999999999</v>
      </c>
      <c r="P1818" s="101">
        <v>0.221</v>
      </c>
      <c r="Q1818" s="101">
        <v>0.82599999999999996</v>
      </c>
      <c r="R1818" s="101">
        <v>142.309</v>
      </c>
      <c r="S1818" s="101">
        <v>346</v>
      </c>
      <c r="T1818" s="101">
        <v>4.6500000000000004</v>
      </c>
      <c r="U1818" s="101">
        <v>37.36</v>
      </c>
    </row>
    <row r="1819" spans="1:21" x14ac:dyDescent="0.25">
      <c r="A1819" s="60" t="s">
        <v>4823</v>
      </c>
      <c r="B1819" s="60" t="s">
        <v>3987</v>
      </c>
      <c r="C1819" s="60" t="s">
        <v>4853</v>
      </c>
      <c r="D1819" s="94">
        <v>6</v>
      </c>
      <c r="E1819" s="60" t="s">
        <v>6427</v>
      </c>
      <c r="F1819" s="25">
        <f t="shared" si="94"/>
        <v>129.01000000000002</v>
      </c>
      <c r="G1819" s="25">
        <f t="shared" si="95"/>
        <v>629.88424999999995</v>
      </c>
      <c r="H1819" s="32"/>
      <c r="I1819" s="31"/>
      <c r="J1819" s="25">
        <f t="shared" si="96"/>
        <v>127.24639999999999</v>
      </c>
      <c r="K1819" s="21"/>
      <c r="L1819" s="16"/>
      <c r="M1819" s="101">
        <v>162.68799999999999</v>
      </c>
      <c r="N1819" s="101">
        <v>1214.7909999999999</v>
      </c>
      <c r="O1819" s="101">
        <v>437.69499999999999</v>
      </c>
      <c r="P1819" s="101">
        <v>704.36300000000006</v>
      </c>
      <c r="Q1819" s="101">
        <v>85.557000000000002</v>
      </c>
      <c r="R1819" s="101">
        <v>163.64500000000001</v>
      </c>
      <c r="S1819" s="101">
        <v>106</v>
      </c>
      <c r="T1819" s="101">
        <v>245.86</v>
      </c>
      <c r="U1819" s="101">
        <v>35.17</v>
      </c>
    </row>
    <row r="1820" spans="1:21" x14ac:dyDescent="0.25">
      <c r="A1820" s="60" t="s">
        <v>4823</v>
      </c>
      <c r="B1820" s="60" t="s">
        <v>1808</v>
      </c>
      <c r="C1820" s="60" t="s">
        <v>4913</v>
      </c>
      <c r="D1820" s="94">
        <v>18</v>
      </c>
      <c r="E1820" s="60" t="s">
        <v>9603</v>
      </c>
      <c r="F1820" s="25">
        <f t="shared" si="94"/>
        <v>128.69333333333336</v>
      </c>
      <c r="G1820" s="25">
        <f t="shared" si="95"/>
        <v>35.472750000000005</v>
      </c>
      <c r="H1820" s="32"/>
      <c r="I1820" s="31"/>
      <c r="J1820" s="25">
        <f t="shared" si="96"/>
        <v>103.3732</v>
      </c>
      <c r="K1820" s="21"/>
      <c r="L1820" s="16"/>
      <c r="M1820" s="101">
        <v>37.020000000000003</v>
      </c>
      <c r="N1820" s="101">
        <v>57.905000000000001</v>
      </c>
      <c r="O1820" s="101">
        <v>8.0939999999999994</v>
      </c>
      <c r="P1820" s="101">
        <v>38.872</v>
      </c>
      <c r="Q1820" s="101">
        <v>49.417999999999999</v>
      </c>
      <c r="R1820" s="101">
        <v>81.367999999999995</v>
      </c>
      <c r="S1820" s="101">
        <v>32</v>
      </c>
      <c r="T1820" s="101">
        <v>89.16</v>
      </c>
      <c r="U1820" s="101">
        <v>264.92</v>
      </c>
    </row>
    <row r="1821" spans="1:21" x14ac:dyDescent="0.25">
      <c r="A1821" s="60" t="s">
        <v>4823</v>
      </c>
      <c r="B1821" s="60" t="s">
        <v>783</v>
      </c>
      <c r="C1821" s="60" t="s">
        <v>4907</v>
      </c>
      <c r="D1821" s="94">
        <v>16</v>
      </c>
      <c r="E1821" s="60" t="s">
        <v>8708</v>
      </c>
      <c r="F1821" s="25">
        <f t="shared" si="94"/>
        <v>128.30666666666667</v>
      </c>
      <c r="G1821" s="25">
        <f t="shared" si="95"/>
        <v>33.927749999999996</v>
      </c>
      <c r="H1821" s="32"/>
      <c r="I1821" s="31"/>
      <c r="J1821" s="25">
        <f t="shared" si="96"/>
        <v>108.20219999999999</v>
      </c>
      <c r="K1821" s="21"/>
      <c r="L1821" s="16"/>
      <c r="M1821" s="101">
        <v>36.473999999999997</v>
      </c>
      <c r="N1821" s="101">
        <v>17.562999999999999</v>
      </c>
      <c r="O1821" s="101">
        <v>62.555999999999997</v>
      </c>
      <c r="P1821" s="101">
        <v>19.117999999999999</v>
      </c>
      <c r="Q1821" s="101">
        <v>4.5309999999999997</v>
      </c>
      <c r="R1821" s="101">
        <v>151.56</v>
      </c>
      <c r="S1821" s="101">
        <v>376</v>
      </c>
      <c r="T1821" s="101">
        <v>6.3</v>
      </c>
      <c r="U1821" s="101">
        <v>2.62</v>
      </c>
    </row>
    <row r="1822" spans="1:21" x14ac:dyDescent="0.25">
      <c r="A1822" s="60" t="s">
        <v>4823</v>
      </c>
      <c r="B1822" s="60" t="s">
        <v>1860</v>
      </c>
      <c r="C1822" s="60" t="s">
        <v>4886</v>
      </c>
      <c r="D1822" s="94">
        <v>11</v>
      </c>
      <c r="E1822" s="60" t="s">
        <v>7803</v>
      </c>
      <c r="F1822" s="25">
        <f t="shared" si="94"/>
        <v>128.03666666666666</v>
      </c>
      <c r="G1822" s="25">
        <f t="shared" si="95"/>
        <v>120.9365</v>
      </c>
      <c r="H1822" s="32"/>
      <c r="I1822" s="31"/>
      <c r="J1822" s="25">
        <f t="shared" si="96"/>
        <v>118.57559999999998</v>
      </c>
      <c r="K1822" s="21"/>
      <c r="L1822" s="16"/>
      <c r="M1822" s="101">
        <v>134.33000000000001</v>
      </c>
      <c r="N1822" s="101">
        <v>94.637</v>
      </c>
      <c r="O1822" s="101">
        <v>138.78800000000001</v>
      </c>
      <c r="P1822" s="101">
        <v>115.991</v>
      </c>
      <c r="Q1822" s="101">
        <v>138.33699999999999</v>
      </c>
      <c r="R1822" s="101">
        <v>70.430999999999997</v>
      </c>
      <c r="S1822" s="101">
        <v>113</v>
      </c>
      <c r="T1822" s="101">
        <v>70.099999999999994</v>
      </c>
      <c r="U1822" s="101">
        <v>201.01</v>
      </c>
    </row>
    <row r="1823" spans="1:21" x14ac:dyDescent="0.25">
      <c r="A1823" s="60" t="s">
        <v>4823</v>
      </c>
      <c r="B1823" s="60" t="s">
        <v>1568</v>
      </c>
      <c r="C1823" s="60" t="s">
        <v>4886</v>
      </c>
      <c r="D1823" s="94">
        <v>11</v>
      </c>
      <c r="E1823" s="60" t="s">
        <v>7767</v>
      </c>
      <c r="F1823" s="25">
        <f t="shared" si="94"/>
        <v>127.78333333333332</v>
      </c>
      <c r="G1823" s="25">
        <f t="shared" si="95"/>
        <v>35.058999999999997</v>
      </c>
      <c r="H1823" s="32"/>
      <c r="I1823" s="31"/>
      <c r="J1823" s="25">
        <f t="shared" si="96"/>
        <v>98.309200000000004</v>
      </c>
      <c r="K1823" s="21"/>
      <c r="L1823" s="16"/>
      <c r="M1823" s="101">
        <v>21.738</v>
      </c>
      <c r="N1823" s="101">
        <v>47.805999999999997</v>
      </c>
      <c r="O1823" s="101">
        <v>17.741</v>
      </c>
      <c r="P1823" s="101">
        <v>52.951000000000001</v>
      </c>
      <c r="Q1823" s="101">
        <v>33.396999999999998</v>
      </c>
      <c r="R1823" s="101">
        <v>74.799000000000007</v>
      </c>
      <c r="S1823" s="101">
        <v>105</v>
      </c>
      <c r="T1823" s="101">
        <v>98.21</v>
      </c>
      <c r="U1823" s="101">
        <v>180.14</v>
      </c>
    </row>
    <row r="1824" spans="1:21" x14ac:dyDescent="0.25">
      <c r="A1824" s="60" t="s">
        <v>4823</v>
      </c>
      <c r="B1824" s="60" t="s">
        <v>4270</v>
      </c>
      <c r="C1824" s="60" t="s">
        <v>4826</v>
      </c>
      <c r="D1824" s="94">
        <v>1</v>
      </c>
      <c r="E1824" s="60" t="s">
        <v>5306</v>
      </c>
      <c r="F1824" s="25">
        <f t="shared" ref="F1824:F1887" si="97">SUM(S1824:U1824)/3</f>
        <v>127.17333333333333</v>
      </c>
      <c r="G1824" s="25">
        <f t="shared" ref="G1824:G1887" si="98">SUM(M1824:P1824)/4</f>
        <v>26.901250000000001</v>
      </c>
      <c r="H1824" s="32"/>
      <c r="I1824" s="31"/>
      <c r="J1824" s="25">
        <f t="shared" ref="J1824:J1887" si="99">SUM(Q1824:U1824)/5</f>
        <v>90.728800000000007</v>
      </c>
      <c r="K1824" s="21"/>
      <c r="L1824" s="16"/>
      <c r="M1824" s="101">
        <v>11.125</v>
      </c>
      <c r="N1824" s="101">
        <v>17.091000000000001</v>
      </c>
      <c r="O1824" s="101">
        <v>29.486999999999998</v>
      </c>
      <c r="P1824" s="101">
        <v>49.902000000000001</v>
      </c>
      <c r="Q1824" s="101">
        <v>52.448</v>
      </c>
      <c r="R1824" s="101">
        <v>19.675999999999998</v>
      </c>
      <c r="S1824" s="101">
        <v>1</v>
      </c>
      <c r="T1824" s="101">
        <v>62.94</v>
      </c>
      <c r="U1824" s="101">
        <v>317.58</v>
      </c>
    </row>
    <row r="1825" spans="1:21" x14ac:dyDescent="0.25">
      <c r="A1825" s="60" t="s">
        <v>4823</v>
      </c>
      <c r="B1825" s="60" t="s">
        <v>2312</v>
      </c>
      <c r="C1825" s="60" t="s">
        <v>4888</v>
      </c>
      <c r="D1825" s="94">
        <v>12</v>
      </c>
      <c r="E1825" s="60" t="s">
        <v>7926</v>
      </c>
      <c r="F1825" s="25">
        <f t="shared" si="97"/>
        <v>127.15666666666668</v>
      </c>
      <c r="G1825" s="25">
        <f t="shared" si="98"/>
        <v>36.692250000000001</v>
      </c>
      <c r="H1825" s="32"/>
      <c r="I1825" s="31"/>
      <c r="J1825" s="25">
        <f t="shared" si="99"/>
        <v>119.78539999999998</v>
      </c>
      <c r="K1825" s="21"/>
      <c r="L1825" s="16"/>
      <c r="M1825" s="101">
        <v>20.542000000000002</v>
      </c>
      <c r="N1825" s="101">
        <v>20.169</v>
      </c>
      <c r="O1825" s="101">
        <v>26.094999999999999</v>
      </c>
      <c r="P1825" s="101">
        <v>79.962999999999994</v>
      </c>
      <c r="Q1825" s="101">
        <v>78.051000000000002</v>
      </c>
      <c r="R1825" s="101">
        <v>139.40600000000001</v>
      </c>
      <c r="S1825" s="101">
        <v>220</v>
      </c>
      <c r="T1825" s="101">
        <v>86.04</v>
      </c>
      <c r="U1825" s="101">
        <v>75.430000000000007</v>
      </c>
    </row>
    <row r="1826" spans="1:21" x14ac:dyDescent="0.25">
      <c r="A1826" s="60" t="s">
        <v>4823</v>
      </c>
      <c r="B1826" s="60" t="s">
        <v>4282</v>
      </c>
      <c r="C1826" s="60" t="s">
        <v>4889</v>
      </c>
      <c r="D1826" s="94">
        <v>12</v>
      </c>
      <c r="E1826" s="60" t="s">
        <v>7934</v>
      </c>
      <c r="F1826" s="25">
        <f t="shared" si="97"/>
        <v>126.80333333333333</v>
      </c>
      <c r="G1826" s="25">
        <f t="shared" si="98"/>
        <v>1.5427500000000001</v>
      </c>
      <c r="H1826" s="32"/>
      <c r="I1826" s="31"/>
      <c r="J1826" s="25">
        <f t="shared" si="99"/>
        <v>85.119399999999999</v>
      </c>
      <c r="K1826" s="21"/>
      <c r="L1826" s="16"/>
      <c r="M1826" s="101">
        <v>0.94899999999999995</v>
      </c>
      <c r="N1826" s="101">
        <v>0.91</v>
      </c>
      <c r="O1826" s="101">
        <v>4.1970000000000001</v>
      </c>
      <c r="P1826" s="101">
        <v>0.115</v>
      </c>
      <c r="Q1826" s="101">
        <v>16.914000000000001</v>
      </c>
      <c r="R1826" s="101">
        <v>28.273</v>
      </c>
      <c r="S1826" s="101">
        <v>23</v>
      </c>
      <c r="T1826" s="101">
        <v>43.59</v>
      </c>
      <c r="U1826" s="101">
        <v>313.82</v>
      </c>
    </row>
    <row r="1827" spans="1:21" x14ac:dyDescent="0.25">
      <c r="A1827" s="60" t="s">
        <v>4823</v>
      </c>
      <c r="B1827" s="60" t="s">
        <v>578</v>
      </c>
      <c r="C1827" s="60" t="s">
        <v>4833</v>
      </c>
      <c r="D1827" s="94">
        <v>2</v>
      </c>
      <c r="E1827" s="60" t="s">
        <v>5543</v>
      </c>
      <c r="F1827" s="25">
        <f t="shared" si="97"/>
        <v>126.77333333333333</v>
      </c>
      <c r="G1827" s="25">
        <f t="shared" si="98"/>
        <v>230.64024999999998</v>
      </c>
      <c r="H1827" s="32"/>
      <c r="I1827" s="31"/>
      <c r="J1827" s="25">
        <f t="shared" si="99"/>
        <v>108.91240000000001</v>
      </c>
      <c r="K1827" s="21"/>
      <c r="L1827" s="16"/>
      <c r="M1827" s="101">
        <v>12.192</v>
      </c>
      <c r="N1827" s="101">
        <v>288.733</v>
      </c>
      <c r="O1827" s="101">
        <v>608.95100000000002</v>
      </c>
      <c r="P1827" s="101">
        <v>12.685</v>
      </c>
      <c r="Q1827" s="101">
        <v>108.73699999999999</v>
      </c>
      <c r="R1827" s="101">
        <v>55.505000000000003</v>
      </c>
      <c r="S1827" s="101">
        <v>37</v>
      </c>
      <c r="T1827" s="101">
        <v>4.8099999999999996</v>
      </c>
      <c r="U1827" s="101">
        <v>338.51</v>
      </c>
    </row>
    <row r="1828" spans="1:21" x14ac:dyDescent="0.25">
      <c r="A1828" s="60" t="s">
        <v>4823</v>
      </c>
      <c r="B1828" s="60" t="s">
        <v>2213</v>
      </c>
      <c r="C1828" s="60" t="s">
        <v>4864</v>
      </c>
      <c r="D1828" s="94">
        <v>7</v>
      </c>
      <c r="E1828" s="60" t="s">
        <v>6903</v>
      </c>
      <c r="F1828" s="25">
        <f t="shared" si="97"/>
        <v>125.65000000000002</v>
      </c>
      <c r="G1828" s="25">
        <f t="shared" si="98"/>
        <v>23.710499999999996</v>
      </c>
      <c r="H1828" s="32"/>
      <c r="I1828" s="31"/>
      <c r="J1828" s="25">
        <f t="shared" si="99"/>
        <v>88.077400000000011</v>
      </c>
      <c r="K1828" s="21"/>
      <c r="L1828" s="16"/>
      <c r="M1828" s="101">
        <v>7.6470000000000002</v>
      </c>
      <c r="N1828" s="101">
        <v>20</v>
      </c>
      <c r="O1828" s="101">
        <v>48.649000000000001</v>
      </c>
      <c r="P1828" s="101">
        <v>18.545999999999999</v>
      </c>
      <c r="Q1828" s="101">
        <v>60.133000000000003</v>
      </c>
      <c r="R1828" s="101">
        <v>3.3039999999999998</v>
      </c>
      <c r="S1828" s="101">
        <v>289</v>
      </c>
      <c r="T1828" s="101">
        <v>43.17</v>
      </c>
      <c r="U1828" s="101">
        <v>44.78</v>
      </c>
    </row>
    <row r="1829" spans="1:21" x14ac:dyDescent="0.25">
      <c r="A1829" s="60" t="s">
        <v>4823</v>
      </c>
      <c r="B1829" s="60" t="s">
        <v>2164</v>
      </c>
      <c r="C1829" s="60" t="s">
        <v>4913</v>
      </c>
      <c r="D1829" s="94">
        <v>18</v>
      </c>
      <c r="E1829" s="60" t="s">
        <v>9747</v>
      </c>
      <c r="F1829" s="25">
        <f t="shared" si="97"/>
        <v>125.61666666666667</v>
      </c>
      <c r="G1829" s="25">
        <f t="shared" si="98"/>
        <v>29.498250000000002</v>
      </c>
      <c r="H1829" s="32"/>
      <c r="I1829" s="31"/>
      <c r="J1829" s="25">
        <f t="shared" si="99"/>
        <v>105.5134</v>
      </c>
      <c r="K1829" s="21"/>
      <c r="L1829" s="16"/>
      <c r="M1829" s="101">
        <v>43.005000000000003</v>
      </c>
      <c r="N1829" s="101">
        <v>35.057000000000002</v>
      </c>
      <c r="O1829" s="101">
        <v>12.432</v>
      </c>
      <c r="P1829" s="101">
        <v>27.498999999999999</v>
      </c>
      <c r="Q1829" s="101">
        <v>89.968000000000004</v>
      </c>
      <c r="R1829" s="101">
        <v>60.749000000000002</v>
      </c>
      <c r="S1829" s="101">
        <v>59</v>
      </c>
      <c r="T1829" s="101">
        <v>80.900000000000006</v>
      </c>
      <c r="U1829" s="101">
        <v>236.95</v>
      </c>
    </row>
    <row r="1830" spans="1:21" x14ac:dyDescent="0.25">
      <c r="A1830" s="60" t="s">
        <v>4823</v>
      </c>
      <c r="B1830" s="60" t="s">
        <v>1816</v>
      </c>
      <c r="C1830" s="60" t="s">
        <v>4872</v>
      </c>
      <c r="D1830" s="94">
        <v>10</v>
      </c>
      <c r="E1830" s="60" t="s">
        <v>7071</v>
      </c>
      <c r="F1830" s="25">
        <f t="shared" si="97"/>
        <v>125.27333333333333</v>
      </c>
      <c r="G1830" s="25">
        <f t="shared" si="98"/>
        <v>285.75774999999999</v>
      </c>
      <c r="H1830" s="32"/>
      <c r="I1830" s="31"/>
      <c r="J1830" s="25">
        <f t="shared" si="99"/>
        <v>137.97820000000002</v>
      </c>
      <c r="K1830" s="21"/>
      <c r="L1830" s="16"/>
      <c r="M1830" s="101">
        <v>193.749</v>
      </c>
      <c r="N1830" s="101">
        <v>305.05099999999999</v>
      </c>
      <c r="O1830" s="101">
        <v>332.74599999999998</v>
      </c>
      <c r="P1830" s="101">
        <v>311.48500000000001</v>
      </c>
      <c r="Q1830" s="101">
        <v>246.762</v>
      </c>
      <c r="R1830" s="101">
        <v>67.308999999999997</v>
      </c>
      <c r="S1830" s="101">
        <v>119</v>
      </c>
      <c r="T1830" s="101">
        <v>93.58</v>
      </c>
      <c r="U1830" s="101">
        <v>163.24</v>
      </c>
    </row>
    <row r="1831" spans="1:21" x14ac:dyDescent="0.25">
      <c r="A1831" s="60" t="s">
        <v>4823</v>
      </c>
      <c r="B1831" s="60" t="s">
        <v>1114</v>
      </c>
      <c r="C1831" s="60" t="s">
        <v>4886</v>
      </c>
      <c r="D1831" s="94">
        <v>11</v>
      </c>
      <c r="E1831" s="60" t="s">
        <v>7774</v>
      </c>
      <c r="F1831" s="25">
        <f t="shared" si="97"/>
        <v>125.27333333333333</v>
      </c>
      <c r="G1831" s="25">
        <f t="shared" si="98"/>
        <v>116.66575</v>
      </c>
      <c r="H1831" s="32"/>
      <c r="I1831" s="31"/>
      <c r="J1831" s="25">
        <f t="shared" si="99"/>
        <v>123.60119999999999</v>
      </c>
      <c r="K1831" s="21"/>
      <c r="L1831" s="16"/>
      <c r="M1831" s="101">
        <v>175.125</v>
      </c>
      <c r="N1831" s="101">
        <v>74.355000000000004</v>
      </c>
      <c r="O1831" s="101">
        <v>84.152000000000001</v>
      </c>
      <c r="P1831" s="101">
        <v>133.03100000000001</v>
      </c>
      <c r="Q1831" s="101">
        <v>123.46</v>
      </c>
      <c r="R1831" s="101">
        <v>118.726</v>
      </c>
      <c r="S1831" s="101">
        <v>67</v>
      </c>
      <c r="T1831" s="101">
        <v>77.59</v>
      </c>
      <c r="U1831" s="101">
        <v>231.23</v>
      </c>
    </row>
    <row r="1832" spans="1:21" x14ac:dyDescent="0.25">
      <c r="A1832" s="60" t="s">
        <v>4823</v>
      </c>
      <c r="B1832" s="60" t="s">
        <v>3329</v>
      </c>
      <c r="C1832" s="60" t="s">
        <v>4907</v>
      </c>
      <c r="D1832" s="94">
        <v>16</v>
      </c>
      <c r="E1832" s="60" t="s">
        <v>8979</v>
      </c>
      <c r="F1832" s="25">
        <f t="shared" si="97"/>
        <v>125.26666666666665</v>
      </c>
      <c r="G1832" s="25">
        <f t="shared" si="98"/>
        <v>128.22325000000001</v>
      </c>
      <c r="H1832" s="32"/>
      <c r="I1832" s="31"/>
      <c r="J1832" s="25">
        <f t="shared" si="99"/>
        <v>108.06440000000001</v>
      </c>
      <c r="K1832" s="21"/>
      <c r="L1832" s="16"/>
      <c r="M1832" s="101">
        <v>82.947999999999993</v>
      </c>
      <c r="N1832" s="101">
        <v>36.555</v>
      </c>
      <c r="O1832" s="101">
        <v>75.832999999999998</v>
      </c>
      <c r="P1832" s="101">
        <v>317.55700000000002</v>
      </c>
      <c r="Q1832" s="101">
        <v>119.685</v>
      </c>
      <c r="R1832" s="101">
        <v>44.837000000000003</v>
      </c>
      <c r="S1832" s="101">
        <v>72</v>
      </c>
      <c r="T1832" s="101">
        <v>133.66</v>
      </c>
      <c r="U1832" s="101">
        <v>170.14</v>
      </c>
    </row>
    <row r="1833" spans="1:21" x14ac:dyDescent="0.25">
      <c r="A1833" s="60" t="s">
        <v>4823</v>
      </c>
      <c r="B1833" s="60" t="s">
        <v>2105</v>
      </c>
      <c r="C1833" s="60" t="s">
        <v>4825</v>
      </c>
      <c r="D1833" s="94">
        <v>1</v>
      </c>
      <c r="E1833" s="60" t="s">
        <v>5243</v>
      </c>
      <c r="F1833" s="25">
        <f t="shared" si="97"/>
        <v>125.25666666666666</v>
      </c>
      <c r="G1833" s="25">
        <f t="shared" si="98"/>
        <v>5.6217500000000005</v>
      </c>
      <c r="H1833" s="32"/>
      <c r="I1833" s="31"/>
      <c r="J1833" s="25">
        <f t="shared" si="99"/>
        <v>79.985200000000006</v>
      </c>
      <c r="K1833" s="21"/>
      <c r="L1833" s="16"/>
      <c r="M1833" s="101">
        <v>13.744</v>
      </c>
      <c r="N1833" s="101" t="s">
        <v>5176</v>
      </c>
      <c r="O1833" s="101">
        <v>0.433</v>
      </c>
      <c r="P1833" s="101">
        <v>8.31</v>
      </c>
      <c r="Q1833" s="101">
        <v>0.375</v>
      </c>
      <c r="R1833" s="101">
        <v>23.780999999999999</v>
      </c>
      <c r="S1833" s="101">
        <v>137</v>
      </c>
      <c r="T1833" s="101">
        <v>136.68</v>
      </c>
      <c r="U1833" s="101">
        <v>102.09</v>
      </c>
    </row>
    <row r="1834" spans="1:21" x14ac:dyDescent="0.25">
      <c r="A1834" s="60" t="s">
        <v>4823</v>
      </c>
      <c r="B1834" s="60" t="s">
        <v>2449</v>
      </c>
      <c r="C1834" s="60" t="s">
        <v>4872</v>
      </c>
      <c r="D1834" s="94">
        <v>10</v>
      </c>
      <c r="E1834" s="60" t="s">
        <v>7063</v>
      </c>
      <c r="F1834" s="25">
        <f t="shared" si="97"/>
        <v>125.23666666666668</v>
      </c>
      <c r="G1834" s="25">
        <f t="shared" si="98"/>
        <v>15.790249999999999</v>
      </c>
      <c r="H1834" s="32"/>
      <c r="I1834" s="31"/>
      <c r="J1834" s="25">
        <f t="shared" si="99"/>
        <v>91.627199999999988</v>
      </c>
      <c r="K1834" s="21"/>
      <c r="L1834" s="16"/>
      <c r="M1834" s="101">
        <v>0.46400000000000002</v>
      </c>
      <c r="N1834" s="101">
        <v>42.143999999999998</v>
      </c>
      <c r="O1834" s="101">
        <v>16.760000000000002</v>
      </c>
      <c r="P1834" s="101">
        <v>3.7930000000000001</v>
      </c>
      <c r="Q1834" s="101">
        <v>4.984</v>
      </c>
      <c r="R1834" s="101">
        <v>77.441999999999993</v>
      </c>
      <c r="S1834" s="101">
        <v>70</v>
      </c>
      <c r="T1834" s="101">
        <v>262.49</v>
      </c>
      <c r="U1834" s="101">
        <v>43.22</v>
      </c>
    </row>
    <row r="1835" spans="1:21" x14ac:dyDescent="0.25">
      <c r="A1835" s="60" t="s">
        <v>4823</v>
      </c>
      <c r="B1835" s="60" t="s">
        <v>1372</v>
      </c>
      <c r="C1835" s="60" t="s">
        <v>4827</v>
      </c>
      <c r="D1835" s="94">
        <v>1</v>
      </c>
      <c r="E1835" s="60" t="s">
        <v>5349</v>
      </c>
      <c r="F1835" s="25">
        <f t="shared" si="97"/>
        <v>124.87333333333333</v>
      </c>
      <c r="G1835" s="25">
        <f t="shared" si="98"/>
        <v>104.31524999999999</v>
      </c>
      <c r="H1835" s="32"/>
      <c r="I1835" s="31"/>
      <c r="J1835" s="25">
        <f t="shared" si="99"/>
        <v>131.959</v>
      </c>
      <c r="K1835" s="21"/>
      <c r="L1835" s="16"/>
      <c r="M1835" s="101">
        <v>13.446</v>
      </c>
      <c r="N1835" s="101">
        <v>51.116</v>
      </c>
      <c r="O1835" s="101">
        <v>131.26300000000001</v>
      </c>
      <c r="P1835" s="101">
        <v>221.43600000000001</v>
      </c>
      <c r="Q1835" s="101">
        <v>257.97500000000002</v>
      </c>
      <c r="R1835" s="101">
        <v>27.2</v>
      </c>
      <c r="S1835" s="101">
        <v>7</v>
      </c>
      <c r="T1835" s="101">
        <v>10.3</v>
      </c>
      <c r="U1835" s="101">
        <v>357.32</v>
      </c>
    </row>
    <row r="1836" spans="1:21" x14ac:dyDescent="0.25">
      <c r="A1836" s="60" t="s">
        <v>4823</v>
      </c>
      <c r="B1836" s="60" t="s">
        <v>1133</v>
      </c>
      <c r="C1836" s="60" t="s">
        <v>4842</v>
      </c>
      <c r="D1836" s="94">
        <v>4</v>
      </c>
      <c r="E1836" s="60" t="s">
        <v>5737</v>
      </c>
      <c r="F1836" s="25">
        <f t="shared" si="97"/>
        <v>124.55000000000001</v>
      </c>
      <c r="G1836" s="25">
        <f t="shared" si="98"/>
        <v>50.527999999999999</v>
      </c>
      <c r="H1836" s="32"/>
      <c r="I1836" s="31"/>
      <c r="J1836" s="25">
        <f t="shared" si="99"/>
        <v>91.073999999999998</v>
      </c>
      <c r="K1836" s="21"/>
      <c r="L1836" s="16"/>
      <c r="M1836" s="101">
        <v>32.134999999999998</v>
      </c>
      <c r="N1836" s="101">
        <v>52.573</v>
      </c>
      <c r="O1836" s="101">
        <v>49.534999999999997</v>
      </c>
      <c r="P1836" s="101">
        <v>67.869</v>
      </c>
      <c r="Q1836" s="101">
        <v>61.463999999999999</v>
      </c>
      <c r="R1836" s="101">
        <v>20.256</v>
      </c>
      <c r="S1836" s="101">
        <v>35</v>
      </c>
      <c r="T1836" s="101">
        <v>124.29</v>
      </c>
      <c r="U1836" s="101">
        <v>214.36</v>
      </c>
    </row>
    <row r="1837" spans="1:21" x14ac:dyDescent="0.25">
      <c r="A1837" s="60" t="s">
        <v>4823</v>
      </c>
      <c r="B1837" s="60" t="s">
        <v>4278</v>
      </c>
      <c r="C1837" s="60" t="s">
        <v>4872</v>
      </c>
      <c r="D1837" s="94">
        <v>10</v>
      </c>
      <c r="E1837" s="60" t="s">
        <v>7169</v>
      </c>
      <c r="F1837" s="25">
        <f t="shared" si="97"/>
        <v>124.09333333333332</v>
      </c>
      <c r="G1837" s="25">
        <f t="shared" si="98"/>
        <v>96.21575</v>
      </c>
      <c r="H1837" s="32"/>
      <c r="I1837" s="31"/>
      <c r="J1837" s="25">
        <f t="shared" si="99"/>
        <v>103.0882</v>
      </c>
      <c r="K1837" s="21"/>
      <c r="L1837" s="16"/>
      <c r="M1837" s="101">
        <v>49.637</v>
      </c>
      <c r="N1837" s="101">
        <v>98.010999999999996</v>
      </c>
      <c r="O1837" s="101">
        <v>94.481999999999999</v>
      </c>
      <c r="P1837" s="101">
        <v>142.733</v>
      </c>
      <c r="Q1837" s="101">
        <v>89.233000000000004</v>
      </c>
      <c r="R1837" s="101">
        <v>53.927999999999997</v>
      </c>
      <c r="S1837" s="101">
        <v>23</v>
      </c>
      <c r="T1837" s="101">
        <v>73.59</v>
      </c>
      <c r="U1837" s="101">
        <v>275.69</v>
      </c>
    </row>
    <row r="1838" spans="1:21" x14ac:dyDescent="0.25">
      <c r="A1838" s="60" t="s">
        <v>4823</v>
      </c>
      <c r="B1838" s="60" t="s">
        <v>2256</v>
      </c>
      <c r="C1838" s="60" t="s">
        <v>4905</v>
      </c>
      <c r="D1838" s="94">
        <v>15</v>
      </c>
      <c r="E1838" s="60" t="s">
        <v>8589</v>
      </c>
      <c r="F1838" s="25">
        <f t="shared" si="97"/>
        <v>124.05</v>
      </c>
      <c r="G1838" s="25">
        <f t="shared" si="98"/>
        <v>47.563249999999996</v>
      </c>
      <c r="H1838" s="32"/>
      <c r="I1838" s="31"/>
      <c r="J1838" s="25">
        <f t="shared" si="99"/>
        <v>104.29519999999999</v>
      </c>
      <c r="K1838" s="21"/>
      <c r="L1838" s="16"/>
      <c r="M1838" s="101">
        <v>30.026</v>
      </c>
      <c r="N1838" s="101">
        <v>46.984999999999999</v>
      </c>
      <c r="O1838" s="101">
        <v>44.228000000000002</v>
      </c>
      <c r="P1838" s="101">
        <v>69.013999999999996</v>
      </c>
      <c r="Q1838" s="101">
        <v>110.898</v>
      </c>
      <c r="R1838" s="101">
        <v>38.427999999999997</v>
      </c>
      <c r="S1838" s="101">
        <v>94</v>
      </c>
      <c r="T1838" s="101">
        <v>106.33</v>
      </c>
      <c r="U1838" s="101">
        <v>171.82</v>
      </c>
    </row>
    <row r="1839" spans="1:21" x14ac:dyDescent="0.25">
      <c r="A1839" s="60" t="s">
        <v>4823</v>
      </c>
      <c r="B1839" s="60" t="s">
        <v>1108</v>
      </c>
      <c r="C1839" s="60" t="s">
        <v>4898</v>
      </c>
      <c r="D1839" s="94">
        <v>15</v>
      </c>
      <c r="E1839" s="60" t="s">
        <v>8428</v>
      </c>
      <c r="F1839" s="25">
        <f t="shared" si="97"/>
        <v>124.01666666666667</v>
      </c>
      <c r="G1839" s="25">
        <f t="shared" si="98"/>
        <v>13.36525</v>
      </c>
      <c r="H1839" s="32"/>
      <c r="I1839" s="31"/>
      <c r="J1839" s="25">
        <f t="shared" si="99"/>
        <v>78.037000000000006</v>
      </c>
      <c r="K1839" s="21"/>
      <c r="L1839" s="16"/>
      <c r="M1839" s="101">
        <v>2.9129999999999998</v>
      </c>
      <c r="N1839" s="101">
        <v>0.70299999999999996</v>
      </c>
      <c r="O1839" s="101">
        <v>14.163</v>
      </c>
      <c r="P1839" s="101">
        <v>35.682000000000002</v>
      </c>
      <c r="Q1839" s="101">
        <v>8.0619999999999994</v>
      </c>
      <c r="R1839" s="101">
        <v>10.073</v>
      </c>
      <c r="S1839" s="101">
        <v>55</v>
      </c>
      <c r="T1839" s="101">
        <v>291.01</v>
      </c>
      <c r="U1839" s="101">
        <v>26.04</v>
      </c>
    </row>
    <row r="1840" spans="1:21" x14ac:dyDescent="0.25">
      <c r="A1840" s="60" t="s">
        <v>4823</v>
      </c>
      <c r="B1840" s="60" t="s">
        <v>2399</v>
      </c>
      <c r="C1840" s="60" t="s">
        <v>4885</v>
      </c>
      <c r="D1840" s="94">
        <v>11</v>
      </c>
      <c r="E1840" s="60" t="s">
        <v>7718</v>
      </c>
      <c r="F1840" s="25">
        <f t="shared" si="97"/>
        <v>123.83999999999999</v>
      </c>
      <c r="G1840" s="25">
        <f t="shared" si="98"/>
        <v>1.7509999999999999</v>
      </c>
      <c r="H1840" s="32"/>
      <c r="I1840" s="31"/>
      <c r="J1840" s="25">
        <f t="shared" si="99"/>
        <v>80.013000000000005</v>
      </c>
      <c r="K1840" s="21"/>
      <c r="L1840" s="16"/>
      <c r="M1840" s="101">
        <v>2.3109999999999999</v>
      </c>
      <c r="N1840" s="101">
        <v>0.628</v>
      </c>
      <c r="O1840" s="101">
        <v>1.0489999999999999</v>
      </c>
      <c r="P1840" s="101">
        <v>3.016</v>
      </c>
      <c r="Q1840" s="101">
        <v>20.602</v>
      </c>
      <c r="R1840" s="101">
        <v>7.9429999999999996</v>
      </c>
      <c r="S1840" s="101">
        <v>139</v>
      </c>
      <c r="T1840" s="101">
        <v>17.25</v>
      </c>
      <c r="U1840" s="101">
        <v>215.27</v>
      </c>
    </row>
    <row r="1841" spans="1:21" x14ac:dyDescent="0.25">
      <c r="A1841" s="60" t="s">
        <v>4823</v>
      </c>
      <c r="B1841" s="60" t="s">
        <v>2504</v>
      </c>
      <c r="C1841" s="60" t="s">
        <v>4907</v>
      </c>
      <c r="D1841" s="94">
        <v>16</v>
      </c>
      <c r="E1841" s="60" t="s">
        <v>8966</v>
      </c>
      <c r="F1841" s="25">
        <f t="shared" si="97"/>
        <v>123.74666666666667</v>
      </c>
      <c r="G1841" s="25">
        <f t="shared" si="98"/>
        <v>72.520749999999992</v>
      </c>
      <c r="H1841" s="32"/>
      <c r="I1841" s="31"/>
      <c r="J1841" s="25">
        <f t="shared" si="99"/>
        <v>126.0184</v>
      </c>
      <c r="K1841" s="21"/>
      <c r="L1841" s="16"/>
      <c r="M1841" s="101">
        <v>80.801000000000002</v>
      </c>
      <c r="N1841" s="101" t="s">
        <v>5176</v>
      </c>
      <c r="O1841" s="101">
        <v>38.521999999999998</v>
      </c>
      <c r="P1841" s="101">
        <v>170.76</v>
      </c>
      <c r="Q1841" s="101">
        <v>1.6140000000000001</v>
      </c>
      <c r="R1841" s="101">
        <v>257.238</v>
      </c>
      <c r="S1841" s="101">
        <v>189</v>
      </c>
      <c r="T1841" s="101">
        <v>91.04</v>
      </c>
      <c r="U1841" s="101">
        <v>91.2</v>
      </c>
    </row>
    <row r="1842" spans="1:21" x14ac:dyDescent="0.25">
      <c r="A1842" s="60" t="s">
        <v>4823</v>
      </c>
      <c r="B1842" s="60" t="s">
        <v>2433</v>
      </c>
      <c r="C1842" s="60" t="s">
        <v>4907</v>
      </c>
      <c r="D1842" s="94">
        <v>16</v>
      </c>
      <c r="E1842" s="60" t="s">
        <v>8978</v>
      </c>
      <c r="F1842" s="25">
        <f t="shared" si="97"/>
        <v>123.38333333333334</v>
      </c>
      <c r="G1842" s="25">
        <f t="shared" si="98"/>
        <v>36.886249999999997</v>
      </c>
      <c r="H1842" s="32"/>
      <c r="I1842" s="31"/>
      <c r="J1842" s="25">
        <f t="shared" si="99"/>
        <v>92.2166</v>
      </c>
      <c r="K1842" s="21"/>
      <c r="L1842" s="16"/>
      <c r="M1842" s="101">
        <v>33.774000000000001</v>
      </c>
      <c r="N1842" s="101">
        <v>36.798000000000002</v>
      </c>
      <c r="O1842" s="101">
        <v>40.01</v>
      </c>
      <c r="P1842" s="101">
        <v>36.963000000000001</v>
      </c>
      <c r="Q1842" s="101">
        <v>35.579000000000001</v>
      </c>
      <c r="R1842" s="101">
        <v>55.353999999999999</v>
      </c>
      <c r="S1842" s="101">
        <v>45</v>
      </c>
      <c r="T1842" s="101">
        <v>198.86</v>
      </c>
      <c r="U1842" s="101">
        <v>126.29</v>
      </c>
    </row>
    <row r="1843" spans="1:21" x14ac:dyDescent="0.25">
      <c r="A1843" s="60" t="s">
        <v>4823</v>
      </c>
      <c r="B1843" s="60" t="s">
        <v>3741</v>
      </c>
      <c r="C1843" s="60" t="s">
        <v>4848</v>
      </c>
      <c r="D1843" s="94">
        <v>5</v>
      </c>
      <c r="E1843" s="60" t="s">
        <v>5875</v>
      </c>
      <c r="F1843" s="25">
        <f t="shared" si="97"/>
        <v>123.37666666666667</v>
      </c>
      <c r="G1843" s="25">
        <f t="shared" si="98"/>
        <v>10.78825</v>
      </c>
      <c r="H1843" s="32"/>
      <c r="I1843" s="31"/>
      <c r="J1843" s="25">
        <f t="shared" si="99"/>
        <v>191.74179999999998</v>
      </c>
      <c r="K1843" s="21"/>
      <c r="L1843" s="16"/>
      <c r="M1843" s="101">
        <v>1.7649999999999999</v>
      </c>
      <c r="N1843" s="101">
        <v>1.425</v>
      </c>
      <c r="O1843" s="101">
        <v>9.6709999999999994</v>
      </c>
      <c r="P1843" s="101">
        <v>30.292000000000002</v>
      </c>
      <c r="Q1843" s="101">
        <v>372.87</v>
      </c>
      <c r="R1843" s="101">
        <v>215.709</v>
      </c>
      <c r="S1843" s="101">
        <v>60</v>
      </c>
      <c r="T1843" s="101">
        <v>233.78</v>
      </c>
      <c r="U1843" s="101">
        <v>76.349999999999994</v>
      </c>
    </row>
    <row r="1844" spans="1:21" x14ac:dyDescent="0.25">
      <c r="A1844" s="60" t="s">
        <v>4823</v>
      </c>
      <c r="B1844" s="60" t="s">
        <v>1166</v>
      </c>
      <c r="C1844" s="60" t="s">
        <v>4868</v>
      </c>
      <c r="D1844" s="94">
        <v>9</v>
      </c>
      <c r="E1844" s="60" t="s">
        <v>5197</v>
      </c>
      <c r="F1844" s="25">
        <f t="shared" si="97"/>
        <v>123.13666666666666</v>
      </c>
      <c r="G1844" s="25">
        <f t="shared" si="98"/>
        <v>27.716999999999999</v>
      </c>
      <c r="H1844" s="32"/>
      <c r="I1844" s="31"/>
      <c r="J1844" s="25">
        <f t="shared" si="99"/>
        <v>91.65740000000001</v>
      </c>
      <c r="K1844" s="21"/>
      <c r="L1844" s="16"/>
      <c r="M1844" s="101">
        <v>38.125999999999998</v>
      </c>
      <c r="N1844" s="101">
        <v>20.63</v>
      </c>
      <c r="O1844" s="101">
        <v>20.899000000000001</v>
      </c>
      <c r="P1844" s="101">
        <v>31.213000000000001</v>
      </c>
      <c r="Q1844" s="101">
        <v>70.182000000000002</v>
      </c>
      <c r="R1844" s="101">
        <v>18.695</v>
      </c>
      <c r="S1844" s="101">
        <v>26</v>
      </c>
      <c r="T1844" s="101">
        <v>161.12</v>
      </c>
      <c r="U1844" s="101">
        <v>182.29</v>
      </c>
    </row>
    <row r="1845" spans="1:21" x14ac:dyDescent="0.25">
      <c r="A1845" s="60" t="s">
        <v>4823</v>
      </c>
      <c r="B1845" s="60" t="s">
        <v>4634</v>
      </c>
      <c r="C1845" s="60" t="s">
        <v>4908</v>
      </c>
      <c r="D1845" s="94">
        <v>16</v>
      </c>
      <c r="E1845" s="60" t="s">
        <v>9355</v>
      </c>
      <c r="F1845" s="25">
        <f t="shared" si="97"/>
        <v>122.97666666666667</v>
      </c>
      <c r="G1845" s="25">
        <f t="shared" si="98"/>
        <v>116.0595</v>
      </c>
      <c r="H1845" s="32"/>
      <c r="I1845" s="31"/>
      <c r="J1845" s="25">
        <f t="shared" si="99"/>
        <v>76.822199999999995</v>
      </c>
      <c r="K1845" s="21"/>
      <c r="L1845" s="16"/>
      <c r="M1845" s="101">
        <v>152.88399999999999</v>
      </c>
      <c r="N1845" s="101">
        <v>125.145</v>
      </c>
      <c r="O1845" s="101">
        <v>130.23500000000001</v>
      </c>
      <c r="P1845" s="101">
        <v>55.973999999999997</v>
      </c>
      <c r="Q1845" s="101">
        <v>15.180999999999999</v>
      </c>
      <c r="R1845" s="101" t="s">
        <v>5176</v>
      </c>
      <c r="S1845" s="101" t="s">
        <v>5176</v>
      </c>
      <c r="T1845" s="101">
        <v>19.98</v>
      </c>
      <c r="U1845" s="101">
        <v>348.95</v>
      </c>
    </row>
    <row r="1846" spans="1:21" x14ac:dyDescent="0.25">
      <c r="A1846" s="60" t="s">
        <v>4823</v>
      </c>
      <c r="B1846" s="60" t="s">
        <v>3883</v>
      </c>
      <c r="C1846" s="60" t="s">
        <v>4876</v>
      </c>
      <c r="D1846" s="94">
        <v>11</v>
      </c>
      <c r="E1846" s="60" t="s">
        <v>7285</v>
      </c>
      <c r="F1846" s="25">
        <f t="shared" si="97"/>
        <v>122.88333333333334</v>
      </c>
      <c r="G1846" s="25">
        <f t="shared" si="98"/>
        <v>0.32300000000000001</v>
      </c>
      <c r="H1846" s="32"/>
      <c r="I1846" s="31"/>
      <c r="J1846" s="25">
        <f t="shared" si="99"/>
        <v>73.796400000000006</v>
      </c>
      <c r="K1846" s="21"/>
      <c r="L1846" s="16"/>
      <c r="M1846" s="101" t="s">
        <v>5176</v>
      </c>
      <c r="N1846" s="101">
        <v>1.292</v>
      </c>
      <c r="O1846" s="101" t="s">
        <v>5176</v>
      </c>
      <c r="P1846" s="101" t="s">
        <v>5176</v>
      </c>
      <c r="Q1846" s="101" t="s">
        <v>5176</v>
      </c>
      <c r="R1846" s="101">
        <v>0.33200000000000002</v>
      </c>
      <c r="S1846" s="101">
        <v>64</v>
      </c>
      <c r="T1846" s="101">
        <v>250.08</v>
      </c>
      <c r="U1846" s="101">
        <v>54.57</v>
      </c>
    </row>
    <row r="1847" spans="1:21" x14ac:dyDescent="0.25">
      <c r="A1847" s="60" t="s">
        <v>4823</v>
      </c>
      <c r="B1847" s="60" t="s">
        <v>2736</v>
      </c>
      <c r="C1847" s="60" t="s">
        <v>4907</v>
      </c>
      <c r="D1847" s="94">
        <v>16</v>
      </c>
      <c r="E1847" s="60" t="s">
        <v>9053</v>
      </c>
      <c r="F1847" s="25">
        <f t="shared" si="97"/>
        <v>122.75</v>
      </c>
      <c r="G1847" s="25">
        <f t="shared" si="98"/>
        <v>19.69725</v>
      </c>
      <c r="H1847" s="32"/>
      <c r="I1847" s="31"/>
      <c r="J1847" s="25">
        <f t="shared" si="99"/>
        <v>110.748</v>
      </c>
      <c r="K1847" s="21"/>
      <c r="L1847" s="16"/>
      <c r="M1847" s="101">
        <v>14.276</v>
      </c>
      <c r="N1847" s="101">
        <v>7.1909999999999998</v>
      </c>
      <c r="O1847" s="101">
        <v>12.545</v>
      </c>
      <c r="P1847" s="101">
        <v>44.777000000000001</v>
      </c>
      <c r="Q1847" s="101">
        <v>165.93600000000001</v>
      </c>
      <c r="R1847" s="101">
        <v>19.553999999999998</v>
      </c>
      <c r="S1847" s="101">
        <v>91</v>
      </c>
      <c r="T1847" s="101">
        <v>162.08000000000001</v>
      </c>
      <c r="U1847" s="101">
        <v>115.17</v>
      </c>
    </row>
    <row r="1848" spans="1:21" x14ac:dyDescent="0.25">
      <c r="A1848" s="60" t="s">
        <v>4823</v>
      </c>
      <c r="B1848" s="60" t="s">
        <v>42</v>
      </c>
      <c r="C1848" s="60" t="s">
        <v>4896</v>
      </c>
      <c r="D1848" s="94">
        <v>15</v>
      </c>
      <c r="E1848" s="60" t="s">
        <v>8132</v>
      </c>
      <c r="F1848" s="25">
        <f t="shared" si="97"/>
        <v>122.66333333333334</v>
      </c>
      <c r="G1848" s="25">
        <f t="shared" si="98"/>
        <v>8.6609999999999996</v>
      </c>
      <c r="H1848" s="32"/>
      <c r="I1848" s="31"/>
      <c r="J1848" s="25">
        <f t="shared" si="99"/>
        <v>74.937399999999997</v>
      </c>
      <c r="K1848" s="21"/>
      <c r="L1848" s="16"/>
      <c r="M1848" s="101" t="s">
        <v>5176</v>
      </c>
      <c r="N1848" s="101">
        <v>34.643999999999998</v>
      </c>
      <c r="O1848" s="101" t="s">
        <v>5176</v>
      </c>
      <c r="P1848" s="101" t="s">
        <v>5176</v>
      </c>
      <c r="Q1848" s="101">
        <v>2.4849999999999999</v>
      </c>
      <c r="R1848" s="101">
        <v>4.2119999999999997</v>
      </c>
      <c r="S1848" s="101">
        <v>16</v>
      </c>
      <c r="T1848" s="101">
        <v>319.86</v>
      </c>
      <c r="U1848" s="101">
        <v>32.130000000000003</v>
      </c>
    </row>
    <row r="1849" spans="1:21" x14ac:dyDescent="0.25">
      <c r="A1849" s="60" t="s">
        <v>4823</v>
      </c>
      <c r="B1849" s="60" t="s">
        <v>3058</v>
      </c>
      <c r="C1849" s="60" t="s">
        <v>4907</v>
      </c>
      <c r="D1849" s="94">
        <v>16</v>
      </c>
      <c r="E1849" s="60" t="s">
        <v>8681</v>
      </c>
      <c r="F1849" s="25">
        <f t="shared" si="97"/>
        <v>122.64666666666669</v>
      </c>
      <c r="G1849" s="25">
        <f t="shared" si="98"/>
        <v>112.65299999999999</v>
      </c>
      <c r="H1849" s="32"/>
      <c r="I1849" s="31"/>
      <c r="J1849" s="25">
        <f t="shared" si="99"/>
        <v>142.3252</v>
      </c>
      <c r="K1849" s="21"/>
      <c r="L1849" s="16"/>
      <c r="M1849" s="101">
        <v>346.983</v>
      </c>
      <c r="N1849" s="101">
        <v>1.698</v>
      </c>
      <c r="O1849" s="101">
        <v>47.930999999999997</v>
      </c>
      <c r="P1849" s="101">
        <v>54</v>
      </c>
      <c r="Q1849" s="101">
        <v>341.101</v>
      </c>
      <c r="R1849" s="101">
        <v>2.585</v>
      </c>
      <c r="S1849" s="101">
        <v>4</v>
      </c>
      <c r="T1849" s="101">
        <v>4.47</v>
      </c>
      <c r="U1849" s="101">
        <v>359.47</v>
      </c>
    </row>
    <row r="1850" spans="1:21" x14ac:dyDescent="0.25">
      <c r="A1850" s="60" t="s">
        <v>4823</v>
      </c>
      <c r="B1850" s="60" t="s">
        <v>1704</v>
      </c>
      <c r="C1850" s="60" t="s">
        <v>4892</v>
      </c>
      <c r="D1850" s="94">
        <v>13</v>
      </c>
      <c r="E1850" s="60" t="s">
        <v>7978</v>
      </c>
      <c r="F1850" s="25">
        <f t="shared" si="97"/>
        <v>122.46</v>
      </c>
      <c r="G1850" s="25">
        <f t="shared" si="98"/>
        <v>27.615749999999998</v>
      </c>
      <c r="H1850" s="32"/>
      <c r="I1850" s="31"/>
      <c r="J1850" s="25">
        <f t="shared" si="99"/>
        <v>89.505799999999994</v>
      </c>
      <c r="K1850" s="21"/>
      <c r="L1850" s="16"/>
      <c r="M1850" s="101">
        <v>38.741</v>
      </c>
      <c r="N1850" s="101">
        <v>7.8719999999999999</v>
      </c>
      <c r="O1850" s="101">
        <v>30.721</v>
      </c>
      <c r="P1850" s="101">
        <v>33.128999999999998</v>
      </c>
      <c r="Q1850" s="101">
        <v>39.427999999999997</v>
      </c>
      <c r="R1850" s="101">
        <v>40.720999999999997</v>
      </c>
      <c r="S1850" s="101">
        <v>224</v>
      </c>
      <c r="T1850" s="101">
        <v>63.07</v>
      </c>
      <c r="U1850" s="101">
        <v>80.31</v>
      </c>
    </row>
    <row r="1851" spans="1:21" x14ac:dyDescent="0.25">
      <c r="A1851" s="60" t="s">
        <v>4823</v>
      </c>
      <c r="B1851" s="60" t="s">
        <v>1676</v>
      </c>
      <c r="C1851" s="60" t="s">
        <v>4907</v>
      </c>
      <c r="D1851" s="94">
        <v>16</v>
      </c>
      <c r="E1851" s="60" t="s">
        <v>9128</v>
      </c>
      <c r="F1851" s="25">
        <f t="shared" si="97"/>
        <v>122.35666666666667</v>
      </c>
      <c r="G1851" s="25">
        <f t="shared" si="98"/>
        <v>305.58574999999996</v>
      </c>
      <c r="H1851" s="32"/>
      <c r="I1851" s="31"/>
      <c r="J1851" s="25">
        <f t="shared" si="99"/>
        <v>124.8152</v>
      </c>
      <c r="K1851" s="21"/>
      <c r="L1851" s="16"/>
      <c r="M1851" s="101">
        <v>4.4269999999999996</v>
      </c>
      <c r="N1851" s="101">
        <v>146.02099999999999</v>
      </c>
      <c r="O1851" s="101">
        <v>628.745</v>
      </c>
      <c r="P1851" s="101">
        <v>443.15</v>
      </c>
      <c r="Q1851" s="101">
        <v>245.767</v>
      </c>
      <c r="R1851" s="101">
        <v>11.239000000000001</v>
      </c>
      <c r="S1851" s="101">
        <v>154</v>
      </c>
      <c r="T1851" s="101">
        <v>31.44</v>
      </c>
      <c r="U1851" s="101">
        <v>181.63</v>
      </c>
    </row>
    <row r="1852" spans="1:21" x14ac:dyDescent="0.25">
      <c r="A1852" s="60" t="s">
        <v>4823</v>
      </c>
      <c r="B1852" s="60" t="s">
        <v>3649</v>
      </c>
      <c r="C1852" s="60" t="s">
        <v>4826</v>
      </c>
      <c r="D1852" s="94">
        <v>1</v>
      </c>
      <c r="E1852" s="60" t="s">
        <v>5338</v>
      </c>
      <c r="F1852" s="25">
        <f t="shared" si="97"/>
        <v>122.26</v>
      </c>
      <c r="G1852" s="25">
        <f t="shared" si="98"/>
        <v>3.7490000000000001</v>
      </c>
      <c r="H1852" s="32"/>
      <c r="I1852" s="31"/>
      <c r="J1852" s="25">
        <f t="shared" si="99"/>
        <v>77.914200000000008</v>
      </c>
      <c r="K1852" s="21"/>
      <c r="L1852" s="16"/>
      <c r="M1852" s="101">
        <v>0.56299999999999994</v>
      </c>
      <c r="N1852" s="101">
        <v>8.7999999999999995E-2</v>
      </c>
      <c r="O1852" s="101">
        <v>1.9359999999999999</v>
      </c>
      <c r="P1852" s="101">
        <v>12.409000000000001</v>
      </c>
      <c r="Q1852" s="101">
        <v>21.190999999999999</v>
      </c>
      <c r="R1852" s="101">
        <v>1.6</v>
      </c>
      <c r="S1852" s="101">
        <v>1</v>
      </c>
      <c r="T1852" s="101">
        <v>245.99</v>
      </c>
      <c r="U1852" s="101">
        <v>119.79</v>
      </c>
    </row>
    <row r="1853" spans="1:21" x14ac:dyDescent="0.25">
      <c r="A1853" s="60" t="s">
        <v>4823</v>
      </c>
      <c r="B1853" s="60" t="s">
        <v>3041</v>
      </c>
      <c r="C1853" s="60" t="s">
        <v>4845</v>
      </c>
      <c r="D1853" s="94">
        <v>4</v>
      </c>
      <c r="E1853" s="60" t="s">
        <v>5818</v>
      </c>
      <c r="F1853" s="25">
        <f t="shared" si="97"/>
        <v>122.14333333333333</v>
      </c>
      <c r="G1853" s="25">
        <f t="shared" si="98"/>
        <v>126.20099999999999</v>
      </c>
      <c r="H1853" s="32"/>
      <c r="I1853" s="31"/>
      <c r="J1853" s="25">
        <f t="shared" si="99"/>
        <v>109.7124</v>
      </c>
      <c r="K1853" s="21"/>
      <c r="L1853" s="16"/>
      <c r="M1853" s="101">
        <v>97.381</v>
      </c>
      <c r="N1853" s="101">
        <v>111.529</v>
      </c>
      <c r="O1853" s="101">
        <v>238.33600000000001</v>
      </c>
      <c r="P1853" s="101">
        <v>57.558</v>
      </c>
      <c r="Q1853" s="101">
        <v>106.251</v>
      </c>
      <c r="R1853" s="101">
        <v>75.881</v>
      </c>
      <c r="S1853" s="101">
        <v>170</v>
      </c>
      <c r="T1853" s="101">
        <v>134.82</v>
      </c>
      <c r="U1853" s="101">
        <v>61.61</v>
      </c>
    </row>
    <row r="1854" spans="1:21" x14ac:dyDescent="0.25">
      <c r="A1854" s="60" t="s">
        <v>4823</v>
      </c>
      <c r="B1854" s="60" t="s">
        <v>841</v>
      </c>
      <c r="C1854" s="60" t="s">
        <v>4857</v>
      </c>
      <c r="D1854" s="94">
        <v>6</v>
      </c>
      <c r="E1854" s="60" t="s">
        <v>6566</v>
      </c>
      <c r="F1854" s="25">
        <f t="shared" si="97"/>
        <v>121.84666666666665</v>
      </c>
      <c r="G1854" s="25">
        <f t="shared" si="98"/>
        <v>76.810500000000005</v>
      </c>
      <c r="H1854" s="32"/>
      <c r="I1854" s="31"/>
      <c r="J1854" s="25">
        <f t="shared" si="99"/>
        <v>100.9194</v>
      </c>
      <c r="K1854" s="21"/>
      <c r="L1854" s="16"/>
      <c r="M1854" s="101">
        <v>51.098999999999997</v>
      </c>
      <c r="N1854" s="101">
        <v>72.87</v>
      </c>
      <c r="O1854" s="101">
        <v>127.55</v>
      </c>
      <c r="P1854" s="101">
        <v>55.722999999999999</v>
      </c>
      <c r="Q1854" s="101">
        <v>57.640999999999998</v>
      </c>
      <c r="R1854" s="101">
        <v>81.415999999999997</v>
      </c>
      <c r="S1854" s="101">
        <v>109</v>
      </c>
      <c r="T1854" s="101">
        <v>60.39</v>
      </c>
      <c r="U1854" s="101">
        <v>196.15</v>
      </c>
    </row>
    <row r="1855" spans="1:21" x14ac:dyDescent="0.25">
      <c r="A1855" s="60" t="s">
        <v>4823</v>
      </c>
      <c r="B1855" s="60" t="s">
        <v>2709</v>
      </c>
      <c r="C1855" s="60" t="s">
        <v>4842</v>
      </c>
      <c r="D1855" s="94">
        <v>4</v>
      </c>
      <c r="E1855" s="60" t="s">
        <v>5727</v>
      </c>
      <c r="F1855" s="25">
        <f t="shared" si="97"/>
        <v>121.83</v>
      </c>
      <c r="G1855" s="25">
        <f t="shared" si="98"/>
        <v>42.822749999999999</v>
      </c>
      <c r="H1855" s="32"/>
      <c r="I1855" s="31"/>
      <c r="J1855" s="25">
        <f t="shared" si="99"/>
        <v>103.34479999999999</v>
      </c>
      <c r="K1855" s="21"/>
      <c r="L1855" s="16"/>
      <c r="M1855" s="101">
        <v>15.627000000000001</v>
      </c>
      <c r="N1855" s="101">
        <v>25.172000000000001</v>
      </c>
      <c r="O1855" s="101">
        <v>50.746000000000002</v>
      </c>
      <c r="P1855" s="101">
        <v>79.745999999999995</v>
      </c>
      <c r="Q1855" s="101">
        <v>101.84699999999999</v>
      </c>
      <c r="R1855" s="101">
        <v>49.387</v>
      </c>
      <c r="S1855" s="101">
        <v>127</v>
      </c>
      <c r="T1855" s="101">
        <v>75.84</v>
      </c>
      <c r="U1855" s="101">
        <v>162.65</v>
      </c>
    </row>
    <row r="1856" spans="1:21" x14ac:dyDescent="0.25">
      <c r="A1856" s="60" t="s">
        <v>4823</v>
      </c>
      <c r="B1856" s="60" t="s">
        <v>961</v>
      </c>
      <c r="C1856" s="60" t="s">
        <v>4913</v>
      </c>
      <c r="D1856" s="94">
        <v>18</v>
      </c>
      <c r="E1856" s="60" t="s">
        <v>9728</v>
      </c>
      <c r="F1856" s="25">
        <f t="shared" si="97"/>
        <v>121.73333333333333</v>
      </c>
      <c r="G1856" s="25">
        <f t="shared" si="98"/>
        <v>2.056</v>
      </c>
      <c r="H1856" s="32"/>
      <c r="I1856" s="31"/>
      <c r="J1856" s="25">
        <f t="shared" si="99"/>
        <v>95.303399999999996</v>
      </c>
      <c r="K1856" s="21"/>
      <c r="L1856" s="16"/>
      <c r="M1856" s="101">
        <v>4.32</v>
      </c>
      <c r="N1856" s="101">
        <v>1.681</v>
      </c>
      <c r="O1856" s="101">
        <v>0.40400000000000003</v>
      </c>
      <c r="P1856" s="101">
        <v>1.819</v>
      </c>
      <c r="Q1856" s="101">
        <v>15.084</v>
      </c>
      <c r="R1856" s="101">
        <v>96.233000000000004</v>
      </c>
      <c r="S1856" s="101">
        <v>1</v>
      </c>
      <c r="T1856" s="101">
        <v>234.13</v>
      </c>
      <c r="U1856" s="101">
        <v>130.07</v>
      </c>
    </row>
    <row r="1857" spans="1:21" x14ac:dyDescent="0.25">
      <c r="A1857" s="60" t="s">
        <v>4823</v>
      </c>
      <c r="B1857" s="60" t="s">
        <v>1067</v>
      </c>
      <c r="C1857" s="60" t="s">
        <v>4896</v>
      </c>
      <c r="D1857" s="94">
        <v>15</v>
      </c>
      <c r="E1857" s="60" t="s">
        <v>8160</v>
      </c>
      <c r="F1857" s="25">
        <f t="shared" si="97"/>
        <v>121.61666666666667</v>
      </c>
      <c r="G1857" s="25">
        <f t="shared" si="98"/>
        <v>305.32249999999999</v>
      </c>
      <c r="H1857" s="32"/>
      <c r="I1857" s="31"/>
      <c r="J1857" s="25">
        <f t="shared" si="99"/>
        <v>75.405400000000014</v>
      </c>
      <c r="K1857" s="21"/>
      <c r="L1857" s="16"/>
      <c r="M1857" s="101">
        <v>13.353</v>
      </c>
      <c r="N1857" s="101">
        <v>9.5630000000000006</v>
      </c>
      <c r="O1857" s="101">
        <v>879.34500000000003</v>
      </c>
      <c r="P1857" s="101">
        <v>319.029</v>
      </c>
      <c r="Q1857" s="101">
        <v>8.0190000000000001</v>
      </c>
      <c r="R1857" s="101">
        <v>4.1580000000000004</v>
      </c>
      <c r="S1857" s="101">
        <v>16</v>
      </c>
      <c r="T1857" s="101">
        <v>19.5</v>
      </c>
      <c r="U1857" s="101">
        <v>329.35</v>
      </c>
    </row>
    <row r="1858" spans="1:21" x14ac:dyDescent="0.25">
      <c r="A1858" s="60" t="s">
        <v>4823</v>
      </c>
      <c r="B1858" s="60" t="s">
        <v>2396</v>
      </c>
      <c r="C1858" s="60" t="s">
        <v>4881</v>
      </c>
      <c r="D1858" s="94">
        <v>11</v>
      </c>
      <c r="E1858" s="60" t="s">
        <v>7515</v>
      </c>
      <c r="F1858" s="25">
        <f t="shared" si="97"/>
        <v>121.37666666666667</v>
      </c>
      <c r="G1858" s="25">
        <f t="shared" si="98"/>
        <v>21.387250000000002</v>
      </c>
      <c r="H1858" s="32"/>
      <c r="I1858" s="31"/>
      <c r="J1858" s="25">
        <f t="shared" si="99"/>
        <v>85.326999999999998</v>
      </c>
      <c r="K1858" s="21"/>
      <c r="L1858" s="16"/>
      <c r="M1858" s="101">
        <v>21.8</v>
      </c>
      <c r="N1858" s="101">
        <v>27.646999999999998</v>
      </c>
      <c r="O1858" s="101">
        <v>21.693000000000001</v>
      </c>
      <c r="P1858" s="101">
        <v>14.409000000000001</v>
      </c>
      <c r="Q1858" s="101">
        <v>23.140999999999998</v>
      </c>
      <c r="R1858" s="101">
        <v>39.363999999999997</v>
      </c>
      <c r="S1858" s="101">
        <v>25</v>
      </c>
      <c r="T1858" s="101">
        <v>97.47</v>
      </c>
      <c r="U1858" s="101">
        <v>241.66</v>
      </c>
    </row>
    <row r="1859" spans="1:21" x14ac:dyDescent="0.25">
      <c r="A1859" s="60" t="s">
        <v>4823</v>
      </c>
      <c r="B1859" s="60" t="s">
        <v>1970</v>
      </c>
      <c r="C1859" s="60" t="s">
        <v>4853</v>
      </c>
      <c r="D1859" s="94">
        <v>6</v>
      </c>
      <c r="E1859" s="60" t="s">
        <v>6438</v>
      </c>
      <c r="F1859" s="25">
        <f t="shared" si="97"/>
        <v>120.79</v>
      </c>
      <c r="G1859" s="25">
        <f t="shared" si="98"/>
        <v>578.75999999999988</v>
      </c>
      <c r="H1859" s="32"/>
      <c r="I1859" s="31"/>
      <c r="J1859" s="25">
        <f t="shared" si="99"/>
        <v>157.22800000000001</v>
      </c>
      <c r="K1859" s="21"/>
      <c r="L1859" s="16"/>
      <c r="M1859" s="101">
        <v>2004.7349999999999</v>
      </c>
      <c r="N1859" s="101">
        <v>100.29300000000001</v>
      </c>
      <c r="O1859" s="101">
        <v>146.70500000000001</v>
      </c>
      <c r="P1859" s="101">
        <v>63.307000000000002</v>
      </c>
      <c r="Q1859" s="101">
        <v>197.559</v>
      </c>
      <c r="R1859" s="101">
        <v>226.21100000000001</v>
      </c>
      <c r="S1859" s="101">
        <v>59</v>
      </c>
      <c r="T1859" s="101">
        <v>95.7</v>
      </c>
      <c r="U1859" s="101">
        <v>207.67</v>
      </c>
    </row>
    <row r="1860" spans="1:21" x14ac:dyDescent="0.25">
      <c r="A1860" s="60" t="s">
        <v>4823</v>
      </c>
      <c r="B1860" s="60" t="s">
        <v>1978</v>
      </c>
      <c r="C1860" s="60" t="s">
        <v>4868</v>
      </c>
      <c r="D1860" s="94">
        <v>9</v>
      </c>
      <c r="E1860" s="60" t="s">
        <v>7031</v>
      </c>
      <c r="F1860" s="25">
        <f t="shared" si="97"/>
        <v>120.67666666666666</v>
      </c>
      <c r="G1860" s="25">
        <f t="shared" si="98"/>
        <v>57.658749999999998</v>
      </c>
      <c r="H1860" s="32"/>
      <c r="I1860" s="31"/>
      <c r="J1860" s="25">
        <f t="shared" si="99"/>
        <v>125.49900000000002</v>
      </c>
      <c r="K1860" s="21"/>
      <c r="L1860" s="16"/>
      <c r="M1860" s="101">
        <v>45.642000000000003</v>
      </c>
      <c r="N1860" s="101">
        <v>38.213999999999999</v>
      </c>
      <c r="O1860" s="101">
        <v>64.849999999999994</v>
      </c>
      <c r="P1860" s="101">
        <v>81.929000000000002</v>
      </c>
      <c r="Q1860" s="101">
        <v>69.581999999999994</v>
      </c>
      <c r="R1860" s="101">
        <v>195.88300000000001</v>
      </c>
      <c r="S1860" s="101">
        <v>168</v>
      </c>
      <c r="T1860" s="101">
        <v>102.96</v>
      </c>
      <c r="U1860" s="101">
        <v>91.07</v>
      </c>
    </row>
    <row r="1861" spans="1:21" x14ac:dyDescent="0.25">
      <c r="A1861" s="60" t="s">
        <v>4823</v>
      </c>
      <c r="B1861" s="60" t="s">
        <v>642</v>
      </c>
      <c r="C1861" s="60" t="s">
        <v>4863</v>
      </c>
      <c r="D1861" s="94">
        <v>7</v>
      </c>
      <c r="E1861" s="60" t="s">
        <v>6760</v>
      </c>
      <c r="F1861" s="25">
        <f t="shared" si="97"/>
        <v>120.55333333333333</v>
      </c>
      <c r="G1861" s="25">
        <f t="shared" si="98"/>
        <v>80.752749999999992</v>
      </c>
      <c r="H1861" s="32"/>
      <c r="I1861" s="31"/>
      <c r="J1861" s="25">
        <f t="shared" si="99"/>
        <v>112.203</v>
      </c>
      <c r="K1861" s="21"/>
      <c r="L1861" s="16"/>
      <c r="M1861" s="101">
        <v>73.040000000000006</v>
      </c>
      <c r="N1861" s="101">
        <v>40.101999999999997</v>
      </c>
      <c r="O1861" s="101">
        <v>15.11</v>
      </c>
      <c r="P1861" s="101">
        <v>194.75899999999999</v>
      </c>
      <c r="Q1861" s="101">
        <v>162.37700000000001</v>
      </c>
      <c r="R1861" s="101">
        <v>36.978000000000002</v>
      </c>
      <c r="S1861" s="101">
        <v>152</v>
      </c>
      <c r="T1861" s="101">
        <v>58.88</v>
      </c>
      <c r="U1861" s="101">
        <v>150.78</v>
      </c>
    </row>
    <row r="1862" spans="1:21" x14ac:dyDescent="0.25">
      <c r="A1862" s="60" t="s">
        <v>4823</v>
      </c>
      <c r="B1862" s="60" t="s">
        <v>28</v>
      </c>
      <c r="C1862" s="60" t="s">
        <v>4852</v>
      </c>
      <c r="D1862" s="94">
        <v>6</v>
      </c>
      <c r="E1862" s="60" t="s">
        <v>6166</v>
      </c>
      <c r="F1862" s="25">
        <f t="shared" si="97"/>
        <v>120.38</v>
      </c>
      <c r="G1862" s="25">
        <f t="shared" si="98"/>
        <v>46.218250000000005</v>
      </c>
      <c r="H1862" s="32"/>
      <c r="I1862" s="31"/>
      <c r="J1862" s="25">
        <f t="shared" si="99"/>
        <v>705.06499999999994</v>
      </c>
      <c r="K1862" s="21"/>
      <c r="L1862" s="16"/>
      <c r="M1862" s="101">
        <v>111.333</v>
      </c>
      <c r="N1862" s="101">
        <v>43.317999999999998</v>
      </c>
      <c r="O1862" s="101">
        <v>5.431</v>
      </c>
      <c r="P1862" s="101">
        <v>24.791</v>
      </c>
      <c r="Q1862" s="101">
        <v>3017.779</v>
      </c>
      <c r="R1862" s="101">
        <v>146.40600000000001</v>
      </c>
      <c r="S1862" s="101">
        <v>326</v>
      </c>
      <c r="T1862" s="101">
        <v>14.42</v>
      </c>
      <c r="U1862" s="101">
        <v>20.72</v>
      </c>
    </row>
    <row r="1863" spans="1:21" x14ac:dyDescent="0.25">
      <c r="A1863" s="60" t="s">
        <v>4823</v>
      </c>
      <c r="B1863" s="60" t="s">
        <v>650</v>
      </c>
      <c r="C1863" s="60" t="s">
        <v>4896</v>
      </c>
      <c r="D1863" s="94">
        <v>15</v>
      </c>
      <c r="E1863" s="60" t="s">
        <v>8289</v>
      </c>
      <c r="F1863" s="25">
        <f t="shared" si="97"/>
        <v>120.37333333333333</v>
      </c>
      <c r="G1863" s="25">
        <f t="shared" si="98"/>
        <v>27.161750000000001</v>
      </c>
      <c r="H1863" s="32"/>
      <c r="I1863" s="31"/>
      <c r="J1863" s="25">
        <f t="shared" si="99"/>
        <v>161.26680000000002</v>
      </c>
      <c r="K1863" s="21"/>
      <c r="L1863" s="16"/>
      <c r="M1863" s="101">
        <v>2.617</v>
      </c>
      <c r="N1863" s="101">
        <v>2.843</v>
      </c>
      <c r="O1863" s="101">
        <v>11.525</v>
      </c>
      <c r="P1863" s="101">
        <v>91.662000000000006</v>
      </c>
      <c r="Q1863" s="101">
        <v>136.554</v>
      </c>
      <c r="R1863" s="101">
        <v>308.66000000000003</v>
      </c>
      <c r="S1863" s="101">
        <v>227</v>
      </c>
      <c r="T1863" s="101">
        <v>43.07</v>
      </c>
      <c r="U1863" s="101">
        <v>91.05</v>
      </c>
    </row>
    <row r="1864" spans="1:21" x14ac:dyDescent="0.25">
      <c r="A1864" s="60" t="s">
        <v>4823</v>
      </c>
      <c r="B1864" s="60" t="s">
        <v>3489</v>
      </c>
      <c r="C1864" s="60" t="s">
        <v>4897</v>
      </c>
      <c r="D1864" s="94">
        <v>15</v>
      </c>
      <c r="E1864" s="60" t="s">
        <v>8361</v>
      </c>
      <c r="F1864" s="25">
        <f t="shared" si="97"/>
        <v>120.37</v>
      </c>
      <c r="G1864" s="25">
        <f t="shared" si="98"/>
        <v>6.8952499999999999</v>
      </c>
      <c r="H1864" s="32"/>
      <c r="I1864" s="31"/>
      <c r="J1864" s="25">
        <f t="shared" si="99"/>
        <v>99.992400000000004</v>
      </c>
      <c r="K1864" s="21"/>
      <c r="L1864" s="16"/>
      <c r="M1864" s="101">
        <v>9.1829999999999998</v>
      </c>
      <c r="N1864" s="101">
        <v>3.742</v>
      </c>
      <c r="O1864" s="101">
        <v>11.311</v>
      </c>
      <c r="P1864" s="101">
        <v>3.3450000000000002</v>
      </c>
      <c r="Q1864" s="101">
        <v>27.478999999999999</v>
      </c>
      <c r="R1864" s="101">
        <v>111.373</v>
      </c>
      <c r="S1864" s="101">
        <v>5</v>
      </c>
      <c r="T1864" s="101">
        <v>3.2</v>
      </c>
      <c r="U1864" s="101">
        <v>352.91</v>
      </c>
    </row>
    <row r="1865" spans="1:21" x14ac:dyDescent="0.25">
      <c r="A1865" s="60" t="s">
        <v>4823</v>
      </c>
      <c r="B1865" s="60" t="s">
        <v>53</v>
      </c>
      <c r="C1865" s="60" t="s">
        <v>4916</v>
      </c>
      <c r="D1865" s="94">
        <v>20</v>
      </c>
      <c r="E1865" s="60" t="s">
        <v>9856</v>
      </c>
      <c r="F1865" s="25">
        <f t="shared" si="97"/>
        <v>120.31</v>
      </c>
      <c r="G1865" s="25">
        <f t="shared" si="98"/>
        <v>295.15424999999999</v>
      </c>
      <c r="H1865" s="32"/>
      <c r="I1865" s="31"/>
      <c r="J1865" s="25">
        <f t="shared" si="99"/>
        <v>113.054</v>
      </c>
      <c r="K1865" s="21"/>
      <c r="L1865" s="16"/>
      <c r="M1865" s="101">
        <v>243.786</v>
      </c>
      <c r="N1865" s="101">
        <v>581.84900000000005</v>
      </c>
      <c r="O1865" s="101">
        <v>201.09399999999999</v>
      </c>
      <c r="P1865" s="101">
        <v>153.88800000000001</v>
      </c>
      <c r="Q1865" s="101">
        <v>108.247</v>
      </c>
      <c r="R1865" s="101">
        <v>96.093000000000004</v>
      </c>
      <c r="S1865" s="101">
        <v>48</v>
      </c>
      <c r="T1865" s="101">
        <v>81.72</v>
      </c>
      <c r="U1865" s="101">
        <v>231.21</v>
      </c>
    </row>
    <row r="1866" spans="1:21" x14ac:dyDescent="0.25">
      <c r="A1866" s="60" t="s">
        <v>4823</v>
      </c>
      <c r="B1866" s="60" t="s">
        <v>3662</v>
      </c>
      <c r="C1866" s="60" t="s">
        <v>4885</v>
      </c>
      <c r="D1866" s="94">
        <v>11</v>
      </c>
      <c r="E1866" s="60" t="s">
        <v>7696</v>
      </c>
      <c r="F1866" s="25">
        <f t="shared" si="97"/>
        <v>119.93333333333332</v>
      </c>
      <c r="G1866" s="25">
        <f t="shared" si="98"/>
        <v>39.100749999999998</v>
      </c>
      <c r="H1866" s="32"/>
      <c r="I1866" s="31"/>
      <c r="J1866" s="25">
        <f t="shared" si="99"/>
        <v>84.580400000000012</v>
      </c>
      <c r="K1866" s="21"/>
      <c r="L1866" s="16"/>
      <c r="M1866" s="101">
        <v>18.157</v>
      </c>
      <c r="N1866" s="101">
        <v>32.628999999999998</v>
      </c>
      <c r="O1866" s="101">
        <v>69.474999999999994</v>
      </c>
      <c r="P1866" s="101">
        <v>36.142000000000003</v>
      </c>
      <c r="Q1866" s="101">
        <v>34.838999999999999</v>
      </c>
      <c r="R1866" s="101">
        <v>28.263000000000002</v>
      </c>
      <c r="S1866" s="101">
        <v>118</v>
      </c>
      <c r="T1866" s="101">
        <v>64.95</v>
      </c>
      <c r="U1866" s="101">
        <v>176.85</v>
      </c>
    </row>
    <row r="1867" spans="1:21" x14ac:dyDescent="0.25">
      <c r="A1867" s="60" t="s">
        <v>4823</v>
      </c>
      <c r="B1867" s="60" t="s">
        <v>2306</v>
      </c>
      <c r="C1867" s="60" t="s">
        <v>4906</v>
      </c>
      <c r="D1867" s="94">
        <v>15</v>
      </c>
      <c r="E1867" s="60" t="s">
        <v>8674</v>
      </c>
      <c r="F1867" s="25">
        <f t="shared" si="97"/>
        <v>119.52</v>
      </c>
      <c r="G1867" s="25">
        <f t="shared" si="98"/>
        <v>25.212499999999999</v>
      </c>
      <c r="H1867" s="32"/>
      <c r="I1867" s="31"/>
      <c r="J1867" s="25">
        <f t="shared" si="99"/>
        <v>93.185000000000002</v>
      </c>
      <c r="K1867" s="21"/>
      <c r="L1867" s="16"/>
      <c r="M1867" s="101">
        <v>18.78</v>
      </c>
      <c r="N1867" s="101">
        <v>26.74</v>
      </c>
      <c r="O1867" s="101">
        <v>30.265999999999998</v>
      </c>
      <c r="P1867" s="101">
        <v>25.064</v>
      </c>
      <c r="Q1867" s="101">
        <v>87.751999999999995</v>
      </c>
      <c r="R1867" s="101">
        <v>19.613</v>
      </c>
      <c r="S1867" s="101">
        <v>44</v>
      </c>
      <c r="T1867" s="101">
        <v>148.18</v>
      </c>
      <c r="U1867" s="101">
        <v>166.38</v>
      </c>
    </row>
    <row r="1868" spans="1:21" x14ac:dyDescent="0.25">
      <c r="A1868" s="60" t="s">
        <v>4823</v>
      </c>
      <c r="B1868" s="60" t="s">
        <v>1502</v>
      </c>
      <c r="C1868" s="60" t="s">
        <v>4910</v>
      </c>
      <c r="D1868" s="94">
        <v>17</v>
      </c>
      <c r="E1868" s="60" t="s">
        <v>9493</v>
      </c>
      <c r="F1868" s="25">
        <f t="shared" si="97"/>
        <v>119.44999999999999</v>
      </c>
      <c r="G1868" s="25">
        <f t="shared" si="98"/>
        <v>206.10624999999999</v>
      </c>
      <c r="H1868" s="32"/>
      <c r="I1868" s="31"/>
      <c r="J1868" s="25">
        <f t="shared" si="99"/>
        <v>239.0188</v>
      </c>
      <c r="K1868" s="21"/>
      <c r="L1868" s="16"/>
      <c r="M1868" s="101">
        <v>53.384999999999998</v>
      </c>
      <c r="N1868" s="101">
        <v>388.02199999999999</v>
      </c>
      <c r="O1868" s="101">
        <v>26.285</v>
      </c>
      <c r="P1868" s="101">
        <v>356.733</v>
      </c>
      <c r="Q1868" s="101">
        <v>57.362000000000002</v>
      </c>
      <c r="R1868" s="101">
        <v>779.38199999999995</v>
      </c>
      <c r="S1868" s="101">
        <v>218</v>
      </c>
      <c r="T1868" s="101">
        <v>68.959999999999994</v>
      </c>
      <c r="U1868" s="101">
        <v>71.39</v>
      </c>
    </row>
    <row r="1869" spans="1:21" x14ac:dyDescent="0.25">
      <c r="A1869" s="60" t="s">
        <v>4823</v>
      </c>
      <c r="B1869" s="60" t="s">
        <v>803</v>
      </c>
      <c r="C1869" s="60" t="s">
        <v>4897</v>
      </c>
      <c r="D1869" s="94">
        <v>15</v>
      </c>
      <c r="E1869" s="60" t="s">
        <v>8306</v>
      </c>
      <c r="F1869" s="25">
        <f t="shared" si="97"/>
        <v>119.33666666666666</v>
      </c>
      <c r="G1869" s="25">
        <f t="shared" si="98"/>
        <v>38.622250000000001</v>
      </c>
      <c r="H1869" s="32"/>
      <c r="I1869" s="31"/>
      <c r="J1869" s="25">
        <f t="shared" si="99"/>
        <v>104.17540000000001</v>
      </c>
      <c r="K1869" s="21"/>
      <c r="L1869" s="16"/>
      <c r="M1869" s="101">
        <v>40.085000000000001</v>
      </c>
      <c r="N1869" s="101">
        <v>50.426000000000002</v>
      </c>
      <c r="O1869" s="101">
        <v>40.262999999999998</v>
      </c>
      <c r="P1869" s="101">
        <v>23.715</v>
      </c>
      <c r="Q1869" s="101">
        <v>100.42400000000001</v>
      </c>
      <c r="R1869" s="101">
        <v>62.442999999999998</v>
      </c>
      <c r="S1869" s="101">
        <v>41</v>
      </c>
      <c r="T1869" s="101">
        <v>110.54</v>
      </c>
      <c r="U1869" s="101">
        <v>206.47</v>
      </c>
    </row>
    <row r="1870" spans="1:21" x14ac:dyDescent="0.25">
      <c r="A1870" s="60" t="s">
        <v>4823</v>
      </c>
      <c r="B1870" s="60" t="s">
        <v>1342</v>
      </c>
      <c r="C1870" s="60" t="s">
        <v>4907</v>
      </c>
      <c r="D1870" s="94">
        <v>16</v>
      </c>
      <c r="E1870" s="60" t="s">
        <v>8789</v>
      </c>
      <c r="F1870" s="25">
        <f t="shared" si="97"/>
        <v>119.21666666666665</v>
      </c>
      <c r="G1870" s="25">
        <f t="shared" si="98"/>
        <v>11.919750000000001</v>
      </c>
      <c r="H1870" s="32"/>
      <c r="I1870" s="31"/>
      <c r="J1870" s="25">
        <f t="shared" si="99"/>
        <v>92.965400000000002</v>
      </c>
      <c r="K1870" s="21"/>
      <c r="L1870" s="16"/>
      <c r="M1870" s="101">
        <v>24.873000000000001</v>
      </c>
      <c r="N1870" s="101">
        <v>7.0049999999999999</v>
      </c>
      <c r="O1870" s="101">
        <v>5.21</v>
      </c>
      <c r="P1870" s="101">
        <v>10.590999999999999</v>
      </c>
      <c r="Q1870" s="101">
        <v>76.150000000000006</v>
      </c>
      <c r="R1870" s="101">
        <v>31.027000000000001</v>
      </c>
      <c r="S1870" s="101">
        <v>32</v>
      </c>
      <c r="T1870" s="101">
        <v>81.599999999999994</v>
      </c>
      <c r="U1870" s="101">
        <v>244.05</v>
      </c>
    </row>
    <row r="1871" spans="1:21" x14ac:dyDescent="0.25">
      <c r="A1871" s="60" t="s">
        <v>4823</v>
      </c>
      <c r="B1871" s="60" t="s">
        <v>1779</v>
      </c>
      <c r="C1871" s="60" t="s">
        <v>4896</v>
      </c>
      <c r="D1871" s="94">
        <v>15</v>
      </c>
      <c r="E1871" s="60" t="s">
        <v>8157</v>
      </c>
      <c r="F1871" s="25">
        <f t="shared" si="97"/>
        <v>119.11666666666667</v>
      </c>
      <c r="G1871" s="25">
        <f t="shared" si="98"/>
        <v>587.20974999999999</v>
      </c>
      <c r="H1871" s="32"/>
      <c r="I1871" s="31"/>
      <c r="J1871" s="25">
        <f t="shared" si="99"/>
        <v>94.258600000000001</v>
      </c>
      <c r="K1871" s="21"/>
      <c r="L1871" s="16"/>
      <c r="M1871" s="101">
        <v>245.755</v>
      </c>
      <c r="N1871" s="101">
        <v>1920.702</v>
      </c>
      <c r="O1871" s="101">
        <v>164.98400000000001</v>
      </c>
      <c r="P1871" s="101">
        <v>17.398</v>
      </c>
      <c r="Q1871" s="101">
        <v>55.03</v>
      </c>
      <c r="R1871" s="101">
        <v>58.912999999999997</v>
      </c>
      <c r="S1871" s="101">
        <v>70</v>
      </c>
      <c r="T1871" s="101">
        <v>48.84</v>
      </c>
      <c r="U1871" s="101">
        <v>238.51</v>
      </c>
    </row>
    <row r="1872" spans="1:21" x14ac:dyDescent="0.25">
      <c r="A1872" s="60" t="s">
        <v>4823</v>
      </c>
      <c r="B1872" s="60" t="s">
        <v>2650</v>
      </c>
      <c r="C1872" s="60" t="s">
        <v>4908</v>
      </c>
      <c r="D1872" s="94">
        <v>16</v>
      </c>
      <c r="E1872" s="60" t="s">
        <v>9374</v>
      </c>
      <c r="F1872" s="25">
        <f t="shared" si="97"/>
        <v>119.05666666666667</v>
      </c>
      <c r="G1872" s="25">
        <f t="shared" si="98"/>
        <v>102.23099999999999</v>
      </c>
      <c r="H1872" s="32"/>
      <c r="I1872" s="31"/>
      <c r="J1872" s="25">
        <f t="shared" si="99"/>
        <v>143.26979999999998</v>
      </c>
      <c r="K1872" s="21"/>
      <c r="L1872" s="16"/>
      <c r="M1872" s="101">
        <v>108.465</v>
      </c>
      <c r="N1872" s="101">
        <v>83.138000000000005</v>
      </c>
      <c r="O1872" s="101">
        <v>144.39699999999999</v>
      </c>
      <c r="P1872" s="101">
        <v>72.924000000000007</v>
      </c>
      <c r="Q1872" s="101">
        <v>185.096</v>
      </c>
      <c r="R1872" s="101">
        <v>174.083</v>
      </c>
      <c r="S1872" s="101">
        <v>103</v>
      </c>
      <c r="T1872" s="101">
        <v>91.04</v>
      </c>
      <c r="U1872" s="101">
        <v>163.13</v>
      </c>
    </row>
    <row r="1873" spans="1:21" x14ac:dyDescent="0.25">
      <c r="A1873" s="60" t="s">
        <v>4823</v>
      </c>
      <c r="B1873" s="60" t="s">
        <v>1939</v>
      </c>
      <c r="C1873" s="60" t="s">
        <v>4912</v>
      </c>
      <c r="D1873" s="94">
        <v>17</v>
      </c>
      <c r="E1873" s="60" t="s">
        <v>9596</v>
      </c>
      <c r="F1873" s="25">
        <f t="shared" si="97"/>
        <v>118.82</v>
      </c>
      <c r="G1873" s="25">
        <f t="shared" si="98"/>
        <v>16.099</v>
      </c>
      <c r="H1873" s="32"/>
      <c r="I1873" s="31"/>
      <c r="J1873" s="25">
        <f t="shared" si="99"/>
        <v>73.255799999999994</v>
      </c>
      <c r="K1873" s="21"/>
      <c r="L1873" s="16"/>
      <c r="M1873" s="101">
        <v>59.109000000000002</v>
      </c>
      <c r="N1873" s="101">
        <v>0.40500000000000003</v>
      </c>
      <c r="O1873" s="101">
        <v>4.7699999999999996</v>
      </c>
      <c r="P1873" s="101">
        <v>0.112</v>
      </c>
      <c r="Q1873" s="101">
        <v>2.8879999999999999</v>
      </c>
      <c r="R1873" s="101">
        <v>6.931</v>
      </c>
      <c r="S1873" s="101">
        <v>1</v>
      </c>
      <c r="T1873" s="101">
        <v>36.07</v>
      </c>
      <c r="U1873" s="101">
        <v>319.39</v>
      </c>
    </row>
    <row r="1874" spans="1:21" x14ac:dyDescent="0.25">
      <c r="A1874" s="60" t="s">
        <v>4823</v>
      </c>
      <c r="B1874" s="60" t="s">
        <v>1796</v>
      </c>
      <c r="C1874" s="60" t="s">
        <v>4905</v>
      </c>
      <c r="D1874" s="94">
        <v>15</v>
      </c>
      <c r="E1874" s="60" t="s">
        <v>8617</v>
      </c>
      <c r="F1874" s="25">
        <f t="shared" si="97"/>
        <v>118.57666666666667</v>
      </c>
      <c r="G1874" s="25">
        <f t="shared" si="98"/>
        <v>35.808499999999995</v>
      </c>
      <c r="H1874" s="32"/>
      <c r="I1874" s="31"/>
      <c r="J1874" s="25">
        <f t="shared" si="99"/>
        <v>84.347200000000001</v>
      </c>
      <c r="K1874" s="21"/>
      <c r="L1874" s="16"/>
      <c r="M1874" s="101">
        <v>25.634</v>
      </c>
      <c r="N1874" s="101">
        <v>24.561</v>
      </c>
      <c r="O1874" s="101">
        <v>72.417000000000002</v>
      </c>
      <c r="P1874" s="101">
        <v>20.622</v>
      </c>
      <c r="Q1874" s="101">
        <v>40.862000000000002</v>
      </c>
      <c r="R1874" s="101">
        <v>25.143999999999998</v>
      </c>
      <c r="S1874" s="101">
        <v>103</v>
      </c>
      <c r="T1874" s="101">
        <v>47.75</v>
      </c>
      <c r="U1874" s="101">
        <v>204.98</v>
      </c>
    </row>
    <row r="1875" spans="1:21" x14ac:dyDescent="0.25">
      <c r="A1875" s="60" t="s">
        <v>4823</v>
      </c>
      <c r="B1875" s="60" t="s">
        <v>1821</v>
      </c>
      <c r="C1875" s="60" t="s">
        <v>4825</v>
      </c>
      <c r="D1875" s="94">
        <v>1</v>
      </c>
      <c r="E1875" s="60" t="s">
        <v>5252</v>
      </c>
      <c r="F1875" s="25">
        <f t="shared" si="97"/>
        <v>118.38333333333333</v>
      </c>
      <c r="G1875" s="25">
        <f t="shared" si="98"/>
        <v>114.91624999999999</v>
      </c>
      <c r="H1875" s="32"/>
      <c r="I1875" s="31"/>
      <c r="J1875" s="25">
        <f t="shared" si="99"/>
        <v>158.12059999999997</v>
      </c>
      <c r="K1875" s="21"/>
      <c r="L1875" s="16"/>
      <c r="M1875" s="101">
        <v>177.78399999999999</v>
      </c>
      <c r="N1875" s="101">
        <v>75.114000000000004</v>
      </c>
      <c r="O1875" s="101">
        <v>59.73</v>
      </c>
      <c r="P1875" s="101">
        <v>147.03700000000001</v>
      </c>
      <c r="Q1875" s="101">
        <v>433.78</v>
      </c>
      <c r="R1875" s="101">
        <v>1.673</v>
      </c>
      <c r="S1875" s="101">
        <v>60</v>
      </c>
      <c r="T1875" s="101">
        <v>268.83999999999997</v>
      </c>
      <c r="U1875" s="101">
        <v>26.31</v>
      </c>
    </row>
    <row r="1876" spans="1:21" x14ac:dyDescent="0.25">
      <c r="A1876" s="60" t="s">
        <v>4823</v>
      </c>
      <c r="B1876" s="60" t="s">
        <v>2403</v>
      </c>
      <c r="C1876" s="60" t="s">
        <v>4860</v>
      </c>
      <c r="D1876" s="94">
        <v>6</v>
      </c>
      <c r="E1876" s="60" t="s">
        <v>6592</v>
      </c>
      <c r="F1876" s="25">
        <f t="shared" si="97"/>
        <v>118.37</v>
      </c>
      <c r="G1876" s="25">
        <f t="shared" si="98"/>
        <v>83.841000000000008</v>
      </c>
      <c r="H1876" s="32"/>
      <c r="I1876" s="31"/>
      <c r="J1876" s="25">
        <f t="shared" si="99"/>
        <v>95.278400000000005</v>
      </c>
      <c r="K1876" s="21"/>
      <c r="L1876" s="16"/>
      <c r="M1876" s="101">
        <v>303.745</v>
      </c>
      <c r="N1876" s="101">
        <v>12.377000000000001</v>
      </c>
      <c r="O1876" s="101">
        <v>3.3410000000000002</v>
      </c>
      <c r="P1876" s="101">
        <v>15.901</v>
      </c>
      <c r="Q1876" s="101">
        <v>13.055</v>
      </c>
      <c r="R1876" s="101">
        <v>108.227</v>
      </c>
      <c r="S1876" s="101">
        <v>179</v>
      </c>
      <c r="T1876" s="101">
        <v>76.040000000000006</v>
      </c>
      <c r="U1876" s="101">
        <v>100.07</v>
      </c>
    </row>
    <row r="1877" spans="1:21" x14ac:dyDescent="0.25">
      <c r="A1877" s="60" t="s">
        <v>4823</v>
      </c>
      <c r="B1877" s="60" t="s">
        <v>2155</v>
      </c>
      <c r="C1877" s="60" t="s">
        <v>4897</v>
      </c>
      <c r="D1877" s="94">
        <v>15</v>
      </c>
      <c r="E1877" s="60" t="s">
        <v>8399</v>
      </c>
      <c r="F1877" s="25">
        <f t="shared" si="97"/>
        <v>118.31333333333335</v>
      </c>
      <c r="G1877" s="25">
        <f t="shared" si="98"/>
        <v>118.03675</v>
      </c>
      <c r="H1877" s="32"/>
      <c r="I1877" s="31"/>
      <c r="J1877" s="25">
        <f t="shared" si="99"/>
        <v>104.66120000000001</v>
      </c>
      <c r="K1877" s="21"/>
      <c r="L1877" s="16"/>
      <c r="M1877" s="101">
        <v>126.173</v>
      </c>
      <c r="N1877" s="101">
        <v>118.922</v>
      </c>
      <c r="O1877" s="101">
        <v>75.150000000000006</v>
      </c>
      <c r="P1877" s="101">
        <v>151.90199999999999</v>
      </c>
      <c r="Q1877" s="101">
        <v>114.298</v>
      </c>
      <c r="R1877" s="101">
        <v>54.067999999999998</v>
      </c>
      <c r="S1877" s="101">
        <v>72</v>
      </c>
      <c r="T1877" s="101">
        <v>87.29</v>
      </c>
      <c r="U1877" s="101">
        <v>195.65</v>
      </c>
    </row>
    <row r="1878" spans="1:21" x14ac:dyDescent="0.25">
      <c r="A1878" s="60" t="s">
        <v>4823</v>
      </c>
      <c r="B1878" s="60" t="s">
        <v>1373</v>
      </c>
      <c r="C1878" s="60" t="s">
        <v>4896</v>
      </c>
      <c r="D1878" s="94">
        <v>15</v>
      </c>
      <c r="E1878" s="60" t="s">
        <v>8166</v>
      </c>
      <c r="F1878" s="25">
        <f t="shared" si="97"/>
        <v>118.23333333333335</v>
      </c>
      <c r="G1878" s="25">
        <f t="shared" si="98"/>
        <v>42.383250000000004</v>
      </c>
      <c r="H1878" s="32"/>
      <c r="I1878" s="31"/>
      <c r="J1878" s="25">
        <f t="shared" si="99"/>
        <v>2195.8867999999998</v>
      </c>
      <c r="K1878" s="21"/>
      <c r="L1878" s="16"/>
      <c r="M1878" s="101">
        <v>2.0699999999999998</v>
      </c>
      <c r="N1878" s="101">
        <v>51.375</v>
      </c>
      <c r="O1878" s="101">
        <v>0.36099999999999999</v>
      </c>
      <c r="P1878" s="101">
        <v>115.727</v>
      </c>
      <c r="Q1878" s="101">
        <v>9390.5969999999998</v>
      </c>
      <c r="R1878" s="101">
        <v>1234.1369999999999</v>
      </c>
      <c r="S1878" s="101">
        <v>296</v>
      </c>
      <c r="T1878" s="101">
        <v>1.97</v>
      </c>
      <c r="U1878" s="101">
        <v>56.73</v>
      </c>
    </row>
    <row r="1879" spans="1:21" x14ac:dyDescent="0.25">
      <c r="A1879" s="60" t="s">
        <v>4823</v>
      </c>
      <c r="B1879" s="60" t="s">
        <v>2368</v>
      </c>
      <c r="C1879" s="60" t="s">
        <v>4909</v>
      </c>
      <c r="D1879" s="94">
        <v>17</v>
      </c>
      <c r="E1879" s="60" t="s">
        <v>9488</v>
      </c>
      <c r="F1879" s="25">
        <f t="shared" si="97"/>
        <v>118.12333333333333</v>
      </c>
      <c r="G1879" s="25">
        <f t="shared" si="98"/>
        <v>8.9640000000000022</v>
      </c>
      <c r="H1879" s="32"/>
      <c r="I1879" s="31"/>
      <c r="J1879" s="25">
        <f t="shared" si="99"/>
        <v>82.698400000000007</v>
      </c>
      <c r="K1879" s="21"/>
      <c r="L1879" s="16"/>
      <c r="M1879" s="101">
        <v>4.4160000000000004</v>
      </c>
      <c r="N1879" s="101">
        <v>26.856000000000002</v>
      </c>
      <c r="O1879" s="101">
        <v>2.363</v>
      </c>
      <c r="P1879" s="101">
        <v>2.2210000000000001</v>
      </c>
      <c r="Q1879" s="101">
        <v>52.866999999999997</v>
      </c>
      <c r="R1879" s="101">
        <v>6.2549999999999999</v>
      </c>
      <c r="S1879" s="101">
        <v>14</v>
      </c>
      <c r="T1879" s="101">
        <v>188.93</v>
      </c>
      <c r="U1879" s="101">
        <v>151.44</v>
      </c>
    </row>
    <row r="1880" spans="1:21" x14ac:dyDescent="0.25">
      <c r="A1880" s="60" t="s">
        <v>4823</v>
      </c>
      <c r="B1880" s="60" t="s">
        <v>2424</v>
      </c>
      <c r="C1880" s="60" t="s">
        <v>4848</v>
      </c>
      <c r="D1880" s="94">
        <v>5</v>
      </c>
      <c r="E1880" s="60" t="s">
        <v>5899</v>
      </c>
      <c r="F1880" s="25">
        <f t="shared" si="97"/>
        <v>117.93333333333334</v>
      </c>
      <c r="G1880" s="25">
        <f t="shared" si="98"/>
        <v>7.5307500000000003</v>
      </c>
      <c r="H1880" s="32"/>
      <c r="I1880" s="31"/>
      <c r="J1880" s="25">
        <f t="shared" si="99"/>
        <v>70.760000000000005</v>
      </c>
      <c r="K1880" s="21"/>
      <c r="L1880" s="16"/>
      <c r="M1880" s="101" t="s">
        <v>5176</v>
      </c>
      <c r="N1880" s="101">
        <v>0.01</v>
      </c>
      <c r="O1880" s="101" t="s">
        <v>5176</v>
      </c>
      <c r="P1880" s="101">
        <v>30.113</v>
      </c>
      <c r="Q1880" s="101" t="s">
        <v>5176</v>
      </c>
      <c r="R1880" s="101" t="s">
        <v>5176</v>
      </c>
      <c r="S1880" s="101">
        <v>330</v>
      </c>
      <c r="T1880" s="101" t="s">
        <v>5176</v>
      </c>
      <c r="U1880" s="101">
        <v>23.8</v>
      </c>
    </row>
    <row r="1881" spans="1:21" x14ac:dyDescent="0.25">
      <c r="A1881" s="60" t="s">
        <v>4823</v>
      </c>
      <c r="B1881" s="60" t="s">
        <v>2628</v>
      </c>
      <c r="C1881" s="60" t="s">
        <v>4880</v>
      </c>
      <c r="D1881" s="94">
        <v>11</v>
      </c>
      <c r="E1881" s="60" t="s">
        <v>7478</v>
      </c>
      <c r="F1881" s="25">
        <f t="shared" si="97"/>
        <v>117.88333333333333</v>
      </c>
      <c r="G1881" s="25">
        <f t="shared" si="98"/>
        <v>35.075499999999998</v>
      </c>
      <c r="H1881" s="32"/>
      <c r="I1881" s="31"/>
      <c r="J1881" s="25">
        <f t="shared" si="99"/>
        <v>82.212199999999996</v>
      </c>
      <c r="K1881" s="21"/>
      <c r="L1881" s="16"/>
      <c r="M1881" s="101">
        <v>113.215</v>
      </c>
      <c r="N1881" s="101">
        <v>6.34</v>
      </c>
      <c r="O1881" s="101">
        <v>7.2069999999999999</v>
      </c>
      <c r="P1881" s="101">
        <v>13.54</v>
      </c>
      <c r="Q1881" s="101">
        <v>31.925999999999998</v>
      </c>
      <c r="R1881" s="101">
        <v>25.484999999999999</v>
      </c>
      <c r="S1881" s="101">
        <v>75</v>
      </c>
      <c r="T1881" s="101">
        <v>157.19999999999999</v>
      </c>
      <c r="U1881" s="101">
        <v>121.45</v>
      </c>
    </row>
    <row r="1882" spans="1:21" x14ac:dyDescent="0.25">
      <c r="A1882" s="60" t="s">
        <v>4823</v>
      </c>
      <c r="B1882" s="60" t="s">
        <v>2539</v>
      </c>
      <c r="C1882" s="60" t="s">
        <v>4886</v>
      </c>
      <c r="D1882" s="94">
        <v>11</v>
      </c>
      <c r="E1882" s="60" t="s">
        <v>7838</v>
      </c>
      <c r="F1882" s="25">
        <f t="shared" si="97"/>
        <v>117.83333333333333</v>
      </c>
      <c r="G1882" s="25">
        <f t="shared" si="98"/>
        <v>23.14</v>
      </c>
      <c r="H1882" s="32"/>
      <c r="I1882" s="31"/>
      <c r="J1882" s="25">
        <f t="shared" si="99"/>
        <v>87.600200000000001</v>
      </c>
      <c r="K1882" s="21"/>
      <c r="L1882" s="16"/>
      <c r="M1882" s="101">
        <v>26.510999999999999</v>
      </c>
      <c r="N1882" s="101">
        <v>13.97</v>
      </c>
      <c r="O1882" s="101">
        <v>28.265000000000001</v>
      </c>
      <c r="P1882" s="101">
        <v>23.814</v>
      </c>
      <c r="Q1882" s="101">
        <v>43.369</v>
      </c>
      <c r="R1882" s="101">
        <v>41.131999999999998</v>
      </c>
      <c r="S1882" s="101">
        <v>109</v>
      </c>
      <c r="T1882" s="101">
        <v>92.78</v>
      </c>
      <c r="U1882" s="101">
        <v>151.72</v>
      </c>
    </row>
    <row r="1883" spans="1:21" x14ac:dyDescent="0.25">
      <c r="A1883" s="60" t="s">
        <v>4823</v>
      </c>
      <c r="B1883" s="60" t="s">
        <v>1329</v>
      </c>
      <c r="C1883" s="60" t="s">
        <v>4872</v>
      </c>
      <c r="D1883" s="94">
        <v>10</v>
      </c>
      <c r="E1883" s="60" t="s">
        <v>7112</v>
      </c>
      <c r="F1883" s="25">
        <f t="shared" si="97"/>
        <v>117.73666666666668</v>
      </c>
      <c r="G1883" s="25">
        <f t="shared" si="98"/>
        <v>89.75</v>
      </c>
      <c r="H1883" s="32"/>
      <c r="I1883" s="31"/>
      <c r="J1883" s="25">
        <f t="shared" si="99"/>
        <v>75.004600000000011</v>
      </c>
      <c r="K1883" s="21"/>
      <c r="L1883" s="16"/>
      <c r="M1883" s="101">
        <v>28.433</v>
      </c>
      <c r="N1883" s="101">
        <v>78.91</v>
      </c>
      <c r="O1883" s="101">
        <v>28.376000000000001</v>
      </c>
      <c r="P1883" s="101">
        <v>223.28100000000001</v>
      </c>
      <c r="Q1883" s="101">
        <v>11.833</v>
      </c>
      <c r="R1883" s="101">
        <v>9.98</v>
      </c>
      <c r="S1883" s="101">
        <v>165</v>
      </c>
      <c r="T1883" s="101">
        <v>96.3</v>
      </c>
      <c r="U1883" s="101">
        <v>91.91</v>
      </c>
    </row>
    <row r="1884" spans="1:21" x14ac:dyDescent="0.25">
      <c r="A1884" s="60" t="s">
        <v>4823</v>
      </c>
      <c r="B1884" s="60" t="s">
        <v>4244</v>
      </c>
      <c r="C1884" s="60" t="s">
        <v>4917</v>
      </c>
      <c r="D1884" s="94">
        <v>20</v>
      </c>
      <c r="E1884" s="60" t="s">
        <v>9897</v>
      </c>
      <c r="F1884" s="25">
        <f t="shared" si="97"/>
        <v>117.55333333333333</v>
      </c>
      <c r="G1884" s="25">
        <f t="shared" si="98"/>
        <v>99.968249999999983</v>
      </c>
      <c r="H1884" s="32"/>
      <c r="I1884" s="31"/>
      <c r="J1884" s="25">
        <f t="shared" si="99"/>
        <v>88.937799999999996</v>
      </c>
      <c r="K1884" s="21"/>
      <c r="L1884" s="16"/>
      <c r="M1884" s="101">
        <v>82.584999999999994</v>
      </c>
      <c r="N1884" s="101">
        <v>165.64</v>
      </c>
      <c r="O1884" s="101">
        <v>70.076999999999998</v>
      </c>
      <c r="P1884" s="101">
        <v>81.570999999999998</v>
      </c>
      <c r="Q1884" s="101">
        <v>59.911000000000001</v>
      </c>
      <c r="R1884" s="101">
        <v>32.118000000000002</v>
      </c>
      <c r="S1884" s="101">
        <v>116</v>
      </c>
      <c r="T1884" s="101">
        <v>57.63</v>
      </c>
      <c r="U1884" s="101">
        <v>179.03</v>
      </c>
    </row>
    <row r="1885" spans="1:21" x14ac:dyDescent="0.25">
      <c r="A1885" s="60" t="s">
        <v>4823</v>
      </c>
      <c r="B1885" s="60" t="s">
        <v>1242</v>
      </c>
      <c r="C1885" s="60" t="s">
        <v>4835</v>
      </c>
      <c r="D1885" s="94">
        <v>2</v>
      </c>
      <c r="E1885" s="60" t="s">
        <v>5599</v>
      </c>
      <c r="F1885" s="25">
        <f t="shared" si="97"/>
        <v>117.40666666666668</v>
      </c>
      <c r="G1885" s="25">
        <f t="shared" si="98"/>
        <v>53.75800000000001</v>
      </c>
      <c r="H1885" s="32"/>
      <c r="I1885" s="31"/>
      <c r="J1885" s="25">
        <f t="shared" si="99"/>
        <v>81.894199999999998</v>
      </c>
      <c r="K1885" s="21"/>
      <c r="L1885" s="16"/>
      <c r="M1885" s="101">
        <v>170.27</v>
      </c>
      <c r="N1885" s="101">
        <v>17.443000000000001</v>
      </c>
      <c r="O1885" s="101">
        <v>8.1739999999999995</v>
      </c>
      <c r="P1885" s="101">
        <v>19.145</v>
      </c>
      <c r="Q1885" s="101">
        <v>21.623000000000001</v>
      </c>
      <c r="R1885" s="101">
        <v>35.628</v>
      </c>
      <c r="S1885" s="101">
        <v>134</v>
      </c>
      <c r="T1885" s="101">
        <v>53.82</v>
      </c>
      <c r="U1885" s="101">
        <v>164.4</v>
      </c>
    </row>
    <row r="1886" spans="1:21" x14ac:dyDescent="0.25">
      <c r="A1886" s="60" t="s">
        <v>4823</v>
      </c>
      <c r="B1886" s="60" t="s">
        <v>1378</v>
      </c>
      <c r="C1886" s="60" t="s">
        <v>4872</v>
      </c>
      <c r="D1886" s="94">
        <v>10</v>
      </c>
      <c r="E1886" s="60" t="s">
        <v>7139</v>
      </c>
      <c r="F1886" s="25">
        <f t="shared" si="97"/>
        <v>117.26333333333332</v>
      </c>
      <c r="G1886" s="25">
        <f t="shared" si="98"/>
        <v>37.898249999999997</v>
      </c>
      <c r="H1886" s="32"/>
      <c r="I1886" s="31"/>
      <c r="J1886" s="25">
        <f t="shared" si="99"/>
        <v>78.712999999999994</v>
      </c>
      <c r="K1886" s="21"/>
      <c r="L1886" s="16"/>
      <c r="M1886" s="101">
        <v>110.036</v>
      </c>
      <c r="N1886" s="101">
        <v>9.5939999999999994</v>
      </c>
      <c r="O1886" s="101">
        <v>13.737</v>
      </c>
      <c r="P1886" s="101">
        <v>18.225999999999999</v>
      </c>
      <c r="Q1886" s="101">
        <v>11.724</v>
      </c>
      <c r="R1886" s="101">
        <v>30.050999999999998</v>
      </c>
      <c r="S1886" s="101">
        <v>37</v>
      </c>
      <c r="T1886" s="101">
        <v>150.22999999999999</v>
      </c>
      <c r="U1886" s="101">
        <v>164.56</v>
      </c>
    </row>
    <row r="1887" spans="1:21" x14ac:dyDescent="0.25">
      <c r="A1887" s="60" t="s">
        <v>4823</v>
      </c>
      <c r="B1887" s="60" t="s">
        <v>1739</v>
      </c>
      <c r="C1887" s="60" t="s">
        <v>4913</v>
      </c>
      <c r="D1887" s="94">
        <v>18</v>
      </c>
      <c r="E1887" s="60" t="s">
        <v>9698</v>
      </c>
      <c r="F1887" s="25">
        <f t="shared" si="97"/>
        <v>117.20666666666666</v>
      </c>
      <c r="G1887" s="25">
        <f t="shared" si="98"/>
        <v>218.42600000000002</v>
      </c>
      <c r="H1887" s="32"/>
      <c r="I1887" s="31"/>
      <c r="J1887" s="25">
        <f t="shared" si="99"/>
        <v>93.714799999999997</v>
      </c>
      <c r="K1887" s="21"/>
      <c r="L1887" s="16"/>
      <c r="M1887" s="101">
        <v>696.40499999999997</v>
      </c>
      <c r="N1887" s="101">
        <v>54.335000000000001</v>
      </c>
      <c r="O1887" s="101">
        <v>92.331000000000003</v>
      </c>
      <c r="P1887" s="101">
        <v>30.632999999999999</v>
      </c>
      <c r="Q1887" s="101">
        <v>72.448999999999998</v>
      </c>
      <c r="R1887" s="101">
        <v>44.505000000000003</v>
      </c>
      <c r="S1887" s="101">
        <v>38</v>
      </c>
      <c r="T1887" s="101">
        <v>49.84</v>
      </c>
      <c r="U1887" s="101">
        <v>263.77999999999997</v>
      </c>
    </row>
    <row r="1888" spans="1:21" x14ac:dyDescent="0.25">
      <c r="A1888" s="60" t="s">
        <v>4823</v>
      </c>
      <c r="B1888" s="60" t="s">
        <v>1511</v>
      </c>
      <c r="C1888" s="60" t="s">
        <v>4885</v>
      </c>
      <c r="D1888" s="94">
        <v>11</v>
      </c>
      <c r="E1888" s="60" t="s">
        <v>7646</v>
      </c>
      <c r="F1888" s="25">
        <f t="shared" ref="F1888:F1951" si="100">SUM(S1888:U1888)/3</f>
        <v>116.92666666666666</v>
      </c>
      <c r="G1888" s="25">
        <f t="shared" ref="G1888:G1951" si="101">SUM(M1888:P1888)/4</f>
        <v>25.976749999999999</v>
      </c>
      <c r="H1888" s="32"/>
      <c r="I1888" s="31"/>
      <c r="J1888" s="25">
        <f t="shared" ref="J1888:J1951" si="102">SUM(Q1888:U1888)/5</f>
        <v>99.436000000000007</v>
      </c>
      <c r="K1888" s="21"/>
      <c r="L1888" s="16"/>
      <c r="M1888" s="101">
        <v>6.8330000000000002</v>
      </c>
      <c r="N1888" s="101">
        <v>3.754</v>
      </c>
      <c r="O1888" s="101">
        <v>34.719000000000001</v>
      </c>
      <c r="P1888" s="101">
        <v>58.600999999999999</v>
      </c>
      <c r="Q1888" s="101">
        <v>55.185000000000002</v>
      </c>
      <c r="R1888" s="101">
        <v>91.215000000000003</v>
      </c>
      <c r="S1888" s="101">
        <v>152</v>
      </c>
      <c r="T1888" s="101">
        <v>72.099999999999994</v>
      </c>
      <c r="U1888" s="101">
        <v>126.68</v>
      </c>
    </row>
    <row r="1889" spans="1:21" x14ac:dyDescent="0.25">
      <c r="A1889" s="60" t="s">
        <v>4823</v>
      </c>
      <c r="B1889" s="60" t="s">
        <v>1197</v>
      </c>
      <c r="C1889" s="60" t="s">
        <v>4885</v>
      </c>
      <c r="D1889" s="94">
        <v>11</v>
      </c>
      <c r="E1889" s="60" t="s">
        <v>7692</v>
      </c>
      <c r="F1889" s="25">
        <f t="shared" si="100"/>
        <v>116.85333333333334</v>
      </c>
      <c r="G1889" s="25">
        <f t="shared" si="101"/>
        <v>86.404500000000013</v>
      </c>
      <c r="H1889" s="32"/>
      <c r="I1889" s="31"/>
      <c r="J1889" s="25">
        <f t="shared" si="102"/>
        <v>101.988</v>
      </c>
      <c r="K1889" s="21"/>
      <c r="L1889" s="16"/>
      <c r="M1889" s="101">
        <v>82.034000000000006</v>
      </c>
      <c r="N1889" s="101">
        <v>66.787999999999997</v>
      </c>
      <c r="O1889" s="101">
        <v>73.766000000000005</v>
      </c>
      <c r="P1889" s="101">
        <v>123.03</v>
      </c>
      <c r="Q1889" s="101">
        <v>101.502</v>
      </c>
      <c r="R1889" s="101">
        <v>57.878</v>
      </c>
      <c r="S1889" s="101">
        <v>101</v>
      </c>
      <c r="T1889" s="101">
        <v>83.43</v>
      </c>
      <c r="U1889" s="101">
        <v>166.13</v>
      </c>
    </row>
    <row r="1890" spans="1:21" x14ac:dyDescent="0.25">
      <c r="A1890" s="60" t="s">
        <v>4823</v>
      </c>
      <c r="B1890" s="60" t="s">
        <v>2201</v>
      </c>
      <c r="C1890" s="60" t="s">
        <v>4908</v>
      </c>
      <c r="D1890" s="94">
        <v>16</v>
      </c>
      <c r="E1890" s="60" t="s">
        <v>9432</v>
      </c>
      <c r="F1890" s="25">
        <f t="shared" si="100"/>
        <v>116.67</v>
      </c>
      <c r="G1890" s="25">
        <f t="shared" si="101"/>
        <v>130.62825000000001</v>
      </c>
      <c r="H1890" s="32"/>
      <c r="I1890" s="31"/>
      <c r="J1890" s="25">
        <f t="shared" si="102"/>
        <v>100.21420000000001</v>
      </c>
      <c r="K1890" s="21"/>
      <c r="L1890" s="16"/>
      <c r="M1890" s="101">
        <v>30.556000000000001</v>
      </c>
      <c r="N1890" s="101">
        <v>18.556000000000001</v>
      </c>
      <c r="O1890" s="101">
        <v>36.555999999999997</v>
      </c>
      <c r="P1890" s="101">
        <v>436.84500000000003</v>
      </c>
      <c r="Q1890" s="101">
        <v>68.468000000000004</v>
      </c>
      <c r="R1890" s="101">
        <v>82.593000000000004</v>
      </c>
      <c r="S1890" s="101">
        <v>138</v>
      </c>
      <c r="T1890" s="101">
        <v>68.56</v>
      </c>
      <c r="U1890" s="101">
        <v>143.44999999999999</v>
      </c>
    </row>
    <row r="1891" spans="1:21" x14ac:dyDescent="0.25">
      <c r="A1891" s="60" t="s">
        <v>4823</v>
      </c>
      <c r="B1891" s="60" t="s">
        <v>2756</v>
      </c>
      <c r="C1891" s="60" t="s">
        <v>4852</v>
      </c>
      <c r="D1891" s="94">
        <v>6</v>
      </c>
      <c r="E1891" s="60" t="s">
        <v>6271</v>
      </c>
      <c r="F1891" s="25">
        <f t="shared" si="100"/>
        <v>115.75999999999999</v>
      </c>
      <c r="G1891" s="25">
        <f t="shared" si="101"/>
        <v>62.291250000000005</v>
      </c>
      <c r="H1891" s="32"/>
      <c r="I1891" s="31"/>
      <c r="J1891" s="25">
        <f t="shared" si="102"/>
        <v>105.58339999999998</v>
      </c>
      <c r="K1891" s="21"/>
      <c r="L1891" s="16"/>
      <c r="M1891" s="101">
        <v>72.662000000000006</v>
      </c>
      <c r="N1891" s="101">
        <v>71.045000000000002</v>
      </c>
      <c r="O1891" s="101">
        <v>76.021000000000001</v>
      </c>
      <c r="P1891" s="101">
        <v>29.437000000000001</v>
      </c>
      <c r="Q1891" s="101">
        <v>159.83000000000001</v>
      </c>
      <c r="R1891" s="101">
        <v>20.806999999999999</v>
      </c>
      <c r="S1891" s="101">
        <v>165</v>
      </c>
      <c r="T1891" s="101">
        <v>88.35</v>
      </c>
      <c r="U1891" s="101">
        <v>93.93</v>
      </c>
    </row>
    <row r="1892" spans="1:21" x14ac:dyDescent="0.25">
      <c r="A1892" s="60" t="s">
        <v>4823</v>
      </c>
      <c r="B1892" s="60" t="s">
        <v>2570</v>
      </c>
      <c r="C1892" s="60" t="s">
        <v>4907</v>
      </c>
      <c r="D1892" s="94">
        <v>16</v>
      </c>
      <c r="E1892" s="60" t="s">
        <v>8980</v>
      </c>
      <c r="F1892" s="25">
        <f t="shared" si="100"/>
        <v>115.63</v>
      </c>
      <c r="G1892" s="25">
        <f t="shared" si="101"/>
        <v>48.48</v>
      </c>
      <c r="H1892" s="32"/>
      <c r="I1892" s="31"/>
      <c r="J1892" s="25">
        <f t="shared" si="102"/>
        <v>84.703999999999994</v>
      </c>
      <c r="K1892" s="21"/>
      <c r="L1892" s="16"/>
      <c r="M1892" s="101">
        <v>46.430999999999997</v>
      </c>
      <c r="N1892" s="101">
        <v>10.913</v>
      </c>
      <c r="O1892" s="101">
        <v>87.238</v>
      </c>
      <c r="P1892" s="101">
        <v>49.338000000000001</v>
      </c>
      <c r="Q1892" s="101">
        <v>50.186999999999998</v>
      </c>
      <c r="R1892" s="101">
        <v>26.443000000000001</v>
      </c>
      <c r="S1892" s="101">
        <v>51</v>
      </c>
      <c r="T1892" s="101">
        <v>135.49</v>
      </c>
      <c r="U1892" s="101">
        <v>160.4</v>
      </c>
    </row>
    <row r="1893" spans="1:21" x14ac:dyDescent="0.25">
      <c r="A1893" s="60" t="s">
        <v>4823</v>
      </c>
      <c r="B1893" s="60" t="s">
        <v>1913</v>
      </c>
      <c r="C1893" s="60" t="s">
        <v>4897</v>
      </c>
      <c r="D1893" s="94">
        <v>15</v>
      </c>
      <c r="E1893" s="60" t="s">
        <v>8384</v>
      </c>
      <c r="F1893" s="25">
        <f t="shared" si="100"/>
        <v>115.57333333333334</v>
      </c>
      <c r="G1893" s="25">
        <f t="shared" si="101"/>
        <v>89.855500000000006</v>
      </c>
      <c r="H1893" s="32"/>
      <c r="I1893" s="31"/>
      <c r="J1893" s="25">
        <f t="shared" si="102"/>
        <v>108.28920000000001</v>
      </c>
      <c r="K1893" s="21"/>
      <c r="L1893" s="16"/>
      <c r="M1893" s="101">
        <v>52.024000000000001</v>
      </c>
      <c r="N1893" s="101">
        <v>76.751000000000005</v>
      </c>
      <c r="O1893" s="101">
        <v>159.33799999999999</v>
      </c>
      <c r="P1893" s="101">
        <v>71.308999999999997</v>
      </c>
      <c r="Q1893" s="101">
        <v>141.916</v>
      </c>
      <c r="R1893" s="101">
        <v>52.81</v>
      </c>
      <c r="S1893" s="101">
        <v>92</v>
      </c>
      <c r="T1893" s="101">
        <v>75.989999999999995</v>
      </c>
      <c r="U1893" s="101">
        <v>178.73</v>
      </c>
    </row>
    <row r="1894" spans="1:21" x14ac:dyDescent="0.25">
      <c r="A1894" s="60" t="s">
        <v>4823</v>
      </c>
      <c r="B1894" s="60" t="s">
        <v>2277</v>
      </c>
      <c r="C1894" s="60" t="s">
        <v>4907</v>
      </c>
      <c r="D1894" s="94">
        <v>16</v>
      </c>
      <c r="E1894" s="60" t="s">
        <v>8860</v>
      </c>
      <c r="F1894" s="25">
        <f t="shared" si="100"/>
        <v>115.17333333333335</v>
      </c>
      <c r="G1894" s="25">
        <f t="shared" si="101"/>
        <v>32.985750000000003</v>
      </c>
      <c r="H1894" s="32"/>
      <c r="I1894" s="31"/>
      <c r="J1894" s="25">
        <f t="shared" si="102"/>
        <v>69.611200000000011</v>
      </c>
      <c r="K1894" s="21"/>
      <c r="L1894" s="16"/>
      <c r="M1894" s="101">
        <v>3.0880000000000001</v>
      </c>
      <c r="N1894" s="101" t="s">
        <v>5176</v>
      </c>
      <c r="O1894" s="101">
        <v>24.34</v>
      </c>
      <c r="P1894" s="101">
        <v>104.515</v>
      </c>
      <c r="Q1894" s="101">
        <v>2.536</v>
      </c>
      <c r="R1894" s="101" t="s">
        <v>5176</v>
      </c>
      <c r="S1894" s="101">
        <v>335</v>
      </c>
      <c r="T1894" s="101">
        <v>0.1</v>
      </c>
      <c r="U1894" s="101">
        <v>10.42</v>
      </c>
    </row>
    <row r="1895" spans="1:21" x14ac:dyDescent="0.25">
      <c r="A1895" s="60" t="s">
        <v>4823</v>
      </c>
      <c r="B1895" s="60" t="s">
        <v>1956</v>
      </c>
      <c r="C1895" s="60" t="s">
        <v>4885</v>
      </c>
      <c r="D1895" s="94">
        <v>11</v>
      </c>
      <c r="E1895" s="60" t="s">
        <v>7665</v>
      </c>
      <c r="F1895" s="25">
        <f t="shared" si="100"/>
        <v>115.03333333333335</v>
      </c>
      <c r="G1895" s="25">
        <f t="shared" si="101"/>
        <v>35.451499999999996</v>
      </c>
      <c r="H1895" s="32"/>
      <c r="I1895" s="31"/>
      <c r="J1895" s="25">
        <f t="shared" si="102"/>
        <v>79.782600000000002</v>
      </c>
      <c r="K1895" s="21"/>
      <c r="L1895" s="16"/>
      <c r="M1895" s="101">
        <v>49.168999999999997</v>
      </c>
      <c r="N1895" s="101">
        <v>31.106999999999999</v>
      </c>
      <c r="O1895" s="101">
        <v>25.294</v>
      </c>
      <c r="P1895" s="101">
        <v>36.235999999999997</v>
      </c>
      <c r="Q1895" s="101">
        <v>17.739999999999998</v>
      </c>
      <c r="R1895" s="101">
        <v>36.073</v>
      </c>
      <c r="S1895" s="101">
        <v>23</v>
      </c>
      <c r="T1895" s="101">
        <v>191.61</v>
      </c>
      <c r="U1895" s="101">
        <v>130.49</v>
      </c>
    </row>
    <row r="1896" spans="1:21" x14ac:dyDescent="0.25">
      <c r="A1896" s="60" t="s">
        <v>4823</v>
      </c>
      <c r="B1896" s="60" t="s">
        <v>3834</v>
      </c>
      <c r="C1896" s="60" t="s">
        <v>4851</v>
      </c>
      <c r="D1896" s="94">
        <v>6</v>
      </c>
      <c r="E1896" s="60" t="s">
        <v>6140</v>
      </c>
      <c r="F1896" s="25">
        <f t="shared" si="100"/>
        <v>114.96</v>
      </c>
      <c r="G1896" s="25">
        <f t="shared" si="101"/>
        <v>8.5677500000000002</v>
      </c>
      <c r="H1896" s="32"/>
      <c r="I1896" s="31"/>
      <c r="J1896" s="25">
        <f t="shared" si="102"/>
        <v>71.936199999999985</v>
      </c>
      <c r="K1896" s="21"/>
      <c r="L1896" s="16"/>
      <c r="M1896" s="101" t="s">
        <v>5176</v>
      </c>
      <c r="N1896" s="101" t="s">
        <v>5176</v>
      </c>
      <c r="O1896" s="101" t="s">
        <v>5176</v>
      </c>
      <c r="P1896" s="101">
        <v>34.271000000000001</v>
      </c>
      <c r="Q1896" s="101">
        <v>14.801</v>
      </c>
      <c r="R1896" s="101" t="s">
        <v>5176</v>
      </c>
      <c r="S1896" s="101">
        <v>127</v>
      </c>
      <c r="T1896" s="101">
        <v>200.23</v>
      </c>
      <c r="U1896" s="101">
        <v>17.649999999999999</v>
      </c>
    </row>
    <row r="1897" spans="1:21" x14ac:dyDescent="0.25">
      <c r="A1897" s="60" t="s">
        <v>4823</v>
      </c>
      <c r="B1897" s="60" t="s">
        <v>1264</v>
      </c>
      <c r="C1897" s="60" t="s">
        <v>4897</v>
      </c>
      <c r="D1897" s="94">
        <v>15</v>
      </c>
      <c r="E1897" s="60" t="s">
        <v>8316</v>
      </c>
      <c r="F1897" s="25">
        <f t="shared" si="100"/>
        <v>114.82</v>
      </c>
      <c r="G1897" s="25">
        <f t="shared" si="101"/>
        <v>246.09450000000001</v>
      </c>
      <c r="H1897" s="32"/>
      <c r="I1897" s="31"/>
      <c r="J1897" s="25">
        <f t="shared" si="102"/>
        <v>193.3074</v>
      </c>
      <c r="K1897" s="21"/>
      <c r="L1897" s="16"/>
      <c r="M1897" s="101">
        <v>110.645</v>
      </c>
      <c r="N1897" s="101">
        <v>117.68</v>
      </c>
      <c r="O1897" s="101">
        <v>555.673</v>
      </c>
      <c r="P1897" s="101">
        <v>200.38</v>
      </c>
      <c r="Q1897" s="101">
        <v>585.68600000000004</v>
      </c>
      <c r="R1897" s="101">
        <v>36.390999999999998</v>
      </c>
      <c r="S1897" s="101">
        <v>59</v>
      </c>
      <c r="T1897" s="101">
        <v>121.52</v>
      </c>
      <c r="U1897" s="101">
        <v>163.94</v>
      </c>
    </row>
    <row r="1898" spans="1:21" x14ac:dyDescent="0.25">
      <c r="A1898" s="60" t="s">
        <v>4823</v>
      </c>
      <c r="B1898" s="60" t="s">
        <v>2148</v>
      </c>
      <c r="C1898" s="60" t="s">
        <v>4908</v>
      </c>
      <c r="D1898" s="94">
        <v>16</v>
      </c>
      <c r="E1898" s="60" t="s">
        <v>9283</v>
      </c>
      <c r="F1898" s="25">
        <f t="shared" si="100"/>
        <v>114.79666666666667</v>
      </c>
      <c r="G1898" s="25">
        <f t="shared" si="101"/>
        <v>363.50175000000002</v>
      </c>
      <c r="H1898" s="32"/>
      <c r="I1898" s="31"/>
      <c r="J1898" s="25">
        <f t="shared" si="102"/>
        <v>89.592000000000013</v>
      </c>
      <c r="K1898" s="21"/>
      <c r="L1898" s="16"/>
      <c r="M1898" s="101">
        <v>35.497</v>
      </c>
      <c r="N1898" s="101">
        <v>52.078000000000003</v>
      </c>
      <c r="O1898" s="101">
        <v>1319.0550000000001</v>
      </c>
      <c r="P1898" s="101">
        <v>47.377000000000002</v>
      </c>
      <c r="Q1898" s="101">
        <v>56.613</v>
      </c>
      <c r="R1898" s="101">
        <v>46.957000000000001</v>
      </c>
      <c r="S1898" s="101">
        <v>110</v>
      </c>
      <c r="T1898" s="101">
        <v>87.93</v>
      </c>
      <c r="U1898" s="101">
        <v>146.46</v>
      </c>
    </row>
    <row r="1899" spans="1:21" x14ac:dyDescent="0.25">
      <c r="A1899" s="60" t="s">
        <v>4823</v>
      </c>
      <c r="B1899" s="60" t="s">
        <v>1907</v>
      </c>
      <c r="C1899" s="60" t="s">
        <v>4850</v>
      </c>
      <c r="D1899" s="94">
        <v>5</v>
      </c>
      <c r="E1899" s="60" t="s">
        <v>5988</v>
      </c>
      <c r="F1899" s="25">
        <f t="shared" si="100"/>
        <v>114.73333333333335</v>
      </c>
      <c r="G1899" s="25">
        <f t="shared" si="101"/>
        <v>44.150500000000001</v>
      </c>
      <c r="H1899" s="32"/>
      <c r="I1899" s="31"/>
      <c r="J1899" s="25">
        <f t="shared" si="102"/>
        <v>98.8232</v>
      </c>
      <c r="K1899" s="21"/>
      <c r="L1899" s="16"/>
      <c r="M1899" s="101">
        <v>33.082000000000001</v>
      </c>
      <c r="N1899" s="101">
        <v>88.120999999999995</v>
      </c>
      <c r="O1899" s="101">
        <v>22.420999999999999</v>
      </c>
      <c r="P1899" s="101">
        <v>32.978000000000002</v>
      </c>
      <c r="Q1899" s="101">
        <v>17.785</v>
      </c>
      <c r="R1899" s="101">
        <v>132.131</v>
      </c>
      <c r="S1899" s="101">
        <v>131</v>
      </c>
      <c r="T1899" s="101">
        <v>173.48</v>
      </c>
      <c r="U1899" s="101">
        <v>39.72</v>
      </c>
    </row>
    <row r="1900" spans="1:21" x14ac:dyDescent="0.25">
      <c r="A1900" s="60" t="s">
        <v>4823</v>
      </c>
      <c r="B1900" s="60" t="s">
        <v>2073</v>
      </c>
      <c r="C1900" s="60" t="s">
        <v>4894</v>
      </c>
      <c r="D1900" s="94">
        <v>13</v>
      </c>
      <c r="E1900" s="60" t="s">
        <v>8085</v>
      </c>
      <c r="F1900" s="25">
        <f t="shared" si="100"/>
        <v>114.63</v>
      </c>
      <c r="G1900" s="25">
        <f t="shared" si="101"/>
        <v>36.610750000000003</v>
      </c>
      <c r="H1900" s="32"/>
      <c r="I1900" s="31"/>
      <c r="J1900" s="25">
        <f t="shared" si="102"/>
        <v>79.107600000000005</v>
      </c>
      <c r="K1900" s="21"/>
      <c r="L1900" s="16"/>
      <c r="M1900" s="101">
        <v>26.661000000000001</v>
      </c>
      <c r="N1900" s="101">
        <v>62.926000000000002</v>
      </c>
      <c r="O1900" s="101">
        <v>17.091999999999999</v>
      </c>
      <c r="P1900" s="101">
        <v>39.764000000000003</v>
      </c>
      <c r="Q1900" s="101">
        <v>26.748999999999999</v>
      </c>
      <c r="R1900" s="101">
        <v>24.899000000000001</v>
      </c>
      <c r="S1900" s="101">
        <v>181</v>
      </c>
      <c r="T1900" s="101">
        <v>46.89</v>
      </c>
      <c r="U1900" s="101">
        <v>116</v>
      </c>
    </row>
    <row r="1901" spans="1:21" x14ac:dyDescent="0.25">
      <c r="A1901" s="60" t="s">
        <v>4823</v>
      </c>
      <c r="B1901" s="60" t="s">
        <v>3106</v>
      </c>
      <c r="C1901" s="60" t="s">
        <v>4835</v>
      </c>
      <c r="D1901" s="94">
        <v>2</v>
      </c>
      <c r="E1901" s="60" t="s">
        <v>5592</v>
      </c>
      <c r="F1901" s="25">
        <f t="shared" si="100"/>
        <v>114.31333333333333</v>
      </c>
      <c r="G1901" s="25">
        <f t="shared" si="101"/>
        <v>49.859749999999998</v>
      </c>
      <c r="H1901" s="32"/>
      <c r="I1901" s="31"/>
      <c r="J1901" s="25">
        <f t="shared" si="102"/>
        <v>84.428400000000011</v>
      </c>
      <c r="K1901" s="21"/>
      <c r="L1901" s="16"/>
      <c r="M1901" s="101">
        <v>111.568</v>
      </c>
      <c r="N1901" s="101">
        <v>6.6000000000000003E-2</v>
      </c>
      <c r="O1901" s="101">
        <v>7.8739999999999997</v>
      </c>
      <c r="P1901" s="101">
        <v>79.930999999999997</v>
      </c>
      <c r="Q1901" s="101">
        <v>72.385000000000005</v>
      </c>
      <c r="R1901" s="101">
        <v>6.8170000000000002</v>
      </c>
      <c r="S1901" s="101">
        <v>1</v>
      </c>
      <c r="T1901" s="101">
        <v>180.59</v>
      </c>
      <c r="U1901" s="101">
        <v>161.35</v>
      </c>
    </row>
    <row r="1902" spans="1:21" x14ac:dyDescent="0.25">
      <c r="A1902" s="60" t="s">
        <v>4823</v>
      </c>
      <c r="B1902" s="60" t="s">
        <v>2595</v>
      </c>
      <c r="C1902" s="60" t="s">
        <v>4918</v>
      </c>
      <c r="D1902" s="94">
        <v>20</v>
      </c>
      <c r="E1902" s="60" t="s">
        <v>9970</v>
      </c>
      <c r="F1902" s="25">
        <f t="shared" si="100"/>
        <v>114.08333333333333</v>
      </c>
      <c r="G1902" s="25">
        <f t="shared" si="101"/>
        <v>25.649500000000003</v>
      </c>
      <c r="H1902" s="32"/>
      <c r="I1902" s="31"/>
      <c r="J1902" s="25">
        <f t="shared" si="102"/>
        <v>75.326999999999998</v>
      </c>
      <c r="K1902" s="21"/>
      <c r="L1902" s="16"/>
      <c r="M1902" s="101">
        <v>17.326000000000001</v>
      </c>
      <c r="N1902" s="101">
        <v>57.686999999999998</v>
      </c>
      <c r="O1902" s="101">
        <v>14.167</v>
      </c>
      <c r="P1902" s="101">
        <v>13.417999999999999</v>
      </c>
      <c r="Q1902" s="101">
        <v>13.364000000000001</v>
      </c>
      <c r="R1902" s="101">
        <v>21.021000000000001</v>
      </c>
      <c r="S1902" s="101">
        <v>28</v>
      </c>
      <c r="T1902" s="101">
        <v>50.5</v>
      </c>
      <c r="U1902" s="101">
        <v>263.75</v>
      </c>
    </row>
    <row r="1903" spans="1:21" x14ac:dyDescent="0.25">
      <c r="A1903" s="60" t="s">
        <v>4823</v>
      </c>
      <c r="B1903" s="60" t="s">
        <v>2271</v>
      </c>
      <c r="C1903" s="60" t="s">
        <v>4913</v>
      </c>
      <c r="D1903" s="94">
        <v>18</v>
      </c>
      <c r="E1903" s="60" t="s">
        <v>9740</v>
      </c>
      <c r="F1903" s="25">
        <f t="shared" si="100"/>
        <v>113.93333333333334</v>
      </c>
      <c r="G1903" s="25">
        <f t="shared" si="101"/>
        <v>66.459499999999991</v>
      </c>
      <c r="H1903" s="32"/>
      <c r="I1903" s="31"/>
      <c r="J1903" s="25">
        <f t="shared" si="102"/>
        <v>88.543399999999991</v>
      </c>
      <c r="K1903" s="21"/>
      <c r="L1903" s="16"/>
      <c r="M1903" s="101">
        <v>49.845999999999997</v>
      </c>
      <c r="N1903" s="101">
        <v>64.605000000000004</v>
      </c>
      <c r="O1903" s="101">
        <v>62.256999999999998</v>
      </c>
      <c r="P1903" s="101">
        <v>89.13</v>
      </c>
      <c r="Q1903" s="101">
        <v>82.180999999999997</v>
      </c>
      <c r="R1903" s="101">
        <v>18.736000000000001</v>
      </c>
      <c r="S1903" s="101">
        <v>78</v>
      </c>
      <c r="T1903" s="101">
        <v>35.92</v>
      </c>
      <c r="U1903" s="101">
        <v>227.88</v>
      </c>
    </row>
    <row r="1904" spans="1:21" x14ac:dyDescent="0.25">
      <c r="A1904" s="60" t="s">
        <v>4823</v>
      </c>
      <c r="B1904" s="60" t="s">
        <v>1727</v>
      </c>
      <c r="C1904" s="60" t="s">
        <v>4911</v>
      </c>
      <c r="D1904" s="94">
        <v>17</v>
      </c>
      <c r="E1904" s="60" t="s">
        <v>9575</v>
      </c>
      <c r="F1904" s="25">
        <f t="shared" si="100"/>
        <v>113.86666666666667</v>
      </c>
      <c r="G1904" s="25">
        <f t="shared" si="101"/>
        <v>1.63975</v>
      </c>
      <c r="H1904" s="32"/>
      <c r="I1904" s="31"/>
      <c r="J1904" s="25">
        <f t="shared" si="102"/>
        <v>93.393599999999992</v>
      </c>
      <c r="K1904" s="21"/>
      <c r="L1904" s="16"/>
      <c r="M1904" s="101">
        <v>3.7970000000000002</v>
      </c>
      <c r="N1904" s="101" t="s">
        <v>5176</v>
      </c>
      <c r="O1904" s="101" t="s">
        <v>5176</v>
      </c>
      <c r="P1904" s="101">
        <v>2.762</v>
      </c>
      <c r="Q1904" s="101">
        <v>90.093999999999994</v>
      </c>
      <c r="R1904" s="101">
        <v>35.274000000000001</v>
      </c>
      <c r="S1904" s="101">
        <v>118</v>
      </c>
      <c r="T1904" s="101">
        <v>33.75</v>
      </c>
      <c r="U1904" s="101">
        <v>189.85</v>
      </c>
    </row>
    <row r="1905" spans="1:21" x14ac:dyDescent="0.25">
      <c r="A1905" s="60" t="s">
        <v>4823</v>
      </c>
      <c r="B1905" s="60" t="s">
        <v>2617</v>
      </c>
      <c r="C1905" s="60" t="s">
        <v>4894</v>
      </c>
      <c r="D1905" s="94">
        <v>13</v>
      </c>
      <c r="E1905" s="60" t="s">
        <v>8053</v>
      </c>
      <c r="F1905" s="25">
        <f t="shared" si="100"/>
        <v>113.68666666666667</v>
      </c>
      <c r="G1905" s="25">
        <f t="shared" si="101"/>
        <v>9.8017500000000002</v>
      </c>
      <c r="H1905" s="32"/>
      <c r="I1905" s="31"/>
      <c r="J1905" s="25">
        <f t="shared" si="102"/>
        <v>71.897199999999998</v>
      </c>
      <c r="K1905" s="21"/>
      <c r="L1905" s="16"/>
      <c r="M1905" s="101">
        <v>4.8230000000000004</v>
      </c>
      <c r="N1905" s="101">
        <v>7.1539999999999999</v>
      </c>
      <c r="O1905" s="101">
        <v>12.3</v>
      </c>
      <c r="P1905" s="101">
        <v>14.93</v>
      </c>
      <c r="Q1905" s="101">
        <v>3.2410000000000001</v>
      </c>
      <c r="R1905" s="101">
        <v>15.185</v>
      </c>
      <c r="S1905" s="101">
        <v>4</v>
      </c>
      <c r="T1905" s="101">
        <v>114.37</v>
      </c>
      <c r="U1905" s="101">
        <v>222.69</v>
      </c>
    </row>
    <row r="1906" spans="1:21" x14ac:dyDescent="0.25">
      <c r="A1906" s="60" t="s">
        <v>4823</v>
      </c>
      <c r="B1906" s="60" t="s">
        <v>3947</v>
      </c>
      <c r="C1906" s="60" t="s">
        <v>4907</v>
      </c>
      <c r="D1906" s="94">
        <v>16</v>
      </c>
      <c r="E1906" s="60" t="s">
        <v>8964</v>
      </c>
      <c r="F1906" s="25">
        <f t="shared" si="100"/>
        <v>113.64666666666666</v>
      </c>
      <c r="G1906" s="25">
        <f t="shared" si="101"/>
        <v>65.895749999999992</v>
      </c>
      <c r="H1906" s="32"/>
      <c r="I1906" s="31"/>
      <c r="J1906" s="25">
        <f t="shared" si="102"/>
        <v>78.02000000000001</v>
      </c>
      <c r="K1906" s="21"/>
      <c r="L1906" s="16"/>
      <c r="M1906" s="101">
        <v>2.508</v>
      </c>
      <c r="N1906" s="101">
        <v>78.119</v>
      </c>
      <c r="O1906" s="101">
        <v>95.558000000000007</v>
      </c>
      <c r="P1906" s="101">
        <v>87.397999999999996</v>
      </c>
      <c r="Q1906" s="101">
        <v>41.621000000000002</v>
      </c>
      <c r="R1906" s="101">
        <v>7.5389999999999997</v>
      </c>
      <c r="S1906" s="101">
        <v>85</v>
      </c>
      <c r="T1906" s="101">
        <v>83.53</v>
      </c>
      <c r="U1906" s="101">
        <v>172.41</v>
      </c>
    </row>
    <row r="1907" spans="1:21" x14ac:dyDescent="0.25">
      <c r="A1907" s="60" t="s">
        <v>4823</v>
      </c>
      <c r="B1907" s="60" t="s">
        <v>1708</v>
      </c>
      <c r="C1907" s="60" t="s">
        <v>4880</v>
      </c>
      <c r="D1907" s="94">
        <v>11</v>
      </c>
      <c r="E1907" s="60" t="s">
        <v>7495</v>
      </c>
      <c r="F1907" s="25">
        <f t="shared" si="100"/>
        <v>113.29666666666667</v>
      </c>
      <c r="G1907" s="25">
        <f t="shared" si="101"/>
        <v>60.582999999999998</v>
      </c>
      <c r="H1907" s="32"/>
      <c r="I1907" s="31"/>
      <c r="J1907" s="25">
        <f t="shared" si="102"/>
        <v>134.28119999999998</v>
      </c>
      <c r="K1907" s="21"/>
      <c r="L1907" s="16"/>
      <c r="M1907" s="101">
        <v>36.683999999999997</v>
      </c>
      <c r="N1907" s="101">
        <v>46.110999999999997</v>
      </c>
      <c r="O1907" s="101">
        <v>70.22</v>
      </c>
      <c r="P1907" s="101">
        <v>89.316999999999993</v>
      </c>
      <c r="Q1907" s="101">
        <v>227.21299999999999</v>
      </c>
      <c r="R1907" s="101">
        <v>104.303</v>
      </c>
      <c r="S1907" s="101">
        <v>77</v>
      </c>
      <c r="T1907" s="101">
        <v>72.45</v>
      </c>
      <c r="U1907" s="101">
        <v>190.44</v>
      </c>
    </row>
    <row r="1908" spans="1:21" x14ac:dyDescent="0.25">
      <c r="A1908" s="60" t="s">
        <v>4823</v>
      </c>
      <c r="B1908" s="60" t="s">
        <v>3620</v>
      </c>
      <c r="C1908" s="60" t="s">
        <v>4878</v>
      </c>
      <c r="D1908" s="94">
        <v>11</v>
      </c>
      <c r="E1908" s="60" t="s">
        <v>7368</v>
      </c>
      <c r="F1908" s="25">
        <f t="shared" si="100"/>
        <v>113.02666666666666</v>
      </c>
      <c r="G1908" s="25">
        <f t="shared" si="101"/>
        <v>97.986750000000001</v>
      </c>
      <c r="H1908" s="32"/>
      <c r="I1908" s="31"/>
      <c r="J1908" s="25">
        <f t="shared" si="102"/>
        <v>80.486400000000003</v>
      </c>
      <c r="K1908" s="21"/>
      <c r="L1908" s="16"/>
      <c r="M1908" s="101">
        <v>61.892000000000003</v>
      </c>
      <c r="N1908" s="101" t="s">
        <v>5176</v>
      </c>
      <c r="O1908" s="101">
        <v>34.179000000000002</v>
      </c>
      <c r="P1908" s="101">
        <v>295.87599999999998</v>
      </c>
      <c r="Q1908" s="101">
        <v>46.451999999999998</v>
      </c>
      <c r="R1908" s="101">
        <v>16.899999999999999</v>
      </c>
      <c r="S1908" s="101">
        <v>7</v>
      </c>
      <c r="T1908" s="101">
        <v>102.55</v>
      </c>
      <c r="U1908" s="101">
        <v>229.53</v>
      </c>
    </row>
    <row r="1909" spans="1:21" x14ac:dyDescent="0.25">
      <c r="A1909" s="60" t="s">
        <v>4823</v>
      </c>
      <c r="B1909" s="60" t="s">
        <v>1297</v>
      </c>
      <c r="C1909" s="60" t="s">
        <v>4891</v>
      </c>
      <c r="D1909" s="94">
        <v>12</v>
      </c>
      <c r="E1909" s="60" t="s">
        <v>7950</v>
      </c>
      <c r="F1909" s="25">
        <f t="shared" si="100"/>
        <v>112.91666666666667</v>
      </c>
      <c r="G1909" s="25">
        <f t="shared" si="101"/>
        <v>40.283500000000004</v>
      </c>
      <c r="H1909" s="32"/>
      <c r="I1909" s="31"/>
      <c r="J1909" s="25">
        <f t="shared" si="102"/>
        <v>70.509600000000006</v>
      </c>
      <c r="K1909" s="21"/>
      <c r="L1909" s="16"/>
      <c r="M1909" s="101">
        <v>3.5649999999999999</v>
      </c>
      <c r="N1909" s="101">
        <v>3.4319999999999999</v>
      </c>
      <c r="O1909" s="101">
        <v>153.32499999999999</v>
      </c>
      <c r="P1909" s="101">
        <v>0.81200000000000006</v>
      </c>
      <c r="Q1909" s="101">
        <v>10.076000000000001</v>
      </c>
      <c r="R1909" s="101">
        <v>3.722</v>
      </c>
      <c r="S1909" s="101">
        <v>154</v>
      </c>
      <c r="T1909" s="101">
        <v>31.71</v>
      </c>
      <c r="U1909" s="101">
        <v>153.04</v>
      </c>
    </row>
    <row r="1910" spans="1:21" x14ac:dyDescent="0.25">
      <c r="A1910" s="60" t="s">
        <v>4823</v>
      </c>
      <c r="B1910" s="60" t="s">
        <v>2671</v>
      </c>
      <c r="C1910" s="60" t="s">
        <v>4910</v>
      </c>
      <c r="D1910" s="94">
        <v>17</v>
      </c>
      <c r="E1910" s="60" t="s">
        <v>9554</v>
      </c>
      <c r="F1910" s="25">
        <f t="shared" si="100"/>
        <v>112.88333333333334</v>
      </c>
      <c r="G1910" s="25">
        <f t="shared" si="101"/>
        <v>258.55324999999999</v>
      </c>
      <c r="H1910" s="32"/>
      <c r="I1910" s="31"/>
      <c r="J1910" s="25">
        <f t="shared" si="102"/>
        <v>115.6902</v>
      </c>
      <c r="K1910" s="21"/>
      <c r="L1910" s="16"/>
      <c r="M1910" s="101">
        <v>339.8</v>
      </c>
      <c r="N1910" s="101">
        <v>257.34300000000002</v>
      </c>
      <c r="O1910" s="101">
        <v>214.655</v>
      </c>
      <c r="P1910" s="101">
        <v>222.41499999999999</v>
      </c>
      <c r="Q1910" s="101">
        <v>127.727</v>
      </c>
      <c r="R1910" s="101">
        <v>112.074</v>
      </c>
      <c r="S1910" s="101">
        <v>130</v>
      </c>
      <c r="T1910" s="101">
        <v>120.73</v>
      </c>
      <c r="U1910" s="101">
        <v>87.92</v>
      </c>
    </row>
    <row r="1911" spans="1:21" x14ac:dyDescent="0.25">
      <c r="A1911" s="60" t="s">
        <v>4823</v>
      </c>
      <c r="B1911" s="60" t="s">
        <v>2947</v>
      </c>
      <c r="C1911" s="60" t="s">
        <v>4913</v>
      </c>
      <c r="D1911" s="94">
        <v>18</v>
      </c>
      <c r="E1911" s="60" t="s">
        <v>9609</v>
      </c>
      <c r="F1911" s="25">
        <f t="shared" si="100"/>
        <v>112.62</v>
      </c>
      <c r="G1911" s="25">
        <f t="shared" si="101"/>
        <v>44.566749999999999</v>
      </c>
      <c r="H1911" s="32"/>
      <c r="I1911" s="31"/>
      <c r="J1911" s="25">
        <f t="shared" si="102"/>
        <v>106.7576</v>
      </c>
      <c r="K1911" s="21"/>
      <c r="L1911" s="16"/>
      <c r="M1911" s="101">
        <v>19.689</v>
      </c>
      <c r="N1911" s="101">
        <v>31.664000000000001</v>
      </c>
      <c r="O1911" s="101">
        <v>31.635000000000002</v>
      </c>
      <c r="P1911" s="101">
        <v>95.278999999999996</v>
      </c>
      <c r="Q1911" s="101">
        <v>87.076999999999998</v>
      </c>
      <c r="R1911" s="101">
        <v>108.851</v>
      </c>
      <c r="S1911" s="101">
        <v>57</v>
      </c>
      <c r="T1911" s="101">
        <v>41.46</v>
      </c>
      <c r="U1911" s="101">
        <v>239.4</v>
      </c>
    </row>
    <row r="1912" spans="1:21" x14ac:dyDescent="0.25">
      <c r="A1912" s="60" t="s">
        <v>4823</v>
      </c>
      <c r="B1912" s="60" t="s">
        <v>700</v>
      </c>
      <c r="C1912" s="60" t="s">
        <v>4908</v>
      </c>
      <c r="D1912" s="94">
        <v>16</v>
      </c>
      <c r="E1912" s="60" t="s">
        <v>9285</v>
      </c>
      <c r="F1912" s="25">
        <f t="shared" si="100"/>
        <v>112.46</v>
      </c>
      <c r="G1912" s="25">
        <f t="shared" si="101"/>
        <v>34.387750000000004</v>
      </c>
      <c r="H1912" s="32"/>
      <c r="I1912" s="31"/>
      <c r="J1912" s="25">
        <f t="shared" si="102"/>
        <v>86.317800000000005</v>
      </c>
      <c r="K1912" s="21"/>
      <c r="L1912" s="16"/>
      <c r="M1912" s="101">
        <v>38.26</v>
      </c>
      <c r="N1912" s="101">
        <v>42.82</v>
      </c>
      <c r="O1912" s="101">
        <v>25.521999999999998</v>
      </c>
      <c r="P1912" s="101">
        <v>30.949000000000002</v>
      </c>
      <c r="Q1912" s="101">
        <v>54.39</v>
      </c>
      <c r="R1912" s="101">
        <v>39.819000000000003</v>
      </c>
      <c r="S1912" s="101">
        <v>102</v>
      </c>
      <c r="T1912" s="101">
        <v>79.66</v>
      </c>
      <c r="U1912" s="101">
        <v>155.72</v>
      </c>
    </row>
    <row r="1913" spans="1:21" x14ac:dyDescent="0.25">
      <c r="A1913" s="60" t="s">
        <v>4823</v>
      </c>
      <c r="B1913" s="60" t="s">
        <v>1866</v>
      </c>
      <c r="C1913" s="60" t="s">
        <v>4907</v>
      </c>
      <c r="D1913" s="94">
        <v>16</v>
      </c>
      <c r="E1913" s="60" t="s">
        <v>9169</v>
      </c>
      <c r="F1913" s="25">
        <f t="shared" si="100"/>
        <v>111.92333333333333</v>
      </c>
      <c r="G1913" s="25">
        <f t="shared" si="101"/>
        <v>65.382750000000001</v>
      </c>
      <c r="H1913" s="32"/>
      <c r="I1913" s="31"/>
      <c r="J1913" s="25">
        <f t="shared" si="102"/>
        <v>76.891199999999998</v>
      </c>
      <c r="K1913" s="21"/>
      <c r="L1913" s="16"/>
      <c r="M1913" s="101">
        <v>170.922</v>
      </c>
      <c r="N1913" s="101">
        <v>19.579000000000001</v>
      </c>
      <c r="O1913" s="101">
        <v>48.116999999999997</v>
      </c>
      <c r="P1913" s="101">
        <v>22.913</v>
      </c>
      <c r="Q1913" s="101">
        <v>36.28</v>
      </c>
      <c r="R1913" s="101">
        <v>12.406000000000001</v>
      </c>
      <c r="S1913" s="101">
        <v>42</v>
      </c>
      <c r="T1913" s="101">
        <v>36.9</v>
      </c>
      <c r="U1913" s="101">
        <v>256.87</v>
      </c>
    </row>
    <row r="1914" spans="1:21" x14ac:dyDescent="0.25">
      <c r="A1914" s="60" t="s">
        <v>4823</v>
      </c>
      <c r="B1914" s="60" t="s">
        <v>1738</v>
      </c>
      <c r="C1914" s="60" t="s">
        <v>4900</v>
      </c>
      <c r="D1914" s="94">
        <v>15</v>
      </c>
      <c r="E1914" s="60" t="s">
        <v>8497</v>
      </c>
      <c r="F1914" s="25">
        <f t="shared" si="100"/>
        <v>111.89999999999999</v>
      </c>
      <c r="G1914" s="25">
        <f t="shared" si="101"/>
        <v>79.961500000000001</v>
      </c>
      <c r="H1914" s="32"/>
      <c r="I1914" s="31"/>
      <c r="J1914" s="25">
        <f t="shared" si="102"/>
        <v>95.70259999999999</v>
      </c>
      <c r="K1914" s="21"/>
      <c r="L1914" s="16"/>
      <c r="M1914" s="101">
        <v>69.489000000000004</v>
      </c>
      <c r="N1914" s="101">
        <v>63.426000000000002</v>
      </c>
      <c r="O1914" s="101">
        <v>101.226</v>
      </c>
      <c r="P1914" s="101">
        <v>85.704999999999998</v>
      </c>
      <c r="Q1914" s="101">
        <v>90.346000000000004</v>
      </c>
      <c r="R1914" s="101">
        <v>52.466999999999999</v>
      </c>
      <c r="S1914" s="101">
        <v>67</v>
      </c>
      <c r="T1914" s="101">
        <v>127.28</v>
      </c>
      <c r="U1914" s="101">
        <v>141.41999999999999</v>
      </c>
    </row>
    <row r="1915" spans="1:21" x14ac:dyDescent="0.25">
      <c r="A1915" s="60" t="s">
        <v>4823</v>
      </c>
      <c r="B1915" s="60" t="s">
        <v>3109</v>
      </c>
      <c r="C1915" s="60" t="s">
        <v>4894</v>
      </c>
      <c r="D1915" s="94">
        <v>13</v>
      </c>
      <c r="E1915" s="60" t="s">
        <v>8075</v>
      </c>
      <c r="F1915" s="25">
        <f t="shared" si="100"/>
        <v>111.72666666666667</v>
      </c>
      <c r="G1915" s="25">
        <f t="shared" si="101"/>
        <v>14.01675</v>
      </c>
      <c r="H1915" s="32"/>
      <c r="I1915" s="31"/>
      <c r="J1915" s="25">
        <f t="shared" si="102"/>
        <v>78.561999999999998</v>
      </c>
      <c r="K1915" s="21"/>
      <c r="L1915" s="16"/>
      <c r="M1915" s="101">
        <v>7.2939999999999996</v>
      </c>
      <c r="N1915" s="101">
        <v>9.0470000000000006</v>
      </c>
      <c r="O1915" s="101">
        <v>6.327</v>
      </c>
      <c r="P1915" s="101">
        <v>33.399000000000001</v>
      </c>
      <c r="Q1915" s="101">
        <v>22.51</v>
      </c>
      <c r="R1915" s="101">
        <v>35.119999999999997</v>
      </c>
      <c r="S1915" s="101">
        <v>58</v>
      </c>
      <c r="T1915" s="101">
        <v>72.349999999999994</v>
      </c>
      <c r="U1915" s="101">
        <v>204.83</v>
      </c>
    </row>
    <row r="1916" spans="1:21" x14ac:dyDescent="0.25">
      <c r="A1916" s="60" t="s">
        <v>4823</v>
      </c>
      <c r="B1916" s="60" t="s">
        <v>2420</v>
      </c>
      <c r="C1916" s="60" t="s">
        <v>4913</v>
      </c>
      <c r="D1916" s="94">
        <v>18</v>
      </c>
      <c r="E1916" s="60" t="s">
        <v>9602</v>
      </c>
      <c r="F1916" s="25">
        <f t="shared" si="100"/>
        <v>111.61</v>
      </c>
      <c r="G1916" s="25">
        <f t="shared" si="101"/>
        <v>103.58275</v>
      </c>
      <c r="H1916" s="32"/>
      <c r="I1916" s="31"/>
      <c r="J1916" s="25">
        <f t="shared" si="102"/>
        <v>130.52160000000001</v>
      </c>
      <c r="K1916" s="21"/>
      <c r="L1916" s="16"/>
      <c r="M1916" s="101">
        <v>44.351999999999997</v>
      </c>
      <c r="N1916" s="101">
        <v>87.097999999999999</v>
      </c>
      <c r="O1916" s="101">
        <v>139.35599999999999</v>
      </c>
      <c r="P1916" s="101">
        <v>143.52500000000001</v>
      </c>
      <c r="Q1916" s="101">
        <v>162.65</v>
      </c>
      <c r="R1916" s="101">
        <v>155.12799999999999</v>
      </c>
      <c r="S1916" s="101">
        <v>155</v>
      </c>
      <c r="T1916" s="101">
        <v>68.209999999999994</v>
      </c>
      <c r="U1916" s="101">
        <v>111.62</v>
      </c>
    </row>
    <row r="1917" spans="1:21" x14ac:dyDescent="0.25">
      <c r="A1917" s="60" t="s">
        <v>4823</v>
      </c>
      <c r="B1917" s="60" t="s">
        <v>733</v>
      </c>
      <c r="C1917" s="60" t="s">
        <v>4843</v>
      </c>
      <c r="D1917" s="94">
        <v>4</v>
      </c>
      <c r="E1917" s="60" t="s">
        <v>5787</v>
      </c>
      <c r="F1917" s="25">
        <f t="shared" si="100"/>
        <v>111.39666666666666</v>
      </c>
      <c r="G1917" s="25">
        <f t="shared" si="101"/>
        <v>12.58475</v>
      </c>
      <c r="H1917" s="32"/>
      <c r="I1917" s="31"/>
      <c r="J1917" s="25">
        <f t="shared" si="102"/>
        <v>69.281800000000004</v>
      </c>
      <c r="K1917" s="21"/>
      <c r="L1917" s="16"/>
      <c r="M1917" s="101">
        <v>3.1669999999999998</v>
      </c>
      <c r="N1917" s="101">
        <v>37.93</v>
      </c>
      <c r="O1917" s="101">
        <v>0.71899999999999997</v>
      </c>
      <c r="P1917" s="101">
        <v>8.5229999999999997</v>
      </c>
      <c r="Q1917" s="101">
        <v>4.585</v>
      </c>
      <c r="R1917" s="101">
        <v>7.6340000000000003</v>
      </c>
      <c r="S1917" s="101">
        <v>67</v>
      </c>
      <c r="T1917" s="101">
        <v>164.63</v>
      </c>
      <c r="U1917" s="101">
        <v>102.56</v>
      </c>
    </row>
    <row r="1918" spans="1:21" x14ac:dyDescent="0.25">
      <c r="A1918" s="60" t="s">
        <v>4823</v>
      </c>
      <c r="B1918" s="60" t="s">
        <v>3006</v>
      </c>
      <c r="C1918" s="60" t="s">
        <v>4878</v>
      </c>
      <c r="D1918" s="94">
        <v>11</v>
      </c>
      <c r="E1918" s="60" t="s">
        <v>7362</v>
      </c>
      <c r="F1918" s="25">
        <f t="shared" si="100"/>
        <v>111.11000000000001</v>
      </c>
      <c r="G1918" s="25">
        <f t="shared" si="101"/>
        <v>375.46100000000001</v>
      </c>
      <c r="H1918" s="32"/>
      <c r="I1918" s="31"/>
      <c r="J1918" s="25">
        <f t="shared" si="102"/>
        <v>243.61239999999998</v>
      </c>
      <c r="K1918" s="21"/>
      <c r="L1918" s="16"/>
      <c r="M1918" s="101">
        <v>272.15800000000002</v>
      </c>
      <c r="N1918" s="101">
        <v>238.45599999999999</v>
      </c>
      <c r="O1918" s="101">
        <v>583.4</v>
      </c>
      <c r="P1918" s="101">
        <v>407.83</v>
      </c>
      <c r="Q1918" s="101">
        <v>517.37400000000002</v>
      </c>
      <c r="R1918" s="101">
        <v>367.358</v>
      </c>
      <c r="S1918" s="101">
        <v>173</v>
      </c>
      <c r="T1918" s="101">
        <v>108.55</v>
      </c>
      <c r="U1918" s="101">
        <v>51.78</v>
      </c>
    </row>
    <row r="1919" spans="1:21" x14ac:dyDescent="0.25">
      <c r="A1919" s="60" t="s">
        <v>4823</v>
      </c>
      <c r="B1919" s="60" t="s">
        <v>3388</v>
      </c>
      <c r="C1919" s="60" t="s">
        <v>4907</v>
      </c>
      <c r="D1919" s="94">
        <v>16</v>
      </c>
      <c r="E1919" s="60" t="s">
        <v>9052</v>
      </c>
      <c r="F1919" s="25">
        <f t="shared" si="100"/>
        <v>111.05333333333333</v>
      </c>
      <c r="G1919" s="25">
        <f t="shared" si="101"/>
        <v>39.258000000000003</v>
      </c>
      <c r="H1919" s="32"/>
      <c r="I1919" s="31"/>
      <c r="J1919" s="25">
        <f t="shared" si="102"/>
        <v>88.689000000000007</v>
      </c>
      <c r="K1919" s="21"/>
      <c r="L1919" s="16"/>
      <c r="M1919" s="101">
        <v>25.855</v>
      </c>
      <c r="N1919" s="101">
        <v>31.67</v>
      </c>
      <c r="O1919" s="101">
        <v>18.684999999999999</v>
      </c>
      <c r="P1919" s="101">
        <v>80.822000000000003</v>
      </c>
      <c r="Q1919" s="101">
        <v>87.311000000000007</v>
      </c>
      <c r="R1919" s="101">
        <v>22.974</v>
      </c>
      <c r="S1919" s="101">
        <v>82</v>
      </c>
      <c r="T1919" s="101">
        <v>46.1</v>
      </c>
      <c r="U1919" s="101">
        <v>205.06</v>
      </c>
    </row>
    <row r="1920" spans="1:21" x14ac:dyDescent="0.25">
      <c r="A1920" s="60" t="s">
        <v>4823</v>
      </c>
      <c r="B1920" s="60" t="s">
        <v>955</v>
      </c>
      <c r="C1920" s="60" t="s">
        <v>4896</v>
      </c>
      <c r="D1920" s="94">
        <v>15</v>
      </c>
      <c r="E1920" s="60" t="s">
        <v>8205</v>
      </c>
      <c r="F1920" s="25">
        <f t="shared" si="100"/>
        <v>110.81</v>
      </c>
      <c r="G1920" s="25">
        <f t="shared" si="101"/>
        <v>21.263750000000002</v>
      </c>
      <c r="H1920" s="32"/>
      <c r="I1920" s="31"/>
      <c r="J1920" s="25">
        <f t="shared" si="102"/>
        <v>78.802800000000005</v>
      </c>
      <c r="K1920" s="21"/>
      <c r="L1920" s="16"/>
      <c r="M1920" s="101">
        <v>30.986000000000001</v>
      </c>
      <c r="N1920" s="101">
        <v>0.41399999999999998</v>
      </c>
      <c r="O1920" s="101">
        <v>29.411000000000001</v>
      </c>
      <c r="P1920" s="101">
        <v>24.244</v>
      </c>
      <c r="Q1920" s="101">
        <v>14.484</v>
      </c>
      <c r="R1920" s="101">
        <v>47.1</v>
      </c>
      <c r="S1920" s="101">
        <v>134</v>
      </c>
      <c r="T1920" s="101">
        <v>99.57</v>
      </c>
      <c r="U1920" s="101">
        <v>98.86</v>
      </c>
    </row>
    <row r="1921" spans="1:21" x14ac:dyDescent="0.25">
      <c r="A1921" s="60" t="s">
        <v>4823</v>
      </c>
      <c r="B1921" s="60" t="s">
        <v>2619</v>
      </c>
      <c r="C1921" s="60" t="s">
        <v>4918</v>
      </c>
      <c r="D1921" s="94">
        <v>20</v>
      </c>
      <c r="E1921" s="60" t="s">
        <v>9965</v>
      </c>
      <c r="F1921" s="25">
        <f t="shared" si="100"/>
        <v>110.79</v>
      </c>
      <c r="G1921" s="25">
        <f t="shared" si="101"/>
        <v>25.596000000000004</v>
      </c>
      <c r="H1921" s="32"/>
      <c r="I1921" s="31"/>
      <c r="J1921" s="25">
        <f t="shared" si="102"/>
        <v>112.3886</v>
      </c>
      <c r="K1921" s="21"/>
      <c r="L1921" s="16"/>
      <c r="M1921" s="101">
        <v>11.449</v>
      </c>
      <c r="N1921" s="101">
        <v>10.851000000000001</v>
      </c>
      <c r="O1921" s="101">
        <v>45.936</v>
      </c>
      <c r="P1921" s="101">
        <v>34.148000000000003</v>
      </c>
      <c r="Q1921" s="101">
        <v>114.313</v>
      </c>
      <c r="R1921" s="101">
        <v>115.26</v>
      </c>
      <c r="S1921" s="101">
        <v>42</v>
      </c>
      <c r="T1921" s="101">
        <v>85.25</v>
      </c>
      <c r="U1921" s="101">
        <v>205.12</v>
      </c>
    </row>
    <row r="1922" spans="1:21" x14ac:dyDescent="0.25">
      <c r="A1922" s="60" t="s">
        <v>4823</v>
      </c>
      <c r="B1922" s="60" t="s">
        <v>1543</v>
      </c>
      <c r="C1922" s="60" t="s">
        <v>4897</v>
      </c>
      <c r="D1922" s="94">
        <v>15</v>
      </c>
      <c r="E1922" s="60" t="s">
        <v>8321</v>
      </c>
      <c r="F1922" s="25">
        <f t="shared" si="100"/>
        <v>110.52333333333333</v>
      </c>
      <c r="G1922" s="25">
        <f t="shared" si="101"/>
        <v>19.176500000000001</v>
      </c>
      <c r="H1922" s="32"/>
      <c r="I1922" s="31"/>
      <c r="J1922" s="25">
        <f t="shared" si="102"/>
        <v>194.80800000000002</v>
      </c>
      <c r="K1922" s="21"/>
      <c r="L1922" s="16"/>
      <c r="M1922" s="101">
        <v>4.2140000000000004</v>
      </c>
      <c r="N1922" s="101">
        <v>25.164999999999999</v>
      </c>
      <c r="O1922" s="101">
        <v>20.939</v>
      </c>
      <c r="P1922" s="101">
        <v>26.388000000000002</v>
      </c>
      <c r="Q1922" s="101">
        <v>329.93099999999998</v>
      </c>
      <c r="R1922" s="101">
        <v>312.53899999999999</v>
      </c>
      <c r="S1922" s="101">
        <v>106</v>
      </c>
      <c r="T1922" s="101">
        <v>18.329999999999998</v>
      </c>
      <c r="U1922" s="101">
        <v>207.24</v>
      </c>
    </row>
    <row r="1923" spans="1:21" x14ac:dyDescent="0.25">
      <c r="A1923" s="60" t="s">
        <v>4823</v>
      </c>
      <c r="B1923" s="60" t="s">
        <v>1219</v>
      </c>
      <c r="C1923" s="60" t="s">
        <v>4868</v>
      </c>
      <c r="D1923" s="94">
        <v>9</v>
      </c>
      <c r="E1923" s="60" t="s">
        <v>6977</v>
      </c>
      <c r="F1923" s="25">
        <f t="shared" si="100"/>
        <v>110.34333333333335</v>
      </c>
      <c r="G1923" s="25">
        <f t="shared" si="101"/>
        <v>71.507999999999996</v>
      </c>
      <c r="H1923" s="32"/>
      <c r="I1923" s="31"/>
      <c r="J1923" s="25">
        <f t="shared" si="102"/>
        <v>77.1584</v>
      </c>
      <c r="K1923" s="21"/>
      <c r="L1923" s="16"/>
      <c r="M1923" s="101">
        <v>82.69</v>
      </c>
      <c r="N1923" s="101">
        <v>18.681000000000001</v>
      </c>
      <c r="O1923" s="101">
        <v>101.334</v>
      </c>
      <c r="P1923" s="101">
        <v>83.326999999999998</v>
      </c>
      <c r="Q1923" s="101">
        <v>30.478000000000002</v>
      </c>
      <c r="R1923" s="101">
        <v>24.283999999999999</v>
      </c>
      <c r="S1923" s="101">
        <v>24</v>
      </c>
      <c r="T1923" s="101">
        <v>78.23</v>
      </c>
      <c r="U1923" s="101">
        <v>228.8</v>
      </c>
    </row>
    <row r="1924" spans="1:21" x14ac:dyDescent="0.25">
      <c r="A1924" s="60" t="s">
        <v>4823</v>
      </c>
      <c r="B1924" s="60" t="s">
        <v>2848</v>
      </c>
      <c r="C1924" s="60" t="s">
        <v>4872</v>
      </c>
      <c r="D1924" s="94">
        <v>10</v>
      </c>
      <c r="E1924" s="60" t="s">
        <v>7158</v>
      </c>
      <c r="F1924" s="25">
        <f t="shared" si="100"/>
        <v>110.05666666666666</v>
      </c>
      <c r="G1924" s="25">
        <f t="shared" si="101"/>
        <v>35.266750000000002</v>
      </c>
      <c r="H1924" s="32"/>
      <c r="I1924" s="31"/>
      <c r="J1924" s="25">
        <f t="shared" si="102"/>
        <v>88.909199999999984</v>
      </c>
      <c r="K1924" s="21"/>
      <c r="L1924" s="16"/>
      <c r="M1924" s="101">
        <v>14.02</v>
      </c>
      <c r="N1924" s="101">
        <v>31.274000000000001</v>
      </c>
      <c r="O1924" s="101">
        <v>25.658999999999999</v>
      </c>
      <c r="P1924" s="101">
        <v>70.114000000000004</v>
      </c>
      <c r="Q1924" s="101">
        <v>72.411000000000001</v>
      </c>
      <c r="R1924" s="101">
        <v>41.965000000000003</v>
      </c>
      <c r="S1924" s="101">
        <v>183</v>
      </c>
      <c r="T1924" s="101">
        <v>92.45</v>
      </c>
      <c r="U1924" s="101">
        <v>54.72</v>
      </c>
    </row>
    <row r="1925" spans="1:21" x14ac:dyDescent="0.25">
      <c r="A1925" s="60" t="s">
        <v>4823</v>
      </c>
      <c r="B1925" s="60" t="s">
        <v>1311</v>
      </c>
      <c r="C1925" s="60" t="s">
        <v>4888</v>
      </c>
      <c r="D1925" s="94">
        <v>12</v>
      </c>
      <c r="E1925" s="60" t="s">
        <v>7909</v>
      </c>
      <c r="F1925" s="25">
        <f t="shared" si="100"/>
        <v>110.05333333333333</v>
      </c>
      <c r="G1925" s="25">
        <f t="shared" si="101"/>
        <v>41.086500000000001</v>
      </c>
      <c r="H1925" s="32"/>
      <c r="I1925" s="31"/>
      <c r="J1925" s="25">
        <f t="shared" si="102"/>
        <v>104.37719999999999</v>
      </c>
      <c r="K1925" s="21"/>
      <c r="L1925" s="16"/>
      <c r="M1925" s="101">
        <v>42.084000000000003</v>
      </c>
      <c r="N1925" s="101">
        <v>45.91</v>
      </c>
      <c r="O1925" s="101">
        <v>27.042000000000002</v>
      </c>
      <c r="P1925" s="101">
        <v>49.31</v>
      </c>
      <c r="Q1925" s="101">
        <v>105.696</v>
      </c>
      <c r="R1925" s="101">
        <v>86.03</v>
      </c>
      <c r="S1925" s="101">
        <v>102</v>
      </c>
      <c r="T1925" s="101">
        <v>85.44</v>
      </c>
      <c r="U1925" s="101">
        <v>142.72</v>
      </c>
    </row>
    <row r="1926" spans="1:21" x14ac:dyDescent="0.25">
      <c r="A1926" s="60" t="s">
        <v>4823</v>
      </c>
      <c r="B1926" s="60" t="s">
        <v>1072</v>
      </c>
      <c r="C1926" s="60" t="s">
        <v>4866</v>
      </c>
      <c r="D1926" s="94">
        <v>8</v>
      </c>
      <c r="E1926" s="60" t="s">
        <v>6937</v>
      </c>
      <c r="F1926" s="25">
        <f t="shared" si="100"/>
        <v>109.94666666666667</v>
      </c>
      <c r="G1926" s="25">
        <f t="shared" si="101"/>
        <v>38.873750000000001</v>
      </c>
      <c r="H1926" s="32"/>
      <c r="I1926" s="31"/>
      <c r="J1926" s="25">
        <f t="shared" si="102"/>
        <v>74.740200000000002</v>
      </c>
      <c r="K1926" s="21"/>
      <c r="L1926" s="16"/>
      <c r="M1926" s="101">
        <v>38.145000000000003</v>
      </c>
      <c r="N1926" s="101">
        <v>23.859000000000002</v>
      </c>
      <c r="O1926" s="101">
        <v>8.19</v>
      </c>
      <c r="P1926" s="101">
        <v>85.301000000000002</v>
      </c>
      <c r="Q1926" s="101">
        <v>20.167999999999999</v>
      </c>
      <c r="R1926" s="101">
        <v>23.693000000000001</v>
      </c>
      <c r="S1926" s="101">
        <v>87</v>
      </c>
      <c r="T1926" s="101">
        <v>113.62</v>
      </c>
      <c r="U1926" s="101">
        <v>129.22</v>
      </c>
    </row>
    <row r="1927" spans="1:21" x14ac:dyDescent="0.25">
      <c r="A1927" s="60" t="s">
        <v>4823</v>
      </c>
      <c r="B1927" s="60" t="s">
        <v>2842</v>
      </c>
      <c r="C1927" s="60" t="s">
        <v>4887</v>
      </c>
      <c r="D1927" s="94">
        <v>11</v>
      </c>
      <c r="E1927" s="60" t="s">
        <v>7871</v>
      </c>
      <c r="F1927" s="25">
        <f t="shared" si="100"/>
        <v>109.90666666666668</v>
      </c>
      <c r="G1927" s="25">
        <f t="shared" si="101"/>
        <v>37.667000000000002</v>
      </c>
      <c r="H1927" s="32"/>
      <c r="I1927" s="31"/>
      <c r="J1927" s="25">
        <f t="shared" si="102"/>
        <v>79.5732</v>
      </c>
      <c r="K1927" s="21"/>
      <c r="L1927" s="16"/>
      <c r="M1927" s="101">
        <v>35.930999999999997</v>
      </c>
      <c r="N1927" s="101">
        <v>19.007999999999999</v>
      </c>
      <c r="O1927" s="101">
        <v>30.661000000000001</v>
      </c>
      <c r="P1927" s="101">
        <v>65.067999999999998</v>
      </c>
      <c r="Q1927" s="101">
        <v>30.158000000000001</v>
      </c>
      <c r="R1927" s="101">
        <v>37.988</v>
      </c>
      <c r="S1927" s="101">
        <v>90</v>
      </c>
      <c r="T1927" s="101">
        <v>107</v>
      </c>
      <c r="U1927" s="101">
        <v>132.72</v>
      </c>
    </row>
    <row r="1928" spans="1:21" x14ac:dyDescent="0.25">
      <c r="A1928" s="60" t="s">
        <v>4823</v>
      </c>
      <c r="B1928" s="60" t="s">
        <v>422</v>
      </c>
      <c r="C1928" s="60" t="s">
        <v>4896</v>
      </c>
      <c r="D1928" s="94">
        <v>15</v>
      </c>
      <c r="E1928" s="60" t="s">
        <v>8154</v>
      </c>
      <c r="F1928" s="25">
        <f t="shared" si="100"/>
        <v>109.56666666666666</v>
      </c>
      <c r="G1928" s="25">
        <f t="shared" si="101"/>
        <v>7.9960000000000004</v>
      </c>
      <c r="H1928" s="32"/>
      <c r="I1928" s="31"/>
      <c r="J1928" s="25">
        <f t="shared" si="102"/>
        <v>97.3202</v>
      </c>
      <c r="K1928" s="21"/>
      <c r="L1928" s="16"/>
      <c r="M1928" s="101">
        <v>11.199</v>
      </c>
      <c r="N1928" s="101" t="s">
        <v>5176</v>
      </c>
      <c r="O1928" s="101">
        <v>0.16900000000000001</v>
      </c>
      <c r="P1928" s="101">
        <v>20.616</v>
      </c>
      <c r="Q1928" s="101">
        <v>16.25</v>
      </c>
      <c r="R1928" s="101">
        <v>141.65100000000001</v>
      </c>
      <c r="S1928" s="101">
        <v>186</v>
      </c>
      <c r="T1928" s="101">
        <v>32.130000000000003</v>
      </c>
      <c r="U1928" s="101">
        <v>110.57</v>
      </c>
    </row>
    <row r="1929" spans="1:21" x14ac:dyDescent="0.25">
      <c r="A1929" s="60" t="s">
        <v>4823</v>
      </c>
      <c r="B1929" s="60" t="s">
        <v>2985</v>
      </c>
      <c r="C1929" s="60" t="s">
        <v>4848</v>
      </c>
      <c r="D1929" s="94">
        <v>5</v>
      </c>
      <c r="E1929" s="60" t="s">
        <v>5869</v>
      </c>
      <c r="F1929" s="25">
        <f t="shared" si="100"/>
        <v>109.55666666666667</v>
      </c>
      <c r="G1929" s="25">
        <f t="shared" si="101"/>
        <v>2.3457500000000002</v>
      </c>
      <c r="H1929" s="32"/>
      <c r="I1929" s="31"/>
      <c r="J1929" s="25">
        <f t="shared" si="102"/>
        <v>80.864999999999995</v>
      </c>
      <c r="K1929" s="21"/>
      <c r="L1929" s="16"/>
      <c r="M1929" s="101">
        <v>0.11700000000000001</v>
      </c>
      <c r="N1929" s="101">
        <v>1.0449999999999999</v>
      </c>
      <c r="O1929" s="101">
        <v>0.216</v>
      </c>
      <c r="P1929" s="101">
        <v>8.0050000000000008</v>
      </c>
      <c r="Q1929" s="101">
        <v>31.585999999999999</v>
      </c>
      <c r="R1929" s="101">
        <v>44.069000000000003</v>
      </c>
      <c r="S1929" s="101">
        <v>102</v>
      </c>
      <c r="T1929" s="101">
        <v>99.84</v>
      </c>
      <c r="U1929" s="101">
        <v>126.83</v>
      </c>
    </row>
    <row r="1930" spans="1:21" x14ac:dyDescent="0.25">
      <c r="A1930" s="60" t="s">
        <v>4823</v>
      </c>
      <c r="B1930" s="60" t="s">
        <v>3862</v>
      </c>
      <c r="C1930" s="60" t="s">
        <v>4876</v>
      </c>
      <c r="D1930" s="94">
        <v>11</v>
      </c>
      <c r="E1930" s="60" t="s">
        <v>7281</v>
      </c>
      <c r="F1930" s="25">
        <f t="shared" si="100"/>
        <v>109.05333333333334</v>
      </c>
      <c r="G1930" s="25">
        <f t="shared" si="101"/>
        <v>14.34625</v>
      </c>
      <c r="H1930" s="32"/>
      <c r="I1930" s="31"/>
      <c r="J1930" s="25">
        <f t="shared" si="102"/>
        <v>70.063400000000001</v>
      </c>
      <c r="K1930" s="21"/>
      <c r="L1930" s="16"/>
      <c r="M1930" s="101">
        <v>55.761000000000003</v>
      </c>
      <c r="N1930" s="101">
        <v>0.59899999999999998</v>
      </c>
      <c r="O1930" s="101" t="s">
        <v>5176</v>
      </c>
      <c r="P1930" s="101">
        <v>1.0249999999999999</v>
      </c>
      <c r="Q1930" s="101">
        <v>23.157</v>
      </c>
      <c r="R1930" s="101" t="s">
        <v>5176</v>
      </c>
      <c r="S1930" s="101">
        <v>2</v>
      </c>
      <c r="T1930" s="101">
        <v>52</v>
      </c>
      <c r="U1930" s="101">
        <v>273.16000000000003</v>
      </c>
    </row>
    <row r="1931" spans="1:21" x14ac:dyDescent="0.25">
      <c r="A1931" s="60" t="s">
        <v>4823</v>
      </c>
      <c r="B1931" s="60" t="s">
        <v>2317</v>
      </c>
      <c r="C1931" s="60" t="s">
        <v>4913</v>
      </c>
      <c r="D1931" s="94">
        <v>18</v>
      </c>
      <c r="E1931" s="60" t="s">
        <v>9756</v>
      </c>
      <c r="F1931" s="25">
        <f t="shared" si="100"/>
        <v>108.90333333333335</v>
      </c>
      <c r="G1931" s="25">
        <f t="shared" si="101"/>
        <v>80.023500000000013</v>
      </c>
      <c r="H1931" s="32"/>
      <c r="I1931" s="31"/>
      <c r="J1931" s="25">
        <f t="shared" si="102"/>
        <v>81.107799999999997</v>
      </c>
      <c r="K1931" s="21"/>
      <c r="L1931" s="16"/>
      <c r="M1931" s="101">
        <v>10.109</v>
      </c>
      <c r="N1931" s="101">
        <v>107.935</v>
      </c>
      <c r="O1931" s="101">
        <v>138.43100000000001</v>
      </c>
      <c r="P1931" s="101">
        <v>63.619</v>
      </c>
      <c r="Q1931" s="101">
        <v>59.84</v>
      </c>
      <c r="R1931" s="101">
        <v>18.989000000000001</v>
      </c>
      <c r="S1931" s="101">
        <v>34</v>
      </c>
      <c r="T1931" s="101">
        <v>37.4</v>
      </c>
      <c r="U1931" s="101">
        <v>255.31</v>
      </c>
    </row>
    <row r="1932" spans="1:21" x14ac:dyDescent="0.25">
      <c r="A1932" s="60" t="s">
        <v>4823</v>
      </c>
      <c r="B1932" s="60" t="s">
        <v>2299</v>
      </c>
      <c r="C1932" s="60" t="s">
        <v>4855</v>
      </c>
      <c r="D1932" s="94">
        <v>6</v>
      </c>
      <c r="E1932" s="60" t="s">
        <v>6484</v>
      </c>
      <c r="F1932" s="25">
        <f t="shared" si="100"/>
        <v>108.63666666666666</v>
      </c>
      <c r="G1932" s="25">
        <f t="shared" si="101"/>
        <v>4.6909999999999989</v>
      </c>
      <c r="H1932" s="32"/>
      <c r="I1932" s="31"/>
      <c r="J1932" s="25">
        <f t="shared" si="102"/>
        <v>69.147599999999997</v>
      </c>
      <c r="K1932" s="21"/>
      <c r="L1932" s="16"/>
      <c r="M1932" s="101">
        <v>4.6539999999999999</v>
      </c>
      <c r="N1932" s="101">
        <v>9.4849999999999994</v>
      </c>
      <c r="O1932" s="101">
        <v>1.99</v>
      </c>
      <c r="P1932" s="101">
        <v>2.6349999999999998</v>
      </c>
      <c r="Q1932" s="101">
        <v>10.353999999999999</v>
      </c>
      <c r="R1932" s="101">
        <v>9.4740000000000002</v>
      </c>
      <c r="S1932" s="101">
        <v>56</v>
      </c>
      <c r="T1932" s="101">
        <v>47.79</v>
      </c>
      <c r="U1932" s="101">
        <v>222.12</v>
      </c>
    </row>
    <row r="1933" spans="1:21" x14ac:dyDescent="0.25">
      <c r="A1933" s="60" t="s">
        <v>4823</v>
      </c>
      <c r="B1933" s="60" t="s">
        <v>1943</v>
      </c>
      <c r="C1933" s="60" t="s">
        <v>4873</v>
      </c>
      <c r="D1933" s="94">
        <v>10</v>
      </c>
      <c r="E1933" s="60" t="s">
        <v>7188</v>
      </c>
      <c r="F1933" s="25">
        <f t="shared" si="100"/>
        <v>108.47666666666665</v>
      </c>
      <c r="G1933" s="25">
        <f t="shared" si="101"/>
        <v>108.86175</v>
      </c>
      <c r="H1933" s="32"/>
      <c r="I1933" s="31"/>
      <c r="J1933" s="25">
        <f t="shared" si="102"/>
        <v>109.3566</v>
      </c>
      <c r="K1933" s="21"/>
      <c r="L1933" s="16"/>
      <c r="M1933" s="101">
        <v>43.622999999999998</v>
      </c>
      <c r="N1933" s="101">
        <v>213.70599999999999</v>
      </c>
      <c r="O1933" s="101">
        <v>61.624000000000002</v>
      </c>
      <c r="P1933" s="101">
        <v>116.494</v>
      </c>
      <c r="Q1933" s="101">
        <v>112.039</v>
      </c>
      <c r="R1933" s="101">
        <v>109.31399999999999</v>
      </c>
      <c r="S1933" s="101">
        <v>64</v>
      </c>
      <c r="T1933" s="101">
        <v>101.2</v>
      </c>
      <c r="U1933" s="101">
        <v>160.22999999999999</v>
      </c>
    </row>
    <row r="1934" spans="1:21" x14ac:dyDescent="0.25">
      <c r="A1934" s="60" t="s">
        <v>4823</v>
      </c>
      <c r="B1934" s="60" t="s">
        <v>1285</v>
      </c>
      <c r="C1934" s="60" t="s">
        <v>4824</v>
      </c>
      <c r="D1934" s="94">
        <v>1</v>
      </c>
      <c r="E1934" s="60" t="s">
        <v>5211</v>
      </c>
      <c r="F1934" s="25">
        <f t="shared" si="100"/>
        <v>108.47333333333331</v>
      </c>
      <c r="G1934" s="25">
        <f t="shared" si="101"/>
        <v>89.246749999999992</v>
      </c>
      <c r="H1934" s="32"/>
      <c r="I1934" s="31"/>
      <c r="J1934" s="25">
        <f t="shared" si="102"/>
        <v>155.6446</v>
      </c>
      <c r="K1934" s="21"/>
      <c r="L1934" s="16"/>
      <c r="M1934" s="101">
        <v>43.207000000000001</v>
      </c>
      <c r="N1934" s="101">
        <v>44.936</v>
      </c>
      <c r="O1934" s="101">
        <v>127.251</v>
      </c>
      <c r="P1934" s="101">
        <v>141.59299999999999</v>
      </c>
      <c r="Q1934" s="101">
        <v>396.03899999999999</v>
      </c>
      <c r="R1934" s="101">
        <v>56.764000000000003</v>
      </c>
      <c r="S1934" s="101">
        <v>61</v>
      </c>
      <c r="T1934" s="101">
        <v>133.03</v>
      </c>
      <c r="U1934" s="101">
        <v>131.38999999999999</v>
      </c>
    </row>
    <row r="1935" spans="1:21" x14ac:dyDescent="0.25">
      <c r="A1935" s="60" t="s">
        <v>4823</v>
      </c>
      <c r="B1935" s="60" t="s">
        <v>834</v>
      </c>
      <c r="C1935" s="60" t="s">
        <v>4906</v>
      </c>
      <c r="D1935" s="94">
        <v>15</v>
      </c>
      <c r="E1935" s="60" t="s">
        <v>8654</v>
      </c>
      <c r="F1935" s="25">
        <f t="shared" si="100"/>
        <v>108.47333333333331</v>
      </c>
      <c r="G1935" s="25">
        <f t="shared" si="101"/>
        <v>20.914999999999999</v>
      </c>
      <c r="H1935" s="32"/>
      <c r="I1935" s="31"/>
      <c r="J1935" s="25">
        <f t="shared" si="102"/>
        <v>97.803799999999995</v>
      </c>
      <c r="K1935" s="21"/>
      <c r="L1935" s="16"/>
      <c r="M1935" s="101">
        <v>16.789000000000001</v>
      </c>
      <c r="N1935" s="101">
        <v>4.7880000000000003</v>
      </c>
      <c r="O1935" s="101">
        <v>24.164000000000001</v>
      </c>
      <c r="P1935" s="101">
        <v>37.918999999999997</v>
      </c>
      <c r="Q1935" s="101">
        <v>73.962999999999994</v>
      </c>
      <c r="R1935" s="101">
        <v>89.635999999999996</v>
      </c>
      <c r="S1935" s="101">
        <v>65</v>
      </c>
      <c r="T1935" s="101">
        <v>95.1</v>
      </c>
      <c r="U1935" s="101">
        <v>165.32</v>
      </c>
    </row>
    <row r="1936" spans="1:21" x14ac:dyDescent="0.25">
      <c r="A1936" s="60" t="s">
        <v>4823</v>
      </c>
      <c r="B1936" s="60" t="s">
        <v>2157</v>
      </c>
      <c r="C1936" s="60" t="s">
        <v>4898</v>
      </c>
      <c r="D1936" s="94">
        <v>15</v>
      </c>
      <c r="E1936" s="60" t="s">
        <v>8436</v>
      </c>
      <c r="F1936" s="25">
        <f t="shared" si="100"/>
        <v>108.38</v>
      </c>
      <c r="G1936" s="25">
        <f t="shared" si="101"/>
        <v>89.184750000000008</v>
      </c>
      <c r="H1936" s="32"/>
      <c r="I1936" s="31"/>
      <c r="J1936" s="25">
        <f t="shared" si="102"/>
        <v>76.058399999999992</v>
      </c>
      <c r="K1936" s="21"/>
      <c r="L1936" s="16"/>
      <c r="M1936" s="101">
        <v>49.835999999999999</v>
      </c>
      <c r="N1936" s="101">
        <v>22.451000000000001</v>
      </c>
      <c r="O1936" s="101">
        <v>56.45</v>
      </c>
      <c r="P1936" s="101">
        <v>228.00200000000001</v>
      </c>
      <c r="Q1936" s="101">
        <v>16.628</v>
      </c>
      <c r="R1936" s="101">
        <v>38.524000000000001</v>
      </c>
      <c r="S1936" s="101">
        <v>89</v>
      </c>
      <c r="T1936" s="101">
        <v>56.66</v>
      </c>
      <c r="U1936" s="101">
        <v>179.48</v>
      </c>
    </row>
    <row r="1937" spans="1:21" x14ac:dyDescent="0.25">
      <c r="A1937" s="60" t="s">
        <v>4823</v>
      </c>
      <c r="B1937" s="60" t="s">
        <v>2652</v>
      </c>
      <c r="C1937" s="60" t="s">
        <v>4852</v>
      </c>
      <c r="D1937" s="94">
        <v>6</v>
      </c>
      <c r="E1937" s="60" t="s">
        <v>6178</v>
      </c>
      <c r="F1937" s="25">
        <f t="shared" si="100"/>
        <v>108.33</v>
      </c>
      <c r="G1937" s="25">
        <f t="shared" si="101"/>
        <v>49.5685</v>
      </c>
      <c r="H1937" s="32"/>
      <c r="I1937" s="31"/>
      <c r="J1937" s="25">
        <f t="shared" si="102"/>
        <v>79.805400000000006</v>
      </c>
      <c r="K1937" s="21"/>
      <c r="L1937" s="16"/>
      <c r="M1937" s="101">
        <v>49.018999999999998</v>
      </c>
      <c r="N1937" s="101">
        <v>37.975999999999999</v>
      </c>
      <c r="O1937" s="101">
        <v>19.661000000000001</v>
      </c>
      <c r="P1937" s="101">
        <v>91.617999999999995</v>
      </c>
      <c r="Q1937" s="101">
        <v>28.917000000000002</v>
      </c>
      <c r="R1937" s="101">
        <v>45.12</v>
      </c>
      <c r="S1937" s="101">
        <v>189</v>
      </c>
      <c r="T1937" s="101">
        <v>52.18</v>
      </c>
      <c r="U1937" s="101">
        <v>83.81</v>
      </c>
    </row>
    <row r="1938" spans="1:21" x14ac:dyDescent="0.25">
      <c r="A1938" s="60" t="s">
        <v>4823</v>
      </c>
      <c r="B1938" s="60" t="s">
        <v>1391</v>
      </c>
      <c r="C1938" s="60" t="s">
        <v>4907</v>
      </c>
      <c r="D1938" s="94">
        <v>16</v>
      </c>
      <c r="E1938" s="60" t="s">
        <v>8682</v>
      </c>
      <c r="F1938" s="25">
        <f t="shared" si="100"/>
        <v>108.21333333333332</v>
      </c>
      <c r="G1938" s="25">
        <f t="shared" si="101"/>
        <v>115.44875</v>
      </c>
      <c r="H1938" s="32"/>
      <c r="I1938" s="31"/>
      <c r="J1938" s="25">
        <f t="shared" si="102"/>
        <v>81.680599999999998</v>
      </c>
      <c r="K1938" s="21"/>
      <c r="L1938" s="16"/>
      <c r="M1938" s="101">
        <v>267.90800000000002</v>
      </c>
      <c r="N1938" s="101">
        <v>78.319000000000003</v>
      </c>
      <c r="O1938" s="101">
        <v>81.853999999999999</v>
      </c>
      <c r="P1938" s="101">
        <v>33.713999999999999</v>
      </c>
      <c r="Q1938" s="101">
        <v>56.930999999999997</v>
      </c>
      <c r="R1938" s="101">
        <v>26.832000000000001</v>
      </c>
      <c r="S1938" s="101" t="s">
        <v>5176</v>
      </c>
      <c r="T1938" s="101">
        <v>49.01</v>
      </c>
      <c r="U1938" s="101">
        <v>275.63</v>
      </c>
    </row>
    <row r="1939" spans="1:21" x14ac:dyDescent="0.25">
      <c r="A1939" s="60" t="s">
        <v>4823</v>
      </c>
      <c r="B1939" s="60" t="s">
        <v>2629</v>
      </c>
      <c r="C1939" s="60" t="s">
        <v>4900</v>
      </c>
      <c r="D1939" s="94">
        <v>15</v>
      </c>
      <c r="E1939" s="60" t="s">
        <v>8516</v>
      </c>
      <c r="F1939" s="25">
        <f t="shared" si="100"/>
        <v>108.20333333333333</v>
      </c>
      <c r="G1939" s="25">
        <f t="shared" si="101"/>
        <v>35.127750000000006</v>
      </c>
      <c r="H1939" s="32"/>
      <c r="I1939" s="31"/>
      <c r="J1939" s="25">
        <f t="shared" si="102"/>
        <v>72.071399999999997</v>
      </c>
      <c r="K1939" s="21"/>
      <c r="L1939" s="16"/>
      <c r="M1939" s="101">
        <v>12.614000000000001</v>
      </c>
      <c r="N1939" s="101">
        <v>60.334000000000003</v>
      </c>
      <c r="O1939" s="101">
        <v>59.055</v>
      </c>
      <c r="P1939" s="101">
        <v>8.5079999999999991</v>
      </c>
      <c r="Q1939" s="101">
        <v>12.974</v>
      </c>
      <c r="R1939" s="101">
        <v>22.773</v>
      </c>
      <c r="S1939" s="101">
        <v>31</v>
      </c>
      <c r="T1939" s="101">
        <v>52.94</v>
      </c>
      <c r="U1939" s="101">
        <v>240.67</v>
      </c>
    </row>
    <row r="1940" spans="1:21" x14ac:dyDescent="0.25">
      <c r="A1940" s="60" t="s">
        <v>4823</v>
      </c>
      <c r="B1940" s="60" t="s">
        <v>4708</v>
      </c>
      <c r="C1940" s="60" t="s">
        <v>4918</v>
      </c>
      <c r="D1940" s="94">
        <v>20</v>
      </c>
      <c r="E1940" s="60" t="s">
        <v>9950</v>
      </c>
      <c r="F1940" s="25">
        <f t="shared" si="100"/>
        <v>108.06333333333333</v>
      </c>
      <c r="G1940" s="25">
        <f t="shared" si="101"/>
        <v>184.42975000000001</v>
      </c>
      <c r="H1940" s="32"/>
      <c r="I1940" s="31"/>
      <c r="J1940" s="25">
        <f t="shared" si="102"/>
        <v>109.2068</v>
      </c>
      <c r="K1940" s="21"/>
      <c r="L1940" s="16"/>
      <c r="M1940" s="101">
        <v>250.82</v>
      </c>
      <c r="N1940" s="101">
        <v>218.108</v>
      </c>
      <c r="O1940" s="101">
        <v>128.08000000000001</v>
      </c>
      <c r="P1940" s="101">
        <v>140.71100000000001</v>
      </c>
      <c r="Q1940" s="101">
        <v>92.963999999999999</v>
      </c>
      <c r="R1940" s="101">
        <v>128.88</v>
      </c>
      <c r="S1940" s="101">
        <v>142</v>
      </c>
      <c r="T1940" s="101">
        <v>73.72</v>
      </c>
      <c r="U1940" s="101">
        <v>108.47</v>
      </c>
    </row>
    <row r="1941" spans="1:21" x14ac:dyDescent="0.25">
      <c r="A1941" s="60" t="s">
        <v>4823</v>
      </c>
      <c r="B1941" s="60" t="s">
        <v>3706</v>
      </c>
      <c r="C1941" s="60" t="s">
        <v>4886</v>
      </c>
      <c r="D1941" s="94">
        <v>11</v>
      </c>
      <c r="E1941" s="60" t="s">
        <v>7815</v>
      </c>
      <c r="F1941" s="25">
        <f t="shared" si="100"/>
        <v>108</v>
      </c>
      <c r="G1941" s="25">
        <f t="shared" si="101"/>
        <v>108.16925000000001</v>
      </c>
      <c r="H1941" s="32"/>
      <c r="I1941" s="31"/>
      <c r="J1941" s="25">
        <f t="shared" si="102"/>
        <v>77.240399999999994</v>
      </c>
      <c r="K1941" s="21"/>
      <c r="L1941" s="16"/>
      <c r="M1941" s="101">
        <v>80.36</v>
      </c>
      <c r="N1941" s="101">
        <v>143.851</v>
      </c>
      <c r="O1941" s="101">
        <v>45.267000000000003</v>
      </c>
      <c r="P1941" s="101">
        <v>163.19900000000001</v>
      </c>
      <c r="Q1941" s="101">
        <v>33.305999999999997</v>
      </c>
      <c r="R1941" s="101">
        <v>28.896000000000001</v>
      </c>
      <c r="S1941" s="101">
        <v>148</v>
      </c>
      <c r="T1941" s="101">
        <v>96.66</v>
      </c>
      <c r="U1941" s="101">
        <v>79.34</v>
      </c>
    </row>
    <row r="1942" spans="1:21" x14ac:dyDescent="0.25">
      <c r="A1942" s="60" t="s">
        <v>4823</v>
      </c>
      <c r="B1942" s="60" t="s">
        <v>4645</v>
      </c>
      <c r="C1942" s="60" t="s">
        <v>4824</v>
      </c>
      <c r="D1942" s="94">
        <v>1</v>
      </c>
      <c r="E1942" s="60" t="s">
        <v>5219</v>
      </c>
      <c r="F1942" s="25">
        <f t="shared" si="100"/>
        <v>107.63666666666667</v>
      </c>
      <c r="G1942" s="25">
        <f t="shared" si="101"/>
        <v>88.316749999999999</v>
      </c>
      <c r="H1942" s="32"/>
      <c r="I1942" s="31"/>
      <c r="J1942" s="25">
        <f t="shared" si="102"/>
        <v>67.526600000000002</v>
      </c>
      <c r="K1942" s="21"/>
      <c r="L1942" s="16"/>
      <c r="M1942" s="101">
        <v>26.256</v>
      </c>
      <c r="N1942" s="101">
        <v>101.559</v>
      </c>
      <c r="O1942" s="101">
        <v>96.025999999999996</v>
      </c>
      <c r="P1942" s="101">
        <v>129.42599999999999</v>
      </c>
      <c r="Q1942" s="101">
        <v>6.3330000000000002</v>
      </c>
      <c r="R1942" s="101">
        <v>8.39</v>
      </c>
      <c r="S1942" s="101">
        <v>61</v>
      </c>
      <c r="T1942" s="101">
        <v>4.68</v>
      </c>
      <c r="U1942" s="101">
        <v>257.23</v>
      </c>
    </row>
    <row r="1943" spans="1:21" x14ac:dyDescent="0.25">
      <c r="A1943" s="60" t="s">
        <v>4823</v>
      </c>
      <c r="B1943" s="60" t="s">
        <v>2355</v>
      </c>
      <c r="C1943" s="60" t="s">
        <v>4908</v>
      </c>
      <c r="D1943" s="94">
        <v>16</v>
      </c>
      <c r="E1943" s="60" t="s">
        <v>9229</v>
      </c>
      <c r="F1943" s="25">
        <f t="shared" si="100"/>
        <v>107.63333333333333</v>
      </c>
      <c r="G1943" s="25">
        <f t="shared" si="101"/>
        <v>44.626750000000001</v>
      </c>
      <c r="H1943" s="32"/>
      <c r="I1943" s="31"/>
      <c r="J1943" s="25">
        <f t="shared" si="102"/>
        <v>76.074799999999996</v>
      </c>
      <c r="K1943" s="21"/>
      <c r="L1943" s="16"/>
      <c r="M1943" s="101">
        <v>3.2759999999999998</v>
      </c>
      <c r="N1943" s="101">
        <v>12.445</v>
      </c>
      <c r="O1943" s="101">
        <v>149.672</v>
      </c>
      <c r="P1943" s="101">
        <v>13.114000000000001</v>
      </c>
      <c r="Q1943" s="101">
        <v>26.088999999999999</v>
      </c>
      <c r="R1943" s="101">
        <v>31.385000000000002</v>
      </c>
      <c r="S1943" s="101">
        <v>161</v>
      </c>
      <c r="T1943" s="101">
        <v>110.44</v>
      </c>
      <c r="U1943" s="101">
        <v>51.46</v>
      </c>
    </row>
    <row r="1944" spans="1:21" x14ac:dyDescent="0.25">
      <c r="A1944" s="60" t="s">
        <v>4823</v>
      </c>
      <c r="B1944" s="60" t="s">
        <v>2093</v>
      </c>
      <c r="C1944" s="60" t="s">
        <v>4907</v>
      </c>
      <c r="D1944" s="94">
        <v>16</v>
      </c>
      <c r="E1944" s="60" t="s">
        <v>8714</v>
      </c>
      <c r="F1944" s="25">
        <f t="shared" si="100"/>
        <v>107.23333333333333</v>
      </c>
      <c r="G1944" s="25">
        <f t="shared" si="101"/>
        <v>386.22500000000002</v>
      </c>
      <c r="H1944" s="32"/>
      <c r="I1944" s="31"/>
      <c r="J1944" s="25">
        <f t="shared" si="102"/>
        <v>96.459000000000003</v>
      </c>
      <c r="K1944" s="21"/>
      <c r="L1944" s="16"/>
      <c r="M1944" s="101">
        <v>538.87400000000002</v>
      </c>
      <c r="N1944" s="101">
        <v>807.23599999999999</v>
      </c>
      <c r="O1944" s="101">
        <v>97.177000000000007</v>
      </c>
      <c r="P1944" s="101">
        <v>101.613</v>
      </c>
      <c r="Q1944" s="101">
        <v>34.628</v>
      </c>
      <c r="R1944" s="101">
        <v>125.967</v>
      </c>
      <c r="S1944" s="101">
        <v>39</v>
      </c>
      <c r="T1944" s="101">
        <v>170.59</v>
      </c>
      <c r="U1944" s="101">
        <v>112.11</v>
      </c>
    </row>
    <row r="1945" spans="1:21" x14ac:dyDescent="0.25">
      <c r="A1945" s="60" t="s">
        <v>4823</v>
      </c>
      <c r="B1945" s="60" t="s">
        <v>2803</v>
      </c>
      <c r="C1945" s="60" t="s">
        <v>4914</v>
      </c>
      <c r="D1945" s="94">
        <v>18</v>
      </c>
      <c r="E1945" s="60" t="s">
        <v>9783</v>
      </c>
      <c r="F1945" s="25">
        <f t="shared" si="100"/>
        <v>106.69666666666666</v>
      </c>
      <c r="G1945" s="25">
        <f t="shared" si="101"/>
        <v>27.097999999999999</v>
      </c>
      <c r="H1945" s="32"/>
      <c r="I1945" s="31"/>
      <c r="J1945" s="25">
        <f t="shared" si="102"/>
        <v>72.909599999999998</v>
      </c>
      <c r="K1945" s="21"/>
      <c r="L1945" s="16"/>
      <c r="M1945" s="101">
        <v>39.491</v>
      </c>
      <c r="N1945" s="101">
        <v>27.216000000000001</v>
      </c>
      <c r="O1945" s="101">
        <v>11.442</v>
      </c>
      <c r="P1945" s="101">
        <v>30.242999999999999</v>
      </c>
      <c r="Q1945" s="101">
        <v>13.327999999999999</v>
      </c>
      <c r="R1945" s="101">
        <v>31.13</v>
      </c>
      <c r="S1945" s="101">
        <v>206</v>
      </c>
      <c r="T1945" s="101">
        <v>54.13</v>
      </c>
      <c r="U1945" s="101">
        <v>59.96</v>
      </c>
    </row>
    <row r="1946" spans="1:21" x14ac:dyDescent="0.25">
      <c r="A1946" s="60" t="s">
        <v>4823</v>
      </c>
      <c r="B1946" s="60" t="s">
        <v>1477</v>
      </c>
      <c r="C1946" s="60" t="s">
        <v>4864</v>
      </c>
      <c r="D1946" s="94">
        <v>7</v>
      </c>
      <c r="E1946" s="60" t="s">
        <v>6888</v>
      </c>
      <c r="F1946" s="25">
        <f t="shared" si="100"/>
        <v>106.5</v>
      </c>
      <c r="G1946" s="25">
        <f t="shared" si="101"/>
        <v>209.23175000000001</v>
      </c>
      <c r="H1946" s="32"/>
      <c r="I1946" s="31"/>
      <c r="J1946" s="25">
        <f t="shared" si="102"/>
        <v>120.33319999999999</v>
      </c>
      <c r="K1946" s="21"/>
      <c r="L1946" s="16"/>
      <c r="M1946" s="101">
        <v>211.00399999999999</v>
      </c>
      <c r="N1946" s="101">
        <v>233.87899999999999</v>
      </c>
      <c r="O1946" s="101">
        <v>163.98699999999999</v>
      </c>
      <c r="P1946" s="101">
        <v>228.05699999999999</v>
      </c>
      <c r="Q1946" s="101">
        <v>152.28200000000001</v>
      </c>
      <c r="R1946" s="101">
        <v>129.88399999999999</v>
      </c>
      <c r="S1946" s="101">
        <v>127</v>
      </c>
      <c r="T1946" s="101">
        <v>77.33</v>
      </c>
      <c r="U1946" s="101">
        <v>115.17</v>
      </c>
    </row>
    <row r="1947" spans="1:21" x14ac:dyDescent="0.25">
      <c r="A1947" s="60" t="s">
        <v>4823</v>
      </c>
      <c r="B1947" s="60" t="s">
        <v>1774</v>
      </c>
      <c r="C1947" s="60" t="s">
        <v>4872</v>
      </c>
      <c r="D1947" s="94">
        <v>10</v>
      </c>
      <c r="E1947" s="60" t="s">
        <v>7109</v>
      </c>
      <c r="F1947" s="25">
        <f t="shared" si="100"/>
        <v>106.47333333333331</v>
      </c>
      <c r="G1947" s="25">
        <f t="shared" si="101"/>
        <v>86.874249999999989</v>
      </c>
      <c r="H1947" s="32"/>
      <c r="I1947" s="31"/>
      <c r="J1947" s="25">
        <f t="shared" si="102"/>
        <v>85.942399999999992</v>
      </c>
      <c r="K1947" s="21"/>
      <c r="L1947" s="16"/>
      <c r="M1947" s="101">
        <v>255.30099999999999</v>
      </c>
      <c r="N1947" s="101">
        <v>26.521000000000001</v>
      </c>
      <c r="O1947" s="101">
        <v>42.954999999999998</v>
      </c>
      <c r="P1947" s="101">
        <v>22.72</v>
      </c>
      <c r="Q1947" s="101">
        <v>59.503</v>
      </c>
      <c r="R1947" s="101">
        <v>50.789000000000001</v>
      </c>
      <c r="S1947" s="101">
        <v>73</v>
      </c>
      <c r="T1947" s="101">
        <v>146.16999999999999</v>
      </c>
      <c r="U1947" s="101">
        <v>100.25</v>
      </c>
    </row>
    <row r="1948" spans="1:21" x14ac:dyDescent="0.25">
      <c r="A1948" s="60" t="s">
        <v>4823</v>
      </c>
      <c r="B1948" s="60" t="s">
        <v>2065</v>
      </c>
      <c r="C1948" s="60" t="s">
        <v>4851</v>
      </c>
      <c r="D1948" s="94">
        <v>6</v>
      </c>
      <c r="E1948" s="60" t="s">
        <v>6117</v>
      </c>
      <c r="F1948" s="25">
        <f t="shared" si="100"/>
        <v>106.07333333333334</v>
      </c>
      <c r="G1948" s="25">
        <f t="shared" si="101"/>
        <v>50.837249999999997</v>
      </c>
      <c r="H1948" s="32"/>
      <c r="I1948" s="31"/>
      <c r="J1948" s="25">
        <f t="shared" si="102"/>
        <v>97.167000000000002</v>
      </c>
      <c r="K1948" s="21"/>
      <c r="L1948" s="16"/>
      <c r="M1948" s="101">
        <v>24.608000000000001</v>
      </c>
      <c r="N1948" s="101">
        <v>40.734000000000002</v>
      </c>
      <c r="O1948" s="101">
        <v>62.91</v>
      </c>
      <c r="P1948" s="101">
        <v>75.096999999999994</v>
      </c>
      <c r="Q1948" s="101">
        <v>79.004999999999995</v>
      </c>
      <c r="R1948" s="101">
        <v>88.61</v>
      </c>
      <c r="S1948" s="101">
        <v>73</v>
      </c>
      <c r="T1948" s="101">
        <v>98.84</v>
      </c>
      <c r="U1948" s="101">
        <v>146.38</v>
      </c>
    </row>
    <row r="1949" spans="1:21" x14ac:dyDescent="0.25">
      <c r="A1949" s="60" t="s">
        <v>4823</v>
      </c>
      <c r="B1949" s="60" t="s">
        <v>1523</v>
      </c>
      <c r="C1949" s="60" t="s">
        <v>4907</v>
      </c>
      <c r="D1949" s="94">
        <v>16</v>
      </c>
      <c r="E1949" s="60" t="s">
        <v>8776</v>
      </c>
      <c r="F1949" s="25">
        <f t="shared" si="100"/>
        <v>105.67666666666668</v>
      </c>
      <c r="G1949" s="25">
        <f t="shared" si="101"/>
        <v>50.884250000000002</v>
      </c>
      <c r="H1949" s="32"/>
      <c r="I1949" s="31"/>
      <c r="J1949" s="25">
        <f t="shared" si="102"/>
        <v>92.679600000000008</v>
      </c>
      <c r="K1949" s="21"/>
      <c r="L1949" s="16"/>
      <c r="M1949" s="101">
        <v>60.412999999999997</v>
      </c>
      <c r="N1949" s="101">
        <v>63.363</v>
      </c>
      <c r="O1949" s="101">
        <v>25.297000000000001</v>
      </c>
      <c r="P1949" s="101">
        <v>54.463999999999999</v>
      </c>
      <c r="Q1949" s="101">
        <v>64.795000000000002</v>
      </c>
      <c r="R1949" s="101">
        <v>81.572999999999993</v>
      </c>
      <c r="S1949" s="101">
        <v>120</v>
      </c>
      <c r="T1949" s="101">
        <v>159.43</v>
      </c>
      <c r="U1949" s="101">
        <v>37.6</v>
      </c>
    </row>
    <row r="1950" spans="1:21" x14ac:dyDescent="0.25">
      <c r="A1950" s="60" t="s">
        <v>4823</v>
      </c>
      <c r="B1950" s="60" t="s">
        <v>1903</v>
      </c>
      <c r="C1950" s="60" t="s">
        <v>4905</v>
      </c>
      <c r="D1950" s="94">
        <v>15</v>
      </c>
      <c r="E1950" s="60" t="s">
        <v>8615</v>
      </c>
      <c r="F1950" s="25">
        <f t="shared" si="100"/>
        <v>105.08666666666666</v>
      </c>
      <c r="G1950" s="25">
        <f t="shared" si="101"/>
        <v>9.9147499999999997</v>
      </c>
      <c r="H1950" s="32"/>
      <c r="I1950" s="31"/>
      <c r="J1950" s="25">
        <f t="shared" si="102"/>
        <v>81.849800000000002</v>
      </c>
      <c r="K1950" s="21"/>
      <c r="L1950" s="16"/>
      <c r="M1950" s="101">
        <v>4.3550000000000004</v>
      </c>
      <c r="N1950" s="101">
        <v>14.635999999999999</v>
      </c>
      <c r="O1950" s="101">
        <v>3.8519999999999999</v>
      </c>
      <c r="P1950" s="101">
        <v>16.815999999999999</v>
      </c>
      <c r="Q1950" s="101">
        <v>59.552999999999997</v>
      </c>
      <c r="R1950" s="101">
        <v>34.436</v>
      </c>
      <c r="S1950" s="101">
        <v>154</v>
      </c>
      <c r="T1950" s="101">
        <v>71.510000000000005</v>
      </c>
      <c r="U1950" s="101">
        <v>89.75</v>
      </c>
    </row>
    <row r="1951" spans="1:21" x14ac:dyDescent="0.25">
      <c r="A1951" s="60" t="s">
        <v>4823</v>
      </c>
      <c r="B1951" s="60" t="s">
        <v>2202</v>
      </c>
      <c r="C1951" s="60" t="s">
        <v>4842</v>
      </c>
      <c r="D1951" s="94">
        <v>4</v>
      </c>
      <c r="E1951" s="60" t="s">
        <v>5729</v>
      </c>
      <c r="F1951" s="25">
        <f t="shared" si="100"/>
        <v>104.74333333333334</v>
      </c>
      <c r="G1951" s="25">
        <f t="shared" si="101"/>
        <v>24.310000000000002</v>
      </c>
      <c r="H1951" s="32"/>
      <c r="I1951" s="31"/>
      <c r="J1951" s="25">
        <f t="shared" si="102"/>
        <v>76.398200000000003</v>
      </c>
      <c r="K1951" s="21"/>
      <c r="L1951" s="16"/>
      <c r="M1951" s="101">
        <v>7.2359999999999998</v>
      </c>
      <c r="N1951" s="101">
        <v>3.5489999999999999</v>
      </c>
      <c r="O1951" s="101">
        <v>6.827</v>
      </c>
      <c r="P1951" s="101">
        <v>79.628</v>
      </c>
      <c r="Q1951" s="101">
        <v>49.951999999999998</v>
      </c>
      <c r="R1951" s="101">
        <v>17.809000000000001</v>
      </c>
      <c r="S1951" s="101">
        <v>133</v>
      </c>
      <c r="T1951" s="101">
        <v>41.34</v>
      </c>
      <c r="U1951" s="101">
        <v>139.88999999999999</v>
      </c>
    </row>
    <row r="1952" spans="1:21" x14ac:dyDescent="0.25">
      <c r="A1952" s="60" t="s">
        <v>4823</v>
      </c>
      <c r="B1952" s="60" t="s">
        <v>857</v>
      </c>
      <c r="C1952" s="60" t="s">
        <v>4912</v>
      </c>
      <c r="D1952" s="94">
        <v>17</v>
      </c>
      <c r="E1952" s="60" t="s">
        <v>9583</v>
      </c>
      <c r="F1952" s="25">
        <f t="shared" ref="F1952:F2015" si="103">SUM(S1952:U1952)/3</f>
        <v>104.72333333333334</v>
      </c>
      <c r="G1952" s="25">
        <f t="shared" ref="G1952:G2015" si="104">SUM(M1952:P1952)/4</f>
        <v>50.48</v>
      </c>
      <c r="H1952" s="32"/>
      <c r="I1952" s="31"/>
      <c r="J1952" s="25">
        <f t="shared" ref="J1952:J2015" si="105">SUM(Q1952:U1952)/5</f>
        <v>1758.3294000000001</v>
      </c>
      <c r="K1952" s="21"/>
      <c r="L1952" s="16"/>
      <c r="M1952" s="101">
        <v>189.93199999999999</v>
      </c>
      <c r="N1952" s="101" t="s">
        <v>5176</v>
      </c>
      <c r="O1952" s="101">
        <v>2.0139999999999998</v>
      </c>
      <c r="P1952" s="101">
        <v>9.9740000000000002</v>
      </c>
      <c r="Q1952" s="101">
        <v>8472.6820000000007</v>
      </c>
      <c r="R1952" s="101">
        <v>4.7949999999999999</v>
      </c>
      <c r="S1952" s="101">
        <v>299</v>
      </c>
      <c r="T1952" s="101" t="s">
        <v>5176</v>
      </c>
      <c r="U1952" s="101">
        <v>15.17</v>
      </c>
    </row>
    <row r="1953" spans="1:21" x14ac:dyDescent="0.25">
      <c r="A1953" s="60" t="s">
        <v>4823</v>
      </c>
      <c r="B1953" s="60" t="s">
        <v>1559</v>
      </c>
      <c r="C1953" s="60" t="s">
        <v>4827</v>
      </c>
      <c r="D1953" s="94">
        <v>1</v>
      </c>
      <c r="E1953" s="60" t="s">
        <v>5352</v>
      </c>
      <c r="F1953" s="25">
        <f t="shared" si="103"/>
        <v>104.43666666666665</v>
      </c>
      <c r="G1953" s="25">
        <f t="shared" si="104"/>
        <v>16.917000000000002</v>
      </c>
      <c r="H1953" s="32"/>
      <c r="I1953" s="31"/>
      <c r="J1953" s="25">
        <f t="shared" si="105"/>
        <v>76.908199999999994</v>
      </c>
      <c r="K1953" s="21"/>
      <c r="L1953" s="16"/>
      <c r="M1953" s="101" t="s">
        <v>5176</v>
      </c>
      <c r="N1953" s="101">
        <v>15.954000000000001</v>
      </c>
      <c r="O1953" s="101">
        <v>31.163</v>
      </c>
      <c r="P1953" s="101">
        <v>20.550999999999998</v>
      </c>
      <c r="Q1953" s="101">
        <v>23.399000000000001</v>
      </c>
      <c r="R1953" s="101">
        <v>47.832000000000001</v>
      </c>
      <c r="S1953" s="101">
        <v>55</v>
      </c>
      <c r="T1953" s="101">
        <v>86.71</v>
      </c>
      <c r="U1953" s="101">
        <v>171.6</v>
      </c>
    </row>
    <row r="1954" spans="1:21" x14ac:dyDescent="0.25">
      <c r="A1954" s="60" t="s">
        <v>4823</v>
      </c>
      <c r="B1954" s="60" t="s">
        <v>2040</v>
      </c>
      <c r="C1954" s="60" t="s">
        <v>4858</v>
      </c>
      <c r="D1954" s="94">
        <v>6</v>
      </c>
      <c r="E1954" s="60" t="s">
        <v>6569</v>
      </c>
      <c r="F1954" s="25">
        <f t="shared" si="103"/>
        <v>104.42333333333333</v>
      </c>
      <c r="G1954" s="25">
        <f t="shared" si="104"/>
        <v>32.547249999999998</v>
      </c>
      <c r="H1954" s="32"/>
      <c r="I1954" s="31"/>
      <c r="J1954" s="25">
        <f t="shared" si="105"/>
        <v>63.177599999999998</v>
      </c>
      <c r="K1954" s="21"/>
      <c r="L1954" s="16"/>
      <c r="M1954" s="101">
        <v>76.311999999999998</v>
      </c>
      <c r="N1954" s="101">
        <v>46.34</v>
      </c>
      <c r="O1954" s="101">
        <v>6.016</v>
      </c>
      <c r="P1954" s="101">
        <v>1.5209999999999999</v>
      </c>
      <c r="Q1954" s="101">
        <v>6.7000000000000004E-2</v>
      </c>
      <c r="R1954" s="101">
        <v>2.5510000000000002</v>
      </c>
      <c r="S1954" s="101">
        <v>27</v>
      </c>
      <c r="T1954" s="101">
        <v>3.89</v>
      </c>
      <c r="U1954" s="101">
        <v>282.38</v>
      </c>
    </row>
    <row r="1955" spans="1:21" x14ac:dyDescent="0.25">
      <c r="A1955" s="60" t="s">
        <v>4823</v>
      </c>
      <c r="B1955" s="60" t="s">
        <v>1741</v>
      </c>
      <c r="C1955" s="60" t="s">
        <v>4855</v>
      </c>
      <c r="D1955" s="94">
        <v>6</v>
      </c>
      <c r="E1955" s="60" t="s">
        <v>6502</v>
      </c>
      <c r="F1955" s="25">
        <f t="shared" si="103"/>
        <v>104.08999999999999</v>
      </c>
      <c r="G1955" s="25">
        <f t="shared" si="104"/>
        <v>53.254249999999999</v>
      </c>
      <c r="H1955" s="32"/>
      <c r="I1955" s="31"/>
      <c r="J1955" s="25">
        <f t="shared" si="105"/>
        <v>116.777</v>
      </c>
      <c r="K1955" s="21"/>
      <c r="L1955" s="16"/>
      <c r="M1955" s="101">
        <v>29.782</v>
      </c>
      <c r="N1955" s="101">
        <v>26.577999999999999</v>
      </c>
      <c r="O1955" s="101">
        <v>115.21599999999999</v>
      </c>
      <c r="P1955" s="101">
        <v>41.441000000000003</v>
      </c>
      <c r="Q1955" s="101">
        <v>201.53899999999999</v>
      </c>
      <c r="R1955" s="101">
        <v>70.075999999999993</v>
      </c>
      <c r="S1955" s="101">
        <v>101</v>
      </c>
      <c r="T1955" s="101">
        <v>63.09</v>
      </c>
      <c r="U1955" s="101">
        <v>148.18</v>
      </c>
    </row>
    <row r="1956" spans="1:21" x14ac:dyDescent="0.25">
      <c r="A1956" s="60" t="s">
        <v>4823</v>
      </c>
      <c r="B1956" s="60" t="s">
        <v>1025</v>
      </c>
      <c r="C1956" s="60" t="s">
        <v>4907</v>
      </c>
      <c r="D1956" s="94">
        <v>16</v>
      </c>
      <c r="E1956" s="60" t="s">
        <v>8755</v>
      </c>
      <c r="F1956" s="25">
        <f t="shared" si="103"/>
        <v>103.86333333333334</v>
      </c>
      <c r="G1956" s="25">
        <f t="shared" si="104"/>
        <v>6.7487500000000002</v>
      </c>
      <c r="H1956" s="32"/>
      <c r="I1956" s="31"/>
      <c r="J1956" s="25">
        <f t="shared" si="105"/>
        <v>69.354600000000005</v>
      </c>
      <c r="K1956" s="21"/>
      <c r="L1956" s="16"/>
      <c r="M1956" s="101">
        <v>5.36</v>
      </c>
      <c r="N1956" s="101">
        <v>6.3520000000000003</v>
      </c>
      <c r="O1956" s="101">
        <v>2E-3</v>
      </c>
      <c r="P1956" s="101">
        <v>15.281000000000001</v>
      </c>
      <c r="Q1956" s="101">
        <v>17.66</v>
      </c>
      <c r="R1956" s="101">
        <v>17.523</v>
      </c>
      <c r="S1956" s="101">
        <v>199</v>
      </c>
      <c r="T1956" s="101">
        <v>2.19</v>
      </c>
      <c r="U1956" s="101">
        <v>110.4</v>
      </c>
    </row>
    <row r="1957" spans="1:21" x14ac:dyDescent="0.25">
      <c r="A1957" s="60" t="s">
        <v>4823</v>
      </c>
      <c r="B1957" s="60" t="s">
        <v>1138</v>
      </c>
      <c r="C1957" s="60" t="s">
        <v>4907</v>
      </c>
      <c r="D1957" s="94">
        <v>16</v>
      </c>
      <c r="E1957" s="60" t="s">
        <v>8925</v>
      </c>
      <c r="F1957" s="25">
        <f t="shared" si="103"/>
        <v>103.78666666666668</v>
      </c>
      <c r="G1957" s="25">
        <f t="shared" si="104"/>
        <v>44.588749999999997</v>
      </c>
      <c r="H1957" s="32"/>
      <c r="I1957" s="31"/>
      <c r="J1957" s="25">
        <f t="shared" si="105"/>
        <v>69.047799999999995</v>
      </c>
      <c r="K1957" s="21"/>
      <c r="L1957" s="16"/>
      <c r="M1957" s="101">
        <v>42.942</v>
      </c>
      <c r="N1957" s="101">
        <v>6.1040000000000001</v>
      </c>
      <c r="O1957" s="101" t="s">
        <v>5176</v>
      </c>
      <c r="P1957" s="101">
        <v>129.309</v>
      </c>
      <c r="Q1957" s="101">
        <v>7.2869999999999999</v>
      </c>
      <c r="R1957" s="101">
        <v>26.591999999999999</v>
      </c>
      <c r="S1957" s="101">
        <v>23</v>
      </c>
      <c r="T1957" s="101">
        <v>176.6</v>
      </c>
      <c r="U1957" s="101">
        <v>111.76</v>
      </c>
    </row>
    <row r="1958" spans="1:21" x14ac:dyDescent="0.25">
      <c r="A1958" s="60" t="s">
        <v>4823</v>
      </c>
      <c r="B1958" s="60" t="s">
        <v>3260</v>
      </c>
      <c r="C1958" s="60" t="s">
        <v>4907</v>
      </c>
      <c r="D1958" s="94">
        <v>16</v>
      </c>
      <c r="E1958" s="60" t="s">
        <v>8888</v>
      </c>
      <c r="F1958" s="25">
        <f t="shared" si="103"/>
        <v>103.51333333333332</v>
      </c>
      <c r="G1958" s="25">
        <f t="shared" si="104"/>
        <v>476.92699999999996</v>
      </c>
      <c r="H1958" s="32"/>
      <c r="I1958" s="31"/>
      <c r="J1958" s="25">
        <f t="shared" si="105"/>
        <v>104.67619999999999</v>
      </c>
      <c r="K1958" s="21"/>
      <c r="L1958" s="16"/>
      <c r="M1958" s="101">
        <v>1781.0609999999999</v>
      </c>
      <c r="N1958" s="101">
        <v>28.106999999999999</v>
      </c>
      <c r="O1958" s="101">
        <v>49.694000000000003</v>
      </c>
      <c r="P1958" s="101">
        <v>48.845999999999997</v>
      </c>
      <c r="Q1958" s="101">
        <v>107.86</v>
      </c>
      <c r="R1958" s="101">
        <v>104.98099999999999</v>
      </c>
      <c r="S1958" s="101">
        <v>62</v>
      </c>
      <c r="T1958" s="101">
        <v>172.17</v>
      </c>
      <c r="U1958" s="101">
        <v>76.37</v>
      </c>
    </row>
    <row r="1959" spans="1:21" x14ac:dyDescent="0.25">
      <c r="A1959" s="60" t="s">
        <v>4823</v>
      </c>
      <c r="B1959" s="60" t="s">
        <v>1817</v>
      </c>
      <c r="C1959" s="60" t="s">
        <v>4907</v>
      </c>
      <c r="D1959" s="94">
        <v>16</v>
      </c>
      <c r="E1959" s="60" t="s">
        <v>9078</v>
      </c>
      <c r="F1959" s="25">
        <f t="shared" si="103"/>
        <v>103.49000000000001</v>
      </c>
      <c r="G1959" s="25">
        <f t="shared" si="104"/>
        <v>72.541249999999991</v>
      </c>
      <c r="H1959" s="32"/>
      <c r="I1959" s="31"/>
      <c r="J1959" s="25">
        <f t="shared" si="105"/>
        <v>169.91479999999999</v>
      </c>
      <c r="K1959" s="21"/>
      <c r="L1959" s="16"/>
      <c r="M1959" s="101">
        <v>38.131999999999998</v>
      </c>
      <c r="N1959" s="101">
        <v>25.056999999999999</v>
      </c>
      <c r="O1959" s="101">
        <v>106.036</v>
      </c>
      <c r="P1959" s="101">
        <v>120.94</v>
      </c>
      <c r="Q1959" s="101">
        <v>203.672</v>
      </c>
      <c r="R1959" s="101">
        <v>335.43200000000002</v>
      </c>
      <c r="S1959" s="101">
        <v>106</v>
      </c>
      <c r="T1959" s="101">
        <v>136.31</v>
      </c>
      <c r="U1959" s="101">
        <v>68.16</v>
      </c>
    </row>
    <row r="1960" spans="1:21" x14ac:dyDescent="0.25">
      <c r="A1960" s="60" t="s">
        <v>4823</v>
      </c>
      <c r="B1960" s="60" t="s">
        <v>3505</v>
      </c>
      <c r="C1960" s="60" t="s">
        <v>4871</v>
      </c>
      <c r="D1960" s="94">
        <v>10</v>
      </c>
      <c r="E1960" s="60" t="s">
        <v>7056</v>
      </c>
      <c r="F1960" s="25">
        <f t="shared" si="103"/>
        <v>103.46</v>
      </c>
      <c r="G1960" s="25">
        <f t="shared" si="104"/>
        <v>0.30025000000000002</v>
      </c>
      <c r="H1960" s="32"/>
      <c r="I1960" s="31"/>
      <c r="J1960" s="25">
        <f t="shared" si="105"/>
        <v>62.076000000000001</v>
      </c>
      <c r="K1960" s="21"/>
      <c r="L1960" s="16"/>
      <c r="M1960" s="101" t="s">
        <v>5176</v>
      </c>
      <c r="N1960" s="101" t="s">
        <v>5176</v>
      </c>
      <c r="O1960" s="101" t="s">
        <v>5176</v>
      </c>
      <c r="P1960" s="101">
        <v>1.2010000000000001</v>
      </c>
      <c r="Q1960" s="101" t="s">
        <v>5176</v>
      </c>
      <c r="R1960" s="101" t="s">
        <v>5176</v>
      </c>
      <c r="S1960" s="101" t="s">
        <v>5176</v>
      </c>
      <c r="T1960" s="101" t="s">
        <v>5176</v>
      </c>
      <c r="U1960" s="101">
        <v>310.38</v>
      </c>
    </row>
    <row r="1961" spans="1:21" x14ac:dyDescent="0.25">
      <c r="A1961" s="60" t="s">
        <v>4823</v>
      </c>
      <c r="B1961" s="60" t="s">
        <v>2473</v>
      </c>
      <c r="C1961" s="60" t="s">
        <v>4906</v>
      </c>
      <c r="D1961" s="94">
        <v>15</v>
      </c>
      <c r="E1961" s="60" t="s">
        <v>8667</v>
      </c>
      <c r="F1961" s="25">
        <f t="shared" si="103"/>
        <v>103.33333333333333</v>
      </c>
      <c r="G1961" s="25">
        <f t="shared" si="104"/>
        <v>41.28125</v>
      </c>
      <c r="H1961" s="32"/>
      <c r="I1961" s="31"/>
      <c r="J1961" s="25">
        <f t="shared" si="105"/>
        <v>83.878400000000013</v>
      </c>
      <c r="K1961" s="21"/>
      <c r="L1961" s="16"/>
      <c r="M1961" s="101">
        <v>50.360999999999997</v>
      </c>
      <c r="N1961" s="101">
        <v>17.071999999999999</v>
      </c>
      <c r="O1961" s="101">
        <v>58.246000000000002</v>
      </c>
      <c r="P1961" s="101">
        <v>39.445999999999998</v>
      </c>
      <c r="Q1961" s="101">
        <v>83.456999999999994</v>
      </c>
      <c r="R1961" s="101">
        <v>25.934999999999999</v>
      </c>
      <c r="S1961" s="101">
        <v>34</v>
      </c>
      <c r="T1961" s="101">
        <v>140.9</v>
      </c>
      <c r="U1961" s="101">
        <v>135.1</v>
      </c>
    </row>
    <row r="1962" spans="1:21" x14ac:dyDescent="0.25">
      <c r="A1962" s="60" t="s">
        <v>4823</v>
      </c>
      <c r="B1962" s="60" t="s">
        <v>1638</v>
      </c>
      <c r="C1962" s="60" t="s">
        <v>4908</v>
      </c>
      <c r="D1962" s="94">
        <v>16</v>
      </c>
      <c r="E1962" s="60" t="s">
        <v>9394</v>
      </c>
      <c r="F1962" s="25">
        <f t="shared" si="103"/>
        <v>103.16666666666667</v>
      </c>
      <c r="G1962" s="25">
        <f t="shared" si="104"/>
        <v>27.37725</v>
      </c>
      <c r="H1962" s="32"/>
      <c r="I1962" s="31"/>
      <c r="J1962" s="25">
        <f t="shared" si="105"/>
        <v>95.142399999999995</v>
      </c>
      <c r="K1962" s="21"/>
      <c r="L1962" s="16"/>
      <c r="M1962" s="101">
        <v>31.129000000000001</v>
      </c>
      <c r="N1962" s="101">
        <v>27.123999999999999</v>
      </c>
      <c r="O1962" s="101">
        <v>35.085999999999999</v>
      </c>
      <c r="P1962" s="101">
        <v>16.170000000000002</v>
      </c>
      <c r="Q1962" s="101">
        <v>44.597000000000001</v>
      </c>
      <c r="R1962" s="101">
        <v>121.61499999999999</v>
      </c>
      <c r="S1962" s="101">
        <v>114</v>
      </c>
      <c r="T1962" s="101">
        <v>129.44999999999999</v>
      </c>
      <c r="U1962" s="101">
        <v>66.05</v>
      </c>
    </row>
    <row r="1963" spans="1:21" x14ac:dyDescent="0.25">
      <c r="A1963" s="60" t="s">
        <v>4823</v>
      </c>
      <c r="B1963" s="60" t="s">
        <v>3159</v>
      </c>
      <c r="C1963" s="60" t="s">
        <v>4908</v>
      </c>
      <c r="D1963" s="94">
        <v>16</v>
      </c>
      <c r="E1963" s="60" t="s">
        <v>9278</v>
      </c>
      <c r="F1963" s="25">
        <f t="shared" si="103"/>
        <v>103.14333333333333</v>
      </c>
      <c r="G1963" s="25">
        <f t="shared" si="104"/>
        <v>41.838999999999999</v>
      </c>
      <c r="H1963" s="32"/>
      <c r="I1963" s="31"/>
      <c r="J1963" s="25">
        <f t="shared" si="105"/>
        <v>84.9636</v>
      </c>
      <c r="K1963" s="21"/>
      <c r="L1963" s="16"/>
      <c r="M1963" s="101">
        <v>51.713000000000001</v>
      </c>
      <c r="N1963" s="101">
        <v>26.393000000000001</v>
      </c>
      <c r="O1963" s="101">
        <v>51.476999999999997</v>
      </c>
      <c r="P1963" s="101">
        <v>37.773000000000003</v>
      </c>
      <c r="Q1963" s="101">
        <v>71.552999999999997</v>
      </c>
      <c r="R1963" s="101">
        <v>43.835000000000001</v>
      </c>
      <c r="S1963" s="101">
        <v>90</v>
      </c>
      <c r="T1963" s="101">
        <v>66.790000000000006</v>
      </c>
      <c r="U1963" s="101">
        <v>152.63999999999999</v>
      </c>
    </row>
    <row r="1964" spans="1:21" x14ac:dyDescent="0.25">
      <c r="A1964" s="60" t="s">
        <v>4823</v>
      </c>
      <c r="B1964" s="60" t="s">
        <v>1902</v>
      </c>
      <c r="C1964" s="60" t="s">
        <v>4852</v>
      </c>
      <c r="D1964" s="94">
        <v>6</v>
      </c>
      <c r="E1964" s="60" t="s">
        <v>6212</v>
      </c>
      <c r="F1964" s="25">
        <f t="shared" si="103"/>
        <v>102.84000000000002</v>
      </c>
      <c r="G1964" s="25">
        <f t="shared" si="104"/>
        <v>39.718249999999998</v>
      </c>
      <c r="H1964" s="32"/>
      <c r="I1964" s="31"/>
      <c r="J1964" s="25">
        <f t="shared" si="105"/>
        <v>123.0894</v>
      </c>
      <c r="K1964" s="21"/>
      <c r="L1964" s="16"/>
      <c r="M1964" s="101">
        <v>49.472000000000001</v>
      </c>
      <c r="N1964" s="101">
        <v>49.350999999999999</v>
      </c>
      <c r="O1964" s="101">
        <v>22.972999999999999</v>
      </c>
      <c r="P1964" s="101">
        <v>37.076999999999998</v>
      </c>
      <c r="Q1964" s="101">
        <v>142.101</v>
      </c>
      <c r="R1964" s="101">
        <v>164.82599999999999</v>
      </c>
      <c r="S1964" s="101">
        <v>137</v>
      </c>
      <c r="T1964" s="101">
        <v>87.48</v>
      </c>
      <c r="U1964" s="101">
        <v>84.04</v>
      </c>
    </row>
    <row r="1965" spans="1:21" x14ac:dyDescent="0.25">
      <c r="A1965" s="60" t="s">
        <v>4823</v>
      </c>
      <c r="B1965" s="60" t="s">
        <v>891</v>
      </c>
      <c r="C1965" s="60" t="s">
        <v>4863</v>
      </c>
      <c r="D1965" s="94">
        <v>7</v>
      </c>
      <c r="E1965" s="60" t="s">
        <v>6736</v>
      </c>
      <c r="F1965" s="25">
        <f t="shared" si="103"/>
        <v>102.67666666666666</v>
      </c>
      <c r="G1965" s="25">
        <f t="shared" si="104"/>
        <v>377.28950000000003</v>
      </c>
      <c r="H1965" s="32"/>
      <c r="I1965" s="31"/>
      <c r="J1965" s="25">
        <f t="shared" si="105"/>
        <v>82.789799999999985</v>
      </c>
      <c r="K1965" s="21"/>
      <c r="L1965" s="16"/>
      <c r="M1965" s="101">
        <v>0.45300000000000001</v>
      </c>
      <c r="N1965" s="101">
        <v>4.8689999999999998</v>
      </c>
      <c r="O1965" s="101">
        <v>32.090000000000003</v>
      </c>
      <c r="P1965" s="101">
        <v>1471.7460000000001</v>
      </c>
      <c r="Q1965" s="101">
        <v>63.47</v>
      </c>
      <c r="R1965" s="101">
        <v>42.448999999999998</v>
      </c>
      <c r="S1965" s="101">
        <v>69</v>
      </c>
      <c r="T1965" s="101">
        <v>220.94</v>
      </c>
      <c r="U1965" s="101">
        <v>18.09</v>
      </c>
    </row>
    <row r="1966" spans="1:21" x14ac:dyDescent="0.25">
      <c r="A1966" s="60" t="s">
        <v>4823</v>
      </c>
      <c r="B1966" s="60" t="s">
        <v>956</v>
      </c>
      <c r="C1966" s="60" t="s">
        <v>4851</v>
      </c>
      <c r="D1966" s="94">
        <v>6</v>
      </c>
      <c r="E1966" s="60" t="s">
        <v>6021</v>
      </c>
      <c r="F1966" s="25">
        <f t="shared" si="103"/>
        <v>102.47333333333334</v>
      </c>
      <c r="G1966" s="25">
        <f t="shared" si="104"/>
        <v>44.730500000000006</v>
      </c>
      <c r="H1966" s="32"/>
      <c r="I1966" s="31"/>
      <c r="J1966" s="25">
        <f t="shared" si="105"/>
        <v>84.850600000000014</v>
      </c>
      <c r="K1966" s="21"/>
      <c r="L1966" s="16"/>
      <c r="M1966" s="101">
        <v>72.39</v>
      </c>
      <c r="N1966" s="101">
        <v>45.93</v>
      </c>
      <c r="O1966" s="101">
        <v>17.658000000000001</v>
      </c>
      <c r="P1966" s="101">
        <v>42.944000000000003</v>
      </c>
      <c r="Q1966" s="101">
        <v>48.502000000000002</v>
      </c>
      <c r="R1966" s="101">
        <v>68.331000000000003</v>
      </c>
      <c r="S1966" s="101">
        <v>82</v>
      </c>
      <c r="T1966" s="101">
        <v>69.900000000000006</v>
      </c>
      <c r="U1966" s="101">
        <v>155.52000000000001</v>
      </c>
    </row>
    <row r="1967" spans="1:21" x14ac:dyDescent="0.25">
      <c r="A1967" s="60" t="s">
        <v>4823</v>
      </c>
      <c r="B1967" s="60" t="s">
        <v>2336</v>
      </c>
      <c r="C1967" s="60" t="s">
        <v>4878</v>
      </c>
      <c r="D1967" s="94">
        <v>11</v>
      </c>
      <c r="E1967" s="60" t="s">
        <v>7324</v>
      </c>
      <c r="F1967" s="25">
        <f t="shared" si="103"/>
        <v>102.40000000000002</v>
      </c>
      <c r="G1967" s="25">
        <f t="shared" si="104"/>
        <v>45.766750000000002</v>
      </c>
      <c r="H1967" s="32"/>
      <c r="I1967" s="31"/>
      <c r="J1967" s="25">
        <f t="shared" si="105"/>
        <v>73.440599999999989</v>
      </c>
      <c r="K1967" s="21"/>
      <c r="L1967" s="16"/>
      <c r="M1967" s="101">
        <v>44.255000000000003</v>
      </c>
      <c r="N1967" s="101">
        <v>18.556000000000001</v>
      </c>
      <c r="O1967" s="101">
        <v>37.817999999999998</v>
      </c>
      <c r="P1967" s="101">
        <v>82.438000000000002</v>
      </c>
      <c r="Q1967" s="101">
        <v>26.141999999999999</v>
      </c>
      <c r="R1967" s="101">
        <v>33.860999999999997</v>
      </c>
      <c r="S1967" s="101">
        <v>92</v>
      </c>
      <c r="T1967" s="101">
        <v>76.73</v>
      </c>
      <c r="U1967" s="101">
        <v>138.47</v>
      </c>
    </row>
    <row r="1968" spans="1:21" x14ac:dyDescent="0.25">
      <c r="A1968" s="60" t="s">
        <v>4823</v>
      </c>
      <c r="B1968" s="60" t="s">
        <v>2206</v>
      </c>
      <c r="C1968" s="60" t="s">
        <v>4908</v>
      </c>
      <c r="D1968" s="94">
        <v>16</v>
      </c>
      <c r="E1968" s="60" t="s">
        <v>9276</v>
      </c>
      <c r="F1968" s="25">
        <f t="shared" si="103"/>
        <v>102.29333333333334</v>
      </c>
      <c r="G1968" s="25">
        <f t="shared" si="104"/>
        <v>229.78725</v>
      </c>
      <c r="H1968" s="32"/>
      <c r="I1968" s="31"/>
      <c r="J1968" s="25">
        <f t="shared" si="105"/>
        <v>80.781199999999998</v>
      </c>
      <c r="K1968" s="21"/>
      <c r="L1968" s="16"/>
      <c r="M1968" s="101">
        <v>38.889000000000003</v>
      </c>
      <c r="N1968" s="101">
        <v>47.942</v>
      </c>
      <c r="O1968" s="101">
        <v>759.23199999999997</v>
      </c>
      <c r="P1968" s="101">
        <v>73.085999999999999</v>
      </c>
      <c r="Q1968" s="101">
        <v>57.698999999999998</v>
      </c>
      <c r="R1968" s="101">
        <v>39.326999999999998</v>
      </c>
      <c r="S1968" s="101">
        <v>69</v>
      </c>
      <c r="T1968" s="101">
        <v>91.25</v>
      </c>
      <c r="U1968" s="101">
        <v>146.63</v>
      </c>
    </row>
    <row r="1969" spans="1:21" x14ac:dyDescent="0.25">
      <c r="A1969" s="60" t="s">
        <v>4823</v>
      </c>
      <c r="B1969" s="60" t="s">
        <v>1938</v>
      </c>
      <c r="C1969" s="60" t="s">
        <v>4908</v>
      </c>
      <c r="D1969" s="94">
        <v>16</v>
      </c>
      <c r="E1969" s="60" t="s">
        <v>9220</v>
      </c>
      <c r="F1969" s="25">
        <f t="shared" si="103"/>
        <v>102.24333333333334</v>
      </c>
      <c r="G1969" s="25">
        <f t="shared" si="104"/>
        <v>13.61525</v>
      </c>
      <c r="H1969" s="32"/>
      <c r="I1969" s="31"/>
      <c r="J1969" s="25">
        <f t="shared" si="105"/>
        <v>65.453999999999994</v>
      </c>
      <c r="K1969" s="21"/>
      <c r="L1969" s="16"/>
      <c r="M1969" s="101">
        <v>8.4499999999999993</v>
      </c>
      <c r="N1969" s="101">
        <v>9.0920000000000005</v>
      </c>
      <c r="O1969" s="101">
        <v>11.862</v>
      </c>
      <c r="P1969" s="101">
        <v>25.056999999999999</v>
      </c>
      <c r="Q1969" s="101">
        <v>19.154</v>
      </c>
      <c r="R1969" s="101">
        <v>1.3859999999999999</v>
      </c>
      <c r="S1969" s="101">
        <v>17</v>
      </c>
      <c r="T1969" s="101">
        <v>84.78</v>
      </c>
      <c r="U1969" s="101">
        <v>204.95</v>
      </c>
    </row>
    <row r="1970" spans="1:21" x14ac:dyDescent="0.25">
      <c r="A1970" s="60" t="s">
        <v>4823</v>
      </c>
      <c r="B1970" s="60" t="s">
        <v>2532</v>
      </c>
      <c r="C1970" s="60" t="s">
        <v>4905</v>
      </c>
      <c r="D1970" s="94">
        <v>15</v>
      </c>
      <c r="E1970" s="60" t="s">
        <v>8633</v>
      </c>
      <c r="F1970" s="25">
        <f t="shared" si="103"/>
        <v>102.02333333333333</v>
      </c>
      <c r="G1970" s="25">
        <f t="shared" si="104"/>
        <v>73.257000000000005</v>
      </c>
      <c r="H1970" s="32"/>
      <c r="I1970" s="31"/>
      <c r="J1970" s="25">
        <f t="shared" si="105"/>
        <v>82.523200000000003</v>
      </c>
      <c r="K1970" s="21"/>
      <c r="L1970" s="16"/>
      <c r="M1970" s="101">
        <v>38.896000000000001</v>
      </c>
      <c r="N1970" s="101">
        <v>39.534999999999997</v>
      </c>
      <c r="O1970" s="101">
        <v>160.244</v>
      </c>
      <c r="P1970" s="101">
        <v>54.353000000000002</v>
      </c>
      <c r="Q1970" s="101">
        <v>45.798000000000002</v>
      </c>
      <c r="R1970" s="101">
        <v>60.747999999999998</v>
      </c>
      <c r="S1970" s="101">
        <v>43</v>
      </c>
      <c r="T1970" s="101">
        <v>91.27</v>
      </c>
      <c r="U1970" s="101">
        <v>171.8</v>
      </c>
    </row>
    <row r="1971" spans="1:21" x14ac:dyDescent="0.25">
      <c r="A1971" s="60" t="s">
        <v>4823</v>
      </c>
      <c r="B1971" s="60" t="s">
        <v>4287</v>
      </c>
      <c r="C1971" s="60" t="s">
        <v>4913</v>
      </c>
      <c r="D1971" s="94">
        <v>18</v>
      </c>
      <c r="E1971" s="60" t="s">
        <v>9640</v>
      </c>
      <c r="F1971" s="25">
        <f t="shared" si="103"/>
        <v>102</v>
      </c>
      <c r="G1971" s="25">
        <f t="shared" si="104"/>
        <v>1207.9124999999999</v>
      </c>
      <c r="H1971" s="32"/>
      <c r="I1971" s="31"/>
      <c r="J1971" s="25">
        <f t="shared" si="105"/>
        <v>614.63440000000003</v>
      </c>
      <c r="K1971" s="21"/>
      <c r="L1971" s="16"/>
      <c r="M1971" s="101">
        <v>980.63400000000001</v>
      </c>
      <c r="N1971" s="101">
        <v>1901.039</v>
      </c>
      <c r="O1971" s="101">
        <v>523.39499999999998</v>
      </c>
      <c r="P1971" s="101">
        <v>1426.5820000000001</v>
      </c>
      <c r="Q1971" s="101">
        <v>1491.277</v>
      </c>
      <c r="R1971" s="101">
        <v>1275.895</v>
      </c>
      <c r="S1971" s="101">
        <v>306</v>
      </c>
      <c r="T1971" s="101" t="s">
        <v>5176</v>
      </c>
      <c r="U1971" s="101" t="s">
        <v>5176</v>
      </c>
    </row>
    <row r="1972" spans="1:21" x14ac:dyDescent="0.25">
      <c r="A1972" s="60" t="s">
        <v>4823</v>
      </c>
      <c r="B1972" s="60" t="s">
        <v>1981</v>
      </c>
      <c r="C1972" s="60" t="s">
        <v>4896</v>
      </c>
      <c r="D1972" s="94">
        <v>15</v>
      </c>
      <c r="E1972" s="60" t="s">
        <v>8163</v>
      </c>
      <c r="F1972" s="25">
        <f t="shared" si="103"/>
        <v>101.91000000000001</v>
      </c>
      <c r="G1972" s="25">
        <f t="shared" si="104"/>
        <v>30.002500000000001</v>
      </c>
      <c r="H1972" s="32"/>
      <c r="I1972" s="31"/>
      <c r="J1972" s="25">
        <f t="shared" si="105"/>
        <v>70.204400000000007</v>
      </c>
      <c r="K1972" s="21"/>
      <c r="L1972" s="16"/>
      <c r="M1972" s="101">
        <v>73.998999999999995</v>
      </c>
      <c r="N1972" s="101">
        <v>19.347000000000001</v>
      </c>
      <c r="O1972" s="101">
        <v>17.995000000000001</v>
      </c>
      <c r="P1972" s="101">
        <v>8.6690000000000005</v>
      </c>
      <c r="Q1972" s="101">
        <v>2.3940000000000001</v>
      </c>
      <c r="R1972" s="101">
        <v>42.898000000000003</v>
      </c>
      <c r="S1972" s="101">
        <v>36</v>
      </c>
      <c r="T1972" s="101">
        <v>29.71</v>
      </c>
      <c r="U1972" s="101">
        <v>240.02</v>
      </c>
    </row>
    <row r="1973" spans="1:21" x14ac:dyDescent="0.25">
      <c r="A1973" s="60" t="s">
        <v>4823</v>
      </c>
      <c r="B1973" s="60" t="s">
        <v>3768</v>
      </c>
      <c r="C1973" s="60" t="s">
        <v>4908</v>
      </c>
      <c r="D1973" s="94">
        <v>16</v>
      </c>
      <c r="E1973" s="60" t="s">
        <v>9233</v>
      </c>
      <c r="F1973" s="25">
        <f t="shared" si="103"/>
        <v>101.69</v>
      </c>
      <c r="G1973" s="25">
        <f t="shared" si="104"/>
        <v>1.8885000000000001</v>
      </c>
      <c r="H1973" s="32"/>
      <c r="I1973" s="31"/>
      <c r="J1973" s="25">
        <f t="shared" si="105"/>
        <v>65.466399999999993</v>
      </c>
      <c r="K1973" s="21"/>
      <c r="L1973" s="16"/>
      <c r="M1973" s="101" t="s">
        <v>5176</v>
      </c>
      <c r="N1973" s="101">
        <v>0.45500000000000002</v>
      </c>
      <c r="O1973" s="101" t="s">
        <v>5176</v>
      </c>
      <c r="P1973" s="101">
        <v>7.0990000000000002</v>
      </c>
      <c r="Q1973" s="101">
        <v>0.871</v>
      </c>
      <c r="R1973" s="101">
        <v>21.390999999999998</v>
      </c>
      <c r="S1973" s="101" t="s">
        <v>5176</v>
      </c>
      <c r="T1973" s="101">
        <v>304.68</v>
      </c>
      <c r="U1973" s="101">
        <v>0.39</v>
      </c>
    </row>
    <row r="1974" spans="1:21" x14ac:dyDescent="0.25">
      <c r="A1974" s="60" t="s">
        <v>4823</v>
      </c>
      <c r="B1974" s="60" t="s">
        <v>593</v>
      </c>
      <c r="C1974" s="60" t="s">
        <v>4908</v>
      </c>
      <c r="D1974" s="94">
        <v>16</v>
      </c>
      <c r="E1974" s="60" t="s">
        <v>9452</v>
      </c>
      <c r="F1974" s="25">
        <f t="shared" si="103"/>
        <v>101.56666666666666</v>
      </c>
      <c r="G1974" s="25">
        <f t="shared" si="104"/>
        <v>46.792500000000004</v>
      </c>
      <c r="H1974" s="32"/>
      <c r="I1974" s="31"/>
      <c r="J1974" s="25">
        <f t="shared" si="105"/>
        <v>76.486400000000003</v>
      </c>
      <c r="K1974" s="21"/>
      <c r="L1974" s="16"/>
      <c r="M1974" s="101">
        <v>25.611000000000001</v>
      </c>
      <c r="N1974" s="101">
        <v>44.231999999999999</v>
      </c>
      <c r="O1974" s="101">
        <v>79.968999999999994</v>
      </c>
      <c r="P1974" s="101">
        <v>37.357999999999997</v>
      </c>
      <c r="Q1974" s="101">
        <v>50.350999999999999</v>
      </c>
      <c r="R1974" s="101">
        <v>27.381</v>
      </c>
      <c r="S1974" s="101">
        <v>80</v>
      </c>
      <c r="T1974" s="101">
        <v>87.71</v>
      </c>
      <c r="U1974" s="101">
        <v>136.99</v>
      </c>
    </row>
    <row r="1975" spans="1:21" x14ac:dyDescent="0.25">
      <c r="A1975" s="60" t="s">
        <v>4823</v>
      </c>
      <c r="B1975" s="60" t="s">
        <v>1302</v>
      </c>
      <c r="C1975" s="60" t="s">
        <v>4885</v>
      </c>
      <c r="D1975" s="94">
        <v>11</v>
      </c>
      <c r="E1975" s="60" t="s">
        <v>7663</v>
      </c>
      <c r="F1975" s="25">
        <f t="shared" si="103"/>
        <v>101.51333333333334</v>
      </c>
      <c r="G1975" s="25">
        <f t="shared" si="104"/>
        <v>31.70025</v>
      </c>
      <c r="H1975" s="32"/>
      <c r="I1975" s="31"/>
      <c r="J1975" s="25">
        <f t="shared" si="105"/>
        <v>95.185200000000009</v>
      </c>
      <c r="K1975" s="21"/>
      <c r="L1975" s="16"/>
      <c r="M1975" s="101">
        <v>20.989000000000001</v>
      </c>
      <c r="N1975" s="101">
        <v>26.446999999999999</v>
      </c>
      <c r="O1975" s="101">
        <v>17.431000000000001</v>
      </c>
      <c r="P1975" s="101">
        <v>61.933999999999997</v>
      </c>
      <c r="Q1975" s="101">
        <v>96.287000000000006</v>
      </c>
      <c r="R1975" s="101">
        <v>75.099000000000004</v>
      </c>
      <c r="S1975" s="101">
        <v>118</v>
      </c>
      <c r="T1975" s="101">
        <v>88.73</v>
      </c>
      <c r="U1975" s="101">
        <v>97.81</v>
      </c>
    </row>
    <row r="1976" spans="1:21" x14ac:dyDescent="0.25">
      <c r="A1976" s="60" t="s">
        <v>4823</v>
      </c>
      <c r="B1976" s="60" t="s">
        <v>2082</v>
      </c>
      <c r="C1976" s="60" t="s">
        <v>4886</v>
      </c>
      <c r="D1976" s="94">
        <v>11</v>
      </c>
      <c r="E1976" s="60" t="s">
        <v>7789</v>
      </c>
      <c r="F1976" s="25">
        <f t="shared" si="103"/>
        <v>100.89999999999999</v>
      </c>
      <c r="G1976" s="25">
        <f t="shared" si="104"/>
        <v>103.67849999999999</v>
      </c>
      <c r="H1976" s="32"/>
      <c r="I1976" s="31"/>
      <c r="J1976" s="25">
        <f t="shared" si="105"/>
        <v>90.61699999999999</v>
      </c>
      <c r="K1976" s="21"/>
      <c r="L1976" s="16"/>
      <c r="M1976" s="101">
        <v>89.591999999999999</v>
      </c>
      <c r="N1976" s="101">
        <v>101.55800000000001</v>
      </c>
      <c r="O1976" s="101">
        <v>132.85599999999999</v>
      </c>
      <c r="P1976" s="101">
        <v>90.707999999999998</v>
      </c>
      <c r="Q1976" s="101">
        <v>76.369</v>
      </c>
      <c r="R1976" s="101">
        <v>74.016000000000005</v>
      </c>
      <c r="S1976" s="101">
        <v>104</v>
      </c>
      <c r="T1976" s="101">
        <v>88.03</v>
      </c>
      <c r="U1976" s="101">
        <v>110.67</v>
      </c>
    </row>
    <row r="1977" spans="1:21" x14ac:dyDescent="0.25">
      <c r="A1977" s="60" t="s">
        <v>4823</v>
      </c>
      <c r="B1977" s="60" t="s">
        <v>1528</v>
      </c>
      <c r="C1977" s="60" t="s">
        <v>4886</v>
      </c>
      <c r="D1977" s="94">
        <v>11</v>
      </c>
      <c r="E1977" s="60" t="s">
        <v>7818</v>
      </c>
      <c r="F1977" s="25">
        <f t="shared" si="103"/>
        <v>100.78333333333335</v>
      </c>
      <c r="G1977" s="25">
        <f t="shared" si="104"/>
        <v>13.655249999999999</v>
      </c>
      <c r="H1977" s="32"/>
      <c r="I1977" s="31"/>
      <c r="J1977" s="25">
        <f t="shared" si="105"/>
        <v>74.253</v>
      </c>
      <c r="K1977" s="21"/>
      <c r="L1977" s="16"/>
      <c r="M1977" s="101">
        <v>1.159</v>
      </c>
      <c r="N1977" s="101">
        <v>35.378999999999998</v>
      </c>
      <c r="O1977" s="101">
        <v>1.002</v>
      </c>
      <c r="P1977" s="101">
        <v>17.081</v>
      </c>
      <c r="Q1977" s="101">
        <v>21.498000000000001</v>
      </c>
      <c r="R1977" s="101">
        <v>47.417000000000002</v>
      </c>
      <c r="S1977" s="101">
        <v>40</v>
      </c>
      <c r="T1977" s="101">
        <v>41.93</v>
      </c>
      <c r="U1977" s="101">
        <v>220.42</v>
      </c>
    </row>
    <row r="1978" spans="1:21" x14ac:dyDescent="0.25">
      <c r="A1978" s="60" t="s">
        <v>4823</v>
      </c>
      <c r="B1978" s="60" t="s">
        <v>2323</v>
      </c>
      <c r="C1978" s="60" t="s">
        <v>4864</v>
      </c>
      <c r="D1978" s="94">
        <v>7</v>
      </c>
      <c r="E1978" s="60" t="s">
        <v>6841</v>
      </c>
      <c r="F1978" s="25">
        <f t="shared" si="103"/>
        <v>100.77</v>
      </c>
      <c r="G1978" s="25">
        <f t="shared" si="104"/>
        <v>51.270750000000007</v>
      </c>
      <c r="H1978" s="32"/>
      <c r="I1978" s="31"/>
      <c r="J1978" s="25">
        <f t="shared" si="105"/>
        <v>87.120800000000003</v>
      </c>
      <c r="K1978" s="21"/>
      <c r="L1978" s="16"/>
      <c r="M1978" s="101">
        <v>36.063000000000002</v>
      </c>
      <c r="N1978" s="101">
        <v>80.783000000000001</v>
      </c>
      <c r="O1978" s="101">
        <v>47.655999999999999</v>
      </c>
      <c r="P1978" s="101">
        <v>40.581000000000003</v>
      </c>
      <c r="Q1978" s="101">
        <v>58.503</v>
      </c>
      <c r="R1978" s="101">
        <v>74.790999999999997</v>
      </c>
      <c r="S1978" s="101">
        <v>106</v>
      </c>
      <c r="T1978" s="101">
        <v>85.39</v>
      </c>
      <c r="U1978" s="101">
        <v>110.92</v>
      </c>
    </row>
    <row r="1979" spans="1:21" x14ac:dyDescent="0.25">
      <c r="A1979" s="60" t="s">
        <v>4823</v>
      </c>
      <c r="B1979" s="60" t="s">
        <v>702</v>
      </c>
      <c r="C1979" s="60" t="s">
        <v>4885</v>
      </c>
      <c r="D1979" s="94">
        <v>11</v>
      </c>
      <c r="E1979" s="60" t="s">
        <v>7721</v>
      </c>
      <c r="F1979" s="25">
        <f t="shared" si="103"/>
        <v>100.75999999999999</v>
      </c>
      <c r="G1979" s="25">
        <f t="shared" si="104"/>
        <v>23.294499999999999</v>
      </c>
      <c r="H1979" s="32"/>
      <c r="I1979" s="31"/>
      <c r="J1979" s="25">
        <f t="shared" si="105"/>
        <v>76.929600000000008</v>
      </c>
      <c r="K1979" s="21"/>
      <c r="L1979" s="16"/>
      <c r="M1979" s="101">
        <v>19.655999999999999</v>
      </c>
      <c r="N1979" s="101">
        <v>17.021999999999998</v>
      </c>
      <c r="O1979" s="101">
        <v>17.766999999999999</v>
      </c>
      <c r="P1979" s="101">
        <v>38.732999999999997</v>
      </c>
      <c r="Q1979" s="101">
        <v>53.860999999999997</v>
      </c>
      <c r="R1979" s="101">
        <v>28.507000000000001</v>
      </c>
      <c r="S1979" s="101">
        <v>78</v>
      </c>
      <c r="T1979" s="101">
        <v>35.96</v>
      </c>
      <c r="U1979" s="101">
        <v>188.32</v>
      </c>
    </row>
    <row r="1980" spans="1:21" x14ac:dyDescent="0.25">
      <c r="A1980" s="60" t="s">
        <v>4823</v>
      </c>
      <c r="B1980" s="60" t="s">
        <v>1592</v>
      </c>
      <c r="C1980" s="60" t="s">
        <v>4907</v>
      </c>
      <c r="D1980" s="94">
        <v>16</v>
      </c>
      <c r="E1980" s="60" t="s">
        <v>8844</v>
      </c>
      <c r="F1980" s="25">
        <f t="shared" si="103"/>
        <v>100.58999999999999</v>
      </c>
      <c r="G1980" s="25">
        <f t="shared" si="104"/>
        <v>302.30874999999997</v>
      </c>
      <c r="H1980" s="32"/>
      <c r="I1980" s="31"/>
      <c r="J1980" s="25">
        <f t="shared" si="105"/>
        <v>107.648</v>
      </c>
      <c r="K1980" s="21"/>
      <c r="L1980" s="16"/>
      <c r="M1980" s="101">
        <v>6.9039999999999999</v>
      </c>
      <c r="N1980" s="101">
        <v>307.44900000000001</v>
      </c>
      <c r="O1980" s="101">
        <v>32.235999999999997</v>
      </c>
      <c r="P1980" s="101">
        <v>862.64599999999996</v>
      </c>
      <c r="Q1980" s="101">
        <v>120.352</v>
      </c>
      <c r="R1980" s="101">
        <v>116.11799999999999</v>
      </c>
      <c r="S1980" s="101">
        <v>45</v>
      </c>
      <c r="T1980" s="101">
        <v>97.28</v>
      </c>
      <c r="U1980" s="101">
        <v>159.49</v>
      </c>
    </row>
    <row r="1981" spans="1:21" x14ac:dyDescent="0.25">
      <c r="A1981" s="60" t="s">
        <v>4823</v>
      </c>
      <c r="B1981" s="60" t="s">
        <v>3206</v>
      </c>
      <c r="C1981" s="60" t="s">
        <v>4848</v>
      </c>
      <c r="D1981" s="94">
        <v>5</v>
      </c>
      <c r="E1981" s="60" t="s">
        <v>5903</v>
      </c>
      <c r="F1981" s="25">
        <f t="shared" si="103"/>
        <v>100.45</v>
      </c>
      <c r="G1981" s="25">
        <f t="shared" si="104"/>
        <v>7.5787500000000003</v>
      </c>
      <c r="H1981" s="32"/>
      <c r="I1981" s="31"/>
      <c r="J1981" s="25">
        <f t="shared" si="105"/>
        <v>84.375000000000014</v>
      </c>
      <c r="K1981" s="21"/>
      <c r="L1981" s="16"/>
      <c r="M1981" s="101">
        <v>4.6189999999999998</v>
      </c>
      <c r="N1981" s="101">
        <v>17.289000000000001</v>
      </c>
      <c r="O1981" s="101">
        <v>7.3529999999999998</v>
      </c>
      <c r="P1981" s="101">
        <v>1.054</v>
      </c>
      <c r="Q1981" s="101">
        <v>59.838000000000001</v>
      </c>
      <c r="R1981" s="101">
        <v>60.686999999999998</v>
      </c>
      <c r="S1981" s="101">
        <v>118</v>
      </c>
      <c r="T1981" s="101">
        <v>118.18</v>
      </c>
      <c r="U1981" s="101">
        <v>65.17</v>
      </c>
    </row>
    <row r="1982" spans="1:21" x14ac:dyDescent="0.25">
      <c r="A1982" s="60" t="s">
        <v>4823</v>
      </c>
      <c r="B1982" s="60" t="s">
        <v>1415</v>
      </c>
      <c r="C1982" s="60" t="s">
        <v>4913</v>
      </c>
      <c r="D1982" s="94">
        <v>18</v>
      </c>
      <c r="E1982" s="60" t="s">
        <v>9758</v>
      </c>
      <c r="F1982" s="25">
        <f t="shared" si="103"/>
        <v>100.21333333333332</v>
      </c>
      <c r="G1982" s="25">
        <f t="shared" si="104"/>
        <v>43.549500000000002</v>
      </c>
      <c r="H1982" s="32"/>
      <c r="I1982" s="31"/>
      <c r="J1982" s="25">
        <f t="shared" si="105"/>
        <v>81.941599999999994</v>
      </c>
      <c r="K1982" s="21"/>
      <c r="L1982" s="16"/>
      <c r="M1982" s="101">
        <v>7.66</v>
      </c>
      <c r="N1982" s="101">
        <v>52.201000000000001</v>
      </c>
      <c r="O1982" s="101">
        <v>74.373000000000005</v>
      </c>
      <c r="P1982" s="101">
        <v>39.963999999999999</v>
      </c>
      <c r="Q1982" s="101">
        <v>28.306000000000001</v>
      </c>
      <c r="R1982" s="101">
        <v>80.762</v>
      </c>
      <c r="S1982" s="101">
        <v>58</v>
      </c>
      <c r="T1982" s="101">
        <v>47.04</v>
      </c>
      <c r="U1982" s="101">
        <v>195.6</v>
      </c>
    </row>
    <row r="1983" spans="1:21" x14ac:dyDescent="0.25">
      <c r="A1983" s="60" t="s">
        <v>4823</v>
      </c>
      <c r="B1983" s="60" t="s">
        <v>1154</v>
      </c>
      <c r="C1983" s="60" t="s">
        <v>4827</v>
      </c>
      <c r="D1983" s="94">
        <v>1</v>
      </c>
      <c r="E1983" s="60" t="s">
        <v>5350</v>
      </c>
      <c r="F1983" s="25">
        <f t="shared" si="103"/>
        <v>99.176666666666662</v>
      </c>
      <c r="G1983" s="25">
        <f t="shared" si="104"/>
        <v>9.7907499999999992</v>
      </c>
      <c r="H1983" s="32"/>
      <c r="I1983" s="31"/>
      <c r="J1983" s="25">
        <f t="shared" si="105"/>
        <v>66.14200000000001</v>
      </c>
      <c r="K1983" s="21"/>
      <c r="L1983" s="16"/>
      <c r="M1983" s="101">
        <v>4.423</v>
      </c>
      <c r="N1983" s="101">
        <v>1.988</v>
      </c>
      <c r="O1983" s="101">
        <v>10.978</v>
      </c>
      <c r="P1983" s="101">
        <v>21.774000000000001</v>
      </c>
      <c r="Q1983" s="101">
        <v>10.760999999999999</v>
      </c>
      <c r="R1983" s="101">
        <v>22.419</v>
      </c>
      <c r="S1983" s="101">
        <v>47</v>
      </c>
      <c r="T1983" s="101">
        <v>121.81</v>
      </c>
      <c r="U1983" s="101">
        <v>128.72</v>
      </c>
    </row>
    <row r="1984" spans="1:21" x14ac:dyDescent="0.25">
      <c r="A1984" s="60" t="s">
        <v>4823</v>
      </c>
      <c r="B1984" s="60" t="s">
        <v>2689</v>
      </c>
      <c r="C1984" s="60" t="s">
        <v>4907</v>
      </c>
      <c r="D1984" s="94">
        <v>16</v>
      </c>
      <c r="E1984" s="60" t="s">
        <v>8933</v>
      </c>
      <c r="F1984" s="25">
        <f t="shared" si="103"/>
        <v>99.09333333333332</v>
      </c>
      <c r="G1984" s="25">
        <f t="shared" si="104"/>
        <v>15.93825</v>
      </c>
      <c r="H1984" s="32"/>
      <c r="I1984" s="31"/>
      <c r="J1984" s="25">
        <f t="shared" si="105"/>
        <v>85.320999999999998</v>
      </c>
      <c r="K1984" s="21"/>
      <c r="L1984" s="16"/>
      <c r="M1984" s="101">
        <v>28.696999999999999</v>
      </c>
      <c r="N1984" s="101">
        <v>23.295000000000002</v>
      </c>
      <c r="O1984" s="101">
        <v>3.629</v>
      </c>
      <c r="P1984" s="101">
        <v>8.1319999999999997</v>
      </c>
      <c r="Q1984" s="101">
        <v>78.308999999999997</v>
      </c>
      <c r="R1984" s="101">
        <v>51.015999999999998</v>
      </c>
      <c r="S1984" s="101">
        <v>101</v>
      </c>
      <c r="T1984" s="101">
        <v>79.959999999999994</v>
      </c>
      <c r="U1984" s="101">
        <v>116.32</v>
      </c>
    </row>
    <row r="1985" spans="1:21" x14ac:dyDescent="0.25">
      <c r="A1985" s="60" t="s">
        <v>4823</v>
      </c>
      <c r="B1985" s="60" t="s">
        <v>1747</v>
      </c>
      <c r="C1985" s="60" t="s">
        <v>4830</v>
      </c>
      <c r="D1985" s="94">
        <v>2</v>
      </c>
      <c r="E1985" s="60" t="s">
        <v>5396</v>
      </c>
      <c r="F1985" s="25">
        <f t="shared" si="103"/>
        <v>99.083333333333329</v>
      </c>
      <c r="G1985" s="25">
        <f t="shared" si="104"/>
        <v>47.307749999999999</v>
      </c>
      <c r="H1985" s="32"/>
      <c r="I1985" s="31"/>
      <c r="J1985" s="25">
        <f t="shared" si="105"/>
        <v>75.524799999999999</v>
      </c>
      <c r="K1985" s="21"/>
      <c r="L1985" s="16"/>
      <c r="M1985" s="101">
        <v>17.821000000000002</v>
      </c>
      <c r="N1985" s="101">
        <v>33.052999999999997</v>
      </c>
      <c r="O1985" s="101">
        <v>103.137</v>
      </c>
      <c r="P1985" s="101">
        <v>35.22</v>
      </c>
      <c r="Q1985" s="101">
        <v>34.823</v>
      </c>
      <c r="R1985" s="101">
        <v>45.551000000000002</v>
      </c>
      <c r="S1985" s="101">
        <v>50</v>
      </c>
      <c r="T1985" s="101">
        <v>110.44</v>
      </c>
      <c r="U1985" s="101">
        <v>136.81</v>
      </c>
    </row>
    <row r="1986" spans="1:21" x14ac:dyDescent="0.25">
      <c r="A1986" s="60" t="s">
        <v>4823</v>
      </c>
      <c r="B1986" s="60" t="s">
        <v>3096</v>
      </c>
      <c r="C1986" s="60" t="s">
        <v>4908</v>
      </c>
      <c r="D1986" s="94">
        <v>16</v>
      </c>
      <c r="E1986" s="60" t="s">
        <v>9414</v>
      </c>
      <c r="F1986" s="25">
        <f t="shared" si="103"/>
        <v>99.04</v>
      </c>
      <c r="G1986" s="25">
        <f t="shared" si="104"/>
        <v>1.6045</v>
      </c>
      <c r="H1986" s="32"/>
      <c r="I1986" s="31"/>
      <c r="J1986" s="25">
        <f t="shared" si="105"/>
        <v>66.8292</v>
      </c>
      <c r="K1986" s="21"/>
      <c r="L1986" s="16"/>
      <c r="M1986" s="101">
        <v>2.1</v>
      </c>
      <c r="N1986" s="101">
        <v>1.9770000000000001</v>
      </c>
      <c r="O1986" s="101">
        <v>0.23400000000000001</v>
      </c>
      <c r="P1986" s="101">
        <v>2.1070000000000002</v>
      </c>
      <c r="Q1986" s="101">
        <v>3.9489999999999998</v>
      </c>
      <c r="R1986" s="101">
        <v>33.076999999999998</v>
      </c>
      <c r="S1986" s="101">
        <v>86</v>
      </c>
      <c r="T1986" s="101">
        <v>206.18</v>
      </c>
      <c r="U1986" s="101">
        <v>4.9400000000000004</v>
      </c>
    </row>
    <row r="1987" spans="1:21" x14ac:dyDescent="0.25">
      <c r="A1987" s="60" t="s">
        <v>4823</v>
      </c>
      <c r="B1987" s="60" t="s">
        <v>3081</v>
      </c>
      <c r="C1987" s="60" t="s">
        <v>4907</v>
      </c>
      <c r="D1987" s="94">
        <v>16</v>
      </c>
      <c r="E1987" s="60" t="s">
        <v>8977</v>
      </c>
      <c r="F1987" s="25">
        <f t="shared" si="103"/>
        <v>98.993333333333339</v>
      </c>
      <c r="G1987" s="25">
        <f t="shared" si="104"/>
        <v>73.179749999999999</v>
      </c>
      <c r="H1987" s="32"/>
      <c r="I1987" s="31"/>
      <c r="J1987" s="25">
        <f t="shared" si="105"/>
        <v>86.626599999999982</v>
      </c>
      <c r="K1987" s="21"/>
      <c r="L1987" s="16"/>
      <c r="M1987" s="101">
        <v>104.77200000000001</v>
      </c>
      <c r="N1987" s="101">
        <v>144.39099999999999</v>
      </c>
      <c r="O1987" s="101">
        <v>11.227</v>
      </c>
      <c r="P1987" s="101">
        <v>32.329000000000001</v>
      </c>
      <c r="Q1987" s="101">
        <v>90.89</v>
      </c>
      <c r="R1987" s="101">
        <v>45.262999999999998</v>
      </c>
      <c r="S1987" s="101">
        <v>90</v>
      </c>
      <c r="T1987" s="101">
        <v>67.31</v>
      </c>
      <c r="U1987" s="101">
        <v>139.66999999999999</v>
      </c>
    </row>
    <row r="1988" spans="1:21" x14ac:dyDescent="0.25">
      <c r="A1988" s="60" t="s">
        <v>4823</v>
      </c>
      <c r="B1988" s="60" t="s">
        <v>1407</v>
      </c>
      <c r="C1988" s="60" t="s">
        <v>4907</v>
      </c>
      <c r="D1988" s="94">
        <v>16</v>
      </c>
      <c r="E1988" s="60" t="s">
        <v>8687</v>
      </c>
      <c r="F1988" s="25">
        <f t="shared" si="103"/>
        <v>98.95</v>
      </c>
      <c r="G1988" s="25">
        <f t="shared" si="104"/>
        <v>597.48025000000007</v>
      </c>
      <c r="H1988" s="32"/>
      <c r="I1988" s="31"/>
      <c r="J1988" s="25">
        <f t="shared" si="105"/>
        <v>206.29220000000001</v>
      </c>
      <c r="K1988" s="21"/>
      <c r="L1988" s="16"/>
      <c r="M1988" s="101">
        <v>1276.442</v>
      </c>
      <c r="N1988" s="101">
        <v>59.9</v>
      </c>
      <c r="O1988" s="101">
        <v>23.917999999999999</v>
      </c>
      <c r="P1988" s="101">
        <v>1029.6610000000001</v>
      </c>
      <c r="Q1988" s="101">
        <v>668.88499999999999</v>
      </c>
      <c r="R1988" s="101">
        <v>65.725999999999999</v>
      </c>
      <c r="S1988" s="101">
        <v>63</v>
      </c>
      <c r="T1988" s="101">
        <v>46.7</v>
      </c>
      <c r="U1988" s="101">
        <v>187.15</v>
      </c>
    </row>
    <row r="1989" spans="1:21" x14ac:dyDescent="0.25">
      <c r="A1989" s="60" t="s">
        <v>4823</v>
      </c>
      <c r="B1989" s="60" t="s">
        <v>2069</v>
      </c>
      <c r="C1989" s="60" t="s">
        <v>4851</v>
      </c>
      <c r="D1989" s="94">
        <v>6</v>
      </c>
      <c r="E1989" s="60" t="s">
        <v>6030</v>
      </c>
      <c r="F1989" s="25">
        <f t="shared" si="103"/>
        <v>98.613333333333344</v>
      </c>
      <c r="G1989" s="25">
        <f t="shared" si="104"/>
        <v>23.965</v>
      </c>
      <c r="H1989" s="32"/>
      <c r="I1989" s="31"/>
      <c r="J1989" s="25">
        <f t="shared" si="105"/>
        <v>116.06359999999999</v>
      </c>
      <c r="K1989" s="21"/>
      <c r="L1989" s="16"/>
      <c r="M1989" s="101">
        <v>7.032</v>
      </c>
      <c r="N1989" s="101">
        <v>21.895</v>
      </c>
      <c r="O1989" s="101">
        <v>34.281999999999996</v>
      </c>
      <c r="P1989" s="101">
        <v>32.651000000000003</v>
      </c>
      <c r="Q1989" s="101">
        <v>209.56100000000001</v>
      </c>
      <c r="R1989" s="101">
        <v>74.917000000000002</v>
      </c>
      <c r="S1989" s="101">
        <v>102</v>
      </c>
      <c r="T1989" s="101">
        <v>48.52</v>
      </c>
      <c r="U1989" s="101">
        <v>145.32</v>
      </c>
    </row>
    <row r="1990" spans="1:21" x14ac:dyDescent="0.25">
      <c r="A1990" s="60" t="s">
        <v>4823</v>
      </c>
      <c r="B1990" s="60" t="s">
        <v>2641</v>
      </c>
      <c r="C1990" s="60" t="s">
        <v>4831</v>
      </c>
      <c r="D1990" s="94">
        <v>2</v>
      </c>
      <c r="E1990" s="60" t="s">
        <v>5450</v>
      </c>
      <c r="F1990" s="25">
        <f t="shared" si="103"/>
        <v>98.413333333333341</v>
      </c>
      <c r="G1990" s="25">
        <f t="shared" si="104"/>
        <v>45.933</v>
      </c>
      <c r="H1990" s="32"/>
      <c r="I1990" s="31"/>
      <c r="J1990" s="25">
        <f t="shared" si="105"/>
        <v>82.9422</v>
      </c>
      <c r="K1990" s="21"/>
      <c r="L1990" s="16"/>
      <c r="M1990" s="101">
        <v>26.280999999999999</v>
      </c>
      <c r="N1990" s="101">
        <v>16.234999999999999</v>
      </c>
      <c r="O1990" s="101">
        <v>54.503</v>
      </c>
      <c r="P1990" s="101">
        <v>86.712999999999994</v>
      </c>
      <c r="Q1990" s="101">
        <v>80.792000000000002</v>
      </c>
      <c r="R1990" s="101">
        <v>38.679000000000002</v>
      </c>
      <c r="S1990" s="101">
        <v>73</v>
      </c>
      <c r="T1990" s="101">
        <v>59.57</v>
      </c>
      <c r="U1990" s="101">
        <v>162.66999999999999</v>
      </c>
    </row>
    <row r="1991" spans="1:21" x14ac:dyDescent="0.25">
      <c r="A1991" s="60" t="s">
        <v>4823</v>
      </c>
      <c r="B1991" s="60" t="s">
        <v>2386</v>
      </c>
      <c r="C1991" s="60" t="s">
        <v>4885</v>
      </c>
      <c r="D1991" s="94">
        <v>11</v>
      </c>
      <c r="E1991" s="60" t="s">
        <v>7616</v>
      </c>
      <c r="F1991" s="25">
        <f t="shared" si="103"/>
        <v>98.399999999999991</v>
      </c>
      <c r="G1991" s="25">
        <f t="shared" si="104"/>
        <v>46.891500000000001</v>
      </c>
      <c r="H1991" s="32"/>
      <c r="I1991" s="31"/>
      <c r="J1991" s="25">
        <f t="shared" si="105"/>
        <v>97.255200000000002</v>
      </c>
      <c r="K1991" s="21"/>
      <c r="L1991" s="16"/>
      <c r="M1991" s="101">
        <v>57.625</v>
      </c>
      <c r="N1991" s="101">
        <v>8.923</v>
      </c>
      <c r="O1991" s="101">
        <v>32.975999999999999</v>
      </c>
      <c r="P1991" s="101">
        <v>88.042000000000002</v>
      </c>
      <c r="Q1991" s="101">
        <v>122.233</v>
      </c>
      <c r="R1991" s="101">
        <v>68.843000000000004</v>
      </c>
      <c r="S1991" s="101">
        <v>74</v>
      </c>
      <c r="T1991" s="101">
        <v>108.58</v>
      </c>
      <c r="U1991" s="101">
        <v>112.62</v>
      </c>
    </row>
    <row r="1992" spans="1:21" x14ac:dyDescent="0.25">
      <c r="A1992" s="60" t="s">
        <v>4823</v>
      </c>
      <c r="B1992" s="60" t="s">
        <v>4658</v>
      </c>
      <c r="C1992" s="60" t="s">
        <v>4894</v>
      </c>
      <c r="D1992" s="94">
        <v>13</v>
      </c>
      <c r="E1992" s="60" t="s">
        <v>8068</v>
      </c>
      <c r="F1992" s="25">
        <f t="shared" si="103"/>
        <v>98.356666666666669</v>
      </c>
      <c r="G1992" s="25">
        <f t="shared" si="104"/>
        <v>41.488</v>
      </c>
      <c r="H1992" s="32"/>
      <c r="I1992" s="31"/>
      <c r="J1992" s="25">
        <f t="shared" si="105"/>
        <v>59.98299999999999</v>
      </c>
      <c r="K1992" s="21"/>
      <c r="L1992" s="16"/>
      <c r="M1992" s="101">
        <v>52.951999999999998</v>
      </c>
      <c r="N1992" s="101">
        <v>32.351999999999997</v>
      </c>
      <c r="O1992" s="101">
        <v>60.534999999999997</v>
      </c>
      <c r="P1992" s="101">
        <v>20.113</v>
      </c>
      <c r="Q1992" s="101">
        <v>4.8449999999999998</v>
      </c>
      <c r="R1992" s="101" t="s">
        <v>5176</v>
      </c>
      <c r="S1992" s="101">
        <v>1</v>
      </c>
      <c r="T1992" s="101">
        <v>133.75</v>
      </c>
      <c r="U1992" s="101">
        <v>160.32</v>
      </c>
    </row>
    <row r="1993" spans="1:21" x14ac:dyDescent="0.25">
      <c r="A1993" s="60" t="s">
        <v>4823</v>
      </c>
      <c r="B1993" s="60" t="s">
        <v>3514</v>
      </c>
      <c r="C1993" s="60" t="s">
        <v>4848</v>
      </c>
      <c r="D1993" s="94">
        <v>5</v>
      </c>
      <c r="E1993" s="60" t="s">
        <v>5891</v>
      </c>
      <c r="F1993" s="25">
        <f t="shared" si="103"/>
        <v>98.223333333333315</v>
      </c>
      <c r="G1993" s="25">
        <f t="shared" si="104"/>
        <v>7.7647499999999994</v>
      </c>
      <c r="H1993" s="32"/>
      <c r="I1993" s="31"/>
      <c r="J1993" s="25">
        <f t="shared" si="105"/>
        <v>93.777799999999985</v>
      </c>
      <c r="K1993" s="21"/>
      <c r="L1993" s="16"/>
      <c r="M1993" s="101">
        <v>13.102</v>
      </c>
      <c r="N1993" s="101">
        <v>9.1669999999999998</v>
      </c>
      <c r="O1993" s="101">
        <v>6.8250000000000002</v>
      </c>
      <c r="P1993" s="101">
        <v>1.9650000000000001</v>
      </c>
      <c r="Q1993" s="101">
        <v>20.936</v>
      </c>
      <c r="R1993" s="101">
        <v>153.28299999999999</v>
      </c>
      <c r="S1993" s="101">
        <v>32</v>
      </c>
      <c r="T1993" s="101">
        <v>166.48</v>
      </c>
      <c r="U1993" s="101">
        <v>96.19</v>
      </c>
    </row>
    <row r="1994" spans="1:21" x14ac:dyDescent="0.25">
      <c r="A1994" s="60" t="s">
        <v>4823</v>
      </c>
      <c r="B1994" s="60" t="s">
        <v>3105</v>
      </c>
      <c r="C1994" s="60" t="s">
        <v>4864</v>
      </c>
      <c r="D1994" s="94">
        <v>7</v>
      </c>
      <c r="E1994" s="60" t="s">
        <v>6900</v>
      </c>
      <c r="F1994" s="25">
        <f t="shared" si="103"/>
        <v>98.14</v>
      </c>
      <c r="G1994" s="25">
        <f t="shared" si="104"/>
        <v>13419.10475</v>
      </c>
      <c r="H1994" s="32"/>
      <c r="I1994" s="31"/>
      <c r="J1994" s="25">
        <f t="shared" si="105"/>
        <v>955.67540000000008</v>
      </c>
      <c r="K1994" s="21"/>
      <c r="L1994" s="16"/>
      <c r="M1994" s="101">
        <v>5378.4549999999999</v>
      </c>
      <c r="N1994" s="101">
        <v>13682.259</v>
      </c>
      <c r="O1994" s="101">
        <v>27510.45</v>
      </c>
      <c r="P1994" s="101">
        <v>7105.2550000000001</v>
      </c>
      <c r="Q1994" s="101">
        <v>4443.5910000000003</v>
      </c>
      <c r="R1994" s="101">
        <v>40.366</v>
      </c>
      <c r="S1994" s="101">
        <v>44</v>
      </c>
      <c r="T1994" s="101">
        <v>61.89</v>
      </c>
      <c r="U1994" s="101">
        <v>188.53</v>
      </c>
    </row>
    <row r="1995" spans="1:21" x14ac:dyDescent="0.25">
      <c r="A1995" s="60" t="s">
        <v>4823</v>
      </c>
      <c r="B1995" s="60" t="s">
        <v>2000</v>
      </c>
      <c r="C1995" s="60" t="s">
        <v>4896</v>
      </c>
      <c r="D1995" s="94">
        <v>15</v>
      </c>
      <c r="E1995" s="60" t="s">
        <v>8190</v>
      </c>
      <c r="F1995" s="25">
        <f t="shared" si="103"/>
        <v>97.873333333333335</v>
      </c>
      <c r="G1995" s="25">
        <f t="shared" si="104"/>
        <v>66.326499999999996</v>
      </c>
      <c r="H1995" s="32"/>
      <c r="I1995" s="31"/>
      <c r="J1995" s="25">
        <f t="shared" si="105"/>
        <v>76.737399999999994</v>
      </c>
      <c r="K1995" s="21"/>
      <c r="L1995" s="16"/>
      <c r="M1995" s="101">
        <v>8.4909999999999997</v>
      </c>
      <c r="N1995" s="101">
        <v>181.149</v>
      </c>
      <c r="O1995" s="101">
        <v>75.405000000000001</v>
      </c>
      <c r="P1995" s="101">
        <v>0.26100000000000001</v>
      </c>
      <c r="Q1995" s="101">
        <v>77.003</v>
      </c>
      <c r="R1995" s="101">
        <v>13.064</v>
      </c>
      <c r="S1995" s="101">
        <v>2</v>
      </c>
      <c r="T1995" s="101">
        <v>184.67</v>
      </c>
      <c r="U1995" s="101">
        <v>106.95</v>
      </c>
    </row>
    <row r="1996" spans="1:21" x14ac:dyDescent="0.25">
      <c r="A1996" s="60" t="s">
        <v>4823</v>
      </c>
      <c r="B1996" s="60" t="s">
        <v>1563</v>
      </c>
      <c r="C1996" s="60" t="s">
        <v>4917</v>
      </c>
      <c r="D1996" s="94">
        <v>20</v>
      </c>
      <c r="E1996" s="60" t="s">
        <v>9924</v>
      </c>
      <c r="F1996" s="25">
        <f t="shared" si="103"/>
        <v>97.693333333333328</v>
      </c>
      <c r="G1996" s="25">
        <f t="shared" si="104"/>
        <v>60.361750000000001</v>
      </c>
      <c r="H1996" s="32"/>
      <c r="I1996" s="31"/>
      <c r="J1996" s="25">
        <f t="shared" si="105"/>
        <v>84.836199999999991</v>
      </c>
      <c r="K1996" s="21"/>
      <c r="L1996" s="16"/>
      <c r="M1996" s="101">
        <v>37.771000000000001</v>
      </c>
      <c r="N1996" s="101">
        <v>61.496000000000002</v>
      </c>
      <c r="O1996" s="101">
        <v>52.460999999999999</v>
      </c>
      <c r="P1996" s="101">
        <v>89.718999999999994</v>
      </c>
      <c r="Q1996" s="101">
        <v>73.495999999999995</v>
      </c>
      <c r="R1996" s="101">
        <v>57.604999999999997</v>
      </c>
      <c r="S1996" s="101">
        <v>65</v>
      </c>
      <c r="T1996" s="101">
        <v>142.06</v>
      </c>
      <c r="U1996" s="101">
        <v>86.02</v>
      </c>
    </row>
    <row r="1997" spans="1:21" x14ac:dyDescent="0.25">
      <c r="A1997" s="60" t="s">
        <v>4823</v>
      </c>
      <c r="B1997" s="60" t="s">
        <v>2941</v>
      </c>
      <c r="C1997" s="60" t="s">
        <v>4906</v>
      </c>
      <c r="D1997" s="94">
        <v>15</v>
      </c>
      <c r="E1997" s="60" t="s">
        <v>8666</v>
      </c>
      <c r="F1997" s="25">
        <f t="shared" si="103"/>
        <v>97.63</v>
      </c>
      <c r="G1997" s="25">
        <f t="shared" si="104"/>
        <v>45.089749999999995</v>
      </c>
      <c r="H1997" s="32"/>
      <c r="I1997" s="31"/>
      <c r="J1997" s="25">
        <f t="shared" si="105"/>
        <v>88.717399999999998</v>
      </c>
      <c r="K1997" s="21"/>
      <c r="L1997" s="16"/>
      <c r="M1997" s="101">
        <v>21.632000000000001</v>
      </c>
      <c r="N1997" s="101">
        <v>44.756</v>
      </c>
      <c r="O1997" s="101">
        <v>94.896000000000001</v>
      </c>
      <c r="P1997" s="101">
        <v>19.074999999999999</v>
      </c>
      <c r="Q1997" s="101">
        <v>37.572000000000003</v>
      </c>
      <c r="R1997" s="101">
        <v>113.125</v>
      </c>
      <c r="S1997" s="101">
        <v>103</v>
      </c>
      <c r="T1997" s="101">
        <v>50.49</v>
      </c>
      <c r="U1997" s="101">
        <v>139.4</v>
      </c>
    </row>
    <row r="1998" spans="1:21" x14ac:dyDescent="0.25">
      <c r="A1998" s="60" t="s">
        <v>4823</v>
      </c>
      <c r="B1998" s="60" t="s">
        <v>2056</v>
      </c>
      <c r="C1998" s="60" t="s">
        <v>4907</v>
      </c>
      <c r="D1998" s="94">
        <v>16</v>
      </c>
      <c r="E1998" s="60" t="s">
        <v>9060</v>
      </c>
      <c r="F1998" s="25">
        <f t="shared" si="103"/>
        <v>97.46</v>
      </c>
      <c r="G1998" s="25">
        <f t="shared" si="104"/>
        <v>22.969750000000001</v>
      </c>
      <c r="H1998" s="32"/>
      <c r="I1998" s="31"/>
      <c r="J1998" s="25">
        <f t="shared" si="105"/>
        <v>102.72020000000001</v>
      </c>
      <c r="K1998" s="21"/>
      <c r="L1998" s="16"/>
      <c r="M1998" s="101">
        <v>31.631</v>
      </c>
      <c r="N1998" s="101">
        <v>24.437000000000001</v>
      </c>
      <c r="O1998" s="101">
        <v>20.027999999999999</v>
      </c>
      <c r="P1998" s="101">
        <v>15.782999999999999</v>
      </c>
      <c r="Q1998" s="101">
        <v>188.136</v>
      </c>
      <c r="R1998" s="101">
        <v>33.085000000000001</v>
      </c>
      <c r="S1998" s="101">
        <v>26</v>
      </c>
      <c r="T1998" s="101">
        <v>86.47</v>
      </c>
      <c r="U1998" s="101">
        <v>179.91</v>
      </c>
    </row>
    <row r="1999" spans="1:21" x14ac:dyDescent="0.25">
      <c r="A1999" s="60" t="s">
        <v>4823</v>
      </c>
      <c r="B1999" s="60" t="s">
        <v>1057</v>
      </c>
      <c r="C1999" s="60" t="s">
        <v>4825</v>
      </c>
      <c r="D1999" s="94">
        <v>1</v>
      </c>
      <c r="E1999" s="60" t="s">
        <v>5235</v>
      </c>
      <c r="F1999" s="25">
        <f t="shared" si="103"/>
        <v>97.146666666666661</v>
      </c>
      <c r="G1999" s="25">
        <f t="shared" si="104"/>
        <v>12.965499999999999</v>
      </c>
      <c r="H1999" s="32"/>
      <c r="I1999" s="31"/>
      <c r="J1999" s="25">
        <f t="shared" si="105"/>
        <v>60.642200000000003</v>
      </c>
      <c r="K1999" s="21"/>
      <c r="L1999" s="16"/>
      <c r="M1999" s="101">
        <v>26.01</v>
      </c>
      <c r="N1999" s="101">
        <v>4.3369999999999997</v>
      </c>
      <c r="O1999" s="101">
        <v>3.1779999999999999</v>
      </c>
      <c r="P1999" s="101">
        <v>18.337</v>
      </c>
      <c r="Q1999" s="101">
        <v>7.2750000000000004</v>
      </c>
      <c r="R1999" s="101">
        <v>4.4960000000000004</v>
      </c>
      <c r="S1999" s="101">
        <v>6</v>
      </c>
      <c r="T1999" s="101">
        <v>84.06</v>
      </c>
      <c r="U1999" s="101">
        <v>201.38</v>
      </c>
    </row>
    <row r="2000" spans="1:21" x14ac:dyDescent="0.25">
      <c r="A2000" s="60" t="s">
        <v>4823</v>
      </c>
      <c r="B2000" s="60" t="s">
        <v>3132</v>
      </c>
      <c r="C2000" s="60" t="s">
        <v>4852</v>
      </c>
      <c r="D2000" s="94">
        <v>6</v>
      </c>
      <c r="E2000" s="60" t="s">
        <v>6302</v>
      </c>
      <c r="F2000" s="25">
        <f t="shared" si="103"/>
        <v>97.14</v>
      </c>
      <c r="G2000" s="25">
        <f t="shared" si="104"/>
        <v>42.463750000000005</v>
      </c>
      <c r="H2000" s="32"/>
      <c r="I2000" s="31"/>
      <c r="J2000" s="25">
        <f t="shared" si="105"/>
        <v>96.921200000000013</v>
      </c>
      <c r="K2000" s="21"/>
      <c r="L2000" s="16"/>
      <c r="M2000" s="101">
        <v>15.13</v>
      </c>
      <c r="N2000" s="101">
        <v>37.944000000000003</v>
      </c>
      <c r="O2000" s="101">
        <v>52.241999999999997</v>
      </c>
      <c r="P2000" s="101">
        <v>64.539000000000001</v>
      </c>
      <c r="Q2000" s="101">
        <v>132.191</v>
      </c>
      <c r="R2000" s="101">
        <v>60.994999999999997</v>
      </c>
      <c r="S2000" s="101">
        <v>107</v>
      </c>
      <c r="T2000" s="101">
        <v>109.62</v>
      </c>
      <c r="U2000" s="101">
        <v>74.8</v>
      </c>
    </row>
    <row r="2001" spans="1:21" x14ac:dyDescent="0.25">
      <c r="A2001" s="60" t="s">
        <v>4823</v>
      </c>
      <c r="B2001" s="60" t="s">
        <v>1104</v>
      </c>
      <c r="C2001" s="60" t="s">
        <v>4856</v>
      </c>
      <c r="D2001" s="94">
        <v>6</v>
      </c>
      <c r="E2001" s="60" t="s">
        <v>6521</v>
      </c>
      <c r="F2001" s="25">
        <f t="shared" si="103"/>
        <v>97.116666666666674</v>
      </c>
      <c r="G2001" s="25">
        <f t="shared" si="104"/>
        <v>82.14</v>
      </c>
      <c r="H2001" s="32"/>
      <c r="I2001" s="31"/>
      <c r="J2001" s="25">
        <f t="shared" si="105"/>
        <v>112.72259999999999</v>
      </c>
      <c r="K2001" s="21"/>
      <c r="L2001" s="16"/>
      <c r="M2001" s="101">
        <v>0.48399999999999999</v>
      </c>
      <c r="N2001" s="101">
        <v>10.164</v>
      </c>
      <c r="O2001" s="101">
        <v>83.241</v>
      </c>
      <c r="P2001" s="101">
        <v>234.67099999999999</v>
      </c>
      <c r="Q2001" s="101">
        <v>204.87299999999999</v>
      </c>
      <c r="R2001" s="101">
        <v>67.39</v>
      </c>
      <c r="S2001" s="101">
        <v>21</v>
      </c>
      <c r="T2001" s="101">
        <v>152.08000000000001</v>
      </c>
      <c r="U2001" s="101">
        <v>118.27</v>
      </c>
    </row>
    <row r="2002" spans="1:21" x14ac:dyDescent="0.25">
      <c r="A2002" s="60" t="s">
        <v>4823</v>
      </c>
      <c r="B2002" s="60" t="s">
        <v>2485</v>
      </c>
      <c r="C2002" s="60" t="s">
        <v>4907</v>
      </c>
      <c r="D2002" s="94">
        <v>16</v>
      </c>
      <c r="E2002" s="60" t="s">
        <v>8826</v>
      </c>
      <c r="F2002" s="25">
        <f t="shared" si="103"/>
        <v>96.876666666666665</v>
      </c>
      <c r="G2002" s="25">
        <f t="shared" si="104"/>
        <v>80.003249999999994</v>
      </c>
      <c r="H2002" s="32"/>
      <c r="I2002" s="31"/>
      <c r="J2002" s="25">
        <f t="shared" si="105"/>
        <v>75.056799999999996</v>
      </c>
      <c r="K2002" s="21"/>
      <c r="L2002" s="16"/>
      <c r="M2002" s="101">
        <v>49.927999999999997</v>
      </c>
      <c r="N2002" s="101">
        <v>31.219000000000001</v>
      </c>
      <c r="O2002" s="101">
        <v>64.760999999999996</v>
      </c>
      <c r="P2002" s="101">
        <v>174.10499999999999</v>
      </c>
      <c r="Q2002" s="101">
        <v>45.396000000000001</v>
      </c>
      <c r="R2002" s="101">
        <v>39.258000000000003</v>
      </c>
      <c r="S2002" s="101">
        <v>116</v>
      </c>
      <c r="T2002" s="101">
        <v>101.95</v>
      </c>
      <c r="U2002" s="101">
        <v>72.680000000000007</v>
      </c>
    </row>
    <row r="2003" spans="1:21" x14ac:dyDescent="0.25">
      <c r="A2003" s="60" t="s">
        <v>4823</v>
      </c>
      <c r="B2003" s="60" t="s">
        <v>2109</v>
      </c>
      <c r="C2003" s="60" t="s">
        <v>4912</v>
      </c>
      <c r="D2003" s="94">
        <v>17</v>
      </c>
      <c r="E2003" s="60" t="s">
        <v>9592</v>
      </c>
      <c r="F2003" s="25">
        <f t="shared" si="103"/>
        <v>96.856666666666669</v>
      </c>
      <c r="G2003" s="25">
        <f t="shared" si="104"/>
        <v>8.5495000000000001</v>
      </c>
      <c r="H2003" s="32"/>
      <c r="I2003" s="31"/>
      <c r="J2003" s="25">
        <f t="shared" si="105"/>
        <v>315.38900000000001</v>
      </c>
      <c r="K2003" s="21"/>
      <c r="L2003" s="16"/>
      <c r="M2003" s="101" t="s">
        <v>5176</v>
      </c>
      <c r="N2003" s="101">
        <v>1.5089999999999999</v>
      </c>
      <c r="O2003" s="101" t="s">
        <v>5176</v>
      </c>
      <c r="P2003" s="101">
        <v>32.689</v>
      </c>
      <c r="Q2003" s="101">
        <v>10.114000000000001</v>
      </c>
      <c r="R2003" s="101">
        <v>1276.261</v>
      </c>
      <c r="S2003" s="101" t="s">
        <v>5176</v>
      </c>
      <c r="T2003" s="101" t="s">
        <v>5176</v>
      </c>
      <c r="U2003" s="101">
        <v>290.57</v>
      </c>
    </row>
    <row r="2004" spans="1:21" x14ac:dyDescent="0.25">
      <c r="A2004" s="60" t="s">
        <v>4823</v>
      </c>
      <c r="B2004" s="60" t="s">
        <v>3039</v>
      </c>
      <c r="C2004" s="60" t="s">
        <v>4872</v>
      </c>
      <c r="D2004" s="94">
        <v>10</v>
      </c>
      <c r="E2004" s="60" t="s">
        <v>7127</v>
      </c>
      <c r="F2004" s="25">
        <f t="shared" si="103"/>
        <v>96.81</v>
      </c>
      <c r="G2004" s="25">
        <f t="shared" si="104"/>
        <v>10.962</v>
      </c>
      <c r="H2004" s="32"/>
      <c r="I2004" s="31"/>
      <c r="J2004" s="25">
        <f t="shared" si="105"/>
        <v>81.19080000000001</v>
      </c>
      <c r="K2004" s="21"/>
      <c r="L2004" s="16"/>
      <c r="M2004" s="101">
        <v>2.0089999999999999</v>
      </c>
      <c r="N2004" s="101">
        <v>4.6820000000000004</v>
      </c>
      <c r="O2004" s="101">
        <v>6.6440000000000001</v>
      </c>
      <c r="P2004" s="101">
        <v>30.513000000000002</v>
      </c>
      <c r="Q2004" s="101">
        <v>62.957000000000001</v>
      </c>
      <c r="R2004" s="101">
        <v>52.567</v>
      </c>
      <c r="S2004" s="101">
        <v>75</v>
      </c>
      <c r="T2004" s="101">
        <v>74.22</v>
      </c>
      <c r="U2004" s="101">
        <v>141.21</v>
      </c>
    </row>
    <row r="2005" spans="1:21" x14ac:dyDescent="0.25">
      <c r="A2005" s="60" t="s">
        <v>4823</v>
      </c>
      <c r="B2005" s="60" t="s">
        <v>2659</v>
      </c>
      <c r="C2005" s="60" t="s">
        <v>4907</v>
      </c>
      <c r="D2005" s="94">
        <v>16</v>
      </c>
      <c r="E2005" s="60" t="s">
        <v>8690</v>
      </c>
      <c r="F2005" s="25">
        <f t="shared" si="103"/>
        <v>96.793333333333337</v>
      </c>
      <c r="G2005" s="25">
        <f t="shared" si="104"/>
        <v>160.25475</v>
      </c>
      <c r="H2005" s="32"/>
      <c r="I2005" s="31"/>
      <c r="J2005" s="25">
        <f t="shared" si="105"/>
        <v>101.9906</v>
      </c>
      <c r="K2005" s="21"/>
      <c r="L2005" s="16"/>
      <c r="M2005" s="101">
        <v>6.5579999999999998</v>
      </c>
      <c r="N2005" s="101">
        <v>227.56299999999999</v>
      </c>
      <c r="O2005" s="101">
        <v>22.324000000000002</v>
      </c>
      <c r="P2005" s="101">
        <v>384.57400000000001</v>
      </c>
      <c r="Q2005" s="101">
        <v>18.164000000000001</v>
      </c>
      <c r="R2005" s="101">
        <v>201.40899999999999</v>
      </c>
      <c r="S2005" s="101">
        <v>61</v>
      </c>
      <c r="T2005" s="101">
        <v>99.2</v>
      </c>
      <c r="U2005" s="101">
        <v>130.18</v>
      </c>
    </row>
    <row r="2006" spans="1:21" x14ac:dyDescent="0.25">
      <c r="A2006" s="60" t="s">
        <v>4823</v>
      </c>
      <c r="B2006" s="60" t="s">
        <v>3522</v>
      </c>
      <c r="C2006" s="60" t="s">
        <v>4871</v>
      </c>
      <c r="D2006" s="94">
        <v>10</v>
      </c>
      <c r="E2006" s="60" t="s">
        <v>7048</v>
      </c>
      <c r="F2006" s="25">
        <f t="shared" si="103"/>
        <v>96.71</v>
      </c>
      <c r="G2006" s="25">
        <f t="shared" si="104"/>
        <v>9.0249999999999997E-2</v>
      </c>
      <c r="H2006" s="32"/>
      <c r="I2006" s="31"/>
      <c r="J2006" s="25">
        <f t="shared" si="105"/>
        <v>58.075199999999995</v>
      </c>
      <c r="K2006" s="21"/>
      <c r="L2006" s="16"/>
      <c r="M2006" s="101" t="s">
        <v>5176</v>
      </c>
      <c r="N2006" s="101" t="s">
        <v>5176</v>
      </c>
      <c r="O2006" s="101" t="s">
        <v>5176</v>
      </c>
      <c r="P2006" s="101">
        <v>0.36099999999999999</v>
      </c>
      <c r="Q2006" s="101">
        <v>0.246</v>
      </c>
      <c r="R2006" s="101" t="s">
        <v>5176</v>
      </c>
      <c r="S2006" s="101">
        <v>100</v>
      </c>
      <c r="T2006" s="101">
        <v>65.3</v>
      </c>
      <c r="U2006" s="101">
        <v>124.83</v>
      </c>
    </row>
    <row r="2007" spans="1:21" x14ac:dyDescent="0.25">
      <c r="A2007" s="60" t="s">
        <v>4823</v>
      </c>
      <c r="B2007" s="60" t="s">
        <v>1605</v>
      </c>
      <c r="C2007" s="60" t="s">
        <v>4908</v>
      </c>
      <c r="D2007" s="94">
        <v>16</v>
      </c>
      <c r="E2007" s="60" t="s">
        <v>9440</v>
      </c>
      <c r="F2007" s="25">
        <f t="shared" si="103"/>
        <v>96.44</v>
      </c>
      <c r="G2007" s="25">
        <f t="shared" si="104"/>
        <v>76.341750000000005</v>
      </c>
      <c r="H2007" s="32"/>
      <c r="I2007" s="31"/>
      <c r="J2007" s="25">
        <f t="shared" si="105"/>
        <v>72.4786</v>
      </c>
      <c r="K2007" s="21"/>
      <c r="L2007" s="16"/>
      <c r="M2007" s="101">
        <v>8.4529999999999994</v>
      </c>
      <c r="N2007" s="101">
        <v>34.47</v>
      </c>
      <c r="O2007" s="101">
        <v>114.90600000000001</v>
      </c>
      <c r="P2007" s="101">
        <v>147.53800000000001</v>
      </c>
      <c r="Q2007" s="101">
        <v>21.058</v>
      </c>
      <c r="R2007" s="101">
        <v>52.015000000000001</v>
      </c>
      <c r="S2007" s="101">
        <v>46</v>
      </c>
      <c r="T2007" s="101">
        <v>117.34</v>
      </c>
      <c r="U2007" s="101">
        <v>125.98</v>
      </c>
    </row>
    <row r="2008" spans="1:21" x14ac:dyDescent="0.25">
      <c r="A2008" s="60" t="s">
        <v>4823</v>
      </c>
      <c r="B2008" s="60" t="s">
        <v>1531</v>
      </c>
      <c r="C2008" s="60" t="s">
        <v>4853</v>
      </c>
      <c r="D2008" s="94">
        <v>6</v>
      </c>
      <c r="E2008" s="60" t="s">
        <v>6422</v>
      </c>
      <c r="F2008" s="25">
        <f t="shared" si="103"/>
        <v>96.410000000000011</v>
      </c>
      <c r="G2008" s="25">
        <f t="shared" si="104"/>
        <v>64.239750000000001</v>
      </c>
      <c r="H2008" s="32"/>
      <c r="I2008" s="31"/>
      <c r="J2008" s="25">
        <f t="shared" si="105"/>
        <v>171.2116</v>
      </c>
      <c r="K2008" s="21"/>
      <c r="L2008" s="16"/>
      <c r="M2008" s="101">
        <v>42.768000000000001</v>
      </c>
      <c r="N2008" s="101">
        <v>41.134</v>
      </c>
      <c r="O2008" s="101">
        <v>41.445</v>
      </c>
      <c r="P2008" s="101">
        <v>131.61199999999999</v>
      </c>
      <c r="Q2008" s="101">
        <v>183.374</v>
      </c>
      <c r="R2008" s="101">
        <v>383.45400000000001</v>
      </c>
      <c r="S2008" s="101">
        <v>128</v>
      </c>
      <c r="T2008" s="101">
        <v>39.96</v>
      </c>
      <c r="U2008" s="101">
        <v>121.27</v>
      </c>
    </row>
    <row r="2009" spans="1:21" x14ac:dyDescent="0.25">
      <c r="A2009" s="60" t="s">
        <v>4823</v>
      </c>
      <c r="B2009" s="60" t="s">
        <v>2304</v>
      </c>
      <c r="C2009" s="60" t="s">
        <v>4897</v>
      </c>
      <c r="D2009" s="94">
        <v>15</v>
      </c>
      <c r="E2009" s="60" t="s">
        <v>8370</v>
      </c>
      <c r="F2009" s="25">
        <f t="shared" si="103"/>
        <v>96.219999999999985</v>
      </c>
      <c r="G2009" s="25">
        <f t="shared" si="104"/>
        <v>77.4255</v>
      </c>
      <c r="H2009" s="32"/>
      <c r="I2009" s="31"/>
      <c r="J2009" s="25">
        <f t="shared" si="105"/>
        <v>74.666200000000003</v>
      </c>
      <c r="K2009" s="21"/>
      <c r="L2009" s="16"/>
      <c r="M2009" s="101">
        <v>107.771</v>
      </c>
      <c r="N2009" s="101">
        <v>62.253999999999998</v>
      </c>
      <c r="O2009" s="101">
        <v>64.103999999999999</v>
      </c>
      <c r="P2009" s="101">
        <v>75.572999999999993</v>
      </c>
      <c r="Q2009" s="101">
        <v>51.387999999999998</v>
      </c>
      <c r="R2009" s="101">
        <v>33.283000000000001</v>
      </c>
      <c r="S2009" s="101">
        <v>72</v>
      </c>
      <c r="T2009" s="101">
        <v>124.53</v>
      </c>
      <c r="U2009" s="101">
        <v>92.13</v>
      </c>
    </row>
    <row r="2010" spans="1:21" x14ac:dyDescent="0.25">
      <c r="A2010" s="60" t="s">
        <v>4823</v>
      </c>
      <c r="B2010" s="60" t="s">
        <v>1700</v>
      </c>
      <c r="C2010" s="60" t="s">
        <v>4898</v>
      </c>
      <c r="D2010" s="94">
        <v>15</v>
      </c>
      <c r="E2010" s="60" t="s">
        <v>8452</v>
      </c>
      <c r="F2010" s="25">
        <f t="shared" si="103"/>
        <v>96.016666666666666</v>
      </c>
      <c r="G2010" s="25">
        <f t="shared" si="104"/>
        <v>25.783249999999999</v>
      </c>
      <c r="H2010" s="32"/>
      <c r="I2010" s="31"/>
      <c r="J2010" s="25">
        <f t="shared" si="105"/>
        <v>75.191200000000009</v>
      </c>
      <c r="K2010" s="21"/>
      <c r="L2010" s="16"/>
      <c r="M2010" s="101">
        <v>33.228999999999999</v>
      </c>
      <c r="N2010" s="101">
        <v>14.19</v>
      </c>
      <c r="O2010" s="101">
        <v>31.428000000000001</v>
      </c>
      <c r="P2010" s="101">
        <v>24.286000000000001</v>
      </c>
      <c r="Q2010" s="101">
        <v>40.713999999999999</v>
      </c>
      <c r="R2010" s="101">
        <v>47.192</v>
      </c>
      <c r="S2010" s="101">
        <v>138</v>
      </c>
      <c r="T2010" s="101">
        <v>53.19</v>
      </c>
      <c r="U2010" s="101">
        <v>96.86</v>
      </c>
    </row>
    <row r="2011" spans="1:21" x14ac:dyDescent="0.25">
      <c r="A2011" s="60" t="s">
        <v>4823</v>
      </c>
      <c r="B2011" s="60" t="s">
        <v>2110</v>
      </c>
      <c r="C2011" s="60" t="s">
        <v>4908</v>
      </c>
      <c r="D2011" s="94">
        <v>16</v>
      </c>
      <c r="E2011" s="60" t="s">
        <v>9248</v>
      </c>
      <c r="F2011" s="25">
        <f t="shared" si="103"/>
        <v>95.99</v>
      </c>
      <c r="G2011" s="25">
        <f t="shared" si="104"/>
        <v>67.201499999999996</v>
      </c>
      <c r="H2011" s="32"/>
      <c r="I2011" s="31"/>
      <c r="J2011" s="25">
        <f t="shared" si="105"/>
        <v>74.856199999999987</v>
      </c>
      <c r="K2011" s="21"/>
      <c r="L2011" s="16"/>
      <c r="M2011" s="101">
        <v>62.753</v>
      </c>
      <c r="N2011" s="101">
        <v>72.316000000000003</v>
      </c>
      <c r="O2011" s="101">
        <v>50.168999999999997</v>
      </c>
      <c r="P2011" s="101">
        <v>83.567999999999998</v>
      </c>
      <c r="Q2011" s="101">
        <v>54.433999999999997</v>
      </c>
      <c r="R2011" s="101">
        <v>31.876999999999999</v>
      </c>
      <c r="S2011" s="101">
        <v>72</v>
      </c>
      <c r="T2011" s="101">
        <v>40.049999999999997</v>
      </c>
      <c r="U2011" s="101">
        <v>175.92</v>
      </c>
    </row>
    <row r="2012" spans="1:21" x14ac:dyDescent="0.25">
      <c r="A2012" s="60" t="s">
        <v>4823</v>
      </c>
      <c r="B2012" s="60" t="s">
        <v>4557</v>
      </c>
      <c r="C2012" s="60" t="s">
        <v>4913</v>
      </c>
      <c r="D2012" s="94">
        <v>18</v>
      </c>
      <c r="E2012" s="60" t="s">
        <v>9648</v>
      </c>
      <c r="F2012" s="25">
        <f t="shared" si="103"/>
        <v>95.666666666666671</v>
      </c>
      <c r="G2012" s="25">
        <f t="shared" si="104"/>
        <v>1786.1319999999998</v>
      </c>
      <c r="H2012" s="32"/>
      <c r="I2012" s="31"/>
      <c r="J2012" s="25">
        <f t="shared" si="105"/>
        <v>679.33839999999998</v>
      </c>
      <c r="K2012" s="21"/>
      <c r="L2012" s="16"/>
      <c r="M2012" s="101">
        <v>1504.375</v>
      </c>
      <c r="N2012" s="101">
        <v>2332.5509999999999</v>
      </c>
      <c r="O2012" s="101">
        <v>1331.393</v>
      </c>
      <c r="P2012" s="101">
        <v>1976.2090000000001</v>
      </c>
      <c r="Q2012" s="101">
        <v>1509.442</v>
      </c>
      <c r="R2012" s="101">
        <v>1600.25</v>
      </c>
      <c r="S2012" s="101">
        <v>287</v>
      </c>
      <c r="T2012" s="101" t="s">
        <v>5176</v>
      </c>
      <c r="U2012" s="101" t="s">
        <v>5176</v>
      </c>
    </row>
    <row r="2013" spans="1:21" x14ac:dyDescent="0.25">
      <c r="A2013" s="60" t="s">
        <v>4823</v>
      </c>
      <c r="B2013" s="60" t="s">
        <v>1004</v>
      </c>
      <c r="C2013" s="60" t="s">
        <v>4856</v>
      </c>
      <c r="D2013" s="94">
        <v>6</v>
      </c>
      <c r="E2013" s="60" t="s">
        <v>6539</v>
      </c>
      <c r="F2013" s="25">
        <f t="shared" si="103"/>
        <v>95.476666666666674</v>
      </c>
      <c r="G2013" s="25">
        <f t="shared" si="104"/>
        <v>47.917250000000003</v>
      </c>
      <c r="H2013" s="32"/>
      <c r="I2013" s="31"/>
      <c r="J2013" s="25">
        <f t="shared" si="105"/>
        <v>80.041200000000003</v>
      </c>
      <c r="K2013" s="21"/>
      <c r="L2013" s="16"/>
      <c r="M2013" s="101">
        <v>37.442</v>
      </c>
      <c r="N2013" s="101">
        <v>29.388000000000002</v>
      </c>
      <c r="O2013" s="101">
        <v>74.760000000000005</v>
      </c>
      <c r="P2013" s="101">
        <v>50.079000000000001</v>
      </c>
      <c r="Q2013" s="101">
        <v>47.070999999999998</v>
      </c>
      <c r="R2013" s="101">
        <v>66.704999999999998</v>
      </c>
      <c r="S2013" s="101">
        <v>73</v>
      </c>
      <c r="T2013" s="101">
        <v>55.97</v>
      </c>
      <c r="U2013" s="101">
        <v>157.46</v>
      </c>
    </row>
    <row r="2014" spans="1:21" x14ac:dyDescent="0.25">
      <c r="A2014" s="60" t="s">
        <v>4823</v>
      </c>
      <c r="B2014" s="60" t="s">
        <v>284</v>
      </c>
      <c r="C2014" s="60" t="s">
        <v>4897</v>
      </c>
      <c r="D2014" s="94">
        <v>15</v>
      </c>
      <c r="E2014" s="60" t="s">
        <v>8410</v>
      </c>
      <c r="F2014" s="25">
        <f t="shared" si="103"/>
        <v>95.423333333333332</v>
      </c>
      <c r="G2014" s="25">
        <f t="shared" si="104"/>
        <v>26.006999999999998</v>
      </c>
      <c r="H2014" s="32"/>
      <c r="I2014" s="31"/>
      <c r="J2014" s="25">
        <f t="shared" si="105"/>
        <v>129.21120000000002</v>
      </c>
      <c r="K2014" s="21"/>
      <c r="L2014" s="16"/>
      <c r="M2014" s="101">
        <v>3.7989999999999999</v>
      </c>
      <c r="N2014" s="101">
        <v>83.340999999999994</v>
      </c>
      <c r="O2014" s="101">
        <v>6.0110000000000001</v>
      </c>
      <c r="P2014" s="101">
        <v>10.877000000000001</v>
      </c>
      <c r="Q2014" s="101">
        <v>234.72499999999999</v>
      </c>
      <c r="R2014" s="101">
        <v>125.06100000000001</v>
      </c>
      <c r="S2014" s="101">
        <v>229</v>
      </c>
      <c r="T2014" s="101">
        <v>3.34</v>
      </c>
      <c r="U2014" s="101">
        <v>53.93</v>
      </c>
    </row>
    <row r="2015" spans="1:21" x14ac:dyDescent="0.25">
      <c r="A2015" s="60" t="s">
        <v>4823</v>
      </c>
      <c r="B2015" s="60" t="s">
        <v>2851</v>
      </c>
      <c r="C2015" s="60" t="s">
        <v>4918</v>
      </c>
      <c r="D2015" s="94">
        <v>20</v>
      </c>
      <c r="E2015" s="60" t="s">
        <v>9937</v>
      </c>
      <c r="F2015" s="25">
        <f t="shared" si="103"/>
        <v>95.413333333333341</v>
      </c>
      <c r="G2015" s="25">
        <f t="shared" si="104"/>
        <v>25.213500000000003</v>
      </c>
      <c r="H2015" s="32"/>
      <c r="I2015" s="31"/>
      <c r="J2015" s="25">
        <f t="shared" si="105"/>
        <v>73.003600000000006</v>
      </c>
      <c r="K2015" s="21"/>
      <c r="L2015" s="16"/>
      <c r="M2015" s="101">
        <v>5.827</v>
      </c>
      <c r="N2015" s="101">
        <v>12.15</v>
      </c>
      <c r="O2015" s="101">
        <v>43.813000000000002</v>
      </c>
      <c r="P2015" s="101">
        <v>39.064</v>
      </c>
      <c r="Q2015" s="101">
        <v>37.683</v>
      </c>
      <c r="R2015" s="101">
        <v>41.094999999999999</v>
      </c>
      <c r="S2015" s="101">
        <v>52</v>
      </c>
      <c r="T2015" s="101">
        <v>25.8</v>
      </c>
      <c r="U2015" s="101">
        <v>208.44</v>
      </c>
    </row>
    <row r="2016" spans="1:21" x14ac:dyDescent="0.25">
      <c r="A2016" s="60" t="s">
        <v>4823</v>
      </c>
      <c r="B2016" s="60" t="s">
        <v>2208</v>
      </c>
      <c r="C2016" s="60" t="s">
        <v>4883</v>
      </c>
      <c r="D2016" s="94">
        <v>11</v>
      </c>
      <c r="E2016" s="60" t="s">
        <v>7573</v>
      </c>
      <c r="F2016" s="25">
        <f t="shared" ref="F2016:F2079" si="106">SUM(S2016:U2016)/3</f>
        <v>95.36</v>
      </c>
      <c r="G2016" s="25">
        <f t="shared" ref="G2016:G2079" si="107">SUM(M2016:P2016)/4</f>
        <v>106.30850000000001</v>
      </c>
      <c r="H2016" s="32"/>
      <c r="I2016" s="31"/>
      <c r="J2016" s="25">
        <f t="shared" ref="J2016:J2079" si="108">SUM(Q2016:U2016)/5</f>
        <v>67.719200000000001</v>
      </c>
      <c r="K2016" s="21"/>
      <c r="L2016" s="16"/>
      <c r="M2016" s="101">
        <v>42.405000000000001</v>
      </c>
      <c r="N2016" s="101">
        <v>131.21199999999999</v>
      </c>
      <c r="O2016" s="101">
        <v>185.52699999999999</v>
      </c>
      <c r="P2016" s="101">
        <v>66.09</v>
      </c>
      <c r="Q2016" s="101">
        <v>23.207999999999998</v>
      </c>
      <c r="R2016" s="101">
        <v>29.308</v>
      </c>
      <c r="S2016" s="101">
        <v>104</v>
      </c>
      <c r="T2016" s="101">
        <v>64.75</v>
      </c>
      <c r="U2016" s="101">
        <v>117.33</v>
      </c>
    </row>
    <row r="2017" spans="1:21" x14ac:dyDescent="0.25">
      <c r="A2017" s="60" t="s">
        <v>4823</v>
      </c>
      <c r="B2017" s="60" t="s">
        <v>2390</v>
      </c>
      <c r="C2017" s="60" t="s">
        <v>4886</v>
      </c>
      <c r="D2017" s="94">
        <v>11</v>
      </c>
      <c r="E2017" s="60" t="s">
        <v>7823</v>
      </c>
      <c r="F2017" s="25">
        <f t="shared" si="106"/>
        <v>94.990000000000009</v>
      </c>
      <c r="G2017" s="25">
        <f t="shared" si="107"/>
        <v>35.723500000000001</v>
      </c>
      <c r="H2017" s="32"/>
      <c r="I2017" s="31"/>
      <c r="J2017" s="25">
        <f t="shared" si="108"/>
        <v>80.6798</v>
      </c>
      <c r="K2017" s="21"/>
      <c r="L2017" s="16"/>
      <c r="M2017" s="101">
        <v>8.4879999999999995</v>
      </c>
      <c r="N2017" s="101">
        <v>29.181000000000001</v>
      </c>
      <c r="O2017" s="101">
        <v>70.144000000000005</v>
      </c>
      <c r="P2017" s="101">
        <v>35.081000000000003</v>
      </c>
      <c r="Q2017" s="101">
        <v>56.850999999999999</v>
      </c>
      <c r="R2017" s="101">
        <v>61.578000000000003</v>
      </c>
      <c r="S2017" s="101">
        <v>46</v>
      </c>
      <c r="T2017" s="101">
        <v>70</v>
      </c>
      <c r="U2017" s="101">
        <v>168.97</v>
      </c>
    </row>
    <row r="2018" spans="1:21" x14ac:dyDescent="0.25">
      <c r="A2018" s="60" t="s">
        <v>4823</v>
      </c>
      <c r="B2018" s="60" t="s">
        <v>836</v>
      </c>
      <c r="C2018" s="60" t="s">
        <v>4884</v>
      </c>
      <c r="D2018" s="94">
        <v>11</v>
      </c>
      <c r="E2018" s="60" t="s">
        <v>7608</v>
      </c>
      <c r="F2018" s="25">
        <f t="shared" si="106"/>
        <v>94.88</v>
      </c>
      <c r="G2018" s="25">
        <f t="shared" si="107"/>
        <v>21.392250000000001</v>
      </c>
      <c r="H2018" s="32"/>
      <c r="I2018" s="31"/>
      <c r="J2018" s="25">
        <f t="shared" si="108"/>
        <v>71.354399999999998</v>
      </c>
      <c r="K2018" s="21"/>
      <c r="L2018" s="16"/>
      <c r="M2018" s="101">
        <v>12.695</v>
      </c>
      <c r="N2018" s="101">
        <v>11.843999999999999</v>
      </c>
      <c r="O2018" s="101">
        <v>52.436999999999998</v>
      </c>
      <c r="P2018" s="101">
        <v>8.593</v>
      </c>
      <c r="Q2018" s="101">
        <v>64.570999999999998</v>
      </c>
      <c r="R2018" s="101">
        <v>7.5609999999999999</v>
      </c>
      <c r="S2018" s="101">
        <v>109</v>
      </c>
      <c r="T2018" s="101">
        <v>73.959999999999994</v>
      </c>
      <c r="U2018" s="101">
        <v>101.68</v>
      </c>
    </row>
    <row r="2019" spans="1:21" x14ac:dyDescent="0.25">
      <c r="A2019" s="60" t="s">
        <v>4823</v>
      </c>
      <c r="B2019" s="60" t="s">
        <v>2139</v>
      </c>
      <c r="C2019" s="60" t="s">
        <v>4897</v>
      </c>
      <c r="D2019" s="94">
        <v>15</v>
      </c>
      <c r="E2019" s="60" t="s">
        <v>8375</v>
      </c>
      <c r="F2019" s="25">
        <f t="shared" si="106"/>
        <v>94.763333333333321</v>
      </c>
      <c r="G2019" s="25">
        <f t="shared" si="107"/>
        <v>114.221</v>
      </c>
      <c r="H2019" s="32"/>
      <c r="I2019" s="31"/>
      <c r="J2019" s="25">
        <f t="shared" si="108"/>
        <v>86.52000000000001</v>
      </c>
      <c r="K2019" s="21"/>
      <c r="L2019" s="16"/>
      <c r="M2019" s="101">
        <v>61.79</v>
      </c>
      <c r="N2019" s="101">
        <v>65.673000000000002</v>
      </c>
      <c r="O2019" s="101">
        <v>257.00400000000002</v>
      </c>
      <c r="P2019" s="101">
        <v>72.417000000000002</v>
      </c>
      <c r="Q2019" s="101">
        <v>68.602999999999994</v>
      </c>
      <c r="R2019" s="101">
        <v>79.706999999999994</v>
      </c>
      <c r="S2019" s="101">
        <v>70</v>
      </c>
      <c r="T2019" s="101">
        <v>82.78</v>
      </c>
      <c r="U2019" s="101">
        <v>131.51</v>
      </c>
    </row>
    <row r="2020" spans="1:21" x14ac:dyDescent="0.25">
      <c r="A2020" s="60" t="s">
        <v>4823</v>
      </c>
      <c r="B2020" s="60" t="s">
        <v>1382</v>
      </c>
      <c r="C2020" s="60" t="s">
        <v>4845</v>
      </c>
      <c r="D2020" s="94">
        <v>4</v>
      </c>
      <c r="E2020" s="60" t="s">
        <v>5810</v>
      </c>
      <c r="F2020" s="25">
        <f t="shared" si="106"/>
        <v>94.73</v>
      </c>
      <c r="G2020" s="25">
        <f t="shared" si="107"/>
        <v>142.78225</v>
      </c>
      <c r="H2020" s="32"/>
      <c r="I2020" s="31"/>
      <c r="J2020" s="25">
        <f t="shared" si="108"/>
        <v>113.79480000000001</v>
      </c>
      <c r="K2020" s="21"/>
      <c r="L2020" s="16"/>
      <c r="M2020" s="101">
        <v>64.233000000000004</v>
      </c>
      <c r="N2020" s="101">
        <v>81.997</v>
      </c>
      <c r="O2020" s="101">
        <v>134.30199999999999</v>
      </c>
      <c r="P2020" s="101">
        <v>290.59699999999998</v>
      </c>
      <c r="Q2020" s="101">
        <v>210.059</v>
      </c>
      <c r="R2020" s="101">
        <v>74.724999999999994</v>
      </c>
      <c r="S2020" s="101">
        <v>81</v>
      </c>
      <c r="T2020" s="101">
        <v>40.54</v>
      </c>
      <c r="U2020" s="101">
        <v>162.65</v>
      </c>
    </row>
    <row r="2021" spans="1:21" x14ac:dyDescent="0.25">
      <c r="A2021" s="60" t="s">
        <v>4823</v>
      </c>
      <c r="B2021" s="60" t="s">
        <v>1598</v>
      </c>
      <c r="C2021" s="60" t="s">
        <v>4916</v>
      </c>
      <c r="D2021" s="94">
        <v>20</v>
      </c>
      <c r="E2021" s="60" t="s">
        <v>9869</v>
      </c>
      <c r="F2021" s="25">
        <f t="shared" si="106"/>
        <v>94.570000000000007</v>
      </c>
      <c r="G2021" s="25">
        <f t="shared" si="107"/>
        <v>40.825749999999999</v>
      </c>
      <c r="H2021" s="32"/>
      <c r="I2021" s="31"/>
      <c r="J2021" s="25">
        <f t="shared" si="108"/>
        <v>72.089200000000005</v>
      </c>
      <c r="K2021" s="21"/>
      <c r="L2021" s="16"/>
      <c r="M2021" s="101">
        <v>26.277000000000001</v>
      </c>
      <c r="N2021" s="101">
        <v>29.445</v>
      </c>
      <c r="O2021" s="101">
        <v>82.977999999999994</v>
      </c>
      <c r="P2021" s="101">
        <v>24.603000000000002</v>
      </c>
      <c r="Q2021" s="101">
        <v>46.204000000000001</v>
      </c>
      <c r="R2021" s="101">
        <v>30.532</v>
      </c>
      <c r="S2021" s="101">
        <v>85</v>
      </c>
      <c r="T2021" s="101">
        <v>88.55</v>
      </c>
      <c r="U2021" s="101">
        <v>110.16</v>
      </c>
    </row>
    <row r="2022" spans="1:21" x14ac:dyDescent="0.25">
      <c r="A2022" s="60" t="s">
        <v>4823</v>
      </c>
      <c r="B2022" s="60" t="s">
        <v>3421</v>
      </c>
      <c r="C2022" s="60" t="s">
        <v>4893</v>
      </c>
      <c r="D2022" s="94">
        <v>13</v>
      </c>
      <c r="E2022" s="60" t="s">
        <v>8028</v>
      </c>
      <c r="F2022" s="25">
        <f t="shared" si="106"/>
        <v>94.563333333333333</v>
      </c>
      <c r="G2022" s="25">
        <f t="shared" si="107"/>
        <v>61.611750000000001</v>
      </c>
      <c r="H2022" s="32"/>
      <c r="I2022" s="31"/>
      <c r="J2022" s="25">
        <f t="shared" si="108"/>
        <v>76.258799999999994</v>
      </c>
      <c r="K2022" s="21"/>
      <c r="L2022" s="16"/>
      <c r="M2022" s="101">
        <v>55.524999999999999</v>
      </c>
      <c r="N2022" s="101">
        <v>97.433000000000007</v>
      </c>
      <c r="O2022" s="101">
        <v>50.96</v>
      </c>
      <c r="P2022" s="101">
        <v>42.529000000000003</v>
      </c>
      <c r="Q2022" s="101">
        <v>69.995000000000005</v>
      </c>
      <c r="R2022" s="101">
        <v>27.609000000000002</v>
      </c>
      <c r="S2022" s="101">
        <v>100</v>
      </c>
      <c r="T2022" s="101">
        <v>25.51</v>
      </c>
      <c r="U2022" s="101">
        <v>158.18</v>
      </c>
    </row>
    <row r="2023" spans="1:21" x14ac:dyDescent="0.25">
      <c r="A2023" s="60" t="s">
        <v>4823</v>
      </c>
      <c r="B2023" s="60" t="s">
        <v>2695</v>
      </c>
      <c r="C2023" s="60" t="s">
        <v>4891</v>
      </c>
      <c r="D2023" s="94">
        <v>12</v>
      </c>
      <c r="E2023" s="60" t="s">
        <v>7949</v>
      </c>
      <c r="F2023" s="25">
        <f t="shared" si="106"/>
        <v>94.513333333333321</v>
      </c>
      <c r="G2023" s="25">
        <f t="shared" si="107"/>
        <v>28.252749999999999</v>
      </c>
      <c r="H2023" s="32"/>
      <c r="I2023" s="31"/>
      <c r="J2023" s="25">
        <f t="shared" si="108"/>
        <v>60.557999999999993</v>
      </c>
      <c r="K2023" s="21"/>
      <c r="L2023" s="16"/>
      <c r="M2023" s="101">
        <v>34.902000000000001</v>
      </c>
      <c r="N2023" s="101">
        <v>32.567</v>
      </c>
      <c r="O2023" s="101">
        <v>24.013999999999999</v>
      </c>
      <c r="P2023" s="101">
        <v>21.527999999999999</v>
      </c>
      <c r="Q2023" s="101">
        <v>6.7960000000000003</v>
      </c>
      <c r="R2023" s="101">
        <v>12.454000000000001</v>
      </c>
      <c r="S2023" s="101">
        <v>174</v>
      </c>
      <c r="T2023" s="101">
        <v>56.64</v>
      </c>
      <c r="U2023" s="101">
        <v>52.9</v>
      </c>
    </row>
    <row r="2024" spans="1:21" x14ac:dyDescent="0.25">
      <c r="A2024" s="60" t="s">
        <v>4823</v>
      </c>
      <c r="B2024" s="60" t="s">
        <v>1702</v>
      </c>
      <c r="C2024" s="60" t="s">
        <v>4886</v>
      </c>
      <c r="D2024" s="94">
        <v>11</v>
      </c>
      <c r="E2024" s="60" t="s">
        <v>7768</v>
      </c>
      <c r="F2024" s="25">
        <f t="shared" si="106"/>
        <v>94.316666666666663</v>
      </c>
      <c r="G2024" s="25">
        <f t="shared" si="107"/>
        <v>20.707999999999998</v>
      </c>
      <c r="H2024" s="32"/>
      <c r="I2024" s="31"/>
      <c r="J2024" s="25">
        <f t="shared" si="108"/>
        <v>64.266999999999996</v>
      </c>
      <c r="K2024" s="21"/>
      <c r="L2024" s="16"/>
      <c r="M2024" s="101">
        <v>42.976999999999997</v>
      </c>
      <c r="N2024" s="101">
        <v>16.347000000000001</v>
      </c>
      <c r="O2024" s="101">
        <v>6.6779999999999999</v>
      </c>
      <c r="P2024" s="101">
        <v>16.829999999999998</v>
      </c>
      <c r="Q2024" s="101">
        <v>21.472999999999999</v>
      </c>
      <c r="R2024" s="101">
        <v>16.911999999999999</v>
      </c>
      <c r="S2024" s="101">
        <v>61</v>
      </c>
      <c r="T2024" s="101">
        <v>71.83</v>
      </c>
      <c r="U2024" s="101">
        <v>150.12</v>
      </c>
    </row>
    <row r="2025" spans="1:21" x14ac:dyDescent="0.25">
      <c r="A2025" s="60" t="s">
        <v>4823</v>
      </c>
      <c r="B2025" s="60" t="s">
        <v>1875</v>
      </c>
      <c r="C2025" s="60" t="s">
        <v>4863</v>
      </c>
      <c r="D2025" s="94">
        <v>7</v>
      </c>
      <c r="E2025" s="60" t="s">
        <v>6781</v>
      </c>
      <c r="F2025" s="25">
        <f t="shared" si="106"/>
        <v>94.25</v>
      </c>
      <c r="G2025" s="25">
        <f t="shared" si="107"/>
        <v>23.497499999999999</v>
      </c>
      <c r="H2025" s="32"/>
      <c r="I2025" s="31"/>
      <c r="J2025" s="25">
        <f t="shared" si="108"/>
        <v>65.267799999999994</v>
      </c>
      <c r="K2025" s="21"/>
      <c r="L2025" s="16"/>
      <c r="M2025" s="101">
        <v>4.3</v>
      </c>
      <c r="N2025" s="101">
        <v>62.101999999999997</v>
      </c>
      <c r="O2025" s="101">
        <v>23.972999999999999</v>
      </c>
      <c r="P2025" s="101">
        <v>3.6150000000000002</v>
      </c>
      <c r="Q2025" s="101">
        <v>17.658999999999999</v>
      </c>
      <c r="R2025" s="101">
        <v>25.93</v>
      </c>
      <c r="S2025" s="101">
        <v>5</v>
      </c>
      <c r="T2025" s="101">
        <v>135.02000000000001</v>
      </c>
      <c r="U2025" s="101">
        <v>142.72999999999999</v>
      </c>
    </row>
    <row r="2026" spans="1:21" x14ac:dyDescent="0.25">
      <c r="A2026" s="60" t="s">
        <v>4823</v>
      </c>
      <c r="B2026" s="60" t="s">
        <v>1498</v>
      </c>
      <c r="C2026" s="60" t="s">
        <v>4896</v>
      </c>
      <c r="D2026" s="94">
        <v>15</v>
      </c>
      <c r="E2026" s="60" t="s">
        <v>8233</v>
      </c>
      <c r="F2026" s="25">
        <f t="shared" si="106"/>
        <v>94.166666666666671</v>
      </c>
      <c r="G2026" s="25">
        <f t="shared" si="107"/>
        <v>33.942499999999995</v>
      </c>
      <c r="H2026" s="32"/>
      <c r="I2026" s="31"/>
      <c r="J2026" s="25">
        <f t="shared" si="108"/>
        <v>69.244200000000006</v>
      </c>
      <c r="K2026" s="21"/>
      <c r="L2026" s="16"/>
      <c r="M2026" s="101">
        <v>18.689</v>
      </c>
      <c r="N2026" s="101">
        <v>24.846</v>
      </c>
      <c r="O2026" s="101">
        <v>9.4670000000000005</v>
      </c>
      <c r="P2026" s="101">
        <v>82.768000000000001</v>
      </c>
      <c r="Q2026" s="101">
        <v>34.881999999999998</v>
      </c>
      <c r="R2026" s="101">
        <v>28.838999999999999</v>
      </c>
      <c r="S2026" s="101">
        <v>24</v>
      </c>
      <c r="T2026" s="101">
        <v>134.16</v>
      </c>
      <c r="U2026" s="101">
        <v>124.34</v>
      </c>
    </row>
    <row r="2027" spans="1:21" x14ac:dyDescent="0.25">
      <c r="A2027" s="60" t="s">
        <v>4823</v>
      </c>
      <c r="B2027" s="60" t="s">
        <v>3198</v>
      </c>
      <c r="C2027" s="60" t="s">
        <v>4886</v>
      </c>
      <c r="D2027" s="94">
        <v>11</v>
      </c>
      <c r="E2027" s="60" t="s">
        <v>7829</v>
      </c>
      <c r="F2027" s="25">
        <f t="shared" si="106"/>
        <v>94.123333333333335</v>
      </c>
      <c r="G2027" s="25">
        <f t="shared" si="107"/>
        <v>31.905999999999999</v>
      </c>
      <c r="H2027" s="32"/>
      <c r="I2027" s="31"/>
      <c r="J2027" s="25">
        <f t="shared" si="108"/>
        <v>81.839199999999991</v>
      </c>
      <c r="K2027" s="21"/>
      <c r="L2027" s="16"/>
      <c r="M2027" s="101">
        <v>41.296999999999997</v>
      </c>
      <c r="N2027" s="101">
        <v>23.899000000000001</v>
      </c>
      <c r="O2027" s="101">
        <v>31.48</v>
      </c>
      <c r="P2027" s="101">
        <v>30.948</v>
      </c>
      <c r="Q2027" s="101">
        <v>39.811</v>
      </c>
      <c r="R2027" s="101">
        <v>87.015000000000001</v>
      </c>
      <c r="S2027" s="101">
        <v>64</v>
      </c>
      <c r="T2027" s="101">
        <v>62.61</v>
      </c>
      <c r="U2027" s="101">
        <v>155.76</v>
      </c>
    </row>
    <row r="2028" spans="1:21" x14ac:dyDescent="0.25">
      <c r="A2028" s="60" t="s">
        <v>4823</v>
      </c>
      <c r="B2028" s="60" t="s">
        <v>2276</v>
      </c>
      <c r="C2028" s="60" t="s">
        <v>4906</v>
      </c>
      <c r="D2028" s="94">
        <v>15</v>
      </c>
      <c r="E2028" s="60" t="s">
        <v>8663</v>
      </c>
      <c r="F2028" s="25">
        <f t="shared" si="106"/>
        <v>93.79</v>
      </c>
      <c r="G2028" s="25">
        <f t="shared" si="107"/>
        <v>28.349499999999999</v>
      </c>
      <c r="H2028" s="32"/>
      <c r="I2028" s="31"/>
      <c r="J2028" s="25">
        <f t="shared" si="108"/>
        <v>78.597000000000008</v>
      </c>
      <c r="K2028" s="21"/>
      <c r="L2028" s="16"/>
      <c r="M2028" s="101">
        <v>24.866</v>
      </c>
      <c r="N2028" s="101">
        <v>22.231999999999999</v>
      </c>
      <c r="O2028" s="101">
        <v>41.079000000000001</v>
      </c>
      <c r="P2028" s="101">
        <v>25.221</v>
      </c>
      <c r="Q2028" s="101">
        <v>90.061000000000007</v>
      </c>
      <c r="R2028" s="101">
        <v>21.553999999999998</v>
      </c>
      <c r="S2028" s="101">
        <v>45</v>
      </c>
      <c r="T2028" s="101">
        <v>73.959999999999994</v>
      </c>
      <c r="U2028" s="101">
        <v>162.41</v>
      </c>
    </row>
    <row r="2029" spans="1:21" x14ac:dyDescent="0.25">
      <c r="A2029" s="60" t="s">
        <v>4823</v>
      </c>
      <c r="B2029" s="60" t="s">
        <v>1018</v>
      </c>
      <c r="C2029" s="60" t="s">
        <v>4908</v>
      </c>
      <c r="D2029" s="94">
        <v>16</v>
      </c>
      <c r="E2029" s="60" t="s">
        <v>9363</v>
      </c>
      <c r="F2029" s="25">
        <f t="shared" si="106"/>
        <v>93.679999999999993</v>
      </c>
      <c r="G2029" s="25">
        <f t="shared" si="107"/>
        <v>76.975750000000005</v>
      </c>
      <c r="H2029" s="32"/>
      <c r="I2029" s="31"/>
      <c r="J2029" s="25">
        <f t="shared" si="108"/>
        <v>122.10380000000001</v>
      </c>
      <c r="K2029" s="21"/>
      <c r="L2029" s="16"/>
      <c r="M2029" s="101">
        <v>55.279000000000003</v>
      </c>
      <c r="N2029" s="101">
        <v>0.68300000000000005</v>
      </c>
      <c r="O2029" s="101">
        <v>171.90799999999999</v>
      </c>
      <c r="P2029" s="101">
        <v>80.033000000000001</v>
      </c>
      <c r="Q2029" s="101">
        <v>124.14</v>
      </c>
      <c r="R2029" s="101">
        <v>205.339</v>
      </c>
      <c r="S2029" s="101">
        <v>54</v>
      </c>
      <c r="T2029" s="101">
        <v>92.89</v>
      </c>
      <c r="U2029" s="101">
        <v>134.15</v>
      </c>
    </row>
    <row r="2030" spans="1:21" x14ac:dyDescent="0.25">
      <c r="A2030" s="60" t="s">
        <v>4823</v>
      </c>
      <c r="B2030" s="60" t="s">
        <v>2152</v>
      </c>
      <c r="C2030" s="60" t="s">
        <v>4894</v>
      </c>
      <c r="D2030" s="94">
        <v>13</v>
      </c>
      <c r="E2030" s="60" t="s">
        <v>8062</v>
      </c>
      <c r="F2030" s="25">
        <f t="shared" si="106"/>
        <v>93.57</v>
      </c>
      <c r="G2030" s="25">
        <f t="shared" si="107"/>
        <v>94.178000000000011</v>
      </c>
      <c r="H2030" s="32"/>
      <c r="I2030" s="31"/>
      <c r="J2030" s="25">
        <f t="shared" si="108"/>
        <v>145.245</v>
      </c>
      <c r="K2030" s="21"/>
      <c r="L2030" s="16"/>
      <c r="M2030" s="101">
        <v>100.206</v>
      </c>
      <c r="N2030" s="101">
        <v>133.875</v>
      </c>
      <c r="O2030" s="101">
        <v>126.44199999999999</v>
      </c>
      <c r="P2030" s="101">
        <v>16.189</v>
      </c>
      <c r="Q2030" s="101">
        <v>37.908999999999999</v>
      </c>
      <c r="R2030" s="101">
        <v>407.60599999999999</v>
      </c>
      <c r="S2030" s="101">
        <v>148</v>
      </c>
      <c r="T2030" s="101">
        <v>110.33</v>
      </c>
      <c r="U2030" s="101">
        <v>22.38</v>
      </c>
    </row>
    <row r="2031" spans="1:21" x14ac:dyDescent="0.25">
      <c r="A2031" s="60" t="s">
        <v>4823</v>
      </c>
      <c r="B2031" s="60" t="s">
        <v>3724</v>
      </c>
      <c r="C2031" s="60" t="s">
        <v>4838</v>
      </c>
      <c r="D2031" s="94">
        <v>3</v>
      </c>
      <c r="E2031" s="60" t="s">
        <v>5663</v>
      </c>
      <c r="F2031" s="25">
        <f t="shared" si="106"/>
        <v>93.48</v>
      </c>
      <c r="G2031" s="25">
        <f t="shared" si="107"/>
        <v>56.495249999999999</v>
      </c>
      <c r="H2031" s="32"/>
      <c r="I2031" s="31"/>
      <c r="J2031" s="25">
        <f t="shared" si="108"/>
        <v>69.160200000000003</v>
      </c>
      <c r="K2031" s="21"/>
      <c r="L2031" s="16"/>
      <c r="M2031" s="101">
        <v>51.131999999999998</v>
      </c>
      <c r="N2031" s="101">
        <v>73.738</v>
      </c>
      <c r="O2031" s="101">
        <v>42.137</v>
      </c>
      <c r="P2031" s="101">
        <v>58.973999999999997</v>
      </c>
      <c r="Q2031" s="101">
        <v>28.838999999999999</v>
      </c>
      <c r="R2031" s="101">
        <v>36.521999999999998</v>
      </c>
      <c r="S2031" s="101">
        <v>6</v>
      </c>
      <c r="T2031" s="101">
        <v>103.65</v>
      </c>
      <c r="U2031" s="101">
        <v>170.79</v>
      </c>
    </row>
    <row r="2032" spans="1:21" x14ac:dyDescent="0.25">
      <c r="A2032" s="60" t="s">
        <v>4823</v>
      </c>
      <c r="B2032" s="60" t="s">
        <v>876</v>
      </c>
      <c r="C2032" s="60" t="s">
        <v>4840</v>
      </c>
      <c r="D2032" s="94">
        <v>4</v>
      </c>
      <c r="E2032" s="60" t="s">
        <v>5709</v>
      </c>
      <c r="F2032" s="25">
        <f t="shared" si="106"/>
        <v>93.416666666666671</v>
      </c>
      <c r="G2032" s="25">
        <f t="shared" si="107"/>
        <v>53.504500000000007</v>
      </c>
      <c r="H2032" s="32"/>
      <c r="I2032" s="31"/>
      <c r="J2032" s="25">
        <f t="shared" si="108"/>
        <v>171.26579999999998</v>
      </c>
      <c r="K2032" s="21"/>
      <c r="L2032" s="16"/>
      <c r="M2032" s="101">
        <v>55.448</v>
      </c>
      <c r="N2032" s="101">
        <v>33.49</v>
      </c>
      <c r="O2032" s="101">
        <v>5.9059999999999997</v>
      </c>
      <c r="P2032" s="101">
        <v>119.17400000000001</v>
      </c>
      <c r="Q2032" s="101">
        <v>279.69600000000003</v>
      </c>
      <c r="R2032" s="101">
        <v>296.38299999999998</v>
      </c>
      <c r="S2032" s="101">
        <v>80</v>
      </c>
      <c r="T2032" s="101">
        <v>57.67</v>
      </c>
      <c r="U2032" s="101">
        <v>142.58000000000001</v>
      </c>
    </row>
    <row r="2033" spans="1:21" x14ac:dyDescent="0.25">
      <c r="A2033" s="60" t="s">
        <v>4823</v>
      </c>
      <c r="B2033" s="60" t="s">
        <v>1815</v>
      </c>
      <c r="C2033" s="60" t="s">
        <v>4887</v>
      </c>
      <c r="D2033" s="94">
        <v>11</v>
      </c>
      <c r="E2033" s="60" t="s">
        <v>7852</v>
      </c>
      <c r="F2033" s="25">
        <f t="shared" si="106"/>
        <v>93.25333333333333</v>
      </c>
      <c r="G2033" s="25">
        <f t="shared" si="107"/>
        <v>31.95675</v>
      </c>
      <c r="H2033" s="32"/>
      <c r="I2033" s="31"/>
      <c r="J2033" s="25">
        <f t="shared" si="108"/>
        <v>206.279</v>
      </c>
      <c r="K2033" s="21"/>
      <c r="L2033" s="16"/>
      <c r="M2033" s="101">
        <v>22.678999999999998</v>
      </c>
      <c r="N2033" s="101">
        <v>20.170000000000002</v>
      </c>
      <c r="O2033" s="101">
        <v>32.502000000000002</v>
      </c>
      <c r="P2033" s="101">
        <v>52.475999999999999</v>
      </c>
      <c r="Q2033" s="101">
        <v>345.59399999999999</v>
      </c>
      <c r="R2033" s="101">
        <v>406.041</v>
      </c>
      <c r="S2033" s="101">
        <v>80</v>
      </c>
      <c r="T2033" s="101">
        <v>92.59</v>
      </c>
      <c r="U2033" s="101">
        <v>107.17</v>
      </c>
    </row>
    <row r="2034" spans="1:21" x14ac:dyDescent="0.25">
      <c r="A2034" s="60" t="s">
        <v>4823</v>
      </c>
      <c r="B2034" s="60" t="s">
        <v>1173</v>
      </c>
      <c r="C2034" s="60" t="s">
        <v>4888</v>
      </c>
      <c r="D2034" s="94">
        <v>12</v>
      </c>
      <c r="E2034" s="60" t="s">
        <v>7923</v>
      </c>
      <c r="F2034" s="25">
        <f t="shared" si="106"/>
        <v>93.213333333333324</v>
      </c>
      <c r="G2034" s="25">
        <f t="shared" si="107"/>
        <v>37.800749999999994</v>
      </c>
      <c r="H2034" s="32"/>
      <c r="I2034" s="31"/>
      <c r="J2034" s="25">
        <f t="shared" si="108"/>
        <v>83.128600000000006</v>
      </c>
      <c r="K2034" s="21"/>
      <c r="L2034" s="16"/>
      <c r="M2034" s="101">
        <v>20.315000000000001</v>
      </c>
      <c r="N2034" s="101">
        <v>13.907</v>
      </c>
      <c r="O2034" s="101">
        <v>59.55</v>
      </c>
      <c r="P2034" s="101">
        <v>57.430999999999997</v>
      </c>
      <c r="Q2034" s="101">
        <v>89.411000000000001</v>
      </c>
      <c r="R2034" s="101">
        <v>46.591999999999999</v>
      </c>
      <c r="S2034" s="101">
        <v>43</v>
      </c>
      <c r="T2034" s="101">
        <v>99.78</v>
      </c>
      <c r="U2034" s="101">
        <v>136.86000000000001</v>
      </c>
    </row>
    <row r="2035" spans="1:21" x14ac:dyDescent="0.25">
      <c r="A2035" s="60" t="s">
        <v>4823</v>
      </c>
      <c r="B2035" s="60" t="s">
        <v>1526</v>
      </c>
      <c r="C2035" s="60" t="s">
        <v>4834</v>
      </c>
      <c r="D2035" s="94">
        <v>2</v>
      </c>
      <c r="E2035" s="60" t="s">
        <v>5554</v>
      </c>
      <c r="F2035" s="25">
        <f t="shared" si="106"/>
        <v>93.133333333333326</v>
      </c>
      <c r="G2035" s="25">
        <f t="shared" si="107"/>
        <v>652.17025000000001</v>
      </c>
      <c r="H2035" s="32"/>
      <c r="I2035" s="31"/>
      <c r="J2035" s="25">
        <f t="shared" si="108"/>
        <v>76.788200000000003</v>
      </c>
      <c r="K2035" s="21"/>
      <c r="L2035" s="16"/>
      <c r="M2035" s="101">
        <v>12.581</v>
      </c>
      <c r="N2035" s="101">
        <v>8.1120000000000001</v>
      </c>
      <c r="O2035" s="101">
        <v>1710.2629999999999</v>
      </c>
      <c r="P2035" s="101">
        <v>877.72500000000002</v>
      </c>
      <c r="Q2035" s="101">
        <v>94.206999999999994</v>
      </c>
      <c r="R2035" s="101">
        <v>10.334</v>
      </c>
      <c r="S2035" s="101">
        <v>54</v>
      </c>
      <c r="T2035" s="101">
        <v>59.38</v>
      </c>
      <c r="U2035" s="101">
        <v>166.02</v>
      </c>
    </row>
    <row r="2036" spans="1:21" x14ac:dyDescent="0.25">
      <c r="A2036" s="60" t="s">
        <v>4823</v>
      </c>
      <c r="B2036" s="60" t="s">
        <v>2258</v>
      </c>
      <c r="C2036" s="60" t="s">
        <v>4907</v>
      </c>
      <c r="D2036" s="94">
        <v>16</v>
      </c>
      <c r="E2036" s="60" t="s">
        <v>8959</v>
      </c>
      <c r="F2036" s="25">
        <f t="shared" si="106"/>
        <v>93.06</v>
      </c>
      <c r="G2036" s="25">
        <f t="shared" si="107"/>
        <v>60.579249999999995</v>
      </c>
      <c r="H2036" s="32"/>
      <c r="I2036" s="31"/>
      <c r="J2036" s="25">
        <f t="shared" si="108"/>
        <v>92.741599999999991</v>
      </c>
      <c r="K2036" s="21"/>
      <c r="L2036" s="16"/>
      <c r="M2036" s="101">
        <v>1.889</v>
      </c>
      <c r="N2036" s="101">
        <v>72.311000000000007</v>
      </c>
      <c r="O2036" s="101">
        <v>167.83699999999999</v>
      </c>
      <c r="P2036" s="101">
        <v>0.28000000000000003</v>
      </c>
      <c r="Q2036" s="101">
        <v>184.38399999999999</v>
      </c>
      <c r="R2036" s="101">
        <v>0.14399999999999999</v>
      </c>
      <c r="S2036" s="101">
        <v>17</v>
      </c>
      <c r="T2036" s="101">
        <v>56.11</v>
      </c>
      <c r="U2036" s="101">
        <v>206.07</v>
      </c>
    </row>
    <row r="2037" spans="1:21" x14ac:dyDescent="0.25">
      <c r="A2037" s="60" t="s">
        <v>4823</v>
      </c>
      <c r="B2037" s="60" t="s">
        <v>2664</v>
      </c>
      <c r="C2037" s="60" t="s">
        <v>4872</v>
      </c>
      <c r="D2037" s="94">
        <v>10</v>
      </c>
      <c r="E2037" s="60" t="s">
        <v>7137</v>
      </c>
      <c r="F2037" s="25">
        <f t="shared" si="106"/>
        <v>92.773333333333326</v>
      </c>
      <c r="G2037" s="25">
        <f t="shared" si="107"/>
        <v>111.33925000000001</v>
      </c>
      <c r="H2037" s="32"/>
      <c r="I2037" s="31"/>
      <c r="J2037" s="25">
        <f t="shared" si="108"/>
        <v>104.64019999999998</v>
      </c>
      <c r="K2037" s="21"/>
      <c r="L2037" s="16"/>
      <c r="M2037" s="101">
        <v>74.260000000000005</v>
      </c>
      <c r="N2037" s="101">
        <v>102.303</v>
      </c>
      <c r="O2037" s="101">
        <v>102.542</v>
      </c>
      <c r="P2037" s="101">
        <v>166.25200000000001</v>
      </c>
      <c r="Q2037" s="101">
        <v>101.895</v>
      </c>
      <c r="R2037" s="101">
        <v>142.98599999999999</v>
      </c>
      <c r="S2037" s="101">
        <v>80</v>
      </c>
      <c r="T2037" s="101">
        <v>76.650000000000006</v>
      </c>
      <c r="U2037" s="101">
        <v>121.67</v>
      </c>
    </row>
    <row r="2038" spans="1:21" x14ac:dyDescent="0.25">
      <c r="A2038" s="60" t="s">
        <v>4823</v>
      </c>
      <c r="B2038" s="60" t="s">
        <v>1309</v>
      </c>
      <c r="C2038" s="60" t="s">
        <v>4907</v>
      </c>
      <c r="D2038" s="94">
        <v>16</v>
      </c>
      <c r="E2038" s="60" t="s">
        <v>8821</v>
      </c>
      <c r="F2038" s="25">
        <f t="shared" si="106"/>
        <v>92.679999999999993</v>
      </c>
      <c r="G2038" s="25">
        <f t="shared" si="107"/>
        <v>29.759250000000002</v>
      </c>
      <c r="H2038" s="32"/>
      <c r="I2038" s="31"/>
      <c r="J2038" s="25">
        <f t="shared" si="108"/>
        <v>89.904399999999995</v>
      </c>
      <c r="K2038" s="21"/>
      <c r="L2038" s="16"/>
      <c r="M2038" s="101">
        <v>84.022000000000006</v>
      </c>
      <c r="N2038" s="101">
        <v>8.91</v>
      </c>
      <c r="O2038" s="101">
        <v>20.306000000000001</v>
      </c>
      <c r="P2038" s="101">
        <v>5.7990000000000004</v>
      </c>
      <c r="Q2038" s="101">
        <v>8.2170000000000005</v>
      </c>
      <c r="R2038" s="101">
        <v>163.26499999999999</v>
      </c>
      <c r="S2038" s="101">
        <v>62</v>
      </c>
      <c r="T2038" s="101">
        <v>55.23</v>
      </c>
      <c r="U2038" s="101">
        <v>160.81</v>
      </c>
    </row>
    <row r="2039" spans="1:21" x14ac:dyDescent="0.25">
      <c r="A2039" s="60" t="s">
        <v>4823</v>
      </c>
      <c r="B2039" s="60" t="s">
        <v>2453</v>
      </c>
      <c r="C2039" s="60" t="s">
        <v>4827</v>
      </c>
      <c r="D2039" s="94">
        <v>1</v>
      </c>
      <c r="E2039" s="60" t="s">
        <v>5363</v>
      </c>
      <c r="F2039" s="25">
        <f t="shared" si="106"/>
        <v>92.663333333333341</v>
      </c>
      <c r="G2039" s="25">
        <f t="shared" si="107"/>
        <v>29.414999999999999</v>
      </c>
      <c r="H2039" s="32"/>
      <c r="I2039" s="31"/>
      <c r="J2039" s="25">
        <f t="shared" si="108"/>
        <v>71.344999999999999</v>
      </c>
      <c r="K2039" s="21"/>
      <c r="L2039" s="16"/>
      <c r="M2039" s="101">
        <v>7.7140000000000004</v>
      </c>
      <c r="N2039" s="101">
        <v>15.176</v>
      </c>
      <c r="O2039" s="101">
        <v>33.741</v>
      </c>
      <c r="P2039" s="101">
        <v>61.029000000000003</v>
      </c>
      <c r="Q2039" s="101">
        <v>43.926000000000002</v>
      </c>
      <c r="R2039" s="101">
        <v>34.808999999999997</v>
      </c>
      <c r="S2039" s="101">
        <v>73</v>
      </c>
      <c r="T2039" s="101">
        <v>57.62</v>
      </c>
      <c r="U2039" s="101">
        <v>147.37</v>
      </c>
    </row>
    <row r="2040" spans="1:21" x14ac:dyDescent="0.25">
      <c r="A2040" s="60" t="s">
        <v>4823</v>
      </c>
      <c r="B2040" s="60" t="s">
        <v>925</v>
      </c>
      <c r="C2040" s="60" t="s">
        <v>4868</v>
      </c>
      <c r="D2040" s="94">
        <v>9</v>
      </c>
      <c r="E2040" s="60" t="s">
        <v>6975</v>
      </c>
      <c r="F2040" s="25">
        <f t="shared" si="106"/>
        <v>92.586666666666659</v>
      </c>
      <c r="G2040" s="25">
        <f t="shared" si="107"/>
        <v>1752.3827499999998</v>
      </c>
      <c r="H2040" s="32"/>
      <c r="I2040" s="31"/>
      <c r="J2040" s="25">
        <f t="shared" si="108"/>
        <v>272.46199999999999</v>
      </c>
      <c r="K2040" s="21"/>
      <c r="L2040" s="16"/>
      <c r="M2040" s="101">
        <v>341.02499999999998</v>
      </c>
      <c r="N2040" s="101">
        <v>77.912999999999997</v>
      </c>
      <c r="O2040" s="101">
        <v>153.238</v>
      </c>
      <c r="P2040" s="101">
        <v>6437.3549999999996</v>
      </c>
      <c r="Q2040" s="101">
        <v>980.27700000000004</v>
      </c>
      <c r="R2040" s="101">
        <v>104.273</v>
      </c>
      <c r="S2040" s="101">
        <v>52</v>
      </c>
      <c r="T2040" s="101">
        <v>117.82</v>
      </c>
      <c r="U2040" s="101">
        <v>107.94</v>
      </c>
    </row>
    <row r="2041" spans="1:21" x14ac:dyDescent="0.25">
      <c r="A2041" s="60" t="s">
        <v>4823</v>
      </c>
      <c r="B2041" s="60" t="s">
        <v>1736</v>
      </c>
      <c r="C2041" s="60" t="s">
        <v>4885</v>
      </c>
      <c r="D2041" s="94">
        <v>11</v>
      </c>
      <c r="E2041" s="60" t="s">
        <v>7686</v>
      </c>
      <c r="F2041" s="25">
        <f t="shared" si="106"/>
        <v>92.553333333333327</v>
      </c>
      <c r="G2041" s="25">
        <f t="shared" si="107"/>
        <v>108.74600000000001</v>
      </c>
      <c r="H2041" s="32"/>
      <c r="I2041" s="31"/>
      <c r="J2041" s="25">
        <f t="shared" si="108"/>
        <v>80.059200000000004</v>
      </c>
      <c r="K2041" s="21"/>
      <c r="L2041" s="16"/>
      <c r="M2041" s="101">
        <v>28.782</v>
      </c>
      <c r="N2041" s="101">
        <v>133.941</v>
      </c>
      <c r="O2041" s="101">
        <v>44.499000000000002</v>
      </c>
      <c r="P2041" s="101">
        <v>227.762</v>
      </c>
      <c r="Q2041" s="101">
        <v>51.73</v>
      </c>
      <c r="R2041" s="101">
        <v>70.906000000000006</v>
      </c>
      <c r="S2041" s="101">
        <v>67</v>
      </c>
      <c r="T2041" s="101">
        <v>112.64</v>
      </c>
      <c r="U2041" s="101">
        <v>98.02</v>
      </c>
    </row>
    <row r="2042" spans="1:21" x14ac:dyDescent="0.25">
      <c r="A2042" s="60" t="s">
        <v>4823</v>
      </c>
      <c r="B2042" s="60" t="s">
        <v>5184</v>
      </c>
      <c r="C2042" s="60" t="s">
        <v>5175</v>
      </c>
      <c r="D2042" s="94">
        <v>19</v>
      </c>
      <c r="E2042" s="60" t="s">
        <v>9832</v>
      </c>
      <c r="F2042" s="25">
        <f t="shared" si="106"/>
        <v>92.13</v>
      </c>
      <c r="G2042" s="25">
        <f t="shared" si="107"/>
        <v>58.531750000000002</v>
      </c>
      <c r="H2042" s="32"/>
      <c r="I2042" s="31"/>
      <c r="J2042" s="25">
        <f t="shared" si="108"/>
        <v>61.493399999999994</v>
      </c>
      <c r="K2042" s="21"/>
      <c r="L2042" s="16"/>
      <c r="M2042" s="101">
        <v>28.742000000000001</v>
      </c>
      <c r="N2042" s="101">
        <v>79.113</v>
      </c>
      <c r="O2042" s="101">
        <v>47.72</v>
      </c>
      <c r="P2042" s="101">
        <v>78.552000000000007</v>
      </c>
      <c r="Q2042" s="101">
        <v>5.2350000000000003</v>
      </c>
      <c r="R2042" s="101">
        <v>25.841999999999999</v>
      </c>
      <c r="S2042" s="101">
        <v>94</v>
      </c>
      <c r="T2042" s="101">
        <v>117.69</v>
      </c>
      <c r="U2042" s="101">
        <v>64.7</v>
      </c>
    </row>
    <row r="2043" spans="1:21" x14ac:dyDescent="0.25">
      <c r="A2043" s="60" t="s">
        <v>4823</v>
      </c>
      <c r="B2043" s="60" t="s">
        <v>379</v>
      </c>
      <c r="C2043" s="60" t="s">
        <v>4843</v>
      </c>
      <c r="D2043" s="94">
        <v>4</v>
      </c>
      <c r="E2043" s="60" t="s">
        <v>5781</v>
      </c>
      <c r="F2043" s="25">
        <f t="shared" si="106"/>
        <v>91.973333333333315</v>
      </c>
      <c r="G2043" s="25">
        <f t="shared" si="107"/>
        <v>27.46575</v>
      </c>
      <c r="H2043" s="32"/>
      <c r="I2043" s="31"/>
      <c r="J2043" s="25">
        <f t="shared" si="108"/>
        <v>82.416799999999995</v>
      </c>
      <c r="K2043" s="21"/>
      <c r="L2043" s="16"/>
      <c r="M2043" s="101">
        <v>17.241</v>
      </c>
      <c r="N2043" s="101">
        <v>39.911999999999999</v>
      </c>
      <c r="O2043" s="101">
        <v>30.73</v>
      </c>
      <c r="P2043" s="101">
        <v>21.98</v>
      </c>
      <c r="Q2043" s="101">
        <v>72.825000000000003</v>
      </c>
      <c r="R2043" s="101">
        <v>63.338999999999999</v>
      </c>
      <c r="S2043" s="101">
        <v>36</v>
      </c>
      <c r="T2043" s="101">
        <v>61.04</v>
      </c>
      <c r="U2043" s="101">
        <v>178.88</v>
      </c>
    </row>
    <row r="2044" spans="1:21" x14ac:dyDescent="0.25">
      <c r="A2044" s="60" t="s">
        <v>4823</v>
      </c>
      <c r="B2044" s="60" t="s">
        <v>1361</v>
      </c>
      <c r="C2044" s="60" t="s">
        <v>4872</v>
      </c>
      <c r="D2044" s="94">
        <v>10</v>
      </c>
      <c r="E2044" s="60" t="s">
        <v>7167</v>
      </c>
      <c r="F2044" s="25">
        <f t="shared" si="106"/>
        <v>91.600000000000009</v>
      </c>
      <c r="G2044" s="25">
        <f t="shared" si="107"/>
        <v>41.58775</v>
      </c>
      <c r="H2044" s="32"/>
      <c r="I2044" s="31"/>
      <c r="J2044" s="25">
        <f t="shared" si="108"/>
        <v>64.283799999999999</v>
      </c>
      <c r="K2044" s="21"/>
      <c r="L2044" s="16"/>
      <c r="M2044" s="101">
        <v>60.11</v>
      </c>
      <c r="N2044" s="101">
        <v>59.14</v>
      </c>
      <c r="O2044" s="101">
        <v>11.762</v>
      </c>
      <c r="P2044" s="101">
        <v>35.338999999999999</v>
      </c>
      <c r="Q2044" s="101">
        <v>9.1159999999999997</v>
      </c>
      <c r="R2044" s="101">
        <v>37.503</v>
      </c>
      <c r="S2044" s="101">
        <v>144</v>
      </c>
      <c r="T2044" s="101">
        <v>45.55</v>
      </c>
      <c r="U2044" s="101">
        <v>85.25</v>
      </c>
    </row>
    <row r="2045" spans="1:21" x14ac:dyDescent="0.25">
      <c r="A2045" s="60" t="s">
        <v>4823</v>
      </c>
      <c r="B2045" s="60" t="s">
        <v>1857</v>
      </c>
      <c r="C2045" s="60" t="s">
        <v>4861</v>
      </c>
      <c r="D2045" s="94">
        <v>6</v>
      </c>
      <c r="E2045" s="60" t="s">
        <v>6636</v>
      </c>
      <c r="F2045" s="25">
        <f t="shared" si="106"/>
        <v>91.533333333333317</v>
      </c>
      <c r="G2045" s="25">
        <f t="shared" si="107"/>
        <v>8.6292500000000008</v>
      </c>
      <c r="H2045" s="32"/>
      <c r="I2045" s="31"/>
      <c r="J2045" s="25">
        <f t="shared" si="108"/>
        <v>59.5428</v>
      </c>
      <c r="K2045" s="21"/>
      <c r="L2045" s="16"/>
      <c r="M2045" s="101">
        <v>27.169</v>
      </c>
      <c r="N2045" s="101">
        <v>0.90600000000000003</v>
      </c>
      <c r="O2045" s="101">
        <v>4.25</v>
      </c>
      <c r="P2045" s="101">
        <v>2.1920000000000002</v>
      </c>
      <c r="Q2045" s="101">
        <v>14.446</v>
      </c>
      <c r="R2045" s="101">
        <v>8.6679999999999993</v>
      </c>
      <c r="S2045" s="101">
        <v>202</v>
      </c>
      <c r="T2045" s="101">
        <v>52.7</v>
      </c>
      <c r="U2045" s="101">
        <v>19.899999999999999</v>
      </c>
    </row>
    <row r="2046" spans="1:21" x14ac:dyDescent="0.25">
      <c r="A2046" s="60" t="s">
        <v>4823</v>
      </c>
      <c r="B2046" s="60" t="s">
        <v>131</v>
      </c>
      <c r="C2046" s="60" t="s">
        <v>4848</v>
      </c>
      <c r="D2046" s="94">
        <v>5</v>
      </c>
      <c r="E2046" s="60" t="s">
        <v>5864</v>
      </c>
      <c r="F2046" s="25">
        <f t="shared" si="106"/>
        <v>91.49666666666667</v>
      </c>
      <c r="G2046" s="25">
        <f t="shared" si="107"/>
        <v>2.9232499999999999</v>
      </c>
      <c r="H2046" s="32"/>
      <c r="I2046" s="31"/>
      <c r="J2046" s="25">
        <f t="shared" si="108"/>
        <v>1329.6862000000001</v>
      </c>
      <c r="K2046" s="21"/>
      <c r="L2046" s="16"/>
      <c r="M2046" s="101">
        <v>1.385</v>
      </c>
      <c r="N2046" s="101">
        <v>5.0789999999999997</v>
      </c>
      <c r="O2046" s="101">
        <v>3.6179999999999999</v>
      </c>
      <c r="P2046" s="101">
        <v>1.611</v>
      </c>
      <c r="Q2046" s="101">
        <v>5.306</v>
      </c>
      <c r="R2046" s="101">
        <v>6368.6350000000002</v>
      </c>
      <c r="S2046" s="101">
        <v>8</v>
      </c>
      <c r="T2046" s="101">
        <v>2.85</v>
      </c>
      <c r="U2046" s="101">
        <v>263.64</v>
      </c>
    </row>
    <row r="2047" spans="1:21" x14ac:dyDescent="0.25">
      <c r="A2047" s="60" t="s">
        <v>4823</v>
      </c>
      <c r="B2047" s="60" t="s">
        <v>4517</v>
      </c>
      <c r="C2047" s="60" t="s">
        <v>4826</v>
      </c>
      <c r="D2047" s="94">
        <v>1</v>
      </c>
      <c r="E2047" s="60" t="s">
        <v>5315</v>
      </c>
      <c r="F2047" s="25">
        <f t="shared" si="106"/>
        <v>91.326666666666668</v>
      </c>
      <c r="G2047" s="25">
        <f t="shared" si="107"/>
        <v>6.4375</v>
      </c>
      <c r="H2047" s="32"/>
      <c r="I2047" s="31"/>
      <c r="J2047" s="25">
        <f t="shared" si="108"/>
        <v>59.314000000000007</v>
      </c>
      <c r="K2047" s="21"/>
      <c r="L2047" s="16"/>
      <c r="M2047" s="101">
        <v>14.689</v>
      </c>
      <c r="N2047" s="101" t="s">
        <v>5176</v>
      </c>
      <c r="O2047" s="101">
        <v>0.45600000000000002</v>
      </c>
      <c r="P2047" s="101">
        <v>10.605</v>
      </c>
      <c r="Q2047" s="101">
        <v>22.59</v>
      </c>
      <c r="R2047" s="101" t="s">
        <v>5176</v>
      </c>
      <c r="S2047" s="101">
        <v>13</v>
      </c>
      <c r="T2047" s="101">
        <v>129.4</v>
      </c>
      <c r="U2047" s="101">
        <v>131.58000000000001</v>
      </c>
    </row>
    <row r="2048" spans="1:21" x14ac:dyDescent="0.25">
      <c r="A2048" s="60" t="s">
        <v>4823</v>
      </c>
      <c r="B2048" s="60" t="s">
        <v>3663</v>
      </c>
      <c r="C2048" s="60" t="s">
        <v>4852</v>
      </c>
      <c r="D2048" s="94">
        <v>6</v>
      </c>
      <c r="E2048" s="60" t="s">
        <v>6177</v>
      </c>
      <c r="F2048" s="25">
        <f t="shared" si="106"/>
        <v>91.306666666666672</v>
      </c>
      <c r="G2048" s="25">
        <f t="shared" si="107"/>
        <v>40.4955</v>
      </c>
      <c r="H2048" s="32"/>
      <c r="I2048" s="31"/>
      <c r="J2048" s="25">
        <f t="shared" si="108"/>
        <v>82.165600000000012</v>
      </c>
      <c r="K2048" s="21"/>
      <c r="L2048" s="16"/>
      <c r="M2048" s="101">
        <v>54.414999999999999</v>
      </c>
      <c r="N2048" s="101">
        <v>33.350999999999999</v>
      </c>
      <c r="O2048" s="101">
        <v>27.852</v>
      </c>
      <c r="P2048" s="101">
        <v>46.363999999999997</v>
      </c>
      <c r="Q2048" s="101">
        <v>88.4</v>
      </c>
      <c r="R2048" s="101">
        <v>48.508000000000003</v>
      </c>
      <c r="S2048" s="101">
        <v>223</v>
      </c>
      <c r="T2048" s="101">
        <v>26</v>
      </c>
      <c r="U2048" s="101">
        <v>24.92</v>
      </c>
    </row>
    <row r="2049" spans="1:21" x14ac:dyDescent="0.25">
      <c r="A2049" s="60" t="s">
        <v>4823</v>
      </c>
      <c r="B2049" s="60" t="s">
        <v>2129</v>
      </c>
      <c r="C2049" s="60" t="s">
        <v>4872</v>
      </c>
      <c r="D2049" s="94">
        <v>10</v>
      </c>
      <c r="E2049" s="60" t="s">
        <v>7168</v>
      </c>
      <c r="F2049" s="25">
        <f t="shared" si="106"/>
        <v>91.106666666666669</v>
      </c>
      <c r="G2049" s="25">
        <f t="shared" si="107"/>
        <v>24.323250000000002</v>
      </c>
      <c r="H2049" s="32"/>
      <c r="I2049" s="31"/>
      <c r="J2049" s="25">
        <f t="shared" si="108"/>
        <v>64.266400000000004</v>
      </c>
      <c r="K2049" s="21"/>
      <c r="L2049" s="16"/>
      <c r="M2049" s="101">
        <v>34.529000000000003</v>
      </c>
      <c r="N2049" s="101">
        <v>23.018999999999998</v>
      </c>
      <c r="O2049" s="101">
        <v>17.821999999999999</v>
      </c>
      <c r="P2049" s="101">
        <v>21.922999999999998</v>
      </c>
      <c r="Q2049" s="101">
        <v>19.207000000000001</v>
      </c>
      <c r="R2049" s="101">
        <v>28.805</v>
      </c>
      <c r="S2049" s="101">
        <v>28</v>
      </c>
      <c r="T2049" s="101">
        <v>49.29</v>
      </c>
      <c r="U2049" s="101">
        <v>196.03</v>
      </c>
    </row>
    <row r="2050" spans="1:21" x14ac:dyDescent="0.25">
      <c r="A2050" s="60" t="s">
        <v>4823</v>
      </c>
      <c r="B2050" s="60" t="s">
        <v>2464</v>
      </c>
      <c r="C2050" s="60" t="s">
        <v>4859</v>
      </c>
      <c r="D2050" s="94">
        <v>6</v>
      </c>
      <c r="E2050" s="60" t="s">
        <v>6591</v>
      </c>
      <c r="F2050" s="25">
        <f t="shared" si="106"/>
        <v>91.09333333333332</v>
      </c>
      <c r="G2050" s="25">
        <f t="shared" si="107"/>
        <v>23.30425</v>
      </c>
      <c r="H2050" s="32"/>
      <c r="I2050" s="31"/>
      <c r="J2050" s="25">
        <f t="shared" si="108"/>
        <v>62.335400000000007</v>
      </c>
      <c r="K2050" s="21"/>
      <c r="L2050" s="16"/>
      <c r="M2050" s="101">
        <v>7.3819999999999997</v>
      </c>
      <c r="N2050" s="101">
        <v>14.813000000000001</v>
      </c>
      <c r="O2050" s="101">
        <v>38.280999999999999</v>
      </c>
      <c r="P2050" s="101">
        <v>32.741</v>
      </c>
      <c r="Q2050" s="101">
        <v>16.762</v>
      </c>
      <c r="R2050" s="101">
        <v>21.635000000000002</v>
      </c>
      <c r="S2050" s="101">
        <v>38</v>
      </c>
      <c r="T2050" s="101">
        <v>63.94</v>
      </c>
      <c r="U2050" s="101">
        <v>171.34</v>
      </c>
    </row>
    <row r="2051" spans="1:21" x14ac:dyDescent="0.25">
      <c r="A2051" s="60" t="s">
        <v>4823</v>
      </c>
      <c r="B2051" s="60" t="s">
        <v>1658</v>
      </c>
      <c r="C2051" s="60" t="s">
        <v>4898</v>
      </c>
      <c r="D2051" s="94">
        <v>15</v>
      </c>
      <c r="E2051" s="60" t="s">
        <v>8433</v>
      </c>
      <c r="F2051" s="25">
        <f t="shared" si="106"/>
        <v>91.073333333333338</v>
      </c>
      <c r="G2051" s="25">
        <f t="shared" si="107"/>
        <v>139.28225</v>
      </c>
      <c r="H2051" s="32"/>
      <c r="I2051" s="31"/>
      <c r="J2051" s="25">
        <f t="shared" si="108"/>
        <v>68.706600000000009</v>
      </c>
      <c r="K2051" s="21"/>
      <c r="L2051" s="16"/>
      <c r="M2051" s="101">
        <v>37.255000000000003</v>
      </c>
      <c r="N2051" s="101">
        <v>408.947</v>
      </c>
      <c r="O2051" s="101">
        <v>73.715999999999994</v>
      </c>
      <c r="P2051" s="101">
        <v>37.210999999999999</v>
      </c>
      <c r="Q2051" s="101">
        <v>41.421999999999997</v>
      </c>
      <c r="R2051" s="101">
        <v>28.890999999999998</v>
      </c>
      <c r="S2051" s="101">
        <v>65</v>
      </c>
      <c r="T2051" s="101">
        <v>56.23</v>
      </c>
      <c r="U2051" s="101">
        <v>151.99</v>
      </c>
    </row>
    <row r="2052" spans="1:21" x14ac:dyDescent="0.25">
      <c r="A2052" s="60" t="s">
        <v>4823</v>
      </c>
      <c r="B2052" s="60" t="s">
        <v>2807</v>
      </c>
      <c r="C2052" s="60" t="s">
        <v>4897</v>
      </c>
      <c r="D2052" s="94">
        <v>15</v>
      </c>
      <c r="E2052" s="60" t="s">
        <v>8355</v>
      </c>
      <c r="F2052" s="25">
        <f t="shared" si="106"/>
        <v>90.846666666666678</v>
      </c>
      <c r="G2052" s="25">
        <f t="shared" si="107"/>
        <v>6.2987500000000001</v>
      </c>
      <c r="H2052" s="32"/>
      <c r="I2052" s="31"/>
      <c r="J2052" s="25">
        <f t="shared" si="108"/>
        <v>60.358000000000004</v>
      </c>
      <c r="K2052" s="21"/>
      <c r="L2052" s="16"/>
      <c r="M2052" s="101">
        <v>4.6559999999999997</v>
      </c>
      <c r="N2052" s="101">
        <v>5.798</v>
      </c>
      <c r="O2052" s="101">
        <v>3.7050000000000001</v>
      </c>
      <c r="P2052" s="101">
        <v>11.036</v>
      </c>
      <c r="Q2052" s="101">
        <v>20.462</v>
      </c>
      <c r="R2052" s="101">
        <v>8.7880000000000003</v>
      </c>
      <c r="S2052" s="101">
        <v>46</v>
      </c>
      <c r="T2052" s="101">
        <v>34.36</v>
      </c>
      <c r="U2052" s="101">
        <v>192.18</v>
      </c>
    </row>
    <row r="2053" spans="1:21" x14ac:dyDescent="0.25">
      <c r="A2053" s="60" t="s">
        <v>4823</v>
      </c>
      <c r="B2053" s="60" t="s">
        <v>1433</v>
      </c>
      <c r="C2053" s="60" t="s">
        <v>4886</v>
      </c>
      <c r="D2053" s="94">
        <v>11</v>
      </c>
      <c r="E2053" s="60" t="s">
        <v>7772</v>
      </c>
      <c r="F2053" s="25">
        <f t="shared" si="106"/>
        <v>90.536666666666676</v>
      </c>
      <c r="G2053" s="25">
        <f t="shared" si="107"/>
        <v>43.3675</v>
      </c>
      <c r="H2053" s="32"/>
      <c r="I2053" s="31"/>
      <c r="J2053" s="25">
        <f t="shared" si="108"/>
        <v>80.433199999999999</v>
      </c>
      <c r="K2053" s="21"/>
      <c r="L2053" s="16"/>
      <c r="M2053" s="101">
        <v>30.518999999999998</v>
      </c>
      <c r="N2053" s="101">
        <v>53.421999999999997</v>
      </c>
      <c r="O2053" s="101">
        <v>35.738999999999997</v>
      </c>
      <c r="P2053" s="101">
        <v>53.79</v>
      </c>
      <c r="Q2053" s="101">
        <v>65.162999999999997</v>
      </c>
      <c r="R2053" s="101">
        <v>65.393000000000001</v>
      </c>
      <c r="S2053" s="101">
        <v>109</v>
      </c>
      <c r="T2053" s="101">
        <v>47.93</v>
      </c>
      <c r="U2053" s="101">
        <v>114.68</v>
      </c>
    </row>
    <row r="2054" spans="1:21" x14ac:dyDescent="0.25">
      <c r="A2054" s="60" t="s">
        <v>4823</v>
      </c>
      <c r="B2054" s="60" t="s">
        <v>1780</v>
      </c>
      <c r="C2054" s="60" t="s">
        <v>4868</v>
      </c>
      <c r="D2054" s="94">
        <v>9</v>
      </c>
      <c r="E2054" s="60" t="s">
        <v>7032</v>
      </c>
      <c r="F2054" s="25">
        <f t="shared" si="106"/>
        <v>90.469999999999985</v>
      </c>
      <c r="G2054" s="25">
        <f t="shared" si="107"/>
        <v>27.530749999999998</v>
      </c>
      <c r="H2054" s="32"/>
      <c r="I2054" s="31"/>
      <c r="J2054" s="25">
        <f t="shared" si="108"/>
        <v>58.404800000000002</v>
      </c>
      <c r="K2054" s="21"/>
      <c r="L2054" s="16"/>
      <c r="M2054" s="101">
        <v>28.655999999999999</v>
      </c>
      <c r="N2054" s="101">
        <v>41.42</v>
      </c>
      <c r="O2054" s="101">
        <v>9.8059999999999992</v>
      </c>
      <c r="P2054" s="101">
        <v>30.241</v>
      </c>
      <c r="Q2054" s="101">
        <v>12.904999999999999</v>
      </c>
      <c r="R2054" s="101">
        <v>7.7089999999999996</v>
      </c>
      <c r="S2054" s="101">
        <v>20</v>
      </c>
      <c r="T2054" s="101">
        <v>33.020000000000003</v>
      </c>
      <c r="U2054" s="101">
        <v>218.39</v>
      </c>
    </row>
    <row r="2055" spans="1:21" x14ac:dyDescent="0.25">
      <c r="A2055" s="60" t="s">
        <v>4823</v>
      </c>
      <c r="B2055" s="60" t="s">
        <v>1109</v>
      </c>
      <c r="C2055" s="60" t="s">
        <v>4863</v>
      </c>
      <c r="D2055" s="94">
        <v>7</v>
      </c>
      <c r="E2055" s="60" t="s">
        <v>6704</v>
      </c>
      <c r="F2055" s="25">
        <f t="shared" si="106"/>
        <v>90.373333333333335</v>
      </c>
      <c r="G2055" s="25">
        <f t="shared" si="107"/>
        <v>35.258499999999998</v>
      </c>
      <c r="H2055" s="32"/>
      <c r="I2055" s="31"/>
      <c r="J2055" s="25">
        <f t="shared" si="108"/>
        <v>88.238800000000012</v>
      </c>
      <c r="K2055" s="21"/>
      <c r="L2055" s="16"/>
      <c r="M2055" s="101">
        <v>44.701000000000001</v>
      </c>
      <c r="N2055" s="101">
        <v>33.143000000000001</v>
      </c>
      <c r="O2055" s="101">
        <v>14.651999999999999</v>
      </c>
      <c r="P2055" s="101">
        <v>48.537999999999997</v>
      </c>
      <c r="Q2055" s="101">
        <v>135.422</v>
      </c>
      <c r="R2055" s="101">
        <v>34.652000000000001</v>
      </c>
      <c r="S2055" s="101">
        <v>15</v>
      </c>
      <c r="T2055" s="101">
        <v>137.65</v>
      </c>
      <c r="U2055" s="101">
        <v>118.47</v>
      </c>
    </row>
    <row r="2056" spans="1:21" x14ac:dyDescent="0.25">
      <c r="A2056" s="60" t="s">
        <v>4823</v>
      </c>
      <c r="B2056" s="60" t="s">
        <v>2075</v>
      </c>
      <c r="C2056" s="60" t="s">
        <v>4852</v>
      </c>
      <c r="D2056" s="94">
        <v>6</v>
      </c>
      <c r="E2056" s="60" t="s">
        <v>6410</v>
      </c>
      <c r="F2056" s="25">
        <f t="shared" si="106"/>
        <v>90.176666666666662</v>
      </c>
      <c r="G2056" s="25">
        <f t="shared" si="107"/>
        <v>66.183999999999997</v>
      </c>
      <c r="H2056" s="32"/>
      <c r="I2056" s="31"/>
      <c r="J2056" s="25">
        <f t="shared" si="108"/>
        <v>76.862799999999993</v>
      </c>
      <c r="K2056" s="21"/>
      <c r="L2056" s="16"/>
      <c r="M2056" s="101">
        <v>36.963999999999999</v>
      </c>
      <c r="N2056" s="101">
        <v>172.17400000000001</v>
      </c>
      <c r="O2056" s="101">
        <v>25.292000000000002</v>
      </c>
      <c r="P2056" s="101">
        <v>30.306000000000001</v>
      </c>
      <c r="Q2056" s="101">
        <v>42.52</v>
      </c>
      <c r="R2056" s="101">
        <v>71.263999999999996</v>
      </c>
      <c r="S2056" s="101">
        <v>109</v>
      </c>
      <c r="T2056" s="101">
        <v>54.57</v>
      </c>
      <c r="U2056" s="101">
        <v>106.96</v>
      </c>
    </row>
    <row r="2057" spans="1:21" x14ac:dyDescent="0.25">
      <c r="A2057" s="60" t="s">
        <v>4823</v>
      </c>
      <c r="B2057" s="60" t="s">
        <v>2482</v>
      </c>
      <c r="C2057" s="60" t="s">
        <v>4905</v>
      </c>
      <c r="D2057" s="94">
        <v>15</v>
      </c>
      <c r="E2057" s="60" t="s">
        <v>8598</v>
      </c>
      <c r="F2057" s="25">
        <f t="shared" si="106"/>
        <v>90.09666666666665</v>
      </c>
      <c r="G2057" s="25">
        <f t="shared" si="107"/>
        <v>73.319249999999997</v>
      </c>
      <c r="H2057" s="32"/>
      <c r="I2057" s="31"/>
      <c r="J2057" s="25">
        <f t="shared" si="108"/>
        <v>90.039799999999985</v>
      </c>
      <c r="K2057" s="21"/>
      <c r="L2057" s="16"/>
      <c r="M2057" s="101">
        <v>78.507999999999996</v>
      </c>
      <c r="N2057" s="101">
        <v>63.73</v>
      </c>
      <c r="O2057" s="101">
        <v>55.154000000000003</v>
      </c>
      <c r="P2057" s="101">
        <v>95.885000000000005</v>
      </c>
      <c r="Q2057" s="101">
        <v>104.982</v>
      </c>
      <c r="R2057" s="101">
        <v>74.927000000000007</v>
      </c>
      <c r="S2057" s="101">
        <v>109</v>
      </c>
      <c r="T2057" s="101">
        <v>64.63</v>
      </c>
      <c r="U2057" s="101">
        <v>96.66</v>
      </c>
    </row>
    <row r="2058" spans="1:21" x14ac:dyDescent="0.25">
      <c r="A2058" s="60" t="s">
        <v>4823</v>
      </c>
      <c r="B2058" s="60" t="s">
        <v>1070</v>
      </c>
      <c r="C2058" s="60" t="s">
        <v>4835</v>
      </c>
      <c r="D2058" s="94">
        <v>2</v>
      </c>
      <c r="E2058" s="60" t="s">
        <v>5608</v>
      </c>
      <c r="F2058" s="25">
        <f t="shared" si="106"/>
        <v>90.05</v>
      </c>
      <c r="G2058" s="25">
        <f t="shared" si="107"/>
        <v>72.273499999999999</v>
      </c>
      <c r="H2058" s="32"/>
      <c r="I2058" s="31"/>
      <c r="J2058" s="25">
        <f t="shared" si="108"/>
        <v>70.554200000000009</v>
      </c>
      <c r="K2058" s="21"/>
      <c r="L2058" s="16"/>
      <c r="M2058" s="101">
        <v>52.036000000000001</v>
      </c>
      <c r="N2058" s="101">
        <v>50.26</v>
      </c>
      <c r="O2058" s="101">
        <v>69.016999999999996</v>
      </c>
      <c r="P2058" s="101">
        <v>117.78100000000001</v>
      </c>
      <c r="Q2058" s="101">
        <v>47.075000000000003</v>
      </c>
      <c r="R2058" s="101">
        <v>35.545999999999999</v>
      </c>
      <c r="S2058" s="101">
        <v>54</v>
      </c>
      <c r="T2058" s="101">
        <v>83.27</v>
      </c>
      <c r="U2058" s="101">
        <v>132.88</v>
      </c>
    </row>
    <row r="2059" spans="1:21" x14ac:dyDescent="0.25">
      <c r="A2059" s="60" t="s">
        <v>4823</v>
      </c>
      <c r="B2059" s="60" t="s">
        <v>2676</v>
      </c>
      <c r="C2059" s="60" t="s">
        <v>4918</v>
      </c>
      <c r="D2059" s="94">
        <v>20</v>
      </c>
      <c r="E2059" s="60" t="s">
        <v>9963</v>
      </c>
      <c r="F2059" s="25">
        <f t="shared" si="106"/>
        <v>89.953333333333333</v>
      </c>
      <c r="G2059" s="25">
        <f t="shared" si="107"/>
        <v>36.041499999999999</v>
      </c>
      <c r="H2059" s="32"/>
      <c r="I2059" s="31"/>
      <c r="J2059" s="25">
        <f t="shared" si="108"/>
        <v>73.838800000000006</v>
      </c>
      <c r="K2059" s="21"/>
      <c r="L2059" s="16"/>
      <c r="M2059" s="101">
        <v>53.033999999999999</v>
      </c>
      <c r="N2059" s="101">
        <v>25.425000000000001</v>
      </c>
      <c r="O2059" s="101">
        <v>37.902000000000001</v>
      </c>
      <c r="P2059" s="101">
        <v>27.805</v>
      </c>
      <c r="Q2059" s="101">
        <v>45.947000000000003</v>
      </c>
      <c r="R2059" s="101">
        <v>53.387</v>
      </c>
      <c r="S2059" s="101">
        <v>63</v>
      </c>
      <c r="T2059" s="101">
        <v>45.31</v>
      </c>
      <c r="U2059" s="101">
        <v>161.55000000000001</v>
      </c>
    </row>
    <row r="2060" spans="1:21" x14ac:dyDescent="0.25">
      <c r="A2060" s="60" t="s">
        <v>4823</v>
      </c>
      <c r="B2060" s="60" t="s">
        <v>1589</v>
      </c>
      <c r="C2060" s="60" t="s">
        <v>4872</v>
      </c>
      <c r="D2060" s="94">
        <v>10</v>
      </c>
      <c r="E2060" s="60" t="s">
        <v>7147</v>
      </c>
      <c r="F2060" s="25">
        <f t="shared" si="106"/>
        <v>89.759999999999991</v>
      </c>
      <c r="G2060" s="25">
        <f t="shared" si="107"/>
        <v>11.171250000000001</v>
      </c>
      <c r="H2060" s="32"/>
      <c r="I2060" s="31"/>
      <c r="J2060" s="25">
        <f t="shared" si="108"/>
        <v>78.486799999999988</v>
      </c>
      <c r="K2060" s="21"/>
      <c r="L2060" s="16"/>
      <c r="M2060" s="101">
        <v>7.2290000000000001</v>
      </c>
      <c r="N2060" s="101">
        <v>15.401999999999999</v>
      </c>
      <c r="O2060" s="101">
        <v>16.827999999999999</v>
      </c>
      <c r="P2060" s="101">
        <v>5.226</v>
      </c>
      <c r="Q2060" s="101">
        <v>22.457000000000001</v>
      </c>
      <c r="R2060" s="101">
        <v>100.697</v>
      </c>
      <c r="S2060" s="101">
        <v>10</v>
      </c>
      <c r="T2060" s="101">
        <v>189.92</v>
      </c>
      <c r="U2060" s="101">
        <v>69.36</v>
      </c>
    </row>
    <row r="2061" spans="1:21" x14ac:dyDescent="0.25">
      <c r="A2061" s="60" t="s">
        <v>4823</v>
      </c>
      <c r="B2061" s="60" t="s">
        <v>2647</v>
      </c>
      <c r="C2061" s="60" t="s">
        <v>4864</v>
      </c>
      <c r="D2061" s="94">
        <v>7</v>
      </c>
      <c r="E2061" s="60" t="s">
        <v>6838</v>
      </c>
      <c r="F2061" s="25">
        <f t="shared" si="106"/>
        <v>89.606666666666669</v>
      </c>
      <c r="G2061" s="25">
        <f t="shared" si="107"/>
        <v>15.606749999999998</v>
      </c>
      <c r="H2061" s="32"/>
      <c r="I2061" s="31"/>
      <c r="J2061" s="25">
        <f t="shared" si="108"/>
        <v>61.033999999999992</v>
      </c>
      <c r="K2061" s="21"/>
      <c r="L2061" s="16"/>
      <c r="M2061" s="101">
        <v>3.5230000000000001</v>
      </c>
      <c r="N2061" s="101">
        <v>19.001999999999999</v>
      </c>
      <c r="O2061" s="101">
        <v>26.206</v>
      </c>
      <c r="P2061" s="101">
        <v>13.696</v>
      </c>
      <c r="Q2061" s="101">
        <v>20.542000000000002</v>
      </c>
      <c r="R2061" s="101">
        <v>15.808</v>
      </c>
      <c r="S2061" s="101">
        <v>29</v>
      </c>
      <c r="T2061" s="101">
        <v>63.54</v>
      </c>
      <c r="U2061" s="101">
        <v>176.28</v>
      </c>
    </row>
    <row r="2062" spans="1:21" x14ac:dyDescent="0.25">
      <c r="A2062" s="60" t="s">
        <v>4823</v>
      </c>
      <c r="B2062" s="60" t="s">
        <v>2975</v>
      </c>
      <c r="C2062" s="60" t="s">
        <v>4872</v>
      </c>
      <c r="D2062" s="94">
        <v>10</v>
      </c>
      <c r="E2062" s="60" t="s">
        <v>7129</v>
      </c>
      <c r="F2062" s="25">
        <f t="shared" si="106"/>
        <v>89.566666666666663</v>
      </c>
      <c r="G2062" s="25">
        <f t="shared" si="107"/>
        <v>5.8607499999999995</v>
      </c>
      <c r="H2062" s="32"/>
      <c r="I2062" s="31"/>
      <c r="J2062" s="25">
        <f t="shared" si="108"/>
        <v>83.477999999999994</v>
      </c>
      <c r="K2062" s="21"/>
      <c r="L2062" s="16"/>
      <c r="M2062" s="101">
        <v>21.443999999999999</v>
      </c>
      <c r="N2062" s="101" t="s">
        <v>5176</v>
      </c>
      <c r="O2062" s="101">
        <v>0.221</v>
      </c>
      <c r="P2062" s="101">
        <v>1.778</v>
      </c>
      <c r="Q2062" s="101">
        <v>68.590999999999994</v>
      </c>
      <c r="R2062" s="101">
        <v>80.099000000000004</v>
      </c>
      <c r="S2062" s="101">
        <v>34</v>
      </c>
      <c r="T2062" s="101">
        <v>1.39</v>
      </c>
      <c r="U2062" s="101">
        <v>233.31</v>
      </c>
    </row>
    <row r="2063" spans="1:21" x14ac:dyDescent="0.25">
      <c r="A2063" s="60" t="s">
        <v>4823</v>
      </c>
      <c r="B2063" s="60" t="s">
        <v>4659</v>
      </c>
      <c r="C2063" s="60" t="s">
        <v>4878</v>
      </c>
      <c r="D2063" s="94">
        <v>11</v>
      </c>
      <c r="E2063" s="60" t="s">
        <v>7333</v>
      </c>
      <c r="F2063" s="25">
        <f t="shared" si="106"/>
        <v>89.433333333333337</v>
      </c>
      <c r="G2063" s="25">
        <f t="shared" si="107"/>
        <v>11.57225</v>
      </c>
      <c r="H2063" s="32"/>
      <c r="I2063" s="31"/>
      <c r="J2063" s="25">
        <f t="shared" si="108"/>
        <v>53.663599999999995</v>
      </c>
      <c r="K2063" s="21"/>
      <c r="L2063" s="16"/>
      <c r="M2063" s="101" t="s">
        <v>5176</v>
      </c>
      <c r="N2063" s="101">
        <v>16.198</v>
      </c>
      <c r="O2063" s="101">
        <v>30.091000000000001</v>
      </c>
      <c r="P2063" s="101" t="s">
        <v>5176</v>
      </c>
      <c r="Q2063" s="101">
        <v>1.7999999999999999E-2</v>
      </c>
      <c r="R2063" s="101" t="s">
        <v>5176</v>
      </c>
      <c r="S2063" s="101" t="s">
        <v>5176</v>
      </c>
      <c r="T2063" s="101" t="s">
        <v>5176</v>
      </c>
      <c r="U2063" s="101">
        <v>268.3</v>
      </c>
    </row>
    <row r="2064" spans="1:21" x14ac:dyDescent="0.25">
      <c r="A2064" s="60" t="s">
        <v>4823</v>
      </c>
      <c r="B2064" s="60" t="s">
        <v>2571</v>
      </c>
      <c r="C2064" s="60" t="s">
        <v>4909</v>
      </c>
      <c r="D2064" s="94">
        <v>17</v>
      </c>
      <c r="E2064" s="60" t="s">
        <v>9483</v>
      </c>
      <c r="F2064" s="25">
        <f t="shared" si="106"/>
        <v>89.336666666666659</v>
      </c>
      <c r="G2064" s="25">
        <f t="shared" si="107"/>
        <v>3.26675</v>
      </c>
      <c r="H2064" s="32"/>
      <c r="I2064" s="31"/>
      <c r="J2064" s="25">
        <f t="shared" si="108"/>
        <v>53.736199999999997</v>
      </c>
      <c r="K2064" s="21"/>
      <c r="L2064" s="16"/>
      <c r="M2064" s="101" t="s">
        <v>5176</v>
      </c>
      <c r="N2064" s="101">
        <v>0.76400000000000001</v>
      </c>
      <c r="O2064" s="101" t="s">
        <v>5176</v>
      </c>
      <c r="P2064" s="101">
        <v>12.303000000000001</v>
      </c>
      <c r="Q2064" s="101" t="s">
        <v>5176</v>
      </c>
      <c r="R2064" s="101">
        <v>0.67100000000000004</v>
      </c>
      <c r="S2064" s="101">
        <v>230</v>
      </c>
      <c r="T2064" s="101">
        <v>6.33</v>
      </c>
      <c r="U2064" s="101">
        <v>31.68</v>
      </c>
    </row>
    <row r="2065" spans="1:21" x14ac:dyDescent="0.25">
      <c r="A2065" s="60" t="s">
        <v>4823</v>
      </c>
      <c r="B2065" s="60" t="s">
        <v>4301</v>
      </c>
      <c r="C2065" s="60" t="s">
        <v>4885</v>
      </c>
      <c r="D2065" s="94">
        <v>11</v>
      </c>
      <c r="E2065" s="60" t="s">
        <v>7619</v>
      </c>
      <c r="F2065" s="25">
        <f t="shared" si="106"/>
        <v>89.073333333333323</v>
      </c>
      <c r="G2065" s="25">
        <f t="shared" si="107"/>
        <v>61.710499999999996</v>
      </c>
      <c r="H2065" s="32"/>
      <c r="I2065" s="31"/>
      <c r="J2065" s="25">
        <f t="shared" si="108"/>
        <v>58.008999999999993</v>
      </c>
      <c r="K2065" s="21"/>
      <c r="L2065" s="16"/>
      <c r="M2065" s="101">
        <v>48.625999999999998</v>
      </c>
      <c r="N2065" s="101">
        <v>32.814</v>
      </c>
      <c r="O2065" s="101">
        <v>68.185000000000002</v>
      </c>
      <c r="P2065" s="101">
        <v>97.216999999999999</v>
      </c>
      <c r="Q2065" s="101">
        <v>20.023</v>
      </c>
      <c r="R2065" s="101">
        <v>2.802</v>
      </c>
      <c r="S2065" s="101" t="s">
        <v>5176</v>
      </c>
      <c r="T2065" s="101">
        <v>108.55</v>
      </c>
      <c r="U2065" s="101">
        <v>158.66999999999999</v>
      </c>
    </row>
    <row r="2066" spans="1:21" x14ac:dyDescent="0.25">
      <c r="A2066" s="60" t="s">
        <v>4823</v>
      </c>
      <c r="B2066" s="60" t="s">
        <v>2146</v>
      </c>
      <c r="C2066" s="60" t="s">
        <v>4906</v>
      </c>
      <c r="D2066" s="94">
        <v>15</v>
      </c>
      <c r="E2066" s="60" t="s">
        <v>8669</v>
      </c>
      <c r="F2066" s="25">
        <f t="shared" si="106"/>
        <v>88.639999999999986</v>
      </c>
      <c r="G2066" s="25">
        <f t="shared" si="107"/>
        <v>55.945500000000003</v>
      </c>
      <c r="H2066" s="32"/>
      <c r="I2066" s="31"/>
      <c r="J2066" s="25">
        <f t="shared" si="108"/>
        <v>79.046399999999991</v>
      </c>
      <c r="K2066" s="21"/>
      <c r="L2066" s="16"/>
      <c r="M2066" s="101">
        <v>84.308000000000007</v>
      </c>
      <c r="N2066" s="101">
        <v>47.823999999999998</v>
      </c>
      <c r="O2066" s="101">
        <v>64.150999999999996</v>
      </c>
      <c r="P2066" s="101">
        <v>27.498999999999999</v>
      </c>
      <c r="Q2066" s="101">
        <v>68.652000000000001</v>
      </c>
      <c r="R2066" s="101">
        <v>60.66</v>
      </c>
      <c r="S2066" s="101">
        <v>50</v>
      </c>
      <c r="T2066" s="101">
        <v>74.16</v>
      </c>
      <c r="U2066" s="101">
        <v>141.76</v>
      </c>
    </row>
    <row r="2067" spans="1:21" x14ac:dyDescent="0.25">
      <c r="A2067" s="60" t="s">
        <v>4823</v>
      </c>
      <c r="B2067" s="60" t="s">
        <v>4048</v>
      </c>
      <c r="C2067" s="60" t="s">
        <v>4850</v>
      </c>
      <c r="D2067" s="94">
        <v>5</v>
      </c>
      <c r="E2067" s="60" t="s">
        <v>5965</v>
      </c>
      <c r="F2067" s="25">
        <f t="shared" si="106"/>
        <v>88.43</v>
      </c>
      <c r="G2067" s="25">
        <f t="shared" si="107"/>
        <v>0.18925</v>
      </c>
      <c r="H2067" s="32"/>
      <c r="I2067" s="31"/>
      <c r="J2067" s="25">
        <f t="shared" si="108"/>
        <v>62.842600000000004</v>
      </c>
      <c r="K2067" s="21"/>
      <c r="L2067" s="16"/>
      <c r="M2067" s="101" t="s">
        <v>5176</v>
      </c>
      <c r="N2067" s="101" t="s">
        <v>5176</v>
      </c>
      <c r="O2067" s="101">
        <v>0.75700000000000001</v>
      </c>
      <c r="P2067" s="101" t="s">
        <v>5176</v>
      </c>
      <c r="Q2067" s="101" t="s">
        <v>5176</v>
      </c>
      <c r="R2067" s="101">
        <v>48.923000000000002</v>
      </c>
      <c r="S2067" s="101">
        <v>199</v>
      </c>
      <c r="T2067" s="101" t="s">
        <v>5176</v>
      </c>
      <c r="U2067" s="101">
        <v>66.290000000000006</v>
      </c>
    </row>
    <row r="2068" spans="1:21" x14ac:dyDescent="0.25">
      <c r="A2068" s="60" t="s">
        <v>4823</v>
      </c>
      <c r="B2068" s="60" t="s">
        <v>3657</v>
      </c>
      <c r="C2068" s="60" t="s">
        <v>4851</v>
      </c>
      <c r="D2068" s="94">
        <v>6</v>
      </c>
      <c r="E2068" s="60" t="s">
        <v>6083</v>
      </c>
      <c r="F2068" s="25">
        <f t="shared" si="106"/>
        <v>88.216666666666654</v>
      </c>
      <c r="G2068" s="25">
        <f t="shared" si="107"/>
        <v>46.859749999999998</v>
      </c>
      <c r="H2068" s="32"/>
      <c r="I2068" s="31"/>
      <c r="J2068" s="25">
        <f t="shared" si="108"/>
        <v>85.319199999999995</v>
      </c>
      <c r="K2068" s="21"/>
      <c r="L2068" s="16"/>
      <c r="M2068" s="101">
        <v>47.057000000000002</v>
      </c>
      <c r="N2068" s="101">
        <v>43.569000000000003</v>
      </c>
      <c r="O2068" s="101">
        <v>67.497</v>
      </c>
      <c r="P2068" s="101">
        <v>29.315999999999999</v>
      </c>
      <c r="Q2068" s="101">
        <v>106.092</v>
      </c>
      <c r="R2068" s="101">
        <v>55.853999999999999</v>
      </c>
      <c r="S2068" s="101">
        <v>113</v>
      </c>
      <c r="T2068" s="101">
        <v>90.71</v>
      </c>
      <c r="U2068" s="101">
        <v>60.94</v>
      </c>
    </row>
    <row r="2069" spans="1:21" x14ac:dyDescent="0.25">
      <c r="A2069" s="60" t="s">
        <v>4823</v>
      </c>
      <c r="B2069" s="60" t="s">
        <v>2210</v>
      </c>
      <c r="C2069" s="60" t="s">
        <v>4863</v>
      </c>
      <c r="D2069" s="94">
        <v>7</v>
      </c>
      <c r="E2069" s="60" t="s">
        <v>6755</v>
      </c>
      <c r="F2069" s="25">
        <f t="shared" si="106"/>
        <v>88.186666666666667</v>
      </c>
      <c r="G2069" s="25">
        <f t="shared" si="107"/>
        <v>12.581</v>
      </c>
      <c r="H2069" s="32"/>
      <c r="I2069" s="31"/>
      <c r="J2069" s="25">
        <f t="shared" si="108"/>
        <v>54.034399999999991</v>
      </c>
      <c r="K2069" s="21"/>
      <c r="L2069" s="16"/>
      <c r="M2069" s="101" t="s">
        <v>5176</v>
      </c>
      <c r="N2069" s="101">
        <v>45.228000000000002</v>
      </c>
      <c r="O2069" s="101">
        <v>5.0960000000000001</v>
      </c>
      <c r="P2069" s="101" t="s">
        <v>5176</v>
      </c>
      <c r="Q2069" s="101">
        <v>2.3450000000000002</v>
      </c>
      <c r="R2069" s="101">
        <v>3.2669999999999999</v>
      </c>
      <c r="S2069" s="101">
        <v>143</v>
      </c>
      <c r="T2069" s="101">
        <v>22.76</v>
      </c>
      <c r="U2069" s="101">
        <v>98.8</v>
      </c>
    </row>
    <row r="2070" spans="1:21" x14ac:dyDescent="0.25">
      <c r="A2070" s="60" t="s">
        <v>4823</v>
      </c>
      <c r="B2070" s="60" t="s">
        <v>1257</v>
      </c>
      <c r="C2070" s="60" t="s">
        <v>4897</v>
      </c>
      <c r="D2070" s="94">
        <v>15</v>
      </c>
      <c r="E2070" s="60" t="s">
        <v>8363</v>
      </c>
      <c r="F2070" s="25">
        <f t="shared" si="106"/>
        <v>88.046666666666667</v>
      </c>
      <c r="G2070" s="25">
        <f t="shared" si="107"/>
        <v>46.250500000000002</v>
      </c>
      <c r="H2070" s="32"/>
      <c r="I2070" s="31"/>
      <c r="J2070" s="25">
        <f t="shared" si="108"/>
        <v>83.982600000000005</v>
      </c>
      <c r="K2070" s="21"/>
      <c r="L2070" s="16"/>
      <c r="M2070" s="101">
        <v>16.806999999999999</v>
      </c>
      <c r="N2070" s="101">
        <v>26.788</v>
      </c>
      <c r="O2070" s="101">
        <v>78.319999999999993</v>
      </c>
      <c r="P2070" s="101">
        <v>63.087000000000003</v>
      </c>
      <c r="Q2070" s="101">
        <v>114.251</v>
      </c>
      <c r="R2070" s="101">
        <v>41.521999999999998</v>
      </c>
      <c r="S2070" s="101">
        <v>89</v>
      </c>
      <c r="T2070" s="101">
        <v>56.95</v>
      </c>
      <c r="U2070" s="101">
        <v>118.19</v>
      </c>
    </row>
    <row r="2071" spans="1:21" x14ac:dyDescent="0.25">
      <c r="A2071" s="60" t="s">
        <v>4823</v>
      </c>
      <c r="B2071" s="60" t="s">
        <v>2515</v>
      </c>
      <c r="C2071" s="60" t="s">
        <v>4906</v>
      </c>
      <c r="D2071" s="94">
        <v>15</v>
      </c>
      <c r="E2071" s="60" t="s">
        <v>8642</v>
      </c>
      <c r="F2071" s="25">
        <f t="shared" si="106"/>
        <v>87.90333333333335</v>
      </c>
      <c r="G2071" s="25">
        <f t="shared" si="107"/>
        <v>52.828249999999997</v>
      </c>
      <c r="H2071" s="32"/>
      <c r="I2071" s="31"/>
      <c r="J2071" s="25">
        <f t="shared" si="108"/>
        <v>96.807999999999993</v>
      </c>
      <c r="K2071" s="21"/>
      <c r="L2071" s="16"/>
      <c r="M2071" s="101">
        <v>50.924999999999997</v>
      </c>
      <c r="N2071" s="101">
        <v>39.103000000000002</v>
      </c>
      <c r="O2071" s="101">
        <v>78.849999999999994</v>
      </c>
      <c r="P2071" s="101">
        <v>42.435000000000002</v>
      </c>
      <c r="Q2071" s="101">
        <v>51.933</v>
      </c>
      <c r="R2071" s="101">
        <v>168.39699999999999</v>
      </c>
      <c r="S2071" s="101">
        <v>165</v>
      </c>
      <c r="T2071" s="101">
        <v>32.590000000000003</v>
      </c>
      <c r="U2071" s="101">
        <v>66.12</v>
      </c>
    </row>
    <row r="2072" spans="1:21" x14ac:dyDescent="0.25">
      <c r="A2072" s="60" t="s">
        <v>4823</v>
      </c>
      <c r="B2072" s="60" t="s">
        <v>1253</v>
      </c>
      <c r="C2072" s="60" t="s">
        <v>4825</v>
      </c>
      <c r="D2072" s="94">
        <v>1</v>
      </c>
      <c r="E2072" s="60" t="s">
        <v>5260</v>
      </c>
      <c r="F2072" s="25">
        <f t="shared" si="106"/>
        <v>87.876666666666665</v>
      </c>
      <c r="G2072" s="25">
        <f t="shared" si="107"/>
        <v>1.5870000000000002</v>
      </c>
      <c r="H2072" s="32"/>
      <c r="I2072" s="31"/>
      <c r="J2072" s="25">
        <f t="shared" si="108"/>
        <v>57.035199999999996</v>
      </c>
      <c r="K2072" s="21"/>
      <c r="L2072" s="16"/>
      <c r="M2072" s="101">
        <v>0.189</v>
      </c>
      <c r="N2072" s="101">
        <v>5.1280000000000001</v>
      </c>
      <c r="O2072" s="101">
        <v>0.246</v>
      </c>
      <c r="P2072" s="101">
        <v>0.78500000000000003</v>
      </c>
      <c r="Q2072" s="101">
        <v>15.159000000000001</v>
      </c>
      <c r="R2072" s="101">
        <v>6.3869999999999996</v>
      </c>
      <c r="S2072" s="101">
        <v>50</v>
      </c>
      <c r="T2072" s="101">
        <v>120.58</v>
      </c>
      <c r="U2072" s="101">
        <v>93.05</v>
      </c>
    </row>
    <row r="2073" spans="1:21" x14ac:dyDescent="0.25">
      <c r="A2073" s="60" t="s">
        <v>4823</v>
      </c>
      <c r="B2073" s="60" t="s">
        <v>1918</v>
      </c>
      <c r="C2073" s="60" t="s">
        <v>4885</v>
      </c>
      <c r="D2073" s="94">
        <v>11</v>
      </c>
      <c r="E2073" s="60" t="s">
        <v>7703</v>
      </c>
      <c r="F2073" s="25">
        <f t="shared" si="106"/>
        <v>87.86666666666666</v>
      </c>
      <c r="G2073" s="25">
        <f t="shared" si="107"/>
        <v>44.083750000000009</v>
      </c>
      <c r="H2073" s="32"/>
      <c r="I2073" s="31"/>
      <c r="J2073" s="25">
        <f t="shared" si="108"/>
        <v>81.172399999999996</v>
      </c>
      <c r="K2073" s="21"/>
      <c r="L2073" s="16"/>
      <c r="M2073" s="101">
        <v>0.94099999999999995</v>
      </c>
      <c r="N2073" s="101">
        <v>62.783000000000001</v>
      </c>
      <c r="O2073" s="101">
        <v>78.941000000000003</v>
      </c>
      <c r="P2073" s="101">
        <v>33.67</v>
      </c>
      <c r="Q2073" s="101">
        <v>79.028999999999996</v>
      </c>
      <c r="R2073" s="101">
        <v>63.232999999999997</v>
      </c>
      <c r="S2073" s="101">
        <v>184</v>
      </c>
      <c r="T2073" s="101">
        <v>23.33</v>
      </c>
      <c r="U2073" s="101">
        <v>56.27</v>
      </c>
    </row>
    <row r="2074" spans="1:21" x14ac:dyDescent="0.25">
      <c r="A2074" s="60" t="s">
        <v>4823</v>
      </c>
      <c r="B2074" s="60" t="s">
        <v>2580</v>
      </c>
      <c r="C2074" s="60" t="s">
        <v>4866</v>
      </c>
      <c r="D2074" s="94">
        <v>8</v>
      </c>
      <c r="E2074" s="60" t="s">
        <v>6950</v>
      </c>
      <c r="F2074" s="25">
        <f t="shared" si="106"/>
        <v>87.79</v>
      </c>
      <c r="G2074" s="25">
        <f t="shared" si="107"/>
        <v>17.372999999999998</v>
      </c>
      <c r="H2074" s="32"/>
      <c r="I2074" s="31"/>
      <c r="J2074" s="25">
        <f t="shared" si="108"/>
        <v>58.796800000000005</v>
      </c>
      <c r="K2074" s="21"/>
      <c r="L2074" s="16"/>
      <c r="M2074" s="101">
        <v>9.9849999999999994</v>
      </c>
      <c r="N2074" s="101">
        <v>13.685</v>
      </c>
      <c r="O2074" s="101">
        <v>40.74</v>
      </c>
      <c r="P2074" s="101">
        <v>5.0819999999999999</v>
      </c>
      <c r="Q2074" s="101">
        <v>18.687000000000001</v>
      </c>
      <c r="R2074" s="101">
        <v>11.927</v>
      </c>
      <c r="S2074" s="101">
        <v>28</v>
      </c>
      <c r="T2074" s="101">
        <v>56.19</v>
      </c>
      <c r="U2074" s="101">
        <v>179.18</v>
      </c>
    </row>
    <row r="2075" spans="1:21" x14ac:dyDescent="0.25">
      <c r="A2075" s="60" t="s">
        <v>4823</v>
      </c>
      <c r="B2075" s="60" t="s">
        <v>2494</v>
      </c>
      <c r="C2075" s="60" t="s">
        <v>4882</v>
      </c>
      <c r="D2075" s="94">
        <v>11</v>
      </c>
      <c r="E2075" s="60" t="s">
        <v>7544</v>
      </c>
      <c r="F2075" s="25">
        <f t="shared" si="106"/>
        <v>87.763333333333335</v>
      </c>
      <c r="G2075" s="25">
        <f t="shared" si="107"/>
        <v>24.504750000000001</v>
      </c>
      <c r="H2075" s="32"/>
      <c r="I2075" s="31"/>
      <c r="J2075" s="25">
        <f t="shared" si="108"/>
        <v>62.526600000000009</v>
      </c>
      <c r="K2075" s="21"/>
      <c r="L2075" s="16"/>
      <c r="M2075" s="101">
        <v>1.163</v>
      </c>
      <c r="N2075" s="101">
        <v>7.7809999999999997</v>
      </c>
      <c r="O2075" s="101">
        <v>42.475000000000001</v>
      </c>
      <c r="P2075" s="101">
        <v>46.6</v>
      </c>
      <c r="Q2075" s="101">
        <v>42.661000000000001</v>
      </c>
      <c r="R2075" s="101">
        <v>6.6820000000000004</v>
      </c>
      <c r="S2075" s="101">
        <v>58</v>
      </c>
      <c r="T2075" s="101">
        <v>61.7</v>
      </c>
      <c r="U2075" s="101">
        <v>143.59</v>
      </c>
    </row>
    <row r="2076" spans="1:21" x14ac:dyDescent="0.25">
      <c r="A2076" s="60" t="s">
        <v>4823</v>
      </c>
      <c r="B2076" s="60" t="s">
        <v>3209</v>
      </c>
      <c r="C2076" s="60" t="s">
        <v>4852</v>
      </c>
      <c r="D2076" s="94">
        <v>6</v>
      </c>
      <c r="E2076" s="60" t="s">
        <v>6387</v>
      </c>
      <c r="F2076" s="25">
        <f t="shared" si="106"/>
        <v>87.74</v>
      </c>
      <c r="G2076" s="25">
        <f t="shared" si="107"/>
        <v>9.4379999999999988</v>
      </c>
      <c r="H2076" s="32"/>
      <c r="I2076" s="31"/>
      <c r="J2076" s="25">
        <f t="shared" si="108"/>
        <v>79.25539999999998</v>
      </c>
      <c r="K2076" s="21"/>
      <c r="L2076" s="16"/>
      <c r="M2076" s="101">
        <v>16.54</v>
      </c>
      <c r="N2076" s="101">
        <v>13.343</v>
      </c>
      <c r="O2076" s="101">
        <v>0.81100000000000005</v>
      </c>
      <c r="P2076" s="101">
        <v>7.0579999999999998</v>
      </c>
      <c r="Q2076" s="101">
        <v>61.613999999999997</v>
      </c>
      <c r="R2076" s="101">
        <v>71.442999999999998</v>
      </c>
      <c r="S2076" s="101">
        <v>43</v>
      </c>
      <c r="T2076" s="101">
        <v>138.94999999999999</v>
      </c>
      <c r="U2076" s="101">
        <v>81.27</v>
      </c>
    </row>
    <row r="2077" spans="1:21" x14ac:dyDescent="0.25">
      <c r="A2077" s="60" t="s">
        <v>4823</v>
      </c>
      <c r="B2077" s="60" t="s">
        <v>1256</v>
      </c>
      <c r="C2077" s="60" t="s">
        <v>4832</v>
      </c>
      <c r="D2077" s="94">
        <v>2</v>
      </c>
      <c r="E2077" s="60" t="s">
        <v>5507</v>
      </c>
      <c r="F2077" s="25">
        <f t="shared" si="106"/>
        <v>87.643333333333331</v>
      </c>
      <c r="G2077" s="25">
        <f t="shared" si="107"/>
        <v>13.173999999999999</v>
      </c>
      <c r="H2077" s="32"/>
      <c r="I2077" s="31"/>
      <c r="J2077" s="25">
        <f t="shared" si="108"/>
        <v>67.518000000000001</v>
      </c>
      <c r="K2077" s="21"/>
      <c r="L2077" s="16"/>
      <c r="M2077" s="101">
        <v>22.469000000000001</v>
      </c>
      <c r="N2077" s="101">
        <v>10.846</v>
      </c>
      <c r="O2077" s="101">
        <v>7.1630000000000003</v>
      </c>
      <c r="P2077" s="101">
        <v>12.218</v>
      </c>
      <c r="Q2077" s="101">
        <v>18.812000000000001</v>
      </c>
      <c r="R2077" s="101">
        <v>55.847999999999999</v>
      </c>
      <c r="S2077" s="101">
        <v>72</v>
      </c>
      <c r="T2077" s="101">
        <v>85.75</v>
      </c>
      <c r="U2077" s="101">
        <v>105.18</v>
      </c>
    </row>
    <row r="2078" spans="1:21" x14ac:dyDescent="0.25">
      <c r="A2078" s="60" t="s">
        <v>4823</v>
      </c>
      <c r="B2078" s="60" t="s">
        <v>3742</v>
      </c>
      <c r="C2078" s="60" t="s">
        <v>4879</v>
      </c>
      <c r="D2078" s="94">
        <v>11</v>
      </c>
      <c r="E2078" s="60" t="s">
        <v>7437</v>
      </c>
      <c r="F2078" s="25">
        <f t="shared" si="106"/>
        <v>87.596666666666678</v>
      </c>
      <c r="G2078" s="25">
        <f t="shared" si="107"/>
        <v>8.9094999999999995</v>
      </c>
      <c r="H2078" s="32"/>
      <c r="I2078" s="31"/>
      <c r="J2078" s="25">
        <f t="shared" si="108"/>
        <v>52.558000000000007</v>
      </c>
      <c r="K2078" s="21"/>
      <c r="L2078" s="16"/>
      <c r="M2078" s="101" t="s">
        <v>5176</v>
      </c>
      <c r="N2078" s="101" t="s">
        <v>5176</v>
      </c>
      <c r="O2078" s="101">
        <v>35.637999999999998</v>
      </c>
      <c r="P2078" s="101" t="s">
        <v>5176</v>
      </c>
      <c r="Q2078" s="101" t="s">
        <v>5176</v>
      </c>
      <c r="R2078" s="101" t="s">
        <v>5176</v>
      </c>
      <c r="S2078" s="101" t="s">
        <v>5176</v>
      </c>
      <c r="T2078" s="101" t="s">
        <v>5176</v>
      </c>
      <c r="U2078" s="101">
        <v>262.79000000000002</v>
      </c>
    </row>
    <row r="2079" spans="1:21" x14ac:dyDescent="0.25">
      <c r="A2079" s="60" t="s">
        <v>4823</v>
      </c>
      <c r="B2079" s="60" t="s">
        <v>1549</v>
      </c>
      <c r="C2079" s="60" t="s">
        <v>4885</v>
      </c>
      <c r="D2079" s="94">
        <v>11</v>
      </c>
      <c r="E2079" s="60" t="s">
        <v>7648</v>
      </c>
      <c r="F2079" s="25">
        <f t="shared" si="106"/>
        <v>87.25333333333333</v>
      </c>
      <c r="G2079" s="25">
        <f t="shared" si="107"/>
        <v>47.703249999999997</v>
      </c>
      <c r="H2079" s="32"/>
      <c r="I2079" s="31"/>
      <c r="J2079" s="25">
        <f t="shared" si="108"/>
        <v>60.98</v>
      </c>
      <c r="K2079" s="21"/>
      <c r="L2079" s="16"/>
      <c r="M2079" s="101">
        <v>32.470999999999997</v>
      </c>
      <c r="N2079" s="101">
        <v>35.911999999999999</v>
      </c>
      <c r="O2079" s="101">
        <v>62.576000000000001</v>
      </c>
      <c r="P2079" s="101">
        <v>59.853999999999999</v>
      </c>
      <c r="Q2079" s="101">
        <v>26.858000000000001</v>
      </c>
      <c r="R2079" s="101">
        <v>16.282</v>
      </c>
      <c r="S2079" s="101">
        <v>45</v>
      </c>
      <c r="T2079" s="101">
        <v>89.18</v>
      </c>
      <c r="U2079" s="101">
        <v>127.58</v>
      </c>
    </row>
    <row r="2080" spans="1:21" x14ac:dyDescent="0.25">
      <c r="A2080" s="60" t="s">
        <v>4823</v>
      </c>
      <c r="B2080" s="60" t="s">
        <v>3568</v>
      </c>
      <c r="C2080" s="60" t="s">
        <v>4894</v>
      </c>
      <c r="D2080" s="94">
        <v>13</v>
      </c>
      <c r="E2080" s="60" t="s">
        <v>8040</v>
      </c>
      <c r="F2080" s="25">
        <f t="shared" ref="F2080:F2143" si="109">SUM(S2080:U2080)/3</f>
        <v>87.226666666666645</v>
      </c>
      <c r="G2080" s="25">
        <f t="shared" ref="G2080:G2143" si="110">SUM(M2080:P2080)/4</f>
        <v>77.739249999999998</v>
      </c>
      <c r="H2080" s="32"/>
      <c r="I2080" s="31"/>
      <c r="J2080" s="25">
        <f t="shared" ref="J2080:J2143" si="111">SUM(Q2080:U2080)/5</f>
        <v>78.411999999999992</v>
      </c>
      <c r="K2080" s="21"/>
      <c r="L2080" s="16"/>
      <c r="M2080" s="101">
        <v>135.33799999999999</v>
      </c>
      <c r="N2080" s="101">
        <v>34.219000000000001</v>
      </c>
      <c r="O2080" s="101">
        <v>23.390999999999998</v>
      </c>
      <c r="P2080" s="101">
        <v>118.009</v>
      </c>
      <c r="Q2080" s="101">
        <v>88.39</v>
      </c>
      <c r="R2080" s="101">
        <v>41.99</v>
      </c>
      <c r="S2080" s="101">
        <v>108</v>
      </c>
      <c r="T2080" s="101">
        <v>69.08</v>
      </c>
      <c r="U2080" s="101">
        <v>84.6</v>
      </c>
    </row>
    <row r="2081" spans="1:21" x14ac:dyDescent="0.25">
      <c r="A2081" s="60" t="s">
        <v>4823</v>
      </c>
      <c r="B2081" s="60" t="s">
        <v>1432</v>
      </c>
      <c r="C2081" s="60" t="s">
        <v>4888</v>
      </c>
      <c r="D2081" s="94">
        <v>12</v>
      </c>
      <c r="E2081" s="60" t="s">
        <v>7918</v>
      </c>
      <c r="F2081" s="25">
        <f t="shared" si="109"/>
        <v>87.203333333333333</v>
      </c>
      <c r="G2081" s="25">
        <f t="shared" si="110"/>
        <v>55.880750000000006</v>
      </c>
      <c r="H2081" s="32"/>
      <c r="I2081" s="31"/>
      <c r="J2081" s="25">
        <f t="shared" si="111"/>
        <v>131.88400000000001</v>
      </c>
      <c r="K2081" s="21"/>
      <c r="L2081" s="16"/>
      <c r="M2081" s="101">
        <v>54.143000000000001</v>
      </c>
      <c r="N2081" s="101">
        <v>96.262</v>
      </c>
      <c r="O2081" s="101">
        <v>56.24</v>
      </c>
      <c r="P2081" s="101">
        <v>16.878</v>
      </c>
      <c r="Q2081" s="101">
        <v>214.47200000000001</v>
      </c>
      <c r="R2081" s="101">
        <v>183.33799999999999</v>
      </c>
      <c r="S2081" s="101">
        <v>59</v>
      </c>
      <c r="T2081" s="101">
        <v>52.25</v>
      </c>
      <c r="U2081" s="101">
        <v>150.36000000000001</v>
      </c>
    </row>
    <row r="2082" spans="1:21" x14ac:dyDescent="0.25">
      <c r="A2082" s="60" t="s">
        <v>4823</v>
      </c>
      <c r="B2082" s="60" t="s">
        <v>622</v>
      </c>
      <c r="C2082" s="60" t="s">
        <v>4856</v>
      </c>
      <c r="D2082" s="94">
        <v>6</v>
      </c>
      <c r="E2082" s="60" t="s">
        <v>6529</v>
      </c>
      <c r="F2082" s="25">
        <f t="shared" si="109"/>
        <v>87.173333333333332</v>
      </c>
      <c r="G2082" s="25">
        <f t="shared" si="110"/>
        <v>47.5625</v>
      </c>
      <c r="H2082" s="32"/>
      <c r="I2082" s="31"/>
      <c r="J2082" s="25">
        <f t="shared" si="111"/>
        <v>77.630400000000009</v>
      </c>
      <c r="K2082" s="21"/>
      <c r="L2082" s="16"/>
      <c r="M2082" s="101">
        <v>19.774999999999999</v>
      </c>
      <c r="N2082" s="101">
        <v>36.381</v>
      </c>
      <c r="O2082" s="101">
        <v>79.671999999999997</v>
      </c>
      <c r="P2082" s="101">
        <v>54.421999999999997</v>
      </c>
      <c r="Q2082" s="101">
        <v>63.384</v>
      </c>
      <c r="R2082" s="101">
        <v>63.247999999999998</v>
      </c>
      <c r="S2082" s="101">
        <v>85</v>
      </c>
      <c r="T2082" s="101">
        <v>84.8</v>
      </c>
      <c r="U2082" s="101">
        <v>91.72</v>
      </c>
    </row>
    <row r="2083" spans="1:21" x14ac:dyDescent="0.25">
      <c r="A2083" s="60" t="s">
        <v>4823</v>
      </c>
      <c r="B2083" s="60" t="s">
        <v>2477</v>
      </c>
      <c r="C2083" s="60" t="s">
        <v>4851</v>
      </c>
      <c r="D2083" s="94">
        <v>6</v>
      </c>
      <c r="E2083" s="60" t="s">
        <v>6127</v>
      </c>
      <c r="F2083" s="25">
        <f t="shared" si="109"/>
        <v>86.993333333333339</v>
      </c>
      <c r="G2083" s="25">
        <f t="shared" si="110"/>
        <v>5.2464999999999993</v>
      </c>
      <c r="H2083" s="32"/>
      <c r="I2083" s="31"/>
      <c r="J2083" s="25">
        <f t="shared" si="111"/>
        <v>53.550400000000003</v>
      </c>
      <c r="K2083" s="21"/>
      <c r="L2083" s="16"/>
      <c r="M2083" s="101">
        <v>10.061999999999999</v>
      </c>
      <c r="N2083" s="101">
        <v>5.6689999999999996</v>
      </c>
      <c r="O2083" s="101">
        <v>0.95</v>
      </c>
      <c r="P2083" s="101">
        <v>4.3049999999999997</v>
      </c>
      <c r="Q2083" s="101">
        <v>3.258</v>
      </c>
      <c r="R2083" s="101">
        <v>3.5139999999999998</v>
      </c>
      <c r="S2083" s="101">
        <v>18</v>
      </c>
      <c r="T2083" s="101">
        <v>59.21</v>
      </c>
      <c r="U2083" s="101">
        <v>183.77</v>
      </c>
    </row>
    <row r="2084" spans="1:21" x14ac:dyDescent="0.25">
      <c r="A2084" s="60" t="s">
        <v>4823</v>
      </c>
      <c r="B2084" s="60" t="s">
        <v>1019</v>
      </c>
      <c r="C2084" s="60" t="s">
        <v>4910</v>
      </c>
      <c r="D2084" s="94">
        <v>17</v>
      </c>
      <c r="E2084" s="60" t="s">
        <v>9553</v>
      </c>
      <c r="F2084" s="25">
        <f t="shared" si="109"/>
        <v>86.899999999999991</v>
      </c>
      <c r="G2084" s="25">
        <f t="shared" si="110"/>
        <v>137.36799999999999</v>
      </c>
      <c r="H2084" s="32"/>
      <c r="I2084" s="31"/>
      <c r="J2084" s="25">
        <f t="shared" si="111"/>
        <v>70.673199999999994</v>
      </c>
      <c r="K2084" s="21"/>
      <c r="L2084" s="16"/>
      <c r="M2084" s="101">
        <v>173.90100000000001</v>
      </c>
      <c r="N2084" s="101">
        <v>170.16800000000001</v>
      </c>
      <c r="O2084" s="101">
        <v>119.04600000000001</v>
      </c>
      <c r="P2084" s="101">
        <v>86.356999999999999</v>
      </c>
      <c r="Q2084" s="101">
        <v>43.439</v>
      </c>
      <c r="R2084" s="101">
        <v>49.226999999999997</v>
      </c>
      <c r="S2084" s="101">
        <v>109</v>
      </c>
      <c r="T2084" s="101">
        <v>93.47</v>
      </c>
      <c r="U2084" s="101">
        <v>58.23</v>
      </c>
    </row>
    <row r="2085" spans="1:21" x14ac:dyDescent="0.25">
      <c r="A2085" s="60" t="s">
        <v>4823</v>
      </c>
      <c r="B2085" s="60" t="s">
        <v>1525</v>
      </c>
      <c r="C2085" s="60" t="s">
        <v>4839</v>
      </c>
      <c r="D2085" s="94">
        <v>4</v>
      </c>
      <c r="E2085" s="60" t="s">
        <v>9992</v>
      </c>
      <c r="F2085" s="25">
        <f t="shared" si="109"/>
        <v>86.839999999999989</v>
      </c>
      <c r="G2085" s="25">
        <f t="shared" si="110"/>
        <v>58.140999999999991</v>
      </c>
      <c r="H2085" s="32"/>
      <c r="I2085" s="31"/>
      <c r="J2085" s="25">
        <f t="shared" si="111"/>
        <v>93.130600000000001</v>
      </c>
      <c r="K2085" s="21"/>
      <c r="L2085" s="16"/>
      <c r="M2085" s="101">
        <v>39.076999999999998</v>
      </c>
      <c r="N2085" s="101">
        <v>37.930999999999997</v>
      </c>
      <c r="O2085" s="101">
        <v>90.822000000000003</v>
      </c>
      <c r="P2085" s="101">
        <v>64.733999999999995</v>
      </c>
      <c r="Q2085" s="101">
        <v>95.881</v>
      </c>
      <c r="R2085" s="101">
        <v>109.252</v>
      </c>
      <c r="S2085" s="101">
        <v>97</v>
      </c>
      <c r="T2085" s="101">
        <v>77.489999999999995</v>
      </c>
      <c r="U2085" s="101">
        <v>86.03</v>
      </c>
    </row>
    <row r="2086" spans="1:21" x14ac:dyDescent="0.25">
      <c r="A2086" s="60" t="s">
        <v>4823</v>
      </c>
      <c r="B2086" s="60" t="s">
        <v>2362</v>
      </c>
      <c r="C2086" s="60" t="s">
        <v>4864</v>
      </c>
      <c r="D2086" s="94">
        <v>7</v>
      </c>
      <c r="E2086" s="60" t="s">
        <v>6886</v>
      </c>
      <c r="F2086" s="25">
        <f t="shared" si="109"/>
        <v>86.806666666666672</v>
      </c>
      <c r="G2086" s="25">
        <f t="shared" si="110"/>
        <v>140.44650000000001</v>
      </c>
      <c r="H2086" s="32"/>
      <c r="I2086" s="31"/>
      <c r="J2086" s="25">
        <f t="shared" si="111"/>
        <v>175.80160000000001</v>
      </c>
      <c r="K2086" s="21"/>
      <c r="L2086" s="16"/>
      <c r="M2086" s="101">
        <v>51.009</v>
      </c>
      <c r="N2086" s="101">
        <v>127.98</v>
      </c>
      <c r="O2086" s="101">
        <v>39.804000000000002</v>
      </c>
      <c r="P2086" s="101">
        <v>342.99299999999999</v>
      </c>
      <c r="Q2086" s="101">
        <v>426.79599999999999</v>
      </c>
      <c r="R2086" s="101">
        <v>191.792</v>
      </c>
      <c r="S2086" s="101">
        <v>214</v>
      </c>
      <c r="T2086" s="101">
        <v>39.07</v>
      </c>
      <c r="U2086" s="101">
        <v>7.35</v>
      </c>
    </row>
    <row r="2087" spans="1:21" x14ac:dyDescent="0.25">
      <c r="A2087" s="60" t="s">
        <v>4823</v>
      </c>
      <c r="B2087" s="60" t="s">
        <v>3715</v>
      </c>
      <c r="C2087" s="60" t="s">
        <v>4879</v>
      </c>
      <c r="D2087" s="94">
        <v>11</v>
      </c>
      <c r="E2087" s="60" t="s">
        <v>7431</v>
      </c>
      <c r="F2087" s="25">
        <f t="shared" si="109"/>
        <v>86.663333333333341</v>
      </c>
      <c r="G2087" s="25">
        <f t="shared" si="110"/>
        <v>113.09099999999999</v>
      </c>
      <c r="H2087" s="32"/>
      <c r="I2087" s="31"/>
      <c r="J2087" s="25">
        <f t="shared" si="111"/>
        <v>54.077200000000005</v>
      </c>
      <c r="K2087" s="21"/>
      <c r="L2087" s="16"/>
      <c r="M2087" s="101">
        <v>178.35599999999999</v>
      </c>
      <c r="N2087" s="101">
        <v>24.04</v>
      </c>
      <c r="O2087" s="101">
        <v>78.522999999999996</v>
      </c>
      <c r="P2087" s="101">
        <v>171.44499999999999</v>
      </c>
      <c r="Q2087" s="101">
        <v>10.396000000000001</v>
      </c>
      <c r="R2087" s="101" t="s">
        <v>5176</v>
      </c>
      <c r="S2087" s="101">
        <v>2</v>
      </c>
      <c r="T2087" s="101" t="s">
        <v>5176</v>
      </c>
      <c r="U2087" s="101">
        <v>257.99</v>
      </c>
    </row>
    <row r="2088" spans="1:21" x14ac:dyDescent="0.25">
      <c r="A2088" s="60" t="s">
        <v>4823</v>
      </c>
      <c r="B2088" s="60" t="s">
        <v>4551</v>
      </c>
      <c r="C2088" s="60" t="s">
        <v>4908</v>
      </c>
      <c r="D2088" s="94">
        <v>16</v>
      </c>
      <c r="E2088" s="60" t="s">
        <v>9236</v>
      </c>
      <c r="F2088" s="25">
        <f t="shared" si="109"/>
        <v>86.63</v>
      </c>
      <c r="G2088" s="25">
        <f t="shared" si="110"/>
        <v>104.13925</v>
      </c>
      <c r="H2088" s="32"/>
      <c r="I2088" s="31"/>
      <c r="J2088" s="25">
        <f t="shared" si="111"/>
        <v>73.351599999999991</v>
      </c>
      <c r="K2088" s="21"/>
      <c r="L2088" s="16"/>
      <c r="M2088" s="101">
        <v>63.536000000000001</v>
      </c>
      <c r="N2088" s="101">
        <v>132.05799999999999</v>
      </c>
      <c r="O2088" s="101">
        <v>128.03399999999999</v>
      </c>
      <c r="P2088" s="101">
        <v>92.929000000000002</v>
      </c>
      <c r="Q2088" s="101">
        <v>104.458</v>
      </c>
      <c r="R2088" s="101">
        <v>2.41</v>
      </c>
      <c r="S2088" s="101">
        <v>2</v>
      </c>
      <c r="T2088" s="101">
        <v>67.099999999999994</v>
      </c>
      <c r="U2088" s="101">
        <v>190.79</v>
      </c>
    </row>
    <row r="2089" spans="1:21" x14ac:dyDescent="0.25">
      <c r="A2089" s="60" t="s">
        <v>4823</v>
      </c>
      <c r="B2089" s="60" t="s">
        <v>3133</v>
      </c>
      <c r="C2089" s="60" t="s">
        <v>4856</v>
      </c>
      <c r="D2089" s="94">
        <v>6</v>
      </c>
      <c r="E2089" s="60" t="s">
        <v>6542</v>
      </c>
      <c r="F2089" s="25">
        <f t="shared" si="109"/>
        <v>86.55</v>
      </c>
      <c r="G2089" s="25">
        <f t="shared" si="110"/>
        <v>38.919750000000001</v>
      </c>
      <c r="H2089" s="32"/>
      <c r="I2089" s="31"/>
      <c r="J2089" s="25">
        <f t="shared" si="111"/>
        <v>61.270399999999995</v>
      </c>
      <c r="K2089" s="21"/>
      <c r="L2089" s="16"/>
      <c r="M2089" s="101">
        <v>25.832000000000001</v>
      </c>
      <c r="N2089" s="101">
        <v>47.411999999999999</v>
      </c>
      <c r="O2089" s="101">
        <v>28.939</v>
      </c>
      <c r="P2089" s="101">
        <v>53.496000000000002</v>
      </c>
      <c r="Q2089" s="101">
        <v>25.411999999999999</v>
      </c>
      <c r="R2089" s="101">
        <v>21.29</v>
      </c>
      <c r="S2089" s="101">
        <v>81</v>
      </c>
      <c r="T2089" s="101">
        <v>13.51</v>
      </c>
      <c r="U2089" s="101">
        <v>165.14</v>
      </c>
    </row>
    <row r="2090" spans="1:21" x14ac:dyDescent="0.25">
      <c r="A2090" s="60" t="s">
        <v>4823</v>
      </c>
      <c r="B2090" s="60" t="s">
        <v>2254</v>
      </c>
      <c r="C2090" s="60" t="s">
        <v>4896</v>
      </c>
      <c r="D2090" s="94">
        <v>15</v>
      </c>
      <c r="E2090" s="60" t="s">
        <v>8279</v>
      </c>
      <c r="F2090" s="25">
        <f t="shared" si="109"/>
        <v>86.050000000000011</v>
      </c>
      <c r="G2090" s="25">
        <f t="shared" si="110"/>
        <v>16.330249999999999</v>
      </c>
      <c r="H2090" s="32"/>
      <c r="I2090" s="31"/>
      <c r="J2090" s="25">
        <f t="shared" si="111"/>
        <v>92.016600000000011</v>
      </c>
      <c r="K2090" s="21"/>
      <c r="L2090" s="16"/>
      <c r="M2090" s="101">
        <v>15.372999999999999</v>
      </c>
      <c r="N2090" s="101">
        <v>11.095000000000001</v>
      </c>
      <c r="O2090" s="101">
        <v>25.08</v>
      </c>
      <c r="P2090" s="101">
        <v>13.773</v>
      </c>
      <c r="Q2090" s="101">
        <v>8.1709999999999994</v>
      </c>
      <c r="R2090" s="101">
        <v>193.762</v>
      </c>
      <c r="S2090" s="101">
        <v>47</v>
      </c>
      <c r="T2090" s="101">
        <v>84.23</v>
      </c>
      <c r="U2090" s="101">
        <v>126.92</v>
      </c>
    </row>
    <row r="2091" spans="1:21" x14ac:dyDescent="0.25">
      <c r="A2091" s="60" t="s">
        <v>4823</v>
      </c>
      <c r="B2091" s="60" t="s">
        <v>2913</v>
      </c>
      <c r="C2091" s="60" t="s">
        <v>4872</v>
      </c>
      <c r="D2091" s="94">
        <v>10</v>
      </c>
      <c r="E2091" s="60" t="s">
        <v>7132</v>
      </c>
      <c r="F2091" s="25">
        <f t="shared" si="109"/>
        <v>85.993333333333339</v>
      </c>
      <c r="G2091" s="25">
        <f t="shared" si="110"/>
        <v>12.51525</v>
      </c>
      <c r="H2091" s="32"/>
      <c r="I2091" s="31"/>
      <c r="J2091" s="25">
        <f t="shared" si="111"/>
        <v>77.043000000000006</v>
      </c>
      <c r="K2091" s="21"/>
      <c r="L2091" s="16"/>
      <c r="M2091" s="101">
        <v>0.26500000000000001</v>
      </c>
      <c r="N2091" s="101">
        <v>37.880000000000003</v>
      </c>
      <c r="O2091" s="101">
        <v>8.625</v>
      </c>
      <c r="P2091" s="101">
        <v>3.2909999999999999</v>
      </c>
      <c r="Q2091" s="101">
        <v>9.9700000000000006</v>
      </c>
      <c r="R2091" s="101">
        <v>117.265</v>
      </c>
      <c r="S2091" s="101">
        <v>72</v>
      </c>
      <c r="T2091" s="101">
        <v>116.39</v>
      </c>
      <c r="U2091" s="101">
        <v>69.59</v>
      </c>
    </row>
    <row r="2092" spans="1:21" x14ac:dyDescent="0.25">
      <c r="A2092" s="60" t="s">
        <v>4823</v>
      </c>
      <c r="B2092" s="60" t="s">
        <v>1657</v>
      </c>
      <c r="C2092" s="60" t="s">
        <v>4885</v>
      </c>
      <c r="D2092" s="94">
        <v>11</v>
      </c>
      <c r="E2092" s="60" t="s">
        <v>7655</v>
      </c>
      <c r="F2092" s="25">
        <f t="shared" si="109"/>
        <v>85.913333333333341</v>
      </c>
      <c r="G2092" s="25">
        <f t="shared" si="110"/>
        <v>22.7715</v>
      </c>
      <c r="H2092" s="32"/>
      <c r="I2092" s="31"/>
      <c r="J2092" s="25">
        <f t="shared" si="111"/>
        <v>71.855400000000003</v>
      </c>
      <c r="K2092" s="21"/>
      <c r="L2092" s="16"/>
      <c r="M2092" s="101">
        <v>15.768000000000001</v>
      </c>
      <c r="N2092" s="101">
        <v>17.95</v>
      </c>
      <c r="O2092" s="101">
        <v>14.061999999999999</v>
      </c>
      <c r="P2092" s="101">
        <v>43.305999999999997</v>
      </c>
      <c r="Q2092" s="101">
        <v>45.692</v>
      </c>
      <c r="R2092" s="101">
        <v>55.844999999999999</v>
      </c>
      <c r="S2092" s="101">
        <v>75</v>
      </c>
      <c r="T2092" s="101">
        <v>33.729999999999997</v>
      </c>
      <c r="U2092" s="101">
        <v>149.01</v>
      </c>
    </row>
    <row r="2093" spans="1:21" x14ac:dyDescent="0.25">
      <c r="A2093" s="60" t="s">
        <v>4823</v>
      </c>
      <c r="B2093" s="60" t="s">
        <v>2267</v>
      </c>
      <c r="C2093" s="60" t="s">
        <v>4908</v>
      </c>
      <c r="D2093" s="94">
        <v>16</v>
      </c>
      <c r="E2093" s="60" t="s">
        <v>9277</v>
      </c>
      <c r="F2093" s="25">
        <f t="shared" si="109"/>
        <v>85.863333333333344</v>
      </c>
      <c r="G2093" s="25">
        <f t="shared" si="110"/>
        <v>18.465499999999999</v>
      </c>
      <c r="H2093" s="32"/>
      <c r="I2093" s="31"/>
      <c r="J2093" s="25">
        <f t="shared" si="111"/>
        <v>58.988800000000005</v>
      </c>
      <c r="K2093" s="21"/>
      <c r="L2093" s="16"/>
      <c r="M2093" s="101">
        <v>11.954000000000001</v>
      </c>
      <c r="N2093" s="101">
        <v>13.554</v>
      </c>
      <c r="O2093" s="101">
        <v>20.067</v>
      </c>
      <c r="P2093" s="101">
        <v>28.286999999999999</v>
      </c>
      <c r="Q2093" s="101">
        <v>21.576000000000001</v>
      </c>
      <c r="R2093" s="101">
        <v>15.778</v>
      </c>
      <c r="S2093" s="101">
        <v>48</v>
      </c>
      <c r="T2093" s="101">
        <v>21.16</v>
      </c>
      <c r="U2093" s="101">
        <v>188.43</v>
      </c>
    </row>
    <row r="2094" spans="1:21" x14ac:dyDescent="0.25">
      <c r="A2094" s="60" t="s">
        <v>4823</v>
      </c>
      <c r="B2094" s="60" t="s">
        <v>2883</v>
      </c>
      <c r="C2094" s="60" t="s">
        <v>4860</v>
      </c>
      <c r="D2094" s="94">
        <v>6</v>
      </c>
      <c r="E2094" s="60" t="s">
        <v>6617</v>
      </c>
      <c r="F2094" s="25">
        <f t="shared" si="109"/>
        <v>85.816666666666677</v>
      </c>
      <c r="G2094" s="25">
        <f t="shared" si="110"/>
        <v>124.90300000000001</v>
      </c>
      <c r="H2094" s="32"/>
      <c r="I2094" s="31"/>
      <c r="J2094" s="25">
        <f t="shared" si="111"/>
        <v>69.887799999999999</v>
      </c>
      <c r="K2094" s="21"/>
      <c r="L2094" s="16"/>
      <c r="M2094" s="101">
        <v>214.10900000000001</v>
      </c>
      <c r="N2094" s="101">
        <v>187.99100000000001</v>
      </c>
      <c r="O2094" s="101">
        <v>40.212000000000003</v>
      </c>
      <c r="P2094" s="101">
        <v>57.3</v>
      </c>
      <c r="Q2094" s="101">
        <v>37.753999999999998</v>
      </c>
      <c r="R2094" s="101">
        <v>54.234999999999999</v>
      </c>
      <c r="S2094" s="101">
        <v>86</v>
      </c>
      <c r="T2094" s="101">
        <v>97.29</v>
      </c>
      <c r="U2094" s="101">
        <v>74.16</v>
      </c>
    </row>
    <row r="2095" spans="1:21" x14ac:dyDescent="0.25">
      <c r="A2095" s="60" t="s">
        <v>4823</v>
      </c>
      <c r="B2095" s="60" t="s">
        <v>1600</v>
      </c>
      <c r="C2095" s="60" t="s">
        <v>4880</v>
      </c>
      <c r="D2095" s="94">
        <v>11</v>
      </c>
      <c r="E2095" s="60" t="s">
        <v>7492</v>
      </c>
      <c r="F2095" s="25">
        <f t="shared" si="109"/>
        <v>85.73</v>
      </c>
      <c r="G2095" s="25">
        <f t="shared" si="110"/>
        <v>35.332250000000002</v>
      </c>
      <c r="H2095" s="32"/>
      <c r="I2095" s="31"/>
      <c r="J2095" s="25">
        <f t="shared" si="111"/>
        <v>67.005799999999994</v>
      </c>
      <c r="K2095" s="21"/>
      <c r="L2095" s="16"/>
      <c r="M2095" s="101">
        <v>23.129000000000001</v>
      </c>
      <c r="N2095" s="101">
        <v>42.844999999999999</v>
      </c>
      <c r="O2095" s="101">
        <v>19.734999999999999</v>
      </c>
      <c r="P2095" s="101">
        <v>55.62</v>
      </c>
      <c r="Q2095" s="101">
        <v>26.748000000000001</v>
      </c>
      <c r="R2095" s="101">
        <v>51.091000000000001</v>
      </c>
      <c r="S2095" s="101">
        <v>87</v>
      </c>
      <c r="T2095" s="101">
        <v>87.58</v>
      </c>
      <c r="U2095" s="101">
        <v>82.61</v>
      </c>
    </row>
    <row r="2096" spans="1:21" x14ac:dyDescent="0.25">
      <c r="A2096" s="60" t="s">
        <v>4823</v>
      </c>
      <c r="B2096" s="60" t="s">
        <v>2170</v>
      </c>
      <c r="C2096" s="60" t="s">
        <v>4881</v>
      </c>
      <c r="D2096" s="94">
        <v>11</v>
      </c>
      <c r="E2096" s="60" t="s">
        <v>7512</v>
      </c>
      <c r="F2096" s="25">
        <f t="shared" si="109"/>
        <v>85.533333333333346</v>
      </c>
      <c r="G2096" s="25">
        <f t="shared" si="110"/>
        <v>19.561</v>
      </c>
      <c r="H2096" s="32"/>
      <c r="I2096" s="31"/>
      <c r="J2096" s="25">
        <f t="shared" si="111"/>
        <v>61.018799999999999</v>
      </c>
      <c r="K2096" s="21"/>
      <c r="L2096" s="16"/>
      <c r="M2096" s="101">
        <v>9.0679999999999996</v>
      </c>
      <c r="N2096" s="101">
        <v>16.155000000000001</v>
      </c>
      <c r="O2096" s="101">
        <v>25.04</v>
      </c>
      <c r="P2096" s="101">
        <v>27.981000000000002</v>
      </c>
      <c r="Q2096" s="101">
        <v>18.148</v>
      </c>
      <c r="R2096" s="101">
        <v>30.346</v>
      </c>
      <c r="S2096" s="101">
        <v>33</v>
      </c>
      <c r="T2096" s="101">
        <v>41.28</v>
      </c>
      <c r="U2096" s="101">
        <v>182.32</v>
      </c>
    </row>
    <row r="2097" spans="1:21" x14ac:dyDescent="0.25">
      <c r="A2097" s="60" t="s">
        <v>4823</v>
      </c>
      <c r="B2097" s="60" t="s">
        <v>3284</v>
      </c>
      <c r="C2097" s="60" t="s">
        <v>4885</v>
      </c>
      <c r="D2097" s="94">
        <v>11</v>
      </c>
      <c r="E2097" s="60" t="s">
        <v>7701</v>
      </c>
      <c r="F2097" s="25">
        <f t="shared" si="109"/>
        <v>85.336666666666659</v>
      </c>
      <c r="G2097" s="25">
        <f t="shared" si="110"/>
        <v>8.4447499999999991</v>
      </c>
      <c r="H2097" s="32"/>
      <c r="I2097" s="31"/>
      <c r="J2097" s="25">
        <f t="shared" si="111"/>
        <v>54.960400000000007</v>
      </c>
      <c r="K2097" s="21"/>
      <c r="L2097" s="16"/>
      <c r="M2097" s="101">
        <v>0.51400000000000001</v>
      </c>
      <c r="N2097" s="101">
        <v>10.358000000000001</v>
      </c>
      <c r="O2097" s="101">
        <v>2.0790000000000002</v>
      </c>
      <c r="P2097" s="101">
        <v>20.827999999999999</v>
      </c>
      <c r="Q2097" s="101">
        <v>13.002000000000001</v>
      </c>
      <c r="R2097" s="101">
        <v>5.79</v>
      </c>
      <c r="S2097" s="101">
        <v>145</v>
      </c>
      <c r="T2097" s="101">
        <v>9.89</v>
      </c>
      <c r="U2097" s="101">
        <v>101.12</v>
      </c>
    </row>
    <row r="2098" spans="1:21" x14ac:dyDescent="0.25">
      <c r="A2098" s="60" t="s">
        <v>4823</v>
      </c>
      <c r="B2098" s="60" t="s">
        <v>3128</v>
      </c>
      <c r="C2098" s="60" t="s">
        <v>4878</v>
      </c>
      <c r="D2098" s="94">
        <v>11</v>
      </c>
      <c r="E2098" s="60" t="s">
        <v>7361</v>
      </c>
      <c r="F2098" s="25">
        <f t="shared" si="109"/>
        <v>85.24666666666667</v>
      </c>
      <c r="G2098" s="25">
        <f t="shared" si="110"/>
        <v>0.27124999999999999</v>
      </c>
      <c r="H2098" s="32"/>
      <c r="I2098" s="31"/>
      <c r="J2098" s="25">
        <f t="shared" si="111"/>
        <v>51.148000000000003</v>
      </c>
      <c r="K2098" s="21"/>
      <c r="L2098" s="16"/>
      <c r="M2098" s="101">
        <v>1.085</v>
      </c>
      <c r="N2098" s="101" t="s">
        <v>5176</v>
      </c>
      <c r="O2098" s="101" t="s">
        <v>5176</v>
      </c>
      <c r="P2098" s="101" t="s">
        <v>5176</v>
      </c>
      <c r="Q2098" s="101" t="s">
        <v>5176</v>
      </c>
      <c r="R2098" s="101" t="s">
        <v>5176</v>
      </c>
      <c r="S2098" s="101" t="s">
        <v>5176</v>
      </c>
      <c r="T2098" s="101" t="s">
        <v>5176</v>
      </c>
      <c r="U2098" s="101">
        <v>255.74</v>
      </c>
    </row>
    <row r="2099" spans="1:21" x14ac:dyDescent="0.25">
      <c r="A2099" s="60" t="s">
        <v>4823</v>
      </c>
      <c r="B2099" s="60" t="s">
        <v>2361</v>
      </c>
      <c r="C2099" s="60" t="s">
        <v>4876</v>
      </c>
      <c r="D2099" s="94">
        <v>11</v>
      </c>
      <c r="E2099" s="60" t="s">
        <v>7264</v>
      </c>
      <c r="F2099" s="25">
        <f t="shared" si="109"/>
        <v>85.016666666666666</v>
      </c>
      <c r="G2099" s="25">
        <f t="shared" si="110"/>
        <v>23.857250000000001</v>
      </c>
      <c r="H2099" s="32"/>
      <c r="I2099" s="31"/>
      <c r="J2099" s="25">
        <f t="shared" si="111"/>
        <v>78.248400000000004</v>
      </c>
      <c r="K2099" s="21"/>
      <c r="L2099" s="16"/>
      <c r="M2099" s="101">
        <v>67.656999999999996</v>
      </c>
      <c r="N2099" s="101">
        <v>27.771999999999998</v>
      </c>
      <c r="O2099" s="101" t="s">
        <v>5176</v>
      </c>
      <c r="P2099" s="101" t="s">
        <v>5176</v>
      </c>
      <c r="Q2099" s="101">
        <v>29.04</v>
      </c>
      <c r="R2099" s="101">
        <v>107.152</v>
      </c>
      <c r="S2099" s="101">
        <v>246</v>
      </c>
      <c r="T2099" s="101" t="s">
        <v>5176</v>
      </c>
      <c r="U2099" s="101">
        <v>9.0500000000000007</v>
      </c>
    </row>
    <row r="2100" spans="1:21" x14ac:dyDescent="0.25">
      <c r="A2100" s="60" t="s">
        <v>4823</v>
      </c>
      <c r="B2100" s="60" t="s">
        <v>3612</v>
      </c>
      <c r="C2100" s="60" t="s">
        <v>4908</v>
      </c>
      <c r="D2100" s="94">
        <v>16</v>
      </c>
      <c r="E2100" s="60" t="s">
        <v>9203</v>
      </c>
      <c r="F2100" s="25">
        <f t="shared" si="109"/>
        <v>84.946666666666673</v>
      </c>
      <c r="G2100" s="25">
        <f t="shared" si="110"/>
        <v>0.54600000000000004</v>
      </c>
      <c r="H2100" s="32"/>
      <c r="I2100" s="31"/>
      <c r="J2100" s="25">
        <f t="shared" si="111"/>
        <v>59.746200000000002</v>
      </c>
      <c r="K2100" s="21"/>
      <c r="L2100" s="16"/>
      <c r="M2100" s="101">
        <v>0.623</v>
      </c>
      <c r="N2100" s="101" t="s">
        <v>5176</v>
      </c>
      <c r="O2100" s="101" t="s">
        <v>5176</v>
      </c>
      <c r="P2100" s="101">
        <v>1.5609999999999999</v>
      </c>
      <c r="Q2100" s="101">
        <v>12.153</v>
      </c>
      <c r="R2100" s="101">
        <v>31.738</v>
      </c>
      <c r="S2100" s="101">
        <v>254</v>
      </c>
      <c r="T2100" s="101">
        <v>0.56000000000000005</v>
      </c>
      <c r="U2100" s="101">
        <v>0.28000000000000003</v>
      </c>
    </row>
    <row r="2101" spans="1:21" x14ac:dyDescent="0.25">
      <c r="A2101" s="60" t="s">
        <v>4823</v>
      </c>
      <c r="B2101" s="60" t="s">
        <v>1058</v>
      </c>
      <c r="C2101" s="60" t="s">
        <v>4830</v>
      </c>
      <c r="D2101" s="94">
        <v>2</v>
      </c>
      <c r="E2101" s="60" t="s">
        <v>5438</v>
      </c>
      <c r="F2101" s="25">
        <f t="shared" si="109"/>
        <v>84.850000000000009</v>
      </c>
      <c r="G2101" s="25">
        <f t="shared" si="110"/>
        <v>1407.3602500000002</v>
      </c>
      <c r="H2101" s="32"/>
      <c r="I2101" s="31"/>
      <c r="J2101" s="25">
        <f t="shared" si="111"/>
        <v>52.463199999999993</v>
      </c>
      <c r="K2101" s="21"/>
      <c r="L2101" s="16"/>
      <c r="M2101" s="101">
        <v>744.62099999999998</v>
      </c>
      <c r="N2101" s="101">
        <v>1868.8420000000001</v>
      </c>
      <c r="O2101" s="101">
        <v>2353.8330000000001</v>
      </c>
      <c r="P2101" s="101">
        <v>662.14499999999998</v>
      </c>
      <c r="Q2101" s="101">
        <v>6.4880000000000004</v>
      </c>
      <c r="R2101" s="101">
        <v>1.278</v>
      </c>
      <c r="S2101" s="101">
        <v>241</v>
      </c>
      <c r="T2101" s="101">
        <v>8.52</v>
      </c>
      <c r="U2101" s="101">
        <v>5.03</v>
      </c>
    </row>
    <row r="2102" spans="1:21" x14ac:dyDescent="0.25">
      <c r="A2102" s="60" t="s">
        <v>4823</v>
      </c>
      <c r="B2102" s="60" t="s">
        <v>2625</v>
      </c>
      <c r="C2102" s="60" t="s">
        <v>4872</v>
      </c>
      <c r="D2102" s="94">
        <v>10</v>
      </c>
      <c r="E2102" s="60" t="s">
        <v>7113</v>
      </c>
      <c r="F2102" s="25">
        <f t="shared" si="109"/>
        <v>84.82</v>
      </c>
      <c r="G2102" s="25">
        <f t="shared" si="110"/>
        <v>36.604250000000008</v>
      </c>
      <c r="H2102" s="32"/>
      <c r="I2102" s="31"/>
      <c r="J2102" s="25">
        <f t="shared" si="111"/>
        <v>54.52</v>
      </c>
      <c r="K2102" s="21"/>
      <c r="L2102" s="16"/>
      <c r="M2102" s="101">
        <v>70.046000000000006</v>
      </c>
      <c r="N2102" s="101">
        <v>44.015999999999998</v>
      </c>
      <c r="O2102" s="101">
        <v>26.521000000000001</v>
      </c>
      <c r="P2102" s="101">
        <v>5.8339999999999996</v>
      </c>
      <c r="Q2102" s="101">
        <v>14.484999999999999</v>
      </c>
      <c r="R2102" s="101">
        <v>3.6549999999999998</v>
      </c>
      <c r="S2102" s="101">
        <v>71</v>
      </c>
      <c r="T2102" s="101">
        <v>48.11</v>
      </c>
      <c r="U2102" s="101">
        <v>135.35</v>
      </c>
    </row>
    <row r="2103" spans="1:21" x14ac:dyDescent="0.25">
      <c r="A2103" s="60" t="s">
        <v>4823</v>
      </c>
      <c r="B2103" s="60" t="s">
        <v>2347</v>
      </c>
      <c r="C2103" s="60" t="s">
        <v>4872</v>
      </c>
      <c r="D2103" s="94">
        <v>10</v>
      </c>
      <c r="E2103" s="60" t="s">
        <v>7093</v>
      </c>
      <c r="F2103" s="25">
        <f t="shared" si="109"/>
        <v>84.696666666666673</v>
      </c>
      <c r="G2103" s="25">
        <f t="shared" si="110"/>
        <v>47.148250000000004</v>
      </c>
      <c r="H2103" s="32"/>
      <c r="I2103" s="31"/>
      <c r="J2103" s="25">
        <f t="shared" si="111"/>
        <v>62.735400000000006</v>
      </c>
      <c r="K2103" s="21"/>
      <c r="L2103" s="16"/>
      <c r="M2103" s="101">
        <v>17.902000000000001</v>
      </c>
      <c r="N2103" s="101">
        <v>33.33</v>
      </c>
      <c r="O2103" s="101">
        <v>30.468</v>
      </c>
      <c r="P2103" s="101">
        <v>106.893</v>
      </c>
      <c r="Q2103" s="101">
        <v>44.463999999999999</v>
      </c>
      <c r="R2103" s="101">
        <v>15.122999999999999</v>
      </c>
      <c r="S2103" s="101">
        <v>44</v>
      </c>
      <c r="T2103" s="101">
        <v>133.59</v>
      </c>
      <c r="U2103" s="101">
        <v>76.5</v>
      </c>
    </row>
    <row r="2104" spans="1:21" x14ac:dyDescent="0.25">
      <c r="A2104" s="60" t="s">
        <v>4823</v>
      </c>
      <c r="B2104" s="60" t="s">
        <v>1351</v>
      </c>
      <c r="C2104" s="60" t="s">
        <v>4885</v>
      </c>
      <c r="D2104" s="94">
        <v>11</v>
      </c>
      <c r="E2104" s="60" t="s">
        <v>7629</v>
      </c>
      <c r="F2104" s="25">
        <f t="shared" si="109"/>
        <v>84.35</v>
      </c>
      <c r="G2104" s="25">
        <f t="shared" si="110"/>
        <v>25.821750000000002</v>
      </c>
      <c r="H2104" s="32"/>
      <c r="I2104" s="31"/>
      <c r="J2104" s="25">
        <f t="shared" si="111"/>
        <v>66.400399999999991</v>
      </c>
      <c r="K2104" s="21"/>
      <c r="L2104" s="16"/>
      <c r="M2104" s="101">
        <v>20.045000000000002</v>
      </c>
      <c r="N2104" s="101">
        <v>8.8079999999999998</v>
      </c>
      <c r="O2104" s="101">
        <v>7.7960000000000003</v>
      </c>
      <c r="P2104" s="101">
        <v>66.638000000000005</v>
      </c>
      <c r="Q2104" s="101">
        <v>36.829000000000001</v>
      </c>
      <c r="R2104" s="101">
        <v>42.122999999999998</v>
      </c>
      <c r="S2104" s="101">
        <v>66</v>
      </c>
      <c r="T2104" s="101">
        <v>84.45</v>
      </c>
      <c r="U2104" s="101">
        <v>102.6</v>
      </c>
    </row>
    <row r="2105" spans="1:21" x14ac:dyDescent="0.25">
      <c r="A2105" s="60" t="s">
        <v>4823</v>
      </c>
      <c r="B2105" s="60" t="s">
        <v>3821</v>
      </c>
      <c r="C2105" s="60" t="s">
        <v>4835</v>
      </c>
      <c r="D2105" s="94">
        <v>2</v>
      </c>
      <c r="E2105" s="60" t="s">
        <v>5603</v>
      </c>
      <c r="F2105" s="25">
        <f t="shared" si="109"/>
        <v>84.333333333333329</v>
      </c>
      <c r="G2105" s="25">
        <f t="shared" si="110"/>
        <v>186.33949999999999</v>
      </c>
      <c r="H2105" s="32"/>
      <c r="I2105" s="31"/>
      <c r="J2105" s="25">
        <f t="shared" si="111"/>
        <v>50.918799999999997</v>
      </c>
      <c r="K2105" s="21"/>
      <c r="L2105" s="16"/>
      <c r="M2105" s="101">
        <v>72.725999999999999</v>
      </c>
      <c r="N2105" s="101">
        <v>159.36099999999999</v>
      </c>
      <c r="O2105" s="101">
        <v>342.94499999999999</v>
      </c>
      <c r="P2105" s="101">
        <v>170.32599999999999</v>
      </c>
      <c r="Q2105" s="101">
        <v>1.5940000000000001</v>
      </c>
      <c r="R2105" s="101" t="s">
        <v>5176</v>
      </c>
      <c r="S2105" s="101">
        <v>253</v>
      </c>
      <c r="T2105" s="101" t="s">
        <v>5176</v>
      </c>
      <c r="U2105" s="101" t="s">
        <v>5176</v>
      </c>
    </row>
    <row r="2106" spans="1:21" x14ac:dyDescent="0.25">
      <c r="A2106" s="60" t="s">
        <v>4823</v>
      </c>
      <c r="B2106" s="60" t="s">
        <v>1949</v>
      </c>
      <c r="C2106" s="60" t="s">
        <v>4916</v>
      </c>
      <c r="D2106" s="94">
        <v>20</v>
      </c>
      <c r="E2106" s="60" t="s">
        <v>9847</v>
      </c>
      <c r="F2106" s="25">
        <f t="shared" si="109"/>
        <v>84.32</v>
      </c>
      <c r="G2106" s="25">
        <f t="shared" si="110"/>
        <v>31.28575</v>
      </c>
      <c r="H2106" s="32"/>
      <c r="I2106" s="31"/>
      <c r="J2106" s="25">
        <f t="shared" si="111"/>
        <v>71.803399999999982</v>
      </c>
      <c r="K2106" s="21"/>
      <c r="L2106" s="16"/>
      <c r="M2106" s="101">
        <v>13.268000000000001</v>
      </c>
      <c r="N2106" s="101">
        <v>41.886000000000003</v>
      </c>
      <c r="O2106" s="101">
        <v>36.207999999999998</v>
      </c>
      <c r="P2106" s="101">
        <v>33.780999999999999</v>
      </c>
      <c r="Q2106" s="101">
        <v>66.385999999999996</v>
      </c>
      <c r="R2106" s="101">
        <v>39.670999999999999</v>
      </c>
      <c r="S2106" s="101">
        <v>46</v>
      </c>
      <c r="T2106" s="101">
        <v>76.069999999999993</v>
      </c>
      <c r="U2106" s="101">
        <v>130.88999999999999</v>
      </c>
    </row>
    <row r="2107" spans="1:21" x14ac:dyDescent="0.25">
      <c r="A2107" s="60" t="s">
        <v>4823</v>
      </c>
      <c r="B2107" s="60" t="s">
        <v>2556</v>
      </c>
      <c r="C2107" s="60" t="s">
        <v>4879</v>
      </c>
      <c r="D2107" s="94">
        <v>11</v>
      </c>
      <c r="E2107" s="60" t="s">
        <v>7464</v>
      </c>
      <c r="F2107" s="25">
        <f t="shared" si="109"/>
        <v>84.14</v>
      </c>
      <c r="G2107" s="25">
        <f t="shared" si="110"/>
        <v>2.5749999999999999E-2</v>
      </c>
      <c r="H2107" s="32"/>
      <c r="I2107" s="31"/>
      <c r="J2107" s="25">
        <f t="shared" si="111"/>
        <v>50.483999999999995</v>
      </c>
      <c r="K2107" s="21"/>
      <c r="L2107" s="16"/>
      <c r="M2107" s="101" t="s">
        <v>5176</v>
      </c>
      <c r="N2107" s="101" t="s">
        <v>5176</v>
      </c>
      <c r="O2107" s="101">
        <v>0.10299999999999999</v>
      </c>
      <c r="P2107" s="101" t="s">
        <v>5176</v>
      </c>
      <c r="Q2107" s="101" t="s">
        <v>5176</v>
      </c>
      <c r="R2107" s="101" t="s">
        <v>5176</v>
      </c>
      <c r="S2107" s="101" t="s">
        <v>5176</v>
      </c>
      <c r="T2107" s="101" t="s">
        <v>5176</v>
      </c>
      <c r="U2107" s="101">
        <v>252.42</v>
      </c>
    </row>
    <row r="2108" spans="1:21" x14ac:dyDescent="0.25">
      <c r="A2108" s="60" t="s">
        <v>4823</v>
      </c>
      <c r="B2108" s="60" t="s">
        <v>2011</v>
      </c>
      <c r="C2108" s="60" t="s">
        <v>4907</v>
      </c>
      <c r="D2108" s="94">
        <v>16</v>
      </c>
      <c r="E2108" s="60" t="s">
        <v>8795</v>
      </c>
      <c r="F2108" s="25">
        <f t="shared" si="109"/>
        <v>84.006666666666675</v>
      </c>
      <c r="G2108" s="25">
        <f t="shared" si="110"/>
        <v>40.299500000000002</v>
      </c>
      <c r="H2108" s="32"/>
      <c r="I2108" s="31"/>
      <c r="J2108" s="25">
        <f t="shared" si="111"/>
        <v>224.90979999999999</v>
      </c>
      <c r="K2108" s="21"/>
      <c r="L2108" s="16"/>
      <c r="M2108" s="101">
        <v>13.06</v>
      </c>
      <c r="N2108" s="101">
        <v>85.454999999999998</v>
      </c>
      <c r="O2108" s="101">
        <v>28.003</v>
      </c>
      <c r="P2108" s="101">
        <v>34.68</v>
      </c>
      <c r="Q2108" s="101">
        <v>852.53099999999995</v>
      </c>
      <c r="R2108" s="101">
        <v>19.998000000000001</v>
      </c>
      <c r="S2108" s="101">
        <v>193</v>
      </c>
      <c r="T2108" s="101">
        <v>20.420000000000002</v>
      </c>
      <c r="U2108" s="101">
        <v>38.6</v>
      </c>
    </row>
    <row r="2109" spans="1:21" x14ac:dyDescent="0.25">
      <c r="A2109" s="60" t="s">
        <v>4823</v>
      </c>
      <c r="B2109" s="60" t="s">
        <v>3754</v>
      </c>
      <c r="C2109" s="60" t="s">
        <v>4878</v>
      </c>
      <c r="D2109" s="94">
        <v>11</v>
      </c>
      <c r="E2109" s="60" t="s">
        <v>7372</v>
      </c>
      <c r="F2109" s="25">
        <f t="shared" si="109"/>
        <v>83.963333333333324</v>
      </c>
      <c r="G2109" s="25">
        <f t="shared" si="110"/>
        <v>42.966499999999996</v>
      </c>
      <c r="H2109" s="32"/>
      <c r="I2109" s="31"/>
      <c r="J2109" s="25">
        <f t="shared" si="111"/>
        <v>92.336600000000004</v>
      </c>
      <c r="K2109" s="21"/>
      <c r="L2109" s="16"/>
      <c r="M2109" s="101">
        <v>48.360999999999997</v>
      </c>
      <c r="N2109" s="101">
        <v>32.299999999999997</v>
      </c>
      <c r="O2109" s="101">
        <v>43.295999999999999</v>
      </c>
      <c r="P2109" s="101">
        <v>47.908999999999999</v>
      </c>
      <c r="Q2109" s="101">
        <v>186.57300000000001</v>
      </c>
      <c r="R2109" s="101">
        <v>23.22</v>
      </c>
      <c r="S2109" s="101">
        <v>74</v>
      </c>
      <c r="T2109" s="101">
        <v>110.57</v>
      </c>
      <c r="U2109" s="101">
        <v>67.319999999999993</v>
      </c>
    </row>
    <row r="2110" spans="1:21" x14ac:dyDescent="0.25">
      <c r="A2110" s="60" t="s">
        <v>4823</v>
      </c>
      <c r="B2110" s="60" t="s">
        <v>984</v>
      </c>
      <c r="C2110" s="60" t="s">
        <v>4907</v>
      </c>
      <c r="D2110" s="94">
        <v>16</v>
      </c>
      <c r="E2110" s="60" t="s">
        <v>8894</v>
      </c>
      <c r="F2110" s="25">
        <f t="shared" si="109"/>
        <v>83.96</v>
      </c>
      <c r="G2110" s="25">
        <f t="shared" si="110"/>
        <v>249.36725000000004</v>
      </c>
      <c r="H2110" s="32"/>
      <c r="I2110" s="31"/>
      <c r="J2110" s="25">
        <f t="shared" si="111"/>
        <v>52.716000000000008</v>
      </c>
      <c r="K2110" s="21"/>
      <c r="L2110" s="16"/>
      <c r="M2110" s="101">
        <v>4.5369999999999999</v>
      </c>
      <c r="N2110" s="101">
        <v>526.44500000000005</v>
      </c>
      <c r="O2110" s="101">
        <v>465.02300000000002</v>
      </c>
      <c r="P2110" s="101">
        <v>1.464</v>
      </c>
      <c r="Q2110" s="101">
        <v>3.94</v>
      </c>
      <c r="R2110" s="101">
        <v>7.76</v>
      </c>
      <c r="S2110" s="101">
        <v>31</v>
      </c>
      <c r="T2110" s="101">
        <v>178.33</v>
      </c>
      <c r="U2110" s="101">
        <v>42.55</v>
      </c>
    </row>
    <row r="2111" spans="1:21" x14ac:dyDescent="0.25">
      <c r="A2111" s="60" t="s">
        <v>4823</v>
      </c>
      <c r="B2111" s="60" t="s">
        <v>1599</v>
      </c>
      <c r="C2111" s="60" t="s">
        <v>4849</v>
      </c>
      <c r="D2111" s="94">
        <v>5</v>
      </c>
      <c r="E2111" s="60" t="s">
        <v>5959</v>
      </c>
      <c r="F2111" s="25">
        <f t="shared" si="109"/>
        <v>83.713333333333324</v>
      </c>
      <c r="G2111" s="25">
        <f t="shared" si="110"/>
        <v>6.0945</v>
      </c>
      <c r="H2111" s="32"/>
      <c r="I2111" s="31"/>
      <c r="J2111" s="25">
        <f t="shared" si="111"/>
        <v>156.16839999999999</v>
      </c>
      <c r="K2111" s="21"/>
      <c r="L2111" s="16"/>
      <c r="M2111" s="101">
        <v>3.3959999999999999</v>
      </c>
      <c r="N2111" s="101">
        <v>3.222</v>
      </c>
      <c r="O2111" s="101">
        <v>5.6509999999999998</v>
      </c>
      <c r="P2111" s="101">
        <v>12.109</v>
      </c>
      <c r="Q2111" s="101">
        <v>520.34</v>
      </c>
      <c r="R2111" s="101">
        <v>9.3620000000000001</v>
      </c>
      <c r="S2111" s="101">
        <v>10</v>
      </c>
      <c r="T2111" s="101">
        <v>211.53</v>
      </c>
      <c r="U2111" s="101">
        <v>29.61</v>
      </c>
    </row>
    <row r="2112" spans="1:21" x14ac:dyDescent="0.25">
      <c r="A2112" s="60" t="s">
        <v>4823</v>
      </c>
      <c r="B2112" s="60" t="s">
        <v>1861</v>
      </c>
      <c r="C2112" s="60" t="s">
        <v>4852</v>
      </c>
      <c r="D2112" s="94">
        <v>6</v>
      </c>
      <c r="E2112" s="60" t="s">
        <v>6262</v>
      </c>
      <c r="F2112" s="25">
        <f t="shared" si="109"/>
        <v>83.686666666666667</v>
      </c>
      <c r="G2112" s="25">
        <f t="shared" si="110"/>
        <v>3.2794999999999996</v>
      </c>
      <c r="H2112" s="32"/>
      <c r="I2112" s="31"/>
      <c r="J2112" s="25">
        <f t="shared" si="111"/>
        <v>51.769199999999998</v>
      </c>
      <c r="K2112" s="21"/>
      <c r="L2112" s="16"/>
      <c r="M2112" s="101">
        <v>5.5119999999999996</v>
      </c>
      <c r="N2112" s="101">
        <v>1.762</v>
      </c>
      <c r="O2112" s="101">
        <v>0.254</v>
      </c>
      <c r="P2112" s="101">
        <v>5.59</v>
      </c>
      <c r="Q2112" s="101">
        <v>4.2610000000000001</v>
      </c>
      <c r="R2112" s="101">
        <v>3.5249999999999999</v>
      </c>
      <c r="S2112" s="101">
        <v>24</v>
      </c>
      <c r="T2112" s="101">
        <v>219.11</v>
      </c>
      <c r="U2112" s="101">
        <v>7.95</v>
      </c>
    </row>
    <row r="2113" spans="1:21" x14ac:dyDescent="0.25">
      <c r="A2113" s="60" t="s">
        <v>4823</v>
      </c>
      <c r="B2113" s="60" t="s">
        <v>1793</v>
      </c>
      <c r="C2113" s="60" t="s">
        <v>4885</v>
      </c>
      <c r="D2113" s="94">
        <v>11</v>
      </c>
      <c r="E2113" s="60" t="s">
        <v>7654</v>
      </c>
      <c r="F2113" s="25">
        <f t="shared" si="109"/>
        <v>83.616666666666674</v>
      </c>
      <c r="G2113" s="25">
        <f t="shared" si="110"/>
        <v>6.2327499999999993</v>
      </c>
      <c r="H2113" s="32"/>
      <c r="I2113" s="31"/>
      <c r="J2113" s="25">
        <f t="shared" si="111"/>
        <v>69.698399999999992</v>
      </c>
      <c r="K2113" s="21"/>
      <c r="L2113" s="16"/>
      <c r="M2113" s="101">
        <v>1.0129999999999999</v>
      </c>
      <c r="N2113" s="101">
        <v>10.981999999999999</v>
      </c>
      <c r="O2113" s="101">
        <v>1.4179999999999999</v>
      </c>
      <c r="P2113" s="101">
        <v>11.518000000000001</v>
      </c>
      <c r="Q2113" s="101">
        <v>7.6959999999999997</v>
      </c>
      <c r="R2113" s="101">
        <v>89.945999999999998</v>
      </c>
      <c r="S2113" s="101">
        <v>13</v>
      </c>
      <c r="T2113" s="101">
        <v>100.02</v>
      </c>
      <c r="U2113" s="101">
        <v>137.83000000000001</v>
      </c>
    </row>
    <row r="2114" spans="1:21" x14ac:dyDescent="0.25">
      <c r="A2114" s="60" t="s">
        <v>4823</v>
      </c>
      <c r="B2114" s="60" t="s">
        <v>2528</v>
      </c>
      <c r="C2114" s="60" t="s">
        <v>4907</v>
      </c>
      <c r="D2114" s="94">
        <v>16</v>
      </c>
      <c r="E2114" s="60" t="s">
        <v>8981</v>
      </c>
      <c r="F2114" s="25">
        <f t="shared" si="109"/>
        <v>83.556666666666672</v>
      </c>
      <c r="G2114" s="25">
        <f t="shared" si="110"/>
        <v>180.17099999999999</v>
      </c>
      <c r="H2114" s="32"/>
      <c r="I2114" s="31"/>
      <c r="J2114" s="25">
        <f t="shared" si="111"/>
        <v>71.827799999999996</v>
      </c>
      <c r="K2114" s="21"/>
      <c r="L2114" s="16"/>
      <c r="M2114" s="101">
        <v>89.301000000000002</v>
      </c>
      <c r="N2114" s="101">
        <v>34.034999999999997</v>
      </c>
      <c r="O2114" s="101">
        <v>430.78399999999999</v>
      </c>
      <c r="P2114" s="101">
        <v>166.56399999999999</v>
      </c>
      <c r="Q2114" s="101">
        <v>64.706999999999994</v>
      </c>
      <c r="R2114" s="101">
        <v>43.762</v>
      </c>
      <c r="S2114" s="101">
        <v>73</v>
      </c>
      <c r="T2114" s="101">
        <v>70.59</v>
      </c>
      <c r="U2114" s="101">
        <v>107.08</v>
      </c>
    </row>
    <row r="2115" spans="1:21" x14ac:dyDescent="0.25">
      <c r="A2115" s="60" t="s">
        <v>4823</v>
      </c>
      <c r="B2115" s="60" t="s">
        <v>2062</v>
      </c>
      <c r="C2115" s="60" t="s">
        <v>4872</v>
      </c>
      <c r="D2115" s="94">
        <v>10</v>
      </c>
      <c r="E2115" s="60" t="s">
        <v>7142</v>
      </c>
      <c r="F2115" s="25">
        <f t="shared" si="109"/>
        <v>83.546666666666667</v>
      </c>
      <c r="G2115" s="25">
        <f t="shared" si="110"/>
        <v>51.1145</v>
      </c>
      <c r="H2115" s="32"/>
      <c r="I2115" s="31"/>
      <c r="J2115" s="25">
        <f t="shared" si="111"/>
        <v>57.973800000000004</v>
      </c>
      <c r="K2115" s="21"/>
      <c r="L2115" s="16"/>
      <c r="M2115" s="101">
        <v>157.71</v>
      </c>
      <c r="N2115" s="101">
        <v>15.54</v>
      </c>
      <c r="O2115" s="101">
        <v>5.8689999999999998</v>
      </c>
      <c r="P2115" s="101">
        <v>25.338999999999999</v>
      </c>
      <c r="Q2115" s="101">
        <v>16.356999999999999</v>
      </c>
      <c r="R2115" s="101">
        <v>22.872</v>
      </c>
      <c r="S2115" s="101">
        <v>48</v>
      </c>
      <c r="T2115" s="101">
        <v>99.61</v>
      </c>
      <c r="U2115" s="101">
        <v>103.03</v>
      </c>
    </row>
    <row r="2116" spans="1:21" x14ac:dyDescent="0.25">
      <c r="A2116" s="60" t="s">
        <v>4823</v>
      </c>
      <c r="B2116" s="60" t="s">
        <v>2639</v>
      </c>
      <c r="C2116" s="60" t="s">
        <v>4864</v>
      </c>
      <c r="D2116" s="94">
        <v>7</v>
      </c>
      <c r="E2116" s="60" t="s">
        <v>6887</v>
      </c>
      <c r="F2116" s="25">
        <f t="shared" si="109"/>
        <v>83.296666666666667</v>
      </c>
      <c r="G2116" s="25">
        <f t="shared" si="110"/>
        <v>15.41625</v>
      </c>
      <c r="H2116" s="32"/>
      <c r="I2116" s="31"/>
      <c r="J2116" s="25">
        <f t="shared" si="111"/>
        <v>60.236199999999997</v>
      </c>
      <c r="K2116" s="21"/>
      <c r="L2116" s="16"/>
      <c r="M2116" s="101">
        <v>24.036999999999999</v>
      </c>
      <c r="N2116" s="101">
        <v>24.007999999999999</v>
      </c>
      <c r="O2116" s="101">
        <v>12.452</v>
      </c>
      <c r="P2116" s="101">
        <v>1.1679999999999999</v>
      </c>
      <c r="Q2116" s="101">
        <v>10.824999999999999</v>
      </c>
      <c r="R2116" s="101">
        <v>40.466000000000001</v>
      </c>
      <c r="S2116" s="101">
        <v>72</v>
      </c>
      <c r="T2116" s="101">
        <v>17.260000000000002</v>
      </c>
      <c r="U2116" s="101">
        <v>160.63</v>
      </c>
    </row>
    <row r="2117" spans="1:21" x14ac:dyDescent="0.25">
      <c r="A2117" s="60" t="s">
        <v>4823</v>
      </c>
      <c r="B2117" s="60" t="s">
        <v>18</v>
      </c>
      <c r="C2117" s="60" t="s">
        <v>4871</v>
      </c>
      <c r="D2117" s="94">
        <v>10</v>
      </c>
      <c r="E2117" s="60" t="s">
        <v>7049</v>
      </c>
      <c r="F2117" s="25">
        <f t="shared" si="109"/>
        <v>83.05</v>
      </c>
      <c r="G2117" s="25">
        <f t="shared" si="110"/>
        <v>0</v>
      </c>
      <c r="H2117" s="32"/>
      <c r="I2117" s="31"/>
      <c r="J2117" s="25">
        <f t="shared" si="111"/>
        <v>49.831200000000003</v>
      </c>
      <c r="K2117" s="21"/>
      <c r="L2117" s="16"/>
      <c r="M2117" s="101" t="s">
        <v>5176</v>
      </c>
      <c r="N2117" s="101" t="s">
        <v>5176</v>
      </c>
      <c r="O2117" s="101" t="s">
        <v>5176</v>
      </c>
      <c r="P2117" s="101" t="s">
        <v>5176</v>
      </c>
      <c r="Q2117" s="101">
        <v>6.0000000000000001E-3</v>
      </c>
      <c r="R2117" s="101" t="s">
        <v>5176</v>
      </c>
      <c r="S2117" s="101" t="s">
        <v>5176</v>
      </c>
      <c r="T2117" s="101">
        <v>71.709999999999994</v>
      </c>
      <c r="U2117" s="101">
        <v>177.44</v>
      </c>
    </row>
    <row r="2118" spans="1:21" x14ac:dyDescent="0.25">
      <c r="A2118" s="60" t="s">
        <v>4823</v>
      </c>
      <c r="B2118" s="60" t="s">
        <v>3673</v>
      </c>
      <c r="C2118" s="60" t="s">
        <v>4907</v>
      </c>
      <c r="D2118" s="94">
        <v>16</v>
      </c>
      <c r="E2118" s="60" t="s">
        <v>9028</v>
      </c>
      <c r="F2118" s="25">
        <f t="shared" si="109"/>
        <v>82.85</v>
      </c>
      <c r="G2118" s="25">
        <f t="shared" si="110"/>
        <v>3.194</v>
      </c>
      <c r="H2118" s="32"/>
      <c r="I2118" s="31"/>
      <c r="J2118" s="25">
        <f t="shared" si="111"/>
        <v>49.825399999999995</v>
      </c>
      <c r="K2118" s="21"/>
      <c r="L2118" s="16"/>
      <c r="M2118" s="101">
        <v>1.909</v>
      </c>
      <c r="N2118" s="101">
        <v>7.25</v>
      </c>
      <c r="O2118" s="101">
        <v>0.13500000000000001</v>
      </c>
      <c r="P2118" s="101">
        <v>3.4820000000000002</v>
      </c>
      <c r="Q2118" s="101">
        <v>0.371</v>
      </c>
      <c r="R2118" s="101">
        <v>0.20599999999999999</v>
      </c>
      <c r="S2118" s="101">
        <v>235</v>
      </c>
      <c r="T2118" s="101">
        <v>6.88</v>
      </c>
      <c r="U2118" s="101">
        <v>6.67</v>
      </c>
    </row>
    <row r="2119" spans="1:21" x14ac:dyDescent="0.25">
      <c r="A2119" s="60" t="s">
        <v>4823</v>
      </c>
      <c r="B2119" s="60" t="s">
        <v>695</v>
      </c>
      <c r="C2119" s="60" t="s">
        <v>4913</v>
      </c>
      <c r="D2119" s="94">
        <v>18</v>
      </c>
      <c r="E2119" s="60" t="s">
        <v>9736</v>
      </c>
      <c r="F2119" s="25">
        <f t="shared" si="109"/>
        <v>82.353333333333339</v>
      </c>
      <c r="G2119" s="25">
        <f t="shared" si="110"/>
        <v>104.82550000000001</v>
      </c>
      <c r="H2119" s="32"/>
      <c r="I2119" s="31"/>
      <c r="J2119" s="25">
        <f t="shared" si="111"/>
        <v>101.1688</v>
      </c>
      <c r="K2119" s="21"/>
      <c r="L2119" s="16"/>
      <c r="M2119" s="101">
        <v>203.428</v>
      </c>
      <c r="N2119" s="101">
        <v>69.263000000000005</v>
      </c>
      <c r="O2119" s="101">
        <v>129.923</v>
      </c>
      <c r="P2119" s="101">
        <v>16.687999999999999</v>
      </c>
      <c r="Q2119" s="101">
        <v>225.416</v>
      </c>
      <c r="R2119" s="101">
        <v>33.368000000000002</v>
      </c>
      <c r="S2119" s="101">
        <v>40</v>
      </c>
      <c r="T2119" s="101">
        <v>21.05</v>
      </c>
      <c r="U2119" s="101">
        <v>186.01</v>
      </c>
    </row>
    <row r="2120" spans="1:21" x14ac:dyDescent="0.25">
      <c r="A2120" s="60" t="s">
        <v>4823</v>
      </c>
      <c r="B2120" s="60" t="s">
        <v>2144</v>
      </c>
      <c r="C2120" s="60" t="s">
        <v>4878</v>
      </c>
      <c r="D2120" s="94">
        <v>11</v>
      </c>
      <c r="E2120" s="60" t="s">
        <v>7325</v>
      </c>
      <c r="F2120" s="25">
        <f t="shared" si="109"/>
        <v>82.323333333333338</v>
      </c>
      <c r="G2120" s="25">
        <f t="shared" si="110"/>
        <v>11.966749999999999</v>
      </c>
      <c r="H2120" s="32"/>
      <c r="I2120" s="31"/>
      <c r="J2120" s="25">
        <f t="shared" si="111"/>
        <v>55.499199999999995</v>
      </c>
      <c r="K2120" s="21"/>
      <c r="L2120" s="16"/>
      <c r="M2120" s="101">
        <v>17.356999999999999</v>
      </c>
      <c r="N2120" s="101">
        <v>6.6260000000000003</v>
      </c>
      <c r="O2120" s="101">
        <v>11.438000000000001</v>
      </c>
      <c r="P2120" s="101">
        <v>12.446</v>
      </c>
      <c r="Q2120" s="101">
        <v>16.128</v>
      </c>
      <c r="R2120" s="101">
        <v>14.398</v>
      </c>
      <c r="S2120" s="101">
        <v>31</v>
      </c>
      <c r="T2120" s="101">
        <v>16.7</v>
      </c>
      <c r="U2120" s="101">
        <v>199.27</v>
      </c>
    </row>
    <row r="2121" spans="1:21" x14ac:dyDescent="0.25">
      <c r="A2121" s="60" t="s">
        <v>4823</v>
      </c>
      <c r="B2121" s="60" t="s">
        <v>3003</v>
      </c>
      <c r="C2121" s="60" t="s">
        <v>4882</v>
      </c>
      <c r="D2121" s="94">
        <v>11</v>
      </c>
      <c r="E2121" s="60" t="s">
        <v>7555</v>
      </c>
      <c r="F2121" s="25">
        <f t="shared" si="109"/>
        <v>82.303333333333327</v>
      </c>
      <c r="G2121" s="25">
        <f t="shared" si="110"/>
        <v>20.793500000000002</v>
      </c>
      <c r="H2121" s="32"/>
      <c r="I2121" s="31"/>
      <c r="J2121" s="25">
        <f t="shared" si="111"/>
        <v>51.983999999999995</v>
      </c>
      <c r="K2121" s="21"/>
      <c r="L2121" s="16"/>
      <c r="M2121" s="101">
        <v>12.552</v>
      </c>
      <c r="N2121" s="101">
        <v>47.277000000000001</v>
      </c>
      <c r="O2121" s="101">
        <v>11.738</v>
      </c>
      <c r="P2121" s="101">
        <v>11.606999999999999</v>
      </c>
      <c r="Q2121" s="101">
        <v>4.6079999999999997</v>
      </c>
      <c r="R2121" s="101">
        <v>8.4019999999999992</v>
      </c>
      <c r="S2121" s="101">
        <v>194</v>
      </c>
      <c r="T2121" s="101">
        <v>43.26</v>
      </c>
      <c r="U2121" s="101">
        <v>9.65</v>
      </c>
    </row>
    <row r="2122" spans="1:21" x14ac:dyDescent="0.25">
      <c r="A2122" s="60" t="s">
        <v>4823</v>
      </c>
      <c r="B2122" s="60" t="s">
        <v>1959</v>
      </c>
      <c r="C2122" s="60" t="s">
        <v>4907</v>
      </c>
      <c r="D2122" s="94">
        <v>16</v>
      </c>
      <c r="E2122" s="60" t="s">
        <v>8886</v>
      </c>
      <c r="F2122" s="25">
        <f t="shared" si="109"/>
        <v>82.253333333333345</v>
      </c>
      <c r="G2122" s="25">
        <f t="shared" si="110"/>
        <v>25.087249999999997</v>
      </c>
      <c r="H2122" s="32"/>
      <c r="I2122" s="31"/>
      <c r="J2122" s="25">
        <f t="shared" si="111"/>
        <v>58.196199999999997</v>
      </c>
      <c r="K2122" s="21"/>
      <c r="L2122" s="16"/>
      <c r="M2122" s="101" t="s">
        <v>5176</v>
      </c>
      <c r="N2122" s="101">
        <v>37.290999999999997</v>
      </c>
      <c r="O2122" s="101">
        <v>0.77800000000000002</v>
      </c>
      <c r="P2122" s="101">
        <v>62.28</v>
      </c>
      <c r="Q2122" s="101">
        <v>7.306</v>
      </c>
      <c r="R2122" s="101">
        <v>36.914999999999999</v>
      </c>
      <c r="S2122" s="101">
        <v>45</v>
      </c>
      <c r="T2122" s="101">
        <v>32.24</v>
      </c>
      <c r="U2122" s="101">
        <v>169.52</v>
      </c>
    </row>
    <row r="2123" spans="1:21" x14ac:dyDescent="0.25">
      <c r="A2123" s="60" t="s">
        <v>4823</v>
      </c>
      <c r="B2123" s="60" t="s">
        <v>2589</v>
      </c>
      <c r="C2123" s="60" t="s">
        <v>4907</v>
      </c>
      <c r="D2123" s="94">
        <v>16</v>
      </c>
      <c r="E2123" s="60" t="s">
        <v>9046</v>
      </c>
      <c r="F2123" s="25">
        <f t="shared" si="109"/>
        <v>82.126666666666665</v>
      </c>
      <c r="G2123" s="25">
        <f t="shared" si="110"/>
        <v>61.222499999999997</v>
      </c>
      <c r="H2123" s="32"/>
      <c r="I2123" s="31"/>
      <c r="J2123" s="25">
        <f t="shared" si="111"/>
        <v>72.832799999999992</v>
      </c>
      <c r="K2123" s="21"/>
      <c r="L2123" s="16"/>
      <c r="M2123" s="101">
        <v>88.41</v>
      </c>
      <c r="N2123" s="101">
        <v>83.242999999999995</v>
      </c>
      <c r="O2123" s="101">
        <v>34.698</v>
      </c>
      <c r="P2123" s="101">
        <v>38.539000000000001</v>
      </c>
      <c r="Q2123" s="101">
        <v>14.58</v>
      </c>
      <c r="R2123" s="101">
        <v>103.20399999999999</v>
      </c>
      <c r="S2123" s="101">
        <v>72</v>
      </c>
      <c r="T2123" s="101">
        <v>35.6</v>
      </c>
      <c r="U2123" s="101">
        <v>138.78</v>
      </c>
    </row>
    <row r="2124" spans="1:21" x14ac:dyDescent="0.25">
      <c r="A2124" s="60" t="s">
        <v>4823</v>
      </c>
      <c r="B2124" s="60" t="s">
        <v>2090</v>
      </c>
      <c r="C2124" s="60" t="s">
        <v>4891</v>
      </c>
      <c r="D2124" s="94">
        <v>12</v>
      </c>
      <c r="E2124" s="60" t="s">
        <v>7952</v>
      </c>
      <c r="F2124" s="25">
        <f t="shared" si="109"/>
        <v>82.09666666666665</v>
      </c>
      <c r="G2124" s="25">
        <f t="shared" si="110"/>
        <v>27.000500000000002</v>
      </c>
      <c r="H2124" s="32"/>
      <c r="I2124" s="31"/>
      <c r="J2124" s="25">
        <f t="shared" si="111"/>
        <v>69.061599999999999</v>
      </c>
      <c r="K2124" s="21"/>
      <c r="L2124" s="16"/>
      <c r="M2124" s="101">
        <v>3.218</v>
      </c>
      <c r="N2124" s="101">
        <v>54.286000000000001</v>
      </c>
      <c r="O2124" s="101">
        <v>25.181000000000001</v>
      </c>
      <c r="P2124" s="101">
        <v>25.317</v>
      </c>
      <c r="Q2124" s="101">
        <v>26.974</v>
      </c>
      <c r="R2124" s="101">
        <v>72.043999999999997</v>
      </c>
      <c r="S2124" s="101">
        <v>43</v>
      </c>
      <c r="T2124" s="101">
        <v>92.71</v>
      </c>
      <c r="U2124" s="101">
        <v>110.58</v>
      </c>
    </row>
    <row r="2125" spans="1:21" x14ac:dyDescent="0.25">
      <c r="A2125" s="60" t="s">
        <v>4823</v>
      </c>
      <c r="B2125" s="60" t="s">
        <v>2331</v>
      </c>
      <c r="C2125" s="60" t="s">
        <v>4918</v>
      </c>
      <c r="D2125" s="94">
        <v>20</v>
      </c>
      <c r="E2125" s="60" t="s">
        <v>9960</v>
      </c>
      <c r="F2125" s="25">
        <f t="shared" si="109"/>
        <v>81.98</v>
      </c>
      <c r="G2125" s="25">
        <f t="shared" si="110"/>
        <v>44.170749999999998</v>
      </c>
      <c r="H2125" s="32"/>
      <c r="I2125" s="31"/>
      <c r="J2125" s="25">
        <f t="shared" si="111"/>
        <v>68.291799999999995</v>
      </c>
      <c r="K2125" s="21"/>
      <c r="L2125" s="16"/>
      <c r="M2125" s="101">
        <v>50.765000000000001</v>
      </c>
      <c r="N2125" s="101">
        <v>35.417000000000002</v>
      </c>
      <c r="O2125" s="101">
        <v>30.565999999999999</v>
      </c>
      <c r="P2125" s="101">
        <v>59.935000000000002</v>
      </c>
      <c r="Q2125" s="101">
        <v>54.720999999999997</v>
      </c>
      <c r="R2125" s="101">
        <v>40.798000000000002</v>
      </c>
      <c r="S2125" s="101">
        <v>42</v>
      </c>
      <c r="T2125" s="101">
        <v>61</v>
      </c>
      <c r="U2125" s="101">
        <v>142.94</v>
      </c>
    </row>
    <row r="2126" spans="1:21" x14ac:dyDescent="0.25">
      <c r="A2126" s="60" t="s">
        <v>4823</v>
      </c>
      <c r="B2126" s="60" t="s">
        <v>1905</v>
      </c>
      <c r="C2126" s="60" t="s">
        <v>4889</v>
      </c>
      <c r="D2126" s="94">
        <v>12</v>
      </c>
      <c r="E2126" s="60" t="s">
        <v>7933</v>
      </c>
      <c r="F2126" s="25">
        <f t="shared" si="109"/>
        <v>81.940000000000012</v>
      </c>
      <c r="G2126" s="25">
        <f t="shared" si="110"/>
        <v>37.428750000000008</v>
      </c>
      <c r="H2126" s="32"/>
      <c r="I2126" s="31"/>
      <c r="J2126" s="25">
        <f t="shared" si="111"/>
        <v>72.102400000000017</v>
      </c>
      <c r="K2126" s="21"/>
      <c r="L2126" s="16"/>
      <c r="M2126" s="101">
        <v>37.74</v>
      </c>
      <c r="N2126" s="101">
        <v>25.077000000000002</v>
      </c>
      <c r="O2126" s="101">
        <v>33.305</v>
      </c>
      <c r="P2126" s="101">
        <v>53.593000000000004</v>
      </c>
      <c r="Q2126" s="101">
        <v>82.090999999999994</v>
      </c>
      <c r="R2126" s="101">
        <v>32.600999999999999</v>
      </c>
      <c r="S2126" s="101">
        <v>59</v>
      </c>
      <c r="T2126" s="101">
        <v>94.04</v>
      </c>
      <c r="U2126" s="101">
        <v>92.78</v>
      </c>
    </row>
    <row r="2127" spans="1:21" x14ac:dyDescent="0.25">
      <c r="A2127" s="60" t="s">
        <v>4823</v>
      </c>
      <c r="B2127" s="60" t="s">
        <v>2465</v>
      </c>
      <c r="C2127" s="60" t="s">
        <v>4918</v>
      </c>
      <c r="D2127" s="94">
        <v>20</v>
      </c>
      <c r="E2127" s="60" t="s">
        <v>9942</v>
      </c>
      <c r="F2127" s="25">
        <f t="shared" si="109"/>
        <v>81.88666666666667</v>
      </c>
      <c r="G2127" s="25">
        <f t="shared" si="110"/>
        <v>56.225249999999996</v>
      </c>
      <c r="H2127" s="32"/>
      <c r="I2127" s="31"/>
      <c r="J2127" s="25">
        <f t="shared" si="111"/>
        <v>56.708000000000006</v>
      </c>
      <c r="K2127" s="21"/>
      <c r="L2127" s="16"/>
      <c r="M2127" s="101">
        <v>23.361999999999998</v>
      </c>
      <c r="N2127" s="101">
        <v>31.734999999999999</v>
      </c>
      <c r="O2127" s="101">
        <v>47.173999999999999</v>
      </c>
      <c r="P2127" s="101">
        <v>122.63</v>
      </c>
      <c r="Q2127" s="101">
        <v>22.434000000000001</v>
      </c>
      <c r="R2127" s="101">
        <v>15.446</v>
      </c>
      <c r="S2127" s="101">
        <v>72</v>
      </c>
      <c r="T2127" s="101">
        <v>83.24</v>
      </c>
      <c r="U2127" s="101">
        <v>90.42</v>
      </c>
    </row>
    <row r="2128" spans="1:21" x14ac:dyDescent="0.25">
      <c r="A2128" s="60" t="s">
        <v>4823</v>
      </c>
      <c r="B2128" s="60" t="s">
        <v>1346</v>
      </c>
      <c r="C2128" s="60" t="s">
        <v>4861</v>
      </c>
      <c r="D2128" s="94">
        <v>6</v>
      </c>
      <c r="E2128" s="60" t="s">
        <v>6651</v>
      </c>
      <c r="F2128" s="25">
        <f t="shared" si="109"/>
        <v>81.806666666666672</v>
      </c>
      <c r="G2128" s="25">
        <f t="shared" si="110"/>
        <v>26.06325</v>
      </c>
      <c r="H2128" s="32"/>
      <c r="I2128" s="31"/>
      <c r="J2128" s="25">
        <f t="shared" si="111"/>
        <v>60.052999999999997</v>
      </c>
      <c r="K2128" s="21"/>
      <c r="L2128" s="16"/>
      <c r="M2128" s="101">
        <v>25.131</v>
      </c>
      <c r="N2128" s="101">
        <v>43.92</v>
      </c>
      <c r="O2128" s="101">
        <v>13.462</v>
      </c>
      <c r="P2128" s="101">
        <v>21.74</v>
      </c>
      <c r="Q2128" s="101">
        <v>13.855</v>
      </c>
      <c r="R2128" s="101">
        <v>40.99</v>
      </c>
      <c r="S2128" s="101">
        <v>38</v>
      </c>
      <c r="T2128" s="101">
        <v>100.17</v>
      </c>
      <c r="U2128" s="101">
        <v>107.25</v>
      </c>
    </row>
    <row r="2129" spans="1:21" x14ac:dyDescent="0.25">
      <c r="A2129" s="60" t="s">
        <v>4823</v>
      </c>
      <c r="B2129" s="60" t="s">
        <v>2348</v>
      </c>
      <c r="C2129" s="60" t="s">
        <v>4825</v>
      </c>
      <c r="D2129" s="94">
        <v>1</v>
      </c>
      <c r="E2129" s="60" t="s">
        <v>9984</v>
      </c>
      <c r="F2129" s="25">
        <f t="shared" si="109"/>
        <v>81.703333333333333</v>
      </c>
      <c r="G2129" s="25">
        <f t="shared" si="110"/>
        <v>3.1057499999999996</v>
      </c>
      <c r="H2129" s="32"/>
      <c r="I2129" s="31"/>
      <c r="J2129" s="25">
        <f t="shared" si="111"/>
        <v>50.118200000000002</v>
      </c>
      <c r="K2129" s="21"/>
      <c r="L2129" s="16"/>
      <c r="M2129" s="101">
        <v>2.7629999999999999</v>
      </c>
      <c r="N2129" s="101">
        <v>2.27</v>
      </c>
      <c r="O2129" s="101">
        <v>2.9710000000000001</v>
      </c>
      <c r="P2129" s="101">
        <v>4.4189999999999996</v>
      </c>
      <c r="Q2129" s="101">
        <v>2.34</v>
      </c>
      <c r="R2129" s="101">
        <v>3.141</v>
      </c>
      <c r="S2129" s="101">
        <v>55</v>
      </c>
      <c r="T2129" s="101">
        <v>45.5</v>
      </c>
      <c r="U2129" s="101">
        <v>144.61000000000001</v>
      </c>
    </row>
    <row r="2130" spans="1:21" x14ac:dyDescent="0.25">
      <c r="A2130" s="60" t="s">
        <v>4823</v>
      </c>
      <c r="B2130" s="60" t="s">
        <v>2885</v>
      </c>
      <c r="C2130" s="60" t="s">
        <v>4907</v>
      </c>
      <c r="D2130" s="94">
        <v>16</v>
      </c>
      <c r="E2130" s="60" t="s">
        <v>8924</v>
      </c>
      <c r="F2130" s="25">
        <f t="shared" si="109"/>
        <v>81.649999999999991</v>
      </c>
      <c r="G2130" s="25">
        <f t="shared" si="110"/>
        <v>11.205749999999998</v>
      </c>
      <c r="H2130" s="32"/>
      <c r="I2130" s="31"/>
      <c r="J2130" s="25">
        <f t="shared" si="111"/>
        <v>55.182400000000008</v>
      </c>
      <c r="K2130" s="21"/>
      <c r="L2130" s="16"/>
      <c r="M2130" s="101" t="s">
        <v>5176</v>
      </c>
      <c r="N2130" s="101" t="s">
        <v>5176</v>
      </c>
      <c r="O2130" s="101">
        <v>44.66</v>
      </c>
      <c r="P2130" s="101">
        <v>0.16300000000000001</v>
      </c>
      <c r="Q2130" s="101">
        <v>8.2460000000000004</v>
      </c>
      <c r="R2130" s="101">
        <v>22.716000000000001</v>
      </c>
      <c r="S2130" s="101">
        <v>14</v>
      </c>
      <c r="T2130" s="101">
        <v>8.61</v>
      </c>
      <c r="U2130" s="101">
        <v>222.34</v>
      </c>
    </row>
    <row r="2131" spans="1:21" x14ac:dyDescent="0.25">
      <c r="A2131" s="60" t="s">
        <v>4823</v>
      </c>
      <c r="B2131" s="60" t="s">
        <v>1397</v>
      </c>
      <c r="C2131" s="60" t="s">
        <v>4861</v>
      </c>
      <c r="D2131" s="94">
        <v>6</v>
      </c>
      <c r="E2131" s="60" t="s">
        <v>6652</v>
      </c>
      <c r="F2131" s="25">
        <f t="shared" si="109"/>
        <v>81.593333333333334</v>
      </c>
      <c r="G2131" s="25">
        <f t="shared" si="110"/>
        <v>19.99775</v>
      </c>
      <c r="H2131" s="32"/>
      <c r="I2131" s="31"/>
      <c r="J2131" s="25">
        <f t="shared" si="111"/>
        <v>59.560400000000001</v>
      </c>
      <c r="K2131" s="21"/>
      <c r="L2131" s="16"/>
      <c r="M2131" s="101">
        <v>12.153</v>
      </c>
      <c r="N2131" s="101">
        <v>20.213999999999999</v>
      </c>
      <c r="O2131" s="101">
        <v>23.856999999999999</v>
      </c>
      <c r="P2131" s="101">
        <v>23.766999999999999</v>
      </c>
      <c r="Q2131" s="101">
        <v>35.847999999999999</v>
      </c>
      <c r="R2131" s="101">
        <v>17.173999999999999</v>
      </c>
      <c r="S2131" s="101">
        <v>33</v>
      </c>
      <c r="T2131" s="101">
        <v>55.02</v>
      </c>
      <c r="U2131" s="101">
        <v>156.76</v>
      </c>
    </row>
    <row r="2132" spans="1:21" x14ac:dyDescent="0.25">
      <c r="A2132" s="60" t="s">
        <v>4823</v>
      </c>
      <c r="B2132" s="60" t="s">
        <v>2179</v>
      </c>
      <c r="C2132" s="60" t="s">
        <v>4866</v>
      </c>
      <c r="D2132" s="94">
        <v>8</v>
      </c>
      <c r="E2132" s="60" t="s">
        <v>6934</v>
      </c>
      <c r="F2132" s="25">
        <f t="shared" si="109"/>
        <v>81.526666666666671</v>
      </c>
      <c r="G2132" s="25">
        <f t="shared" si="110"/>
        <v>46.790999999999997</v>
      </c>
      <c r="H2132" s="32"/>
      <c r="I2132" s="31"/>
      <c r="J2132" s="25">
        <f t="shared" si="111"/>
        <v>61.522000000000006</v>
      </c>
      <c r="K2132" s="21"/>
      <c r="L2132" s="16"/>
      <c r="M2132" s="101">
        <v>63.390999999999998</v>
      </c>
      <c r="N2132" s="101">
        <v>63.42</v>
      </c>
      <c r="O2132" s="101">
        <v>28.385000000000002</v>
      </c>
      <c r="P2132" s="101">
        <v>31.968</v>
      </c>
      <c r="Q2132" s="101">
        <v>23.018999999999998</v>
      </c>
      <c r="R2132" s="101">
        <v>40.011000000000003</v>
      </c>
      <c r="S2132" s="101">
        <v>61</v>
      </c>
      <c r="T2132" s="101">
        <v>115.74</v>
      </c>
      <c r="U2132" s="101">
        <v>67.84</v>
      </c>
    </row>
    <row r="2133" spans="1:21" x14ac:dyDescent="0.25">
      <c r="A2133" s="60" t="s">
        <v>4823</v>
      </c>
      <c r="B2133" s="60" t="s">
        <v>2949</v>
      </c>
      <c r="C2133" s="60" t="s">
        <v>4908</v>
      </c>
      <c r="D2133" s="94">
        <v>16</v>
      </c>
      <c r="E2133" s="60" t="s">
        <v>9345</v>
      </c>
      <c r="F2133" s="25">
        <f t="shared" si="109"/>
        <v>81.263333333333335</v>
      </c>
      <c r="G2133" s="25">
        <f t="shared" si="110"/>
        <v>39.808000000000007</v>
      </c>
      <c r="H2133" s="32"/>
      <c r="I2133" s="31"/>
      <c r="J2133" s="25">
        <f t="shared" si="111"/>
        <v>88.215400000000017</v>
      </c>
      <c r="K2133" s="21"/>
      <c r="L2133" s="16"/>
      <c r="M2133" s="101">
        <v>47.106000000000002</v>
      </c>
      <c r="N2133" s="101">
        <v>16.238</v>
      </c>
      <c r="O2133" s="101">
        <v>17.902000000000001</v>
      </c>
      <c r="P2133" s="101">
        <v>77.986000000000004</v>
      </c>
      <c r="Q2133" s="101">
        <v>114.18</v>
      </c>
      <c r="R2133" s="101">
        <v>83.106999999999999</v>
      </c>
      <c r="S2133" s="101">
        <v>84</v>
      </c>
      <c r="T2133" s="101">
        <v>78.55</v>
      </c>
      <c r="U2133" s="101">
        <v>81.239999999999995</v>
      </c>
    </row>
    <row r="2134" spans="1:21" x14ac:dyDescent="0.25">
      <c r="A2134" s="60" t="s">
        <v>4823</v>
      </c>
      <c r="B2134" s="60" t="s">
        <v>3043</v>
      </c>
      <c r="C2134" s="60" t="s">
        <v>4836</v>
      </c>
      <c r="D2134" s="94">
        <v>2</v>
      </c>
      <c r="E2134" s="60" t="s">
        <v>5623</v>
      </c>
      <c r="F2134" s="25">
        <f t="shared" si="109"/>
        <v>81.246666666666655</v>
      </c>
      <c r="G2134" s="25">
        <f t="shared" si="110"/>
        <v>16.133749999999999</v>
      </c>
      <c r="H2134" s="32"/>
      <c r="I2134" s="31"/>
      <c r="J2134" s="25">
        <f t="shared" si="111"/>
        <v>146.2884</v>
      </c>
      <c r="K2134" s="21"/>
      <c r="L2134" s="16"/>
      <c r="M2134" s="101" t="s">
        <v>5176</v>
      </c>
      <c r="N2134" s="101">
        <v>0.503</v>
      </c>
      <c r="O2134" s="101">
        <v>9.4E-2</v>
      </c>
      <c r="P2134" s="101">
        <v>63.938000000000002</v>
      </c>
      <c r="Q2134" s="101">
        <v>432.44</v>
      </c>
      <c r="R2134" s="101">
        <v>55.262</v>
      </c>
      <c r="S2134" s="101">
        <v>218</v>
      </c>
      <c r="T2134" s="101">
        <v>22.33</v>
      </c>
      <c r="U2134" s="101">
        <v>3.41</v>
      </c>
    </row>
    <row r="2135" spans="1:21" x14ac:dyDescent="0.25">
      <c r="A2135" s="60" t="s">
        <v>4823</v>
      </c>
      <c r="B2135" s="60" t="s">
        <v>1205</v>
      </c>
      <c r="C2135" s="60" t="s">
        <v>4851</v>
      </c>
      <c r="D2135" s="94">
        <v>6</v>
      </c>
      <c r="E2135" s="60" t="s">
        <v>6089</v>
      </c>
      <c r="F2135" s="25">
        <f t="shared" si="109"/>
        <v>81.143333333333331</v>
      </c>
      <c r="G2135" s="25">
        <f t="shared" si="110"/>
        <v>54.39</v>
      </c>
      <c r="H2135" s="32"/>
      <c r="I2135" s="31"/>
      <c r="J2135" s="25">
        <f t="shared" si="111"/>
        <v>87.424799999999991</v>
      </c>
      <c r="K2135" s="21"/>
      <c r="L2135" s="16"/>
      <c r="M2135" s="101">
        <v>64.64</v>
      </c>
      <c r="N2135" s="101">
        <v>71.825999999999993</v>
      </c>
      <c r="O2135" s="101">
        <v>56.082999999999998</v>
      </c>
      <c r="P2135" s="101">
        <v>25.010999999999999</v>
      </c>
      <c r="Q2135" s="101">
        <v>108.64400000000001</v>
      </c>
      <c r="R2135" s="101">
        <v>85.05</v>
      </c>
      <c r="S2135" s="101">
        <v>107</v>
      </c>
      <c r="T2135" s="101">
        <v>110.35</v>
      </c>
      <c r="U2135" s="101">
        <v>26.08</v>
      </c>
    </row>
    <row r="2136" spans="1:21" x14ac:dyDescent="0.25">
      <c r="A2136" s="60" t="s">
        <v>4823</v>
      </c>
      <c r="B2136" s="60" t="s">
        <v>3776</v>
      </c>
      <c r="C2136" s="60" t="s">
        <v>4850</v>
      </c>
      <c r="D2136" s="94">
        <v>5</v>
      </c>
      <c r="E2136" s="60" t="s">
        <v>5964</v>
      </c>
      <c r="F2136" s="25">
        <f t="shared" si="109"/>
        <v>80.946666666666673</v>
      </c>
      <c r="G2136" s="25">
        <f t="shared" si="110"/>
        <v>0</v>
      </c>
      <c r="H2136" s="32"/>
      <c r="I2136" s="31"/>
      <c r="J2136" s="25">
        <f t="shared" si="111"/>
        <v>56.858000000000004</v>
      </c>
      <c r="K2136" s="21"/>
      <c r="L2136" s="16"/>
      <c r="M2136" s="101" t="s">
        <v>5176</v>
      </c>
      <c r="N2136" s="101" t="s">
        <v>5176</v>
      </c>
      <c r="O2136" s="101" t="s">
        <v>5176</v>
      </c>
      <c r="P2136" s="101" t="s">
        <v>5176</v>
      </c>
      <c r="Q2136" s="101">
        <v>41.45</v>
      </c>
      <c r="R2136" s="101" t="s">
        <v>5176</v>
      </c>
      <c r="S2136" s="101" t="s">
        <v>5176</v>
      </c>
      <c r="T2136" s="101">
        <v>42.53</v>
      </c>
      <c r="U2136" s="101">
        <v>200.31</v>
      </c>
    </row>
    <row r="2137" spans="1:21" x14ac:dyDescent="0.25">
      <c r="A2137" s="60" t="s">
        <v>4823</v>
      </c>
      <c r="B2137" s="60" t="s">
        <v>3160</v>
      </c>
      <c r="C2137" s="60" t="s">
        <v>4907</v>
      </c>
      <c r="D2137" s="94">
        <v>16</v>
      </c>
      <c r="E2137" s="60" t="s">
        <v>8994</v>
      </c>
      <c r="F2137" s="25">
        <f t="shared" si="109"/>
        <v>80.826666666666668</v>
      </c>
      <c r="G2137" s="25">
        <f t="shared" si="110"/>
        <v>2.1542500000000002</v>
      </c>
      <c r="H2137" s="32"/>
      <c r="I2137" s="31"/>
      <c r="J2137" s="25">
        <f t="shared" si="111"/>
        <v>63.051000000000002</v>
      </c>
      <c r="K2137" s="21"/>
      <c r="L2137" s="16"/>
      <c r="M2137" s="101">
        <v>0.47399999999999998</v>
      </c>
      <c r="N2137" s="101">
        <v>6.9409999999999998</v>
      </c>
      <c r="O2137" s="101">
        <v>1.048</v>
      </c>
      <c r="P2137" s="101">
        <v>0.154</v>
      </c>
      <c r="Q2137" s="101">
        <v>7.0000000000000007E-2</v>
      </c>
      <c r="R2137" s="101">
        <v>72.704999999999998</v>
      </c>
      <c r="S2137" s="101">
        <v>2</v>
      </c>
      <c r="T2137" s="101">
        <v>76.89</v>
      </c>
      <c r="U2137" s="101">
        <v>163.59</v>
      </c>
    </row>
    <row r="2138" spans="1:21" x14ac:dyDescent="0.25">
      <c r="A2138" s="60" t="s">
        <v>4823</v>
      </c>
      <c r="B2138" s="60" t="s">
        <v>3062</v>
      </c>
      <c r="C2138" s="60" t="s">
        <v>4917</v>
      </c>
      <c r="D2138" s="94">
        <v>20</v>
      </c>
      <c r="E2138" s="60" t="s">
        <v>9900</v>
      </c>
      <c r="F2138" s="25">
        <f t="shared" si="109"/>
        <v>80.683333333333337</v>
      </c>
      <c r="G2138" s="25">
        <f t="shared" si="110"/>
        <v>44.545500000000004</v>
      </c>
      <c r="H2138" s="32"/>
      <c r="I2138" s="31"/>
      <c r="J2138" s="25">
        <f t="shared" si="111"/>
        <v>60.967999999999996</v>
      </c>
      <c r="K2138" s="21"/>
      <c r="L2138" s="16"/>
      <c r="M2138" s="101">
        <v>28.28</v>
      </c>
      <c r="N2138" s="101">
        <v>25.248999999999999</v>
      </c>
      <c r="O2138" s="101">
        <v>76.81</v>
      </c>
      <c r="P2138" s="101">
        <v>47.843000000000004</v>
      </c>
      <c r="Q2138" s="101">
        <v>41.576999999999998</v>
      </c>
      <c r="R2138" s="101">
        <v>21.213000000000001</v>
      </c>
      <c r="S2138" s="101">
        <v>89</v>
      </c>
      <c r="T2138" s="101">
        <v>46.47</v>
      </c>
      <c r="U2138" s="101">
        <v>106.58</v>
      </c>
    </row>
    <row r="2139" spans="1:21" x14ac:dyDescent="0.25">
      <c r="A2139" s="60" t="s">
        <v>4823</v>
      </c>
      <c r="B2139" s="60" t="s">
        <v>2685</v>
      </c>
      <c r="C2139" s="60" t="s">
        <v>4916</v>
      </c>
      <c r="D2139" s="94">
        <v>20</v>
      </c>
      <c r="E2139" s="60" t="s">
        <v>9871</v>
      </c>
      <c r="F2139" s="25">
        <f t="shared" si="109"/>
        <v>80.666666666666671</v>
      </c>
      <c r="G2139" s="25">
        <f t="shared" si="110"/>
        <v>55.272750000000002</v>
      </c>
      <c r="H2139" s="32"/>
      <c r="I2139" s="31"/>
      <c r="J2139" s="25">
        <f t="shared" si="111"/>
        <v>63.447199999999995</v>
      </c>
      <c r="K2139" s="21"/>
      <c r="L2139" s="16"/>
      <c r="M2139" s="101">
        <v>47.99</v>
      </c>
      <c r="N2139" s="101">
        <v>37.468000000000004</v>
      </c>
      <c r="O2139" s="101">
        <v>96.756</v>
      </c>
      <c r="P2139" s="101">
        <v>38.877000000000002</v>
      </c>
      <c r="Q2139" s="101">
        <v>59.750999999999998</v>
      </c>
      <c r="R2139" s="101">
        <v>15.484999999999999</v>
      </c>
      <c r="S2139" s="101">
        <v>91</v>
      </c>
      <c r="T2139" s="101">
        <v>42.98</v>
      </c>
      <c r="U2139" s="101">
        <v>108.02</v>
      </c>
    </row>
    <row r="2140" spans="1:21" x14ac:dyDescent="0.25">
      <c r="A2140" s="60" t="s">
        <v>4823</v>
      </c>
      <c r="B2140" s="60" t="s">
        <v>1345</v>
      </c>
      <c r="C2140" s="60" t="s">
        <v>4913</v>
      </c>
      <c r="D2140" s="94">
        <v>18</v>
      </c>
      <c r="E2140" s="60" t="s">
        <v>9687</v>
      </c>
      <c r="F2140" s="25">
        <f t="shared" si="109"/>
        <v>80.550000000000011</v>
      </c>
      <c r="G2140" s="25">
        <f t="shared" si="110"/>
        <v>398.76050000000004</v>
      </c>
      <c r="H2140" s="32"/>
      <c r="I2140" s="31"/>
      <c r="J2140" s="25">
        <f t="shared" si="111"/>
        <v>112.70139999999999</v>
      </c>
      <c r="K2140" s="21"/>
      <c r="L2140" s="16"/>
      <c r="M2140" s="101">
        <v>419.01799999999997</v>
      </c>
      <c r="N2140" s="101">
        <v>388.702</v>
      </c>
      <c r="O2140" s="101">
        <v>646.38800000000003</v>
      </c>
      <c r="P2140" s="101">
        <v>140.934</v>
      </c>
      <c r="Q2140" s="101">
        <v>269.44099999999997</v>
      </c>
      <c r="R2140" s="101">
        <v>52.415999999999997</v>
      </c>
      <c r="S2140" s="101">
        <v>46</v>
      </c>
      <c r="T2140" s="101">
        <v>112.36</v>
      </c>
      <c r="U2140" s="101">
        <v>83.29</v>
      </c>
    </row>
    <row r="2141" spans="1:21" x14ac:dyDescent="0.25">
      <c r="A2141" s="60" t="s">
        <v>4823</v>
      </c>
      <c r="B2141" s="60" t="s">
        <v>1169</v>
      </c>
      <c r="C2141" s="60" t="s">
        <v>4831</v>
      </c>
      <c r="D2141" s="94">
        <v>2</v>
      </c>
      <c r="E2141" s="60" t="s">
        <v>5465</v>
      </c>
      <c r="F2141" s="25">
        <f t="shared" si="109"/>
        <v>80.423333333333332</v>
      </c>
      <c r="G2141" s="25">
        <f t="shared" si="110"/>
        <v>72.685500000000005</v>
      </c>
      <c r="H2141" s="32"/>
      <c r="I2141" s="31"/>
      <c r="J2141" s="25">
        <f t="shared" si="111"/>
        <v>57.985400000000006</v>
      </c>
      <c r="K2141" s="21"/>
      <c r="L2141" s="16"/>
      <c r="M2141" s="101">
        <v>19.503</v>
      </c>
      <c r="N2141" s="101">
        <v>19.021000000000001</v>
      </c>
      <c r="O2141" s="101">
        <v>215.459</v>
      </c>
      <c r="P2141" s="101">
        <v>36.759</v>
      </c>
      <c r="Q2141" s="101">
        <v>38.241999999999997</v>
      </c>
      <c r="R2141" s="101">
        <v>10.414999999999999</v>
      </c>
      <c r="S2141" s="101">
        <v>80</v>
      </c>
      <c r="T2141" s="101">
        <v>61.09</v>
      </c>
      <c r="U2141" s="101">
        <v>100.18</v>
      </c>
    </row>
    <row r="2142" spans="1:21" x14ac:dyDescent="0.25">
      <c r="A2142" s="60" t="s">
        <v>4823</v>
      </c>
      <c r="B2142" s="60" t="s">
        <v>2720</v>
      </c>
      <c r="C2142" s="60" t="s">
        <v>4916</v>
      </c>
      <c r="D2142" s="94">
        <v>20</v>
      </c>
      <c r="E2142" s="60" t="s">
        <v>9846</v>
      </c>
      <c r="F2142" s="25">
        <f t="shared" si="109"/>
        <v>80.41</v>
      </c>
      <c r="G2142" s="25">
        <f t="shared" si="110"/>
        <v>13.954000000000001</v>
      </c>
      <c r="H2142" s="32"/>
      <c r="I2142" s="31"/>
      <c r="J2142" s="25">
        <f t="shared" si="111"/>
        <v>50.023999999999994</v>
      </c>
      <c r="K2142" s="21"/>
      <c r="L2142" s="16"/>
      <c r="M2142" s="101">
        <v>7.8659999999999997</v>
      </c>
      <c r="N2142" s="101">
        <v>38.475000000000001</v>
      </c>
      <c r="O2142" s="101">
        <v>2.3420000000000001</v>
      </c>
      <c r="P2142" s="101">
        <v>7.133</v>
      </c>
      <c r="Q2142" s="101">
        <v>7.5170000000000003</v>
      </c>
      <c r="R2142" s="101">
        <v>1.373</v>
      </c>
      <c r="S2142" s="101">
        <v>127</v>
      </c>
      <c r="T2142" s="101">
        <v>112.38</v>
      </c>
      <c r="U2142" s="101">
        <v>1.85</v>
      </c>
    </row>
    <row r="2143" spans="1:21" x14ac:dyDescent="0.25">
      <c r="A2143" s="60" t="s">
        <v>4823</v>
      </c>
      <c r="B2143" s="60" t="s">
        <v>2758</v>
      </c>
      <c r="C2143" s="60" t="s">
        <v>4908</v>
      </c>
      <c r="D2143" s="94">
        <v>16</v>
      </c>
      <c r="E2143" s="60" t="s">
        <v>9224</v>
      </c>
      <c r="F2143" s="25">
        <f t="shared" si="109"/>
        <v>80.38666666666667</v>
      </c>
      <c r="G2143" s="25">
        <f t="shared" si="110"/>
        <v>2.2487499999999998</v>
      </c>
      <c r="H2143" s="32"/>
      <c r="I2143" s="31"/>
      <c r="J2143" s="25">
        <f t="shared" si="111"/>
        <v>57.786000000000001</v>
      </c>
      <c r="K2143" s="21"/>
      <c r="L2143" s="16"/>
      <c r="M2143" s="101">
        <v>1.3859999999999999</v>
      </c>
      <c r="N2143" s="101">
        <v>1.7000000000000001E-2</v>
      </c>
      <c r="O2143" s="101">
        <v>7.335</v>
      </c>
      <c r="P2143" s="101">
        <v>0.25700000000000001</v>
      </c>
      <c r="Q2143" s="101">
        <v>25.494</v>
      </c>
      <c r="R2143" s="101">
        <v>22.276</v>
      </c>
      <c r="S2143" s="101">
        <v>3</v>
      </c>
      <c r="T2143" s="101">
        <v>51.51</v>
      </c>
      <c r="U2143" s="101">
        <v>186.65</v>
      </c>
    </row>
    <row r="2144" spans="1:21" x14ac:dyDescent="0.25">
      <c r="A2144" s="60" t="s">
        <v>4823</v>
      </c>
      <c r="B2144" s="60" t="s">
        <v>2789</v>
      </c>
      <c r="C2144" s="60" t="s">
        <v>4897</v>
      </c>
      <c r="D2144" s="94">
        <v>15</v>
      </c>
      <c r="E2144" s="60" t="s">
        <v>8407</v>
      </c>
      <c r="F2144" s="25">
        <f t="shared" ref="F2144:F2207" si="112">SUM(S2144:U2144)/3</f>
        <v>80.300000000000011</v>
      </c>
      <c r="G2144" s="25">
        <f t="shared" ref="G2144:G2207" si="113">SUM(M2144:P2144)/4</f>
        <v>48.722749999999998</v>
      </c>
      <c r="H2144" s="32"/>
      <c r="I2144" s="31"/>
      <c r="J2144" s="25">
        <f t="shared" ref="J2144:J2207" si="114">SUM(Q2144:U2144)/5</f>
        <v>56.993000000000009</v>
      </c>
      <c r="K2144" s="21"/>
      <c r="L2144" s="16"/>
      <c r="M2144" s="101">
        <v>35.497999999999998</v>
      </c>
      <c r="N2144" s="101">
        <v>91.789000000000001</v>
      </c>
      <c r="O2144" s="101">
        <v>36.549999999999997</v>
      </c>
      <c r="P2144" s="101">
        <v>31.053999999999998</v>
      </c>
      <c r="Q2144" s="101">
        <v>18.367000000000001</v>
      </c>
      <c r="R2144" s="101">
        <v>25.698</v>
      </c>
      <c r="S2144" s="101">
        <v>86</v>
      </c>
      <c r="T2144" s="101">
        <v>82.61</v>
      </c>
      <c r="U2144" s="101">
        <v>72.290000000000006</v>
      </c>
    </row>
    <row r="2145" spans="1:21" x14ac:dyDescent="0.25">
      <c r="A2145" s="60" t="s">
        <v>4823</v>
      </c>
      <c r="B2145" s="60" t="s">
        <v>2298</v>
      </c>
      <c r="C2145" s="60" t="s">
        <v>4913</v>
      </c>
      <c r="D2145" s="94">
        <v>18</v>
      </c>
      <c r="E2145" s="60" t="s">
        <v>9677</v>
      </c>
      <c r="F2145" s="25">
        <f t="shared" si="112"/>
        <v>80.12</v>
      </c>
      <c r="G2145" s="25">
        <f t="shared" si="113"/>
        <v>20.767250000000001</v>
      </c>
      <c r="H2145" s="32"/>
      <c r="I2145" s="31"/>
      <c r="J2145" s="25">
        <f t="shared" si="114"/>
        <v>67.132999999999996</v>
      </c>
      <c r="K2145" s="21"/>
      <c r="L2145" s="16"/>
      <c r="M2145" s="101">
        <v>18.010999999999999</v>
      </c>
      <c r="N2145" s="101">
        <v>19.785</v>
      </c>
      <c r="O2145" s="101">
        <v>9.5440000000000005</v>
      </c>
      <c r="P2145" s="101">
        <v>35.728999999999999</v>
      </c>
      <c r="Q2145" s="101">
        <v>58.901000000000003</v>
      </c>
      <c r="R2145" s="101">
        <v>36.404000000000003</v>
      </c>
      <c r="S2145" s="101">
        <v>24</v>
      </c>
      <c r="T2145" s="101">
        <v>74.209999999999994</v>
      </c>
      <c r="U2145" s="101">
        <v>142.15</v>
      </c>
    </row>
    <row r="2146" spans="1:21" x14ac:dyDescent="0.25">
      <c r="A2146" s="60" t="s">
        <v>4823</v>
      </c>
      <c r="B2146" s="60" t="s">
        <v>1707</v>
      </c>
      <c r="C2146" s="60" t="s">
        <v>4897</v>
      </c>
      <c r="D2146" s="94">
        <v>15</v>
      </c>
      <c r="E2146" s="60" t="s">
        <v>8401</v>
      </c>
      <c r="F2146" s="25">
        <f t="shared" si="112"/>
        <v>80.036666666666662</v>
      </c>
      <c r="G2146" s="25">
        <f t="shared" si="113"/>
        <v>85.333749999999995</v>
      </c>
      <c r="H2146" s="32"/>
      <c r="I2146" s="31"/>
      <c r="J2146" s="25">
        <f t="shared" si="114"/>
        <v>64.482600000000005</v>
      </c>
      <c r="K2146" s="21"/>
      <c r="L2146" s="16"/>
      <c r="M2146" s="101">
        <v>151.922</v>
      </c>
      <c r="N2146" s="101">
        <v>29.081</v>
      </c>
      <c r="O2146" s="101">
        <v>94.441999999999993</v>
      </c>
      <c r="P2146" s="101">
        <v>65.89</v>
      </c>
      <c r="Q2146" s="101">
        <v>59.273000000000003</v>
      </c>
      <c r="R2146" s="101">
        <v>23.03</v>
      </c>
      <c r="S2146" s="101">
        <v>53</v>
      </c>
      <c r="T2146" s="101">
        <v>50.85</v>
      </c>
      <c r="U2146" s="101">
        <v>136.26</v>
      </c>
    </row>
    <row r="2147" spans="1:21" x14ac:dyDescent="0.25">
      <c r="A2147" s="60" t="s">
        <v>4823</v>
      </c>
      <c r="B2147" s="60" t="s">
        <v>4426</v>
      </c>
      <c r="C2147" s="60" t="s">
        <v>4824</v>
      </c>
      <c r="D2147" s="94">
        <v>1</v>
      </c>
      <c r="E2147" s="60" t="s">
        <v>5208</v>
      </c>
      <c r="F2147" s="25">
        <f t="shared" si="112"/>
        <v>79.916666666666671</v>
      </c>
      <c r="G2147" s="25">
        <f t="shared" si="113"/>
        <v>3176.4637499999999</v>
      </c>
      <c r="H2147" s="32"/>
      <c r="I2147" s="31"/>
      <c r="J2147" s="25">
        <f t="shared" si="114"/>
        <v>59.750199999999992</v>
      </c>
      <c r="K2147" s="21"/>
      <c r="L2147" s="16"/>
      <c r="M2147" s="101">
        <v>12552.275</v>
      </c>
      <c r="N2147" s="101">
        <v>118.58</v>
      </c>
      <c r="O2147" s="101">
        <v>8.1910000000000007</v>
      </c>
      <c r="P2147" s="101">
        <v>26.809000000000001</v>
      </c>
      <c r="Q2147" s="101">
        <v>27.053999999999998</v>
      </c>
      <c r="R2147" s="101">
        <v>31.946999999999999</v>
      </c>
      <c r="S2147" s="101">
        <v>24</v>
      </c>
      <c r="T2147" s="101">
        <v>6.4</v>
      </c>
      <c r="U2147" s="101">
        <v>209.35</v>
      </c>
    </row>
    <row r="2148" spans="1:21" x14ac:dyDescent="0.25">
      <c r="A2148" s="60" t="s">
        <v>4823</v>
      </c>
      <c r="B2148" s="60" t="s">
        <v>2259</v>
      </c>
      <c r="C2148" s="60" t="s">
        <v>4886</v>
      </c>
      <c r="D2148" s="94">
        <v>11</v>
      </c>
      <c r="E2148" s="60" t="s">
        <v>7763</v>
      </c>
      <c r="F2148" s="25">
        <f t="shared" si="112"/>
        <v>79.88</v>
      </c>
      <c r="G2148" s="25">
        <f t="shared" si="113"/>
        <v>14.206499999999998</v>
      </c>
      <c r="H2148" s="32"/>
      <c r="I2148" s="31"/>
      <c r="J2148" s="25">
        <f t="shared" si="114"/>
        <v>60.836199999999998</v>
      </c>
      <c r="K2148" s="21"/>
      <c r="L2148" s="16"/>
      <c r="M2148" s="101">
        <v>9.83</v>
      </c>
      <c r="N2148" s="101">
        <v>10.231999999999999</v>
      </c>
      <c r="O2148" s="101">
        <v>22.018999999999998</v>
      </c>
      <c r="P2148" s="101">
        <v>14.744999999999999</v>
      </c>
      <c r="Q2148" s="101">
        <v>39.411000000000001</v>
      </c>
      <c r="R2148" s="101">
        <v>25.13</v>
      </c>
      <c r="S2148" s="101">
        <v>24</v>
      </c>
      <c r="T2148" s="101">
        <v>203.95</v>
      </c>
      <c r="U2148" s="101">
        <v>11.69</v>
      </c>
    </row>
    <row r="2149" spans="1:21" x14ac:dyDescent="0.25">
      <c r="A2149" s="60" t="s">
        <v>4823</v>
      </c>
      <c r="B2149" s="60" t="s">
        <v>1933</v>
      </c>
      <c r="C2149" s="60" t="s">
        <v>4830</v>
      </c>
      <c r="D2149" s="94">
        <v>2</v>
      </c>
      <c r="E2149" s="60" t="s">
        <v>5415</v>
      </c>
      <c r="F2149" s="25">
        <f t="shared" si="112"/>
        <v>79.850000000000009</v>
      </c>
      <c r="G2149" s="25">
        <f t="shared" si="113"/>
        <v>19.230499999999999</v>
      </c>
      <c r="H2149" s="32"/>
      <c r="I2149" s="31"/>
      <c r="J2149" s="25">
        <f t="shared" si="114"/>
        <v>53.790200000000006</v>
      </c>
      <c r="K2149" s="21"/>
      <c r="L2149" s="16"/>
      <c r="M2149" s="101">
        <v>10.366</v>
      </c>
      <c r="N2149" s="101">
        <v>33.119999999999997</v>
      </c>
      <c r="O2149" s="101">
        <v>10.063000000000001</v>
      </c>
      <c r="P2149" s="101">
        <v>23.373000000000001</v>
      </c>
      <c r="Q2149" s="101">
        <v>19.757000000000001</v>
      </c>
      <c r="R2149" s="101">
        <v>9.6440000000000001</v>
      </c>
      <c r="S2149" s="101">
        <v>33</v>
      </c>
      <c r="T2149" s="101">
        <v>92.36</v>
      </c>
      <c r="U2149" s="101">
        <v>114.19</v>
      </c>
    </row>
    <row r="2150" spans="1:21" x14ac:dyDescent="0.25">
      <c r="A2150" s="60" t="s">
        <v>4823</v>
      </c>
      <c r="B2150" s="60" t="s">
        <v>3207</v>
      </c>
      <c r="C2150" s="60" t="s">
        <v>4863</v>
      </c>
      <c r="D2150" s="94">
        <v>7</v>
      </c>
      <c r="E2150" s="60" t="s">
        <v>6742</v>
      </c>
      <c r="F2150" s="25">
        <f t="shared" si="112"/>
        <v>79.790000000000006</v>
      </c>
      <c r="G2150" s="25">
        <f t="shared" si="113"/>
        <v>12.429749999999999</v>
      </c>
      <c r="H2150" s="32"/>
      <c r="I2150" s="31"/>
      <c r="J2150" s="25">
        <f t="shared" si="114"/>
        <v>71.848399999999998</v>
      </c>
      <c r="K2150" s="21"/>
      <c r="L2150" s="16"/>
      <c r="M2150" s="101">
        <v>15.474</v>
      </c>
      <c r="N2150" s="101">
        <v>22.690999999999999</v>
      </c>
      <c r="O2150" s="101">
        <v>3.476</v>
      </c>
      <c r="P2150" s="101">
        <v>8.0779999999999994</v>
      </c>
      <c r="Q2150" s="101">
        <v>111.70699999999999</v>
      </c>
      <c r="R2150" s="101">
        <v>8.1649999999999991</v>
      </c>
      <c r="S2150" s="101">
        <v>112</v>
      </c>
      <c r="T2150" s="101">
        <v>53.47</v>
      </c>
      <c r="U2150" s="101">
        <v>73.900000000000006</v>
      </c>
    </row>
    <row r="2151" spans="1:21" x14ac:dyDescent="0.25">
      <c r="A2151" s="60" t="s">
        <v>4823</v>
      </c>
      <c r="B2151" s="60" t="s">
        <v>1733</v>
      </c>
      <c r="C2151" s="60" t="s">
        <v>4872</v>
      </c>
      <c r="D2151" s="94">
        <v>10</v>
      </c>
      <c r="E2151" s="60" t="s">
        <v>7081</v>
      </c>
      <c r="F2151" s="25">
        <f t="shared" si="112"/>
        <v>79.766666666666666</v>
      </c>
      <c r="G2151" s="25">
        <f t="shared" si="113"/>
        <v>172.39175</v>
      </c>
      <c r="H2151" s="32"/>
      <c r="I2151" s="31"/>
      <c r="J2151" s="25">
        <f t="shared" si="114"/>
        <v>63.507199999999997</v>
      </c>
      <c r="K2151" s="21"/>
      <c r="L2151" s="16"/>
      <c r="M2151" s="101">
        <v>148.05099999999999</v>
      </c>
      <c r="N2151" s="101">
        <v>288.64800000000002</v>
      </c>
      <c r="O2151" s="101">
        <v>96.85</v>
      </c>
      <c r="P2151" s="101">
        <v>156.018</v>
      </c>
      <c r="Q2151" s="101">
        <v>62.505000000000003</v>
      </c>
      <c r="R2151" s="101">
        <v>15.731</v>
      </c>
      <c r="S2151" s="101">
        <v>82</v>
      </c>
      <c r="T2151" s="101">
        <v>90.29</v>
      </c>
      <c r="U2151" s="101">
        <v>67.010000000000005</v>
      </c>
    </row>
    <row r="2152" spans="1:21" x14ac:dyDescent="0.25">
      <c r="A2152" s="60" t="s">
        <v>4823</v>
      </c>
      <c r="B2152" s="60" t="s">
        <v>2457</v>
      </c>
      <c r="C2152" s="60" t="s">
        <v>4854</v>
      </c>
      <c r="D2152" s="94">
        <v>6</v>
      </c>
      <c r="E2152" s="60" t="s">
        <v>6464</v>
      </c>
      <c r="F2152" s="25">
        <f t="shared" si="112"/>
        <v>79.656666666666666</v>
      </c>
      <c r="G2152" s="25">
        <f t="shared" si="113"/>
        <v>6.7247500000000002</v>
      </c>
      <c r="H2152" s="32"/>
      <c r="I2152" s="31"/>
      <c r="J2152" s="25">
        <f t="shared" si="114"/>
        <v>60.0548</v>
      </c>
      <c r="K2152" s="21"/>
      <c r="L2152" s="16"/>
      <c r="M2152" s="101" t="s">
        <v>5176</v>
      </c>
      <c r="N2152" s="101">
        <v>26.225999999999999</v>
      </c>
      <c r="O2152" s="101">
        <v>0.67300000000000004</v>
      </c>
      <c r="P2152" s="101" t="s">
        <v>5176</v>
      </c>
      <c r="Q2152" s="101">
        <v>20.925000000000001</v>
      </c>
      <c r="R2152" s="101">
        <v>40.378999999999998</v>
      </c>
      <c r="S2152" s="101">
        <v>101</v>
      </c>
      <c r="T2152" s="101">
        <v>109.51</v>
      </c>
      <c r="U2152" s="101">
        <v>28.46</v>
      </c>
    </row>
    <row r="2153" spans="1:21" x14ac:dyDescent="0.25">
      <c r="A2153" s="60" t="s">
        <v>4823</v>
      </c>
      <c r="B2153" s="60" t="s">
        <v>3396</v>
      </c>
      <c r="C2153" s="60" t="s">
        <v>4839</v>
      </c>
      <c r="D2153" s="94">
        <v>4</v>
      </c>
      <c r="E2153" s="60" t="s">
        <v>5678</v>
      </c>
      <c r="F2153" s="25">
        <f t="shared" si="112"/>
        <v>79.64</v>
      </c>
      <c r="G2153" s="25">
        <f t="shared" si="113"/>
        <v>7.6922499999999996</v>
      </c>
      <c r="H2153" s="32"/>
      <c r="I2153" s="31"/>
      <c r="J2153" s="25">
        <f t="shared" si="114"/>
        <v>73.668399999999991</v>
      </c>
      <c r="K2153" s="21"/>
      <c r="L2153" s="16"/>
      <c r="M2153" s="101">
        <v>0.27400000000000002</v>
      </c>
      <c r="N2153" s="101">
        <v>3.2669999999999999</v>
      </c>
      <c r="O2153" s="101">
        <v>13.664</v>
      </c>
      <c r="P2153" s="101">
        <v>13.564</v>
      </c>
      <c r="Q2153" s="101">
        <v>36.634999999999998</v>
      </c>
      <c r="R2153" s="101">
        <v>92.787000000000006</v>
      </c>
      <c r="S2153" s="101">
        <v>8</v>
      </c>
      <c r="T2153" s="101">
        <v>95.28</v>
      </c>
      <c r="U2153" s="101">
        <v>135.63999999999999</v>
      </c>
    </row>
    <row r="2154" spans="1:21" x14ac:dyDescent="0.25">
      <c r="A2154" s="60" t="s">
        <v>4823</v>
      </c>
      <c r="B2154" s="60" t="s">
        <v>373</v>
      </c>
      <c r="C2154" s="60" t="s">
        <v>4843</v>
      </c>
      <c r="D2154" s="94">
        <v>4</v>
      </c>
      <c r="E2154" s="60" t="s">
        <v>5744</v>
      </c>
      <c r="F2154" s="25">
        <f t="shared" si="112"/>
        <v>78.896666666666661</v>
      </c>
      <c r="G2154" s="25">
        <f t="shared" si="113"/>
        <v>11247.36225</v>
      </c>
      <c r="H2154" s="32"/>
      <c r="I2154" s="31"/>
      <c r="J2154" s="25">
        <f t="shared" si="114"/>
        <v>63.459400000000002</v>
      </c>
      <c r="K2154" s="21"/>
      <c r="L2154" s="16"/>
      <c r="M2154" s="101">
        <v>9.1609999999999996</v>
      </c>
      <c r="N2154" s="101">
        <v>40.655000000000001</v>
      </c>
      <c r="O2154" s="101">
        <v>44901.273000000001</v>
      </c>
      <c r="P2154" s="101">
        <v>38.36</v>
      </c>
      <c r="Q2154" s="101">
        <v>57.737000000000002</v>
      </c>
      <c r="R2154" s="101">
        <v>22.87</v>
      </c>
      <c r="S2154" s="101">
        <v>75</v>
      </c>
      <c r="T2154" s="101">
        <v>67.34</v>
      </c>
      <c r="U2154" s="101">
        <v>94.35</v>
      </c>
    </row>
    <row r="2155" spans="1:21" x14ac:dyDescent="0.25">
      <c r="A2155" s="60" t="s">
        <v>4823</v>
      </c>
      <c r="B2155" s="60" t="s">
        <v>2333</v>
      </c>
      <c r="C2155" s="60" t="s">
        <v>4907</v>
      </c>
      <c r="D2155" s="94">
        <v>16</v>
      </c>
      <c r="E2155" s="60" t="s">
        <v>8944</v>
      </c>
      <c r="F2155" s="25">
        <f t="shared" si="112"/>
        <v>78.696666666666658</v>
      </c>
      <c r="G2155" s="25">
        <f t="shared" si="113"/>
        <v>72.973500000000001</v>
      </c>
      <c r="H2155" s="32"/>
      <c r="I2155" s="31"/>
      <c r="J2155" s="25">
        <f t="shared" si="114"/>
        <v>176.61420000000001</v>
      </c>
      <c r="K2155" s="21"/>
      <c r="L2155" s="16"/>
      <c r="M2155" s="101">
        <v>7.4880000000000004</v>
      </c>
      <c r="N2155" s="101">
        <v>182.46600000000001</v>
      </c>
      <c r="O2155" s="101">
        <v>21.87</v>
      </c>
      <c r="P2155" s="101">
        <v>80.069999999999993</v>
      </c>
      <c r="Q2155" s="101">
        <v>50.011000000000003</v>
      </c>
      <c r="R2155" s="101">
        <v>596.97</v>
      </c>
      <c r="S2155" s="101">
        <v>32</v>
      </c>
      <c r="T2155" s="101">
        <v>120.64</v>
      </c>
      <c r="U2155" s="101">
        <v>83.45</v>
      </c>
    </row>
    <row r="2156" spans="1:21" x14ac:dyDescent="0.25">
      <c r="A2156" s="60" t="s">
        <v>4823</v>
      </c>
      <c r="B2156" s="60" t="s">
        <v>780</v>
      </c>
      <c r="C2156" s="60" t="s">
        <v>4910</v>
      </c>
      <c r="D2156" s="94">
        <v>17</v>
      </c>
      <c r="E2156" s="60" t="s">
        <v>9560</v>
      </c>
      <c r="F2156" s="25">
        <f t="shared" si="112"/>
        <v>78.653333333333336</v>
      </c>
      <c r="G2156" s="25">
        <f t="shared" si="113"/>
        <v>60.039500000000004</v>
      </c>
      <c r="H2156" s="32"/>
      <c r="I2156" s="31"/>
      <c r="J2156" s="25">
        <f t="shared" si="114"/>
        <v>88.3386</v>
      </c>
      <c r="K2156" s="21"/>
      <c r="L2156" s="16"/>
      <c r="M2156" s="101">
        <v>67.239999999999995</v>
      </c>
      <c r="N2156" s="101">
        <v>15.884</v>
      </c>
      <c r="O2156" s="101">
        <v>63.942</v>
      </c>
      <c r="P2156" s="101">
        <v>93.091999999999999</v>
      </c>
      <c r="Q2156" s="101">
        <v>128.32599999999999</v>
      </c>
      <c r="R2156" s="101">
        <v>77.406999999999996</v>
      </c>
      <c r="S2156" s="101">
        <v>90</v>
      </c>
      <c r="T2156" s="101">
        <v>30.76</v>
      </c>
      <c r="U2156" s="101">
        <v>115.2</v>
      </c>
    </row>
    <row r="2157" spans="1:21" x14ac:dyDescent="0.25">
      <c r="A2157" s="60" t="s">
        <v>4823</v>
      </c>
      <c r="B2157" s="60" t="s">
        <v>1225</v>
      </c>
      <c r="C2157" s="60" t="s">
        <v>4883</v>
      </c>
      <c r="D2157" s="94">
        <v>11</v>
      </c>
      <c r="E2157" s="60" t="s">
        <v>7570</v>
      </c>
      <c r="F2157" s="25">
        <f t="shared" si="112"/>
        <v>78.600000000000009</v>
      </c>
      <c r="G2157" s="25">
        <f t="shared" si="113"/>
        <v>142.94875000000002</v>
      </c>
      <c r="H2157" s="32"/>
      <c r="I2157" s="31"/>
      <c r="J2157" s="25">
        <f t="shared" si="114"/>
        <v>126.8472</v>
      </c>
      <c r="K2157" s="21"/>
      <c r="L2157" s="16"/>
      <c r="M2157" s="101">
        <v>49.177</v>
      </c>
      <c r="N2157" s="101">
        <v>45.156999999999996</v>
      </c>
      <c r="O2157" s="101">
        <v>110.236</v>
      </c>
      <c r="P2157" s="101">
        <v>367.22500000000002</v>
      </c>
      <c r="Q2157" s="101">
        <v>319.82299999999998</v>
      </c>
      <c r="R2157" s="101">
        <v>78.613</v>
      </c>
      <c r="S2157" s="101">
        <v>73</v>
      </c>
      <c r="T2157" s="101">
        <v>90.51</v>
      </c>
      <c r="U2157" s="101">
        <v>72.290000000000006</v>
      </c>
    </row>
    <row r="2158" spans="1:21" x14ac:dyDescent="0.25">
      <c r="A2158" s="60" t="s">
        <v>4823</v>
      </c>
      <c r="B2158" s="60" t="s">
        <v>2191</v>
      </c>
      <c r="C2158" s="60" t="s">
        <v>4832</v>
      </c>
      <c r="D2158" s="94">
        <v>2</v>
      </c>
      <c r="E2158" s="60" t="s">
        <v>5509</v>
      </c>
      <c r="F2158" s="25">
        <f t="shared" si="112"/>
        <v>78.48</v>
      </c>
      <c r="G2158" s="25">
        <f t="shared" si="113"/>
        <v>50.627999999999993</v>
      </c>
      <c r="H2158" s="32"/>
      <c r="I2158" s="31"/>
      <c r="J2158" s="25">
        <f t="shared" si="114"/>
        <v>77.303399999999996</v>
      </c>
      <c r="K2158" s="21"/>
      <c r="L2158" s="16"/>
      <c r="M2158" s="101">
        <v>35.979999999999997</v>
      </c>
      <c r="N2158" s="101">
        <v>31.693000000000001</v>
      </c>
      <c r="O2158" s="101">
        <v>82.096999999999994</v>
      </c>
      <c r="P2158" s="101">
        <v>52.741999999999997</v>
      </c>
      <c r="Q2158" s="101">
        <v>98.263000000000005</v>
      </c>
      <c r="R2158" s="101">
        <v>52.814</v>
      </c>
      <c r="S2158" s="101">
        <v>94</v>
      </c>
      <c r="T2158" s="101">
        <v>71.010000000000005</v>
      </c>
      <c r="U2158" s="101">
        <v>70.430000000000007</v>
      </c>
    </row>
    <row r="2159" spans="1:21" x14ac:dyDescent="0.25">
      <c r="A2159" s="60" t="s">
        <v>4823</v>
      </c>
      <c r="B2159" s="60" t="s">
        <v>2281</v>
      </c>
      <c r="C2159" s="60" t="s">
        <v>4883</v>
      </c>
      <c r="D2159" s="94">
        <v>11</v>
      </c>
      <c r="E2159" s="60" t="s">
        <v>7567</v>
      </c>
      <c r="F2159" s="25">
        <f t="shared" si="112"/>
        <v>78.28</v>
      </c>
      <c r="G2159" s="25">
        <f t="shared" si="113"/>
        <v>19.216749999999998</v>
      </c>
      <c r="H2159" s="32"/>
      <c r="I2159" s="31"/>
      <c r="J2159" s="25">
        <f t="shared" si="114"/>
        <v>56.818799999999996</v>
      </c>
      <c r="K2159" s="21"/>
      <c r="L2159" s="16"/>
      <c r="M2159" s="101">
        <v>7.7670000000000003</v>
      </c>
      <c r="N2159" s="101">
        <v>13.541</v>
      </c>
      <c r="O2159" s="101">
        <v>38.76</v>
      </c>
      <c r="P2159" s="101">
        <v>16.798999999999999</v>
      </c>
      <c r="Q2159" s="101">
        <v>15.269</v>
      </c>
      <c r="R2159" s="101">
        <v>33.984999999999999</v>
      </c>
      <c r="S2159" s="101">
        <v>18</v>
      </c>
      <c r="T2159" s="101">
        <v>97.62</v>
      </c>
      <c r="U2159" s="101">
        <v>119.22</v>
      </c>
    </row>
    <row r="2160" spans="1:21" x14ac:dyDescent="0.25">
      <c r="A2160" s="60" t="s">
        <v>4823</v>
      </c>
      <c r="B2160" s="60" t="s">
        <v>1577</v>
      </c>
      <c r="C2160" s="60" t="s">
        <v>4907</v>
      </c>
      <c r="D2160" s="94">
        <v>16</v>
      </c>
      <c r="E2160" s="60" t="s">
        <v>8895</v>
      </c>
      <c r="F2160" s="25">
        <f t="shared" si="112"/>
        <v>78.17</v>
      </c>
      <c r="G2160" s="25">
        <f t="shared" si="113"/>
        <v>80.141000000000005</v>
      </c>
      <c r="H2160" s="32"/>
      <c r="I2160" s="31"/>
      <c r="J2160" s="25">
        <f t="shared" si="114"/>
        <v>160.81059999999999</v>
      </c>
      <c r="K2160" s="21"/>
      <c r="L2160" s="16"/>
      <c r="M2160" s="101">
        <v>73.968999999999994</v>
      </c>
      <c r="N2160" s="101">
        <v>54.636000000000003</v>
      </c>
      <c r="O2160" s="101">
        <v>90.962000000000003</v>
      </c>
      <c r="P2160" s="101">
        <v>100.997</v>
      </c>
      <c r="Q2160" s="101">
        <v>433.4</v>
      </c>
      <c r="R2160" s="101">
        <v>136.143</v>
      </c>
      <c r="S2160" s="101">
        <v>113</v>
      </c>
      <c r="T2160" s="101">
        <v>83.68</v>
      </c>
      <c r="U2160" s="101">
        <v>37.83</v>
      </c>
    </row>
    <row r="2161" spans="1:21" x14ac:dyDescent="0.25">
      <c r="A2161" s="60" t="s">
        <v>4823</v>
      </c>
      <c r="B2161" s="60" t="s">
        <v>1715</v>
      </c>
      <c r="C2161" s="60" t="s">
        <v>4913</v>
      </c>
      <c r="D2161" s="94">
        <v>18</v>
      </c>
      <c r="E2161" s="60" t="s">
        <v>9754</v>
      </c>
      <c r="F2161" s="25">
        <f t="shared" si="112"/>
        <v>78.05</v>
      </c>
      <c r="G2161" s="25">
        <f t="shared" si="113"/>
        <v>92.225999999999999</v>
      </c>
      <c r="H2161" s="32"/>
      <c r="I2161" s="31"/>
      <c r="J2161" s="25">
        <f t="shared" si="114"/>
        <v>73.325600000000009</v>
      </c>
      <c r="K2161" s="21"/>
      <c r="L2161" s="16"/>
      <c r="M2161" s="101">
        <v>51.061</v>
      </c>
      <c r="N2161" s="101">
        <v>56.284999999999997</v>
      </c>
      <c r="O2161" s="101">
        <v>201.374</v>
      </c>
      <c r="P2161" s="101">
        <v>60.183999999999997</v>
      </c>
      <c r="Q2161" s="101">
        <v>86.308999999999997</v>
      </c>
      <c r="R2161" s="101">
        <v>46.168999999999997</v>
      </c>
      <c r="S2161" s="101">
        <v>54</v>
      </c>
      <c r="T2161" s="101">
        <v>67.11</v>
      </c>
      <c r="U2161" s="101">
        <v>113.04</v>
      </c>
    </row>
    <row r="2162" spans="1:21" x14ac:dyDescent="0.25">
      <c r="A2162" s="60" t="s">
        <v>4823</v>
      </c>
      <c r="B2162" s="60" t="s">
        <v>2031</v>
      </c>
      <c r="C2162" s="60" t="s">
        <v>4891</v>
      </c>
      <c r="D2162" s="94">
        <v>12</v>
      </c>
      <c r="E2162" s="60" t="s">
        <v>7953</v>
      </c>
      <c r="F2162" s="25">
        <f t="shared" si="112"/>
        <v>77.996666666666655</v>
      </c>
      <c r="G2162" s="25">
        <f t="shared" si="113"/>
        <v>3.3047500000000003</v>
      </c>
      <c r="H2162" s="32"/>
      <c r="I2162" s="31"/>
      <c r="J2162" s="25">
        <f t="shared" si="114"/>
        <v>47.540199999999992</v>
      </c>
      <c r="K2162" s="21"/>
      <c r="L2162" s="16"/>
      <c r="M2162" s="101">
        <v>4.9000000000000002E-2</v>
      </c>
      <c r="N2162" s="101">
        <v>3.24</v>
      </c>
      <c r="O2162" s="101">
        <v>0.69299999999999995</v>
      </c>
      <c r="P2162" s="101">
        <v>9.2370000000000001</v>
      </c>
      <c r="Q2162" s="101">
        <v>1.5589999999999999</v>
      </c>
      <c r="R2162" s="101">
        <v>2.1520000000000001</v>
      </c>
      <c r="S2162" s="101">
        <v>1</v>
      </c>
      <c r="T2162" s="101">
        <v>64.069999999999993</v>
      </c>
      <c r="U2162" s="101">
        <v>168.92</v>
      </c>
    </row>
    <row r="2163" spans="1:21" x14ac:dyDescent="0.25">
      <c r="A2163" s="60" t="s">
        <v>4823</v>
      </c>
      <c r="B2163" s="60" t="s">
        <v>3753</v>
      </c>
      <c r="C2163" s="60" t="s">
        <v>4908</v>
      </c>
      <c r="D2163" s="94">
        <v>16</v>
      </c>
      <c r="E2163" s="60" t="s">
        <v>9361</v>
      </c>
      <c r="F2163" s="25">
        <f t="shared" si="112"/>
        <v>77.506666666666675</v>
      </c>
      <c r="G2163" s="25">
        <f t="shared" si="113"/>
        <v>2.6995</v>
      </c>
      <c r="H2163" s="32"/>
      <c r="I2163" s="31"/>
      <c r="J2163" s="25">
        <f t="shared" si="114"/>
        <v>89.360200000000006</v>
      </c>
      <c r="K2163" s="21"/>
      <c r="L2163" s="16"/>
      <c r="M2163" s="101">
        <v>6.923</v>
      </c>
      <c r="N2163" s="101">
        <v>0.63300000000000001</v>
      </c>
      <c r="O2163" s="101">
        <v>0.48</v>
      </c>
      <c r="P2163" s="101">
        <v>2.762</v>
      </c>
      <c r="Q2163" s="101">
        <v>0.51300000000000001</v>
      </c>
      <c r="R2163" s="101">
        <v>213.768</v>
      </c>
      <c r="S2163" s="101">
        <v>1</v>
      </c>
      <c r="T2163" s="101">
        <v>4.5199999999999996</v>
      </c>
      <c r="U2163" s="101">
        <v>227</v>
      </c>
    </row>
    <row r="2164" spans="1:21" x14ac:dyDescent="0.25">
      <c r="A2164" s="60" t="s">
        <v>4823</v>
      </c>
      <c r="B2164" s="60" t="s">
        <v>954</v>
      </c>
      <c r="C2164" s="60" t="s">
        <v>4861</v>
      </c>
      <c r="D2164" s="94">
        <v>6</v>
      </c>
      <c r="E2164" s="60" t="s">
        <v>6665</v>
      </c>
      <c r="F2164" s="25">
        <f t="shared" si="112"/>
        <v>77.486666666666665</v>
      </c>
      <c r="G2164" s="25">
        <f t="shared" si="113"/>
        <v>65.881999999999991</v>
      </c>
      <c r="H2164" s="32"/>
      <c r="I2164" s="31"/>
      <c r="J2164" s="25">
        <f t="shared" si="114"/>
        <v>73.595600000000005</v>
      </c>
      <c r="K2164" s="21"/>
      <c r="L2164" s="16"/>
      <c r="M2164" s="101">
        <v>64.271000000000001</v>
      </c>
      <c r="N2164" s="101">
        <v>57.244999999999997</v>
      </c>
      <c r="O2164" s="101">
        <v>65.11</v>
      </c>
      <c r="P2164" s="101">
        <v>76.902000000000001</v>
      </c>
      <c r="Q2164" s="101">
        <v>67.763000000000005</v>
      </c>
      <c r="R2164" s="101">
        <v>67.754999999999995</v>
      </c>
      <c r="S2164" s="101">
        <v>93</v>
      </c>
      <c r="T2164" s="101">
        <v>65.97</v>
      </c>
      <c r="U2164" s="101">
        <v>73.489999999999995</v>
      </c>
    </row>
    <row r="2165" spans="1:21" x14ac:dyDescent="0.25">
      <c r="A2165" s="60" t="s">
        <v>4823</v>
      </c>
      <c r="B2165" s="60" t="s">
        <v>2531</v>
      </c>
      <c r="C2165" s="60" t="s">
        <v>4906</v>
      </c>
      <c r="D2165" s="94">
        <v>15</v>
      </c>
      <c r="E2165" s="60" t="s">
        <v>8649</v>
      </c>
      <c r="F2165" s="25">
        <f t="shared" si="112"/>
        <v>77.426666666666662</v>
      </c>
      <c r="G2165" s="25">
        <f t="shared" si="113"/>
        <v>41.201750000000004</v>
      </c>
      <c r="H2165" s="32"/>
      <c r="I2165" s="31"/>
      <c r="J2165" s="25">
        <f t="shared" si="114"/>
        <v>77.136600000000001</v>
      </c>
      <c r="K2165" s="21"/>
      <c r="L2165" s="16"/>
      <c r="M2165" s="101">
        <v>26.824000000000002</v>
      </c>
      <c r="N2165" s="101">
        <v>50.154000000000003</v>
      </c>
      <c r="O2165" s="101">
        <v>48.277999999999999</v>
      </c>
      <c r="P2165" s="101">
        <v>39.551000000000002</v>
      </c>
      <c r="Q2165" s="101">
        <v>70.706999999999994</v>
      </c>
      <c r="R2165" s="101">
        <v>82.695999999999998</v>
      </c>
      <c r="S2165" s="101">
        <v>54</v>
      </c>
      <c r="T2165" s="101">
        <v>49.29</v>
      </c>
      <c r="U2165" s="101">
        <v>128.99</v>
      </c>
    </row>
    <row r="2166" spans="1:21" x14ac:dyDescent="0.25">
      <c r="A2166" s="60" t="s">
        <v>4823</v>
      </c>
      <c r="B2166" s="60" t="s">
        <v>1985</v>
      </c>
      <c r="C2166" s="60" t="s">
        <v>4851</v>
      </c>
      <c r="D2166" s="94">
        <v>6</v>
      </c>
      <c r="E2166" s="60" t="s">
        <v>6022</v>
      </c>
      <c r="F2166" s="25">
        <f t="shared" si="112"/>
        <v>77.073333333333323</v>
      </c>
      <c r="G2166" s="25">
        <f t="shared" si="113"/>
        <v>95.941000000000003</v>
      </c>
      <c r="H2166" s="32"/>
      <c r="I2166" s="31"/>
      <c r="J2166" s="25">
        <f t="shared" si="114"/>
        <v>68.909399999999991</v>
      </c>
      <c r="K2166" s="21"/>
      <c r="L2166" s="16"/>
      <c r="M2166" s="101">
        <v>41.015000000000001</v>
      </c>
      <c r="N2166" s="101">
        <v>71.998000000000005</v>
      </c>
      <c r="O2166" s="101">
        <v>122.337</v>
      </c>
      <c r="P2166" s="101">
        <v>148.41399999999999</v>
      </c>
      <c r="Q2166" s="101">
        <v>36.853000000000002</v>
      </c>
      <c r="R2166" s="101">
        <v>76.474000000000004</v>
      </c>
      <c r="S2166" s="101">
        <v>80</v>
      </c>
      <c r="T2166" s="101">
        <v>65.709999999999994</v>
      </c>
      <c r="U2166" s="101">
        <v>85.51</v>
      </c>
    </row>
    <row r="2167" spans="1:21" x14ac:dyDescent="0.25">
      <c r="A2167" s="60" t="s">
        <v>4823</v>
      </c>
      <c r="B2167" s="60" t="s">
        <v>737</v>
      </c>
      <c r="C2167" s="60" t="s">
        <v>4828</v>
      </c>
      <c r="D2167" s="94">
        <v>1</v>
      </c>
      <c r="E2167" s="60" t="s">
        <v>5367</v>
      </c>
      <c r="F2167" s="25">
        <f t="shared" si="112"/>
        <v>76.92</v>
      </c>
      <c r="G2167" s="25">
        <f t="shared" si="113"/>
        <v>21.039000000000001</v>
      </c>
      <c r="H2167" s="32"/>
      <c r="I2167" s="31"/>
      <c r="J2167" s="25">
        <f t="shared" si="114"/>
        <v>49.383400000000009</v>
      </c>
      <c r="K2167" s="21"/>
      <c r="L2167" s="16"/>
      <c r="M2167" s="101" t="s">
        <v>5176</v>
      </c>
      <c r="N2167" s="101">
        <v>3.3759999999999999</v>
      </c>
      <c r="O2167" s="101">
        <v>36.084000000000003</v>
      </c>
      <c r="P2167" s="101">
        <v>44.695999999999998</v>
      </c>
      <c r="Q2167" s="101">
        <v>3.0870000000000002</v>
      </c>
      <c r="R2167" s="101">
        <v>13.07</v>
      </c>
      <c r="S2167" s="101">
        <v>32</v>
      </c>
      <c r="T2167" s="101">
        <v>93.22</v>
      </c>
      <c r="U2167" s="101">
        <v>105.54</v>
      </c>
    </row>
    <row r="2168" spans="1:21" x14ac:dyDescent="0.25">
      <c r="A2168" s="60" t="s">
        <v>4823</v>
      </c>
      <c r="B2168" s="60" t="s">
        <v>2723</v>
      </c>
      <c r="C2168" s="60" t="s">
        <v>4886</v>
      </c>
      <c r="D2168" s="94">
        <v>11</v>
      </c>
      <c r="E2168" s="60" t="s">
        <v>7795</v>
      </c>
      <c r="F2168" s="25">
        <f t="shared" si="112"/>
        <v>76.913333333333341</v>
      </c>
      <c r="G2168" s="25">
        <f t="shared" si="113"/>
        <v>31.974249999999998</v>
      </c>
      <c r="H2168" s="32"/>
      <c r="I2168" s="31"/>
      <c r="J2168" s="25">
        <f t="shared" si="114"/>
        <v>59.284000000000006</v>
      </c>
      <c r="K2168" s="21"/>
      <c r="L2168" s="16"/>
      <c r="M2168" s="101">
        <v>15.343999999999999</v>
      </c>
      <c r="N2168" s="101">
        <v>27.225000000000001</v>
      </c>
      <c r="O2168" s="101">
        <v>47.488999999999997</v>
      </c>
      <c r="P2168" s="101">
        <v>37.838999999999999</v>
      </c>
      <c r="Q2168" s="101">
        <v>34.1</v>
      </c>
      <c r="R2168" s="101">
        <v>31.58</v>
      </c>
      <c r="S2168" s="101">
        <v>49</v>
      </c>
      <c r="T2168" s="101">
        <v>47.49</v>
      </c>
      <c r="U2168" s="101">
        <v>134.25</v>
      </c>
    </row>
    <row r="2169" spans="1:21" x14ac:dyDescent="0.25">
      <c r="A2169" s="60" t="s">
        <v>4823</v>
      </c>
      <c r="B2169" s="60" t="s">
        <v>1537</v>
      </c>
      <c r="C2169" s="60" t="s">
        <v>4825</v>
      </c>
      <c r="D2169" s="94">
        <v>1</v>
      </c>
      <c r="E2169" s="60" t="s">
        <v>5247</v>
      </c>
      <c r="F2169" s="25">
        <f t="shared" si="112"/>
        <v>76.833333333333329</v>
      </c>
      <c r="G2169" s="25">
        <f t="shared" si="113"/>
        <v>139.12449999999998</v>
      </c>
      <c r="H2169" s="32"/>
      <c r="I2169" s="31"/>
      <c r="J2169" s="25">
        <f t="shared" si="114"/>
        <v>56.8874</v>
      </c>
      <c r="K2169" s="21"/>
      <c r="L2169" s="16"/>
      <c r="M2169" s="101">
        <v>17.257000000000001</v>
      </c>
      <c r="N2169" s="101">
        <v>60.835000000000001</v>
      </c>
      <c r="O2169" s="101">
        <v>456.053</v>
      </c>
      <c r="P2169" s="101">
        <v>22.353000000000002</v>
      </c>
      <c r="Q2169" s="101">
        <v>9.0960000000000001</v>
      </c>
      <c r="R2169" s="101">
        <v>44.841000000000001</v>
      </c>
      <c r="S2169" s="101">
        <v>42</v>
      </c>
      <c r="T2169" s="101">
        <v>120.88</v>
      </c>
      <c r="U2169" s="101">
        <v>67.62</v>
      </c>
    </row>
    <row r="2170" spans="1:21" x14ac:dyDescent="0.25">
      <c r="A2170" s="60" t="s">
        <v>4823</v>
      </c>
      <c r="B2170" s="60" t="s">
        <v>628</v>
      </c>
      <c r="C2170" s="60" t="s">
        <v>4896</v>
      </c>
      <c r="D2170" s="94">
        <v>15</v>
      </c>
      <c r="E2170" s="60" t="s">
        <v>8163</v>
      </c>
      <c r="F2170" s="25">
        <f t="shared" si="112"/>
        <v>76.686666666666667</v>
      </c>
      <c r="G2170" s="25">
        <f t="shared" si="113"/>
        <v>80.10275</v>
      </c>
      <c r="H2170" s="32"/>
      <c r="I2170" s="31"/>
      <c r="J2170" s="25">
        <f t="shared" si="114"/>
        <v>67.247199999999992</v>
      </c>
      <c r="K2170" s="21"/>
      <c r="L2170" s="16"/>
      <c r="M2170" s="101" t="s">
        <v>5176</v>
      </c>
      <c r="N2170" s="101">
        <v>117.616</v>
      </c>
      <c r="O2170" s="101">
        <v>4.6840000000000002</v>
      </c>
      <c r="P2170" s="101">
        <v>198.11099999999999</v>
      </c>
      <c r="Q2170" s="101">
        <v>15.682</v>
      </c>
      <c r="R2170" s="101">
        <v>90.494</v>
      </c>
      <c r="S2170" s="101">
        <v>181</v>
      </c>
      <c r="T2170" s="101">
        <v>21</v>
      </c>
      <c r="U2170" s="101">
        <v>28.06</v>
      </c>
    </row>
    <row r="2171" spans="1:21" x14ac:dyDescent="0.25">
      <c r="A2171" s="60" t="s">
        <v>4823</v>
      </c>
      <c r="B2171" s="60" t="s">
        <v>2726</v>
      </c>
      <c r="C2171" s="60" t="s">
        <v>4910</v>
      </c>
      <c r="D2171" s="94">
        <v>17</v>
      </c>
      <c r="E2171" s="60" t="s">
        <v>9547</v>
      </c>
      <c r="F2171" s="25">
        <f t="shared" si="112"/>
        <v>76.679999999999993</v>
      </c>
      <c r="G2171" s="25">
        <f t="shared" si="113"/>
        <v>95.59</v>
      </c>
      <c r="H2171" s="32"/>
      <c r="I2171" s="31"/>
      <c r="J2171" s="25">
        <f t="shared" si="114"/>
        <v>48.738199999999992</v>
      </c>
      <c r="K2171" s="21"/>
      <c r="L2171" s="16"/>
      <c r="M2171" s="101">
        <v>56.698</v>
      </c>
      <c r="N2171" s="101">
        <v>196.149</v>
      </c>
      <c r="O2171" s="101">
        <v>91.704999999999998</v>
      </c>
      <c r="P2171" s="101">
        <v>37.808</v>
      </c>
      <c r="Q2171" s="101">
        <v>4.6269999999999998</v>
      </c>
      <c r="R2171" s="101">
        <v>9.0239999999999991</v>
      </c>
      <c r="S2171" s="101">
        <v>55</v>
      </c>
      <c r="T2171" s="101">
        <v>29.87</v>
      </c>
      <c r="U2171" s="101">
        <v>145.16999999999999</v>
      </c>
    </row>
    <row r="2172" spans="1:21" x14ac:dyDescent="0.25">
      <c r="A2172" s="60" t="s">
        <v>4823</v>
      </c>
      <c r="B2172" s="60" t="s">
        <v>2526</v>
      </c>
      <c r="C2172" s="60" t="s">
        <v>4861</v>
      </c>
      <c r="D2172" s="94">
        <v>6</v>
      </c>
      <c r="E2172" s="60" t="s">
        <v>6683</v>
      </c>
      <c r="F2172" s="25">
        <f t="shared" si="112"/>
        <v>76.643333333333331</v>
      </c>
      <c r="G2172" s="25">
        <f t="shared" si="113"/>
        <v>13.251999999999999</v>
      </c>
      <c r="H2172" s="32"/>
      <c r="I2172" s="31"/>
      <c r="J2172" s="25">
        <f t="shared" si="114"/>
        <v>51.445399999999992</v>
      </c>
      <c r="K2172" s="21"/>
      <c r="L2172" s="16"/>
      <c r="M2172" s="101">
        <v>4.6970000000000001</v>
      </c>
      <c r="N2172" s="101">
        <v>14.565</v>
      </c>
      <c r="O2172" s="101">
        <v>19.79</v>
      </c>
      <c r="P2172" s="101">
        <v>13.956</v>
      </c>
      <c r="Q2172" s="101">
        <v>15.49</v>
      </c>
      <c r="R2172" s="101">
        <v>11.807</v>
      </c>
      <c r="S2172" s="101">
        <v>68</v>
      </c>
      <c r="T2172" s="101">
        <v>7.4</v>
      </c>
      <c r="U2172" s="101">
        <v>154.53</v>
      </c>
    </row>
    <row r="2173" spans="1:21" x14ac:dyDescent="0.25">
      <c r="A2173" s="60" t="s">
        <v>4823</v>
      </c>
      <c r="B2173" s="60" t="s">
        <v>3418</v>
      </c>
      <c r="C2173" s="60" t="s">
        <v>4825</v>
      </c>
      <c r="D2173" s="94">
        <v>1</v>
      </c>
      <c r="E2173" s="60" t="s">
        <v>5239</v>
      </c>
      <c r="F2173" s="25">
        <f t="shared" si="112"/>
        <v>76.55</v>
      </c>
      <c r="G2173" s="25">
        <f t="shared" si="113"/>
        <v>0.22025</v>
      </c>
      <c r="H2173" s="32"/>
      <c r="I2173" s="31"/>
      <c r="J2173" s="25">
        <f t="shared" si="114"/>
        <v>45.944600000000001</v>
      </c>
      <c r="K2173" s="21"/>
      <c r="L2173" s="16"/>
      <c r="M2173" s="101" t="s">
        <v>5176</v>
      </c>
      <c r="N2173" s="101" t="s">
        <v>5176</v>
      </c>
      <c r="O2173" s="101" t="s">
        <v>5176</v>
      </c>
      <c r="P2173" s="101">
        <v>0.88100000000000001</v>
      </c>
      <c r="Q2173" s="101">
        <v>7.2999999999999995E-2</v>
      </c>
      <c r="R2173" s="101" t="s">
        <v>5176</v>
      </c>
      <c r="S2173" s="101" t="s">
        <v>5176</v>
      </c>
      <c r="T2173" s="101">
        <v>0.25</v>
      </c>
      <c r="U2173" s="101">
        <v>229.4</v>
      </c>
    </row>
    <row r="2174" spans="1:21" x14ac:dyDescent="0.25">
      <c r="A2174" s="60" t="s">
        <v>4823</v>
      </c>
      <c r="B2174" s="60" t="s">
        <v>2774</v>
      </c>
      <c r="C2174" s="60" t="s">
        <v>4879</v>
      </c>
      <c r="D2174" s="94">
        <v>11</v>
      </c>
      <c r="E2174" s="60" t="s">
        <v>7446</v>
      </c>
      <c r="F2174" s="25">
        <f t="shared" si="112"/>
        <v>76.273333333333326</v>
      </c>
      <c r="G2174" s="25">
        <f t="shared" si="113"/>
        <v>3.3952499999999999</v>
      </c>
      <c r="H2174" s="32"/>
      <c r="I2174" s="31"/>
      <c r="J2174" s="25">
        <f t="shared" si="114"/>
        <v>46.875</v>
      </c>
      <c r="K2174" s="21"/>
      <c r="L2174" s="16"/>
      <c r="M2174" s="101">
        <v>8.2050000000000001</v>
      </c>
      <c r="N2174" s="101">
        <v>5.2530000000000001</v>
      </c>
      <c r="O2174" s="101" t="s">
        <v>5176</v>
      </c>
      <c r="P2174" s="101">
        <v>0.123</v>
      </c>
      <c r="Q2174" s="101">
        <v>0.11700000000000001</v>
      </c>
      <c r="R2174" s="101">
        <v>5.4379999999999997</v>
      </c>
      <c r="S2174" s="101">
        <v>19</v>
      </c>
      <c r="T2174" s="101">
        <v>27.14</v>
      </c>
      <c r="U2174" s="101">
        <v>182.68</v>
      </c>
    </row>
    <row r="2175" spans="1:21" x14ac:dyDescent="0.25">
      <c r="A2175" s="60" t="s">
        <v>4823</v>
      </c>
      <c r="B2175" s="60" t="s">
        <v>2296</v>
      </c>
      <c r="C2175" s="60" t="s">
        <v>4905</v>
      </c>
      <c r="D2175" s="94">
        <v>15</v>
      </c>
      <c r="E2175" s="60" t="s">
        <v>8636</v>
      </c>
      <c r="F2175" s="25">
        <f t="shared" si="112"/>
        <v>76.156666666666666</v>
      </c>
      <c r="G2175" s="25">
        <f t="shared" si="113"/>
        <v>59.590250000000005</v>
      </c>
      <c r="H2175" s="32"/>
      <c r="I2175" s="31"/>
      <c r="J2175" s="25">
        <f t="shared" si="114"/>
        <v>60.647199999999998</v>
      </c>
      <c r="K2175" s="21"/>
      <c r="L2175" s="16"/>
      <c r="M2175" s="101">
        <v>123.248</v>
      </c>
      <c r="N2175" s="101">
        <v>17.588000000000001</v>
      </c>
      <c r="O2175" s="101">
        <v>24.602</v>
      </c>
      <c r="P2175" s="101">
        <v>72.923000000000002</v>
      </c>
      <c r="Q2175" s="101">
        <v>52.103000000000002</v>
      </c>
      <c r="R2175" s="101">
        <v>22.663</v>
      </c>
      <c r="S2175" s="101">
        <v>41</v>
      </c>
      <c r="T2175" s="101">
        <v>66.62</v>
      </c>
      <c r="U2175" s="101">
        <v>120.85</v>
      </c>
    </row>
    <row r="2176" spans="1:21" x14ac:dyDescent="0.25">
      <c r="A2176" s="60" t="s">
        <v>4823</v>
      </c>
      <c r="B2176" s="60" t="s">
        <v>2200</v>
      </c>
      <c r="C2176" s="60" t="s">
        <v>4872</v>
      </c>
      <c r="D2176" s="94">
        <v>10</v>
      </c>
      <c r="E2176" s="60" t="s">
        <v>7120</v>
      </c>
      <c r="F2176" s="25">
        <f t="shared" si="112"/>
        <v>76.053333333333327</v>
      </c>
      <c r="G2176" s="25">
        <f t="shared" si="113"/>
        <v>50.535250000000005</v>
      </c>
      <c r="H2176" s="32"/>
      <c r="I2176" s="31"/>
      <c r="J2176" s="25">
        <f t="shared" si="114"/>
        <v>70.153999999999996</v>
      </c>
      <c r="K2176" s="21"/>
      <c r="L2176" s="16"/>
      <c r="M2176" s="101">
        <v>1.577</v>
      </c>
      <c r="N2176" s="101">
        <v>45.408000000000001</v>
      </c>
      <c r="O2176" s="101">
        <v>55.747999999999998</v>
      </c>
      <c r="P2176" s="101">
        <v>99.408000000000001</v>
      </c>
      <c r="Q2176" s="101">
        <v>57.366</v>
      </c>
      <c r="R2176" s="101">
        <v>65.244</v>
      </c>
      <c r="S2176" s="101">
        <v>38</v>
      </c>
      <c r="T2176" s="101">
        <v>128.44999999999999</v>
      </c>
      <c r="U2176" s="101">
        <v>61.71</v>
      </c>
    </row>
    <row r="2177" spans="1:21" x14ac:dyDescent="0.25">
      <c r="A2177" s="60" t="s">
        <v>4823</v>
      </c>
      <c r="B2177" s="60" t="s">
        <v>2045</v>
      </c>
      <c r="C2177" s="60" t="s">
        <v>4907</v>
      </c>
      <c r="D2177" s="94">
        <v>16</v>
      </c>
      <c r="E2177" s="60" t="s">
        <v>9088</v>
      </c>
      <c r="F2177" s="25">
        <f t="shared" si="112"/>
        <v>76.00333333333333</v>
      </c>
      <c r="G2177" s="25">
        <f t="shared" si="113"/>
        <v>51.325499999999998</v>
      </c>
      <c r="H2177" s="32"/>
      <c r="I2177" s="31"/>
      <c r="J2177" s="25">
        <f t="shared" si="114"/>
        <v>69.951599999999999</v>
      </c>
      <c r="K2177" s="21"/>
      <c r="L2177" s="16"/>
      <c r="M2177" s="101">
        <v>33.941000000000003</v>
      </c>
      <c r="N2177" s="101">
        <v>58.619</v>
      </c>
      <c r="O2177" s="101">
        <v>70.942999999999998</v>
      </c>
      <c r="P2177" s="101">
        <v>41.798999999999999</v>
      </c>
      <c r="Q2177" s="101">
        <v>51.838000000000001</v>
      </c>
      <c r="R2177" s="101">
        <v>69.91</v>
      </c>
      <c r="S2177" s="101">
        <v>66</v>
      </c>
      <c r="T2177" s="101">
        <v>67.94</v>
      </c>
      <c r="U2177" s="101">
        <v>94.07</v>
      </c>
    </row>
    <row r="2178" spans="1:21" x14ac:dyDescent="0.25">
      <c r="A2178" s="60" t="s">
        <v>4823</v>
      </c>
      <c r="B2178" s="60" t="s">
        <v>980</v>
      </c>
      <c r="C2178" s="60" t="s">
        <v>4907</v>
      </c>
      <c r="D2178" s="94">
        <v>16</v>
      </c>
      <c r="E2178" s="60" t="s">
        <v>8772</v>
      </c>
      <c r="F2178" s="25">
        <f t="shared" si="112"/>
        <v>75.953333333333333</v>
      </c>
      <c r="G2178" s="25">
        <f t="shared" si="113"/>
        <v>61.470249999999993</v>
      </c>
      <c r="H2178" s="32"/>
      <c r="I2178" s="31"/>
      <c r="J2178" s="25">
        <f t="shared" si="114"/>
        <v>69.445400000000006</v>
      </c>
      <c r="K2178" s="21"/>
      <c r="L2178" s="16"/>
      <c r="M2178" s="101">
        <v>86.694999999999993</v>
      </c>
      <c r="N2178" s="101">
        <v>71.123000000000005</v>
      </c>
      <c r="O2178" s="101">
        <v>63.884999999999998</v>
      </c>
      <c r="P2178" s="101">
        <v>24.178000000000001</v>
      </c>
      <c r="Q2178" s="101">
        <v>11.09</v>
      </c>
      <c r="R2178" s="101">
        <v>108.277</v>
      </c>
      <c r="S2178" s="101">
        <v>49</v>
      </c>
      <c r="T2178" s="101">
        <v>82.24</v>
      </c>
      <c r="U2178" s="101">
        <v>96.62</v>
      </c>
    </row>
    <row r="2179" spans="1:21" x14ac:dyDescent="0.25">
      <c r="A2179" s="60" t="s">
        <v>4823</v>
      </c>
      <c r="B2179" s="60" t="s">
        <v>2906</v>
      </c>
      <c r="C2179" s="60" t="s">
        <v>4886</v>
      </c>
      <c r="D2179" s="94">
        <v>11</v>
      </c>
      <c r="E2179" s="60" t="s">
        <v>7755</v>
      </c>
      <c r="F2179" s="25">
        <f t="shared" si="112"/>
        <v>75.86666666666666</v>
      </c>
      <c r="G2179" s="25">
        <f t="shared" si="113"/>
        <v>24.653749999999999</v>
      </c>
      <c r="H2179" s="32"/>
      <c r="I2179" s="31"/>
      <c r="J2179" s="25">
        <f t="shared" si="114"/>
        <v>59.802399999999999</v>
      </c>
      <c r="K2179" s="21"/>
      <c r="L2179" s="16"/>
      <c r="M2179" s="101">
        <v>0.50700000000000001</v>
      </c>
      <c r="N2179" s="101">
        <v>38.719000000000001</v>
      </c>
      <c r="O2179" s="101">
        <v>45.034999999999997</v>
      </c>
      <c r="P2179" s="101">
        <v>14.353999999999999</v>
      </c>
      <c r="Q2179" s="101">
        <v>11.71</v>
      </c>
      <c r="R2179" s="101">
        <v>59.701999999999998</v>
      </c>
      <c r="S2179" s="101">
        <v>161</v>
      </c>
      <c r="T2179" s="101">
        <v>62.6</v>
      </c>
      <c r="U2179" s="101">
        <v>4</v>
      </c>
    </row>
    <row r="2180" spans="1:21" x14ac:dyDescent="0.25">
      <c r="A2180" s="60" t="s">
        <v>4823</v>
      </c>
      <c r="B2180" s="60" t="s">
        <v>3507</v>
      </c>
      <c r="C2180" s="60" t="s">
        <v>4860</v>
      </c>
      <c r="D2180" s="94">
        <v>6</v>
      </c>
      <c r="E2180" s="60" t="s">
        <v>6601</v>
      </c>
      <c r="F2180" s="25">
        <f t="shared" si="112"/>
        <v>75.703333333333333</v>
      </c>
      <c r="G2180" s="25">
        <f t="shared" si="113"/>
        <v>6.60825</v>
      </c>
      <c r="H2180" s="32"/>
      <c r="I2180" s="31"/>
      <c r="J2180" s="25">
        <f t="shared" si="114"/>
        <v>46.667999999999999</v>
      </c>
      <c r="K2180" s="21"/>
      <c r="L2180" s="16"/>
      <c r="M2180" s="101">
        <v>6.0339999999999998</v>
      </c>
      <c r="N2180" s="101">
        <v>10.019</v>
      </c>
      <c r="O2180" s="101">
        <v>7.3040000000000003</v>
      </c>
      <c r="P2180" s="101">
        <v>3.0760000000000001</v>
      </c>
      <c r="Q2180" s="101">
        <v>2.806</v>
      </c>
      <c r="R2180" s="101">
        <v>3.4239999999999999</v>
      </c>
      <c r="S2180" s="101">
        <v>195</v>
      </c>
      <c r="T2180" s="101">
        <v>6.86</v>
      </c>
      <c r="U2180" s="101">
        <v>25.25</v>
      </c>
    </row>
    <row r="2181" spans="1:21" x14ac:dyDescent="0.25">
      <c r="A2181" s="60" t="s">
        <v>4823</v>
      </c>
      <c r="B2181" s="60" t="s">
        <v>2524</v>
      </c>
      <c r="C2181" s="60" t="s">
        <v>4914</v>
      </c>
      <c r="D2181" s="94">
        <v>18</v>
      </c>
      <c r="E2181" s="60" t="s">
        <v>9764</v>
      </c>
      <c r="F2181" s="25">
        <f t="shared" si="112"/>
        <v>75.646666666666661</v>
      </c>
      <c r="G2181" s="25">
        <f t="shared" si="113"/>
        <v>19.852499999999999</v>
      </c>
      <c r="H2181" s="32"/>
      <c r="I2181" s="31"/>
      <c r="J2181" s="25">
        <f t="shared" si="114"/>
        <v>53.275999999999996</v>
      </c>
      <c r="K2181" s="21"/>
      <c r="L2181" s="16"/>
      <c r="M2181" s="101">
        <v>11.071</v>
      </c>
      <c r="N2181" s="101">
        <v>19.422000000000001</v>
      </c>
      <c r="O2181" s="101">
        <v>18.277000000000001</v>
      </c>
      <c r="P2181" s="101">
        <v>30.64</v>
      </c>
      <c r="Q2181" s="101">
        <v>18.568999999999999</v>
      </c>
      <c r="R2181" s="101">
        <v>20.870999999999999</v>
      </c>
      <c r="S2181" s="101">
        <v>134</v>
      </c>
      <c r="T2181" s="101">
        <v>63.76</v>
      </c>
      <c r="U2181" s="101">
        <v>29.18</v>
      </c>
    </row>
    <row r="2182" spans="1:21" x14ac:dyDescent="0.25">
      <c r="A2182" s="60" t="s">
        <v>4823</v>
      </c>
      <c r="B2182" s="60" t="s">
        <v>889</v>
      </c>
      <c r="C2182" s="60" t="s">
        <v>4895</v>
      </c>
      <c r="D2182" s="94">
        <v>14</v>
      </c>
      <c r="E2182" s="60" t="s">
        <v>8129</v>
      </c>
      <c r="F2182" s="25">
        <f t="shared" si="112"/>
        <v>75.510000000000005</v>
      </c>
      <c r="G2182" s="25">
        <f t="shared" si="113"/>
        <v>47.328249999999997</v>
      </c>
      <c r="H2182" s="32"/>
      <c r="I2182" s="31"/>
      <c r="J2182" s="25">
        <f t="shared" si="114"/>
        <v>60.80319999999999</v>
      </c>
      <c r="K2182" s="21"/>
      <c r="L2182" s="16"/>
      <c r="M2182" s="101">
        <v>3.3620000000000001</v>
      </c>
      <c r="N2182" s="101">
        <v>31.888000000000002</v>
      </c>
      <c r="O2182" s="101">
        <v>95.498999999999995</v>
      </c>
      <c r="P2182" s="101">
        <v>58.564</v>
      </c>
      <c r="Q2182" s="101">
        <v>44.335999999999999</v>
      </c>
      <c r="R2182" s="101">
        <v>33.15</v>
      </c>
      <c r="S2182" s="101">
        <v>56</v>
      </c>
      <c r="T2182" s="101">
        <v>38.53</v>
      </c>
      <c r="U2182" s="101">
        <v>132</v>
      </c>
    </row>
    <row r="2183" spans="1:21" x14ac:dyDescent="0.25">
      <c r="A2183" s="60" t="s">
        <v>4823</v>
      </c>
      <c r="B2183" s="60" t="s">
        <v>1014</v>
      </c>
      <c r="C2183" s="60" t="s">
        <v>4855</v>
      </c>
      <c r="D2183" s="94">
        <v>6</v>
      </c>
      <c r="E2183" s="60" t="s">
        <v>6485</v>
      </c>
      <c r="F2183" s="25">
        <f t="shared" si="112"/>
        <v>75.470000000000013</v>
      </c>
      <c r="G2183" s="25">
        <f t="shared" si="113"/>
        <v>14.15075</v>
      </c>
      <c r="H2183" s="32"/>
      <c r="I2183" s="31"/>
      <c r="J2183" s="25">
        <f t="shared" si="114"/>
        <v>62.515200000000007</v>
      </c>
      <c r="K2183" s="21"/>
      <c r="L2183" s="16"/>
      <c r="M2183" s="101">
        <v>6.2039999999999997</v>
      </c>
      <c r="N2183" s="101">
        <v>9.5060000000000002</v>
      </c>
      <c r="O2183" s="101">
        <v>16.677</v>
      </c>
      <c r="P2183" s="101">
        <v>24.216000000000001</v>
      </c>
      <c r="Q2183" s="101">
        <v>37.762</v>
      </c>
      <c r="R2183" s="101">
        <v>48.404000000000003</v>
      </c>
      <c r="S2183" s="101">
        <v>68</v>
      </c>
      <c r="T2183" s="101">
        <v>78.62</v>
      </c>
      <c r="U2183" s="101">
        <v>79.790000000000006</v>
      </c>
    </row>
    <row r="2184" spans="1:21" x14ac:dyDescent="0.25">
      <c r="A2184" s="60" t="s">
        <v>4823</v>
      </c>
      <c r="B2184" s="60" t="s">
        <v>333</v>
      </c>
      <c r="C2184" s="60" t="s">
        <v>4831</v>
      </c>
      <c r="D2184" s="94">
        <v>2</v>
      </c>
      <c r="E2184" s="60" t="s">
        <v>5484</v>
      </c>
      <c r="F2184" s="25">
        <f t="shared" si="112"/>
        <v>75.446666666666673</v>
      </c>
      <c r="G2184" s="25">
        <f t="shared" si="113"/>
        <v>13.681000000000001</v>
      </c>
      <c r="H2184" s="32"/>
      <c r="I2184" s="31"/>
      <c r="J2184" s="25">
        <f t="shared" si="114"/>
        <v>47.497599999999998</v>
      </c>
      <c r="K2184" s="21"/>
      <c r="L2184" s="16"/>
      <c r="M2184" s="101">
        <v>9.9390000000000001</v>
      </c>
      <c r="N2184" s="101">
        <v>10.667</v>
      </c>
      <c r="O2184" s="101">
        <v>9.2629999999999999</v>
      </c>
      <c r="P2184" s="101">
        <v>24.855</v>
      </c>
      <c r="Q2184" s="101">
        <v>3.7919999999999998</v>
      </c>
      <c r="R2184" s="101">
        <v>7.3559999999999999</v>
      </c>
      <c r="S2184" s="101">
        <v>27</v>
      </c>
      <c r="T2184" s="101">
        <v>49.23</v>
      </c>
      <c r="U2184" s="101">
        <v>150.11000000000001</v>
      </c>
    </row>
    <row r="2185" spans="1:21" x14ac:dyDescent="0.25">
      <c r="A2185" s="60" t="s">
        <v>4823</v>
      </c>
      <c r="B2185" s="60" t="s">
        <v>2939</v>
      </c>
      <c r="C2185" s="60" t="s">
        <v>4880</v>
      </c>
      <c r="D2185" s="94">
        <v>11</v>
      </c>
      <c r="E2185" s="60" t="s">
        <v>7484</v>
      </c>
      <c r="F2185" s="25">
        <f t="shared" si="112"/>
        <v>75.086666666666659</v>
      </c>
      <c r="G2185" s="25">
        <f t="shared" si="113"/>
        <v>45.850999999999992</v>
      </c>
      <c r="H2185" s="32"/>
      <c r="I2185" s="31"/>
      <c r="J2185" s="25">
        <f t="shared" si="114"/>
        <v>100.852</v>
      </c>
      <c r="K2185" s="21"/>
      <c r="L2185" s="16"/>
      <c r="M2185" s="101">
        <v>33.091999999999999</v>
      </c>
      <c r="N2185" s="101">
        <v>63.728000000000002</v>
      </c>
      <c r="O2185" s="101">
        <v>55.728999999999999</v>
      </c>
      <c r="P2185" s="101">
        <v>30.855</v>
      </c>
      <c r="Q2185" s="101">
        <v>223.613</v>
      </c>
      <c r="R2185" s="101">
        <v>55.387</v>
      </c>
      <c r="S2185" s="101">
        <v>68</v>
      </c>
      <c r="T2185" s="101">
        <v>59.12</v>
      </c>
      <c r="U2185" s="101">
        <v>98.14</v>
      </c>
    </row>
    <row r="2186" spans="1:21" x14ac:dyDescent="0.25">
      <c r="A2186" s="60" t="s">
        <v>4823</v>
      </c>
      <c r="B2186" s="60" t="s">
        <v>2322</v>
      </c>
      <c r="C2186" s="60" t="s">
        <v>4905</v>
      </c>
      <c r="D2186" s="94">
        <v>15</v>
      </c>
      <c r="E2186" s="60" t="s">
        <v>8624</v>
      </c>
      <c r="F2186" s="25">
        <f t="shared" si="112"/>
        <v>74.94</v>
      </c>
      <c r="G2186" s="25">
        <f t="shared" si="113"/>
        <v>23.431750000000001</v>
      </c>
      <c r="H2186" s="32"/>
      <c r="I2186" s="31"/>
      <c r="J2186" s="25">
        <f t="shared" si="114"/>
        <v>59.083799999999997</v>
      </c>
      <c r="K2186" s="21"/>
      <c r="L2186" s="16"/>
      <c r="M2186" s="101">
        <v>17.559999999999999</v>
      </c>
      <c r="N2186" s="101">
        <v>22.81</v>
      </c>
      <c r="O2186" s="101">
        <v>28.004999999999999</v>
      </c>
      <c r="P2186" s="101">
        <v>25.352</v>
      </c>
      <c r="Q2186" s="101">
        <v>39.500999999999998</v>
      </c>
      <c r="R2186" s="101">
        <v>31.097999999999999</v>
      </c>
      <c r="S2186" s="101">
        <v>42</v>
      </c>
      <c r="T2186" s="101">
        <v>70.95</v>
      </c>
      <c r="U2186" s="101">
        <v>111.87</v>
      </c>
    </row>
    <row r="2187" spans="1:21" x14ac:dyDescent="0.25">
      <c r="A2187" s="60" t="s">
        <v>4823</v>
      </c>
      <c r="B2187" s="60" t="s">
        <v>1056</v>
      </c>
      <c r="C2187" s="60" t="s">
        <v>4917</v>
      </c>
      <c r="D2187" s="94">
        <v>20</v>
      </c>
      <c r="E2187" s="60" t="s">
        <v>9908</v>
      </c>
      <c r="F2187" s="25">
        <f t="shared" si="112"/>
        <v>74.87</v>
      </c>
      <c r="G2187" s="25">
        <f t="shared" si="113"/>
        <v>41.481749999999998</v>
      </c>
      <c r="H2187" s="32"/>
      <c r="I2187" s="31"/>
      <c r="J2187" s="25">
        <f t="shared" si="114"/>
        <v>195.45060000000001</v>
      </c>
      <c r="K2187" s="21"/>
      <c r="L2187" s="16"/>
      <c r="M2187" s="101">
        <v>41.98</v>
      </c>
      <c r="N2187" s="101">
        <v>36.332999999999998</v>
      </c>
      <c r="O2187" s="101">
        <v>47.959000000000003</v>
      </c>
      <c r="P2187" s="101">
        <v>39.655000000000001</v>
      </c>
      <c r="Q2187" s="101">
        <v>697.45299999999997</v>
      </c>
      <c r="R2187" s="101">
        <v>55.19</v>
      </c>
      <c r="S2187" s="101">
        <v>44</v>
      </c>
      <c r="T2187" s="101">
        <v>72.59</v>
      </c>
      <c r="U2187" s="101">
        <v>108.02</v>
      </c>
    </row>
    <row r="2188" spans="1:21" x14ac:dyDescent="0.25">
      <c r="A2188" s="60" t="s">
        <v>4823</v>
      </c>
      <c r="B2188" s="60" t="s">
        <v>235</v>
      </c>
      <c r="C2188" s="60" t="s">
        <v>4848</v>
      </c>
      <c r="D2188" s="94">
        <v>5</v>
      </c>
      <c r="E2188" s="60" t="s">
        <v>5928</v>
      </c>
      <c r="F2188" s="25">
        <f t="shared" si="112"/>
        <v>74.786666666666662</v>
      </c>
      <c r="G2188" s="25">
        <f t="shared" si="113"/>
        <v>17.806000000000001</v>
      </c>
      <c r="H2188" s="32"/>
      <c r="I2188" s="31"/>
      <c r="J2188" s="25">
        <f t="shared" si="114"/>
        <v>405.05020000000002</v>
      </c>
      <c r="K2188" s="21"/>
      <c r="L2188" s="16"/>
      <c r="M2188" s="101">
        <v>20.558</v>
      </c>
      <c r="N2188" s="101">
        <v>6.3460000000000001</v>
      </c>
      <c r="O2188" s="101">
        <v>4.5679999999999996</v>
      </c>
      <c r="P2188" s="101">
        <v>39.752000000000002</v>
      </c>
      <c r="Q2188" s="101">
        <v>1754.421</v>
      </c>
      <c r="R2188" s="101">
        <v>46.47</v>
      </c>
      <c r="S2188" s="101">
        <v>80</v>
      </c>
      <c r="T2188" s="101">
        <v>71.2</v>
      </c>
      <c r="U2188" s="101">
        <v>73.16</v>
      </c>
    </row>
    <row r="2189" spans="1:21" x14ac:dyDescent="0.25">
      <c r="A2189" s="60" t="s">
        <v>4823</v>
      </c>
      <c r="B2189" s="60" t="s">
        <v>1634</v>
      </c>
      <c r="C2189" s="60" t="s">
        <v>4885</v>
      </c>
      <c r="D2189" s="94">
        <v>11</v>
      </c>
      <c r="E2189" s="60" t="s">
        <v>7612</v>
      </c>
      <c r="F2189" s="25">
        <f t="shared" si="112"/>
        <v>74.673333333333332</v>
      </c>
      <c r="G2189" s="25">
        <f t="shared" si="113"/>
        <v>51.83475</v>
      </c>
      <c r="H2189" s="32"/>
      <c r="I2189" s="31"/>
      <c r="J2189" s="25">
        <f t="shared" si="114"/>
        <v>76.534999999999997</v>
      </c>
      <c r="K2189" s="21"/>
      <c r="L2189" s="16"/>
      <c r="M2189" s="101">
        <v>123.203</v>
      </c>
      <c r="N2189" s="101">
        <v>25.013000000000002</v>
      </c>
      <c r="O2189" s="101">
        <v>16.341000000000001</v>
      </c>
      <c r="P2189" s="101">
        <v>42.781999999999996</v>
      </c>
      <c r="Q2189" s="101">
        <v>91.113</v>
      </c>
      <c r="R2189" s="101">
        <v>67.542000000000002</v>
      </c>
      <c r="S2189" s="101">
        <v>14</v>
      </c>
      <c r="T2189" s="101">
        <v>39.97</v>
      </c>
      <c r="U2189" s="101">
        <v>170.05</v>
      </c>
    </row>
    <row r="2190" spans="1:21" x14ac:dyDescent="0.25">
      <c r="A2190" s="60" t="s">
        <v>4823</v>
      </c>
      <c r="B2190" s="60" t="s">
        <v>2033</v>
      </c>
      <c r="C2190" s="60" t="s">
        <v>4886</v>
      </c>
      <c r="D2190" s="94">
        <v>11</v>
      </c>
      <c r="E2190" s="60" t="s">
        <v>7730</v>
      </c>
      <c r="F2190" s="25">
        <f t="shared" si="112"/>
        <v>74.546666666666667</v>
      </c>
      <c r="G2190" s="25">
        <f t="shared" si="113"/>
        <v>28.672499999999999</v>
      </c>
      <c r="H2190" s="32"/>
      <c r="I2190" s="31"/>
      <c r="J2190" s="25">
        <f t="shared" si="114"/>
        <v>77.58720000000001</v>
      </c>
      <c r="K2190" s="21"/>
      <c r="L2190" s="16"/>
      <c r="M2190" s="101">
        <v>37.255000000000003</v>
      </c>
      <c r="N2190" s="101">
        <v>33.258000000000003</v>
      </c>
      <c r="O2190" s="101">
        <v>11.786</v>
      </c>
      <c r="P2190" s="101">
        <v>32.390999999999998</v>
      </c>
      <c r="Q2190" s="101">
        <v>32.109000000000002</v>
      </c>
      <c r="R2190" s="101">
        <v>132.18700000000001</v>
      </c>
      <c r="S2190" s="101">
        <v>55</v>
      </c>
      <c r="T2190" s="101">
        <v>46.4</v>
      </c>
      <c r="U2190" s="101">
        <v>122.24</v>
      </c>
    </row>
    <row r="2191" spans="1:21" x14ac:dyDescent="0.25">
      <c r="A2191" s="60" t="s">
        <v>4823</v>
      </c>
      <c r="B2191" s="60" t="s">
        <v>2310</v>
      </c>
      <c r="C2191" s="60" t="s">
        <v>4830</v>
      </c>
      <c r="D2191" s="94">
        <v>2</v>
      </c>
      <c r="E2191" s="60" t="s">
        <v>5395</v>
      </c>
      <c r="F2191" s="25">
        <f t="shared" si="112"/>
        <v>74.426666666666662</v>
      </c>
      <c r="G2191" s="25">
        <f t="shared" si="113"/>
        <v>3.7442500000000001</v>
      </c>
      <c r="H2191" s="32"/>
      <c r="I2191" s="31"/>
      <c r="J2191" s="25">
        <f t="shared" si="114"/>
        <v>44.717600000000004</v>
      </c>
      <c r="K2191" s="21"/>
      <c r="L2191" s="16"/>
      <c r="M2191" s="101">
        <v>1.474</v>
      </c>
      <c r="N2191" s="101">
        <v>0.317</v>
      </c>
      <c r="O2191" s="101">
        <v>13.116</v>
      </c>
      <c r="P2191" s="101">
        <v>7.0000000000000007E-2</v>
      </c>
      <c r="Q2191" s="101" t="s">
        <v>5176</v>
      </c>
      <c r="R2191" s="101">
        <v>0.308</v>
      </c>
      <c r="S2191" s="101">
        <v>2</v>
      </c>
      <c r="T2191" s="101">
        <v>17.600000000000001</v>
      </c>
      <c r="U2191" s="101">
        <v>203.68</v>
      </c>
    </row>
    <row r="2192" spans="1:21" x14ac:dyDescent="0.25">
      <c r="A2192" s="60" t="s">
        <v>4823</v>
      </c>
      <c r="B2192" s="60" t="s">
        <v>1551</v>
      </c>
      <c r="C2192" s="60" t="s">
        <v>4864</v>
      </c>
      <c r="D2192" s="94">
        <v>7</v>
      </c>
      <c r="E2192" s="60" t="s">
        <v>6898</v>
      </c>
      <c r="F2192" s="25">
        <f t="shared" si="112"/>
        <v>74.260000000000005</v>
      </c>
      <c r="G2192" s="25">
        <f t="shared" si="113"/>
        <v>10.81575</v>
      </c>
      <c r="H2192" s="32"/>
      <c r="I2192" s="31"/>
      <c r="J2192" s="25">
        <f t="shared" si="114"/>
        <v>65.931200000000004</v>
      </c>
      <c r="K2192" s="21"/>
      <c r="L2192" s="16"/>
      <c r="M2192" s="101">
        <v>4.806</v>
      </c>
      <c r="N2192" s="101">
        <v>6.3150000000000004</v>
      </c>
      <c r="O2192" s="101">
        <v>11.148999999999999</v>
      </c>
      <c r="P2192" s="101">
        <v>20.992999999999999</v>
      </c>
      <c r="Q2192" s="101">
        <v>96.563999999999993</v>
      </c>
      <c r="R2192" s="101">
        <v>10.311999999999999</v>
      </c>
      <c r="S2192" s="101">
        <v>63</v>
      </c>
      <c r="T2192" s="101">
        <v>65.98</v>
      </c>
      <c r="U2192" s="101">
        <v>93.8</v>
      </c>
    </row>
    <row r="2193" spans="1:21" x14ac:dyDescent="0.25">
      <c r="A2193" s="60" t="s">
        <v>4823</v>
      </c>
      <c r="B2193" s="60" t="s">
        <v>1188</v>
      </c>
      <c r="C2193" s="60" t="s">
        <v>4843</v>
      </c>
      <c r="D2193" s="94">
        <v>4</v>
      </c>
      <c r="E2193" s="60" t="s">
        <v>5782</v>
      </c>
      <c r="F2193" s="25">
        <f t="shared" si="112"/>
        <v>74.086666666666673</v>
      </c>
      <c r="G2193" s="25">
        <f t="shared" si="113"/>
        <v>1.0864999999999998</v>
      </c>
      <c r="H2193" s="32"/>
      <c r="I2193" s="31"/>
      <c r="J2193" s="25">
        <f t="shared" si="114"/>
        <v>47.704799999999999</v>
      </c>
      <c r="K2193" s="21"/>
      <c r="L2193" s="16"/>
      <c r="M2193" s="101">
        <v>1.3759999999999999</v>
      </c>
      <c r="N2193" s="101">
        <v>1.4390000000000001</v>
      </c>
      <c r="O2193" s="101">
        <v>1.1890000000000001</v>
      </c>
      <c r="P2193" s="101">
        <v>0.34200000000000003</v>
      </c>
      <c r="Q2193" s="101">
        <v>2.6379999999999999</v>
      </c>
      <c r="R2193" s="101">
        <v>13.625999999999999</v>
      </c>
      <c r="S2193" s="101" t="s">
        <v>5176</v>
      </c>
      <c r="T2193" s="101">
        <v>1.77</v>
      </c>
      <c r="U2193" s="101">
        <v>220.49</v>
      </c>
    </row>
    <row r="2194" spans="1:21" x14ac:dyDescent="0.25">
      <c r="A2194" s="60" t="s">
        <v>4823</v>
      </c>
      <c r="B2194" s="60" t="s">
        <v>1839</v>
      </c>
      <c r="C2194" s="60" t="s">
        <v>4913</v>
      </c>
      <c r="D2194" s="94">
        <v>18</v>
      </c>
      <c r="E2194" s="60" t="s">
        <v>9710</v>
      </c>
      <c r="F2194" s="25">
        <f t="shared" si="112"/>
        <v>74.076666666666668</v>
      </c>
      <c r="G2194" s="25">
        <f t="shared" si="113"/>
        <v>13.9735</v>
      </c>
      <c r="H2194" s="32"/>
      <c r="I2194" s="31"/>
      <c r="J2194" s="25">
        <f t="shared" si="114"/>
        <v>65.3904</v>
      </c>
      <c r="K2194" s="21"/>
      <c r="L2194" s="16"/>
      <c r="M2194" s="101">
        <v>0.55700000000000005</v>
      </c>
      <c r="N2194" s="101" t="s">
        <v>5176</v>
      </c>
      <c r="O2194" s="101">
        <v>0.76700000000000002</v>
      </c>
      <c r="P2194" s="101">
        <v>54.57</v>
      </c>
      <c r="Q2194" s="101">
        <v>93.591999999999999</v>
      </c>
      <c r="R2194" s="101">
        <v>11.13</v>
      </c>
      <c r="S2194" s="101">
        <v>11</v>
      </c>
      <c r="T2194" s="101">
        <v>67.510000000000005</v>
      </c>
      <c r="U2194" s="101">
        <v>143.72</v>
      </c>
    </row>
    <row r="2195" spans="1:21" x14ac:dyDescent="0.25">
      <c r="A2195" s="60" t="s">
        <v>4823</v>
      </c>
      <c r="B2195" s="60" t="s">
        <v>1041</v>
      </c>
      <c r="C2195" s="60" t="s">
        <v>4908</v>
      </c>
      <c r="D2195" s="94">
        <v>16</v>
      </c>
      <c r="E2195" s="60" t="s">
        <v>9255</v>
      </c>
      <c r="F2195" s="25">
        <f t="shared" si="112"/>
        <v>73.986666666666665</v>
      </c>
      <c r="G2195" s="25">
        <f t="shared" si="113"/>
        <v>47.916499999999999</v>
      </c>
      <c r="H2195" s="32"/>
      <c r="I2195" s="31"/>
      <c r="J2195" s="25">
        <f t="shared" si="114"/>
        <v>70.56219999999999</v>
      </c>
      <c r="K2195" s="21"/>
      <c r="L2195" s="16"/>
      <c r="M2195" s="101">
        <v>53.957000000000001</v>
      </c>
      <c r="N2195" s="101">
        <v>70.334999999999994</v>
      </c>
      <c r="O2195" s="101">
        <v>52.554000000000002</v>
      </c>
      <c r="P2195" s="101">
        <v>14.82</v>
      </c>
      <c r="Q2195" s="101">
        <v>27.222000000000001</v>
      </c>
      <c r="R2195" s="101">
        <v>103.629</v>
      </c>
      <c r="S2195" s="101">
        <v>59</v>
      </c>
      <c r="T2195" s="101">
        <v>89.21</v>
      </c>
      <c r="U2195" s="101">
        <v>73.75</v>
      </c>
    </row>
    <row r="2196" spans="1:21" x14ac:dyDescent="0.25">
      <c r="A2196" s="60" t="s">
        <v>4823</v>
      </c>
      <c r="B2196" s="60" t="s">
        <v>2853</v>
      </c>
      <c r="C2196" s="60" t="s">
        <v>4905</v>
      </c>
      <c r="D2196" s="94">
        <v>15</v>
      </c>
      <c r="E2196" s="60" t="s">
        <v>8625</v>
      </c>
      <c r="F2196" s="25">
        <f t="shared" si="112"/>
        <v>73.623333333333335</v>
      </c>
      <c r="G2196" s="25">
        <f t="shared" si="113"/>
        <v>50.276750000000007</v>
      </c>
      <c r="H2196" s="32"/>
      <c r="I2196" s="31"/>
      <c r="J2196" s="25">
        <f t="shared" si="114"/>
        <v>67.398600000000002</v>
      </c>
      <c r="K2196" s="21"/>
      <c r="L2196" s="16"/>
      <c r="M2196" s="101">
        <v>61.947000000000003</v>
      </c>
      <c r="N2196" s="101">
        <v>43.77</v>
      </c>
      <c r="O2196" s="101">
        <v>45.97</v>
      </c>
      <c r="P2196" s="101">
        <v>49.42</v>
      </c>
      <c r="Q2196" s="101">
        <v>77.161000000000001</v>
      </c>
      <c r="R2196" s="101">
        <v>38.962000000000003</v>
      </c>
      <c r="S2196" s="101">
        <v>38</v>
      </c>
      <c r="T2196" s="101">
        <v>81.63</v>
      </c>
      <c r="U2196" s="101">
        <v>101.24</v>
      </c>
    </row>
    <row r="2197" spans="1:21" x14ac:dyDescent="0.25">
      <c r="A2197" s="60" t="s">
        <v>4823</v>
      </c>
      <c r="B2197" s="60" t="s">
        <v>2775</v>
      </c>
      <c r="C2197" s="60" t="s">
        <v>4855</v>
      </c>
      <c r="D2197" s="94">
        <v>6</v>
      </c>
      <c r="E2197" s="60" t="s">
        <v>6472</v>
      </c>
      <c r="F2197" s="25">
        <f t="shared" si="112"/>
        <v>73.58</v>
      </c>
      <c r="G2197" s="25">
        <f t="shared" si="113"/>
        <v>244.94899999999998</v>
      </c>
      <c r="H2197" s="32"/>
      <c r="I2197" s="31"/>
      <c r="J2197" s="25">
        <f t="shared" si="114"/>
        <v>87.985799999999998</v>
      </c>
      <c r="K2197" s="21"/>
      <c r="L2197" s="16"/>
      <c r="M2197" s="101">
        <v>334.15899999999999</v>
      </c>
      <c r="N2197" s="101">
        <v>300.67700000000002</v>
      </c>
      <c r="O2197" s="101">
        <v>250.86799999999999</v>
      </c>
      <c r="P2197" s="101">
        <v>94.091999999999999</v>
      </c>
      <c r="Q2197" s="101">
        <v>189.50299999999999</v>
      </c>
      <c r="R2197" s="101">
        <v>29.686</v>
      </c>
      <c r="S2197" s="101">
        <v>108</v>
      </c>
      <c r="T2197" s="101">
        <v>10.92</v>
      </c>
      <c r="U2197" s="101">
        <v>101.82</v>
      </c>
    </row>
    <row r="2198" spans="1:21" x14ac:dyDescent="0.25">
      <c r="A2198" s="60" t="s">
        <v>4823</v>
      </c>
      <c r="B2198" s="60" t="s">
        <v>1394</v>
      </c>
      <c r="C2198" s="60" t="s">
        <v>4887</v>
      </c>
      <c r="D2198" s="94">
        <v>11</v>
      </c>
      <c r="E2198" s="60" t="s">
        <v>7849</v>
      </c>
      <c r="F2198" s="25">
        <f t="shared" si="112"/>
        <v>73.55</v>
      </c>
      <c r="G2198" s="25">
        <f t="shared" si="113"/>
        <v>96.355249999999998</v>
      </c>
      <c r="H2198" s="32"/>
      <c r="I2198" s="31"/>
      <c r="J2198" s="25">
        <f t="shared" si="114"/>
        <v>62.35</v>
      </c>
      <c r="K2198" s="21"/>
      <c r="L2198" s="16"/>
      <c r="M2198" s="101">
        <v>67.326999999999998</v>
      </c>
      <c r="N2198" s="101">
        <v>101.705</v>
      </c>
      <c r="O2198" s="101">
        <v>109.108</v>
      </c>
      <c r="P2198" s="101">
        <v>107.28100000000001</v>
      </c>
      <c r="Q2198" s="101">
        <v>80.322000000000003</v>
      </c>
      <c r="R2198" s="101">
        <v>10.778</v>
      </c>
      <c r="S2198" s="101">
        <v>49</v>
      </c>
      <c r="T2198" s="101">
        <v>42.52</v>
      </c>
      <c r="U2198" s="101">
        <v>129.13</v>
      </c>
    </row>
    <row r="2199" spans="1:21" x14ac:dyDescent="0.25">
      <c r="A2199" s="60" t="s">
        <v>4823</v>
      </c>
      <c r="B2199" s="60" t="s">
        <v>1801</v>
      </c>
      <c r="C2199" s="60" t="s">
        <v>4908</v>
      </c>
      <c r="D2199" s="94">
        <v>16</v>
      </c>
      <c r="E2199" s="60" t="s">
        <v>9257</v>
      </c>
      <c r="F2199" s="25">
        <f t="shared" si="112"/>
        <v>73.313333333333333</v>
      </c>
      <c r="G2199" s="25">
        <f t="shared" si="113"/>
        <v>72.52525</v>
      </c>
      <c r="H2199" s="32"/>
      <c r="I2199" s="31"/>
      <c r="J2199" s="25">
        <f t="shared" si="114"/>
        <v>63.0946</v>
      </c>
      <c r="K2199" s="21"/>
      <c r="L2199" s="16"/>
      <c r="M2199" s="101">
        <v>15.34</v>
      </c>
      <c r="N2199" s="101">
        <v>62.78</v>
      </c>
      <c r="O2199" s="101">
        <v>58.585999999999999</v>
      </c>
      <c r="P2199" s="101">
        <v>153.39500000000001</v>
      </c>
      <c r="Q2199" s="101">
        <v>54.655000000000001</v>
      </c>
      <c r="R2199" s="101">
        <v>40.878</v>
      </c>
      <c r="S2199" s="101">
        <v>50</v>
      </c>
      <c r="T2199" s="101">
        <v>71.72</v>
      </c>
      <c r="U2199" s="101">
        <v>98.22</v>
      </c>
    </row>
    <row r="2200" spans="1:21" x14ac:dyDescent="0.25">
      <c r="A2200" s="60" t="s">
        <v>4823</v>
      </c>
      <c r="B2200" s="60" t="s">
        <v>1409</v>
      </c>
      <c r="C2200" s="60" t="s">
        <v>4885</v>
      </c>
      <c r="D2200" s="94">
        <v>11</v>
      </c>
      <c r="E2200" s="60" t="s">
        <v>7627</v>
      </c>
      <c r="F2200" s="25">
        <f t="shared" si="112"/>
        <v>73.28</v>
      </c>
      <c r="G2200" s="25">
        <f t="shared" si="113"/>
        <v>29.337249999999997</v>
      </c>
      <c r="H2200" s="32"/>
      <c r="I2200" s="31"/>
      <c r="J2200" s="25">
        <f t="shared" si="114"/>
        <v>54.524000000000001</v>
      </c>
      <c r="K2200" s="21"/>
      <c r="L2200" s="16"/>
      <c r="M2200" s="101">
        <v>11.78</v>
      </c>
      <c r="N2200" s="101">
        <v>63.973999999999997</v>
      </c>
      <c r="O2200" s="101">
        <v>23.861000000000001</v>
      </c>
      <c r="P2200" s="101">
        <v>17.734000000000002</v>
      </c>
      <c r="Q2200" s="101">
        <v>28.652000000000001</v>
      </c>
      <c r="R2200" s="101">
        <v>24.128</v>
      </c>
      <c r="S2200" s="101">
        <v>69</v>
      </c>
      <c r="T2200" s="101">
        <v>57.71</v>
      </c>
      <c r="U2200" s="101">
        <v>93.13</v>
      </c>
    </row>
    <row r="2201" spans="1:21" x14ac:dyDescent="0.25">
      <c r="A2201" s="60" t="s">
        <v>4823</v>
      </c>
      <c r="B2201" s="60" t="s">
        <v>2976</v>
      </c>
      <c r="C2201" s="60" t="s">
        <v>4913</v>
      </c>
      <c r="D2201" s="94">
        <v>18</v>
      </c>
      <c r="E2201" s="60" t="s">
        <v>9731</v>
      </c>
      <c r="F2201" s="25">
        <f t="shared" si="112"/>
        <v>73.253333333333345</v>
      </c>
      <c r="G2201" s="25">
        <f t="shared" si="113"/>
        <v>64.12299999999999</v>
      </c>
      <c r="H2201" s="32"/>
      <c r="I2201" s="31"/>
      <c r="J2201" s="25">
        <f t="shared" si="114"/>
        <v>98.546199999999999</v>
      </c>
      <c r="K2201" s="21"/>
      <c r="L2201" s="16"/>
      <c r="M2201" s="101">
        <v>79.094999999999999</v>
      </c>
      <c r="N2201" s="101">
        <v>8.3260000000000005</v>
      </c>
      <c r="O2201" s="101">
        <v>126.35899999999999</v>
      </c>
      <c r="P2201" s="101">
        <v>42.712000000000003</v>
      </c>
      <c r="Q2201" s="101">
        <v>50.246000000000002</v>
      </c>
      <c r="R2201" s="101">
        <v>222.72499999999999</v>
      </c>
      <c r="S2201" s="101">
        <v>8</v>
      </c>
      <c r="T2201" s="101">
        <v>164.27</v>
      </c>
      <c r="U2201" s="101">
        <v>47.49</v>
      </c>
    </row>
    <row r="2202" spans="1:21" x14ac:dyDescent="0.25">
      <c r="A2202" s="60" t="s">
        <v>4823</v>
      </c>
      <c r="B2202" s="60" t="s">
        <v>4581</v>
      </c>
      <c r="C2202" s="60" t="s">
        <v>4870</v>
      </c>
      <c r="D2202" s="94">
        <v>9</v>
      </c>
      <c r="E2202" s="60" t="s">
        <v>7046</v>
      </c>
      <c r="F2202" s="25">
        <f t="shared" si="112"/>
        <v>73.24666666666667</v>
      </c>
      <c r="G2202" s="25">
        <f t="shared" si="113"/>
        <v>9.4662500000000005</v>
      </c>
      <c r="H2202" s="32"/>
      <c r="I2202" s="31"/>
      <c r="J2202" s="25">
        <f t="shared" si="114"/>
        <v>44.119000000000007</v>
      </c>
      <c r="K2202" s="21"/>
      <c r="L2202" s="16"/>
      <c r="M2202" s="101">
        <v>4.5279999999999996</v>
      </c>
      <c r="N2202" s="101">
        <v>14.808</v>
      </c>
      <c r="O2202" s="101">
        <v>5.9139999999999997</v>
      </c>
      <c r="P2202" s="101">
        <v>12.615</v>
      </c>
      <c r="Q2202" s="101">
        <v>0.71599999999999997</v>
      </c>
      <c r="R2202" s="101">
        <v>0.13900000000000001</v>
      </c>
      <c r="S2202" s="101" t="s">
        <v>5176</v>
      </c>
      <c r="T2202" s="101">
        <v>104.7</v>
      </c>
      <c r="U2202" s="101">
        <v>115.04</v>
      </c>
    </row>
    <row r="2203" spans="1:21" x14ac:dyDescent="0.25">
      <c r="A2203" s="60" t="s">
        <v>4823</v>
      </c>
      <c r="B2203" s="60" t="s">
        <v>2004</v>
      </c>
      <c r="C2203" s="60" t="s">
        <v>4888</v>
      </c>
      <c r="D2203" s="94">
        <v>12</v>
      </c>
      <c r="E2203" s="60" t="s">
        <v>7916</v>
      </c>
      <c r="F2203" s="25">
        <f t="shared" si="112"/>
        <v>73.22</v>
      </c>
      <c r="G2203" s="25">
        <f t="shared" si="113"/>
        <v>49.951749999999997</v>
      </c>
      <c r="H2203" s="32"/>
      <c r="I2203" s="31"/>
      <c r="J2203" s="25">
        <f t="shared" si="114"/>
        <v>50.591200000000001</v>
      </c>
      <c r="K2203" s="21"/>
      <c r="L2203" s="16"/>
      <c r="M2203" s="101">
        <v>59.345999999999997</v>
      </c>
      <c r="N2203" s="101">
        <v>80.566000000000003</v>
      </c>
      <c r="O2203" s="101">
        <v>23.068999999999999</v>
      </c>
      <c r="P2203" s="101">
        <v>36.826000000000001</v>
      </c>
      <c r="Q2203" s="101">
        <v>20.033000000000001</v>
      </c>
      <c r="R2203" s="101">
        <v>13.263</v>
      </c>
      <c r="S2203" s="101">
        <v>159</v>
      </c>
      <c r="T2203" s="101">
        <v>22.94</v>
      </c>
      <c r="U2203" s="101">
        <v>37.72</v>
      </c>
    </row>
    <row r="2204" spans="1:21" x14ac:dyDescent="0.25">
      <c r="A2204" s="60" t="s">
        <v>4823</v>
      </c>
      <c r="B2204" s="60" t="s">
        <v>3048</v>
      </c>
      <c r="C2204" s="60" t="s">
        <v>4907</v>
      </c>
      <c r="D2204" s="94">
        <v>16</v>
      </c>
      <c r="E2204" s="60" t="s">
        <v>9129</v>
      </c>
      <c r="F2204" s="25">
        <f t="shared" si="112"/>
        <v>73.13666666666667</v>
      </c>
      <c r="G2204" s="25">
        <f t="shared" si="113"/>
        <v>23.317749999999997</v>
      </c>
      <c r="H2204" s="32"/>
      <c r="I2204" s="31"/>
      <c r="J2204" s="25">
        <f t="shared" si="114"/>
        <v>49.583600000000004</v>
      </c>
      <c r="K2204" s="21"/>
      <c r="L2204" s="16"/>
      <c r="M2204" s="101">
        <v>22.065999999999999</v>
      </c>
      <c r="N2204" s="101">
        <v>33.128999999999998</v>
      </c>
      <c r="O2204" s="101">
        <v>32.137</v>
      </c>
      <c r="P2204" s="101">
        <v>5.9390000000000001</v>
      </c>
      <c r="Q2204" s="101">
        <v>19.146000000000001</v>
      </c>
      <c r="R2204" s="101">
        <v>9.3620000000000001</v>
      </c>
      <c r="S2204" s="101">
        <v>11</v>
      </c>
      <c r="T2204" s="101">
        <v>39.909999999999997</v>
      </c>
      <c r="U2204" s="101">
        <v>168.5</v>
      </c>
    </row>
    <row r="2205" spans="1:21" x14ac:dyDescent="0.25">
      <c r="A2205" s="60" t="s">
        <v>4823</v>
      </c>
      <c r="B2205" s="60" t="s">
        <v>2219</v>
      </c>
      <c r="C2205" s="60" t="s">
        <v>4844</v>
      </c>
      <c r="D2205" s="94">
        <v>4</v>
      </c>
      <c r="E2205" s="60" t="s">
        <v>5798</v>
      </c>
      <c r="F2205" s="25">
        <f t="shared" si="112"/>
        <v>73.013333333333335</v>
      </c>
      <c r="G2205" s="25">
        <f t="shared" si="113"/>
        <v>17.437749999999998</v>
      </c>
      <c r="H2205" s="32"/>
      <c r="I2205" s="31"/>
      <c r="J2205" s="25">
        <f t="shared" si="114"/>
        <v>48.307600000000001</v>
      </c>
      <c r="K2205" s="21"/>
      <c r="L2205" s="16"/>
      <c r="M2205" s="101">
        <v>21.268999999999998</v>
      </c>
      <c r="N2205" s="101">
        <v>33.698999999999998</v>
      </c>
      <c r="O2205" s="101">
        <v>4.101</v>
      </c>
      <c r="P2205" s="101">
        <v>10.682</v>
      </c>
      <c r="Q2205" s="101">
        <v>22.498000000000001</v>
      </c>
      <c r="R2205" s="101" t="s">
        <v>5176</v>
      </c>
      <c r="S2205" s="101">
        <v>26</v>
      </c>
      <c r="T2205" s="101">
        <v>38.47</v>
      </c>
      <c r="U2205" s="101">
        <v>154.57</v>
      </c>
    </row>
    <row r="2206" spans="1:21" x14ac:dyDescent="0.25">
      <c r="A2206" s="60" t="s">
        <v>4823</v>
      </c>
      <c r="B2206" s="60" t="s">
        <v>2480</v>
      </c>
      <c r="C2206" s="60" t="s">
        <v>4864</v>
      </c>
      <c r="D2206" s="94">
        <v>7</v>
      </c>
      <c r="E2206" s="60" t="s">
        <v>6894</v>
      </c>
      <c r="F2206" s="25">
        <f t="shared" si="112"/>
        <v>72.786666666666662</v>
      </c>
      <c r="G2206" s="25">
        <f t="shared" si="113"/>
        <v>37.141750000000002</v>
      </c>
      <c r="H2206" s="32"/>
      <c r="I2206" s="31"/>
      <c r="J2206" s="25">
        <f t="shared" si="114"/>
        <v>56.531799999999997</v>
      </c>
      <c r="K2206" s="21"/>
      <c r="L2206" s="16"/>
      <c r="M2206" s="101">
        <v>17.78</v>
      </c>
      <c r="N2206" s="101">
        <v>16.282</v>
      </c>
      <c r="O2206" s="101">
        <v>94.665999999999997</v>
      </c>
      <c r="P2206" s="101">
        <v>19.838999999999999</v>
      </c>
      <c r="Q2206" s="101">
        <v>33.877000000000002</v>
      </c>
      <c r="R2206" s="101">
        <v>30.422000000000001</v>
      </c>
      <c r="S2206" s="101">
        <v>25</v>
      </c>
      <c r="T2206" s="101">
        <v>138.29</v>
      </c>
      <c r="U2206" s="101">
        <v>55.07</v>
      </c>
    </row>
    <row r="2207" spans="1:21" x14ac:dyDescent="0.25">
      <c r="A2207" s="60" t="s">
        <v>4823</v>
      </c>
      <c r="B2207" s="60" t="s">
        <v>1512</v>
      </c>
      <c r="C2207" s="60" t="s">
        <v>4887</v>
      </c>
      <c r="D2207" s="94">
        <v>11</v>
      </c>
      <c r="E2207" s="60" t="s">
        <v>7865</v>
      </c>
      <c r="F2207" s="25">
        <f t="shared" si="112"/>
        <v>72.643333333333331</v>
      </c>
      <c r="G2207" s="25">
        <f t="shared" si="113"/>
        <v>36.79325</v>
      </c>
      <c r="H2207" s="32"/>
      <c r="I2207" s="31"/>
      <c r="J2207" s="25">
        <f t="shared" si="114"/>
        <v>66.031800000000004</v>
      </c>
      <c r="K2207" s="21"/>
      <c r="L2207" s="16"/>
      <c r="M2207" s="101">
        <v>44.287999999999997</v>
      </c>
      <c r="N2207" s="101">
        <v>30.527999999999999</v>
      </c>
      <c r="O2207" s="101">
        <v>43.061999999999998</v>
      </c>
      <c r="P2207" s="101">
        <v>29.295000000000002</v>
      </c>
      <c r="Q2207" s="101">
        <v>48.011000000000003</v>
      </c>
      <c r="R2207" s="101">
        <v>64.218000000000004</v>
      </c>
      <c r="S2207" s="101">
        <v>72</v>
      </c>
      <c r="T2207" s="101">
        <v>91.47</v>
      </c>
      <c r="U2207" s="101">
        <v>54.46</v>
      </c>
    </row>
    <row r="2208" spans="1:21" x14ac:dyDescent="0.25">
      <c r="A2208" s="60" t="s">
        <v>4823</v>
      </c>
      <c r="B2208" s="60" t="s">
        <v>1452</v>
      </c>
      <c r="C2208" s="60" t="s">
        <v>4864</v>
      </c>
      <c r="D2208" s="94">
        <v>7</v>
      </c>
      <c r="E2208" s="60" t="s">
        <v>6851</v>
      </c>
      <c r="F2208" s="25">
        <f t="shared" ref="F2208:F2271" si="115">SUM(S2208:U2208)/3</f>
        <v>72.306666666666658</v>
      </c>
      <c r="G2208" s="25">
        <f t="shared" ref="G2208:G2271" si="116">SUM(M2208:P2208)/4</f>
        <v>67.6815</v>
      </c>
      <c r="H2208" s="32"/>
      <c r="I2208" s="31"/>
      <c r="J2208" s="25">
        <f t="shared" ref="J2208:J2271" si="117">SUM(Q2208:U2208)/5</f>
        <v>55.466200000000001</v>
      </c>
      <c r="K2208" s="21"/>
      <c r="L2208" s="16"/>
      <c r="M2208" s="101">
        <v>50.924999999999997</v>
      </c>
      <c r="N2208" s="101">
        <v>91.557000000000002</v>
      </c>
      <c r="O2208" s="101">
        <v>94.986000000000004</v>
      </c>
      <c r="P2208" s="101">
        <v>33.258000000000003</v>
      </c>
      <c r="Q2208" s="101">
        <v>45.627000000000002</v>
      </c>
      <c r="R2208" s="101">
        <v>14.784000000000001</v>
      </c>
      <c r="S2208" s="101">
        <v>25</v>
      </c>
      <c r="T2208" s="101">
        <v>50.78</v>
      </c>
      <c r="U2208" s="101">
        <v>141.13999999999999</v>
      </c>
    </row>
    <row r="2209" spans="1:21" x14ac:dyDescent="0.25">
      <c r="A2209" s="60" t="s">
        <v>4823</v>
      </c>
      <c r="B2209" s="60" t="s">
        <v>1614</v>
      </c>
      <c r="C2209" s="60" t="s">
        <v>4907</v>
      </c>
      <c r="D2209" s="94">
        <v>16</v>
      </c>
      <c r="E2209" s="60" t="s">
        <v>9003</v>
      </c>
      <c r="F2209" s="25">
        <f t="shared" si="115"/>
        <v>72.236666666666665</v>
      </c>
      <c r="G2209" s="25">
        <f t="shared" si="116"/>
        <v>160.49224999999998</v>
      </c>
      <c r="H2209" s="32"/>
      <c r="I2209" s="31"/>
      <c r="J2209" s="25">
        <f t="shared" si="117"/>
        <v>59.757199999999997</v>
      </c>
      <c r="K2209" s="21"/>
      <c r="L2209" s="16"/>
      <c r="M2209" s="101">
        <v>219.15299999999999</v>
      </c>
      <c r="N2209" s="101">
        <v>112.84</v>
      </c>
      <c r="O2209" s="101">
        <v>293.02699999999999</v>
      </c>
      <c r="P2209" s="101">
        <v>16.949000000000002</v>
      </c>
      <c r="Q2209" s="101">
        <v>76.156999999999996</v>
      </c>
      <c r="R2209" s="101">
        <v>5.9189999999999996</v>
      </c>
      <c r="S2209" s="101">
        <v>42</v>
      </c>
      <c r="T2209" s="101">
        <v>38.65</v>
      </c>
      <c r="U2209" s="101">
        <v>136.06</v>
      </c>
    </row>
    <row r="2210" spans="1:21" x14ac:dyDescent="0.25">
      <c r="A2210" s="60" t="s">
        <v>4823</v>
      </c>
      <c r="B2210" s="60" t="s">
        <v>2818</v>
      </c>
      <c r="C2210" s="60" t="s">
        <v>4872</v>
      </c>
      <c r="D2210" s="94">
        <v>10</v>
      </c>
      <c r="E2210" s="60" t="s">
        <v>7116</v>
      </c>
      <c r="F2210" s="25">
        <f t="shared" si="115"/>
        <v>72.11666666666666</v>
      </c>
      <c r="G2210" s="25">
        <f t="shared" si="116"/>
        <v>17.66225</v>
      </c>
      <c r="H2210" s="32"/>
      <c r="I2210" s="31"/>
      <c r="J2210" s="25">
        <f t="shared" si="117"/>
        <v>107.785</v>
      </c>
      <c r="K2210" s="21"/>
      <c r="L2210" s="16"/>
      <c r="M2210" s="101" t="s">
        <v>5176</v>
      </c>
      <c r="N2210" s="101" t="s">
        <v>5176</v>
      </c>
      <c r="O2210" s="101">
        <v>19.763000000000002</v>
      </c>
      <c r="P2210" s="101">
        <v>50.886000000000003</v>
      </c>
      <c r="Q2210" s="101">
        <v>155.23599999999999</v>
      </c>
      <c r="R2210" s="101">
        <v>167.339</v>
      </c>
      <c r="S2210" s="101">
        <v>166</v>
      </c>
      <c r="T2210" s="101">
        <v>9.5399999999999991</v>
      </c>
      <c r="U2210" s="101">
        <v>40.81</v>
      </c>
    </row>
    <row r="2211" spans="1:21" x14ac:dyDescent="0.25">
      <c r="A2211" s="60" t="s">
        <v>4823</v>
      </c>
      <c r="B2211" s="60" t="s">
        <v>2137</v>
      </c>
      <c r="C2211" s="60" t="s">
        <v>4857</v>
      </c>
      <c r="D2211" s="94">
        <v>6</v>
      </c>
      <c r="E2211" s="60" t="s">
        <v>6550</v>
      </c>
      <c r="F2211" s="25">
        <f t="shared" si="115"/>
        <v>72.040000000000006</v>
      </c>
      <c r="G2211" s="25">
        <f t="shared" si="116"/>
        <v>11.64925</v>
      </c>
      <c r="H2211" s="32"/>
      <c r="I2211" s="31"/>
      <c r="J2211" s="25">
        <f t="shared" si="117"/>
        <v>61.956999999999994</v>
      </c>
      <c r="K2211" s="21"/>
      <c r="L2211" s="16"/>
      <c r="M2211" s="101">
        <v>0.88900000000000001</v>
      </c>
      <c r="N2211" s="101">
        <v>8.6609999999999996</v>
      </c>
      <c r="O2211" s="101">
        <v>14.388999999999999</v>
      </c>
      <c r="P2211" s="101">
        <v>22.658000000000001</v>
      </c>
      <c r="Q2211" s="101">
        <v>56.317999999999998</v>
      </c>
      <c r="R2211" s="101">
        <v>37.347000000000001</v>
      </c>
      <c r="S2211" s="101">
        <v>40</v>
      </c>
      <c r="T2211" s="101">
        <v>64.78</v>
      </c>
      <c r="U2211" s="101">
        <v>111.34</v>
      </c>
    </row>
    <row r="2212" spans="1:21" x14ac:dyDescent="0.25">
      <c r="A2212" s="60" t="s">
        <v>4823</v>
      </c>
      <c r="B2212" s="60" t="s">
        <v>3468</v>
      </c>
      <c r="C2212" s="60" t="s">
        <v>4863</v>
      </c>
      <c r="D2212" s="94">
        <v>7</v>
      </c>
      <c r="E2212" s="60" t="s">
        <v>6721</v>
      </c>
      <c r="F2212" s="25">
        <f t="shared" si="115"/>
        <v>71.929999999999993</v>
      </c>
      <c r="G2212" s="25">
        <f t="shared" si="116"/>
        <v>34.15025</v>
      </c>
      <c r="H2212" s="32"/>
      <c r="I2212" s="31"/>
      <c r="J2212" s="25">
        <f t="shared" si="117"/>
        <v>45.468200000000003</v>
      </c>
      <c r="K2212" s="21"/>
      <c r="L2212" s="16"/>
      <c r="M2212" s="101">
        <v>0.65500000000000003</v>
      </c>
      <c r="N2212" s="101">
        <v>4.6050000000000004</v>
      </c>
      <c r="O2212" s="101">
        <v>0.72</v>
      </c>
      <c r="P2212" s="101">
        <v>130.62100000000001</v>
      </c>
      <c r="Q2212" s="101">
        <v>11.551</v>
      </c>
      <c r="R2212" s="101" t="s">
        <v>5176</v>
      </c>
      <c r="S2212" s="101">
        <v>56</v>
      </c>
      <c r="T2212" s="101">
        <v>24.07</v>
      </c>
      <c r="U2212" s="101">
        <v>135.72</v>
      </c>
    </row>
    <row r="2213" spans="1:21" x14ac:dyDescent="0.25">
      <c r="A2213" s="60" t="s">
        <v>4823</v>
      </c>
      <c r="B2213" s="60" t="s">
        <v>3223</v>
      </c>
      <c r="C2213" s="60" t="s">
        <v>4905</v>
      </c>
      <c r="D2213" s="94">
        <v>15</v>
      </c>
      <c r="E2213" s="60" t="s">
        <v>8618</v>
      </c>
      <c r="F2213" s="25">
        <f t="shared" si="115"/>
        <v>71.84</v>
      </c>
      <c r="G2213" s="25">
        <f t="shared" si="116"/>
        <v>16.781000000000002</v>
      </c>
      <c r="H2213" s="32"/>
      <c r="I2213" s="31"/>
      <c r="J2213" s="25">
        <f t="shared" si="117"/>
        <v>46.265200000000007</v>
      </c>
      <c r="K2213" s="21"/>
      <c r="L2213" s="16"/>
      <c r="M2213" s="101">
        <v>6.992</v>
      </c>
      <c r="N2213" s="101">
        <v>14.704000000000001</v>
      </c>
      <c r="O2213" s="101">
        <v>29.71</v>
      </c>
      <c r="P2213" s="101">
        <v>15.718</v>
      </c>
      <c r="Q2213" s="101">
        <v>9.06</v>
      </c>
      <c r="R2213" s="101">
        <v>6.7460000000000004</v>
      </c>
      <c r="S2213" s="101">
        <v>163</v>
      </c>
      <c r="T2213" s="101">
        <v>26.96</v>
      </c>
      <c r="U2213" s="101">
        <v>25.56</v>
      </c>
    </row>
    <row r="2214" spans="1:21" x14ac:dyDescent="0.25">
      <c r="A2214" s="60" t="s">
        <v>4823</v>
      </c>
      <c r="B2214" s="60" t="s">
        <v>2248</v>
      </c>
      <c r="C2214" s="60" t="s">
        <v>4880</v>
      </c>
      <c r="D2214" s="94">
        <v>11</v>
      </c>
      <c r="E2214" s="60" t="s">
        <v>7467</v>
      </c>
      <c r="F2214" s="25">
        <f t="shared" si="115"/>
        <v>71.793333333333337</v>
      </c>
      <c r="G2214" s="25">
        <f t="shared" si="116"/>
        <v>26.738750000000003</v>
      </c>
      <c r="H2214" s="32"/>
      <c r="I2214" s="31"/>
      <c r="J2214" s="25">
        <f t="shared" si="117"/>
        <v>57.785199999999996</v>
      </c>
      <c r="K2214" s="21"/>
      <c r="L2214" s="16"/>
      <c r="M2214" s="101">
        <v>6.9580000000000002</v>
      </c>
      <c r="N2214" s="101">
        <v>19.411999999999999</v>
      </c>
      <c r="O2214" s="101">
        <v>42.244</v>
      </c>
      <c r="P2214" s="101">
        <v>38.341000000000001</v>
      </c>
      <c r="Q2214" s="101">
        <v>54.671999999999997</v>
      </c>
      <c r="R2214" s="101">
        <v>18.873999999999999</v>
      </c>
      <c r="S2214" s="101">
        <v>108</v>
      </c>
      <c r="T2214" s="101">
        <v>29.45</v>
      </c>
      <c r="U2214" s="101">
        <v>77.930000000000007</v>
      </c>
    </row>
    <row r="2215" spans="1:21" x14ac:dyDescent="0.25">
      <c r="A2215" s="60" t="s">
        <v>4823</v>
      </c>
      <c r="B2215" s="60" t="s">
        <v>2681</v>
      </c>
      <c r="C2215" s="60" t="s">
        <v>4907</v>
      </c>
      <c r="D2215" s="94">
        <v>16</v>
      </c>
      <c r="E2215" s="60" t="s">
        <v>9081</v>
      </c>
      <c r="F2215" s="25">
        <f t="shared" si="115"/>
        <v>71.709999999999994</v>
      </c>
      <c r="G2215" s="25">
        <f t="shared" si="116"/>
        <v>217.75</v>
      </c>
      <c r="H2215" s="32"/>
      <c r="I2215" s="31"/>
      <c r="J2215" s="25">
        <f t="shared" si="117"/>
        <v>62.325599999999994</v>
      </c>
      <c r="K2215" s="21"/>
      <c r="L2215" s="16"/>
      <c r="M2215" s="101">
        <v>26.995999999999999</v>
      </c>
      <c r="N2215" s="101">
        <v>17.722000000000001</v>
      </c>
      <c r="O2215" s="101">
        <v>808.14400000000001</v>
      </c>
      <c r="P2215" s="101">
        <v>18.138000000000002</v>
      </c>
      <c r="Q2215" s="101">
        <v>59.225000000000001</v>
      </c>
      <c r="R2215" s="101">
        <v>37.273000000000003</v>
      </c>
      <c r="S2215" s="101">
        <v>87</v>
      </c>
      <c r="T2215" s="101">
        <v>15.85</v>
      </c>
      <c r="U2215" s="101">
        <v>112.28</v>
      </c>
    </row>
    <row r="2216" spans="1:21" x14ac:dyDescent="0.25">
      <c r="A2216" s="60" t="s">
        <v>4823</v>
      </c>
      <c r="B2216" s="60" t="s">
        <v>2342</v>
      </c>
      <c r="C2216" s="60" t="s">
        <v>4887</v>
      </c>
      <c r="D2216" s="94">
        <v>11</v>
      </c>
      <c r="E2216" s="60" t="s">
        <v>7867</v>
      </c>
      <c r="F2216" s="25">
        <f t="shared" si="115"/>
        <v>71.7</v>
      </c>
      <c r="G2216" s="25">
        <f t="shared" si="116"/>
        <v>110.35575</v>
      </c>
      <c r="H2216" s="32"/>
      <c r="I2216" s="31"/>
      <c r="J2216" s="25">
        <f t="shared" si="117"/>
        <v>48.225200000000001</v>
      </c>
      <c r="K2216" s="21"/>
      <c r="L2216" s="16"/>
      <c r="M2216" s="101">
        <v>2.4390000000000001</v>
      </c>
      <c r="N2216" s="101">
        <v>9.8520000000000003</v>
      </c>
      <c r="O2216" s="101">
        <v>395.51100000000002</v>
      </c>
      <c r="P2216" s="101">
        <v>33.621000000000002</v>
      </c>
      <c r="Q2216" s="101">
        <v>10.061</v>
      </c>
      <c r="R2216" s="101">
        <v>15.965</v>
      </c>
      <c r="S2216" s="101">
        <v>26</v>
      </c>
      <c r="T2216" s="101">
        <v>90.98</v>
      </c>
      <c r="U2216" s="101">
        <v>98.12</v>
      </c>
    </row>
    <row r="2217" spans="1:21" x14ac:dyDescent="0.25">
      <c r="A2217" s="60" t="s">
        <v>4823</v>
      </c>
      <c r="B2217" s="60" t="s">
        <v>2747</v>
      </c>
      <c r="C2217" s="60" t="s">
        <v>4825</v>
      </c>
      <c r="D2217" s="94">
        <v>1</v>
      </c>
      <c r="E2217" s="60" t="s">
        <v>5264</v>
      </c>
      <c r="F2217" s="25">
        <f t="shared" si="115"/>
        <v>71.69</v>
      </c>
      <c r="G2217" s="25">
        <f t="shared" si="116"/>
        <v>12.855499999999999</v>
      </c>
      <c r="H2217" s="32"/>
      <c r="I2217" s="31"/>
      <c r="J2217" s="25">
        <f t="shared" si="117"/>
        <v>235.898</v>
      </c>
      <c r="K2217" s="21"/>
      <c r="L2217" s="16"/>
      <c r="M2217" s="101">
        <v>19.344000000000001</v>
      </c>
      <c r="N2217" s="101">
        <v>20.7</v>
      </c>
      <c r="O2217" s="101">
        <v>5.8250000000000002</v>
      </c>
      <c r="P2217" s="101">
        <v>5.5529999999999999</v>
      </c>
      <c r="Q2217" s="101">
        <v>47.899000000000001</v>
      </c>
      <c r="R2217" s="101">
        <v>916.52099999999996</v>
      </c>
      <c r="S2217" s="101">
        <v>93</v>
      </c>
      <c r="T2217" s="101">
        <v>93.87</v>
      </c>
      <c r="U2217" s="101">
        <v>28.2</v>
      </c>
    </row>
    <row r="2218" spans="1:21" x14ac:dyDescent="0.25">
      <c r="A2218" s="60" t="s">
        <v>4823</v>
      </c>
      <c r="B2218" s="60" t="s">
        <v>1990</v>
      </c>
      <c r="C2218" s="60" t="s">
        <v>4851</v>
      </c>
      <c r="D2218" s="94">
        <v>6</v>
      </c>
      <c r="E2218" s="60" t="s">
        <v>6155</v>
      </c>
      <c r="F2218" s="25">
        <f t="shared" si="115"/>
        <v>71.666666666666671</v>
      </c>
      <c r="G2218" s="25">
        <f t="shared" si="116"/>
        <v>106.2585</v>
      </c>
      <c r="H2218" s="32"/>
      <c r="I2218" s="31"/>
      <c r="J2218" s="25">
        <f t="shared" si="117"/>
        <v>90.864599999999996</v>
      </c>
      <c r="K2218" s="21"/>
      <c r="L2218" s="16"/>
      <c r="M2218" s="101">
        <v>44.478000000000002</v>
      </c>
      <c r="N2218" s="101">
        <v>79.555999999999997</v>
      </c>
      <c r="O2218" s="101">
        <v>124.389</v>
      </c>
      <c r="P2218" s="101">
        <v>176.61099999999999</v>
      </c>
      <c r="Q2218" s="101">
        <v>88.551000000000002</v>
      </c>
      <c r="R2218" s="101">
        <v>150.77199999999999</v>
      </c>
      <c r="S2218" s="101">
        <v>88</v>
      </c>
      <c r="T2218" s="101">
        <v>58.89</v>
      </c>
      <c r="U2218" s="101">
        <v>68.11</v>
      </c>
    </row>
    <row r="2219" spans="1:21" x14ac:dyDescent="0.25">
      <c r="A2219" s="60" t="s">
        <v>4823</v>
      </c>
      <c r="B2219" s="60" t="s">
        <v>1506</v>
      </c>
      <c r="C2219" s="60" t="s">
        <v>4843</v>
      </c>
      <c r="D2219" s="94">
        <v>4</v>
      </c>
      <c r="E2219" s="60" t="s">
        <v>5766</v>
      </c>
      <c r="F2219" s="25">
        <f t="shared" si="115"/>
        <v>71.510000000000005</v>
      </c>
      <c r="G2219" s="25">
        <f t="shared" si="116"/>
        <v>20.609000000000002</v>
      </c>
      <c r="H2219" s="32"/>
      <c r="I2219" s="31"/>
      <c r="J2219" s="25">
        <f t="shared" si="117"/>
        <v>55.9514</v>
      </c>
      <c r="K2219" s="21"/>
      <c r="L2219" s="16"/>
      <c r="M2219" s="101">
        <v>11.289</v>
      </c>
      <c r="N2219" s="101">
        <v>14.608000000000001</v>
      </c>
      <c r="O2219" s="101">
        <v>30.663</v>
      </c>
      <c r="P2219" s="101">
        <v>25.876000000000001</v>
      </c>
      <c r="Q2219" s="101">
        <v>16.504000000000001</v>
      </c>
      <c r="R2219" s="101">
        <v>48.722999999999999</v>
      </c>
      <c r="S2219" s="101">
        <v>43</v>
      </c>
      <c r="T2219" s="101">
        <v>51.88</v>
      </c>
      <c r="U2219" s="101">
        <v>119.65</v>
      </c>
    </row>
    <row r="2220" spans="1:21" x14ac:dyDescent="0.25">
      <c r="A2220" s="60" t="s">
        <v>4823</v>
      </c>
      <c r="B2220" s="60" t="s">
        <v>2537</v>
      </c>
      <c r="C2220" s="60" t="s">
        <v>4847</v>
      </c>
      <c r="D2220" s="94">
        <v>4</v>
      </c>
      <c r="E2220" s="60" t="s">
        <v>5857</v>
      </c>
      <c r="F2220" s="25">
        <f t="shared" si="115"/>
        <v>71.5</v>
      </c>
      <c r="G2220" s="25">
        <f t="shared" si="116"/>
        <v>39.989000000000004</v>
      </c>
      <c r="H2220" s="32"/>
      <c r="I2220" s="31"/>
      <c r="J2220" s="25">
        <f t="shared" si="117"/>
        <v>43.379000000000005</v>
      </c>
      <c r="K2220" s="21"/>
      <c r="L2220" s="16"/>
      <c r="M2220" s="101" t="s">
        <v>5176</v>
      </c>
      <c r="N2220" s="101">
        <v>146.15700000000001</v>
      </c>
      <c r="O2220" s="101">
        <v>7.0419999999999998</v>
      </c>
      <c r="P2220" s="101">
        <v>6.7569999999999997</v>
      </c>
      <c r="Q2220" s="101">
        <v>2.3530000000000002</v>
      </c>
      <c r="R2220" s="101">
        <v>4.2000000000000003E-2</v>
      </c>
      <c r="S2220" s="101">
        <v>69</v>
      </c>
      <c r="T2220" s="101">
        <v>27.82</v>
      </c>
      <c r="U2220" s="101">
        <v>117.68</v>
      </c>
    </row>
    <row r="2221" spans="1:21" x14ac:dyDescent="0.25">
      <c r="A2221" s="60" t="s">
        <v>4823</v>
      </c>
      <c r="B2221" s="60" t="s">
        <v>2166</v>
      </c>
      <c r="C2221" s="60" t="s">
        <v>4893</v>
      </c>
      <c r="D2221" s="94">
        <v>13</v>
      </c>
      <c r="E2221" s="60" t="s">
        <v>8014</v>
      </c>
      <c r="F2221" s="25">
        <f t="shared" si="115"/>
        <v>71.303333333333342</v>
      </c>
      <c r="G2221" s="25">
        <f t="shared" si="116"/>
        <v>10.43675</v>
      </c>
      <c r="H2221" s="32"/>
      <c r="I2221" s="31"/>
      <c r="J2221" s="25">
        <f t="shared" si="117"/>
        <v>46.858600000000003</v>
      </c>
      <c r="K2221" s="21"/>
      <c r="L2221" s="16"/>
      <c r="M2221" s="101">
        <v>2.7</v>
      </c>
      <c r="N2221" s="101">
        <v>0.73599999999999999</v>
      </c>
      <c r="O2221" s="101">
        <v>3.9420000000000002</v>
      </c>
      <c r="P2221" s="101">
        <v>34.369</v>
      </c>
      <c r="Q2221" s="101">
        <v>16.013999999999999</v>
      </c>
      <c r="R2221" s="101">
        <v>4.3689999999999998</v>
      </c>
      <c r="S2221" s="101">
        <v>51</v>
      </c>
      <c r="T2221" s="101">
        <v>78.87</v>
      </c>
      <c r="U2221" s="101">
        <v>84.04</v>
      </c>
    </row>
    <row r="2222" spans="1:21" x14ac:dyDescent="0.25">
      <c r="A2222" s="60" t="s">
        <v>4823</v>
      </c>
      <c r="B2222" s="60" t="s">
        <v>2601</v>
      </c>
      <c r="C2222" s="60" t="s">
        <v>4898</v>
      </c>
      <c r="D2222" s="94">
        <v>15</v>
      </c>
      <c r="E2222" s="60" t="s">
        <v>8438</v>
      </c>
      <c r="F2222" s="25">
        <f t="shared" si="115"/>
        <v>71.166666666666671</v>
      </c>
      <c r="G2222" s="25">
        <f t="shared" si="116"/>
        <v>5.3377499999999998</v>
      </c>
      <c r="H2222" s="32"/>
      <c r="I2222" s="31"/>
      <c r="J2222" s="25">
        <f t="shared" si="117"/>
        <v>49.3416</v>
      </c>
      <c r="K2222" s="21"/>
      <c r="L2222" s="16"/>
      <c r="M2222" s="101">
        <v>5.5819999999999999</v>
      </c>
      <c r="N2222" s="101">
        <v>1.0389999999999999</v>
      </c>
      <c r="O2222" s="101">
        <v>2.44</v>
      </c>
      <c r="P2222" s="101">
        <v>12.29</v>
      </c>
      <c r="Q2222" s="101">
        <v>17.302</v>
      </c>
      <c r="R2222" s="101">
        <v>15.906000000000001</v>
      </c>
      <c r="S2222" s="101">
        <v>65</v>
      </c>
      <c r="T2222" s="101">
        <v>135.6</v>
      </c>
      <c r="U2222" s="101">
        <v>12.9</v>
      </c>
    </row>
    <row r="2223" spans="1:21" x14ac:dyDescent="0.25">
      <c r="A2223" s="60" t="s">
        <v>4823</v>
      </c>
      <c r="B2223" s="60" t="s">
        <v>2873</v>
      </c>
      <c r="C2223" s="60" t="s">
        <v>4913</v>
      </c>
      <c r="D2223" s="94">
        <v>18</v>
      </c>
      <c r="E2223" s="60" t="s">
        <v>9674</v>
      </c>
      <c r="F2223" s="25">
        <f t="shared" si="115"/>
        <v>71.13666666666667</v>
      </c>
      <c r="G2223" s="25">
        <f t="shared" si="116"/>
        <v>41.300749999999994</v>
      </c>
      <c r="H2223" s="32"/>
      <c r="I2223" s="31"/>
      <c r="J2223" s="25">
        <f t="shared" si="117"/>
        <v>74.596000000000004</v>
      </c>
      <c r="K2223" s="21"/>
      <c r="L2223" s="16"/>
      <c r="M2223" s="101">
        <v>28.832999999999998</v>
      </c>
      <c r="N2223" s="101">
        <v>40.491999999999997</v>
      </c>
      <c r="O2223" s="101">
        <v>14.343999999999999</v>
      </c>
      <c r="P2223" s="101">
        <v>81.534000000000006</v>
      </c>
      <c r="Q2223" s="101">
        <v>34.869999999999997</v>
      </c>
      <c r="R2223" s="101">
        <v>124.7</v>
      </c>
      <c r="S2223" s="101">
        <v>55</v>
      </c>
      <c r="T2223" s="101">
        <v>82.3</v>
      </c>
      <c r="U2223" s="101">
        <v>76.11</v>
      </c>
    </row>
    <row r="2224" spans="1:21" x14ac:dyDescent="0.25">
      <c r="A2224" s="60" t="s">
        <v>4823</v>
      </c>
      <c r="B2224" s="60" t="s">
        <v>1423</v>
      </c>
      <c r="C2224" s="60" t="s">
        <v>4896</v>
      </c>
      <c r="D2224" s="94">
        <v>15</v>
      </c>
      <c r="E2224" s="60" t="s">
        <v>8260</v>
      </c>
      <c r="F2224" s="25">
        <f t="shared" si="115"/>
        <v>71.043333333333337</v>
      </c>
      <c r="G2224" s="25">
        <f t="shared" si="116"/>
        <v>42.856250000000003</v>
      </c>
      <c r="H2224" s="32"/>
      <c r="I2224" s="31"/>
      <c r="J2224" s="25">
        <f t="shared" si="117"/>
        <v>65.583400000000012</v>
      </c>
      <c r="K2224" s="21"/>
      <c r="L2224" s="16"/>
      <c r="M2224" s="101">
        <v>23.489000000000001</v>
      </c>
      <c r="N2224" s="101">
        <v>27.504000000000001</v>
      </c>
      <c r="O2224" s="101">
        <v>47.779000000000003</v>
      </c>
      <c r="P2224" s="101">
        <v>72.653000000000006</v>
      </c>
      <c r="Q2224" s="101">
        <v>88.36</v>
      </c>
      <c r="R2224" s="101">
        <v>26.427</v>
      </c>
      <c r="S2224" s="101">
        <v>74</v>
      </c>
      <c r="T2224" s="101">
        <v>29.52</v>
      </c>
      <c r="U2224" s="101">
        <v>109.61</v>
      </c>
    </row>
    <row r="2225" spans="1:21" x14ac:dyDescent="0.25">
      <c r="A2225" s="60" t="s">
        <v>4823</v>
      </c>
      <c r="B2225" s="60" t="s">
        <v>4338</v>
      </c>
      <c r="C2225" s="60" t="s">
        <v>4835</v>
      </c>
      <c r="D2225" s="94">
        <v>2</v>
      </c>
      <c r="E2225" s="60" t="s">
        <v>5580</v>
      </c>
      <c r="F2225" s="25">
        <f t="shared" si="115"/>
        <v>70.959999999999994</v>
      </c>
      <c r="G2225" s="25">
        <f t="shared" si="116"/>
        <v>8.6784999999999997</v>
      </c>
      <c r="H2225" s="32"/>
      <c r="I2225" s="31"/>
      <c r="J2225" s="25">
        <f t="shared" si="117"/>
        <v>52.879200000000004</v>
      </c>
      <c r="K2225" s="21"/>
      <c r="L2225" s="16"/>
      <c r="M2225" s="101">
        <v>30.24</v>
      </c>
      <c r="N2225" s="101">
        <v>4.4320000000000004</v>
      </c>
      <c r="O2225" s="101" t="s">
        <v>5176</v>
      </c>
      <c r="P2225" s="101">
        <v>4.2000000000000003E-2</v>
      </c>
      <c r="Q2225" s="101">
        <v>44.338000000000001</v>
      </c>
      <c r="R2225" s="101">
        <v>7.1779999999999999</v>
      </c>
      <c r="S2225" s="101" t="s">
        <v>5176</v>
      </c>
      <c r="T2225" s="101" t="s">
        <v>5176</v>
      </c>
      <c r="U2225" s="101">
        <v>212.88</v>
      </c>
    </row>
    <row r="2226" spans="1:21" x14ac:dyDescent="0.25">
      <c r="A2226" s="60" t="s">
        <v>4823</v>
      </c>
      <c r="B2226" s="60" t="s">
        <v>1220</v>
      </c>
      <c r="C2226" s="60" t="s">
        <v>4878</v>
      </c>
      <c r="D2226" s="94">
        <v>11</v>
      </c>
      <c r="E2226" s="60" t="s">
        <v>7363</v>
      </c>
      <c r="F2226" s="25">
        <f t="shared" si="115"/>
        <v>70.649999999999991</v>
      </c>
      <c r="G2226" s="25">
        <f t="shared" si="116"/>
        <v>18.0595</v>
      </c>
      <c r="H2226" s="32"/>
      <c r="I2226" s="31"/>
      <c r="J2226" s="25">
        <f t="shared" si="117"/>
        <v>95.109600000000015</v>
      </c>
      <c r="K2226" s="21"/>
      <c r="L2226" s="16"/>
      <c r="M2226" s="101" t="s">
        <v>5176</v>
      </c>
      <c r="N2226" s="101">
        <v>0.47699999999999998</v>
      </c>
      <c r="O2226" s="101">
        <v>0.17100000000000001</v>
      </c>
      <c r="P2226" s="101">
        <v>71.59</v>
      </c>
      <c r="Q2226" s="101">
        <v>184.00200000000001</v>
      </c>
      <c r="R2226" s="101">
        <v>79.596000000000004</v>
      </c>
      <c r="S2226" s="101">
        <v>153</v>
      </c>
      <c r="T2226" s="101">
        <v>1.1599999999999999</v>
      </c>
      <c r="U2226" s="101">
        <v>57.79</v>
      </c>
    </row>
    <row r="2227" spans="1:21" x14ac:dyDescent="0.25">
      <c r="A2227" s="60" t="s">
        <v>4823</v>
      </c>
      <c r="B2227" s="60" t="s">
        <v>2194</v>
      </c>
      <c r="C2227" s="60" t="s">
        <v>4886</v>
      </c>
      <c r="D2227" s="94">
        <v>11</v>
      </c>
      <c r="E2227" s="60" t="s">
        <v>7757</v>
      </c>
      <c r="F2227" s="25">
        <f t="shared" si="115"/>
        <v>70.456666666666663</v>
      </c>
      <c r="G2227" s="25">
        <f t="shared" si="116"/>
        <v>56.037999999999997</v>
      </c>
      <c r="H2227" s="32"/>
      <c r="I2227" s="31"/>
      <c r="J2227" s="25">
        <f t="shared" si="117"/>
        <v>59.150199999999998</v>
      </c>
      <c r="K2227" s="21"/>
      <c r="L2227" s="16"/>
      <c r="M2227" s="101">
        <v>42.155000000000001</v>
      </c>
      <c r="N2227" s="101">
        <v>26.120999999999999</v>
      </c>
      <c r="O2227" s="101">
        <v>90.691000000000003</v>
      </c>
      <c r="P2227" s="101">
        <v>65.185000000000002</v>
      </c>
      <c r="Q2227" s="101">
        <v>44.39</v>
      </c>
      <c r="R2227" s="101">
        <v>39.991</v>
      </c>
      <c r="S2227" s="101">
        <v>100</v>
      </c>
      <c r="T2227" s="101">
        <v>53.79</v>
      </c>
      <c r="U2227" s="101">
        <v>57.58</v>
      </c>
    </row>
    <row r="2228" spans="1:21" x14ac:dyDescent="0.25">
      <c r="A2228" s="60" t="s">
        <v>4823</v>
      </c>
      <c r="B2228" s="60" t="s">
        <v>2192</v>
      </c>
      <c r="C2228" s="60" t="s">
        <v>4916</v>
      </c>
      <c r="D2228" s="94">
        <v>20</v>
      </c>
      <c r="E2228" s="60" t="s">
        <v>9849</v>
      </c>
      <c r="F2228" s="25">
        <f t="shared" si="115"/>
        <v>70.209999999999994</v>
      </c>
      <c r="G2228" s="25">
        <f t="shared" si="116"/>
        <v>19.702999999999999</v>
      </c>
      <c r="H2228" s="32"/>
      <c r="I2228" s="31"/>
      <c r="J2228" s="25">
        <f t="shared" si="117"/>
        <v>49.752200000000002</v>
      </c>
      <c r="K2228" s="21"/>
      <c r="L2228" s="16"/>
      <c r="M2228" s="101">
        <v>11.528</v>
      </c>
      <c r="N2228" s="101">
        <v>15.721</v>
      </c>
      <c r="O2228" s="101">
        <v>17.443999999999999</v>
      </c>
      <c r="P2228" s="101">
        <v>34.119</v>
      </c>
      <c r="Q2228" s="101">
        <v>12.686</v>
      </c>
      <c r="R2228" s="101">
        <v>25.445</v>
      </c>
      <c r="S2228" s="101">
        <v>107</v>
      </c>
      <c r="T2228" s="101">
        <v>62.58</v>
      </c>
      <c r="U2228" s="101">
        <v>41.05</v>
      </c>
    </row>
    <row r="2229" spans="1:21" x14ac:dyDescent="0.25">
      <c r="A2229" s="60" t="s">
        <v>4823</v>
      </c>
      <c r="B2229" s="60" t="s">
        <v>4349</v>
      </c>
      <c r="C2229" s="60" t="s">
        <v>4892</v>
      </c>
      <c r="D2229" s="94">
        <v>13</v>
      </c>
      <c r="E2229" s="60" t="s">
        <v>7995</v>
      </c>
      <c r="F2229" s="25">
        <f t="shared" si="115"/>
        <v>70.166666666666671</v>
      </c>
      <c r="G2229" s="25">
        <f t="shared" si="116"/>
        <v>169.13649999999996</v>
      </c>
      <c r="H2229" s="32"/>
      <c r="I2229" s="31"/>
      <c r="J2229" s="25">
        <f t="shared" si="117"/>
        <v>56.492800000000003</v>
      </c>
      <c r="K2229" s="21"/>
      <c r="L2229" s="16"/>
      <c r="M2229" s="101">
        <v>515.66099999999994</v>
      </c>
      <c r="N2229" s="101">
        <v>106.50700000000001</v>
      </c>
      <c r="O2229" s="101">
        <v>32.164000000000001</v>
      </c>
      <c r="P2229" s="101">
        <v>22.213999999999999</v>
      </c>
      <c r="Q2229" s="101">
        <v>71.888999999999996</v>
      </c>
      <c r="R2229" s="101">
        <v>7.4999999999999997E-2</v>
      </c>
      <c r="S2229" s="101" t="s">
        <v>5176</v>
      </c>
      <c r="T2229" s="101">
        <v>7.98</v>
      </c>
      <c r="U2229" s="101">
        <v>202.52</v>
      </c>
    </row>
    <row r="2230" spans="1:21" x14ac:dyDescent="0.25">
      <c r="A2230" s="60" t="s">
        <v>4823</v>
      </c>
      <c r="B2230" s="60" t="s">
        <v>2366</v>
      </c>
      <c r="C2230" s="60" t="s">
        <v>4825</v>
      </c>
      <c r="D2230" s="94">
        <v>1</v>
      </c>
      <c r="E2230" s="60" t="s">
        <v>9985</v>
      </c>
      <c r="F2230" s="25">
        <f t="shared" si="115"/>
        <v>70.09</v>
      </c>
      <c r="G2230" s="25">
        <f t="shared" si="116"/>
        <v>20.551750000000002</v>
      </c>
      <c r="H2230" s="32"/>
      <c r="I2230" s="31"/>
      <c r="J2230" s="25">
        <f t="shared" si="117"/>
        <v>53.879999999999995</v>
      </c>
      <c r="K2230" s="21"/>
      <c r="L2230" s="16"/>
      <c r="M2230" s="101">
        <v>13.894</v>
      </c>
      <c r="N2230" s="101" t="s">
        <v>5176</v>
      </c>
      <c r="O2230" s="101" t="s">
        <v>5176</v>
      </c>
      <c r="P2230" s="101">
        <v>68.313000000000002</v>
      </c>
      <c r="Q2230" s="101">
        <v>59.116</v>
      </c>
      <c r="R2230" s="101">
        <v>1.4E-2</v>
      </c>
      <c r="S2230" s="101">
        <v>11</v>
      </c>
      <c r="T2230" s="101">
        <v>142.31</v>
      </c>
      <c r="U2230" s="101">
        <v>56.96</v>
      </c>
    </row>
    <row r="2231" spans="1:21" x14ac:dyDescent="0.25">
      <c r="A2231" s="60" t="s">
        <v>4823</v>
      </c>
      <c r="B2231" s="60" t="s">
        <v>1669</v>
      </c>
      <c r="C2231" s="60" t="s">
        <v>4894</v>
      </c>
      <c r="D2231" s="94">
        <v>13</v>
      </c>
      <c r="E2231" s="60" t="s">
        <v>8092</v>
      </c>
      <c r="F2231" s="25">
        <f t="shared" si="115"/>
        <v>69.916666666666671</v>
      </c>
      <c r="G2231" s="25">
        <f t="shared" si="116"/>
        <v>14.724</v>
      </c>
      <c r="H2231" s="32"/>
      <c r="I2231" s="31"/>
      <c r="J2231" s="25">
        <f t="shared" si="117"/>
        <v>64.7136</v>
      </c>
      <c r="K2231" s="21"/>
      <c r="L2231" s="16"/>
      <c r="M2231" s="101">
        <v>1.5780000000000001</v>
      </c>
      <c r="N2231" s="101">
        <v>4.4029999999999996</v>
      </c>
      <c r="O2231" s="101">
        <v>17.965</v>
      </c>
      <c r="P2231" s="101">
        <v>34.950000000000003</v>
      </c>
      <c r="Q2231" s="101">
        <v>49.765999999999998</v>
      </c>
      <c r="R2231" s="101">
        <v>64.052000000000007</v>
      </c>
      <c r="S2231" s="101">
        <v>75</v>
      </c>
      <c r="T2231" s="101">
        <v>33.340000000000003</v>
      </c>
      <c r="U2231" s="101">
        <v>101.41</v>
      </c>
    </row>
    <row r="2232" spans="1:21" x14ac:dyDescent="0.25">
      <c r="A2232" s="60" t="s">
        <v>4823</v>
      </c>
      <c r="B2232" s="60" t="s">
        <v>3181</v>
      </c>
      <c r="C2232" s="60" t="s">
        <v>4908</v>
      </c>
      <c r="D2232" s="94">
        <v>16</v>
      </c>
      <c r="E2232" s="60" t="s">
        <v>9426</v>
      </c>
      <c r="F2232" s="25">
        <f t="shared" si="115"/>
        <v>69.63666666666667</v>
      </c>
      <c r="G2232" s="25">
        <f t="shared" si="116"/>
        <v>30.620249999999999</v>
      </c>
      <c r="H2232" s="32"/>
      <c r="I2232" s="31"/>
      <c r="J2232" s="25">
        <f t="shared" si="117"/>
        <v>127.3306</v>
      </c>
      <c r="K2232" s="21"/>
      <c r="L2232" s="16"/>
      <c r="M2232" s="101">
        <v>2.5939999999999999</v>
      </c>
      <c r="N2232" s="101">
        <v>31.998999999999999</v>
      </c>
      <c r="O2232" s="101">
        <v>10.829000000000001</v>
      </c>
      <c r="P2232" s="101">
        <v>77.058999999999997</v>
      </c>
      <c r="Q2232" s="101">
        <v>80.302999999999997</v>
      </c>
      <c r="R2232" s="101">
        <v>347.44</v>
      </c>
      <c r="S2232" s="101">
        <v>55</v>
      </c>
      <c r="T2232" s="101">
        <v>34.6</v>
      </c>
      <c r="U2232" s="101">
        <v>119.31</v>
      </c>
    </row>
    <row r="2233" spans="1:21" x14ac:dyDescent="0.25">
      <c r="A2233" s="60" t="s">
        <v>4823</v>
      </c>
      <c r="B2233" s="60" t="s">
        <v>3278</v>
      </c>
      <c r="C2233" s="60" t="s">
        <v>4848</v>
      </c>
      <c r="D2233" s="94">
        <v>5</v>
      </c>
      <c r="E2233" s="60" t="s">
        <v>5881</v>
      </c>
      <c r="F2233" s="25">
        <f t="shared" si="115"/>
        <v>69.61666666666666</v>
      </c>
      <c r="G2233" s="25">
        <f t="shared" si="116"/>
        <v>14.765499999999999</v>
      </c>
      <c r="H2233" s="32"/>
      <c r="I2233" s="31"/>
      <c r="J2233" s="25">
        <f t="shared" si="117"/>
        <v>46.068599999999996</v>
      </c>
      <c r="K2233" s="21"/>
      <c r="L2233" s="16"/>
      <c r="M2233" s="101">
        <v>19.091000000000001</v>
      </c>
      <c r="N2233" s="101">
        <v>12.535</v>
      </c>
      <c r="O2233" s="101">
        <v>17.117999999999999</v>
      </c>
      <c r="P2233" s="101">
        <v>10.318</v>
      </c>
      <c r="Q2233" s="101">
        <v>9.2859999999999996</v>
      </c>
      <c r="R2233" s="101">
        <v>12.207000000000001</v>
      </c>
      <c r="S2233" s="101">
        <v>189</v>
      </c>
      <c r="T2233" s="101">
        <v>0.28999999999999998</v>
      </c>
      <c r="U2233" s="101">
        <v>19.559999999999999</v>
      </c>
    </row>
    <row r="2234" spans="1:21" x14ac:dyDescent="0.25">
      <c r="A2234" s="60" t="s">
        <v>4823</v>
      </c>
      <c r="B2234" s="60" t="s">
        <v>3456</v>
      </c>
      <c r="C2234" s="60" t="s">
        <v>4884</v>
      </c>
      <c r="D2234" s="94">
        <v>11</v>
      </c>
      <c r="E2234" s="60" t="s">
        <v>7601</v>
      </c>
      <c r="F2234" s="25">
        <f t="shared" si="115"/>
        <v>69.510000000000005</v>
      </c>
      <c r="G2234" s="25">
        <f t="shared" si="116"/>
        <v>2.1850000000000001</v>
      </c>
      <c r="H2234" s="32"/>
      <c r="I2234" s="31"/>
      <c r="J2234" s="25">
        <f t="shared" si="117"/>
        <v>41.706000000000003</v>
      </c>
      <c r="K2234" s="21"/>
      <c r="L2234" s="16"/>
      <c r="M2234" s="101" t="s">
        <v>5176</v>
      </c>
      <c r="N2234" s="101">
        <v>8.7210000000000001</v>
      </c>
      <c r="O2234" s="101" t="s">
        <v>5176</v>
      </c>
      <c r="P2234" s="101">
        <v>1.9E-2</v>
      </c>
      <c r="Q2234" s="101" t="s">
        <v>5176</v>
      </c>
      <c r="R2234" s="101" t="s">
        <v>5176</v>
      </c>
      <c r="S2234" s="101" t="s">
        <v>5176</v>
      </c>
      <c r="T2234" s="101">
        <v>154.94</v>
      </c>
      <c r="U2234" s="101">
        <v>53.59</v>
      </c>
    </row>
    <row r="2235" spans="1:21" x14ac:dyDescent="0.25">
      <c r="A2235" s="60" t="s">
        <v>4823</v>
      </c>
      <c r="B2235" s="60" t="s">
        <v>4670</v>
      </c>
      <c r="C2235" s="60" t="s">
        <v>4900</v>
      </c>
      <c r="D2235" s="94">
        <v>15</v>
      </c>
      <c r="E2235" s="60" t="s">
        <v>8514</v>
      </c>
      <c r="F2235" s="25">
        <f t="shared" si="115"/>
        <v>69.423333333333332</v>
      </c>
      <c r="G2235" s="25">
        <f t="shared" si="116"/>
        <v>12.44575</v>
      </c>
      <c r="H2235" s="32"/>
      <c r="I2235" s="31"/>
      <c r="J2235" s="25">
        <f t="shared" si="117"/>
        <v>57.329799999999999</v>
      </c>
      <c r="K2235" s="21"/>
      <c r="L2235" s="16"/>
      <c r="M2235" s="101">
        <v>9.1669999999999998</v>
      </c>
      <c r="N2235" s="101">
        <v>6.55</v>
      </c>
      <c r="O2235" s="101">
        <v>13.815</v>
      </c>
      <c r="P2235" s="101">
        <v>20.251000000000001</v>
      </c>
      <c r="Q2235" s="101">
        <v>48.488999999999997</v>
      </c>
      <c r="R2235" s="101">
        <v>29.89</v>
      </c>
      <c r="S2235" s="101">
        <v>28</v>
      </c>
      <c r="T2235" s="101">
        <v>22.29</v>
      </c>
      <c r="U2235" s="101">
        <v>157.97999999999999</v>
      </c>
    </row>
    <row r="2236" spans="1:21" x14ac:dyDescent="0.25">
      <c r="A2236" s="60" t="s">
        <v>4823</v>
      </c>
      <c r="B2236" s="60" t="s">
        <v>2738</v>
      </c>
      <c r="C2236" s="60" t="s">
        <v>4897</v>
      </c>
      <c r="D2236" s="94">
        <v>15</v>
      </c>
      <c r="E2236" s="60" t="s">
        <v>8383</v>
      </c>
      <c r="F2236" s="25">
        <f t="shared" si="115"/>
        <v>69.2</v>
      </c>
      <c r="G2236" s="25">
        <f t="shared" si="116"/>
        <v>14.91</v>
      </c>
      <c r="H2236" s="32"/>
      <c r="I2236" s="31"/>
      <c r="J2236" s="25">
        <f t="shared" si="117"/>
        <v>47.323</v>
      </c>
      <c r="K2236" s="21"/>
      <c r="L2236" s="16"/>
      <c r="M2236" s="101">
        <v>10.188000000000001</v>
      </c>
      <c r="N2236" s="101">
        <v>12.109</v>
      </c>
      <c r="O2236" s="101">
        <v>22.992999999999999</v>
      </c>
      <c r="P2236" s="101">
        <v>14.35</v>
      </c>
      <c r="Q2236" s="101">
        <v>11.273999999999999</v>
      </c>
      <c r="R2236" s="101">
        <v>17.741</v>
      </c>
      <c r="S2236" s="101">
        <v>17</v>
      </c>
      <c r="T2236" s="101">
        <v>49.49</v>
      </c>
      <c r="U2236" s="101">
        <v>141.11000000000001</v>
      </c>
    </row>
    <row r="2237" spans="1:21" x14ac:dyDescent="0.25">
      <c r="A2237" s="60" t="s">
        <v>4823</v>
      </c>
      <c r="B2237" s="60" t="s">
        <v>3097</v>
      </c>
      <c r="C2237" s="60" t="s">
        <v>4896</v>
      </c>
      <c r="D2237" s="94">
        <v>15</v>
      </c>
      <c r="E2237" s="60" t="s">
        <v>8235</v>
      </c>
      <c r="F2237" s="25">
        <f t="shared" si="115"/>
        <v>69.183333333333337</v>
      </c>
      <c r="G2237" s="25">
        <f t="shared" si="116"/>
        <v>0.50524999999999998</v>
      </c>
      <c r="H2237" s="32"/>
      <c r="I2237" s="31"/>
      <c r="J2237" s="25">
        <f t="shared" si="117"/>
        <v>41.510000000000005</v>
      </c>
      <c r="K2237" s="21"/>
      <c r="L2237" s="16"/>
      <c r="M2237" s="101">
        <v>1.1659999999999999</v>
      </c>
      <c r="N2237" s="101" t="s">
        <v>5176</v>
      </c>
      <c r="O2237" s="101">
        <v>0.85499999999999998</v>
      </c>
      <c r="P2237" s="101" t="s">
        <v>5176</v>
      </c>
      <c r="Q2237" s="101" t="s">
        <v>5176</v>
      </c>
      <c r="R2237" s="101" t="s">
        <v>5176</v>
      </c>
      <c r="S2237" s="101">
        <v>46</v>
      </c>
      <c r="T2237" s="101">
        <v>115.3</v>
      </c>
      <c r="U2237" s="101">
        <v>46.25</v>
      </c>
    </row>
    <row r="2238" spans="1:21" x14ac:dyDescent="0.25">
      <c r="A2238" s="60" t="s">
        <v>4823</v>
      </c>
      <c r="B2238" s="60" t="s">
        <v>963</v>
      </c>
      <c r="C2238" s="60" t="s">
        <v>4883</v>
      </c>
      <c r="D2238" s="94">
        <v>11</v>
      </c>
      <c r="E2238" s="60" t="s">
        <v>7569</v>
      </c>
      <c r="F2238" s="25">
        <f t="shared" si="115"/>
        <v>69.066666666666663</v>
      </c>
      <c r="G2238" s="25">
        <f t="shared" si="116"/>
        <v>25.756999999999998</v>
      </c>
      <c r="H2238" s="32"/>
      <c r="I2238" s="31"/>
      <c r="J2238" s="25">
        <f t="shared" si="117"/>
        <v>45.375999999999998</v>
      </c>
      <c r="K2238" s="21"/>
      <c r="L2238" s="16"/>
      <c r="M2238" s="101">
        <v>5.4930000000000003</v>
      </c>
      <c r="N2238" s="101">
        <v>33.658999999999999</v>
      </c>
      <c r="O2238" s="101">
        <v>27.210999999999999</v>
      </c>
      <c r="P2238" s="101">
        <v>36.664999999999999</v>
      </c>
      <c r="Q2238" s="101">
        <v>7.7830000000000004</v>
      </c>
      <c r="R2238" s="101">
        <v>11.897</v>
      </c>
      <c r="S2238" s="101">
        <v>22</v>
      </c>
      <c r="T2238" s="101">
        <v>125.81</v>
      </c>
      <c r="U2238" s="101">
        <v>59.39</v>
      </c>
    </row>
    <row r="2239" spans="1:21" x14ac:dyDescent="0.25">
      <c r="A2239" s="60" t="s">
        <v>4823</v>
      </c>
      <c r="B2239" s="60" t="s">
        <v>2724</v>
      </c>
      <c r="C2239" s="60" t="s">
        <v>4907</v>
      </c>
      <c r="D2239" s="94">
        <v>16</v>
      </c>
      <c r="E2239" s="60" t="s">
        <v>9050</v>
      </c>
      <c r="F2239" s="25">
        <f t="shared" si="115"/>
        <v>69.010000000000005</v>
      </c>
      <c r="G2239" s="25">
        <f t="shared" si="116"/>
        <v>19.953499999999998</v>
      </c>
      <c r="H2239" s="32"/>
      <c r="I2239" s="31"/>
      <c r="J2239" s="25">
        <f t="shared" si="117"/>
        <v>43.069000000000003</v>
      </c>
      <c r="K2239" s="21"/>
      <c r="L2239" s="16"/>
      <c r="M2239" s="101">
        <v>5.335</v>
      </c>
      <c r="N2239" s="101">
        <v>73.725999999999999</v>
      </c>
      <c r="O2239" s="101">
        <v>0.38</v>
      </c>
      <c r="P2239" s="101">
        <v>0.373</v>
      </c>
      <c r="Q2239" s="101">
        <v>4.2469999999999999</v>
      </c>
      <c r="R2239" s="101">
        <v>4.0679999999999996</v>
      </c>
      <c r="S2239" s="101">
        <v>8</v>
      </c>
      <c r="T2239" s="101">
        <v>0.95</v>
      </c>
      <c r="U2239" s="101">
        <v>198.08</v>
      </c>
    </row>
    <row r="2240" spans="1:21" x14ac:dyDescent="0.25">
      <c r="A2240" s="60" t="s">
        <v>4823</v>
      </c>
      <c r="B2240" s="60" t="s">
        <v>4545</v>
      </c>
      <c r="C2240" s="60" t="s">
        <v>4892</v>
      </c>
      <c r="D2240" s="94">
        <v>13</v>
      </c>
      <c r="E2240" s="60" t="s">
        <v>7991</v>
      </c>
      <c r="F2240" s="25">
        <f t="shared" si="115"/>
        <v>68.963333333333324</v>
      </c>
      <c r="G2240" s="25">
        <f t="shared" si="116"/>
        <v>46.301499999999997</v>
      </c>
      <c r="H2240" s="32"/>
      <c r="I2240" s="31"/>
      <c r="J2240" s="25">
        <f t="shared" si="117"/>
        <v>46.912599999999998</v>
      </c>
      <c r="K2240" s="21"/>
      <c r="L2240" s="16"/>
      <c r="M2240" s="101">
        <v>25.916</v>
      </c>
      <c r="N2240" s="101">
        <v>40.914999999999999</v>
      </c>
      <c r="O2240" s="101">
        <v>82.417000000000002</v>
      </c>
      <c r="P2240" s="101">
        <v>35.957999999999998</v>
      </c>
      <c r="Q2240" s="101">
        <v>27.491</v>
      </c>
      <c r="R2240" s="101">
        <v>0.182</v>
      </c>
      <c r="S2240" s="101" t="s">
        <v>5176</v>
      </c>
      <c r="T2240" s="101">
        <v>47.33</v>
      </c>
      <c r="U2240" s="101">
        <v>159.56</v>
      </c>
    </row>
    <row r="2241" spans="1:21" x14ac:dyDescent="0.25">
      <c r="A2241" s="60" t="s">
        <v>4823</v>
      </c>
      <c r="B2241" s="60" t="s">
        <v>2487</v>
      </c>
      <c r="C2241" s="60" t="s">
        <v>4825</v>
      </c>
      <c r="D2241" s="94">
        <v>1</v>
      </c>
      <c r="E2241" s="60" t="s">
        <v>5266</v>
      </c>
      <c r="F2241" s="25">
        <f t="shared" si="115"/>
        <v>68.87</v>
      </c>
      <c r="G2241" s="25">
        <f t="shared" si="116"/>
        <v>22.479749999999999</v>
      </c>
      <c r="H2241" s="32"/>
      <c r="I2241" s="31"/>
      <c r="J2241" s="25">
        <f t="shared" si="117"/>
        <v>53.905200000000001</v>
      </c>
      <c r="K2241" s="21"/>
      <c r="L2241" s="16"/>
      <c r="M2241" s="101">
        <v>1.018</v>
      </c>
      <c r="N2241" s="101">
        <v>8.5190000000000001</v>
      </c>
      <c r="O2241" s="101">
        <v>18.100999999999999</v>
      </c>
      <c r="P2241" s="101">
        <v>62.280999999999999</v>
      </c>
      <c r="Q2241" s="101">
        <v>17.728999999999999</v>
      </c>
      <c r="R2241" s="101">
        <v>45.186999999999998</v>
      </c>
      <c r="S2241" s="101">
        <v>25</v>
      </c>
      <c r="T2241" s="101">
        <v>36.03</v>
      </c>
      <c r="U2241" s="101">
        <v>145.58000000000001</v>
      </c>
    </row>
    <row r="2242" spans="1:21" x14ac:dyDescent="0.25">
      <c r="A2242" s="60" t="s">
        <v>4823</v>
      </c>
      <c r="B2242" s="60" t="s">
        <v>2604</v>
      </c>
      <c r="C2242" s="60" t="s">
        <v>4896</v>
      </c>
      <c r="D2242" s="94">
        <v>15</v>
      </c>
      <c r="E2242" s="60" t="s">
        <v>8284</v>
      </c>
      <c r="F2242" s="25">
        <f t="shared" si="115"/>
        <v>68.856666666666669</v>
      </c>
      <c r="G2242" s="25">
        <f t="shared" si="116"/>
        <v>193.53749999999999</v>
      </c>
      <c r="H2242" s="32"/>
      <c r="I2242" s="31"/>
      <c r="J2242" s="25">
        <f t="shared" si="117"/>
        <v>52.262599999999999</v>
      </c>
      <c r="K2242" s="21"/>
      <c r="L2242" s="16"/>
      <c r="M2242" s="101">
        <v>715.24599999999998</v>
      </c>
      <c r="N2242" s="101">
        <v>21.562000000000001</v>
      </c>
      <c r="O2242" s="101">
        <v>9.3759999999999994</v>
      </c>
      <c r="P2242" s="101">
        <v>27.966000000000001</v>
      </c>
      <c r="Q2242" s="101">
        <v>18.215</v>
      </c>
      <c r="R2242" s="101">
        <v>36.527999999999999</v>
      </c>
      <c r="S2242" s="101">
        <v>30</v>
      </c>
      <c r="T2242" s="101">
        <v>87.28</v>
      </c>
      <c r="U2242" s="101">
        <v>89.29</v>
      </c>
    </row>
    <row r="2243" spans="1:21" x14ac:dyDescent="0.25">
      <c r="A2243" s="60" t="s">
        <v>4823</v>
      </c>
      <c r="B2243" s="60" t="s">
        <v>1560</v>
      </c>
      <c r="C2243" s="60" t="s">
        <v>4908</v>
      </c>
      <c r="D2243" s="94">
        <v>16</v>
      </c>
      <c r="E2243" s="60" t="s">
        <v>9427</v>
      </c>
      <c r="F2243" s="25">
        <f t="shared" si="115"/>
        <v>68.843333333333334</v>
      </c>
      <c r="G2243" s="25">
        <f t="shared" si="116"/>
        <v>260.88549999999998</v>
      </c>
      <c r="H2243" s="32"/>
      <c r="I2243" s="31"/>
      <c r="J2243" s="25">
        <f t="shared" si="117"/>
        <v>137.78479999999999</v>
      </c>
      <c r="K2243" s="21"/>
      <c r="L2243" s="16"/>
      <c r="M2243" s="101">
        <v>149.41800000000001</v>
      </c>
      <c r="N2243" s="101">
        <v>174.995</v>
      </c>
      <c r="O2243" s="101">
        <v>201.65199999999999</v>
      </c>
      <c r="P2243" s="101">
        <v>517.47699999999998</v>
      </c>
      <c r="Q2243" s="101">
        <v>291.55599999999998</v>
      </c>
      <c r="R2243" s="101">
        <v>190.83799999999999</v>
      </c>
      <c r="S2243" s="101">
        <v>141</v>
      </c>
      <c r="T2243" s="101">
        <v>30.15</v>
      </c>
      <c r="U2243" s="101">
        <v>35.380000000000003</v>
      </c>
    </row>
    <row r="2244" spans="1:21" x14ac:dyDescent="0.25">
      <c r="A2244" s="60" t="s">
        <v>4823</v>
      </c>
      <c r="B2244" s="60" t="s">
        <v>1492</v>
      </c>
      <c r="C2244" s="60" t="s">
        <v>4886</v>
      </c>
      <c r="D2244" s="94">
        <v>11</v>
      </c>
      <c r="E2244" s="60" t="s">
        <v>7773</v>
      </c>
      <c r="F2244" s="25">
        <f t="shared" si="115"/>
        <v>68.823333333333338</v>
      </c>
      <c r="G2244" s="25">
        <f t="shared" si="116"/>
        <v>29.842000000000002</v>
      </c>
      <c r="H2244" s="32"/>
      <c r="I2244" s="31"/>
      <c r="J2244" s="25">
        <f t="shared" si="117"/>
        <v>53.412400000000005</v>
      </c>
      <c r="K2244" s="21"/>
      <c r="L2244" s="16"/>
      <c r="M2244" s="101">
        <v>32.121000000000002</v>
      </c>
      <c r="N2244" s="101">
        <v>25.282</v>
      </c>
      <c r="O2244" s="101">
        <v>37.741999999999997</v>
      </c>
      <c r="P2244" s="101">
        <v>24.222999999999999</v>
      </c>
      <c r="Q2244" s="101">
        <v>43.991</v>
      </c>
      <c r="R2244" s="101">
        <v>16.600999999999999</v>
      </c>
      <c r="S2244" s="101">
        <v>85</v>
      </c>
      <c r="T2244" s="101">
        <v>31.3</v>
      </c>
      <c r="U2244" s="101">
        <v>90.17</v>
      </c>
    </row>
    <row r="2245" spans="1:21" x14ac:dyDescent="0.25">
      <c r="A2245" s="60" t="s">
        <v>4823</v>
      </c>
      <c r="B2245" s="60" t="s">
        <v>2291</v>
      </c>
      <c r="C2245" s="60" t="s">
        <v>4855</v>
      </c>
      <c r="D2245" s="94">
        <v>6</v>
      </c>
      <c r="E2245" s="60" t="s">
        <v>6506</v>
      </c>
      <c r="F2245" s="25">
        <f t="shared" si="115"/>
        <v>68.81</v>
      </c>
      <c r="G2245" s="25">
        <f t="shared" si="116"/>
        <v>41.03575</v>
      </c>
      <c r="H2245" s="32"/>
      <c r="I2245" s="31"/>
      <c r="J2245" s="25">
        <f t="shared" si="117"/>
        <v>53.218200000000003</v>
      </c>
      <c r="K2245" s="21"/>
      <c r="L2245" s="16"/>
      <c r="M2245" s="101">
        <v>8.2739999999999991</v>
      </c>
      <c r="N2245" s="101">
        <v>22.925999999999998</v>
      </c>
      <c r="O2245" s="101">
        <v>75.198999999999998</v>
      </c>
      <c r="P2245" s="101">
        <v>57.744</v>
      </c>
      <c r="Q2245" s="101">
        <v>23.472000000000001</v>
      </c>
      <c r="R2245" s="101">
        <v>36.189</v>
      </c>
      <c r="S2245" s="101">
        <v>29</v>
      </c>
      <c r="T2245" s="101">
        <v>53.54</v>
      </c>
      <c r="U2245" s="101">
        <v>123.89</v>
      </c>
    </row>
    <row r="2246" spans="1:21" x14ac:dyDescent="0.25">
      <c r="A2246" s="60" t="s">
        <v>4823</v>
      </c>
      <c r="B2246" s="60" t="s">
        <v>2121</v>
      </c>
      <c r="C2246" s="60" t="s">
        <v>4885</v>
      </c>
      <c r="D2246" s="94">
        <v>11</v>
      </c>
      <c r="E2246" s="60" t="s">
        <v>7714</v>
      </c>
      <c r="F2246" s="25">
        <f t="shared" si="115"/>
        <v>68.790000000000006</v>
      </c>
      <c r="G2246" s="25">
        <f t="shared" si="116"/>
        <v>4.3935000000000004</v>
      </c>
      <c r="H2246" s="32"/>
      <c r="I2246" s="31"/>
      <c r="J2246" s="25">
        <f t="shared" si="117"/>
        <v>42.674599999999998</v>
      </c>
      <c r="K2246" s="21"/>
      <c r="L2246" s="16"/>
      <c r="M2246" s="101">
        <v>2.226</v>
      </c>
      <c r="N2246" s="101">
        <v>8.9990000000000006</v>
      </c>
      <c r="O2246" s="101">
        <v>1.349</v>
      </c>
      <c r="P2246" s="101">
        <v>5</v>
      </c>
      <c r="Q2246" s="101">
        <v>4.702</v>
      </c>
      <c r="R2246" s="101">
        <v>2.3010000000000002</v>
      </c>
      <c r="S2246" s="101">
        <v>30</v>
      </c>
      <c r="T2246" s="101">
        <v>75.319999999999993</v>
      </c>
      <c r="U2246" s="101">
        <v>101.05</v>
      </c>
    </row>
    <row r="2247" spans="1:21" x14ac:dyDescent="0.25">
      <c r="A2247" s="60" t="s">
        <v>4823</v>
      </c>
      <c r="B2247" s="60" t="s">
        <v>1228</v>
      </c>
      <c r="C2247" s="60" t="s">
        <v>4885</v>
      </c>
      <c r="D2247" s="94">
        <v>11</v>
      </c>
      <c r="E2247" s="60" t="s">
        <v>7673</v>
      </c>
      <c r="F2247" s="25">
        <f t="shared" si="115"/>
        <v>68.743333333333339</v>
      </c>
      <c r="G2247" s="25">
        <f t="shared" si="116"/>
        <v>14.6465</v>
      </c>
      <c r="H2247" s="32"/>
      <c r="I2247" s="31"/>
      <c r="J2247" s="25">
        <f t="shared" si="117"/>
        <v>65.816999999999993</v>
      </c>
      <c r="K2247" s="21"/>
      <c r="L2247" s="16"/>
      <c r="M2247" s="101">
        <v>5.5789999999999997</v>
      </c>
      <c r="N2247" s="101">
        <v>7.4669999999999996</v>
      </c>
      <c r="O2247" s="101">
        <v>12.212999999999999</v>
      </c>
      <c r="P2247" s="101">
        <v>33.326999999999998</v>
      </c>
      <c r="Q2247" s="101">
        <v>64.259</v>
      </c>
      <c r="R2247" s="101">
        <v>58.595999999999997</v>
      </c>
      <c r="S2247" s="101">
        <v>89</v>
      </c>
      <c r="T2247" s="101">
        <v>32.340000000000003</v>
      </c>
      <c r="U2247" s="101">
        <v>84.89</v>
      </c>
    </row>
    <row r="2248" spans="1:21" x14ac:dyDescent="0.25">
      <c r="A2248" s="60" t="s">
        <v>4823</v>
      </c>
      <c r="B2248" s="60" t="s">
        <v>2960</v>
      </c>
      <c r="C2248" s="60" t="s">
        <v>4829</v>
      </c>
      <c r="D2248" s="94">
        <v>2</v>
      </c>
      <c r="E2248" s="60" t="s">
        <v>5379</v>
      </c>
      <c r="F2248" s="25">
        <f t="shared" si="115"/>
        <v>68.723333333333343</v>
      </c>
      <c r="G2248" s="25">
        <f t="shared" si="116"/>
        <v>34.54025</v>
      </c>
      <c r="H2248" s="32"/>
      <c r="I2248" s="31"/>
      <c r="J2248" s="25">
        <f t="shared" si="117"/>
        <v>43.460400000000007</v>
      </c>
      <c r="K2248" s="21"/>
      <c r="L2248" s="16"/>
      <c r="M2248" s="101">
        <v>0.58699999999999997</v>
      </c>
      <c r="N2248" s="101">
        <v>17.259</v>
      </c>
      <c r="O2248" s="101">
        <v>27.446000000000002</v>
      </c>
      <c r="P2248" s="101">
        <v>92.869</v>
      </c>
      <c r="Q2248" s="101">
        <v>1.3660000000000001</v>
      </c>
      <c r="R2248" s="101">
        <v>9.766</v>
      </c>
      <c r="S2248" s="101">
        <v>133</v>
      </c>
      <c r="T2248" s="101">
        <v>0.56000000000000005</v>
      </c>
      <c r="U2248" s="101">
        <v>72.61</v>
      </c>
    </row>
    <row r="2249" spans="1:21" x14ac:dyDescent="0.25">
      <c r="A2249" s="60" t="s">
        <v>4823</v>
      </c>
      <c r="B2249" s="60" t="s">
        <v>3049</v>
      </c>
      <c r="C2249" s="60" t="s">
        <v>4872</v>
      </c>
      <c r="D2249" s="94">
        <v>10</v>
      </c>
      <c r="E2249" s="60" t="s">
        <v>7102</v>
      </c>
      <c r="F2249" s="25">
        <f t="shared" si="115"/>
        <v>68.716666666666669</v>
      </c>
      <c r="G2249" s="25">
        <f t="shared" si="116"/>
        <v>777.02625</v>
      </c>
      <c r="H2249" s="32"/>
      <c r="I2249" s="31"/>
      <c r="J2249" s="25">
        <f t="shared" si="117"/>
        <v>132.77940000000001</v>
      </c>
      <c r="K2249" s="21"/>
      <c r="L2249" s="16"/>
      <c r="M2249" s="101">
        <v>638.73599999999999</v>
      </c>
      <c r="N2249" s="101">
        <v>1179.377</v>
      </c>
      <c r="O2249" s="101">
        <v>984.15499999999997</v>
      </c>
      <c r="P2249" s="101">
        <v>305.83699999999999</v>
      </c>
      <c r="Q2249" s="101">
        <v>423.46899999999999</v>
      </c>
      <c r="R2249" s="101">
        <v>34.277999999999999</v>
      </c>
      <c r="S2249" s="101">
        <v>62</v>
      </c>
      <c r="T2249" s="101">
        <v>57.25</v>
      </c>
      <c r="U2249" s="101">
        <v>86.9</v>
      </c>
    </row>
    <row r="2250" spans="1:21" x14ac:dyDescent="0.25">
      <c r="A2250" s="60" t="s">
        <v>4823</v>
      </c>
      <c r="B2250" s="60" t="s">
        <v>2293</v>
      </c>
      <c r="C2250" s="60" t="s">
        <v>4868</v>
      </c>
      <c r="D2250" s="94">
        <v>9</v>
      </c>
      <c r="E2250" s="60" t="s">
        <v>6989</v>
      </c>
      <c r="F2250" s="25">
        <f t="shared" si="115"/>
        <v>68.59333333333332</v>
      </c>
      <c r="G2250" s="25">
        <f t="shared" si="116"/>
        <v>19.158249999999999</v>
      </c>
      <c r="H2250" s="32"/>
      <c r="I2250" s="31"/>
      <c r="J2250" s="25">
        <f t="shared" si="117"/>
        <v>57.3292</v>
      </c>
      <c r="K2250" s="21"/>
      <c r="L2250" s="16"/>
      <c r="M2250" s="101">
        <v>4.74</v>
      </c>
      <c r="N2250" s="101">
        <v>29.018000000000001</v>
      </c>
      <c r="O2250" s="101">
        <v>38.831000000000003</v>
      </c>
      <c r="P2250" s="101">
        <v>4.0439999999999996</v>
      </c>
      <c r="Q2250" s="101">
        <v>58.780999999999999</v>
      </c>
      <c r="R2250" s="101">
        <v>22.085000000000001</v>
      </c>
      <c r="S2250" s="101">
        <v>15</v>
      </c>
      <c r="T2250" s="101">
        <v>63.23</v>
      </c>
      <c r="U2250" s="101">
        <v>127.55</v>
      </c>
    </row>
    <row r="2251" spans="1:21" x14ac:dyDescent="0.25">
      <c r="A2251" s="60" t="s">
        <v>4823</v>
      </c>
      <c r="B2251" s="60" t="s">
        <v>4012</v>
      </c>
      <c r="C2251" s="60" t="s">
        <v>4850</v>
      </c>
      <c r="D2251" s="94">
        <v>5</v>
      </c>
      <c r="E2251" s="60" t="s">
        <v>5981</v>
      </c>
      <c r="F2251" s="25">
        <f t="shared" si="115"/>
        <v>68.523333333333326</v>
      </c>
      <c r="G2251" s="25">
        <f t="shared" si="116"/>
        <v>8.1642499999999991</v>
      </c>
      <c r="H2251" s="32"/>
      <c r="I2251" s="31"/>
      <c r="J2251" s="25">
        <f t="shared" si="117"/>
        <v>90.047600000000003</v>
      </c>
      <c r="K2251" s="21"/>
      <c r="L2251" s="16"/>
      <c r="M2251" s="101">
        <v>2.3E-2</v>
      </c>
      <c r="N2251" s="101">
        <v>2.0249999999999999</v>
      </c>
      <c r="O2251" s="101">
        <v>28.459</v>
      </c>
      <c r="P2251" s="101">
        <v>2.15</v>
      </c>
      <c r="Q2251" s="101">
        <v>7.6120000000000001</v>
      </c>
      <c r="R2251" s="101">
        <v>237.05600000000001</v>
      </c>
      <c r="S2251" s="101">
        <v>154</v>
      </c>
      <c r="T2251" s="101">
        <v>51.32</v>
      </c>
      <c r="U2251" s="101">
        <v>0.25</v>
      </c>
    </row>
    <row r="2252" spans="1:21" x14ac:dyDescent="0.25">
      <c r="A2252" s="60" t="s">
        <v>4823</v>
      </c>
      <c r="B2252" s="60" t="s">
        <v>2799</v>
      </c>
      <c r="C2252" s="60" t="s">
        <v>4905</v>
      </c>
      <c r="D2252" s="94">
        <v>15</v>
      </c>
      <c r="E2252" s="60" t="s">
        <v>8580</v>
      </c>
      <c r="F2252" s="25">
        <f t="shared" si="115"/>
        <v>68.48</v>
      </c>
      <c r="G2252" s="25">
        <f t="shared" si="116"/>
        <v>18.786750000000001</v>
      </c>
      <c r="H2252" s="32"/>
      <c r="I2252" s="31"/>
      <c r="J2252" s="25">
        <f t="shared" si="117"/>
        <v>53.028600000000004</v>
      </c>
      <c r="K2252" s="21"/>
      <c r="L2252" s="16"/>
      <c r="M2252" s="101">
        <v>19.207000000000001</v>
      </c>
      <c r="N2252" s="101">
        <v>13.105</v>
      </c>
      <c r="O2252" s="101">
        <v>16.721</v>
      </c>
      <c r="P2252" s="101">
        <v>26.114000000000001</v>
      </c>
      <c r="Q2252" s="101">
        <v>39.28</v>
      </c>
      <c r="R2252" s="101">
        <v>20.422999999999998</v>
      </c>
      <c r="S2252" s="101">
        <v>71</v>
      </c>
      <c r="T2252" s="101">
        <v>31.25</v>
      </c>
      <c r="U2252" s="101">
        <v>103.19</v>
      </c>
    </row>
    <row r="2253" spans="1:21" x14ac:dyDescent="0.25">
      <c r="A2253" s="60" t="s">
        <v>4823</v>
      </c>
      <c r="B2253" s="60" t="s">
        <v>977</v>
      </c>
      <c r="C2253" s="60" t="s">
        <v>4864</v>
      </c>
      <c r="D2253" s="94">
        <v>7</v>
      </c>
      <c r="E2253" s="60" t="s">
        <v>6843</v>
      </c>
      <c r="F2253" s="25">
        <f t="shared" si="115"/>
        <v>68.429999999999993</v>
      </c>
      <c r="G2253" s="25">
        <f t="shared" si="116"/>
        <v>46.518000000000001</v>
      </c>
      <c r="H2253" s="32"/>
      <c r="I2253" s="31"/>
      <c r="J2253" s="25">
        <f t="shared" si="117"/>
        <v>70.063999999999993</v>
      </c>
      <c r="K2253" s="21"/>
      <c r="L2253" s="16"/>
      <c r="M2253" s="101">
        <v>3.15</v>
      </c>
      <c r="N2253" s="101">
        <v>9.0969999999999995</v>
      </c>
      <c r="O2253" s="101">
        <v>9.3550000000000004</v>
      </c>
      <c r="P2253" s="101">
        <v>164.47</v>
      </c>
      <c r="Q2253" s="101">
        <v>106.512</v>
      </c>
      <c r="R2253" s="101">
        <v>38.518000000000001</v>
      </c>
      <c r="S2253" s="101">
        <v>10</v>
      </c>
      <c r="T2253" s="101">
        <v>51.51</v>
      </c>
      <c r="U2253" s="101">
        <v>143.78</v>
      </c>
    </row>
    <row r="2254" spans="1:21" x14ac:dyDescent="0.25">
      <c r="A2254" s="60" t="s">
        <v>4823</v>
      </c>
      <c r="B2254" s="60" t="s">
        <v>2965</v>
      </c>
      <c r="C2254" s="60" t="s">
        <v>4907</v>
      </c>
      <c r="D2254" s="94">
        <v>16</v>
      </c>
      <c r="E2254" s="60" t="s">
        <v>9022</v>
      </c>
      <c r="F2254" s="25">
        <f t="shared" si="115"/>
        <v>68.399999999999991</v>
      </c>
      <c r="G2254" s="25">
        <f t="shared" si="116"/>
        <v>127.337</v>
      </c>
      <c r="H2254" s="32"/>
      <c r="I2254" s="31"/>
      <c r="J2254" s="25">
        <f t="shared" si="117"/>
        <v>100.23179999999999</v>
      </c>
      <c r="K2254" s="21"/>
      <c r="L2254" s="16"/>
      <c r="M2254" s="101">
        <v>4.5579999999999998</v>
      </c>
      <c r="N2254" s="101">
        <v>2.1949999999999998</v>
      </c>
      <c r="O2254" s="101">
        <v>15.817</v>
      </c>
      <c r="P2254" s="101">
        <v>486.77800000000002</v>
      </c>
      <c r="Q2254" s="101">
        <v>294.69499999999999</v>
      </c>
      <c r="R2254" s="101">
        <v>1.264</v>
      </c>
      <c r="S2254" s="101">
        <v>171</v>
      </c>
      <c r="T2254" s="101">
        <v>26.39</v>
      </c>
      <c r="U2254" s="101">
        <v>7.81</v>
      </c>
    </row>
    <row r="2255" spans="1:21" x14ac:dyDescent="0.25">
      <c r="A2255" s="60" t="s">
        <v>4823</v>
      </c>
      <c r="B2255" s="60" t="s">
        <v>2576</v>
      </c>
      <c r="C2255" s="60" t="s">
        <v>4905</v>
      </c>
      <c r="D2255" s="94">
        <v>15</v>
      </c>
      <c r="E2255" s="60" t="s">
        <v>8586</v>
      </c>
      <c r="F2255" s="25">
        <f t="shared" si="115"/>
        <v>68.316666666666663</v>
      </c>
      <c r="G2255" s="25">
        <f t="shared" si="116"/>
        <v>7.3150000000000004</v>
      </c>
      <c r="H2255" s="32"/>
      <c r="I2255" s="31"/>
      <c r="J2255" s="25">
        <f t="shared" si="117"/>
        <v>45.406399999999998</v>
      </c>
      <c r="K2255" s="21"/>
      <c r="L2255" s="16"/>
      <c r="M2255" s="101">
        <v>6.6980000000000004</v>
      </c>
      <c r="N2255" s="101">
        <v>7.1390000000000002</v>
      </c>
      <c r="O2255" s="101">
        <v>13.672000000000001</v>
      </c>
      <c r="P2255" s="101">
        <v>1.7509999999999999</v>
      </c>
      <c r="Q2255" s="101">
        <v>12.519</v>
      </c>
      <c r="R2255" s="101">
        <v>9.5630000000000006</v>
      </c>
      <c r="S2255" s="101">
        <v>35</v>
      </c>
      <c r="T2255" s="101">
        <v>35.78</v>
      </c>
      <c r="U2255" s="101">
        <v>134.16999999999999</v>
      </c>
    </row>
    <row r="2256" spans="1:21" x14ac:dyDescent="0.25">
      <c r="A2256" s="60" t="s">
        <v>4823</v>
      </c>
      <c r="B2256" s="60" t="s">
        <v>2838</v>
      </c>
      <c r="C2256" s="60" t="s">
        <v>4913</v>
      </c>
      <c r="D2256" s="94">
        <v>18</v>
      </c>
      <c r="E2256" s="60" t="s">
        <v>9739</v>
      </c>
      <c r="F2256" s="25">
        <f t="shared" si="115"/>
        <v>68.303333333333342</v>
      </c>
      <c r="G2256" s="25">
        <f t="shared" si="116"/>
        <v>14.181750000000001</v>
      </c>
      <c r="H2256" s="32"/>
      <c r="I2256" s="31"/>
      <c r="J2256" s="25">
        <f t="shared" si="117"/>
        <v>56.868200000000002</v>
      </c>
      <c r="K2256" s="21"/>
      <c r="L2256" s="16"/>
      <c r="M2256" s="101">
        <v>5.069</v>
      </c>
      <c r="N2256" s="101">
        <v>7.0330000000000004</v>
      </c>
      <c r="O2256" s="101">
        <v>25.654</v>
      </c>
      <c r="P2256" s="101">
        <v>18.971</v>
      </c>
      <c r="Q2256" s="101">
        <v>76.153999999999996</v>
      </c>
      <c r="R2256" s="101">
        <v>3.2770000000000001</v>
      </c>
      <c r="S2256" s="101">
        <v>34</v>
      </c>
      <c r="T2256" s="101">
        <v>48.24</v>
      </c>
      <c r="U2256" s="101">
        <v>122.67</v>
      </c>
    </row>
    <row r="2257" spans="1:21" x14ac:dyDescent="0.25">
      <c r="A2257" s="60" t="s">
        <v>4823</v>
      </c>
      <c r="B2257" s="60" t="s">
        <v>2128</v>
      </c>
      <c r="C2257" s="60" t="s">
        <v>4914</v>
      </c>
      <c r="D2257" s="94">
        <v>18</v>
      </c>
      <c r="E2257" s="60" t="s">
        <v>9769</v>
      </c>
      <c r="F2257" s="25">
        <f t="shared" si="115"/>
        <v>68.296666666666667</v>
      </c>
      <c r="G2257" s="25">
        <f t="shared" si="116"/>
        <v>83.067750000000004</v>
      </c>
      <c r="H2257" s="32"/>
      <c r="I2257" s="31"/>
      <c r="J2257" s="25">
        <f t="shared" si="117"/>
        <v>77.431200000000004</v>
      </c>
      <c r="K2257" s="21"/>
      <c r="L2257" s="16"/>
      <c r="M2257" s="101">
        <v>68.66</v>
      </c>
      <c r="N2257" s="101">
        <v>75.177999999999997</v>
      </c>
      <c r="O2257" s="101">
        <v>91.781000000000006</v>
      </c>
      <c r="P2257" s="101">
        <v>96.652000000000001</v>
      </c>
      <c r="Q2257" s="101">
        <v>111.715</v>
      </c>
      <c r="R2257" s="101">
        <v>70.551000000000002</v>
      </c>
      <c r="S2257" s="101">
        <v>63</v>
      </c>
      <c r="T2257" s="101">
        <v>63.26</v>
      </c>
      <c r="U2257" s="101">
        <v>78.63</v>
      </c>
    </row>
    <row r="2258" spans="1:21" x14ac:dyDescent="0.25">
      <c r="A2258" s="60" t="s">
        <v>4823</v>
      </c>
      <c r="B2258" s="60" t="s">
        <v>1856</v>
      </c>
      <c r="C2258" s="60" t="s">
        <v>4886</v>
      </c>
      <c r="D2258" s="94">
        <v>11</v>
      </c>
      <c r="E2258" s="60" t="s">
        <v>7747</v>
      </c>
      <c r="F2258" s="25">
        <f t="shared" si="115"/>
        <v>68.13666666666667</v>
      </c>
      <c r="G2258" s="25">
        <f t="shared" si="116"/>
        <v>10.065249999999999</v>
      </c>
      <c r="H2258" s="32"/>
      <c r="I2258" s="31"/>
      <c r="J2258" s="25">
        <f t="shared" si="117"/>
        <v>60.572800000000008</v>
      </c>
      <c r="K2258" s="21"/>
      <c r="L2258" s="16"/>
      <c r="M2258" s="101">
        <v>1.474</v>
      </c>
      <c r="N2258" s="101">
        <v>2.2930000000000001</v>
      </c>
      <c r="O2258" s="101">
        <v>23.512</v>
      </c>
      <c r="P2258" s="101">
        <v>12.981999999999999</v>
      </c>
      <c r="Q2258" s="101">
        <v>78.721000000000004</v>
      </c>
      <c r="R2258" s="101">
        <v>19.733000000000001</v>
      </c>
      <c r="S2258" s="101">
        <v>41</v>
      </c>
      <c r="T2258" s="101">
        <v>7.94</v>
      </c>
      <c r="U2258" s="101">
        <v>155.47</v>
      </c>
    </row>
    <row r="2259" spans="1:21" x14ac:dyDescent="0.25">
      <c r="A2259" s="60" t="s">
        <v>4823</v>
      </c>
      <c r="B2259" s="60" t="s">
        <v>1593</v>
      </c>
      <c r="C2259" s="60" t="s">
        <v>4851</v>
      </c>
      <c r="D2259" s="94">
        <v>6</v>
      </c>
      <c r="E2259" s="60" t="s">
        <v>6100</v>
      </c>
      <c r="F2259" s="25">
        <f t="shared" si="115"/>
        <v>68.12</v>
      </c>
      <c r="G2259" s="25">
        <f t="shared" si="116"/>
        <v>20.271249999999998</v>
      </c>
      <c r="H2259" s="32"/>
      <c r="I2259" s="31"/>
      <c r="J2259" s="25">
        <f t="shared" si="117"/>
        <v>42.973199999999999</v>
      </c>
      <c r="K2259" s="21"/>
      <c r="L2259" s="16"/>
      <c r="M2259" s="101">
        <v>11.125999999999999</v>
      </c>
      <c r="N2259" s="101">
        <v>40.902000000000001</v>
      </c>
      <c r="O2259" s="101">
        <v>13.826000000000001</v>
      </c>
      <c r="P2259" s="101">
        <v>15.231</v>
      </c>
      <c r="Q2259" s="101">
        <v>4.0890000000000004</v>
      </c>
      <c r="R2259" s="101">
        <v>6.4169999999999998</v>
      </c>
      <c r="S2259" s="101">
        <v>5</v>
      </c>
      <c r="T2259" s="101">
        <v>6.08</v>
      </c>
      <c r="U2259" s="101">
        <v>193.28</v>
      </c>
    </row>
    <row r="2260" spans="1:21" x14ac:dyDescent="0.25">
      <c r="A2260" s="60" t="s">
        <v>4823</v>
      </c>
      <c r="B2260" s="60" t="s">
        <v>1884</v>
      </c>
      <c r="C2260" s="60" t="s">
        <v>4897</v>
      </c>
      <c r="D2260" s="94">
        <v>15</v>
      </c>
      <c r="E2260" s="60" t="s">
        <v>8347</v>
      </c>
      <c r="F2260" s="25">
        <f t="shared" si="115"/>
        <v>68.093333333333334</v>
      </c>
      <c r="G2260" s="25">
        <f t="shared" si="116"/>
        <v>102.87625</v>
      </c>
      <c r="H2260" s="32"/>
      <c r="I2260" s="31"/>
      <c r="J2260" s="25">
        <f t="shared" si="117"/>
        <v>112.01759999999999</v>
      </c>
      <c r="K2260" s="21"/>
      <c r="L2260" s="16"/>
      <c r="M2260" s="101">
        <v>13.432</v>
      </c>
      <c r="N2260" s="101">
        <v>16.516999999999999</v>
      </c>
      <c r="O2260" s="101">
        <v>73.376000000000005</v>
      </c>
      <c r="P2260" s="101">
        <v>308.18</v>
      </c>
      <c r="Q2260" s="101">
        <v>243.99799999999999</v>
      </c>
      <c r="R2260" s="101">
        <v>111.81</v>
      </c>
      <c r="S2260" s="101">
        <v>79</v>
      </c>
      <c r="T2260" s="101">
        <v>52.93</v>
      </c>
      <c r="U2260" s="101">
        <v>72.349999999999994</v>
      </c>
    </row>
    <row r="2261" spans="1:21" x14ac:dyDescent="0.25">
      <c r="A2261" s="60" t="s">
        <v>4823</v>
      </c>
      <c r="B2261" s="60" t="s">
        <v>1545</v>
      </c>
      <c r="C2261" s="60" t="s">
        <v>4909</v>
      </c>
      <c r="D2261" s="94">
        <v>17</v>
      </c>
      <c r="E2261" s="60" t="s">
        <v>9486</v>
      </c>
      <c r="F2261" s="25">
        <f t="shared" si="115"/>
        <v>67.989999999999995</v>
      </c>
      <c r="G2261" s="25">
        <f t="shared" si="116"/>
        <v>14.087499999999999</v>
      </c>
      <c r="H2261" s="32"/>
      <c r="I2261" s="31"/>
      <c r="J2261" s="25">
        <f t="shared" si="117"/>
        <v>44.511000000000003</v>
      </c>
      <c r="K2261" s="21"/>
      <c r="L2261" s="16"/>
      <c r="M2261" s="101">
        <v>34.500999999999998</v>
      </c>
      <c r="N2261" s="101">
        <v>16.234999999999999</v>
      </c>
      <c r="O2261" s="101">
        <v>2.8000000000000001E-2</v>
      </c>
      <c r="P2261" s="101">
        <v>5.5860000000000003</v>
      </c>
      <c r="Q2261" s="101">
        <v>18.585000000000001</v>
      </c>
      <c r="R2261" s="101" t="s">
        <v>5176</v>
      </c>
      <c r="S2261" s="101">
        <v>157</v>
      </c>
      <c r="T2261" s="101">
        <v>1.78</v>
      </c>
      <c r="U2261" s="101">
        <v>45.19</v>
      </c>
    </row>
    <row r="2262" spans="1:21" x14ac:dyDescent="0.25">
      <c r="A2262" s="60" t="s">
        <v>4823</v>
      </c>
      <c r="B2262" s="60" t="s">
        <v>1207</v>
      </c>
      <c r="C2262" s="60" t="s">
        <v>4844</v>
      </c>
      <c r="D2262" s="94">
        <v>4</v>
      </c>
      <c r="E2262" s="60" t="s">
        <v>5802</v>
      </c>
      <c r="F2262" s="25">
        <f t="shared" si="115"/>
        <v>67.876666666666665</v>
      </c>
      <c r="G2262" s="25">
        <f t="shared" si="116"/>
        <v>33.405750000000005</v>
      </c>
      <c r="H2262" s="32"/>
      <c r="I2262" s="31"/>
      <c r="J2262" s="25">
        <f t="shared" si="117"/>
        <v>51.194800000000001</v>
      </c>
      <c r="K2262" s="21"/>
      <c r="L2262" s="16"/>
      <c r="M2262" s="101">
        <v>18.686</v>
      </c>
      <c r="N2262" s="101">
        <v>14.881</v>
      </c>
      <c r="O2262" s="101">
        <v>73.299000000000007</v>
      </c>
      <c r="P2262" s="101">
        <v>26.757000000000001</v>
      </c>
      <c r="Q2262" s="101">
        <v>43.273000000000003</v>
      </c>
      <c r="R2262" s="101">
        <v>9.0709999999999997</v>
      </c>
      <c r="S2262" s="101">
        <v>103</v>
      </c>
      <c r="T2262" s="101">
        <v>28.8</v>
      </c>
      <c r="U2262" s="101">
        <v>71.83</v>
      </c>
    </row>
    <row r="2263" spans="1:21" x14ac:dyDescent="0.25">
      <c r="A2263" s="60" t="s">
        <v>4823</v>
      </c>
      <c r="B2263" s="60" t="s">
        <v>2508</v>
      </c>
      <c r="C2263" s="60" t="s">
        <v>4908</v>
      </c>
      <c r="D2263" s="94">
        <v>16</v>
      </c>
      <c r="E2263" s="60" t="s">
        <v>9424</v>
      </c>
      <c r="F2263" s="25">
        <f t="shared" si="115"/>
        <v>67.773333333333326</v>
      </c>
      <c r="G2263" s="25">
        <f t="shared" si="116"/>
        <v>35.309749999999994</v>
      </c>
      <c r="H2263" s="32"/>
      <c r="I2263" s="31"/>
      <c r="J2263" s="25">
        <f t="shared" si="117"/>
        <v>54.078400000000002</v>
      </c>
      <c r="K2263" s="21"/>
      <c r="L2263" s="16"/>
      <c r="M2263" s="101">
        <v>28.58</v>
      </c>
      <c r="N2263" s="101">
        <v>23.582999999999998</v>
      </c>
      <c r="O2263" s="101">
        <v>52.026000000000003</v>
      </c>
      <c r="P2263" s="101">
        <v>37.049999999999997</v>
      </c>
      <c r="Q2263" s="101">
        <v>37.933</v>
      </c>
      <c r="R2263" s="101">
        <v>29.138999999999999</v>
      </c>
      <c r="S2263" s="101">
        <v>73</v>
      </c>
      <c r="T2263" s="101">
        <v>55.73</v>
      </c>
      <c r="U2263" s="101">
        <v>74.59</v>
      </c>
    </row>
    <row r="2264" spans="1:21" x14ac:dyDescent="0.25">
      <c r="A2264" s="60" t="s">
        <v>4823</v>
      </c>
      <c r="B2264" s="60" t="s">
        <v>2063</v>
      </c>
      <c r="C2264" s="60" t="s">
        <v>4907</v>
      </c>
      <c r="D2264" s="94">
        <v>16</v>
      </c>
      <c r="E2264" s="60" t="s">
        <v>8804</v>
      </c>
      <c r="F2264" s="25">
        <f t="shared" si="115"/>
        <v>67.72</v>
      </c>
      <c r="G2264" s="25">
        <f t="shared" si="116"/>
        <v>233.36775</v>
      </c>
      <c r="H2264" s="32"/>
      <c r="I2264" s="31"/>
      <c r="J2264" s="25">
        <f t="shared" si="117"/>
        <v>80.95259999999999</v>
      </c>
      <c r="K2264" s="21"/>
      <c r="L2264" s="16"/>
      <c r="M2264" s="101">
        <v>56.442</v>
      </c>
      <c r="N2264" s="101">
        <v>431.37900000000002</v>
      </c>
      <c r="O2264" s="101">
        <v>8.8190000000000008</v>
      </c>
      <c r="P2264" s="101">
        <v>436.83100000000002</v>
      </c>
      <c r="Q2264" s="101">
        <v>168.11600000000001</v>
      </c>
      <c r="R2264" s="101">
        <v>33.487000000000002</v>
      </c>
      <c r="S2264" s="101">
        <v>54</v>
      </c>
      <c r="T2264" s="101">
        <v>23.45</v>
      </c>
      <c r="U2264" s="101">
        <v>125.71</v>
      </c>
    </row>
    <row r="2265" spans="1:21" x14ac:dyDescent="0.25">
      <c r="A2265" s="60" t="s">
        <v>4823</v>
      </c>
      <c r="B2265" s="60" t="s">
        <v>2894</v>
      </c>
      <c r="C2265" s="60" t="s">
        <v>4861</v>
      </c>
      <c r="D2265" s="94">
        <v>6</v>
      </c>
      <c r="E2265" s="60" t="s">
        <v>6659</v>
      </c>
      <c r="F2265" s="25">
        <f t="shared" si="115"/>
        <v>67.686666666666667</v>
      </c>
      <c r="G2265" s="25">
        <f t="shared" si="116"/>
        <v>21.545749999999998</v>
      </c>
      <c r="H2265" s="32"/>
      <c r="I2265" s="31"/>
      <c r="J2265" s="25">
        <f t="shared" si="117"/>
        <v>70.7376</v>
      </c>
      <c r="K2265" s="21"/>
      <c r="L2265" s="16"/>
      <c r="M2265" s="101">
        <v>7.3970000000000002</v>
      </c>
      <c r="N2265" s="101">
        <v>2.2639999999999998</v>
      </c>
      <c r="O2265" s="101">
        <v>47.835999999999999</v>
      </c>
      <c r="P2265" s="101">
        <v>28.686</v>
      </c>
      <c r="Q2265" s="101">
        <v>82.840999999999994</v>
      </c>
      <c r="R2265" s="101">
        <v>67.787000000000006</v>
      </c>
      <c r="S2265" s="101">
        <v>100</v>
      </c>
      <c r="T2265" s="101">
        <v>42.54</v>
      </c>
      <c r="U2265" s="101">
        <v>60.52</v>
      </c>
    </row>
    <row r="2266" spans="1:21" x14ac:dyDescent="0.25">
      <c r="A2266" s="60" t="s">
        <v>4823</v>
      </c>
      <c r="B2266" s="60" t="s">
        <v>3199</v>
      </c>
      <c r="C2266" s="60" t="s">
        <v>4851</v>
      </c>
      <c r="D2266" s="94">
        <v>6</v>
      </c>
      <c r="E2266" s="60" t="s">
        <v>6064</v>
      </c>
      <c r="F2266" s="25">
        <f t="shared" si="115"/>
        <v>67.666666666666671</v>
      </c>
      <c r="G2266" s="25">
        <f t="shared" si="116"/>
        <v>127.07050000000001</v>
      </c>
      <c r="H2266" s="32"/>
      <c r="I2266" s="31"/>
      <c r="J2266" s="25">
        <f t="shared" si="117"/>
        <v>59.947000000000003</v>
      </c>
      <c r="K2266" s="21"/>
      <c r="L2266" s="16"/>
      <c r="M2266" s="101">
        <v>72.013999999999996</v>
      </c>
      <c r="N2266" s="101">
        <v>59.783000000000001</v>
      </c>
      <c r="O2266" s="101">
        <v>229.61099999999999</v>
      </c>
      <c r="P2266" s="101">
        <v>146.874</v>
      </c>
      <c r="Q2266" s="101">
        <v>53.637999999999998</v>
      </c>
      <c r="R2266" s="101">
        <v>43.097000000000001</v>
      </c>
      <c r="S2266" s="101">
        <v>41</v>
      </c>
      <c r="T2266" s="101">
        <v>48.06</v>
      </c>
      <c r="U2266" s="101">
        <v>113.94</v>
      </c>
    </row>
    <row r="2267" spans="1:21" x14ac:dyDescent="0.25">
      <c r="A2267" s="60" t="s">
        <v>4823</v>
      </c>
      <c r="B2267" s="60" t="s">
        <v>1670</v>
      </c>
      <c r="C2267" s="60" t="s">
        <v>4872</v>
      </c>
      <c r="D2267" s="94">
        <v>10</v>
      </c>
      <c r="E2267" s="60" t="s">
        <v>7114</v>
      </c>
      <c r="F2267" s="25">
        <f t="shared" si="115"/>
        <v>67.489999999999995</v>
      </c>
      <c r="G2267" s="25">
        <f t="shared" si="116"/>
        <v>97.310749999999999</v>
      </c>
      <c r="H2267" s="32"/>
      <c r="I2267" s="31"/>
      <c r="J2267" s="25">
        <f t="shared" si="117"/>
        <v>66.084800000000001</v>
      </c>
      <c r="K2267" s="21"/>
      <c r="L2267" s="16"/>
      <c r="M2267" s="101">
        <v>173.245</v>
      </c>
      <c r="N2267" s="101">
        <v>134.27799999999999</v>
      </c>
      <c r="O2267" s="101">
        <v>39.719000000000001</v>
      </c>
      <c r="P2267" s="101">
        <v>42.000999999999998</v>
      </c>
      <c r="Q2267" s="101">
        <v>68.287000000000006</v>
      </c>
      <c r="R2267" s="101">
        <v>59.667000000000002</v>
      </c>
      <c r="S2267" s="101">
        <v>94</v>
      </c>
      <c r="T2267" s="101">
        <v>59.98</v>
      </c>
      <c r="U2267" s="101">
        <v>48.49</v>
      </c>
    </row>
    <row r="2268" spans="1:21" x14ac:dyDescent="0.25">
      <c r="A2268" s="60" t="s">
        <v>4823</v>
      </c>
      <c r="B2268" s="60" t="s">
        <v>528</v>
      </c>
      <c r="C2268" s="60" t="s">
        <v>4863</v>
      </c>
      <c r="D2268" s="94">
        <v>7</v>
      </c>
      <c r="E2268" s="60" t="s">
        <v>6747</v>
      </c>
      <c r="F2268" s="25">
        <f t="shared" si="115"/>
        <v>67.209999999999994</v>
      </c>
      <c r="G2268" s="25">
        <f t="shared" si="116"/>
        <v>46.165500000000002</v>
      </c>
      <c r="H2268" s="32"/>
      <c r="I2268" s="31"/>
      <c r="J2268" s="25">
        <f t="shared" si="117"/>
        <v>50.325799999999994</v>
      </c>
      <c r="K2268" s="21"/>
      <c r="L2268" s="16"/>
      <c r="M2268" s="101">
        <v>14.862</v>
      </c>
      <c r="N2268" s="101">
        <v>7.234</v>
      </c>
      <c r="O2268" s="101">
        <v>65.463999999999999</v>
      </c>
      <c r="P2268" s="101">
        <v>97.102000000000004</v>
      </c>
      <c r="Q2268" s="101">
        <v>29.529</v>
      </c>
      <c r="R2268" s="101">
        <v>20.47</v>
      </c>
      <c r="S2268" s="101">
        <v>40</v>
      </c>
      <c r="T2268" s="101">
        <v>86.05</v>
      </c>
      <c r="U2268" s="101">
        <v>75.58</v>
      </c>
    </row>
    <row r="2269" spans="1:21" x14ac:dyDescent="0.25">
      <c r="A2269" s="60" t="s">
        <v>4823</v>
      </c>
      <c r="B2269" s="60" t="s">
        <v>22</v>
      </c>
      <c r="C2269" s="60" t="s">
        <v>4896</v>
      </c>
      <c r="D2269" s="94">
        <v>15</v>
      </c>
      <c r="E2269" s="60" t="s">
        <v>8135</v>
      </c>
      <c r="F2269" s="25">
        <f t="shared" si="115"/>
        <v>67.03</v>
      </c>
      <c r="G2269" s="25">
        <f t="shared" si="116"/>
        <v>8.9977499999999999</v>
      </c>
      <c r="H2269" s="32"/>
      <c r="I2269" s="31"/>
      <c r="J2269" s="25">
        <f t="shared" si="117"/>
        <v>40.218000000000004</v>
      </c>
      <c r="K2269" s="21"/>
      <c r="L2269" s="16"/>
      <c r="M2269" s="101" t="s">
        <v>5176</v>
      </c>
      <c r="N2269" s="101">
        <v>23.683</v>
      </c>
      <c r="O2269" s="101">
        <v>12.302</v>
      </c>
      <c r="P2269" s="101">
        <v>6.0000000000000001E-3</v>
      </c>
      <c r="Q2269" s="101" t="s">
        <v>5176</v>
      </c>
      <c r="R2269" s="101" t="s">
        <v>5176</v>
      </c>
      <c r="S2269" s="101">
        <v>44</v>
      </c>
      <c r="T2269" s="101">
        <v>157.09</v>
      </c>
      <c r="U2269" s="101" t="s">
        <v>5176</v>
      </c>
    </row>
    <row r="2270" spans="1:21" x14ac:dyDescent="0.25">
      <c r="A2270" s="60" t="s">
        <v>4823</v>
      </c>
      <c r="B2270" s="60" t="s">
        <v>4459</v>
      </c>
      <c r="C2270" s="60" t="s">
        <v>4897</v>
      </c>
      <c r="D2270" s="94">
        <v>15</v>
      </c>
      <c r="E2270" s="60" t="s">
        <v>8392</v>
      </c>
      <c r="F2270" s="25">
        <f t="shared" si="115"/>
        <v>66.883333333333326</v>
      </c>
      <c r="G2270" s="25">
        <f t="shared" si="116"/>
        <v>26.884999999999998</v>
      </c>
      <c r="H2270" s="32"/>
      <c r="I2270" s="31"/>
      <c r="J2270" s="25">
        <f t="shared" si="117"/>
        <v>41.423999999999999</v>
      </c>
      <c r="K2270" s="21"/>
      <c r="L2270" s="16"/>
      <c r="M2270" s="101">
        <v>20.134</v>
      </c>
      <c r="N2270" s="101">
        <v>14.67</v>
      </c>
      <c r="O2270" s="101">
        <v>40.201999999999998</v>
      </c>
      <c r="P2270" s="101">
        <v>32.533999999999999</v>
      </c>
      <c r="Q2270" s="101">
        <v>6.47</v>
      </c>
      <c r="R2270" s="101" t="s">
        <v>5176</v>
      </c>
      <c r="S2270" s="101" t="s">
        <v>5176</v>
      </c>
      <c r="T2270" s="101">
        <v>38.14</v>
      </c>
      <c r="U2270" s="101">
        <v>162.51</v>
      </c>
    </row>
    <row r="2271" spans="1:21" x14ac:dyDescent="0.25">
      <c r="A2271" s="60" t="s">
        <v>4823</v>
      </c>
      <c r="B2271" s="60" t="s">
        <v>3279</v>
      </c>
      <c r="C2271" s="60" t="s">
        <v>4876</v>
      </c>
      <c r="D2271" s="94">
        <v>11</v>
      </c>
      <c r="E2271" s="60" t="s">
        <v>7225</v>
      </c>
      <c r="F2271" s="25">
        <f t="shared" si="115"/>
        <v>66.86999999999999</v>
      </c>
      <c r="G2271" s="25">
        <f t="shared" si="116"/>
        <v>12.14</v>
      </c>
      <c r="H2271" s="32"/>
      <c r="I2271" s="31"/>
      <c r="J2271" s="25">
        <f t="shared" si="117"/>
        <v>43.447999999999993</v>
      </c>
      <c r="K2271" s="21"/>
      <c r="L2271" s="16"/>
      <c r="M2271" s="101">
        <v>12.914</v>
      </c>
      <c r="N2271" s="101">
        <v>9.8089999999999993</v>
      </c>
      <c r="O2271" s="101">
        <v>11.265000000000001</v>
      </c>
      <c r="P2271" s="101">
        <v>14.571999999999999</v>
      </c>
      <c r="Q2271" s="101">
        <v>4.2720000000000002</v>
      </c>
      <c r="R2271" s="101">
        <v>12.358000000000001</v>
      </c>
      <c r="S2271" s="101">
        <v>170</v>
      </c>
      <c r="T2271" s="101">
        <v>15.7</v>
      </c>
      <c r="U2271" s="101">
        <v>14.91</v>
      </c>
    </row>
    <row r="2272" spans="1:21" x14ac:dyDescent="0.25">
      <c r="A2272" s="60" t="s">
        <v>4823</v>
      </c>
      <c r="B2272" s="60" t="s">
        <v>4657</v>
      </c>
      <c r="C2272" s="60" t="s">
        <v>4894</v>
      </c>
      <c r="D2272" s="94">
        <v>13</v>
      </c>
      <c r="E2272" s="60" t="s">
        <v>8067</v>
      </c>
      <c r="F2272" s="25">
        <f t="shared" ref="F2272:F2335" si="118">SUM(S2272:U2272)/3</f>
        <v>66.803333333333342</v>
      </c>
      <c r="G2272" s="25">
        <f t="shared" ref="G2272:G2335" si="119">SUM(M2272:P2272)/4</f>
        <v>25.539250000000003</v>
      </c>
      <c r="H2272" s="32"/>
      <c r="I2272" s="31"/>
      <c r="J2272" s="25">
        <f t="shared" ref="J2272:J2335" si="120">SUM(Q2272:U2272)/5</f>
        <v>41.990400000000001</v>
      </c>
      <c r="K2272" s="21"/>
      <c r="L2272" s="16"/>
      <c r="M2272" s="101">
        <v>22.024999999999999</v>
      </c>
      <c r="N2272" s="101">
        <v>13.678000000000001</v>
      </c>
      <c r="O2272" s="101">
        <v>51.572000000000003</v>
      </c>
      <c r="P2272" s="101">
        <v>14.882</v>
      </c>
      <c r="Q2272" s="101">
        <v>0.56299999999999994</v>
      </c>
      <c r="R2272" s="101">
        <v>8.9789999999999992</v>
      </c>
      <c r="S2272" s="101" t="s">
        <v>5176</v>
      </c>
      <c r="T2272" s="101">
        <v>27.42</v>
      </c>
      <c r="U2272" s="101">
        <v>172.99</v>
      </c>
    </row>
    <row r="2273" spans="1:21" x14ac:dyDescent="0.25">
      <c r="A2273" s="60" t="s">
        <v>4823</v>
      </c>
      <c r="B2273" s="60" t="s">
        <v>2365</v>
      </c>
      <c r="C2273" s="60" t="s">
        <v>4907</v>
      </c>
      <c r="D2273" s="94">
        <v>16</v>
      </c>
      <c r="E2273" s="60" t="s">
        <v>9104</v>
      </c>
      <c r="F2273" s="25">
        <f t="shared" si="118"/>
        <v>66.703333333333333</v>
      </c>
      <c r="G2273" s="25">
        <f t="shared" si="119"/>
        <v>150.55825000000002</v>
      </c>
      <c r="H2273" s="32"/>
      <c r="I2273" s="31"/>
      <c r="J2273" s="25">
        <f t="shared" si="120"/>
        <v>93.409599999999998</v>
      </c>
      <c r="K2273" s="21"/>
      <c r="L2273" s="16"/>
      <c r="M2273" s="101">
        <v>64.981999999999999</v>
      </c>
      <c r="N2273" s="101">
        <v>159.863</v>
      </c>
      <c r="O2273" s="101">
        <v>169.58199999999999</v>
      </c>
      <c r="P2273" s="101">
        <v>207.80600000000001</v>
      </c>
      <c r="Q2273" s="101">
        <v>199.386</v>
      </c>
      <c r="R2273" s="101">
        <v>67.552000000000007</v>
      </c>
      <c r="S2273" s="101">
        <v>80</v>
      </c>
      <c r="T2273" s="101">
        <v>58.08</v>
      </c>
      <c r="U2273" s="101">
        <v>62.03</v>
      </c>
    </row>
    <row r="2274" spans="1:21" x14ac:dyDescent="0.25">
      <c r="A2274" s="60" t="s">
        <v>4823</v>
      </c>
      <c r="B2274" s="60" t="s">
        <v>2572</v>
      </c>
      <c r="C2274" s="60" t="s">
        <v>4861</v>
      </c>
      <c r="D2274" s="94">
        <v>6</v>
      </c>
      <c r="E2274" s="60" t="s">
        <v>6656</v>
      </c>
      <c r="F2274" s="25">
        <f t="shared" si="118"/>
        <v>66.593333333333334</v>
      </c>
      <c r="G2274" s="25">
        <f t="shared" si="119"/>
        <v>34.89</v>
      </c>
      <c r="H2274" s="32"/>
      <c r="I2274" s="31"/>
      <c r="J2274" s="25">
        <f t="shared" si="120"/>
        <v>59.843200000000003</v>
      </c>
      <c r="K2274" s="21"/>
      <c r="L2274" s="16"/>
      <c r="M2274" s="101">
        <v>19.658000000000001</v>
      </c>
      <c r="N2274" s="101">
        <v>34.268000000000001</v>
      </c>
      <c r="O2274" s="101">
        <v>31.216999999999999</v>
      </c>
      <c r="P2274" s="101">
        <v>54.417000000000002</v>
      </c>
      <c r="Q2274" s="101">
        <v>15.554</v>
      </c>
      <c r="R2274" s="101">
        <v>83.882000000000005</v>
      </c>
      <c r="S2274" s="101">
        <v>73</v>
      </c>
      <c r="T2274" s="101">
        <v>4.59</v>
      </c>
      <c r="U2274" s="101">
        <v>122.19</v>
      </c>
    </row>
    <row r="2275" spans="1:21" x14ac:dyDescent="0.25">
      <c r="A2275" s="60" t="s">
        <v>4823</v>
      </c>
      <c r="B2275" s="60" t="s">
        <v>3669</v>
      </c>
      <c r="C2275" s="60" t="s">
        <v>4876</v>
      </c>
      <c r="D2275" s="94">
        <v>11</v>
      </c>
      <c r="E2275" s="60" t="s">
        <v>7287</v>
      </c>
      <c r="F2275" s="25">
        <f t="shared" si="118"/>
        <v>66.436666666666667</v>
      </c>
      <c r="G2275" s="25">
        <f t="shared" si="119"/>
        <v>12.696750000000002</v>
      </c>
      <c r="H2275" s="32"/>
      <c r="I2275" s="31"/>
      <c r="J2275" s="25">
        <f t="shared" si="120"/>
        <v>39.976800000000004</v>
      </c>
      <c r="K2275" s="21"/>
      <c r="L2275" s="16"/>
      <c r="M2275" s="101">
        <v>33.847000000000001</v>
      </c>
      <c r="N2275" s="101">
        <v>0.96299999999999997</v>
      </c>
      <c r="O2275" s="101">
        <v>15.901999999999999</v>
      </c>
      <c r="P2275" s="101">
        <v>7.4999999999999997E-2</v>
      </c>
      <c r="Q2275" s="101">
        <v>0.25</v>
      </c>
      <c r="R2275" s="101">
        <v>0.32400000000000001</v>
      </c>
      <c r="S2275" s="101">
        <v>28</v>
      </c>
      <c r="T2275" s="101">
        <v>40.96</v>
      </c>
      <c r="U2275" s="101">
        <v>130.35</v>
      </c>
    </row>
    <row r="2276" spans="1:21" x14ac:dyDescent="0.25">
      <c r="A2276" s="60" t="s">
        <v>4823</v>
      </c>
      <c r="B2276" s="60" t="s">
        <v>1786</v>
      </c>
      <c r="C2276" s="60" t="s">
        <v>4839</v>
      </c>
      <c r="D2276" s="94">
        <v>4</v>
      </c>
      <c r="E2276" s="60" t="s">
        <v>5677</v>
      </c>
      <c r="F2276" s="25">
        <f t="shared" si="118"/>
        <v>66.24666666666667</v>
      </c>
      <c r="G2276" s="25">
        <f t="shared" si="119"/>
        <v>30.40775</v>
      </c>
      <c r="H2276" s="32"/>
      <c r="I2276" s="31"/>
      <c r="J2276" s="25">
        <f t="shared" si="120"/>
        <v>43.281199999999998</v>
      </c>
      <c r="K2276" s="21"/>
      <c r="L2276" s="16"/>
      <c r="M2276" s="101">
        <v>2.8769999999999998</v>
      </c>
      <c r="N2276" s="101">
        <v>6.1550000000000002</v>
      </c>
      <c r="O2276" s="101">
        <v>95.460999999999999</v>
      </c>
      <c r="P2276" s="101">
        <v>17.138000000000002</v>
      </c>
      <c r="Q2276" s="101">
        <v>11.475</v>
      </c>
      <c r="R2276" s="101">
        <v>6.1909999999999998</v>
      </c>
      <c r="S2276" s="101">
        <v>105</v>
      </c>
      <c r="T2276" s="101">
        <v>9.94</v>
      </c>
      <c r="U2276" s="101">
        <v>83.8</v>
      </c>
    </row>
    <row r="2277" spans="1:21" x14ac:dyDescent="0.25">
      <c r="A2277" s="60" t="s">
        <v>4823</v>
      </c>
      <c r="B2277" s="60" t="s">
        <v>4072</v>
      </c>
      <c r="C2277" s="60" t="s">
        <v>4894</v>
      </c>
      <c r="D2277" s="94">
        <v>13</v>
      </c>
      <c r="E2277" s="60" t="s">
        <v>8047</v>
      </c>
      <c r="F2277" s="25">
        <f t="shared" si="118"/>
        <v>66.223333333333343</v>
      </c>
      <c r="G2277" s="25">
        <f t="shared" si="119"/>
        <v>11.642250000000001</v>
      </c>
      <c r="H2277" s="32"/>
      <c r="I2277" s="31"/>
      <c r="J2277" s="25">
        <f t="shared" si="120"/>
        <v>43.446600000000004</v>
      </c>
      <c r="K2277" s="21"/>
      <c r="L2277" s="16"/>
      <c r="M2277" s="101">
        <v>7.24</v>
      </c>
      <c r="N2277" s="101">
        <v>15.438000000000001</v>
      </c>
      <c r="O2277" s="101">
        <v>3.6520000000000001</v>
      </c>
      <c r="P2277" s="101">
        <v>20.239000000000001</v>
      </c>
      <c r="Q2277" s="101">
        <v>14.768000000000001</v>
      </c>
      <c r="R2277" s="101">
        <v>3.7949999999999999</v>
      </c>
      <c r="S2277" s="101" t="s">
        <v>5176</v>
      </c>
      <c r="T2277" s="101">
        <v>154.84</v>
      </c>
      <c r="U2277" s="101">
        <v>43.83</v>
      </c>
    </row>
    <row r="2278" spans="1:21" x14ac:dyDescent="0.25">
      <c r="A2278" s="60" t="s">
        <v>4823</v>
      </c>
      <c r="B2278" s="60" t="s">
        <v>2972</v>
      </c>
      <c r="C2278" s="60" t="s">
        <v>4907</v>
      </c>
      <c r="D2278" s="94">
        <v>16</v>
      </c>
      <c r="E2278" s="60" t="s">
        <v>9080</v>
      </c>
      <c r="F2278" s="25">
        <f t="shared" si="118"/>
        <v>66.156666666666666</v>
      </c>
      <c r="G2278" s="25">
        <f t="shared" si="119"/>
        <v>62.402500000000003</v>
      </c>
      <c r="H2278" s="32"/>
      <c r="I2278" s="31"/>
      <c r="J2278" s="25">
        <f t="shared" si="120"/>
        <v>59.874399999999994</v>
      </c>
      <c r="K2278" s="21"/>
      <c r="L2278" s="16"/>
      <c r="M2278" s="101">
        <v>49.362000000000002</v>
      </c>
      <c r="N2278" s="101">
        <v>93.23</v>
      </c>
      <c r="O2278" s="101">
        <v>41.122999999999998</v>
      </c>
      <c r="P2278" s="101">
        <v>65.894999999999996</v>
      </c>
      <c r="Q2278" s="101">
        <v>31.297000000000001</v>
      </c>
      <c r="R2278" s="101">
        <v>69.605000000000004</v>
      </c>
      <c r="S2278" s="101">
        <v>97</v>
      </c>
      <c r="T2278" s="101">
        <v>43.16</v>
      </c>
      <c r="U2278" s="101">
        <v>58.31</v>
      </c>
    </row>
    <row r="2279" spans="1:21" x14ac:dyDescent="0.25">
      <c r="A2279" s="60" t="s">
        <v>4823</v>
      </c>
      <c r="B2279" s="60" t="s">
        <v>3781</v>
      </c>
      <c r="C2279" s="60" t="s">
        <v>4907</v>
      </c>
      <c r="D2279" s="94">
        <v>16</v>
      </c>
      <c r="E2279" s="60" t="s">
        <v>9143</v>
      </c>
      <c r="F2279" s="25">
        <f t="shared" si="118"/>
        <v>66.149999999999991</v>
      </c>
      <c r="G2279" s="25">
        <f t="shared" si="119"/>
        <v>4.7182500000000003</v>
      </c>
      <c r="H2279" s="32"/>
      <c r="I2279" s="31"/>
      <c r="J2279" s="25">
        <f t="shared" si="120"/>
        <v>40.259</v>
      </c>
      <c r="K2279" s="21"/>
      <c r="L2279" s="16"/>
      <c r="M2279" s="101" t="s">
        <v>5176</v>
      </c>
      <c r="N2279" s="101" t="s">
        <v>5176</v>
      </c>
      <c r="O2279" s="101">
        <v>4.5469999999999997</v>
      </c>
      <c r="P2279" s="101">
        <v>14.326000000000001</v>
      </c>
      <c r="Q2279" s="101">
        <v>2.8450000000000002</v>
      </c>
      <c r="R2279" s="101" t="s">
        <v>5176</v>
      </c>
      <c r="S2279" s="101" t="s">
        <v>5176</v>
      </c>
      <c r="T2279" s="101">
        <v>81.33</v>
      </c>
      <c r="U2279" s="101">
        <v>117.12</v>
      </c>
    </row>
    <row r="2280" spans="1:21" x14ac:dyDescent="0.25">
      <c r="A2280" s="60" t="s">
        <v>4823</v>
      </c>
      <c r="B2280" s="60" t="s">
        <v>2594</v>
      </c>
      <c r="C2280" s="60" t="s">
        <v>4878</v>
      </c>
      <c r="D2280" s="94">
        <v>11</v>
      </c>
      <c r="E2280" s="60" t="s">
        <v>7360</v>
      </c>
      <c r="F2280" s="25">
        <f t="shared" si="118"/>
        <v>66.056666666666672</v>
      </c>
      <c r="G2280" s="25">
        <f t="shared" si="119"/>
        <v>113.185</v>
      </c>
      <c r="H2280" s="32"/>
      <c r="I2280" s="31"/>
      <c r="J2280" s="25">
        <f t="shared" si="120"/>
        <v>56.438400000000001</v>
      </c>
      <c r="K2280" s="21"/>
      <c r="L2280" s="16"/>
      <c r="M2280" s="101">
        <v>17.989999999999998</v>
      </c>
      <c r="N2280" s="101">
        <v>152.113</v>
      </c>
      <c r="O2280" s="101">
        <v>109.52200000000001</v>
      </c>
      <c r="P2280" s="101">
        <v>173.11500000000001</v>
      </c>
      <c r="Q2280" s="101">
        <v>84.022000000000006</v>
      </c>
      <c r="R2280" s="101" t="s">
        <v>5176</v>
      </c>
      <c r="S2280" s="101">
        <v>30</v>
      </c>
      <c r="T2280" s="101">
        <v>119.09</v>
      </c>
      <c r="U2280" s="101">
        <v>49.08</v>
      </c>
    </row>
    <row r="2281" spans="1:21" x14ac:dyDescent="0.25">
      <c r="A2281" s="60" t="s">
        <v>4823</v>
      </c>
      <c r="B2281" s="60" t="s">
        <v>2513</v>
      </c>
      <c r="C2281" s="60" t="s">
        <v>4868</v>
      </c>
      <c r="D2281" s="94">
        <v>9</v>
      </c>
      <c r="E2281" s="60" t="s">
        <v>7024</v>
      </c>
      <c r="F2281" s="25">
        <f t="shared" si="118"/>
        <v>66.03</v>
      </c>
      <c r="G2281" s="25">
        <f t="shared" si="119"/>
        <v>44.016249999999999</v>
      </c>
      <c r="H2281" s="32"/>
      <c r="I2281" s="31"/>
      <c r="J2281" s="25">
        <f t="shared" si="120"/>
        <v>54.323599999999999</v>
      </c>
      <c r="K2281" s="21"/>
      <c r="L2281" s="16"/>
      <c r="M2281" s="101">
        <v>15.484999999999999</v>
      </c>
      <c r="N2281" s="101">
        <v>73.766000000000005</v>
      </c>
      <c r="O2281" s="101">
        <v>24.625</v>
      </c>
      <c r="P2281" s="101">
        <v>62.189</v>
      </c>
      <c r="Q2281" s="101">
        <v>47.625999999999998</v>
      </c>
      <c r="R2281" s="101">
        <v>25.902000000000001</v>
      </c>
      <c r="S2281" s="101">
        <v>69</v>
      </c>
      <c r="T2281" s="101">
        <v>49.22</v>
      </c>
      <c r="U2281" s="101">
        <v>79.87</v>
      </c>
    </row>
    <row r="2282" spans="1:21" x14ac:dyDescent="0.25">
      <c r="A2282" s="60" t="s">
        <v>4823</v>
      </c>
      <c r="B2282" s="60" t="s">
        <v>2489</v>
      </c>
      <c r="C2282" s="60" t="s">
        <v>4907</v>
      </c>
      <c r="D2282" s="94">
        <v>16</v>
      </c>
      <c r="E2282" s="60" t="s">
        <v>8884</v>
      </c>
      <c r="F2282" s="25">
        <f t="shared" si="118"/>
        <v>65.926666666666662</v>
      </c>
      <c r="G2282" s="25">
        <f t="shared" si="119"/>
        <v>27.898250000000001</v>
      </c>
      <c r="H2282" s="32"/>
      <c r="I2282" s="31"/>
      <c r="J2282" s="25">
        <f t="shared" si="120"/>
        <v>71.446600000000004</v>
      </c>
      <c r="K2282" s="21"/>
      <c r="L2282" s="16"/>
      <c r="M2282" s="101">
        <v>19.486999999999998</v>
      </c>
      <c r="N2282" s="101">
        <v>43.436</v>
      </c>
      <c r="O2282" s="101">
        <v>27.548999999999999</v>
      </c>
      <c r="P2282" s="101">
        <v>21.120999999999999</v>
      </c>
      <c r="Q2282" s="101">
        <v>154.02799999999999</v>
      </c>
      <c r="R2282" s="101">
        <v>5.4249999999999998</v>
      </c>
      <c r="S2282" s="101">
        <v>115</v>
      </c>
      <c r="T2282" s="101">
        <v>53.73</v>
      </c>
      <c r="U2282" s="101">
        <v>29.05</v>
      </c>
    </row>
    <row r="2283" spans="1:21" x14ac:dyDescent="0.25">
      <c r="A2283" s="60" t="s">
        <v>4823</v>
      </c>
      <c r="B2283" s="60" t="s">
        <v>1849</v>
      </c>
      <c r="C2283" s="60" t="s">
        <v>4828</v>
      </c>
      <c r="D2283" s="94">
        <v>1</v>
      </c>
      <c r="E2283" s="60" t="s">
        <v>5377</v>
      </c>
      <c r="F2283" s="25">
        <f t="shared" si="118"/>
        <v>65.88</v>
      </c>
      <c r="G2283" s="25">
        <f t="shared" si="119"/>
        <v>0.60499999999999998</v>
      </c>
      <c r="H2283" s="32"/>
      <c r="I2283" s="31"/>
      <c r="J2283" s="25">
        <f t="shared" si="120"/>
        <v>39.527999999999999</v>
      </c>
      <c r="K2283" s="21"/>
      <c r="L2283" s="16"/>
      <c r="M2283" s="101">
        <v>8.9999999999999993E-3</v>
      </c>
      <c r="N2283" s="101" t="s">
        <v>5176</v>
      </c>
      <c r="O2283" s="101">
        <v>2.355</v>
      </c>
      <c r="P2283" s="101">
        <v>5.6000000000000001E-2</v>
      </c>
      <c r="Q2283" s="101" t="s">
        <v>5176</v>
      </c>
      <c r="R2283" s="101" t="s">
        <v>5176</v>
      </c>
      <c r="S2283" s="101">
        <v>46</v>
      </c>
      <c r="T2283" s="101">
        <v>151.63999999999999</v>
      </c>
      <c r="U2283" s="101" t="s">
        <v>5176</v>
      </c>
    </row>
    <row r="2284" spans="1:21" x14ac:dyDescent="0.25">
      <c r="A2284" s="60" t="s">
        <v>4823</v>
      </c>
      <c r="B2284" s="60" t="s">
        <v>520</v>
      </c>
      <c r="C2284" s="60" t="s">
        <v>4866</v>
      </c>
      <c r="D2284" s="94">
        <v>8</v>
      </c>
      <c r="E2284" s="60" t="s">
        <v>6952</v>
      </c>
      <c r="F2284" s="25">
        <f t="shared" si="118"/>
        <v>65.540000000000006</v>
      </c>
      <c r="G2284" s="25">
        <f t="shared" si="119"/>
        <v>21.56025</v>
      </c>
      <c r="H2284" s="32"/>
      <c r="I2284" s="31"/>
      <c r="J2284" s="25">
        <f t="shared" si="120"/>
        <v>53.357199999999999</v>
      </c>
      <c r="K2284" s="21"/>
      <c r="L2284" s="16"/>
      <c r="M2284" s="101">
        <v>31.533000000000001</v>
      </c>
      <c r="N2284" s="101">
        <v>12.035</v>
      </c>
      <c r="O2284" s="101">
        <v>26.437999999999999</v>
      </c>
      <c r="P2284" s="101">
        <v>16.234999999999999</v>
      </c>
      <c r="Q2284" s="101">
        <v>46.497</v>
      </c>
      <c r="R2284" s="101">
        <v>23.669</v>
      </c>
      <c r="S2284" s="101">
        <v>46</v>
      </c>
      <c r="T2284" s="101">
        <v>44.43</v>
      </c>
      <c r="U2284" s="101">
        <v>106.19</v>
      </c>
    </row>
    <row r="2285" spans="1:21" x14ac:dyDescent="0.25">
      <c r="A2285" s="60" t="s">
        <v>4823</v>
      </c>
      <c r="B2285" s="60" t="s">
        <v>1803</v>
      </c>
      <c r="C2285" s="60" t="s">
        <v>4913</v>
      </c>
      <c r="D2285" s="94">
        <v>18</v>
      </c>
      <c r="E2285" s="60" t="s">
        <v>9737</v>
      </c>
      <c r="F2285" s="25">
        <f t="shared" si="118"/>
        <v>65.5</v>
      </c>
      <c r="G2285" s="25">
        <f t="shared" si="119"/>
        <v>10.561999999999999</v>
      </c>
      <c r="H2285" s="32"/>
      <c r="I2285" s="31"/>
      <c r="J2285" s="25">
        <f t="shared" si="120"/>
        <v>42.697800000000001</v>
      </c>
      <c r="K2285" s="21"/>
      <c r="L2285" s="16"/>
      <c r="M2285" s="101">
        <v>3.617</v>
      </c>
      <c r="N2285" s="101">
        <v>8.0280000000000005</v>
      </c>
      <c r="O2285" s="101">
        <v>14.688000000000001</v>
      </c>
      <c r="P2285" s="101">
        <v>15.914999999999999</v>
      </c>
      <c r="Q2285" s="101">
        <v>6.3310000000000004</v>
      </c>
      <c r="R2285" s="101">
        <v>10.657999999999999</v>
      </c>
      <c r="S2285" s="101">
        <v>5</v>
      </c>
      <c r="T2285" s="101">
        <v>133.46</v>
      </c>
      <c r="U2285" s="101">
        <v>58.04</v>
      </c>
    </row>
    <row r="2286" spans="1:21" x14ac:dyDescent="0.25">
      <c r="A2286" s="60" t="s">
        <v>4823</v>
      </c>
      <c r="B2286" s="60" t="s">
        <v>2651</v>
      </c>
      <c r="C2286" s="60" t="s">
        <v>4907</v>
      </c>
      <c r="D2286" s="94">
        <v>16</v>
      </c>
      <c r="E2286" s="60" t="s">
        <v>8692</v>
      </c>
      <c r="F2286" s="25">
        <f t="shared" si="118"/>
        <v>65.486666666666665</v>
      </c>
      <c r="G2286" s="25">
        <f t="shared" si="119"/>
        <v>63.497999999999998</v>
      </c>
      <c r="H2286" s="32"/>
      <c r="I2286" s="31"/>
      <c r="J2286" s="25">
        <f t="shared" si="120"/>
        <v>77.771199999999993</v>
      </c>
      <c r="K2286" s="21"/>
      <c r="L2286" s="16"/>
      <c r="M2286" s="101">
        <v>2.1720000000000002</v>
      </c>
      <c r="N2286" s="101">
        <v>18.210999999999999</v>
      </c>
      <c r="O2286" s="101">
        <v>133.38999999999999</v>
      </c>
      <c r="P2286" s="101">
        <v>100.21899999999999</v>
      </c>
      <c r="Q2286" s="101">
        <v>74.450999999999993</v>
      </c>
      <c r="R2286" s="101">
        <v>117.94499999999999</v>
      </c>
      <c r="S2286" s="101">
        <v>85</v>
      </c>
      <c r="T2286" s="101">
        <v>38.159999999999997</v>
      </c>
      <c r="U2286" s="101">
        <v>73.3</v>
      </c>
    </row>
    <row r="2287" spans="1:21" x14ac:dyDescent="0.25">
      <c r="A2287" s="60" t="s">
        <v>4823</v>
      </c>
      <c r="B2287" s="60" t="s">
        <v>2969</v>
      </c>
      <c r="C2287" s="60" t="s">
        <v>4907</v>
      </c>
      <c r="D2287" s="94">
        <v>16</v>
      </c>
      <c r="E2287" s="60" t="s">
        <v>8948</v>
      </c>
      <c r="F2287" s="25">
        <f t="shared" si="118"/>
        <v>65.430000000000007</v>
      </c>
      <c r="G2287" s="25">
        <f t="shared" si="119"/>
        <v>0.41200000000000003</v>
      </c>
      <c r="H2287" s="32"/>
      <c r="I2287" s="31"/>
      <c r="J2287" s="25">
        <f t="shared" si="120"/>
        <v>39.486000000000004</v>
      </c>
      <c r="K2287" s="21"/>
      <c r="L2287" s="16"/>
      <c r="M2287" s="101">
        <v>0.53700000000000003</v>
      </c>
      <c r="N2287" s="101" t="s">
        <v>5176</v>
      </c>
      <c r="O2287" s="101">
        <v>2E-3</v>
      </c>
      <c r="P2287" s="101">
        <v>1.109</v>
      </c>
      <c r="Q2287" s="101">
        <v>7.0000000000000001E-3</v>
      </c>
      <c r="R2287" s="101">
        <v>1.133</v>
      </c>
      <c r="S2287" s="101">
        <v>187</v>
      </c>
      <c r="T2287" s="101">
        <v>5.71</v>
      </c>
      <c r="U2287" s="101">
        <v>3.58</v>
      </c>
    </row>
    <row r="2288" spans="1:21" x14ac:dyDescent="0.25">
      <c r="A2288" s="60" t="s">
        <v>4823</v>
      </c>
      <c r="B2288" s="60" t="s">
        <v>1809</v>
      </c>
      <c r="C2288" s="60" t="s">
        <v>4864</v>
      </c>
      <c r="D2288" s="94">
        <v>7</v>
      </c>
      <c r="E2288" s="60" t="s">
        <v>6873</v>
      </c>
      <c r="F2288" s="25">
        <f t="shared" si="118"/>
        <v>65.396666666666661</v>
      </c>
      <c r="G2288" s="25">
        <f t="shared" si="119"/>
        <v>63.201750000000004</v>
      </c>
      <c r="H2288" s="32"/>
      <c r="I2288" s="31"/>
      <c r="J2288" s="25">
        <f t="shared" si="120"/>
        <v>39.372</v>
      </c>
      <c r="K2288" s="21"/>
      <c r="L2288" s="16"/>
      <c r="M2288" s="101">
        <v>57.503999999999998</v>
      </c>
      <c r="N2288" s="101">
        <v>64.427000000000007</v>
      </c>
      <c r="O2288" s="101">
        <v>106.986</v>
      </c>
      <c r="P2288" s="101">
        <v>23.89</v>
      </c>
      <c r="Q2288" s="101">
        <v>0.49199999999999999</v>
      </c>
      <c r="R2288" s="101">
        <v>0.17799999999999999</v>
      </c>
      <c r="S2288" s="101">
        <v>11</v>
      </c>
      <c r="T2288" s="101">
        <v>15.24</v>
      </c>
      <c r="U2288" s="101">
        <v>169.95</v>
      </c>
    </row>
    <row r="2289" spans="1:21" x14ac:dyDescent="0.25">
      <c r="A2289" s="60" t="s">
        <v>4823</v>
      </c>
      <c r="B2289" s="60" t="s">
        <v>3425</v>
      </c>
      <c r="C2289" s="60" t="s">
        <v>4876</v>
      </c>
      <c r="D2289" s="94">
        <v>11</v>
      </c>
      <c r="E2289" s="60" t="s">
        <v>7275</v>
      </c>
      <c r="F2289" s="25">
        <f t="shared" si="118"/>
        <v>65.376666666666665</v>
      </c>
      <c r="G2289" s="25">
        <f t="shared" si="119"/>
        <v>135.24374999999998</v>
      </c>
      <c r="H2289" s="32"/>
      <c r="I2289" s="31"/>
      <c r="J2289" s="25">
        <f t="shared" si="120"/>
        <v>68.318200000000004</v>
      </c>
      <c r="K2289" s="21"/>
      <c r="L2289" s="16"/>
      <c r="M2289" s="101" t="s">
        <v>5176</v>
      </c>
      <c r="N2289" s="101">
        <v>69.028999999999996</v>
      </c>
      <c r="O2289" s="101">
        <v>341.56799999999998</v>
      </c>
      <c r="P2289" s="101">
        <v>130.37799999999999</v>
      </c>
      <c r="Q2289" s="101">
        <v>145.46100000000001</v>
      </c>
      <c r="R2289" s="101" t="s">
        <v>5176</v>
      </c>
      <c r="S2289" s="101">
        <v>2</v>
      </c>
      <c r="T2289" s="101">
        <v>81.14</v>
      </c>
      <c r="U2289" s="101">
        <v>112.99</v>
      </c>
    </row>
    <row r="2290" spans="1:21" x14ac:dyDescent="0.25">
      <c r="A2290" s="60" t="s">
        <v>4823</v>
      </c>
      <c r="B2290" s="60" t="s">
        <v>2989</v>
      </c>
      <c r="C2290" s="60" t="s">
        <v>4909</v>
      </c>
      <c r="D2290" s="94">
        <v>17</v>
      </c>
      <c r="E2290" s="60" t="s">
        <v>9472</v>
      </c>
      <c r="F2290" s="25">
        <f t="shared" si="118"/>
        <v>65.333333333333329</v>
      </c>
      <c r="G2290" s="25">
        <f t="shared" si="119"/>
        <v>0</v>
      </c>
      <c r="H2290" s="32"/>
      <c r="I2290" s="31"/>
      <c r="J2290" s="25">
        <f t="shared" si="120"/>
        <v>39.200000000000003</v>
      </c>
      <c r="K2290" s="21"/>
      <c r="L2290" s="16"/>
      <c r="M2290" s="101" t="s">
        <v>5176</v>
      </c>
      <c r="N2290" s="101" t="s">
        <v>5176</v>
      </c>
      <c r="O2290" s="101" t="s">
        <v>5176</v>
      </c>
      <c r="P2290" s="101" t="s">
        <v>5176</v>
      </c>
      <c r="Q2290" s="101" t="s">
        <v>5176</v>
      </c>
      <c r="R2290" s="101" t="s">
        <v>5176</v>
      </c>
      <c r="S2290" s="101">
        <v>196</v>
      </c>
      <c r="T2290" s="101" t="s">
        <v>5176</v>
      </c>
      <c r="U2290" s="101" t="s">
        <v>5176</v>
      </c>
    </row>
    <row r="2291" spans="1:21" x14ac:dyDescent="0.25">
      <c r="A2291" s="60" t="s">
        <v>4823</v>
      </c>
      <c r="B2291" s="60" t="s">
        <v>1979</v>
      </c>
      <c r="C2291" s="60" t="s">
        <v>4851</v>
      </c>
      <c r="D2291" s="94">
        <v>6</v>
      </c>
      <c r="E2291" s="60" t="s">
        <v>6084</v>
      </c>
      <c r="F2291" s="25">
        <f t="shared" si="118"/>
        <v>65.166666666666671</v>
      </c>
      <c r="G2291" s="25">
        <f t="shared" si="119"/>
        <v>11.725499999999998</v>
      </c>
      <c r="H2291" s="32"/>
      <c r="I2291" s="31"/>
      <c r="J2291" s="25">
        <f t="shared" si="120"/>
        <v>47.595400000000005</v>
      </c>
      <c r="K2291" s="21"/>
      <c r="L2291" s="16"/>
      <c r="M2291" s="101">
        <v>0.67600000000000005</v>
      </c>
      <c r="N2291" s="101">
        <v>11.319000000000001</v>
      </c>
      <c r="O2291" s="101">
        <v>33.372999999999998</v>
      </c>
      <c r="P2291" s="101">
        <v>1.534</v>
      </c>
      <c r="Q2291" s="101">
        <v>18.588999999999999</v>
      </c>
      <c r="R2291" s="101">
        <v>23.888000000000002</v>
      </c>
      <c r="S2291" s="101">
        <v>79</v>
      </c>
      <c r="T2291" s="101">
        <v>74.010000000000005</v>
      </c>
      <c r="U2291" s="101">
        <v>42.49</v>
      </c>
    </row>
    <row r="2292" spans="1:21" x14ac:dyDescent="0.25">
      <c r="A2292" s="60" t="s">
        <v>4823</v>
      </c>
      <c r="B2292" s="60" t="s">
        <v>2229</v>
      </c>
      <c r="C2292" s="60" t="s">
        <v>4861</v>
      </c>
      <c r="D2292" s="94">
        <v>6</v>
      </c>
      <c r="E2292" s="60" t="s">
        <v>6631</v>
      </c>
      <c r="F2292" s="25">
        <f t="shared" si="118"/>
        <v>65.149999999999991</v>
      </c>
      <c r="G2292" s="25">
        <f t="shared" si="119"/>
        <v>5.6312499999999996</v>
      </c>
      <c r="H2292" s="32"/>
      <c r="I2292" s="31"/>
      <c r="J2292" s="25">
        <f t="shared" si="120"/>
        <v>47.423400000000001</v>
      </c>
      <c r="K2292" s="21"/>
      <c r="L2292" s="16"/>
      <c r="M2292" s="101">
        <v>14.164999999999999</v>
      </c>
      <c r="N2292" s="101">
        <v>0.47199999999999998</v>
      </c>
      <c r="O2292" s="101">
        <v>7.01</v>
      </c>
      <c r="P2292" s="101">
        <v>0.878</v>
      </c>
      <c r="Q2292" s="101">
        <v>13.353</v>
      </c>
      <c r="R2292" s="101">
        <v>28.314</v>
      </c>
      <c r="S2292" s="101">
        <v>44</v>
      </c>
      <c r="T2292" s="101">
        <v>83.77</v>
      </c>
      <c r="U2292" s="101">
        <v>67.680000000000007</v>
      </c>
    </row>
    <row r="2293" spans="1:21" x14ac:dyDescent="0.25">
      <c r="A2293" s="60" t="s">
        <v>4823</v>
      </c>
      <c r="B2293" s="60" t="s">
        <v>2481</v>
      </c>
      <c r="C2293" s="60" t="s">
        <v>4852</v>
      </c>
      <c r="D2293" s="94">
        <v>6</v>
      </c>
      <c r="E2293" s="60" t="s">
        <v>6283</v>
      </c>
      <c r="F2293" s="25">
        <f t="shared" si="118"/>
        <v>65.03</v>
      </c>
      <c r="G2293" s="25">
        <f t="shared" si="119"/>
        <v>42.701749999999997</v>
      </c>
      <c r="H2293" s="32"/>
      <c r="I2293" s="31"/>
      <c r="J2293" s="25">
        <f t="shared" si="120"/>
        <v>50.3474</v>
      </c>
      <c r="K2293" s="21"/>
      <c r="L2293" s="16"/>
      <c r="M2293" s="101">
        <v>18.78</v>
      </c>
      <c r="N2293" s="101">
        <v>51.570999999999998</v>
      </c>
      <c r="O2293" s="101">
        <v>37.378999999999998</v>
      </c>
      <c r="P2293" s="101">
        <v>63.076999999999998</v>
      </c>
      <c r="Q2293" s="101">
        <v>41.573</v>
      </c>
      <c r="R2293" s="101">
        <v>15.074</v>
      </c>
      <c r="S2293" s="101">
        <v>126</v>
      </c>
      <c r="T2293" s="101">
        <v>61.54</v>
      </c>
      <c r="U2293" s="101">
        <v>7.55</v>
      </c>
    </row>
    <row r="2294" spans="1:21" x14ac:dyDescent="0.25">
      <c r="A2294" s="60" t="s">
        <v>4823</v>
      </c>
      <c r="B2294" s="60" t="s">
        <v>2138</v>
      </c>
      <c r="C2294" s="60" t="s">
        <v>4872</v>
      </c>
      <c r="D2294" s="94">
        <v>10</v>
      </c>
      <c r="E2294" s="60" t="s">
        <v>7122</v>
      </c>
      <c r="F2294" s="25">
        <f t="shared" si="118"/>
        <v>64.986666666666665</v>
      </c>
      <c r="G2294" s="25">
        <f t="shared" si="119"/>
        <v>23.610750000000003</v>
      </c>
      <c r="H2294" s="32"/>
      <c r="I2294" s="31"/>
      <c r="J2294" s="25">
        <f t="shared" si="120"/>
        <v>49.381399999999999</v>
      </c>
      <c r="K2294" s="21"/>
      <c r="L2294" s="16"/>
      <c r="M2294" s="101">
        <v>8.2620000000000005</v>
      </c>
      <c r="N2294" s="101">
        <v>7.875</v>
      </c>
      <c r="O2294" s="101">
        <v>58.744999999999997</v>
      </c>
      <c r="P2294" s="101">
        <v>19.561</v>
      </c>
      <c r="Q2294" s="101">
        <v>45.445999999999998</v>
      </c>
      <c r="R2294" s="101">
        <v>6.5010000000000003</v>
      </c>
      <c r="S2294" s="101">
        <v>38</v>
      </c>
      <c r="T2294" s="101">
        <v>15.79</v>
      </c>
      <c r="U2294" s="101">
        <v>141.16999999999999</v>
      </c>
    </row>
    <row r="2295" spans="1:21" x14ac:dyDescent="0.25">
      <c r="A2295" s="60" t="s">
        <v>4823</v>
      </c>
      <c r="B2295" s="60" t="s">
        <v>3390</v>
      </c>
      <c r="C2295" s="60" t="s">
        <v>4907</v>
      </c>
      <c r="D2295" s="94">
        <v>16</v>
      </c>
      <c r="E2295" s="60" t="s">
        <v>9142</v>
      </c>
      <c r="F2295" s="25">
        <f t="shared" si="118"/>
        <v>64.976666666666674</v>
      </c>
      <c r="G2295" s="25">
        <f t="shared" si="119"/>
        <v>11.260999999999999</v>
      </c>
      <c r="H2295" s="32"/>
      <c r="I2295" s="31"/>
      <c r="J2295" s="25">
        <f t="shared" si="120"/>
        <v>40.466799999999999</v>
      </c>
      <c r="K2295" s="21"/>
      <c r="L2295" s="16"/>
      <c r="M2295" s="101">
        <v>2.33</v>
      </c>
      <c r="N2295" s="101">
        <v>18.806999999999999</v>
      </c>
      <c r="O2295" s="101">
        <v>6.1589999999999998</v>
      </c>
      <c r="P2295" s="101">
        <v>17.748000000000001</v>
      </c>
      <c r="Q2295" s="101">
        <v>1.341</v>
      </c>
      <c r="R2295" s="101">
        <v>6.0629999999999997</v>
      </c>
      <c r="S2295" s="101">
        <v>8</v>
      </c>
      <c r="T2295" s="101">
        <v>91.99</v>
      </c>
      <c r="U2295" s="101">
        <v>94.94</v>
      </c>
    </row>
    <row r="2296" spans="1:21" x14ac:dyDescent="0.25">
      <c r="A2296" s="60" t="s">
        <v>4823</v>
      </c>
      <c r="B2296" s="60" t="s">
        <v>3014</v>
      </c>
      <c r="C2296" s="60" t="s">
        <v>4853</v>
      </c>
      <c r="D2296" s="94">
        <v>6</v>
      </c>
      <c r="E2296" s="60" t="s">
        <v>6426</v>
      </c>
      <c r="F2296" s="25">
        <f t="shared" si="118"/>
        <v>64.86333333333333</v>
      </c>
      <c r="G2296" s="25">
        <f t="shared" si="119"/>
        <v>14.2775</v>
      </c>
      <c r="H2296" s="32"/>
      <c r="I2296" s="31"/>
      <c r="J2296" s="25">
        <f t="shared" si="120"/>
        <v>288.2432</v>
      </c>
      <c r="K2296" s="21"/>
      <c r="L2296" s="16"/>
      <c r="M2296" s="101">
        <v>17.670999999999999</v>
      </c>
      <c r="N2296" s="101">
        <v>18.256</v>
      </c>
      <c r="O2296" s="101">
        <v>21.183</v>
      </c>
      <c r="P2296" s="101" t="s">
        <v>5176</v>
      </c>
      <c r="Q2296" s="101" t="s">
        <v>5176</v>
      </c>
      <c r="R2296" s="101">
        <v>1246.626</v>
      </c>
      <c r="S2296" s="101">
        <v>16</v>
      </c>
      <c r="T2296" s="101">
        <v>37.520000000000003</v>
      </c>
      <c r="U2296" s="101">
        <v>141.07</v>
      </c>
    </row>
    <row r="2297" spans="1:21" x14ac:dyDescent="0.25">
      <c r="A2297" s="60" t="s">
        <v>4823</v>
      </c>
      <c r="B2297" s="60" t="s">
        <v>2335</v>
      </c>
      <c r="C2297" s="60" t="s">
        <v>4907</v>
      </c>
      <c r="D2297" s="94">
        <v>16</v>
      </c>
      <c r="E2297" s="60" t="s">
        <v>9031</v>
      </c>
      <c r="F2297" s="25">
        <f t="shared" si="118"/>
        <v>64.463333333333324</v>
      </c>
      <c r="G2297" s="25">
        <f t="shared" si="119"/>
        <v>26.434750000000001</v>
      </c>
      <c r="H2297" s="32"/>
      <c r="I2297" s="31"/>
      <c r="J2297" s="25">
        <f t="shared" si="120"/>
        <v>67.136400000000009</v>
      </c>
      <c r="K2297" s="21"/>
      <c r="L2297" s="16"/>
      <c r="M2297" s="101">
        <v>22.062999999999999</v>
      </c>
      <c r="N2297" s="101">
        <v>19.724</v>
      </c>
      <c r="O2297" s="101">
        <v>9.6679999999999993</v>
      </c>
      <c r="P2297" s="101">
        <v>54.283999999999999</v>
      </c>
      <c r="Q2297" s="101">
        <v>131.53700000000001</v>
      </c>
      <c r="R2297" s="101">
        <v>10.755000000000001</v>
      </c>
      <c r="S2297" s="101">
        <v>51</v>
      </c>
      <c r="T2297" s="101">
        <v>45.31</v>
      </c>
      <c r="U2297" s="101">
        <v>97.08</v>
      </c>
    </row>
    <row r="2298" spans="1:21" x14ac:dyDescent="0.25">
      <c r="A2298" s="60" t="s">
        <v>4823</v>
      </c>
      <c r="B2298" s="60" t="s">
        <v>2940</v>
      </c>
      <c r="C2298" s="60" t="s">
        <v>4905</v>
      </c>
      <c r="D2298" s="94">
        <v>15</v>
      </c>
      <c r="E2298" s="60" t="s">
        <v>8587</v>
      </c>
      <c r="F2298" s="25">
        <f t="shared" si="118"/>
        <v>64.209999999999994</v>
      </c>
      <c r="G2298" s="25">
        <f t="shared" si="119"/>
        <v>30.023500000000002</v>
      </c>
      <c r="H2298" s="32"/>
      <c r="I2298" s="31"/>
      <c r="J2298" s="25">
        <f t="shared" si="120"/>
        <v>75.882599999999996</v>
      </c>
      <c r="K2298" s="21"/>
      <c r="L2298" s="16"/>
      <c r="M2298" s="101">
        <v>20.492999999999999</v>
      </c>
      <c r="N2298" s="101">
        <v>12.224</v>
      </c>
      <c r="O2298" s="101">
        <v>38.951000000000001</v>
      </c>
      <c r="P2298" s="101">
        <v>48.426000000000002</v>
      </c>
      <c r="Q2298" s="101">
        <v>136.934</v>
      </c>
      <c r="R2298" s="101">
        <v>49.848999999999997</v>
      </c>
      <c r="S2298" s="101">
        <v>82</v>
      </c>
      <c r="T2298" s="101">
        <v>46.26</v>
      </c>
      <c r="U2298" s="101">
        <v>64.37</v>
      </c>
    </row>
    <row r="2299" spans="1:21" x14ac:dyDescent="0.25">
      <c r="A2299" s="60" t="s">
        <v>4823</v>
      </c>
      <c r="B2299" s="60" t="s">
        <v>1319</v>
      </c>
      <c r="C2299" s="60" t="s">
        <v>4907</v>
      </c>
      <c r="D2299" s="94">
        <v>16</v>
      </c>
      <c r="E2299" s="60" t="s">
        <v>8761</v>
      </c>
      <c r="F2299" s="25">
        <f t="shared" si="118"/>
        <v>64.123333333333335</v>
      </c>
      <c r="G2299" s="25">
        <f t="shared" si="119"/>
        <v>197.42524999999998</v>
      </c>
      <c r="H2299" s="32"/>
      <c r="I2299" s="31"/>
      <c r="J2299" s="25">
        <f t="shared" si="120"/>
        <v>51.326200000000007</v>
      </c>
      <c r="K2299" s="21"/>
      <c r="L2299" s="16"/>
      <c r="M2299" s="101">
        <v>218.97499999999999</v>
      </c>
      <c r="N2299" s="101">
        <v>32.265999999999998</v>
      </c>
      <c r="O2299" s="101">
        <v>327.90699999999998</v>
      </c>
      <c r="P2299" s="101">
        <v>210.553</v>
      </c>
      <c r="Q2299" s="101">
        <v>48.567999999999998</v>
      </c>
      <c r="R2299" s="101">
        <v>15.693</v>
      </c>
      <c r="S2299" s="101">
        <v>37</v>
      </c>
      <c r="T2299" s="101">
        <v>148.27000000000001</v>
      </c>
      <c r="U2299" s="101">
        <v>7.1</v>
      </c>
    </row>
    <row r="2300" spans="1:21" x14ac:dyDescent="0.25">
      <c r="A2300" s="60" t="s">
        <v>4823</v>
      </c>
      <c r="B2300" s="60" t="s">
        <v>4622</v>
      </c>
      <c r="C2300" s="60" t="s">
        <v>4843</v>
      </c>
      <c r="D2300" s="94">
        <v>4</v>
      </c>
      <c r="E2300" s="60" t="s">
        <v>5775</v>
      </c>
      <c r="F2300" s="25">
        <f t="shared" si="118"/>
        <v>63.783333333333339</v>
      </c>
      <c r="G2300" s="25">
        <f t="shared" si="119"/>
        <v>50.59975</v>
      </c>
      <c r="H2300" s="32"/>
      <c r="I2300" s="31"/>
      <c r="J2300" s="25">
        <f t="shared" si="120"/>
        <v>61.283799999999999</v>
      </c>
      <c r="K2300" s="21"/>
      <c r="L2300" s="16"/>
      <c r="M2300" s="101">
        <v>33.405999999999999</v>
      </c>
      <c r="N2300" s="101">
        <v>40.432000000000002</v>
      </c>
      <c r="O2300" s="101">
        <v>75.024000000000001</v>
      </c>
      <c r="P2300" s="101">
        <v>53.536999999999999</v>
      </c>
      <c r="Q2300" s="101">
        <v>85.918999999999997</v>
      </c>
      <c r="R2300" s="101">
        <v>29.15</v>
      </c>
      <c r="S2300" s="101">
        <v>114</v>
      </c>
      <c r="T2300" s="101">
        <v>42.15</v>
      </c>
      <c r="U2300" s="101">
        <v>35.200000000000003</v>
      </c>
    </row>
    <row r="2301" spans="1:21" x14ac:dyDescent="0.25">
      <c r="A2301" s="60" t="s">
        <v>4823</v>
      </c>
      <c r="B2301" s="60" t="s">
        <v>3262</v>
      </c>
      <c r="C2301" s="60" t="s">
        <v>4860</v>
      </c>
      <c r="D2301" s="94">
        <v>6</v>
      </c>
      <c r="E2301" s="60" t="s">
        <v>6616</v>
      </c>
      <c r="F2301" s="25">
        <f t="shared" si="118"/>
        <v>63.396666666666668</v>
      </c>
      <c r="G2301" s="25">
        <f t="shared" si="119"/>
        <v>58.460500000000003</v>
      </c>
      <c r="H2301" s="32"/>
      <c r="I2301" s="31"/>
      <c r="J2301" s="25">
        <f t="shared" si="120"/>
        <v>80.285000000000011</v>
      </c>
      <c r="K2301" s="21"/>
      <c r="L2301" s="16"/>
      <c r="M2301" s="101">
        <v>87.45</v>
      </c>
      <c r="N2301" s="101">
        <v>37.029000000000003</v>
      </c>
      <c r="O2301" s="101">
        <v>50.695</v>
      </c>
      <c r="P2301" s="101">
        <v>58.667999999999999</v>
      </c>
      <c r="Q2301" s="101">
        <v>111.65900000000001</v>
      </c>
      <c r="R2301" s="101">
        <v>99.575999999999993</v>
      </c>
      <c r="S2301" s="101">
        <v>107</v>
      </c>
      <c r="T2301" s="101">
        <v>20.16</v>
      </c>
      <c r="U2301" s="101">
        <v>63.03</v>
      </c>
    </row>
    <row r="2302" spans="1:21" x14ac:dyDescent="0.25">
      <c r="A2302" s="60" t="s">
        <v>4823</v>
      </c>
      <c r="B2302" s="60" t="s">
        <v>1587</v>
      </c>
      <c r="C2302" s="60" t="s">
        <v>4892</v>
      </c>
      <c r="D2302" s="94">
        <v>13</v>
      </c>
      <c r="E2302" s="60" t="s">
        <v>7967</v>
      </c>
      <c r="F2302" s="25">
        <f t="shared" si="118"/>
        <v>63.220000000000006</v>
      </c>
      <c r="G2302" s="25">
        <f t="shared" si="119"/>
        <v>24.52</v>
      </c>
      <c r="H2302" s="32"/>
      <c r="I2302" s="31"/>
      <c r="J2302" s="25">
        <f t="shared" si="120"/>
        <v>50.9206</v>
      </c>
      <c r="K2302" s="21"/>
      <c r="L2302" s="16"/>
      <c r="M2302" s="101">
        <v>15.694000000000001</v>
      </c>
      <c r="N2302" s="101">
        <v>22.388000000000002</v>
      </c>
      <c r="O2302" s="101">
        <v>40.008000000000003</v>
      </c>
      <c r="P2302" s="101">
        <v>19.989999999999998</v>
      </c>
      <c r="Q2302" s="101">
        <v>43.648000000000003</v>
      </c>
      <c r="R2302" s="101">
        <v>21.295000000000002</v>
      </c>
      <c r="S2302" s="101">
        <v>61</v>
      </c>
      <c r="T2302" s="101">
        <v>60.12</v>
      </c>
      <c r="U2302" s="101">
        <v>68.540000000000006</v>
      </c>
    </row>
    <row r="2303" spans="1:21" x14ac:dyDescent="0.25">
      <c r="A2303" s="60" t="s">
        <v>4823</v>
      </c>
      <c r="B2303" s="60" t="s">
        <v>447</v>
      </c>
      <c r="C2303" s="60" t="s">
        <v>4880</v>
      </c>
      <c r="D2303" s="94">
        <v>11</v>
      </c>
      <c r="E2303" s="60" t="s">
        <v>7477</v>
      </c>
      <c r="F2303" s="25">
        <f t="shared" si="118"/>
        <v>63.133333333333333</v>
      </c>
      <c r="G2303" s="25">
        <f t="shared" si="119"/>
        <v>21.500499999999999</v>
      </c>
      <c r="H2303" s="32"/>
      <c r="I2303" s="31"/>
      <c r="J2303" s="25">
        <f t="shared" si="120"/>
        <v>43.7346</v>
      </c>
      <c r="K2303" s="21"/>
      <c r="L2303" s="16"/>
      <c r="M2303" s="101">
        <v>2.359</v>
      </c>
      <c r="N2303" s="101">
        <v>1.4359999999999999</v>
      </c>
      <c r="O2303" s="101">
        <v>54.241999999999997</v>
      </c>
      <c r="P2303" s="101">
        <v>27.965</v>
      </c>
      <c r="Q2303" s="101">
        <v>28.530999999999999</v>
      </c>
      <c r="R2303" s="101">
        <v>0.74199999999999999</v>
      </c>
      <c r="S2303" s="101">
        <v>29</v>
      </c>
      <c r="T2303" s="101">
        <v>130.53</v>
      </c>
      <c r="U2303" s="101">
        <v>29.87</v>
      </c>
    </row>
    <row r="2304" spans="1:21" x14ac:dyDescent="0.25">
      <c r="A2304" s="60" t="s">
        <v>4823</v>
      </c>
      <c r="B2304" s="60" t="s">
        <v>2825</v>
      </c>
      <c r="C2304" s="60" t="s">
        <v>4907</v>
      </c>
      <c r="D2304" s="94">
        <v>16</v>
      </c>
      <c r="E2304" s="60" t="s">
        <v>8889</v>
      </c>
      <c r="F2304" s="25">
        <f t="shared" si="118"/>
        <v>63.010000000000012</v>
      </c>
      <c r="G2304" s="25">
        <f t="shared" si="119"/>
        <v>4.2662499999999994</v>
      </c>
      <c r="H2304" s="32"/>
      <c r="I2304" s="31"/>
      <c r="J2304" s="25">
        <f t="shared" si="120"/>
        <v>54.977800000000002</v>
      </c>
      <c r="K2304" s="21"/>
      <c r="L2304" s="16"/>
      <c r="M2304" s="101">
        <v>2.1070000000000002</v>
      </c>
      <c r="N2304" s="101">
        <v>0.35899999999999999</v>
      </c>
      <c r="O2304" s="101">
        <v>0.152</v>
      </c>
      <c r="P2304" s="101">
        <v>14.446999999999999</v>
      </c>
      <c r="Q2304" s="101">
        <v>63.94</v>
      </c>
      <c r="R2304" s="101">
        <v>21.919</v>
      </c>
      <c r="S2304" s="101">
        <v>143</v>
      </c>
      <c r="T2304" s="101">
        <v>6.58</v>
      </c>
      <c r="U2304" s="101">
        <v>39.450000000000003</v>
      </c>
    </row>
    <row r="2305" spans="1:21" x14ac:dyDescent="0.25">
      <c r="A2305" s="60" t="s">
        <v>4823</v>
      </c>
      <c r="B2305" s="60" t="s">
        <v>957</v>
      </c>
      <c r="C2305" s="60" t="s">
        <v>4910</v>
      </c>
      <c r="D2305" s="94">
        <v>17</v>
      </c>
      <c r="E2305" s="60" t="s">
        <v>9545</v>
      </c>
      <c r="F2305" s="25">
        <f t="shared" si="118"/>
        <v>62.819999999999993</v>
      </c>
      <c r="G2305" s="25">
        <f t="shared" si="119"/>
        <v>105.3745</v>
      </c>
      <c r="H2305" s="32"/>
      <c r="I2305" s="31"/>
      <c r="J2305" s="25">
        <f t="shared" si="120"/>
        <v>79.481400000000008</v>
      </c>
      <c r="K2305" s="21"/>
      <c r="L2305" s="16"/>
      <c r="M2305" s="101">
        <v>39.094999999999999</v>
      </c>
      <c r="N2305" s="101">
        <v>28.736000000000001</v>
      </c>
      <c r="O2305" s="101">
        <v>75.647000000000006</v>
      </c>
      <c r="P2305" s="101">
        <v>278.02</v>
      </c>
      <c r="Q2305" s="101">
        <v>127.277</v>
      </c>
      <c r="R2305" s="101">
        <v>81.67</v>
      </c>
      <c r="S2305" s="101">
        <v>95</v>
      </c>
      <c r="T2305" s="101">
        <v>44.6</v>
      </c>
      <c r="U2305" s="101">
        <v>48.86</v>
      </c>
    </row>
    <row r="2306" spans="1:21" x14ac:dyDescent="0.25">
      <c r="A2306" s="60" t="s">
        <v>4823</v>
      </c>
      <c r="B2306" s="60" t="s">
        <v>2677</v>
      </c>
      <c r="C2306" s="60" t="s">
        <v>4905</v>
      </c>
      <c r="D2306" s="94">
        <v>15</v>
      </c>
      <c r="E2306" s="60" t="s">
        <v>8592</v>
      </c>
      <c r="F2306" s="25">
        <f t="shared" si="118"/>
        <v>62.816666666666663</v>
      </c>
      <c r="G2306" s="25">
        <f t="shared" si="119"/>
        <v>30.412749999999996</v>
      </c>
      <c r="H2306" s="32"/>
      <c r="I2306" s="31"/>
      <c r="J2306" s="25">
        <f t="shared" si="120"/>
        <v>48.784799999999997</v>
      </c>
      <c r="K2306" s="21"/>
      <c r="L2306" s="16"/>
      <c r="M2306" s="101">
        <v>12.526999999999999</v>
      </c>
      <c r="N2306" s="101">
        <v>33.088999999999999</v>
      </c>
      <c r="O2306" s="101">
        <v>33.173999999999999</v>
      </c>
      <c r="P2306" s="101">
        <v>42.860999999999997</v>
      </c>
      <c r="Q2306" s="101">
        <v>29.861999999999998</v>
      </c>
      <c r="R2306" s="101">
        <v>25.611999999999998</v>
      </c>
      <c r="S2306" s="101">
        <v>43</v>
      </c>
      <c r="T2306" s="101">
        <v>64.28</v>
      </c>
      <c r="U2306" s="101">
        <v>81.17</v>
      </c>
    </row>
    <row r="2307" spans="1:21" x14ac:dyDescent="0.25">
      <c r="A2307" s="60" t="s">
        <v>4823</v>
      </c>
      <c r="B2307" s="60" t="s">
        <v>3145</v>
      </c>
      <c r="C2307" s="60" t="s">
        <v>4863</v>
      </c>
      <c r="D2307" s="94">
        <v>7</v>
      </c>
      <c r="E2307" s="60" t="s">
        <v>6789</v>
      </c>
      <c r="F2307" s="25">
        <f t="shared" si="118"/>
        <v>62.68</v>
      </c>
      <c r="G2307" s="25">
        <f t="shared" si="119"/>
        <v>14.901499999999999</v>
      </c>
      <c r="H2307" s="32"/>
      <c r="I2307" s="31"/>
      <c r="J2307" s="25">
        <f t="shared" si="120"/>
        <v>50.025799999999997</v>
      </c>
      <c r="K2307" s="21"/>
      <c r="L2307" s="16"/>
      <c r="M2307" s="101">
        <v>0.69299999999999995</v>
      </c>
      <c r="N2307" s="101">
        <v>14.53</v>
      </c>
      <c r="O2307" s="101">
        <v>18.564</v>
      </c>
      <c r="P2307" s="101">
        <v>25.818999999999999</v>
      </c>
      <c r="Q2307" s="101">
        <v>22.120999999999999</v>
      </c>
      <c r="R2307" s="101">
        <v>39.968000000000004</v>
      </c>
      <c r="S2307" s="101">
        <v>82</v>
      </c>
      <c r="T2307" s="101">
        <v>52.14</v>
      </c>
      <c r="U2307" s="101">
        <v>53.9</v>
      </c>
    </row>
    <row r="2308" spans="1:21" x14ac:dyDescent="0.25">
      <c r="A2308" s="60" t="s">
        <v>4823</v>
      </c>
      <c r="B2308" s="60" t="s">
        <v>2461</v>
      </c>
      <c r="C2308" s="60" t="s">
        <v>4905</v>
      </c>
      <c r="D2308" s="94">
        <v>15</v>
      </c>
      <c r="E2308" s="60" t="s">
        <v>8585</v>
      </c>
      <c r="F2308" s="25">
        <f t="shared" si="118"/>
        <v>62.656666666666659</v>
      </c>
      <c r="G2308" s="25">
        <f t="shared" si="119"/>
        <v>47.390999999999998</v>
      </c>
      <c r="H2308" s="32"/>
      <c r="I2308" s="31"/>
      <c r="J2308" s="25">
        <f t="shared" si="120"/>
        <v>48.557399999999994</v>
      </c>
      <c r="K2308" s="21"/>
      <c r="L2308" s="16"/>
      <c r="M2308" s="101">
        <v>33.506999999999998</v>
      </c>
      <c r="N2308" s="101">
        <v>79.682000000000002</v>
      </c>
      <c r="O2308" s="101">
        <v>27.417000000000002</v>
      </c>
      <c r="P2308" s="101">
        <v>48.957999999999998</v>
      </c>
      <c r="Q2308" s="101">
        <v>43.143999999999998</v>
      </c>
      <c r="R2308" s="101">
        <v>11.673</v>
      </c>
      <c r="S2308" s="101">
        <v>26</v>
      </c>
      <c r="T2308" s="101">
        <v>28.02</v>
      </c>
      <c r="U2308" s="101">
        <v>133.94999999999999</v>
      </c>
    </row>
    <row r="2309" spans="1:21" x14ac:dyDescent="0.25">
      <c r="A2309" s="60" t="s">
        <v>4823</v>
      </c>
      <c r="B2309" s="60" t="s">
        <v>2036</v>
      </c>
      <c r="C2309" s="60" t="s">
        <v>4838</v>
      </c>
      <c r="D2309" s="94">
        <v>3</v>
      </c>
      <c r="E2309" s="60" t="s">
        <v>5671</v>
      </c>
      <c r="F2309" s="25">
        <f t="shared" si="118"/>
        <v>62.573333333333331</v>
      </c>
      <c r="G2309" s="25">
        <f t="shared" si="119"/>
        <v>70.182000000000002</v>
      </c>
      <c r="H2309" s="32"/>
      <c r="I2309" s="31"/>
      <c r="J2309" s="25">
        <f t="shared" si="120"/>
        <v>64.824600000000004</v>
      </c>
      <c r="K2309" s="21"/>
      <c r="L2309" s="16"/>
      <c r="M2309" s="101">
        <v>69.977999999999994</v>
      </c>
      <c r="N2309" s="101">
        <v>116.24</v>
      </c>
      <c r="O2309" s="101">
        <v>24.503</v>
      </c>
      <c r="P2309" s="101">
        <v>70.007000000000005</v>
      </c>
      <c r="Q2309" s="101">
        <v>111.90900000000001</v>
      </c>
      <c r="R2309" s="101">
        <v>24.494</v>
      </c>
      <c r="S2309" s="101">
        <v>69</v>
      </c>
      <c r="T2309" s="101">
        <v>59.63</v>
      </c>
      <c r="U2309" s="101">
        <v>59.09</v>
      </c>
    </row>
    <row r="2310" spans="1:21" x14ac:dyDescent="0.25">
      <c r="A2310" s="60" t="s">
        <v>4823</v>
      </c>
      <c r="B2310" s="60" t="s">
        <v>1893</v>
      </c>
      <c r="C2310" s="60" t="s">
        <v>4831</v>
      </c>
      <c r="D2310" s="94">
        <v>2</v>
      </c>
      <c r="E2310" s="60" t="s">
        <v>5497</v>
      </c>
      <c r="F2310" s="25">
        <f t="shared" si="118"/>
        <v>62.566666666666663</v>
      </c>
      <c r="G2310" s="25">
        <f t="shared" si="119"/>
        <v>10.863250000000001</v>
      </c>
      <c r="H2310" s="32"/>
      <c r="I2310" s="31"/>
      <c r="J2310" s="25">
        <f t="shared" si="120"/>
        <v>41.846400000000003</v>
      </c>
      <c r="K2310" s="21"/>
      <c r="L2310" s="16"/>
      <c r="M2310" s="101">
        <v>0.79700000000000004</v>
      </c>
      <c r="N2310" s="101">
        <v>3.9430000000000001</v>
      </c>
      <c r="O2310" s="101">
        <v>26.805</v>
      </c>
      <c r="P2310" s="101">
        <v>11.907999999999999</v>
      </c>
      <c r="Q2310" s="101">
        <v>6.1550000000000002</v>
      </c>
      <c r="R2310" s="101">
        <v>15.377000000000001</v>
      </c>
      <c r="S2310" s="101">
        <v>143</v>
      </c>
      <c r="T2310" s="101">
        <v>13.73</v>
      </c>
      <c r="U2310" s="101">
        <v>30.97</v>
      </c>
    </row>
    <row r="2311" spans="1:21" x14ac:dyDescent="0.25">
      <c r="A2311" s="60" t="s">
        <v>4823</v>
      </c>
      <c r="B2311" s="60" t="s">
        <v>1790</v>
      </c>
      <c r="C2311" s="60" t="s">
        <v>4885</v>
      </c>
      <c r="D2311" s="94">
        <v>11</v>
      </c>
      <c r="E2311" s="60" t="s">
        <v>7675</v>
      </c>
      <c r="F2311" s="25">
        <f t="shared" si="118"/>
        <v>62.446666666666665</v>
      </c>
      <c r="G2311" s="25">
        <f t="shared" si="119"/>
        <v>97.349500000000006</v>
      </c>
      <c r="H2311" s="32"/>
      <c r="I2311" s="31"/>
      <c r="J2311" s="25">
        <f t="shared" si="120"/>
        <v>61.561999999999998</v>
      </c>
      <c r="K2311" s="21"/>
      <c r="L2311" s="16"/>
      <c r="M2311" s="101">
        <v>135.22999999999999</v>
      </c>
      <c r="N2311" s="101">
        <v>104.63500000000001</v>
      </c>
      <c r="O2311" s="101">
        <v>70.037999999999997</v>
      </c>
      <c r="P2311" s="101">
        <v>79.495000000000005</v>
      </c>
      <c r="Q2311" s="101">
        <v>62.515999999999998</v>
      </c>
      <c r="R2311" s="101">
        <v>57.954000000000001</v>
      </c>
      <c r="S2311" s="101">
        <v>42</v>
      </c>
      <c r="T2311" s="101">
        <v>77.66</v>
      </c>
      <c r="U2311" s="101">
        <v>67.680000000000007</v>
      </c>
    </row>
    <row r="2312" spans="1:21" x14ac:dyDescent="0.25">
      <c r="A2312" s="60" t="s">
        <v>4823</v>
      </c>
      <c r="B2312" s="60" t="s">
        <v>126</v>
      </c>
      <c r="C2312" s="60" t="s">
        <v>4850</v>
      </c>
      <c r="D2312" s="94">
        <v>5</v>
      </c>
      <c r="E2312" s="60" t="s">
        <v>5977</v>
      </c>
      <c r="F2312" s="25">
        <f t="shared" si="118"/>
        <v>62.186666666666667</v>
      </c>
      <c r="G2312" s="25">
        <f t="shared" si="119"/>
        <v>25.271500000000003</v>
      </c>
      <c r="H2312" s="32"/>
      <c r="I2312" s="31"/>
      <c r="J2312" s="25">
        <f t="shared" si="120"/>
        <v>75.400000000000006</v>
      </c>
      <c r="K2312" s="21"/>
      <c r="L2312" s="16"/>
      <c r="M2312" s="101">
        <v>11.89</v>
      </c>
      <c r="N2312" s="101">
        <v>0.69799999999999995</v>
      </c>
      <c r="O2312" s="101">
        <v>28.151</v>
      </c>
      <c r="P2312" s="101">
        <v>60.347000000000001</v>
      </c>
      <c r="Q2312" s="101">
        <v>100.553</v>
      </c>
      <c r="R2312" s="101">
        <v>89.887</v>
      </c>
      <c r="S2312" s="101">
        <v>39</v>
      </c>
      <c r="T2312" s="101">
        <v>72.14</v>
      </c>
      <c r="U2312" s="101">
        <v>75.42</v>
      </c>
    </row>
    <row r="2313" spans="1:21" x14ac:dyDescent="0.25">
      <c r="A2313" s="60" t="s">
        <v>4823</v>
      </c>
      <c r="B2313" s="60" t="s">
        <v>4732</v>
      </c>
      <c r="C2313" s="60" t="s">
        <v>4868</v>
      </c>
      <c r="D2313" s="94">
        <v>9</v>
      </c>
      <c r="E2313" s="60" t="s">
        <v>6995</v>
      </c>
      <c r="F2313" s="25">
        <f t="shared" si="118"/>
        <v>62.153333333333336</v>
      </c>
      <c r="G2313" s="25">
        <f t="shared" si="119"/>
        <v>434.15075000000002</v>
      </c>
      <c r="H2313" s="32"/>
      <c r="I2313" s="31"/>
      <c r="J2313" s="25">
        <f t="shared" si="120"/>
        <v>127.93580000000001</v>
      </c>
      <c r="K2313" s="21"/>
      <c r="L2313" s="16"/>
      <c r="M2313" s="101">
        <v>303.35700000000003</v>
      </c>
      <c r="N2313" s="101">
        <v>527.65200000000004</v>
      </c>
      <c r="O2313" s="101">
        <v>288.45</v>
      </c>
      <c r="P2313" s="101">
        <v>617.14400000000001</v>
      </c>
      <c r="Q2313" s="101">
        <v>432.77100000000002</v>
      </c>
      <c r="R2313" s="101">
        <v>20.448</v>
      </c>
      <c r="S2313" s="101" t="s">
        <v>5176</v>
      </c>
      <c r="T2313" s="101">
        <v>59.27</v>
      </c>
      <c r="U2313" s="101">
        <v>127.19</v>
      </c>
    </row>
    <row r="2314" spans="1:21" x14ac:dyDescent="0.25">
      <c r="A2314" s="60" t="s">
        <v>4823</v>
      </c>
      <c r="B2314" s="60" t="s">
        <v>1247</v>
      </c>
      <c r="C2314" s="60" t="s">
        <v>4872</v>
      </c>
      <c r="D2314" s="94">
        <v>10</v>
      </c>
      <c r="E2314" s="60" t="s">
        <v>7064</v>
      </c>
      <c r="F2314" s="25">
        <f t="shared" si="118"/>
        <v>61.99</v>
      </c>
      <c r="G2314" s="25">
        <f t="shared" si="119"/>
        <v>51.789749999999998</v>
      </c>
      <c r="H2314" s="32"/>
      <c r="I2314" s="31"/>
      <c r="J2314" s="25">
        <f t="shared" si="120"/>
        <v>66.718199999999996</v>
      </c>
      <c r="K2314" s="21"/>
      <c r="L2314" s="16"/>
      <c r="M2314" s="101">
        <v>29.965</v>
      </c>
      <c r="N2314" s="101">
        <v>4.2549999999999999</v>
      </c>
      <c r="O2314" s="101">
        <v>25.802</v>
      </c>
      <c r="P2314" s="101">
        <v>147.137</v>
      </c>
      <c r="Q2314" s="101">
        <v>122.66200000000001</v>
      </c>
      <c r="R2314" s="101">
        <v>24.959</v>
      </c>
      <c r="S2314" s="101">
        <v>26</v>
      </c>
      <c r="T2314" s="101">
        <v>123.63</v>
      </c>
      <c r="U2314" s="101">
        <v>36.340000000000003</v>
      </c>
    </row>
    <row r="2315" spans="1:21" x14ac:dyDescent="0.25">
      <c r="A2315" s="60" t="s">
        <v>4823</v>
      </c>
      <c r="B2315" s="60" t="s">
        <v>268</v>
      </c>
      <c r="C2315" s="60" t="s">
        <v>4855</v>
      </c>
      <c r="D2315" s="94">
        <v>6</v>
      </c>
      <c r="E2315" s="60" t="s">
        <v>6470</v>
      </c>
      <c r="F2315" s="25">
        <f t="shared" si="118"/>
        <v>61.986666666666657</v>
      </c>
      <c r="G2315" s="25">
        <f t="shared" si="119"/>
        <v>28.487000000000002</v>
      </c>
      <c r="H2315" s="32"/>
      <c r="I2315" s="31"/>
      <c r="J2315" s="25">
        <f t="shared" si="120"/>
        <v>40.449599999999997</v>
      </c>
      <c r="K2315" s="21"/>
      <c r="L2315" s="16"/>
      <c r="M2315" s="101">
        <v>89.018000000000001</v>
      </c>
      <c r="N2315" s="101">
        <v>6.4279999999999999</v>
      </c>
      <c r="O2315" s="101">
        <v>13.7</v>
      </c>
      <c r="P2315" s="101">
        <v>4.8019999999999996</v>
      </c>
      <c r="Q2315" s="101">
        <v>0.85199999999999998</v>
      </c>
      <c r="R2315" s="101">
        <v>15.436</v>
      </c>
      <c r="S2315" s="101">
        <v>135</v>
      </c>
      <c r="T2315" s="101">
        <v>7.14</v>
      </c>
      <c r="U2315" s="101">
        <v>43.82</v>
      </c>
    </row>
    <row r="2316" spans="1:21" x14ac:dyDescent="0.25">
      <c r="A2316" s="60" t="s">
        <v>4823</v>
      </c>
      <c r="B2316" s="60" t="s">
        <v>4451</v>
      </c>
      <c r="C2316" s="60" t="s">
        <v>4892</v>
      </c>
      <c r="D2316" s="94">
        <v>13</v>
      </c>
      <c r="E2316" s="60" t="s">
        <v>7987</v>
      </c>
      <c r="F2316" s="25">
        <f t="shared" si="118"/>
        <v>61.926666666666677</v>
      </c>
      <c r="G2316" s="25">
        <f t="shared" si="119"/>
        <v>354.71075000000002</v>
      </c>
      <c r="H2316" s="32"/>
      <c r="I2316" s="31"/>
      <c r="J2316" s="25">
        <f t="shared" si="120"/>
        <v>196.69900000000001</v>
      </c>
      <c r="K2316" s="21"/>
      <c r="L2316" s="16"/>
      <c r="M2316" s="101">
        <v>33.652000000000001</v>
      </c>
      <c r="N2316" s="101">
        <v>34.387999999999998</v>
      </c>
      <c r="O2316" s="101">
        <v>121.846</v>
      </c>
      <c r="P2316" s="101">
        <v>1228.9570000000001</v>
      </c>
      <c r="Q2316" s="101">
        <v>797.71500000000003</v>
      </c>
      <c r="R2316" s="101" t="s">
        <v>5176</v>
      </c>
      <c r="S2316" s="101" t="s">
        <v>5176</v>
      </c>
      <c r="T2316" s="101">
        <v>56.92</v>
      </c>
      <c r="U2316" s="101">
        <v>128.86000000000001</v>
      </c>
    </row>
    <row r="2317" spans="1:21" x14ac:dyDescent="0.25">
      <c r="A2317" s="60" t="s">
        <v>4823</v>
      </c>
      <c r="B2317" s="60" t="s">
        <v>3167</v>
      </c>
      <c r="C2317" s="60" t="s">
        <v>4880</v>
      </c>
      <c r="D2317" s="94">
        <v>11</v>
      </c>
      <c r="E2317" s="60" t="s">
        <v>7490</v>
      </c>
      <c r="F2317" s="25">
        <f t="shared" si="118"/>
        <v>61.879999999999995</v>
      </c>
      <c r="G2317" s="25">
        <f t="shared" si="119"/>
        <v>144.67349999999999</v>
      </c>
      <c r="H2317" s="32"/>
      <c r="I2317" s="31"/>
      <c r="J2317" s="25">
        <f t="shared" si="120"/>
        <v>146.80419999999998</v>
      </c>
      <c r="K2317" s="21"/>
      <c r="L2317" s="16"/>
      <c r="M2317" s="101">
        <v>53.860999999999997</v>
      </c>
      <c r="N2317" s="101">
        <v>194</v>
      </c>
      <c r="O2317" s="101">
        <v>52.295999999999999</v>
      </c>
      <c r="P2317" s="101">
        <v>278.53699999999998</v>
      </c>
      <c r="Q2317" s="101">
        <v>486.20699999999999</v>
      </c>
      <c r="R2317" s="101">
        <v>62.173999999999999</v>
      </c>
      <c r="S2317" s="101">
        <v>100</v>
      </c>
      <c r="T2317" s="101">
        <v>23.14</v>
      </c>
      <c r="U2317" s="101">
        <v>62.5</v>
      </c>
    </row>
    <row r="2318" spans="1:21" x14ac:dyDescent="0.25">
      <c r="A2318" s="60" t="s">
        <v>4823</v>
      </c>
      <c r="B2318" s="60" t="s">
        <v>2732</v>
      </c>
      <c r="C2318" s="60" t="s">
        <v>4918</v>
      </c>
      <c r="D2318" s="94">
        <v>20</v>
      </c>
      <c r="E2318" s="60" t="s">
        <v>9933</v>
      </c>
      <c r="F2318" s="25">
        <f t="shared" si="118"/>
        <v>61.85</v>
      </c>
      <c r="G2318" s="25">
        <f t="shared" si="119"/>
        <v>34.543999999999997</v>
      </c>
      <c r="H2318" s="32"/>
      <c r="I2318" s="31"/>
      <c r="J2318" s="25">
        <f t="shared" si="120"/>
        <v>57.923399999999994</v>
      </c>
      <c r="K2318" s="21"/>
      <c r="L2318" s="16"/>
      <c r="M2318" s="101">
        <v>23.234000000000002</v>
      </c>
      <c r="N2318" s="101">
        <v>12.686</v>
      </c>
      <c r="O2318" s="101">
        <v>81.134</v>
      </c>
      <c r="P2318" s="101">
        <v>21.122</v>
      </c>
      <c r="Q2318" s="101">
        <v>84.730999999999995</v>
      </c>
      <c r="R2318" s="101">
        <v>19.335999999999999</v>
      </c>
      <c r="S2318" s="101">
        <v>51</v>
      </c>
      <c r="T2318" s="101">
        <v>41.58</v>
      </c>
      <c r="U2318" s="101">
        <v>92.97</v>
      </c>
    </row>
    <row r="2319" spans="1:21" x14ac:dyDescent="0.25">
      <c r="A2319" s="60" t="s">
        <v>4823</v>
      </c>
      <c r="B2319" s="60" t="s">
        <v>2731</v>
      </c>
      <c r="C2319" s="60" t="s">
        <v>4825</v>
      </c>
      <c r="D2319" s="94">
        <v>1</v>
      </c>
      <c r="E2319" s="60" t="s">
        <v>5242</v>
      </c>
      <c r="F2319" s="25">
        <f t="shared" si="118"/>
        <v>61.813333333333333</v>
      </c>
      <c r="G2319" s="25">
        <f t="shared" si="119"/>
        <v>9.5012499999999989</v>
      </c>
      <c r="H2319" s="32"/>
      <c r="I2319" s="31"/>
      <c r="J2319" s="25">
        <f t="shared" si="120"/>
        <v>59.454199999999993</v>
      </c>
      <c r="K2319" s="21"/>
      <c r="L2319" s="16"/>
      <c r="M2319" s="101">
        <v>0.217</v>
      </c>
      <c r="N2319" s="101">
        <v>4.9000000000000002E-2</v>
      </c>
      <c r="O2319" s="101" t="s">
        <v>5176</v>
      </c>
      <c r="P2319" s="101">
        <v>37.738999999999997</v>
      </c>
      <c r="Q2319" s="101">
        <v>72.718999999999994</v>
      </c>
      <c r="R2319" s="101">
        <v>39.112000000000002</v>
      </c>
      <c r="S2319" s="101">
        <v>88</v>
      </c>
      <c r="T2319" s="101">
        <v>61.3</v>
      </c>
      <c r="U2319" s="101">
        <v>36.14</v>
      </c>
    </row>
    <row r="2320" spans="1:21" x14ac:dyDescent="0.25">
      <c r="A2320" s="60" t="s">
        <v>4823</v>
      </c>
      <c r="B2320" s="60" t="s">
        <v>1045</v>
      </c>
      <c r="C2320" s="60" t="s">
        <v>4908</v>
      </c>
      <c r="D2320" s="94">
        <v>16</v>
      </c>
      <c r="E2320" s="60" t="s">
        <v>9384</v>
      </c>
      <c r="F2320" s="25">
        <f t="shared" si="118"/>
        <v>61.71</v>
      </c>
      <c r="G2320" s="25">
        <f t="shared" si="119"/>
        <v>28.139750000000003</v>
      </c>
      <c r="H2320" s="32"/>
      <c r="I2320" s="31"/>
      <c r="J2320" s="25">
        <f t="shared" si="120"/>
        <v>44.1676</v>
      </c>
      <c r="K2320" s="21"/>
      <c r="L2320" s="16"/>
      <c r="M2320" s="101">
        <v>20.248999999999999</v>
      </c>
      <c r="N2320" s="101">
        <v>5.3239999999999998</v>
      </c>
      <c r="O2320" s="101">
        <v>73.332999999999998</v>
      </c>
      <c r="P2320" s="101">
        <v>13.653</v>
      </c>
      <c r="Q2320" s="101">
        <v>28.167000000000002</v>
      </c>
      <c r="R2320" s="101">
        <v>7.5410000000000004</v>
      </c>
      <c r="S2320" s="101">
        <v>77</v>
      </c>
      <c r="T2320" s="101">
        <v>58.1</v>
      </c>
      <c r="U2320" s="101">
        <v>50.03</v>
      </c>
    </row>
    <row r="2321" spans="1:21" x14ac:dyDescent="0.25">
      <c r="A2321" s="60" t="s">
        <v>4823</v>
      </c>
      <c r="B2321" s="60" t="s">
        <v>1714</v>
      </c>
      <c r="C2321" s="60" t="s">
        <v>4888</v>
      </c>
      <c r="D2321" s="94">
        <v>12</v>
      </c>
      <c r="E2321" s="60" t="s">
        <v>7924</v>
      </c>
      <c r="F2321" s="25">
        <f t="shared" si="118"/>
        <v>61.65</v>
      </c>
      <c r="G2321" s="25">
        <f t="shared" si="119"/>
        <v>119.11625000000001</v>
      </c>
      <c r="H2321" s="32"/>
      <c r="I2321" s="31"/>
      <c r="J2321" s="25">
        <f t="shared" si="120"/>
        <v>52.430399999999999</v>
      </c>
      <c r="K2321" s="21"/>
      <c r="L2321" s="16"/>
      <c r="M2321" s="101">
        <v>229.09700000000001</v>
      </c>
      <c r="N2321" s="101">
        <v>70.745000000000005</v>
      </c>
      <c r="O2321" s="101">
        <v>90.47</v>
      </c>
      <c r="P2321" s="101">
        <v>86.153000000000006</v>
      </c>
      <c r="Q2321" s="101">
        <v>47.082000000000001</v>
      </c>
      <c r="R2321" s="101">
        <v>30.12</v>
      </c>
      <c r="S2321" s="101">
        <v>28</v>
      </c>
      <c r="T2321" s="101">
        <v>21.33</v>
      </c>
      <c r="U2321" s="101">
        <v>135.62</v>
      </c>
    </row>
    <row r="2322" spans="1:21" x14ac:dyDescent="0.25">
      <c r="A2322" s="60" t="s">
        <v>4823</v>
      </c>
      <c r="B2322" s="60" t="s">
        <v>3516</v>
      </c>
      <c r="C2322" s="60" t="s">
        <v>4907</v>
      </c>
      <c r="D2322" s="94">
        <v>16</v>
      </c>
      <c r="E2322" s="60" t="s">
        <v>9134</v>
      </c>
      <c r="F2322" s="25">
        <f t="shared" si="118"/>
        <v>61.473333333333329</v>
      </c>
      <c r="G2322" s="25">
        <f t="shared" si="119"/>
        <v>34.665749999999996</v>
      </c>
      <c r="H2322" s="32"/>
      <c r="I2322" s="31"/>
      <c r="J2322" s="25">
        <f t="shared" si="120"/>
        <v>38.181799999999996</v>
      </c>
      <c r="K2322" s="21"/>
      <c r="L2322" s="16"/>
      <c r="M2322" s="101">
        <v>3.8860000000000001</v>
      </c>
      <c r="N2322" s="101">
        <v>0.20899999999999999</v>
      </c>
      <c r="O2322" s="101">
        <v>133.78899999999999</v>
      </c>
      <c r="P2322" s="101">
        <v>0.77900000000000003</v>
      </c>
      <c r="Q2322" s="101">
        <v>5.1680000000000001</v>
      </c>
      <c r="R2322" s="101">
        <v>1.321</v>
      </c>
      <c r="S2322" s="101">
        <v>15</v>
      </c>
      <c r="T2322" s="101">
        <v>2.85</v>
      </c>
      <c r="U2322" s="101">
        <v>166.57</v>
      </c>
    </row>
    <row r="2323" spans="1:21" x14ac:dyDescent="0.25">
      <c r="A2323" s="60" t="s">
        <v>4823</v>
      </c>
      <c r="B2323" s="60" t="s">
        <v>2010</v>
      </c>
      <c r="C2323" s="60" t="s">
        <v>4872</v>
      </c>
      <c r="D2323" s="94">
        <v>10</v>
      </c>
      <c r="E2323" s="60" t="s">
        <v>7066</v>
      </c>
      <c r="F2323" s="25">
        <f t="shared" si="118"/>
        <v>61.463333333333338</v>
      </c>
      <c r="G2323" s="25">
        <f t="shared" si="119"/>
        <v>0.46649999999999997</v>
      </c>
      <c r="H2323" s="32"/>
      <c r="I2323" s="31"/>
      <c r="J2323" s="25">
        <f t="shared" si="120"/>
        <v>38.297000000000004</v>
      </c>
      <c r="K2323" s="21"/>
      <c r="L2323" s="16"/>
      <c r="M2323" s="101">
        <v>0.90300000000000002</v>
      </c>
      <c r="N2323" s="101">
        <v>0.47299999999999998</v>
      </c>
      <c r="O2323" s="101">
        <v>0.15</v>
      </c>
      <c r="P2323" s="101">
        <v>0.34</v>
      </c>
      <c r="Q2323" s="101">
        <v>6.18</v>
      </c>
      <c r="R2323" s="101">
        <v>0.91500000000000004</v>
      </c>
      <c r="S2323" s="101">
        <v>55</v>
      </c>
      <c r="T2323" s="101">
        <v>98.93</v>
      </c>
      <c r="U2323" s="101">
        <v>30.46</v>
      </c>
    </row>
    <row r="2324" spans="1:21" x14ac:dyDescent="0.25">
      <c r="A2324" s="60" t="s">
        <v>4823</v>
      </c>
      <c r="B2324" s="60" t="s">
        <v>2721</v>
      </c>
      <c r="C2324" s="60" t="s">
        <v>4905</v>
      </c>
      <c r="D2324" s="94">
        <v>15</v>
      </c>
      <c r="E2324" s="60" t="s">
        <v>8628</v>
      </c>
      <c r="F2324" s="25">
        <f t="shared" si="118"/>
        <v>61.379999999999995</v>
      </c>
      <c r="G2324" s="25">
        <f t="shared" si="119"/>
        <v>18.248750000000001</v>
      </c>
      <c r="H2324" s="32"/>
      <c r="I2324" s="31"/>
      <c r="J2324" s="25">
        <f t="shared" si="120"/>
        <v>42.373400000000004</v>
      </c>
      <c r="K2324" s="21"/>
      <c r="L2324" s="16"/>
      <c r="M2324" s="101">
        <v>19.768999999999998</v>
      </c>
      <c r="N2324" s="101">
        <v>18.847000000000001</v>
      </c>
      <c r="O2324" s="101">
        <v>13.91</v>
      </c>
      <c r="P2324" s="101">
        <v>20.469000000000001</v>
      </c>
      <c r="Q2324" s="101">
        <v>17.87</v>
      </c>
      <c r="R2324" s="101">
        <v>9.8569999999999993</v>
      </c>
      <c r="S2324" s="101">
        <v>38</v>
      </c>
      <c r="T2324" s="101">
        <v>59.58</v>
      </c>
      <c r="U2324" s="101">
        <v>86.56</v>
      </c>
    </row>
    <row r="2325" spans="1:21" x14ac:dyDescent="0.25">
      <c r="A2325" s="60" t="s">
        <v>4823</v>
      </c>
      <c r="B2325" s="60" t="s">
        <v>2610</v>
      </c>
      <c r="C2325" s="60" t="s">
        <v>4896</v>
      </c>
      <c r="D2325" s="94">
        <v>15</v>
      </c>
      <c r="E2325" s="60" t="s">
        <v>8186</v>
      </c>
      <c r="F2325" s="25">
        <f t="shared" si="118"/>
        <v>61.346666666666664</v>
      </c>
      <c r="G2325" s="25">
        <f t="shared" si="119"/>
        <v>33.744500000000002</v>
      </c>
      <c r="H2325" s="32"/>
      <c r="I2325" s="31"/>
      <c r="J2325" s="25">
        <f t="shared" si="120"/>
        <v>53.464999999999996</v>
      </c>
      <c r="K2325" s="21"/>
      <c r="L2325" s="16"/>
      <c r="M2325" s="101">
        <v>87.54</v>
      </c>
      <c r="N2325" s="101">
        <v>23.24</v>
      </c>
      <c r="O2325" s="101">
        <v>1.7000000000000001E-2</v>
      </c>
      <c r="P2325" s="101">
        <v>24.181000000000001</v>
      </c>
      <c r="Q2325" s="101">
        <v>38.527999999999999</v>
      </c>
      <c r="R2325" s="101">
        <v>44.756999999999998</v>
      </c>
      <c r="S2325" s="101">
        <v>2</v>
      </c>
      <c r="T2325" s="101">
        <v>9.94</v>
      </c>
      <c r="U2325" s="101">
        <v>172.1</v>
      </c>
    </row>
    <row r="2326" spans="1:21" x14ac:dyDescent="0.25">
      <c r="A2326" s="60" t="s">
        <v>4823</v>
      </c>
      <c r="B2326" s="60" t="s">
        <v>3225</v>
      </c>
      <c r="C2326" s="60" t="s">
        <v>4883</v>
      </c>
      <c r="D2326" s="94">
        <v>11</v>
      </c>
      <c r="E2326" s="60" t="s">
        <v>7578</v>
      </c>
      <c r="F2326" s="25">
        <f t="shared" si="118"/>
        <v>61.153333333333336</v>
      </c>
      <c r="G2326" s="25">
        <f t="shared" si="119"/>
        <v>28.027999999999999</v>
      </c>
      <c r="H2326" s="32"/>
      <c r="I2326" s="31"/>
      <c r="J2326" s="25">
        <f t="shared" si="120"/>
        <v>47.866</v>
      </c>
      <c r="K2326" s="21"/>
      <c r="L2326" s="16"/>
      <c r="M2326" s="101">
        <v>10.273999999999999</v>
      </c>
      <c r="N2326" s="101">
        <v>67.203999999999994</v>
      </c>
      <c r="O2326" s="101">
        <v>12.629</v>
      </c>
      <c r="P2326" s="101">
        <v>22.004999999999999</v>
      </c>
      <c r="Q2326" s="101">
        <v>43.860999999999997</v>
      </c>
      <c r="R2326" s="101">
        <v>12.009</v>
      </c>
      <c r="S2326" s="101">
        <v>27</v>
      </c>
      <c r="T2326" s="101">
        <v>20.59</v>
      </c>
      <c r="U2326" s="101">
        <v>135.87</v>
      </c>
    </row>
    <row r="2327" spans="1:21" x14ac:dyDescent="0.25">
      <c r="A2327" s="60" t="s">
        <v>4823</v>
      </c>
      <c r="B2327" s="60" t="s">
        <v>2221</v>
      </c>
      <c r="C2327" s="60" t="s">
        <v>4917</v>
      </c>
      <c r="D2327" s="94">
        <v>20</v>
      </c>
      <c r="E2327" s="60" t="s">
        <v>9898</v>
      </c>
      <c r="F2327" s="25">
        <f t="shared" si="118"/>
        <v>61.129999999999995</v>
      </c>
      <c r="G2327" s="25">
        <f t="shared" si="119"/>
        <v>25.589749999999999</v>
      </c>
      <c r="H2327" s="32"/>
      <c r="I2327" s="31"/>
      <c r="J2327" s="25">
        <f t="shared" si="120"/>
        <v>54.684600000000003</v>
      </c>
      <c r="K2327" s="21"/>
      <c r="L2327" s="16"/>
      <c r="M2327" s="101">
        <v>18.48</v>
      </c>
      <c r="N2327" s="101">
        <v>22.158000000000001</v>
      </c>
      <c r="O2327" s="101">
        <v>32.51</v>
      </c>
      <c r="P2327" s="101">
        <v>29.210999999999999</v>
      </c>
      <c r="Q2327" s="101">
        <v>67.230999999999995</v>
      </c>
      <c r="R2327" s="101">
        <v>22.802</v>
      </c>
      <c r="S2327" s="101">
        <v>28</v>
      </c>
      <c r="T2327" s="101">
        <v>48.73</v>
      </c>
      <c r="U2327" s="101">
        <v>106.66</v>
      </c>
    </row>
    <row r="2328" spans="1:21" x14ac:dyDescent="0.25">
      <c r="A2328" s="60" t="s">
        <v>4823</v>
      </c>
      <c r="B2328" s="60" t="s">
        <v>3016</v>
      </c>
      <c r="C2328" s="60" t="s">
        <v>4825</v>
      </c>
      <c r="D2328" s="94">
        <v>1</v>
      </c>
      <c r="E2328" s="60" t="s">
        <v>5262</v>
      </c>
      <c r="F2328" s="25">
        <f t="shared" si="118"/>
        <v>60.926666666666655</v>
      </c>
      <c r="G2328" s="25">
        <f t="shared" si="119"/>
        <v>5.2489999999999997</v>
      </c>
      <c r="H2328" s="32"/>
      <c r="I2328" s="31"/>
      <c r="J2328" s="25">
        <f t="shared" si="120"/>
        <v>40.608199999999997</v>
      </c>
      <c r="K2328" s="21"/>
      <c r="L2328" s="16"/>
      <c r="M2328" s="101" t="s">
        <v>5176</v>
      </c>
      <c r="N2328" s="101">
        <v>2.3839999999999999</v>
      </c>
      <c r="O2328" s="101">
        <v>3.835</v>
      </c>
      <c r="P2328" s="101">
        <v>14.776999999999999</v>
      </c>
      <c r="Q2328" s="101">
        <v>14.954000000000001</v>
      </c>
      <c r="R2328" s="101">
        <v>5.3070000000000004</v>
      </c>
      <c r="S2328" s="101">
        <v>2</v>
      </c>
      <c r="T2328" s="101">
        <v>2.11</v>
      </c>
      <c r="U2328" s="101">
        <v>178.67</v>
      </c>
    </row>
    <row r="2329" spans="1:21" x14ac:dyDescent="0.25">
      <c r="A2329" s="60" t="s">
        <v>4823</v>
      </c>
      <c r="B2329" s="60" t="s">
        <v>1889</v>
      </c>
      <c r="C2329" s="60" t="s">
        <v>4907</v>
      </c>
      <c r="D2329" s="94">
        <v>16</v>
      </c>
      <c r="E2329" s="60" t="s">
        <v>8932</v>
      </c>
      <c r="F2329" s="25">
        <f t="shared" si="118"/>
        <v>60.883333333333326</v>
      </c>
      <c r="G2329" s="25">
        <f t="shared" si="119"/>
        <v>31.700999999999997</v>
      </c>
      <c r="H2329" s="32"/>
      <c r="I2329" s="31"/>
      <c r="J2329" s="25">
        <f t="shared" si="120"/>
        <v>58.930199999999999</v>
      </c>
      <c r="K2329" s="21"/>
      <c r="L2329" s="16"/>
      <c r="M2329" s="101">
        <v>31.638000000000002</v>
      </c>
      <c r="N2329" s="101">
        <v>44.241999999999997</v>
      </c>
      <c r="O2329" s="101">
        <v>36.543999999999997</v>
      </c>
      <c r="P2329" s="101">
        <v>14.38</v>
      </c>
      <c r="Q2329" s="101">
        <v>78.59</v>
      </c>
      <c r="R2329" s="101">
        <v>33.411000000000001</v>
      </c>
      <c r="S2329" s="101" t="s">
        <v>5176</v>
      </c>
      <c r="T2329" s="101">
        <v>41.08</v>
      </c>
      <c r="U2329" s="101">
        <v>141.57</v>
      </c>
    </row>
    <row r="2330" spans="1:21" x14ac:dyDescent="0.25">
      <c r="A2330" s="60" t="s">
        <v>4823</v>
      </c>
      <c r="B2330" s="60" t="s">
        <v>1643</v>
      </c>
      <c r="C2330" s="60" t="s">
        <v>4885</v>
      </c>
      <c r="D2330" s="94">
        <v>11</v>
      </c>
      <c r="E2330" s="60" t="s">
        <v>7651</v>
      </c>
      <c r="F2330" s="25">
        <f t="shared" si="118"/>
        <v>60.85</v>
      </c>
      <c r="G2330" s="25">
        <f t="shared" si="119"/>
        <v>23.91375</v>
      </c>
      <c r="H2330" s="32"/>
      <c r="I2330" s="31"/>
      <c r="J2330" s="25">
        <f t="shared" si="120"/>
        <v>44.616799999999998</v>
      </c>
      <c r="K2330" s="21"/>
      <c r="L2330" s="16"/>
      <c r="M2330" s="101">
        <v>6.4349999999999996</v>
      </c>
      <c r="N2330" s="101">
        <v>12.311999999999999</v>
      </c>
      <c r="O2330" s="101">
        <v>32.136000000000003</v>
      </c>
      <c r="P2330" s="101">
        <v>44.771999999999998</v>
      </c>
      <c r="Q2330" s="101">
        <v>23.513000000000002</v>
      </c>
      <c r="R2330" s="101">
        <v>17.021000000000001</v>
      </c>
      <c r="S2330" s="101">
        <v>48</v>
      </c>
      <c r="T2330" s="101">
        <v>32.049999999999997</v>
      </c>
      <c r="U2330" s="101">
        <v>102.5</v>
      </c>
    </row>
    <row r="2331" spans="1:21" x14ac:dyDescent="0.25">
      <c r="A2331" s="60" t="s">
        <v>4823</v>
      </c>
      <c r="B2331" s="60" t="s">
        <v>2425</v>
      </c>
      <c r="C2331" s="60" t="s">
        <v>4892</v>
      </c>
      <c r="D2331" s="94">
        <v>13</v>
      </c>
      <c r="E2331" s="60" t="s">
        <v>7966</v>
      </c>
      <c r="F2331" s="25">
        <f t="shared" si="118"/>
        <v>60.833333333333336</v>
      </c>
      <c r="G2331" s="25">
        <f t="shared" si="119"/>
        <v>61.298999999999999</v>
      </c>
      <c r="H2331" s="32"/>
      <c r="I2331" s="31"/>
      <c r="J2331" s="25">
        <f t="shared" si="120"/>
        <v>59.258799999999994</v>
      </c>
      <c r="K2331" s="21"/>
      <c r="L2331" s="16"/>
      <c r="M2331" s="101">
        <v>33.646999999999998</v>
      </c>
      <c r="N2331" s="101">
        <v>20.992000000000001</v>
      </c>
      <c r="O2331" s="101">
        <v>40.067999999999998</v>
      </c>
      <c r="P2331" s="101">
        <v>150.489</v>
      </c>
      <c r="Q2331" s="101">
        <v>57.893999999999998</v>
      </c>
      <c r="R2331" s="101">
        <v>55.9</v>
      </c>
      <c r="S2331" s="101">
        <v>77</v>
      </c>
      <c r="T2331" s="101">
        <v>34.14</v>
      </c>
      <c r="U2331" s="101">
        <v>71.36</v>
      </c>
    </row>
    <row r="2332" spans="1:21" x14ac:dyDescent="0.25">
      <c r="A2332" s="60" t="s">
        <v>4823</v>
      </c>
      <c r="B2332" s="60" t="s">
        <v>2527</v>
      </c>
      <c r="C2332" s="60" t="s">
        <v>4907</v>
      </c>
      <c r="D2332" s="94">
        <v>16</v>
      </c>
      <c r="E2332" s="60" t="s">
        <v>9168</v>
      </c>
      <c r="F2332" s="25">
        <f t="shared" si="118"/>
        <v>60.75333333333333</v>
      </c>
      <c r="G2332" s="25">
        <f t="shared" si="119"/>
        <v>24.569749999999999</v>
      </c>
      <c r="H2332" s="32"/>
      <c r="I2332" s="31"/>
      <c r="J2332" s="25">
        <f t="shared" si="120"/>
        <v>41.958199999999998</v>
      </c>
      <c r="K2332" s="21"/>
      <c r="L2332" s="16"/>
      <c r="M2332" s="101">
        <v>12.901</v>
      </c>
      <c r="N2332" s="101">
        <v>15.661</v>
      </c>
      <c r="O2332" s="101">
        <v>63.247999999999998</v>
      </c>
      <c r="P2332" s="101">
        <v>6.4690000000000003</v>
      </c>
      <c r="Q2332" s="101">
        <v>17.600999999999999</v>
      </c>
      <c r="R2332" s="101">
        <v>9.93</v>
      </c>
      <c r="S2332" s="101">
        <v>6</v>
      </c>
      <c r="T2332" s="101">
        <v>47.08</v>
      </c>
      <c r="U2332" s="101">
        <v>129.18</v>
      </c>
    </row>
    <row r="2333" spans="1:21" x14ac:dyDescent="0.25">
      <c r="A2333" s="60" t="s">
        <v>4823</v>
      </c>
      <c r="B2333" s="60" t="s">
        <v>1667</v>
      </c>
      <c r="C2333" s="60" t="s">
        <v>4900</v>
      </c>
      <c r="D2333" s="94">
        <v>15</v>
      </c>
      <c r="E2333" s="60" t="s">
        <v>8498</v>
      </c>
      <c r="F2333" s="25">
        <f t="shared" si="118"/>
        <v>60.720000000000006</v>
      </c>
      <c r="G2333" s="25">
        <f t="shared" si="119"/>
        <v>46.035499999999999</v>
      </c>
      <c r="H2333" s="32"/>
      <c r="I2333" s="31"/>
      <c r="J2333" s="25">
        <f t="shared" si="120"/>
        <v>85.07820000000001</v>
      </c>
      <c r="K2333" s="21"/>
      <c r="L2333" s="16"/>
      <c r="M2333" s="101">
        <v>28.635999999999999</v>
      </c>
      <c r="N2333" s="101">
        <v>22.594000000000001</v>
      </c>
      <c r="O2333" s="101">
        <v>71.188000000000002</v>
      </c>
      <c r="P2333" s="101">
        <v>61.723999999999997</v>
      </c>
      <c r="Q2333" s="101">
        <v>115.181</v>
      </c>
      <c r="R2333" s="101">
        <v>128.05000000000001</v>
      </c>
      <c r="S2333" s="101">
        <v>53</v>
      </c>
      <c r="T2333" s="101">
        <v>23.12</v>
      </c>
      <c r="U2333" s="101">
        <v>106.04</v>
      </c>
    </row>
    <row r="2334" spans="1:21" x14ac:dyDescent="0.25">
      <c r="A2334" s="60" t="s">
        <v>4823</v>
      </c>
      <c r="B2334" s="60" t="s">
        <v>3365</v>
      </c>
      <c r="C2334" s="60" t="s">
        <v>4907</v>
      </c>
      <c r="D2334" s="94">
        <v>16</v>
      </c>
      <c r="E2334" s="60" t="s">
        <v>9019</v>
      </c>
      <c r="F2334" s="25">
        <f t="shared" si="118"/>
        <v>60.70333333333334</v>
      </c>
      <c r="G2334" s="25">
        <f t="shared" si="119"/>
        <v>4.3607500000000003</v>
      </c>
      <c r="H2334" s="32"/>
      <c r="I2334" s="31"/>
      <c r="J2334" s="25">
        <f t="shared" si="120"/>
        <v>37.966200000000001</v>
      </c>
      <c r="K2334" s="21"/>
      <c r="L2334" s="16"/>
      <c r="M2334" s="101">
        <v>1.9450000000000001</v>
      </c>
      <c r="N2334" s="101">
        <v>11.239000000000001</v>
      </c>
      <c r="O2334" s="101">
        <v>3.5000000000000003E-2</v>
      </c>
      <c r="P2334" s="101">
        <v>4.2240000000000002</v>
      </c>
      <c r="Q2334" s="101">
        <v>6.9710000000000001</v>
      </c>
      <c r="R2334" s="101">
        <v>0.75</v>
      </c>
      <c r="S2334" s="101">
        <v>78</v>
      </c>
      <c r="T2334" s="101">
        <v>5.05</v>
      </c>
      <c r="U2334" s="101">
        <v>99.06</v>
      </c>
    </row>
    <row r="2335" spans="1:21" x14ac:dyDescent="0.25">
      <c r="A2335" s="60" t="s">
        <v>4823</v>
      </c>
      <c r="B2335" s="60" t="s">
        <v>1388</v>
      </c>
      <c r="C2335" s="60" t="s">
        <v>4907</v>
      </c>
      <c r="D2335" s="94">
        <v>16</v>
      </c>
      <c r="E2335" s="60" t="s">
        <v>8752</v>
      </c>
      <c r="F2335" s="25">
        <f t="shared" si="118"/>
        <v>60.393333333333338</v>
      </c>
      <c r="G2335" s="25">
        <f t="shared" si="119"/>
        <v>23.846749999999997</v>
      </c>
      <c r="H2335" s="32"/>
      <c r="I2335" s="31"/>
      <c r="J2335" s="25">
        <f t="shared" si="120"/>
        <v>40.409399999999991</v>
      </c>
      <c r="K2335" s="21"/>
      <c r="L2335" s="16"/>
      <c r="M2335" s="101">
        <v>56.436999999999998</v>
      </c>
      <c r="N2335" s="101">
        <v>23.161999999999999</v>
      </c>
      <c r="O2335" s="101">
        <v>5.702</v>
      </c>
      <c r="P2335" s="101">
        <v>10.086</v>
      </c>
      <c r="Q2335" s="101">
        <v>17.175999999999998</v>
      </c>
      <c r="R2335" s="101">
        <v>3.6909999999999998</v>
      </c>
      <c r="S2335" s="101">
        <v>82</v>
      </c>
      <c r="T2335" s="101">
        <v>46.13</v>
      </c>
      <c r="U2335" s="101">
        <v>53.05</v>
      </c>
    </row>
    <row r="2336" spans="1:21" x14ac:dyDescent="0.25">
      <c r="A2336" s="60" t="s">
        <v>4823</v>
      </c>
      <c r="B2336" s="60" t="s">
        <v>491</v>
      </c>
      <c r="C2336" s="60" t="s">
        <v>4907</v>
      </c>
      <c r="D2336" s="94">
        <v>16</v>
      </c>
      <c r="E2336" s="60" t="s">
        <v>9002</v>
      </c>
      <c r="F2336" s="25">
        <f t="shared" ref="F2336:F2399" si="121">SUM(S2336:U2336)/3</f>
        <v>60.366666666666674</v>
      </c>
      <c r="G2336" s="25">
        <f t="shared" ref="G2336:G2399" si="122">SUM(M2336:P2336)/4</f>
        <v>51.317999999999998</v>
      </c>
      <c r="H2336" s="32"/>
      <c r="I2336" s="31"/>
      <c r="J2336" s="25">
        <f t="shared" ref="J2336:J2399" si="123">SUM(Q2336:U2336)/5</f>
        <v>37.950800000000001</v>
      </c>
      <c r="K2336" s="21"/>
      <c r="L2336" s="16"/>
      <c r="M2336" s="101">
        <v>37.121000000000002</v>
      </c>
      <c r="N2336" s="101">
        <v>31.67</v>
      </c>
      <c r="O2336" s="101">
        <v>68.423000000000002</v>
      </c>
      <c r="P2336" s="101">
        <v>68.058000000000007</v>
      </c>
      <c r="Q2336" s="101">
        <v>4.258</v>
      </c>
      <c r="R2336" s="101">
        <v>4.3959999999999999</v>
      </c>
      <c r="S2336" s="101" t="s">
        <v>5176</v>
      </c>
      <c r="T2336" s="101">
        <v>56.81</v>
      </c>
      <c r="U2336" s="101">
        <v>124.29</v>
      </c>
    </row>
    <row r="2337" spans="1:21" x14ac:dyDescent="0.25">
      <c r="A2337" s="60" t="s">
        <v>4823</v>
      </c>
      <c r="B2337" s="60" t="s">
        <v>3458</v>
      </c>
      <c r="C2337" s="60" t="s">
        <v>4837</v>
      </c>
      <c r="D2337" s="94">
        <v>2</v>
      </c>
      <c r="E2337" s="60" t="s">
        <v>5630</v>
      </c>
      <c r="F2337" s="25">
        <f t="shared" si="121"/>
        <v>60.326666666666675</v>
      </c>
      <c r="G2337" s="25">
        <f t="shared" si="122"/>
        <v>12.35225</v>
      </c>
      <c r="H2337" s="32"/>
      <c r="I2337" s="31"/>
      <c r="J2337" s="25">
        <f t="shared" si="123"/>
        <v>45.5398</v>
      </c>
      <c r="K2337" s="21"/>
      <c r="L2337" s="16"/>
      <c r="M2337" s="101">
        <v>2.2309999999999999</v>
      </c>
      <c r="N2337" s="101">
        <v>0.59</v>
      </c>
      <c r="O2337" s="101">
        <v>43.311</v>
      </c>
      <c r="P2337" s="101">
        <v>3.2770000000000001</v>
      </c>
      <c r="Q2337" s="101">
        <v>38.161999999999999</v>
      </c>
      <c r="R2337" s="101">
        <v>8.5570000000000004</v>
      </c>
      <c r="S2337" s="101">
        <v>145</v>
      </c>
      <c r="T2337" s="101">
        <v>4.08</v>
      </c>
      <c r="U2337" s="101">
        <v>31.9</v>
      </c>
    </row>
    <row r="2338" spans="1:21" x14ac:dyDescent="0.25">
      <c r="A2338" s="60" t="s">
        <v>4823</v>
      </c>
      <c r="B2338" s="60" t="s">
        <v>2708</v>
      </c>
      <c r="C2338" s="60" t="s">
        <v>4917</v>
      </c>
      <c r="D2338" s="94">
        <v>20</v>
      </c>
      <c r="E2338" s="60" t="s">
        <v>9906</v>
      </c>
      <c r="F2338" s="25">
        <f t="shared" si="121"/>
        <v>60.323333333333331</v>
      </c>
      <c r="G2338" s="25">
        <f t="shared" si="122"/>
        <v>35.413250000000005</v>
      </c>
      <c r="H2338" s="32"/>
      <c r="I2338" s="31"/>
      <c r="J2338" s="25">
        <f t="shared" si="123"/>
        <v>43.198999999999998</v>
      </c>
      <c r="K2338" s="21"/>
      <c r="L2338" s="16"/>
      <c r="M2338" s="101">
        <v>48.075000000000003</v>
      </c>
      <c r="N2338" s="101">
        <v>27.594999999999999</v>
      </c>
      <c r="O2338" s="101">
        <v>54.152999999999999</v>
      </c>
      <c r="P2338" s="101">
        <v>11.83</v>
      </c>
      <c r="Q2338" s="101">
        <v>24.167999999999999</v>
      </c>
      <c r="R2338" s="101">
        <v>10.856999999999999</v>
      </c>
      <c r="S2338" s="101">
        <v>50</v>
      </c>
      <c r="T2338" s="101">
        <v>57.12</v>
      </c>
      <c r="U2338" s="101">
        <v>73.849999999999994</v>
      </c>
    </row>
    <row r="2339" spans="1:21" x14ac:dyDescent="0.25">
      <c r="A2339" s="60" t="s">
        <v>4823</v>
      </c>
      <c r="B2339" s="60" t="s">
        <v>1828</v>
      </c>
      <c r="C2339" s="60" t="s">
        <v>4910</v>
      </c>
      <c r="D2339" s="94">
        <v>17</v>
      </c>
      <c r="E2339" s="60" t="s">
        <v>9542</v>
      </c>
      <c r="F2339" s="25">
        <f t="shared" si="121"/>
        <v>60.276666666666664</v>
      </c>
      <c r="G2339" s="25">
        <f t="shared" si="122"/>
        <v>64.015500000000003</v>
      </c>
      <c r="H2339" s="32"/>
      <c r="I2339" s="31"/>
      <c r="J2339" s="25">
        <f t="shared" si="123"/>
        <v>67.19980000000001</v>
      </c>
      <c r="K2339" s="21"/>
      <c r="L2339" s="16"/>
      <c r="M2339" s="101">
        <v>43.93</v>
      </c>
      <c r="N2339" s="101">
        <v>42.826000000000001</v>
      </c>
      <c r="O2339" s="101">
        <v>52.186</v>
      </c>
      <c r="P2339" s="101">
        <v>117.12</v>
      </c>
      <c r="Q2339" s="101">
        <v>94.841999999999999</v>
      </c>
      <c r="R2339" s="101">
        <v>60.326999999999998</v>
      </c>
      <c r="S2339" s="101">
        <v>99</v>
      </c>
      <c r="T2339" s="101">
        <v>37.22</v>
      </c>
      <c r="U2339" s="101">
        <v>44.61</v>
      </c>
    </row>
    <row r="2340" spans="1:21" x14ac:dyDescent="0.25">
      <c r="A2340" s="60" t="s">
        <v>4823</v>
      </c>
      <c r="B2340" s="60" t="s">
        <v>1562</v>
      </c>
      <c r="C2340" s="60" t="s">
        <v>4901</v>
      </c>
      <c r="D2340" s="94">
        <v>15</v>
      </c>
      <c r="E2340" s="60" t="s">
        <v>8523</v>
      </c>
      <c r="F2340" s="25">
        <f t="shared" si="121"/>
        <v>60.126666666666665</v>
      </c>
      <c r="G2340" s="25">
        <f t="shared" si="122"/>
        <v>0</v>
      </c>
      <c r="H2340" s="32"/>
      <c r="I2340" s="31"/>
      <c r="J2340" s="25">
        <f t="shared" si="123"/>
        <v>36.076000000000001</v>
      </c>
      <c r="K2340" s="21"/>
      <c r="L2340" s="16"/>
      <c r="M2340" s="101" t="s">
        <v>5176</v>
      </c>
      <c r="N2340" s="101" t="s">
        <v>5176</v>
      </c>
      <c r="O2340" s="101" t="s">
        <v>5176</v>
      </c>
      <c r="P2340" s="101" t="s">
        <v>5176</v>
      </c>
      <c r="Q2340" s="101" t="s">
        <v>5176</v>
      </c>
      <c r="R2340" s="101" t="s">
        <v>5176</v>
      </c>
      <c r="S2340" s="101" t="s">
        <v>5176</v>
      </c>
      <c r="T2340" s="101" t="s">
        <v>5176</v>
      </c>
      <c r="U2340" s="101">
        <v>180.38</v>
      </c>
    </row>
    <row r="2341" spans="1:21" x14ac:dyDescent="0.25">
      <c r="A2341" s="60" t="s">
        <v>4823</v>
      </c>
      <c r="B2341" s="60" t="s">
        <v>3394</v>
      </c>
      <c r="C2341" s="60" t="s">
        <v>4886</v>
      </c>
      <c r="D2341" s="94">
        <v>11</v>
      </c>
      <c r="E2341" s="60" t="s">
        <v>7793</v>
      </c>
      <c r="F2341" s="25">
        <f t="shared" si="121"/>
        <v>59.966666666666661</v>
      </c>
      <c r="G2341" s="25">
        <f t="shared" si="122"/>
        <v>10.259</v>
      </c>
      <c r="H2341" s="32"/>
      <c r="I2341" s="31"/>
      <c r="J2341" s="25">
        <f t="shared" si="123"/>
        <v>38.650599999999997</v>
      </c>
      <c r="K2341" s="21"/>
      <c r="L2341" s="16"/>
      <c r="M2341" s="101">
        <v>10.958</v>
      </c>
      <c r="N2341" s="101">
        <v>7.7430000000000003</v>
      </c>
      <c r="O2341" s="101">
        <v>9.2530000000000001</v>
      </c>
      <c r="P2341" s="101">
        <v>13.082000000000001</v>
      </c>
      <c r="Q2341" s="101">
        <v>8.1950000000000003</v>
      </c>
      <c r="R2341" s="101">
        <v>5.1580000000000004</v>
      </c>
      <c r="S2341" s="101">
        <v>11</v>
      </c>
      <c r="T2341" s="101">
        <v>31.95</v>
      </c>
      <c r="U2341" s="101">
        <v>136.94999999999999</v>
      </c>
    </row>
    <row r="2342" spans="1:21" x14ac:dyDescent="0.25">
      <c r="A2342" s="60" t="s">
        <v>4823</v>
      </c>
      <c r="B2342" s="60" t="s">
        <v>2785</v>
      </c>
      <c r="C2342" s="60" t="s">
        <v>4825</v>
      </c>
      <c r="D2342" s="94">
        <v>1</v>
      </c>
      <c r="E2342" s="60" t="s">
        <v>5251</v>
      </c>
      <c r="F2342" s="25">
        <f t="shared" si="121"/>
        <v>59.94</v>
      </c>
      <c r="G2342" s="25">
        <f t="shared" si="122"/>
        <v>25.81625</v>
      </c>
      <c r="H2342" s="32"/>
      <c r="I2342" s="31"/>
      <c r="J2342" s="25">
        <f t="shared" si="123"/>
        <v>46.170200000000001</v>
      </c>
      <c r="K2342" s="21"/>
      <c r="L2342" s="16"/>
      <c r="M2342" s="101">
        <v>12.16</v>
      </c>
      <c r="N2342" s="101">
        <v>4.7350000000000003</v>
      </c>
      <c r="O2342" s="101">
        <v>2.7389999999999999</v>
      </c>
      <c r="P2342" s="101">
        <v>83.631</v>
      </c>
      <c r="Q2342" s="101">
        <v>50.923000000000002</v>
      </c>
      <c r="R2342" s="101">
        <v>0.108</v>
      </c>
      <c r="S2342" s="101" t="s">
        <v>5176</v>
      </c>
      <c r="T2342" s="101">
        <v>106.07</v>
      </c>
      <c r="U2342" s="101">
        <v>73.75</v>
      </c>
    </row>
    <row r="2343" spans="1:21" x14ac:dyDescent="0.25">
      <c r="A2343" s="60" t="s">
        <v>4823</v>
      </c>
      <c r="B2343" s="60" t="s">
        <v>2196</v>
      </c>
      <c r="C2343" s="60" t="s">
        <v>4907</v>
      </c>
      <c r="D2343" s="94">
        <v>16</v>
      </c>
      <c r="E2343" s="60" t="s">
        <v>8986</v>
      </c>
      <c r="F2343" s="25">
        <f t="shared" si="121"/>
        <v>59.906666666666666</v>
      </c>
      <c r="G2343" s="25">
        <f t="shared" si="122"/>
        <v>12.977</v>
      </c>
      <c r="H2343" s="32"/>
      <c r="I2343" s="31"/>
      <c r="J2343" s="25">
        <f t="shared" si="123"/>
        <v>39.314399999999999</v>
      </c>
      <c r="K2343" s="21"/>
      <c r="L2343" s="16"/>
      <c r="M2343" s="101">
        <v>1.2430000000000001</v>
      </c>
      <c r="N2343" s="101">
        <v>4.4909999999999997</v>
      </c>
      <c r="O2343" s="101">
        <v>31.285</v>
      </c>
      <c r="P2343" s="101">
        <v>14.888999999999999</v>
      </c>
      <c r="Q2343" s="101">
        <v>14.818</v>
      </c>
      <c r="R2343" s="101">
        <v>2.0339999999999998</v>
      </c>
      <c r="S2343" s="101">
        <v>79</v>
      </c>
      <c r="T2343" s="101">
        <v>42.31</v>
      </c>
      <c r="U2343" s="101">
        <v>58.41</v>
      </c>
    </row>
    <row r="2344" spans="1:21" x14ac:dyDescent="0.25">
      <c r="A2344" s="60" t="s">
        <v>4823</v>
      </c>
      <c r="B2344" s="60" t="s">
        <v>2934</v>
      </c>
      <c r="C2344" s="60" t="s">
        <v>4905</v>
      </c>
      <c r="D2344" s="94">
        <v>15</v>
      </c>
      <c r="E2344" s="60" t="s">
        <v>8584</v>
      </c>
      <c r="F2344" s="25">
        <f t="shared" si="121"/>
        <v>59.9</v>
      </c>
      <c r="G2344" s="25">
        <f t="shared" si="122"/>
        <v>75.261250000000004</v>
      </c>
      <c r="H2344" s="32"/>
      <c r="I2344" s="31"/>
      <c r="J2344" s="25">
        <f t="shared" si="123"/>
        <v>63.437400000000004</v>
      </c>
      <c r="K2344" s="21"/>
      <c r="L2344" s="16"/>
      <c r="M2344" s="101">
        <v>88.245999999999995</v>
      </c>
      <c r="N2344" s="101">
        <v>67.679000000000002</v>
      </c>
      <c r="O2344" s="101">
        <v>70.801000000000002</v>
      </c>
      <c r="P2344" s="101">
        <v>74.319000000000003</v>
      </c>
      <c r="Q2344" s="101">
        <v>98.233000000000004</v>
      </c>
      <c r="R2344" s="101">
        <v>39.253999999999998</v>
      </c>
      <c r="S2344" s="101">
        <v>35</v>
      </c>
      <c r="T2344" s="101">
        <v>57.84</v>
      </c>
      <c r="U2344" s="101">
        <v>86.86</v>
      </c>
    </row>
    <row r="2345" spans="1:21" x14ac:dyDescent="0.25">
      <c r="A2345" s="60" t="s">
        <v>4823</v>
      </c>
      <c r="B2345" s="60" t="s">
        <v>2658</v>
      </c>
      <c r="C2345" s="60" t="s">
        <v>4906</v>
      </c>
      <c r="D2345" s="94">
        <v>15</v>
      </c>
      <c r="E2345" s="60" t="s">
        <v>8664</v>
      </c>
      <c r="F2345" s="25">
        <f t="shared" si="121"/>
        <v>59.883333333333333</v>
      </c>
      <c r="G2345" s="25">
        <f t="shared" si="122"/>
        <v>33.539500000000004</v>
      </c>
      <c r="H2345" s="32"/>
      <c r="I2345" s="31"/>
      <c r="J2345" s="25">
        <f t="shared" si="123"/>
        <v>40.439399999999999</v>
      </c>
      <c r="K2345" s="21"/>
      <c r="L2345" s="16"/>
      <c r="M2345" s="101">
        <v>45.100999999999999</v>
      </c>
      <c r="N2345" s="101">
        <v>10.760999999999999</v>
      </c>
      <c r="O2345" s="101">
        <v>27.585000000000001</v>
      </c>
      <c r="P2345" s="101">
        <v>50.710999999999999</v>
      </c>
      <c r="Q2345" s="101">
        <v>7.9649999999999999</v>
      </c>
      <c r="R2345" s="101">
        <v>14.582000000000001</v>
      </c>
      <c r="S2345" s="101">
        <v>36</v>
      </c>
      <c r="T2345" s="101">
        <v>80.650000000000006</v>
      </c>
      <c r="U2345" s="101">
        <v>63</v>
      </c>
    </row>
    <row r="2346" spans="1:21" x14ac:dyDescent="0.25">
      <c r="A2346" s="60" t="s">
        <v>4823</v>
      </c>
      <c r="B2346" s="60" t="s">
        <v>2020</v>
      </c>
      <c r="C2346" s="60" t="s">
        <v>4882</v>
      </c>
      <c r="D2346" s="94">
        <v>11</v>
      </c>
      <c r="E2346" s="60" t="s">
        <v>7546</v>
      </c>
      <c r="F2346" s="25">
        <f t="shared" si="121"/>
        <v>59.866666666666674</v>
      </c>
      <c r="G2346" s="25">
        <f t="shared" si="122"/>
        <v>26.123750000000001</v>
      </c>
      <c r="H2346" s="32"/>
      <c r="I2346" s="31"/>
      <c r="J2346" s="25">
        <f t="shared" si="123"/>
        <v>51.570599999999999</v>
      </c>
      <c r="K2346" s="21"/>
      <c r="L2346" s="16"/>
      <c r="M2346" s="101">
        <v>2.4910000000000001</v>
      </c>
      <c r="N2346" s="101">
        <v>20.760999999999999</v>
      </c>
      <c r="O2346" s="101">
        <v>26.574999999999999</v>
      </c>
      <c r="P2346" s="101">
        <v>54.667999999999999</v>
      </c>
      <c r="Q2346" s="101">
        <v>1.1919999999999999</v>
      </c>
      <c r="R2346" s="101">
        <v>77.061000000000007</v>
      </c>
      <c r="S2346" s="101">
        <v>21</v>
      </c>
      <c r="T2346" s="101">
        <v>80.45</v>
      </c>
      <c r="U2346" s="101">
        <v>78.150000000000006</v>
      </c>
    </row>
    <row r="2347" spans="1:21" x14ac:dyDescent="0.25">
      <c r="A2347" s="60" t="s">
        <v>4823</v>
      </c>
      <c r="B2347" s="60" t="s">
        <v>2548</v>
      </c>
      <c r="C2347" s="60" t="s">
        <v>4891</v>
      </c>
      <c r="D2347" s="94">
        <v>12</v>
      </c>
      <c r="E2347" s="60" t="s">
        <v>7948</v>
      </c>
      <c r="F2347" s="25">
        <f t="shared" si="121"/>
        <v>59.783333333333331</v>
      </c>
      <c r="G2347" s="25">
        <f t="shared" si="122"/>
        <v>30.587500000000006</v>
      </c>
      <c r="H2347" s="32"/>
      <c r="I2347" s="31"/>
      <c r="J2347" s="25">
        <f t="shared" si="123"/>
        <v>45.028799999999997</v>
      </c>
      <c r="K2347" s="21"/>
      <c r="L2347" s="16"/>
      <c r="M2347" s="101">
        <v>47.030999999999999</v>
      </c>
      <c r="N2347" s="101">
        <v>22.72</v>
      </c>
      <c r="O2347" s="101">
        <v>20.228000000000002</v>
      </c>
      <c r="P2347" s="101">
        <v>32.371000000000002</v>
      </c>
      <c r="Q2347" s="101">
        <v>26.888999999999999</v>
      </c>
      <c r="R2347" s="101">
        <v>18.905000000000001</v>
      </c>
      <c r="S2347" s="101">
        <v>104</v>
      </c>
      <c r="T2347" s="101">
        <v>32.590000000000003</v>
      </c>
      <c r="U2347" s="101">
        <v>42.76</v>
      </c>
    </row>
    <row r="2348" spans="1:21" x14ac:dyDescent="0.25">
      <c r="A2348" s="60" t="s">
        <v>4823</v>
      </c>
      <c r="B2348" s="60" t="s">
        <v>907</v>
      </c>
      <c r="C2348" s="60" t="s">
        <v>4911</v>
      </c>
      <c r="D2348" s="94">
        <v>17</v>
      </c>
      <c r="E2348" s="60" t="s">
        <v>9578</v>
      </c>
      <c r="F2348" s="25">
        <f t="shared" si="121"/>
        <v>59.533333333333339</v>
      </c>
      <c r="G2348" s="25">
        <f t="shared" si="122"/>
        <v>24.926750000000002</v>
      </c>
      <c r="H2348" s="32"/>
      <c r="I2348" s="31"/>
      <c r="J2348" s="25">
        <f t="shared" si="123"/>
        <v>222.11779999999999</v>
      </c>
      <c r="K2348" s="21"/>
      <c r="L2348" s="16"/>
      <c r="M2348" s="101">
        <v>17.366</v>
      </c>
      <c r="N2348" s="101">
        <v>19.081</v>
      </c>
      <c r="O2348" s="101">
        <v>13.731</v>
      </c>
      <c r="P2348" s="101">
        <v>49.529000000000003</v>
      </c>
      <c r="Q2348" s="101">
        <v>476.88099999999997</v>
      </c>
      <c r="R2348" s="101">
        <v>455.108</v>
      </c>
      <c r="S2348" s="101">
        <v>43</v>
      </c>
      <c r="T2348" s="101">
        <v>87.74</v>
      </c>
      <c r="U2348" s="101">
        <v>47.86</v>
      </c>
    </row>
    <row r="2349" spans="1:21" x14ac:dyDescent="0.25">
      <c r="A2349" s="60" t="s">
        <v>4823</v>
      </c>
      <c r="B2349" s="60" t="s">
        <v>1987</v>
      </c>
      <c r="C2349" s="60" t="s">
        <v>4886</v>
      </c>
      <c r="D2349" s="94">
        <v>11</v>
      </c>
      <c r="E2349" s="60" t="s">
        <v>7726</v>
      </c>
      <c r="F2349" s="25">
        <f t="shared" si="121"/>
        <v>59.506666666666661</v>
      </c>
      <c r="G2349" s="25">
        <f t="shared" si="122"/>
        <v>15.52275</v>
      </c>
      <c r="H2349" s="32"/>
      <c r="I2349" s="31"/>
      <c r="J2349" s="25">
        <f t="shared" si="123"/>
        <v>40.780600000000007</v>
      </c>
      <c r="K2349" s="21"/>
      <c r="L2349" s="16"/>
      <c r="M2349" s="101">
        <v>7.7069999999999999</v>
      </c>
      <c r="N2349" s="101">
        <v>17.666</v>
      </c>
      <c r="O2349" s="101">
        <v>7.7030000000000003</v>
      </c>
      <c r="P2349" s="101">
        <v>29.015000000000001</v>
      </c>
      <c r="Q2349" s="101">
        <v>10.666</v>
      </c>
      <c r="R2349" s="101">
        <v>14.717000000000001</v>
      </c>
      <c r="S2349" s="101">
        <v>64</v>
      </c>
      <c r="T2349" s="101">
        <v>21.74</v>
      </c>
      <c r="U2349" s="101">
        <v>92.78</v>
      </c>
    </row>
    <row r="2350" spans="1:21" x14ac:dyDescent="0.25">
      <c r="A2350" s="60" t="s">
        <v>4823</v>
      </c>
      <c r="B2350" s="60" t="s">
        <v>3534</v>
      </c>
      <c r="C2350" s="60" t="s">
        <v>4838</v>
      </c>
      <c r="D2350" s="94">
        <v>3</v>
      </c>
      <c r="E2350" s="60" t="s">
        <v>5641</v>
      </c>
      <c r="F2350" s="25">
        <f t="shared" si="121"/>
        <v>59.333333333333336</v>
      </c>
      <c r="G2350" s="25">
        <f t="shared" si="122"/>
        <v>0</v>
      </c>
      <c r="H2350" s="32"/>
      <c r="I2350" s="31"/>
      <c r="J2350" s="25">
        <f t="shared" si="123"/>
        <v>45.605200000000004</v>
      </c>
      <c r="K2350" s="21"/>
      <c r="L2350" s="16"/>
      <c r="M2350" s="101" t="s">
        <v>5176</v>
      </c>
      <c r="N2350" s="101" t="s">
        <v>5176</v>
      </c>
      <c r="O2350" s="101" t="s">
        <v>5176</v>
      </c>
      <c r="P2350" s="101" t="s">
        <v>5176</v>
      </c>
      <c r="Q2350" s="101">
        <v>50.026000000000003</v>
      </c>
      <c r="R2350" s="101" t="s">
        <v>5176</v>
      </c>
      <c r="S2350" s="101">
        <v>178</v>
      </c>
      <c r="T2350" s="101" t="s">
        <v>5176</v>
      </c>
      <c r="U2350" s="101" t="s">
        <v>5176</v>
      </c>
    </row>
    <row r="2351" spans="1:21" x14ac:dyDescent="0.25">
      <c r="A2351" s="60" t="s">
        <v>4823</v>
      </c>
      <c r="B2351" s="60" t="s">
        <v>3363</v>
      </c>
      <c r="C2351" s="60" t="s">
        <v>4886</v>
      </c>
      <c r="D2351" s="94">
        <v>11</v>
      </c>
      <c r="E2351" s="60" t="s">
        <v>7783</v>
      </c>
      <c r="F2351" s="25">
        <f t="shared" si="121"/>
        <v>59.29666666666666</v>
      </c>
      <c r="G2351" s="25">
        <f t="shared" si="122"/>
        <v>7.4572499999999993</v>
      </c>
      <c r="H2351" s="32"/>
      <c r="I2351" s="31"/>
      <c r="J2351" s="25">
        <f t="shared" si="123"/>
        <v>36.108600000000003</v>
      </c>
      <c r="K2351" s="21"/>
      <c r="L2351" s="16"/>
      <c r="M2351" s="101">
        <v>1.871</v>
      </c>
      <c r="N2351" s="101">
        <v>21.033999999999999</v>
      </c>
      <c r="O2351" s="101">
        <v>1.0999999999999999E-2</v>
      </c>
      <c r="P2351" s="101">
        <v>6.9130000000000003</v>
      </c>
      <c r="Q2351" s="101">
        <v>2.653</v>
      </c>
      <c r="R2351" s="101" t="s">
        <v>5176</v>
      </c>
      <c r="S2351" s="101">
        <v>50</v>
      </c>
      <c r="T2351" s="101">
        <v>92</v>
      </c>
      <c r="U2351" s="101">
        <v>35.89</v>
      </c>
    </row>
    <row r="2352" spans="1:21" x14ac:dyDescent="0.25">
      <c r="A2352" s="60" t="s">
        <v>4823</v>
      </c>
      <c r="B2352" s="60" t="s">
        <v>2891</v>
      </c>
      <c r="C2352" s="60" t="s">
        <v>4843</v>
      </c>
      <c r="D2352" s="94">
        <v>4</v>
      </c>
      <c r="E2352" s="60" t="s">
        <v>5749</v>
      </c>
      <c r="F2352" s="25">
        <f t="shared" si="121"/>
        <v>59.183333333333337</v>
      </c>
      <c r="G2352" s="25">
        <f t="shared" si="122"/>
        <v>140.77225000000001</v>
      </c>
      <c r="H2352" s="32"/>
      <c r="I2352" s="31"/>
      <c r="J2352" s="25">
        <f t="shared" si="123"/>
        <v>58.9452</v>
      </c>
      <c r="K2352" s="21"/>
      <c r="L2352" s="16"/>
      <c r="M2352" s="101">
        <v>50.667999999999999</v>
      </c>
      <c r="N2352" s="101">
        <v>32.482999999999997</v>
      </c>
      <c r="O2352" s="101">
        <v>387.87400000000002</v>
      </c>
      <c r="P2352" s="101">
        <v>92.063999999999993</v>
      </c>
      <c r="Q2352" s="101">
        <v>81.408000000000001</v>
      </c>
      <c r="R2352" s="101">
        <v>35.768000000000001</v>
      </c>
      <c r="S2352" s="101">
        <v>39</v>
      </c>
      <c r="T2352" s="101">
        <v>56.32</v>
      </c>
      <c r="U2352" s="101">
        <v>82.23</v>
      </c>
    </row>
    <row r="2353" spans="1:21" x14ac:dyDescent="0.25">
      <c r="A2353" s="60" t="s">
        <v>4823</v>
      </c>
      <c r="B2353" s="60" t="s">
        <v>4329</v>
      </c>
      <c r="C2353" s="60" t="s">
        <v>4885</v>
      </c>
      <c r="D2353" s="94">
        <v>11</v>
      </c>
      <c r="E2353" s="60" t="s">
        <v>7711</v>
      </c>
      <c r="F2353" s="25">
        <f t="shared" si="121"/>
        <v>58.943333333333335</v>
      </c>
      <c r="G2353" s="25">
        <f t="shared" si="122"/>
        <v>45.551500000000004</v>
      </c>
      <c r="H2353" s="32"/>
      <c r="I2353" s="31"/>
      <c r="J2353" s="25">
        <f t="shared" si="123"/>
        <v>42.230399999999996</v>
      </c>
      <c r="K2353" s="21"/>
      <c r="L2353" s="16"/>
      <c r="M2353" s="101">
        <v>19.876000000000001</v>
      </c>
      <c r="N2353" s="101">
        <v>42.286000000000001</v>
      </c>
      <c r="O2353" s="101">
        <v>57.344000000000001</v>
      </c>
      <c r="P2353" s="101">
        <v>62.7</v>
      </c>
      <c r="Q2353" s="101">
        <v>30.422999999999998</v>
      </c>
      <c r="R2353" s="101">
        <v>3.899</v>
      </c>
      <c r="S2353" s="101" t="s">
        <v>5176</v>
      </c>
      <c r="T2353" s="101">
        <v>33.520000000000003</v>
      </c>
      <c r="U2353" s="101">
        <v>143.31</v>
      </c>
    </row>
    <row r="2354" spans="1:21" x14ac:dyDescent="0.25">
      <c r="A2354" s="60" t="s">
        <v>4823</v>
      </c>
      <c r="B2354" s="60" t="s">
        <v>1487</v>
      </c>
      <c r="C2354" s="60" t="s">
        <v>4896</v>
      </c>
      <c r="D2354" s="94">
        <v>15</v>
      </c>
      <c r="E2354" s="60" t="s">
        <v>8261</v>
      </c>
      <c r="F2354" s="25">
        <f t="shared" si="121"/>
        <v>58.903333333333336</v>
      </c>
      <c r="G2354" s="25">
        <f t="shared" si="122"/>
        <v>12.1645</v>
      </c>
      <c r="H2354" s="32"/>
      <c r="I2354" s="31"/>
      <c r="J2354" s="25">
        <f t="shared" si="123"/>
        <v>44.504399999999997</v>
      </c>
      <c r="K2354" s="21"/>
      <c r="L2354" s="16"/>
      <c r="M2354" s="101">
        <v>15.260999999999999</v>
      </c>
      <c r="N2354" s="101">
        <v>17.974</v>
      </c>
      <c r="O2354" s="101">
        <v>5.1710000000000003</v>
      </c>
      <c r="P2354" s="101">
        <v>10.252000000000001</v>
      </c>
      <c r="Q2354" s="101">
        <v>35.960999999999999</v>
      </c>
      <c r="R2354" s="101">
        <v>9.8510000000000009</v>
      </c>
      <c r="S2354" s="101">
        <v>11</v>
      </c>
      <c r="T2354" s="101">
        <v>127.67</v>
      </c>
      <c r="U2354" s="101">
        <v>38.04</v>
      </c>
    </row>
    <row r="2355" spans="1:21" x14ac:dyDescent="0.25">
      <c r="A2355" s="60" t="s">
        <v>4823</v>
      </c>
      <c r="B2355" s="60" t="s">
        <v>1334</v>
      </c>
      <c r="C2355" s="60" t="s">
        <v>4830</v>
      </c>
      <c r="D2355" s="94">
        <v>2</v>
      </c>
      <c r="E2355" s="60" t="s">
        <v>5414</v>
      </c>
      <c r="F2355" s="25">
        <f t="shared" si="121"/>
        <v>58.680000000000007</v>
      </c>
      <c r="G2355" s="25">
        <f t="shared" si="122"/>
        <v>8.7175000000000011</v>
      </c>
      <c r="H2355" s="32"/>
      <c r="I2355" s="31"/>
      <c r="J2355" s="25">
        <f t="shared" si="123"/>
        <v>59.571199999999997</v>
      </c>
      <c r="K2355" s="21"/>
      <c r="L2355" s="16"/>
      <c r="M2355" s="101">
        <v>0.433</v>
      </c>
      <c r="N2355" s="101">
        <v>11.896000000000001</v>
      </c>
      <c r="O2355" s="101">
        <v>9.4139999999999997</v>
      </c>
      <c r="P2355" s="101">
        <v>13.127000000000001</v>
      </c>
      <c r="Q2355" s="101">
        <v>56.225000000000001</v>
      </c>
      <c r="R2355" s="101">
        <v>65.590999999999994</v>
      </c>
      <c r="S2355" s="101">
        <v>99</v>
      </c>
      <c r="T2355" s="101">
        <v>29.96</v>
      </c>
      <c r="U2355" s="101">
        <v>47.08</v>
      </c>
    </row>
    <row r="2356" spans="1:21" x14ac:dyDescent="0.25">
      <c r="A2356" s="60" t="s">
        <v>4823</v>
      </c>
      <c r="B2356" s="60" t="s">
        <v>2982</v>
      </c>
      <c r="C2356" s="60" t="s">
        <v>4907</v>
      </c>
      <c r="D2356" s="94">
        <v>16</v>
      </c>
      <c r="E2356" s="60" t="s">
        <v>9044</v>
      </c>
      <c r="F2356" s="25">
        <f t="shared" si="121"/>
        <v>58.56</v>
      </c>
      <c r="G2356" s="25">
        <f t="shared" si="122"/>
        <v>0</v>
      </c>
      <c r="H2356" s="32"/>
      <c r="I2356" s="31"/>
      <c r="J2356" s="25">
        <f t="shared" si="123"/>
        <v>35.136000000000003</v>
      </c>
      <c r="K2356" s="21"/>
      <c r="L2356" s="16"/>
      <c r="M2356" s="101" t="s">
        <v>5176</v>
      </c>
      <c r="N2356" s="101" t="s">
        <v>5176</v>
      </c>
      <c r="O2356" s="101" t="s">
        <v>5176</v>
      </c>
      <c r="P2356" s="101" t="s">
        <v>5176</v>
      </c>
      <c r="Q2356" s="101" t="s">
        <v>5176</v>
      </c>
      <c r="R2356" s="101" t="s">
        <v>5176</v>
      </c>
      <c r="S2356" s="101" t="s">
        <v>5176</v>
      </c>
      <c r="T2356" s="101">
        <v>57.56</v>
      </c>
      <c r="U2356" s="101">
        <v>118.12</v>
      </c>
    </row>
    <row r="2357" spans="1:21" x14ac:dyDescent="0.25">
      <c r="A2357" s="60" t="s">
        <v>4823</v>
      </c>
      <c r="B2357" s="60" t="s">
        <v>2263</v>
      </c>
      <c r="C2357" s="60" t="s">
        <v>4913</v>
      </c>
      <c r="D2357" s="94">
        <v>18</v>
      </c>
      <c r="E2357" s="60" t="s">
        <v>9748</v>
      </c>
      <c r="F2357" s="25">
        <f t="shared" si="121"/>
        <v>58.529999999999994</v>
      </c>
      <c r="G2357" s="25">
        <f t="shared" si="122"/>
        <v>7.7629999999999999</v>
      </c>
      <c r="H2357" s="32"/>
      <c r="I2357" s="31"/>
      <c r="J2357" s="25">
        <f t="shared" si="123"/>
        <v>45.558999999999997</v>
      </c>
      <c r="K2357" s="21"/>
      <c r="L2357" s="16"/>
      <c r="M2357" s="101" t="s">
        <v>5176</v>
      </c>
      <c r="N2357" s="101">
        <v>21.260999999999999</v>
      </c>
      <c r="O2357" s="101">
        <v>1.2090000000000001</v>
      </c>
      <c r="P2357" s="101">
        <v>8.5820000000000007</v>
      </c>
      <c r="Q2357" s="101">
        <v>46.197000000000003</v>
      </c>
      <c r="R2357" s="101">
        <v>6.008</v>
      </c>
      <c r="S2357" s="101">
        <v>11</v>
      </c>
      <c r="T2357" s="101">
        <v>3.89</v>
      </c>
      <c r="U2357" s="101">
        <v>160.69999999999999</v>
      </c>
    </row>
    <row r="2358" spans="1:21" x14ac:dyDescent="0.25">
      <c r="A2358" s="60" t="s">
        <v>4823</v>
      </c>
      <c r="B2358" s="60" t="s">
        <v>2745</v>
      </c>
      <c r="C2358" s="60" t="s">
        <v>4887</v>
      </c>
      <c r="D2358" s="94">
        <v>11</v>
      </c>
      <c r="E2358" s="60" t="s">
        <v>7855</v>
      </c>
      <c r="F2358" s="25">
        <f t="shared" si="121"/>
        <v>58.243333333333332</v>
      </c>
      <c r="G2358" s="25">
        <f t="shared" si="122"/>
        <v>50.114249999999998</v>
      </c>
      <c r="H2358" s="32"/>
      <c r="I2358" s="31"/>
      <c r="J2358" s="25">
        <f t="shared" si="123"/>
        <v>46.844999999999999</v>
      </c>
      <c r="K2358" s="21"/>
      <c r="L2358" s="16"/>
      <c r="M2358" s="101">
        <v>7.1959999999999997</v>
      </c>
      <c r="N2358" s="101">
        <v>42.195</v>
      </c>
      <c r="O2358" s="101">
        <v>133.601</v>
      </c>
      <c r="P2358" s="101">
        <v>17.465</v>
      </c>
      <c r="Q2358" s="101">
        <v>37.212000000000003</v>
      </c>
      <c r="R2358" s="101">
        <v>22.283000000000001</v>
      </c>
      <c r="S2358" s="101">
        <v>41</v>
      </c>
      <c r="T2358" s="101">
        <v>52.32</v>
      </c>
      <c r="U2358" s="101">
        <v>81.41</v>
      </c>
    </row>
    <row r="2359" spans="1:21" x14ac:dyDescent="0.25">
      <c r="A2359" s="60" t="s">
        <v>4823</v>
      </c>
      <c r="B2359" s="60" t="s">
        <v>2431</v>
      </c>
      <c r="C2359" s="60" t="s">
        <v>4914</v>
      </c>
      <c r="D2359" s="94">
        <v>18</v>
      </c>
      <c r="E2359" s="60" t="s">
        <v>9766</v>
      </c>
      <c r="F2359" s="25">
        <f t="shared" si="121"/>
        <v>58.236666666666672</v>
      </c>
      <c r="G2359" s="25">
        <f t="shared" si="122"/>
        <v>25.509750000000004</v>
      </c>
      <c r="H2359" s="32"/>
      <c r="I2359" s="31"/>
      <c r="J2359" s="25">
        <f t="shared" si="123"/>
        <v>50.5304</v>
      </c>
      <c r="K2359" s="21"/>
      <c r="L2359" s="16"/>
      <c r="M2359" s="101">
        <v>19.562000000000001</v>
      </c>
      <c r="N2359" s="101">
        <v>17.196000000000002</v>
      </c>
      <c r="O2359" s="101">
        <v>31.356999999999999</v>
      </c>
      <c r="P2359" s="101">
        <v>33.923999999999999</v>
      </c>
      <c r="Q2359" s="101">
        <v>52.018999999999998</v>
      </c>
      <c r="R2359" s="101">
        <v>25.922999999999998</v>
      </c>
      <c r="S2359" s="101">
        <v>43</v>
      </c>
      <c r="T2359" s="101">
        <v>64.180000000000007</v>
      </c>
      <c r="U2359" s="101">
        <v>67.53</v>
      </c>
    </row>
    <row r="2360" spans="1:21" x14ac:dyDescent="0.25">
      <c r="A2360" s="60" t="s">
        <v>4823</v>
      </c>
      <c r="B2360" s="60" t="s">
        <v>1840</v>
      </c>
      <c r="C2360" s="60" t="s">
        <v>4908</v>
      </c>
      <c r="D2360" s="94">
        <v>16</v>
      </c>
      <c r="E2360" s="60" t="s">
        <v>9348</v>
      </c>
      <c r="F2360" s="25">
        <f t="shared" si="121"/>
        <v>58.196666666666665</v>
      </c>
      <c r="G2360" s="25">
        <f t="shared" si="122"/>
        <v>98.399000000000001</v>
      </c>
      <c r="H2360" s="32"/>
      <c r="I2360" s="31"/>
      <c r="J2360" s="25">
        <f t="shared" si="123"/>
        <v>69.977200000000011</v>
      </c>
      <c r="K2360" s="21"/>
      <c r="L2360" s="16"/>
      <c r="M2360" s="101">
        <v>102.75</v>
      </c>
      <c r="N2360" s="101">
        <v>86.052000000000007</v>
      </c>
      <c r="O2360" s="101">
        <v>126.012</v>
      </c>
      <c r="P2360" s="101">
        <v>78.781999999999996</v>
      </c>
      <c r="Q2360" s="101">
        <v>109.203</v>
      </c>
      <c r="R2360" s="101">
        <v>66.093000000000004</v>
      </c>
      <c r="S2360" s="101">
        <v>79</v>
      </c>
      <c r="T2360" s="101">
        <v>66.53</v>
      </c>
      <c r="U2360" s="101">
        <v>29.06</v>
      </c>
    </row>
    <row r="2361" spans="1:21" x14ac:dyDescent="0.25">
      <c r="A2361" s="60" t="s">
        <v>4823</v>
      </c>
      <c r="B2361" s="60" t="s">
        <v>1800</v>
      </c>
      <c r="C2361" s="60" t="s">
        <v>4908</v>
      </c>
      <c r="D2361" s="94">
        <v>16</v>
      </c>
      <c r="E2361" s="60" t="s">
        <v>9219</v>
      </c>
      <c r="F2361" s="25">
        <f t="shared" si="121"/>
        <v>58.039999999999992</v>
      </c>
      <c r="G2361" s="25">
        <f t="shared" si="122"/>
        <v>69.604500000000002</v>
      </c>
      <c r="H2361" s="32"/>
      <c r="I2361" s="31"/>
      <c r="J2361" s="25">
        <f t="shared" si="123"/>
        <v>37.523199999999996</v>
      </c>
      <c r="K2361" s="21"/>
      <c r="L2361" s="16"/>
      <c r="M2361" s="101">
        <v>14.25</v>
      </c>
      <c r="N2361" s="101">
        <v>14.599</v>
      </c>
      <c r="O2361" s="101">
        <v>189.45599999999999</v>
      </c>
      <c r="P2361" s="101">
        <v>60.113</v>
      </c>
      <c r="Q2361" s="101">
        <v>7.2880000000000003</v>
      </c>
      <c r="R2361" s="101">
        <v>6.2080000000000002</v>
      </c>
      <c r="S2361" s="101">
        <v>44</v>
      </c>
      <c r="T2361" s="101">
        <v>87.83</v>
      </c>
      <c r="U2361" s="101">
        <v>42.29</v>
      </c>
    </row>
    <row r="2362" spans="1:21" x14ac:dyDescent="0.25">
      <c r="A2362" s="60" t="s">
        <v>4823</v>
      </c>
      <c r="B2362" s="60" t="s">
        <v>1535</v>
      </c>
      <c r="C2362" s="60" t="s">
        <v>4851</v>
      </c>
      <c r="D2362" s="94">
        <v>6</v>
      </c>
      <c r="E2362" s="60" t="s">
        <v>6037</v>
      </c>
      <c r="F2362" s="25">
        <f t="shared" si="121"/>
        <v>57.923333333333339</v>
      </c>
      <c r="G2362" s="25">
        <f t="shared" si="122"/>
        <v>38.400999999999996</v>
      </c>
      <c r="H2362" s="32"/>
      <c r="I2362" s="31"/>
      <c r="J2362" s="25">
        <f t="shared" si="123"/>
        <v>74.490800000000007</v>
      </c>
      <c r="K2362" s="21"/>
      <c r="L2362" s="16"/>
      <c r="M2362" s="101">
        <v>37.720999999999997</v>
      </c>
      <c r="N2362" s="101">
        <v>46.539000000000001</v>
      </c>
      <c r="O2362" s="101">
        <v>35.277000000000001</v>
      </c>
      <c r="P2362" s="101">
        <v>34.067</v>
      </c>
      <c r="Q2362" s="101">
        <v>148.25200000000001</v>
      </c>
      <c r="R2362" s="101">
        <v>50.432000000000002</v>
      </c>
      <c r="S2362" s="101">
        <v>74</v>
      </c>
      <c r="T2362" s="101">
        <v>51.62</v>
      </c>
      <c r="U2362" s="101">
        <v>48.15</v>
      </c>
    </row>
    <row r="2363" spans="1:21" x14ac:dyDescent="0.25">
      <c r="A2363" s="60" t="s">
        <v>4823</v>
      </c>
      <c r="B2363" s="60" t="s">
        <v>2920</v>
      </c>
      <c r="C2363" s="60" t="s">
        <v>4907</v>
      </c>
      <c r="D2363" s="94">
        <v>16</v>
      </c>
      <c r="E2363" s="60" t="s">
        <v>8723</v>
      </c>
      <c r="F2363" s="25">
        <f t="shared" si="121"/>
        <v>57.906666666666666</v>
      </c>
      <c r="G2363" s="25">
        <f t="shared" si="122"/>
        <v>14.861499999999999</v>
      </c>
      <c r="H2363" s="32"/>
      <c r="I2363" s="31"/>
      <c r="J2363" s="25">
        <f t="shared" si="123"/>
        <v>45.185399999999994</v>
      </c>
      <c r="K2363" s="21"/>
      <c r="L2363" s="16"/>
      <c r="M2363" s="101">
        <v>6.48</v>
      </c>
      <c r="N2363" s="101">
        <v>25.449000000000002</v>
      </c>
      <c r="O2363" s="101">
        <v>27.516999999999999</v>
      </c>
      <c r="P2363" s="101" t="s">
        <v>5176</v>
      </c>
      <c r="Q2363" s="101">
        <v>36.753999999999998</v>
      </c>
      <c r="R2363" s="101">
        <v>15.452999999999999</v>
      </c>
      <c r="S2363" s="101">
        <v>96</v>
      </c>
      <c r="T2363" s="101">
        <v>10.199999999999999</v>
      </c>
      <c r="U2363" s="101">
        <v>67.52</v>
      </c>
    </row>
    <row r="2364" spans="1:21" x14ac:dyDescent="0.25">
      <c r="A2364" s="60" t="s">
        <v>4823</v>
      </c>
      <c r="B2364" s="60" t="s">
        <v>1335</v>
      </c>
      <c r="C2364" s="60" t="s">
        <v>4863</v>
      </c>
      <c r="D2364" s="94">
        <v>7</v>
      </c>
      <c r="E2364" s="60" t="s">
        <v>6749</v>
      </c>
      <c r="F2364" s="25">
        <f t="shared" si="121"/>
        <v>57.760000000000012</v>
      </c>
      <c r="G2364" s="25">
        <f t="shared" si="122"/>
        <v>6.6719999999999997</v>
      </c>
      <c r="H2364" s="32"/>
      <c r="I2364" s="31"/>
      <c r="J2364" s="25">
        <f t="shared" si="123"/>
        <v>38.274999999999999</v>
      </c>
      <c r="K2364" s="21"/>
      <c r="L2364" s="16"/>
      <c r="M2364" s="101">
        <v>2.8050000000000002</v>
      </c>
      <c r="N2364" s="101">
        <v>10.983000000000001</v>
      </c>
      <c r="O2364" s="101">
        <v>11.786</v>
      </c>
      <c r="P2364" s="101">
        <v>1.1140000000000001</v>
      </c>
      <c r="Q2364" s="101">
        <v>2.0019999999999998</v>
      </c>
      <c r="R2364" s="101">
        <v>16.093</v>
      </c>
      <c r="S2364" s="101">
        <v>18</v>
      </c>
      <c r="T2364" s="101">
        <v>27.26</v>
      </c>
      <c r="U2364" s="101">
        <v>128.02000000000001</v>
      </c>
    </row>
    <row r="2365" spans="1:21" x14ac:dyDescent="0.25">
      <c r="A2365" s="60" t="s">
        <v>4823</v>
      </c>
      <c r="B2365" s="60" t="s">
        <v>3621</v>
      </c>
      <c r="C2365" s="60" t="s">
        <v>4881</v>
      </c>
      <c r="D2365" s="94">
        <v>11</v>
      </c>
      <c r="E2365" s="60" t="s">
        <v>7511</v>
      </c>
      <c r="F2365" s="25">
        <f t="shared" si="121"/>
        <v>57.75333333333333</v>
      </c>
      <c r="G2365" s="25">
        <f t="shared" si="122"/>
        <v>19.49325</v>
      </c>
      <c r="H2365" s="32"/>
      <c r="I2365" s="31"/>
      <c r="J2365" s="25">
        <f t="shared" si="123"/>
        <v>46.433199999999999</v>
      </c>
      <c r="K2365" s="21"/>
      <c r="L2365" s="16"/>
      <c r="M2365" s="101">
        <v>29.588999999999999</v>
      </c>
      <c r="N2365" s="101">
        <v>28.253</v>
      </c>
      <c r="O2365" s="101">
        <v>10.683999999999999</v>
      </c>
      <c r="P2365" s="101">
        <v>9.4469999999999992</v>
      </c>
      <c r="Q2365" s="101">
        <v>14.128</v>
      </c>
      <c r="R2365" s="101">
        <v>44.777999999999999</v>
      </c>
      <c r="S2365" s="101">
        <v>125</v>
      </c>
      <c r="T2365" s="101">
        <v>10.15</v>
      </c>
      <c r="U2365" s="101">
        <v>38.11</v>
      </c>
    </row>
    <row r="2366" spans="1:21" x14ac:dyDescent="0.25">
      <c r="A2366" s="60" t="s">
        <v>4823</v>
      </c>
      <c r="B2366" s="60" t="s">
        <v>3124</v>
      </c>
      <c r="C2366" s="60" t="s">
        <v>4917</v>
      </c>
      <c r="D2366" s="94">
        <v>20</v>
      </c>
      <c r="E2366" s="60" t="s">
        <v>9922</v>
      </c>
      <c r="F2366" s="25">
        <f t="shared" si="121"/>
        <v>57.716666666666669</v>
      </c>
      <c r="G2366" s="25">
        <f t="shared" si="122"/>
        <v>66.8185</v>
      </c>
      <c r="H2366" s="32"/>
      <c r="I2366" s="31"/>
      <c r="J2366" s="25">
        <f t="shared" si="123"/>
        <v>51.980200000000004</v>
      </c>
      <c r="K2366" s="21"/>
      <c r="L2366" s="16"/>
      <c r="M2366" s="101">
        <v>43.823</v>
      </c>
      <c r="N2366" s="101">
        <v>65.242000000000004</v>
      </c>
      <c r="O2366" s="101">
        <v>26.23</v>
      </c>
      <c r="P2366" s="101">
        <v>131.97900000000001</v>
      </c>
      <c r="Q2366" s="101">
        <v>52.02</v>
      </c>
      <c r="R2366" s="101">
        <v>34.731000000000002</v>
      </c>
      <c r="S2366" s="101">
        <v>41</v>
      </c>
      <c r="T2366" s="101">
        <v>45.45</v>
      </c>
      <c r="U2366" s="101">
        <v>86.7</v>
      </c>
    </row>
    <row r="2367" spans="1:21" x14ac:dyDescent="0.25">
      <c r="A2367" s="60" t="s">
        <v>4823</v>
      </c>
      <c r="B2367" s="60" t="s">
        <v>2328</v>
      </c>
      <c r="C2367" s="60" t="s">
        <v>4893</v>
      </c>
      <c r="D2367" s="94">
        <v>13</v>
      </c>
      <c r="E2367" s="60" t="s">
        <v>8030</v>
      </c>
      <c r="F2367" s="25">
        <f t="shared" si="121"/>
        <v>57.680000000000007</v>
      </c>
      <c r="G2367" s="25">
        <f t="shared" si="122"/>
        <v>11.634</v>
      </c>
      <c r="H2367" s="32"/>
      <c r="I2367" s="31"/>
      <c r="J2367" s="25">
        <f t="shared" si="123"/>
        <v>52.974000000000004</v>
      </c>
      <c r="K2367" s="21"/>
      <c r="L2367" s="16"/>
      <c r="M2367" s="101">
        <v>1.1579999999999999</v>
      </c>
      <c r="N2367" s="101">
        <v>36.762</v>
      </c>
      <c r="O2367" s="101">
        <v>4.74</v>
      </c>
      <c r="P2367" s="101">
        <v>3.8759999999999999</v>
      </c>
      <c r="Q2367" s="101">
        <v>15.539</v>
      </c>
      <c r="R2367" s="101">
        <v>76.290999999999997</v>
      </c>
      <c r="S2367" s="101">
        <v>59</v>
      </c>
      <c r="T2367" s="101">
        <v>81.09</v>
      </c>
      <c r="U2367" s="101">
        <v>32.950000000000003</v>
      </c>
    </row>
    <row r="2368" spans="1:21" x14ac:dyDescent="0.25">
      <c r="A2368" s="60" t="s">
        <v>4823</v>
      </c>
      <c r="B2368" s="60" t="s">
        <v>2649</v>
      </c>
      <c r="C2368" s="60" t="s">
        <v>4866</v>
      </c>
      <c r="D2368" s="94">
        <v>8</v>
      </c>
      <c r="E2368" s="60" t="s">
        <v>6941</v>
      </c>
      <c r="F2368" s="25">
        <f t="shared" si="121"/>
        <v>57.606666666666662</v>
      </c>
      <c r="G2368" s="25">
        <f t="shared" si="122"/>
        <v>17.368500000000001</v>
      </c>
      <c r="H2368" s="32"/>
      <c r="I2368" s="31"/>
      <c r="J2368" s="25">
        <f t="shared" si="123"/>
        <v>47.355399999999996</v>
      </c>
      <c r="K2368" s="21"/>
      <c r="L2368" s="16"/>
      <c r="M2368" s="101">
        <v>13.327</v>
      </c>
      <c r="N2368" s="101">
        <v>24.768999999999998</v>
      </c>
      <c r="O2368" s="101">
        <v>12.02</v>
      </c>
      <c r="P2368" s="101">
        <v>19.358000000000001</v>
      </c>
      <c r="Q2368" s="101">
        <v>31.143999999999998</v>
      </c>
      <c r="R2368" s="101">
        <v>32.813000000000002</v>
      </c>
      <c r="S2368" s="101">
        <v>79</v>
      </c>
      <c r="T2368" s="101">
        <v>41.77</v>
      </c>
      <c r="U2368" s="101">
        <v>52.05</v>
      </c>
    </row>
    <row r="2369" spans="1:21" x14ac:dyDescent="0.25">
      <c r="A2369" s="60" t="s">
        <v>4823</v>
      </c>
      <c r="B2369" s="60" t="s">
        <v>1390</v>
      </c>
      <c r="C2369" s="60" t="s">
        <v>4885</v>
      </c>
      <c r="D2369" s="94">
        <v>11</v>
      </c>
      <c r="E2369" s="60" t="s">
        <v>7630</v>
      </c>
      <c r="F2369" s="25">
        <f t="shared" si="121"/>
        <v>57.586666666666666</v>
      </c>
      <c r="G2369" s="25">
        <f t="shared" si="122"/>
        <v>25.2545</v>
      </c>
      <c r="H2369" s="32"/>
      <c r="I2369" s="31"/>
      <c r="J2369" s="25">
        <f t="shared" si="123"/>
        <v>45.370000000000005</v>
      </c>
      <c r="K2369" s="21"/>
      <c r="L2369" s="16"/>
      <c r="M2369" s="101">
        <v>11.004</v>
      </c>
      <c r="N2369" s="101">
        <v>19.265999999999998</v>
      </c>
      <c r="O2369" s="101">
        <v>22.120999999999999</v>
      </c>
      <c r="P2369" s="101">
        <v>48.627000000000002</v>
      </c>
      <c r="Q2369" s="101">
        <v>28.55</v>
      </c>
      <c r="R2369" s="101">
        <v>25.54</v>
      </c>
      <c r="S2369" s="101">
        <v>23</v>
      </c>
      <c r="T2369" s="101">
        <v>15.58</v>
      </c>
      <c r="U2369" s="101">
        <v>134.18</v>
      </c>
    </row>
    <row r="2370" spans="1:21" x14ac:dyDescent="0.25">
      <c r="A2370" s="60" t="s">
        <v>4823</v>
      </c>
      <c r="B2370" s="60" t="s">
        <v>2878</v>
      </c>
      <c r="C2370" s="60" t="s">
        <v>4914</v>
      </c>
      <c r="D2370" s="94">
        <v>18</v>
      </c>
      <c r="E2370" s="60" t="s">
        <v>9773</v>
      </c>
      <c r="F2370" s="25">
        <f t="shared" si="121"/>
        <v>57.516666666666673</v>
      </c>
      <c r="G2370" s="25">
        <f t="shared" si="122"/>
        <v>29.817</v>
      </c>
      <c r="H2370" s="32"/>
      <c r="I2370" s="31"/>
      <c r="J2370" s="25">
        <f t="shared" si="123"/>
        <v>48.592999999999996</v>
      </c>
      <c r="K2370" s="21"/>
      <c r="L2370" s="16"/>
      <c r="M2370" s="101">
        <v>37.186999999999998</v>
      </c>
      <c r="N2370" s="101">
        <v>31.629000000000001</v>
      </c>
      <c r="O2370" s="101">
        <v>28.774999999999999</v>
      </c>
      <c r="P2370" s="101">
        <v>21.677</v>
      </c>
      <c r="Q2370" s="101">
        <v>49.914999999999999</v>
      </c>
      <c r="R2370" s="101">
        <v>20.5</v>
      </c>
      <c r="S2370" s="101">
        <v>33</v>
      </c>
      <c r="T2370" s="101">
        <v>88.54</v>
      </c>
      <c r="U2370" s="101">
        <v>51.01</v>
      </c>
    </row>
    <row r="2371" spans="1:21" x14ac:dyDescent="0.25">
      <c r="A2371" s="60" t="s">
        <v>4823</v>
      </c>
      <c r="B2371" s="60" t="s">
        <v>98</v>
      </c>
      <c r="C2371" s="60" t="s">
        <v>4896</v>
      </c>
      <c r="D2371" s="94">
        <v>15</v>
      </c>
      <c r="E2371" s="60" t="s">
        <v>8239</v>
      </c>
      <c r="F2371" s="25">
        <f t="shared" si="121"/>
        <v>57.470000000000006</v>
      </c>
      <c r="G2371" s="25">
        <f t="shared" si="122"/>
        <v>16.817250000000001</v>
      </c>
      <c r="H2371" s="32"/>
      <c r="I2371" s="31"/>
      <c r="J2371" s="25">
        <f t="shared" si="123"/>
        <v>39.416600000000003</v>
      </c>
      <c r="K2371" s="21"/>
      <c r="L2371" s="16"/>
      <c r="M2371" s="101" t="s">
        <v>5176</v>
      </c>
      <c r="N2371" s="101" t="s">
        <v>5176</v>
      </c>
      <c r="O2371" s="101" t="s">
        <v>5176</v>
      </c>
      <c r="P2371" s="101">
        <v>67.269000000000005</v>
      </c>
      <c r="Q2371" s="101">
        <v>22.710999999999999</v>
      </c>
      <c r="R2371" s="101">
        <v>1.962</v>
      </c>
      <c r="S2371" s="101">
        <v>76</v>
      </c>
      <c r="T2371" s="101">
        <v>16.649999999999999</v>
      </c>
      <c r="U2371" s="101">
        <v>79.760000000000005</v>
      </c>
    </row>
    <row r="2372" spans="1:21" x14ac:dyDescent="0.25">
      <c r="A2372" s="60" t="s">
        <v>4823</v>
      </c>
      <c r="B2372" s="60" t="s">
        <v>1782</v>
      </c>
      <c r="C2372" s="60" t="s">
        <v>4825</v>
      </c>
      <c r="D2372" s="94">
        <v>1</v>
      </c>
      <c r="E2372" s="60" t="s">
        <v>5250</v>
      </c>
      <c r="F2372" s="25">
        <f t="shared" si="121"/>
        <v>57.316666666666663</v>
      </c>
      <c r="G2372" s="25">
        <f t="shared" si="122"/>
        <v>17.645</v>
      </c>
      <c r="H2372" s="32"/>
      <c r="I2372" s="31"/>
      <c r="J2372" s="25">
        <f t="shared" si="123"/>
        <v>49.934000000000005</v>
      </c>
      <c r="K2372" s="21"/>
      <c r="L2372" s="16"/>
      <c r="M2372" s="101">
        <v>7</v>
      </c>
      <c r="N2372" s="101">
        <v>0.27900000000000003</v>
      </c>
      <c r="O2372" s="101">
        <v>4.0270000000000001</v>
      </c>
      <c r="P2372" s="101">
        <v>59.274000000000001</v>
      </c>
      <c r="Q2372" s="101">
        <v>52.045999999999999</v>
      </c>
      <c r="R2372" s="101">
        <v>25.673999999999999</v>
      </c>
      <c r="S2372" s="101">
        <v>38</v>
      </c>
      <c r="T2372" s="101">
        <v>6.7</v>
      </c>
      <c r="U2372" s="101">
        <v>127.25</v>
      </c>
    </row>
    <row r="2373" spans="1:21" x14ac:dyDescent="0.25">
      <c r="A2373" s="60" t="s">
        <v>4823</v>
      </c>
      <c r="B2373" s="60" t="s">
        <v>2089</v>
      </c>
      <c r="C2373" s="60" t="s">
        <v>4918</v>
      </c>
      <c r="D2373" s="94">
        <v>20</v>
      </c>
      <c r="E2373" s="60" t="s">
        <v>9955</v>
      </c>
      <c r="F2373" s="25">
        <f t="shared" si="121"/>
        <v>57.036666666666669</v>
      </c>
      <c r="G2373" s="25">
        <f t="shared" si="122"/>
        <v>16.1555</v>
      </c>
      <c r="H2373" s="32"/>
      <c r="I2373" s="31"/>
      <c r="J2373" s="25">
        <f t="shared" si="123"/>
        <v>49.671199999999999</v>
      </c>
      <c r="K2373" s="21"/>
      <c r="L2373" s="16"/>
      <c r="M2373" s="101">
        <v>9.9030000000000005</v>
      </c>
      <c r="N2373" s="101">
        <v>16.077999999999999</v>
      </c>
      <c r="O2373" s="101">
        <v>17.591999999999999</v>
      </c>
      <c r="P2373" s="101">
        <v>21.048999999999999</v>
      </c>
      <c r="Q2373" s="101">
        <v>64.197999999999993</v>
      </c>
      <c r="R2373" s="101">
        <v>13.048</v>
      </c>
      <c r="S2373" s="101">
        <v>39</v>
      </c>
      <c r="T2373" s="101">
        <v>43.46</v>
      </c>
      <c r="U2373" s="101">
        <v>88.65</v>
      </c>
    </row>
    <row r="2374" spans="1:21" x14ac:dyDescent="0.25">
      <c r="A2374" s="60" t="s">
        <v>4823</v>
      </c>
      <c r="B2374" s="60" t="s">
        <v>2698</v>
      </c>
      <c r="C2374" s="60" t="s">
        <v>4910</v>
      </c>
      <c r="D2374" s="94">
        <v>17</v>
      </c>
      <c r="E2374" s="60" t="s">
        <v>9552</v>
      </c>
      <c r="F2374" s="25">
        <f t="shared" si="121"/>
        <v>56.879999999999995</v>
      </c>
      <c r="G2374" s="25">
        <f t="shared" si="122"/>
        <v>47.177</v>
      </c>
      <c r="H2374" s="32"/>
      <c r="I2374" s="31"/>
      <c r="J2374" s="25">
        <f t="shared" si="123"/>
        <v>47.318999999999996</v>
      </c>
      <c r="K2374" s="21"/>
      <c r="L2374" s="16"/>
      <c r="M2374" s="101">
        <v>83.986999999999995</v>
      </c>
      <c r="N2374" s="101">
        <v>52.097000000000001</v>
      </c>
      <c r="O2374" s="101">
        <v>36.774999999999999</v>
      </c>
      <c r="P2374" s="101">
        <v>15.849</v>
      </c>
      <c r="Q2374" s="101">
        <v>22.898</v>
      </c>
      <c r="R2374" s="101">
        <v>43.057000000000002</v>
      </c>
      <c r="S2374" s="101">
        <v>64</v>
      </c>
      <c r="T2374" s="101">
        <v>26.6</v>
      </c>
      <c r="U2374" s="101">
        <v>80.040000000000006</v>
      </c>
    </row>
    <row r="2375" spans="1:21" x14ac:dyDescent="0.25">
      <c r="A2375" s="60" t="s">
        <v>4823</v>
      </c>
      <c r="B2375" s="60" t="s">
        <v>4484</v>
      </c>
      <c r="C2375" s="60" t="s">
        <v>4913</v>
      </c>
      <c r="D2375" s="94">
        <v>18</v>
      </c>
      <c r="E2375" s="60" t="s">
        <v>9637</v>
      </c>
      <c r="F2375" s="25">
        <f t="shared" si="121"/>
        <v>56.476666666666667</v>
      </c>
      <c r="G2375" s="25">
        <f t="shared" si="122"/>
        <v>31.27975</v>
      </c>
      <c r="H2375" s="32"/>
      <c r="I2375" s="31"/>
      <c r="J2375" s="25">
        <f t="shared" si="123"/>
        <v>52.778599999999997</v>
      </c>
      <c r="K2375" s="21"/>
      <c r="L2375" s="16"/>
      <c r="M2375" s="101">
        <v>14.914999999999999</v>
      </c>
      <c r="N2375" s="101">
        <v>24.472999999999999</v>
      </c>
      <c r="O2375" s="101">
        <v>54.28</v>
      </c>
      <c r="P2375" s="101">
        <v>31.451000000000001</v>
      </c>
      <c r="Q2375" s="101">
        <v>40.658000000000001</v>
      </c>
      <c r="R2375" s="101">
        <v>53.805</v>
      </c>
      <c r="S2375" s="101">
        <v>78</v>
      </c>
      <c r="T2375" s="101">
        <v>34.54</v>
      </c>
      <c r="U2375" s="101">
        <v>56.89</v>
      </c>
    </row>
    <row r="2376" spans="1:21" x14ac:dyDescent="0.25">
      <c r="A2376" s="60" t="s">
        <v>4823</v>
      </c>
      <c r="B2376" s="60" t="s">
        <v>3189</v>
      </c>
      <c r="C2376" s="60" t="s">
        <v>4907</v>
      </c>
      <c r="D2376" s="94">
        <v>16</v>
      </c>
      <c r="E2376" s="60" t="s">
        <v>8934</v>
      </c>
      <c r="F2376" s="25">
        <f t="shared" si="121"/>
        <v>56.383333333333326</v>
      </c>
      <c r="G2376" s="25">
        <f t="shared" si="122"/>
        <v>1.9132499999999999</v>
      </c>
      <c r="H2376" s="32"/>
      <c r="I2376" s="31"/>
      <c r="J2376" s="25">
        <f t="shared" si="123"/>
        <v>36.647000000000006</v>
      </c>
      <c r="K2376" s="21"/>
      <c r="L2376" s="16"/>
      <c r="M2376" s="101">
        <v>6.4829999999999997</v>
      </c>
      <c r="N2376" s="101">
        <v>2.4E-2</v>
      </c>
      <c r="O2376" s="101">
        <v>1.1459999999999999</v>
      </c>
      <c r="P2376" s="101" t="s">
        <v>5176</v>
      </c>
      <c r="Q2376" s="101">
        <v>3.8460000000000001</v>
      </c>
      <c r="R2376" s="101">
        <v>10.239000000000001</v>
      </c>
      <c r="S2376" s="101">
        <v>16</v>
      </c>
      <c r="T2376" s="101">
        <v>61.69</v>
      </c>
      <c r="U2376" s="101">
        <v>91.46</v>
      </c>
    </row>
    <row r="2377" spans="1:21" x14ac:dyDescent="0.25">
      <c r="A2377" s="60" t="s">
        <v>4823</v>
      </c>
      <c r="B2377" s="60" t="s">
        <v>2679</v>
      </c>
      <c r="C2377" s="60" t="s">
        <v>4897</v>
      </c>
      <c r="D2377" s="94">
        <v>15</v>
      </c>
      <c r="E2377" s="60" t="s">
        <v>8305</v>
      </c>
      <c r="F2377" s="25">
        <f t="shared" si="121"/>
        <v>56.246666666666663</v>
      </c>
      <c r="G2377" s="25">
        <f t="shared" si="122"/>
        <v>16.116</v>
      </c>
      <c r="H2377" s="32"/>
      <c r="I2377" s="31"/>
      <c r="J2377" s="25">
        <f t="shared" si="123"/>
        <v>116.5124</v>
      </c>
      <c r="K2377" s="21"/>
      <c r="L2377" s="16"/>
      <c r="M2377" s="101" t="s">
        <v>5176</v>
      </c>
      <c r="N2377" s="101">
        <v>0.93300000000000005</v>
      </c>
      <c r="O2377" s="101">
        <v>13.946999999999999</v>
      </c>
      <c r="P2377" s="101">
        <v>49.584000000000003</v>
      </c>
      <c r="Q2377" s="101">
        <v>413.822</v>
      </c>
      <c r="R2377" s="101" t="s">
        <v>5176</v>
      </c>
      <c r="S2377" s="101">
        <v>147</v>
      </c>
      <c r="T2377" s="101">
        <v>9.7899999999999991</v>
      </c>
      <c r="U2377" s="101">
        <v>11.95</v>
      </c>
    </row>
    <row r="2378" spans="1:21" x14ac:dyDescent="0.25">
      <c r="A2378" s="60" t="s">
        <v>4823</v>
      </c>
      <c r="B2378" s="60" t="s">
        <v>840</v>
      </c>
      <c r="C2378" s="60" t="s">
        <v>4851</v>
      </c>
      <c r="D2378" s="94">
        <v>6</v>
      </c>
      <c r="E2378" s="60" t="s">
        <v>6116</v>
      </c>
      <c r="F2378" s="25">
        <f t="shared" si="121"/>
        <v>56.196666666666665</v>
      </c>
      <c r="G2378" s="25">
        <f t="shared" si="122"/>
        <v>26.415750000000003</v>
      </c>
      <c r="H2378" s="32"/>
      <c r="I2378" s="31"/>
      <c r="J2378" s="25">
        <f t="shared" si="123"/>
        <v>45.017800000000001</v>
      </c>
      <c r="K2378" s="21"/>
      <c r="L2378" s="16"/>
      <c r="M2378" s="101">
        <v>23.248000000000001</v>
      </c>
      <c r="N2378" s="101">
        <v>18.431999999999999</v>
      </c>
      <c r="O2378" s="101">
        <v>30.356999999999999</v>
      </c>
      <c r="P2378" s="101">
        <v>33.625999999999998</v>
      </c>
      <c r="Q2378" s="101">
        <v>26.832999999999998</v>
      </c>
      <c r="R2378" s="101">
        <v>29.666</v>
      </c>
      <c r="S2378" s="101">
        <v>73</v>
      </c>
      <c r="T2378" s="101">
        <v>32.869999999999997</v>
      </c>
      <c r="U2378" s="101">
        <v>62.72</v>
      </c>
    </row>
    <row r="2379" spans="1:21" x14ac:dyDescent="0.25">
      <c r="A2379" s="60" t="s">
        <v>4823</v>
      </c>
      <c r="B2379" s="60" t="s">
        <v>2994</v>
      </c>
      <c r="C2379" s="60" t="s">
        <v>4907</v>
      </c>
      <c r="D2379" s="94">
        <v>16</v>
      </c>
      <c r="E2379" s="60" t="s">
        <v>9146</v>
      </c>
      <c r="F2379" s="25">
        <f t="shared" si="121"/>
        <v>56.160000000000004</v>
      </c>
      <c r="G2379" s="25">
        <f t="shared" si="122"/>
        <v>22.140749999999997</v>
      </c>
      <c r="H2379" s="32"/>
      <c r="I2379" s="31"/>
      <c r="J2379" s="25">
        <f t="shared" si="123"/>
        <v>36.367399999999996</v>
      </c>
      <c r="K2379" s="21"/>
      <c r="L2379" s="16"/>
      <c r="M2379" s="101">
        <v>63.865000000000002</v>
      </c>
      <c r="N2379" s="101">
        <v>10.718</v>
      </c>
      <c r="O2379" s="101">
        <v>10.356</v>
      </c>
      <c r="P2379" s="101">
        <v>3.6240000000000001</v>
      </c>
      <c r="Q2379" s="101">
        <v>12.12</v>
      </c>
      <c r="R2379" s="101">
        <v>1.2370000000000001</v>
      </c>
      <c r="S2379" s="101">
        <v>11</v>
      </c>
      <c r="T2379" s="101">
        <v>92.69</v>
      </c>
      <c r="U2379" s="101">
        <v>64.790000000000006</v>
      </c>
    </row>
    <row r="2380" spans="1:21" x14ac:dyDescent="0.25">
      <c r="A2380" s="60" t="s">
        <v>4823</v>
      </c>
      <c r="B2380" s="60" t="s">
        <v>1456</v>
      </c>
      <c r="C2380" s="60" t="s">
        <v>4896</v>
      </c>
      <c r="D2380" s="94">
        <v>15</v>
      </c>
      <c r="E2380" s="60" t="s">
        <v>8272</v>
      </c>
      <c r="F2380" s="25">
        <f t="shared" si="121"/>
        <v>56.153333333333336</v>
      </c>
      <c r="G2380" s="25">
        <f t="shared" si="122"/>
        <v>22.780749999999998</v>
      </c>
      <c r="H2380" s="32"/>
      <c r="I2380" s="31"/>
      <c r="J2380" s="25">
        <f t="shared" si="123"/>
        <v>41.0274</v>
      </c>
      <c r="K2380" s="21"/>
      <c r="L2380" s="16"/>
      <c r="M2380" s="101">
        <v>51.360999999999997</v>
      </c>
      <c r="N2380" s="101" t="s">
        <v>5176</v>
      </c>
      <c r="O2380" s="101">
        <v>26.533999999999999</v>
      </c>
      <c r="P2380" s="101">
        <v>13.228</v>
      </c>
      <c r="Q2380" s="101">
        <v>10.210000000000001</v>
      </c>
      <c r="R2380" s="101">
        <v>26.466999999999999</v>
      </c>
      <c r="S2380" s="101">
        <v>56</v>
      </c>
      <c r="T2380" s="101">
        <v>45.84</v>
      </c>
      <c r="U2380" s="101">
        <v>66.62</v>
      </c>
    </row>
    <row r="2381" spans="1:21" x14ac:dyDescent="0.25">
      <c r="A2381" s="60" t="s">
        <v>4823</v>
      </c>
      <c r="B2381" s="60" t="s">
        <v>1677</v>
      </c>
      <c r="C2381" s="60" t="s">
        <v>4914</v>
      </c>
      <c r="D2381" s="94">
        <v>18</v>
      </c>
      <c r="E2381" s="60" t="s">
        <v>9771</v>
      </c>
      <c r="F2381" s="25">
        <f t="shared" si="121"/>
        <v>56.126666666666665</v>
      </c>
      <c r="G2381" s="25">
        <f t="shared" si="122"/>
        <v>54.66</v>
      </c>
      <c r="H2381" s="32"/>
      <c r="I2381" s="31"/>
      <c r="J2381" s="25">
        <f t="shared" si="123"/>
        <v>56.545000000000002</v>
      </c>
      <c r="K2381" s="21"/>
      <c r="L2381" s="16"/>
      <c r="M2381" s="101">
        <v>64.161000000000001</v>
      </c>
      <c r="N2381" s="101">
        <v>32.04</v>
      </c>
      <c r="O2381" s="101">
        <v>42.444000000000003</v>
      </c>
      <c r="P2381" s="101">
        <v>79.995000000000005</v>
      </c>
      <c r="Q2381" s="101">
        <v>46.082000000000001</v>
      </c>
      <c r="R2381" s="101">
        <v>68.263000000000005</v>
      </c>
      <c r="S2381" s="101">
        <v>80</v>
      </c>
      <c r="T2381" s="101">
        <v>31.74</v>
      </c>
      <c r="U2381" s="101">
        <v>56.64</v>
      </c>
    </row>
    <row r="2382" spans="1:21" x14ac:dyDescent="0.25">
      <c r="A2382" s="60" t="s">
        <v>4823</v>
      </c>
      <c r="B2382" s="60" t="s">
        <v>4212</v>
      </c>
      <c r="C2382" s="60" t="s">
        <v>4907</v>
      </c>
      <c r="D2382" s="94">
        <v>16</v>
      </c>
      <c r="E2382" s="60" t="s">
        <v>8950</v>
      </c>
      <c r="F2382" s="25">
        <f t="shared" si="121"/>
        <v>56.073333333333331</v>
      </c>
      <c r="G2382" s="25">
        <f t="shared" si="122"/>
        <v>62.648500000000006</v>
      </c>
      <c r="H2382" s="32"/>
      <c r="I2382" s="31"/>
      <c r="J2382" s="25">
        <f t="shared" si="123"/>
        <v>39.472999999999999</v>
      </c>
      <c r="K2382" s="21"/>
      <c r="L2382" s="16"/>
      <c r="M2382" s="101" t="s">
        <v>5176</v>
      </c>
      <c r="N2382" s="101">
        <v>242.54400000000001</v>
      </c>
      <c r="O2382" s="101">
        <v>8.0500000000000007</v>
      </c>
      <c r="P2382" s="101" t="s">
        <v>5176</v>
      </c>
      <c r="Q2382" s="101">
        <v>29.145</v>
      </c>
      <c r="R2382" s="101" t="s">
        <v>5176</v>
      </c>
      <c r="S2382" s="101">
        <v>5</v>
      </c>
      <c r="T2382" s="101">
        <v>5.62</v>
      </c>
      <c r="U2382" s="101">
        <v>157.6</v>
      </c>
    </row>
    <row r="2383" spans="1:21" x14ac:dyDescent="0.25">
      <c r="A2383" s="60" t="s">
        <v>4823</v>
      </c>
      <c r="B2383" s="60" t="s">
        <v>519</v>
      </c>
      <c r="C2383" s="60" t="s">
        <v>4848</v>
      </c>
      <c r="D2383" s="94">
        <v>5</v>
      </c>
      <c r="E2383" s="60" t="s">
        <v>5910</v>
      </c>
      <c r="F2383" s="25">
        <f t="shared" si="121"/>
        <v>55.973333333333329</v>
      </c>
      <c r="G2383" s="25">
        <f t="shared" si="122"/>
        <v>210.976</v>
      </c>
      <c r="H2383" s="32"/>
      <c r="I2383" s="31"/>
      <c r="J2383" s="25">
        <f t="shared" si="123"/>
        <v>54.615600000000008</v>
      </c>
      <c r="K2383" s="21"/>
      <c r="L2383" s="16"/>
      <c r="M2383" s="101">
        <v>306.45499999999998</v>
      </c>
      <c r="N2383" s="101">
        <v>212.36799999999999</v>
      </c>
      <c r="O2383" s="101">
        <v>164.58600000000001</v>
      </c>
      <c r="P2383" s="101">
        <v>160.495</v>
      </c>
      <c r="Q2383" s="101">
        <v>44.533000000000001</v>
      </c>
      <c r="R2383" s="101">
        <v>60.625</v>
      </c>
      <c r="S2383" s="101">
        <v>58</v>
      </c>
      <c r="T2383" s="101">
        <v>58.6</v>
      </c>
      <c r="U2383" s="101">
        <v>51.32</v>
      </c>
    </row>
    <row r="2384" spans="1:21" x14ac:dyDescent="0.25">
      <c r="A2384" s="60" t="s">
        <v>4823</v>
      </c>
      <c r="B2384" s="60" t="s">
        <v>2224</v>
      </c>
      <c r="C2384" s="60" t="s">
        <v>4908</v>
      </c>
      <c r="D2384" s="94">
        <v>16</v>
      </c>
      <c r="E2384" s="60" t="s">
        <v>9434</v>
      </c>
      <c r="F2384" s="25">
        <f t="shared" si="121"/>
        <v>55.823333333333331</v>
      </c>
      <c r="G2384" s="25">
        <f t="shared" si="122"/>
        <v>49.375500000000002</v>
      </c>
      <c r="H2384" s="32"/>
      <c r="I2384" s="31"/>
      <c r="J2384" s="25">
        <f t="shared" si="123"/>
        <v>51.294000000000004</v>
      </c>
      <c r="K2384" s="21"/>
      <c r="L2384" s="16"/>
      <c r="M2384" s="101">
        <v>7.976</v>
      </c>
      <c r="N2384" s="101">
        <v>50.872999999999998</v>
      </c>
      <c r="O2384" s="101">
        <v>67.057000000000002</v>
      </c>
      <c r="P2384" s="101">
        <v>71.596000000000004</v>
      </c>
      <c r="Q2384" s="101">
        <v>78.122</v>
      </c>
      <c r="R2384" s="101">
        <v>10.878</v>
      </c>
      <c r="S2384" s="101">
        <v>49</v>
      </c>
      <c r="T2384" s="101">
        <v>28.5</v>
      </c>
      <c r="U2384" s="101">
        <v>89.97</v>
      </c>
    </row>
    <row r="2385" spans="1:21" x14ac:dyDescent="0.25">
      <c r="A2385" s="60" t="s">
        <v>4823</v>
      </c>
      <c r="B2385" s="60" t="s">
        <v>2274</v>
      </c>
      <c r="C2385" s="60" t="s">
        <v>4863</v>
      </c>
      <c r="D2385" s="94">
        <v>7</v>
      </c>
      <c r="E2385" s="60" t="s">
        <v>6818</v>
      </c>
      <c r="F2385" s="25">
        <f t="shared" si="121"/>
        <v>55.71</v>
      </c>
      <c r="G2385" s="25">
        <f t="shared" si="122"/>
        <v>36.938000000000002</v>
      </c>
      <c r="H2385" s="32"/>
      <c r="I2385" s="31"/>
      <c r="J2385" s="25">
        <f t="shared" si="123"/>
        <v>52.867200000000004</v>
      </c>
      <c r="K2385" s="21"/>
      <c r="L2385" s="16"/>
      <c r="M2385" s="101">
        <v>22.324000000000002</v>
      </c>
      <c r="N2385" s="101">
        <v>20.449000000000002</v>
      </c>
      <c r="O2385" s="101">
        <v>48.542999999999999</v>
      </c>
      <c r="P2385" s="101">
        <v>56.436</v>
      </c>
      <c r="Q2385" s="101">
        <v>63.362000000000002</v>
      </c>
      <c r="R2385" s="101">
        <v>33.844000000000001</v>
      </c>
      <c r="S2385" s="101">
        <v>41</v>
      </c>
      <c r="T2385" s="101">
        <v>60.91</v>
      </c>
      <c r="U2385" s="101">
        <v>65.22</v>
      </c>
    </row>
    <row r="2386" spans="1:21" x14ac:dyDescent="0.25">
      <c r="A2386" s="60" t="s">
        <v>4823</v>
      </c>
      <c r="B2386" s="60" t="s">
        <v>2860</v>
      </c>
      <c r="C2386" s="60" t="s">
        <v>4855</v>
      </c>
      <c r="D2386" s="94">
        <v>6</v>
      </c>
      <c r="E2386" s="60" t="s">
        <v>6494</v>
      </c>
      <c r="F2386" s="25">
        <f t="shared" si="121"/>
        <v>55.656666666666666</v>
      </c>
      <c r="G2386" s="25">
        <f t="shared" si="122"/>
        <v>149.43875</v>
      </c>
      <c r="H2386" s="32"/>
      <c r="I2386" s="31"/>
      <c r="J2386" s="25">
        <f t="shared" si="123"/>
        <v>95.318600000000004</v>
      </c>
      <c r="K2386" s="21"/>
      <c r="L2386" s="16"/>
      <c r="M2386" s="101">
        <v>69.903000000000006</v>
      </c>
      <c r="N2386" s="101">
        <v>281.255</v>
      </c>
      <c r="O2386" s="101">
        <v>203.37</v>
      </c>
      <c r="P2386" s="101">
        <v>43.226999999999997</v>
      </c>
      <c r="Q2386" s="101">
        <v>261.80700000000002</v>
      </c>
      <c r="R2386" s="101">
        <v>47.816000000000003</v>
      </c>
      <c r="S2386" s="101">
        <v>72</v>
      </c>
      <c r="T2386" s="101">
        <v>39.33</v>
      </c>
      <c r="U2386" s="101">
        <v>55.64</v>
      </c>
    </row>
    <row r="2387" spans="1:21" x14ac:dyDescent="0.25">
      <c r="A2387" s="60" t="s">
        <v>4823</v>
      </c>
      <c r="B2387" s="60" t="s">
        <v>3334</v>
      </c>
      <c r="C2387" s="60" t="s">
        <v>4910</v>
      </c>
      <c r="D2387" s="94">
        <v>17</v>
      </c>
      <c r="E2387" s="60" t="s">
        <v>9557</v>
      </c>
      <c r="F2387" s="25">
        <f t="shared" si="121"/>
        <v>55.456666666666671</v>
      </c>
      <c r="G2387" s="25">
        <f t="shared" si="122"/>
        <v>131.68525</v>
      </c>
      <c r="H2387" s="32"/>
      <c r="I2387" s="31"/>
      <c r="J2387" s="25">
        <f t="shared" si="123"/>
        <v>68.510199999999998</v>
      </c>
      <c r="K2387" s="21"/>
      <c r="L2387" s="16"/>
      <c r="M2387" s="101">
        <v>153.73500000000001</v>
      </c>
      <c r="N2387" s="101">
        <v>120.85899999999999</v>
      </c>
      <c r="O2387" s="101">
        <v>124.79300000000001</v>
      </c>
      <c r="P2387" s="101">
        <v>127.354</v>
      </c>
      <c r="Q2387" s="101">
        <v>90.203000000000003</v>
      </c>
      <c r="R2387" s="101">
        <v>85.977999999999994</v>
      </c>
      <c r="S2387" s="101">
        <v>84</v>
      </c>
      <c r="T2387" s="101">
        <v>42.81</v>
      </c>
      <c r="U2387" s="101">
        <v>39.56</v>
      </c>
    </row>
    <row r="2388" spans="1:21" x14ac:dyDescent="0.25">
      <c r="A2388" s="60" t="s">
        <v>4823</v>
      </c>
      <c r="B2388" s="60" t="s">
        <v>1656</v>
      </c>
      <c r="C2388" s="60" t="s">
        <v>4882</v>
      </c>
      <c r="D2388" s="94">
        <v>11</v>
      </c>
      <c r="E2388" s="60" t="s">
        <v>7547</v>
      </c>
      <c r="F2388" s="25">
        <f t="shared" si="121"/>
        <v>55.443333333333328</v>
      </c>
      <c r="G2388" s="25">
        <f t="shared" si="122"/>
        <v>105.99899999999998</v>
      </c>
      <c r="H2388" s="32"/>
      <c r="I2388" s="31"/>
      <c r="J2388" s="25">
        <f t="shared" si="123"/>
        <v>42.02</v>
      </c>
      <c r="K2388" s="21"/>
      <c r="L2388" s="16"/>
      <c r="M2388" s="101">
        <v>72.591999999999999</v>
      </c>
      <c r="N2388" s="101">
        <v>304.25099999999998</v>
      </c>
      <c r="O2388" s="101">
        <v>29.452999999999999</v>
      </c>
      <c r="P2388" s="101">
        <v>17.7</v>
      </c>
      <c r="Q2388" s="101">
        <v>17.591999999999999</v>
      </c>
      <c r="R2388" s="101">
        <v>26.178000000000001</v>
      </c>
      <c r="S2388" s="101">
        <v>65</v>
      </c>
      <c r="T2388" s="101">
        <v>27.53</v>
      </c>
      <c r="U2388" s="101">
        <v>73.8</v>
      </c>
    </row>
    <row r="2389" spans="1:21" x14ac:dyDescent="0.25">
      <c r="A2389" s="60" t="s">
        <v>4823</v>
      </c>
      <c r="B2389" s="60" t="s">
        <v>4108</v>
      </c>
      <c r="C2389" s="60" t="s">
        <v>4884</v>
      </c>
      <c r="D2389" s="94">
        <v>11</v>
      </c>
      <c r="E2389" s="60" t="s">
        <v>7585</v>
      </c>
      <c r="F2389" s="25">
        <f t="shared" si="121"/>
        <v>55.146666666666668</v>
      </c>
      <c r="G2389" s="25">
        <f t="shared" si="122"/>
        <v>0</v>
      </c>
      <c r="H2389" s="32"/>
      <c r="I2389" s="31"/>
      <c r="J2389" s="25">
        <f t="shared" si="123"/>
        <v>33.088000000000001</v>
      </c>
      <c r="K2389" s="21"/>
      <c r="L2389" s="16"/>
      <c r="M2389" s="101" t="s">
        <v>5176</v>
      </c>
      <c r="N2389" s="101" t="s">
        <v>5176</v>
      </c>
      <c r="O2389" s="101" t="s">
        <v>5176</v>
      </c>
      <c r="P2389" s="101" t="s">
        <v>5176</v>
      </c>
      <c r="Q2389" s="101" t="s">
        <v>5176</v>
      </c>
      <c r="R2389" s="101" t="s">
        <v>5176</v>
      </c>
      <c r="S2389" s="101" t="s">
        <v>5176</v>
      </c>
      <c r="T2389" s="101" t="s">
        <v>5176</v>
      </c>
      <c r="U2389" s="101">
        <v>165.44</v>
      </c>
    </row>
    <row r="2390" spans="1:21" x14ac:dyDescent="0.25">
      <c r="A2390" s="60" t="s">
        <v>4823</v>
      </c>
      <c r="B2390" s="60" t="s">
        <v>4546</v>
      </c>
      <c r="C2390" s="60" t="s">
        <v>4892</v>
      </c>
      <c r="D2390" s="94">
        <v>13</v>
      </c>
      <c r="E2390" s="60" t="s">
        <v>7989</v>
      </c>
      <c r="F2390" s="25">
        <f t="shared" si="121"/>
        <v>55.136666666666663</v>
      </c>
      <c r="G2390" s="25">
        <f t="shared" si="122"/>
        <v>157.596</v>
      </c>
      <c r="H2390" s="32"/>
      <c r="I2390" s="31"/>
      <c r="J2390" s="25">
        <f t="shared" si="123"/>
        <v>59.338200000000008</v>
      </c>
      <c r="K2390" s="21"/>
      <c r="L2390" s="16"/>
      <c r="M2390" s="101" t="s">
        <v>5176</v>
      </c>
      <c r="N2390" s="101">
        <v>165.15100000000001</v>
      </c>
      <c r="O2390" s="101">
        <v>415.02600000000001</v>
      </c>
      <c r="P2390" s="101">
        <v>50.207000000000001</v>
      </c>
      <c r="Q2390" s="101">
        <v>131.28100000000001</v>
      </c>
      <c r="R2390" s="101" t="s">
        <v>5176</v>
      </c>
      <c r="S2390" s="101" t="s">
        <v>5176</v>
      </c>
      <c r="T2390" s="101">
        <v>0.04</v>
      </c>
      <c r="U2390" s="101">
        <v>165.37</v>
      </c>
    </row>
    <row r="2391" spans="1:21" x14ac:dyDescent="0.25">
      <c r="A2391" s="60" t="s">
        <v>4823</v>
      </c>
      <c r="B2391" s="60" t="s">
        <v>1100</v>
      </c>
      <c r="C2391" s="60" t="s">
        <v>4830</v>
      </c>
      <c r="D2391" s="94">
        <v>2</v>
      </c>
      <c r="E2391" s="60" t="s">
        <v>5407</v>
      </c>
      <c r="F2391" s="25">
        <f t="shared" si="121"/>
        <v>55.063333333333333</v>
      </c>
      <c r="G2391" s="25">
        <f t="shared" si="122"/>
        <v>2.7825000000000002</v>
      </c>
      <c r="H2391" s="32"/>
      <c r="I2391" s="31"/>
      <c r="J2391" s="25">
        <f t="shared" si="123"/>
        <v>367.291</v>
      </c>
      <c r="K2391" s="21"/>
      <c r="L2391" s="16"/>
      <c r="M2391" s="101">
        <v>2.2429999999999999</v>
      </c>
      <c r="N2391" s="101">
        <v>2.5299999999999998</v>
      </c>
      <c r="O2391" s="101">
        <v>4.1749999999999998</v>
      </c>
      <c r="P2391" s="101">
        <v>2.1819999999999999</v>
      </c>
      <c r="Q2391" s="101">
        <v>1668.646</v>
      </c>
      <c r="R2391" s="101">
        <v>2.6190000000000002</v>
      </c>
      <c r="S2391" s="101">
        <v>50</v>
      </c>
      <c r="T2391" s="101">
        <v>39.47</v>
      </c>
      <c r="U2391" s="101">
        <v>75.72</v>
      </c>
    </row>
    <row r="2392" spans="1:21" x14ac:dyDescent="0.25">
      <c r="A2392" s="60" t="s">
        <v>4823</v>
      </c>
      <c r="B2392" s="60" t="s">
        <v>3314</v>
      </c>
      <c r="C2392" s="60" t="s">
        <v>4886</v>
      </c>
      <c r="D2392" s="94">
        <v>11</v>
      </c>
      <c r="E2392" s="60" t="s">
        <v>7744</v>
      </c>
      <c r="F2392" s="25">
        <f t="shared" si="121"/>
        <v>54.976666666666667</v>
      </c>
      <c r="G2392" s="25">
        <f t="shared" si="122"/>
        <v>23.558250000000001</v>
      </c>
      <c r="H2392" s="32"/>
      <c r="I2392" s="31"/>
      <c r="J2392" s="25">
        <f t="shared" si="123"/>
        <v>35.380800000000001</v>
      </c>
      <c r="K2392" s="21"/>
      <c r="L2392" s="16"/>
      <c r="M2392" s="101">
        <v>15.888</v>
      </c>
      <c r="N2392" s="101">
        <v>20.234000000000002</v>
      </c>
      <c r="O2392" s="101">
        <v>48.759</v>
      </c>
      <c r="P2392" s="101">
        <v>9.3520000000000003</v>
      </c>
      <c r="Q2392" s="101">
        <v>1.2210000000000001</v>
      </c>
      <c r="R2392" s="101">
        <v>10.753</v>
      </c>
      <c r="S2392" s="101">
        <v>38</v>
      </c>
      <c r="T2392" s="101">
        <v>37.549999999999997</v>
      </c>
      <c r="U2392" s="101">
        <v>89.38</v>
      </c>
    </row>
    <row r="2393" spans="1:21" x14ac:dyDescent="0.25">
      <c r="A2393" s="60" t="s">
        <v>4823</v>
      </c>
      <c r="B2393" s="60" t="s">
        <v>3316</v>
      </c>
      <c r="C2393" s="60" t="s">
        <v>4908</v>
      </c>
      <c r="D2393" s="94">
        <v>16</v>
      </c>
      <c r="E2393" s="60" t="s">
        <v>9319</v>
      </c>
      <c r="F2393" s="25">
        <f t="shared" si="121"/>
        <v>54.973333333333329</v>
      </c>
      <c r="G2393" s="25">
        <f t="shared" si="122"/>
        <v>2.21875</v>
      </c>
      <c r="H2393" s="32"/>
      <c r="I2393" s="31"/>
      <c r="J2393" s="25">
        <f t="shared" si="123"/>
        <v>33.343199999999996</v>
      </c>
      <c r="K2393" s="21"/>
      <c r="L2393" s="16"/>
      <c r="M2393" s="101">
        <v>0.80400000000000005</v>
      </c>
      <c r="N2393" s="101">
        <v>6.2640000000000002</v>
      </c>
      <c r="O2393" s="101">
        <v>1.54</v>
      </c>
      <c r="P2393" s="101">
        <v>0.26700000000000002</v>
      </c>
      <c r="Q2393" s="101">
        <v>1.5589999999999999</v>
      </c>
      <c r="R2393" s="101">
        <v>0.23699999999999999</v>
      </c>
      <c r="S2393" s="101" t="s">
        <v>5176</v>
      </c>
      <c r="T2393" s="101">
        <v>13.78</v>
      </c>
      <c r="U2393" s="101">
        <v>151.13999999999999</v>
      </c>
    </row>
    <row r="2394" spans="1:21" x14ac:dyDescent="0.25">
      <c r="A2394" s="60" t="s">
        <v>4823</v>
      </c>
      <c r="B2394" s="60" t="s">
        <v>259</v>
      </c>
      <c r="C2394" s="60" t="s">
        <v>4896</v>
      </c>
      <c r="D2394" s="94">
        <v>15</v>
      </c>
      <c r="E2394" s="60" t="s">
        <v>8138</v>
      </c>
      <c r="F2394" s="25">
        <f t="shared" si="121"/>
        <v>54.953333333333326</v>
      </c>
      <c r="G2394" s="25">
        <f t="shared" si="122"/>
        <v>20.992249999999999</v>
      </c>
      <c r="H2394" s="32"/>
      <c r="I2394" s="31"/>
      <c r="J2394" s="25">
        <f t="shared" si="123"/>
        <v>54.251400000000004</v>
      </c>
      <c r="K2394" s="21"/>
      <c r="L2394" s="16"/>
      <c r="M2394" s="101">
        <v>12.606</v>
      </c>
      <c r="N2394" s="101">
        <v>3.8479999999999999</v>
      </c>
      <c r="O2394" s="101">
        <v>9.8350000000000009</v>
      </c>
      <c r="P2394" s="101">
        <v>57.68</v>
      </c>
      <c r="Q2394" s="101">
        <v>69.677999999999997</v>
      </c>
      <c r="R2394" s="101">
        <v>36.719000000000001</v>
      </c>
      <c r="S2394" s="101">
        <v>132</v>
      </c>
      <c r="T2394" s="101">
        <v>28.6</v>
      </c>
      <c r="U2394" s="101">
        <v>4.26</v>
      </c>
    </row>
    <row r="2395" spans="1:21" x14ac:dyDescent="0.25">
      <c r="A2395" s="60" t="s">
        <v>4823</v>
      </c>
      <c r="B2395" s="60" t="s">
        <v>1581</v>
      </c>
      <c r="C2395" s="60" t="s">
        <v>4913</v>
      </c>
      <c r="D2395" s="94">
        <v>18</v>
      </c>
      <c r="E2395" s="60" t="s">
        <v>9649</v>
      </c>
      <c r="F2395" s="25">
        <f t="shared" si="121"/>
        <v>54.88</v>
      </c>
      <c r="G2395" s="25">
        <f t="shared" si="122"/>
        <v>45.346999999999994</v>
      </c>
      <c r="H2395" s="32"/>
      <c r="I2395" s="31"/>
      <c r="J2395" s="25">
        <f t="shared" si="123"/>
        <v>86.523600000000002</v>
      </c>
      <c r="K2395" s="21"/>
      <c r="L2395" s="16"/>
      <c r="M2395" s="101">
        <v>98.022999999999996</v>
      </c>
      <c r="N2395" s="101">
        <v>2.71</v>
      </c>
      <c r="O2395" s="101">
        <v>42.207999999999998</v>
      </c>
      <c r="P2395" s="101">
        <v>38.447000000000003</v>
      </c>
      <c r="Q2395" s="101">
        <v>249.93199999999999</v>
      </c>
      <c r="R2395" s="101">
        <v>18.045999999999999</v>
      </c>
      <c r="S2395" s="101">
        <v>20</v>
      </c>
      <c r="T2395" s="101">
        <v>82.43</v>
      </c>
      <c r="U2395" s="101">
        <v>62.21</v>
      </c>
    </row>
    <row r="2396" spans="1:21" x14ac:dyDescent="0.25">
      <c r="A2396" s="60" t="s">
        <v>4823</v>
      </c>
      <c r="B2396" s="60" t="s">
        <v>1052</v>
      </c>
      <c r="C2396" s="60" t="s">
        <v>4912</v>
      </c>
      <c r="D2396" s="94">
        <v>17</v>
      </c>
      <c r="E2396" s="60" t="s">
        <v>9595</v>
      </c>
      <c r="F2396" s="25">
        <f t="shared" si="121"/>
        <v>54.866666666666667</v>
      </c>
      <c r="G2396" s="25">
        <f t="shared" si="122"/>
        <v>86.726749999999996</v>
      </c>
      <c r="H2396" s="32"/>
      <c r="I2396" s="31"/>
      <c r="J2396" s="25">
        <f t="shared" si="123"/>
        <v>278.87279999999998</v>
      </c>
      <c r="K2396" s="21"/>
      <c r="L2396" s="16"/>
      <c r="M2396" s="101">
        <v>77.009</v>
      </c>
      <c r="N2396" s="101">
        <v>3.2519999999999998</v>
      </c>
      <c r="O2396" s="101">
        <v>109.807</v>
      </c>
      <c r="P2396" s="101">
        <v>156.839</v>
      </c>
      <c r="Q2396" s="101" t="s">
        <v>5176</v>
      </c>
      <c r="R2396" s="101">
        <v>1229.7639999999999</v>
      </c>
      <c r="S2396" s="101">
        <v>19</v>
      </c>
      <c r="T2396" s="101">
        <v>48.47</v>
      </c>
      <c r="U2396" s="101">
        <v>97.13</v>
      </c>
    </row>
    <row r="2397" spans="1:21" x14ac:dyDescent="0.25">
      <c r="A2397" s="60" t="s">
        <v>4823</v>
      </c>
      <c r="B2397" s="60" t="s">
        <v>1476</v>
      </c>
      <c r="C2397" s="60" t="s">
        <v>4897</v>
      </c>
      <c r="D2397" s="94">
        <v>15</v>
      </c>
      <c r="E2397" s="60" t="s">
        <v>8393</v>
      </c>
      <c r="F2397" s="25">
        <f t="shared" si="121"/>
        <v>54.833333333333336</v>
      </c>
      <c r="G2397" s="25">
        <f t="shared" si="122"/>
        <v>41.024999999999991</v>
      </c>
      <c r="H2397" s="32"/>
      <c r="I2397" s="31"/>
      <c r="J2397" s="25">
        <f t="shared" si="123"/>
        <v>46.901400000000002</v>
      </c>
      <c r="K2397" s="21"/>
      <c r="L2397" s="16"/>
      <c r="M2397" s="101">
        <v>38.353999999999999</v>
      </c>
      <c r="N2397" s="101">
        <v>38.423999999999999</v>
      </c>
      <c r="O2397" s="101">
        <v>50.658999999999999</v>
      </c>
      <c r="P2397" s="101">
        <v>36.662999999999997</v>
      </c>
      <c r="Q2397" s="101">
        <v>35.417000000000002</v>
      </c>
      <c r="R2397" s="101">
        <v>34.590000000000003</v>
      </c>
      <c r="S2397" s="101">
        <v>30</v>
      </c>
      <c r="T2397" s="101">
        <v>48.31</v>
      </c>
      <c r="U2397" s="101">
        <v>86.19</v>
      </c>
    </row>
    <row r="2398" spans="1:21" x14ac:dyDescent="0.25">
      <c r="A2398" s="60" t="s">
        <v>4823</v>
      </c>
      <c r="B2398" s="60" t="s">
        <v>2053</v>
      </c>
      <c r="C2398" s="60" t="s">
        <v>4907</v>
      </c>
      <c r="D2398" s="94">
        <v>16</v>
      </c>
      <c r="E2398" s="60" t="s">
        <v>9145</v>
      </c>
      <c r="F2398" s="25">
        <f t="shared" si="121"/>
        <v>54.813333333333333</v>
      </c>
      <c r="G2398" s="25">
        <f t="shared" si="122"/>
        <v>127.55074999999999</v>
      </c>
      <c r="H2398" s="32"/>
      <c r="I2398" s="31"/>
      <c r="J2398" s="25">
        <f t="shared" si="123"/>
        <v>48.955399999999997</v>
      </c>
      <c r="K2398" s="21"/>
      <c r="L2398" s="16"/>
      <c r="M2398" s="101">
        <v>310.58</v>
      </c>
      <c r="N2398" s="101">
        <v>134.893</v>
      </c>
      <c r="O2398" s="101">
        <v>26.19</v>
      </c>
      <c r="P2398" s="101">
        <v>38.54</v>
      </c>
      <c r="Q2398" s="101">
        <v>21.393999999999998</v>
      </c>
      <c r="R2398" s="101">
        <v>58.942999999999998</v>
      </c>
      <c r="S2398" s="101">
        <v>31</v>
      </c>
      <c r="T2398" s="101">
        <v>75.14</v>
      </c>
      <c r="U2398" s="101">
        <v>58.3</v>
      </c>
    </row>
    <row r="2399" spans="1:21" x14ac:dyDescent="0.25">
      <c r="A2399" s="60" t="s">
        <v>4823</v>
      </c>
      <c r="B2399" s="60" t="s">
        <v>1011</v>
      </c>
      <c r="C2399" s="60" t="s">
        <v>4835</v>
      </c>
      <c r="D2399" s="94">
        <v>2</v>
      </c>
      <c r="E2399" s="60" t="s">
        <v>5585</v>
      </c>
      <c r="F2399" s="25">
        <f t="shared" si="121"/>
        <v>54.773333333333333</v>
      </c>
      <c r="G2399" s="25">
        <f t="shared" si="122"/>
        <v>55.294999999999995</v>
      </c>
      <c r="H2399" s="32"/>
      <c r="I2399" s="31"/>
      <c r="J2399" s="25">
        <f t="shared" si="123"/>
        <v>46.891800000000003</v>
      </c>
      <c r="K2399" s="21"/>
      <c r="L2399" s="16"/>
      <c r="M2399" s="101">
        <v>9.298</v>
      </c>
      <c r="N2399" s="101">
        <v>2.3260000000000001</v>
      </c>
      <c r="O2399" s="101">
        <v>15.118</v>
      </c>
      <c r="P2399" s="101">
        <v>194.43799999999999</v>
      </c>
      <c r="Q2399" s="101">
        <v>50.031999999999996</v>
      </c>
      <c r="R2399" s="101">
        <v>20.106999999999999</v>
      </c>
      <c r="S2399" s="101">
        <v>49</v>
      </c>
      <c r="T2399" s="101">
        <v>16.829999999999998</v>
      </c>
      <c r="U2399" s="101">
        <v>98.49</v>
      </c>
    </row>
    <row r="2400" spans="1:21" x14ac:dyDescent="0.25">
      <c r="A2400" s="60" t="s">
        <v>4823</v>
      </c>
      <c r="B2400" s="60" t="s">
        <v>1472</v>
      </c>
      <c r="C2400" s="60" t="s">
        <v>4843</v>
      </c>
      <c r="D2400" s="94">
        <v>4</v>
      </c>
      <c r="E2400" s="60" t="s">
        <v>5761</v>
      </c>
      <c r="F2400" s="25">
        <f t="shared" ref="F2400:F2463" si="124">SUM(S2400:U2400)/3</f>
        <v>54.653333333333336</v>
      </c>
      <c r="G2400" s="25">
        <f t="shared" ref="G2400:G2463" si="125">SUM(M2400:P2400)/4</f>
        <v>28.366000000000003</v>
      </c>
      <c r="H2400" s="32"/>
      <c r="I2400" s="31"/>
      <c r="J2400" s="25">
        <f t="shared" ref="J2400:J2463" si="126">SUM(Q2400:U2400)/5</f>
        <v>51.787200000000006</v>
      </c>
      <c r="K2400" s="21"/>
      <c r="L2400" s="16"/>
      <c r="M2400" s="101">
        <v>21.251999999999999</v>
      </c>
      <c r="N2400" s="101">
        <v>36.898000000000003</v>
      </c>
      <c r="O2400" s="101">
        <v>29.803999999999998</v>
      </c>
      <c r="P2400" s="101">
        <v>25.51</v>
      </c>
      <c r="Q2400" s="101">
        <v>56.89</v>
      </c>
      <c r="R2400" s="101">
        <v>38.085999999999999</v>
      </c>
      <c r="S2400" s="101">
        <v>53</v>
      </c>
      <c r="T2400" s="101">
        <v>62.11</v>
      </c>
      <c r="U2400" s="101">
        <v>48.85</v>
      </c>
    </row>
    <row r="2401" spans="1:21" x14ac:dyDescent="0.25">
      <c r="A2401" s="60" t="s">
        <v>4823</v>
      </c>
      <c r="B2401" s="60" t="s">
        <v>2904</v>
      </c>
      <c r="C2401" s="60" t="s">
        <v>4907</v>
      </c>
      <c r="D2401" s="94">
        <v>16</v>
      </c>
      <c r="E2401" s="60" t="s">
        <v>8897</v>
      </c>
      <c r="F2401" s="25">
        <f t="shared" si="124"/>
        <v>54.54666666666666</v>
      </c>
      <c r="G2401" s="25">
        <f t="shared" si="125"/>
        <v>20.81775</v>
      </c>
      <c r="H2401" s="32"/>
      <c r="I2401" s="31"/>
      <c r="J2401" s="25">
        <f t="shared" si="126"/>
        <v>48.4422</v>
      </c>
      <c r="K2401" s="21"/>
      <c r="L2401" s="16"/>
      <c r="M2401" s="101">
        <v>37.448</v>
      </c>
      <c r="N2401" s="101">
        <v>4.8620000000000001</v>
      </c>
      <c r="O2401" s="101">
        <v>10.172000000000001</v>
      </c>
      <c r="P2401" s="101">
        <v>30.789000000000001</v>
      </c>
      <c r="Q2401" s="101">
        <v>23.166</v>
      </c>
      <c r="R2401" s="101">
        <v>55.405000000000001</v>
      </c>
      <c r="S2401" s="101">
        <v>144</v>
      </c>
      <c r="T2401" s="101">
        <v>2.73</v>
      </c>
      <c r="U2401" s="101">
        <v>16.91</v>
      </c>
    </row>
    <row r="2402" spans="1:21" x14ac:dyDescent="0.25">
      <c r="A2402" s="60" t="s">
        <v>4823</v>
      </c>
      <c r="B2402" s="60" t="s">
        <v>368</v>
      </c>
      <c r="C2402" s="60" t="s">
        <v>4919</v>
      </c>
      <c r="D2402" s="94">
        <v>21</v>
      </c>
      <c r="E2402" s="60" t="s">
        <v>9976</v>
      </c>
      <c r="F2402" s="25">
        <f t="shared" si="124"/>
        <v>54.146666666666668</v>
      </c>
      <c r="G2402" s="25">
        <f t="shared" si="125"/>
        <v>49.357749999999996</v>
      </c>
      <c r="H2402" s="32"/>
      <c r="I2402" s="31"/>
      <c r="J2402" s="25">
        <f t="shared" si="126"/>
        <v>42.109200000000001</v>
      </c>
      <c r="K2402" s="21"/>
      <c r="L2402" s="16"/>
      <c r="M2402" s="101">
        <v>71.858999999999995</v>
      </c>
      <c r="N2402" s="101">
        <v>8.0129999999999999</v>
      </c>
      <c r="O2402" s="101">
        <v>90.034999999999997</v>
      </c>
      <c r="P2402" s="101">
        <v>27.524000000000001</v>
      </c>
      <c r="Q2402" s="101">
        <v>34.39</v>
      </c>
      <c r="R2402" s="101">
        <v>13.715999999999999</v>
      </c>
      <c r="S2402" s="101">
        <v>9</v>
      </c>
      <c r="T2402" s="101">
        <v>63.05</v>
      </c>
      <c r="U2402" s="101">
        <v>90.39</v>
      </c>
    </row>
    <row r="2403" spans="1:21" x14ac:dyDescent="0.25">
      <c r="A2403" s="60" t="s">
        <v>4823</v>
      </c>
      <c r="B2403" s="60" t="s">
        <v>68</v>
      </c>
      <c r="C2403" s="60" t="s">
        <v>4831</v>
      </c>
      <c r="D2403" s="94">
        <v>2</v>
      </c>
      <c r="E2403" s="60" t="s">
        <v>5473</v>
      </c>
      <c r="F2403" s="25">
        <f t="shared" si="124"/>
        <v>53.903333333333329</v>
      </c>
      <c r="G2403" s="25">
        <f t="shared" si="125"/>
        <v>42.016500000000001</v>
      </c>
      <c r="H2403" s="32"/>
      <c r="I2403" s="31"/>
      <c r="J2403" s="25">
        <f t="shared" si="126"/>
        <v>37.315999999999995</v>
      </c>
      <c r="K2403" s="21"/>
      <c r="L2403" s="16"/>
      <c r="M2403" s="101">
        <v>27.196999999999999</v>
      </c>
      <c r="N2403" s="101">
        <v>54.661000000000001</v>
      </c>
      <c r="O2403" s="101">
        <v>54.911000000000001</v>
      </c>
      <c r="P2403" s="101">
        <v>31.297000000000001</v>
      </c>
      <c r="Q2403" s="101">
        <v>9.2650000000000006</v>
      </c>
      <c r="R2403" s="101">
        <v>15.605</v>
      </c>
      <c r="S2403" s="101">
        <v>26</v>
      </c>
      <c r="T2403" s="101">
        <v>45.44</v>
      </c>
      <c r="U2403" s="101">
        <v>90.27</v>
      </c>
    </row>
    <row r="2404" spans="1:21" x14ac:dyDescent="0.25">
      <c r="A2404" s="60" t="s">
        <v>4823</v>
      </c>
      <c r="B2404" s="60" t="s">
        <v>4587</v>
      </c>
      <c r="C2404" s="60" t="s">
        <v>4908</v>
      </c>
      <c r="D2404" s="94">
        <v>16</v>
      </c>
      <c r="E2404" s="60" t="s">
        <v>9350</v>
      </c>
      <c r="F2404" s="25">
        <f t="shared" si="124"/>
        <v>53.543333333333329</v>
      </c>
      <c r="G2404" s="25">
        <f t="shared" si="125"/>
        <v>271.60474999999997</v>
      </c>
      <c r="H2404" s="32"/>
      <c r="I2404" s="31"/>
      <c r="J2404" s="25">
        <f t="shared" si="126"/>
        <v>45.286999999999999</v>
      </c>
      <c r="K2404" s="21"/>
      <c r="L2404" s="16"/>
      <c r="M2404" s="101">
        <v>444.99099999999999</v>
      </c>
      <c r="N2404" s="101">
        <v>281.185</v>
      </c>
      <c r="O2404" s="101">
        <v>170.69499999999999</v>
      </c>
      <c r="P2404" s="101">
        <v>189.548</v>
      </c>
      <c r="Q2404" s="101">
        <v>64.62</v>
      </c>
      <c r="R2404" s="101">
        <v>1.1850000000000001</v>
      </c>
      <c r="S2404" s="101" t="s">
        <v>5176</v>
      </c>
      <c r="T2404" s="101">
        <v>84.42</v>
      </c>
      <c r="U2404" s="101">
        <v>76.209999999999994</v>
      </c>
    </row>
    <row r="2405" spans="1:21" x14ac:dyDescent="0.25">
      <c r="A2405" s="60" t="s">
        <v>4823</v>
      </c>
      <c r="B2405" s="60" t="s">
        <v>3671</v>
      </c>
      <c r="C2405" s="60" t="s">
        <v>4907</v>
      </c>
      <c r="D2405" s="94">
        <v>16</v>
      </c>
      <c r="E2405" s="60" t="s">
        <v>8680</v>
      </c>
      <c r="F2405" s="25">
        <f t="shared" si="124"/>
        <v>53.50333333333333</v>
      </c>
      <c r="G2405" s="25">
        <f t="shared" si="125"/>
        <v>1.0500000000000001E-2</v>
      </c>
      <c r="H2405" s="32"/>
      <c r="I2405" s="31"/>
      <c r="J2405" s="25">
        <f t="shared" si="126"/>
        <v>32.727400000000003</v>
      </c>
      <c r="K2405" s="21"/>
      <c r="L2405" s="16"/>
      <c r="M2405" s="101" t="s">
        <v>5176</v>
      </c>
      <c r="N2405" s="101" t="s">
        <v>5176</v>
      </c>
      <c r="O2405" s="101">
        <v>4.2000000000000003E-2</v>
      </c>
      <c r="P2405" s="101" t="s">
        <v>5176</v>
      </c>
      <c r="Q2405" s="101">
        <v>3.1269999999999998</v>
      </c>
      <c r="R2405" s="101" t="s">
        <v>5176</v>
      </c>
      <c r="S2405" s="101">
        <v>153</v>
      </c>
      <c r="T2405" s="101">
        <v>1.0900000000000001</v>
      </c>
      <c r="U2405" s="101">
        <v>6.42</v>
      </c>
    </row>
    <row r="2406" spans="1:21" x14ac:dyDescent="0.25">
      <c r="A2406" s="60" t="s">
        <v>4823</v>
      </c>
      <c r="B2406" s="60" t="s">
        <v>487</v>
      </c>
      <c r="C2406" s="60" t="s">
        <v>4861</v>
      </c>
      <c r="D2406" s="94">
        <v>6</v>
      </c>
      <c r="E2406" s="60" t="s">
        <v>6666</v>
      </c>
      <c r="F2406" s="25">
        <f t="shared" si="124"/>
        <v>53.343333333333334</v>
      </c>
      <c r="G2406" s="25">
        <f t="shared" si="125"/>
        <v>33.636749999999999</v>
      </c>
      <c r="H2406" s="32"/>
      <c r="I2406" s="31"/>
      <c r="J2406" s="25">
        <f t="shared" si="126"/>
        <v>38.650599999999997</v>
      </c>
      <c r="K2406" s="21"/>
      <c r="L2406" s="16"/>
      <c r="M2406" s="101">
        <v>19.260000000000002</v>
      </c>
      <c r="N2406" s="101">
        <v>21.832999999999998</v>
      </c>
      <c r="O2406" s="101">
        <v>18.988</v>
      </c>
      <c r="P2406" s="101">
        <v>74.465999999999994</v>
      </c>
      <c r="Q2406" s="101">
        <v>12.275</v>
      </c>
      <c r="R2406" s="101">
        <v>20.948</v>
      </c>
      <c r="S2406" s="101">
        <v>38</v>
      </c>
      <c r="T2406" s="101">
        <v>44.58</v>
      </c>
      <c r="U2406" s="101">
        <v>77.45</v>
      </c>
    </row>
    <row r="2407" spans="1:21" x14ac:dyDescent="0.25">
      <c r="A2407" s="60" t="s">
        <v>4823</v>
      </c>
      <c r="B2407" s="60" t="s">
        <v>1735</v>
      </c>
      <c r="C2407" s="60" t="s">
        <v>4893</v>
      </c>
      <c r="D2407" s="94">
        <v>13</v>
      </c>
      <c r="E2407" s="60" t="s">
        <v>8008</v>
      </c>
      <c r="F2407" s="25">
        <f t="shared" si="124"/>
        <v>53.333333333333336</v>
      </c>
      <c r="G2407" s="25">
        <f t="shared" si="125"/>
        <v>0.90449999999999997</v>
      </c>
      <c r="H2407" s="32"/>
      <c r="I2407" s="31"/>
      <c r="J2407" s="25">
        <f t="shared" si="126"/>
        <v>32</v>
      </c>
      <c r="K2407" s="21"/>
      <c r="L2407" s="16"/>
      <c r="M2407" s="101" t="s">
        <v>5176</v>
      </c>
      <c r="N2407" s="101" t="s">
        <v>5176</v>
      </c>
      <c r="O2407" s="101" t="s">
        <v>5176</v>
      </c>
      <c r="P2407" s="101">
        <v>3.6179999999999999</v>
      </c>
      <c r="Q2407" s="101" t="s">
        <v>5176</v>
      </c>
      <c r="R2407" s="101" t="s">
        <v>5176</v>
      </c>
      <c r="S2407" s="101">
        <v>9</v>
      </c>
      <c r="T2407" s="101" t="s">
        <v>5176</v>
      </c>
      <c r="U2407" s="101">
        <v>151</v>
      </c>
    </row>
    <row r="2408" spans="1:21" x14ac:dyDescent="0.25">
      <c r="A2408" s="60" t="s">
        <v>4823</v>
      </c>
      <c r="B2408" s="60" t="s">
        <v>4336</v>
      </c>
      <c r="C2408" s="60" t="s">
        <v>4868</v>
      </c>
      <c r="D2408" s="94">
        <v>9</v>
      </c>
      <c r="E2408" s="60" t="s">
        <v>6967</v>
      </c>
      <c r="F2408" s="25">
        <f t="shared" si="124"/>
        <v>53.330000000000005</v>
      </c>
      <c r="G2408" s="25">
        <f t="shared" si="125"/>
        <v>10.43675</v>
      </c>
      <c r="H2408" s="32"/>
      <c r="I2408" s="31"/>
      <c r="J2408" s="25">
        <f t="shared" si="126"/>
        <v>45.712599999999995</v>
      </c>
      <c r="K2408" s="21"/>
      <c r="L2408" s="16"/>
      <c r="M2408" s="101">
        <v>3.1320000000000001</v>
      </c>
      <c r="N2408" s="101">
        <v>6.274</v>
      </c>
      <c r="O2408" s="101">
        <v>2.4289999999999998</v>
      </c>
      <c r="P2408" s="101">
        <v>29.911999999999999</v>
      </c>
      <c r="Q2408" s="101">
        <v>23.867999999999999</v>
      </c>
      <c r="R2408" s="101">
        <v>44.704999999999998</v>
      </c>
      <c r="S2408" s="101">
        <v>7</v>
      </c>
      <c r="T2408" s="101">
        <v>3.68</v>
      </c>
      <c r="U2408" s="101">
        <v>149.31</v>
      </c>
    </row>
    <row r="2409" spans="1:21" x14ac:dyDescent="0.25">
      <c r="A2409" s="60" t="s">
        <v>4823</v>
      </c>
      <c r="B2409" s="60" t="s">
        <v>4293</v>
      </c>
      <c r="C2409" s="60" t="s">
        <v>4905</v>
      </c>
      <c r="D2409" s="94">
        <v>15</v>
      </c>
      <c r="E2409" s="60" t="s">
        <v>8576</v>
      </c>
      <c r="F2409" s="25">
        <f t="shared" si="124"/>
        <v>53.329999999999991</v>
      </c>
      <c r="G2409" s="25">
        <f t="shared" si="125"/>
        <v>23.344750000000001</v>
      </c>
      <c r="H2409" s="32"/>
      <c r="I2409" s="31"/>
      <c r="J2409" s="25">
        <f t="shared" si="126"/>
        <v>46.6008</v>
      </c>
      <c r="K2409" s="21"/>
      <c r="L2409" s="16"/>
      <c r="M2409" s="101">
        <v>24.294</v>
      </c>
      <c r="N2409" s="101">
        <v>22.143999999999998</v>
      </c>
      <c r="O2409" s="101">
        <v>24.640999999999998</v>
      </c>
      <c r="P2409" s="101">
        <v>22.3</v>
      </c>
      <c r="Q2409" s="101">
        <v>54.738</v>
      </c>
      <c r="R2409" s="101">
        <v>18.276</v>
      </c>
      <c r="S2409" s="101">
        <v>74</v>
      </c>
      <c r="T2409" s="101">
        <v>40.729999999999997</v>
      </c>
      <c r="U2409" s="101">
        <v>45.26</v>
      </c>
    </row>
    <row r="2410" spans="1:21" x14ac:dyDescent="0.25">
      <c r="A2410" s="60" t="s">
        <v>4823</v>
      </c>
      <c r="B2410" s="60" t="s">
        <v>4352</v>
      </c>
      <c r="C2410" s="60" t="s">
        <v>4892</v>
      </c>
      <c r="D2410" s="94">
        <v>13</v>
      </c>
      <c r="E2410" s="60" t="s">
        <v>7994</v>
      </c>
      <c r="F2410" s="25">
        <f t="shared" si="124"/>
        <v>53.24</v>
      </c>
      <c r="G2410" s="25">
        <f t="shared" si="125"/>
        <v>51.591750000000005</v>
      </c>
      <c r="H2410" s="32"/>
      <c r="I2410" s="31"/>
      <c r="J2410" s="25">
        <f t="shared" si="126"/>
        <v>33.4146</v>
      </c>
      <c r="K2410" s="21"/>
      <c r="L2410" s="16"/>
      <c r="M2410" s="101">
        <v>27.474</v>
      </c>
      <c r="N2410" s="101">
        <v>21.027000000000001</v>
      </c>
      <c r="O2410" s="101">
        <v>114.52500000000001</v>
      </c>
      <c r="P2410" s="101">
        <v>43.341000000000001</v>
      </c>
      <c r="Q2410" s="101">
        <v>4.79</v>
      </c>
      <c r="R2410" s="101">
        <v>2.5630000000000002</v>
      </c>
      <c r="S2410" s="101">
        <v>35</v>
      </c>
      <c r="T2410" s="101">
        <v>3.53</v>
      </c>
      <c r="U2410" s="101">
        <v>121.19</v>
      </c>
    </row>
    <row r="2411" spans="1:21" x14ac:dyDescent="0.25">
      <c r="A2411" s="60" t="s">
        <v>4823</v>
      </c>
      <c r="B2411" s="60" t="s">
        <v>1186</v>
      </c>
      <c r="C2411" s="60" t="s">
        <v>4864</v>
      </c>
      <c r="D2411" s="94">
        <v>7</v>
      </c>
      <c r="E2411" s="60" t="s">
        <v>6844</v>
      </c>
      <c r="F2411" s="25">
        <f t="shared" si="124"/>
        <v>53.15</v>
      </c>
      <c r="G2411" s="25">
        <f t="shared" si="125"/>
        <v>23.121750000000002</v>
      </c>
      <c r="H2411" s="32"/>
      <c r="I2411" s="31"/>
      <c r="J2411" s="25">
        <f t="shared" si="126"/>
        <v>46.850800000000007</v>
      </c>
      <c r="K2411" s="21"/>
      <c r="L2411" s="16"/>
      <c r="M2411" s="101">
        <v>23.762</v>
      </c>
      <c r="N2411" s="101">
        <v>13.218999999999999</v>
      </c>
      <c r="O2411" s="101">
        <v>14.538</v>
      </c>
      <c r="P2411" s="101">
        <v>40.968000000000004</v>
      </c>
      <c r="Q2411" s="101">
        <v>48.348999999999997</v>
      </c>
      <c r="R2411" s="101">
        <v>26.454999999999998</v>
      </c>
      <c r="S2411" s="101">
        <v>33</v>
      </c>
      <c r="T2411" s="101">
        <v>45.45</v>
      </c>
      <c r="U2411" s="101">
        <v>81</v>
      </c>
    </row>
    <row r="2412" spans="1:21" x14ac:dyDescent="0.25">
      <c r="A2412" s="60" t="s">
        <v>4823</v>
      </c>
      <c r="B2412" s="60" t="s">
        <v>3054</v>
      </c>
      <c r="C2412" s="60" t="s">
        <v>4913</v>
      </c>
      <c r="D2412" s="94">
        <v>18</v>
      </c>
      <c r="E2412" s="60" t="s">
        <v>9713</v>
      </c>
      <c r="F2412" s="25">
        <f t="shared" si="124"/>
        <v>53.120000000000005</v>
      </c>
      <c r="G2412" s="25">
        <f t="shared" si="125"/>
        <v>28.098750000000003</v>
      </c>
      <c r="H2412" s="32"/>
      <c r="I2412" s="31"/>
      <c r="J2412" s="25">
        <f t="shared" si="126"/>
        <v>32.324400000000004</v>
      </c>
      <c r="K2412" s="21"/>
      <c r="L2412" s="16"/>
      <c r="M2412" s="101">
        <v>12.105</v>
      </c>
      <c r="N2412" s="101" t="s">
        <v>5176</v>
      </c>
      <c r="O2412" s="101">
        <v>69.412000000000006</v>
      </c>
      <c r="P2412" s="101">
        <v>30.878</v>
      </c>
      <c r="Q2412" s="101">
        <v>2.262</v>
      </c>
      <c r="R2412" s="101" t="s">
        <v>5176</v>
      </c>
      <c r="S2412" s="101">
        <v>24</v>
      </c>
      <c r="T2412" s="101">
        <v>7.09</v>
      </c>
      <c r="U2412" s="101">
        <v>128.27000000000001</v>
      </c>
    </row>
    <row r="2413" spans="1:21" x14ac:dyDescent="0.25">
      <c r="A2413" s="60" t="s">
        <v>4823</v>
      </c>
      <c r="B2413" s="60" t="s">
        <v>3655</v>
      </c>
      <c r="C2413" s="60" t="s">
        <v>4907</v>
      </c>
      <c r="D2413" s="94">
        <v>16</v>
      </c>
      <c r="E2413" s="60" t="s">
        <v>8711</v>
      </c>
      <c r="F2413" s="25">
        <f t="shared" si="124"/>
        <v>53.093333333333334</v>
      </c>
      <c r="G2413" s="25">
        <f t="shared" si="125"/>
        <v>89.781500000000008</v>
      </c>
      <c r="H2413" s="32"/>
      <c r="I2413" s="31"/>
      <c r="J2413" s="25">
        <f t="shared" si="126"/>
        <v>33.298400000000001</v>
      </c>
      <c r="K2413" s="21"/>
      <c r="L2413" s="16"/>
      <c r="M2413" s="101">
        <v>331.19900000000001</v>
      </c>
      <c r="N2413" s="101">
        <v>18.414000000000001</v>
      </c>
      <c r="O2413" s="101">
        <v>2.9009999999999998</v>
      </c>
      <c r="P2413" s="101">
        <v>6.6120000000000001</v>
      </c>
      <c r="Q2413" s="101">
        <v>6.0810000000000004</v>
      </c>
      <c r="R2413" s="101">
        <v>1.131</v>
      </c>
      <c r="S2413" s="101">
        <v>106</v>
      </c>
      <c r="T2413" s="101">
        <v>13.38</v>
      </c>
      <c r="U2413" s="101">
        <v>39.9</v>
      </c>
    </row>
    <row r="2414" spans="1:21" x14ac:dyDescent="0.25">
      <c r="A2414" s="60" t="s">
        <v>4823</v>
      </c>
      <c r="B2414" s="60" t="s">
        <v>2986</v>
      </c>
      <c r="C2414" s="60" t="s">
        <v>4908</v>
      </c>
      <c r="D2414" s="94">
        <v>16</v>
      </c>
      <c r="E2414" s="60" t="s">
        <v>9265</v>
      </c>
      <c r="F2414" s="25">
        <f t="shared" si="124"/>
        <v>53.066666666666663</v>
      </c>
      <c r="G2414" s="25">
        <f t="shared" si="125"/>
        <v>24.301749999999998</v>
      </c>
      <c r="H2414" s="32"/>
      <c r="I2414" s="31"/>
      <c r="J2414" s="25">
        <f t="shared" si="126"/>
        <v>33.969000000000001</v>
      </c>
      <c r="K2414" s="21"/>
      <c r="L2414" s="16"/>
      <c r="M2414" s="101">
        <v>10.839</v>
      </c>
      <c r="N2414" s="101">
        <v>14.378</v>
      </c>
      <c r="O2414" s="101">
        <v>54.9</v>
      </c>
      <c r="P2414" s="101">
        <v>17.09</v>
      </c>
      <c r="Q2414" s="101">
        <v>4.7270000000000003</v>
      </c>
      <c r="R2414" s="101">
        <v>5.9180000000000001</v>
      </c>
      <c r="S2414" s="101">
        <v>48</v>
      </c>
      <c r="T2414" s="101">
        <v>50.41</v>
      </c>
      <c r="U2414" s="101">
        <v>60.79</v>
      </c>
    </row>
    <row r="2415" spans="1:21" x14ac:dyDescent="0.25">
      <c r="A2415" s="60" t="s">
        <v>4823</v>
      </c>
      <c r="B2415" s="60" t="s">
        <v>2945</v>
      </c>
      <c r="C2415" s="60" t="s">
        <v>4907</v>
      </c>
      <c r="D2415" s="94">
        <v>16</v>
      </c>
      <c r="E2415" s="60" t="s">
        <v>9043</v>
      </c>
      <c r="F2415" s="25">
        <f t="shared" si="124"/>
        <v>52.99666666666667</v>
      </c>
      <c r="G2415" s="25">
        <f t="shared" si="125"/>
        <v>26.578499999999998</v>
      </c>
      <c r="H2415" s="32"/>
      <c r="I2415" s="31"/>
      <c r="J2415" s="25">
        <f t="shared" si="126"/>
        <v>46.495999999999995</v>
      </c>
      <c r="K2415" s="21"/>
      <c r="L2415" s="16"/>
      <c r="M2415" s="101">
        <v>0.44700000000000001</v>
      </c>
      <c r="N2415" s="101">
        <v>30.972000000000001</v>
      </c>
      <c r="O2415" s="101">
        <v>40.905000000000001</v>
      </c>
      <c r="P2415" s="101">
        <v>33.99</v>
      </c>
      <c r="Q2415" s="101">
        <v>70.768000000000001</v>
      </c>
      <c r="R2415" s="101">
        <v>2.722</v>
      </c>
      <c r="S2415" s="101">
        <v>47</v>
      </c>
      <c r="T2415" s="101">
        <v>59.97</v>
      </c>
      <c r="U2415" s="101">
        <v>52.02</v>
      </c>
    </row>
    <row r="2416" spans="1:21" x14ac:dyDescent="0.25">
      <c r="A2416" s="60" t="s">
        <v>4823</v>
      </c>
      <c r="B2416" s="60" t="s">
        <v>1493</v>
      </c>
      <c r="C2416" s="60" t="s">
        <v>4861</v>
      </c>
      <c r="D2416" s="94">
        <v>6</v>
      </c>
      <c r="E2416" s="60" t="s">
        <v>6648</v>
      </c>
      <c r="F2416" s="25">
        <f t="shared" si="124"/>
        <v>52.94</v>
      </c>
      <c r="G2416" s="25">
        <f t="shared" si="125"/>
        <v>25.754249999999999</v>
      </c>
      <c r="H2416" s="32"/>
      <c r="I2416" s="31"/>
      <c r="J2416" s="25">
        <f t="shared" si="126"/>
        <v>35.284000000000006</v>
      </c>
      <c r="K2416" s="21"/>
      <c r="L2416" s="16"/>
      <c r="M2416" s="101" t="s">
        <v>5176</v>
      </c>
      <c r="N2416" s="101">
        <v>40.048000000000002</v>
      </c>
      <c r="O2416" s="101">
        <v>8.718</v>
      </c>
      <c r="P2416" s="101">
        <v>54.250999999999998</v>
      </c>
      <c r="Q2416" s="101">
        <v>17.436</v>
      </c>
      <c r="R2416" s="101">
        <v>0.16400000000000001</v>
      </c>
      <c r="S2416" s="101">
        <v>72</v>
      </c>
      <c r="T2416" s="101">
        <v>6.53</v>
      </c>
      <c r="U2416" s="101">
        <v>80.290000000000006</v>
      </c>
    </row>
    <row r="2417" spans="1:21" x14ac:dyDescent="0.25">
      <c r="A2417" s="60" t="s">
        <v>4823</v>
      </c>
      <c r="B2417" s="60" t="s">
        <v>1675</v>
      </c>
      <c r="C2417" s="60" t="s">
        <v>4827</v>
      </c>
      <c r="D2417" s="94">
        <v>1</v>
      </c>
      <c r="E2417" s="60" t="s">
        <v>5353</v>
      </c>
      <c r="F2417" s="25">
        <f t="shared" si="124"/>
        <v>52.926666666666669</v>
      </c>
      <c r="G2417" s="25">
        <f t="shared" si="125"/>
        <v>168.60824999999997</v>
      </c>
      <c r="H2417" s="32"/>
      <c r="I2417" s="31"/>
      <c r="J2417" s="25">
        <f t="shared" si="126"/>
        <v>41.813000000000002</v>
      </c>
      <c r="K2417" s="21"/>
      <c r="L2417" s="16"/>
      <c r="M2417" s="101">
        <v>275.30399999999997</v>
      </c>
      <c r="N2417" s="101">
        <v>262.17899999999997</v>
      </c>
      <c r="O2417" s="101">
        <v>28.568999999999999</v>
      </c>
      <c r="P2417" s="101">
        <v>108.381</v>
      </c>
      <c r="Q2417" s="101">
        <v>47.758000000000003</v>
      </c>
      <c r="R2417" s="101">
        <v>2.5270000000000001</v>
      </c>
      <c r="S2417" s="101">
        <v>38</v>
      </c>
      <c r="T2417" s="101">
        <v>53.55</v>
      </c>
      <c r="U2417" s="101">
        <v>67.23</v>
      </c>
    </row>
    <row r="2418" spans="1:21" x14ac:dyDescent="0.25">
      <c r="A2418" s="60" t="s">
        <v>4823</v>
      </c>
      <c r="B2418" s="60" t="s">
        <v>1582</v>
      </c>
      <c r="C2418" s="60" t="s">
        <v>4854</v>
      </c>
      <c r="D2418" s="94">
        <v>6</v>
      </c>
      <c r="E2418" s="60" t="s">
        <v>6450</v>
      </c>
      <c r="F2418" s="25">
        <f t="shared" si="124"/>
        <v>52.87</v>
      </c>
      <c r="G2418" s="25">
        <f t="shared" si="125"/>
        <v>1.2185000000000001</v>
      </c>
      <c r="H2418" s="32"/>
      <c r="I2418" s="31"/>
      <c r="J2418" s="25">
        <f t="shared" si="126"/>
        <v>34.923000000000002</v>
      </c>
      <c r="K2418" s="21"/>
      <c r="L2418" s="16"/>
      <c r="M2418" s="101" t="s">
        <v>5176</v>
      </c>
      <c r="N2418" s="101" t="s">
        <v>5176</v>
      </c>
      <c r="O2418" s="101">
        <v>3.8260000000000001</v>
      </c>
      <c r="P2418" s="101">
        <v>1.048</v>
      </c>
      <c r="Q2418" s="101">
        <v>8.3510000000000009</v>
      </c>
      <c r="R2418" s="101">
        <v>7.6539999999999999</v>
      </c>
      <c r="S2418" s="101">
        <v>20</v>
      </c>
      <c r="T2418" s="101">
        <v>9.6999999999999993</v>
      </c>
      <c r="U2418" s="101">
        <v>128.91</v>
      </c>
    </row>
    <row r="2419" spans="1:21" x14ac:dyDescent="0.25">
      <c r="A2419" s="60" t="s">
        <v>4823</v>
      </c>
      <c r="B2419" s="60" t="s">
        <v>810</v>
      </c>
      <c r="C2419" s="60" t="s">
        <v>4881</v>
      </c>
      <c r="D2419" s="94">
        <v>11</v>
      </c>
      <c r="E2419" s="60" t="s">
        <v>7514</v>
      </c>
      <c r="F2419" s="25">
        <f t="shared" si="124"/>
        <v>52.639999999999993</v>
      </c>
      <c r="G2419" s="25">
        <f t="shared" si="125"/>
        <v>32.269500000000001</v>
      </c>
      <c r="H2419" s="32"/>
      <c r="I2419" s="31"/>
      <c r="J2419" s="25">
        <f t="shared" si="126"/>
        <v>44.622399999999999</v>
      </c>
      <c r="K2419" s="21"/>
      <c r="L2419" s="16"/>
      <c r="M2419" s="101">
        <v>7.4050000000000002</v>
      </c>
      <c r="N2419" s="101">
        <v>3.8180000000000001</v>
      </c>
      <c r="O2419" s="101">
        <v>85.311000000000007</v>
      </c>
      <c r="P2419" s="101">
        <v>32.543999999999997</v>
      </c>
      <c r="Q2419" s="101">
        <v>32.703000000000003</v>
      </c>
      <c r="R2419" s="101">
        <v>32.488999999999997</v>
      </c>
      <c r="S2419" s="101">
        <v>40</v>
      </c>
      <c r="T2419" s="101">
        <v>61.41</v>
      </c>
      <c r="U2419" s="101">
        <v>56.51</v>
      </c>
    </row>
    <row r="2420" spans="1:21" x14ac:dyDescent="0.25">
      <c r="A2420" s="60" t="s">
        <v>4823</v>
      </c>
      <c r="B2420" s="60" t="s">
        <v>3689</v>
      </c>
      <c r="C2420" s="60" t="s">
        <v>4880</v>
      </c>
      <c r="D2420" s="94">
        <v>11</v>
      </c>
      <c r="E2420" s="60" t="s">
        <v>7473</v>
      </c>
      <c r="F2420" s="25">
        <f t="shared" si="124"/>
        <v>52.596666666666671</v>
      </c>
      <c r="G2420" s="25">
        <f t="shared" si="125"/>
        <v>4.4177500000000007</v>
      </c>
      <c r="H2420" s="32"/>
      <c r="I2420" s="31"/>
      <c r="J2420" s="25">
        <f t="shared" si="126"/>
        <v>144.2638</v>
      </c>
      <c r="K2420" s="21"/>
      <c r="L2420" s="16"/>
      <c r="M2420" s="101">
        <v>11.598000000000001</v>
      </c>
      <c r="N2420" s="101">
        <v>5.7880000000000003</v>
      </c>
      <c r="O2420" s="101">
        <v>0.156</v>
      </c>
      <c r="P2420" s="101">
        <v>0.129</v>
      </c>
      <c r="Q2420" s="101">
        <v>427.73899999999998</v>
      </c>
      <c r="R2420" s="101">
        <v>135.79</v>
      </c>
      <c r="S2420" s="101">
        <v>88</v>
      </c>
      <c r="T2420" s="101">
        <v>36.840000000000003</v>
      </c>
      <c r="U2420" s="101">
        <v>32.950000000000003</v>
      </c>
    </row>
    <row r="2421" spans="1:21" x14ac:dyDescent="0.25">
      <c r="A2421" s="60" t="s">
        <v>4823</v>
      </c>
      <c r="B2421" s="60" t="s">
        <v>2865</v>
      </c>
      <c r="C2421" s="60" t="s">
        <v>4913</v>
      </c>
      <c r="D2421" s="94">
        <v>18</v>
      </c>
      <c r="E2421" s="60" t="s">
        <v>9679</v>
      </c>
      <c r="F2421" s="25">
        <f t="shared" si="124"/>
        <v>52.52</v>
      </c>
      <c r="G2421" s="25">
        <f t="shared" si="125"/>
        <v>7.1159999999999997</v>
      </c>
      <c r="H2421" s="32"/>
      <c r="I2421" s="31"/>
      <c r="J2421" s="25">
        <f t="shared" si="126"/>
        <v>38.836400000000005</v>
      </c>
      <c r="K2421" s="21"/>
      <c r="L2421" s="16"/>
      <c r="M2421" s="101">
        <v>4.2969999999999997</v>
      </c>
      <c r="N2421" s="101">
        <v>4.3929999999999998</v>
      </c>
      <c r="O2421" s="101">
        <v>4.3840000000000003</v>
      </c>
      <c r="P2421" s="101">
        <v>15.39</v>
      </c>
      <c r="Q2421" s="101">
        <v>11.917999999999999</v>
      </c>
      <c r="R2421" s="101">
        <v>24.704000000000001</v>
      </c>
      <c r="S2421" s="101">
        <v>48</v>
      </c>
      <c r="T2421" s="101">
        <v>92.19</v>
      </c>
      <c r="U2421" s="101">
        <v>17.37</v>
      </c>
    </row>
    <row r="2422" spans="1:21" x14ac:dyDescent="0.25">
      <c r="A2422" s="60" t="s">
        <v>4823</v>
      </c>
      <c r="B2422" s="60" t="s">
        <v>1950</v>
      </c>
      <c r="C2422" s="60" t="s">
        <v>4832</v>
      </c>
      <c r="D2422" s="94">
        <v>2</v>
      </c>
      <c r="E2422" s="60" t="s">
        <v>5515</v>
      </c>
      <c r="F2422" s="25">
        <f t="shared" si="124"/>
        <v>52.26</v>
      </c>
      <c r="G2422" s="25">
        <f t="shared" si="125"/>
        <v>15.86</v>
      </c>
      <c r="H2422" s="32"/>
      <c r="I2422" s="31"/>
      <c r="J2422" s="25">
        <f t="shared" si="126"/>
        <v>43.568399999999997</v>
      </c>
      <c r="K2422" s="21"/>
      <c r="L2422" s="16"/>
      <c r="M2422" s="101">
        <v>6.2089999999999996</v>
      </c>
      <c r="N2422" s="101">
        <v>16.484000000000002</v>
      </c>
      <c r="O2422" s="101">
        <v>22.148</v>
      </c>
      <c r="P2422" s="101">
        <v>18.599</v>
      </c>
      <c r="Q2422" s="101">
        <v>30.439</v>
      </c>
      <c r="R2422" s="101">
        <v>30.623000000000001</v>
      </c>
      <c r="S2422" s="101">
        <v>60</v>
      </c>
      <c r="T2422" s="101">
        <v>28.96</v>
      </c>
      <c r="U2422" s="101">
        <v>67.819999999999993</v>
      </c>
    </row>
    <row r="2423" spans="1:21" x14ac:dyDescent="0.25">
      <c r="A2423" s="60" t="s">
        <v>4823</v>
      </c>
      <c r="B2423" s="60" t="s">
        <v>3001</v>
      </c>
      <c r="C2423" s="60" t="s">
        <v>4868</v>
      </c>
      <c r="D2423" s="94">
        <v>9</v>
      </c>
      <c r="E2423" s="60" t="s">
        <v>7034</v>
      </c>
      <c r="F2423" s="25">
        <f t="shared" si="124"/>
        <v>52.206666666666671</v>
      </c>
      <c r="G2423" s="25">
        <f t="shared" si="125"/>
        <v>20.479499999999998</v>
      </c>
      <c r="H2423" s="32"/>
      <c r="I2423" s="31"/>
      <c r="J2423" s="25">
        <f t="shared" si="126"/>
        <v>45.616199999999999</v>
      </c>
      <c r="K2423" s="21"/>
      <c r="L2423" s="16"/>
      <c r="M2423" s="101">
        <v>16.774999999999999</v>
      </c>
      <c r="N2423" s="101">
        <v>11.686999999999999</v>
      </c>
      <c r="O2423" s="101">
        <v>34.774999999999999</v>
      </c>
      <c r="P2423" s="101">
        <v>18.681000000000001</v>
      </c>
      <c r="Q2423" s="101">
        <v>40.576000000000001</v>
      </c>
      <c r="R2423" s="101">
        <v>30.885000000000002</v>
      </c>
      <c r="S2423" s="101">
        <v>38</v>
      </c>
      <c r="T2423" s="101">
        <v>51.37</v>
      </c>
      <c r="U2423" s="101">
        <v>67.25</v>
      </c>
    </row>
    <row r="2424" spans="1:21" x14ac:dyDescent="0.25">
      <c r="A2424" s="60" t="s">
        <v>4823</v>
      </c>
      <c r="B2424" s="60" t="s">
        <v>1705</v>
      </c>
      <c r="C2424" s="60" t="s">
        <v>4852</v>
      </c>
      <c r="D2424" s="94">
        <v>6</v>
      </c>
      <c r="E2424" s="60" t="s">
        <v>6217</v>
      </c>
      <c r="F2424" s="25">
        <f t="shared" si="124"/>
        <v>52.106666666666662</v>
      </c>
      <c r="G2424" s="25">
        <f t="shared" si="125"/>
        <v>95.15325</v>
      </c>
      <c r="H2424" s="32"/>
      <c r="I2424" s="31"/>
      <c r="J2424" s="25">
        <f t="shared" si="126"/>
        <v>45.7742</v>
      </c>
      <c r="K2424" s="21"/>
      <c r="L2424" s="16"/>
      <c r="M2424" s="101">
        <v>105.89400000000001</v>
      </c>
      <c r="N2424" s="101">
        <v>40.372</v>
      </c>
      <c r="O2424" s="101">
        <v>64.89</v>
      </c>
      <c r="P2424" s="101">
        <v>169.45699999999999</v>
      </c>
      <c r="Q2424" s="101">
        <v>62.569000000000003</v>
      </c>
      <c r="R2424" s="101">
        <v>9.9819999999999993</v>
      </c>
      <c r="S2424" s="101">
        <v>45</v>
      </c>
      <c r="T2424" s="101">
        <v>64.39</v>
      </c>
      <c r="U2424" s="101">
        <v>46.93</v>
      </c>
    </row>
    <row r="2425" spans="1:21" x14ac:dyDescent="0.25">
      <c r="A2425" s="60" t="s">
        <v>4823</v>
      </c>
      <c r="B2425" s="60" t="s">
        <v>1681</v>
      </c>
      <c r="C2425" s="60" t="s">
        <v>4887</v>
      </c>
      <c r="D2425" s="94">
        <v>11</v>
      </c>
      <c r="E2425" s="60" t="s">
        <v>7844</v>
      </c>
      <c r="F2425" s="25">
        <f t="shared" si="124"/>
        <v>51.993333333333332</v>
      </c>
      <c r="G2425" s="25">
        <f t="shared" si="125"/>
        <v>71.026250000000005</v>
      </c>
      <c r="H2425" s="32"/>
      <c r="I2425" s="31"/>
      <c r="J2425" s="25">
        <f t="shared" si="126"/>
        <v>60.726800000000004</v>
      </c>
      <c r="K2425" s="21"/>
      <c r="L2425" s="16"/>
      <c r="M2425" s="101">
        <v>73.893000000000001</v>
      </c>
      <c r="N2425" s="101">
        <v>55.015000000000001</v>
      </c>
      <c r="O2425" s="101">
        <v>66.468999999999994</v>
      </c>
      <c r="P2425" s="101">
        <v>88.727999999999994</v>
      </c>
      <c r="Q2425" s="101">
        <v>98.623999999999995</v>
      </c>
      <c r="R2425" s="101">
        <v>49.03</v>
      </c>
      <c r="S2425" s="101">
        <v>21</v>
      </c>
      <c r="T2425" s="101">
        <v>83.41</v>
      </c>
      <c r="U2425" s="101">
        <v>51.57</v>
      </c>
    </row>
    <row r="2426" spans="1:21" x14ac:dyDescent="0.25">
      <c r="A2426" s="60" t="s">
        <v>4823</v>
      </c>
      <c r="B2426" s="60" t="s">
        <v>3374</v>
      </c>
      <c r="C2426" s="60" t="s">
        <v>4905</v>
      </c>
      <c r="D2426" s="94">
        <v>15</v>
      </c>
      <c r="E2426" s="60" t="s">
        <v>8579</v>
      </c>
      <c r="F2426" s="25">
        <f t="shared" si="124"/>
        <v>51.966666666666661</v>
      </c>
      <c r="G2426" s="25">
        <f t="shared" si="125"/>
        <v>17.128</v>
      </c>
      <c r="H2426" s="32"/>
      <c r="I2426" s="31"/>
      <c r="J2426" s="25">
        <f t="shared" si="126"/>
        <v>47.97</v>
      </c>
      <c r="K2426" s="21"/>
      <c r="L2426" s="16"/>
      <c r="M2426" s="101">
        <v>21.210999999999999</v>
      </c>
      <c r="N2426" s="101">
        <v>12.694000000000001</v>
      </c>
      <c r="O2426" s="101">
        <v>15.196</v>
      </c>
      <c r="P2426" s="101">
        <v>19.411000000000001</v>
      </c>
      <c r="Q2426" s="101">
        <v>48.237000000000002</v>
      </c>
      <c r="R2426" s="101">
        <v>35.713000000000001</v>
      </c>
      <c r="S2426" s="101">
        <v>13</v>
      </c>
      <c r="T2426" s="101">
        <v>28.38</v>
      </c>
      <c r="U2426" s="101">
        <v>114.52</v>
      </c>
    </row>
    <row r="2427" spans="1:21" x14ac:dyDescent="0.25">
      <c r="A2427" s="60" t="s">
        <v>4823</v>
      </c>
      <c r="B2427" s="60" t="s">
        <v>864</v>
      </c>
      <c r="C2427" s="60" t="s">
        <v>4852</v>
      </c>
      <c r="D2427" s="94">
        <v>6</v>
      </c>
      <c r="E2427" s="60" t="s">
        <v>6202</v>
      </c>
      <c r="F2427" s="25">
        <f t="shared" si="124"/>
        <v>51.933333333333337</v>
      </c>
      <c r="G2427" s="25">
        <f t="shared" si="125"/>
        <v>24.249000000000002</v>
      </c>
      <c r="H2427" s="32"/>
      <c r="I2427" s="31"/>
      <c r="J2427" s="25">
        <f t="shared" si="126"/>
        <v>43.254600000000003</v>
      </c>
      <c r="K2427" s="21"/>
      <c r="L2427" s="16"/>
      <c r="M2427" s="101">
        <v>10.727</v>
      </c>
      <c r="N2427" s="101">
        <v>13.071</v>
      </c>
      <c r="O2427" s="101">
        <v>54.99</v>
      </c>
      <c r="P2427" s="101">
        <v>18.207999999999998</v>
      </c>
      <c r="Q2427" s="101">
        <v>56.671999999999997</v>
      </c>
      <c r="R2427" s="101">
        <v>3.8010000000000002</v>
      </c>
      <c r="S2427" s="101">
        <v>15</v>
      </c>
      <c r="T2427" s="101">
        <v>10.19</v>
      </c>
      <c r="U2427" s="101">
        <v>130.61000000000001</v>
      </c>
    </row>
    <row r="2428" spans="1:21" x14ac:dyDescent="0.25">
      <c r="A2428" s="60" t="s">
        <v>4823</v>
      </c>
      <c r="B2428" s="60" t="s">
        <v>5173</v>
      </c>
      <c r="C2428" s="60" t="s">
        <v>5175</v>
      </c>
      <c r="D2428" s="94">
        <v>19</v>
      </c>
      <c r="E2428" s="60" t="s">
        <v>9844</v>
      </c>
      <c r="F2428" s="25">
        <f t="shared" si="124"/>
        <v>51.823333333333331</v>
      </c>
      <c r="G2428" s="25">
        <f t="shared" si="125"/>
        <v>27.862499999999997</v>
      </c>
      <c r="H2428" s="32"/>
      <c r="I2428" s="31"/>
      <c r="J2428" s="25">
        <f t="shared" si="126"/>
        <v>38.196600000000004</v>
      </c>
      <c r="K2428" s="21"/>
      <c r="L2428" s="16"/>
      <c r="M2428" s="101">
        <v>8.1679999999999993</v>
      </c>
      <c r="N2428" s="101">
        <v>51.634</v>
      </c>
      <c r="O2428" s="101">
        <v>7.6379999999999999</v>
      </c>
      <c r="P2428" s="101">
        <v>44.01</v>
      </c>
      <c r="Q2428" s="101">
        <v>35.127000000000002</v>
      </c>
      <c r="R2428" s="101">
        <v>0.38600000000000001</v>
      </c>
      <c r="S2428" s="101">
        <v>38</v>
      </c>
      <c r="T2428" s="101">
        <v>107.03</v>
      </c>
      <c r="U2428" s="101">
        <v>10.44</v>
      </c>
    </row>
    <row r="2429" spans="1:21" x14ac:dyDescent="0.25">
      <c r="A2429" s="60" t="s">
        <v>4823</v>
      </c>
      <c r="B2429" s="60" t="s">
        <v>1474</v>
      </c>
      <c r="C2429" s="60" t="s">
        <v>4863</v>
      </c>
      <c r="D2429" s="94">
        <v>7</v>
      </c>
      <c r="E2429" s="60" t="s">
        <v>6716</v>
      </c>
      <c r="F2429" s="25">
        <f t="shared" si="124"/>
        <v>51.693333333333328</v>
      </c>
      <c r="G2429" s="25">
        <f t="shared" si="125"/>
        <v>37.052999999999997</v>
      </c>
      <c r="H2429" s="32"/>
      <c r="I2429" s="31"/>
      <c r="J2429" s="25">
        <f t="shared" si="126"/>
        <v>64.997</v>
      </c>
      <c r="K2429" s="21"/>
      <c r="L2429" s="16"/>
      <c r="M2429" s="101">
        <v>24.635999999999999</v>
      </c>
      <c r="N2429" s="101">
        <v>1.6319999999999999</v>
      </c>
      <c r="O2429" s="101">
        <v>29.983000000000001</v>
      </c>
      <c r="P2429" s="101">
        <v>91.960999999999999</v>
      </c>
      <c r="Q2429" s="101">
        <v>114.429</v>
      </c>
      <c r="R2429" s="101">
        <v>55.475999999999999</v>
      </c>
      <c r="S2429" s="101">
        <v>30</v>
      </c>
      <c r="T2429" s="101">
        <v>27.59</v>
      </c>
      <c r="U2429" s="101">
        <v>97.49</v>
      </c>
    </row>
    <row r="2430" spans="1:21" x14ac:dyDescent="0.25">
      <c r="A2430" s="60" t="s">
        <v>4823</v>
      </c>
      <c r="B2430" s="60" t="s">
        <v>1734</v>
      </c>
      <c r="C2430" s="60" t="s">
        <v>4874</v>
      </c>
      <c r="D2430" s="94">
        <v>11</v>
      </c>
      <c r="E2430" s="60" t="s">
        <v>7198</v>
      </c>
      <c r="F2430" s="25">
        <f t="shared" si="124"/>
        <v>51.68</v>
      </c>
      <c r="G2430" s="25">
        <f t="shared" si="125"/>
        <v>10.605</v>
      </c>
      <c r="H2430" s="32"/>
      <c r="I2430" s="31"/>
      <c r="J2430" s="25">
        <f t="shared" si="126"/>
        <v>52.210800000000006</v>
      </c>
      <c r="K2430" s="21"/>
      <c r="L2430" s="16"/>
      <c r="M2430" s="101">
        <v>19.193999999999999</v>
      </c>
      <c r="N2430" s="101">
        <v>0.67200000000000004</v>
      </c>
      <c r="O2430" s="101">
        <v>6.1260000000000003</v>
      </c>
      <c r="P2430" s="101">
        <v>16.428000000000001</v>
      </c>
      <c r="Q2430" s="101">
        <v>44.012999999999998</v>
      </c>
      <c r="R2430" s="101">
        <v>62.000999999999998</v>
      </c>
      <c r="S2430" s="101">
        <v>50</v>
      </c>
      <c r="T2430" s="101">
        <v>44.81</v>
      </c>
      <c r="U2430" s="101">
        <v>60.23</v>
      </c>
    </row>
    <row r="2431" spans="1:21" x14ac:dyDescent="0.25">
      <c r="A2431" s="60" t="s">
        <v>4823</v>
      </c>
      <c r="B2431" s="60" t="s">
        <v>3126</v>
      </c>
      <c r="C2431" s="60" t="s">
        <v>4861</v>
      </c>
      <c r="D2431" s="94">
        <v>6</v>
      </c>
      <c r="E2431" s="60" t="s">
        <v>6694</v>
      </c>
      <c r="F2431" s="25">
        <f t="shared" si="124"/>
        <v>51.463333333333331</v>
      </c>
      <c r="G2431" s="25">
        <f t="shared" si="125"/>
        <v>23.474</v>
      </c>
      <c r="H2431" s="32"/>
      <c r="I2431" s="31"/>
      <c r="J2431" s="25">
        <f t="shared" si="126"/>
        <v>38.7346</v>
      </c>
      <c r="K2431" s="21"/>
      <c r="L2431" s="16"/>
      <c r="M2431" s="101">
        <v>37.753</v>
      </c>
      <c r="N2431" s="101">
        <v>19.664999999999999</v>
      </c>
      <c r="O2431" s="101">
        <v>24.082000000000001</v>
      </c>
      <c r="P2431" s="101">
        <v>12.396000000000001</v>
      </c>
      <c r="Q2431" s="101">
        <v>14.694000000000001</v>
      </c>
      <c r="R2431" s="101">
        <v>24.588999999999999</v>
      </c>
      <c r="S2431" s="101">
        <v>17</v>
      </c>
      <c r="T2431" s="101">
        <v>46.95</v>
      </c>
      <c r="U2431" s="101">
        <v>90.44</v>
      </c>
    </row>
    <row r="2432" spans="1:21" x14ac:dyDescent="0.25">
      <c r="A2432" s="60" t="s">
        <v>4823</v>
      </c>
      <c r="B2432" s="60" t="s">
        <v>2907</v>
      </c>
      <c r="C2432" s="60" t="s">
        <v>4848</v>
      </c>
      <c r="D2432" s="94">
        <v>5</v>
      </c>
      <c r="E2432" s="60" t="s">
        <v>5915</v>
      </c>
      <c r="F2432" s="25">
        <f t="shared" si="124"/>
        <v>51.423333333333325</v>
      </c>
      <c r="G2432" s="25">
        <f t="shared" si="125"/>
        <v>187.55725000000001</v>
      </c>
      <c r="H2432" s="32"/>
      <c r="I2432" s="31"/>
      <c r="J2432" s="25">
        <f t="shared" si="126"/>
        <v>66.428000000000011</v>
      </c>
      <c r="K2432" s="21"/>
      <c r="L2432" s="16"/>
      <c r="M2432" s="101">
        <v>746.654</v>
      </c>
      <c r="N2432" s="101">
        <v>1.3149999999999999</v>
      </c>
      <c r="O2432" s="101">
        <v>0.96499999999999997</v>
      </c>
      <c r="P2432" s="101">
        <v>1.2949999999999999</v>
      </c>
      <c r="Q2432" s="101">
        <v>165.76300000000001</v>
      </c>
      <c r="R2432" s="101">
        <v>12.106999999999999</v>
      </c>
      <c r="S2432" s="101">
        <v>134</v>
      </c>
      <c r="T2432" s="101">
        <v>13.85</v>
      </c>
      <c r="U2432" s="101">
        <v>6.42</v>
      </c>
    </row>
    <row r="2433" spans="1:21" x14ac:dyDescent="0.25">
      <c r="A2433" s="60" t="s">
        <v>4823</v>
      </c>
      <c r="B2433" s="60" t="s">
        <v>1483</v>
      </c>
      <c r="C2433" s="60" t="s">
        <v>4883</v>
      </c>
      <c r="D2433" s="94">
        <v>11</v>
      </c>
      <c r="E2433" s="60" t="s">
        <v>7574</v>
      </c>
      <c r="F2433" s="25">
        <f t="shared" si="124"/>
        <v>51.403333333333336</v>
      </c>
      <c r="G2433" s="25">
        <f t="shared" si="125"/>
        <v>11.516</v>
      </c>
      <c r="H2433" s="32"/>
      <c r="I2433" s="31"/>
      <c r="J2433" s="25">
        <f t="shared" si="126"/>
        <v>36.751199999999997</v>
      </c>
      <c r="K2433" s="21"/>
      <c r="L2433" s="16"/>
      <c r="M2433" s="101">
        <v>27.905000000000001</v>
      </c>
      <c r="N2433" s="101">
        <v>3.0430000000000001</v>
      </c>
      <c r="O2433" s="101">
        <v>1.361</v>
      </c>
      <c r="P2433" s="101">
        <v>13.755000000000001</v>
      </c>
      <c r="Q2433" s="101">
        <v>10.993</v>
      </c>
      <c r="R2433" s="101">
        <v>18.553000000000001</v>
      </c>
      <c r="S2433" s="101" t="s">
        <v>5176</v>
      </c>
      <c r="T2433" s="101">
        <v>134.9</v>
      </c>
      <c r="U2433" s="101">
        <v>19.309999999999999</v>
      </c>
    </row>
    <row r="2434" spans="1:21" x14ac:dyDescent="0.25">
      <c r="A2434" s="60" t="s">
        <v>4823</v>
      </c>
      <c r="B2434" s="60" t="s">
        <v>115</v>
      </c>
      <c r="C2434" s="60" t="s">
        <v>4831</v>
      </c>
      <c r="D2434" s="94">
        <v>2</v>
      </c>
      <c r="E2434" s="60" t="s">
        <v>5485</v>
      </c>
      <c r="F2434" s="25">
        <f t="shared" si="124"/>
        <v>51.303333333333335</v>
      </c>
      <c r="G2434" s="25">
        <f t="shared" si="125"/>
        <v>7.838000000000001</v>
      </c>
      <c r="H2434" s="32"/>
      <c r="I2434" s="31"/>
      <c r="J2434" s="25">
        <f t="shared" si="126"/>
        <v>32.906999999999996</v>
      </c>
      <c r="K2434" s="21"/>
      <c r="L2434" s="16"/>
      <c r="M2434" s="101">
        <v>4.4859999999999998</v>
      </c>
      <c r="N2434" s="101">
        <v>9.7270000000000003</v>
      </c>
      <c r="O2434" s="101">
        <v>8.3930000000000007</v>
      </c>
      <c r="P2434" s="101">
        <v>8.7460000000000004</v>
      </c>
      <c r="Q2434" s="101">
        <v>7.8719999999999999</v>
      </c>
      <c r="R2434" s="101">
        <v>2.7530000000000001</v>
      </c>
      <c r="S2434" s="101">
        <v>38</v>
      </c>
      <c r="T2434" s="101">
        <v>36.08</v>
      </c>
      <c r="U2434" s="101">
        <v>79.83</v>
      </c>
    </row>
    <row r="2435" spans="1:21" x14ac:dyDescent="0.25">
      <c r="A2435" s="60" t="s">
        <v>4823</v>
      </c>
      <c r="B2435" s="60" t="s">
        <v>1655</v>
      </c>
      <c r="C2435" s="60" t="s">
        <v>4907</v>
      </c>
      <c r="D2435" s="94">
        <v>16</v>
      </c>
      <c r="E2435" s="60" t="s">
        <v>8727</v>
      </c>
      <c r="F2435" s="25">
        <f t="shared" si="124"/>
        <v>51.146666666666668</v>
      </c>
      <c r="G2435" s="25">
        <f t="shared" si="125"/>
        <v>50.796499999999995</v>
      </c>
      <c r="H2435" s="32"/>
      <c r="I2435" s="31"/>
      <c r="J2435" s="25">
        <f t="shared" si="126"/>
        <v>42.817599999999999</v>
      </c>
      <c r="K2435" s="21"/>
      <c r="L2435" s="16"/>
      <c r="M2435" s="101">
        <v>77.643000000000001</v>
      </c>
      <c r="N2435" s="101">
        <v>31.808</v>
      </c>
      <c r="O2435" s="101">
        <v>76.165999999999997</v>
      </c>
      <c r="P2435" s="101">
        <v>17.568999999999999</v>
      </c>
      <c r="Q2435" s="101">
        <v>22.329000000000001</v>
      </c>
      <c r="R2435" s="101">
        <v>38.319000000000003</v>
      </c>
      <c r="S2435" s="101">
        <v>40</v>
      </c>
      <c r="T2435" s="101">
        <v>30.79</v>
      </c>
      <c r="U2435" s="101">
        <v>82.65</v>
      </c>
    </row>
    <row r="2436" spans="1:21" x14ac:dyDescent="0.25">
      <c r="A2436" s="60" t="s">
        <v>4823</v>
      </c>
      <c r="B2436" s="60" t="s">
        <v>4768</v>
      </c>
      <c r="C2436" s="60" t="s">
        <v>4907</v>
      </c>
      <c r="D2436" s="94">
        <v>16</v>
      </c>
      <c r="E2436" s="60" t="s">
        <v>9183</v>
      </c>
      <c r="F2436" s="25">
        <f t="shared" si="124"/>
        <v>51.089999999999996</v>
      </c>
      <c r="G2436" s="25">
        <f t="shared" si="125"/>
        <v>35.813749999999999</v>
      </c>
      <c r="H2436" s="32"/>
      <c r="I2436" s="31"/>
      <c r="J2436" s="25">
        <f t="shared" si="126"/>
        <v>31.441600000000001</v>
      </c>
      <c r="K2436" s="21"/>
      <c r="L2436" s="16"/>
      <c r="M2436" s="101">
        <v>34.545999999999999</v>
      </c>
      <c r="N2436" s="101">
        <v>49.634999999999998</v>
      </c>
      <c r="O2436" s="101">
        <v>43.784999999999997</v>
      </c>
      <c r="P2436" s="101">
        <v>15.289</v>
      </c>
      <c r="Q2436" s="101">
        <v>3.6469999999999998</v>
      </c>
      <c r="R2436" s="101">
        <v>0.29099999999999998</v>
      </c>
      <c r="S2436" s="101" t="s">
        <v>5176</v>
      </c>
      <c r="T2436" s="101">
        <v>54.5</v>
      </c>
      <c r="U2436" s="101">
        <v>98.77</v>
      </c>
    </row>
    <row r="2437" spans="1:21" x14ac:dyDescent="0.25">
      <c r="A2437" s="60" t="s">
        <v>4823</v>
      </c>
      <c r="B2437" s="60" t="s">
        <v>2055</v>
      </c>
      <c r="C2437" s="60" t="s">
        <v>4851</v>
      </c>
      <c r="D2437" s="94">
        <v>6</v>
      </c>
      <c r="E2437" s="60" t="s">
        <v>6008</v>
      </c>
      <c r="F2437" s="25">
        <f t="shared" si="124"/>
        <v>50.99666666666667</v>
      </c>
      <c r="G2437" s="25">
        <f t="shared" si="125"/>
        <v>49.960250000000002</v>
      </c>
      <c r="H2437" s="32"/>
      <c r="I2437" s="31"/>
      <c r="J2437" s="25">
        <f t="shared" si="126"/>
        <v>36.000199999999992</v>
      </c>
      <c r="K2437" s="21"/>
      <c r="L2437" s="16"/>
      <c r="M2437" s="101">
        <v>25.34</v>
      </c>
      <c r="N2437" s="101">
        <v>8.4870000000000001</v>
      </c>
      <c r="O2437" s="101">
        <v>29.395</v>
      </c>
      <c r="P2437" s="101">
        <v>136.619</v>
      </c>
      <c r="Q2437" s="101">
        <v>20.686</v>
      </c>
      <c r="R2437" s="101">
        <v>6.3250000000000002</v>
      </c>
      <c r="S2437" s="101">
        <v>81</v>
      </c>
      <c r="T2437" s="101">
        <v>53.63</v>
      </c>
      <c r="U2437" s="101">
        <v>18.36</v>
      </c>
    </row>
    <row r="2438" spans="1:21" x14ac:dyDescent="0.25">
      <c r="A2438" s="60" t="s">
        <v>4823</v>
      </c>
      <c r="B2438" s="60" t="s">
        <v>3077</v>
      </c>
      <c r="C2438" s="60" t="s">
        <v>4863</v>
      </c>
      <c r="D2438" s="94">
        <v>7</v>
      </c>
      <c r="E2438" s="60" t="s">
        <v>6779</v>
      </c>
      <c r="F2438" s="25">
        <f t="shared" si="124"/>
        <v>50.933333333333337</v>
      </c>
      <c r="G2438" s="25">
        <f t="shared" si="125"/>
        <v>70.291249999999991</v>
      </c>
      <c r="H2438" s="32"/>
      <c r="I2438" s="31"/>
      <c r="J2438" s="25">
        <f t="shared" si="126"/>
        <v>55.335400000000007</v>
      </c>
      <c r="K2438" s="21"/>
      <c r="L2438" s="16"/>
      <c r="M2438" s="101">
        <v>10.811999999999999</v>
      </c>
      <c r="N2438" s="101">
        <v>96.772999999999996</v>
      </c>
      <c r="O2438" s="101">
        <v>71.102999999999994</v>
      </c>
      <c r="P2438" s="101">
        <v>102.477</v>
      </c>
      <c r="Q2438" s="101">
        <v>62.124000000000002</v>
      </c>
      <c r="R2438" s="101">
        <v>61.753</v>
      </c>
      <c r="S2438" s="101">
        <v>44</v>
      </c>
      <c r="T2438" s="101">
        <v>97.44</v>
      </c>
      <c r="U2438" s="101">
        <v>11.36</v>
      </c>
    </row>
    <row r="2439" spans="1:21" x14ac:dyDescent="0.25">
      <c r="A2439" s="60" t="s">
        <v>4823</v>
      </c>
      <c r="B2439" s="60" t="s">
        <v>4603</v>
      </c>
      <c r="C2439" s="60" t="s">
        <v>4885</v>
      </c>
      <c r="D2439" s="94">
        <v>11</v>
      </c>
      <c r="E2439" s="60" t="s">
        <v>7708</v>
      </c>
      <c r="F2439" s="25">
        <f t="shared" si="124"/>
        <v>50.813333333333333</v>
      </c>
      <c r="G2439" s="25">
        <f t="shared" si="125"/>
        <v>8.4055</v>
      </c>
      <c r="H2439" s="32"/>
      <c r="I2439" s="31"/>
      <c r="J2439" s="25">
        <f t="shared" si="126"/>
        <v>35.965200000000003</v>
      </c>
      <c r="K2439" s="21"/>
      <c r="L2439" s="16"/>
      <c r="M2439" s="101">
        <v>6.4379999999999997</v>
      </c>
      <c r="N2439" s="101">
        <v>1.3029999999999999</v>
      </c>
      <c r="O2439" s="101">
        <v>14.871</v>
      </c>
      <c r="P2439" s="101">
        <v>11.01</v>
      </c>
      <c r="Q2439" s="101">
        <v>23.422999999999998</v>
      </c>
      <c r="R2439" s="101">
        <v>3.9630000000000001</v>
      </c>
      <c r="S2439" s="101" t="s">
        <v>5176</v>
      </c>
      <c r="T2439" s="101">
        <v>23.32</v>
      </c>
      <c r="U2439" s="101">
        <v>129.12</v>
      </c>
    </row>
    <row r="2440" spans="1:21" x14ac:dyDescent="0.25">
      <c r="A2440" s="60" t="s">
        <v>4823</v>
      </c>
      <c r="B2440" s="60" t="s">
        <v>1081</v>
      </c>
      <c r="C2440" s="60" t="s">
        <v>4913</v>
      </c>
      <c r="D2440" s="94">
        <v>18</v>
      </c>
      <c r="E2440" s="60" t="s">
        <v>9668</v>
      </c>
      <c r="F2440" s="25">
        <f t="shared" si="124"/>
        <v>50.803333333333335</v>
      </c>
      <c r="G2440" s="25">
        <f t="shared" si="125"/>
        <v>3.19075</v>
      </c>
      <c r="H2440" s="32"/>
      <c r="I2440" s="31"/>
      <c r="J2440" s="25">
        <f t="shared" si="126"/>
        <v>37.048999999999999</v>
      </c>
      <c r="K2440" s="21"/>
      <c r="L2440" s="16"/>
      <c r="M2440" s="101">
        <v>9.6310000000000002</v>
      </c>
      <c r="N2440" s="101">
        <v>0.11799999999999999</v>
      </c>
      <c r="O2440" s="101">
        <v>1.331</v>
      </c>
      <c r="P2440" s="101">
        <v>1.6830000000000001</v>
      </c>
      <c r="Q2440" s="101">
        <v>16.082000000000001</v>
      </c>
      <c r="R2440" s="101">
        <v>16.753</v>
      </c>
      <c r="S2440" s="101">
        <v>32</v>
      </c>
      <c r="T2440" s="101">
        <v>6.65</v>
      </c>
      <c r="U2440" s="101">
        <v>113.76</v>
      </c>
    </row>
    <row r="2441" spans="1:21" x14ac:dyDescent="0.25">
      <c r="A2441" s="60" t="s">
        <v>4823</v>
      </c>
      <c r="B2441" s="60" t="s">
        <v>4303</v>
      </c>
      <c r="C2441" s="60" t="s">
        <v>4826</v>
      </c>
      <c r="D2441" s="94">
        <v>1</v>
      </c>
      <c r="E2441" s="60" t="s">
        <v>5301</v>
      </c>
      <c r="F2441" s="25">
        <f t="shared" si="124"/>
        <v>50.69</v>
      </c>
      <c r="G2441" s="25">
        <f t="shared" si="125"/>
        <v>2.57125</v>
      </c>
      <c r="H2441" s="32"/>
      <c r="I2441" s="31"/>
      <c r="J2441" s="25">
        <f t="shared" si="126"/>
        <v>32.326200000000007</v>
      </c>
      <c r="K2441" s="21"/>
      <c r="L2441" s="16"/>
      <c r="M2441" s="101">
        <v>0.39</v>
      </c>
      <c r="N2441" s="101">
        <v>1.579</v>
      </c>
      <c r="O2441" s="101" t="s">
        <v>5176</v>
      </c>
      <c r="P2441" s="101">
        <v>8.3160000000000007</v>
      </c>
      <c r="Q2441" s="101">
        <v>3.17</v>
      </c>
      <c r="R2441" s="101">
        <v>6.391</v>
      </c>
      <c r="S2441" s="101">
        <v>72</v>
      </c>
      <c r="T2441" s="101">
        <v>2.1800000000000002</v>
      </c>
      <c r="U2441" s="101">
        <v>77.89</v>
      </c>
    </row>
    <row r="2442" spans="1:21" x14ac:dyDescent="0.25">
      <c r="A2442" s="60" t="s">
        <v>4823</v>
      </c>
      <c r="B2442" s="60" t="s">
        <v>3880</v>
      </c>
      <c r="C2442" s="60" t="s">
        <v>4907</v>
      </c>
      <c r="D2442" s="94">
        <v>16</v>
      </c>
      <c r="E2442" s="60" t="s">
        <v>9122</v>
      </c>
      <c r="F2442" s="25">
        <f t="shared" si="124"/>
        <v>50.676666666666669</v>
      </c>
      <c r="G2442" s="25">
        <f t="shared" si="125"/>
        <v>0</v>
      </c>
      <c r="H2442" s="32"/>
      <c r="I2442" s="31"/>
      <c r="J2442" s="25">
        <f t="shared" si="126"/>
        <v>30.935400000000005</v>
      </c>
      <c r="K2442" s="21"/>
      <c r="L2442" s="16"/>
      <c r="M2442" s="101" t="s">
        <v>5176</v>
      </c>
      <c r="N2442" s="101" t="s">
        <v>5176</v>
      </c>
      <c r="O2442" s="101" t="s">
        <v>5176</v>
      </c>
      <c r="P2442" s="101" t="s">
        <v>5176</v>
      </c>
      <c r="Q2442" s="101">
        <v>2.6469999999999998</v>
      </c>
      <c r="R2442" s="101" t="s">
        <v>5176</v>
      </c>
      <c r="S2442" s="101">
        <v>97</v>
      </c>
      <c r="T2442" s="101">
        <v>26.6</v>
      </c>
      <c r="U2442" s="101">
        <v>28.43</v>
      </c>
    </row>
    <row r="2443" spans="1:21" x14ac:dyDescent="0.25">
      <c r="A2443" s="60" t="s">
        <v>4823</v>
      </c>
      <c r="B2443" s="60" t="s">
        <v>2180</v>
      </c>
      <c r="C2443" s="60" t="s">
        <v>4866</v>
      </c>
      <c r="D2443" s="94">
        <v>8</v>
      </c>
      <c r="E2443" s="60" t="s">
        <v>6946</v>
      </c>
      <c r="F2443" s="25">
        <f t="shared" si="124"/>
        <v>50.473333333333336</v>
      </c>
      <c r="G2443" s="25">
        <f t="shared" si="125"/>
        <v>16.033000000000001</v>
      </c>
      <c r="H2443" s="32"/>
      <c r="I2443" s="31"/>
      <c r="J2443" s="25">
        <f t="shared" si="126"/>
        <v>35.692600000000006</v>
      </c>
      <c r="K2443" s="21"/>
      <c r="L2443" s="16"/>
      <c r="M2443" s="101">
        <v>1.3440000000000001</v>
      </c>
      <c r="N2443" s="101">
        <v>11.73</v>
      </c>
      <c r="O2443" s="101">
        <v>24.103999999999999</v>
      </c>
      <c r="P2443" s="101">
        <v>26.954000000000001</v>
      </c>
      <c r="Q2443" s="101">
        <v>15.321999999999999</v>
      </c>
      <c r="R2443" s="101">
        <v>11.721</v>
      </c>
      <c r="S2443" s="101">
        <v>54</v>
      </c>
      <c r="T2443" s="101">
        <v>28.02</v>
      </c>
      <c r="U2443" s="101">
        <v>69.400000000000006</v>
      </c>
    </row>
    <row r="2444" spans="1:21" x14ac:dyDescent="0.25">
      <c r="A2444" s="60" t="s">
        <v>4823</v>
      </c>
      <c r="B2444" s="60" t="s">
        <v>2805</v>
      </c>
      <c r="C2444" s="60" t="s">
        <v>4913</v>
      </c>
      <c r="D2444" s="94">
        <v>18</v>
      </c>
      <c r="E2444" s="60" t="s">
        <v>9735</v>
      </c>
      <c r="F2444" s="25">
        <f t="shared" si="124"/>
        <v>50.406666666666666</v>
      </c>
      <c r="G2444" s="25">
        <f t="shared" si="125"/>
        <v>39.735249999999994</v>
      </c>
      <c r="H2444" s="32"/>
      <c r="I2444" s="31"/>
      <c r="J2444" s="25">
        <f t="shared" si="126"/>
        <v>61.951000000000001</v>
      </c>
      <c r="K2444" s="21"/>
      <c r="L2444" s="16"/>
      <c r="M2444" s="101">
        <v>20.562999999999999</v>
      </c>
      <c r="N2444" s="101">
        <v>24.817</v>
      </c>
      <c r="O2444" s="101">
        <v>45.186999999999998</v>
      </c>
      <c r="P2444" s="101">
        <v>68.373999999999995</v>
      </c>
      <c r="Q2444" s="101">
        <v>134.68799999999999</v>
      </c>
      <c r="R2444" s="101">
        <v>23.847000000000001</v>
      </c>
      <c r="S2444" s="101">
        <v>20</v>
      </c>
      <c r="T2444" s="101">
        <v>78.64</v>
      </c>
      <c r="U2444" s="101">
        <v>52.58</v>
      </c>
    </row>
    <row r="2445" spans="1:21" x14ac:dyDescent="0.25">
      <c r="A2445" s="60" t="s">
        <v>4823</v>
      </c>
      <c r="B2445" s="60" t="s">
        <v>2354</v>
      </c>
      <c r="C2445" s="60" t="s">
        <v>4908</v>
      </c>
      <c r="D2445" s="94">
        <v>16</v>
      </c>
      <c r="E2445" s="60" t="s">
        <v>9269</v>
      </c>
      <c r="F2445" s="25">
        <f t="shared" si="124"/>
        <v>50.266666666666673</v>
      </c>
      <c r="G2445" s="25">
        <f t="shared" si="125"/>
        <v>23.060249999999996</v>
      </c>
      <c r="H2445" s="32"/>
      <c r="I2445" s="31"/>
      <c r="J2445" s="25">
        <f t="shared" si="126"/>
        <v>38.653200000000005</v>
      </c>
      <c r="K2445" s="21"/>
      <c r="L2445" s="16"/>
      <c r="M2445" s="101">
        <v>0.56899999999999995</v>
      </c>
      <c r="N2445" s="101">
        <v>10.574999999999999</v>
      </c>
      <c r="O2445" s="101">
        <v>44.598999999999997</v>
      </c>
      <c r="P2445" s="101">
        <v>36.497999999999998</v>
      </c>
      <c r="Q2445" s="101">
        <v>11.523999999999999</v>
      </c>
      <c r="R2445" s="101">
        <v>30.942</v>
      </c>
      <c r="S2445" s="101">
        <v>45</v>
      </c>
      <c r="T2445" s="101">
        <v>53.44</v>
      </c>
      <c r="U2445" s="101">
        <v>52.36</v>
      </c>
    </row>
    <row r="2446" spans="1:21" x14ac:dyDescent="0.25">
      <c r="A2446" s="60" t="s">
        <v>4823</v>
      </c>
      <c r="B2446" s="60" t="s">
        <v>1713</v>
      </c>
      <c r="C2446" s="60" t="s">
        <v>4910</v>
      </c>
      <c r="D2446" s="94">
        <v>17</v>
      </c>
      <c r="E2446" s="60" t="s">
        <v>9543</v>
      </c>
      <c r="F2446" s="25">
        <f t="shared" si="124"/>
        <v>50.26</v>
      </c>
      <c r="G2446" s="25">
        <f t="shared" si="125"/>
        <v>30.691249999999997</v>
      </c>
      <c r="H2446" s="32"/>
      <c r="I2446" s="31"/>
      <c r="J2446" s="25">
        <f t="shared" si="126"/>
        <v>70.849199999999996</v>
      </c>
      <c r="K2446" s="21"/>
      <c r="L2446" s="16"/>
      <c r="M2446" s="101">
        <v>38.021000000000001</v>
      </c>
      <c r="N2446" s="101">
        <v>14.526</v>
      </c>
      <c r="O2446" s="101">
        <v>15.116</v>
      </c>
      <c r="P2446" s="101">
        <v>55.101999999999997</v>
      </c>
      <c r="Q2446" s="101">
        <v>193.703</v>
      </c>
      <c r="R2446" s="101">
        <v>9.7629999999999999</v>
      </c>
      <c r="S2446" s="101">
        <v>96</v>
      </c>
      <c r="T2446" s="101">
        <v>6.76</v>
      </c>
      <c r="U2446" s="101">
        <v>48.02</v>
      </c>
    </row>
    <row r="2447" spans="1:21" x14ac:dyDescent="0.25">
      <c r="A2447" s="60" t="s">
        <v>4823</v>
      </c>
      <c r="B2447" s="60" t="s">
        <v>3044</v>
      </c>
      <c r="C2447" s="60" t="s">
        <v>4907</v>
      </c>
      <c r="D2447" s="94">
        <v>16</v>
      </c>
      <c r="E2447" s="60" t="s">
        <v>8700</v>
      </c>
      <c r="F2447" s="25">
        <f t="shared" si="124"/>
        <v>50.083333333333336</v>
      </c>
      <c r="G2447" s="25">
        <f t="shared" si="125"/>
        <v>1.5525</v>
      </c>
      <c r="H2447" s="32"/>
      <c r="I2447" s="31"/>
      <c r="J2447" s="25">
        <f t="shared" si="126"/>
        <v>31.545999999999999</v>
      </c>
      <c r="K2447" s="21"/>
      <c r="L2447" s="16"/>
      <c r="M2447" s="101" t="s">
        <v>5176</v>
      </c>
      <c r="N2447" s="101">
        <v>2.387</v>
      </c>
      <c r="O2447" s="101">
        <v>0.59599999999999997</v>
      </c>
      <c r="P2447" s="101">
        <v>3.2269999999999999</v>
      </c>
      <c r="Q2447" s="101">
        <v>2.5219999999999998</v>
      </c>
      <c r="R2447" s="101">
        <v>4.9580000000000002</v>
      </c>
      <c r="S2447" s="101">
        <v>34</v>
      </c>
      <c r="T2447" s="101">
        <v>93.27</v>
      </c>
      <c r="U2447" s="101">
        <v>22.98</v>
      </c>
    </row>
    <row r="2448" spans="1:21" x14ac:dyDescent="0.25">
      <c r="A2448" s="60" t="s">
        <v>4823</v>
      </c>
      <c r="B2448" s="60" t="s">
        <v>4351</v>
      </c>
      <c r="C2448" s="60" t="s">
        <v>4892</v>
      </c>
      <c r="D2448" s="94">
        <v>13</v>
      </c>
      <c r="E2448" s="60" t="s">
        <v>7990</v>
      </c>
      <c r="F2448" s="25">
        <f t="shared" si="124"/>
        <v>50.006666666666661</v>
      </c>
      <c r="G2448" s="25">
        <f t="shared" si="125"/>
        <v>93.965500000000006</v>
      </c>
      <c r="H2448" s="32"/>
      <c r="I2448" s="31"/>
      <c r="J2448" s="25">
        <f t="shared" si="126"/>
        <v>72.816999999999993</v>
      </c>
      <c r="K2448" s="21"/>
      <c r="L2448" s="16"/>
      <c r="M2448" s="101">
        <v>117.76600000000001</v>
      </c>
      <c r="N2448" s="101">
        <v>67.843000000000004</v>
      </c>
      <c r="O2448" s="101">
        <v>99.921000000000006</v>
      </c>
      <c r="P2448" s="101">
        <v>90.331999999999994</v>
      </c>
      <c r="Q2448" s="101">
        <v>148.55000000000001</v>
      </c>
      <c r="R2448" s="101">
        <v>65.515000000000001</v>
      </c>
      <c r="S2448" s="101" t="s">
        <v>5176</v>
      </c>
      <c r="T2448" s="101">
        <v>96.13</v>
      </c>
      <c r="U2448" s="101">
        <v>53.89</v>
      </c>
    </row>
    <row r="2449" spans="1:21" x14ac:dyDescent="0.25">
      <c r="A2449" s="60" t="s">
        <v>4823</v>
      </c>
      <c r="B2449" s="60" t="s">
        <v>4177</v>
      </c>
      <c r="C2449" s="60" t="s">
        <v>4878</v>
      </c>
      <c r="D2449" s="94">
        <v>11</v>
      </c>
      <c r="E2449" s="60" t="s">
        <v>7349</v>
      </c>
      <c r="F2449" s="25">
        <f t="shared" si="124"/>
        <v>49.99666666666667</v>
      </c>
      <c r="G2449" s="25">
        <f t="shared" si="125"/>
        <v>28.80125</v>
      </c>
      <c r="H2449" s="32"/>
      <c r="I2449" s="31"/>
      <c r="J2449" s="25">
        <f t="shared" si="126"/>
        <v>37.076199999999993</v>
      </c>
      <c r="K2449" s="21"/>
      <c r="L2449" s="16"/>
      <c r="M2449" s="101">
        <v>0.03</v>
      </c>
      <c r="N2449" s="101">
        <v>74.849999999999994</v>
      </c>
      <c r="O2449" s="101" t="s">
        <v>5176</v>
      </c>
      <c r="P2449" s="101">
        <v>40.325000000000003</v>
      </c>
      <c r="Q2449" s="101">
        <v>35.390999999999998</v>
      </c>
      <c r="R2449" s="101" t="s">
        <v>5176</v>
      </c>
      <c r="S2449" s="101">
        <v>124</v>
      </c>
      <c r="T2449" s="101">
        <v>20.420000000000002</v>
      </c>
      <c r="U2449" s="101">
        <v>5.57</v>
      </c>
    </row>
    <row r="2450" spans="1:21" x14ac:dyDescent="0.25">
      <c r="A2450" s="60" t="s">
        <v>4823</v>
      </c>
      <c r="B2450" s="60" t="s">
        <v>2446</v>
      </c>
      <c r="C2450" s="60" t="s">
        <v>4885</v>
      </c>
      <c r="D2450" s="94">
        <v>11</v>
      </c>
      <c r="E2450" s="60" t="s">
        <v>7704</v>
      </c>
      <c r="F2450" s="25">
        <f t="shared" si="124"/>
        <v>49.986666666666657</v>
      </c>
      <c r="G2450" s="25">
        <f t="shared" si="125"/>
        <v>6.6859999999999999</v>
      </c>
      <c r="H2450" s="32"/>
      <c r="I2450" s="31"/>
      <c r="J2450" s="25">
        <f t="shared" si="126"/>
        <v>33.533799999999999</v>
      </c>
      <c r="K2450" s="21"/>
      <c r="L2450" s="16"/>
      <c r="M2450" s="101">
        <v>13.749000000000001</v>
      </c>
      <c r="N2450" s="101">
        <v>6.11</v>
      </c>
      <c r="O2450" s="101">
        <v>1.0920000000000001</v>
      </c>
      <c r="P2450" s="101">
        <v>5.7930000000000001</v>
      </c>
      <c r="Q2450" s="101">
        <v>4.1399999999999997</v>
      </c>
      <c r="R2450" s="101">
        <v>13.569000000000001</v>
      </c>
      <c r="S2450" s="101">
        <v>12</v>
      </c>
      <c r="T2450" s="101">
        <v>31.49</v>
      </c>
      <c r="U2450" s="101">
        <v>106.47</v>
      </c>
    </row>
    <row r="2451" spans="1:21" x14ac:dyDescent="0.25">
      <c r="A2451" s="60" t="s">
        <v>4823</v>
      </c>
      <c r="B2451" s="60" t="s">
        <v>1282</v>
      </c>
      <c r="C2451" s="60" t="s">
        <v>4896</v>
      </c>
      <c r="D2451" s="94">
        <v>15</v>
      </c>
      <c r="E2451" s="60" t="s">
        <v>8199</v>
      </c>
      <c r="F2451" s="25">
        <f t="shared" si="124"/>
        <v>49.486666666666657</v>
      </c>
      <c r="G2451" s="25">
        <f t="shared" si="125"/>
        <v>52.587250000000004</v>
      </c>
      <c r="H2451" s="32"/>
      <c r="I2451" s="31"/>
      <c r="J2451" s="25">
        <f t="shared" si="126"/>
        <v>51.506999999999991</v>
      </c>
      <c r="K2451" s="21"/>
      <c r="L2451" s="16"/>
      <c r="M2451" s="101">
        <v>0.86399999999999999</v>
      </c>
      <c r="N2451" s="101">
        <v>1.0589999999999999</v>
      </c>
      <c r="O2451" s="101">
        <v>0.54900000000000004</v>
      </c>
      <c r="P2451" s="101">
        <v>207.87700000000001</v>
      </c>
      <c r="Q2451" s="101">
        <v>109.01</v>
      </c>
      <c r="R2451" s="101">
        <v>6.5000000000000002E-2</v>
      </c>
      <c r="S2451" s="101">
        <v>15</v>
      </c>
      <c r="T2451" s="101">
        <v>34.049999999999997</v>
      </c>
      <c r="U2451" s="101">
        <v>99.41</v>
      </c>
    </row>
    <row r="2452" spans="1:21" x14ac:dyDescent="0.25">
      <c r="A2452" s="60" t="s">
        <v>4823</v>
      </c>
      <c r="B2452" s="60" t="s">
        <v>1963</v>
      </c>
      <c r="C2452" s="60" t="s">
        <v>4896</v>
      </c>
      <c r="D2452" s="94">
        <v>15</v>
      </c>
      <c r="E2452" s="60" t="s">
        <v>8268</v>
      </c>
      <c r="F2452" s="25">
        <f t="shared" si="124"/>
        <v>49.4</v>
      </c>
      <c r="G2452" s="25">
        <f t="shared" si="125"/>
        <v>4.3125</v>
      </c>
      <c r="H2452" s="32"/>
      <c r="I2452" s="31"/>
      <c r="J2452" s="25">
        <f t="shared" si="126"/>
        <v>29.722799999999999</v>
      </c>
      <c r="K2452" s="21"/>
      <c r="L2452" s="16"/>
      <c r="M2452" s="101" t="s">
        <v>5176</v>
      </c>
      <c r="N2452" s="101">
        <v>4.47</v>
      </c>
      <c r="O2452" s="101" t="s">
        <v>5176</v>
      </c>
      <c r="P2452" s="101">
        <v>12.78</v>
      </c>
      <c r="Q2452" s="101">
        <v>0.41399999999999998</v>
      </c>
      <c r="R2452" s="101" t="s">
        <v>5176</v>
      </c>
      <c r="S2452" s="101">
        <v>36</v>
      </c>
      <c r="T2452" s="101">
        <v>8.85</v>
      </c>
      <c r="U2452" s="101">
        <v>103.35</v>
      </c>
    </row>
    <row r="2453" spans="1:21" x14ac:dyDescent="0.25">
      <c r="A2453" s="60" t="s">
        <v>4823</v>
      </c>
      <c r="B2453" s="60" t="s">
        <v>1924</v>
      </c>
      <c r="C2453" s="60" t="s">
        <v>4908</v>
      </c>
      <c r="D2453" s="94">
        <v>16</v>
      </c>
      <c r="E2453" s="60" t="s">
        <v>9243</v>
      </c>
      <c r="F2453" s="25">
        <f t="shared" si="124"/>
        <v>49.393333333333338</v>
      </c>
      <c r="G2453" s="25">
        <f t="shared" si="125"/>
        <v>103.84950000000001</v>
      </c>
      <c r="H2453" s="32"/>
      <c r="I2453" s="31"/>
      <c r="J2453" s="25">
        <f t="shared" si="126"/>
        <v>40.719200000000001</v>
      </c>
      <c r="K2453" s="21"/>
      <c r="L2453" s="16"/>
      <c r="M2453" s="101">
        <v>22.83</v>
      </c>
      <c r="N2453" s="101">
        <v>38.619</v>
      </c>
      <c r="O2453" s="101">
        <v>325.96100000000001</v>
      </c>
      <c r="P2453" s="101">
        <v>27.988</v>
      </c>
      <c r="Q2453" s="101">
        <v>33.676000000000002</v>
      </c>
      <c r="R2453" s="101">
        <v>21.74</v>
      </c>
      <c r="S2453" s="101">
        <v>32</v>
      </c>
      <c r="T2453" s="101">
        <v>43.85</v>
      </c>
      <c r="U2453" s="101">
        <v>72.33</v>
      </c>
    </row>
    <row r="2454" spans="1:21" x14ac:dyDescent="0.25">
      <c r="A2454" s="60" t="s">
        <v>4823</v>
      </c>
      <c r="B2454" s="60" t="s">
        <v>3460</v>
      </c>
      <c r="C2454" s="60" t="s">
        <v>4869</v>
      </c>
      <c r="D2454" s="94">
        <v>9</v>
      </c>
      <c r="E2454" s="60" t="s">
        <v>7039</v>
      </c>
      <c r="F2454" s="25">
        <f t="shared" si="124"/>
        <v>49.370000000000005</v>
      </c>
      <c r="G2454" s="25">
        <f t="shared" si="125"/>
        <v>30.588249999999999</v>
      </c>
      <c r="H2454" s="32"/>
      <c r="I2454" s="31"/>
      <c r="J2454" s="25">
        <f t="shared" si="126"/>
        <v>51.305799999999998</v>
      </c>
      <c r="K2454" s="21"/>
      <c r="L2454" s="16"/>
      <c r="M2454" s="101">
        <v>37.045000000000002</v>
      </c>
      <c r="N2454" s="101">
        <v>18.242999999999999</v>
      </c>
      <c r="O2454" s="101">
        <v>22.472000000000001</v>
      </c>
      <c r="P2454" s="101">
        <v>44.593000000000004</v>
      </c>
      <c r="Q2454" s="101">
        <v>77.97</v>
      </c>
      <c r="R2454" s="101">
        <v>30.449000000000002</v>
      </c>
      <c r="S2454" s="101">
        <v>87</v>
      </c>
      <c r="T2454" s="101">
        <v>42.03</v>
      </c>
      <c r="U2454" s="101">
        <v>19.079999999999998</v>
      </c>
    </row>
    <row r="2455" spans="1:21" x14ac:dyDescent="0.25">
      <c r="A2455" s="60" t="s">
        <v>4823</v>
      </c>
      <c r="B2455" s="60" t="s">
        <v>1682</v>
      </c>
      <c r="C2455" s="60" t="s">
        <v>4907</v>
      </c>
      <c r="D2455" s="94">
        <v>16</v>
      </c>
      <c r="E2455" s="60" t="s">
        <v>8694</v>
      </c>
      <c r="F2455" s="25">
        <f t="shared" si="124"/>
        <v>49.173333333333339</v>
      </c>
      <c r="G2455" s="25">
        <f t="shared" si="125"/>
        <v>7.2629999999999999</v>
      </c>
      <c r="H2455" s="32"/>
      <c r="I2455" s="31"/>
      <c r="J2455" s="25">
        <f t="shared" si="126"/>
        <v>309.14060000000001</v>
      </c>
      <c r="K2455" s="21"/>
      <c r="L2455" s="16"/>
      <c r="M2455" s="101">
        <v>4.6769999999999996</v>
      </c>
      <c r="N2455" s="101">
        <v>3.7440000000000002</v>
      </c>
      <c r="O2455" s="101">
        <v>4.09</v>
      </c>
      <c r="P2455" s="101">
        <v>16.541</v>
      </c>
      <c r="Q2455" s="101">
        <v>24.756</v>
      </c>
      <c r="R2455" s="101">
        <v>1373.4269999999999</v>
      </c>
      <c r="S2455" s="101">
        <v>7</v>
      </c>
      <c r="T2455" s="101">
        <v>8.93</v>
      </c>
      <c r="U2455" s="101">
        <v>131.59</v>
      </c>
    </row>
    <row r="2456" spans="1:21" x14ac:dyDescent="0.25">
      <c r="A2456" s="60" t="s">
        <v>4823</v>
      </c>
      <c r="B2456" s="60" t="s">
        <v>855</v>
      </c>
      <c r="C2456" s="60" t="s">
        <v>4825</v>
      </c>
      <c r="D2456" s="94">
        <v>1</v>
      </c>
      <c r="E2456" s="60" t="s">
        <v>5254</v>
      </c>
      <c r="F2456" s="25">
        <f t="shared" si="124"/>
        <v>49.163333333333334</v>
      </c>
      <c r="G2456" s="25">
        <f t="shared" si="125"/>
        <v>96.183500000000009</v>
      </c>
      <c r="H2456" s="32"/>
      <c r="I2456" s="31"/>
      <c r="J2456" s="25">
        <f t="shared" si="126"/>
        <v>64.831800000000001</v>
      </c>
      <c r="K2456" s="21"/>
      <c r="L2456" s="16"/>
      <c r="M2456" s="101">
        <v>21.776</v>
      </c>
      <c r="N2456" s="101">
        <v>202.459</v>
      </c>
      <c r="O2456" s="101">
        <v>9.7490000000000006</v>
      </c>
      <c r="P2456" s="101">
        <v>150.75</v>
      </c>
      <c r="Q2456" s="101">
        <v>133.58600000000001</v>
      </c>
      <c r="R2456" s="101">
        <v>43.082999999999998</v>
      </c>
      <c r="S2456" s="101">
        <v>110</v>
      </c>
      <c r="T2456" s="101">
        <v>22.3</v>
      </c>
      <c r="U2456" s="101">
        <v>15.19</v>
      </c>
    </row>
    <row r="2457" spans="1:21" x14ac:dyDescent="0.25">
      <c r="A2457" s="60" t="s">
        <v>4823</v>
      </c>
      <c r="B2457" s="60" t="s">
        <v>2237</v>
      </c>
      <c r="C2457" s="60" t="s">
        <v>4873</v>
      </c>
      <c r="D2457" s="94">
        <v>10</v>
      </c>
      <c r="E2457" s="60" t="s">
        <v>7175</v>
      </c>
      <c r="F2457" s="25">
        <f t="shared" si="124"/>
        <v>49.01</v>
      </c>
      <c r="G2457" s="25">
        <f t="shared" si="125"/>
        <v>48.046750000000003</v>
      </c>
      <c r="H2457" s="32"/>
      <c r="I2457" s="31"/>
      <c r="J2457" s="25">
        <f t="shared" si="126"/>
        <v>38.667599999999993</v>
      </c>
      <c r="K2457" s="21"/>
      <c r="L2457" s="16"/>
      <c r="M2457" s="101">
        <v>13.375999999999999</v>
      </c>
      <c r="N2457" s="101">
        <v>13.722</v>
      </c>
      <c r="O2457" s="101">
        <v>61.396999999999998</v>
      </c>
      <c r="P2457" s="101">
        <v>103.69199999999999</v>
      </c>
      <c r="Q2457" s="101">
        <v>33.470999999999997</v>
      </c>
      <c r="R2457" s="101">
        <v>12.837</v>
      </c>
      <c r="S2457" s="101">
        <v>52</v>
      </c>
      <c r="T2457" s="101">
        <v>52.08</v>
      </c>
      <c r="U2457" s="101">
        <v>42.95</v>
      </c>
    </row>
    <row r="2458" spans="1:21" x14ac:dyDescent="0.25">
      <c r="A2458" s="60" t="s">
        <v>4823</v>
      </c>
      <c r="B2458" s="60" t="s">
        <v>2471</v>
      </c>
      <c r="C2458" s="60" t="s">
        <v>4907</v>
      </c>
      <c r="D2458" s="94">
        <v>16</v>
      </c>
      <c r="E2458" s="60" t="s">
        <v>8689</v>
      </c>
      <c r="F2458" s="25">
        <f t="shared" si="124"/>
        <v>48.973333333333329</v>
      </c>
      <c r="G2458" s="25">
        <f t="shared" si="125"/>
        <v>4.9269999999999996</v>
      </c>
      <c r="H2458" s="32"/>
      <c r="I2458" s="31"/>
      <c r="J2458" s="25">
        <f t="shared" si="126"/>
        <v>30.793799999999997</v>
      </c>
      <c r="K2458" s="21"/>
      <c r="L2458" s="16"/>
      <c r="M2458" s="101">
        <v>1.6619999999999999</v>
      </c>
      <c r="N2458" s="101">
        <v>0.73599999999999999</v>
      </c>
      <c r="O2458" s="101">
        <v>14.884</v>
      </c>
      <c r="P2458" s="101">
        <v>2.4260000000000002</v>
      </c>
      <c r="Q2458" s="101">
        <v>2.4929999999999999</v>
      </c>
      <c r="R2458" s="101">
        <v>4.556</v>
      </c>
      <c r="S2458" s="101">
        <v>26</v>
      </c>
      <c r="T2458" s="101">
        <v>11.9</v>
      </c>
      <c r="U2458" s="101">
        <v>109.02</v>
      </c>
    </row>
    <row r="2459" spans="1:21" x14ac:dyDescent="0.25">
      <c r="A2459" s="60" t="s">
        <v>4823</v>
      </c>
      <c r="B2459" s="60" t="s">
        <v>1580</v>
      </c>
      <c r="C2459" s="60" t="s">
        <v>4831</v>
      </c>
      <c r="D2459" s="94">
        <v>2</v>
      </c>
      <c r="E2459" s="60" t="s">
        <v>5477</v>
      </c>
      <c r="F2459" s="25">
        <f t="shared" si="124"/>
        <v>48.766666666666673</v>
      </c>
      <c r="G2459" s="25">
        <f t="shared" si="125"/>
        <v>9.7149999999999999</v>
      </c>
      <c r="H2459" s="32"/>
      <c r="I2459" s="31"/>
      <c r="J2459" s="25">
        <f t="shared" si="126"/>
        <v>32.411799999999999</v>
      </c>
      <c r="K2459" s="21"/>
      <c r="L2459" s="16"/>
      <c r="M2459" s="101">
        <v>6.7350000000000003</v>
      </c>
      <c r="N2459" s="101">
        <v>9.8520000000000003</v>
      </c>
      <c r="O2459" s="101">
        <v>15.571</v>
      </c>
      <c r="P2459" s="101">
        <v>6.702</v>
      </c>
      <c r="Q2459" s="101">
        <v>10.371</v>
      </c>
      <c r="R2459" s="101">
        <v>5.3879999999999999</v>
      </c>
      <c r="S2459" s="101">
        <v>24</v>
      </c>
      <c r="T2459" s="101">
        <v>30.31</v>
      </c>
      <c r="U2459" s="101">
        <v>91.99</v>
      </c>
    </row>
    <row r="2460" spans="1:21" x14ac:dyDescent="0.25">
      <c r="A2460" s="60" t="s">
        <v>4823</v>
      </c>
      <c r="B2460" s="60" t="s">
        <v>1844</v>
      </c>
      <c r="C2460" s="60" t="s">
        <v>4850</v>
      </c>
      <c r="D2460" s="94">
        <v>5</v>
      </c>
      <c r="E2460" s="60" t="s">
        <v>5996</v>
      </c>
      <c r="F2460" s="25">
        <f t="shared" si="124"/>
        <v>48.736666666666672</v>
      </c>
      <c r="G2460" s="25">
        <f t="shared" si="125"/>
        <v>15.9145</v>
      </c>
      <c r="H2460" s="32"/>
      <c r="I2460" s="31"/>
      <c r="J2460" s="25">
        <f t="shared" si="126"/>
        <v>37.028399999999998</v>
      </c>
      <c r="K2460" s="21"/>
      <c r="L2460" s="16"/>
      <c r="M2460" s="101">
        <v>0.68200000000000005</v>
      </c>
      <c r="N2460" s="101">
        <v>43.317999999999998</v>
      </c>
      <c r="O2460" s="101">
        <v>2.23</v>
      </c>
      <c r="P2460" s="101">
        <v>17.428000000000001</v>
      </c>
      <c r="Q2460" s="101" t="s">
        <v>5176</v>
      </c>
      <c r="R2460" s="101">
        <v>38.932000000000002</v>
      </c>
      <c r="S2460" s="101">
        <v>23</v>
      </c>
      <c r="T2460" s="101">
        <v>25.59</v>
      </c>
      <c r="U2460" s="101">
        <v>97.62</v>
      </c>
    </row>
    <row r="2461" spans="1:21" x14ac:dyDescent="0.25">
      <c r="A2461" s="60" t="s">
        <v>4823</v>
      </c>
      <c r="B2461" s="60" t="s">
        <v>746</v>
      </c>
      <c r="C2461" s="60" t="s">
        <v>4848</v>
      </c>
      <c r="D2461" s="94">
        <v>5</v>
      </c>
      <c r="E2461" s="60" t="s">
        <v>5906</v>
      </c>
      <c r="F2461" s="25">
        <f t="shared" si="124"/>
        <v>48.71</v>
      </c>
      <c r="G2461" s="25">
        <f t="shared" si="125"/>
        <v>472.798</v>
      </c>
      <c r="H2461" s="32"/>
      <c r="I2461" s="31"/>
      <c r="J2461" s="25">
        <f t="shared" si="126"/>
        <v>34.7102</v>
      </c>
      <c r="K2461" s="21"/>
      <c r="L2461" s="16"/>
      <c r="M2461" s="101">
        <v>17.873999999999999</v>
      </c>
      <c r="N2461" s="101">
        <v>1866.701</v>
      </c>
      <c r="O2461" s="101" t="s">
        <v>5176</v>
      </c>
      <c r="P2461" s="101">
        <v>6.617</v>
      </c>
      <c r="Q2461" s="101">
        <v>22.937000000000001</v>
      </c>
      <c r="R2461" s="101">
        <v>4.484</v>
      </c>
      <c r="S2461" s="101">
        <v>135</v>
      </c>
      <c r="T2461" s="101">
        <v>11.04</v>
      </c>
      <c r="U2461" s="101">
        <v>0.09</v>
      </c>
    </row>
    <row r="2462" spans="1:21" x14ac:dyDescent="0.25">
      <c r="A2462" s="60" t="s">
        <v>4823</v>
      </c>
      <c r="B2462" s="60" t="s">
        <v>2262</v>
      </c>
      <c r="C2462" s="60" t="s">
        <v>4887</v>
      </c>
      <c r="D2462" s="94">
        <v>11</v>
      </c>
      <c r="E2462" s="60" t="s">
        <v>7842</v>
      </c>
      <c r="F2462" s="25">
        <f t="shared" si="124"/>
        <v>48.666666666666664</v>
      </c>
      <c r="G2462" s="25">
        <f t="shared" si="125"/>
        <v>11.96425</v>
      </c>
      <c r="H2462" s="32"/>
      <c r="I2462" s="31"/>
      <c r="J2462" s="25">
        <f t="shared" si="126"/>
        <v>39.257199999999997</v>
      </c>
      <c r="K2462" s="21"/>
      <c r="L2462" s="16"/>
      <c r="M2462" s="101">
        <v>2.3460000000000001</v>
      </c>
      <c r="N2462" s="101">
        <v>1.9139999999999999</v>
      </c>
      <c r="O2462" s="101">
        <v>16.47</v>
      </c>
      <c r="P2462" s="101">
        <v>27.126999999999999</v>
      </c>
      <c r="Q2462" s="101">
        <v>38.268000000000001</v>
      </c>
      <c r="R2462" s="101">
        <v>12.018000000000001</v>
      </c>
      <c r="S2462" s="101">
        <v>86</v>
      </c>
      <c r="T2462" s="101">
        <v>34.82</v>
      </c>
      <c r="U2462" s="101">
        <v>25.18</v>
      </c>
    </row>
    <row r="2463" spans="1:21" x14ac:dyDescent="0.25">
      <c r="A2463" s="60" t="s">
        <v>4823</v>
      </c>
      <c r="B2463" s="60" t="s">
        <v>2332</v>
      </c>
      <c r="C2463" s="60" t="s">
        <v>4851</v>
      </c>
      <c r="D2463" s="94">
        <v>6</v>
      </c>
      <c r="E2463" s="60" t="s">
        <v>6113</v>
      </c>
      <c r="F2463" s="25">
        <f t="shared" si="124"/>
        <v>48.660000000000004</v>
      </c>
      <c r="G2463" s="25">
        <f t="shared" si="125"/>
        <v>2.6632499999999997</v>
      </c>
      <c r="H2463" s="32"/>
      <c r="I2463" s="31"/>
      <c r="J2463" s="25">
        <f t="shared" si="126"/>
        <v>39.622400000000006</v>
      </c>
      <c r="K2463" s="21"/>
      <c r="L2463" s="16"/>
      <c r="M2463" s="101">
        <v>0.432</v>
      </c>
      <c r="N2463" s="101">
        <v>3.65</v>
      </c>
      <c r="O2463" s="101">
        <v>1.9510000000000001</v>
      </c>
      <c r="P2463" s="101">
        <v>4.62</v>
      </c>
      <c r="Q2463" s="101">
        <v>7.016</v>
      </c>
      <c r="R2463" s="101">
        <v>45.116</v>
      </c>
      <c r="S2463" s="101" t="s">
        <v>5176</v>
      </c>
      <c r="T2463" s="101">
        <v>32.5</v>
      </c>
      <c r="U2463" s="101">
        <v>113.48</v>
      </c>
    </row>
    <row r="2464" spans="1:21" x14ac:dyDescent="0.25">
      <c r="A2464" s="60" t="s">
        <v>4823</v>
      </c>
      <c r="B2464" s="60" t="s">
        <v>2776</v>
      </c>
      <c r="C2464" s="60" t="s">
        <v>4917</v>
      </c>
      <c r="D2464" s="94">
        <v>20</v>
      </c>
      <c r="E2464" s="60" t="s">
        <v>9910</v>
      </c>
      <c r="F2464" s="25">
        <f t="shared" ref="F2464:F2527" si="127">SUM(S2464:U2464)/3</f>
        <v>48.603333333333332</v>
      </c>
      <c r="G2464" s="25">
        <f t="shared" ref="G2464:G2527" si="128">SUM(M2464:P2464)/4</f>
        <v>16.408999999999999</v>
      </c>
      <c r="H2464" s="32"/>
      <c r="I2464" s="31"/>
      <c r="J2464" s="25">
        <f t="shared" ref="J2464:J2527" si="129">SUM(Q2464:U2464)/5</f>
        <v>36.513400000000004</v>
      </c>
      <c r="K2464" s="21"/>
      <c r="L2464" s="16"/>
      <c r="M2464" s="101">
        <v>11.382999999999999</v>
      </c>
      <c r="N2464" s="101">
        <v>10.552</v>
      </c>
      <c r="O2464" s="101">
        <v>18.539000000000001</v>
      </c>
      <c r="P2464" s="101">
        <v>25.161999999999999</v>
      </c>
      <c r="Q2464" s="101">
        <v>20.725999999999999</v>
      </c>
      <c r="R2464" s="101">
        <v>16.030999999999999</v>
      </c>
      <c r="S2464" s="101">
        <v>20</v>
      </c>
      <c r="T2464" s="101">
        <v>44.14</v>
      </c>
      <c r="U2464" s="101">
        <v>81.67</v>
      </c>
    </row>
    <row r="2465" spans="1:21" x14ac:dyDescent="0.25">
      <c r="A2465" s="60" t="s">
        <v>4823</v>
      </c>
      <c r="B2465" s="60" t="s">
        <v>1965</v>
      </c>
      <c r="C2465" s="60" t="s">
        <v>4864</v>
      </c>
      <c r="D2465" s="94">
        <v>7</v>
      </c>
      <c r="E2465" s="60" t="s">
        <v>6848</v>
      </c>
      <c r="F2465" s="25">
        <f t="shared" si="127"/>
        <v>48.533333333333331</v>
      </c>
      <c r="G2465" s="25">
        <f t="shared" si="128"/>
        <v>30.598000000000003</v>
      </c>
      <c r="H2465" s="32"/>
      <c r="I2465" s="31"/>
      <c r="J2465" s="25">
        <f t="shared" si="129"/>
        <v>33.849599999999995</v>
      </c>
      <c r="K2465" s="21"/>
      <c r="L2465" s="16"/>
      <c r="M2465" s="101">
        <v>68.551000000000002</v>
      </c>
      <c r="N2465" s="101">
        <v>18.039000000000001</v>
      </c>
      <c r="O2465" s="101">
        <v>6.444</v>
      </c>
      <c r="P2465" s="101">
        <v>29.358000000000001</v>
      </c>
      <c r="Q2465" s="101">
        <v>19.486999999999998</v>
      </c>
      <c r="R2465" s="101">
        <v>4.1609999999999996</v>
      </c>
      <c r="S2465" s="101">
        <v>33</v>
      </c>
      <c r="T2465" s="101">
        <v>35.049999999999997</v>
      </c>
      <c r="U2465" s="101">
        <v>77.55</v>
      </c>
    </row>
    <row r="2466" spans="1:21" x14ac:dyDescent="0.25">
      <c r="A2466" s="60" t="s">
        <v>4823</v>
      </c>
      <c r="B2466" s="60" t="s">
        <v>2643</v>
      </c>
      <c r="C2466" s="60" t="s">
        <v>4907</v>
      </c>
      <c r="D2466" s="94">
        <v>16</v>
      </c>
      <c r="E2466" s="60" t="s">
        <v>8962</v>
      </c>
      <c r="F2466" s="25">
        <f t="shared" si="127"/>
        <v>48.396666666666668</v>
      </c>
      <c r="G2466" s="25">
        <f t="shared" si="128"/>
        <v>92.910249999999991</v>
      </c>
      <c r="H2466" s="32"/>
      <c r="I2466" s="31"/>
      <c r="J2466" s="25">
        <f t="shared" si="129"/>
        <v>50.5366</v>
      </c>
      <c r="K2466" s="21"/>
      <c r="L2466" s="16"/>
      <c r="M2466" s="101">
        <v>49.177999999999997</v>
      </c>
      <c r="N2466" s="101">
        <v>53.77</v>
      </c>
      <c r="O2466" s="101">
        <v>56.779000000000003</v>
      </c>
      <c r="P2466" s="101">
        <v>211.91399999999999</v>
      </c>
      <c r="Q2466" s="101">
        <v>90.816999999999993</v>
      </c>
      <c r="R2466" s="101">
        <v>16.675999999999998</v>
      </c>
      <c r="S2466" s="101">
        <v>51</v>
      </c>
      <c r="T2466" s="101">
        <v>2.36</v>
      </c>
      <c r="U2466" s="101">
        <v>91.83</v>
      </c>
    </row>
    <row r="2467" spans="1:21" x14ac:dyDescent="0.25">
      <c r="A2467" s="60" t="s">
        <v>4823</v>
      </c>
      <c r="B2467" s="60" t="s">
        <v>718</v>
      </c>
      <c r="C2467" s="60" t="s">
        <v>4901</v>
      </c>
      <c r="D2467" s="94">
        <v>15</v>
      </c>
      <c r="E2467" s="60" t="s">
        <v>8522</v>
      </c>
      <c r="F2467" s="25">
        <f t="shared" si="127"/>
        <v>48.243333333333339</v>
      </c>
      <c r="G2467" s="25">
        <f t="shared" si="128"/>
        <v>10.857250000000001</v>
      </c>
      <c r="H2467" s="32"/>
      <c r="I2467" s="31"/>
      <c r="J2467" s="25">
        <f t="shared" si="129"/>
        <v>35.716600000000007</v>
      </c>
      <c r="K2467" s="21"/>
      <c r="L2467" s="16"/>
      <c r="M2467" s="101">
        <v>1.748</v>
      </c>
      <c r="N2467" s="101">
        <v>7.9290000000000003</v>
      </c>
      <c r="O2467" s="101">
        <v>8.6120000000000001</v>
      </c>
      <c r="P2467" s="101">
        <v>25.14</v>
      </c>
      <c r="Q2467" s="101">
        <v>9.98</v>
      </c>
      <c r="R2467" s="101">
        <v>23.873000000000001</v>
      </c>
      <c r="S2467" s="101">
        <v>44</v>
      </c>
      <c r="T2467" s="101">
        <v>29.89</v>
      </c>
      <c r="U2467" s="101">
        <v>70.84</v>
      </c>
    </row>
    <row r="2468" spans="1:21" x14ac:dyDescent="0.25">
      <c r="A2468" s="60" t="s">
        <v>4823</v>
      </c>
      <c r="B2468" s="60" t="s">
        <v>3770</v>
      </c>
      <c r="C2468" s="60" t="s">
        <v>4878</v>
      </c>
      <c r="D2468" s="94">
        <v>11</v>
      </c>
      <c r="E2468" s="60" t="s">
        <v>7376</v>
      </c>
      <c r="F2468" s="25">
        <f t="shared" si="127"/>
        <v>48.056666666666665</v>
      </c>
      <c r="G2468" s="25">
        <f t="shared" si="128"/>
        <v>17.71425</v>
      </c>
      <c r="H2468" s="32"/>
      <c r="I2468" s="31"/>
      <c r="J2468" s="25">
        <f t="shared" si="129"/>
        <v>31.910599999999999</v>
      </c>
      <c r="K2468" s="21"/>
      <c r="L2468" s="16"/>
      <c r="M2468" s="101">
        <v>8.3960000000000008</v>
      </c>
      <c r="N2468" s="101">
        <v>37.005000000000003</v>
      </c>
      <c r="O2468" s="101" t="s">
        <v>5176</v>
      </c>
      <c r="P2468" s="101">
        <v>25.456</v>
      </c>
      <c r="Q2468" s="101">
        <v>15.382999999999999</v>
      </c>
      <c r="R2468" s="101" t="s">
        <v>5176</v>
      </c>
      <c r="S2468" s="101">
        <v>90</v>
      </c>
      <c r="T2468" s="101">
        <v>26.41</v>
      </c>
      <c r="U2468" s="101">
        <v>27.76</v>
      </c>
    </row>
    <row r="2469" spans="1:21" x14ac:dyDescent="0.25">
      <c r="A2469" s="60" t="s">
        <v>4823</v>
      </c>
      <c r="B2469" s="60" t="s">
        <v>2244</v>
      </c>
      <c r="C2469" s="60" t="s">
        <v>4894</v>
      </c>
      <c r="D2469" s="94">
        <v>13</v>
      </c>
      <c r="E2469" s="60" t="s">
        <v>8048</v>
      </c>
      <c r="F2469" s="25">
        <f t="shared" si="127"/>
        <v>47.936666666666667</v>
      </c>
      <c r="G2469" s="25">
        <f t="shared" si="128"/>
        <v>23.192500000000003</v>
      </c>
      <c r="H2469" s="32"/>
      <c r="I2469" s="31"/>
      <c r="J2469" s="25">
        <f t="shared" si="129"/>
        <v>73.433399999999992</v>
      </c>
      <c r="K2469" s="21"/>
      <c r="L2469" s="16"/>
      <c r="M2469" s="101">
        <v>51.328000000000003</v>
      </c>
      <c r="N2469" s="101">
        <v>1.6579999999999999</v>
      </c>
      <c r="O2469" s="101">
        <v>14.867000000000001</v>
      </c>
      <c r="P2469" s="101">
        <v>24.917000000000002</v>
      </c>
      <c r="Q2469" s="101">
        <v>124.786</v>
      </c>
      <c r="R2469" s="101">
        <v>98.570999999999998</v>
      </c>
      <c r="S2469" s="101">
        <v>44</v>
      </c>
      <c r="T2469" s="101">
        <v>22</v>
      </c>
      <c r="U2469" s="101">
        <v>77.81</v>
      </c>
    </row>
    <row r="2470" spans="1:21" x14ac:dyDescent="0.25">
      <c r="A2470" s="60" t="s">
        <v>4823</v>
      </c>
      <c r="B2470" s="60" t="s">
        <v>3074</v>
      </c>
      <c r="C2470" s="60" t="s">
        <v>4824</v>
      </c>
      <c r="D2470" s="94">
        <v>1</v>
      </c>
      <c r="E2470" s="60" t="s">
        <v>5209</v>
      </c>
      <c r="F2470" s="25">
        <f t="shared" si="127"/>
        <v>47.886666666666663</v>
      </c>
      <c r="G2470" s="25">
        <f t="shared" si="128"/>
        <v>5.8192500000000003</v>
      </c>
      <c r="H2470" s="32"/>
      <c r="I2470" s="31"/>
      <c r="J2470" s="25">
        <f t="shared" si="129"/>
        <v>30.6556</v>
      </c>
      <c r="K2470" s="21"/>
      <c r="L2470" s="16"/>
      <c r="M2470" s="101">
        <v>6.3109999999999999</v>
      </c>
      <c r="N2470" s="101">
        <v>4.5469999999999997</v>
      </c>
      <c r="O2470" s="101">
        <v>5.774</v>
      </c>
      <c r="P2470" s="101">
        <v>6.6449999999999996</v>
      </c>
      <c r="Q2470" s="101">
        <v>7.4169999999999998</v>
      </c>
      <c r="R2470" s="101">
        <v>2.2010000000000001</v>
      </c>
      <c r="S2470" s="101">
        <v>132</v>
      </c>
      <c r="T2470" s="101">
        <v>10.72</v>
      </c>
      <c r="U2470" s="101">
        <v>0.94</v>
      </c>
    </row>
    <row r="2471" spans="1:21" x14ac:dyDescent="0.25">
      <c r="A2471" s="60" t="s">
        <v>4823</v>
      </c>
      <c r="B2471" s="60" t="s">
        <v>2351</v>
      </c>
      <c r="C2471" s="60" t="s">
        <v>4851</v>
      </c>
      <c r="D2471" s="94">
        <v>6</v>
      </c>
      <c r="E2471" s="60" t="s">
        <v>6074</v>
      </c>
      <c r="F2471" s="25">
        <f t="shared" si="127"/>
        <v>47.860000000000007</v>
      </c>
      <c r="G2471" s="25">
        <f t="shared" si="128"/>
        <v>149.08474999999999</v>
      </c>
      <c r="H2471" s="32"/>
      <c r="I2471" s="31"/>
      <c r="J2471" s="25">
        <f t="shared" si="129"/>
        <v>34.979400000000005</v>
      </c>
      <c r="K2471" s="21"/>
      <c r="L2471" s="16"/>
      <c r="M2471" s="101">
        <v>3.2839999999999998</v>
      </c>
      <c r="N2471" s="101">
        <v>43.854999999999997</v>
      </c>
      <c r="O2471" s="101">
        <v>466.34300000000002</v>
      </c>
      <c r="P2471" s="101">
        <v>82.856999999999999</v>
      </c>
      <c r="Q2471" s="101">
        <v>11.054</v>
      </c>
      <c r="R2471" s="101">
        <v>20.263000000000002</v>
      </c>
      <c r="S2471" s="101">
        <v>70</v>
      </c>
      <c r="T2471" s="101">
        <v>17.37</v>
      </c>
      <c r="U2471" s="101">
        <v>56.21</v>
      </c>
    </row>
    <row r="2472" spans="1:21" x14ac:dyDescent="0.25">
      <c r="A2472" s="60" t="s">
        <v>4823</v>
      </c>
      <c r="B2472" s="60" t="s">
        <v>1153</v>
      </c>
      <c r="C2472" s="60" t="s">
        <v>4830</v>
      </c>
      <c r="D2472" s="94">
        <v>2</v>
      </c>
      <c r="E2472" s="60" t="s">
        <v>5424</v>
      </c>
      <c r="F2472" s="25">
        <f t="shared" si="127"/>
        <v>47.816666666666663</v>
      </c>
      <c r="G2472" s="25">
        <f t="shared" si="128"/>
        <v>40.206000000000003</v>
      </c>
      <c r="H2472" s="32"/>
      <c r="I2472" s="31"/>
      <c r="J2472" s="25">
        <f t="shared" si="129"/>
        <v>34.561199999999999</v>
      </c>
      <c r="K2472" s="21"/>
      <c r="L2472" s="16"/>
      <c r="M2472" s="101">
        <v>8.7949999999999999</v>
      </c>
      <c r="N2472" s="101">
        <v>12.727</v>
      </c>
      <c r="O2472" s="101">
        <v>127.10899999999999</v>
      </c>
      <c r="P2472" s="101">
        <v>12.193</v>
      </c>
      <c r="Q2472" s="101">
        <v>23.23</v>
      </c>
      <c r="R2472" s="101">
        <v>6.1260000000000003</v>
      </c>
      <c r="S2472" s="101">
        <v>31</v>
      </c>
      <c r="T2472" s="101">
        <v>23.61</v>
      </c>
      <c r="U2472" s="101">
        <v>88.84</v>
      </c>
    </row>
    <row r="2473" spans="1:21" x14ac:dyDescent="0.25">
      <c r="A2473" s="60" t="s">
        <v>4823</v>
      </c>
      <c r="B2473" s="60" t="s">
        <v>421</v>
      </c>
      <c r="C2473" s="60" t="s">
        <v>4827</v>
      </c>
      <c r="D2473" s="94">
        <v>1</v>
      </c>
      <c r="E2473" s="60" t="s">
        <v>5345</v>
      </c>
      <c r="F2473" s="25">
        <f t="shared" si="127"/>
        <v>47.643333333333338</v>
      </c>
      <c r="G2473" s="25">
        <f t="shared" si="128"/>
        <v>62.168500000000002</v>
      </c>
      <c r="H2473" s="32"/>
      <c r="I2473" s="31"/>
      <c r="J2473" s="25">
        <f t="shared" si="129"/>
        <v>40.705200000000005</v>
      </c>
      <c r="K2473" s="21"/>
      <c r="L2473" s="16"/>
      <c r="M2473" s="101">
        <v>33.185000000000002</v>
      </c>
      <c r="N2473" s="101">
        <v>21.375</v>
      </c>
      <c r="O2473" s="101">
        <v>165.72300000000001</v>
      </c>
      <c r="P2473" s="101">
        <v>28.390999999999998</v>
      </c>
      <c r="Q2473" s="101">
        <v>21.934000000000001</v>
      </c>
      <c r="R2473" s="101">
        <v>38.661999999999999</v>
      </c>
      <c r="S2473" s="101">
        <v>12</v>
      </c>
      <c r="T2473" s="101">
        <v>19.82</v>
      </c>
      <c r="U2473" s="101">
        <v>111.11</v>
      </c>
    </row>
    <row r="2474" spans="1:21" x14ac:dyDescent="0.25">
      <c r="A2474" s="60" t="s">
        <v>4823</v>
      </c>
      <c r="B2474" s="60" t="s">
        <v>2167</v>
      </c>
      <c r="C2474" s="60" t="s">
        <v>4872</v>
      </c>
      <c r="D2474" s="94">
        <v>10</v>
      </c>
      <c r="E2474" s="60" t="s">
        <v>7099</v>
      </c>
      <c r="F2474" s="25">
        <f t="shared" si="127"/>
        <v>47.526666666666664</v>
      </c>
      <c r="G2474" s="25">
        <f t="shared" si="128"/>
        <v>13.317250000000001</v>
      </c>
      <c r="H2474" s="32"/>
      <c r="I2474" s="31"/>
      <c r="J2474" s="25">
        <f t="shared" si="129"/>
        <v>34.337599999999995</v>
      </c>
      <c r="K2474" s="21"/>
      <c r="L2474" s="16"/>
      <c r="M2474" s="101">
        <v>11.054</v>
      </c>
      <c r="N2474" s="101">
        <v>10.499000000000001</v>
      </c>
      <c r="O2474" s="101">
        <v>11.037000000000001</v>
      </c>
      <c r="P2474" s="101">
        <v>20.678999999999998</v>
      </c>
      <c r="Q2474" s="101">
        <v>19.577000000000002</v>
      </c>
      <c r="R2474" s="101">
        <v>9.5310000000000006</v>
      </c>
      <c r="S2474" s="101">
        <v>34</v>
      </c>
      <c r="T2474" s="101">
        <v>23.52</v>
      </c>
      <c r="U2474" s="101">
        <v>85.06</v>
      </c>
    </row>
    <row r="2475" spans="1:21" x14ac:dyDescent="0.25">
      <c r="A2475" s="60" t="s">
        <v>4823</v>
      </c>
      <c r="B2475" s="60" t="s">
        <v>1009</v>
      </c>
      <c r="C2475" s="60" t="s">
        <v>4905</v>
      </c>
      <c r="D2475" s="94">
        <v>15</v>
      </c>
      <c r="E2475" s="60" t="s">
        <v>8614</v>
      </c>
      <c r="F2475" s="25">
        <f t="shared" si="127"/>
        <v>47.52</v>
      </c>
      <c r="G2475" s="25">
        <f t="shared" si="128"/>
        <v>12.251249999999999</v>
      </c>
      <c r="H2475" s="32"/>
      <c r="I2475" s="31"/>
      <c r="J2475" s="25">
        <f t="shared" si="129"/>
        <v>34.898399999999995</v>
      </c>
      <c r="K2475" s="21"/>
      <c r="L2475" s="16"/>
      <c r="M2475" s="101">
        <v>3.5569999999999999</v>
      </c>
      <c r="N2475" s="101">
        <v>13.433999999999999</v>
      </c>
      <c r="O2475" s="101">
        <v>9.0139999999999993</v>
      </c>
      <c r="P2475" s="101">
        <v>23</v>
      </c>
      <c r="Q2475" s="101">
        <v>29.167999999999999</v>
      </c>
      <c r="R2475" s="101">
        <v>2.7639999999999998</v>
      </c>
      <c r="S2475" s="101">
        <v>22</v>
      </c>
      <c r="T2475" s="101">
        <v>44.71</v>
      </c>
      <c r="U2475" s="101">
        <v>75.849999999999994</v>
      </c>
    </row>
    <row r="2476" spans="1:21" x14ac:dyDescent="0.25">
      <c r="A2476" s="60" t="s">
        <v>4823</v>
      </c>
      <c r="B2476" s="60" t="s">
        <v>3156</v>
      </c>
      <c r="C2476" s="60" t="s">
        <v>4905</v>
      </c>
      <c r="D2476" s="94">
        <v>15</v>
      </c>
      <c r="E2476" s="60" t="s">
        <v>8637</v>
      </c>
      <c r="F2476" s="25">
        <f t="shared" si="127"/>
        <v>46.900000000000006</v>
      </c>
      <c r="G2476" s="25">
        <f t="shared" si="128"/>
        <v>34.527999999999999</v>
      </c>
      <c r="H2476" s="32"/>
      <c r="I2476" s="31"/>
      <c r="J2476" s="25">
        <f t="shared" si="129"/>
        <v>34.479599999999998</v>
      </c>
      <c r="K2476" s="21"/>
      <c r="L2476" s="16"/>
      <c r="M2476" s="101">
        <v>45.488999999999997</v>
      </c>
      <c r="N2476" s="101">
        <v>18.731000000000002</v>
      </c>
      <c r="O2476" s="101">
        <v>31.2</v>
      </c>
      <c r="P2476" s="101">
        <v>42.692</v>
      </c>
      <c r="Q2476" s="101">
        <v>21.745000000000001</v>
      </c>
      <c r="R2476" s="101">
        <v>9.9529999999999994</v>
      </c>
      <c r="S2476" s="101">
        <v>32</v>
      </c>
      <c r="T2476" s="101">
        <v>54.99</v>
      </c>
      <c r="U2476" s="101">
        <v>53.71</v>
      </c>
    </row>
    <row r="2477" spans="1:21" x14ac:dyDescent="0.25">
      <c r="A2477" s="60" t="s">
        <v>4823</v>
      </c>
      <c r="B2477" s="60" t="s">
        <v>1327</v>
      </c>
      <c r="C2477" s="60" t="s">
        <v>4913</v>
      </c>
      <c r="D2477" s="94">
        <v>18</v>
      </c>
      <c r="E2477" s="60" t="s">
        <v>9671</v>
      </c>
      <c r="F2477" s="25">
        <f t="shared" si="127"/>
        <v>46.803333333333335</v>
      </c>
      <c r="G2477" s="25">
        <f t="shared" si="128"/>
        <v>40.240500000000004</v>
      </c>
      <c r="H2477" s="32"/>
      <c r="I2477" s="31"/>
      <c r="J2477" s="25">
        <f t="shared" si="129"/>
        <v>50.215400000000002</v>
      </c>
      <c r="K2477" s="21"/>
      <c r="L2477" s="16"/>
      <c r="M2477" s="101">
        <v>25.126999999999999</v>
      </c>
      <c r="N2477" s="101">
        <v>108.60299999999999</v>
      </c>
      <c r="O2477" s="101">
        <v>18.539000000000001</v>
      </c>
      <c r="P2477" s="101">
        <v>8.6929999999999996</v>
      </c>
      <c r="Q2477" s="101">
        <v>98.887</v>
      </c>
      <c r="R2477" s="101">
        <v>11.78</v>
      </c>
      <c r="S2477" s="101">
        <v>58</v>
      </c>
      <c r="T2477" s="101">
        <v>9.86</v>
      </c>
      <c r="U2477" s="101">
        <v>72.55</v>
      </c>
    </row>
    <row r="2478" spans="1:21" x14ac:dyDescent="0.25">
      <c r="A2478" s="60" t="s">
        <v>4823</v>
      </c>
      <c r="B2478" s="60" t="s">
        <v>1465</v>
      </c>
      <c r="C2478" s="60" t="s">
        <v>4886</v>
      </c>
      <c r="D2478" s="94">
        <v>11</v>
      </c>
      <c r="E2478" s="60" t="s">
        <v>7765</v>
      </c>
      <c r="F2478" s="25">
        <f t="shared" si="127"/>
        <v>46.646666666666668</v>
      </c>
      <c r="G2478" s="25">
        <f t="shared" si="128"/>
        <v>23.576500000000003</v>
      </c>
      <c r="H2478" s="32"/>
      <c r="I2478" s="31"/>
      <c r="J2478" s="25">
        <f t="shared" si="129"/>
        <v>37.215600000000002</v>
      </c>
      <c r="K2478" s="21"/>
      <c r="L2478" s="16"/>
      <c r="M2478" s="101">
        <v>46.898000000000003</v>
      </c>
      <c r="N2478" s="101">
        <v>12.645</v>
      </c>
      <c r="O2478" s="101">
        <v>27.62</v>
      </c>
      <c r="P2478" s="101">
        <v>7.1429999999999998</v>
      </c>
      <c r="Q2478" s="101">
        <v>28.928000000000001</v>
      </c>
      <c r="R2478" s="101">
        <v>17.21</v>
      </c>
      <c r="S2478" s="101">
        <v>16</v>
      </c>
      <c r="T2478" s="101">
        <v>45.35</v>
      </c>
      <c r="U2478" s="101">
        <v>78.59</v>
      </c>
    </row>
    <row r="2479" spans="1:21" x14ac:dyDescent="0.25">
      <c r="A2479" s="60" t="s">
        <v>4823</v>
      </c>
      <c r="B2479" s="60" t="s">
        <v>1422</v>
      </c>
      <c r="C2479" s="60" t="s">
        <v>4831</v>
      </c>
      <c r="D2479" s="94">
        <v>2</v>
      </c>
      <c r="E2479" s="60" t="s">
        <v>5502</v>
      </c>
      <c r="F2479" s="25">
        <f t="shared" si="127"/>
        <v>46.633333333333333</v>
      </c>
      <c r="G2479" s="25">
        <f t="shared" si="128"/>
        <v>34.701499999999996</v>
      </c>
      <c r="H2479" s="32"/>
      <c r="I2479" s="31"/>
      <c r="J2479" s="25">
        <f t="shared" si="129"/>
        <v>38.370199999999997</v>
      </c>
      <c r="K2479" s="21"/>
      <c r="L2479" s="16"/>
      <c r="M2479" s="101">
        <v>21.478000000000002</v>
      </c>
      <c r="N2479" s="101">
        <v>28.902000000000001</v>
      </c>
      <c r="O2479" s="101">
        <v>51.113</v>
      </c>
      <c r="P2479" s="101">
        <v>37.313000000000002</v>
      </c>
      <c r="Q2479" s="101">
        <v>13.311999999999999</v>
      </c>
      <c r="R2479" s="101">
        <v>38.639000000000003</v>
      </c>
      <c r="S2479" s="101">
        <v>38</v>
      </c>
      <c r="T2479" s="101">
        <v>17.350000000000001</v>
      </c>
      <c r="U2479" s="101">
        <v>84.55</v>
      </c>
    </row>
    <row r="2480" spans="1:21" x14ac:dyDescent="0.25">
      <c r="A2480" s="60" t="s">
        <v>4823</v>
      </c>
      <c r="B2480" s="60" t="s">
        <v>2257</v>
      </c>
      <c r="C2480" s="60" t="s">
        <v>4896</v>
      </c>
      <c r="D2480" s="94">
        <v>15</v>
      </c>
      <c r="E2480" s="60" t="s">
        <v>8263</v>
      </c>
      <c r="F2480" s="25">
        <f t="shared" si="127"/>
        <v>46.593333333333334</v>
      </c>
      <c r="G2480" s="25">
        <f t="shared" si="128"/>
        <v>4.04</v>
      </c>
      <c r="H2480" s="32"/>
      <c r="I2480" s="31"/>
      <c r="J2480" s="25">
        <f t="shared" si="129"/>
        <v>28.308800000000002</v>
      </c>
      <c r="K2480" s="21"/>
      <c r="L2480" s="16"/>
      <c r="M2480" s="101">
        <v>11.884</v>
      </c>
      <c r="N2480" s="101">
        <v>0.25600000000000001</v>
      </c>
      <c r="O2480" s="101">
        <v>0.14199999999999999</v>
      </c>
      <c r="P2480" s="101">
        <v>3.8780000000000001</v>
      </c>
      <c r="Q2480" s="101">
        <v>0.90900000000000003</v>
      </c>
      <c r="R2480" s="101">
        <v>0.85499999999999998</v>
      </c>
      <c r="S2480" s="101" t="s">
        <v>5176</v>
      </c>
      <c r="T2480" s="101">
        <v>137.44</v>
      </c>
      <c r="U2480" s="101">
        <v>2.34</v>
      </c>
    </row>
    <row r="2481" spans="1:21" x14ac:dyDescent="0.25">
      <c r="A2481" s="60" t="s">
        <v>4823</v>
      </c>
      <c r="B2481" s="60" t="s">
        <v>3436</v>
      </c>
      <c r="C2481" s="60" t="s">
        <v>4863</v>
      </c>
      <c r="D2481" s="94">
        <v>7</v>
      </c>
      <c r="E2481" s="60" t="s">
        <v>6737</v>
      </c>
      <c r="F2481" s="25">
        <f t="shared" si="127"/>
        <v>46.516666666666673</v>
      </c>
      <c r="G2481" s="25">
        <f t="shared" si="128"/>
        <v>43.422499999999999</v>
      </c>
      <c r="H2481" s="32"/>
      <c r="I2481" s="31"/>
      <c r="J2481" s="25">
        <f t="shared" si="129"/>
        <v>28.8782</v>
      </c>
      <c r="K2481" s="21"/>
      <c r="L2481" s="16"/>
      <c r="M2481" s="101">
        <v>14.712999999999999</v>
      </c>
      <c r="N2481" s="101">
        <v>146.98400000000001</v>
      </c>
      <c r="O2481" s="101">
        <v>1.923</v>
      </c>
      <c r="P2481" s="101">
        <v>10.07</v>
      </c>
      <c r="Q2481" s="101">
        <v>4.8410000000000002</v>
      </c>
      <c r="R2481" s="101" t="s">
        <v>5176</v>
      </c>
      <c r="S2481" s="101">
        <v>11</v>
      </c>
      <c r="T2481" s="101">
        <v>111.98</v>
      </c>
      <c r="U2481" s="101">
        <v>16.57</v>
      </c>
    </row>
    <row r="2482" spans="1:21" x14ac:dyDescent="0.25">
      <c r="A2482" s="60" t="s">
        <v>4823</v>
      </c>
      <c r="B2482" s="60" t="s">
        <v>3604</v>
      </c>
      <c r="C2482" s="60" t="s">
        <v>4894</v>
      </c>
      <c r="D2482" s="94">
        <v>13</v>
      </c>
      <c r="E2482" s="60" t="s">
        <v>8037</v>
      </c>
      <c r="F2482" s="25">
        <f t="shared" si="127"/>
        <v>46.5</v>
      </c>
      <c r="G2482" s="25">
        <f t="shared" si="128"/>
        <v>9.8477500000000013</v>
      </c>
      <c r="H2482" s="32"/>
      <c r="I2482" s="31"/>
      <c r="J2482" s="25">
        <f t="shared" si="129"/>
        <v>35.208399999999997</v>
      </c>
      <c r="K2482" s="21"/>
      <c r="L2482" s="16"/>
      <c r="M2482" s="101">
        <v>3.1760000000000002</v>
      </c>
      <c r="N2482" s="101">
        <v>0.92</v>
      </c>
      <c r="O2482" s="101">
        <v>11.486000000000001</v>
      </c>
      <c r="P2482" s="101">
        <v>23.809000000000001</v>
      </c>
      <c r="Q2482" s="101">
        <v>2.109</v>
      </c>
      <c r="R2482" s="101">
        <v>34.433</v>
      </c>
      <c r="S2482" s="101">
        <v>2</v>
      </c>
      <c r="T2482" s="101">
        <v>4.47</v>
      </c>
      <c r="U2482" s="101">
        <v>133.03</v>
      </c>
    </row>
    <row r="2483" spans="1:21" x14ac:dyDescent="0.25">
      <c r="A2483" s="60" t="s">
        <v>4823</v>
      </c>
      <c r="B2483" s="60" t="s">
        <v>1386</v>
      </c>
      <c r="C2483" s="60" t="s">
        <v>4912</v>
      </c>
      <c r="D2483" s="94">
        <v>17</v>
      </c>
      <c r="E2483" s="60" t="s">
        <v>9587</v>
      </c>
      <c r="F2483" s="25">
        <f t="shared" si="127"/>
        <v>46.47</v>
      </c>
      <c r="G2483" s="25">
        <f t="shared" si="128"/>
        <v>970.03874999999994</v>
      </c>
      <c r="H2483" s="32"/>
      <c r="I2483" s="31"/>
      <c r="J2483" s="25">
        <f t="shared" si="129"/>
        <v>35.620999999999995</v>
      </c>
      <c r="K2483" s="21"/>
      <c r="L2483" s="16"/>
      <c r="M2483" s="101">
        <v>10.458</v>
      </c>
      <c r="N2483" s="101">
        <v>15.084</v>
      </c>
      <c r="O2483" s="101">
        <v>3806.384</v>
      </c>
      <c r="P2483" s="101">
        <v>48.228999999999999</v>
      </c>
      <c r="Q2483" s="101">
        <v>26.331</v>
      </c>
      <c r="R2483" s="101">
        <v>12.364000000000001</v>
      </c>
      <c r="S2483" s="101">
        <v>55</v>
      </c>
      <c r="T2483" s="101">
        <v>58.21</v>
      </c>
      <c r="U2483" s="101">
        <v>26.2</v>
      </c>
    </row>
    <row r="2484" spans="1:21" x14ac:dyDescent="0.25">
      <c r="A2484" s="60" t="s">
        <v>4823</v>
      </c>
      <c r="B2484" s="60" t="s">
        <v>3434</v>
      </c>
      <c r="C2484" s="60" t="s">
        <v>4872</v>
      </c>
      <c r="D2484" s="94">
        <v>10</v>
      </c>
      <c r="E2484" s="60" t="s">
        <v>7164</v>
      </c>
      <c r="F2484" s="25">
        <f t="shared" si="127"/>
        <v>46.45333333333334</v>
      </c>
      <c r="G2484" s="25">
        <f t="shared" si="128"/>
        <v>50.399249999999995</v>
      </c>
      <c r="H2484" s="32"/>
      <c r="I2484" s="31"/>
      <c r="J2484" s="25">
        <f t="shared" si="129"/>
        <v>44.946800000000003</v>
      </c>
      <c r="K2484" s="21"/>
      <c r="L2484" s="16"/>
      <c r="M2484" s="101">
        <v>15.808999999999999</v>
      </c>
      <c r="N2484" s="101">
        <v>152.96199999999999</v>
      </c>
      <c r="O2484" s="101">
        <v>26.529</v>
      </c>
      <c r="P2484" s="101">
        <v>6.2969999999999997</v>
      </c>
      <c r="Q2484" s="101">
        <v>40.094000000000001</v>
      </c>
      <c r="R2484" s="101">
        <v>45.28</v>
      </c>
      <c r="S2484" s="101">
        <v>70</v>
      </c>
      <c r="T2484" s="101">
        <v>58.87</v>
      </c>
      <c r="U2484" s="101">
        <v>10.49</v>
      </c>
    </row>
    <row r="2485" spans="1:21" x14ac:dyDescent="0.25">
      <c r="A2485" s="60" t="s">
        <v>4823</v>
      </c>
      <c r="B2485" s="60" t="s">
        <v>4594</v>
      </c>
      <c r="C2485" s="60" t="s">
        <v>4897</v>
      </c>
      <c r="D2485" s="94">
        <v>15</v>
      </c>
      <c r="E2485" s="60" t="s">
        <v>8389</v>
      </c>
      <c r="F2485" s="25">
        <f t="shared" si="127"/>
        <v>46.423333333333339</v>
      </c>
      <c r="G2485" s="25">
        <f t="shared" si="128"/>
        <v>35.772750000000002</v>
      </c>
      <c r="H2485" s="32"/>
      <c r="I2485" s="31"/>
      <c r="J2485" s="25">
        <f t="shared" si="129"/>
        <v>29.55</v>
      </c>
      <c r="K2485" s="21"/>
      <c r="L2485" s="16"/>
      <c r="M2485" s="101">
        <v>22.748000000000001</v>
      </c>
      <c r="N2485" s="101">
        <v>25.797000000000001</v>
      </c>
      <c r="O2485" s="101">
        <v>54.939</v>
      </c>
      <c r="P2485" s="101">
        <v>39.606999999999999</v>
      </c>
      <c r="Q2485" s="101">
        <v>8.48</v>
      </c>
      <c r="R2485" s="101" t="s">
        <v>5176</v>
      </c>
      <c r="S2485" s="101" t="s">
        <v>5176</v>
      </c>
      <c r="T2485" s="101">
        <v>35.49</v>
      </c>
      <c r="U2485" s="101">
        <v>103.78</v>
      </c>
    </row>
    <row r="2486" spans="1:21" x14ac:dyDescent="0.25">
      <c r="A2486" s="60" t="s">
        <v>4823</v>
      </c>
      <c r="B2486" s="60" t="s">
        <v>1851</v>
      </c>
      <c r="C2486" s="60" t="s">
        <v>4881</v>
      </c>
      <c r="D2486" s="94">
        <v>11</v>
      </c>
      <c r="E2486" s="60" t="s">
        <v>7517</v>
      </c>
      <c r="F2486" s="25">
        <f t="shared" si="127"/>
        <v>46.35</v>
      </c>
      <c r="G2486" s="25">
        <f t="shared" si="128"/>
        <v>20.77825</v>
      </c>
      <c r="H2486" s="32"/>
      <c r="I2486" s="31"/>
      <c r="J2486" s="25">
        <f t="shared" si="129"/>
        <v>37.004999999999995</v>
      </c>
      <c r="K2486" s="21"/>
      <c r="L2486" s="16"/>
      <c r="M2486" s="101">
        <v>17.5</v>
      </c>
      <c r="N2486" s="101">
        <v>46.963999999999999</v>
      </c>
      <c r="O2486" s="101">
        <v>7.0030000000000001</v>
      </c>
      <c r="P2486" s="101">
        <v>11.646000000000001</v>
      </c>
      <c r="Q2486" s="101">
        <v>27.373000000000001</v>
      </c>
      <c r="R2486" s="101">
        <v>18.602</v>
      </c>
      <c r="S2486" s="101">
        <v>45</v>
      </c>
      <c r="T2486" s="101">
        <v>39.630000000000003</v>
      </c>
      <c r="U2486" s="101">
        <v>54.42</v>
      </c>
    </row>
    <row r="2487" spans="1:21" x14ac:dyDescent="0.25">
      <c r="A2487" s="60" t="s">
        <v>4823</v>
      </c>
      <c r="B2487" s="60" t="s">
        <v>3595</v>
      </c>
      <c r="C2487" s="60" t="s">
        <v>4896</v>
      </c>
      <c r="D2487" s="94">
        <v>15</v>
      </c>
      <c r="E2487" s="60" t="s">
        <v>8271</v>
      </c>
      <c r="F2487" s="25">
        <f t="shared" si="127"/>
        <v>46.1</v>
      </c>
      <c r="G2487" s="25">
        <f t="shared" si="128"/>
        <v>36.088000000000001</v>
      </c>
      <c r="H2487" s="32"/>
      <c r="I2487" s="31"/>
      <c r="J2487" s="25">
        <f t="shared" si="129"/>
        <v>78.042400000000001</v>
      </c>
      <c r="K2487" s="21"/>
      <c r="L2487" s="16"/>
      <c r="M2487" s="101" t="s">
        <v>5176</v>
      </c>
      <c r="N2487" s="101">
        <v>51.09</v>
      </c>
      <c r="O2487" s="101" t="s">
        <v>5176</v>
      </c>
      <c r="P2487" s="101">
        <v>93.262</v>
      </c>
      <c r="Q2487" s="101">
        <v>96.686999999999998</v>
      </c>
      <c r="R2487" s="101">
        <v>155.22499999999999</v>
      </c>
      <c r="S2487" s="101" t="s">
        <v>5176</v>
      </c>
      <c r="T2487" s="101" t="s">
        <v>5176</v>
      </c>
      <c r="U2487" s="101">
        <v>138.30000000000001</v>
      </c>
    </row>
    <row r="2488" spans="1:21" x14ac:dyDescent="0.25">
      <c r="A2488" s="60" t="s">
        <v>4823</v>
      </c>
      <c r="B2488" s="60" t="s">
        <v>242</v>
      </c>
      <c r="C2488" s="60" t="s">
        <v>4865</v>
      </c>
      <c r="D2488" s="94">
        <v>8</v>
      </c>
      <c r="E2488" s="60" t="s">
        <v>6928</v>
      </c>
      <c r="F2488" s="25">
        <f t="shared" si="127"/>
        <v>45.99666666666667</v>
      </c>
      <c r="G2488" s="25">
        <f t="shared" si="128"/>
        <v>7.4954999999999998</v>
      </c>
      <c r="H2488" s="32"/>
      <c r="I2488" s="31"/>
      <c r="J2488" s="25">
        <f t="shared" si="129"/>
        <v>29.242599999999999</v>
      </c>
      <c r="K2488" s="21"/>
      <c r="L2488" s="16"/>
      <c r="M2488" s="101">
        <v>0.17499999999999999</v>
      </c>
      <c r="N2488" s="101">
        <v>22.224</v>
      </c>
      <c r="O2488" s="101">
        <v>5.5709999999999997</v>
      </c>
      <c r="P2488" s="101">
        <v>2.012</v>
      </c>
      <c r="Q2488" s="101">
        <v>8.2230000000000008</v>
      </c>
      <c r="R2488" s="101" t="s">
        <v>5176</v>
      </c>
      <c r="S2488" s="101">
        <v>26</v>
      </c>
      <c r="T2488" s="101">
        <v>8.39</v>
      </c>
      <c r="U2488" s="101">
        <v>103.6</v>
      </c>
    </row>
    <row r="2489" spans="1:21" x14ac:dyDescent="0.25">
      <c r="A2489" s="60" t="s">
        <v>4823</v>
      </c>
      <c r="B2489" s="60" t="s">
        <v>1968</v>
      </c>
      <c r="C2489" s="60" t="s">
        <v>4873</v>
      </c>
      <c r="D2489" s="94">
        <v>10</v>
      </c>
      <c r="E2489" s="60" t="s">
        <v>7184</v>
      </c>
      <c r="F2489" s="25">
        <f t="shared" si="127"/>
        <v>45.986666666666672</v>
      </c>
      <c r="G2489" s="25">
        <f t="shared" si="128"/>
        <v>6.6377500000000005</v>
      </c>
      <c r="H2489" s="32"/>
      <c r="I2489" s="31"/>
      <c r="J2489" s="25">
        <f t="shared" si="129"/>
        <v>29.382999999999999</v>
      </c>
      <c r="K2489" s="21"/>
      <c r="L2489" s="16"/>
      <c r="M2489" s="101">
        <v>13.035</v>
      </c>
      <c r="N2489" s="101">
        <v>2.4260000000000002</v>
      </c>
      <c r="O2489" s="101">
        <v>1.1639999999999999</v>
      </c>
      <c r="P2489" s="101">
        <v>9.9260000000000002</v>
      </c>
      <c r="Q2489" s="101">
        <v>2.5659999999999998</v>
      </c>
      <c r="R2489" s="101">
        <v>6.3890000000000002</v>
      </c>
      <c r="S2489" s="101">
        <v>71</v>
      </c>
      <c r="T2489" s="101">
        <v>13.09</v>
      </c>
      <c r="U2489" s="101">
        <v>53.87</v>
      </c>
    </row>
    <row r="2490" spans="1:21" x14ac:dyDescent="0.25">
      <c r="A2490" s="60" t="s">
        <v>4823</v>
      </c>
      <c r="B2490" s="60" t="s">
        <v>1369</v>
      </c>
      <c r="C2490" s="60" t="s">
        <v>4861</v>
      </c>
      <c r="D2490" s="94">
        <v>6</v>
      </c>
      <c r="E2490" s="60" t="s">
        <v>6649</v>
      </c>
      <c r="F2490" s="25">
        <f t="shared" si="127"/>
        <v>45.966666666666661</v>
      </c>
      <c r="G2490" s="25">
        <f t="shared" si="128"/>
        <v>33.246499999999997</v>
      </c>
      <c r="H2490" s="32"/>
      <c r="I2490" s="31"/>
      <c r="J2490" s="25">
        <f t="shared" si="129"/>
        <v>46.433399999999992</v>
      </c>
      <c r="K2490" s="21"/>
      <c r="L2490" s="16"/>
      <c r="M2490" s="101">
        <v>36.448999999999998</v>
      </c>
      <c r="N2490" s="101">
        <v>35.360999999999997</v>
      </c>
      <c r="O2490" s="101">
        <v>35.158999999999999</v>
      </c>
      <c r="P2490" s="101">
        <v>26.016999999999999</v>
      </c>
      <c r="Q2490" s="101">
        <v>29.021999999999998</v>
      </c>
      <c r="R2490" s="101">
        <v>65.245000000000005</v>
      </c>
      <c r="S2490" s="101">
        <v>70</v>
      </c>
      <c r="T2490" s="101">
        <v>16.57</v>
      </c>
      <c r="U2490" s="101">
        <v>51.33</v>
      </c>
    </row>
    <row r="2491" spans="1:21" x14ac:dyDescent="0.25">
      <c r="A2491" s="60" t="s">
        <v>4823</v>
      </c>
      <c r="B2491" s="60" t="s">
        <v>4315</v>
      </c>
      <c r="C2491" s="60" t="s">
        <v>4913</v>
      </c>
      <c r="D2491" s="94">
        <v>18</v>
      </c>
      <c r="E2491" s="60" t="s">
        <v>9630</v>
      </c>
      <c r="F2491" s="25">
        <f t="shared" si="127"/>
        <v>45.866666666666667</v>
      </c>
      <c r="G2491" s="25">
        <f t="shared" si="128"/>
        <v>1.89425</v>
      </c>
      <c r="H2491" s="32"/>
      <c r="I2491" s="31"/>
      <c r="J2491" s="25">
        <f t="shared" si="129"/>
        <v>30.828399999999998</v>
      </c>
      <c r="K2491" s="21"/>
      <c r="L2491" s="16"/>
      <c r="M2491" s="101">
        <v>4.5199999999999996</v>
      </c>
      <c r="N2491" s="101">
        <v>0.96099999999999997</v>
      </c>
      <c r="O2491" s="101" t="s">
        <v>5176</v>
      </c>
      <c r="P2491" s="101">
        <v>2.0960000000000001</v>
      </c>
      <c r="Q2491" s="101">
        <v>12.73</v>
      </c>
      <c r="R2491" s="101">
        <v>3.8119999999999998</v>
      </c>
      <c r="S2491" s="101">
        <v>1</v>
      </c>
      <c r="T2491" s="101">
        <v>17.88</v>
      </c>
      <c r="U2491" s="101">
        <v>118.72</v>
      </c>
    </row>
    <row r="2492" spans="1:21" x14ac:dyDescent="0.25">
      <c r="A2492" s="60" t="s">
        <v>4823</v>
      </c>
      <c r="B2492" s="60" t="s">
        <v>3846</v>
      </c>
      <c r="C2492" s="60" t="s">
        <v>4878</v>
      </c>
      <c r="D2492" s="94">
        <v>11</v>
      </c>
      <c r="E2492" s="60" t="s">
        <v>7355</v>
      </c>
      <c r="F2492" s="25">
        <f t="shared" si="127"/>
        <v>45.859999999999992</v>
      </c>
      <c r="G2492" s="25">
        <f t="shared" si="128"/>
        <v>8.8750000000000009E-2</v>
      </c>
      <c r="H2492" s="32"/>
      <c r="I2492" s="31"/>
      <c r="J2492" s="25">
        <f t="shared" si="129"/>
        <v>27.6692</v>
      </c>
      <c r="K2492" s="21"/>
      <c r="L2492" s="16"/>
      <c r="M2492" s="101">
        <v>2.5000000000000001E-2</v>
      </c>
      <c r="N2492" s="101" t="s">
        <v>5176</v>
      </c>
      <c r="O2492" s="101" t="s">
        <v>5176</v>
      </c>
      <c r="P2492" s="101">
        <v>0.33</v>
      </c>
      <c r="Q2492" s="101">
        <v>0.76600000000000001</v>
      </c>
      <c r="R2492" s="101" t="s">
        <v>5176</v>
      </c>
      <c r="S2492" s="101">
        <v>117</v>
      </c>
      <c r="T2492" s="101" t="s">
        <v>5176</v>
      </c>
      <c r="U2492" s="101">
        <v>20.58</v>
      </c>
    </row>
    <row r="2493" spans="1:21" x14ac:dyDescent="0.25">
      <c r="A2493" s="60" t="s">
        <v>4823</v>
      </c>
      <c r="B2493" s="60" t="s">
        <v>2953</v>
      </c>
      <c r="C2493" s="60" t="s">
        <v>4863</v>
      </c>
      <c r="D2493" s="94">
        <v>7</v>
      </c>
      <c r="E2493" s="60" t="s">
        <v>6709</v>
      </c>
      <c r="F2493" s="25">
        <f t="shared" si="127"/>
        <v>45.706666666666671</v>
      </c>
      <c r="G2493" s="25">
        <f t="shared" si="128"/>
        <v>104.23275000000001</v>
      </c>
      <c r="H2493" s="32"/>
      <c r="I2493" s="31"/>
      <c r="J2493" s="25">
        <f t="shared" si="129"/>
        <v>53.353400000000001</v>
      </c>
      <c r="K2493" s="21"/>
      <c r="L2493" s="16"/>
      <c r="M2493" s="101" t="s">
        <v>5176</v>
      </c>
      <c r="N2493" s="101">
        <v>71.375</v>
      </c>
      <c r="O2493" s="101">
        <v>237.494</v>
      </c>
      <c r="P2493" s="101">
        <v>108.062</v>
      </c>
      <c r="Q2493" s="101">
        <v>122.72799999999999</v>
      </c>
      <c r="R2493" s="101">
        <v>6.9189999999999996</v>
      </c>
      <c r="S2493" s="101" t="s">
        <v>5176</v>
      </c>
      <c r="T2493" s="101">
        <v>137.12</v>
      </c>
      <c r="U2493" s="101" t="s">
        <v>5176</v>
      </c>
    </row>
    <row r="2494" spans="1:21" x14ac:dyDescent="0.25">
      <c r="A2494" s="60" t="s">
        <v>4823</v>
      </c>
      <c r="B2494" s="60" t="s">
        <v>4387</v>
      </c>
      <c r="C2494" s="60" t="s">
        <v>4826</v>
      </c>
      <c r="D2494" s="94">
        <v>1</v>
      </c>
      <c r="E2494" s="60" t="s">
        <v>5305</v>
      </c>
      <c r="F2494" s="25">
        <f t="shared" si="127"/>
        <v>45.616666666666667</v>
      </c>
      <c r="G2494" s="25">
        <f t="shared" si="128"/>
        <v>29.050999999999995</v>
      </c>
      <c r="H2494" s="32"/>
      <c r="I2494" s="31"/>
      <c r="J2494" s="25">
        <f t="shared" si="129"/>
        <v>35.080599999999997</v>
      </c>
      <c r="K2494" s="21"/>
      <c r="L2494" s="16"/>
      <c r="M2494" s="101">
        <v>13.135999999999999</v>
      </c>
      <c r="N2494" s="101">
        <v>27.216999999999999</v>
      </c>
      <c r="O2494" s="101">
        <v>25.405999999999999</v>
      </c>
      <c r="P2494" s="101">
        <v>50.445</v>
      </c>
      <c r="Q2494" s="101">
        <v>25.173999999999999</v>
      </c>
      <c r="R2494" s="101">
        <v>13.379</v>
      </c>
      <c r="S2494" s="101" t="s">
        <v>5176</v>
      </c>
      <c r="T2494" s="101">
        <v>43.51</v>
      </c>
      <c r="U2494" s="101">
        <v>93.34</v>
      </c>
    </row>
    <row r="2495" spans="1:21" x14ac:dyDescent="0.25">
      <c r="A2495" s="60" t="s">
        <v>4823</v>
      </c>
      <c r="B2495" s="60" t="s">
        <v>1310</v>
      </c>
      <c r="C2495" s="60" t="s">
        <v>4830</v>
      </c>
      <c r="D2495" s="94">
        <v>2</v>
      </c>
      <c r="E2495" s="60" t="s">
        <v>5413</v>
      </c>
      <c r="F2495" s="25">
        <f t="shared" si="127"/>
        <v>45.54</v>
      </c>
      <c r="G2495" s="25">
        <f t="shared" si="128"/>
        <v>11.727499999999999</v>
      </c>
      <c r="H2495" s="32"/>
      <c r="I2495" s="31"/>
      <c r="J2495" s="25">
        <f t="shared" si="129"/>
        <v>32.459800000000001</v>
      </c>
      <c r="K2495" s="21"/>
      <c r="L2495" s="16"/>
      <c r="M2495" s="101">
        <v>2.2370000000000001</v>
      </c>
      <c r="N2495" s="101">
        <v>4.077</v>
      </c>
      <c r="O2495" s="101">
        <v>32.052</v>
      </c>
      <c r="P2495" s="101">
        <v>8.5440000000000005</v>
      </c>
      <c r="Q2495" s="101">
        <v>8.7479999999999993</v>
      </c>
      <c r="R2495" s="101">
        <v>16.931000000000001</v>
      </c>
      <c r="S2495" s="101">
        <v>19</v>
      </c>
      <c r="T2495" s="101">
        <v>54.9</v>
      </c>
      <c r="U2495" s="101">
        <v>62.72</v>
      </c>
    </row>
    <row r="2496" spans="1:21" x14ac:dyDescent="0.25">
      <c r="A2496" s="60" t="s">
        <v>4823</v>
      </c>
      <c r="B2496" s="60" t="s">
        <v>3280</v>
      </c>
      <c r="C2496" s="60" t="s">
        <v>4900</v>
      </c>
      <c r="D2496" s="94">
        <v>15</v>
      </c>
      <c r="E2496" s="60" t="s">
        <v>8496</v>
      </c>
      <c r="F2496" s="25">
        <f t="shared" si="127"/>
        <v>45.446666666666665</v>
      </c>
      <c r="G2496" s="25">
        <f t="shared" si="128"/>
        <v>52.265000000000001</v>
      </c>
      <c r="H2496" s="32"/>
      <c r="I2496" s="31"/>
      <c r="J2496" s="25">
        <f t="shared" si="129"/>
        <v>34.307400000000001</v>
      </c>
      <c r="K2496" s="21"/>
      <c r="L2496" s="16"/>
      <c r="M2496" s="101">
        <v>0.17899999999999999</v>
      </c>
      <c r="N2496" s="101">
        <v>10.368</v>
      </c>
      <c r="O2496" s="101">
        <v>111.369</v>
      </c>
      <c r="P2496" s="101">
        <v>87.144000000000005</v>
      </c>
      <c r="Q2496" s="101">
        <v>6.1859999999999999</v>
      </c>
      <c r="R2496" s="101">
        <v>29.010999999999999</v>
      </c>
      <c r="S2496" s="101">
        <v>6</v>
      </c>
      <c r="T2496" s="101">
        <v>128.28</v>
      </c>
      <c r="U2496" s="101">
        <v>2.06</v>
      </c>
    </row>
    <row r="2497" spans="1:21" x14ac:dyDescent="0.25">
      <c r="A2497" s="60" t="s">
        <v>4823</v>
      </c>
      <c r="B2497" s="60" t="s">
        <v>1692</v>
      </c>
      <c r="C2497" s="60" t="s">
        <v>4834</v>
      </c>
      <c r="D2497" s="94">
        <v>2</v>
      </c>
      <c r="E2497" s="60" t="s">
        <v>5559</v>
      </c>
      <c r="F2497" s="25">
        <f t="shared" si="127"/>
        <v>45.433333333333337</v>
      </c>
      <c r="G2497" s="25">
        <f t="shared" si="128"/>
        <v>23.673500000000001</v>
      </c>
      <c r="H2497" s="32"/>
      <c r="I2497" s="31"/>
      <c r="J2497" s="25">
        <f t="shared" si="129"/>
        <v>33.927</v>
      </c>
      <c r="K2497" s="21"/>
      <c r="L2497" s="16"/>
      <c r="M2497" s="101">
        <v>26.681000000000001</v>
      </c>
      <c r="N2497" s="101">
        <v>23.085999999999999</v>
      </c>
      <c r="O2497" s="101">
        <v>27.161999999999999</v>
      </c>
      <c r="P2497" s="101">
        <v>17.765000000000001</v>
      </c>
      <c r="Q2497" s="101">
        <v>19.353999999999999</v>
      </c>
      <c r="R2497" s="101">
        <v>13.981</v>
      </c>
      <c r="S2497" s="101">
        <v>25</v>
      </c>
      <c r="T2497" s="101">
        <v>69.58</v>
      </c>
      <c r="U2497" s="101">
        <v>41.72</v>
      </c>
    </row>
    <row r="2498" spans="1:21" x14ac:dyDescent="0.25">
      <c r="A2498" s="60" t="s">
        <v>4823</v>
      </c>
      <c r="B2498" s="60" t="s">
        <v>2864</v>
      </c>
      <c r="C2498" s="60" t="s">
        <v>4864</v>
      </c>
      <c r="D2498" s="94">
        <v>7</v>
      </c>
      <c r="E2498" s="60" t="s">
        <v>6865</v>
      </c>
      <c r="F2498" s="25">
        <f t="shared" si="127"/>
        <v>45.300000000000004</v>
      </c>
      <c r="G2498" s="25">
        <f t="shared" si="128"/>
        <v>11.436</v>
      </c>
      <c r="H2498" s="32"/>
      <c r="I2498" s="31"/>
      <c r="J2498" s="25">
        <f t="shared" si="129"/>
        <v>31.175400000000003</v>
      </c>
      <c r="K2498" s="21"/>
      <c r="L2498" s="16"/>
      <c r="M2498" s="101">
        <v>7.5819999999999999</v>
      </c>
      <c r="N2498" s="101">
        <v>7.6369999999999996</v>
      </c>
      <c r="O2498" s="101">
        <v>18.896000000000001</v>
      </c>
      <c r="P2498" s="101">
        <v>11.629</v>
      </c>
      <c r="Q2498" s="101">
        <v>11.03</v>
      </c>
      <c r="R2498" s="101">
        <v>8.9469999999999992</v>
      </c>
      <c r="S2498" s="101">
        <v>13</v>
      </c>
      <c r="T2498" s="101">
        <v>37.04</v>
      </c>
      <c r="U2498" s="101">
        <v>85.86</v>
      </c>
    </row>
    <row r="2499" spans="1:21" x14ac:dyDescent="0.25">
      <c r="A2499" s="60" t="s">
        <v>4823</v>
      </c>
      <c r="B2499" s="60" t="s">
        <v>3166</v>
      </c>
      <c r="C2499" s="60" t="s">
        <v>4897</v>
      </c>
      <c r="D2499" s="94">
        <v>15</v>
      </c>
      <c r="E2499" s="60" t="s">
        <v>8362</v>
      </c>
      <c r="F2499" s="25">
        <f t="shared" si="127"/>
        <v>45.216666666666669</v>
      </c>
      <c r="G2499" s="25">
        <f t="shared" si="128"/>
        <v>102.05725</v>
      </c>
      <c r="H2499" s="32"/>
      <c r="I2499" s="31"/>
      <c r="J2499" s="25">
        <f t="shared" si="129"/>
        <v>93.5642</v>
      </c>
      <c r="K2499" s="21"/>
      <c r="L2499" s="16"/>
      <c r="M2499" s="101">
        <v>82.46</v>
      </c>
      <c r="N2499" s="101">
        <v>21.228999999999999</v>
      </c>
      <c r="O2499" s="101">
        <v>68.790999999999997</v>
      </c>
      <c r="P2499" s="101">
        <v>235.749</v>
      </c>
      <c r="Q2499" s="101">
        <v>330.28199999999998</v>
      </c>
      <c r="R2499" s="101">
        <v>1.889</v>
      </c>
      <c r="S2499" s="101">
        <v>2</v>
      </c>
      <c r="T2499" s="101">
        <v>39.340000000000003</v>
      </c>
      <c r="U2499" s="101">
        <v>94.31</v>
      </c>
    </row>
    <row r="2500" spans="1:21" x14ac:dyDescent="0.25">
      <c r="A2500" s="60" t="s">
        <v>4823</v>
      </c>
      <c r="B2500" s="60" t="s">
        <v>2683</v>
      </c>
      <c r="C2500" s="60" t="s">
        <v>4886</v>
      </c>
      <c r="D2500" s="94">
        <v>11</v>
      </c>
      <c r="E2500" s="60" t="s">
        <v>7792</v>
      </c>
      <c r="F2500" s="25">
        <f t="shared" si="127"/>
        <v>45.176666666666669</v>
      </c>
      <c r="G2500" s="25">
        <f t="shared" si="128"/>
        <v>45.258249999999997</v>
      </c>
      <c r="H2500" s="32"/>
      <c r="I2500" s="31"/>
      <c r="J2500" s="25">
        <f t="shared" si="129"/>
        <v>36.377200000000002</v>
      </c>
      <c r="K2500" s="21"/>
      <c r="L2500" s="16"/>
      <c r="M2500" s="101">
        <v>13.584</v>
      </c>
      <c r="N2500" s="101">
        <v>66.783000000000001</v>
      </c>
      <c r="O2500" s="101">
        <v>82.1</v>
      </c>
      <c r="P2500" s="101">
        <v>18.565999999999999</v>
      </c>
      <c r="Q2500" s="101">
        <v>28.35</v>
      </c>
      <c r="R2500" s="101">
        <v>18.006</v>
      </c>
      <c r="S2500" s="101">
        <v>22</v>
      </c>
      <c r="T2500" s="101">
        <v>37.06</v>
      </c>
      <c r="U2500" s="101">
        <v>76.47</v>
      </c>
    </row>
    <row r="2501" spans="1:21" x14ac:dyDescent="0.25">
      <c r="A2501" s="60" t="s">
        <v>4823</v>
      </c>
      <c r="B2501" s="60" t="s">
        <v>3226</v>
      </c>
      <c r="C2501" s="60" t="s">
        <v>4900</v>
      </c>
      <c r="D2501" s="94">
        <v>15</v>
      </c>
      <c r="E2501" s="60" t="s">
        <v>8518</v>
      </c>
      <c r="F2501" s="25">
        <f t="shared" si="127"/>
        <v>44.966666666666669</v>
      </c>
      <c r="G2501" s="25">
        <f t="shared" si="128"/>
        <v>15.960249999999998</v>
      </c>
      <c r="H2501" s="32"/>
      <c r="I2501" s="31"/>
      <c r="J2501" s="25">
        <f t="shared" si="129"/>
        <v>39.047800000000002</v>
      </c>
      <c r="K2501" s="21"/>
      <c r="L2501" s="16"/>
      <c r="M2501" s="101">
        <v>13.506</v>
      </c>
      <c r="N2501" s="101">
        <v>10.215999999999999</v>
      </c>
      <c r="O2501" s="101">
        <v>13.62</v>
      </c>
      <c r="P2501" s="101">
        <v>26.498999999999999</v>
      </c>
      <c r="Q2501" s="101">
        <v>46.247</v>
      </c>
      <c r="R2501" s="101">
        <v>14.092000000000001</v>
      </c>
      <c r="S2501" s="101">
        <v>55</v>
      </c>
      <c r="T2501" s="101">
        <v>3.93</v>
      </c>
      <c r="U2501" s="101">
        <v>75.97</v>
      </c>
    </row>
    <row r="2502" spans="1:21" x14ac:dyDescent="0.25">
      <c r="A2502" s="60" t="s">
        <v>4823</v>
      </c>
      <c r="B2502" s="60" t="s">
        <v>3162</v>
      </c>
      <c r="C2502" s="60" t="s">
        <v>4902</v>
      </c>
      <c r="D2502" s="94">
        <v>15</v>
      </c>
      <c r="E2502" s="60" t="s">
        <v>8530</v>
      </c>
      <c r="F2502" s="25">
        <f t="shared" si="127"/>
        <v>44.936666666666667</v>
      </c>
      <c r="G2502" s="25">
        <f t="shared" si="128"/>
        <v>3.6232500000000001</v>
      </c>
      <c r="H2502" s="32"/>
      <c r="I2502" s="31"/>
      <c r="J2502" s="25">
        <f t="shared" si="129"/>
        <v>34.898400000000002</v>
      </c>
      <c r="K2502" s="21"/>
      <c r="L2502" s="16"/>
      <c r="M2502" s="101" t="s">
        <v>5176</v>
      </c>
      <c r="N2502" s="101" t="s">
        <v>5176</v>
      </c>
      <c r="O2502" s="101">
        <v>14.198</v>
      </c>
      <c r="P2502" s="101">
        <v>0.29499999999999998</v>
      </c>
      <c r="Q2502" s="101">
        <v>39.682000000000002</v>
      </c>
      <c r="R2502" s="101" t="s">
        <v>5176</v>
      </c>
      <c r="S2502" s="101">
        <v>28</v>
      </c>
      <c r="T2502" s="101">
        <v>77.14</v>
      </c>
      <c r="U2502" s="101">
        <v>29.67</v>
      </c>
    </row>
    <row r="2503" spans="1:21" x14ac:dyDescent="0.25">
      <c r="A2503" s="60" t="s">
        <v>4823</v>
      </c>
      <c r="B2503" s="60" t="s">
        <v>2613</v>
      </c>
      <c r="C2503" s="60" t="s">
        <v>4843</v>
      </c>
      <c r="D2503" s="94">
        <v>4</v>
      </c>
      <c r="E2503" s="60" t="s">
        <v>5767</v>
      </c>
      <c r="F2503" s="25">
        <f t="shared" si="127"/>
        <v>44.736666666666672</v>
      </c>
      <c r="G2503" s="25">
        <f t="shared" si="128"/>
        <v>37.588999999999999</v>
      </c>
      <c r="H2503" s="32"/>
      <c r="I2503" s="31"/>
      <c r="J2503" s="25">
        <f t="shared" si="129"/>
        <v>33.968200000000003</v>
      </c>
      <c r="K2503" s="21"/>
      <c r="L2503" s="16"/>
      <c r="M2503" s="101">
        <v>6.3410000000000002</v>
      </c>
      <c r="N2503" s="101">
        <v>13.071</v>
      </c>
      <c r="O2503" s="101">
        <v>120.90900000000001</v>
      </c>
      <c r="P2503" s="101">
        <v>10.035</v>
      </c>
      <c r="Q2503" s="101">
        <v>23.966000000000001</v>
      </c>
      <c r="R2503" s="101">
        <v>11.664999999999999</v>
      </c>
      <c r="S2503" s="101">
        <v>23</v>
      </c>
      <c r="T2503" s="101">
        <v>27.23</v>
      </c>
      <c r="U2503" s="101">
        <v>83.98</v>
      </c>
    </row>
    <row r="2504" spans="1:21" x14ac:dyDescent="0.25">
      <c r="A2504" s="60" t="s">
        <v>4823</v>
      </c>
      <c r="B2504" s="60" t="s">
        <v>4656</v>
      </c>
      <c r="C2504" s="60" t="s">
        <v>4892</v>
      </c>
      <c r="D2504" s="94">
        <v>13</v>
      </c>
      <c r="E2504" s="60" t="s">
        <v>7996</v>
      </c>
      <c r="F2504" s="25">
        <f t="shared" si="127"/>
        <v>44.706666666666671</v>
      </c>
      <c r="G2504" s="25">
        <f t="shared" si="128"/>
        <v>63.482250000000001</v>
      </c>
      <c r="H2504" s="32"/>
      <c r="I2504" s="31"/>
      <c r="J2504" s="25">
        <f t="shared" si="129"/>
        <v>30.906200000000002</v>
      </c>
      <c r="K2504" s="21"/>
      <c r="L2504" s="16"/>
      <c r="M2504" s="101">
        <v>84.415000000000006</v>
      </c>
      <c r="N2504" s="101">
        <v>50.277000000000001</v>
      </c>
      <c r="O2504" s="101">
        <v>61.85</v>
      </c>
      <c r="P2504" s="101">
        <v>57.387</v>
      </c>
      <c r="Q2504" s="101">
        <v>16.061</v>
      </c>
      <c r="R2504" s="101">
        <v>4.3499999999999996</v>
      </c>
      <c r="S2504" s="101">
        <v>17</v>
      </c>
      <c r="T2504" s="101">
        <v>16.23</v>
      </c>
      <c r="U2504" s="101">
        <v>100.89</v>
      </c>
    </row>
    <row r="2505" spans="1:21" x14ac:dyDescent="0.25">
      <c r="A2505" s="60" t="s">
        <v>4823</v>
      </c>
      <c r="B2505" s="60" t="s">
        <v>2742</v>
      </c>
      <c r="C2505" s="60" t="s">
        <v>4887</v>
      </c>
      <c r="D2505" s="94">
        <v>11</v>
      </c>
      <c r="E2505" s="60" t="s">
        <v>7875</v>
      </c>
      <c r="F2505" s="25">
        <f t="shared" si="127"/>
        <v>44.28</v>
      </c>
      <c r="G2505" s="25">
        <f t="shared" si="128"/>
        <v>29.331499999999998</v>
      </c>
      <c r="H2505" s="32"/>
      <c r="I2505" s="31"/>
      <c r="J2505" s="25">
        <f t="shared" si="129"/>
        <v>34.454999999999998</v>
      </c>
      <c r="K2505" s="21"/>
      <c r="L2505" s="16"/>
      <c r="M2505" s="101">
        <v>26.838999999999999</v>
      </c>
      <c r="N2505" s="101">
        <v>19.398</v>
      </c>
      <c r="O2505" s="101">
        <v>24.584</v>
      </c>
      <c r="P2505" s="101">
        <v>46.505000000000003</v>
      </c>
      <c r="Q2505" s="101">
        <v>28.356999999999999</v>
      </c>
      <c r="R2505" s="101">
        <v>11.077999999999999</v>
      </c>
      <c r="S2505" s="101">
        <v>11</v>
      </c>
      <c r="T2505" s="101">
        <v>45.25</v>
      </c>
      <c r="U2505" s="101">
        <v>76.59</v>
      </c>
    </row>
    <row r="2506" spans="1:21" x14ac:dyDescent="0.25">
      <c r="A2506" s="60" t="s">
        <v>4823</v>
      </c>
      <c r="B2506" s="60" t="s">
        <v>1712</v>
      </c>
      <c r="C2506" s="60" t="s">
        <v>4861</v>
      </c>
      <c r="D2506" s="94">
        <v>6</v>
      </c>
      <c r="E2506" s="60" t="s">
        <v>6630</v>
      </c>
      <c r="F2506" s="25">
        <f t="shared" si="127"/>
        <v>44.276666666666664</v>
      </c>
      <c r="G2506" s="25">
        <f t="shared" si="128"/>
        <v>15.381499999999999</v>
      </c>
      <c r="H2506" s="32"/>
      <c r="I2506" s="31"/>
      <c r="J2506" s="25">
        <f t="shared" si="129"/>
        <v>44.738599999999998</v>
      </c>
      <c r="K2506" s="21"/>
      <c r="L2506" s="16"/>
      <c r="M2506" s="101">
        <v>15.696</v>
      </c>
      <c r="N2506" s="101">
        <v>20.881</v>
      </c>
      <c r="O2506" s="101">
        <v>6.5119999999999996</v>
      </c>
      <c r="P2506" s="101">
        <v>18.437000000000001</v>
      </c>
      <c r="Q2506" s="101">
        <v>83.143000000000001</v>
      </c>
      <c r="R2506" s="101">
        <v>7.72</v>
      </c>
      <c r="S2506" s="101">
        <v>26</v>
      </c>
      <c r="T2506" s="101">
        <v>8.61</v>
      </c>
      <c r="U2506" s="101">
        <v>98.22</v>
      </c>
    </row>
    <row r="2507" spans="1:21" x14ac:dyDescent="0.25">
      <c r="A2507" s="60" t="s">
        <v>4823</v>
      </c>
      <c r="B2507" s="60" t="s">
        <v>2407</v>
      </c>
      <c r="C2507" s="60" t="s">
        <v>4886</v>
      </c>
      <c r="D2507" s="94">
        <v>11</v>
      </c>
      <c r="E2507" s="60" t="s">
        <v>7835</v>
      </c>
      <c r="F2507" s="25">
        <f t="shared" si="127"/>
        <v>44.276666666666664</v>
      </c>
      <c r="G2507" s="25">
        <f t="shared" si="128"/>
        <v>22.775750000000002</v>
      </c>
      <c r="H2507" s="32"/>
      <c r="I2507" s="31"/>
      <c r="J2507" s="25">
        <f t="shared" si="129"/>
        <v>49.145399999999995</v>
      </c>
      <c r="K2507" s="21"/>
      <c r="L2507" s="16"/>
      <c r="M2507" s="101">
        <v>20.988</v>
      </c>
      <c r="N2507" s="101">
        <v>17.318999999999999</v>
      </c>
      <c r="O2507" s="101">
        <v>26.2</v>
      </c>
      <c r="P2507" s="101">
        <v>26.596</v>
      </c>
      <c r="Q2507" s="101">
        <v>50.375999999999998</v>
      </c>
      <c r="R2507" s="101">
        <v>62.521000000000001</v>
      </c>
      <c r="S2507" s="101">
        <v>50</v>
      </c>
      <c r="T2507" s="101">
        <v>29.25</v>
      </c>
      <c r="U2507" s="101">
        <v>53.58</v>
      </c>
    </row>
    <row r="2508" spans="1:21" x14ac:dyDescent="0.25">
      <c r="A2508" s="60" t="s">
        <v>4823</v>
      </c>
      <c r="B2508" s="60" t="s">
        <v>2925</v>
      </c>
      <c r="C2508" s="60" t="s">
        <v>4907</v>
      </c>
      <c r="D2508" s="94">
        <v>16</v>
      </c>
      <c r="E2508" s="60" t="s">
        <v>8791</v>
      </c>
      <c r="F2508" s="25">
        <f t="shared" si="127"/>
        <v>44.203333333333326</v>
      </c>
      <c r="G2508" s="25">
        <f t="shared" si="128"/>
        <v>2.1855000000000002</v>
      </c>
      <c r="H2508" s="32"/>
      <c r="I2508" s="31"/>
      <c r="J2508" s="25">
        <f t="shared" si="129"/>
        <v>31.913</v>
      </c>
      <c r="K2508" s="21"/>
      <c r="L2508" s="16"/>
      <c r="M2508" s="101" t="s">
        <v>5176</v>
      </c>
      <c r="N2508" s="101">
        <v>4.5960000000000001</v>
      </c>
      <c r="O2508" s="101">
        <v>2.867</v>
      </c>
      <c r="P2508" s="101">
        <v>1.2789999999999999</v>
      </c>
      <c r="Q2508" s="101">
        <v>18.486999999999998</v>
      </c>
      <c r="R2508" s="101">
        <v>8.468</v>
      </c>
      <c r="S2508" s="101">
        <v>16</v>
      </c>
      <c r="T2508" s="101">
        <v>52.79</v>
      </c>
      <c r="U2508" s="101">
        <v>63.82</v>
      </c>
    </row>
    <row r="2509" spans="1:21" x14ac:dyDescent="0.25">
      <c r="A2509" s="60" t="s">
        <v>4823</v>
      </c>
      <c r="B2509" s="60" t="s">
        <v>2673</v>
      </c>
      <c r="C2509" s="60" t="s">
        <v>4897</v>
      </c>
      <c r="D2509" s="94">
        <v>15</v>
      </c>
      <c r="E2509" s="60" t="s">
        <v>8404</v>
      </c>
      <c r="F2509" s="25">
        <f t="shared" si="127"/>
        <v>44.153333333333329</v>
      </c>
      <c r="G2509" s="25">
        <f t="shared" si="128"/>
        <v>28.234250000000003</v>
      </c>
      <c r="H2509" s="32"/>
      <c r="I2509" s="31"/>
      <c r="J2509" s="25">
        <f t="shared" si="129"/>
        <v>36.090199999999996</v>
      </c>
      <c r="K2509" s="21"/>
      <c r="L2509" s="16"/>
      <c r="M2509" s="101">
        <v>16.943000000000001</v>
      </c>
      <c r="N2509" s="101">
        <v>7.1029999999999998</v>
      </c>
      <c r="O2509" s="101">
        <v>67.335999999999999</v>
      </c>
      <c r="P2509" s="101">
        <v>21.555</v>
      </c>
      <c r="Q2509" s="101">
        <v>44.421999999999997</v>
      </c>
      <c r="R2509" s="101">
        <v>3.569</v>
      </c>
      <c r="S2509" s="101">
        <v>25</v>
      </c>
      <c r="T2509" s="101">
        <v>27.63</v>
      </c>
      <c r="U2509" s="101">
        <v>79.83</v>
      </c>
    </row>
    <row r="2510" spans="1:21" x14ac:dyDescent="0.25">
      <c r="A2510" s="60" t="s">
        <v>4823</v>
      </c>
      <c r="B2510" s="60" t="s">
        <v>4268</v>
      </c>
      <c r="C2510" s="60" t="s">
        <v>4825</v>
      </c>
      <c r="D2510" s="94">
        <v>1</v>
      </c>
      <c r="E2510" s="60" t="s">
        <v>5259</v>
      </c>
      <c r="F2510" s="25">
        <f t="shared" si="127"/>
        <v>44.056666666666665</v>
      </c>
      <c r="G2510" s="25">
        <f t="shared" si="128"/>
        <v>11.23775</v>
      </c>
      <c r="H2510" s="32"/>
      <c r="I2510" s="31"/>
      <c r="J2510" s="25">
        <f t="shared" si="129"/>
        <v>28.704999999999995</v>
      </c>
      <c r="K2510" s="21"/>
      <c r="L2510" s="16"/>
      <c r="M2510" s="101">
        <v>25.539000000000001</v>
      </c>
      <c r="N2510" s="101">
        <v>5.5279999999999996</v>
      </c>
      <c r="O2510" s="101">
        <v>0.64300000000000002</v>
      </c>
      <c r="P2510" s="101">
        <v>13.241</v>
      </c>
      <c r="Q2510" s="101">
        <v>4.1479999999999997</v>
      </c>
      <c r="R2510" s="101">
        <v>7.2069999999999999</v>
      </c>
      <c r="S2510" s="101">
        <v>127</v>
      </c>
      <c r="T2510" s="101">
        <v>0.89</v>
      </c>
      <c r="U2510" s="101">
        <v>4.28</v>
      </c>
    </row>
    <row r="2511" spans="1:21" x14ac:dyDescent="0.25">
      <c r="A2511" s="60" t="s">
        <v>4823</v>
      </c>
      <c r="B2511" s="60" t="s">
        <v>979</v>
      </c>
      <c r="C2511" s="60" t="s">
        <v>4856</v>
      </c>
      <c r="D2511" s="94">
        <v>6</v>
      </c>
      <c r="E2511" s="60" t="s">
        <v>6515</v>
      </c>
      <c r="F2511" s="25">
        <f t="shared" si="127"/>
        <v>44.053333333333335</v>
      </c>
      <c r="G2511" s="25">
        <f t="shared" si="128"/>
        <v>8.2697500000000002</v>
      </c>
      <c r="H2511" s="32"/>
      <c r="I2511" s="31"/>
      <c r="J2511" s="25">
        <f t="shared" si="129"/>
        <v>54.031999999999996</v>
      </c>
      <c r="K2511" s="21"/>
      <c r="L2511" s="16"/>
      <c r="M2511" s="101">
        <v>0.70599999999999996</v>
      </c>
      <c r="N2511" s="101">
        <v>7.508</v>
      </c>
      <c r="O2511" s="101">
        <v>5.218</v>
      </c>
      <c r="P2511" s="101">
        <v>19.646999999999998</v>
      </c>
      <c r="Q2511" s="101">
        <v>57.911000000000001</v>
      </c>
      <c r="R2511" s="101">
        <v>80.088999999999999</v>
      </c>
      <c r="S2511" s="101">
        <v>32</v>
      </c>
      <c r="T2511" s="101">
        <v>50.66</v>
      </c>
      <c r="U2511" s="101">
        <v>49.5</v>
      </c>
    </row>
    <row r="2512" spans="1:21" x14ac:dyDescent="0.25">
      <c r="A2512" s="60" t="s">
        <v>4823</v>
      </c>
      <c r="B2512" s="60" t="s">
        <v>1753</v>
      </c>
      <c r="C2512" s="60" t="s">
        <v>4864</v>
      </c>
      <c r="D2512" s="94">
        <v>7</v>
      </c>
      <c r="E2512" s="60" t="s">
        <v>6824</v>
      </c>
      <c r="F2512" s="25">
        <f t="shared" si="127"/>
        <v>44.013333333333328</v>
      </c>
      <c r="G2512" s="25">
        <f t="shared" si="128"/>
        <v>61.686249999999994</v>
      </c>
      <c r="H2512" s="32"/>
      <c r="I2512" s="31"/>
      <c r="J2512" s="25">
        <f t="shared" si="129"/>
        <v>32.873399999999997</v>
      </c>
      <c r="K2512" s="21"/>
      <c r="L2512" s="16"/>
      <c r="M2512" s="101">
        <v>199.55699999999999</v>
      </c>
      <c r="N2512" s="101">
        <v>26.873000000000001</v>
      </c>
      <c r="O2512" s="101">
        <v>4.6399999999999997</v>
      </c>
      <c r="P2512" s="101">
        <v>15.675000000000001</v>
      </c>
      <c r="Q2512" s="101">
        <v>13.590999999999999</v>
      </c>
      <c r="R2512" s="101">
        <v>18.736000000000001</v>
      </c>
      <c r="S2512" s="101">
        <v>60</v>
      </c>
      <c r="T2512" s="101">
        <v>15.05</v>
      </c>
      <c r="U2512" s="101">
        <v>56.99</v>
      </c>
    </row>
    <row r="2513" spans="1:21" x14ac:dyDescent="0.25">
      <c r="A2513" s="60" t="s">
        <v>4823</v>
      </c>
      <c r="B2513" s="60" t="s">
        <v>2245</v>
      </c>
      <c r="C2513" s="60" t="s">
        <v>4907</v>
      </c>
      <c r="D2513" s="94">
        <v>16</v>
      </c>
      <c r="E2513" s="60" t="s">
        <v>8792</v>
      </c>
      <c r="F2513" s="25">
        <f t="shared" si="127"/>
        <v>43.913333333333334</v>
      </c>
      <c r="G2513" s="25">
        <f t="shared" si="128"/>
        <v>17.687749999999998</v>
      </c>
      <c r="H2513" s="32"/>
      <c r="I2513" s="31"/>
      <c r="J2513" s="25">
        <f t="shared" si="129"/>
        <v>30.508600000000001</v>
      </c>
      <c r="K2513" s="21"/>
      <c r="L2513" s="16"/>
      <c r="M2513" s="101">
        <v>7.5380000000000003</v>
      </c>
      <c r="N2513" s="101">
        <v>44.078000000000003</v>
      </c>
      <c r="O2513" s="101">
        <v>4.1079999999999997</v>
      </c>
      <c r="P2513" s="101">
        <v>15.026999999999999</v>
      </c>
      <c r="Q2513" s="101">
        <v>7.4470000000000001</v>
      </c>
      <c r="R2513" s="101">
        <v>13.356</v>
      </c>
      <c r="S2513" s="101">
        <v>23</v>
      </c>
      <c r="T2513" s="101">
        <v>45.17</v>
      </c>
      <c r="U2513" s="101">
        <v>63.57</v>
      </c>
    </row>
    <row r="2514" spans="1:21" x14ac:dyDescent="0.25">
      <c r="A2514" s="60" t="s">
        <v>4823</v>
      </c>
      <c r="B2514" s="60" t="s">
        <v>1877</v>
      </c>
      <c r="C2514" s="60" t="s">
        <v>4851</v>
      </c>
      <c r="D2514" s="94">
        <v>6</v>
      </c>
      <c r="E2514" s="60" t="s">
        <v>6006</v>
      </c>
      <c r="F2514" s="25">
        <f t="shared" si="127"/>
        <v>43.800000000000004</v>
      </c>
      <c r="G2514" s="25">
        <f t="shared" si="128"/>
        <v>38.941250000000004</v>
      </c>
      <c r="H2514" s="32"/>
      <c r="I2514" s="31"/>
      <c r="J2514" s="25">
        <f t="shared" si="129"/>
        <v>58.240200000000002</v>
      </c>
      <c r="K2514" s="21"/>
      <c r="L2514" s="16"/>
      <c r="M2514" s="101">
        <v>51.844999999999999</v>
      </c>
      <c r="N2514" s="101">
        <v>22.292999999999999</v>
      </c>
      <c r="O2514" s="101">
        <v>21.259</v>
      </c>
      <c r="P2514" s="101">
        <v>60.368000000000002</v>
      </c>
      <c r="Q2514" s="101">
        <v>100.911</v>
      </c>
      <c r="R2514" s="101">
        <v>58.89</v>
      </c>
      <c r="S2514" s="101">
        <v>99</v>
      </c>
      <c r="T2514" s="101">
        <v>15.23</v>
      </c>
      <c r="U2514" s="101">
        <v>17.170000000000002</v>
      </c>
    </row>
    <row r="2515" spans="1:21" x14ac:dyDescent="0.25">
      <c r="A2515" s="60" t="s">
        <v>4823</v>
      </c>
      <c r="B2515" s="60" t="s">
        <v>3254</v>
      </c>
      <c r="C2515" s="60" t="s">
        <v>4830</v>
      </c>
      <c r="D2515" s="94">
        <v>2</v>
      </c>
      <c r="E2515" s="60" t="s">
        <v>5439</v>
      </c>
      <c r="F2515" s="25">
        <f t="shared" si="127"/>
        <v>43.793333333333329</v>
      </c>
      <c r="G2515" s="25">
        <f t="shared" si="128"/>
        <v>33.425249999999998</v>
      </c>
      <c r="H2515" s="32"/>
      <c r="I2515" s="31"/>
      <c r="J2515" s="25">
        <f t="shared" si="129"/>
        <v>35.634799999999998</v>
      </c>
      <c r="K2515" s="21"/>
      <c r="L2515" s="16"/>
      <c r="M2515" s="101">
        <v>17.234999999999999</v>
      </c>
      <c r="N2515" s="101">
        <v>20.100999999999999</v>
      </c>
      <c r="O2515" s="101">
        <v>80.367000000000004</v>
      </c>
      <c r="P2515" s="101">
        <v>15.997999999999999</v>
      </c>
      <c r="Q2515" s="101">
        <v>26.506</v>
      </c>
      <c r="R2515" s="101">
        <v>20.288</v>
      </c>
      <c r="S2515" s="101">
        <v>36</v>
      </c>
      <c r="T2515" s="101">
        <v>13.87</v>
      </c>
      <c r="U2515" s="101">
        <v>81.510000000000005</v>
      </c>
    </row>
    <row r="2516" spans="1:21" x14ac:dyDescent="0.25">
      <c r="A2516" s="60" t="s">
        <v>4823</v>
      </c>
      <c r="B2516" s="60" t="s">
        <v>3227</v>
      </c>
      <c r="C2516" s="60" t="s">
        <v>4863</v>
      </c>
      <c r="D2516" s="94">
        <v>7</v>
      </c>
      <c r="E2516" s="60" t="s">
        <v>6784</v>
      </c>
      <c r="F2516" s="25">
        <f t="shared" si="127"/>
        <v>43.76</v>
      </c>
      <c r="G2516" s="25">
        <f t="shared" si="128"/>
        <v>22.704750000000001</v>
      </c>
      <c r="H2516" s="32"/>
      <c r="I2516" s="31"/>
      <c r="J2516" s="25">
        <f t="shared" si="129"/>
        <v>36.662199999999999</v>
      </c>
      <c r="K2516" s="21"/>
      <c r="L2516" s="16"/>
      <c r="M2516" s="101">
        <v>36.345999999999997</v>
      </c>
      <c r="N2516" s="101">
        <v>10.41</v>
      </c>
      <c r="O2516" s="101">
        <v>5.625</v>
      </c>
      <c r="P2516" s="101">
        <v>38.438000000000002</v>
      </c>
      <c r="Q2516" s="101">
        <v>44.496000000000002</v>
      </c>
      <c r="R2516" s="101">
        <v>7.5350000000000001</v>
      </c>
      <c r="S2516" s="101">
        <v>14</v>
      </c>
      <c r="T2516" s="101">
        <v>37.92</v>
      </c>
      <c r="U2516" s="101">
        <v>79.36</v>
      </c>
    </row>
    <row r="2517" spans="1:21" x14ac:dyDescent="0.25">
      <c r="A2517" s="60" t="s">
        <v>4823</v>
      </c>
      <c r="B2517" s="60" t="s">
        <v>3381</v>
      </c>
      <c r="C2517" s="60" t="s">
        <v>4885</v>
      </c>
      <c r="D2517" s="94">
        <v>11</v>
      </c>
      <c r="E2517" s="60" t="s">
        <v>7716</v>
      </c>
      <c r="F2517" s="25">
        <f t="shared" si="127"/>
        <v>43.613333333333337</v>
      </c>
      <c r="G2517" s="25">
        <f t="shared" si="128"/>
        <v>4.5887500000000001</v>
      </c>
      <c r="H2517" s="32"/>
      <c r="I2517" s="31"/>
      <c r="J2517" s="25">
        <f t="shared" si="129"/>
        <v>26.633800000000001</v>
      </c>
      <c r="K2517" s="21"/>
      <c r="L2517" s="16"/>
      <c r="M2517" s="101">
        <v>6.7969999999999997</v>
      </c>
      <c r="N2517" s="101">
        <v>5.87</v>
      </c>
      <c r="O2517" s="101">
        <v>3.3050000000000002</v>
      </c>
      <c r="P2517" s="101">
        <v>2.383</v>
      </c>
      <c r="Q2517" s="101">
        <v>1.222</v>
      </c>
      <c r="R2517" s="101">
        <v>1.107</v>
      </c>
      <c r="S2517" s="101">
        <v>14</v>
      </c>
      <c r="T2517" s="101">
        <v>1.31</v>
      </c>
      <c r="U2517" s="101">
        <v>115.53</v>
      </c>
    </row>
    <row r="2518" spans="1:21" x14ac:dyDescent="0.25">
      <c r="A2518" s="60" t="s">
        <v>4823</v>
      </c>
      <c r="B2518" s="60" t="s">
        <v>2265</v>
      </c>
      <c r="C2518" s="60" t="s">
        <v>4918</v>
      </c>
      <c r="D2518" s="94">
        <v>20</v>
      </c>
      <c r="E2518" s="60" t="s">
        <v>9945</v>
      </c>
      <c r="F2518" s="25">
        <f t="shared" si="127"/>
        <v>43.513333333333328</v>
      </c>
      <c r="G2518" s="25">
        <f t="shared" si="128"/>
        <v>52.253249999999994</v>
      </c>
      <c r="H2518" s="32"/>
      <c r="I2518" s="31"/>
      <c r="J2518" s="25">
        <f t="shared" si="129"/>
        <v>40.166400000000003</v>
      </c>
      <c r="K2518" s="21"/>
      <c r="L2518" s="16"/>
      <c r="M2518" s="101">
        <v>26.919</v>
      </c>
      <c r="N2518" s="101">
        <v>38.914999999999999</v>
      </c>
      <c r="O2518" s="101">
        <v>108.371</v>
      </c>
      <c r="P2518" s="101">
        <v>34.808</v>
      </c>
      <c r="Q2518" s="101">
        <v>37.238</v>
      </c>
      <c r="R2518" s="101">
        <v>33.054000000000002</v>
      </c>
      <c r="S2518" s="101">
        <v>63</v>
      </c>
      <c r="T2518" s="101">
        <v>23.83</v>
      </c>
      <c r="U2518" s="101">
        <v>43.71</v>
      </c>
    </row>
    <row r="2519" spans="1:21" x14ac:dyDescent="0.25">
      <c r="A2519" s="60" t="s">
        <v>4823</v>
      </c>
      <c r="B2519" s="60" t="s">
        <v>2822</v>
      </c>
      <c r="C2519" s="60" t="s">
        <v>4898</v>
      </c>
      <c r="D2519" s="94">
        <v>15</v>
      </c>
      <c r="E2519" s="60" t="s">
        <v>8461</v>
      </c>
      <c r="F2519" s="25">
        <f t="shared" si="127"/>
        <v>43.423333333333339</v>
      </c>
      <c r="G2519" s="25">
        <f t="shared" si="128"/>
        <v>17.65475</v>
      </c>
      <c r="H2519" s="32"/>
      <c r="I2519" s="31"/>
      <c r="J2519" s="25">
        <f t="shared" si="129"/>
        <v>27.855799999999999</v>
      </c>
      <c r="K2519" s="21"/>
      <c r="L2519" s="16"/>
      <c r="M2519" s="101">
        <v>7.5519999999999996</v>
      </c>
      <c r="N2519" s="101">
        <v>11.914</v>
      </c>
      <c r="O2519" s="101">
        <v>22.364000000000001</v>
      </c>
      <c r="P2519" s="101">
        <v>28.789000000000001</v>
      </c>
      <c r="Q2519" s="101">
        <v>6.468</v>
      </c>
      <c r="R2519" s="101">
        <v>2.5409999999999999</v>
      </c>
      <c r="S2519" s="101">
        <v>23</v>
      </c>
      <c r="T2519" s="101">
        <v>47.34</v>
      </c>
      <c r="U2519" s="101">
        <v>59.93</v>
      </c>
    </row>
    <row r="2520" spans="1:21" x14ac:dyDescent="0.25">
      <c r="A2520" s="60" t="s">
        <v>4823</v>
      </c>
      <c r="B2520" s="60" t="s">
        <v>2533</v>
      </c>
      <c r="C2520" s="60" t="s">
        <v>4905</v>
      </c>
      <c r="D2520" s="94">
        <v>15</v>
      </c>
      <c r="E2520" s="60" t="s">
        <v>8635</v>
      </c>
      <c r="F2520" s="25">
        <f t="shared" si="127"/>
        <v>43.393333333333338</v>
      </c>
      <c r="G2520" s="25">
        <f t="shared" si="128"/>
        <v>37.419000000000004</v>
      </c>
      <c r="H2520" s="32"/>
      <c r="I2520" s="31"/>
      <c r="J2520" s="25">
        <f t="shared" si="129"/>
        <v>34.539200000000001</v>
      </c>
      <c r="K2520" s="21"/>
      <c r="L2520" s="16"/>
      <c r="M2520" s="101">
        <v>13.675000000000001</v>
      </c>
      <c r="N2520" s="101">
        <v>15.347</v>
      </c>
      <c r="O2520" s="101">
        <v>95.966999999999999</v>
      </c>
      <c r="P2520" s="101">
        <v>24.687000000000001</v>
      </c>
      <c r="Q2520" s="101">
        <v>24.207999999999998</v>
      </c>
      <c r="R2520" s="101">
        <v>18.308</v>
      </c>
      <c r="S2520" s="101">
        <v>21</v>
      </c>
      <c r="T2520" s="101">
        <v>65.03</v>
      </c>
      <c r="U2520" s="101">
        <v>44.15</v>
      </c>
    </row>
    <row r="2521" spans="1:21" x14ac:dyDescent="0.25">
      <c r="A2521" s="60" t="s">
        <v>4823</v>
      </c>
      <c r="B2521" s="60" t="s">
        <v>3009</v>
      </c>
      <c r="C2521" s="60" t="s">
        <v>4886</v>
      </c>
      <c r="D2521" s="94">
        <v>11</v>
      </c>
      <c r="E2521" s="60" t="s">
        <v>7827</v>
      </c>
      <c r="F2521" s="25">
        <f t="shared" si="127"/>
        <v>43.373333333333335</v>
      </c>
      <c r="G2521" s="25">
        <f t="shared" si="128"/>
        <v>31.114750000000001</v>
      </c>
      <c r="H2521" s="32"/>
      <c r="I2521" s="31"/>
      <c r="J2521" s="25">
        <f t="shared" si="129"/>
        <v>37.522199999999998</v>
      </c>
      <c r="K2521" s="21"/>
      <c r="L2521" s="16"/>
      <c r="M2521" s="101">
        <v>17.861999999999998</v>
      </c>
      <c r="N2521" s="101">
        <v>11.441000000000001</v>
      </c>
      <c r="O2521" s="101">
        <v>62.728999999999999</v>
      </c>
      <c r="P2521" s="101">
        <v>32.427</v>
      </c>
      <c r="Q2521" s="101">
        <v>37.94</v>
      </c>
      <c r="R2521" s="101">
        <v>19.550999999999998</v>
      </c>
      <c r="S2521" s="101">
        <v>30</v>
      </c>
      <c r="T2521" s="101">
        <v>32.22</v>
      </c>
      <c r="U2521" s="101">
        <v>67.900000000000006</v>
      </c>
    </row>
    <row r="2522" spans="1:21" x14ac:dyDescent="0.25">
      <c r="A2522" s="60" t="s">
        <v>4823</v>
      </c>
      <c r="B2522" s="60" t="s">
        <v>2430</v>
      </c>
      <c r="C2522" s="60" t="s">
        <v>4896</v>
      </c>
      <c r="D2522" s="94">
        <v>15</v>
      </c>
      <c r="E2522" s="60" t="s">
        <v>8267</v>
      </c>
      <c r="F2522" s="25">
        <f t="shared" si="127"/>
        <v>43.366666666666667</v>
      </c>
      <c r="G2522" s="25">
        <f t="shared" si="128"/>
        <v>2.4845000000000002</v>
      </c>
      <c r="H2522" s="32"/>
      <c r="I2522" s="31"/>
      <c r="J2522" s="25">
        <f t="shared" si="129"/>
        <v>44.203400000000002</v>
      </c>
      <c r="K2522" s="21"/>
      <c r="L2522" s="16"/>
      <c r="M2522" s="101">
        <v>7.5190000000000001</v>
      </c>
      <c r="N2522" s="101" t="s">
        <v>5176</v>
      </c>
      <c r="O2522" s="101" t="s">
        <v>5176</v>
      </c>
      <c r="P2522" s="101">
        <v>2.419</v>
      </c>
      <c r="Q2522" s="101">
        <v>31.869</v>
      </c>
      <c r="R2522" s="101">
        <v>59.048000000000002</v>
      </c>
      <c r="S2522" s="101" t="s">
        <v>5176</v>
      </c>
      <c r="T2522" s="101" t="s">
        <v>5176</v>
      </c>
      <c r="U2522" s="101">
        <v>130.1</v>
      </c>
    </row>
    <row r="2523" spans="1:21" x14ac:dyDescent="0.25">
      <c r="A2523" s="60" t="s">
        <v>4823</v>
      </c>
      <c r="B2523" s="60" t="s">
        <v>1936</v>
      </c>
      <c r="C2523" s="60" t="s">
        <v>4885</v>
      </c>
      <c r="D2523" s="94">
        <v>11</v>
      </c>
      <c r="E2523" s="60" t="s">
        <v>7643</v>
      </c>
      <c r="F2523" s="25">
        <f t="shared" si="127"/>
        <v>43.23</v>
      </c>
      <c r="G2523" s="25">
        <f t="shared" si="128"/>
        <v>5.9045000000000005</v>
      </c>
      <c r="H2523" s="32"/>
      <c r="I2523" s="31"/>
      <c r="J2523" s="25">
        <f t="shared" si="129"/>
        <v>26.921399999999998</v>
      </c>
      <c r="K2523" s="21"/>
      <c r="L2523" s="16"/>
      <c r="M2523" s="101">
        <v>11.385</v>
      </c>
      <c r="N2523" s="101">
        <v>2.57</v>
      </c>
      <c r="O2523" s="101">
        <v>3.2120000000000002</v>
      </c>
      <c r="P2523" s="101">
        <v>6.4509999999999996</v>
      </c>
      <c r="Q2523" s="101">
        <v>1.0960000000000001</v>
      </c>
      <c r="R2523" s="101">
        <v>3.8210000000000002</v>
      </c>
      <c r="S2523" s="101">
        <v>14</v>
      </c>
      <c r="T2523" s="101">
        <v>27.34</v>
      </c>
      <c r="U2523" s="101">
        <v>88.35</v>
      </c>
    </row>
    <row r="2524" spans="1:21" x14ac:dyDescent="0.25">
      <c r="A2524" s="60" t="s">
        <v>4823</v>
      </c>
      <c r="B2524" s="60" t="s">
        <v>2252</v>
      </c>
      <c r="C2524" s="60" t="s">
        <v>4906</v>
      </c>
      <c r="D2524" s="94">
        <v>15</v>
      </c>
      <c r="E2524" s="60" t="s">
        <v>8655</v>
      </c>
      <c r="F2524" s="25">
        <f t="shared" si="127"/>
        <v>43.143333333333338</v>
      </c>
      <c r="G2524" s="25">
        <f t="shared" si="128"/>
        <v>23.908250000000002</v>
      </c>
      <c r="H2524" s="32"/>
      <c r="I2524" s="31"/>
      <c r="J2524" s="25">
        <f t="shared" si="129"/>
        <v>56.944000000000003</v>
      </c>
      <c r="K2524" s="21"/>
      <c r="L2524" s="16"/>
      <c r="M2524" s="101">
        <v>19.055</v>
      </c>
      <c r="N2524" s="101">
        <v>12.096</v>
      </c>
      <c r="O2524" s="101">
        <v>14.151</v>
      </c>
      <c r="P2524" s="101">
        <v>50.331000000000003</v>
      </c>
      <c r="Q2524" s="101">
        <v>69.602000000000004</v>
      </c>
      <c r="R2524" s="101">
        <v>85.688000000000002</v>
      </c>
      <c r="S2524" s="101">
        <v>41</v>
      </c>
      <c r="T2524" s="101">
        <v>35.24</v>
      </c>
      <c r="U2524" s="101">
        <v>53.19</v>
      </c>
    </row>
    <row r="2525" spans="1:21" x14ac:dyDescent="0.25">
      <c r="A2525" s="60" t="s">
        <v>4823</v>
      </c>
      <c r="B2525" s="60" t="s">
        <v>2987</v>
      </c>
      <c r="C2525" s="60" t="s">
        <v>4852</v>
      </c>
      <c r="D2525" s="94">
        <v>6</v>
      </c>
      <c r="E2525" s="60" t="s">
        <v>6201</v>
      </c>
      <c r="F2525" s="25">
        <f t="shared" si="127"/>
        <v>43.12</v>
      </c>
      <c r="G2525" s="25">
        <f t="shared" si="128"/>
        <v>18.649000000000001</v>
      </c>
      <c r="H2525" s="32"/>
      <c r="I2525" s="31"/>
      <c r="J2525" s="25">
        <f t="shared" si="129"/>
        <v>26.433399999999999</v>
      </c>
      <c r="K2525" s="21"/>
      <c r="L2525" s="16"/>
      <c r="M2525" s="101">
        <v>67.423000000000002</v>
      </c>
      <c r="N2525" s="101" t="s">
        <v>5176</v>
      </c>
      <c r="O2525" s="101">
        <v>6.8000000000000005E-2</v>
      </c>
      <c r="P2525" s="101">
        <v>7.1050000000000004</v>
      </c>
      <c r="Q2525" s="101">
        <v>2.5419999999999998</v>
      </c>
      <c r="R2525" s="101">
        <v>0.26500000000000001</v>
      </c>
      <c r="S2525" s="101" t="s">
        <v>5176</v>
      </c>
      <c r="T2525" s="101">
        <v>98.46</v>
      </c>
      <c r="U2525" s="101">
        <v>30.9</v>
      </c>
    </row>
    <row r="2526" spans="1:21" x14ac:dyDescent="0.25">
      <c r="A2526" s="60" t="s">
        <v>4823</v>
      </c>
      <c r="B2526" s="60" t="s">
        <v>1181</v>
      </c>
      <c r="C2526" s="60" t="s">
        <v>4888</v>
      </c>
      <c r="D2526" s="94">
        <v>12</v>
      </c>
      <c r="E2526" s="60" t="s">
        <v>7922</v>
      </c>
      <c r="F2526" s="25">
        <f t="shared" si="127"/>
        <v>43.09</v>
      </c>
      <c r="G2526" s="25">
        <f t="shared" si="128"/>
        <v>53.078749999999999</v>
      </c>
      <c r="H2526" s="32"/>
      <c r="I2526" s="31"/>
      <c r="J2526" s="25">
        <f t="shared" si="129"/>
        <v>32.664200000000001</v>
      </c>
      <c r="K2526" s="21"/>
      <c r="L2526" s="16"/>
      <c r="M2526" s="101">
        <v>21.35</v>
      </c>
      <c r="N2526" s="101">
        <v>16.876999999999999</v>
      </c>
      <c r="O2526" s="101">
        <v>13.779</v>
      </c>
      <c r="P2526" s="101">
        <v>160.309</v>
      </c>
      <c r="Q2526" s="101">
        <v>18.805</v>
      </c>
      <c r="R2526" s="101">
        <v>15.246</v>
      </c>
      <c r="S2526" s="101">
        <v>27</v>
      </c>
      <c r="T2526" s="101">
        <v>35.770000000000003</v>
      </c>
      <c r="U2526" s="101">
        <v>66.5</v>
      </c>
    </row>
    <row r="2527" spans="1:21" x14ac:dyDescent="0.25">
      <c r="A2527" s="60" t="s">
        <v>4823</v>
      </c>
      <c r="B2527" s="60" t="s">
        <v>2815</v>
      </c>
      <c r="C2527" s="60" t="s">
        <v>4882</v>
      </c>
      <c r="D2527" s="94">
        <v>11</v>
      </c>
      <c r="E2527" s="60" t="s">
        <v>7530</v>
      </c>
      <c r="F2527" s="25">
        <f t="shared" si="127"/>
        <v>42.903333333333336</v>
      </c>
      <c r="G2527" s="25">
        <f t="shared" si="128"/>
        <v>6.4137500000000003</v>
      </c>
      <c r="H2527" s="32"/>
      <c r="I2527" s="31"/>
      <c r="J2527" s="25">
        <f t="shared" si="129"/>
        <v>113.6576</v>
      </c>
      <c r="K2527" s="21"/>
      <c r="L2527" s="16"/>
      <c r="M2527" s="101">
        <v>24.196000000000002</v>
      </c>
      <c r="N2527" s="101">
        <v>0.03</v>
      </c>
      <c r="O2527" s="101">
        <v>1.1890000000000001</v>
      </c>
      <c r="P2527" s="101">
        <v>0.24</v>
      </c>
      <c r="Q2527" s="101">
        <v>346.03500000000003</v>
      </c>
      <c r="R2527" s="101">
        <v>93.543000000000006</v>
      </c>
      <c r="S2527" s="101">
        <v>45</v>
      </c>
      <c r="T2527" s="101">
        <v>49.44</v>
      </c>
      <c r="U2527" s="101">
        <v>34.270000000000003</v>
      </c>
    </row>
    <row r="2528" spans="1:21" x14ac:dyDescent="0.25">
      <c r="A2528" s="60" t="s">
        <v>4823</v>
      </c>
      <c r="B2528" s="60" t="s">
        <v>934</v>
      </c>
      <c r="C2528" s="60" t="s">
        <v>4896</v>
      </c>
      <c r="D2528" s="94">
        <v>15</v>
      </c>
      <c r="E2528" s="60" t="s">
        <v>8177</v>
      </c>
      <c r="F2528" s="25">
        <f t="shared" ref="F2528:F2591" si="130">SUM(S2528:U2528)/3</f>
        <v>42.76</v>
      </c>
      <c r="G2528" s="25">
        <f t="shared" ref="G2528:G2591" si="131">SUM(M2528:P2528)/4</f>
        <v>22.109249999999999</v>
      </c>
      <c r="H2528" s="32"/>
      <c r="I2528" s="31"/>
      <c r="J2528" s="25">
        <f t="shared" ref="J2528:J2591" si="132">SUM(Q2528:U2528)/5</f>
        <v>52.208600000000004</v>
      </c>
      <c r="K2528" s="21"/>
      <c r="L2528" s="16"/>
      <c r="M2528" s="101">
        <v>55.488</v>
      </c>
      <c r="N2528" s="101">
        <v>8.2409999999999997</v>
      </c>
      <c r="O2528" s="101">
        <v>24.707999999999998</v>
      </c>
      <c r="P2528" s="101" t="s">
        <v>5176</v>
      </c>
      <c r="Q2528" s="101">
        <v>17.510000000000002</v>
      </c>
      <c r="R2528" s="101">
        <v>115.253</v>
      </c>
      <c r="S2528" s="101">
        <v>7</v>
      </c>
      <c r="T2528" s="101">
        <v>120.35</v>
      </c>
      <c r="U2528" s="101">
        <v>0.93</v>
      </c>
    </row>
    <row r="2529" spans="1:21" x14ac:dyDescent="0.25">
      <c r="A2529" s="60" t="s">
        <v>4823</v>
      </c>
      <c r="B2529" s="60" t="s">
        <v>2151</v>
      </c>
      <c r="C2529" s="60" t="s">
        <v>4850</v>
      </c>
      <c r="D2529" s="94">
        <v>5</v>
      </c>
      <c r="E2529" s="60" t="s">
        <v>5969</v>
      </c>
      <c r="F2529" s="25">
        <f t="shared" si="130"/>
        <v>42.683333333333337</v>
      </c>
      <c r="G2529" s="25">
        <f t="shared" si="131"/>
        <v>84.422249999999991</v>
      </c>
      <c r="H2529" s="32"/>
      <c r="I2529" s="31"/>
      <c r="J2529" s="25">
        <f t="shared" si="132"/>
        <v>38.301599999999993</v>
      </c>
      <c r="K2529" s="21"/>
      <c r="L2529" s="16"/>
      <c r="M2529" s="101">
        <v>55.298000000000002</v>
      </c>
      <c r="N2529" s="101">
        <v>12.419</v>
      </c>
      <c r="O2529" s="101">
        <v>46.210999999999999</v>
      </c>
      <c r="P2529" s="101">
        <v>223.761</v>
      </c>
      <c r="Q2529" s="101">
        <v>36.808999999999997</v>
      </c>
      <c r="R2529" s="101">
        <v>26.649000000000001</v>
      </c>
      <c r="S2529" s="101">
        <v>9</v>
      </c>
      <c r="T2529" s="101">
        <v>53.88</v>
      </c>
      <c r="U2529" s="101">
        <v>65.17</v>
      </c>
    </row>
    <row r="2530" spans="1:21" x14ac:dyDescent="0.25">
      <c r="A2530" s="60" t="s">
        <v>4823</v>
      </c>
      <c r="B2530" s="60" t="s">
        <v>119</v>
      </c>
      <c r="C2530" s="60" t="s">
        <v>4831</v>
      </c>
      <c r="D2530" s="94">
        <v>2</v>
      </c>
      <c r="E2530" s="60" t="s">
        <v>5476</v>
      </c>
      <c r="F2530" s="25">
        <f t="shared" si="130"/>
        <v>42.673333333333339</v>
      </c>
      <c r="G2530" s="25">
        <f t="shared" si="131"/>
        <v>17.655999999999999</v>
      </c>
      <c r="H2530" s="32"/>
      <c r="I2530" s="31"/>
      <c r="J2530" s="25">
        <f t="shared" si="132"/>
        <v>32.765599999999999</v>
      </c>
      <c r="K2530" s="21"/>
      <c r="L2530" s="16"/>
      <c r="M2530" s="101">
        <v>16.236000000000001</v>
      </c>
      <c r="N2530" s="101">
        <v>14.874000000000001</v>
      </c>
      <c r="O2530" s="101">
        <v>13.928000000000001</v>
      </c>
      <c r="P2530" s="101">
        <v>25.585999999999999</v>
      </c>
      <c r="Q2530" s="101">
        <v>22.594999999999999</v>
      </c>
      <c r="R2530" s="101">
        <v>13.212999999999999</v>
      </c>
      <c r="S2530" s="101">
        <v>45</v>
      </c>
      <c r="T2530" s="101">
        <v>21.31</v>
      </c>
      <c r="U2530" s="101">
        <v>61.71</v>
      </c>
    </row>
    <row r="2531" spans="1:21" x14ac:dyDescent="0.25">
      <c r="A2531" s="60" t="s">
        <v>4823</v>
      </c>
      <c r="B2531" s="60" t="s">
        <v>2930</v>
      </c>
      <c r="C2531" s="60" t="s">
        <v>4907</v>
      </c>
      <c r="D2531" s="94">
        <v>16</v>
      </c>
      <c r="E2531" s="60" t="s">
        <v>8976</v>
      </c>
      <c r="F2531" s="25">
        <f t="shared" si="130"/>
        <v>42.616666666666667</v>
      </c>
      <c r="G2531" s="25">
        <f t="shared" si="131"/>
        <v>27.481999999999999</v>
      </c>
      <c r="H2531" s="32"/>
      <c r="I2531" s="31"/>
      <c r="J2531" s="25">
        <f t="shared" si="132"/>
        <v>36.639800000000001</v>
      </c>
      <c r="K2531" s="21"/>
      <c r="L2531" s="16"/>
      <c r="M2531" s="101">
        <v>6.9450000000000003</v>
      </c>
      <c r="N2531" s="101">
        <v>2.5710000000000002</v>
      </c>
      <c r="O2531" s="101">
        <v>12.163</v>
      </c>
      <c r="P2531" s="101">
        <v>88.248999999999995</v>
      </c>
      <c r="Q2531" s="101">
        <v>30.306999999999999</v>
      </c>
      <c r="R2531" s="101">
        <v>25.042000000000002</v>
      </c>
      <c r="S2531" s="101">
        <v>45</v>
      </c>
      <c r="T2531" s="101">
        <v>50.26</v>
      </c>
      <c r="U2531" s="101">
        <v>32.590000000000003</v>
      </c>
    </row>
    <row r="2532" spans="1:21" x14ac:dyDescent="0.25">
      <c r="A2532" s="60" t="s">
        <v>4823</v>
      </c>
      <c r="B2532" s="60" t="s">
        <v>118</v>
      </c>
      <c r="C2532" s="60" t="s">
        <v>4852</v>
      </c>
      <c r="D2532" s="94">
        <v>6</v>
      </c>
      <c r="E2532" s="60" t="s">
        <v>6261</v>
      </c>
      <c r="F2532" s="25">
        <f t="shared" si="130"/>
        <v>42.546666666666667</v>
      </c>
      <c r="G2532" s="25">
        <f t="shared" si="131"/>
        <v>0</v>
      </c>
      <c r="H2532" s="32"/>
      <c r="I2532" s="31"/>
      <c r="J2532" s="25">
        <f t="shared" si="132"/>
        <v>26.617399999999996</v>
      </c>
      <c r="K2532" s="21"/>
      <c r="L2532" s="16"/>
      <c r="M2532" s="101" t="s">
        <v>5176</v>
      </c>
      <c r="N2532" s="101" t="s">
        <v>5176</v>
      </c>
      <c r="O2532" s="101" t="s">
        <v>5176</v>
      </c>
      <c r="P2532" s="101" t="s">
        <v>5176</v>
      </c>
      <c r="Q2532" s="101">
        <v>5.4470000000000001</v>
      </c>
      <c r="R2532" s="101" t="s">
        <v>5176</v>
      </c>
      <c r="S2532" s="101">
        <v>3</v>
      </c>
      <c r="T2532" s="101">
        <v>0.17</v>
      </c>
      <c r="U2532" s="101">
        <v>124.47</v>
      </c>
    </row>
    <row r="2533" spans="1:21" x14ac:dyDescent="0.25">
      <c r="A2533" s="60" t="s">
        <v>4823</v>
      </c>
      <c r="B2533" s="60" t="s">
        <v>1651</v>
      </c>
      <c r="C2533" s="60" t="s">
        <v>4907</v>
      </c>
      <c r="D2533" s="94">
        <v>16</v>
      </c>
      <c r="E2533" s="60" t="s">
        <v>9090</v>
      </c>
      <c r="F2533" s="25">
        <f t="shared" si="130"/>
        <v>42.496666666666663</v>
      </c>
      <c r="G2533" s="25">
        <f t="shared" si="131"/>
        <v>65.591499999999996</v>
      </c>
      <c r="H2533" s="32"/>
      <c r="I2533" s="31"/>
      <c r="J2533" s="25">
        <f t="shared" si="132"/>
        <v>42.262</v>
      </c>
      <c r="K2533" s="21"/>
      <c r="L2533" s="16"/>
      <c r="M2533" s="101">
        <v>167.16300000000001</v>
      </c>
      <c r="N2533" s="101">
        <v>14.35</v>
      </c>
      <c r="O2533" s="101">
        <v>26.123999999999999</v>
      </c>
      <c r="P2533" s="101">
        <v>54.728999999999999</v>
      </c>
      <c r="Q2533" s="101">
        <v>30.215</v>
      </c>
      <c r="R2533" s="101">
        <v>53.604999999999997</v>
      </c>
      <c r="S2533" s="101">
        <v>59</v>
      </c>
      <c r="T2533" s="101">
        <v>33.07</v>
      </c>
      <c r="U2533" s="101">
        <v>35.42</v>
      </c>
    </row>
    <row r="2534" spans="1:21" x14ac:dyDescent="0.25">
      <c r="A2534" s="60" t="s">
        <v>4823</v>
      </c>
      <c r="B2534" s="60" t="s">
        <v>1883</v>
      </c>
      <c r="C2534" s="60" t="s">
        <v>4898</v>
      </c>
      <c r="D2534" s="94">
        <v>15</v>
      </c>
      <c r="E2534" s="60" t="s">
        <v>8432</v>
      </c>
      <c r="F2534" s="25">
        <f t="shared" si="130"/>
        <v>42.426666666666669</v>
      </c>
      <c r="G2534" s="25">
        <f t="shared" si="131"/>
        <v>17.34675</v>
      </c>
      <c r="H2534" s="32"/>
      <c r="I2534" s="31"/>
      <c r="J2534" s="25">
        <f t="shared" si="132"/>
        <v>36.444599999999994</v>
      </c>
      <c r="K2534" s="21"/>
      <c r="L2534" s="16"/>
      <c r="M2534" s="101">
        <v>1.954</v>
      </c>
      <c r="N2534" s="101">
        <v>5.7140000000000004</v>
      </c>
      <c r="O2534" s="101">
        <v>25.373999999999999</v>
      </c>
      <c r="P2534" s="101">
        <v>36.344999999999999</v>
      </c>
      <c r="Q2534" s="101">
        <v>54.942999999999998</v>
      </c>
      <c r="R2534" s="101" t="s">
        <v>5176</v>
      </c>
      <c r="S2534" s="101">
        <v>75</v>
      </c>
      <c r="T2534" s="101">
        <v>5.92</v>
      </c>
      <c r="U2534" s="101">
        <v>46.36</v>
      </c>
    </row>
    <row r="2535" spans="1:21" x14ac:dyDescent="0.25">
      <c r="A2535" s="60" t="s">
        <v>4823</v>
      </c>
      <c r="B2535" s="60" t="s">
        <v>3727</v>
      </c>
      <c r="C2535" s="60" t="s">
        <v>4907</v>
      </c>
      <c r="D2535" s="94">
        <v>16</v>
      </c>
      <c r="E2535" s="60" t="s">
        <v>9001</v>
      </c>
      <c r="F2535" s="25">
        <f t="shared" si="130"/>
        <v>42.383333333333333</v>
      </c>
      <c r="G2535" s="25">
        <f t="shared" si="131"/>
        <v>21.470500000000001</v>
      </c>
      <c r="H2535" s="32"/>
      <c r="I2535" s="31"/>
      <c r="J2535" s="25">
        <f t="shared" si="132"/>
        <v>42.851600000000005</v>
      </c>
      <c r="K2535" s="21"/>
      <c r="L2535" s="16"/>
      <c r="M2535" s="101" t="s">
        <v>5176</v>
      </c>
      <c r="N2535" s="101" t="s">
        <v>5176</v>
      </c>
      <c r="O2535" s="101">
        <v>85.847999999999999</v>
      </c>
      <c r="P2535" s="101">
        <v>3.4000000000000002E-2</v>
      </c>
      <c r="Q2535" s="101">
        <v>87.108000000000004</v>
      </c>
      <c r="R2535" s="101" t="s">
        <v>5176</v>
      </c>
      <c r="S2535" s="101">
        <v>1</v>
      </c>
      <c r="T2535" s="101">
        <v>66.91</v>
      </c>
      <c r="U2535" s="101">
        <v>59.24</v>
      </c>
    </row>
    <row r="2536" spans="1:21" x14ac:dyDescent="0.25">
      <c r="A2536" s="60" t="s">
        <v>4823</v>
      </c>
      <c r="B2536" s="60" t="s">
        <v>1660</v>
      </c>
      <c r="C2536" s="60" t="s">
        <v>4830</v>
      </c>
      <c r="D2536" s="94">
        <v>2</v>
      </c>
      <c r="E2536" s="60" t="s">
        <v>5404</v>
      </c>
      <c r="F2536" s="25">
        <f t="shared" si="130"/>
        <v>42.366666666666667</v>
      </c>
      <c r="G2536" s="25">
        <f t="shared" si="131"/>
        <v>15.437749999999999</v>
      </c>
      <c r="H2536" s="32"/>
      <c r="I2536" s="31"/>
      <c r="J2536" s="25">
        <f t="shared" si="132"/>
        <v>26.630399999999998</v>
      </c>
      <c r="K2536" s="21"/>
      <c r="L2536" s="16"/>
      <c r="M2536" s="101">
        <v>2.194</v>
      </c>
      <c r="N2536" s="101">
        <v>8.2729999999999997</v>
      </c>
      <c r="O2536" s="101">
        <v>45.945</v>
      </c>
      <c r="P2536" s="101">
        <v>5.3390000000000004</v>
      </c>
      <c r="Q2536" s="101">
        <v>5.3040000000000003</v>
      </c>
      <c r="R2536" s="101">
        <v>0.748</v>
      </c>
      <c r="S2536" s="101">
        <v>19</v>
      </c>
      <c r="T2536" s="101">
        <v>29.03</v>
      </c>
      <c r="U2536" s="101">
        <v>79.069999999999993</v>
      </c>
    </row>
    <row r="2537" spans="1:21" x14ac:dyDescent="0.25">
      <c r="A2537" s="60" t="s">
        <v>4823</v>
      </c>
      <c r="B2537" s="60" t="s">
        <v>1287</v>
      </c>
      <c r="C2537" s="60" t="s">
        <v>4851</v>
      </c>
      <c r="D2537" s="94">
        <v>6</v>
      </c>
      <c r="E2537" s="60" t="s">
        <v>6016</v>
      </c>
      <c r="F2537" s="25">
        <f t="shared" si="130"/>
        <v>42.303333333333335</v>
      </c>
      <c r="G2537" s="25">
        <f t="shared" si="131"/>
        <v>115.49924999999999</v>
      </c>
      <c r="H2537" s="32"/>
      <c r="I2537" s="31"/>
      <c r="J2537" s="25">
        <f t="shared" si="132"/>
        <v>30.953600000000002</v>
      </c>
      <c r="K2537" s="21"/>
      <c r="L2537" s="16"/>
      <c r="M2537" s="101">
        <v>0.47199999999999998</v>
      </c>
      <c r="N2537" s="101">
        <v>3.3170000000000002</v>
      </c>
      <c r="O2537" s="101">
        <v>458.15499999999997</v>
      </c>
      <c r="P2537" s="101">
        <v>5.2999999999999999E-2</v>
      </c>
      <c r="Q2537" s="101">
        <v>27.158000000000001</v>
      </c>
      <c r="R2537" s="101">
        <v>0.7</v>
      </c>
      <c r="S2537" s="101" t="s">
        <v>5176</v>
      </c>
      <c r="T2537" s="101">
        <v>115.64</v>
      </c>
      <c r="U2537" s="101">
        <v>11.27</v>
      </c>
    </row>
    <row r="2538" spans="1:21" x14ac:dyDescent="0.25">
      <c r="A2538" s="60" t="s">
        <v>4823</v>
      </c>
      <c r="B2538" s="60" t="s">
        <v>1765</v>
      </c>
      <c r="C2538" s="60" t="s">
        <v>4913</v>
      </c>
      <c r="D2538" s="94">
        <v>18</v>
      </c>
      <c r="E2538" s="60" t="s">
        <v>9662</v>
      </c>
      <c r="F2538" s="25">
        <f t="shared" si="130"/>
        <v>42.166666666666664</v>
      </c>
      <c r="G2538" s="25">
        <f t="shared" si="131"/>
        <v>61.602499999999992</v>
      </c>
      <c r="H2538" s="32"/>
      <c r="I2538" s="31"/>
      <c r="J2538" s="25">
        <f t="shared" si="132"/>
        <v>37.189799999999998</v>
      </c>
      <c r="K2538" s="21"/>
      <c r="L2538" s="16"/>
      <c r="M2538" s="101">
        <v>18.579999999999998</v>
      </c>
      <c r="N2538" s="101">
        <v>182.00200000000001</v>
      </c>
      <c r="O2538" s="101">
        <v>11.563000000000001</v>
      </c>
      <c r="P2538" s="101">
        <v>34.265000000000001</v>
      </c>
      <c r="Q2538" s="101">
        <v>54.24</v>
      </c>
      <c r="R2538" s="101">
        <v>5.2089999999999996</v>
      </c>
      <c r="S2538" s="101">
        <v>20</v>
      </c>
      <c r="T2538" s="101">
        <v>92.55</v>
      </c>
      <c r="U2538" s="101">
        <v>13.95</v>
      </c>
    </row>
    <row r="2539" spans="1:21" x14ac:dyDescent="0.25">
      <c r="A2539" s="60" t="s">
        <v>4823</v>
      </c>
      <c r="B2539" s="60" t="s">
        <v>2153</v>
      </c>
      <c r="C2539" s="60" t="s">
        <v>4885</v>
      </c>
      <c r="D2539" s="94">
        <v>11</v>
      </c>
      <c r="E2539" s="60" t="s">
        <v>7685</v>
      </c>
      <c r="F2539" s="25">
        <f t="shared" si="130"/>
        <v>42.016666666666673</v>
      </c>
      <c r="G2539" s="25">
        <f t="shared" si="131"/>
        <v>54.375250000000001</v>
      </c>
      <c r="H2539" s="32"/>
      <c r="I2539" s="31"/>
      <c r="J2539" s="25">
        <f t="shared" si="132"/>
        <v>33.508600000000001</v>
      </c>
      <c r="K2539" s="21"/>
      <c r="L2539" s="16"/>
      <c r="M2539" s="101">
        <v>54.841999999999999</v>
      </c>
      <c r="N2539" s="101">
        <v>26.596</v>
      </c>
      <c r="O2539" s="101">
        <v>29.361000000000001</v>
      </c>
      <c r="P2539" s="101">
        <v>106.702</v>
      </c>
      <c r="Q2539" s="101">
        <v>25.138000000000002</v>
      </c>
      <c r="R2539" s="101">
        <v>16.355</v>
      </c>
      <c r="S2539" s="101">
        <v>37</v>
      </c>
      <c r="T2539" s="101">
        <v>40.42</v>
      </c>
      <c r="U2539" s="101">
        <v>48.63</v>
      </c>
    </row>
    <row r="2540" spans="1:21" x14ac:dyDescent="0.25">
      <c r="A2540" s="60" t="s">
        <v>4823</v>
      </c>
      <c r="B2540" s="60" t="s">
        <v>2636</v>
      </c>
      <c r="C2540" s="60" t="s">
        <v>4886</v>
      </c>
      <c r="D2540" s="94">
        <v>11</v>
      </c>
      <c r="E2540" s="60" t="s">
        <v>7822</v>
      </c>
      <c r="F2540" s="25">
        <f t="shared" si="130"/>
        <v>41.983333333333334</v>
      </c>
      <c r="G2540" s="25">
        <f t="shared" si="131"/>
        <v>10.30875</v>
      </c>
      <c r="H2540" s="32"/>
      <c r="I2540" s="31"/>
      <c r="J2540" s="25">
        <f t="shared" si="132"/>
        <v>30.0702</v>
      </c>
      <c r="K2540" s="21"/>
      <c r="L2540" s="16"/>
      <c r="M2540" s="101">
        <v>2.2189999999999999</v>
      </c>
      <c r="N2540" s="101">
        <v>8.1869999999999994</v>
      </c>
      <c r="O2540" s="101">
        <v>15.113</v>
      </c>
      <c r="P2540" s="101">
        <v>15.715999999999999</v>
      </c>
      <c r="Q2540" s="101">
        <v>20.95</v>
      </c>
      <c r="R2540" s="101">
        <v>3.4510000000000001</v>
      </c>
      <c r="S2540" s="101">
        <v>1</v>
      </c>
      <c r="T2540" s="101">
        <v>4.16</v>
      </c>
      <c r="U2540" s="101">
        <v>120.79</v>
      </c>
    </row>
    <row r="2541" spans="1:21" x14ac:dyDescent="0.25">
      <c r="A2541" s="60" t="s">
        <v>4823</v>
      </c>
      <c r="B2541" s="60" t="s">
        <v>2324</v>
      </c>
      <c r="C2541" s="60" t="s">
        <v>4876</v>
      </c>
      <c r="D2541" s="94">
        <v>11</v>
      </c>
      <c r="E2541" s="60" t="s">
        <v>7251</v>
      </c>
      <c r="F2541" s="25">
        <f t="shared" si="130"/>
        <v>41.89</v>
      </c>
      <c r="G2541" s="25">
        <f t="shared" si="131"/>
        <v>29.016499999999997</v>
      </c>
      <c r="H2541" s="32"/>
      <c r="I2541" s="31"/>
      <c r="J2541" s="25">
        <f t="shared" si="132"/>
        <v>31.255000000000003</v>
      </c>
      <c r="K2541" s="21"/>
      <c r="L2541" s="16"/>
      <c r="M2541" s="101">
        <v>1.835</v>
      </c>
      <c r="N2541" s="101">
        <v>7.6349999999999998</v>
      </c>
      <c r="O2541" s="101">
        <v>31.99</v>
      </c>
      <c r="P2541" s="101">
        <v>74.605999999999995</v>
      </c>
      <c r="Q2541" s="101">
        <v>30.605</v>
      </c>
      <c r="R2541" s="101" t="s">
        <v>5176</v>
      </c>
      <c r="S2541" s="101">
        <v>5</v>
      </c>
      <c r="T2541" s="101">
        <v>88.14</v>
      </c>
      <c r="U2541" s="101">
        <v>32.53</v>
      </c>
    </row>
    <row r="2542" spans="1:21" x14ac:dyDescent="0.25">
      <c r="A2542" s="60" t="s">
        <v>4823</v>
      </c>
      <c r="B2542" s="60" t="s">
        <v>317</v>
      </c>
      <c r="C2542" s="60" t="s">
        <v>4826</v>
      </c>
      <c r="D2542" s="94">
        <v>1</v>
      </c>
      <c r="E2542" s="60" t="s">
        <v>5334</v>
      </c>
      <c r="F2542" s="25">
        <f t="shared" si="130"/>
        <v>41.76</v>
      </c>
      <c r="G2542" s="25">
        <f t="shared" si="131"/>
        <v>23.889250000000001</v>
      </c>
      <c r="H2542" s="32"/>
      <c r="I2542" s="31"/>
      <c r="J2542" s="25">
        <f t="shared" si="132"/>
        <v>32.624000000000002</v>
      </c>
      <c r="K2542" s="21"/>
      <c r="L2542" s="16"/>
      <c r="M2542" s="101">
        <v>2.5979999999999999</v>
      </c>
      <c r="N2542" s="101">
        <v>2.222</v>
      </c>
      <c r="O2542" s="101">
        <v>2.3479999999999999</v>
      </c>
      <c r="P2542" s="101">
        <v>88.388999999999996</v>
      </c>
      <c r="Q2542" s="101">
        <v>28.123000000000001</v>
      </c>
      <c r="R2542" s="101">
        <v>9.7170000000000005</v>
      </c>
      <c r="S2542" s="101">
        <v>24</v>
      </c>
      <c r="T2542" s="101">
        <v>46.1</v>
      </c>
      <c r="U2542" s="101">
        <v>55.18</v>
      </c>
    </row>
    <row r="2543" spans="1:21" x14ac:dyDescent="0.25">
      <c r="A2543" s="60" t="s">
        <v>4823</v>
      </c>
      <c r="B2543" s="60" t="s">
        <v>2752</v>
      </c>
      <c r="C2543" s="60" t="s">
        <v>4861</v>
      </c>
      <c r="D2543" s="94">
        <v>6</v>
      </c>
      <c r="E2543" s="60" t="s">
        <v>6672</v>
      </c>
      <c r="F2543" s="25">
        <f t="shared" si="130"/>
        <v>41.57</v>
      </c>
      <c r="G2543" s="25">
        <f t="shared" si="131"/>
        <v>12.65775</v>
      </c>
      <c r="H2543" s="32"/>
      <c r="I2543" s="31"/>
      <c r="J2543" s="25">
        <f t="shared" si="132"/>
        <v>45.046399999999991</v>
      </c>
      <c r="K2543" s="21"/>
      <c r="L2543" s="16"/>
      <c r="M2543" s="101">
        <v>1.4710000000000001</v>
      </c>
      <c r="N2543" s="101">
        <v>3.407</v>
      </c>
      <c r="O2543" s="101">
        <v>9.7449999999999992</v>
      </c>
      <c r="P2543" s="101">
        <v>36.008000000000003</v>
      </c>
      <c r="Q2543" s="101">
        <v>44.970999999999997</v>
      </c>
      <c r="R2543" s="101">
        <v>55.551000000000002</v>
      </c>
      <c r="S2543" s="101">
        <v>56</v>
      </c>
      <c r="T2543" s="101">
        <v>13.54</v>
      </c>
      <c r="U2543" s="101">
        <v>55.17</v>
      </c>
    </row>
    <row r="2544" spans="1:21" x14ac:dyDescent="0.25">
      <c r="A2544" s="60" t="s">
        <v>4823</v>
      </c>
      <c r="B2544" s="60" t="s">
        <v>2046</v>
      </c>
      <c r="C2544" s="60" t="s">
        <v>4863</v>
      </c>
      <c r="D2544" s="94">
        <v>7</v>
      </c>
      <c r="E2544" s="60" t="s">
        <v>6807</v>
      </c>
      <c r="F2544" s="25">
        <f t="shared" si="130"/>
        <v>41.483333333333334</v>
      </c>
      <c r="G2544" s="25">
        <f t="shared" si="131"/>
        <v>132.56074999999998</v>
      </c>
      <c r="H2544" s="32"/>
      <c r="I2544" s="31"/>
      <c r="J2544" s="25">
        <f t="shared" si="132"/>
        <v>52.607399999999998</v>
      </c>
      <c r="K2544" s="21"/>
      <c r="L2544" s="16"/>
      <c r="M2544" s="101">
        <v>176.251</v>
      </c>
      <c r="N2544" s="101">
        <v>186.239</v>
      </c>
      <c r="O2544" s="101">
        <v>60.683999999999997</v>
      </c>
      <c r="P2544" s="101">
        <v>107.069</v>
      </c>
      <c r="Q2544" s="101">
        <v>75.085999999999999</v>
      </c>
      <c r="R2544" s="101">
        <v>63.500999999999998</v>
      </c>
      <c r="S2544" s="101">
        <v>29</v>
      </c>
      <c r="T2544" s="101">
        <v>26.7</v>
      </c>
      <c r="U2544" s="101">
        <v>68.75</v>
      </c>
    </row>
    <row r="2545" spans="1:21" x14ac:dyDescent="0.25">
      <c r="A2545" s="60" t="s">
        <v>4823</v>
      </c>
      <c r="B2545" s="60" t="s">
        <v>2240</v>
      </c>
      <c r="C2545" s="60" t="s">
        <v>4880</v>
      </c>
      <c r="D2545" s="94">
        <v>11</v>
      </c>
      <c r="E2545" s="60" t="s">
        <v>7475</v>
      </c>
      <c r="F2545" s="25">
        <f t="shared" si="130"/>
        <v>41.386666666666663</v>
      </c>
      <c r="G2545" s="25">
        <f t="shared" si="131"/>
        <v>13.468499999999999</v>
      </c>
      <c r="H2545" s="32"/>
      <c r="I2545" s="31"/>
      <c r="J2545" s="25">
        <f t="shared" si="132"/>
        <v>27.980399999999996</v>
      </c>
      <c r="K2545" s="21"/>
      <c r="L2545" s="16"/>
      <c r="M2545" s="101">
        <v>23.942</v>
      </c>
      <c r="N2545" s="101">
        <v>2.72</v>
      </c>
      <c r="O2545" s="101">
        <v>19.963999999999999</v>
      </c>
      <c r="P2545" s="101">
        <v>7.2480000000000002</v>
      </c>
      <c r="Q2545" s="101">
        <v>4.6879999999999997</v>
      </c>
      <c r="R2545" s="101">
        <v>11.054</v>
      </c>
      <c r="S2545" s="101">
        <v>29</v>
      </c>
      <c r="T2545" s="101">
        <v>16.05</v>
      </c>
      <c r="U2545" s="101">
        <v>79.11</v>
      </c>
    </row>
    <row r="2546" spans="1:21" x14ac:dyDescent="0.25">
      <c r="A2546" s="60" t="s">
        <v>4823</v>
      </c>
      <c r="B2546" s="60" t="s">
        <v>2990</v>
      </c>
      <c r="C2546" s="60" t="s">
        <v>4913</v>
      </c>
      <c r="D2546" s="94">
        <v>18</v>
      </c>
      <c r="E2546" s="60" t="s">
        <v>9669</v>
      </c>
      <c r="F2546" s="25">
        <f t="shared" si="130"/>
        <v>41.273333333333333</v>
      </c>
      <c r="G2546" s="25">
        <f t="shared" si="131"/>
        <v>51.016249999999999</v>
      </c>
      <c r="H2546" s="32"/>
      <c r="I2546" s="31"/>
      <c r="J2546" s="25">
        <f t="shared" si="132"/>
        <v>36.139200000000002</v>
      </c>
      <c r="K2546" s="21"/>
      <c r="L2546" s="16"/>
      <c r="M2546" s="101">
        <v>76.78</v>
      </c>
      <c r="N2546" s="101">
        <v>45.598999999999997</v>
      </c>
      <c r="O2546" s="101">
        <v>5.9189999999999996</v>
      </c>
      <c r="P2546" s="101">
        <v>75.766999999999996</v>
      </c>
      <c r="Q2546" s="101">
        <v>18.562000000000001</v>
      </c>
      <c r="R2546" s="101">
        <v>38.314</v>
      </c>
      <c r="S2546" s="101">
        <v>42</v>
      </c>
      <c r="T2546" s="101">
        <v>38.85</v>
      </c>
      <c r="U2546" s="101">
        <v>42.97</v>
      </c>
    </row>
    <row r="2547" spans="1:21" x14ac:dyDescent="0.25">
      <c r="A2547" s="60" t="s">
        <v>4823</v>
      </c>
      <c r="B2547" s="60" t="s">
        <v>1473</v>
      </c>
      <c r="C2547" s="60" t="s">
        <v>4840</v>
      </c>
      <c r="D2547" s="94">
        <v>4</v>
      </c>
      <c r="E2547" s="60" t="s">
        <v>5706</v>
      </c>
      <c r="F2547" s="25">
        <f t="shared" si="130"/>
        <v>41.213333333333331</v>
      </c>
      <c r="G2547" s="25">
        <f t="shared" si="131"/>
        <v>95.500249999999994</v>
      </c>
      <c r="H2547" s="32"/>
      <c r="I2547" s="31"/>
      <c r="J2547" s="25">
        <f t="shared" si="132"/>
        <v>40.098599999999998</v>
      </c>
      <c r="K2547" s="21"/>
      <c r="L2547" s="16"/>
      <c r="M2547" s="101">
        <v>96.888999999999996</v>
      </c>
      <c r="N2547" s="101">
        <v>92.590999999999994</v>
      </c>
      <c r="O2547" s="101">
        <v>141.42400000000001</v>
      </c>
      <c r="P2547" s="101">
        <v>51.097000000000001</v>
      </c>
      <c r="Q2547" s="101">
        <v>20.69</v>
      </c>
      <c r="R2547" s="101">
        <v>56.162999999999997</v>
      </c>
      <c r="S2547" s="101">
        <v>37</v>
      </c>
      <c r="T2547" s="101">
        <v>12.77</v>
      </c>
      <c r="U2547" s="101">
        <v>73.87</v>
      </c>
    </row>
    <row r="2548" spans="1:21" x14ac:dyDescent="0.25">
      <c r="A2548" s="60" t="s">
        <v>4823</v>
      </c>
      <c r="B2548" s="60" t="s">
        <v>3155</v>
      </c>
      <c r="C2548" s="60" t="s">
        <v>4855</v>
      </c>
      <c r="D2548" s="94">
        <v>6</v>
      </c>
      <c r="E2548" s="60" t="s">
        <v>6503</v>
      </c>
      <c r="F2548" s="25">
        <f t="shared" si="130"/>
        <v>41.21</v>
      </c>
      <c r="G2548" s="25">
        <f t="shared" si="131"/>
        <v>2.0062500000000001</v>
      </c>
      <c r="H2548" s="32"/>
      <c r="I2548" s="31"/>
      <c r="J2548" s="25">
        <f t="shared" si="132"/>
        <v>25.936400000000003</v>
      </c>
      <c r="K2548" s="21"/>
      <c r="L2548" s="16"/>
      <c r="M2548" s="101">
        <v>0.48899999999999999</v>
      </c>
      <c r="N2548" s="101">
        <v>0.38900000000000001</v>
      </c>
      <c r="O2548" s="101">
        <v>6.7039999999999997</v>
      </c>
      <c r="P2548" s="101">
        <v>0.443</v>
      </c>
      <c r="Q2548" s="101">
        <v>4.7889999999999997</v>
      </c>
      <c r="R2548" s="101">
        <v>1.2629999999999999</v>
      </c>
      <c r="S2548" s="101">
        <v>8</v>
      </c>
      <c r="T2548" s="101">
        <v>59.1</v>
      </c>
      <c r="U2548" s="101">
        <v>56.53</v>
      </c>
    </row>
    <row r="2549" spans="1:21" x14ac:dyDescent="0.25">
      <c r="A2549" s="60" t="s">
        <v>4823</v>
      </c>
      <c r="B2549" s="60" t="s">
        <v>4583</v>
      </c>
      <c r="C2549" s="60" t="s">
        <v>4885</v>
      </c>
      <c r="D2549" s="94">
        <v>11</v>
      </c>
      <c r="E2549" s="60" t="s">
        <v>7712</v>
      </c>
      <c r="F2549" s="25">
        <f t="shared" si="130"/>
        <v>41.196666666666665</v>
      </c>
      <c r="G2549" s="25">
        <f t="shared" si="131"/>
        <v>38.496749999999999</v>
      </c>
      <c r="H2549" s="32"/>
      <c r="I2549" s="31"/>
      <c r="J2549" s="25">
        <f t="shared" si="132"/>
        <v>27.911799999999999</v>
      </c>
      <c r="K2549" s="21"/>
      <c r="L2549" s="16"/>
      <c r="M2549" s="101">
        <v>40.389000000000003</v>
      </c>
      <c r="N2549" s="101">
        <v>57.656999999999996</v>
      </c>
      <c r="O2549" s="101">
        <v>37.048000000000002</v>
      </c>
      <c r="P2549" s="101">
        <v>18.893000000000001</v>
      </c>
      <c r="Q2549" s="101">
        <v>15.968999999999999</v>
      </c>
      <c r="R2549" s="101" t="s">
        <v>5176</v>
      </c>
      <c r="S2549" s="101" t="s">
        <v>5176</v>
      </c>
      <c r="T2549" s="101">
        <v>21.58</v>
      </c>
      <c r="U2549" s="101">
        <v>102.01</v>
      </c>
    </row>
    <row r="2550" spans="1:21" x14ac:dyDescent="0.25">
      <c r="A2550" s="60" t="s">
        <v>4823</v>
      </c>
      <c r="B2550" s="60" t="s">
        <v>3763</v>
      </c>
      <c r="C2550" s="60" t="s">
        <v>4879</v>
      </c>
      <c r="D2550" s="94">
        <v>11</v>
      </c>
      <c r="E2550" s="60" t="s">
        <v>7441</v>
      </c>
      <c r="F2550" s="25">
        <f t="shared" si="130"/>
        <v>41.076666666666668</v>
      </c>
      <c r="G2550" s="25">
        <f t="shared" si="131"/>
        <v>1.42</v>
      </c>
      <c r="H2550" s="32"/>
      <c r="I2550" s="31"/>
      <c r="J2550" s="25">
        <f t="shared" si="132"/>
        <v>44.171800000000005</v>
      </c>
      <c r="K2550" s="21"/>
      <c r="L2550" s="16"/>
      <c r="M2550" s="101">
        <v>2.7069999999999999</v>
      </c>
      <c r="N2550" s="101">
        <v>1.391</v>
      </c>
      <c r="O2550" s="101" t="s">
        <v>5176</v>
      </c>
      <c r="P2550" s="101">
        <v>1.5820000000000001</v>
      </c>
      <c r="Q2550" s="101">
        <v>0.56699999999999995</v>
      </c>
      <c r="R2550" s="101">
        <v>97.061999999999998</v>
      </c>
      <c r="S2550" s="101">
        <v>1</v>
      </c>
      <c r="T2550" s="101">
        <v>30.64</v>
      </c>
      <c r="U2550" s="101">
        <v>91.59</v>
      </c>
    </row>
    <row r="2551" spans="1:21" x14ac:dyDescent="0.25">
      <c r="A2551" s="60" t="s">
        <v>4823</v>
      </c>
      <c r="B2551" s="60" t="s">
        <v>3253</v>
      </c>
      <c r="C2551" s="60" t="s">
        <v>4851</v>
      </c>
      <c r="D2551" s="94">
        <v>6</v>
      </c>
      <c r="E2551" s="60" t="s">
        <v>6082</v>
      </c>
      <c r="F2551" s="25">
        <f t="shared" si="130"/>
        <v>40.963333333333331</v>
      </c>
      <c r="G2551" s="25">
        <f t="shared" si="131"/>
        <v>29.853999999999999</v>
      </c>
      <c r="H2551" s="32"/>
      <c r="I2551" s="31"/>
      <c r="J2551" s="25">
        <f t="shared" si="132"/>
        <v>53.168399999999998</v>
      </c>
      <c r="K2551" s="21"/>
      <c r="L2551" s="16"/>
      <c r="M2551" s="101">
        <v>28.300999999999998</v>
      </c>
      <c r="N2551" s="101">
        <v>24.446000000000002</v>
      </c>
      <c r="O2551" s="101">
        <v>14.67</v>
      </c>
      <c r="P2551" s="101">
        <v>51.999000000000002</v>
      </c>
      <c r="Q2551" s="101">
        <v>113.345</v>
      </c>
      <c r="R2551" s="101">
        <v>29.606999999999999</v>
      </c>
      <c r="S2551" s="101">
        <v>70</v>
      </c>
      <c r="T2551" s="101">
        <v>7.25</v>
      </c>
      <c r="U2551" s="101">
        <v>45.64</v>
      </c>
    </row>
    <row r="2552" spans="1:21" x14ac:dyDescent="0.25">
      <c r="A2552" s="60" t="s">
        <v>4823</v>
      </c>
      <c r="B2552" s="60" t="s">
        <v>4566</v>
      </c>
      <c r="C2552" s="60" t="s">
        <v>4829</v>
      </c>
      <c r="D2552" s="94">
        <v>2</v>
      </c>
      <c r="E2552" s="60" t="s">
        <v>5389</v>
      </c>
      <c r="F2552" s="25">
        <f t="shared" si="130"/>
        <v>40.856666666666662</v>
      </c>
      <c r="G2552" s="25">
        <f t="shared" si="131"/>
        <v>24.146250000000002</v>
      </c>
      <c r="H2552" s="32"/>
      <c r="I2552" s="31"/>
      <c r="J2552" s="25">
        <f t="shared" si="132"/>
        <v>41.927</v>
      </c>
      <c r="K2552" s="21"/>
      <c r="L2552" s="16"/>
      <c r="M2552" s="101">
        <v>7.8529999999999998</v>
      </c>
      <c r="N2552" s="101">
        <v>4.3620000000000001</v>
      </c>
      <c r="O2552" s="101">
        <v>51.722999999999999</v>
      </c>
      <c r="P2552" s="101">
        <v>32.646999999999998</v>
      </c>
      <c r="Q2552" s="101">
        <v>28.155999999999999</v>
      </c>
      <c r="R2552" s="101">
        <v>58.908999999999999</v>
      </c>
      <c r="S2552" s="101">
        <v>38</v>
      </c>
      <c r="T2552" s="101">
        <v>46.73</v>
      </c>
      <c r="U2552" s="101">
        <v>37.840000000000003</v>
      </c>
    </row>
    <row r="2553" spans="1:21" x14ac:dyDescent="0.25">
      <c r="A2553" s="60" t="s">
        <v>4823</v>
      </c>
      <c r="B2553" s="60" t="s">
        <v>2777</v>
      </c>
      <c r="C2553" s="60" t="s">
        <v>4843</v>
      </c>
      <c r="D2553" s="94">
        <v>4</v>
      </c>
      <c r="E2553" s="60" t="s">
        <v>5759</v>
      </c>
      <c r="F2553" s="25">
        <f t="shared" si="130"/>
        <v>40.81</v>
      </c>
      <c r="G2553" s="25">
        <f t="shared" si="131"/>
        <v>26.338250000000002</v>
      </c>
      <c r="H2553" s="32"/>
      <c r="I2553" s="31"/>
      <c r="J2553" s="25">
        <f t="shared" si="132"/>
        <v>42.317799999999998</v>
      </c>
      <c r="K2553" s="21"/>
      <c r="L2553" s="16"/>
      <c r="M2553" s="101">
        <v>10.122</v>
      </c>
      <c r="N2553" s="101">
        <v>20.670999999999999</v>
      </c>
      <c r="O2553" s="101">
        <v>43.511000000000003</v>
      </c>
      <c r="P2553" s="101">
        <v>31.048999999999999</v>
      </c>
      <c r="Q2553" s="101">
        <v>46.598999999999997</v>
      </c>
      <c r="R2553" s="101">
        <v>42.56</v>
      </c>
      <c r="S2553" s="101">
        <v>24</v>
      </c>
      <c r="T2553" s="101">
        <v>46.37</v>
      </c>
      <c r="U2553" s="101">
        <v>52.06</v>
      </c>
    </row>
    <row r="2554" spans="1:21" x14ac:dyDescent="0.25">
      <c r="A2554" s="60" t="s">
        <v>4823</v>
      </c>
      <c r="B2554" s="60" t="s">
        <v>2621</v>
      </c>
      <c r="C2554" s="60" t="s">
        <v>4885</v>
      </c>
      <c r="D2554" s="94">
        <v>11</v>
      </c>
      <c r="E2554" s="60" t="s">
        <v>7670</v>
      </c>
      <c r="F2554" s="25">
        <f t="shared" si="130"/>
        <v>40.71</v>
      </c>
      <c r="G2554" s="25">
        <f t="shared" si="131"/>
        <v>8.0192500000000013</v>
      </c>
      <c r="H2554" s="32"/>
      <c r="I2554" s="31"/>
      <c r="J2554" s="25">
        <f t="shared" si="132"/>
        <v>28.6724</v>
      </c>
      <c r="K2554" s="21"/>
      <c r="L2554" s="16"/>
      <c r="M2554" s="101">
        <v>12.191000000000001</v>
      </c>
      <c r="N2554" s="101">
        <v>12.692</v>
      </c>
      <c r="O2554" s="101">
        <v>3.5750000000000002</v>
      </c>
      <c r="P2554" s="101">
        <v>3.6190000000000002</v>
      </c>
      <c r="Q2554" s="101">
        <v>1.0409999999999999</v>
      </c>
      <c r="R2554" s="101">
        <v>20.190999999999999</v>
      </c>
      <c r="S2554" s="101">
        <v>7</v>
      </c>
      <c r="T2554" s="101">
        <v>40.25</v>
      </c>
      <c r="U2554" s="101">
        <v>74.88</v>
      </c>
    </row>
    <row r="2555" spans="1:21" x14ac:dyDescent="0.25">
      <c r="A2555" s="60" t="s">
        <v>4823</v>
      </c>
      <c r="B2555" s="60" t="s">
        <v>2779</v>
      </c>
      <c r="C2555" s="60" t="s">
        <v>4910</v>
      </c>
      <c r="D2555" s="94">
        <v>17</v>
      </c>
      <c r="E2555" s="60" t="s">
        <v>9555</v>
      </c>
      <c r="F2555" s="25">
        <f t="shared" si="130"/>
        <v>40.71</v>
      </c>
      <c r="G2555" s="25">
        <f t="shared" si="131"/>
        <v>72.657250000000005</v>
      </c>
      <c r="H2555" s="32"/>
      <c r="I2555" s="31"/>
      <c r="J2555" s="25">
        <f t="shared" si="132"/>
        <v>39.502800000000001</v>
      </c>
      <c r="K2555" s="21"/>
      <c r="L2555" s="16"/>
      <c r="M2555" s="101">
        <v>75.646000000000001</v>
      </c>
      <c r="N2555" s="101">
        <v>80.302999999999997</v>
      </c>
      <c r="O2555" s="101">
        <v>84.46</v>
      </c>
      <c r="P2555" s="101">
        <v>50.22</v>
      </c>
      <c r="Q2555" s="101">
        <v>35.289000000000001</v>
      </c>
      <c r="R2555" s="101">
        <v>40.094999999999999</v>
      </c>
      <c r="S2555" s="101">
        <v>67</v>
      </c>
      <c r="T2555" s="101">
        <v>38.99</v>
      </c>
      <c r="U2555" s="101">
        <v>16.14</v>
      </c>
    </row>
    <row r="2556" spans="1:21" x14ac:dyDescent="0.25">
      <c r="A2556" s="60" t="s">
        <v>4823</v>
      </c>
      <c r="B2556" s="60" t="s">
        <v>293</v>
      </c>
      <c r="C2556" s="60" t="s">
        <v>4835</v>
      </c>
      <c r="D2556" s="94">
        <v>2</v>
      </c>
      <c r="E2556" s="60" t="s">
        <v>5612</v>
      </c>
      <c r="F2556" s="25">
        <f t="shared" si="130"/>
        <v>40.583333333333336</v>
      </c>
      <c r="G2556" s="25">
        <f t="shared" si="131"/>
        <v>3.0062500000000001</v>
      </c>
      <c r="H2556" s="32"/>
      <c r="I2556" s="31"/>
      <c r="J2556" s="25">
        <f t="shared" si="132"/>
        <v>31.264600000000002</v>
      </c>
      <c r="K2556" s="21"/>
      <c r="L2556" s="16"/>
      <c r="M2556" s="101" t="s">
        <v>5176</v>
      </c>
      <c r="N2556" s="101">
        <v>0.752</v>
      </c>
      <c r="O2556" s="101">
        <v>1.079</v>
      </c>
      <c r="P2556" s="101">
        <v>10.194000000000001</v>
      </c>
      <c r="Q2556" s="101">
        <v>15.887</v>
      </c>
      <c r="R2556" s="101">
        <v>18.686</v>
      </c>
      <c r="S2556" s="101">
        <v>37</v>
      </c>
      <c r="T2556" s="101">
        <v>22.28</v>
      </c>
      <c r="U2556" s="101">
        <v>62.47</v>
      </c>
    </row>
    <row r="2557" spans="1:21" x14ac:dyDescent="0.25">
      <c r="A2557" s="60" t="s">
        <v>4823</v>
      </c>
      <c r="B2557" s="60" t="s">
        <v>4497</v>
      </c>
      <c r="C2557" s="60" t="s">
        <v>4894</v>
      </c>
      <c r="D2557" s="94">
        <v>13</v>
      </c>
      <c r="E2557" s="60" t="s">
        <v>8065</v>
      </c>
      <c r="F2557" s="25">
        <f t="shared" si="130"/>
        <v>40.54</v>
      </c>
      <c r="G2557" s="25">
        <f t="shared" si="131"/>
        <v>40.256</v>
      </c>
      <c r="H2557" s="32"/>
      <c r="I2557" s="31"/>
      <c r="J2557" s="25">
        <f t="shared" si="132"/>
        <v>28.994799999999998</v>
      </c>
      <c r="K2557" s="21"/>
      <c r="L2557" s="16"/>
      <c r="M2557" s="101">
        <v>48.585000000000001</v>
      </c>
      <c r="N2557" s="101">
        <v>46.670999999999999</v>
      </c>
      <c r="O2557" s="101">
        <v>37.606999999999999</v>
      </c>
      <c r="P2557" s="101">
        <v>28.161000000000001</v>
      </c>
      <c r="Q2557" s="101">
        <v>11.808</v>
      </c>
      <c r="R2557" s="101">
        <v>11.545999999999999</v>
      </c>
      <c r="S2557" s="101">
        <v>29</v>
      </c>
      <c r="T2557" s="101">
        <v>20.93</v>
      </c>
      <c r="U2557" s="101">
        <v>71.69</v>
      </c>
    </row>
    <row r="2558" spans="1:21" x14ac:dyDescent="0.25">
      <c r="A2558" s="60" t="s">
        <v>4823</v>
      </c>
      <c r="B2558" s="60" t="s">
        <v>2189</v>
      </c>
      <c r="C2558" s="60" t="s">
        <v>4907</v>
      </c>
      <c r="D2558" s="94">
        <v>16</v>
      </c>
      <c r="E2558" s="60" t="s">
        <v>9025</v>
      </c>
      <c r="F2558" s="25">
        <f t="shared" si="130"/>
        <v>40.51</v>
      </c>
      <c r="G2558" s="25">
        <f t="shared" si="131"/>
        <v>16.788250000000001</v>
      </c>
      <c r="H2558" s="32"/>
      <c r="I2558" s="31"/>
      <c r="J2558" s="25">
        <f t="shared" si="132"/>
        <v>38.788200000000003</v>
      </c>
      <c r="K2558" s="21"/>
      <c r="L2558" s="16"/>
      <c r="M2558" s="101">
        <v>0.56499999999999995</v>
      </c>
      <c r="N2558" s="101">
        <v>20.712</v>
      </c>
      <c r="O2558" s="101">
        <v>39.902000000000001</v>
      </c>
      <c r="P2558" s="101">
        <v>5.9740000000000002</v>
      </c>
      <c r="Q2558" s="101">
        <v>38.247999999999998</v>
      </c>
      <c r="R2558" s="101">
        <v>34.162999999999997</v>
      </c>
      <c r="S2558" s="101">
        <v>42</v>
      </c>
      <c r="T2558" s="101">
        <v>51.61</v>
      </c>
      <c r="U2558" s="101">
        <v>27.92</v>
      </c>
    </row>
    <row r="2559" spans="1:21" x14ac:dyDescent="0.25">
      <c r="A2559" s="60" t="s">
        <v>4823</v>
      </c>
      <c r="B2559" s="60" t="s">
        <v>1488</v>
      </c>
      <c r="C2559" s="60" t="s">
        <v>4851</v>
      </c>
      <c r="D2559" s="94">
        <v>6</v>
      </c>
      <c r="E2559" s="60" t="s">
        <v>6004</v>
      </c>
      <c r="F2559" s="25">
        <f t="shared" si="130"/>
        <v>40.49</v>
      </c>
      <c r="G2559" s="25">
        <f t="shared" si="131"/>
        <v>7.7857500000000002</v>
      </c>
      <c r="H2559" s="32"/>
      <c r="I2559" s="31"/>
      <c r="J2559" s="25">
        <f t="shared" si="132"/>
        <v>25.775600000000004</v>
      </c>
      <c r="K2559" s="21"/>
      <c r="L2559" s="16"/>
      <c r="M2559" s="101">
        <v>21.437000000000001</v>
      </c>
      <c r="N2559" s="101">
        <v>1.0609999999999999</v>
      </c>
      <c r="O2559" s="101" t="s">
        <v>5176</v>
      </c>
      <c r="P2559" s="101">
        <v>8.6449999999999996</v>
      </c>
      <c r="Q2559" s="101">
        <v>7.3730000000000002</v>
      </c>
      <c r="R2559" s="101">
        <v>3.5000000000000003E-2</v>
      </c>
      <c r="S2559" s="101">
        <v>23</v>
      </c>
      <c r="T2559" s="101">
        <v>81.67</v>
      </c>
      <c r="U2559" s="101">
        <v>16.8</v>
      </c>
    </row>
    <row r="2560" spans="1:21" x14ac:dyDescent="0.25">
      <c r="A2560" s="60" t="s">
        <v>4823</v>
      </c>
      <c r="B2560" s="60" t="s">
        <v>3070</v>
      </c>
      <c r="C2560" s="60" t="s">
        <v>4889</v>
      </c>
      <c r="D2560" s="94">
        <v>12</v>
      </c>
      <c r="E2560" s="60" t="s">
        <v>7937</v>
      </c>
      <c r="F2560" s="25">
        <f t="shared" si="130"/>
        <v>40.440000000000005</v>
      </c>
      <c r="G2560" s="25">
        <f t="shared" si="131"/>
        <v>19.996749999999999</v>
      </c>
      <c r="H2560" s="32"/>
      <c r="I2560" s="31"/>
      <c r="J2560" s="25">
        <f t="shared" si="132"/>
        <v>31.551200000000001</v>
      </c>
      <c r="K2560" s="21"/>
      <c r="L2560" s="16"/>
      <c r="M2560" s="101">
        <v>34.042999999999999</v>
      </c>
      <c r="N2560" s="101">
        <v>21.398</v>
      </c>
      <c r="O2560" s="101">
        <v>11.097</v>
      </c>
      <c r="P2560" s="101">
        <v>13.449</v>
      </c>
      <c r="Q2560" s="101">
        <v>23.591999999999999</v>
      </c>
      <c r="R2560" s="101">
        <v>12.843999999999999</v>
      </c>
      <c r="S2560" s="101">
        <v>46</v>
      </c>
      <c r="T2560" s="101">
        <v>44.87</v>
      </c>
      <c r="U2560" s="101">
        <v>30.45</v>
      </c>
    </row>
    <row r="2561" spans="1:21" x14ac:dyDescent="0.25">
      <c r="A2561" s="60" t="s">
        <v>4823</v>
      </c>
      <c r="B2561" s="60" t="s">
        <v>1740</v>
      </c>
      <c r="C2561" s="60" t="s">
        <v>4898</v>
      </c>
      <c r="D2561" s="94">
        <v>15</v>
      </c>
      <c r="E2561" s="60" t="s">
        <v>8449</v>
      </c>
      <c r="F2561" s="25">
        <f t="shared" si="130"/>
        <v>40.383333333333333</v>
      </c>
      <c r="G2561" s="25">
        <f t="shared" si="131"/>
        <v>25.610250000000001</v>
      </c>
      <c r="H2561" s="32"/>
      <c r="I2561" s="31"/>
      <c r="J2561" s="25">
        <f t="shared" si="132"/>
        <v>46.071600000000004</v>
      </c>
      <c r="K2561" s="21"/>
      <c r="L2561" s="16"/>
      <c r="M2561" s="101">
        <v>9.7050000000000001</v>
      </c>
      <c r="N2561" s="101">
        <v>20.215</v>
      </c>
      <c r="O2561" s="101">
        <v>46.161999999999999</v>
      </c>
      <c r="P2561" s="101">
        <v>26.359000000000002</v>
      </c>
      <c r="Q2561" s="101">
        <v>28.747</v>
      </c>
      <c r="R2561" s="101">
        <v>80.460999999999999</v>
      </c>
      <c r="S2561" s="101">
        <v>21</v>
      </c>
      <c r="T2561" s="101">
        <v>34.979999999999997</v>
      </c>
      <c r="U2561" s="101">
        <v>65.17</v>
      </c>
    </row>
    <row r="2562" spans="1:21" x14ac:dyDescent="0.25">
      <c r="A2562" s="60" t="s">
        <v>4823</v>
      </c>
      <c r="B2562" s="60" t="s">
        <v>2085</v>
      </c>
      <c r="C2562" s="60" t="s">
        <v>4886</v>
      </c>
      <c r="D2562" s="94">
        <v>11</v>
      </c>
      <c r="E2562" s="60" t="s">
        <v>7788</v>
      </c>
      <c r="F2562" s="25">
        <f t="shared" si="130"/>
        <v>40.380000000000003</v>
      </c>
      <c r="G2562" s="25">
        <f t="shared" si="131"/>
        <v>32.069499999999998</v>
      </c>
      <c r="H2562" s="32"/>
      <c r="I2562" s="31"/>
      <c r="J2562" s="25">
        <f t="shared" si="132"/>
        <v>32.712599999999995</v>
      </c>
      <c r="K2562" s="21"/>
      <c r="L2562" s="16"/>
      <c r="M2562" s="101">
        <v>20.756</v>
      </c>
      <c r="N2562" s="101">
        <v>36.896000000000001</v>
      </c>
      <c r="O2562" s="101">
        <v>26.22</v>
      </c>
      <c r="P2562" s="101">
        <v>44.405999999999999</v>
      </c>
      <c r="Q2562" s="101">
        <v>32.927999999999997</v>
      </c>
      <c r="R2562" s="101">
        <v>9.4949999999999992</v>
      </c>
      <c r="S2562" s="101">
        <v>25</v>
      </c>
      <c r="T2562" s="101">
        <v>28.1</v>
      </c>
      <c r="U2562" s="101">
        <v>68.040000000000006</v>
      </c>
    </row>
    <row r="2563" spans="1:21" x14ac:dyDescent="0.25">
      <c r="A2563" s="60" t="s">
        <v>4823</v>
      </c>
      <c r="B2563" s="60" t="s">
        <v>3068</v>
      </c>
      <c r="C2563" s="60" t="s">
        <v>4887</v>
      </c>
      <c r="D2563" s="94">
        <v>11</v>
      </c>
      <c r="E2563" s="60" t="s">
        <v>7899</v>
      </c>
      <c r="F2563" s="25">
        <f t="shared" si="130"/>
        <v>40.373333333333335</v>
      </c>
      <c r="G2563" s="25">
        <f t="shared" si="131"/>
        <v>15.511749999999999</v>
      </c>
      <c r="H2563" s="32"/>
      <c r="I2563" s="31"/>
      <c r="J2563" s="25">
        <f t="shared" si="132"/>
        <v>31.4178</v>
      </c>
      <c r="K2563" s="21"/>
      <c r="L2563" s="16"/>
      <c r="M2563" s="101">
        <v>9.7349999999999994</v>
      </c>
      <c r="N2563" s="101">
        <v>6.5039999999999996</v>
      </c>
      <c r="O2563" s="101">
        <v>28.239000000000001</v>
      </c>
      <c r="P2563" s="101">
        <v>17.568999999999999</v>
      </c>
      <c r="Q2563" s="101">
        <v>19.829000000000001</v>
      </c>
      <c r="R2563" s="101">
        <v>16.14</v>
      </c>
      <c r="S2563" s="101">
        <v>39</v>
      </c>
      <c r="T2563" s="101">
        <v>29.62</v>
      </c>
      <c r="U2563" s="101">
        <v>52.5</v>
      </c>
    </row>
    <row r="2564" spans="1:21" x14ac:dyDescent="0.25">
      <c r="A2564" s="60" t="s">
        <v>4823</v>
      </c>
      <c r="B2564" s="60" t="s">
        <v>656</v>
      </c>
      <c r="C2564" s="60" t="s">
        <v>4900</v>
      </c>
      <c r="D2564" s="94">
        <v>15</v>
      </c>
      <c r="E2564" s="60" t="s">
        <v>8500</v>
      </c>
      <c r="F2564" s="25">
        <f t="shared" si="130"/>
        <v>40.28</v>
      </c>
      <c r="G2564" s="25">
        <f t="shared" si="131"/>
        <v>22.638249999999999</v>
      </c>
      <c r="H2564" s="32"/>
      <c r="I2564" s="31"/>
      <c r="J2564" s="25">
        <f t="shared" si="132"/>
        <v>36.623399999999997</v>
      </c>
      <c r="K2564" s="21"/>
      <c r="L2564" s="16"/>
      <c r="M2564" s="101">
        <v>49.558999999999997</v>
      </c>
      <c r="N2564" s="101">
        <v>1.321</v>
      </c>
      <c r="O2564" s="101">
        <v>9.298</v>
      </c>
      <c r="P2564" s="101">
        <v>30.375</v>
      </c>
      <c r="Q2564" s="101">
        <v>29.132000000000001</v>
      </c>
      <c r="R2564" s="101">
        <v>33.145000000000003</v>
      </c>
      <c r="S2564" s="101">
        <v>27</v>
      </c>
      <c r="T2564" s="101">
        <v>47.5</v>
      </c>
      <c r="U2564" s="101">
        <v>46.34</v>
      </c>
    </row>
    <row r="2565" spans="1:21" x14ac:dyDescent="0.25">
      <c r="A2565" s="60" t="s">
        <v>4823</v>
      </c>
      <c r="B2565" s="60" t="s">
        <v>2233</v>
      </c>
      <c r="C2565" s="60" t="s">
        <v>4907</v>
      </c>
      <c r="D2565" s="94">
        <v>16</v>
      </c>
      <c r="E2565" s="60" t="s">
        <v>8782</v>
      </c>
      <c r="F2565" s="25">
        <f t="shared" si="130"/>
        <v>40.279999999999994</v>
      </c>
      <c r="G2565" s="25">
        <f t="shared" si="131"/>
        <v>115.39150000000001</v>
      </c>
      <c r="H2565" s="32"/>
      <c r="I2565" s="31"/>
      <c r="J2565" s="25">
        <f t="shared" si="132"/>
        <v>211.32900000000001</v>
      </c>
      <c r="K2565" s="21"/>
      <c r="L2565" s="16"/>
      <c r="M2565" s="101">
        <v>31.058</v>
      </c>
      <c r="N2565" s="101">
        <v>102.581</v>
      </c>
      <c r="O2565" s="101">
        <v>314.42099999999999</v>
      </c>
      <c r="P2565" s="101">
        <v>13.506</v>
      </c>
      <c r="Q2565" s="101">
        <v>16.190999999999999</v>
      </c>
      <c r="R2565" s="101">
        <v>919.61400000000003</v>
      </c>
      <c r="S2565" s="101">
        <v>18</v>
      </c>
      <c r="T2565" s="101">
        <v>17.13</v>
      </c>
      <c r="U2565" s="101">
        <v>85.71</v>
      </c>
    </row>
    <row r="2566" spans="1:21" x14ac:dyDescent="0.25">
      <c r="A2566" s="60" t="s">
        <v>4823</v>
      </c>
      <c r="B2566" s="60" t="s">
        <v>2877</v>
      </c>
      <c r="C2566" s="60" t="s">
        <v>4896</v>
      </c>
      <c r="D2566" s="94">
        <v>15</v>
      </c>
      <c r="E2566" s="60" t="s">
        <v>8252</v>
      </c>
      <c r="F2566" s="25">
        <f t="shared" si="130"/>
        <v>39.979999999999997</v>
      </c>
      <c r="G2566" s="25">
        <f t="shared" si="131"/>
        <v>69.561999999999998</v>
      </c>
      <c r="H2566" s="32"/>
      <c r="I2566" s="31"/>
      <c r="J2566" s="25">
        <f t="shared" si="132"/>
        <v>40.216999999999999</v>
      </c>
      <c r="K2566" s="21"/>
      <c r="L2566" s="16"/>
      <c r="M2566" s="101">
        <v>4.9489999999999998</v>
      </c>
      <c r="N2566" s="101">
        <v>57.804000000000002</v>
      </c>
      <c r="O2566" s="101">
        <v>106.932</v>
      </c>
      <c r="P2566" s="101">
        <v>108.563</v>
      </c>
      <c r="Q2566" s="101">
        <v>35.024000000000001</v>
      </c>
      <c r="R2566" s="101">
        <v>46.121000000000002</v>
      </c>
      <c r="S2566" s="101">
        <v>15</v>
      </c>
      <c r="T2566" s="101">
        <v>33.409999999999997</v>
      </c>
      <c r="U2566" s="101">
        <v>71.53</v>
      </c>
    </row>
    <row r="2567" spans="1:21" x14ac:dyDescent="0.25">
      <c r="A2567" s="60" t="s">
        <v>4823</v>
      </c>
      <c r="B2567" s="60" t="s">
        <v>1771</v>
      </c>
      <c r="C2567" s="60" t="s">
        <v>4914</v>
      </c>
      <c r="D2567" s="94">
        <v>18</v>
      </c>
      <c r="E2567" s="60" t="s">
        <v>9767</v>
      </c>
      <c r="F2567" s="25">
        <f t="shared" si="130"/>
        <v>39.966666666666669</v>
      </c>
      <c r="G2567" s="25">
        <f t="shared" si="131"/>
        <v>4.5910000000000002</v>
      </c>
      <c r="H2567" s="32"/>
      <c r="I2567" s="31"/>
      <c r="J2567" s="25">
        <f t="shared" si="132"/>
        <v>25.159200000000002</v>
      </c>
      <c r="K2567" s="21"/>
      <c r="L2567" s="16"/>
      <c r="M2567" s="101">
        <v>15.797000000000001</v>
      </c>
      <c r="N2567" s="101">
        <v>0.42099999999999999</v>
      </c>
      <c r="O2567" s="101">
        <v>0.56999999999999995</v>
      </c>
      <c r="P2567" s="101">
        <v>1.5760000000000001</v>
      </c>
      <c r="Q2567" s="101">
        <v>1.452</v>
      </c>
      <c r="R2567" s="101">
        <v>4.444</v>
      </c>
      <c r="S2567" s="101">
        <v>36</v>
      </c>
      <c r="T2567" s="101">
        <v>50.2</v>
      </c>
      <c r="U2567" s="101">
        <v>33.700000000000003</v>
      </c>
    </row>
    <row r="2568" spans="1:21" x14ac:dyDescent="0.25">
      <c r="A2568" s="60" t="s">
        <v>4823</v>
      </c>
      <c r="B2568" s="60" t="s">
        <v>1527</v>
      </c>
      <c r="C2568" s="60" t="s">
        <v>4905</v>
      </c>
      <c r="D2568" s="94">
        <v>15</v>
      </c>
      <c r="E2568" s="60" t="s">
        <v>8611</v>
      </c>
      <c r="F2568" s="25">
        <f t="shared" si="130"/>
        <v>39.96</v>
      </c>
      <c r="G2568" s="25">
        <f t="shared" si="131"/>
        <v>19.827500000000001</v>
      </c>
      <c r="H2568" s="32"/>
      <c r="I2568" s="31"/>
      <c r="J2568" s="25">
        <f t="shared" si="132"/>
        <v>34.516399999999997</v>
      </c>
      <c r="K2568" s="21"/>
      <c r="L2568" s="16"/>
      <c r="M2568" s="101">
        <v>3.2829999999999999</v>
      </c>
      <c r="N2568" s="101">
        <v>17.195</v>
      </c>
      <c r="O2568" s="101">
        <v>12.962999999999999</v>
      </c>
      <c r="P2568" s="101">
        <v>45.869</v>
      </c>
      <c r="Q2568" s="101">
        <v>35.35</v>
      </c>
      <c r="R2568" s="101">
        <v>17.352</v>
      </c>
      <c r="S2568" s="101">
        <v>20</v>
      </c>
      <c r="T2568" s="101">
        <v>59.18</v>
      </c>
      <c r="U2568" s="101">
        <v>40.700000000000003</v>
      </c>
    </row>
    <row r="2569" spans="1:21" x14ac:dyDescent="0.25">
      <c r="A2569" s="60" t="s">
        <v>4823</v>
      </c>
      <c r="B2569" s="60" t="s">
        <v>2680</v>
      </c>
      <c r="C2569" s="60" t="s">
        <v>4885</v>
      </c>
      <c r="D2569" s="94">
        <v>11</v>
      </c>
      <c r="E2569" s="60" t="s">
        <v>7664</v>
      </c>
      <c r="F2569" s="25">
        <f t="shared" si="130"/>
        <v>39.94</v>
      </c>
      <c r="G2569" s="25">
        <f t="shared" si="131"/>
        <v>32.558</v>
      </c>
      <c r="H2569" s="32"/>
      <c r="I2569" s="31"/>
      <c r="J2569" s="25">
        <f t="shared" si="132"/>
        <v>33.406799999999997</v>
      </c>
      <c r="K2569" s="21"/>
      <c r="L2569" s="16"/>
      <c r="M2569" s="101">
        <v>52.497</v>
      </c>
      <c r="N2569" s="101">
        <v>21.146999999999998</v>
      </c>
      <c r="O2569" s="101">
        <v>21.196999999999999</v>
      </c>
      <c r="P2569" s="101">
        <v>35.390999999999998</v>
      </c>
      <c r="Q2569" s="101">
        <v>15.044</v>
      </c>
      <c r="R2569" s="101">
        <v>32.17</v>
      </c>
      <c r="S2569" s="101">
        <v>35</v>
      </c>
      <c r="T2569" s="101">
        <v>30.22</v>
      </c>
      <c r="U2569" s="101">
        <v>54.6</v>
      </c>
    </row>
    <row r="2570" spans="1:21" x14ac:dyDescent="0.25">
      <c r="A2570" s="60" t="s">
        <v>4823</v>
      </c>
      <c r="B2570" s="60" t="s">
        <v>4778</v>
      </c>
      <c r="C2570" s="60" t="s">
        <v>4838</v>
      </c>
      <c r="D2570" s="94">
        <v>3</v>
      </c>
      <c r="E2570" s="60" t="s">
        <v>5632</v>
      </c>
      <c r="F2570" s="25">
        <f t="shared" si="130"/>
        <v>39.843333333333334</v>
      </c>
      <c r="G2570" s="25">
        <f t="shared" si="131"/>
        <v>524.93849999999998</v>
      </c>
      <c r="H2570" s="32"/>
      <c r="I2570" s="31"/>
      <c r="J2570" s="25">
        <f t="shared" si="132"/>
        <v>80.961399999999998</v>
      </c>
      <c r="K2570" s="21"/>
      <c r="L2570" s="16"/>
      <c r="M2570" s="101">
        <v>1056</v>
      </c>
      <c r="N2570" s="101">
        <v>507.45800000000003</v>
      </c>
      <c r="O2570" s="101">
        <v>362.40600000000001</v>
      </c>
      <c r="P2570" s="101">
        <v>173.89</v>
      </c>
      <c r="Q2570" s="101">
        <v>228.93100000000001</v>
      </c>
      <c r="R2570" s="101">
        <v>56.345999999999997</v>
      </c>
      <c r="S2570" s="101">
        <v>14</v>
      </c>
      <c r="T2570" s="101">
        <v>77.52</v>
      </c>
      <c r="U2570" s="101">
        <v>28.01</v>
      </c>
    </row>
    <row r="2571" spans="1:21" x14ac:dyDescent="0.25">
      <c r="A2571" s="60" t="s">
        <v>4823</v>
      </c>
      <c r="B2571" s="60" t="s">
        <v>1912</v>
      </c>
      <c r="C2571" s="60" t="s">
        <v>4844</v>
      </c>
      <c r="D2571" s="94">
        <v>4</v>
      </c>
      <c r="E2571" s="60" t="s">
        <v>5800</v>
      </c>
      <c r="F2571" s="25">
        <f t="shared" si="130"/>
        <v>39.816666666666663</v>
      </c>
      <c r="G2571" s="25">
        <f t="shared" si="131"/>
        <v>17.110750000000003</v>
      </c>
      <c r="H2571" s="32"/>
      <c r="I2571" s="31"/>
      <c r="J2571" s="25">
        <f t="shared" si="132"/>
        <v>39.836400000000005</v>
      </c>
      <c r="K2571" s="21"/>
      <c r="L2571" s="16"/>
      <c r="M2571" s="101">
        <v>7.2560000000000002</v>
      </c>
      <c r="N2571" s="101">
        <v>8.4130000000000003</v>
      </c>
      <c r="O2571" s="101">
        <v>13.254</v>
      </c>
      <c r="P2571" s="101">
        <v>39.520000000000003</v>
      </c>
      <c r="Q2571" s="101">
        <v>63.529000000000003</v>
      </c>
      <c r="R2571" s="101">
        <v>16.202999999999999</v>
      </c>
      <c r="S2571" s="101">
        <v>51</v>
      </c>
      <c r="T2571" s="101">
        <v>17.829999999999998</v>
      </c>
      <c r="U2571" s="101">
        <v>50.62</v>
      </c>
    </row>
    <row r="2572" spans="1:21" x14ac:dyDescent="0.25">
      <c r="A2572" s="60" t="s">
        <v>4823</v>
      </c>
      <c r="B2572" s="60" t="s">
        <v>2106</v>
      </c>
      <c r="C2572" s="60" t="s">
        <v>4917</v>
      </c>
      <c r="D2572" s="94">
        <v>20</v>
      </c>
      <c r="E2572" s="60" t="s">
        <v>9926</v>
      </c>
      <c r="F2572" s="25">
        <f t="shared" si="130"/>
        <v>39.803333333333335</v>
      </c>
      <c r="G2572" s="25">
        <f t="shared" si="131"/>
        <v>22.177</v>
      </c>
      <c r="H2572" s="32"/>
      <c r="I2572" s="31"/>
      <c r="J2572" s="25">
        <f t="shared" si="132"/>
        <v>26.154999999999994</v>
      </c>
      <c r="K2572" s="21"/>
      <c r="L2572" s="16"/>
      <c r="M2572" s="101">
        <v>2.7919999999999998</v>
      </c>
      <c r="N2572" s="101">
        <v>2.0950000000000002</v>
      </c>
      <c r="O2572" s="101">
        <v>2.448</v>
      </c>
      <c r="P2572" s="101">
        <v>81.373000000000005</v>
      </c>
      <c r="Q2572" s="101">
        <v>5.0060000000000002</v>
      </c>
      <c r="R2572" s="101">
        <v>6.359</v>
      </c>
      <c r="S2572" s="101">
        <v>3</v>
      </c>
      <c r="T2572" s="101">
        <v>76.58</v>
      </c>
      <c r="U2572" s="101">
        <v>39.83</v>
      </c>
    </row>
    <row r="2573" spans="1:21" x14ac:dyDescent="0.25">
      <c r="A2573" s="60" t="s">
        <v>4823</v>
      </c>
      <c r="B2573" s="60" t="s">
        <v>3932</v>
      </c>
      <c r="C2573" s="60" t="s">
        <v>4909</v>
      </c>
      <c r="D2573" s="94">
        <v>17</v>
      </c>
      <c r="E2573" s="60" t="s">
        <v>9471</v>
      </c>
      <c r="F2573" s="25">
        <f t="shared" si="130"/>
        <v>39.783333333333331</v>
      </c>
      <c r="G2573" s="25">
        <f t="shared" si="131"/>
        <v>2.5794999999999999</v>
      </c>
      <c r="H2573" s="32"/>
      <c r="I2573" s="31"/>
      <c r="J2573" s="25">
        <f t="shared" si="132"/>
        <v>25.877400000000002</v>
      </c>
      <c r="K2573" s="21"/>
      <c r="L2573" s="16"/>
      <c r="M2573" s="101">
        <v>0.94799999999999995</v>
      </c>
      <c r="N2573" s="101">
        <v>6.742</v>
      </c>
      <c r="O2573" s="101">
        <v>1.355</v>
      </c>
      <c r="P2573" s="101">
        <v>1.2729999999999999</v>
      </c>
      <c r="Q2573" s="101" t="s">
        <v>5176</v>
      </c>
      <c r="R2573" s="101">
        <v>10.037000000000001</v>
      </c>
      <c r="S2573" s="101" t="s">
        <v>5176</v>
      </c>
      <c r="T2573" s="101">
        <v>100.27</v>
      </c>
      <c r="U2573" s="101">
        <v>19.079999999999998</v>
      </c>
    </row>
    <row r="2574" spans="1:21" x14ac:dyDescent="0.25">
      <c r="A2574" s="60" t="s">
        <v>4823</v>
      </c>
      <c r="B2574" s="60" t="s">
        <v>2686</v>
      </c>
      <c r="C2574" s="60" t="s">
        <v>4858</v>
      </c>
      <c r="D2574" s="94">
        <v>6</v>
      </c>
      <c r="E2574" s="60" t="s">
        <v>6575</v>
      </c>
      <c r="F2574" s="25">
        <f t="shared" si="130"/>
        <v>39.773333333333333</v>
      </c>
      <c r="G2574" s="25">
        <f t="shared" si="131"/>
        <v>36.133749999999999</v>
      </c>
      <c r="H2574" s="32"/>
      <c r="I2574" s="31"/>
      <c r="J2574" s="25">
        <f t="shared" si="132"/>
        <v>36.241799999999998</v>
      </c>
      <c r="K2574" s="21"/>
      <c r="L2574" s="16"/>
      <c r="M2574" s="101">
        <v>48.353999999999999</v>
      </c>
      <c r="N2574" s="101">
        <v>22.864999999999998</v>
      </c>
      <c r="O2574" s="101">
        <v>53.802</v>
      </c>
      <c r="P2574" s="101">
        <v>19.513999999999999</v>
      </c>
      <c r="Q2574" s="101">
        <v>28.709</v>
      </c>
      <c r="R2574" s="101">
        <v>33.18</v>
      </c>
      <c r="S2574" s="101">
        <v>47</v>
      </c>
      <c r="T2574" s="101">
        <v>21.13</v>
      </c>
      <c r="U2574" s="101">
        <v>51.19</v>
      </c>
    </row>
    <row r="2575" spans="1:21" x14ac:dyDescent="0.25">
      <c r="A2575" s="60" t="s">
        <v>4823</v>
      </c>
      <c r="B2575" s="60" t="s">
        <v>1171</v>
      </c>
      <c r="C2575" s="60" t="s">
        <v>4912</v>
      </c>
      <c r="D2575" s="94">
        <v>17</v>
      </c>
      <c r="E2575" s="60" t="s">
        <v>9586</v>
      </c>
      <c r="F2575" s="25">
        <f t="shared" si="130"/>
        <v>39.686666666666667</v>
      </c>
      <c r="G2575" s="25">
        <f t="shared" si="131"/>
        <v>4656.0072499999997</v>
      </c>
      <c r="H2575" s="32"/>
      <c r="I2575" s="31"/>
      <c r="J2575" s="25">
        <f t="shared" si="132"/>
        <v>44.098400000000005</v>
      </c>
      <c r="K2575" s="21"/>
      <c r="L2575" s="16"/>
      <c r="M2575" s="101">
        <v>17007.920999999998</v>
      </c>
      <c r="N2575" s="101">
        <v>54.515999999999998</v>
      </c>
      <c r="O2575" s="101">
        <v>129.489</v>
      </c>
      <c r="P2575" s="101">
        <v>1432.1030000000001</v>
      </c>
      <c r="Q2575" s="101">
        <v>79.096000000000004</v>
      </c>
      <c r="R2575" s="101">
        <v>22.335999999999999</v>
      </c>
      <c r="S2575" s="101">
        <v>24</v>
      </c>
      <c r="T2575" s="101">
        <v>68.87</v>
      </c>
      <c r="U2575" s="101">
        <v>26.19</v>
      </c>
    </row>
    <row r="2576" spans="1:21" x14ac:dyDescent="0.25">
      <c r="A2576" s="60" t="s">
        <v>4823</v>
      </c>
      <c r="B2576" s="60" t="s">
        <v>3028</v>
      </c>
      <c r="C2576" s="60" t="s">
        <v>4851</v>
      </c>
      <c r="D2576" s="94">
        <v>6</v>
      </c>
      <c r="E2576" s="60" t="s">
        <v>6068</v>
      </c>
      <c r="F2576" s="25">
        <f t="shared" si="130"/>
        <v>39.576666666666661</v>
      </c>
      <c r="G2576" s="25">
        <f t="shared" si="131"/>
        <v>0.28225</v>
      </c>
      <c r="H2576" s="32"/>
      <c r="I2576" s="31"/>
      <c r="J2576" s="25">
        <f t="shared" si="132"/>
        <v>23.819199999999999</v>
      </c>
      <c r="K2576" s="21"/>
      <c r="L2576" s="16"/>
      <c r="M2576" s="101">
        <v>2.3E-2</v>
      </c>
      <c r="N2576" s="101">
        <v>0.98599999999999999</v>
      </c>
      <c r="O2576" s="101">
        <v>0.04</v>
      </c>
      <c r="P2576" s="101">
        <v>0.08</v>
      </c>
      <c r="Q2576" s="101">
        <v>3.5000000000000003E-2</v>
      </c>
      <c r="R2576" s="101">
        <v>0.33100000000000002</v>
      </c>
      <c r="S2576" s="101" t="s">
        <v>5176</v>
      </c>
      <c r="T2576" s="101">
        <v>0.91</v>
      </c>
      <c r="U2576" s="101">
        <v>117.82</v>
      </c>
    </row>
    <row r="2577" spans="1:21" x14ac:dyDescent="0.25">
      <c r="A2577" s="60" t="s">
        <v>4823</v>
      </c>
      <c r="B2577" s="60" t="s">
        <v>3151</v>
      </c>
      <c r="C2577" s="60" t="s">
        <v>4914</v>
      </c>
      <c r="D2577" s="94">
        <v>18</v>
      </c>
      <c r="E2577" s="60" t="s">
        <v>9780</v>
      </c>
      <c r="F2577" s="25">
        <f t="shared" si="130"/>
        <v>39.53</v>
      </c>
      <c r="G2577" s="25">
        <f t="shared" si="131"/>
        <v>35.518000000000001</v>
      </c>
      <c r="H2577" s="32"/>
      <c r="I2577" s="31"/>
      <c r="J2577" s="25">
        <f t="shared" si="132"/>
        <v>37.203199999999995</v>
      </c>
      <c r="K2577" s="21"/>
      <c r="L2577" s="16"/>
      <c r="M2577" s="101">
        <v>37.948999999999998</v>
      </c>
      <c r="N2577" s="101">
        <v>29.491</v>
      </c>
      <c r="O2577" s="101">
        <v>44.11</v>
      </c>
      <c r="P2577" s="101">
        <v>30.521999999999998</v>
      </c>
      <c r="Q2577" s="101">
        <v>33.616</v>
      </c>
      <c r="R2577" s="101">
        <v>33.81</v>
      </c>
      <c r="S2577" s="101">
        <v>27</v>
      </c>
      <c r="T2577" s="101">
        <v>28.86</v>
      </c>
      <c r="U2577" s="101">
        <v>62.73</v>
      </c>
    </row>
    <row r="2578" spans="1:21" x14ac:dyDescent="0.25">
      <c r="A2578" s="60" t="s">
        <v>4823</v>
      </c>
      <c r="B2578" s="60" t="s">
        <v>1379</v>
      </c>
      <c r="C2578" s="60" t="s">
        <v>4913</v>
      </c>
      <c r="D2578" s="94">
        <v>18</v>
      </c>
      <c r="E2578" s="60" t="s">
        <v>9680</v>
      </c>
      <c r="F2578" s="25">
        <f t="shared" si="130"/>
        <v>39.520000000000003</v>
      </c>
      <c r="G2578" s="25">
        <f t="shared" si="131"/>
        <v>67.6755</v>
      </c>
      <c r="H2578" s="32"/>
      <c r="I2578" s="31"/>
      <c r="J2578" s="25">
        <f t="shared" si="132"/>
        <v>68.111000000000004</v>
      </c>
      <c r="K2578" s="21"/>
      <c r="L2578" s="16"/>
      <c r="M2578" s="101">
        <v>29.756</v>
      </c>
      <c r="N2578" s="101">
        <v>49.506</v>
      </c>
      <c r="O2578" s="101">
        <v>128.96</v>
      </c>
      <c r="P2578" s="101">
        <v>62.48</v>
      </c>
      <c r="Q2578" s="101">
        <v>33.536999999999999</v>
      </c>
      <c r="R2578" s="101">
        <v>188.458</v>
      </c>
      <c r="S2578" s="101">
        <v>24</v>
      </c>
      <c r="T2578" s="101">
        <v>12.73</v>
      </c>
      <c r="U2578" s="101">
        <v>81.83</v>
      </c>
    </row>
    <row r="2579" spans="1:21" x14ac:dyDescent="0.25">
      <c r="A2579" s="60" t="s">
        <v>4823</v>
      </c>
      <c r="B2579" s="60" t="s">
        <v>1609</v>
      </c>
      <c r="C2579" s="60" t="s">
        <v>4851</v>
      </c>
      <c r="D2579" s="94">
        <v>6</v>
      </c>
      <c r="E2579" s="60" t="s">
        <v>6093</v>
      </c>
      <c r="F2579" s="25">
        <f t="shared" si="130"/>
        <v>39.393333333333331</v>
      </c>
      <c r="G2579" s="25">
        <f t="shared" si="131"/>
        <v>30.803500000000003</v>
      </c>
      <c r="H2579" s="32"/>
      <c r="I2579" s="31"/>
      <c r="J2579" s="25">
        <f t="shared" si="132"/>
        <v>32.405799999999999</v>
      </c>
      <c r="K2579" s="21"/>
      <c r="L2579" s="16"/>
      <c r="M2579" s="101">
        <v>6.3979999999999997</v>
      </c>
      <c r="N2579" s="101">
        <v>10.413</v>
      </c>
      <c r="O2579" s="101">
        <v>87.036000000000001</v>
      </c>
      <c r="P2579" s="101">
        <v>19.367000000000001</v>
      </c>
      <c r="Q2579" s="101">
        <v>11.808999999999999</v>
      </c>
      <c r="R2579" s="101">
        <v>32.04</v>
      </c>
      <c r="S2579" s="101">
        <v>74</v>
      </c>
      <c r="T2579" s="101">
        <v>20.3</v>
      </c>
      <c r="U2579" s="101">
        <v>23.88</v>
      </c>
    </row>
    <row r="2580" spans="1:21" x14ac:dyDescent="0.25">
      <c r="A2580" s="60" t="s">
        <v>4823</v>
      </c>
      <c r="B2580" s="60" t="s">
        <v>949</v>
      </c>
      <c r="C2580" s="60" t="s">
        <v>4855</v>
      </c>
      <c r="D2580" s="94">
        <v>6</v>
      </c>
      <c r="E2580" s="60" t="s">
        <v>6478</v>
      </c>
      <c r="F2580" s="25">
        <f t="shared" si="130"/>
        <v>39.373333333333335</v>
      </c>
      <c r="G2580" s="25">
        <f t="shared" si="131"/>
        <v>44.991999999999997</v>
      </c>
      <c r="H2580" s="32"/>
      <c r="I2580" s="31"/>
      <c r="J2580" s="25">
        <f t="shared" si="132"/>
        <v>42.435000000000002</v>
      </c>
      <c r="K2580" s="21"/>
      <c r="L2580" s="16"/>
      <c r="M2580" s="101">
        <v>31.137</v>
      </c>
      <c r="N2580" s="101">
        <v>62.265999999999998</v>
      </c>
      <c r="O2580" s="101">
        <v>47.682000000000002</v>
      </c>
      <c r="P2580" s="101">
        <v>38.883000000000003</v>
      </c>
      <c r="Q2580" s="101">
        <v>32.343000000000004</v>
      </c>
      <c r="R2580" s="101">
        <v>61.712000000000003</v>
      </c>
      <c r="S2580" s="101">
        <v>31</v>
      </c>
      <c r="T2580" s="101">
        <v>60.15</v>
      </c>
      <c r="U2580" s="101">
        <v>26.97</v>
      </c>
    </row>
    <row r="2581" spans="1:21" x14ac:dyDescent="0.25">
      <c r="A2581" s="60" t="s">
        <v>4823</v>
      </c>
      <c r="B2581" s="60" t="s">
        <v>1364</v>
      </c>
      <c r="C2581" s="60" t="s">
        <v>4905</v>
      </c>
      <c r="D2581" s="94">
        <v>15</v>
      </c>
      <c r="E2581" s="60" t="s">
        <v>8622</v>
      </c>
      <c r="F2581" s="25">
        <f t="shared" si="130"/>
        <v>39.336666666666666</v>
      </c>
      <c r="G2581" s="25">
        <f t="shared" si="131"/>
        <v>5.9977499999999999</v>
      </c>
      <c r="H2581" s="32"/>
      <c r="I2581" s="31"/>
      <c r="J2581" s="25">
        <f t="shared" si="132"/>
        <v>24.006</v>
      </c>
      <c r="K2581" s="21"/>
      <c r="L2581" s="16"/>
      <c r="M2581" s="101">
        <v>10.125</v>
      </c>
      <c r="N2581" s="101">
        <v>1.181</v>
      </c>
      <c r="O2581" s="101">
        <v>1.4330000000000001</v>
      </c>
      <c r="P2581" s="101">
        <v>11.252000000000001</v>
      </c>
      <c r="Q2581" s="101">
        <v>4.4999999999999998E-2</v>
      </c>
      <c r="R2581" s="101">
        <v>1.9750000000000001</v>
      </c>
      <c r="S2581" s="101">
        <v>9</v>
      </c>
      <c r="T2581" s="101">
        <v>8.92</v>
      </c>
      <c r="U2581" s="101">
        <v>100.09</v>
      </c>
    </row>
    <row r="2582" spans="1:21" x14ac:dyDescent="0.25">
      <c r="A2582" s="60" t="s">
        <v>4823</v>
      </c>
      <c r="B2582" s="60" t="s">
        <v>866</v>
      </c>
      <c r="C2582" s="60" t="s">
        <v>4872</v>
      </c>
      <c r="D2582" s="94">
        <v>10</v>
      </c>
      <c r="E2582" s="60" t="s">
        <v>7134</v>
      </c>
      <c r="F2582" s="25">
        <f t="shared" si="130"/>
        <v>39.19</v>
      </c>
      <c r="G2582" s="25">
        <f t="shared" si="131"/>
        <v>14.87175</v>
      </c>
      <c r="H2582" s="32"/>
      <c r="I2582" s="31"/>
      <c r="J2582" s="25">
        <f t="shared" si="132"/>
        <v>30.436</v>
      </c>
      <c r="K2582" s="21"/>
      <c r="L2582" s="16"/>
      <c r="M2582" s="101">
        <v>2.2040000000000002</v>
      </c>
      <c r="N2582" s="101">
        <v>36.091999999999999</v>
      </c>
      <c r="O2582" s="101">
        <v>15.337999999999999</v>
      </c>
      <c r="P2582" s="101">
        <v>5.8529999999999998</v>
      </c>
      <c r="Q2582" s="101">
        <v>22.015000000000001</v>
      </c>
      <c r="R2582" s="101">
        <v>12.595000000000001</v>
      </c>
      <c r="S2582" s="101">
        <v>17</v>
      </c>
      <c r="T2582" s="101">
        <v>39.840000000000003</v>
      </c>
      <c r="U2582" s="101">
        <v>60.73</v>
      </c>
    </row>
    <row r="2583" spans="1:21" x14ac:dyDescent="0.25">
      <c r="A2583" s="60" t="s">
        <v>4823</v>
      </c>
      <c r="B2583" s="60" t="s">
        <v>2072</v>
      </c>
      <c r="C2583" s="60" t="s">
        <v>4825</v>
      </c>
      <c r="D2583" s="94">
        <v>1</v>
      </c>
      <c r="E2583" s="60" t="s">
        <v>5231</v>
      </c>
      <c r="F2583" s="25">
        <f t="shared" si="130"/>
        <v>39.18</v>
      </c>
      <c r="G2583" s="25">
        <f t="shared" si="131"/>
        <v>71.852749999999986</v>
      </c>
      <c r="H2583" s="32"/>
      <c r="I2583" s="31"/>
      <c r="J2583" s="25">
        <f t="shared" si="132"/>
        <v>31.370999999999999</v>
      </c>
      <c r="K2583" s="21"/>
      <c r="L2583" s="16"/>
      <c r="M2583" s="101">
        <v>185.26499999999999</v>
      </c>
      <c r="N2583" s="101">
        <v>8.9390000000000001</v>
      </c>
      <c r="O2583" s="101">
        <v>44.868000000000002</v>
      </c>
      <c r="P2583" s="101">
        <v>48.338999999999999</v>
      </c>
      <c r="Q2583" s="101">
        <v>28.405999999999999</v>
      </c>
      <c r="R2583" s="101">
        <v>10.909000000000001</v>
      </c>
      <c r="S2583" s="101">
        <v>16</v>
      </c>
      <c r="T2583" s="101">
        <v>16.22</v>
      </c>
      <c r="U2583" s="101">
        <v>85.32</v>
      </c>
    </row>
    <row r="2584" spans="1:21" x14ac:dyDescent="0.25">
      <c r="A2584" s="60" t="s">
        <v>4823</v>
      </c>
      <c r="B2584" s="60" t="s">
        <v>150</v>
      </c>
      <c r="C2584" s="60" t="s">
        <v>4910</v>
      </c>
      <c r="D2584" s="94">
        <v>17</v>
      </c>
      <c r="E2584" s="60" t="s">
        <v>9503</v>
      </c>
      <c r="F2584" s="25">
        <f t="shared" si="130"/>
        <v>39.150000000000006</v>
      </c>
      <c r="G2584" s="25">
        <f t="shared" si="131"/>
        <v>70.917749999999998</v>
      </c>
      <c r="H2584" s="32"/>
      <c r="I2584" s="31"/>
      <c r="J2584" s="25">
        <f t="shared" si="132"/>
        <v>35.393000000000001</v>
      </c>
      <c r="K2584" s="21"/>
      <c r="L2584" s="16"/>
      <c r="M2584" s="101">
        <v>145.37299999999999</v>
      </c>
      <c r="N2584" s="101">
        <v>61.456000000000003</v>
      </c>
      <c r="O2584" s="101">
        <v>43.969000000000001</v>
      </c>
      <c r="P2584" s="101">
        <v>32.872999999999998</v>
      </c>
      <c r="Q2584" s="101">
        <v>39.033000000000001</v>
      </c>
      <c r="R2584" s="101">
        <v>20.481999999999999</v>
      </c>
      <c r="S2584" s="101">
        <v>38</v>
      </c>
      <c r="T2584" s="101">
        <v>32.96</v>
      </c>
      <c r="U2584" s="101">
        <v>46.49</v>
      </c>
    </row>
    <row r="2585" spans="1:21" x14ac:dyDescent="0.25">
      <c r="A2585" s="60" t="s">
        <v>4823</v>
      </c>
      <c r="B2585" s="60" t="s">
        <v>3642</v>
      </c>
      <c r="C2585" s="60" t="s">
        <v>4908</v>
      </c>
      <c r="D2585" s="94">
        <v>16</v>
      </c>
      <c r="E2585" s="60" t="s">
        <v>9411</v>
      </c>
      <c r="F2585" s="25">
        <f t="shared" si="130"/>
        <v>39.130000000000003</v>
      </c>
      <c r="G2585" s="25">
        <f t="shared" si="131"/>
        <v>1.6895</v>
      </c>
      <c r="H2585" s="32"/>
      <c r="I2585" s="31"/>
      <c r="J2585" s="25">
        <f t="shared" si="132"/>
        <v>25.692599999999999</v>
      </c>
      <c r="K2585" s="21"/>
      <c r="L2585" s="16"/>
      <c r="M2585" s="101">
        <v>2.79</v>
      </c>
      <c r="N2585" s="101">
        <v>1.181</v>
      </c>
      <c r="O2585" s="101">
        <v>0.76300000000000001</v>
      </c>
      <c r="P2585" s="101">
        <v>2.024</v>
      </c>
      <c r="Q2585" s="101">
        <v>8.2159999999999993</v>
      </c>
      <c r="R2585" s="101">
        <v>2.8570000000000002</v>
      </c>
      <c r="S2585" s="101">
        <v>11</v>
      </c>
      <c r="T2585" s="101">
        <v>42.9</v>
      </c>
      <c r="U2585" s="101">
        <v>63.49</v>
      </c>
    </row>
    <row r="2586" spans="1:21" x14ac:dyDescent="0.25">
      <c r="A2586" s="60" t="s">
        <v>4823</v>
      </c>
      <c r="B2586" s="60" t="s">
        <v>2227</v>
      </c>
      <c r="C2586" s="60" t="s">
        <v>4885</v>
      </c>
      <c r="D2586" s="94">
        <v>11</v>
      </c>
      <c r="E2586" s="60" t="s">
        <v>7674</v>
      </c>
      <c r="F2586" s="25">
        <f t="shared" si="130"/>
        <v>39.04666666666666</v>
      </c>
      <c r="G2586" s="25">
        <f t="shared" si="131"/>
        <v>32.78575</v>
      </c>
      <c r="H2586" s="32"/>
      <c r="I2586" s="31"/>
      <c r="J2586" s="25">
        <f t="shared" si="132"/>
        <v>36.8842</v>
      </c>
      <c r="K2586" s="21"/>
      <c r="L2586" s="16"/>
      <c r="M2586" s="101">
        <v>56.643999999999998</v>
      </c>
      <c r="N2586" s="101">
        <v>40.058999999999997</v>
      </c>
      <c r="O2586" s="101">
        <v>18.292999999999999</v>
      </c>
      <c r="P2586" s="101">
        <v>16.146999999999998</v>
      </c>
      <c r="Q2586" s="101">
        <v>35.192999999999998</v>
      </c>
      <c r="R2586" s="101">
        <v>32.088000000000001</v>
      </c>
      <c r="S2586" s="101">
        <v>26</v>
      </c>
      <c r="T2586" s="101">
        <v>17.29</v>
      </c>
      <c r="U2586" s="101">
        <v>73.849999999999994</v>
      </c>
    </row>
    <row r="2587" spans="1:21" x14ac:dyDescent="0.25">
      <c r="A2587" s="60" t="s">
        <v>4823</v>
      </c>
      <c r="B2587" s="60" t="s">
        <v>2552</v>
      </c>
      <c r="C2587" s="60" t="s">
        <v>4892</v>
      </c>
      <c r="D2587" s="94">
        <v>13</v>
      </c>
      <c r="E2587" s="60" t="s">
        <v>7969</v>
      </c>
      <c r="F2587" s="25">
        <f t="shared" si="130"/>
        <v>38.736666666666672</v>
      </c>
      <c r="G2587" s="25">
        <f t="shared" si="131"/>
        <v>51.8765</v>
      </c>
      <c r="H2587" s="32"/>
      <c r="I2587" s="31"/>
      <c r="J2587" s="25">
        <f t="shared" si="132"/>
        <v>32.176600000000001</v>
      </c>
      <c r="K2587" s="21"/>
      <c r="L2587" s="16"/>
      <c r="M2587" s="101">
        <v>61.567</v>
      </c>
      <c r="N2587" s="101">
        <v>47.283000000000001</v>
      </c>
      <c r="O2587" s="101">
        <v>77.575000000000003</v>
      </c>
      <c r="P2587" s="101">
        <v>21.081</v>
      </c>
      <c r="Q2587" s="101">
        <v>29.271000000000001</v>
      </c>
      <c r="R2587" s="101">
        <v>15.401999999999999</v>
      </c>
      <c r="S2587" s="101">
        <v>42</v>
      </c>
      <c r="T2587" s="101">
        <v>31.83</v>
      </c>
      <c r="U2587" s="101">
        <v>42.38</v>
      </c>
    </row>
    <row r="2588" spans="1:21" x14ac:dyDescent="0.25">
      <c r="A2588" s="60" t="s">
        <v>4823</v>
      </c>
      <c r="B2588" s="60" t="s">
        <v>4508</v>
      </c>
      <c r="C2588" s="60" t="s">
        <v>4839</v>
      </c>
      <c r="D2588" s="94">
        <v>4</v>
      </c>
      <c r="E2588" s="60" t="s">
        <v>5698</v>
      </c>
      <c r="F2588" s="25">
        <f t="shared" si="130"/>
        <v>38.696666666666665</v>
      </c>
      <c r="G2588" s="25">
        <f t="shared" si="131"/>
        <v>21.594499999999996</v>
      </c>
      <c r="H2588" s="32"/>
      <c r="I2588" s="31"/>
      <c r="J2588" s="25">
        <f t="shared" si="132"/>
        <v>27.563600000000001</v>
      </c>
      <c r="K2588" s="21"/>
      <c r="L2588" s="16"/>
      <c r="M2588" s="101">
        <v>11.705</v>
      </c>
      <c r="N2588" s="101">
        <v>22.036999999999999</v>
      </c>
      <c r="O2588" s="101">
        <v>27.065999999999999</v>
      </c>
      <c r="P2588" s="101">
        <v>25.57</v>
      </c>
      <c r="Q2588" s="101">
        <v>12.795</v>
      </c>
      <c r="R2588" s="101">
        <v>8.9329999999999998</v>
      </c>
      <c r="S2588" s="101">
        <v>14</v>
      </c>
      <c r="T2588" s="101">
        <v>24.36</v>
      </c>
      <c r="U2588" s="101">
        <v>77.73</v>
      </c>
    </row>
    <row r="2589" spans="1:21" x14ac:dyDescent="0.25">
      <c r="A2589" s="60" t="s">
        <v>4823</v>
      </c>
      <c r="B2589" s="60" t="s">
        <v>3005</v>
      </c>
      <c r="C2589" s="60" t="s">
        <v>4908</v>
      </c>
      <c r="D2589" s="94">
        <v>16</v>
      </c>
      <c r="E2589" s="60" t="s">
        <v>9381</v>
      </c>
      <c r="F2589" s="25">
        <f t="shared" si="130"/>
        <v>38.576666666666661</v>
      </c>
      <c r="G2589" s="25">
        <f t="shared" si="131"/>
        <v>35.746249999999996</v>
      </c>
      <c r="H2589" s="32"/>
      <c r="I2589" s="31"/>
      <c r="J2589" s="25">
        <f t="shared" si="132"/>
        <v>25.334600000000002</v>
      </c>
      <c r="K2589" s="21"/>
      <c r="L2589" s="16"/>
      <c r="M2589" s="101">
        <v>17.571000000000002</v>
      </c>
      <c r="N2589" s="101">
        <v>85.804000000000002</v>
      </c>
      <c r="O2589" s="101">
        <v>8.0519999999999996</v>
      </c>
      <c r="P2589" s="101">
        <v>31.558</v>
      </c>
      <c r="Q2589" s="101">
        <v>6.452</v>
      </c>
      <c r="R2589" s="101">
        <v>4.4909999999999997</v>
      </c>
      <c r="S2589" s="101">
        <v>17</v>
      </c>
      <c r="T2589" s="101">
        <v>3.15</v>
      </c>
      <c r="U2589" s="101">
        <v>95.58</v>
      </c>
    </row>
    <row r="2590" spans="1:21" x14ac:dyDescent="0.25">
      <c r="A2590" s="60" t="s">
        <v>4823</v>
      </c>
      <c r="B2590" s="60" t="s">
        <v>1958</v>
      </c>
      <c r="C2590" s="60" t="s">
        <v>4830</v>
      </c>
      <c r="D2590" s="94">
        <v>2</v>
      </c>
      <c r="E2590" s="60" t="s">
        <v>5405</v>
      </c>
      <c r="F2590" s="25">
        <f t="shared" si="130"/>
        <v>38.47</v>
      </c>
      <c r="G2590" s="25">
        <f t="shared" si="131"/>
        <v>8.6649999999999991</v>
      </c>
      <c r="H2590" s="32"/>
      <c r="I2590" s="31"/>
      <c r="J2590" s="25">
        <f t="shared" si="132"/>
        <v>27.325199999999995</v>
      </c>
      <c r="K2590" s="21"/>
      <c r="L2590" s="16"/>
      <c r="M2590" s="101">
        <v>6.8120000000000003</v>
      </c>
      <c r="N2590" s="101">
        <v>8.5419999999999998</v>
      </c>
      <c r="O2590" s="101">
        <v>13.896000000000001</v>
      </c>
      <c r="P2590" s="101">
        <v>5.41</v>
      </c>
      <c r="Q2590" s="101">
        <v>9.9540000000000006</v>
      </c>
      <c r="R2590" s="101">
        <v>11.262</v>
      </c>
      <c r="S2590" s="101">
        <v>18</v>
      </c>
      <c r="T2590" s="101">
        <v>31.58</v>
      </c>
      <c r="U2590" s="101">
        <v>65.83</v>
      </c>
    </row>
    <row r="2591" spans="1:21" x14ac:dyDescent="0.25">
      <c r="A2591" s="60" t="s">
        <v>4823</v>
      </c>
      <c r="B2591" s="60" t="s">
        <v>1624</v>
      </c>
      <c r="C2591" s="60" t="s">
        <v>4843</v>
      </c>
      <c r="D2591" s="94">
        <v>4</v>
      </c>
      <c r="E2591" s="60" t="s">
        <v>5752</v>
      </c>
      <c r="F2591" s="25">
        <f t="shared" si="130"/>
        <v>38.383333333333333</v>
      </c>
      <c r="G2591" s="25">
        <f t="shared" si="131"/>
        <v>62.22475</v>
      </c>
      <c r="H2591" s="32"/>
      <c r="I2591" s="31"/>
      <c r="J2591" s="25">
        <f t="shared" si="132"/>
        <v>33.617200000000004</v>
      </c>
      <c r="K2591" s="21"/>
      <c r="L2591" s="16"/>
      <c r="M2591" s="101">
        <v>10.097</v>
      </c>
      <c r="N2591" s="101">
        <v>17.166</v>
      </c>
      <c r="O2591" s="101">
        <v>195.00399999999999</v>
      </c>
      <c r="P2591" s="101">
        <v>26.632000000000001</v>
      </c>
      <c r="Q2591" s="101">
        <v>28.024999999999999</v>
      </c>
      <c r="R2591" s="101">
        <v>24.911000000000001</v>
      </c>
      <c r="S2591" s="101">
        <v>9</v>
      </c>
      <c r="T2591" s="101">
        <v>32.5</v>
      </c>
      <c r="U2591" s="101">
        <v>73.650000000000006</v>
      </c>
    </row>
    <row r="2592" spans="1:21" x14ac:dyDescent="0.25">
      <c r="A2592" s="60" t="s">
        <v>4823</v>
      </c>
      <c r="B2592" s="60" t="s">
        <v>2935</v>
      </c>
      <c r="C2592" s="60" t="s">
        <v>4913</v>
      </c>
      <c r="D2592" s="94">
        <v>18</v>
      </c>
      <c r="E2592" s="60" t="s">
        <v>9659</v>
      </c>
      <c r="F2592" s="25">
        <f t="shared" ref="F2592:F2655" si="133">SUM(S2592:U2592)/3</f>
        <v>38.36333333333333</v>
      </c>
      <c r="G2592" s="25">
        <f t="shared" ref="G2592:G2655" si="134">SUM(M2592:P2592)/4</f>
        <v>3.2279999999999998</v>
      </c>
      <c r="H2592" s="32"/>
      <c r="I2592" s="31"/>
      <c r="J2592" s="25">
        <f t="shared" ref="J2592:J2655" si="135">SUM(Q2592:U2592)/5</f>
        <v>29.9618</v>
      </c>
      <c r="K2592" s="21"/>
      <c r="L2592" s="16"/>
      <c r="M2592" s="101">
        <v>5.7750000000000004</v>
      </c>
      <c r="N2592" s="101">
        <v>0.02</v>
      </c>
      <c r="O2592" s="101">
        <v>2.5</v>
      </c>
      <c r="P2592" s="101">
        <v>4.617</v>
      </c>
      <c r="Q2592" s="101">
        <v>12.411</v>
      </c>
      <c r="R2592" s="101">
        <v>22.308</v>
      </c>
      <c r="S2592" s="101">
        <v>2</v>
      </c>
      <c r="T2592" s="101">
        <v>4.99</v>
      </c>
      <c r="U2592" s="101">
        <v>108.1</v>
      </c>
    </row>
    <row r="2593" spans="1:21" x14ac:dyDescent="0.25">
      <c r="A2593" s="60" t="s">
        <v>4823</v>
      </c>
      <c r="B2593" s="60" t="s">
        <v>2618</v>
      </c>
      <c r="C2593" s="60" t="s">
        <v>4864</v>
      </c>
      <c r="D2593" s="94">
        <v>7</v>
      </c>
      <c r="E2593" s="60" t="s">
        <v>6821</v>
      </c>
      <c r="F2593" s="25">
        <f t="shared" si="133"/>
        <v>38.356666666666662</v>
      </c>
      <c r="G2593" s="25">
        <f t="shared" si="134"/>
        <v>0.91100000000000003</v>
      </c>
      <c r="H2593" s="32"/>
      <c r="I2593" s="31"/>
      <c r="J2593" s="25">
        <f t="shared" si="135"/>
        <v>34.8902</v>
      </c>
      <c r="K2593" s="21"/>
      <c r="L2593" s="16"/>
      <c r="M2593" s="101">
        <v>2.605</v>
      </c>
      <c r="N2593" s="101">
        <v>0.20100000000000001</v>
      </c>
      <c r="O2593" s="101">
        <v>0.65300000000000002</v>
      </c>
      <c r="P2593" s="101">
        <v>0.185</v>
      </c>
      <c r="Q2593" s="101">
        <v>17.628</v>
      </c>
      <c r="R2593" s="101">
        <v>41.753</v>
      </c>
      <c r="S2593" s="101">
        <v>55</v>
      </c>
      <c r="T2593" s="101">
        <v>37.35</v>
      </c>
      <c r="U2593" s="101">
        <v>22.72</v>
      </c>
    </row>
    <row r="2594" spans="1:21" x14ac:dyDescent="0.25">
      <c r="A2594" s="60" t="s">
        <v>4823</v>
      </c>
      <c r="B2594" s="60" t="s">
        <v>3544</v>
      </c>
      <c r="C2594" s="60" t="s">
        <v>4876</v>
      </c>
      <c r="D2594" s="94">
        <v>11</v>
      </c>
      <c r="E2594" s="60" t="s">
        <v>7292</v>
      </c>
      <c r="F2594" s="25">
        <f t="shared" si="133"/>
        <v>38.313333333333333</v>
      </c>
      <c r="G2594" s="25">
        <f t="shared" si="134"/>
        <v>40.287749999999996</v>
      </c>
      <c r="H2594" s="32"/>
      <c r="I2594" s="31"/>
      <c r="J2594" s="25">
        <f t="shared" si="135"/>
        <v>29.471399999999999</v>
      </c>
      <c r="K2594" s="21"/>
      <c r="L2594" s="16"/>
      <c r="M2594" s="101">
        <v>47.317999999999998</v>
      </c>
      <c r="N2594" s="101">
        <v>112.901</v>
      </c>
      <c r="O2594" s="101">
        <v>0.93200000000000005</v>
      </c>
      <c r="P2594" s="101" t="s">
        <v>5176</v>
      </c>
      <c r="Q2594" s="101">
        <v>9.0570000000000004</v>
      </c>
      <c r="R2594" s="101">
        <v>23.36</v>
      </c>
      <c r="S2594" s="101">
        <v>45</v>
      </c>
      <c r="T2594" s="101">
        <v>31.99</v>
      </c>
      <c r="U2594" s="101">
        <v>37.950000000000003</v>
      </c>
    </row>
    <row r="2595" spans="1:21" x14ac:dyDescent="0.25">
      <c r="A2595" s="60" t="s">
        <v>4823</v>
      </c>
      <c r="B2595" s="60" t="s">
        <v>2064</v>
      </c>
      <c r="C2595" s="60" t="s">
        <v>4908</v>
      </c>
      <c r="D2595" s="94">
        <v>16</v>
      </c>
      <c r="E2595" s="60" t="s">
        <v>9260</v>
      </c>
      <c r="F2595" s="25">
        <f t="shared" si="133"/>
        <v>38.263333333333328</v>
      </c>
      <c r="G2595" s="25">
        <f t="shared" si="134"/>
        <v>38.560749999999999</v>
      </c>
      <c r="H2595" s="32"/>
      <c r="I2595" s="31"/>
      <c r="J2595" s="25">
        <f t="shared" si="135"/>
        <v>30.335199999999997</v>
      </c>
      <c r="K2595" s="21"/>
      <c r="L2595" s="16"/>
      <c r="M2595" s="101">
        <v>4.62</v>
      </c>
      <c r="N2595" s="101">
        <v>10.252000000000001</v>
      </c>
      <c r="O2595" s="101">
        <v>11.574</v>
      </c>
      <c r="P2595" s="101">
        <v>127.797</v>
      </c>
      <c r="Q2595" s="101">
        <v>31.170999999999999</v>
      </c>
      <c r="R2595" s="101">
        <v>5.7149999999999999</v>
      </c>
      <c r="S2595" s="101">
        <v>24</v>
      </c>
      <c r="T2595" s="101">
        <v>52.08</v>
      </c>
      <c r="U2595" s="101">
        <v>38.71</v>
      </c>
    </row>
    <row r="2596" spans="1:21" x14ac:dyDescent="0.25">
      <c r="A2596" s="60" t="s">
        <v>4823</v>
      </c>
      <c r="B2596" s="60" t="s">
        <v>464</v>
      </c>
      <c r="C2596" s="60" t="s">
        <v>4852</v>
      </c>
      <c r="D2596" s="94">
        <v>6</v>
      </c>
      <c r="E2596" s="60" t="s">
        <v>6359</v>
      </c>
      <c r="F2596" s="25">
        <f t="shared" si="133"/>
        <v>38.14</v>
      </c>
      <c r="G2596" s="25">
        <f t="shared" si="134"/>
        <v>1.6080000000000001</v>
      </c>
      <c r="H2596" s="32"/>
      <c r="I2596" s="31"/>
      <c r="J2596" s="25">
        <f t="shared" si="135"/>
        <v>24.165799999999997</v>
      </c>
      <c r="K2596" s="21"/>
      <c r="L2596" s="16"/>
      <c r="M2596" s="101" t="s">
        <v>5176</v>
      </c>
      <c r="N2596" s="101">
        <v>0.63400000000000001</v>
      </c>
      <c r="O2596" s="101">
        <v>4.2999999999999997E-2</v>
      </c>
      <c r="P2596" s="101">
        <v>5.7549999999999999</v>
      </c>
      <c r="Q2596" s="101">
        <v>6.4089999999999998</v>
      </c>
      <c r="R2596" s="101" t="s">
        <v>5176</v>
      </c>
      <c r="S2596" s="101">
        <v>30</v>
      </c>
      <c r="T2596" s="101">
        <v>59.59</v>
      </c>
      <c r="U2596" s="101">
        <v>24.83</v>
      </c>
    </row>
    <row r="2597" spans="1:21" x14ac:dyDescent="0.25">
      <c r="A2597" s="60" t="s">
        <v>4823</v>
      </c>
      <c r="B2597" s="60" t="s">
        <v>1375</v>
      </c>
      <c r="C2597" s="60" t="s">
        <v>4836</v>
      </c>
      <c r="D2597" s="94">
        <v>2</v>
      </c>
      <c r="E2597" s="60" t="s">
        <v>5621</v>
      </c>
      <c r="F2597" s="25">
        <f t="shared" si="133"/>
        <v>38.136666666666663</v>
      </c>
      <c r="G2597" s="25">
        <f t="shared" si="134"/>
        <v>4.0727500000000001</v>
      </c>
      <c r="H2597" s="32"/>
      <c r="I2597" s="31"/>
      <c r="J2597" s="25">
        <f t="shared" si="135"/>
        <v>40.624199999999995</v>
      </c>
      <c r="K2597" s="21"/>
      <c r="L2597" s="16"/>
      <c r="M2597" s="101">
        <v>8.1829999999999998</v>
      </c>
      <c r="N2597" s="101">
        <v>5.5880000000000001</v>
      </c>
      <c r="O2597" s="101">
        <v>0.624</v>
      </c>
      <c r="P2597" s="101">
        <v>1.8959999999999999</v>
      </c>
      <c r="Q2597" s="101">
        <v>0.73</v>
      </c>
      <c r="R2597" s="101">
        <v>87.980999999999995</v>
      </c>
      <c r="S2597" s="101">
        <v>13</v>
      </c>
      <c r="T2597" s="101">
        <v>52.4</v>
      </c>
      <c r="U2597" s="101">
        <v>49.01</v>
      </c>
    </row>
    <row r="2598" spans="1:21" x14ac:dyDescent="0.25">
      <c r="A2598" s="60" t="s">
        <v>4823</v>
      </c>
      <c r="B2598" s="60" t="s">
        <v>288</v>
      </c>
      <c r="C2598" s="60" t="s">
        <v>4864</v>
      </c>
      <c r="D2598" s="94">
        <v>7</v>
      </c>
      <c r="E2598" s="60" t="s">
        <v>6828</v>
      </c>
      <c r="F2598" s="25">
        <f t="shared" si="133"/>
        <v>38.103333333333332</v>
      </c>
      <c r="G2598" s="25">
        <f t="shared" si="134"/>
        <v>0.15425</v>
      </c>
      <c r="H2598" s="32"/>
      <c r="I2598" s="31"/>
      <c r="J2598" s="25">
        <f t="shared" si="135"/>
        <v>33.273000000000003</v>
      </c>
      <c r="K2598" s="21"/>
      <c r="L2598" s="16"/>
      <c r="M2598" s="101" t="s">
        <v>5176</v>
      </c>
      <c r="N2598" s="101" t="s">
        <v>5176</v>
      </c>
      <c r="O2598" s="101" t="s">
        <v>5176</v>
      </c>
      <c r="P2598" s="101">
        <v>0.61699999999999999</v>
      </c>
      <c r="Q2598" s="101">
        <v>2.802</v>
      </c>
      <c r="R2598" s="101">
        <v>49.253</v>
      </c>
      <c r="S2598" s="101">
        <v>55</v>
      </c>
      <c r="T2598" s="101">
        <v>48.62</v>
      </c>
      <c r="U2598" s="101">
        <v>10.69</v>
      </c>
    </row>
    <row r="2599" spans="1:21" x14ac:dyDescent="0.25">
      <c r="A2599" s="60" t="s">
        <v>4823</v>
      </c>
      <c r="B2599" s="60" t="s">
        <v>2783</v>
      </c>
      <c r="C2599" s="60" t="s">
        <v>4865</v>
      </c>
      <c r="D2599" s="94">
        <v>8</v>
      </c>
      <c r="E2599" s="60" t="s">
        <v>6916</v>
      </c>
      <c r="F2599" s="25">
        <f t="shared" si="133"/>
        <v>38.083333333333336</v>
      </c>
      <c r="G2599" s="25">
        <f t="shared" si="134"/>
        <v>1.159</v>
      </c>
      <c r="H2599" s="32"/>
      <c r="I2599" s="31"/>
      <c r="J2599" s="25">
        <f t="shared" si="135"/>
        <v>22.8538</v>
      </c>
      <c r="K2599" s="21"/>
      <c r="L2599" s="16"/>
      <c r="M2599" s="101">
        <v>1.2310000000000001</v>
      </c>
      <c r="N2599" s="101">
        <v>3.1970000000000001</v>
      </c>
      <c r="O2599" s="101" t="s">
        <v>5176</v>
      </c>
      <c r="P2599" s="101">
        <v>0.20799999999999999</v>
      </c>
      <c r="Q2599" s="101">
        <v>1.9E-2</v>
      </c>
      <c r="R2599" s="101" t="s">
        <v>5176</v>
      </c>
      <c r="S2599" s="101">
        <v>114</v>
      </c>
      <c r="T2599" s="101">
        <v>0.25</v>
      </c>
      <c r="U2599" s="101" t="s">
        <v>5176</v>
      </c>
    </row>
    <row r="2600" spans="1:21" x14ac:dyDescent="0.25">
      <c r="A2600" s="60" t="s">
        <v>4823</v>
      </c>
      <c r="B2600" s="60" t="s">
        <v>978</v>
      </c>
      <c r="C2600" s="60" t="s">
        <v>4861</v>
      </c>
      <c r="D2600" s="94">
        <v>6</v>
      </c>
      <c r="E2600" s="60" t="s">
        <v>6629</v>
      </c>
      <c r="F2600" s="25">
        <f t="shared" si="133"/>
        <v>38.056666666666665</v>
      </c>
      <c r="G2600" s="25">
        <f t="shared" si="134"/>
        <v>12.38125</v>
      </c>
      <c r="H2600" s="32"/>
      <c r="I2600" s="31"/>
      <c r="J2600" s="25">
        <f t="shared" si="135"/>
        <v>26.941200000000002</v>
      </c>
      <c r="K2600" s="21"/>
      <c r="L2600" s="16"/>
      <c r="M2600" s="101" t="s">
        <v>5176</v>
      </c>
      <c r="N2600" s="101">
        <v>4.0529999999999999</v>
      </c>
      <c r="O2600" s="101">
        <v>45.42</v>
      </c>
      <c r="P2600" s="101">
        <v>5.1999999999999998E-2</v>
      </c>
      <c r="Q2600" s="101">
        <v>14.475</v>
      </c>
      <c r="R2600" s="101">
        <v>6.0609999999999999</v>
      </c>
      <c r="S2600" s="101">
        <v>12</v>
      </c>
      <c r="T2600" s="101">
        <v>0.16</v>
      </c>
      <c r="U2600" s="101">
        <v>102.01</v>
      </c>
    </row>
    <row r="2601" spans="1:21" x14ac:dyDescent="0.25">
      <c r="A2601" s="60" t="s">
        <v>4823</v>
      </c>
      <c r="B2601" s="60" t="s">
        <v>2936</v>
      </c>
      <c r="C2601" s="60" t="s">
        <v>4855</v>
      </c>
      <c r="D2601" s="94">
        <v>6</v>
      </c>
      <c r="E2601" s="60" t="s">
        <v>6474</v>
      </c>
      <c r="F2601" s="25">
        <f t="shared" si="133"/>
        <v>38.050000000000004</v>
      </c>
      <c r="G2601" s="25">
        <f t="shared" si="134"/>
        <v>19.439500000000002</v>
      </c>
      <c r="H2601" s="32"/>
      <c r="I2601" s="31"/>
      <c r="J2601" s="25">
        <f t="shared" si="135"/>
        <v>39.898000000000003</v>
      </c>
      <c r="K2601" s="21"/>
      <c r="L2601" s="16"/>
      <c r="M2601" s="101">
        <v>32.606000000000002</v>
      </c>
      <c r="N2601" s="101">
        <v>9.6039999999999992</v>
      </c>
      <c r="O2601" s="101">
        <v>0.154</v>
      </c>
      <c r="P2601" s="101">
        <v>35.393999999999998</v>
      </c>
      <c r="Q2601" s="101">
        <v>48.685000000000002</v>
      </c>
      <c r="R2601" s="101">
        <v>36.655000000000001</v>
      </c>
      <c r="S2601" s="101">
        <v>52</v>
      </c>
      <c r="T2601" s="101">
        <v>20.09</v>
      </c>
      <c r="U2601" s="101">
        <v>42.06</v>
      </c>
    </row>
    <row r="2602" spans="1:21" x14ac:dyDescent="0.25">
      <c r="A2602" s="60" t="s">
        <v>4823</v>
      </c>
      <c r="B2602" s="60" t="s">
        <v>2718</v>
      </c>
      <c r="C2602" s="60" t="s">
        <v>4851</v>
      </c>
      <c r="D2602" s="94">
        <v>6</v>
      </c>
      <c r="E2602" s="60" t="s">
        <v>6090</v>
      </c>
      <c r="F2602" s="25">
        <f t="shared" si="133"/>
        <v>38.026666666666671</v>
      </c>
      <c r="G2602" s="25">
        <f t="shared" si="134"/>
        <v>18.800249999999998</v>
      </c>
      <c r="H2602" s="32"/>
      <c r="I2602" s="31"/>
      <c r="J2602" s="25">
        <f t="shared" si="135"/>
        <v>35.086400000000005</v>
      </c>
      <c r="K2602" s="21"/>
      <c r="L2602" s="16"/>
      <c r="M2602" s="101">
        <v>34.719000000000001</v>
      </c>
      <c r="N2602" s="101">
        <v>8.7710000000000008</v>
      </c>
      <c r="O2602" s="101">
        <v>10.552</v>
      </c>
      <c r="P2602" s="101">
        <v>21.158999999999999</v>
      </c>
      <c r="Q2602" s="101">
        <v>26.285</v>
      </c>
      <c r="R2602" s="101">
        <v>35.067</v>
      </c>
      <c r="S2602" s="101">
        <v>31</v>
      </c>
      <c r="T2602" s="101">
        <v>35.119999999999997</v>
      </c>
      <c r="U2602" s="101">
        <v>47.96</v>
      </c>
    </row>
    <row r="2603" spans="1:21" x14ac:dyDescent="0.25">
      <c r="A2603" s="60" t="s">
        <v>4823</v>
      </c>
      <c r="B2603" s="60" t="s">
        <v>2123</v>
      </c>
      <c r="C2603" s="60" t="s">
        <v>4830</v>
      </c>
      <c r="D2603" s="94">
        <v>2</v>
      </c>
      <c r="E2603" s="60" t="s">
        <v>5431</v>
      </c>
      <c r="F2603" s="25">
        <f t="shared" si="133"/>
        <v>37.913333333333334</v>
      </c>
      <c r="G2603" s="25">
        <f t="shared" si="134"/>
        <v>12.250999999999999</v>
      </c>
      <c r="H2603" s="32"/>
      <c r="I2603" s="31"/>
      <c r="J2603" s="25">
        <f t="shared" si="135"/>
        <v>130.376</v>
      </c>
      <c r="K2603" s="21"/>
      <c r="L2603" s="16"/>
      <c r="M2603" s="101">
        <v>8.2319999999999993</v>
      </c>
      <c r="N2603" s="101">
        <v>12.484</v>
      </c>
      <c r="O2603" s="101">
        <v>20.812999999999999</v>
      </c>
      <c r="P2603" s="101">
        <v>7.4749999999999996</v>
      </c>
      <c r="Q2603" s="101">
        <v>104.879</v>
      </c>
      <c r="R2603" s="101">
        <v>433.26100000000002</v>
      </c>
      <c r="S2603" s="101">
        <v>82</v>
      </c>
      <c r="T2603" s="101">
        <v>17.649999999999999</v>
      </c>
      <c r="U2603" s="101">
        <v>14.09</v>
      </c>
    </row>
    <row r="2604" spans="1:21" x14ac:dyDescent="0.25">
      <c r="A2604" s="60" t="s">
        <v>4823</v>
      </c>
      <c r="B2604" s="60" t="s">
        <v>2235</v>
      </c>
      <c r="C2604" s="60" t="s">
        <v>4831</v>
      </c>
      <c r="D2604" s="94">
        <v>2</v>
      </c>
      <c r="E2604" s="60" t="s">
        <v>5486</v>
      </c>
      <c r="F2604" s="25">
        <f t="shared" si="133"/>
        <v>37.856666666666669</v>
      </c>
      <c r="G2604" s="25">
        <f t="shared" si="134"/>
        <v>6.6370000000000005</v>
      </c>
      <c r="H2604" s="32"/>
      <c r="I2604" s="31"/>
      <c r="J2604" s="25">
        <f t="shared" si="135"/>
        <v>27.842600000000004</v>
      </c>
      <c r="K2604" s="21"/>
      <c r="L2604" s="16"/>
      <c r="M2604" s="101">
        <v>0.64700000000000002</v>
      </c>
      <c r="N2604" s="101">
        <v>5.4340000000000002</v>
      </c>
      <c r="O2604" s="101">
        <v>9.1820000000000004</v>
      </c>
      <c r="P2604" s="101">
        <v>11.285</v>
      </c>
      <c r="Q2604" s="101">
        <v>14.862</v>
      </c>
      <c r="R2604" s="101">
        <v>10.781000000000001</v>
      </c>
      <c r="S2604" s="101">
        <v>21</v>
      </c>
      <c r="T2604" s="101">
        <v>26.64</v>
      </c>
      <c r="U2604" s="101">
        <v>65.930000000000007</v>
      </c>
    </row>
    <row r="2605" spans="1:21" x14ac:dyDescent="0.25">
      <c r="A2605" s="60" t="s">
        <v>4823</v>
      </c>
      <c r="B2605" s="60" t="s">
        <v>3793</v>
      </c>
      <c r="C2605" s="60" t="s">
        <v>4878</v>
      </c>
      <c r="D2605" s="94">
        <v>11</v>
      </c>
      <c r="E2605" s="60" t="s">
        <v>7334</v>
      </c>
      <c r="F2605" s="25">
        <f t="shared" si="133"/>
        <v>37.79666666666666</v>
      </c>
      <c r="G2605" s="25">
        <f t="shared" si="134"/>
        <v>7.9409999999999998</v>
      </c>
      <c r="H2605" s="32"/>
      <c r="I2605" s="31"/>
      <c r="J2605" s="25">
        <f t="shared" si="135"/>
        <v>25.002800000000001</v>
      </c>
      <c r="K2605" s="21"/>
      <c r="L2605" s="16"/>
      <c r="M2605" s="101">
        <v>31.393999999999998</v>
      </c>
      <c r="N2605" s="101">
        <v>0.155</v>
      </c>
      <c r="O2605" s="101">
        <v>0.184</v>
      </c>
      <c r="P2605" s="101">
        <v>3.1E-2</v>
      </c>
      <c r="Q2605" s="101">
        <v>8.2680000000000007</v>
      </c>
      <c r="R2605" s="101">
        <v>3.3559999999999999</v>
      </c>
      <c r="S2605" s="101" t="s">
        <v>5176</v>
      </c>
      <c r="T2605" s="101">
        <v>21.07</v>
      </c>
      <c r="U2605" s="101">
        <v>92.32</v>
      </c>
    </row>
    <row r="2606" spans="1:21" x14ac:dyDescent="0.25">
      <c r="A2606" s="60" t="s">
        <v>4823</v>
      </c>
      <c r="B2606" s="60" t="s">
        <v>2996</v>
      </c>
      <c r="C2606" s="60" t="s">
        <v>4900</v>
      </c>
      <c r="D2606" s="94">
        <v>15</v>
      </c>
      <c r="E2606" s="60" t="s">
        <v>8509</v>
      </c>
      <c r="F2606" s="25">
        <f t="shared" si="133"/>
        <v>37.79</v>
      </c>
      <c r="G2606" s="25">
        <f t="shared" si="134"/>
        <v>54.972749999999998</v>
      </c>
      <c r="H2606" s="32"/>
      <c r="I2606" s="31"/>
      <c r="J2606" s="25">
        <f t="shared" si="135"/>
        <v>23.110399999999998</v>
      </c>
      <c r="K2606" s="21"/>
      <c r="L2606" s="16"/>
      <c r="M2606" s="101">
        <v>50.008000000000003</v>
      </c>
      <c r="N2606" s="101">
        <v>124.175</v>
      </c>
      <c r="O2606" s="101">
        <v>33.170999999999999</v>
      </c>
      <c r="P2606" s="101">
        <v>12.537000000000001</v>
      </c>
      <c r="Q2606" s="101">
        <v>0.97499999999999998</v>
      </c>
      <c r="R2606" s="101">
        <v>1.2070000000000001</v>
      </c>
      <c r="S2606" s="101">
        <v>72</v>
      </c>
      <c r="T2606" s="101">
        <v>35.46</v>
      </c>
      <c r="U2606" s="101">
        <v>5.91</v>
      </c>
    </row>
    <row r="2607" spans="1:21" x14ac:dyDescent="0.25">
      <c r="A2607" s="60" t="s">
        <v>4823</v>
      </c>
      <c r="B2607" s="60" t="s">
        <v>3548</v>
      </c>
      <c r="C2607" s="60" t="s">
        <v>4894</v>
      </c>
      <c r="D2607" s="94">
        <v>13</v>
      </c>
      <c r="E2607" s="60" t="s">
        <v>8042</v>
      </c>
      <c r="F2607" s="25">
        <f t="shared" si="133"/>
        <v>37.783333333333339</v>
      </c>
      <c r="G2607" s="25">
        <f t="shared" si="134"/>
        <v>4.2854999999999999</v>
      </c>
      <c r="H2607" s="32"/>
      <c r="I2607" s="31"/>
      <c r="J2607" s="25">
        <f t="shared" si="135"/>
        <v>22.682400000000001</v>
      </c>
      <c r="K2607" s="21"/>
      <c r="L2607" s="16"/>
      <c r="M2607" s="101">
        <v>5.8810000000000002</v>
      </c>
      <c r="N2607" s="101">
        <v>0.27</v>
      </c>
      <c r="O2607" s="101">
        <v>9.0399999999999991</v>
      </c>
      <c r="P2607" s="101">
        <v>1.9510000000000001</v>
      </c>
      <c r="Q2607" s="101">
        <v>6.2E-2</v>
      </c>
      <c r="R2607" s="101" t="s">
        <v>5176</v>
      </c>
      <c r="S2607" s="101" t="s">
        <v>5176</v>
      </c>
      <c r="T2607" s="101">
        <v>0.51</v>
      </c>
      <c r="U2607" s="101">
        <v>112.84</v>
      </c>
    </row>
    <row r="2608" spans="1:21" x14ac:dyDescent="0.25">
      <c r="A2608" s="60" t="s">
        <v>4823</v>
      </c>
      <c r="B2608" s="60" t="s">
        <v>1536</v>
      </c>
      <c r="C2608" s="60" t="s">
        <v>4855</v>
      </c>
      <c r="D2608" s="94">
        <v>6</v>
      </c>
      <c r="E2608" s="60" t="s">
        <v>6482</v>
      </c>
      <c r="F2608" s="25">
        <f t="shared" si="133"/>
        <v>37.770000000000003</v>
      </c>
      <c r="G2608" s="25">
        <f t="shared" si="134"/>
        <v>2.0474999999999999</v>
      </c>
      <c r="H2608" s="32"/>
      <c r="I2608" s="31"/>
      <c r="J2608" s="25">
        <f t="shared" si="135"/>
        <v>23.195599999999999</v>
      </c>
      <c r="K2608" s="21"/>
      <c r="L2608" s="16"/>
      <c r="M2608" s="101">
        <v>1.2070000000000001</v>
      </c>
      <c r="N2608" s="101">
        <v>0.36499999999999999</v>
      </c>
      <c r="O2608" s="101">
        <v>0.129</v>
      </c>
      <c r="P2608" s="101">
        <v>6.4889999999999999</v>
      </c>
      <c r="Q2608" s="101">
        <v>2.2599999999999998</v>
      </c>
      <c r="R2608" s="101">
        <v>0.40799999999999997</v>
      </c>
      <c r="S2608" s="101">
        <v>1</v>
      </c>
      <c r="T2608" s="101">
        <v>11.31</v>
      </c>
      <c r="U2608" s="101">
        <v>101</v>
      </c>
    </row>
    <row r="2609" spans="1:21" x14ac:dyDescent="0.25">
      <c r="A2609" s="60" t="s">
        <v>4823</v>
      </c>
      <c r="B2609" s="60" t="s">
        <v>2912</v>
      </c>
      <c r="C2609" s="60" t="s">
        <v>4825</v>
      </c>
      <c r="D2609" s="94">
        <v>1</v>
      </c>
      <c r="E2609" s="60" t="s">
        <v>5240</v>
      </c>
      <c r="F2609" s="25">
        <f t="shared" si="133"/>
        <v>37.716666666666669</v>
      </c>
      <c r="G2609" s="25">
        <f t="shared" si="134"/>
        <v>8.2904999999999998</v>
      </c>
      <c r="H2609" s="32"/>
      <c r="I2609" s="31"/>
      <c r="J2609" s="25">
        <f t="shared" si="135"/>
        <v>30.420200000000001</v>
      </c>
      <c r="K2609" s="21"/>
      <c r="L2609" s="16"/>
      <c r="M2609" s="101">
        <v>3.68</v>
      </c>
      <c r="N2609" s="101">
        <v>12.724</v>
      </c>
      <c r="O2609" s="101">
        <v>10.42</v>
      </c>
      <c r="P2609" s="101">
        <v>6.3380000000000001</v>
      </c>
      <c r="Q2609" s="101">
        <v>4.4119999999999999</v>
      </c>
      <c r="R2609" s="101">
        <v>34.539000000000001</v>
      </c>
      <c r="S2609" s="101">
        <v>7</v>
      </c>
      <c r="T2609" s="101">
        <v>16.29</v>
      </c>
      <c r="U2609" s="101">
        <v>89.86</v>
      </c>
    </row>
    <row r="2610" spans="1:21" x14ac:dyDescent="0.25">
      <c r="A2610" s="60" t="s">
        <v>4823</v>
      </c>
      <c r="B2610" s="60" t="s">
        <v>2578</v>
      </c>
      <c r="C2610" s="60" t="s">
        <v>4864</v>
      </c>
      <c r="D2610" s="94">
        <v>7</v>
      </c>
      <c r="E2610" s="60" t="s">
        <v>6849</v>
      </c>
      <c r="F2610" s="25">
        <f t="shared" si="133"/>
        <v>37.306666666666665</v>
      </c>
      <c r="G2610" s="25">
        <f t="shared" si="134"/>
        <v>27.801000000000002</v>
      </c>
      <c r="H2610" s="32"/>
      <c r="I2610" s="31"/>
      <c r="J2610" s="25">
        <f t="shared" si="135"/>
        <v>51.7804</v>
      </c>
      <c r="K2610" s="21"/>
      <c r="L2610" s="16"/>
      <c r="M2610" s="101">
        <v>30.809000000000001</v>
      </c>
      <c r="N2610" s="101">
        <v>46.988999999999997</v>
      </c>
      <c r="O2610" s="101">
        <v>18.085999999999999</v>
      </c>
      <c r="P2610" s="101">
        <v>15.32</v>
      </c>
      <c r="Q2610" s="101">
        <v>46.585999999999999</v>
      </c>
      <c r="R2610" s="101">
        <v>100.396</v>
      </c>
      <c r="S2610" s="101">
        <v>25</v>
      </c>
      <c r="T2610" s="101">
        <v>23.16</v>
      </c>
      <c r="U2610" s="101">
        <v>63.76</v>
      </c>
    </row>
    <row r="2611" spans="1:21" x14ac:dyDescent="0.25">
      <c r="A2611" s="60" t="s">
        <v>4823</v>
      </c>
      <c r="B2611" s="60" t="s">
        <v>2512</v>
      </c>
      <c r="C2611" s="60" t="s">
        <v>4905</v>
      </c>
      <c r="D2611" s="94">
        <v>15</v>
      </c>
      <c r="E2611" s="60" t="s">
        <v>8620</v>
      </c>
      <c r="F2611" s="25">
        <f t="shared" si="133"/>
        <v>37.283333333333331</v>
      </c>
      <c r="G2611" s="25">
        <f t="shared" si="134"/>
        <v>22.756500000000003</v>
      </c>
      <c r="H2611" s="32"/>
      <c r="I2611" s="31"/>
      <c r="J2611" s="25">
        <f t="shared" si="135"/>
        <v>29.231999999999999</v>
      </c>
      <c r="K2611" s="21"/>
      <c r="L2611" s="16"/>
      <c r="M2611" s="101">
        <v>18.565999999999999</v>
      </c>
      <c r="N2611" s="101">
        <v>12.930999999999999</v>
      </c>
      <c r="O2611" s="101">
        <v>39.79</v>
      </c>
      <c r="P2611" s="101">
        <v>19.739000000000001</v>
      </c>
      <c r="Q2611" s="101">
        <v>17.166</v>
      </c>
      <c r="R2611" s="101">
        <v>17.143999999999998</v>
      </c>
      <c r="S2611" s="101">
        <v>63</v>
      </c>
      <c r="T2611" s="101">
        <v>3.97</v>
      </c>
      <c r="U2611" s="101">
        <v>44.88</v>
      </c>
    </row>
    <row r="2612" spans="1:21" x14ac:dyDescent="0.25">
      <c r="A2612" s="60" t="s">
        <v>4823</v>
      </c>
      <c r="B2612" s="60" t="s">
        <v>2857</v>
      </c>
      <c r="C2612" s="60" t="s">
        <v>4869</v>
      </c>
      <c r="D2612" s="94">
        <v>9</v>
      </c>
      <c r="E2612" s="60" t="s">
        <v>7042</v>
      </c>
      <c r="F2612" s="25">
        <f t="shared" si="133"/>
        <v>37.26</v>
      </c>
      <c r="G2612" s="25">
        <f t="shared" si="134"/>
        <v>6.5399999999999991</v>
      </c>
      <c r="H2612" s="32"/>
      <c r="I2612" s="31"/>
      <c r="J2612" s="25">
        <f t="shared" si="135"/>
        <v>24.715799999999998</v>
      </c>
      <c r="K2612" s="21"/>
      <c r="L2612" s="16"/>
      <c r="M2612" s="101">
        <v>6.5670000000000002</v>
      </c>
      <c r="N2612" s="101" t="s">
        <v>5176</v>
      </c>
      <c r="O2612" s="101">
        <v>7.8739999999999997</v>
      </c>
      <c r="P2612" s="101">
        <v>11.718999999999999</v>
      </c>
      <c r="Q2612" s="101">
        <v>8.3819999999999997</v>
      </c>
      <c r="R2612" s="101">
        <v>3.4169999999999998</v>
      </c>
      <c r="S2612" s="101">
        <v>12</v>
      </c>
      <c r="T2612" s="101">
        <v>72.27</v>
      </c>
      <c r="U2612" s="101">
        <v>27.51</v>
      </c>
    </row>
    <row r="2613" spans="1:21" x14ac:dyDescent="0.25">
      <c r="A2613" s="60" t="s">
        <v>4823</v>
      </c>
      <c r="B2613" s="60" t="s">
        <v>266</v>
      </c>
      <c r="C2613" s="60" t="s">
        <v>4848</v>
      </c>
      <c r="D2613" s="94">
        <v>5</v>
      </c>
      <c r="E2613" s="60" t="s">
        <v>5892</v>
      </c>
      <c r="F2613" s="25">
        <f t="shared" si="133"/>
        <v>37.236666666666665</v>
      </c>
      <c r="G2613" s="25">
        <f t="shared" si="134"/>
        <v>7.9880000000000004</v>
      </c>
      <c r="H2613" s="32"/>
      <c r="I2613" s="31"/>
      <c r="J2613" s="25">
        <f t="shared" si="135"/>
        <v>22.996600000000001</v>
      </c>
      <c r="K2613" s="21"/>
      <c r="L2613" s="16"/>
      <c r="M2613" s="101">
        <v>6.6539999999999999</v>
      </c>
      <c r="N2613" s="101">
        <v>0.52300000000000002</v>
      </c>
      <c r="O2613" s="101">
        <v>21.917000000000002</v>
      </c>
      <c r="P2613" s="101">
        <v>2.8580000000000001</v>
      </c>
      <c r="Q2613" s="101">
        <v>2.6349999999999998</v>
      </c>
      <c r="R2613" s="101">
        <v>0.63800000000000001</v>
      </c>
      <c r="S2613" s="101">
        <v>20</v>
      </c>
      <c r="T2613" s="101">
        <v>1.77</v>
      </c>
      <c r="U2613" s="101">
        <v>89.94</v>
      </c>
    </row>
    <row r="2614" spans="1:21" x14ac:dyDescent="0.25">
      <c r="A2614" s="60" t="s">
        <v>4823</v>
      </c>
      <c r="B2614" s="60" t="s">
        <v>3470</v>
      </c>
      <c r="C2614" s="60" t="s">
        <v>4908</v>
      </c>
      <c r="D2614" s="94">
        <v>16</v>
      </c>
      <c r="E2614" s="60" t="s">
        <v>9247</v>
      </c>
      <c r="F2614" s="25">
        <f t="shared" si="133"/>
        <v>37.226666666666667</v>
      </c>
      <c r="G2614" s="25">
        <f t="shared" si="134"/>
        <v>25.5885</v>
      </c>
      <c r="H2614" s="32"/>
      <c r="I2614" s="31"/>
      <c r="J2614" s="25">
        <f t="shared" si="135"/>
        <v>29.541200000000003</v>
      </c>
      <c r="K2614" s="21"/>
      <c r="L2614" s="16"/>
      <c r="M2614" s="101">
        <v>29.027000000000001</v>
      </c>
      <c r="N2614" s="101">
        <v>13.321</v>
      </c>
      <c r="O2614" s="101">
        <v>43.802999999999997</v>
      </c>
      <c r="P2614" s="101">
        <v>16.202999999999999</v>
      </c>
      <c r="Q2614" s="101">
        <v>16.841000000000001</v>
      </c>
      <c r="R2614" s="101">
        <v>19.184999999999999</v>
      </c>
      <c r="S2614" s="101">
        <v>100</v>
      </c>
      <c r="T2614" s="101">
        <v>6.59</v>
      </c>
      <c r="U2614" s="101">
        <v>5.09</v>
      </c>
    </row>
    <row r="2615" spans="1:21" x14ac:dyDescent="0.25">
      <c r="A2615" s="60" t="s">
        <v>4823</v>
      </c>
      <c r="B2615" s="60" t="s">
        <v>1972</v>
      </c>
      <c r="C2615" s="60" t="s">
        <v>4913</v>
      </c>
      <c r="D2615" s="94">
        <v>18</v>
      </c>
      <c r="E2615" s="60" t="s">
        <v>9651</v>
      </c>
      <c r="F2615" s="25">
        <f t="shared" si="133"/>
        <v>37.193333333333335</v>
      </c>
      <c r="G2615" s="25">
        <f t="shared" si="134"/>
        <v>37.15025</v>
      </c>
      <c r="H2615" s="32"/>
      <c r="I2615" s="31"/>
      <c r="J2615" s="25">
        <f t="shared" si="135"/>
        <v>42.812599999999996</v>
      </c>
      <c r="K2615" s="21"/>
      <c r="L2615" s="16"/>
      <c r="M2615" s="101">
        <v>118.82</v>
      </c>
      <c r="N2615" s="101">
        <v>8.0000000000000002E-3</v>
      </c>
      <c r="O2615" s="101">
        <v>7.4130000000000003</v>
      </c>
      <c r="P2615" s="101">
        <v>22.36</v>
      </c>
      <c r="Q2615" s="101">
        <v>13.49</v>
      </c>
      <c r="R2615" s="101">
        <v>88.992999999999995</v>
      </c>
      <c r="S2615" s="101">
        <v>19</v>
      </c>
      <c r="T2615" s="101">
        <v>13.65</v>
      </c>
      <c r="U2615" s="101">
        <v>78.930000000000007</v>
      </c>
    </row>
    <row r="2616" spans="1:21" x14ac:dyDescent="0.25">
      <c r="A2616" s="60" t="s">
        <v>4823</v>
      </c>
      <c r="B2616" s="60" t="s">
        <v>1748</v>
      </c>
      <c r="C2616" s="60" t="s">
        <v>4894</v>
      </c>
      <c r="D2616" s="94">
        <v>13</v>
      </c>
      <c r="E2616" s="60" t="s">
        <v>8060</v>
      </c>
      <c r="F2616" s="25">
        <f t="shared" si="133"/>
        <v>37.153333333333329</v>
      </c>
      <c r="G2616" s="25">
        <f t="shared" si="134"/>
        <v>14.967750000000001</v>
      </c>
      <c r="H2616" s="32"/>
      <c r="I2616" s="31"/>
      <c r="J2616" s="25">
        <f t="shared" si="135"/>
        <v>42.451800000000006</v>
      </c>
      <c r="K2616" s="21"/>
      <c r="L2616" s="16"/>
      <c r="M2616" s="101">
        <v>19.135999999999999</v>
      </c>
      <c r="N2616" s="101">
        <v>8.2899999999999991</v>
      </c>
      <c r="O2616" s="101">
        <v>18.643000000000001</v>
      </c>
      <c r="P2616" s="101">
        <v>13.802</v>
      </c>
      <c r="Q2616" s="101">
        <v>74.551000000000002</v>
      </c>
      <c r="R2616" s="101">
        <v>26.248000000000001</v>
      </c>
      <c r="S2616" s="101">
        <v>40</v>
      </c>
      <c r="T2616" s="101">
        <v>44.82</v>
      </c>
      <c r="U2616" s="101">
        <v>26.64</v>
      </c>
    </row>
    <row r="2617" spans="1:21" x14ac:dyDescent="0.25">
      <c r="A2617" s="60" t="s">
        <v>4823</v>
      </c>
      <c r="B2617" s="60" t="s">
        <v>2440</v>
      </c>
      <c r="C2617" s="60" t="s">
        <v>4830</v>
      </c>
      <c r="D2617" s="94">
        <v>2</v>
      </c>
      <c r="E2617" s="60" t="s">
        <v>5400</v>
      </c>
      <c r="F2617" s="25">
        <f t="shared" si="133"/>
        <v>37.07</v>
      </c>
      <c r="G2617" s="25">
        <f t="shared" si="134"/>
        <v>5.9397500000000001</v>
      </c>
      <c r="H2617" s="32"/>
      <c r="I2617" s="31"/>
      <c r="J2617" s="25">
        <f t="shared" si="135"/>
        <v>29.782</v>
      </c>
      <c r="K2617" s="21"/>
      <c r="L2617" s="16"/>
      <c r="M2617" s="101">
        <v>3.67</v>
      </c>
      <c r="N2617" s="101">
        <v>8.8580000000000005</v>
      </c>
      <c r="O2617" s="101">
        <v>7.2320000000000002</v>
      </c>
      <c r="P2617" s="101">
        <v>3.9990000000000001</v>
      </c>
      <c r="Q2617" s="101">
        <v>13.427</v>
      </c>
      <c r="R2617" s="101">
        <v>24.273</v>
      </c>
      <c r="S2617" s="101">
        <v>29</v>
      </c>
      <c r="T2617" s="101">
        <v>33.799999999999997</v>
      </c>
      <c r="U2617" s="101">
        <v>48.41</v>
      </c>
    </row>
    <row r="2618" spans="1:21" x14ac:dyDescent="0.25">
      <c r="A2618" s="60" t="s">
        <v>4823</v>
      </c>
      <c r="B2618" s="60" t="s">
        <v>2435</v>
      </c>
      <c r="C2618" s="60" t="s">
        <v>4886</v>
      </c>
      <c r="D2618" s="94">
        <v>11</v>
      </c>
      <c r="E2618" s="60" t="s">
        <v>7808</v>
      </c>
      <c r="F2618" s="25">
        <f t="shared" si="133"/>
        <v>36.946666666666665</v>
      </c>
      <c r="G2618" s="25">
        <f t="shared" si="134"/>
        <v>7.2289999999999992</v>
      </c>
      <c r="H2618" s="32"/>
      <c r="I2618" s="31"/>
      <c r="J2618" s="25">
        <f t="shared" si="135"/>
        <v>25.175999999999998</v>
      </c>
      <c r="K2618" s="21"/>
      <c r="L2618" s="16"/>
      <c r="M2618" s="101">
        <v>13.67</v>
      </c>
      <c r="N2618" s="101">
        <v>4.4740000000000002</v>
      </c>
      <c r="O2618" s="101">
        <v>6.7960000000000003</v>
      </c>
      <c r="P2618" s="101">
        <v>3.976</v>
      </c>
      <c r="Q2618" s="101">
        <v>8.5039999999999996</v>
      </c>
      <c r="R2618" s="101">
        <v>6.5359999999999996</v>
      </c>
      <c r="S2618" s="101">
        <v>7</v>
      </c>
      <c r="T2618" s="101">
        <v>9.26</v>
      </c>
      <c r="U2618" s="101">
        <v>94.58</v>
      </c>
    </row>
    <row r="2619" spans="1:21" x14ac:dyDescent="0.25">
      <c r="A2619" s="60" t="s">
        <v>4823</v>
      </c>
      <c r="B2619" s="60" t="s">
        <v>2111</v>
      </c>
      <c r="C2619" s="60" t="s">
        <v>4905</v>
      </c>
      <c r="D2619" s="94">
        <v>15</v>
      </c>
      <c r="E2619" s="60" t="s">
        <v>8623</v>
      </c>
      <c r="F2619" s="25">
        <f t="shared" si="133"/>
        <v>36.92</v>
      </c>
      <c r="G2619" s="25">
        <f t="shared" si="134"/>
        <v>15.73775</v>
      </c>
      <c r="H2619" s="32"/>
      <c r="I2619" s="31"/>
      <c r="J2619" s="25">
        <f t="shared" si="135"/>
        <v>27.756799999999998</v>
      </c>
      <c r="K2619" s="21"/>
      <c r="L2619" s="16"/>
      <c r="M2619" s="101">
        <v>10.779</v>
      </c>
      <c r="N2619" s="101">
        <v>19.331</v>
      </c>
      <c r="O2619" s="101">
        <v>17.306999999999999</v>
      </c>
      <c r="P2619" s="101">
        <v>15.534000000000001</v>
      </c>
      <c r="Q2619" s="101">
        <v>10.335000000000001</v>
      </c>
      <c r="R2619" s="101">
        <v>17.689</v>
      </c>
      <c r="S2619" s="101">
        <v>67</v>
      </c>
      <c r="T2619" s="101">
        <v>11.37</v>
      </c>
      <c r="U2619" s="101">
        <v>32.39</v>
      </c>
    </row>
    <row r="2620" spans="1:21" x14ac:dyDescent="0.25">
      <c r="A2620" s="60" t="s">
        <v>4823</v>
      </c>
      <c r="B2620" s="60" t="s">
        <v>4687</v>
      </c>
      <c r="C2620" s="60" t="s">
        <v>4878</v>
      </c>
      <c r="D2620" s="94">
        <v>11</v>
      </c>
      <c r="E2620" s="60" t="s">
        <v>7326</v>
      </c>
      <c r="F2620" s="25">
        <f t="shared" si="133"/>
        <v>36.633333333333333</v>
      </c>
      <c r="G2620" s="25">
        <f t="shared" si="134"/>
        <v>4.7130000000000001</v>
      </c>
      <c r="H2620" s="32"/>
      <c r="I2620" s="31"/>
      <c r="J2620" s="25">
        <f t="shared" si="135"/>
        <v>22.246400000000001</v>
      </c>
      <c r="K2620" s="21"/>
      <c r="L2620" s="16"/>
      <c r="M2620" s="101">
        <v>1.569</v>
      </c>
      <c r="N2620" s="101">
        <v>4.7779999999999996</v>
      </c>
      <c r="O2620" s="101">
        <v>7.4210000000000003</v>
      </c>
      <c r="P2620" s="101">
        <v>5.0839999999999996</v>
      </c>
      <c r="Q2620" s="101">
        <v>1.3320000000000001</v>
      </c>
      <c r="R2620" s="101" t="s">
        <v>5176</v>
      </c>
      <c r="S2620" s="101" t="s">
        <v>5176</v>
      </c>
      <c r="T2620" s="101">
        <v>54.03</v>
      </c>
      <c r="U2620" s="101">
        <v>55.87</v>
      </c>
    </row>
    <row r="2621" spans="1:21" x14ac:dyDescent="0.25">
      <c r="A2621" s="60" t="s">
        <v>4823</v>
      </c>
      <c r="B2621" s="60" t="s">
        <v>3184</v>
      </c>
      <c r="C2621" s="60" t="s">
        <v>4914</v>
      </c>
      <c r="D2621" s="94">
        <v>18</v>
      </c>
      <c r="E2621" s="60" t="s">
        <v>9782</v>
      </c>
      <c r="F2621" s="25">
        <f t="shared" si="133"/>
        <v>36.603333333333332</v>
      </c>
      <c r="G2621" s="25">
        <f t="shared" si="134"/>
        <v>21.13175</v>
      </c>
      <c r="H2621" s="32"/>
      <c r="I2621" s="31"/>
      <c r="J2621" s="25">
        <f t="shared" si="135"/>
        <v>26.355399999999996</v>
      </c>
      <c r="K2621" s="21"/>
      <c r="L2621" s="16"/>
      <c r="M2621" s="101">
        <v>22.815999999999999</v>
      </c>
      <c r="N2621" s="101">
        <v>10.182</v>
      </c>
      <c r="O2621" s="101">
        <v>5.8109999999999999</v>
      </c>
      <c r="P2621" s="101">
        <v>45.718000000000004</v>
      </c>
      <c r="Q2621" s="101">
        <v>11.27</v>
      </c>
      <c r="R2621" s="101">
        <v>10.696999999999999</v>
      </c>
      <c r="S2621" s="101">
        <v>29</v>
      </c>
      <c r="T2621" s="101">
        <v>41.27</v>
      </c>
      <c r="U2621" s="101">
        <v>39.54</v>
      </c>
    </row>
    <row r="2622" spans="1:21" x14ac:dyDescent="0.25">
      <c r="A2622" s="60" t="s">
        <v>4823</v>
      </c>
      <c r="B2622" s="60" t="s">
        <v>2573</v>
      </c>
      <c r="C2622" s="60" t="s">
        <v>4886</v>
      </c>
      <c r="D2622" s="94">
        <v>11</v>
      </c>
      <c r="E2622" s="60" t="s">
        <v>7814</v>
      </c>
      <c r="F2622" s="25">
        <f t="shared" si="133"/>
        <v>36.463333333333331</v>
      </c>
      <c r="G2622" s="25">
        <f t="shared" si="134"/>
        <v>62.54225000000001</v>
      </c>
      <c r="H2622" s="32"/>
      <c r="I2622" s="31"/>
      <c r="J2622" s="25">
        <f t="shared" si="135"/>
        <v>48.715999999999994</v>
      </c>
      <c r="K2622" s="21"/>
      <c r="L2622" s="16"/>
      <c r="M2622" s="101">
        <v>91.599000000000004</v>
      </c>
      <c r="N2622" s="101">
        <v>47.691000000000003</v>
      </c>
      <c r="O2622" s="101">
        <v>90.299000000000007</v>
      </c>
      <c r="P2622" s="101">
        <v>20.58</v>
      </c>
      <c r="Q2622" s="101">
        <v>46.978999999999999</v>
      </c>
      <c r="R2622" s="101">
        <v>87.210999999999999</v>
      </c>
      <c r="S2622" s="101">
        <v>71</v>
      </c>
      <c r="T2622" s="101">
        <v>19.059999999999999</v>
      </c>
      <c r="U2622" s="101">
        <v>19.329999999999998</v>
      </c>
    </row>
    <row r="2623" spans="1:21" x14ac:dyDescent="0.25">
      <c r="A2623" s="60" t="s">
        <v>4823</v>
      </c>
      <c r="B2623" s="60" t="s">
        <v>3538</v>
      </c>
      <c r="C2623" s="60" t="s">
        <v>4882</v>
      </c>
      <c r="D2623" s="94">
        <v>11</v>
      </c>
      <c r="E2623" s="60" t="s">
        <v>7554</v>
      </c>
      <c r="F2623" s="25">
        <f t="shared" si="133"/>
        <v>36.413333333333334</v>
      </c>
      <c r="G2623" s="25">
        <f t="shared" si="134"/>
        <v>915.27125000000001</v>
      </c>
      <c r="H2623" s="32"/>
      <c r="I2623" s="31"/>
      <c r="J2623" s="25">
        <f t="shared" si="135"/>
        <v>26.588600000000003</v>
      </c>
      <c r="K2623" s="21"/>
      <c r="L2623" s="16"/>
      <c r="M2623" s="101">
        <v>1939.393</v>
      </c>
      <c r="N2623" s="101">
        <v>1052.0550000000001</v>
      </c>
      <c r="O2623" s="101">
        <v>668.37400000000002</v>
      </c>
      <c r="P2623" s="101">
        <v>1.2629999999999999</v>
      </c>
      <c r="Q2623" s="101">
        <v>23.507000000000001</v>
      </c>
      <c r="R2623" s="101">
        <v>0.19600000000000001</v>
      </c>
      <c r="S2623" s="101">
        <v>95</v>
      </c>
      <c r="T2623" s="101">
        <v>10.28</v>
      </c>
      <c r="U2623" s="101">
        <v>3.96</v>
      </c>
    </row>
    <row r="2624" spans="1:21" x14ac:dyDescent="0.25">
      <c r="A2624" s="60" t="s">
        <v>4823</v>
      </c>
      <c r="B2624" s="60" t="s">
        <v>3500</v>
      </c>
      <c r="C2624" s="60" t="s">
        <v>4882</v>
      </c>
      <c r="D2624" s="94">
        <v>11</v>
      </c>
      <c r="E2624" s="60" t="s">
        <v>7535</v>
      </c>
      <c r="F2624" s="25">
        <f t="shared" si="133"/>
        <v>36.286666666666669</v>
      </c>
      <c r="G2624" s="25">
        <f t="shared" si="134"/>
        <v>2.86625</v>
      </c>
      <c r="H2624" s="32"/>
      <c r="I2624" s="31"/>
      <c r="J2624" s="25">
        <f t="shared" si="135"/>
        <v>26.090600000000002</v>
      </c>
      <c r="K2624" s="21"/>
      <c r="L2624" s="16"/>
      <c r="M2624" s="101">
        <v>0.27400000000000002</v>
      </c>
      <c r="N2624" s="101">
        <v>2.6629999999999998</v>
      </c>
      <c r="O2624" s="101">
        <v>0.25600000000000001</v>
      </c>
      <c r="P2624" s="101">
        <v>8.2720000000000002</v>
      </c>
      <c r="Q2624" s="101">
        <v>18.715</v>
      </c>
      <c r="R2624" s="101">
        <v>2.8780000000000001</v>
      </c>
      <c r="S2624" s="101" t="s">
        <v>5176</v>
      </c>
      <c r="T2624" s="101">
        <v>0.45</v>
      </c>
      <c r="U2624" s="101">
        <v>108.41</v>
      </c>
    </row>
    <row r="2625" spans="1:21" x14ac:dyDescent="0.25">
      <c r="A2625" s="60" t="s">
        <v>4823</v>
      </c>
      <c r="B2625" s="60" t="s">
        <v>703</v>
      </c>
      <c r="C2625" s="60" t="s">
        <v>4918</v>
      </c>
      <c r="D2625" s="94">
        <v>20</v>
      </c>
      <c r="E2625" s="60" t="s">
        <v>9962</v>
      </c>
      <c r="F2625" s="25">
        <f t="shared" si="133"/>
        <v>36.119999999999997</v>
      </c>
      <c r="G2625" s="25">
        <f t="shared" si="134"/>
        <v>5.19625</v>
      </c>
      <c r="H2625" s="32"/>
      <c r="I2625" s="31"/>
      <c r="J2625" s="25">
        <f t="shared" si="135"/>
        <v>27.518399999999996</v>
      </c>
      <c r="K2625" s="21"/>
      <c r="L2625" s="16"/>
      <c r="M2625" s="101">
        <v>5.6630000000000003</v>
      </c>
      <c r="N2625" s="101">
        <v>3.7690000000000001</v>
      </c>
      <c r="O2625" s="101">
        <v>6.9279999999999999</v>
      </c>
      <c r="P2625" s="101">
        <v>4.4249999999999998</v>
      </c>
      <c r="Q2625" s="101">
        <v>17.338999999999999</v>
      </c>
      <c r="R2625" s="101">
        <v>11.893000000000001</v>
      </c>
      <c r="S2625" s="101">
        <v>11</v>
      </c>
      <c r="T2625" s="101">
        <v>47.78</v>
      </c>
      <c r="U2625" s="101">
        <v>49.58</v>
      </c>
    </row>
    <row r="2626" spans="1:21" x14ac:dyDescent="0.25">
      <c r="A2626" s="60" t="s">
        <v>4823</v>
      </c>
      <c r="B2626" s="60" t="s">
        <v>2728</v>
      </c>
      <c r="C2626" s="60" t="s">
        <v>4906</v>
      </c>
      <c r="D2626" s="94">
        <v>15</v>
      </c>
      <c r="E2626" s="60" t="s">
        <v>8658</v>
      </c>
      <c r="F2626" s="25">
        <f t="shared" si="133"/>
        <v>36.023333333333333</v>
      </c>
      <c r="G2626" s="25">
        <f t="shared" si="134"/>
        <v>20.193250000000003</v>
      </c>
      <c r="H2626" s="32"/>
      <c r="I2626" s="31"/>
      <c r="J2626" s="25">
        <f t="shared" si="135"/>
        <v>26.6892</v>
      </c>
      <c r="K2626" s="21"/>
      <c r="L2626" s="16"/>
      <c r="M2626" s="101">
        <v>4.4850000000000003</v>
      </c>
      <c r="N2626" s="101">
        <v>13.164</v>
      </c>
      <c r="O2626" s="101">
        <v>48.524999999999999</v>
      </c>
      <c r="P2626" s="101">
        <v>14.599</v>
      </c>
      <c r="Q2626" s="101">
        <v>13.737</v>
      </c>
      <c r="R2626" s="101">
        <v>11.638999999999999</v>
      </c>
      <c r="S2626" s="101">
        <v>16</v>
      </c>
      <c r="T2626" s="101">
        <v>30.46</v>
      </c>
      <c r="U2626" s="101">
        <v>61.61</v>
      </c>
    </row>
    <row r="2627" spans="1:21" x14ac:dyDescent="0.25">
      <c r="A2627" s="60" t="s">
        <v>4823</v>
      </c>
      <c r="B2627" s="60" t="s">
        <v>438</v>
      </c>
      <c r="C2627" s="60" t="s">
        <v>4894</v>
      </c>
      <c r="D2627" s="94">
        <v>13</v>
      </c>
      <c r="E2627" s="60" t="s">
        <v>8045</v>
      </c>
      <c r="F2627" s="25">
        <f t="shared" si="133"/>
        <v>36.00333333333333</v>
      </c>
      <c r="G2627" s="25">
        <f t="shared" si="134"/>
        <v>11.455249999999999</v>
      </c>
      <c r="H2627" s="32"/>
      <c r="I2627" s="31"/>
      <c r="J2627" s="25">
        <f t="shared" si="135"/>
        <v>34.765799999999999</v>
      </c>
      <c r="K2627" s="21"/>
      <c r="L2627" s="16"/>
      <c r="M2627" s="101">
        <v>13.724</v>
      </c>
      <c r="N2627" s="101">
        <v>7.5650000000000004</v>
      </c>
      <c r="O2627" s="101">
        <v>2.04</v>
      </c>
      <c r="P2627" s="101">
        <v>22.492000000000001</v>
      </c>
      <c r="Q2627" s="101">
        <v>23.991</v>
      </c>
      <c r="R2627" s="101">
        <v>41.828000000000003</v>
      </c>
      <c r="S2627" s="101">
        <v>2</v>
      </c>
      <c r="T2627" s="101">
        <v>41.87</v>
      </c>
      <c r="U2627" s="101">
        <v>64.14</v>
      </c>
    </row>
    <row r="2628" spans="1:21" x14ac:dyDescent="0.25">
      <c r="A2628" s="60" t="s">
        <v>4823</v>
      </c>
      <c r="B2628" s="60" t="s">
        <v>2879</v>
      </c>
      <c r="C2628" s="60" t="s">
        <v>4906</v>
      </c>
      <c r="D2628" s="94">
        <v>15</v>
      </c>
      <c r="E2628" s="60" t="s">
        <v>8659</v>
      </c>
      <c r="F2628" s="25">
        <f t="shared" si="133"/>
        <v>35.946666666666665</v>
      </c>
      <c r="G2628" s="25">
        <f t="shared" si="134"/>
        <v>34.362749999999998</v>
      </c>
      <c r="H2628" s="32"/>
      <c r="I2628" s="31"/>
      <c r="J2628" s="25">
        <f t="shared" si="135"/>
        <v>40.118999999999993</v>
      </c>
      <c r="K2628" s="21"/>
      <c r="L2628" s="16"/>
      <c r="M2628" s="101">
        <v>43.597000000000001</v>
      </c>
      <c r="N2628" s="101">
        <v>31.751000000000001</v>
      </c>
      <c r="O2628" s="101">
        <v>45.081000000000003</v>
      </c>
      <c r="P2628" s="101">
        <v>17.021999999999998</v>
      </c>
      <c r="Q2628" s="101">
        <v>52.243000000000002</v>
      </c>
      <c r="R2628" s="101">
        <v>40.512</v>
      </c>
      <c r="S2628" s="101">
        <v>22</v>
      </c>
      <c r="T2628" s="101">
        <v>47.76</v>
      </c>
      <c r="U2628" s="101">
        <v>38.08</v>
      </c>
    </row>
    <row r="2629" spans="1:21" x14ac:dyDescent="0.25">
      <c r="A2629" s="60" t="s">
        <v>4823</v>
      </c>
      <c r="B2629" s="60" t="s">
        <v>2171</v>
      </c>
      <c r="C2629" s="60" t="s">
        <v>4832</v>
      </c>
      <c r="D2629" s="94">
        <v>2</v>
      </c>
      <c r="E2629" s="60" t="s">
        <v>5510</v>
      </c>
      <c r="F2629" s="25">
        <f t="shared" si="133"/>
        <v>35.923333333333332</v>
      </c>
      <c r="G2629" s="25">
        <f t="shared" si="134"/>
        <v>9.77</v>
      </c>
      <c r="H2629" s="32"/>
      <c r="I2629" s="31"/>
      <c r="J2629" s="25">
        <f t="shared" si="135"/>
        <v>42.7</v>
      </c>
      <c r="K2629" s="21"/>
      <c r="L2629" s="16"/>
      <c r="M2629" s="101">
        <v>18.411999999999999</v>
      </c>
      <c r="N2629" s="101">
        <v>7.4189999999999996</v>
      </c>
      <c r="O2629" s="101">
        <v>2.056</v>
      </c>
      <c r="P2629" s="101">
        <v>11.193</v>
      </c>
      <c r="Q2629" s="101">
        <v>100.771</v>
      </c>
      <c r="R2629" s="101">
        <v>4.9589999999999996</v>
      </c>
      <c r="S2629" s="101">
        <v>21</v>
      </c>
      <c r="T2629" s="101">
        <v>23.77</v>
      </c>
      <c r="U2629" s="101">
        <v>63</v>
      </c>
    </row>
    <row r="2630" spans="1:21" x14ac:dyDescent="0.25">
      <c r="A2630" s="60" t="s">
        <v>4823</v>
      </c>
      <c r="B2630" s="60" t="s">
        <v>1553</v>
      </c>
      <c r="C2630" s="60" t="s">
        <v>4832</v>
      </c>
      <c r="D2630" s="94">
        <v>2</v>
      </c>
      <c r="E2630" s="60" t="s">
        <v>5505</v>
      </c>
      <c r="F2630" s="25">
        <f t="shared" si="133"/>
        <v>35.886666666666663</v>
      </c>
      <c r="G2630" s="25">
        <f t="shared" si="134"/>
        <v>37.6815</v>
      </c>
      <c r="H2630" s="32"/>
      <c r="I2630" s="31"/>
      <c r="J2630" s="25">
        <f t="shared" si="135"/>
        <v>37.041800000000002</v>
      </c>
      <c r="K2630" s="21"/>
      <c r="L2630" s="16"/>
      <c r="M2630" s="101">
        <v>3.3000000000000002E-2</v>
      </c>
      <c r="N2630" s="101">
        <v>0.46</v>
      </c>
      <c r="O2630" s="101">
        <v>116.624</v>
      </c>
      <c r="P2630" s="101">
        <v>33.609000000000002</v>
      </c>
      <c r="Q2630" s="101">
        <v>77.304000000000002</v>
      </c>
      <c r="R2630" s="101">
        <v>0.245</v>
      </c>
      <c r="S2630" s="101">
        <v>11</v>
      </c>
      <c r="T2630" s="101">
        <v>19.190000000000001</v>
      </c>
      <c r="U2630" s="101">
        <v>77.47</v>
      </c>
    </row>
    <row r="2631" spans="1:21" x14ac:dyDescent="0.25">
      <c r="A2631" s="60" t="s">
        <v>4823</v>
      </c>
      <c r="B2631" s="60" t="s">
        <v>4724</v>
      </c>
      <c r="C2631" s="60" t="s">
        <v>4826</v>
      </c>
      <c r="D2631" s="94">
        <v>1</v>
      </c>
      <c r="E2631" s="60" t="s">
        <v>5304</v>
      </c>
      <c r="F2631" s="25">
        <f t="shared" si="133"/>
        <v>35.736666666666672</v>
      </c>
      <c r="G2631" s="25">
        <f t="shared" si="134"/>
        <v>6.0025000000000004</v>
      </c>
      <c r="H2631" s="32"/>
      <c r="I2631" s="31"/>
      <c r="J2631" s="25">
        <f t="shared" si="135"/>
        <v>21.524400000000004</v>
      </c>
      <c r="K2631" s="21"/>
      <c r="L2631" s="16"/>
      <c r="M2631" s="101">
        <v>3.3580000000000001</v>
      </c>
      <c r="N2631" s="101">
        <v>2.1070000000000002</v>
      </c>
      <c r="O2631" s="101">
        <v>15.323</v>
      </c>
      <c r="P2631" s="101">
        <v>3.222</v>
      </c>
      <c r="Q2631" s="101">
        <v>0.106</v>
      </c>
      <c r="R2631" s="101">
        <v>0.30599999999999999</v>
      </c>
      <c r="S2631" s="101" t="s">
        <v>5176</v>
      </c>
      <c r="T2631" s="101">
        <v>35.67</v>
      </c>
      <c r="U2631" s="101">
        <v>71.540000000000006</v>
      </c>
    </row>
    <row r="2632" spans="1:21" x14ac:dyDescent="0.25">
      <c r="A2632" s="60" t="s">
        <v>4823</v>
      </c>
      <c r="B2632" s="60" t="s">
        <v>3652</v>
      </c>
      <c r="C2632" s="60" t="s">
        <v>4886</v>
      </c>
      <c r="D2632" s="94">
        <v>11</v>
      </c>
      <c r="E2632" s="60" t="s">
        <v>7739</v>
      </c>
      <c r="F2632" s="25">
        <f t="shared" si="133"/>
        <v>35.71</v>
      </c>
      <c r="G2632" s="25">
        <f t="shared" si="134"/>
        <v>21.787500000000001</v>
      </c>
      <c r="H2632" s="32"/>
      <c r="I2632" s="31"/>
      <c r="J2632" s="25">
        <f t="shared" si="135"/>
        <v>35.327999999999996</v>
      </c>
      <c r="K2632" s="21"/>
      <c r="L2632" s="16"/>
      <c r="M2632" s="101">
        <v>28.404</v>
      </c>
      <c r="N2632" s="101">
        <v>12.569000000000001</v>
      </c>
      <c r="O2632" s="101">
        <v>23.521000000000001</v>
      </c>
      <c r="P2632" s="101">
        <v>22.655999999999999</v>
      </c>
      <c r="Q2632" s="101">
        <v>42.445999999999998</v>
      </c>
      <c r="R2632" s="101">
        <v>27.064</v>
      </c>
      <c r="S2632" s="101">
        <v>24</v>
      </c>
      <c r="T2632" s="101">
        <v>75.430000000000007</v>
      </c>
      <c r="U2632" s="101">
        <v>7.7</v>
      </c>
    </row>
    <row r="2633" spans="1:21" x14ac:dyDescent="0.25">
      <c r="A2633" s="60" t="s">
        <v>4823</v>
      </c>
      <c r="B2633" s="60" t="s">
        <v>1648</v>
      </c>
      <c r="C2633" s="60" t="s">
        <v>4872</v>
      </c>
      <c r="D2633" s="94">
        <v>10</v>
      </c>
      <c r="E2633" s="60" t="s">
        <v>7092</v>
      </c>
      <c r="F2633" s="25">
        <f t="shared" si="133"/>
        <v>35.696666666666665</v>
      </c>
      <c r="G2633" s="25">
        <f t="shared" si="134"/>
        <v>39.771999999999998</v>
      </c>
      <c r="H2633" s="32"/>
      <c r="I2633" s="31"/>
      <c r="J2633" s="25">
        <f t="shared" si="135"/>
        <v>26.148800000000001</v>
      </c>
      <c r="K2633" s="21"/>
      <c r="L2633" s="16"/>
      <c r="M2633" s="101">
        <v>33.317999999999998</v>
      </c>
      <c r="N2633" s="101">
        <v>55.213999999999999</v>
      </c>
      <c r="O2633" s="101">
        <v>49.37</v>
      </c>
      <c r="P2633" s="101">
        <v>21.186</v>
      </c>
      <c r="Q2633" s="101">
        <v>10.231</v>
      </c>
      <c r="R2633" s="101">
        <v>13.423</v>
      </c>
      <c r="S2633" s="101">
        <v>41</v>
      </c>
      <c r="T2633" s="101">
        <v>27</v>
      </c>
      <c r="U2633" s="101">
        <v>39.090000000000003</v>
      </c>
    </row>
    <row r="2634" spans="1:21" x14ac:dyDescent="0.25">
      <c r="A2634" s="60" t="s">
        <v>4823</v>
      </c>
      <c r="B2634" s="60" t="s">
        <v>2682</v>
      </c>
      <c r="C2634" s="60" t="s">
        <v>4905</v>
      </c>
      <c r="D2634" s="94">
        <v>15</v>
      </c>
      <c r="E2634" s="60" t="s">
        <v>8634</v>
      </c>
      <c r="F2634" s="25">
        <f t="shared" si="133"/>
        <v>35.660000000000004</v>
      </c>
      <c r="G2634" s="25">
        <f t="shared" si="134"/>
        <v>31.412999999999997</v>
      </c>
      <c r="H2634" s="32"/>
      <c r="I2634" s="31"/>
      <c r="J2634" s="25">
        <f t="shared" si="135"/>
        <v>32.563400000000001</v>
      </c>
      <c r="K2634" s="21"/>
      <c r="L2634" s="16"/>
      <c r="M2634" s="101">
        <v>8.6110000000000007</v>
      </c>
      <c r="N2634" s="101">
        <v>18.808</v>
      </c>
      <c r="O2634" s="101">
        <v>30.370999999999999</v>
      </c>
      <c r="P2634" s="101">
        <v>67.861999999999995</v>
      </c>
      <c r="Q2634" s="101">
        <v>37.991</v>
      </c>
      <c r="R2634" s="101">
        <v>17.846</v>
      </c>
      <c r="S2634" s="101">
        <v>33</v>
      </c>
      <c r="T2634" s="101">
        <v>32.31</v>
      </c>
      <c r="U2634" s="101">
        <v>41.67</v>
      </c>
    </row>
    <row r="2635" spans="1:21" x14ac:dyDescent="0.25">
      <c r="A2635" s="60" t="s">
        <v>4823</v>
      </c>
      <c r="B2635" s="60" t="s">
        <v>2096</v>
      </c>
      <c r="C2635" s="60" t="s">
        <v>4880</v>
      </c>
      <c r="D2635" s="94">
        <v>11</v>
      </c>
      <c r="E2635" s="60" t="s">
        <v>7476</v>
      </c>
      <c r="F2635" s="25">
        <f t="shared" si="133"/>
        <v>35.533333333333331</v>
      </c>
      <c r="G2635" s="25">
        <f t="shared" si="134"/>
        <v>0.82750000000000001</v>
      </c>
      <c r="H2635" s="32"/>
      <c r="I2635" s="31"/>
      <c r="J2635" s="25">
        <f t="shared" si="135"/>
        <v>22.919400000000003</v>
      </c>
      <c r="K2635" s="21"/>
      <c r="L2635" s="16"/>
      <c r="M2635" s="101">
        <v>3.1509999999999998</v>
      </c>
      <c r="N2635" s="101">
        <v>0.111</v>
      </c>
      <c r="O2635" s="101">
        <v>4.8000000000000001E-2</v>
      </c>
      <c r="P2635" s="101" t="s">
        <v>5176</v>
      </c>
      <c r="Q2635" s="101">
        <v>3.141</v>
      </c>
      <c r="R2635" s="101">
        <v>4.8559999999999999</v>
      </c>
      <c r="S2635" s="101">
        <v>3</v>
      </c>
      <c r="T2635" s="101">
        <v>18.149999999999999</v>
      </c>
      <c r="U2635" s="101">
        <v>85.45</v>
      </c>
    </row>
    <row r="2636" spans="1:21" x14ac:dyDescent="0.25">
      <c r="A2636" s="60" t="s">
        <v>4823</v>
      </c>
      <c r="B2636" s="60" t="s">
        <v>2467</v>
      </c>
      <c r="C2636" s="60" t="s">
        <v>4908</v>
      </c>
      <c r="D2636" s="94">
        <v>16</v>
      </c>
      <c r="E2636" s="60" t="s">
        <v>9241</v>
      </c>
      <c r="F2636" s="25">
        <f t="shared" si="133"/>
        <v>35.463333333333338</v>
      </c>
      <c r="G2636" s="25">
        <f t="shared" si="134"/>
        <v>12.7515</v>
      </c>
      <c r="H2636" s="32"/>
      <c r="I2636" s="31"/>
      <c r="J2636" s="25">
        <f t="shared" si="135"/>
        <v>24.664800000000003</v>
      </c>
      <c r="K2636" s="21"/>
      <c r="L2636" s="16"/>
      <c r="M2636" s="101">
        <v>16.783999999999999</v>
      </c>
      <c r="N2636" s="101">
        <v>5.0030000000000001</v>
      </c>
      <c r="O2636" s="101">
        <v>11.374000000000001</v>
      </c>
      <c r="P2636" s="101">
        <v>17.844999999999999</v>
      </c>
      <c r="Q2636" s="101">
        <v>8.8390000000000004</v>
      </c>
      <c r="R2636" s="101">
        <v>8.0950000000000006</v>
      </c>
      <c r="S2636" s="101">
        <v>14</v>
      </c>
      <c r="T2636" s="101">
        <v>16.46</v>
      </c>
      <c r="U2636" s="101">
        <v>75.930000000000007</v>
      </c>
    </row>
    <row r="2637" spans="1:21" x14ac:dyDescent="0.25">
      <c r="A2637" s="60" t="s">
        <v>4823</v>
      </c>
      <c r="B2637" s="60" t="s">
        <v>2642</v>
      </c>
      <c r="C2637" s="60" t="s">
        <v>4885</v>
      </c>
      <c r="D2637" s="94">
        <v>11</v>
      </c>
      <c r="E2637" s="60" t="s">
        <v>7681</v>
      </c>
      <c r="F2637" s="25">
        <f t="shared" si="133"/>
        <v>35.316666666666663</v>
      </c>
      <c r="G2637" s="25">
        <f t="shared" si="134"/>
        <v>21.809000000000001</v>
      </c>
      <c r="H2637" s="32"/>
      <c r="I2637" s="31"/>
      <c r="J2637" s="25">
        <f t="shared" si="135"/>
        <v>28.117399999999996</v>
      </c>
      <c r="K2637" s="21"/>
      <c r="L2637" s="16"/>
      <c r="M2637" s="101">
        <v>21.443999999999999</v>
      </c>
      <c r="N2637" s="101">
        <v>17.917999999999999</v>
      </c>
      <c r="O2637" s="101">
        <v>24.757000000000001</v>
      </c>
      <c r="P2637" s="101">
        <v>23.117000000000001</v>
      </c>
      <c r="Q2637" s="101">
        <v>13.321</v>
      </c>
      <c r="R2637" s="101">
        <v>21.315999999999999</v>
      </c>
      <c r="S2637" s="101">
        <v>6</v>
      </c>
      <c r="T2637" s="101">
        <v>66.239999999999995</v>
      </c>
      <c r="U2637" s="101">
        <v>33.71</v>
      </c>
    </row>
    <row r="2638" spans="1:21" x14ac:dyDescent="0.25">
      <c r="A2638" s="60" t="s">
        <v>4823</v>
      </c>
      <c r="B2638" s="60" t="s">
        <v>2028</v>
      </c>
      <c r="C2638" s="60" t="s">
        <v>4886</v>
      </c>
      <c r="D2638" s="94">
        <v>11</v>
      </c>
      <c r="E2638" s="60" t="s">
        <v>7800</v>
      </c>
      <c r="F2638" s="25">
        <f t="shared" si="133"/>
        <v>35.28</v>
      </c>
      <c r="G2638" s="25">
        <f t="shared" si="134"/>
        <v>37.361000000000004</v>
      </c>
      <c r="H2638" s="32"/>
      <c r="I2638" s="31"/>
      <c r="J2638" s="25">
        <f t="shared" si="135"/>
        <v>29.534199999999998</v>
      </c>
      <c r="K2638" s="21"/>
      <c r="L2638" s="16"/>
      <c r="M2638" s="101">
        <v>3.8319999999999999</v>
      </c>
      <c r="N2638" s="101">
        <v>33.78</v>
      </c>
      <c r="O2638" s="101">
        <v>45.508000000000003</v>
      </c>
      <c r="P2638" s="101">
        <v>66.323999999999998</v>
      </c>
      <c r="Q2638" s="101">
        <v>15.843999999999999</v>
      </c>
      <c r="R2638" s="101">
        <v>25.986999999999998</v>
      </c>
      <c r="S2638" s="101">
        <v>53</v>
      </c>
      <c r="T2638" s="101">
        <v>22.49</v>
      </c>
      <c r="U2638" s="101">
        <v>30.35</v>
      </c>
    </row>
    <row r="2639" spans="1:21" x14ac:dyDescent="0.25">
      <c r="A2639" s="60" t="s">
        <v>4823</v>
      </c>
      <c r="B2639" s="60" t="s">
        <v>2488</v>
      </c>
      <c r="C2639" s="60" t="s">
        <v>4894</v>
      </c>
      <c r="D2639" s="94">
        <v>13</v>
      </c>
      <c r="E2639" s="60" t="s">
        <v>8086</v>
      </c>
      <c r="F2639" s="25">
        <f t="shared" si="133"/>
        <v>35.206666666666671</v>
      </c>
      <c r="G2639" s="25">
        <f t="shared" si="134"/>
        <v>5.3864999999999998</v>
      </c>
      <c r="H2639" s="32"/>
      <c r="I2639" s="31"/>
      <c r="J2639" s="25">
        <f t="shared" si="135"/>
        <v>26.921800000000001</v>
      </c>
      <c r="K2639" s="21"/>
      <c r="L2639" s="16"/>
      <c r="M2639" s="101">
        <v>1.4999999999999999E-2</v>
      </c>
      <c r="N2639" s="101">
        <v>8.6340000000000003</v>
      </c>
      <c r="O2639" s="101">
        <v>6.4729999999999999</v>
      </c>
      <c r="P2639" s="101">
        <v>6.4240000000000004</v>
      </c>
      <c r="Q2639" s="101">
        <v>3.617</v>
      </c>
      <c r="R2639" s="101">
        <v>25.372</v>
      </c>
      <c r="S2639" s="101">
        <v>33</v>
      </c>
      <c r="T2639" s="101">
        <v>35.369999999999997</v>
      </c>
      <c r="U2639" s="101">
        <v>37.25</v>
      </c>
    </row>
    <row r="2640" spans="1:21" x14ac:dyDescent="0.25">
      <c r="A2640" s="60" t="s">
        <v>4823</v>
      </c>
      <c r="B2640" s="60" t="s">
        <v>3176</v>
      </c>
      <c r="C2640" s="60" t="s">
        <v>4898</v>
      </c>
      <c r="D2640" s="94">
        <v>15</v>
      </c>
      <c r="E2640" s="60" t="s">
        <v>8440</v>
      </c>
      <c r="F2640" s="25">
        <f t="shared" si="133"/>
        <v>34.943333333333335</v>
      </c>
      <c r="G2640" s="25">
        <f t="shared" si="134"/>
        <v>12.21875</v>
      </c>
      <c r="H2640" s="32"/>
      <c r="I2640" s="31"/>
      <c r="J2640" s="25">
        <f t="shared" si="135"/>
        <v>21.274999999999999</v>
      </c>
      <c r="K2640" s="21"/>
      <c r="L2640" s="16"/>
      <c r="M2640" s="101">
        <v>22.126999999999999</v>
      </c>
      <c r="N2640" s="101">
        <v>2.4220000000000002</v>
      </c>
      <c r="O2640" s="101">
        <v>21.564</v>
      </c>
      <c r="P2640" s="101">
        <v>2.762</v>
      </c>
      <c r="Q2640" s="101">
        <v>0.17</v>
      </c>
      <c r="R2640" s="101">
        <v>1.375</v>
      </c>
      <c r="S2640" s="101">
        <v>8</v>
      </c>
      <c r="T2640" s="101">
        <v>96.16</v>
      </c>
      <c r="U2640" s="101">
        <v>0.67</v>
      </c>
    </row>
    <row r="2641" spans="1:21" x14ac:dyDescent="0.25">
      <c r="A2641" s="60" t="s">
        <v>4823</v>
      </c>
      <c r="B2641" s="60" t="s">
        <v>721</v>
      </c>
      <c r="C2641" s="60" t="s">
        <v>4864</v>
      </c>
      <c r="D2641" s="94">
        <v>7</v>
      </c>
      <c r="E2641" s="60" t="s">
        <v>6827</v>
      </c>
      <c r="F2641" s="25">
        <f t="shared" si="133"/>
        <v>34.923333333333332</v>
      </c>
      <c r="G2641" s="25">
        <f t="shared" si="134"/>
        <v>6.4482499999999998</v>
      </c>
      <c r="H2641" s="32"/>
      <c r="I2641" s="31"/>
      <c r="J2641" s="25">
        <f t="shared" si="135"/>
        <v>32.216200000000001</v>
      </c>
      <c r="K2641" s="21"/>
      <c r="L2641" s="16"/>
      <c r="M2641" s="101">
        <v>15.72</v>
      </c>
      <c r="N2641" s="101">
        <v>4.07</v>
      </c>
      <c r="O2641" s="101">
        <v>3.589</v>
      </c>
      <c r="P2641" s="101">
        <v>2.4140000000000001</v>
      </c>
      <c r="Q2641" s="101">
        <v>3.8839999999999999</v>
      </c>
      <c r="R2641" s="101">
        <v>52.427</v>
      </c>
      <c r="S2641" s="101">
        <v>58</v>
      </c>
      <c r="T2641" s="101">
        <v>28.25</v>
      </c>
      <c r="U2641" s="101">
        <v>18.52</v>
      </c>
    </row>
    <row r="2642" spans="1:21" x14ac:dyDescent="0.25">
      <c r="A2642" s="60" t="s">
        <v>4823</v>
      </c>
      <c r="B2642" s="60" t="s">
        <v>133</v>
      </c>
      <c r="C2642" s="60" t="s">
        <v>4852</v>
      </c>
      <c r="D2642" s="94">
        <v>6</v>
      </c>
      <c r="E2642" s="60" t="s">
        <v>6259</v>
      </c>
      <c r="F2642" s="25">
        <f t="shared" si="133"/>
        <v>34.826666666666661</v>
      </c>
      <c r="G2642" s="25">
        <f t="shared" si="134"/>
        <v>29.882250000000003</v>
      </c>
      <c r="H2642" s="32"/>
      <c r="I2642" s="31"/>
      <c r="J2642" s="25">
        <f t="shared" si="135"/>
        <v>33.481200000000001</v>
      </c>
      <c r="K2642" s="21"/>
      <c r="L2642" s="16"/>
      <c r="M2642" s="101">
        <v>26.727</v>
      </c>
      <c r="N2642" s="101">
        <v>36.768000000000001</v>
      </c>
      <c r="O2642" s="101">
        <v>27.411999999999999</v>
      </c>
      <c r="P2642" s="101">
        <v>28.622</v>
      </c>
      <c r="Q2642" s="101">
        <v>39.152000000000001</v>
      </c>
      <c r="R2642" s="101">
        <v>23.774000000000001</v>
      </c>
      <c r="S2642" s="101">
        <v>25</v>
      </c>
      <c r="T2642" s="101">
        <v>33.43</v>
      </c>
      <c r="U2642" s="101">
        <v>46.05</v>
      </c>
    </row>
    <row r="2643" spans="1:21" x14ac:dyDescent="0.25">
      <c r="A2643" s="60" t="s">
        <v>4823</v>
      </c>
      <c r="B2643" s="60" t="s">
        <v>3347</v>
      </c>
      <c r="C2643" s="60" t="s">
        <v>4913</v>
      </c>
      <c r="D2643" s="94">
        <v>18</v>
      </c>
      <c r="E2643" s="60" t="s">
        <v>9716</v>
      </c>
      <c r="F2643" s="25">
        <f t="shared" si="133"/>
        <v>34.813333333333333</v>
      </c>
      <c r="G2643" s="25">
        <f t="shared" si="134"/>
        <v>24.923499999999997</v>
      </c>
      <c r="H2643" s="32"/>
      <c r="I2643" s="31"/>
      <c r="J2643" s="25">
        <f t="shared" si="135"/>
        <v>29.3992</v>
      </c>
      <c r="K2643" s="21"/>
      <c r="L2643" s="16"/>
      <c r="M2643" s="101">
        <v>12.064</v>
      </c>
      <c r="N2643" s="101">
        <v>6.58</v>
      </c>
      <c r="O2643" s="101">
        <v>29.423999999999999</v>
      </c>
      <c r="P2643" s="101">
        <v>51.625999999999998</v>
      </c>
      <c r="Q2643" s="101">
        <v>9.2769999999999992</v>
      </c>
      <c r="R2643" s="101">
        <v>33.279000000000003</v>
      </c>
      <c r="S2643" s="101">
        <v>18</v>
      </c>
      <c r="T2643" s="101">
        <v>27.82</v>
      </c>
      <c r="U2643" s="101">
        <v>58.62</v>
      </c>
    </row>
    <row r="2644" spans="1:21" x14ac:dyDescent="0.25">
      <c r="A2644" s="60" t="s">
        <v>4823</v>
      </c>
      <c r="B2644" s="60" t="s">
        <v>2660</v>
      </c>
      <c r="C2644" s="60" t="s">
        <v>4914</v>
      </c>
      <c r="D2644" s="94">
        <v>18</v>
      </c>
      <c r="E2644" s="60" t="s">
        <v>9784</v>
      </c>
      <c r="F2644" s="25">
        <f t="shared" si="133"/>
        <v>34.803333333333335</v>
      </c>
      <c r="G2644" s="25">
        <f t="shared" si="134"/>
        <v>16.213750000000001</v>
      </c>
      <c r="H2644" s="32"/>
      <c r="I2644" s="31"/>
      <c r="J2644" s="25">
        <f t="shared" si="135"/>
        <v>47.058400000000006</v>
      </c>
      <c r="K2644" s="21"/>
      <c r="L2644" s="16"/>
      <c r="M2644" s="101">
        <v>34.497</v>
      </c>
      <c r="N2644" s="101">
        <v>12.067</v>
      </c>
      <c r="O2644" s="101">
        <v>13.467000000000001</v>
      </c>
      <c r="P2644" s="101">
        <v>4.8239999999999998</v>
      </c>
      <c r="Q2644" s="101">
        <v>119.989</v>
      </c>
      <c r="R2644" s="101">
        <v>10.893000000000001</v>
      </c>
      <c r="S2644" s="101">
        <v>29</v>
      </c>
      <c r="T2644" s="101">
        <v>6.68</v>
      </c>
      <c r="U2644" s="101">
        <v>68.73</v>
      </c>
    </row>
    <row r="2645" spans="1:21" x14ac:dyDescent="0.25">
      <c r="A2645" s="60" t="s">
        <v>4823</v>
      </c>
      <c r="B2645" s="60" t="s">
        <v>2499</v>
      </c>
      <c r="C2645" s="60" t="s">
        <v>4912</v>
      </c>
      <c r="D2645" s="94">
        <v>17</v>
      </c>
      <c r="E2645" s="60" t="s">
        <v>9591</v>
      </c>
      <c r="F2645" s="25">
        <f t="shared" si="133"/>
        <v>34.666666666666664</v>
      </c>
      <c r="G2645" s="25">
        <f t="shared" si="134"/>
        <v>21.855</v>
      </c>
      <c r="H2645" s="32"/>
      <c r="I2645" s="31"/>
      <c r="J2645" s="25">
        <f t="shared" si="135"/>
        <v>550.91520000000003</v>
      </c>
      <c r="K2645" s="21"/>
      <c r="L2645" s="16"/>
      <c r="M2645" s="101">
        <v>22.149000000000001</v>
      </c>
      <c r="N2645" s="101">
        <v>65.263999999999996</v>
      </c>
      <c r="O2645" s="101" t="s">
        <v>5176</v>
      </c>
      <c r="P2645" s="101">
        <v>7.0000000000000001E-3</v>
      </c>
      <c r="Q2645" s="101">
        <v>2064.2829999999999</v>
      </c>
      <c r="R2645" s="101">
        <v>586.29300000000001</v>
      </c>
      <c r="S2645" s="101">
        <v>104</v>
      </c>
      <c r="T2645" s="101" t="s">
        <v>5176</v>
      </c>
      <c r="U2645" s="101" t="s">
        <v>5176</v>
      </c>
    </row>
    <row r="2646" spans="1:21" x14ac:dyDescent="0.25">
      <c r="A2646" s="60" t="s">
        <v>4823</v>
      </c>
      <c r="B2646" s="60" t="s">
        <v>2177</v>
      </c>
      <c r="C2646" s="60" t="s">
        <v>4907</v>
      </c>
      <c r="D2646" s="94">
        <v>16</v>
      </c>
      <c r="E2646" s="60" t="s">
        <v>8784</v>
      </c>
      <c r="F2646" s="25">
        <f t="shared" si="133"/>
        <v>34.619999999999997</v>
      </c>
      <c r="G2646" s="25">
        <f t="shared" si="134"/>
        <v>22.55575</v>
      </c>
      <c r="H2646" s="32"/>
      <c r="I2646" s="31"/>
      <c r="J2646" s="25">
        <f t="shared" si="135"/>
        <v>29.371400000000001</v>
      </c>
      <c r="K2646" s="21"/>
      <c r="L2646" s="16"/>
      <c r="M2646" s="101">
        <v>3.246</v>
      </c>
      <c r="N2646" s="101">
        <v>49.896000000000001</v>
      </c>
      <c r="O2646" s="101">
        <v>36.566000000000003</v>
      </c>
      <c r="P2646" s="101">
        <v>0.51500000000000001</v>
      </c>
      <c r="Q2646" s="101">
        <v>35.906999999999996</v>
      </c>
      <c r="R2646" s="101">
        <v>7.09</v>
      </c>
      <c r="S2646" s="101">
        <v>75</v>
      </c>
      <c r="T2646" s="101">
        <v>14.58</v>
      </c>
      <c r="U2646" s="101">
        <v>14.28</v>
      </c>
    </row>
    <row r="2647" spans="1:21" x14ac:dyDescent="0.25">
      <c r="A2647" s="60" t="s">
        <v>4823</v>
      </c>
      <c r="B2647" s="60" t="s">
        <v>2568</v>
      </c>
      <c r="C2647" s="60" t="s">
        <v>4825</v>
      </c>
      <c r="D2647" s="94">
        <v>1</v>
      </c>
      <c r="E2647" s="60" t="s">
        <v>9986</v>
      </c>
      <c r="F2647" s="25">
        <f t="shared" si="133"/>
        <v>34.54</v>
      </c>
      <c r="G2647" s="25">
        <f t="shared" si="134"/>
        <v>19.416499999999999</v>
      </c>
      <c r="H2647" s="32"/>
      <c r="I2647" s="31"/>
      <c r="J2647" s="25">
        <f t="shared" si="135"/>
        <v>23.7758</v>
      </c>
      <c r="K2647" s="21"/>
      <c r="L2647" s="16"/>
      <c r="M2647" s="101">
        <v>6.601</v>
      </c>
      <c r="N2647" s="101">
        <v>9.0359999999999996</v>
      </c>
      <c r="O2647" s="101">
        <v>45.265999999999998</v>
      </c>
      <c r="P2647" s="101">
        <v>16.763000000000002</v>
      </c>
      <c r="Q2647" s="101">
        <v>11.343999999999999</v>
      </c>
      <c r="R2647" s="101">
        <v>3.915</v>
      </c>
      <c r="S2647" s="101">
        <v>35</v>
      </c>
      <c r="T2647" s="101">
        <v>51.09</v>
      </c>
      <c r="U2647" s="101">
        <v>17.53</v>
      </c>
    </row>
    <row r="2648" spans="1:21" x14ac:dyDescent="0.25">
      <c r="A2648" s="60" t="s">
        <v>4823</v>
      </c>
      <c r="B2648" s="60" t="s">
        <v>2119</v>
      </c>
      <c r="C2648" s="60" t="s">
        <v>4898</v>
      </c>
      <c r="D2648" s="94">
        <v>15</v>
      </c>
      <c r="E2648" s="60" t="s">
        <v>8460</v>
      </c>
      <c r="F2648" s="25">
        <f t="shared" si="133"/>
        <v>34.449999999999996</v>
      </c>
      <c r="G2648" s="25">
        <f t="shared" si="134"/>
        <v>63.668500000000002</v>
      </c>
      <c r="H2648" s="32"/>
      <c r="I2648" s="31"/>
      <c r="J2648" s="25">
        <f t="shared" si="135"/>
        <v>31.414200000000001</v>
      </c>
      <c r="K2648" s="21"/>
      <c r="L2648" s="16"/>
      <c r="M2648" s="101">
        <v>65.424000000000007</v>
      </c>
      <c r="N2648" s="101">
        <v>71.944999999999993</v>
      </c>
      <c r="O2648" s="101">
        <v>52.036000000000001</v>
      </c>
      <c r="P2648" s="101">
        <v>65.269000000000005</v>
      </c>
      <c r="Q2648" s="101">
        <v>27.280999999999999</v>
      </c>
      <c r="R2648" s="101">
        <v>26.44</v>
      </c>
      <c r="S2648" s="101">
        <v>35</v>
      </c>
      <c r="T2648" s="101">
        <v>29.64</v>
      </c>
      <c r="U2648" s="101">
        <v>38.71</v>
      </c>
    </row>
    <row r="2649" spans="1:21" x14ac:dyDescent="0.25">
      <c r="A2649" s="60" t="s">
        <v>4823</v>
      </c>
      <c r="B2649" s="60" t="s">
        <v>3213</v>
      </c>
      <c r="C2649" s="60" t="s">
        <v>4852</v>
      </c>
      <c r="D2649" s="94">
        <v>6</v>
      </c>
      <c r="E2649" s="60" t="s">
        <v>6218</v>
      </c>
      <c r="F2649" s="25">
        <f t="shared" si="133"/>
        <v>34.43</v>
      </c>
      <c r="G2649" s="25">
        <f t="shared" si="134"/>
        <v>2.9944999999999995</v>
      </c>
      <c r="H2649" s="32"/>
      <c r="I2649" s="31"/>
      <c r="J2649" s="25">
        <f t="shared" si="135"/>
        <v>26.347199999999997</v>
      </c>
      <c r="K2649" s="21"/>
      <c r="L2649" s="16"/>
      <c r="M2649" s="101">
        <v>1.6830000000000001</v>
      </c>
      <c r="N2649" s="101">
        <v>5.0549999999999997</v>
      </c>
      <c r="O2649" s="101">
        <v>0.16400000000000001</v>
      </c>
      <c r="P2649" s="101">
        <v>5.0759999999999996</v>
      </c>
      <c r="Q2649" s="101" t="s">
        <v>5176</v>
      </c>
      <c r="R2649" s="101">
        <v>28.446000000000002</v>
      </c>
      <c r="S2649" s="101">
        <v>10</v>
      </c>
      <c r="T2649" s="101">
        <v>44</v>
      </c>
      <c r="U2649" s="101">
        <v>49.29</v>
      </c>
    </row>
    <row r="2650" spans="1:21" x14ac:dyDescent="0.25">
      <c r="A2650" s="60" t="s">
        <v>4823</v>
      </c>
      <c r="B2650" s="60" t="s">
        <v>3236</v>
      </c>
      <c r="C2650" s="60" t="s">
        <v>4913</v>
      </c>
      <c r="D2650" s="94">
        <v>18</v>
      </c>
      <c r="E2650" s="60" t="s">
        <v>9708</v>
      </c>
      <c r="F2650" s="25">
        <f t="shared" si="133"/>
        <v>34.356666666666669</v>
      </c>
      <c r="G2650" s="25">
        <f t="shared" si="134"/>
        <v>94.769750000000002</v>
      </c>
      <c r="H2650" s="32"/>
      <c r="I2650" s="31"/>
      <c r="J2650" s="25">
        <f t="shared" si="135"/>
        <v>79.645400000000009</v>
      </c>
      <c r="K2650" s="21"/>
      <c r="L2650" s="16"/>
      <c r="M2650" s="101">
        <v>126.29900000000001</v>
      </c>
      <c r="N2650" s="101">
        <v>122.64700000000001</v>
      </c>
      <c r="O2650" s="101">
        <v>28.311</v>
      </c>
      <c r="P2650" s="101">
        <v>101.822</v>
      </c>
      <c r="Q2650" s="101">
        <v>31.879000000000001</v>
      </c>
      <c r="R2650" s="101">
        <v>263.27800000000002</v>
      </c>
      <c r="S2650" s="101">
        <v>56</v>
      </c>
      <c r="T2650" s="101">
        <v>38.43</v>
      </c>
      <c r="U2650" s="101">
        <v>8.64</v>
      </c>
    </row>
    <row r="2651" spans="1:21" x14ac:dyDescent="0.25">
      <c r="A2651" s="60" t="s">
        <v>4823</v>
      </c>
      <c r="B2651" s="60" t="s">
        <v>2285</v>
      </c>
      <c r="C2651" s="60" t="s">
        <v>4897</v>
      </c>
      <c r="D2651" s="94">
        <v>15</v>
      </c>
      <c r="E2651" s="60" t="s">
        <v>8328</v>
      </c>
      <c r="F2651" s="25">
        <f t="shared" si="133"/>
        <v>34.300000000000004</v>
      </c>
      <c r="G2651" s="25">
        <f t="shared" si="134"/>
        <v>20.112500000000001</v>
      </c>
      <c r="H2651" s="32"/>
      <c r="I2651" s="31"/>
      <c r="J2651" s="25">
        <f t="shared" si="135"/>
        <v>24.118000000000002</v>
      </c>
      <c r="K2651" s="21"/>
      <c r="L2651" s="16"/>
      <c r="M2651" s="101">
        <v>1.958</v>
      </c>
      <c r="N2651" s="101">
        <v>8.4860000000000007</v>
      </c>
      <c r="O2651" s="101">
        <v>53.222999999999999</v>
      </c>
      <c r="P2651" s="101">
        <v>16.783000000000001</v>
      </c>
      <c r="Q2651" s="101">
        <v>10.52</v>
      </c>
      <c r="R2651" s="101">
        <v>7.17</v>
      </c>
      <c r="S2651" s="101">
        <v>11</v>
      </c>
      <c r="T2651" s="101">
        <v>39.18</v>
      </c>
      <c r="U2651" s="101">
        <v>52.72</v>
      </c>
    </row>
    <row r="2652" spans="1:21" x14ac:dyDescent="0.25">
      <c r="A2652" s="60" t="s">
        <v>4823</v>
      </c>
      <c r="B2652" s="60" t="s">
        <v>2998</v>
      </c>
      <c r="C2652" s="60" t="s">
        <v>4898</v>
      </c>
      <c r="D2652" s="94">
        <v>15</v>
      </c>
      <c r="E2652" s="60" t="s">
        <v>8457</v>
      </c>
      <c r="F2652" s="25">
        <f t="shared" si="133"/>
        <v>34.229999999999997</v>
      </c>
      <c r="G2652" s="25">
        <f t="shared" si="134"/>
        <v>18.361499999999999</v>
      </c>
      <c r="H2652" s="32"/>
      <c r="I2652" s="31"/>
      <c r="J2652" s="25">
        <f t="shared" si="135"/>
        <v>32.727800000000002</v>
      </c>
      <c r="K2652" s="21"/>
      <c r="L2652" s="16"/>
      <c r="M2652" s="101">
        <v>36.39</v>
      </c>
      <c r="N2652" s="101">
        <v>12.295999999999999</v>
      </c>
      <c r="O2652" s="101">
        <v>13.403</v>
      </c>
      <c r="P2652" s="101">
        <v>11.356999999999999</v>
      </c>
      <c r="Q2652" s="101">
        <v>31.553999999999998</v>
      </c>
      <c r="R2652" s="101">
        <v>29.395</v>
      </c>
      <c r="S2652" s="101">
        <v>20</v>
      </c>
      <c r="T2652" s="101">
        <v>44.79</v>
      </c>
      <c r="U2652" s="101">
        <v>37.9</v>
      </c>
    </row>
    <row r="2653" spans="1:21" x14ac:dyDescent="0.25">
      <c r="A2653" s="60" t="s">
        <v>4823</v>
      </c>
      <c r="B2653" s="60" t="s">
        <v>1252</v>
      </c>
      <c r="C2653" s="60" t="s">
        <v>4910</v>
      </c>
      <c r="D2653" s="94">
        <v>17</v>
      </c>
      <c r="E2653" s="60" t="s">
        <v>9544</v>
      </c>
      <c r="F2653" s="25">
        <f t="shared" si="133"/>
        <v>34.203333333333333</v>
      </c>
      <c r="G2653" s="25">
        <f t="shared" si="134"/>
        <v>197.31274999999999</v>
      </c>
      <c r="H2653" s="32"/>
      <c r="I2653" s="31"/>
      <c r="J2653" s="25">
        <f t="shared" si="135"/>
        <v>34.1</v>
      </c>
      <c r="K2653" s="21"/>
      <c r="L2653" s="16"/>
      <c r="M2653" s="101">
        <v>50.378</v>
      </c>
      <c r="N2653" s="101">
        <v>16.963000000000001</v>
      </c>
      <c r="O2653" s="101">
        <v>406.18599999999998</v>
      </c>
      <c r="P2653" s="101">
        <v>315.72399999999999</v>
      </c>
      <c r="Q2653" s="101">
        <v>64.543999999999997</v>
      </c>
      <c r="R2653" s="101">
        <v>3.3460000000000001</v>
      </c>
      <c r="S2653" s="101">
        <v>30</v>
      </c>
      <c r="T2653" s="101">
        <v>31.54</v>
      </c>
      <c r="U2653" s="101">
        <v>41.07</v>
      </c>
    </row>
    <row r="2654" spans="1:21" x14ac:dyDescent="0.25">
      <c r="A2654" s="60" t="s">
        <v>4823</v>
      </c>
      <c r="B2654" s="60" t="s">
        <v>2417</v>
      </c>
      <c r="C2654" s="60" t="s">
        <v>4907</v>
      </c>
      <c r="D2654" s="94">
        <v>16</v>
      </c>
      <c r="E2654" s="60" t="s">
        <v>8790</v>
      </c>
      <c r="F2654" s="25">
        <f t="shared" si="133"/>
        <v>34.183333333333337</v>
      </c>
      <c r="G2654" s="25">
        <f t="shared" si="134"/>
        <v>30.877749999999999</v>
      </c>
      <c r="H2654" s="32"/>
      <c r="I2654" s="31"/>
      <c r="J2654" s="25">
        <f t="shared" si="135"/>
        <v>24.089400000000001</v>
      </c>
      <c r="K2654" s="21"/>
      <c r="L2654" s="16"/>
      <c r="M2654" s="101">
        <v>4.08</v>
      </c>
      <c r="N2654" s="101">
        <v>78.099999999999994</v>
      </c>
      <c r="O2654" s="101">
        <v>10.816000000000001</v>
      </c>
      <c r="P2654" s="101">
        <v>30.515000000000001</v>
      </c>
      <c r="Q2654" s="101">
        <v>17.896999999999998</v>
      </c>
      <c r="R2654" s="101">
        <v>0</v>
      </c>
      <c r="S2654" s="101">
        <v>24</v>
      </c>
      <c r="T2654" s="101">
        <v>70.010000000000005</v>
      </c>
      <c r="U2654" s="101">
        <v>8.5399999999999991</v>
      </c>
    </row>
    <row r="2655" spans="1:21" x14ac:dyDescent="0.25">
      <c r="A2655" s="60" t="s">
        <v>4823</v>
      </c>
      <c r="B2655" s="60" t="s">
        <v>2661</v>
      </c>
      <c r="C2655" s="60" t="s">
        <v>4892</v>
      </c>
      <c r="D2655" s="94">
        <v>13</v>
      </c>
      <c r="E2655" s="60" t="s">
        <v>7971</v>
      </c>
      <c r="F2655" s="25">
        <f t="shared" si="133"/>
        <v>34.160000000000004</v>
      </c>
      <c r="G2655" s="25">
        <f t="shared" si="134"/>
        <v>19.826500000000003</v>
      </c>
      <c r="H2655" s="32"/>
      <c r="I2655" s="31"/>
      <c r="J2655" s="25">
        <f t="shared" si="135"/>
        <v>27.067400000000003</v>
      </c>
      <c r="K2655" s="21"/>
      <c r="L2655" s="16"/>
      <c r="M2655" s="101">
        <v>25.292000000000002</v>
      </c>
      <c r="N2655" s="101">
        <v>22.155999999999999</v>
      </c>
      <c r="O2655" s="101">
        <v>17.47</v>
      </c>
      <c r="P2655" s="101">
        <v>14.388</v>
      </c>
      <c r="Q2655" s="101">
        <v>13.427</v>
      </c>
      <c r="R2655" s="101">
        <v>19.43</v>
      </c>
      <c r="S2655" s="101">
        <v>47</v>
      </c>
      <c r="T2655" s="101">
        <v>34.24</v>
      </c>
      <c r="U2655" s="101">
        <v>21.24</v>
      </c>
    </row>
    <row r="2656" spans="1:21" x14ac:dyDescent="0.25">
      <c r="A2656" s="60" t="s">
        <v>4823</v>
      </c>
      <c r="B2656" s="60" t="s">
        <v>10146</v>
      </c>
      <c r="C2656" s="60" t="s">
        <v>4825</v>
      </c>
      <c r="D2656" s="94">
        <v>1</v>
      </c>
      <c r="E2656" s="60" t="s">
        <v>10147</v>
      </c>
      <c r="F2656" s="25">
        <f t="shared" ref="F2656:F2719" si="136">SUM(S2656:U2656)/3</f>
        <v>34.07</v>
      </c>
      <c r="G2656" s="25">
        <f t="shared" ref="G2656:G2719" si="137">SUM(M2656:P2656)/4</f>
        <v>1.7500000000000002E-2</v>
      </c>
      <c r="H2656" s="32"/>
      <c r="I2656" s="31"/>
      <c r="J2656" s="25">
        <f t="shared" ref="J2656:J2719" si="138">SUM(Q2656:U2656)/5</f>
        <v>25.832800000000002</v>
      </c>
      <c r="K2656" s="21"/>
      <c r="L2656" s="16"/>
      <c r="M2656" s="101" t="s">
        <v>5176</v>
      </c>
      <c r="N2656" s="101" t="s">
        <v>5176</v>
      </c>
      <c r="O2656" s="101">
        <v>7.0000000000000007E-2</v>
      </c>
      <c r="P2656" s="101" t="s">
        <v>5176</v>
      </c>
      <c r="Q2656" s="101" t="s">
        <v>5176</v>
      </c>
      <c r="R2656" s="101">
        <v>26.954000000000001</v>
      </c>
      <c r="S2656" s="101">
        <v>102</v>
      </c>
      <c r="T2656" s="101" t="s">
        <v>5176</v>
      </c>
      <c r="U2656" s="101">
        <v>0.21</v>
      </c>
    </row>
    <row r="2657" spans="1:21" x14ac:dyDescent="0.25">
      <c r="A2657" s="60" t="s">
        <v>4823</v>
      </c>
      <c r="B2657" s="60" t="s">
        <v>1079</v>
      </c>
      <c r="C2657" s="60" t="s">
        <v>4866</v>
      </c>
      <c r="D2657" s="94">
        <v>8</v>
      </c>
      <c r="E2657" s="60" t="s">
        <v>6933</v>
      </c>
      <c r="F2657" s="25">
        <f t="shared" si="136"/>
        <v>34.06</v>
      </c>
      <c r="G2657" s="25">
        <f t="shared" si="137"/>
        <v>12.53425</v>
      </c>
      <c r="H2657" s="32"/>
      <c r="I2657" s="31"/>
      <c r="J2657" s="25">
        <f t="shared" si="138"/>
        <v>30.388200000000001</v>
      </c>
      <c r="K2657" s="21"/>
      <c r="L2657" s="16"/>
      <c r="M2657" s="101">
        <v>8.452</v>
      </c>
      <c r="N2657" s="101">
        <v>12.084</v>
      </c>
      <c r="O2657" s="101">
        <v>14.683</v>
      </c>
      <c r="P2657" s="101">
        <v>14.917999999999999</v>
      </c>
      <c r="Q2657" s="101">
        <v>33.773000000000003</v>
      </c>
      <c r="R2657" s="101">
        <v>15.988</v>
      </c>
      <c r="S2657" s="101">
        <v>19</v>
      </c>
      <c r="T2657" s="101">
        <v>32</v>
      </c>
      <c r="U2657" s="101">
        <v>51.18</v>
      </c>
    </row>
    <row r="2658" spans="1:21" x14ac:dyDescent="0.25">
      <c r="A2658" s="60" t="s">
        <v>4823</v>
      </c>
      <c r="B2658" s="60" t="s">
        <v>1868</v>
      </c>
      <c r="C2658" s="60" t="s">
        <v>4826</v>
      </c>
      <c r="D2658" s="94">
        <v>1</v>
      </c>
      <c r="E2658" s="60" t="s">
        <v>5285</v>
      </c>
      <c r="F2658" s="25">
        <f t="shared" si="136"/>
        <v>34.056666666666665</v>
      </c>
      <c r="G2658" s="25">
        <f t="shared" si="137"/>
        <v>17.421749999999999</v>
      </c>
      <c r="H2658" s="32"/>
      <c r="I2658" s="31"/>
      <c r="J2658" s="25">
        <f t="shared" si="138"/>
        <v>24.091799999999999</v>
      </c>
      <c r="K2658" s="21"/>
      <c r="L2658" s="16"/>
      <c r="M2658" s="101">
        <v>2.6429999999999998</v>
      </c>
      <c r="N2658" s="101">
        <v>6.883</v>
      </c>
      <c r="O2658" s="101">
        <v>19.774000000000001</v>
      </c>
      <c r="P2658" s="101">
        <v>40.387</v>
      </c>
      <c r="Q2658" s="101">
        <v>13.06</v>
      </c>
      <c r="R2658" s="101">
        <v>5.2290000000000001</v>
      </c>
      <c r="S2658" s="101">
        <v>10</v>
      </c>
      <c r="T2658" s="101">
        <v>6.95</v>
      </c>
      <c r="U2658" s="101">
        <v>85.22</v>
      </c>
    </row>
    <row r="2659" spans="1:21" x14ac:dyDescent="0.25">
      <c r="A2659" s="60" t="s">
        <v>4823</v>
      </c>
      <c r="B2659" s="60" t="s">
        <v>2507</v>
      </c>
      <c r="C2659" s="60" t="s">
        <v>4872</v>
      </c>
      <c r="D2659" s="94">
        <v>10</v>
      </c>
      <c r="E2659" s="60" t="s">
        <v>7125</v>
      </c>
      <c r="F2659" s="25">
        <f t="shared" si="136"/>
        <v>33.863333333333337</v>
      </c>
      <c r="G2659" s="25">
        <f t="shared" si="137"/>
        <v>111.09025</v>
      </c>
      <c r="H2659" s="32"/>
      <c r="I2659" s="31"/>
      <c r="J2659" s="25">
        <f t="shared" si="138"/>
        <v>22.1374</v>
      </c>
      <c r="K2659" s="21"/>
      <c r="L2659" s="16"/>
      <c r="M2659" s="101">
        <v>382.346</v>
      </c>
      <c r="N2659" s="101">
        <v>24.010999999999999</v>
      </c>
      <c r="O2659" s="101">
        <v>20.616</v>
      </c>
      <c r="P2659" s="101">
        <v>17.388000000000002</v>
      </c>
      <c r="Q2659" s="101">
        <v>5.343</v>
      </c>
      <c r="R2659" s="101">
        <v>3.754</v>
      </c>
      <c r="S2659" s="101">
        <v>60</v>
      </c>
      <c r="T2659" s="101">
        <v>9.09</v>
      </c>
      <c r="U2659" s="101">
        <v>32.5</v>
      </c>
    </row>
    <row r="2660" spans="1:21" x14ac:dyDescent="0.25">
      <c r="A2660" s="60" t="s">
        <v>4823</v>
      </c>
      <c r="B2660" s="60" t="s">
        <v>3259</v>
      </c>
      <c r="C2660" s="60" t="s">
        <v>4872</v>
      </c>
      <c r="D2660" s="94">
        <v>10</v>
      </c>
      <c r="E2660" s="60" t="s">
        <v>7159</v>
      </c>
      <c r="F2660" s="25">
        <f t="shared" si="136"/>
        <v>33.853333333333332</v>
      </c>
      <c r="G2660" s="25">
        <f t="shared" si="137"/>
        <v>49.196750000000002</v>
      </c>
      <c r="H2660" s="32"/>
      <c r="I2660" s="31"/>
      <c r="J2660" s="25">
        <f t="shared" si="138"/>
        <v>32.877400000000002</v>
      </c>
      <c r="K2660" s="21"/>
      <c r="L2660" s="16"/>
      <c r="M2660" s="101">
        <v>129.15100000000001</v>
      </c>
      <c r="N2660" s="101">
        <v>19.620999999999999</v>
      </c>
      <c r="O2660" s="101">
        <v>15.968999999999999</v>
      </c>
      <c r="P2660" s="101">
        <v>32.045999999999999</v>
      </c>
      <c r="Q2660" s="101">
        <v>51.805999999999997</v>
      </c>
      <c r="R2660" s="101">
        <v>11.021000000000001</v>
      </c>
      <c r="S2660" s="101">
        <v>16</v>
      </c>
      <c r="T2660" s="101">
        <v>56.96</v>
      </c>
      <c r="U2660" s="101">
        <v>28.6</v>
      </c>
    </row>
    <row r="2661" spans="1:21" x14ac:dyDescent="0.25">
      <c r="A2661" s="60" t="s">
        <v>4823</v>
      </c>
      <c r="B2661" s="60" t="s">
        <v>2369</v>
      </c>
      <c r="C2661" s="60" t="s">
        <v>4830</v>
      </c>
      <c r="D2661" s="94">
        <v>2</v>
      </c>
      <c r="E2661" s="60" t="s">
        <v>5423</v>
      </c>
      <c r="F2661" s="25">
        <f t="shared" si="136"/>
        <v>33.85</v>
      </c>
      <c r="G2661" s="25">
        <f t="shared" si="137"/>
        <v>14.232749999999999</v>
      </c>
      <c r="H2661" s="32"/>
      <c r="I2661" s="31"/>
      <c r="J2661" s="25">
        <f t="shared" si="138"/>
        <v>22.182200000000002</v>
      </c>
      <c r="K2661" s="21"/>
      <c r="L2661" s="16"/>
      <c r="M2661" s="101">
        <v>0.90300000000000002</v>
      </c>
      <c r="N2661" s="101">
        <v>1.9139999999999999</v>
      </c>
      <c r="O2661" s="101">
        <v>47.567999999999998</v>
      </c>
      <c r="P2661" s="101">
        <v>6.5460000000000003</v>
      </c>
      <c r="Q2661" s="101">
        <v>6.4969999999999999</v>
      </c>
      <c r="R2661" s="101">
        <v>2.8639999999999999</v>
      </c>
      <c r="S2661" s="101">
        <v>14</v>
      </c>
      <c r="T2661" s="101">
        <v>33.4</v>
      </c>
      <c r="U2661" s="101">
        <v>54.15</v>
      </c>
    </row>
    <row r="2662" spans="1:21" x14ac:dyDescent="0.25">
      <c r="A2662" s="60" t="s">
        <v>4823</v>
      </c>
      <c r="B2662" s="60" t="s">
        <v>3738</v>
      </c>
      <c r="C2662" s="60" t="s">
        <v>4913</v>
      </c>
      <c r="D2662" s="94">
        <v>18</v>
      </c>
      <c r="E2662" s="60" t="s">
        <v>9755</v>
      </c>
      <c r="F2662" s="25">
        <f t="shared" si="136"/>
        <v>33.819999999999993</v>
      </c>
      <c r="G2662" s="25">
        <f t="shared" si="137"/>
        <v>18.54175</v>
      </c>
      <c r="H2662" s="32"/>
      <c r="I2662" s="31"/>
      <c r="J2662" s="25">
        <f t="shared" si="138"/>
        <v>51.141599999999997</v>
      </c>
      <c r="K2662" s="21"/>
      <c r="L2662" s="16"/>
      <c r="M2662" s="101">
        <v>36.457999999999998</v>
      </c>
      <c r="N2662" s="101">
        <v>9.32</v>
      </c>
      <c r="O2662" s="101">
        <v>11.106</v>
      </c>
      <c r="P2662" s="101">
        <v>17.283000000000001</v>
      </c>
      <c r="Q2662" s="101">
        <v>140.12899999999999</v>
      </c>
      <c r="R2662" s="101">
        <v>14.119</v>
      </c>
      <c r="S2662" s="101">
        <v>24</v>
      </c>
      <c r="T2662" s="101">
        <v>43.48</v>
      </c>
      <c r="U2662" s="101">
        <v>33.979999999999997</v>
      </c>
    </row>
    <row r="2663" spans="1:21" x14ac:dyDescent="0.25">
      <c r="A2663" s="60" t="s">
        <v>4823</v>
      </c>
      <c r="B2663" s="60" t="s">
        <v>4532</v>
      </c>
      <c r="C2663" s="60" t="s">
        <v>4852</v>
      </c>
      <c r="D2663" s="94">
        <v>6</v>
      </c>
      <c r="E2663" s="60" t="s">
        <v>6187</v>
      </c>
      <c r="F2663" s="25">
        <f t="shared" si="136"/>
        <v>33.67</v>
      </c>
      <c r="G2663" s="25">
        <f t="shared" si="137"/>
        <v>26.18525</v>
      </c>
      <c r="H2663" s="32"/>
      <c r="I2663" s="31"/>
      <c r="J2663" s="25">
        <f t="shared" si="138"/>
        <v>23.364000000000001</v>
      </c>
      <c r="K2663" s="21"/>
      <c r="L2663" s="16"/>
      <c r="M2663" s="101">
        <v>27.260999999999999</v>
      </c>
      <c r="N2663" s="101">
        <v>77.349000000000004</v>
      </c>
      <c r="O2663" s="101" t="s">
        <v>5176</v>
      </c>
      <c r="P2663" s="101">
        <v>0.13100000000000001</v>
      </c>
      <c r="Q2663" s="101" t="s">
        <v>5176</v>
      </c>
      <c r="R2663" s="101">
        <v>15.81</v>
      </c>
      <c r="S2663" s="101">
        <v>99</v>
      </c>
      <c r="T2663" s="101" t="s">
        <v>5176</v>
      </c>
      <c r="U2663" s="101">
        <v>2.0099999999999998</v>
      </c>
    </row>
    <row r="2664" spans="1:21" x14ac:dyDescent="0.25">
      <c r="A2664" s="60" t="s">
        <v>4823</v>
      </c>
      <c r="B2664" s="60" t="s">
        <v>2554</v>
      </c>
      <c r="C2664" s="60" t="s">
        <v>4917</v>
      </c>
      <c r="D2664" s="94">
        <v>20</v>
      </c>
      <c r="E2664" s="60" t="s">
        <v>9911</v>
      </c>
      <c r="F2664" s="25">
        <f t="shared" si="136"/>
        <v>33.393333333333338</v>
      </c>
      <c r="G2664" s="25">
        <f t="shared" si="137"/>
        <v>5.3297499999999998</v>
      </c>
      <c r="H2664" s="32"/>
      <c r="I2664" s="31"/>
      <c r="J2664" s="25">
        <f t="shared" si="138"/>
        <v>21.216200000000001</v>
      </c>
      <c r="K2664" s="21"/>
      <c r="L2664" s="16"/>
      <c r="M2664" s="101">
        <v>6.5170000000000003</v>
      </c>
      <c r="N2664" s="101">
        <v>11.734</v>
      </c>
      <c r="O2664" s="101">
        <v>1.333</v>
      </c>
      <c r="P2664" s="101">
        <v>1.7350000000000001</v>
      </c>
      <c r="Q2664" s="101">
        <v>1.6870000000000001</v>
      </c>
      <c r="R2664" s="101">
        <v>4.2140000000000004</v>
      </c>
      <c r="S2664" s="101">
        <v>2</v>
      </c>
      <c r="T2664" s="101">
        <v>23.96</v>
      </c>
      <c r="U2664" s="101">
        <v>74.22</v>
      </c>
    </row>
    <row r="2665" spans="1:21" x14ac:dyDescent="0.25">
      <c r="A2665" s="60" t="s">
        <v>4823</v>
      </c>
      <c r="B2665" s="60" t="s">
        <v>3348</v>
      </c>
      <c r="C2665" s="60" t="s">
        <v>4897</v>
      </c>
      <c r="D2665" s="94">
        <v>15</v>
      </c>
      <c r="E2665" s="60" t="s">
        <v>8314</v>
      </c>
      <c r="F2665" s="25">
        <f t="shared" si="136"/>
        <v>33.363333333333337</v>
      </c>
      <c r="G2665" s="25">
        <f t="shared" si="137"/>
        <v>14.333499999999999</v>
      </c>
      <c r="H2665" s="32"/>
      <c r="I2665" s="31"/>
      <c r="J2665" s="25">
        <f t="shared" si="138"/>
        <v>54.626400000000011</v>
      </c>
      <c r="K2665" s="21"/>
      <c r="L2665" s="16"/>
      <c r="M2665" s="101" t="s">
        <v>5176</v>
      </c>
      <c r="N2665" s="101">
        <v>29.77</v>
      </c>
      <c r="O2665" s="101">
        <v>13.64</v>
      </c>
      <c r="P2665" s="101">
        <v>13.923999999999999</v>
      </c>
      <c r="Q2665" s="101">
        <v>141.63900000000001</v>
      </c>
      <c r="R2665" s="101">
        <v>31.402999999999999</v>
      </c>
      <c r="S2665" s="101">
        <v>91</v>
      </c>
      <c r="T2665" s="101">
        <v>1.87</v>
      </c>
      <c r="U2665" s="101">
        <v>7.22</v>
      </c>
    </row>
    <row r="2666" spans="1:21" x14ac:dyDescent="0.25">
      <c r="A2666" s="60" t="s">
        <v>4823</v>
      </c>
      <c r="B2666" s="60" t="s">
        <v>2632</v>
      </c>
      <c r="C2666" s="60" t="s">
        <v>4863</v>
      </c>
      <c r="D2666" s="94">
        <v>7</v>
      </c>
      <c r="E2666" s="60" t="s">
        <v>6750</v>
      </c>
      <c r="F2666" s="25">
        <f t="shared" si="136"/>
        <v>33.346666666666671</v>
      </c>
      <c r="G2666" s="25">
        <f t="shared" si="137"/>
        <v>4.65E-2</v>
      </c>
      <c r="H2666" s="32"/>
      <c r="I2666" s="31"/>
      <c r="J2666" s="25">
        <f t="shared" si="138"/>
        <v>20.124400000000001</v>
      </c>
      <c r="K2666" s="21"/>
      <c r="L2666" s="16"/>
      <c r="M2666" s="101">
        <v>0.186</v>
      </c>
      <c r="N2666" s="101" t="s">
        <v>5176</v>
      </c>
      <c r="O2666" s="101" t="s">
        <v>5176</v>
      </c>
      <c r="P2666" s="101" t="s">
        <v>5176</v>
      </c>
      <c r="Q2666" s="101">
        <v>7.0000000000000001E-3</v>
      </c>
      <c r="R2666" s="101">
        <v>0.57499999999999996</v>
      </c>
      <c r="S2666" s="101">
        <v>8</v>
      </c>
      <c r="T2666" s="101" t="s">
        <v>5176</v>
      </c>
      <c r="U2666" s="101">
        <v>92.04</v>
      </c>
    </row>
    <row r="2667" spans="1:21" x14ac:dyDescent="0.25">
      <c r="A2667" s="60" t="s">
        <v>4823</v>
      </c>
      <c r="B2667" s="60" t="s">
        <v>1986</v>
      </c>
      <c r="C2667" s="60" t="s">
        <v>4897</v>
      </c>
      <c r="D2667" s="94">
        <v>15</v>
      </c>
      <c r="E2667" s="60" t="s">
        <v>8395</v>
      </c>
      <c r="F2667" s="25">
        <f t="shared" si="136"/>
        <v>33.343333333333334</v>
      </c>
      <c r="G2667" s="25">
        <f t="shared" si="137"/>
        <v>6.5949999999999998</v>
      </c>
      <c r="H2667" s="32"/>
      <c r="I2667" s="31"/>
      <c r="J2667" s="25">
        <f t="shared" si="138"/>
        <v>22.7544</v>
      </c>
      <c r="K2667" s="21"/>
      <c r="L2667" s="16"/>
      <c r="M2667" s="101">
        <v>2.4209999999999998</v>
      </c>
      <c r="N2667" s="101">
        <v>6.5149999999999997</v>
      </c>
      <c r="O2667" s="101">
        <v>10.308</v>
      </c>
      <c r="P2667" s="101">
        <v>7.1360000000000001</v>
      </c>
      <c r="Q2667" s="101">
        <v>12.936999999999999</v>
      </c>
      <c r="R2667" s="101">
        <v>0.80500000000000005</v>
      </c>
      <c r="S2667" s="101">
        <v>2</v>
      </c>
      <c r="T2667" s="101">
        <v>83.92</v>
      </c>
      <c r="U2667" s="101">
        <v>14.11</v>
      </c>
    </row>
    <row r="2668" spans="1:21" x14ac:dyDescent="0.25">
      <c r="A2668" s="60" t="s">
        <v>4823</v>
      </c>
      <c r="B2668" s="60" t="s">
        <v>3290</v>
      </c>
      <c r="C2668" s="60" t="s">
        <v>4864</v>
      </c>
      <c r="D2668" s="94">
        <v>7</v>
      </c>
      <c r="E2668" s="60" t="s">
        <v>6840</v>
      </c>
      <c r="F2668" s="25">
        <f t="shared" si="136"/>
        <v>33.313333333333333</v>
      </c>
      <c r="G2668" s="25">
        <f t="shared" si="137"/>
        <v>81.820999999999998</v>
      </c>
      <c r="H2668" s="32"/>
      <c r="I2668" s="31"/>
      <c r="J2668" s="25">
        <f t="shared" si="138"/>
        <v>25.130000000000003</v>
      </c>
      <c r="K2668" s="21"/>
      <c r="L2668" s="16"/>
      <c r="M2668" s="101">
        <v>32.554000000000002</v>
      </c>
      <c r="N2668" s="101">
        <v>193.572</v>
      </c>
      <c r="O2668" s="101">
        <v>25.074000000000002</v>
      </c>
      <c r="P2668" s="101">
        <v>76.084000000000003</v>
      </c>
      <c r="Q2668" s="101">
        <v>17.847000000000001</v>
      </c>
      <c r="R2668" s="101">
        <v>7.8630000000000004</v>
      </c>
      <c r="S2668" s="101">
        <v>8</v>
      </c>
      <c r="T2668" s="101">
        <v>8.24</v>
      </c>
      <c r="U2668" s="101">
        <v>83.7</v>
      </c>
    </row>
    <row r="2669" spans="1:21" x14ac:dyDescent="0.25">
      <c r="A2669" s="60" t="s">
        <v>4823</v>
      </c>
      <c r="B2669" s="60" t="s">
        <v>3224</v>
      </c>
      <c r="C2669" s="60" t="s">
        <v>4830</v>
      </c>
      <c r="D2669" s="94">
        <v>2</v>
      </c>
      <c r="E2669" s="60" t="s">
        <v>5421</v>
      </c>
      <c r="F2669" s="25">
        <f t="shared" si="136"/>
        <v>33.29</v>
      </c>
      <c r="G2669" s="25">
        <f t="shared" si="137"/>
        <v>9.5560000000000009</v>
      </c>
      <c r="H2669" s="32"/>
      <c r="I2669" s="31"/>
      <c r="J2669" s="25">
        <f t="shared" si="138"/>
        <v>35.976999999999997</v>
      </c>
      <c r="K2669" s="21"/>
      <c r="L2669" s="16"/>
      <c r="M2669" s="101">
        <v>7.9619999999999997</v>
      </c>
      <c r="N2669" s="101">
        <v>11.622</v>
      </c>
      <c r="O2669" s="101">
        <v>7.3579999999999997</v>
      </c>
      <c r="P2669" s="101">
        <v>11.282</v>
      </c>
      <c r="Q2669" s="101">
        <v>45.107999999999997</v>
      </c>
      <c r="R2669" s="101">
        <v>34.906999999999996</v>
      </c>
      <c r="S2669" s="101">
        <v>43</v>
      </c>
      <c r="T2669" s="101">
        <v>44.86</v>
      </c>
      <c r="U2669" s="101">
        <v>12.01</v>
      </c>
    </row>
    <row r="2670" spans="1:21" x14ac:dyDescent="0.25">
      <c r="A2670" s="60" t="s">
        <v>4823</v>
      </c>
      <c r="B2670" s="60" t="s">
        <v>3137</v>
      </c>
      <c r="C2670" s="60" t="s">
        <v>4896</v>
      </c>
      <c r="D2670" s="94">
        <v>15</v>
      </c>
      <c r="E2670" s="60" t="s">
        <v>8274</v>
      </c>
      <c r="F2670" s="25">
        <f t="shared" si="136"/>
        <v>33.273333333333333</v>
      </c>
      <c r="G2670" s="25">
        <f t="shared" si="137"/>
        <v>11.514749999999999</v>
      </c>
      <c r="H2670" s="32"/>
      <c r="I2670" s="31"/>
      <c r="J2670" s="25">
        <f t="shared" si="138"/>
        <v>23.703800000000001</v>
      </c>
      <c r="K2670" s="21"/>
      <c r="L2670" s="16"/>
      <c r="M2670" s="101">
        <v>8.9659999999999993</v>
      </c>
      <c r="N2670" s="101">
        <v>7.1159999999999997</v>
      </c>
      <c r="O2670" s="101">
        <v>1.3720000000000001</v>
      </c>
      <c r="P2670" s="101">
        <v>28.605</v>
      </c>
      <c r="Q2670" s="101">
        <v>18.699000000000002</v>
      </c>
      <c r="R2670" s="101" t="s">
        <v>5176</v>
      </c>
      <c r="S2670" s="101">
        <v>79</v>
      </c>
      <c r="T2670" s="101">
        <v>1</v>
      </c>
      <c r="U2670" s="101">
        <v>19.82</v>
      </c>
    </row>
    <row r="2671" spans="1:21" x14ac:dyDescent="0.25">
      <c r="A2671" s="60" t="s">
        <v>4823</v>
      </c>
      <c r="B2671" s="60" t="s">
        <v>2414</v>
      </c>
      <c r="C2671" s="60" t="s">
        <v>4907</v>
      </c>
      <c r="D2671" s="94">
        <v>16</v>
      </c>
      <c r="E2671" s="60" t="s">
        <v>8931</v>
      </c>
      <c r="F2671" s="25">
        <f t="shared" si="136"/>
        <v>33.256666666666668</v>
      </c>
      <c r="G2671" s="25">
        <f t="shared" si="137"/>
        <v>18.48075</v>
      </c>
      <c r="H2671" s="32"/>
      <c r="I2671" s="31"/>
      <c r="J2671" s="25">
        <f t="shared" si="138"/>
        <v>28.864800000000002</v>
      </c>
      <c r="K2671" s="21"/>
      <c r="L2671" s="16"/>
      <c r="M2671" s="101">
        <v>23.504999999999999</v>
      </c>
      <c r="N2671" s="101">
        <v>21.012</v>
      </c>
      <c r="O2671" s="101">
        <v>5.226</v>
      </c>
      <c r="P2671" s="101">
        <v>24.18</v>
      </c>
      <c r="Q2671" s="101">
        <v>23.806999999999999</v>
      </c>
      <c r="R2671" s="101">
        <v>20.747</v>
      </c>
      <c r="S2671" s="101">
        <v>31</v>
      </c>
      <c r="T2671" s="101">
        <v>5.31</v>
      </c>
      <c r="U2671" s="101">
        <v>63.46</v>
      </c>
    </row>
    <row r="2672" spans="1:21" x14ac:dyDescent="0.25">
      <c r="A2672" s="60" t="s">
        <v>4823</v>
      </c>
      <c r="B2672" s="60" t="s">
        <v>2452</v>
      </c>
      <c r="C2672" s="60" t="s">
        <v>4913</v>
      </c>
      <c r="D2672" s="94">
        <v>18</v>
      </c>
      <c r="E2672" s="60" t="s">
        <v>9658</v>
      </c>
      <c r="F2672" s="25">
        <f t="shared" si="136"/>
        <v>33.233333333333327</v>
      </c>
      <c r="G2672" s="25">
        <f t="shared" si="137"/>
        <v>32.859000000000002</v>
      </c>
      <c r="H2672" s="32"/>
      <c r="I2672" s="31"/>
      <c r="J2672" s="25">
        <f t="shared" si="138"/>
        <v>23.467199999999998</v>
      </c>
      <c r="K2672" s="21"/>
      <c r="L2672" s="16"/>
      <c r="M2672" s="101">
        <v>40.072000000000003</v>
      </c>
      <c r="N2672" s="101">
        <v>46.45</v>
      </c>
      <c r="O2672" s="101">
        <v>22.486999999999998</v>
      </c>
      <c r="P2672" s="101">
        <v>22.427</v>
      </c>
      <c r="Q2672" s="101">
        <v>8.3680000000000003</v>
      </c>
      <c r="R2672" s="101">
        <v>9.2680000000000007</v>
      </c>
      <c r="S2672" s="101">
        <v>72</v>
      </c>
      <c r="T2672" s="101">
        <v>5.77</v>
      </c>
      <c r="U2672" s="101">
        <v>21.93</v>
      </c>
    </row>
    <row r="2673" spans="1:21" x14ac:dyDescent="0.25">
      <c r="A2673" s="60" t="s">
        <v>4823</v>
      </c>
      <c r="B2673" s="60" t="s">
        <v>2592</v>
      </c>
      <c r="C2673" s="60" t="s">
        <v>4908</v>
      </c>
      <c r="D2673" s="94">
        <v>16</v>
      </c>
      <c r="E2673" s="60" t="s">
        <v>9259</v>
      </c>
      <c r="F2673" s="25">
        <f t="shared" si="136"/>
        <v>33.07</v>
      </c>
      <c r="G2673" s="25">
        <f t="shared" si="137"/>
        <v>1.4390000000000001</v>
      </c>
      <c r="H2673" s="32"/>
      <c r="I2673" s="31"/>
      <c r="J2673" s="25">
        <f t="shared" si="138"/>
        <v>28.113</v>
      </c>
      <c r="K2673" s="21"/>
      <c r="L2673" s="16"/>
      <c r="M2673" s="101">
        <v>1.3180000000000001</v>
      </c>
      <c r="N2673" s="101">
        <v>0.14199999999999999</v>
      </c>
      <c r="O2673" s="101">
        <v>1.631</v>
      </c>
      <c r="P2673" s="101">
        <v>2.665</v>
      </c>
      <c r="Q2673" s="101">
        <v>6.75</v>
      </c>
      <c r="R2673" s="101">
        <v>34.604999999999997</v>
      </c>
      <c r="S2673" s="101">
        <v>8</v>
      </c>
      <c r="T2673" s="101">
        <v>55.45</v>
      </c>
      <c r="U2673" s="101">
        <v>35.76</v>
      </c>
    </row>
    <row r="2674" spans="1:21" x14ac:dyDescent="0.25">
      <c r="A2674" s="60" t="s">
        <v>4823</v>
      </c>
      <c r="B2674" s="60" t="s">
        <v>1542</v>
      </c>
      <c r="C2674" s="60" t="s">
        <v>4913</v>
      </c>
      <c r="D2674" s="94">
        <v>18</v>
      </c>
      <c r="E2674" s="60" t="s">
        <v>9653</v>
      </c>
      <c r="F2674" s="25">
        <f t="shared" si="136"/>
        <v>33.016666666666673</v>
      </c>
      <c r="G2674" s="25">
        <f t="shared" si="137"/>
        <v>35.419499999999999</v>
      </c>
      <c r="H2674" s="32"/>
      <c r="I2674" s="31"/>
      <c r="J2674" s="25">
        <f t="shared" si="138"/>
        <v>57.471600000000002</v>
      </c>
      <c r="K2674" s="21"/>
      <c r="L2674" s="16"/>
      <c r="M2674" s="101">
        <v>6.91</v>
      </c>
      <c r="N2674" s="101">
        <v>21.465</v>
      </c>
      <c r="O2674" s="101">
        <v>51.012</v>
      </c>
      <c r="P2674" s="101">
        <v>62.290999999999997</v>
      </c>
      <c r="Q2674" s="101">
        <v>74.706999999999994</v>
      </c>
      <c r="R2674" s="101">
        <v>113.601</v>
      </c>
      <c r="S2674" s="101">
        <v>42</v>
      </c>
      <c r="T2674" s="101">
        <v>24.43</v>
      </c>
      <c r="U2674" s="101">
        <v>32.619999999999997</v>
      </c>
    </row>
    <row r="2675" spans="1:21" x14ac:dyDescent="0.25">
      <c r="A2675" s="60" t="s">
        <v>4823</v>
      </c>
      <c r="B2675" s="60" t="s">
        <v>300</v>
      </c>
      <c r="C2675" s="60" t="s">
        <v>4919</v>
      </c>
      <c r="D2675" s="94">
        <v>21</v>
      </c>
      <c r="E2675" s="60" t="s">
        <v>9977</v>
      </c>
      <c r="F2675" s="25">
        <f t="shared" si="136"/>
        <v>33.01</v>
      </c>
      <c r="G2675" s="25">
        <f t="shared" si="137"/>
        <v>25.819249999999997</v>
      </c>
      <c r="H2675" s="32"/>
      <c r="I2675" s="31"/>
      <c r="J2675" s="25">
        <f t="shared" si="138"/>
        <v>31.682799999999997</v>
      </c>
      <c r="K2675" s="21"/>
      <c r="L2675" s="16"/>
      <c r="M2675" s="101">
        <v>6.2539999999999996</v>
      </c>
      <c r="N2675" s="101">
        <v>9.1760000000000002</v>
      </c>
      <c r="O2675" s="101">
        <v>65.513999999999996</v>
      </c>
      <c r="P2675" s="101">
        <v>22.332999999999998</v>
      </c>
      <c r="Q2675" s="101">
        <v>40.183999999999997</v>
      </c>
      <c r="R2675" s="101">
        <v>19.2</v>
      </c>
      <c r="S2675" s="101">
        <v>15</v>
      </c>
      <c r="T2675" s="101">
        <v>28.42</v>
      </c>
      <c r="U2675" s="101">
        <v>55.61</v>
      </c>
    </row>
    <row r="2676" spans="1:21" x14ac:dyDescent="0.25">
      <c r="A2676" s="60" t="s">
        <v>4823</v>
      </c>
      <c r="B2676" s="60" t="s">
        <v>1892</v>
      </c>
      <c r="C2676" s="60" t="s">
        <v>4886</v>
      </c>
      <c r="D2676" s="94">
        <v>11</v>
      </c>
      <c r="E2676" s="60" t="s">
        <v>7750</v>
      </c>
      <c r="F2676" s="25">
        <f t="shared" si="136"/>
        <v>33.00333333333333</v>
      </c>
      <c r="G2676" s="25">
        <f t="shared" si="137"/>
        <v>3.5242499999999999</v>
      </c>
      <c r="H2676" s="32"/>
      <c r="I2676" s="31"/>
      <c r="J2676" s="25">
        <f t="shared" si="138"/>
        <v>23.029399999999999</v>
      </c>
      <c r="K2676" s="21"/>
      <c r="L2676" s="16"/>
      <c r="M2676" s="101">
        <v>2.5329999999999999</v>
      </c>
      <c r="N2676" s="101" t="s">
        <v>5176</v>
      </c>
      <c r="O2676" s="101">
        <v>6.8360000000000003</v>
      </c>
      <c r="P2676" s="101">
        <v>4.7279999999999998</v>
      </c>
      <c r="Q2676" s="101">
        <v>15.465999999999999</v>
      </c>
      <c r="R2676" s="101">
        <v>0.67100000000000004</v>
      </c>
      <c r="S2676" s="101">
        <v>11</v>
      </c>
      <c r="T2676" s="101">
        <v>5.66</v>
      </c>
      <c r="U2676" s="101">
        <v>82.35</v>
      </c>
    </row>
    <row r="2677" spans="1:21" x14ac:dyDescent="0.25">
      <c r="A2677" s="60" t="s">
        <v>4823</v>
      </c>
      <c r="B2677" s="60" t="s">
        <v>3122</v>
      </c>
      <c r="C2677" s="60" t="s">
        <v>4830</v>
      </c>
      <c r="D2677" s="94">
        <v>2</v>
      </c>
      <c r="E2677" s="60" t="s">
        <v>5426</v>
      </c>
      <c r="F2677" s="25">
        <f t="shared" si="136"/>
        <v>32.893333333333338</v>
      </c>
      <c r="G2677" s="25">
        <f t="shared" si="137"/>
        <v>12.618749999999999</v>
      </c>
      <c r="H2677" s="32"/>
      <c r="I2677" s="31"/>
      <c r="J2677" s="25">
        <f t="shared" si="138"/>
        <v>24.4846</v>
      </c>
      <c r="K2677" s="21"/>
      <c r="L2677" s="16"/>
      <c r="M2677" s="101">
        <v>7.2279999999999998</v>
      </c>
      <c r="N2677" s="101">
        <v>5.9139999999999997</v>
      </c>
      <c r="O2677" s="101">
        <v>27.050999999999998</v>
      </c>
      <c r="P2677" s="101">
        <v>10.282</v>
      </c>
      <c r="Q2677" s="101">
        <v>17.821000000000002</v>
      </c>
      <c r="R2677" s="101">
        <v>5.9219999999999997</v>
      </c>
      <c r="S2677" s="101">
        <v>27</v>
      </c>
      <c r="T2677" s="101">
        <v>21.94</v>
      </c>
      <c r="U2677" s="101">
        <v>49.74</v>
      </c>
    </row>
    <row r="2678" spans="1:21" x14ac:dyDescent="0.25">
      <c r="A2678" s="60" t="s">
        <v>4823</v>
      </c>
      <c r="B2678" s="60" t="s">
        <v>2288</v>
      </c>
      <c r="C2678" s="60" t="s">
        <v>4857</v>
      </c>
      <c r="D2678" s="94">
        <v>6</v>
      </c>
      <c r="E2678" s="60" t="s">
        <v>6555</v>
      </c>
      <c r="F2678" s="25">
        <f t="shared" si="136"/>
        <v>32.79</v>
      </c>
      <c r="G2678" s="25">
        <f t="shared" si="137"/>
        <v>17.048749999999998</v>
      </c>
      <c r="H2678" s="32"/>
      <c r="I2678" s="31"/>
      <c r="J2678" s="25">
        <f t="shared" si="138"/>
        <v>21.9544</v>
      </c>
      <c r="K2678" s="21"/>
      <c r="L2678" s="16"/>
      <c r="M2678" s="101">
        <v>7.6950000000000003</v>
      </c>
      <c r="N2678" s="101">
        <v>2.7639999999999998</v>
      </c>
      <c r="O2678" s="101">
        <v>6.52</v>
      </c>
      <c r="P2678" s="101">
        <v>51.216000000000001</v>
      </c>
      <c r="Q2678" s="101">
        <v>9.2319999999999993</v>
      </c>
      <c r="R2678" s="101">
        <v>2.17</v>
      </c>
      <c r="S2678" s="101">
        <v>22</v>
      </c>
      <c r="T2678" s="101">
        <v>64.2</v>
      </c>
      <c r="U2678" s="101">
        <v>12.17</v>
      </c>
    </row>
    <row r="2679" spans="1:21" x14ac:dyDescent="0.25">
      <c r="A2679" s="60" t="s">
        <v>4823</v>
      </c>
      <c r="B2679" s="60" t="s">
        <v>3125</v>
      </c>
      <c r="C2679" s="60" t="s">
        <v>4894</v>
      </c>
      <c r="D2679" s="94">
        <v>13</v>
      </c>
      <c r="E2679" s="60" t="s">
        <v>8038</v>
      </c>
      <c r="F2679" s="25">
        <f t="shared" si="136"/>
        <v>32.703333333333333</v>
      </c>
      <c r="G2679" s="25">
        <f t="shared" si="137"/>
        <v>4.1167499999999997</v>
      </c>
      <c r="H2679" s="32"/>
      <c r="I2679" s="31"/>
      <c r="J2679" s="25">
        <f t="shared" si="138"/>
        <v>27.142600000000005</v>
      </c>
      <c r="K2679" s="21"/>
      <c r="L2679" s="16"/>
      <c r="M2679" s="101">
        <v>3.2000000000000001E-2</v>
      </c>
      <c r="N2679" s="101">
        <v>0.79</v>
      </c>
      <c r="O2679" s="101">
        <v>0.10199999999999999</v>
      </c>
      <c r="P2679" s="101">
        <v>15.542999999999999</v>
      </c>
      <c r="Q2679" s="101">
        <v>4.4930000000000003</v>
      </c>
      <c r="R2679" s="101">
        <v>33.11</v>
      </c>
      <c r="S2679" s="101">
        <v>8</v>
      </c>
      <c r="T2679" s="101">
        <v>80.62</v>
      </c>
      <c r="U2679" s="101">
        <v>9.49</v>
      </c>
    </row>
    <row r="2680" spans="1:21" x14ac:dyDescent="0.25">
      <c r="A2680" s="60" t="s">
        <v>4823</v>
      </c>
      <c r="B2680" s="60" t="s">
        <v>2893</v>
      </c>
      <c r="C2680" s="60" t="s">
        <v>4868</v>
      </c>
      <c r="D2680" s="94">
        <v>9</v>
      </c>
      <c r="E2680" s="60" t="s">
        <v>6991</v>
      </c>
      <c r="F2680" s="25">
        <f t="shared" si="136"/>
        <v>32.54</v>
      </c>
      <c r="G2680" s="25">
        <f t="shared" si="137"/>
        <v>16.632249999999999</v>
      </c>
      <c r="H2680" s="32"/>
      <c r="I2680" s="31"/>
      <c r="J2680" s="25">
        <f t="shared" si="138"/>
        <v>39.092799999999997</v>
      </c>
      <c r="K2680" s="21"/>
      <c r="L2680" s="16"/>
      <c r="M2680" s="101">
        <v>13.603</v>
      </c>
      <c r="N2680" s="101">
        <v>19.856000000000002</v>
      </c>
      <c r="O2680" s="101">
        <v>30.443000000000001</v>
      </c>
      <c r="P2680" s="101">
        <v>2.6269999999999998</v>
      </c>
      <c r="Q2680" s="101">
        <v>48.311</v>
      </c>
      <c r="R2680" s="101">
        <v>49.533000000000001</v>
      </c>
      <c r="S2680" s="101">
        <v>37</v>
      </c>
      <c r="T2680" s="101">
        <v>48.32</v>
      </c>
      <c r="U2680" s="101">
        <v>12.3</v>
      </c>
    </row>
    <row r="2681" spans="1:21" x14ac:dyDescent="0.25">
      <c r="A2681" s="60" t="s">
        <v>4823</v>
      </c>
      <c r="B2681" s="60" t="s">
        <v>776</v>
      </c>
      <c r="C2681" s="60" t="s">
        <v>4850</v>
      </c>
      <c r="D2681" s="94">
        <v>5</v>
      </c>
      <c r="E2681" s="60" t="s">
        <v>5967</v>
      </c>
      <c r="F2681" s="25">
        <f t="shared" si="136"/>
        <v>32.276666666666664</v>
      </c>
      <c r="G2681" s="25">
        <f t="shared" si="137"/>
        <v>1749.7997500000001</v>
      </c>
      <c r="H2681" s="32"/>
      <c r="I2681" s="31"/>
      <c r="J2681" s="25">
        <f t="shared" si="138"/>
        <v>53.974199999999996</v>
      </c>
      <c r="K2681" s="21"/>
      <c r="L2681" s="16"/>
      <c r="M2681" s="101">
        <v>2065.0740000000001</v>
      </c>
      <c r="N2681" s="101">
        <v>3699.3119999999999</v>
      </c>
      <c r="O2681" s="101">
        <v>146.40899999999999</v>
      </c>
      <c r="P2681" s="101">
        <v>1088.404</v>
      </c>
      <c r="Q2681" s="101">
        <v>59.723999999999997</v>
      </c>
      <c r="R2681" s="101">
        <v>113.31699999999999</v>
      </c>
      <c r="S2681" s="101">
        <v>15</v>
      </c>
      <c r="T2681" s="101">
        <v>44.69</v>
      </c>
      <c r="U2681" s="101">
        <v>37.14</v>
      </c>
    </row>
    <row r="2682" spans="1:21" x14ac:dyDescent="0.25">
      <c r="A2682" s="60" t="s">
        <v>4823</v>
      </c>
      <c r="B2682" s="60" t="s">
        <v>2239</v>
      </c>
      <c r="C2682" s="60" t="s">
        <v>4896</v>
      </c>
      <c r="D2682" s="94">
        <v>15</v>
      </c>
      <c r="E2682" s="60" t="s">
        <v>8255</v>
      </c>
      <c r="F2682" s="25">
        <f t="shared" si="136"/>
        <v>32.270000000000003</v>
      </c>
      <c r="G2682" s="25">
        <f t="shared" si="137"/>
        <v>381.48375000000004</v>
      </c>
      <c r="H2682" s="32"/>
      <c r="I2682" s="31"/>
      <c r="J2682" s="25">
        <f t="shared" si="138"/>
        <v>60.043000000000006</v>
      </c>
      <c r="K2682" s="21"/>
      <c r="L2682" s="16"/>
      <c r="M2682" s="101">
        <v>333.50299999999999</v>
      </c>
      <c r="N2682" s="101">
        <v>967.13900000000001</v>
      </c>
      <c r="O2682" s="101">
        <v>177.55699999999999</v>
      </c>
      <c r="P2682" s="101">
        <v>47.735999999999997</v>
      </c>
      <c r="Q2682" s="101">
        <v>185.93100000000001</v>
      </c>
      <c r="R2682" s="101">
        <v>17.474</v>
      </c>
      <c r="S2682" s="101">
        <v>13</v>
      </c>
      <c r="T2682" s="101">
        <v>56.4</v>
      </c>
      <c r="U2682" s="101">
        <v>27.41</v>
      </c>
    </row>
    <row r="2683" spans="1:21" x14ac:dyDescent="0.25">
      <c r="A2683" s="60" t="s">
        <v>4823</v>
      </c>
      <c r="B2683" s="60" t="s">
        <v>1983</v>
      </c>
      <c r="C2683" s="60" t="s">
        <v>4914</v>
      </c>
      <c r="D2683" s="94">
        <v>18</v>
      </c>
      <c r="E2683" s="60" t="s">
        <v>9762</v>
      </c>
      <c r="F2683" s="25">
        <f t="shared" si="136"/>
        <v>32.18</v>
      </c>
      <c r="G2683" s="25">
        <f t="shared" si="137"/>
        <v>16.075499999999998</v>
      </c>
      <c r="H2683" s="32"/>
      <c r="I2683" s="31"/>
      <c r="J2683" s="25">
        <f t="shared" si="138"/>
        <v>26.442</v>
      </c>
      <c r="K2683" s="21"/>
      <c r="L2683" s="16"/>
      <c r="M2683" s="101">
        <v>18.428000000000001</v>
      </c>
      <c r="N2683" s="101">
        <v>16.922000000000001</v>
      </c>
      <c r="O2683" s="101">
        <v>3.952</v>
      </c>
      <c r="P2683" s="101">
        <v>25</v>
      </c>
      <c r="Q2683" s="101">
        <v>14.76</v>
      </c>
      <c r="R2683" s="101">
        <v>20.91</v>
      </c>
      <c r="S2683" s="101">
        <v>37</v>
      </c>
      <c r="T2683" s="101">
        <v>28.8</v>
      </c>
      <c r="U2683" s="101">
        <v>30.74</v>
      </c>
    </row>
    <row r="2684" spans="1:21" x14ac:dyDescent="0.25">
      <c r="A2684" s="60" t="s">
        <v>4823</v>
      </c>
      <c r="B2684" s="60" t="s">
        <v>1991</v>
      </c>
      <c r="C2684" s="60" t="s">
        <v>4886</v>
      </c>
      <c r="D2684" s="94">
        <v>11</v>
      </c>
      <c r="E2684" s="60" t="s">
        <v>7729</v>
      </c>
      <c r="F2684" s="25">
        <f t="shared" si="136"/>
        <v>32.173333333333332</v>
      </c>
      <c r="G2684" s="25">
        <f t="shared" si="137"/>
        <v>11.576000000000001</v>
      </c>
      <c r="H2684" s="32"/>
      <c r="I2684" s="31"/>
      <c r="J2684" s="25">
        <f t="shared" si="138"/>
        <v>30.716999999999995</v>
      </c>
      <c r="K2684" s="21"/>
      <c r="L2684" s="16"/>
      <c r="M2684" s="101">
        <v>11.723000000000001</v>
      </c>
      <c r="N2684" s="101">
        <v>14.964</v>
      </c>
      <c r="O2684" s="101">
        <v>1.673</v>
      </c>
      <c r="P2684" s="101">
        <v>17.943999999999999</v>
      </c>
      <c r="Q2684" s="101">
        <v>21.140999999999998</v>
      </c>
      <c r="R2684" s="101">
        <v>35.923999999999999</v>
      </c>
      <c r="S2684" s="101">
        <v>20</v>
      </c>
      <c r="T2684" s="101">
        <v>21.13</v>
      </c>
      <c r="U2684" s="101">
        <v>55.39</v>
      </c>
    </row>
    <row r="2685" spans="1:21" x14ac:dyDescent="0.25">
      <c r="A2685" s="60" t="s">
        <v>4823</v>
      </c>
      <c r="B2685" s="60" t="s">
        <v>3179</v>
      </c>
      <c r="C2685" s="60" t="s">
        <v>4899</v>
      </c>
      <c r="D2685" s="94">
        <v>15</v>
      </c>
      <c r="E2685" s="60" t="s">
        <v>8482</v>
      </c>
      <c r="F2685" s="25">
        <f t="shared" si="136"/>
        <v>32.116666666666667</v>
      </c>
      <c r="G2685" s="25">
        <f t="shared" si="137"/>
        <v>1.1192500000000001</v>
      </c>
      <c r="H2685" s="32"/>
      <c r="I2685" s="31"/>
      <c r="J2685" s="25">
        <f t="shared" si="138"/>
        <v>19.902200000000001</v>
      </c>
      <c r="K2685" s="21"/>
      <c r="L2685" s="16"/>
      <c r="M2685" s="101">
        <v>0.12</v>
      </c>
      <c r="N2685" s="101">
        <v>2.0859999999999999</v>
      </c>
      <c r="O2685" s="101">
        <v>2.2709999999999999</v>
      </c>
      <c r="P2685" s="101" t="s">
        <v>5176</v>
      </c>
      <c r="Q2685" s="101">
        <v>3.161</v>
      </c>
      <c r="R2685" s="101" t="s">
        <v>5176</v>
      </c>
      <c r="S2685" s="101">
        <v>5</v>
      </c>
      <c r="T2685" s="101">
        <v>79.349999999999994</v>
      </c>
      <c r="U2685" s="101">
        <v>12</v>
      </c>
    </row>
    <row r="2686" spans="1:21" x14ac:dyDescent="0.25">
      <c r="A2686" s="60" t="s">
        <v>4823</v>
      </c>
      <c r="B2686" s="60" t="s">
        <v>1971</v>
      </c>
      <c r="C2686" s="60" t="s">
        <v>4885</v>
      </c>
      <c r="D2686" s="94">
        <v>11</v>
      </c>
      <c r="E2686" s="60" t="s">
        <v>7639</v>
      </c>
      <c r="F2686" s="25">
        <f t="shared" si="136"/>
        <v>32.046666666666667</v>
      </c>
      <c r="G2686" s="25">
        <f t="shared" si="137"/>
        <v>30.337499999999999</v>
      </c>
      <c r="H2686" s="32"/>
      <c r="I2686" s="31"/>
      <c r="J2686" s="25">
        <f t="shared" si="138"/>
        <v>23.421399999999998</v>
      </c>
      <c r="K2686" s="21"/>
      <c r="L2686" s="16"/>
      <c r="M2686" s="101">
        <v>45.795999999999999</v>
      </c>
      <c r="N2686" s="101">
        <v>12.967000000000001</v>
      </c>
      <c r="O2686" s="101">
        <v>39.512999999999998</v>
      </c>
      <c r="P2686" s="101">
        <v>23.074000000000002</v>
      </c>
      <c r="Q2686" s="101">
        <v>15.061999999999999</v>
      </c>
      <c r="R2686" s="101">
        <v>5.9050000000000002</v>
      </c>
      <c r="S2686" s="101">
        <v>43</v>
      </c>
      <c r="T2686" s="101">
        <v>28.9</v>
      </c>
      <c r="U2686" s="101">
        <v>24.24</v>
      </c>
    </row>
    <row r="2687" spans="1:21" x14ac:dyDescent="0.25">
      <c r="A2687" s="60" t="s">
        <v>4823</v>
      </c>
      <c r="B2687" s="60" t="s">
        <v>1376</v>
      </c>
      <c r="C2687" s="60" t="s">
        <v>4896</v>
      </c>
      <c r="D2687" s="94">
        <v>15</v>
      </c>
      <c r="E2687" s="60" t="s">
        <v>8176</v>
      </c>
      <c r="F2687" s="25">
        <f t="shared" si="136"/>
        <v>32.036666666666669</v>
      </c>
      <c r="G2687" s="25">
        <f t="shared" si="137"/>
        <v>13.792000000000002</v>
      </c>
      <c r="H2687" s="32"/>
      <c r="I2687" s="31"/>
      <c r="J2687" s="25">
        <f t="shared" si="138"/>
        <v>79.59020000000001</v>
      </c>
      <c r="K2687" s="21"/>
      <c r="L2687" s="16"/>
      <c r="M2687" s="101">
        <v>21.512</v>
      </c>
      <c r="N2687" s="101">
        <v>21.984000000000002</v>
      </c>
      <c r="O2687" s="101">
        <v>1.8839999999999999</v>
      </c>
      <c r="P2687" s="101">
        <v>9.7880000000000003</v>
      </c>
      <c r="Q2687" s="101">
        <v>234.68</v>
      </c>
      <c r="R2687" s="101">
        <v>67.161000000000001</v>
      </c>
      <c r="S2687" s="101">
        <v>35</v>
      </c>
      <c r="T2687" s="101">
        <v>53.42</v>
      </c>
      <c r="U2687" s="101">
        <v>7.69</v>
      </c>
    </row>
    <row r="2688" spans="1:21" x14ac:dyDescent="0.25">
      <c r="A2688" s="60" t="s">
        <v>4823</v>
      </c>
      <c r="B2688" s="60" t="s">
        <v>2837</v>
      </c>
      <c r="C2688" s="60" t="s">
        <v>4877</v>
      </c>
      <c r="D2688" s="94">
        <v>11</v>
      </c>
      <c r="E2688" s="60" t="s">
        <v>7322</v>
      </c>
      <c r="F2688" s="25">
        <f t="shared" si="136"/>
        <v>31.99</v>
      </c>
      <c r="G2688" s="25">
        <f t="shared" si="137"/>
        <v>17.044499999999999</v>
      </c>
      <c r="H2688" s="32"/>
      <c r="I2688" s="31"/>
      <c r="J2688" s="25">
        <f t="shared" si="138"/>
        <v>19.897600000000001</v>
      </c>
      <c r="K2688" s="21"/>
      <c r="L2688" s="16"/>
      <c r="M2688" s="101">
        <v>63.054000000000002</v>
      </c>
      <c r="N2688" s="101">
        <v>4.8000000000000001E-2</v>
      </c>
      <c r="O2688" s="101">
        <v>1.6419999999999999</v>
      </c>
      <c r="P2688" s="101">
        <v>3.4340000000000002</v>
      </c>
      <c r="Q2688" s="101">
        <v>1.1890000000000001</v>
      </c>
      <c r="R2688" s="101">
        <v>2.3290000000000002</v>
      </c>
      <c r="S2688" s="101">
        <v>10</v>
      </c>
      <c r="T2688" s="101">
        <v>35.86</v>
      </c>
      <c r="U2688" s="101">
        <v>50.11</v>
      </c>
    </row>
    <row r="2689" spans="1:21" x14ac:dyDescent="0.25">
      <c r="A2689" s="60" t="s">
        <v>4823</v>
      </c>
      <c r="B2689" s="60" t="s">
        <v>3035</v>
      </c>
      <c r="C2689" s="60" t="s">
        <v>4907</v>
      </c>
      <c r="D2689" s="94">
        <v>16</v>
      </c>
      <c r="E2689" s="60" t="s">
        <v>9126</v>
      </c>
      <c r="F2689" s="25">
        <f t="shared" si="136"/>
        <v>31.850000000000005</v>
      </c>
      <c r="G2689" s="25">
        <f t="shared" si="137"/>
        <v>0.90049999999999997</v>
      </c>
      <c r="H2689" s="32"/>
      <c r="I2689" s="31"/>
      <c r="J2689" s="25">
        <f t="shared" si="138"/>
        <v>23.875799999999998</v>
      </c>
      <c r="K2689" s="21"/>
      <c r="L2689" s="16"/>
      <c r="M2689" s="101" t="s">
        <v>5176</v>
      </c>
      <c r="N2689" s="101" t="s">
        <v>5176</v>
      </c>
      <c r="O2689" s="101">
        <v>3.0859999999999999</v>
      </c>
      <c r="P2689" s="101">
        <v>0.51600000000000001</v>
      </c>
      <c r="Q2689" s="101">
        <v>23.829000000000001</v>
      </c>
      <c r="R2689" s="101" t="s">
        <v>5176</v>
      </c>
      <c r="S2689" s="101" t="s">
        <v>5176</v>
      </c>
      <c r="T2689" s="101">
        <v>49.95</v>
      </c>
      <c r="U2689" s="101">
        <v>45.6</v>
      </c>
    </row>
    <row r="2690" spans="1:21" x14ac:dyDescent="0.25">
      <c r="A2690" s="60" t="s">
        <v>4823</v>
      </c>
      <c r="B2690" s="60" t="s">
        <v>3624</v>
      </c>
      <c r="C2690" s="60" t="s">
        <v>4907</v>
      </c>
      <c r="D2690" s="94">
        <v>16</v>
      </c>
      <c r="E2690" s="60" t="s">
        <v>8916</v>
      </c>
      <c r="F2690" s="25">
        <f t="shared" si="136"/>
        <v>31.846666666666668</v>
      </c>
      <c r="G2690" s="25">
        <f t="shared" si="137"/>
        <v>32.634250000000002</v>
      </c>
      <c r="H2690" s="32"/>
      <c r="I2690" s="31"/>
      <c r="J2690" s="25">
        <f t="shared" si="138"/>
        <v>24.6008</v>
      </c>
      <c r="K2690" s="21"/>
      <c r="L2690" s="16"/>
      <c r="M2690" s="101">
        <v>103.039</v>
      </c>
      <c r="N2690" s="101">
        <v>14.789</v>
      </c>
      <c r="O2690" s="101">
        <v>8.5489999999999995</v>
      </c>
      <c r="P2690" s="101">
        <v>4.16</v>
      </c>
      <c r="Q2690" s="101">
        <v>27.463999999999999</v>
      </c>
      <c r="R2690" s="101" t="s">
        <v>5176</v>
      </c>
      <c r="S2690" s="101" t="s">
        <v>5176</v>
      </c>
      <c r="T2690" s="101">
        <v>65.930000000000007</v>
      </c>
      <c r="U2690" s="101">
        <v>29.61</v>
      </c>
    </row>
    <row r="2691" spans="1:21" x14ac:dyDescent="0.25">
      <c r="A2691" s="60" t="s">
        <v>4823</v>
      </c>
      <c r="B2691" s="60" t="s">
        <v>917</v>
      </c>
      <c r="C2691" s="60" t="s">
        <v>4838</v>
      </c>
      <c r="D2691" s="94">
        <v>3</v>
      </c>
      <c r="E2691" s="60" t="s">
        <v>5670</v>
      </c>
      <c r="F2691" s="25">
        <f t="shared" si="136"/>
        <v>31.8</v>
      </c>
      <c r="G2691" s="25">
        <f t="shared" si="137"/>
        <v>178.667</v>
      </c>
      <c r="H2691" s="32"/>
      <c r="I2691" s="31"/>
      <c r="J2691" s="25">
        <f t="shared" si="138"/>
        <v>81.075000000000003</v>
      </c>
      <c r="K2691" s="21"/>
      <c r="L2691" s="16"/>
      <c r="M2691" s="101">
        <v>66.581999999999994</v>
      </c>
      <c r="N2691" s="101">
        <v>19.61</v>
      </c>
      <c r="O2691" s="101">
        <v>26.131</v>
      </c>
      <c r="P2691" s="101">
        <v>602.34500000000003</v>
      </c>
      <c r="Q2691" s="101">
        <v>225.184</v>
      </c>
      <c r="R2691" s="101">
        <v>84.790999999999997</v>
      </c>
      <c r="S2691" s="101">
        <v>70</v>
      </c>
      <c r="T2691" s="101">
        <v>7.56</v>
      </c>
      <c r="U2691" s="101">
        <v>17.84</v>
      </c>
    </row>
    <row r="2692" spans="1:21" x14ac:dyDescent="0.25">
      <c r="A2692" s="60" t="s">
        <v>4823</v>
      </c>
      <c r="B2692" s="60" t="s">
        <v>908</v>
      </c>
      <c r="C2692" s="60" t="s">
        <v>4902</v>
      </c>
      <c r="D2692" s="94">
        <v>15</v>
      </c>
      <c r="E2692" s="60" t="s">
        <v>8534</v>
      </c>
      <c r="F2692" s="25">
        <f t="shared" si="136"/>
        <v>31.786666666666665</v>
      </c>
      <c r="G2692" s="25">
        <f t="shared" si="137"/>
        <v>0.6875</v>
      </c>
      <c r="H2692" s="32"/>
      <c r="I2692" s="31"/>
      <c r="J2692" s="25">
        <f t="shared" si="138"/>
        <v>21.821000000000002</v>
      </c>
      <c r="K2692" s="21"/>
      <c r="L2692" s="16"/>
      <c r="M2692" s="101">
        <v>0.877</v>
      </c>
      <c r="N2692" s="101" t="s">
        <v>5176</v>
      </c>
      <c r="O2692" s="101">
        <v>0.54</v>
      </c>
      <c r="P2692" s="101">
        <v>1.333</v>
      </c>
      <c r="Q2692" s="101">
        <v>6.024</v>
      </c>
      <c r="R2692" s="101">
        <v>7.7210000000000001</v>
      </c>
      <c r="S2692" s="101">
        <v>53</v>
      </c>
      <c r="T2692" s="101">
        <v>38.9</v>
      </c>
      <c r="U2692" s="101">
        <v>3.46</v>
      </c>
    </row>
    <row r="2693" spans="1:21" x14ac:dyDescent="0.25">
      <c r="A2693" s="60" t="s">
        <v>4823</v>
      </c>
      <c r="B2693" s="60" t="s">
        <v>2519</v>
      </c>
      <c r="C2693" s="60" t="s">
        <v>4879</v>
      </c>
      <c r="D2693" s="94">
        <v>11</v>
      </c>
      <c r="E2693" s="60" t="s">
        <v>7428</v>
      </c>
      <c r="F2693" s="25">
        <f t="shared" si="136"/>
        <v>31.72666666666667</v>
      </c>
      <c r="G2693" s="25">
        <f t="shared" si="137"/>
        <v>34.934249999999999</v>
      </c>
      <c r="H2693" s="32"/>
      <c r="I2693" s="31"/>
      <c r="J2693" s="25">
        <f t="shared" si="138"/>
        <v>22.580200000000001</v>
      </c>
      <c r="K2693" s="21"/>
      <c r="L2693" s="16"/>
      <c r="M2693" s="101">
        <v>79.207999999999998</v>
      </c>
      <c r="N2693" s="101">
        <v>28.332999999999998</v>
      </c>
      <c r="O2693" s="101">
        <v>3.9849999999999999</v>
      </c>
      <c r="P2693" s="101">
        <v>28.210999999999999</v>
      </c>
      <c r="Q2693" s="101">
        <v>17.132999999999999</v>
      </c>
      <c r="R2693" s="101">
        <v>0.58799999999999997</v>
      </c>
      <c r="S2693" s="101">
        <v>33</v>
      </c>
      <c r="T2693" s="101">
        <v>2.44</v>
      </c>
      <c r="U2693" s="101">
        <v>59.74</v>
      </c>
    </row>
    <row r="2694" spans="1:21" x14ac:dyDescent="0.25">
      <c r="A2694" s="60" t="s">
        <v>4823</v>
      </c>
      <c r="B2694" s="60" t="s">
        <v>2626</v>
      </c>
      <c r="C2694" s="60" t="s">
        <v>4913</v>
      </c>
      <c r="D2694" s="94">
        <v>18</v>
      </c>
      <c r="E2694" s="60" t="s">
        <v>9682</v>
      </c>
      <c r="F2694" s="25">
        <f t="shared" si="136"/>
        <v>31.689999999999998</v>
      </c>
      <c r="G2694" s="25">
        <f t="shared" si="137"/>
        <v>24.13475</v>
      </c>
      <c r="H2694" s="32"/>
      <c r="I2694" s="31"/>
      <c r="J2694" s="25">
        <f t="shared" si="138"/>
        <v>439.16680000000008</v>
      </c>
      <c r="K2694" s="21"/>
      <c r="L2694" s="16"/>
      <c r="M2694" s="101">
        <v>60.335999999999999</v>
      </c>
      <c r="N2694" s="101">
        <v>10.089</v>
      </c>
      <c r="O2694" s="101" t="s">
        <v>5176</v>
      </c>
      <c r="P2694" s="101">
        <v>26.114000000000001</v>
      </c>
      <c r="Q2694" s="101">
        <v>2.9020000000000001</v>
      </c>
      <c r="R2694" s="101">
        <v>2097.8620000000001</v>
      </c>
      <c r="S2694" s="101" t="s">
        <v>5176</v>
      </c>
      <c r="T2694" s="101">
        <v>1.36</v>
      </c>
      <c r="U2694" s="101">
        <v>93.71</v>
      </c>
    </row>
    <row r="2695" spans="1:21" x14ac:dyDescent="0.25">
      <c r="A2695" s="60" t="s">
        <v>4823</v>
      </c>
      <c r="B2695" s="60" t="s">
        <v>2462</v>
      </c>
      <c r="C2695" s="60" t="s">
        <v>4900</v>
      </c>
      <c r="D2695" s="94">
        <v>15</v>
      </c>
      <c r="E2695" s="60" t="s">
        <v>8511</v>
      </c>
      <c r="F2695" s="25">
        <f t="shared" si="136"/>
        <v>31.623333333333335</v>
      </c>
      <c r="G2695" s="25">
        <f t="shared" si="137"/>
        <v>8.4792500000000004</v>
      </c>
      <c r="H2695" s="32"/>
      <c r="I2695" s="31"/>
      <c r="J2695" s="25">
        <f t="shared" si="138"/>
        <v>38.303200000000004</v>
      </c>
      <c r="K2695" s="21"/>
      <c r="L2695" s="16"/>
      <c r="M2695" s="101">
        <v>14.276</v>
      </c>
      <c r="N2695" s="101">
        <v>10.888</v>
      </c>
      <c r="O2695" s="101">
        <v>7.75</v>
      </c>
      <c r="P2695" s="101">
        <v>1.0029999999999999</v>
      </c>
      <c r="Q2695" s="101">
        <v>34.639000000000003</v>
      </c>
      <c r="R2695" s="101">
        <v>62.006999999999998</v>
      </c>
      <c r="S2695" s="101">
        <v>5</v>
      </c>
      <c r="T2695" s="101">
        <v>1.5</v>
      </c>
      <c r="U2695" s="101">
        <v>88.37</v>
      </c>
    </row>
    <row r="2696" spans="1:21" x14ac:dyDescent="0.25">
      <c r="A2696" s="60" t="s">
        <v>4823</v>
      </c>
      <c r="B2696" s="60" t="s">
        <v>2363</v>
      </c>
      <c r="C2696" s="60" t="s">
        <v>4908</v>
      </c>
      <c r="D2696" s="94">
        <v>16</v>
      </c>
      <c r="E2696" s="60" t="s">
        <v>9382</v>
      </c>
      <c r="F2696" s="25">
        <f t="shared" si="136"/>
        <v>31.52</v>
      </c>
      <c r="G2696" s="25">
        <f t="shared" si="137"/>
        <v>13.13425</v>
      </c>
      <c r="H2696" s="32"/>
      <c r="I2696" s="31"/>
      <c r="J2696" s="25">
        <f t="shared" si="138"/>
        <v>22.9026</v>
      </c>
      <c r="K2696" s="21"/>
      <c r="L2696" s="16"/>
      <c r="M2696" s="101">
        <v>14.071999999999999</v>
      </c>
      <c r="N2696" s="101">
        <v>4.569</v>
      </c>
      <c r="O2696" s="101">
        <v>25.039000000000001</v>
      </c>
      <c r="P2696" s="101">
        <v>8.8569999999999993</v>
      </c>
      <c r="Q2696" s="101">
        <v>15.243</v>
      </c>
      <c r="R2696" s="101">
        <v>4.71</v>
      </c>
      <c r="S2696" s="101">
        <v>54</v>
      </c>
      <c r="T2696" s="101">
        <v>26.78</v>
      </c>
      <c r="U2696" s="101">
        <v>13.78</v>
      </c>
    </row>
    <row r="2697" spans="1:21" x14ac:dyDescent="0.25">
      <c r="A2697" s="60" t="s">
        <v>4823</v>
      </c>
      <c r="B2697" s="60" t="s">
        <v>220</v>
      </c>
      <c r="C2697" s="60" t="s">
        <v>4895</v>
      </c>
      <c r="D2697" s="94">
        <v>14</v>
      </c>
      <c r="E2697" s="60" t="s">
        <v>8119</v>
      </c>
      <c r="F2697" s="25">
        <f t="shared" si="136"/>
        <v>31.439999999999998</v>
      </c>
      <c r="G2697" s="25">
        <f t="shared" si="137"/>
        <v>22.699000000000002</v>
      </c>
      <c r="H2697" s="32"/>
      <c r="I2697" s="31"/>
      <c r="J2697" s="25">
        <f t="shared" si="138"/>
        <v>29.107999999999997</v>
      </c>
      <c r="K2697" s="21"/>
      <c r="L2697" s="16"/>
      <c r="M2697" s="101">
        <v>14.458</v>
      </c>
      <c r="N2697" s="101">
        <v>23.89</v>
      </c>
      <c r="O2697" s="101">
        <v>26.483000000000001</v>
      </c>
      <c r="P2697" s="101">
        <v>25.965</v>
      </c>
      <c r="Q2697" s="101">
        <v>36.112000000000002</v>
      </c>
      <c r="R2697" s="101">
        <v>15.108000000000001</v>
      </c>
      <c r="S2697" s="101">
        <v>31</v>
      </c>
      <c r="T2697" s="101">
        <v>23.75</v>
      </c>
      <c r="U2697" s="101">
        <v>39.57</v>
      </c>
    </row>
    <row r="2698" spans="1:21" x14ac:dyDescent="0.25">
      <c r="A2698" s="60" t="s">
        <v>4823</v>
      </c>
      <c r="B2698" s="60" t="s">
        <v>3107</v>
      </c>
      <c r="C2698" s="60" t="s">
        <v>4855</v>
      </c>
      <c r="D2698" s="94">
        <v>6</v>
      </c>
      <c r="E2698" s="60" t="s">
        <v>6495</v>
      </c>
      <c r="F2698" s="25">
        <f t="shared" si="136"/>
        <v>31.353333333333335</v>
      </c>
      <c r="G2698" s="25">
        <f t="shared" si="137"/>
        <v>37.761249999999997</v>
      </c>
      <c r="H2698" s="32"/>
      <c r="I2698" s="31"/>
      <c r="J2698" s="25">
        <f t="shared" si="138"/>
        <v>23.716200000000001</v>
      </c>
      <c r="K2698" s="21"/>
      <c r="L2698" s="16"/>
      <c r="M2698" s="101">
        <v>12.462</v>
      </c>
      <c r="N2698" s="101">
        <v>22.228999999999999</v>
      </c>
      <c r="O2698" s="101">
        <v>92.528999999999996</v>
      </c>
      <c r="P2698" s="101">
        <v>23.824999999999999</v>
      </c>
      <c r="Q2698" s="101">
        <v>14.467000000000001</v>
      </c>
      <c r="R2698" s="101">
        <v>10.054</v>
      </c>
      <c r="S2698" s="101">
        <v>32</v>
      </c>
      <c r="T2698" s="101">
        <v>7.38</v>
      </c>
      <c r="U2698" s="101">
        <v>54.68</v>
      </c>
    </row>
    <row r="2699" spans="1:21" x14ac:dyDescent="0.25">
      <c r="A2699" s="60" t="s">
        <v>4823</v>
      </c>
      <c r="B2699" s="60" t="s">
        <v>3559</v>
      </c>
      <c r="C2699" s="60" t="s">
        <v>4892</v>
      </c>
      <c r="D2699" s="94">
        <v>13</v>
      </c>
      <c r="E2699" s="60" t="s">
        <v>7955</v>
      </c>
      <c r="F2699" s="25">
        <f t="shared" si="136"/>
        <v>31.330000000000002</v>
      </c>
      <c r="G2699" s="25">
        <f t="shared" si="137"/>
        <v>1.268</v>
      </c>
      <c r="H2699" s="32"/>
      <c r="I2699" s="31"/>
      <c r="J2699" s="25">
        <f t="shared" si="138"/>
        <v>20.279000000000003</v>
      </c>
      <c r="K2699" s="21"/>
      <c r="L2699" s="16"/>
      <c r="M2699" s="101">
        <v>0.40699999999999997</v>
      </c>
      <c r="N2699" s="101">
        <v>4.6120000000000001</v>
      </c>
      <c r="O2699" s="101" t="s">
        <v>5176</v>
      </c>
      <c r="P2699" s="101">
        <v>5.2999999999999999E-2</v>
      </c>
      <c r="Q2699" s="101">
        <v>2.4380000000000002</v>
      </c>
      <c r="R2699" s="101">
        <v>4.9669999999999996</v>
      </c>
      <c r="S2699" s="101">
        <v>3</v>
      </c>
      <c r="T2699" s="101">
        <v>4.29</v>
      </c>
      <c r="U2699" s="101">
        <v>86.7</v>
      </c>
    </row>
    <row r="2700" spans="1:21" x14ac:dyDescent="0.25">
      <c r="A2700" s="60" t="s">
        <v>4823</v>
      </c>
      <c r="B2700" s="60" t="s">
        <v>2286</v>
      </c>
      <c r="C2700" s="60" t="s">
        <v>4885</v>
      </c>
      <c r="D2700" s="94">
        <v>11</v>
      </c>
      <c r="E2700" s="60" t="s">
        <v>7642</v>
      </c>
      <c r="F2700" s="25">
        <f t="shared" si="136"/>
        <v>31.323333333333334</v>
      </c>
      <c r="G2700" s="25">
        <f t="shared" si="137"/>
        <v>1.47875</v>
      </c>
      <c r="H2700" s="32"/>
      <c r="I2700" s="31"/>
      <c r="J2700" s="25">
        <f t="shared" si="138"/>
        <v>23.553000000000001</v>
      </c>
      <c r="K2700" s="21"/>
      <c r="L2700" s="16"/>
      <c r="M2700" s="101" t="s">
        <v>5176</v>
      </c>
      <c r="N2700" s="101" t="s">
        <v>5176</v>
      </c>
      <c r="O2700" s="101" t="s">
        <v>5176</v>
      </c>
      <c r="P2700" s="101">
        <v>5.915</v>
      </c>
      <c r="Q2700" s="101">
        <v>15.637</v>
      </c>
      <c r="R2700" s="101">
        <v>8.1579999999999995</v>
      </c>
      <c r="S2700" s="101">
        <v>22</v>
      </c>
      <c r="T2700" s="101">
        <v>19.059999999999999</v>
      </c>
      <c r="U2700" s="101">
        <v>52.91</v>
      </c>
    </row>
    <row r="2701" spans="1:21" x14ac:dyDescent="0.25">
      <c r="A2701" s="60" t="s">
        <v>4823</v>
      </c>
      <c r="B2701" s="60" t="s">
        <v>94</v>
      </c>
      <c r="C2701" s="60" t="s">
        <v>4896</v>
      </c>
      <c r="D2701" s="94">
        <v>15</v>
      </c>
      <c r="E2701" s="60" t="s">
        <v>8240</v>
      </c>
      <c r="F2701" s="25">
        <f t="shared" si="136"/>
        <v>31.27</v>
      </c>
      <c r="G2701" s="25">
        <f t="shared" si="137"/>
        <v>3.363</v>
      </c>
      <c r="H2701" s="32"/>
      <c r="I2701" s="31"/>
      <c r="J2701" s="25">
        <f t="shared" si="138"/>
        <v>19.787199999999999</v>
      </c>
      <c r="K2701" s="21"/>
      <c r="L2701" s="16"/>
      <c r="M2701" s="101" t="s">
        <v>5176</v>
      </c>
      <c r="N2701" s="101" t="s">
        <v>5176</v>
      </c>
      <c r="O2701" s="101" t="s">
        <v>5176</v>
      </c>
      <c r="P2701" s="101">
        <v>13.452</v>
      </c>
      <c r="Q2701" s="101">
        <v>4.7279999999999998</v>
      </c>
      <c r="R2701" s="101">
        <v>0.39800000000000002</v>
      </c>
      <c r="S2701" s="101">
        <v>12</v>
      </c>
      <c r="T2701" s="101">
        <v>74.89</v>
      </c>
      <c r="U2701" s="101">
        <v>6.92</v>
      </c>
    </row>
    <row r="2702" spans="1:21" x14ac:dyDescent="0.25">
      <c r="A2702" s="60" t="s">
        <v>4823</v>
      </c>
      <c r="B2702" s="60" t="s">
        <v>2792</v>
      </c>
      <c r="C2702" s="60" t="s">
        <v>4903</v>
      </c>
      <c r="D2702" s="94">
        <v>15</v>
      </c>
      <c r="E2702" s="60" t="s">
        <v>8547</v>
      </c>
      <c r="F2702" s="25">
        <f t="shared" si="136"/>
        <v>31.25</v>
      </c>
      <c r="G2702" s="25">
        <f t="shared" si="137"/>
        <v>5.2707499999999996</v>
      </c>
      <c r="H2702" s="32"/>
      <c r="I2702" s="31"/>
      <c r="J2702" s="25">
        <f t="shared" si="138"/>
        <v>18.911799999999999</v>
      </c>
      <c r="K2702" s="21"/>
      <c r="L2702" s="16"/>
      <c r="M2702" s="101">
        <v>4.5250000000000004</v>
      </c>
      <c r="N2702" s="101">
        <v>2.2130000000000001</v>
      </c>
      <c r="O2702" s="101">
        <v>1.867</v>
      </c>
      <c r="P2702" s="101">
        <v>12.478</v>
      </c>
      <c r="Q2702" s="101">
        <v>0.53900000000000003</v>
      </c>
      <c r="R2702" s="101">
        <v>0.27</v>
      </c>
      <c r="S2702" s="101">
        <v>67</v>
      </c>
      <c r="T2702" s="101">
        <v>15.16</v>
      </c>
      <c r="U2702" s="101">
        <v>11.59</v>
      </c>
    </row>
    <row r="2703" spans="1:21" x14ac:dyDescent="0.25">
      <c r="A2703" s="60" t="s">
        <v>4823</v>
      </c>
      <c r="B2703" s="60" t="s">
        <v>2663</v>
      </c>
      <c r="C2703" s="60" t="s">
        <v>4885</v>
      </c>
      <c r="D2703" s="94">
        <v>11</v>
      </c>
      <c r="E2703" s="60" t="s">
        <v>7678</v>
      </c>
      <c r="F2703" s="25">
        <f t="shared" si="136"/>
        <v>31.173333333333332</v>
      </c>
      <c r="G2703" s="25">
        <f t="shared" si="137"/>
        <v>6.6012500000000003</v>
      </c>
      <c r="H2703" s="32"/>
      <c r="I2703" s="31"/>
      <c r="J2703" s="25">
        <f t="shared" si="138"/>
        <v>21.422800000000002</v>
      </c>
      <c r="K2703" s="21"/>
      <c r="L2703" s="16"/>
      <c r="M2703" s="101">
        <v>5.2939999999999996</v>
      </c>
      <c r="N2703" s="101">
        <v>1.7629999999999999</v>
      </c>
      <c r="O2703" s="101">
        <v>1.9019999999999999</v>
      </c>
      <c r="P2703" s="101">
        <v>17.446000000000002</v>
      </c>
      <c r="Q2703" s="101">
        <v>6.0279999999999996</v>
      </c>
      <c r="R2703" s="101">
        <v>7.5659999999999998</v>
      </c>
      <c r="S2703" s="101">
        <v>5</v>
      </c>
      <c r="T2703" s="101">
        <v>10.77</v>
      </c>
      <c r="U2703" s="101">
        <v>77.75</v>
      </c>
    </row>
    <row r="2704" spans="1:21" x14ac:dyDescent="0.25">
      <c r="A2704" s="60" t="s">
        <v>4823</v>
      </c>
      <c r="B2704" s="60" t="s">
        <v>865</v>
      </c>
      <c r="C2704" s="60" t="s">
        <v>4835</v>
      </c>
      <c r="D2704" s="94">
        <v>2</v>
      </c>
      <c r="E2704" s="60" t="s">
        <v>5594</v>
      </c>
      <c r="F2704" s="25">
        <f t="shared" si="136"/>
        <v>31.103333333333335</v>
      </c>
      <c r="G2704" s="25">
        <f t="shared" si="137"/>
        <v>0.74650000000000005</v>
      </c>
      <c r="H2704" s="32"/>
      <c r="I2704" s="31"/>
      <c r="J2704" s="25">
        <f t="shared" si="138"/>
        <v>19.3736</v>
      </c>
      <c r="K2704" s="21"/>
      <c r="L2704" s="16"/>
      <c r="M2704" s="101" t="s">
        <v>5176</v>
      </c>
      <c r="N2704" s="101">
        <v>4.2999999999999997E-2</v>
      </c>
      <c r="O2704" s="101">
        <v>2.9430000000000001</v>
      </c>
      <c r="P2704" s="101" t="s">
        <v>5176</v>
      </c>
      <c r="Q2704" s="101">
        <v>4.9000000000000002E-2</v>
      </c>
      <c r="R2704" s="101">
        <v>3.5089999999999999</v>
      </c>
      <c r="S2704" s="101">
        <v>92</v>
      </c>
      <c r="T2704" s="101">
        <v>0.95</v>
      </c>
      <c r="U2704" s="101">
        <v>0.36</v>
      </c>
    </row>
    <row r="2705" spans="1:21" x14ac:dyDescent="0.25">
      <c r="A2705" s="60" t="s">
        <v>4823</v>
      </c>
      <c r="B2705" s="60" t="s">
        <v>3449</v>
      </c>
      <c r="C2705" s="60" t="s">
        <v>4907</v>
      </c>
      <c r="D2705" s="94">
        <v>16</v>
      </c>
      <c r="E2705" s="60" t="s">
        <v>8992</v>
      </c>
      <c r="F2705" s="25">
        <f t="shared" si="136"/>
        <v>30.983333333333334</v>
      </c>
      <c r="G2705" s="25">
        <f t="shared" si="137"/>
        <v>25.719750000000001</v>
      </c>
      <c r="H2705" s="32"/>
      <c r="I2705" s="31"/>
      <c r="J2705" s="25">
        <f t="shared" si="138"/>
        <v>24.26</v>
      </c>
      <c r="K2705" s="21"/>
      <c r="L2705" s="16"/>
      <c r="M2705" s="101">
        <v>10.128</v>
      </c>
      <c r="N2705" s="101">
        <v>90.272000000000006</v>
      </c>
      <c r="O2705" s="101">
        <v>0.59299999999999997</v>
      </c>
      <c r="P2705" s="101">
        <v>1.8859999999999999</v>
      </c>
      <c r="Q2705" s="101">
        <v>24.536000000000001</v>
      </c>
      <c r="R2705" s="101">
        <v>3.8140000000000001</v>
      </c>
      <c r="S2705" s="101">
        <v>1</v>
      </c>
      <c r="T2705" s="101">
        <v>58.68</v>
      </c>
      <c r="U2705" s="101">
        <v>33.270000000000003</v>
      </c>
    </row>
    <row r="2706" spans="1:21" x14ac:dyDescent="0.25">
      <c r="A2706" s="60" t="s">
        <v>4823</v>
      </c>
      <c r="B2706" s="60" t="s">
        <v>1952</v>
      </c>
      <c r="C2706" s="60" t="s">
        <v>4826</v>
      </c>
      <c r="D2706" s="94">
        <v>1</v>
      </c>
      <c r="E2706" s="60" t="s">
        <v>5273</v>
      </c>
      <c r="F2706" s="25">
        <f t="shared" si="136"/>
        <v>30.846666666666668</v>
      </c>
      <c r="G2706" s="25">
        <f t="shared" si="137"/>
        <v>5.3387500000000001</v>
      </c>
      <c r="H2706" s="32"/>
      <c r="I2706" s="31"/>
      <c r="J2706" s="25">
        <f t="shared" si="138"/>
        <v>18.681400000000004</v>
      </c>
      <c r="K2706" s="21"/>
      <c r="L2706" s="16"/>
      <c r="M2706" s="101">
        <v>0.224</v>
      </c>
      <c r="N2706" s="101">
        <v>4.0179999999999998</v>
      </c>
      <c r="O2706" s="101">
        <v>10.279</v>
      </c>
      <c r="P2706" s="101">
        <v>6.8339999999999996</v>
      </c>
      <c r="Q2706" s="101">
        <v>0.32400000000000001</v>
      </c>
      <c r="R2706" s="101">
        <v>0.54300000000000004</v>
      </c>
      <c r="S2706" s="101" t="s">
        <v>5176</v>
      </c>
      <c r="T2706" s="101">
        <v>57.02</v>
      </c>
      <c r="U2706" s="101">
        <v>35.520000000000003</v>
      </c>
    </row>
    <row r="2707" spans="1:21" x14ac:dyDescent="0.25">
      <c r="A2707" s="60" t="s">
        <v>4823</v>
      </c>
      <c r="B2707" s="60" t="s">
        <v>2729</v>
      </c>
      <c r="C2707" s="60" t="s">
        <v>4905</v>
      </c>
      <c r="D2707" s="94">
        <v>15</v>
      </c>
      <c r="E2707" s="60" t="s">
        <v>8610</v>
      </c>
      <c r="F2707" s="25">
        <f t="shared" si="136"/>
        <v>30.84</v>
      </c>
      <c r="G2707" s="25">
        <f t="shared" si="137"/>
        <v>50.477999999999994</v>
      </c>
      <c r="H2707" s="32"/>
      <c r="I2707" s="31"/>
      <c r="J2707" s="25">
        <f t="shared" si="138"/>
        <v>33.589800000000004</v>
      </c>
      <c r="K2707" s="21"/>
      <c r="L2707" s="16"/>
      <c r="M2707" s="101">
        <v>11.478999999999999</v>
      </c>
      <c r="N2707" s="101">
        <v>14.583</v>
      </c>
      <c r="O2707" s="101">
        <v>16.744</v>
      </c>
      <c r="P2707" s="101">
        <v>159.10599999999999</v>
      </c>
      <c r="Q2707" s="101">
        <v>37.658999999999999</v>
      </c>
      <c r="R2707" s="101">
        <v>37.770000000000003</v>
      </c>
      <c r="S2707" s="101">
        <v>7</v>
      </c>
      <c r="T2707" s="101">
        <v>28.49</v>
      </c>
      <c r="U2707" s="101">
        <v>57.03</v>
      </c>
    </row>
    <row r="2708" spans="1:21" x14ac:dyDescent="0.25">
      <c r="A2708" s="60" t="s">
        <v>4823</v>
      </c>
      <c r="B2708" s="60" t="s">
        <v>367</v>
      </c>
      <c r="C2708" s="60" t="s">
        <v>4913</v>
      </c>
      <c r="D2708" s="94">
        <v>18</v>
      </c>
      <c r="E2708" s="60" t="s">
        <v>9665</v>
      </c>
      <c r="F2708" s="25">
        <f t="shared" si="136"/>
        <v>30.83666666666667</v>
      </c>
      <c r="G2708" s="25">
        <f t="shared" si="137"/>
        <v>6.6674999999999995</v>
      </c>
      <c r="H2708" s="32"/>
      <c r="I2708" s="31"/>
      <c r="J2708" s="25">
        <f t="shared" si="138"/>
        <v>26.548199999999998</v>
      </c>
      <c r="K2708" s="21"/>
      <c r="L2708" s="16"/>
      <c r="M2708" s="101">
        <v>23.042999999999999</v>
      </c>
      <c r="N2708" s="101">
        <v>0.57199999999999995</v>
      </c>
      <c r="O2708" s="101">
        <v>1.871</v>
      </c>
      <c r="P2708" s="101">
        <v>1.1839999999999999</v>
      </c>
      <c r="Q2708" s="101">
        <v>8.2029999999999994</v>
      </c>
      <c r="R2708" s="101">
        <v>32.027999999999999</v>
      </c>
      <c r="S2708" s="101">
        <v>27</v>
      </c>
      <c r="T2708" s="101">
        <v>3.81</v>
      </c>
      <c r="U2708" s="101">
        <v>61.7</v>
      </c>
    </row>
    <row r="2709" spans="1:21" x14ac:dyDescent="0.25">
      <c r="A2709" s="60" t="s">
        <v>4823</v>
      </c>
      <c r="B2709" s="60" t="s">
        <v>2278</v>
      </c>
      <c r="C2709" s="60" t="s">
        <v>4857</v>
      </c>
      <c r="D2709" s="94">
        <v>6</v>
      </c>
      <c r="E2709" s="60" t="s">
        <v>6564</v>
      </c>
      <c r="F2709" s="25">
        <f t="shared" si="136"/>
        <v>30.783333333333331</v>
      </c>
      <c r="G2709" s="25">
        <f t="shared" si="137"/>
        <v>45.97625</v>
      </c>
      <c r="H2709" s="32"/>
      <c r="I2709" s="31"/>
      <c r="J2709" s="25">
        <f t="shared" si="138"/>
        <v>45.551200000000001</v>
      </c>
      <c r="K2709" s="21"/>
      <c r="L2709" s="16"/>
      <c r="M2709" s="101">
        <v>17.687999999999999</v>
      </c>
      <c r="N2709" s="101">
        <v>28.838999999999999</v>
      </c>
      <c r="O2709" s="101">
        <v>118.26600000000001</v>
      </c>
      <c r="P2709" s="101">
        <v>19.111999999999998</v>
      </c>
      <c r="Q2709" s="101">
        <v>56.78</v>
      </c>
      <c r="R2709" s="101">
        <v>78.626000000000005</v>
      </c>
      <c r="S2709" s="101">
        <v>31</v>
      </c>
      <c r="T2709" s="101">
        <v>22.56</v>
      </c>
      <c r="U2709" s="101">
        <v>38.79</v>
      </c>
    </row>
    <row r="2710" spans="1:21" x14ac:dyDescent="0.25">
      <c r="A2710" s="60" t="s">
        <v>4823</v>
      </c>
      <c r="B2710" s="60" t="s">
        <v>2845</v>
      </c>
      <c r="C2710" s="60" t="s">
        <v>4863</v>
      </c>
      <c r="D2710" s="94">
        <v>7</v>
      </c>
      <c r="E2710" s="60" t="s">
        <v>6758</v>
      </c>
      <c r="F2710" s="25">
        <f t="shared" si="136"/>
        <v>30.753333333333334</v>
      </c>
      <c r="G2710" s="25">
        <f t="shared" si="137"/>
        <v>1.4742499999999998</v>
      </c>
      <c r="H2710" s="32"/>
      <c r="I2710" s="31"/>
      <c r="J2710" s="25">
        <f t="shared" si="138"/>
        <v>37.429199999999994</v>
      </c>
      <c r="K2710" s="21"/>
      <c r="L2710" s="16"/>
      <c r="M2710" s="101">
        <v>2.5369999999999999</v>
      </c>
      <c r="N2710" s="101">
        <v>0.60599999999999998</v>
      </c>
      <c r="O2710" s="101">
        <v>1.486</v>
      </c>
      <c r="P2710" s="101">
        <v>1.268</v>
      </c>
      <c r="Q2710" s="101">
        <v>50.457000000000001</v>
      </c>
      <c r="R2710" s="101">
        <v>44.429000000000002</v>
      </c>
      <c r="S2710" s="101">
        <v>65</v>
      </c>
      <c r="T2710" s="101">
        <v>0.5</v>
      </c>
      <c r="U2710" s="101">
        <v>26.76</v>
      </c>
    </row>
    <row r="2711" spans="1:21" x14ac:dyDescent="0.25">
      <c r="A2711" s="60" t="s">
        <v>4823</v>
      </c>
      <c r="B2711" s="60" t="s">
        <v>1754</v>
      </c>
      <c r="C2711" s="60" t="s">
        <v>4864</v>
      </c>
      <c r="D2711" s="94">
        <v>7</v>
      </c>
      <c r="E2711" s="60" t="s">
        <v>6847</v>
      </c>
      <c r="F2711" s="25">
        <f t="shared" si="136"/>
        <v>30.573333333333334</v>
      </c>
      <c r="G2711" s="25">
        <f t="shared" si="137"/>
        <v>32.046999999999997</v>
      </c>
      <c r="H2711" s="32"/>
      <c r="I2711" s="31"/>
      <c r="J2711" s="25">
        <f t="shared" si="138"/>
        <v>19.371199999999998</v>
      </c>
      <c r="K2711" s="21"/>
      <c r="L2711" s="16"/>
      <c r="M2711" s="101">
        <v>26.018999999999998</v>
      </c>
      <c r="N2711" s="101">
        <v>14.804</v>
      </c>
      <c r="O2711" s="101">
        <v>50.813000000000002</v>
      </c>
      <c r="P2711" s="101">
        <v>36.552</v>
      </c>
      <c r="Q2711" s="101">
        <v>1.1739999999999999</v>
      </c>
      <c r="R2711" s="101">
        <v>3.9620000000000002</v>
      </c>
      <c r="S2711" s="101">
        <v>21</v>
      </c>
      <c r="T2711" s="101">
        <v>13.22</v>
      </c>
      <c r="U2711" s="101">
        <v>57.5</v>
      </c>
    </row>
    <row r="2712" spans="1:21" x14ac:dyDescent="0.25">
      <c r="A2712" s="60" t="s">
        <v>4823</v>
      </c>
      <c r="B2712" s="60" t="s">
        <v>2988</v>
      </c>
      <c r="C2712" s="60" t="s">
        <v>4913</v>
      </c>
      <c r="D2712" s="94">
        <v>18</v>
      </c>
      <c r="E2712" s="60" t="s">
        <v>9685</v>
      </c>
      <c r="F2712" s="25">
        <f t="shared" si="136"/>
        <v>30.543333333333333</v>
      </c>
      <c r="G2712" s="25">
        <f t="shared" si="137"/>
        <v>53.318999999999996</v>
      </c>
      <c r="H2712" s="32"/>
      <c r="I2712" s="31"/>
      <c r="J2712" s="25">
        <f t="shared" si="138"/>
        <v>46.451800000000006</v>
      </c>
      <c r="K2712" s="21"/>
      <c r="L2712" s="16"/>
      <c r="M2712" s="101">
        <v>1.109</v>
      </c>
      <c r="N2712" s="101">
        <v>10.436</v>
      </c>
      <c r="O2712" s="101">
        <v>166.48599999999999</v>
      </c>
      <c r="P2712" s="101">
        <v>35.244999999999997</v>
      </c>
      <c r="Q2712" s="101">
        <v>79.994</v>
      </c>
      <c r="R2712" s="101">
        <v>60.634999999999998</v>
      </c>
      <c r="S2712" s="101">
        <v>71</v>
      </c>
      <c r="T2712" s="101">
        <v>6.74</v>
      </c>
      <c r="U2712" s="101">
        <v>13.89</v>
      </c>
    </row>
    <row r="2713" spans="1:21" x14ac:dyDescent="0.25">
      <c r="A2713" s="60" t="s">
        <v>4823</v>
      </c>
      <c r="B2713" s="60" t="s">
        <v>2043</v>
      </c>
      <c r="C2713" s="60" t="s">
        <v>4848</v>
      </c>
      <c r="D2713" s="94">
        <v>5</v>
      </c>
      <c r="E2713" s="60" t="s">
        <v>5887</v>
      </c>
      <c r="F2713" s="25">
        <f t="shared" si="136"/>
        <v>30.52</v>
      </c>
      <c r="G2713" s="25">
        <f t="shared" si="137"/>
        <v>7.7932499999999996</v>
      </c>
      <c r="H2713" s="32"/>
      <c r="I2713" s="31"/>
      <c r="J2713" s="25">
        <f t="shared" si="138"/>
        <v>20.338999999999999</v>
      </c>
      <c r="K2713" s="21"/>
      <c r="L2713" s="16"/>
      <c r="M2713" s="101">
        <v>1.349</v>
      </c>
      <c r="N2713" s="101">
        <v>19.030999999999999</v>
      </c>
      <c r="O2713" s="101">
        <v>5.3650000000000002</v>
      </c>
      <c r="P2713" s="101">
        <v>5.4279999999999999</v>
      </c>
      <c r="Q2713" s="101">
        <v>7.4660000000000002</v>
      </c>
      <c r="R2713" s="101">
        <v>2.669</v>
      </c>
      <c r="S2713" s="101">
        <v>10</v>
      </c>
      <c r="T2713" s="101">
        <v>33.64</v>
      </c>
      <c r="U2713" s="101">
        <v>47.92</v>
      </c>
    </row>
    <row r="2714" spans="1:21" x14ac:dyDescent="0.25">
      <c r="A2714" s="60" t="s">
        <v>4823</v>
      </c>
      <c r="B2714" s="60" t="s">
        <v>3100</v>
      </c>
      <c r="C2714" s="60" t="s">
        <v>4900</v>
      </c>
      <c r="D2714" s="94">
        <v>15</v>
      </c>
      <c r="E2714" s="60" t="s">
        <v>8494</v>
      </c>
      <c r="F2714" s="25">
        <f t="shared" si="136"/>
        <v>30.360000000000003</v>
      </c>
      <c r="G2714" s="25">
        <f t="shared" si="137"/>
        <v>11.536250000000001</v>
      </c>
      <c r="H2714" s="32"/>
      <c r="I2714" s="31"/>
      <c r="J2714" s="25">
        <f t="shared" si="138"/>
        <v>26.318000000000001</v>
      </c>
      <c r="K2714" s="21"/>
      <c r="L2714" s="16"/>
      <c r="M2714" s="101">
        <v>4.7869999999999999</v>
      </c>
      <c r="N2714" s="101">
        <v>2.3319999999999999</v>
      </c>
      <c r="O2714" s="101">
        <v>26.471</v>
      </c>
      <c r="P2714" s="101">
        <v>12.555</v>
      </c>
      <c r="Q2714" s="101">
        <v>9.3290000000000006</v>
      </c>
      <c r="R2714" s="101">
        <v>31.181000000000001</v>
      </c>
      <c r="S2714" s="101">
        <v>2</v>
      </c>
      <c r="T2714" s="101">
        <v>18.18</v>
      </c>
      <c r="U2714" s="101">
        <v>70.900000000000006</v>
      </c>
    </row>
    <row r="2715" spans="1:21" x14ac:dyDescent="0.25">
      <c r="A2715" s="60" t="s">
        <v>4823</v>
      </c>
      <c r="B2715" s="60" t="s">
        <v>2182</v>
      </c>
      <c r="C2715" s="60" t="s">
        <v>4885</v>
      </c>
      <c r="D2715" s="94">
        <v>11</v>
      </c>
      <c r="E2715" s="60" t="s">
        <v>7652</v>
      </c>
      <c r="F2715" s="25">
        <f t="shared" si="136"/>
        <v>30.303333333333331</v>
      </c>
      <c r="G2715" s="25">
        <f t="shared" si="137"/>
        <v>41.801499999999997</v>
      </c>
      <c r="H2715" s="32"/>
      <c r="I2715" s="31"/>
      <c r="J2715" s="25">
        <f t="shared" si="138"/>
        <v>31.870200000000001</v>
      </c>
      <c r="K2715" s="21"/>
      <c r="L2715" s="16"/>
      <c r="M2715" s="101">
        <v>37.311</v>
      </c>
      <c r="N2715" s="101">
        <v>65.697999999999993</v>
      </c>
      <c r="O2715" s="101">
        <v>45.738</v>
      </c>
      <c r="P2715" s="101">
        <v>18.459</v>
      </c>
      <c r="Q2715" s="101">
        <v>28.123000000000001</v>
      </c>
      <c r="R2715" s="101">
        <v>40.317999999999998</v>
      </c>
      <c r="S2715" s="101">
        <v>16</v>
      </c>
      <c r="T2715" s="101">
        <v>37.21</v>
      </c>
      <c r="U2715" s="101">
        <v>37.700000000000003</v>
      </c>
    </row>
    <row r="2716" spans="1:21" x14ac:dyDescent="0.25">
      <c r="A2716" s="60" t="s">
        <v>4823</v>
      </c>
      <c r="B2716" s="60" t="s">
        <v>2437</v>
      </c>
      <c r="C2716" s="60" t="s">
        <v>4863</v>
      </c>
      <c r="D2716" s="94">
        <v>7</v>
      </c>
      <c r="E2716" s="60" t="s">
        <v>6777</v>
      </c>
      <c r="F2716" s="25">
        <f t="shared" si="136"/>
        <v>30.263333333333332</v>
      </c>
      <c r="G2716" s="25">
        <f t="shared" si="137"/>
        <v>44.72175</v>
      </c>
      <c r="H2716" s="32"/>
      <c r="I2716" s="31"/>
      <c r="J2716" s="25">
        <f t="shared" si="138"/>
        <v>20.473599999999998</v>
      </c>
      <c r="K2716" s="21"/>
      <c r="L2716" s="16"/>
      <c r="M2716" s="101">
        <v>33.537999999999997</v>
      </c>
      <c r="N2716" s="101">
        <v>14.522</v>
      </c>
      <c r="O2716" s="101">
        <v>15.013999999999999</v>
      </c>
      <c r="P2716" s="101">
        <v>115.813</v>
      </c>
      <c r="Q2716" s="101">
        <v>10.654</v>
      </c>
      <c r="R2716" s="101">
        <v>0.92400000000000004</v>
      </c>
      <c r="S2716" s="101">
        <v>7</v>
      </c>
      <c r="T2716" s="101">
        <v>66.599999999999994</v>
      </c>
      <c r="U2716" s="101">
        <v>17.190000000000001</v>
      </c>
    </row>
    <row r="2717" spans="1:21" x14ac:dyDescent="0.25">
      <c r="A2717" s="60" t="s">
        <v>4823</v>
      </c>
      <c r="B2717" s="60" t="s">
        <v>2786</v>
      </c>
      <c r="C2717" s="60" t="s">
        <v>4853</v>
      </c>
      <c r="D2717" s="94">
        <v>6</v>
      </c>
      <c r="E2717" s="60" t="s">
        <v>6418</v>
      </c>
      <c r="F2717" s="25">
        <f t="shared" si="136"/>
        <v>30.233333333333334</v>
      </c>
      <c r="G2717" s="25">
        <f t="shared" si="137"/>
        <v>3.1747500000000004</v>
      </c>
      <c r="H2717" s="32"/>
      <c r="I2717" s="31"/>
      <c r="J2717" s="25">
        <f t="shared" si="138"/>
        <v>50.358800000000009</v>
      </c>
      <c r="K2717" s="21"/>
      <c r="L2717" s="16"/>
      <c r="M2717" s="101">
        <v>1.7010000000000001</v>
      </c>
      <c r="N2717" s="101">
        <v>0.36599999999999999</v>
      </c>
      <c r="O2717" s="101">
        <v>3.6019999999999999</v>
      </c>
      <c r="P2717" s="101">
        <v>7.03</v>
      </c>
      <c r="Q2717" s="101">
        <v>0.69899999999999995</v>
      </c>
      <c r="R2717" s="101">
        <v>160.39500000000001</v>
      </c>
      <c r="S2717" s="101">
        <v>10</v>
      </c>
      <c r="T2717" s="101">
        <v>15.31</v>
      </c>
      <c r="U2717" s="101">
        <v>65.39</v>
      </c>
    </row>
    <row r="2718" spans="1:21" x14ac:dyDescent="0.25">
      <c r="A2718" s="60" t="s">
        <v>4823</v>
      </c>
      <c r="B2718" s="60" t="s">
        <v>4643</v>
      </c>
      <c r="C2718" s="60" t="s">
        <v>4826</v>
      </c>
      <c r="D2718" s="94">
        <v>1</v>
      </c>
      <c r="E2718" s="60" t="s">
        <v>5320</v>
      </c>
      <c r="F2718" s="25">
        <f t="shared" si="136"/>
        <v>30.213333333333335</v>
      </c>
      <c r="G2718" s="25">
        <f t="shared" si="137"/>
        <v>53.241</v>
      </c>
      <c r="H2718" s="32"/>
      <c r="I2718" s="31"/>
      <c r="J2718" s="25">
        <f t="shared" si="138"/>
        <v>21.607400000000002</v>
      </c>
      <c r="K2718" s="21"/>
      <c r="L2718" s="16"/>
      <c r="M2718" s="101">
        <v>0.95599999999999996</v>
      </c>
      <c r="N2718" s="101">
        <v>1.103</v>
      </c>
      <c r="O2718" s="101">
        <v>208.916</v>
      </c>
      <c r="P2718" s="101">
        <v>1.9890000000000001</v>
      </c>
      <c r="Q2718" s="101">
        <v>14.236000000000001</v>
      </c>
      <c r="R2718" s="101">
        <v>3.161</v>
      </c>
      <c r="S2718" s="101">
        <v>49</v>
      </c>
      <c r="T2718" s="101">
        <v>18.05</v>
      </c>
      <c r="U2718" s="101">
        <v>23.59</v>
      </c>
    </row>
    <row r="2719" spans="1:21" x14ac:dyDescent="0.25">
      <c r="A2719" s="60" t="s">
        <v>4823</v>
      </c>
      <c r="B2719" s="60" t="s">
        <v>10045</v>
      </c>
      <c r="C2719" s="60" t="s">
        <v>4852</v>
      </c>
      <c r="D2719" s="94">
        <v>6</v>
      </c>
      <c r="E2719" s="60" t="s">
        <v>10046</v>
      </c>
      <c r="F2719" s="25">
        <f t="shared" si="136"/>
        <v>30.213333333333335</v>
      </c>
      <c r="G2719" s="25">
        <f t="shared" si="137"/>
        <v>5.3360000000000003</v>
      </c>
      <c r="H2719" s="32"/>
      <c r="I2719" s="31"/>
      <c r="J2719" s="25">
        <f t="shared" si="138"/>
        <v>24.0562</v>
      </c>
      <c r="K2719" s="21"/>
      <c r="L2719" s="16"/>
      <c r="M2719" s="101">
        <v>2.802</v>
      </c>
      <c r="N2719" s="101">
        <v>2.8479999999999999</v>
      </c>
      <c r="O2719" s="101">
        <v>2.032</v>
      </c>
      <c r="P2719" s="101">
        <v>13.662000000000001</v>
      </c>
      <c r="Q2719" s="101">
        <v>9.5380000000000003</v>
      </c>
      <c r="R2719" s="101">
        <v>20.103000000000002</v>
      </c>
      <c r="S2719" s="101">
        <v>10</v>
      </c>
      <c r="T2719" s="101">
        <v>34.090000000000003</v>
      </c>
      <c r="U2719" s="101">
        <v>46.55</v>
      </c>
    </row>
    <row r="2720" spans="1:21" x14ac:dyDescent="0.25">
      <c r="A2720" s="60" t="s">
        <v>4823</v>
      </c>
      <c r="B2720" s="60" t="s">
        <v>2846</v>
      </c>
      <c r="C2720" s="60" t="s">
        <v>4908</v>
      </c>
      <c r="D2720" s="94">
        <v>16</v>
      </c>
      <c r="E2720" s="60" t="s">
        <v>9317</v>
      </c>
      <c r="F2720" s="25">
        <f t="shared" ref="F2720:F2783" si="139">SUM(S2720:U2720)/3</f>
        <v>30.173333333333336</v>
      </c>
      <c r="G2720" s="25">
        <f t="shared" ref="G2720:G2783" si="140">SUM(M2720:P2720)/4</f>
        <v>64.025499999999994</v>
      </c>
      <c r="H2720" s="32"/>
      <c r="I2720" s="31"/>
      <c r="J2720" s="25">
        <f t="shared" ref="J2720:J2783" si="141">SUM(Q2720:U2720)/5</f>
        <v>36.081800000000001</v>
      </c>
      <c r="K2720" s="21"/>
      <c r="L2720" s="16"/>
      <c r="M2720" s="101">
        <v>116.146</v>
      </c>
      <c r="N2720" s="101">
        <v>57.738999999999997</v>
      </c>
      <c r="O2720" s="101">
        <v>40.21</v>
      </c>
      <c r="P2720" s="101">
        <v>42.006999999999998</v>
      </c>
      <c r="Q2720" s="101">
        <v>38.848999999999997</v>
      </c>
      <c r="R2720" s="101">
        <v>51.04</v>
      </c>
      <c r="S2720" s="101">
        <v>15</v>
      </c>
      <c r="T2720" s="101">
        <v>36.53</v>
      </c>
      <c r="U2720" s="101">
        <v>38.99</v>
      </c>
    </row>
    <row r="2721" spans="1:21" x14ac:dyDescent="0.25">
      <c r="A2721" s="60" t="s">
        <v>4823</v>
      </c>
      <c r="B2721" s="60" t="s">
        <v>3196</v>
      </c>
      <c r="C2721" s="60" t="s">
        <v>4908</v>
      </c>
      <c r="D2721" s="94">
        <v>16</v>
      </c>
      <c r="E2721" s="60" t="s">
        <v>9376</v>
      </c>
      <c r="F2721" s="25">
        <f t="shared" si="139"/>
        <v>30.173333333333336</v>
      </c>
      <c r="G2721" s="25">
        <f t="shared" si="140"/>
        <v>35.616250000000001</v>
      </c>
      <c r="H2721" s="32"/>
      <c r="I2721" s="31"/>
      <c r="J2721" s="25">
        <f t="shared" si="141"/>
        <v>20.026</v>
      </c>
      <c r="K2721" s="21"/>
      <c r="L2721" s="16"/>
      <c r="M2721" s="101">
        <v>3.9590000000000001</v>
      </c>
      <c r="N2721" s="101">
        <v>6.4580000000000002</v>
      </c>
      <c r="O2721" s="101">
        <v>107.875</v>
      </c>
      <c r="P2721" s="101">
        <v>24.172999999999998</v>
      </c>
      <c r="Q2721" s="101">
        <v>4.0110000000000001</v>
      </c>
      <c r="R2721" s="101">
        <v>5.5990000000000002</v>
      </c>
      <c r="S2721" s="101">
        <v>7</v>
      </c>
      <c r="T2721" s="101">
        <v>64.92</v>
      </c>
      <c r="U2721" s="101">
        <v>18.600000000000001</v>
      </c>
    </row>
    <row r="2722" spans="1:21" x14ac:dyDescent="0.25">
      <c r="A2722" s="60" t="s">
        <v>4823</v>
      </c>
      <c r="B2722" s="60" t="s">
        <v>2422</v>
      </c>
      <c r="C2722" s="60" t="s">
        <v>4830</v>
      </c>
      <c r="D2722" s="94">
        <v>2</v>
      </c>
      <c r="E2722" s="60" t="s">
        <v>5408</v>
      </c>
      <c r="F2722" s="25">
        <f t="shared" si="139"/>
        <v>30.100000000000005</v>
      </c>
      <c r="G2722" s="25">
        <f t="shared" si="140"/>
        <v>5.8695000000000004</v>
      </c>
      <c r="H2722" s="32"/>
      <c r="I2722" s="31"/>
      <c r="J2722" s="25">
        <f t="shared" si="141"/>
        <v>20.8322</v>
      </c>
      <c r="K2722" s="21"/>
      <c r="L2722" s="16"/>
      <c r="M2722" s="101">
        <v>3.7010000000000001</v>
      </c>
      <c r="N2722" s="101">
        <v>7.5069999999999997</v>
      </c>
      <c r="O2722" s="101">
        <v>5.601</v>
      </c>
      <c r="P2722" s="101">
        <v>6.6689999999999996</v>
      </c>
      <c r="Q2722" s="101">
        <v>4.883</v>
      </c>
      <c r="R2722" s="101">
        <v>8.9779999999999998</v>
      </c>
      <c r="S2722" s="101">
        <v>14</v>
      </c>
      <c r="T2722" s="101">
        <v>14.38</v>
      </c>
      <c r="U2722" s="101">
        <v>61.92</v>
      </c>
    </row>
    <row r="2723" spans="1:21" x14ac:dyDescent="0.25">
      <c r="A2723" s="60" t="s">
        <v>4823</v>
      </c>
      <c r="B2723" s="60" t="s">
        <v>2569</v>
      </c>
      <c r="C2723" s="60" t="s">
        <v>4913</v>
      </c>
      <c r="D2723" s="94">
        <v>18</v>
      </c>
      <c r="E2723" s="60" t="s">
        <v>9629</v>
      </c>
      <c r="F2723" s="25">
        <f t="shared" si="139"/>
        <v>30.096666666666664</v>
      </c>
      <c r="G2723" s="25">
        <f t="shared" si="140"/>
        <v>5.1892499999999995</v>
      </c>
      <c r="H2723" s="32"/>
      <c r="I2723" s="31"/>
      <c r="J2723" s="25">
        <f t="shared" si="141"/>
        <v>23.933799999999998</v>
      </c>
      <c r="K2723" s="21"/>
      <c r="L2723" s="16"/>
      <c r="M2723" s="101">
        <v>1.7629999999999999</v>
      </c>
      <c r="N2723" s="101">
        <v>1.0880000000000001</v>
      </c>
      <c r="O2723" s="101">
        <v>8.5269999999999992</v>
      </c>
      <c r="P2723" s="101">
        <v>9.3789999999999996</v>
      </c>
      <c r="Q2723" s="101">
        <v>26.763999999999999</v>
      </c>
      <c r="R2723" s="101">
        <v>2.6150000000000002</v>
      </c>
      <c r="S2723" s="101">
        <v>13</v>
      </c>
      <c r="T2723" s="101">
        <v>5.77</v>
      </c>
      <c r="U2723" s="101">
        <v>71.52</v>
      </c>
    </row>
    <row r="2724" spans="1:21" x14ac:dyDescent="0.25">
      <c r="A2724" s="60" t="s">
        <v>4823</v>
      </c>
      <c r="B2724" s="60" t="s">
        <v>3820</v>
      </c>
      <c r="C2724" s="60" t="s">
        <v>4852</v>
      </c>
      <c r="D2724" s="94">
        <v>6</v>
      </c>
      <c r="E2724" s="60" t="s">
        <v>6210</v>
      </c>
      <c r="F2724" s="25">
        <f t="shared" si="139"/>
        <v>30.08666666666667</v>
      </c>
      <c r="G2724" s="25">
        <f t="shared" si="140"/>
        <v>0.50475000000000003</v>
      </c>
      <c r="H2724" s="32"/>
      <c r="I2724" s="31"/>
      <c r="J2724" s="25">
        <f t="shared" si="141"/>
        <v>18.052</v>
      </c>
      <c r="K2724" s="21"/>
      <c r="L2724" s="16"/>
      <c r="M2724" s="101" t="s">
        <v>5176</v>
      </c>
      <c r="N2724" s="101" t="s">
        <v>5176</v>
      </c>
      <c r="O2724" s="101">
        <v>2.0190000000000001</v>
      </c>
      <c r="P2724" s="101" t="s">
        <v>5176</v>
      </c>
      <c r="Q2724" s="101" t="s">
        <v>5176</v>
      </c>
      <c r="R2724" s="101" t="s">
        <v>5176</v>
      </c>
      <c r="S2724" s="101">
        <v>73</v>
      </c>
      <c r="T2724" s="101">
        <v>0.03</v>
      </c>
      <c r="U2724" s="101">
        <v>17.23</v>
      </c>
    </row>
    <row r="2725" spans="1:21" x14ac:dyDescent="0.25">
      <c r="A2725" s="60" t="s">
        <v>4823</v>
      </c>
      <c r="B2725" s="60" t="s">
        <v>2172</v>
      </c>
      <c r="C2725" s="60" t="s">
        <v>4918</v>
      </c>
      <c r="D2725" s="94">
        <v>20</v>
      </c>
      <c r="E2725" s="60" t="s">
        <v>9973</v>
      </c>
      <c r="F2725" s="25">
        <f t="shared" si="139"/>
        <v>30.01</v>
      </c>
      <c r="G2725" s="25">
        <f t="shared" si="140"/>
        <v>3.0797500000000002</v>
      </c>
      <c r="H2725" s="32"/>
      <c r="I2725" s="31"/>
      <c r="J2725" s="25">
        <f t="shared" si="141"/>
        <v>19.830400000000001</v>
      </c>
      <c r="K2725" s="21"/>
      <c r="L2725" s="16"/>
      <c r="M2725" s="101">
        <v>2.7120000000000002</v>
      </c>
      <c r="N2725" s="101">
        <v>1.7490000000000001</v>
      </c>
      <c r="O2725" s="101">
        <v>7.2519999999999998</v>
      </c>
      <c r="P2725" s="101">
        <v>0.60599999999999998</v>
      </c>
      <c r="Q2725" s="101">
        <v>7.4409999999999998</v>
      </c>
      <c r="R2725" s="101">
        <v>1.681</v>
      </c>
      <c r="S2725" s="101">
        <v>2</v>
      </c>
      <c r="T2725" s="101">
        <v>16.3</v>
      </c>
      <c r="U2725" s="101">
        <v>71.73</v>
      </c>
    </row>
    <row r="2726" spans="1:21" x14ac:dyDescent="0.25">
      <c r="A2726" s="60" t="s">
        <v>4823</v>
      </c>
      <c r="B2726" s="60" t="s">
        <v>2492</v>
      </c>
      <c r="C2726" s="60" t="s">
        <v>4913</v>
      </c>
      <c r="D2726" s="94">
        <v>18</v>
      </c>
      <c r="E2726" s="60" t="s">
        <v>9719</v>
      </c>
      <c r="F2726" s="25">
        <f t="shared" si="139"/>
        <v>29.923333333333332</v>
      </c>
      <c r="G2726" s="25">
        <f t="shared" si="140"/>
        <v>17.408249999999999</v>
      </c>
      <c r="H2726" s="32"/>
      <c r="I2726" s="31"/>
      <c r="J2726" s="25">
        <f t="shared" si="141"/>
        <v>41.404200000000003</v>
      </c>
      <c r="K2726" s="21"/>
      <c r="L2726" s="16"/>
      <c r="M2726" s="101">
        <v>7.7350000000000003</v>
      </c>
      <c r="N2726" s="101">
        <v>14.503</v>
      </c>
      <c r="O2726" s="101">
        <v>22.166</v>
      </c>
      <c r="P2726" s="101">
        <v>25.228999999999999</v>
      </c>
      <c r="Q2726" s="101">
        <v>31.977</v>
      </c>
      <c r="R2726" s="101">
        <v>85.274000000000001</v>
      </c>
      <c r="S2726" s="101">
        <v>21</v>
      </c>
      <c r="T2726" s="101">
        <v>20.55</v>
      </c>
      <c r="U2726" s="101">
        <v>48.22</v>
      </c>
    </row>
    <row r="2727" spans="1:21" x14ac:dyDescent="0.25">
      <c r="A2727" s="60" t="s">
        <v>4823</v>
      </c>
      <c r="B2727" s="60" t="s">
        <v>1076</v>
      </c>
      <c r="C2727" s="60" t="s">
        <v>4851</v>
      </c>
      <c r="D2727" s="94">
        <v>6</v>
      </c>
      <c r="E2727" s="60" t="s">
        <v>6007</v>
      </c>
      <c r="F2727" s="25">
        <f t="shared" si="139"/>
        <v>29.856666666666666</v>
      </c>
      <c r="G2727" s="25">
        <f t="shared" si="140"/>
        <v>151.27074999999999</v>
      </c>
      <c r="H2727" s="32"/>
      <c r="I2727" s="31"/>
      <c r="J2727" s="25">
        <f t="shared" si="141"/>
        <v>40.187199999999997</v>
      </c>
      <c r="K2727" s="21"/>
      <c r="L2727" s="16"/>
      <c r="M2727" s="101">
        <v>31.135999999999999</v>
      </c>
      <c r="N2727" s="101">
        <v>176.98699999999999</v>
      </c>
      <c r="O2727" s="101">
        <v>161.839</v>
      </c>
      <c r="P2727" s="101">
        <v>235.12100000000001</v>
      </c>
      <c r="Q2727" s="101">
        <v>86.47</v>
      </c>
      <c r="R2727" s="101">
        <v>24.896000000000001</v>
      </c>
      <c r="S2727" s="101">
        <v>41</v>
      </c>
      <c r="T2727" s="101">
        <v>36.909999999999997</v>
      </c>
      <c r="U2727" s="101">
        <v>11.66</v>
      </c>
    </row>
    <row r="2728" spans="1:21" x14ac:dyDescent="0.25">
      <c r="A2728" s="60" t="s">
        <v>4823</v>
      </c>
      <c r="B2728" s="60" t="s">
        <v>2540</v>
      </c>
      <c r="C2728" s="60" t="s">
        <v>4908</v>
      </c>
      <c r="D2728" s="94">
        <v>16</v>
      </c>
      <c r="E2728" s="60" t="s">
        <v>9244</v>
      </c>
      <c r="F2728" s="25">
        <f t="shared" si="139"/>
        <v>29.846666666666664</v>
      </c>
      <c r="G2728" s="25">
        <f t="shared" si="140"/>
        <v>5.8767500000000004</v>
      </c>
      <c r="H2728" s="32"/>
      <c r="I2728" s="31"/>
      <c r="J2728" s="25">
        <f t="shared" si="141"/>
        <v>24.171399999999998</v>
      </c>
      <c r="K2728" s="21"/>
      <c r="L2728" s="16"/>
      <c r="M2728" s="101">
        <v>0.64800000000000002</v>
      </c>
      <c r="N2728" s="101">
        <v>3.29</v>
      </c>
      <c r="O2728" s="101">
        <v>12.006</v>
      </c>
      <c r="P2728" s="101">
        <v>7.5629999999999997</v>
      </c>
      <c r="Q2728" s="101">
        <v>14.371</v>
      </c>
      <c r="R2728" s="101">
        <v>16.946000000000002</v>
      </c>
      <c r="S2728" s="101">
        <v>22</v>
      </c>
      <c r="T2728" s="101">
        <v>27.9</v>
      </c>
      <c r="U2728" s="101">
        <v>39.64</v>
      </c>
    </row>
    <row r="2729" spans="1:21" x14ac:dyDescent="0.25">
      <c r="A2729" s="60" t="s">
        <v>4823</v>
      </c>
      <c r="B2729" s="60" t="s">
        <v>4620</v>
      </c>
      <c r="C2729" s="60" t="s">
        <v>4831</v>
      </c>
      <c r="D2729" s="94">
        <v>2</v>
      </c>
      <c r="E2729" s="60" t="s">
        <v>5461</v>
      </c>
      <c r="F2729" s="25">
        <f t="shared" si="139"/>
        <v>29.816666666666666</v>
      </c>
      <c r="G2729" s="25">
        <f t="shared" si="140"/>
        <v>2.2597499999999999</v>
      </c>
      <c r="H2729" s="32"/>
      <c r="I2729" s="31"/>
      <c r="J2729" s="25">
        <f t="shared" si="141"/>
        <v>17.994</v>
      </c>
      <c r="K2729" s="21"/>
      <c r="L2729" s="16"/>
      <c r="M2729" s="101" t="s">
        <v>5176</v>
      </c>
      <c r="N2729" s="101">
        <v>2.08</v>
      </c>
      <c r="O2729" s="101">
        <v>3.7370000000000001</v>
      </c>
      <c r="P2729" s="101">
        <v>3.222</v>
      </c>
      <c r="Q2729" s="101">
        <v>0.52</v>
      </c>
      <c r="R2729" s="101" t="s">
        <v>5176</v>
      </c>
      <c r="S2729" s="101">
        <v>65</v>
      </c>
      <c r="T2729" s="101">
        <v>9.83</v>
      </c>
      <c r="U2729" s="101">
        <v>14.62</v>
      </c>
    </row>
    <row r="2730" spans="1:21" x14ac:dyDescent="0.25">
      <c r="A2730" s="60" t="s">
        <v>4823</v>
      </c>
      <c r="B2730" s="60" t="s">
        <v>2450</v>
      </c>
      <c r="C2730" s="60" t="s">
        <v>4886</v>
      </c>
      <c r="D2730" s="94">
        <v>11</v>
      </c>
      <c r="E2730" s="60" t="s">
        <v>7725</v>
      </c>
      <c r="F2730" s="25">
        <f t="shared" si="139"/>
        <v>29.796666666666667</v>
      </c>
      <c r="G2730" s="25">
        <f t="shared" si="140"/>
        <v>37.091749999999998</v>
      </c>
      <c r="H2730" s="32"/>
      <c r="I2730" s="31"/>
      <c r="J2730" s="25">
        <f t="shared" si="141"/>
        <v>25.592400000000001</v>
      </c>
      <c r="K2730" s="21"/>
      <c r="L2730" s="16"/>
      <c r="M2730" s="101">
        <v>71.024000000000001</v>
      </c>
      <c r="N2730" s="101">
        <v>12.343999999999999</v>
      </c>
      <c r="O2730" s="101">
        <v>43.213999999999999</v>
      </c>
      <c r="P2730" s="101">
        <v>21.785</v>
      </c>
      <c r="Q2730" s="101">
        <v>15.42</v>
      </c>
      <c r="R2730" s="101">
        <v>23.152000000000001</v>
      </c>
      <c r="S2730" s="101">
        <v>34</v>
      </c>
      <c r="T2730" s="101">
        <v>28.15</v>
      </c>
      <c r="U2730" s="101">
        <v>27.24</v>
      </c>
    </row>
    <row r="2731" spans="1:21" x14ac:dyDescent="0.25">
      <c r="A2731" s="60" t="s">
        <v>4823</v>
      </c>
      <c r="B2731" s="60" t="s">
        <v>2439</v>
      </c>
      <c r="C2731" s="60" t="s">
        <v>4885</v>
      </c>
      <c r="D2731" s="94">
        <v>11</v>
      </c>
      <c r="E2731" s="60" t="s">
        <v>7719</v>
      </c>
      <c r="F2731" s="25">
        <f t="shared" si="139"/>
        <v>29.78</v>
      </c>
      <c r="G2731" s="25">
        <f t="shared" si="140"/>
        <v>19.687000000000001</v>
      </c>
      <c r="H2731" s="32"/>
      <c r="I2731" s="31"/>
      <c r="J2731" s="25">
        <f t="shared" si="141"/>
        <v>34.109200000000001</v>
      </c>
      <c r="K2731" s="21"/>
      <c r="L2731" s="16"/>
      <c r="M2731" s="101">
        <v>42.869</v>
      </c>
      <c r="N2731" s="101">
        <v>17.908000000000001</v>
      </c>
      <c r="O2731" s="101">
        <v>16.655000000000001</v>
      </c>
      <c r="P2731" s="101">
        <v>1.3160000000000001</v>
      </c>
      <c r="Q2731" s="101">
        <v>53.552999999999997</v>
      </c>
      <c r="R2731" s="101">
        <v>27.652999999999999</v>
      </c>
      <c r="S2731" s="101">
        <v>30</v>
      </c>
      <c r="T2731" s="101">
        <v>16.41</v>
      </c>
      <c r="U2731" s="101">
        <v>42.93</v>
      </c>
    </row>
    <row r="2732" spans="1:21" x14ac:dyDescent="0.25">
      <c r="A2732" s="60" t="s">
        <v>4823</v>
      </c>
      <c r="B2732" s="60" t="s">
        <v>1876</v>
      </c>
      <c r="C2732" s="60" t="s">
        <v>4867</v>
      </c>
      <c r="D2732" s="94">
        <v>8</v>
      </c>
      <c r="E2732" s="60" t="s">
        <v>6958</v>
      </c>
      <c r="F2732" s="25">
        <f t="shared" si="139"/>
        <v>29.746666666666666</v>
      </c>
      <c r="G2732" s="25">
        <f t="shared" si="140"/>
        <v>0.50900000000000001</v>
      </c>
      <c r="H2732" s="32"/>
      <c r="I2732" s="31"/>
      <c r="J2732" s="25">
        <f t="shared" si="141"/>
        <v>18.724799999999998</v>
      </c>
      <c r="K2732" s="21"/>
      <c r="L2732" s="16"/>
      <c r="M2732" s="101">
        <v>1.5369999999999999</v>
      </c>
      <c r="N2732" s="101">
        <v>0.13900000000000001</v>
      </c>
      <c r="O2732" s="101">
        <v>0.36</v>
      </c>
      <c r="P2732" s="101" t="s">
        <v>5176</v>
      </c>
      <c r="Q2732" s="101">
        <v>0.437</v>
      </c>
      <c r="R2732" s="101">
        <v>3.9470000000000001</v>
      </c>
      <c r="S2732" s="101" t="s">
        <v>5176</v>
      </c>
      <c r="T2732" s="101">
        <v>0.25</v>
      </c>
      <c r="U2732" s="101">
        <v>88.99</v>
      </c>
    </row>
    <row r="2733" spans="1:21" x14ac:dyDescent="0.25">
      <c r="A2733" s="60" t="s">
        <v>4823</v>
      </c>
      <c r="B2733" s="60" t="s">
        <v>2175</v>
      </c>
      <c r="C2733" s="60" t="s">
        <v>4908</v>
      </c>
      <c r="D2733" s="94">
        <v>16</v>
      </c>
      <c r="E2733" s="60" t="s">
        <v>9253</v>
      </c>
      <c r="F2733" s="25">
        <f t="shared" si="139"/>
        <v>29.73</v>
      </c>
      <c r="G2733" s="25">
        <f t="shared" si="140"/>
        <v>17.300750000000001</v>
      </c>
      <c r="H2733" s="32"/>
      <c r="I2733" s="31"/>
      <c r="J2733" s="25">
        <f t="shared" si="141"/>
        <v>26.151999999999997</v>
      </c>
      <c r="K2733" s="21"/>
      <c r="L2733" s="16"/>
      <c r="M2733" s="101">
        <v>11.446</v>
      </c>
      <c r="N2733" s="101">
        <v>13.026</v>
      </c>
      <c r="O2733" s="101">
        <v>29.297000000000001</v>
      </c>
      <c r="P2733" s="101">
        <v>15.433999999999999</v>
      </c>
      <c r="Q2733" s="101">
        <v>28.353000000000002</v>
      </c>
      <c r="R2733" s="101">
        <v>13.217000000000001</v>
      </c>
      <c r="S2733" s="101">
        <v>45</v>
      </c>
      <c r="T2733" s="101">
        <v>18.63</v>
      </c>
      <c r="U2733" s="101">
        <v>25.56</v>
      </c>
    </row>
    <row r="2734" spans="1:21" x14ac:dyDescent="0.25">
      <c r="A2734" s="60" t="s">
        <v>4823</v>
      </c>
      <c r="B2734" s="60" t="s">
        <v>2849</v>
      </c>
      <c r="C2734" s="60" t="s">
        <v>4913</v>
      </c>
      <c r="D2734" s="94">
        <v>18</v>
      </c>
      <c r="E2734" s="60" t="s">
        <v>9689</v>
      </c>
      <c r="F2734" s="25">
        <f t="shared" si="139"/>
        <v>29.706666666666667</v>
      </c>
      <c r="G2734" s="25">
        <f t="shared" si="140"/>
        <v>163.73875000000001</v>
      </c>
      <c r="H2734" s="32"/>
      <c r="I2734" s="31"/>
      <c r="J2734" s="25">
        <f t="shared" si="141"/>
        <v>37.119199999999999</v>
      </c>
      <c r="K2734" s="21"/>
      <c r="L2734" s="16"/>
      <c r="M2734" s="101">
        <v>98.009</v>
      </c>
      <c r="N2734" s="101">
        <v>15.585000000000001</v>
      </c>
      <c r="O2734" s="101">
        <v>29.994</v>
      </c>
      <c r="P2734" s="101">
        <v>511.36700000000002</v>
      </c>
      <c r="Q2734" s="101">
        <v>14.826000000000001</v>
      </c>
      <c r="R2734" s="101">
        <v>81.650000000000006</v>
      </c>
      <c r="S2734" s="101">
        <v>46</v>
      </c>
      <c r="T2734" s="101">
        <v>8.36</v>
      </c>
      <c r="U2734" s="101">
        <v>34.76</v>
      </c>
    </row>
    <row r="2735" spans="1:21" x14ac:dyDescent="0.25">
      <c r="A2735" s="60" t="s">
        <v>4823</v>
      </c>
      <c r="B2735" s="60" t="s">
        <v>411</v>
      </c>
      <c r="C2735" s="60" t="s">
        <v>4896</v>
      </c>
      <c r="D2735" s="94">
        <v>15</v>
      </c>
      <c r="E2735" s="60" t="s">
        <v>8253</v>
      </c>
      <c r="F2735" s="25">
        <f t="shared" si="139"/>
        <v>29.599999999999998</v>
      </c>
      <c r="G2735" s="25">
        <f t="shared" si="140"/>
        <v>12.4025</v>
      </c>
      <c r="H2735" s="32"/>
      <c r="I2735" s="31"/>
      <c r="J2735" s="25">
        <f t="shared" si="141"/>
        <v>45.323799999999999</v>
      </c>
      <c r="K2735" s="21"/>
      <c r="L2735" s="16"/>
      <c r="M2735" s="101" t="s">
        <v>5176</v>
      </c>
      <c r="N2735" s="101">
        <v>4.7130000000000001</v>
      </c>
      <c r="O2735" s="101">
        <v>18.425000000000001</v>
      </c>
      <c r="P2735" s="101">
        <v>26.472000000000001</v>
      </c>
      <c r="Q2735" s="101">
        <v>27.035</v>
      </c>
      <c r="R2735" s="101">
        <v>110.78400000000001</v>
      </c>
      <c r="S2735" s="101">
        <v>11</v>
      </c>
      <c r="T2735" s="101">
        <v>33.76</v>
      </c>
      <c r="U2735" s="101">
        <v>44.04</v>
      </c>
    </row>
    <row r="2736" spans="1:21" x14ac:dyDescent="0.25">
      <c r="A2736" s="60" t="s">
        <v>4823</v>
      </c>
      <c r="B2736" s="60" t="s">
        <v>3187</v>
      </c>
      <c r="C2736" s="60" t="s">
        <v>4918</v>
      </c>
      <c r="D2736" s="94">
        <v>20</v>
      </c>
      <c r="E2736" s="60" t="s">
        <v>9938</v>
      </c>
      <c r="F2736" s="25">
        <f t="shared" si="139"/>
        <v>29.573333333333334</v>
      </c>
      <c r="G2736" s="25">
        <f t="shared" si="140"/>
        <v>17.66225</v>
      </c>
      <c r="H2736" s="32"/>
      <c r="I2736" s="31"/>
      <c r="J2736" s="25">
        <f t="shared" si="141"/>
        <v>25.115000000000002</v>
      </c>
      <c r="K2736" s="21"/>
      <c r="L2736" s="16"/>
      <c r="M2736" s="101">
        <v>14.852</v>
      </c>
      <c r="N2736" s="101">
        <v>3.5739999999999998</v>
      </c>
      <c r="O2736" s="101">
        <v>43.256999999999998</v>
      </c>
      <c r="P2736" s="101">
        <v>8.9659999999999993</v>
      </c>
      <c r="Q2736" s="101">
        <v>20.253</v>
      </c>
      <c r="R2736" s="101">
        <v>16.602</v>
      </c>
      <c r="S2736" s="101">
        <v>33</v>
      </c>
      <c r="T2736" s="101">
        <v>16.38</v>
      </c>
      <c r="U2736" s="101">
        <v>39.340000000000003</v>
      </c>
    </row>
    <row r="2737" spans="1:21" x14ac:dyDescent="0.25">
      <c r="A2737" s="60" t="s">
        <v>4823</v>
      </c>
      <c r="B2737" s="60" t="s">
        <v>2867</v>
      </c>
      <c r="C2737" s="60" t="s">
        <v>4876</v>
      </c>
      <c r="D2737" s="94">
        <v>11</v>
      </c>
      <c r="E2737" s="60" t="s">
        <v>7229</v>
      </c>
      <c r="F2737" s="25">
        <f t="shared" si="139"/>
        <v>29.570000000000004</v>
      </c>
      <c r="G2737" s="25">
        <f t="shared" si="140"/>
        <v>40.234000000000002</v>
      </c>
      <c r="H2737" s="32"/>
      <c r="I2737" s="31"/>
      <c r="J2737" s="25">
        <f t="shared" si="141"/>
        <v>31.855799999999999</v>
      </c>
      <c r="K2737" s="21"/>
      <c r="L2737" s="16"/>
      <c r="M2737" s="101">
        <v>12.708</v>
      </c>
      <c r="N2737" s="101">
        <v>26.821999999999999</v>
      </c>
      <c r="O2737" s="101">
        <v>93.12</v>
      </c>
      <c r="P2737" s="101">
        <v>28.286000000000001</v>
      </c>
      <c r="Q2737" s="101">
        <v>40.113</v>
      </c>
      <c r="R2737" s="101">
        <v>30.456</v>
      </c>
      <c r="S2737" s="101">
        <v>41</v>
      </c>
      <c r="T2737" s="101">
        <v>36.369999999999997</v>
      </c>
      <c r="U2737" s="101">
        <v>11.34</v>
      </c>
    </row>
    <row r="2738" spans="1:21" x14ac:dyDescent="0.25">
      <c r="A2738" s="60" t="s">
        <v>4823</v>
      </c>
      <c r="B2738" s="60" t="s">
        <v>3437</v>
      </c>
      <c r="C2738" s="60" t="s">
        <v>4907</v>
      </c>
      <c r="D2738" s="94">
        <v>16</v>
      </c>
      <c r="E2738" s="60" t="s">
        <v>9011</v>
      </c>
      <c r="F2738" s="25">
        <f t="shared" si="139"/>
        <v>29.506666666666664</v>
      </c>
      <c r="G2738" s="25">
        <f t="shared" si="140"/>
        <v>8.4045000000000005</v>
      </c>
      <c r="H2738" s="32"/>
      <c r="I2738" s="31"/>
      <c r="J2738" s="25">
        <f t="shared" si="141"/>
        <v>50.881399999999999</v>
      </c>
      <c r="K2738" s="21"/>
      <c r="L2738" s="16"/>
      <c r="M2738" s="101" t="s">
        <v>5176</v>
      </c>
      <c r="N2738" s="101">
        <v>0.186</v>
      </c>
      <c r="O2738" s="101">
        <v>2.323</v>
      </c>
      <c r="P2738" s="101">
        <v>31.109000000000002</v>
      </c>
      <c r="Q2738" s="101">
        <v>165.887</v>
      </c>
      <c r="R2738" s="101" t="s">
        <v>5176</v>
      </c>
      <c r="S2738" s="101" t="s">
        <v>5176</v>
      </c>
      <c r="T2738" s="101">
        <v>0.02</v>
      </c>
      <c r="U2738" s="101">
        <v>88.5</v>
      </c>
    </row>
    <row r="2739" spans="1:21" x14ac:dyDescent="0.25">
      <c r="A2739" s="60" t="s">
        <v>4823</v>
      </c>
      <c r="B2739" s="60" t="s">
        <v>3210</v>
      </c>
      <c r="C2739" s="60" t="s">
        <v>4886</v>
      </c>
      <c r="D2739" s="94">
        <v>11</v>
      </c>
      <c r="E2739" s="60" t="s">
        <v>7833</v>
      </c>
      <c r="F2739" s="25">
        <f t="shared" si="139"/>
        <v>29.406666666666666</v>
      </c>
      <c r="G2739" s="25">
        <f t="shared" si="140"/>
        <v>9.040750000000001</v>
      </c>
      <c r="H2739" s="32"/>
      <c r="I2739" s="31"/>
      <c r="J2739" s="25">
        <f t="shared" si="141"/>
        <v>24.476999999999997</v>
      </c>
      <c r="K2739" s="21"/>
      <c r="L2739" s="16"/>
      <c r="M2739" s="101">
        <v>24.864000000000001</v>
      </c>
      <c r="N2739" s="101">
        <v>1.585</v>
      </c>
      <c r="O2739" s="101">
        <v>3.552</v>
      </c>
      <c r="P2739" s="101">
        <v>6.1619999999999999</v>
      </c>
      <c r="Q2739" s="101">
        <v>10.394</v>
      </c>
      <c r="R2739" s="101">
        <v>23.771000000000001</v>
      </c>
      <c r="S2739" s="101">
        <v>18</v>
      </c>
      <c r="T2739" s="101">
        <v>9.68</v>
      </c>
      <c r="U2739" s="101">
        <v>60.54</v>
      </c>
    </row>
    <row r="2740" spans="1:21" x14ac:dyDescent="0.25">
      <c r="A2740" s="60" t="s">
        <v>4823</v>
      </c>
      <c r="B2740" s="60" t="s">
        <v>845</v>
      </c>
      <c r="C2740" s="60" t="s">
        <v>4831</v>
      </c>
      <c r="D2740" s="94">
        <v>2</v>
      </c>
      <c r="E2740" s="60" t="s">
        <v>5495</v>
      </c>
      <c r="F2740" s="25">
        <f t="shared" si="139"/>
        <v>29.403333333333336</v>
      </c>
      <c r="G2740" s="25">
        <f t="shared" si="140"/>
        <v>6.9152499999999995</v>
      </c>
      <c r="H2740" s="32"/>
      <c r="I2740" s="31"/>
      <c r="J2740" s="25">
        <f t="shared" si="141"/>
        <v>19.379000000000001</v>
      </c>
      <c r="K2740" s="21"/>
      <c r="L2740" s="16"/>
      <c r="M2740" s="101">
        <v>17.617000000000001</v>
      </c>
      <c r="N2740" s="101">
        <v>1.5309999999999999</v>
      </c>
      <c r="O2740" s="101">
        <v>1.7949999999999999</v>
      </c>
      <c r="P2740" s="101">
        <v>6.718</v>
      </c>
      <c r="Q2740" s="101">
        <v>2.5379999999999998</v>
      </c>
      <c r="R2740" s="101">
        <v>6.1470000000000002</v>
      </c>
      <c r="S2740" s="101">
        <v>30</v>
      </c>
      <c r="T2740" s="101">
        <v>18.940000000000001</v>
      </c>
      <c r="U2740" s="101">
        <v>39.270000000000003</v>
      </c>
    </row>
    <row r="2741" spans="1:21" x14ac:dyDescent="0.25">
      <c r="A2741" s="60" t="s">
        <v>4823</v>
      </c>
      <c r="B2741" s="60" t="s">
        <v>2391</v>
      </c>
      <c r="C2741" s="60" t="s">
        <v>4880</v>
      </c>
      <c r="D2741" s="94">
        <v>11</v>
      </c>
      <c r="E2741" s="60" t="s">
        <v>7482</v>
      </c>
      <c r="F2741" s="25">
        <f t="shared" si="139"/>
        <v>29.36</v>
      </c>
      <c r="G2741" s="25">
        <f t="shared" si="140"/>
        <v>9.958499999999999</v>
      </c>
      <c r="H2741" s="32"/>
      <c r="I2741" s="31"/>
      <c r="J2741" s="25">
        <f t="shared" si="141"/>
        <v>19.139999999999997</v>
      </c>
      <c r="K2741" s="21"/>
      <c r="L2741" s="16"/>
      <c r="M2741" s="101">
        <v>8.0079999999999991</v>
      </c>
      <c r="N2741" s="101">
        <v>17.488</v>
      </c>
      <c r="O2741" s="101">
        <v>9.7609999999999992</v>
      </c>
      <c r="P2741" s="101">
        <v>4.577</v>
      </c>
      <c r="Q2741" s="101">
        <v>3.7759999999999998</v>
      </c>
      <c r="R2741" s="101">
        <v>3.8439999999999999</v>
      </c>
      <c r="S2741" s="101">
        <v>42</v>
      </c>
      <c r="T2741" s="101">
        <v>6.35</v>
      </c>
      <c r="U2741" s="101">
        <v>39.729999999999997</v>
      </c>
    </row>
    <row r="2742" spans="1:21" x14ac:dyDescent="0.25">
      <c r="A2742" s="60" t="s">
        <v>4823</v>
      </c>
      <c r="B2742" s="60" t="s">
        <v>3884</v>
      </c>
      <c r="C2742" s="60" t="s">
        <v>4877</v>
      </c>
      <c r="D2742" s="94">
        <v>11</v>
      </c>
      <c r="E2742" s="60" t="s">
        <v>7313</v>
      </c>
      <c r="F2742" s="25">
        <f t="shared" si="139"/>
        <v>29.356666666666666</v>
      </c>
      <c r="G2742" s="25">
        <f t="shared" si="140"/>
        <v>1.0150000000000001</v>
      </c>
      <c r="H2742" s="32"/>
      <c r="I2742" s="31"/>
      <c r="J2742" s="25">
        <f t="shared" si="141"/>
        <v>18.666399999999999</v>
      </c>
      <c r="K2742" s="21"/>
      <c r="L2742" s="16"/>
      <c r="M2742" s="101">
        <v>2.1840000000000002</v>
      </c>
      <c r="N2742" s="101">
        <v>0.19800000000000001</v>
      </c>
      <c r="O2742" s="101">
        <v>1.4790000000000001</v>
      </c>
      <c r="P2742" s="101">
        <v>0.19900000000000001</v>
      </c>
      <c r="Q2742" s="101" t="s">
        <v>5176</v>
      </c>
      <c r="R2742" s="101">
        <v>5.2619999999999996</v>
      </c>
      <c r="S2742" s="101">
        <v>83</v>
      </c>
      <c r="T2742" s="101">
        <v>1.96</v>
      </c>
      <c r="U2742" s="101">
        <v>3.11</v>
      </c>
    </row>
    <row r="2743" spans="1:21" x14ac:dyDescent="0.25">
      <c r="A2743" s="60" t="s">
        <v>4823</v>
      </c>
      <c r="B2743" s="60" t="s">
        <v>3685</v>
      </c>
      <c r="C2743" s="60" t="s">
        <v>4890</v>
      </c>
      <c r="D2743" s="94">
        <v>12</v>
      </c>
      <c r="E2743" s="60" t="s">
        <v>7941</v>
      </c>
      <c r="F2743" s="25">
        <f t="shared" si="139"/>
        <v>29.23</v>
      </c>
      <c r="G2743" s="25">
        <f t="shared" si="140"/>
        <v>18.923000000000002</v>
      </c>
      <c r="H2743" s="32"/>
      <c r="I2743" s="31"/>
      <c r="J2743" s="25">
        <f t="shared" si="141"/>
        <v>28.062199999999997</v>
      </c>
      <c r="K2743" s="21"/>
      <c r="L2743" s="16"/>
      <c r="M2743" s="101">
        <v>8.0860000000000003</v>
      </c>
      <c r="N2743" s="101">
        <v>6.7009999999999996</v>
      </c>
      <c r="O2743" s="101">
        <v>10.381</v>
      </c>
      <c r="P2743" s="101">
        <v>50.524000000000001</v>
      </c>
      <c r="Q2743" s="101">
        <v>35.259</v>
      </c>
      <c r="R2743" s="101">
        <v>17.361999999999998</v>
      </c>
      <c r="S2743" s="101">
        <v>14</v>
      </c>
      <c r="T2743" s="101">
        <v>1.02</v>
      </c>
      <c r="U2743" s="101">
        <v>72.67</v>
      </c>
    </row>
    <row r="2744" spans="1:21" x14ac:dyDescent="0.25">
      <c r="A2744" s="60" t="s">
        <v>4823</v>
      </c>
      <c r="B2744" s="60" t="s">
        <v>2640</v>
      </c>
      <c r="C2744" s="60" t="s">
        <v>4890</v>
      </c>
      <c r="D2744" s="94">
        <v>12</v>
      </c>
      <c r="E2744" s="60" t="s">
        <v>7946</v>
      </c>
      <c r="F2744" s="25">
        <f t="shared" si="139"/>
        <v>28.959999999999997</v>
      </c>
      <c r="G2744" s="25">
        <f t="shared" si="140"/>
        <v>11.622249999999999</v>
      </c>
      <c r="H2744" s="32"/>
      <c r="I2744" s="31"/>
      <c r="J2744" s="25">
        <f t="shared" si="141"/>
        <v>21.114799999999999</v>
      </c>
      <c r="K2744" s="21"/>
      <c r="L2744" s="16"/>
      <c r="M2744" s="101">
        <v>1.911</v>
      </c>
      <c r="N2744" s="101">
        <v>2.532</v>
      </c>
      <c r="O2744" s="101">
        <v>13.619</v>
      </c>
      <c r="P2744" s="101">
        <v>28.427</v>
      </c>
      <c r="Q2744" s="101">
        <v>7.4050000000000002</v>
      </c>
      <c r="R2744" s="101">
        <v>11.289</v>
      </c>
      <c r="S2744" s="101">
        <v>7</v>
      </c>
      <c r="T2744" s="101">
        <v>43.69</v>
      </c>
      <c r="U2744" s="101">
        <v>36.19</v>
      </c>
    </row>
    <row r="2745" spans="1:21" x14ac:dyDescent="0.25">
      <c r="A2745" s="60" t="s">
        <v>4823</v>
      </c>
      <c r="B2745" s="60" t="s">
        <v>3805</v>
      </c>
      <c r="C2745" s="60" t="s">
        <v>4828</v>
      </c>
      <c r="D2745" s="94">
        <v>1</v>
      </c>
      <c r="E2745" s="60" t="s">
        <v>5366</v>
      </c>
      <c r="F2745" s="25">
        <f t="shared" si="139"/>
        <v>28.95</v>
      </c>
      <c r="G2745" s="25">
        <f t="shared" si="140"/>
        <v>16.701250000000002</v>
      </c>
      <c r="H2745" s="32"/>
      <c r="I2745" s="31"/>
      <c r="J2745" s="25">
        <f t="shared" si="141"/>
        <v>29.010399999999997</v>
      </c>
      <c r="K2745" s="21"/>
      <c r="L2745" s="16"/>
      <c r="M2745" s="101">
        <v>7.0620000000000003</v>
      </c>
      <c r="N2745" s="101">
        <v>59.743000000000002</v>
      </c>
      <c r="O2745" s="101" t="s">
        <v>5176</v>
      </c>
      <c r="P2745" s="101" t="s">
        <v>5176</v>
      </c>
      <c r="Q2745" s="101">
        <v>24.873000000000001</v>
      </c>
      <c r="R2745" s="101">
        <v>33.329000000000001</v>
      </c>
      <c r="S2745" s="101">
        <v>34</v>
      </c>
      <c r="T2745" s="101" t="s">
        <v>5176</v>
      </c>
      <c r="U2745" s="101">
        <v>52.85</v>
      </c>
    </row>
    <row r="2746" spans="1:21" x14ac:dyDescent="0.25">
      <c r="A2746" s="60" t="s">
        <v>4823</v>
      </c>
      <c r="B2746" s="60" t="s">
        <v>1595</v>
      </c>
      <c r="C2746" s="60" t="s">
        <v>4886</v>
      </c>
      <c r="D2746" s="94">
        <v>11</v>
      </c>
      <c r="E2746" s="60" t="s">
        <v>7841</v>
      </c>
      <c r="F2746" s="25">
        <f t="shared" si="139"/>
        <v>28.896666666666665</v>
      </c>
      <c r="G2746" s="25">
        <f t="shared" si="140"/>
        <v>11.004999999999999</v>
      </c>
      <c r="H2746" s="32"/>
      <c r="I2746" s="31"/>
      <c r="J2746" s="25">
        <f t="shared" si="141"/>
        <v>34.308</v>
      </c>
      <c r="K2746" s="21"/>
      <c r="L2746" s="16"/>
      <c r="M2746" s="101">
        <v>7.1459999999999999</v>
      </c>
      <c r="N2746" s="101">
        <v>14.282999999999999</v>
      </c>
      <c r="O2746" s="101">
        <v>19.276</v>
      </c>
      <c r="P2746" s="101">
        <v>3.3149999999999999</v>
      </c>
      <c r="Q2746" s="101">
        <v>75.075000000000003</v>
      </c>
      <c r="R2746" s="101">
        <v>9.7750000000000004</v>
      </c>
      <c r="S2746" s="101">
        <v>28</v>
      </c>
      <c r="T2746" s="101">
        <v>28.74</v>
      </c>
      <c r="U2746" s="101">
        <v>29.95</v>
      </c>
    </row>
    <row r="2747" spans="1:21" x14ac:dyDescent="0.25">
      <c r="A2747" s="60" t="s">
        <v>4823</v>
      </c>
      <c r="B2747" s="60" t="s">
        <v>1586</v>
      </c>
      <c r="C2747" s="60" t="s">
        <v>4883</v>
      </c>
      <c r="D2747" s="94">
        <v>11</v>
      </c>
      <c r="E2747" s="60" t="s">
        <v>7557</v>
      </c>
      <c r="F2747" s="25">
        <f t="shared" si="139"/>
        <v>28.876666666666665</v>
      </c>
      <c r="G2747" s="25">
        <f t="shared" si="140"/>
        <v>47.902749999999997</v>
      </c>
      <c r="H2747" s="32"/>
      <c r="I2747" s="31"/>
      <c r="J2747" s="25">
        <f t="shared" si="141"/>
        <v>24.2072</v>
      </c>
      <c r="K2747" s="21"/>
      <c r="L2747" s="16"/>
      <c r="M2747" s="101">
        <v>49.03</v>
      </c>
      <c r="N2747" s="101">
        <v>75.308999999999997</v>
      </c>
      <c r="O2747" s="101">
        <v>16.47</v>
      </c>
      <c r="P2747" s="101">
        <v>50.802</v>
      </c>
      <c r="Q2747" s="101">
        <v>19.164000000000001</v>
      </c>
      <c r="R2747" s="101">
        <v>15.242000000000001</v>
      </c>
      <c r="S2747" s="101">
        <v>23</v>
      </c>
      <c r="T2747" s="101">
        <v>8</v>
      </c>
      <c r="U2747" s="101">
        <v>55.63</v>
      </c>
    </row>
    <row r="2748" spans="1:21" x14ac:dyDescent="0.25">
      <c r="A2748" s="60" t="s">
        <v>4823</v>
      </c>
      <c r="B2748" s="60" t="s">
        <v>1763</v>
      </c>
      <c r="C2748" s="60" t="s">
        <v>4886</v>
      </c>
      <c r="D2748" s="94">
        <v>11</v>
      </c>
      <c r="E2748" s="60" t="s">
        <v>7764</v>
      </c>
      <c r="F2748" s="25">
        <f t="shared" si="139"/>
        <v>28.876666666666665</v>
      </c>
      <c r="G2748" s="25">
        <f t="shared" si="140"/>
        <v>11.269</v>
      </c>
      <c r="H2748" s="32"/>
      <c r="I2748" s="31"/>
      <c r="J2748" s="25">
        <f t="shared" si="141"/>
        <v>22.349799999999998</v>
      </c>
      <c r="K2748" s="21"/>
      <c r="L2748" s="16"/>
      <c r="M2748" s="101">
        <v>4.6219999999999999</v>
      </c>
      <c r="N2748" s="101">
        <v>23.622</v>
      </c>
      <c r="O2748" s="101">
        <v>13.923999999999999</v>
      </c>
      <c r="P2748" s="101">
        <v>2.9079999999999999</v>
      </c>
      <c r="Q2748" s="101">
        <v>14.554</v>
      </c>
      <c r="R2748" s="101">
        <v>10.565</v>
      </c>
      <c r="S2748" s="101">
        <v>8</v>
      </c>
      <c r="T2748" s="101">
        <v>40.82</v>
      </c>
      <c r="U2748" s="101">
        <v>37.81</v>
      </c>
    </row>
    <row r="2749" spans="1:21" x14ac:dyDescent="0.25">
      <c r="A2749" s="60" t="s">
        <v>4823</v>
      </c>
      <c r="B2749" s="60" t="s">
        <v>1989</v>
      </c>
      <c r="C2749" s="60" t="s">
        <v>4853</v>
      </c>
      <c r="D2749" s="94">
        <v>6</v>
      </c>
      <c r="E2749" s="60" t="s">
        <v>6435</v>
      </c>
      <c r="F2749" s="25">
        <f t="shared" si="139"/>
        <v>28.78</v>
      </c>
      <c r="G2749" s="25">
        <f t="shared" si="140"/>
        <v>58.345500000000001</v>
      </c>
      <c r="H2749" s="32"/>
      <c r="I2749" s="31"/>
      <c r="J2749" s="25">
        <f t="shared" si="141"/>
        <v>129.947</v>
      </c>
      <c r="K2749" s="21"/>
      <c r="L2749" s="16"/>
      <c r="M2749" s="101">
        <v>29.722000000000001</v>
      </c>
      <c r="N2749" s="101">
        <v>111.45</v>
      </c>
      <c r="O2749" s="101">
        <v>74.269000000000005</v>
      </c>
      <c r="P2749" s="101">
        <v>17.940999999999999</v>
      </c>
      <c r="Q2749" s="101">
        <v>62.720999999999997</v>
      </c>
      <c r="R2749" s="101">
        <v>500.67399999999998</v>
      </c>
      <c r="S2749" s="101">
        <v>20</v>
      </c>
      <c r="T2749" s="101">
        <v>16.260000000000002</v>
      </c>
      <c r="U2749" s="101">
        <v>50.08</v>
      </c>
    </row>
    <row r="2750" spans="1:21" x14ac:dyDescent="0.25">
      <c r="A2750" s="60" t="s">
        <v>4823</v>
      </c>
      <c r="B2750" s="60" t="s">
        <v>2761</v>
      </c>
      <c r="C2750" s="60" t="s">
        <v>4880</v>
      </c>
      <c r="D2750" s="94">
        <v>11</v>
      </c>
      <c r="E2750" s="60" t="s">
        <v>7488</v>
      </c>
      <c r="F2750" s="25">
        <f t="shared" si="139"/>
        <v>28.7</v>
      </c>
      <c r="G2750" s="25">
        <f t="shared" si="140"/>
        <v>70.881749999999997</v>
      </c>
      <c r="H2750" s="32"/>
      <c r="I2750" s="31"/>
      <c r="J2750" s="25">
        <f t="shared" si="141"/>
        <v>21.853199999999998</v>
      </c>
      <c r="K2750" s="21"/>
      <c r="L2750" s="16"/>
      <c r="M2750" s="101">
        <v>267.99900000000002</v>
      </c>
      <c r="N2750" s="101">
        <v>5.7619999999999996</v>
      </c>
      <c r="O2750" s="101">
        <v>9.2530000000000001</v>
      </c>
      <c r="P2750" s="101">
        <v>0.51300000000000001</v>
      </c>
      <c r="Q2750" s="101">
        <v>8.9090000000000007</v>
      </c>
      <c r="R2750" s="101">
        <v>14.257</v>
      </c>
      <c r="S2750" s="101">
        <v>10</v>
      </c>
      <c r="T2750" s="101">
        <v>13.83</v>
      </c>
      <c r="U2750" s="101">
        <v>62.27</v>
      </c>
    </row>
    <row r="2751" spans="1:21" x14ac:dyDescent="0.25">
      <c r="A2751" s="60" t="s">
        <v>4823</v>
      </c>
      <c r="B2751" s="60" t="s">
        <v>3446</v>
      </c>
      <c r="C2751" s="60" t="s">
        <v>4879</v>
      </c>
      <c r="D2751" s="94">
        <v>11</v>
      </c>
      <c r="E2751" s="60" t="s">
        <v>7465</v>
      </c>
      <c r="F2751" s="25">
        <f t="shared" si="139"/>
        <v>28.61</v>
      </c>
      <c r="G2751" s="25">
        <f t="shared" si="140"/>
        <v>0.74875000000000003</v>
      </c>
      <c r="H2751" s="32"/>
      <c r="I2751" s="31"/>
      <c r="J2751" s="25">
        <f t="shared" si="141"/>
        <v>17.166</v>
      </c>
      <c r="K2751" s="21"/>
      <c r="L2751" s="16"/>
      <c r="M2751" s="101" t="s">
        <v>5176</v>
      </c>
      <c r="N2751" s="101">
        <v>0.66500000000000004</v>
      </c>
      <c r="O2751" s="101" t="s">
        <v>5176</v>
      </c>
      <c r="P2751" s="101">
        <v>2.33</v>
      </c>
      <c r="Q2751" s="101" t="s">
        <v>5176</v>
      </c>
      <c r="R2751" s="101" t="s">
        <v>5176</v>
      </c>
      <c r="S2751" s="101">
        <v>35</v>
      </c>
      <c r="T2751" s="101">
        <v>16.3</v>
      </c>
      <c r="U2751" s="101">
        <v>34.53</v>
      </c>
    </row>
    <row r="2752" spans="1:21" x14ac:dyDescent="0.25">
      <c r="A2752" s="60" t="s">
        <v>4823</v>
      </c>
      <c r="B2752" s="60" t="s">
        <v>298</v>
      </c>
      <c r="C2752" s="60" t="s">
        <v>4843</v>
      </c>
      <c r="D2752" s="94">
        <v>4</v>
      </c>
      <c r="E2752" s="60" t="s">
        <v>5769</v>
      </c>
      <c r="F2752" s="25">
        <f t="shared" si="139"/>
        <v>28.580000000000002</v>
      </c>
      <c r="G2752" s="25">
        <f t="shared" si="140"/>
        <v>20.600999999999999</v>
      </c>
      <c r="H2752" s="32"/>
      <c r="I2752" s="31"/>
      <c r="J2752" s="25">
        <f t="shared" si="141"/>
        <v>21.384599999999999</v>
      </c>
      <c r="K2752" s="21"/>
      <c r="L2752" s="16"/>
      <c r="M2752" s="101">
        <v>3.274</v>
      </c>
      <c r="N2752" s="101">
        <v>4.8449999999999998</v>
      </c>
      <c r="O2752" s="101">
        <v>61.106999999999999</v>
      </c>
      <c r="P2752" s="101">
        <v>13.178000000000001</v>
      </c>
      <c r="Q2752" s="101">
        <v>11.448</v>
      </c>
      <c r="R2752" s="101">
        <v>9.7349999999999994</v>
      </c>
      <c r="S2752" s="101">
        <v>9</v>
      </c>
      <c r="T2752" s="101">
        <v>29.76</v>
      </c>
      <c r="U2752" s="101">
        <v>46.98</v>
      </c>
    </row>
    <row r="2753" spans="1:21" x14ac:dyDescent="0.25">
      <c r="A2753" s="60" t="s">
        <v>4823</v>
      </c>
      <c r="B2753" s="60" t="s">
        <v>2455</v>
      </c>
      <c r="C2753" s="60" t="s">
        <v>4896</v>
      </c>
      <c r="D2753" s="94">
        <v>15</v>
      </c>
      <c r="E2753" s="60" t="s">
        <v>8236</v>
      </c>
      <c r="F2753" s="25">
        <f t="shared" si="139"/>
        <v>28.513333333333332</v>
      </c>
      <c r="G2753" s="25">
        <f t="shared" si="140"/>
        <v>2.4717500000000001</v>
      </c>
      <c r="H2753" s="32"/>
      <c r="I2753" s="31"/>
      <c r="J2753" s="25">
        <f t="shared" si="141"/>
        <v>17.255000000000003</v>
      </c>
      <c r="K2753" s="21"/>
      <c r="L2753" s="16"/>
      <c r="M2753" s="101">
        <v>0.61399999999999999</v>
      </c>
      <c r="N2753" s="101">
        <v>9.2729999999999997</v>
      </c>
      <c r="O2753" s="101" t="s">
        <v>5176</v>
      </c>
      <c r="P2753" s="101" t="s">
        <v>5176</v>
      </c>
      <c r="Q2753" s="101" t="s">
        <v>5176</v>
      </c>
      <c r="R2753" s="101">
        <v>0.73499999999999999</v>
      </c>
      <c r="S2753" s="101">
        <v>45</v>
      </c>
      <c r="T2753" s="101">
        <v>28.85</v>
      </c>
      <c r="U2753" s="101">
        <v>11.69</v>
      </c>
    </row>
    <row r="2754" spans="1:21" x14ac:dyDescent="0.25">
      <c r="A2754" s="60" t="s">
        <v>4823</v>
      </c>
      <c r="B2754" s="60" t="s">
        <v>1751</v>
      </c>
      <c r="C2754" s="60" t="s">
        <v>4831</v>
      </c>
      <c r="D2754" s="94">
        <v>2</v>
      </c>
      <c r="E2754" s="60" t="s">
        <v>5474</v>
      </c>
      <c r="F2754" s="25">
        <f t="shared" si="139"/>
        <v>28.456666666666667</v>
      </c>
      <c r="G2754" s="25">
        <f t="shared" si="140"/>
        <v>4.2257499999999997</v>
      </c>
      <c r="H2754" s="32"/>
      <c r="I2754" s="31"/>
      <c r="J2754" s="25">
        <f t="shared" si="141"/>
        <v>21.849600000000002</v>
      </c>
      <c r="K2754" s="21"/>
      <c r="L2754" s="16"/>
      <c r="M2754" s="101">
        <v>1.208</v>
      </c>
      <c r="N2754" s="101">
        <v>0.87</v>
      </c>
      <c r="O2754" s="101">
        <v>3.3919999999999999</v>
      </c>
      <c r="P2754" s="101">
        <v>11.433</v>
      </c>
      <c r="Q2754" s="101">
        <v>20.094000000000001</v>
      </c>
      <c r="R2754" s="101">
        <v>3.7839999999999998</v>
      </c>
      <c r="S2754" s="101">
        <v>12</v>
      </c>
      <c r="T2754" s="101">
        <v>26.37</v>
      </c>
      <c r="U2754" s="101">
        <v>47</v>
      </c>
    </row>
    <row r="2755" spans="1:21" x14ac:dyDescent="0.25">
      <c r="A2755" s="60" t="s">
        <v>4823</v>
      </c>
      <c r="B2755" s="60" t="s">
        <v>1437</v>
      </c>
      <c r="C2755" s="60" t="s">
        <v>4830</v>
      </c>
      <c r="D2755" s="94">
        <v>2</v>
      </c>
      <c r="E2755" s="60" t="s">
        <v>5398</v>
      </c>
      <c r="F2755" s="25">
        <f t="shared" si="139"/>
        <v>28.373333333333335</v>
      </c>
      <c r="G2755" s="25">
        <f t="shared" si="140"/>
        <v>89.600499999999982</v>
      </c>
      <c r="H2755" s="32"/>
      <c r="I2755" s="31"/>
      <c r="J2755" s="25">
        <f t="shared" si="141"/>
        <v>20.746199999999998</v>
      </c>
      <c r="K2755" s="21"/>
      <c r="L2755" s="16"/>
      <c r="M2755" s="101">
        <v>17.077999999999999</v>
      </c>
      <c r="N2755" s="101">
        <v>119.282</v>
      </c>
      <c r="O2755" s="101">
        <v>142.97800000000001</v>
      </c>
      <c r="P2755" s="101">
        <v>79.063999999999993</v>
      </c>
      <c r="Q2755" s="101">
        <v>12.943</v>
      </c>
      <c r="R2755" s="101">
        <v>5.6680000000000001</v>
      </c>
      <c r="S2755" s="101">
        <v>7</v>
      </c>
      <c r="T2755" s="101">
        <v>30.29</v>
      </c>
      <c r="U2755" s="101">
        <v>47.83</v>
      </c>
    </row>
    <row r="2756" spans="1:21" x14ac:dyDescent="0.25">
      <c r="A2756" s="60" t="s">
        <v>4823</v>
      </c>
      <c r="B2756" s="60" t="s">
        <v>2560</v>
      </c>
      <c r="C2756" s="60" t="s">
        <v>4861</v>
      </c>
      <c r="D2756" s="94">
        <v>6</v>
      </c>
      <c r="E2756" s="60" t="s">
        <v>6654</v>
      </c>
      <c r="F2756" s="25">
        <f t="shared" si="139"/>
        <v>28.326666666666668</v>
      </c>
      <c r="G2756" s="25">
        <f t="shared" si="140"/>
        <v>25.068250000000003</v>
      </c>
      <c r="H2756" s="32"/>
      <c r="I2756" s="31"/>
      <c r="J2756" s="25">
        <f t="shared" si="141"/>
        <v>26.449200000000001</v>
      </c>
      <c r="K2756" s="21"/>
      <c r="L2756" s="16"/>
      <c r="M2756" s="101">
        <v>28.547000000000001</v>
      </c>
      <c r="N2756" s="101">
        <v>32.741</v>
      </c>
      <c r="O2756" s="101">
        <v>27.725000000000001</v>
      </c>
      <c r="P2756" s="101">
        <v>11.26</v>
      </c>
      <c r="Q2756" s="101">
        <v>17.736000000000001</v>
      </c>
      <c r="R2756" s="101">
        <v>29.53</v>
      </c>
      <c r="S2756" s="101">
        <v>20</v>
      </c>
      <c r="T2756" s="101">
        <v>5.28</v>
      </c>
      <c r="U2756" s="101">
        <v>59.7</v>
      </c>
    </row>
    <row r="2757" spans="1:21" x14ac:dyDescent="0.25">
      <c r="A2757" s="60" t="s">
        <v>4823</v>
      </c>
      <c r="B2757" s="60" t="s">
        <v>2223</v>
      </c>
      <c r="C2757" s="60" t="s">
        <v>4885</v>
      </c>
      <c r="D2757" s="94">
        <v>11</v>
      </c>
      <c r="E2757" s="60" t="s">
        <v>7677</v>
      </c>
      <c r="F2757" s="25">
        <f t="shared" si="139"/>
        <v>28.233333333333331</v>
      </c>
      <c r="G2757" s="25">
        <f t="shared" si="140"/>
        <v>7.2534999999999998</v>
      </c>
      <c r="H2757" s="32"/>
      <c r="I2757" s="31"/>
      <c r="J2757" s="25">
        <f t="shared" si="141"/>
        <v>23.446999999999996</v>
      </c>
      <c r="K2757" s="21"/>
      <c r="L2757" s="16"/>
      <c r="M2757" s="101">
        <v>2.8319999999999999</v>
      </c>
      <c r="N2757" s="101">
        <v>5.016</v>
      </c>
      <c r="O2757" s="101">
        <v>5.5279999999999996</v>
      </c>
      <c r="P2757" s="101">
        <v>15.638</v>
      </c>
      <c r="Q2757" s="101">
        <v>24.103999999999999</v>
      </c>
      <c r="R2757" s="101">
        <v>8.4309999999999992</v>
      </c>
      <c r="S2757" s="101">
        <v>18</v>
      </c>
      <c r="T2757" s="101">
        <v>25.24</v>
      </c>
      <c r="U2757" s="101">
        <v>41.46</v>
      </c>
    </row>
    <row r="2758" spans="1:21" x14ac:dyDescent="0.25">
      <c r="A2758" s="60" t="s">
        <v>4823</v>
      </c>
      <c r="B2758" s="60" t="s">
        <v>1781</v>
      </c>
      <c r="C2758" s="60" t="s">
        <v>4871</v>
      </c>
      <c r="D2758" s="94">
        <v>10</v>
      </c>
      <c r="E2758" s="60" t="s">
        <v>7058</v>
      </c>
      <c r="F2758" s="25">
        <f t="shared" si="139"/>
        <v>28.2</v>
      </c>
      <c r="G2758" s="25">
        <f t="shared" si="140"/>
        <v>7.9427499999999993</v>
      </c>
      <c r="H2758" s="32"/>
      <c r="I2758" s="31"/>
      <c r="J2758" s="25">
        <f t="shared" si="141"/>
        <v>17.371400000000001</v>
      </c>
      <c r="K2758" s="21"/>
      <c r="L2758" s="16"/>
      <c r="M2758" s="101">
        <v>27.271000000000001</v>
      </c>
      <c r="N2758" s="101">
        <v>4.1289999999999996</v>
      </c>
      <c r="O2758" s="101">
        <v>0.371</v>
      </c>
      <c r="P2758" s="101" t="s">
        <v>5176</v>
      </c>
      <c r="Q2758" s="101">
        <v>2.2570000000000001</v>
      </c>
      <c r="R2758" s="101" t="s">
        <v>5176</v>
      </c>
      <c r="S2758" s="101">
        <v>83</v>
      </c>
      <c r="T2758" s="101" t="s">
        <v>5176</v>
      </c>
      <c r="U2758" s="101">
        <v>1.6</v>
      </c>
    </row>
    <row r="2759" spans="1:21" x14ac:dyDescent="0.25">
      <c r="A2759" s="60" t="s">
        <v>4823</v>
      </c>
      <c r="B2759" s="60" t="s">
        <v>3560</v>
      </c>
      <c r="C2759" s="60" t="s">
        <v>4907</v>
      </c>
      <c r="D2759" s="94">
        <v>16</v>
      </c>
      <c r="E2759" s="60" t="s">
        <v>9034</v>
      </c>
      <c r="F2759" s="25">
        <f t="shared" si="139"/>
        <v>28.193333333333339</v>
      </c>
      <c r="G2759" s="25">
        <f t="shared" si="140"/>
        <v>20.563999999999997</v>
      </c>
      <c r="H2759" s="32"/>
      <c r="I2759" s="31"/>
      <c r="J2759" s="25">
        <f t="shared" si="141"/>
        <v>21.639400000000002</v>
      </c>
      <c r="K2759" s="21"/>
      <c r="L2759" s="16"/>
      <c r="M2759" s="101">
        <v>20.265000000000001</v>
      </c>
      <c r="N2759" s="101">
        <v>46.064999999999998</v>
      </c>
      <c r="O2759" s="101">
        <v>9.2989999999999995</v>
      </c>
      <c r="P2759" s="101">
        <v>6.6269999999999998</v>
      </c>
      <c r="Q2759" s="101">
        <v>6.1139999999999999</v>
      </c>
      <c r="R2759" s="101">
        <v>17.503</v>
      </c>
      <c r="S2759" s="101">
        <v>20</v>
      </c>
      <c r="T2759" s="101">
        <v>26.12</v>
      </c>
      <c r="U2759" s="101">
        <v>38.46</v>
      </c>
    </row>
    <row r="2760" spans="1:21" x14ac:dyDescent="0.25">
      <c r="A2760" s="60" t="s">
        <v>4823</v>
      </c>
      <c r="B2760" s="60" t="s">
        <v>4399</v>
      </c>
      <c r="C2760" s="60" t="s">
        <v>4831</v>
      </c>
      <c r="D2760" s="94">
        <v>2</v>
      </c>
      <c r="E2760" s="60" t="s">
        <v>5464</v>
      </c>
      <c r="F2760" s="25">
        <f t="shared" si="139"/>
        <v>28.193333333333332</v>
      </c>
      <c r="G2760" s="25">
        <f t="shared" si="140"/>
        <v>0.54100000000000004</v>
      </c>
      <c r="H2760" s="32"/>
      <c r="I2760" s="31"/>
      <c r="J2760" s="25">
        <f t="shared" si="141"/>
        <v>17.611799999999999</v>
      </c>
      <c r="K2760" s="21"/>
      <c r="L2760" s="16"/>
      <c r="M2760" s="101">
        <v>0.83099999999999996</v>
      </c>
      <c r="N2760" s="101">
        <v>0.495</v>
      </c>
      <c r="O2760" s="101">
        <v>0.23799999999999999</v>
      </c>
      <c r="P2760" s="101">
        <v>0.6</v>
      </c>
      <c r="Q2760" s="101">
        <v>0.217</v>
      </c>
      <c r="R2760" s="101">
        <v>3.262</v>
      </c>
      <c r="S2760" s="101">
        <v>55</v>
      </c>
      <c r="T2760" s="101">
        <v>7.86</v>
      </c>
      <c r="U2760" s="101">
        <v>21.72</v>
      </c>
    </row>
    <row r="2761" spans="1:21" x14ac:dyDescent="0.25">
      <c r="A2761" s="60" t="s">
        <v>4823</v>
      </c>
      <c r="B2761" s="60" t="s">
        <v>3543</v>
      </c>
      <c r="C2761" s="60" t="s">
        <v>4914</v>
      </c>
      <c r="D2761" s="94">
        <v>18</v>
      </c>
      <c r="E2761" s="60" t="s">
        <v>9805</v>
      </c>
      <c r="F2761" s="25">
        <f t="shared" si="139"/>
        <v>28.116666666666671</v>
      </c>
      <c r="G2761" s="25">
        <f t="shared" si="140"/>
        <v>15.99525</v>
      </c>
      <c r="H2761" s="32"/>
      <c r="I2761" s="31"/>
      <c r="J2761" s="25">
        <f t="shared" si="141"/>
        <v>23.117799999999999</v>
      </c>
      <c r="K2761" s="21"/>
      <c r="L2761" s="16"/>
      <c r="M2761" s="101">
        <v>6.7329999999999997</v>
      </c>
      <c r="N2761" s="101">
        <v>4.3250000000000002</v>
      </c>
      <c r="O2761" s="101">
        <v>42.874000000000002</v>
      </c>
      <c r="P2761" s="101">
        <v>10.048999999999999</v>
      </c>
      <c r="Q2761" s="101">
        <v>19.140999999999998</v>
      </c>
      <c r="R2761" s="101">
        <v>12.098000000000001</v>
      </c>
      <c r="S2761" s="101">
        <v>15</v>
      </c>
      <c r="T2761" s="101">
        <v>5.09</v>
      </c>
      <c r="U2761" s="101">
        <v>64.260000000000005</v>
      </c>
    </row>
    <row r="2762" spans="1:21" x14ac:dyDescent="0.25">
      <c r="A2762" s="60" t="s">
        <v>4823</v>
      </c>
      <c r="B2762" s="60" t="s">
        <v>2862</v>
      </c>
      <c r="C2762" s="60" t="s">
        <v>4831</v>
      </c>
      <c r="D2762" s="94">
        <v>2</v>
      </c>
      <c r="E2762" s="60" t="s">
        <v>5456</v>
      </c>
      <c r="F2762" s="25">
        <f t="shared" si="139"/>
        <v>27.973333333333333</v>
      </c>
      <c r="G2762" s="25">
        <f t="shared" si="140"/>
        <v>19.810749999999999</v>
      </c>
      <c r="H2762" s="32"/>
      <c r="I2762" s="31"/>
      <c r="J2762" s="25">
        <f t="shared" si="141"/>
        <v>21.495200000000001</v>
      </c>
      <c r="K2762" s="21"/>
      <c r="L2762" s="16"/>
      <c r="M2762" s="101">
        <v>16.21</v>
      </c>
      <c r="N2762" s="101">
        <v>14.64</v>
      </c>
      <c r="O2762" s="101">
        <v>5.2969999999999997</v>
      </c>
      <c r="P2762" s="101">
        <v>43.095999999999997</v>
      </c>
      <c r="Q2762" s="101">
        <v>11.657</v>
      </c>
      <c r="R2762" s="101">
        <v>11.898999999999999</v>
      </c>
      <c r="S2762" s="101">
        <v>16</v>
      </c>
      <c r="T2762" s="101">
        <v>27.14</v>
      </c>
      <c r="U2762" s="101">
        <v>40.78</v>
      </c>
    </row>
    <row r="2763" spans="1:21" x14ac:dyDescent="0.25">
      <c r="A2763" s="60" t="s">
        <v>4823</v>
      </c>
      <c r="B2763" s="60" t="s">
        <v>3205</v>
      </c>
      <c r="C2763" s="60" t="s">
        <v>4898</v>
      </c>
      <c r="D2763" s="94">
        <v>15</v>
      </c>
      <c r="E2763" s="60" t="s">
        <v>8459</v>
      </c>
      <c r="F2763" s="25">
        <f t="shared" si="139"/>
        <v>27.866666666666664</v>
      </c>
      <c r="G2763" s="25">
        <f t="shared" si="140"/>
        <v>7.2287499999999998</v>
      </c>
      <c r="H2763" s="32"/>
      <c r="I2763" s="31"/>
      <c r="J2763" s="25">
        <f t="shared" si="141"/>
        <v>23.1784</v>
      </c>
      <c r="K2763" s="21"/>
      <c r="L2763" s="16"/>
      <c r="M2763" s="101">
        <v>3.8170000000000002</v>
      </c>
      <c r="N2763" s="101">
        <v>8.7029999999999994</v>
      </c>
      <c r="O2763" s="101">
        <v>5.1029999999999998</v>
      </c>
      <c r="P2763" s="101">
        <v>11.292</v>
      </c>
      <c r="Q2763" s="101">
        <v>18.643000000000001</v>
      </c>
      <c r="R2763" s="101">
        <v>13.648999999999999</v>
      </c>
      <c r="S2763" s="101">
        <v>53</v>
      </c>
      <c r="T2763" s="101">
        <v>9.1999999999999993</v>
      </c>
      <c r="U2763" s="101">
        <v>21.4</v>
      </c>
    </row>
    <row r="2764" spans="1:21" x14ac:dyDescent="0.25">
      <c r="A2764" s="60" t="s">
        <v>4823</v>
      </c>
      <c r="B2764" s="60" t="s">
        <v>2559</v>
      </c>
      <c r="C2764" s="60" t="s">
        <v>4858</v>
      </c>
      <c r="D2764" s="94">
        <v>6</v>
      </c>
      <c r="E2764" s="60" t="s">
        <v>6576</v>
      </c>
      <c r="F2764" s="25">
        <f t="shared" si="139"/>
        <v>27.843333333333334</v>
      </c>
      <c r="G2764" s="25">
        <f t="shared" si="140"/>
        <v>4.6770000000000005</v>
      </c>
      <c r="H2764" s="32"/>
      <c r="I2764" s="31"/>
      <c r="J2764" s="25">
        <f t="shared" si="141"/>
        <v>16.7226</v>
      </c>
      <c r="K2764" s="21"/>
      <c r="L2764" s="16"/>
      <c r="M2764" s="101">
        <v>0.17799999999999999</v>
      </c>
      <c r="N2764" s="101">
        <v>6.7709999999999999</v>
      </c>
      <c r="O2764" s="101">
        <v>8.7040000000000006</v>
      </c>
      <c r="P2764" s="101">
        <v>3.0550000000000002</v>
      </c>
      <c r="Q2764" s="101" t="s">
        <v>5176</v>
      </c>
      <c r="R2764" s="101">
        <v>8.3000000000000004E-2</v>
      </c>
      <c r="S2764" s="101" t="s">
        <v>5176</v>
      </c>
      <c r="T2764" s="101" t="s">
        <v>5176</v>
      </c>
      <c r="U2764" s="101">
        <v>83.53</v>
      </c>
    </row>
    <row r="2765" spans="1:21" x14ac:dyDescent="0.25">
      <c r="A2765" s="60" t="s">
        <v>4823</v>
      </c>
      <c r="B2765" s="60" t="s">
        <v>3055</v>
      </c>
      <c r="C2765" s="60" t="s">
        <v>4881</v>
      </c>
      <c r="D2765" s="94">
        <v>11</v>
      </c>
      <c r="E2765" s="60" t="s">
        <v>7504</v>
      </c>
      <c r="F2765" s="25">
        <f t="shared" si="139"/>
        <v>27.820000000000004</v>
      </c>
      <c r="G2765" s="25">
        <f t="shared" si="140"/>
        <v>17.158000000000001</v>
      </c>
      <c r="H2765" s="32"/>
      <c r="I2765" s="31"/>
      <c r="J2765" s="25">
        <f t="shared" si="141"/>
        <v>27.260399999999997</v>
      </c>
      <c r="K2765" s="21"/>
      <c r="L2765" s="16"/>
      <c r="M2765" s="101">
        <v>8.8490000000000002</v>
      </c>
      <c r="N2765" s="101">
        <v>12.589</v>
      </c>
      <c r="O2765" s="101">
        <v>31.423999999999999</v>
      </c>
      <c r="P2765" s="101">
        <v>15.77</v>
      </c>
      <c r="Q2765" s="101">
        <v>43.350999999999999</v>
      </c>
      <c r="R2765" s="101">
        <v>9.4909999999999997</v>
      </c>
      <c r="S2765" s="101">
        <v>18</v>
      </c>
      <c r="T2765" s="101">
        <v>26.86</v>
      </c>
      <c r="U2765" s="101">
        <v>38.6</v>
      </c>
    </row>
    <row r="2766" spans="1:21" x14ac:dyDescent="0.25">
      <c r="A2766" s="60" t="s">
        <v>4823</v>
      </c>
      <c r="B2766" s="60" t="s">
        <v>122</v>
      </c>
      <c r="C2766" s="60" t="s">
        <v>4852</v>
      </c>
      <c r="D2766" s="94">
        <v>6</v>
      </c>
      <c r="E2766" s="60" t="s">
        <v>6203</v>
      </c>
      <c r="F2766" s="25">
        <f t="shared" si="139"/>
        <v>27.753333333333334</v>
      </c>
      <c r="G2766" s="25">
        <f t="shared" si="140"/>
        <v>121.28399999999999</v>
      </c>
      <c r="H2766" s="32"/>
      <c r="I2766" s="31"/>
      <c r="J2766" s="25">
        <f t="shared" si="141"/>
        <v>19.7332</v>
      </c>
      <c r="K2766" s="21"/>
      <c r="L2766" s="16"/>
      <c r="M2766" s="101">
        <v>1.9530000000000001</v>
      </c>
      <c r="N2766" s="101">
        <v>9.6890000000000001</v>
      </c>
      <c r="O2766" s="101">
        <v>6.4889999999999999</v>
      </c>
      <c r="P2766" s="101">
        <v>467.005</v>
      </c>
      <c r="Q2766" s="101">
        <v>4.3170000000000002</v>
      </c>
      <c r="R2766" s="101">
        <v>11.089</v>
      </c>
      <c r="S2766" s="101">
        <v>9</v>
      </c>
      <c r="T2766" s="101">
        <v>3.15</v>
      </c>
      <c r="U2766" s="101">
        <v>71.11</v>
      </c>
    </row>
    <row r="2767" spans="1:21" x14ac:dyDescent="0.25">
      <c r="A2767" s="60" t="s">
        <v>4823</v>
      </c>
      <c r="B2767" s="60" t="s">
        <v>1540</v>
      </c>
      <c r="C2767" s="60" t="s">
        <v>4886</v>
      </c>
      <c r="D2767" s="94">
        <v>11</v>
      </c>
      <c r="E2767" s="60" t="s">
        <v>7748</v>
      </c>
      <c r="F2767" s="25">
        <f t="shared" si="139"/>
        <v>27.723333333333333</v>
      </c>
      <c r="G2767" s="25">
        <f t="shared" si="140"/>
        <v>8.7074999999999996</v>
      </c>
      <c r="H2767" s="32"/>
      <c r="I2767" s="31"/>
      <c r="J2767" s="25">
        <f t="shared" si="141"/>
        <v>21.369999999999997</v>
      </c>
      <c r="K2767" s="21"/>
      <c r="L2767" s="16"/>
      <c r="M2767" s="101">
        <v>2.77</v>
      </c>
      <c r="N2767" s="101">
        <v>13.843999999999999</v>
      </c>
      <c r="O2767" s="101">
        <v>2.3029999999999999</v>
      </c>
      <c r="P2767" s="101">
        <v>15.913</v>
      </c>
      <c r="Q2767" s="101">
        <v>18.835999999999999</v>
      </c>
      <c r="R2767" s="101">
        <v>4.8440000000000003</v>
      </c>
      <c r="S2767" s="101">
        <v>31</v>
      </c>
      <c r="T2767" s="101">
        <v>4.07</v>
      </c>
      <c r="U2767" s="101">
        <v>48.1</v>
      </c>
    </row>
    <row r="2768" spans="1:21" x14ac:dyDescent="0.25">
      <c r="A2768" s="60" t="s">
        <v>4823</v>
      </c>
      <c r="B2768" s="60" t="s">
        <v>1485</v>
      </c>
      <c r="C2768" s="60" t="s">
        <v>4827</v>
      </c>
      <c r="D2768" s="94">
        <v>1</v>
      </c>
      <c r="E2768" s="60" t="s">
        <v>5361</v>
      </c>
      <c r="F2768" s="25">
        <f t="shared" si="139"/>
        <v>27.72</v>
      </c>
      <c r="G2768" s="25">
        <f t="shared" si="140"/>
        <v>4.86625</v>
      </c>
      <c r="H2768" s="32"/>
      <c r="I2768" s="31"/>
      <c r="J2768" s="25">
        <f t="shared" si="141"/>
        <v>16.631999999999998</v>
      </c>
      <c r="K2768" s="21"/>
      <c r="L2768" s="16"/>
      <c r="M2768" s="101">
        <v>11.23</v>
      </c>
      <c r="N2768" s="101">
        <v>6.8170000000000002</v>
      </c>
      <c r="O2768" s="101">
        <v>0.65400000000000003</v>
      </c>
      <c r="P2768" s="101">
        <v>0.76400000000000001</v>
      </c>
      <c r="Q2768" s="101" t="s">
        <v>5176</v>
      </c>
      <c r="R2768" s="101" t="s">
        <v>5176</v>
      </c>
      <c r="S2768" s="101">
        <v>1</v>
      </c>
      <c r="T2768" s="101">
        <v>23.18</v>
      </c>
      <c r="U2768" s="101">
        <v>58.98</v>
      </c>
    </row>
    <row r="2769" spans="1:21" x14ac:dyDescent="0.25">
      <c r="A2769" s="60" t="s">
        <v>4823</v>
      </c>
      <c r="B2769" s="60" t="s">
        <v>2755</v>
      </c>
      <c r="C2769" s="60" t="s">
        <v>4886</v>
      </c>
      <c r="D2769" s="94">
        <v>11</v>
      </c>
      <c r="E2769" s="60" t="s">
        <v>7801</v>
      </c>
      <c r="F2769" s="25">
        <f t="shared" si="139"/>
        <v>27.663333333333338</v>
      </c>
      <c r="G2769" s="25">
        <f t="shared" si="140"/>
        <v>14.79425</v>
      </c>
      <c r="H2769" s="32"/>
      <c r="I2769" s="31"/>
      <c r="J2769" s="25">
        <f t="shared" si="141"/>
        <v>25.102600000000002</v>
      </c>
      <c r="K2769" s="21"/>
      <c r="L2769" s="16"/>
      <c r="M2769" s="101">
        <v>21.635000000000002</v>
      </c>
      <c r="N2769" s="101">
        <v>15.436</v>
      </c>
      <c r="O2769" s="101">
        <v>5.5839999999999996</v>
      </c>
      <c r="P2769" s="101">
        <v>16.521999999999998</v>
      </c>
      <c r="Q2769" s="101">
        <v>35.439</v>
      </c>
      <c r="R2769" s="101">
        <v>7.0839999999999996</v>
      </c>
      <c r="S2769" s="101">
        <v>38</v>
      </c>
      <c r="T2769" s="101">
        <v>26.37</v>
      </c>
      <c r="U2769" s="101">
        <v>18.62</v>
      </c>
    </row>
    <row r="2770" spans="1:21" x14ac:dyDescent="0.25">
      <c r="A2770" s="60" t="s">
        <v>4823</v>
      </c>
      <c r="B2770" s="60" t="s">
        <v>2923</v>
      </c>
      <c r="C2770" s="60" t="s">
        <v>4846</v>
      </c>
      <c r="D2770" s="94">
        <v>4</v>
      </c>
      <c r="E2770" s="60" t="s">
        <v>5849</v>
      </c>
      <c r="F2770" s="25">
        <f t="shared" si="139"/>
        <v>27.596666666666668</v>
      </c>
      <c r="G2770" s="25">
        <f t="shared" si="140"/>
        <v>14.703000000000001</v>
      </c>
      <c r="H2770" s="32"/>
      <c r="I2770" s="31"/>
      <c r="J2770" s="25">
        <f t="shared" si="141"/>
        <v>16.558</v>
      </c>
      <c r="K2770" s="21"/>
      <c r="L2770" s="16"/>
      <c r="M2770" s="101">
        <v>32.417000000000002</v>
      </c>
      <c r="N2770" s="101">
        <v>0.84199999999999997</v>
      </c>
      <c r="O2770" s="101">
        <v>19.763000000000002</v>
      </c>
      <c r="P2770" s="101">
        <v>5.79</v>
      </c>
      <c r="Q2770" s="101" t="s">
        <v>5176</v>
      </c>
      <c r="R2770" s="101" t="s">
        <v>5176</v>
      </c>
      <c r="S2770" s="101" t="s">
        <v>5176</v>
      </c>
      <c r="T2770" s="101" t="s">
        <v>5176</v>
      </c>
      <c r="U2770" s="101">
        <v>82.79</v>
      </c>
    </row>
    <row r="2771" spans="1:21" x14ac:dyDescent="0.25">
      <c r="A2771" s="60" t="s">
        <v>4823</v>
      </c>
      <c r="B2771" s="60" t="s">
        <v>2788</v>
      </c>
      <c r="C2771" s="60" t="s">
        <v>4913</v>
      </c>
      <c r="D2771" s="94">
        <v>18</v>
      </c>
      <c r="E2771" s="60" t="s">
        <v>9652</v>
      </c>
      <c r="F2771" s="25">
        <f t="shared" si="139"/>
        <v>27.546666666666667</v>
      </c>
      <c r="G2771" s="25">
        <f t="shared" si="140"/>
        <v>11.9095</v>
      </c>
      <c r="H2771" s="32"/>
      <c r="I2771" s="31"/>
      <c r="J2771" s="25">
        <f t="shared" si="141"/>
        <v>20.2316</v>
      </c>
      <c r="K2771" s="21"/>
      <c r="L2771" s="16"/>
      <c r="M2771" s="101">
        <v>26.46</v>
      </c>
      <c r="N2771" s="101">
        <v>3.7690000000000001</v>
      </c>
      <c r="O2771" s="101">
        <v>14.682</v>
      </c>
      <c r="P2771" s="101">
        <v>2.7269999999999999</v>
      </c>
      <c r="Q2771" s="101">
        <v>4.3730000000000002</v>
      </c>
      <c r="R2771" s="101">
        <v>14.145</v>
      </c>
      <c r="S2771" s="101">
        <v>30</v>
      </c>
      <c r="T2771" s="101">
        <v>25.36</v>
      </c>
      <c r="U2771" s="101">
        <v>27.28</v>
      </c>
    </row>
    <row r="2772" spans="1:21" x14ac:dyDescent="0.25">
      <c r="A2772" s="60" t="s">
        <v>4823</v>
      </c>
      <c r="B2772" s="60" t="s">
        <v>2132</v>
      </c>
      <c r="C2772" s="60" t="s">
        <v>4896</v>
      </c>
      <c r="D2772" s="94">
        <v>15</v>
      </c>
      <c r="E2772" s="60" t="s">
        <v>8241</v>
      </c>
      <c r="F2772" s="25">
        <f t="shared" si="139"/>
        <v>27.49</v>
      </c>
      <c r="G2772" s="25">
        <f t="shared" si="140"/>
        <v>2.8712499999999999</v>
      </c>
      <c r="H2772" s="32"/>
      <c r="I2772" s="31"/>
      <c r="J2772" s="25">
        <f t="shared" si="141"/>
        <v>18.344600000000003</v>
      </c>
      <c r="K2772" s="21"/>
      <c r="L2772" s="16"/>
      <c r="M2772" s="101">
        <v>2.351</v>
      </c>
      <c r="N2772" s="101">
        <v>3.347</v>
      </c>
      <c r="O2772" s="101">
        <v>5.5279999999999996</v>
      </c>
      <c r="P2772" s="101">
        <v>0.25900000000000001</v>
      </c>
      <c r="Q2772" s="101">
        <v>5.5830000000000002</v>
      </c>
      <c r="R2772" s="101">
        <v>3.67</v>
      </c>
      <c r="S2772" s="101">
        <v>6</v>
      </c>
      <c r="T2772" s="101">
        <v>50.38</v>
      </c>
      <c r="U2772" s="101">
        <v>26.09</v>
      </c>
    </row>
    <row r="2773" spans="1:21" x14ac:dyDescent="0.25">
      <c r="A2773" s="60" t="s">
        <v>4823</v>
      </c>
      <c r="B2773" s="60" t="s">
        <v>3697</v>
      </c>
      <c r="C2773" s="60" t="s">
        <v>4905</v>
      </c>
      <c r="D2773" s="94">
        <v>15</v>
      </c>
      <c r="E2773" s="60" t="s">
        <v>8639</v>
      </c>
      <c r="F2773" s="25">
        <f t="shared" si="139"/>
        <v>27.466666666666669</v>
      </c>
      <c r="G2773" s="25">
        <f t="shared" si="140"/>
        <v>20.342750000000002</v>
      </c>
      <c r="H2773" s="32"/>
      <c r="I2773" s="31"/>
      <c r="J2773" s="25">
        <f t="shared" si="141"/>
        <v>20.9878</v>
      </c>
      <c r="K2773" s="21"/>
      <c r="L2773" s="16"/>
      <c r="M2773" s="101">
        <v>7.3049999999999997</v>
      </c>
      <c r="N2773" s="101">
        <v>2.2349999999999999</v>
      </c>
      <c r="O2773" s="101">
        <v>67.343000000000004</v>
      </c>
      <c r="P2773" s="101">
        <v>4.4880000000000004</v>
      </c>
      <c r="Q2773" s="101">
        <v>14.952999999999999</v>
      </c>
      <c r="R2773" s="101">
        <v>7.5860000000000003</v>
      </c>
      <c r="S2773" s="101">
        <v>18</v>
      </c>
      <c r="T2773" s="101">
        <v>2.87</v>
      </c>
      <c r="U2773" s="101">
        <v>61.53</v>
      </c>
    </row>
    <row r="2774" spans="1:21" x14ac:dyDescent="0.25">
      <c r="A2774" s="60" t="s">
        <v>4823</v>
      </c>
      <c r="B2774" s="60" t="s">
        <v>2764</v>
      </c>
      <c r="C2774" s="60" t="s">
        <v>4905</v>
      </c>
      <c r="D2774" s="94">
        <v>15</v>
      </c>
      <c r="E2774" s="60" t="s">
        <v>8627</v>
      </c>
      <c r="F2774" s="25">
        <f t="shared" si="139"/>
        <v>27.400000000000002</v>
      </c>
      <c r="G2774" s="25">
        <f t="shared" si="140"/>
        <v>11.370249999999999</v>
      </c>
      <c r="H2774" s="32"/>
      <c r="I2774" s="31"/>
      <c r="J2774" s="25">
        <f t="shared" si="141"/>
        <v>21.287800000000001</v>
      </c>
      <c r="K2774" s="21"/>
      <c r="L2774" s="16"/>
      <c r="M2774" s="101">
        <v>23.222999999999999</v>
      </c>
      <c r="N2774" s="101">
        <v>5.1890000000000001</v>
      </c>
      <c r="O2774" s="101">
        <v>5.7080000000000002</v>
      </c>
      <c r="P2774" s="101">
        <v>11.361000000000001</v>
      </c>
      <c r="Q2774" s="101">
        <v>9.218</v>
      </c>
      <c r="R2774" s="101">
        <v>15.021000000000001</v>
      </c>
      <c r="S2774" s="101">
        <v>14</v>
      </c>
      <c r="T2774" s="101">
        <v>12.45</v>
      </c>
      <c r="U2774" s="101">
        <v>55.75</v>
      </c>
    </row>
    <row r="2775" spans="1:21" x14ac:dyDescent="0.25">
      <c r="A2775" s="60" t="s">
        <v>4823</v>
      </c>
      <c r="B2775" s="60" t="s">
        <v>2375</v>
      </c>
      <c r="C2775" s="60" t="s">
        <v>4913</v>
      </c>
      <c r="D2775" s="94">
        <v>18</v>
      </c>
      <c r="E2775" s="60" t="s">
        <v>9606</v>
      </c>
      <c r="F2775" s="25">
        <f t="shared" si="139"/>
        <v>27.376666666666665</v>
      </c>
      <c r="G2775" s="25">
        <f t="shared" si="140"/>
        <v>16.08625</v>
      </c>
      <c r="H2775" s="32"/>
      <c r="I2775" s="31"/>
      <c r="J2775" s="25">
        <f t="shared" si="141"/>
        <v>25.443999999999999</v>
      </c>
      <c r="K2775" s="21"/>
      <c r="L2775" s="16"/>
      <c r="M2775" s="101">
        <v>3.016</v>
      </c>
      <c r="N2775" s="101">
        <v>46.83</v>
      </c>
      <c r="O2775" s="101">
        <v>10.999000000000001</v>
      </c>
      <c r="P2775" s="101">
        <v>3.5</v>
      </c>
      <c r="Q2775" s="101">
        <v>6.1</v>
      </c>
      <c r="R2775" s="101">
        <v>38.99</v>
      </c>
      <c r="S2775" s="101">
        <v>46</v>
      </c>
      <c r="T2775" s="101">
        <v>2.5299999999999998</v>
      </c>
      <c r="U2775" s="101">
        <v>33.6</v>
      </c>
    </row>
    <row r="2776" spans="1:21" x14ac:dyDescent="0.25">
      <c r="A2776" s="60" t="s">
        <v>4823</v>
      </c>
      <c r="B2776" s="60" t="s">
        <v>3265</v>
      </c>
      <c r="C2776" s="60" t="s">
        <v>4825</v>
      </c>
      <c r="D2776" s="94">
        <v>1</v>
      </c>
      <c r="E2776" s="60" t="s">
        <v>9990</v>
      </c>
      <c r="F2776" s="25">
        <f t="shared" si="139"/>
        <v>27.326666666666668</v>
      </c>
      <c r="G2776" s="25">
        <f t="shared" si="140"/>
        <v>2.8660000000000001</v>
      </c>
      <c r="H2776" s="32"/>
      <c r="I2776" s="31"/>
      <c r="J2776" s="25">
        <f t="shared" si="141"/>
        <v>18.664999999999999</v>
      </c>
      <c r="K2776" s="21"/>
      <c r="L2776" s="16"/>
      <c r="M2776" s="101" t="s">
        <v>5176</v>
      </c>
      <c r="N2776" s="101" t="s">
        <v>5176</v>
      </c>
      <c r="O2776" s="101">
        <v>2.782</v>
      </c>
      <c r="P2776" s="101">
        <v>8.6820000000000004</v>
      </c>
      <c r="Q2776" s="101">
        <v>5.125</v>
      </c>
      <c r="R2776" s="101">
        <v>6.22</v>
      </c>
      <c r="S2776" s="101">
        <v>19</v>
      </c>
      <c r="T2776" s="101">
        <v>30.78</v>
      </c>
      <c r="U2776" s="101">
        <v>32.200000000000003</v>
      </c>
    </row>
    <row r="2777" spans="1:21" x14ac:dyDescent="0.25">
      <c r="A2777" s="60" t="s">
        <v>4823</v>
      </c>
      <c r="B2777" s="60" t="s">
        <v>2633</v>
      </c>
      <c r="C2777" s="60" t="s">
        <v>4830</v>
      </c>
      <c r="D2777" s="94">
        <v>2</v>
      </c>
      <c r="E2777" s="60" t="s">
        <v>5419</v>
      </c>
      <c r="F2777" s="25">
        <f t="shared" si="139"/>
        <v>27.326666666666664</v>
      </c>
      <c r="G2777" s="25">
        <f t="shared" si="140"/>
        <v>119.7535</v>
      </c>
      <c r="H2777" s="32"/>
      <c r="I2777" s="31"/>
      <c r="J2777" s="25">
        <f t="shared" si="141"/>
        <v>20.7074</v>
      </c>
      <c r="K2777" s="21"/>
      <c r="L2777" s="16"/>
      <c r="M2777" s="101">
        <v>397.57400000000001</v>
      </c>
      <c r="N2777" s="101">
        <v>18.5</v>
      </c>
      <c r="O2777" s="101">
        <v>51.798000000000002</v>
      </c>
      <c r="P2777" s="101">
        <v>11.141999999999999</v>
      </c>
      <c r="Q2777" s="101">
        <v>8.8390000000000004</v>
      </c>
      <c r="R2777" s="101">
        <v>12.718</v>
      </c>
      <c r="S2777" s="101">
        <v>19</v>
      </c>
      <c r="T2777" s="101">
        <v>27.83</v>
      </c>
      <c r="U2777" s="101">
        <v>35.15</v>
      </c>
    </row>
    <row r="2778" spans="1:21" x14ac:dyDescent="0.25">
      <c r="A2778" s="60" t="s">
        <v>4823</v>
      </c>
      <c r="B2778" s="60" t="s">
        <v>2924</v>
      </c>
      <c r="C2778" s="60" t="s">
        <v>4852</v>
      </c>
      <c r="D2778" s="94">
        <v>6</v>
      </c>
      <c r="E2778" s="60" t="s">
        <v>6328</v>
      </c>
      <c r="F2778" s="25">
        <f t="shared" si="139"/>
        <v>27.290000000000003</v>
      </c>
      <c r="G2778" s="25">
        <f t="shared" si="140"/>
        <v>9.0692500000000003</v>
      </c>
      <c r="H2778" s="32"/>
      <c r="I2778" s="31"/>
      <c r="J2778" s="25">
        <f t="shared" si="141"/>
        <v>19.1706</v>
      </c>
      <c r="K2778" s="21"/>
      <c r="L2778" s="16"/>
      <c r="M2778" s="101">
        <v>6.4870000000000001</v>
      </c>
      <c r="N2778" s="101">
        <v>6.2460000000000004</v>
      </c>
      <c r="O2778" s="101">
        <v>13.372</v>
      </c>
      <c r="P2778" s="101">
        <v>10.172000000000001</v>
      </c>
      <c r="Q2778" s="101">
        <v>13.016</v>
      </c>
      <c r="R2778" s="101">
        <v>0.96699999999999997</v>
      </c>
      <c r="S2778" s="101">
        <v>17</v>
      </c>
      <c r="T2778" s="101">
        <v>25.38</v>
      </c>
      <c r="U2778" s="101">
        <v>39.49</v>
      </c>
    </row>
    <row r="2779" spans="1:21" x14ac:dyDescent="0.25">
      <c r="A2779" s="60" t="s">
        <v>4823</v>
      </c>
      <c r="B2779" s="60" t="s">
        <v>5182</v>
      </c>
      <c r="C2779" s="60" t="s">
        <v>5175</v>
      </c>
      <c r="D2779" s="94">
        <v>19</v>
      </c>
      <c r="E2779" s="60" t="s">
        <v>9829</v>
      </c>
      <c r="F2779" s="25">
        <f t="shared" si="139"/>
        <v>27.26</v>
      </c>
      <c r="G2779" s="25">
        <f t="shared" si="140"/>
        <v>37.336750000000002</v>
      </c>
      <c r="H2779" s="32"/>
      <c r="I2779" s="31"/>
      <c r="J2779" s="25">
        <f t="shared" si="141"/>
        <v>18.331</v>
      </c>
      <c r="K2779" s="21"/>
      <c r="L2779" s="16"/>
      <c r="M2779" s="101">
        <v>9.9789999999999992</v>
      </c>
      <c r="N2779" s="101">
        <v>43.749000000000002</v>
      </c>
      <c r="O2779" s="101">
        <v>28.195</v>
      </c>
      <c r="P2779" s="101">
        <v>67.424000000000007</v>
      </c>
      <c r="Q2779" s="101">
        <v>3.7690000000000001</v>
      </c>
      <c r="R2779" s="101">
        <v>6.1059999999999999</v>
      </c>
      <c r="S2779" s="101">
        <v>34</v>
      </c>
      <c r="T2779" s="101">
        <v>26.77</v>
      </c>
      <c r="U2779" s="101">
        <v>21.01</v>
      </c>
    </row>
    <row r="2780" spans="1:21" x14ac:dyDescent="0.25">
      <c r="A2780" s="60" t="s">
        <v>4823</v>
      </c>
      <c r="B2780" s="60" t="s">
        <v>2952</v>
      </c>
      <c r="C2780" s="60" t="s">
        <v>4915</v>
      </c>
      <c r="D2780" s="94">
        <v>18</v>
      </c>
      <c r="E2780" s="60" t="s">
        <v>9810</v>
      </c>
      <c r="F2780" s="25">
        <f t="shared" si="139"/>
        <v>27.216666666666669</v>
      </c>
      <c r="G2780" s="25">
        <f t="shared" si="140"/>
        <v>16.168749999999999</v>
      </c>
      <c r="H2780" s="32"/>
      <c r="I2780" s="31"/>
      <c r="J2780" s="25">
        <f t="shared" si="141"/>
        <v>24.388600000000004</v>
      </c>
      <c r="K2780" s="21"/>
      <c r="L2780" s="16"/>
      <c r="M2780" s="101">
        <v>8.6199999999999992</v>
      </c>
      <c r="N2780" s="101">
        <v>16.481000000000002</v>
      </c>
      <c r="O2780" s="101">
        <v>27.581</v>
      </c>
      <c r="P2780" s="101">
        <v>11.993</v>
      </c>
      <c r="Q2780" s="101">
        <v>24.451000000000001</v>
      </c>
      <c r="R2780" s="101">
        <v>15.842000000000001</v>
      </c>
      <c r="S2780" s="101">
        <v>25</v>
      </c>
      <c r="T2780" s="101">
        <v>31.2</v>
      </c>
      <c r="U2780" s="101">
        <v>25.45</v>
      </c>
    </row>
    <row r="2781" spans="1:21" x14ac:dyDescent="0.25">
      <c r="A2781" s="60" t="s">
        <v>4823</v>
      </c>
      <c r="B2781" s="60" t="s">
        <v>3308</v>
      </c>
      <c r="C2781" s="60" t="s">
        <v>4907</v>
      </c>
      <c r="D2781" s="94">
        <v>16</v>
      </c>
      <c r="E2781" s="60" t="s">
        <v>9015</v>
      </c>
      <c r="F2781" s="25">
        <f t="shared" si="139"/>
        <v>27.186666666666667</v>
      </c>
      <c r="G2781" s="25">
        <f t="shared" si="140"/>
        <v>11.11875</v>
      </c>
      <c r="H2781" s="32"/>
      <c r="I2781" s="31"/>
      <c r="J2781" s="25">
        <f t="shared" si="141"/>
        <v>159.52220000000003</v>
      </c>
      <c r="K2781" s="21"/>
      <c r="L2781" s="16"/>
      <c r="M2781" s="101">
        <v>0.496</v>
      </c>
      <c r="N2781" s="101">
        <v>41.238</v>
      </c>
      <c r="O2781" s="101" t="s">
        <v>5176</v>
      </c>
      <c r="P2781" s="101">
        <v>2.7410000000000001</v>
      </c>
      <c r="Q2781" s="101">
        <v>708.2</v>
      </c>
      <c r="R2781" s="101">
        <v>7.851</v>
      </c>
      <c r="S2781" s="101">
        <v>57</v>
      </c>
      <c r="T2781" s="101">
        <v>1.86</v>
      </c>
      <c r="U2781" s="101">
        <v>22.7</v>
      </c>
    </row>
    <row r="2782" spans="1:21" x14ac:dyDescent="0.25">
      <c r="A2782" s="60" t="s">
        <v>4823</v>
      </c>
      <c r="B2782" s="60" t="s">
        <v>3008</v>
      </c>
      <c r="C2782" s="60" t="s">
        <v>4918</v>
      </c>
      <c r="D2782" s="94">
        <v>20</v>
      </c>
      <c r="E2782" s="60" t="s">
        <v>9969</v>
      </c>
      <c r="F2782" s="25">
        <f t="shared" si="139"/>
        <v>27.183333333333334</v>
      </c>
      <c r="G2782" s="25">
        <f t="shared" si="140"/>
        <v>19.972250000000003</v>
      </c>
      <c r="H2782" s="32"/>
      <c r="I2782" s="31"/>
      <c r="J2782" s="25">
        <f t="shared" si="141"/>
        <v>24.489599999999999</v>
      </c>
      <c r="K2782" s="21"/>
      <c r="L2782" s="16"/>
      <c r="M2782" s="101">
        <v>19.373999999999999</v>
      </c>
      <c r="N2782" s="101">
        <v>22.405999999999999</v>
      </c>
      <c r="O2782" s="101">
        <v>25.042999999999999</v>
      </c>
      <c r="P2782" s="101">
        <v>13.066000000000001</v>
      </c>
      <c r="Q2782" s="101">
        <v>18.876999999999999</v>
      </c>
      <c r="R2782" s="101">
        <v>22.021000000000001</v>
      </c>
      <c r="S2782" s="101">
        <v>10</v>
      </c>
      <c r="T2782" s="101">
        <v>35.25</v>
      </c>
      <c r="U2782" s="101">
        <v>36.299999999999997</v>
      </c>
    </row>
    <row r="2783" spans="1:21" x14ac:dyDescent="0.25">
      <c r="A2783" s="60" t="s">
        <v>4823</v>
      </c>
      <c r="B2783" s="60" t="s">
        <v>1810</v>
      </c>
      <c r="C2783" s="60" t="s">
        <v>4878</v>
      </c>
      <c r="D2783" s="94">
        <v>11</v>
      </c>
      <c r="E2783" s="60" t="s">
        <v>7353</v>
      </c>
      <c r="F2783" s="25">
        <f t="shared" si="139"/>
        <v>27.093333333333334</v>
      </c>
      <c r="G2783" s="25">
        <f t="shared" si="140"/>
        <v>157.3075</v>
      </c>
      <c r="H2783" s="32"/>
      <c r="I2783" s="31"/>
      <c r="J2783" s="25">
        <f t="shared" si="141"/>
        <v>16.256</v>
      </c>
      <c r="K2783" s="21"/>
      <c r="L2783" s="16"/>
      <c r="M2783" s="101">
        <v>581.43600000000004</v>
      </c>
      <c r="N2783" s="101">
        <v>44.552999999999997</v>
      </c>
      <c r="O2783" s="101">
        <v>1.91</v>
      </c>
      <c r="P2783" s="101">
        <v>1.331</v>
      </c>
      <c r="Q2783" s="101" t="s">
        <v>5176</v>
      </c>
      <c r="R2783" s="101" t="s">
        <v>5176</v>
      </c>
      <c r="S2783" s="101">
        <v>1</v>
      </c>
      <c r="T2783" s="101">
        <v>0.08</v>
      </c>
      <c r="U2783" s="101">
        <v>80.2</v>
      </c>
    </row>
    <row r="2784" spans="1:21" x14ac:dyDescent="0.25">
      <c r="A2784" s="60" t="s">
        <v>4823</v>
      </c>
      <c r="B2784" s="60" t="s">
        <v>10160</v>
      </c>
      <c r="C2784" s="60" t="s">
        <v>4848</v>
      </c>
      <c r="D2784" s="94">
        <v>5</v>
      </c>
      <c r="E2784" s="60" t="s">
        <v>10161</v>
      </c>
      <c r="F2784" s="25">
        <f t="shared" ref="F2784:F2847" si="142">SUM(S2784:U2784)/3</f>
        <v>27.05</v>
      </c>
      <c r="G2784" s="25">
        <f t="shared" ref="G2784:G2847" si="143">SUM(M2784:P2784)/4</f>
        <v>0</v>
      </c>
      <c r="H2784" s="32"/>
      <c r="I2784" s="31"/>
      <c r="J2784" s="25">
        <f t="shared" ref="J2784:J2847" si="144">SUM(Q2784:U2784)/5</f>
        <v>21.553599999999999</v>
      </c>
      <c r="K2784" s="21"/>
      <c r="L2784" s="16"/>
      <c r="M2784" s="101" t="s">
        <v>5176</v>
      </c>
      <c r="N2784" s="101" t="s">
        <v>5176</v>
      </c>
      <c r="O2784" s="101" t="s">
        <v>5176</v>
      </c>
      <c r="P2784" s="101" t="s">
        <v>5176</v>
      </c>
      <c r="Q2784" s="101">
        <v>25.759</v>
      </c>
      <c r="R2784" s="101">
        <v>0.85899999999999999</v>
      </c>
      <c r="S2784" s="101" t="s">
        <v>5176</v>
      </c>
      <c r="T2784" s="101">
        <v>32.14</v>
      </c>
      <c r="U2784" s="101">
        <v>49.01</v>
      </c>
    </row>
    <row r="2785" spans="1:21" x14ac:dyDescent="0.25">
      <c r="A2785" s="60" t="s">
        <v>4823</v>
      </c>
      <c r="B2785" s="60" t="s">
        <v>29</v>
      </c>
      <c r="C2785" s="60" t="s">
        <v>4896</v>
      </c>
      <c r="D2785" s="94">
        <v>15</v>
      </c>
      <c r="E2785" s="60" t="s">
        <v>8149</v>
      </c>
      <c r="F2785" s="25">
        <f t="shared" si="142"/>
        <v>27.02333333333333</v>
      </c>
      <c r="G2785" s="25">
        <f t="shared" si="143"/>
        <v>73.155249999999995</v>
      </c>
      <c r="H2785" s="32"/>
      <c r="I2785" s="31"/>
      <c r="J2785" s="25">
        <f t="shared" si="144"/>
        <v>24.956200000000003</v>
      </c>
      <c r="K2785" s="21"/>
      <c r="L2785" s="16"/>
      <c r="M2785" s="101">
        <v>10.196999999999999</v>
      </c>
      <c r="N2785" s="101" t="s">
        <v>5176</v>
      </c>
      <c r="O2785" s="101">
        <v>24.094999999999999</v>
      </c>
      <c r="P2785" s="101">
        <v>258.32900000000001</v>
      </c>
      <c r="Q2785" s="101">
        <v>43.710999999999999</v>
      </c>
      <c r="R2785" s="101" t="s">
        <v>5176</v>
      </c>
      <c r="S2785" s="101">
        <v>26</v>
      </c>
      <c r="T2785" s="101">
        <v>3.31</v>
      </c>
      <c r="U2785" s="101">
        <v>51.76</v>
      </c>
    </row>
    <row r="2786" spans="1:21" x14ac:dyDescent="0.25">
      <c r="A2786" s="60" t="s">
        <v>4823</v>
      </c>
      <c r="B2786" s="60" t="s">
        <v>1792</v>
      </c>
      <c r="C2786" s="60" t="s">
        <v>4902</v>
      </c>
      <c r="D2786" s="94">
        <v>15</v>
      </c>
      <c r="E2786" s="60" t="s">
        <v>8536</v>
      </c>
      <c r="F2786" s="25">
        <f t="shared" si="142"/>
        <v>26.896666666666665</v>
      </c>
      <c r="G2786" s="25">
        <f t="shared" si="143"/>
        <v>7.9022500000000004</v>
      </c>
      <c r="H2786" s="32"/>
      <c r="I2786" s="31"/>
      <c r="J2786" s="25">
        <f t="shared" si="144"/>
        <v>22.418600000000001</v>
      </c>
      <c r="K2786" s="21"/>
      <c r="L2786" s="16"/>
      <c r="M2786" s="101">
        <v>0.252</v>
      </c>
      <c r="N2786" s="101">
        <v>0.94099999999999995</v>
      </c>
      <c r="O2786" s="101">
        <v>13.069000000000001</v>
      </c>
      <c r="P2786" s="101">
        <v>17.347000000000001</v>
      </c>
      <c r="Q2786" s="101">
        <v>11.21</v>
      </c>
      <c r="R2786" s="101">
        <v>20.193000000000001</v>
      </c>
      <c r="S2786" s="101">
        <v>2</v>
      </c>
      <c r="T2786" s="101">
        <v>47.94</v>
      </c>
      <c r="U2786" s="101">
        <v>30.75</v>
      </c>
    </row>
    <row r="2787" spans="1:21" x14ac:dyDescent="0.25">
      <c r="A2787" s="60" t="s">
        <v>4823</v>
      </c>
      <c r="B2787" s="60" t="s">
        <v>3345</v>
      </c>
      <c r="C2787" s="60" t="s">
        <v>4886</v>
      </c>
      <c r="D2787" s="94">
        <v>11</v>
      </c>
      <c r="E2787" s="60" t="s">
        <v>7809</v>
      </c>
      <c r="F2787" s="25">
        <f t="shared" si="142"/>
        <v>26.806666666666668</v>
      </c>
      <c r="G2787" s="25">
        <f t="shared" si="143"/>
        <v>22.440249999999999</v>
      </c>
      <c r="H2787" s="32"/>
      <c r="I2787" s="31"/>
      <c r="J2787" s="25">
        <f t="shared" si="144"/>
        <v>21.278399999999998</v>
      </c>
      <c r="K2787" s="21"/>
      <c r="L2787" s="16"/>
      <c r="M2787" s="101">
        <v>25.318000000000001</v>
      </c>
      <c r="N2787" s="101">
        <v>12.031000000000001</v>
      </c>
      <c r="O2787" s="101">
        <v>16.442</v>
      </c>
      <c r="P2787" s="101">
        <v>35.97</v>
      </c>
      <c r="Q2787" s="101">
        <v>13.256</v>
      </c>
      <c r="R2787" s="101">
        <v>12.715999999999999</v>
      </c>
      <c r="S2787" s="101">
        <v>15</v>
      </c>
      <c r="T2787" s="101">
        <v>36.85</v>
      </c>
      <c r="U2787" s="101">
        <v>28.57</v>
      </c>
    </row>
    <row r="2788" spans="1:21" x14ac:dyDescent="0.25">
      <c r="A2788" s="60" t="s">
        <v>4823</v>
      </c>
      <c r="B2788" s="60" t="s">
        <v>2061</v>
      </c>
      <c r="C2788" s="60" t="s">
        <v>4865</v>
      </c>
      <c r="D2788" s="94">
        <v>8</v>
      </c>
      <c r="E2788" s="60" t="s">
        <v>6931</v>
      </c>
      <c r="F2788" s="25">
        <f t="shared" si="142"/>
        <v>26.556666666666668</v>
      </c>
      <c r="G2788" s="25">
        <f t="shared" si="143"/>
        <v>2.831</v>
      </c>
      <c r="H2788" s="32"/>
      <c r="I2788" s="31"/>
      <c r="J2788" s="25">
        <f t="shared" si="144"/>
        <v>15.961000000000002</v>
      </c>
      <c r="K2788" s="21"/>
      <c r="L2788" s="16"/>
      <c r="M2788" s="101">
        <v>4.5129999999999999</v>
      </c>
      <c r="N2788" s="101">
        <v>9.9000000000000005E-2</v>
      </c>
      <c r="O2788" s="101" t="s">
        <v>5176</v>
      </c>
      <c r="P2788" s="101">
        <v>6.7119999999999997</v>
      </c>
      <c r="Q2788" s="101">
        <v>6.7000000000000004E-2</v>
      </c>
      <c r="R2788" s="101">
        <v>6.8000000000000005E-2</v>
      </c>
      <c r="S2788" s="101" t="s">
        <v>5176</v>
      </c>
      <c r="T2788" s="101" t="s">
        <v>5176</v>
      </c>
      <c r="U2788" s="101">
        <v>79.67</v>
      </c>
    </row>
    <row r="2789" spans="1:21" x14ac:dyDescent="0.25">
      <c r="A2789" s="60" t="s">
        <v>4823</v>
      </c>
      <c r="B2789" s="60" t="s">
        <v>3910</v>
      </c>
      <c r="C2789" s="60" t="s">
        <v>4872</v>
      </c>
      <c r="D2789" s="94">
        <v>10</v>
      </c>
      <c r="E2789" s="60" t="s">
        <v>7100</v>
      </c>
      <c r="F2789" s="25">
        <f t="shared" si="142"/>
        <v>26.393333333333334</v>
      </c>
      <c r="G2789" s="25">
        <f t="shared" si="143"/>
        <v>30.428249999999998</v>
      </c>
      <c r="H2789" s="32"/>
      <c r="I2789" s="31"/>
      <c r="J2789" s="25">
        <f t="shared" si="144"/>
        <v>24.758800000000001</v>
      </c>
      <c r="K2789" s="21"/>
      <c r="L2789" s="16"/>
      <c r="M2789" s="101">
        <v>16.114000000000001</v>
      </c>
      <c r="N2789" s="101">
        <v>37.976999999999997</v>
      </c>
      <c r="O2789" s="101">
        <v>37.063000000000002</v>
      </c>
      <c r="P2789" s="101">
        <v>30.559000000000001</v>
      </c>
      <c r="Q2789" s="101">
        <v>20.21</v>
      </c>
      <c r="R2789" s="101">
        <v>24.404</v>
      </c>
      <c r="S2789" s="101">
        <v>10</v>
      </c>
      <c r="T2789" s="101">
        <v>43.04</v>
      </c>
      <c r="U2789" s="101">
        <v>26.14</v>
      </c>
    </row>
    <row r="2790" spans="1:21" x14ac:dyDescent="0.25">
      <c r="A2790" s="60" t="s">
        <v>4823</v>
      </c>
      <c r="B2790" s="60" t="s">
        <v>3457</v>
      </c>
      <c r="C2790" s="60" t="s">
        <v>4876</v>
      </c>
      <c r="D2790" s="94">
        <v>11</v>
      </c>
      <c r="E2790" s="60" t="s">
        <v>7286</v>
      </c>
      <c r="F2790" s="25">
        <f t="shared" si="142"/>
        <v>26.38</v>
      </c>
      <c r="G2790" s="25">
        <f t="shared" si="143"/>
        <v>15.09675</v>
      </c>
      <c r="H2790" s="32"/>
      <c r="I2790" s="31"/>
      <c r="J2790" s="25">
        <f t="shared" si="144"/>
        <v>15.8416</v>
      </c>
      <c r="K2790" s="21"/>
      <c r="L2790" s="16"/>
      <c r="M2790" s="101">
        <v>60.387</v>
      </c>
      <c r="N2790" s="101" t="s">
        <v>5176</v>
      </c>
      <c r="O2790" s="101" t="s">
        <v>5176</v>
      </c>
      <c r="P2790" s="101" t="s">
        <v>5176</v>
      </c>
      <c r="Q2790" s="101">
        <v>6.8000000000000005E-2</v>
      </c>
      <c r="R2790" s="101" t="s">
        <v>5176</v>
      </c>
      <c r="S2790" s="101">
        <v>72</v>
      </c>
      <c r="T2790" s="101">
        <v>5.35</v>
      </c>
      <c r="U2790" s="101">
        <v>1.79</v>
      </c>
    </row>
    <row r="2791" spans="1:21" x14ac:dyDescent="0.25">
      <c r="A2791" s="60" t="s">
        <v>4823</v>
      </c>
      <c r="B2791" s="60" t="s">
        <v>1699</v>
      </c>
      <c r="C2791" s="60" t="s">
        <v>4905</v>
      </c>
      <c r="D2791" s="94">
        <v>15</v>
      </c>
      <c r="E2791" s="60" t="s">
        <v>8613</v>
      </c>
      <c r="F2791" s="25">
        <f t="shared" si="142"/>
        <v>26.37</v>
      </c>
      <c r="G2791" s="25">
        <f t="shared" si="143"/>
        <v>9.5399999999999991</v>
      </c>
      <c r="H2791" s="32"/>
      <c r="I2791" s="31"/>
      <c r="J2791" s="25">
        <f t="shared" si="144"/>
        <v>25.832800000000002</v>
      </c>
      <c r="K2791" s="21"/>
      <c r="L2791" s="16"/>
      <c r="M2791" s="101">
        <v>10.311999999999999</v>
      </c>
      <c r="N2791" s="101">
        <v>4.2930000000000001</v>
      </c>
      <c r="O2791" s="101">
        <v>20.087</v>
      </c>
      <c r="P2791" s="101">
        <v>3.468</v>
      </c>
      <c r="Q2791" s="101">
        <v>36.905000000000001</v>
      </c>
      <c r="R2791" s="101">
        <v>13.148999999999999</v>
      </c>
      <c r="S2791" s="101">
        <v>43</v>
      </c>
      <c r="T2791" s="101">
        <v>9.7100000000000009</v>
      </c>
      <c r="U2791" s="101">
        <v>26.4</v>
      </c>
    </row>
    <row r="2792" spans="1:21" x14ac:dyDescent="0.25">
      <c r="A2792" s="60" t="s">
        <v>4823</v>
      </c>
      <c r="B2792" s="60" t="s">
        <v>4279</v>
      </c>
      <c r="C2792" s="60" t="s">
        <v>4880</v>
      </c>
      <c r="D2792" s="94">
        <v>11</v>
      </c>
      <c r="E2792" s="60" t="s">
        <v>7483</v>
      </c>
      <c r="F2792" s="25">
        <f t="shared" si="142"/>
        <v>26.333333333333332</v>
      </c>
      <c r="G2792" s="25">
        <f t="shared" si="143"/>
        <v>194.96574999999999</v>
      </c>
      <c r="H2792" s="32"/>
      <c r="I2792" s="31"/>
      <c r="J2792" s="25">
        <f t="shared" si="144"/>
        <v>48.550400000000003</v>
      </c>
      <c r="K2792" s="21"/>
      <c r="L2792" s="16"/>
      <c r="M2792" s="101">
        <v>111.389</v>
      </c>
      <c r="N2792" s="101">
        <v>198.72900000000001</v>
      </c>
      <c r="O2792" s="101">
        <v>215.58</v>
      </c>
      <c r="P2792" s="101">
        <v>254.16499999999999</v>
      </c>
      <c r="Q2792" s="101">
        <v>125.879</v>
      </c>
      <c r="R2792" s="101">
        <v>37.872999999999998</v>
      </c>
      <c r="S2792" s="101">
        <v>79</v>
      </c>
      <c r="T2792" s="101" t="s">
        <v>5176</v>
      </c>
      <c r="U2792" s="101" t="s">
        <v>5176</v>
      </c>
    </row>
    <row r="2793" spans="1:21" x14ac:dyDescent="0.25">
      <c r="A2793" s="60" t="s">
        <v>4823</v>
      </c>
      <c r="B2793" s="60" t="s">
        <v>4628</v>
      </c>
      <c r="C2793" s="60" t="s">
        <v>4907</v>
      </c>
      <c r="D2793" s="94">
        <v>16</v>
      </c>
      <c r="E2793" s="60" t="s">
        <v>9007</v>
      </c>
      <c r="F2793" s="25">
        <f t="shared" si="142"/>
        <v>26.306666666666668</v>
      </c>
      <c r="G2793" s="25">
        <f t="shared" si="143"/>
        <v>32.517499999999998</v>
      </c>
      <c r="H2793" s="32"/>
      <c r="I2793" s="31"/>
      <c r="J2793" s="25">
        <f t="shared" si="144"/>
        <v>47.900400000000005</v>
      </c>
      <c r="K2793" s="21"/>
      <c r="L2793" s="16"/>
      <c r="M2793" s="101">
        <v>9.2330000000000005</v>
      </c>
      <c r="N2793" s="101">
        <v>1.105</v>
      </c>
      <c r="O2793" s="101">
        <v>26.568000000000001</v>
      </c>
      <c r="P2793" s="101">
        <v>93.164000000000001</v>
      </c>
      <c r="Q2793" s="101">
        <v>160.58199999999999</v>
      </c>
      <c r="R2793" s="101" t="s">
        <v>5176</v>
      </c>
      <c r="S2793" s="101">
        <v>2</v>
      </c>
      <c r="T2793" s="101">
        <v>0.22</v>
      </c>
      <c r="U2793" s="101">
        <v>76.7</v>
      </c>
    </row>
    <row r="2794" spans="1:21" x14ac:dyDescent="0.25">
      <c r="A2794" s="60" t="s">
        <v>4823</v>
      </c>
      <c r="B2794" s="60" t="s">
        <v>1880</v>
      </c>
      <c r="C2794" s="60" t="s">
        <v>4863</v>
      </c>
      <c r="D2794" s="94">
        <v>7</v>
      </c>
      <c r="E2794" s="60" t="s">
        <v>6752</v>
      </c>
      <c r="F2794" s="25">
        <f t="shared" si="142"/>
        <v>26.266666666666666</v>
      </c>
      <c r="G2794" s="25">
        <f t="shared" si="143"/>
        <v>2.2145000000000001</v>
      </c>
      <c r="H2794" s="32"/>
      <c r="I2794" s="31"/>
      <c r="J2794" s="25">
        <f t="shared" si="144"/>
        <v>16.907800000000002</v>
      </c>
      <c r="K2794" s="21"/>
      <c r="L2794" s="16"/>
      <c r="M2794" s="101">
        <v>4.9710000000000001</v>
      </c>
      <c r="N2794" s="101">
        <v>3.2210000000000001</v>
      </c>
      <c r="O2794" s="101">
        <v>0.55400000000000005</v>
      </c>
      <c r="P2794" s="101">
        <v>0.112</v>
      </c>
      <c r="Q2794" s="101">
        <v>1.8080000000000001</v>
      </c>
      <c r="R2794" s="101">
        <v>3.931</v>
      </c>
      <c r="S2794" s="101">
        <v>20</v>
      </c>
      <c r="T2794" s="101">
        <v>0.28999999999999998</v>
      </c>
      <c r="U2794" s="101">
        <v>58.51</v>
      </c>
    </row>
    <row r="2795" spans="1:21" x14ac:dyDescent="0.25">
      <c r="A2795" s="60" t="s">
        <v>4823</v>
      </c>
      <c r="B2795" s="60" t="s">
        <v>2284</v>
      </c>
      <c r="C2795" s="60" t="s">
        <v>4892</v>
      </c>
      <c r="D2795" s="94">
        <v>13</v>
      </c>
      <c r="E2795" s="60" t="s">
        <v>8001</v>
      </c>
      <c r="F2795" s="25">
        <f t="shared" si="142"/>
        <v>26.263333333333335</v>
      </c>
      <c r="G2795" s="25">
        <f t="shared" si="143"/>
        <v>0</v>
      </c>
      <c r="H2795" s="32"/>
      <c r="I2795" s="31"/>
      <c r="J2795" s="25">
        <f t="shared" si="144"/>
        <v>26.206599999999998</v>
      </c>
      <c r="K2795" s="21"/>
      <c r="L2795" s="16"/>
      <c r="M2795" s="101" t="s">
        <v>5176</v>
      </c>
      <c r="N2795" s="101" t="s">
        <v>5176</v>
      </c>
      <c r="O2795" s="101" t="s">
        <v>5176</v>
      </c>
      <c r="P2795" s="101" t="s">
        <v>5176</v>
      </c>
      <c r="Q2795" s="101" t="s">
        <v>5176</v>
      </c>
      <c r="R2795" s="101">
        <v>52.243000000000002</v>
      </c>
      <c r="S2795" s="101">
        <v>78</v>
      </c>
      <c r="T2795" s="101" t="s">
        <v>5176</v>
      </c>
      <c r="U2795" s="101">
        <v>0.79</v>
      </c>
    </row>
    <row r="2796" spans="1:21" x14ac:dyDescent="0.25">
      <c r="A2796" s="60" t="s">
        <v>4823</v>
      </c>
      <c r="B2796" s="60" t="s">
        <v>2404</v>
      </c>
      <c r="C2796" s="60" t="s">
        <v>4831</v>
      </c>
      <c r="D2796" s="94">
        <v>2</v>
      </c>
      <c r="E2796" s="60" t="s">
        <v>5490</v>
      </c>
      <c r="F2796" s="25">
        <f t="shared" si="142"/>
        <v>26.26</v>
      </c>
      <c r="G2796" s="25">
        <f t="shared" si="143"/>
        <v>48.073500000000003</v>
      </c>
      <c r="H2796" s="32"/>
      <c r="I2796" s="31"/>
      <c r="J2796" s="25">
        <f t="shared" si="144"/>
        <v>17.23</v>
      </c>
      <c r="K2796" s="21"/>
      <c r="L2796" s="16"/>
      <c r="M2796" s="101">
        <v>1.1779999999999999</v>
      </c>
      <c r="N2796" s="101">
        <v>1.526</v>
      </c>
      <c r="O2796" s="101">
        <v>185.285</v>
      </c>
      <c r="P2796" s="101">
        <v>4.3049999999999997</v>
      </c>
      <c r="Q2796" s="101">
        <v>3.12</v>
      </c>
      <c r="R2796" s="101">
        <v>4.25</v>
      </c>
      <c r="S2796" s="101">
        <v>6</v>
      </c>
      <c r="T2796" s="101">
        <v>17.989999999999998</v>
      </c>
      <c r="U2796" s="101">
        <v>54.79</v>
      </c>
    </row>
    <row r="2797" spans="1:21" x14ac:dyDescent="0.25">
      <c r="A2797" s="60" t="s">
        <v>4823</v>
      </c>
      <c r="B2797" s="60" t="s">
        <v>2017</v>
      </c>
      <c r="C2797" s="60" t="s">
        <v>4913</v>
      </c>
      <c r="D2797" s="94">
        <v>18</v>
      </c>
      <c r="E2797" s="60" t="s">
        <v>9608</v>
      </c>
      <c r="F2797" s="25">
        <f t="shared" si="142"/>
        <v>26.243333333333336</v>
      </c>
      <c r="G2797" s="25">
        <f t="shared" si="143"/>
        <v>7.8922500000000007</v>
      </c>
      <c r="H2797" s="32"/>
      <c r="I2797" s="31"/>
      <c r="J2797" s="25">
        <f t="shared" si="144"/>
        <v>16.374000000000002</v>
      </c>
      <c r="K2797" s="21"/>
      <c r="L2797" s="16"/>
      <c r="M2797" s="101">
        <v>3.62</v>
      </c>
      <c r="N2797" s="101">
        <v>8.6920000000000002</v>
      </c>
      <c r="O2797" s="101">
        <v>6.6280000000000001</v>
      </c>
      <c r="P2797" s="101">
        <v>12.629</v>
      </c>
      <c r="Q2797" s="101">
        <v>1.575</v>
      </c>
      <c r="R2797" s="101">
        <v>1.5649999999999999</v>
      </c>
      <c r="S2797" s="101">
        <v>34</v>
      </c>
      <c r="T2797" s="101">
        <v>10.39</v>
      </c>
      <c r="U2797" s="101">
        <v>34.340000000000003</v>
      </c>
    </row>
    <row r="2798" spans="1:21" x14ac:dyDescent="0.25">
      <c r="A2798" s="60" t="s">
        <v>4823</v>
      </c>
      <c r="B2798" s="60" t="s">
        <v>2231</v>
      </c>
      <c r="C2798" s="60" t="s">
        <v>4896</v>
      </c>
      <c r="D2798" s="94">
        <v>15</v>
      </c>
      <c r="E2798" s="60" t="s">
        <v>8208</v>
      </c>
      <c r="F2798" s="25">
        <f t="shared" si="142"/>
        <v>26.069999999999997</v>
      </c>
      <c r="G2798" s="25">
        <f t="shared" si="143"/>
        <v>123.40025</v>
      </c>
      <c r="H2798" s="32"/>
      <c r="I2798" s="31"/>
      <c r="J2798" s="25">
        <f t="shared" si="144"/>
        <v>170.69820000000001</v>
      </c>
      <c r="K2798" s="21"/>
      <c r="L2798" s="16"/>
      <c r="M2798" s="101">
        <v>240.828</v>
      </c>
      <c r="N2798" s="101">
        <v>5.6849999999999996</v>
      </c>
      <c r="O2798" s="101">
        <v>92.352000000000004</v>
      </c>
      <c r="P2798" s="101">
        <v>154.73599999999999</v>
      </c>
      <c r="Q2798" s="101">
        <v>772.44100000000003</v>
      </c>
      <c r="R2798" s="101">
        <v>2.84</v>
      </c>
      <c r="S2798" s="101">
        <v>3</v>
      </c>
      <c r="T2798" s="101">
        <v>69.11</v>
      </c>
      <c r="U2798" s="101">
        <v>6.1</v>
      </c>
    </row>
    <row r="2799" spans="1:21" x14ac:dyDescent="0.25">
      <c r="A2799" s="60" t="s">
        <v>4823</v>
      </c>
      <c r="B2799" s="60" t="s">
        <v>3732</v>
      </c>
      <c r="C2799" s="60" t="s">
        <v>4907</v>
      </c>
      <c r="D2799" s="94">
        <v>16</v>
      </c>
      <c r="E2799" s="60" t="s">
        <v>9153</v>
      </c>
      <c r="F2799" s="25">
        <f t="shared" si="142"/>
        <v>26.063333333333333</v>
      </c>
      <c r="G2799" s="25">
        <f t="shared" si="143"/>
        <v>16.440000000000001</v>
      </c>
      <c r="H2799" s="32"/>
      <c r="I2799" s="31"/>
      <c r="J2799" s="25">
        <f t="shared" si="144"/>
        <v>32.7166</v>
      </c>
      <c r="K2799" s="21"/>
      <c r="L2799" s="16"/>
      <c r="M2799" s="101">
        <v>47.09</v>
      </c>
      <c r="N2799" s="101" t="s">
        <v>5176</v>
      </c>
      <c r="O2799" s="101" t="s">
        <v>5176</v>
      </c>
      <c r="P2799" s="101">
        <v>18.670000000000002</v>
      </c>
      <c r="Q2799" s="101">
        <v>76.531999999999996</v>
      </c>
      <c r="R2799" s="101">
        <v>8.8610000000000007</v>
      </c>
      <c r="S2799" s="101">
        <v>27</v>
      </c>
      <c r="T2799" s="101">
        <v>41.16</v>
      </c>
      <c r="U2799" s="101">
        <v>10.029999999999999</v>
      </c>
    </row>
    <row r="2800" spans="1:21" x14ac:dyDescent="0.25">
      <c r="A2800" s="60" t="s">
        <v>4823</v>
      </c>
      <c r="B2800" s="60" t="s">
        <v>1074</v>
      </c>
      <c r="C2800" s="60" t="s">
        <v>4882</v>
      </c>
      <c r="D2800" s="94">
        <v>11</v>
      </c>
      <c r="E2800" s="60" t="s">
        <v>7543</v>
      </c>
      <c r="F2800" s="25">
        <f t="shared" si="142"/>
        <v>26.026666666666667</v>
      </c>
      <c r="G2800" s="25">
        <f t="shared" si="143"/>
        <v>7.5659999999999998</v>
      </c>
      <c r="H2800" s="32"/>
      <c r="I2800" s="31"/>
      <c r="J2800" s="25">
        <f t="shared" si="144"/>
        <v>20.344799999999999</v>
      </c>
      <c r="K2800" s="21"/>
      <c r="L2800" s="16"/>
      <c r="M2800" s="101">
        <v>14.058</v>
      </c>
      <c r="N2800" s="101">
        <v>6.9169999999999998</v>
      </c>
      <c r="O2800" s="101">
        <v>3.165</v>
      </c>
      <c r="P2800" s="101">
        <v>6.1239999999999997</v>
      </c>
      <c r="Q2800" s="101">
        <v>8.2080000000000002</v>
      </c>
      <c r="R2800" s="101">
        <v>15.436</v>
      </c>
      <c r="S2800" s="101">
        <v>20</v>
      </c>
      <c r="T2800" s="101">
        <v>6.92</v>
      </c>
      <c r="U2800" s="101">
        <v>51.16</v>
      </c>
    </row>
    <row r="2801" spans="1:21" x14ac:dyDescent="0.25">
      <c r="A2801" s="60" t="s">
        <v>4823</v>
      </c>
      <c r="B2801" s="60" t="s">
        <v>3034</v>
      </c>
      <c r="C2801" s="60" t="s">
        <v>4907</v>
      </c>
      <c r="D2801" s="94">
        <v>16</v>
      </c>
      <c r="E2801" s="60" t="s">
        <v>9106</v>
      </c>
      <c r="F2801" s="25">
        <f t="shared" si="142"/>
        <v>26.026666666666667</v>
      </c>
      <c r="G2801" s="25">
        <f t="shared" si="143"/>
        <v>15.51075</v>
      </c>
      <c r="H2801" s="32"/>
      <c r="I2801" s="31"/>
      <c r="J2801" s="25">
        <f t="shared" si="144"/>
        <v>21.727599999999999</v>
      </c>
      <c r="K2801" s="21"/>
      <c r="L2801" s="16"/>
      <c r="M2801" s="101">
        <v>2.6440000000000001</v>
      </c>
      <c r="N2801" s="101">
        <v>16.677</v>
      </c>
      <c r="O2801" s="101">
        <v>11.085000000000001</v>
      </c>
      <c r="P2801" s="101">
        <v>31.637</v>
      </c>
      <c r="Q2801" s="101">
        <v>24.672000000000001</v>
      </c>
      <c r="R2801" s="101">
        <v>5.8860000000000001</v>
      </c>
      <c r="S2801" s="101">
        <v>48</v>
      </c>
      <c r="T2801" s="101">
        <v>9.7799999999999994</v>
      </c>
      <c r="U2801" s="101">
        <v>20.3</v>
      </c>
    </row>
    <row r="2802" spans="1:21" x14ac:dyDescent="0.25">
      <c r="A2802" s="60" t="s">
        <v>4823</v>
      </c>
      <c r="B2802" s="60" t="s">
        <v>2929</v>
      </c>
      <c r="C2802" s="60" t="s">
        <v>4907</v>
      </c>
      <c r="D2802" s="94">
        <v>16</v>
      </c>
      <c r="E2802" s="60" t="s">
        <v>9124</v>
      </c>
      <c r="F2802" s="25">
        <f t="shared" si="142"/>
        <v>26.013333333333332</v>
      </c>
      <c r="G2802" s="25">
        <f t="shared" si="143"/>
        <v>12.836499999999999</v>
      </c>
      <c r="H2802" s="32"/>
      <c r="I2802" s="31"/>
      <c r="J2802" s="25">
        <f t="shared" si="144"/>
        <v>16.973999999999997</v>
      </c>
      <c r="K2802" s="21"/>
      <c r="L2802" s="16"/>
      <c r="M2802" s="101">
        <v>1.8049999999999999</v>
      </c>
      <c r="N2802" s="101">
        <v>24.128</v>
      </c>
      <c r="O2802" s="101">
        <v>18.347999999999999</v>
      </c>
      <c r="P2802" s="101">
        <v>7.0650000000000004</v>
      </c>
      <c r="Q2802" s="101">
        <v>5.8719999999999999</v>
      </c>
      <c r="R2802" s="101">
        <v>0.95799999999999996</v>
      </c>
      <c r="S2802" s="101">
        <v>60</v>
      </c>
      <c r="T2802" s="101">
        <v>0.82</v>
      </c>
      <c r="U2802" s="101">
        <v>17.22</v>
      </c>
    </row>
    <row r="2803" spans="1:21" x14ac:dyDescent="0.25">
      <c r="A2803" s="60" t="s">
        <v>4823</v>
      </c>
      <c r="B2803" s="60" t="s">
        <v>2241</v>
      </c>
      <c r="C2803" s="60" t="s">
        <v>4848</v>
      </c>
      <c r="D2803" s="94">
        <v>5</v>
      </c>
      <c r="E2803" s="60" t="s">
        <v>5879</v>
      </c>
      <c r="F2803" s="25">
        <f t="shared" si="142"/>
        <v>25.98</v>
      </c>
      <c r="G2803" s="25">
        <f t="shared" si="143"/>
        <v>55.752250000000004</v>
      </c>
      <c r="H2803" s="32"/>
      <c r="I2803" s="31"/>
      <c r="J2803" s="25">
        <f t="shared" si="144"/>
        <v>24.682200000000002</v>
      </c>
      <c r="K2803" s="21"/>
      <c r="L2803" s="16"/>
      <c r="M2803" s="101">
        <v>7.5259999999999998</v>
      </c>
      <c r="N2803" s="101">
        <v>92.555999999999997</v>
      </c>
      <c r="O2803" s="101">
        <v>88.424000000000007</v>
      </c>
      <c r="P2803" s="101">
        <v>34.503</v>
      </c>
      <c r="Q2803" s="101">
        <v>19.170999999999999</v>
      </c>
      <c r="R2803" s="101">
        <v>26.3</v>
      </c>
      <c r="S2803" s="101">
        <v>21</v>
      </c>
      <c r="T2803" s="101">
        <v>9.42</v>
      </c>
      <c r="U2803" s="101">
        <v>47.52</v>
      </c>
    </row>
    <row r="2804" spans="1:21" x14ac:dyDescent="0.25">
      <c r="A2804" s="60" t="s">
        <v>4823</v>
      </c>
      <c r="B2804" s="60" t="s">
        <v>2696</v>
      </c>
      <c r="C2804" s="60" t="s">
        <v>4826</v>
      </c>
      <c r="D2804" s="94">
        <v>1</v>
      </c>
      <c r="E2804" s="60" t="s">
        <v>5294</v>
      </c>
      <c r="F2804" s="25">
        <f t="shared" si="142"/>
        <v>25.943333333333332</v>
      </c>
      <c r="G2804" s="25">
        <f t="shared" si="143"/>
        <v>11.001000000000001</v>
      </c>
      <c r="H2804" s="32"/>
      <c r="I2804" s="31"/>
      <c r="J2804" s="25">
        <f t="shared" si="144"/>
        <v>18.662799999999997</v>
      </c>
      <c r="K2804" s="21"/>
      <c r="L2804" s="16"/>
      <c r="M2804" s="101">
        <v>3.8490000000000002</v>
      </c>
      <c r="N2804" s="101" t="s">
        <v>5176</v>
      </c>
      <c r="O2804" s="101">
        <v>14.753</v>
      </c>
      <c r="P2804" s="101">
        <v>25.402000000000001</v>
      </c>
      <c r="Q2804" s="101">
        <v>14.631</v>
      </c>
      <c r="R2804" s="101">
        <v>0.85299999999999998</v>
      </c>
      <c r="S2804" s="101">
        <v>41</v>
      </c>
      <c r="T2804" s="101">
        <v>10.42</v>
      </c>
      <c r="U2804" s="101">
        <v>26.41</v>
      </c>
    </row>
    <row r="2805" spans="1:21" x14ac:dyDescent="0.25">
      <c r="A2805" s="60" t="s">
        <v>4823</v>
      </c>
      <c r="B2805" s="60" t="s">
        <v>2141</v>
      </c>
      <c r="C2805" s="60" t="s">
        <v>4885</v>
      </c>
      <c r="D2805" s="94">
        <v>11</v>
      </c>
      <c r="E2805" s="60" t="s">
        <v>7672</v>
      </c>
      <c r="F2805" s="25">
        <f t="shared" si="142"/>
        <v>25.886666666666667</v>
      </c>
      <c r="G2805" s="25">
        <f t="shared" si="143"/>
        <v>6.5969999999999995</v>
      </c>
      <c r="H2805" s="32"/>
      <c r="I2805" s="31"/>
      <c r="J2805" s="25">
        <f t="shared" si="144"/>
        <v>17.3916</v>
      </c>
      <c r="K2805" s="21"/>
      <c r="L2805" s="16"/>
      <c r="M2805" s="101">
        <v>1.2110000000000001</v>
      </c>
      <c r="N2805" s="101">
        <v>4.8239999999999998</v>
      </c>
      <c r="O2805" s="101">
        <v>15.749000000000001</v>
      </c>
      <c r="P2805" s="101">
        <v>4.6040000000000001</v>
      </c>
      <c r="Q2805" s="101">
        <v>3.9329999999999998</v>
      </c>
      <c r="R2805" s="101">
        <v>5.3650000000000002</v>
      </c>
      <c r="S2805" s="101">
        <v>7</v>
      </c>
      <c r="T2805" s="101">
        <v>53.42</v>
      </c>
      <c r="U2805" s="101">
        <v>17.239999999999998</v>
      </c>
    </row>
    <row r="2806" spans="1:21" x14ac:dyDescent="0.25">
      <c r="A2806" s="60" t="s">
        <v>4823</v>
      </c>
      <c r="B2806" s="60" t="s">
        <v>5165</v>
      </c>
      <c r="C2806" s="60" t="s">
        <v>5175</v>
      </c>
      <c r="D2806" s="94">
        <v>19</v>
      </c>
      <c r="E2806" s="60" t="s">
        <v>9833</v>
      </c>
      <c r="F2806" s="25">
        <f t="shared" si="142"/>
        <v>25.786666666666665</v>
      </c>
      <c r="G2806" s="25">
        <f t="shared" si="143"/>
        <v>4.4775</v>
      </c>
      <c r="H2806" s="32"/>
      <c r="I2806" s="31"/>
      <c r="J2806" s="25">
        <f t="shared" si="144"/>
        <v>16.212799999999998</v>
      </c>
      <c r="K2806" s="21"/>
      <c r="L2806" s="16"/>
      <c r="M2806" s="101">
        <v>7.7469999999999999</v>
      </c>
      <c r="N2806" s="101">
        <v>5.28</v>
      </c>
      <c r="O2806" s="101">
        <v>2.278</v>
      </c>
      <c r="P2806" s="101">
        <v>2.605</v>
      </c>
      <c r="Q2806" s="101">
        <v>1.171</v>
      </c>
      <c r="R2806" s="101">
        <v>2.5329999999999999</v>
      </c>
      <c r="S2806" s="101">
        <v>1</v>
      </c>
      <c r="T2806" s="101">
        <v>36.81</v>
      </c>
      <c r="U2806" s="101">
        <v>39.549999999999997</v>
      </c>
    </row>
    <row r="2807" spans="1:21" x14ac:dyDescent="0.25">
      <c r="A2807" s="60" t="s">
        <v>4823</v>
      </c>
      <c r="B2807" s="60" t="s">
        <v>2290</v>
      </c>
      <c r="C2807" s="60" t="s">
        <v>4829</v>
      </c>
      <c r="D2807" s="94">
        <v>2</v>
      </c>
      <c r="E2807" s="60" t="s">
        <v>5380</v>
      </c>
      <c r="F2807" s="25">
        <f t="shared" si="142"/>
        <v>25.73</v>
      </c>
      <c r="G2807" s="25">
        <f t="shared" si="143"/>
        <v>612.4537499999999</v>
      </c>
      <c r="H2807" s="32"/>
      <c r="I2807" s="31"/>
      <c r="J2807" s="25">
        <f t="shared" si="144"/>
        <v>99.39500000000001</v>
      </c>
      <c r="K2807" s="21"/>
      <c r="L2807" s="16"/>
      <c r="M2807" s="101">
        <v>6.2089999999999996</v>
      </c>
      <c r="N2807" s="101">
        <v>3.5059999999999998</v>
      </c>
      <c r="O2807" s="101">
        <v>1631.7639999999999</v>
      </c>
      <c r="P2807" s="101">
        <v>808.33600000000001</v>
      </c>
      <c r="Q2807" s="101">
        <v>367.49700000000001</v>
      </c>
      <c r="R2807" s="101">
        <v>52.287999999999997</v>
      </c>
      <c r="S2807" s="101">
        <v>46</v>
      </c>
      <c r="T2807" s="101">
        <v>21.31</v>
      </c>
      <c r="U2807" s="101">
        <v>9.8800000000000008</v>
      </c>
    </row>
    <row r="2808" spans="1:21" x14ac:dyDescent="0.25">
      <c r="A2808" s="60" t="s">
        <v>4823</v>
      </c>
      <c r="B2808" s="60" t="s">
        <v>3113</v>
      </c>
      <c r="C2808" s="60" t="s">
        <v>4914</v>
      </c>
      <c r="D2808" s="94">
        <v>18</v>
      </c>
      <c r="E2808" s="60" t="s">
        <v>9785</v>
      </c>
      <c r="F2808" s="25">
        <f t="shared" si="142"/>
        <v>25.61</v>
      </c>
      <c r="G2808" s="25">
        <f t="shared" si="143"/>
        <v>12.7875</v>
      </c>
      <c r="H2808" s="32"/>
      <c r="I2808" s="31"/>
      <c r="J2808" s="25">
        <f t="shared" si="144"/>
        <v>19.059799999999999</v>
      </c>
      <c r="K2808" s="21"/>
      <c r="L2808" s="16"/>
      <c r="M2808" s="101">
        <v>5.6079999999999997</v>
      </c>
      <c r="N2808" s="101">
        <v>3.1909999999999998</v>
      </c>
      <c r="O2808" s="101">
        <v>5.9569999999999999</v>
      </c>
      <c r="P2808" s="101">
        <v>36.393999999999998</v>
      </c>
      <c r="Q2808" s="101">
        <v>12.964</v>
      </c>
      <c r="R2808" s="101">
        <v>5.5049999999999999</v>
      </c>
      <c r="S2808" s="101">
        <v>29</v>
      </c>
      <c r="T2808" s="101">
        <v>23.47</v>
      </c>
      <c r="U2808" s="101">
        <v>24.36</v>
      </c>
    </row>
    <row r="2809" spans="1:21" x14ac:dyDescent="0.25">
      <c r="A2809" s="60" t="s">
        <v>4823</v>
      </c>
      <c r="B2809" s="60" t="s">
        <v>2516</v>
      </c>
      <c r="C2809" s="60" t="s">
        <v>4888</v>
      </c>
      <c r="D2809" s="94">
        <v>12</v>
      </c>
      <c r="E2809" s="60" t="s">
        <v>7905</v>
      </c>
      <c r="F2809" s="25">
        <f t="shared" si="142"/>
        <v>25.58666666666667</v>
      </c>
      <c r="G2809" s="25">
        <f t="shared" si="143"/>
        <v>21.893250000000002</v>
      </c>
      <c r="H2809" s="32"/>
      <c r="I2809" s="31"/>
      <c r="J2809" s="25">
        <f t="shared" si="144"/>
        <v>25.661399999999997</v>
      </c>
      <c r="K2809" s="21"/>
      <c r="L2809" s="16"/>
      <c r="M2809" s="101">
        <v>15.262</v>
      </c>
      <c r="N2809" s="101">
        <v>6.7469999999999999</v>
      </c>
      <c r="O2809" s="101">
        <v>13.472</v>
      </c>
      <c r="P2809" s="101">
        <v>52.091999999999999</v>
      </c>
      <c r="Q2809" s="101">
        <v>48.103000000000002</v>
      </c>
      <c r="R2809" s="101">
        <v>3.444</v>
      </c>
      <c r="S2809" s="101">
        <v>63</v>
      </c>
      <c r="T2809" s="101">
        <v>7.17</v>
      </c>
      <c r="U2809" s="101">
        <v>6.59</v>
      </c>
    </row>
    <row r="2810" spans="1:21" x14ac:dyDescent="0.25">
      <c r="A2810" s="60" t="s">
        <v>4823</v>
      </c>
      <c r="B2810" s="60" t="s">
        <v>1684</v>
      </c>
      <c r="C2810" s="60" t="s">
        <v>4831</v>
      </c>
      <c r="D2810" s="94">
        <v>2</v>
      </c>
      <c r="E2810" s="60" t="s">
        <v>5478</v>
      </c>
      <c r="F2810" s="25">
        <f t="shared" si="142"/>
        <v>25.576666666666668</v>
      </c>
      <c r="G2810" s="25">
        <f t="shared" si="143"/>
        <v>7.9420000000000002</v>
      </c>
      <c r="H2810" s="32"/>
      <c r="I2810" s="31"/>
      <c r="J2810" s="25">
        <f t="shared" si="144"/>
        <v>18.335200000000004</v>
      </c>
      <c r="K2810" s="21"/>
      <c r="L2810" s="16"/>
      <c r="M2810" s="101">
        <v>4.8860000000000001</v>
      </c>
      <c r="N2810" s="101">
        <v>11.175000000000001</v>
      </c>
      <c r="O2810" s="101">
        <v>12.048999999999999</v>
      </c>
      <c r="P2810" s="101">
        <v>3.6579999999999999</v>
      </c>
      <c r="Q2810" s="101">
        <v>10.948</v>
      </c>
      <c r="R2810" s="101">
        <v>3.9980000000000002</v>
      </c>
      <c r="S2810" s="101">
        <v>10</v>
      </c>
      <c r="T2810" s="101">
        <v>27.35</v>
      </c>
      <c r="U2810" s="101">
        <v>39.380000000000003</v>
      </c>
    </row>
    <row r="2811" spans="1:21" x14ac:dyDescent="0.25">
      <c r="A2811" s="60" t="s">
        <v>4823</v>
      </c>
      <c r="B2811" s="60" t="s">
        <v>1013</v>
      </c>
      <c r="C2811" s="60" t="s">
        <v>4896</v>
      </c>
      <c r="D2811" s="94">
        <v>15</v>
      </c>
      <c r="E2811" s="60" t="s">
        <v>8286</v>
      </c>
      <c r="F2811" s="25">
        <f t="shared" si="142"/>
        <v>25.526666666666667</v>
      </c>
      <c r="G2811" s="25">
        <f t="shared" si="143"/>
        <v>1.4259999999999999</v>
      </c>
      <c r="H2811" s="32"/>
      <c r="I2811" s="31"/>
      <c r="J2811" s="25">
        <f t="shared" si="144"/>
        <v>30.178000000000004</v>
      </c>
      <c r="K2811" s="21"/>
      <c r="L2811" s="16"/>
      <c r="M2811" s="101">
        <v>0.24199999999999999</v>
      </c>
      <c r="N2811" s="101" t="s">
        <v>5176</v>
      </c>
      <c r="O2811" s="101">
        <v>1.284</v>
      </c>
      <c r="P2811" s="101">
        <v>4.1779999999999999</v>
      </c>
      <c r="Q2811" s="101">
        <v>23.248000000000001</v>
      </c>
      <c r="R2811" s="101">
        <v>51.061999999999998</v>
      </c>
      <c r="S2811" s="101">
        <v>49</v>
      </c>
      <c r="T2811" s="101">
        <v>4.12</v>
      </c>
      <c r="U2811" s="101">
        <v>23.46</v>
      </c>
    </row>
    <row r="2812" spans="1:21" x14ac:dyDescent="0.25">
      <c r="A2812" s="60" t="s">
        <v>4823</v>
      </c>
      <c r="B2812" s="60" t="s">
        <v>3190</v>
      </c>
      <c r="C2812" s="60" t="s">
        <v>4843</v>
      </c>
      <c r="D2812" s="94">
        <v>4</v>
      </c>
      <c r="E2812" s="60" t="s">
        <v>5773</v>
      </c>
      <c r="F2812" s="25">
        <f t="shared" si="142"/>
        <v>25.52</v>
      </c>
      <c r="G2812" s="25">
        <f t="shared" si="143"/>
        <v>1.911</v>
      </c>
      <c r="H2812" s="32"/>
      <c r="I2812" s="31"/>
      <c r="J2812" s="25">
        <f t="shared" si="144"/>
        <v>15.711599999999999</v>
      </c>
      <c r="K2812" s="21"/>
      <c r="L2812" s="16"/>
      <c r="M2812" s="101">
        <v>2.0219999999999998</v>
      </c>
      <c r="N2812" s="101">
        <v>0.52600000000000002</v>
      </c>
      <c r="O2812" s="101">
        <v>4.9880000000000004</v>
      </c>
      <c r="P2812" s="101">
        <v>0.108</v>
      </c>
      <c r="Q2812" s="101">
        <v>1.0920000000000001</v>
      </c>
      <c r="R2812" s="101">
        <v>0.90600000000000003</v>
      </c>
      <c r="S2812" s="101">
        <v>4</v>
      </c>
      <c r="T2812" s="101">
        <v>44.66</v>
      </c>
      <c r="U2812" s="101">
        <v>27.9</v>
      </c>
    </row>
    <row r="2813" spans="1:21" x14ac:dyDescent="0.25">
      <c r="A2813" s="60" t="s">
        <v>4823</v>
      </c>
      <c r="B2813" s="60" t="s">
        <v>1858</v>
      </c>
      <c r="C2813" s="60" t="s">
        <v>4852</v>
      </c>
      <c r="D2813" s="94">
        <v>6</v>
      </c>
      <c r="E2813" s="60" t="s">
        <v>6244</v>
      </c>
      <c r="F2813" s="25">
        <f t="shared" si="142"/>
        <v>25.290000000000003</v>
      </c>
      <c r="G2813" s="25">
        <f t="shared" si="143"/>
        <v>155.28149999999999</v>
      </c>
      <c r="H2813" s="32"/>
      <c r="I2813" s="31"/>
      <c r="J2813" s="25">
        <f t="shared" si="144"/>
        <v>27.638200000000001</v>
      </c>
      <c r="K2813" s="21"/>
      <c r="L2813" s="16"/>
      <c r="M2813" s="101">
        <v>112.86799999999999</v>
      </c>
      <c r="N2813" s="101">
        <v>196.42</v>
      </c>
      <c r="O2813" s="101">
        <v>146.881</v>
      </c>
      <c r="P2813" s="101">
        <v>164.95699999999999</v>
      </c>
      <c r="Q2813" s="101">
        <v>55.503999999999998</v>
      </c>
      <c r="R2813" s="101">
        <v>6.8170000000000002</v>
      </c>
      <c r="S2813" s="101">
        <v>75</v>
      </c>
      <c r="T2813" s="101">
        <v>0.28999999999999998</v>
      </c>
      <c r="U2813" s="101">
        <v>0.57999999999999996</v>
      </c>
    </row>
    <row r="2814" spans="1:21" x14ac:dyDescent="0.25">
      <c r="A2814" s="60" t="s">
        <v>4823</v>
      </c>
      <c r="B2814" s="60" t="s">
        <v>3823</v>
      </c>
      <c r="C2814" s="60" t="s">
        <v>4852</v>
      </c>
      <c r="D2814" s="94">
        <v>6</v>
      </c>
      <c r="E2814" s="60" t="s">
        <v>6257</v>
      </c>
      <c r="F2814" s="25">
        <f t="shared" si="142"/>
        <v>25.283333333333331</v>
      </c>
      <c r="G2814" s="25">
        <f t="shared" si="143"/>
        <v>13.51675</v>
      </c>
      <c r="H2814" s="32"/>
      <c r="I2814" s="31"/>
      <c r="J2814" s="25">
        <f t="shared" si="144"/>
        <v>15.169999999999998</v>
      </c>
      <c r="K2814" s="21"/>
      <c r="L2814" s="16"/>
      <c r="M2814" s="101">
        <v>54.021000000000001</v>
      </c>
      <c r="N2814" s="101">
        <v>4.5999999999999999E-2</v>
      </c>
      <c r="O2814" s="101" t="s">
        <v>5176</v>
      </c>
      <c r="P2814" s="101" t="s">
        <v>5176</v>
      </c>
      <c r="Q2814" s="101" t="s">
        <v>5176</v>
      </c>
      <c r="R2814" s="101" t="s">
        <v>5176</v>
      </c>
      <c r="S2814" s="101" t="s">
        <v>5176</v>
      </c>
      <c r="T2814" s="101">
        <v>75.849999999999994</v>
      </c>
      <c r="U2814" s="101" t="s">
        <v>5176</v>
      </c>
    </row>
    <row r="2815" spans="1:21" x14ac:dyDescent="0.25">
      <c r="A2815" s="60" t="s">
        <v>4823</v>
      </c>
      <c r="B2815" s="60" t="s">
        <v>4624</v>
      </c>
      <c r="C2815" s="60" t="s">
        <v>4825</v>
      </c>
      <c r="D2815" s="94">
        <v>1</v>
      </c>
      <c r="E2815" s="60" t="s">
        <v>9989</v>
      </c>
      <c r="F2815" s="25">
        <f t="shared" si="142"/>
        <v>25.266666666666666</v>
      </c>
      <c r="G2815" s="25">
        <f t="shared" si="143"/>
        <v>0.23524999999999999</v>
      </c>
      <c r="H2815" s="32"/>
      <c r="I2815" s="31"/>
      <c r="J2815" s="25">
        <f t="shared" si="144"/>
        <v>15.16</v>
      </c>
      <c r="K2815" s="21"/>
      <c r="L2815" s="16"/>
      <c r="M2815" s="101" t="s">
        <v>5176</v>
      </c>
      <c r="N2815" s="101">
        <v>0.126</v>
      </c>
      <c r="O2815" s="101" t="s">
        <v>5176</v>
      </c>
      <c r="P2815" s="101">
        <v>0.81499999999999995</v>
      </c>
      <c r="Q2815" s="101" t="s">
        <v>5176</v>
      </c>
      <c r="R2815" s="101" t="s">
        <v>5176</v>
      </c>
      <c r="S2815" s="101" t="s">
        <v>5176</v>
      </c>
      <c r="T2815" s="101">
        <v>75.8</v>
      </c>
      <c r="U2815" s="101" t="s">
        <v>5176</v>
      </c>
    </row>
    <row r="2816" spans="1:21" x14ac:dyDescent="0.25">
      <c r="A2816" s="60" t="s">
        <v>4823</v>
      </c>
      <c r="B2816" s="60" t="s">
        <v>4430</v>
      </c>
      <c r="C2816" s="60" t="s">
        <v>4907</v>
      </c>
      <c r="D2816" s="94">
        <v>16</v>
      </c>
      <c r="E2816" s="60" t="s">
        <v>9021</v>
      </c>
      <c r="F2816" s="25">
        <f t="shared" si="142"/>
        <v>25.24</v>
      </c>
      <c r="G2816" s="25">
        <f t="shared" si="143"/>
        <v>0.13</v>
      </c>
      <c r="H2816" s="32"/>
      <c r="I2816" s="31"/>
      <c r="J2816" s="25">
        <f t="shared" si="144"/>
        <v>18.2926</v>
      </c>
      <c r="K2816" s="21"/>
      <c r="L2816" s="16"/>
      <c r="M2816" s="101">
        <v>0.33500000000000002</v>
      </c>
      <c r="N2816" s="101" t="s">
        <v>5176</v>
      </c>
      <c r="O2816" s="101" t="s">
        <v>5176</v>
      </c>
      <c r="P2816" s="101">
        <v>0.185</v>
      </c>
      <c r="Q2816" s="101" t="s">
        <v>5176</v>
      </c>
      <c r="R2816" s="101">
        <v>15.743</v>
      </c>
      <c r="S2816" s="101">
        <v>53</v>
      </c>
      <c r="T2816" s="101" t="s">
        <v>5176</v>
      </c>
      <c r="U2816" s="101">
        <v>22.72</v>
      </c>
    </row>
    <row r="2817" spans="1:21" x14ac:dyDescent="0.25">
      <c r="A2817" s="60" t="s">
        <v>4823</v>
      </c>
      <c r="B2817" s="60" t="s">
        <v>1504</v>
      </c>
      <c r="C2817" s="60" t="s">
        <v>4918</v>
      </c>
      <c r="D2817" s="94">
        <v>20</v>
      </c>
      <c r="E2817" s="60" t="s">
        <v>9972</v>
      </c>
      <c r="F2817" s="25">
        <f t="shared" si="142"/>
        <v>25.233333333333334</v>
      </c>
      <c r="G2817" s="25">
        <f t="shared" si="143"/>
        <v>4.7987500000000001</v>
      </c>
      <c r="H2817" s="32"/>
      <c r="I2817" s="31"/>
      <c r="J2817" s="25">
        <f t="shared" si="144"/>
        <v>23.654</v>
      </c>
      <c r="K2817" s="21"/>
      <c r="L2817" s="16"/>
      <c r="M2817" s="101">
        <v>0.49399999999999999</v>
      </c>
      <c r="N2817" s="101">
        <v>3.371</v>
      </c>
      <c r="O2817" s="101">
        <v>0.80200000000000005</v>
      </c>
      <c r="P2817" s="101">
        <v>14.528</v>
      </c>
      <c r="Q2817" s="101">
        <v>22.957999999999998</v>
      </c>
      <c r="R2817" s="101">
        <v>19.611999999999998</v>
      </c>
      <c r="S2817" s="101">
        <v>24</v>
      </c>
      <c r="T2817" s="101">
        <v>35.11</v>
      </c>
      <c r="U2817" s="101">
        <v>16.59</v>
      </c>
    </row>
    <row r="2818" spans="1:21" x14ac:dyDescent="0.25">
      <c r="A2818" s="60" t="s">
        <v>4823</v>
      </c>
      <c r="B2818" s="60" t="s">
        <v>1886</v>
      </c>
      <c r="C2818" s="60" t="s">
        <v>4833</v>
      </c>
      <c r="D2818" s="94">
        <v>2</v>
      </c>
      <c r="E2818" s="60" t="s">
        <v>5549</v>
      </c>
      <c r="F2818" s="25">
        <f t="shared" si="142"/>
        <v>25.206666666666667</v>
      </c>
      <c r="G2818" s="25">
        <f t="shared" si="143"/>
        <v>55.859499999999997</v>
      </c>
      <c r="H2818" s="32"/>
      <c r="I2818" s="31"/>
      <c r="J2818" s="25">
        <f t="shared" si="144"/>
        <v>90.419600000000003</v>
      </c>
      <c r="K2818" s="21"/>
      <c r="L2818" s="16"/>
      <c r="M2818" s="101">
        <v>1.1870000000000001</v>
      </c>
      <c r="N2818" s="101">
        <v>121.334</v>
      </c>
      <c r="O2818" s="101">
        <v>61.496000000000002</v>
      </c>
      <c r="P2818" s="101">
        <v>39.420999999999999</v>
      </c>
      <c r="Q2818" s="101">
        <v>375.46699999999998</v>
      </c>
      <c r="R2818" s="101">
        <v>1.0109999999999999</v>
      </c>
      <c r="S2818" s="101">
        <v>25</v>
      </c>
      <c r="T2818" s="101">
        <v>8.3000000000000007</v>
      </c>
      <c r="U2818" s="101">
        <v>42.32</v>
      </c>
    </row>
    <row r="2819" spans="1:21" x14ac:dyDescent="0.25">
      <c r="A2819" s="60" t="s">
        <v>4823</v>
      </c>
      <c r="B2819" s="60" t="s">
        <v>704</v>
      </c>
      <c r="C2819" s="60" t="s">
        <v>4861</v>
      </c>
      <c r="D2819" s="94">
        <v>6</v>
      </c>
      <c r="E2819" s="60" t="s">
        <v>6655</v>
      </c>
      <c r="F2819" s="25">
        <f t="shared" si="142"/>
        <v>25.150000000000002</v>
      </c>
      <c r="G2819" s="25">
        <f t="shared" si="143"/>
        <v>3.2407500000000002</v>
      </c>
      <c r="H2819" s="32"/>
      <c r="I2819" s="31"/>
      <c r="J2819" s="25">
        <f t="shared" si="144"/>
        <v>48.774000000000008</v>
      </c>
      <c r="K2819" s="21"/>
      <c r="L2819" s="16"/>
      <c r="M2819" s="101">
        <v>4.8970000000000002</v>
      </c>
      <c r="N2819" s="101">
        <v>1.716</v>
      </c>
      <c r="O2819" s="101">
        <v>1.476</v>
      </c>
      <c r="P2819" s="101">
        <v>4.8739999999999997</v>
      </c>
      <c r="Q2819" s="101">
        <v>10.472</v>
      </c>
      <c r="R2819" s="101">
        <v>157.94800000000001</v>
      </c>
      <c r="S2819" s="101">
        <v>15</v>
      </c>
      <c r="T2819" s="101">
        <v>5.74</v>
      </c>
      <c r="U2819" s="101">
        <v>54.71</v>
      </c>
    </row>
    <row r="2820" spans="1:21" x14ac:dyDescent="0.25">
      <c r="A2820" s="60" t="s">
        <v>4823</v>
      </c>
      <c r="B2820" s="60" t="s">
        <v>3200</v>
      </c>
      <c r="C2820" s="60" t="s">
        <v>4915</v>
      </c>
      <c r="D2820" s="94">
        <v>18</v>
      </c>
      <c r="E2820" s="60" t="s">
        <v>9808</v>
      </c>
      <c r="F2820" s="25">
        <f t="shared" si="142"/>
        <v>25.069999999999997</v>
      </c>
      <c r="G2820" s="25">
        <f t="shared" si="143"/>
        <v>7.65625</v>
      </c>
      <c r="H2820" s="32"/>
      <c r="I2820" s="31"/>
      <c r="J2820" s="25">
        <f t="shared" si="144"/>
        <v>25.909399999999998</v>
      </c>
      <c r="K2820" s="21"/>
      <c r="L2820" s="16"/>
      <c r="M2820" s="101">
        <v>3.7869999999999999</v>
      </c>
      <c r="N2820" s="101">
        <v>5.4320000000000004</v>
      </c>
      <c r="O2820" s="101">
        <v>7.5039999999999996</v>
      </c>
      <c r="P2820" s="101">
        <v>13.901999999999999</v>
      </c>
      <c r="Q2820" s="101">
        <v>40.779000000000003</v>
      </c>
      <c r="R2820" s="101">
        <v>13.558</v>
      </c>
      <c r="S2820" s="101">
        <v>21</v>
      </c>
      <c r="T2820" s="101">
        <v>27.19</v>
      </c>
      <c r="U2820" s="101">
        <v>27.02</v>
      </c>
    </row>
    <row r="2821" spans="1:21" x14ac:dyDescent="0.25">
      <c r="A2821" s="60" t="s">
        <v>4823</v>
      </c>
      <c r="B2821" s="60" t="s">
        <v>186</v>
      </c>
      <c r="C2821" s="60" t="s">
        <v>4896</v>
      </c>
      <c r="D2821" s="94">
        <v>15</v>
      </c>
      <c r="E2821" s="60" t="s">
        <v>8242</v>
      </c>
      <c r="F2821" s="25">
        <f t="shared" si="142"/>
        <v>24.889999999999997</v>
      </c>
      <c r="G2821" s="25">
        <f t="shared" si="143"/>
        <v>178.97300000000001</v>
      </c>
      <c r="H2821" s="32"/>
      <c r="I2821" s="31"/>
      <c r="J2821" s="25">
        <f t="shared" si="144"/>
        <v>32.172800000000002</v>
      </c>
      <c r="K2821" s="21"/>
      <c r="L2821" s="16"/>
      <c r="M2821" s="101">
        <v>3.5720000000000001</v>
      </c>
      <c r="N2821" s="101">
        <v>113.52200000000001</v>
      </c>
      <c r="O2821" s="101">
        <v>597.45399999999995</v>
      </c>
      <c r="P2821" s="101">
        <v>1.3440000000000001</v>
      </c>
      <c r="Q2821" s="101">
        <v>41.375999999999998</v>
      </c>
      <c r="R2821" s="101">
        <v>44.817999999999998</v>
      </c>
      <c r="S2821" s="101">
        <v>23</v>
      </c>
      <c r="T2821" s="101">
        <v>24.49</v>
      </c>
      <c r="U2821" s="101">
        <v>27.18</v>
      </c>
    </row>
    <row r="2822" spans="1:21" x14ac:dyDescent="0.25">
      <c r="A2822" s="60" t="s">
        <v>4823</v>
      </c>
      <c r="B2822" s="60" t="s">
        <v>3497</v>
      </c>
      <c r="C2822" s="60" t="s">
        <v>4886</v>
      </c>
      <c r="D2822" s="94">
        <v>11</v>
      </c>
      <c r="E2822" s="60" t="s">
        <v>7810</v>
      </c>
      <c r="F2822" s="25">
        <f t="shared" si="142"/>
        <v>24.843333333333334</v>
      </c>
      <c r="G2822" s="25">
        <f t="shared" si="143"/>
        <v>60.847000000000001</v>
      </c>
      <c r="H2822" s="32"/>
      <c r="I2822" s="31"/>
      <c r="J2822" s="25">
        <f t="shared" si="144"/>
        <v>23.168399999999998</v>
      </c>
      <c r="K2822" s="21"/>
      <c r="L2822" s="16"/>
      <c r="M2822" s="101">
        <v>116.797</v>
      </c>
      <c r="N2822" s="101">
        <v>56.762999999999998</v>
      </c>
      <c r="O2822" s="101">
        <v>29</v>
      </c>
      <c r="P2822" s="101">
        <v>40.828000000000003</v>
      </c>
      <c r="Q2822" s="101">
        <v>36.853000000000002</v>
      </c>
      <c r="R2822" s="101">
        <v>4.4589999999999996</v>
      </c>
      <c r="S2822" s="101">
        <v>16</v>
      </c>
      <c r="T2822" s="101">
        <v>27.01</v>
      </c>
      <c r="U2822" s="101">
        <v>31.52</v>
      </c>
    </row>
    <row r="2823" spans="1:21" x14ac:dyDescent="0.25">
      <c r="A2823" s="60" t="s">
        <v>4823</v>
      </c>
      <c r="B2823" s="60" t="s">
        <v>2841</v>
      </c>
      <c r="C2823" s="60" t="s">
        <v>4907</v>
      </c>
      <c r="D2823" s="94">
        <v>16</v>
      </c>
      <c r="E2823" s="60" t="s">
        <v>9059</v>
      </c>
      <c r="F2823" s="25">
        <f t="shared" si="142"/>
        <v>24.803333333333331</v>
      </c>
      <c r="G2823" s="25">
        <f t="shared" si="143"/>
        <v>12.540750000000001</v>
      </c>
      <c r="H2823" s="32"/>
      <c r="I2823" s="31"/>
      <c r="J2823" s="25">
        <f t="shared" si="144"/>
        <v>18.404199999999999</v>
      </c>
      <c r="K2823" s="21"/>
      <c r="L2823" s="16"/>
      <c r="M2823" s="101">
        <v>18.896000000000001</v>
      </c>
      <c r="N2823" s="101">
        <v>17.815999999999999</v>
      </c>
      <c r="O2823" s="101">
        <v>4.54</v>
      </c>
      <c r="P2823" s="101">
        <v>8.9109999999999996</v>
      </c>
      <c r="Q2823" s="101">
        <v>11.471</v>
      </c>
      <c r="R2823" s="101">
        <v>6.14</v>
      </c>
      <c r="S2823" s="101" t="s">
        <v>5176</v>
      </c>
      <c r="T2823" s="101">
        <v>66.3</v>
      </c>
      <c r="U2823" s="101">
        <v>8.11</v>
      </c>
    </row>
    <row r="2824" spans="1:21" x14ac:dyDescent="0.25">
      <c r="A2824" s="60" t="s">
        <v>4823</v>
      </c>
      <c r="B2824" s="60" t="s">
        <v>3030</v>
      </c>
      <c r="C2824" s="60" t="s">
        <v>4881</v>
      </c>
      <c r="D2824" s="94">
        <v>11</v>
      </c>
      <c r="E2824" s="60" t="s">
        <v>7498</v>
      </c>
      <c r="F2824" s="25">
        <f t="shared" si="142"/>
        <v>24.783333333333331</v>
      </c>
      <c r="G2824" s="25">
        <f t="shared" si="143"/>
        <v>16.259499999999999</v>
      </c>
      <c r="H2824" s="32"/>
      <c r="I2824" s="31"/>
      <c r="J2824" s="25">
        <f t="shared" si="144"/>
        <v>15.708600000000001</v>
      </c>
      <c r="K2824" s="21"/>
      <c r="L2824" s="16"/>
      <c r="M2824" s="101">
        <v>62.442999999999998</v>
      </c>
      <c r="N2824" s="101">
        <v>0.191</v>
      </c>
      <c r="O2824" s="101">
        <v>2.2730000000000001</v>
      </c>
      <c r="P2824" s="101">
        <v>0.13100000000000001</v>
      </c>
      <c r="Q2824" s="101">
        <v>1.764</v>
      </c>
      <c r="R2824" s="101">
        <v>2.4289999999999998</v>
      </c>
      <c r="S2824" s="101">
        <v>1</v>
      </c>
      <c r="T2824" s="101">
        <v>31.98</v>
      </c>
      <c r="U2824" s="101">
        <v>41.37</v>
      </c>
    </row>
    <row r="2825" spans="1:21" x14ac:dyDescent="0.25">
      <c r="A2825" s="60" t="s">
        <v>4823</v>
      </c>
      <c r="B2825" s="60" t="s">
        <v>2746</v>
      </c>
      <c r="C2825" s="60" t="s">
        <v>4908</v>
      </c>
      <c r="D2825" s="94">
        <v>16</v>
      </c>
      <c r="E2825" s="60" t="s">
        <v>9232</v>
      </c>
      <c r="F2825" s="25">
        <f t="shared" si="142"/>
        <v>24.643333333333334</v>
      </c>
      <c r="G2825" s="25">
        <f t="shared" si="143"/>
        <v>9.1395</v>
      </c>
      <c r="H2825" s="32"/>
      <c r="I2825" s="31"/>
      <c r="J2825" s="25">
        <f t="shared" si="144"/>
        <v>21.639000000000003</v>
      </c>
      <c r="K2825" s="21"/>
      <c r="L2825" s="16"/>
      <c r="M2825" s="101">
        <v>4.3209999999999997</v>
      </c>
      <c r="N2825" s="101">
        <v>16.555</v>
      </c>
      <c r="O2825" s="101">
        <v>0.02</v>
      </c>
      <c r="P2825" s="101">
        <v>15.662000000000001</v>
      </c>
      <c r="Q2825" s="101">
        <v>7.5529999999999999</v>
      </c>
      <c r="R2825" s="101">
        <v>26.712</v>
      </c>
      <c r="S2825" s="101">
        <v>39</v>
      </c>
      <c r="T2825" s="101">
        <v>0.98</v>
      </c>
      <c r="U2825" s="101">
        <v>33.950000000000003</v>
      </c>
    </row>
    <row r="2826" spans="1:21" x14ac:dyDescent="0.25">
      <c r="A2826" s="60" t="s">
        <v>4823</v>
      </c>
      <c r="B2826" s="60" t="s">
        <v>3668</v>
      </c>
      <c r="C2826" s="60" t="s">
        <v>4827</v>
      </c>
      <c r="D2826" s="94">
        <v>1</v>
      </c>
      <c r="E2826" s="60" t="s">
        <v>5364</v>
      </c>
      <c r="F2826" s="25">
        <f t="shared" si="142"/>
        <v>24.63666666666667</v>
      </c>
      <c r="G2826" s="25">
        <f t="shared" si="143"/>
        <v>1.83375</v>
      </c>
      <c r="H2826" s="32"/>
      <c r="I2826" s="31"/>
      <c r="J2826" s="25">
        <f t="shared" si="144"/>
        <v>14.836200000000002</v>
      </c>
      <c r="K2826" s="21"/>
      <c r="L2826" s="16"/>
      <c r="M2826" s="101" t="s">
        <v>5176</v>
      </c>
      <c r="N2826" s="101">
        <v>6.0000000000000001E-3</v>
      </c>
      <c r="O2826" s="101">
        <v>6.6529999999999996</v>
      </c>
      <c r="P2826" s="101">
        <v>0.67600000000000005</v>
      </c>
      <c r="Q2826" s="101" t="s">
        <v>5176</v>
      </c>
      <c r="R2826" s="101">
        <v>0.27100000000000002</v>
      </c>
      <c r="S2826" s="101" t="s">
        <v>5176</v>
      </c>
      <c r="T2826" s="101">
        <v>4.76</v>
      </c>
      <c r="U2826" s="101">
        <v>69.150000000000006</v>
      </c>
    </row>
    <row r="2827" spans="1:21" x14ac:dyDescent="0.25">
      <c r="A2827" s="60" t="s">
        <v>4823</v>
      </c>
      <c r="B2827" s="60" t="s">
        <v>3480</v>
      </c>
      <c r="C2827" s="60" t="s">
        <v>4868</v>
      </c>
      <c r="D2827" s="94">
        <v>9</v>
      </c>
      <c r="E2827" s="60" t="s">
        <v>6986</v>
      </c>
      <c r="F2827" s="25">
        <f t="shared" si="142"/>
        <v>24.613333333333333</v>
      </c>
      <c r="G2827" s="25">
        <f t="shared" si="143"/>
        <v>5.0522499999999999</v>
      </c>
      <c r="H2827" s="32"/>
      <c r="I2827" s="31"/>
      <c r="J2827" s="25">
        <f t="shared" si="144"/>
        <v>16.443999999999999</v>
      </c>
      <c r="K2827" s="21"/>
      <c r="L2827" s="16"/>
      <c r="M2827" s="101">
        <v>10.798999999999999</v>
      </c>
      <c r="N2827" s="101">
        <v>5.3550000000000004</v>
      </c>
      <c r="O2827" s="101">
        <v>2.9990000000000001</v>
      </c>
      <c r="P2827" s="101">
        <v>1.056</v>
      </c>
      <c r="Q2827" s="101">
        <v>0.11600000000000001</v>
      </c>
      <c r="R2827" s="101">
        <v>8.2639999999999993</v>
      </c>
      <c r="S2827" s="101">
        <v>3</v>
      </c>
      <c r="T2827" s="101">
        <v>4.5</v>
      </c>
      <c r="U2827" s="101">
        <v>66.34</v>
      </c>
    </row>
    <row r="2828" spans="1:21" x14ac:dyDescent="0.25">
      <c r="A2828" s="60" t="s">
        <v>4823</v>
      </c>
      <c r="B2828" s="60" t="s">
        <v>1799</v>
      </c>
      <c r="C2828" s="60" t="s">
        <v>4885</v>
      </c>
      <c r="D2828" s="94">
        <v>11</v>
      </c>
      <c r="E2828" s="60" t="s">
        <v>7621</v>
      </c>
      <c r="F2828" s="25">
        <f t="shared" si="142"/>
        <v>24.606666666666666</v>
      </c>
      <c r="G2828" s="25">
        <f t="shared" si="143"/>
        <v>23.092750000000002</v>
      </c>
      <c r="H2828" s="32"/>
      <c r="I2828" s="31"/>
      <c r="J2828" s="25">
        <f t="shared" si="144"/>
        <v>21.917000000000002</v>
      </c>
      <c r="K2828" s="21"/>
      <c r="L2828" s="16"/>
      <c r="M2828" s="101">
        <v>13.214</v>
      </c>
      <c r="N2828" s="101">
        <v>50.290999999999997</v>
      </c>
      <c r="O2828" s="101">
        <v>8.01</v>
      </c>
      <c r="P2828" s="101">
        <v>20.856000000000002</v>
      </c>
      <c r="Q2828" s="101">
        <v>17.155000000000001</v>
      </c>
      <c r="R2828" s="101">
        <v>18.61</v>
      </c>
      <c r="S2828" s="101">
        <v>32</v>
      </c>
      <c r="T2828" s="101">
        <v>6.61</v>
      </c>
      <c r="U2828" s="101">
        <v>35.21</v>
      </c>
    </row>
    <row r="2829" spans="1:21" x14ac:dyDescent="0.25">
      <c r="A2829" s="60" t="s">
        <v>4823</v>
      </c>
      <c r="B2829" s="60" t="s">
        <v>2199</v>
      </c>
      <c r="C2829" s="60" t="s">
        <v>4885</v>
      </c>
      <c r="D2829" s="94">
        <v>11</v>
      </c>
      <c r="E2829" s="60" t="s">
        <v>7695</v>
      </c>
      <c r="F2829" s="25">
        <f t="shared" si="142"/>
        <v>24.596666666666668</v>
      </c>
      <c r="G2829" s="25">
        <f t="shared" si="143"/>
        <v>15.562999999999999</v>
      </c>
      <c r="H2829" s="32"/>
      <c r="I2829" s="31"/>
      <c r="J2829" s="25">
        <f t="shared" si="144"/>
        <v>36.9236</v>
      </c>
      <c r="K2829" s="21"/>
      <c r="L2829" s="16"/>
      <c r="M2829" s="101">
        <v>14.061999999999999</v>
      </c>
      <c r="N2829" s="101">
        <v>13.622999999999999</v>
      </c>
      <c r="O2829" s="101">
        <v>12.122999999999999</v>
      </c>
      <c r="P2829" s="101">
        <v>22.443999999999999</v>
      </c>
      <c r="Q2829" s="101">
        <v>60.591999999999999</v>
      </c>
      <c r="R2829" s="101">
        <v>50.235999999999997</v>
      </c>
      <c r="S2829" s="101">
        <v>8</v>
      </c>
      <c r="T2829" s="101">
        <v>47.53</v>
      </c>
      <c r="U2829" s="101">
        <v>18.260000000000002</v>
      </c>
    </row>
    <row r="2830" spans="1:21" x14ac:dyDescent="0.25">
      <c r="A2830" s="60" t="s">
        <v>4823</v>
      </c>
      <c r="B2830" s="60" t="s">
        <v>1313</v>
      </c>
      <c r="C2830" s="60" t="s">
        <v>4843</v>
      </c>
      <c r="D2830" s="94">
        <v>4</v>
      </c>
      <c r="E2830" s="60" t="s">
        <v>5763</v>
      </c>
      <c r="F2830" s="25">
        <f t="shared" si="142"/>
        <v>24.459999999999997</v>
      </c>
      <c r="G2830" s="25">
        <f t="shared" si="143"/>
        <v>39.85425</v>
      </c>
      <c r="H2830" s="32"/>
      <c r="I2830" s="31"/>
      <c r="J2830" s="25">
        <f t="shared" si="144"/>
        <v>20.886000000000003</v>
      </c>
      <c r="K2830" s="21"/>
      <c r="L2830" s="16"/>
      <c r="M2830" s="101">
        <v>19.619</v>
      </c>
      <c r="N2830" s="101">
        <v>95.078000000000003</v>
      </c>
      <c r="O2830" s="101">
        <v>25.047000000000001</v>
      </c>
      <c r="P2830" s="101">
        <v>19.672999999999998</v>
      </c>
      <c r="Q2830" s="101">
        <v>18.408000000000001</v>
      </c>
      <c r="R2830" s="101">
        <v>12.641999999999999</v>
      </c>
      <c r="S2830" s="101">
        <v>13</v>
      </c>
      <c r="T2830" s="101">
        <v>14.93</v>
      </c>
      <c r="U2830" s="101">
        <v>45.45</v>
      </c>
    </row>
    <row r="2831" spans="1:21" x14ac:dyDescent="0.25">
      <c r="A2831" s="60" t="s">
        <v>4823</v>
      </c>
      <c r="B2831" s="60" t="s">
        <v>2760</v>
      </c>
      <c r="C2831" s="60" t="s">
        <v>4894</v>
      </c>
      <c r="D2831" s="94">
        <v>13</v>
      </c>
      <c r="E2831" s="60" t="s">
        <v>8080</v>
      </c>
      <c r="F2831" s="25">
        <f t="shared" si="142"/>
        <v>24.459999999999997</v>
      </c>
      <c r="G2831" s="25">
        <f t="shared" si="143"/>
        <v>0.74750000000000005</v>
      </c>
      <c r="H2831" s="32"/>
      <c r="I2831" s="31"/>
      <c r="J2831" s="25">
        <f t="shared" si="144"/>
        <v>17.506799999999998</v>
      </c>
      <c r="K2831" s="21"/>
      <c r="L2831" s="16"/>
      <c r="M2831" s="101">
        <v>0.64500000000000002</v>
      </c>
      <c r="N2831" s="101">
        <v>0.55100000000000005</v>
      </c>
      <c r="O2831" s="101">
        <v>0.61499999999999999</v>
      </c>
      <c r="P2831" s="101">
        <v>1.179</v>
      </c>
      <c r="Q2831" s="101">
        <v>9.6679999999999993</v>
      </c>
      <c r="R2831" s="101">
        <v>4.4859999999999998</v>
      </c>
      <c r="S2831" s="101">
        <v>7</v>
      </c>
      <c r="T2831" s="101">
        <v>10.38</v>
      </c>
      <c r="U2831" s="101">
        <v>56</v>
      </c>
    </row>
    <row r="2832" spans="1:21" x14ac:dyDescent="0.25">
      <c r="A2832" s="60" t="s">
        <v>4823</v>
      </c>
      <c r="B2832" s="60" t="s">
        <v>2163</v>
      </c>
      <c r="C2832" s="60" t="s">
        <v>4831</v>
      </c>
      <c r="D2832" s="94">
        <v>2</v>
      </c>
      <c r="E2832" s="60" t="s">
        <v>5479</v>
      </c>
      <c r="F2832" s="25">
        <f t="shared" si="142"/>
        <v>24.439999999999998</v>
      </c>
      <c r="G2832" s="25">
        <f t="shared" si="143"/>
        <v>19.124750000000002</v>
      </c>
      <c r="H2832" s="32"/>
      <c r="I2832" s="31"/>
      <c r="J2832" s="25">
        <f t="shared" si="144"/>
        <v>19.247800000000002</v>
      </c>
      <c r="K2832" s="21"/>
      <c r="L2832" s="16"/>
      <c r="M2832" s="101">
        <v>0.20399999999999999</v>
      </c>
      <c r="N2832" s="101">
        <v>3.0470000000000002</v>
      </c>
      <c r="O2832" s="101">
        <v>70.435000000000002</v>
      </c>
      <c r="P2832" s="101">
        <v>2.8130000000000002</v>
      </c>
      <c r="Q2832" s="101">
        <v>9.4809999999999999</v>
      </c>
      <c r="R2832" s="101">
        <v>13.438000000000001</v>
      </c>
      <c r="S2832" s="101">
        <v>11</v>
      </c>
      <c r="T2832" s="101">
        <v>17.79</v>
      </c>
      <c r="U2832" s="101">
        <v>44.53</v>
      </c>
    </row>
    <row r="2833" spans="1:21" x14ac:dyDescent="0.25">
      <c r="A2833" s="60" t="s">
        <v>4823</v>
      </c>
      <c r="B2833" s="60" t="s">
        <v>2018</v>
      </c>
      <c r="C2833" s="60" t="s">
        <v>4885</v>
      </c>
      <c r="D2833" s="94">
        <v>11</v>
      </c>
      <c r="E2833" s="60" t="s">
        <v>7635</v>
      </c>
      <c r="F2833" s="25">
        <f t="shared" si="142"/>
        <v>24.41</v>
      </c>
      <c r="G2833" s="25">
        <f t="shared" si="143"/>
        <v>12.8405</v>
      </c>
      <c r="H2833" s="32"/>
      <c r="I2833" s="31"/>
      <c r="J2833" s="25">
        <f t="shared" si="144"/>
        <v>19.0686</v>
      </c>
      <c r="K2833" s="21"/>
      <c r="L2833" s="16"/>
      <c r="M2833" s="101">
        <v>4.8010000000000002</v>
      </c>
      <c r="N2833" s="101">
        <v>1.248</v>
      </c>
      <c r="O2833" s="101">
        <v>24.789000000000001</v>
      </c>
      <c r="P2833" s="101">
        <v>20.524000000000001</v>
      </c>
      <c r="Q2833" s="101">
        <v>14.78</v>
      </c>
      <c r="R2833" s="101">
        <v>7.3330000000000002</v>
      </c>
      <c r="S2833" s="101">
        <v>19</v>
      </c>
      <c r="T2833" s="101">
        <v>29.78</v>
      </c>
      <c r="U2833" s="101">
        <v>24.45</v>
      </c>
    </row>
    <row r="2834" spans="1:21" x14ac:dyDescent="0.25">
      <c r="A2834" s="60" t="s">
        <v>4823</v>
      </c>
      <c r="B2834" s="60" t="s">
        <v>3387</v>
      </c>
      <c r="C2834" s="60" t="s">
        <v>4913</v>
      </c>
      <c r="D2834" s="94">
        <v>18</v>
      </c>
      <c r="E2834" s="60" t="s">
        <v>9625</v>
      </c>
      <c r="F2834" s="25">
        <f t="shared" si="142"/>
        <v>24.39</v>
      </c>
      <c r="G2834" s="25">
        <f t="shared" si="143"/>
        <v>0.40925</v>
      </c>
      <c r="H2834" s="32"/>
      <c r="I2834" s="31"/>
      <c r="J2834" s="25">
        <f t="shared" si="144"/>
        <v>15.692400000000001</v>
      </c>
      <c r="K2834" s="21"/>
      <c r="L2834" s="16"/>
      <c r="M2834" s="101">
        <v>0.89100000000000001</v>
      </c>
      <c r="N2834" s="101">
        <v>0.54100000000000004</v>
      </c>
      <c r="O2834" s="101">
        <v>0.13100000000000001</v>
      </c>
      <c r="P2834" s="101">
        <v>7.3999999999999996E-2</v>
      </c>
      <c r="Q2834" s="101">
        <v>4.22</v>
      </c>
      <c r="R2834" s="101">
        <v>1.0720000000000001</v>
      </c>
      <c r="S2834" s="101">
        <v>2</v>
      </c>
      <c r="T2834" s="101">
        <v>60.06</v>
      </c>
      <c r="U2834" s="101">
        <v>11.11</v>
      </c>
    </row>
    <row r="2835" spans="1:21" x14ac:dyDescent="0.25">
      <c r="A2835" s="60" t="s">
        <v>4823</v>
      </c>
      <c r="B2835" s="60" t="s">
        <v>3412</v>
      </c>
      <c r="C2835" s="60" t="s">
        <v>4855</v>
      </c>
      <c r="D2835" s="94">
        <v>6</v>
      </c>
      <c r="E2835" s="60" t="s">
        <v>6475</v>
      </c>
      <c r="F2835" s="25">
        <f t="shared" si="142"/>
        <v>24.33666666666667</v>
      </c>
      <c r="G2835" s="25">
        <f t="shared" si="143"/>
        <v>9.927999999999999</v>
      </c>
      <c r="H2835" s="32"/>
      <c r="I2835" s="31"/>
      <c r="J2835" s="25">
        <f t="shared" si="144"/>
        <v>19.311</v>
      </c>
      <c r="K2835" s="21"/>
      <c r="L2835" s="16"/>
      <c r="M2835" s="101">
        <v>1.7110000000000001</v>
      </c>
      <c r="N2835" s="101">
        <v>16.399000000000001</v>
      </c>
      <c r="O2835" s="101">
        <v>19.463999999999999</v>
      </c>
      <c r="P2835" s="101">
        <v>2.1379999999999999</v>
      </c>
      <c r="Q2835" s="101">
        <v>0.24199999999999999</v>
      </c>
      <c r="R2835" s="101">
        <v>23.303000000000001</v>
      </c>
      <c r="S2835" s="101">
        <v>73</v>
      </c>
      <c r="T2835" s="101">
        <v>0.01</v>
      </c>
      <c r="U2835" s="101" t="s">
        <v>5176</v>
      </c>
    </row>
    <row r="2836" spans="1:21" x14ac:dyDescent="0.25">
      <c r="A2836" s="60" t="s">
        <v>4823</v>
      </c>
      <c r="B2836" s="60" t="s">
        <v>2302</v>
      </c>
      <c r="C2836" s="60" t="s">
        <v>4897</v>
      </c>
      <c r="D2836" s="94">
        <v>15</v>
      </c>
      <c r="E2836" s="60" t="s">
        <v>8398</v>
      </c>
      <c r="F2836" s="25">
        <f t="shared" si="142"/>
        <v>24.313333333333333</v>
      </c>
      <c r="G2836" s="25">
        <f t="shared" si="143"/>
        <v>17.9345</v>
      </c>
      <c r="H2836" s="32"/>
      <c r="I2836" s="31"/>
      <c r="J2836" s="25">
        <f t="shared" si="144"/>
        <v>66.649199999999993</v>
      </c>
      <c r="K2836" s="21"/>
      <c r="L2836" s="16"/>
      <c r="M2836" s="101">
        <v>20.452999999999999</v>
      </c>
      <c r="N2836" s="101">
        <v>14.036</v>
      </c>
      <c r="O2836" s="101">
        <v>20.073</v>
      </c>
      <c r="P2836" s="101">
        <v>17.175999999999998</v>
      </c>
      <c r="Q2836" s="101">
        <v>159.01599999999999</v>
      </c>
      <c r="R2836" s="101">
        <v>101.29</v>
      </c>
      <c r="S2836" s="101">
        <v>42</v>
      </c>
      <c r="T2836" s="101">
        <v>20.83</v>
      </c>
      <c r="U2836" s="101">
        <v>10.11</v>
      </c>
    </row>
    <row r="2837" spans="1:21" x14ac:dyDescent="0.25">
      <c r="A2837" s="60" t="s">
        <v>4823</v>
      </c>
      <c r="B2837" s="60" t="s">
        <v>964</v>
      </c>
      <c r="C2837" s="60" t="s">
        <v>4893</v>
      </c>
      <c r="D2837" s="94">
        <v>13</v>
      </c>
      <c r="E2837" s="60" t="s">
        <v>8021</v>
      </c>
      <c r="F2837" s="25">
        <f t="shared" si="142"/>
        <v>24.25</v>
      </c>
      <c r="G2837" s="25">
        <f t="shared" si="143"/>
        <v>3.9957500000000001</v>
      </c>
      <c r="H2837" s="32"/>
      <c r="I2837" s="31"/>
      <c r="J2837" s="25">
        <f t="shared" si="144"/>
        <v>23.675800000000002</v>
      </c>
      <c r="K2837" s="21"/>
      <c r="L2837" s="16"/>
      <c r="M2837" s="101">
        <v>2.375</v>
      </c>
      <c r="N2837" s="101">
        <v>3.4159999999999999</v>
      </c>
      <c r="O2837" s="101">
        <v>6.7889999999999997</v>
      </c>
      <c r="P2837" s="101">
        <v>3.403</v>
      </c>
      <c r="Q2837" s="101">
        <v>1.04</v>
      </c>
      <c r="R2837" s="101">
        <v>44.588999999999999</v>
      </c>
      <c r="S2837" s="101">
        <v>16</v>
      </c>
      <c r="T2837" s="101">
        <v>4.9400000000000004</v>
      </c>
      <c r="U2837" s="101">
        <v>51.81</v>
      </c>
    </row>
    <row r="2838" spans="1:21" x14ac:dyDescent="0.25">
      <c r="A2838" s="60" t="s">
        <v>4823</v>
      </c>
      <c r="B2838" s="60" t="s">
        <v>4053</v>
      </c>
      <c r="C2838" s="60" t="s">
        <v>4879</v>
      </c>
      <c r="D2838" s="94">
        <v>11</v>
      </c>
      <c r="E2838" s="60" t="s">
        <v>7412</v>
      </c>
      <c r="F2838" s="25">
        <f t="shared" si="142"/>
        <v>24.149999999999995</v>
      </c>
      <c r="G2838" s="25">
        <f t="shared" si="143"/>
        <v>3.2920000000000003</v>
      </c>
      <c r="H2838" s="32"/>
      <c r="I2838" s="31"/>
      <c r="J2838" s="25">
        <f t="shared" si="144"/>
        <v>14.561799999999996</v>
      </c>
      <c r="K2838" s="21"/>
      <c r="L2838" s="16"/>
      <c r="M2838" s="101" t="s">
        <v>5176</v>
      </c>
      <c r="N2838" s="101">
        <v>4.1000000000000002E-2</v>
      </c>
      <c r="O2838" s="101">
        <v>0.84599999999999997</v>
      </c>
      <c r="P2838" s="101">
        <v>12.281000000000001</v>
      </c>
      <c r="Q2838" s="101" t="s">
        <v>5176</v>
      </c>
      <c r="R2838" s="101">
        <v>0.35899999999999999</v>
      </c>
      <c r="S2838" s="101">
        <v>1</v>
      </c>
      <c r="T2838" s="101">
        <v>69.739999999999995</v>
      </c>
      <c r="U2838" s="101">
        <v>1.71</v>
      </c>
    </row>
    <row r="2839" spans="1:21" x14ac:dyDescent="0.25">
      <c r="A2839" s="60" t="s">
        <v>4823</v>
      </c>
      <c r="B2839" s="60" t="s">
        <v>2794</v>
      </c>
      <c r="C2839" s="60" t="s">
        <v>4885</v>
      </c>
      <c r="D2839" s="94">
        <v>11</v>
      </c>
      <c r="E2839" s="60" t="s">
        <v>7647</v>
      </c>
      <c r="F2839" s="25">
        <f t="shared" si="142"/>
        <v>24.069999999999997</v>
      </c>
      <c r="G2839" s="25">
        <f t="shared" si="143"/>
        <v>0.46050000000000002</v>
      </c>
      <c r="H2839" s="32"/>
      <c r="I2839" s="31"/>
      <c r="J2839" s="25">
        <f t="shared" si="144"/>
        <v>16.6492</v>
      </c>
      <c r="K2839" s="21"/>
      <c r="L2839" s="16"/>
      <c r="M2839" s="101" t="s">
        <v>5176</v>
      </c>
      <c r="N2839" s="101" t="s">
        <v>5176</v>
      </c>
      <c r="O2839" s="101" t="s">
        <v>5176</v>
      </c>
      <c r="P2839" s="101">
        <v>1.8420000000000001</v>
      </c>
      <c r="Q2839" s="101">
        <v>11.036</v>
      </c>
      <c r="R2839" s="101" t="s">
        <v>5176</v>
      </c>
      <c r="S2839" s="101">
        <v>2</v>
      </c>
      <c r="T2839" s="101">
        <v>0.52</v>
      </c>
      <c r="U2839" s="101">
        <v>69.69</v>
      </c>
    </row>
    <row r="2840" spans="1:21" x14ac:dyDescent="0.25">
      <c r="A2840" s="60" t="s">
        <v>4823</v>
      </c>
      <c r="B2840" s="60" t="s">
        <v>3177</v>
      </c>
      <c r="C2840" s="60" t="s">
        <v>4863</v>
      </c>
      <c r="D2840" s="94">
        <v>7</v>
      </c>
      <c r="E2840" s="60" t="s">
        <v>6712</v>
      </c>
      <c r="F2840" s="25">
        <f t="shared" si="142"/>
        <v>24.043333333333333</v>
      </c>
      <c r="G2840" s="25">
        <f t="shared" si="143"/>
        <v>4.9042500000000002</v>
      </c>
      <c r="H2840" s="32"/>
      <c r="I2840" s="31"/>
      <c r="J2840" s="25">
        <f t="shared" si="144"/>
        <v>17.090199999999999</v>
      </c>
      <c r="K2840" s="21"/>
      <c r="L2840" s="16"/>
      <c r="M2840" s="101">
        <v>12.528</v>
      </c>
      <c r="N2840" s="101">
        <v>0.94699999999999995</v>
      </c>
      <c r="O2840" s="101">
        <v>6.1420000000000003</v>
      </c>
      <c r="P2840" s="101" t="s">
        <v>5176</v>
      </c>
      <c r="Q2840" s="101">
        <v>6.665</v>
      </c>
      <c r="R2840" s="101">
        <v>6.6559999999999997</v>
      </c>
      <c r="S2840" s="101">
        <v>16</v>
      </c>
      <c r="T2840" s="101">
        <v>35.1</v>
      </c>
      <c r="U2840" s="101">
        <v>21.03</v>
      </c>
    </row>
    <row r="2841" spans="1:21" x14ac:dyDescent="0.25">
      <c r="A2841" s="60" t="s">
        <v>4823</v>
      </c>
      <c r="B2841" s="60" t="s">
        <v>2653</v>
      </c>
      <c r="C2841" s="60" t="s">
        <v>4868</v>
      </c>
      <c r="D2841" s="94">
        <v>9</v>
      </c>
      <c r="E2841" s="60" t="s">
        <v>6983</v>
      </c>
      <c r="F2841" s="25">
        <f t="shared" si="142"/>
        <v>24.043333333333333</v>
      </c>
      <c r="G2841" s="25">
        <f t="shared" si="143"/>
        <v>15.240500000000001</v>
      </c>
      <c r="H2841" s="32"/>
      <c r="I2841" s="31"/>
      <c r="J2841" s="25">
        <f t="shared" si="144"/>
        <v>14.440999999999999</v>
      </c>
      <c r="K2841" s="21"/>
      <c r="L2841" s="16"/>
      <c r="M2841" s="101">
        <v>4.6550000000000002</v>
      </c>
      <c r="N2841" s="101" t="s">
        <v>5176</v>
      </c>
      <c r="O2841" s="101">
        <v>31.646999999999998</v>
      </c>
      <c r="P2841" s="101">
        <v>24.66</v>
      </c>
      <c r="Q2841" s="101">
        <v>7.4999999999999997E-2</v>
      </c>
      <c r="R2841" s="101" t="s">
        <v>5176</v>
      </c>
      <c r="S2841" s="101">
        <v>9</v>
      </c>
      <c r="T2841" s="101">
        <v>20.7</v>
      </c>
      <c r="U2841" s="101">
        <v>42.43</v>
      </c>
    </row>
    <row r="2842" spans="1:21" x14ac:dyDescent="0.25">
      <c r="A2842" s="60" t="s">
        <v>4823</v>
      </c>
      <c r="B2842" s="60" t="s">
        <v>1135</v>
      </c>
      <c r="C2842" s="60" t="s">
        <v>4835</v>
      </c>
      <c r="D2842" s="94">
        <v>2</v>
      </c>
      <c r="E2842" s="60" t="s">
        <v>5615</v>
      </c>
      <c r="F2842" s="25">
        <f t="shared" si="142"/>
        <v>24.006666666666671</v>
      </c>
      <c r="G2842" s="25">
        <f t="shared" si="143"/>
        <v>3.1167500000000001</v>
      </c>
      <c r="H2842" s="32"/>
      <c r="I2842" s="31"/>
      <c r="J2842" s="25">
        <f t="shared" si="144"/>
        <v>15.0108</v>
      </c>
      <c r="K2842" s="21"/>
      <c r="L2842" s="16"/>
      <c r="M2842" s="101">
        <v>5.5439999999999996</v>
      </c>
      <c r="N2842" s="101">
        <v>2.544</v>
      </c>
      <c r="O2842" s="101">
        <v>2.4119999999999999</v>
      </c>
      <c r="P2842" s="101">
        <v>1.9670000000000001</v>
      </c>
      <c r="Q2842" s="101">
        <v>2.0470000000000002</v>
      </c>
      <c r="R2842" s="101">
        <v>0.98699999999999999</v>
      </c>
      <c r="S2842" s="101">
        <v>2</v>
      </c>
      <c r="T2842" s="101">
        <v>58.2</v>
      </c>
      <c r="U2842" s="101">
        <v>11.82</v>
      </c>
    </row>
    <row r="2843" spans="1:21" x14ac:dyDescent="0.25">
      <c r="A2843" s="60" t="s">
        <v>4823</v>
      </c>
      <c r="B2843" s="60" t="s">
        <v>3244</v>
      </c>
      <c r="C2843" s="60" t="s">
        <v>4907</v>
      </c>
      <c r="D2843" s="94">
        <v>16</v>
      </c>
      <c r="E2843" s="60" t="s">
        <v>8956</v>
      </c>
      <c r="F2843" s="25">
        <f t="shared" si="142"/>
        <v>23.966666666666669</v>
      </c>
      <c r="G2843" s="25">
        <f t="shared" si="143"/>
        <v>1.456</v>
      </c>
      <c r="H2843" s="32"/>
      <c r="I2843" s="31"/>
      <c r="J2843" s="25">
        <f t="shared" si="144"/>
        <v>14.38</v>
      </c>
      <c r="K2843" s="21"/>
      <c r="L2843" s="16"/>
      <c r="M2843" s="101">
        <v>5.8239999999999998</v>
      </c>
      <c r="N2843" s="101" t="s">
        <v>5176</v>
      </c>
      <c r="O2843" s="101" t="s">
        <v>5176</v>
      </c>
      <c r="P2843" s="101" t="s">
        <v>5176</v>
      </c>
      <c r="Q2843" s="101" t="s">
        <v>5176</v>
      </c>
      <c r="R2843" s="101" t="s">
        <v>5176</v>
      </c>
      <c r="S2843" s="101" t="s">
        <v>5176</v>
      </c>
      <c r="T2843" s="101" t="s">
        <v>5176</v>
      </c>
      <c r="U2843" s="101">
        <v>71.900000000000006</v>
      </c>
    </row>
    <row r="2844" spans="1:21" x14ac:dyDescent="0.25">
      <c r="A2844" s="60" t="s">
        <v>4823</v>
      </c>
      <c r="B2844" s="60" t="s">
        <v>2084</v>
      </c>
      <c r="C2844" s="60" t="s">
        <v>4866</v>
      </c>
      <c r="D2844" s="94">
        <v>8</v>
      </c>
      <c r="E2844" s="60" t="s">
        <v>6940</v>
      </c>
      <c r="F2844" s="25">
        <f t="shared" si="142"/>
        <v>23.963333333333328</v>
      </c>
      <c r="G2844" s="25">
        <f t="shared" si="143"/>
        <v>14.985500000000002</v>
      </c>
      <c r="H2844" s="32"/>
      <c r="I2844" s="31"/>
      <c r="J2844" s="25">
        <f t="shared" si="144"/>
        <v>24.009799999999995</v>
      </c>
      <c r="K2844" s="21"/>
      <c r="L2844" s="16"/>
      <c r="M2844" s="101">
        <v>5.1150000000000002</v>
      </c>
      <c r="N2844" s="101">
        <v>2.9340000000000002</v>
      </c>
      <c r="O2844" s="101">
        <v>18.239000000000001</v>
      </c>
      <c r="P2844" s="101">
        <v>33.654000000000003</v>
      </c>
      <c r="Q2844" s="101">
        <v>37.369999999999997</v>
      </c>
      <c r="R2844" s="101">
        <v>10.789</v>
      </c>
      <c r="S2844" s="101">
        <v>25</v>
      </c>
      <c r="T2844" s="101">
        <v>20.99</v>
      </c>
      <c r="U2844" s="101">
        <v>25.9</v>
      </c>
    </row>
    <row r="2845" spans="1:21" x14ac:dyDescent="0.25">
      <c r="A2845" s="60" t="s">
        <v>4823</v>
      </c>
      <c r="B2845" s="60" t="s">
        <v>72</v>
      </c>
      <c r="C2845" s="60" t="s">
        <v>4831</v>
      </c>
      <c r="D2845" s="94">
        <v>2</v>
      </c>
      <c r="E2845" s="60" t="s">
        <v>5471</v>
      </c>
      <c r="F2845" s="25">
        <f t="shared" si="142"/>
        <v>23.946666666666669</v>
      </c>
      <c r="G2845" s="25">
        <f t="shared" si="143"/>
        <v>2.1214999999999997</v>
      </c>
      <c r="H2845" s="32"/>
      <c r="I2845" s="31"/>
      <c r="J2845" s="25">
        <f t="shared" si="144"/>
        <v>14.392199999999999</v>
      </c>
      <c r="K2845" s="21"/>
      <c r="L2845" s="16"/>
      <c r="M2845" s="101">
        <v>1.1579999999999999</v>
      </c>
      <c r="N2845" s="101">
        <v>0.82499999999999996</v>
      </c>
      <c r="O2845" s="101">
        <v>5.0919999999999996</v>
      </c>
      <c r="P2845" s="101">
        <v>1.411</v>
      </c>
      <c r="Q2845" s="101" t="s">
        <v>5176</v>
      </c>
      <c r="R2845" s="101">
        <v>0.121</v>
      </c>
      <c r="S2845" s="101">
        <v>19</v>
      </c>
      <c r="T2845" s="101">
        <v>24.02</v>
      </c>
      <c r="U2845" s="101">
        <v>28.82</v>
      </c>
    </row>
    <row r="2846" spans="1:21" x14ac:dyDescent="0.25">
      <c r="A2846" s="60" t="s">
        <v>4823</v>
      </c>
      <c r="B2846" s="60" t="s">
        <v>3335</v>
      </c>
      <c r="C2846" s="60" t="s">
        <v>4850</v>
      </c>
      <c r="D2846" s="94">
        <v>5</v>
      </c>
      <c r="E2846" s="60" t="s">
        <v>5966</v>
      </c>
      <c r="F2846" s="25">
        <f t="shared" si="142"/>
        <v>23.916666666666668</v>
      </c>
      <c r="G2846" s="25">
        <f t="shared" si="143"/>
        <v>8.3030000000000008</v>
      </c>
      <c r="H2846" s="32"/>
      <c r="I2846" s="31"/>
      <c r="J2846" s="25">
        <f t="shared" si="144"/>
        <v>17.244999999999997</v>
      </c>
      <c r="K2846" s="21"/>
      <c r="L2846" s="16"/>
      <c r="M2846" s="101" t="s">
        <v>5176</v>
      </c>
      <c r="N2846" s="101">
        <v>0.68799999999999994</v>
      </c>
      <c r="O2846" s="101" t="s">
        <v>5176</v>
      </c>
      <c r="P2846" s="101">
        <v>32.524000000000001</v>
      </c>
      <c r="Q2846" s="101">
        <v>4.3769999999999998</v>
      </c>
      <c r="R2846" s="101">
        <v>10.098000000000001</v>
      </c>
      <c r="S2846" s="101">
        <v>19</v>
      </c>
      <c r="T2846" s="101">
        <v>0.35</v>
      </c>
      <c r="U2846" s="101">
        <v>52.4</v>
      </c>
    </row>
    <row r="2847" spans="1:21" x14ac:dyDescent="0.25">
      <c r="A2847" s="60" t="s">
        <v>4823</v>
      </c>
      <c r="B2847" s="60" t="s">
        <v>3956</v>
      </c>
      <c r="C2847" s="60" t="s">
        <v>4898</v>
      </c>
      <c r="D2847" s="94">
        <v>15</v>
      </c>
      <c r="E2847" s="60" t="s">
        <v>8450</v>
      </c>
      <c r="F2847" s="25">
        <f t="shared" si="142"/>
        <v>23.913333333333338</v>
      </c>
      <c r="G2847" s="25">
        <f t="shared" si="143"/>
        <v>0.64949999999999997</v>
      </c>
      <c r="H2847" s="32"/>
      <c r="I2847" s="31"/>
      <c r="J2847" s="25">
        <f t="shared" si="144"/>
        <v>29.319600000000001</v>
      </c>
      <c r="K2847" s="21"/>
      <c r="L2847" s="16"/>
      <c r="M2847" s="101">
        <v>0.51200000000000001</v>
      </c>
      <c r="N2847" s="101" t="s">
        <v>5176</v>
      </c>
      <c r="O2847" s="101" t="s">
        <v>5176</v>
      </c>
      <c r="P2847" s="101">
        <v>2.0859999999999999</v>
      </c>
      <c r="Q2847" s="101">
        <v>1.9179999999999999</v>
      </c>
      <c r="R2847" s="101">
        <v>72.94</v>
      </c>
      <c r="S2847" s="101">
        <v>9</v>
      </c>
      <c r="T2847" s="101">
        <v>1.4</v>
      </c>
      <c r="U2847" s="101">
        <v>61.34</v>
      </c>
    </row>
    <row r="2848" spans="1:21" x14ac:dyDescent="0.25">
      <c r="A2848" s="60" t="s">
        <v>4823</v>
      </c>
      <c r="B2848" s="60" t="s">
        <v>88</v>
      </c>
      <c r="C2848" s="60" t="s">
        <v>4851</v>
      </c>
      <c r="D2848" s="94">
        <v>6</v>
      </c>
      <c r="E2848" s="60" t="s">
        <v>6012</v>
      </c>
      <c r="F2848" s="25">
        <f t="shared" ref="F2848:F2911" si="145">SUM(S2848:U2848)/3</f>
        <v>23.906666666666666</v>
      </c>
      <c r="G2848" s="25">
        <f t="shared" ref="G2848:G2911" si="146">SUM(M2848:P2848)/4</f>
        <v>15.079250000000002</v>
      </c>
      <c r="H2848" s="32"/>
      <c r="I2848" s="31"/>
      <c r="J2848" s="25">
        <f t="shared" ref="J2848:J2911" si="147">SUM(Q2848:U2848)/5</f>
        <v>22.051400000000001</v>
      </c>
      <c r="K2848" s="21"/>
      <c r="L2848" s="16"/>
      <c r="M2848" s="101">
        <v>3.41</v>
      </c>
      <c r="N2848" s="101">
        <v>0.318</v>
      </c>
      <c r="O2848" s="101">
        <v>21.858000000000001</v>
      </c>
      <c r="P2848" s="101">
        <v>34.731000000000002</v>
      </c>
      <c r="Q2848" s="101">
        <v>35.363999999999997</v>
      </c>
      <c r="R2848" s="101">
        <v>3.173</v>
      </c>
      <c r="S2848" s="101" t="s">
        <v>5176</v>
      </c>
      <c r="T2848" s="101">
        <v>21.95</v>
      </c>
      <c r="U2848" s="101">
        <v>49.77</v>
      </c>
    </row>
    <row r="2849" spans="1:21" x14ac:dyDescent="0.25">
      <c r="A2849" s="60" t="s">
        <v>4823</v>
      </c>
      <c r="B2849" s="60" t="s">
        <v>2130</v>
      </c>
      <c r="C2849" s="60" t="s">
        <v>4860</v>
      </c>
      <c r="D2849" s="94">
        <v>6</v>
      </c>
      <c r="E2849" s="60" t="s">
        <v>6594</v>
      </c>
      <c r="F2849" s="25">
        <f t="shared" si="145"/>
        <v>23.900000000000002</v>
      </c>
      <c r="G2849" s="25">
        <f t="shared" si="146"/>
        <v>19.302500000000002</v>
      </c>
      <c r="H2849" s="32"/>
      <c r="I2849" s="31"/>
      <c r="J2849" s="25">
        <f t="shared" si="147"/>
        <v>15.593999999999999</v>
      </c>
      <c r="K2849" s="21"/>
      <c r="L2849" s="16"/>
      <c r="M2849" s="101">
        <v>0.56899999999999995</v>
      </c>
      <c r="N2849" s="101">
        <v>72.683000000000007</v>
      </c>
      <c r="O2849" s="101">
        <v>0.49</v>
      </c>
      <c r="P2849" s="101">
        <v>3.468</v>
      </c>
      <c r="Q2849" s="101">
        <v>5.8150000000000004</v>
      </c>
      <c r="R2849" s="101">
        <v>0.45500000000000002</v>
      </c>
      <c r="S2849" s="101">
        <v>3</v>
      </c>
      <c r="T2849" s="101">
        <v>29.46</v>
      </c>
      <c r="U2849" s="101">
        <v>39.24</v>
      </c>
    </row>
    <row r="2850" spans="1:21" x14ac:dyDescent="0.25">
      <c r="A2850" s="60" t="s">
        <v>4823</v>
      </c>
      <c r="B2850" s="60" t="s">
        <v>2600</v>
      </c>
      <c r="C2850" s="60" t="s">
        <v>4886</v>
      </c>
      <c r="D2850" s="94">
        <v>11</v>
      </c>
      <c r="E2850" s="60" t="s">
        <v>7740</v>
      </c>
      <c r="F2850" s="25">
        <f t="shared" si="145"/>
        <v>23.86</v>
      </c>
      <c r="G2850" s="25">
        <f t="shared" si="146"/>
        <v>13.10125</v>
      </c>
      <c r="H2850" s="32"/>
      <c r="I2850" s="31"/>
      <c r="J2850" s="25">
        <f t="shared" si="147"/>
        <v>18.961000000000002</v>
      </c>
      <c r="K2850" s="21"/>
      <c r="L2850" s="16"/>
      <c r="M2850" s="101">
        <v>5.8000000000000003E-2</v>
      </c>
      <c r="N2850" s="101">
        <v>4.7229999999999999</v>
      </c>
      <c r="O2850" s="101">
        <v>5.9870000000000001</v>
      </c>
      <c r="P2850" s="101">
        <v>41.637</v>
      </c>
      <c r="Q2850" s="101">
        <v>13.048</v>
      </c>
      <c r="R2850" s="101">
        <v>10.177</v>
      </c>
      <c r="S2850" s="101">
        <v>3</v>
      </c>
      <c r="T2850" s="101">
        <v>20.5</v>
      </c>
      <c r="U2850" s="101">
        <v>48.08</v>
      </c>
    </row>
    <row r="2851" spans="1:21" x14ac:dyDescent="0.25">
      <c r="A2851" s="60" t="s">
        <v>4823</v>
      </c>
      <c r="B2851" s="60" t="s">
        <v>3878</v>
      </c>
      <c r="C2851" s="60" t="s">
        <v>4884</v>
      </c>
      <c r="D2851" s="94">
        <v>11</v>
      </c>
      <c r="E2851" s="60" t="s">
        <v>7592</v>
      </c>
      <c r="F2851" s="25">
        <f t="shared" si="145"/>
        <v>23.673333333333332</v>
      </c>
      <c r="G2851" s="25">
        <f t="shared" si="146"/>
        <v>0.57600000000000007</v>
      </c>
      <c r="H2851" s="32"/>
      <c r="I2851" s="31"/>
      <c r="J2851" s="25">
        <f t="shared" si="147"/>
        <v>20.18</v>
      </c>
      <c r="K2851" s="21"/>
      <c r="L2851" s="16"/>
      <c r="M2851" s="101" t="s">
        <v>5176</v>
      </c>
      <c r="N2851" s="101" t="s">
        <v>5176</v>
      </c>
      <c r="O2851" s="101">
        <v>0.13900000000000001</v>
      </c>
      <c r="P2851" s="101">
        <v>2.165</v>
      </c>
      <c r="Q2851" s="101">
        <v>9.06</v>
      </c>
      <c r="R2851" s="101">
        <v>20.82</v>
      </c>
      <c r="S2851" s="101">
        <v>63</v>
      </c>
      <c r="T2851" s="101">
        <v>1.52</v>
      </c>
      <c r="U2851" s="101">
        <v>6.5</v>
      </c>
    </row>
    <row r="2852" spans="1:21" x14ac:dyDescent="0.25">
      <c r="A2852" s="60" t="s">
        <v>4823</v>
      </c>
      <c r="B2852" s="60" t="s">
        <v>2854</v>
      </c>
      <c r="C2852" s="60" t="s">
        <v>4907</v>
      </c>
      <c r="D2852" s="94">
        <v>16</v>
      </c>
      <c r="E2852" s="60" t="s">
        <v>8995</v>
      </c>
      <c r="F2852" s="25">
        <f t="shared" si="145"/>
        <v>23.659999999999997</v>
      </c>
      <c r="G2852" s="25">
        <f t="shared" si="146"/>
        <v>24.415749999999999</v>
      </c>
      <c r="H2852" s="32"/>
      <c r="I2852" s="31"/>
      <c r="J2852" s="25">
        <f t="shared" si="147"/>
        <v>20.086599999999997</v>
      </c>
      <c r="K2852" s="21"/>
      <c r="L2852" s="16"/>
      <c r="M2852" s="101">
        <v>14.657999999999999</v>
      </c>
      <c r="N2852" s="101">
        <v>9.8309999999999995</v>
      </c>
      <c r="O2852" s="101">
        <v>66.825999999999993</v>
      </c>
      <c r="P2852" s="101">
        <v>6.3479999999999999</v>
      </c>
      <c r="Q2852" s="101">
        <v>0.36</v>
      </c>
      <c r="R2852" s="101">
        <v>29.093</v>
      </c>
      <c r="S2852" s="101">
        <v>5</v>
      </c>
      <c r="T2852" s="101">
        <v>50.41</v>
      </c>
      <c r="U2852" s="101">
        <v>15.57</v>
      </c>
    </row>
    <row r="2853" spans="1:21" x14ac:dyDescent="0.25">
      <c r="A2853" s="60" t="s">
        <v>4823</v>
      </c>
      <c r="B2853" s="60" t="s">
        <v>2574</v>
      </c>
      <c r="C2853" s="60" t="s">
        <v>4878</v>
      </c>
      <c r="D2853" s="94">
        <v>11</v>
      </c>
      <c r="E2853" s="60" t="s">
        <v>7331</v>
      </c>
      <c r="F2853" s="25">
        <f t="shared" si="145"/>
        <v>23.633333333333336</v>
      </c>
      <c r="G2853" s="25">
        <f t="shared" si="146"/>
        <v>17.47175</v>
      </c>
      <c r="H2853" s="32"/>
      <c r="I2853" s="31"/>
      <c r="J2853" s="25">
        <f t="shared" si="147"/>
        <v>28.654800000000002</v>
      </c>
      <c r="K2853" s="21"/>
      <c r="L2853" s="16"/>
      <c r="M2853" s="101">
        <v>4.125</v>
      </c>
      <c r="N2853" s="101">
        <v>15.945</v>
      </c>
      <c r="O2853" s="101">
        <v>12.384</v>
      </c>
      <c r="P2853" s="101">
        <v>37.433</v>
      </c>
      <c r="Q2853" s="101">
        <v>35.524999999999999</v>
      </c>
      <c r="R2853" s="101">
        <v>36.848999999999997</v>
      </c>
      <c r="S2853" s="101" t="s">
        <v>5176</v>
      </c>
      <c r="T2853" s="101">
        <v>25.17</v>
      </c>
      <c r="U2853" s="101">
        <v>45.73</v>
      </c>
    </row>
    <row r="2854" spans="1:21" x14ac:dyDescent="0.25">
      <c r="A2854" s="60" t="s">
        <v>4823</v>
      </c>
      <c r="B2854" s="60" t="s">
        <v>2806</v>
      </c>
      <c r="C2854" s="60" t="s">
        <v>4851</v>
      </c>
      <c r="D2854" s="94">
        <v>6</v>
      </c>
      <c r="E2854" s="60" t="s">
        <v>6025</v>
      </c>
      <c r="F2854" s="25">
        <f t="shared" si="145"/>
        <v>23.566666666666666</v>
      </c>
      <c r="G2854" s="25">
        <f t="shared" si="146"/>
        <v>3.7067500000000004</v>
      </c>
      <c r="H2854" s="32"/>
      <c r="I2854" s="31"/>
      <c r="J2854" s="25">
        <f t="shared" si="147"/>
        <v>18.8812</v>
      </c>
      <c r="K2854" s="21"/>
      <c r="L2854" s="16"/>
      <c r="M2854" s="101">
        <v>0.34200000000000003</v>
      </c>
      <c r="N2854" s="101">
        <v>2.7490000000000001</v>
      </c>
      <c r="O2854" s="101">
        <v>4.7030000000000003</v>
      </c>
      <c r="P2854" s="101">
        <v>7.0330000000000004</v>
      </c>
      <c r="Q2854" s="101">
        <v>4.0869999999999997</v>
      </c>
      <c r="R2854" s="101">
        <v>19.619</v>
      </c>
      <c r="S2854" s="101">
        <v>50</v>
      </c>
      <c r="T2854" s="101">
        <v>13.12</v>
      </c>
      <c r="U2854" s="101">
        <v>7.58</v>
      </c>
    </row>
    <row r="2855" spans="1:21" x14ac:dyDescent="0.25">
      <c r="A2855" s="60" t="s">
        <v>4823</v>
      </c>
      <c r="B2855" s="60" t="s">
        <v>3147</v>
      </c>
      <c r="C2855" s="60" t="s">
        <v>4873</v>
      </c>
      <c r="D2855" s="94">
        <v>10</v>
      </c>
      <c r="E2855" s="60" t="s">
        <v>7180</v>
      </c>
      <c r="F2855" s="25">
        <f t="shared" si="145"/>
        <v>23.51</v>
      </c>
      <c r="G2855" s="25">
        <f t="shared" si="146"/>
        <v>45.411250000000003</v>
      </c>
      <c r="H2855" s="32"/>
      <c r="I2855" s="31"/>
      <c r="J2855" s="25">
        <f t="shared" si="147"/>
        <v>23.140399999999996</v>
      </c>
      <c r="K2855" s="21"/>
      <c r="L2855" s="16"/>
      <c r="M2855" s="101">
        <v>133.42400000000001</v>
      </c>
      <c r="N2855" s="101">
        <v>21.401</v>
      </c>
      <c r="O2855" s="101">
        <v>26.260999999999999</v>
      </c>
      <c r="P2855" s="101">
        <v>0.55900000000000005</v>
      </c>
      <c r="Q2855" s="101">
        <v>1.0449999999999999</v>
      </c>
      <c r="R2855" s="101">
        <v>44.127000000000002</v>
      </c>
      <c r="S2855" s="101">
        <v>26</v>
      </c>
      <c r="T2855" s="101">
        <v>32.29</v>
      </c>
      <c r="U2855" s="101">
        <v>12.24</v>
      </c>
    </row>
    <row r="2856" spans="1:21" x14ac:dyDescent="0.25">
      <c r="A2856" s="60" t="s">
        <v>4823</v>
      </c>
      <c r="B2856" s="60" t="s">
        <v>3410</v>
      </c>
      <c r="C2856" s="60" t="s">
        <v>4915</v>
      </c>
      <c r="D2856" s="94">
        <v>18</v>
      </c>
      <c r="E2856" s="60" t="s">
        <v>9814</v>
      </c>
      <c r="F2856" s="25">
        <f t="shared" si="145"/>
        <v>23.50333333333333</v>
      </c>
      <c r="G2856" s="25">
        <f t="shared" si="146"/>
        <v>22.855999999999998</v>
      </c>
      <c r="H2856" s="32"/>
      <c r="I2856" s="31"/>
      <c r="J2856" s="25">
        <f t="shared" si="147"/>
        <v>29.860599999999998</v>
      </c>
      <c r="K2856" s="21"/>
      <c r="L2856" s="16"/>
      <c r="M2856" s="101">
        <v>0.91700000000000004</v>
      </c>
      <c r="N2856" s="101">
        <v>4.8259999999999996</v>
      </c>
      <c r="O2856" s="101">
        <v>66.015000000000001</v>
      </c>
      <c r="P2856" s="101">
        <v>19.666</v>
      </c>
      <c r="Q2856" s="101">
        <v>70.027000000000001</v>
      </c>
      <c r="R2856" s="101">
        <v>8.766</v>
      </c>
      <c r="S2856" s="101">
        <v>33</v>
      </c>
      <c r="T2856" s="101">
        <v>17.54</v>
      </c>
      <c r="U2856" s="101">
        <v>19.97</v>
      </c>
    </row>
    <row r="2857" spans="1:21" x14ac:dyDescent="0.25">
      <c r="A2857" s="60" t="s">
        <v>4823</v>
      </c>
      <c r="B2857" s="60" t="s">
        <v>753</v>
      </c>
      <c r="C2857" s="60" t="s">
        <v>4847</v>
      </c>
      <c r="D2857" s="94">
        <v>4</v>
      </c>
      <c r="E2857" s="60" t="s">
        <v>5861</v>
      </c>
      <c r="F2857" s="25">
        <f t="shared" si="145"/>
        <v>23.5</v>
      </c>
      <c r="G2857" s="25">
        <f t="shared" si="146"/>
        <v>1.8867500000000001</v>
      </c>
      <c r="H2857" s="32"/>
      <c r="I2857" s="31"/>
      <c r="J2857" s="25">
        <f t="shared" si="147"/>
        <v>14.112800000000002</v>
      </c>
      <c r="K2857" s="21"/>
      <c r="L2857" s="16"/>
      <c r="M2857" s="101">
        <v>1.9750000000000001</v>
      </c>
      <c r="N2857" s="101">
        <v>2.4020000000000001</v>
      </c>
      <c r="O2857" s="101">
        <v>0.96599999999999997</v>
      </c>
      <c r="P2857" s="101">
        <v>2.2040000000000002</v>
      </c>
      <c r="Q2857" s="101">
        <v>2.3E-2</v>
      </c>
      <c r="R2857" s="101">
        <v>4.1000000000000002E-2</v>
      </c>
      <c r="S2857" s="101">
        <v>1</v>
      </c>
      <c r="T2857" s="101">
        <v>47.38</v>
      </c>
      <c r="U2857" s="101">
        <v>22.12</v>
      </c>
    </row>
    <row r="2858" spans="1:21" x14ac:dyDescent="0.25">
      <c r="A2858" s="60" t="s">
        <v>4823</v>
      </c>
      <c r="B2858" s="60" t="s">
        <v>2584</v>
      </c>
      <c r="C2858" s="60" t="s">
        <v>4913</v>
      </c>
      <c r="D2858" s="94">
        <v>18</v>
      </c>
      <c r="E2858" s="60" t="s">
        <v>9607</v>
      </c>
      <c r="F2858" s="25">
        <f t="shared" si="145"/>
        <v>23.42</v>
      </c>
      <c r="G2858" s="25">
        <f t="shared" si="146"/>
        <v>0.63900000000000001</v>
      </c>
      <c r="H2858" s="32"/>
      <c r="I2858" s="31"/>
      <c r="J2858" s="25">
        <f t="shared" si="147"/>
        <v>15.783800000000003</v>
      </c>
      <c r="K2858" s="21"/>
      <c r="L2858" s="16"/>
      <c r="M2858" s="101">
        <v>0.06</v>
      </c>
      <c r="N2858" s="101">
        <v>0.91900000000000004</v>
      </c>
      <c r="O2858" s="101" t="s">
        <v>5176</v>
      </c>
      <c r="P2858" s="101">
        <v>1.577</v>
      </c>
      <c r="Q2858" s="101">
        <v>1.6E-2</v>
      </c>
      <c r="R2858" s="101">
        <v>8.6430000000000007</v>
      </c>
      <c r="S2858" s="101" t="s">
        <v>5176</v>
      </c>
      <c r="T2858" s="101">
        <v>9.5500000000000007</v>
      </c>
      <c r="U2858" s="101">
        <v>60.71</v>
      </c>
    </row>
    <row r="2859" spans="1:21" x14ac:dyDescent="0.25">
      <c r="A2859" s="60" t="s">
        <v>4823</v>
      </c>
      <c r="B2859" s="60" t="s">
        <v>4740</v>
      </c>
      <c r="C2859" s="60" t="s">
        <v>4907</v>
      </c>
      <c r="D2859" s="94">
        <v>16</v>
      </c>
      <c r="E2859" s="60" t="s">
        <v>8938</v>
      </c>
      <c r="F2859" s="25">
        <f t="shared" si="145"/>
        <v>23.340000000000003</v>
      </c>
      <c r="G2859" s="25">
        <f t="shared" si="146"/>
        <v>184.91274999999999</v>
      </c>
      <c r="H2859" s="32"/>
      <c r="I2859" s="31"/>
      <c r="J2859" s="25">
        <f t="shared" si="147"/>
        <v>84.193799999999996</v>
      </c>
      <c r="K2859" s="21"/>
      <c r="L2859" s="16"/>
      <c r="M2859" s="101">
        <v>197.25899999999999</v>
      </c>
      <c r="N2859" s="101">
        <v>251.56399999999999</v>
      </c>
      <c r="O2859" s="101">
        <v>139.554</v>
      </c>
      <c r="P2859" s="101">
        <v>151.274</v>
      </c>
      <c r="Q2859" s="101">
        <v>348.68900000000002</v>
      </c>
      <c r="R2859" s="101">
        <v>2.2599999999999998</v>
      </c>
      <c r="S2859" s="101">
        <v>16</v>
      </c>
      <c r="T2859" s="101">
        <v>21.82</v>
      </c>
      <c r="U2859" s="101">
        <v>32.200000000000003</v>
      </c>
    </row>
    <row r="2860" spans="1:21" x14ac:dyDescent="0.25">
      <c r="A2860" s="60" t="s">
        <v>4823</v>
      </c>
      <c r="B2860" s="60" t="s">
        <v>3229</v>
      </c>
      <c r="C2860" s="60" t="s">
        <v>4879</v>
      </c>
      <c r="D2860" s="94">
        <v>11</v>
      </c>
      <c r="E2860" s="60" t="s">
        <v>7402</v>
      </c>
      <c r="F2860" s="25">
        <f t="shared" si="145"/>
        <v>23.34</v>
      </c>
      <c r="G2860" s="25">
        <f t="shared" si="146"/>
        <v>51.143749999999997</v>
      </c>
      <c r="H2860" s="32"/>
      <c r="I2860" s="31"/>
      <c r="J2860" s="25">
        <f t="shared" si="147"/>
        <v>16.4954</v>
      </c>
      <c r="K2860" s="21"/>
      <c r="L2860" s="16"/>
      <c r="M2860" s="101">
        <v>3.35</v>
      </c>
      <c r="N2860" s="101">
        <v>72.866</v>
      </c>
      <c r="O2860" s="101">
        <v>9.0530000000000008</v>
      </c>
      <c r="P2860" s="101">
        <v>119.306</v>
      </c>
      <c r="Q2860" s="101">
        <v>12.194000000000001</v>
      </c>
      <c r="R2860" s="101">
        <v>0.26300000000000001</v>
      </c>
      <c r="S2860" s="101">
        <v>21</v>
      </c>
      <c r="T2860" s="101">
        <v>8.65</v>
      </c>
      <c r="U2860" s="101">
        <v>40.369999999999997</v>
      </c>
    </row>
    <row r="2861" spans="1:21" x14ac:dyDescent="0.25">
      <c r="A2861" s="60" t="s">
        <v>4823</v>
      </c>
      <c r="B2861" s="60" t="s">
        <v>360</v>
      </c>
      <c r="C2861" s="60" t="s">
        <v>4845</v>
      </c>
      <c r="D2861" s="94">
        <v>4</v>
      </c>
      <c r="E2861" s="60" t="s">
        <v>5822</v>
      </c>
      <c r="F2861" s="25">
        <f t="shared" si="145"/>
        <v>23.310000000000002</v>
      </c>
      <c r="G2861" s="25">
        <f t="shared" si="146"/>
        <v>11.43375</v>
      </c>
      <c r="H2861" s="32"/>
      <c r="I2861" s="31"/>
      <c r="J2861" s="25">
        <f t="shared" si="147"/>
        <v>28.7836</v>
      </c>
      <c r="K2861" s="21"/>
      <c r="L2861" s="16"/>
      <c r="M2861" s="101">
        <v>4.173</v>
      </c>
      <c r="N2861" s="101">
        <v>0.627</v>
      </c>
      <c r="O2861" s="101">
        <v>39.255000000000003</v>
      </c>
      <c r="P2861" s="101">
        <v>1.68</v>
      </c>
      <c r="Q2861" s="101">
        <v>71.849000000000004</v>
      </c>
      <c r="R2861" s="101">
        <v>2.1389999999999998</v>
      </c>
      <c r="S2861" s="101">
        <v>13</v>
      </c>
      <c r="T2861" s="101">
        <v>10.63</v>
      </c>
      <c r="U2861" s="101">
        <v>46.3</v>
      </c>
    </row>
    <row r="2862" spans="1:21" x14ac:dyDescent="0.25">
      <c r="A2862" s="60" t="s">
        <v>4823</v>
      </c>
      <c r="B2862" s="60" t="s">
        <v>777</v>
      </c>
      <c r="C2862" s="60" t="s">
        <v>4896</v>
      </c>
      <c r="D2862" s="94">
        <v>15</v>
      </c>
      <c r="E2862" s="60" t="s">
        <v>8245</v>
      </c>
      <c r="F2862" s="25">
        <f t="shared" si="145"/>
        <v>23.3</v>
      </c>
      <c r="G2862" s="25">
        <f t="shared" si="146"/>
        <v>4.5822500000000002</v>
      </c>
      <c r="H2862" s="32"/>
      <c r="I2862" s="31"/>
      <c r="J2862" s="25">
        <f t="shared" si="147"/>
        <v>18.436599999999999</v>
      </c>
      <c r="K2862" s="21"/>
      <c r="L2862" s="16"/>
      <c r="M2862" s="101" t="s">
        <v>5176</v>
      </c>
      <c r="N2862" s="101" t="s">
        <v>5176</v>
      </c>
      <c r="O2862" s="101">
        <v>0.2</v>
      </c>
      <c r="P2862" s="101">
        <v>18.129000000000001</v>
      </c>
      <c r="Q2862" s="101">
        <v>22.283000000000001</v>
      </c>
      <c r="R2862" s="101" t="s">
        <v>5176</v>
      </c>
      <c r="S2862" s="101">
        <v>2</v>
      </c>
      <c r="T2862" s="101">
        <v>14.01</v>
      </c>
      <c r="U2862" s="101">
        <v>53.89</v>
      </c>
    </row>
    <row r="2863" spans="1:21" x14ac:dyDescent="0.25">
      <c r="A2863" s="60" t="s">
        <v>4823</v>
      </c>
      <c r="B2863" s="60" t="s">
        <v>4485</v>
      </c>
      <c r="C2863" s="60" t="s">
        <v>4913</v>
      </c>
      <c r="D2863" s="94">
        <v>18</v>
      </c>
      <c r="E2863" s="60" t="s">
        <v>9638</v>
      </c>
      <c r="F2863" s="25">
        <f t="shared" si="145"/>
        <v>23.286666666666665</v>
      </c>
      <c r="G2863" s="25">
        <f t="shared" si="146"/>
        <v>2.01925</v>
      </c>
      <c r="H2863" s="32"/>
      <c r="I2863" s="31"/>
      <c r="J2863" s="25">
        <f t="shared" si="147"/>
        <v>17.772200000000002</v>
      </c>
      <c r="K2863" s="21"/>
      <c r="L2863" s="16"/>
      <c r="M2863" s="101">
        <v>1.278</v>
      </c>
      <c r="N2863" s="101">
        <v>0.63700000000000001</v>
      </c>
      <c r="O2863" s="101">
        <v>3.758</v>
      </c>
      <c r="P2863" s="101">
        <v>2.4039999999999999</v>
      </c>
      <c r="Q2863" s="101">
        <v>9.6509999999999998</v>
      </c>
      <c r="R2863" s="101">
        <v>9.35</v>
      </c>
      <c r="S2863" s="101">
        <v>40</v>
      </c>
      <c r="T2863" s="101">
        <v>16.53</v>
      </c>
      <c r="U2863" s="101">
        <v>13.33</v>
      </c>
    </row>
    <row r="2864" spans="1:21" x14ac:dyDescent="0.25">
      <c r="A2864" s="60" t="s">
        <v>4823</v>
      </c>
      <c r="B2864" s="60" t="s">
        <v>4257</v>
      </c>
      <c r="C2864" s="60" t="s">
        <v>4852</v>
      </c>
      <c r="D2864" s="94">
        <v>6</v>
      </c>
      <c r="E2864" s="60" t="s">
        <v>6196</v>
      </c>
      <c r="F2864" s="25">
        <f t="shared" si="145"/>
        <v>23.233333333333331</v>
      </c>
      <c r="G2864" s="25">
        <f t="shared" si="146"/>
        <v>5.5</v>
      </c>
      <c r="H2864" s="32"/>
      <c r="I2864" s="31"/>
      <c r="J2864" s="25">
        <f t="shared" si="147"/>
        <v>16.962799999999998</v>
      </c>
      <c r="K2864" s="21"/>
      <c r="L2864" s="16"/>
      <c r="M2864" s="101">
        <v>4.3959999999999999</v>
      </c>
      <c r="N2864" s="101">
        <v>1.867</v>
      </c>
      <c r="O2864" s="101">
        <v>9.7349999999999994</v>
      </c>
      <c r="P2864" s="101">
        <v>6.0019999999999998</v>
      </c>
      <c r="Q2864" s="101">
        <v>11.162000000000001</v>
      </c>
      <c r="R2864" s="101">
        <v>3.952</v>
      </c>
      <c r="S2864" s="101">
        <v>19</v>
      </c>
      <c r="T2864" s="101">
        <v>28.66</v>
      </c>
      <c r="U2864" s="101">
        <v>22.04</v>
      </c>
    </row>
    <row r="2865" spans="1:21" x14ac:dyDescent="0.25">
      <c r="A2865" s="60" t="s">
        <v>4823</v>
      </c>
      <c r="B2865" s="60" t="s">
        <v>2811</v>
      </c>
      <c r="C2865" s="60" t="s">
        <v>4889</v>
      </c>
      <c r="D2865" s="94">
        <v>12</v>
      </c>
      <c r="E2865" s="60" t="s">
        <v>7939</v>
      </c>
      <c r="F2865" s="25">
        <f t="shared" si="145"/>
        <v>23.17</v>
      </c>
      <c r="G2865" s="25">
        <f t="shared" si="146"/>
        <v>14.193999999999999</v>
      </c>
      <c r="H2865" s="32"/>
      <c r="I2865" s="31"/>
      <c r="J2865" s="25">
        <f t="shared" si="147"/>
        <v>23.396999999999998</v>
      </c>
      <c r="K2865" s="21"/>
      <c r="L2865" s="16"/>
      <c r="M2865" s="101">
        <v>34.174999999999997</v>
      </c>
      <c r="N2865" s="101">
        <v>2.0129999999999999</v>
      </c>
      <c r="O2865" s="101">
        <v>5.4770000000000003</v>
      </c>
      <c r="P2865" s="101">
        <v>15.111000000000001</v>
      </c>
      <c r="Q2865" s="101">
        <v>17.625</v>
      </c>
      <c r="R2865" s="101">
        <v>29.85</v>
      </c>
      <c r="S2865" s="101">
        <v>24</v>
      </c>
      <c r="T2865" s="101">
        <v>20.78</v>
      </c>
      <c r="U2865" s="101">
        <v>24.73</v>
      </c>
    </row>
    <row r="2866" spans="1:21" x14ac:dyDescent="0.25">
      <c r="A2866" s="60" t="s">
        <v>4823</v>
      </c>
      <c r="B2866" s="60" t="s">
        <v>3775</v>
      </c>
      <c r="C2866" s="60" t="s">
        <v>4902</v>
      </c>
      <c r="D2866" s="94">
        <v>15</v>
      </c>
      <c r="E2866" s="60" t="s">
        <v>8532</v>
      </c>
      <c r="F2866" s="25">
        <f t="shared" si="145"/>
        <v>23.106666666666666</v>
      </c>
      <c r="G2866" s="25">
        <f t="shared" si="146"/>
        <v>0.97425000000000006</v>
      </c>
      <c r="H2866" s="32"/>
      <c r="I2866" s="31"/>
      <c r="J2866" s="25">
        <f t="shared" si="147"/>
        <v>18.810399999999998</v>
      </c>
      <c r="K2866" s="21"/>
      <c r="L2866" s="16"/>
      <c r="M2866" s="101">
        <v>1.4219999999999999</v>
      </c>
      <c r="N2866" s="101">
        <v>0.17</v>
      </c>
      <c r="O2866" s="101">
        <v>0.56499999999999995</v>
      </c>
      <c r="P2866" s="101">
        <v>1.74</v>
      </c>
      <c r="Q2866" s="101">
        <v>1.012</v>
      </c>
      <c r="R2866" s="101">
        <v>23.72</v>
      </c>
      <c r="S2866" s="101">
        <v>30</v>
      </c>
      <c r="T2866" s="101">
        <v>15.86</v>
      </c>
      <c r="U2866" s="101">
        <v>23.46</v>
      </c>
    </row>
    <row r="2867" spans="1:21" x14ac:dyDescent="0.25">
      <c r="A2867" s="60" t="s">
        <v>4823</v>
      </c>
      <c r="B2867" s="60" t="s">
        <v>3313</v>
      </c>
      <c r="C2867" s="60" t="s">
        <v>4918</v>
      </c>
      <c r="D2867" s="94">
        <v>20</v>
      </c>
      <c r="E2867" s="60" t="s">
        <v>9951</v>
      </c>
      <c r="F2867" s="25">
        <f t="shared" si="145"/>
        <v>22.906666666666666</v>
      </c>
      <c r="G2867" s="25">
        <f t="shared" si="146"/>
        <v>25.220750000000002</v>
      </c>
      <c r="H2867" s="32"/>
      <c r="I2867" s="31"/>
      <c r="J2867" s="25">
        <f t="shared" si="147"/>
        <v>18.697200000000002</v>
      </c>
      <c r="K2867" s="21"/>
      <c r="L2867" s="16"/>
      <c r="M2867" s="101">
        <v>9.4570000000000007</v>
      </c>
      <c r="N2867" s="101">
        <v>6.1740000000000004</v>
      </c>
      <c r="O2867" s="101">
        <v>72.715000000000003</v>
      </c>
      <c r="P2867" s="101">
        <v>12.537000000000001</v>
      </c>
      <c r="Q2867" s="101">
        <v>11.587999999999999</v>
      </c>
      <c r="R2867" s="101">
        <v>13.178000000000001</v>
      </c>
      <c r="S2867" s="101">
        <v>33</v>
      </c>
      <c r="T2867" s="101">
        <v>24.36</v>
      </c>
      <c r="U2867" s="101">
        <v>11.36</v>
      </c>
    </row>
    <row r="2868" spans="1:21" x14ac:dyDescent="0.25">
      <c r="A2868" s="60" t="s">
        <v>4823</v>
      </c>
      <c r="B2868" s="60" t="s">
        <v>3441</v>
      </c>
      <c r="C2868" s="60" t="s">
        <v>4887</v>
      </c>
      <c r="D2868" s="94">
        <v>11</v>
      </c>
      <c r="E2868" s="60" t="s">
        <v>7854</v>
      </c>
      <c r="F2868" s="25">
        <f t="shared" si="145"/>
        <v>22.900000000000002</v>
      </c>
      <c r="G2868" s="25">
        <f t="shared" si="146"/>
        <v>9.7947500000000005</v>
      </c>
      <c r="H2868" s="32"/>
      <c r="I2868" s="31"/>
      <c r="J2868" s="25">
        <f t="shared" si="147"/>
        <v>21.829799999999999</v>
      </c>
      <c r="K2868" s="21"/>
      <c r="L2868" s="16"/>
      <c r="M2868" s="101">
        <v>8.4960000000000004</v>
      </c>
      <c r="N2868" s="101">
        <v>5.7629999999999999</v>
      </c>
      <c r="O2868" s="101">
        <v>21.614000000000001</v>
      </c>
      <c r="P2868" s="101">
        <v>3.306</v>
      </c>
      <c r="Q2868" s="101">
        <v>20.001999999999999</v>
      </c>
      <c r="R2868" s="101">
        <v>20.446999999999999</v>
      </c>
      <c r="S2868" s="101">
        <v>16</v>
      </c>
      <c r="T2868" s="101">
        <v>22.42</v>
      </c>
      <c r="U2868" s="101">
        <v>30.28</v>
      </c>
    </row>
    <row r="2869" spans="1:21" x14ac:dyDescent="0.25">
      <c r="A2869" s="60" t="s">
        <v>4823</v>
      </c>
      <c r="B2869" s="60" t="s">
        <v>10033</v>
      </c>
      <c r="C2869" s="60" t="s">
        <v>4827</v>
      </c>
      <c r="D2869" s="94">
        <v>1</v>
      </c>
      <c r="E2869" s="60" t="s">
        <v>10034</v>
      </c>
      <c r="F2869" s="25">
        <f t="shared" si="145"/>
        <v>22.766666666666666</v>
      </c>
      <c r="G2869" s="25">
        <f t="shared" si="146"/>
        <v>4.8000000000000001E-2</v>
      </c>
      <c r="H2869" s="32"/>
      <c r="I2869" s="31"/>
      <c r="J2869" s="25">
        <f t="shared" si="147"/>
        <v>13.66</v>
      </c>
      <c r="K2869" s="21"/>
      <c r="L2869" s="16"/>
      <c r="M2869" s="101">
        <v>6.9000000000000006E-2</v>
      </c>
      <c r="N2869" s="101">
        <v>3.4000000000000002E-2</v>
      </c>
      <c r="O2869" s="101">
        <v>8.8999999999999996E-2</v>
      </c>
      <c r="P2869" s="101" t="s">
        <v>5176</v>
      </c>
      <c r="Q2869" s="101" t="s">
        <v>5176</v>
      </c>
      <c r="R2869" s="101" t="s">
        <v>5176</v>
      </c>
      <c r="S2869" s="101" t="s">
        <v>5176</v>
      </c>
      <c r="T2869" s="101">
        <v>2.1</v>
      </c>
      <c r="U2869" s="101">
        <v>66.2</v>
      </c>
    </row>
    <row r="2870" spans="1:21" x14ac:dyDescent="0.25">
      <c r="A2870" s="60" t="s">
        <v>4823</v>
      </c>
      <c r="B2870" s="60" t="s">
        <v>2951</v>
      </c>
      <c r="C2870" s="60" t="s">
        <v>4916</v>
      </c>
      <c r="D2870" s="94">
        <v>20</v>
      </c>
      <c r="E2870" s="60" t="s">
        <v>9880</v>
      </c>
      <c r="F2870" s="25">
        <f t="shared" si="145"/>
        <v>22.686666666666667</v>
      </c>
      <c r="G2870" s="25">
        <f t="shared" si="146"/>
        <v>10.157499999999999</v>
      </c>
      <c r="H2870" s="32"/>
      <c r="I2870" s="31"/>
      <c r="J2870" s="25">
        <f t="shared" si="147"/>
        <v>14.278600000000001</v>
      </c>
      <c r="K2870" s="21"/>
      <c r="L2870" s="16"/>
      <c r="M2870" s="101">
        <v>29.152000000000001</v>
      </c>
      <c r="N2870" s="101">
        <v>2.36</v>
      </c>
      <c r="O2870" s="101">
        <v>2.2719999999999998</v>
      </c>
      <c r="P2870" s="101">
        <v>6.8460000000000001</v>
      </c>
      <c r="Q2870" s="101">
        <v>2.7970000000000002</v>
      </c>
      <c r="R2870" s="101">
        <v>0.53600000000000003</v>
      </c>
      <c r="S2870" s="101">
        <v>35</v>
      </c>
      <c r="T2870" s="101">
        <v>21.99</v>
      </c>
      <c r="U2870" s="101">
        <v>11.07</v>
      </c>
    </row>
    <row r="2871" spans="1:21" x14ac:dyDescent="0.25">
      <c r="A2871" s="60" t="s">
        <v>4823</v>
      </c>
      <c r="B2871" s="60" t="s">
        <v>103</v>
      </c>
      <c r="C2871" s="60" t="s">
        <v>4900</v>
      </c>
      <c r="D2871" s="94">
        <v>15</v>
      </c>
      <c r="E2871" s="60" t="s">
        <v>8486</v>
      </c>
      <c r="F2871" s="25">
        <f t="shared" si="145"/>
        <v>22.653333333333332</v>
      </c>
      <c r="G2871" s="25">
        <f t="shared" si="146"/>
        <v>3.57925</v>
      </c>
      <c r="H2871" s="32"/>
      <c r="I2871" s="31"/>
      <c r="J2871" s="25">
        <f t="shared" si="147"/>
        <v>15.2464</v>
      </c>
      <c r="K2871" s="21"/>
      <c r="L2871" s="16"/>
      <c r="M2871" s="101">
        <v>1.3879999999999999</v>
      </c>
      <c r="N2871" s="101">
        <v>1.1299999999999999</v>
      </c>
      <c r="O2871" s="101">
        <v>1.0999999999999999E-2</v>
      </c>
      <c r="P2871" s="101">
        <v>11.788</v>
      </c>
      <c r="Q2871" s="101">
        <v>8.2720000000000002</v>
      </c>
      <c r="R2871" s="101" t="s">
        <v>5176</v>
      </c>
      <c r="S2871" s="101">
        <v>31</v>
      </c>
      <c r="T2871" s="101">
        <v>20.27</v>
      </c>
      <c r="U2871" s="101">
        <v>16.690000000000001</v>
      </c>
    </row>
    <row r="2872" spans="1:21" x14ac:dyDescent="0.25">
      <c r="A2872" s="60" t="s">
        <v>4823</v>
      </c>
      <c r="B2872" s="60" t="s">
        <v>3082</v>
      </c>
      <c r="C2872" s="60" t="s">
        <v>4913</v>
      </c>
      <c r="D2872" s="94">
        <v>18</v>
      </c>
      <c r="E2872" s="60" t="s">
        <v>9616</v>
      </c>
      <c r="F2872" s="25">
        <f t="shared" si="145"/>
        <v>22.62</v>
      </c>
      <c r="G2872" s="25">
        <f t="shared" si="146"/>
        <v>19.484749999999998</v>
      </c>
      <c r="H2872" s="32"/>
      <c r="I2872" s="31"/>
      <c r="J2872" s="25">
        <f t="shared" si="147"/>
        <v>18.7258</v>
      </c>
      <c r="K2872" s="21"/>
      <c r="L2872" s="16"/>
      <c r="M2872" s="101">
        <v>71.356999999999999</v>
      </c>
      <c r="N2872" s="101">
        <v>4.6070000000000002</v>
      </c>
      <c r="O2872" s="101">
        <v>0.86899999999999999</v>
      </c>
      <c r="P2872" s="101">
        <v>1.1060000000000001</v>
      </c>
      <c r="Q2872" s="101">
        <v>14.348000000000001</v>
      </c>
      <c r="R2872" s="101">
        <v>11.420999999999999</v>
      </c>
      <c r="S2872" s="101">
        <v>22</v>
      </c>
      <c r="T2872" s="101">
        <v>2.46</v>
      </c>
      <c r="U2872" s="101">
        <v>43.4</v>
      </c>
    </row>
    <row r="2873" spans="1:21" x14ac:dyDescent="0.25">
      <c r="A2873" s="60" t="s">
        <v>4823</v>
      </c>
      <c r="B2873" s="60" t="s">
        <v>2648</v>
      </c>
      <c r="C2873" s="60" t="s">
        <v>4896</v>
      </c>
      <c r="D2873" s="94">
        <v>15</v>
      </c>
      <c r="E2873" s="60" t="s">
        <v>8244</v>
      </c>
      <c r="F2873" s="25">
        <f t="shared" si="145"/>
        <v>22.599999999999998</v>
      </c>
      <c r="G2873" s="25">
        <f t="shared" si="146"/>
        <v>17.921250000000001</v>
      </c>
      <c r="H2873" s="32"/>
      <c r="I2873" s="31"/>
      <c r="J2873" s="25">
        <f t="shared" si="147"/>
        <v>15.0228</v>
      </c>
      <c r="K2873" s="21"/>
      <c r="L2873" s="16"/>
      <c r="M2873" s="101">
        <v>13.824</v>
      </c>
      <c r="N2873" s="101">
        <v>29.07</v>
      </c>
      <c r="O2873" s="101">
        <v>18.337</v>
      </c>
      <c r="P2873" s="101">
        <v>10.454000000000001</v>
      </c>
      <c r="Q2873" s="101">
        <v>3.2970000000000002</v>
      </c>
      <c r="R2873" s="101">
        <v>4.0170000000000003</v>
      </c>
      <c r="S2873" s="101">
        <v>32</v>
      </c>
      <c r="T2873" s="101">
        <v>6.51</v>
      </c>
      <c r="U2873" s="101">
        <v>29.29</v>
      </c>
    </row>
    <row r="2874" spans="1:21" x14ac:dyDescent="0.25">
      <c r="A2874" s="60" t="s">
        <v>4823</v>
      </c>
      <c r="B2874" s="60" t="s">
        <v>1731</v>
      </c>
      <c r="C2874" s="60" t="s">
        <v>4855</v>
      </c>
      <c r="D2874" s="94">
        <v>6</v>
      </c>
      <c r="E2874" s="60" t="s">
        <v>6476</v>
      </c>
      <c r="F2874" s="25">
        <f t="shared" si="145"/>
        <v>22.573333333333334</v>
      </c>
      <c r="G2874" s="25">
        <f t="shared" si="146"/>
        <v>7.6732499999999995</v>
      </c>
      <c r="H2874" s="32"/>
      <c r="I2874" s="31"/>
      <c r="J2874" s="25">
        <f t="shared" si="147"/>
        <v>17.5472</v>
      </c>
      <c r="K2874" s="21"/>
      <c r="L2874" s="16"/>
      <c r="M2874" s="101">
        <v>11.016</v>
      </c>
      <c r="N2874" s="101">
        <v>4.056</v>
      </c>
      <c r="O2874" s="101">
        <v>2.552</v>
      </c>
      <c r="P2874" s="101">
        <v>13.069000000000001</v>
      </c>
      <c r="Q2874" s="101">
        <v>7.5810000000000004</v>
      </c>
      <c r="R2874" s="101">
        <v>12.435</v>
      </c>
      <c r="S2874" s="101">
        <v>13</v>
      </c>
      <c r="T2874" s="101">
        <v>37.799999999999997</v>
      </c>
      <c r="U2874" s="101">
        <v>16.920000000000002</v>
      </c>
    </row>
    <row r="2875" spans="1:21" x14ac:dyDescent="0.25">
      <c r="A2875" s="60" t="s">
        <v>4823</v>
      </c>
      <c r="B2875" s="60" t="s">
        <v>3255</v>
      </c>
      <c r="C2875" s="60" t="s">
        <v>4851</v>
      </c>
      <c r="D2875" s="94">
        <v>6</v>
      </c>
      <c r="E2875" s="60" t="s">
        <v>6137</v>
      </c>
      <c r="F2875" s="25">
        <f t="shared" si="145"/>
        <v>22.51</v>
      </c>
      <c r="G2875" s="25">
        <f t="shared" si="146"/>
        <v>6.3857499999999998</v>
      </c>
      <c r="H2875" s="32"/>
      <c r="I2875" s="31"/>
      <c r="J2875" s="25">
        <f t="shared" si="147"/>
        <v>15.0184</v>
      </c>
      <c r="K2875" s="21"/>
      <c r="L2875" s="16"/>
      <c r="M2875" s="101">
        <v>1.163</v>
      </c>
      <c r="N2875" s="101">
        <v>3.6850000000000001</v>
      </c>
      <c r="O2875" s="101">
        <v>2.41</v>
      </c>
      <c r="P2875" s="101">
        <v>18.285</v>
      </c>
      <c r="Q2875" s="101">
        <v>3.2650000000000001</v>
      </c>
      <c r="R2875" s="101">
        <v>4.2969999999999997</v>
      </c>
      <c r="S2875" s="101">
        <v>11</v>
      </c>
      <c r="T2875" s="101">
        <v>4.7</v>
      </c>
      <c r="U2875" s="101">
        <v>51.83</v>
      </c>
    </row>
    <row r="2876" spans="1:21" x14ac:dyDescent="0.25">
      <c r="A2876" s="60" t="s">
        <v>4823</v>
      </c>
      <c r="B2876" s="60" t="s">
        <v>3234</v>
      </c>
      <c r="C2876" s="60" t="s">
        <v>4913</v>
      </c>
      <c r="D2876" s="94">
        <v>18</v>
      </c>
      <c r="E2876" s="60" t="s">
        <v>9657</v>
      </c>
      <c r="F2876" s="25">
        <f t="shared" si="145"/>
        <v>22.51</v>
      </c>
      <c r="G2876" s="25">
        <f t="shared" si="146"/>
        <v>25.915750000000003</v>
      </c>
      <c r="H2876" s="32"/>
      <c r="I2876" s="31"/>
      <c r="J2876" s="25">
        <f t="shared" si="147"/>
        <v>25.721399999999999</v>
      </c>
      <c r="K2876" s="21"/>
      <c r="L2876" s="16"/>
      <c r="M2876" s="101">
        <v>78.075000000000003</v>
      </c>
      <c r="N2876" s="101">
        <v>4.5149999999999997</v>
      </c>
      <c r="O2876" s="101">
        <v>7.4560000000000004</v>
      </c>
      <c r="P2876" s="101">
        <v>13.617000000000001</v>
      </c>
      <c r="Q2876" s="101">
        <v>42.152000000000001</v>
      </c>
      <c r="R2876" s="101">
        <v>18.925000000000001</v>
      </c>
      <c r="S2876" s="101">
        <v>6</v>
      </c>
      <c r="T2876" s="101">
        <v>14.9</v>
      </c>
      <c r="U2876" s="101">
        <v>46.63</v>
      </c>
    </row>
    <row r="2877" spans="1:21" x14ac:dyDescent="0.25">
      <c r="A2877" s="60" t="s">
        <v>4823</v>
      </c>
      <c r="B2877" s="60" t="s">
        <v>3567</v>
      </c>
      <c r="C2877" s="60" t="s">
        <v>4849</v>
      </c>
      <c r="D2877" s="94">
        <v>5</v>
      </c>
      <c r="E2877" s="60" t="s">
        <v>5953</v>
      </c>
      <c r="F2877" s="25">
        <f t="shared" si="145"/>
        <v>22.423333333333332</v>
      </c>
      <c r="G2877" s="25">
        <f t="shared" si="146"/>
        <v>1.226</v>
      </c>
      <c r="H2877" s="32"/>
      <c r="I2877" s="31"/>
      <c r="J2877" s="25">
        <f t="shared" si="147"/>
        <v>13.882</v>
      </c>
      <c r="K2877" s="21"/>
      <c r="L2877" s="16"/>
      <c r="M2877" s="101">
        <v>0.754</v>
      </c>
      <c r="N2877" s="101">
        <v>1.085</v>
      </c>
      <c r="O2877" s="101">
        <v>3.0649999999999999</v>
      </c>
      <c r="P2877" s="101" t="s">
        <v>5176</v>
      </c>
      <c r="Q2877" s="101">
        <v>1.1639999999999999</v>
      </c>
      <c r="R2877" s="101">
        <v>0.97599999999999998</v>
      </c>
      <c r="S2877" s="101" t="s">
        <v>5176</v>
      </c>
      <c r="T2877" s="101">
        <v>58.78</v>
      </c>
      <c r="U2877" s="101">
        <v>8.49</v>
      </c>
    </row>
    <row r="2878" spans="1:21" x14ac:dyDescent="0.25">
      <c r="A2878" s="60" t="s">
        <v>4823</v>
      </c>
      <c r="B2878" s="60" t="s">
        <v>3073</v>
      </c>
      <c r="C2878" s="60" t="s">
        <v>4910</v>
      </c>
      <c r="D2878" s="94">
        <v>17</v>
      </c>
      <c r="E2878" s="60" t="s">
        <v>9556</v>
      </c>
      <c r="F2878" s="25">
        <f t="shared" si="145"/>
        <v>22.406666666666666</v>
      </c>
      <c r="G2878" s="25">
        <f t="shared" si="146"/>
        <v>41.324249999999992</v>
      </c>
      <c r="H2878" s="32"/>
      <c r="I2878" s="31"/>
      <c r="J2878" s="25">
        <f t="shared" si="147"/>
        <v>24.657800000000002</v>
      </c>
      <c r="K2878" s="21"/>
      <c r="L2878" s="16"/>
      <c r="M2878" s="101">
        <v>36.494</v>
      </c>
      <c r="N2878" s="101">
        <v>38.975000000000001</v>
      </c>
      <c r="O2878" s="101">
        <v>49.783999999999999</v>
      </c>
      <c r="P2878" s="101">
        <v>40.043999999999997</v>
      </c>
      <c r="Q2878" s="101">
        <v>30.260999999999999</v>
      </c>
      <c r="R2878" s="101">
        <v>25.808</v>
      </c>
      <c r="S2878" s="101">
        <v>7</v>
      </c>
      <c r="T2878" s="101">
        <v>1.26</v>
      </c>
      <c r="U2878" s="101">
        <v>58.96</v>
      </c>
    </row>
    <row r="2879" spans="1:21" x14ac:dyDescent="0.25">
      <c r="A2879" s="60" t="s">
        <v>4823</v>
      </c>
      <c r="B2879" s="60" t="s">
        <v>2590</v>
      </c>
      <c r="C2879" s="60" t="s">
        <v>4915</v>
      </c>
      <c r="D2879" s="94">
        <v>18</v>
      </c>
      <c r="E2879" s="60" t="s">
        <v>9819</v>
      </c>
      <c r="F2879" s="25">
        <f t="shared" si="145"/>
        <v>22.340000000000003</v>
      </c>
      <c r="G2879" s="25">
        <f t="shared" si="146"/>
        <v>15.545250000000001</v>
      </c>
      <c r="H2879" s="32"/>
      <c r="I2879" s="31"/>
      <c r="J2879" s="25">
        <f t="shared" si="147"/>
        <v>15.073200000000003</v>
      </c>
      <c r="K2879" s="21"/>
      <c r="L2879" s="16"/>
      <c r="M2879" s="101">
        <v>20.93</v>
      </c>
      <c r="N2879" s="101">
        <v>1.367</v>
      </c>
      <c r="O2879" s="101">
        <v>15.464</v>
      </c>
      <c r="P2879" s="101">
        <v>24.42</v>
      </c>
      <c r="Q2879" s="101">
        <v>1.508</v>
      </c>
      <c r="R2879" s="101">
        <v>6.8380000000000001</v>
      </c>
      <c r="S2879" s="101">
        <v>12</v>
      </c>
      <c r="T2879" s="101">
        <v>34.090000000000003</v>
      </c>
      <c r="U2879" s="101">
        <v>20.93</v>
      </c>
    </row>
    <row r="2880" spans="1:21" x14ac:dyDescent="0.25">
      <c r="A2880" s="60" t="s">
        <v>4823</v>
      </c>
      <c r="B2880" s="60" t="s">
        <v>2115</v>
      </c>
      <c r="C2880" s="60" t="s">
        <v>4851</v>
      </c>
      <c r="D2880" s="94">
        <v>6</v>
      </c>
      <c r="E2880" s="60" t="s">
        <v>6047</v>
      </c>
      <c r="F2880" s="25">
        <f t="shared" si="145"/>
        <v>22.25333333333333</v>
      </c>
      <c r="G2880" s="25">
        <f t="shared" si="146"/>
        <v>4.5460000000000003</v>
      </c>
      <c r="H2880" s="32"/>
      <c r="I2880" s="31"/>
      <c r="J2880" s="25">
        <f t="shared" si="147"/>
        <v>16.900399999999998</v>
      </c>
      <c r="K2880" s="21"/>
      <c r="L2880" s="16"/>
      <c r="M2880" s="101">
        <v>18.077000000000002</v>
      </c>
      <c r="N2880" s="101">
        <v>9.5000000000000001E-2</v>
      </c>
      <c r="O2880" s="101">
        <v>1.2E-2</v>
      </c>
      <c r="P2880" s="101" t="s">
        <v>5176</v>
      </c>
      <c r="Q2880" s="101">
        <v>1.694</v>
      </c>
      <c r="R2880" s="101">
        <v>16.047999999999998</v>
      </c>
      <c r="S2880" s="101">
        <v>28</v>
      </c>
      <c r="T2880" s="101">
        <v>13.26</v>
      </c>
      <c r="U2880" s="101">
        <v>25.5</v>
      </c>
    </row>
    <row r="2881" spans="1:21" x14ac:dyDescent="0.25">
      <c r="A2881" s="60" t="s">
        <v>4823</v>
      </c>
      <c r="B2881" s="60" t="s">
        <v>178</v>
      </c>
      <c r="C2881" s="60" t="s">
        <v>4850</v>
      </c>
      <c r="D2881" s="94">
        <v>5</v>
      </c>
      <c r="E2881" s="60" t="s">
        <v>5973</v>
      </c>
      <c r="F2881" s="25">
        <f t="shared" si="145"/>
        <v>22.209999999999997</v>
      </c>
      <c r="G2881" s="25">
        <f t="shared" si="146"/>
        <v>53.255749999999999</v>
      </c>
      <c r="H2881" s="32"/>
      <c r="I2881" s="31"/>
      <c r="J2881" s="25">
        <f t="shared" si="147"/>
        <v>16.047800000000002</v>
      </c>
      <c r="K2881" s="21"/>
      <c r="L2881" s="16"/>
      <c r="M2881" s="101">
        <v>1.7130000000000001</v>
      </c>
      <c r="N2881" s="101">
        <v>23.95</v>
      </c>
      <c r="O2881" s="101">
        <v>2.16</v>
      </c>
      <c r="P2881" s="101">
        <v>185.2</v>
      </c>
      <c r="Q2881" s="101">
        <v>5.0549999999999997</v>
      </c>
      <c r="R2881" s="101">
        <v>8.5540000000000003</v>
      </c>
      <c r="S2881" s="101">
        <v>7</v>
      </c>
      <c r="T2881" s="101">
        <v>26.56</v>
      </c>
      <c r="U2881" s="101">
        <v>33.07</v>
      </c>
    </row>
    <row r="2882" spans="1:21" x14ac:dyDescent="0.25">
      <c r="A2882" s="60" t="s">
        <v>4823</v>
      </c>
      <c r="B2882" s="60" t="s">
        <v>2769</v>
      </c>
      <c r="C2882" s="60" t="s">
        <v>4905</v>
      </c>
      <c r="D2882" s="94">
        <v>15</v>
      </c>
      <c r="E2882" s="60" t="s">
        <v>8591</v>
      </c>
      <c r="F2882" s="25">
        <f t="shared" si="145"/>
        <v>22.086666666666662</v>
      </c>
      <c r="G2882" s="25">
        <f t="shared" si="146"/>
        <v>10.09525</v>
      </c>
      <c r="H2882" s="32"/>
      <c r="I2882" s="31"/>
      <c r="J2882" s="25">
        <f t="shared" si="147"/>
        <v>14.7744</v>
      </c>
      <c r="K2882" s="21"/>
      <c r="L2882" s="16"/>
      <c r="M2882" s="101">
        <v>4.3600000000000003</v>
      </c>
      <c r="N2882" s="101">
        <v>3.0289999999999999</v>
      </c>
      <c r="O2882" s="101">
        <v>13.923999999999999</v>
      </c>
      <c r="P2882" s="101">
        <v>19.068000000000001</v>
      </c>
      <c r="Q2882" s="101">
        <v>4.9459999999999997</v>
      </c>
      <c r="R2882" s="101">
        <v>2.6659999999999999</v>
      </c>
      <c r="S2882" s="101">
        <v>16</v>
      </c>
      <c r="T2882" s="101">
        <v>12.69</v>
      </c>
      <c r="U2882" s="101">
        <v>37.57</v>
      </c>
    </row>
    <row r="2883" spans="1:21" x14ac:dyDescent="0.25">
      <c r="A2883" s="60" t="s">
        <v>4823</v>
      </c>
      <c r="B2883" s="60" t="s">
        <v>2687</v>
      </c>
      <c r="C2883" s="60" t="s">
        <v>4913</v>
      </c>
      <c r="D2883" s="94">
        <v>18</v>
      </c>
      <c r="E2883" s="60" t="s">
        <v>9634</v>
      </c>
      <c r="F2883" s="25">
        <f t="shared" si="145"/>
        <v>22.053333333333331</v>
      </c>
      <c r="G2883" s="25">
        <f t="shared" si="146"/>
        <v>7.5359999999999996</v>
      </c>
      <c r="H2883" s="32"/>
      <c r="I2883" s="31"/>
      <c r="J2883" s="25">
        <f t="shared" si="147"/>
        <v>14.981</v>
      </c>
      <c r="K2883" s="21"/>
      <c r="L2883" s="16"/>
      <c r="M2883" s="101">
        <v>7.8419999999999996</v>
      </c>
      <c r="N2883" s="101">
        <v>7.992</v>
      </c>
      <c r="O2883" s="101">
        <v>0.91100000000000003</v>
      </c>
      <c r="P2883" s="101">
        <v>13.398999999999999</v>
      </c>
      <c r="Q2883" s="101">
        <v>7.0330000000000004</v>
      </c>
      <c r="R2883" s="101">
        <v>1.712</v>
      </c>
      <c r="S2883" s="101">
        <v>3</v>
      </c>
      <c r="T2883" s="101">
        <v>10.3</v>
      </c>
      <c r="U2883" s="101">
        <v>52.86</v>
      </c>
    </row>
    <row r="2884" spans="1:21" x14ac:dyDescent="0.25">
      <c r="A2884" s="60" t="s">
        <v>4823</v>
      </c>
      <c r="B2884" s="60" t="s">
        <v>2787</v>
      </c>
      <c r="C2884" s="60" t="s">
        <v>4908</v>
      </c>
      <c r="D2884" s="94">
        <v>16</v>
      </c>
      <c r="E2884" s="60" t="s">
        <v>9261</v>
      </c>
      <c r="F2884" s="25">
        <f t="shared" si="145"/>
        <v>22.03</v>
      </c>
      <c r="G2884" s="25">
        <f t="shared" si="146"/>
        <v>1.4844999999999999</v>
      </c>
      <c r="H2884" s="32"/>
      <c r="I2884" s="31"/>
      <c r="J2884" s="25">
        <f t="shared" si="147"/>
        <v>14.8422</v>
      </c>
      <c r="K2884" s="21"/>
      <c r="L2884" s="16"/>
      <c r="M2884" s="101">
        <v>1.0649999999999999</v>
      </c>
      <c r="N2884" s="101">
        <v>0.06</v>
      </c>
      <c r="O2884" s="101">
        <v>4.8129999999999997</v>
      </c>
      <c r="P2884" s="101" t="s">
        <v>5176</v>
      </c>
      <c r="Q2884" s="101">
        <v>3.9660000000000002</v>
      </c>
      <c r="R2884" s="101">
        <v>4.1550000000000002</v>
      </c>
      <c r="S2884" s="101">
        <v>1</v>
      </c>
      <c r="T2884" s="101">
        <v>53.64</v>
      </c>
      <c r="U2884" s="101">
        <v>11.45</v>
      </c>
    </row>
    <row r="2885" spans="1:21" x14ac:dyDescent="0.25">
      <c r="A2885" s="60" t="s">
        <v>4823</v>
      </c>
      <c r="B2885" s="60" t="s">
        <v>3332</v>
      </c>
      <c r="C2885" s="60" t="s">
        <v>4860</v>
      </c>
      <c r="D2885" s="94">
        <v>6</v>
      </c>
      <c r="E2885" s="60" t="s">
        <v>6621</v>
      </c>
      <c r="F2885" s="25">
        <f t="shared" si="145"/>
        <v>21.963333333333335</v>
      </c>
      <c r="G2885" s="25">
        <f t="shared" si="146"/>
        <v>157.70875000000001</v>
      </c>
      <c r="H2885" s="32"/>
      <c r="I2885" s="31"/>
      <c r="J2885" s="25">
        <f t="shared" si="147"/>
        <v>14.7864</v>
      </c>
      <c r="K2885" s="21"/>
      <c r="L2885" s="16"/>
      <c r="M2885" s="101">
        <v>605.48500000000001</v>
      </c>
      <c r="N2885" s="101">
        <v>13.115</v>
      </c>
      <c r="O2885" s="101">
        <v>6.3460000000000001</v>
      </c>
      <c r="P2885" s="101">
        <v>5.8890000000000002</v>
      </c>
      <c r="Q2885" s="101">
        <v>0.71099999999999997</v>
      </c>
      <c r="R2885" s="101">
        <v>7.3310000000000004</v>
      </c>
      <c r="S2885" s="101">
        <v>32</v>
      </c>
      <c r="T2885" s="101">
        <v>25.01</v>
      </c>
      <c r="U2885" s="101">
        <v>8.8800000000000008</v>
      </c>
    </row>
    <row r="2886" spans="1:21" x14ac:dyDescent="0.25">
      <c r="A2886" s="60" t="s">
        <v>4823</v>
      </c>
      <c r="B2886" s="60" t="s">
        <v>3789</v>
      </c>
      <c r="C2886" s="60" t="s">
        <v>4894</v>
      </c>
      <c r="D2886" s="94">
        <v>13</v>
      </c>
      <c r="E2886" s="60" t="s">
        <v>8070</v>
      </c>
      <c r="F2886" s="25">
        <f t="shared" si="145"/>
        <v>21.856666666666666</v>
      </c>
      <c r="G2886" s="25">
        <f t="shared" si="146"/>
        <v>17.181000000000001</v>
      </c>
      <c r="H2886" s="32"/>
      <c r="I2886" s="31"/>
      <c r="J2886" s="25">
        <f t="shared" si="147"/>
        <v>24.298399999999997</v>
      </c>
      <c r="K2886" s="21"/>
      <c r="L2886" s="16"/>
      <c r="M2886" s="101">
        <v>12.869</v>
      </c>
      <c r="N2886" s="101">
        <v>1.752</v>
      </c>
      <c r="O2886" s="101">
        <v>41.295999999999999</v>
      </c>
      <c r="P2886" s="101">
        <v>12.807</v>
      </c>
      <c r="Q2886" s="101">
        <v>22.431999999999999</v>
      </c>
      <c r="R2886" s="101">
        <v>33.49</v>
      </c>
      <c r="S2886" s="101">
        <v>9</v>
      </c>
      <c r="T2886" s="101">
        <v>15.95</v>
      </c>
      <c r="U2886" s="101">
        <v>40.619999999999997</v>
      </c>
    </row>
    <row r="2887" spans="1:21" x14ac:dyDescent="0.25">
      <c r="A2887" s="60" t="s">
        <v>4823</v>
      </c>
      <c r="B2887" s="60" t="s">
        <v>3256</v>
      </c>
      <c r="C2887" s="60" t="s">
        <v>4876</v>
      </c>
      <c r="D2887" s="94">
        <v>11</v>
      </c>
      <c r="E2887" s="60" t="s">
        <v>7242</v>
      </c>
      <c r="F2887" s="25">
        <f t="shared" si="145"/>
        <v>21.83666666666667</v>
      </c>
      <c r="G2887" s="25">
        <f t="shared" si="146"/>
        <v>0.27875</v>
      </c>
      <c r="H2887" s="32"/>
      <c r="I2887" s="31"/>
      <c r="J2887" s="25">
        <f t="shared" si="147"/>
        <v>22.8368</v>
      </c>
      <c r="K2887" s="21"/>
      <c r="L2887" s="16"/>
      <c r="M2887" s="101">
        <v>0.47</v>
      </c>
      <c r="N2887" s="101" t="s">
        <v>5176</v>
      </c>
      <c r="O2887" s="101">
        <v>0.64500000000000002</v>
      </c>
      <c r="P2887" s="101" t="s">
        <v>5176</v>
      </c>
      <c r="Q2887" s="101">
        <v>48.673999999999999</v>
      </c>
      <c r="R2887" s="101" t="s">
        <v>5176</v>
      </c>
      <c r="S2887" s="101" t="s">
        <v>5176</v>
      </c>
      <c r="T2887" s="101">
        <v>1.54</v>
      </c>
      <c r="U2887" s="101">
        <v>63.97</v>
      </c>
    </row>
    <row r="2888" spans="1:21" x14ac:dyDescent="0.25">
      <c r="A2888" s="60" t="s">
        <v>4823</v>
      </c>
      <c r="B2888" s="60" t="s">
        <v>1879</v>
      </c>
      <c r="C2888" s="60" t="s">
        <v>4834</v>
      </c>
      <c r="D2888" s="94">
        <v>2</v>
      </c>
      <c r="E2888" s="60" t="s">
        <v>5566</v>
      </c>
      <c r="F2888" s="25">
        <f t="shared" si="145"/>
        <v>21.836666666666662</v>
      </c>
      <c r="G2888" s="25">
        <f t="shared" si="146"/>
        <v>3.1539999999999999</v>
      </c>
      <c r="H2888" s="32"/>
      <c r="I2888" s="31"/>
      <c r="J2888" s="25">
        <f t="shared" si="147"/>
        <v>14.835399999999998</v>
      </c>
      <c r="K2888" s="21"/>
      <c r="L2888" s="16"/>
      <c r="M2888" s="101">
        <v>0.60499999999999998</v>
      </c>
      <c r="N2888" s="101">
        <v>2.62</v>
      </c>
      <c r="O2888" s="101">
        <v>5.6340000000000003</v>
      </c>
      <c r="P2888" s="101">
        <v>3.7570000000000001</v>
      </c>
      <c r="Q2888" s="101">
        <v>4.7759999999999998</v>
      </c>
      <c r="R2888" s="101">
        <v>3.891</v>
      </c>
      <c r="S2888" s="101">
        <v>5</v>
      </c>
      <c r="T2888" s="101">
        <v>18.93</v>
      </c>
      <c r="U2888" s="101">
        <v>41.58</v>
      </c>
    </row>
    <row r="2889" spans="1:21" x14ac:dyDescent="0.25">
      <c r="A2889" s="60" t="s">
        <v>4823</v>
      </c>
      <c r="B2889" s="60" t="s">
        <v>4788</v>
      </c>
      <c r="C2889" s="60" t="s">
        <v>4878</v>
      </c>
      <c r="D2889" s="94">
        <v>11</v>
      </c>
      <c r="E2889" s="60" t="s">
        <v>7381</v>
      </c>
      <c r="F2889" s="25">
        <f t="shared" si="145"/>
        <v>21.75333333333333</v>
      </c>
      <c r="G2889" s="25">
        <f t="shared" si="146"/>
        <v>0</v>
      </c>
      <c r="H2889" s="32"/>
      <c r="I2889" s="31"/>
      <c r="J2889" s="25">
        <f t="shared" si="147"/>
        <v>13.098800000000001</v>
      </c>
      <c r="K2889" s="21"/>
      <c r="L2889" s="16"/>
      <c r="M2889" s="101" t="s">
        <v>5176</v>
      </c>
      <c r="N2889" s="101" t="s">
        <v>5176</v>
      </c>
      <c r="O2889" s="101" t="s">
        <v>5176</v>
      </c>
      <c r="P2889" s="101" t="s">
        <v>5176</v>
      </c>
      <c r="Q2889" s="101">
        <v>0.23400000000000001</v>
      </c>
      <c r="R2889" s="101" t="s">
        <v>5176</v>
      </c>
      <c r="S2889" s="101">
        <v>30</v>
      </c>
      <c r="T2889" s="101">
        <v>35.26</v>
      </c>
      <c r="U2889" s="101" t="s">
        <v>5176</v>
      </c>
    </row>
    <row r="2890" spans="1:21" x14ac:dyDescent="0.25">
      <c r="A2890" s="60" t="s">
        <v>4823</v>
      </c>
      <c r="B2890" s="60" t="s">
        <v>2181</v>
      </c>
      <c r="C2890" s="60" t="s">
        <v>4905</v>
      </c>
      <c r="D2890" s="94">
        <v>15</v>
      </c>
      <c r="E2890" s="60" t="s">
        <v>8619</v>
      </c>
      <c r="F2890" s="25">
        <f t="shared" si="145"/>
        <v>21.709999999999997</v>
      </c>
      <c r="G2890" s="25">
        <f t="shared" si="146"/>
        <v>7.0449999999999999</v>
      </c>
      <c r="H2890" s="32"/>
      <c r="I2890" s="31"/>
      <c r="J2890" s="25">
        <f t="shared" si="147"/>
        <v>16.743599999999997</v>
      </c>
      <c r="K2890" s="21"/>
      <c r="L2890" s="16"/>
      <c r="M2890" s="101">
        <v>4.2690000000000001</v>
      </c>
      <c r="N2890" s="101">
        <v>8.6880000000000006</v>
      </c>
      <c r="O2890" s="101">
        <v>6.5060000000000002</v>
      </c>
      <c r="P2890" s="101">
        <v>8.7170000000000005</v>
      </c>
      <c r="Q2890" s="101">
        <v>10.422000000000001</v>
      </c>
      <c r="R2890" s="101">
        <v>8.1660000000000004</v>
      </c>
      <c r="S2890" s="101">
        <v>11</v>
      </c>
      <c r="T2890" s="101">
        <v>31.06</v>
      </c>
      <c r="U2890" s="101">
        <v>23.07</v>
      </c>
    </row>
    <row r="2891" spans="1:21" x14ac:dyDescent="0.25">
      <c r="A2891" s="60" t="s">
        <v>4823</v>
      </c>
      <c r="B2891" s="60" t="s">
        <v>2498</v>
      </c>
      <c r="C2891" s="60" t="s">
        <v>4863</v>
      </c>
      <c r="D2891" s="94">
        <v>7</v>
      </c>
      <c r="E2891" s="60" t="s">
        <v>6735</v>
      </c>
      <c r="F2891" s="25">
        <f t="shared" si="145"/>
        <v>21.66333333333333</v>
      </c>
      <c r="G2891" s="25">
        <f t="shared" si="146"/>
        <v>26.98</v>
      </c>
      <c r="H2891" s="32"/>
      <c r="I2891" s="31"/>
      <c r="J2891" s="25">
        <f t="shared" si="147"/>
        <v>21.2562</v>
      </c>
      <c r="K2891" s="21"/>
      <c r="L2891" s="16"/>
      <c r="M2891" s="101">
        <v>0.89700000000000002</v>
      </c>
      <c r="N2891" s="101">
        <v>90.091999999999999</v>
      </c>
      <c r="O2891" s="101">
        <v>13.914</v>
      </c>
      <c r="P2891" s="101">
        <v>3.0169999999999999</v>
      </c>
      <c r="Q2891" s="101">
        <v>36.106000000000002</v>
      </c>
      <c r="R2891" s="101">
        <v>5.1849999999999996</v>
      </c>
      <c r="S2891" s="101">
        <v>23</v>
      </c>
      <c r="T2891" s="101">
        <v>2.5099999999999998</v>
      </c>
      <c r="U2891" s="101">
        <v>39.479999999999997</v>
      </c>
    </row>
    <row r="2892" spans="1:21" x14ac:dyDescent="0.25">
      <c r="A2892" s="60" t="s">
        <v>4823</v>
      </c>
      <c r="B2892" s="60" t="s">
        <v>4753</v>
      </c>
      <c r="C2892" s="60" t="s">
        <v>4907</v>
      </c>
      <c r="D2892" s="94">
        <v>16</v>
      </c>
      <c r="E2892" s="60" t="s">
        <v>8936</v>
      </c>
      <c r="F2892" s="25">
        <f t="shared" si="145"/>
        <v>21.66</v>
      </c>
      <c r="G2892" s="25">
        <f t="shared" si="146"/>
        <v>0.12</v>
      </c>
      <c r="H2892" s="32"/>
      <c r="I2892" s="31"/>
      <c r="J2892" s="25">
        <f t="shared" si="147"/>
        <v>12.996</v>
      </c>
      <c r="K2892" s="21"/>
      <c r="L2892" s="16"/>
      <c r="M2892" s="101" t="s">
        <v>5176</v>
      </c>
      <c r="N2892" s="101" t="s">
        <v>5176</v>
      </c>
      <c r="O2892" s="101">
        <v>0.48</v>
      </c>
      <c r="P2892" s="101" t="s">
        <v>5176</v>
      </c>
      <c r="Q2892" s="101" t="s">
        <v>5176</v>
      </c>
      <c r="R2892" s="101" t="s">
        <v>5176</v>
      </c>
      <c r="S2892" s="101">
        <v>51</v>
      </c>
      <c r="T2892" s="101">
        <v>1.06</v>
      </c>
      <c r="U2892" s="101">
        <v>12.92</v>
      </c>
    </row>
    <row r="2893" spans="1:21" x14ac:dyDescent="0.25">
      <c r="A2893" s="60" t="s">
        <v>4823</v>
      </c>
      <c r="B2893" s="60" t="s">
        <v>5166</v>
      </c>
      <c r="C2893" s="60" t="s">
        <v>5175</v>
      </c>
      <c r="D2893" s="94">
        <v>19</v>
      </c>
      <c r="E2893" s="60" t="s">
        <v>9834</v>
      </c>
      <c r="F2893" s="25">
        <f t="shared" si="145"/>
        <v>21.563333333333333</v>
      </c>
      <c r="G2893" s="25">
        <f t="shared" si="146"/>
        <v>11.762</v>
      </c>
      <c r="H2893" s="32"/>
      <c r="I2893" s="31"/>
      <c r="J2893" s="25">
        <f t="shared" si="147"/>
        <v>16.796600000000002</v>
      </c>
      <c r="K2893" s="21"/>
      <c r="L2893" s="16"/>
      <c r="M2893" s="101">
        <v>3.9790000000000001</v>
      </c>
      <c r="N2893" s="101">
        <v>11.096</v>
      </c>
      <c r="O2893" s="101">
        <v>10.217000000000001</v>
      </c>
      <c r="P2893" s="101">
        <v>21.756</v>
      </c>
      <c r="Q2893" s="101">
        <v>14.303000000000001</v>
      </c>
      <c r="R2893" s="101">
        <v>4.99</v>
      </c>
      <c r="S2893" s="101">
        <v>19</v>
      </c>
      <c r="T2893" s="101">
        <v>19.38</v>
      </c>
      <c r="U2893" s="101">
        <v>26.31</v>
      </c>
    </row>
    <row r="2894" spans="1:21" x14ac:dyDescent="0.25">
      <c r="A2894" s="60" t="s">
        <v>4823</v>
      </c>
      <c r="B2894" s="60" t="s">
        <v>3670</v>
      </c>
      <c r="C2894" s="60" t="s">
        <v>4879</v>
      </c>
      <c r="D2894" s="94">
        <v>11</v>
      </c>
      <c r="E2894" s="60" t="s">
        <v>7403</v>
      </c>
      <c r="F2894" s="25">
        <f t="shared" si="145"/>
        <v>21.533333333333335</v>
      </c>
      <c r="G2894" s="25">
        <f t="shared" si="146"/>
        <v>11.908499999999998</v>
      </c>
      <c r="H2894" s="32"/>
      <c r="I2894" s="31"/>
      <c r="J2894" s="25">
        <f t="shared" si="147"/>
        <v>15.812800000000001</v>
      </c>
      <c r="K2894" s="21"/>
      <c r="L2894" s="16"/>
      <c r="M2894" s="101">
        <v>20.387</v>
      </c>
      <c r="N2894" s="101">
        <v>9.7989999999999995</v>
      </c>
      <c r="O2894" s="101">
        <v>12.327999999999999</v>
      </c>
      <c r="P2894" s="101">
        <v>5.12</v>
      </c>
      <c r="Q2894" s="101">
        <v>10.016999999999999</v>
      </c>
      <c r="R2894" s="101">
        <v>4.4470000000000001</v>
      </c>
      <c r="S2894" s="101">
        <v>22</v>
      </c>
      <c r="T2894" s="101">
        <v>23.26</v>
      </c>
      <c r="U2894" s="101">
        <v>19.34</v>
      </c>
    </row>
    <row r="2895" spans="1:21" x14ac:dyDescent="0.25">
      <c r="A2895" s="60" t="s">
        <v>4823</v>
      </c>
      <c r="B2895" s="60" t="s">
        <v>3524</v>
      </c>
      <c r="C2895" s="60" t="s">
        <v>4851</v>
      </c>
      <c r="D2895" s="94">
        <v>6</v>
      </c>
      <c r="E2895" s="60" t="s">
        <v>6132</v>
      </c>
      <c r="F2895" s="25">
        <f t="shared" si="145"/>
        <v>21.41333333333333</v>
      </c>
      <c r="G2895" s="25">
        <f t="shared" si="146"/>
        <v>2.5489999999999999</v>
      </c>
      <c r="H2895" s="32"/>
      <c r="I2895" s="31"/>
      <c r="J2895" s="25">
        <f t="shared" si="147"/>
        <v>14.169199999999998</v>
      </c>
      <c r="K2895" s="21"/>
      <c r="L2895" s="16"/>
      <c r="M2895" s="101" t="s">
        <v>5176</v>
      </c>
      <c r="N2895" s="101">
        <v>3.3420000000000001</v>
      </c>
      <c r="O2895" s="101">
        <v>4.1509999999999998</v>
      </c>
      <c r="P2895" s="101">
        <v>2.7029999999999998</v>
      </c>
      <c r="Q2895" s="101">
        <v>3.056</v>
      </c>
      <c r="R2895" s="101">
        <v>3.55</v>
      </c>
      <c r="S2895" s="101">
        <v>2</v>
      </c>
      <c r="T2895" s="101">
        <v>58.3</v>
      </c>
      <c r="U2895" s="101">
        <v>3.94</v>
      </c>
    </row>
    <row r="2896" spans="1:21" x14ac:dyDescent="0.25">
      <c r="A2896" s="60" t="s">
        <v>4823</v>
      </c>
      <c r="B2896" s="60" t="s">
        <v>2014</v>
      </c>
      <c r="C2896" s="60" t="s">
        <v>4894</v>
      </c>
      <c r="D2896" s="94">
        <v>13</v>
      </c>
      <c r="E2896" s="60" t="s">
        <v>8082</v>
      </c>
      <c r="F2896" s="25">
        <f t="shared" si="145"/>
        <v>21.400000000000002</v>
      </c>
      <c r="G2896" s="25">
        <f t="shared" si="146"/>
        <v>5.54575</v>
      </c>
      <c r="H2896" s="32"/>
      <c r="I2896" s="31"/>
      <c r="J2896" s="25">
        <f t="shared" si="147"/>
        <v>15.180000000000001</v>
      </c>
      <c r="K2896" s="21"/>
      <c r="L2896" s="16"/>
      <c r="M2896" s="101">
        <v>0.83199999999999996</v>
      </c>
      <c r="N2896" s="101">
        <v>4.7969999999999997</v>
      </c>
      <c r="O2896" s="101">
        <v>4.649</v>
      </c>
      <c r="P2896" s="101">
        <v>11.904999999999999</v>
      </c>
      <c r="Q2896" s="101">
        <v>6.577</v>
      </c>
      <c r="R2896" s="101">
        <v>5.1230000000000002</v>
      </c>
      <c r="S2896" s="101">
        <v>4</v>
      </c>
      <c r="T2896" s="101">
        <v>22.14</v>
      </c>
      <c r="U2896" s="101">
        <v>38.06</v>
      </c>
    </row>
    <row r="2897" spans="1:21" x14ac:dyDescent="0.25">
      <c r="A2897" s="60" t="s">
        <v>4823</v>
      </c>
      <c r="B2897" s="60" t="s">
        <v>2517</v>
      </c>
      <c r="C2897" s="60" t="s">
        <v>4851</v>
      </c>
      <c r="D2897" s="94">
        <v>6</v>
      </c>
      <c r="E2897" s="60" t="s">
        <v>6027</v>
      </c>
      <c r="F2897" s="25">
        <f t="shared" si="145"/>
        <v>21.34</v>
      </c>
      <c r="G2897" s="25">
        <f t="shared" si="146"/>
        <v>115.44575</v>
      </c>
      <c r="H2897" s="32"/>
      <c r="I2897" s="31"/>
      <c r="J2897" s="25">
        <f t="shared" si="147"/>
        <v>51.01039999999999</v>
      </c>
      <c r="K2897" s="21"/>
      <c r="L2897" s="16"/>
      <c r="M2897" s="101">
        <v>17.928000000000001</v>
      </c>
      <c r="N2897" s="101">
        <v>14.204000000000001</v>
      </c>
      <c r="O2897" s="101">
        <v>413.58100000000002</v>
      </c>
      <c r="P2897" s="101">
        <v>16.07</v>
      </c>
      <c r="Q2897" s="101">
        <v>167.023</v>
      </c>
      <c r="R2897" s="101">
        <v>24.009</v>
      </c>
      <c r="S2897" s="101">
        <v>30</v>
      </c>
      <c r="T2897" s="101">
        <v>19.04</v>
      </c>
      <c r="U2897" s="101">
        <v>14.98</v>
      </c>
    </row>
    <row r="2898" spans="1:21" x14ac:dyDescent="0.25">
      <c r="A2898" s="60" t="s">
        <v>4823</v>
      </c>
      <c r="B2898" s="60" t="s">
        <v>4444</v>
      </c>
      <c r="C2898" s="60" t="s">
        <v>4879</v>
      </c>
      <c r="D2898" s="94">
        <v>11</v>
      </c>
      <c r="E2898" s="60" t="s">
        <v>7390</v>
      </c>
      <c r="F2898" s="25">
        <f t="shared" si="145"/>
        <v>21.326666666666664</v>
      </c>
      <c r="G2898" s="25">
        <f t="shared" si="146"/>
        <v>3.5532499999999998</v>
      </c>
      <c r="H2898" s="32"/>
      <c r="I2898" s="31"/>
      <c r="J2898" s="25">
        <f t="shared" si="147"/>
        <v>12.849799999999998</v>
      </c>
      <c r="K2898" s="21"/>
      <c r="L2898" s="16"/>
      <c r="M2898" s="101">
        <v>11.273999999999999</v>
      </c>
      <c r="N2898" s="101">
        <v>1.8740000000000001</v>
      </c>
      <c r="O2898" s="101">
        <v>1.0649999999999999</v>
      </c>
      <c r="P2898" s="101" t="s">
        <v>5176</v>
      </c>
      <c r="Q2898" s="101">
        <v>0.26900000000000002</v>
      </c>
      <c r="R2898" s="101" t="s">
        <v>5176</v>
      </c>
      <c r="S2898" s="101" t="s">
        <v>5176</v>
      </c>
      <c r="T2898" s="101">
        <v>52.01</v>
      </c>
      <c r="U2898" s="101">
        <v>11.97</v>
      </c>
    </row>
    <row r="2899" spans="1:21" x14ac:dyDescent="0.25">
      <c r="A2899" s="60" t="s">
        <v>4823</v>
      </c>
      <c r="B2899" s="60" t="s">
        <v>3075</v>
      </c>
      <c r="C2899" s="60" t="s">
        <v>4896</v>
      </c>
      <c r="D2899" s="94">
        <v>15</v>
      </c>
      <c r="E2899" s="60" t="s">
        <v>8196</v>
      </c>
      <c r="F2899" s="25">
        <f t="shared" si="145"/>
        <v>21.3</v>
      </c>
      <c r="G2899" s="25">
        <f t="shared" si="146"/>
        <v>79.537499999999994</v>
      </c>
      <c r="H2899" s="32"/>
      <c r="I2899" s="31"/>
      <c r="J2899" s="25">
        <f t="shared" si="147"/>
        <v>25.8264</v>
      </c>
      <c r="K2899" s="21"/>
      <c r="L2899" s="16"/>
      <c r="M2899" s="101">
        <v>71.906999999999996</v>
      </c>
      <c r="N2899" s="101">
        <v>41.984000000000002</v>
      </c>
      <c r="O2899" s="101">
        <v>20.827000000000002</v>
      </c>
      <c r="P2899" s="101">
        <v>183.43199999999999</v>
      </c>
      <c r="Q2899" s="101">
        <v>31.532</v>
      </c>
      <c r="R2899" s="101">
        <v>33.700000000000003</v>
      </c>
      <c r="S2899" s="101">
        <v>57</v>
      </c>
      <c r="T2899" s="101">
        <v>5</v>
      </c>
      <c r="U2899" s="101">
        <v>1.9</v>
      </c>
    </row>
    <row r="2900" spans="1:21" x14ac:dyDescent="0.25">
      <c r="A2900" s="60" t="s">
        <v>4823</v>
      </c>
      <c r="B2900" s="60" t="s">
        <v>3300</v>
      </c>
      <c r="C2900" s="60" t="s">
        <v>4879</v>
      </c>
      <c r="D2900" s="94">
        <v>11</v>
      </c>
      <c r="E2900" s="60" t="s">
        <v>7432</v>
      </c>
      <c r="F2900" s="25">
        <f t="shared" si="145"/>
        <v>21.283333333333335</v>
      </c>
      <c r="G2900" s="25">
        <f t="shared" si="146"/>
        <v>1.2162500000000001</v>
      </c>
      <c r="H2900" s="32"/>
      <c r="I2900" s="31"/>
      <c r="J2900" s="25">
        <f t="shared" si="147"/>
        <v>18.500599999999999</v>
      </c>
      <c r="K2900" s="21"/>
      <c r="L2900" s="16"/>
      <c r="M2900" s="101">
        <v>1.597</v>
      </c>
      <c r="N2900" s="101">
        <v>3.2679999999999998</v>
      </c>
      <c r="O2900" s="101" t="s">
        <v>5176</v>
      </c>
      <c r="P2900" s="101" t="s">
        <v>5176</v>
      </c>
      <c r="Q2900" s="101">
        <v>28.652999999999999</v>
      </c>
      <c r="R2900" s="101" t="s">
        <v>5176</v>
      </c>
      <c r="S2900" s="101" t="s">
        <v>5176</v>
      </c>
      <c r="T2900" s="101">
        <v>8.36</v>
      </c>
      <c r="U2900" s="101">
        <v>55.49</v>
      </c>
    </row>
    <row r="2901" spans="1:21" x14ac:dyDescent="0.25">
      <c r="A2901" s="60" t="s">
        <v>4823</v>
      </c>
      <c r="B2901" s="60" t="s">
        <v>2753</v>
      </c>
      <c r="C2901" s="60" t="s">
        <v>4896</v>
      </c>
      <c r="D2901" s="94">
        <v>15</v>
      </c>
      <c r="E2901" s="60" t="s">
        <v>8141</v>
      </c>
      <c r="F2901" s="25">
        <f t="shared" si="145"/>
        <v>21.273333333333333</v>
      </c>
      <c r="G2901" s="25">
        <f t="shared" si="146"/>
        <v>0.1125</v>
      </c>
      <c r="H2901" s="32"/>
      <c r="I2901" s="31"/>
      <c r="J2901" s="25">
        <f t="shared" si="147"/>
        <v>12.763999999999999</v>
      </c>
      <c r="K2901" s="21"/>
      <c r="L2901" s="16"/>
      <c r="M2901" s="101" t="s">
        <v>5176</v>
      </c>
      <c r="N2901" s="101" t="s">
        <v>5176</v>
      </c>
      <c r="O2901" s="101">
        <v>0.45</v>
      </c>
      <c r="P2901" s="101" t="s">
        <v>5176</v>
      </c>
      <c r="Q2901" s="101" t="s">
        <v>5176</v>
      </c>
      <c r="R2901" s="101" t="s">
        <v>5176</v>
      </c>
      <c r="S2901" s="101" t="s">
        <v>5176</v>
      </c>
      <c r="T2901" s="101">
        <v>63.82</v>
      </c>
      <c r="U2901" s="101" t="s">
        <v>5176</v>
      </c>
    </row>
    <row r="2902" spans="1:21" x14ac:dyDescent="0.25">
      <c r="A2902" s="60" t="s">
        <v>4823</v>
      </c>
      <c r="B2902" s="60" t="s">
        <v>2423</v>
      </c>
      <c r="C2902" s="60" t="s">
        <v>4865</v>
      </c>
      <c r="D2902" s="94">
        <v>8</v>
      </c>
      <c r="E2902" s="60" t="s">
        <v>6923</v>
      </c>
      <c r="F2902" s="25">
        <f t="shared" si="145"/>
        <v>21.266666666666666</v>
      </c>
      <c r="G2902" s="25">
        <f t="shared" si="146"/>
        <v>1.3394999999999999</v>
      </c>
      <c r="H2902" s="32"/>
      <c r="I2902" s="31"/>
      <c r="J2902" s="25">
        <f t="shared" si="147"/>
        <v>12.7698</v>
      </c>
      <c r="K2902" s="21"/>
      <c r="L2902" s="16"/>
      <c r="M2902" s="101" t="s">
        <v>5176</v>
      </c>
      <c r="N2902" s="101" t="s">
        <v>5176</v>
      </c>
      <c r="O2902" s="101">
        <v>5.3579999999999997</v>
      </c>
      <c r="P2902" s="101" t="s">
        <v>5176</v>
      </c>
      <c r="Q2902" s="101" t="s">
        <v>5176</v>
      </c>
      <c r="R2902" s="101">
        <v>4.9000000000000002E-2</v>
      </c>
      <c r="S2902" s="101">
        <v>41</v>
      </c>
      <c r="T2902" s="101">
        <v>3.89</v>
      </c>
      <c r="U2902" s="101">
        <v>18.91</v>
      </c>
    </row>
    <row r="2903" spans="1:21" x14ac:dyDescent="0.25">
      <c r="A2903" s="60" t="s">
        <v>4823</v>
      </c>
      <c r="B2903" s="60" t="s">
        <v>3473</v>
      </c>
      <c r="C2903" s="60" t="s">
        <v>4869</v>
      </c>
      <c r="D2903" s="94">
        <v>9</v>
      </c>
      <c r="E2903" s="60" t="s">
        <v>7041</v>
      </c>
      <c r="F2903" s="25">
        <f t="shared" si="145"/>
        <v>21.256666666666668</v>
      </c>
      <c r="G2903" s="25">
        <f t="shared" si="146"/>
        <v>1.4315</v>
      </c>
      <c r="H2903" s="32"/>
      <c r="I2903" s="31"/>
      <c r="J2903" s="25">
        <f t="shared" si="147"/>
        <v>13.807400000000001</v>
      </c>
      <c r="K2903" s="21"/>
      <c r="L2903" s="16"/>
      <c r="M2903" s="101">
        <v>1.091</v>
      </c>
      <c r="N2903" s="101">
        <v>2.113</v>
      </c>
      <c r="O2903" s="101">
        <v>1.4119999999999999</v>
      </c>
      <c r="P2903" s="101">
        <v>1.1100000000000001</v>
      </c>
      <c r="Q2903" s="101">
        <v>0.21099999999999999</v>
      </c>
      <c r="R2903" s="101">
        <v>5.056</v>
      </c>
      <c r="S2903" s="101">
        <v>50</v>
      </c>
      <c r="T2903" s="101">
        <v>8.64</v>
      </c>
      <c r="U2903" s="101">
        <v>5.13</v>
      </c>
    </row>
    <row r="2904" spans="1:21" x14ac:dyDescent="0.25">
      <c r="A2904" s="60" t="s">
        <v>4823</v>
      </c>
      <c r="B2904" s="60" t="s">
        <v>4429</v>
      </c>
      <c r="C2904" s="60" t="s">
        <v>4832</v>
      </c>
      <c r="D2904" s="94">
        <v>2</v>
      </c>
      <c r="E2904" s="60" t="s">
        <v>5516</v>
      </c>
      <c r="F2904" s="25">
        <f t="shared" si="145"/>
        <v>21.143333333333334</v>
      </c>
      <c r="G2904" s="25">
        <f t="shared" si="146"/>
        <v>15.59825</v>
      </c>
      <c r="H2904" s="32"/>
      <c r="I2904" s="31"/>
      <c r="J2904" s="25">
        <f t="shared" si="147"/>
        <v>17.630199999999999</v>
      </c>
      <c r="K2904" s="21"/>
      <c r="L2904" s="16"/>
      <c r="M2904" s="101">
        <v>26.122</v>
      </c>
      <c r="N2904" s="101">
        <v>6.53</v>
      </c>
      <c r="O2904" s="101">
        <v>14.116</v>
      </c>
      <c r="P2904" s="101">
        <v>15.625</v>
      </c>
      <c r="Q2904" s="101">
        <v>14.641</v>
      </c>
      <c r="R2904" s="101">
        <v>10.08</v>
      </c>
      <c r="S2904" s="101">
        <v>18</v>
      </c>
      <c r="T2904" s="101">
        <v>24.57</v>
      </c>
      <c r="U2904" s="101">
        <v>20.86</v>
      </c>
    </row>
    <row r="2905" spans="1:21" x14ac:dyDescent="0.25">
      <c r="A2905" s="60" t="s">
        <v>4823</v>
      </c>
      <c r="B2905" s="60" t="s">
        <v>3368</v>
      </c>
      <c r="C2905" s="60" t="s">
        <v>4824</v>
      </c>
      <c r="D2905" s="94">
        <v>1</v>
      </c>
      <c r="E2905" s="60" t="s">
        <v>5212</v>
      </c>
      <c r="F2905" s="25">
        <f t="shared" si="145"/>
        <v>21.126666666666669</v>
      </c>
      <c r="G2905" s="25">
        <f t="shared" si="146"/>
        <v>18.937250000000002</v>
      </c>
      <c r="H2905" s="32"/>
      <c r="I2905" s="31"/>
      <c r="J2905" s="25">
        <f t="shared" si="147"/>
        <v>16.738999999999997</v>
      </c>
      <c r="K2905" s="21"/>
      <c r="L2905" s="16"/>
      <c r="M2905" s="101" t="s">
        <v>5176</v>
      </c>
      <c r="N2905" s="101">
        <v>75.688000000000002</v>
      </c>
      <c r="O2905" s="101">
        <v>6.0999999999999999E-2</v>
      </c>
      <c r="P2905" s="101" t="s">
        <v>5176</v>
      </c>
      <c r="Q2905" s="101">
        <v>2.9980000000000002</v>
      </c>
      <c r="R2905" s="101">
        <v>17.317</v>
      </c>
      <c r="S2905" s="101">
        <v>58</v>
      </c>
      <c r="T2905" s="101">
        <v>0.28000000000000003</v>
      </c>
      <c r="U2905" s="101">
        <v>5.0999999999999996</v>
      </c>
    </row>
    <row r="2906" spans="1:21" x14ac:dyDescent="0.25">
      <c r="A2906" s="60" t="s">
        <v>4823</v>
      </c>
      <c r="B2906" s="60" t="s">
        <v>4392</v>
      </c>
      <c r="C2906" s="60" t="s">
        <v>4835</v>
      </c>
      <c r="D2906" s="94">
        <v>2</v>
      </c>
      <c r="E2906" s="60" t="s">
        <v>5587</v>
      </c>
      <c r="F2906" s="25">
        <f t="shared" si="145"/>
        <v>21.029999999999998</v>
      </c>
      <c r="G2906" s="25">
        <f t="shared" si="146"/>
        <v>65.694500000000005</v>
      </c>
      <c r="H2906" s="32"/>
      <c r="I2906" s="31"/>
      <c r="J2906" s="25">
        <f t="shared" si="147"/>
        <v>12.617999999999999</v>
      </c>
      <c r="K2906" s="21"/>
      <c r="L2906" s="16"/>
      <c r="M2906" s="101">
        <v>176.167</v>
      </c>
      <c r="N2906" s="101">
        <v>46.103000000000002</v>
      </c>
      <c r="O2906" s="101">
        <v>30.762</v>
      </c>
      <c r="P2906" s="101">
        <v>9.7460000000000004</v>
      </c>
      <c r="Q2906" s="101" t="s">
        <v>5176</v>
      </c>
      <c r="R2906" s="101" t="s">
        <v>5176</v>
      </c>
      <c r="S2906" s="101">
        <v>33</v>
      </c>
      <c r="T2906" s="101">
        <v>27.8</v>
      </c>
      <c r="U2906" s="101">
        <v>2.29</v>
      </c>
    </row>
    <row r="2907" spans="1:21" x14ac:dyDescent="0.25">
      <c r="A2907" s="60" t="s">
        <v>4823</v>
      </c>
      <c r="B2907" s="60" t="s">
        <v>4139</v>
      </c>
      <c r="C2907" s="60" t="s">
        <v>4879</v>
      </c>
      <c r="D2907" s="94">
        <v>11</v>
      </c>
      <c r="E2907" s="60" t="s">
        <v>7387</v>
      </c>
      <c r="F2907" s="25">
        <f t="shared" si="145"/>
        <v>21</v>
      </c>
      <c r="G2907" s="25">
        <f t="shared" si="146"/>
        <v>8.4000000000000005E-2</v>
      </c>
      <c r="H2907" s="32"/>
      <c r="I2907" s="31"/>
      <c r="J2907" s="25">
        <f t="shared" si="147"/>
        <v>12.6</v>
      </c>
      <c r="K2907" s="21"/>
      <c r="L2907" s="16"/>
      <c r="M2907" s="101">
        <v>6.2E-2</v>
      </c>
      <c r="N2907" s="101">
        <v>0.27400000000000002</v>
      </c>
      <c r="O2907" s="101" t="s">
        <v>5176</v>
      </c>
      <c r="P2907" s="101" t="s">
        <v>5176</v>
      </c>
      <c r="Q2907" s="101" t="s">
        <v>5176</v>
      </c>
      <c r="R2907" s="101" t="s">
        <v>5176</v>
      </c>
      <c r="S2907" s="101">
        <v>63</v>
      </c>
      <c r="T2907" s="101" t="s">
        <v>5176</v>
      </c>
      <c r="U2907" s="101" t="s">
        <v>5176</v>
      </c>
    </row>
    <row r="2908" spans="1:21" x14ac:dyDescent="0.25">
      <c r="A2908" s="60" t="s">
        <v>4823</v>
      </c>
      <c r="B2908" s="60" t="s">
        <v>3973</v>
      </c>
      <c r="C2908" s="60" t="s">
        <v>4830</v>
      </c>
      <c r="D2908" s="94">
        <v>2</v>
      </c>
      <c r="E2908" s="60" t="s">
        <v>5436</v>
      </c>
      <c r="F2908" s="25">
        <f t="shared" si="145"/>
        <v>20.976666666666667</v>
      </c>
      <c r="G2908" s="25">
        <f t="shared" si="146"/>
        <v>3.74275</v>
      </c>
      <c r="H2908" s="32"/>
      <c r="I2908" s="31"/>
      <c r="J2908" s="25">
        <f t="shared" si="147"/>
        <v>15.793200000000002</v>
      </c>
      <c r="K2908" s="21"/>
      <c r="L2908" s="16"/>
      <c r="M2908" s="101">
        <v>2.3730000000000002</v>
      </c>
      <c r="N2908" s="101">
        <v>4.218</v>
      </c>
      <c r="O2908" s="101">
        <v>2.931</v>
      </c>
      <c r="P2908" s="101">
        <v>5.4489999999999998</v>
      </c>
      <c r="Q2908" s="101">
        <v>13.565</v>
      </c>
      <c r="R2908" s="101">
        <v>2.4710000000000001</v>
      </c>
      <c r="S2908" s="101">
        <v>24</v>
      </c>
      <c r="T2908" s="101">
        <v>7.98</v>
      </c>
      <c r="U2908" s="101">
        <v>30.95</v>
      </c>
    </row>
    <row r="2909" spans="1:21" x14ac:dyDescent="0.25">
      <c r="A2909" s="60" t="s">
        <v>4823</v>
      </c>
      <c r="B2909" s="60" t="s">
        <v>2562</v>
      </c>
      <c r="C2909" s="60" t="s">
        <v>4896</v>
      </c>
      <c r="D2909" s="94">
        <v>15</v>
      </c>
      <c r="E2909" s="60" t="s">
        <v>8281</v>
      </c>
      <c r="F2909" s="25">
        <f t="shared" si="145"/>
        <v>20.963333333333335</v>
      </c>
      <c r="G2909" s="25">
        <f t="shared" si="146"/>
        <v>7.44625</v>
      </c>
      <c r="H2909" s="32"/>
      <c r="I2909" s="31"/>
      <c r="J2909" s="25">
        <f t="shared" si="147"/>
        <v>22.558600000000002</v>
      </c>
      <c r="K2909" s="21"/>
      <c r="L2909" s="16"/>
      <c r="M2909" s="101">
        <v>3.605</v>
      </c>
      <c r="N2909" s="101">
        <v>6.4039999999999999</v>
      </c>
      <c r="O2909" s="101">
        <v>3.5750000000000002</v>
      </c>
      <c r="P2909" s="101">
        <v>16.201000000000001</v>
      </c>
      <c r="Q2909" s="101">
        <v>49.557000000000002</v>
      </c>
      <c r="R2909" s="101">
        <v>0.34599999999999997</v>
      </c>
      <c r="S2909" s="101" t="s">
        <v>5176</v>
      </c>
      <c r="T2909" s="101">
        <v>2.65</v>
      </c>
      <c r="U2909" s="101">
        <v>60.24</v>
      </c>
    </row>
    <row r="2910" spans="1:21" x14ac:dyDescent="0.25">
      <c r="A2910" s="60" t="s">
        <v>4823</v>
      </c>
      <c r="B2910" s="60" t="s">
        <v>2593</v>
      </c>
      <c r="C2910" s="60" t="s">
        <v>4886</v>
      </c>
      <c r="D2910" s="94">
        <v>11</v>
      </c>
      <c r="E2910" s="60" t="s">
        <v>7821</v>
      </c>
      <c r="F2910" s="25">
        <f t="shared" si="145"/>
        <v>20.943333333333332</v>
      </c>
      <c r="G2910" s="25">
        <f t="shared" si="146"/>
        <v>32.214500000000001</v>
      </c>
      <c r="H2910" s="32"/>
      <c r="I2910" s="31"/>
      <c r="J2910" s="25">
        <f t="shared" si="147"/>
        <v>26.550800000000002</v>
      </c>
      <c r="K2910" s="21"/>
      <c r="L2910" s="16"/>
      <c r="M2910" s="101">
        <v>7.7469999999999999</v>
      </c>
      <c r="N2910" s="101">
        <v>40.993000000000002</v>
      </c>
      <c r="O2910" s="101">
        <v>60.753</v>
      </c>
      <c r="P2910" s="101">
        <v>19.364999999999998</v>
      </c>
      <c r="Q2910" s="101">
        <v>58.529000000000003</v>
      </c>
      <c r="R2910" s="101">
        <v>11.395</v>
      </c>
      <c r="S2910" s="101">
        <v>10</v>
      </c>
      <c r="T2910" s="101">
        <v>14</v>
      </c>
      <c r="U2910" s="101">
        <v>38.83</v>
      </c>
    </row>
    <row r="2911" spans="1:21" x14ac:dyDescent="0.25">
      <c r="A2911" s="60" t="s">
        <v>4823</v>
      </c>
      <c r="B2911" s="60" t="s">
        <v>3292</v>
      </c>
      <c r="C2911" s="60" t="s">
        <v>4838</v>
      </c>
      <c r="D2911" s="94">
        <v>3</v>
      </c>
      <c r="E2911" s="60" t="s">
        <v>5638</v>
      </c>
      <c r="F2911" s="25">
        <f t="shared" si="145"/>
        <v>20.893333333333334</v>
      </c>
      <c r="G2911" s="25">
        <f t="shared" si="146"/>
        <v>0.50275000000000003</v>
      </c>
      <c r="H2911" s="32"/>
      <c r="I2911" s="31"/>
      <c r="J2911" s="25">
        <f t="shared" si="147"/>
        <v>13.1958</v>
      </c>
      <c r="K2911" s="21"/>
      <c r="L2911" s="16"/>
      <c r="M2911" s="101">
        <v>9.6000000000000002E-2</v>
      </c>
      <c r="N2911" s="101">
        <v>0.314</v>
      </c>
      <c r="O2911" s="101">
        <v>1.601</v>
      </c>
      <c r="P2911" s="101" t="s">
        <v>5176</v>
      </c>
      <c r="Q2911" s="101">
        <v>1.38</v>
      </c>
      <c r="R2911" s="101">
        <v>1.919</v>
      </c>
      <c r="S2911" s="101">
        <v>6</v>
      </c>
      <c r="T2911" s="101">
        <v>3.76</v>
      </c>
      <c r="U2911" s="101">
        <v>52.92</v>
      </c>
    </row>
    <row r="2912" spans="1:21" x14ac:dyDescent="0.25">
      <c r="A2912" s="60" t="s">
        <v>4823</v>
      </c>
      <c r="B2912" s="60" t="s">
        <v>3152</v>
      </c>
      <c r="C2912" s="60" t="s">
        <v>4887</v>
      </c>
      <c r="D2912" s="94">
        <v>11</v>
      </c>
      <c r="E2912" s="60" t="s">
        <v>7873</v>
      </c>
      <c r="F2912" s="25">
        <f t="shared" ref="F2912:F2975" si="148">SUM(S2912:U2912)/3</f>
        <v>20.843333333333334</v>
      </c>
      <c r="G2912" s="25">
        <f t="shared" ref="G2912:G2975" si="149">SUM(M2912:P2912)/4</f>
        <v>5.3367499999999994</v>
      </c>
      <c r="H2912" s="32"/>
      <c r="I2912" s="31"/>
      <c r="J2912" s="25">
        <f t="shared" ref="J2912:J2975" si="150">SUM(Q2912:U2912)/5</f>
        <v>14.193999999999999</v>
      </c>
      <c r="K2912" s="21"/>
      <c r="L2912" s="16"/>
      <c r="M2912" s="101">
        <v>0.35399999999999998</v>
      </c>
      <c r="N2912" s="101">
        <v>0.18</v>
      </c>
      <c r="O2912" s="101">
        <v>6.9109999999999996</v>
      </c>
      <c r="P2912" s="101">
        <v>13.901999999999999</v>
      </c>
      <c r="Q2912" s="101">
        <v>1.6839999999999999</v>
      </c>
      <c r="R2912" s="101">
        <v>6.7560000000000002</v>
      </c>
      <c r="S2912" s="101">
        <v>23</v>
      </c>
      <c r="T2912" s="101">
        <v>18.18</v>
      </c>
      <c r="U2912" s="101">
        <v>21.35</v>
      </c>
    </row>
    <row r="2913" spans="1:21" x14ac:dyDescent="0.25">
      <c r="A2913" s="60" t="s">
        <v>4823</v>
      </c>
      <c r="B2913" s="60" t="s">
        <v>2359</v>
      </c>
      <c r="C2913" s="60" t="s">
        <v>4915</v>
      </c>
      <c r="D2913" s="94">
        <v>18</v>
      </c>
      <c r="E2913" s="60" t="s">
        <v>9817</v>
      </c>
      <c r="F2913" s="25">
        <f t="shared" si="148"/>
        <v>20.813333333333336</v>
      </c>
      <c r="G2913" s="25">
        <f t="shared" si="149"/>
        <v>34.34825</v>
      </c>
      <c r="H2913" s="32"/>
      <c r="I2913" s="31"/>
      <c r="J2913" s="25">
        <f t="shared" si="150"/>
        <v>17.846399999999999</v>
      </c>
      <c r="K2913" s="21"/>
      <c r="L2913" s="16"/>
      <c r="M2913" s="101">
        <v>9.7140000000000004</v>
      </c>
      <c r="N2913" s="101">
        <v>3.6160000000000001</v>
      </c>
      <c r="O2913" s="101">
        <v>5.2030000000000003</v>
      </c>
      <c r="P2913" s="101">
        <v>118.86</v>
      </c>
      <c r="Q2913" s="101">
        <v>6.93</v>
      </c>
      <c r="R2913" s="101">
        <v>19.861999999999998</v>
      </c>
      <c r="S2913" s="101">
        <v>9</v>
      </c>
      <c r="T2913" s="101">
        <v>15.81</v>
      </c>
      <c r="U2913" s="101">
        <v>37.630000000000003</v>
      </c>
    </row>
    <row r="2914" spans="1:21" x14ac:dyDescent="0.25">
      <c r="A2914" s="60" t="s">
        <v>4823</v>
      </c>
      <c r="B2914" s="60" t="s">
        <v>2866</v>
      </c>
      <c r="C2914" s="60" t="s">
        <v>4870</v>
      </c>
      <c r="D2914" s="94">
        <v>9</v>
      </c>
      <c r="E2914" s="60" t="s">
        <v>7047</v>
      </c>
      <c r="F2914" s="25">
        <f t="shared" si="148"/>
        <v>20.793333333333333</v>
      </c>
      <c r="G2914" s="25">
        <f t="shared" si="149"/>
        <v>44.991750000000003</v>
      </c>
      <c r="H2914" s="32"/>
      <c r="I2914" s="31"/>
      <c r="J2914" s="25">
        <f t="shared" si="150"/>
        <v>21.792399999999997</v>
      </c>
      <c r="K2914" s="21"/>
      <c r="L2914" s="16"/>
      <c r="M2914" s="101">
        <v>55.405000000000001</v>
      </c>
      <c r="N2914" s="101">
        <v>42.481999999999999</v>
      </c>
      <c r="O2914" s="101">
        <v>46.085999999999999</v>
      </c>
      <c r="P2914" s="101">
        <v>35.994</v>
      </c>
      <c r="Q2914" s="101">
        <v>39.491</v>
      </c>
      <c r="R2914" s="101">
        <v>7.0910000000000002</v>
      </c>
      <c r="S2914" s="101">
        <v>62</v>
      </c>
      <c r="T2914" s="101">
        <v>0.31</v>
      </c>
      <c r="U2914" s="101">
        <v>7.0000000000000007E-2</v>
      </c>
    </row>
    <row r="2915" spans="1:21" x14ac:dyDescent="0.25">
      <c r="A2915" s="60" t="s">
        <v>4823</v>
      </c>
      <c r="B2915" s="60" t="s">
        <v>2706</v>
      </c>
      <c r="C2915" s="60" t="s">
        <v>4830</v>
      </c>
      <c r="D2915" s="94">
        <v>2</v>
      </c>
      <c r="E2915" s="60" t="s">
        <v>5440</v>
      </c>
      <c r="F2915" s="25">
        <f t="shared" si="148"/>
        <v>20.706666666666667</v>
      </c>
      <c r="G2915" s="25">
        <f t="shared" si="149"/>
        <v>110.25775</v>
      </c>
      <c r="H2915" s="32"/>
      <c r="I2915" s="31"/>
      <c r="J2915" s="25">
        <f t="shared" si="150"/>
        <v>18.9694</v>
      </c>
      <c r="K2915" s="21"/>
      <c r="L2915" s="16"/>
      <c r="M2915" s="101">
        <v>4.774</v>
      </c>
      <c r="N2915" s="101">
        <v>12.82</v>
      </c>
      <c r="O2915" s="101">
        <v>130.23500000000001</v>
      </c>
      <c r="P2915" s="101">
        <v>293.202</v>
      </c>
      <c r="Q2915" s="101">
        <v>19.888000000000002</v>
      </c>
      <c r="R2915" s="101">
        <v>12.839</v>
      </c>
      <c r="S2915" s="101">
        <v>28</v>
      </c>
      <c r="T2915" s="101">
        <v>9.76</v>
      </c>
      <c r="U2915" s="101">
        <v>24.36</v>
      </c>
    </row>
    <row r="2916" spans="1:21" x14ac:dyDescent="0.25">
      <c r="A2916" s="60" t="s">
        <v>4823</v>
      </c>
      <c r="B2916" s="60" t="s">
        <v>1996</v>
      </c>
      <c r="C2916" s="60" t="s">
        <v>4851</v>
      </c>
      <c r="D2916" s="94">
        <v>6</v>
      </c>
      <c r="E2916" s="60" t="s">
        <v>6050</v>
      </c>
      <c r="F2916" s="25">
        <f t="shared" si="148"/>
        <v>20.7</v>
      </c>
      <c r="G2916" s="25">
        <f t="shared" si="149"/>
        <v>8.5465</v>
      </c>
      <c r="H2916" s="32"/>
      <c r="I2916" s="31"/>
      <c r="J2916" s="25">
        <f t="shared" si="150"/>
        <v>18.334399999999999</v>
      </c>
      <c r="K2916" s="21"/>
      <c r="L2916" s="16"/>
      <c r="M2916" s="101">
        <v>12.361000000000001</v>
      </c>
      <c r="N2916" s="101">
        <v>3.39</v>
      </c>
      <c r="O2916" s="101">
        <v>10.734</v>
      </c>
      <c r="P2916" s="101">
        <v>7.7009999999999996</v>
      </c>
      <c r="Q2916" s="101">
        <v>17.315999999999999</v>
      </c>
      <c r="R2916" s="101">
        <v>12.256</v>
      </c>
      <c r="S2916" s="101">
        <v>7</v>
      </c>
      <c r="T2916" s="101">
        <v>17.11</v>
      </c>
      <c r="U2916" s="101">
        <v>37.99</v>
      </c>
    </row>
    <row r="2917" spans="1:21" x14ac:dyDescent="0.25">
      <c r="A2917" s="60" t="s">
        <v>4823</v>
      </c>
      <c r="B2917" s="60" t="s">
        <v>1534</v>
      </c>
      <c r="C2917" s="60" t="s">
        <v>4859</v>
      </c>
      <c r="D2917" s="94">
        <v>6</v>
      </c>
      <c r="E2917" s="60" t="s">
        <v>6588</v>
      </c>
      <c r="F2917" s="25">
        <f t="shared" si="148"/>
        <v>20.666666666666668</v>
      </c>
      <c r="G2917" s="25">
        <f t="shared" si="149"/>
        <v>18.253</v>
      </c>
      <c r="H2917" s="32"/>
      <c r="I2917" s="31"/>
      <c r="J2917" s="25">
        <f t="shared" si="150"/>
        <v>19.767399999999999</v>
      </c>
      <c r="K2917" s="21"/>
      <c r="L2917" s="16"/>
      <c r="M2917" s="101">
        <v>7.1</v>
      </c>
      <c r="N2917" s="101">
        <v>40.518000000000001</v>
      </c>
      <c r="O2917" s="101">
        <v>3.7189999999999999</v>
      </c>
      <c r="P2917" s="101">
        <v>21.675000000000001</v>
      </c>
      <c r="Q2917" s="101">
        <v>4.476</v>
      </c>
      <c r="R2917" s="101">
        <v>32.360999999999997</v>
      </c>
      <c r="S2917" s="101">
        <v>35</v>
      </c>
      <c r="T2917" s="101">
        <v>10.76</v>
      </c>
      <c r="U2917" s="101">
        <v>16.239999999999998</v>
      </c>
    </row>
    <row r="2918" spans="1:21" x14ac:dyDescent="0.25">
      <c r="A2918" s="60" t="s">
        <v>4823</v>
      </c>
      <c r="B2918" s="60" t="s">
        <v>2722</v>
      </c>
      <c r="C2918" s="60" t="s">
        <v>4866</v>
      </c>
      <c r="D2918" s="94">
        <v>8</v>
      </c>
      <c r="E2918" s="60" t="s">
        <v>6947</v>
      </c>
      <c r="F2918" s="25">
        <f t="shared" si="148"/>
        <v>20.633333333333333</v>
      </c>
      <c r="G2918" s="25">
        <f t="shared" si="149"/>
        <v>6.1340000000000003</v>
      </c>
      <c r="H2918" s="32"/>
      <c r="I2918" s="31"/>
      <c r="J2918" s="25">
        <f t="shared" si="150"/>
        <v>19.184000000000001</v>
      </c>
      <c r="K2918" s="21"/>
      <c r="L2918" s="16"/>
      <c r="M2918" s="101">
        <v>1.3280000000000001</v>
      </c>
      <c r="N2918" s="101">
        <v>4.7889999999999997</v>
      </c>
      <c r="O2918" s="101">
        <v>5.98</v>
      </c>
      <c r="P2918" s="101">
        <v>12.439</v>
      </c>
      <c r="Q2918" s="101">
        <v>7.55</v>
      </c>
      <c r="R2918" s="101">
        <v>26.47</v>
      </c>
      <c r="S2918" s="101">
        <v>22</v>
      </c>
      <c r="T2918" s="101">
        <v>9.1199999999999992</v>
      </c>
      <c r="U2918" s="101">
        <v>30.78</v>
      </c>
    </row>
    <row r="2919" spans="1:21" x14ac:dyDescent="0.25">
      <c r="A2919" s="60" t="s">
        <v>4823</v>
      </c>
      <c r="B2919" s="60" t="s">
        <v>4020</v>
      </c>
      <c r="C2919" s="60" t="s">
        <v>4851</v>
      </c>
      <c r="D2919" s="94">
        <v>6</v>
      </c>
      <c r="E2919" s="60" t="s">
        <v>6101</v>
      </c>
      <c r="F2919" s="25">
        <f t="shared" si="148"/>
        <v>20.616666666666664</v>
      </c>
      <c r="G2919" s="25">
        <f t="shared" si="149"/>
        <v>0.16200000000000001</v>
      </c>
      <c r="H2919" s="32"/>
      <c r="I2919" s="31"/>
      <c r="J2919" s="25">
        <f t="shared" si="150"/>
        <v>12.487799999999998</v>
      </c>
      <c r="K2919" s="21"/>
      <c r="L2919" s="16"/>
      <c r="M2919" s="101">
        <v>5.0000000000000001E-3</v>
      </c>
      <c r="N2919" s="101">
        <v>0.64300000000000002</v>
      </c>
      <c r="O2919" s="101" t="s">
        <v>5176</v>
      </c>
      <c r="P2919" s="101" t="s">
        <v>5176</v>
      </c>
      <c r="Q2919" s="101" t="s">
        <v>5176</v>
      </c>
      <c r="R2919" s="101">
        <v>0.58899999999999997</v>
      </c>
      <c r="S2919" s="101">
        <v>7</v>
      </c>
      <c r="T2919" s="101">
        <v>33.549999999999997</v>
      </c>
      <c r="U2919" s="101">
        <v>21.3</v>
      </c>
    </row>
    <row r="2920" spans="1:21" x14ac:dyDescent="0.25">
      <c r="A2920" s="60" t="s">
        <v>4823</v>
      </c>
      <c r="B2920" s="60" t="s">
        <v>2880</v>
      </c>
      <c r="C2920" s="60" t="s">
        <v>4916</v>
      </c>
      <c r="D2920" s="94">
        <v>20</v>
      </c>
      <c r="E2920" s="60" t="s">
        <v>9875</v>
      </c>
      <c r="F2920" s="25">
        <f t="shared" si="148"/>
        <v>20.6</v>
      </c>
      <c r="G2920" s="25">
        <f t="shared" si="149"/>
        <v>51.281500000000001</v>
      </c>
      <c r="H2920" s="32"/>
      <c r="I2920" s="31"/>
      <c r="J2920" s="25">
        <f t="shared" si="150"/>
        <v>16.130599999999998</v>
      </c>
      <c r="K2920" s="21"/>
      <c r="L2920" s="16"/>
      <c r="M2920" s="101">
        <v>14.233000000000001</v>
      </c>
      <c r="N2920" s="101">
        <v>21.161999999999999</v>
      </c>
      <c r="O2920" s="101">
        <v>11.074999999999999</v>
      </c>
      <c r="P2920" s="101">
        <v>158.65600000000001</v>
      </c>
      <c r="Q2920" s="101">
        <v>14.208</v>
      </c>
      <c r="R2920" s="101">
        <v>4.6449999999999996</v>
      </c>
      <c r="S2920" s="101">
        <v>12</v>
      </c>
      <c r="T2920" s="101">
        <v>36.950000000000003</v>
      </c>
      <c r="U2920" s="101">
        <v>12.85</v>
      </c>
    </row>
    <row r="2921" spans="1:21" x14ac:dyDescent="0.25">
      <c r="A2921" s="60" t="s">
        <v>4823</v>
      </c>
      <c r="B2921" s="60" t="s">
        <v>4089</v>
      </c>
      <c r="C2921" s="60" t="s">
        <v>4868</v>
      </c>
      <c r="D2921" s="94">
        <v>9</v>
      </c>
      <c r="E2921" s="60" t="s">
        <v>6978</v>
      </c>
      <c r="F2921" s="25">
        <f t="shared" si="148"/>
        <v>20.563333333333333</v>
      </c>
      <c r="G2921" s="25">
        <f t="shared" si="149"/>
        <v>5.0000000000000001E-3</v>
      </c>
      <c r="H2921" s="32"/>
      <c r="I2921" s="31"/>
      <c r="J2921" s="25">
        <f t="shared" si="150"/>
        <v>12.337999999999999</v>
      </c>
      <c r="K2921" s="21"/>
      <c r="L2921" s="16"/>
      <c r="M2921" s="101" t="s">
        <v>5176</v>
      </c>
      <c r="N2921" s="101" t="s">
        <v>5176</v>
      </c>
      <c r="O2921" s="101" t="s">
        <v>5176</v>
      </c>
      <c r="P2921" s="101">
        <v>0.02</v>
      </c>
      <c r="Q2921" s="101" t="s">
        <v>5176</v>
      </c>
      <c r="R2921" s="101" t="s">
        <v>5176</v>
      </c>
      <c r="S2921" s="101">
        <v>40</v>
      </c>
      <c r="T2921" s="101" t="s">
        <v>5176</v>
      </c>
      <c r="U2921" s="101">
        <v>21.69</v>
      </c>
    </row>
    <row r="2922" spans="1:21" x14ac:dyDescent="0.25">
      <c r="A2922" s="60" t="s">
        <v>4823</v>
      </c>
      <c r="B2922" s="60" t="s">
        <v>2627</v>
      </c>
      <c r="C2922" s="60" t="s">
        <v>4892</v>
      </c>
      <c r="D2922" s="94">
        <v>13</v>
      </c>
      <c r="E2922" s="60" t="s">
        <v>7970</v>
      </c>
      <c r="F2922" s="25">
        <f t="shared" si="148"/>
        <v>20.51</v>
      </c>
      <c r="G2922" s="25">
        <f t="shared" si="149"/>
        <v>25.200749999999999</v>
      </c>
      <c r="H2922" s="32"/>
      <c r="I2922" s="31"/>
      <c r="J2922" s="25">
        <f t="shared" si="150"/>
        <v>19.305799999999998</v>
      </c>
      <c r="K2922" s="21"/>
      <c r="L2922" s="16"/>
      <c r="M2922" s="101">
        <v>16.992000000000001</v>
      </c>
      <c r="N2922" s="101">
        <v>18.224</v>
      </c>
      <c r="O2922" s="101">
        <v>26.791</v>
      </c>
      <c r="P2922" s="101">
        <v>38.795999999999999</v>
      </c>
      <c r="Q2922" s="101">
        <v>24.146999999999998</v>
      </c>
      <c r="R2922" s="101">
        <v>10.852</v>
      </c>
      <c r="S2922" s="101">
        <v>12</v>
      </c>
      <c r="T2922" s="101">
        <v>18.11</v>
      </c>
      <c r="U2922" s="101">
        <v>31.42</v>
      </c>
    </row>
    <row r="2923" spans="1:21" x14ac:dyDescent="0.25">
      <c r="A2923" s="60" t="s">
        <v>4823</v>
      </c>
      <c r="B2923" s="60" t="s">
        <v>3588</v>
      </c>
      <c r="C2923" s="60" t="s">
        <v>4852</v>
      </c>
      <c r="D2923" s="94">
        <v>6</v>
      </c>
      <c r="E2923" s="60" t="s">
        <v>6405</v>
      </c>
      <c r="F2923" s="25">
        <f t="shared" si="148"/>
        <v>20.443333333333332</v>
      </c>
      <c r="G2923" s="25">
        <f t="shared" si="149"/>
        <v>15.849499999999999</v>
      </c>
      <c r="H2923" s="32"/>
      <c r="I2923" s="31"/>
      <c r="J2923" s="25">
        <f t="shared" si="150"/>
        <v>46.4056</v>
      </c>
      <c r="K2923" s="21"/>
      <c r="L2923" s="16"/>
      <c r="M2923" s="101">
        <v>4.8659999999999997</v>
      </c>
      <c r="N2923" s="101" t="s">
        <v>5176</v>
      </c>
      <c r="O2923" s="101">
        <v>50.534999999999997</v>
      </c>
      <c r="P2923" s="101">
        <v>7.9969999999999999</v>
      </c>
      <c r="Q2923" s="101">
        <v>137.25899999999999</v>
      </c>
      <c r="R2923" s="101">
        <v>33.439</v>
      </c>
      <c r="S2923" s="101" t="s">
        <v>5176</v>
      </c>
      <c r="T2923" s="101">
        <v>45.86</v>
      </c>
      <c r="U2923" s="101">
        <v>15.47</v>
      </c>
    </row>
    <row r="2924" spans="1:21" x14ac:dyDescent="0.25">
      <c r="A2924" s="60" t="s">
        <v>4823</v>
      </c>
      <c r="B2924" s="60" t="s">
        <v>1896</v>
      </c>
      <c r="C2924" s="60" t="s">
        <v>4876</v>
      </c>
      <c r="D2924" s="94">
        <v>11</v>
      </c>
      <c r="E2924" s="60" t="s">
        <v>7266</v>
      </c>
      <c r="F2924" s="25">
        <f t="shared" si="148"/>
        <v>20.39</v>
      </c>
      <c r="G2924" s="25">
        <f t="shared" si="149"/>
        <v>4.0500000000000001E-2</v>
      </c>
      <c r="H2924" s="32"/>
      <c r="I2924" s="31"/>
      <c r="J2924" s="25">
        <f t="shared" si="150"/>
        <v>12.234</v>
      </c>
      <c r="K2924" s="21"/>
      <c r="L2924" s="16"/>
      <c r="M2924" s="101" t="s">
        <v>5176</v>
      </c>
      <c r="N2924" s="101" t="s">
        <v>5176</v>
      </c>
      <c r="O2924" s="101" t="s">
        <v>5176</v>
      </c>
      <c r="P2924" s="101">
        <v>0.16200000000000001</v>
      </c>
      <c r="Q2924" s="101" t="s">
        <v>5176</v>
      </c>
      <c r="R2924" s="101" t="s">
        <v>5176</v>
      </c>
      <c r="S2924" s="101" t="s">
        <v>5176</v>
      </c>
      <c r="T2924" s="101" t="s">
        <v>5176</v>
      </c>
      <c r="U2924" s="101">
        <v>61.17</v>
      </c>
    </row>
    <row r="2925" spans="1:21" x14ac:dyDescent="0.25">
      <c r="A2925" s="60" t="s">
        <v>4823</v>
      </c>
      <c r="B2925" s="60" t="s">
        <v>3796</v>
      </c>
      <c r="C2925" s="60" t="s">
        <v>4846</v>
      </c>
      <c r="D2925" s="94">
        <v>4</v>
      </c>
      <c r="E2925" s="60" t="s">
        <v>5842</v>
      </c>
      <c r="F2925" s="25">
        <f t="shared" si="148"/>
        <v>20.333333333333332</v>
      </c>
      <c r="G2925" s="25">
        <f t="shared" si="149"/>
        <v>8.5500000000000007E-2</v>
      </c>
      <c r="H2925" s="32"/>
      <c r="I2925" s="31"/>
      <c r="J2925" s="25">
        <f t="shared" si="150"/>
        <v>12.2</v>
      </c>
      <c r="K2925" s="21"/>
      <c r="L2925" s="16"/>
      <c r="M2925" s="101" t="s">
        <v>5176</v>
      </c>
      <c r="N2925" s="101">
        <v>0.34200000000000003</v>
      </c>
      <c r="O2925" s="101" t="s">
        <v>5176</v>
      </c>
      <c r="P2925" s="101" t="s">
        <v>5176</v>
      </c>
      <c r="Q2925" s="101" t="s">
        <v>5176</v>
      </c>
      <c r="R2925" s="101" t="s">
        <v>5176</v>
      </c>
      <c r="S2925" s="101">
        <v>61</v>
      </c>
      <c r="T2925" s="101" t="s">
        <v>5176</v>
      </c>
      <c r="U2925" s="101" t="s">
        <v>5176</v>
      </c>
    </row>
    <row r="2926" spans="1:21" x14ac:dyDescent="0.25">
      <c r="A2926" s="60" t="s">
        <v>4823</v>
      </c>
      <c r="B2926" s="60" t="s">
        <v>2379</v>
      </c>
      <c r="C2926" s="60" t="s">
        <v>4890</v>
      </c>
      <c r="D2926" s="94">
        <v>12</v>
      </c>
      <c r="E2926" s="60" t="s">
        <v>7945</v>
      </c>
      <c r="F2926" s="25">
        <f t="shared" si="148"/>
        <v>20.329999999999998</v>
      </c>
      <c r="G2926" s="25">
        <f t="shared" si="149"/>
        <v>0.66250000000000009</v>
      </c>
      <c r="H2926" s="32"/>
      <c r="I2926" s="31"/>
      <c r="J2926" s="25">
        <f t="shared" si="150"/>
        <v>12.439599999999999</v>
      </c>
      <c r="K2926" s="21"/>
      <c r="L2926" s="16"/>
      <c r="M2926" s="101">
        <v>8.6999999999999994E-2</v>
      </c>
      <c r="N2926" s="101">
        <v>0.24299999999999999</v>
      </c>
      <c r="O2926" s="101">
        <v>1.21</v>
      </c>
      <c r="P2926" s="101">
        <v>1.1100000000000001</v>
      </c>
      <c r="Q2926" s="101">
        <v>1.1279999999999999</v>
      </c>
      <c r="R2926" s="101">
        <v>0.08</v>
      </c>
      <c r="S2926" s="101">
        <v>20</v>
      </c>
      <c r="T2926" s="101">
        <v>9.58</v>
      </c>
      <c r="U2926" s="101">
        <v>31.41</v>
      </c>
    </row>
    <row r="2927" spans="1:21" x14ac:dyDescent="0.25">
      <c r="A2927" s="60" t="s">
        <v>4823</v>
      </c>
      <c r="B2927" s="60" t="s">
        <v>2943</v>
      </c>
      <c r="C2927" s="60" t="s">
        <v>4913</v>
      </c>
      <c r="D2927" s="94">
        <v>18</v>
      </c>
      <c r="E2927" s="60" t="s">
        <v>9655</v>
      </c>
      <c r="F2927" s="25">
        <f t="shared" si="148"/>
        <v>20.323333333333334</v>
      </c>
      <c r="G2927" s="25">
        <f t="shared" si="149"/>
        <v>32.473500000000001</v>
      </c>
      <c r="H2927" s="32"/>
      <c r="I2927" s="31"/>
      <c r="J2927" s="25">
        <f t="shared" si="150"/>
        <v>12.897600000000001</v>
      </c>
      <c r="K2927" s="21"/>
      <c r="L2927" s="16"/>
      <c r="M2927" s="101">
        <v>3.1139999999999999</v>
      </c>
      <c r="N2927" s="101">
        <v>93.341999999999999</v>
      </c>
      <c r="O2927" s="101">
        <v>0.17100000000000001</v>
      </c>
      <c r="P2927" s="101">
        <v>33.267000000000003</v>
      </c>
      <c r="Q2927" s="101">
        <v>0.254</v>
      </c>
      <c r="R2927" s="101">
        <v>3.2639999999999998</v>
      </c>
      <c r="S2927" s="101">
        <v>41</v>
      </c>
      <c r="T2927" s="101">
        <v>0.22</v>
      </c>
      <c r="U2927" s="101">
        <v>19.75</v>
      </c>
    </row>
    <row r="2928" spans="1:21" x14ac:dyDescent="0.25">
      <c r="A2928" s="60" t="s">
        <v>4823</v>
      </c>
      <c r="B2928" s="60" t="s">
        <v>2992</v>
      </c>
      <c r="C2928" s="60" t="s">
        <v>4826</v>
      </c>
      <c r="D2928" s="94">
        <v>1</v>
      </c>
      <c r="E2928" s="60" t="s">
        <v>5322</v>
      </c>
      <c r="F2928" s="25">
        <f t="shared" si="148"/>
        <v>20.313333333333333</v>
      </c>
      <c r="G2928" s="25">
        <f t="shared" si="149"/>
        <v>1.5082500000000001</v>
      </c>
      <c r="H2928" s="32"/>
      <c r="I2928" s="31"/>
      <c r="J2928" s="25">
        <f t="shared" si="150"/>
        <v>12.187999999999999</v>
      </c>
      <c r="K2928" s="21"/>
      <c r="L2928" s="16"/>
      <c r="M2928" s="101">
        <v>5.57</v>
      </c>
      <c r="N2928" s="101" t="s">
        <v>5176</v>
      </c>
      <c r="O2928" s="101">
        <v>0.33800000000000002</v>
      </c>
      <c r="P2928" s="101">
        <v>0.125</v>
      </c>
      <c r="Q2928" s="101" t="s">
        <v>5176</v>
      </c>
      <c r="R2928" s="101" t="s">
        <v>5176</v>
      </c>
      <c r="S2928" s="101">
        <v>2</v>
      </c>
      <c r="T2928" s="101">
        <v>20.65</v>
      </c>
      <c r="U2928" s="101">
        <v>38.29</v>
      </c>
    </row>
    <row r="2929" spans="1:21" x14ac:dyDescent="0.25">
      <c r="A2929" s="60" t="s">
        <v>4823</v>
      </c>
      <c r="B2929" s="60" t="s">
        <v>1621</v>
      </c>
      <c r="C2929" s="60" t="s">
        <v>4840</v>
      </c>
      <c r="D2929" s="94">
        <v>4</v>
      </c>
      <c r="E2929" s="60" t="s">
        <v>5711</v>
      </c>
      <c r="F2929" s="25">
        <f t="shared" si="148"/>
        <v>20.196666666666665</v>
      </c>
      <c r="G2929" s="25">
        <f t="shared" si="149"/>
        <v>10.625499999999999</v>
      </c>
      <c r="H2929" s="32"/>
      <c r="I2929" s="31"/>
      <c r="J2929" s="25">
        <f t="shared" si="150"/>
        <v>20.2072</v>
      </c>
      <c r="K2929" s="21"/>
      <c r="L2929" s="16"/>
      <c r="M2929" s="101">
        <v>5.625</v>
      </c>
      <c r="N2929" s="101">
        <v>1.3220000000000001</v>
      </c>
      <c r="O2929" s="101">
        <v>6.25</v>
      </c>
      <c r="P2929" s="101">
        <v>29.305</v>
      </c>
      <c r="Q2929" s="101">
        <v>32.920999999999999</v>
      </c>
      <c r="R2929" s="101">
        <v>7.5250000000000004</v>
      </c>
      <c r="S2929" s="101">
        <v>9</v>
      </c>
      <c r="T2929" s="101">
        <v>29.88</v>
      </c>
      <c r="U2929" s="101">
        <v>21.71</v>
      </c>
    </row>
    <row r="2930" spans="1:21" x14ac:dyDescent="0.25">
      <c r="A2930" s="60" t="s">
        <v>4823</v>
      </c>
      <c r="B2930" s="60" t="s">
        <v>2159</v>
      </c>
      <c r="C2930" s="60" t="s">
        <v>4851</v>
      </c>
      <c r="D2930" s="94">
        <v>6</v>
      </c>
      <c r="E2930" s="60" t="s">
        <v>6086</v>
      </c>
      <c r="F2930" s="25">
        <f t="shared" si="148"/>
        <v>20.183333333333334</v>
      </c>
      <c r="G2930" s="25">
        <f t="shared" si="149"/>
        <v>5.3972499999999997</v>
      </c>
      <c r="H2930" s="32"/>
      <c r="I2930" s="31"/>
      <c r="J2930" s="25">
        <f t="shared" si="150"/>
        <v>15.219800000000001</v>
      </c>
      <c r="K2930" s="21"/>
      <c r="L2930" s="16"/>
      <c r="M2930" s="101">
        <v>1E-3</v>
      </c>
      <c r="N2930" s="101">
        <v>0.98299999999999998</v>
      </c>
      <c r="O2930" s="101">
        <v>15.935</v>
      </c>
      <c r="P2930" s="101">
        <v>4.67</v>
      </c>
      <c r="Q2930" s="101" t="s">
        <v>5176</v>
      </c>
      <c r="R2930" s="101">
        <v>15.548999999999999</v>
      </c>
      <c r="S2930" s="101">
        <v>1</v>
      </c>
      <c r="T2930" s="101">
        <v>57.02</v>
      </c>
      <c r="U2930" s="101">
        <v>2.5299999999999998</v>
      </c>
    </row>
    <row r="2931" spans="1:21" x14ac:dyDescent="0.25">
      <c r="A2931" s="60" t="s">
        <v>4823</v>
      </c>
      <c r="B2931" s="60" t="s">
        <v>2666</v>
      </c>
      <c r="C2931" s="60" t="s">
        <v>4896</v>
      </c>
      <c r="D2931" s="94">
        <v>15</v>
      </c>
      <c r="E2931" s="60" t="s">
        <v>8165</v>
      </c>
      <c r="F2931" s="25">
        <f t="shared" si="148"/>
        <v>20.183333333333334</v>
      </c>
      <c r="G2931" s="25">
        <f t="shared" si="149"/>
        <v>1.6750000000000001E-2</v>
      </c>
      <c r="H2931" s="32"/>
      <c r="I2931" s="31"/>
      <c r="J2931" s="25">
        <f t="shared" si="150"/>
        <v>13.305400000000001</v>
      </c>
      <c r="K2931" s="21"/>
      <c r="L2931" s="16"/>
      <c r="M2931" s="101">
        <v>6.7000000000000004E-2</v>
      </c>
      <c r="N2931" s="101" t="s">
        <v>5176</v>
      </c>
      <c r="O2931" s="101" t="s">
        <v>5176</v>
      </c>
      <c r="P2931" s="101" t="s">
        <v>5176</v>
      </c>
      <c r="Q2931" s="101">
        <v>5.3579999999999997</v>
      </c>
      <c r="R2931" s="101">
        <v>0.61899999999999999</v>
      </c>
      <c r="S2931" s="101">
        <v>15</v>
      </c>
      <c r="T2931" s="101">
        <v>0.49</v>
      </c>
      <c r="U2931" s="101">
        <v>45.06</v>
      </c>
    </row>
    <row r="2932" spans="1:21" x14ac:dyDescent="0.25">
      <c r="A2932" s="60" t="s">
        <v>4823</v>
      </c>
      <c r="B2932" s="60" t="s">
        <v>2926</v>
      </c>
      <c r="C2932" s="60" t="s">
        <v>4908</v>
      </c>
      <c r="D2932" s="94">
        <v>16</v>
      </c>
      <c r="E2932" s="60" t="s">
        <v>9242</v>
      </c>
      <c r="F2932" s="25">
        <f t="shared" si="148"/>
        <v>20.183333333333334</v>
      </c>
      <c r="G2932" s="25">
        <f t="shared" si="149"/>
        <v>30.425750000000001</v>
      </c>
      <c r="H2932" s="32"/>
      <c r="I2932" s="31"/>
      <c r="J2932" s="25">
        <f t="shared" si="150"/>
        <v>15.292199999999999</v>
      </c>
      <c r="K2932" s="21"/>
      <c r="L2932" s="16"/>
      <c r="M2932" s="101">
        <v>23.074999999999999</v>
      </c>
      <c r="N2932" s="101">
        <v>20.405000000000001</v>
      </c>
      <c r="O2932" s="101">
        <v>57.033000000000001</v>
      </c>
      <c r="P2932" s="101">
        <v>21.19</v>
      </c>
      <c r="Q2932" s="101">
        <v>10.052</v>
      </c>
      <c r="R2932" s="101">
        <v>5.859</v>
      </c>
      <c r="S2932" s="101">
        <v>10</v>
      </c>
      <c r="T2932" s="101">
        <v>33.57</v>
      </c>
      <c r="U2932" s="101">
        <v>16.98</v>
      </c>
    </row>
    <row r="2933" spans="1:21" x14ac:dyDescent="0.25">
      <c r="A2933" s="60" t="s">
        <v>4823</v>
      </c>
      <c r="B2933" s="60" t="s">
        <v>2583</v>
      </c>
      <c r="C2933" s="60" t="s">
        <v>4872</v>
      </c>
      <c r="D2933" s="94">
        <v>10</v>
      </c>
      <c r="E2933" s="60" t="s">
        <v>7115</v>
      </c>
      <c r="F2933" s="25">
        <f t="shared" si="148"/>
        <v>20.093333333333334</v>
      </c>
      <c r="G2933" s="25">
        <f t="shared" si="149"/>
        <v>28.891750000000002</v>
      </c>
      <c r="H2933" s="32"/>
      <c r="I2933" s="31"/>
      <c r="J2933" s="25">
        <f t="shared" si="150"/>
        <v>42.691000000000003</v>
      </c>
      <c r="K2933" s="21"/>
      <c r="L2933" s="16"/>
      <c r="M2933" s="101">
        <v>3.8769999999999998</v>
      </c>
      <c r="N2933" s="101">
        <v>16.643999999999998</v>
      </c>
      <c r="O2933" s="101">
        <v>35.295000000000002</v>
      </c>
      <c r="P2933" s="101">
        <v>59.750999999999998</v>
      </c>
      <c r="Q2933" s="101">
        <v>73.673000000000002</v>
      </c>
      <c r="R2933" s="101">
        <v>79.501999999999995</v>
      </c>
      <c r="S2933" s="101">
        <v>26</v>
      </c>
      <c r="T2933" s="101">
        <v>5.43</v>
      </c>
      <c r="U2933" s="101">
        <v>28.85</v>
      </c>
    </row>
    <row r="2934" spans="1:21" x14ac:dyDescent="0.25">
      <c r="A2934" s="60" t="s">
        <v>4823</v>
      </c>
      <c r="B2934" s="60" t="s">
        <v>3565</v>
      </c>
      <c r="C2934" s="60" t="s">
        <v>4863</v>
      </c>
      <c r="D2934" s="94">
        <v>7</v>
      </c>
      <c r="E2934" s="60" t="s">
        <v>6718</v>
      </c>
      <c r="F2934" s="25">
        <f t="shared" si="148"/>
        <v>20.066666666666666</v>
      </c>
      <c r="G2934" s="25">
        <f t="shared" si="149"/>
        <v>186.13399999999999</v>
      </c>
      <c r="H2934" s="32"/>
      <c r="I2934" s="31"/>
      <c r="J2934" s="25">
        <f t="shared" si="150"/>
        <v>70.667600000000007</v>
      </c>
      <c r="K2934" s="21"/>
      <c r="L2934" s="16"/>
      <c r="M2934" s="101">
        <v>258.108</v>
      </c>
      <c r="N2934" s="101">
        <v>139.67599999999999</v>
      </c>
      <c r="O2934" s="101">
        <v>92.116</v>
      </c>
      <c r="P2934" s="101">
        <v>254.636</v>
      </c>
      <c r="Q2934" s="101">
        <v>227.55</v>
      </c>
      <c r="R2934" s="101">
        <v>65.587999999999994</v>
      </c>
      <c r="S2934" s="101">
        <v>12</v>
      </c>
      <c r="T2934" s="101">
        <v>12</v>
      </c>
      <c r="U2934" s="101">
        <v>36.200000000000003</v>
      </c>
    </row>
    <row r="2935" spans="1:21" x14ac:dyDescent="0.25">
      <c r="A2935" s="60" t="s">
        <v>4823</v>
      </c>
      <c r="B2935" s="60" t="s">
        <v>2491</v>
      </c>
      <c r="C2935" s="60" t="s">
        <v>4852</v>
      </c>
      <c r="D2935" s="94">
        <v>6</v>
      </c>
      <c r="E2935" s="60" t="s">
        <v>6338</v>
      </c>
      <c r="F2935" s="25">
        <f t="shared" si="148"/>
        <v>20.063333333333333</v>
      </c>
      <c r="G2935" s="25">
        <f t="shared" si="149"/>
        <v>1.0722499999999999</v>
      </c>
      <c r="H2935" s="32"/>
      <c r="I2935" s="31"/>
      <c r="J2935" s="25">
        <f t="shared" si="150"/>
        <v>12.637</v>
      </c>
      <c r="K2935" s="21"/>
      <c r="L2935" s="16"/>
      <c r="M2935" s="101" t="s">
        <v>5176</v>
      </c>
      <c r="N2935" s="101" t="s">
        <v>5176</v>
      </c>
      <c r="O2935" s="101">
        <v>3.3420000000000001</v>
      </c>
      <c r="P2935" s="101">
        <v>0.94699999999999995</v>
      </c>
      <c r="Q2935" s="101">
        <v>2.9950000000000001</v>
      </c>
      <c r="R2935" s="101" t="s">
        <v>5176</v>
      </c>
      <c r="S2935" s="101">
        <v>3</v>
      </c>
      <c r="T2935" s="101">
        <v>28.16</v>
      </c>
      <c r="U2935" s="101">
        <v>29.03</v>
      </c>
    </row>
    <row r="2936" spans="1:21" x14ac:dyDescent="0.25">
      <c r="A2936" s="60" t="s">
        <v>4823</v>
      </c>
      <c r="B2936" s="60" t="s">
        <v>2766</v>
      </c>
      <c r="C2936" s="60" t="s">
        <v>4898</v>
      </c>
      <c r="D2936" s="94">
        <v>15</v>
      </c>
      <c r="E2936" s="60" t="s">
        <v>8437</v>
      </c>
      <c r="F2936" s="25">
        <f t="shared" si="148"/>
        <v>20.053333333333331</v>
      </c>
      <c r="G2936" s="25">
        <f t="shared" si="149"/>
        <v>10.860749999999999</v>
      </c>
      <c r="H2936" s="32"/>
      <c r="I2936" s="31"/>
      <c r="J2936" s="25">
        <f t="shared" si="150"/>
        <v>15.079800000000001</v>
      </c>
      <c r="K2936" s="21"/>
      <c r="L2936" s="16"/>
      <c r="M2936" s="101">
        <v>7.4210000000000003</v>
      </c>
      <c r="N2936" s="101">
        <v>5.7880000000000003</v>
      </c>
      <c r="O2936" s="101">
        <v>16.655999999999999</v>
      </c>
      <c r="P2936" s="101">
        <v>13.577999999999999</v>
      </c>
      <c r="Q2936" s="101">
        <v>9.5960000000000001</v>
      </c>
      <c r="R2936" s="101">
        <v>5.6429999999999998</v>
      </c>
      <c r="S2936" s="101">
        <v>10</v>
      </c>
      <c r="T2936" s="101">
        <v>38.4</v>
      </c>
      <c r="U2936" s="101">
        <v>11.76</v>
      </c>
    </row>
    <row r="2937" spans="1:21" x14ac:dyDescent="0.25">
      <c r="A2937" s="60" t="s">
        <v>4823</v>
      </c>
      <c r="B2937" s="60" t="s">
        <v>830</v>
      </c>
      <c r="C2937" s="60" t="s">
        <v>4850</v>
      </c>
      <c r="D2937" s="94">
        <v>5</v>
      </c>
      <c r="E2937" s="60" t="s">
        <v>5968</v>
      </c>
      <c r="F2937" s="25">
        <f t="shared" si="148"/>
        <v>20.026666666666667</v>
      </c>
      <c r="G2937" s="25">
        <f t="shared" si="149"/>
        <v>2.4922500000000003</v>
      </c>
      <c r="H2937" s="32"/>
      <c r="I2937" s="31"/>
      <c r="J2937" s="25">
        <f t="shared" si="150"/>
        <v>15.819199999999999</v>
      </c>
      <c r="K2937" s="21"/>
      <c r="L2937" s="16"/>
      <c r="M2937" s="101">
        <v>5.6980000000000004</v>
      </c>
      <c r="N2937" s="101" t="s">
        <v>5176</v>
      </c>
      <c r="O2937" s="101">
        <v>1.8260000000000001</v>
      </c>
      <c r="P2937" s="101">
        <v>2.4449999999999998</v>
      </c>
      <c r="Q2937" s="101">
        <v>16.292999999999999</v>
      </c>
      <c r="R2937" s="101">
        <v>2.7229999999999999</v>
      </c>
      <c r="S2937" s="101">
        <v>3</v>
      </c>
      <c r="T2937" s="101">
        <v>43.94</v>
      </c>
      <c r="U2937" s="101">
        <v>13.14</v>
      </c>
    </row>
    <row r="2938" spans="1:21" x14ac:dyDescent="0.25">
      <c r="A2938" s="60" t="s">
        <v>4823</v>
      </c>
      <c r="B2938" s="60" t="s">
        <v>2716</v>
      </c>
      <c r="C2938" s="60" t="s">
        <v>4853</v>
      </c>
      <c r="D2938" s="94">
        <v>6</v>
      </c>
      <c r="E2938" s="60" t="s">
        <v>6437</v>
      </c>
      <c r="F2938" s="25">
        <f t="shared" si="148"/>
        <v>20.026666666666667</v>
      </c>
      <c r="G2938" s="25">
        <f t="shared" si="149"/>
        <v>26.703749999999999</v>
      </c>
      <c r="H2938" s="32"/>
      <c r="I2938" s="31"/>
      <c r="J2938" s="25">
        <f t="shared" si="150"/>
        <v>23.357599999999998</v>
      </c>
      <c r="K2938" s="21"/>
      <c r="L2938" s="16"/>
      <c r="M2938" s="101">
        <v>24.094000000000001</v>
      </c>
      <c r="N2938" s="101">
        <v>3.202</v>
      </c>
      <c r="O2938" s="101">
        <v>24.206</v>
      </c>
      <c r="P2938" s="101">
        <v>55.313000000000002</v>
      </c>
      <c r="Q2938" s="101" t="s">
        <v>5176</v>
      </c>
      <c r="R2938" s="101">
        <v>56.707999999999998</v>
      </c>
      <c r="S2938" s="101">
        <v>29</v>
      </c>
      <c r="T2938" s="101">
        <v>9.14</v>
      </c>
      <c r="U2938" s="101">
        <v>21.94</v>
      </c>
    </row>
    <row r="2939" spans="1:21" x14ac:dyDescent="0.25">
      <c r="A2939" s="60" t="s">
        <v>4823</v>
      </c>
      <c r="B2939" s="60" t="s">
        <v>457</v>
      </c>
      <c r="C2939" s="60" t="s">
        <v>4896</v>
      </c>
      <c r="D2939" s="94">
        <v>15</v>
      </c>
      <c r="E2939" s="60" t="s">
        <v>8243</v>
      </c>
      <c r="F2939" s="25">
        <f t="shared" si="148"/>
        <v>19.986666666666668</v>
      </c>
      <c r="G2939" s="25">
        <f t="shared" si="149"/>
        <v>7.6760000000000002</v>
      </c>
      <c r="H2939" s="32"/>
      <c r="I2939" s="31"/>
      <c r="J2939" s="25">
        <f t="shared" si="150"/>
        <v>15.2364</v>
      </c>
      <c r="K2939" s="21"/>
      <c r="L2939" s="16"/>
      <c r="M2939" s="101">
        <v>1.095</v>
      </c>
      <c r="N2939" s="101">
        <v>14.186</v>
      </c>
      <c r="O2939" s="101">
        <v>7.8120000000000003</v>
      </c>
      <c r="P2939" s="101">
        <v>7.6109999999999998</v>
      </c>
      <c r="Q2939" s="101">
        <v>3.6709999999999998</v>
      </c>
      <c r="R2939" s="101">
        <v>12.551</v>
      </c>
      <c r="S2939" s="101">
        <v>40</v>
      </c>
      <c r="T2939" s="101">
        <v>15.42</v>
      </c>
      <c r="U2939" s="101">
        <v>4.54</v>
      </c>
    </row>
    <row r="2940" spans="1:21" x14ac:dyDescent="0.25">
      <c r="A2940" s="60" t="s">
        <v>4823</v>
      </c>
      <c r="B2940" s="60" t="s">
        <v>3386</v>
      </c>
      <c r="C2940" s="60" t="s">
        <v>4908</v>
      </c>
      <c r="D2940" s="94">
        <v>16</v>
      </c>
      <c r="E2940" s="60" t="s">
        <v>9274</v>
      </c>
      <c r="F2940" s="25">
        <f t="shared" si="148"/>
        <v>19.950000000000003</v>
      </c>
      <c r="G2940" s="25">
        <f t="shared" si="149"/>
        <v>1.224</v>
      </c>
      <c r="H2940" s="32"/>
      <c r="I2940" s="31"/>
      <c r="J2940" s="25">
        <f t="shared" si="150"/>
        <v>12.381200000000002</v>
      </c>
      <c r="K2940" s="21"/>
      <c r="L2940" s="16"/>
      <c r="M2940" s="101">
        <v>1.9139999999999999</v>
      </c>
      <c r="N2940" s="101">
        <v>1.9139999999999999</v>
      </c>
      <c r="O2940" s="101">
        <v>3.5000000000000003E-2</v>
      </c>
      <c r="P2940" s="101">
        <v>1.0329999999999999</v>
      </c>
      <c r="Q2940" s="101" t="s">
        <v>5176</v>
      </c>
      <c r="R2940" s="101">
        <v>2.056</v>
      </c>
      <c r="S2940" s="101">
        <v>34</v>
      </c>
      <c r="T2940" s="101">
        <v>0.34</v>
      </c>
      <c r="U2940" s="101">
        <v>25.51</v>
      </c>
    </row>
    <row r="2941" spans="1:21" x14ac:dyDescent="0.25">
      <c r="A2941" s="60" t="s">
        <v>4823</v>
      </c>
      <c r="B2941" s="60" t="s">
        <v>3467</v>
      </c>
      <c r="C2941" s="60" t="s">
        <v>4872</v>
      </c>
      <c r="D2941" s="94">
        <v>10</v>
      </c>
      <c r="E2941" s="60" t="s">
        <v>7098</v>
      </c>
      <c r="F2941" s="25">
        <f t="shared" si="148"/>
        <v>19.856666666666666</v>
      </c>
      <c r="G2941" s="25">
        <f t="shared" si="149"/>
        <v>4.0629999999999997</v>
      </c>
      <c r="H2941" s="32"/>
      <c r="I2941" s="31"/>
      <c r="J2941" s="25">
        <f t="shared" si="150"/>
        <v>12.3454</v>
      </c>
      <c r="K2941" s="21"/>
      <c r="L2941" s="16"/>
      <c r="M2941" s="101">
        <v>15.471</v>
      </c>
      <c r="N2941" s="101" t="s">
        <v>5176</v>
      </c>
      <c r="O2941" s="101">
        <v>0.09</v>
      </c>
      <c r="P2941" s="101">
        <v>0.69099999999999995</v>
      </c>
      <c r="Q2941" s="101">
        <v>1.615</v>
      </c>
      <c r="R2941" s="101">
        <v>0.54200000000000004</v>
      </c>
      <c r="S2941" s="101">
        <v>55</v>
      </c>
      <c r="T2941" s="101">
        <v>2.84</v>
      </c>
      <c r="U2941" s="101">
        <v>1.73</v>
      </c>
    </row>
    <row r="2942" spans="1:21" x14ac:dyDescent="0.25">
      <c r="A2942" s="60" t="s">
        <v>4823</v>
      </c>
      <c r="B2942" s="60" t="s">
        <v>3562</v>
      </c>
      <c r="C2942" s="60" t="s">
        <v>4852</v>
      </c>
      <c r="D2942" s="94">
        <v>6</v>
      </c>
      <c r="E2942" s="60" t="s">
        <v>6279</v>
      </c>
      <c r="F2942" s="25">
        <f t="shared" si="148"/>
        <v>19.75</v>
      </c>
      <c r="G2942" s="25">
        <f t="shared" si="149"/>
        <v>0</v>
      </c>
      <c r="H2942" s="32"/>
      <c r="I2942" s="31"/>
      <c r="J2942" s="25">
        <f t="shared" si="150"/>
        <v>11.85</v>
      </c>
      <c r="K2942" s="21"/>
      <c r="L2942" s="16"/>
      <c r="M2942" s="101" t="s">
        <v>5176</v>
      </c>
      <c r="N2942" s="101" t="s">
        <v>5176</v>
      </c>
      <c r="O2942" s="101" t="s">
        <v>5176</v>
      </c>
      <c r="P2942" s="101" t="s">
        <v>5176</v>
      </c>
      <c r="Q2942" s="101" t="s">
        <v>5176</v>
      </c>
      <c r="R2942" s="101" t="s">
        <v>5176</v>
      </c>
      <c r="S2942" s="101" t="s">
        <v>5176</v>
      </c>
      <c r="T2942" s="101">
        <v>35.56</v>
      </c>
      <c r="U2942" s="101">
        <v>23.69</v>
      </c>
    </row>
    <row r="2943" spans="1:21" x14ac:dyDescent="0.25">
      <c r="A2943" s="60" t="s">
        <v>4823</v>
      </c>
      <c r="B2943" s="60" t="s">
        <v>3080</v>
      </c>
      <c r="C2943" s="60" t="s">
        <v>4887</v>
      </c>
      <c r="D2943" s="94">
        <v>11</v>
      </c>
      <c r="E2943" s="60" t="s">
        <v>7857</v>
      </c>
      <c r="F2943" s="25">
        <f t="shared" si="148"/>
        <v>19.746666666666666</v>
      </c>
      <c r="G2943" s="25">
        <f t="shared" si="149"/>
        <v>19.609250000000003</v>
      </c>
      <c r="H2943" s="32"/>
      <c r="I2943" s="31"/>
      <c r="J2943" s="25">
        <f t="shared" si="150"/>
        <v>17.6404</v>
      </c>
      <c r="K2943" s="21"/>
      <c r="L2943" s="16"/>
      <c r="M2943" s="101">
        <v>31.167000000000002</v>
      </c>
      <c r="N2943" s="101">
        <v>7.3179999999999996</v>
      </c>
      <c r="O2943" s="101">
        <v>21.495000000000001</v>
      </c>
      <c r="P2943" s="101">
        <v>18.457000000000001</v>
      </c>
      <c r="Q2943" s="101">
        <v>14.734999999999999</v>
      </c>
      <c r="R2943" s="101">
        <v>14.227</v>
      </c>
      <c r="S2943" s="101">
        <v>21</v>
      </c>
      <c r="T2943" s="101">
        <v>8.16</v>
      </c>
      <c r="U2943" s="101">
        <v>30.08</v>
      </c>
    </row>
    <row r="2944" spans="1:21" x14ac:dyDescent="0.25">
      <c r="A2944" s="60" t="s">
        <v>4823</v>
      </c>
      <c r="B2944" s="60" t="s">
        <v>2793</v>
      </c>
      <c r="C2944" s="60" t="s">
        <v>4892</v>
      </c>
      <c r="D2944" s="94">
        <v>13</v>
      </c>
      <c r="E2944" s="60" t="s">
        <v>7975</v>
      </c>
      <c r="F2944" s="25">
        <f t="shared" si="148"/>
        <v>19.656666666666666</v>
      </c>
      <c r="G2944" s="25">
        <f t="shared" si="149"/>
        <v>5.0884999999999998</v>
      </c>
      <c r="H2944" s="32"/>
      <c r="I2944" s="31"/>
      <c r="J2944" s="25">
        <f t="shared" si="150"/>
        <v>13.524799999999999</v>
      </c>
      <c r="K2944" s="21"/>
      <c r="L2944" s="16"/>
      <c r="M2944" s="101">
        <v>6.673</v>
      </c>
      <c r="N2944" s="101">
        <v>0.79700000000000004</v>
      </c>
      <c r="O2944" s="101">
        <v>9.0530000000000008</v>
      </c>
      <c r="P2944" s="101">
        <v>3.831</v>
      </c>
      <c r="Q2944" s="101">
        <v>1.8440000000000001</v>
      </c>
      <c r="R2944" s="101">
        <v>6.81</v>
      </c>
      <c r="S2944" s="101">
        <v>24</v>
      </c>
      <c r="T2944" s="101">
        <v>0.03</v>
      </c>
      <c r="U2944" s="101">
        <v>34.94</v>
      </c>
    </row>
    <row r="2945" spans="1:21" x14ac:dyDescent="0.25">
      <c r="A2945" s="60" t="s">
        <v>4823</v>
      </c>
      <c r="B2945" s="60" t="s">
        <v>4007</v>
      </c>
      <c r="C2945" s="60" t="s">
        <v>4877</v>
      </c>
      <c r="D2945" s="94">
        <v>11</v>
      </c>
      <c r="E2945" s="60" t="s">
        <v>7305</v>
      </c>
      <c r="F2945" s="25">
        <f t="shared" si="148"/>
        <v>19.5</v>
      </c>
      <c r="G2945" s="25">
        <f t="shared" si="149"/>
        <v>37.985250000000001</v>
      </c>
      <c r="H2945" s="32"/>
      <c r="I2945" s="31"/>
      <c r="J2945" s="25">
        <f t="shared" si="150"/>
        <v>25.718</v>
      </c>
      <c r="K2945" s="21"/>
      <c r="L2945" s="16"/>
      <c r="M2945" s="101">
        <v>150.58000000000001</v>
      </c>
      <c r="N2945" s="101" t="s">
        <v>5176</v>
      </c>
      <c r="O2945" s="101">
        <v>1.361</v>
      </c>
      <c r="P2945" s="101" t="s">
        <v>5176</v>
      </c>
      <c r="Q2945" s="101">
        <v>68.230999999999995</v>
      </c>
      <c r="R2945" s="101">
        <v>1.859</v>
      </c>
      <c r="S2945" s="101">
        <v>13</v>
      </c>
      <c r="T2945" s="101">
        <v>41.98</v>
      </c>
      <c r="U2945" s="101">
        <v>3.52</v>
      </c>
    </row>
    <row r="2946" spans="1:21" x14ac:dyDescent="0.25">
      <c r="A2946" s="60" t="s">
        <v>4823</v>
      </c>
      <c r="B2946" s="60" t="s">
        <v>4388</v>
      </c>
      <c r="C2946" s="60" t="s">
        <v>4826</v>
      </c>
      <c r="D2946" s="94">
        <v>1</v>
      </c>
      <c r="E2946" s="60" t="s">
        <v>5325</v>
      </c>
      <c r="F2946" s="25">
        <f t="shared" si="148"/>
        <v>19.446666666666669</v>
      </c>
      <c r="G2946" s="25">
        <f t="shared" si="149"/>
        <v>26.088000000000001</v>
      </c>
      <c r="H2946" s="32"/>
      <c r="I2946" s="31"/>
      <c r="J2946" s="25">
        <f t="shared" si="150"/>
        <v>12.030800000000001</v>
      </c>
      <c r="K2946" s="21"/>
      <c r="L2946" s="16"/>
      <c r="M2946" s="101">
        <v>0.33600000000000002</v>
      </c>
      <c r="N2946" s="101">
        <v>103.06100000000001</v>
      </c>
      <c r="O2946" s="101" t="s">
        <v>5176</v>
      </c>
      <c r="P2946" s="101">
        <v>0.95499999999999996</v>
      </c>
      <c r="Q2946" s="101">
        <v>0.35399999999999998</v>
      </c>
      <c r="R2946" s="101">
        <v>1.46</v>
      </c>
      <c r="S2946" s="101">
        <v>6</v>
      </c>
      <c r="T2946" s="101">
        <v>10.31</v>
      </c>
      <c r="U2946" s="101">
        <v>42.03</v>
      </c>
    </row>
    <row r="2947" spans="1:21" x14ac:dyDescent="0.25">
      <c r="A2947" s="60" t="s">
        <v>4823</v>
      </c>
      <c r="B2947" s="60" t="s">
        <v>2353</v>
      </c>
      <c r="C2947" s="60" t="s">
        <v>4907</v>
      </c>
      <c r="D2947" s="94">
        <v>16</v>
      </c>
      <c r="E2947" s="60" t="s">
        <v>8960</v>
      </c>
      <c r="F2947" s="25">
        <f t="shared" si="148"/>
        <v>19.43</v>
      </c>
      <c r="G2947" s="25">
        <f t="shared" si="149"/>
        <v>0.97024999999999995</v>
      </c>
      <c r="H2947" s="32"/>
      <c r="I2947" s="31"/>
      <c r="J2947" s="25">
        <f t="shared" si="150"/>
        <v>14.6846</v>
      </c>
      <c r="K2947" s="21"/>
      <c r="L2947" s="16"/>
      <c r="M2947" s="101" t="s">
        <v>5176</v>
      </c>
      <c r="N2947" s="101" t="s">
        <v>5176</v>
      </c>
      <c r="O2947" s="101" t="s">
        <v>5176</v>
      </c>
      <c r="P2947" s="101">
        <v>3.8809999999999998</v>
      </c>
      <c r="Q2947" s="101">
        <v>14.291</v>
      </c>
      <c r="R2947" s="101">
        <v>0.84199999999999997</v>
      </c>
      <c r="S2947" s="101" t="s">
        <v>5176</v>
      </c>
      <c r="T2947" s="101">
        <v>0.87</v>
      </c>
      <c r="U2947" s="101">
        <v>57.42</v>
      </c>
    </row>
    <row r="2948" spans="1:21" x14ac:dyDescent="0.25">
      <c r="A2948" s="60" t="s">
        <v>4823</v>
      </c>
      <c r="B2948" s="60" t="s">
        <v>2596</v>
      </c>
      <c r="C2948" s="60" t="s">
        <v>4892</v>
      </c>
      <c r="D2948" s="94">
        <v>13</v>
      </c>
      <c r="E2948" s="60" t="s">
        <v>7965</v>
      </c>
      <c r="F2948" s="25">
        <f t="shared" si="148"/>
        <v>19.356666666666666</v>
      </c>
      <c r="G2948" s="25">
        <f t="shared" si="149"/>
        <v>0.70625000000000004</v>
      </c>
      <c r="H2948" s="32"/>
      <c r="I2948" s="31"/>
      <c r="J2948" s="25">
        <f t="shared" si="150"/>
        <v>18.569600000000001</v>
      </c>
      <c r="K2948" s="21"/>
      <c r="L2948" s="16"/>
      <c r="M2948" s="101">
        <v>0.625</v>
      </c>
      <c r="N2948" s="101">
        <v>0.29699999999999999</v>
      </c>
      <c r="O2948" s="101">
        <v>0.03</v>
      </c>
      <c r="P2948" s="101">
        <v>1.873</v>
      </c>
      <c r="Q2948" s="101">
        <v>27.286000000000001</v>
      </c>
      <c r="R2948" s="101">
        <v>7.492</v>
      </c>
      <c r="S2948" s="101">
        <v>6</v>
      </c>
      <c r="T2948" s="101">
        <v>11.72</v>
      </c>
      <c r="U2948" s="101">
        <v>40.35</v>
      </c>
    </row>
    <row r="2949" spans="1:21" x14ac:dyDescent="0.25">
      <c r="A2949" s="60" t="s">
        <v>4823</v>
      </c>
      <c r="B2949" s="60" t="s">
        <v>2520</v>
      </c>
      <c r="C2949" s="60" t="s">
        <v>4885</v>
      </c>
      <c r="D2949" s="94">
        <v>11</v>
      </c>
      <c r="E2949" s="60" t="s">
        <v>7611</v>
      </c>
      <c r="F2949" s="25">
        <f t="shared" si="148"/>
        <v>19.343333333333334</v>
      </c>
      <c r="G2949" s="25">
        <f t="shared" si="149"/>
        <v>71.528500000000008</v>
      </c>
      <c r="H2949" s="32"/>
      <c r="I2949" s="31"/>
      <c r="J2949" s="25">
        <f t="shared" si="150"/>
        <v>22.063600000000001</v>
      </c>
      <c r="K2949" s="21"/>
      <c r="L2949" s="16"/>
      <c r="M2949" s="101">
        <v>19.706</v>
      </c>
      <c r="N2949" s="101">
        <v>65.855000000000004</v>
      </c>
      <c r="O2949" s="101">
        <v>94.938999999999993</v>
      </c>
      <c r="P2949" s="101">
        <v>105.614</v>
      </c>
      <c r="Q2949" s="101">
        <v>32.201999999999998</v>
      </c>
      <c r="R2949" s="101">
        <v>20.085999999999999</v>
      </c>
      <c r="S2949" s="101">
        <v>8</v>
      </c>
      <c r="T2949" s="101">
        <v>0.51</v>
      </c>
      <c r="U2949" s="101">
        <v>49.52</v>
      </c>
    </row>
    <row r="2950" spans="1:21" x14ac:dyDescent="0.25">
      <c r="A2950" s="60" t="s">
        <v>4823</v>
      </c>
      <c r="B2950" s="60" t="s">
        <v>613</v>
      </c>
      <c r="C2950" s="60" t="s">
        <v>4896</v>
      </c>
      <c r="D2950" s="94">
        <v>15</v>
      </c>
      <c r="E2950" s="60" t="s">
        <v>8137</v>
      </c>
      <c r="F2950" s="25">
        <f t="shared" si="148"/>
        <v>19.316666666666666</v>
      </c>
      <c r="G2950" s="25">
        <f t="shared" si="149"/>
        <v>23.147750000000002</v>
      </c>
      <c r="H2950" s="32"/>
      <c r="I2950" s="31"/>
      <c r="J2950" s="25">
        <f t="shared" si="150"/>
        <v>12.1166</v>
      </c>
      <c r="K2950" s="21"/>
      <c r="L2950" s="16"/>
      <c r="M2950" s="101">
        <v>7.4690000000000003</v>
      </c>
      <c r="N2950" s="101">
        <v>11.893000000000001</v>
      </c>
      <c r="O2950" s="101">
        <v>17.692</v>
      </c>
      <c r="P2950" s="101">
        <v>55.536999999999999</v>
      </c>
      <c r="Q2950" s="101" t="s">
        <v>5176</v>
      </c>
      <c r="R2950" s="101">
        <v>2.633</v>
      </c>
      <c r="S2950" s="101">
        <v>3</v>
      </c>
      <c r="T2950" s="101">
        <v>4.05</v>
      </c>
      <c r="U2950" s="101">
        <v>50.9</v>
      </c>
    </row>
    <row r="2951" spans="1:21" x14ac:dyDescent="0.25">
      <c r="A2951" s="60" t="s">
        <v>4823</v>
      </c>
      <c r="B2951" s="60" t="s">
        <v>2376</v>
      </c>
      <c r="C2951" s="60" t="s">
        <v>4852</v>
      </c>
      <c r="D2951" s="94">
        <v>6</v>
      </c>
      <c r="E2951" s="60" t="s">
        <v>6355</v>
      </c>
      <c r="F2951" s="25">
        <f t="shared" si="148"/>
        <v>19.303333333333335</v>
      </c>
      <c r="G2951" s="25">
        <f t="shared" si="149"/>
        <v>9.0657500000000013</v>
      </c>
      <c r="H2951" s="32"/>
      <c r="I2951" s="31"/>
      <c r="J2951" s="25">
        <f t="shared" si="150"/>
        <v>66.528199999999998</v>
      </c>
      <c r="K2951" s="21"/>
      <c r="L2951" s="16"/>
      <c r="M2951" s="101">
        <v>35.020000000000003</v>
      </c>
      <c r="N2951" s="101">
        <v>1.149</v>
      </c>
      <c r="O2951" s="101">
        <v>9.4E-2</v>
      </c>
      <c r="P2951" s="101" t="s">
        <v>5176</v>
      </c>
      <c r="Q2951" s="101" t="s">
        <v>5176</v>
      </c>
      <c r="R2951" s="101">
        <v>274.73099999999999</v>
      </c>
      <c r="S2951" s="101" t="s">
        <v>5176</v>
      </c>
      <c r="T2951" s="101">
        <v>5.21</v>
      </c>
      <c r="U2951" s="101">
        <v>52.7</v>
      </c>
    </row>
    <row r="2952" spans="1:21" x14ac:dyDescent="0.25">
      <c r="A2952" s="60" t="s">
        <v>4823</v>
      </c>
      <c r="B2952" s="60" t="s">
        <v>3095</v>
      </c>
      <c r="C2952" s="60" t="s">
        <v>4863</v>
      </c>
      <c r="D2952" s="94">
        <v>7</v>
      </c>
      <c r="E2952" s="60" t="s">
        <v>6757</v>
      </c>
      <c r="F2952" s="25">
        <f t="shared" si="148"/>
        <v>19.260000000000002</v>
      </c>
      <c r="G2952" s="25">
        <f t="shared" si="149"/>
        <v>33.120999999999995</v>
      </c>
      <c r="H2952" s="32"/>
      <c r="I2952" s="31"/>
      <c r="J2952" s="25">
        <f t="shared" si="150"/>
        <v>15.295400000000001</v>
      </c>
      <c r="K2952" s="21"/>
      <c r="L2952" s="16"/>
      <c r="M2952" s="101">
        <v>122.07899999999999</v>
      </c>
      <c r="N2952" s="101">
        <v>2.9620000000000002</v>
      </c>
      <c r="O2952" s="101">
        <v>2.46</v>
      </c>
      <c r="P2952" s="101">
        <v>4.9829999999999997</v>
      </c>
      <c r="Q2952" s="101">
        <v>6.3010000000000002</v>
      </c>
      <c r="R2952" s="101">
        <v>12.396000000000001</v>
      </c>
      <c r="S2952" s="101">
        <v>14</v>
      </c>
      <c r="T2952" s="101">
        <v>21.33</v>
      </c>
      <c r="U2952" s="101">
        <v>22.45</v>
      </c>
    </row>
    <row r="2953" spans="1:21" x14ac:dyDescent="0.25">
      <c r="A2953" s="60" t="s">
        <v>4823</v>
      </c>
      <c r="B2953" s="60" t="s">
        <v>2759</v>
      </c>
      <c r="C2953" s="60" t="s">
        <v>4852</v>
      </c>
      <c r="D2953" s="94">
        <v>6</v>
      </c>
      <c r="E2953" s="60" t="s">
        <v>6282</v>
      </c>
      <c r="F2953" s="25">
        <f t="shared" si="148"/>
        <v>19.223333333333333</v>
      </c>
      <c r="G2953" s="25">
        <f t="shared" si="149"/>
        <v>5.8719999999999999</v>
      </c>
      <c r="H2953" s="32"/>
      <c r="I2953" s="31"/>
      <c r="J2953" s="25">
        <f t="shared" si="150"/>
        <v>11.5352</v>
      </c>
      <c r="K2953" s="21"/>
      <c r="L2953" s="16"/>
      <c r="M2953" s="101">
        <v>0.106</v>
      </c>
      <c r="N2953" s="101">
        <v>8.077</v>
      </c>
      <c r="O2953" s="101">
        <v>13.5</v>
      </c>
      <c r="P2953" s="101">
        <v>1.8049999999999999</v>
      </c>
      <c r="Q2953" s="101">
        <v>6.0000000000000001E-3</v>
      </c>
      <c r="R2953" s="101" t="s">
        <v>5176</v>
      </c>
      <c r="S2953" s="101">
        <v>1</v>
      </c>
      <c r="T2953" s="101" t="s">
        <v>5176</v>
      </c>
      <c r="U2953" s="101">
        <v>56.67</v>
      </c>
    </row>
    <row r="2954" spans="1:21" x14ac:dyDescent="0.25">
      <c r="A2954" s="60" t="s">
        <v>4823</v>
      </c>
      <c r="B2954" s="60" t="s">
        <v>532</v>
      </c>
      <c r="C2954" s="60" t="s">
        <v>4852</v>
      </c>
      <c r="D2954" s="94">
        <v>6</v>
      </c>
      <c r="E2954" s="60" t="s">
        <v>6307</v>
      </c>
      <c r="F2954" s="25">
        <f t="shared" si="148"/>
        <v>19.203333333333333</v>
      </c>
      <c r="G2954" s="25">
        <f t="shared" si="149"/>
        <v>5.3097500000000002</v>
      </c>
      <c r="H2954" s="32"/>
      <c r="I2954" s="31"/>
      <c r="J2954" s="25">
        <f t="shared" si="150"/>
        <v>17.124000000000002</v>
      </c>
      <c r="K2954" s="21"/>
      <c r="L2954" s="16"/>
      <c r="M2954" s="101">
        <v>1.589</v>
      </c>
      <c r="N2954" s="101">
        <v>1.478</v>
      </c>
      <c r="O2954" s="101">
        <v>2.46</v>
      </c>
      <c r="P2954" s="101">
        <v>15.712</v>
      </c>
      <c r="Q2954" s="101">
        <v>15.513</v>
      </c>
      <c r="R2954" s="101">
        <v>12.497</v>
      </c>
      <c r="S2954" s="101">
        <v>25</v>
      </c>
      <c r="T2954" s="101">
        <v>25.8</v>
      </c>
      <c r="U2954" s="101">
        <v>6.81</v>
      </c>
    </row>
    <row r="2955" spans="1:21" x14ac:dyDescent="0.25">
      <c r="A2955" s="60" t="s">
        <v>4823</v>
      </c>
      <c r="B2955" s="60" t="s">
        <v>4758</v>
      </c>
      <c r="C2955" s="60" t="s">
        <v>4910</v>
      </c>
      <c r="D2955" s="94">
        <v>17</v>
      </c>
      <c r="E2955" s="60" t="s">
        <v>9549</v>
      </c>
      <c r="F2955" s="25">
        <f t="shared" si="148"/>
        <v>19.196666666666669</v>
      </c>
      <c r="G2955" s="25">
        <f t="shared" si="149"/>
        <v>20.246499999999997</v>
      </c>
      <c r="H2955" s="32"/>
      <c r="I2955" s="31"/>
      <c r="J2955" s="25">
        <f t="shared" si="150"/>
        <v>14.942400000000001</v>
      </c>
      <c r="K2955" s="21"/>
      <c r="L2955" s="16"/>
      <c r="M2955" s="101">
        <v>22.594999999999999</v>
      </c>
      <c r="N2955" s="101">
        <v>4.0019999999999998</v>
      </c>
      <c r="O2955" s="101">
        <v>5.9109999999999996</v>
      </c>
      <c r="P2955" s="101">
        <v>48.478000000000002</v>
      </c>
      <c r="Q2955" s="101">
        <v>5.8109999999999999</v>
      </c>
      <c r="R2955" s="101">
        <v>11.311</v>
      </c>
      <c r="S2955" s="101">
        <v>36</v>
      </c>
      <c r="T2955" s="101">
        <v>15.23</v>
      </c>
      <c r="U2955" s="101">
        <v>6.36</v>
      </c>
    </row>
    <row r="2956" spans="1:21" x14ac:dyDescent="0.25">
      <c r="A2956" s="60" t="s">
        <v>4823</v>
      </c>
      <c r="B2956" s="60" t="s">
        <v>2744</v>
      </c>
      <c r="C2956" s="60" t="s">
        <v>4887</v>
      </c>
      <c r="D2956" s="94">
        <v>11</v>
      </c>
      <c r="E2956" s="60" t="s">
        <v>7872</v>
      </c>
      <c r="F2956" s="25">
        <f t="shared" si="148"/>
        <v>19.126666666666669</v>
      </c>
      <c r="G2956" s="25">
        <f t="shared" si="149"/>
        <v>5.0134999999999996</v>
      </c>
      <c r="H2956" s="32"/>
      <c r="I2956" s="31"/>
      <c r="J2956" s="25">
        <f t="shared" si="150"/>
        <v>13.645600000000002</v>
      </c>
      <c r="K2956" s="21"/>
      <c r="L2956" s="16"/>
      <c r="M2956" s="101">
        <v>8.8919999999999995</v>
      </c>
      <c r="N2956" s="101">
        <v>1.855</v>
      </c>
      <c r="O2956" s="101">
        <v>5.4489999999999998</v>
      </c>
      <c r="P2956" s="101">
        <v>3.8580000000000001</v>
      </c>
      <c r="Q2956" s="101">
        <v>7.3479999999999999</v>
      </c>
      <c r="R2956" s="101">
        <v>3.5</v>
      </c>
      <c r="S2956" s="101">
        <v>10</v>
      </c>
      <c r="T2956" s="101">
        <v>16.28</v>
      </c>
      <c r="U2956" s="101">
        <v>31.1</v>
      </c>
    </row>
    <row r="2957" spans="1:21" x14ac:dyDescent="0.25">
      <c r="A2957" s="60" t="s">
        <v>4823</v>
      </c>
      <c r="B2957" s="60" t="s">
        <v>3246</v>
      </c>
      <c r="C2957" s="60" t="s">
        <v>4878</v>
      </c>
      <c r="D2957" s="94">
        <v>11</v>
      </c>
      <c r="E2957" s="60" t="s">
        <v>7374</v>
      </c>
      <c r="F2957" s="25">
        <f t="shared" si="148"/>
        <v>19.116666666666667</v>
      </c>
      <c r="G2957" s="25">
        <f t="shared" si="149"/>
        <v>50.116749999999996</v>
      </c>
      <c r="H2957" s="32"/>
      <c r="I2957" s="31"/>
      <c r="J2957" s="25">
        <f t="shared" si="150"/>
        <v>20.3126</v>
      </c>
      <c r="K2957" s="21"/>
      <c r="L2957" s="16"/>
      <c r="M2957" s="101" t="s">
        <v>5176</v>
      </c>
      <c r="N2957" s="101">
        <v>127.893</v>
      </c>
      <c r="O2957" s="101" t="s">
        <v>5176</v>
      </c>
      <c r="P2957" s="101">
        <v>72.573999999999998</v>
      </c>
      <c r="Q2957" s="101">
        <v>44.213000000000001</v>
      </c>
      <c r="R2957" s="101" t="s">
        <v>5176</v>
      </c>
      <c r="S2957" s="101">
        <v>9</v>
      </c>
      <c r="T2957" s="101" t="s">
        <v>5176</v>
      </c>
      <c r="U2957" s="101">
        <v>48.35</v>
      </c>
    </row>
    <row r="2958" spans="1:21" x14ac:dyDescent="0.25">
      <c r="A2958" s="60" t="s">
        <v>4823</v>
      </c>
      <c r="B2958" s="60" t="s">
        <v>3618</v>
      </c>
      <c r="C2958" s="60" t="s">
        <v>4907</v>
      </c>
      <c r="D2958" s="94">
        <v>16</v>
      </c>
      <c r="E2958" s="60" t="s">
        <v>9026</v>
      </c>
      <c r="F2958" s="25">
        <f t="shared" si="148"/>
        <v>19.09</v>
      </c>
      <c r="G2958" s="25">
        <f t="shared" si="149"/>
        <v>2.35</v>
      </c>
      <c r="H2958" s="32"/>
      <c r="I2958" s="31"/>
      <c r="J2958" s="25">
        <f t="shared" si="150"/>
        <v>12.1568</v>
      </c>
      <c r="K2958" s="21"/>
      <c r="L2958" s="16"/>
      <c r="M2958" s="101">
        <v>9.0120000000000005</v>
      </c>
      <c r="N2958" s="101">
        <v>0.38800000000000001</v>
      </c>
      <c r="O2958" s="101" t="s">
        <v>5176</v>
      </c>
      <c r="P2958" s="101" t="s">
        <v>5176</v>
      </c>
      <c r="Q2958" s="101">
        <v>0.94399999999999995</v>
      </c>
      <c r="R2958" s="101">
        <v>2.57</v>
      </c>
      <c r="S2958" s="101">
        <v>6</v>
      </c>
      <c r="T2958" s="101">
        <v>5.46</v>
      </c>
      <c r="U2958" s="101">
        <v>45.81</v>
      </c>
    </row>
    <row r="2959" spans="1:21" x14ac:dyDescent="0.25">
      <c r="A2959" s="60" t="s">
        <v>4823</v>
      </c>
      <c r="B2959" s="60" t="s">
        <v>1843</v>
      </c>
      <c r="C2959" s="60" t="s">
        <v>4851</v>
      </c>
      <c r="D2959" s="94">
        <v>6</v>
      </c>
      <c r="E2959" s="60" t="s">
        <v>6097</v>
      </c>
      <c r="F2959" s="25">
        <f t="shared" si="148"/>
        <v>19.053333333333331</v>
      </c>
      <c r="G2959" s="25">
        <f t="shared" si="149"/>
        <v>1.2309999999999999</v>
      </c>
      <c r="H2959" s="32"/>
      <c r="I2959" s="31"/>
      <c r="J2959" s="25">
        <f t="shared" si="150"/>
        <v>12.160599999999999</v>
      </c>
      <c r="K2959" s="21"/>
      <c r="L2959" s="16"/>
      <c r="M2959" s="101">
        <v>5.0000000000000001E-3</v>
      </c>
      <c r="N2959" s="101">
        <v>4.9039999999999999</v>
      </c>
      <c r="O2959" s="101">
        <v>1.4999999999999999E-2</v>
      </c>
      <c r="P2959" s="101" t="s">
        <v>5176</v>
      </c>
      <c r="Q2959" s="101" t="s">
        <v>5176</v>
      </c>
      <c r="R2959" s="101">
        <v>3.6429999999999998</v>
      </c>
      <c r="S2959" s="101">
        <v>2</v>
      </c>
      <c r="T2959" s="101">
        <v>13.22</v>
      </c>
      <c r="U2959" s="101">
        <v>41.94</v>
      </c>
    </row>
    <row r="2960" spans="1:21" x14ac:dyDescent="0.25">
      <c r="A2960" s="60" t="s">
        <v>4823</v>
      </c>
      <c r="B2960" s="60" t="s">
        <v>3526</v>
      </c>
      <c r="C2960" s="60" t="s">
        <v>4861</v>
      </c>
      <c r="D2960" s="94">
        <v>6</v>
      </c>
      <c r="E2960" s="60" t="s">
        <v>6653</v>
      </c>
      <c r="F2960" s="25">
        <f t="shared" si="148"/>
        <v>18.973333333333333</v>
      </c>
      <c r="G2960" s="25">
        <f t="shared" si="149"/>
        <v>1.3345</v>
      </c>
      <c r="H2960" s="32"/>
      <c r="I2960" s="31"/>
      <c r="J2960" s="25">
        <f t="shared" si="150"/>
        <v>12.8704</v>
      </c>
      <c r="K2960" s="21"/>
      <c r="L2960" s="16"/>
      <c r="M2960" s="101">
        <v>3.681</v>
      </c>
      <c r="N2960" s="101">
        <v>1.629</v>
      </c>
      <c r="O2960" s="101" t="s">
        <v>5176</v>
      </c>
      <c r="P2960" s="101">
        <v>2.8000000000000001E-2</v>
      </c>
      <c r="Q2960" s="101" t="s">
        <v>5176</v>
      </c>
      <c r="R2960" s="101">
        <v>7.4320000000000004</v>
      </c>
      <c r="S2960" s="101">
        <v>3</v>
      </c>
      <c r="T2960" s="101">
        <v>47.61</v>
      </c>
      <c r="U2960" s="101">
        <v>6.31</v>
      </c>
    </row>
    <row r="2961" spans="1:21" x14ac:dyDescent="0.25">
      <c r="A2961" s="60" t="s">
        <v>4823</v>
      </c>
      <c r="B2961" s="60" t="s">
        <v>1900</v>
      </c>
      <c r="C2961" s="60" t="s">
        <v>4918</v>
      </c>
      <c r="D2961" s="94">
        <v>20</v>
      </c>
      <c r="E2961" s="60" t="s">
        <v>9952</v>
      </c>
      <c r="F2961" s="25">
        <f t="shared" si="148"/>
        <v>18.893333333333334</v>
      </c>
      <c r="G2961" s="25">
        <f t="shared" si="149"/>
        <v>17.401500000000002</v>
      </c>
      <c r="H2961" s="32"/>
      <c r="I2961" s="31"/>
      <c r="J2961" s="25">
        <f t="shared" si="150"/>
        <v>16.769000000000002</v>
      </c>
      <c r="K2961" s="21"/>
      <c r="L2961" s="16"/>
      <c r="M2961" s="101">
        <v>13.95</v>
      </c>
      <c r="N2961" s="101">
        <v>3.6339999999999999</v>
      </c>
      <c r="O2961" s="101">
        <v>39.006</v>
      </c>
      <c r="P2961" s="101">
        <v>13.016</v>
      </c>
      <c r="Q2961" s="101">
        <v>19.312999999999999</v>
      </c>
      <c r="R2961" s="101">
        <v>7.8520000000000003</v>
      </c>
      <c r="S2961" s="101">
        <v>24</v>
      </c>
      <c r="T2961" s="101">
        <v>19.170000000000002</v>
      </c>
      <c r="U2961" s="101">
        <v>13.51</v>
      </c>
    </row>
    <row r="2962" spans="1:21" x14ac:dyDescent="0.25">
      <c r="A2962" s="60" t="s">
        <v>4823</v>
      </c>
      <c r="B2962" s="60" t="s">
        <v>1820</v>
      </c>
      <c r="C2962" s="60" t="s">
        <v>4825</v>
      </c>
      <c r="D2962" s="94">
        <v>1</v>
      </c>
      <c r="E2962" s="60" t="s">
        <v>5238</v>
      </c>
      <c r="F2962" s="25">
        <f t="shared" si="148"/>
        <v>18.803333333333331</v>
      </c>
      <c r="G2962" s="25">
        <f t="shared" si="149"/>
        <v>1.14175</v>
      </c>
      <c r="H2962" s="32"/>
      <c r="I2962" s="31"/>
      <c r="J2962" s="25">
        <f t="shared" si="150"/>
        <v>13.110399999999998</v>
      </c>
      <c r="K2962" s="21"/>
      <c r="L2962" s="16"/>
      <c r="M2962" s="101">
        <v>1.667</v>
      </c>
      <c r="N2962" s="101">
        <v>1.97</v>
      </c>
      <c r="O2962" s="101">
        <v>0.57299999999999995</v>
      </c>
      <c r="P2962" s="101">
        <v>0.35699999999999998</v>
      </c>
      <c r="Q2962" s="101">
        <v>6.3940000000000001</v>
      </c>
      <c r="R2962" s="101">
        <v>2.7480000000000002</v>
      </c>
      <c r="S2962" s="101">
        <v>5</v>
      </c>
      <c r="T2962" s="101">
        <v>10.26</v>
      </c>
      <c r="U2962" s="101">
        <v>41.15</v>
      </c>
    </row>
    <row r="2963" spans="1:21" x14ac:dyDescent="0.25">
      <c r="A2963" s="60" t="s">
        <v>4823</v>
      </c>
      <c r="B2963" s="60" t="s">
        <v>3163</v>
      </c>
      <c r="C2963" s="60" t="s">
        <v>4886</v>
      </c>
      <c r="D2963" s="94">
        <v>11</v>
      </c>
      <c r="E2963" s="60" t="s">
        <v>7732</v>
      </c>
      <c r="F2963" s="25">
        <f t="shared" si="148"/>
        <v>18.803333333333331</v>
      </c>
      <c r="G2963" s="25">
        <f t="shared" si="149"/>
        <v>9.4344999999999999</v>
      </c>
      <c r="H2963" s="32"/>
      <c r="I2963" s="31"/>
      <c r="J2963" s="25">
        <f t="shared" si="150"/>
        <v>18.6736</v>
      </c>
      <c r="K2963" s="21"/>
      <c r="L2963" s="16"/>
      <c r="M2963" s="101">
        <v>1.242</v>
      </c>
      <c r="N2963" s="101">
        <v>1.2E-2</v>
      </c>
      <c r="O2963" s="101">
        <v>1.6739999999999999</v>
      </c>
      <c r="P2963" s="101">
        <v>34.81</v>
      </c>
      <c r="Q2963" s="101">
        <v>9.73</v>
      </c>
      <c r="R2963" s="101">
        <v>27.228000000000002</v>
      </c>
      <c r="S2963" s="101">
        <v>51</v>
      </c>
      <c r="T2963" s="101">
        <v>1.1100000000000001</v>
      </c>
      <c r="U2963" s="101">
        <v>4.3</v>
      </c>
    </row>
    <row r="2964" spans="1:21" x14ac:dyDescent="0.25">
      <c r="A2964" s="60" t="s">
        <v>4823</v>
      </c>
      <c r="B2964" s="60" t="s">
        <v>3032</v>
      </c>
      <c r="C2964" s="60" t="s">
        <v>4852</v>
      </c>
      <c r="D2964" s="94">
        <v>6</v>
      </c>
      <c r="E2964" s="60" t="s">
        <v>6356</v>
      </c>
      <c r="F2964" s="25">
        <f t="shared" si="148"/>
        <v>18.766666666666666</v>
      </c>
      <c r="G2964" s="25">
        <f t="shared" si="149"/>
        <v>0</v>
      </c>
      <c r="H2964" s="32"/>
      <c r="I2964" s="31"/>
      <c r="J2964" s="25">
        <f t="shared" si="150"/>
        <v>11.752599999999999</v>
      </c>
      <c r="K2964" s="21"/>
      <c r="L2964" s="16"/>
      <c r="M2964" s="101" t="s">
        <v>5176</v>
      </c>
      <c r="N2964" s="101" t="s">
        <v>5176</v>
      </c>
      <c r="O2964" s="101" t="s">
        <v>5176</v>
      </c>
      <c r="P2964" s="101" t="s">
        <v>5176</v>
      </c>
      <c r="Q2964" s="101">
        <v>2.4630000000000001</v>
      </c>
      <c r="R2964" s="101" t="s">
        <v>5176</v>
      </c>
      <c r="S2964" s="101">
        <v>1</v>
      </c>
      <c r="T2964" s="101">
        <v>55.3</v>
      </c>
      <c r="U2964" s="101" t="s">
        <v>5176</v>
      </c>
    </row>
    <row r="2965" spans="1:21" x14ac:dyDescent="0.25">
      <c r="A2965" s="60" t="s">
        <v>4823</v>
      </c>
      <c r="B2965" s="60" t="s">
        <v>2847</v>
      </c>
      <c r="C2965" s="60" t="s">
        <v>4830</v>
      </c>
      <c r="D2965" s="94">
        <v>2</v>
      </c>
      <c r="E2965" s="60" t="s">
        <v>5420</v>
      </c>
      <c r="F2965" s="25">
        <f t="shared" si="148"/>
        <v>18.763333333333332</v>
      </c>
      <c r="G2965" s="25">
        <f t="shared" si="149"/>
        <v>493.68349999999998</v>
      </c>
      <c r="H2965" s="32"/>
      <c r="I2965" s="31"/>
      <c r="J2965" s="25">
        <f t="shared" si="150"/>
        <v>13.302199999999999</v>
      </c>
      <c r="K2965" s="21"/>
      <c r="L2965" s="16"/>
      <c r="M2965" s="101">
        <v>6.29</v>
      </c>
      <c r="N2965" s="101">
        <v>6.7939999999999996</v>
      </c>
      <c r="O2965" s="101">
        <v>1950.8209999999999</v>
      </c>
      <c r="P2965" s="101">
        <v>10.829000000000001</v>
      </c>
      <c r="Q2965" s="101">
        <v>2.76</v>
      </c>
      <c r="R2965" s="101">
        <v>7.4610000000000003</v>
      </c>
      <c r="S2965" s="101">
        <v>6</v>
      </c>
      <c r="T2965" s="101">
        <v>25.68</v>
      </c>
      <c r="U2965" s="101">
        <v>24.61</v>
      </c>
    </row>
    <row r="2966" spans="1:21" x14ac:dyDescent="0.25">
      <c r="A2966" s="60" t="s">
        <v>4823</v>
      </c>
      <c r="B2966" s="60" t="s">
        <v>1974</v>
      </c>
      <c r="C2966" s="60" t="s">
        <v>4851</v>
      </c>
      <c r="D2966" s="94">
        <v>6</v>
      </c>
      <c r="E2966" s="60" t="s">
        <v>6076</v>
      </c>
      <c r="F2966" s="25">
        <f t="shared" si="148"/>
        <v>18.73</v>
      </c>
      <c r="G2966" s="25">
        <f t="shared" si="149"/>
        <v>14.591249999999999</v>
      </c>
      <c r="H2966" s="32"/>
      <c r="I2966" s="31"/>
      <c r="J2966" s="25">
        <f t="shared" si="150"/>
        <v>15.516600000000002</v>
      </c>
      <c r="K2966" s="21"/>
      <c r="L2966" s="16"/>
      <c r="M2966" s="101">
        <v>2.4E-2</v>
      </c>
      <c r="N2966" s="101">
        <v>1.103</v>
      </c>
      <c r="O2966" s="101">
        <v>0.71899999999999997</v>
      </c>
      <c r="P2966" s="101">
        <v>56.518999999999998</v>
      </c>
      <c r="Q2966" s="101">
        <v>21.356999999999999</v>
      </c>
      <c r="R2966" s="101">
        <v>3.5999999999999997E-2</v>
      </c>
      <c r="S2966" s="101">
        <v>21</v>
      </c>
      <c r="T2966" s="101">
        <v>33.18</v>
      </c>
      <c r="U2966" s="101">
        <v>2.0099999999999998</v>
      </c>
    </row>
    <row r="2967" spans="1:21" x14ac:dyDescent="0.25">
      <c r="A2967" s="60" t="s">
        <v>4823</v>
      </c>
      <c r="B2967" s="60" t="s">
        <v>1686</v>
      </c>
      <c r="C2967" s="60" t="s">
        <v>4913</v>
      </c>
      <c r="D2967" s="94">
        <v>18</v>
      </c>
      <c r="E2967" s="60" t="s">
        <v>9701</v>
      </c>
      <c r="F2967" s="25">
        <f t="shared" si="148"/>
        <v>18.46</v>
      </c>
      <c r="G2967" s="25">
        <f t="shared" si="149"/>
        <v>1.2077500000000001</v>
      </c>
      <c r="H2967" s="32"/>
      <c r="I2967" s="31"/>
      <c r="J2967" s="25">
        <f t="shared" si="150"/>
        <v>26.176400000000001</v>
      </c>
      <c r="K2967" s="21"/>
      <c r="L2967" s="16"/>
      <c r="M2967" s="101">
        <v>0.159</v>
      </c>
      <c r="N2967" s="101">
        <v>1.0669999999999999</v>
      </c>
      <c r="O2967" s="101">
        <v>2.2690000000000001</v>
      </c>
      <c r="P2967" s="101">
        <v>1.3360000000000001</v>
      </c>
      <c r="Q2967" s="101">
        <v>75.501999999999995</v>
      </c>
      <c r="R2967" s="101" t="s">
        <v>5176</v>
      </c>
      <c r="S2967" s="101">
        <v>43</v>
      </c>
      <c r="T2967" s="101" t="s">
        <v>5176</v>
      </c>
      <c r="U2967" s="101">
        <v>12.38</v>
      </c>
    </row>
    <row r="2968" spans="1:21" x14ac:dyDescent="0.25">
      <c r="A2968" s="60" t="s">
        <v>4823</v>
      </c>
      <c r="B2968" s="60" t="s">
        <v>3391</v>
      </c>
      <c r="C2968" s="60" t="s">
        <v>4882</v>
      </c>
      <c r="D2968" s="94">
        <v>11</v>
      </c>
      <c r="E2968" s="60" t="s">
        <v>7537</v>
      </c>
      <c r="F2968" s="25">
        <f t="shared" si="148"/>
        <v>18.456666666666667</v>
      </c>
      <c r="G2968" s="25">
        <f t="shared" si="149"/>
        <v>12.50925</v>
      </c>
      <c r="H2968" s="32"/>
      <c r="I2968" s="31"/>
      <c r="J2968" s="25">
        <f t="shared" si="150"/>
        <v>35.687400000000004</v>
      </c>
      <c r="K2968" s="21"/>
      <c r="L2968" s="16"/>
      <c r="M2968" s="101">
        <v>22.925000000000001</v>
      </c>
      <c r="N2968" s="101">
        <v>6.5519999999999996</v>
      </c>
      <c r="O2968" s="101">
        <v>13.773999999999999</v>
      </c>
      <c r="P2968" s="101">
        <v>6.7859999999999996</v>
      </c>
      <c r="Q2968" s="101">
        <v>84.78</v>
      </c>
      <c r="R2968" s="101">
        <v>38.286999999999999</v>
      </c>
      <c r="S2968" s="101">
        <v>14</v>
      </c>
      <c r="T2968" s="101">
        <v>10.82</v>
      </c>
      <c r="U2968" s="101">
        <v>30.55</v>
      </c>
    </row>
    <row r="2969" spans="1:21" x14ac:dyDescent="0.25">
      <c r="A2969" s="60" t="s">
        <v>4823</v>
      </c>
      <c r="B2969" s="60" t="s">
        <v>1693</v>
      </c>
      <c r="C2969" s="60" t="s">
        <v>4907</v>
      </c>
      <c r="D2969" s="94">
        <v>16</v>
      </c>
      <c r="E2969" s="60" t="s">
        <v>8684</v>
      </c>
      <c r="F2969" s="25">
        <f t="shared" si="148"/>
        <v>18.406666666666666</v>
      </c>
      <c r="G2969" s="25">
        <f t="shared" si="149"/>
        <v>178.98775000000001</v>
      </c>
      <c r="H2969" s="32"/>
      <c r="I2969" s="31"/>
      <c r="J2969" s="25">
        <f t="shared" si="150"/>
        <v>48.404399999999995</v>
      </c>
      <c r="K2969" s="21"/>
      <c r="L2969" s="16"/>
      <c r="M2969" s="101">
        <v>16.681000000000001</v>
      </c>
      <c r="N2969" s="101">
        <v>488.87799999999999</v>
      </c>
      <c r="O2969" s="101">
        <v>152.93100000000001</v>
      </c>
      <c r="P2969" s="101">
        <v>57.460999999999999</v>
      </c>
      <c r="Q2969" s="101">
        <v>5.7859999999999996</v>
      </c>
      <c r="R2969" s="101">
        <v>181.01599999999999</v>
      </c>
      <c r="S2969" s="101">
        <v>13</v>
      </c>
      <c r="T2969" s="101">
        <v>17.32</v>
      </c>
      <c r="U2969" s="101">
        <v>24.9</v>
      </c>
    </row>
    <row r="2970" spans="1:21" x14ac:dyDescent="0.25">
      <c r="A2970" s="60" t="s">
        <v>4823</v>
      </c>
      <c r="B2970" s="60" t="s">
        <v>2184</v>
      </c>
      <c r="C2970" s="60" t="s">
        <v>4885</v>
      </c>
      <c r="D2970" s="94">
        <v>11</v>
      </c>
      <c r="E2970" s="60" t="s">
        <v>7650</v>
      </c>
      <c r="F2970" s="25">
        <f t="shared" si="148"/>
        <v>18.386666666666667</v>
      </c>
      <c r="G2970" s="25">
        <f t="shared" si="149"/>
        <v>6.27325</v>
      </c>
      <c r="H2970" s="32"/>
      <c r="I2970" s="31"/>
      <c r="J2970" s="25">
        <f t="shared" si="150"/>
        <v>16.372399999999999</v>
      </c>
      <c r="K2970" s="21"/>
      <c r="L2970" s="16"/>
      <c r="M2970" s="101">
        <v>0.129</v>
      </c>
      <c r="N2970" s="101">
        <v>0.873</v>
      </c>
      <c r="O2970" s="101">
        <v>4.7359999999999998</v>
      </c>
      <c r="P2970" s="101">
        <v>19.355</v>
      </c>
      <c r="Q2970" s="101">
        <v>15.983000000000001</v>
      </c>
      <c r="R2970" s="101">
        <v>10.718999999999999</v>
      </c>
      <c r="S2970" s="101">
        <v>5</v>
      </c>
      <c r="T2970" s="101">
        <v>4.6900000000000004</v>
      </c>
      <c r="U2970" s="101">
        <v>45.47</v>
      </c>
    </row>
    <row r="2971" spans="1:21" x14ac:dyDescent="0.25">
      <c r="A2971" s="60" t="s">
        <v>4823</v>
      </c>
      <c r="B2971" s="60" t="s">
        <v>2292</v>
      </c>
      <c r="C2971" s="60" t="s">
        <v>4913</v>
      </c>
      <c r="D2971" s="94">
        <v>18</v>
      </c>
      <c r="E2971" s="60" t="s">
        <v>9661</v>
      </c>
      <c r="F2971" s="25">
        <f t="shared" si="148"/>
        <v>18.376666666666669</v>
      </c>
      <c r="G2971" s="25">
        <f t="shared" si="149"/>
        <v>31.702749999999998</v>
      </c>
      <c r="H2971" s="32"/>
      <c r="I2971" s="31"/>
      <c r="J2971" s="25">
        <f t="shared" si="150"/>
        <v>11.042</v>
      </c>
      <c r="K2971" s="21"/>
      <c r="L2971" s="16"/>
      <c r="M2971" s="101">
        <v>6.8000000000000005E-2</v>
      </c>
      <c r="N2971" s="101">
        <v>1.05</v>
      </c>
      <c r="O2971" s="101">
        <v>98.682000000000002</v>
      </c>
      <c r="P2971" s="101">
        <v>27.010999999999999</v>
      </c>
      <c r="Q2971" s="101">
        <v>1.7999999999999999E-2</v>
      </c>
      <c r="R2971" s="101">
        <v>6.2E-2</v>
      </c>
      <c r="S2971" s="101">
        <v>29</v>
      </c>
      <c r="T2971" s="101">
        <v>3.1</v>
      </c>
      <c r="U2971" s="101">
        <v>23.03</v>
      </c>
    </row>
    <row r="2972" spans="1:21" x14ac:dyDescent="0.25">
      <c r="A2972" s="60" t="s">
        <v>4823</v>
      </c>
      <c r="B2972" s="60" t="s">
        <v>3864</v>
      </c>
      <c r="C2972" s="60" t="s">
        <v>4852</v>
      </c>
      <c r="D2972" s="94">
        <v>6</v>
      </c>
      <c r="E2972" s="60" t="s">
        <v>6254</v>
      </c>
      <c r="F2972" s="25">
        <f t="shared" si="148"/>
        <v>18.34</v>
      </c>
      <c r="G2972" s="25">
        <f t="shared" si="149"/>
        <v>0.80649999999999999</v>
      </c>
      <c r="H2972" s="32"/>
      <c r="I2972" s="31"/>
      <c r="J2972" s="25">
        <f t="shared" si="150"/>
        <v>11.152399999999998</v>
      </c>
      <c r="K2972" s="21"/>
      <c r="L2972" s="16"/>
      <c r="M2972" s="101">
        <v>0.93300000000000005</v>
      </c>
      <c r="N2972" s="101">
        <v>1.1240000000000001</v>
      </c>
      <c r="O2972" s="101">
        <v>1.159</v>
      </c>
      <c r="P2972" s="101">
        <v>0.01</v>
      </c>
      <c r="Q2972" s="101">
        <v>0.124</v>
      </c>
      <c r="R2972" s="101">
        <v>0.61799999999999999</v>
      </c>
      <c r="S2972" s="101" t="s">
        <v>5176</v>
      </c>
      <c r="T2972" s="101">
        <v>54.94</v>
      </c>
      <c r="U2972" s="101">
        <v>0.08</v>
      </c>
    </row>
    <row r="2973" spans="1:21" x14ac:dyDescent="0.25">
      <c r="A2973" s="60" t="s">
        <v>4823</v>
      </c>
      <c r="B2973" s="60" t="s">
        <v>1381</v>
      </c>
      <c r="C2973" s="60" t="s">
        <v>4883</v>
      </c>
      <c r="D2973" s="94">
        <v>11</v>
      </c>
      <c r="E2973" s="60" t="s">
        <v>7562</v>
      </c>
      <c r="F2973" s="25">
        <f t="shared" si="148"/>
        <v>18.293333333333333</v>
      </c>
      <c r="G2973" s="25">
        <f t="shared" si="149"/>
        <v>5.0735000000000001</v>
      </c>
      <c r="H2973" s="32"/>
      <c r="I2973" s="31"/>
      <c r="J2973" s="25">
        <f t="shared" si="150"/>
        <v>12.898000000000001</v>
      </c>
      <c r="K2973" s="21"/>
      <c r="L2973" s="16"/>
      <c r="M2973" s="101">
        <v>11.346</v>
      </c>
      <c r="N2973" s="101">
        <v>1.1240000000000001</v>
      </c>
      <c r="O2973" s="101">
        <v>5.6920000000000002</v>
      </c>
      <c r="P2973" s="101">
        <v>2.1320000000000001</v>
      </c>
      <c r="Q2973" s="101">
        <v>8.4510000000000005</v>
      </c>
      <c r="R2973" s="101">
        <v>1.159</v>
      </c>
      <c r="S2973" s="101">
        <v>25</v>
      </c>
      <c r="T2973" s="101">
        <v>10.210000000000001</v>
      </c>
      <c r="U2973" s="101">
        <v>19.670000000000002</v>
      </c>
    </row>
    <row r="2974" spans="1:21" x14ac:dyDescent="0.25">
      <c r="A2974" s="60" t="s">
        <v>4823</v>
      </c>
      <c r="B2974" s="60" t="s">
        <v>675</v>
      </c>
      <c r="C2974" s="60" t="s">
        <v>4832</v>
      </c>
      <c r="D2974" s="94">
        <v>2</v>
      </c>
      <c r="E2974" s="60" t="s">
        <v>5514</v>
      </c>
      <c r="F2974" s="25">
        <f t="shared" si="148"/>
        <v>18.25</v>
      </c>
      <c r="G2974" s="25">
        <f t="shared" si="149"/>
        <v>7.6270000000000007</v>
      </c>
      <c r="H2974" s="32"/>
      <c r="I2974" s="31"/>
      <c r="J2974" s="25">
        <f t="shared" si="150"/>
        <v>13.941400000000002</v>
      </c>
      <c r="K2974" s="21"/>
      <c r="L2974" s="16"/>
      <c r="M2974" s="101">
        <v>2.4279999999999999</v>
      </c>
      <c r="N2974" s="101">
        <v>5.8120000000000003</v>
      </c>
      <c r="O2974" s="101">
        <v>16.859000000000002</v>
      </c>
      <c r="P2974" s="101">
        <v>5.4089999999999998</v>
      </c>
      <c r="Q2974" s="101">
        <v>6.5629999999999997</v>
      </c>
      <c r="R2974" s="101">
        <v>8.3940000000000001</v>
      </c>
      <c r="S2974" s="101">
        <v>17</v>
      </c>
      <c r="T2974" s="101">
        <v>12.05</v>
      </c>
      <c r="U2974" s="101">
        <v>25.7</v>
      </c>
    </row>
    <row r="2975" spans="1:21" x14ac:dyDescent="0.25">
      <c r="A2975" s="60" t="s">
        <v>4823</v>
      </c>
      <c r="B2975" s="60" t="s">
        <v>3445</v>
      </c>
      <c r="C2975" s="60" t="s">
        <v>4907</v>
      </c>
      <c r="D2975" s="94">
        <v>16</v>
      </c>
      <c r="E2975" s="60" t="s">
        <v>8893</v>
      </c>
      <c r="F2975" s="25">
        <f t="shared" si="148"/>
        <v>18.176666666666666</v>
      </c>
      <c r="G2975" s="25">
        <f t="shared" si="149"/>
        <v>14.781499999999999</v>
      </c>
      <c r="H2975" s="32"/>
      <c r="I2975" s="31"/>
      <c r="J2975" s="25">
        <f t="shared" si="150"/>
        <v>14.685599999999999</v>
      </c>
      <c r="K2975" s="21"/>
      <c r="L2975" s="16"/>
      <c r="M2975" s="101">
        <v>52.027000000000001</v>
      </c>
      <c r="N2975" s="101">
        <v>2.0499999999999998</v>
      </c>
      <c r="O2975" s="101" t="s">
        <v>5176</v>
      </c>
      <c r="P2975" s="101">
        <v>5.0490000000000004</v>
      </c>
      <c r="Q2975" s="101">
        <v>1.7949999999999999</v>
      </c>
      <c r="R2975" s="101">
        <v>17.103000000000002</v>
      </c>
      <c r="S2975" s="101">
        <v>17</v>
      </c>
      <c r="T2975" s="101">
        <v>11.53</v>
      </c>
      <c r="U2975" s="101">
        <v>26</v>
      </c>
    </row>
    <row r="2976" spans="1:21" x14ac:dyDescent="0.25">
      <c r="A2976" s="60" t="s">
        <v>4823</v>
      </c>
      <c r="B2976" s="60" t="s">
        <v>3321</v>
      </c>
      <c r="C2976" s="60" t="s">
        <v>4885</v>
      </c>
      <c r="D2976" s="94">
        <v>11</v>
      </c>
      <c r="E2976" s="60" t="s">
        <v>7638</v>
      </c>
      <c r="F2976" s="25">
        <f t="shared" ref="F2976:F3039" si="151">SUM(S2976:U2976)/3</f>
        <v>18.12</v>
      </c>
      <c r="G2976" s="25">
        <f t="shared" ref="G2976:G3039" si="152">SUM(M2976:P2976)/4</f>
        <v>2.0914999999999999</v>
      </c>
      <c r="H2976" s="32"/>
      <c r="I2976" s="31"/>
      <c r="J2976" s="25">
        <f t="shared" ref="J2976:J3039" si="153">SUM(Q2976:U2976)/5</f>
        <v>12.117600000000001</v>
      </c>
      <c r="K2976" s="21"/>
      <c r="L2976" s="16"/>
      <c r="M2976" s="101">
        <v>4.681</v>
      </c>
      <c r="N2976" s="101" t="s">
        <v>5176</v>
      </c>
      <c r="O2976" s="101">
        <v>0.47799999999999998</v>
      </c>
      <c r="P2976" s="101">
        <v>3.2069999999999999</v>
      </c>
      <c r="Q2976" s="101">
        <v>4.6980000000000004</v>
      </c>
      <c r="R2976" s="101">
        <v>1.53</v>
      </c>
      <c r="S2976" s="101">
        <v>16</v>
      </c>
      <c r="T2976" s="101">
        <v>15.74</v>
      </c>
      <c r="U2976" s="101">
        <v>22.62</v>
      </c>
    </row>
    <row r="2977" spans="1:21" x14ac:dyDescent="0.25">
      <c r="A2977" s="60" t="s">
        <v>4823</v>
      </c>
      <c r="B2977" s="60" t="s">
        <v>3283</v>
      </c>
      <c r="C2977" s="60" t="s">
        <v>4843</v>
      </c>
      <c r="D2977" s="94">
        <v>4</v>
      </c>
      <c r="E2977" s="60" t="s">
        <v>5757</v>
      </c>
      <c r="F2977" s="25">
        <f t="shared" si="151"/>
        <v>18.106666666666666</v>
      </c>
      <c r="G2977" s="25">
        <f t="shared" si="152"/>
        <v>10.030250000000001</v>
      </c>
      <c r="H2977" s="32"/>
      <c r="I2977" s="31"/>
      <c r="J2977" s="25">
        <f t="shared" si="153"/>
        <v>16.7242</v>
      </c>
      <c r="K2977" s="21"/>
      <c r="L2977" s="16"/>
      <c r="M2977" s="101">
        <v>9.35</v>
      </c>
      <c r="N2977" s="101">
        <v>11.853</v>
      </c>
      <c r="O2977" s="101">
        <v>6.4610000000000003</v>
      </c>
      <c r="P2977" s="101">
        <v>12.457000000000001</v>
      </c>
      <c r="Q2977" s="101">
        <v>17.907</v>
      </c>
      <c r="R2977" s="101">
        <v>11.394</v>
      </c>
      <c r="S2977" s="101">
        <v>14</v>
      </c>
      <c r="T2977" s="101">
        <v>12.52</v>
      </c>
      <c r="U2977" s="101">
        <v>27.8</v>
      </c>
    </row>
    <row r="2978" spans="1:21" x14ac:dyDescent="0.25">
      <c r="A2978" s="60" t="s">
        <v>4823</v>
      </c>
      <c r="B2978" s="60" t="s">
        <v>2534</v>
      </c>
      <c r="C2978" s="60" t="s">
        <v>4838</v>
      </c>
      <c r="D2978" s="94">
        <v>3</v>
      </c>
      <c r="E2978" s="60" t="s">
        <v>5642</v>
      </c>
      <c r="F2978" s="25">
        <f t="shared" si="151"/>
        <v>18.099999999999998</v>
      </c>
      <c r="G2978" s="25">
        <f t="shared" si="152"/>
        <v>106.46775</v>
      </c>
      <c r="H2978" s="32"/>
      <c r="I2978" s="31"/>
      <c r="J2978" s="25">
        <f t="shared" si="153"/>
        <v>21.4636</v>
      </c>
      <c r="K2978" s="21"/>
      <c r="L2978" s="16"/>
      <c r="M2978" s="101">
        <v>0.19500000000000001</v>
      </c>
      <c r="N2978" s="101">
        <v>355.92200000000003</v>
      </c>
      <c r="O2978" s="101">
        <v>4.1000000000000002E-2</v>
      </c>
      <c r="P2978" s="101">
        <v>69.712999999999994</v>
      </c>
      <c r="Q2978" s="101">
        <v>44.052</v>
      </c>
      <c r="R2978" s="101">
        <v>8.9659999999999993</v>
      </c>
      <c r="S2978" s="101">
        <v>21</v>
      </c>
      <c r="T2978" s="101">
        <v>30.99</v>
      </c>
      <c r="U2978" s="101">
        <v>2.31</v>
      </c>
    </row>
    <row r="2979" spans="1:21" x14ac:dyDescent="0.25">
      <c r="A2979" s="60" t="s">
        <v>4823</v>
      </c>
      <c r="B2979" s="60" t="s">
        <v>995</v>
      </c>
      <c r="C2979" s="60" t="s">
        <v>4892</v>
      </c>
      <c r="D2979" s="94">
        <v>13</v>
      </c>
      <c r="E2979" s="60" t="s">
        <v>7999</v>
      </c>
      <c r="F2979" s="25">
        <f t="shared" si="151"/>
        <v>18.063333333333333</v>
      </c>
      <c r="G2979" s="25">
        <f t="shared" si="152"/>
        <v>0.25524999999999998</v>
      </c>
      <c r="H2979" s="32"/>
      <c r="I2979" s="31"/>
      <c r="J2979" s="25">
        <f t="shared" si="153"/>
        <v>11.0122</v>
      </c>
      <c r="K2979" s="21"/>
      <c r="L2979" s="16"/>
      <c r="M2979" s="101" t="s">
        <v>5176</v>
      </c>
      <c r="N2979" s="101">
        <v>0.25600000000000001</v>
      </c>
      <c r="O2979" s="101">
        <v>0.76500000000000001</v>
      </c>
      <c r="P2979" s="101" t="s">
        <v>5176</v>
      </c>
      <c r="Q2979" s="101">
        <v>4.2999999999999997E-2</v>
      </c>
      <c r="R2979" s="101">
        <v>0.82799999999999996</v>
      </c>
      <c r="S2979" s="101">
        <v>9</v>
      </c>
      <c r="T2979" s="101">
        <v>42.19</v>
      </c>
      <c r="U2979" s="101">
        <v>3</v>
      </c>
    </row>
    <row r="2980" spans="1:21" x14ac:dyDescent="0.25">
      <c r="A2980" s="60" t="s">
        <v>4823</v>
      </c>
      <c r="B2980" s="60" t="s">
        <v>2876</v>
      </c>
      <c r="C2980" s="60" t="s">
        <v>4885</v>
      </c>
      <c r="D2980" s="94">
        <v>11</v>
      </c>
      <c r="E2980" s="60" t="s">
        <v>7626</v>
      </c>
      <c r="F2980" s="25">
        <f t="shared" si="151"/>
        <v>17.990000000000002</v>
      </c>
      <c r="G2980" s="25">
        <f t="shared" si="152"/>
        <v>1.86375</v>
      </c>
      <c r="H2980" s="32"/>
      <c r="I2980" s="31"/>
      <c r="J2980" s="25">
        <f t="shared" si="153"/>
        <v>12.165600000000001</v>
      </c>
      <c r="K2980" s="21"/>
      <c r="L2980" s="16"/>
      <c r="M2980" s="101">
        <v>0.21199999999999999</v>
      </c>
      <c r="N2980" s="101" t="s">
        <v>5176</v>
      </c>
      <c r="O2980" s="101">
        <v>2.1789999999999998</v>
      </c>
      <c r="P2980" s="101">
        <v>5.0640000000000001</v>
      </c>
      <c r="Q2980" s="101">
        <v>6.4420000000000002</v>
      </c>
      <c r="R2980" s="101">
        <v>0.41599999999999998</v>
      </c>
      <c r="S2980" s="101">
        <v>10</v>
      </c>
      <c r="T2980" s="101">
        <v>35.090000000000003</v>
      </c>
      <c r="U2980" s="101">
        <v>8.8800000000000008</v>
      </c>
    </row>
    <row r="2981" spans="1:21" x14ac:dyDescent="0.25">
      <c r="A2981" s="60" t="s">
        <v>4823</v>
      </c>
      <c r="B2981" s="60" t="s">
        <v>2798</v>
      </c>
      <c r="C2981" s="60" t="s">
        <v>4830</v>
      </c>
      <c r="D2981" s="94">
        <v>2</v>
      </c>
      <c r="E2981" s="60" t="s">
        <v>5406</v>
      </c>
      <c r="F2981" s="25">
        <f t="shared" si="151"/>
        <v>17.926666666666666</v>
      </c>
      <c r="G2981" s="25">
        <f t="shared" si="152"/>
        <v>114.36399999999999</v>
      </c>
      <c r="H2981" s="32"/>
      <c r="I2981" s="31"/>
      <c r="J2981" s="25">
        <f t="shared" si="153"/>
        <v>12.959199999999999</v>
      </c>
      <c r="K2981" s="21"/>
      <c r="L2981" s="16"/>
      <c r="M2981" s="101">
        <v>341.755</v>
      </c>
      <c r="N2981" s="101">
        <v>105.496</v>
      </c>
      <c r="O2981" s="101">
        <v>4.8540000000000001</v>
      </c>
      <c r="P2981" s="101">
        <v>5.351</v>
      </c>
      <c r="Q2981" s="101">
        <v>4.6769999999999996</v>
      </c>
      <c r="R2981" s="101">
        <v>6.3390000000000004</v>
      </c>
      <c r="S2981" s="101">
        <v>23</v>
      </c>
      <c r="T2981" s="101">
        <v>1.93</v>
      </c>
      <c r="U2981" s="101">
        <v>28.85</v>
      </c>
    </row>
    <row r="2982" spans="1:21" x14ac:dyDescent="0.25">
      <c r="A2982" s="60" t="s">
        <v>4823</v>
      </c>
      <c r="B2982" s="60" t="s">
        <v>3079</v>
      </c>
      <c r="C2982" s="60" t="s">
        <v>4907</v>
      </c>
      <c r="D2982" s="94">
        <v>16</v>
      </c>
      <c r="E2982" s="60" t="s">
        <v>8982</v>
      </c>
      <c r="F2982" s="25">
        <f t="shared" si="151"/>
        <v>17.91</v>
      </c>
      <c r="G2982" s="25">
        <f t="shared" si="152"/>
        <v>8.0482499999999995</v>
      </c>
      <c r="H2982" s="32"/>
      <c r="I2982" s="31"/>
      <c r="J2982" s="25">
        <f t="shared" si="153"/>
        <v>20.5928</v>
      </c>
      <c r="K2982" s="21"/>
      <c r="L2982" s="16"/>
      <c r="M2982" s="101">
        <v>9.8550000000000004</v>
      </c>
      <c r="N2982" s="101">
        <v>12.914999999999999</v>
      </c>
      <c r="O2982" s="101">
        <v>9.423</v>
      </c>
      <c r="P2982" s="101" t="s">
        <v>5176</v>
      </c>
      <c r="Q2982" s="101">
        <v>48.415999999999997</v>
      </c>
      <c r="R2982" s="101">
        <v>0.81799999999999995</v>
      </c>
      <c r="S2982" s="101">
        <v>2</v>
      </c>
      <c r="T2982" s="101">
        <v>5.84</v>
      </c>
      <c r="U2982" s="101">
        <v>45.89</v>
      </c>
    </row>
    <row r="2983" spans="1:21" x14ac:dyDescent="0.25">
      <c r="A2983" s="60" t="s">
        <v>4823</v>
      </c>
      <c r="B2983" s="60" t="s">
        <v>2962</v>
      </c>
      <c r="C2983" s="60" t="s">
        <v>4851</v>
      </c>
      <c r="D2983" s="94">
        <v>6</v>
      </c>
      <c r="E2983" s="60" t="s">
        <v>6051</v>
      </c>
      <c r="F2983" s="25">
        <f t="shared" si="151"/>
        <v>17.903333333333332</v>
      </c>
      <c r="G2983" s="25">
        <f t="shared" si="152"/>
        <v>10.489000000000001</v>
      </c>
      <c r="H2983" s="32"/>
      <c r="I2983" s="31"/>
      <c r="J2983" s="25">
        <f t="shared" si="153"/>
        <v>13.875200000000001</v>
      </c>
      <c r="K2983" s="21"/>
      <c r="L2983" s="16"/>
      <c r="M2983" s="101">
        <v>15.07</v>
      </c>
      <c r="N2983" s="101">
        <v>22.42</v>
      </c>
      <c r="O2983" s="101">
        <v>3.3919999999999999</v>
      </c>
      <c r="P2983" s="101">
        <v>1.0740000000000001</v>
      </c>
      <c r="Q2983" s="101">
        <v>10.664999999999999</v>
      </c>
      <c r="R2983" s="101">
        <v>5.0010000000000003</v>
      </c>
      <c r="S2983" s="101">
        <v>36</v>
      </c>
      <c r="T2983" s="101">
        <v>3.2</v>
      </c>
      <c r="U2983" s="101">
        <v>14.51</v>
      </c>
    </row>
    <row r="2984" spans="1:21" x14ac:dyDescent="0.25">
      <c r="A2984" s="60" t="s">
        <v>4823</v>
      </c>
      <c r="B2984" s="60" t="s">
        <v>629</v>
      </c>
      <c r="C2984" s="60" t="s">
        <v>4835</v>
      </c>
      <c r="D2984" s="94">
        <v>2</v>
      </c>
      <c r="E2984" s="60" t="s">
        <v>5614</v>
      </c>
      <c r="F2984" s="25">
        <f t="shared" si="151"/>
        <v>17.843333333333334</v>
      </c>
      <c r="G2984" s="25">
        <f t="shared" si="152"/>
        <v>2.5599999999999996</v>
      </c>
      <c r="H2984" s="32"/>
      <c r="I2984" s="31"/>
      <c r="J2984" s="25">
        <f t="shared" si="153"/>
        <v>10.790800000000001</v>
      </c>
      <c r="K2984" s="21"/>
      <c r="L2984" s="16"/>
      <c r="M2984" s="101">
        <v>2.8959999999999999</v>
      </c>
      <c r="N2984" s="101">
        <v>2.5059999999999998</v>
      </c>
      <c r="O2984" s="101" t="s">
        <v>5176</v>
      </c>
      <c r="P2984" s="101">
        <v>4.8380000000000001</v>
      </c>
      <c r="Q2984" s="101">
        <v>0.42399999999999999</v>
      </c>
      <c r="R2984" s="101" t="s">
        <v>5176</v>
      </c>
      <c r="S2984" s="101">
        <v>2</v>
      </c>
      <c r="T2984" s="101" t="s">
        <v>5176</v>
      </c>
      <c r="U2984" s="101">
        <v>51.53</v>
      </c>
    </row>
    <row r="2985" spans="1:21" x14ac:dyDescent="0.25">
      <c r="A2985" s="60" t="s">
        <v>4823</v>
      </c>
      <c r="B2985" s="60" t="s">
        <v>4668</v>
      </c>
      <c r="C2985" s="60" t="s">
        <v>4897</v>
      </c>
      <c r="D2985" s="94">
        <v>15</v>
      </c>
      <c r="E2985" s="60" t="s">
        <v>8381</v>
      </c>
      <c r="F2985" s="25">
        <f t="shared" si="151"/>
        <v>17.829999999999998</v>
      </c>
      <c r="G2985" s="25">
        <f t="shared" si="152"/>
        <v>9.0247500000000009</v>
      </c>
      <c r="H2985" s="32"/>
      <c r="I2985" s="31"/>
      <c r="J2985" s="25">
        <f t="shared" si="153"/>
        <v>17.683</v>
      </c>
      <c r="K2985" s="21"/>
      <c r="L2985" s="16"/>
      <c r="M2985" s="101">
        <v>3.3149999999999999</v>
      </c>
      <c r="N2985" s="101">
        <v>4.2880000000000003</v>
      </c>
      <c r="O2985" s="101">
        <v>23.027000000000001</v>
      </c>
      <c r="P2985" s="101">
        <v>5.4690000000000003</v>
      </c>
      <c r="Q2985" s="101">
        <v>28.725999999999999</v>
      </c>
      <c r="R2985" s="101">
        <v>6.1989999999999998</v>
      </c>
      <c r="S2985" s="101">
        <v>12</v>
      </c>
      <c r="T2985" s="101">
        <v>1.83</v>
      </c>
      <c r="U2985" s="101">
        <v>39.659999999999997</v>
      </c>
    </row>
    <row r="2986" spans="1:21" x14ac:dyDescent="0.25">
      <c r="A2986" s="60" t="s">
        <v>4823</v>
      </c>
      <c r="B2986" s="60" t="s">
        <v>1610</v>
      </c>
      <c r="C2986" s="60" t="s">
        <v>4896</v>
      </c>
      <c r="D2986" s="94">
        <v>15</v>
      </c>
      <c r="E2986" s="60" t="s">
        <v>8256</v>
      </c>
      <c r="F2986" s="25">
        <f t="shared" si="151"/>
        <v>17.819999999999997</v>
      </c>
      <c r="G2986" s="25">
        <f t="shared" si="152"/>
        <v>55.464250000000007</v>
      </c>
      <c r="H2986" s="32"/>
      <c r="I2986" s="31"/>
      <c r="J2986" s="25">
        <f t="shared" si="153"/>
        <v>286.77379999999999</v>
      </c>
      <c r="K2986" s="21"/>
      <c r="L2986" s="16"/>
      <c r="M2986" s="101">
        <v>66.63</v>
      </c>
      <c r="N2986" s="101">
        <v>29.667999999999999</v>
      </c>
      <c r="O2986" s="101">
        <v>38.280999999999999</v>
      </c>
      <c r="P2986" s="101">
        <v>87.278000000000006</v>
      </c>
      <c r="Q2986" s="101">
        <v>1370.57</v>
      </c>
      <c r="R2986" s="101">
        <v>9.8390000000000004</v>
      </c>
      <c r="S2986" s="101">
        <v>23</v>
      </c>
      <c r="T2986" s="101">
        <v>23.63</v>
      </c>
      <c r="U2986" s="101">
        <v>6.83</v>
      </c>
    </row>
    <row r="2987" spans="1:21" x14ac:dyDescent="0.25">
      <c r="A2987" s="60" t="s">
        <v>4823</v>
      </c>
      <c r="B2987" s="60" t="s">
        <v>683</v>
      </c>
      <c r="C2987" s="60" t="s">
        <v>4901</v>
      </c>
      <c r="D2987" s="94">
        <v>15</v>
      </c>
      <c r="E2987" s="60" t="s">
        <v>8520</v>
      </c>
      <c r="F2987" s="25">
        <f t="shared" si="151"/>
        <v>17.813333333333333</v>
      </c>
      <c r="G2987" s="25">
        <f t="shared" si="152"/>
        <v>1.9105000000000003</v>
      </c>
      <c r="H2987" s="32"/>
      <c r="I2987" s="31"/>
      <c r="J2987" s="25">
        <f t="shared" si="153"/>
        <v>19.180799999999998</v>
      </c>
      <c r="K2987" s="21"/>
      <c r="L2987" s="16"/>
      <c r="M2987" s="101" t="s">
        <v>5176</v>
      </c>
      <c r="N2987" s="101">
        <v>3.8170000000000002</v>
      </c>
      <c r="O2987" s="101">
        <v>1.23</v>
      </c>
      <c r="P2987" s="101">
        <v>2.5950000000000002</v>
      </c>
      <c r="Q2987" s="101">
        <v>12.696999999999999</v>
      </c>
      <c r="R2987" s="101">
        <v>29.766999999999999</v>
      </c>
      <c r="S2987" s="101">
        <v>53</v>
      </c>
      <c r="T2987" s="101">
        <v>0.32</v>
      </c>
      <c r="U2987" s="101">
        <v>0.12</v>
      </c>
    </row>
    <row r="2988" spans="1:21" x14ac:dyDescent="0.25">
      <c r="A2988" s="60" t="s">
        <v>4823</v>
      </c>
      <c r="B2988" s="60" t="s">
        <v>2493</v>
      </c>
      <c r="C2988" s="60" t="s">
        <v>4864</v>
      </c>
      <c r="D2988" s="94">
        <v>7</v>
      </c>
      <c r="E2988" s="60" t="s">
        <v>6842</v>
      </c>
      <c r="F2988" s="25">
        <f t="shared" si="151"/>
        <v>17.796666666666667</v>
      </c>
      <c r="G2988" s="25">
        <f t="shared" si="152"/>
        <v>27.805499999999999</v>
      </c>
      <c r="H2988" s="32"/>
      <c r="I2988" s="31"/>
      <c r="J2988" s="25">
        <f t="shared" si="153"/>
        <v>15.365799999999998</v>
      </c>
      <c r="K2988" s="21"/>
      <c r="L2988" s="16"/>
      <c r="M2988" s="101">
        <v>43.381999999999998</v>
      </c>
      <c r="N2988" s="101">
        <v>54.396000000000001</v>
      </c>
      <c r="O2988" s="101">
        <v>5.7939999999999996</v>
      </c>
      <c r="P2988" s="101">
        <v>7.65</v>
      </c>
      <c r="Q2988" s="101">
        <v>23.315000000000001</v>
      </c>
      <c r="R2988" s="101">
        <v>0.124</v>
      </c>
      <c r="S2988" s="101">
        <v>23</v>
      </c>
      <c r="T2988" s="101">
        <v>15.34</v>
      </c>
      <c r="U2988" s="101">
        <v>15.05</v>
      </c>
    </row>
    <row r="2989" spans="1:21" x14ac:dyDescent="0.25">
      <c r="A2989" s="60" t="s">
        <v>4823</v>
      </c>
      <c r="B2989" s="60" t="s">
        <v>4137</v>
      </c>
      <c r="C2989" s="60" t="s">
        <v>4878</v>
      </c>
      <c r="D2989" s="94">
        <v>11</v>
      </c>
      <c r="E2989" s="60" t="s">
        <v>7346</v>
      </c>
      <c r="F2989" s="25">
        <f t="shared" si="151"/>
        <v>17.766666666666666</v>
      </c>
      <c r="G2989" s="25">
        <f t="shared" si="152"/>
        <v>1.2965</v>
      </c>
      <c r="H2989" s="32"/>
      <c r="I2989" s="31"/>
      <c r="J2989" s="25">
        <f t="shared" si="153"/>
        <v>10.66</v>
      </c>
      <c r="K2989" s="21"/>
      <c r="L2989" s="16"/>
      <c r="M2989" s="101">
        <v>0.53600000000000003</v>
      </c>
      <c r="N2989" s="101">
        <v>2.3620000000000001</v>
      </c>
      <c r="O2989" s="101">
        <v>2.2879999999999998</v>
      </c>
      <c r="P2989" s="101" t="s">
        <v>5176</v>
      </c>
      <c r="Q2989" s="101" t="s">
        <v>5176</v>
      </c>
      <c r="R2989" s="101" t="s">
        <v>5176</v>
      </c>
      <c r="S2989" s="101">
        <v>4</v>
      </c>
      <c r="T2989" s="101">
        <v>0.05</v>
      </c>
      <c r="U2989" s="101">
        <v>49.25</v>
      </c>
    </row>
    <row r="2990" spans="1:21" x14ac:dyDescent="0.25">
      <c r="A2990" s="60" t="s">
        <v>4823</v>
      </c>
      <c r="B2990" s="60" t="s">
        <v>4032</v>
      </c>
      <c r="C2990" s="60" t="s">
        <v>4896</v>
      </c>
      <c r="D2990" s="94">
        <v>15</v>
      </c>
      <c r="E2990" s="60" t="s">
        <v>8198</v>
      </c>
      <c r="F2990" s="25">
        <f t="shared" si="151"/>
        <v>17.739999999999998</v>
      </c>
      <c r="G2990" s="25">
        <f t="shared" si="152"/>
        <v>0</v>
      </c>
      <c r="H2990" s="32"/>
      <c r="I2990" s="31"/>
      <c r="J2990" s="25">
        <f t="shared" si="153"/>
        <v>10.644</v>
      </c>
      <c r="K2990" s="21"/>
      <c r="L2990" s="16"/>
      <c r="M2990" s="101" t="s">
        <v>5176</v>
      </c>
      <c r="N2990" s="101" t="s">
        <v>5176</v>
      </c>
      <c r="O2990" s="101" t="s">
        <v>5176</v>
      </c>
      <c r="P2990" s="101" t="s">
        <v>5176</v>
      </c>
      <c r="Q2990" s="101" t="s">
        <v>5176</v>
      </c>
      <c r="R2990" s="101" t="s">
        <v>5176</v>
      </c>
      <c r="S2990" s="101" t="s">
        <v>5176</v>
      </c>
      <c r="T2990" s="101" t="s">
        <v>5176</v>
      </c>
      <c r="U2990" s="101">
        <v>53.22</v>
      </c>
    </row>
    <row r="2991" spans="1:21" x14ac:dyDescent="0.25">
      <c r="A2991" s="60" t="s">
        <v>4823</v>
      </c>
      <c r="B2991" s="60" t="s">
        <v>3928</v>
      </c>
      <c r="C2991" s="60" t="s">
        <v>4869</v>
      </c>
      <c r="D2991" s="94">
        <v>9</v>
      </c>
      <c r="E2991" s="60" t="s">
        <v>7040</v>
      </c>
      <c r="F2991" s="25">
        <f t="shared" si="151"/>
        <v>17.713333333333335</v>
      </c>
      <c r="G2991" s="25">
        <f t="shared" si="152"/>
        <v>4.4647500000000004</v>
      </c>
      <c r="H2991" s="32"/>
      <c r="I2991" s="31"/>
      <c r="J2991" s="25">
        <f t="shared" si="153"/>
        <v>14.167400000000001</v>
      </c>
      <c r="K2991" s="21"/>
      <c r="L2991" s="16"/>
      <c r="M2991" s="101">
        <v>0.76</v>
      </c>
      <c r="N2991" s="101">
        <v>8.5500000000000007</v>
      </c>
      <c r="O2991" s="101">
        <v>4.6589999999999998</v>
      </c>
      <c r="P2991" s="101">
        <v>3.89</v>
      </c>
      <c r="Q2991" s="101">
        <v>16.582000000000001</v>
      </c>
      <c r="R2991" s="101">
        <v>1.115</v>
      </c>
      <c r="S2991" s="101">
        <v>18</v>
      </c>
      <c r="T2991" s="101">
        <v>10.11</v>
      </c>
      <c r="U2991" s="101">
        <v>25.03</v>
      </c>
    </row>
    <row r="2992" spans="1:21" x14ac:dyDescent="0.25">
      <c r="A2992" s="60" t="s">
        <v>4823</v>
      </c>
      <c r="B2992" s="60" t="s">
        <v>2432</v>
      </c>
      <c r="C2992" s="60" t="s">
        <v>4850</v>
      </c>
      <c r="D2992" s="94">
        <v>5</v>
      </c>
      <c r="E2992" s="60" t="s">
        <v>5190</v>
      </c>
      <c r="F2992" s="25">
        <f t="shared" si="151"/>
        <v>17.603333333333335</v>
      </c>
      <c r="G2992" s="25">
        <f t="shared" si="152"/>
        <v>46.636749999999999</v>
      </c>
      <c r="H2992" s="32"/>
      <c r="I2992" s="31"/>
      <c r="J2992" s="25">
        <f t="shared" si="153"/>
        <v>25.032999999999994</v>
      </c>
      <c r="K2992" s="21"/>
      <c r="L2992" s="16"/>
      <c r="M2992" s="101">
        <v>29.67</v>
      </c>
      <c r="N2992" s="101">
        <v>151.47999999999999</v>
      </c>
      <c r="O2992" s="101">
        <v>0.82399999999999995</v>
      </c>
      <c r="P2992" s="101">
        <v>4.5730000000000004</v>
      </c>
      <c r="Q2992" s="101">
        <v>69.953999999999994</v>
      </c>
      <c r="R2992" s="101">
        <v>2.4009999999999998</v>
      </c>
      <c r="S2992" s="101">
        <v>17</v>
      </c>
      <c r="T2992" s="101">
        <v>12.29</v>
      </c>
      <c r="U2992" s="101">
        <v>23.52</v>
      </c>
    </row>
    <row r="2993" spans="1:21" x14ac:dyDescent="0.25">
      <c r="A2993" s="60" t="s">
        <v>4823</v>
      </c>
      <c r="B2993" s="60" t="s">
        <v>5164</v>
      </c>
      <c r="C2993" s="60" t="s">
        <v>5175</v>
      </c>
      <c r="D2993" s="94">
        <v>19</v>
      </c>
      <c r="E2993" s="60" t="s">
        <v>9831</v>
      </c>
      <c r="F2993" s="25">
        <f t="shared" si="151"/>
        <v>17.59</v>
      </c>
      <c r="G2993" s="25">
        <f t="shared" si="152"/>
        <v>5.9260000000000002</v>
      </c>
      <c r="H2993" s="32"/>
      <c r="I2993" s="31"/>
      <c r="J2993" s="25">
        <f t="shared" si="153"/>
        <v>15.5662</v>
      </c>
      <c r="K2993" s="21"/>
      <c r="L2993" s="16"/>
      <c r="M2993" s="101">
        <v>5.0350000000000001</v>
      </c>
      <c r="N2993" s="101">
        <v>11.656000000000001</v>
      </c>
      <c r="O2993" s="101">
        <v>0.34799999999999998</v>
      </c>
      <c r="P2993" s="101">
        <v>6.665</v>
      </c>
      <c r="Q2993" s="101">
        <v>12.117000000000001</v>
      </c>
      <c r="R2993" s="101">
        <v>12.944000000000001</v>
      </c>
      <c r="S2993" s="101">
        <v>1</v>
      </c>
      <c r="T2993" s="101">
        <v>4.5999999999999996</v>
      </c>
      <c r="U2993" s="101">
        <v>47.17</v>
      </c>
    </row>
    <row r="2994" spans="1:21" x14ac:dyDescent="0.25">
      <c r="A2994" s="60" t="s">
        <v>4823</v>
      </c>
      <c r="B2994" s="60" t="s">
        <v>1131</v>
      </c>
      <c r="C2994" s="60" t="s">
        <v>4896</v>
      </c>
      <c r="D2994" s="94">
        <v>15</v>
      </c>
      <c r="E2994" s="60" t="s">
        <v>8155</v>
      </c>
      <c r="F2994" s="25">
        <f t="shared" si="151"/>
        <v>17.579999999999998</v>
      </c>
      <c r="G2994" s="25">
        <f t="shared" si="152"/>
        <v>1.4179999999999999</v>
      </c>
      <c r="H2994" s="32"/>
      <c r="I2994" s="31"/>
      <c r="J2994" s="25">
        <f t="shared" si="153"/>
        <v>14.470599999999999</v>
      </c>
      <c r="K2994" s="21"/>
      <c r="L2994" s="16"/>
      <c r="M2994" s="101">
        <v>1.091</v>
      </c>
      <c r="N2994" s="101">
        <v>1.5840000000000001</v>
      </c>
      <c r="O2994" s="101">
        <v>8.8999999999999996E-2</v>
      </c>
      <c r="P2994" s="101">
        <v>2.9079999999999999</v>
      </c>
      <c r="Q2994" s="101">
        <v>0.63600000000000001</v>
      </c>
      <c r="R2994" s="101">
        <v>18.977</v>
      </c>
      <c r="S2994" s="101">
        <v>4</v>
      </c>
      <c r="T2994" s="101">
        <v>1.55</v>
      </c>
      <c r="U2994" s="101">
        <v>47.19</v>
      </c>
    </row>
    <row r="2995" spans="1:21" x14ac:dyDescent="0.25">
      <c r="A2995" s="60" t="s">
        <v>4823</v>
      </c>
      <c r="B2995" s="60" t="s">
        <v>1653</v>
      </c>
      <c r="C2995" s="60" t="s">
        <v>4851</v>
      </c>
      <c r="D2995" s="94">
        <v>6</v>
      </c>
      <c r="E2995" s="60" t="s">
        <v>6061</v>
      </c>
      <c r="F2995" s="25">
        <f t="shared" si="151"/>
        <v>17.48</v>
      </c>
      <c r="G2995" s="25">
        <f t="shared" si="152"/>
        <v>11.928000000000001</v>
      </c>
      <c r="H2995" s="32"/>
      <c r="I2995" s="31"/>
      <c r="J2995" s="25">
        <f t="shared" si="153"/>
        <v>26.752999999999997</v>
      </c>
      <c r="K2995" s="21"/>
      <c r="L2995" s="16"/>
      <c r="M2995" s="101">
        <v>7.444</v>
      </c>
      <c r="N2995" s="101">
        <v>15.903</v>
      </c>
      <c r="O2995" s="101">
        <v>18.542000000000002</v>
      </c>
      <c r="P2995" s="101">
        <v>5.8230000000000004</v>
      </c>
      <c r="Q2995" s="101">
        <v>0.86699999999999999</v>
      </c>
      <c r="R2995" s="101">
        <v>80.457999999999998</v>
      </c>
      <c r="S2995" s="101">
        <v>23</v>
      </c>
      <c r="T2995" s="101">
        <v>24.24</v>
      </c>
      <c r="U2995" s="101">
        <v>5.2</v>
      </c>
    </row>
    <row r="2996" spans="1:21" x14ac:dyDescent="0.25">
      <c r="A2996" s="60" t="s">
        <v>4823</v>
      </c>
      <c r="B2996" s="60" t="s">
        <v>3471</v>
      </c>
      <c r="C2996" s="60" t="s">
        <v>4918</v>
      </c>
      <c r="D2996" s="94">
        <v>20</v>
      </c>
      <c r="E2996" s="60" t="s">
        <v>9964</v>
      </c>
      <c r="F2996" s="25">
        <f t="shared" si="151"/>
        <v>17.453333333333333</v>
      </c>
      <c r="G2996" s="25">
        <f t="shared" si="152"/>
        <v>14.691249999999998</v>
      </c>
      <c r="H2996" s="32"/>
      <c r="I2996" s="31"/>
      <c r="J2996" s="25">
        <f t="shared" si="153"/>
        <v>12.505199999999999</v>
      </c>
      <c r="K2996" s="21"/>
      <c r="L2996" s="16"/>
      <c r="M2996" s="101">
        <v>26.956</v>
      </c>
      <c r="N2996" s="101">
        <v>26.451000000000001</v>
      </c>
      <c r="O2996" s="101">
        <v>3.4129999999999998</v>
      </c>
      <c r="P2996" s="101">
        <v>1.9450000000000001</v>
      </c>
      <c r="Q2996" s="101">
        <v>4.3369999999999997</v>
      </c>
      <c r="R2996" s="101">
        <v>5.8289999999999997</v>
      </c>
      <c r="S2996" s="101">
        <v>47</v>
      </c>
      <c r="T2996" s="101">
        <v>2.27</v>
      </c>
      <c r="U2996" s="101">
        <v>3.09</v>
      </c>
    </row>
    <row r="2997" spans="1:21" x14ac:dyDescent="0.25">
      <c r="A2997" s="60" t="s">
        <v>4823</v>
      </c>
      <c r="B2997" s="60" t="s">
        <v>3072</v>
      </c>
      <c r="C2997" s="60" t="s">
        <v>4903</v>
      </c>
      <c r="D2997" s="94">
        <v>15</v>
      </c>
      <c r="E2997" s="60" t="s">
        <v>8540</v>
      </c>
      <c r="F2997" s="25">
        <f t="shared" si="151"/>
        <v>17.446666666666669</v>
      </c>
      <c r="G2997" s="25">
        <f t="shared" si="152"/>
        <v>0.95274999999999999</v>
      </c>
      <c r="H2997" s="32"/>
      <c r="I2997" s="31"/>
      <c r="J2997" s="25">
        <f t="shared" si="153"/>
        <v>10.541999999999998</v>
      </c>
      <c r="K2997" s="21"/>
      <c r="L2997" s="16"/>
      <c r="M2997" s="101">
        <v>2.637</v>
      </c>
      <c r="N2997" s="101">
        <v>1.145</v>
      </c>
      <c r="O2997" s="101">
        <v>2.9000000000000001E-2</v>
      </c>
      <c r="P2997" s="101" t="s">
        <v>5176</v>
      </c>
      <c r="Q2997" s="101" t="s">
        <v>5176</v>
      </c>
      <c r="R2997" s="101">
        <v>0.37</v>
      </c>
      <c r="S2997" s="101">
        <v>35</v>
      </c>
      <c r="T2997" s="101">
        <v>17.260000000000002</v>
      </c>
      <c r="U2997" s="101">
        <v>0.08</v>
      </c>
    </row>
    <row r="2998" spans="1:21" x14ac:dyDescent="0.25">
      <c r="A2998" s="60" t="s">
        <v>4823</v>
      </c>
      <c r="B2998" s="60" t="s">
        <v>3844</v>
      </c>
      <c r="C2998" s="60" t="s">
        <v>4894</v>
      </c>
      <c r="D2998" s="94">
        <v>13</v>
      </c>
      <c r="E2998" s="60" t="s">
        <v>8032</v>
      </c>
      <c r="F2998" s="25">
        <f t="shared" si="151"/>
        <v>17.416666666666668</v>
      </c>
      <c r="G2998" s="25">
        <f t="shared" si="152"/>
        <v>17.140499999999999</v>
      </c>
      <c r="H2998" s="32"/>
      <c r="I2998" s="31"/>
      <c r="J2998" s="25">
        <f t="shared" si="153"/>
        <v>23.430199999999999</v>
      </c>
      <c r="K2998" s="21"/>
      <c r="L2998" s="16"/>
      <c r="M2998" s="101">
        <v>4.9180000000000001</v>
      </c>
      <c r="N2998" s="101">
        <v>23.387</v>
      </c>
      <c r="O2998" s="101">
        <v>22.277000000000001</v>
      </c>
      <c r="P2998" s="101">
        <v>17.98</v>
      </c>
      <c r="Q2998" s="101">
        <v>56.969000000000001</v>
      </c>
      <c r="R2998" s="101">
        <v>7.9320000000000004</v>
      </c>
      <c r="S2998" s="101">
        <v>2</v>
      </c>
      <c r="T2998" s="101">
        <v>28.95</v>
      </c>
      <c r="U2998" s="101">
        <v>21.3</v>
      </c>
    </row>
    <row r="2999" spans="1:21" x14ac:dyDescent="0.25">
      <c r="A2999" s="60" t="s">
        <v>4823</v>
      </c>
      <c r="B2999" s="60" t="s">
        <v>1110</v>
      </c>
      <c r="C2999" s="60" t="s">
        <v>4919</v>
      </c>
      <c r="D2999" s="94">
        <v>21</v>
      </c>
      <c r="E2999" s="60" t="s">
        <v>9979</v>
      </c>
      <c r="F2999" s="25">
        <f t="shared" si="151"/>
        <v>17.41</v>
      </c>
      <c r="G2999" s="25">
        <f t="shared" si="152"/>
        <v>6.2082499999999996</v>
      </c>
      <c r="H2999" s="32"/>
      <c r="I2999" s="31"/>
      <c r="J2999" s="25">
        <f t="shared" si="153"/>
        <v>17.1142</v>
      </c>
      <c r="K2999" s="21"/>
      <c r="L2999" s="16"/>
      <c r="M2999" s="101">
        <v>1.946</v>
      </c>
      <c r="N2999" s="101">
        <v>0.41799999999999998</v>
      </c>
      <c r="O2999" s="101">
        <v>7.2549999999999999</v>
      </c>
      <c r="P2999" s="101">
        <v>15.214</v>
      </c>
      <c r="Q2999" s="101">
        <v>20.050999999999998</v>
      </c>
      <c r="R2999" s="101">
        <v>13.29</v>
      </c>
      <c r="S2999" s="101">
        <v>2</v>
      </c>
      <c r="T2999" s="101">
        <v>6.56</v>
      </c>
      <c r="U2999" s="101">
        <v>43.67</v>
      </c>
    </row>
    <row r="3000" spans="1:21" x14ac:dyDescent="0.25">
      <c r="A3000" s="60" t="s">
        <v>4823</v>
      </c>
      <c r="B3000" s="60" t="s">
        <v>3495</v>
      </c>
      <c r="C3000" s="60" t="s">
        <v>4864</v>
      </c>
      <c r="D3000" s="94">
        <v>7</v>
      </c>
      <c r="E3000" s="60" t="s">
        <v>6839</v>
      </c>
      <c r="F3000" s="25">
        <f t="shared" si="151"/>
        <v>17.29</v>
      </c>
      <c r="G3000" s="25">
        <f t="shared" si="152"/>
        <v>8.5447500000000005</v>
      </c>
      <c r="H3000" s="32"/>
      <c r="I3000" s="31"/>
      <c r="J3000" s="25">
        <f t="shared" si="153"/>
        <v>10.757400000000001</v>
      </c>
      <c r="K3000" s="21"/>
      <c r="L3000" s="16"/>
      <c r="M3000" s="101">
        <v>29.363</v>
      </c>
      <c r="N3000" s="101">
        <v>0.27400000000000002</v>
      </c>
      <c r="O3000" s="101">
        <v>0.77400000000000002</v>
      </c>
      <c r="P3000" s="101">
        <v>3.7679999999999998</v>
      </c>
      <c r="Q3000" s="101">
        <v>1.002</v>
      </c>
      <c r="R3000" s="101">
        <v>0.91500000000000004</v>
      </c>
      <c r="S3000" s="101">
        <v>17</v>
      </c>
      <c r="T3000" s="101">
        <v>18.54</v>
      </c>
      <c r="U3000" s="101">
        <v>16.329999999999998</v>
      </c>
    </row>
    <row r="3001" spans="1:21" x14ac:dyDescent="0.25">
      <c r="A3001" s="60" t="s">
        <v>4823</v>
      </c>
      <c r="B3001" s="60" t="s">
        <v>2585</v>
      </c>
      <c r="C3001" s="60" t="s">
        <v>4851</v>
      </c>
      <c r="D3001" s="94">
        <v>6</v>
      </c>
      <c r="E3001" s="60" t="s">
        <v>6107</v>
      </c>
      <c r="F3001" s="25">
        <f t="shared" si="151"/>
        <v>17.273333333333333</v>
      </c>
      <c r="G3001" s="25">
        <f t="shared" si="152"/>
        <v>1.2255</v>
      </c>
      <c r="H3001" s="32"/>
      <c r="I3001" s="31"/>
      <c r="J3001" s="25">
        <f t="shared" si="153"/>
        <v>19.684199999999997</v>
      </c>
      <c r="K3001" s="21"/>
      <c r="L3001" s="16"/>
      <c r="M3001" s="101">
        <v>5.5E-2</v>
      </c>
      <c r="N3001" s="101">
        <v>1.758</v>
      </c>
      <c r="O3001" s="101">
        <v>2.78</v>
      </c>
      <c r="P3001" s="101">
        <v>0.309</v>
      </c>
      <c r="Q3001" s="101">
        <v>46.351999999999997</v>
      </c>
      <c r="R3001" s="101">
        <v>0.249</v>
      </c>
      <c r="S3001" s="101">
        <v>2</v>
      </c>
      <c r="T3001" s="101">
        <v>4.2</v>
      </c>
      <c r="U3001" s="101">
        <v>45.62</v>
      </c>
    </row>
    <row r="3002" spans="1:21" x14ac:dyDescent="0.25">
      <c r="A3002" s="60" t="s">
        <v>4823</v>
      </c>
      <c r="B3002" s="60" t="s">
        <v>4081</v>
      </c>
      <c r="C3002" s="60" t="s">
        <v>4898</v>
      </c>
      <c r="D3002" s="94">
        <v>15</v>
      </c>
      <c r="E3002" s="60" t="s">
        <v>8423</v>
      </c>
      <c r="F3002" s="25">
        <f t="shared" si="151"/>
        <v>17.27</v>
      </c>
      <c r="G3002" s="25">
        <f t="shared" si="152"/>
        <v>2.4E-2</v>
      </c>
      <c r="H3002" s="32"/>
      <c r="I3002" s="31"/>
      <c r="J3002" s="25">
        <f t="shared" si="153"/>
        <v>10.618</v>
      </c>
      <c r="K3002" s="21"/>
      <c r="L3002" s="16"/>
      <c r="M3002" s="101" t="s">
        <v>5176</v>
      </c>
      <c r="N3002" s="101" t="s">
        <v>5176</v>
      </c>
      <c r="O3002" s="101">
        <v>9.6000000000000002E-2</v>
      </c>
      <c r="P3002" s="101" t="s">
        <v>5176</v>
      </c>
      <c r="Q3002" s="101">
        <v>0.52800000000000002</v>
      </c>
      <c r="R3002" s="101">
        <v>0.752</v>
      </c>
      <c r="S3002" s="101">
        <v>1</v>
      </c>
      <c r="T3002" s="101">
        <v>25.16</v>
      </c>
      <c r="U3002" s="101">
        <v>25.65</v>
      </c>
    </row>
    <row r="3003" spans="1:21" x14ac:dyDescent="0.25">
      <c r="A3003" s="60" t="s">
        <v>4823</v>
      </c>
      <c r="B3003" s="60" t="s">
        <v>952</v>
      </c>
      <c r="C3003" s="60" t="s">
        <v>4858</v>
      </c>
      <c r="D3003" s="94">
        <v>6</v>
      </c>
      <c r="E3003" s="60" t="s">
        <v>6577</v>
      </c>
      <c r="F3003" s="25">
        <f t="shared" si="151"/>
        <v>17.260000000000002</v>
      </c>
      <c r="G3003" s="25">
        <f t="shared" si="152"/>
        <v>88.669499999999999</v>
      </c>
      <c r="H3003" s="32"/>
      <c r="I3003" s="31"/>
      <c r="J3003" s="25">
        <f t="shared" si="153"/>
        <v>57.758200000000002</v>
      </c>
      <c r="K3003" s="21"/>
      <c r="L3003" s="16"/>
      <c r="M3003" s="101">
        <v>16.315000000000001</v>
      </c>
      <c r="N3003" s="101">
        <v>12.414999999999999</v>
      </c>
      <c r="O3003" s="101">
        <v>136.90199999999999</v>
      </c>
      <c r="P3003" s="101">
        <v>189.04599999999999</v>
      </c>
      <c r="Q3003" s="101">
        <v>183.595</v>
      </c>
      <c r="R3003" s="101">
        <v>53.415999999999997</v>
      </c>
      <c r="S3003" s="101">
        <v>9</v>
      </c>
      <c r="T3003" s="101">
        <v>10.63</v>
      </c>
      <c r="U3003" s="101">
        <v>32.15</v>
      </c>
    </row>
    <row r="3004" spans="1:21" x14ac:dyDescent="0.25">
      <c r="A3004" s="60" t="s">
        <v>4823</v>
      </c>
      <c r="B3004" s="60" t="s">
        <v>3684</v>
      </c>
      <c r="C3004" s="60" t="s">
        <v>4863</v>
      </c>
      <c r="D3004" s="94">
        <v>7</v>
      </c>
      <c r="E3004" s="60" t="s">
        <v>6744</v>
      </c>
      <c r="F3004" s="25">
        <f t="shared" si="151"/>
        <v>17.260000000000002</v>
      </c>
      <c r="G3004" s="25">
        <f t="shared" si="152"/>
        <v>16.3705</v>
      </c>
      <c r="H3004" s="32"/>
      <c r="I3004" s="31"/>
      <c r="J3004" s="25">
        <f t="shared" si="153"/>
        <v>10.356</v>
      </c>
      <c r="K3004" s="21"/>
      <c r="L3004" s="16"/>
      <c r="M3004" s="101" t="s">
        <v>5176</v>
      </c>
      <c r="N3004" s="101">
        <v>2.3540000000000001</v>
      </c>
      <c r="O3004" s="101">
        <v>3.03</v>
      </c>
      <c r="P3004" s="101">
        <v>60.097999999999999</v>
      </c>
      <c r="Q3004" s="101" t="s">
        <v>5176</v>
      </c>
      <c r="R3004" s="101" t="s">
        <v>5176</v>
      </c>
      <c r="S3004" s="101" t="s">
        <v>5176</v>
      </c>
      <c r="T3004" s="101">
        <v>51.53</v>
      </c>
      <c r="U3004" s="101">
        <v>0.25</v>
      </c>
    </row>
    <row r="3005" spans="1:21" x14ac:dyDescent="0.25">
      <c r="A3005" s="60" t="s">
        <v>4823</v>
      </c>
      <c r="B3005" s="60" t="s">
        <v>3466</v>
      </c>
      <c r="C3005" s="60" t="s">
        <v>4836</v>
      </c>
      <c r="D3005" s="94">
        <v>2</v>
      </c>
      <c r="E3005" s="60" t="s">
        <v>5620</v>
      </c>
      <c r="F3005" s="25">
        <f t="shared" si="151"/>
        <v>17.243333333333332</v>
      </c>
      <c r="G3005" s="25">
        <f t="shared" si="152"/>
        <v>267.85674999999998</v>
      </c>
      <c r="H3005" s="32"/>
      <c r="I3005" s="31"/>
      <c r="J3005" s="25">
        <f t="shared" si="153"/>
        <v>19.052600000000002</v>
      </c>
      <c r="K3005" s="21"/>
      <c r="L3005" s="16"/>
      <c r="M3005" s="101">
        <v>30.815999999999999</v>
      </c>
      <c r="N3005" s="101">
        <v>22.175999999999998</v>
      </c>
      <c r="O3005" s="101" t="s">
        <v>5176</v>
      </c>
      <c r="P3005" s="101">
        <v>1018.4349999999999</v>
      </c>
      <c r="Q3005" s="101">
        <v>43.533000000000001</v>
      </c>
      <c r="R3005" s="101" t="s">
        <v>5176</v>
      </c>
      <c r="S3005" s="101" t="s">
        <v>5176</v>
      </c>
      <c r="T3005" s="101">
        <v>51.73</v>
      </c>
      <c r="U3005" s="101" t="s">
        <v>5176</v>
      </c>
    </row>
    <row r="3006" spans="1:21" x14ac:dyDescent="0.25">
      <c r="A3006" s="60" t="s">
        <v>4823</v>
      </c>
      <c r="B3006" s="60" t="s">
        <v>2273</v>
      </c>
      <c r="C3006" s="60" t="s">
        <v>4861</v>
      </c>
      <c r="D3006" s="94">
        <v>6</v>
      </c>
      <c r="E3006" s="60" t="s">
        <v>6640</v>
      </c>
      <c r="F3006" s="25">
        <f t="shared" si="151"/>
        <v>17.233333333333334</v>
      </c>
      <c r="G3006" s="25">
        <f t="shared" si="152"/>
        <v>2.54325</v>
      </c>
      <c r="H3006" s="32"/>
      <c r="I3006" s="31"/>
      <c r="J3006" s="25">
        <f t="shared" si="153"/>
        <v>11.408799999999999</v>
      </c>
      <c r="K3006" s="21"/>
      <c r="L3006" s="16"/>
      <c r="M3006" s="101">
        <v>4.3380000000000001</v>
      </c>
      <c r="N3006" s="101">
        <v>4.2919999999999998</v>
      </c>
      <c r="O3006" s="101">
        <v>0.13</v>
      </c>
      <c r="P3006" s="101">
        <v>1.413</v>
      </c>
      <c r="Q3006" s="101">
        <v>1.502</v>
      </c>
      <c r="R3006" s="101">
        <v>3.8420000000000001</v>
      </c>
      <c r="S3006" s="101">
        <v>12</v>
      </c>
      <c r="T3006" s="101">
        <v>21.12</v>
      </c>
      <c r="U3006" s="101">
        <v>18.579999999999998</v>
      </c>
    </row>
    <row r="3007" spans="1:21" x14ac:dyDescent="0.25">
      <c r="A3007" s="60" t="s">
        <v>4823</v>
      </c>
      <c r="B3007" s="60" t="s">
        <v>4044</v>
      </c>
      <c r="C3007" s="60" t="s">
        <v>4830</v>
      </c>
      <c r="D3007" s="94">
        <v>2</v>
      </c>
      <c r="E3007" s="60" t="s">
        <v>5433</v>
      </c>
      <c r="F3007" s="25">
        <f t="shared" si="151"/>
        <v>17.2</v>
      </c>
      <c r="G3007" s="25">
        <f t="shared" si="152"/>
        <v>6.4255000000000004</v>
      </c>
      <c r="H3007" s="32"/>
      <c r="I3007" s="31"/>
      <c r="J3007" s="25">
        <f t="shared" si="153"/>
        <v>13.170400000000001</v>
      </c>
      <c r="K3007" s="21"/>
      <c r="L3007" s="16"/>
      <c r="M3007" s="101">
        <v>1.0029999999999999</v>
      </c>
      <c r="N3007" s="101">
        <v>4.9850000000000003</v>
      </c>
      <c r="O3007" s="101">
        <v>6.92</v>
      </c>
      <c r="P3007" s="101">
        <v>12.794</v>
      </c>
      <c r="Q3007" s="101">
        <v>5.6980000000000004</v>
      </c>
      <c r="R3007" s="101">
        <v>8.5540000000000003</v>
      </c>
      <c r="S3007" s="101">
        <v>9</v>
      </c>
      <c r="T3007" s="101">
        <v>1.62</v>
      </c>
      <c r="U3007" s="101">
        <v>40.98</v>
      </c>
    </row>
    <row r="3008" spans="1:21" x14ac:dyDescent="0.25">
      <c r="A3008" s="60" t="s">
        <v>4823</v>
      </c>
      <c r="B3008" s="60" t="s">
        <v>3957</v>
      </c>
      <c r="C3008" s="60" t="s">
        <v>4863</v>
      </c>
      <c r="D3008" s="94">
        <v>7</v>
      </c>
      <c r="E3008" s="60" t="s">
        <v>6797</v>
      </c>
      <c r="F3008" s="25">
        <f t="shared" si="151"/>
        <v>17.193333333333332</v>
      </c>
      <c r="G3008" s="25">
        <f t="shared" si="152"/>
        <v>1.2030000000000001</v>
      </c>
      <c r="H3008" s="32"/>
      <c r="I3008" s="31"/>
      <c r="J3008" s="25">
        <f t="shared" si="153"/>
        <v>11.178000000000001</v>
      </c>
      <c r="K3008" s="21"/>
      <c r="L3008" s="16"/>
      <c r="M3008" s="101">
        <v>0.94599999999999995</v>
      </c>
      <c r="N3008" s="101">
        <v>1.494</v>
      </c>
      <c r="O3008" s="101">
        <v>0.224</v>
      </c>
      <c r="P3008" s="101">
        <v>2.1480000000000001</v>
      </c>
      <c r="Q3008" s="101">
        <v>3.8250000000000002</v>
      </c>
      <c r="R3008" s="101">
        <v>0.48499999999999999</v>
      </c>
      <c r="S3008" s="101">
        <v>23</v>
      </c>
      <c r="T3008" s="101">
        <v>14.21</v>
      </c>
      <c r="U3008" s="101">
        <v>14.37</v>
      </c>
    </row>
    <row r="3009" spans="1:21" x14ac:dyDescent="0.25">
      <c r="A3009" s="60" t="s">
        <v>4823</v>
      </c>
      <c r="B3009" s="60" t="s">
        <v>3966</v>
      </c>
      <c r="C3009" s="60" t="s">
        <v>4886</v>
      </c>
      <c r="D3009" s="94">
        <v>11</v>
      </c>
      <c r="E3009" s="60" t="s">
        <v>7830</v>
      </c>
      <c r="F3009" s="25">
        <f t="shared" si="151"/>
        <v>17.189999999999998</v>
      </c>
      <c r="G3009" s="25">
        <f t="shared" si="152"/>
        <v>37.031500000000001</v>
      </c>
      <c r="H3009" s="32"/>
      <c r="I3009" s="31"/>
      <c r="J3009" s="25">
        <f t="shared" si="153"/>
        <v>22.621400000000001</v>
      </c>
      <c r="K3009" s="21"/>
      <c r="L3009" s="16"/>
      <c r="M3009" s="101">
        <v>21.138999999999999</v>
      </c>
      <c r="N3009" s="101">
        <v>15.129</v>
      </c>
      <c r="O3009" s="101">
        <v>60.838000000000001</v>
      </c>
      <c r="P3009" s="101">
        <v>51.02</v>
      </c>
      <c r="Q3009" s="101">
        <v>39.997</v>
      </c>
      <c r="R3009" s="101">
        <v>21.54</v>
      </c>
      <c r="S3009" s="101">
        <v>25</v>
      </c>
      <c r="T3009" s="101">
        <v>13.52</v>
      </c>
      <c r="U3009" s="101">
        <v>13.05</v>
      </c>
    </row>
    <row r="3010" spans="1:21" x14ac:dyDescent="0.25">
      <c r="A3010" s="60" t="s">
        <v>4823</v>
      </c>
      <c r="B3010" s="60" t="s">
        <v>1121</v>
      </c>
      <c r="C3010" s="60" t="s">
        <v>4896</v>
      </c>
      <c r="D3010" s="94">
        <v>15</v>
      </c>
      <c r="E3010" s="60" t="s">
        <v>8158</v>
      </c>
      <c r="F3010" s="25">
        <f t="shared" si="151"/>
        <v>17.15666666666667</v>
      </c>
      <c r="G3010" s="25">
        <f t="shared" si="152"/>
        <v>2.2942499999999999</v>
      </c>
      <c r="H3010" s="32"/>
      <c r="I3010" s="31"/>
      <c r="J3010" s="25">
        <f t="shared" si="153"/>
        <v>10.434799999999999</v>
      </c>
      <c r="K3010" s="21"/>
      <c r="L3010" s="16"/>
      <c r="M3010" s="101">
        <v>0.52600000000000002</v>
      </c>
      <c r="N3010" s="101" t="s">
        <v>5176</v>
      </c>
      <c r="O3010" s="101">
        <v>8.6509999999999998</v>
      </c>
      <c r="P3010" s="101" t="s">
        <v>5176</v>
      </c>
      <c r="Q3010" s="101">
        <v>0.379</v>
      </c>
      <c r="R3010" s="101">
        <v>0.32500000000000001</v>
      </c>
      <c r="S3010" s="101">
        <v>37</v>
      </c>
      <c r="T3010" s="101">
        <v>5.84</v>
      </c>
      <c r="U3010" s="101">
        <v>8.6300000000000008</v>
      </c>
    </row>
    <row r="3011" spans="1:21" x14ac:dyDescent="0.25">
      <c r="A3011" s="60" t="s">
        <v>4823</v>
      </c>
      <c r="B3011" s="60" t="s">
        <v>2549</v>
      </c>
      <c r="C3011" s="60" t="s">
        <v>4861</v>
      </c>
      <c r="D3011" s="94">
        <v>6</v>
      </c>
      <c r="E3011" s="60" t="s">
        <v>6634</v>
      </c>
      <c r="F3011" s="25">
        <f t="shared" si="151"/>
        <v>17.153333333333332</v>
      </c>
      <c r="G3011" s="25">
        <f t="shared" si="152"/>
        <v>8.1274999999999995</v>
      </c>
      <c r="H3011" s="32"/>
      <c r="I3011" s="31"/>
      <c r="J3011" s="25">
        <f t="shared" si="153"/>
        <v>11.2064</v>
      </c>
      <c r="K3011" s="21"/>
      <c r="L3011" s="16"/>
      <c r="M3011" s="101">
        <v>13.603</v>
      </c>
      <c r="N3011" s="101">
        <v>14.971</v>
      </c>
      <c r="O3011" s="101">
        <v>3.1629999999999998</v>
      </c>
      <c r="P3011" s="101">
        <v>0.77300000000000002</v>
      </c>
      <c r="Q3011" s="101">
        <v>2.83</v>
      </c>
      <c r="R3011" s="101">
        <v>1.742</v>
      </c>
      <c r="S3011" s="101">
        <v>41</v>
      </c>
      <c r="T3011" s="101">
        <v>4.2</v>
      </c>
      <c r="U3011" s="101">
        <v>6.26</v>
      </c>
    </row>
    <row r="3012" spans="1:21" x14ac:dyDescent="0.25">
      <c r="A3012" s="60" t="s">
        <v>4823</v>
      </c>
      <c r="B3012" s="60" t="s">
        <v>3056</v>
      </c>
      <c r="C3012" s="60" t="s">
        <v>4872</v>
      </c>
      <c r="D3012" s="94">
        <v>10</v>
      </c>
      <c r="E3012" s="60" t="s">
        <v>7080</v>
      </c>
      <c r="F3012" s="25">
        <f t="shared" si="151"/>
        <v>17.150000000000002</v>
      </c>
      <c r="G3012" s="25">
        <f t="shared" si="152"/>
        <v>1.6475000000000002</v>
      </c>
      <c r="H3012" s="32"/>
      <c r="I3012" s="31"/>
      <c r="J3012" s="25">
        <f t="shared" si="153"/>
        <v>11.585599999999999</v>
      </c>
      <c r="K3012" s="21"/>
      <c r="L3012" s="16"/>
      <c r="M3012" s="101">
        <v>0.127</v>
      </c>
      <c r="N3012" s="101">
        <v>0.93600000000000005</v>
      </c>
      <c r="O3012" s="101">
        <v>4.9960000000000004</v>
      </c>
      <c r="P3012" s="101">
        <v>0.53100000000000003</v>
      </c>
      <c r="Q3012" s="101">
        <v>0.48799999999999999</v>
      </c>
      <c r="R3012" s="101">
        <v>5.99</v>
      </c>
      <c r="S3012" s="101">
        <v>24</v>
      </c>
      <c r="T3012" s="101">
        <v>27.45</v>
      </c>
      <c r="U3012" s="101" t="s">
        <v>5176</v>
      </c>
    </row>
    <row r="3013" spans="1:21" x14ac:dyDescent="0.25">
      <c r="A3013" s="60" t="s">
        <v>4823</v>
      </c>
      <c r="B3013" s="60" t="s">
        <v>3193</v>
      </c>
      <c r="C3013" s="60" t="s">
        <v>4852</v>
      </c>
      <c r="D3013" s="94">
        <v>6</v>
      </c>
      <c r="E3013" s="60" t="s">
        <v>6220</v>
      </c>
      <c r="F3013" s="25">
        <f t="shared" si="151"/>
        <v>17.126666666666665</v>
      </c>
      <c r="G3013" s="25">
        <f t="shared" si="152"/>
        <v>11.7105</v>
      </c>
      <c r="H3013" s="32"/>
      <c r="I3013" s="31"/>
      <c r="J3013" s="25">
        <f t="shared" si="153"/>
        <v>16.447199999999999</v>
      </c>
      <c r="K3013" s="21"/>
      <c r="L3013" s="16"/>
      <c r="M3013" s="101">
        <v>42.616</v>
      </c>
      <c r="N3013" s="101">
        <v>0.94699999999999995</v>
      </c>
      <c r="O3013" s="101">
        <v>3.2789999999999999</v>
      </c>
      <c r="P3013" s="101" t="s">
        <v>5176</v>
      </c>
      <c r="Q3013" s="101">
        <v>1.782</v>
      </c>
      <c r="R3013" s="101">
        <v>29.074000000000002</v>
      </c>
      <c r="S3013" s="101">
        <v>41</v>
      </c>
      <c r="T3013" s="101">
        <v>7.91</v>
      </c>
      <c r="U3013" s="101">
        <v>2.4700000000000002</v>
      </c>
    </row>
    <row r="3014" spans="1:21" x14ac:dyDescent="0.25">
      <c r="A3014" s="60" t="s">
        <v>4823</v>
      </c>
      <c r="B3014" s="60" t="s">
        <v>3241</v>
      </c>
      <c r="C3014" s="60" t="s">
        <v>4864</v>
      </c>
      <c r="D3014" s="94">
        <v>7</v>
      </c>
      <c r="E3014" s="60" t="s">
        <v>6868</v>
      </c>
      <c r="F3014" s="25">
        <f t="shared" si="151"/>
        <v>17.123333333333331</v>
      </c>
      <c r="G3014" s="25">
        <f t="shared" si="152"/>
        <v>1.3940000000000001</v>
      </c>
      <c r="H3014" s="32"/>
      <c r="I3014" s="31"/>
      <c r="J3014" s="25">
        <f t="shared" si="153"/>
        <v>12.999799999999999</v>
      </c>
      <c r="K3014" s="21"/>
      <c r="L3014" s="16"/>
      <c r="M3014" s="101">
        <v>2.004</v>
      </c>
      <c r="N3014" s="101">
        <v>0.53600000000000003</v>
      </c>
      <c r="O3014" s="101">
        <v>1.4530000000000001</v>
      </c>
      <c r="P3014" s="101">
        <v>1.583</v>
      </c>
      <c r="Q3014" s="101">
        <v>1.5649999999999999</v>
      </c>
      <c r="R3014" s="101">
        <v>12.064</v>
      </c>
      <c r="S3014" s="101">
        <v>12</v>
      </c>
      <c r="T3014" s="101">
        <v>18.239999999999998</v>
      </c>
      <c r="U3014" s="101">
        <v>21.13</v>
      </c>
    </row>
    <row r="3015" spans="1:21" x14ac:dyDescent="0.25">
      <c r="A3015" s="60" t="s">
        <v>4823</v>
      </c>
      <c r="B3015" s="60" t="s">
        <v>1709</v>
      </c>
      <c r="C3015" s="60" t="s">
        <v>4826</v>
      </c>
      <c r="D3015" s="94">
        <v>1</v>
      </c>
      <c r="E3015" s="60" t="s">
        <v>5314</v>
      </c>
      <c r="F3015" s="25">
        <f t="shared" si="151"/>
        <v>17.099999999999998</v>
      </c>
      <c r="G3015" s="25">
        <f t="shared" si="152"/>
        <v>20.722249999999999</v>
      </c>
      <c r="H3015" s="32"/>
      <c r="I3015" s="31"/>
      <c r="J3015" s="25">
        <f t="shared" si="153"/>
        <v>11.758000000000001</v>
      </c>
      <c r="K3015" s="21"/>
      <c r="L3015" s="16"/>
      <c r="M3015" s="101">
        <v>7.0890000000000004</v>
      </c>
      <c r="N3015" s="101">
        <v>21.638000000000002</v>
      </c>
      <c r="O3015" s="101">
        <v>37.511000000000003</v>
      </c>
      <c r="P3015" s="101">
        <v>16.651</v>
      </c>
      <c r="Q3015" s="101">
        <v>6.8470000000000004</v>
      </c>
      <c r="R3015" s="101">
        <v>0.64300000000000002</v>
      </c>
      <c r="S3015" s="101">
        <v>39</v>
      </c>
      <c r="T3015" s="101" t="s">
        <v>5176</v>
      </c>
      <c r="U3015" s="101">
        <v>12.3</v>
      </c>
    </row>
    <row r="3016" spans="1:21" x14ac:dyDescent="0.25">
      <c r="A3016" s="60" t="s">
        <v>4823</v>
      </c>
      <c r="B3016" s="60" t="s">
        <v>2958</v>
      </c>
      <c r="C3016" s="60" t="s">
        <v>4884</v>
      </c>
      <c r="D3016" s="94">
        <v>11</v>
      </c>
      <c r="E3016" s="60" t="s">
        <v>7588</v>
      </c>
      <c r="F3016" s="25">
        <f t="shared" si="151"/>
        <v>17.096666666666668</v>
      </c>
      <c r="G3016" s="25">
        <f t="shared" si="152"/>
        <v>8.3762500000000006</v>
      </c>
      <c r="H3016" s="32"/>
      <c r="I3016" s="31"/>
      <c r="J3016" s="25">
        <f t="shared" si="153"/>
        <v>19.568400000000004</v>
      </c>
      <c r="K3016" s="21"/>
      <c r="L3016" s="16"/>
      <c r="M3016" s="101">
        <v>5.6550000000000002</v>
      </c>
      <c r="N3016" s="101">
        <v>10.76</v>
      </c>
      <c r="O3016" s="101">
        <v>11.111000000000001</v>
      </c>
      <c r="P3016" s="101">
        <v>5.9790000000000001</v>
      </c>
      <c r="Q3016" s="101">
        <v>42.140999999999998</v>
      </c>
      <c r="R3016" s="101">
        <v>4.4109999999999996</v>
      </c>
      <c r="S3016" s="101">
        <v>16</v>
      </c>
      <c r="T3016" s="101">
        <v>21.89</v>
      </c>
      <c r="U3016" s="101">
        <v>13.4</v>
      </c>
    </row>
    <row r="3017" spans="1:21" x14ac:dyDescent="0.25">
      <c r="A3017" s="60" t="s">
        <v>4823</v>
      </c>
      <c r="B3017" s="60" t="s">
        <v>3076</v>
      </c>
      <c r="C3017" s="60" t="s">
        <v>4863</v>
      </c>
      <c r="D3017" s="94">
        <v>7</v>
      </c>
      <c r="E3017" s="60" t="s">
        <v>6705</v>
      </c>
      <c r="F3017" s="25">
        <f t="shared" si="151"/>
        <v>17.083333333333332</v>
      </c>
      <c r="G3017" s="25">
        <f t="shared" si="152"/>
        <v>2.18025</v>
      </c>
      <c r="H3017" s="32"/>
      <c r="I3017" s="31"/>
      <c r="J3017" s="25">
        <f t="shared" si="153"/>
        <v>15.019600000000001</v>
      </c>
      <c r="K3017" s="21"/>
      <c r="L3017" s="16"/>
      <c r="M3017" s="101">
        <v>8.7210000000000001</v>
      </c>
      <c r="N3017" s="101" t="s">
        <v>5176</v>
      </c>
      <c r="O3017" s="101" t="s">
        <v>5176</v>
      </c>
      <c r="P3017" s="101" t="s">
        <v>5176</v>
      </c>
      <c r="Q3017" s="101">
        <v>23.847999999999999</v>
      </c>
      <c r="R3017" s="101" t="s">
        <v>5176</v>
      </c>
      <c r="S3017" s="101">
        <v>17</v>
      </c>
      <c r="T3017" s="101">
        <v>14.1</v>
      </c>
      <c r="U3017" s="101">
        <v>20.149999999999999</v>
      </c>
    </row>
    <row r="3018" spans="1:21" x14ac:dyDescent="0.25">
      <c r="A3018" s="60" t="s">
        <v>4823</v>
      </c>
      <c r="B3018" s="60" t="s">
        <v>3782</v>
      </c>
      <c r="C3018" s="60" t="s">
        <v>4885</v>
      </c>
      <c r="D3018" s="94">
        <v>11</v>
      </c>
      <c r="E3018" s="60" t="s">
        <v>7715</v>
      </c>
      <c r="F3018" s="25">
        <f t="shared" si="151"/>
        <v>17.079999999999998</v>
      </c>
      <c r="G3018" s="25">
        <f t="shared" si="152"/>
        <v>0.64124999999999999</v>
      </c>
      <c r="H3018" s="32"/>
      <c r="I3018" s="31"/>
      <c r="J3018" s="25">
        <f t="shared" si="153"/>
        <v>13.457799999999997</v>
      </c>
      <c r="K3018" s="21"/>
      <c r="L3018" s="16"/>
      <c r="M3018" s="101">
        <v>2.456</v>
      </c>
      <c r="N3018" s="101" t="s">
        <v>5176</v>
      </c>
      <c r="O3018" s="101">
        <v>0.107</v>
      </c>
      <c r="P3018" s="101">
        <v>2E-3</v>
      </c>
      <c r="Q3018" s="101" t="s">
        <v>5176</v>
      </c>
      <c r="R3018" s="101">
        <v>16.048999999999999</v>
      </c>
      <c r="S3018" s="101" t="s">
        <v>5176</v>
      </c>
      <c r="T3018" s="101">
        <v>51.08</v>
      </c>
      <c r="U3018" s="101">
        <v>0.16</v>
      </c>
    </row>
    <row r="3019" spans="1:21" x14ac:dyDescent="0.25">
      <c r="A3019" s="60" t="s">
        <v>4823</v>
      </c>
      <c r="B3019" s="60" t="s">
        <v>3274</v>
      </c>
      <c r="C3019" s="60" t="s">
        <v>4885</v>
      </c>
      <c r="D3019" s="94">
        <v>11</v>
      </c>
      <c r="E3019" s="60" t="s">
        <v>7717</v>
      </c>
      <c r="F3019" s="25">
        <f t="shared" si="151"/>
        <v>17.073333333333334</v>
      </c>
      <c r="G3019" s="25">
        <f t="shared" si="152"/>
        <v>1.5859999999999999</v>
      </c>
      <c r="H3019" s="32"/>
      <c r="I3019" s="31"/>
      <c r="J3019" s="25">
        <f t="shared" si="153"/>
        <v>12.7842</v>
      </c>
      <c r="K3019" s="21"/>
      <c r="L3019" s="16"/>
      <c r="M3019" s="101">
        <v>0.13</v>
      </c>
      <c r="N3019" s="101">
        <v>1.6879999999999999</v>
      </c>
      <c r="O3019" s="101">
        <v>1.069</v>
      </c>
      <c r="P3019" s="101">
        <v>3.4569999999999999</v>
      </c>
      <c r="Q3019" s="101">
        <v>7.7039999999999997</v>
      </c>
      <c r="R3019" s="101">
        <v>4.9969999999999999</v>
      </c>
      <c r="S3019" s="101">
        <v>10</v>
      </c>
      <c r="T3019" s="101">
        <v>18.87</v>
      </c>
      <c r="U3019" s="101">
        <v>22.35</v>
      </c>
    </row>
    <row r="3020" spans="1:21" x14ac:dyDescent="0.25">
      <c r="A3020" s="60" t="s">
        <v>4823</v>
      </c>
      <c r="B3020" s="60" t="s">
        <v>2835</v>
      </c>
      <c r="C3020" s="60" t="s">
        <v>4886</v>
      </c>
      <c r="D3020" s="94">
        <v>11</v>
      </c>
      <c r="E3020" s="60" t="s">
        <v>7798</v>
      </c>
      <c r="F3020" s="25">
        <f t="shared" si="151"/>
        <v>17.059999999999999</v>
      </c>
      <c r="G3020" s="25">
        <f t="shared" si="152"/>
        <v>10.915749999999999</v>
      </c>
      <c r="H3020" s="32"/>
      <c r="I3020" s="31"/>
      <c r="J3020" s="25">
        <f t="shared" si="153"/>
        <v>21.459</v>
      </c>
      <c r="K3020" s="21"/>
      <c r="L3020" s="16"/>
      <c r="M3020" s="101">
        <v>5</v>
      </c>
      <c r="N3020" s="101">
        <v>11.766999999999999</v>
      </c>
      <c r="O3020" s="101">
        <v>19.722999999999999</v>
      </c>
      <c r="P3020" s="101">
        <v>7.173</v>
      </c>
      <c r="Q3020" s="101">
        <v>39.753999999999998</v>
      </c>
      <c r="R3020" s="101">
        <v>16.361000000000001</v>
      </c>
      <c r="S3020" s="101">
        <v>17</v>
      </c>
      <c r="T3020" s="101">
        <v>19.059999999999999</v>
      </c>
      <c r="U3020" s="101">
        <v>15.12</v>
      </c>
    </row>
    <row r="3021" spans="1:21" x14ac:dyDescent="0.25">
      <c r="A3021" s="60" t="s">
        <v>4823</v>
      </c>
      <c r="B3021" s="60" t="s">
        <v>3153</v>
      </c>
      <c r="C3021" s="60" t="s">
        <v>4855</v>
      </c>
      <c r="D3021" s="94">
        <v>6</v>
      </c>
      <c r="E3021" s="60" t="s">
        <v>6469</v>
      </c>
      <c r="F3021" s="25">
        <f t="shared" si="151"/>
        <v>17.013333333333332</v>
      </c>
      <c r="G3021" s="25">
        <f t="shared" si="152"/>
        <v>82.227249999999984</v>
      </c>
      <c r="H3021" s="32"/>
      <c r="I3021" s="31"/>
      <c r="J3021" s="25">
        <f t="shared" si="153"/>
        <v>187.94940000000003</v>
      </c>
      <c r="K3021" s="21"/>
      <c r="L3021" s="16"/>
      <c r="M3021" s="101">
        <v>196.89599999999999</v>
      </c>
      <c r="N3021" s="101">
        <v>9.2119999999999997</v>
      </c>
      <c r="O3021" s="101">
        <v>101.812</v>
      </c>
      <c r="P3021" s="101">
        <v>20.989000000000001</v>
      </c>
      <c r="Q3021" s="101">
        <v>29.666</v>
      </c>
      <c r="R3021" s="101">
        <v>859.04100000000005</v>
      </c>
      <c r="S3021" s="101">
        <v>3</v>
      </c>
      <c r="T3021" s="101">
        <v>43.76</v>
      </c>
      <c r="U3021" s="101">
        <v>4.28</v>
      </c>
    </row>
    <row r="3022" spans="1:21" x14ac:dyDescent="0.25">
      <c r="A3022" s="60" t="s">
        <v>4823</v>
      </c>
      <c r="B3022" s="60" t="s">
        <v>1163</v>
      </c>
      <c r="C3022" s="60" t="s">
        <v>4831</v>
      </c>
      <c r="D3022" s="94">
        <v>2</v>
      </c>
      <c r="E3022" s="60" t="s">
        <v>5467</v>
      </c>
      <c r="F3022" s="25">
        <f t="shared" si="151"/>
        <v>16.930000000000003</v>
      </c>
      <c r="G3022" s="25">
        <f t="shared" si="152"/>
        <v>9.3204999999999991</v>
      </c>
      <c r="H3022" s="32"/>
      <c r="I3022" s="31"/>
      <c r="J3022" s="25">
        <f t="shared" si="153"/>
        <v>11.536600000000002</v>
      </c>
      <c r="K3022" s="21"/>
      <c r="L3022" s="16"/>
      <c r="M3022" s="101">
        <v>7.46</v>
      </c>
      <c r="N3022" s="101">
        <v>11.092000000000001</v>
      </c>
      <c r="O3022" s="101">
        <v>12.259</v>
      </c>
      <c r="P3022" s="101">
        <v>6.4710000000000001</v>
      </c>
      <c r="Q3022" s="101">
        <v>2.2930000000000001</v>
      </c>
      <c r="R3022" s="101">
        <v>4.5999999999999996</v>
      </c>
      <c r="S3022" s="101">
        <v>9</v>
      </c>
      <c r="T3022" s="101">
        <v>8.41</v>
      </c>
      <c r="U3022" s="101">
        <v>33.380000000000003</v>
      </c>
    </row>
    <row r="3023" spans="1:21" x14ac:dyDescent="0.25">
      <c r="A3023" s="60" t="s">
        <v>4823</v>
      </c>
      <c r="B3023" s="60" t="s">
        <v>4240</v>
      </c>
      <c r="C3023" s="60" t="s">
        <v>4907</v>
      </c>
      <c r="D3023" s="94">
        <v>16</v>
      </c>
      <c r="E3023" s="60" t="s">
        <v>8989</v>
      </c>
      <c r="F3023" s="25">
        <f t="shared" si="151"/>
        <v>16.876666666666669</v>
      </c>
      <c r="G3023" s="25">
        <f t="shared" si="152"/>
        <v>59.5535</v>
      </c>
      <c r="H3023" s="32"/>
      <c r="I3023" s="31"/>
      <c r="J3023" s="25">
        <f t="shared" si="153"/>
        <v>12.6968</v>
      </c>
      <c r="K3023" s="21"/>
      <c r="L3023" s="16"/>
      <c r="M3023" s="101">
        <v>26.933</v>
      </c>
      <c r="N3023" s="101">
        <v>205.017</v>
      </c>
      <c r="O3023" s="101">
        <v>5.1840000000000002</v>
      </c>
      <c r="P3023" s="101">
        <v>1.08</v>
      </c>
      <c r="Q3023" s="101">
        <v>10.637</v>
      </c>
      <c r="R3023" s="101">
        <v>2.2170000000000001</v>
      </c>
      <c r="S3023" s="101">
        <v>47</v>
      </c>
      <c r="T3023" s="101">
        <v>3.63</v>
      </c>
      <c r="U3023" s="101" t="s">
        <v>5176</v>
      </c>
    </row>
    <row r="3024" spans="1:21" x14ac:dyDescent="0.25">
      <c r="A3024" s="60" t="s">
        <v>4823</v>
      </c>
      <c r="B3024" s="60" t="s">
        <v>3270</v>
      </c>
      <c r="C3024" s="60" t="s">
        <v>4873</v>
      </c>
      <c r="D3024" s="94">
        <v>10</v>
      </c>
      <c r="E3024" s="60" t="s">
        <v>7182</v>
      </c>
      <c r="F3024" s="25">
        <f t="shared" si="151"/>
        <v>16.810000000000002</v>
      </c>
      <c r="G3024" s="25">
        <f t="shared" si="152"/>
        <v>7.0907499999999999</v>
      </c>
      <c r="H3024" s="32"/>
      <c r="I3024" s="31"/>
      <c r="J3024" s="25">
        <f t="shared" si="153"/>
        <v>13.126999999999999</v>
      </c>
      <c r="K3024" s="21"/>
      <c r="L3024" s="16"/>
      <c r="M3024" s="101">
        <v>8.2119999999999997</v>
      </c>
      <c r="N3024" s="101">
        <v>7.6040000000000001</v>
      </c>
      <c r="O3024" s="101">
        <v>1.819</v>
      </c>
      <c r="P3024" s="101">
        <v>10.728</v>
      </c>
      <c r="Q3024" s="101">
        <v>11.427</v>
      </c>
      <c r="R3024" s="101">
        <v>3.778</v>
      </c>
      <c r="S3024" s="101">
        <v>5</v>
      </c>
      <c r="T3024" s="101">
        <v>11.8</v>
      </c>
      <c r="U3024" s="101">
        <v>33.630000000000003</v>
      </c>
    </row>
    <row r="3025" spans="1:21" x14ac:dyDescent="0.25">
      <c r="A3025" s="60" t="s">
        <v>4823</v>
      </c>
      <c r="B3025" s="60" t="s">
        <v>4713</v>
      </c>
      <c r="C3025" s="60" t="s">
        <v>4907</v>
      </c>
      <c r="D3025" s="94">
        <v>16</v>
      </c>
      <c r="E3025" s="60" t="s">
        <v>9086</v>
      </c>
      <c r="F3025" s="25">
        <f t="shared" si="151"/>
        <v>16.743333333333336</v>
      </c>
      <c r="G3025" s="25">
        <f t="shared" si="152"/>
        <v>13.278</v>
      </c>
      <c r="H3025" s="32"/>
      <c r="I3025" s="31"/>
      <c r="J3025" s="25">
        <f t="shared" si="153"/>
        <v>11.705000000000002</v>
      </c>
      <c r="K3025" s="21"/>
      <c r="L3025" s="16"/>
      <c r="M3025" s="101">
        <v>21.742000000000001</v>
      </c>
      <c r="N3025" s="101">
        <v>8.3109999999999999</v>
      </c>
      <c r="O3025" s="101">
        <v>15.02</v>
      </c>
      <c r="P3025" s="101">
        <v>8.0389999999999997</v>
      </c>
      <c r="Q3025" s="101">
        <v>8.2460000000000004</v>
      </c>
      <c r="R3025" s="101">
        <v>4.9000000000000002E-2</v>
      </c>
      <c r="S3025" s="101">
        <v>2</v>
      </c>
      <c r="T3025" s="101">
        <v>1.21</v>
      </c>
      <c r="U3025" s="101">
        <v>47.02</v>
      </c>
    </row>
    <row r="3026" spans="1:21" x14ac:dyDescent="0.25">
      <c r="A3026" s="60" t="s">
        <v>4823</v>
      </c>
      <c r="B3026" s="60" t="s">
        <v>3349</v>
      </c>
      <c r="C3026" s="60" t="s">
        <v>4839</v>
      </c>
      <c r="D3026" s="94">
        <v>4</v>
      </c>
      <c r="E3026" s="60" t="s">
        <v>9993</v>
      </c>
      <c r="F3026" s="25">
        <f t="shared" si="151"/>
        <v>16.736666666666668</v>
      </c>
      <c r="G3026" s="25">
        <f t="shared" si="152"/>
        <v>17.37425</v>
      </c>
      <c r="H3026" s="32"/>
      <c r="I3026" s="31"/>
      <c r="J3026" s="25">
        <f t="shared" si="153"/>
        <v>28.818200000000001</v>
      </c>
      <c r="K3026" s="21"/>
      <c r="L3026" s="16"/>
      <c r="M3026" s="101">
        <v>19.068000000000001</v>
      </c>
      <c r="N3026" s="101">
        <v>37.194000000000003</v>
      </c>
      <c r="O3026" s="101">
        <v>9.3330000000000002</v>
      </c>
      <c r="P3026" s="101">
        <v>3.9020000000000001</v>
      </c>
      <c r="Q3026" s="101">
        <v>46.244999999999997</v>
      </c>
      <c r="R3026" s="101">
        <v>47.636000000000003</v>
      </c>
      <c r="S3026" s="101">
        <v>23</v>
      </c>
      <c r="T3026" s="101">
        <v>10.07</v>
      </c>
      <c r="U3026" s="101">
        <v>17.14</v>
      </c>
    </row>
    <row r="3027" spans="1:21" x14ac:dyDescent="0.25">
      <c r="A3027" s="60" t="s">
        <v>4823</v>
      </c>
      <c r="B3027" s="60" t="s">
        <v>2831</v>
      </c>
      <c r="C3027" s="60" t="s">
        <v>4894</v>
      </c>
      <c r="D3027" s="94">
        <v>13</v>
      </c>
      <c r="E3027" s="60" t="s">
        <v>8089</v>
      </c>
      <c r="F3027" s="25">
        <f t="shared" si="151"/>
        <v>16.686666666666667</v>
      </c>
      <c r="G3027" s="25">
        <f t="shared" si="152"/>
        <v>2.0129999999999999</v>
      </c>
      <c r="H3027" s="32"/>
      <c r="I3027" s="31"/>
      <c r="J3027" s="25">
        <f t="shared" si="153"/>
        <v>12.161599999999998</v>
      </c>
      <c r="K3027" s="21"/>
      <c r="L3027" s="16"/>
      <c r="M3027" s="101">
        <v>0.153</v>
      </c>
      <c r="N3027" s="101">
        <v>0.27600000000000002</v>
      </c>
      <c r="O3027" s="101">
        <v>7.6999999999999999E-2</v>
      </c>
      <c r="P3027" s="101">
        <v>7.5460000000000003</v>
      </c>
      <c r="Q3027" s="101">
        <v>0.308</v>
      </c>
      <c r="R3027" s="101">
        <v>10.44</v>
      </c>
      <c r="S3027" s="101">
        <v>23</v>
      </c>
      <c r="T3027" s="101">
        <v>9.11</v>
      </c>
      <c r="U3027" s="101">
        <v>17.95</v>
      </c>
    </row>
    <row r="3028" spans="1:21" x14ac:dyDescent="0.25">
      <c r="A3028" s="60" t="s">
        <v>4823</v>
      </c>
      <c r="B3028" s="60" t="s">
        <v>197</v>
      </c>
      <c r="C3028" s="60" t="s">
        <v>4850</v>
      </c>
      <c r="D3028" s="94">
        <v>5</v>
      </c>
      <c r="E3028" s="60" t="s">
        <v>5963</v>
      </c>
      <c r="F3028" s="25">
        <f t="shared" si="151"/>
        <v>16.636666666666667</v>
      </c>
      <c r="G3028" s="25">
        <f t="shared" si="152"/>
        <v>33.71</v>
      </c>
      <c r="H3028" s="32"/>
      <c r="I3028" s="31"/>
      <c r="J3028" s="25">
        <f t="shared" si="153"/>
        <v>10.5326</v>
      </c>
      <c r="K3028" s="21"/>
      <c r="L3028" s="16"/>
      <c r="M3028" s="101">
        <v>42.811</v>
      </c>
      <c r="N3028" s="101">
        <v>91.292000000000002</v>
      </c>
      <c r="O3028" s="101">
        <v>2.3E-2</v>
      </c>
      <c r="P3028" s="101">
        <v>0.71399999999999997</v>
      </c>
      <c r="Q3028" s="101">
        <v>1.6619999999999999</v>
      </c>
      <c r="R3028" s="101">
        <v>1.091</v>
      </c>
      <c r="S3028" s="101">
        <v>4</v>
      </c>
      <c r="T3028" s="101">
        <v>27.48</v>
      </c>
      <c r="U3028" s="101">
        <v>18.43</v>
      </c>
    </row>
    <row r="3029" spans="1:21" x14ac:dyDescent="0.25">
      <c r="A3029" s="60" t="s">
        <v>4823</v>
      </c>
      <c r="B3029" s="60" t="s">
        <v>877</v>
      </c>
      <c r="C3029" s="60" t="s">
        <v>4865</v>
      </c>
      <c r="D3029" s="94">
        <v>8</v>
      </c>
      <c r="E3029" s="60" t="s">
        <v>6925</v>
      </c>
      <c r="F3029" s="25">
        <f t="shared" si="151"/>
        <v>16.596666666666668</v>
      </c>
      <c r="G3029" s="25">
        <f t="shared" si="152"/>
        <v>95.994250000000008</v>
      </c>
      <c r="H3029" s="32"/>
      <c r="I3029" s="31"/>
      <c r="J3029" s="25">
        <f t="shared" si="153"/>
        <v>10.6122</v>
      </c>
      <c r="K3029" s="21"/>
      <c r="L3029" s="16"/>
      <c r="M3029" s="101">
        <v>335.03500000000003</v>
      </c>
      <c r="N3029" s="101">
        <v>1.883</v>
      </c>
      <c r="O3029" s="101">
        <v>31.946000000000002</v>
      </c>
      <c r="P3029" s="101">
        <v>15.113</v>
      </c>
      <c r="Q3029" s="101">
        <v>3.133</v>
      </c>
      <c r="R3029" s="101">
        <v>0.13800000000000001</v>
      </c>
      <c r="S3029" s="101" t="s">
        <v>5176</v>
      </c>
      <c r="T3029" s="101" t="s">
        <v>5176</v>
      </c>
      <c r="U3029" s="101">
        <v>49.79</v>
      </c>
    </row>
    <row r="3030" spans="1:21" x14ac:dyDescent="0.25">
      <c r="A3030" s="60" t="s">
        <v>4823</v>
      </c>
      <c r="B3030" s="60" t="s">
        <v>2909</v>
      </c>
      <c r="C3030" s="60" t="s">
        <v>4880</v>
      </c>
      <c r="D3030" s="94">
        <v>11</v>
      </c>
      <c r="E3030" s="60" t="s">
        <v>7480</v>
      </c>
      <c r="F3030" s="25">
        <f t="shared" si="151"/>
        <v>16.54</v>
      </c>
      <c r="G3030" s="25">
        <f t="shared" si="152"/>
        <v>20.477499999999999</v>
      </c>
      <c r="H3030" s="32"/>
      <c r="I3030" s="31"/>
      <c r="J3030" s="25">
        <f t="shared" si="153"/>
        <v>9.9239999999999995</v>
      </c>
      <c r="K3030" s="21"/>
      <c r="L3030" s="16"/>
      <c r="M3030" s="101" t="s">
        <v>5176</v>
      </c>
      <c r="N3030" s="101">
        <v>27.491</v>
      </c>
      <c r="O3030" s="101">
        <v>25.151</v>
      </c>
      <c r="P3030" s="101">
        <v>29.268000000000001</v>
      </c>
      <c r="Q3030" s="101" t="s">
        <v>5176</v>
      </c>
      <c r="R3030" s="101" t="s">
        <v>5176</v>
      </c>
      <c r="S3030" s="101">
        <v>35</v>
      </c>
      <c r="T3030" s="101">
        <v>10.4</v>
      </c>
      <c r="U3030" s="101">
        <v>4.22</v>
      </c>
    </row>
    <row r="3031" spans="1:21" x14ac:dyDescent="0.25">
      <c r="A3031" s="60" t="s">
        <v>4823</v>
      </c>
      <c r="B3031" s="60" t="s">
        <v>2914</v>
      </c>
      <c r="C3031" s="60" t="s">
        <v>4895</v>
      </c>
      <c r="D3031" s="94">
        <v>14</v>
      </c>
      <c r="E3031" s="60" t="s">
        <v>8123</v>
      </c>
      <c r="F3031" s="25">
        <f t="shared" si="151"/>
        <v>16.54</v>
      </c>
      <c r="G3031" s="25">
        <f t="shared" si="152"/>
        <v>0.63749999999999996</v>
      </c>
      <c r="H3031" s="32"/>
      <c r="I3031" s="31"/>
      <c r="J3031" s="25">
        <f t="shared" si="153"/>
        <v>10.983799999999999</v>
      </c>
      <c r="K3031" s="21"/>
      <c r="L3031" s="16"/>
      <c r="M3031" s="101">
        <v>1.837</v>
      </c>
      <c r="N3031" s="101">
        <v>0.53400000000000003</v>
      </c>
      <c r="O3031" s="101">
        <v>5.6000000000000001E-2</v>
      </c>
      <c r="P3031" s="101">
        <v>0.123</v>
      </c>
      <c r="Q3031" s="101">
        <v>3.0649999999999999</v>
      </c>
      <c r="R3031" s="101">
        <v>2.234</v>
      </c>
      <c r="S3031" s="101">
        <v>14</v>
      </c>
      <c r="T3031" s="101">
        <v>0.33</v>
      </c>
      <c r="U3031" s="101">
        <v>35.29</v>
      </c>
    </row>
    <row r="3032" spans="1:21" x14ac:dyDescent="0.25">
      <c r="A3032" s="60" t="s">
        <v>4823</v>
      </c>
      <c r="B3032" s="60" t="s">
        <v>2198</v>
      </c>
      <c r="C3032" s="60" t="s">
        <v>4913</v>
      </c>
      <c r="D3032" s="94">
        <v>18</v>
      </c>
      <c r="E3032" s="60" t="s">
        <v>9601</v>
      </c>
      <c r="F3032" s="25">
        <f t="shared" si="151"/>
        <v>16.5</v>
      </c>
      <c r="G3032" s="25">
        <f t="shared" si="152"/>
        <v>5.8454999999999995</v>
      </c>
      <c r="H3032" s="32"/>
      <c r="I3032" s="31"/>
      <c r="J3032" s="25">
        <f t="shared" si="153"/>
        <v>13.922400000000001</v>
      </c>
      <c r="K3032" s="21"/>
      <c r="L3032" s="16"/>
      <c r="M3032" s="101">
        <v>1.798</v>
      </c>
      <c r="N3032" s="101">
        <v>6.0389999999999997</v>
      </c>
      <c r="O3032" s="101">
        <v>6.1660000000000004</v>
      </c>
      <c r="P3032" s="101">
        <v>9.3789999999999996</v>
      </c>
      <c r="Q3032" s="101">
        <v>15.371</v>
      </c>
      <c r="R3032" s="101">
        <v>4.7409999999999997</v>
      </c>
      <c r="S3032" s="101">
        <v>10</v>
      </c>
      <c r="T3032" s="101">
        <v>1.26</v>
      </c>
      <c r="U3032" s="101">
        <v>38.24</v>
      </c>
    </row>
    <row r="3033" spans="1:21" x14ac:dyDescent="0.25">
      <c r="A3033" s="60" t="s">
        <v>4823</v>
      </c>
      <c r="B3033" s="60" t="s">
        <v>1426</v>
      </c>
      <c r="C3033" s="60" t="s">
        <v>4859</v>
      </c>
      <c r="D3033" s="94">
        <v>6</v>
      </c>
      <c r="E3033" s="60" t="s">
        <v>6584</v>
      </c>
      <c r="F3033" s="25">
        <f t="shared" si="151"/>
        <v>16.483333333333334</v>
      </c>
      <c r="G3033" s="25">
        <f t="shared" si="152"/>
        <v>181.96449999999999</v>
      </c>
      <c r="H3033" s="32"/>
      <c r="I3033" s="31"/>
      <c r="J3033" s="25">
        <f t="shared" si="153"/>
        <v>18.363199999999999</v>
      </c>
      <c r="K3033" s="21"/>
      <c r="L3033" s="16"/>
      <c r="M3033" s="101">
        <v>53.606999999999999</v>
      </c>
      <c r="N3033" s="101" t="s">
        <v>5176</v>
      </c>
      <c r="O3033" s="101" t="s">
        <v>5176</v>
      </c>
      <c r="P3033" s="101">
        <v>674.25099999999998</v>
      </c>
      <c r="Q3033" s="101">
        <v>26.366</v>
      </c>
      <c r="R3033" s="101">
        <v>16</v>
      </c>
      <c r="S3033" s="101">
        <v>33</v>
      </c>
      <c r="T3033" s="101">
        <v>16.45</v>
      </c>
      <c r="U3033" s="101" t="s">
        <v>5176</v>
      </c>
    </row>
    <row r="3034" spans="1:21" x14ac:dyDescent="0.25">
      <c r="A3034" s="60" t="s">
        <v>4823</v>
      </c>
      <c r="B3034" s="60" t="s">
        <v>2645</v>
      </c>
      <c r="C3034" s="60" t="s">
        <v>4861</v>
      </c>
      <c r="D3034" s="94">
        <v>6</v>
      </c>
      <c r="E3034" s="60" t="s">
        <v>6691</v>
      </c>
      <c r="F3034" s="25">
        <f t="shared" si="151"/>
        <v>16.45</v>
      </c>
      <c r="G3034" s="25">
        <f t="shared" si="152"/>
        <v>0.39700000000000002</v>
      </c>
      <c r="H3034" s="32"/>
      <c r="I3034" s="31"/>
      <c r="J3034" s="25">
        <f t="shared" si="153"/>
        <v>10.3124</v>
      </c>
      <c r="K3034" s="21"/>
      <c r="L3034" s="16"/>
      <c r="M3034" s="101">
        <v>0.51400000000000001</v>
      </c>
      <c r="N3034" s="101">
        <v>0.55400000000000005</v>
      </c>
      <c r="O3034" s="101" t="s">
        <v>5176</v>
      </c>
      <c r="P3034" s="101">
        <v>0.52</v>
      </c>
      <c r="Q3034" s="101">
        <v>1.244</v>
      </c>
      <c r="R3034" s="101">
        <v>0.96799999999999997</v>
      </c>
      <c r="S3034" s="101">
        <v>14</v>
      </c>
      <c r="T3034" s="101">
        <v>22.57</v>
      </c>
      <c r="U3034" s="101">
        <v>12.78</v>
      </c>
    </row>
    <row r="3035" spans="1:21" x14ac:dyDescent="0.25">
      <c r="A3035" s="60" t="s">
        <v>4823</v>
      </c>
      <c r="B3035" s="60" t="s">
        <v>3201</v>
      </c>
      <c r="C3035" s="60" t="s">
        <v>4826</v>
      </c>
      <c r="D3035" s="94">
        <v>1</v>
      </c>
      <c r="E3035" s="60" t="s">
        <v>5317</v>
      </c>
      <c r="F3035" s="25">
        <f t="shared" si="151"/>
        <v>16.446666666666665</v>
      </c>
      <c r="G3035" s="25">
        <f t="shared" si="152"/>
        <v>7.980249999999999</v>
      </c>
      <c r="H3035" s="32"/>
      <c r="I3035" s="31"/>
      <c r="J3035" s="25">
        <f t="shared" si="153"/>
        <v>10.499199999999998</v>
      </c>
      <c r="K3035" s="21"/>
      <c r="L3035" s="16"/>
      <c r="M3035" s="101">
        <v>9.2959999999999994</v>
      </c>
      <c r="N3035" s="101">
        <v>0.495</v>
      </c>
      <c r="O3035" s="101">
        <v>5.8929999999999998</v>
      </c>
      <c r="P3035" s="101">
        <v>16.236999999999998</v>
      </c>
      <c r="Q3035" s="101">
        <v>1.4119999999999999</v>
      </c>
      <c r="R3035" s="101">
        <v>1.744</v>
      </c>
      <c r="S3035" s="101" t="s">
        <v>5176</v>
      </c>
      <c r="T3035" s="101">
        <v>46.15</v>
      </c>
      <c r="U3035" s="101">
        <v>3.19</v>
      </c>
    </row>
    <row r="3036" spans="1:21" x14ac:dyDescent="0.25">
      <c r="A3036" s="60" t="s">
        <v>4823</v>
      </c>
      <c r="B3036" s="60" t="s">
        <v>545</v>
      </c>
      <c r="C3036" s="60" t="s">
        <v>4838</v>
      </c>
      <c r="D3036" s="94">
        <v>3</v>
      </c>
      <c r="E3036" s="60" t="s">
        <v>5651</v>
      </c>
      <c r="F3036" s="25">
        <f t="shared" si="151"/>
        <v>16.433333333333334</v>
      </c>
      <c r="G3036" s="25">
        <f t="shared" si="152"/>
        <v>82.72999999999999</v>
      </c>
      <c r="H3036" s="32"/>
      <c r="I3036" s="31"/>
      <c r="J3036" s="25">
        <f t="shared" si="153"/>
        <v>13.673000000000002</v>
      </c>
      <c r="K3036" s="21"/>
      <c r="L3036" s="16"/>
      <c r="M3036" s="101">
        <v>306.024</v>
      </c>
      <c r="N3036" s="101">
        <v>9.52</v>
      </c>
      <c r="O3036" s="101">
        <v>15.375999999999999</v>
      </c>
      <c r="P3036" s="101" t="s">
        <v>5176</v>
      </c>
      <c r="Q3036" s="101">
        <v>1.569</v>
      </c>
      <c r="R3036" s="101">
        <v>17.495999999999999</v>
      </c>
      <c r="S3036" s="101">
        <v>2</v>
      </c>
      <c r="T3036" s="101">
        <v>14.53</v>
      </c>
      <c r="U3036" s="101">
        <v>32.770000000000003</v>
      </c>
    </row>
    <row r="3037" spans="1:21" x14ac:dyDescent="0.25">
      <c r="A3037" s="60" t="s">
        <v>4823</v>
      </c>
      <c r="B3037" s="60" t="s">
        <v>2387</v>
      </c>
      <c r="C3037" s="60" t="s">
        <v>4866</v>
      </c>
      <c r="D3037" s="94">
        <v>8</v>
      </c>
      <c r="E3037" s="60" t="s">
        <v>6943</v>
      </c>
      <c r="F3037" s="25">
        <f t="shared" si="151"/>
        <v>16.433333333333334</v>
      </c>
      <c r="G3037" s="25">
        <f t="shared" si="152"/>
        <v>4.8282499999999997</v>
      </c>
      <c r="H3037" s="32"/>
      <c r="I3037" s="31"/>
      <c r="J3037" s="25">
        <f t="shared" si="153"/>
        <v>13.243399999999999</v>
      </c>
      <c r="K3037" s="21"/>
      <c r="L3037" s="16"/>
      <c r="M3037" s="101">
        <v>9.4610000000000003</v>
      </c>
      <c r="N3037" s="101">
        <v>2.3069999999999999</v>
      </c>
      <c r="O3037" s="101">
        <v>7.0709999999999997</v>
      </c>
      <c r="P3037" s="101">
        <v>0.47399999999999998</v>
      </c>
      <c r="Q3037" s="101">
        <v>6.0289999999999999</v>
      </c>
      <c r="R3037" s="101">
        <v>10.888</v>
      </c>
      <c r="S3037" s="101">
        <v>3</v>
      </c>
      <c r="T3037" s="101">
        <v>24.13</v>
      </c>
      <c r="U3037" s="101">
        <v>22.17</v>
      </c>
    </row>
    <row r="3038" spans="1:21" x14ac:dyDescent="0.25">
      <c r="A3038" s="60" t="s">
        <v>4823</v>
      </c>
      <c r="B3038" s="60" t="s">
        <v>2530</v>
      </c>
      <c r="C3038" s="60" t="s">
        <v>4842</v>
      </c>
      <c r="D3038" s="94">
        <v>4</v>
      </c>
      <c r="E3038" s="60" t="s">
        <v>5738</v>
      </c>
      <c r="F3038" s="25">
        <f t="shared" si="151"/>
        <v>16.393333333333334</v>
      </c>
      <c r="G3038" s="25">
        <f t="shared" si="152"/>
        <v>11.189250000000001</v>
      </c>
      <c r="H3038" s="32"/>
      <c r="I3038" s="31"/>
      <c r="J3038" s="25">
        <f t="shared" si="153"/>
        <v>10.632400000000001</v>
      </c>
      <c r="K3038" s="21"/>
      <c r="L3038" s="16"/>
      <c r="M3038" s="101">
        <v>0.54200000000000004</v>
      </c>
      <c r="N3038" s="101">
        <v>1.655</v>
      </c>
      <c r="O3038" s="101">
        <v>17.004000000000001</v>
      </c>
      <c r="P3038" s="101">
        <v>25.556000000000001</v>
      </c>
      <c r="Q3038" s="101">
        <v>0.60399999999999998</v>
      </c>
      <c r="R3038" s="101">
        <v>3.3780000000000001</v>
      </c>
      <c r="S3038" s="101">
        <v>5</v>
      </c>
      <c r="T3038" s="101">
        <v>15.88</v>
      </c>
      <c r="U3038" s="101">
        <v>28.3</v>
      </c>
    </row>
    <row r="3039" spans="1:21" x14ac:dyDescent="0.25">
      <c r="A3039" s="60" t="s">
        <v>4823</v>
      </c>
      <c r="B3039" s="60" t="s">
        <v>3320</v>
      </c>
      <c r="C3039" s="60" t="s">
        <v>4887</v>
      </c>
      <c r="D3039" s="94">
        <v>11</v>
      </c>
      <c r="E3039" s="60" t="s">
        <v>7862</v>
      </c>
      <c r="F3039" s="25">
        <f t="shared" si="151"/>
        <v>16.37</v>
      </c>
      <c r="G3039" s="25">
        <f t="shared" si="152"/>
        <v>5.5242500000000003</v>
      </c>
      <c r="H3039" s="32"/>
      <c r="I3039" s="31"/>
      <c r="J3039" s="25">
        <f t="shared" si="153"/>
        <v>11.810599999999999</v>
      </c>
      <c r="K3039" s="21"/>
      <c r="L3039" s="16"/>
      <c r="M3039" s="101">
        <v>4.45</v>
      </c>
      <c r="N3039" s="101">
        <v>8.1000000000000003E-2</v>
      </c>
      <c r="O3039" s="101">
        <v>1.3360000000000001</v>
      </c>
      <c r="P3039" s="101">
        <v>16.23</v>
      </c>
      <c r="Q3039" s="101">
        <v>6.218</v>
      </c>
      <c r="R3039" s="101">
        <v>3.7250000000000001</v>
      </c>
      <c r="S3039" s="101">
        <v>24</v>
      </c>
      <c r="T3039" s="101">
        <v>9.82</v>
      </c>
      <c r="U3039" s="101">
        <v>15.29</v>
      </c>
    </row>
    <row r="3040" spans="1:21" x14ac:dyDescent="0.25">
      <c r="A3040" s="60" t="s">
        <v>4823</v>
      </c>
      <c r="B3040" s="60" t="s">
        <v>3337</v>
      </c>
      <c r="C3040" s="60" t="s">
        <v>4831</v>
      </c>
      <c r="D3040" s="94">
        <v>2</v>
      </c>
      <c r="E3040" s="60" t="s">
        <v>5455</v>
      </c>
      <c r="F3040" s="25">
        <f t="shared" ref="F3040:F3103" si="154">SUM(S3040:U3040)/3</f>
        <v>16.333333333333332</v>
      </c>
      <c r="G3040" s="25">
        <f t="shared" ref="G3040:G3103" si="155">SUM(M3040:P3040)/4</f>
        <v>0.57900000000000007</v>
      </c>
      <c r="H3040" s="32"/>
      <c r="I3040" s="31"/>
      <c r="J3040" s="25">
        <f t="shared" ref="J3040:J3103" si="156">SUM(Q3040:U3040)/5</f>
        <v>10.2186</v>
      </c>
      <c r="K3040" s="21"/>
      <c r="L3040" s="16"/>
      <c r="M3040" s="101">
        <v>0.48299999999999998</v>
      </c>
      <c r="N3040" s="101">
        <v>6.9000000000000006E-2</v>
      </c>
      <c r="O3040" s="101">
        <v>1.35</v>
      </c>
      <c r="P3040" s="101">
        <v>0.41399999999999998</v>
      </c>
      <c r="Q3040" s="101">
        <v>1.8089999999999999</v>
      </c>
      <c r="R3040" s="101">
        <v>0.28399999999999997</v>
      </c>
      <c r="S3040" s="101">
        <v>3</v>
      </c>
      <c r="T3040" s="101">
        <v>17.190000000000001</v>
      </c>
      <c r="U3040" s="101">
        <v>28.81</v>
      </c>
    </row>
    <row r="3041" spans="1:21" x14ac:dyDescent="0.25">
      <c r="A3041" s="60" t="s">
        <v>4823</v>
      </c>
      <c r="B3041" s="60" t="s">
        <v>3848</v>
      </c>
      <c r="C3041" s="60" t="s">
        <v>4848</v>
      </c>
      <c r="D3041" s="94">
        <v>5</v>
      </c>
      <c r="E3041" s="60" t="s">
        <v>5880</v>
      </c>
      <c r="F3041" s="25">
        <f t="shared" si="154"/>
        <v>16.333333333333332</v>
      </c>
      <c r="G3041" s="25">
        <f t="shared" si="155"/>
        <v>5.6202499999999995</v>
      </c>
      <c r="H3041" s="32"/>
      <c r="I3041" s="31"/>
      <c r="J3041" s="25">
        <f t="shared" si="156"/>
        <v>10.525</v>
      </c>
      <c r="K3041" s="21"/>
      <c r="L3041" s="16"/>
      <c r="M3041" s="101" t="s">
        <v>5176</v>
      </c>
      <c r="N3041" s="101">
        <v>7.1970000000000001</v>
      </c>
      <c r="O3041" s="101">
        <v>14.16</v>
      </c>
      <c r="P3041" s="101">
        <v>1.1240000000000001</v>
      </c>
      <c r="Q3041" s="101">
        <v>0.874</v>
      </c>
      <c r="R3041" s="101">
        <v>2.7509999999999999</v>
      </c>
      <c r="S3041" s="101">
        <v>49</v>
      </c>
      <c r="T3041" s="101" t="s">
        <v>5176</v>
      </c>
      <c r="U3041" s="101" t="s">
        <v>5176</v>
      </c>
    </row>
    <row r="3042" spans="1:21" x14ac:dyDescent="0.25">
      <c r="A3042" s="60" t="s">
        <v>4823</v>
      </c>
      <c r="B3042" s="60" t="s">
        <v>1237</v>
      </c>
      <c r="C3042" s="60" t="s">
        <v>4861</v>
      </c>
      <c r="D3042" s="94">
        <v>6</v>
      </c>
      <c r="E3042" s="60" t="s">
        <v>6669</v>
      </c>
      <c r="F3042" s="25">
        <f t="shared" si="154"/>
        <v>16.313333333333333</v>
      </c>
      <c r="G3042" s="25">
        <f t="shared" si="155"/>
        <v>54.495499999999993</v>
      </c>
      <c r="H3042" s="32"/>
      <c r="I3042" s="31"/>
      <c r="J3042" s="25">
        <f t="shared" si="156"/>
        <v>12.7478</v>
      </c>
      <c r="K3042" s="21"/>
      <c r="L3042" s="16"/>
      <c r="M3042" s="101">
        <v>1.266</v>
      </c>
      <c r="N3042" s="101">
        <v>183.059</v>
      </c>
      <c r="O3042" s="101">
        <v>30.658999999999999</v>
      </c>
      <c r="P3042" s="101">
        <v>2.9980000000000002</v>
      </c>
      <c r="Q3042" s="101">
        <v>14.051</v>
      </c>
      <c r="R3042" s="101">
        <v>0.748</v>
      </c>
      <c r="S3042" s="101" t="s">
        <v>5176</v>
      </c>
      <c r="T3042" s="101">
        <v>44.55</v>
      </c>
      <c r="U3042" s="101">
        <v>4.3899999999999997</v>
      </c>
    </row>
    <row r="3043" spans="1:21" x14ac:dyDescent="0.25">
      <c r="A3043" s="60" t="s">
        <v>4823</v>
      </c>
      <c r="B3043" s="60" t="s">
        <v>2395</v>
      </c>
      <c r="C3043" s="60" t="s">
        <v>4848</v>
      </c>
      <c r="D3043" s="94">
        <v>5</v>
      </c>
      <c r="E3043" s="60" t="s">
        <v>5901</v>
      </c>
      <c r="F3043" s="25">
        <f t="shared" si="154"/>
        <v>16.296666666666667</v>
      </c>
      <c r="G3043" s="25">
        <f t="shared" si="155"/>
        <v>8.4482499999999998</v>
      </c>
      <c r="H3043" s="32"/>
      <c r="I3043" s="31"/>
      <c r="J3043" s="25">
        <f t="shared" si="156"/>
        <v>15.483600000000001</v>
      </c>
      <c r="K3043" s="21"/>
      <c r="L3043" s="16"/>
      <c r="M3043" s="101">
        <v>10.385999999999999</v>
      </c>
      <c r="N3043" s="101">
        <v>4.8209999999999997</v>
      </c>
      <c r="O3043" s="101">
        <v>13.250999999999999</v>
      </c>
      <c r="P3043" s="101">
        <v>5.335</v>
      </c>
      <c r="Q3043" s="101">
        <v>19.960999999999999</v>
      </c>
      <c r="R3043" s="101">
        <v>8.5670000000000002</v>
      </c>
      <c r="S3043" s="101">
        <v>15</v>
      </c>
      <c r="T3043" s="101">
        <v>25.66</v>
      </c>
      <c r="U3043" s="101">
        <v>8.23</v>
      </c>
    </row>
    <row r="3044" spans="1:21" x14ac:dyDescent="0.25">
      <c r="A3044" s="60" t="s">
        <v>4823</v>
      </c>
      <c r="B3044" s="60" t="s">
        <v>2509</v>
      </c>
      <c r="C3044" s="60" t="s">
        <v>4845</v>
      </c>
      <c r="D3044" s="94">
        <v>4</v>
      </c>
      <c r="E3044" s="60" t="s">
        <v>5819</v>
      </c>
      <c r="F3044" s="25">
        <f t="shared" si="154"/>
        <v>16.236666666666668</v>
      </c>
      <c r="G3044" s="25">
        <f t="shared" si="155"/>
        <v>32.998999999999995</v>
      </c>
      <c r="H3044" s="32"/>
      <c r="I3044" s="31"/>
      <c r="J3044" s="25">
        <f t="shared" si="156"/>
        <v>12.418199999999999</v>
      </c>
      <c r="K3044" s="21"/>
      <c r="L3044" s="16"/>
      <c r="M3044" s="101">
        <v>10.922000000000001</v>
      </c>
      <c r="N3044" s="101">
        <v>3.7719999999999998</v>
      </c>
      <c r="O3044" s="101">
        <v>40.058999999999997</v>
      </c>
      <c r="P3044" s="101">
        <v>77.242999999999995</v>
      </c>
      <c r="Q3044" s="101">
        <v>2.472</v>
      </c>
      <c r="R3044" s="101">
        <v>10.909000000000001</v>
      </c>
      <c r="S3044" s="101">
        <v>20</v>
      </c>
      <c r="T3044" s="101">
        <v>0.44</v>
      </c>
      <c r="U3044" s="101">
        <v>28.27</v>
      </c>
    </row>
    <row r="3045" spans="1:21" x14ac:dyDescent="0.25">
      <c r="A3045" s="60" t="s">
        <v>4823</v>
      </c>
      <c r="B3045" s="60" t="s">
        <v>2948</v>
      </c>
      <c r="C3045" s="60" t="s">
        <v>4887</v>
      </c>
      <c r="D3045" s="94">
        <v>11</v>
      </c>
      <c r="E3045" s="60" t="s">
        <v>7877</v>
      </c>
      <c r="F3045" s="25">
        <f t="shared" si="154"/>
        <v>16.213333333333335</v>
      </c>
      <c r="G3045" s="25">
        <f t="shared" si="155"/>
        <v>11.8375</v>
      </c>
      <c r="H3045" s="32"/>
      <c r="I3045" s="31"/>
      <c r="J3045" s="25">
        <f t="shared" si="156"/>
        <v>25.877400000000002</v>
      </c>
      <c r="K3045" s="21"/>
      <c r="L3045" s="16"/>
      <c r="M3045" s="101">
        <v>2.5249999999999999</v>
      </c>
      <c r="N3045" s="101">
        <v>0.45100000000000001</v>
      </c>
      <c r="O3045" s="101">
        <v>8.5489999999999995</v>
      </c>
      <c r="P3045" s="101">
        <v>35.825000000000003</v>
      </c>
      <c r="Q3045" s="101">
        <v>78.340999999999994</v>
      </c>
      <c r="R3045" s="101">
        <v>2.4060000000000001</v>
      </c>
      <c r="S3045" s="101">
        <v>7</v>
      </c>
      <c r="T3045" s="101">
        <v>21.78</v>
      </c>
      <c r="U3045" s="101">
        <v>19.86</v>
      </c>
    </row>
    <row r="3046" spans="1:21" x14ac:dyDescent="0.25">
      <c r="A3046" s="60" t="s">
        <v>4823</v>
      </c>
      <c r="B3046" s="60" t="s">
        <v>2371</v>
      </c>
      <c r="C3046" s="60" t="s">
        <v>4852</v>
      </c>
      <c r="D3046" s="94">
        <v>6</v>
      </c>
      <c r="E3046" s="60" t="s">
        <v>6301</v>
      </c>
      <c r="F3046" s="25">
        <f t="shared" si="154"/>
        <v>16.196666666666665</v>
      </c>
      <c r="G3046" s="25">
        <f t="shared" si="155"/>
        <v>6.2162500000000005</v>
      </c>
      <c r="H3046" s="32"/>
      <c r="I3046" s="31"/>
      <c r="J3046" s="25">
        <f t="shared" si="156"/>
        <v>10.6282</v>
      </c>
      <c r="K3046" s="21"/>
      <c r="L3046" s="16"/>
      <c r="M3046" s="101">
        <v>10.204000000000001</v>
      </c>
      <c r="N3046" s="101">
        <v>2.3439999999999999</v>
      </c>
      <c r="O3046" s="101">
        <v>4.6219999999999999</v>
      </c>
      <c r="P3046" s="101">
        <v>7.6950000000000003</v>
      </c>
      <c r="Q3046" s="101">
        <v>4.4539999999999997</v>
      </c>
      <c r="R3046" s="101">
        <v>9.7000000000000003E-2</v>
      </c>
      <c r="S3046" s="101">
        <v>6</v>
      </c>
      <c r="T3046" s="101">
        <v>4.72</v>
      </c>
      <c r="U3046" s="101">
        <v>37.869999999999997</v>
      </c>
    </row>
    <row r="3047" spans="1:21" x14ac:dyDescent="0.25">
      <c r="A3047" s="60" t="s">
        <v>4823</v>
      </c>
      <c r="B3047" s="60" t="s">
        <v>3142</v>
      </c>
      <c r="C3047" s="60" t="s">
        <v>4848</v>
      </c>
      <c r="D3047" s="94">
        <v>5</v>
      </c>
      <c r="E3047" s="60" t="s">
        <v>5889</v>
      </c>
      <c r="F3047" s="25">
        <f t="shared" si="154"/>
        <v>16.176666666666666</v>
      </c>
      <c r="G3047" s="25">
        <f t="shared" si="155"/>
        <v>11.54125</v>
      </c>
      <c r="H3047" s="32"/>
      <c r="I3047" s="31"/>
      <c r="J3047" s="25">
        <f t="shared" si="156"/>
        <v>15.4284</v>
      </c>
      <c r="K3047" s="21"/>
      <c r="L3047" s="16"/>
      <c r="M3047" s="101">
        <v>2.3820000000000001</v>
      </c>
      <c r="N3047" s="101">
        <v>4.3040000000000003</v>
      </c>
      <c r="O3047" s="101">
        <v>8.5510000000000002</v>
      </c>
      <c r="P3047" s="101">
        <v>30.928000000000001</v>
      </c>
      <c r="Q3047" s="101">
        <v>5.8319999999999999</v>
      </c>
      <c r="R3047" s="101">
        <v>22.78</v>
      </c>
      <c r="S3047" s="101">
        <v>5</v>
      </c>
      <c r="T3047" s="101">
        <v>15.51</v>
      </c>
      <c r="U3047" s="101">
        <v>28.02</v>
      </c>
    </row>
    <row r="3048" spans="1:21" x14ac:dyDescent="0.25">
      <c r="A3048" s="60" t="s">
        <v>4823</v>
      </c>
      <c r="B3048" s="60" t="s">
        <v>4662</v>
      </c>
      <c r="C3048" s="60" t="s">
        <v>4872</v>
      </c>
      <c r="D3048" s="94">
        <v>10</v>
      </c>
      <c r="E3048" s="60" t="s">
        <v>7104</v>
      </c>
      <c r="F3048" s="25">
        <f t="shared" si="154"/>
        <v>16.13</v>
      </c>
      <c r="G3048" s="25">
        <f t="shared" si="155"/>
        <v>4.2824999999999998</v>
      </c>
      <c r="H3048" s="32"/>
      <c r="I3048" s="31"/>
      <c r="J3048" s="25">
        <f t="shared" si="156"/>
        <v>15.457800000000001</v>
      </c>
      <c r="K3048" s="21"/>
      <c r="L3048" s="16"/>
      <c r="M3048" s="101">
        <v>1.232</v>
      </c>
      <c r="N3048" s="101">
        <v>4.3719999999999999</v>
      </c>
      <c r="O3048" s="101">
        <v>7.6260000000000003</v>
      </c>
      <c r="P3048" s="101">
        <v>3.9</v>
      </c>
      <c r="Q3048" s="101">
        <v>1.671</v>
      </c>
      <c r="R3048" s="101">
        <v>27.228000000000002</v>
      </c>
      <c r="S3048" s="101">
        <v>9</v>
      </c>
      <c r="T3048" s="101">
        <v>24.95</v>
      </c>
      <c r="U3048" s="101">
        <v>14.44</v>
      </c>
    </row>
    <row r="3049" spans="1:21" x14ac:dyDescent="0.25">
      <c r="A3049" s="60" t="s">
        <v>4823</v>
      </c>
      <c r="B3049" s="60" t="s">
        <v>4380</v>
      </c>
      <c r="C3049" s="60" t="s">
        <v>4852</v>
      </c>
      <c r="D3049" s="94">
        <v>6</v>
      </c>
      <c r="E3049" s="60" t="s">
        <v>6348</v>
      </c>
      <c r="F3049" s="25">
        <f t="shared" si="154"/>
        <v>16.033333333333335</v>
      </c>
      <c r="G3049" s="25">
        <f t="shared" si="155"/>
        <v>0</v>
      </c>
      <c r="H3049" s="32"/>
      <c r="I3049" s="31"/>
      <c r="J3049" s="25">
        <f t="shared" si="156"/>
        <v>9.620000000000001</v>
      </c>
      <c r="K3049" s="21"/>
      <c r="L3049" s="16"/>
      <c r="M3049" s="101" t="s">
        <v>5176</v>
      </c>
      <c r="N3049" s="101" t="s">
        <v>5176</v>
      </c>
      <c r="O3049" s="101" t="s">
        <v>5176</v>
      </c>
      <c r="P3049" s="101" t="s">
        <v>5176</v>
      </c>
      <c r="Q3049" s="101" t="s">
        <v>5176</v>
      </c>
      <c r="R3049" s="101" t="s">
        <v>5176</v>
      </c>
      <c r="S3049" s="101" t="s">
        <v>5176</v>
      </c>
      <c r="T3049" s="101" t="s">
        <v>5176</v>
      </c>
      <c r="U3049" s="101">
        <v>48.1</v>
      </c>
    </row>
    <row r="3050" spans="1:21" x14ac:dyDescent="0.25">
      <c r="A3050" s="60" t="s">
        <v>4823</v>
      </c>
      <c r="B3050" s="60" t="s">
        <v>3287</v>
      </c>
      <c r="C3050" s="60" t="s">
        <v>4894</v>
      </c>
      <c r="D3050" s="94">
        <v>13</v>
      </c>
      <c r="E3050" s="60" t="s">
        <v>8077</v>
      </c>
      <c r="F3050" s="25">
        <f t="shared" si="154"/>
        <v>16.023333333333333</v>
      </c>
      <c r="G3050" s="25">
        <f t="shared" si="155"/>
        <v>9.7364999999999995</v>
      </c>
      <c r="H3050" s="32"/>
      <c r="I3050" s="31"/>
      <c r="J3050" s="25">
        <f t="shared" si="156"/>
        <v>17.258400000000002</v>
      </c>
      <c r="K3050" s="21"/>
      <c r="L3050" s="16"/>
      <c r="M3050" s="101">
        <v>5.7220000000000004</v>
      </c>
      <c r="N3050" s="101">
        <v>12.071999999999999</v>
      </c>
      <c r="O3050" s="101">
        <v>10.061999999999999</v>
      </c>
      <c r="P3050" s="101">
        <v>11.09</v>
      </c>
      <c r="Q3050" s="101">
        <v>23.667999999999999</v>
      </c>
      <c r="R3050" s="101">
        <v>14.554</v>
      </c>
      <c r="S3050" s="101">
        <v>9</v>
      </c>
      <c r="T3050" s="101">
        <v>24.03</v>
      </c>
      <c r="U3050" s="101">
        <v>15.04</v>
      </c>
    </row>
    <row r="3051" spans="1:21" x14ac:dyDescent="0.25">
      <c r="A3051" s="60" t="s">
        <v>4823</v>
      </c>
      <c r="B3051" s="60" t="s">
        <v>2916</v>
      </c>
      <c r="C3051" s="60" t="s">
        <v>4881</v>
      </c>
      <c r="D3051" s="94">
        <v>11</v>
      </c>
      <c r="E3051" s="60" t="s">
        <v>7500</v>
      </c>
      <c r="F3051" s="25">
        <f t="shared" si="154"/>
        <v>16.013333333333332</v>
      </c>
      <c r="G3051" s="25">
        <f t="shared" si="155"/>
        <v>4.7612499999999995</v>
      </c>
      <c r="H3051" s="32"/>
      <c r="I3051" s="31"/>
      <c r="J3051" s="25">
        <f t="shared" si="156"/>
        <v>13.110200000000001</v>
      </c>
      <c r="K3051" s="21"/>
      <c r="L3051" s="16"/>
      <c r="M3051" s="101">
        <v>0.75600000000000001</v>
      </c>
      <c r="N3051" s="101">
        <v>2.78</v>
      </c>
      <c r="O3051" s="101">
        <v>9.19</v>
      </c>
      <c r="P3051" s="101">
        <v>6.319</v>
      </c>
      <c r="Q3051" s="101">
        <v>7.8840000000000003</v>
      </c>
      <c r="R3051" s="101">
        <v>9.6270000000000007</v>
      </c>
      <c r="S3051" s="101">
        <v>38</v>
      </c>
      <c r="T3051" s="101">
        <v>3.91</v>
      </c>
      <c r="U3051" s="101">
        <v>6.13</v>
      </c>
    </row>
    <row r="3052" spans="1:21" x14ac:dyDescent="0.25">
      <c r="A3052" s="60" t="s">
        <v>4823</v>
      </c>
      <c r="B3052" s="60" t="s">
        <v>3896</v>
      </c>
      <c r="C3052" s="60" t="s">
        <v>4848</v>
      </c>
      <c r="D3052" s="94">
        <v>5</v>
      </c>
      <c r="E3052" s="60" t="s">
        <v>5866</v>
      </c>
      <c r="F3052" s="25">
        <f t="shared" si="154"/>
        <v>15.99</v>
      </c>
      <c r="G3052" s="25">
        <f t="shared" si="155"/>
        <v>6.6209999999999996</v>
      </c>
      <c r="H3052" s="32"/>
      <c r="I3052" s="31"/>
      <c r="J3052" s="25">
        <f t="shared" si="156"/>
        <v>14.884600000000001</v>
      </c>
      <c r="K3052" s="21"/>
      <c r="L3052" s="16"/>
      <c r="M3052" s="101" t="s">
        <v>5176</v>
      </c>
      <c r="N3052" s="101">
        <v>3.7269999999999999</v>
      </c>
      <c r="O3052" s="101">
        <v>13.587999999999999</v>
      </c>
      <c r="P3052" s="101">
        <v>9.1690000000000005</v>
      </c>
      <c r="Q3052" s="101">
        <v>12.055999999999999</v>
      </c>
      <c r="R3052" s="101">
        <v>14.397</v>
      </c>
      <c r="S3052" s="101">
        <v>15</v>
      </c>
      <c r="T3052" s="101">
        <v>16.09</v>
      </c>
      <c r="U3052" s="101">
        <v>16.88</v>
      </c>
    </row>
    <row r="3053" spans="1:21" x14ac:dyDescent="0.25">
      <c r="A3053" s="60" t="s">
        <v>4823</v>
      </c>
      <c r="B3053" s="60" t="s">
        <v>4601</v>
      </c>
      <c r="C3053" s="60" t="s">
        <v>4892</v>
      </c>
      <c r="D3053" s="94">
        <v>13</v>
      </c>
      <c r="E3053" s="60" t="s">
        <v>7993</v>
      </c>
      <c r="F3053" s="25">
        <f t="shared" si="154"/>
        <v>15.973333333333331</v>
      </c>
      <c r="G3053" s="25">
        <f t="shared" si="155"/>
        <v>13.938749999999999</v>
      </c>
      <c r="H3053" s="32"/>
      <c r="I3053" s="31"/>
      <c r="J3053" s="25">
        <f t="shared" si="156"/>
        <v>9.6142000000000003</v>
      </c>
      <c r="K3053" s="21"/>
      <c r="L3053" s="16"/>
      <c r="M3053" s="101">
        <v>27.562000000000001</v>
      </c>
      <c r="N3053" s="101">
        <v>11.103</v>
      </c>
      <c r="O3053" s="101">
        <v>8.2989999999999995</v>
      </c>
      <c r="P3053" s="101">
        <v>8.7910000000000004</v>
      </c>
      <c r="Q3053" s="101">
        <v>0.151</v>
      </c>
      <c r="R3053" s="101" t="s">
        <v>5176</v>
      </c>
      <c r="S3053" s="101" t="s">
        <v>5176</v>
      </c>
      <c r="T3053" s="101">
        <v>1.73</v>
      </c>
      <c r="U3053" s="101">
        <v>46.19</v>
      </c>
    </row>
    <row r="3054" spans="1:21" x14ac:dyDescent="0.25">
      <c r="A3054" s="60" t="s">
        <v>4823</v>
      </c>
      <c r="B3054" s="60" t="s">
        <v>1680</v>
      </c>
      <c r="C3054" s="60" t="s">
        <v>4885</v>
      </c>
      <c r="D3054" s="94">
        <v>11</v>
      </c>
      <c r="E3054" s="60" t="s">
        <v>7645</v>
      </c>
      <c r="F3054" s="25">
        <f t="shared" si="154"/>
        <v>15.96</v>
      </c>
      <c r="G3054" s="25">
        <f t="shared" si="155"/>
        <v>3.2357500000000003</v>
      </c>
      <c r="H3054" s="32"/>
      <c r="I3054" s="31"/>
      <c r="J3054" s="25">
        <f t="shared" si="156"/>
        <v>22.985800000000001</v>
      </c>
      <c r="K3054" s="21"/>
      <c r="L3054" s="16"/>
      <c r="M3054" s="101">
        <v>2.3109999999999999</v>
      </c>
      <c r="N3054" s="101">
        <v>0.41799999999999998</v>
      </c>
      <c r="O3054" s="101">
        <v>1.4390000000000001</v>
      </c>
      <c r="P3054" s="101">
        <v>8.7750000000000004</v>
      </c>
      <c r="Q3054" s="101">
        <v>40.119999999999997</v>
      </c>
      <c r="R3054" s="101">
        <v>26.928999999999998</v>
      </c>
      <c r="S3054" s="101">
        <v>4</v>
      </c>
      <c r="T3054" s="101">
        <v>17.28</v>
      </c>
      <c r="U3054" s="101">
        <v>26.6</v>
      </c>
    </row>
    <row r="3055" spans="1:21" x14ac:dyDescent="0.25">
      <c r="A3055" s="60" t="s">
        <v>4823</v>
      </c>
      <c r="B3055" s="60" t="s">
        <v>2966</v>
      </c>
      <c r="C3055" s="60" t="s">
        <v>4857</v>
      </c>
      <c r="D3055" s="94">
        <v>6</v>
      </c>
      <c r="E3055" s="60" t="s">
        <v>6557</v>
      </c>
      <c r="F3055" s="25">
        <f t="shared" si="154"/>
        <v>15.946666666666665</v>
      </c>
      <c r="G3055" s="25">
        <f t="shared" si="155"/>
        <v>4.9714999999999998</v>
      </c>
      <c r="H3055" s="32"/>
      <c r="I3055" s="31"/>
      <c r="J3055" s="25">
        <f t="shared" si="156"/>
        <v>12.6988</v>
      </c>
      <c r="K3055" s="21"/>
      <c r="L3055" s="16"/>
      <c r="M3055" s="101">
        <v>1.3560000000000001</v>
      </c>
      <c r="N3055" s="101">
        <v>3.8140000000000001</v>
      </c>
      <c r="O3055" s="101">
        <v>13.750999999999999</v>
      </c>
      <c r="P3055" s="101">
        <v>0.96499999999999997</v>
      </c>
      <c r="Q3055" s="101">
        <v>15.231</v>
      </c>
      <c r="R3055" s="101">
        <v>0.42299999999999999</v>
      </c>
      <c r="S3055" s="101">
        <v>4</v>
      </c>
      <c r="T3055" s="101">
        <v>37.9</v>
      </c>
      <c r="U3055" s="101">
        <v>5.94</v>
      </c>
    </row>
    <row r="3056" spans="1:21" x14ac:dyDescent="0.25">
      <c r="A3056" s="60" t="s">
        <v>4823</v>
      </c>
      <c r="B3056" s="60" t="s">
        <v>3289</v>
      </c>
      <c r="C3056" s="60" t="s">
        <v>4852</v>
      </c>
      <c r="D3056" s="94">
        <v>6</v>
      </c>
      <c r="E3056" s="60" t="s">
        <v>6292</v>
      </c>
      <c r="F3056" s="25">
        <f t="shared" si="154"/>
        <v>15.943333333333333</v>
      </c>
      <c r="G3056" s="25">
        <f t="shared" si="155"/>
        <v>4.0084999999999997</v>
      </c>
      <c r="H3056" s="32"/>
      <c r="I3056" s="31"/>
      <c r="J3056" s="25">
        <f t="shared" si="156"/>
        <v>11.0634</v>
      </c>
      <c r="K3056" s="21"/>
      <c r="L3056" s="16"/>
      <c r="M3056" s="101">
        <v>1.89</v>
      </c>
      <c r="N3056" s="101">
        <v>6.2960000000000003</v>
      </c>
      <c r="O3056" s="101">
        <v>1.484</v>
      </c>
      <c r="P3056" s="101">
        <v>6.3639999999999999</v>
      </c>
      <c r="Q3056" s="101">
        <v>6.4539999999999997</v>
      </c>
      <c r="R3056" s="101">
        <v>1.0329999999999999</v>
      </c>
      <c r="S3056" s="101">
        <v>1</v>
      </c>
      <c r="T3056" s="101">
        <v>19.760000000000002</v>
      </c>
      <c r="U3056" s="101">
        <v>27.07</v>
      </c>
    </row>
    <row r="3057" spans="1:21" x14ac:dyDescent="0.25">
      <c r="A3057" s="60" t="s">
        <v>4823</v>
      </c>
      <c r="B3057" s="60" t="s">
        <v>1000</v>
      </c>
      <c r="C3057" s="60" t="s">
        <v>4893</v>
      </c>
      <c r="D3057" s="94">
        <v>13</v>
      </c>
      <c r="E3057" s="60" t="s">
        <v>8004</v>
      </c>
      <c r="F3057" s="25">
        <f t="shared" si="154"/>
        <v>15.856666666666667</v>
      </c>
      <c r="G3057" s="25">
        <f t="shared" si="155"/>
        <v>30.489249999999998</v>
      </c>
      <c r="H3057" s="32"/>
      <c r="I3057" s="31"/>
      <c r="J3057" s="25">
        <f t="shared" si="156"/>
        <v>67.605999999999995</v>
      </c>
      <c r="K3057" s="21"/>
      <c r="L3057" s="16"/>
      <c r="M3057" s="101">
        <v>79.343999999999994</v>
      </c>
      <c r="N3057" s="101" t="s">
        <v>5176</v>
      </c>
      <c r="O3057" s="101" t="s">
        <v>5176</v>
      </c>
      <c r="P3057" s="101">
        <v>42.613</v>
      </c>
      <c r="Q3057" s="101">
        <v>6.2329999999999997</v>
      </c>
      <c r="R3057" s="101">
        <v>284.22699999999998</v>
      </c>
      <c r="S3057" s="101">
        <v>12</v>
      </c>
      <c r="T3057" s="101">
        <v>35.44</v>
      </c>
      <c r="U3057" s="101">
        <v>0.13</v>
      </c>
    </row>
    <row r="3058" spans="1:21" x14ac:dyDescent="0.25">
      <c r="A3058" s="60" t="s">
        <v>4823</v>
      </c>
      <c r="B3058" s="60" t="s">
        <v>1508</v>
      </c>
      <c r="C3058" s="60" t="s">
        <v>4896</v>
      </c>
      <c r="D3058" s="94">
        <v>15</v>
      </c>
      <c r="E3058" s="60" t="s">
        <v>8251</v>
      </c>
      <c r="F3058" s="25">
        <f t="shared" si="154"/>
        <v>15.743333333333332</v>
      </c>
      <c r="G3058" s="25">
        <f t="shared" si="155"/>
        <v>99.118749999999991</v>
      </c>
      <c r="H3058" s="32"/>
      <c r="I3058" s="31"/>
      <c r="J3058" s="25">
        <f t="shared" si="156"/>
        <v>34.611199999999997</v>
      </c>
      <c r="K3058" s="21"/>
      <c r="L3058" s="16"/>
      <c r="M3058" s="101">
        <v>40.353999999999999</v>
      </c>
      <c r="N3058" s="101">
        <v>292.87799999999999</v>
      </c>
      <c r="O3058" s="101">
        <v>62.904000000000003</v>
      </c>
      <c r="P3058" s="101">
        <v>0.33900000000000002</v>
      </c>
      <c r="Q3058" s="101">
        <v>116.765</v>
      </c>
      <c r="R3058" s="101">
        <v>9.0609999999999999</v>
      </c>
      <c r="S3058" s="101">
        <v>9</v>
      </c>
      <c r="T3058" s="101" t="s">
        <v>5176</v>
      </c>
      <c r="U3058" s="101">
        <v>38.229999999999997</v>
      </c>
    </row>
    <row r="3059" spans="1:21" x14ac:dyDescent="0.25">
      <c r="A3059" s="60" t="s">
        <v>4823</v>
      </c>
      <c r="B3059" s="60" t="s">
        <v>3735</v>
      </c>
      <c r="C3059" s="60" t="s">
        <v>4906</v>
      </c>
      <c r="D3059" s="94">
        <v>15</v>
      </c>
      <c r="E3059" s="60" t="s">
        <v>8662</v>
      </c>
      <c r="F3059" s="25">
        <f t="shared" si="154"/>
        <v>15.699999999999998</v>
      </c>
      <c r="G3059" s="25">
        <f t="shared" si="155"/>
        <v>26.563499999999998</v>
      </c>
      <c r="H3059" s="32"/>
      <c r="I3059" s="31"/>
      <c r="J3059" s="25">
        <f t="shared" si="156"/>
        <v>20.905799999999996</v>
      </c>
      <c r="K3059" s="21"/>
      <c r="L3059" s="16"/>
      <c r="M3059" s="101">
        <v>10.647</v>
      </c>
      <c r="N3059" s="101">
        <v>46.552999999999997</v>
      </c>
      <c r="O3059" s="101">
        <v>25.981000000000002</v>
      </c>
      <c r="P3059" s="101">
        <v>23.073</v>
      </c>
      <c r="Q3059" s="101">
        <v>23.207999999999998</v>
      </c>
      <c r="R3059" s="101">
        <v>34.220999999999997</v>
      </c>
      <c r="S3059" s="101">
        <v>5</v>
      </c>
      <c r="T3059" s="101">
        <v>24.61</v>
      </c>
      <c r="U3059" s="101">
        <v>17.489999999999998</v>
      </c>
    </row>
    <row r="3060" spans="1:21" x14ac:dyDescent="0.25">
      <c r="A3060" s="60" t="s">
        <v>4823</v>
      </c>
      <c r="B3060" s="60" t="s">
        <v>3012</v>
      </c>
      <c r="C3060" s="60" t="s">
        <v>4863</v>
      </c>
      <c r="D3060" s="94">
        <v>7</v>
      </c>
      <c r="E3060" s="60" t="s">
        <v>6719</v>
      </c>
      <c r="F3060" s="25">
        <f t="shared" si="154"/>
        <v>15.693333333333333</v>
      </c>
      <c r="G3060" s="25">
        <f t="shared" si="155"/>
        <v>30.236999999999998</v>
      </c>
      <c r="H3060" s="32"/>
      <c r="I3060" s="31"/>
      <c r="J3060" s="25">
        <f t="shared" si="156"/>
        <v>14.609399999999999</v>
      </c>
      <c r="K3060" s="21"/>
      <c r="L3060" s="16"/>
      <c r="M3060" s="101">
        <v>29.251999999999999</v>
      </c>
      <c r="N3060" s="101">
        <v>46.558999999999997</v>
      </c>
      <c r="O3060" s="101">
        <v>29.512</v>
      </c>
      <c r="P3060" s="101">
        <v>15.625</v>
      </c>
      <c r="Q3060" s="101">
        <v>12.955</v>
      </c>
      <c r="R3060" s="101">
        <v>13.012</v>
      </c>
      <c r="S3060" s="101">
        <v>8</v>
      </c>
      <c r="T3060" s="101" t="s">
        <v>5176</v>
      </c>
      <c r="U3060" s="101">
        <v>39.08</v>
      </c>
    </row>
    <row r="3061" spans="1:21" x14ac:dyDescent="0.25">
      <c r="A3061" s="60" t="s">
        <v>4823</v>
      </c>
      <c r="B3061" s="60" t="s">
        <v>2388</v>
      </c>
      <c r="C3061" s="60" t="s">
        <v>4851</v>
      </c>
      <c r="D3061" s="94">
        <v>6</v>
      </c>
      <c r="E3061" s="60" t="s">
        <v>6038</v>
      </c>
      <c r="F3061" s="25">
        <f t="shared" si="154"/>
        <v>15.67</v>
      </c>
      <c r="G3061" s="25">
        <f t="shared" si="155"/>
        <v>4.7617500000000001</v>
      </c>
      <c r="H3061" s="32"/>
      <c r="I3061" s="31"/>
      <c r="J3061" s="25">
        <f t="shared" si="156"/>
        <v>15.977399999999998</v>
      </c>
      <c r="K3061" s="21"/>
      <c r="L3061" s="16"/>
      <c r="M3061" s="101">
        <v>0.68300000000000005</v>
      </c>
      <c r="N3061" s="101">
        <v>1.946</v>
      </c>
      <c r="O3061" s="101">
        <v>16.364999999999998</v>
      </c>
      <c r="P3061" s="101">
        <v>5.2999999999999999E-2</v>
      </c>
      <c r="Q3061" s="101">
        <v>32.280999999999999</v>
      </c>
      <c r="R3061" s="101">
        <v>0.59599999999999997</v>
      </c>
      <c r="S3061" s="101">
        <v>14</v>
      </c>
      <c r="T3061" s="101">
        <v>32.18</v>
      </c>
      <c r="U3061" s="101">
        <v>0.83</v>
      </c>
    </row>
    <row r="3062" spans="1:21" x14ac:dyDescent="0.25">
      <c r="A3062" s="60" t="s">
        <v>4823</v>
      </c>
      <c r="B3062" s="60" t="s">
        <v>3881</v>
      </c>
      <c r="C3062" s="60" t="s">
        <v>4864</v>
      </c>
      <c r="D3062" s="94">
        <v>7</v>
      </c>
      <c r="E3062" s="60" t="s">
        <v>6835</v>
      </c>
      <c r="F3062" s="25">
        <f t="shared" si="154"/>
        <v>15.660000000000002</v>
      </c>
      <c r="G3062" s="25">
        <f t="shared" si="155"/>
        <v>1.9670000000000001</v>
      </c>
      <c r="H3062" s="32"/>
      <c r="I3062" s="31"/>
      <c r="J3062" s="25">
        <f t="shared" si="156"/>
        <v>9.4028000000000009</v>
      </c>
      <c r="K3062" s="21"/>
      <c r="L3062" s="16"/>
      <c r="M3062" s="101" t="s">
        <v>5176</v>
      </c>
      <c r="N3062" s="101" t="s">
        <v>5176</v>
      </c>
      <c r="O3062" s="101">
        <v>6.3079999999999998</v>
      </c>
      <c r="P3062" s="101">
        <v>1.56</v>
      </c>
      <c r="Q3062" s="101">
        <v>3.4000000000000002E-2</v>
      </c>
      <c r="R3062" s="101" t="s">
        <v>5176</v>
      </c>
      <c r="S3062" s="101">
        <v>11</v>
      </c>
      <c r="T3062" s="101">
        <v>3.88</v>
      </c>
      <c r="U3062" s="101">
        <v>32.1</v>
      </c>
    </row>
    <row r="3063" spans="1:21" x14ac:dyDescent="0.25">
      <c r="A3063" s="60" t="s">
        <v>4823</v>
      </c>
      <c r="B3063" s="60" t="s">
        <v>3399</v>
      </c>
      <c r="C3063" s="60" t="s">
        <v>4907</v>
      </c>
      <c r="D3063" s="94">
        <v>16</v>
      </c>
      <c r="E3063" s="60" t="s">
        <v>8923</v>
      </c>
      <c r="F3063" s="25">
        <f t="shared" si="154"/>
        <v>15.659999999999998</v>
      </c>
      <c r="G3063" s="25">
        <f t="shared" si="155"/>
        <v>59.356999999999999</v>
      </c>
      <c r="H3063" s="32"/>
      <c r="I3063" s="31"/>
      <c r="J3063" s="25">
        <f t="shared" si="156"/>
        <v>11.380199999999999</v>
      </c>
      <c r="K3063" s="21"/>
      <c r="L3063" s="16"/>
      <c r="M3063" s="101">
        <v>112.87</v>
      </c>
      <c r="N3063" s="101">
        <v>124.496</v>
      </c>
      <c r="O3063" s="101" t="s">
        <v>5176</v>
      </c>
      <c r="P3063" s="101">
        <v>6.2E-2</v>
      </c>
      <c r="Q3063" s="101">
        <v>9.9209999999999994</v>
      </c>
      <c r="R3063" s="101" t="s">
        <v>5176</v>
      </c>
      <c r="S3063" s="101">
        <v>15</v>
      </c>
      <c r="T3063" s="101">
        <v>31.83</v>
      </c>
      <c r="U3063" s="101">
        <v>0.15</v>
      </c>
    </row>
    <row r="3064" spans="1:21" x14ac:dyDescent="0.25">
      <c r="A3064" s="60" t="s">
        <v>4823</v>
      </c>
      <c r="B3064" s="60" t="s">
        <v>4777</v>
      </c>
      <c r="C3064" s="60" t="s">
        <v>4839</v>
      </c>
      <c r="D3064" s="94">
        <v>4</v>
      </c>
      <c r="E3064" s="60" t="s">
        <v>5695</v>
      </c>
      <c r="F3064" s="25">
        <f t="shared" si="154"/>
        <v>15.656666666666668</v>
      </c>
      <c r="G3064" s="25">
        <f t="shared" si="155"/>
        <v>1.95E-2</v>
      </c>
      <c r="H3064" s="32"/>
      <c r="I3064" s="31"/>
      <c r="J3064" s="25">
        <f t="shared" si="156"/>
        <v>9.5717999999999996</v>
      </c>
      <c r="K3064" s="21"/>
      <c r="L3064" s="16"/>
      <c r="M3064" s="101" t="s">
        <v>5176</v>
      </c>
      <c r="N3064" s="101">
        <v>7.1999999999999995E-2</v>
      </c>
      <c r="O3064" s="101" t="s">
        <v>5176</v>
      </c>
      <c r="P3064" s="101">
        <v>6.0000000000000001E-3</v>
      </c>
      <c r="Q3064" s="101">
        <v>0.67400000000000004</v>
      </c>
      <c r="R3064" s="101">
        <v>0.215</v>
      </c>
      <c r="S3064" s="101">
        <v>1</v>
      </c>
      <c r="T3064" s="101">
        <v>0.7</v>
      </c>
      <c r="U3064" s="101">
        <v>45.27</v>
      </c>
    </row>
    <row r="3065" spans="1:21" x14ac:dyDescent="0.25">
      <c r="A3065" s="60" t="s">
        <v>4823</v>
      </c>
      <c r="B3065" s="60" t="s">
        <v>3501</v>
      </c>
      <c r="C3065" s="60" t="s">
        <v>4846</v>
      </c>
      <c r="D3065" s="94">
        <v>4</v>
      </c>
      <c r="E3065" s="60" t="s">
        <v>5836</v>
      </c>
      <c r="F3065" s="25">
        <f t="shared" si="154"/>
        <v>15.606666666666667</v>
      </c>
      <c r="G3065" s="25">
        <f t="shared" si="155"/>
        <v>74.142499999999998</v>
      </c>
      <c r="H3065" s="32"/>
      <c r="I3065" s="31"/>
      <c r="J3065" s="25">
        <f t="shared" si="156"/>
        <v>16.426600000000001</v>
      </c>
      <c r="K3065" s="21"/>
      <c r="L3065" s="16"/>
      <c r="M3065" s="101" t="s">
        <v>5176</v>
      </c>
      <c r="N3065" s="101">
        <v>124.47799999999999</v>
      </c>
      <c r="O3065" s="101">
        <v>97.869</v>
      </c>
      <c r="P3065" s="101">
        <v>74.222999999999999</v>
      </c>
      <c r="Q3065" s="101">
        <v>35.137999999999998</v>
      </c>
      <c r="R3065" s="101">
        <v>0.17499999999999999</v>
      </c>
      <c r="S3065" s="101">
        <v>23</v>
      </c>
      <c r="T3065" s="101">
        <v>17.399999999999999</v>
      </c>
      <c r="U3065" s="101">
        <v>6.42</v>
      </c>
    </row>
    <row r="3066" spans="1:21" x14ac:dyDescent="0.25">
      <c r="A3066" s="60" t="s">
        <v>4823</v>
      </c>
      <c r="B3066" s="60" t="s">
        <v>2884</v>
      </c>
      <c r="C3066" s="60" t="s">
        <v>4843</v>
      </c>
      <c r="D3066" s="94">
        <v>4</v>
      </c>
      <c r="E3066" s="60" t="s">
        <v>5743</v>
      </c>
      <c r="F3066" s="25">
        <f t="shared" si="154"/>
        <v>15.530000000000001</v>
      </c>
      <c r="G3066" s="25">
        <f t="shared" si="155"/>
        <v>15.590999999999999</v>
      </c>
      <c r="H3066" s="32"/>
      <c r="I3066" s="31"/>
      <c r="J3066" s="25">
        <f t="shared" si="156"/>
        <v>13.761799999999999</v>
      </c>
      <c r="K3066" s="21"/>
      <c r="L3066" s="16"/>
      <c r="M3066" s="101">
        <v>7.7329999999999997</v>
      </c>
      <c r="N3066" s="101">
        <v>10.605</v>
      </c>
      <c r="O3066" s="101">
        <v>29.97</v>
      </c>
      <c r="P3066" s="101">
        <v>14.055999999999999</v>
      </c>
      <c r="Q3066" s="101">
        <v>18.306999999999999</v>
      </c>
      <c r="R3066" s="101">
        <v>3.9119999999999999</v>
      </c>
      <c r="S3066" s="101">
        <v>19</v>
      </c>
      <c r="T3066" s="101">
        <v>10.78</v>
      </c>
      <c r="U3066" s="101">
        <v>16.809999999999999</v>
      </c>
    </row>
    <row r="3067" spans="1:21" x14ac:dyDescent="0.25">
      <c r="A3067" s="60" t="s">
        <v>4823</v>
      </c>
      <c r="B3067" s="60" t="s">
        <v>3485</v>
      </c>
      <c r="C3067" s="60" t="s">
        <v>4864</v>
      </c>
      <c r="D3067" s="94">
        <v>7</v>
      </c>
      <c r="E3067" s="60" t="s">
        <v>6902</v>
      </c>
      <c r="F3067" s="25">
        <f t="shared" si="154"/>
        <v>15.473333333333334</v>
      </c>
      <c r="G3067" s="25">
        <f t="shared" si="155"/>
        <v>22.66</v>
      </c>
      <c r="H3067" s="32"/>
      <c r="I3067" s="31"/>
      <c r="J3067" s="25">
        <f t="shared" si="156"/>
        <v>9.6547999999999998</v>
      </c>
      <c r="K3067" s="21"/>
      <c r="L3067" s="16"/>
      <c r="M3067" s="101">
        <v>65.224999999999994</v>
      </c>
      <c r="N3067" s="101">
        <v>1.982</v>
      </c>
      <c r="O3067" s="101">
        <v>22.577999999999999</v>
      </c>
      <c r="P3067" s="101">
        <v>0.85499999999999998</v>
      </c>
      <c r="Q3067" s="101">
        <v>1.071</v>
      </c>
      <c r="R3067" s="101">
        <v>0.78300000000000003</v>
      </c>
      <c r="S3067" s="101">
        <v>17</v>
      </c>
      <c r="T3067" s="101">
        <v>10.88</v>
      </c>
      <c r="U3067" s="101">
        <v>18.54</v>
      </c>
    </row>
    <row r="3068" spans="1:21" x14ac:dyDescent="0.25">
      <c r="A3068" s="60" t="s">
        <v>4823</v>
      </c>
      <c r="B3068" s="60" t="s">
        <v>3431</v>
      </c>
      <c r="C3068" s="60" t="s">
        <v>4838</v>
      </c>
      <c r="D3068" s="94">
        <v>3</v>
      </c>
      <c r="E3068" s="60" t="s">
        <v>5652</v>
      </c>
      <c r="F3068" s="25">
        <f t="shared" si="154"/>
        <v>15.44</v>
      </c>
      <c r="G3068" s="25">
        <f t="shared" si="155"/>
        <v>7.3222499999999995</v>
      </c>
      <c r="H3068" s="32"/>
      <c r="I3068" s="31"/>
      <c r="J3068" s="25">
        <f t="shared" si="156"/>
        <v>9.2639999999999993</v>
      </c>
      <c r="K3068" s="21"/>
      <c r="L3068" s="16"/>
      <c r="M3068" s="101" t="s">
        <v>5176</v>
      </c>
      <c r="N3068" s="101" t="s">
        <v>5176</v>
      </c>
      <c r="O3068" s="101">
        <v>29.206</v>
      </c>
      <c r="P3068" s="101">
        <v>8.3000000000000004E-2</v>
      </c>
      <c r="Q3068" s="101" t="s">
        <v>5176</v>
      </c>
      <c r="R3068" s="101" t="s">
        <v>5176</v>
      </c>
      <c r="S3068" s="101" t="s">
        <v>5176</v>
      </c>
      <c r="T3068" s="101">
        <v>46.32</v>
      </c>
      <c r="U3068" s="101" t="s">
        <v>5176</v>
      </c>
    </row>
    <row r="3069" spans="1:21" x14ac:dyDescent="0.25">
      <c r="A3069" s="60" t="s">
        <v>4823</v>
      </c>
      <c r="B3069" s="60" t="s">
        <v>2373</v>
      </c>
      <c r="C3069" s="60" t="s">
        <v>4896</v>
      </c>
      <c r="D3069" s="94">
        <v>15</v>
      </c>
      <c r="E3069" s="60" t="s">
        <v>8237</v>
      </c>
      <c r="F3069" s="25">
        <f t="shared" si="154"/>
        <v>15.436666666666667</v>
      </c>
      <c r="G3069" s="25">
        <f t="shared" si="155"/>
        <v>15.794499999999999</v>
      </c>
      <c r="H3069" s="32"/>
      <c r="I3069" s="31"/>
      <c r="J3069" s="25">
        <f t="shared" si="156"/>
        <v>13.749399999999998</v>
      </c>
      <c r="K3069" s="21"/>
      <c r="L3069" s="16"/>
      <c r="M3069" s="101">
        <v>1.5980000000000001</v>
      </c>
      <c r="N3069" s="101">
        <v>0.98899999999999999</v>
      </c>
      <c r="O3069" s="101">
        <v>23.648</v>
      </c>
      <c r="P3069" s="101">
        <v>36.942999999999998</v>
      </c>
      <c r="Q3069" s="101">
        <v>12.412000000000001</v>
      </c>
      <c r="R3069" s="101">
        <v>10.025</v>
      </c>
      <c r="S3069" s="101">
        <v>18</v>
      </c>
      <c r="T3069" s="101">
        <v>7.52</v>
      </c>
      <c r="U3069" s="101">
        <v>20.79</v>
      </c>
    </row>
    <row r="3070" spans="1:21" x14ac:dyDescent="0.25">
      <c r="A3070" s="60" t="s">
        <v>4823</v>
      </c>
      <c r="B3070" s="60" t="s">
        <v>3508</v>
      </c>
      <c r="C3070" s="60" t="s">
        <v>4871</v>
      </c>
      <c r="D3070" s="94">
        <v>10</v>
      </c>
      <c r="E3070" s="60" t="s">
        <v>7050</v>
      </c>
      <c r="F3070" s="25">
        <f t="shared" si="154"/>
        <v>15.433333333333332</v>
      </c>
      <c r="G3070" s="25">
        <f t="shared" si="155"/>
        <v>1.2130000000000001</v>
      </c>
      <c r="H3070" s="32"/>
      <c r="I3070" s="31"/>
      <c r="J3070" s="25">
        <f t="shared" si="156"/>
        <v>38.129600000000003</v>
      </c>
      <c r="K3070" s="21"/>
      <c r="L3070" s="16"/>
      <c r="M3070" s="101" t="s">
        <v>5176</v>
      </c>
      <c r="N3070" s="101">
        <v>2.278</v>
      </c>
      <c r="O3070" s="101" t="s">
        <v>5176</v>
      </c>
      <c r="P3070" s="101">
        <v>2.5739999999999998</v>
      </c>
      <c r="Q3070" s="101">
        <v>86.838999999999999</v>
      </c>
      <c r="R3070" s="101">
        <v>57.509</v>
      </c>
      <c r="S3070" s="101">
        <v>6</v>
      </c>
      <c r="T3070" s="101" t="s">
        <v>5176</v>
      </c>
      <c r="U3070" s="101">
        <v>40.299999999999997</v>
      </c>
    </row>
    <row r="3071" spans="1:21" x14ac:dyDescent="0.25">
      <c r="A3071" s="60" t="s">
        <v>4823</v>
      </c>
      <c r="B3071" s="60" t="s">
        <v>3407</v>
      </c>
      <c r="C3071" s="60" t="s">
        <v>4880</v>
      </c>
      <c r="D3071" s="94">
        <v>11</v>
      </c>
      <c r="E3071" s="60" t="s">
        <v>7470</v>
      </c>
      <c r="F3071" s="25">
        <f t="shared" si="154"/>
        <v>15.416666666666666</v>
      </c>
      <c r="G3071" s="25">
        <f t="shared" si="155"/>
        <v>4.3140000000000001</v>
      </c>
      <c r="H3071" s="32"/>
      <c r="I3071" s="31"/>
      <c r="J3071" s="25">
        <f t="shared" si="156"/>
        <v>19.245600000000003</v>
      </c>
      <c r="K3071" s="21"/>
      <c r="L3071" s="16"/>
      <c r="M3071" s="101">
        <v>0.123</v>
      </c>
      <c r="N3071" s="101" t="s">
        <v>5176</v>
      </c>
      <c r="O3071" s="101" t="s">
        <v>5176</v>
      </c>
      <c r="P3071" s="101">
        <v>17.132999999999999</v>
      </c>
      <c r="Q3071" s="101">
        <v>5.1740000000000004</v>
      </c>
      <c r="R3071" s="101">
        <v>44.804000000000002</v>
      </c>
      <c r="S3071" s="101" t="s">
        <v>5176</v>
      </c>
      <c r="T3071" s="101">
        <v>0.4</v>
      </c>
      <c r="U3071" s="101">
        <v>45.85</v>
      </c>
    </row>
    <row r="3072" spans="1:21" x14ac:dyDescent="0.25">
      <c r="A3072" s="60" t="s">
        <v>4823</v>
      </c>
      <c r="B3072" s="60" t="s">
        <v>3900</v>
      </c>
      <c r="C3072" s="60" t="s">
        <v>4879</v>
      </c>
      <c r="D3072" s="94">
        <v>11</v>
      </c>
      <c r="E3072" s="60" t="s">
        <v>7395</v>
      </c>
      <c r="F3072" s="25">
        <f t="shared" si="154"/>
        <v>15.38</v>
      </c>
      <c r="G3072" s="25">
        <f t="shared" si="155"/>
        <v>60.847250000000003</v>
      </c>
      <c r="H3072" s="32"/>
      <c r="I3072" s="31"/>
      <c r="J3072" s="25">
        <f t="shared" si="156"/>
        <v>9.4190000000000005</v>
      </c>
      <c r="K3072" s="21"/>
      <c r="L3072" s="16"/>
      <c r="M3072" s="101">
        <v>23.803999999999998</v>
      </c>
      <c r="N3072" s="101">
        <v>219.517</v>
      </c>
      <c r="O3072" s="101">
        <v>6.8000000000000005E-2</v>
      </c>
      <c r="P3072" s="101" t="s">
        <v>5176</v>
      </c>
      <c r="Q3072" s="101">
        <v>0.95499999999999996</v>
      </c>
      <c r="R3072" s="101" t="s">
        <v>5176</v>
      </c>
      <c r="S3072" s="101">
        <v>25</v>
      </c>
      <c r="T3072" s="101">
        <v>1.81</v>
      </c>
      <c r="U3072" s="101">
        <v>19.329999999999998</v>
      </c>
    </row>
    <row r="3073" spans="1:21" x14ac:dyDescent="0.25">
      <c r="A3073" s="60" t="s">
        <v>4823</v>
      </c>
      <c r="B3073" s="60" t="s">
        <v>3000</v>
      </c>
      <c r="C3073" s="60" t="s">
        <v>4907</v>
      </c>
      <c r="D3073" s="94">
        <v>16</v>
      </c>
      <c r="E3073" s="60" t="s">
        <v>9008</v>
      </c>
      <c r="F3073" s="25">
        <f t="shared" si="154"/>
        <v>15.373333333333335</v>
      </c>
      <c r="G3073" s="25">
        <f t="shared" si="155"/>
        <v>16.923999999999999</v>
      </c>
      <c r="H3073" s="32"/>
      <c r="I3073" s="31"/>
      <c r="J3073" s="25">
        <f t="shared" si="156"/>
        <v>10.8062</v>
      </c>
      <c r="K3073" s="21"/>
      <c r="L3073" s="16"/>
      <c r="M3073" s="101">
        <v>55.573999999999998</v>
      </c>
      <c r="N3073" s="101" t="s">
        <v>5176</v>
      </c>
      <c r="O3073" s="101">
        <v>9.609</v>
      </c>
      <c r="P3073" s="101">
        <v>2.5129999999999999</v>
      </c>
      <c r="Q3073" s="101">
        <v>7.9109999999999996</v>
      </c>
      <c r="R3073" s="101" t="s">
        <v>5176</v>
      </c>
      <c r="S3073" s="101">
        <v>37</v>
      </c>
      <c r="T3073" s="101">
        <v>3.13</v>
      </c>
      <c r="U3073" s="101">
        <v>5.99</v>
      </c>
    </row>
    <row r="3074" spans="1:21" x14ac:dyDescent="0.25">
      <c r="A3074" s="60" t="s">
        <v>4823</v>
      </c>
      <c r="B3074" s="60" t="s">
        <v>2684</v>
      </c>
      <c r="C3074" s="60" t="s">
        <v>4907</v>
      </c>
      <c r="D3074" s="94">
        <v>16</v>
      </c>
      <c r="E3074" s="60" t="s">
        <v>8993</v>
      </c>
      <c r="F3074" s="25">
        <f t="shared" si="154"/>
        <v>15.366666666666665</v>
      </c>
      <c r="G3074" s="25">
        <f t="shared" si="155"/>
        <v>3.1750000000000003</v>
      </c>
      <c r="H3074" s="32"/>
      <c r="I3074" s="31"/>
      <c r="J3074" s="25">
        <f t="shared" si="156"/>
        <v>33.040999999999997</v>
      </c>
      <c r="K3074" s="21"/>
      <c r="L3074" s="16"/>
      <c r="M3074" s="101">
        <v>3.2639999999999998</v>
      </c>
      <c r="N3074" s="101">
        <v>0.23799999999999999</v>
      </c>
      <c r="O3074" s="101">
        <v>6.3849999999999998</v>
      </c>
      <c r="P3074" s="101">
        <v>2.8130000000000002</v>
      </c>
      <c r="Q3074" s="101">
        <v>12.298999999999999</v>
      </c>
      <c r="R3074" s="101">
        <v>106.806</v>
      </c>
      <c r="S3074" s="101">
        <v>10</v>
      </c>
      <c r="T3074" s="101">
        <v>10.039999999999999</v>
      </c>
      <c r="U3074" s="101">
        <v>26.06</v>
      </c>
    </row>
    <row r="3075" spans="1:21" x14ac:dyDescent="0.25">
      <c r="A3075" s="60" t="s">
        <v>4823</v>
      </c>
      <c r="B3075" s="60" t="s">
        <v>4040</v>
      </c>
      <c r="C3075" s="60" t="s">
        <v>4877</v>
      </c>
      <c r="D3075" s="94">
        <v>11</v>
      </c>
      <c r="E3075" s="60" t="s">
        <v>7304</v>
      </c>
      <c r="F3075" s="25">
        <f t="shared" si="154"/>
        <v>15.356666666666667</v>
      </c>
      <c r="G3075" s="25">
        <f t="shared" si="155"/>
        <v>9.3002500000000001</v>
      </c>
      <c r="H3075" s="32"/>
      <c r="I3075" s="31"/>
      <c r="J3075" s="25">
        <f t="shared" si="156"/>
        <v>9.7024000000000008</v>
      </c>
      <c r="K3075" s="21"/>
      <c r="L3075" s="16"/>
      <c r="M3075" s="101">
        <v>4.6390000000000002</v>
      </c>
      <c r="N3075" s="101">
        <v>31.158000000000001</v>
      </c>
      <c r="O3075" s="101">
        <v>0.38200000000000001</v>
      </c>
      <c r="P3075" s="101">
        <v>1.022</v>
      </c>
      <c r="Q3075" s="101">
        <v>2.4420000000000002</v>
      </c>
      <c r="R3075" s="101" t="s">
        <v>5176</v>
      </c>
      <c r="S3075" s="101" t="s">
        <v>5176</v>
      </c>
      <c r="T3075" s="101">
        <v>45.53</v>
      </c>
      <c r="U3075" s="101">
        <v>0.54</v>
      </c>
    </row>
    <row r="3076" spans="1:21" x14ac:dyDescent="0.25">
      <c r="A3076" s="60" t="s">
        <v>4823</v>
      </c>
      <c r="B3076" s="60" t="s">
        <v>3036</v>
      </c>
      <c r="C3076" s="60" t="s">
        <v>4884</v>
      </c>
      <c r="D3076" s="94">
        <v>11</v>
      </c>
      <c r="E3076" s="60" t="s">
        <v>7599</v>
      </c>
      <c r="F3076" s="25">
        <f t="shared" si="154"/>
        <v>15.313333333333333</v>
      </c>
      <c r="G3076" s="25">
        <f t="shared" si="155"/>
        <v>0</v>
      </c>
      <c r="H3076" s="32"/>
      <c r="I3076" s="31"/>
      <c r="J3076" s="25">
        <f t="shared" si="156"/>
        <v>9.3649999999999984</v>
      </c>
      <c r="K3076" s="21"/>
      <c r="L3076" s="16"/>
      <c r="M3076" s="101" t="s">
        <v>5176</v>
      </c>
      <c r="N3076" s="101" t="s">
        <v>5176</v>
      </c>
      <c r="O3076" s="101" t="s">
        <v>5176</v>
      </c>
      <c r="P3076" s="101" t="s">
        <v>5176</v>
      </c>
      <c r="Q3076" s="101">
        <v>0.88500000000000001</v>
      </c>
      <c r="R3076" s="101" t="s">
        <v>5176</v>
      </c>
      <c r="S3076" s="101">
        <v>32</v>
      </c>
      <c r="T3076" s="101">
        <v>13.94</v>
      </c>
      <c r="U3076" s="101" t="s">
        <v>5176</v>
      </c>
    </row>
    <row r="3077" spans="1:21" x14ac:dyDescent="0.25">
      <c r="A3077" s="60" t="s">
        <v>4823</v>
      </c>
      <c r="B3077" s="60" t="s">
        <v>4258</v>
      </c>
      <c r="C3077" s="60" t="s">
        <v>4852</v>
      </c>
      <c r="D3077" s="94">
        <v>6</v>
      </c>
      <c r="E3077" s="60" t="s">
        <v>6198</v>
      </c>
      <c r="F3077" s="25">
        <f t="shared" si="154"/>
        <v>15.31</v>
      </c>
      <c r="G3077" s="25">
        <f t="shared" si="155"/>
        <v>2.5569999999999999</v>
      </c>
      <c r="H3077" s="32"/>
      <c r="I3077" s="31"/>
      <c r="J3077" s="25">
        <f t="shared" si="156"/>
        <v>11.937999999999999</v>
      </c>
      <c r="K3077" s="21"/>
      <c r="L3077" s="16"/>
      <c r="M3077" s="101">
        <v>1.1080000000000001</v>
      </c>
      <c r="N3077" s="101">
        <v>3.3319999999999999</v>
      </c>
      <c r="O3077" s="101" t="s">
        <v>5176</v>
      </c>
      <c r="P3077" s="101">
        <v>5.7880000000000003</v>
      </c>
      <c r="Q3077" s="101" t="s">
        <v>5176</v>
      </c>
      <c r="R3077" s="101">
        <v>13.76</v>
      </c>
      <c r="S3077" s="101">
        <v>1</v>
      </c>
      <c r="T3077" s="101">
        <v>11.44</v>
      </c>
      <c r="U3077" s="101">
        <v>33.49</v>
      </c>
    </row>
    <row r="3078" spans="1:21" x14ac:dyDescent="0.25">
      <c r="A3078" s="60" t="s">
        <v>4823</v>
      </c>
      <c r="B3078" s="60" t="s">
        <v>3493</v>
      </c>
      <c r="C3078" s="60" t="s">
        <v>4878</v>
      </c>
      <c r="D3078" s="94">
        <v>11</v>
      </c>
      <c r="E3078" s="60" t="s">
        <v>7327</v>
      </c>
      <c r="F3078" s="25">
        <f t="shared" si="154"/>
        <v>15.299999999999999</v>
      </c>
      <c r="G3078" s="25">
        <f t="shared" si="155"/>
        <v>0.54774999999999996</v>
      </c>
      <c r="H3078" s="32"/>
      <c r="I3078" s="31"/>
      <c r="J3078" s="25">
        <f t="shared" si="156"/>
        <v>9.9192</v>
      </c>
      <c r="K3078" s="21"/>
      <c r="L3078" s="16"/>
      <c r="M3078" s="101">
        <v>0.441</v>
      </c>
      <c r="N3078" s="101">
        <v>0.88</v>
      </c>
      <c r="O3078" s="101">
        <v>0.73399999999999999</v>
      </c>
      <c r="P3078" s="101">
        <v>0.13600000000000001</v>
      </c>
      <c r="Q3078" s="101">
        <v>0.39800000000000002</v>
      </c>
      <c r="R3078" s="101">
        <v>3.298</v>
      </c>
      <c r="S3078" s="101">
        <v>3</v>
      </c>
      <c r="T3078" s="101">
        <v>42.89</v>
      </c>
      <c r="U3078" s="101">
        <v>0.01</v>
      </c>
    </row>
    <row r="3079" spans="1:21" x14ac:dyDescent="0.25">
      <c r="A3079" s="60" t="s">
        <v>4823</v>
      </c>
      <c r="B3079" s="60" t="s">
        <v>3251</v>
      </c>
      <c r="C3079" s="60" t="s">
        <v>4852</v>
      </c>
      <c r="D3079" s="94">
        <v>6</v>
      </c>
      <c r="E3079" s="60" t="s">
        <v>6351</v>
      </c>
      <c r="F3079" s="25">
        <f t="shared" si="154"/>
        <v>15.243333333333334</v>
      </c>
      <c r="G3079" s="25">
        <f t="shared" si="155"/>
        <v>0.83450000000000002</v>
      </c>
      <c r="H3079" s="32"/>
      <c r="I3079" s="31"/>
      <c r="J3079" s="25">
        <f t="shared" si="156"/>
        <v>10.340999999999999</v>
      </c>
      <c r="K3079" s="21"/>
      <c r="L3079" s="16"/>
      <c r="M3079" s="101" t="s">
        <v>5176</v>
      </c>
      <c r="N3079" s="101" t="s">
        <v>5176</v>
      </c>
      <c r="O3079" s="101" t="s">
        <v>5176</v>
      </c>
      <c r="P3079" s="101">
        <v>3.3380000000000001</v>
      </c>
      <c r="Q3079" s="101">
        <v>0.27</v>
      </c>
      <c r="R3079" s="101">
        <v>5.7050000000000001</v>
      </c>
      <c r="S3079" s="101">
        <v>41</v>
      </c>
      <c r="T3079" s="101" t="s">
        <v>5176</v>
      </c>
      <c r="U3079" s="101">
        <v>4.7300000000000004</v>
      </c>
    </row>
    <row r="3080" spans="1:21" x14ac:dyDescent="0.25">
      <c r="A3080" s="60" t="s">
        <v>4823</v>
      </c>
      <c r="B3080" s="60" t="s">
        <v>3312</v>
      </c>
      <c r="C3080" s="60" t="s">
        <v>4907</v>
      </c>
      <c r="D3080" s="94">
        <v>16</v>
      </c>
      <c r="E3080" s="60" t="s">
        <v>9150</v>
      </c>
      <c r="F3080" s="25">
        <f t="shared" si="154"/>
        <v>15.216666666666667</v>
      </c>
      <c r="G3080" s="25">
        <f t="shared" si="155"/>
        <v>6.6375000000000011</v>
      </c>
      <c r="H3080" s="32"/>
      <c r="I3080" s="31"/>
      <c r="J3080" s="25">
        <f t="shared" si="156"/>
        <v>21.512999999999998</v>
      </c>
      <c r="K3080" s="21"/>
      <c r="L3080" s="16"/>
      <c r="M3080" s="101">
        <v>22.893000000000001</v>
      </c>
      <c r="N3080" s="101">
        <v>0.85</v>
      </c>
      <c r="O3080" s="101">
        <v>0.59699999999999998</v>
      </c>
      <c r="P3080" s="101">
        <v>2.21</v>
      </c>
      <c r="Q3080" s="101">
        <v>59.683</v>
      </c>
      <c r="R3080" s="101">
        <v>2.2320000000000002</v>
      </c>
      <c r="S3080" s="101">
        <v>40</v>
      </c>
      <c r="T3080" s="101">
        <v>1.87</v>
      </c>
      <c r="U3080" s="101">
        <v>3.78</v>
      </c>
    </row>
    <row r="3081" spans="1:21" x14ac:dyDescent="0.25">
      <c r="A3081" s="60" t="s">
        <v>4823</v>
      </c>
      <c r="B3081" s="60" t="s">
        <v>3026</v>
      </c>
      <c r="C3081" s="60" t="s">
        <v>4830</v>
      </c>
      <c r="D3081" s="94">
        <v>2</v>
      </c>
      <c r="E3081" s="60" t="s">
        <v>5412</v>
      </c>
      <c r="F3081" s="25">
        <f t="shared" si="154"/>
        <v>15.193333333333333</v>
      </c>
      <c r="G3081" s="25">
        <f t="shared" si="155"/>
        <v>1.6110000000000002</v>
      </c>
      <c r="H3081" s="32"/>
      <c r="I3081" s="31"/>
      <c r="J3081" s="25">
        <f t="shared" si="156"/>
        <v>11.7094</v>
      </c>
      <c r="K3081" s="21"/>
      <c r="L3081" s="16"/>
      <c r="M3081" s="101">
        <v>5.1280000000000001</v>
      </c>
      <c r="N3081" s="101">
        <v>1.0720000000000001</v>
      </c>
      <c r="O3081" s="101">
        <v>4.1000000000000002E-2</v>
      </c>
      <c r="P3081" s="101">
        <v>0.20300000000000001</v>
      </c>
      <c r="Q3081" s="101">
        <v>9.06</v>
      </c>
      <c r="R3081" s="101">
        <v>3.907</v>
      </c>
      <c r="S3081" s="101">
        <v>3</v>
      </c>
      <c r="T3081" s="101">
        <v>9.6999999999999993</v>
      </c>
      <c r="U3081" s="101">
        <v>32.880000000000003</v>
      </c>
    </row>
    <row r="3082" spans="1:21" x14ac:dyDescent="0.25">
      <c r="A3082" s="60" t="s">
        <v>4823</v>
      </c>
      <c r="B3082" s="60" t="s">
        <v>1673</v>
      </c>
      <c r="C3082" s="60" t="s">
        <v>4888</v>
      </c>
      <c r="D3082" s="94">
        <v>12</v>
      </c>
      <c r="E3082" s="60" t="s">
        <v>7927</v>
      </c>
      <c r="F3082" s="25">
        <f t="shared" si="154"/>
        <v>15.113333333333335</v>
      </c>
      <c r="G3082" s="25">
        <f t="shared" si="155"/>
        <v>73.641250000000014</v>
      </c>
      <c r="H3082" s="32"/>
      <c r="I3082" s="31"/>
      <c r="J3082" s="25">
        <f t="shared" si="156"/>
        <v>38.977199999999996</v>
      </c>
      <c r="K3082" s="21"/>
      <c r="L3082" s="16"/>
      <c r="M3082" s="101">
        <v>80.484999999999999</v>
      </c>
      <c r="N3082" s="101">
        <v>102.64400000000001</v>
      </c>
      <c r="O3082" s="101">
        <v>29.495999999999999</v>
      </c>
      <c r="P3082" s="101">
        <v>81.94</v>
      </c>
      <c r="Q3082" s="101">
        <v>115.601</v>
      </c>
      <c r="R3082" s="101">
        <v>33.945</v>
      </c>
      <c r="S3082" s="101">
        <v>33</v>
      </c>
      <c r="T3082" s="101">
        <v>0.84</v>
      </c>
      <c r="U3082" s="101">
        <v>11.5</v>
      </c>
    </row>
    <row r="3083" spans="1:21" x14ac:dyDescent="0.25">
      <c r="A3083" s="60" t="s">
        <v>4823</v>
      </c>
      <c r="B3083" s="60" t="s">
        <v>2599</v>
      </c>
      <c r="C3083" s="60" t="s">
        <v>4913</v>
      </c>
      <c r="D3083" s="94">
        <v>18</v>
      </c>
      <c r="E3083" s="60" t="s">
        <v>9611</v>
      </c>
      <c r="F3083" s="25">
        <f t="shared" si="154"/>
        <v>15.083333333333334</v>
      </c>
      <c r="G3083" s="25">
        <f t="shared" si="155"/>
        <v>5.4572500000000002</v>
      </c>
      <c r="H3083" s="32"/>
      <c r="I3083" s="31"/>
      <c r="J3083" s="25">
        <f t="shared" si="156"/>
        <v>11.941000000000001</v>
      </c>
      <c r="K3083" s="21"/>
      <c r="L3083" s="16"/>
      <c r="M3083" s="101">
        <v>3.278</v>
      </c>
      <c r="N3083" s="101">
        <v>4.4580000000000002</v>
      </c>
      <c r="O3083" s="101">
        <v>6.4020000000000001</v>
      </c>
      <c r="P3083" s="101">
        <v>7.6909999999999998</v>
      </c>
      <c r="Q3083" s="101">
        <v>12.069000000000001</v>
      </c>
      <c r="R3083" s="101">
        <v>2.3860000000000001</v>
      </c>
      <c r="S3083" s="101">
        <v>4</v>
      </c>
      <c r="T3083" s="101">
        <v>5.41</v>
      </c>
      <c r="U3083" s="101">
        <v>35.840000000000003</v>
      </c>
    </row>
    <row r="3084" spans="1:21" x14ac:dyDescent="0.25">
      <c r="A3084" s="60" t="s">
        <v>4823</v>
      </c>
      <c r="B3084" s="60" t="s">
        <v>3517</v>
      </c>
      <c r="C3084" s="60" t="s">
        <v>4896</v>
      </c>
      <c r="D3084" s="94">
        <v>15</v>
      </c>
      <c r="E3084" s="60" t="s">
        <v>8182</v>
      </c>
      <c r="F3084" s="25">
        <f t="shared" si="154"/>
        <v>15.056666666666667</v>
      </c>
      <c r="G3084" s="25">
        <f t="shared" si="155"/>
        <v>13.28975</v>
      </c>
      <c r="H3084" s="32"/>
      <c r="I3084" s="31"/>
      <c r="J3084" s="25">
        <f t="shared" si="156"/>
        <v>9.157</v>
      </c>
      <c r="K3084" s="21"/>
      <c r="L3084" s="16"/>
      <c r="M3084" s="101">
        <v>24.068000000000001</v>
      </c>
      <c r="N3084" s="101">
        <v>18.384</v>
      </c>
      <c r="O3084" s="101" t="s">
        <v>5176</v>
      </c>
      <c r="P3084" s="101">
        <v>10.707000000000001</v>
      </c>
      <c r="Q3084" s="101" t="s">
        <v>5176</v>
      </c>
      <c r="R3084" s="101">
        <v>0.61499999999999999</v>
      </c>
      <c r="S3084" s="101">
        <v>33</v>
      </c>
      <c r="T3084" s="101">
        <v>6.82</v>
      </c>
      <c r="U3084" s="101">
        <v>5.35</v>
      </c>
    </row>
    <row r="3085" spans="1:21" x14ac:dyDescent="0.25">
      <c r="A3085" s="60" t="s">
        <v>4823</v>
      </c>
      <c r="B3085" s="60" t="s">
        <v>2226</v>
      </c>
      <c r="C3085" s="60" t="s">
        <v>4907</v>
      </c>
      <c r="D3085" s="94">
        <v>16</v>
      </c>
      <c r="E3085" s="60" t="s">
        <v>8720</v>
      </c>
      <c r="F3085" s="25">
        <f t="shared" si="154"/>
        <v>15.049999999999999</v>
      </c>
      <c r="G3085" s="25">
        <f t="shared" si="155"/>
        <v>0</v>
      </c>
      <c r="H3085" s="32"/>
      <c r="I3085" s="31"/>
      <c r="J3085" s="25">
        <f t="shared" si="156"/>
        <v>1786.0354</v>
      </c>
      <c r="K3085" s="21"/>
      <c r="L3085" s="16"/>
      <c r="M3085" s="101" t="s">
        <v>5176</v>
      </c>
      <c r="N3085" s="101" t="s">
        <v>5176</v>
      </c>
      <c r="O3085" s="101" t="s">
        <v>5176</v>
      </c>
      <c r="P3085" s="101" t="s">
        <v>5176</v>
      </c>
      <c r="Q3085" s="101" t="s">
        <v>5176</v>
      </c>
      <c r="R3085" s="101">
        <v>8885.027</v>
      </c>
      <c r="S3085" s="101" t="s">
        <v>5176</v>
      </c>
      <c r="T3085" s="101">
        <v>38.76</v>
      </c>
      <c r="U3085" s="101">
        <v>6.39</v>
      </c>
    </row>
    <row r="3086" spans="1:21" x14ac:dyDescent="0.25">
      <c r="A3086" s="60" t="s">
        <v>4823</v>
      </c>
      <c r="B3086" s="60" t="s">
        <v>121</v>
      </c>
      <c r="C3086" s="60" t="s">
        <v>4912</v>
      </c>
      <c r="D3086" s="94">
        <v>17</v>
      </c>
      <c r="E3086" s="60" t="s">
        <v>9588</v>
      </c>
      <c r="F3086" s="25">
        <f t="shared" si="154"/>
        <v>15.020000000000001</v>
      </c>
      <c r="G3086" s="25">
        <f t="shared" si="155"/>
        <v>61.588250000000002</v>
      </c>
      <c r="H3086" s="32"/>
      <c r="I3086" s="31"/>
      <c r="J3086" s="25">
        <f t="shared" si="156"/>
        <v>14.014799999999999</v>
      </c>
      <c r="K3086" s="21"/>
      <c r="L3086" s="16"/>
      <c r="M3086" s="101">
        <v>113.991</v>
      </c>
      <c r="N3086" s="101">
        <v>14.491</v>
      </c>
      <c r="O3086" s="101">
        <v>73.274000000000001</v>
      </c>
      <c r="P3086" s="101">
        <v>44.597000000000001</v>
      </c>
      <c r="Q3086" s="101">
        <v>4.3090000000000002</v>
      </c>
      <c r="R3086" s="101">
        <v>20.704999999999998</v>
      </c>
      <c r="S3086" s="101">
        <v>27</v>
      </c>
      <c r="T3086" s="101">
        <v>11.98</v>
      </c>
      <c r="U3086" s="101">
        <v>6.08</v>
      </c>
    </row>
    <row r="3087" spans="1:21" x14ac:dyDescent="0.25">
      <c r="A3087" s="60" t="s">
        <v>4823</v>
      </c>
      <c r="B3087" s="60" t="s">
        <v>3103</v>
      </c>
      <c r="C3087" s="60" t="s">
        <v>4886</v>
      </c>
      <c r="D3087" s="94">
        <v>11</v>
      </c>
      <c r="E3087" s="60" t="s">
        <v>7769</v>
      </c>
      <c r="F3087" s="25">
        <f t="shared" si="154"/>
        <v>14.996666666666668</v>
      </c>
      <c r="G3087" s="25">
        <f t="shared" si="155"/>
        <v>7.53775</v>
      </c>
      <c r="H3087" s="32"/>
      <c r="I3087" s="31"/>
      <c r="J3087" s="25">
        <f t="shared" si="156"/>
        <v>9.8132000000000001</v>
      </c>
      <c r="K3087" s="21"/>
      <c r="L3087" s="16"/>
      <c r="M3087" s="101">
        <v>12.571</v>
      </c>
      <c r="N3087" s="101">
        <v>10.843</v>
      </c>
      <c r="O3087" s="101">
        <v>4.1500000000000004</v>
      </c>
      <c r="P3087" s="101">
        <v>2.5870000000000002</v>
      </c>
      <c r="Q3087" s="101">
        <v>3.5339999999999998</v>
      </c>
      <c r="R3087" s="101">
        <v>0.54200000000000004</v>
      </c>
      <c r="S3087" s="101">
        <v>21</v>
      </c>
      <c r="T3087" s="101">
        <v>14.85</v>
      </c>
      <c r="U3087" s="101">
        <v>9.14</v>
      </c>
    </row>
    <row r="3088" spans="1:21" x14ac:dyDescent="0.25">
      <c r="A3088" s="60" t="s">
        <v>4823</v>
      </c>
      <c r="B3088" s="60" t="s">
        <v>3606</v>
      </c>
      <c r="C3088" s="60" t="s">
        <v>4881</v>
      </c>
      <c r="D3088" s="94">
        <v>11</v>
      </c>
      <c r="E3088" s="60" t="s">
        <v>7501</v>
      </c>
      <c r="F3088" s="25">
        <f t="shared" si="154"/>
        <v>14.909999999999998</v>
      </c>
      <c r="G3088" s="25">
        <f t="shared" si="155"/>
        <v>0.56074999999999997</v>
      </c>
      <c r="H3088" s="32"/>
      <c r="I3088" s="31"/>
      <c r="J3088" s="25">
        <f t="shared" si="156"/>
        <v>11.723800000000001</v>
      </c>
      <c r="K3088" s="21"/>
      <c r="L3088" s="16"/>
      <c r="M3088" s="101">
        <v>1.4239999999999999</v>
      </c>
      <c r="N3088" s="101">
        <v>0.373</v>
      </c>
      <c r="O3088" s="101" t="s">
        <v>5176</v>
      </c>
      <c r="P3088" s="101">
        <v>0.44600000000000001</v>
      </c>
      <c r="Q3088" s="101">
        <v>0.93500000000000005</v>
      </c>
      <c r="R3088" s="101">
        <v>12.954000000000001</v>
      </c>
      <c r="S3088" s="101">
        <v>40</v>
      </c>
      <c r="T3088" s="101">
        <v>1.1200000000000001</v>
      </c>
      <c r="U3088" s="101">
        <v>3.61</v>
      </c>
    </row>
    <row r="3089" spans="1:21" x14ac:dyDescent="0.25">
      <c r="A3089" s="60" t="s">
        <v>4823</v>
      </c>
      <c r="B3089" s="60" t="s">
        <v>3322</v>
      </c>
      <c r="C3089" s="60" t="s">
        <v>4907</v>
      </c>
      <c r="D3089" s="94">
        <v>16</v>
      </c>
      <c r="E3089" s="60" t="s">
        <v>8961</v>
      </c>
      <c r="F3089" s="25">
        <f t="shared" si="154"/>
        <v>14.909999999999998</v>
      </c>
      <c r="G3089" s="25">
        <f t="shared" si="155"/>
        <v>63.34675</v>
      </c>
      <c r="H3089" s="32"/>
      <c r="I3089" s="31"/>
      <c r="J3089" s="25">
        <f t="shared" si="156"/>
        <v>20.622599999999998</v>
      </c>
      <c r="K3089" s="21"/>
      <c r="L3089" s="16"/>
      <c r="M3089" s="101">
        <v>14.85</v>
      </c>
      <c r="N3089" s="101" t="s">
        <v>5176</v>
      </c>
      <c r="O3089" s="101">
        <v>191.459</v>
      </c>
      <c r="P3089" s="101">
        <v>47.078000000000003</v>
      </c>
      <c r="Q3089" s="101">
        <v>51.790999999999997</v>
      </c>
      <c r="R3089" s="101">
        <v>6.5919999999999996</v>
      </c>
      <c r="S3089" s="101">
        <v>38</v>
      </c>
      <c r="T3089" s="101">
        <v>2.44</v>
      </c>
      <c r="U3089" s="101">
        <v>4.29</v>
      </c>
    </row>
    <row r="3090" spans="1:21" x14ac:dyDescent="0.25">
      <c r="A3090" s="60" t="s">
        <v>4823</v>
      </c>
      <c r="B3090" s="60" t="s">
        <v>3800</v>
      </c>
      <c r="C3090" s="60" t="s">
        <v>4852</v>
      </c>
      <c r="D3090" s="94">
        <v>6</v>
      </c>
      <c r="E3090" s="60" t="s">
        <v>6383</v>
      </c>
      <c r="F3090" s="25">
        <f t="shared" si="154"/>
        <v>14.903333333333334</v>
      </c>
      <c r="G3090" s="25">
        <f t="shared" si="155"/>
        <v>0.26200000000000001</v>
      </c>
      <c r="H3090" s="32"/>
      <c r="I3090" s="31"/>
      <c r="J3090" s="25">
        <f t="shared" si="156"/>
        <v>8.9420000000000002</v>
      </c>
      <c r="K3090" s="21"/>
      <c r="L3090" s="16"/>
      <c r="M3090" s="101" t="s">
        <v>5176</v>
      </c>
      <c r="N3090" s="101">
        <v>0.74099999999999999</v>
      </c>
      <c r="O3090" s="101">
        <v>2.7E-2</v>
      </c>
      <c r="P3090" s="101">
        <v>0.28000000000000003</v>
      </c>
      <c r="Q3090" s="101" t="s">
        <v>5176</v>
      </c>
      <c r="R3090" s="101" t="s">
        <v>5176</v>
      </c>
      <c r="S3090" s="101" t="s">
        <v>5176</v>
      </c>
      <c r="T3090" s="101" t="s">
        <v>5176</v>
      </c>
      <c r="U3090" s="101">
        <v>44.71</v>
      </c>
    </row>
    <row r="3091" spans="1:21" x14ac:dyDescent="0.25">
      <c r="A3091" s="60" t="s">
        <v>4823</v>
      </c>
      <c r="B3091" s="60" t="s">
        <v>3331</v>
      </c>
      <c r="C3091" s="60" t="s">
        <v>4908</v>
      </c>
      <c r="D3091" s="94">
        <v>16</v>
      </c>
      <c r="E3091" s="60" t="s">
        <v>9466</v>
      </c>
      <c r="F3091" s="25">
        <f t="shared" si="154"/>
        <v>14.886666666666665</v>
      </c>
      <c r="G3091" s="25">
        <f t="shared" si="155"/>
        <v>16.815750000000001</v>
      </c>
      <c r="H3091" s="32"/>
      <c r="I3091" s="31"/>
      <c r="J3091" s="25">
        <f t="shared" si="156"/>
        <v>32.065800000000003</v>
      </c>
      <c r="K3091" s="21"/>
      <c r="L3091" s="16"/>
      <c r="M3091" s="101">
        <v>30.533000000000001</v>
      </c>
      <c r="N3091" s="101">
        <v>0.35899999999999999</v>
      </c>
      <c r="O3091" s="101">
        <v>27.69</v>
      </c>
      <c r="P3091" s="101">
        <v>8.6809999999999992</v>
      </c>
      <c r="Q3091" s="101">
        <v>107.742</v>
      </c>
      <c r="R3091" s="101">
        <v>7.9269999999999996</v>
      </c>
      <c r="S3091" s="101">
        <v>14</v>
      </c>
      <c r="T3091" s="101">
        <v>1.1599999999999999</v>
      </c>
      <c r="U3091" s="101">
        <v>29.5</v>
      </c>
    </row>
    <row r="3092" spans="1:21" x14ac:dyDescent="0.25">
      <c r="A3092" s="60" t="s">
        <v>4823</v>
      </c>
      <c r="B3092" s="60" t="s">
        <v>4371</v>
      </c>
      <c r="C3092" s="60" t="s">
        <v>4870</v>
      </c>
      <c r="D3092" s="94">
        <v>9</v>
      </c>
      <c r="E3092" s="60" t="s">
        <v>7043</v>
      </c>
      <c r="F3092" s="25">
        <f t="shared" si="154"/>
        <v>14.83</v>
      </c>
      <c r="G3092" s="25">
        <f t="shared" si="155"/>
        <v>8.9982499999999987</v>
      </c>
      <c r="H3092" s="32"/>
      <c r="I3092" s="31"/>
      <c r="J3092" s="25">
        <f t="shared" si="156"/>
        <v>9.5314000000000014</v>
      </c>
      <c r="K3092" s="21"/>
      <c r="L3092" s="16"/>
      <c r="M3092" s="101">
        <v>9.4580000000000002</v>
      </c>
      <c r="N3092" s="101">
        <v>4.71</v>
      </c>
      <c r="O3092" s="101">
        <v>11.211</v>
      </c>
      <c r="P3092" s="101">
        <v>10.614000000000001</v>
      </c>
      <c r="Q3092" s="101">
        <v>3.1669999999999998</v>
      </c>
      <c r="R3092" s="101" t="s">
        <v>5176</v>
      </c>
      <c r="S3092" s="101" t="s">
        <v>5176</v>
      </c>
      <c r="T3092" s="101">
        <v>5.1100000000000003</v>
      </c>
      <c r="U3092" s="101">
        <v>39.380000000000003</v>
      </c>
    </row>
    <row r="3093" spans="1:21" x14ac:dyDescent="0.25">
      <c r="A3093" s="60" t="s">
        <v>4823</v>
      </c>
      <c r="B3093" s="60" t="s">
        <v>3271</v>
      </c>
      <c r="C3093" s="60" t="s">
        <v>4884</v>
      </c>
      <c r="D3093" s="94">
        <v>11</v>
      </c>
      <c r="E3093" s="60" t="s">
        <v>7605</v>
      </c>
      <c r="F3093" s="25">
        <f t="shared" si="154"/>
        <v>14.83</v>
      </c>
      <c r="G3093" s="25">
        <f t="shared" si="155"/>
        <v>5.8332499999999996</v>
      </c>
      <c r="H3093" s="32"/>
      <c r="I3093" s="31"/>
      <c r="J3093" s="25">
        <f t="shared" si="156"/>
        <v>8.8979999999999997</v>
      </c>
      <c r="K3093" s="21"/>
      <c r="L3093" s="16"/>
      <c r="M3093" s="101">
        <v>23.332999999999998</v>
      </c>
      <c r="N3093" s="101" t="s">
        <v>5176</v>
      </c>
      <c r="O3093" s="101" t="s">
        <v>5176</v>
      </c>
      <c r="P3093" s="101" t="s">
        <v>5176</v>
      </c>
      <c r="Q3093" s="101" t="s">
        <v>5176</v>
      </c>
      <c r="R3093" s="101" t="s">
        <v>5176</v>
      </c>
      <c r="S3093" s="101">
        <v>42</v>
      </c>
      <c r="T3093" s="101">
        <v>2.4900000000000002</v>
      </c>
      <c r="U3093" s="101" t="s">
        <v>5176</v>
      </c>
    </row>
    <row r="3094" spans="1:21" x14ac:dyDescent="0.25">
      <c r="A3094" s="60" t="s">
        <v>4823</v>
      </c>
      <c r="B3094" s="60" t="s">
        <v>3366</v>
      </c>
      <c r="C3094" s="60" t="s">
        <v>4855</v>
      </c>
      <c r="D3094" s="94">
        <v>6</v>
      </c>
      <c r="E3094" s="60" t="s">
        <v>6505</v>
      </c>
      <c r="F3094" s="25">
        <f t="shared" si="154"/>
        <v>14.823333333333332</v>
      </c>
      <c r="G3094" s="25">
        <f t="shared" si="155"/>
        <v>9.6877499999999994</v>
      </c>
      <c r="H3094" s="32"/>
      <c r="I3094" s="31"/>
      <c r="J3094" s="25">
        <f t="shared" si="156"/>
        <v>15.9512</v>
      </c>
      <c r="K3094" s="21"/>
      <c r="L3094" s="16"/>
      <c r="M3094" s="101">
        <v>11.738</v>
      </c>
      <c r="N3094" s="101">
        <v>10.606</v>
      </c>
      <c r="O3094" s="101">
        <v>8.7260000000000009</v>
      </c>
      <c r="P3094" s="101">
        <v>7.681</v>
      </c>
      <c r="Q3094" s="101">
        <v>7.5149999999999997</v>
      </c>
      <c r="R3094" s="101">
        <v>27.771000000000001</v>
      </c>
      <c r="S3094" s="101">
        <v>20</v>
      </c>
      <c r="T3094" s="101">
        <v>8.32</v>
      </c>
      <c r="U3094" s="101">
        <v>16.149999999999999</v>
      </c>
    </row>
    <row r="3095" spans="1:21" x14ac:dyDescent="0.25">
      <c r="A3095" s="60" t="s">
        <v>4823</v>
      </c>
      <c r="B3095" s="60" t="s">
        <v>1368</v>
      </c>
      <c r="C3095" s="60" t="s">
        <v>4872</v>
      </c>
      <c r="D3095" s="94">
        <v>10</v>
      </c>
      <c r="E3095" s="60" t="s">
        <v>7117</v>
      </c>
      <c r="F3095" s="25">
        <f t="shared" si="154"/>
        <v>14.82</v>
      </c>
      <c r="G3095" s="25">
        <f t="shared" si="155"/>
        <v>25.341749999999998</v>
      </c>
      <c r="H3095" s="32"/>
      <c r="I3095" s="31"/>
      <c r="J3095" s="25">
        <f t="shared" si="156"/>
        <v>10.0494</v>
      </c>
      <c r="K3095" s="21"/>
      <c r="L3095" s="16"/>
      <c r="M3095" s="101">
        <v>93.677999999999997</v>
      </c>
      <c r="N3095" s="101">
        <v>5.024</v>
      </c>
      <c r="O3095" s="101">
        <v>1.0349999999999999</v>
      </c>
      <c r="P3095" s="101">
        <v>1.63</v>
      </c>
      <c r="Q3095" s="101">
        <v>2.9510000000000001</v>
      </c>
      <c r="R3095" s="101">
        <v>2.8359999999999999</v>
      </c>
      <c r="S3095" s="101">
        <v>4</v>
      </c>
      <c r="T3095" s="101">
        <v>1.46</v>
      </c>
      <c r="U3095" s="101">
        <v>39</v>
      </c>
    </row>
    <row r="3096" spans="1:21" x14ac:dyDescent="0.25">
      <c r="A3096" s="60" t="s">
        <v>4823</v>
      </c>
      <c r="B3096" s="60" t="s">
        <v>3866</v>
      </c>
      <c r="C3096" s="60" t="s">
        <v>4894</v>
      </c>
      <c r="D3096" s="94">
        <v>13</v>
      </c>
      <c r="E3096" s="60" t="s">
        <v>8084</v>
      </c>
      <c r="F3096" s="25">
        <f t="shared" si="154"/>
        <v>14.793333333333335</v>
      </c>
      <c r="G3096" s="25">
        <f t="shared" si="155"/>
        <v>1.35</v>
      </c>
      <c r="H3096" s="32"/>
      <c r="I3096" s="31"/>
      <c r="J3096" s="25">
        <f t="shared" si="156"/>
        <v>13.269799999999998</v>
      </c>
      <c r="K3096" s="21"/>
      <c r="L3096" s="16"/>
      <c r="M3096" s="101" t="s">
        <v>5176</v>
      </c>
      <c r="N3096" s="101">
        <v>0.79100000000000004</v>
      </c>
      <c r="O3096" s="101">
        <v>3.7370000000000001</v>
      </c>
      <c r="P3096" s="101">
        <v>0.872</v>
      </c>
      <c r="Q3096" s="101">
        <v>2.3969999999999998</v>
      </c>
      <c r="R3096" s="101">
        <v>19.571999999999999</v>
      </c>
      <c r="S3096" s="101">
        <v>20</v>
      </c>
      <c r="T3096" s="101">
        <v>17.53</v>
      </c>
      <c r="U3096" s="101">
        <v>6.85</v>
      </c>
    </row>
    <row r="3097" spans="1:21" x14ac:dyDescent="0.25">
      <c r="A3097" s="60" t="s">
        <v>4823</v>
      </c>
      <c r="B3097" s="60" t="s">
        <v>2834</v>
      </c>
      <c r="C3097" s="60" t="s">
        <v>4876</v>
      </c>
      <c r="D3097" s="94">
        <v>11</v>
      </c>
      <c r="E3097" s="60" t="s">
        <v>7227</v>
      </c>
      <c r="F3097" s="25">
        <f t="shared" si="154"/>
        <v>14.71</v>
      </c>
      <c r="G3097" s="25">
        <f t="shared" si="155"/>
        <v>12.9215</v>
      </c>
      <c r="H3097" s="32"/>
      <c r="I3097" s="31"/>
      <c r="J3097" s="25">
        <f t="shared" si="156"/>
        <v>11.134</v>
      </c>
      <c r="K3097" s="21"/>
      <c r="L3097" s="16"/>
      <c r="M3097" s="101">
        <v>18.768999999999998</v>
      </c>
      <c r="N3097" s="101">
        <v>1.746</v>
      </c>
      <c r="O3097" s="101">
        <v>28.324000000000002</v>
      </c>
      <c r="P3097" s="101">
        <v>2.847</v>
      </c>
      <c r="Q3097" s="101">
        <v>11.148</v>
      </c>
      <c r="R3097" s="101">
        <v>0.39200000000000002</v>
      </c>
      <c r="S3097" s="101">
        <v>20</v>
      </c>
      <c r="T3097" s="101">
        <v>4.67</v>
      </c>
      <c r="U3097" s="101">
        <v>19.46</v>
      </c>
    </row>
    <row r="3098" spans="1:21" x14ac:dyDescent="0.25">
      <c r="A3098" s="60" t="s">
        <v>4823</v>
      </c>
      <c r="B3098" s="60" t="s">
        <v>2352</v>
      </c>
      <c r="C3098" s="60" t="s">
        <v>4885</v>
      </c>
      <c r="D3098" s="94">
        <v>11</v>
      </c>
      <c r="E3098" s="60" t="s">
        <v>7641</v>
      </c>
      <c r="F3098" s="25">
        <f t="shared" si="154"/>
        <v>14.653333333333334</v>
      </c>
      <c r="G3098" s="25">
        <f t="shared" si="155"/>
        <v>0.89324999999999999</v>
      </c>
      <c r="H3098" s="32"/>
      <c r="I3098" s="31"/>
      <c r="J3098" s="25">
        <f t="shared" si="156"/>
        <v>12.271000000000001</v>
      </c>
      <c r="K3098" s="21"/>
      <c r="L3098" s="16"/>
      <c r="M3098" s="101" t="s">
        <v>5176</v>
      </c>
      <c r="N3098" s="101">
        <v>0.112</v>
      </c>
      <c r="O3098" s="101" t="s">
        <v>5176</v>
      </c>
      <c r="P3098" s="101">
        <v>3.4609999999999999</v>
      </c>
      <c r="Q3098" s="101">
        <v>17.087</v>
      </c>
      <c r="R3098" s="101">
        <v>0.308</v>
      </c>
      <c r="S3098" s="101" t="s">
        <v>5176</v>
      </c>
      <c r="T3098" s="101">
        <v>24.35</v>
      </c>
      <c r="U3098" s="101">
        <v>19.61</v>
      </c>
    </row>
    <row r="3099" spans="1:21" x14ac:dyDescent="0.25">
      <c r="A3099" s="60" t="s">
        <v>4823</v>
      </c>
      <c r="B3099" s="60" t="s">
        <v>4010</v>
      </c>
      <c r="C3099" s="60" t="s">
        <v>4896</v>
      </c>
      <c r="D3099" s="94">
        <v>15</v>
      </c>
      <c r="E3099" s="60" t="s">
        <v>8269</v>
      </c>
      <c r="F3099" s="25">
        <f t="shared" si="154"/>
        <v>14.636666666666665</v>
      </c>
      <c r="G3099" s="25">
        <f t="shared" si="155"/>
        <v>0</v>
      </c>
      <c r="H3099" s="32"/>
      <c r="I3099" s="31"/>
      <c r="J3099" s="25">
        <f t="shared" si="156"/>
        <v>8.782</v>
      </c>
      <c r="K3099" s="21"/>
      <c r="L3099" s="16"/>
      <c r="M3099" s="101" t="s">
        <v>5176</v>
      </c>
      <c r="N3099" s="101" t="s">
        <v>5176</v>
      </c>
      <c r="O3099" s="101" t="s">
        <v>5176</v>
      </c>
      <c r="P3099" s="101" t="s">
        <v>5176</v>
      </c>
      <c r="Q3099" s="101" t="s">
        <v>5176</v>
      </c>
      <c r="R3099" s="101" t="s">
        <v>5176</v>
      </c>
      <c r="S3099" s="101" t="s">
        <v>5176</v>
      </c>
      <c r="T3099" s="101" t="s">
        <v>5176</v>
      </c>
      <c r="U3099" s="101">
        <v>43.91</v>
      </c>
    </row>
    <row r="3100" spans="1:21" x14ac:dyDescent="0.25">
      <c r="A3100" s="60" t="s">
        <v>4823</v>
      </c>
      <c r="B3100" s="60" t="s">
        <v>3494</v>
      </c>
      <c r="C3100" s="60" t="s">
        <v>4913</v>
      </c>
      <c r="D3100" s="94">
        <v>18</v>
      </c>
      <c r="E3100" s="60" t="s">
        <v>9617</v>
      </c>
      <c r="F3100" s="25">
        <f t="shared" si="154"/>
        <v>14.61</v>
      </c>
      <c r="G3100" s="25">
        <f t="shared" si="155"/>
        <v>0.53475000000000006</v>
      </c>
      <c r="H3100" s="32"/>
      <c r="I3100" s="31"/>
      <c r="J3100" s="25">
        <f t="shared" si="156"/>
        <v>9.245000000000001</v>
      </c>
      <c r="K3100" s="21"/>
      <c r="L3100" s="16"/>
      <c r="M3100" s="101">
        <v>5.8999999999999997E-2</v>
      </c>
      <c r="N3100" s="101">
        <v>0.35399999999999998</v>
      </c>
      <c r="O3100" s="101">
        <v>0.91100000000000003</v>
      </c>
      <c r="P3100" s="101">
        <v>0.81499999999999995</v>
      </c>
      <c r="Q3100" s="101">
        <v>2.395</v>
      </c>
      <c r="R3100" s="101" t="s">
        <v>5176</v>
      </c>
      <c r="S3100" s="101" t="s">
        <v>5176</v>
      </c>
      <c r="T3100" s="101">
        <v>4.55</v>
      </c>
      <c r="U3100" s="101">
        <v>39.28</v>
      </c>
    </row>
    <row r="3101" spans="1:21" x14ac:dyDescent="0.25">
      <c r="A3101" s="60" t="s">
        <v>4823</v>
      </c>
      <c r="B3101" s="60" t="s">
        <v>3050</v>
      </c>
      <c r="C3101" s="60" t="s">
        <v>4896</v>
      </c>
      <c r="D3101" s="94">
        <v>15</v>
      </c>
      <c r="E3101" s="60" t="s">
        <v>8277</v>
      </c>
      <c r="F3101" s="25">
        <f t="shared" si="154"/>
        <v>14.576666666666666</v>
      </c>
      <c r="G3101" s="25">
        <f t="shared" si="155"/>
        <v>0.50249999999999995</v>
      </c>
      <c r="H3101" s="32"/>
      <c r="I3101" s="31"/>
      <c r="J3101" s="25">
        <f t="shared" si="156"/>
        <v>9.0675999999999988</v>
      </c>
      <c r="K3101" s="21"/>
      <c r="L3101" s="16"/>
      <c r="M3101" s="101" t="s">
        <v>5176</v>
      </c>
      <c r="N3101" s="101">
        <v>7.3999999999999996E-2</v>
      </c>
      <c r="O3101" s="101" t="s">
        <v>5176</v>
      </c>
      <c r="P3101" s="101">
        <v>1.9359999999999999</v>
      </c>
      <c r="Q3101" s="101" t="s">
        <v>5176</v>
      </c>
      <c r="R3101" s="101">
        <v>1.6080000000000001</v>
      </c>
      <c r="S3101" s="101">
        <v>7</v>
      </c>
      <c r="T3101" s="101">
        <v>36.729999999999997</v>
      </c>
      <c r="U3101" s="101" t="s">
        <v>5176</v>
      </c>
    </row>
    <row r="3102" spans="1:21" x14ac:dyDescent="0.25">
      <c r="A3102" s="60" t="s">
        <v>4823</v>
      </c>
      <c r="B3102" s="60" t="s">
        <v>3484</v>
      </c>
      <c r="C3102" s="60" t="s">
        <v>4838</v>
      </c>
      <c r="D3102" s="94">
        <v>3</v>
      </c>
      <c r="E3102" s="60" t="s">
        <v>5666</v>
      </c>
      <c r="F3102" s="25">
        <f t="shared" si="154"/>
        <v>14.553333333333335</v>
      </c>
      <c r="G3102" s="25">
        <f t="shared" si="155"/>
        <v>48.445500000000003</v>
      </c>
      <c r="H3102" s="32"/>
      <c r="I3102" s="31"/>
      <c r="J3102" s="25">
        <f t="shared" si="156"/>
        <v>21.301800000000004</v>
      </c>
      <c r="K3102" s="21"/>
      <c r="L3102" s="16"/>
      <c r="M3102" s="101">
        <v>41.38</v>
      </c>
      <c r="N3102" s="101">
        <v>63.859000000000002</v>
      </c>
      <c r="O3102" s="101">
        <v>25.163</v>
      </c>
      <c r="P3102" s="101">
        <v>63.38</v>
      </c>
      <c r="Q3102" s="101">
        <v>62.536000000000001</v>
      </c>
      <c r="R3102" s="101">
        <v>0.313</v>
      </c>
      <c r="S3102" s="101">
        <v>3</v>
      </c>
      <c r="T3102" s="101">
        <v>26.35</v>
      </c>
      <c r="U3102" s="101">
        <v>14.31</v>
      </c>
    </row>
    <row r="3103" spans="1:21" x14ac:dyDescent="0.25">
      <c r="A3103" s="60" t="s">
        <v>4823</v>
      </c>
      <c r="B3103" s="60" t="s">
        <v>2981</v>
      </c>
      <c r="C3103" s="60" t="s">
        <v>4886</v>
      </c>
      <c r="D3103" s="94">
        <v>11</v>
      </c>
      <c r="E3103" s="60" t="s">
        <v>7728</v>
      </c>
      <c r="F3103" s="25">
        <f t="shared" si="154"/>
        <v>14.553333333333333</v>
      </c>
      <c r="G3103" s="25">
        <f t="shared" si="155"/>
        <v>15.7295</v>
      </c>
      <c r="H3103" s="32"/>
      <c r="I3103" s="31"/>
      <c r="J3103" s="25">
        <f t="shared" si="156"/>
        <v>11.9178</v>
      </c>
      <c r="K3103" s="21"/>
      <c r="L3103" s="16"/>
      <c r="M3103" s="101">
        <v>20.042000000000002</v>
      </c>
      <c r="N3103" s="101">
        <v>9.15</v>
      </c>
      <c r="O3103" s="101">
        <v>18.167000000000002</v>
      </c>
      <c r="P3103" s="101">
        <v>15.558999999999999</v>
      </c>
      <c r="Q3103" s="101">
        <v>10.362</v>
      </c>
      <c r="R3103" s="101">
        <v>5.5670000000000002</v>
      </c>
      <c r="S3103" s="101">
        <v>2</v>
      </c>
      <c r="T3103" s="101">
        <v>0.12</v>
      </c>
      <c r="U3103" s="101">
        <v>41.54</v>
      </c>
    </row>
    <row r="3104" spans="1:21" x14ac:dyDescent="0.25">
      <c r="A3104" s="60" t="s">
        <v>4823</v>
      </c>
      <c r="B3104" s="60" t="s">
        <v>2197</v>
      </c>
      <c r="C3104" s="60" t="s">
        <v>4894</v>
      </c>
      <c r="D3104" s="94">
        <v>13</v>
      </c>
      <c r="E3104" s="60" t="s">
        <v>8087</v>
      </c>
      <c r="F3104" s="25">
        <f t="shared" ref="F3104:F3167" si="157">SUM(S3104:U3104)/3</f>
        <v>14.536666666666667</v>
      </c>
      <c r="G3104" s="25">
        <f t="shared" ref="G3104:G3167" si="158">SUM(M3104:P3104)/4</f>
        <v>4.3629999999999995</v>
      </c>
      <c r="H3104" s="32"/>
      <c r="I3104" s="31"/>
      <c r="J3104" s="25">
        <f t="shared" ref="J3104:J3167" si="159">SUM(Q3104:U3104)/5</f>
        <v>10.784600000000001</v>
      </c>
      <c r="K3104" s="21"/>
      <c r="L3104" s="16"/>
      <c r="M3104" s="101" t="s">
        <v>5176</v>
      </c>
      <c r="N3104" s="101">
        <v>4.7320000000000002</v>
      </c>
      <c r="O3104" s="101">
        <v>6.0350000000000001</v>
      </c>
      <c r="P3104" s="101">
        <v>6.6849999999999996</v>
      </c>
      <c r="Q3104" s="101">
        <v>4.6539999999999999</v>
      </c>
      <c r="R3104" s="101">
        <v>5.6589999999999998</v>
      </c>
      <c r="S3104" s="101">
        <v>3</v>
      </c>
      <c r="T3104" s="101">
        <v>9.7899999999999991</v>
      </c>
      <c r="U3104" s="101">
        <v>30.82</v>
      </c>
    </row>
    <row r="3105" spans="1:21" x14ac:dyDescent="0.25">
      <c r="A3105" s="60" t="s">
        <v>4823</v>
      </c>
      <c r="B3105" s="60" t="s">
        <v>2521</v>
      </c>
      <c r="C3105" s="60" t="s">
        <v>4900</v>
      </c>
      <c r="D3105" s="94">
        <v>15</v>
      </c>
      <c r="E3105" s="60" t="s">
        <v>8508</v>
      </c>
      <c r="F3105" s="25">
        <f t="shared" si="157"/>
        <v>14.486666666666666</v>
      </c>
      <c r="G3105" s="25">
        <f t="shared" si="158"/>
        <v>19.213250000000002</v>
      </c>
      <c r="H3105" s="32"/>
      <c r="I3105" s="31"/>
      <c r="J3105" s="25">
        <f t="shared" si="159"/>
        <v>28.932400000000001</v>
      </c>
      <c r="K3105" s="21"/>
      <c r="L3105" s="16"/>
      <c r="M3105" s="101">
        <v>42.704999999999998</v>
      </c>
      <c r="N3105" s="101">
        <v>29.858000000000001</v>
      </c>
      <c r="O3105" s="101">
        <v>3.8849999999999998</v>
      </c>
      <c r="P3105" s="101">
        <v>0.40500000000000003</v>
      </c>
      <c r="Q3105" s="101">
        <v>100.77800000000001</v>
      </c>
      <c r="R3105" s="101">
        <v>0.42399999999999999</v>
      </c>
      <c r="S3105" s="101">
        <v>6</v>
      </c>
      <c r="T3105" s="101">
        <v>8.35</v>
      </c>
      <c r="U3105" s="101">
        <v>29.11</v>
      </c>
    </row>
    <row r="3106" spans="1:21" x14ac:dyDescent="0.25">
      <c r="A3106" s="60" t="s">
        <v>4823</v>
      </c>
      <c r="B3106" s="60" t="s">
        <v>2833</v>
      </c>
      <c r="C3106" s="60" t="s">
        <v>4852</v>
      </c>
      <c r="D3106" s="94">
        <v>6</v>
      </c>
      <c r="E3106" s="60" t="s">
        <v>6251</v>
      </c>
      <c r="F3106" s="25">
        <f t="shared" si="157"/>
        <v>14.469999999999999</v>
      </c>
      <c r="G3106" s="25">
        <f t="shared" si="158"/>
        <v>0.378</v>
      </c>
      <c r="H3106" s="32"/>
      <c r="I3106" s="31"/>
      <c r="J3106" s="25">
        <f t="shared" si="159"/>
        <v>9.1989999999999998</v>
      </c>
      <c r="K3106" s="21"/>
      <c r="L3106" s="16"/>
      <c r="M3106" s="101">
        <v>1.512</v>
      </c>
      <c r="N3106" s="101" t="s">
        <v>5176</v>
      </c>
      <c r="O3106" s="101" t="s">
        <v>5176</v>
      </c>
      <c r="P3106" s="101" t="s">
        <v>5176</v>
      </c>
      <c r="Q3106" s="101">
        <v>1.2569999999999999</v>
      </c>
      <c r="R3106" s="101">
        <v>1.3280000000000001</v>
      </c>
      <c r="S3106" s="101">
        <v>43</v>
      </c>
      <c r="T3106" s="101">
        <v>0.41</v>
      </c>
      <c r="U3106" s="101" t="s">
        <v>5176</v>
      </c>
    </row>
    <row r="3107" spans="1:21" x14ac:dyDescent="0.25">
      <c r="A3107" s="60" t="s">
        <v>4823</v>
      </c>
      <c r="B3107" s="60" t="s">
        <v>3714</v>
      </c>
      <c r="C3107" s="60" t="s">
        <v>4913</v>
      </c>
      <c r="D3107" s="94">
        <v>18</v>
      </c>
      <c r="E3107" s="60" t="s">
        <v>9697</v>
      </c>
      <c r="F3107" s="25">
        <f t="shared" si="157"/>
        <v>14.436666666666667</v>
      </c>
      <c r="G3107" s="25">
        <f t="shared" si="158"/>
        <v>1.1919999999999999</v>
      </c>
      <c r="H3107" s="32"/>
      <c r="I3107" s="31"/>
      <c r="J3107" s="25">
        <f t="shared" si="159"/>
        <v>8.9383999999999997</v>
      </c>
      <c r="K3107" s="21"/>
      <c r="L3107" s="16"/>
      <c r="M3107" s="101">
        <v>0.11700000000000001</v>
      </c>
      <c r="N3107" s="101">
        <v>2.5089999999999999</v>
      </c>
      <c r="O3107" s="101">
        <v>2.1419999999999999</v>
      </c>
      <c r="P3107" s="101" t="s">
        <v>5176</v>
      </c>
      <c r="Q3107" s="101" t="s">
        <v>5176</v>
      </c>
      <c r="R3107" s="101">
        <v>1.3819999999999999</v>
      </c>
      <c r="S3107" s="101">
        <v>4</v>
      </c>
      <c r="T3107" s="101">
        <v>8.27</v>
      </c>
      <c r="U3107" s="101">
        <v>31.04</v>
      </c>
    </row>
    <row r="3108" spans="1:21" x14ac:dyDescent="0.25">
      <c r="A3108" s="60" t="s">
        <v>4823</v>
      </c>
      <c r="B3108" s="60" t="s">
        <v>3108</v>
      </c>
      <c r="C3108" s="60" t="s">
        <v>4863</v>
      </c>
      <c r="D3108" s="94">
        <v>7</v>
      </c>
      <c r="E3108" s="60" t="s">
        <v>6706</v>
      </c>
      <c r="F3108" s="25">
        <f t="shared" si="157"/>
        <v>14.43</v>
      </c>
      <c r="G3108" s="25">
        <f t="shared" si="158"/>
        <v>3.3274999999999997</v>
      </c>
      <c r="H3108" s="32"/>
      <c r="I3108" s="31"/>
      <c r="J3108" s="25">
        <f t="shared" si="159"/>
        <v>16.220600000000001</v>
      </c>
      <c r="K3108" s="21"/>
      <c r="L3108" s="16"/>
      <c r="M3108" s="101">
        <v>2.0710000000000002</v>
      </c>
      <c r="N3108" s="101">
        <v>0.93100000000000005</v>
      </c>
      <c r="O3108" s="101">
        <v>0.40300000000000002</v>
      </c>
      <c r="P3108" s="101">
        <v>9.9049999999999994</v>
      </c>
      <c r="Q3108" s="101">
        <v>6.0209999999999999</v>
      </c>
      <c r="R3108" s="101">
        <v>31.792000000000002</v>
      </c>
      <c r="S3108" s="101">
        <v>26</v>
      </c>
      <c r="T3108" s="101">
        <v>6.9</v>
      </c>
      <c r="U3108" s="101">
        <v>10.39</v>
      </c>
    </row>
    <row r="3109" spans="1:21" x14ac:dyDescent="0.25">
      <c r="A3109" s="60" t="s">
        <v>4823</v>
      </c>
      <c r="B3109" s="60" t="s">
        <v>2646</v>
      </c>
      <c r="C3109" s="60" t="s">
        <v>4826</v>
      </c>
      <c r="D3109" s="94">
        <v>1</v>
      </c>
      <c r="E3109" s="60" t="s">
        <v>5288</v>
      </c>
      <c r="F3109" s="25">
        <f t="shared" si="157"/>
        <v>14.423333333333332</v>
      </c>
      <c r="G3109" s="25">
        <f t="shared" si="158"/>
        <v>0.86725000000000008</v>
      </c>
      <c r="H3109" s="32"/>
      <c r="I3109" s="31"/>
      <c r="J3109" s="25">
        <f t="shared" si="159"/>
        <v>12.6554</v>
      </c>
      <c r="K3109" s="21"/>
      <c r="L3109" s="16"/>
      <c r="M3109" s="101">
        <v>0.27300000000000002</v>
      </c>
      <c r="N3109" s="101">
        <v>2.3660000000000001</v>
      </c>
      <c r="O3109" s="101">
        <v>0.46200000000000002</v>
      </c>
      <c r="P3109" s="101">
        <v>0.36799999999999999</v>
      </c>
      <c r="Q3109" s="101">
        <v>11.71</v>
      </c>
      <c r="R3109" s="101">
        <v>8.2970000000000006</v>
      </c>
      <c r="S3109" s="101">
        <v>12</v>
      </c>
      <c r="T3109" s="101">
        <v>9.51</v>
      </c>
      <c r="U3109" s="101">
        <v>21.76</v>
      </c>
    </row>
    <row r="3110" spans="1:21" x14ac:dyDescent="0.25">
      <c r="A3110" s="60" t="s">
        <v>4823</v>
      </c>
      <c r="B3110" s="60" t="s">
        <v>3582</v>
      </c>
      <c r="C3110" s="60" t="s">
        <v>4885</v>
      </c>
      <c r="D3110" s="94">
        <v>11</v>
      </c>
      <c r="E3110" s="60" t="s">
        <v>7698</v>
      </c>
      <c r="F3110" s="25">
        <f t="shared" si="157"/>
        <v>14.413333333333334</v>
      </c>
      <c r="G3110" s="25">
        <f t="shared" si="158"/>
        <v>7.6212499999999999</v>
      </c>
      <c r="H3110" s="32"/>
      <c r="I3110" s="31"/>
      <c r="J3110" s="25">
        <f t="shared" si="159"/>
        <v>8.9242000000000008</v>
      </c>
      <c r="K3110" s="21"/>
      <c r="L3110" s="16"/>
      <c r="M3110" s="101">
        <v>19.457000000000001</v>
      </c>
      <c r="N3110" s="101">
        <v>2.4860000000000002</v>
      </c>
      <c r="O3110" s="101">
        <v>0.55100000000000005</v>
      </c>
      <c r="P3110" s="101">
        <v>7.9909999999999997</v>
      </c>
      <c r="Q3110" s="101">
        <v>0.70199999999999996</v>
      </c>
      <c r="R3110" s="101">
        <v>0.67900000000000005</v>
      </c>
      <c r="S3110" s="101">
        <v>4</v>
      </c>
      <c r="T3110" s="101">
        <v>5.96</v>
      </c>
      <c r="U3110" s="101">
        <v>33.28</v>
      </c>
    </row>
    <row r="3111" spans="1:21" x14ac:dyDescent="0.25">
      <c r="A3111" s="60" t="s">
        <v>4823</v>
      </c>
      <c r="B3111" s="60" t="s">
        <v>3422</v>
      </c>
      <c r="C3111" s="60" t="s">
        <v>4852</v>
      </c>
      <c r="D3111" s="94">
        <v>6</v>
      </c>
      <c r="E3111" s="60" t="s">
        <v>6409</v>
      </c>
      <c r="F3111" s="25">
        <f t="shared" si="157"/>
        <v>14.396666666666667</v>
      </c>
      <c r="G3111" s="25">
        <f t="shared" si="158"/>
        <v>6.9705000000000004</v>
      </c>
      <c r="H3111" s="32"/>
      <c r="I3111" s="31"/>
      <c r="J3111" s="25">
        <f t="shared" si="159"/>
        <v>13.451999999999998</v>
      </c>
      <c r="K3111" s="21"/>
      <c r="L3111" s="16"/>
      <c r="M3111" s="101">
        <v>17.292000000000002</v>
      </c>
      <c r="N3111" s="101">
        <v>10.59</v>
      </c>
      <c r="O3111" s="101" t="s">
        <v>5176</v>
      </c>
      <c r="P3111" s="101" t="s">
        <v>5176</v>
      </c>
      <c r="Q3111" s="101">
        <v>5.0439999999999996</v>
      </c>
      <c r="R3111" s="101">
        <v>19.026</v>
      </c>
      <c r="S3111" s="101">
        <v>9</v>
      </c>
      <c r="T3111" s="101">
        <v>34.159999999999997</v>
      </c>
      <c r="U3111" s="101">
        <v>0.03</v>
      </c>
    </row>
    <row r="3112" spans="1:21" x14ac:dyDescent="0.25">
      <c r="A3112" s="60" t="s">
        <v>4823</v>
      </c>
      <c r="B3112" s="60" t="s">
        <v>3252</v>
      </c>
      <c r="C3112" s="60" t="s">
        <v>4900</v>
      </c>
      <c r="D3112" s="94">
        <v>15</v>
      </c>
      <c r="E3112" s="60" t="s">
        <v>8489</v>
      </c>
      <c r="F3112" s="25">
        <f t="shared" si="157"/>
        <v>14.373333333333333</v>
      </c>
      <c r="G3112" s="25">
        <f t="shared" si="158"/>
        <v>3.925E-2</v>
      </c>
      <c r="H3112" s="32"/>
      <c r="I3112" s="31"/>
      <c r="J3112" s="25">
        <f t="shared" si="159"/>
        <v>8.8271999999999995</v>
      </c>
      <c r="K3112" s="21"/>
      <c r="L3112" s="16"/>
      <c r="M3112" s="101" t="s">
        <v>5176</v>
      </c>
      <c r="N3112" s="101">
        <v>0.14299999999999999</v>
      </c>
      <c r="O3112" s="101" t="s">
        <v>5176</v>
      </c>
      <c r="P3112" s="101">
        <v>1.4E-2</v>
      </c>
      <c r="Q3112" s="101">
        <v>1.016</v>
      </c>
      <c r="R3112" s="101" t="s">
        <v>5176</v>
      </c>
      <c r="S3112" s="101" t="s">
        <v>5176</v>
      </c>
      <c r="T3112" s="101" t="s">
        <v>5176</v>
      </c>
      <c r="U3112" s="101">
        <v>43.12</v>
      </c>
    </row>
    <row r="3113" spans="1:21" x14ac:dyDescent="0.25">
      <c r="A3113" s="60" t="s">
        <v>4823</v>
      </c>
      <c r="B3113" s="60" t="s">
        <v>4233</v>
      </c>
      <c r="C3113" s="60" t="s">
        <v>4908</v>
      </c>
      <c r="D3113" s="94">
        <v>16</v>
      </c>
      <c r="E3113" s="60" t="s">
        <v>9428</v>
      </c>
      <c r="F3113" s="25">
        <f t="shared" si="157"/>
        <v>14.313333333333333</v>
      </c>
      <c r="G3113" s="25">
        <f t="shared" si="158"/>
        <v>1.0780000000000001</v>
      </c>
      <c r="H3113" s="32"/>
      <c r="I3113" s="31"/>
      <c r="J3113" s="25">
        <f t="shared" si="159"/>
        <v>9.6281999999999996</v>
      </c>
      <c r="K3113" s="21"/>
      <c r="L3113" s="16"/>
      <c r="M3113" s="101" t="s">
        <v>5176</v>
      </c>
      <c r="N3113" s="101">
        <v>0.08</v>
      </c>
      <c r="O3113" s="101">
        <v>4.2320000000000002</v>
      </c>
      <c r="P3113" s="101" t="s">
        <v>5176</v>
      </c>
      <c r="Q3113" s="101">
        <v>2.593</v>
      </c>
      <c r="R3113" s="101">
        <v>2.6080000000000001</v>
      </c>
      <c r="S3113" s="101">
        <v>41</v>
      </c>
      <c r="T3113" s="101">
        <v>1</v>
      </c>
      <c r="U3113" s="101">
        <v>0.94</v>
      </c>
    </row>
    <row r="3114" spans="1:21" x14ac:dyDescent="0.25">
      <c r="A3114" s="60" t="s">
        <v>4823</v>
      </c>
      <c r="B3114" s="60" t="s">
        <v>1280</v>
      </c>
      <c r="C3114" s="60" t="s">
        <v>4904</v>
      </c>
      <c r="D3114" s="94">
        <v>15</v>
      </c>
      <c r="E3114" s="60" t="s">
        <v>8564</v>
      </c>
      <c r="F3114" s="25">
        <f t="shared" si="157"/>
        <v>14.266666666666666</v>
      </c>
      <c r="G3114" s="25">
        <f t="shared" si="158"/>
        <v>0</v>
      </c>
      <c r="H3114" s="32"/>
      <c r="I3114" s="31"/>
      <c r="J3114" s="25">
        <f t="shared" si="159"/>
        <v>8.8653999999999993</v>
      </c>
      <c r="K3114" s="21"/>
      <c r="L3114" s="16"/>
      <c r="M3114" s="101" t="s">
        <v>5176</v>
      </c>
      <c r="N3114" s="101" t="s">
        <v>5176</v>
      </c>
      <c r="O3114" s="101" t="s">
        <v>5176</v>
      </c>
      <c r="P3114" s="101" t="s">
        <v>5176</v>
      </c>
      <c r="Q3114" s="101" t="s">
        <v>5176</v>
      </c>
      <c r="R3114" s="101">
        <v>1.5269999999999999</v>
      </c>
      <c r="S3114" s="101" t="s">
        <v>5176</v>
      </c>
      <c r="T3114" s="101">
        <v>34.43</v>
      </c>
      <c r="U3114" s="101">
        <v>8.3699999999999992</v>
      </c>
    </row>
    <row r="3115" spans="1:21" x14ac:dyDescent="0.25">
      <c r="A3115" s="60" t="s">
        <v>4823</v>
      </c>
      <c r="B3115" s="60" t="s">
        <v>5171</v>
      </c>
      <c r="C3115" s="60" t="s">
        <v>5175</v>
      </c>
      <c r="D3115" s="94">
        <v>19</v>
      </c>
      <c r="E3115" s="60" t="s">
        <v>9842</v>
      </c>
      <c r="F3115" s="25">
        <f t="shared" si="157"/>
        <v>14.253333333333332</v>
      </c>
      <c r="G3115" s="25">
        <f t="shared" si="158"/>
        <v>24.75525</v>
      </c>
      <c r="H3115" s="32"/>
      <c r="I3115" s="31"/>
      <c r="J3115" s="25">
        <f t="shared" si="159"/>
        <v>10.8878</v>
      </c>
      <c r="K3115" s="21"/>
      <c r="L3115" s="16"/>
      <c r="M3115" s="101">
        <v>53.820999999999998</v>
      </c>
      <c r="N3115" s="101">
        <v>2.8919999999999999</v>
      </c>
      <c r="O3115" s="101">
        <v>33.594000000000001</v>
      </c>
      <c r="P3115" s="101">
        <v>8.7140000000000004</v>
      </c>
      <c r="Q3115" s="101">
        <v>0.315</v>
      </c>
      <c r="R3115" s="101">
        <v>11.364000000000001</v>
      </c>
      <c r="S3115" s="101">
        <v>17</v>
      </c>
      <c r="T3115" s="101">
        <v>23.55</v>
      </c>
      <c r="U3115" s="101">
        <v>2.21</v>
      </c>
    </row>
    <row r="3116" spans="1:21" x14ac:dyDescent="0.25">
      <c r="A3116" s="60" t="s">
        <v>4823</v>
      </c>
      <c r="B3116" s="60" t="s">
        <v>3118</v>
      </c>
      <c r="C3116" s="60" t="s">
        <v>4903</v>
      </c>
      <c r="D3116" s="94">
        <v>15</v>
      </c>
      <c r="E3116" s="60" t="s">
        <v>8543</v>
      </c>
      <c r="F3116" s="25">
        <f t="shared" si="157"/>
        <v>14.243333333333334</v>
      </c>
      <c r="G3116" s="25">
        <f t="shared" si="158"/>
        <v>9.2152500000000011</v>
      </c>
      <c r="H3116" s="32"/>
      <c r="I3116" s="31"/>
      <c r="J3116" s="25">
        <f t="shared" si="159"/>
        <v>11.4428</v>
      </c>
      <c r="K3116" s="21"/>
      <c r="L3116" s="16"/>
      <c r="M3116" s="101">
        <v>18.122</v>
      </c>
      <c r="N3116" s="101">
        <v>7.8019999999999996</v>
      </c>
      <c r="O3116" s="101">
        <v>2.23</v>
      </c>
      <c r="P3116" s="101">
        <v>8.7070000000000007</v>
      </c>
      <c r="Q3116" s="101">
        <v>3.3929999999999998</v>
      </c>
      <c r="R3116" s="101">
        <v>11.090999999999999</v>
      </c>
      <c r="S3116" s="101">
        <v>35</v>
      </c>
      <c r="T3116" s="101">
        <v>1.59</v>
      </c>
      <c r="U3116" s="101">
        <v>6.14</v>
      </c>
    </row>
    <row r="3117" spans="1:21" x14ac:dyDescent="0.25">
      <c r="A3117" s="60" t="s">
        <v>4823</v>
      </c>
      <c r="B3117" s="60" t="s">
        <v>3531</v>
      </c>
      <c r="C3117" s="60" t="s">
        <v>4848</v>
      </c>
      <c r="D3117" s="94">
        <v>5</v>
      </c>
      <c r="E3117" s="60" t="s">
        <v>5929</v>
      </c>
      <c r="F3117" s="25">
        <f t="shared" si="157"/>
        <v>14.216666666666667</v>
      </c>
      <c r="G3117" s="25">
        <f t="shared" si="158"/>
        <v>5.2500000000000003E-3</v>
      </c>
      <c r="H3117" s="32"/>
      <c r="I3117" s="31"/>
      <c r="J3117" s="25">
        <f t="shared" si="159"/>
        <v>10.676</v>
      </c>
      <c r="K3117" s="21"/>
      <c r="L3117" s="16"/>
      <c r="M3117" s="101" t="s">
        <v>5176</v>
      </c>
      <c r="N3117" s="101">
        <v>2.1000000000000001E-2</v>
      </c>
      <c r="O3117" s="101" t="s">
        <v>5176</v>
      </c>
      <c r="P3117" s="101" t="s">
        <v>5176</v>
      </c>
      <c r="Q3117" s="101">
        <v>10.73</v>
      </c>
      <c r="R3117" s="101" t="s">
        <v>5176</v>
      </c>
      <c r="S3117" s="101">
        <v>1</v>
      </c>
      <c r="T3117" s="101">
        <v>40.22</v>
      </c>
      <c r="U3117" s="101">
        <v>1.43</v>
      </c>
    </row>
    <row r="3118" spans="1:21" x14ac:dyDescent="0.25">
      <c r="A3118" s="60" t="s">
        <v>4823</v>
      </c>
      <c r="B3118" s="60" t="s">
        <v>1814</v>
      </c>
      <c r="C3118" s="60" t="s">
        <v>4864</v>
      </c>
      <c r="D3118" s="94">
        <v>7</v>
      </c>
      <c r="E3118" s="60" t="s">
        <v>6885</v>
      </c>
      <c r="F3118" s="25">
        <f t="shared" si="157"/>
        <v>14.186666666666666</v>
      </c>
      <c r="G3118" s="25">
        <f t="shared" si="158"/>
        <v>11.713750000000001</v>
      </c>
      <c r="H3118" s="32"/>
      <c r="I3118" s="31"/>
      <c r="J3118" s="25">
        <f t="shared" si="159"/>
        <v>19.2668</v>
      </c>
      <c r="K3118" s="21"/>
      <c r="L3118" s="16"/>
      <c r="M3118" s="101">
        <v>23.059000000000001</v>
      </c>
      <c r="N3118" s="101">
        <v>12.000999999999999</v>
      </c>
      <c r="O3118" s="101">
        <v>0.76700000000000002</v>
      </c>
      <c r="P3118" s="101">
        <v>11.028</v>
      </c>
      <c r="Q3118" s="101">
        <v>51.704999999999998</v>
      </c>
      <c r="R3118" s="101">
        <v>2.069</v>
      </c>
      <c r="S3118" s="101">
        <v>32</v>
      </c>
      <c r="T3118" s="101">
        <v>2.62</v>
      </c>
      <c r="U3118" s="101">
        <v>7.94</v>
      </c>
    </row>
    <row r="3119" spans="1:21" x14ac:dyDescent="0.25">
      <c r="A3119" s="60" t="s">
        <v>4823</v>
      </c>
      <c r="B3119" s="60" t="s">
        <v>319</v>
      </c>
      <c r="C3119" s="60" t="s">
        <v>4898</v>
      </c>
      <c r="D3119" s="94">
        <v>15</v>
      </c>
      <c r="E3119" s="60" t="s">
        <v>8429</v>
      </c>
      <c r="F3119" s="25">
        <f t="shared" si="157"/>
        <v>14.143333333333333</v>
      </c>
      <c r="G3119" s="25">
        <f t="shared" si="158"/>
        <v>2.2915000000000001</v>
      </c>
      <c r="H3119" s="32"/>
      <c r="I3119" s="31"/>
      <c r="J3119" s="25">
        <f t="shared" si="159"/>
        <v>11.1134</v>
      </c>
      <c r="K3119" s="21"/>
      <c r="L3119" s="16"/>
      <c r="M3119" s="101">
        <v>2.7170000000000001</v>
      </c>
      <c r="N3119" s="101">
        <v>3.0649999999999999</v>
      </c>
      <c r="O3119" s="101">
        <v>0.66500000000000004</v>
      </c>
      <c r="P3119" s="101">
        <v>2.7189999999999999</v>
      </c>
      <c r="Q3119" s="101">
        <v>6.1769999999999996</v>
      </c>
      <c r="R3119" s="101">
        <v>6.96</v>
      </c>
      <c r="S3119" s="101">
        <v>9</v>
      </c>
      <c r="T3119" s="101">
        <v>5.6</v>
      </c>
      <c r="U3119" s="101">
        <v>27.83</v>
      </c>
    </row>
    <row r="3120" spans="1:21" x14ac:dyDescent="0.25">
      <c r="A3120" s="60" t="s">
        <v>4823</v>
      </c>
      <c r="B3120" s="60" t="s">
        <v>2670</v>
      </c>
      <c r="C3120" s="60" t="s">
        <v>4884</v>
      </c>
      <c r="D3120" s="94">
        <v>11</v>
      </c>
      <c r="E3120" s="60" t="s">
        <v>7586</v>
      </c>
      <c r="F3120" s="25">
        <f t="shared" si="157"/>
        <v>14.1</v>
      </c>
      <c r="G3120" s="25">
        <f t="shared" si="158"/>
        <v>17.36825</v>
      </c>
      <c r="H3120" s="32"/>
      <c r="I3120" s="31"/>
      <c r="J3120" s="25">
        <f t="shared" si="159"/>
        <v>10.11</v>
      </c>
      <c r="K3120" s="21"/>
      <c r="L3120" s="16"/>
      <c r="M3120" s="101">
        <v>59.465000000000003</v>
      </c>
      <c r="N3120" s="101">
        <v>6.0629999999999997</v>
      </c>
      <c r="O3120" s="101" t="s">
        <v>5176</v>
      </c>
      <c r="P3120" s="101">
        <v>3.9449999999999998</v>
      </c>
      <c r="Q3120" s="101">
        <v>7.0549999999999997</v>
      </c>
      <c r="R3120" s="101">
        <v>1.1950000000000001</v>
      </c>
      <c r="S3120" s="101">
        <v>8</v>
      </c>
      <c r="T3120" s="101">
        <v>34</v>
      </c>
      <c r="U3120" s="101">
        <v>0.3</v>
      </c>
    </row>
    <row r="3121" spans="1:21" x14ac:dyDescent="0.25">
      <c r="A3121" s="60" t="s">
        <v>4823</v>
      </c>
      <c r="B3121" s="60" t="s">
        <v>2984</v>
      </c>
      <c r="C3121" s="60" t="s">
        <v>4851</v>
      </c>
      <c r="D3121" s="94">
        <v>6</v>
      </c>
      <c r="E3121" s="60" t="s">
        <v>6002</v>
      </c>
      <c r="F3121" s="25">
        <f t="shared" si="157"/>
        <v>14.073333333333332</v>
      </c>
      <c r="G3121" s="25">
        <f t="shared" si="158"/>
        <v>2.4017499999999998</v>
      </c>
      <c r="H3121" s="32"/>
      <c r="I3121" s="31"/>
      <c r="J3121" s="25">
        <f t="shared" si="159"/>
        <v>8.7493999999999996</v>
      </c>
      <c r="K3121" s="21"/>
      <c r="L3121" s="16"/>
      <c r="M3121" s="101" t="s">
        <v>5176</v>
      </c>
      <c r="N3121" s="101">
        <v>1.833</v>
      </c>
      <c r="O3121" s="101">
        <v>5.5030000000000001</v>
      </c>
      <c r="P3121" s="101">
        <v>2.2709999999999999</v>
      </c>
      <c r="Q3121" s="101" t="s">
        <v>5176</v>
      </c>
      <c r="R3121" s="101">
        <v>1.5269999999999999</v>
      </c>
      <c r="S3121" s="101">
        <v>1</v>
      </c>
      <c r="T3121" s="101">
        <v>36.97</v>
      </c>
      <c r="U3121" s="101">
        <v>4.25</v>
      </c>
    </row>
    <row r="3122" spans="1:21" x14ac:dyDescent="0.25">
      <c r="A3122" s="60" t="s">
        <v>4823</v>
      </c>
      <c r="B3122" s="60" t="s">
        <v>3017</v>
      </c>
      <c r="C3122" s="60" t="s">
        <v>4917</v>
      </c>
      <c r="D3122" s="94">
        <v>20</v>
      </c>
      <c r="E3122" s="60" t="s">
        <v>9921</v>
      </c>
      <c r="F3122" s="25">
        <f t="shared" si="157"/>
        <v>14.07</v>
      </c>
      <c r="G3122" s="25">
        <f t="shared" si="158"/>
        <v>8.2447499999999998</v>
      </c>
      <c r="H3122" s="32"/>
      <c r="I3122" s="31"/>
      <c r="J3122" s="25">
        <f t="shared" si="159"/>
        <v>11.876000000000001</v>
      </c>
      <c r="K3122" s="21"/>
      <c r="L3122" s="16"/>
      <c r="M3122" s="101">
        <v>2.8039999999999998</v>
      </c>
      <c r="N3122" s="101">
        <v>13.507</v>
      </c>
      <c r="O3122" s="101">
        <v>9.1549999999999994</v>
      </c>
      <c r="P3122" s="101">
        <v>7.5129999999999999</v>
      </c>
      <c r="Q3122" s="101">
        <v>10.666</v>
      </c>
      <c r="R3122" s="101">
        <v>6.5039999999999996</v>
      </c>
      <c r="S3122" s="101">
        <v>22</v>
      </c>
      <c r="T3122" s="101">
        <v>6.88</v>
      </c>
      <c r="U3122" s="101">
        <v>13.33</v>
      </c>
    </row>
    <row r="3123" spans="1:21" x14ac:dyDescent="0.25">
      <c r="A3123" s="60" t="s">
        <v>4823</v>
      </c>
      <c r="B3123" s="60" t="s">
        <v>1144</v>
      </c>
      <c r="C3123" s="60" t="s">
        <v>4896</v>
      </c>
      <c r="D3123" s="94">
        <v>15</v>
      </c>
      <c r="E3123" s="60" t="s">
        <v>8238</v>
      </c>
      <c r="F3123" s="25">
        <f t="shared" si="157"/>
        <v>13.993333333333332</v>
      </c>
      <c r="G3123" s="25">
        <f t="shared" si="158"/>
        <v>3.1037499999999998</v>
      </c>
      <c r="H3123" s="32"/>
      <c r="I3123" s="31"/>
      <c r="J3123" s="25">
        <f t="shared" si="159"/>
        <v>12.995200000000001</v>
      </c>
      <c r="K3123" s="21"/>
      <c r="L3123" s="16"/>
      <c r="M3123" s="101" t="s">
        <v>5176</v>
      </c>
      <c r="N3123" s="101">
        <v>5.1230000000000002</v>
      </c>
      <c r="O3123" s="101">
        <v>1.849</v>
      </c>
      <c r="P3123" s="101">
        <v>5.4429999999999996</v>
      </c>
      <c r="Q3123" s="101">
        <v>8.8409999999999993</v>
      </c>
      <c r="R3123" s="101">
        <v>14.154999999999999</v>
      </c>
      <c r="S3123" s="101">
        <v>19</v>
      </c>
      <c r="T3123" s="101">
        <v>17.97</v>
      </c>
      <c r="U3123" s="101">
        <v>5.01</v>
      </c>
    </row>
    <row r="3124" spans="1:21" x14ac:dyDescent="0.25">
      <c r="A3124" s="60" t="s">
        <v>4823</v>
      </c>
      <c r="B3124" s="60" t="s">
        <v>2655</v>
      </c>
      <c r="C3124" s="60" t="s">
        <v>4893</v>
      </c>
      <c r="D3124" s="94">
        <v>13</v>
      </c>
      <c r="E3124" s="60" t="s">
        <v>8019</v>
      </c>
      <c r="F3124" s="25">
        <f t="shared" si="157"/>
        <v>13.99</v>
      </c>
      <c r="G3124" s="25">
        <f t="shared" si="158"/>
        <v>18.431000000000001</v>
      </c>
      <c r="H3124" s="32"/>
      <c r="I3124" s="31"/>
      <c r="J3124" s="25">
        <f t="shared" si="159"/>
        <v>14.036799999999999</v>
      </c>
      <c r="K3124" s="21"/>
      <c r="L3124" s="16"/>
      <c r="M3124" s="101">
        <v>12.396000000000001</v>
      </c>
      <c r="N3124" s="101">
        <v>38.533999999999999</v>
      </c>
      <c r="O3124" s="101">
        <v>21.363</v>
      </c>
      <c r="P3124" s="101">
        <v>1.431</v>
      </c>
      <c r="Q3124" s="101">
        <v>3.2440000000000002</v>
      </c>
      <c r="R3124" s="101">
        <v>24.97</v>
      </c>
      <c r="S3124" s="101">
        <v>12</v>
      </c>
      <c r="T3124" s="101">
        <v>18.09</v>
      </c>
      <c r="U3124" s="101">
        <v>11.88</v>
      </c>
    </row>
    <row r="3125" spans="1:21" x14ac:dyDescent="0.25">
      <c r="A3125" s="60" t="s">
        <v>4823</v>
      </c>
      <c r="B3125" s="60" t="s">
        <v>5174</v>
      </c>
      <c r="C3125" s="60" t="s">
        <v>5175</v>
      </c>
      <c r="D3125" s="94">
        <v>19</v>
      </c>
      <c r="E3125" s="60" t="s">
        <v>9845</v>
      </c>
      <c r="F3125" s="25">
        <f t="shared" si="157"/>
        <v>13.983333333333333</v>
      </c>
      <c r="G3125" s="25">
        <f t="shared" si="158"/>
        <v>0.21975</v>
      </c>
      <c r="H3125" s="32"/>
      <c r="I3125" s="31"/>
      <c r="J3125" s="25">
        <f t="shared" si="159"/>
        <v>8.6301999999999985</v>
      </c>
      <c r="K3125" s="21"/>
      <c r="L3125" s="16"/>
      <c r="M3125" s="101" t="s">
        <v>5176</v>
      </c>
      <c r="N3125" s="101">
        <v>0.45500000000000002</v>
      </c>
      <c r="O3125" s="101" t="s">
        <v>5176</v>
      </c>
      <c r="P3125" s="101">
        <v>0.42399999999999999</v>
      </c>
      <c r="Q3125" s="101">
        <v>0.97699999999999998</v>
      </c>
      <c r="R3125" s="101">
        <v>0.224</v>
      </c>
      <c r="S3125" s="101" t="s">
        <v>5176</v>
      </c>
      <c r="T3125" s="101">
        <v>0.26</v>
      </c>
      <c r="U3125" s="101">
        <v>41.69</v>
      </c>
    </row>
    <row r="3126" spans="1:21" x14ac:dyDescent="0.25">
      <c r="A3126" s="60" t="s">
        <v>4823</v>
      </c>
      <c r="B3126" s="60" t="s">
        <v>1915</v>
      </c>
      <c r="C3126" s="60" t="s">
        <v>4885</v>
      </c>
      <c r="D3126" s="94">
        <v>11</v>
      </c>
      <c r="E3126" s="60" t="s">
        <v>7700</v>
      </c>
      <c r="F3126" s="25">
        <f t="shared" si="157"/>
        <v>13.933333333333335</v>
      </c>
      <c r="G3126" s="25">
        <f t="shared" si="158"/>
        <v>11.85375</v>
      </c>
      <c r="H3126" s="32"/>
      <c r="I3126" s="31"/>
      <c r="J3126" s="25">
        <f t="shared" si="159"/>
        <v>14.285399999999999</v>
      </c>
      <c r="K3126" s="21"/>
      <c r="L3126" s="16"/>
      <c r="M3126" s="101">
        <v>14.791</v>
      </c>
      <c r="N3126" s="101">
        <v>6.7789999999999999</v>
      </c>
      <c r="O3126" s="101">
        <v>9.1340000000000003</v>
      </c>
      <c r="P3126" s="101">
        <v>16.710999999999999</v>
      </c>
      <c r="Q3126" s="101">
        <v>9.8979999999999997</v>
      </c>
      <c r="R3126" s="101">
        <v>19.728999999999999</v>
      </c>
      <c r="S3126" s="101">
        <v>10</v>
      </c>
      <c r="T3126" s="101">
        <v>16.920000000000002</v>
      </c>
      <c r="U3126" s="101">
        <v>14.88</v>
      </c>
    </row>
    <row r="3127" spans="1:21" x14ac:dyDescent="0.25">
      <c r="A3127" s="60" t="s">
        <v>4823</v>
      </c>
      <c r="B3127" s="60" t="s">
        <v>2790</v>
      </c>
      <c r="C3127" s="60" t="s">
        <v>4915</v>
      </c>
      <c r="D3127" s="94">
        <v>18</v>
      </c>
      <c r="E3127" s="60" t="s">
        <v>9816</v>
      </c>
      <c r="F3127" s="25">
        <f t="shared" si="157"/>
        <v>13.933333333333332</v>
      </c>
      <c r="G3127" s="25">
        <f t="shared" si="158"/>
        <v>5.7369999999999992</v>
      </c>
      <c r="H3127" s="32"/>
      <c r="I3127" s="31"/>
      <c r="J3127" s="25">
        <f t="shared" si="159"/>
        <v>12.5054</v>
      </c>
      <c r="K3127" s="21"/>
      <c r="L3127" s="16"/>
      <c r="M3127" s="101">
        <v>6.5469999999999997</v>
      </c>
      <c r="N3127" s="101">
        <v>2.4060000000000001</v>
      </c>
      <c r="O3127" s="101">
        <v>9.109</v>
      </c>
      <c r="P3127" s="101">
        <v>4.8860000000000001</v>
      </c>
      <c r="Q3127" s="101">
        <v>1.9870000000000001</v>
      </c>
      <c r="R3127" s="101">
        <v>18.739999999999998</v>
      </c>
      <c r="S3127" s="101">
        <v>30</v>
      </c>
      <c r="T3127" s="101">
        <v>6.14</v>
      </c>
      <c r="U3127" s="101">
        <v>5.66</v>
      </c>
    </row>
    <row r="3128" spans="1:21" x14ac:dyDescent="0.25">
      <c r="A3128" s="60" t="s">
        <v>4823</v>
      </c>
      <c r="B3128" s="60" t="s">
        <v>3752</v>
      </c>
      <c r="C3128" s="60" t="s">
        <v>4892</v>
      </c>
      <c r="D3128" s="94">
        <v>13</v>
      </c>
      <c r="E3128" s="60" t="s">
        <v>7962</v>
      </c>
      <c r="F3128" s="25">
        <f t="shared" si="157"/>
        <v>13.903333333333334</v>
      </c>
      <c r="G3128" s="25">
        <f t="shared" si="158"/>
        <v>1.879</v>
      </c>
      <c r="H3128" s="32"/>
      <c r="I3128" s="31"/>
      <c r="J3128" s="25">
        <f t="shared" si="159"/>
        <v>33.887600000000006</v>
      </c>
      <c r="K3128" s="21"/>
      <c r="L3128" s="16"/>
      <c r="M3128" s="101">
        <v>0.17499999999999999</v>
      </c>
      <c r="N3128" s="101" t="s">
        <v>5176</v>
      </c>
      <c r="O3128" s="101">
        <v>7.3410000000000002</v>
      </c>
      <c r="P3128" s="101" t="s">
        <v>5176</v>
      </c>
      <c r="Q3128" s="101">
        <v>127.72799999999999</v>
      </c>
      <c r="R3128" s="101" t="s">
        <v>5176</v>
      </c>
      <c r="S3128" s="101">
        <v>9</v>
      </c>
      <c r="T3128" s="101">
        <v>27.6</v>
      </c>
      <c r="U3128" s="101">
        <v>5.1100000000000003</v>
      </c>
    </row>
    <row r="3129" spans="1:21" x14ac:dyDescent="0.25">
      <c r="A3129" s="60" t="s">
        <v>4823</v>
      </c>
      <c r="B3129" s="60" t="s">
        <v>4297</v>
      </c>
      <c r="C3129" s="60" t="s">
        <v>4882</v>
      </c>
      <c r="D3129" s="94">
        <v>11</v>
      </c>
      <c r="E3129" s="60" t="s">
        <v>7534</v>
      </c>
      <c r="F3129" s="25">
        <f t="shared" si="157"/>
        <v>13.886666666666668</v>
      </c>
      <c r="G3129" s="25">
        <f t="shared" si="158"/>
        <v>253.38524999999998</v>
      </c>
      <c r="H3129" s="32"/>
      <c r="I3129" s="31"/>
      <c r="J3129" s="25">
        <f t="shared" si="159"/>
        <v>9.6237999999999992</v>
      </c>
      <c r="K3129" s="21"/>
      <c r="L3129" s="16"/>
      <c r="M3129" s="101">
        <v>38.704000000000001</v>
      </c>
      <c r="N3129" s="101">
        <v>8.5109999999999992</v>
      </c>
      <c r="O3129" s="101">
        <v>2.536</v>
      </c>
      <c r="P3129" s="101">
        <v>963.79</v>
      </c>
      <c r="Q3129" s="101">
        <v>6.4589999999999996</v>
      </c>
      <c r="R3129" s="101" t="s">
        <v>5176</v>
      </c>
      <c r="S3129" s="101">
        <v>2</v>
      </c>
      <c r="T3129" s="101">
        <v>5.89</v>
      </c>
      <c r="U3129" s="101">
        <v>33.770000000000003</v>
      </c>
    </row>
    <row r="3130" spans="1:21" x14ac:dyDescent="0.25">
      <c r="A3130" s="60" t="s">
        <v>4823</v>
      </c>
      <c r="B3130" s="60" t="s">
        <v>2903</v>
      </c>
      <c r="C3130" s="60" t="s">
        <v>4875</v>
      </c>
      <c r="D3130" s="94">
        <v>11</v>
      </c>
      <c r="E3130" s="60" t="s">
        <v>7218</v>
      </c>
      <c r="F3130" s="25">
        <f t="shared" si="157"/>
        <v>13.85</v>
      </c>
      <c r="G3130" s="25">
        <f t="shared" si="158"/>
        <v>1.0749999999999999E-2</v>
      </c>
      <c r="H3130" s="32"/>
      <c r="I3130" s="31"/>
      <c r="J3130" s="25">
        <f t="shared" si="159"/>
        <v>12.3584</v>
      </c>
      <c r="K3130" s="21"/>
      <c r="L3130" s="16"/>
      <c r="M3130" s="101" t="s">
        <v>5176</v>
      </c>
      <c r="N3130" s="101">
        <v>4.2999999999999997E-2</v>
      </c>
      <c r="O3130" s="101" t="s">
        <v>5176</v>
      </c>
      <c r="P3130" s="101" t="s">
        <v>5176</v>
      </c>
      <c r="Q3130" s="101" t="s">
        <v>5176</v>
      </c>
      <c r="R3130" s="101">
        <v>20.242000000000001</v>
      </c>
      <c r="S3130" s="101">
        <v>32</v>
      </c>
      <c r="T3130" s="101">
        <v>5.89</v>
      </c>
      <c r="U3130" s="101">
        <v>3.66</v>
      </c>
    </row>
    <row r="3131" spans="1:21" x14ac:dyDescent="0.25">
      <c r="A3131" s="60" t="s">
        <v>4823</v>
      </c>
      <c r="B3131" s="60" t="s">
        <v>2415</v>
      </c>
      <c r="C3131" s="60" t="s">
        <v>4857</v>
      </c>
      <c r="D3131" s="94">
        <v>6</v>
      </c>
      <c r="E3131" s="60" t="s">
        <v>6565</v>
      </c>
      <c r="F3131" s="25">
        <f t="shared" si="157"/>
        <v>13.83</v>
      </c>
      <c r="G3131" s="25">
        <f t="shared" si="158"/>
        <v>3.4615</v>
      </c>
      <c r="H3131" s="32"/>
      <c r="I3131" s="31"/>
      <c r="J3131" s="25">
        <f t="shared" si="159"/>
        <v>9.3587999999999987</v>
      </c>
      <c r="K3131" s="21"/>
      <c r="L3131" s="16"/>
      <c r="M3131" s="101">
        <v>9.6760000000000002</v>
      </c>
      <c r="N3131" s="101">
        <v>0.308</v>
      </c>
      <c r="O3131" s="101">
        <v>1.9870000000000001</v>
      </c>
      <c r="P3131" s="101">
        <v>1.875</v>
      </c>
      <c r="Q3131" s="101">
        <v>0.58099999999999996</v>
      </c>
      <c r="R3131" s="101">
        <v>4.7229999999999999</v>
      </c>
      <c r="S3131" s="101">
        <v>9</v>
      </c>
      <c r="T3131" s="101">
        <v>1.6</v>
      </c>
      <c r="U3131" s="101">
        <v>30.89</v>
      </c>
    </row>
    <row r="3132" spans="1:21" x14ac:dyDescent="0.25">
      <c r="A3132" s="60" t="s">
        <v>4823</v>
      </c>
      <c r="B3132" s="60" t="s">
        <v>3185</v>
      </c>
      <c r="C3132" s="60" t="s">
        <v>4907</v>
      </c>
      <c r="D3132" s="94">
        <v>16</v>
      </c>
      <c r="E3132" s="60" t="s">
        <v>8988</v>
      </c>
      <c r="F3132" s="25">
        <f t="shared" si="157"/>
        <v>13.806666666666667</v>
      </c>
      <c r="G3132" s="25">
        <f t="shared" si="158"/>
        <v>10.860749999999999</v>
      </c>
      <c r="H3132" s="32"/>
      <c r="I3132" s="31"/>
      <c r="J3132" s="25">
        <f t="shared" si="159"/>
        <v>12.0618</v>
      </c>
      <c r="K3132" s="21"/>
      <c r="L3132" s="16"/>
      <c r="M3132" s="101">
        <v>8.6199999999999992</v>
      </c>
      <c r="N3132" s="101">
        <v>12.901999999999999</v>
      </c>
      <c r="O3132" s="101">
        <v>7.7910000000000004</v>
      </c>
      <c r="P3132" s="101">
        <v>14.13</v>
      </c>
      <c r="Q3132" s="101">
        <v>6.04</v>
      </c>
      <c r="R3132" s="101">
        <v>12.849</v>
      </c>
      <c r="S3132" s="101">
        <v>14</v>
      </c>
      <c r="T3132" s="101">
        <v>15.21</v>
      </c>
      <c r="U3132" s="101">
        <v>12.21</v>
      </c>
    </row>
    <row r="3133" spans="1:21" x14ac:dyDescent="0.25">
      <c r="A3133" s="60" t="s">
        <v>4823</v>
      </c>
      <c r="B3133" s="60" t="s">
        <v>2083</v>
      </c>
      <c r="C3133" s="60" t="s">
        <v>4834</v>
      </c>
      <c r="D3133" s="94">
        <v>2</v>
      </c>
      <c r="E3133" s="60" t="s">
        <v>5565</v>
      </c>
      <c r="F3133" s="25">
        <f t="shared" si="157"/>
        <v>13.799999999999999</v>
      </c>
      <c r="G3133" s="25">
        <f t="shared" si="158"/>
        <v>0.44674999999999998</v>
      </c>
      <c r="H3133" s="32"/>
      <c r="I3133" s="31"/>
      <c r="J3133" s="25">
        <f t="shared" si="159"/>
        <v>9.383799999999999</v>
      </c>
      <c r="K3133" s="21"/>
      <c r="L3133" s="16"/>
      <c r="M3133" s="101">
        <v>0.125</v>
      </c>
      <c r="N3133" s="101">
        <v>0.53900000000000003</v>
      </c>
      <c r="O3133" s="101">
        <v>0.627</v>
      </c>
      <c r="P3133" s="101">
        <v>0.496</v>
      </c>
      <c r="Q3133" s="101">
        <v>4.1070000000000002</v>
      </c>
      <c r="R3133" s="101">
        <v>1.4119999999999999</v>
      </c>
      <c r="S3133" s="101">
        <v>1</v>
      </c>
      <c r="T3133" s="101">
        <v>10.51</v>
      </c>
      <c r="U3133" s="101">
        <v>29.89</v>
      </c>
    </row>
    <row r="3134" spans="1:21" x14ac:dyDescent="0.25">
      <c r="A3134" s="60" t="s">
        <v>4823</v>
      </c>
      <c r="B3134" s="60" t="s">
        <v>3183</v>
      </c>
      <c r="C3134" s="60" t="s">
        <v>4881</v>
      </c>
      <c r="D3134" s="94">
        <v>11</v>
      </c>
      <c r="E3134" s="60" t="s">
        <v>7504</v>
      </c>
      <c r="F3134" s="25">
        <f t="shared" si="157"/>
        <v>13.786666666666667</v>
      </c>
      <c r="G3134" s="25">
        <f t="shared" si="158"/>
        <v>4.7185000000000006</v>
      </c>
      <c r="H3134" s="32"/>
      <c r="I3134" s="31"/>
      <c r="J3134" s="25">
        <f t="shared" si="159"/>
        <v>15.226999999999999</v>
      </c>
      <c r="K3134" s="21"/>
      <c r="L3134" s="16"/>
      <c r="M3134" s="101">
        <v>3.0710000000000002</v>
      </c>
      <c r="N3134" s="101">
        <v>4.9379999999999997</v>
      </c>
      <c r="O3134" s="101">
        <v>1.655</v>
      </c>
      <c r="P3134" s="101">
        <v>9.2100000000000009</v>
      </c>
      <c r="Q3134" s="101">
        <v>27.783000000000001</v>
      </c>
      <c r="R3134" s="101">
        <v>6.992</v>
      </c>
      <c r="S3134" s="101">
        <v>11</v>
      </c>
      <c r="T3134" s="101">
        <v>16.04</v>
      </c>
      <c r="U3134" s="101">
        <v>14.32</v>
      </c>
    </row>
    <row r="3135" spans="1:21" x14ac:dyDescent="0.25">
      <c r="A3135" s="60" t="s">
        <v>4823</v>
      </c>
      <c r="B3135" s="60" t="s">
        <v>4554</v>
      </c>
      <c r="C3135" s="60" t="s">
        <v>4909</v>
      </c>
      <c r="D3135" s="94">
        <v>17</v>
      </c>
      <c r="E3135" s="60" t="s">
        <v>9476</v>
      </c>
      <c r="F3135" s="25">
        <f t="shared" si="157"/>
        <v>13.773333333333333</v>
      </c>
      <c r="G3135" s="25">
        <f t="shared" si="158"/>
        <v>6.7499999999999999E-3</v>
      </c>
      <c r="H3135" s="32"/>
      <c r="I3135" s="31"/>
      <c r="J3135" s="25">
        <f t="shared" si="159"/>
        <v>8.4786000000000001</v>
      </c>
      <c r="K3135" s="21"/>
      <c r="L3135" s="16"/>
      <c r="M3135" s="101" t="s">
        <v>5176</v>
      </c>
      <c r="N3135" s="101" t="s">
        <v>5176</v>
      </c>
      <c r="O3135" s="101">
        <v>2.7E-2</v>
      </c>
      <c r="P3135" s="101" t="s">
        <v>5176</v>
      </c>
      <c r="Q3135" s="101">
        <v>1.073</v>
      </c>
      <c r="R3135" s="101" t="s">
        <v>5176</v>
      </c>
      <c r="S3135" s="101" t="s">
        <v>5176</v>
      </c>
      <c r="T3135" s="101" t="s">
        <v>5176</v>
      </c>
      <c r="U3135" s="101">
        <v>41.32</v>
      </c>
    </row>
    <row r="3136" spans="1:21" x14ac:dyDescent="0.25">
      <c r="A3136" s="60" t="s">
        <v>4823</v>
      </c>
      <c r="B3136" s="60" t="s">
        <v>4563</v>
      </c>
      <c r="C3136" s="60" t="s">
        <v>4832</v>
      </c>
      <c r="D3136" s="94">
        <v>2</v>
      </c>
      <c r="E3136" s="60" t="s">
        <v>5518</v>
      </c>
      <c r="F3136" s="25">
        <f t="shared" si="157"/>
        <v>13.740000000000002</v>
      </c>
      <c r="G3136" s="25">
        <f t="shared" si="158"/>
        <v>5.9742499999999996</v>
      </c>
      <c r="H3136" s="32"/>
      <c r="I3136" s="31"/>
      <c r="J3136" s="25">
        <f t="shared" si="159"/>
        <v>8.6110000000000007</v>
      </c>
      <c r="K3136" s="21"/>
      <c r="L3136" s="16"/>
      <c r="M3136" s="101">
        <v>2.4470000000000001</v>
      </c>
      <c r="N3136" s="101">
        <v>5.1310000000000002</v>
      </c>
      <c r="O3136" s="101">
        <v>10.968</v>
      </c>
      <c r="P3136" s="101">
        <v>5.351</v>
      </c>
      <c r="Q3136" s="101">
        <v>1.835</v>
      </c>
      <c r="R3136" s="101" t="s">
        <v>5176</v>
      </c>
      <c r="S3136" s="101" t="s">
        <v>5176</v>
      </c>
      <c r="T3136" s="101">
        <v>6.13</v>
      </c>
      <c r="U3136" s="101">
        <v>35.090000000000003</v>
      </c>
    </row>
    <row r="3137" spans="1:21" x14ac:dyDescent="0.25">
      <c r="A3137" s="60" t="s">
        <v>4823</v>
      </c>
      <c r="B3137" s="60" t="s">
        <v>2859</v>
      </c>
      <c r="C3137" s="60" t="s">
        <v>4894</v>
      </c>
      <c r="D3137" s="94">
        <v>13</v>
      </c>
      <c r="E3137" s="60" t="s">
        <v>8073</v>
      </c>
      <c r="F3137" s="25">
        <f t="shared" si="157"/>
        <v>13.733333333333334</v>
      </c>
      <c r="G3137" s="25">
        <f t="shared" si="158"/>
        <v>1.008</v>
      </c>
      <c r="H3137" s="32"/>
      <c r="I3137" s="31"/>
      <c r="J3137" s="25">
        <f t="shared" si="159"/>
        <v>8.5144000000000002</v>
      </c>
      <c r="K3137" s="21"/>
      <c r="L3137" s="16"/>
      <c r="M3137" s="101">
        <v>1.22</v>
      </c>
      <c r="N3137" s="101">
        <v>0.73799999999999999</v>
      </c>
      <c r="O3137" s="101" t="s">
        <v>5176</v>
      </c>
      <c r="P3137" s="101">
        <v>2.0739999999999998</v>
      </c>
      <c r="Q3137" s="101">
        <v>0.2</v>
      </c>
      <c r="R3137" s="101">
        <v>1.1719999999999999</v>
      </c>
      <c r="S3137" s="101">
        <v>1</v>
      </c>
      <c r="T3137" s="101">
        <v>26.44</v>
      </c>
      <c r="U3137" s="101">
        <v>13.76</v>
      </c>
    </row>
    <row r="3138" spans="1:21" x14ac:dyDescent="0.25">
      <c r="A3138" s="60" t="s">
        <v>4823</v>
      </c>
      <c r="B3138" s="60" t="s">
        <v>3170</v>
      </c>
      <c r="C3138" s="60" t="s">
        <v>4852</v>
      </c>
      <c r="D3138" s="94">
        <v>6</v>
      </c>
      <c r="E3138" s="60" t="s">
        <v>6237</v>
      </c>
      <c r="F3138" s="25">
        <f t="shared" si="157"/>
        <v>13.72</v>
      </c>
      <c r="G3138" s="25">
        <f t="shared" si="158"/>
        <v>6.8857499999999998</v>
      </c>
      <c r="H3138" s="32"/>
      <c r="I3138" s="31"/>
      <c r="J3138" s="25">
        <f t="shared" si="159"/>
        <v>13.454399999999998</v>
      </c>
      <c r="K3138" s="21"/>
      <c r="L3138" s="16"/>
      <c r="M3138" s="101">
        <v>6.2380000000000004</v>
      </c>
      <c r="N3138" s="101">
        <v>1.244</v>
      </c>
      <c r="O3138" s="101">
        <v>2.9000000000000001E-2</v>
      </c>
      <c r="P3138" s="101">
        <v>20.032</v>
      </c>
      <c r="Q3138" s="101">
        <v>26.111999999999998</v>
      </c>
      <c r="R3138" s="101" t="s">
        <v>5176</v>
      </c>
      <c r="S3138" s="101">
        <v>35</v>
      </c>
      <c r="T3138" s="101">
        <v>2.95</v>
      </c>
      <c r="U3138" s="101">
        <v>3.21</v>
      </c>
    </row>
    <row r="3139" spans="1:21" x14ac:dyDescent="0.25">
      <c r="A3139" s="60" t="s">
        <v>4823</v>
      </c>
      <c r="B3139" s="60" t="s">
        <v>1141</v>
      </c>
      <c r="C3139" s="60" t="s">
        <v>4868</v>
      </c>
      <c r="D3139" s="94">
        <v>9</v>
      </c>
      <c r="E3139" s="60" t="s">
        <v>6964</v>
      </c>
      <c r="F3139" s="25">
        <f t="shared" si="157"/>
        <v>13.699999999999998</v>
      </c>
      <c r="G3139" s="25">
        <f t="shared" si="158"/>
        <v>2.4535</v>
      </c>
      <c r="H3139" s="32"/>
      <c r="I3139" s="31"/>
      <c r="J3139" s="25">
        <f t="shared" si="159"/>
        <v>9.8529999999999998</v>
      </c>
      <c r="K3139" s="21"/>
      <c r="L3139" s="16"/>
      <c r="M3139" s="101">
        <v>0.30099999999999999</v>
      </c>
      <c r="N3139" s="101">
        <v>0.441</v>
      </c>
      <c r="O3139" s="101">
        <v>5.6079999999999997</v>
      </c>
      <c r="P3139" s="101">
        <v>3.464</v>
      </c>
      <c r="Q3139" s="101">
        <v>3.6480000000000001</v>
      </c>
      <c r="R3139" s="101">
        <v>4.5170000000000003</v>
      </c>
      <c r="S3139" s="101" t="s">
        <v>5176</v>
      </c>
      <c r="T3139" s="101">
        <v>19.809999999999999</v>
      </c>
      <c r="U3139" s="101">
        <v>21.29</v>
      </c>
    </row>
    <row r="3140" spans="1:21" x14ac:dyDescent="0.25">
      <c r="A3140" s="60" t="s">
        <v>4823</v>
      </c>
      <c r="B3140" s="60" t="s">
        <v>4283</v>
      </c>
      <c r="C3140" s="60" t="s">
        <v>4908</v>
      </c>
      <c r="D3140" s="94">
        <v>16</v>
      </c>
      <c r="E3140" s="60" t="s">
        <v>9438</v>
      </c>
      <c r="F3140" s="25">
        <f t="shared" si="157"/>
        <v>13.666666666666666</v>
      </c>
      <c r="G3140" s="25">
        <f t="shared" si="158"/>
        <v>11.529249999999999</v>
      </c>
      <c r="H3140" s="32"/>
      <c r="I3140" s="31"/>
      <c r="J3140" s="25">
        <f t="shared" si="159"/>
        <v>9.4394000000000009</v>
      </c>
      <c r="K3140" s="21"/>
      <c r="L3140" s="16"/>
      <c r="M3140" s="101">
        <v>3.2080000000000002</v>
      </c>
      <c r="N3140" s="101">
        <v>6.0860000000000003</v>
      </c>
      <c r="O3140" s="101">
        <v>36.546999999999997</v>
      </c>
      <c r="P3140" s="101">
        <v>0.27600000000000002</v>
      </c>
      <c r="Q3140" s="101">
        <v>6.1970000000000001</v>
      </c>
      <c r="R3140" s="101" t="s">
        <v>5176</v>
      </c>
      <c r="S3140" s="101">
        <v>41</v>
      </c>
      <c r="T3140" s="101" t="s">
        <v>5176</v>
      </c>
      <c r="U3140" s="101" t="s">
        <v>5176</v>
      </c>
    </row>
    <row r="3141" spans="1:21" x14ac:dyDescent="0.25">
      <c r="A3141" s="60" t="s">
        <v>4823</v>
      </c>
      <c r="B3141" s="60" t="s">
        <v>1853</v>
      </c>
      <c r="C3141" s="60" t="s">
        <v>4907</v>
      </c>
      <c r="D3141" s="94">
        <v>16</v>
      </c>
      <c r="E3141" s="60" t="s">
        <v>9064</v>
      </c>
      <c r="F3141" s="25">
        <f t="shared" si="157"/>
        <v>13.613333333333335</v>
      </c>
      <c r="G3141" s="25">
        <f t="shared" si="158"/>
        <v>8.0622500000000006</v>
      </c>
      <c r="H3141" s="32"/>
      <c r="I3141" s="31"/>
      <c r="J3141" s="25">
        <f t="shared" si="159"/>
        <v>11.9846</v>
      </c>
      <c r="K3141" s="21"/>
      <c r="L3141" s="16"/>
      <c r="M3141" s="101">
        <v>0.13900000000000001</v>
      </c>
      <c r="N3141" s="101">
        <v>5.51</v>
      </c>
      <c r="O3141" s="101">
        <v>17.698</v>
      </c>
      <c r="P3141" s="101">
        <v>8.9019999999999992</v>
      </c>
      <c r="Q3141" s="101">
        <v>2.85</v>
      </c>
      <c r="R3141" s="101">
        <v>16.233000000000001</v>
      </c>
      <c r="S3141" s="101">
        <v>10</v>
      </c>
      <c r="T3141" s="101">
        <v>13.05</v>
      </c>
      <c r="U3141" s="101">
        <v>17.79</v>
      </c>
    </row>
    <row r="3142" spans="1:21" x14ac:dyDescent="0.25">
      <c r="A3142" s="60" t="s">
        <v>4823</v>
      </c>
      <c r="B3142" s="60" t="s">
        <v>4562</v>
      </c>
      <c r="C3142" s="60" t="s">
        <v>4832</v>
      </c>
      <c r="D3142" s="94">
        <v>2</v>
      </c>
      <c r="E3142" s="60" t="s">
        <v>5524</v>
      </c>
      <c r="F3142" s="25">
        <f t="shared" si="157"/>
        <v>13.586666666666666</v>
      </c>
      <c r="G3142" s="25">
        <f t="shared" si="158"/>
        <v>2.7297500000000001</v>
      </c>
      <c r="H3142" s="32"/>
      <c r="I3142" s="31"/>
      <c r="J3142" s="25">
        <f t="shared" si="159"/>
        <v>8.291599999999999</v>
      </c>
      <c r="K3142" s="21"/>
      <c r="L3142" s="16"/>
      <c r="M3142" s="101">
        <v>0.441</v>
      </c>
      <c r="N3142" s="101">
        <v>0.61499999999999999</v>
      </c>
      <c r="O3142" s="101">
        <v>7.335</v>
      </c>
      <c r="P3142" s="101">
        <v>2.528</v>
      </c>
      <c r="Q3142" s="101">
        <v>0.111</v>
      </c>
      <c r="R3142" s="101">
        <v>0.58699999999999997</v>
      </c>
      <c r="S3142" s="101" t="s">
        <v>5176</v>
      </c>
      <c r="T3142" s="101">
        <v>40.71</v>
      </c>
      <c r="U3142" s="101">
        <v>0.05</v>
      </c>
    </row>
    <row r="3143" spans="1:21" x14ac:dyDescent="0.25">
      <c r="A3143" s="60" t="s">
        <v>4823</v>
      </c>
      <c r="B3143" s="60" t="s">
        <v>3658</v>
      </c>
      <c r="C3143" s="60" t="s">
        <v>4894</v>
      </c>
      <c r="D3143" s="94">
        <v>13</v>
      </c>
      <c r="E3143" s="60" t="s">
        <v>8074</v>
      </c>
      <c r="F3143" s="25">
        <f t="shared" si="157"/>
        <v>13.57</v>
      </c>
      <c r="G3143" s="25">
        <f t="shared" si="158"/>
        <v>25.398</v>
      </c>
      <c r="H3143" s="32"/>
      <c r="I3143" s="31"/>
      <c r="J3143" s="25">
        <f t="shared" si="159"/>
        <v>14.028600000000001</v>
      </c>
      <c r="K3143" s="21"/>
      <c r="L3143" s="16"/>
      <c r="M3143" s="101">
        <v>1.175</v>
      </c>
      <c r="N3143" s="101">
        <v>15.513</v>
      </c>
      <c r="O3143" s="101">
        <v>82.405000000000001</v>
      </c>
      <c r="P3143" s="101">
        <v>2.4990000000000001</v>
      </c>
      <c r="Q3143" s="101">
        <v>26.483000000000001</v>
      </c>
      <c r="R3143" s="101">
        <v>2.95</v>
      </c>
      <c r="S3143" s="101">
        <v>3</v>
      </c>
      <c r="T3143" s="101">
        <v>30.72</v>
      </c>
      <c r="U3143" s="101">
        <v>6.99</v>
      </c>
    </row>
    <row r="3144" spans="1:21" x14ac:dyDescent="0.25">
      <c r="A3144" s="60" t="s">
        <v>4823</v>
      </c>
      <c r="B3144" s="60" t="s">
        <v>3602</v>
      </c>
      <c r="C3144" s="60" t="s">
        <v>4852</v>
      </c>
      <c r="D3144" s="94">
        <v>6</v>
      </c>
      <c r="E3144" s="60" t="s">
        <v>6213</v>
      </c>
      <c r="F3144" s="25">
        <f t="shared" si="157"/>
        <v>13.493333333333334</v>
      </c>
      <c r="G3144" s="25">
        <f t="shared" si="158"/>
        <v>9.9982500000000005</v>
      </c>
      <c r="H3144" s="32"/>
      <c r="I3144" s="31"/>
      <c r="J3144" s="25">
        <f t="shared" si="159"/>
        <v>8.1087999999999987</v>
      </c>
      <c r="K3144" s="21"/>
      <c r="L3144" s="16"/>
      <c r="M3144" s="101">
        <v>11.756</v>
      </c>
      <c r="N3144" s="101">
        <v>10.813000000000001</v>
      </c>
      <c r="O3144" s="101">
        <v>11.885</v>
      </c>
      <c r="P3144" s="101">
        <v>5.5389999999999997</v>
      </c>
      <c r="Q3144" s="101" t="s">
        <v>5176</v>
      </c>
      <c r="R3144" s="101">
        <v>6.4000000000000001E-2</v>
      </c>
      <c r="S3144" s="101" t="s">
        <v>5176</v>
      </c>
      <c r="T3144" s="101">
        <v>11.48</v>
      </c>
      <c r="U3144" s="101">
        <v>29</v>
      </c>
    </row>
    <row r="3145" spans="1:21" x14ac:dyDescent="0.25">
      <c r="A3145" s="60" t="s">
        <v>4823</v>
      </c>
      <c r="B3145" s="60" t="s">
        <v>3067</v>
      </c>
      <c r="C3145" s="60" t="s">
        <v>4884</v>
      </c>
      <c r="D3145" s="94">
        <v>11</v>
      </c>
      <c r="E3145" s="60" t="s">
        <v>7603</v>
      </c>
      <c r="F3145" s="25">
        <f t="shared" si="157"/>
        <v>13.486666666666666</v>
      </c>
      <c r="G3145" s="25">
        <f t="shared" si="158"/>
        <v>0.11</v>
      </c>
      <c r="H3145" s="32"/>
      <c r="I3145" s="31"/>
      <c r="J3145" s="25">
        <f t="shared" si="159"/>
        <v>8.0920000000000005</v>
      </c>
      <c r="K3145" s="21"/>
      <c r="L3145" s="16"/>
      <c r="M3145" s="101" t="s">
        <v>5176</v>
      </c>
      <c r="N3145" s="101">
        <v>0.44</v>
      </c>
      <c r="O3145" s="101" t="s">
        <v>5176</v>
      </c>
      <c r="P3145" s="101" t="s">
        <v>5176</v>
      </c>
      <c r="Q3145" s="101" t="s">
        <v>5176</v>
      </c>
      <c r="R3145" s="101" t="s">
        <v>5176</v>
      </c>
      <c r="S3145" s="101" t="s">
        <v>5176</v>
      </c>
      <c r="T3145" s="101" t="s">
        <v>5176</v>
      </c>
      <c r="U3145" s="101">
        <v>40.46</v>
      </c>
    </row>
    <row r="3146" spans="1:21" x14ac:dyDescent="0.25">
      <c r="A3146" s="60" t="s">
        <v>4823</v>
      </c>
      <c r="B3146" s="60" t="s">
        <v>802</v>
      </c>
      <c r="C3146" s="60" t="s">
        <v>4885</v>
      </c>
      <c r="D3146" s="94">
        <v>11</v>
      </c>
      <c r="E3146" s="60" t="s">
        <v>7722</v>
      </c>
      <c r="F3146" s="25">
        <f t="shared" si="157"/>
        <v>13.423333333333332</v>
      </c>
      <c r="G3146" s="25">
        <f t="shared" si="158"/>
        <v>29.561250000000001</v>
      </c>
      <c r="H3146" s="32"/>
      <c r="I3146" s="31"/>
      <c r="J3146" s="25">
        <f t="shared" si="159"/>
        <v>9.8981999999999992</v>
      </c>
      <c r="K3146" s="21"/>
      <c r="L3146" s="16"/>
      <c r="M3146" s="101">
        <v>2.2879999999999998</v>
      </c>
      <c r="N3146" s="101">
        <v>97.545000000000002</v>
      </c>
      <c r="O3146" s="101">
        <v>1.72</v>
      </c>
      <c r="P3146" s="101">
        <v>16.692</v>
      </c>
      <c r="Q3146" s="101">
        <v>7.21</v>
      </c>
      <c r="R3146" s="101">
        <v>2.0110000000000001</v>
      </c>
      <c r="S3146" s="101">
        <v>20</v>
      </c>
      <c r="T3146" s="101">
        <v>0.53</v>
      </c>
      <c r="U3146" s="101">
        <v>19.739999999999998</v>
      </c>
    </row>
    <row r="3147" spans="1:21" x14ac:dyDescent="0.25">
      <c r="A3147" s="60" t="s">
        <v>4823</v>
      </c>
      <c r="B3147" s="60" t="s">
        <v>3023</v>
      </c>
      <c r="C3147" s="60" t="s">
        <v>4905</v>
      </c>
      <c r="D3147" s="94">
        <v>15</v>
      </c>
      <c r="E3147" s="60" t="s">
        <v>8632</v>
      </c>
      <c r="F3147" s="25">
        <f t="shared" si="157"/>
        <v>13.386666666666668</v>
      </c>
      <c r="G3147" s="25">
        <f t="shared" si="158"/>
        <v>24.131499999999999</v>
      </c>
      <c r="H3147" s="32"/>
      <c r="I3147" s="31"/>
      <c r="J3147" s="25">
        <f t="shared" si="159"/>
        <v>19.3644</v>
      </c>
      <c r="K3147" s="21"/>
      <c r="L3147" s="16"/>
      <c r="M3147" s="101">
        <v>51.023000000000003</v>
      </c>
      <c r="N3147" s="101">
        <v>0.57599999999999996</v>
      </c>
      <c r="O3147" s="101">
        <v>43.424999999999997</v>
      </c>
      <c r="P3147" s="101">
        <v>1.502</v>
      </c>
      <c r="Q3147" s="101">
        <v>1.069</v>
      </c>
      <c r="R3147" s="101">
        <v>55.593000000000004</v>
      </c>
      <c r="S3147" s="101" t="s">
        <v>5176</v>
      </c>
      <c r="T3147" s="101">
        <v>4.21</v>
      </c>
      <c r="U3147" s="101">
        <v>35.950000000000003</v>
      </c>
    </row>
    <row r="3148" spans="1:21" x14ac:dyDescent="0.25">
      <c r="A3148" s="60" t="s">
        <v>4823</v>
      </c>
      <c r="B3148" s="60" t="s">
        <v>3267</v>
      </c>
      <c r="C3148" s="60" t="s">
        <v>4848</v>
      </c>
      <c r="D3148" s="94">
        <v>5</v>
      </c>
      <c r="E3148" s="60" t="s">
        <v>5878</v>
      </c>
      <c r="F3148" s="25">
        <f t="shared" si="157"/>
        <v>13.373333333333335</v>
      </c>
      <c r="G3148" s="25">
        <f t="shared" si="158"/>
        <v>0.36449999999999999</v>
      </c>
      <c r="H3148" s="32"/>
      <c r="I3148" s="31"/>
      <c r="J3148" s="25">
        <f t="shared" si="159"/>
        <v>10.022600000000001</v>
      </c>
      <c r="K3148" s="21"/>
      <c r="L3148" s="16"/>
      <c r="M3148" s="101" t="s">
        <v>5176</v>
      </c>
      <c r="N3148" s="101" t="s">
        <v>5176</v>
      </c>
      <c r="O3148" s="101">
        <v>4.4999999999999998E-2</v>
      </c>
      <c r="P3148" s="101">
        <v>1.413</v>
      </c>
      <c r="Q3148" s="101">
        <v>9.7520000000000007</v>
      </c>
      <c r="R3148" s="101">
        <v>0.24099999999999999</v>
      </c>
      <c r="S3148" s="101" t="s">
        <v>5176</v>
      </c>
      <c r="T3148" s="101">
        <v>1.81</v>
      </c>
      <c r="U3148" s="101">
        <v>38.31</v>
      </c>
    </row>
    <row r="3149" spans="1:21" x14ac:dyDescent="0.25">
      <c r="A3149" s="60" t="s">
        <v>4823</v>
      </c>
      <c r="B3149" s="60" t="s">
        <v>10183</v>
      </c>
      <c r="C3149" s="60" t="s">
        <v>4876</v>
      </c>
      <c r="D3149" s="94">
        <v>11</v>
      </c>
      <c r="E3149" s="60" t="s">
        <v>7237</v>
      </c>
      <c r="F3149" s="25">
        <f t="shared" si="157"/>
        <v>13.333333333333334</v>
      </c>
      <c r="G3149" s="25">
        <f t="shared" si="158"/>
        <v>0</v>
      </c>
      <c r="H3149" s="32"/>
      <c r="I3149" s="31"/>
      <c r="J3149" s="25">
        <f t="shared" si="159"/>
        <v>8</v>
      </c>
      <c r="K3149" s="21"/>
      <c r="L3149" s="16"/>
      <c r="M3149" s="101" t="s">
        <v>5176</v>
      </c>
      <c r="N3149" s="101" t="s">
        <v>5176</v>
      </c>
      <c r="O3149" s="101" t="s">
        <v>5176</v>
      </c>
      <c r="P3149" s="101" t="s">
        <v>5176</v>
      </c>
      <c r="Q3149" s="101" t="s">
        <v>5176</v>
      </c>
      <c r="R3149" s="101" t="s">
        <v>5176</v>
      </c>
      <c r="S3149" s="101">
        <v>40</v>
      </c>
      <c r="T3149" s="101" t="s">
        <v>5176</v>
      </c>
      <c r="U3149" s="101" t="s">
        <v>5176</v>
      </c>
    </row>
    <row r="3150" spans="1:21" x14ac:dyDescent="0.25">
      <c r="A3150" s="60" t="s">
        <v>4823</v>
      </c>
      <c r="B3150" s="60" t="s">
        <v>4034</v>
      </c>
      <c r="C3150" s="60" t="s">
        <v>4875</v>
      </c>
      <c r="D3150" s="94">
        <v>11</v>
      </c>
      <c r="E3150" s="60" t="s">
        <v>7221</v>
      </c>
      <c r="F3150" s="25">
        <f t="shared" si="157"/>
        <v>13.299999999999999</v>
      </c>
      <c r="G3150" s="25">
        <f t="shared" si="158"/>
        <v>0</v>
      </c>
      <c r="H3150" s="32"/>
      <c r="I3150" s="31"/>
      <c r="J3150" s="25">
        <f t="shared" si="159"/>
        <v>7.9799999999999995</v>
      </c>
      <c r="K3150" s="21"/>
      <c r="L3150" s="16"/>
      <c r="M3150" s="101" t="s">
        <v>5176</v>
      </c>
      <c r="N3150" s="101" t="s">
        <v>5176</v>
      </c>
      <c r="O3150" s="101" t="s">
        <v>5176</v>
      </c>
      <c r="P3150" s="101" t="s">
        <v>5176</v>
      </c>
      <c r="Q3150" s="101" t="s">
        <v>5176</v>
      </c>
      <c r="R3150" s="101" t="s">
        <v>5176</v>
      </c>
      <c r="S3150" s="101">
        <v>6</v>
      </c>
      <c r="T3150" s="101" t="s">
        <v>5176</v>
      </c>
      <c r="U3150" s="101">
        <v>33.9</v>
      </c>
    </row>
    <row r="3151" spans="1:21" x14ac:dyDescent="0.25">
      <c r="A3151" s="60" t="s">
        <v>4823</v>
      </c>
      <c r="B3151" s="60" t="s">
        <v>2770</v>
      </c>
      <c r="C3151" s="60" t="s">
        <v>4835</v>
      </c>
      <c r="D3151" s="94">
        <v>2</v>
      </c>
      <c r="E3151" s="60" t="s">
        <v>5613</v>
      </c>
      <c r="F3151" s="25">
        <f t="shared" si="157"/>
        <v>13.126666666666667</v>
      </c>
      <c r="G3151" s="25">
        <f t="shared" si="158"/>
        <v>0.41025</v>
      </c>
      <c r="H3151" s="32"/>
      <c r="I3151" s="31"/>
      <c r="J3151" s="25">
        <f t="shared" si="159"/>
        <v>7.9198000000000004</v>
      </c>
      <c r="K3151" s="21"/>
      <c r="L3151" s="16"/>
      <c r="M3151" s="101">
        <v>0.56000000000000005</v>
      </c>
      <c r="N3151" s="101" t="s">
        <v>5176</v>
      </c>
      <c r="O3151" s="101">
        <v>0.27</v>
      </c>
      <c r="P3151" s="101">
        <v>0.81100000000000005</v>
      </c>
      <c r="Q3151" s="101" t="s">
        <v>5176</v>
      </c>
      <c r="R3151" s="101">
        <v>0.219</v>
      </c>
      <c r="S3151" s="101">
        <v>2</v>
      </c>
      <c r="T3151" s="101" t="s">
        <v>5176</v>
      </c>
      <c r="U3151" s="101">
        <v>37.380000000000003</v>
      </c>
    </row>
    <row r="3152" spans="1:21" x14ac:dyDescent="0.25">
      <c r="A3152" s="60" t="s">
        <v>4823</v>
      </c>
      <c r="B3152" s="60" t="s">
        <v>2968</v>
      </c>
      <c r="C3152" s="60" t="s">
        <v>4826</v>
      </c>
      <c r="D3152" s="94">
        <v>1</v>
      </c>
      <c r="E3152" s="60" t="s">
        <v>5332</v>
      </c>
      <c r="F3152" s="25">
        <f t="shared" si="157"/>
        <v>13.073333333333332</v>
      </c>
      <c r="G3152" s="25">
        <f t="shared" si="158"/>
        <v>11.53825</v>
      </c>
      <c r="H3152" s="32"/>
      <c r="I3152" s="31"/>
      <c r="J3152" s="25">
        <f t="shared" si="159"/>
        <v>8.9852000000000007</v>
      </c>
      <c r="K3152" s="21"/>
      <c r="L3152" s="16"/>
      <c r="M3152" s="101">
        <v>2.3170000000000002</v>
      </c>
      <c r="N3152" s="101">
        <v>5.8010000000000002</v>
      </c>
      <c r="O3152" s="101">
        <v>19.276</v>
      </c>
      <c r="P3152" s="101">
        <v>18.759</v>
      </c>
      <c r="Q3152" s="101">
        <v>4.673</v>
      </c>
      <c r="R3152" s="101">
        <v>1.0329999999999999</v>
      </c>
      <c r="S3152" s="101">
        <v>12</v>
      </c>
      <c r="T3152" s="101">
        <v>8.0399999999999991</v>
      </c>
      <c r="U3152" s="101">
        <v>19.18</v>
      </c>
    </row>
    <row r="3153" spans="1:21" x14ac:dyDescent="0.25">
      <c r="A3153" s="60" t="s">
        <v>4823</v>
      </c>
      <c r="B3153" s="60" t="s">
        <v>4164</v>
      </c>
      <c r="C3153" s="60" t="s">
        <v>4832</v>
      </c>
      <c r="D3153" s="94">
        <v>2</v>
      </c>
      <c r="E3153" s="60" t="s">
        <v>5513</v>
      </c>
      <c r="F3153" s="25">
        <f t="shared" si="157"/>
        <v>13.073333333333332</v>
      </c>
      <c r="G3153" s="25">
        <f t="shared" si="158"/>
        <v>6.7940000000000005</v>
      </c>
      <c r="H3153" s="32"/>
      <c r="I3153" s="31"/>
      <c r="J3153" s="25">
        <f t="shared" si="159"/>
        <v>8.6196000000000002</v>
      </c>
      <c r="K3153" s="21"/>
      <c r="L3153" s="16"/>
      <c r="M3153" s="101">
        <v>11.718</v>
      </c>
      <c r="N3153" s="101">
        <v>3.1179999999999999</v>
      </c>
      <c r="O3153" s="101">
        <v>7.3879999999999999</v>
      </c>
      <c r="P3153" s="101">
        <v>4.952</v>
      </c>
      <c r="Q3153" s="101">
        <v>7.3999999999999996E-2</v>
      </c>
      <c r="R3153" s="101">
        <v>3.8039999999999998</v>
      </c>
      <c r="S3153" s="101">
        <v>8</v>
      </c>
      <c r="T3153" s="101">
        <v>7.65</v>
      </c>
      <c r="U3153" s="101">
        <v>23.57</v>
      </c>
    </row>
    <row r="3154" spans="1:21" x14ac:dyDescent="0.25">
      <c r="A3154" s="60" t="s">
        <v>4823</v>
      </c>
      <c r="B3154" s="60" t="s">
        <v>4722</v>
      </c>
      <c r="C3154" s="60" t="s">
        <v>4826</v>
      </c>
      <c r="D3154" s="94">
        <v>1</v>
      </c>
      <c r="E3154" s="60" t="s">
        <v>5298</v>
      </c>
      <c r="F3154" s="25">
        <f t="shared" si="157"/>
        <v>12.98666666666667</v>
      </c>
      <c r="G3154" s="25">
        <f t="shared" si="158"/>
        <v>5.9787499999999998</v>
      </c>
      <c r="H3154" s="32"/>
      <c r="I3154" s="31"/>
      <c r="J3154" s="25">
        <f t="shared" si="159"/>
        <v>19.101800000000004</v>
      </c>
      <c r="K3154" s="21"/>
      <c r="L3154" s="16"/>
      <c r="M3154" s="101">
        <v>0.155</v>
      </c>
      <c r="N3154" s="101">
        <v>0.43099999999999999</v>
      </c>
      <c r="O3154" s="101">
        <v>0.182</v>
      </c>
      <c r="P3154" s="101">
        <v>23.146999999999998</v>
      </c>
      <c r="Q3154" s="101">
        <v>56.548999999999999</v>
      </c>
      <c r="R3154" s="101" t="s">
        <v>5176</v>
      </c>
      <c r="S3154" s="101">
        <v>17</v>
      </c>
      <c r="T3154" s="101">
        <v>18.510000000000002</v>
      </c>
      <c r="U3154" s="101">
        <v>3.45</v>
      </c>
    </row>
    <row r="3155" spans="1:21" x14ac:dyDescent="0.25">
      <c r="A3155" s="60" t="s">
        <v>4823</v>
      </c>
      <c r="B3155" s="60" t="s">
        <v>2602</v>
      </c>
      <c r="C3155" s="60" t="s">
        <v>4913</v>
      </c>
      <c r="D3155" s="94">
        <v>18</v>
      </c>
      <c r="E3155" s="60" t="s">
        <v>9633</v>
      </c>
      <c r="F3155" s="25">
        <f t="shared" si="157"/>
        <v>12.959999999999999</v>
      </c>
      <c r="G3155" s="25">
        <f t="shared" si="158"/>
        <v>162.88825</v>
      </c>
      <c r="H3155" s="32"/>
      <c r="I3155" s="31"/>
      <c r="J3155" s="25">
        <f t="shared" si="159"/>
        <v>97.009999999999991</v>
      </c>
      <c r="K3155" s="21"/>
      <c r="L3155" s="16"/>
      <c r="M3155" s="101">
        <v>21.323</v>
      </c>
      <c r="N3155" s="101">
        <v>533.428</v>
      </c>
      <c r="O3155" s="101">
        <v>27.452000000000002</v>
      </c>
      <c r="P3155" s="101">
        <v>69.349999999999994</v>
      </c>
      <c r="Q3155" s="101">
        <v>302.52499999999998</v>
      </c>
      <c r="R3155" s="101">
        <v>143.64500000000001</v>
      </c>
      <c r="S3155" s="101">
        <v>5</v>
      </c>
      <c r="T3155" s="101">
        <v>13.36</v>
      </c>
      <c r="U3155" s="101">
        <v>20.52</v>
      </c>
    </row>
    <row r="3156" spans="1:21" x14ac:dyDescent="0.25">
      <c r="A3156" s="60" t="s">
        <v>4823</v>
      </c>
      <c r="B3156" s="60" t="s">
        <v>1495</v>
      </c>
      <c r="C3156" s="60" t="s">
        <v>4856</v>
      </c>
      <c r="D3156" s="94">
        <v>6</v>
      </c>
      <c r="E3156" s="60" t="s">
        <v>6528</v>
      </c>
      <c r="F3156" s="25">
        <f t="shared" si="157"/>
        <v>12.946666666666667</v>
      </c>
      <c r="G3156" s="25">
        <f t="shared" si="158"/>
        <v>4.9862500000000001</v>
      </c>
      <c r="H3156" s="32"/>
      <c r="I3156" s="31"/>
      <c r="J3156" s="25">
        <f t="shared" si="159"/>
        <v>11.604800000000001</v>
      </c>
      <c r="K3156" s="21"/>
      <c r="L3156" s="16"/>
      <c r="M3156" s="101">
        <v>5.3280000000000003</v>
      </c>
      <c r="N3156" s="101">
        <v>0.71599999999999997</v>
      </c>
      <c r="O3156" s="101">
        <v>7.3319999999999999</v>
      </c>
      <c r="P3156" s="101">
        <v>6.569</v>
      </c>
      <c r="Q3156" s="101">
        <v>12.451000000000001</v>
      </c>
      <c r="R3156" s="101">
        <v>6.7329999999999997</v>
      </c>
      <c r="S3156" s="101">
        <v>15</v>
      </c>
      <c r="T3156" s="101">
        <v>6.93</v>
      </c>
      <c r="U3156" s="101">
        <v>16.91</v>
      </c>
    </row>
    <row r="3157" spans="1:21" x14ac:dyDescent="0.25">
      <c r="A3157" s="60" t="s">
        <v>4823</v>
      </c>
      <c r="B3157" s="60" t="s">
        <v>3164</v>
      </c>
      <c r="C3157" s="60" t="s">
        <v>4852</v>
      </c>
      <c r="D3157" s="94">
        <v>6</v>
      </c>
      <c r="E3157" s="60" t="s">
        <v>6169</v>
      </c>
      <c r="F3157" s="25">
        <f t="shared" si="157"/>
        <v>12.920000000000002</v>
      </c>
      <c r="G3157" s="25">
        <f t="shared" si="158"/>
        <v>13.277750000000001</v>
      </c>
      <c r="H3157" s="32"/>
      <c r="I3157" s="31"/>
      <c r="J3157" s="25">
        <f t="shared" si="159"/>
        <v>10.7178</v>
      </c>
      <c r="K3157" s="21"/>
      <c r="L3157" s="16"/>
      <c r="M3157" s="101">
        <v>2.282</v>
      </c>
      <c r="N3157" s="101">
        <v>5.3520000000000003</v>
      </c>
      <c r="O3157" s="101">
        <v>12.206</v>
      </c>
      <c r="P3157" s="101">
        <v>33.271000000000001</v>
      </c>
      <c r="Q3157" s="101">
        <v>7.9020000000000001</v>
      </c>
      <c r="R3157" s="101">
        <v>6.9269999999999996</v>
      </c>
      <c r="S3157" s="101">
        <v>33</v>
      </c>
      <c r="T3157" s="101">
        <v>0.85</v>
      </c>
      <c r="U3157" s="101">
        <v>4.91</v>
      </c>
    </row>
    <row r="3158" spans="1:21" x14ac:dyDescent="0.25">
      <c r="A3158" s="60" t="s">
        <v>4823</v>
      </c>
      <c r="B3158" s="60" t="s">
        <v>2021</v>
      </c>
      <c r="C3158" s="60" t="s">
        <v>4870</v>
      </c>
      <c r="D3158" s="94">
        <v>9</v>
      </c>
      <c r="E3158" s="60" t="s">
        <v>7045</v>
      </c>
      <c r="F3158" s="25">
        <f t="shared" si="157"/>
        <v>12.86</v>
      </c>
      <c r="G3158" s="25">
        <f t="shared" si="158"/>
        <v>6.7885000000000009</v>
      </c>
      <c r="H3158" s="32"/>
      <c r="I3158" s="31"/>
      <c r="J3158" s="25">
        <f t="shared" si="159"/>
        <v>13.641</v>
      </c>
      <c r="K3158" s="21"/>
      <c r="L3158" s="16"/>
      <c r="M3158" s="101">
        <v>2.3540000000000001</v>
      </c>
      <c r="N3158" s="101">
        <v>0.34599999999999997</v>
      </c>
      <c r="O3158" s="101">
        <v>3.8479999999999999</v>
      </c>
      <c r="P3158" s="101">
        <v>20.606000000000002</v>
      </c>
      <c r="Q3158" s="101">
        <v>27.981999999999999</v>
      </c>
      <c r="R3158" s="101">
        <v>1.643</v>
      </c>
      <c r="S3158" s="101">
        <v>3</v>
      </c>
      <c r="T3158" s="101">
        <v>12.78</v>
      </c>
      <c r="U3158" s="101">
        <v>22.8</v>
      </c>
    </row>
    <row r="3159" spans="1:21" x14ac:dyDescent="0.25">
      <c r="A3159" s="60" t="s">
        <v>4823</v>
      </c>
      <c r="B3159" s="60" t="s">
        <v>2071</v>
      </c>
      <c r="C3159" s="60" t="s">
        <v>4852</v>
      </c>
      <c r="D3159" s="94">
        <v>6</v>
      </c>
      <c r="E3159" s="60" t="s">
        <v>6411</v>
      </c>
      <c r="F3159" s="25">
        <f t="shared" si="157"/>
        <v>12.793333333333331</v>
      </c>
      <c r="G3159" s="25">
        <f t="shared" si="158"/>
        <v>78.35499999999999</v>
      </c>
      <c r="H3159" s="32"/>
      <c r="I3159" s="31"/>
      <c r="J3159" s="25">
        <f t="shared" si="159"/>
        <v>9.4870000000000001</v>
      </c>
      <c r="K3159" s="21"/>
      <c r="L3159" s="16"/>
      <c r="M3159" s="101">
        <v>105.922</v>
      </c>
      <c r="N3159" s="101">
        <v>53.170999999999999</v>
      </c>
      <c r="O3159" s="101">
        <v>12.234</v>
      </c>
      <c r="P3159" s="101">
        <v>142.09299999999999</v>
      </c>
      <c r="Q3159" s="101">
        <v>8.3190000000000008</v>
      </c>
      <c r="R3159" s="101">
        <v>0.73599999999999999</v>
      </c>
      <c r="S3159" s="101">
        <v>12</v>
      </c>
      <c r="T3159" s="101">
        <v>16.18</v>
      </c>
      <c r="U3159" s="101">
        <v>10.199999999999999</v>
      </c>
    </row>
    <row r="3160" spans="1:21" x14ac:dyDescent="0.25">
      <c r="A3160" s="60" t="s">
        <v>4823</v>
      </c>
      <c r="B3160" s="60" t="s">
        <v>123</v>
      </c>
      <c r="C3160" s="60" t="s">
        <v>4831</v>
      </c>
      <c r="D3160" s="94">
        <v>2</v>
      </c>
      <c r="E3160" s="60" t="s">
        <v>5468</v>
      </c>
      <c r="F3160" s="25">
        <f t="shared" si="157"/>
        <v>12.726666666666667</v>
      </c>
      <c r="G3160" s="25">
        <f t="shared" si="158"/>
        <v>3.2679999999999998</v>
      </c>
      <c r="H3160" s="32"/>
      <c r="I3160" s="31"/>
      <c r="J3160" s="25">
        <f t="shared" si="159"/>
        <v>10.729800000000001</v>
      </c>
      <c r="K3160" s="21"/>
      <c r="L3160" s="16"/>
      <c r="M3160" s="101">
        <v>0.93899999999999995</v>
      </c>
      <c r="N3160" s="101">
        <v>3.9329999999999998</v>
      </c>
      <c r="O3160" s="101">
        <v>2.3620000000000001</v>
      </c>
      <c r="P3160" s="101">
        <v>5.8380000000000001</v>
      </c>
      <c r="Q3160" s="101">
        <v>8.8610000000000007</v>
      </c>
      <c r="R3160" s="101">
        <v>6.6079999999999997</v>
      </c>
      <c r="S3160" s="101">
        <v>6</v>
      </c>
      <c r="T3160" s="101">
        <v>9.4499999999999993</v>
      </c>
      <c r="U3160" s="101">
        <v>22.73</v>
      </c>
    </row>
    <row r="3161" spans="1:21" x14ac:dyDescent="0.25">
      <c r="A3161" s="60" t="s">
        <v>4823</v>
      </c>
      <c r="B3161" s="60" t="s">
        <v>3376</v>
      </c>
      <c r="C3161" s="60" t="s">
        <v>4876</v>
      </c>
      <c r="D3161" s="94">
        <v>11</v>
      </c>
      <c r="E3161" s="60" t="s">
        <v>7230</v>
      </c>
      <c r="F3161" s="25">
        <f t="shared" si="157"/>
        <v>12.700000000000001</v>
      </c>
      <c r="G3161" s="25">
        <f t="shared" si="158"/>
        <v>0</v>
      </c>
      <c r="H3161" s="32"/>
      <c r="I3161" s="31"/>
      <c r="J3161" s="25">
        <f t="shared" si="159"/>
        <v>7.62</v>
      </c>
      <c r="K3161" s="21"/>
      <c r="L3161" s="16"/>
      <c r="M3161" s="101" t="s">
        <v>5176</v>
      </c>
      <c r="N3161" s="101" t="s">
        <v>5176</v>
      </c>
      <c r="O3161" s="101" t="s">
        <v>5176</v>
      </c>
      <c r="P3161" s="101" t="s">
        <v>5176</v>
      </c>
      <c r="Q3161" s="101" t="s">
        <v>5176</v>
      </c>
      <c r="R3161" s="101" t="s">
        <v>5176</v>
      </c>
      <c r="S3161" s="101" t="s">
        <v>5176</v>
      </c>
      <c r="T3161" s="101">
        <v>32.64</v>
      </c>
      <c r="U3161" s="101">
        <v>5.46</v>
      </c>
    </row>
    <row r="3162" spans="1:21" x14ac:dyDescent="0.25">
      <c r="A3162" s="60" t="s">
        <v>4823</v>
      </c>
      <c r="B3162" s="60" t="s">
        <v>1984</v>
      </c>
      <c r="C3162" s="60" t="s">
        <v>4864</v>
      </c>
      <c r="D3162" s="94">
        <v>7</v>
      </c>
      <c r="E3162" s="60" t="s">
        <v>6825</v>
      </c>
      <c r="F3162" s="25">
        <f t="shared" si="157"/>
        <v>12.693333333333333</v>
      </c>
      <c r="G3162" s="25">
        <f t="shared" si="158"/>
        <v>6.3182499999999999</v>
      </c>
      <c r="H3162" s="32"/>
      <c r="I3162" s="31"/>
      <c r="J3162" s="25">
        <f t="shared" si="159"/>
        <v>14.148599999999998</v>
      </c>
      <c r="K3162" s="21"/>
      <c r="L3162" s="16"/>
      <c r="M3162" s="101">
        <v>0.27300000000000002</v>
      </c>
      <c r="N3162" s="101">
        <v>0.86699999999999999</v>
      </c>
      <c r="O3162" s="101">
        <v>0.86699999999999999</v>
      </c>
      <c r="P3162" s="101">
        <v>23.265999999999998</v>
      </c>
      <c r="Q3162" s="101">
        <v>21.260999999999999</v>
      </c>
      <c r="R3162" s="101">
        <v>11.401999999999999</v>
      </c>
      <c r="S3162" s="101">
        <v>36</v>
      </c>
      <c r="T3162" s="101" t="s">
        <v>5176</v>
      </c>
      <c r="U3162" s="101">
        <v>2.08</v>
      </c>
    </row>
    <row r="3163" spans="1:21" x14ac:dyDescent="0.25">
      <c r="A3163" s="60" t="s">
        <v>4823</v>
      </c>
      <c r="B3163" s="60" t="s">
        <v>3487</v>
      </c>
      <c r="C3163" s="60" t="s">
        <v>4906</v>
      </c>
      <c r="D3163" s="94">
        <v>15</v>
      </c>
      <c r="E3163" s="60" t="s">
        <v>8661</v>
      </c>
      <c r="F3163" s="25">
        <f t="shared" si="157"/>
        <v>12.653333333333334</v>
      </c>
      <c r="G3163" s="25">
        <f t="shared" si="158"/>
        <v>22.213499999999996</v>
      </c>
      <c r="H3163" s="32"/>
      <c r="I3163" s="31"/>
      <c r="J3163" s="25">
        <f t="shared" si="159"/>
        <v>13.777799999999999</v>
      </c>
      <c r="K3163" s="21"/>
      <c r="L3163" s="16"/>
      <c r="M3163" s="101">
        <v>23.675999999999998</v>
      </c>
      <c r="N3163" s="101">
        <v>23.175999999999998</v>
      </c>
      <c r="O3163" s="101">
        <v>20.710999999999999</v>
      </c>
      <c r="P3163" s="101">
        <v>21.291</v>
      </c>
      <c r="Q3163" s="101">
        <v>25.129000000000001</v>
      </c>
      <c r="R3163" s="101">
        <v>5.8</v>
      </c>
      <c r="S3163" s="101">
        <v>9</v>
      </c>
      <c r="T3163" s="101">
        <v>17.18</v>
      </c>
      <c r="U3163" s="101">
        <v>11.78</v>
      </c>
    </row>
    <row r="3164" spans="1:21" x14ac:dyDescent="0.25">
      <c r="A3164" s="60" t="s">
        <v>4823</v>
      </c>
      <c r="B3164" s="60" t="s">
        <v>1960</v>
      </c>
      <c r="C3164" s="60" t="s">
        <v>4918</v>
      </c>
      <c r="D3164" s="94">
        <v>20</v>
      </c>
      <c r="E3164" s="60" t="s">
        <v>9944</v>
      </c>
      <c r="F3164" s="25">
        <f t="shared" si="157"/>
        <v>12.62</v>
      </c>
      <c r="G3164" s="25">
        <f t="shared" si="158"/>
        <v>51.248499999999993</v>
      </c>
      <c r="H3164" s="32"/>
      <c r="I3164" s="31"/>
      <c r="J3164" s="25">
        <f t="shared" si="159"/>
        <v>11.8712</v>
      </c>
      <c r="K3164" s="21"/>
      <c r="L3164" s="16"/>
      <c r="M3164" s="101">
        <v>4.1950000000000003</v>
      </c>
      <c r="N3164" s="101">
        <v>2.4340000000000002</v>
      </c>
      <c r="O3164" s="101">
        <v>191.56399999999999</v>
      </c>
      <c r="P3164" s="101">
        <v>6.8010000000000002</v>
      </c>
      <c r="Q3164" s="101">
        <v>4.4569999999999999</v>
      </c>
      <c r="R3164" s="101">
        <v>17.039000000000001</v>
      </c>
      <c r="S3164" s="101">
        <v>13</v>
      </c>
      <c r="T3164" s="101">
        <v>20.14</v>
      </c>
      <c r="U3164" s="101">
        <v>4.72</v>
      </c>
    </row>
    <row r="3165" spans="1:21" x14ac:dyDescent="0.25">
      <c r="A3165" s="60" t="s">
        <v>4823</v>
      </c>
      <c r="B3165" s="60" t="s">
        <v>3203</v>
      </c>
      <c r="C3165" s="60" t="s">
        <v>4913</v>
      </c>
      <c r="D3165" s="94">
        <v>18</v>
      </c>
      <c r="E3165" s="60" t="s">
        <v>9675</v>
      </c>
      <c r="F3165" s="25">
        <f t="shared" si="157"/>
        <v>12.61</v>
      </c>
      <c r="G3165" s="25">
        <f t="shared" si="158"/>
        <v>19.292000000000002</v>
      </c>
      <c r="H3165" s="32"/>
      <c r="I3165" s="31"/>
      <c r="J3165" s="25">
        <f t="shared" si="159"/>
        <v>9.0388000000000002</v>
      </c>
      <c r="K3165" s="21"/>
      <c r="L3165" s="16"/>
      <c r="M3165" s="101">
        <v>60.505000000000003</v>
      </c>
      <c r="N3165" s="101">
        <v>7.431</v>
      </c>
      <c r="O3165" s="101">
        <v>3.6230000000000002</v>
      </c>
      <c r="P3165" s="101">
        <v>5.609</v>
      </c>
      <c r="Q3165" s="101">
        <v>7.0810000000000004</v>
      </c>
      <c r="R3165" s="101">
        <v>0.28299999999999997</v>
      </c>
      <c r="S3165" s="101">
        <v>1</v>
      </c>
      <c r="T3165" s="101">
        <v>25.23</v>
      </c>
      <c r="U3165" s="101">
        <v>11.6</v>
      </c>
    </row>
    <row r="3166" spans="1:21" x14ac:dyDescent="0.25">
      <c r="A3166" s="60" t="s">
        <v>4823</v>
      </c>
      <c r="B3166" s="60" t="s">
        <v>4017</v>
      </c>
      <c r="C3166" s="60" t="s">
        <v>4877</v>
      </c>
      <c r="D3166" s="94">
        <v>11</v>
      </c>
      <c r="E3166" s="60" t="s">
        <v>7303</v>
      </c>
      <c r="F3166" s="25">
        <f t="shared" si="157"/>
        <v>12.6</v>
      </c>
      <c r="G3166" s="25">
        <f t="shared" si="158"/>
        <v>1.244</v>
      </c>
      <c r="H3166" s="32"/>
      <c r="I3166" s="31"/>
      <c r="J3166" s="25">
        <f t="shared" si="159"/>
        <v>10.2608</v>
      </c>
      <c r="K3166" s="21"/>
      <c r="L3166" s="16"/>
      <c r="M3166" s="101" t="s">
        <v>5176</v>
      </c>
      <c r="N3166" s="101">
        <v>0.01</v>
      </c>
      <c r="O3166" s="101" t="s">
        <v>5176</v>
      </c>
      <c r="P3166" s="101">
        <v>4.9660000000000002</v>
      </c>
      <c r="Q3166" s="101">
        <v>2.8159999999999998</v>
      </c>
      <c r="R3166" s="101">
        <v>10.688000000000001</v>
      </c>
      <c r="S3166" s="101">
        <v>25</v>
      </c>
      <c r="T3166" s="101">
        <v>3.57</v>
      </c>
      <c r="U3166" s="101">
        <v>9.23</v>
      </c>
    </row>
    <row r="3167" spans="1:21" x14ac:dyDescent="0.25">
      <c r="A3167" s="60" t="s">
        <v>4823</v>
      </c>
      <c r="B3167" s="60" t="s">
        <v>3031</v>
      </c>
      <c r="C3167" s="60" t="s">
        <v>4830</v>
      </c>
      <c r="D3167" s="94">
        <v>2</v>
      </c>
      <c r="E3167" s="60" t="s">
        <v>5416</v>
      </c>
      <c r="F3167" s="25">
        <f t="shared" si="157"/>
        <v>12.593333333333334</v>
      </c>
      <c r="G3167" s="25">
        <f t="shared" si="158"/>
        <v>6.9290000000000003</v>
      </c>
      <c r="H3167" s="32"/>
      <c r="I3167" s="31"/>
      <c r="J3167" s="25">
        <f t="shared" si="159"/>
        <v>8.0704000000000011</v>
      </c>
      <c r="K3167" s="21"/>
      <c r="L3167" s="16"/>
      <c r="M3167" s="101">
        <v>0.68899999999999995</v>
      </c>
      <c r="N3167" s="101">
        <v>1.3759999999999999</v>
      </c>
      <c r="O3167" s="101">
        <v>23.773</v>
      </c>
      <c r="P3167" s="101">
        <v>1.8779999999999999</v>
      </c>
      <c r="Q3167" s="101">
        <v>1.8280000000000001</v>
      </c>
      <c r="R3167" s="101">
        <v>0.74399999999999999</v>
      </c>
      <c r="S3167" s="101">
        <v>7</v>
      </c>
      <c r="T3167" s="101">
        <v>7.28</v>
      </c>
      <c r="U3167" s="101">
        <v>23.5</v>
      </c>
    </row>
    <row r="3168" spans="1:21" x14ac:dyDescent="0.25">
      <c r="A3168" s="60" t="s">
        <v>4823</v>
      </c>
      <c r="B3168" s="60" t="s">
        <v>3071</v>
      </c>
      <c r="C3168" s="60" t="s">
        <v>4872</v>
      </c>
      <c r="D3168" s="94">
        <v>10</v>
      </c>
      <c r="E3168" s="60" t="s">
        <v>7128</v>
      </c>
      <c r="F3168" s="25">
        <f t="shared" ref="F3168:F3231" si="160">SUM(S3168:U3168)/3</f>
        <v>12.573333333333332</v>
      </c>
      <c r="G3168" s="25">
        <f t="shared" ref="G3168:G3231" si="161">SUM(M3168:P3168)/4</f>
        <v>0.23249999999999998</v>
      </c>
      <c r="H3168" s="32"/>
      <c r="I3168" s="31"/>
      <c r="J3168" s="25">
        <f t="shared" ref="J3168:J3231" si="162">SUM(Q3168:U3168)/5</f>
        <v>7.8738000000000001</v>
      </c>
      <c r="K3168" s="21"/>
      <c r="L3168" s="16"/>
      <c r="M3168" s="101" t="s">
        <v>5176</v>
      </c>
      <c r="N3168" s="101" t="s">
        <v>5176</v>
      </c>
      <c r="O3168" s="101">
        <v>0.42199999999999999</v>
      </c>
      <c r="P3168" s="101">
        <v>0.50800000000000001</v>
      </c>
      <c r="Q3168" s="101">
        <v>1.254</v>
      </c>
      <c r="R3168" s="101">
        <v>0.39500000000000002</v>
      </c>
      <c r="S3168" s="101">
        <v>18</v>
      </c>
      <c r="T3168" s="101">
        <v>0.76</v>
      </c>
      <c r="U3168" s="101">
        <v>18.96</v>
      </c>
    </row>
    <row r="3169" spans="1:21" x14ac:dyDescent="0.25">
      <c r="A3169" s="60" t="s">
        <v>4823</v>
      </c>
      <c r="B3169" s="60" t="s">
        <v>3851</v>
      </c>
      <c r="C3169" s="60" t="s">
        <v>4852</v>
      </c>
      <c r="D3169" s="94">
        <v>6</v>
      </c>
      <c r="E3169" s="60" t="s">
        <v>6296</v>
      </c>
      <c r="F3169" s="25">
        <f t="shared" si="160"/>
        <v>12.56</v>
      </c>
      <c r="G3169" s="25">
        <f t="shared" si="161"/>
        <v>0</v>
      </c>
      <c r="H3169" s="32"/>
      <c r="I3169" s="31"/>
      <c r="J3169" s="25">
        <f t="shared" si="162"/>
        <v>7.5359999999999996</v>
      </c>
      <c r="K3169" s="21"/>
      <c r="L3169" s="16"/>
      <c r="M3169" s="101" t="s">
        <v>5176</v>
      </c>
      <c r="N3169" s="101" t="s">
        <v>5176</v>
      </c>
      <c r="O3169" s="101" t="s">
        <v>5176</v>
      </c>
      <c r="P3169" s="101" t="s">
        <v>5176</v>
      </c>
      <c r="Q3169" s="101" t="s">
        <v>5176</v>
      </c>
      <c r="R3169" s="101" t="s">
        <v>5176</v>
      </c>
      <c r="S3169" s="101">
        <v>12</v>
      </c>
      <c r="T3169" s="101">
        <v>25.68</v>
      </c>
      <c r="U3169" s="101" t="s">
        <v>5176</v>
      </c>
    </row>
    <row r="3170" spans="1:21" x14ac:dyDescent="0.25">
      <c r="A3170" s="60" t="s">
        <v>4823</v>
      </c>
      <c r="B3170" s="60" t="s">
        <v>3985</v>
      </c>
      <c r="C3170" s="60" t="s">
        <v>4908</v>
      </c>
      <c r="D3170" s="94">
        <v>16</v>
      </c>
      <c r="E3170" s="60" t="s">
        <v>9419</v>
      </c>
      <c r="F3170" s="25">
        <f t="shared" si="160"/>
        <v>12.56</v>
      </c>
      <c r="G3170" s="25">
        <f t="shared" si="161"/>
        <v>8.2185000000000006</v>
      </c>
      <c r="H3170" s="32"/>
      <c r="I3170" s="31"/>
      <c r="J3170" s="25">
        <f t="shared" si="162"/>
        <v>10.0456</v>
      </c>
      <c r="K3170" s="21"/>
      <c r="L3170" s="16"/>
      <c r="M3170" s="101">
        <v>2.129</v>
      </c>
      <c r="N3170" s="101">
        <v>27.675000000000001</v>
      </c>
      <c r="O3170" s="101">
        <v>1.371</v>
      </c>
      <c r="P3170" s="101">
        <v>1.6990000000000001</v>
      </c>
      <c r="Q3170" s="101">
        <v>12.548</v>
      </c>
      <c r="R3170" s="101" t="s">
        <v>5176</v>
      </c>
      <c r="S3170" s="101">
        <v>1</v>
      </c>
      <c r="T3170" s="101">
        <v>35.33</v>
      </c>
      <c r="U3170" s="101">
        <v>1.35</v>
      </c>
    </row>
    <row r="3171" spans="1:21" x14ac:dyDescent="0.25">
      <c r="A3171" s="60" t="s">
        <v>4823</v>
      </c>
      <c r="B3171" s="60" t="s">
        <v>4738</v>
      </c>
      <c r="C3171" s="60" t="s">
        <v>4879</v>
      </c>
      <c r="D3171" s="94">
        <v>11</v>
      </c>
      <c r="E3171" s="60" t="s">
        <v>7445</v>
      </c>
      <c r="F3171" s="25">
        <f t="shared" si="160"/>
        <v>12.546666666666667</v>
      </c>
      <c r="G3171" s="25">
        <f t="shared" si="161"/>
        <v>2.9855</v>
      </c>
      <c r="H3171" s="32"/>
      <c r="I3171" s="31"/>
      <c r="J3171" s="25">
        <f t="shared" si="162"/>
        <v>7.5280000000000005</v>
      </c>
      <c r="K3171" s="21"/>
      <c r="L3171" s="16"/>
      <c r="M3171" s="101">
        <v>11.942</v>
      </c>
      <c r="N3171" s="101" t="s">
        <v>5176</v>
      </c>
      <c r="O3171" s="101" t="s">
        <v>5176</v>
      </c>
      <c r="P3171" s="101" t="s">
        <v>5176</v>
      </c>
      <c r="Q3171" s="101" t="s">
        <v>5176</v>
      </c>
      <c r="R3171" s="101" t="s">
        <v>5176</v>
      </c>
      <c r="S3171" s="101" t="s">
        <v>5176</v>
      </c>
      <c r="T3171" s="101" t="s">
        <v>5176</v>
      </c>
      <c r="U3171" s="101">
        <v>37.64</v>
      </c>
    </row>
    <row r="3172" spans="1:21" x14ac:dyDescent="0.25">
      <c r="A3172" s="60" t="s">
        <v>4823</v>
      </c>
      <c r="B3172" s="60" t="s">
        <v>4575</v>
      </c>
      <c r="C3172" s="60" t="s">
        <v>4863</v>
      </c>
      <c r="D3172" s="94">
        <v>7</v>
      </c>
      <c r="E3172" s="60" t="s">
        <v>6754</v>
      </c>
      <c r="F3172" s="25">
        <f t="shared" si="160"/>
        <v>12.513333333333335</v>
      </c>
      <c r="G3172" s="25">
        <f t="shared" si="161"/>
        <v>0.38175000000000003</v>
      </c>
      <c r="H3172" s="32"/>
      <c r="I3172" s="31"/>
      <c r="J3172" s="25">
        <f t="shared" si="162"/>
        <v>7.5080000000000009</v>
      </c>
      <c r="K3172" s="21"/>
      <c r="L3172" s="16"/>
      <c r="M3172" s="101" t="s">
        <v>5176</v>
      </c>
      <c r="N3172" s="101">
        <v>0.376</v>
      </c>
      <c r="O3172" s="101" t="s">
        <v>5176</v>
      </c>
      <c r="P3172" s="101">
        <v>1.151</v>
      </c>
      <c r="Q3172" s="101" t="s">
        <v>5176</v>
      </c>
      <c r="R3172" s="101" t="s">
        <v>5176</v>
      </c>
      <c r="S3172" s="101" t="s">
        <v>5176</v>
      </c>
      <c r="T3172" s="101">
        <v>1.45</v>
      </c>
      <c r="U3172" s="101">
        <v>36.090000000000003</v>
      </c>
    </row>
    <row r="3173" spans="1:21" x14ac:dyDescent="0.25">
      <c r="A3173" s="60" t="s">
        <v>4823</v>
      </c>
      <c r="B3173" s="60" t="s">
        <v>2892</v>
      </c>
      <c r="C3173" s="60" t="s">
        <v>4913</v>
      </c>
      <c r="D3173" s="94">
        <v>18</v>
      </c>
      <c r="E3173" s="60" t="s">
        <v>9605</v>
      </c>
      <c r="F3173" s="25">
        <f t="shared" si="160"/>
        <v>12.479999999999999</v>
      </c>
      <c r="G3173" s="25">
        <f t="shared" si="161"/>
        <v>9.6189999999999998</v>
      </c>
      <c r="H3173" s="32"/>
      <c r="I3173" s="31"/>
      <c r="J3173" s="25">
        <f t="shared" si="162"/>
        <v>12.207599999999999</v>
      </c>
      <c r="K3173" s="21"/>
      <c r="L3173" s="16"/>
      <c r="M3173" s="101">
        <v>18.759</v>
      </c>
      <c r="N3173" s="101">
        <v>5.3659999999999997</v>
      </c>
      <c r="O3173" s="101">
        <v>8.3000000000000004E-2</v>
      </c>
      <c r="P3173" s="101">
        <v>14.268000000000001</v>
      </c>
      <c r="Q3173" s="101">
        <v>8.6229999999999993</v>
      </c>
      <c r="R3173" s="101">
        <v>14.975</v>
      </c>
      <c r="S3173" s="101">
        <v>24</v>
      </c>
      <c r="T3173" s="101">
        <v>9.7200000000000006</v>
      </c>
      <c r="U3173" s="101">
        <v>3.72</v>
      </c>
    </row>
    <row r="3174" spans="1:21" x14ac:dyDescent="0.25">
      <c r="A3174" s="60" t="s">
        <v>4823</v>
      </c>
      <c r="B3174" s="60" t="s">
        <v>2882</v>
      </c>
      <c r="C3174" s="60" t="s">
        <v>4885</v>
      </c>
      <c r="D3174" s="94">
        <v>11</v>
      </c>
      <c r="E3174" s="60" t="s">
        <v>7693</v>
      </c>
      <c r="F3174" s="25">
        <f t="shared" si="160"/>
        <v>12.433333333333335</v>
      </c>
      <c r="G3174" s="25">
        <f t="shared" si="161"/>
        <v>5.15625</v>
      </c>
      <c r="H3174" s="32"/>
      <c r="I3174" s="31"/>
      <c r="J3174" s="25">
        <f t="shared" si="162"/>
        <v>11.756400000000001</v>
      </c>
      <c r="K3174" s="21"/>
      <c r="L3174" s="16"/>
      <c r="M3174" s="101">
        <v>9.9629999999999992</v>
      </c>
      <c r="N3174" s="101">
        <v>0.51800000000000002</v>
      </c>
      <c r="O3174" s="101">
        <v>4.3959999999999999</v>
      </c>
      <c r="P3174" s="101">
        <v>5.7480000000000002</v>
      </c>
      <c r="Q3174" s="101">
        <v>7.641</v>
      </c>
      <c r="R3174" s="101">
        <v>13.840999999999999</v>
      </c>
      <c r="S3174" s="101">
        <v>17</v>
      </c>
      <c r="T3174" s="101">
        <v>10.31</v>
      </c>
      <c r="U3174" s="101">
        <v>9.99</v>
      </c>
    </row>
    <row r="3175" spans="1:21" x14ac:dyDescent="0.25">
      <c r="A3175" s="60" t="s">
        <v>4823</v>
      </c>
      <c r="B3175" s="60" t="s">
        <v>2700</v>
      </c>
      <c r="C3175" s="60" t="s">
        <v>4827</v>
      </c>
      <c r="D3175" s="94">
        <v>1</v>
      </c>
      <c r="E3175" s="60" t="s">
        <v>5362</v>
      </c>
      <c r="F3175" s="25">
        <f t="shared" si="160"/>
        <v>12.393333333333333</v>
      </c>
      <c r="G3175" s="25">
        <f t="shared" si="161"/>
        <v>4.9617500000000003</v>
      </c>
      <c r="H3175" s="32"/>
      <c r="I3175" s="31"/>
      <c r="J3175" s="25">
        <f t="shared" si="162"/>
        <v>7.7446000000000002</v>
      </c>
      <c r="K3175" s="21"/>
      <c r="L3175" s="16"/>
      <c r="M3175" s="101">
        <v>0.91900000000000004</v>
      </c>
      <c r="N3175" s="101">
        <v>4.2560000000000002</v>
      </c>
      <c r="O3175" s="101">
        <v>13.022</v>
      </c>
      <c r="P3175" s="101">
        <v>1.65</v>
      </c>
      <c r="Q3175" s="101">
        <v>1.5429999999999999</v>
      </c>
      <c r="R3175" s="101" t="s">
        <v>5176</v>
      </c>
      <c r="S3175" s="101">
        <v>7</v>
      </c>
      <c r="T3175" s="101">
        <v>6.43</v>
      </c>
      <c r="U3175" s="101">
        <v>23.75</v>
      </c>
    </row>
    <row r="3176" spans="1:21" x14ac:dyDescent="0.25">
      <c r="A3176" s="60" t="s">
        <v>4823</v>
      </c>
      <c r="B3176" s="60" t="s">
        <v>2350</v>
      </c>
      <c r="C3176" s="60" t="s">
        <v>4852</v>
      </c>
      <c r="D3176" s="94">
        <v>6</v>
      </c>
      <c r="E3176" s="60" t="s">
        <v>6344</v>
      </c>
      <c r="F3176" s="25">
        <f t="shared" si="160"/>
        <v>12.313333333333334</v>
      </c>
      <c r="G3176" s="25">
        <f t="shared" si="161"/>
        <v>0.87999999999999989</v>
      </c>
      <c r="H3176" s="32"/>
      <c r="I3176" s="31"/>
      <c r="J3176" s="25">
        <f t="shared" si="162"/>
        <v>7.4008000000000012</v>
      </c>
      <c r="K3176" s="21"/>
      <c r="L3176" s="16"/>
      <c r="M3176" s="101">
        <v>2.6909999999999998</v>
      </c>
      <c r="N3176" s="101" t="s">
        <v>5176</v>
      </c>
      <c r="O3176" s="101">
        <v>0.79500000000000004</v>
      </c>
      <c r="P3176" s="101">
        <v>3.4000000000000002E-2</v>
      </c>
      <c r="Q3176" s="101">
        <v>6.4000000000000001E-2</v>
      </c>
      <c r="R3176" s="101" t="s">
        <v>5176</v>
      </c>
      <c r="S3176" s="101" t="s">
        <v>5176</v>
      </c>
      <c r="T3176" s="101">
        <v>1.42</v>
      </c>
      <c r="U3176" s="101">
        <v>35.520000000000003</v>
      </c>
    </row>
    <row r="3177" spans="1:21" x14ac:dyDescent="0.25">
      <c r="A3177" s="60" t="s">
        <v>4823</v>
      </c>
      <c r="B3177" s="60" t="s">
        <v>4013</v>
      </c>
      <c r="C3177" s="60" t="s">
        <v>4872</v>
      </c>
      <c r="D3177" s="94">
        <v>10</v>
      </c>
      <c r="E3177" s="60" t="s">
        <v>7101</v>
      </c>
      <c r="F3177" s="25">
        <f t="shared" si="160"/>
        <v>12.246666666666668</v>
      </c>
      <c r="G3177" s="25">
        <f t="shared" si="161"/>
        <v>6.7429999999999994</v>
      </c>
      <c r="H3177" s="32"/>
      <c r="I3177" s="31"/>
      <c r="J3177" s="25">
        <f t="shared" si="162"/>
        <v>9.5499999999999989</v>
      </c>
      <c r="K3177" s="21"/>
      <c r="L3177" s="16"/>
      <c r="M3177" s="101">
        <v>8.3650000000000002</v>
      </c>
      <c r="N3177" s="101">
        <v>9.7089999999999996</v>
      </c>
      <c r="O3177" s="101">
        <v>6.6909999999999998</v>
      </c>
      <c r="P3177" s="101">
        <v>2.2069999999999999</v>
      </c>
      <c r="Q3177" s="101">
        <v>8.3070000000000004</v>
      </c>
      <c r="R3177" s="101">
        <v>2.7029999999999998</v>
      </c>
      <c r="S3177" s="101">
        <v>19</v>
      </c>
      <c r="T3177" s="101">
        <v>10.98</v>
      </c>
      <c r="U3177" s="101">
        <v>6.76</v>
      </c>
    </row>
    <row r="3178" spans="1:21" x14ac:dyDescent="0.25">
      <c r="A3178" s="60" t="s">
        <v>4823</v>
      </c>
      <c r="B3178" s="60" t="s">
        <v>3136</v>
      </c>
      <c r="C3178" s="60" t="s">
        <v>4898</v>
      </c>
      <c r="D3178" s="94">
        <v>15</v>
      </c>
      <c r="E3178" s="60" t="s">
        <v>8443</v>
      </c>
      <c r="F3178" s="25">
        <f t="shared" si="160"/>
        <v>12.226666666666667</v>
      </c>
      <c r="G3178" s="25">
        <f t="shared" si="161"/>
        <v>5.1745000000000001</v>
      </c>
      <c r="H3178" s="32"/>
      <c r="I3178" s="31"/>
      <c r="J3178" s="25">
        <f t="shared" si="162"/>
        <v>9.0321999999999996</v>
      </c>
      <c r="K3178" s="21"/>
      <c r="L3178" s="16"/>
      <c r="M3178" s="101">
        <v>0.75700000000000001</v>
      </c>
      <c r="N3178" s="101">
        <v>6.4109999999999996</v>
      </c>
      <c r="O3178" s="101">
        <v>5.9889999999999999</v>
      </c>
      <c r="P3178" s="101">
        <v>7.5410000000000004</v>
      </c>
      <c r="Q3178" s="101">
        <v>5.9169999999999998</v>
      </c>
      <c r="R3178" s="101">
        <v>2.5640000000000001</v>
      </c>
      <c r="S3178" s="101">
        <v>8</v>
      </c>
      <c r="T3178" s="101">
        <v>7.43</v>
      </c>
      <c r="U3178" s="101">
        <v>21.25</v>
      </c>
    </row>
    <row r="3179" spans="1:21" x14ac:dyDescent="0.25">
      <c r="A3179" s="60" t="s">
        <v>4823</v>
      </c>
      <c r="B3179" s="60" t="s">
        <v>285</v>
      </c>
      <c r="C3179" s="60" t="s">
        <v>4907</v>
      </c>
      <c r="D3179" s="94">
        <v>16</v>
      </c>
      <c r="E3179" s="60" t="s">
        <v>8721</v>
      </c>
      <c r="F3179" s="25">
        <f t="shared" si="160"/>
        <v>12.209999999999999</v>
      </c>
      <c r="G3179" s="25">
        <f t="shared" si="161"/>
        <v>0.53875000000000006</v>
      </c>
      <c r="H3179" s="32"/>
      <c r="I3179" s="31"/>
      <c r="J3179" s="25">
        <f t="shared" si="162"/>
        <v>7.6258000000000008</v>
      </c>
      <c r="K3179" s="21"/>
      <c r="L3179" s="16"/>
      <c r="M3179" s="101" t="s">
        <v>5176</v>
      </c>
      <c r="N3179" s="101" t="s">
        <v>5176</v>
      </c>
      <c r="O3179" s="101">
        <v>1.494</v>
      </c>
      <c r="P3179" s="101">
        <v>0.66100000000000003</v>
      </c>
      <c r="Q3179" s="101">
        <v>0.495</v>
      </c>
      <c r="R3179" s="101">
        <v>1.004</v>
      </c>
      <c r="S3179" s="101">
        <v>9</v>
      </c>
      <c r="T3179" s="101">
        <v>4.8099999999999996</v>
      </c>
      <c r="U3179" s="101">
        <v>22.82</v>
      </c>
    </row>
    <row r="3180" spans="1:21" x14ac:dyDescent="0.25">
      <c r="A3180" s="60" t="s">
        <v>4823</v>
      </c>
      <c r="B3180" s="60" t="s">
        <v>1838</v>
      </c>
      <c r="C3180" s="60" t="s">
        <v>4885</v>
      </c>
      <c r="D3180" s="94">
        <v>11</v>
      </c>
      <c r="E3180" s="60" t="s">
        <v>7628</v>
      </c>
      <c r="F3180" s="25">
        <f t="shared" si="160"/>
        <v>12.196666666666667</v>
      </c>
      <c r="G3180" s="25">
        <f t="shared" si="161"/>
        <v>3.9782500000000001</v>
      </c>
      <c r="H3180" s="32"/>
      <c r="I3180" s="31"/>
      <c r="J3180" s="25">
        <f t="shared" si="162"/>
        <v>7.6210000000000004</v>
      </c>
      <c r="K3180" s="21"/>
      <c r="L3180" s="16"/>
      <c r="M3180" s="101">
        <v>5.6349999999999998</v>
      </c>
      <c r="N3180" s="101">
        <v>6.4119999999999999</v>
      </c>
      <c r="O3180" s="101">
        <v>0.191</v>
      </c>
      <c r="P3180" s="101">
        <v>3.6749999999999998</v>
      </c>
      <c r="Q3180" s="101">
        <v>0.73399999999999999</v>
      </c>
      <c r="R3180" s="101">
        <v>0.78100000000000003</v>
      </c>
      <c r="S3180" s="101">
        <v>4</v>
      </c>
      <c r="T3180" s="101">
        <v>6.72</v>
      </c>
      <c r="U3180" s="101">
        <v>25.87</v>
      </c>
    </row>
    <row r="3181" spans="1:21" x14ac:dyDescent="0.25">
      <c r="A3181" s="60" t="s">
        <v>4823</v>
      </c>
      <c r="B3181" s="60" t="s">
        <v>4458</v>
      </c>
      <c r="C3181" s="60" t="s">
        <v>4897</v>
      </c>
      <c r="D3181" s="94">
        <v>15</v>
      </c>
      <c r="E3181" s="60" t="s">
        <v>8382</v>
      </c>
      <c r="F3181" s="25">
        <f t="shared" si="160"/>
        <v>12.196666666666667</v>
      </c>
      <c r="G3181" s="25">
        <f t="shared" si="161"/>
        <v>9.8087499999999999</v>
      </c>
      <c r="H3181" s="32"/>
      <c r="I3181" s="31"/>
      <c r="J3181" s="25">
        <f t="shared" si="162"/>
        <v>8.530800000000001</v>
      </c>
      <c r="K3181" s="21"/>
      <c r="L3181" s="16"/>
      <c r="M3181" s="101">
        <v>3.7810000000000001</v>
      </c>
      <c r="N3181" s="101">
        <v>3.5590000000000002</v>
      </c>
      <c r="O3181" s="101">
        <v>20.074999999999999</v>
      </c>
      <c r="P3181" s="101">
        <v>11.82</v>
      </c>
      <c r="Q3181" s="101">
        <v>4.2270000000000003</v>
      </c>
      <c r="R3181" s="101">
        <v>1.837</v>
      </c>
      <c r="S3181" s="101">
        <v>10</v>
      </c>
      <c r="T3181" s="101">
        <v>8.06</v>
      </c>
      <c r="U3181" s="101">
        <v>18.53</v>
      </c>
    </row>
    <row r="3182" spans="1:21" x14ac:dyDescent="0.25">
      <c r="A3182" s="60" t="s">
        <v>4823</v>
      </c>
      <c r="B3182" s="60" t="s">
        <v>2901</v>
      </c>
      <c r="C3182" s="60" t="s">
        <v>4913</v>
      </c>
      <c r="D3182" s="94">
        <v>18</v>
      </c>
      <c r="E3182" s="60" t="s">
        <v>9614</v>
      </c>
      <c r="F3182" s="25">
        <f t="shared" si="160"/>
        <v>12.19</v>
      </c>
      <c r="G3182" s="25">
        <f t="shared" si="161"/>
        <v>61.573499999999996</v>
      </c>
      <c r="H3182" s="32"/>
      <c r="I3182" s="31"/>
      <c r="J3182" s="25">
        <f t="shared" si="162"/>
        <v>9.654399999999999</v>
      </c>
      <c r="K3182" s="21"/>
      <c r="L3182" s="16"/>
      <c r="M3182" s="101">
        <v>228.249</v>
      </c>
      <c r="N3182" s="101">
        <v>2.1379999999999999</v>
      </c>
      <c r="O3182" s="101">
        <v>5.4980000000000002</v>
      </c>
      <c r="P3182" s="101">
        <v>10.409000000000001</v>
      </c>
      <c r="Q3182" s="101">
        <v>4.75</v>
      </c>
      <c r="R3182" s="101">
        <v>6.952</v>
      </c>
      <c r="S3182" s="101">
        <v>23</v>
      </c>
      <c r="T3182" s="101">
        <v>10.18</v>
      </c>
      <c r="U3182" s="101">
        <v>3.39</v>
      </c>
    </row>
    <row r="3183" spans="1:21" x14ac:dyDescent="0.25">
      <c r="A3183" s="60" t="s">
        <v>4823</v>
      </c>
      <c r="B3183" s="60" t="s">
        <v>1720</v>
      </c>
      <c r="C3183" s="60" t="s">
        <v>4849</v>
      </c>
      <c r="D3183" s="94">
        <v>5</v>
      </c>
      <c r="E3183" s="60" t="s">
        <v>5952</v>
      </c>
      <c r="F3183" s="25">
        <f t="shared" si="160"/>
        <v>12.183333333333332</v>
      </c>
      <c r="G3183" s="25">
        <f t="shared" si="161"/>
        <v>93.825500000000005</v>
      </c>
      <c r="H3183" s="32"/>
      <c r="I3183" s="31"/>
      <c r="J3183" s="25">
        <f t="shared" si="162"/>
        <v>43.331600000000002</v>
      </c>
      <c r="K3183" s="21"/>
      <c r="L3183" s="16"/>
      <c r="M3183" s="101">
        <v>16.184000000000001</v>
      </c>
      <c r="N3183" s="101">
        <v>95.397000000000006</v>
      </c>
      <c r="O3183" s="101">
        <v>132.06</v>
      </c>
      <c r="P3183" s="101">
        <v>131.661</v>
      </c>
      <c r="Q3183" s="101">
        <v>70.034000000000006</v>
      </c>
      <c r="R3183" s="101">
        <v>110.074</v>
      </c>
      <c r="S3183" s="101">
        <v>33</v>
      </c>
      <c r="T3183" s="101">
        <v>2.1800000000000002</v>
      </c>
      <c r="U3183" s="101">
        <v>1.37</v>
      </c>
    </row>
    <row r="3184" spans="1:21" x14ac:dyDescent="0.25">
      <c r="A3184" s="60" t="s">
        <v>4823</v>
      </c>
      <c r="B3184" s="60" t="s">
        <v>3220</v>
      </c>
      <c r="C3184" s="60" t="s">
        <v>4879</v>
      </c>
      <c r="D3184" s="94">
        <v>11</v>
      </c>
      <c r="E3184" s="60" t="s">
        <v>7434</v>
      </c>
      <c r="F3184" s="25">
        <f t="shared" si="160"/>
        <v>12.173333333333334</v>
      </c>
      <c r="G3184" s="25">
        <f t="shared" si="161"/>
        <v>71.544250000000005</v>
      </c>
      <c r="H3184" s="32"/>
      <c r="I3184" s="31"/>
      <c r="J3184" s="25">
        <f t="shared" si="162"/>
        <v>7.6168000000000005</v>
      </c>
      <c r="K3184" s="21"/>
      <c r="L3184" s="16"/>
      <c r="M3184" s="101">
        <v>109.05</v>
      </c>
      <c r="N3184" s="101">
        <v>23.814</v>
      </c>
      <c r="O3184" s="101">
        <v>37.418999999999997</v>
      </c>
      <c r="P3184" s="101">
        <v>115.89400000000001</v>
      </c>
      <c r="Q3184" s="101">
        <v>1.5640000000000001</v>
      </c>
      <c r="R3184" s="101" t="s">
        <v>5176</v>
      </c>
      <c r="S3184" s="101" t="s">
        <v>5176</v>
      </c>
      <c r="T3184" s="101">
        <v>36.520000000000003</v>
      </c>
      <c r="U3184" s="101" t="s">
        <v>5176</v>
      </c>
    </row>
    <row r="3185" spans="1:21" x14ac:dyDescent="0.25">
      <c r="A3185" s="60" t="s">
        <v>4823</v>
      </c>
      <c r="B3185" s="60" t="s">
        <v>3643</v>
      </c>
      <c r="C3185" s="60" t="s">
        <v>4907</v>
      </c>
      <c r="D3185" s="94">
        <v>16</v>
      </c>
      <c r="E3185" s="60" t="s">
        <v>8947</v>
      </c>
      <c r="F3185" s="25">
        <f t="shared" si="160"/>
        <v>12.12</v>
      </c>
      <c r="G3185" s="25">
        <f t="shared" si="161"/>
        <v>10.194000000000001</v>
      </c>
      <c r="H3185" s="32"/>
      <c r="I3185" s="31"/>
      <c r="J3185" s="25">
        <f t="shared" si="162"/>
        <v>15.5518</v>
      </c>
      <c r="K3185" s="21"/>
      <c r="L3185" s="16"/>
      <c r="M3185" s="101">
        <v>0.749</v>
      </c>
      <c r="N3185" s="101">
        <v>30.859000000000002</v>
      </c>
      <c r="O3185" s="101">
        <v>1.6439999999999999</v>
      </c>
      <c r="P3185" s="101">
        <v>7.524</v>
      </c>
      <c r="Q3185" s="101">
        <v>39.698999999999998</v>
      </c>
      <c r="R3185" s="101">
        <v>1.7</v>
      </c>
      <c r="S3185" s="101">
        <v>29</v>
      </c>
      <c r="T3185" s="101">
        <v>6.66</v>
      </c>
      <c r="U3185" s="101">
        <v>0.7</v>
      </c>
    </row>
    <row r="3186" spans="1:21" x14ac:dyDescent="0.25">
      <c r="A3186" s="60" t="s">
        <v>4823</v>
      </c>
      <c r="B3186" s="60" t="s">
        <v>3232</v>
      </c>
      <c r="C3186" s="60" t="s">
        <v>4826</v>
      </c>
      <c r="D3186" s="94">
        <v>1</v>
      </c>
      <c r="E3186" s="60" t="s">
        <v>5290</v>
      </c>
      <c r="F3186" s="25">
        <f t="shared" si="160"/>
        <v>12.073333333333332</v>
      </c>
      <c r="G3186" s="25">
        <f t="shared" si="161"/>
        <v>2.3494999999999999</v>
      </c>
      <c r="H3186" s="32"/>
      <c r="I3186" s="31"/>
      <c r="J3186" s="25">
        <f t="shared" si="162"/>
        <v>7.3180000000000005</v>
      </c>
      <c r="K3186" s="21"/>
      <c r="L3186" s="16"/>
      <c r="M3186" s="101" t="s">
        <v>5176</v>
      </c>
      <c r="N3186" s="101">
        <v>1.115</v>
      </c>
      <c r="O3186" s="101">
        <v>6.4790000000000001</v>
      </c>
      <c r="P3186" s="101">
        <v>1.804</v>
      </c>
      <c r="Q3186" s="101">
        <v>0.05</v>
      </c>
      <c r="R3186" s="101">
        <v>0.32</v>
      </c>
      <c r="S3186" s="101">
        <v>2</v>
      </c>
      <c r="T3186" s="101">
        <v>5.6</v>
      </c>
      <c r="U3186" s="101">
        <v>28.62</v>
      </c>
    </row>
    <row r="3187" spans="1:21" x14ac:dyDescent="0.25">
      <c r="A3187" s="60" t="s">
        <v>4823</v>
      </c>
      <c r="B3187" s="60" t="s">
        <v>2895</v>
      </c>
      <c r="C3187" s="60" t="s">
        <v>4915</v>
      </c>
      <c r="D3187" s="94">
        <v>18</v>
      </c>
      <c r="E3187" s="60" t="s">
        <v>9815</v>
      </c>
      <c r="F3187" s="25">
        <f t="shared" si="160"/>
        <v>12.040000000000001</v>
      </c>
      <c r="G3187" s="25">
        <f t="shared" si="161"/>
        <v>13.28425</v>
      </c>
      <c r="H3187" s="32"/>
      <c r="I3187" s="31"/>
      <c r="J3187" s="25">
        <f t="shared" si="162"/>
        <v>10.177</v>
      </c>
      <c r="K3187" s="21"/>
      <c r="L3187" s="16"/>
      <c r="M3187" s="101">
        <v>39.558</v>
      </c>
      <c r="N3187" s="101">
        <v>5.9710000000000001</v>
      </c>
      <c r="O3187" s="101">
        <v>1.77</v>
      </c>
      <c r="P3187" s="101">
        <v>5.8380000000000001</v>
      </c>
      <c r="Q3187" s="101">
        <v>12.153</v>
      </c>
      <c r="R3187" s="101">
        <v>2.6120000000000001</v>
      </c>
      <c r="S3187" s="101">
        <v>18</v>
      </c>
      <c r="T3187" s="101">
        <v>7.87</v>
      </c>
      <c r="U3187" s="101">
        <v>10.25</v>
      </c>
    </row>
    <row r="3188" spans="1:21" x14ac:dyDescent="0.25">
      <c r="A3188" s="60" t="s">
        <v>4823</v>
      </c>
      <c r="B3188" s="60" t="s">
        <v>3506</v>
      </c>
      <c r="C3188" s="60" t="s">
        <v>4872</v>
      </c>
      <c r="D3188" s="94">
        <v>10</v>
      </c>
      <c r="E3188" s="60" t="s">
        <v>7085</v>
      </c>
      <c r="F3188" s="25">
        <f t="shared" si="160"/>
        <v>12.030000000000001</v>
      </c>
      <c r="G3188" s="25">
        <f t="shared" si="161"/>
        <v>0</v>
      </c>
      <c r="H3188" s="32"/>
      <c r="I3188" s="31"/>
      <c r="J3188" s="25">
        <f t="shared" si="162"/>
        <v>58.097999999999992</v>
      </c>
      <c r="K3188" s="21"/>
      <c r="L3188" s="16"/>
      <c r="M3188" s="101" t="s">
        <v>5176</v>
      </c>
      <c r="N3188" s="101" t="s">
        <v>5176</v>
      </c>
      <c r="O3188" s="101" t="s">
        <v>5176</v>
      </c>
      <c r="P3188" s="101" t="s">
        <v>5176</v>
      </c>
      <c r="Q3188" s="101">
        <v>254.4</v>
      </c>
      <c r="R3188" s="101" t="s">
        <v>5176</v>
      </c>
      <c r="S3188" s="101">
        <v>14</v>
      </c>
      <c r="T3188" s="101">
        <v>16.59</v>
      </c>
      <c r="U3188" s="101">
        <v>5.5</v>
      </c>
    </row>
    <row r="3189" spans="1:21" x14ac:dyDescent="0.25">
      <c r="A3189" s="60" t="s">
        <v>4823</v>
      </c>
      <c r="B3189" s="60" t="s">
        <v>1174</v>
      </c>
      <c r="C3189" s="60" t="s">
        <v>4851</v>
      </c>
      <c r="D3189" s="94">
        <v>6</v>
      </c>
      <c r="E3189" s="60" t="s">
        <v>6056</v>
      </c>
      <c r="F3189" s="25">
        <f t="shared" si="160"/>
        <v>11.996666666666668</v>
      </c>
      <c r="G3189" s="25">
        <f t="shared" si="161"/>
        <v>11.423999999999999</v>
      </c>
      <c r="H3189" s="32"/>
      <c r="I3189" s="31"/>
      <c r="J3189" s="25">
        <f t="shared" si="162"/>
        <v>12.2996</v>
      </c>
      <c r="K3189" s="21"/>
      <c r="L3189" s="16"/>
      <c r="M3189" s="101">
        <v>0.309</v>
      </c>
      <c r="N3189" s="101">
        <v>10.506</v>
      </c>
      <c r="O3189" s="101">
        <v>27.919</v>
      </c>
      <c r="P3189" s="101">
        <v>6.9619999999999997</v>
      </c>
      <c r="Q3189" s="101">
        <v>23.925999999999998</v>
      </c>
      <c r="R3189" s="101">
        <v>1.5820000000000001</v>
      </c>
      <c r="S3189" s="101">
        <v>8</v>
      </c>
      <c r="T3189" s="101">
        <v>16.170000000000002</v>
      </c>
      <c r="U3189" s="101">
        <v>11.82</v>
      </c>
    </row>
    <row r="3190" spans="1:21" x14ac:dyDescent="0.25">
      <c r="A3190" s="60" t="s">
        <v>4823</v>
      </c>
      <c r="B3190" s="60" t="s">
        <v>1454</v>
      </c>
      <c r="C3190" s="60" t="s">
        <v>4853</v>
      </c>
      <c r="D3190" s="94">
        <v>6</v>
      </c>
      <c r="E3190" s="60" t="s">
        <v>6440</v>
      </c>
      <c r="F3190" s="25">
        <f t="shared" si="160"/>
        <v>11.996666666666668</v>
      </c>
      <c r="G3190" s="25">
        <f t="shared" si="161"/>
        <v>19.948750000000004</v>
      </c>
      <c r="H3190" s="32"/>
      <c r="I3190" s="31"/>
      <c r="J3190" s="25">
        <f t="shared" si="162"/>
        <v>14.803000000000001</v>
      </c>
      <c r="K3190" s="21"/>
      <c r="L3190" s="16"/>
      <c r="M3190" s="101">
        <v>5.7770000000000001</v>
      </c>
      <c r="N3190" s="101">
        <v>38.215000000000003</v>
      </c>
      <c r="O3190" s="101">
        <v>1.649</v>
      </c>
      <c r="P3190" s="101">
        <v>34.154000000000003</v>
      </c>
      <c r="Q3190" s="101">
        <v>24.338999999999999</v>
      </c>
      <c r="R3190" s="101">
        <v>13.686</v>
      </c>
      <c r="S3190" s="101">
        <v>21</v>
      </c>
      <c r="T3190" s="101">
        <v>8.24</v>
      </c>
      <c r="U3190" s="101">
        <v>6.75</v>
      </c>
    </row>
    <row r="3191" spans="1:21" x14ac:dyDescent="0.25">
      <c r="A3191" s="60" t="s">
        <v>4823</v>
      </c>
      <c r="B3191" s="60" t="s">
        <v>3965</v>
      </c>
      <c r="C3191" s="60" t="s">
        <v>4864</v>
      </c>
      <c r="D3191" s="94">
        <v>7</v>
      </c>
      <c r="E3191" s="60" t="s">
        <v>6869</v>
      </c>
      <c r="F3191" s="25">
        <f t="shared" si="160"/>
        <v>11.93</v>
      </c>
      <c r="G3191" s="25">
        <f t="shared" si="161"/>
        <v>0.752</v>
      </c>
      <c r="H3191" s="32"/>
      <c r="I3191" s="31"/>
      <c r="J3191" s="25">
        <f t="shared" si="162"/>
        <v>7.1654</v>
      </c>
      <c r="K3191" s="21"/>
      <c r="L3191" s="16"/>
      <c r="M3191" s="101">
        <v>2.7370000000000001</v>
      </c>
      <c r="N3191" s="101">
        <v>0.19500000000000001</v>
      </c>
      <c r="O3191" s="101">
        <v>4.3999999999999997E-2</v>
      </c>
      <c r="P3191" s="101">
        <v>3.2000000000000001E-2</v>
      </c>
      <c r="Q3191" s="101">
        <v>3.6999999999999998E-2</v>
      </c>
      <c r="R3191" s="101" t="s">
        <v>5176</v>
      </c>
      <c r="S3191" s="101">
        <v>1</v>
      </c>
      <c r="T3191" s="101">
        <v>3.48</v>
      </c>
      <c r="U3191" s="101">
        <v>31.31</v>
      </c>
    </row>
    <row r="3192" spans="1:21" x14ac:dyDescent="0.25">
      <c r="A3192" s="60" t="s">
        <v>4823</v>
      </c>
      <c r="B3192" s="60" t="s">
        <v>2294</v>
      </c>
      <c r="C3192" s="60" t="s">
        <v>4834</v>
      </c>
      <c r="D3192" s="94">
        <v>2</v>
      </c>
      <c r="E3192" s="60" t="s">
        <v>5555</v>
      </c>
      <c r="F3192" s="25">
        <f t="shared" si="160"/>
        <v>11.920000000000002</v>
      </c>
      <c r="G3192" s="25">
        <f t="shared" si="161"/>
        <v>25.910250000000001</v>
      </c>
      <c r="H3192" s="32"/>
      <c r="I3192" s="31"/>
      <c r="J3192" s="25">
        <f t="shared" si="162"/>
        <v>26.724400000000003</v>
      </c>
      <c r="K3192" s="21"/>
      <c r="L3192" s="16"/>
      <c r="M3192" s="101">
        <v>16.835000000000001</v>
      </c>
      <c r="N3192" s="101">
        <v>56.26</v>
      </c>
      <c r="O3192" s="101">
        <v>14.679</v>
      </c>
      <c r="P3192" s="101">
        <v>15.867000000000001</v>
      </c>
      <c r="Q3192" s="101">
        <v>4.202</v>
      </c>
      <c r="R3192" s="101">
        <v>93.66</v>
      </c>
      <c r="S3192" s="101" t="s">
        <v>5176</v>
      </c>
      <c r="T3192" s="101">
        <v>0.81</v>
      </c>
      <c r="U3192" s="101">
        <v>34.950000000000003</v>
      </c>
    </row>
    <row r="3193" spans="1:21" x14ac:dyDescent="0.25">
      <c r="A3193" s="60" t="s">
        <v>4823</v>
      </c>
      <c r="B3193" s="60" t="s">
        <v>3069</v>
      </c>
      <c r="C3193" s="60" t="s">
        <v>4830</v>
      </c>
      <c r="D3193" s="94">
        <v>2</v>
      </c>
      <c r="E3193" s="60" t="s">
        <v>5410</v>
      </c>
      <c r="F3193" s="25">
        <f t="shared" si="160"/>
        <v>11.913333333333334</v>
      </c>
      <c r="G3193" s="25">
        <f t="shared" si="161"/>
        <v>1.5680000000000001</v>
      </c>
      <c r="H3193" s="32"/>
      <c r="I3193" s="31"/>
      <c r="J3193" s="25">
        <f t="shared" si="162"/>
        <v>7.4242000000000008</v>
      </c>
      <c r="K3193" s="21"/>
      <c r="L3193" s="16"/>
      <c r="M3193" s="101">
        <v>0.91700000000000004</v>
      </c>
      <c r="N3193" s="101">
        <v>1.849</v>
      </c>
      <c r="O3193" s="101">
        <v>0.73199999999999998</v>
      </c>
      <c r="P3193" s="101">
        <v>2.774</v>
      </c>
      <c r="Q3193" s="101">
        <v>1.107</v>
      </c>
      <c r="R3193" s="101">
        <v>0.27400000000000002</v>
      </c>
      <c r="S3193" s="101">
        <v>7</v>
      </c>
      <c r="T3193" s="101">
        <v>10.82</v>
      </c>
      <c r="U3193" s="101">
        <v>17.920000000000002</v>
      </c>
    </row>
    <row r="3194" spans="1:21" x14ac:dyDescent="0.25">
      <c r="A3194" s="60" t="s">
        <v>4823</v>
      </c>
      <c r="B3194" s="60" t="s">
        <v>4749</v>
      </c>
      <c r="C3194" s="60" t="s">
        <v>4898</v>
      </c>
      <c r="D3194" s="94">
        <v>15</v>
      </c>
      <c r="E3194" s="60" t="s">
        <v>8465</v>
      </c>
      <c r="F3194" s="25">
        <f t="shared" si="160"/>
        <v>11.913333333333332</v>
      </c>
      <c r="G3194" s="25">
        <f t="shared" si="161"/>
        <v>5.160000000000001</v>
      </c>
      <c r="H3194" s="32"/>
      <c r="I3194" s="31"/>
      <c r="J3194" s="25">
        <f t="shared" si="162"/>
        <v>14.716800000000001</v>
      </c>
      <c r="K3194" s="21"/>
      <c r="L3194" s="16"/>
      <c r="M3194" s="101">
        <v>16.254000000000001</v>
      </c>
      <c r="N3194" s="101">
        <v>3.4940000000000002</v>
      </c>
      <c r="O3194" s="101">
        <v>0.01</v>
      </c>
      <c r="P3194" s="101">
        <v>0.88200000000000001</v>
      </c>
      <c r="Q3194" s="101">
        <v>0.19</v>
      </c>
      <c r="R3194" s="101">
        <v>37.654000000000003</v>
      </c>
      <c r="S3194" s="101">
        <v>9</v>
      </c>
      <c r="T3194" s="101">
        <v>5.59</v>
      </c>
      <c r="U3194" s="101">
        <v>21.15</v>
      </c>
    </row>
    <row r="3195" spans="1:21" x14ac:dyDescent="0.25">
      <c r="A3195" s="60" t="s">
        <v>4823</v>
      </c>
      <c r="B3195" s="60" t="s">
        <v>4316</v>
      </c>
      <c r="C3195" s="60" t="s">
        <v>4913</v>
      </c>
      <c r="D3195" s="94">
        <v>18</v>
      </c>
      <c r="E3195" s="60" t="s">
        <v>9635</v>
      </c>
      <c r="F3195" s="25">
        <f t="shared" si="160"/>
        <v>11.89</v>
      </c>
      <c r="G3195" s="25">
        <f t="shared" si="161"/>
        <v>11.359750000000002</v>
      </c>
      <c r="H3195" s="32"/>
      <c r="I3195" s="31"/>
      <c r="J3195" s="25">
        <f t="shared" si="162"/>
        <v>12.8232</v>
      </c>
      <c r="K3195" s="21"/>
      <c r="L3195" s="16"/>
      <c r="M3195" s="101">
        <v>19.690000000000001</v>
      </c>
      <c r="N3195" s="101">
        <v>19.3</v>
      </c>
      <c r="O3195" s="101">
        <v>4.13</v>
      </c>
      <c r="P3195" s="101">
        <v>2.319</v>
      </c>
      <c r="Q3195" s="101">
        <v>17.567</v>
      </c>
      <c r="R3195" s="101">
        <v>10.879</v>
      </c>
      <c r="S3195" s="101">
        <v>8</v>
      </c>
      <c r="T3195" s="101">
        <v>27.26</v>
      </c>
      <c r="U3195" s="101">
        <v>0.41</v>
      </c>
    </row>
    <row r="3196" spans="1:21" x14ac:dyDescent="0.25">
      <c r="A3196" s="60" t="s">
        <v>4823</v>
      </c>
      <c r="B3196" s="60" t="s">
        <v>4147</v>
      </c>
      <c r="C3196" s="60" t="s">
        <v>4841</v>
      </c>
      <c r="D3196" s="94">
        <v>4</v>
      </c>
      <c r="E3196" s="60" t="s">
        <v>5715</v>
      </c>
      <c r="F3196" s="25">
        <f t="shared" si="160"/>
        <v>11.866666666666667</v>
      </c>
      <c r="G3196" s="25">
        <f t="shared" si="161"/>
        <v>0.26474999999999999</v>
      </c>
      <c r="H3196" s="32"/>
      <c r="I3196" s="31"/>
      <c r="J3196" s="25">
        <f t="shared" si="162"/>
        <v>7.6134000000000004</v>
      </c>
      <c r="K3196" s="21"/>
      <c r="L3196" s="16"/>
      <c r="M3196" s="101" t="s">
        <v>5176</v>
      </c>
      <c r="N3196" s="101" t="s">
        <v>5176</v>
      </c>
      <c r="O3196" s="101">
        <v>0.81699999999999995</v>
      </c>
      <c r="P3196" s="101">
        <v>0.24199999999999999</v>
      </c>
      <c r="Q3196" s="101">
        <v>2.4670000000000001</v>
      </c>
      <c r="R3196" s="101" t="s">
        <v>5176</v>
      </c>
      <c r="S3196" s="101">
        <v>4</v>
      </c>
      <c r="T3196" s="101">
        <v>0.57999999999999996</v>
      </c>
      <c r="U3196" s="101">
        <v>31.02</v>
      </c>
    </row>
    <row r="3197" spans="1:21" x14ac:dyDescent="0.25">
      <c r="A3197" s="60" t="s">
        <v>4823</v>
      </c>
      <c r="B3197" s="60" t="s">
        <v>2133</v>
      </c>
      <c r="C3197" s="60" t="s">
        <v>4852</v>
      </c>
      <c r="D3197" s="94">
        <v>6</v>
      </c>
      <c r="E3197" s="60" t="s">
        <v>6274</v>
      </c>
      <c r="F3197" s="25">
        <f t="shared" si="160"/>
        <v>11.866666666666667</v>
      </c>
      <c r="G3197" s="25">
        <f t="shared" si="161"/>
        <v>7.1</v>
      </c>
      <c r="H3197" s="32"/>
      <c r="I3197" s="31"/>
      <c r="J3197" s="25">
        <f t="shared" si="162"/>
        <v>17.2666</v>
      </c>
      <c r="K3197" s="21"/>
      <c r="L3197" s="16"/>
      <c r="M3197" s="101">
        <v>11.494</v>
      </c>
      <c r="N3197" s="101">
        <v>3.4950000000000001</v>
      </c>
      <c r="O3197" s="101">
        <v>1.1819999999999999</v>
      </c>
      <c r="P3197" s="101">
        <v>12.228999999999999</v>
      </c>
      <c r="Q3197" s="101">
        <v>22.274999999999999</v>
      </c>
      <c r="R3197" s="101">
        <v>28.457999999999998</v>
      </c>
      <c r="S3197" s="101">
        <v>5</v>
      </c>
      <c r="T3197" s="101">
        <v>23.7</v>
      </c>
      <c r="U3197" s="101">
        <v>6.9</v>
      </c>
    </row>
    <row r="3198" spans="1:21" x14ac:dyDescent="0.25">
      <c r="A3198" s="60" t="s">
        <v>4823</v>
      </c>
      <c r="B3198" s="60" t="s">
        <v>3986</v>
      </c>
      <c r="C3198" s="60" t="s">
        <v>4879</v>
      </c>
      <c r="D3198" s="94">
        <v>11</v>
      </c>
      <c r="E3198" s="60" t="s">
        <v>7461</v>
      </c>
      <c r="F3198" s="25">
        <f t="shared" si="160"/>
        <v>11.85</v>
      </c>
      <c r="G3198" s="25">
        <f t="shared" si="161"/>
        <v>1.325E-2</v>
      </c>
      <c r="H3198" s="32"/>
      <c r="I3198" s="31"/>
      <c r="J3198" s="25">
        <f t="shared" si="162"/>
        <v>7.1099999999999994</v>
      </c>
      <c r="K3198" s="21"/>
      <c r="L3198" s="16"/>
      <c r="M3198" s="101">
        <v>5.2999999999999999E-2</v>
      </c>
      <c r="N3198" s="101" t="s">
        <v>5176</v>
      </c>
      <c r="O3198" s="101" t="s">
        <v>5176</v>
      </c>
      <c r="P3198" s="101" t="s">
        <v>5176</v>
      </c>
      <c r="Q3198" s="101" t="s">
        <v>5176</v>
      </c>
      <c r="R3198" s="101" t="s">
        <v>5176</v>
      </c>
      <c r="S3198" s="101" t="s">
        <v>5176</v>
      </c>
      <c r="T3198" s="101" t="s">
        <v>5176</v>
      </c>
      <c r="U3198" s="101">
        <v>35.549999999999997</v>
      </c>
    </row>
    <row r="3199" spans="1:21" x14ac:dyDescent="0.25">
      <c r="A3199" s="60" t="s">
        <v>4823</v>
      </c>
      <c r="B3199" s="60" t="s">
        <v>3352</v>
      </c>
      <c r="C3199" s="60" t="s">
        <v>4878</v>
      </c>
      <c r="D3199" s="94">
        <v>11</v>
      </c>
      <c r="E3199" s="60" t="s">
        <v>7330</v>
      </c>
      <c r="F3199" s="25">
        <f t="shared" si="160"/>
        <v>11.803333333333333</v>
      </c>
      <c r="G3199" s="25">
        <f t="shared" si="161"/>
        <v>10.25225</v>
      </c>
      <c r="H3199" s="32"/>
      <c r="I3199" s="31"/>
      <c r="J3199" s="25">
        <f t="shared" si="162"/>
        <v>7.1086</v>
      </c>
      <c r="K3199" s="21"/>
      <c r="L3199" s="16"/>
      <c r="M3199" s="101">
        <v>0.26100000000000001</v>
      </c>
      <c r="N3199" s="101">
        <v>10.032999999999999</v>
      </c>
      <c r="O3199" s="101">
        <v>19.821999999999999</v>
      </c>
      <c r="P3199" s="101">
        <v>10.893000000000001</v>
      </c>
      <c r="Q3199" s="101" t="s">
        <v>5176</v>
      </c>
      <c r="R3199" s="101">
        <v>0.13300000000000001</v>
      </c>
      <c r="S3199" s="101" t="s">
        <v>5176</v>
      </c>
      <c r="T3199" s="101" t="s">
        <v>5176</v>
      </c>
      <c r="U3199" s="101">
        <v>35.409999999999997</v>
      </c>
    </row>
    <row r="3200" spans="1:21" x14ac:dyDescent="0.25">
      <c r="A3200" s="60" t="s">
        <v>4823</v>
      </c>
      <c r="B3200" s="60" t="s">
        <v>2902</v>
      </c>
      <c r="C3200" s="60" t="s">
        <v>4907</v>
      </c>
      <c r="D3200" s="94">
        <v>16</v>
      </c>
      <c r="E3200" s="60" t="s">
        <v>8885</v>
      </c>
      <c r="F3200" s="25">
        <f t="shared" si="160"/>
        <v>11.796666666666667</v>
      </c>
      <c r="G3200" s="25">
        <f t="shared" si="161"/>
        <v>3.4424999999999999</v>
      </c>
      <c r="H3200" s="32"/>
      <c r="I3200" s="31"/>
      <c r="J3200" s="25">
        <f t="shared" si="162"/>
        <v>12.402199999999999</v>
      </c>
      <c r="K3200" s="21"/>
      <c r="L3200" s="16"/>
      <c r="M3200" s="101" t="s">
        <v>5176</v>
      </c>
      <c r="N3200" s="101" t="s">
        <v>5176</v>
      </c>
      <c r="O3200" s="101">
        <v>5.1230000000000002</v>
      </c>
      <c r="P3200" s="101">
        <v>8.6470000000000002</v>
      </c>
      <c r="Q3200" s="101">
        <v>26.620999999999999</v>
      </c>
      <c r="R3200" s="101" t="s">
        <v>5176</v>
      </c>
      <c r="S3200" s="101">
        <v>7</v>
      </c>
      <c r="T3200" s="101">
        <v>13.12</v>
      </c>
      <c r="U3200" s="101">
        <v>15.27</v>
      </c>
    </row>
    <row r="3201" spans="1:21" x14ac:dyDescent="0.25">
      <c r="A3201" s="60" t="s">
        <v>4823</v>
      </c>
      <c r="B3201" s="60" t="s">
        <v>3825</v>
      </c>
      <c r="C3201" s="60" t="s">
        <v>4843</v>
      </c>
      <c r="D3201" s="94">
        <v>4</v>
      </c>
      <c r="E3201" s="60" t="s">
        <v>5774</v>
      </c>
      <c r="F3201" s="25">
        <f t="shared" si="160"/>
        <v>11.773333333333333</v>
      </c>
      <c r="G3201" s="25">
        <f t="shared" si="161"/>
        <v>2.1135000000000002</v>
      </c>
      <c r="H3201" s="32"/>
      <c r="I3201" s="31"/>
      <c r="J3201" s="25">
        <f t="shared" si="162"/>
        <v>9.2951999999999995</v>
      </c>
      <c r="K3201" s="21"/>
      <c r="L3201" s="16"/>
      <c r="M3201" s="101">
        <v>4.375</v>
      </c>
      <c r="N3201" s="101">
        <v>7.9000000000000001E-2</v>
      </c>
      <c r="O3201" s="101">
        <v>2.173</v>
      </c>
      <c r="P3201" s="101">
        <v>1.827</v>
      </c>
      <c r="Q3201" s="101">
        <v>5.3250000000000002</v>
      </c>
      <c r="R3201" s="101">
        <v>5.8310000000000004</v>
      </c>
      <c r="S3201" s="101">
        <v>18</v>
      </c>
      <c r="T3201" s="101">
        <v>0.28000000000000003</v>
      </c>
      <c r="U3201" s="101">
        <v>17.04</v>
      </c>
    </row>
    <row r="3202" spans="1:21" x14ac:dyDescent="0.25">
      <c r="A3202" s="60" t="s">
        <v>4823</v>
      </c>
      <c r="B3202" s="60" t="s">
        <v>3143</v>
      </c>
      <c r="C3202" s="60" t="s">
        <v>4885</v>
      </c>
      <c r="D3202" s="94">
        <v>11</v>
      </c>
      <c r="E3202" s="60" t="s">
        <v>7699</v>
      </c>
      <c r="F3202" s="25">
        <f t="shared" si="160"/>
        <v>11.75</v>
      </c>
      <c r="G3202" s="25">
        <f t="shared" si="161"/>
        <v>2.1964999999999999</v>
      </c>
      <c r="H3202" s="32"/>
      <c r="I3202" s="31"/>
      <c r="J3202" s="25">
        <f t="shared" si="162"/>
        <v>9.3886000000000003</v>
      </c>
      <c r="K3202" s="21"/>
      <c r="L3202" s="16"/>
      <c r="M3202" s="101">
        <v>6.0490000000000004</v>
      </c>
      <c r="N3202" s="101">
        <v>1.528</v>
      </c>
      <c r="O3202" s="101" t="s">
        <v>5176</v>
      </c>
      <c r="P3202" s="101">
        <v>1.2090000000000001</v>
      </c>
      <c r="Q3202" s="101" t="s">
        <v>5176</v>
      </c>
      <c r="R3202" s="101">
        <v>11.693</v>
      </c>
      <c r="S3202" s="101">
        <v>6</v>
      </c>
      <c r="T3202" s="101">
        <v>5.1100000000000003</v>
      </c>
      <c r="U3202" s="101">
        <v>24.14</v>
      </c>
    </row>
    <row r="3203" spans="1:21" x14ac:dyDescent="0.25">
      <c r="A3203" s="60" t="s">
        <v>4823</v>
      </c>
      <c r="B3203" s="60" t="s">
        <v>2541</v>
      </c>
      <c r="C3203" s="60" t="s">
        <v>4885</v>
      </c>
      <c r="D3203" s="94">
        <v>11</v>
      </c>
      <c r="E3203" s="60" t="s">
        <v>7680</v>
      </c>
      <c r="F3203" s="25">
        <f t="shared" si="160"/>
        <v>11.746666666666668</v>
      </c>
      <c r="G3203" s="25">
        <f t="shared" si="161"/>
        <v>3.9157500000000001</v>
      </c>
      <c r="H3203" s="32"/>
      <c r="I3203" s="31"/>
      <c r="J3203" s="25">
        <f t="shared" si="162"/>
        <v>9.7544000000000004</v>
      </c>
      <c r="K3203" s="21"/>
      <c r="L3203" s="16"/>
      <c r="M3203" s="101">
        <v>1.4930000000000001</v>
      </c>
      <c r="N3203" s="101">
        <v>5.9340000000000002</v>
      </c>
      <c r="O3203" s="101">
        <v>4.3949999999999996</v>
      </c>
      <c r="P3203" s="101">
        <v>3.8410000000000002</v>
      </c>
      <c r="Q3203" s="101">
        <v>10.808</v>
      </c>
      <c r="R3203" s="101">
        <v>2.7240000000000002</v>
      </c>
      <c r="S3203" s="101">
        <v>9</v>
      </c>
      <c r="T3203" s="101">
        <v>6.39</v>
      </c>
      <c r="U3203" s="101">
        <v>19.850000000000001</v>
      </c>
    </row>
    <row r="3204" spans="1:21" x14ac:dyDescent="0.25">
      <c r="A3204" s="60" t="s">
        <v>4823</v>
      </c>
      <c r="B3204" s="60" t="s">
        <v>4755</v>
      </c>
      <c r="C3204" s="60" t="s">
        <v>4905</v>
      </c>
      <c r="D3204" s="94">
        <v>15</v>
      </c>
      <c r="E3204" s="60" t="s">
        <v>8604</v>
      </c>
      <c r="F3204" s="25">
        <f t="shared" si="160"/>
        <v>11.663333333333334</v>
      </c>
      <c r="G3204" s="25">
        <f t="shared" si="161"/>
        <v>15.313499999999999</v>
      </c>
      <c r="H3204" s="32"/>
      <c r="I3204" s="31"/>
      <c r="J3204" s="25">
        <f t="shared" si="162"/>
        <v>10.606399999999999</v>
      </c>
      <c r="K3204" s="21"/>
      <c r="L3204" s="16"/>
      <c r="M3204" s="101">
        <v>34.929000000000002</v>
      </c>
      <c r="N3204" s="101">
        <v>14.077</v>
      </c>
      <c r="O3204" s="101">
        <v>7.3209999999999997</v>
      </c>
      <c r="P3204" s="101">
        <v>4.9269999999999996</v>
      </c>
      <c r="Q3204" s="101">
        <v>15.797000000000001</v>
      </c>
      <c r="R3204" s="101">
        <v>2.2450000000000001</v>
      </c>
      <c r="S3204" s="101">
        <v>7</v>
      </c>
      <c r="T3204" s="101">
        <v>22.19</v>
      </c>
      <c r="U3204" s="101">
        <v>5.8</v>
      </c>
    </row>
    <row r="3205" spans="1:21" x14ac:dyDescent="0.25">
      <c r="A3205" s="60" t="s">
        <v>4823</v>
      </c>
      <c r="B3205" s="60" t="s">
        <v>3416</v>
      </c>
      <c r="C3205" s="60" t="s">
        <v>4843</v>
      </c>
      <c r="D3205" s="94">
        <v>4</v>
      </c>
      <c r="E3205" s="60" t="s">
        <v>5786</v>
      </c>
      <c r="F3205" s="25">
        <f t="shared" si="160"/>
        <v>11.65</v>
      </c>
      <c r="G3205" s="25">
        <f t="shared" si="161"/>
        <v>4.4137500000000003</v>
      </c>
      <c r="H3205" s="32"/>
      <c r="I3205" s="31"/>
      <c r="J3205" s="25">
        <f t="shared" si="162"/>
        <v>9.0973999999999986</v>
      </c>
      <c r="K3205" s="21"/>
      <c r="L3205" s="16"/>
      <c r="M3205" s="101">
        <v>4.5860000000000003</v>
      </c>
      <c r="N3205" s="101">
        <v>7.38</v>
      </c>
      <c r="O3205" s="101">
        <v>3.4340000000000002</v>
      </c>
      <c r="P3205" s="101">
        <v>2.2549999999999999</v>
      </c>
      <c r="Q3205" s="101">
        <v>7.4249999999999998</v>
      </c>
      <c r="R3205" s="101">
        <v>3.1120000000000001</v>
      </c>
      <c r="S3205" s="101">
        <v>10</v>
      </c>
      <c r="T3205" s="101">
        <v>2.34</v>
      </c>
      <c r="U3205" s="101">
        <v>22.61</v>
      </c>
    </row>
    <row r="3206" spans="1:21" x14ac:dyDescent="0.25">
      <c r="A3206" s="60" t="s">
        <v>4823</v>
      </c>
      <c r="B3206" s="60" t="s">
        <v>2458</v>
      </c>
      <c r="C3206" s="60" t="s">
        <v>4913</v>
      </c>
      <c r="D3206" s="94">
        <v>18</v>
      </c>
      <c r="E3206" s="60" t="s">
        <v>9725</v>
      </c>
      <c r="F3206" s="25">
        <f t="shared" si="160"/>
        <v>11.643333333333333</v>
      </c>
      <c r="G3206" s="25">
        <f t="shared" si="161"/>
        <v>16.353750000000002</v>
      </c>
      <c r="H3206" s="32"/>
      <c r="I3206" s="31"/>
      <c r="J3206" s="25">
        <f t="shared" si="162"/>
        <v>136.5026</v>
      </c>
      <c r="K3206" s="21"/>
      <c r="L3206" s="16"/>
      <c r="M3206" s="101" t="s">
        <v>5176</v>
      </c>
      <c r="N3206" s="101">
        <v>61.09</v>
      </c>
      <c r="O3206" s="101" t="s">
        <v>5176</v>
      </c>
      <c r="P3206" s="101">
        <v>4.3250000000000002</v>
      </c>
      <c r="Q3206" s="101">
        <v>561.45299999999997</v>
      </c>
      <c r="R3206" s="101">
        <v>86.13</v>
      </c>
      <c r="S3206" s="101">
        <v>16</v>
      </c>
      <c r="T3206" s="101">
        <v>1.48</v>
      </c>
      <c r="U3206" s="101">
        <v>17.45</v>
      </c>
    </row>
    <row r="3207" spans="1:21" x14ac:dyDescent="0.25">
      <c r="A3207" s="60" t="s">
        <v>4823</v>
      </c>
      <c r="B3207" s="60" t="s">
        <v>3845</v>
      </c>
      <c r="C3207" s="60" t="s">
        <v>4886</v>
      </c>
      <c r="D3207" s="94">
        <v>11</v>
      </c>
      <c r="E3207" s="60" t="s">
        <v>7735</v>
      </c>
      <c r="F3207" s="25">
        <f t="shared" si="160"/>
        <v>11.596666666666666</v>
      </c>
      <c r="G3207" s="25">
        <f t="shared" si="161"/>
        <v>0.71100000000000008</v>
      </c>
      <c r="H3207" s="32"/>
      <c r="I3207" s="31"/>
      <c r="J3207" s="25">
        <f t="shared" si="162"/>
        <v>7.9646000000000017</v>
      </c>
      <c r="K3207" s="21"/>
      <c r="L3207" s="16"/>
      <c r="M3207" s="101">
        <v>1.002</v>
      </c>
      <c r="N3207" s="101" t="s">
        <v>5176</v>
      </c>
      <c r="O3207" s="101">
        <v>1.8420000000000001</v>
      </c>
      <c r="P3207" s="101" t="s">
        <v>5176</v>
      </c>
      <c r="Q3207" s="101" t="s">
        <v>5176</v>
      </c>
      <c r="R3207" s="101">
        <v>5.0330000000000004</v>
      </c>
      <c r="S3207" s="101">
        <v>27</v>
      </c>
      <c r="T3207" s="101">
        <v>3.77</v>
      </c>
      <c r="U3207" s="101">
        <v>4.0199999999999996</v>
      </c>
    </row>
    <row r="3208" spans="1:21" x14ac:dyDescent="0.25">
      <c r="A3208" s="60" t="s">
        <v>4823</v>
      </c>
      <c r="B3208" s="60" t="s">
        <v>2710</v>
      </c>
      <c r="C3208" s="60" t="s">
        <v>4886</v>
      </c>
      <c r="D3208" s="94">
        <v>11</v>
      </c>
      <c r="E3208" s="60" t="s">
        <v>7790</v>
      </c>
      <c r="F3208" s="25">
        <f t="shared" si="160"/>
        <v>11.503333333333336</v>
      </c>
      <c r="G3208" s="25">
        <f t="shared" si="161"/>
        <v>8.1922499999999996</v>
      </c>
      <c r="H3208" s="32"/>
      <c r="I3208" s="31"/>
      <c r="J3208" s="25">
        <f t="shared" si="162"/>
        <v>23.632000000000001</v>
      </c>
      <c r="K3208" s="21"/>
      <c r="L3208" s="16"/>
      <c r="M3208" s="101">
        <v>4.3170000000000002</v>
      </c>
      <c r="N3208" s="101">
        <v>2.339</v>
      </c>
      <c r="O3208" s="101">
        <v>19.045000000000002</v>
      </c>
      <c r="P3208" s="101">
        <v>7.0679999999999996</v>
      </c>
      <c r="Q3208" s="101">
        <v>78.489000000000004</v>
      </c>
      <c r="R3208" s="101">
        <v>5.1609999999999996</v>
      </c>
      <c r="S3208" s="101">
        <v>8</v>
      </c>
      <c r="T3208" s="101">
        <v>11.17</v>
      </c>
      <c r="U3208" s="101">
        <v>15.34</v>
      </c>
    </row>
    <row r="3209" spans="1:21" x14ac:dyDescent="0.25">
      <c r="A3209" s="60" t="s">
        <v>4823</v>
      </c>
      <c r="B3209" s="60" t="s">
        <v>3144</v>
      </c>
      <c r="C3209" s="60" t="s">
        <v>4886</v>
      </c>
      <c r="D3209" s="94">
        <v>11</v>
      </c>
      <c r="E3209" s="60" t="s">
        <v>7799</v>
      </c>
      <c r="F3209" s="25">
        <f t="shared" si="160"/>
        <v>11.49</v>
      </c>
      <c r="G3209" s="25">
        <f t="shared" si="161"/>
        <v>6.5502500000000001</v>
      </c>
      <c r="H3209" s="32"/>
      <c r="I3209" s="31"/>
      <c r="J3209" s="25">
        <f t="shared" si="162"/>
        <v>10.743399999999999</v>
      </c>
      <c r="K3209" s="21"/>
      <c r="L3209" s="16"/>
      <c r="M3209" s="101">
        <v>15.058</v>
      </c>
      <c r="N3209" s="101">
        <v>6.6109999999999998</v>
      </c>
      <c r="O3209" s="101">
        <v>2.5710000000000002</v>
      </c>
      <c r="P3209" s="101">
        <v>1.9610000000000001</v>
      </c>
      <c r="Q3209" s="101">
        <v>9.2639999999999993</v>
      </c>
      <c r="R3209" s="101">
        <v>9.9830000000000005</v>
      </c>
      <c r="S3209" s="101">
        <v>19</v>
      </c>
      <c r="T3209" s="101">
        <v>1.03</v>
      </c>
      <c r="U3209" s="101">
        <v>14.44</v>
      </c>
    </row>
    <row r="3210" spans="1:21" x14ac:dyDescent="0.25">
      <c r="A3210" s="60" t="s">
        <v>4823</v>
      </c>
      <c r="B3210" s="60" t="s">
        <v>2637</v>
      </c>
      <c r="C3210" s="60" t="s">
        <v>4879</v>
      </c>
      <c r="D3210" s="94">
        <v>11</v>
      </c>
      <c r="E3210" s="60" t="s">
        <v>7450</v>
      </c>
      <c r="F3210" s="25">
        <f t="shared" si="160"/>
        <v>11.479999999999999</v>
      </c>
      <c r="G3210" s="25">
        <f t="shared" si="161"/>
        <v>66.103250000000003</v>
      </c>
      <c r="H3210" s="32"/>
      <c r="I3210" s="31"/>
      <c r="J3210" s="25">
        <f t="shared" si="162"/>
        <v>7.2020000000000008</v>
      </c>
      <c r="K3210" s="21"/>
      <c r="L3210" s="16"/>
      <c r="M3210" s="101">
        <v>172.768</v>
      </c>
      <c r="N3210" s="101" t="s">
        <v>5176</v>
      </c>
      <c r="O3210" s="101">
        <v>3.2690000000000001</v>
      </c>
      <c r="P3210" s="101">
        <v>88.376000000000005</v>
      </c>
      <c r="Q3210" s="101">
        <v>1.57</v>
      </c>
      <c r="R3210" s="101" t="s">
        <v>5176</v>
      </c>
      <c r="S3210" s="101">
        <v>6</v>
      </c>
      <c r="T3210" s="101" t="s">
        <v>5176</v>
      </c>
      <c r="U3210" s="101">
        <v>28.44</v>
      </c>
    </row>
    <row r="3211" spans="1:21" x14ac:dyDescent="0.25">
      <c r="A3211" s="60" t="s">
        <v>4823</v>
      </c>
      <c r="B3211" s="60" t="s">
        <v>986</v>
      </c>
      <c r="C3211" s="60" t="s">
        <v>4831</v>
      </c>
      <c r="D3211" s="94">
        <v>2</v>
      </c>
      <c r="E3211" s="60" t="s">
        <v>5469</v>
      </c>
      <c r="F3211" s="25">
        <f t="shared" si="160"/>
        <v>11.4</v>
      </c>
      <c r="G3211" s="25">
        <f t="shared" si="161"/>
        <v>18.291</v>
      </c>
      <c r="H3211" s="32"/>
      <c r="I3211" s="31"/>
      <c r="J3211" s="25">
        <f t="shared" si="162"/>
        <v>8.3846000000000007</v>
      </c>
      <c r="K3211" s="21"/>
      <c r="L3211" s="16"/>
      <c r="M3211" s="101">
        <v>0.13300000000000001</v>
      </c>
      <c r="N3211" s="101">
        <v>19.722000000000001</v>
      </c>
      <c r="O3211" s="101">
        <v>33.746000000000002</v>
      </c>
      <c r="P3211" s="101">
        <v>19.562999999999999</v>
      </c>
      <c r="Q3211" s="101">
        <v>3.161</v>
      </c>
      <c r="R3211" s="101">
        <v>4.5620000000000003</v>
      </c>
      <c r="S3211" s="101">
        <v>6</v>
      </c>
      <c r="T3211" s="101">
        <v>10.31</v>
      </c>
      <c r="U3211" s="101">
        <v>17.89</v>
      </c>
    </row>
    <row r="3212" spans="1:21" x14ac:dyDescent="0.25">
      <c r="A3212" s="60" t="s">
        <v>4823</v>
      </c>
      <c r="B3212" s="60" t="s">
        <v>3385</v>
      </c>
      <c r="C3212" s="60" t="s">
        <v>4825</v>
      </c>
      <c r="D3212" s="94">
        <v>1</v>
      </c>
      <c r="E3212" s="60" t="s">
        <v>5241</v>
      </c>
      <c r="F3212" s="25">
        <f t="shared" si="160"/>
        <v>11.396666666666667</v>
      </c>
      <c r="G3212" s="25">
        <f t="shared" si="161"/>
        <v>5.9465000000000003</v>
      </c>
      <c r="H3212" s="32"/>
      <c r="I3212" s="31"/>
      <c r="J3212" s="25">
        <f t="shared" si="162"/>
        <v>7.3935999999999993</v>
      </c>
      <c r="K3212" s="21"/>
      <c r="L3212" s="16"/>
      <c r="M3212" s="101">
        <v>19.739000000000001</v>
      </c>
      <c r="N3212" s="101">
        <v>1.504</v>
      </c>
      <c r="O3212" s="101">
        <v>1.855</v>
      </c>
      <c r="P3212" s="101">
        <v>0.68799999999999994</v>
      </c>
      <c r="Q3212" s="101">
        <v>2.778</v>
      </c>
      <c r="R3212" s="101" t="s">
        <v>5176</v>
      </c>
      <c r="S3212" s="101">
        <v>6</v>
      </c>
      <c r="T3212" s="101">
        <v>27.04</v>
      </c>
      <c r="U3212" s="101">
        <v>1.1499999999999999</v>
      </c>
    </row>
    <row r="3213" spans="1:21" x14ac:dyDescent="0.25">
      <c r="A3213" s="60" t="s">
        <v>4823</v>
      </c>
      <c r="B3213" s="60" t="s">
        <v>3450</v>
      </c>
      <c r="C3213" s="60" t="s">
        <v>4910</v>
      </c>
      <c r="D3213" s="94">
        <v>17</v>
      </c>
      <c r="E3213" s="60" t="s">
        <v>9551</v>
      </c>
      <c r="F3213" s="25">
        <f t="shared" si="160"/>
        <v>11.39</v>
      </c>
      <c r="G3213" s="25">
        <f t="shared" si="161"/>
        <v>5.3529999999999998</v>
      </c>
      <c r="H3213" s="32"/>
      <c r="I3213" s="31"/>
      <c r="J3213" s="25">
        <f t="shared" si="162"/>
        <v>7.8482000000000003</v>
      </c>
      <c r="K3213" s="21"/>
      <c r="L3213" s="16"/>
      <c r="M3213" s="101">
        <v>0.13700000000000001</v>
      </c>
      <c r="N3213" s="101">
        <v>4.742</v>
      </c>
      <c r="O3213" s="101">
        <v>8.1259999999999994</v>
      </c>
      <c r="P3213" s="101">
        <v>8.407</v>
      </c>
      <c r="Q3213" s="101">
        <v>0.39700000000000002</v>
      </c>
      <c r="R3213" s="101">
        <v>4.6740000000000004</v>
      </c>
      <c r="S3213" s="101">
        <v>11</v>
      </c>
      <c r="T3213" s="101">
        <v>9.99</v>
      </c>
      <c r="U3213" s="101">
        <v>13.18</v>
      </c>
    </row>
    <row r="3214" spans="1:21" x14ac:dyDescent="0.25">
      <c r="A3214" s="60" t="s">
        <v>4823</v>
      </c>
      <c r="B3214" s="60" t="s">
        <v>2511</v>
      </c>
      <c r="C3214" s="60" t="s">
        <v>4826</v>
      </c>
      <c r="D3214" s="94">
        <v>1</v>
      </c>
      <c r="E3214" s="60" t="s">
        <v>5336</v>
      </c>
      <c r="F3214" s="25">
        <f t="shared" si="160"/>
        <v>11.376666666666667</v>
      </c>
      <c r="G3214" s="25">
        <f t="shared" si="161"/>
        <v>1.3572500000000001</v>
      </c>
      <c r="H3214" s="32"/>
      <c r="I3214" s="31"/>
      <c r="J3214" s="25">
        <f t="shared" si="162"/>
        <v>7.6858000000000004</v>
      </c>
      <c r="K3214" s="21"/>
      <c r="L3214" s="16"/>
      <c r="M3214" s="101">
        <v>0.161</v>
      </c>
      <c r="N3214" s="101">
        <v>1.5680000000000001</v>
      </c>
      <c r="O3214" s="101">
        <v>1.226</v>
      </c>
      <c r="P3214" s="101">
        <v>2.4740000000000002</v>
      </c>
      <c r="Q3214" s="101">
        <v>2.468</v>
      </c>
      <c r="R3214" s="101">
        <v>1.831</v>
      </c>
      <c r="S3214" s="101">
        <v>27</v>
      </c>
      <c r="T3214" s="101">
        <v>5.92</v>
      </c>
      <c r="U3214" s="101">
        <v>1.21</v>
      </c>
    </row>
    <row r="3215" spans="1:21" x14ac:dyDescent="0.25">
      <c r="A3215" s="60" t="s">
        <v>4823</v>
      </c>
      <c r="B3215" s="60" t="s">
        <v>3551</v>
      </c>
      <c r="C3215" s="60" t="s">
        <v>4879</v>
      </c>
      <c r="D3215" s="94">
        <v>11</v>
      </c>
      <c r="E3215" s="60" t="s">
        <v>7404</v>
      </c>
      <c r="F3215" s="25">
        <f t="shared" si="160"/>
        <v>11.376666666666667</v>
      </c>
      <c r="G3215" s="25">
        <f t="shared" si="161"/>
        <v>0.65175000000000005</v>
      </c>
      <c r="H3215" s="32"/>
      <c r="I3215" s="31"/>
      <c r="J3215" s="25">
        <f t="shared" si="162"/>
        <v>6.9620000000000006</v>
      </c>
      <c r="K3215" s="21"/>
      <c r="L3215" s="16"/>
      <c r="M3215" s="101">
        <v>0.72</v>
      </c>
      <c r="N3215" s="101">
        <v>0.155</v>
      </c>
      <c r="O3215" s="101">
        <v>1.0509999999999999</v>
      </c>
      <c r="P3215" s="101">
        <v>0.68100000000000005</v>
      </c>
      <c r="Q3215" s="101" t="s">
        <v>5176</v>
      </c>
      <c r="R3215" s="101">
        <v>0.68</v>
      </c>
      <c r="S3215" s="101" t="s">
        <v>5176</v>
      </c>
      <c r="T3215" s="101">
        <v>34.130000000000003</v>
      </c>
      <c r="U3215" s="101" t="s">
        <v>5176</v>
      </c>
    </row>
    <row r="3216" spans="1:21" x14ac:dyDescent="0.25">
      <c r="A3216" s="60" t="s">
        <v>4823</v>
      </c>
      <c r="B3216" s="60" t="s">
        <v>4576</v>
      </c>
      <c r="C3216" s="60" t="s">
        <v>4864</v>
      </c>
      <c r="D3216" s="94">
        <v>7</v>
      </c>
      <c r="E3216" s="60" t="s">
        <v>6833</v>
      </c>
      <c r="F3216" s="25">
        <f t="shared" si="160"/>
        <v>11.336666666666666</v>
      </c>
      <c r="G3216" s="25">
        <f t="shared" si="161"/>
        <v>0</v>
      </c>
      <c r="H3216" s="32"/>
      <c r="I3216" s="31"/>
      <c r="J3216" s="25">
        <f t="shared" si="162"/>
        <v>6.8019999999999996</v>
      </c>
      <c r="K3216" s="21"/>
      <c r="L3216" s="16"/>
      <c r="M3216" s="101" t="s">
        <v>5176</v>
      </c>
      <c r="N3216" s="101" t="s">
        <v>5176</v>
      </c>
      <c r="O3216" s="101" t="s">
        <v>5176</v>
      </c>
      <c r="P3216" s="101" t="s">
        <v>5176</v>
      </c>
      <c r="Q3216" s="101" t="s">
        <v>5176</v>
      </c>
      <c r="R3216" s="101" t="s">
        <v>5176</v>
      </c>
      <c r="S3216" s="101">
        <v>34</v>
      </c>
      <c r="T3216" s="101" t="s">
        <v>5176</v>
      </c>
      <c r="U3216" s="101">
        <v>0.01</v>
      </c>
    </row>
    <row r="3217" spans="1:21" x14ac:dyDescent="0.25">
      <c r="A3217" s="60" t="s">
        <v>4823</v>
      </c>
      <c r="B3217" s="60" t="s">
        <v>2058</v>
      </c>
      <c r="C3217" s="60" t="s">
        <v>4846</v>
      </c>
      <c r="D3217" s="94">
        <v>4</v>
      </c>
      <c r="E3217" s="60" t="s">
        <v>5835</v>
      </c>
      <c r="F3217" s="25">
        <f t="shared" si="160"/>
        <v>11.256666666666668</v>
      </c>
      <c r="G3217" s="25">
        <f t="shared" si="161"/>
        <v>1.48</v>
      </c>
      <c r="H3217" s="32"/>
      <c r="I3217" s="31"/>
      <c r="J3217" s="25">
        <f t="shared" si="162"/>
        <v>11.0928</v>
      </c>
      <c r="K3217" s="21"/>
      <c r="L3217" s="16"/>
      <c r="M3217" s="101">
        <v>0.46899999999999997</v>
      </c>
      <c r="N3217" s="101">
        <v>3.6440000000000001</v>
      </c>
      <c r="O3217" s="101">
        <v>0.69899999999999995</v>
      </c>
      <c r="P3217" s="101">
        <v>1.1080000000000001</v>
      </c>
      <c r="Q3217" s="101">
        <v>14.074999999999999</v>
      </c>
      <c r="R3217" s="101">
        <v>7.6189999999999998</v>
      </c>
      <c r="S3217" s="101" t="s">
        <v>5176</v>
      </c>
      <c r="T3217" s="101">
        <v>0.39</v>
      </c>
      <c r="U3217" s="101">
        <v>33.380000000000003</v>
      </c>
    </row>
    <row r="3218" spans="1:21" x14ac:dyDescent="0.25">
      <c r="A3218" s="60" t="s">
        <v>4823</v>
      </c>
      <c r="B3218" s="60" t="s">
        <v>3519</v>
      </c>
      <c r="C3218" s="60" t="s">
        <v>4863</v>
      </c>
      <c r="D3218" s="94">
        <v>7</v>
      </c>
      <c r="E3218" s="60" t="s">
        <v>6722</v>
      </c>
      <c r="F3218" s="25">
        <f t="shared" si="160"/>
        <v>11.226666666666667</v>
      </c>
      <c r="G3218" s="25">
        <f t="shared" si="161"/>
        <v>0.59725000000000006</v>
      </c>
      <c r="H3218" s="32"/>
      <c r="I3218" s="31"/>
      <c r="J3218" s="25">
        <f t="shared" si="162"/>
        <v>7.6602000000000006</v>
      </c>
      <c r="K3218" s="21"/>
      <c r="L3218" s="16"/>
      <c r="M3218" s="101">
        <v>0.95</v>
      </c>
      <c r="N3218" s="101">
        <v>1.4390000000000001</v>
      </c>
      <c r="O3218" s="101" t="s">
        <v>5176</v>
      </c>
      <c r="P3218" s="101" t="s">
        <v>5176</v>
      </c>
      <c r="Q3218" s="101">
        <v>4.601</v>
      </c>
      <c r="R3218" s="101">
        <v>0.02</v>
      </c>
      <c r="S3218" s="101">
        <v>1</v>
      </c>
      <c r="T3218" s="101">
        <v>32.68</v>
      </c>
      <c r="U3218" s="101" t="s">
        <v>5176</v>
      </c>
    </row>
    <row r="3219" spans="1:21" x14ac:dyDescent="0.25">
      <c r="A3219" s="60" t="s">
        <v>4823</v>
      </c>
      <c r="B3219" s="60" t="s">
        <v>2672</v>
      </c>
      <c r="C3219" s="60" t="s">
        <v>4851</v>
      </c>
      <c r="D3219" s="94">
        <v>6</v>
      </c>
      <c r="E3219" s="60" t="s">
        <v>6133</v>
      </c>
      <c r="F3219" s="25">
        <f t="shared" si="160"/>
        <v>11.209999999999999</v>
      </c>
      <c r="G3219" s="25">
        <f t="shared" si="161"/>
        <v>0.16200000000000001</v>
      </c>
      <c r="H3219" s="32"/>
      <c r="I3219" s="31"/>
      <c r="J3219" s="25">
        <f t="shared" si="162"/>
        <v>6.7286000000000001</v>
      </c>
      <c r="K3219" s="21"/>
      <c r="L3219" s="16"/>
      <c r="M3219" s="101">
        <v>5.2999999999999999E-2</v>
      </c>
      <c r="N3219" s="101" t="s">
        <v>5176</v>
      </c>
      <c r="O3219" s="101">
        <v>0.59499999999999997</v>
      </c>
      <c r="P3219" s="101" t="s">
        <v>5176</v>
      </c>
      <c r="Q3219" s="101">
        <v>1.2999999999999999E-2</v>
      </c>
      <c r="R3219" s="101" t="s">
        <v>5176</v>
      </c>
      <c r="S3219" s="101">
        <v>2</v>
      </c>
      <c r="T3219" s="101">
        <v>31.63</v>
      </c>
      <c r="U3219" s="101" t="s">
        <v>5176</v>
      </c>
    </row>
    <row r="3220" spans="1:21" x14ac:dyDescent="0.25">
      <c r="A3220" s="60" t="s">
        <v>4823</v>
      </c>
      <c r="B3220" s="60" t="s">
        <v>3338</v>
      </c>
      <c r="C3220" s="60" t="s">
        <v>4881</v>
      </c>
      <c r="D3220" s="94">
        <v>11</v>
      </c>
      <c r="E3220" s="60" t="s">
        <v>7513</v>
      </c>
      <c r="F3220" s="25">
        <f t="shared" si="160"/>
        <v>11.203333333333333</v>
      </c>
      <c r="G3220" s="25">
        <f t="shared" si="161"/>
        <v>2.9067500000000002</v>
      </c>
      <c r="H3220" s="32"/>
      <c r="I3220" s="31"/>
      <c r="J3220" s="25">
        <f t="shared" si="162"/>
        <v>9.4062000000000001</v>
      </c>
      <c r="K3220" s="21"/>
      <c r="L3220" s="16"/>
      <c r="M3220" s="101">
        <v>1.83</v>
      </c>
      <c r="N3220" s="101">
        <v>2.7759999999999998</v>
      </c>
      <c r="O3220" s="101">
        <v>2.9540000000000002</v>
      </c>
      <c r="P3220" s="101">
        <v>4.0670000000000002</v>
      </c>
      <c r="Q3220" s="101">
        <v>12.11</v>
      </c>
      <c r="R3220" s="101">
        <v>1.3109999999999999</v>
      </c>
      <c r="S3220" s="101">
        <v>25</v>
      </c>
      <c r="T3220" s="101">
        <v>0.3</v>
      </c>
      <c r="U3220" s="101">
        <v>8.31</v>
      </c>
    </row>
    <row r="3221" spans="1:21" x14ac:dyDescent="0.25">
      <c r="A3221" s="60" t="s">
        <v>4823</v>
      </c>
      <c r="B3221" s="60" t="s">
        <v>2136</v>
      </c>
      <c r="C3221" s="60" t="s">
        <v>4899</v>
      </c>
      <c r="D3221" s="94">
        <v>15</v>
      </c>
      <c r="E3221" s="60" t="s">
        <v>8484</v>
      </c>
      <c r="F3221" s="25">
        <f t="shared" si="160"/>
        <v>11.15</v>
      </c>
      <c r="G3221" s="25">
        <f t="shared" si="161"/>
        <v>1.6535000000000002</v>
      </c>
      <c r="H3221" s="32"/>
      <c r="I3221" s="31"/>
      <c r="J3221" s="25">
        <f t="shared" si="162"/>
        <v>26.608600000000003</v>
      </c>
      <c r="K3221" s="21"/>
      <c r="L3221" s="16"/>
      <c r="M3221" s="101" t="s">
        <v>5176</v>
      </c>
      <c r="N3221" s="101">
        <v>3.9180000000000001</v>
      </c>
      <c r="O3221" s="101" t="s">
        <v>5176</v>
      </c>
      <c r="P3221" s="101">
        <v>2.6960000000000002</v>
      </c>
      <c r="Q3221" s="101">
        <v>0.17499999999999999</v>
      </c>
      <c r="R3221" s="101">
        <v>99.418000000000006</v>
      </c>
      <c r="S3221" s="101">
        <v>2</v>
      </c>
      <c r="T3221" s="101">
        <v>0.34</v>
      </c>
      <c r="U3221" s="101">
        <v>31.11</v>
      </c>
    </row>
    <row r="3222" spans="1:21" x14ac:dyDescent="0.25">
      <c r="A3222" s="60" t="s">
        <v>4823</v>
      </c>
      <c r="B3222" s="60" t="s">
        <v>2474</v>
      </c>
      <c r="C3222" s="60" t="s">
        <v>4886</v>
      </c>
      <c r="D3222" s="94">
        <v>11</v>
      </c>
      <c r="E3222" s="60" t="s">
        <v>7746</v>
      </c>
      <c r="F3222" s="25">
        <f t="shared" si="160"/>
        <v>11.116666666666667</v>
      </c>
      <c r="G3222" s="25">
        <f t="shared" si="161"/>
        <v>8.4774999999999991</v>
      </c>
      <c r="H3222" s="32"/>
      <c r="I3222" s="31"/>
      <c r="J3222" s="25">
        <f t="shared" si="162"/>
        <v>7.0301999999999989</v>
      </c>
      <c r="K3222" s="21"/>
      <c r="L3222" s="16"/>
      <c r="M3222" s="101">
        <v>28.388000000000002</v>
      </c>
      <c r="N3222" s="101">
        <v>3.1520000000000001</v>
      </c>
      <c r="O3222" s="101">
        <v>0.89600000000000002</v>
      </c>
      <c r="P3222" s="101">
        <v>1.474</v>
      </c>
      <c r="Q3222" s="101">
        <v>1.8009999999999999</v>
      </c>
      <c r="R3222" s="101" t="s">
        <v>5176</v>
      </c>
      <c r="S3222" s="101" t="s">
        <v>5176</v>
      </c>
      <c r="T3222" s="101">
        <v>30.12</v>
      </c>
      <c r="U3222" s="101">
        <v>3.23</v>
      </c>
    </row>
    <row r="3223" spans="1:21" x14ac:dyDescent="0.25">
      <c r="A3223" s="60" t="s">
        <v>4823</v>
      </c>
      <c r="B3223" s="60" t="s">
        <v>2401</v>
      </c>
      <c r="C3223" s="60" t="s">
        <v>4872</v>
      </c>
      <c r="D3223" s="94">
        <v>10</v>
      </c>
      <c r="E3223" s="60" t="s">
        <v>7141</v>
      </c>
      <c r="F3223" s="25">
        <f t="shared" si="160"/>
        <v>11.106666666666667</v>
      </c>
      <c r="G3223" s="25">
        <f t="shared" si="161"/>
        <v>19.574750000000002</v>
      </c>
      <c r="H3223" s="32"/>
      <c r="I3223" s="31"/>
      <c r="J3223" s="25">
        <f t="shared" si="162"/>
        <v>9.4063999999999997</v>
      </c>
      <c r="K3223" s="21"/>
      <c r="L3223" s="16"/>
      <c r="M3223" s="101">
        <v>40.454000000000001</v>
      </c>
      <c r="N3223" s="101">
        <v>18.946000000000002</v>
      </c>
      <c r="O3223" s="101">
        <v>10.335000000000001</v>
      </c>
      <c r="P3223" s="101">
        <v>8.5640000000000001</v>
      </c>
      <c r="Q3223" s="101">
        <v>8.3510000000000009</v>
      </c>
      <c r="R3223" s="101">
        <v>5.3609999999999998</v>
      </c>
      <c r="S3223" s="101">
        <v>13</v>
      </c>
      <c r="T3223" s="101">
        <v>12.63</v>
      </c>
      <c r="U3223" s="101">
        <v>7.69</v>
      </c>
    </row>
    <row r="3224" spans="1:21" x14ac:dyDescent="0.25">
      <c r="A3224" s="60" t="s">
        <v>4823</v>
      </c>
      <c r="B3224" s="60" t="s">
        <v>4354</v>
      </c>
      <c r="C3224" s="60" t="s">
        <v>4907</v>
      </c>
      <c r="D3224" s="94">
        <v>16</v>
      </c>
      <c r="E3224" s="60" t="s">
        <v>8949</v>
      </c>
      <c r="F3224" s="25">
        <f t="shared" si="160"/>
        <v>11.07</v>
      </c>
      <c r="G3224" s="25">
        <f t="shared" si="161"/>
        <v>6.0752500000000005</v>
      </c>
      <c r="H3224" s="32"/>
      <c r="I3224" s="31"/>
      <c r="J3224" s="25">
        <f t="shared" si="162"/>
        <v>10.9434</v>
      </c>
      <c r="K3224" s="21"/>
      <c r="L3224" s="16"/>
      <c r="M3224" s="101">
        <v>11.76</v>
      </c>
      <c r="N3224" s="101" t="s">
        <v>5176</v>
      </c>
      <c r="O3224" s="101">
        <v>1.5640000000000001</v>
      </c>
      <c r="P3224" s="101">
        <v>10.977</v>
      </c>
      <c r="Q3224" s="101">
        <v>21.507000000000001</v>
      </c>
      <c r="R3224" s="101" t="s">
        <v>5176</v>
      </c>
      <c r="S3224" s="101">
        <v>2</v>
      </c>
      <c r="T3224" s="101">
        <v>5.68</v>
      </c>
      <c r="U3224" s="101">
        <v>25.53</v>
      </c>
    </row>
    <row r="3225" spans="1:21" x14ac:dyDescent="0.25">
      <c r="A3225" s="60" t="s">
        <v>4823</v>
      </c>
      <c r="B3225" s="60" t="s">
        <v>3472</v>
      </c>
      <c r="C3225" s="60" t="s">
        <v>4872</v>
      </c>
      <c r="D3225" s="94">
        <v>10</v>
      </c>
      <c r="E3225" s="60" t="s">
        <v>7094</v>
      </c>
      <c r="F3225" s="25">
        <f t="shared" si="160"/>
        <v>11.056666666666667</v>
      </c>
      <c r="G3225" s="25">
        <f t="shared" si="161"/>
        <v>1.8472499999999998</v>
      </c>
      <c r="H3225" s="32"/>
      <c r="I3225" s="31"/>
      <c r="J3225" s="25">
        <f t="shared" si="162"/>
        <v>7.1480000000000006</v>
      </c>
      <c r="K3225" s="21"/>
      <c r="L3225" s="16"/>
      <c r="M3225" s="101">
        <v>3.9E-2</v>
      </c>
      <c r="N3225" s="101">
        <v>1.8360000000000001</v>
      </c>
      <c r="O3225" s="101">
        <v>5.18</v>
      </c>
      <c r="P3225" s="101">
        <v>0.33400000000000002</v>
      </c>
      <c r="Q3225" s="101">
        <v>1.3740000000000001</v>
      </c>
      <c r="R3225" s="101">
        <v>1.196</v>
      </c>
      <c r="S3225" s="101">
        <v>9</v>
      </c>
      <c r="T3225" s="101">
        <v>3.42</v>
      </c>
      <c r="U3225" s="101">
        <v>20.75</v>
      </c>
    </row>
    <row r="3226" spans="1:21" x14ac:dyDescent="0.25">
      <c r="A3226" s="60" t="s">
        <v>4823</v>
      </c>
      <c r="B3226" s="60" t="s">
        <v>109</v>
      </c>
      <c r="C3226" s="60" t="s">
        <v>4850</v>
      </c>
      <c r="D3226" s="94">
        <v>5</v>
      </c>
      <c r="E3226" s="60" t="s">
        <v>5960</v>
      </c>
      <c r="F3226" s="25">
        <f t="shared" si="160"/>
        <v>11.040000000000001</v>
      </c>
      <c r="G3226" s="25">
        <f t="shared" si="161"/>
        <v>6.2302499999999998</v>
      </c>
      <c r="H3226" s="32"/>
      <c r="I3226" s="31"/>
      <c r="J3226" s="25">
        <f t="shared" si="162"/>
        <v>17.742200000000004</v>
      </c>
      <c r="K3226" s="21"/>
      <c r="L3226" s="16"/>
      <c r="M3226" s="101">
        <v>1.264</v>
      </c>
      <c r="N3226" s="101">
        <v>1.6080000000000001</v>
      </c>
      <c r="O3226" s="101">
        <v>21.774999999999999</v>
      </c>
      <c r="P3226" s="101">
        <v>0.27400000000000002</v>
      </c>
      <c r="Q3226" s="101">
        <v>47.25</v>
      </c>
      <c r="R3226" s="101">
        <v>8.3409999999999993</v>
      </c>
      <c r="S3226" s="101">
        <v>17</v>
      </c>
      <c r="T3226" s="101">
        <v>6.14</v>
      </c>
      <c r="U3226" s="101">
        <v>9.98</v>
      </c>
    </row>
    <row r="3227" spans="1:21" x14ac:dyDescent="0.25">
      <c r="A3227" s="60" t="s">
        <v>4823</v>
      </c>
      <c r="B3227" s="60" t="s">
        <v>4526</v>
      </c>
      <c r="C3227" s="60" t="s">
        <v>4851</v>
      </c>
      <c r="D3227" s="94">
        <v>6</v>
      </c>
      <c r="E3227" s="60" t="s">
        <v>6161</v>
      </c>
      <c r="F3227" s="25">
        <f t="shared" si="160"/>
        <v>11.030000000000001</v>
      </c>
      <c r="G3227" s="25">
        <f t="shared" si="161"/>
        <v>60.757249999999999</v>
      </c>
      <c r="H3227" s="32"/>
      <c r="I3227" s="31"/>
      <c r="J3227" s="25">
        <f t="shared" si="162"/>
        <v>10.734200000000001</v>
      </c>
      <c r="K3227" s="21"/>
      <c r="L3227" s="16"/>
      <c r="M3227" s="101">
        <v>30.504000000000001</v>
      </c>
      <c r="N3227" s="101">
        <v>9.6959999999999997</v>
      </c>
      <c r="O3227" s="101">
        <v>64.730999999999995</v>
      </c>
      <c r="P3227" s="101">
        <v>138.09800000000001</v>
      </c>
      <c r="Q3227" s="101">
        <v>20.373999999999999</v>
      </c>
      <c r="R3227" s="101">
        <v>0.20699999999999999</v>
      </c>
      <c r="S3227" s="101">
        <v>25</v>
      </c>
      <c r="T3227" s="101">
        <v>1.71</v>
      </c>
      <c r="U3227" s="101">
        <v>6.38</v>
      </c>
    </row>
    <row r="3228" spans="1:21" x14ac:dyDescent="0.25">
      <c r="A3228" s="60" t="s">
        <v>4823</v>
      </c>
      <c r="B3228" s="60" t="s">
        <v>3454</v>
      </c>
      <c r="C3228" s="60" t="s">
        <v>4861</v>
      </c>
      <c r="D3228" s="94">
        <v>6</v>
      </c>
      <c r="E3228" s="60" t="s">
        <v>6647</v>
      </c>
      <c r="F3228" s="25">
        <f t="shared" si="160"/>
        <v>11.013333333333334</v>
      </c>
      <c r="G3228" s="25">
        <f t="shared" si="161"/>
        <v>0.65199999999999991</v>
      </c>
      <c r="H3228" s="32"/>
      <c r="I3228" s="31"/>
      <c r="J3228" s="25">
        <f t="shared" si="162"/>
        <v>8.1308000000000007</v>
      </c>
      <c r="K3228" s="21"/>
      <c r="L3228" s="16"/>
      <c r="M3228" s="101" t="s">
        <v>5176</v>
      </c>
      <c r="N3228" s="101">
        <v>1.0549999999999999</v>
      </c>
      <c r="O3228" s="101">
        <v>1.079</v>
      </c>
      <c r="P3228" s="101">
        <v>0.47399999999999998</v>
      </c>
      <c r="Q3228" s="101">
        <v>2.302</v>
      </c>
      <c r="R3228" s="101">
        <v>5.3120000000000003</v>
      </c>
      <c r="S3228" s="101" t="s">
        <v>5176</v>
      </c>
      <c r="T3228" s="101">
        <v>4.9000000000000004</v>
      </c>
      <c r="U3228" s="101">
        <v>28.14</v>
      </c>
    </row>
    <row r="3229" spans="1:21" x14ac:dyDescent="0.25">
      <c r="A3229" s="60" t="s">
        <v>4823</v>
      </c>
      <c r="B3229" s="60" t="s">
        <v>1094</v>
      </c>
      <c r="C3229" s="60" t="s">
        <v>4824</v>
      </c>
      <c r="D3229" s="94">
        <v>1</v>
      </c>
      <c r="E3229" s="60" t="s">
        <v>5221</v>
      </c>
      <c r="F3229" s="25">
        <f t="shared" si="160"/>
        <v>10.953333333333333</v>
      </c>
      <c r="G3229" s="25">
        <f t="shared" si="161"/>
        <v>107.63275</v>
      </c>
      <c r="H3229" s="32"/>
      <c r="I3229" s="31"/>
      <c r="J3229" s="25">
        <f t="shared" si="162"/>
        <v>6.5766000000000009</v>
      </c>
      <c r="K3229" s="21"/>
      <c r="L3229" s="16"/>
      <c r="M3229" s="101">
        <v>59.499000000000002</v>
      </c>
      <c r="N3229" s="101">
        <v>0.46700000000000003</v>
      </c>
      <c r="O3229" s="101">
        <v>64.826999999999998</v>
      </c>
      <c r="P3229" s="101">
        <v>305.738</v>
      </c>
      <c r="Q3229" s="101">
        <v>2.3E-2</v>
      </c>
      <c r="R3229" s="101" t="s">
        <v>5176</v>
      </c>
      <c r="S3229" s="101" t="s">
        <v>5176</v>
      </c>
      <c r="T3229" s="101">
        <v>32.86</v>
      </c>
      <c r="U3229" s="101" t="s">
        <v>5176</v>
      </c>
    </row>
    <row r="3230" spans="1:21" x14ac:dyDescent="0.25">
      <c r="A3230" s="60" t="s">
        <v>4823</v>
      </c>
      <c r="B3230" s="60" t="s">
        <v>4665</v>
      </c>
      <c r="C3230" s="60" t="s">
        <v>4868</v>
      </c>
      <c r="D3230" s="94">
        <v>9</v>
      </c>
      <c r="E3230" s="60" t="s">
        <v>7010</v>
      </c>
      <c r="F3230" s="25">
        <f t="shared" si="160"/>
        <v>10.933333333333332</v>
      </c>
      <c r="G3230" s="25">
        <f t="shared" si="161"/>
        <v>59.613500000000002</v>
      </c>
      <c r="H3230" s="32"/>
      <c r="I3230" s="31"/>
      <c r="J3230" s="25">
        <f t="shared" si="162"/>
        <v>28.315199999999997</v>
      </c>
      <c r="K3230" s="21"/>
      <c r="L3230" s="16"/>
      <c r="M3230" s="101">
        <v>66.677000000000007</v>
      </c>
      <c r="N3230" s="101">
        <v>19.091000000000001</v>
      </c>
      <c r="O3230" s="101">
        <v>95.212999999999994</v>
      </c>
      <c r="P3230" s="101">
        <v>57.472999999999999</v>
      </c>
      <c r="Q3230" s="101">
        <v>108.776</v>
      </c>
      <c r="R3230" s="101" t="s">
        <v>5176</v>
      </c>
      <c r="S3230" s="101" t="s">
        <v>5176</v>
      </c>
      <c r="T3230" s="101" t="s">
        <v>5176</v>
      </c>
      <c r="U3230" s="101">
        <v>32.799999999999997</v>
      </c>
    </row>
    <row r="3231" spans="1:21" x14ac:dyDescent="0.25">
      <c r="A3231" s="60" t="s">
        <v>4823</v>
      </c>
      <c r="B3231" s="60" t="s">
        <v>3581</v>
      </c>
      <c r="C3231" s="60" t="s">
        <v>4826</v>
      </c>
      <c r="D3231" s="94">
        <v>1</v>
      </c>
      <c r="E3231" s="60" t="s">
        <v>5284</v>
      </c>
      <c r="F3231" s="25">
        <f t="shared" si="160"/>
        <v>10.923333333333332</v>
      </c>
      <c r="G3231" s="25">
        <f t="shared" si="161"/>
        <v>6.2930000000000001</v>
      </c>
      <c r="H3231" s="32"/>
      <c r="I3231" s="31"/>
      <c r="J3231" s="25">
        <f t="shared" si="162"/>
        <v>6.5913999999999984</v>
      </c>
      <c r="K3231" s="21"/>
      <c r="L3231" s="16"/>
      <c r="M3231" s="101" t="s">
        <v>5176</v>
      </c>
      <c r="N3231" s="101" t="s">
        <v>5176</v>
      </c>
      <c r="O3231" s="101" t="s">
        <v>5176</v>
      </c>
      <c r="P3231" s="101">
        <v>25.172000000000001</v>
      </c>
      <c r="Q3231" s="101">
        <v>0.187</v>
      </c>
      <c r="R3231" s="101" t="s">
        <v>5176</v>
      </c>
      <c r="S3231" s="101">
        <v>1</v>
      </c>
      <c r="T3231" s="101">
        <v>9.1199999999999992</v>
      </c>
      <c r="U3231" s="101">
        <v>22.65</v>
      </c>
    </row>
    <row r="3232" spans="1:21" x14ac:dyDescent="0.25">
      <c r="A3232" s="60" t="s">
        <v>4823</v>
      </c>
      <c r="B3232" s="60" t="s">
        <v>3099</v>
      </c>
      <c r="C3232" s="60" t="s">
        <v>4898</v>
      </c>
      <c r="D3232" s="94">
        <v>15</v>
      </c>
      <c r="E3232" s="60" t="s">
        <v>8466</v>
      </c>
      <c r="F3232" s="25">
        <f t="shared" ref="F3232:F3295" si="163">SUM(S3232:U3232)/3</f>
        <v>10.9</v>
      </c>
      <c r="G3232" s="25">
        <f t="shared" ref="G3232:G3295" si="164">SUM(M3232:P3232)/4</f>
        <v>24.107499999999998</v>
      </c>
      <c r="H3232" s="32"/>
      <c r="I3232" s="31"/>
      <c r="J3232" s="25">
        <f t="shared" ref="J3232:J3295" si="165">SUM(Q3232:U3232)/5</f>
        <v>7.4301999999999992</v>
      </c>
      <c r="K3232" s="21"/>
      <c r="L3232" s="16"/>
      <c r="M3232" s="101">
        <v>2.3759999999999999</v>
      </c>
      <c r="N3232" s="101">
        <v>0.24</v>
      </c>
      <c r="O3232" s="101">
        <v>2.5499999999999998</v>
      </c>
      <c r="P3232" s="101">
        <v>91.263999999999996</v>
      </c>
      <c r="Q3232" s="101">
        <v>2.7519999999999998</v>
      </c>
      <c r="R3232" s="101">
        <v>1.6990000000000001</v>
      </c>
      <c r="S3232" s="101">
        <v>1</v>
      </c>
      <c r="T3232" s="101">
        <v>10.27</v>
      </c>
      <c r="U3232" s="101">
        <v>21.43</v>
      </c>
    </row>
    <row r="3233" spans="1:21" x14ac:dyDescent="0.25">
      <c r="A3233" s="60" t="s">
        <v>4823</v>
      </c>
      <c r="B3233" s="60" t="s">
        <v>4220</v>
      </c>
      <c r="C3233" s="60" t="s">
        <v>4879</v>
      </c>
      <c r="D3233" s="94">
        <v>11</v>
      </c>
      <c r="E3233" s="60" t="s">
        <v>7424</v>
      </c>
      <c r="F3233" s="25">
        <f t="shared" si="163"/>
        <v>10.783333333333333</v>
      </c>
      <c r="G3233" s="25">
        <f t="shared" si="164"/>
        <v>6.9132499999999997</v>
      </c>
      <c r="H3233" s="32"/>
      <c r="I3233" s="31"/>
      <c r="J3233" s="25">
        <f t="shared" si="165"/>
        <v>6.8738000000000001</v>
      </c>
      <c r="K3233" s="21"/>
      <c r="L3233" s="16"/>
      <c r="M3233" s="101">
        <v>21.896999999999998</v>
      </c>
      <c r="N3233" s="101">
        <v>4.0599999999999996</v>
      </c>
      <c r="O3233" s="101">
        <v>1.696</v>
      </c>
      <c r="P3233" s="101" t="s">
        <v>5176</v>
      </c>
      <c r="Q3233" s="101">
        <v>0.35699999999999998</v>
      </c>
      <c r="R3233" s="101">
        <v>1.6619999999999999</v>
      </c>
      <c r="S3233" s="101">
        <v>32</v>
      </c>
      <c r="T3233" s="101">
        <v>0.01</v>
      </c>
      <c r="U3233" s="101">
        <v>0.34</v>
      </c>
    </row>
    <row r="3234" spans="1:21" x14ac:dyDescent="0.25">
      <c r="A3234" s="60" t="s">
        <v>4823</v>
      </c>
      <c r="B3234" s="60" t="s">
        <v>3804</v>
      </c>
      <c r="C3234" s="60" t="s">
        <v>4918</v>
      </c>
      <c r="D3234" s="94">
        <v>20</v>
      </c>
      <c r="E3234" s="60" t="s">
        <v>9929</v>
      </c>
      <c r="F3234" s="25">
        <f t="shared" si="163"/>
        <v>10.736666666666666</v>
      </c>
      <c r="G3234" s="25">
        <f t="shared" si="164"/>
        <v>8.6159999999999997</v>
      </c>
      <c r="H3234" s="32"/>
      <c r="I3234" s="31"/>
      <c r="J3234" s="25">
        <f t="shared" si="165"/>
        <v>11.498799999999999</v>
      </c>
      <c r="K3234" s="21"/>
      <c r="L3234" s="16"/>
      <c r="M3234" s="101">
        <v>2.863</v>
      </c>
      <c r="N3234" s="101">
        <v>20.57</v>
      </c>
      <c r="O3234" s="101">
        <v>3.601</v>
      </c>
      <c r="P3234" s="101">
        <v>7.43</v>
      </c>
      <c r="Q3234" s="101">
        <v>7.95</v>
      </c>
      <c r="R3234" s="101">
        <v>17.334</v>
      </c>
      <c r="S3234" s="101">
        <v>11</v>
      </c>
      <c r="T3234" s="101">
        <v>8.02</v>
      </c>
      <c r="U3234" s="101">
        <v>13.19</v>
      </c>
    </row>
    <row r="3235" spans="1:21" x14ac:dyDescent="0.25">
      <c r="A3235" s="60" t="s">
        <v>4823</v>
      </c>
      <c r="B3235" s="60" t="s">
        <v>2107</v>
      </c>
      <c r="C3235" s="60" t="s">
        <v>4897</v>
      </c>
      <c r="D3235" s="94">
        <v>15</v>
      </c>
      <c r="E3235" s="60" t="s">
        <v>8391</v>
      </c>
      <c r="F3235" s="25">
        <f t="shared" si="163"/>
        <v>10.729999999999999</v>
      </c>
      <c r="G3235" s="25">
        <f t="shared" si="164"/>
        <v>4.9640000000000004</v>
      </c>
      <c r="H3235" s="32"/>
      <c r="I3235" s="31"/>
      <c r="J3235" s="25">
        <f t="shared" si="165"/>
        <v>8.0860000000000003</v>
      </c>
      <c r="K3235" s="21"/>
      <c r="L3235" s="16"/>
      <c r="M3235" s="101">
        <v>3.3690000000000002</v>
      </c>
      <c r="N3235" s="101">
        <v>2.0169999999999999</v>
      </c>
      <c r="O3235" s="101">
        <v>7.5460000000000003</v>
      </c>
      <c r="P3235" s="101">
        <v>6.9240000000000004</v>
      </c>
      <c r="Q3235" s="101">
        <v>0.85899999999999999</v>
      </c>
      <c r="R3235" s="101">
        <v>7.3810000000000002</v>
      </c>
      <c r="S3235" s="101">
        <v>1</v>
      </c>
      <c r="T3235" s="101">
        <v>5.39</v>
      </c>
      <c r="U3235" s="101">
        <v>25.8</v>
      </c>
    </row>
    <row r="3236" spans="1:21" x14ac:dyDescent="0.25">
      <c r="A3236" s="60" t="s">
        <v>4823</v>
      </c>
      <c r="B3236" s="60" t="s">
        <v>1505</v>
      </c>
      <c r="C3236" s="60" t="s">
        <v>4824</v>
      </c>
      <c r="D3236" s="94">
        <v>1</v>
      </c>
      <c r="E3236" s="60" t="s">
        <v>5223</v>
      </c>
      <c r="F3236" s="25">
        <f t="shared" si="163"/>
        <v>10.726666666666667</v>
      </c>
      <c r="G3236" s="25">
        <f t="shared" si="164"/>
        <v>18.865749999999998</v>
      </c>
      <c r="H3236" s="32"/>
      <c r="I3236" s="31"/>
      <c r="J3236" s="25">
        <f t="shared" si="165"/>
        <v>8.6230000000000011</v>
      </c>
      <c r="K3236" s="21"/>
      <c r="L3236" s="16"/>
      <c r="M3236" s="101">
        <v>3.6819999999999999</v>
      </c>
      <c r="N3236" s="101" t="s">
        <v>5176</v>
      </c>
      <c r="O3236" s="101">
        <v>8.9849999999999994</v>
      </c>
      <c r="P3236" s="101">
        <v>62.795999999999999</v>
      </c>
      <c r="Q3236" s="101">
        <v>10.935</v>
      </c>
      <c r="R3236" s="101" t="s">
        <v>5176</v>
      </c>
      <c r="S3236" s="101">
        <v>28</v>
      </c>
      <c r="T3236" s="101" t="s">
        <v>5176</v>
      </c>
      <c r="U3236" s="101">
        <v>4.18</v>
      </c>
    </row>
    <row r="3237" spans="1:21" x14ac:dyDescent="0.25">
      <c r="A3237" s="60" t="s">
        <v>4823</v>
      </c>
      <c r="B3237" s="60" t="s">
        <v>3020</v>
      </c>
      <c r="C3237" s="60" t="s">
        <v>4885</v>
      </c>
      <c r="D3237" s="94">
        <v>11</v>
      </c>
      <c r="E3237" s="60" t="s">
        <v>7668</v>
      </c>
      <c r="F3237" s="25">
        <f t="shared" si="163"/>
        <v>10.723333333333334</v>
      </c>
      <c r="G3237" s="25">
        <f t="shared" si="164"/>
        <v>10.21475</v>
      </c>
      <c r="H3237" s="32"/>
      <c r="I3237" s="31"/>
      <c r="J3237" s="25">
        <f t="shared" si="165"/>
        <v>14.768000000000001</v>
      </c>
      <c r="K3237" s="21"/>
      <c r="L3237" s="16"/>
      <c r="M3237" s="101">
        <v>1.169</v>
      </c>
      <c r="N3237" s="101">
        <v>12.367000000000001</v>
      </c>
      <c r="O3237" s="101">
        <v>6.2830000000000004</v>
      </c>
      <c r="P3237" s="101">
        <v>21.04</v>
      </c>
      <c r="Q3237" s="101">
        <v>26.190999999999999</v>
      </c>
      <c r="R3237" s="101">
        <v>15.478999999999999</v>
      </c>
      <c r="S3237" s="101">
        <v>21</v>
      </c>
      <c r="T3237" s="101">
        <v>6.69</v>
      </c>
      <c r="U3237" s="101">
        <v>4.4800000000000004</v>
      </c>
    </row>
    <row r="3238" spans="1:21" x14ac:dyDescent="0.25">
      <c r="A3238" s="60" t="s">
        <v>4823</v>
      </c>
      <c r="B3238" s="60" t="s">
        <v>3901</v>
      </c>
      <c r="C3238" s="60" t="s">
        <v>4879</v>
      </c>
      <c r="D3238" s="94">
        <v>11</v>
      </c>
      <c r="E3238" s="60" t="s">
        <v>7408</v>
      </c>
      <c r="F3238" s="25">
        <f t="shared" si="163"/>
        <v>10.71</v>
      </c>
      <c r="G3238" s="25">
        <f t="shared" si="164"/>
        <v>0</v>
      </c>
      <c r="H3238" s="32"/>
      <c r="I3238" s="31"/>
      <c r="J3238" s="25">
        <f t="shared" si="165"/>
        <v>6.4260000000000002</v>
      </c>
      <c r="K3238" s="21"/>
      <c r="L3238" s="16"/>
      <c r="M3238" s="101" t="s">
        <v>5176</v>
      </c>
      <c r="N3238" s="101" t="s">
        <v>5176</v>
      </c>
      <c r="O3238" s="101" t="s">
        <v>5176</v>
      </c>
      <c r="P3238" s="101" t="s">
        <v>5176</v>
      </c>
      <c r="Q3238" s="101" t="s">
        <v>5176</v>
      </c>
      <c r="R3238" s="101" t="s">
        <v>5176</v>
      </c>
      <c r="S3238" s="101">
        <v>22</v>
      </c>
      <c r="T3238" s="101">
        <v>10.130000000000001</v>
      </c>
      <c r="U3238" s="101" t="s">
        <v>5176</v>
      </c>
    </row>
    <row r="3239" spans="1:21" x14ac:dyDescent="0.25">
      <c r="A3239" s="60" t="s">
        <v>4823</v>
      </c>
      <c r="B3239" s="60" t="s">
        <v>3692</v>
      </c>
      <c r="C3239" s="60" t="s">
        <v>4905</v>
      </c>
      <c r="D3239" s="94">
        <v>15</v>
      </c>
      <c r="E3239" s="60" t="s">
        <v>8629</v>
      </c>
      <c r="F3239" s="25">
        <f t="shared" si="163"/>
        <v>10.703333333333333</v>
      </c>
      <c r="G3239" s="25">
        <f t="shared" si="164"/>
        <v>2.7512499999999998</v>
      </c>
      <c r="H3239" s="32"/>
      <c r="I3239" s="31"/>
      <c r="J3239" s="25">
        <f t="shared" si="165"/>
        <v>6.45</v>
      </c>
      <c r="K3239" s="21"/>
      <c r="L3239" s="16"/>
      <c r="M3239" s="101">
        <v>3.8490000000000002</v>
      </c>
      <c r="N3239" s="101">
        <v>6.0170000000000003</v>
      </c>
      <c r="O3239" s="101">
        <v>0.72499999999999998</v>
      </c>
      <c r="P3239" s="101">
        <v>0.41399999999999998</v>
      </c>
      <c r="Q3239" s="101">
        <v>5.3999999999999999E-2</v>
      </c>
      <c r="R3239" s="101">
        <v>8.5999999999999993E-2</v>
      </c>
      <c r="S3239" s="101">
        <v>9</v>
      </c>
      <c r="T3239" s="101">
        <v>0.18</v>
      </c>
      <c r="U3239" s="101">
        <v>22.93</v>
      </c>
    </row>
    <row r="3240" spans="1:21" x14ac:dyDescent="0.25">
      <c r="A3240" s="60" t="s">
        <v>4823</v>
      </c>
      <c r="B3240" s="60" t="s">
        <v>4060</v>
      </c>
      <c r="C3240" s="60" t="s">
        <v>4876</v>
      </c>
      <c r="D3240" s="94">
        <v>11</v>
      </c>
      <c r="E3240" s="60" t="s">
        <v>7248</v>
      </c>
      <c r="F3240" s="25">
        <f t="shared" si="163"/>
        <v>10.666666666666666</v>
      </c>
      <c r="G3240" s="25">
        <f t="shared" si="164"/>
        <v>4.9279999999999999</v>
      </c>
      <c r="H3240" s="32"/>
      <c r="I3240" s="31"/>
      <c r="J3240" s="25">
        <f t="shared" si="165"/>
        <v>6.4</v>
      </c>
      <c r="K3240" s="21"/>
      <c r="L3240" s="16"/>
      <c r="M3240" s="101" t="s">
        <v>5176</v>
      </c>
      <c r="N3240" s="101" t="s">
        <v>5176</v>
      </c>
      <c r="O3240" s="101" t="s">
        <v>5176</v>
      </c>
      <c r="P3240" s="101">
        <v>19.712</v>
      </c>
      <c r="Q3240" s="101" t="s">
        <v>5176</v>
      </c>
      <c r="R3240" s="101" t="s">
        <v>5176</v>
      </c>
      <c r="S3240" s="101">
        <v>32</v>
      </c>
      <c r="T3240" s="101" t="s">
        <v>5176</v>
      </c>
      <c r="U3240" s="101" t="s">
        <v>5176</v>
      </c>
    </row>
    <row r="3241" spans="1:21" x14ac:dyDescent="0.25">
      <c r="A3241" s="60" t="s">
        <v>4823</v>
      </c>
      <c r="B3241" s="60" t="s">
        <v>2211</v>
      </c>
      <c r="C3241" s="60" t="s">
        <v>4851</v>
      </c>
      <c r="D3241" s="94">
        <v>6</v>
      </c>
      <c r="E3241" s="60" t="s">
        <v>6043</v>
      </c>
      <c r="F3241" s="25">
        <f t="shared" si="163"/>
        <v>10.613333333333333</v>
      </c>
      <c r="G3241" s="25">
        <f t="shared" si="164"/>
        <v>0</v>
      </c>
      <c r="H3241" s="32"/>
      <c r="I3241" s="31"/>
      <c r="J3241" s="25">
        <f t="shared" si="165"/>
        <v>6.3722000000000003</v>
      </c>
      <c r="K3241" s="21"/>
      <c r="L3241" s="16"/>
      <c r="M3241" s="101" t="s">
        <v>5176</v>
      </c>
      <c r="N3241" s="101" t="s">
        <v>5176</v>
      </c>
      <c r="O3241" s="101" t="s">
        <v>5176</v>
      </c>
      <c r="P3241" s="101" t="s">
        <v>5176</v>
      </c>
      <c r="Q3241" s="101" t="s">
        <v>5176</v>
      </c>
      <c r="R3241" s="101">
        <v>2.1000000000000001E-2</v>
      </c>
      <c r="S3241" s="101">
        <v>27</v>
      </c>
      <c r="T3241" s="101">
        <v>1.63</v>
      </c>
      <c r="U3241" s="101">
        <v>3.21</v>
      </c>
    </row>
    <row r="3242" spans="1:21" x14ac:dyDescent="0.25">
      <c r="A3242" s="60" t="s">
        <v>4823</v>
      </c>
      <c r="B3242" s="60" t="s">
        <v>3272</v>
      </c>
      <c r="C3242" s="60" t="s">
        <v>4913</v>
      </c>
      <c r="D3242" s="94">
        <v>18</v>
      </c>
      <c r="E3242" s="60" t="s">
        <v>9627</v>
      </c>
      <c r="F3242" s="25">
        <f t="shared" si="163"/>
        <v>10.606666666666667</v>
      </c>
      <c r="G3242" s="25">
        <f t="shared" si="164"/>
        <v>16.485250000000001</v>
      </c>
      <c r="H3242" s="32"/>
      <c r="I3242" s="31"/>
      <c r="J3242" s="25">
        <f t="shared" si="165"/>
        <v>10.390600000000001</v>
      </c>
      <c r="K3242" s="21"/>
      <c r="L3242" s="16"/>
      <c r="M3242" s="101">
        <v>38.555</v>
      </c>
      <c r="N3242" s="101">
        <v>10.08</v>
      </c>
      <c r="O3242" s="101">
        <v>16.036999999999999</v>
      </c>
      <c r="P3242" s="101">
        <v>1.2689999999999999</v>
      </c>
      <c r="Q3242" s="101">
        <v>20.032</v>
      </c>
      <c r="R3242" s="101">
        <v>0.10100000000000001</v>
      </c>
      <c r="S3242" s="101" t="s">
        <v>5176</v>
      </c>
      <c r="T3242" s="101">
        <v>6.25</v>
      </c>
      <c r="U3242" s="101">
        <v>25.57</v>
      </c>
    </row>
    <row r="3243" spans="1:21" x14ac:dyDescent="0.25">
      <c r="A3243" s="60" t="s">
        <v>4823</v>
      </c>
      <c r="B3243" s="60" t="s">
        <v>4773</v>
      </c>
      <c r="C3243" s="60" t="s">
        <v>4825</v>
      </c>
      <c r="D3243" s="94">
        <v>1</v>
      </c>
      <c r="E3243" s="60" t="s">
        <v>5261</v>
      </c>
      <c r="F3243" s="25">
        <f t="shared" si="163"/>
        <v>10.596666666666666</v>
      </c>
      <c r="G3243" s="25">
        <f t="shared" si="164"/>
        <v>3.2152500000000002</v>
      </c>
      <c r="H3243" s="32"/>
      <c r="I3243" s="31"/>
      <c r="J3243" s="25">
        <f t="shared" si="165"/>
        <v>8.6631999999999998</v>
      </c>
      <c r="K3243" s="21"/>
      <c r="L3243" s="16"/>
      <c r="M3243" s="101">
        <v>8.3559999999999999</v>
      </c>
      <c r="N3243" s="101">
        <v>0.80600000000000005</v>
      </c>
      <c r="O3243" s="101">
        <v>2.3380000000000001</v>
      </c>
      <c r="P3243" s="101">
        <v>1.361</v>
      </c>
      <c r="Q3243" s="101">
        <v>6.633</v>
      </c>
      <c r="R3243" s="101">
        <v>4.8929999999999998</v>
      </c>
      <c r="S3243" s="101">
        <v>4</v>
      </c>
      <c r="T3243" s="101">
        <v>13.93</v>
      </c>
      <c r="U3243" s="101">
        <v>13.86</v>
      </c>
    </row>
    <row r="3244" spans="1:21" x14ac:dyDescent="0.25">
      <c r="A3244" s="60" t="s">
        <v>4823</v>
      </c>
      <c r="B3244" s="60" t="s">
        <v>1403</v>
      </c>
      <c r="C3244" s="60" t="s">
        <v>4851</v>
      </c>
      <c r="D3244" s="94">
        <v>6</v>
      </c>
      <c r="E3244" s="60" t="s">
        <v>6141</v>
      </c>
      <c r="F3244" s="25">
        <f t="shared" si="163"/>
        <v>10.593333333333334</v>
      </c>
      <c r="G3244" s="25">
        <f t="shared" si="164"/>
        <v>1.9285000000000001</v>
      </c>
      <c r="H3244" s="32"/>
      <c r="I3244" s="31"/>
      <c r="J3244" s="25">
        <f t="shared" si="165"/>
        <v>10.6304</v>
      </c>
      <c r="K3244" s="21"/>
      <c r="L3244" s="16"/>
      <c r="M3244" s="101">
        <v>0.83299999999999996</v>
      </c>
      <c r="N3244" s="101">
        <v>1.736</v>
      </c>
      <c r="O3244" s="101">
        <v>6.8000000000000005E-2</v>
      </c>
      <c r="P3244" s="101">
        <v>5.077</v>
      </c>
      <c r="Q3244" s="101">
        <v>0.27300000000000002</v>
      </c>
      <c r="R3244" s="101">
        <v>21.099</v>
      </c>
      <c r="S3244" s="101" t="s">
        <v>5176</v>
      </c>
      <c r="T3244" s="101">
        <v>0.05</v>
      </c>
      <c r="U3244" s="101">
        <v>31.73</v>
      </c>
    </row>
    <row r="3245" spans="1:21" x14ac:dyDescent="0.25">
      <c r="A3245" s="60" t="s">
        <v>4823</v>
      </c>
      <c r="B3245" s="60" t="s">
        <v>4775</v>
      </c>
      <c r="C3245" s="60" t="s">
        <v>4829</v>
      </c>
      <c r="D3245" s="94">
        <v>2</v>
      </c>
      <c r="E3245" s="60" t="s">
        <v>5388</v>
      </c>
      <c r="F3245" s="25">
        <f t="shared" si="163"/>
        <v>10.5</v>
      </c>
      <c r="G3245" s="25">
        <f t="shared" si="164"/>
        <v>0.79600000000000004</v>
      </c>
      <c r="H3245" s="32"/>
      <c r="I3245" s="31"/>
      <c r="J3245" s="25">
        <f t="shared" si="165"/>
        <v>8.1376000000000008</v>
      </c>
      <c r="K3245" s="21"/>
      <c r="L3245" s="16"/>
      <c r="M3245" s="101">
        <v>0.113</v>
      </c>
      <c r="N3245" s="101">
        <v>1.599</v>
      </c>
      <c r="O3245" s="101">
        <v>1.204</v>
      </c>
      <c r="P3245" s="101">
        <v>0.26800000000000002</v>
      </c>
      <c r="Q3245" s="101">
        <v>3.26</v>
      </c>
      <c r="R3245" s="101">
        <v>5.9279999999999999</v>
      </c>
      <c r="S3245" s="101">
        <v>12</v>
      </c>
      <c r="T3245" s="101">
        <v>17.510000000000002</v>
      </c>
      <c r="U3245" s="101">
        <v>1.99</v>
      </c>
    </row>
    <row r="3246" spans="1:21" x14ac:dyDescent="0.25">
      <c r="A3246" s="60" t="s">
        <v>4823</v>
      </c>
      <c r="B3246" s="60" t="s">
        <v>3585</v>
      </c>
      <c r="C3246" s="60" t="s">
        <v>4908</v>
      </c>
      <c r="D3246" s="94">
        <v>16</v>
      </c>
      <c r="E3246" s="60" t="s">
        <v>9416</v>
      </c>
      <c r="F3246" s="25">
        <f t="shared" si="163"/>
        <v>10.493333333333334</v>
      </c>
      <c r="G3246" s="25">
        <f t="shared" si="164"/>
        <v>17.094249999999999</v>
      </c>
      <c r="H3246" s="32"/>
      <c r="I3246" s="31"/>
      <c r="J3246" s="25">
        <f t="shared" si="165"/>
        <v>6.8266000000000009</v>
      </c>
      <c r="K3246" s="21"/>
      <c r="L3246" s="16"/>
      <c r="M3246" s="101">
        <v>0.38300000000000001</v>
      </c>
      <c r="N3246" s="101">
        <v>67.956999999999994</v>
      </c>
      <c r="O3246" s="101">
        <v>3.6999999999999998E-2</v>
      </c>
      <c r="P3246" s="101" t="s">
        <v>5176</v>
      </c>
      <c r="Q3246" s="101">
        <v>2.653</v>
      </c>
      <c r="R3246" s="101" t="s">
        <v>5176</v>
      </c>
      <c r="S3246" s="101">
        <v>4</v>
      </c>
      <c r="T3246" s="101">
        <v>0.78</v>
      </c>
      <c r="U3246" s="101">
        <v>26.7</v>
      </c>
    </row>
    <row r="3247" spans="1:21" x14ac:dyDescent="0.25">
      <c r="A3247" s="60" t="s">
        <v>4823</v>
      </c>
      <c r="B3247" s="60" t="s">
        <v>2410</v>
      </c>
      <c r="C3247" s="60" t="s">
        <v>4857</v>
      </c>
      <c r="D3247" s="94">
        <v>6</v>
      </c>
      <c r="E3247" s="60" t="s">
        <v>6568</v>
      </c>
      <c r="F3247" s="25">
        <f t="shared" si="163"/>
        <v>10.486666666666666</v>
      </c>
      <c r="G3247" s="25">
        <f t="shared" si="164"/>
        <v>17.475999999999999</v>
      </c>
      <c r="H3247" s="32"/>
      <c r="I3247" s="31"/>
      <c r="J3247" s="25">
        <f t="shared" si="165"/>
        <v>8.6262000000000008</v>
      </c>
      <c r="K3247" s="21"/>
      <c r="L3247" s="16"/>
      <c r="M3247" s="101">
        <v>28.574999999999999</v>
      </c>
      <c r="N3247" s="101">
        <v>16.719000000000001</v>
      </c>
      <c r="O3247" s="101">
        <v>6.6539999999999999</v>
      </c>
      <c r="P3247" s="101">
        <v>17.956</v>
      </c>
      <c r="Q3247" s="101">
        <v>8.2279999999999998</v>
      </c>
      <c r="R3247" s="101">
        <v>3.4430000000000001</v>
      </c>
      <c r="S3247" s="101">
        <v>8</v>
      </c>
      <c r="T3247" s="101">
        <v>4.97</v>
      </c>
      <c r="U3247" s="101">
        <v>18.489999999999998</v>
      </c>
    </row>
    <row r="3248" spans="1:21" x14ac:dyDescent="0.25">
      <c r="A3248" s="60" t="s">
        <v>4823</v>
      </c>
      <c r="B3248" s="60" t="s">
        <v>5172</v>
      </c>
      <c r="C3248" s="60" t="s">
        <v>5175</v>
      </c>
      <c r="D3248" s="94">
        <v>19</v>
      </c>
      <c r="E3248" s="60" t="s">
        <v>9843</v>
      </c>
      <c r="F3248" s="25">
        <f t="shared" si="163"/>
        <v>10.453333333333335</v>
      </c>
      <c r="G3248" s="25">
        <f t="shared" si="164"/>
        <v>3.2025000000000001</v>
      </c>
      <c r="H3248" s="32"/>
      <c r="I3248" s="31"/>
      <c r="J3248" s="25">
        <f t="shared" si="165"/>
        <v>6.6845999999999988</v>
      </c>
      <c r="K3248" s="21"/>
      <c r="L3248" s="16"/>
      <c r="M3248" s="101">
        <v>2.1999999999999999E-2</v>
      </c>
      <c r="N3248" s="101">
        <v>7.95</v>
      </c>
      <c r="O3248" s="101">
        <v>1.052</v>
      </c>
      <c r="P3248" s="101">
        <v>3.786</v>
      </c>
      <c r="Q3248" s="101" t="s">
        <v>5176</v>
      </c>
      <c r="R3248" s="101">
        <v>2.0630000000000002</v>
      </c>
      <c r="S3248" s="101">
        <v>20</v>
      </c>
      <c r="T3248" s="101">
        <v>11.1</v>
      </c>
      <c r="U3248" s="101">
        <v>0.26</v>
      </c>
    </row>
    <row r="3249" spans="1:21" x14ac:dyDescent="0.25">
      <c r="A3249" s="60" t="s">
        <v>4823</v>
      </c>
      <c r="B3249" s="60" t="s">
        <v>2327</v>
      </c>
      <c r="C3249" s="60" t="s">
        <v>4908</v>
      </c>
      <c r="D3249" s="94">
        <v>16</v>
      </c>
      <c r="E3249" s="60" t="s">
        <v>9263</v>
      </c>
      <c r="F3249" s="25">
        <f t="shared" si="163"/>
        <v>10.42</v>
      </c>
      <c r="G3249" s="25">
        <f t="shared" si="164"/>
        <v>21.902999999999999</v>
      </c>
      <c r="H3249" s="32"/>
      <c r="I3249" s="31"/>
      <c r="J3249" s="25">
        <f t="shared" si="165"/>
        <v>17.234400000000001</v>
      </c>
      <c r="K3249" s="21"/>
      <c r="L3249" s="16"/>
      <c r="M3249" s="101">
        <v>3.9289999999999998</v>
      </c>
      <c r="N3249" s="101">
        <v>9.8420000000000005</v>
      </c>
      <c r="O3249" s="101">
        <v>8.5920000000000005</v>
      </c>
      <c r="P3249" s="101">
        <v>65.248999999999995</v>
      </c>
      <c r="Q3249" s="101">
        <v>28.553000000000001</v>
      </c>
      <c r="R3249" s="101">
        <v>26.359000000000002</v>
      </c>
      <c r="S3249" s="101">
        <v>6</v>
      </c>
      <c r="T3249" s="101">
        <v>11.23</v>
      </c>
      <c r="U3249" s="101">
        <v>14.03</v>
      </c>
    </row>
    <row r="3250" spans="1:21" x14ac:dyDescent="0.25">
      <c r="A3250" s="60" t="s">
        <v>4823</v>
      </c>
      <c r="B3250" s="60" t="s">
        <v>3427</v>
      </c>
      <c r="C3250" s="60" t="s">
        <v>4852</v>
      </c>
      <c r="D3250" s="94">
        <v>6</v>
      </c>
      <c r="E3250" s="60" t="s">
        <v>6352</v>
      </c>
      <c r="F3250" s="25">
        <f t="shared" si="163"/>
        <v>10.41</v>
      </c>
      <c r="G3250" s="25">
        <f t="shared" si="164"/>
        <v>0.26124999999999998</v>
      </c>
      <c r="H3250" s="32"/>
      <c r="I3250" s="31"/>
      <c r="J3250" s="25">
        <f t="shared" si="165"/>
        <v>6.2679999999999998</v>
      </c>
      <c r="K3250" s="21"/>
      <c r="L3250" s="16"/>
      <c r="M3250" s="101" t="s">
        <v>5176</v>
      </c>
      <c r="N3250" s="101">
        <v>1.0449999999999999</v>
      </c>
      <c r="O3250" s="101" t="s">
        <v>5176</v>
      </c>
      <c r="P3250" s="101" t="s">
        <v>5176</v>
      </c>
      <c r="Q3250" s="101">
        <v>0.11</v>
      </c>
      <c r="R3250" s="101" t="s">
        <v>5176</v>
      </c>
      <c r="S3250" s="101">
        <v>1</v>
      </c>
      <c r="T3250" s="101">
        <v>8.36</v>
      </c>
      <c r="U3250" s="101">
        <v>21.87</v>
      </c>
    </row>
    <row r="3251" spans="1:21" x14ac:dyDescent="0.25">
      <c r="A3251" s="60" t="s">
        <v>4823</v>
      </c>
      <c r="B3251" s="60" t="s">
        <v>549</v>
      </c>
      <c r="C3251" s="60" t="s">
        <v>4831</v>
      </c>
      <c r="D3251" s="94">
        <v>2</v>
      </c>
      <c r="E3251" s="60" t="s">
        <v>5489</v>
      </c>
      <c r="F3251" s="25">
        <f t="shared" si="163"/>
        <v>10.386666666666667</v>
      </c>
      <c r="G3251" s="25">
        <f t="shared" si="164"/>
        <v>0.23874999999999999</v>
      </c>
      <c r="H3251" s="32"/>
      <c r="I3251" s="31"/>
      <c r="J3251" s="25">
        <f t="shared" si="165"/>
        <v>6.2994000000000003</v>
      </c>
      <c r="K3251" s="21"/>
      <c r="L3251" s="16"/>
      <c r="M3251" s="101">
        <v>0.01</v>
      </c>
      <c r="N3251" s="101" t="s">
        <v>5176</v>
      </c>
      <c r="O3251" s="101" t="s">
        <v>5176</v>
      </c>
      <c r="P3251" s="101">
        <v>0.94499999999999995</v>
      </c>
      <c r="Q3251" s="101" t="s">
        <v>5176</v>
      </c>
      <c r="R3251" s="101">
        <v>0.33700000000000002</v>
      </c>
      <c r="S3251" s="101">
        <v>7</v>
      </c>
      <c r="T3251" s="101">
        <v>10.98</v>
      </c>
      <c r="U3251" s="101">
        <v>13.18</v>
      </c>
    </row>
    <row r="3252" spans="1:21" x14ac:dyDescent="0.25">
      <c r="A3252" s="60" t="s">
        <v>4823</v>
      </c>
      <c r="B3252" s="60" t="s">
        <v>1179</v>
      </c>
      <c r="C3252" s="60" t="s">
        <v>4829</v>
      </c>
      <c r="D3252" s="94">
        <v>2</v>
      </c>
      <c r="E3252" s="60" t="s">
        <v>5386</v>
      </c>
      <c r="F3252" s="25">
        <f t="shared" si="163"/>
        <v>10.35</v>
      </c>
      <c r="G3252" s="25">
        <f t="shared" si="164"/>
        <v>13.83625</v>
      </c>
      <c r="H3252" s="32"/>
      <c r="I3252" s="31"/>
      <c r="J3252" s="25">
        <f t="shared" si="165"/>
        <v>11.295199999999999</v>
      </c>
      <c r="K3252" s="21"/>
      <c r="L3252" s="16"/>
      <c r="M3252" s="101">
        <v>5.1159999999999997</v>
      </c>
      <c r="N3252" s="101">
        <v>5.6310000000000002</v>
      </c>
      <c r="O3252" s="101">
        <v>15.973000000000001</v>
      </c>
      <c r="P3252" s="101">
        <v>28.625</v>
      </c>
      <c r="Q3252" s="101">
        <v>15.951000000000001</v>
      </c>
      <c r="R3252" s="101">
        <v>9.4749999999999996</v>
      </c>
      <c r="S3252" s="101">
        <v>10</v>
      </c>
      <c r="T3252" s="101">
        <v>6.54</v>
      </c>
      <c r="U3252" s="101">
        <v>14.51</v>
      </c>
    </row>
    <row r="3253" spans="1:21" x14ac:dyDescent="0.25">
      <c r="A3253" s="60" t="s">
        <v>4823</v>
      </c>
      <c r="B3253" s="60" t="s">
        <v>2343</v>
      </c>
      <c r="C3253" s="60" t="s">
        <v>4917</v>
      </c>
      <c r="D3253" s="94">
        <v>20</v>
      </c>
      <c r="E3253" s="60" t="s">
        <v>9923</v>
      </c>
      <c r="F3253" s="25">
        <f t="shared" si="163"/>
        <v>10.299999999999999</v>
      </c>
      <c r="G3253" s="25">
        <f t="shared" si="164"/>
        <v>4.6072500000000005</v>
      </c>
      <c r="H3253" s="32"/>
      <c r="I3253" s="31"/>
      <c r="J3253" s="25">
        <f t="shared" si="165"/>
        <v>9.4128000000000007</v>
      </c>
      <c r="K3253" s="21"/>
      <c r="L3253" s="16"/>
      <c r="M3253" s="101">
        <v>3.48</v>
      </c>
      <c r="N3253" s="101">
        <v>3.1280000000000001</v>
      </c>
      <c r="O3253" s="101">
        <v>6.4080000000000004</v>
      </c>
      <c r="P3253" s="101">
        <v>5.4130000000000003</v>
      </c>
      <c r="Q3253" s="101">
        <v>6.5979999999999999</v>
      </c>
      <c r="R3253" s="101">
        <v>9.5660000000000007</v>
      </c>
      <c r="S3253" s="101">
        <v>2</v>
      </c>
      <c r="T3253" s="101">
        <v>2.93</v>
      </c>
      <c r="U3253" s="101">
        <v>25.97</v>
      </c>
    </row>
    <row r="3254" spans="1:21" x14ac:dyDescent="0.25">
      <c r="A3254" s="60" t="s">
        <v>4823</v>
      </c>
      <c r="B3254" s="60" t="s">
        <v>2207</v>
      </c>
      <c r="C3254" s="60" t="s">
        <v>4918</v>
      </c>
      <c r="D3254" s="94">
        <v>20</v>
      </c>
      <c r="E3254" s="60" t="s">
        <v>9928</v>
      </c>
      <c r="F3254" s="25">
        <f t="shared" si="163"/>
        <v>10.296666666666667</v>
      </c>
      <c r="G3254" s="25">
        <f t="shared" si="164"/>
        <v>0.3095</v>
      </c>
      <c r="H3254" s="32"/>
      <c r="I3254" s="31"/>
      <c r="J3254" s="25">
        <f t="shared" si="165"/>
        <v>8.9115999999999982</v>
      </c>
      <c r="K3254" s="21"/>
      <c r="L3254" s="16"/>
      <c r="M3254" s="101">
        <v>0.35099999999999998</v>
      </c>
      <c r="N3254" s="101">
        <v>1.6E-2</v>
      </c>
      <c r="O3254" s="101">
        <v>0.158</v>
      </c>
      <c r="P3254" s="101">
        <v>0.71299999999999997</v>
      </c>
      <c r="Q3254" s="101">
        <v>4.2249999999999996</v>
      </c>
      <c r="R3254" s="101">
        <v>9.4429999999999996</v>
      </c>
      <c r="S3254" s="101">
        <v>3</v>
      </c>
      <c r="T3254" s="101">
        <v>11.15</v>
      </c>
      <c r="U3254" s="101">
        <v>16.739999999999998</v>
      </c>
    </row>
    <row r="3255" spans="1:21" x14ac:dyDescent="0.25">
      <c r="A3255" s="60" t="s">
        <v>4823</v>
      </c>
      <c r="B3255" s="60" t="s">
        <v>5170</v>
      </c>
      <c r="C3255" s="60" t="s">
        <v>5175</v>
      </c>
      <c r="D3255" s="94">
        <v>19</v>
      </c>
      <c r="E3255" s="60" t="s">
        <v>9841</v>
      </c>
      <c r="F3255" s="25">
        <f t="shared" si="163"/>
        <v>10.286666666666667</v>
      </c>
      <c r="G3255" s="25">
        <f t="shared" si="164"/>
        <v>6.4712499999999995</v>
      </c>
      <c r="H3255" s="32"/>
      <c r="I3255" s="31"/>
      <c r="J3255" s="25">
        <f t="shared" si="165"/>
        <v>11.256399999999999</v>
      </c>
      <c r="K3255" s="21"/>
      <c r="L3255" s="16"/>
      <c r="M3255" s="101">
        <v>7.5339999999999998</v>
      </c>
      <c r="N3255" s="101">
        <v>7.7519999999999998</v>
      </c>
      <c r="O3255" s="101">
        <v>3.3620000000000001</v>
      </c>
      <c r="P3255" s="101">
        <v>7.2370000000000001</v>
      </c>
      <c r="Q3255" s="101">
        <v>24.814</v>
      </c>
      <c r="R3255" s="101">
        <v>0.60799999999999998</v>
      </c>
      <c r="S3255" s="101">
        <v>7</v>
      </c>
      <c r="T3255" s="101">
        <v>10.15</v>
      </c>
      <c r="U3255" s="101">
        <v>13.71</v>
      </c>
    </row>
    <row r="3256" spans="1:21" x14ac:dyDescent="0.25">
      <c r="A3256" s="60" t="s">
        <v>4823</v>
      </c>
      <c r="B3256" s="60" t="s">
        <v>2205</v>
      </c>
      <c r="C3256" s="60" t="s">
        <v>4907</v>
      </c>
      <c r="D3256" s="94">
        <v>16</v>
      </c>
      <c r="E3256" s="60" t="s">
        <v>9020</v>
      </c>
      <c r="F3256" s="25">
        <f t="shared" si="163"/>
        <v>10.273333333333333</v>
      </c>
      <c r="G3256" s="25">
        <f t="shared" si="164"/>
        <v>7.4660000000000002</v>
      </c>
      <c r="H3256" s="32"/>
      <c r="I3256" s="31"/>
      <c r="J3256" s="25">
        <f t="shared" si="165"/>
        <v>6.3183999999999996</v>
      </c>
      <c r="K3256" s="21"/>
      <c r="L3256" s="16"/>
      <c r="M3256" s="101">
        <v>4.2999999999999997E-2</v>
      </c>
      <c r="N3256" s="101">
        <v>26.969000000000001</v>
      </c>
      <c r="O3256" s="101">
        <v>0.88500000000000001</v>
      </c>
      <c r="P3256" s="101">
        <v>1.9670000000000001</v>
      </c>
      <c r="Q3256" s="101">
        <v>0.61399999999999999</v>
      </c>
      <c r="R3256" s="101">
        <v>0.158</v>
      </c>
      <c r="S3256" s="101">
        <v>1</v>
      </c>
      <c r="T3256" s="101">
        <v>17.329999999999998</v>
      </c>
      <c r="U3256" s="101">
        <v>12.49</v>
      </c>
    </row>
    <row r="3257" spans="1:21" x14ac:dyDescent="0.25">
      <c r="A3257" s="60" t="s">
        <v>4823</v>
      </c>
      <c r="B3257" s="60" t="s">
        <v>3378</v>
      </c>
      <c r="C3257" s="60" t="s">
        <v>4914</v>
      </c>
      <c r="D3257" s="94">
        <v>18</v>
      </c>
      <c r="E3257" s="60" t="s">
        <v>9775</v>
      </c>
      <c r="F3257" s="25">
        <f t="shared" si="163"/>
        <v>10.166666666666666</v>
      </c>
      <c r="G3257" s="25">
        <f t="shared" si="164"/>
        <v>10.742000000000001</v>
      </c>
      <c r="H3257" s="32"/>
      <c r="I3257" s="31"/>
      <c r="J3257" s="25">
        <f t="shared" si="165"/>
        <v>8.2712000000000003</v>
      </c>
      <c r="K3257" s="21"/>
      <c r="L3257" s="16"/>
      <c r="M3257" s="101">
        <v>9.9030000000000005</v>
      </c>
      <c r="N3257" s="101">
        <v>3.327</v>
      </c>
      <c r="O3257" s="101">
        <v>28.039000000000001</v>
      </c>
      <c r="P3257" s="101">
        <v>1.6990000000000001</v>
      </c>
      <c r="Q3257" s="101">
        <v>7.149</v>
      </c>
      <c r="R3257" s="101">
        <v>3.7069999999999999</v>
      </c>
      <c r="S3257" s="101">
        <v>8</v>
      </c>
      <c r="T3257" s="101">
        <v>6.1</v>
      </c>
      <c r="U3257" s="101">
        <v>16.399999999999999</v>
      </c>
    </row>
    <row r="3258" spans="1:21" x14ac:dyDescent="0.25">
      <c r="A3258" s="60" t="s">
        <v>4823</v>
      </c>
      <c r="B3258" s="60" t="s">
        <v>2490</v>
      </c>
      <c r="C3258" s="60" t="s">
        <v>4828</v>
      </c>
      <c r="D3258" s="94">
        <v>1</v>
      </c>
      <c r="E3258" s="60" t="s">
        <v>5375</v>
      </c>
      <c r="F3258" s="25">
        <f t="shared" si="163"/>
        <v>10.143333333333333</v>
      </c>
      <c r="G3258" s="25">
        <f t="shared" si="164"/>
        <v>8.5860000000000003</v>
      </c>
      <c r="H3258" s="32"/>
      <c r="I3258" s="31"/>
      <c r="J3258" s="25">
        <f t="shared" si="165"/>
        <v>6.0860000000000003</v>
      </c>
      <c r="K3258" s="21"/>
      <c r="L3258" s="16"/>
      <c r="M3258" s="101" t="s">
        <v>5176</v>
      </c>
      <c r="N3258" s="101">
        <v>7.9029999999999996</v>
      </c>
      <c r="O3258" s="101">
        <v>26.440999999999999</v>
      </c>
      <c r="P3258" s="101" t="s">
        <v>5176</v>
      </c>
      <c r="Q3258" s="101" t="s">
        <v>5176</v>
      </c>
      <c r="R3258" s="101" t="s">
        <v>5176</v>
      </c>
      <c r="S3258" s="101">
        <v>5</v>
      </c>
      <c r="T3258" s="101">
        <v>6.76</v>
      </c>
      <c r="U3258" s="101">
        <v>18.670000000000002</v>
      </c>
    </row>
    <row r="3259" spans="1:21" x14ac:dyDescent="0.25">
      <c r="A3259" s="60" t="s">
        <v>4823</v>
      </c>
      <c r="B3259" s="60" t="s">
        <v>1946</v>
      </c>
      <c r="C3259" s="60" t="s">
        <v>4856</v>
      </c>
      <c r="D3259" s="94">
        <v>6</v>
      </c>
      <c r="E3259" s="60" t="s">
        <v>6534</v>
      </c>
      <c r="F3259" s="25">
        <f t="shared" si="163"/>
        <v>10.130000000000001</v>
      </c>
      <c r="G3259" s="25">
        <f t="shared" si="164"/>
        <v>24.402000000000001</v>
      </c>
      <c r="H3259" s="32"/>
      <c r="I3259" s="31"/>
      <c r="J3259" s="25">
        <f t="shared" si="165"/>
        <v>10.776</v>
      </c>
      <c r="K3259" s="21"/>
      <c r="L3259" s="16"/>
      <c r="M3259" s="101">
        <v>18.649999999999999</v>
      </c>
      <c r="N3259" s="101">
        <v>12.313000000000001</v>
      </c>
      <c r="O3259" s="101">
        <v>53.280999999999999</v>
      </c>
      <c r="P3259" s="101">
        <v>13.364000000000001</v>
      </c>
      <c r="Q3259" s="101">
        <v>17.8</v>
      </c>
      <c r="R3259" s="101">
        <v>5.69</v>
      </c>
      <c r="S3259" s="101">
        <v>10</v>
      </c>
      <c r="T3259" s="101">
        <v>7.35</v>
      </c>
      <c r="U3259" s="101">
        <v>13.04</v>
      </c>
    </row>
    <row r="3260" spans="1:21" x14ac:dyDescent="0.25">
      <c r="A3260" s="60" t="s">
        <v>4823</v>
      </c>
      <c r="B3260" s="60" t="s">
        <v>161</v>
      </c>
      <c r="C3260" s="60" t="s">
        <v>4852</v>
      </c>
      <c r="D3260" s="94">
        <v>6</v>
      </c>
      <c r="E3260" s="60" t="s">
        <v>6260</v>
      </c>
      <c r="F3260" s="25">
        <f t="shared" si="163"/>
        <v>10.119999999999999</v>
      </c>
      <c r="G3260" s="25">
        <f t="shared" si="164"/>
        <v>5.3150000000000004</v>
      </c>
      <c r="H3260" s="32"/>
      <c r="I3260" s="31"/>
      <c r="J3260" s="25">
        <f t="shared" si="165"/>
        <v>7.7858000000000001</v>
      </c>
      <c r="K3260" s="21"/>
      <c r="L3260" s="16"/>
      <c r="M3260" s="101">
        <v>14.391</v>
      </c>
      <c r="N3260" s="101">
        <v>1.31</v>
      </c>
      <c r="O3260" s="101">
        <v>4.3040000000000003</v>
      </c>
      <c r="P3260" s="101">
        <v>1.2549999999999999</v>
      </c>
      <c r="Q3260" s="101">
        <v>1.895</v>
      </c>
      <c r="R3260" s="101">
        <v>6.6740000000000004</v>
      </c>
      <c r="S3260" s="101">
        <v>25</v>
      </c>
      <c r="T3260" s="101">
        <v>3.2</v>
      </c>
      <c r="U3260" s="101">
        <v>2.16</v>
      </c>
    </row>
    <row r="3261" spans="1:21" x14ac:dyDescent="0.25">
      <c r="A3261" s="60" t="s">
        <v>4823</v>
      </c>
      <c r="B3261" s="60" t="s">
        <v>4793</v>
      </c>
      <c r="C3261" s="60" t="s">
        <v>4868</v>
      </c>
      <c r="D3261" s="94">
        <v>9</v>
      </c>
      <c r="E3261" s="60" t="s">
        <v>6968</v>
      </c>
      <c r="F3261" s="25">
        <f t="shared" si="163"/>
        <v>10.116666666666665</v>
      </c>
      <c r="G3261" s="25">
        <f t="shared" si="164"/>
        <v>8.1627500000000008</v>
      </c>
      <c r="H3261" s="32"/>
      <c r="I3261" s="31"/>
      <c r="J3261" s="25">
        <f t="shared" si="165"/>
        <v>7.2924000000000007</v>
      </c>
      <c r="K3261" s="21"/>
      <c r="L3261" s="16"/>
      <c r="M3261" s="101">
        <v>5.6280000000000001</v>
      </c>
      <c r="N3261" s="101">
        <v>10.009</v>
      </c>
      <c r="O3261" s="101">
        <v>11.798</v>
      </c>
      <c r="P3261" s="101">
        <v>5.2160000000000002</v>
      </c>
      <c r="Q3261" s="101">
        <v>5.0039999999999996</v>
      </c>
      <c r="R3261" s="101">
        <v>1.1080000000000001</v>
      </c>
      <c r="S3261" s="101" t="s">
        <v>5176</v>
      </c>
      <c r="T3261" s="101">
        <v>5.45</v>
      </c>
      <c r="U3261" s="101">
        <v>24.9</v>
      </c>
    </row>
    <row r="3262" spans="1:21" x14ac:dyDescent="0.25">
      <c r="A3262" s="60" t="s">
        <v>4823</v>
      </c>
      <c r="B3262" s="60" t="s">
        <v>4600</v>
      </c>
      <c r="C3262" s="60" t="s">
        <v>4878</v>
      </c>
      <c r="D3262" s="94">
        <v>11</v>
      </c>
      <c r="E3262" s="60" t="s">
        <v>7340</v>
      </c>
      <c r="F3262" s="25">
        <f t="shared" si="163"/>
        <v>10.026666666666667</v>
      </c>
      <c r="G3262" s="25">
        <f t="shared" si="164"/>
        <v>5.0999999999999997E-2</v>
      </c>
      <c r="H3262" s="32"/>
      <c r="I3262" s="31"/>
      <c r="J3262" s="25">
        <f t="shared" si="165"/>
        <v>6.016</v>
      </c>
      <c r="K3262" s="21"/>
      <c r="L3262" s="16"/>
      <c r="M3262" s="101" t="s">
        <v>5176</v>
      </c>
      <c r="N3262" s="101" t="s">
        <v>5176</v>
      </c>
      <c r="O3262" s="101">
        <v>0.20399999999999999</v>
      </c>
      <c r="P3262" s="101" t="s">
        <v>5176</v>
      </c>
      <c r="Q3262" s="101" t="s">
        <v>5176</v>
      </c>
      <c r="R3262" s="101" t="s">
        <v>5176</v>
      </c>
      <c r="S3262" s="101">
        <v>22</v>
      </c>
      <c r="T3262" s="101">
        <v>3.28</v>
      </c>
      <c r="U3262" s="101">
        <v>4.8</v>
      </c>
    </row>
    <row r="3263" spans="1:21" x14ac:dyDescent="0.25">
      <c r="A3263" s="60" t="s">
        <v>4823</v>
      </c>
      <c r="B3263" s="60" t="s">
        <v>2503</v>
      </c>
      <c r="C3263" s="60" t="s">
        <v>4838</v>
      </c>
      <c r="D3263" s="94">
        <v>3</v>
      </c>
      <c r="E3263" s="60" t="s">
        <v>5662</v>
      </c>
      <c r="F3263" s="25">
        <f t="shared" si="163"/>
        <v>10.006666666666666</v>
      </c>
      <c r="G3263" s="25">
        <f t="shared" si="164"/>
        <v>3.38625</v>
      </c>
      <c r="H3263" s="32"/>
      <c r="I3263" s="31"/>
      <c r="J3263" s="25">
        <f t="shared" si="165"/>
        <v>6.3845999999999998</v>
      </c>
      <c r="K3263" s="21"/>
      <c r="L3263" s="16"/>
      <c r="M3263" s="101">
        <v>0.249</v>
      </c>
      <c r="N3263" s="101">
        <v>4.3520000000000003</v>
      </c>
      <c r="O3263" s="101">
        <v>0.88300000000000001</v>
      </c>
      <c r="P3263" s="101">
        <v>8.0609999999999999</v>
      </c>
      <c r="Q3263" s="101">
        <v>1.903</v>
      </c>
      <c r="R3263" s="101" t="s">
        <v>5176</v>
      </c>
      <c r="S3263" s="101" t="s">
        <v>5176</v>
      </c>
      <c r="T3263" s="101" t="s">
        <v>5176</v>
      </c>
      <c r="U3263" s="101">
        <v>30.02</v>
      </c>
    </row>
    <row r="3264" spans="1:21" x14ac:dyDescent="0.25">
      <c r="A3264" s="60" t="s">
        <v>4823</v>
      </c>
      <c r="B3264" s="60" t="s">
        <v>3575</v>
      </c>
      <c r="C3264" s="60" t="s">
        <v>4852</v>
      </c>
      <c r="D3264" s="94">
        <v>6</v>
      </c>
      <c r="E3264" s="60" t="s">
        <v>6309</v>
      </c>
      <c r="F3264" s="25">
        <f t="shared" si="163"/>
        <v>10</v>
      </c>
      <c r="G3264" s="25">
        <f t="shared" si="164"/>
        <v>0.26574999999999999</v>
      </c>
      <c r="H3264" s="32"/>
      <c r="I3264" s="31"/>
      <c r="J3264" s="25">
        <f t="shared" si="165"/>
        <v>10.7384</v>
      </c>
      <c r="K3264" s="21"/>
      <c r="L3264" s="16"/>
      <c r="M3264" s="101">
        <v>1.0629999999999999</v>
      </c>
      <c r="N3264" s="101" t="s">
        <v>5176</v>
      </c>
      <c r="O3264" s="101" t="s">
        <v>5176</v>
      </c>
      <c r="P3264" s="101" t="s">
        <v>5176</v>
      </c>
      <c r="Q3264" s="101" t="s">
        <v>5176</v>
      </c>
      <c r="R3264" s="101">
        <v>23.692</v>
      </c>
      <c r="S3264" s="101">
        <v>30</v>
      </c>
      <c r="T3264" s="101" t="s">
        <v>5176</v>
      </c>
      <c r="U3264" s="101" t="s">
        <v>5176</v>
      </c>
    </row>
    <row r="3265" spans="1:21" x14ac:dyDescent="0.25">
      <c r="A3265" s="60" t="s">
        <v>4823</v>
      </c>
      <c r="B3265" s="60" t="s">
        <v>4462</v>
      </c>
      <c r="C3265" s="60" t="s">
        <v>4899</v>
      </c>
      <c r="D3265" s="94">
        <v>15</v>
      </c>
      <c r="E3265" s="60" t="s">
        <v>8476</v>
      </c>
      <c r="F3265" s="25">
        <f t="shared" si="163"/>
        <v>10</v>
      </c>
      <c r="G3265" s="25">
        <f t="shared" si="164"/>
        <v>0</v>
      </c>
      <c r="H3265" s="32"/>
      <c r="I3265" s="31"/>
      <c r="J3265" s="25">
        <f t="shared" si="165"/>
        <v>6</v>
      </c>
      <c r="K3265" s="21"/>
      <c r="L3265" s="16"/>
      <c r="M3265" s="101" t="s">
        <v>5176</v>
      </c>
      <c r="N3265" s="101" t="s">
        <v>5176</v>
      </c>
      <c r="O3265" s="101" t="s">
        <v>5176</v>
      </c>
      <c r="P3265" s="101" t="s">
        <v>5176</v>
      </c>
      <c r="Q3265" s="101" t="s">
        <v>5176</v>
      </c>
      <c r="R3265" s="101" t="s">
        <v>5176</v>
      </c>
      <c r="S3265" s="101">
        <v>30</v>
      </c>
      <c r="T3265" s="101" t="s">
        <v>5176</v>
      </c>
      <c r="U3265" s="101" t="s">
        <v>5176</v>
      </c>
    </row>
    <row r="3266" spans="1:21" x14ac:dyDescent="0.25">
      <c r="A3266" s="60" t="s">
        <v>4823</v>
      </c>
      <c r="B3266" s="60" t="s">
        <v>4031</v>
      </c>
      <c r="C3266" s="60" t="s">
        <v>4855</v>
      </c>
      <c r="D3266" s="94">
        <v>6</v>
      </c>
      <c r="E3266" s="60" t="s">
        <v>6491</v>
      </c>
      <c r="F3266" s="25">
        <f t="shared" si="163"/>
        <v>9.9266666666666676</v>
      </c>
      <c r="G3266" s="25">
        <f t="shared" si="164"/>
        <v>0.77200000000000002</v>
      </c>
      <c r="H3266" s="32"/>
      <c r="I3266" s="31"/>
      <c r="J3266" s="25">
        <f t="shared" si="165"/>
        <v>5.9560000000000004</v>
      </c>
      <c r="K3266" s="21"/>
      <c r="L3266" s="16"/>
      <c r="M3266" s="101" t="s">
        <v>5176</v>
      </c>
      <c r="N3266" s="101">
        <v>2.6179999999999999</v>
      </c>
      <c r="O3266" s="101">
        <v>0.47</v>
      </c>
      <c r="P3266" s="101" t="s">
        <v>5176</v>
      </c>
      <c r="Q3266" s="101" t="s">
        <v>5176</v>
      </c>
      <c r="R3266" s="101" t="s">
        <v>5176</v>
      </c>
      <c r="S3266" s="101" t="s">
        <v>5176</v>
      </c>
      <c r="T3266" s="101">
        <v>16.18</v>
      </c>
      <c r="U3266" s="101">
        <v>13.6</v>
      </c>
    </row>
    <row r="3267" spans="1:21" x14ac:dyDescent="0.25">
      <c r="A3267" s="60" t="s">
        <v>4823</v>
      </c>
      <c r="B3267" s="60" t="s">
        <v>1897</v>
      </c>
      <c r="C3267" s="60" t="s">
        <v>4878</v>
      </c>
      <c r="D3267" s="94">
        <v>11</v>
      </c>
      <c r="E3267" s="60" t="s">
        <v>7373</v>
      </c>
      <c r="F3267" s="25">
        <f t="shared" si="163"/>
        <v>9.89</v>
      </c>
      <c r="G3267" s="25">
        <f t="shared" si="164"/>
        <v>2.0250000000000001E-2</v>
      </c>
      <c r="H3267" s="32"/>
      <c r="I3267" s="31"/>
      <c r="J3267" s="25">
        <f t="shared" si="165"/>
        <v>5.9340000000000002</v>
      </c>
      <c r="K3267" s="21"/>
      <c r="L3267" s="16"/>
      <c r="M3267" s="101" t="s">
        <v>5176</v>
      </c>
      <c r="N3267" s="101" t="s">
        <v>5176</v>
      </c>
      <c r="O3267" s="101" t="s">
        <v>5176</v>
      </c>
      <c r="P3267" s="101">
        <v>8.1000000000000003E-2</v>
      </c>
      <c r="Q3267" s="101" t="s">
        <v>5176</v>
      </c>
      <c r="R3267" s="101" t="s">
        <v>5176</v>
      </c>
      <c r="S3267" s="101" t="s">
        <v>5176</v>
      </c>
      <c r="T3267" s="101">
        <v>0.66</v>
      </c>
      <c r="U3267" s="101">
        <v>29.01</v>
      </c>
    </row>
    <row r="3268" spans="1:21" x14ac:dyDescent="0.25">
      <c r="A3268" s="60" t="s">
        <v>4823</v>
      </c>
      <c r="B3268" s="60" t="s">
        <v>3518</v>
      </c>
      <c r="C3268" s="60" t="s">
        <v>4852</v>
      </c>
      <c r="D3268" s="94">
        <v>6</v>
      </c>
      <c r="E3268" s="60" t="s">
        <v>6330</v>
      </c>
      <c r="F3268" s="25">
        <f t="shared" si="163"/>
        <v>9.8800000000000008</v>
      </c>
      <c r="G3268" s="25">
        <f t="shared" si="164"/>
        <v>4.9805000000000001</v>
      </c>
      <c r="H3268" s="32"/>
      <c r="I3268" s="31"/>
      <c r="J3268" s="25">
        <f t="shared" si="165"/>
        <v>9.6584000000000003</v>
      </c>
      <c r="K3268" s="21"/>
      <c r="L3268" s="16"/>
      <c r="M3268" s="101">
        <v>0.50700000000000001</v>
      </c>
      <c r="N3268" s="101">
        <v>1.073</v>
      </c>
      <c r="O3268" s="101">
        <v>12.516</v>
      </c>
      <c r="P3268" s="101">
        <v>5.8259999999999996</v>
      </c>
      <c r="Q3268" s="101">
        <v>14.83</v>
      </c>
      <c r="R3268" s="101">
        <v>3.8220000000000001</v>
      </c>
      <c r="S3268" s="101">
        <v>6</v>
      </c>
      <c r="T3268" s="101">
        <v>3.31</v>
      </c>
      <c r="U3268" s="101">
        <v>20.329999999999998</v>
      </c>
    </row>
    <row r="3269" spans="1:21" x14ac:dyDescent="0.25">
      <c r="A3269" s="60" t="s">
        <v>4823</v>
      </c>
      <c r="B3269" s="60" t="s">
        <v>3130</v>
      </c>
      <c r="C3269" s="60" t="s">
        <v>4868</v>
      </c>
      <c r="D3269" s="94">
        <v>9</v>
      </c>
      <c r="E3269" s="60" t="s">
        <v>7029</v>
      </c>
      <c r="F3269" s="25">
        <f t="shared" si="163"/>
        <v>9.85</v>
      </c>
      <c r="G3269" s="25">
        <f t="shared" si="164"/>
        <v>24.61975</v>
      </c>
      <c r="H3269" s="32"/>
      <c r="I3269" s="31"/>
      <c r="J3269" s="25">
        <f t="shared" si="165"/>
        <v>28.134000000000004</v>
      </c>
      <c r="K3269" s="21"/>
      <c r="L3269" s="16"/>
      <c r="M3269" s="101">
        <v>43.124000000000002</v>
      </c>
      <c r="N3269" s="101">
        <v>27.576000000000001</v>
      </c>
      <c r="O3269" s="101">
        <v>9.5879999999999992</v>
      </c>
      <c r="P3269" s="101">
        <v>18.190999999999999</v>
      </c>
      <c r="Q3269" s="101">
        <v>37.344000000000001</v>
      </c>
      <c r="R3269" s="101">
        <v>73.775999999999996</v>
      </c>
      <c r="S3269" s="101">
        <v>5</v>
      </c>
      <c r="T3269" s="101">
        <v>4.7300000000000004</v>
      </c>
      <c r="U3269" s="101">
        <v>19.82</v>
      </c>
    </row>
    <row r="3270" spans="1:21" x14ac:dyDescent="0.25">
      <c r="A3270" s="60" t="s">
        <v>4823</v>
      </c>
      <c r="B3270" s="60" t="s">
        <v>2609</v>
      </c>
      <c r="C3270" s="60" t="s">
        <v>4901</v>
      </c>
      <c r="D3270" s="94">
        <v>15</v>
      </c>
      <c r="E3270" s="60" t="s">
        <v>8526</v>
      </c>
      <c r="F3270" s="25">
        <f t="shared" si="163"/>
        <v>9.8233333333333324</v>
      </c>
      <c r="G3270" s="25">
        <f t="shared" si="164"/>
        <v>3.63775</v>
      </c>
      <c r="H3270" s="32"/>
      <c r="I3270" s="31"/>
      <c r="J3270" s="25">
        <f t="shared" si="165"/>
        <v>9.7386000000000017</v>
      </c>
      <c r="K3270" s="21"/>
      <c r="L3270" s="16"/>
      <c r="M3270" s="101">
        <v>2.8959999999999999</v>
      </c>
      <c r="N3270" s="101">
        <v>4.2279999999999998</v>
      </c>
      <c r="O3270" s="101">
        <v>7.3540000000000001</v>
      </c>
      <c r="P3270" s="101">
        <v>7.2999999999999995E-2</v>
      </c>
      <c r="Q3270" s="101">
        <v>10.817</v>
      </c>
      <c r="R3270" s="101">
        <v>8.4060000000000006</v>
      </c>
      <c r="S3270" s="101">
        <v>14</v>
      </c>
      <c r="T3270" s="101">
        <v>4.7300000000000004</v>
      </c>
      <c r="U3270" s="101">
        <v>10.74</v>
      </c>
    </row>
    <row r="3271" spans="1:21" x14ac:dyDescent="0.25">
      <c r="A3271" s="60" t="s">
        <v>4823</v>
      </c>
      <c r="B3271" s="60" t="s">
        <v>3247</v>
      </c>
      <c r="C3271" s="60" t="s">
        <v>4852</v>
      </c>
      <c r="D3271" s="94">
        <v>6</v>
      </c>
      <c r="E3271" s="60" t="s">
        <v>6185</v>
      </c>
      <c r="F3271" s="25">
        <f t="shared" si="163"/>
        <v>9.793333333333333</v>
      </c>
      <c r="G3271" s="25">
        <f t="shared" si="164"/>
        <v>0.1205</v>
      </c>
      <c r="H3271" s="32"/>
      <c r="I3271" s="31"/>
      <c r="J3271" s="25">
        <f t="shared" si="165"/>
        <v>6.1013999999999999</v>
      </c>
      <c r="K3271" s="21"/>
      <c r="L3271" s="16"/>
      <c r="M3271" s="101" t="s">
        <v>5176</v>
      </c>
      <c r="N3271" s="101" t="s">
        <v>5176</v>
      </c>
      <c r="O3271" s="101">
        <v>0.48199999999999998</v>
      </c>
      <c r="P3271" s="101" t="s">
        <v>5176</v>
      </c>
      <c r="Q3271" s="101">
        <v>1.127</v>
      </c>
      <c r="R3271" s="101" t="s">
        <v>5176</v>
      </c>
      <c r="S3271" s="101">
        <v>12</v>
      </c>
      <c r="T3271" s="101">
        <v>3.51</v>
      </c>
      <c r="U3271" s="101">
        <v>13.87</v>
      </c>
    </row>
    <row r="3272" spans="1:21" x14ac:dyDescent="0.25">
      <c r="A3272" s="60" t="s">
        <v>4823</v>
      </c>
      <c r="B3272" s="60" t="s">
        <v>3811</v>
      </c>
      <c r="C3272" s="60" t="s">
        <v>4887</v>
      </c>
      <c r="D3272" s="94">
        <v>11</v>
      </c>
      <c r="E3272" s="60" t="s">
        <v>7870</v>
      </c>
      <c r="F3272" s="25">
        <f t="shared" si="163"/>
        <v>9.7866666666666671</v>
      </c>
      <c r="G3272" s="25">
        <f t="shared" si="164"/>
        <v>0.27424999999999999</v>
      </c>
      <c r="H3272" s="32"/>
      <c r="I3272" s="31"/>
      <c r="J3272" s="25">
        <f t="shared" si="165"/>
        <v>5.8903999999999996</v>
      </c>
      <c r="K3272" s="21"/>
      <c r="L3272" s="16"/>
      <c r="M3272" s="101">
        <v>0.23100000000000001</v>
      </c>
      <c r="N3272" s="101">
        <v>0.56100000000000005</v>
      </c>
      <c r="O3272" s="101">
        <v>0.24199999999999999</v>
      </c>
      <c r="P3272" s="101">
        <v>6.3E-2</v>
      </c>
      <c r="Q3272" s="101">
        <v>9.1999999999999998E-2</v>
      </c>
      <c r="R3272" s="101" t="s">
        <v>5176</v>
      </c>
      <c r="S3272" s="101" t="s">
        <v>5176</v>
      </c>
      <c r="T3272" s="101" t="s">
        <v>5176</v>
      </c>
      <c r="U3272" s="101">
        <v>29.36</v>
      </c>
    </row>
    <row r="3273" spans="1:21" x14ac:dyDescent="0.25">
      <c r="A3273" s="60" t="s">
        <v>4823</v>
      </c>
      <c r="B3273" s="60" t="s">
        <v>3952</v>
      </c>
      <c r="C3273" s="60" t="s">
        <v>4850</v>
      </c>
      <c r="D3273" s="94">
        <v>5</v>
      </c>
      <c r="E3273" s="60" t="s">
        <v>5972</v>
      </c>
      <c r="F3273" s="25">
        <f t="shared" si="163"/>
        <v>9.7633333333333336</v>
      </c>
      <c r="G3273" s="25">
        <f t="shared" si="164"/>
        <v>9.8060000000000009</v>
      </c>
      <c r="H3273" s="32"/>
      <c r="I3273" s="31"/>
      <c r="J3273" s="25">
        <f t="shared" si="165"/>
        <v>83.663800000000009</v>
      </c>
      <c r="K3273" s="21"/>
      <c r="L3273" s="16"/>
      <c r="M3273" s="101">
        <v>6.657</v>
      </c>
      <c r="N3273" s="101">
        <v>20.844999999999999</v>
      </c>
      <c r="O3273" s="101">
        <v>9.4480000000000004</v>
      </c>
      <c r="P3273" s="101">
        <v>2.274</v>
      </c>
      <c r="Q3273" s="101">
        <v>184.976</v>
      </c>
      <c r="R3273" s="101">
        <v>204.053</v>
      </c>
      <c r="S3273" s="101">
        <v>29</v>
      </c>
      <c r="T3273" s="101">
        <v>0.28999999999999998</v>
      </c>
      <c r="U3273" s="101" t="s">
        <v>5176</v>
      </c>
    </row>
    <row r="3274" spans="1:21" x14ac:dyDescent="0.25">
      <c r="A3274" s="60" t="s">
        <v>4823</v>
      </c>
      <c r="B3274" s="60" t="s">
        <v>4003</v>
      </c>
      <c r="C3274" s="60" t="s">
        <v>4841</v>
      </c>
      <c r="D3274" s="94">
        <v>4</v>
      </c>
      <c r="E3274" s="60" t="s">
        <v>5191</v>
      </c>
      <c r="F3274" s="25">
        <f t="shared" si="163"/>
        <v>9.76</v>
      </c>
      <c r="G3274" s="25">
        <f t="shared" si="164"/>
        <v>17.481249999999999</v>
      </c>
      <c r="H3274" s="32"/>
      <c r="I3274" s="31"/>
      <c r="J3274" s="25">
        <f t="shared" si="165"/>
        <v>5.9302000000000001</v>
      </c>
      <c r="K3274" s="21"/>
      <c r="L3274" s="16"/>
      <c r="M3274" s="101">
        <v>0.17499999999999999</v>
      </c>
      <c r="N3274" s="101">
        <v>2.802</v>
      </c>
      <c r="O3274" s="101">
        <v>3.2000000000000001E-2</v>
      </c>
      <c r="P3274" s="101">
        <v>66.915999999999997</v>
      </c>
      <c r="Q3274" s="101" t="s">
        <v>5176</v>
      </c>
      <c r="R3274" s="101">
        <v>0.371</v>
      </c>
      <c r="S3274" s="101" t="s">
        <v>5176</v>
      </c>
      <c r="T3274" s="101" t="s">
        <v>5176</v>
      </c>
      <c r="U3274" s="101">
        <v>29.28</v>
      </c>
    </row>
    <row r="3275" spans="1:21" x14ac:dyDescent="0.25">
      <c r="A3275" s="60" t="s">
        <v>4823</v>
      </c>
      <c r="B3275" s="60" t="s">
        <v>648</v>
      </c>
      <c r="C3275" s="60" t="s">
        <v>4901</v>
      </c>
      <c r="D3275" s="94">
        <v>15</v>
      </c>
      <c r="E3275" s="60" t="s">
        <v>8529</v>
      </c>
      <c r="F3275" s="25">
        <f t="shared" si="163"/>
        <v>9.76</v>
      </c>
      <c r="G3275" s="25">
        <f t="shared" si="164"/>
        <v>7.4879999999999995</v>
      </c>
      <c r="H3275" s="32"/>
      <c r="I3275" s="31"/>
      <c r="J3275" s="25">
        <f t="shared" si="165"/>
        <v>8.3360000000000003</v>
      </c>
      <c r="K3275" s="21"/>
      <c r="L3275" s="16"/>
      <c r="M3275" s="101">
        <v>6.7329999999999997</v>
      </c>
      <c r="N3275" s="101">
        <v>3.2650000000000001</v>
      </c>
      <c r="O3275" s="101">
        <v>13.167999999999999</v>
      </c>
      <c r="P3275" s="101">
        <v>6.7859999999999996</v>
      </c>
      <c r="Q3275" s="101">
        <v>9.59</v>
      </c>
      <c r="R3275" s="101">
        <v>2.81</v>
      </c>
      <c r="S3275" s="101">
        <v>3</v>
      </c>
      <c r="T3275" s="101">
        <v>7.5</v>
      </c>
      <c r="U3275" s="101">
        <v>18.78</v>
      </c>
    </row>
    <row r="3276" spans="1:21" x14ac:dyDescent="0.25">
      <c r="A3276" s="60" t="s">
        <v>4823</v>
      </c>
      <c r="B3276" s="60" t="s">
        <v>3459</v>
      </c>
      <c r="C3276" s="60" t="s">
        <v>4852</v>
      </c>
      <c r="D3276" s="94">
        <v>6</v>
      </c>
      <c r="E3276" s="60" t="s">
        <v>6407</v>
      </c>
      <c r="F3276" s="25">
        <f t="shared" si="163"/>
        <v>9.6733333333333338</v>
      </c>
      <c r="G3276" s="25">
        <f t="shared" si="164"/>
        <v>9.0039999999999996</v>
      </c>
      <c r="H3276" s="32"/>
      <c r="I3276" s="31"/>
      <c r="J3276" s="25">
        <f t="shared" si="165"/>
        <v>7.3597999999999999</v>
      </c>
      <c r="K3276" s="21"/>
      <c r="L3276" s="16"/>
      <c r="M3276" s="101">
        <v>16.861999999999998</v>
      </c>
      <c r="N3276" s="101">
        <v>2.9660000000000002</v>
      </c>
      <c r="O3276" s="101" t="s">
        <v>5176</v>
      </c>
      <c r="P3276" s="101">
        <v>16.187999999999999</v>
      </c>
      <c r="Q3276" s="101">
        <v>1.4239999999999999</v>
      </c>
      <c r="R3276" s="101">
        <v>6.3550000000000004</v>
      </c>
      <c r="S3276" s="101">
        <v>8</v>
      </c>
      <c r="T3276" s="101">
        <v>21.02</v>
      </c>
      <c r="U3276" s="101" t="s">
        <v>5176</v>
      </c>
    </row>
    <row r="3277" spans="1:21" x14ac:dyDescent="0.25">
      <c r="A3277" s="60" t="s">
        <v>4823</v>
      </c>
      <c r="B3277" s="60" t="s">
        <v>4180</v>
      </c>
      <c r="C3277" s="60" t="s">
        <v>4867</v>
      </c>
      <c r="D3277" s="94">
        <v>8</v>
      </c>
      <c r="E3277" s="60" t="s">
        <v>6955</v>
      </c>
      <c r="F3277" s="25">
        <f t="shared" si="163"/>
        <v>9.67</v>
      </c>
      <c r="G3277" s="25">
        <f t="shared" si="164"/>
        <v>1.6E-2</v>
      </c>
      <c r="H3277" s="32"/>
      <c r="I3277" s="31"/>
      <c r="J3277" s="25">
        <f t="shared" si="165"/>
        <v>5.8019999999999996</v>
      </c>
      <c r="K3277" s="21"/>
      <c r="L3277" s="16"/>
      <c r="M3277" s="101">
        <v>6.4000000000000001E-2</v>
      </c>
      <c r="N3277" s="101" t="s">
        <v>5176</v>
      </c>
      <c r="O3277" s="101" t="s">
        <v>5176</v>
      </c>
      <c r="P3277" s="101" t="s">
        <v>5176</v>
      </c>
      <c r="Q3277" s="101" t="s">
        <v>5176</v>
      </c>
      <c r="R3277" s="101" t="s">
        <v>5176</v>
      </c>
      <c r="S3277" s="101" t="s">
        <v>5176</v>
      </c>
      <c r="T3277" s="101">
        <v>21.08</v>
      </c>
      <c r="U3277" s="101">
        <v>7.93</v>
      </c>
    </row>
    <row r="3278" spans="1:21" x14ac:dyDescent="0.25">
      <c r="A3278" s="60" t="s">
        <v>4823</v>
      </c>
      <c r="B3278" s="60" t="s">
        <v>1064</v>
      </c>
      <c r="C3278" s="60" t="s">
        <v>4879</v>
      </c>
      <c r="D3278" s="94">
        <v>11</v>
      </c>
      <c r="E3278" s="60" t="s">
        <v>7388</v>
      </c>
      <c r="F3278" s="25">
        <f t="shared" si="163"/>
        <v>9.6633333333333322</v>
      </c>
      <c r="G3278" s="25">
        <f t="shared" si="164"/>
        <v>0</v>
      </c>
      <c r="H3278" s="32"/>
      <c r="I3278" s="31"/>
      <c r="J3278" s="25">
        <f t="shared" si="165"/>
        <v>6.0361999999999991</v>
      </c>
      <c r="K3278" s="21"/>
      <c r="L3278" s="16"/>
      <c r="M3278" s="101" t="s">
        <v>5176</v>
      </c>
      <c r="N3278" s="101" t="s">
        <v>5176</v>
      </c>
      <c r="O3278" s="101" t="s">
        <v>5176</v>
      </c>
      <c r="P3278" s="101" t="s">
        <v>5176</v>
      </c>
      <c r="Q3278" s="101" t="s">
        <v>5176</v>
      </c>
      <c r="R3278" s="101">
        <v>1.1910000000000001</v>
      </c>
      <c r="S3278" s="101" t="s">
        <v>5176</v>
      </c>
      <c r="T3278" s="101" t="s">
        <v>5176</v>
      </c>
      <c r="U3278" s="101">
        <v>28.99</v>
      </c>
    </row>
    <row r="3279" spans="1:21" x14ac:dyDescent="0.25">
      <c r="A3279" s="60" t="s">
        <v>4823</v>
      </c>
      <c r="B3279" s="60" t="s">
        <v>1516</v>
      </c>
      <c r="C3279" s="60" t="s">
        <v>4895</v>
      </c>
      <c r="D3279" s="94">
        <v>14</v>
      </c>
      <c r="E3279" s="60" t="s">
        <v>8118</v>
      </c>
      <c r="F3279" s="25">
        <f t="shared" si="163"/>
        <v>9.6266666666666669</v>
      </c>
      <c r="G3279" s="25">
        <f t="shared" si="164"/>
        <v>5.2115</v>
      </c>
      <c r="H3279" s="32"/>
      <c r="I3279" s="31"/>
      <c r="J3279" s="25">
        <f t="shared" si="165"/>
        <v>6.0722000000000005</v>
      </c>
      <c r="K3279" s="21"/>
      <c r="L3279" s="16"/>
      <c r="M3279" s="101">
        <v>7.4290000000000003</v>
      </c>
      <c r="N3279" s="101">
        <v>1.9079999999999999</v>
      </c>
      <c r="O3279" s="101">
        <v>10.744</v>
      </c>
      <c r="P3279" s="101">
        <v>0.76500000000000001</v>
      </c>
      <c r="Q3279" s="101">
        <v>0.61299999999999999</v>
      </c>
      <c r="R3279" s="101">
        <v>0.86799999999999999</v>
      </c>
      <c r="S3279" s="101">
        <v>8</v>
      </c>
      <c r="T3279" s="101">
        <v>2.29</v>
      </c>
      <c r="U3279" s="101">
        <v>18.59</v>
      </c>
    </row>
    <row r="3280" spans="1:21" x14ac:dyDescent="0.25">
      <c r="A3280" s="60" t="s">
        <v>4823</v>
      </c>
      <c r="B3280" s="60" t="s">
        <v>3935</v>
      </c>
      <c r="C3280" s="60" t="s">
        <v>4882</v>
      </c>
      <c r="D3280" s="94">
        <v>11</v>
      </c>
      <c r="E3280" s="60" t="s">
        <v>7538</v>
      </c>
      <c r="F3280" s="25">
        <f t="shared" si="163"/>
        <v>9.6199999999999992</v>
      </c>
      <c r="G3280" s="25">
        <f t="shared" si="164"/>
        <v>0.11475</v>
      </c>
      <c r="H3280" s="32"/>
      <c r="I3280" s="31"/>
      <c r="J3280" s="25">
        <f t="shared" si="165"/>
        <v>7.1970000000000001</v>
      </c>
      <c r="K3280" s="21"/>
      <c r="L3280" s="16"/>
      <c r="M3280" s="101">
        <v>0.26600000000000001</v>
      </c>
      <c r="N3280" s="101">
        <v>6.0999999999999999E-2</v>
      </c>
      <c r="O3280" s="101">
        <v>6.2E-2</v>
      </c>
      <c r="P3280" s="101">
        <v>7.0000000000000007E-2</v>
      </c>
      <c r="Q3280" s="101">
        <v>0.16</v>
      </c>
      <c r="R3280" s="101">
        <v>6.9649999999999999</v>
      </c>
      <c r="S3280" s="101">
        <v>2</v>
      </c>
      <c r="T3280" s="101">
        <v>26.86</v>
      </c>
      <c r="U3280" s="101" t="s">
        <v>5176</v>
      </c>
    </row>
    <row r="3281" spans="1:21" x14ac:dyDescent="0.25">
      <c r="A3281" s="60" t="s">
        <v>4823</v>
      </c>
      <c r="B3281" s="60" t="s">
        <v>3029</v>
      </c>
      <c r="C3281" s="60" t="s">
        <v>4878</v>
      </c>
      <c r="D3281" s="94">
        <v>11</v>
      </c>
      <c r="E3281" s="60" t="s">
        <v>7339</v>
      </c>
      <c r="F3281" s="25">
        <f t="shared" si="163"/>
        <v>9.6133333333333351</v>
      </c>
      <c r="G3281" s="25">
        <f t="shared" si="164"/>
        <v>6.0117500000000001</v>
      </c>
      <c r="H3281" s="32"/>
      <c r="I3281" s="31"/>
      <c r="J3281" s="25">
        <f t="shared" si="165"/>
        <v>6.0296000000000003</v>
      </c>
      <c r="K3281" s="21"/>
      <c r="L3281" s="16"/>
      <c r="M3281" s="101">
        <v>2.77</v>
      </c>
      <c r="N3281" s="101" t="s">
        <v>5176</v>
      </c>
      <c r="O3281" s="101">
        <v>0.60799999999999998</v>
      </c>
      <c r="P3281" s="101">
        <v>20.669</v>
      </c>
      <c r="Q3281" s="101">
        <v>1.266</v>
      </c>
      <c r="R3281" s="101">
        <v>4.2000000000000003E-2</v>
      </c>
      <c r="S3281" s="101">
        <v>2</v>
      </c>
      <c r="T3281" s="101">
        <v>23.26</v>
      </c>
      <c r="U3281" s="101">
        <v>3.58</v>
      </c>
    </row>
    <row r="3282" spans="1:21" x14ac:dyDescent="0.25">
      <c r="A3282" s="60" t="s">
        <v>4823</v>
      </c>
      <c r="B3282" s="60" t="s">
        <v>3037</v>
      </c>
      <c r="C3282" s="60" t="s">
        <v>4851</v>
      </c>
      <c r="D3282" s="94">
        <v>6</v>
      </c>
      <c r="E3282" s="60" t="s">
        <v>6143</v>
      </c>
      <c r="F3282" s="25">
        <f t="shared" si="163"/>
        <v>9.6133333333333333</v>
      </c>
      <c r="G3282" s="25">
        <f t="shared" si="164"/>
        <v>16.730250000000002</v>
      </c>
      <c r="H3282" s="32"/>
      <c r="I3282" s="31"/>
      <c r="J3282" s="25">
        <f t="shared" si="165"/>
        <v>6.6418000000000008</v>
      </c>
      <c r="K3282" s="21"/>
      <c r="L3282" s="16"/>
      <c r="M3282" s="101">
        <v>1.3380000000000001</v>
      </c>
      <c r="N3282" s="101">
        <v>6.2409999999999997</v>
      </c>
      <c r="O3282" s="101">
        <v>2.7090000000000001</v>
      </c>
      <c r="P3282" s="101">
        <v>56.633000000000003</v>
      </c>
      <c r="Q3282" s="101">
        <v>3.83</v>
      </c>
      <c r="R3282" s="101">
        <v>0.53900000000000003</v>
      </c>
      <c r="S3282" s="101">
        <v>9</v>
      </c>
      <c r="T3282" s="101">
        <v>3.64</v>
      </c>
      <c r="U3282" s="101">
        <v>16.2</v>
      </c>
    </row>
    <row r="3283" spans="1:21" x14ac:dyDescent="0.25">
      <c r="A3283" s="60" t="s">
        <v>4823</v>
      </c>
      <c r="B3283" s="60" t="s">
        <v>2974</v>
      </c>
      <c r="C3283" s="60" t="s">
        <v>4860</v>
      </c>
      <c r="D3283" s="94">
        <v>6</v>
      </c>
      <c r="E3283" s="60" t="s">
        <v>6596</v>
      </c>
      <c r="F3283" s="25">
        <f t="shared" si="163"/>
        <v>9.6066666666666674</v>
      </c>
      <c r="G3283" s="25">
        <f t="shared" si="164"/>
        <v>55.327249999999992</v>
      </c>
      <c r="H3283" s="32"/>
      <c r="I3283" s="31"/>
      <c r="J3283" s="25">
        <f t="shared" si="165"/>
        <v>6.3525999999999998</v>
      </c>
      <c r="K3283" s="21"/>
      <c r="L3283" s="16"/>
      <c r="M3283" s="101">
        <v>191.24299999999999</v>
      </c>
      <c r="N3283" s="101">
        <v>1.2</v>
      </c>
      <c r="O3283" s="101">
        <v>1.452</v>
      </c>
      <c r="P3283" s="101">
        <v>27.414000000000001</v>
      </c>
      <c r="Q3283" s="101">
        <v>2.9430000000000001</v>
      </c>
      <c r="R3283" s="101" t="s">
        <v>5176</v>
      </c>
      <c r="S3283" s="101" t="s">
        <v>5176</v>
      </c>
      <c r="T3283" s="101">
        <v>3.83</v>
      </c>
      <c r="U3283" s="101">
        <v>24.99</v>
      </c>
    </row>
    <row r="3284" spans="1:21" x14ac:dyDescent="0.25">
      <c r="A3284" s="60" t="s">
        <v>4823</v>
      </c>
      <c r="B3284" s="60" t="s">
        <v>4038</v>
      </c>
      <c r="C3284" s="60" t="s">
        <v>4852</v>
      </c>
      <c r="D3284" s="94">
        <v>6</v>
      </c>
      <c r="E3284" s="60" t="s">
        <v>6245</v>
      </c>
      <c r="F3284" s="25">
        <f t="shared" si="163"/>
        <v>9.586666666666666</v>
      </c>
      <c r="G3284" s="25">
        <f t="shared" si="164"/>
        <v>1.7697500000000002</v>
      </c>
      <c r="H3284" s="32"/>
      <c r="I3284" s="31"/>
      <c r="J3284" s="25">
        <f t="shared" si="165"/>
        <v>5.8183999999999996</v>
      </c>
      <c r="K3284" s="21"/>
      <c r="L3284" s="16"/>
      <c r="M3284" s="101">
        <v>2.4159999999999999</v>
      </c>
      <c r="N3284" s="101">
        <v>1.1739999999999999</v>
      </c>
      <c r="O3284" s="101">
        <v>0.28100000000000003</v>
      </c>
      <c r="P3284" s="101">
        <v>3.2080000000000002</v>
      </c>
      <c r="Q3284" s="101" t="s">
        <v>5176</v>
      </c>
      <c r="R3284" s="101">
        <v>0.33200000000000002</v>
      </c>
      <c r="S3284" s="101" t="s">
        <v>5176</v>
      </c>
      <c r="T3284" s="101">
        <v>2.02</v>
      </c>
      <c r="U3284" s="101">
        <v>26.74</v>
      </c>
    </row>
    <row r="3285" spans="1:21" x14ac:dyDescent="0.25">
      <c r="A3285" s="60" t="s">
        <v>4823</v>
      </c>
      <c r="B3285" s="60" t="s">
        <v>2321</v>
      </c>
      <c r="C3285" s="60" t="s">
        <v>4834</v>
      </c>
      <c r="D3285" s="94">
        <v>2</v>
      </c>
      <c r="E3285" s="60" t="s">
        <v>5576</v>
      </c>
      <c r="F3285" s="25">
        <f t="shared" si="163"/>
        <v>9.5666666666666664</v>
      </c>
      <c r="G3285" s="25">
        <f t="shared" si="164"/>
        <v>10.559000000000001</v>
      </c>
      <c r="H3285" s="32"/>
      <c r="I3285" s="31"/>
      <c r="J3285" s="25">
        <f t="shared" si="165"/>
        <v>6.1807999999999996</v>
      </c>
      <c r="K3285" s="21"/>
      <c r="L3285" s="16"/>
      <c r="M3285" s="101">
        <v>0.753</v>
      </c>
      <c r="N3285" s="101">
        <v>3.3450000000000002</v>
      </c>
      <c r="O3285" s="101">
        <v>8.8140000000000001</v>
      </c>
      <c r="P3285" s="101">
        <v>29.324000000000002</v>
      </c>
      <c r="Q3285" s="101">
        <v>1.4999999999999999E-2</v>
      </c>
      <c r="R3285" s="101">
        <v>2.1890000000000001</v>
      </c>
      <c r="S3285" s="101">
        <v>1</v>
      </c>
      <c r="T3285" s="101">
        <v>9.8000000000000007</v>
      </c>
      <c r="U3285" s="101">
        <v>17.899999999999999</v>
      </c>
    </row>
    <row r="3286" spans="1:21" x14ac:dyDescent="0.25">
      <c r="A3286" s="60" t="s">
        <v>4823</v>
      </c>
      <c r="B3286" s="60" t="s">
        <v>3304</v>
      </c>
      <c r="C3286" s="60" t="s">
        <v>4891</v>
      </c>
      <c r="D3286" s="94">
        <v>12</v>
      </c>
      <c r="E3286" s="60" t="s">
        <v>7951</v>
      </c>
      <c r="F3286" s="25">
        <f t="shared" si="163"/>
        <v>9.5633333333333326</v>
      </c>
      <c r="G3286" s="25">
        <f t="shared" si="164"/>
        <v>2.8647499999999999</v>
      </c>
      <c r="H3286" s="32"/>
      <c r="I3286" s="31"/>
      <c r="J3286" s="25">
        <f t="shared" si="165"/>
        <v>7.8409999999999993</v>
      </c>
      <c r="K3286" s="21"/>
      <c r="L3286" s="16"/>
      <c r="M3286" s="101">
        <v>2.488</v>
      </c>
      <c r="N3286" s="101">
        <v>1.21</v>
      </c>
      <c r="O3286" s="101">
        <v>7.4969999999999999</v>
      </c>
      <c r="P3286" s="101">
        <v>0.26400000000000001</v>
      </c>
      <c r="Q3286" s="101">
        <v>0.872</v>
      </c>
      <c r="R3286" s="101">
        <v>9.6430000000000007</v>
      </c>
      <c r="S3286" s="101">
        <v>24</v>
      </c>
      <c r="T3286" s="101">
        <v>1.97</v>
      </c>
      <c r="U3286" s="101">
        <v>2.72</v>
      </c>
    </row>
    <row r="3287" spans="1:21" x14ac:dyDescent="0.25">
      <c r="A3287" s="60" t="s">
        <v>4823</v>
      </c>
      <c r="B3287" s="60" t="s">
        <v>3748</v>
      </c>
      <c r="C3287" s="60" t="s">
        <v>4915</v>
      </c>
      <c r="D3287" s="94">
        <v>18</v>
      </c>
      <c r="E3287" s="60" t="s">
        <v>9823</v>
      </c>
      <c r="F3287" s="25">
        <f t="shared" si="163"/>
        <v>9.5200000000000014</v>
      </c>
      <c r="G3287" s="25">
        <f t="shared" si="164"/>
        <v>0.55125000000000002</v>
      </c>
      <c r="H3287" s="32"/>
      <c r="I3287" s="31"/>
      <c r="J3287" s="25">
        <f t="shared" si="165"/>
        <v>6.7002000000000006</v>
      </c>
      <c r="K3287" s="21"/>
      <c r="L3287" s="16"/>
      <c r="M3287" s="101" t="s">
        <v>5176</v>
      </c>
      <c r="N3287" s="101" t="s">
        <v>5176</v>
      </c>
      <c r="O3287" s="101" t="s">
        <v>5176</v>
      </c>
      <c r="P3287" s="101">
        <v>2.2050000000000001</v>
      </c>
      <c r="Q3287" s="101">
        <v>3.0960000000000001</v>
      </c>
      <c r="R3287" s="101">
        <v>1.845</v>
      </c>
      <c r="S3287" s="101">
        <v>2</v>
      </c>
      <c r="T3287" s="101">
        <v>11.51</v>
      </c>
      <c r="U3287" s="101">
        <v>15.05</v>
      </c>
    </row>
    <row r="3288" spans="1:21" x14ac:dyDescent="0.25">
      <c r="A3288" s="60" t="s">
        <v>4823</v>
      </c>
      <c r="B3288" s="60" t="s">
        <v>644</v>
      </c>
      <c r="C3288" s="60" t="s">
        <v>4852</v>
      </c>
      <c r="D3288" s="94">
        <v>6</v>
      </c>
      <c r="E3288" s="60" t="s">
        <v>6162</v>
      </c>
      <c r="F3288" s="25">
        <f t="shared" si="163"/>
        <v>9.5</v>
      </c>
      <c r="G3288" s="25">
        <f t="shared" si="164"/>
        <v>3.0577499999999995</v>
      </c>
      <c r="H3288" s="32"/>
      <c r="I3288" s="31"/>
      <c r="J3288" s="25">
        <f t="shared" si="165"/>
        <v>14.996199999999998</v>
      </c>
      <c r="K3288" s="21"/>
      <c r="L3288" s="16"/>
      <c r="M3288" s="101" t="s">
        <v>5176</v>
      </c>
      <c r="N3288" s="101">
        <v>6.64</v>
      </c>
      <c r="O3288" s="101">
        <v>1.6759999999999999</v>
      </c>
      <c r="P3288" s="101">
        <v>3.915</v>
      </c>
      <c r="Q3288" s="101">
        <v>39.390999999999998</v>
      </c>
      <c r="R3288" s="101">
        <v>7.09</v>
      </c>
      <c r="S3288" s="101" t="s">
        <v>5176</v>
      </c>
      <c r="T3288" s="101">
        <v>15.94</v>
      </c>
      <c r="U3288" s="101">
        <v>12.56</v>
      </c>
    </row>
    <row r="3289" spans="1:21" x14ac:dyDescent="0.25">
      <c r="A3289" s="60" t="s">
        <v>4823</v>
      </c>
      <c r="B3289" s="60" t="s">
        <v>2979</v>
      </c>
      <c r="C3289" s="60" t="s">
        <v>4863</v>
      </c>
      <c r="D3289" s="94">
        <v>7</v>
      </c>
      <c r="E3289" s="60" t="s">
        <v>6726</v>
      </c>
      <c r="F3289" s="25">
        <f t="shared" si="163"/>
        <v>9.4666666666666668</v>
      </c>
      <c r="G3289" s="25">
        <f t="shared" si="164"/>
        <v>35.698</v>
      </c>
      <c r="H3289" s="32"/>
      <c r="I3289" s="31"/>
      <c r="J3289" s="25">
        <f t="shared" si="165"/>
        <v>8.86</v>
      </c>
      <c r="K3289" s="21"/>
      <c r="L3289" s="16"/>
      <c r="M3289" s="101">
        <v>76.856999999999999</v>
      </c>
      <c r="N3289" s="101" t="s">
        <v>5176</v>
      </c>
      <c r="O3289" s="101">
        <v>5.9640000000000004</v>
      </c>
      <c r="P3289" s="101">
        <v>59.970999999999997</v>
      </c>
      <c r="Q3289" s="101">
        <v>9.9220000000000006</v>
      </c>
      <c r="R3289" s="101">
        <v>5.9779999999999998</v>
      </c>
      <c r="S3289" s="101">
        <v>13</v>
      </c>
      <c r="T3289" s="101">
        <v>6.49</v>
      </c>
      <c r="U3289" s="101">
        <v>8.91</v>
      </c>
    </row>
    <row r="3290" spans="1:21" x14ac:dyDescent="0.25">
      <c r="A3290" s="60" t="s">
        <v>4823</v>
      </c>
      <c r="B3290" s="60" t="s">
        <v>3675</v>
      </c>
      <c r="C3290" s="60" t="s">
        <v>4831</v>
      </c>
      <c r="D3290" s="94">
        <v>2</v>
      </c>
      <c r="E3290" s="60" t="s">
        <v>5496</v>
      </c>
      <c r="F3290" s="25">
        <f t="shared" si="163"/>
        <v>9.4600000000000009</v>
      </c>
      <c r="G3290" s="25">
        <f t="shared" si="164"/>
        <v>0.63949999999999996</v>
      </c>
      <c r="H3290" s="32"/>
      <c r="I3290" s="31"/>
      <c r="J3290" s="25">
        <f t="shared" si="165"/>
        <v>5.7668000000000008</v>
      </c>
      <c r="K3290" s="21"/>
      <c r="L3290" s="16"/>
      <c r="M3290" s="101" t="s">
        <v>5176</v>
      </c>
      <c r="N3290" s="101" t="s">
        <v>5176</v>
      </c>
      <c r="O3290" s="101">
        <v>1.2490000000000001</v>
      </c>
      <c r="P3290" s="101">
        <v>1.3089999999999999</v>
      </c>
      <c r="Q3290" s="101" t="s">
        <v>5176</v>
      </c>
      <c r="R3290" s="101">
        <v>0.45400000000000001</v>
      </c>
      <c r="S3290" s="101" t="s">
        <v>5176</v>
      </c>
      <c r="T3290" s="101">
        <v>26.05</v>
      </c>
      <c r="U3290" s="101">
        <v>2.33</v>
      </c>
    </row>
    <row r="3291" spans="1:21" x14ac:dyDescent="0.25">
      <c r="A3291" s="60" t="s">
        <v>4823</v>
      </c>
      <c r="B3291" s="60" t="s">
        <v>3502</v>
      </c>
      <c r="C3291" s="60" t="s">
        <v>4898</v>
      </c>
      <c r="D3291" s="94">
        <v>15</v>
      </c>
      <c r="E3291" s="60" t="s">
        <v>8467</v>
      </c>
      <c r="F3291" s="25">
        <f t="shared" si="163"/>
        <v>9.44</v>
      </c>
      <c r="G3291" s="25">
        <f t="shared" si="164"/>
        <v>4.1672500000000001</v>
      </c>
      <c r="H3291" s="32"/>
      <c r="I3291" s="31"/>
      <c r="J3291" s="25">
        <f t="shared" si="165"/>
        <v>6.8761999999999999</v>
      </c>
      <c r="K3291" s="21"/>
      <c r="L3291" s="16"/>
      <c r="M3291" s="101">
        <v>0.222</v>
      </c>
      <c r="N3291" s="101">
        <v>5.8949999999999996</v>
      </c>
      <c r="O3291" s="101">
        <v>8.9640000000000004</v>
      </c>
      <c r="P3291" s="101">
        <v>1.5880000000000001</v>
      </c>
      <c r="Q3291" s="101">
        <v>3.2389999999999999</v>
      </c>
      <c r="R3291" s="101">
        <v>2.8220000000000001</v>
      </c>
      <c r="S3291" s="101">
        <v>17</v>
      </c>
      <c r="T3291" s="101">
        <v>0.18</v>
      </c>
      <c r="U3291" s="101">
        <v>11.14</v>
      </c>
    </row>
    <row r="3292" spans="1:21" x14ac:dyDescent="0.25">
      <c r="A3292" s="60" t="s">
        <v>4823</v>
      </c>
      <c r="B3292" s="60" t="s">
        <v>2819</v>
      </c>
      <c r="C3292" s="60" t="s">
        <v>4913</v>
      </c>
      <c r="D3292" s="94">
        <v>18</v>
      </c>
      <c r="E3292" s="60" t="s">
        <v>9639</v>
      </c>
      <c r="F3292" s="25">
        <f t="shared" si="163"/>
        <v>9.4366666666666656</v>
      </c>
      <c r="G3292" s="25">
        <f t="shared" si="164"/>
        <v>14.529</v>
      </c>
      <c r="H3292" s="32"/>
      <c r="I3292" s="31"/>
      <c r="J3292" s="25">
        <f t="shared" si="165"/>
        <v>9.7009999999999987</v>
      </c>
      <c r="K3292" s="21"/>
      <c r="L3292" s="16"/>
      <c r="M3292" s="101">
        <v>3.0409999999999999</v>
      </c>
      <c r="N3292" s="101">
        <v>7.3230000000000004</v>
      </c>
      <c r="O3292" s="101">
        <v>7.2220000000000004</v>
      </c>
      <c r="P3292" s="101">
        <v>40.53</v>
      </c>
      <c r="Q3292" s="101">
        <v>19.521000000000001</v>
      </c>
      <c r="R3292" s="101">
        <v>0.67400000000000004</v>
      </c>
      <c r="S3292" s="101">
        <v>5</v>
      </c>
      <c r="T3292" s="101">
        <v>13.47</v>
      </c>
      <c r="U3292" s="101">
        <v>9.84</v>
      </c>
    </row>
    <row r="3293" spans="1:21" x14ac:dyDescent="0.25">
      <c r="A3293" s="60" t="s">
        <v>4823</v>
      </c>
      <c r="B3293" s="60" t="s">
        <v>2384</v>
      </c>
      <c r="C3293" s="60" t="s">
        <v>4830</v>
      </c>
      <c r="D3293" s="94">
        <v>2</v>
      </c>
      <c r="E3293" s="60" t="s">
        <v>5446</v>
      </c>
      <c r="F3293" s="25">
        <f t="shared" si="163"/>
        <v>9.3933333333333326</v>
      </c>
      <c r="G3293" s="25">
        <f t="shared" si="164"/>
        <v>2.6779999999999999</v>
      </c>
      <c r="H3293" s="32"/>
      <c r="I3293" s="31"/>
      <c r="J3293" s="25">
        <f t="shared" si="165"/>
        <v>6.4505999999999997</v>
      </c>
      <c r="K3293" s="21"/>
      <c r="L3293" s="16"/>
      <c r="M3293" s="101">
        <v>1.5249999999999999</v>
      </c>
      <c r="N3293" s="101">
        <v>1.623</v>
      </c>
      <c r="O3293" s="101">
        <v>6.625</v>
      </c>
      <c r="P3293" s="101">
        <v>0.93899999999999995</v>
      </c>
      <c r="Q3293" s="101">
        <v>2.4470000000000001</v>
      </c>
      <c r="R3293" s="101">
        <v>1.6259999999999999</v>
      </c>
      <c r="S3293" s="101">
        <v>4</v>
      </c>
      <c r="T3293" s="101">
        <v>3.73</v>
      </c>
      <c r="U3293" s="101">
        <v>20.45</v>
      </c>
    </row>
    <row r="3294" spans="1:21" x14ac:dyDescent="0.25">
      <c r="A3294" s="60" t="s">
        <v>4823</v>
      </c>
      <c r="B3294" s="60" t="s">
        <v>3769</v>
      </c>
      <c r="C3294" s="60" t="s">
        <v>4914</v>
      </c>
      <c r="D3294" s="94">
        <v>18</v>
      </c>
      <c r="E3294" s="60" t="s">
        <v>9792</v>
      </c>
      <c r="F3294" s="25">
        <f t="shared" si="163"/>
        <v>9.39</v>
      </c>
      <c r="G3294" s="25">
        <f t="shared" si="164"/>
        <v>2.218</v>
      </c>
      <c r="H3294" s="32"/>
      <c r="I3294" s="31"/>
      <c r="J3294" s="25">
        <f t="shared" si="165"/>
        <v>7.7317999999999998</v>
      </c>
      <c r="K3294" s="21"/>
      <c r="L3294" s="16"/>
      <c r="M3294" s="101">
        <v>4.5469999999999997</v>
      </c>
      <c r="N3294" s="101">
        <v>2.7570000000000001</v>
      </c>
      <c r="O3294" s="101">
        <v>0.115</v>
      </c>
      <c r="P3294" s="101">
        <v>1.4530000000000001</v>
      </c>
      <c r="Q3294" s="101">
        <v>0.73099999999999998</v>
      </c>
      <c r="R3294" s="101">
        <v>9.7579999999999991</v>
      </c>
      <c r="S3294" s="101">
        <v>5</v>
      </c>
      <c r="T3294" s="101">
        <v>1.82</v>
      </c>
      <c r="U3294" s="101">
        <v>21.35</v>
      </c>
    </row>
    <row r="3295" spans="1:21" x14ac:dyDescent="0.25">
      <c r="A3295" s="60" t="s">
        <v>4823</v>
      </c>
      <c r="B3295" s="60" t="s">
        <v>2915</v>
      </c>
      <c r="C3295" s="60" t="s">
        <v>4915</v>
      </c>
      <c r="D3295" s="94">
        <v>18</v>
      </c>
      <c r="E3295" s="60" t="s">
        <v>9825</v>
      </c>
      <c r="F3295" s="25">
        <f t="shared" si="163"/>
        <v>9.3833333333333329</v>
      </c>
      <c r="G3295" s="25">
        <f t="shared" si="164"/>
        <v>7.3257499999999993</v>
      </c>
      <c r="H3295" s="32"/>
      <c r="I3295" s="31"/>
      <c r="J3295" s="25">
        <f t="shared" si="165"/>
        <v>13.854800000000001</v>
      </c>
      <c r="K3295" s="21"/>
      <c r="L3295" s="16"/>
      <c r="M3295" s="101">
        <v>1.7430000000000001</v>
      </c>
      <c r="N3295" s="101">
        <v>10.882</v>
      </c>
      <c r="O3295" s="101">
        <v>7.6130000000000004</v>
      </c>
      <c r="P3295" s="101">
        <v>9.0649999999999995</v>
      </c>
      <c r="Q3295" s="101">
        <v>7.9619999999999997</v>
      </c>
      <c r="R3295" s="101">
        <v>33.161999999999999</v>
      </c>
      <c r="S3295" s="101">
        <v>9</v>
      </c>
      <c r="T3295" s="101">
        <v>2.74</v>
      </c>
      <c r="U3295" s="101">
        <v>16.41</v>
      </c>
    </row>
    <row r="3296" spans="1:21" x14ac:dyDescent="0.25">
      <c r="A3296" s="60" t="s">
        <v>4823</v>
      </c>
      <c r="B3296" s="60" t="s">
        <v>3512</v>
      </c>
      <c r="C3296" s="60" t="s">
        <v>4914</v>
      </c>
      <c r="D3296" s="94">
        <v>18</v>
      </c>
      <c r="E3296" s="60" t="s">
        <v>9802</v>
      </c>
      <c r="F3296" s="25">
        <f t="shared" ref="F3296:F3359" si="166">SUM(S3296:U3296)/3</f>
        <v>9.33</v>
      </c>
      <c r="G3296" s="25">
        <f t="shared" ref="G3296:G3359" si="167">SUM(M3296:P3296)/4</f>
        <v>6.8997500000000009</v>
      </c>
      <c r="H3296" s="32"/>
      <c r="I3296" s="31"/>
      <c r="J3296" s="25">
        <f t="shared" ref="J3296:J3359" si="168">SUM(Q3296:U3296)/5</f>
        <v>9.0107999999999997</v>
      </c>
      <c r="K3296" s="21"/>
      <c r="L3296" s="16"/>
      <c r="M3296" s="101">
        <v>16.594000000000001</v>
      </c>
      <c r="N3296" s="101">
        <v>4.0449999999999999</v>
      </c>
      <c r="O3296" s="101">
        <v>6.367</v>
      </c>
      <c r="P3296" s="101">
        <v>0.59299999999999997</v>
      </c>
      <c r="Q3296" s="101">
        <v>6.9729999999999999</v>
      </c>
      <c r="R3296" s="101">
        <v>10.090999999999999</v>
      </c>
      <c r="S3296" s="101">
        <v>7</v>
      </c>
      <c r="T3296" s="101">
        <v>5.15</v>
      </c>
      <c r="U3296" s="101">
        <v>15.84</v>
      </c>
    </row>
    <row r="3297" spans="1:21" x14ac:dyDescent="0.25">
      <c r="A3297" s="60" t="s">
        <v>4823</v>
      </c>
      <c r="B3297" s="60" t="s">
        <v>4602</v>
      </c>
      <c r="C3297" s="60" t="s">
        <v>4887</v>
      </c>
      <c r="D3297" s="94">
        <v>11</v>
      </c>
      <c r="E3297" s="60" t="s">
        <v>7891</v>
      </c>
      <c r="F3297" s="25">
        <f t="shared" si="166"/>
        <v>9.31</v>
      </c>
      <c r="G3297" s="25">
        <f t="shared" si="167"/>
        <v>1.76675</v>
      </c>
      <c r="H3297" s="32"/>
      <c r="I3297" s="31"/>
      <c r="J3297" s="25">
        <f t="shared" si="168"/>
        <v>5.8864000000000001</v>
      </c>
      <c r="K3297" s="21"/>
      <c r="L3297" s="16"/>
      <c r="M3297" s="101">
        <v>4.6639999999999997</v>
      </c>
      <c r="N3297" s="101">
        <v>0.42799999999999999</v>
      </c>
      <c r="O3297" s="101">
        <v>1.2290000000000001</v>
      </c>
      <c r="P3297" s="101">
        <v>0.746</v>
      </c>
      <c r="Q3297" s="101">
        <v>1.502</v>
      </c>
      <c r="R3297" s="101" t="s">
        <v>5176</v>
      </c>
      <c r="S3297" s="101">
        <v>1</v>
      </c>
      <c r="T3297" s="101">
        <v>0.56000000000000005</v>
      </c>
      <c r="U3297" s="101">
        <v>26.37</v>
      </c>
    </row>
    <row r="3298" spans="1:21" x14ac:dyDescent="0.25">
      <c r="A3298" s="60" t="s">
        <v>4823</v>
      </c>
      <c r="B3298" s="60" t="s">
        <v>4168</v>
      </c>
      <c r="C3298" s="60" t="s">
        <v>4860</v>
      </c>
      <c r="D3298" s="94">
        <v>6</v>
      </c>
      <c r="E3298" s="60" t="s">
        <v>6623</v>
      </c>
      <c r="F3298" s="25">
        <f t="shared" si="166"/>
        <v>9.2766666666666655</v>
      </c>
      <c r="G3298" s="25">
        <f t="shared" si="167"/>
        <v>16.536250000000003</v>
      </c>
      <c r="H3298" s="32"/>
      <c r="I3298" s="31"/>
      <c r="J3298" s="25">
        <f t="shared" si="168"/>
        <v>10.459999999999999</v>
      </c>
      <c r="K3298" s="21"/>
      <c r="L3298" s="16"/>
      <c r="M3298" s="101">
        <v>19.850000000000001</v>
      </c>
      <c r="N3298" s="101">
        <v>21.603999999999999</v>
      </c>
      <c r="O3298" s="101">
        <v>11.301</v>
      </c>
      <c r="P3298" s="101">
        <v>13.39</v>
      </c>
      <c r="Q3298" s="101">
        <v>16.390999999999998</v>
      </c>
      <c r="R3298" s="101">
        <v>8.0790000000000006</v>
      </c>
      <c r="S3298" s="101">
        <v>13</v>
      </c>
      <c r="T3298" s="101">
        <v>12.36</v>
      </c>
      <c r="U3298" s="101">
        <v>2.4700000000000002</v>
      </c>
    </row>
    <row r="3299" spans="1:21" x14ac:dyDescent="0.25">
      <c r="A3299" s="60" t="s">
        <v>4823</v>
      </c>
      <c r="B3299" s="60" t="s">
        <v>4331</v>
      </c>
      <c r="C3299" s="60" t="s">
        <v>4887</v>
      </c>
      <c r="D3299" s="94">
        <v>11</v>
      </c>
      <c r="E3299" s="60" t="s">
        <v>7892</v>
      </c>
      <c r="F3299" s="25">
        <f t="shared" si="166"/>
        <v>9.1933333333333334</v>
      </c>
      <c r="G3299" s="25">
        <f t="shared" si="167"/>
        <v>3.8877500000000005</v>
      </c>
      <c r="H3299" s="32"/>
      <c r="I3299" s="31"/>
      <c r="J3299" s="25">
        <f t="shared" si="168"/>
        <v>6.5240000000000009</v>
      </c>
      <c r="K3299" s="21"/>
      <c r="L3299" s="16"/>
      <c r="M3299" s="101">
        <v>0.52500000000000002</v>
      </c>
      <c r="N3299" s="101">
        <v>0.78500000000000003</v>
      </c>
      <c r="O3299" s="101">
        <v>12.342000000000001</v>
      </c>
      <c r="P3299" s="101">
        <v>1.899</v>
      </c>
      <c r="Q3299" s="101">
        <v>6.0999999999999999E-2</v>
      </c>
      <c r="R3299" s="101">
        <v>4.9790000000000001</v>
      </c>
      <c r="S3299" s="101" t="s">
        <v>5176</v>
      </c>
      <c r="T3299" s="101">
        <v>1.62</v>
      </c>
      <c r="U3299" s="101">
        <v>25.96</v>
      </c>
    </row>
    <row r="3300" spans="1:21" x14ac:dyDescent="0.25">
      <c r="A3300" s="60" t="s">
        <v>4823</v>
      </c>
      <c r="B3300" s="60" t="s">
        <v>4166</v>
      </c>
      <c r="C3300" s="60" t="s">
        <v>4876</v>
      </c>
      <c r="D3300" s="94">
        <v>11</v>
      </c>
      <c r="E3300" s="60" t="s">
        <v>7294</v>
      </c>
      <c r="F3300" s="25">
        <f t="shared" si="166"/>
        <v>9.1866666666666674</v>
      </c>
      <c r="G3300" s="25">
        <f t="shared" si="167"/>
        <v>10.8985</v>
      </c>
      <c r="H3300" s="32"/>
      <c r="I3300" s="31"/>
      <c r="J3300" s="25">
        <f t="shared" si="168"/>
        <v>5.5120000000000005</v>
      </c>
      <c r="K3300" s="21"/>
      <c r="L3300" s="16"/>
      <c r="M3300" s="101">
        <v>5.9820000000000002</v>
      </c>
      <c r="N3300" s="101">
        <v>37.612000000000002</v>
      </c>
      <c r="O3300" s="101" t="s">
        <v>5176</v>
      </c>
      <c r="P3300" s="101" t="s">
        <v>5176</v>
      </c>
      <c r="Q3300" s="101" t="s">
        <v>5176</v>
      </c>
      <c r="R3300" s="101" t="s">
        <v>5176</v>
      </c>
      <c r="S3300" s="101">
        <v>6</v>
      </c>
      <c r="T3300" s="101">
        <v>9.24</v>
      </c>
      <c r="U3300" s="101">
        <v>12.32</v>
      </c>
    </row>
    <row r="3301" spans="1:21" x14ac:dyDescent="0.25">
      <c r="A3301" s="60" t="s">
        <v>4823</v>
      </c>
      <c r="B3301" s="60" t="s">
        <v>3561</v>
      </c>
      <c r="C3301" s="60" t="s">
        <v>4861</v>
      </c>
      <c r="D3301" s="94">
        <v>6</v>
      </c>
      <c r="E3301" s="60" t="s">
        <v>6632</v>
      </c>
      <c r="F3301" s="25">
        <f t="shared" si="166"/>
        <v>9.17</v>
      </c>
      <c r="G3301" s="25">
        <f t="shared" si="167"/>
        <v>5.5145</v>
      </c>
      <c r="H3301" s="32"/>
      <c r="I3301" s="31"/>
      <c r="J3301" s="25">
        <f t="shared" si="168"/>
        <v>5.9461999999999993</v>
      </c>
      <c r="K3301" s="21"/>
      <c r="L3301" s="16"/>
      <c r="M3301" s="101">
        <v>5.04</v>
      </c>
      <c r="N3301" s="101">
        <v>16.404</v>
      </c>
      <c r="O3301" s="101">
        <v>0.61399999999999999</v>
      </c>
      <c r="P3301" s="101" t="s">
        <v>5176</v>
      </c>
      <c r="Q3301" s="101">
        <v>2.2210000000000001</v>
      </c>
      <c r="R3301" s="101" t="s">
        <v>5176</v>
      </c>
      <c r="S3301" s="101">
        <v>1</v>
      </c>
      <c r="T3301" s="101">
        <v>0.04</v>
      </c>
      <c r="U3301" s="101">
        <v>26.47</v>
      </c>
    </row>
    <row r="3302" spans="1:21" x14ac:dyDescent="0.25">
      <c r="A3302" s="60" t="s">
        <v>4823</v>
      </c>
      <c r="B3302" s="60" t="s">
        <v>73</v>
      </c>
      <c r="C3302" s="60" t="s">
        <v>4831</v>
      </c>
      <c r="D3302" s="94">
        <v>2</v>
      </c>
      <c r="E3302" s="60" t="s">
        <v>5472</v>
      </c>
      <c r="F3302" s="25">
        <f t="shared" si="166"/>
        <v>9.1566666666666663</v>
      </c>
      <c r="G3302" s="25">
        <f t="shared" si="167"/>
        <v>1.276</v>
      </c>
      <c r="H3302" s="32"/>
      <c r="I3302" s="31"/>
      <c r="J3302" s="25">
        <f t="shared" si="168"/>
        <v>5.5216000000000003</v>
      </c>
      <c r="K3302" s="21"/>
      <c r="L3302" s="16"/>
      <c r="M3302" s="101">
        <v>0.76800000000000002</v>
      </c>
      <c r="N3302" s="101">
        <v>0.40100000000000002</v>
      </c>
      <c r="O3302" s="101">
        <v>3.7269999999999999</v>
      </c>
      <c r="P3302" s="101">
        <v>0.20799999999999999</v>
      </c>
      <c r="Q3302" s="101">
        <v>2.5000000000000001E-2</v>
      </c>
      <c r="R3302" s="101">
        <v>0.113</v>
      </c>
      <c r="S3302" s="101">
        <v>1</v>
      </c>
      <c r="T3302" s="101">
        <v>12.56</v>
      </c>
      <c r="U3302" s="101">
        <v>13.91</v>
      </c>
    </row>
    <row r="3303" spans="1:21" x14ac:dyDescent="0.25">
      <c r="A3303" s="60" t="s">
        <v>4823</v>
      </c>
      <c r="B3303" s="60" t="s">
        <v>4221</v>
      </c>
      <c r="C3303" s="60" t="s">
        <v>4904</v>
      </c>
      <c r="D3303" s="94">
        <v>15</v>
      </c>
      <c r="E3303" s="60" t="s">
        <v>8552</v>
      </c>
      <c r="F3303" s="25">
        <f t="shared" si="166"/>
        <v>9.1333333333333329</v>
      </c>
      <c r="G3303" s="25">
        <f t="shared" si="167"/>
        <v>0</v>
      </c>
      <c r="H3303" s="32"/>
      <c r="I3303" s="31"/>
      <c r="J3303" s="25">
        <f t="shared" si="168"/>
        <v>5.4799999999999995</v>
      </c>
      <c r="K3303" s="21"/>
      <c r="L3303" s="16"/>
      <c r="M3303" s="101" t="s">
        <v>5176</v>
      </c>
      <c r="N3303" s="101" t="s">
        <v>5176</v>
      </c>
      <c r="O3303" s="101" t="s">
        <v>5176</v>
      </c>
      <c r="P3303" s="101" t="s">
        <v>5176</v>
      </c>
      <c r="Q3303" s="101" t="s">
        <v>5176</v>
      </c>
      <c r="R3303" s="101" t="s">
        <v>5176</v>
      </c>
      <c r="S3303" s="101" t="s">
        <v>5176</v>
      </c>
      <c r="T3303" s="101" t="s">
        <v>5176</v>
      </c>
      <c r="U3303" s="101">
        <v>27.4</v>
      </c>
    </row>
    <row r="3304" spans="1:21" x14ac:dyDescent="0.25">
      <c r="A3304" s="60" t="s">
        <v>4823</v>
      </c>
      <c r="B3304" s="60" t="s">
        <v>2232</v>
      </c>
      <c r="C3304" s="60" t="s">
        <v>4841</v>
      </c>
      <c r="D3304" s="94">
        <v>4</v>
      </c>
      <c r="E3304" s="60" t="s">
        <v>5717</v>
      </c>
      <c r="F3304" s="25">
        <f t="shared" si="166"/>
        <v>9.1233333333333331</v>
      </c>
      <c r="G3304" s="25">
        <f t="shared" si="167"/>
        <v>19.27825</v>
      </c>
      <c r="H3304" s="32"/>
      <c r="I3304" s="31"/>
      <c r="J3304" s="25">
        <f t="shared" si="168"/>
        <v>8.8259999999999987</v>
      </c>
      <c r="K3304" s="21"/>
      <c r="L3304" s="16"/>
      <c r="M3304" s="101" t="s">
        <v>5176</v>
      </c>
      <c r="N3304" s="101">
        <v>1.0999999999999999E-2</v>
      </c>
      <c r="O3304" s="101">
        <v>47.436999999999998</v>
      </c>
      <c r="P3304" s="101">
        <v>29.664999999999999</v>
      </c>
      <c r="Q3304" s="101">
        <v>4.2999999999999997E-2</v>
      </c>
      <c r="R3304" s="101">
        <v>16.716999999999999</v>
      </c>
      <c r="S3304" s="101">
        <v>18</v>
      </c>
      <c r="T3304" s="101">
        <v>4.58</v>
      </c>
      <c r="U3304" s="101">
        <v>4.79</v>
      </c>
    </row>
    <row r="3305" spans="1:21" x14ac:dyDescent="0.25">
      <c r="A3305" s="60" t="s">
        <v>4823</v>
      </c>
      <c r="B3305" s="60" t="s">
        <v>3435</v>
      </c>
      <c r="C3305" s="60" t="s">
        <v>4907</v>
      </c>
      <c r="D3305" s="94">
        <v>16</v>
      </c>
      <c r="E3305" s="60" t="s">
        <v>9023</v>
      </c>
      <c r="F3305" s="25">
        <f t="shared" si="166"/>
        <v>9.11</v>
      </c>
      <c r="G3305" s="25">
        <f t="shared" si="167"/>
        <v>6.225E-2</v>
      </c>
      <c r="H3305" s="32"/>
      <c r="I3305" s="31"/>
      <c r="J3305" s="25">
        <f t="shared" si="168"/>
        <v>5.4659999999999993</v>
      </c>
      <c r="K3305" s="21"/>
      <c r="L3305" s="16"/>
      <c r="M3305" s="101" t="s">
        <v>5176</v>
      </c>
      <c r="N3305" s="101" t="s">
        <v>5176</v>
      </c>
      <c r="O3305" s="101">
        <v>0.249</v>
      </c>
      <c r="P3305" s="101" t="s">
        <v>5176</v>
      </c>
      <c r="Q3305" s="101" t="s">
        <v>5176</v>
      </c>
      <c r="R3305" s="101" t="s">
        <v>5176</v>
      </c>
      <c r="S3305" s="101" t="s">
        <v>5176</v>
      </c>
      <c r="T3305" s="101">
        <v>27.33</v>
      </c>
      <c r="U3305" s="101" t="s">
        <v>5176</v>
      </c>
    </row>
    <row r="3306" spans="1:21" x14ac:dyDescent="0.25">
      <c r="A3306" s="60" t="s">
        <v>4823</v>
      </c>
      <c r="B3306" s="60" t="s">
        <v>3579</v>
      </c>
      <c r="C3306" s="60" t="s">
        <v>4849</v>
      </c>
      <c r="D3306" s="94">
        <v>5</v>
      </c>
      <c r="E3306" s="60" t="s">
        <v>5943</v>
      </c>
      <c r="F3306" s="25">
        <f t="shared" si="166"/>
        <v>9.1</v>
      </c>
      <c r="G3306" s="25">
        <f t="shared" si="167"/>
        <v>0</v>
      </c>
      <c r="H3306" s="32"/>
      <c r="I3306" s="31"/>
      <c r="J3306" s="25">
        <f t="shared" si="168"/>
        <v>6.7316000000000003</v>
      </c>
      <c r="K3306" s="21"/>
      <c r="L3306" s="16"/>
      <c r="M3306" s="101" t="s">
        <v>5176</v>
      </c>
      <c r="N3306" s="101" t="s">
        <v>5176</v>
      </c>
      <c r="O3306" s="101" t="s">
        <v>5176</v>
      </c>
      <c r="P3306" s="101" t="s">
        <v>5176</v>
      </c>
      <c r="Q3306" s="101">
        <v>6.3579999999999997</v>
      </c>
      <c r="R3306" s="101" t="s">
        <v>5176</v>
      </c>
      <c r="S3306" s="101" t="s">
        <v>5176</v>
      </c>
      <c r="T3306" s="101">
        <v>18.57</v>
      </c>
      <c r="U3306" s="101">
        <v>8.73</v>
      </c>
    </row>
    <row r="3307" spans="1:21" x14ac:dyDescent="0.25">
      <c r="A3307" s="60" t="s">
        <v>4823</v>
      </c>
      <c r="B3307" s="60" t="s">
        <v>3625</v>
      </c>
      <c r="C3307" s="60" t="s">
        <v>4905</v>
      </c>
      <c r="D3307" s="94">
        <v>15</v>
      </c>
      <c r="E3307" s="60" t="s">
        <v>8602</v>
      </c>
      <c r="F3307" s="25">
        <f t="shared" si="166"/>
        <v>9.0933333333333337</v>
      </c>
      <c r="G3307" s="25">
        <f t="shared" si="167"/>
        <v>3.2565</v>
      </c>
      <c r="H3307" s="32"/>
      <c r="I3307" s="31"/>
      <c r="J3307" s="25">
        <f t="shared" si="168"/>
        <v>5.8498000000000001</v>
      </c>
      <c r="K3307" s="21"/>
      <c r="L3307" s="16"/>
      <c r="M3307" s="101">
        <v>1.413</v>
      </c>
      <c r="N3307" s="101">
        <v>2.258</v>
      </c>
      <c r="O3307" s="101">
        <v>1.9690000000000001</v>
      </c>
      <c r="P3307" s="101">
        <v>7.3860000000000001</v>
      </c>
      <c r="Q3307" s="101">
        <v>0.26900000000000002</v>
      </c>
      <c r="R3307" s="101">
        <v>1.7</v>
      </c>
      <c r="S3307" s="101">
        <v>8</v>
      </c>
      <c r="T3307" s="101">
        <v>4.5599999999999996</v>
      </c>
      <c r="U3307" s="101">
        <v>14.72</v>
      </c>
    </row>
    <row r="3308" spans="1:21" x14ac:dyDescent="0.25">
      <c r="A3308" s="60" t="s">
        <v>4823</v>
      </c>
      <c r="B3308" s="60" t="s">
        <v>3318</v>
      </c>
      <c r="C3308" s="60" t="s">
        <v>4863</v>
      </c>
      <c r="D3308" s="94">
        <v>7</v>
      </c>
      <c r="E3308" s="60" t="s">
        <v>6746</v>
      </c>
      <c r="F3308" s="25">
        <f t="shared" si="166"/>
        <v>9.0766666666666662</v>
      </c>
      <c r="G3308" s="25">
        <f t="shared" si="167"/>
        <v>3.12575</v>
      </c>
      <c r="H3308" s="32"/>
      <c r="I3308" s="31"/>
      <c r="J3308" s="25">
        <f t="shared" si="168"/>
        <v>5.9575999999999993</v>
      </c>
      <c r="K3308" s="21"/>
      <c r="L3308" s="16"/>
      <c r="M3308" s="101">
        <v>1.1439999999999999</v>
      </c>
      <c r="N3308" s="101">
        <v>3.0329999999999999</v>
      </c>
      <c r="O3308" s="101">
        <v>3.073</v>
      </c>
      <c r="P3308" s="101">
        <v>5.2530000000000001</v>
      </c>
      <c r="Q3308" s="101" t="s">
        <v>5176</v>
      </c>
      <c r="R3308" s="101">
        <v>2.5579999999999998</v>
      </c>
      <c r="S3308" s="101">
        <v>8</v>
      </c>
      <c r="T3308" s="101">
        <v>4.7</v>
      </c>
      <c r="U3308" s="101">
        <v>14.53</v>
      </c>
    </row>
    <row r="3309" spans="1:21" x14ac:dyDescent="0.25">
      <c r="A3309" s="60" t="s">
        <v>4823</v>
      </c>
      <c r="B3309" s="60" t="s">
        <v>2922</v>
      </c>
      <c r="C3309" s="60" t="s">
        <v>4886</v>
      </c>
      <c r="D3309" s="94">
        <v>11</v>
      </c>
      <c r="E3309" s="60" t="s">
        <v>7756</v>
      </c>
      <c r="F3309" s="25">
        <f t="shared" si="166"/>
        <v>9.0699999999999985</v>
      </c>
      <c r="G3309" s="25">
        <f t="shared" si="167"/>
        <v>3.6179999999999999</v>
      </c>
      <c r="H3309" s="32"/>
      <c r="I3309" s="31"/>
      <c r="J3309" s="25">
        <f t="shared" si="168"/>
        <v>7.0057999999999989</v>
      </c>
      <c r="K3309" s="21"/>
      <c r="L3309" s="16"/>
      <c r="M3309" s="101">
        <v>0.371</v>
      </c>
      <c r="N3309" s="101">
        <v>0.47899999999999998</v>
      </c>
      <c r="O3309" s="101">
        <v>1.381</v>
      </c>
      <c r="P3309" s="101">
        <v>12.241</v>
      </c>
      <c r="Q3309" s="101">
        <v>3.0910000000000002</v>
      </c>
      <c r="R3309" s="101">
        <v>4.7279999999999998</v>
      </c>
      <c r="S3309" s="101">
        <v>8</v>
      </c>
      <c r="T3309" s="101">
        <v>18.739999999999998</v>
      </c>
      <c r="U3309" s="101">
        <v>0.47</v>
      </c>
    </row>
    <row r="3310" spans="1:21" x14ac:dyDescent="0.25">
      <c r="A3310" s="60" t="s">
        <v>4823</v>
      </c>
      <c r="B3310" s="60" t="s">
        <v>3948</v>
      </c>
      <c r="C3310" s="60" t="s">
        <v>4914</v>
      </c>
      <c r="D3310" s="94">
        <v>18</v>
      </c>
      <c r="E3310" s="60" t="s">
        <v>9798</v>
      </c>
      <c r="F3310" s="25">
        <f t="shared" si="166"/>
        <v>9.0566666666666666</v>
      </c>
      <c r="G3310" s="25">
        <f t="shared" si="167"/>
        <v>4.5997499999999993</v>
      </c>
      <c r="H3310" s="32"/>
      <c r="I3310" s="31"/>
      <c r="J3310" s="25">
        <f t="shared" si="168"/>
        <v>5.4714</v>
      </c>
      <c r="K3310" s="21"/>
      <c r="L3310" s="16"/>
      <c r="M3310" s="101">
        <v>2.5000000000000001E-2</v>
      </c>
      <c r="N3310" s="101" t="s">
        <v>5176</v>
      </c>
      <c r="O3310" s="101" t="s">
        <v>5176</v>
      </c>
      <c r="P3310" s="101">
        <v>18.373999999999999</v>
      </c>
      <c r="Q3310" s="101">
        <v>0.1</v>
      </c>
      <c r="R3310" s="101">
        <v>8.6999999999999994E-2</v>
      </c>
      <c r="S3310" s="101" t="s">
        <v>5176</v>
      </c>
      <c r="T3310" s="101">
        <v>19.77</v>
      </c>
      <c r="U3310" s="101">
        <v>7.4</v>
      </c>
    </row>
    <row r="3311" spans="1:21" x14ac:dyDescent="0.25">
      <c r="A3311" s="60" t="s">
        <v>4823</v>
      </c>
      <c r="B3311" s="60" t="s">
        <v>3638</v>
      </c>
      <c r="C3311" s="60" t="s">
        <v>4910</v>
      </c>
      <c r="D3311" s="94">
        <v>17</v>
      </c>
      <c r="E3311" s="60" t="s">
        <v>9536</v>
      </c>
      <c r="F3311" s="25">
        <f t="shared" si="166"/>
        <v>9.0533333333333328</v>
      </c>
      <c r="G3311" s="25">
        <f t="shared" si="167"/>
        <v>26.458749999999998</v>
      </c>
      <c r="H3311" s="32"/>
      <c r="I3311" s="31"/>
      <c r="J3311" s="25">
        <f t="shared" si="168"/>
        <v>5.7135999999999996</v>
      </c>
      <c r="K3311" s="21"/>
      <c r="L3311" s="16"/>
      <c r="M3311" s="101" t="s">
        <v>5176</v>
      </c>
      <c r="N3311" s="101">
        <v>101.25</v>
      </c>
      <c r="O3311" s="101">
        <v>0.45200000000000001</v>
      </c>
      <c r="P3311" s="101">
        <v>4.133</v>
      </c>
      <c r="Q3311" s="101" t="s">
        <v>5176</v>
      </c>
      <c r="R3311" s="101">
        <v>1.4079999999999999</v>
      </c>
      <c r="S3311" s="101">
        <v>11</v>
      </c>
      <c r="T3311" s="101">
        <v>0.8</v>
      </c>
      <c r="U3311" s="101">
        <v>15.36</v>
      </c>
    </row>
    <row r="3312" spans="1:21" x14ac:dyDescent="0.25">
      <c r="A3312" s="60" t="s">
        <v>4823</v>
      </c>
      <c r="B3312" s="60" t="s">
        <v>3980</v>
      </c>
      <c r="C3312" s="60" t="s">
        <v>4852</v>
      </c>
      <c r="D3312" s="94">
        <v>6</v>
      </c>
      <c r="E3312" s="60" t="s">
        <v>6329</v>
      </c>
      <c r="F3312" s="25">
        <f t="shared" si="166"/>
        <v>9.0366666666666671</v>
      </c>
      <c r="G3312" s="25">
        <f t="shared" si="167"/>
        <v>5.3864999999999998</v>
      </c>
      <c r="H3312" s="32"/>
      <c r="I3312" s="31"/>
      <c r="J3312" s="25">
        <f t="shared" si="168"/>
        <v>7.553399999999999</v>
      </c>
      <c r="K3312" s="21"/>
      <c r="L3312" s="16"/>
      <c r="M3312" s="101">
        <v>1.5489999999999999</v>
      </c>
      <c r="N3312" s="101">
        <v>10.933</v>
      </c>
      <c r="O3312" s="101">
        <v>2.7909999999999999</v>
      </c>
      <c r="P3312" s="101">
        <v>6.2729999999999997</v>
      </c>
      <c r="Q3312" s="101">
        <v>6.1680000000000001</v>
      </c>
      <c r="R3312" s="101">
        <v>4.4889999999999999</v>
      </c>
      <c r="S3312" s="101">
        <v>23</v>
      </c>
      <c r="T3312" s="101">
        <v>3.19</v>
      </c>
      <c r="U3312" s="101">
        <v>0.92</v>
      </c>
    </row>
    <row r="3313" spans="1:21" x14ac:dyDescent="0.25">
      <c r="A3313" s="60" t="s">
        <v>4823</v>
      </c>
      <c r="B3313" s="60" t="s">
        <v>3138</v>
      </c>
      <c r="C3313" s="60" t="s">
        <v>4851</v>
      </c>
      <c r="D3313" s="94">
        <v>6</v>
      </c>
      <c r="E3313" s="60" t="s">
        <v>6031</v>
      </c>
      <c r="F3313" s="25">
        <f t="shared" si="166"/>
        <v>9.0066666666666659</v>
      </c>
      <c r="G3313" s="25">
        <f t="shared" si="167"/>
        <v>0.34249999999999997</v>
      </c>
      <c r="H3313" s="32"/>
      <c r="I3313" s="31"/>
      <c r="J3313" s="25">
        <f t="shared" si="168"/>
        <v>6.0762</v>
      </c>
      <c r="K3313" s="21"/>
      <c r="L3313" s="16"/>
      <c r="M3313" s="101">
        <v>1.2969999999999999</v>
      </c>
      <c r="N3313" s="101" t="s">
        <v>5176</v>
      </c>
      <c r="O3313" s="101" t="s">
        <v>5176</v>
      </c>
      <c r="P3313" s="101">
        <v>7.2999999999999995E-2</v>
      </c>
      <c r="Q3313" s="101">
        <v>1.036</v>
      </c>
      <c r="R3313" s="101">
        <v>2.3250000000000002</v>
      </c>
      <c r="S3313" s="101">
        <v>6</v>
      </c>
      <c r="T3313" s="101">
        <v>12.69</v>
      </c>
      <c r="U3313" s="101">
        <v>8.33</v>
      </c>
    </row>
    <row r="3314" spans="1:21" x14ac:dyDescent="0.25">
      <c r="A3314" s="60" t="s">
        <v>4823</v>
      </c>
      <c r="B3314" s="60" t="s">
        <v>4652</v>
      </c>
      <c r="C3314" s="60" t="s">
        <v>4885</v>
      </c>
      <c r="D3314" s="94">
        <v>11</v>
      </c>
      <c r="E3314" s="60" t="s">
        <v>7709</v>
      </c>
      <c r="F3314" s="25">
        <f t="shared" si="166"/>
        <v>8.8966666666666665</v>
      </c>
      <c r="G3314" s="25">
        <f t="shared" si="167"/>
        <v>12.93225</v>
      </c>
      <c r="H3314" s="32"/>
      <c r="I3314" s="31"/>
      <c r="J3314" s="25">
        <f t="shared" si="168"/>
        <v>6.7248000000000001</v>
      </c>
      <c r="K3314" s="21"/>
      <c r="L3314" s="16"/>
      <c r="M3314" s="101">
        <v>0.52</v>
      </c>
      <c r="N3314" s="101">
        <v>3.99</v>
      </c>
      <c r="O3314" s="101">
        <v>1.3089999999999999</v>
      </c>
      <c r="P3314" s="101">
        <v>45.91</v>
      </c>
      <c r="Q3314" s="101">
        <v>6.9340000000000002</v>
      </c>
      <c r="R3314" s="101" t="s">
        <v>5176</v>
      </c>
      <c r="S3314" s="101" t="s">
        <v>5176</v>
      </c>
      <c r="T3314" s="101">
        <v>9.02</v>
      </c>
      <c r="U3314" s="101">
        <v>17.670000000000002</v>
      </c>
    </row>
    <row r="3315" spans="1:21" x14ac:dyDescent="0.25">
      <c r="A3315" s="60" t="s">
        <v>4823</v>
      </c>
      <c r="B3315" s="60" t="s">
        <v>2305</v>
      </c>
      <c r="C3315" s="60" t="s">
        <v>4843</v>
      </c>
      <c r="D3315" s="94">
        <v>4</v>
      </c>
      <c r="E3315" s="60" t="s">
        <v>5768</v>
      </c>
      <c r="F3315" s="25">
        <f t="shared" si="166"/>
        <v>8.8933333333333326</v>
      </c>
      <c r="G3315" s="25">
        <f t="shared" si="167"/>
        <v>1.3129999999999999</v>
      </c>
      <c r="H3315" s="32"/>
      <c r="I3315" s="31"/>
      <c r="J3315" s="25">
        <f t="shared" si="168"/>
        <v>5.3360000000000003</v>
      </c>
      <c r="K3315" s="21"/>
      <c r="L3315" s="16"/>
      <c r="M3315" s="101">
        <v>1.0329999999999999</v>
      </c>
      <c r="N3315" s="101">
        <v>0.71199999999999997</v>
      </c>
      <c r="O3315" s="101">
        <v>3.5070000000000001</v>
      </c>
      <c r="P3315" s="101" t="s">
        <v>5176</v>
      </c>
      <c r="Q3315" s="101" t="s">
        <v>5176</v>
      </c>
      <c r="R3315" s="101" t="s">
        <v>5176</v>
      </c>
      <c r="S3315" s="101">
        <v>6</v>
      </c>
      <c r="T3315" s="101">
        <v>20.34</v>
      </c>
      <c r="U3315" s="101">
        <v>0.34</v>
      </c>
    </row>
    <row r="3316" spans="1:21" x14ac:dyDescent="0.25">
      <c r="A3316" s="60" t="s">
        <v>4823</v>
      </c>
      <c r="B3316" s="60" t="s">
        <v>3536</v>
      </c>
      <c r="C3316" s="60" t="s">
        <v>4831</v>
      </c>
      <c r="D3316" s="94">
        <v>2</v>
      </c>
      <c r="E3316" s="60" t="s">
        <v>5460</v>
      </c>
      <c r="F3316" s="25">
        <f t="shared" si="166"/>
        <v>8.86</v>
      </c>
      <c r="G3316" s="25">
        <f t="shared" si="167"/>
        <v>2.8140000000000001</v>
      </c>
      <c r="H3316" s="32"/>
      <c r="I3316" s="31"/>
      <c r="J3316" s="25">
        <f t="shared" si="168"/>
        <v>6.7603999999999997</v>
      </c>
      <c r="K3316" s="21"/>
      <c r="L3316" s="16"/>
      <c r="M3316" s="101">
        <v>0.86799999999999999</v>
      </c>
      <c r="N3316" s="101">
        <v>3.9049999999999998</v>
      </c>
      <c r="O3316" s="101">
        <v>3.1680000000000001</v>
      </c>
      <c r="P3316" s="101">
        <v>3.3149999999999999</v>
      </c>
      <c r="Q3316" s="101">
        <v>7.2220000000000004</v>
      </c>
      <c r="R3316" s="101" t="s">
        <v>5176</v>
      </c>
      <c r="S3316" s="101">
        <v>4</v>
      </c>
      <c r="T3316" s="101">
        <v>5.15</v>
      </c>
      <c r="U3316" s="101">
        <v>17.43</v>
      </c>
    </row>
    <row r="3317" spans="1:21" x14ac:dyDescent="0.25">
      <c r="A3317" s="60" t="s">
        <v>4823</v>
      </c>
      <c r="B3317" s="60" t="s">
        <v>1161</v>
      </c>
      <c r="C3317" s="60" t="s">
        <v>4910</v>
      </c>
      <c r="D3317" s="94">
        <v>17</v>
      </c>
      <c r="E3317" s="60" t="s">
        <v>9499</v>
      </c>
      <c r="F3317" s="25">
        <f t="shared" si="166"/>
        <v>8.84</v>
      </c>
      <c r="G3317" s="25">
        <f t="shared" si="167"/>
        <v>35.799500000000002</v>
      </c>
      <c r="H3317" s="32"/>
      <c r="I3317" s="31"/>
      <c r="J3317" s="25">
        <f t="shared" si="168"/>
        <v>16.885200000000005</v>
      </c>
      <c r="K3317" s="21"/>
      <c r="L3317" s="16"/>
      <c r="M3317" s="101">
        <v>17.292000000000002</v>
      </c>
      <c r="N3317" s="101">
        <v>18.593</v>
      </c>
      <c r="O3317" s="101">
        <v>76.495999999999995</v>
      </c>
      <c r="P3317" s="101">
        <v>30.817</v>
      </c>
      <c r="Q3317" s="101">
        <v>3.282</v>
      </c>
      <c r="R3317" s="101">
        <v>54.624000000000002</v>
      </c>
      <c r="S3317" s="101">
        <v>15</v>
      </c>
      <c r="T3317" s="101">
        <v>1.68</v>
      </c>
      <c r="U3317" s="101">
        <v>9.84</v>
      </c>
    </row>
    <row r="3318" spans="1:21" x14ac:dyDescent="0.25">
      <c r="A3318" s="60" t="s">
        <v>4823</v>
      </c>
      <c r="B3318" s="60" t="s">
        <v>1244</v>
      </c>
      <c r="C3318" s="60" t="s">
        <v>4834</v>
      </c>
      <c r="D3318" s="94">
        <v>2</v>
      </c>
      <c r="E3318" s="60" t="s">
        <v>5557</v>
      </c>
      <c r="F3318" s="25">
        <f t="shared" si="166"/>
        <v>8.82</v>
      </c>
      <c r="G3318" s="25">
        <f t="shared" si="167"/>
        <v>45.805750000000003</v>
      </c>
      <c r="H3318" s="32"/>
      <c r="I3318" s="31"/>
      <c r="J3318" s="25">
        <f t="shared" si="168"/>
        <v>9.093</v>
      </c>
      <c r="K3318" s="21"/>
      <c r="L3318" s="16"/>
      <c r="M3318" s="101">
        <v>11.771000000000001</v>
      </c>
      <c r="N3318" s="101">
        <v>16.777999999999999</v>
      </c>
      <c r="O3318" s="101">
        <v>48.878999999999998</v>
      </c>
      <c r="P3318" s="101">
        <v>105.795</v>
      </c>
      <c r="Q3318" s="101">
        <v>17.850000000000001</v>
      </c>
      <c r="R3318" s="101">
        <v>1.155</v>
      </c>
      <c r="S3318" s="101">
        <v>2</v>
      </c>
      <c r="T3318" s="101">
        <v>2.75</v>
      </c>
      <c r="U3318" s="101">
        <v>21.71</v>
      </c>
    </row>
    <row r="3319" spans="1:21" x14ac:dyDescent="0.25">
      <c r="A3319" s="60" t="s">
        <v>4823</v>
      </c>
      <c r="B3319" s="60" t="s">
        <v>3424</v>
      </c>
      <c r="C3319" s="60" t="s">
        <v>4907</v>
      </c>
      <c r="D3319" s="94">
        <v>16</v>
      </c>
      <c r="E3319" s="60" t="s">
        <v>8918</v>
      </c>
      <c r="F3319" s="25">
        <f t="shared" si="166"/>
        <v>8.8133333333333344</v>
      </c>
      <c r="G3319" s="25">
        <f t="shared" si="167"/>
        <v>7.7552500000000002</v>
      </c>
      <c r="H3319" s="32"/>
      <c r="I3319" s="31"/>
      <c r="J3319" s="25">
        <f t="shared" si="168"/>
        <v>84.436999999999998</v>
      </c>
      <c r="K3319" s="21"/>
      <c r="L3319" s="16"/>
      <c r="M3319" s="101">
        <v>12.664</v>
      </c>
      <c r="N3319" s="101">
        <v>0.24099999999999999</v>
      </c>
      <c r="O3319" s="101">
        <v>6.6420000000000003</v>
      </c>
      <c r="P3319" s="101">
        <v>11.474</v>
      </c>
      <c r="Q3319" s="101">
        <v>0.53100000000000003</v>
      </c>
      <c r="R3319" s="101">
        <v>395.214</v>
      </c>
      <c r="S3319" s="101">
        <v>7</v>
      </c>
      <c r="T3319" s="101">
        <v>19.07</v>
      </c>
      <c r="U3319" s="101">
        <v>0.37</v>
      </c>
    </row>
    <row r="3320" spans="1:21" x14ac:dyDescent="0.25">
      <c r="A3320" s="60" t="s">
        <v>4823</v>
      </c>
      <c r="B3320" s="60" t="s">
        <v>3661</v>
      </c>
      <c r="C3320" s="60" t="s">
        <v>4894</v>
      </c>
      <c r="D3320" s="94">
        <v>13</v>
      </c>
      <c r="E3320" s="60" t="s">
        <v>8078</v>
      </c>
      <c r="F3320" s="25">
        <f t="shared" si="166"/>
        <v>8.7766666666666655</v>
      </c>
      <c r="G3320" s="25">
        <f t="shared" si="167"/>
        <v>14.337</v>
      </c>
      <c r="H3320" s="32"/>
      <c r="I3320" s="31"/>
      <c r="J3320" s="25">
        <f t="shared" si="168"/>
        <v>7.7241999999999988</v>
      </c>
      <c r="K3320" s="21"/>
      <c r="L3320" s="16"/>
      <c r="M3320" s="101">
        <v>8.0660000000000007</v>
      </c>
      <c r="N3320" s="101">
        <v>35.671999999999997</v>
      </c>
      <c r="O3320" s="101">
        <v>11.994</v>
      </c>
      <c r="P3320" s="101">
        <v>1.6160000000000001</v>
      </c>
      <c r="Q3320" s="101">
        <v>4.4420000000000002</v>
      </c>
      <c r="R3320" s="101">
        <v>7.8490000000000002</v>
      </c>
      <c r="S3320" s="101">
        <v>9</v>
      </c>
      <c r="T3320" s="101">
        <v>6.99</v>
      </c>
      <c r="U3320" s="101">
        <v>10.34</v>
      </c>
    </row>
    <row r="3321" spans="1:21" x14ac:dyDescent="0.25">
      <c r="A3321" s="60" t="s">
        <v>4823</v>
      </c>
      <c r="B3321" s="60" t="s">
        <v>3761</v>
      </c>
      <c r="C3321" s="60" t="s">
        <v>4907</v>
      </c>
      <c r="D3321" s="94">
        <v>16</v>
      </c>
      <c r="E3321" s="60" t="s">
        <v>8677</v>
      </c>
      <c r="F3321" s="25">
        <f t="shared" si="166"/>
        <v>8.74</v>
      </c>
      <c r="G3321" s="25">
        <f t="shared" si="167"/>
        <v>5.6210000000000004</v>
      </c>
      <c r="H3321" s="32"/>
      <c r="I3321" s="31"/>
      <c r="J3321" s="25">
        <f t="shared" si="168"/>
        <v>18.845800000000001</v>
      </c>
      <c r="K3321" s="21"/>
      <c r="L3321" s="16"/>
      <c r="M3321" s="101">
        <v>2.431</v>
      </c>
      <c r="N3321" s="101">
        <v>19.853999999999999</v>
      </c>
      <c r="O3321" s="101">
        <v>0.19900000000000001</v>
      </c>
      <c r="P3321" s="101" t="s">
        <v>5176</v>
      </c>
      <c r="Q3321" s="101">
        <v>67.793999999999997</v>
      </c>
      <c r="R3321" s="101">
        <v>0.215</v>
      </c>
      <c r="S3321" s="101">
        <v>15</v>
      </c>
      <c r="T3321" s="101">
        <v>1.05</v>
      </c>
      <c r="U3321" s="101">
        <v>10.17</v>
      </c>
    </row>
    <row r="3322" spans="1:21" x14ac:dyDescent="0.25">
      <c r="A3322" s="60" t="s">
        <v>4823</v>
      </c>
      <c r="B3322" s="60" t="s">
        <v>2812</v>
      </c>
      <c r="C3322" s="60" t="s">
        <v>4850</v>
      </c>
      <c r="D3322" s="94">
        <v>5</v>
      </c>
      <c r="E3322" s="60" t="s">
        <v>5970</v>
      </c>
      <c r="F3322" s="25">
        <f t="shared" si="166"/>
        <v>8.7133333333333329</v>
      </c>
      <c r="G3322" s="25">
        <f t="shared" si="167"/>
        <v>28.254000000000001</v>
      </c>
      <c r="H3322" s="32"/>
      <c r="I3322" s="31"/>
      <c r="J3322" s="25">
        <f t="shared" si="168"/>
        <v>6.8879999999999999</v>
      </c>
      <c r="K3322" s="21"/>
      <c r="L3322" s="16"/>
      <c r="M3322" s="101">
        <v>2.5529999999999999</v>
      </c>
      <c r="N3322" s="101">
        <v>7.95</v>
      </c>
      <c r="O3322" s="101">
        <v>97.194000000000003</v>
      </c>
      <c r="P3322" s="101">
        <v>5.319</v>
      </c>
      <c r="Q3322" s="101">
        <v>3.5449999999999999</v>
      </c>
      <c r="R3322" s="101">
        <v>4.7549999999999999</v>
      </c>
      <c r="S3322" s="101">
        <v>17</v>
      </c>
      <c r="T3322" s="101">
        <v>2.96</v>
      </c>
      <c r="U3322" s="101">
        <v>6.18</v>
      </c>
    </row>
    <row r="3323" spans="1:21" x14ac:dyDescent="0.25">
      <c r="A3323" s="60" t="s">
        <v>4823</v>
      </c>
      <c r="B3323" s="60" t="s">
        <v>3708</v>
      </c>
      <c r="C3323" s="60" t="s">
        <v>4896</v>
      </c>
      <c r="D3323" s="94">
        <v>15</v>
      </c>
      <c r="E3323" s="60" t="s">
        <v>8280</v>
      </c>
      <c r="F3323" s="25">
        <f t="shared" si="166"/>
        <v>8.7000000000000011</v>
      </c>
      <c r="G3323" s="25">
        <f t="shared" si="167"/>
        <v>0.28149999999999997</v>
      </c>
      <c r="H3323" s="32"/>
      <c r="I3323" s="31"/>
      <c r="J3323" s="25">
        <f t="shared" si="168"/>
        <v>5.4598000000000004</v>
      </c>
      <c r="K3323" s="21"/>
      <c r="L3323" s="16"/>
      <c r="M3323" s="101" t="s">
        <v>5176</v>
      </c>
      <c r="N3323" s="101" t="s">
        <v>5176</v>
      </c>
      <c r="O3323" s="101" t="s">
        <v>5176</v>
      </c>
      <c r="P3323" s="101">
        <v>1.1259999999999999</v>
      </c>
      <c r="Q3323" s="101" t="s">
        <v>5176</v>
      </c>
      <c r="R3323" s="101">
        <v>1.1990000000000001</v>
      </c>
      <c r="S3323" s="101" t="s">
        <v>5176</v>
      </c>
      <c r="T3323" s="101">
        <v>26.1</v>
      </c>
      <c r="U3323" s="101" t="s">
        <v>5176</v>
      </c>
    </row>
    <row r="3324" spans="1:21" x14ac:dyDescent="0.25">
      <c r="A3324" s="60" t="s">
        <v>4823</v>
      </c>
      <c r="B3324" s="60" t="s">
        <v>3428</v>
      </c>
      <c r="C3324" s="60" t="s">
        <v>4881</v>
      </c>
      <c r="D3324" s="94">
        <v>11</v>
      </c>
      <c r="E3324" s="60" t="s">
        <v>7503</v>
      </c>
      <c r="F3324" s="25">
        <f t="shared" si="166"/>
        <v>8.6766666666666659</v>
      </c>
      <c r="G3324" s="25">
        <f t="shared" si="167"/>
        <v>0.6875</v>
      </c>
      <c r="H3324" s="32"/>
      <c r="I3324" s="31"/>
      <c r="J3324" s="25">
        <f t="shared" si="168"/>
        <v>8.0180000000000007</v>
      </c>
      <c r="K3324" s="21"/>
      <c r="L3324" s="16"/>
      <c r="M3324" s="101" t="s">
        <v>5176</v>
      </c>
      <c r="N3324" s="101">
        <v>2.48</v>
      </c>
      <c r="O3324" s="101" t="s">
        <v>5176</v>
      </c>
      <c r="P3324" s="101">
        <v>0.27</v>
      </c>
      <c r="Q3324" s="101">
        <v>2.4830000000000001</v>
      </c>
      <c r="R3324" s="101">
        <v>11.577</v>
      </c>
      <c r="S3324" s="101">
        <v>5</v>
      </c>
      <c r="T3324" s="101">
        <v>15.33</v>
      </c>
      <c r="U3324" s="101">
        <v>5.7</v>
      </c>
    </row>
    <row r="3325" spans="1:21" x14ac:dyDescent="0.25">
      <c r="A3325" s="60" t="s">
        <v>4823</v>
      </c>
      <c r="B3325" s="60" t="s">
        <v>3807</v>
      </c>
      <c r="C3325" s="60" t="s">
        <v>4856</v>
      </c>
      <c r="D3325" s="94">
        <v>6</v>
      </c>
      <c r="E3325" s="60" t="s">
        <v>6522</v>
      </c>
      <c r="F3325" s="25">
        <f t="shared" si="166"/>
        <v>8.6666666666666661</v>
      </c>
      <c r="G3325" s="25">
        <f t="shared" si="167"/>
        <v>4.1905000000000001</v>
      </c>
      <c r="H3325" s="32"/>
      <c r="I3325" s="31"/>
      <c r="J3325" s="25">
        <f t="shared" si="168"/>
        <v>5.3618000000000006</v>
      </c>
      <c r="K3325" s="21"/>
      <c r="L3325" s="16"/>
      <c r="M3325" s="101">
        <v>0.42199999999999999</v>
      </c>
      <c r="N3325" s="101">
        <v>2.85</v>
      </c>
      <c r="O3325" s="101">
        <v>11.218</v>
      </c>
      <c r="P3325" s="101">
        <v>2.2719999999999998</v>
      </c>
      <c r="Q3325" s="101">
        <v>0.80900000000000005</v>
      </c>
      <c r="R3325" s="101" t="s">
        <v>5176</v>
      </c>
      <c r="S3325" s="101">
        <v>2</v>
      </c>
      <c r="T3325" s="101">
        <v>22.7</v>
      </c>
      <c r="U3325" s="101">
        <v>1.3</v>
      </c>
    </row>
    <row r="3326" spans="1:21" x14ac:dyDescent="0.25">
      <c r="A3326" s="60" t="s">
        <v>4823</v>
      </c>
      <c r="B3326" s="60" t="s">
        <v>2557</v>
      </c>
      <c r="C3326" s="60" t="s">
        <v>4918</v>
      </c>
      <c r="D3326" s="94">
        <v>20</v>
      </c>
      <c r="E3326" s="60" t="s">
        <v>9940</v>
      </c>
      <c r="F3326" s="25">
        <f t="shared" si="166"/>
        <v>8.65</v>
      </c>
      <c r="G3326" s="25">
        <f t="shared" si="167"/>
        <v>27.732999999999997</v>
      </c>
      <c r="H3326" s="32"/>
      <c r="I3326" s="31"/>
      <c r="J3326" s="25">
        <f t="shared" si="168"/>
        <v>20.636600000000001</v>
      </c>
      <c r="K3326" s="21"/>
      <c r="L3326" s="16"/>
      <c r="M3326" s="101">
        <v>11.304</v>
      </c>
      <c r="N3326" s="101">
        <v>10.127000000000001</v>
      </c>
      <c r="O3326" s="101">
        <v>48.613</v>
      </c>
      <c r="P3326" s="101">
        <v>40.887999999999998</v>
      </c>
      <c r="Q3326" s="101">
        <v>30.216999999999999</v>
      </c>
      <c r="R3326" s="101">
        <v>47.015999999999998</v>
      </c>
      <c r="S3326" s="101">
        <v>4</v>
      </c>
      <c r="T3326" s="101">
        <v>14.89</v>
      </c>
      <c r="U3326" s="101">
        <v>7.06</v>
      </c>
    </row>
    <row r="3327" spans="1:21" x14ac:dyDescent="0.25">
      <c r="A3327" s="60" t="s">
        <v>4823</v>
      </c>
      <c r="B3327" s="60" t="s">
        <v>2566</v>
      </c>
      <c r="C3327" s="60" t="s">
        <v>4849</v>
      </c>
      <c r="D3327" s="94">
        <v>5</v>
      </c>
      <c r="E3327" s="60" t="s">
        <v>5958</v>
      </c>
      <c r="F3327" s="25">
        <f t="shared" si="166"/>
        <v>8.6133333333333333</v>
      </c>
      <c r="G3327" s="25">
        <f t="shared" si="167"/>
        <v>38.826999999999991</v>
      </c>
      <c r="H3327" s="32"/>
      <c r="I3327" s="31"/>
      <c r="J3327" s="25">
        <f t="shared" si="168"/>
        <v>5.1680000000000001</v>
      </c>
      <c r="K3327" s="21"/>
      <c r="L3327" s="16"/>
      <c r="M3327" s="101" t="s">
        <v>5176</v>
      </c>
      <c r="N3327" s="101">
        <v>154.66399999999999</v>
      </c>
      <c r="O3327" s="101">
        <v>0.52700000000000002</v>
      </c>
      <c r="P3327" s="101">
        <v>0.11700000000000001</v>
      </c>
      <c r="Q3327" s="101" t="s">
        <v>5176</v>
      </c>
      <c r="R3327" s="101" t="s">
        <v>5176</v>
      </c>
      <c r="S3327" s="101">
        <v>14</v>
      </c>
      <c r="T3327" s="101">
        <v>11.84</v>
      </c>
      <c r="U3327" s="101" t="s">
        <v>5176</v>
      </c>
    </row>
    <row r="3328" spans="1:21" x14ac:dyDescent="0.25">
      <c r="A3328" s="60" t="s">
        <v>4823</v>
      </c>
      <c r="B3328" s="60" t="s">
        <v>4595</v>
      </c>
      <c r="C3328" s="60" t="s">
        <v>4898</v>
      </c>
      <c r="D3328" s="94">
        <v>15</v>
      </c>
      <c r="E3328" s="60" t="s">
        <v>8464</v>
      </c>
      <c r="F3328" s="25">
        <f t="shared" si="166"/>
        <v>8.586666666666666</v>
      </c>
      <c r="G3328" s="25">
        <f t="shared" si="167"/>
        <v>6.8149999999999995</v>
      </c>
      <c r="H3328" s="32"/>
      <c r="I3328" s="31"/>
      <c r="J3328" s="25">
        <f t="shared" si="168"/>
        <v>7.3975999999999997</v>
      </c>
      <c r="K3328" s="21"/>
      <c r="L3328" s="16"/>
      <c r="M3328" s="101">
        <v>3.5329999999999999</v>
      </c>
      <c r="N3328" s="101">
        <v>8.0350000000000001</v>
      </c>
      <c r="O3328" s="101">
        <v>11.6</v>
      </c>
      <c r="P3328" s="101">
        <v>4.0919999999999996</v>
      </c>
      <c r="Q3328" s="101">
        <v>7.5739999999999998</v>
      </c>
      <c r="R3328" s="101">
        <v>3.6539999999999999</v>
      </c>
      <c r="S3328" s="101">
        <v>2</v>
      </c>
      <c r="T3328" s="101">
        <v>13.32</v>
      </c>
      <c r="U3328" s="101">
        <v>10.44</v>
      </c>
    </row>
    <row r="3329" spans="1:21" x14ac:dyDescent="0.25">
      <c r="A3329" s="60" t="s">
        <v>4823</v>
      </c>
      <c r="B3329" s="60" t="s">
        <v>1444</v>
      </c>
      <c r="C3329" s="60" t="s">
        <v>4854</v>
      </c>
      <c r="D3329" s="94">
        <v>6</v>
      </c>
      <c r="E3329" s="60" t="s">
        <v>6458</v>
      </c>
      <c r="F3329" s="25">
        <f t="shared" si="166"/>
        <v>8.5633333333333326</v>
      </c>
      <c r="G3329" s="25">
        <f t="shared" si="167"/>
        <v>1.9547500000000002</v>
      </c>
      <c r="H3329" s="32"/>
      <c r="I3329" s="31"/>
      <c r="J3329" s="25">
        <f t="shared" si="168"/>
        <v>17.805</v>
      </c>
      <c r="K3329" s="21"/>
      <c r="L3329" s="16"/>
      <c r="M3329" s="101">
        <v>2.3330000000000002</v>
      </c>
      <c r="N3329" s="101">
        <v>2.8130000000000002</v>
      </c>
      <c r="O3329" s="101">
        <v>1.7869999999999999</v>
      </c>
      <c r="P3329" s="101">
        <v>0.88600000000000001</v>
      </c>
      <c r="Q3329" s="101">
        <v>61.398000000000003</v>
      </c>
      <c r="R3329" s="101">
        <v>1.9370000000000001</v>
      </c>
      <c r="S3329" s="101">
        <v>5</v>
      </c>
      <c r="T3329" s="101">
        <v>6.56</v>
      </c>
      <c r="U3329" s="101">
        <v>14.13</v>
      </c>
    </row>
    <row r="3330" spans="1:21" x14ac:dyDescent="0.25">
      <c r="A3330" s="60" t="s">
        <v>4823</v>
      </c>
      <c r="B3330" s="60" t="s">
        <v>1275</v>
      </c>
      <c r="C3330" s="60" t="s">
        <v>4826</v>
      </c>
      <c r="D3330" s="94">
        <v>1</v>
      </c>
      <c r="E3330" s="60" t="s">
        <v>5312</v>
      </c>
      <c r="F3330" s="25">
        <f t="shared" si="166"/>
        <v>8.5466666666666669</v>
      </c>
      <c r="G3330" s="25">
        <f t="shared" si="167"/>
        <v>7.7142499999999989</v>
      </c>
      <c r="H3330" s="32"/>
      <c r="I3330" s="31"/>
      <c r="J3330" s="25">
        <f t="shared" si="168"/>
        <v>5.7732000000000001</v>
      </c>
      <c r="K3330" s="21"/>
      <c r="L3330" s="16"/>
      <c r="M3330" s="101">
        <v>7.4909999999999997</v>
      </c>
      <c r="N3330" s="101">
        <v>6.6269999999999998</v>
      </c>
      <c r="O3330" s="101">
        <v>16.611999999999998</v>
      </c>
      <c r="P3330" s="101">
        <v>0.127</v>
      </c>
      <c r="Q3330" s="101">
        <v>1.875</v>
      </c>
      <c r="R3330" s="101">
        <v>1.351</v>
      </c>
      <c r="S3330" s="101">
        <v>4</v>
      </c>
      <c r="T3330" s="101">
        <v>10.67</v>
      </c>
      <c r="U3330" s="101">
        <v>10.97</v>
      </c>
    </row>
    <row r="3331" spans="1:21" x14ac:dyDescent="0.25">
      <c r="A3331" s="60" t="s">
        <v>4823</v>
      </c>
      <c r="B3331" s="60" t="s">
        <v>4413</v>
      </c>
      <c r="C3331" s="60" t="s">
        <v>4887</v>
      </c>
      <c r="D3331" s="94">
        <v>11</v>
      </c>
      <c r="E3331" s="60" t="s">
        <v>7888</v>
      </c>
      <c r="F3331" s="25">
        <f t="shared" si="166"/>
        <v>8.5366666666666671</v>
      </c>
      <c r="G3331" s="25">
        <f t="shared" si="167"/>
        <v>11.03725</v>
      </c>
      <c r="H3331" s="32"/>
      <c r="I3331" s="31"/>
      <c r="J3331" s="25">
        <f t="shared" si="168"/>
        <v>10.574000000000002</v>
      </c>
      <c r="K3331" s="21"/>
      <c r="L3331" s="16"/>
      <c r="M3331" s="101">
        <v>1.976</v>
      </c>
      <c r="N3331" s="101">
        <v>32.152000000000001</v>
      </c>
      <c r="O3331" s="101">
        <v>10.021000000000001</v>
      </c>
      <c r="P3331" s="101" t="s">
        <v>5176</v>
      </c>
      <c r="Q3331" s="101">
        <v>27.26</v>
      </c>
      <c r="R3331" s="101" t="s">
        <v>5176</v>
      </c>
      <c r="S3331" s="101" t="s">
        <v>5176</v>
      </c>
      <c r="T3331" s="101">
        <v>10.39</v>
      </c>
      <c r="U3331" s="101">
        <v>15.22</v>
      </c>
    </row>
    <row r="3332" spans="1:21" x14ac:dyDescent="0.25">
      <c r="A3332" s="60" t="s">
        <v>4823</v>
      </c>
      <c r="B3332" s="60" t="s">
        <v>3299</v>
      </c>
      <c r="C3332" s="60" t="s">
        <v>4885</v>
      </c>
      <c r="D3332" s="94">
        <v>11</v>
      </c>
      <c r="E3332" s="60" t="s">
        <v>7622</v>
      </c>
      <c r="F3332" s="25">
        <f t="shared" si="166"/>
        <v>8.5266666666666673</v>
      </c>
      <c r="G3332" s="25">
        <f t="shared" si="167"/>
        <v>6.2287499999999998</v>
      </c>
      <c r="H3332" s="32"/>
      <c r="I3332" s="31"/>
      <c r="J3332" s="25">
        <f t="shared" si="168"/>
        <v>6.7792000000000003</v>
      </c>
      <c r="K3332" s="21"/>
      <c r="L3332" s="16"/>
      <c r="M3332" s="101" t="s">
        <v>5176</v>
      </c>
      <c r="N3332" s="101">
        <v>2.621</v>
      </c>
      <c r="O3332" s="101">
        <v>9.3439999999999994</v>
      </c>
      <c r="P3332" s="101">
        <v>12.95</v>
      </c>
      <c r="Q3332" s="101">
        <v>8.1869999999999994</v>
      </c>
      <c r="R3332" s="101">
        <v>0.129</v>
      </c>
      <c r="S3332" s="101" t="s">
        <v>5176</v>
      </c>
      <c r="T3332" s="101">
        <v>0.8</v>
      </c>
      <c r="U3332" s="101">
        <v>24.78</v>
      </c>
    </row>
    <row r="3333" spans="1:21" x14ac:dyDescent="0.25">
      <c r="A3333" s="60" t="s">
        <v>4823</v>
      </c>
      <c r="B3333" s="60" t="s">
        <v>3527</v>
      </c>
      <c r="C3333" s="60" t="s">
        <v>4890</v>
      </c>
      <c r="D3333" s="94">
        <v>12</v>
      </c>
      <c r="E3333" s="60" t="s">
        <v>7943</v>
      </c>
      <c r="F3333" s="25">
        <f t="shared" si="166"/>
        <v>8.4966666666666679</v>
      </c>
      <c r="G3333" s="25">
        <f t="shared" si="167"/>
        <v>2.2279999999999998</v>
      </c>
      <c r="H3333" s="32"/>
      <c r="I3333" s="31"/>
      <c r="J3333" s="25">
        <f t="shared" si="168"/>
        <v>8.7934000000000001</v>
      </c>
      <c r="K3333" s="21"/>
      <c r="L3333" s="16"/>
      <c r="M3333" s="101">
        <v>0.88500000000000001</v>
      </c>
      <c r="N3333" s="101">
        <v>2.9000000000000001E-2</v>
      </c>
      <c r="O3333" s="101">
        <v>4.3899999999999997</v>
      </c>
      <c r="P3333" s="101">
        <v>3.6080000000000001</v>
      </c>
      <c r="Q3333" s="101">
        <v>11.151999999999999</v>
      </c>
      <c r="R3333" s="101">
        <v>7.3250000000000002</v>
      </c>
      <c r="S3333" s="101">
        <v>10</v>
      </c>
      <c r="T3333" s="101">
        <v>2</v>
      </c>
      <c r="U3333" s="101">
        <v>13.49</v>
      </c>
    </row>
    <row r="3334" spans="1:21" x14ac:dyDescent="0.25">
      <c r="A3334" s="60" t="s">
        <v>4823</v>
      </c>
      <c r="B3334" s="60" t="s">
        <v>3547</v>
      </c>
      <c r="C3334" s="60" t="s">
        <v>4898</v>
      </c>
      <c r="D3334" s="94">
        <v>15</v>
      </c>
      <c r="E3334" s="60" t="s">
        <v>8468</v>
      </c>
      <c r="F3334" s="25">
        <f t="shared" si="166"/>
        <v>8.4933333333333341</v>
      </c>
      <c r="G3334" s="25">
        <f t="shared" si="167"/>
        <v>1.1567499999999999</v>
      </c>
      <c r="H3334" s="32"/>
      <c r="I3334" s="31"/>
      <c r="J3334" s="25">
        <f t="shared" si="168"/>
        <v>6.3372000000000002</v>
      </c>
      <c r="K3334" s="21"/>
      <c r="L3334" s="16"/>
      <c r="M3334" s="101">
        <v>3.0000000000000001E-3</v>
      </c>
      <c r="N3334" s="101" t="s">
        <v>5176</v>
      </c>
      <c r="O3334" s="101">
        <v>0.114</v>
      </c>
      <c r="P3334" s="101">
        <v>4.51</v>
      </c>
      <c r="Q3334" s="101">
        <v>6.03</v>
      </c>
      <c r="R3334" s="101">
        <v>0.17599999999999999</v>
      </c>
      <c r="S3334" s="101">
        <v>20</v>
      </c>
      <c r="T3334" s="101">
        <v>3.2</v>
      </c>
      <c r="U3334" s="101">
        <v>2.2799999999999998</v>
      </c>
    </row>
    <row r="3335" spans="1:21" x14ac:dyDescent="0.25">
      <c r="A3335" s="60" t="s">
        <v>4823</v>
      </c>
      <c r="B3335" s="60" t="s">
        <v>2699</v>
      </c>
      <c r="C3335" s="60" t="s">
        <v>4888</v>
      </c>
      <c r="D3335" s="94">
        <v>12</v>
      </c>
      <c r="E3335" s="60" t="s">
        <v>7911</v>
      </c>
      <c r="F3335" s="25">
        <f t="shared" si="166"/>
        <v>8.4566666666666652</v>
      </c>
      <c r="G3335" s="25">
        <f t="shared" si="167"/>
        <v>5.9364999999999997</v>
      </c>
      <c r="H3335" s="32"/>
      <c r="I3335" s="31"/>
      <c r="J3335" s="25">
        <f t="shared" si="168"/>
        <v>7.3504000000000023</v>
      </c>
      <c r="K3335" s="21"/>
      <c r="L3335" s="16"/>
      <c r="M3335" s="101">
        <v>7.1660000000000004</v>
      </c>
      <c r="N3335" s="101">
        <v>2.6930000000000001</v>
      </c>
      <c r="O3335" s="101">
        <v>8.1519999999999992</v>
      </c>
      <c r="P3335" s="101">
        <v>5.7350000000000003</v>
      </c>
      <c r="Q3335" s="101">
        <v>6.3550000000000004</v>
      </c>
      <c r="R3335" s="101">
        <v>5.0270000000000001</v>
      </c>
      <c r="S3335" s="101">
        <v>21</v>
      </c>
      <c r="T3335" s="101">
        <v>4.3099999999999996</v>
      </c>
      <c r="U3335" s="101">
        <v>0.06</v>
      </c>
    </row>
    <row r="3336" spans="1:21" x14ac:dyDescent="0.25">
      <c r="A3336" s="60" t="s">
        <v>4823</v>
      </c>
      <c r="B3336" s="60" t="s">
        <v>3521</v>
      </c>
      <c r="C3336" s="60" t="s">
        <v>4908</v>
      </c>
      <c r="D3336" s="94">
        <v>16</v>
      </c>
      <c r="E3336" s="60" t="s">
        <v>9245</v>
      </c>
      <c r="F3336" s="25">
        <f t="shared" si="166"/>
        <v>8.4133333333333322</v>
      </c>
      <c r="G3336" s="25">
        <f t="shared" si="167"/>
        <v>3.5637499999999998</v>
      </c>
      <c r="H3336" s="32"/>
      <c r="I3336" s="31"/>
      <c r="J3336" s="25">
        <f t="shared" si="168"/>
        <v>7.6635999999999997</v>
      </c>
      <c r="K3336" s="21"/>
      <c r="L3336" s="16"/>
      <c r="M3336" s="101">
        <v>10.840999999999999</v>
      </c>
      <c r="N3336" s="101">
        <v>0.79600000000000004</v>
      </c>
      <c r="O3336" s="101">
        <v>1.01</v>
      </c>
      <c r="P3336" s="101">
        <v>1.6080000000000001</v>
      </c>
      <c r="Q3336" s="101">
        <v>12.295</v>
      </c>
      <c r="R3336" s="101">
        <v>0.78300000000000003</v>
      </c>
      <c r="S3336" s="101" t="s">
        <v>5176</v>
      </c>
      <c r="T3336" s="101">
        <v>18.97</v>
      </c>
      <c r="U3336" s="101">
        <v>6.27</v>
      </c>
    </row>
    <row r="3337" spans="1:21" x14ac:dyDescent="0.25">
      <c r="A3337" s="60" t="s">
        <v>4823</v>
      </c>
      <c r="B3337" s="60" t="s">
        <v>3563</v>
      </c>
      <c r="C3337" s="60" t="s">
        <v>4917</v>
      </c>
      <c r="D3337" s="94">
        <v>20</v>
      </c>
      <c r="E3337" s="60" t="s">
        <v>9912</v>
      </c>
      <c r="F3337" s="25">
        <f t="shared" si="166"/>
        <v>8.4100000000000019</v>
      </c>
      <c r="G3337" s="25">
        <f t="shared" si="167"/>
        <v>6.6</v>
      </c>
      <c r="H3337" s="32"/>
      <c r="I3337" s="31"/>
      <c r="J3337" s="25">
        <f t="shared" si="168"/>
        <v>7.6436000000000011</v>
      </c>
      <c r="K3337" s="21"/>
      <c r="L3337" s="16"/>
      <c r="M3337" s="101">
        <v>9.282</v>
      </c>
      <c r="N3337" s="101">
        <v>5.1879999999999997</v>
      </c>
      <c r="O3337" s="101">
        <v>3.2909999999999999</v>
      </c>
      <c r="P3337" s="101">
        <v>8.6389999999999993</v>
      </c>
      <c r="Q3337" s="101">
        <v>6.88</v>
      </c>
      <c r="R3337" s="101">
        <v>6.1079999999999997</v>
      </c>
      <c r="S3337" s="101">
        <v>2</v>
      </c>
      <c r="T3337" s="101">
        <v>3.97</v>
      </c>
      <c r="U3337" s="101">
        <v>19.260000000000002</v>
      </c>
    </row>
    <row r="3338" spans="1:21" x14ac:dyDescent="0.25">
      <c r="A3338" s="60" t="s">
        <v>4823</v>
      </c>
      <c r="B3338" s="60" t="s">
        <v>2881</v>
      </c>
      <c r="C3338" s="60" t="s">
        <v>4852</v>
      </c>
      <c r="D3338" s="94">
        <v>6</v>
      </c>
      <c r="E3338" s="60" t="s">
        <v>6368</v>
      </c>
      <c r="F3338" s="25">
        <f t="shared" si="166"/>
        <v>8.4033333333333342</v>
      </c>
      <c r="G3338" s="25">
        <f t="shared" si="167"/>
        <v>0</v>
      </c>
      <c r="H3338" s="32"/>
      <c r="I3338" s="31"/>
      <c r="J3338" s="25">
        <f t="shared" si="168"/>
        <v>5.0419999999999998</v>
      </c>
      <c r="K3338" s="21"/>
      <c r="L3338" s="16"/>
      <c r="M3338" s="101" t="s">
        <v>5176</v>
      </c>
      <c r="N3338" s="101" t="s">
        <v>5176</v>
      </c>
      <c r="O3338" s="101" t="s">
        <v>5176</v>
      </c>
      <c r="P3338" s="101" t="s">
        <v>5176</v>
      </c>
      <c r="Q3338" s="101" t="s">
        <v>5176</v>
      </c>
      <c r="R3338" s="101" t="s">
        <v>5176</v>
      </c>
      <c r="S3338" s="101">
        <v>9</v>
      </c>
      <c r="T3338" s="101">
        <v>16.21</v>
      </c>
      <c r="U3338" s="101" t="s">
        <v>5176</v>
      </c>
    </row>
    <row r="3339" spans="1:21" x14ac:dyDescent="0.25">
      <c r="A3339" s="60" t="s">
        <v>4823</v>
      </c>
      <c r="B3339" s="60" t="s">
        <v>3171</v>
      </c>
      <c r="C3339" s="60" t="s">
        <v>4855</v>
      </c>
      <c r="D3339" s="94">
        <v>6</v>
      </c>
      <c r="E3339" s="60" t="s">
        <v>6468</v>
      </c>
      <c r="F3339" s="25">
        <f t="shared" si="166"/>
        <v>8.3966666666666665</v>
      </c>
      <c r="G3339" s="25">
        <f t="shared" si="167"/>
        <v>3.03125</v>
      </c>
      <c r="H3339" s="32"/>
      <c r="I3339" s="31"/>
      <c r="J3339" s="25">
        <f t="shared" si="168"/>
        <v>8.2349999999999994</v>
      </c>
      <c r="K3339" s="21"/>
      <c r="L3339" s="16"/>
      <c r="M3339" s="101">
        <v>6.2690000000000001</v>
      </c>
      <c r="N3339" s="101">
        <v>1.9770000000000001</v>
      </c>
      <c r="O3339" s="101">
        <v>0.23100000000000001</v>
      </c>
      <c r="P3339" s="101">
        <v>3.6480000000000001</v>
      </c>
      <c r="Q3339" s="101">
        <v>0.60699999999999998</v>
      </c>
      <c r="R3339" s="101">
        <v>15.378</v>
      </c>
      <c r="S3339" s="101">
        <v>25</v>
      </c>
      <c r="T3339" s="101" t="s">
        <v>5176</v>
      </c>
      <c r="U3339" s="101">
        <v>0.19</v>
      </c>
    </row>
    <row r="3340" spans="1:21" x14ac:dyDescent="0.25">
      <c r="A3340" s="60" t="s">
        <v>4823</v>
      </c>
      <c r="B3340" s="60" t="s">
        <v>3250</v>
      </c>
      <c r="C3340" s="60" t="s">
        <v>4827</v>
      </c>
      <c r="D3340" s="94">
        <v>1</v>
      </c>
      <c r="E3340" s="60" t="s">
        <v>5357</v>
      </c>
      <c r="F3340" s="25">
        <f t="shared" si="166"/>
        <v>8.3733333333333331</v>
      </c>
      <c r="G3340" s="25">
        <f t="shared" si="167"/>
        <v>8.1914999999999996</v>
      </c>
      <c r="H3340" s="32"/>
      <c r="I3340" s="31"/>
      <c r="J3340" s="25">
        <f t="shared" si="168"/>
        <v>10.6248</v>
      </c>
      <c r="K3340" s="21"/>
      <c r="L3340" s="16"/>
      <c r="M3340" s="101">
        <v>9.1959999999999997</v>
      </c>
      <c r="N3340" s="101">
        <v>9.77</v>
      </c>
      <c r="O3340" s="101">
        <v>6.5519999999999996</v>
      </c>
      <c r="P3340" s="101">
        <v>7.2480000000000002</v>
      </c>
      <c r="Q3340" s="101">
        <v>5.7229999999999999</v>
      </c>
      <c r="R3340" s="101">
        <v>22.280999999999999</v>
      </c>
      <c r="S3340" s="101">
        <v>12</v>
      </c>
      <c r="T3340" s="101">
        <v>7.63</v>
      </c>
      <c r="U3340" s="101">
        <v>5.49</v>
      </c>
    </row>
    <row r="3341" spans="1:21" x14ac:dyDescent="0.25">
      <c r="A3341" s="60" t="s">
        <v>4823</v>
      </c>
      <c r="B3341" s="60" t="s">
        <v>4127</v>
      </c>
      <c r="C3341" s="60" t="s">
        <v>4852</v>
      </c>
      <c r="D3341" s="94">
        <v>6</v>
      </c>
      <c r="E3341" s="60" t="s">
        <v>6401</v>
      </c>
      <c r="F3341" s="25">
        <f t="shared" si="166"/>
        <v>8.35</v>
      </c>
      <c r="G3341" s="25">
        <f t="shared" si="167"/>
        <v>0.22025</v>
      </c>
      <c r="H3341" s="32"/>
      <c r="I3341" s="31"/>
      <c r="J3341" s="25">
        <f t="shared" si="168"/>
        <v>5.4706000000000001</v>
      </c>
      <c r="K3341" s="21"/>
      <c r="L3341" s="16"/>
      <c r="M3341" s="101" t="s">
        <v>5176</v>
      </c>
      <c r="N3341" s="101">
        <v>0.88100000000000001</v>
      </c>
      <c r="O3341" s="101" t="s">
        <v>5176</v>
      </c>
      <c r="P3341" s="101" t="s">
        <v>5176</v>
      </c>
      <c r="Q3341" s="101" t="s">
        <v>5176</v>
      </c>
      <c r="R3341" s="101">
        <v>2.3029999999999999</v>
      </c>
      <c r="S3341" s="101" t="s">
        <v>5176</v>
      </c>
      <c r="T3341" s="101">
        <v>8.5500000000000007</v>
      </c>
      <c r="U3341" s="101">
        <v>16.5</v>
      </c>
    </row>
    <row r="3342" spans="1:21" x14ac:dyDescent="0.25">
      <c r="A3342" s="60" t="s">
        <v>4823</v>
      </c>
      <c r="B3342" s="60" t="s">
        <v>4051</v>
      </c>
      <c r="C3342" s="60" t="s">
        <v>4907</v>
      </c>
      <c r="D3342" s="94">
        <v>16</v>
      </c>
      <c r="E3342" s="60" t="s">
        <v>9035</v>
      </c>
      <c r="F3342" s="25">
        <f t="shared" si="166"/>
        <v>8.35</v>
      </c>
      <c r="G3342" s="25">
        <f t="shared" si="167"/>
        <v>2.8714999999999997</v>
      </c>
      <c r="H3342" s="32"/>
      <c r="I3342" s="31"/>
      <c r="J3342" s="25">
        <f t="shared" si="168"/>
        <v>8.0158000000000005</v>
      </c>
      <c r="K3342" s="21"/>
      <c r="L3342" s="16"/>
      <c r="M3342" s="101">
        <v>8.1769999999999996</v>
      </c>
      <c r="N3342" s="101">
        <v>3.0579999999999998</v>
      </c>
      <c r="O3342" s="101" t="s">
        <v>5176</v>
      </c>
      <c r="P3342" s="101">
        <v>0.251</v>
      </c>
      <c r="Q3342" s="101">
        <v>14.939</v>
      </c>
      <c r="R3342" s="101">
        <v>0.09</v>
      </c>
      <c r="S3342" s="101">
        <v>4</v>
      </c>
      <c r="T3342" s="101">
        <v>12.55</v>
      </c>
      <c r="U3342" s="101">
        <v>8.5</v>
      </c>
    </row>
    <row r="3343" spans="1:21" x14ac:dyDescent="0.25">
      <c r="A3343" s="60" t="s">
        <v>4823</v>
      </c>
      <c r="B3343" s="60" t="s">
        <v>3019</v>
      </c>
      <c r="C3343" s="60" t="s">
        <v>4830</v>
      </c>
      <c r="D3343" s="94">
        <v>2</v>
      </c>
      <c r="E3343" s="60" t="s">
        <v>5444</v>
      </c>
      <c r="F3343" s="25">
        <f t="shared" si="166"/>
        <v>8.3433333333333337</v>
      </c>
      <c r="G3343" s="25">
        <f t="shared" si="167"/>
        <v>9.0642499999999995</v>
      </c>
      <c r="H3343" s="32"/>
      <c r="I3343" s="31"/>
      <c r="J3343" s="25">
        <f t="shared" si="168"/>
        <v>6.4659999999999993</v>
      </c>
      <c r="K3343" s="21"/>
      <c r="L3343" s="16"/>
      <c r="M3343" s="101">
        <v>13.282</v>
      </c>
      <c r="N3343" s="101">
        <v>6.8949999999999996</v>
      </c>
      <c r="O3343" s="101">
        <v>7.31</v>
      </c>
      <c r="P3343" s="101">
        <v>8.77</v>
      </c>
      <c r="Q3343" s="101">
        <v>4.8179999999999996</v>
      </c>
      <c r="R3343" s="101">
        <v>2.4820000000000002</v>
      </c>
      <c r="S3343" s="101">
        <v>5</v>
      </c>
      <c r="T3343" s="101">
        <v>7.25</v>
      </c>
      <c r="U3343" s="101">
        <v>12.78</v>
      </c>
    </row>
    <row r="3344" spans="1:21" x14ac:dyDescent="0.25">
      <c r="A3344" s="60" t="s">
        <v>4823</v>
      </c>
      <c r="B3344" s="60" t="s">
        <v>3112</v>
      </c>
      <c r="C3344" s="60" t="s">
        <v>4886</v>
      </c>
      <c r="D3344" s="94">
        <v>11</v>
      </c>
      <c r="E3344" s="60" t="s">
        <v>7736</v>
      </c>
      <c r="F3344" s="25">
        <f t="shared" si="166"/>
        <v>8.3366666666666678</v>
      </c>
      <c r="G3344" s="25">
        <f t="shared" si="167"/>
        <v>5.6122500000000004</v>
      </c>
      <c r="H3344" s="32"/>
      <c r="I3344" s="31"/>
      <c r="J3344" s="25">
        <f t="shared" si="168"/>
        <v>9.7367999999999988</v>
      </c>
      <c r="K3344" s="21"/>
      <c r="L3344" s="16"/>
      <c r="M3344" s="101">
        <v>7.6050000000000004</v>
      </c>
      <c r="N3344" s="101">
        <v>0.68200000000000005</v>
      </c>
      <c r="O3344" s="101" t="s">
        <v>5176</v>
      </c>
      <c r="P3344" s="101">
        <v>14.162000000000001</v>
      </c>
      <c r="Q3344" s="101" t="s">
        <v>5176</v>
      </c>
      <c r="R3344" s="101">
        <v>23.673999999999999</v>
      </c>
      <c r="S3344" s="101">
        <v>1</v>
      </c>
      <c r="T3344" s="101">
        <v>22.87</v>
      </c>
      <c r="U3344" s="101">
        <v>1.1399999999999999</v>
      </c>
    </row>
    <row r="3345" spans="1:21" x14ac:dyDescent="0.25">
      <c r="A3345" s="60" t="s">
        <v>4823</v>
      </c>
      <c r="B3345" s="60" t="s">
        <v>10148</v>
      </c>
      <c r="C3345" s="60" t="s">
        <v>4825</v>
      </c>
      <c r="D3345" s="94">
        <v>1</v>
      </c>
      <c r="E3345" s="60" t="s">
        <v>10149</v>
      </c>
      <c r="F3345" s="25">
        <f t="shared" si="166"/>
        <v>8.3199999999999985</v>
      </c>
      <c r="G3345" s="25">
        <f t="shared" si="167"/>
        <v>2.46225</v>
      </c>
      <c r="H3345" s="32"/>
      <c r="I3345" s="31"/>
      <c r="J3345" s="25">
        <f t="shared" si="168"/>
        <v>5.2969999999999997</v>
      </c>
      <c r="K3345" s="21"/>
      <c r="L3345" s="16"/>
      <c r="M3345" s="101">
        <v>1.694</v>
      </c>
      <c r="N3345" s="101">
        <v>5.0119999999999996</v>
      </c>
      <c r="O3345" s="101">
        <v>2.14</v>
      </c>
      <c r="P3345" s="101">
        <v>1.0029999999999999</v>
      </c>
      <c r="Q3345" s="101">
        <v>1.4990000000000001</v>
      </c>
      <c r="R3345" s="101">
        <v>2.5999999999999999E-2</v>
      </c>
      <c r="S3345" s="101">
        <v>9</v>
      </c>
      <c r="T3345" s="101">
        <v>14.72</v>
      </c>
      <c r="U3345" s="101">
        <v>1.24</v>
      </c>
    </row>
    <row r="3346" spans="1:21" x14ac:dyDescent="0.25">
      <c r="A3346" s="60" t="s">
        <v>4823</v>
      </c>
      <c r="B3346" s="60" t="s">
        <v>3402</v>
      </c>
      <c r="C3346" s="60" t="s">
        <v>4848</v>
      </c>
      <c r="D3346" s="94">
        <v>5</v>
      </c>
      <c r="E3346" s="60" t="s">
        <v>5888</v>
      </c>
      <c r="F3346" s="25">
        <f t="shared" si="166"/>
        <v>8.24</v>
      </c>
      <c r="G3346" s="25">
        <f t="shared" si="167"/>
        <v>0.47399999999999998</v>
      </c>
      <c r="H3346" s="32"/>
      <c r="I3346" s="31"/>
      <c r="J3346" s="25">
        <f t="shared" si="168"/>
        <v>6.3868</v>
      </c>
      <c r="K3346" s="21"/>
      <c r="L3346" s="16"/>
      <c r="M3346" s="101">
        <v>8.1000000000000003E-2</v>
      </c>
      <c r="N3346" s="101">
        <v>0.82899999999999996</v>
      </c>
      <c r="O3346" s="101">
        <v>0.13500000000000001</v>
      </c>
      <c r="P3346" s="101">
        <v>0.85099999999999998</v>
      </c>
      <c r="Q3346" s="101">
        <v>2.3180000000000001</v>
      </c>
      <c r="R3346" s="101">
        <v>4.8959999999999999</v>
      </c>
      <c r="S3346" s="101">
        <v>1</v>
      </c>
      <c r="T3346" s="101">
        <v>22.56</v>
      </c>
      <c r="U3346" s="101">
        <v>1.1599999999999999</v>
      </c>
    </row>
    <row r="3347" spans="1:21" x14ac:dyDescent="0.25">
      <c r="A3347" s="60" t="s">
        <v>4823</v>
      </c>
      <c r="B3347" s="60" t="s">
        <v>2669</v>
      </c>
      <c r="C3347" s="60" t="s">
        <v>4885</v>
      </c>
      <c r="D3347" s="94">
        <v>11</v>
      </c>
      <c r="E3347" s="60" t="s">
        <v>7676</v>
      </c>
      <c r="F3347" s="25">
        <f t="shared" si="166"/>
        <v>8.23</v>
      </c>
      <c r="G3347" s="25">
        <f t="shared" si="167"/>
        <v>5.851</v>
      </c>
      <c r="H3347" s="32"/>
      <c r="I3347" s="31"/>
      <c r="J3347" s="25">
        <f t="shared" si="168"/>
        <v>5.9492000000000003</v>
      </c>
      <c r="K3347" s="21"/>
      <c r="L3347" s="16"/>
      <c r="M3347" s="101">
        <v>2.7170000000000001</v>
      </c>
      <c r="N3347" s="101">
        <v>0.37</v>
      </c>
      <c r="O3347" s="101">
        <v>7.9450000000000003</v>
      </c>
      <c r="P3347" s="101">
        <v>12.372</v>
      </c>
      <c r="Q3347" s="101">
        <v>4.2729999999999997</v>
      </c>
      <c r="R3347" s="101">
        <v>0.78300000000000003</v>
      </c>
      <c r="S3347" s="101">
        <v>12</v>
      </c>
      <c r="T3347" s="101">
        <v>1.1200000000000001</v>
      </c>
      <c r="U3347" s="101">
        <v>11.57</v>
      </c>
    </row>
    <row r="3348" spans="1:21" x14ac:dyDescent="0.25">
      <c r="A3348" s="60" t="s">
        <v>4823</v>
      </c>
      <c r="B3348" s="60" t="s">
        <v>2525</v>
      </c>
      <c r="C3348" s="60" t="s">
        <v>4830</v>
      </c>
      <c r="D3348" s="94">
        <v>2</v>
      </c>
      <c r="E3348" s="60" t="s">
        <v>5432</v>
      </c>
      <c r="F3348" s="25">
        <f t="shared" si="166"/>
        <v>8.2166666666666668</v>
      </c>
      <c r="G3348" s="25">
        <f t="shared" si="167"/>
        <v>4.8047500000000003</v>
      </c>
      <c r="H3348" s="32"/>
      <c r="I3348" s="31"/>
      <c r="J3348" s="25">
        <f t="shared" si="168"/>
        <v>6.9779999999999998</v>
      </c>
      <c r="K3348" s="21"/>
      <c r="L3348" s="16"/>
      <c r="M3348" s="101">
        <v>6.5179999999999998</v>
      </c>
      <c r="N3348" s="101">
        <v>0.76900000000000002</v>
      </c>
      <c r="O3348" s="101">
        <v>0.91200000000000003</v>
      </c>
      <c r="P3348" s="101">
        <v>11.02</v>
      </c>
      <c r="Q3348" s="101">
        <v>10.24</v>
      </c>
      <c r="R3348" s="101" t="s">
        <v>5176</v>
      </c>
      <c r="S3348" s="101">
        <v>16</v>
      </c>
      <c r="T3348" s="101">
        <v>0.75</v>
      </c>
      <c r="U3348" s="101">
        <v>7.9</v>
      </c>
    </row>
    <row r="3349" spans="1:21" x14ac:dyDescent="0.25">
      <c r="A3349" s="60" t="s">
        <v>4823</v>
      </c>
      <c r="B3349" s="60" t="s">
        <v>2444</v>
      </c>
      <c r="C3349" s="60" t="s">
        <v>4884</v>
      </c>
      <c r="D3349" s="94">
        <v>11</v>
      </c>
      <c r="E3349" s="60" t="s">
        <v>7595</v>
      </c>
      <c r="F3349" s="25">
        <f t="shared" si="166"/>
        <v>8.2033333333333331</v>
      </c>
      <c r="G3349" s="25">
        <f t="shared" si="167"/>
        <v>0</v>
      </c>
      <c r="H3349" s="32"/>
      <c r="I3349" s="31"/>
      <c r="J3349" s="25">
        <f t="shared" si="168"/>
        <v>4.9219999999999997</v>
      </c>
      <c r="K3349" s="21"/>
      <c r="L3349" s="16"/>
      <c r="M3349" s="101" t="s">
        <v>5176</v>
      </c>
      <c r="N3349" s="101" t="s">
        <v>5176</v>
      </c>
      <c r="O3349" s="101" t="s">
        <v>5176</v>
      </c>
      <c r="P3349" s="101" t="s">
        <v>5176</v>
      </c>
      <c r="Q3349" s="101" t="s">
        <v>5176</v>
      </c>
      <c r="R3349" s="101" t="s">
        <v>5176</v>
      </c>
      <c r="S3349" s="101">
        <v>15</v>
      </c>
      <c r="T3349" s="101">
        <v>2.62</v>
      </c>
      <c r="U3349" s="101">
        <v>6.99</v>
      </c>
    </row>
    <row r="3350" spans="1:21" x14ac:dyDescent="0.25">
      <c r="A3350" s="60" t="s">
        <v>4823</v>
      </c>
      <c r="B3350" s="60" t="s">
        <v>3630</v>
      </c>
      <c r="C3350" s="60" t="s">
        <v>4886</v>
      </c>
      <c r="D3350" s="94">
        <v>11</v>
      </c>
      <c r="E3350" s="60" t="s">
        <v>7836</v>
      </c>
      <c r="F3350" s="25">
        <f t="shared" si="166"/>
        <v>8.1866666666666656</v>
      </c>
      <c r="G3350" s="25">
        <f t="shared" si="167"/>
        <v>5.306</v>
      </c>
      <c r="H3350" s="32"/>
      <c r="I3350" s="31"/>
      <c r="J3350" s="25">
        <f t="shared" si="168"/>
        <v>5.4455999999999998</v>
      </c>
      <c r="K3350" s="21"/>
      <c r="L3350" s="16"/>
      <c r="M3350" s="101">
        <v>4.5209999999999999</v>
      </c>
      <c r="N3350" s="101" t="s">
        <v>5176</v>
      </c>
      <c r="O3350" s="101">
        <v>4.6559999999999997</v>
      </c>
      <c r="P3350" s="101">
        <v>12.047000000000001</v>
      </c>
      <c r="Q3350" s="101">
        <v>2.1909999999999998</v>
      </c>
      <c r="R3350" s="101">
        <v>0.47699999999999998</v>
      </c>
      <c r="S3350" s="101">
        <v>8</v>
      </c>
      <c r="T3350" s="101">
        <v>6.04</v>
      </c>
      <c r="U3350" s="101">
        <v>10.52</v>
      </c>
    </row>
    <row r="3351" spans="1:21" x14ac:dyDescent="0.25">
      <c r="A3351" s="60" t="s">
        <v>4823</v>
      </c>
      <c r="B3351" s="60" t="s">
        <v>2234</v>
      </c>
      <c r="C3351" s="60" t="s">
        <v>4830</v>
      </c>
      <c r="D3351" s="94">
        <v>2</v>
      </c>
      <c r="E3351" s="60" t="s">
        <v>5448</v>
      </c>
      <c r="F3351" s="25">
        <f t="shared" si="166"/>
        <v>8.1733333333333338</v>
      </c>
      <c r="G3351" s="25">
        <f t="shared" si="167"/>
        <v>0.27950000000000003</v>
      </c>
      <c r="H3351" s="32"/>
      <c r="I3351" s="31"/>
      <c r="J3351" s="25">
        <f t="shared" si="168"/>
        <v>5.6482000000000001</v>
      </c>
      <c r="K3351" s="21"/>
      <c r="L3351" s="16"/>
      <c r="M3351" s="101">
        <v>0.58699999999999997</v>
      </c>
      <c r="N3351" s="101">
        <v>5.0999999999999997E-2</v>
      </c>
      <c r="O3351" s="101">
        <v>0.14199999999999999</v>
      </c>
      <c r="P3351" s="101">
        <v>0.33800000000000002</v>
      </c>
      <c r="Q3351" s="101">
        <v>3.7210000000000001</v>
      </c>
      <c r="R3351" s="101" t="s">
        <v>5176</v>
      </c>
      <c r="S3351" s="101" t="s">
        <v>5176</v>
      </c>
      <c r="T3351" s="101">
        <v>19.96</v>
      </c>
      <c r="U3351" s="101">
        <v>4.5599999999999996</v>
      </c>
    </row>
    <row r="3352" spans="1:21" x14ac:dyDescent="0.25">
      <c r="A3352" s="60" t="s">
        <v>4823</v>
      </c>
      <c r="B3352" s="60" t="s">
        <v>3212</v>
      </c>
      <c r="C3352" s="60" t="s">
        <v>4852</v>
      </c>
      <c r="D3352" s="94">
        <v>6</v>
      </c>
      <c r="E3352" s="60" t="s">
        <v>6286</v>
      </c>
      <c r="F3352" s="25">
        <f t="shared" si="166"/>
        <v>8.1733333333333338</v>
      </c>
      <c r="G3352" s="25">
        <f t="shared" si="167"/>
        <v>0.42325000000000002</v>
      </c>
      <c r="H3352" s="32"/>
      <c r="I3352" s="31"/>
      <c r="J3352" s="25">
        <f t="shared" si="168"/>
        <v>5.0939999999999994</v>
      </c>
      <c r="K3352" s="21"/>
      <c r="L3352" s="16"/>
      <c r="M3352" s="101" t="s">
        <v>5176</v>
      </c>
      <c r="N3352" s="101">
        <v>1.6930000000000001</v>
      </c>
      <c r="O3352" s="101" t="s">
        <v>5176</v>
      </c>
      <c r="P3352" s="101" t="s">
        <v>5176</v>
      </c>
      <c r="Q3352" s="101">
        <v>0.95</v>
      </c>
      <c r="R3352" s="101" t="s">
        <v>5176</v>
      </c>
      <c r="S3352" s="101">
        <v>24</v>
      </c>
      <c r="T3352" s="101" t="s">
        <v>5176</v>
      </c>
      <c r="U3352" s="101">
        <v>0.52</v>
      </c>
    </row>
    <row r="3353" spans="1:21" x14ac:dyDescent="0.25">
      <c r="A3353" s="60" t="s">
        <v>4823</v>
      </c>
      <c r="B3353" s="60" t="s">
        <v>4717</v>
      </c>
      <c r="C3353" s="60" t="s">
        <v>4907</v>
      </c>
      <c r="D3353" s="94">
        <v>16</v>
      </c>
      <c r="E3353" s="60" t="s">
        <v>8937</v>
      </c>
      <c r="F3353" s="25">
        <f t="shared" si="166"/>
        <v>8.17</v>
      </c>
      <c r="G3353" s="25">
        <f t="shared" si="167"/>
        <v>95.790500000000009</v>
      </c>
      <c r="H3353" s="32"/>
      <c r="I3353" s="31"/>
      <c r="J3353" s="25">
        <f t="shared" si="168"/>
        <v>261.49519999999995</v>
      </c>
      <c r="K3353" s="21"/>
      <c r="L3353" s="16"/>
      <c r="M3353" s="101">
        <v>21.577000000000002</v>
      </c>
      <c r="N3353" s="101">
        <v>17.565000000000001</v>
      </c>
      <c r="O3353" s="101">
        <v>102.03</v>
      </c>
      <c r="P3353" s="101">
        <v>241.99</v>
      </c>
      <c r="Q3353" s="101">
        <v>1282.9659999999999</v>
      </c>
      <c r="R3353" s="101" t="s">
        <v>5176</v>
      </c>
      <c r="S3353" s="101">
        <v>23</v>
      </c>
      <c r="T3353" s="101">
        <v>0.23</v>
      </c>
      <c r="U3353" s="101">
        <v>1.28</v>
      </c>
    </row>
    <row r="3354" spans="1:21" x14ac:dyDescent="0.25">
      <c r="A3354" s="60" t="s">
        <v>4823</v>
      </c>
      <c r="B3354" s="60" t="s">
        <v>3129</v>
      </c>
      <c r="C3354" s="60" t="s">
        <v>4864</v>
      </c>
      <c r="D3354" s="94">
        <v>7</v>
      </c>
      <c r="E3354" s="60" t="s">
        <v>6866</v>
      </c>
      <c r="F3354" s="25">
        <f t="shared" si="166"/>
        <v>8.1566666666666663</v>
      </c>
      <c r="G3354" s="25">
        <f t="shared" si="167"/>
        <v>7.5045000000000002</v>
      </c>
      <c r="H3354" s="32"/>
      <c r="I3354" s="31"/>
      <c r="J3354" s="25">
        <f t="shared" si="168"/>
        <v>8.157</v>
      </c>
      <c r="K3354" s="21"/>
      <c r="L3354" s="16"/>
      <c r="M3354" s="101">
        <v>11.507999999999999</v>
      </c>
      <c r="N3354" s="101">
        <v>9.0920000000000005</v>
      </c>
      <c r="O3354" s="101">
        <v>1.3740000000000001</v>
      </c>
      <c r="P3354" s="101">
        <v>8.0440000000000005</v>
      </c>
      <c r="Q3354" s="101">
        <v>13.007999999999999</v>
      </c>
      <c r="R3354" s="101">
        <v>3.3069999999999999</v>
      </c>
      <c r="S3354" s="101">
        <v>2</v>
      </c>
      <c r="T3354" s="101">
        <v>2.7</v>
      </c>
      <c r="U3354" s="101">
        <v>19.77</v>
      </c>
    </row>
    <row r="3355" spans="1:21" x14ac:dyDescent="0.25">
      <c r="A3355" s="60" t="s">
        <v>4823</v>
      </c>
      <c r="B3355" s="60" t="s">
        <v>3083</v>
      </c>
      <c r="C3355" s="60" t="s">
        <v>4886</v>
      </c>
      <c r="D3355" s="94">
        <v>11</v>
      </c>
      <c r="E3355" s="60" t="s">
        <v>7724</v>
      </c>
      <c r="F3355" s="25">
        <f t="shared" si="166"/>
        <v>8.1566666666666663</v>
      </c>
      <c r="G3355" s="25">
        <f t="shared" si="167"/>
        <v>15.270250000000001</v>
      </c>
      <c r="H3355" s="32"/>
      <c r="I3355" s="31"/>
      <c r="J3355" s="25">
        <f t="shared" si="168"/>
        <v>8.0687999999999995</v>
      </c>
      <c r="K3355" s="21"/>
      <c r="L3355" s="16"/>
      <c r="M3355" s="101">
        <v>5.1719999999999997</v>
      </c>
      <c r="N3355" s="101">
        <v>10.052</v>
      </c>
      <c r="O3355" s="101">
        <v>0.58399999999999996</v>
      </c>
      <c r="P3355" s="101">
        <v>45.273000000000003</v>
      </c>
      <c r="Q3355" s="101">
        <v>0.84499999999999997</v>
      </c>
      <c r="R3355" s="101">
        <v>15.029</v>
      </c>
      <c r="S3355" s="101">
        <v>3</v>
      </c>
      <c r="T3355" s="101">
        <v>5.4</v>
      </c>
      <c r="U3355" s="101">
        <v>16.07</v>
      </c>
    </row>
    <row r="3356" spans="1:21" x14ac:dyDescent="0.25">
      <c r="A3356" s="60" t="s">
        <v>4823</v>
      </c>
      <c r="B3356" s="60" t="s">
        <v>1269</v>
      </c>
      <c r="C3356" s="60" t="s">
        <v>4887</v>
      </c>
      <c r="D3356" s="94">
        <v>11</v>
      </c>
      <c r="E3356" s="60" t="s">
        <v>7843</v>
      </c>
      <c r="F3356" s="25">
        <f t="shared" si="166"/>
        <v>8.14</v>
      </c>
      <c r="G3356" s="25">
        <f t="shared" si="167"/>
        <v>6.9332500000000001</v>
      </c>
      <c r="H3356" s="32"/>
      <c r="I3356" s="31"/>
      <c r="J3356" s="25">
        <f t="shared" si="168"/>
        <v>5.6602000000000006</v>
      </c>
      <c r="K3356" s="21"/>
      <c r="L3356" s="16"/>
      <c r="M3356" s="101">
        <v>17.253</v>
      </c>
      <c r="N3356" s="101">
        <v>3.1080000000000001</v>
      </c>
      <c r="O3356" s="101">
        <v>2.6840000000000002</v>
      </c>
      <c r="P3356" s="101">
        <v>4.6879999999999997</v>
      </c>
      <c r="Q3356" s="101">
        <v>1.4830000000000001</v>
      </c>
      <c r="R3356" s="101">
        <v>2.3980000000000001</v>
      </c>
      <c r="S3356" s="101" t="s">
        <v>5176</v>
      </c>
      <c r="T3356" s="101">
        <v>17.96</v>
      </c>
      <c r="U3356" s="101">
        <v>6.46</v>
      </c>
    </row>
    <row r="3357" spans="1:21" x14ac:dyDescent="0.25">
      <c r="A3357" s="60" t="s">
        <v>4823</v>
      </c>
      <c r="B3357" s="60" t="s">
        <v>4540</v>
      </c>
      <c r="C3357" s="60" t="s">
        <v>4878</v>
      </c>
      <c r="D3357" s="94">
        <v>11</v>
      </c>
      <c r="E3357" s="60" t="s">
        <v>7350</v>
      </c>
      <c r="F3357" s="25">
        <f t="shared" si="166"/>
        <v>8.1066666666666674</v>
      </c>
      <c r="G3357" s="25">
        <f t="shared" si="167"/>
        <v>3.6267499999999999</v>
      </c>
      <c r="H3357" s="32"/>
      <c r="I3357" s="31"/>
      <c r="J3357" s="25">
        <f t="shared" si="168"/>
        <v>7.2744</v>
      </c>
      <c r="K3357" s="21"/>
      <c r="L3357" s="16"/>
      <c r="M3357" s="101">
        <v>0.11799999999999999</v>
      </c>
      <c r="N3357" s="101">
        <v>4.5259999999999998</v>
      </c>
      <c r="O3357" s="101">
        <v>4.5449999999999999</v>
      </c>
      <c r="P3357" s="101">
        <v>5.3179999999999996</v>
      </c>
      <c r="Q3357" s="101">
        <v>9.7210000000000001</v>
      </c>
      <c r="R3357" s="101">
        <v>2.331</v>
      </c>
      <c r="S3357" s="101" t="s">
        <v>5176</v>
      </c>
      <c r="T3357" s="101">
        <v>8.01</v>
      </c>
      <c r="U3357" s="101">
        <v>16.309999999999999</v>
      </c>
    </row>
    <row r="3358" spans="1:21" x14ac:dyDescent="0.25">
      <c r="A3358" s="60" t="s">
        <v>4823</v>
      </c>
      <c r="B3358" s="60" t="s">
        <v>3462</v>
      </c>
      <c r="C3358" s="60" t="s">
        <v>4830</v>
      </c>
      <c r="D3358" s="94">
        <v>2</v>
      </c>
      <c r="E3358" s="60" t="s">
        <v>5430</v>
      </c>
      <c r="F3358" s="25">
        <f t="shared" si="166"/>
        <v>8.0966666666666658</v>
      </c>
      <c r="G3358" s="25">
        <f t="shared" si="167"/>
        <v>20.803249999999998</v>
      </c>
      <c r="H3358" s="32"/>
      <c r="I3358" s="31"/>
      <c r="J3358" s="25">
        <f t="shared" si="168"/>
        <v>6.5760000000000005</v>
      </c>
      <c r="K3358" s="21"/>
      <c r="L3358" s="16"/>
      <c r="M3358" s="101">
        <v>10.125</v>
      </c>
      <c r="N3358" s="101">
        <v>43.152000000000001</v>
      </c>
      <c r="O3358" s="101">
        <v>23.175000000000001</v>
      </c>
      <c r="P3358" s="101">
        <v>6.7610000000000001</v>
      </c>
      <c r="Q3358" s="101">
        <v>1.746</v>
      </c>
      <c r="R3358" s="101">
        <v>6.8440000000000003</v>
      </c>
      <c r="S3358" s="101">
        <v>18</v>
      </c>
      <c r="T3358" s="101">
        <v>5.15</v>
      </c>
      <c r="U3358" s="101">
        <v>1.1399999999999999</v>
      </c>
    </row>
    <row r="3359" spans="1:21" x14ac:dyDescent="0.25">
      <c r="A3359" s="60" t="s">
        <v>4823</v>
      </c>
      <c r="B3359" s="60" t="s">
        <v>3922</v>
      </c>
      <c r="C3359" s="60" t="s">
        <v>4848</v>
      </c>
      <c r="D3359" s="94">
        <v>5</v>
      </c>
      <c r="E3359" s="60" t="s">
        <v>5902</v>
      </c>
      <c r="F3359" s="25">
        <f t="shared" si="166"/>
        <v>8.0466666666666669</v>
      </c>
      <c r="G3359" s="25">
        <f t="shared" si="167"/>
        <v>2.0707499999999999</v>
      </c>
      <c r="H3359" s="32"/>
      <c r="I3359" s="31"/>
      <c r="J3359" s="25">
        <f t="shared" si="168"/>
        <v>7.3738000000000001</v>
      </c>
      <c r="K3359" s="21"/>
      <c r="L3359" s="16"/>
      <c r="M3359" s="101">
        <v>8.2829999999999995</v>
      </c>
      <c r="N3359" s="101" t="s">
        <v>5176</v>
      </c>
      <c r="O3359" s="101" t="s">
        <v>5176</v>
      </c>
      <c r="P3359" s="101" t="s">
        <v>5176</v>
      </c>
      <c r="Q3359" s="101" t="s">
        <v>5176</v>
      </c>
      <c r="R3359" s="101">
        <v>12.728999999999999</v>
      </c>
      <c r="S3359" s="101">
        <v>6</v>
      </c>
      <c r="T3359" s="101">
        <v>1.58</v>
      </c>
      <c r="U3359" s="101">
        <v>16.559999999999999</v>
      </c>
    </row>
    <row r="3360" spans="1:21" x14ac:dyDescent="0.25">
      <c r="A3360" s="60" t="s">
        <v>4823</v>
      </c>
      <c r="B3360" s="60" t="s">
        <v>3336</v>
      </c>
      <c r="C3360" s="60" t="s">
        <v>4914</v>
      </c>
      <c r="D3360" s="94">
        <v>18</v>
      </c>
      <c r="E3360" s="60" t="s">
        <v>9779</v>
      </c>
      <c r="F3360" s="25">
        <f t="shared" ref="F3360:F3423" si="169">SUM(S3360:U3360)/3</f>
        <v>8.01</v>
      </c>
      <c r="G3360" s="25">
        <f t="shared" ref="G3360:G3423" si="170">SUM(M3360:P3360)/4</f>
        <v>19.041499999999999</v>
      </c>
      <c r="H3360" s="32"/>
      <c r="I3360" s="31"/>
      <c r="J3360" s="25">
        <f t="shared" ref="J3360:J3423" si="171">SUM(Q3360:U3360)/5</f>
        <v>13.432599999999999</v>
      </c>
      <c r="K3360" s="21"/>
      <c r="L3360" s="16"/>
      <c r="M3360" s="101">
        <v>14.686</v>
      </c>
      <c r="N3360" s="101">
        <v>15.371</v>
      </c>
      <c r="O3360" s="101">
        <v>32.543999999999997</v>
      </c>
      <c r="P3360" s="101">
        <v>13.565</v>
      </c>
      <c r="Q3360" s="101">
        <v>12.313000000000001</v>
      </c>
      <c r="R3360" s="101">
        <v>30.82</v>
      </c>
      <c r="S3360" s="101">
        <v>6</v>
      </c>
      <c r="T3360" s="101">
        <v>9.84</v>
      </c>
      <c r="U3360" s="101">
        <v>8.19</v>
      </c>
    </row>
    <row r="3361" spans="1:21" x14ac:dyDescent="0.25">
      <c r="A3361" s="60" t="s">
        <v>4823</v>
      </c>
      <c r="B3361" s="60" t="s">
        <v>1776</v>
      </c>
      <c r="C3361" s="60" t="s">
        <v>4834</v>
      </c>
      <c r="D3361" s="94">
        <v>2</v>
      </c>
      <c r="E3361" s="60" t="s">
        <v>5560</v>
      </c>
      <c r="F3361" s="25">
        <f t="shared" si="169"/>
        <v>8.0033333333333321</v>
      </c>
      <c r="G3361" s="25">
        <f t="shared" si="170"/>
        <v>7.5845000000000002</v>
      </c>
      <c r="H3361" s="32"/>
      <c r="I3361" s="31"/>
      <c r="J3361" s="25">
        <f t="shared" si="171"/>
        <v>8.3304000000000009</v>
      </c>
      <c r="K3361" s="21"/>
      <c r="L3361" s="16"/>
      <c r="M3361" s="101">
        <v>2.1819999999999999</v>
      </c>
      <c r="N3361" s="101">
        <v>3.4620000000000002</v>
      </c>
      <c r="O3361" s="101">
        <v>5.0460000000000003</v>
      </c>
      <c r="P3361" s="101">
        <v>19.648</v>
      </c>
      <c r="Q3361" s="101">
        <v>4.915</v>
      </c>
      <c r="R3361" s="101">
        <v>12.727</v>
      </c>
      <c r="S3361" s="101">
        <v>6</v>
      </c>
      <c r="T3361" s="101">
        <v>6.85</v>
      </c>
      <c r="U3361" s="101">
        <v>11.16</v>
      </c>
    </row>
    <row r="3362" spans="1:21" x14ac:dyDescent="0.25">
      <c r="A3362" s="60" t="s">
        <v>4823</v>
      </c>
      <c r="B3362" s="60" t="s">
        <v>1221</v>
      </c>
      <c r="C3362" s="60" t="s">
        <v>4908</v>
      </c>
      <c r="D3362" s="94">
        <v>16</v>
      </c>
      <c r="E3362" s="60" t="s">
        <v>9444</v>
      </c>
      <c r="F3362" s="25">
        <f t="shared" si="169"/>
        <v>8.0033333333333321</v>
      </c>
      <c r="G3362" s="25">
        <f t="shared" si="170"/>
        <v>3.8464999999999998</v>
      </c>
      <c r="H3362" s="32"/>
      <c r="I3362" s="31"/>
      <c r="J3362" s="25">
        <f t="shared" si="171"/>
        <v>41.139599999999994</v>
      </c>
      <c r="K3362" s="21"/>
      <c r="L3362" s="16"/>
      <c r="M3362" s="101">
        <v>6.0010000000000003</v>
      </c>
      <c r="N3362" s="101" t="s">
        <v>5176</v>
      </c>
      <c r="O3362" s="101">
        <v>9.3849999999999998</v>
      </c>
      <c r="P3362" s="101" t="s">
        <v>5176</v>
      </c>
      <c r="Q3362" s="101">
        <v>134.39599999999999</v>
      </c>
      <c r="R3362" s="101">
        <v>47.292000000000002</v>
      </c>
      <c r="S3362" s="101">
        <v>15</v>
      </c>
      <c r="T3362" s="101">
        <v>0.03</v>
      </c>
      <c r="U3362" s="101">
        <v>8.98</v>
      </c>
    </row>
    <row r="3363" spans="1:21" x14ac:dyDescent="0.25">
      <c r="A3363" s="60" t="s">
        <v>4823</v>
      </c>
      <c r="B3363" s="60" t="s">
        <v>3960</v>
      </c>
      <c r="C3363" s="60" t="s">
        <v>4852</v>
      </c>
      <c r="D3363" s="94">
        <v>6</v>
      </c>
      <c r="E3363" s="60" t="s">
        <v>6253</v>
      </c>
      <c r="F3363" s="25">
        <f t="shared" si="169"/>
        <v>8</v>
      </c>
      <c r="G3363" s="25">
        <f t="shared" si="170"/>
        <v>0.39375000000000004</v>
      </c>
      <c r="H3363" s="32"/>
      <c r="I3363" s="31"/>
      <c r="J3363" s="25">
        <f t="shared" si="171"/>
        <v>6.0614000000000008</v>
      </c>
      <c r="K3363" s="21"/>
      <c r="L3363" s="16"/>
      <c r="M3363" s="101">
        <v>0.25700000000000001</v>
      </c>
      <c r="N3363" s="101">
        <v>1.3180000000000001</v>
      </c>
      <c r="O3363" s="101" t="s">
        <v>5176</v>
      </c>
      <c r="P3363" s="101" t="s">
        <v>5176</v>
      </c>
      <c r="Q3363" s="101">
        <v>2.0249999999999999</v>
      </c>
      <c r="R3363" s="101">
        <v>4.282</v>
      </c>
      <c r="S3363" s="101">
        <v>24</v>
      </c>
      <c r="T3363" s="101" t="s">
        <v>5176</v>
      </c>
      <c r="U3363" s="101" t="s">
        <v>5176</v>
      </c>
    </row>
    <row r="3364" spans="1:21" x14ac:dyDescent="0.25">
      <c r="A3364" s="60" t="s">
        <v>4823</v>
      </c>
      <c r="B3364" s="60" t="s">
        <v>2052</v>
      </c>
      <c r="C3364" s="60" t="s">
        <v>4824</v>
      </c>
      <c r="D3364" s="94">
        <v>1</v>
      </c>
      <c r="E3364" s="60" t="s">
        <v>5216</v>
      </c>
      <c r="F3364" s="25">
        <f t="shared" si="169"/>
        <v>7.9933333333333332</v>
      </c>
      <c r="G3364" s="25">
        <f t="shared" si="170"/>
        <v>1.3122500000000001</v>
      </c>
      <c r="H3364" s="32"/>
      <c r="I3364" s="31"/>
      <c r="J3364" s="25">
        <f t="shared" si="171"/>
        <v>4.7960000000000003</v>
      </c>
      <c r="K3364" s="21"/>
      <c r="L3364" s="16"/>
      <c r="M3364" s="101">
        <v>1.3360000000000001</v>
      </c>
      <c r="N3364" s="101" t="s">
        <v>5176</v>
      </c>
      <c r="O3364" s="101">
        <v>0.11899999999999999</v>
      </c>
      <c r="P3364" s="101">
        <v>3.794</v>
      </c>
      <c r="Q3364" s="101" t="s">
        <v>5176</v>
      </c>
      <c r="R3364" s="101" t="s">
        <v>5176</v>
      </c>
      <c r="S3364" s="101">
        <v>3</v>
      </c>
      <c r="T3364" s="101" t="s">
        <v>5176</v>
      </c>
      <c r="U3364" s="101">
        <v>20.98</v>
      </c>
    </row>
    <row r="3365" spans="1:21" x14ac:dyDescent="0.25">
      <c r="A3365" s="60" t="s">
        <v>4823</v>
      </c>
      <c r="B3365" s="60" t="s">
        <v>3600</v>
      </c>
      <c r="C3365" s="60" t="s">
        <v>4876</v>
      </c>
      <c r="D3365" s="94">
        <v>11</v>
      </c>
      <c r="E3365" s="60" t="s">
        <v>7276</v>
      </c>
      <c r="F3365" s="25">
        <f t="shared" si="169"/>
        <v>7.9266666666666667</v>
      </c>
      <c r="G3365" s="25">
        <f t="shared" si="170"/>
        <v>8.1185000000000009</v>
      </c>
      <c r="H3365" s="32"/>
      <c r="I3365" s="31"/>
      <c r="J3365" s="25">
        <f t="shared" si="171"/>
        <v>4.8230000000000004</v>
      </c>
      <c r="K3365" s="21"/>
      <c r="L3365" s="16"/>
      <c r="M3365" s="101">
        <v>24.776</v>
      </c>
      <c r="N3365" s="101">
        <v>7.6619999999999999</v>
      </c>
      <c r="O3365" s="101" t="s">
        <v>5176</v>
      </c>
      <c r="P3365" s="101">
        <v>3.5999999999999997E-2</v>
      </c>
      <c r="Q3365" s="101" t="s">
        <v>5176</v>
      </c>
      <c r="R3365" s="101">
        <v>0.33500000000000002</v>
      </c>
      <c r="S3365" s="101" t="s">
        <v>5176</v>
      </c>
      <c r="T3365" s="101">
        <v>0.09</v>
      </c>
      <c r="U3365" s="101">
        <v>23.69</v>
      </c>
    </row>
    <row r="3366" spans="1:21" x14ac:dyDescent="0.25">
      <c r="A3366" s="60" t="s">
        <v>4823</v>
      </c>
      <c r="B3366" s="60" t="s">
        <v>2967</v>
      </c>
      <c r="C3366" s="60" t="s">
        <v>4831</v>
      </c>
      <c r="D3366" s="94">
        <v>2</v>
      </c>
      <c r="E3366" s="60" t="s">
        <v>5454</v>
      </c>
      <c r="F3366" s="25">
        <f t="shared" si="169"/>
        <v>7.9233333333333329</v>
      </c>
      <c r="G3366" s="25">
        <f t="shared" si="170"/>
        <v>2.1919999999999997</v>
      </c>
      <c r="H3366" s="32"/>
      <c r="I3366" s="31"/>
      <c r="J3366" s="25">
        <f t="shared" si="171"/>
        <v>5.8100000000000005</v>
      </c>
      <c r="K3366" s="21"/>
      <c r="L3366" s="16"/>
      <c r="M3366" s="101">
        <v>2.5259999999999998</v>
      </c>
      <c r="N3366" s="101">
        <v>0.93100000000000005</v>
      </c>
      <c r="O3366" s="101">
        <v>3.1339999999999999</v>
      </c>
      <c r="P3366" s="101">
        <v>2.177</v>
      </c>
      <c r="Q3366" s="101">
        <v>4.806</v>
      </c>
      <c r="R3366" s="101">
        <v>0.47399999999999998</v>
      </c>
      <c r="S3366" s="101">
        <v>7</v>
      </c>
      <c r="T3366" s="101">
        <v>2.09</v>
      </c>
      <c r="U3366" s="101">
        <v>14.68</v>
      </c>
    </row>
    <row r="3367" spans="1:21" x14ac:dyDescent="0.25">
      <c r="A3367" s="60" t="s">
        <v>4823</v>
      </c>
      <c r="B3367" s="60" t="s">
        <v>3898</v>
      </c>
      <c r="C3367" s="60" t="s">
        <v>4898</v>
      </c>
      <c r="D3367" s="94">
        <v>15</v>
      </c>
      <c r="E3367" s="60" t="s">
        <v>8447</v>
      </c>
      <c r="F3367" s="25">
        <f t="shared" si="169"/>
        <v>7.9133333333333331</v>
      </c>
      <c r="G3367" s="25">
        <f t="shared" si="170"/>
        <v>1.716</v>
      </c>
      <c r="H3367" s="32"/>
      <c r="I3367" s="31"/>
      <c r="J3367" s="25">
        <f t="shared" si="171"/>
        <v>4.7479999999999993</v>
      </c>
      <c r="K3367" s="21"/>
      <c r="L3367" s="16"/>
      <c r="M3367" s="101" t="s">
        <v>5176</v>
      </c>
      <c r="N3367" s="101" t="s">
        <v>5176</v>
      </c>
      <c r="O3367" s="101" t="s">
        <v>5176</v>
      </c>
      <c r="P3367" s="101">
        <v>6.8639999999999999</v>
      </c>
      <c r="Q3367" s="101" t="s">
        <v>5176</v>
      </c>
      <c r="R3367" s="101" t="s">
        <v>5176</v>
      </c>
      <c r="S3367" s="101">
        <v>15</v>
      </c>
      <c r="T3367" s="101">
        <v>1.4</v>
      </c>
      <c r="U3367" s="101">
        <v>7.34</v>
      </c>
    </row>
    <row r="3368" spans="1:21" x14ac:dyDescent="0.25">
      <c r="A3368" s="60" t="s">
        <v>4823</v>
      </c>
      <c r="B3368" s="60" t="s">
        <v>2217</v>
      </c>
      <c r="C3368" s="60" t="s">
        <v>4827</v>
      </c>
      <c r="D3368" s="94">
        <v>1</v>
      </c>
      <c r="E3368" s="60" t="s">
        <v>5355</v>
      </c>
      <c r="F3368" s="25">
        <f t="shared" si="169"/>
        <v>7.91</v>
      </c>
      <c r="G3368" s="25">
        <f t="shared" si="170"/>
        <v>5.7247500000000002</v>
      </c>
      <c r="H3368" s="32"/>
      <c r="I3368" s="31"/>
      <c r="J3368" s="25">
        <f t="shared" si="171"/>
        <v>5.0819999999999999</v>
      </c>
      <c r="K3368" s="21"/>
      <c r="L3368" s="16"/>
      <c r="M3368" s="101">
        <v>1.2370000000000001</v>
      </c>
      <c r="N3368" s="101">
        <v>6.9939999999999998</v>
      </c>
      <c r="O3368" s="101">
        <v>10.542999999999999</v>
      </c>
      <c r="P3368" s="101">
        <v>4.125</v>
      </c>
      <c r="Q3368" s="101">
        <v>1.68</v>
      </c>
      <c r="R3368" s="101" t="s">
        <v>5176</v>
      </c>
      <c r="S3368" s="101">
        <v>8</v>
      </c>
      <c r="T3368" s="101">
        <v>11.84</v>
      </c>
      <c r="U3368" s="101">
        <v>3.89</v>
      </c>
    </row>
    <row r="3369" spans="1:21" x14ac:dyDescent="0.25">
      <c r="A3369" s="60" t="s">
        <v>4823</v>
      </c>
      <c r="B3369" s="60" t="s">
        <v>541</v>
      </c>
      <c r="C3369" s="60" t="s">
        <v>4908</v>
      </c>
      <c r="D3369" s="94">
        <v>16</v>
      </c>
      <c r="E3369" s="60" t="s">
        <v>9469</v>
      </c>
      <c r="F3369" s="25">
        <f t="shared" si="169"/>
        <v>7.9066666666666672</v>
      </c>
      <c r="G3369" s="25">
        <f t="shared" si="170"/>
        <v>1.0534999999999999</v>
      </c>
      <c r="H3369" s="32"/>
      <c r="I3369" s="31"/>
      <c r="J3369" s="25">
        <f t="shared" si="171"/>
        <v>5.9399999999999995</v>
      </c>
      <c r="K3369" s="21"/>
      <c r="L3369" s="16"/>
      <c r="M3369" s="101">
        <v>2.6850000000000001</v>
      </c>
      <c r="N3369" s="101">
        <v>0.82799999999999996</v>
      </c>
      <c r="O3369" s="101">
        <v>0.70099999999999996</v>
      </c>
      <c r="P3369" s="101" t="s">
        <v>5176</v>
      </c>
      <c r="Q3369" s="101" t="s">
        <v>5176</v>
      </c>
      <c r="R3369" s="101">
        <v>5.98</v>
      </c>
      <c r="S3369" s="101">
        <v>13</v>
      </c>
      <c r="T3369" s="101">
        <v>4.24</v>
      </c>
      <c r="U3369" s="101">
        <v>6.48</v>
      </c>
    </row>
    <row r="3370" spans="1:21" x14ac:dyDescent="0.25">
      <c r="A3370" s="60" t="s">
        <v>4823</v>
      </c>
      <c r="B3370" s="60" t="s">
        <v>10027</v>
      </c>
      <c r="C3370" s="60" t="s">
        <v>4825</v>
      </c>
      <c r="D3370" s="94">
        <v>1</v>
      </c>
      <c r="E3370" s="60" t="s">
        <v>10028</v>
      </c>
      <c r="F3370" s="25">
        <f t="shared" si="169"/>
        <v>7.873333333333334</v>
      </c>
      <c r="G3370" s="25">
        <f t="shared" si="170"/>
        <v>12.295000000000002</v>
      </c>
      <c r="H3370" s="32"/>
      <c r="I3370" s="31"/>
      <c r="J3370" s="25">
        <f t="shared" si="171"/>
        <v>4.9944000000000006</v>
      </c>
      <c r="K3370" s="21"/>
      <c r="L3370" s="16"/>
      <c r="M3370" s="101">
        <v>1.5680000000000001</v>
      </c>
      <c r="N3370" s="101">
        <v>1.0660000000000001</v>
      </c>
      <c r="O3370" s="101">
        <v>35.898000000000003</v>
      </c>
      <c r="P3370" s="101">
        <v>10.648</v>
      </c>
      <c r="Q3370" s="101">
        <v>1.3520000000000001</v>
      </c>
      <c r="R3370" s="101" t="s">
        <v>5176</v>
      </c>
      <c r="S3370" s="101">
        <v>14</v>
      </c>
      <c r="T3370" s="101">
        <v>2.3199999999999998</v>
      </c>
      <c r="U3370" s="101">
        <v>7.3</v>
      </c>
    </row>
    <row r="3371" spans="1:21" x14ac:dyDescent="0.25">
      <c r="A3371" s="60" t="s">
        <v>4823</v>
      </c>
      <c r="B3371" s="60" t="s">
        <v>2829</v>
      </c>
      <c r="C3371" s="60" t="s">
        <v>4868</v>
      </c>
      <c r="D3371" s="94">
        <v>9</v>
      </c>
      <c r="E3371" s="60" t="s">
        <v>7023</v>
      </c>
      <c r="F3371" s="25">
        <f t="shared" si="169"/>
        <v>7.8733333333333322</v>
      </c>
      <c r="G3371" s="25">
        <f t="shared" si="170"/>
        <v>2.6207500000000001</v>
      </c>
      <c r="H3371" s="32"/>
      <c r="I3371" s="31"/>
      <c r="J3371" s="25">
        <f t="shared" si="171"/>
        <v>6.3933999999999989</v>
      </c>
      <c r="K3371" s="21"/>
      <c r="L3371" s="16"/>
      <c r="M3371" s="101">
        <v>1.8160000000000001</v>
      </c>
      <c r="N3371" s="101">
        <v>2.4700000000000002</v>
      </c>
      <c r="O3371" s="101">
        <v>2.2989999999999999</v>
      </c>
      <c r="P3371" s="101">
        <v>3.8980000000000001</v>
      </c>
      <c r="Q3371" s="101">
        <v>1.448</v>
      </c>
      <c r="R3371" s="101">
        <v>6.899</v>
      </c>
      <c r="S3371" s="101">
        <v>3</v>
      </c>
      <c r="T3371" s="101">
        <v>19.559999999999999</v>
      </c>
      <c r="U3371" s="101">
        <v>1.06</v>
      </c>
    </row>
    <row r="3372" spans="1:21" x14ac:dyDescent="0.25">
      <c r="A3372" s="60" t="s">
        <v>4823</v>
      </c>
      <c r="B3372" s="60" t="s">
        <v>3191</v>
      </c>
      <c r="C3372" s="60" t="s">
        <v>4918</v>
      </c>
      <c r="D3372" s="94">
        <v>20</v>
      </c>
      <c r="E3372" s="60" t="s">
        <v>9957</v>
      </c>
      <c r="F3372" s="25">
        <f t="shared" si="169"/>
        <v>7.87</v>
      </c>
      <c r="G3372" s="25">
        <f t="shared" si="170"/>
        <v>4.2217500000000001</v>
      </c>
      <c r="H3372" s="32"/>
      <c r="I3372" s="31"/>
      <c r="J3372" s="25">
        <f t="shared" si="171"/>
        <v>5.6086</v>
      </c>
      <c r="K3372" s="21"/>
      <c r="L3372" s="16"/>
      <c r="M3372" s="101">
        <v>3.1389999999999998</v>
      </c>
      <c r="N3372" s="101">
        <v>2.964</v>
      </c>
      <c r="O3372" s="101">
        <v>2.9430000000000001</v>
      </c>
      <c r="P3372" s="101">
        <v>7.8410000000000002</v>
      </c>
      <c r="Q3372" s="101">
        <v>2.7120000000000002</v>
      </c>
      <c r="R3372" s="101">
        <v>1.7210000000000001</v>
      </c>
      <c r="S3372" s="101">
        <v>3</v>
      </c>
      <c r="T3372" s="101">
        <v>2.5</v>
      </c>
      <c r="U3372" s="101">
        <v>18.11</v>
      </c>
    </row>
    <row r="3373" spans="1:21" x14ac:dyDescent="0.25">
      <c r="A3373" s="60" t="s">
        <v>4823</v>
      </c>
      <c r="B3373" s="60" t="s">
        <v>2478</v>
      </c>
      <c r="C3373" s="60" t="s">
        <v>4879</v>
      </c>
      <c r="D3373" s="94">
        <v>11</v>
      </c>
      <c r="E3373" s="60" t="s">
        <v>7429</v>
      </c>
      <c r="F3373" s="25">
        <f t="shared" si="169"/>
        <v>7.8666666666666671</v>
      </c>
      <c r="G3373" s="25">
        <f t="shared" si="170"/>
        <v>0</v>
      </c>
      <c r="H3373" s="32"/>
      <c r="I3373" s="31"/>
      <c r="J3373" s="25">
        <f t="shared" si="171"/>
        <v>4.7200000000000006</v>
      </c>
      <c r="K3373" s="21"/>
      <c r="L3373" s="16"/>
      <c r="M3373" s="101" t="s">
        <v>5176</v>
      </c>
      <c r="N3373" s="101" t="s">
        <v>5176</v>
      </c>
      <c r="O3373" s="101" t="s">
        <v>5176</v>
      </c>
      <c r="P3373" s="101" t="s">
        <v>5176</v>
      </c>
      <c r="Q3373" s="101" t="s">
        <v>5176</v>
      </c>
      <c r="R3373" s="101" t="s">
        <v>5176</v>
      </c>
      <c r="S3373" s="101" t="s">
        <v>5176</v>
      </c>
      <c r="T3373" s="101">
        <v>0.18</v>
      </c>
      <c r="U3373" s="101">
        <v>23.42</v>
      </c>
    </row>
    <row r="3374" spans="1:21" x14ac:dyDescent="0.25">
      <c r="A3374" s="60" t="s">
        <v>4823</v>
      </c>
      <c r="B3374" s="60" t="s">
        <v>2869</v>
      </c>
      <c r="C3374" s="60" t="s">
        <v>4905</v>
      </c>
      <c r="D3374" s="94">
        <v>15</v>
      </c>
      <c r="E3374" s="60" t="s">
        <v>8609</v>
      </c>
      <c r="F3374" s="25">
        <f t="shared" si="169"/>
        <v>7.8566666666666665</v>
      </c>
      <c r="G3374" s="25">
        <f t="shared" si="170"/>
        <v>1.4117500000000001</v>
      </c>
      <c r="H3374" s="32"/>
      <c r="I3374" s="31"/>
      <c r="J3374" s="25">
        <f t="shared" si="171"/>
        <v>6.1440000000000001</v>
      </c>
      <c r="K3374" s="21"/>
      <c r="L3374" s="16"/>
      <c r="M3374" s="101">
        <v>0.97799999999999998</v>
      </c>
      <c r="N3374" s="101">
        <v>0.93400000000000005</v>
      </c>
      <c r="O3374" s="101">
        <v>1.4930000000000001</v>
      </c>
      <c r="P3374" s="101">
        <v>2.242</v>
      </c>
      <c r="Q3374" s="101">
        <v>4.1109999999999998</v>
      </c>
      <c r="R3374" s="101">
        <v>3.0390000000000001</v>
      </c>
      <c r="S3374" s="101">
        <v>2</v>
      </c>
      <c r="T3374" s="101">
        <v>14.85</v>
      </c>
      <c r="U3374" s="101">
        <v>6.72</v>
      </c>
    </row>
    <row r="3375" spans="1:21" x14ac:dyDescent="0.25">
      <c r="A3375" s="60" t="s">
        <v>4823</v>
      </c>
      <c r="B3375" s="60" t="s">
        <v>3525</v>
      </c>
      <c r="C3375" s="60" t="s">
        <v>4914</v>
      </c>
      <c r="D3375" s="94">
        <v>18</v>
      </c>
      <c r="E3375" s="60" t="s">
        <v>9778</v>
      </c>
      <c r="F3375" s="25">
        <f t="shared" si="169"/>
        <v>7.8499999999999988</v>
      </c>
      <c r="G3375" s="25">
        <f t="shared" si="170"/>
        <v>2.4087499999999999</v>
      </c>
      <c r="H3375" s="32"/>
      <c r="I3375" s="31"/>
      <c r="J3375" s="25">
        <f t="shared" si="171"/>
        <v>5.5922000000000001</v>
      </c>
      <c r="K3375" s="21"/>
      <c r="L3375" s="16"/>
      <c r="M3375" s="101">
        <v>3.5950000000000002</v>
      </c>
      <c r="N3375" s="101">
        <v>2.9889999999999999</v>
      </c>
      <c r="O3375" s="101">
        <v>1.952</v>
      </c>
      <c r="P3375" s="101">
        <v>1.099</v>
      </c>
      <c r="Q3375" s="101">
        <v>2.5630000000000002</v>
      </c>
      <c r="R3375" s="101">
        <v>1.8480000000000001</v>
      </c>
      <c r="S3375" s="101">
        <v>4</v>
      </c>
      <c r="T3375" s="101">
        <v>1.31</v>
      </c>
      <c r="U3375" s="101">
        <v>18.239999999999998</v>
      </c>
    </row>
    <row r="3376" spans="1:21" x14ac:dyDescent="0.25">
      <c r="A3376" s="60" t="s">
        <v>4823</v>
      </c>
      <c r="B3376" s="60" t="s">
        <v>3372</v>
      </c>
      <c r="C3376" s="60" t="s">
        <v>4879</v>
      </c>
      <c r="D3376" s="94">
        <v>11</v>
      </c>
      <c r="E3376" s="60" t="s">
        <v>7448</v>
      </c>
      <c r="F3376" s="25">
        <f t="shared" si="169"/>
        <v>7.7433333333333332</v>
      </c>
      <c r="G3376" s="25">
        <f t="shared" si="170"/>
        <v>0</v>
      </c>
      <c r="H3376" s="32"/>
      <c r="I3376" s="31"/>
      <c r="J3376" s="25">
        <f t="shared" si="171"/>
        <v>4.8538000000000006</v>
      </c>
      <c r="K3376" s="21"/>
      <c r="L3376" s="16"/>
      <c r="M3376" s="101" t="s">
        <v>5176</v>
      </c>
      <c r="N3376" s="101" t="s">
        <v>5176</v>
      </c>
      <c r="O3376" s="101" t="s">
        <v>5176</v>
      </c>
      <c r="P3376" s="101" t="s">
        <v>5176</v>
      </c>
      <c r="Q3376" s="101" t="s">
        <v>5176</v>
      </c>
      <c r="R3376" s="101">
        <v>1.0389999999999999</v>
      </c>
      <c r="S3376" s="101" t="s">
        <v>5176</v>
      </c>
      <c r="T3376" s="101" t="s">
        <v>5176</v>
      </c>
      <c r="U3376" s="101">
        <v>23.23</v>
      </c>
    </row>
    <row r="3377" spans="1:21" x14ac:dyDescent="0.25">
      <c r="A3377" s="60" t="s">
        <v>4823</v>
      </c>
      <c r="B3377" s="60" t="s">
        <v>2483</v>
      </c>
      <c r="C3377" s="60" t="s">
        <v>4868</v>
      </c>
      <c r="D3377" s="94">
        <v>9</v>
      </c>
      <c r="E3377" s="60" t="s">
        <v>6990</v>
      </c>
      <c r="F3377" s="25">
        <f t="shared" si="169"/>
        <v>7.7400000000000011</v>
      </c>
      <c r="G3377" s="25">
        <f t="shared" si="170"/>
        <v>3.2592499999999998</v>
      </c>
      <c r="H3377" s="32"/>
      <c r="I3377" s="31"/>
      <c r="J3377" s="25">
        <f t="shared" si="171"/>
        <v>5.5934000000000008</v>
      </c>
      <c r="K3377" s="21"/>
      <c r="L3377" s="16"/>
      <c r="M3377" s="101">
        <v>0.39200000000000002</v>
      </c>
      <c r="N3377" s="101">
        <v>11.282</v>
      </c>
      <c r="O3377" s="101">
        <v>0.68899999999999995</v>
      </c>
      <c r="P3377" s="101">
        <v>0.67400000000000004</v>
      </c>
      <c r="Q3377" s="101">
        <v>1.835</v>
      </c>
      <c r="R3377" s="101">
        <v>2.9119999999999999</v>
      </c>
      <c r="S3377" s="101">
        <v>18</v>
      </c>
      <c r="T3377" s="101">
        <v>3.94</v>
      </c>
      <c r="U3377" s="101">
        <v>1.28</v>
      </c>
    </row>
    <row r="3378" spans="1:21" x14ac:dyDescent="0.25">
      <c r="A3378" s="60" t="s">
        <v>4823</v>
      </c>
      <c r="B3378" s="60" t="s">
        <v>3532</v>
      </c>
      <c r="C3378" s="60" t="s">
        <v>4826</v>
      </c>
      <c r="D3378" s="94">
        <v>1</v>
      </c>
      <c r="E3378" s="60" t="s">
        <v>5270</v>
      </c>
      <c r="F3378" s="25">
        <f t="shared" si="169"/>
        <v>7.7333333333333334</v>
      </c>
      <c r="G3378" s="25">
        <f t="shared" si="170"/>
        <v>1.32175</v>
      </c>
      <c r="H3378" s="32"/>
      <c r="I3378" s="31"/>
      <c r="J3378" s="25">
        <f t="shared" si="171"/>
        <v>6.5551999999999992</v>
      </c>
      <c r="K3378" s="21"/>
      <c r="L3378" s="16"/>
      <c r="M3378" s="101">
        <v>4.5670000000000002</v>
      </c>
      <c r="N3378" s="101" t="s">
        <v>5176</v>
      </c>
      <c r="O3378" s="101">
        <v>4.4999999999999998E-2</v>
      </c>
      <c r="P3378" s="101">
        <v>0.67500000000000004</v>
      </c>
      <c r="Q3378" s="101">
        <v>0.72399999999999998</v>
      </c>
      <c r="R3378" s="101">
        <v>8.8520000000000003</v>
      </c>
      <c r="S3378" s="101">
        <v>6</v>
      </c>
      <c r="T3378" s="101">
        <v>3.11</v>
      </c>
      <c r="U3378" s="101">
        <v>14.09</v>
      </c>
    </row>
    <row r="3379" spans="1:21" x14ac:dyDescent="0.25">
      <c r="A3379" s="60" t="s">
        <v>4823</v>
      </c>
      <c r="B3379" s="60" t="s">
        <v>4011</v>
      </c>
      <c r="C3379" s="60" t="s">
        <v>4876</v>
      </c>
      <c r="D3379" s="94">
        <v>11</v>
      </c>
      <c r="E3379" s="60" t="s">
        <v>7254</v>
      </c>
      <c r="F3379" s="25">
        <f t="shared" si="169"/>
        <v>7.72</v>
      </c>
      <c r="G3379" s="25">
        <f t="shared" si="170"/>
        <v>52.860499999999988</v>
      </c>
      <c r="H3379" s="32"/>
      <c r="I3379" s="31"/>
      <c r="J3379" s="25">
        <f t="shared" si="171"/>
        <v>9.9713999999999992</v>
      </c>
      <c r="K3379" s="21"/>
      <c r="L3379" s="16"/>
      <c r="M3379" s="101">
        <v>64.930999999999997</v>
      </c>
      <c r="N3379" s="101">
        <v>68.117999999999995</v>
      </c>
      <c r="O3379" s="101">
        <v>54.366</v>
      </c>
      <c r="P3379" s="101">
        <v>24.027000000000001</v>
      </c>
      <c r="Q3379" s="101" t="s">
        <v>5176</v>
      </c>
      <c r="R3379" s="101">
        <v>26.696999999999999</v>
      </c>
      <c r="S3379" s="101" t="s">
        <v>5176</v>
      </c>
      <c r="T3379" s="101">
        <v>23.16</v>
      </c>
      <c r="U3379" s="101" t="s">
        <v>5176</v>
      </c>
    </row>
    <row r="3380" spans="1:21" x14ac:dyDescent="0.25">
      <c r="A3380" s="60" t="s">
        <v>4823</v>
      </c>
      <c r="B3380" s="60" t="s">
        <v>4169</v>
      </c>
      <c r="C3380" s="60" t="s">
        <v>4852</v>
      </c>
      <c r="D3380" s="94">
        <v>6</v>
      </c>
      <c r="E3380" s="60" t="s">
        <v>6392</v>
      </c>
      <c r="F3380" s="25">
        <f t="shared" si="169"/>
        <v>7.7166666666666659</v>
      </c>
      <c r="G3380" s="25">
        <f t="shared" si="170"/>
        <v>1.4250000000000001E-2</v>
      </c>
      <c r="H3380" s="32"/>
      <c r="I3380" s="31"/>
      <c r="J3380" s="25">
        <f t="shared" si="171"/>
        <v>4.6831999999999994</v>
      </c>
      <c r="K3380" s="21"/>
      <c r="L3380" s="16"/>
      <c r="M3380" s="101" t="s">
        <v>5176</v>
      </c>
      <c r="N3380" s="101" t="s">
        <v>5176</v>
      </c>
      <c r="O3380" s="101">
        <v>5.7000000000000002E-2</v>
      </c>
      <c r="P3380" s="101" t="s">
        <v>5176</v>
      </c>
      <c r="Q3380" s="101" t="s">
        <v>5176</v>
      </c>
      <c r="R3380" s="101">
        <v>0.26600000000000001</v>
      </c>
      <c r="S3380" s="101">
        <v>3</v>
      </c>
      <c r="T3380" s="101" t="s">
        <v>5176</v>
      </c>
      <c r="U3380" s="101">
        <v>20.149999999999999</v>
      </c>
    </row>
    <row r="3381" spans="1:21" x14ac:dyDescent="0.25">
      <c r="A3381" s="60" t="s">
        <v>4823</v>
      </c>
      <c r="B3381" s="60" t="s">
        <v>2418</v>
      </c>
      <c r="C3381" s="60" t="s">
        <v>4908</v>
      </c>
      <c r="D3381" s="94">
        <v>16</v>
      </c>
      <c r="E3381" s="60" t="s">
        <v>9430</v>
      </c>
      <c r="F3381" s="25">
        <f t="shared" si="169"/>
        <v>7.6833333333333327</v>
      </c>
      <c r="G3381" s="25">
        <f t="shared" si="170"/>
        <v>23.752749999999999</v>
      </c>
      <c r="H3381" s="32"/>
      <c r="I3381" s="31"/>
      <c r="J3381" s="25">
        <f t="shared" si="171"/>
        <v>5.5404</v>
      </c>
      <c r="K3381" s="21"/>
      <c r="L3381" s="16"/>
      <c r="M3381" s="101">
        <v>14.515000000000001</v>
      </c>
      <c r="N3381" s="101">
        <v>38.423000000000002</v>
      </c>
      <c r="O3381" s="101">
        <v>6.9980000000000002</v>
      </c>
      <c r="P3381" s="101">
        <v>35.075000000000003</v>
      </c>
      <c r="Q3381" s="101">
        <v>2.3879999999999999</v>
      </c>
      <c r="R3381" s="101">
        <v>2.2639999999999998</v>
      </c>
      <c r="S3381" s="101">
        <v>4</v>
      </c>
      <c r="T3381" s="101">
        <v>12.12</v>
      </c>
      <c r="U3381" s="101">
        <v>6.93</v>
      </c>
    </row>
    <row r="3382" spans="1:21" x14ac:dyDescent="0.25">
      <c r="A3382" s="60" t="s">
        <v>4823</v>
      </c>
      <c r="B3382" s="60" t="s">
        <v>1872</v>
      </c>
      <c r="C3382" s="60" t="s">
        <v>4826</v>
      </c>
      <c r="D3382" s="94">
        <v>1</v>
      </c>
      <c r="E3382" s="60" t="s">
        <v>5333</v>
      </c>
      <c r="F3382" s="25">
        <f t="shared" si="169"/>
        <v>7.6766666666666667</v>
      </c>
      <c r="G3382" s="25">
        <f t="shared" si="170"/>
        <v>18.74025</v>
      </c>
      <c r="H3382" s="32"/>
      <c r="I3382" s="31"/>
      <c r="J3382" s="25">
        <f t="shared" si="171"/>
        <v>5.3524000000000003</v>
      </c>
      <c r="K3382" s="21"/>
      <c r="L3382" s="16"/>
      <c r="M3382" s="101">
        <v>23.841000000000001</v>
      </c>
      <c r="N3382" s="101">
        <v>3.4039999999999999</v>
      </c>
      <c r="O3382" s="101">
        <v>16.873999999999999</v>
      </c>
      <c r="P3382" s="101">
        <v>30.841999999999999</v>
      </c>
      <c r="Q3382" s="101">
        <v>3.7320000000000002</v>
      </c>
      <c r="R3382" s="101" t="s">
        <v>5176</v>
      </c>
      <c r="S3382" s="101" t="s">
        <v>5176</v>
      </c>
      <c r="T3382" s="101">
        <v>9.91</v>
      </c>
      <c r="U3382" s="101">
        <v>13.12</v>
      </c>
    </row>
    <row r="3383" spans="1:21" x14ac:dyDescent="0.25">
      <c r="A3383" s="60" t="s">
        <v>4823</v>
      </c>
      <c r="B3383" s="60" t="s">
        <v>3351</v>
      </c>
      <c r="C3383" s="60" t="s">
        <v>4826</v>
      </c>
      <c r="D3383" s="94">
        <v>1</v>
      </c>
      <c r="E3383" s="60" t="s">
        <v>5310</v>
      </c>
      <c r="F3383" s="25">
        <f t="shared" si="169"/>
        <v>7.669999999999999</v>
      </c>
      <c r="G3383" s="25">
        <f t="shared" si="170"/>
        <v>1.3129999999999999</v>
      </c>
      <c r="H3383" s="32"/>
      <c r="I3383" s="31"/>
      <c r="J3383" s="25">
        <f t="shared" si="171"/>
        <v>4.6245999999999992</v>
      </c>
      <c r="K3383" s="21"/>
      <c r="L3383" s="16"/>
      <c r="M3383" s="101" t="s">
        <v>5176</v>
      </c>
      <c r="N3383" s="101">
        <v>1.1719999999999999</v>
      </c>
      <c r="O3383" s="101">
        <v>0.14299999999999999</v>
      </c>
      <c r="P3383" s="101">
        <v>3.9369999999999998</v>
      </c>
      <c r="Q3383" s="101" t="s">
        <v>5176</v>
      </c>
      <c r="R3383" s="101">
        <v>0.113</v>
      </c>
      <c r="S3383" s="101">
        <v>2</v>
      </c>
      <c r="T3383" s="101">
        <v>5.98</v>
      </c>
      <c r="U3383" s="101">
        <v>15.03</v>
      </c>
    </row>
    <row r="3384" spans="1:21" x14ac:dyDescent="0.25">
      <c r="A3384" s="60" t="s">
        <v>4823</v>
      </c>
      <c r="B3384" s="60" t="s">
        <v>4449</v>
      </c>
      <c r="C3384" s="60" t="s">
        <v>4868</v>
      </c>
      <c r="D3384" s="94">
        <v>9</v>
      </c>
      <c r="E3384" s="60" t="s">
        <v>7015</v>
      </c>
      <c r="F3384" s="25">
        <f t="shared" si="169"/>
        <v>7.666666666666667</v>
      </c>
      <c r="G3384" s="25">
        <f t="shared" si="170"/>
        <v>69.796999999999997</v>
      </c>
      <c r="H3384" s="32"/>
      <c r="I3384" s="31"/>
      <c r="J3384" s="25">
        <f t="shared" si="171"/>
        <v>70.256</v>
      </c>
      <c r="K3384" s="21"/>
      <c r="L3384" s="16"/>
      <c r="M3384" s="101">
        <v>7.6539999999999999</v>
      </c>
      <c r="N3384" s="101">
        <v>71.911000000000001</v>
      </c>
      <c r="O3384" s="101">
        <v>68.394000000000005</v>
      </c>
      <c r="P3384" s="101">
        <v>131.22900000000001</v>
      </c>
      <c r="Q3384" s="101">
        <v>289.99</v>
      </c>
      <c r="R3384" s="101">
        <v>38.29</v>
      </c>
      <c r="S3384" s="101">
        <v>23</v>
      </c>
      <c r="T3384" s="101" t="s">
        <v>5176</v>
      </c>
      <c r="U3384" s="101" t="s">
        <v>5176</v>
      </c>
    </row>
    <row r="3385" spans="1:21" x14ac:dyDescent="0.25">
      <c r="A3385" s="60" t="s">
        <v>4823</v>
      </c>
      <c r="B3385" s="60" t="s">
        <v>3617</v>
      </c>
      <c r="C3385" s="60" t="s">
        <v>4918</v>
      </c>
      <c r="D3385" s="94">
        <v>20</v>
      </c>
      <c r="E3385" s="60" t="s">
        <v>9953</v>
      </c>
      <c r="F3385" s="25">
        <f t="shared" si="169"/>
        <v>7.6466666666666674</v>
      </c>
      <c r="G3385" s="25">
        <f t="shared" si="170"/>
        <v>15.297499999999999</v>
      </c>
      <c r="H3385" s="32"/>
      <c r="I3385" s="31"/>
      <c r="J3385" s="25">
        <f t="shared" si="171"/>
        <v>8.8702000000000005</v>
      </c>
      <c r="K3385" s="21"/>
      <c r="L3385" s="16"/>
      <c r="M3385" s="101">
        <v>18.818999999999999</v>
      </c>
      <c r="N3385" s="101">
        <v>10.222</v>
      </c>
      <c r="O3385" s="101">
        <v>24.302</v>
      </c>
      <c r="P3385" s="101">
        <v>7.8470000000000004</v>
      </c>
      <c r="Q3385" s="101">
        <v>7.6630000000000003</v>
      </c>
      <c r="R3385" s="101">
        <v>13.747999999999999</v>
      </c>
      <c r="S3385" s="101">
        <v>10</v>
      </c>
      <c r="T3385" s="101">
        <v>5.57</v>
      </c>
      <c r="U3385" s="101">
        <v>7.37</v>
      </c>
    </row>
    <row r="3386" spans="1:21" x14ac:dyDescent="0.25">
      <c r="A3386" s="60" t="s">
        <v>4823</v>
      </c>
      <c r="B3386" s="60" t="s">
        <v>3744</v>
      </c>
      <c r="C3386" s="60" t="s">
        <v>4852</v>
      </c>
      <c r="D3386" s="94">
        <v>6</v>
      </c>
      <c r="E3386" s="60" t="s">
        <v>6310</v>
      </c>
      <c r="F3386" s="25">
        <f t="shared" si="169"/>
        <v>7.6066666666666665</v>
      </c>
      <c r="G3386" s="25">
        <f t="shared" si="170"/>
        <v>0.42024999999999996</v>
      </c>
      <c r="H3386" s="32"/>
      <c r="I3386" s="31"/>
      <c r="J3386" s="25">
        <f t="shared" si="171"/>
        <v>5.9896000000000003</v>
      </c>
      <c r="K3386" s="21"/>
      <c r="L3386" s="16"/>
      <c r="M3386" s="101" t="s">
        <v>5176</v>
      </c>
      <c r="N3386" s="101" t="s">
        <v>5176</v>
      </c>
      <c r="O3386" s="101">
        <v>1.5209999999999999</v>
      </c>
      <c r="P3386" s="101">
        <v>0.16</v>
      </c>
      <c r="Q3386" s="101">
        <v>6.1390000000000002</v>
      </c>
      <c r="R3386" s="101">
        <v>0.98899999999999999</v>
      </c>
      <c r="S3386" s="101">
        <v>3</v>
      </c>
      <c r="T3386" s="101">
        <v>5.27</v>
      </c>
      <c r="U3386" s="101">
        <v>14.55</v>
      </c>
    </row>
    <row r="3387" spans="1:21" x14ac:dyDescent="0.25">
      <c r="A3387" s="60" t="s">
        <v>4823</v>
      </c>
      <c r="B3387" s="60" t="s">
        <v>2782</v>
      </c>
      <c r="C3387" s="60" t="s">
        <v>4885</v>
      </c>
      <c r="D3387" s="94">
        <v>11</v>
      </c>
      <c r="E3387" s="60" t="s">
        <v>7637</v>
      </c>
      <c r="F3387" s="25">
        <f t="shared" si="169"/>
        <v>7.6000000000000005</v>
      </c>
      <c r="G3387" s="25">
        <f t="shared" si="170"/>
        <v>3.6520000000000001</v>
      </c>
      <c r="H3387" s="32"/>
      <c r="I3387" s="31"/>
      <c r="J3387" s="25">
        <f t="shared" si="171"/>
        <v>6.6213999999999995</v>
      </c>
      <c r="K3387" s="21"/>
      <c r="L3387" s="16"/>
      <c r="M3387" s="101" t="s">
        <v>5176</v>
      </c>
      <c r="N3387" s="101">
        <v>7.8090000000000002</v>
      </c>
      <c r="O3387" s="101">
        <v>3.379</v>
      </c>
      <c r="P3387" s="101">
        <v>3.42</v>
      </c>
      <c r="Q3387" s="101">
        <v>5.4169999999999998</v>
      </c>
      <c r="R3387" s="101">
        <v>4.8899999999999997</v>
      </c>
      <c r="S3387" s="101">
        <v>12</v>
      </c>
      <c r="T3387" s="101">
        <v>6.14</v>
      </c>
      <c r="U3387" s="101">
        <v>4.66</v>
      </c>
    </row>
    <row r="3388" spans="1:21" x14ac:dyDescent="0.25">
      <c r="A3388" s="60" t="s">
        <v>4823</v>
      </c>
      <c r="B3388" s="60" t="s">
        <v>4725</v>
      </c>
      <c r="C3388" s="60" t="s">
        <v>4826</v>
      </c>
      <c r="D3388" s="94">
        <v>1</v>
      </c>
      <c r="E3388" s="60" t="s">
        <v>5278</v>
      </c>
      <c r="F3388" s="25">
        <f t="shared" si="169"/>
        <v>7.5766666666666671</v>
      </c>
      <c r="G3388" s="25">
        <f t="shared" si="170"/>
        <v>0.1135</v>
      </c>
      <c r="H3388" s="32"/>
      <c r="I3388" s="31"/>
      <c r="J3388" s="25">
        <f t="shared" si="171"/>
        <v>8.1085999999999991</v>
      </c>
      <c r="K3388" s="21"/>
      <c r="L3388" s="16"/>
      <c r="M3388" s="101" t="s">
        <v>5176</v>
      </c>
      <c r="N3388" s="101" t="s">
        <v>5176</v>
      </c>
      <c r="O3388" s="101" t="s">
        <v>5176</v>
      </c>
      <c r="P3388" s="101">
        <v>0.45400000000000001</v>
      </c>
      <c r="Q3388" s="101" t="s">
        <v>5176</v>
      </c>
      <c r="R3388" s="101">
        <v>17.812999999999999</v>
      </c>
      <c r="S3388" s="101" t="s">
        <v>5176</v>
      </c>
      <c r="T3388" s="101" t="s">
        <v>5176</v>
      </c>
      <c r="U3388" s="101">
        <v>22.73</v>
      </c>
    </row>
    <row r="3389" spans="1:21" x14ac:dyDescent="0.25">
      <c r="A3389" s="60" t="s">
        <v>4823</v>
      </c>
      <c r="B3389" s="60" t="s">
        <v>3242</v>
      </c>
      <c r="C3389" s="60" t="s">
        <v>4876</v>
      </c>
      <c r="D3389" s="94">
        <v>11</v>
      </c>
      <c r="E3389" s="60" t="s">
        <v>7241</v>
      </c>
      <c r="F3389" s="25">
        <f t="shared" si="169"/>
        <v>7.543333333333333</v>
      </c>
      <c r="G3389" s="25">
        <f t="shared" si="170"/>
        <v>46.563500000000005</v>
      </c>
      <c r="H3389" s="32"/>
      <c r="I3389" s="31"/>
      <c r="J3389" s="25">
        <f t="shared" si="171"/>
        <v>21.895599999999998</v>
      </c>
      <c r="K3389" s="21"/>
      <c r="L3389" s="16"/>
      <c r="M3389" s="101">
        <v>3.0619999999999998</v>
      </c>
      <c r="N3389" s="101">
        <v>9.6470000000000002</v>
      </c>
      <c r="O3389" s="101">
        <v>100.66500000000001</v>
      </c>
      <c r="P3389" s="101">
        <v>72.88</v>
      </c>
      <c r="Q3389" s="101">
        <v>83.570999999999998</v>
      </c>
      <c r="R3389" s="101">
        <v>3.2770000000000001</v>
      </c>
      <c r="S3389" s="101" t="s">
        <v>5176</v>
      </c>
      <c r="T3389" s="101">
        <v>12.85</v>
      </c>
      <c r="U3389" s="101">
        <v>9.7799999999999994</v>
      </c>
    </row>
    <row r="3390" spans="1:21" x14ac:dyDescent="0.25">
      <c r="A3390" s="60" t="s">
        <v>4823</v>
      </c>
      <c r="B3390" s="60" t="s">
        <v>10081</v>
      </c>
      <c r="C3390" s="60" t="s">
        <v>4882</v>
      </c>
      <c r="D3390" s="94">
        <v>11</v>
      </c>
      <c r="E3390" s="60" t="s">
        <v>10082</v>
      </c>
      <c r="F3390" s="25">
        <f t="shared" si="169"/>
        <v>7.5366666666666662</v>
      </c>
      <c r="G3390" s="25">
        <f t="shared" si="170"/>
        <v>0</v>
      </c>
      <c r="H3390" s="32"/>
      <c r="I3390" s="31"/>
      <c r="J3390" s="25">
        <f t="shared" si="171"/>
        <v>4.5220000000000002</v>
      </c>
      <c r="K3390" s="21"/>
      <c r="L3390" s="16"/>
      <c r="M3390" s="101" t="s">
        <v>5176</v>
      </c>
      <c r="N3390" s="101" t="s">
        <v>5176</v>
      </c>
      <c r="O3390" s="101" t="s">
        <v>5176</v>
      </c>
      <c r="P3390" s="101" t="s">
        <v>5176</v>
      </c>
      <c r="Q3390" s="101" t="s">
        <v>5176</v>
      </c>
      <c r="R3390" s="101" t="s">
        <v>5176</v>
      </c>
      <c r="S3390" s="101" t="s">
        <v>5176</v>
      </c>
      <c r="T3390" s="101">
        <v>0.18</v>
      </c>
      <c r="U3390" s="101">
        <v>22.43</v>
      </c>
    </row>
    <row r="3391" spans="1:21" x14ac:dyDescent="0.25">
      <c r="A3391" s="60" t="s">
        <v>4823</v>
      </c>
      <c r="B3391" s="60" t="s">
        <v>3150</v>
      </c>
      <c r="C3391" s="60" t="s">
        <v>4852</v>
      </c>
      <c r="D3391" s="94">
        <v>6</v>
      </c>
      <c r="E3391" s="60" t="s">
        <v>6221</v>
      </c>
      <c r="F3391" s="25">
        <f t="shared" si="169"/>
        <v>7.5333333333333341</v>
      </c>
      <c r="G3391" s="25">
        <f t="shared" si="170"/>
        <v>55.563249999999996</v>
      </c>
      <c r="H3391" s="32"/>
      <c r="I3391" s="31"/>
      <c r="J3391" s="25">
        <f t="shared" si="171"/>
        <v>22.182600000000001</v>
      </c>
      <c r="K3391" s="21"/>
      <c r="L3391" s="16"/>
      <c r="M3391" s="101">
        <v>30.501999999999999</v>
      </c>
      <c r="N3391" s="101">
        <v>75.632999999999996</v>
      </c>
      <c r="O3391" s="101">
        <v>57.466999999999999</v>
      </c>
      <c r="P3391" s="101">
        <v>58.651000000000003</v>
      </c>
      <c r="Q3391" s="101">
        <v>21.995000000000001</v>
      </c>
      <c r="R3391" s="101">
        <v>66.317999999999998</v>
      </c>
      <c r="S3391" s="101">
        <v>5</v>
      </c>
      <c r="T3391" s="101">
        <v>7.47</v>
      </c>
      <c r="U3391" s="101">
        <v>10.130000000000001</v>
      </c>
    </row>
    <row r="3392" spans="1:21" x14ac:dyDescent="0.25">
      <c r="A3392" s="60" t="s">
        <v>4823</v>
      </c>
      <c r="B3392" s="60" t="s">
        <v>4101</v>
      </c>
      <c r="C3392" s="60" t="s">
        <v>4907</v>
      </c>
      <c r="D3392" s="94">
        <v>16</v>
      </c>
      <c r="E3392" s="60" t="s">
        <v>9127</v>
      </c>
      <c r="F3392" s="25">
        <f t="shared" si="169"/>
        <v>7.5233333333333334</v>
      </c>
      <c r="G3392" s="25">
        <f t="shared" si="170"/>
        <v>383.90275000000003</v>
      </c>
      <c r="H3392" s="32"/>
      <c r="I3392" s="31"/>
      <c r="J3392" s="25">
        <f t="shared" si="171"/>
        <v>4.9653999999999998</v>
      </c>
      <c r="K3392" s="21"/>
      <c r="L3392" s="16"/>
      <c r="M3392" s="101">
        <v>0.442</v>
      </c>
      <c r="N3392" s="101">
        <v>1535.0440000000001</v>
      </c>
      <c r="O3392" s="101" t="s">
        <v>5176</v>
      </c>
      <c r="P3392" s="101">
        <v>0.125</v>
      </c>
      <c r="Q3392" s="101" t="s">
        <v>5176</v>
      </c>
      <c r="R3392" s="101">
        <v>2.2570000000000001</v>
      </c>
      <c r="S3392" s="101">
        <v>9</v>
      </c>
      <c r="T3392" s="101">
        <v>0.41</v>
      </c>
      <c r="U3392" s="101">
        <v>13.16</v>
      </c>
    </row>
    <row r="3393" spans="1:21" x14ac:dyDescent="0.25">
      <c r="A3393" s="60" t="s">
        <v>4823</v>
      </c>
      <c r="B3393" s="60" t="s">
        <v>3027</v>
      </c>
      <c r="C3393" s="60" t="s">
        <v>4885</v>
      </c>
      <c r="D3393" s="94">
        <v>11</v>
      </c>
      <c r="E3393" s="60" t="s">
        <v>7679</v>
      </c>
      <c r="F3393" s="25">
        <f t="shared" si="169"/>
        <v>7.4733333333333336</v>
      </c>
      <c r="G3393" s="25">
        <f t="shared" si="170"/>
        <v>4.484</v>
      </c>
      <c r="H3393" s="32"/>
      <c r="I3393" s="31"/>
      <c r="J3393" s="25">
        <f t="shared" si="171"/>
        <v>6.0944000000000003</v>
      </c>
      <c r="K3393" s="21"/>
      <c r="L3393" s="16"/>
      <c r="M3393" s="101">
        <v>5.7000000000000002E-2</v>
      </c>
      <c r="N3393" s="101">
        <v>0.313</v>
      </c>
      <c r="O3393" s="101">
        <v>13.407999999999999</v>
      </c>
      <c r="P3393" s="101">
        <v>4.1580000000000004</v>
      </c>
      <c r="Q3393" s="101">
        <v>1.341</v>
      </c>
      <c r="R3393" s="101">
        <v>6.7110000000000003</v>
      </c>
      <c r="S3393" s="101">
        <v>18</v>
      </c>
      <c r="T3393" s="101">
        <v>1.37</v>
      </c>
      <c r="U3393" s="101">
        <v>3.05</v>
      </c>
    </row>
    <row r="3394" spans="1:21" x14ac:dyDescent="0.25">
      <c r="A3394" s="60" t="s">
        <v>4823</v>
      </c>
      <c r="B3394" s="60" t="s">
        <v>3315</v>
      </c>
      <c r="C3394" s="60" t="s">
        <v>4848</v>
      </c>
      <c r="D3394" s="94">
        <v>5</v>
      </c>
      <c r="E3394" s="60" t="s">
        <v>5900</v>
      </c>
      <c r="F3394" s="25">
        <f t="shared" si="169"/>
        <v>7.4566666666666661</v>
      </c>
      <c r="G3394" s="25">
        <f t="shared" si="170"/>
        <v>4.4352499999999999</v>
      </c>
      <c r="H3394" s="32"/>
      <c r="I3394" s="31"/>
      <c r="J3394" s="25">
        <f t="shared" si="171"/>
        <v>4.4739999999999993</v>
      </c>
      <c r="K3394" s="21"/>
      <c r="L3394" s="16"/>
      <c r="M3394" s="101">
        <v>11.614000000000001</v>
      </c>
      <c r="N3394" s="101" t="s">
        <v>5176</v>
      </c>
      <c r="O3394" s="101">
        <v>6.1269999999999998</v>
      </c>
      <c r="P3394" s="101" t="s">
        <v>5176</v>
      </c>
      <c r="Q3394" s="101" t="s">
        <v>5176</v>
      </c>
      <c r="R3394" s="101" t="s">
        <v>5176</v>
      </c>
      <c r="S3394" s="101" t="s">
        <v>5176</v>
      </c>
      <c r="T3394" s="101">
        <v>8.8699999999999992</v>
      </c>
      <c r="U3394" s="101">
        <v>13.5</v>
      </c>
    </row>
    <row r="3395" spans="1:21" x14ac:dyDescent="0.25">
      <c r="A3395" s="60" t="s">
        <v>4823</v>
      </c>
      <c r="B3395" s="60" t="s">
        <v>3822</v>
      </c>
      <c r="C3395" s="60" t="s">
        <v>4846</v>
      </c>
      <c r="D3395" s="94">
        <v>4</v>
      </c>
      <c r="E3395" s="60" t="s">
        <v>5846</v>
      </c>
      <c r="F3395" s="25">
        <f t="shared" si="169"/>
        <v>7.4466666666666663</v>
      </c>
      <c r="G3395" s="25">
        <f t="shared" si="170"/>
        <v>19.7195</v>
      </c>
      <c r="H3395" s="32"/>
      <c r="I3395" s="31"/>
      <c r="J3395" s="25">
        <f t="shared" si="171"/>
        <v>17.323</v>
      </c>
      <c r="K3395" s="21"/>
      <c r="L3395" s="16"/>
      <c r="M3395" s="101">
        <v>27.251000000000001</v>
      </c>
      <c r="N3395" s="101">
        <v>50.151000000000003</v>
      </c>
      <c r="O3395" s="101">
        <v>1.226</v>
      </c>
      <c r="P3395" s="101">
        <v>0.25</v>
      </c>
      <c r="Q3395" s="101">
        <v>64.275000000000006</v>
      </c>
      <c r="R3395" s="101" t="s">
        <v>5176</v>
      </c>
      <c r="S3395" s="101" t="s">
        <v>5176</v>
      </c>
      <c r="T3395" s="101">
        <v>7.0000000000000007E-2</v>
      </c>
      <c r="U3395" s="101">
        <v>22.27</v>
      </c>
    </row>
    <row r="3396" spans="1:21" x14ac:dyDescent="0.25">
      <c r="A3396" s="60" t="s">
        <v>4823</v>
      </c>
      <c r="B3396" s="60" t="s">
        <v>5186</v>
      </c>
      <c r="C3396" s="60" t="s">
        <v>5175</v>
      </c>
      <c r="D3396" s="94">
        <v>19</v>
      </c>
      <c r="E3396" s="60" t="s">
        <v>9839</v>
      </c>
      <c r="F3396" s="25">
        <f t="shared" si="169"/>
        <v>7.44</v>
      </c>
      <c r="G3396" s="25">
        <f t="shared" si="170"/>
        <v>1.5865</v>
      </c>
      <c r="H3396" s="32"/>
      <c r="I3396" s="31"/>
      <c r="J3396" s="25">
        <f t="shared" si="171"/>
        <v>4.8460000000000001</v>
      </c>
      <c r="K3396" s="21"/>
      <c r="L3396" s="16"/>
      <c r="M3396" s="101">
        <v>6.4000000000000001E-2</v>
      </c>
      <c r="N3396" s="101" t="s">
        <v>5176</v>
      </c>
      <c r="O3396" s="101">
        <v>2.4E-2</v>
      </c>
      <c r="P3396" s="101">
        <v>6.258</v>
      </c>
      <c r="Q3396" s="101">
        <v>0.185</v>
      </c>
      <c r="R3396" s="101">
        <v>1.7250000000000001</v>
      </c>
      <c r="S3396" s="101">
        <v>2</v>
      </c>
      <c r="T3396" s="101">
        <v>2.8</v>
      </c>
      <c r="U3396" s="101">
        <v>17.52</v>
      </c>
    </row>
    <row r="3397" spans="1:21" x14ac:dyDescent="0.25">
      <c r="A3397" s="60" t="s">
        <v>4823</v>
      </c>
      <c r="B3397" s="60" t="s">
        <v>3931</v>
      </c>
      <c r="C3397" s="60" t="s">
        <v>4882</v>
      </c>
      <c r="D3397" s="94">
        <v>11</v>
      </c>
      <c r="E3397" s="60" t="s">
        <v>7539</v>
      </c>
      <c r="F3397" s="25">
        <f t="shared" si="169"/>
        <v>7.4366666666666674</v>
      </c>
      <c r="G3397" s="25">
        <f t="shared" si="170"/>
        <v>0.52375000000000005</v>
      </c>
      <c r="H3397" s="32"/>
      <c r="I3397" s="31"/>
      <c r="J3397" s="25">
        <f t="shared" si="171"/>
        <v>4.8193999999999999</v>
      </c>
      <c r="K3397" s="21"/>
      <c r="L3397" s="16"/>
      <c r="M3397" s="101">
        <v>0.55900000000000005</v>
      </c>
      <c r="N3397" s="101">
        <v>1.036</v>
      </c>
      <c r="O3397" s="101" t="s">
        <v>5176</v>
      </c>
      <c r="P3397" s="101">
        <v>0.5</v>
      </c>
      <c r="Q3397" s="101">
        <v>0.25600000000000001</v>
      </c>
      <c r="R3397" s="101">
        <v>1.5309999999999999</v>
      </c>
      <c r="S3397" s="101" t="s">
        <v>5176</v>
      </c>
      <c r="T3397" s="101">
        <v>3.08</v>
      </c>
      <c r="U3397" s="101">
        <v>19.23</v>
      </c>
    </row>
    <row r="3398" spans="1:21" x14ac:dyDescent="0.25">
      <c r="A3398" s="60" t="s">
        <v>4823</v>
      </c>
      <c r="B3398" s="60" t="s">
        <v>2757</v>
      </c>
      <c r="C3398" s="60" t="s">
        <v>4831</v>
      </c>
      <c r="D3398" s="94">
        <v>2</v>
      </c>
      <c r="E3398" s="60" t="s">
        <v>5499</v>
      </c>
      <c r="F3398" s="25">
        <f t="shared" si="169"/>
        <v>7.419999999999999</v>
      </c>
      <c r="G3398" s="25">
        <f t="shared" si="170"/>
        <v>12.190500000000002</v>
      </c>
      <c r="H3398" s="32"/>
      <c r="I3398" s="31"/>
      <c r="J3398" s="25">
        <f t="shared" si="171"/>
        <v>7.7615999999999996</v>
      </c>
      <c r="K3398" s="21"/>
      <c r="L3398" s="16"/>
      <c r="M3398" s="101">
        <v>8.1769999999999996</v>
      </c>
      <c r="N3398" s="101">
        <v>12.515000000000001</v>
      </c>
      <c r="O3398" s="101">
        <v>19.952000000000002</v>
      </c>
      <c r="P3398" s="101">
        <v>8.1180000000000003</v>
      </c>
      <c r="Q3398" s="101">
        <v>10.824999999999999</v>
      </c>
      <c r="R3398" s="101">
        <v>5.7229999999999999</v>
      </c>
      <c r="S3398" s="101">
        <v>11</v>
      </c>
      <c r="T3398" s="101">
        <v>2.08</v>
      </c>
      <c r="U3398" s="101">
        <v>9.18</v>
      </c>
    </row>
    <row r="3399" spans="1:21" x14ac:dyDescent="0.25">
      <c r="A3399" s="60" t="s">
        <v>4823</v>
      </c>
      <c r="B3399" s="60" t="s">
        <v>2120</v>
      </c>
      <c r="C3399" s="60" t="s">
        <v>4907</v>
      </c>
      <c r="D3399" s="94">
        <v>16</v>
      </c>
      <c r="E3399" s="60" t="s">
        <v>8695</v>
      </c>
      <c r="F3399" s="25">
        <f t="shared" si="169"/>
        <v>7.4033333333333333</v>
      </c>
      <c r="G3399" s="25">
        <f t="shared" si="170"/>
        <v>0.85750000000000004</v>
      </c>
      <c r="H3399" s="32"/>
      <c r="I3399" s="31"/>
      <c r="J3399" s="25">
        <f t="shared" si="171"/>
        <v>8.4179999999999993</v>
      </c>
      <c r="K3399" s="21"/>
      <c r="L3399" s="16"/>
      <c r="M3399" s="101">
        <v>2.879</v>
      </c>
      <c r="N3399" s="101" t="s">
        <v>5176</v>
      </c>
      <c r="O3399" s="101" t="s">
        <v>5176</v>
      </c>
      <c r="P3399" s="101">
        <v>0.55100000000000005</v>
      </c>
      <c r="Q3399" s="101">
        <v>19.68</v>
      </c>
      <c r="R3399" s="101">
        <v>0.2</v>
      </c>
      <c r="S3399" s="101">
        <v>13</v>
      </c>
      <c r="T3399" s="101">
        <v>8.67</v>
      </c>
      <c r="U3399" s="101">
        <v>0.54</v>
      </c>
    </row>
    <row r="3400" spans="1:21" x14ac:dyDescent="0.25">
      <c r="A3400" s="60" t="s">
        <v>4823</v>
      </c>
      <c r="B3400" s="60" t="s">
        <v>2858</v>
      </c>
      <c r="C3400" s="60" t="s">
        <v>4913</v>
      </c>
      <c r="D3400" s="94">
        <v>18</v>
      </c>
      <c r="E3400" s="60" t="s">
        <v>9615</v>
      </c>
      <c r="F3400" s="25">
        <f t="shared" si="169"/>
        <v>7.4000000000000012</v>
      </c>
      <c r="G3400" s="25">
        <f t="shared" si="170"/>
        <v>12.810499999999999</v>
      </c>
      <c r="H3400" s="32"/>
      <c r="I3400" s="31"/>
      <c r="J3400" s="25">
        <f t="shared" si="171"/>
        <v>9.9985999999999997</v>
      </c>
      <c r="K3400" s="21"/>
      <c r="L3400" s="16"/>
      <c r="M3400" s="101">
        <v>4.2169999999999996</v>
      </c>
      <c r="N3400" s="101">
        <v>10.372</v>
      </c>
      <c r="O3400" s="101">
        <v>12.4</v>
      </c>
      <c r="P3400" s="101">
        <v>24.253</v>
      </c>
      <c r="Q3400" s="101">
        <v>25.131</v>
      </c>
      <c r="R3400" s="101">
        <v>2.6619999999999999</v>
      </c>
      <c r="S3400" s="101">
        <v>2</v>
      </c>
      <c r="T3400" s="101">
        <v>9.89</v>
      </c>
      <c r="U3400" s="101">
        <v>10.31</v>
      </c>
    </row>
    <row r="3401" spans="1:21" x14ac:dyDescent="0.25">
      <c r="A3401" s="60" t="s">
        <v>4823</v>
      </c>
      <c r="B3401" s="60" t="s">
        <v>3344</v>
      </c>
      <c r="C3401" s="60" t="s">
        <v>4842</v>
      </c>
      <c r="D3401" s="94">
        <v>4</v>
      </c>
      <c r="E3401" s="60" t="s">
        <v>5732</v>
      </c>
      <c r="F3401" s="25">
        <f t="shared" si="169"/>
        <v>7.3933333333333335</v>
      </c>
      <c r="G3401" s="25">
        <f t="shared" si="170"/>
        <v>5.3249999999999999E-2</v>
      </c>
      <c r="H3401" s="32"/>
      <c r="I3401" s="31"/>
      <c r="J3401" s="25">
        <f t="shared" si="171"/>
        <v>4.4757999999999996</v>
      </c>
      <c r="K3401" s="21"/>
      <c r="L3401" s="16"/>
      <c r="M3401" s="101">
        <v>3.7999999999999999E-2</v>
      </c>
      <c r="N3401" s="101">
        <v>1E-3</v>
      </c>
      <c r="O3401" s="101" t="s">
        <v>5176</v>
      </c>
      <c r="P3401" s="101">
        <v>0.17399999999999999</v>
      </c>
      <c r="Q3401" s="101">
        <v>1.4999999999999999E-2</v>
      </c>
      <c r="R3401" s="101">
        <v>0.184</v>
      </c>
      <c r="S3401" s="101">
        <v>1</v>
      </c>
      <c r="T3401" s="101">
        <v>3.32</v>
      </c>
      <c r="U3401" s="101">
        <v>17.86</v>
      </c>
    </row>
    <row r="3402" spans="1:21" x14ac:dyDescent="0.25">
      <c r="A3402" s="60" t="s">
        <v>4823</v>
      </c>
      <c r="B3402" s="60" t="s">
        <v>2995</v>
      </c>
      <c r="C3402" s="60" t="s">
        <v>4908</v>
      </c>
      <c r="D3402" s="94">
        <v>16</v>
      </c>
      <c r="E3402" s="60" t="s">
        <v>9218</v>
      </c>
      <c r="F3402" s="25">
        <f t="shared" si="169"/>
        <v>7.3866666666666658</v>
      </c>
      <c r="G3402" s="25">
        <f t="shared" si="170"/>
        <v>6.5114999999999998</v>
      </c>
      <c r="H3402" s="32"/>
      <c r="I3402" s="31"/>
      <c r="J3402" s="25">
        <f t="shared" si="171"/>
        <v>24.076799999999999</v>
      </c>
      <c r="K3402" s="21"/>
      <c r="L3402" s="16"/>
      <c r="M3402" s="101">
        <v>2.4209999999999998</v>
      </c>
      <c r="N3402" s="101">
        <v>3.173</v>
      </c>
      <c r="O3402" s="101">
        <v>1.92</v>
      </c>
      <c r="P3402" s="101">
        <v>18.532</v>
      </c>
      <c r="Q3402" s="101">
        <v>12.548</v>
      </c>
      <c r="R3402" s="101">
        <v>85.676000000000002</v>
      </c>
      <c r="S3402" s="101">
        <v>9</v>
      </c>
      <c r="T3402" s="101">
        <v>4.63</v>
      </c>
      <c r="U3402" s="101">
        <v>8.5299999999999994</v>
      </c>
    </row>
    <row r="3403" spans="1:21" x14ac:dyDescent="0.25">
      <c r="A3403" s="60" t="s">
        <v>4823</v>
      </c>
      <c r="B3403" s="60" t="s">
        <v>2301</v>
      </c>
      <c r="C3403" s="60" t="s">
        <v>4885</v>
      </c>
      <c r="D3403" s="94">
        <v>11</v>
      </c>
      <c r="E3403" s="60" t="s">
        <v>7671</v>
      </c>
      <c r="F3403" s="25">
        <f t="shared" si="169"/>
        <v>7.3666666666666671</v>
      </c>
      <c r="G3403" s="25">
        <f t="shared" si="170"/>
        <v>6.2367499999999998</v>
      </c>
      <c r="H3403" s="32"/>
      <c r="I3403" s="31"/>
      <c r="J3403" s="25">
        <f t="shared" si="171"/>
        <v>6.2366000000000001</v>
      </c>
      <c r="K3403" s="21"/>
      <c r="L3403" s="16"/>
      <c r="M3403" s="101">
        <v>1.9239999999999999</v>
      </c>
      <c r="N3403" s="101">
        <v>1.637</v>
      </c>
      <c r="O3403" s="101">
        <v>2.5259999999999998</v>
      </c>
      <c r="P3403" s="101">
        <v>18.86</v>
      </c>
      <c r="Q3403" s="101">
        <v>7.98</v>
      </c>
      <c r="R3403" s="101">
        <v>1.103</v>
      </c>
      <c r="S3403" s="101">
        <v>3</v>
      </c>
      <c r="T3403" s="101">
        <v>4.21</v>
      </c>
      <c r="U3403" s="101">
        <v>14.89</v>
      </c>
    </row>
    <row r="3404" spans="1:21" x14ac:dyDescent="0.25">
      <c r="A3404" s="60" t="s">
        <v>4823</v>
      </c>
      <c r="B3404" s="60" t="s">
        <v>3737</v>
      </c>
      <c r="C3404" s="60" t="s">
        <v>4894</v>
      </c>
      <c r="D3404" s="94">
        <v>13</v>
      </c>
      <c r="E3404" s="60" t="s">
        <v>8090</v>
      </c>
      <c r="F3404" s="25">
        <f t="shared" si="169"/>
        <v>7.3599999999999994</v>
      </c>
      <c r="G3404" s="25">
        <f t="shared" si="170"/>
        <v>0.25275000000000003</v>
      </c>
      <c r="H3404" s="32"/>
      <c r="I3404" s="31"/>
      <c r="J3404" s="25">
        <f t="shared" si="171"/>
        <v>5.0688000000000004</v>
      </c>
      <c r="K3404" s="21"/>
      <c r="L3404" s="16"/>
      <c r="M3404" s="101">
        <v>0.157</v>
      </c>
      <c r="N3404" s="101">
        <v>0.48599999999999999</v>
      </c>
      <c r="O3404" s="101">
        <v>0.36799999999999999</v>
      </c>
      <c r="P3404" s="101" t="s">
        <v>5176</v>
      </c>
      <c r="Q3404" s="101">
        <v>1.502</v>
      </c>
      <c r="R3404" s="101">
        <v>1.762</v>
      </c>
      <c r="S3404" s="101">
        <v>1</v>
      </c>
      <c r="T3404" s="101">
        <v>5.0999999999999996</v>
      </c>
      <c r="U3404" s="101">
        <v>15.98</v>
      </c>
    </row>
    <row r="3405" spans="1:21" x14ac:dyDescent="0.25">
      <c r="A3405" s="60" t="s">
        <v>4823</v>
      </c>
      <c r="B3405" s="60" t="s">
        <v>3637</v>
      </c>
      <c r="C3405" s="60" t="s">
        <v>4861</v>
      </c>
      <c r="D3405" s="94">
        <v>6</v>
      </c>
      <c r="E3405" s="60" t="s">
        <v>6638</v>
      </c>
      <c r="F3405" s="25">
        <f t="shared" si="169"/>
        <v>7.3566666666666665</v>
      </c>
      <c r="G3405" s="25">
        <f t="shared" si="170"/>
        <v>0</v>
      </c>
      <c r="H3405" s="32"/>
      <c r="I3405" s="31"/>
      <c r="J3405" s="25">
        <f t="shared" si="171"/>
        <v>4.7176</v>
      </c>
      <c r="K3405" s="21"/>
      <c r="L3405" s="16"/>
      <c r="M3405" s="101" t="s">
        <v>5176</v>
      </c>
      <c r="N3405" s="101" t="s">
        <v>5176</v>
      </c>
      <c r="O3405" s="101" t="s">
        <v>5176</v>
      </c>
      <c r="P3405" s="101" t="s">
        <v>5176</v>
      </c>
      <c r="Q3405" s="101">
        <v>0.88</v>
      </c>
      <c r="R3405" s="101">
        <v>0.63800000000000001</v>
      </c>
      <c r="S3405" s="101">
        <v>5</v>
      </c>
      <c r="T3405" s="101" t="s">
        <v>5176</v>
      </c>
      <c r="U3405" s="101">
        <v>17.07</v>
      </c>
    </row>
    <row r="3406" spans="1:21" x14ac:dyDescent="0.25">
      <c r="A3406" s="60" t="s">
        <v>4823</v>
      </c>
      <c r="B3406" s="60" t="s">
        <v>2978</v>
      </c>
      <c r="C3406" s="60" t="s">
        <v>4868</v>
      </c>
      <c r="D3406" s="94">
        <v>9</v>
      </c>
      <c r="E3406" s="60" t="s">
        <v>6965</v>
      </c>
      <c r="F3406" s="25">
        <f t="shared" si="169"/>
        <v>7.3566666666666665</v>
      </c>
      <c r="G3406" s="25">
        <f t="shared" si="170"/>
        <v>3.0214999999999996</v>
      </c>
      <c r="H3406" s="32"/>
      <c r="I3406" s="31"/>
      <c r="J3406" s="25">
        <f t="shared" si="171"/>
        <v>5.5254000000000003</v>
      </c>
      <c r="K3406" s="21"/>
      <c r="L3406" s="16"/>
      <c r="M3406" s="101" t="s">
        <v>5176</v>
      </c>
      <c r="N3406" s="101">
        <v>8.2579999999999991</v>
      </c>
      <c r="O3406" s="101" t="s">
        <v>5176</v>
      </c>
      <c r="P3406" s="101">
        <v>3.8279999999999998</v>
      </c>
      <c r="Q3406" s="101">
        <v>4.3230000000000004</v>
      </c>
      <c r="R3406" s="101">
        <v>1.234</v>
      </c>
      <c r="S3406" s="101" t="s">
        <v>5176</v>
      </c>
      <c r="T3406" s="101">
        <v>12.46</v>
      </c>
      <c r="U3406" s="101">
        <v>9.61</v>
      </c>
    </row>
    <row r="3407" spans="1:21" x14ac:dyDescent="0.25">
      <c r="A3407" s="60" t="s">
        <v>4823</v>
      </c>
      <c r="B3407" s="60" t="s">
        <v>10065</v>
      </c>
      <c r="C3407" s="60" t="s">
        <v>4876</v>
      </c>
      <c r="D3407" s="94">
        <v>11</v>
      </c>
      <c r="E3407" s="60" t="s">
        <v>10066</v>
      </c>
      <c r="F3407" s="25">
        <f t="shared" si="169"/>
        <v>7.3433333333333337</v>
      </c>
      <c r="G3407" s="25">
        <f t="shared" si="170"/>
        <v>0.12375</v>
      </c>
      <c r="H3407" s="32"/>
      <c r="I3407" s="31"/>
      <c r="J3407" s="25">
        <f t="shared" si="171"/>
        <v>4.4060000000000006</v>
      </c>
      <c r="K3407" s="21"/>
      <c r="L3407" s="16"/>
      <c r="M3407" s="101" t="s">
        <v>5176</v>
      </c>
      <c r="N3407" s="101" t="s">
        <v>5176</v>
      </c>
      <c r="O3407" s="101">
        <v>0.495</v>
      </c>
      <c r="P3407" s="101" t="s">
        <v>5176</v>
      </c>
      <c r="Q3407" s="101" t="s">
        <v>5176</v>
      </c>
      <c r="R3407" s="101" t="s">
        <v>5176</v>
      </c>
      <c r="S3407" s="101" t="s">
        <v>5176</v>
      </c>
      <c r="T3407" s="101" t="s">
        <v>5176</v>
      </c>
      <c r="U3407" s="101">
        <v>22.03</v>
      </c>
    </row>
    <row r="3408" spans="1:21" x14ac:dyDescent="0.25">
      <c r="A3408" s="60" t="s">
        <v>4823</v>
      </c>
      <c r="B3408" s="60" t="s">
        <v>3333</v>
      </c>
      <c r="C3408" s="60" t="s">
        <v>4886</v>
      </c>
      <c r="D3408" s="94">
        <v>11</v>
      </c>
      <c r="E3408" s="60" t="s">
        <v>7825</v>
      </c>
      <c r="F3408" s="25">
        <f t="shared" si="169"/>
        <v>7.32</v>
      </c>
      <c r="G3408" s="25">
        <f t="shared" si="170"/>
        <v>2.3237499999999995</v>
      </c>
      <c r="H3408" s="32"/>
      <c r="I3408" s="31"/>
      <c r="J3408" s="25">
        <f t="shared" si="171"/>
        <v>5.55</v>
      </c>
      <c r="K3408" s="21"/>
      <c r="L3408" s="16"/>
      <c r="M3408" s="101">
        <v>1.103</v>
      </c>
      <c r="N3408" s="101">
        <v>2.5209999999999999</v>
      </c>
      <c r="O3408" s="101">
        <v>3.1819999999999999</v>
      </c>
      <c r="P3408" s="101">
        <v>2.4889999999999999</v>
      </c>
      <c r="Q3408" s="101">
        <v>4.9370000000000003</v>
      </c>
      <c r="R3408" s="101">
        <v>0.85299999999999998</v>
      </c>
      <c r="S3408" s="101">
        <v>4</v>
      </c>
      <c r="T3408" s="101">
        <v>5.18</v>
      </c>
      <c r="U3408" s="101">
        <v>12.78</v>
      </c>
    </row>
    <row r="3409" spans="1:21" x14ac:dyDescent="0.25">
      <c r="A3409" s="60" t="s">
        <v>4823</v>
      </c>
      <c r="B3409" s="60" t="s">
        <v>3342</v>
      </c>
      <c r="C3409" s="60" t="s">
        <v>4917</v>
      </c>
      <c r="D3409" s="94">
        <v>20</v>
      </c>
      <c r="E3409" s="60" t="s">
        <v>9915</v>
      </c>
      <c r="F3409" s="25">
        <f t="shared" si="169"/>
        <v>7.3166666666666673</v>
      </c>
      <c r="G3409" s="25">
        <f t="shared" si="170"/>
        <v>7.4042500000000002</v>
      </c>
      <c r="H3409" s="32"/>
      <c r="I3409" s="31"/>
      <c r="J3409" s="25">
        <f t="shared" si="171"/>
        <v>6.3008000000000006</v>
      </c>
      <c r="K3409" s="21"/>
      <c r="L3409" s="16"/>
      <c r="M3409" s="101">
        <v>8.0679999999999996</v>
      </c>
      <c r="N3409" s="101">
        <v>5.3140000000000001</v>
      </c>
      <c r="O3409" s="101">
        <v>11.081</v>
      </c>
      <c r="P3409" s="101">
        <v>5.1539999999999999</v>
      </c>
      <c r="Q3409" s="101">
        <v>5.8630000000000004</v>
      </c>
      <c r="R3409" s="101">
        <v>3.6909999999999998</v>
      </c>
      <c r="S3409" s="101">
        <v>8</v>
      </c>
      <c r="T3409" s="101">
        <v>3.74</v>
      </c>
      <c r="U3409" s="101">
        <v>10.210000000000001</v>
      </c>
    </row>
    <row r="3410" spans="1:21" x14ac:dyDescent="0.25">
      <c r="A3410" s="60" t="s">
        <v>4823</v>
      </c>
      <c r="B3410" s="60" t="s">
        <v>3090</v>
      </c>
      <c r="C3410" s="60" t="s">
        <v>4907</v>
      </c>
      <c r="D3410" s="94">
        <v>16</v>
      </c>
      <c r="E3410" s="60" t="s">
        <v>9000</v>
      </c>
      <c r="F3410" s="25">
        <f t="shared" si="169"/>
        <v>7.2966666666666669</v>
      </c>
      <c r="G3410" s="25">
        <f t="shared" si="170"/>
        <v>157.84700000000001</v>
      </c>
      <c r="H3410" s="32"/>
      <c r="I3410" s="31"/>
      <c r="J3410" s="25">
        <f t="shared" si="171"/>
        <v>9.7821999999999996</v>
      </c>
      <c r="K3410" s="21"/>
      <c r="L3410" s="16"/>
      <c r="M3410" s="101">
        <v>251.911</v>
      </c>
      <c r="N3410" s="101">
        <v>80.204999999999998</v>
      </c>
      <c r="O3410" s="101">
        <v>283.334</v>
      </c>
      <c r="P3410" s="101">
        <v>15.938000000000001</v>
      </c>
      <c r="Q3410" s="101">
        <v>26.161999999999999</v>
      </c>
      <c r="R3410" s="101">
        <v>0.85899999999999999</v>
      </c>
      <c r="S3410" s="101">
        <v>5</v>
      </c>
      <c r="T3410" s="101">
        <v>3.1</v>
      </c>
      <c r="U3410" s="101">
        <v>13.79</v>
      </c>
    </row>
    <row r="3411" spans="1:21" x14ac:dyDescent="0.25">
      <c r="A3411" s="60" t="s">
        <v>4823</v>
      </c>
      <c r="B3411" s="60" t="s">
        <v>4739</v>
      </c>
      <c r="C3411" s="60" t="s">
        <v>4888</v>
      </c>
      <c r="D3411" s="94">
        <v>12</v>
      </c>
      <c r="E3411" s="60" t="s">
        <v>7928</v>
      </c>
      <c r="F3411" s="25">
        <f t="shared" si="169"/>
        <v>7.2233333333333327</v>
      </c>
      <c r="G3411" s="25">
        <f t="shared" si="170"/>
        <v>1.522</v>
      </c>
      <c r="H3411" s="32"/>
      <c r="I3411" s="31"/>
      <c r="J3411" s="25">
        <f t="shared" si="171"/>
        <v>4.3339999999999996</v>
      </c>
      <c r="K3411" s="21"/>
      <c r="L3411" s="16"/>
      <c r="M3411" s="101">
        <v>3.742</v>
      </c>
      <c r="N3411" s="101" t="s">
        <v>5176</v>
      </c>
      <c r="O3411" s="101">
        <v>0.16200000000000001</v>
      </c>
      <c r="P3411" s="101">
        <v>2.1840000000000002</v>
      </c>
      <c r="Q3411" s="101" t="s">
        <v>5176</v>
      </c>
      <c r="R3411" s="101" t="s">
        <v>5176</v>
      </c>
      <c r="S3411" s="101" t="s">
        <v>5176</v>
      </c>
      <c r="T3411" s="101">
        <v>21.49</v>
      </c>
      <c r="U3411" s="101">
        <v>0.18</v>
      </c>
    </row>
    <row r="3412" spans="1:21" x14ac:dyDescent="0.25">
      <c r="A3412" s="60" t="s">
        <v>4823</v>
      </c>
      <c r="B3412" s="60" t="s">
        <v>4469</v>
      </c>
      <c r="C3412" s="60" t="s">
        <v>4831</v>
      </c>
      <c r="D3412" s="94">
        <v>2</v>
      </c>
      <c r="E3412" s="60" t="s">
        <v>5483</v>
      </c>
      <c r="F3412" s="25">
        <f t="shared" si="169"/>
        <v>7.22</v>
      </c>
      <c r="G3412" s="25">
        <f t="shared" si="170"/>
        <v>0.88149999999999995</v>
      </c>
      <c r="H3412" s="32"/>
      <c r="I3412" s="31"/>
      <c r="J3412" s="25">
        <f t="shared" si="171"/>
        <v>4.8540000000000001</v>
      </c>
      <c r="K3412" s="21"/>
      <c r="L3412" s="16"/>
      <c r="M3412" s="101">
        <v>2.0649999999999999</v>
      </c>
      <c r="N3412" s="101">
        <v>0.46899999999999997</v>
      </c>
      <c r="O3412" s="101">
        <v>0.127</v>
      </c>
      <c r="P3412" s="101">
        <v>0.86499999999999999</v>
      </c>
      <c r="Q3412" s="101">
        <v>0.61799999999999999</v>
      </c>
      <c r="R3412" s="101">
        <v>1.992</v>
      </c>
      <c r="S3412" s="101">
        <v>13</v>
      </c>
      <c r="T3412" s="101">
        <v>0.59</v>
      </c>
      <c r="U3412" s="101">
        <v>8.07</v>
      </c>
    </row>
    <row r="3413" spans="1:21" x14ac:dyDescent="0.25">
      <c r="A3413" s="60" t="s">
        <v>4823</v>
      </c>
      <c r="B3413" s="60" t="s">
        <v>3972</v>
      </c>
      <c r="C3413" s="60" t="s">
        <v>4837</v>
      </c>
      <c r="D3413" s="94">
        <v>2</v>
      </c>
      <c r="E3413" s="60" t="s">
        <v>5625</v>
      </c>
      <c r="F3413" s="25">
        <f t="shared" si="169"/>
        <v>7.2133333333333338</v>
      </c>
      <c r="G3413" s="25">
        <f t="shared" si="170"/>
        <v>1.52725</v>
      </c>
      <c r="H3413" s="32"/>
      <c r="I3413" s="31"/>
      <c r="J3413" s="25">
        <f t="shared" si="171"/>
        <v>45.744199999999999</v>
      </c>
      <c r="K3413" s="21"/>
      <c r="L3413" s="16"/>
      <c r="M3413" s="101">
        <v>3.262</v>
      </c>
      <c r="N3413" s="101">
        <v>1.865</v>
      </c>
      <c r="O3413" s="101">
        <v>0.52900000000000003</v>
      </c>
      <c r="P3413" s="101">
        <v>0.45300000000000001</v>
      </c>
      <c r="Q3413" s="101">
        <v>207.05500000000001</v>
      </c>
      <c r="R3413" s="101">
        <v>2.5999999999999999E-2</v>
      </c>
      <c r="S3413" s="101">
        <v>17</v>
      </c>
      <c r="T3413" s="101">
        <v>4.47</v>
      </c>
      <c r="U3413" s="101">
        <v>0.17</v>
      </c>
    </row>
    <row r="3414" spans="1:21" x14ac:dyDescent="0.25">
      <c r="A3414" s="60" t="s">
        <v>4823</v>
      </c>
      <c r="B3414" s="60" t="s">
        <v>3208</v>
      </c>
      <c r="C3414" s="60" t="s">
        <v>4907</v>
      </c>
      <c r="D3414" s="94">
        <v>16</v>
      </c>
      <c r="E3414" s="60" t="s">
        <v>9042</v>
      </c>
      <c r="F3414" s="25">
        <f t="shared" si="169"/>
        <v>7.1933333333333325</v>
      </c>
      <c r="G3414" s="25">
        <f t="shared" si="170"/>
        <v>0</v>
      </c>
      <c r="H3414" s="32"/>
      <c r="I3414" s="31"/>
      <c r="J3414" s="25">
        <f t="shared" si="171"/>
        <v>5.1978</v>
      </c>
      <c r="K3414" s="21"/>
      <c r="L3414" s="16"/>
      <c r="M3414" s="101" t="s">
        <v>5176</v>
      </c>
      <c r="N3414" s="101" t="s">
        <v>5176</v>
      </c>
      <c r="O3414" s="101" t="s">
        <v>5176</v>
      </c>
      <c r="P3414" s="101" t="s">
        <v>5176</v>
      </c>
      <c r="Q3414" s="101">
        <v>1.9339999999999999</v>
      </c>
      <c r="R3414" s="101">
        <v>2.4750000000000001</v>
      </c>
      <c r="S3414" s="101" t="s">
        <v>5176</v>
      </c>
      <c r="T3414" s="101">
        <v>8.5299999999999994</v>
      </c>
      <c r="U3414" s="101">
        <v>13.05</v>
      </c>
    </row>
    <row r="3415" spans="1:21" x14ac:dyDescent="0.25">
      <c r="A3415" s="60" t="s">
        <v>4823</v>
      </c>
      <c r="B3415" s="60" t="s">
        <v>2275</v>
      </c>
      <c r="C3415" s="60" t="s">
        <v>4885</v>
      </c>
      <c r="D3415" s="94">
        <v>11</v>
      </c>
      <c r="E3415" s="60" t="s">
        <v>7625</v>
      </c>
      <c r="F3415" s="25">
        <f t="shared" si="169"/>
        <v>7.1533333333333333</v>
      </c>
      <c r="G3415" s="25">
        <f t="shared" si="170"/>
        <v>3.4997500000000001</v>
      </c>
      <c r="H3415" s="32"/>
      <c r="I3415" s="31"/>
      <c r="J3415" s="25">
        <f t="shared" si="171"/>
        <v>7.7012</v>
      </c>
      <c r="K3415" s="21"/>
      <c r="L3415" s="16"/>
      <c r="M3415" s="101">
        <v>0.33800000000000002</v>
      </c>
      <c r="N3415" s="101" t="s">
        <v>5176</v>
      </c>
      <c r="O3415" s="101">
        <v>3.6320000000000001</v>
      </c>
      <c r="P3415" s="101">
        <v>10.029</v>
      </c>
      <c r="Q3415" s="101">
        <v>8.1020000000000003</v>
      </c>
      <c r="R3415" s="101">
        <v>8.9440000000000008</v>
      </c>
      <c r="S3415" s="101">
        <v>7</v>
      </c>
      <c r="T3415" s="101">
        <v>1.72</v>
      </c>
      <c r="U3415" s="101">
        <v>12.74</v>
      </c>
    </row>
    <row r="3416" spans="1:21" x14ac:dyDescent="0.25">
      <c r="A3416" s="60" t="s">
        <v>4823</v>
      </c>
      <c r="B3416" s="60" t="s">
        <v>1326</v>
      </c>
      <c r="C3416" s="60" t="s">
        <v>4851</v>
      </c>
      <c r="D3416" s="94">
        <v>6</v>
      </c>
      <c r="E3416" s="60" t="s">
        <v>6034</v>
      </c>
      <c r="F3416" s="25">
        <f t="shared" si="169"/>
        <v>7.1133333333333333</v>
      </c>
      <c r="G3416" s="25">
        <f t="shared" si="170"/>
        <v>744.84400000000005</v>
      </c>
      <c r="H3416" s="32"/>
      <c r="I3416" s="31"/>
      <c r="J3416" s="25">
        <f t="shared" si="171"/>
        <v>9.6496000000000013</v>
      </c>
      <c r="K3416" s="21"/>
      <c r="L3416" s="16"/>
      <c r="M3416" s="101">
        <v>6.2460000000000004</v>
      </c>
      <c r="N3416" s="101">
        <v>3.3919999999999999</v>
      </c>
      <c r="O3416" s="101">
        <v>6.6000000000000003E-2</v>
      </c>
      <c r="P3416" s="101">
        <v>2969.672</v>
      </c>
      <c r="Q3416" s="101">
        <v>18.888000000000002</v>
      </c>
      <c r="R3416" s="101">
        <v>8.02</v>
      </c>
      <c r="S3416" s="101">
        <v>19</v>
      </c>
      <c r="T3416" s="101">
        <v>0.18</v>
      </c>
      <c r="U3416" s="101">
        <v>2.16</v>
      </c>
    </row>
    <row r="3417" spans="1:21" x14ac:dyDescent="0.25">
      <c r="A3417" s="60" t="s">
        <v>4823</v>
      </c>
      <c r="B3417" s="60" t="s">
        <v>3393</v>
      </c>
      <c r="C3417" s="60" t="s">
        <v>4896</v>
      </c>
      <c r="D3417" s="94">
        <v>15</v>
      </c>
      <c r="E3417" s="60" t="s">
        <v>8270</v>
      </c>
      <c r="F3417" s="25">
        <f t="shared" si="169"/>
        <v>7.1000000000000005</v>
      </c>
      <c r="G3417" s="25">
        <f t="shared" si="170"/>
        <v>2.8247499999999999</v>
      </c>
      <c r="H3417" s="32"/>
      <c r="I3417" s="31"/>
      <c r="J3417" s="25">
        <f t="shared" si="171"/>
        <v>4.26</v>
      </c>
      <c r="K3417" s="21"/>
      <c r="L3417" s="16"/>
      <c r="M3417" s="101">
        <v>11.298999999999999</v>
      </c>
      <c r="N3417" s="101" t="s">
        <v>5176</v>
      </c>
      <c r="O3417" s="101" t="s">
        <v>5176</v>
      </c>
      <c r="P3417" s="101" t="s">
        <v>5176</v>
      </c>
      <c r="Q3417" s="101" t="s">
        <v>5176</v>
      </c>
      <c r="R3417" s="101" t="s">
        <v>5176</v>
      </c>
      <c r="S3417" s="101" t="s">
        <v>5176</v>
      </c>
      <c r="T3417" s="101">
        <v>1.35</v>
      </c>
      <c r="U3417" s="101">
        <v>19.95</v>
      </c>
    </row>
    <row r="3418" spans="1:21" x14ac:dyDescent="0.25">
      <c r="A3418" s="60" t="s">
        <v>4823</v>
      </c>
      <c r="B3418" s="60" t="s">
        <v>2316</v>
      </c>
      <c r="C3418" s="60" t="s">
        <v>4907</v>
      </c>
      <c r="D3418" s="94">
        <v>16</v>
      </c>
      <c r="E3418" s="60" t="s">
        <v>9004</v>
      </c>
      <c r="F3418" s="25">
        <f t="shared" si="169"/>
        <v>7.1000000000000005</v>
      </c>
      <c r="G3418" s="25">
        <f t="shared" si="170"/>
        <v>0.51124999999999998</v>
      </c>
      <c r="H3418" s="32"/>
      <c r="I3418" s="31"/>
      <c r="J3418" s="25">
        <f t="shared" si="171"/>
        <v>4.9010000000000007</v>
      </c>
      <c r="K3418" s="21"/>
      <c r="L3418" s="16"/>
      <c r="M3418" s="101">
        <v>1.927</v>
      </c>
      <c r="N3418" s="101" t="s">
        <v>5176</v>
      </c>
      <c r="O3418" s="101">
        <v>0.11799999999999999</v>
      </c>
      <c r="P3418" s="101" t="s">
        <v>5176</v>
      </c>
      <c r="Q3418" s="101">
        <v>0.17899999999999999</v>
      </c>
      <c r="R3418" s="101">
        <v>3.0259999999999998</v>
      </c>
      <c r="S3418" s="101">
        <v>7</v>
      </c>
      <c r="T3418" s="101">
        <v>0.15</v>
      </c>
      <c r="U3418" s="101">
        <v>14.15</v>
      </c>
    </row>
    <row r="3419" spans="1:21" x14ac:dyDescent="0.25">
      <c r="A3419" s="60" t="s">
        <v>4823</v>
      </c>
      <c r="B3419" s="60" t="s">
        <v>2997</v>
      </c>
      <c r="C3419" s="60" t="s">
        <v>4906</v>
      </c>
      <c r="D3419" s="94">
        <v>15</v>
      </c>
      <c r="E3419" s="60" t="s">
        <v>8668</v>
      </c>
      <c r="F3419" s="25">
        <f t="shared" si="169"/>
        <v>7.0999999999999988</v>
      </c>
      <c r="G3419" s="25">
        <f t="shared" si="170"/>
        <v>3.464</v>
      </c>
      <c r="H3419" s="32"/>
      <c r="I3419" s="31"/>
      <c r="J3419" s="25">
        <f t="shared" si="171"/>
        <v>7.682599999999999</v>
      </c>
      <c r="K3419" s="21"/>
      <c r="L3419" s="16"/>
      <c r="M3419" s="101">
        <v>2.7149999999999999</v>
      </c>
      <c r="N3419" s="101">
        <v>1.8220000000000001</v>
      </c>
      <c r="O3419" s="101">
        <v>2.3109999999999999</v>
      </c>
      <c r="P3419" s="101">
        <v>7.008</v>
      </c>
      <c r="Q3419" s="101">
        <v>9.5399999999999991</v>
      </c>
      <c r="R3419" s="101">
        <v>7.5730000000000004</v>
      </c>
      <c r="S3419" s="101">
        <v>9</v>
      </c>
      <c r="T3419" s="101">
        <v>2.04</v>
      </c>
      <c r="U3419" s="101">
        <v>10.26</v>
      </c>
    </row>
    <row r="3420" spans="1:21" x14ac:dyDescent="0.25">
      <c r="A3420" s="60" t="s">
        <v>4823</v>
      </c>
      <c r="B3420" s="60" t="s">
        <v>4435</v>
      </c>
      <c r="C3420" s="60" t="s">
        <v>4908</v>
      </c>
      <c r="D3420" s="94">
        <v>16</v>
      </c>
      <c r="E3420" s="60" t="s">
        <v>9312</v>
      </c>
      <c r="F3420" s="25">
        <f t="shared" si="169"/>
        <v>7.0999999999999988</v>
      </c>
      <c r="G3420" s="25">
        <f t="shared" si="170"/>
        <v>1.2037499999999999</v>
      </c>
      <c r="H3420" s="32"/>
      <c r="I3420" s="31"/>
      <c r="J3420" s="25">
        <f t="shared" si="171"/>
        <v>4.4870000000000001</v>
      </c>
      <c r="K3420" s="21"/>
      <c r="L3420" s="16"/>
      <c r="M3420" s="101" t="s">
        <v>5176</v>
      </c>
      <c r="N3420" s="101">
        <v>2.7189999999999999</v>
      </c>
      <c r="O3420" s="101" t="s">
        <v>5176</v>
      </c>
      <c r="P3420" s="101">
        <v>2.0960000000000001</v>
      </c>
      <c r="Q3420" s="101">
        <v>1.135</v>
      </c>
      <c r="R3420" s="101" t="s">
        <v>5176</v>
      </c>
      <c r="S3420" s="101" t="s">
        <v>5176</v>
      </c>
      <c r="T3420" s="101">
        <v>1.58</v>
      </c>
      <c r="U3420" s="101">
        <v>19.72</v>
      </c>
    </row>
    <row r="3421" spans="1:21" x14ac:dyDescent="0.25">
      <c r="A3421" s="60" t="s">
        <v>4823</v>
      </c>
      <c r="B3421" s="60" t="s">
        <v>2821</v>
      </c>
      <c r="C3421" s="60" t="s">
        <v>4857</v>
      </c>
      <c r="D3421" s="94">
        <v>6</v>
      </c>
      <c r="E3421" s="60" t="s">
        <v>6560</v>
      </c>
      <c r="F3421" s="25">
        <f t="shared" si="169"/>
        <v>7.0799999999999992</v>
      </c>
      <c r="G3421" s="25">
        <f t="shared" si="170"/>
        <v>22.594999999999999</v>
      </c>
      <c r="H3421" s="32"/>
      <c r="I3421" s="31"/>
      <c r="J3421" s="25">
        <f t="shared" si="171"/>
        <v>6.1691999999999991</v>
      </c>
      <c r="K3421" s="21"/>
      <c r="L3421" s="16"/>
      <c r="M3421" s="101">
        <v>35.435000000000002</v>
      </c>
      <c r="N3421" s="101">
        <v>38.521999999999998</v>
      </c>
      <c r="O3421" s="101">
        <v>12.22</v>
      </c>
      <c r="P3421" s="101">
        <v>4.2030000000000003</v>
      </c>
      <c r="Q3421" s="101">
        <v>9.0340000000000007</v>
      </c>
      <c r="R3421" s="101">
        <v>0.57199999999999995</v>
      </c>
      <c r="S3421" s="101">
        <v>1</v>
      </c>
      <c r="T3421" s="101">
        <v>18.84</v>
      </c>
      <c r="U3421" s="101">
        <v>1.4</v>
      </c>
    </row>
    <row r="3422" spans="1:21" x14ac:dyDescent="0.25">
      <c r="A3422" s="60" t="s">
        <v>4823</v>
      </c>
      <c r="B3422" s="60" t="s">
        <v>3245</v>
      </c>
      <c r="C3422" s="60" t="s">
        <v>4917</v>
      </c>
      <c r="D3422" s="94">
        <v>20</v>
      </c>
      <c r="E3422" s="60" t="s">
        <v>9914</v>
      </c>
      <c r="F3422" s="25">
        <f t="shared" si="169"/>
        <v>7.06</v>
      </c>
      <c r="G3422" s="25">
        <f t="shared" si="170"/>
        <v>4.0707500000000003</v>
      </c>
      <c r="H3422" s="32"/>
      <c r="I3422" s="31"/>
      <c r="J3422" s="25">
        <f t="shared" si="171"/>
        <v>5.9105999999999996</v>
      </c>
      <c r="K3422" s="21"/>
      <c r="L3422" s="16"/>
      <c r="M3422" s="101">
        <v>4.25</v>
      </c>
      <c r="N3422" s="101">
        <v>3.8</v>
      </c>
      <c r="O3422" s="101">
        <v>2.6760000000000002</v>
      </c>
      <c r="P3422" s="101">
        <v>5.5570000000000004</v>
      </c>
      <c r="Q3422" s="101">
        <v>4.976</v>
      </c>
      <c r="R3422" s="101">
        <v>3.3969999999999998</v>
      </c>
      <c r="S3422" s="101">
        <v>3</v>
      </c>
      <c r="T3422" s="101">
        <v>4.5</v>
      </c>
      <c r="U3422" s="101">
        <v>13.68</v>
      </c>
    </row>
    <row r="3423" spans="1:21" x14ac:dyDescent="0.25">
      <c r="A3423" s="60" t="s">
        <v>4823</v>
      </c>
      <c r="B3423" s="60" t="s">
        <v>1785</v>
      </c>
      <c r="C3423" s="60" t="s">
        <v>4826</v>
      </c>
      <c r="D3423" s="94">
        <v>1</v>
      </c>
      <c r="E3423" s="60" t="s">
        <v>5307</v>
      </c>
      <c r="F3423" s="25">
        <f t="shared" si="169"/>
        <v>7.02</v>
      </c>
      <c r="G3423" s="25">
        <f t="shared" si="170"/>
        <v>0.33025000000000004</v>
      </c>
      <c r="H3423" s="32"/>
      <c r="I3423" s="31"/>
      <c r="J3423" s="25">
        <f t="shared" si="171"/>
        <v>4.2168000000000001</v>
      </c>
      <c r="K3423" s="21"/>
      <c r="L3423" s="16"/>
      <c r="M3423" s="101" t="s">
        <v>5176</v>
      </c>
      <c r="N3423" s="101">
        <v>1.044</v>
      </c>
      <c r="O3423" s="101">
        <v>0.27700000000000002</v>
      </c>
      <c r="P3423" s="101" t="s">
        <v>5176</v>
      </c>
      <c r="Q3423" s="101">
        <v>2.4E-2</v>
      </c>
      <c r="R3423" s="101" t="s">
        <v>5176</v>
      </c>
      <c r="S3423" s="101">
        <v>20</v>
      </c>
      <c r="T3423" s="101" t="s">
        <v>5176</v>
      </c>
      <c r="U3423" s="101">
        <v>1.06</v>
      </c>
    </row>
    <row r="3424" spans="1:21" x14ac:dyDescent="0.25">
      <c r="A3424" s="60" t="s">
        <v>4823</v>
      </c>
      <c r="B3424" s="60" t="s">
        <v>3996</v>
      </c>
      <c r="C3424" s="60" t="s">
        <v>4853</v>
      </c>
      <c r="D3424" s="94">
        <v>6</v>
      </c>
      <c r="E3424" s="60" t="s">
        <v>6412</v>
      </c>
      <c r="F3424" s="25">
        <f t="shared" ref="F3424:F3487" si="172">SUM(S3424:U3424)/3</f>
        <v>7</v>
      </c>
      <c r="G3424" s="25">
        <f t="shared" ref="G3424:G3487" si="173">SUM(M3424:P3424)/4</f>
        <v>4.5999999999999999E-2</v>
      </c>
      <c r="H3424" s="32"/>
      <c r="I3424" s="31"/>
      <c r="J3424" s="25">
        <f t="shared" ref="J3424:J3487" si="174">SUM(Q3424:U3424)/5</f>
        <v>4.3308</v>
      </c>
      <c r="K3424" s="21"/>
      <c r="L3424" s="16"/>
      <c r="M3424" s="101">
        <v>0.184</v>
      </c>
      <c r="N3424" s="101" t="s">
        <v>5176</v>
      </c>
      <c r="O3424" s="101" t="s">
        <v>5176</v>
      </c>
      <c r="P3424" s="101" t="s">
        <v>5176</v>
      </c>
      <c r="Q3424" s="101">
        <v>0.65400000000000003</v>
      </c>
      <c r="R3424" s="101" t="s">
        <v>5176</v>
      </c>
      <c r="S3424" s="101">
        <v>21</v>
      </c>
      <c r="T3424" s="101" t="s">
        <v>5176</v>
      </c>
      <c r="U3424" s="101" t="s">
        <v>5176</v>
      </c>
    </row>
    <row r="3425" spans="1:21" x14ac:dyDescent="0.25">
      <c r="A3425" s="60" t="s">
        <v>4823</v>
      </c>
      <c r="B3425" s="60" t="s">
        <v>2318</v>
      </c>
      <c r="C3425" s="60" t="s">
        <v>4842</v>
      </c>
      <c r="D3425" s="94">
        <v>4</v>
      </c>
      <c r="E3425" s="60" t="s">
        <v>5731</v>
      </c>
      <c r="F3425" s="25">
        <f t="shared" si="172"/>
        <v>6.9866666666666672</v>
      </c>
      <c r="G3425" s="25">
        <f t="shared" si="173"/>
        <v>1.7277499999999999</v>
      </c>
      <c r="H3425" s="32"/>
      <c r="I3425" s="31"/>
      <c r="J3425" s="25">
        <f t="shared" si="174"/>
        <v>5.0902000000000003</v>
      </c>
      <c r="K3425" s="21"/>
      <c r="L3425" s="16"/>
      <c r="M3425" s="101">
        <v>0.51100000000000001</v>
      </c>
      <c r="N3425" s="101">
        <v>0.54200000000000004</v>
      </c>
      <c r="O3425" s="101">
        <v>1.948</v>
      </c>
      <c r="P3425" s="101">
        <v>3.91</v>
      </c>
      <c r="Q3425" s="101">
        <v>3.7930000000000001</v>
      </c>
      <c r="R3425" s="101">
        <v>0.69799999999999995</v>
      </c>
      <c r="S3425" s="101">
        <v>2</v>
      </c>
      <c r="T3425" s="101">
        <v>3.16</v>
      </c>
      <c r="U3425" s="101">
        <v>15.8</v>
      </c>
    </row>
    <row r="3426" spans="1:21" x14ac:dyDescent="0.25">
      <c r="A3426" s="60" t="s">
        <v>4823</v>
      </c>
      <c r="B3426" s="60" t="s">
        <v>2188</v>
      </c>
      <c r="C3426" s="60" t="s">
        <v>4883</v>
      </c>
      <c r="D3426" s="94">
        <v>11</v>
      </c>
      <c r="E3426" s="60" t="s">
        <v>7558</v>
      </c>
      <c r="F3426" s="25">
        <f t="shared" si="172"/>
        <v>6.98</v>
      </c>
      <c r="G3426" s="25">
        <f t="shared" si="173"/>
        <v>24.078499999999998</v>
      </c>
      <c r="H3426" s="32"/>
      <c r="I3426" s="31"/>
      <c r="J3426" s="25">
        <f t="shared" si="174"/>
        <v>4.1880000000000006</v>
      </c>
      <c r="K3426" s="21"/>
      <c r="L3426" s="16"/>
      <c r="M3426" s="101">
        <v>0.95499999999999996</v>
      </c>
      <c r="N3426" s="101">
        <v>82.876000000000005</v>
      </c>
      <c r="O3426" s="101">
        <v>11.46</v>
      </c>
      <c r="P3426" s="101">
        <v>1.0229999999999999</v>
      </c>
      <c r="Q3426" s="101" t="s">
        <v>5176</v>
      </c>
      <c r="R3426" s="101" t="s">
        <v>5176</v>
      </c>
      <c r="S3426" s="101" t="s">
        <v>5176</v>
      </c>
      <c r="T3426" s="101">
        <v>13.81</v>
      </c>
      <c r="U3426" s="101">
        <v>7.13</v>
      </c>
    </row>
    <row r="3427" spans="1:21" x14ac:dyDescent="0.25">
      <c r="A3427" s="60" t="s">
        <v>4823</v>
      </c>
      <c r="B3427" s="60" t="s">
        <v>3731</v>
      </c>
      <c r="C3427" s="60" t="s">
        <v>4913</v>
      </c>
      <c r="D3427" s="94">
        <v>18</v>
      </c>
      <c r="E3427" s="60" t="s">
        <v>9620</v>
      </c>
      <c r="F3427" s="25">
        <f t="shared" si="172"/>
        <v>6.9766666666666666</v>
      </c>
      <c r="G3427" s="25">
        <f t="shared" si="173"/>
        <v>10.316750000000001</v>
      </c>
      <c r="H3427" s="32"/>
      <c r="I3427" s="31"/>
      <c r="J3427" s="25">
        <f t="shared" si="174"/>
        <v>8.0489999999999995</v>
      </c>
      <c r="K3427" s="21"/>
      <c r="L3427" s="16"/>
      <c r="M3427" s="101">
        <v>4.7140000000000004</v>
      </c>
      <c r="N3427" s="101">
        <v>2.34</v>
      </c>
      <c r="O3427" s="101">
        <v>0.86899999999999999</v>
      </c>
      <c r="P3427" s="101">
        <v>33.344000000000001</v>
      </c>
      <c r="Q3427" s="101" t="s">
        <v>5176</v>
      </c>
      <c r="R3427" s="101">
        <v>19.315000000000001</v>
      </c>
      <c r="S3427" s="101">
        <v>15</v>
      </c>
      <c r="T3427" s="101">
        <v>1.81</v>
      </c>
      <c r="U3427" s="101">
        <v>4.12</v>
      </c>
    </row>
    <row r="3428" spans="1:21" x14ac:dyDescent="0.25">
      <c r="A3428" s="60" t="s">
        <v>4823</v>
      </c>
      <c r="B3428" s="60" t="s">
        <v>4616</v>
      </c>
      <c r="C3428" s="60" t="s">
        <v>4848</v>
      </c>
      <c r="D3428" s="94">
        <v>5</v>
      </c>
      <c r="E3428" s="60" t="s">
        <v>5871</v>
      </c>
      <c r="F3428" s="25">
        <f t="shared" si="172"/>
        <v>6.9666666666666659</v>
      </c>
      <c r="G3428" s="25">
        <f t="shared" si="173"/>
        <v>1.3795000000000002</v>
      </c>
      <c r="H3428" s="32"/>
      <c r="I3428" s="31"/>
      <c r="J3428" s="25">
        <f t="shared" si="174"/>
        <v>5.9117999999999995</v>
      </c>
      <c r="K3428" s="21"/>
      <c r="L3428" s="16"/>
      <c r="M3428" s="101">
        <v>0.113</v>
      </c>
      <c r="N3428" s="101" t="s">
        <v>5176</v>
      </c>
      <c r="O3428" s="101" t="s">
        <v>5176</v>
      </c>
      <c r="P3428" s="101">
        <v>5.4050000000000002</v>
      </c>
      <c r="Q3428" s="101">
        <v>8.6590000000000007</v>
      </c>
      <c r="R3428" s="101" t="s">
        <v>5176</v>
      </c>
      <c r="S3428" s="101" t="s">
        <v>5176</v>
      </c>
      <c r="T3428" s="101">
        <v>20.9</v>
      </c>
      <c r="U3428" s="101" t="s">
        <v>5176</v>
      </c>
    </row>
    <row r="3429" spans="1:21" x14ac:dyDescent="0.25">
      <c r="A3429" s="60" t="s">
        <v>4823</v>
      </c>
      <c r="B3429" s="60" t="s">
        <v>1446</v>
      </c>
      <c r="C3429" s="60" t="s">
        <v>4851</v>
      </c>
      <c r="D3429" s="94">
        <v>6</v>
      </c>
      <c r="E3429" s="60" t="s">
        <v>6154</v>
      </c>
      <c r="F3429" s="25">
        <f t="shared" si="172"/>
        <v>6.9666666666666659</v>
      </c>
      <c r="G3429" s="25">
        <f t="shared" si="173"/>
        <v>11.8825</v>
      </c>
      <c r="H3429" s="32"/>
      <c r="I3429" s="31"/>
      <c r="J3429" s="25">
        <f t="shared" si="174"/>
        <v>4.6571999999999996</v>
      </c>
      <c r="K3429" s="21"/>
      <c r="L3429" s="16"/>
      <c r="M3429" s="101" t="s">
        <v>5176</v>
      </c>
      <c r="N3429" s="101">
        <v>47.47</v>
      </c>
      <c r="O3429" s="101" t="s">
        <v>5176</v>
      </c>
      <c r="P3429" s="101">
        <v>0.06</v>
      </c>
      <c r="Q3429" s="101" t="s">
        <v>5176</v>
      </c>
      <c r="R3429" s="101">
        <v>2.3860000000000001</v>
      </c>
      <c r="S3429" s="101" t="s">
        <v>5176</v>
      </c>
      <c r="T3429" s="101" t="s">
        <v>5176</v>
      </c>
      <c r="U3429" s="101">
        <v>20.9</v>
      </c>
    </row>
    <row r="3430" spans="1:21" x14ac:dyDescent="0.25">
      <c r="A3430" s="60" t="s">
        <v>4823</v>
      </c>
      <c r="B3430" s="60" t="s">
        <v>3353</v>
      </c>
      <c r="C3430" s="60" t="s">
        <v>4885</v>
      </c>
      <c r="D3430" s="94">
        <v>11</v>
      </c>
      <c r="E3430" s="60" t="s">
        <v>7624</v>
      </c>
      <c r="F3430" s="25">
        <f t="shared" si="172"/>
        <v>6.9066666666666663</v>
      </c>
      <c r="G3430" s="25">
        <f t="shared" si="173"/>
        <v>0</v>
      </c>
      <c r="H3430" s="32"/>
      <c r="I3430" s="31"/>
      <c r="J3430" s="25">
        <f t="shared" si="174"/>
        <v>4.1440000000000001</v>
      </c>
      <c r="K3430" s="21"/>
      <c r="L3430" s="16"/>
      <c r="M3430" s="101" t="s">
        <v>5176</v>
      </c>
      <c r="N3430" s="101" t="s">
        <v>5176</v>
      </c>
      <c r="O3430" s="101" t="s">
        <v>5176</v>
      </c>
      <c r="P3430" s="101" t="s">
        <v>5176</v>
      </c>
      <c r="Q3430" s="101" t="s">
        <v>5176</v>
      </c>
      <c r="R3430" s="101" t="s">
        <v>5176</v>
      </c>
      <c r="S3430" s="101" t="s">
        <v>5176</v>
      </c>
      <c r="T3430" s="101" t="s">
        <v>5176</v>
      </c>
      <c r="U3430" s="101">
        <v>20.72</v>
      </c>
    </row>
    <row r="3431" spans="1:21" x14ac:dyDescent="0.25">
      <c r="A3431" s="60" t="s">
        <v>4823</v>
      </c>
      <c r="B3431" s="60" t="s">
        <v>2705</v>
      </c>
      <c r="C3431" s="60" t="s">
        <v>4879</v>
      </c>
      <c r="D3431" s="94">
        <v>11</v>
      </c>
      <c r="E3431" s="60" t="s">
        <v>7430</v>
      </c>
      <c r="F3431" s="25">
        <f t="shared" si="172"/>
        <v>6.8933333333333335</v>
      </c>
      <c r="G3431" s="25">
        <f t="shared" si="173"/>
        <v>0</v>
      </c>
      <c r="H3431" s="32"/>
      <c r="I3431" s="31"/>
      <c r="J3431" s="25">
        <f t="shared" si="174"/>
        <v>4.1360000000000001</v>
      </c>
      <c r="K3431" s="21"/>
      <c r="L3431" s="16"/>
      <c r="M3431" s="101" t="s">
        <v>5176</v>
      </c>
      <c r="N3431" s="101" t="s">
        <v>5176</v>
      </c>
      <c r="O3431" s="101" t="s">
        <v>5176</v>
      </c>
      <c r="P3431" s="101" t="s">
        <v>5176</v>
      </c>
      <c r="Q3431" s="101" t="s">
        <v>5176</v>
      </c>
      <c r="R3431" s="101" t="s">
        <v>5176</v>
      </c>
      <c r="S3431" s="101" t="s">
        <v>5176</v>
      </c>
      <c r="T3431" s="101">
        <v>20.68</v>
      </c>
      <c r="U3431" s="101" t="s">
        <v>5176</v>
      </c>
    </row>
    <row r="3432" spans="1:21" x14ac:dyDescent="0.25">
      <c r="A3432" s="60" t="s">
        <v>4823</v>
      </c>
      <c r="B3432" s="60" t="s">
        <v>3892</v>
      </c>
      <c r="C3432" s="60" t="s">
        <v>4879</v>
      </c>
      <c r="D3432" s="94">
        <v>11</v>
      </c>
      <c r="E3432" s="60" t="s">
        <v>7406</v>
      </c>
      <c r="F3432" s="25">
        <f t="shared" si="172"/>
        <v>6.876666666666666</v>
      </c>
      <c r="G3432" s="25">
        <f t="shared" si="173"/>
        <v>2.35975</v>
      </c>
      <c r="H3432" s="32"/>
      <c r="I3432" s="31"/>
      <c r="J3432" s="25">
        <f t="shared" si="174"/>
        <v>4.1259999999999994</v>
      </c>
      <c r="K3432" s="21"/>
      <c r="L3432" s="16"/>
      <c r="M3432" s="101" t="s">
        <v>5176</v>
      </c>
      <c r="N3432" s="101" t="s">
        <v>5176</v>
      </c>
      <c r="O3432" s="101" t="s">
        <v>5176</v>
      </c>
      <c r="P3432" s="101">
        <v>9.4390000000000001</v>
      </c>
      <c r="Q3432" s="101" t="s">
        <v>5176</v>
      </c>
      <c r="R3432" s="101" t="s">
        <v>5176</v>
      </c>
      <c r="S3432" s="101" t="s">
        <v>5176</v>
      </c>
      <c r="T3432" s="101" t="s">
        <v>5176</v>
      </c>
      <c r="U3432" s="101">
        <v>20.63</v>
      </c>
    </row>
    <row r="3433" spans="1:21" x14ac:dyDescent="0.25">
      <c r="A3433" s="60" t="s">
        <v>4823</v>
      </c>
      <c r="B3433" s="60" t="s">
        <v>10150</v>
      </c>
      <c r="C3433" s="60" t="s">
        <v>4825</v>
      </c>
      <c r="D3433" s="94">
        <v>1</v>
      </c>
      <c r="E3433" s="60" t="s">
        <v>10151</v>
      </c>
      <c r="F3433" s="25">
        <f t="shared" si="172"/>
        <v>6.82</v>
      </c>
      <c r="G3433" s="25">
        <f t="shared" si="173"/>
        <v>9.2999999999999999E-2</v>
      </c>
      <c r="H3433" s="32"/>
      <c r="I3433" s="31"/>
      <c r="J3433" s="25">
        <f t="shared" si="174"/>
        <v>4.0920000000000005</v>
      </c>
      <c r="K3433" s="21"/>
      <c r="L3433" s="16"/>
      <c r="M3433" s="101" t="s">
        <v>5176</v>
      </c>
      <c r="N3433" s="101">
        <v>0.372</v>
      </c>
      <c r="O3433" s="101" t="s">
        <v>5176</v>
      </c>
      <c r="P3433" s="101" t="s">
        <v>5176</v>
      </c>
      <c r="Q3433" s="101" t="s">
        <v>5176</v>
      </c>
      <c r="R3433" s="101" t="s">
        <v>5176</v>
      </c>
      <c r="S3433" s="101" t="s">
        <v>5176</v>
      </c>
      <c r="T3433" s="101">
        <v>15.51</v>
      </c>
      <c r="U3433" s="101">
        <v>4.95</v>
      </c>
    </row>
    <row r="3434" spans="1:21" x14ac:dyDescent="0.25">
      <c r="A3434" s="60" t="s">
        <v>4823</v>
      </c>
      <c r="B3434" s="60" t="s">
        <v>4441</v>
      </c>
      <c r="C3434" s="60" t="s">
        <v>4881</v>
      </c>
      <c r="D3434" s="94">
        <v>11</v>
      </c>
      <c r="E3434" s="60" t="s">
        <v>7509</v>
      </c>
      <c r="F3434" s="25">
        <f t="shared" si="172"/>
        <v>6.7933333333333339</v>
      </c>
      <c r="G3434" s="25">
        <f t="shared" si="173"/>
        <v>8.5235000000000003</v>
      </c>
      <c r="H3434" s="32"/>
      <c r="I3434" s="31"/>
      <c r="J3434" s="25">
        <f t="shared" si="174"/>
        <v>5.1462000000000003</v>
      </c>
      <c r="K3434" s="21"/>
      <c r="L3434" s="16"/>
      <c r="M3434" s="101">
        <v>1.9119999999999999</v>
      </c>
      <c r="N3434" s="101">
        <v>14.478</v>
      </c>
      <c r="O3434" s="101">
        <v>11.627000000000001</v>
      </c>
      <c r="P3434" s="101">
        <v>6.077</v>
      </c>
      <c r="Q3434" s="101">
        <v>5.2190000000000003</v>
      </c>
      <c r="R3434" s="101">
        <v>0.13200000000000001</v>
      </c>
      <c r="S3434" s="101" t="s">
        <v>5176</v>
      </c>
      <c r="T3434" s="101">
        <v>1.62</v>
      </c>
      <c r="U3434" s="101">
        <v>18.760000000000002</v>
      </c>
    </row>
    <row r="3435" spans="1:21" x14ac:dyDescent="0.25">
      <c r="A3435" s="60" t="s">
        <v>4823</v>
      </c>
      <c r="B3435" s="60" t="s">
        <v>3104</v>
      </c>
      <c r="C3435" s="60" t="s">
        <v>4896</v>
      </c>
      <c r="D3435" s="94">
        <v>15</v>
      </c>
      <c r="E3435" s="60" t="s">
        <v>8216</v>
      </c>
      <c r="F3435" s="25">
        <f t="shared" si="172"/>
        <v>6.72</v>
      </c>
      <c r="G3435" s="25">
        <f t="shared" si="173"/>
        <v>33.154249999999998</v>
      </c>
      <c r="H3435" s="32"/>
      <c r="I3435" s="31"/>
      <c r="J3435" s="25">
        <f t="shared" si="174"/>
        <v>4.8524000000000003</v>
      </c>
      <c r="K3435" s="21"/>
      <c r="L3435" s="16"/>
      <c r="M3435" s="101">
        <v>9.2639999999999993</v>
      </c>
      <c r="N3435" s="101">
        <v>105.514</v>
      </c>
      <c r="O3435" s="101">
        <v>7.4359999999999999</v>
      </c>
      <c r="P3435" s="101">
        <v>10.403</v>
      </c>
      <c r="Q3435" s="101">
        <v>1.92</v>
      </c>
      <c r="R3435" s="101">
        <v>2.1819999999999999</v>
      </c>
      <c r="S3435" s="101" t="s">
        <v>5176</v>
      </c>
      <c r="T3435" s="101">
        <v>19.600000000000001</v>
      </c>
      <c r="U3435" s="101">
        <v>0.56000000000000005</v>
      </c>
    </row>
    <row r="3436" spans="1:21" x14ac:dyDescent="0.25">
      <c r="A3436" s="60" t="s">
        <v>4823</v>
      </c>
      <c r="B3436" s="60" t="s">
        <v>818</v>
      </c>
      <c r="C3436" s="60" t="s">
        <v>4910</v>
      </c>
      <c r="D3436" s="94">
        <v>17</v>
      </c>
      <c r="E3436" s="60" t="s">
        <v>9519</v>
      </c>
      <c r="F3436" s="25">
        <f t="shared" si="172"/>
        <v>6.71</v>
      </c>
      <c r="G3436" s="25">
        <f t="shared" si="173"/>
        <v>22.556249999999999</v>
      </c>
      <c r="H3436" s="32"/>
      <c r="I3436" s="31"/>
      <c r="J3436" s="25">
        <f t="shared" si="174"/>
        <v>11.116600000000002</v>
      </c>
      <c r="K3436" s="21"/>
      <c r="L3436" s="16"/>
      <c r="M3436" s="101">
        <v>7.7869999999999999</v>
      </c>
      <c r="N3436" s="101">
        <v>8.3109999999999999</v>
      </c>
      <c r="O3436" s="101">
        <v>22.911000000000001</v>
      </c>
      <c r="P3436" s="101">
        <v>51.216000000000001</v>
      </c>
      <c r="Q3436" s="101">
        <v>16.846</v>
      </c>
      <c r="R3436" s="101">
        <v>18.606999999999999</v>
      </c>
      <c r="S3436" s="101">
        <v>11</v>
      </c>
      <c r="T3436" s="101">
        <v>6.34</v>
      </c>
      <c r="U3436" s="101">
        <v>2.79</v>
      </c>
    </row>
    <row r="3437" spans="1:21" x14ac:dyDescent="0.25">
      <c r="A3437" s="60" t="s">
        <v>4823</v>
      </c>
      <c r="B3437" s="60" t="s">
        <v>3999</v>
      </c>
      <c r="C3437" s="60" t="s">
        <v>4879</v>
      </c>
      <c r="D3437" s="94">
        <v>11</v>
      </c>
      <c r="E3437" s="60" t="s">
        <v>7421</v>
      </c>
      <c r="F3437" s="25">
        <f t="shared" si="172"/>
        <v>6.6700000000000008</v>
      </c>
      <c r="G3437" s="25">
        <f t="shared" si="173"/>
        <v>0.16125</v>
      </c>
      <c r="H3437" s="32"/>
      <c r="I3437" s="31"/>
      <c r="J3437" s="25">
        <f t="shared" si="174"/>
        <v>4.0874000000000006</v>
      </c>
      <c r="K3437" s="21"/>
      <c r="L3437" s="16"/>
      <c r="M3437" s="101">
        <v>9.7000000000000003E-2</v>
      </c>
      <c r="N3437" s="101">
        <v>0.20300000000000001</v>
      </c>
      <c r="O3437" s="101" t="s">
        <v>5176</v>
      </c>
      <c r="P3437" s="101">
        <v>0.34499999999999997</v>
      </c>
      <c r="Q3437" s="101">
        <v>0.13</v>
      </c>
      <c r="R3437" s="101">
        <v>0.29699999999999999</v>
      </c>
      <c r="S3437" s="101" t="s">
        <v>5176</v>
      </c>
      <c r="T3437" s="101" t="s">
        <v>5176</v>
      </c>
      <c r="U3437" s="101">
        <v>20.010000000000002</v>
      </c>
    </row>
    <row r="3438" spans="1:21" x14ac:dyDescent="0.25">
      <c r="A3438" s="60" t="s">
        <v>4823</v>
      </c>
      <c r="B3438" s="60" t="s">
        <v>3554</v>
      </c>
      <c r="C3438" s="60" t="s">
        <v>4882</v>
      </c>
      <c r="D3438" s="94">
        <v>11</v>
      </c>
      <c r="E3438" s="60" t="s">
        <v>7521</v>
      </c>
      <c r="F3438" s="25">
        <f t="shared" si="172"/>
        <v>6.6700000000000008</v>
      </c>
      <c r="G3438" s="25">
        <f t="shared" si="173"/>
        <v>9.9500000000000005E-2</v>
      </c>
      <c r="H3438" s="32"/>
      <c r="I3438" s="31"/>
      <c r="J3438" s="25">
        <f t="shared" si="174"/>
        <v>4.0693999999999999</v>
      </c>
      <c r="K3438" s="21"/>
      <c r="L3438" s="16"/>
      <c r="M3438" s="101" t="s">
        <v>5176</v>
      </c>
      <c r="N3438" s="101" t="s">
        <v>5176</v>
      </c>
      <c r="O3438" s="101">
        <v>0.39800000000000002</v>
      </c>
      <c r="P3438" s="101" t="s">
        <v>5176</v>
      </c>
      <c r="Q3438" s="101" t="s">
        <v>5176</v>
      </c>
      <c r="R3438" s="101">
        <v>0.33700000000000002</v>
      </c>
      <c r="S3438" s="101">
        <v>20</v>
      </c>
      <c r="T3438" s="101">
        <v>0.01</v>
      </c>
      <c r="U3438" s="101" t="s">
        <v>5176</v>
      </c>
    </row>
    <row r="3439" spans="1:21" x14ac:dyDescent="0.25">
      <c r="A3439" s="60" t="s">
        <v>4823</v>
      </c>
      <c r="B3439" s="60" t="s">
        <v>3814</v>
      </c>
      <c r="C3439" s="60" t="s">
        <v>4824</v>
      </c>
      <c r="D3439" s="94">
        <v>1</v>
      </c>
      <c r="E3439" s="60" t="s">
        <v>5213</v>
      </c>
      <c r="F3439" s="25">
        <f t="shared" si="172"/>
        <v>6.666666666666667</v>
      </c>
      <c r="G3439" s="25">
        <f t="shared" si="173"/>
        <v>0.55649999999999999</v>
      </c>
      <c r="H3439" s="32"/>
      <c r="I3439" s="31"/>
      <c r="J3439" s="25">
        <f t="shared" si="174"/>
        <v>4</v>
      </c>
      <c r="K3439" s="21"/>
      <c r="L3439" s="16"/>
      <c r="M3439" s="101" t="s">
        <v>5176</v>
      </c>
      <c r="N3439" s="101">
        <v>1.6E-2</v>
      </c>
      <c r="O3439" s="101" t="s">
        <v>5176</v>
      </c>
      <c r="P3439" s="101">
        <v>2.21</v>
      </c>
      <c r="Q3439" s="101" t="s">
        <v>5176</v>
      </c>
      <c r="R3439" s="101" t="s">
        <v>5176</v>
      </c>
      <c r="S3439" s="101">
        <v>20</v>
      </c>
      <c r="T3439" s="101" t="s">
        <v>5176</v>
      </c>
      <c r="U3439" s="101" t="s">
        <v>5176</v>
      </c>
    </row>
    <row r="3440" spans="1:21" x14ac:dyDescent="0.25">
      <c r="A3440" s="60" t="s">
        <v>4823</v>
      </c>
      <c r="B3440" s="60" t="s">
        <v>3033</v>
      </c>
      <c r="C3440" s="60" t="s">
        <v>4825</v>
      </c>
      <c r="D3440" s="94">
        <v>1</v>
      </c>
      <c r="E3440" s="60" t="s">
        <v>5255</v>
      </c>
      <c r="F3440" s="25">
        <f t="shared" si="172"/>
        <v>6.6099999999999994</v>
      </c>
      <c r="G3440" s="25">
        <f t="shared" si="173"/>
        <v>4.03925</v>
      </c>
      <c r="H3440" s="32"/>
      <c r="I3440" s="31"/>
      <c r="J3440" s="25">
        <f t="shared" si="174"/>
        <v>4.2</v>
      </c>
      <c r="K3440" s="21"/>
      <c r="L3440" s="16"/>
      <c r="M3440" s="101">
        <v>3.2469999999999999</v>
      </c>
      <c r="N3440" s="101">
        <v>11.448</v>
      </c>
      <c r="O3440" s="101">
        <v>0.60599999999999998</v>
      </c>
      <c r="P3440" s="101">
        <v>0.85599999999999998</v>
      </c>
      <c r="Q3440" s="101">
        <v>1.17</v>
      </c>
      <c r="R3440" s="101" t="s">
        <v>5176</v>
      </c>
      <c r="S3440" s="101">
        <v>3</v>
      </c>
      <c r="T3440" s="101">
        <v>1.89</v>
      </c>
      <c r="U3440" s="101">
        <v>14.94</v>
      </c>
    </row>
    <row r="3441" spans="1:21" x14ac:dyDescent="0.25">
      <c r="A3441" s="60" t="s">
        <v>4823</v>
      </c>
      <c r="B3441" s="60" t="s">
        <v>3676</v>
      </c>
      <c r="C3441" s="60" t="s">
        <v>4838</v>
      </c>
      <c r="D3441" s="94">
        <v>3</v>
      </c>
      <c r="E3441" s="60" t="s">
        <v>5636</v>
      </c>
      <c r="F3441" s="25">
        <f t="shared" si="172"/>
        <v>6.5633333333333335</v>
      </c>
      <c r="G3441" s="25">
        <f t="shared" si="173"/>
        <v>0.40075</v>
      </c>
      <c r="H3441" s="32"/>
      <c r="I3441" s="31"/>
      <c r="J3441" s="25">
        <f t="shared" si="174"/>
        <v>3.9380000000000002</v>
      </c>
      <c r="K3441" s="21"/>
      <c r="L3441" s="16"/>
      <c r="M3441" s="101" t="s">
        <v>5176</v>
      </c>
      <c r="N3441" s="101">
        <v>1.603</v>
      </c>
      <c r="O3441" s="101" t="s">
        <v>5176</v>
      </c>
      <c r="P3441" s="101" t="s">
        <v>5176</v>
      </c>
      <c r="Q3441" s="101" t="s">
        <v>5176</v>
      </c>
      <c r="R3441" s="101" t="s">
        <v>5176</v>
      </c>
      <c r="S3441" s="101">
        <v>3</v>
      </c>
      <c r="T3441" s="101" t="s">
        <v>5176</v>
      </c>
      <c r="U3441" s="101">
        <v>16.690000000000001</v>
      </c>
    </row>
    <row r="3442" spans="1:21" x14ac:dyDescent="0.25">
      <c r="A3442" s="60" t="s">
        <v>4823</v>
      </c>
      <c r="B3442" s="60" t="s">
        <v>1726</v>
      </c>
      <c r="C3442" s="60" t="s">
        <v>4852</v>
      </c>
      <c r="D3442" s="94">
        <v>6</v>
      </c>
      <c r="E3442" s="60" t="s">
        <v>6250</v>
      </c>
      <c r="F3442" s="25">
        <f t="shared" si="172"/>
        <v>6.5633333333333335</v>
      </c>
      <c r="G3442" s="25">
        <f t="shared" si="173"/>
        <v>69.351249999999993</v>
      </c>
      <c r="H3442" s="32"/>
      <c r="I3442" s="31"/>
      <c r="J3442" s="25">
        <f t="shared" si="174"/>
        <v>6.9346000000000005</v>
      </c>
      <c r="K3442" s="21"/>
      <c r="L3442" s="16"/>
      <c r="M3442" s="101">
        <v>23.79</v>
      </c>
      <c r="N3442" s="101">
        <v>39.843000000000004</v>
      </c>
      <c r="O3442" s="101">
        <v>213.77199999999999</v>
      </c>
      <c r="P3442" s="101" t="s">
        <v>5176</v>
      </c>
      <c r="Q3442" s="101">
        <v>7.3520000000000003</v>
      </c>
      <c r="R3442" s="101">
        <v>7.6310000000000002</v>
      </c>
      <c r="S3442" s="101" t="s">
        <v>5176</v>
      </c>
      <c r="T3442" s="101">
        <v>0.69</v>
      </c>
      <c r="U3442" s="101">
        <v>19</v>
      </c>
    </row>
    <row r="3443" spans="1:21" x14ac:dyDescent="0.25">
      <c r="A3443" s="60" t="s">
        <v>4823</v>
      </c>
      <c r="B3443" s="60" t="s">
        <v>3249</v>
      </c>
      <c r="C3443" s="60" t="s">
        <v>4882</v>
      </c>
      <c r="D3443" s="94">
        <v>11</v>
      </c>
      <c r="E3443" s="60" t="s">
        <v>7545</v>
      </c>
      <c r="F3443" s="25">
        <f t="shared" si="172"/>
        <v>6.5466666666666669</v>
      </c>
      <c r="G3443" s="25">
        <f t="shared" si="173"/>
        <v>1.0647500000000001</v>
      </c>
      <c r="H3443" s="32"/>
      <c r="I3443" s="31"/>
      <c r="J3443" s="25">
        <f t="shared" si="174"/>
        <v>5.9131999999999998</v>
      </c>
      <c r="K3443" s="21"/>
      <c r="L3443" s="16"/>
      <c r="M3443" s="101">
        <v>0.88200000000000001</v>
      </c>
      <c r="N3443" s="101" t="s">
        <v>5176</v>
      </c>
      <c r="O3443" s="101">
        <v>0.08</v>
      </c>
      <c r="P3443" s="101">
        <v>3.2970000000000002</v>
      </c>
      <c r="Q3443" s="101">
        <v>2.153</v>
      </c>
      <c r="R3443" s="101">
        <v>7.7729999999999997</v>
      </c>
      <c r="S3443" s="101">
        <v>2</v>
      </c>
      <c r="T3443" s="101">
        <v>10.92</v>
      </c>
      <c r="U3443" s="101">
        <v>6.72</v>
      </c>
    </row>
    <row r="3444" spans="1:21" x14ac:dyDescent="0.25">
      <c r="A3444" s="60" t="s">
        <v>4823</v>
      </c>
      <c r="B3444" s="60" t="s">
        <v>2025</v>
      </c>
      <c r="C3444" s="60" t="s">
        <v>4852</v>
      </c>
      <c r="D3444" s="94">
        <v>6</v>
      </c>
      <c r="E3444" s="60" t="s">
        <v>6208</v>
      </c>
      <c r="F3444" s="25">
        <f t="shared" si="172"/>
        <v>6.503333333333333</v>
      </c>
      <c r="G3444" s="25">
        <f t="shared" si="173"/>
        <v>0</v>
      </c>
      <c r="H3444" s="32"/>
      <c r="I3444" s="31"/>
      <c r="J3444" s="25">
        <f t="shared" si="174"/>
        <v>4.7826000000000004</v>
      </c>
      <c r="K3444" s="21"/>
      <c r="L3444" s="16"/>
      <c r="M3444" s="101" t="s">
        <v>5176</v>
      </c>
      <c r="N3444" s="101" t="s">
        <v>5176</v>
      </c>
      <c r="O3444" s="101" t="s">
        <v>5176</v>
      </c>
      <c r="P3444" s="101" t="s">
        <v>5176</v>
      </c>
      <c r="Q3444" s="101">
        <v>4.1040000000000001</v>
      </c>
      <c r="R3444" s="101">
        <v>0.29899999999999999</v>
      </c>
      <c r="S3444" s="101">
        <v>5</v>
      </c>
      <c r="T3444" s="101">
        <v>8.35</v>
      </c>
      <c r="U3444" s="101">
        <v>6.16</v>
      </c>
    </row>
    <row r="3445" spans="1:21" x14ac:dyDescent="0.25">
      <c r="A3445" s="60" t="s">
        <v>4823</v>
      </c>
      <c r="B3445" s="60" t="s">
        <v>277</v>
      </c>
      <c r="C3445" s="60" t="s">
        <v>4852</v>
      </c>
      <c r="D3445" s="94">
        <v>6</v>
      </c>
      <c r="E3445" s="60" t="s">
        <v>6275</v>
      </c>
      <c r="F3445" s="25">
        <f t="shared" si="172"/>
        <v>6.496666666666667</v>
      </c>
      <c r="G3445" s="25">
        <f t="shared" si="173"/>
        <v>15.290000000000001</v>
      </c>
      <c r="H3445" s="32"/>
      <c r="I3445" s="31"/>
      <c r="J3445" s="25">
        <f t="shared" si="174"/>
        <v>23.028400000000001</v>
      </c>
      <c r="K3445" s="21"/>
      <c r="L3445" s="16"/>
      <c r="M3445" s="101">
        <v>12.606</v>
      </c>
      <c r="N3445" s="101">
        <v>38.350999999999999</v>
      </c>
      <c r="O3445" s="101">
        <v>3.6240000000000001</v>
      </c>
      <c r="P3445" s="101">
        <v>6.5789999999999997</v>
      </c>
      <c r="Q3445" s="101">
        <v>81.489999999999995</v>
      </c>
      <c r="R3445" s="101">
        <v>14.162000000000001</v>
      </c>
      <c r="S3445" s="101" t="s">
        <v>5176</v>
      </c>
      <c r="T3445" s="101">
        <v>6.34</v>
      </c>
      <c r="U3445" s="101">
        <v>13.15</v>
      </c>
    </row>
    <row r="3446" spans="1:21" x14ac:dyDescent="0.25">
      <c r="A3446" s="60" t="s">
        <v>4823</v>
      </c>
      <c r="B3446" s="60" t="s">
        <v>3863</v>
      </c>
      <c r="C3446" s="60" t="s">
        <v>4879</v>
      </c>
      <c r="D3446" s="94">
        <v>11</v>
      </c>
      <c r="E3446" s="60" t="s">
        <v>7439</v>
      </c>
      <c r="F3446" s="25">
        <f t="shared" si="172"/>
        <v>6.4533333333333331</v>
      </c>
      <c r="G3446" s="25">
        <f t="shared" si="173"/>
        <v>18.334250000000001</v>
      </c>
      <c r="H3446" s="32"/>
      <c r="I3446" s="31"/>
      <c r="J3446" s="25">
        <f t="shared" si="174"/>
        <v>12.5898</v>
      </c>
      <c r="K3446" s="21"/>
      <c r="L3446" s="16"/>
      <c r="M3446" s="101">
        <v>73.337000000000003</v>
      </c>
      <c r="N3446" s="101" t="s">
        <v>5176</v>
      </c>
      <c r="O3446" s="101" t="s">
        <v>5176</v>
      </c>
      <c r="P3446" s="101" t="s">
        <v>5176</v>
      </c>
      <c r="Q3446" s="101">
        <v>43.588999999999999</v>
      </c>
      <c r="R3446" s="101" t="s">
        <v>5176</v>
      </c>
      <c r="S3446" s="101" t="s">
        <v>5176</v>
      </c>
      <c r="T3446" s="101">
        <v>16.75</v>
      </c>
      <c r="U3446" s="101">
        <v>2.61</v>
      </c>
    </row>
    <row r="3447" spans="1:21" x14ac:dyDescent="0.25">
      <c r="A3447" s="60" t="s">
        <v>4823</v>
      </c>
      <c r="B3447" s="60" t="s">
        <v>624</v>
      </c>
      <c r="C3447" s="60" t="s">
        <v>4894</v>
      </c>
      <c r="D3447" s="94">
        <v>13</v>
      </c>
      <c r="E3447" s="60" t="s">
        <v>8057</v>
      </c>
      <c r="F3447" s="25">
        <f t="shared" si="172"/>
        <v>6.4533333333333331</v>
      </c>
      <c r="G3447" s="25">
        <f t="shared" si="173"/>
        <v>79.180249999999987</v>
      </c>
      <c r="H3447" s="32"/>
      <c r="I3447" s="31"/>
      <c r="J3447" s="25">
        <f t="shared" si="174"/>
        <v>12.715</v>
      </c>
      <c r="K3447" s="21"/>
      <c r="L3447" s="16"/>
      <c r="M3447" s="101">
        <v>1.26</v>
      </c>
      <c r="N3447" s="101">
        <v>154.08500000000001</v>
      </c>
      <c r="O3447" s="101">
        <v>159.19</v>
      </c>
      <c r="P3447" s="101">
        <v>2.1859999999999999</v>
      </c>
      <c r="Q3447" s="101">
        <v>41.220999999999997</v>
      </c>
      <c r="R3447" s="101">
        <v>2.9940000000000002</v>
      </c>
      <c r="S3447" s="101">
        <v>4</v>
      </c>
      <c r="T3447" s="101">
        <v>11.19</v>
      </c>
      <c r="U3447" s="101">
        <v>4.17</v>
      </c>
    </row>
    <row r="3448" spans="1:21" x14ac:dyDescent="0.25">
      <c r="A3448" s="60" t="s">
        <v>4823</v>
      </c>
      <c r="B3448" s="60" t="s">
        <v>3438</v>
      </c>
      <c r="C3448" s="60" t="s">
        <v>4832</v>
      </c>
      <c r="D3448" s="94">
        <v>2</v>
      </c>
      <c r="E3448" s="60" t="s">
        <v>5519</v>
      </c>
      <c r="F3448" s="25">
        <f t="shared" si="172"/>
        <v>6.45</v>
      </c>
      <c r="G3448" s="25">
        <f t="shared" si="173"/>
        <v>3.5255000000000001</v>
      </c>
      <c r="H3448" s="32"/>
      <c r="I3448" s="31"/>
      <c r="J3448" s="25">
        <f t="shared" si="174"/>
        <v>7.1647999999999996</v>
      </c>
      <c r="K3448" s="21"/>
      <c r="L3448" s="16"/>
      <c r="M3448" s="101">
        <v>1.3580000000000001</v>
      </c>
      <c r="N3448" s="101">
        <v>2.5710000000000002</v>
      </c>
      <c r="O3448" s="101">
        <v>6.819</v>
      </c>
      <c r="P3448" s="101">
        <v>3.3540000000000001</v>
      </c>
      <c r="Q3448" s="101">
        <v>8.9939999999999998</v>
      </c>
      <c r="R3448" s="101">
        <v>7.48</v>
      </c>
      <c r="S3448" s="101">
        <v>4</v>
      </c>
      <c r="T3448" s="101">
        <v>4.78</v>
      </c>
      <c r="U3448" s="101">
        <v>10.57</v>
      </c>
    </row>
    <row r="3449" spans="1:21" x14ac:dyDescent="0.25">
      <c r="A3449" s="60" t="s">
        <v>4823</v>
      </c>
      <c r="B3449" s="60" t="s">
        <v>3379</v>
      </c>
      <c r="C3449" s="60" t="s">
        <v>4879</v>
      </c>
      <c r="D3449" s="94">
        <v>11</v>
      </c>
      <c r="E3449" s="60" t="s">
        <v>7399</v>
      </c>
      <c r="F3449" s="25">
        <f t="shared" si="172"/>
        <v>6.45</v>
      </c>
      <c r="G3449" s="25">
        <f t="shared" si="173"/>
        <v>0</v>
      </c>
      <c r="H3449" s="32"/>
      <c r="I3449" s="31"/>
      <c r="J3449" s="25">
        <f t="shared" si="174"/>
        <v>3.87</v>
      </c>
      <c r="K3449" s="21"/>
      <c r="L3449" s="16"/>
      <c r="M3449" s="101" t="s">
        <v>5176</v>
      </c>
      <c r="N3449" s="101" t="s">
        <v>5176</v>
      </c>
      <c r="O3449" s="101" t="s">
        <v>5176</v>
      </c>
      <c r="P3449" s="101" t="s">
        <v>5176</v>
      </c>
      <c r="Q3449" s="101" t="s">
        <v>5176</v>
      </c>
      <c r="R3449" s="101" t="s">
        <v>5176</v>
      </c>
      <c r="S3449" s="101">
        <v>18</v>
      </c>
      <c r="T3449" s="101" t="s">
        <v>5176</v>
      </c>
      <c r="U3449" s="101">
        <v>1.35</v>
      </c>
    </row>
    <row r="3450" spans="1:21" x14ac:dyDescent="0.25">
      <c r="A3450" s="60" t="s">
        <v>4823</v>
      </c>
      <c r="B3450" s="60" t="s">
        <v>2804</v>
      </c>
      <c r="C3450" s="60" t="s">
        <v>4885</v>
      </c>
      <c r="D3450" s="94">
        <v>11</v>
      </c>
      <c r="E3450" s="60" t="s">
        <v>7666</v>
      </c>
      <c r="F3450" s="25">
        <f t="shared" si="172"/>
        <v>6.4333333333333336</v>
      </c>
      <c r="G3450" s="25">
        <f t="shared" si="173"/>
        <v>1.2110000000000001</v>
      </c>
      <c r="H3450" s="32"/>
      <c r="I3450" s="31"/>
      <c r="J3450" s="25">
        <f t="shared" si="174"/>
        <v>4.0842000000000001</v>
      </c>
      <c r="K3450" s="21"/>
      <c r="L3450" s="16"/>
      <c r="M3450" s="101" t="s">
        <v>5176</v>
      </c>
      <c r="N3450" s="101">
        <v>0.113</v>
      </c>
      <c r="O3450" s="101" t="s">
        <v>5176</v>
      </c>
      <c r="P3450" s="101">
        <v>4.7309999999999999</v>
      </c>
      <c r="Q3450" s="101">
        <v>0.34899999999999998</v>
      </c>
      <c r="R3450" s="101">
        <v>0.77200000000000002</v>
      </c>
      <c r="S3450" s="101" t="s">
        <v>5176</v>
      </c>
      <c r="T3450" s="101">
        <v>5.36</v>
      </c>
      <c r="U3450" s="101">
        <v>13.94</v>
      </c>
    </row>
    <row r="3451" spans="1:21" x14ac:dyDescent="0.25">
      <c r="A3451" s="60" t="s">
        <v>4823</v>
      </c>
      <c r="B3451" s="60" t="s">
        <v>3914</v>
      </c>
      <c r="C3451" s="60" t="s">
        <v>4879</v>
      </c>
      <c r="D3451" s="94">
        <v>11</v>
      </c>
      <c r="E3451" s="60" t="s">
        <v>7433</v>
      </c>
      <c r="F3451" s="25">
        <f t="shared" si="172"/>
        <v>6.4133333333333331</v>
      </c>
      <c r="G3451" s="25">
        <f t="shared" si="173"/>
        <v>0</v>
      </c>
      <c r="H3451" s="32"/>
      <c r="I3451" s="31"/>
      <c r="J3451" s="25">
        <f t="shared" si="174"/>
        <v>3.8479999999999999</v>
      </c>
      <c r="K3451" s="21"/>
      <c r="L3451" s="16"/>
      <c r="M3451" s="101" t="s">
        <v>5176</v>
      </c>
      <c r="N3451" s="101" t="s">
        <v>5176</v>
      </c>
      <c r="O3451" s="101" t="s">
        <v>5176</v>
      </c>
      <c r="P3451" s="101" t="s">
        <v>5176</v>
      </c>
      <c r="Q3451" s="101" t="s">
        <v>5176</v>
      </c>
      <c r="R3451" s="101" t="s">
        <v>5176</v>
      </c>
      <c r="S3451" s="101" t="s">
        <v>5176</v>
      </c>
      <c r="T3451" s="101" t="s">
        <v>5176</v>
      </c>
      <c r="U3451" s="101">
        <v>19.239999999999998</v>
      </c>
    </row>
    <row r="3452" spans="1:21" x14ac:dyDescent="0.25">
      <c r="A3452" s="60" t="s">
        <v>4823</v>
      </c>
      <c r="B3452" s="60" t="s">
        <v>4468</v>
      </c>
      <c r="C3452" s="60" t="s">
        <v>4829</v>
      </c>
      <c r="D3452" s="94">
        <v>2</v>
      </c>
      <c r="E3452" s="60" t="s">
        <v>5385</v>
      </c>
      <c r="F3452" s="25">
        <f t="shared" si="172"/>
        <v>6.4033333333333333</v>
      </c>
      <c r="G3452" s="25">
        <f t="shared" si="173"/>
        <v>68.550749999999994</v>
      </c>
      <c r="H3452" s="32"/>
      <c r="I3452" s="31"/>
      <c r="J3452" s="25">
        <f t="shared" si="174"/>
        <v>28.002199999999998</v>
      </c>
      <c r="K3452" s="21"/>
      <c r="L3452" s="16"/>
      <c r="M3452" s="101">
        <v>18.207999999999998</v>
      </c>
      <c r="N3452" s="101">
        <v>64.399000000000001</v>
      </c>
      <c r="O3452" s="101">
        <v>89.53</v>
      </c>
      <c r="P3452" s="101">
        <v>102.066</v>
      </c>
      <c r="Q3452" s="101">
        <v>90.29</v>
      </c>
      <c r="R3452" s="101">
        <v>30.510999999999999</v>
      </c>
      <c r="S3452" s="101">
        <v>4</v>
      </c>
      <c r="T3452" s="101">
        <v>2.44</v>
      </c>
      <c r="U3452" s="101">
        <v>12.77</v>
      </c>
    </row>
    <row r="3453" spans="1:21" x14ac:dyDescent="0.25">
      <c r="A3453" s="60" t="s">
        <v>4823</v>
      </c>
      <c r="B3453" s="60" t="s">
        <v>1243</v>
      </c>
      <c r="C3453" s="60" t="s">
        <v>4851</v>
      </c>
      <c r="D3453" s="94">
        <v>6</v>
      </c>
      <c r="E3453" s="60" t="s">
        <v>6032</v>
      </c>
      <c r="F3453" s="25">
        <f t="shared" si="172"/>
        <v>6.373333333333334</v>
      </c>
      <c r="G3453" s="25">
        <f t="shared" si="173"/>
        <v>0.78300000000000003</v>
      </c>
      <c r="H3453" s="32"/>
      <c r="I3453" s="31"/>
      <c r="J3453" s="25">
        <f t="shared" si="174"/>
        <v>4.8128000000000002</v>
      </c>
      <c r="K3453" s="21"/>
      <c r="L3453" s="16"/>
      <c r="M3453" s="101" t="s">
        <v>5176</v>
      </c>
      <c r="N3453" s="101" t="s">
        <v>5176</v>
      </c>
      <c r="O3453" s="101">
        <v>0.30199999999999999</v>
      </c>
      <c r="P3453" s="101">
        <v>2.83</v>
      </c>
      <c r="Q3453" s="101">
        <v>1.1220000000000001</v>
      </c>
      <c r="R3453" s="101">
        <v>3.8220000000000001</v>
      </c>
      <c r="S3453" s="101" t="s">
        <v>5176</v>
      </c>
      <c r="T3453" s="101">
        <v>13.56</v>
      </c>
      <c r="U3453" s="101">
        <v>5.56</v>
      </c>
    </row>
    <row r="3454" spans="1:21" x14ac:dyDescent="0.25">
      <c r="A3454" s="60" t="s">
        <v>4823</v>
      </c>
      <c r="B3454" s="60" t="s">
        <v>3357</v>
      </c>
      <c r="C3454" s="60" t="s">
        <v>4869</v>
      </c>
      <c r="D3454" s="94">
        <v>9</v>
      </c>
      <c r="E3454" s="60" t="s">
        <v>7038</v>
      </c>
      <c r="F3454" s="25">
        <f t="shared" si="172"/>
        <v>6.3666666666666663</v>
      </c>
      <c r="G3454" s="25">
        <f t="shared" si="173"/>
        <v>4.5425000000000004</v>
      </c>
      <c r="H3454" s="32"/>
      <c r="I3454" s="31"/>
      <c r="J3454" s="25">
        <f t="shared" si="174"/>
        <v>4.2739999999999991</v>
      </c>
      <c r="K3454" s="21"/>
      <c r="L3454" s="16"/>
      <c r="M3454" s="101">
        <v>1.8440000000000001</v>
      </c>
      <c r="N3454" s="101">
        <v>2.0840000000000001</v>
      </c>
      <c r="O3454" s="101">
        <v>4.0119999999999996</v>
      </c>
      <c r="P3454" s="101">
        <v>10.23</v>
      </c>
      <c r="Q3454" s="101">
        <v>0.38300000000000001</v>
      </c>
      <c r="R3454" s="101">
        <v>1.887</v>
      </c>
      <c r="S3454" s="101">
        <v>16</v>
      </c>
      <c r="T3454" s="101">
        <v>0.49</v>
      </c>
      <c r="U3454" s="101">
        <v>2.61</v>
      </c>
    </row>
    <row r="3455" spans="1:21" x14ac:dyDescent="0.25">
      <c r="A3455" s="60" t="s">
        <v>4823</v>
      </c>
      <c r="B3455" s="60" t="s">
        <v>3954</v>
      </c>
      <c r="C3455" s="60" t="s">
        <v>4826</v>
      </c>
      <c r="D3455" s="94">
        <v>1</v>
      </c>
      <c r="E3455" s="60" t="s">
        <v>5330</v>
      </c>
      <c r="F3455" s="25">
        <f t="shared" si="172"/>
        <v>6.3266666666666653</v>
      </c>
      <c r="G3455" s="25">
        <f t="shared" si="173"/>
        <v>3.6617499999999996</v>
      </c>
      <c r="H3455" s="32"/>
      <c r="I3455" s="31"/>
      <c r="J3455" s="25">
        <f t="shared" si="174"/>
        <v>5.5625999999999998</v>
      </c>
      <c r="K3455" s="21"/>
      <c r="L3455" s="16"/>
      <c r="M3455" s="101">
        <v>1.5640000000000001</v>
      </c>
      <c r="N3455" s="101">
        <v>3.7080000000000002</v>
      </c>
      <c r="O3455" s="101">
        <v>4.7830000000000004</v>
      </c>
      <c r="P3455" s="101">
        <v>4.5919999999999996</v>
      </c>
      <c r="Q3455" s="101">
        <v>8.8330000000000002</v>
      </c>
      <c r="R3455" s="101" t="s">
        <v>5176</v>
      </c>
      <c r="S3455" s="101">
        <v>5</v>
      </c>
      <c r="T3455" s="101">
        <v>13.94</v>
      </c>
      <c r="U3455" s="101">
        <v>0.04</v>
      </c>
    </row>
    <row r="3456" spans="1:21" x14ac:dyDescent="0.25">
      <c r="A3456" s="60" t="s">
        <v>4823</v>
      </c>
      <c r="B3456" s="60" t="s">
        <v>4721</v>
      </c>
      <c r="C3456" s="60" t="s">
        <v>4852</v>
      </c>
      <c r="D3456" s="94">
        <v>6</v>
      </c>
      <c r="E3456" s="60" t="s">
        <v>6360</v>
      </c>
      <c r="F3456" s="25">
        <f t="shared" si="172"/>
        <v>6.3033333333333337</v>
      </c>
      <c r="G3456" s="25">
        <f t="shared" si="173"/>
        <v>0.34099999999999997</v>
      </c>
      <c r="H3456" s="32"/>
      <c r="I3456" s="31"/>
      <c r="J3456" s="25">
        <f t="shared" si="174"/>
        <v>3.8543999999999996</v>
      </c>
      <c r="K3456" s="21"/>
      <c r="L3456" s="16"/>
      <c r="M3456" s="101">
        <v>0.48199999999999998</v>
      </c>
      <c r="N3456" s="101">
        <v>0.63600000000000001</v>
      </c>
      <c r="O3456" s="101" t="s">
        <v>5176</v>
      </c>
      <c r="P3456" s="101">
        <v>0.246</v>
      </c>
      <c r="Q3456" s="101">
        <v>0.36199999999999999</v>
      </c>
      <c r="R3456" s="101" t="s">
        <v>5176</v>
      </c>
      <c r="S3456" s="101" t="s">
        <v>5176</v>
      </c>
      <c r="T3456" s="101">
        <v>13.58</v>
      </c>
      <c r="U3456" s="101">
        <v>5.33</v>
      </c>
    </row>
    <row r="3457" spans="1:21" x14ac:dyDescent="0.25">
      <c r="A3457" s="60" t="s">
        <v>4823</v>
      </c>
      <c r="B3457" s="60" t="s">
        <v>3545</v>
      </c>
      <c r="C3457" s="60" t="s">
        <v>4882</v>
      </c>
      <c r="D3457" s="94">
        <v>11</v>
      </c>
      <c r="E3457" s="60" t="s">
        <v>7540</v>
      </c>
      <c r="F3457" s="25">
        <f t="shared" si="172"/>
        <v>6.2966666666666669</v>
      </c>
      <c r="G3457" s="25">
        <f t="shared" si="173"/>
        <v>6.2072500000000002</v>
      </c>
      <c r="H3457" s="32"/>
      <c r="I3457" s="31"/>
      <c r="J3457" s="25">
        <f t="shared" si="174"/>
        <v>4.8400000000000007</v>
      </c>
      <c r="K3457" s="21"/>
      <c r="L3457" s="16"/>
      <c r="M3457" s="101" t="s">
        <v>5176</v>
      </c>
      <c r="N3457" s="101">
        <v>16.228999999999999</v>
      </c>
      <c r="O3457" s="101">
        <v>0.16200000000000001</v>
      </c>
      <c r="P3457" s="101">
        <v>8.4380000000000006</v>
      </c>
      <c r="Q3457" s="101">
        <v>2.5129999999999999</v>
      </c>
      <c r="R3457" s="101">
        <v>2.7970000000000002</v>
      </c>
      <c r="S3457" s="101">
        <v>4</v>
      </c>
      <c r="T3457" s="101">
        <v>5.98</v>
      </c>
      <c r="U3457" s="101">
        <v>8.91</v>
      </c>
    </row>
    <row r="3458" spans="1:21" x14ac:dyDescent="0.25">
      <c r="A3458" s="60" t="s">
        <v>4823</v>
      </c>
      <c r="B3458" s="60" t="s">
        <v>2582</v>
      </c>
      <c r="C3458" s="60" t="s">
        <v>4886</v>
      </c>
      <c r="D3458" s="94">
        <v>11</v>
      </c>
      <c r="E3458" s="60" t="s">
        <v>7737</v>
      </c>
      <c r="F3458" s="25">
        <f t="shared" si="172"/>
        <v>6.2433333333333332</v>
      </c>
      <c r="G3458" s="25">
        <f t="shared" si="173"/>
        <v>1.60225</v>
      </c>
      <c r="H3458" s="32"/>
      <c r="I3458" s="31"/>
      <c r="J3458" s="25">
        <f t="shared" si="174"/>
        <v>18.4848</v>
      </c>
      <c r="K3458" s="21"/>
      <c r="L3458" s="16"/>
      <c r="M3458" s="101" t="s">
        <v>5176</v>
      </c>
      <c r="N3458" s="101">
        <v>0.83799999999999997</v>
      </c>
      <c r="O3458" s="101">
        <v>2.5009999999999999</v>
      </c>
      <c r="P3458" s="101">
        <v>3.07</v>
      </c>
      <c r="Q3458" s="101">
        <v>73.694000000000003</v>
      </c>
      <c r="R3458" s="101" t="s">
        <v>5176</v>
      </c>
      <c r="S3458" s="101">
        <v>8</v>
      </c>
      <c r="T3458" s="101">
        <v>5.73</v>
      </c>
      <c r="U3458" s="101">
        <v>5</v>
      </c>
    </row>
    <row r="3459" spans="1:21" x14ac:dyDescent="0.25">
      <c r="A3459" s="60" t="s">
        <v>4823</v>
      </c>
      <c r="B3459" s="60" t="s">
        <v>3907</v>
      </c>
      <c r="C3459" s="60" t="s">
        <v>4913</v>
      </c>
      <c r="D3459" s="94">
        <v>18</v>
      </c>
      <c r="E3459" s="60" t="s">
        <v>9654</v>
      </c>
      <c r="F3459" s="25">
        <f t="shared" si="172"/>
        <v>6.2266666666666666</v>
      </c>
      <c r="G3459" s="25">
        <f t="shared" si="173"/>
        <v>11.063000000000001</v>
      </c>
      <c r="H3459" s="32"/>
      <c r="I3459" s="31"/>
      <c r="J3459" s="25">
        <f t="shared" si="174"/>
        <v>6.181</v>
      </c>
      <c r="K3459" s="21"/>
      <c r="L3459" s="16"/>
      <c r="M3459" s="101">
        <v>1.093</v>
      </c>
      <c r="N3459" s="101">
        <v>11.015000000000001</v>
      </c>
      <c r="O3459" s="101">
        <v>0.61799999999999999</v>
      </c>
      <c r="P3459" s="101">
        <v>31.526</v>
      </c>
      <c r="Q3459" s="101">
        <v>9.6539999999999999</v>
      </c>
      <c r="R3459" s="101">
        <v>2.5710000000000002</v>
      </c>
      <c r="S3459" s="101">
        <v>16</v>
      </c>
      <c r="T3459" s="101">
        <v>0.72</v>
      </c>
      <c r="U3459" s="101">
        <v>1.96</v>
      </c>
    </row>
    <row r="3460" spans="1:21" x14ac:dyDescent="0.25">
      <c r="A3460" s="60" t="s">
        <v>4823</v>
      </c>
      <c r="B3460" s="60" t="s">
        <v>2397</v>
      </c>
      <c r="C3460" s="60" t="s">
        <v>4911</v>
      </c>
      <c r="D3460" s="94">
        <v>17</v>
      </c>
      <c r="E3460" s="60" t="s">
        <v>9582</v>
      </c>
      <c r="F3460" s="25">
        <f t="shared" si="172"/>
        <v>6.19</v>
      </c>
      <c r="G3460" s="25">
        <f t="shared" si="173"/>
        <v>0</v>
      </c>
      <c r="H3460" s="32"/>
      <c r="I3460" s="31"/>
      <c r="J3460" s="25">
        <f t="shared" si="174"/>
        <v>3.9430000000000001</v>
      </c>
      <c r="K3460" s="21"/>
      <c r="L3460" s="16"/>
      <c r="M3460" s="101" t="s">
        <v>5176</v>
      </c>
      <c r="N3460" s="101" t="s">
        <v>5176</v>
      </c>
      <c r="O3460" s="101" t="s">
        <v>5176</v>
      </c>
      <c r="P3460" s="101" t="s">
        <v>5176</v>
      </c>
      <c r="Q3460" s="101" t="s">
        <v>5176</v>
      </c>
      <c r="R3460" s="101">
        <v>1.145</v>
      </c>
      <c r="S3460" s="101">
        <v>1</v>
      </c>
      <c r="T3460" s="101" t="s">
        <v>5176</v>
      </c>
      <c r="U3460" s="101">
        <v>17.57</v>
      </c>
    </row>
    <row r="3461" spans="1:21" x14ac:dyDescent="0.25">
      <c r="A3461" s="60" t="s">
        <v>4823</v>
      </c>
      <c r="B3461" s="60" t="s">
        <v>3945</v>
      </c>
      <c r="C3461" s="60" t="s">
        <v>4864</v>
      </c>
      <c r="D3461" s="94">
        <v>7</v>
      </c>
      <c r="E3461" s="60" t="s">
        <v>6822</v>
      </c>
      <c r="F3461" s="25">
        <f t="shared" si="172"/>
        <v>6.1866666666666665</v>
      </c>
      <c r="G3461" s="25">
        <f t="shared" si="173"/>
        <v>4.4499999999999998E-2</v>
      </c>
      <c r="H3461" s="32"/>
      <c r="I3461" s="31"/>
      <c r="J3461" s="25">
        <f t="shared" si="174"/>
        <v>3.7143999999999999</v>
      </c>
      <c r="K3461" s="21"/>
      <c r="L3461" s="16"/>
      <c r="M3461" s="101" t="s">
        <v>5176</v>
      </c>
      <c r="N3461" s="101" t="s">
        <v>5176</v>
      </c>
      <c r="O3461" s="101" t="s">
        <v>5176</v>
      </c>
      <c r="P3461" s="101">
        <v>0.17799999999999999</v>
      </c>
      <c r="Q3461" s="101" t="s">
        <v>5176</v>
      </c>
      <c r="R3461" s="101">
        <v>1.2E-2</v>
      </c>
      <c r="S3461" s="101" t="s">
        <v>5176</v>
      </c>
      <c r="T3461" s="101">
        <v>1.45</v>
      </c>
      <c r="U3461" s="101">
        <v>17.11</v>
      </c>
    </row>
    <row r="3462" spans="1:21" x14ac:dyDescent="0.25">
      <c r="A3462" s="60" t="s">
        <v>4823</v>
      </c>
      <c r="B3462" s="60" t="s">
        <v>3772</v>
      </c>
      <c r="C3462" s="60" t="s">
        <v>4907</v>
      </c>
      <c r="D3462" s="94">
        <v>16</v>
      </c>
      <c r="E3462" s="60" t="s">
        <v>8702</v>
      </c>
      <c r="F3462" s="25">
        <f t="shared" si="172"/>
        <v>6.16</v>
      </c>
      <c r="G3462" s="25">
        <f t="shared" si="173"/>
        <v>0.36099999999999999</v>
      </c>
      <c r="H3462" s="32"/>
      <c r="I3462" s="31"/>
      <c r="J3462" s="25">
        <f t="shared" si="174"/>
        <v>3.6960000000000002</v>
      </c>
      <c r="K3462" s="21"/>
      <c r="L3462" s="16"/>
      <c r="M3462" s="101" t="s">
        <v>5176</v>
      </c>
      <c r="N3462" s="101">
        <v>0.89600000000000002</v>
      </c>
      <c r="O3462" s="101">
        <v>0.54800000000000004</v>
      </c>
      <c r="P3462" s="101" t="s">
        <v>5176</v>
      </c>
      <c r="Q3462" s="101" t="s">
        <v>5176</v>
      </c>
      <c r="R3462" s="101" t="s">
        <v>5176</v>
      </c>
      <c r="S3462" s="101">
        <v>1</v>
      </c>
      <c r="T3462" s="101">
        <v>2.0699999999999998</v>
      </c>
      <c r="U3462" s="101">
        <v>15.41</v>
      </c>
    </row>
    <row r="3463" spans="1:21" x14ac:dyDescent="0.25">
      <c r="A3463" s="60" t="s">
        <v>4823</v>
      </c>
      <c r="B3463" s="60" t="s">
        <v>3377</v>
      </c>
      <c r="C3463" s="60" t="s">
        <v>4907</v>
      </c>
      <c r="D3463" s="94">
        <v>16</v>
      </c>
      <c r="E3463" s="60" t="s">
        <v>9125</v>
      </c>
      <c r="F3463" s="25">
        <f t="shared" si="172"/>
        <v>6.16</v>
      </c>
      <c r="G3463" s="25">
        <f t="shared" si="173"/>
        <v>0.92874999999999996</v>
      </c>
      <c r="H3463" s="32"/>
      <c r="I3463" s="31"/>
      <c r="J3463" s="25">
        <f t="shared" si="174"/>
        <v>3.7211999999999996</v>
      </c>
      <c r="K3463" s="21"/>
      <c r="L3463" s="16"/>
      <c r="M3463" s="101">
        <v>3.55</v>
      </c>
      <c r="N3463" s="101" t="s">
        <v>5176</v>
      </c>
      <c r="O3463" s="101" t="s">
        <v>5176</v>
      </c>
      <c r="P3463" s="101">
        <v>0.16500000000000001</v>
      </c>
      <c r="Q3463" s="101">
        <v>0.126</v>
      </c>
      <c r="R3463" s="101" t="s">
        <v>5176</v>
      </c>
      <c r="S3463" s="101">
        <v>5</v>
      </c>
      <c r="T3463" s="101">
        <v>6.26</v>
      </c>
      <c r="U3463" s="101">
        <v>7.22</v>
      </c>
    </row>
    <row r="3464" spans="1:21" x14ac:dyDescent="0.25">
      <c r="A3464" s="60" t="s">
        <v>4823</v>
      </c>
      <c r="B3464" s="60" t="s">
        <v>1024</v>
      </c>
      <c r="C3464" s="60" t="s">
        <v>4831</v>
      </c>
      <c r="D3464" s="94">
        <v>2</v>
      </c>
      <c r="E3464" s="60" t="s">
        <v>5482</v>
      </c>
      <c r="F3464" s="25">
        <f t="shared" si="172"/>
        <v>6.1533333333333333</v>
      </c>
      <c r="G3464" s="25">
        <f t="shared" si="173"/>
        <v>0.6705000000000001</v>
      </c>
      <c r="H3464" s="32"/>
      <c r="I3464" s="31"/>
      <c r="J3464" s="25">
        <f t="shared" si="174"/>
        <v>3.8182</v>
      </c>
      <c r="K3464" s="21"/>
      <c r="L3464" s="16"/>
      <c r="M3464" s="101" t="s">
        <v>5176</v>
      </c>
      <c r="N3464" s="101">
        <v>0.66500000000000004</v>
      </c>
      <c r="O3464" s="101">
        <v>0.86199999999999999</v>
      </c>
      <c r="P3464" s="101">
        <v>1.155</v>
      </c>
      <c r="Q3464" s="101">
        <v>0.28699999999999998</v>
      </c>
      <c r="R3464" s="101">
        <v>0.34399999999999997</v>
      </c>
      <c r="S3464" s="101">
        <v>7</v>
      </c>
      <c r="T3464" s="101">
        <v>4.71</v>
      </c>
      <c r="U3464" s="101">
        <v>6.75</v>
      </c>
    </row>
    <row r="3465" spans="1:21" x14ac:dyDescent="0.25">
      <c r="A3465" s="60" t="s">
        <v>4823</v>
      </c>
      <c r="B3465" s="60" t="s">
        <v>3672</v>
      </c>
      <c r="C3465" s="60" t="s">
        <v>4907</v>
      </c>
      <c r="D3465" s="94">
        <v>16</v>
      </c>
      <c r="E3465" s="60" t="s">
        <v>8945</v>
      </c>
      <c r="F3465" s="25">
        <f t="shared" si="172"/>
        <v>6.1433333333333335</v>
      </c>
      <c r="G3465" s="25">
        <f t="shared" si="173"/>
        <v>65.721249999999998</v>
      </c>
      <c r="H3465" s="32"/>
      <c r="I3465" s="31"/>
      <c r="J3465" s="25">
        <f t="shared" si="174"/>
        <v>8.0085999999999995</v>
      </c>
      <c r="K3465" s="21"/>
      <c r="L3465" s="16"/>
      <c r="M3465" s="101" t="s">
        <v>5176</v>
      </c>
      <c r="N3465" s="101" t="s">
        <v>5176</v>
      </c>
      <c r="O3465" s="101">
        <v>250.642</v>
      </c>
      <c r="P3465" s="101">
        <v>12.243</v>
      </c>
      <c r="Q3465" s="101">
        <v>21.613</v>
      </c>
      <c r="R3465" s="101" t="s">
        <v>5176</v>
      </c>
      <c r="S3465" s="101" t="s">
        <v>5176</v>
      </c>
      <c r="T3465" s="101">
        <v>13.8</v>
      </c>
      <c r="U3465" s="101">
        <v>4.63</v>
      </c>
    </row>
    <row r="3466" spans="1:21" x14ac:dyDescent="0.25">
      <c r="A3466" s="60" t="s">
        <v>4823</v>
      </c>
      <c r="B3466" s="60" t="s">
        <v>362</v>
      </c>
      <c r="C3466" s="60" t="s">
        <v>4898</v>
      </c>
      <c r="D3466" s="94">
        <v>15</v>
      </c>
      <c r="E3466" s="60" t="s">
        <v>8416</v>
      </c>
      <c r="F3466" s="25">
        <f t="shared" si="172"/>
        <v>6.09</v>
      </c>
      <c r="G3466" s="25">
        <f t="shared" si="173"/>
        <v>6.6057500000000005</v>
      </c>
      <c r="H3466" s="32"/>
      <c r="I3466" s="31"/>
      <c r="J3466" s="25">
        <f t="shared" si="174"/>
        <v>4.9291999999999998</v>
      </c>
      <c r="K3466" s="21"/>
      <c r="L3466" s="16"/>
      <c r="M3466" s="101" t="s">
        <v>5176</v>
      </c>
      <c r="N3466" s="101">
        <v>12.728</v>
      </c>
      <c r="O3466" s="101">
        <v>5.0720000000000001</v>
      </c>
      <c r="P3466" s="101">
        <v>8.6229999999999993</v>
      </c>
      <c r="Q3466" s="101">
        <v>6.2069999999999999</v>
      </c>
      <c r="R3466" s="101">
        <v>0.16900000000000001</v>
      </c>
      <c r="S3466" s="101">
        <v>10</v>
      </c>
      <c r="T3466" s="101" t="s">
        <v>5176</v>
      </c>
      <c r="U3466" s="101">
        <v>8.27</v>
      </c>
    </row>
    <row r="3467" spans="1:21" x14ac:dyDescent="0.25">
      <c r="A3467" s="60" t="s">
        <v>4823</v>
      </c>
      <c r="B3467" s="60" t="s">
        <v>3955</v>
      </c>
      <c r="C3467" s="60" t="s">
        <v>4898</v>
      </c>
      <c r="D3467" s="94">
        <v>15</v>
      </c>
      <c r="E3467" s="60" t="s">
        <v>8420</v>
      </c>
      <c r="F3467" s="25">
        <f t="shared" si="172"/>
        <v>6.086666666666666</v>
      </c>
      <c r="G3467" s="25">
        <f t="shared" si="173"/>
        <v>2.9925000000000002</v>
      </c>
      <c r="H3467" s="32"/>
      <c r="I3467" s="31"/>
      <c r="J3467" s="25">
        <f t="shared" si="174"/>
        <v>4.8949999999999996</v>
      </c>
      <c r="K3467" s="21"/>
      <c r="L3467" s="16"/>
      <c r="M3467" s="101" t="s">
        <v>5176</v>
      </c>
      <c r="N3467" s="101">
        <v>2.157</v>
      </c>
      <c r="O3467" s="101" t="s">
        <v>5176</v>
      </c>
      <c r="P3467" s="101">
        <v>9.8130000000000006</v>
      </c>
      <c r="Q3467" s="101">
        <v>6.07</v>
      </c>
      <c r="R3467" s="101">
        <v>0.14499999999999999</v>
      </c>
      <c r="S3467" s="101" t="s">
        <v>5176</v>
      </c>
      <c r="T3467" s="101">
        <v>17.079999999999998</v>
      </c>
      <c r="U3467" s="101">
        <v>1.18</v>
      </c>
    </row>
    <row r="3468" spans="1:21" x14ac:dyDescent="0.25">
      <c r="A3468" s="60" t="s">
        <v>4823</v>
      </c>
      <c r="B3468" s="60" t="s">
        <v>3990</v>
      </c>
      <c r="C3468" s="60" t="s">
        <v>4831</v>
      </c>
      <c r="D3468" s="94">
        <v>2</v>
      </c>
      <c r="E3468" s="60" t="s">
        <v>5452</v>
      </c>
      <c r="F3468" s="25">
        <f t="shared" si="172"/>
        <v>6.0666666666666664</v>
      </c>
      <c r="G3468" s="25">
        <f t="shared" si="173"/>
        <v>11.1325</v>
      </c>
      <c r="H3468" s="32"/>
      <c r="I3468" s="31"/>
      <c r="J3468" s="25">
        <f t="shared" si="174"/>
        <v>3.6811999999999996</v>
      </c>
      <c r="K3468" s="21"/>
      <c r="L3468" s="16"/>
      <c r="M3468" s="101" t="s">
        <v>5176</v>
      </c>
      <c r="N3468" s="101">
        <v>44.125</v>
      </c>
      <c r="O3468" s="101" t="s">
        <v>5176</v>
      </c>
      <c r="P3468" s="101">
        <v>0.40500000000000003</v>
      </c>
      <c r="Q3468" s="101">
        <v>0.20599999999999999</v>
      </c>
      <c r="R3468" s="101" t="s">
        <v>5176</v>
      </c>
      <c r="S3468" s="101">
        <v>7</v>
      </c>
      <c r="T3468" s="101" t="s">
        <v>5176</v>
      </c>
      <c r="U3468" s="101">
        <v>11.2</v>
      </c>
    </row>
    <row r="3469" spans="1:21" x14ac:dyDescent="0.25">
      <c r="A3469" s="60" t="s">
        <v>4823</v>
      </c>
      <c r="B3469" s="60" t="s">
        <v>2871</v>
      </c>
      <c r="C3469" s="60" t="s">
        <v>4896</v>
      </c>
      <c r="D3469" s="94">
        <v>15</v>
      </c>
      <c r="E3469" s="60" t="s">
        <v>8258</v>
      </c>
      <c r="F3469" s="25">
        <f t="shared" si="172"/>
        <v>6.0633333333333335</v>
      </c>
      <c r="G3469" s="25">
        <f t="shared" si="173"/>
        <v>2.1749999999999998</v>
      </c>
      <c r="H3469" s="32"/>
      <c r="I3469" s="31"/>
      <c r="J3469" s="25">
        <f t="shared" si="174"/>
        <v>16.552199999999999</v>
      </c>
      <c r="K3469" s="21"/>
      <c r="L3469" s="16"/>
      <c r="M3469" s="101">
        <v>0.10299999999999999</v>
      </c>
      <c r="N3469" s="101">
        <v>0.45900000000000002</v>
      </c>
      <c r="O3469" s="101">
        <v>4.8529999999999998</v>
      </c>
      <c r="P3469" s="101">
        <v>3.2850000000000001</v>
      </c>
      <c r="Q3469" s="101">
        <v>50.488</v>
      </c>
      <c r="R3469" s="101">
        <v>14.083</v>
      </c>
      <c r="S3469" s="101">
        <v>3</v>
      </c>
      <c r="T3469" s="101">
        <v>12.56</v>
      </c>
      <c r="U3469" s="101">
        <v>2.63</v>
      </c>
    </row>
    <row r="3470" spans="1:21" x14ac:dyDescent="0.25">
      <c r="A3470" s="60" t="s">
        <v>4823</v>
      </c>
      <c r="B3470" s="60" t="s">
        <v>1194</v>
      </c>
      <c r="C3470" s="60" t="s">
        <v>4851</v>
      </c>
      <c r="D3470" s="94">
        <v>6</v>
      </c>
      <c r="E3470" s="60" t="s">
        <v>6035</v>
      </c>
      <c r="F3470" s="25">
        <f t="shared" si="172"/>
        <v>6.05</v>
      </c>
      <c r="G3470" s="25">
        <f t="shared" si="173"/>
        <v>889.81150000000002</v>
      </c>
      <c r="H3470" s="32"/>
      <c r="I3470" s="31"/>
      <c r="J3470" s="25">
        <f t="shared" si="174"/>
        <v>10.304599999999999</v>
      </c>
      <c r="K3470" s="21"/>
      <c r="L3470" s="16"/>
      <c r="M3470" s="101">
        <v>7.968</v>
      </c>
      <c r="N3470" s="101">
        <v>6.8559999999999999</v>
      </c>
      <c r="O3470" s="101">
        <v>9.7739999999999991</v>
      </c>
      <c r="P3470" s="101">
        <v>3534.6480000000001</v>
      </c>
      <c r="Q3470" s="101">
        <v>23.808</v>
      </c>
      <c r="R3470" s="101">
        <v>9.5649999999999995</v>
      </c>
      <c r="S3470" s="101">
        <v>7</v>
      </c>
      <c r="T3470" s="101">
        <v>1.76</v>
      </c>
      <c r="U3470" s="101">
        <v>9.39</v>
      </c>
    </row>
    <row r="3471" spans="1:21" x14ac:dyDescent="0.25">
      <c r="A3471" s="60" t="s">
        <v>4823</v>
      </c>
      <c r="B3471" s="60" t="s">
        <v>1514</v>
      </c>
      <c r="C3471" s="60" t="s">
        <v>4898</v>
      </c>
      <c r="D3471" s="94">
        <v>15</v>
      </c>
      <c r="E3471" s="60" t="s">
        <v>8422</v>
      </c>
      <c r="F3471" s="25">
        <f t="shared" si="172"/>
        <v>6.0399999999999991</v>
      </c>
      <c r="G3471" s="25">
        <f t="shared" si="173"/>
        <v>10.193250000000001</v>
      </c>
      <c r="H3471" s="32"/>
      <c r="I3471" s="31"/>
      <c r="J3471" s="25">
        <f t="shared" si="174"/>
        <v>6.2382000000000009</v>
      </c>
      <c r="K3471" s="21"/>
      <c r="L3471" s="16"/>
      <c r="M3471" s="101">
        <v>34.332000000000001</v>
      </c>
      <c r="N3471" s="101">
        <v>3.0150000000000001</v>
      </c>
      <c r="O3471" s="101">
        <v>3.2290000000000001</v>
      </c>
      <c r="P3471" s="101">
        <v>0.19700000000000001</v>
      </c>
      <c r="Q3471" s="101">
        <v>10.210000000000001</v>
      </c>
      <c r="R3471" s="101">
        <v>2.8610000000000002</v>
      </c>
      <c r="S3471" s="101">
        <v>7</v>
      </c>
      <c r="T3471" s="101">
        <v>9.0399999999999991</v>
      </c>
      <c r="U3471" s="101">
        <v>2.08</v>
      </c>
    </row>
    <row r="3472" spans="1:21" x14ac:dyDescent="0.25">
      <c r="A3472" s="60" t="s">
        <v>4823</v>
      </c>
      <c r="B3472" s="60" t="s">
        <v>2381</v>
      </c>
      <c r="C3472" s="60" t="s">
        <v>4830</v>
      </c>
      <c r="D3472" s="94">
        <v>2</v>
      </c>
      <c r="E3472" s="60" t="s">
        <v>5397</v>
      </c>
      <c r="F3472" s="25">
        <f t="shared" si="172"/>
        <v>6.03</v>
      </c>
      <c r="G3472" s="25">
        <f t="shared" si="173"/>
        <v>0.39700000000000002</v>
      </c>
      <c r="H3472" s="32"/>
      <c r="I3472" s="31"/>
      <c r="J3472" s="25">
        <f t="shared" si="174"/>
        <v>3.9807999999999999</v>
      </c>
      <c r="K3472" s="21"/>
      <c r="L3472" s="16"/>
      <c r="M3472" s="101">
        <v>7.1999999999999995E-2</v>
      </c>
      <c r="N3472" s="101">
        <v>0.28799999999999998</v>
      </c>
      <c r="O3472" s="101">
        <v>0.71099999999999997</v>
      </c>
      <c r="P3472" s="101">
        <v>0.51700000000000002</v>
      </c>
      <c r="Q3472" s="101">
        <v>1.3620000000000001</v>
      </c>
      <c r="R3472" s="101">
        <v>0.45200000000000001</v>
      </c>
      <c r="S3472" s="101" t="s">
        <v>5176</v>
      </c>
      <c r="T3472" s="101">
        <v>4.95</v>
      </c>
      <c r="U3472" s="101">
        <v>13.14</v>
      </c>
    </row>
    <row r="3473" spans="1:21" x14ac:dyDescent="0.25">
      <c r="A3473" s="60" t="s">
        <v>4823</v>
      </c>
      <c r="B3473" s="60" t="s">
        <v>4702</v>
      </c>
      <c r="C3473" s="60" t="s">
        <v>4848</v>
      </c>
      <c r="D3473" s="94">
        <v>5</v>
      </c>
      <c r="E3473" s="60" t="s">
        <v>5917</v>
      </c>
      <c r="F3473" s="25">
        <f t="shared" si="172"/>
        <v>6.0133333333333328</v>
      </c>
      <c r="G3473" s="25">
        <f t="shared" si="173"/>
        <v>275.44050000000004</v>
      </c>
      <c r="H3473" s="32"/>
      <c r="I3473" s="31"/>
      <c r="J3473" s="25">
        <f t="shared" si="174"/>
        <v>9.5862000000000016</v>
      </c>
      <c r="K3473" s="21"/>
      <c r="L3473" s="16"/>
      <c r="M3473" s="101">
        <v>278.88600000000002</v>
      </c>
      <c r="N3473" s="101">
        <v>537.88800000000003</v>
      </c>
      <c r="O3473" s="101">
        <v>284.21100000000001</v>
      </c>
      <c r="P3473" s="101">
        <v>0.77700000000000002</v>
      </c>
      <c r="Q3473" s="101">
        <v>0.105</v>
      </c>
      <c r="R3473" s="101">
        <v>29.786000000000001</v>
      </c>
      <c r="S3473" s="101" t="s">
        <v>5176</v>
      </c>
      <c r="T3473" s="101">
        <v>2.62</v>
      </c>
      <c r="U3473" s="101">
        <v>15.42</v>
      </c>
    </row>
    <row r="3474" spans="1:21" x14ac:dyDescent="0.25">
      <c r="A3474" s="60" t="s">
        <v>4823</v>
      </c>
      <c r="B3474" s="60" t="s">
        <v>4308</v>
      </c>
      <c r="C3474" s="60" t="s">
        <v>4852</v>
      </c>
      <c r="D3474" s="94">
        <v>6</v>
      </c>
      <c r="E3474" s="60" t="s">
        <v>6408</v>
      </c>
      <c r="F3474" s="25">
        <f t="shared" si="172"/>
        <v>6.0066666666666668</v>
      </c>
      <c r="G3474" s="25">
        <f t="shared" si="173"/>
        <v>8.1014999999999997</v>
      </c>
      <c r="H3474" s="32"/>
      <c r="I3474" s="31"/>
      <c r="J3474" s="25">
        <f t="shared" si="174"/>
        <v>11.620200000000001</v>
      </c>
      <c r="K3474" s="21"/>
      <c r="L3474" s="16"/>
      <c r="M3474" s="101">
        <v>9.0500000000000007</v>
      </c>
      <c r="N3474" s="101">
        <v>3.4740000000000002</v>
      </c>
      <c r="O3474" s="101">
        <v>19.507999999999999</v>
      </c>
      <c r="P3474" s="101">
        <v>0.374</v>
      </c>
      <c r="Q3474" s="101">
        <v>13.343999999999999</v>
      </c>
      <c r="R3474" s="101">
        <v>26.736999999999998</v>
      </c>
      <c r="S3474" s="101">
        <v>6</v>
      </c>
      <c r="T3474" s="101">
        <v>12.02</v>
      </c>
      <c r="U3474" s="101" t="s">
        <v>5176</v>
      </c>
    </row>
    <row r="3475" spans="1:21" x14ac:dyDescent="0.25">
      <c r="A3475" s="60" t="s">
        <v>4823</v>
      </c>
      <c r="B3475" s="60" t="s">
        <v>2250</v>
      </c>
      <c r="C3475" s="60" t="s">
        <v>4851</v>
      </c>
      <c r="D3475" s="94">
        <v>6</v>
      </c>
      <c r="E3475" s="60" t="s">
        <v>6103</v>
      </c>
      <c r="F3475" s="25">
        <f t="shared" si="172"/>
        <v>6</v>
      </c>
      <c r="G3475" s="25">
        <f t="shared" si="173"/>
        <v>1.425</v>
      </c>
      <c r="H3475" s="32"/>
      <c r="I3475" s="31"/>
      <c r="J3475" s="25">
        <f t="shared" si="174"/>
        <v>4.2509999999999994</v>
      </c>
      <c r="K3475" s="21"/>
      <c r="L3475" s="16"/>
      <c r="M3475" s="101">
        <v>5.5720000000000001</v>
      </c>
      <c r="N3475" s="101" t="s">
        <v>5176</v>
      </c>
      <c r="O3475" s="101">
        <v>0.128</v>
      </c>
      <c r="P3475" s="101" t="s">
        <v>5176</v>
      </c>
      <c r="Q3475" s="101">
        <v>3.2549999999999999</v>
      </c>
      <c r="R3475" s="101" t="s">
        <v>5176</v>
      </c>
      <c r="S3475" s="101">
        <v>18</v>
      </c>
      <c r="T3475" s="101" t="s">
        <v>5176</v>
      </c>
      <c r="U3475" s="101" t="s">
        <v>5176</v>
      </c>
    </row>
    <row r="3476" spans="1:21" x14ac:dyDescent="0.25">
      <c r="A3476" s="60" t="s">
        <v>4823</v>
      </c>
      <c r="B3476" s="60" t="s">
        <v>1099</v>
      </c>
      <c r="C3476" s="60" t="s">
        <v>4856</v>
      </c>
      <c r="D3476" s="94">
        <v>6</v>
      </c>
      <c r="E3476" s="60" t="s">
        <v>6513</v>
      </c>
      <c r="F3476" s="25">
        <f t="shared" si="172"/>
        <v>5.9466666666666663</v>
      </c>
      <c r="G3476" s="25">
        <f t="shared" si="173"/>
        <v>0</v>
      </c>
      <c r="H3476" s="32"/>
      <c r="I3476" s="31"/>
      <c r="J3476" s="25">
        <f t="shared" si="174"/>
        <v>3.5734000000000004</v>
      </c>
      <c r="K3476" s="21"/>
      <c r="L3476" s="16"/>
      <c r="M3476" s="101" t="s">
        <v>5176</v>
      </c>
      <c r="N3476" s="101" t="s">
        <v>5176</v>
      </c>
      <c r="O3476" s="101" t="s">
        <v>5176</v>
      </c>
      <c r="P3476" s="101" t="s">
        <v>5176</v>
      </c>
      <c r="Q3476" s="101" t="s">
        <v>5176</v>
      </c>
      <c r="R3476" s="101">
        <v>2.7E-2</v>
      </c>
      <c r="S3476" s="101">
        <v>4</v>
      </c>
      <c r="T3476" s="101">
        <v>12.15</v>
      </c>
      <c r="U3476" s="101">
        <v>1.69</v>
      </c>
    </row>
    <row r="3477" spans="1:21" x14ac:dyDescent="0.25">
      <c r="A3477" s="60" t="s">
        <v>4823</v>
      </c>
      <c r="B3477" s="60" t="s">
        <v>3065</v>
      </c>
      <c r="C3477" s="60" t="s">
        <v>4907</v>
      </c>
      <c r="D3477" s="94">
        <v>16</v>
      </c>
      <c r="E3477" s="60" t="s">
        <v>9032</v>
      </c>
      <c r="F3477" s="25">
        <f t="shared" si="172"/>
        <v>5.9333333333333336</v>
      </c>
      <c r="G3477" s="25">
        <f t="shared" si="173"/>
        <v>6.0235000000000003</v>
      </c>
      <c r="H3477" s="32"/>
      <c r="I3477" s="31"/>
      <c r="J3477" s="25">
        <f t="shared" si="174"/>
        <v>14.1996</v>
      </c>
      <c r="K3477" s="21"/>
      <c r="L3477" s="16"/>
      <c r="M3477" s="101">
        <v>12.266</v>
      </c>
      <c r="N3477" s="101">
        <v>8.9649999999999999</v>
      </c>
      <c r="O3477" s="101">
        <v>1.0900000000000001</v>
      </c>
      <c r="P3477" s="101">
        <v>1.7729999999999999</v>
      </c>
      <c r="Q3477" s="101">
        <v>2.2989999999999999</v>
      </c>
      <c r="R3477" s="101">
        <v>50.899000000000001</v>
      </c>
      <c r="S3477" s="101">
        <v>4</v>
      </c>
      <c r="T3477" s="101">
        <v>0.97</v>
      </c>
      <c r="U3477" s="101">
        <v>12.83</v>
      </c>
    </row>
    <row r="3478" spans="1:21" x14ac:dyDescent="0.25">
      <c r="A3478" s="60" t="s">
        <v>4823</v>
      </c>
      <c r="B3478" s="60" t="s">
        <v>1250</v>
      </c>
      <c r="C3478" s="60" t="s">
        <v>4856</v>
      </c>
      <c r="D3478" s="94">
        <v>6</v>
      </c>
      <c r="E3478" s="60" t="s">
        <v>6537</v>
      </c>
      <c r="F3478" s="25">
        <f t="shared" si="172"/>
        <v>5.93</v>
      </c>
      <c r="G3478" s="25">
        <f t="shared" si="173"/>
        <v>3.8102499999999999</v>
      </c>
      <c r="H3478" s="32"/>
      <c r="I3478" s="31"/>
      <c r="J3478" s="25">
        <f t="shared" si="174"/>
        <v>13.7476</v>
      </c>
      <c r="K3478" s="21"/>
      <c r="L3478" s="16"/>
      <c r="M3478" s="101">
        <v>3.3439999999999999</v>
      </c>
      <c r="N3478" s="101">
        <v>2.09</v>
      </c>
      <c r="O3478" s="101">
        <v>4.5030000000000001</v>
      </c>
      <c r="P3478" s="101">
        <v>5.3040000000000003</v>
      </c>
      <c r="Q3478" s="101">
        <v>48.747999999999998</v>
      </c>
      <c r="R3478" s="101">
        <v>2.2000000000000002</v>
      </c>
      <c r="S3478" s="101">
        <v>2</v>
      </c>
      <c r="T3478" s="101">
        <v>5.35</v>
      </c>
      <c r="U3478" s="101">
        <v>10.44</v>
      </c>
    </row>
    <row r="3479" spans="1:21" x14ac:dyDescent="0.25">
      <c r="A3479" s="60" t="s">
        <v>4823</v>
      </c>
      <c r="B3479" s="60" t="s">
        <v>3038</v>
      </c>
      <c r="C3479" s="60" t="s">
        <v>4852</v>
      </c>
      <c r="D3479" s="94">
        <v>6</v>
      </c>
      <c r="E3479" s="60" t="s">
        <v>6224</v>
      </c>
      <c r="F3479" s="25">
        <f t="shared" si="172"/>
        <v>5.9233333333333347</v>
      </c>
      <c r="G3479" s="25">
        <f t="shared" si="173"/>
        <v>1.9937499999999999</v>
      </c>
      <c r="H3479" s="32"/>
      <c r="I3479" s="31"/>
      <c r="J3479" s="25">
        <f t="shared" si="174"/>
        <v>12.6358</v>
      </c>
      <c r="K3479" s="21"/>
      <c r="L3479" s="16"/>
      <c r="M3479" s="101">
        <v>5.2930000000000001</v>
      </c>
      <c r="N3479" s="101">
        <v>1.512</v>
      </c>
      <c r="O3479" s="101" t="s">
        <v>5176</v>
      </c>
      <c r="P3479" s="101">
        <v>1.17</v>
      </c>
      <c r="Q3479" s="101">
        <v>1.0309999999999999</v>
      </c>
      <c r="R3479" s="101">
        <v>44.378</v>
      </c>
      <c r="S3479" s="101">
        <v>4</v>
      </c>
      <c r="T3479" s="101">
        <v>13.74</v>
      </c>
      <c r="U3479" s="101">
        <v>0.03</v>
      </c>
    </row>
    <row r="3480" spans="1:21" x14ac:dyDescent="0.25">
      <c r="A3480" s="60" t="s">
        <v>4823</v>
      </c>
      <c r="B3480" s="60" t="s">
        <v>3613</v>
      </c>
      <c r="C3480" s="60" t="s">
        <v>4883</v>
      </c>
      <c r="D3480" s="94">
        <v>11</v>
      </c>
      <c r="E3480" s="60" t="s">
        <v>7575</v>
      </c>
      <c r="F3480" s="25">
        <f t="shared" si="172"/>
        <v>5.9033333333333333</v>
      </c>
      <c r="G3480" s="25">
        <f t="shared" si="173"/>
        <v>6.0525000000000002</v>
      </c>
      <c r="H3480" s="32"/>
      <c r="I3480" s="31"/>
      <c r="J3480" s="25">
        <f t="shared" si="174"/>
        <v>16.247399999999999</v>
      </c>
      <c r="K3480" s="21"/>
      <c r="L3480" s="16"/>
      <c r="M3480" s="101">
        <v>3.3000000000000002E-2</v>
      </c>
      <c r="N3480" s="101">
        <v>9.6880000000000006</v>
      </c>
      <c r="O3480" s="101">
        <v>5.1369999999999996</v>
      </c>
      <c r="P3480" s="101">
        <v>9.3520000000000003</v>
      </c>
      <c r="Q3480" s="101">
        <v>51.619</v>
      </c>
      <c r="R3480" s="101">
        <v>11.907999999999999</v>
      </c>
      <c r="S3480" s="101">
        <v>5</v>
      </c>
      <c r="T3480" s="101">
        <v>6.88</v>
      </c>
      <c r="U3480" s="101">
        <v>5.83</v>
      </c>
    </row>
    <row r="3481" spans="1:21" x14ac:dyDescent="0.25">
      <c r="A3481" s="60" t="s">
        <v>4823</v>
      </c>
      <c r="B3481" s="60" t="s">
        <v>3515</v>
      </c>
      <c r="C3481" s="60" t="s">
        <v>4830</v>
      </c>
      <c r="D3481" s="94">
        <v>2</v>
      </c>
      <c r="E3481" s="60" t="s">
        <v>5411</v>
      </c>
      <c r="F3481" s="25">
        <f t="shared" si="172"/>
        <v>5.8999999999999995</v>
      </c>
      <c r="G3481" s="25">
        <f t="shared" si="173"/>
        <v>46.198500000000003</v>
      </c>
      <c r="H3481" s="32"/>
      <c r="I3481" s="31"/>
      <c r="J3481" s="25">
        <f t="shared" si="174"/>
        <v>3.5598000000000001</v>
      </c>
      <c r="K3481" s="21"/>
      <c r="L3481" s="16"/>
      <c r="M3481" s="101">
        <v>7.5999999999999998E-2</v>
      </c>
      <c r="N3481" s="101">
        <v>7.4999999999999997E-2</v>
      </c>
      <c r="O3481" s="101">
        <v>184.626</v>
      </c>
      <c r="P3481" s="101">
        <v>1.7000000000000001E-2</v>
      </c>
      <c r="Q3481" s="101" t="s">
        <v>5176</v>
      </c>
      <c r="R3481" s="101">
        <v>9.9000000000000005E-2</v>
      </c>
      <c r="S3481" s="101">
        <v>1</v>
      </c>
      <c r="T3481" s="101">
        <v>4.12</v>
      </c>
      <c r="U3481" s="101">
        <v>12.58</v>
      </c>
    </row>
    <row r="3482" spans="1:21" x14ac:dyDescent="0.25">
      <c r="A3482" s="60" t="s">
        <v>4823</v>
      </c>
      <c r="B3482" s="60" t="s">
        <v>2983</v>
      </c>
      <c r="C3482" s="60" t="s">
        <v>4895</v>
      </c>
      <c r="D3482" s="94">
        <v>14</v>
      </c>
      <c r="E3482" s="60" t="s">
        <v>8125</v>
      </c>
      <c r="F3482" s="25">
        <f t="shared" si="172"/>
        <v>5.87</v>
      </c>
      <c r="G3482" s="25">
        <f t="shared" si="173"/>
        <v>2.68675</v>
      </c>
      <c r="H3482" s="32"/>
      <c r="I3482" s="31"/>
      <c r="J3482" s="25">
        <f t="shared" si="174"/>
        <v>4.4162000000000008</v>
      </c>
      <c r="K3482" s="21"/>
      <c r="L3482" s="16"/>
      <c r="M3482" s="101">
        <v>6.88</v>
      </c>
      <c r="N3482" s="101">
        <v>1.893</v>
      </c>
      <c r="O3482" s="101">
        <v>0.98</v>
      </c>
      <c r="P3482" s="101">
        <v>0.99399999999999999</v>
      </c>
      <c r="Q3482" s="101">
        <v>2.0830000000000002</v>
      </c>
      <c r="R3482" s="101">
        <v>2.3879999999999999</v>
      </c>
      <c r="S3482" s="101">
        <v>2</v>
      </c>
      <c r="T3482" s="101">
        <v>6.96</v>
      </c>
      <c r="U3482" s="101">
        <v>8.65</v>
      </c>
    </row>
    <row r="3483" spans="1:21" x14ac:dyDescent="0.25">
      <c r="A3483" s="60" t="s">
        <v>4823</v>
      </c>
      <c r="B3483" s="60" t="s">
        <v>4736</v>
      </c>
      <c r="C3483" s="60" t="s">
        <v>4879</v>
      </c>
      <c r="D3483" s="94">
        <v>11</v>
      </c>
      <c r="E3483" s="60" t="s">
        <v>7401</v>
      </c>
      <c r="F3483" s="25">
        <f t="shared" si="172"/>
        <v>5.8366666666666669</v>
      </c>
      <c r="G3483" s="25">
        <f t="shared" si="173"/>
        <v>10.52725</v>
      </c>
      <c r="H3483" s="32"/>
      <c r="I3483" s="31"/>
      <c r="J3483" s="25">
        <f t="shared" si="174"/>
        <v>3.5178000000000003</v>
      </c>
      <c r="K3483" s="21"/>
      <c r="L3483" s="16"/>
      <c r="M3483" s="101">
        <v>35.433</v>
      </c>
      <c r="N3483" s="101" t="s">
        <v>5176</v>
      </c>
      <c r="O3483" s="101" t="s">
        <v>5176</v>
      </c>
      <c r="P3483" s="101">
        <v>6.6760000000000002</v>
      </c>
      <c r="Q3483" s="101">
        <v>7.9000000000000001E-2</v>
      </c>
      <c r="R3483" s="101" t="s">
        <v>5176</v>
      </c>
      <c r="S3483" s="101" t="s">
        <v>5176</v>
      </c>
      <c r="T3483" s="101" t="s">
        <v>5176</v>
      </c>
      <c r="U3483" s="101">
        <v>17.510000000000002</v>
      </c>
    </row>
    <row r="3484" spans="1:21" x14ac:dyDescent="0.25">
      <c r="A3484" s="60" t="s">
        <v>4823</v>
      </c>
      <c r="B3484" s="60" t="s">
        <v>2547</v>
      </c>
      <c r="C3484" s="60" t="s">
        <v>4864</v>
      </c>
      <c r="D3484" s="94">
        <v>7</v>
      </c>
      <c r="E3484" s="60" t="s">
        <v>6884</v>
      </c>
      <c r="F3484" s="25">
        <f t="shared" si="172"/>
        <v>5.7866666666666662</v>
      </c>
      <c r="G3484" s="25">
        <f t="shared" si="173"/>
        <v>44.226999999999997</v>
      </c>
      <c r="H3484" s="32"/>
      <c r="I3484" s="31"/>
      <c r="J3484" s="25">
        <f t="shared" si="174"/>
        <v>3.9918000000000005</v>
      </c>
      <c r="K3484" s="21"/>
      <c r="L3484" s="16"/>
      <c r="M3484" s="101">
        <v>50.738999999999997</v>
      </c>
      <c r="N3484" s="101">
        <v>70.891000000000005</v>
      </c>
      <c r="O3484" s="101">
        <v>55.076999999999998</v>
      </c>
      <c r="P3484" s="101">
        <v>0.20100000000000001</v>
      </c>
      <c r="Q3484" s="101">
        <v>2.5990000000000002</v>
      </c>
      <c r="R3484" s="101" t="s">
        <v>5176</v>
      </c>
      <c r="S3484" s="101">
        <v>4</v>
      </c>
      <c r="T3484" s="101">
        <v>2.4</v>
      </c>
      <c r="U3484" s="101">
        <v>10.96</v>
      </c>
    </row>
    <row r="3485" spans="1:21" x14ac:dyDescent="0.25">
      <c r="A3485" s="60" t="s">
        <v>4823</v>
      </c>
      <c r="B3485" s="60" t="s">
        <v>3117</v>
      </c>
      <c r="C3485" s="60" t="s">
        <v>4826</v>
      </c>
      <c r="D3485" s="94">
        <v>1</v>
      </c>
      <c r="E3485" s="60" t="s">
        <v>5277</v>
      </c>
      <c r="F3485" s="25">
        <f t="shared" si="172"/>
        <v>5.7733333333333334</v>
      </c>
      <c r="G3485" s="25">
        <f t="shared" si="173"/>
        <v>2.8492500000000005</v>
      </c>
      <c r="H3485" s="32"/>
      <c r="I3485" s="31"/>
      <c r="J3485" s="25">
        <f t="shared" si="174"/>
        <v>7.5837999999999992</v>
      </c>
      <c r="K3485" s="21"/>
      <c r="L3485" s="16"/>
      <c r="M3485" s="101" t="s">
        <v>5176</v>
      </c>
      <c r="N3485" s="101">
        <v>5.7469999999999999</v>
      </c>
      <c r="O3485" s="101">
        <v>4.3760000000000003</v>
      </c>
      <c r="P3485" s="101">
        <v>1.274</v>
      </c>
      <c r="Q3485" s="101">
        <v>5.952</v>
      </c>
      <c r="R3485" s="101">
        <v>14.647</v>
      </c>
      <c r="S3485" s="101">
        <v>1</v>
      </c>
      <c r="T3485" s="101">
        <v>2.52</v>
      </c>
      <c r="U3485" s="101">
        <v>13.8</v>
      </c>
    </row>
    <row r="3486" spans="1:21" x14ac:dyDescent="0.25">
      <c r="A3486" s="60" t="s">
        <v>4823</v>
      </c>
      <c r="B3486" s="60" t="s">
        <v>3476</v>
      </c>
      <c r="C3486" s="60" t="s">
        <v>4830</v>
      </c>
      <c r="D3486" s="94">
        <v>2</v>
      </c>
      <c r="E3486" s="60" t="s">
        <v>5449</v>
      </c>
      <c r="F3486" s="25">
        <f t="shared" si="172"/>
        <v>5.7733333333333334</v>
      </c>
      <c r="G3486" s="25">
        <f t="shared" si="173"/>
        <v>0.54100000000000004</v>
      </c>
      <c r="H3486" s="32"/>
      <c r="I3486" s="31"/>
      <c r="J3486" s="25">
        <f t="shared" si="174"/>
        <v>4.3765999999999998</v>
      </c>
      <c r="K3486" s="21"/>
      <c r="L3486" s="16"/>
      <c r="M3486" s="101">
        <v>1.1559999999999999</v>
      </c>
      <c r="N3486" s="101">
        <v>8.0000000000000002E-3</v>
      </c>
      <c r="O3486" s="101">
        <v>0.90400000000000003</v>
      </c>
      <c r="P3486" s="101">
        <v>9.6000000000000002E-2</v>
      </c>
      <c r="Q3486" s="101" t="s">
        <v>5176</v>
      </c>
      <c r="R3486" s="101">
        <v>4.5629999999999997</v>
      </c>
      <c r="S3486" s="101">
        <v>4</v>
      </c>
      <c r="T3486" s="101">
        <v>2.25</v>
      </c>
      <c r="U3486" s="101">
        <v>11.07</v>
      </c>
    </row>
    <row r="3487" spans="1:21" x14ac:dyDescent="0.25">
      <c r="A3487" s="60" t="s">
        <v>4823</v>
      </c>
      <c r="B3487" s="60" t="s">
        <v>3146</v>
      </c>
      <c r="C3487" s="60" t="s">
        <v>4895</v>
      </c>
      <c r="D3487" s="94">
        <v>14</v>
      </c>
      <c r="E3487" s="60" t="s">
        <v>8128</v>
      </c>
      <c r="F3487" s="25">
        <f t="shared" si="172"/>
        <v>5.7733333333333334</v>
      </c>
      <c r="G3487" s="25">
        <f t="shared" si="173"/>
        <v>5.7297500000000001</v>
      </c>
      <c r="H3487" s="32"/>
      <c r="I3487" s="31"/>
      <c r="J3487" s="25">
        <f t="shared" si="174"/>
        <v>6.859</v>
      </c>
      <c r="K3487" s="21"/>
      <c r="L3487" s="16"/>
      <c r="M3487" s="101">
        <v>4.0860000000000003</v>
      </c>
      <c r="N3487" s="101">
        <v>5.008</v>
      </c>
      <c r="O3487" s="101">
        <v>9.8249999999999993</v>
      </c>
      <c r="P3487" s="101">
        <v>4</v>
      </c>
      <c r="Q3487" s="101">
        <v>4.22</v>
      </c>
      <c r="R3487" s="101">
        <v>12.755000000000001</v>
      </c>
      <c r="S3487" s="101">
        <v>9</v>
      </c>
      <c r="T3487" s="101">
        <v>4.26</v>
      </c>
      <c r="U3487" s="101">
        <v>4.0599999999999996</v>
      </c>
    </row>
    <row r="3488" spans="1:21" x14ac:dyDescent="0.25">
      <c r="A3488" s="60" t="s">
        <v>4823</v>
      </c>
      <c r="B3488" s="60" t="s">
        <v>4427</v>
      </c>
      <c r="C3488" s="60" t="s">
        <v>4832</v>
      </c>
      <c r="D3488" s="94">
        <v>2</v>
      </c>
      <c r="E3488" s="60" t="s">
        <v>5529</v>
      </c>
      <c r="F3488" s="25">
        <f t="shared" ref="F3488:F3551" si="175">SUM(S3488:U3488)/3</f>
        <v>5.746666666666667</v>
      </c>
      <c r="G3488" s="25">
        <f t="shared" ref="G3488:G3551" si="176">SUM(M3488:P3488)/4</f>
        <v>3.2865000000000002</v>
      </c>
      <c r="H3488" s="32"/>
      <c r="I3488" s="31"/>
      <c r="J3488" s="25">
        <f t="shared" ref="J3488:J3551" si="177">SUM(Q3488:U3488)/5</f>
        <v>4.8579999999999997</v>
      </c>
      <c r="K3488" s="21"/>
      <c r="L3488" s="16"/>
      <c r="M3488" s="101">
        <v>2.6240000000000001</v>
      </c>
      <c r="N3488" s="101">
        <v>2.1819999999999999</v>
      </c>
      <c r="O3488" s="101">
        <v>3.3159999999999998</v>
      </c>
      <c r="P3488" s="101">
        <v>5.024</v>
      </c>
      <c r="Q3488" s="101">
        <v>5.8970000000000002</v>
      </c>
      <c r="R3488" s="101">
        <v>1.153</v>
      </c>
      <c r="S3488" s="101">
        <v>4</v>
      </c>
      <c r="T3488" s="101">
        <v>6.34</v>
      </c>
      <c r="U3488" s="101">
        <v>6.9</v>
      </c>
    </row>
    <row r="3489" spans="1:21" x14ac:dyDescent="0.25">
      <c r="A3489" s="60" t="s">
        <v>4823</v>
      </c>
      <c r="B3489" s="60" t="s">
        <v>2688</v>
      </c>
      <c r="C3489" s="60" t="s">
        <v>4886</v>
      </c>
      <c r="D3489" s="94">
        <v>11</v>
      </c>
      <c r="E3489" s="60" t="s">
        <v>7733</v>
      </c>
      <c r="F3489" s="25">
        <f t="shared" si="175"/>
        <v>5.746666666666667</v>
      </c>
      <c r="G3489" s="25">
        <f t="shared" si="176"/>
        <v>1.5945</v>
      </c>
      <c r="H3489" s="32"/>
      <c r="I3489" s="31"/>
      <c r="J3489" s="25">
        <f t="shared" si="177"/>
        <v>13.098800000000001</v>
      </c>
      <c r="K3489" s="21"/>
      <c r="L3489" s="16"/>
      <c r="M3489" s="101">
        <v>0.753</v>
      </c>
      <c r="N3489" s="101" t="s">
        <v>5176</v>
      </c>
      <c r="O3489" s="101">
        <v>2.944</v>
      </c>
      <c r="P3489" s="101">
        <v>2.681</v>
      </c>
      <c r="Q3489" s="101">
        <v>47.606999999999999</v>
      </c>
      <c r="R3489" s="101">
        <v>0.64700000000000002</v>
      </c>
      <c r="S3489" s="101" t="s">
        <v>5176</v>
      </c>
      <c r="T3489" s="101">
        <v>7.18</v>
      </c>
      <c r="U3489" s="101">
        <v>10.06</v>
      </c>
    </row>
    <row r="3490" spans="1:21" x14ac:dyDescent="0.25">
      <c r="A3490" s="60" t="s">
        <v>4823</v>
      </c>
      <c r="B3490" s="60" t="s">
        <v>2408</v>
      </c>
      <c r="C3490" s="60" t="s">
        <v>4907</v>
      </c>
      <c r="D3490" s="94">
        <v>16</v>
      </c>
      <c r="E3490" s="60" t="s">
        <v>9089</v>
      </c>
      <c r="F3490" s="25">
        <f t="shared" si="175"/>
        <v>5.706666666666667</v>
      </c>
      <c r="G3490" s="25">
        <f t="shared" si="176"/>
        <v>4.0057499999999999</v>
      </c>
      <c r="H3490" s="32"/>
      <c r="I3490" s="31"/>
      <c r="J3490" s="25">
        <f t="shared" si="177"/>
        <v>4.8490000000000002</v>
      </c>
      <c r="K3490" s="21"/>
      <c r="L3490" s="16"/>
      <c r="M3490" s="101">
        <v>8.69</v>
      </c>
      <c r="N3490" s="101">
        <v>2.109</v>
      </c>
      <c r="O3490" s="101">
        <v>2.996</v>
      </c>
      <c r="P3490" s="101">
        <v>2.2280000000000002</v>
      </c>
      <c r="Q3490" s="101">
        <v>0.89</v>
      </c>
      <c r="R3490" s="101">
        <v>6.2350000000000003</v>
      </c>
      <c r="S3490" s="101">
        <v>2</v>
      </c>
      <c r="T3490" s="101">
        <v>0.41</v>
      </c>
      <c r="U3490" s="101">
        <v>14.71</v>
      </c>
    </row>
    <row r="3491" spans="1:21" x14ac:dyDescent="0.25">
      <c r="A3491" s="60" t="s">
        <v>4823</v>
      </c>
      <c r="B3491" s="60" t="s">
        <v>2868</v>
      </c>
      <c r="C3491" s="60" t="s">
        <v>4826</v>
      </c>
      <c r="D3491" s="94">
        <v>1</v>
      </c>
      <c r="E3491" s="60" t="s">
        <v>5327</v>
      </c>
      <c r="F3491" s="25">
        <f t="shared" si="175"/>
        <v>5.7</v>
      </c>
      <c r="G3491" s="25">
        <f t="shared" si="176"/>
        <v>6.2072500000000002</v>
      </c>
      <c r="H3491" s="32"/>
      <c r="I3491" s="31"/>
      <c r="J3491" s="25">
        <f t="shared" si="177"/>
        <v>3.4200000000000004</v>
      </c>
      <c r="K3491" s="21"/>
      <c r="L3491" s="16"/>
      <c r="M3491" s="101">
        <v>0.54900000000000004</v>
      </c>
      <c r="N3491" s="101">
        <v>1.635</v>
      </c>
      <c r="O3491" s="101">
        <v>4.3339999999999996</v>
      </c>
      <c r="P3491" s="101">
        <v>18.311</v>
      </c>
      <c r="Q3491" s="101" t="s">
        <v>5176</v>
      </c>
      <c r="R3491" s="101" t="s">
        <v>5176</v>
      </c>
      <c r="S3491" s="101" t="s">
        <v>5176</v>
      </c>
      <c r="T3491" s="101">
        <v>8.14</v>
      </c>
      <c r="U3491" s="101">
        <v>8.9600000000000009</v>
      </c>
    </row>
    <row r="3492" spans="1:21" x14ac:dyDescent="0.25">
      <c r="A3492" s="60" t="s">
        <v>4823</v>
      </c>
      <c r="B3492" s="60" t="s">
        <v>1835</v>
      </c>
      <c r="C3492" s="60" t="s">
        <v>4846</v>
      </c>
      <c r="D3492" s="94">
        <v>4</v>
      </c>
      <c r="E3492" s="60" t="s">
        <v>5838</v>
      </c>
      <c r="F3492" s="25">
        <f t="shared" si="175"/>
        <v>5.6766666666666667</v>
      </c>
      <c r="G3492" s="25">
        <f t="shared" si="176"/>
        <v>0.25974999999999998</v>
      </c>
      <c r="H3492" s="32"/>
      <c r="I3492" s="31"/>
      <c r="J3492" s="25">
        <f t="shared" si="177"/>
        <v>3.4060000000000001</v>
      </c>
      <c r="K3492" s="21"/>
      <c r="L3492" s="16"/>
      <c r="M3492" s="101" t="s">
        <v>5176</v>
      </c>
      <c r="N3492" s="101" t="s">
        <v>5176</v>
      </c>
      <c r="O3492" s="101" t="s">
        <v>5176</v>
      </c>
      <c r="P3492" s="101">
        <v>1.0389999999999999</v>
      </c>
      <c r="Q3492" s="101" t="s">
        <v>5176</v>
      </c>
      <c r="R3492" s="101" t="s">
        <v>5176</v>
      </c>
      <c r="S3492" s="101">
        <v>3</v>
      </c>
      <c r="T3492" s="101" t="s">
        <v>5176</v>
      </c>
      <c r="U3492" s="101">
        <v>14.03</v>
      </c>
    </row>
    <row r="3493" spans="1:21" x14ac:dyDescent="0.25">
      <c r="A3493" s="60" t="s">
        <v>4823</v>
      </c>
      <c r="B3493" s="60" t="s">
        <v>2762</v>
      </c>
      <c r="C3493" s="60" t="s">
        <v>4852</v>
      </c>
      <c r="D3493" s="94">
        <v>6</v>
      </c>
      <c r="E3493" s="60" t="s">
        <v>6345</v>
      </c>
      <c r="F3493" s="25">
        <f t="shared" si="175"/>
        <v>5.6766666666666667</v>
      </c>
      <c r="G3493" s="25">
        <f t="shared" si="176"/>
        <v>6.1032499999999992</v>
      </c>
      <c r="H3493" s="32"/>
      <c r="I3493" s="31"/>
      <c r="J3493" s="25">
        <f t="shared" si="177"/>
        <v>3.4665999999999997</v>
      </c>
      <c r="K3493" s="21"/>
      <c r="L3493" s="16"/>
      <c r="M3493" s="101">
        <v>7.1980000000000004</v>
      </c>
      <c r="N3493" s="101">
        <v>3.3639999999999999</v>
      </c>
      <c r="O3493" s="101">
        <v>9.5909999999999993</v>
      </c>
      <c r="P3493" s="101">
        <v>4.26</v>
      </c>
      <c r="Q3493" s="101" t="s">
        <v>5176</v>
      </c>
      <c r="R3493" s="101">
        <v>0.30299999999999999</v>
      </c>
      <c r="S3493" s="101">
        <v>4</v>
      </c>
      <c r="T3493" s="101">
        <v>2.17</v>
      </c>
      <c r="U3493" s="101">
        <v>10.86</v>
      </c>
    </row>
    <row r="3494" spans="1:21" x14ac:dyDescent="0.25">
      <c r="A3494" s="60" t="s">
        <v>4823</v>
      </c>
      <c r="B3494" s="60" t="s">
        <v>3346</v>
      </c>
      <c r="C3494" s="60" t="s">
        <v>4835</v>
      </c>
      <c r="D3494" s="94">
        <v>2</v>
      </c>
      <c r="E3494" s="60" t="s">
        <v>5600</v>
      </c>
      <c r="F3494" s="25">
        <f t="shared" si="175"/>
        <v>5.6733333333333329</v>
      </c>
      <c r="G3494" s="25">
        <f t="shared" si="176"/>
        <v>9.6727500000000006</v>
      </c>
      <c r="H3494" s="32"/>
      <c r="I3494" s="31"/>
      <c r="J3494" s="25">
        <f t="shared" si="177"/>
        <v>8.2821999999999996</v>
      </c>
      <c r="K3494" s="21"/>
      <c r="L3494" s="16"/>
      <c r="M3494" s="101">
        <v>16.63</v>
      </c>
      <c r="N3494" s="101">
        <v>5.08</v>
      </c>
      <c r="O3494" s="101">
        <v>9.9060000000000006</v>
      </c>
      <c r="P3494" s="101">
        <v>7.0750000000000002</v>
      </c>
      <c r="Q3494" s="101">
        <v>15.375</v>
      </c>
      <c r="R3494" s="101">
        <v>9.016</v>
      </c>
      <c r="S3494" s="101">
        <v>11</v>
      </c>
      <c r="T3494" s="101">
        <v>5.2</v>
      </c>
      <c r="U3494" s="101">
        <v>0.82</v>
      </c>
    </row>
    <row r="3495" spans="1:21" x14ac:dyDescent="0.25">
      <c r="A3495" s="60" t="s">
        <v>4823</v>
      </c>
      <c r="B3495" s="60" t="s">
        <v>4110</v>
      </c>
      <c r="C3495" s="60" t="s">
        <v>4855</v>
      </c>
      <c r="D3495" s="94">
        <v>6</v>
      </c>
      <c r="E3495" s="60" t="s">
        <v>6488</v>
      </c>
      <c r="F3495" s="25">
        <f t="shared" si="175"/>
        <v>5.666666666666667</v>
      </c>
      <c r="G3495" s="25">
        <f t="shared" si="176"/>
        <v>1.2317499999999999</v>
      </c>
      <c r="H3495" s="32"/>
      <c r="I3495" s="31"/>
      <c r="J3495" s="25">
        <f t="shared" si="177"/>
        <v>3.4</v>
      </c>
      <c r="K3495" s="21"/>
      <c r="L3495" s="16"/>
      <c r="M3495" s="101" t="s">
        <v>5176</v>
      </c>
      <c r="N3495" s="101">
        <v>4.9269999999999996</v>
      </c>
      <c r="O3495" s="101" t="s">
        <v>5176</v>
      </c>
      <c r="P3495" s="101" t="s">
        <v>5176</v>
      </c>
      <c r="Q3495" s="101" t="s">
        <v>5176</v>
      </c>
      <c r="R3495" s="101" t="s">
        <v>5176</v>
      </c>
      <c r="S3495" s="101" t="s">
        <v>5176</v>
      </c>
      <c r="T3495" s="101" t="s">
        <v>5176</v>
      </c>
      <c r="U3495" s="101">
        <v>17</v>
      </c>
    </row>
    <row r="3496" spans="1:21" x14ac:dyDescent="0.25">
      <c r="A3496" s="60" t="s">
        <v>4823</v>
      </c>
      <c r="B3496" s="60" t="s">
        <v>2586</v>
      </c>
      <c r="C3496" s="60" t="s">
        <v>4861</v>
      </c>
      <c r="D3496" s="94">
        <v>6</v>
      </c>
      <c r="E3496" s="60" t="s">
        <v>6685</v>
      </c>
      <c r="F3496" s="25">
        <f t="shared" si="175"/>
        <v>5.666666666666667</v>
      </c>
      <c r="G3496" s="25">
        <f t="shared" si="176"/>
        <v>0.34049999999999997</v>
      </c>
      <c r="H3496" s="32"/>
      <c r="I3496" s="31"/>
      <c r="J3496" s="25">
        <f t="shared" si="177"/>
        <v>12.616400000000001</v>
      </c>
      <c r="K3496" s="21"/>
      <c r="L3496" s="16"/>
      <c r="M3496" s="101" t="s">
        <v>5176</v>
      </c>
      <c r="N3496" s="101">
        <v>0.29499999999999998</v>
      </c>
      <c r="O3496" s="101" t="s">
        <v>5176</v>
      </c>
      <c r="P3496" s="101">
        <v>1.0669999999999999</v>
      </c>
      <c r="Q3496" s="101">
        <v>28.556000000000001</v>
      </c>
      <c r="R3496" s="101">
        <v>17.526</v>
      </c>
      <c r="S3496" s="101">
        <v>17</v>
      </c>
      <c r="T3496" s="101" t="s">
        <v>5176</v>
      </c>
      <c r="U3496" s="101" t="s">
        <v>5176</v>
      </c>
    </row>
    <row r="3497" spans="1:21" x14ac:dyDescent="0.25">
      <c r="A3497" s="60" t="s">
        <v>4823</v>
      </c>
      <c r="B3497" s="60" t="s">
        <v>3444</v>
      </c>
      <c r="C3497" s="60" t="s">
        <v>4831</v>
      </c>
      <c r="D3497" s="94">
        <v>2</v>
      </c>
      <c r="E3497" s="60" t="s">
        <v>5494</v>
      </c>
      <c r="F3497" s="25">
        <f t="shared" si="175"/>
        <v>5.626666666666666</v>
      </c>
      <c r="G3497" s="25">
        <f t="shared" si="176"/>
        <v>2.4197500000000001</v>
      </c>
      <c r="H3497" s="32"/>
      <c r="I3497" s="31"/>
      <c r="J3497" s="25">
        <f t="shared" si="177"/>
        <v>4.3133999999999997</v>
      </c>
      <c r="K3497" s="21"/>
      <c r="L3497" s="16"/>
      <c r="M3497" s="101" t="s">
        <v>5176</v>
      </c>
      <c r="N3497" s="101">
        <v>0.505</v>
      </c>
      <c r="O3497" s="101">
        <v>8.1359999999999992</v>
      </c>
      <c r="P3497" s="101">
        <v>1.038</v>
      </c>
      <c r="Q3497" s="101">
        <v>1.921</v>
      </c>
      <c r="R3497" s="101">
        <v>2.766</v>
      </c>
      <c r="S3497" s="101">
        <v>6</v>
      </c>
      <c r="T3497" s="101">
        <v>1.94</v>
      </c>
      <c r="U3497" s="101">
        <v>8.94</v>
      </c>
    </row>
    <row r="3498" spans="1:21" x14ac:dyDescent="0.25">
      <c r="A3498" s="60" t="s">
        <v>4823</v>
      </c>
      <c r="B3498" s="60" t="s">
        <v>1911</v>
      </c>
      <c r="C3498" s="60" t="s">
        <v>4913</v>
      </c>
      <c r="D3498" s="94">
        <v>18</v>
      </c>
      <c r="E3498" s="60" t="s">
        <v>9663</v>
      </c>
      <c r="F3498" s="25">
        <f t="shared" si="175"/>
        <v>5.62</v>
      </c>
      <c r="G3498" s="25">
        <f t="shared" si="176"/>
        <v>1.9242499999999998</v>
      </c>
      <c r="H3498" s="32"/>
      <c r="I3498" s="31"/>
      <c r="J3498" s="25">
        <f t="shared" si="177"/>
        <v>3.8715999999999999</v>
      </c>
      <c r="K3498" s="21"/>
      <c r="L3498" s="16"/>
      <c r="M3498" s="101" t="s">
        <v>5176</v>
      </c>
      <c r="N3498" s="101">
        <v>7.2009999999999996</v>
      </c>
      <c r="O3498" s="101">
        <v>0.40400000000000003</v>
      </c>
      <c r="P3498" s="101">
        <v>9.1999999999999998E-2</v>
      </c>
      <c r="Q3498" s="101">
        <v>1.5189999999999999</v>
      </c>
      <c r="R3498" s="101">
        <v>0.97899999999999998</v>
      </c>
      <c r="S3498" s="101">
        <v>5</v>
      </c>
      <c r="T3498" s="101">
        <v>0.72</v>
      </c>
      <c r="U3498" s="101">
        <v>11.14</v>
      </c>
    </row>
    <row r="3499" spans="1:21" x14ac:dyDescent="0.25">
      <c r="A3499" s="60" t="s">
        <v>4823</v>
      </c>
      <c r="B3499" s="60" t="s">
        <v>4153</v>
      </c>
      <c r="C3499" s="60" t="s">
        <v>4917</v>
      </c>
      <c r="D3499" s="94">
        <v>20</v>
      </c>
      <c r="E3499" s="60" t="s">
        <v>9925</v>
      </c>
      <c r="F3499" s="25">
        <f t="shared" si="175"/>
        <v>5.62</v>
      </c>
      <c r="G3499" s="25">
        <f t="shared" si="176"/>
        <v>0.28399999999999997</v>
      </c>
      <c r="H3499" s="32"/>
      <c r="I3499" s="31"/>
      <c r="J3499" s="25">
        <f t="shared" si="177"/>
        <v>4.1445999999999996</v>
      </c>
      <c r="K3499" s="21"/>
      <c r="L3499" s="16"/>
      <c r="M3499" s="101">
        <v>1.1359999999999999</v>
      </c>
      <c r="N3499" s="101" t="s">
        <v>5176</v>
      </c>
      <c r="O3499" s="101" t="s">
        <v>5176</v>
      </c>
      <c r="P3499" s="101" t="s">
        <v>5176</v>
      </c>
      <c r="Q3499" s="101">
        <v>0.60799999999999998</v>
      </c>
      <c r="R3499" s="101">
        <v>3.2549999999999999</v>
      </c>
      <c r="S3499" s="101">
        <v>6</v>
      </c>
      <c r="T3499" s="101">
        <v>10.83</v>
      </c>
      <c r="U3499" s="101">
        <v>0.03</v>
      </c>
    </row>
    <row r="3500" spans="1:21" x14ac:dyDescent="0.25">
      <c r="A3500" s="60" t="s">
        <v>4823</v>
      </c>
      <c r="B3500" s="60" t="s">
        <v>3447</v>
      </c>
      <c r="C3500" s="60" t="s">
        <v>4852</v>
      </c>
      <c r="D3500" s="94">
        <v>6</v>
      </c>
      <c r="E3500" s="60" t="s">
        <v>6252</v>
      </c>
      <c r="F3500" s="25">
        <f t="shared" si="175"/>
        <v>5.583333333333333</v>
      </c>
      <c r="G3500" s="25">
        <f t="shared" si="176"/>
        <v>19.75</v>
      </c>
      <c r="H3500" s="32"/>
      <c r="I3500" s="31"/>
      <c r="J3500" s="25">
        <f t="shared" si="177"/>
        <v>4.7573999999999996</v>
      </c>
      <c r="K3500" s="21"/>
      <c r="L3500" s="16"/>
      <c r="M3500" s="101">
        <v>5.16</v>
      </c>
      <c r="N3500" s="101">
        <v>43.774999999999999</v>
      </c>
      <c r="O3500" s="101">
        <v>29.919</v>
      </c>
      <c r="P3500" s="101">
        <v>0.14599999999999999</v>
      </c>
      <c r="Q3500" s="101">
        <v>5.4630000000000001</v>
      </c>
      <c r="R3500" s="101">
        <v>1.5740000000000001</v>
      </c>
      <c r="S3500" s="101">
        <v>11</v>
      </c>
      <c r="T3500" s="101">
        <v>1.96</v>
      </c>
      <c r="U3500" s="101">
        <v>3.79</v>
      </c>
    </row>
    <row r="3501" spans="1:21" x14ac:dyDescent="0.25">
      <c r="A3501" s="60" t="s">
        <v>4823</v>
      </c>
      <c r="B3501" s="60" t="s">
        <v>1470</v>
      </c>
      <c r="C3501" s="60" t="s">
        <v>4838</v>
      </c>
      <c r="D3501" s="94">
        <v>3</v>
      </c>
      <c r="E3501" s="60" t="s">
        <v>5673</v>
      </c>
      <c r="F3501" s="25">
        <f t="shared" si="175"/>
        <v>5.580000000000001</v>
      </c>
      <c r="G3501" s="25">
        <f t="shared" si="176"/>
        <v>86.720500000000001</v>
      </c>
      <c r="H3501" s="32"/>
      <c r="I3501" s="31"/>
      <c r="J3501" s="25">
        <f t="shared" si="177"/>
        <v>5.3822000000000001</v>
      </c>
      <c r="K3501" s="21"/>
      <c r="L3501" s="16"/>
      <c r="M3501" s="101" t="s">
        <v>5176</v>
      </c>
      <c r="N3501" s="101">
        <v>0.97799999999999998</v>
      </c>
      <c r="O3501" s="101">
        <v>343.93099999999998</v>
      </c>
      <c r="P3501" s="101">
        <v>1.9730000000000001</v>
      </c>
      <c r="Q3501" s="101" t="s">
        <v>5176</v>
      </c>
      <c r="R3501" s="101">
        <v>10.170999999999999</v>
      </c>
      <c r="S3501" s="101">
        <v>1</v>
      </c>
      <c r="T3501" s="101">
        <v>9.8800000000000008</v>
      </c>
      <c r="U3501" s="101">
        <v>5.86</v>
      </c>
    </row>
    <row r="3502" spans="1:21" x14ac:dyDescent="0.25">
      <c r="A3502" s="60" t="s">
        <v>4823</v>
      </c>
      <c r="B3502" s="60" t="s">
        <v>2843</v>
      </c>
      <c r="C3502" s="60" t="s">
        <v>4919</v>
      </c>
      <c r="D3502" s="94">
        <v>21</v>
      </c>
      <c r="E3502" s="60" t="s">
        <v>9978</v>
      </c>
      <c r="F3502" s="25">
        <f t="shared" si="175"/>
        <v>5.5333333333333341</v>
      </c>
      <c r="G3502" s="25">
        <f t="shared" si="176"/>
        <v>0.6712499999999999</v>
      </c>
      <c r="H3502" s="32"/>
      <c r="I3502" s="31"/>
      <c r="J3502" s="25">
        <f t="shared" si="177"/>
        <v>4.0010000000000003</v>
      </c>
      <c r="K3502" s="21"/>
      <c r="L3502" s="16"/>
      <c r="M3502" s="101">
        <v>0.34499999999999997</v>
      </c>
      <c r="N3502" s="101">
        <v>2.306</v>
      </c>
      <c r="O3502" s="101" t="s">
        <v>5176</v>
      </c>
      <c r="P3502" s="101">
        <v>3.4000000000000002E-2</v>
      </c>
      <c r="Q3502" s="101">
        <v>3.2490000000000001</v>
      </c>
      <c r="R3502" s="101">
        <v>0.156</v>
      </c>
      <c r="S3502" s="101">
        <v>10</v>
      </c>
      <c r="T3502" s="101" t="s">
        <v>5176</v>
      </c>
      <c r="U3502" s="101">
        <v>6.6</v>
      </c>
    </row>
    <row r="3503" spans="1:21" x14ac:dyDescent="0.25">
      <c r="A3503" s="60" t="s">
        <v>4823</v>
      </c>
      <c r="B3503" s="60" t="s">
        <v>3757</v>
      </c>
      <c r="C3503" s="60" t="s">
        <v>4851</v>
      </c>
      <c r="D3503" s="94">
        <v>6</v>
      </c>
      <c r="E3503" s="60" t="s">
        <v>6001</v>
      </c>
      <c r="F3503" s="25">
        <f t="shared" si="175"/>
        <v>5.53</v>
      </c>
      <c r="G3503" s="25">
        <f t="shared" si="176"/>
        <v>8.8072499999999998</v>
      </c>
      <c r="H3503" s="32"/>
      <c r="I3503" s="31"/>
      <c r="J3503" s="25">
        <f t="shared" si="177"/>
        <v>3.4694000000000003</v>
      </c>
      <c r="K3503" s="21"/>
      <c r="L3503" s="16"/>
      <c r="M3503" s="101">
        <v>13.269</v>
      </c>
      <c r="N3503" s="101">
        <v>17.614000000000001</v>
      </c>
      <c r="O3503" s="101">
        <v>3.2210000000000001</v>
      </c>
      <c r="P3503" s="101">
        <v>1.125</v>
      </c>
      <c r="Q3503" s="101" t="s">
        <v>5176</v>
      </c>
      <c r="R3503" s="101">
        <v>0.75700000000000001</v>
      </c>
      <c r="S3503" s="101">
        <v>2</v>
      </c>
      <c r="T3503" s="101">
        <v>4.2300000000000004</v>
      </c>
      <c r="U3503" s="101">
        <v>10.36</v>
      </c>
    </row>
    <row r="3504" spans="1:21" x14ac:dyDescent="0.25">
      <c r="A3504" s="60" t="s">
        <v>4823</v>
      </c>
      <c r="B3504" s="60" t="s">
        <v>4172</v>
      </c>
      <c r="C3504" s="60" t="s">
        <v>4892</v>
      </c>
      <c r="D3504" s="94">
        <v>13</v>
      </c>
      <c r="E3504" s="60" t="s">
        <v>7997</v>
      </c>
      <c r="F3504" s="25">
        <f t="shared" si="175"/>
        <v>5.4899999999999993</v>
      </c>
      <c r="G3504" s="25">
        <f t="shared" si="176"/>
        <v>4.2617499999999993</v>
      </c>
      <c r="H3504" s="32"/>
      <c r="I3504" s="31"/>
      <c r="J3504" s="25">
        <f t="shared" si="177"/>
        <v>17.1904</v>
      </c>
      <c r="K3504" s="21"/>
      <c r="L3504" s="16"/>
      <c r="M3504" s="101">
        <v>6.2869999999999999</v>
      </c>
      <c r="N3504" s="101">
        <v>6.3079999999999998</v>
      </c>
      <c r="O3504" s="101">
        <v>1.5</v>
      </c>
      <c r="P3504" s="101">
        <v>2.952</v>
      </c>
      <c r="Q3504" s="101">
        <v>20.13</v>
      </c>
      <c r="R3504" s="101">
        <v>49.351999999999997</v>
      </c>
      <c r="S3504" s="101">
        <v>3</v>
      </c>
      <c r="T3504" s="101">
        <v>6.97</v>
      </c>
      <c r="U3504" s="101">
        <v>6.5</v>
      </c>
    </row>
    <row r="3505" spans="1:21" x14ac:dyDescent="0.25">
      <c r="A3505" s="60" t="s">
        <v>4823</v>
      </c>
      <c r="B3505" s="60" t="s">
        <v>3809</v>
      </c>
      <c r="C3505" s="60" t="s">
        <v>4886</v>
      </c>
      <c r="D3505" s="94">
        <v>11</v>
      </c>
      <c r="E3505" s="60" t="s">
        <v>7831</v>
      </c>
      <c r="F3505" s="25">
        <f t="shared" si="175"/>
        <v>5.4833333333333334</v>
      </c>
      <c r="G3505" s="25">
        <f t="shared" si="176"/>
        <v>0.3175</v>
      </c>
      <c r="H3505" s="32"/>
      <c r="I3505" s="31"/>
      <c r="J3505" s="25">
        <f t="shared" si="177"/>
        <v>3.3560000000000003</v>
      </c>
      <c r="K3505" s="21"/>
      <c r="L3505" s="16"/>
      <c r="M3505" s="101">
        <v>2.5999999999999999E-2</v>
      </c>
      <c r="N3505" s="101">
        <v>7.3999999999999996E-2</v>
      </c>
      <c r="O3505" s="101" t="s">
        <v>5176</v>
      </c>
      <c r="P3505" s="101">
        <v>1.17</v>
      </c>
      <c r="Q3505" s="101">
        <v>2.9000000000000001E-2</v>
      </c>
      <c r="R3505" s="101">
        <v>0.30099999999999999</v>
      </c>
      <c r="S3505" s="101">
        <v>7</v>
      </c>
      <c r="T3505" s="101">
        <v>7.42</v>
      </c>
      <c r="U3505" s="101">
        <v>2.0299999999999998</v>
      </c>
    </row>
    <row r="3506" spans="1:21" x14ac:dyDescent="0.25">
      <c r="A3506" s="60" t="s">
        <v>4823</v>
      </c>
      <c r="B3506" s="60" t="s">
        <v>2796</v>
      </c>
      <c r="C3506" s="60" t="s">
        <v>4882</v>
      </c>
      <c r="D3506" s="94">
        <v>11</v>
      </c>
      <c r="E3506" s="60" t="s">
        <v>7549</v>
      </c>
      <c r="F3506" s="25">
        <f t="shared" si="175"/>
        <v>5.4666666666666677</v>
      </c>
      <c r="G3506" s="25">
        <f t="shared" si="176"/>
        <v>17.941750000000003</v>
      </c>
      <c r="H3506" s="32"/>
      <c r="I3506" s="31"/>
      <c r="J3506" s="25">
        <f t="shared" si="177"/>
        <v>4.6768000000000001</v>
      </c>
      <c r="K3506" s="21"/>
      <c r="L3506" s="16"/>
      <c r="M3506" s="101">
        <v>20.719000000000001</v>
      </c>
      <c r="N3506" s="101">
        <v>4.17</v>
      </c>
      <c r="O3506" s="101">
        <v>37.993000000000002</v>
      </c>
      <c r="P3506" s="101">
        <v>8.8849999999999998</v>
      </c>
      <c r="Q3506" s="101">
        <v>5.7080000000000002</v>
      </c>
      <c r="R3506" s="101">
        <v>1.276</v>
      </c>
      <c r="S3506" s="101">
        <v>6</v>
      </c>
      <c r="T3506" s="101">
        <v>4.9400000000000004</v>
      </c>
      <c r="U3506" s="101">
        <v>5.46</v>
      </c>
    </row>
    <row r="3507" spans="1:21" x14ac:dyDescent="0.25">
      <c r="A3507" s="60" t="s">
        <v>4823</v>
      </c>
      <c r="B3507" s="60" t="s">
        <v>2959</v>
      </c>
      <c r="C3507" s="60" t="s">
        <v>4889</v>
      </c>
      <c r="D3507" s="94">
        <v>12</v>
      </c>
      <c r="E3507" s="60" t="s">
        <v>7931</v>
      </c>
      <c r="F3507" s="25">
        <f t="shared" si="175"/>
        <v>5.4666666666666659</v>
      </c>
      <c r="G3507" s="25">
        <f t="shared" si="176"/>
        <v>0</v>
      </c>
      <c r="H3507" s="32"/>
      <c r="I3507" s="31"/>
      <c r="J3507" s="25">
        <f t="shared" si="177"/>
        <v>3.3037999999999998</v>
      </c>
      <c r="K3507" s="21"/>
      <c r="L3507" s="16"/>
      <c r="M3507" s="101" t="s">
        <v>5176</v>
      </c>
      <c r="N3507" s="101" t="s">
        <v>5176</v>
      </c>
      <c r="O3507" s="101" t="s">
        <v>5176</v>
      </c>
      <c r="P3507" s="101" t="s">
        <v>5176</v>
      </c>
      <c r="Q3507" s="101">
        <v>0.11899999999999999</v>
      </c>
      <c r="R3507" s="101" t="s">
        <v>5176</v>
      </c>
      <c r="S3507" s="101" t="s">
        <v>5176</v>
      </c>
      <c r="T3507" s="101">
        <v>9.35</v>
      </c>
      <c r="U3507" s="101">
        <v>7.05</v>
      </c>
    </row>
    <row r="3508" spans="1:21" x14ac:dyDescent="0.25">
      <c r="A3508" s="60" t="s">
        <v>4823</v>
      </c>
      <c r="B3508" s="60" t="s">
        <v>3539</v>
      </c>
      <c r="C3508" s="60" t="s">
        <v>4877</v>
      </c>
      <c r="D3508" s="94">
        <v>11</v>
      </c>
      <c r="E3508" s="60" t="s">
        <v>7318</v>
      </c>
      <c r="F3508" s="25">
        <f t="shared" si="175"/>
        <v>5.4600000000000009</v>
      </c>
      <c r="G3508" s="25">
        <f t="shared" si="176"/>
        <v>1.5389999999999999</v>
      </c>
      <c r="H3508" s="32"/>
      <c r="I3508" s="31"/>
      <c r="J3508" s="25">
        <f t="shared" si="177"/>
        <v>16.349599999999999</v>
      </c>
      <c r="K3508" s="21"/>
      <c r="L3508" s="16"/>
      <c r="M3508" s="101" t="s">
        <v>5176</v>
      </c>
      <c r="N3508" s="101">
        <v>0.79500000000000004</v>
      </c>
      <c r="O3508" s="101" t="s">
        <v>5176</v>
      </c>
      <c r="P3508" s="101">
        <v>5.3609999999999998</v>
      </c>
      <c r="Q3508" s="101">
        <v>63.683</v>
      </c>
      <c r="R3508" s="101">
        <v>1.6850000000000001</v>
      </c>
      <c r="S3508" s="101">
        <v>1</v>
      </c>
      <c r="T3508" s="101">
        <v>5.08</v>
      </c>
      <c r="U3508" s="101">
        <v>10.3</v>
      </c>
    </row>
    <row r="3509" spans="1:21" x14ac:dyDescent="0.25">
      <c r="A3509" s="60" t="s">
        <v>4823</v>
      </c>
      <c r="B3509" s="60" t="s">
        <v>89</v>
      </c>
      <c r="C3509" s="60" t="s">
        <v>4849</v>
      </c>
      <c r="D3509" s="94">
        <v>5</v>
      </c>
      <c r="E3509" s="60" t="s">
        <v>5948</v>
      </c>
      <c r="F3509" s="25">
        <f t="shared" si="175"/>
        <v>5.4466666666666663</v>
      </c>
      <c r="G3509" s="25">
        <f t="shared" si="176"/>
        <v>0</v>
      </c>
      <c r="H3509" s="32"/>
      <c r="I3509" s="31"/>
      <c r="J3509" s="25">
        <f t="shared" si="177"/>
        <v>4.6012000000000004</v>
      </c>
      <c r="K3509" s="21"/>
      <c r="L3509" s="16"/>
      <c r="M3509" s="101" t="s">
        <v>5176</v>
      </c>
      <c r="N3509" s="101" t="s">
        <v>5176</v>
      </c>
      <c r="O3509" s="101" t="s">
        <v>5176</v>
      </c>
      <c r="P3509" s="101" t="s">
        <v>5176</v>
      </c>
      <c r="Q3509" s="101">
        <v>6.6449999999999996</v>
      </c>
      <c r="R3509" s="101">
        <v>2.1000000000000001E-2</v>
      </c>
      <c r="S3509" s="101" t="s">
        <v>5176</v>
      </c>
      <c r="T3509" s="101">
        <v>0.05</v>
      </c>
      <c r="U3509" s="101">
        <v>16.29</v>
      </c>
    </row>
    <row r="3510" spans="1:21" x14ac:dyDescent="0.25">
      <c r="A3510" s="60" t="s">
        <v>4823</v>
      </c>
      <c r="B3510" s="60" t="s">
        <v>2022</v>
      </c>
      <c r="C3510" s="60" t="s">
        <v>4851</v>
      </c>
      <c r="D3510" s="94">
        <v>6</v>
      </c>
      <c r="E3510" s="60" t="s">
        <v>6114</v>
      </c>
      <c r="F3510" s="25">
        <f t="shared" si="175"/>
        <v>5.4266666666666667</v>
      </c>
      <c r="G3510" s="25">
        <f t="shared" si="176"/>
        <v>5.4292499999999997</v>
      </c>
      <c r="H3510" s="32"/>
      <c r="I3510" s="31"/>
      <c r="J3510" s="25">
        <f t="shared" si="177"/>
        <v>3.7733999999999996</v>
      </c>
      <c r="K3510" s="21"/>
      <c r="L3510" s="16"/>
      <c r="M3510" s="101">
        <v>4.0410000000000004</v>
      </c>
      <c r="N3510" s="101">
        <v>12.96</v>
      </c>
      <c r="O3510" s="101">
        <v>2.984</v>
      </c>
      <c r="P3510" s="101">
        <v>1.732</v>
      </c>
      <c r="Q3510" s="101">
        <v>0.04</v>
      </c>
      <c r="R3510" s="101">
        <v>2.5470000000000002</v>
      </c>
      <c r="S3510" s="101">
        <v>6</v>
      </c>
      <c r="T3510" s="101">
        <v>9.11</v>
      </c>
      <c r="U3510" s="101">
        <v>1.17</v>
      </c>
    </row>
    <row r="3511" spans="1:21" x14ac:dyDescent="0.25">
      <c r="A3511" s="60" t="s">
        <v>4823</v>
      </c>
      <c r="B3511" s="60" t="s">
        <v>2009</v>
      </c>
      <c r="C3511" s="60" t="s">
        <v>4907</v>
      </c>
      <c r="D3511" s="94">
        <v>16</v>
      </c>
      <c r="E3511" s="60" t="s">
        <v>8997</v>
      </c>
      <c r="F3511" s="25">
        <f t="shared" si="175"/>
        <v>5.3966666666666674</v>
      </c>
      <c r="G3511" s="25">
        <f t="shared" si="176"/>
        <v>1.3462499999999999</v>
      </c>
      <c r="H3511" s="32"/>
      <c r="I3511" s="31"/>
      <c r="J3511" s="25">
        <f t="shared" si="177"/>
        <v>8.5425999999999984</v>
      </c>
      <c r="K3511" s="21"/>
      <c r="L3511" s="16"/>
      <c r="M3511" s="101" t="s">
        <v>5176</v>
      </c>
      <c r="N3511" s="101" t="s">
        <v>5176</v>
      </c>
      <c r="O3511" s="101">
        <v>0.25600000000000001</v>
      </c>
      <c r="P3511" s="101">
        <v>5.1289999999999996</v>
      </c>
      <c r="Q3511" s="101">
        <v>0.15</v>
      </c>
      <c r="R3511" s="101">
        <v>26.373000000000001</v>
      </c>
      <c r="S3511" s="101">
        <v>8</v>
      </c>
      <c r="T3511" s="101">
        <v>3.48</v>
      </c>
      <c r="U3511" s="101">
        <v>4.71</v>
      </c>
    </row>
    <row r="3512" spans="1:21" x14ac:dyDescent="0.25">
      <c r="A3512" s="60" t="s">
        <v>4823</v>
      </c>
      <c r="B3512" s="60" t="s">
        <v>3918</v>
      </c>
      <c r="C3512" s="60" t="s">
        <v>4848</v>
      </c>
      <c r="D3512" s="94">
        <v>5</v>
      </c>
      <c r="E3512" s="60" t="s">
        <v>5921</v>
      </c>
      <c r="F3512" s="25">
        <f t="shared" si="175"/>
        <v>5.3966666666666656</v>
      </c>
      <c r="G3512" s="25">
        <f t="shared" si="176"/>
        <v>4.9909999999999997</v>
      </c>
      <c r="H3512" s="32"/>
      <c r="I3512" s="31"/>
      <c r="J3512" s="25">
        <f t="shared" si="177"/>
        <v>4.8697999999999997</v>
      </c>
      <c r="K3512" s="21"/>
      <c r="L3512" s="16"/>
      <c r="M3512" s="101" t="s">
        <v>5176</v>
      </c>
      <c r="N3512" s="101">
        <v>19.963999999999999</v>
      </c>
      <c r="O3512" s="101" t="s">
        <v>5176</v>
      </c>
      <c r="P3512" s="101" t="s">
        <v>5176</v>
      </c>
      <c r="Q3512" s="101">
        <v>8.1590000000000007</v>
      </c>
      <c r="R3512" s="101" t="s">
        <v>5176</v>
      </c>
      <c r="S3512" s="101">
        <v>3</v>
      </c>
      <c r="T3512" s="101">
        <v>8.86</v>
      </c>
      <c r="U3512" s="101">
        <v>4.33</v>
      </c>
    </row>
    <row r="3513" spans="1:21" x14ac:dyDescent="0.25">
      <c r="A3513" s="60" t="s">
        <v>4823</v>
      </c>
      <c r="B3513" s="60" t="s">
        <v>2289</v>
      </c>
      <c r="C3513" s="60" t="s">
        <v>4838</v>
      </c>
      <c r="D3513" s="94">
        <v>3</v>
      </c>
      <c r="E3513" s="60" t="s">
        <v>5637</v>
      </c>
      <c r="F3513" s="25">
        <f t="shared" si="175"/>
        <v>5.3866666666666667</v>
      </c>
      <c r="G3513" s="25">
        <f t="shared" si="176"/>
        <v>0.94000000000000006</v>
      </c>
      <c r="H3513" s="32"/>
      <c r="I3513" s="31"/>
      <c r="J3513" s="25">
        <f t="shared" si="177"/>
        <v>3.2518000000000002</v>
      </c>
      <c r="K3513" s="21"/>
      <c r="L3513" s="16"/>
      <c r="M3513" s="101">
        <v>2.8000000000000001E-2</v>
      </c>
      <c r="N3513" s="101" t="s">
        <v>5176</v>
      </c>
      <c r="O3513" s="101">
        <v>2.6160000000000001</v>
      </c>
      <c r="P3513" s="101">
        <v>1.1160000000000001</v>
      </c>
      <c r="Q3513" s="101" t="s">
        <v>5176</v>
      </c>
      <c r="R3513" s="101">
        <v>9.9000000000000005E-2</v>
      </c>
      <c r="S3513" s="101">
        <v>15</v>
      </c>
      <c r="T3513" s="101" t="s">
        <v>5176</v>
      </c>
      <c r="U3513" s="101">
        <v>1.1599999999999999</v>
      </c>
    </row>
    <row r="3514" spans="1:21" x14ac:dyDescent="0.25">
      <c r="A3514" s="60" t="s">
        <v>4823</v>
      </c>
      <c r="B3514" s="60" t="s">
        <v>3398</v>
      </c>
      <c r="C3514" s="60" t="s">
        <v>4878</v>
      </c>
      <c r="D3514" s="94">
        <v>11</v>
      </c>
      <c r="E3514" s="60" t="s">
        <v>7337</v>
      </c>
      <c r="F3514" s="25">
        <f t="shared" si="175"/>
        <v>5.38</v>
      </c>
      <c r="G3514" s="25">
        <f t="shared" si="176"/>
        <v>17.30575</v>
      </c>
      <c r="H3514" s="32"/>
      <c r="I3514" s="31"/>
      <c r="J3514" s="25">
        <f t="shared" si="177"/>
        <v>5.4682000000000004</v>
      </c>
      <c r="K3514" s="21"/>
      <c r="L3514" s="16"/>
      <c r="M3514" s="101">
        <v>53.927</v>
      </c>
      <c r="N3514" s="101">
        <v>13.624000000000001</v>
      </c>
      <c r="O3514" s="101">
        <v>0.97599999999999998</v>
      </c>
      <c r="P3514" s="101">
        <v>0.69599999999999995</v>
      </c>
      <c r="Q3514" s="101">
        <v>7.54</v>
      </c>
      <c r="R3514" s="101">
        <v>3.661</v>
      </c>
      <c r="S3514" s="101">
        <v>11</v>
      </c>
      <c r="T3514" s="101">
        <v>2.0299999999999998</v>
      </c>
      <c r="U3514" s="101">
        <v>3.11</v>
      </c>
    </row>
    <row r="3515" spans="1:21" x14ac:dyDescent="0.25">
      <c r="A3515" s="60" t="s">
        <v>4823</v>
      </c>
      <c r="B3515" s="60" t="s">
        <v>3831</v>
      </c>
      <c r="C3515" s="60" t="s">
        <v>4879</v>
      </c>
      <c r="D3515" s="94">
        <v>11</v>
      </c>
      <c r="E3515" s="60" t="s">
        <v>7386</v>
      </c>
      <c r="F3515" s="25">
        <f t="shared" si="175"/>
        <v>5.3666666666666671</v>
      </c>
      <c r="G3515" s="25">
        <f t="shared" si="176"/>
        <v>12.278500000000001</v>
      </c>
      <c r="H3515" s="32"/>
      <c r="I3515" s="31"/>
      <c r="J3515" s="25">
        <f t="shared" si="177"/>
        <v>6.7721999999999998</v>
      </c>
      <c r="K3515" s="21"/>
      <c r="L3515" s="16"/>
      <c r="M3515" s="101">
        <v>11.204000000000001</v>
      </c>
      <c r="N3515" s="101">
        <v>11.122</v>
      </c>
      <c r="O3515" s="101">
        <v>10.775</v>
      </c>
      <c r="P3515" s="101">
        <v>16.013000000000002</v>
      </c>
      <c r="Q3515" s="101">
        <v>5.5640000000000001</v>
      </c>
      <c r="R3515" s="101">
        <v>12.196999999999999</v>
      </c>
      <c r="S3515" s="101">
        <v>5</v>
      </c>
      <c r="T3515" s="101">
        <v>0.52</v>
      </c>
      <c r="U3515" s="101">
        <v>10.58</v>
      </c>
    </row>
    <row r="3516" spans="1:21" x14ac:dyDescent="0.25">
      <c r="A3516" s="60" t="s">
        <v>4823</v>
      </c>
      <c r="B3516" s="60" t="s">
        <v>4720</v>
      </c>
      <c r="C3516" s="60" t="s">
        <v>4857</v>
      </c>
      <c r="D3516" s="94">
        <v>6</v>
      </c>
      <c r="E3516" s="60" t="s">
        <v>6559</v>
      </c>
      <c r="F3516" s="25">
        <f t="shared" si="175"/>
        <v>5.333333333333333</v>
      </c>
      <c r="G3516" s="25">
        <f t="shared" si="176"/>
        <v>7.8387500000000001</v>
      </c>
      <c r="H3516" s="32"/>
      <c r="I3516" s="31"/>
      <c r="J3516" s="25">
        <f t="shared" si="177"/>
        <v>3.2054</v>
      </c>
      <c r="K3516" s="21"/>
      <c r="L3516" s="16"/>
      <c r="M3516" s="101">
        <v>22.233000000000001</v>
      </c>
      <c r="N3516" s="101">
        <v>0.32500000000000001</v>
      </c>
      <c r="O3516" s="101" t="s">
        <v>5176</v>
      </c>
      <c r="P3516" s="101">
        <v>8.7970000000000006</v>
      </c>
      <c r="Q3516" s="101">
        <v>2.7E-2</v>
      </c>
      <c r="R3516" s="101" t="s">
        <v>5176</v>
      </c>
      <c r="S3516" s="101">
        <v>16</v>
      </c>
      <c r="T3516" s="101" t="s">
        <v>5176</v>
      </c>
      <c r="U3516" s="101" t="s">
        <v>5176</v>
      </c>
    </row>
    <row r="3517" spans="1:21" x14ac:dyDescent="0.25">
      <c r="A3517" s="60" t="s">
        <v>4823</v>
      </c>
      <c r="B3517" s="60" t="s">
        <v>2890</v>
      </c>
      <c r="C3517" s="60" t="s">
        <v>4831</v>
      </c>
      <c r="D3517" s="94">
        <v>2</v>
      </c>
      <c r="E3517" s="60" t="s">
        <v>5503</v>
      </c>
      <c r="F3517" s="25">
        <f t="shared" si="175"/>
        <v>5.3199999999999994</v>
      </c>
      <c r="G3517" s="25">
        <f t="shared" si="176"/>
        <v>0.18049999999999999</v>
      </c>
      <c r="H3517" s="32"/>
      <c r="I3517" s="31"/>
      <c r="J3517" s="25">
        <f t="shared" si="177"/>
        <v>3.3171999999999997</v>
      </c>
      <c r="K3517" s="21"/>
      <c r="L3517" s="16"/>
      <c r="M3517" s="101">
        <v>4.0000000000000001E-3</v>
      </c>
      <c r="N3517" s="101">
        <v>0.34799999999999998</v>
      </c>
      <c r="O3517" s="101" t="s">
        <v>5176</v>
      </c>
      <c r="P3517" s="101">
        <v>0.37</v>
      </c>
      <c r="Q3517" s="101">
        <v>3.5000000000000003E-2</v>
      </c>
      <c r="R3517" s="101">
        <v>0.59099999999999997</v>
      </c>
      <c r="S3517" s="101">
        <v>2</v>
      </c>
      <c r="T3517" s="101">
        <v>3.93</v>
      </c>
      <c r="U3517" s="101">
        <v>10.029999999999999</v>
      </c>
    </row>
    <row r="3518" spans="1:21" x14ac:dyDescent="0.25">
      <c r="A3518" s="60" t="s">
        <v>4823</v>
      </c>
      <c r="B3518" s="60" t="s">
        <v>2630</v>
      </c>
      <c r="C3518" s="60" t="s">
        <v>4826</v>
      </c>
      <c r="D3518" s="94">
        <v>1</v>
      </c>
      <c r="E3518" s="60" t="s">
        <v>5275</v>
      </c>
      <c r="F3518" s="25">
        <f t="shared" si="175"/>
        <v>5.2866666666666662</v>
      </c>
      <c r="G3518" s="25">
        <f t="shared" si="176"/>
        <v>5.2499999999999998E-2</v>
      </c>
      <c r="H3518" s="32"/>
      <c r="I3518" s="31"/>
      <c r="J3518" s="25">
        <f t="shared" si="177"/>
        <v>3.1719999999999997</v>
      </c>
      <c r="K3518" s="21"/>
      <c r="L3518" s="16"/>
      <c r="M3518" s="101">
        <v>0.21</v>
      </c>
      <c r="N3518" s="101" t="s">
        <v>5176</v>
      </c>
      <c r="O3518" s="101" t="s">
        <v>5176</v>
      </c>
      <c r="P3518" s="101" t="s">
        <v>5176</v>
      </c>
      <c r="Q3518" s="101" t="s">
        <v>5176</v>
      </c>
      <c r="R3518" s="101" t="s">
        <v>5176</v>
      </c>
      <c r="S3518" s="101" t="s">
        <v>5176</v>
      </c>
      <c r="T3518" s="101">
        <v>3.08</v>
      </c>
      <c r="U3518" s="101">
        <v>12.78</v>
      </c>
    </row>
    <row r="3519" spans="1:21" x14ac:dyDescent="0.25">
      <c r="A3519" s="60" t="s">
        <v>4823</v>
      </c>
      <c r="B3519" s="60" t="s">
        <v>3628</v>
      </c>
      <c r="C3519" s="60" t="s">
        <v>4912</v>
      </c>
      <c r="D3519" s="94">
        <v>17</v>
      </c>
      <c r="E3519" s="60" t="s">
        <v>9598</v>
      </c>
      <c r="F3519" s="25">
        <f t="shared" si="175"/>
        <v>5.2833333333333332</v>
      </c>
      <c r="G3519" s="25">
        <f t="shared" si="176"/>
        <v>0.60125000000000006</v>
      </c>
      <c r="H3519" s="32"/>
      <c r="I3519" s="31"/>
      <c r="J3519" s="25">
        <f t="shared" si="177"/>
        <v>3.2976000000000001</v>
      </c>
      <c r="K3519" s="21"/>
      <c r="L3519" s="16"/>
      <c r="M3519" s="101" t="s">
        <v>5176</v>
      </c>
      <c r="N3519" s="101">
        <v>0.90300000000000002</v>
      </c>
      <c r="O3519" s="101">
        <v>1.502</v>
      </c>
      <c r="P3519" s="101" t="s">
        <v>5176</v>
      </c>
      <c r="Q3519" s="101">
        <v>0.63800000000000001</v>
      </c>
      <c r="R3519" s="101" t="s">
        <v>5176</v>
      </c>
      <c r="S3519" s="101" t="s">
        <v>5176</v>
      </c>
      <c r="T3519" s="101" t="s">
        <v>5176</v>
      </c>
      <c r="U3519" s="101">
        <v>15.85</v>
      </c>
    </row>
    <row r="3520" spans="1:21" x14ac:dyDescent="0.25">
      <c r="A3520" s="60" t="s">
        <v>4823</v>
      </c>
      <c r="B3520" s="60" t="s">
        <v>2048</v>
      </c>
      <c r="C3520" s="60" t="s">
        <v>4872</v>
      </c>
      <c r="D3520" s="94">
        <v>10</v>
      </c>
      <c r="E3520" s="60" t="s">
        <v>7078</v>
      </c>
      <c r="F3520" s="25">
        <f t="shared" si="175"/>
        <v>5.2566666666666668</v>
      </c>
      <c r="G3520" s="25">
        <f t="shared" si="176"/>
        <v>4.0250000000000001E-2</v>
      </c>
      <c r="H3520" s="32"/>
      <c r="I3520" s="31"/>
      <c r="J3520" s="25">
        <f t="shared" si="177"/>
        <v>3.1751999999999998</v>
      </c>
      <c r="K3520" s="21"/>
      <c r="L3520" s="16"/>
      <c r="M3520" s="101" t="s">
        <v>5176</v>
      </c>
      <c r="N3520" s="101">
        <v>0.161</v>
      </c>
      <c r="O3520" s="101" t="s">
        <v>5176</v>
      </c>
      <c r="P3520" s="101" t="s">
        <v>5176</v>
      </c>
      <c r="Q3520" s="101">
        <v>0.106</v>
      </c>
      <c r="R3520" s="101" t="s">
        <v>5176</v>
      </c>
      <c r="S3520" s="101">
        <v>7</v>
      </c>
      <c r="T3520" s="101" t="s">
        <v>5176</v>
      </c>
      <c r="U3520" s="101">
        <v>8.77</v>
      </c>
    </row>
    <row r="3521" spans="1:21" x14ac:dyDescent="0.25">
      <c r="A3521" s="60" t="s">
        <v>4823</v>
      </c>
      <c r="B3521" s="60" t="s">
        <v>3330</v>
      </c>
      <c r="C3521" s="60" t="s">
        <v>4898</v>
      </c>
      <c r="D3521" s="94">
        <v>15</v>
      </c>
      <c r="E3521" s="60" t="s">
        <v>8458</v>
      </c>
      <c r="F3521" s="25">
        <f t="shared" si="175"/>
        <v>5.2333333333333334</v>
      </c>
      <c r="G3521" s="25">
        <f t="shared" si="176"/>
        <v>22.025750000000002</v>
      </c>
      <c r="H3521" s="32"/>
      <c r="I3521" s="31"/>
      <c r="J3521" s="25">
        <f t="shared" si="177"/>
        <v>7.4295999999999989</v>
      </c>
      <c r="K3521" s="21"/>
      <c r="L3521" s="16"/>
      <c r="M3521" s="101">
        <v>21.097000000000001</v>
      </c>
      <c r="N3521" s="101">
        <v>12.625999999999999</v>
      </c>
      <c r="O3521" s="101">
        <v>28.992000000000001</v>
      </c>
      <c r="P3521" s="101">
        <v>25.388000000000002</v>
      </c>
      <c r="Q3521" s="101">
        <v>9.5150000000000006</v>
      </c>
      <c r="R3521" s="101">
        <v>11.933</v>
      </c>
      <c r="S3521" s="101">
        <v>3</v>
      </c>
      <c r="T3521" s="101">
        <v>7.84</v>
      </c>
      <c r="U3521" s="101">
        <v>4.8600000000000003</v>
      </c>
    </row>
    <row r="3522" spans="1:21" x14ac:dyDescent="0.25">
      <c r="A3522" s="60" t="s">
        <v>4823</v>
      </c>
      <c r="B3522" s="60" t="s">
        <v>3523</v>
      </c>
      <c r="C3522" s="60" t="s">
        <v>4882</v>
      </c>
      <c r="D3522" s="94">
        <v>11</v>
      </c>
      <c r="E3522" s="60" t="s">
        <v>7524</v>
      </c>
      <c r="F3522" s="25">
        <f t="shared" si="175"/>
        <v>5.2133333333333338</v>
      </c>
      <c r="G3522" s="25">
        <f t="shared" si="176"/>
        <v>0</v>
      </c>
      <c r="H3522" s="32"/>
      <c r="I3522" s="31"/>
      <c r="J3522" s="25">
        <f t="shared" si="177"/>
        <v>10.6008</v>
      </c>
      <c r="K3522" s="21"/>
      <c r="L3522" s="16"/>
      <c r="M3522" s="101" t="s">
        <v>5176</v>
      </c>
      <c r="N3522" s="101" t="s">
        <v>5176</v>
      </c>
      <c r="O3522" s="101" t="s">
        <v>5176</v>
      </c>
      <c r="P3522" s="101" t="s">
        <v>5176</v>
      </c>
      <c r="Q3522" s="101">
        <v>37.363999999999997</v>
      </c>
      <c r="R3522" s="101" t="s">
        <v>5176</v>
      </c>
      <c r="S3522" s="101" t="s">
        <v>5176</v>
      </c>
      <c r="T3522" s="101">
        <v>5.14</v>
      </c>
      <c r="U3522" s="101">
        <v>10.5</v>
      </c>
    </row>
    <row r="3523" spans="1:21" x14ac:dyDescent="0.25">
      <c r="A3523" s="60" t="s">
        <v>4823</v>
      </c>
      <c r="B3523" s="60" t="s">
        <v>3219</v>
      </c>
      <c r="C3523" s="60" t="s">
        <v>4886</v>
      </c>
      <c r="D3523" s="94">
        <v>11</v>
      </c>
      <c r="E3523" s="60" t="s">
        <v>7837</v>
      </c>
      <c r="F3523" s="25">
        <f t="shared" si="175"/>
        <v>5.2133333333333338</v>
      </c>
      <c r="G3523" s="25">
        <f t="shared" si="176"/>
        <v>2.6639999999999997</v>
      </c>
      <c r="H3523" s="32"/>
      <c r="I3523" s="31"/>
      <c r="J3523" s="25">
        <f t="shared" si="177"/>
        <v>7.1965999999999992</v>
      </c>
      <c r="K3523" s="21"/>
      <c r="L3523" s="16"/>
      <c r="M3523" s="101">
        <v>2.3199999999999998</v>
      </c>
      <c r="N3523" s="101">
        <v>4.0140000000000002</v>
      </c>
      <c r="O3523" s="101">
        <v>0.78400000000000003</v>
      </c>
      <c r="P3523" s="101">
        <v>3.5379999999999998</v>
      </c>
      <c r="Q3523" s="101">
        <v>19.504000000000001</v>
      </c>
      <c r="R3523" s="101">
        <v>0.83899999999999997</v>
      </c>
      <c r="S3523" s="101">
        <v>5</v>
      </c>
      <c r="T3523" s="101">
        <v>6.6</v>
      </c>
      <c r="U3523" s="101">
        <v>4.04</v>
      </c>
    </row>
    <row r="3524" spans="1:21" x14ac:dyDescent="0.25">
      <c r="A3524" s="60" t="s">
        <v>4823</v>
      </c>
      <c r="B3524" s="60" t="s">
        <v>87</v>
      </c>
      <c r="C3524" s="60" t="s">
        <v>4896</v>
      </c>
      <c r="D3524" s="94">
        <v>15</v>
      </c>
      <c r="E3524" s="60" t="s">
        <v>8152</v>
      </c>
      <c r="F3524" s="25">
        <f t="shared" si="175"/>
        <v>5.2</v>
      </c>
      <c r="G3524" s="25">
        <f t="shared" si="176"/>
        <v>16.54025</v>
      </c>
      <c r="H3524" s="32"/>
      <c r="I3524" s="31"/>
      <c r="J3524" s="25">
        <f t="shared" si="177"/>
        <v>4.3570000000000002</v>
      </c>
      <c r="K3524" s="21"/>
      <c r="L3524" s="16"/>
      <c r="M3524" s="101">
        <v>9.8420000000000005</v>
      </c>
      <c r="N3524" s="101" t="s">
        <v>5176</v>
      </c>
      <c r="O3524" s="101">
        <v>0.39800000000000002</v>
      </c>
      <c r="P3524" s="101">
        <v>55.920999999999999</v>
      </c>
      <c r="Q3524" s="101">
        <v>6.1849999999999996</v>
      </c>
      <c r="R3524" s="101" t="s">
        <v>5176</v>
      </c>
      <c r="S3524" s="101" t="s">
        <v>5176</v>
      </c>
      <c r="T3524" s="101">
        <v>0.17</v>
      </c>
      <c r="U3524" s="101">
        <v>15.43</v>
      </c>
    </row>
    <row r="3525" spans="1:21" x14ac:dyDescent="0.25">
      <c r="A3525" s="60" t="s">
        <v>4823</v>
      </c>
      <c r="B3525" s="60" t="s">
        <v>2097</v>
      </c>
      <c r="C3525" s="60" t="s">
        <v>4907</v>
      </c>
      <c r="D3525" s="94">
        <v>16</v>
      </c>
      <c r="E3525" s="60" t="s">
        <v>8718</v>
      </c>
      <c r="F3525" s="25">
        <f t="shared" si="175"/>
        <v>5.1966666666666663</v>
      </c>
      <c r="G3525" s="25">
        <f t="shared" si="176"/>
        <v>1.0205</v>
      </c>
      <c r="H3525" s="32"/>
      <c r="I3525" s="31"/>
      <c r="J3525" s="25">
        <f t="shared" si="177"/>
        <v>3.1179999999999999</v>
      </c>
      <c r="K3525" s="21"/>
      <c r="L3525" s="16"/>
      <c r="M3525" s="101" t="s">
        <v>5176</v>
      </c>
      <c r="N3525" s="101" t="s">
        <v>5176</v>
      </c>
      <c r="O3525" s="101">
        <v>1.8029999999999999</v>
      </c>
      <c r="P3525" s="101">
        <v>2.2789999999999999</v>
      </c>
      <c r="Q3525" s="101" t="s">
        <v>5176</v>
      </c>
      <c r="R3525" s="101" t="s">
        <v>5176</v>
      </c>
      <c r="S3525" s="101">
        <v>1</v>
      </c>
      <c r="T3525" s="101">
        <v>2.94</v>
      </c>
      <c r="U3525" s="101">
        <v>11.65</v>
      </c>
    </row>
    <row r="3526" spans="1:21" x14ac:dyDescent="0.25">
      <c r="A3526" s="60" t="s">
        <v>4823</v>
      </c>
      <c r="B3526" s="60" t="s">
        <v>3762</v>
      </c>
      <c r="C3526" s="60" t="s">
        <v>4863</v>
      </c>
      <c r="D3526" s="94">
        <v>7</v>
      </c>
      <c r="E3526" s="60" t="s">
        <v>6792</v>
      </c>
      <c r="F3526" s="25">
        <f t="shared" si="175"/>
        <v>5.1599999999999993</v>
      </c>
      <c r="G3526" s="25">
        <f t="shared" si="176"/>
        <v>0.57874999999999999</v>
      </c>
      <c r="H3526" s="32"/>
      <c r="I3526" s="31"/>
      <c r="J3526" s="25">
        <f t="shared" si="177"/>
        <v>4.6470000000000002</v>
      </c>
      <c r="K3526" s="21"/>
      <c r="L3526" s="16"/>
      <c r="M3526" s="101">
        <v>1.022</v>
      </c>
      <c r="N3526" s="101">
        <v>0.59199999999999997</v>
      </c>
      <c r="O3526" s="101">
        <v>0.13100000000000001</v>
      </c>
      <c r="P3526" s="101">
        <v>0.56999999999999995</v>
      </c>
      <c r="Q3526" s="101">
        <v>7.5869999999999997</v>
      </c>
      <c r="R3526" s="101">
        <v>0.16800000000000001</v>
      </c>
      <c r="S3526" s="101">
        <v>3</v>
      </c>
      <c r="T3526" s="101">
        <v>12.44</v>
      </c>
      <c r="U3526" s="101">
        <v>0.04</v>
      </c>
    </row>
    <row r="3527" spans="1:21" x14ac:dyDescent="0.25">
      <c r="A3527" s="60" t="s">
        <v>4823</v>
      </c>
      <c r="B3527" s="60" t="s">
        <v>3496</v>
      </c>
      <c r="C3527" s="60" t="s">
        <v>4907</v>
      </c>
      <c r="D3527" s="94">
        <v>16</v>
      </c>
      <c r="E3527" s="60" t="s">
        <v>8921</v>
      </c>
      <c r="F3527" s="25">
        <f t="shared" si="175"/>
        <v>5.1333333333333337</v>
      </c>
      <c r="G3527" s="25">
        <f t="shared" si="176"/>
        <v>8.2067499999999995</v>
      </c>
      <c r="H3527" s="32"/>
      <c r="I3527" s="31"/>
      <c r="J3527" s="25">
        <f t="shared" si="177"/>
        <v>6.3731999999999998</v>
      </c>
      <c r="K3527" s="21"/>
      <c r="L3527" s="16"/>
      <c r="M3527" s="101">
        <v>2.2709999999999999</v>
      </c>
      <c r="N3527" s="101">
        <v>9.8190000000000008</v>
      </c>
      <c r="O3527" s="101">
        <v>10.941000000000001</v>
      </c>
      <c r="P3527" s="101">
        <v>9.7959999999999994</v>
      </c>
      <c r="Q3527" s="101">
        <v>9.7739999999999991</v>
      </c>
      <c r="R3527" s="101">
        <v>6.6920000000000002</v>
      </c>
      <c r="S3527" s="101">
        <v>2</v>
      </c>
      <c r="T3527" s="101">
        <v>11.58</v>
      </c>
      <c r="U3527" s="101">
        <v>1.82</v>
      </c>
    </row>
    <row r="3528" spans="1:21" x14ac:dyDescent="0.25">
      <c r="A3528" s="60" t="s">
        <v>4823</v>
      </c>
      <c r="B3528" s="60" t="s">
        <v>3356</v>
      </c>
      <c r="C3528" s="60" t="s">
        <v>4852</v>
      </c>
      <c r="D3528" s="94">
        <v>6</v>
      </c>
      <c r="E3528" s="60" t="s">
        <v>6268</v>
      </c>
      <c r="F3528" s="25">
        <f t="shared" si="175"/>
        <v>5.13</v>
      </c>
      <c r="G3528" s="25">
        <f t="shared" si="176"/>
        <v>0.29899999999999999</v>
      </c>
      <c r="H3528" s="32"/>
      <c r="I3528" s="31"/>
      <c r="J3528" s="25">
        <f t="shared" si="177"/>
        <v>9.6774000000000004</v>
      </c>
      <c r="K3528" s="21"/>
      <c r="L3528" s="16"/>
      <c r="M3528" s="101">
        <v>7.9000000000000001E-2</v>
      </c>
      <c r="N3528" s="101">
        <v>0.82</v>
      </c>
      <c r="O3528" s="101">
        <v>0.20699999999999999</v>
      </c>
      <c r="P3528" s="101">
        <v>0.09</v>
      </c>
      <c r="Q3528" s="101">
        <v>22.895</v>
      </c>
      <c r="R3528" s="101">
        <v>10.102</v>
      </c>
      <c r="S3528" s="101">
        <v>5</v>
      </c>
      <c r="T3528" s="101">
        <v>1.56</v>
      </c>
      <c r="U3528" s="101">
        <v>8.83</v>
      </c>
    </row>
    <row r="3529" spans="1:21" x14ac:dyDescent="0.25">
      <c r="A3529" s="60" t="s">
        <v>4823</v>
      </c>
      <c r="B3529" s="60" t="s">
        <v>3853</v>
      </c>
      <c r="C3529" s="60" t="s">
        <v>4915</v>
      </c>
      <c r="D3529" s="94">
        <v>18</v>
      </c>
      <c r="E3529" s="60" t="s">
        <v>9807</v>
      </c>
      <c r="F3529" s="25">
        <f t="shared" si="175"/>
        <v>5.1233333333333331</v>
      </c>
      <c r="G3529" s="25">
        <f t="shared" si="176"/>
        <v>7.8944999999999999</v>
      </c>
      <c r="H3529" s="32"/>
      <c r="I3529" s="31"/>
      <c r="J3529" s="25">
        <f t="shared" si="177"/>
        <v>3.0739999999999998</v>
      </c>
      <c r="K3529" s="21"/>
      <c r="L3529" s="16"/>
      <c r="M3529" s="101" t="s">
        <v>5176</v>
      </c>
      <c r="N3529" s="101" t="s">
        <v>5176</v>
      </c>
      <c r="O3529" s="101" t="s">
        <v>5176</v>
      </c>
      <c r="P3529" s="101">
        <v>31.577999999999999</v>
      </c>
      <c r="Q3529" s="101" t="s">
        <v>5176</v>
      </c>
      <c r="R3529" s="101" t="s">
        <v>5176</v>
      </c>
      <c r="S3529" s="101">
        <v>15</v>
      </c>
      <c r="T3529" s="101">
        <v>0.03</v>
      </c>
      <c r="U3529" s="101">
        <v>0.34</v>
      </c>
    </row>
    <row r="3530" spans="1:21" x14ac:dyDescent="0.25">
      <c r="A3530" s="60" t="s">
        <v>4823</v>
      </c>
      <c r="B3530" s="60" t="s">
        <v>4052</v>
      </c>
      <c r="C3530" s="60" t="s">
        <v>4879</v>
      </c>
      <c r="D3530" s="94">
        <v>11</v>
      </c>
      <c r="E3530" s="60" t="s">
        <v>7443</v>
      </c>
      <c r="F3530" s="25">
        <f t="shared" si="175"/>
        <v>5.1066666666666665</v>
      </c>
      <c r="G3530" s="25">
        <f t="shared" si="176"/>
        <v>0</v>
      </c>
      <c r="H3530" s="32"/>
      <c r="I3530" s="31"/>
      <c r="J3530" s="25">
        <f t="shared" si="177"/>
        <v>3.0640000000000001</v>
      </c>
      <c r="K3530" s="21"/>
      <c r="L3530" s="16"/>
      <c r="M3530" s="101" t="s">
        <v>5176</v>
      </c>
      <c r="N3530" s="101" t="s">
        <v>5176</v>
      </c>
      <c r="O3530" s="101" t="s">
        <v>5176</v>
      </c>
      <c r="P3530" s="101" t="s">
        <v>5176</v>
      </c>
      <c r="Q3530" s="101" t="s">
        <v>5176</v>
      </c>
      <c r="R3530" s="101" t="s">
        <v>5176</v>
      </c>
      <c r="S3530" s="101" t="s">
        <v>5176</v>
      </c>
      <c r="T3530" s="101" t="s">
        <v>5176</v>
      </c>
      <c r="U3530" s="101">
        <v>15.32</v>
      </c>
    </row>
    <row r="3531" spans="1:21" x14ac:dyDescent="0.25">
      <c r="A3531" s="60" t="s">
        <v>4823</v>
      </c>
      <c r="B3531" s="60" t="s">
        <v>3343</v>
      </c>
      <c r="C3531" s="60" t="s">
        <v>4852</v>
      </c>
      <c r="D3531" s="94">
        <v>6</v>
      </c>
      <c r="E3531" s="60" t="s">
        <v>6216</v>
      </c>
      <c r="F3531" s="25">
        <f t="shared" si="175"/>
        <v>5.0933333333333337</v>
      </c>
      <c r="G3531" s="25">
        <f t="shared" si="176"/>
        <v>24.545499999999997</v>
      </c>
      <c r="H3531" s="32"/>
      <c r="I3531" s="31"/>
      <c r="J3531" s="25">
        <f t="shared" si="177"/>
        <v>6.1844000000000001</v>
      </c>
      <c r="K3531" s="21"/>
      <c r="L3531" s="16"/>
      <c r="M3531" s="101">
        <v>43.988999999999997</v>
      </c>
      <c r="N3531" s="101">
        <v>36.518999999999998</v>
      </c>
      <c r="O3531" s="101">
        <v>4.6120000000000001</v>
      </c>
      <c r="P3531" s="101">
        <v>13.061999999999999</v>
      </c>
      <c r="Q3531" s="101">
        <v>9.0229999999999997</v>
      </c>
      <c r="R3531" s="101">
        <v>6.6189999999999998</v>
      </c>
      <c r="S3531" s="101">
        <v>7</v>
      </c>
      <c r="T3531" s="101">
        <v>2.96</v>
      </c>
      <c r="U3531" s="101">
        <v>5.32</v>
      </c>
    </row>
    <row r="3532" spans="1:21" x14ac:dyDescent="0.25">
      <c r="A3532" s="60" t="s">
        <v>4823</v>
      </c>
      <c r="B3532" s="60" t="s">
        <v>3644</v>
      </c>
      <c r="C3532" s="60" t="s">
        <v>4848</v>
      </c>
      <c r="D3532" s="94">
        <v>5</v>
      </c>
      <c r="E3532" s="60" t="s">
        <v>5865</v>
      </c>
      <c r="F3532" s="25">
        <f t="shared" si="175"/>
        <v>5.0666666666666664</v>
      </c>
      <c r="G3532" s="25">
        <f t="shared" si="176"/>
        <v>1.24075</v>
      </c>
      <c r="H3532" s="32"/>
      <c r="I3532" s="31"/>
      <c r="J3532" s="25">
        <f t="shared" si="177"/>
        <v>6.9334000000000007</v>
      </c>
      <c r="K3532" s="21"/>
      <c r="L3532" s="16"/>
      <c r="M3532" s="101" t="s">
        <v>5176</v>
      </c>
      <c r="N3532" s="101" t="s">
        <v>5176</v>
      </c>
      <c r="O3532" s="101" t="s">
        <v>5176</v>
      </c>
      <c r="P3532" s="101">
        <v>4.9630000000000001</v>
      </c>
      <c r="Q3532" s="101">
        <v>1.9710000000000001</v>
      </c>
      <c r="R3532" s="101">
        <v>17.495999999999999</v>
      </c>
      <c r="S3532" s="101" t="s">
        <v>5176</v>
      </c>
      <c r="T3532" s="101">
        <v>3.12</v>
      </c>
      <c r="U3532" s="101">
        <v>12.08</v>
      </c>
    </row>
    <row r="3533" spans="1:21" x14ac:dyDescent="0.25">
      <c r="A3533" s="60" t="s">
        <v>4823</v>
      </c>
      <c r="B3533" s="60" t="s">
        <v>2942</v>
      </c>
      <c r="C3533" s="60" t="s">
        <v>4860</v>
      </c>
      <c r="D3533" s="94">
        <v>6</v>
      </c>
      <c r="E3533" s="60" t="s">
        <v>6618</v>
      </c>
      <c r="F3533" s="25">
        <f t="shared" si="175"/>
        <v>5.0466666666666669</v>
      </c>
      <c r="G3533" s="25">
        <f t="shared" si="176"/>
        <v>7.5264999999999995</v>
      </c>
      <c r="H3533" s="32"/>
      <c r="I3533" s="31"/>
      <c r="J3533" s="25">
        <f t="shared" si="177"/>
        <v>8.0156000000000009</v>
      </c>
      <c r="K3533" s="21"/>
      <c r="L3533" s="16"/>
      <c r="M3533" s="101">
        <v>10.903</v>
      </c>
      <c r="N3533" s="101">
        <v>0.76200000000000001</v>
      </c>
      <c r="O3533" s="101">
        <v>6.0549999999999997</v>
      </c>
      <c r="P3533" s="101">
        <v>12.385999999999999</v>
      </c>
      <c r="Q3533" s="101">
        <v>24.228000000000002</v>
      </c>
      <c r="R3533" s="101">
        <v>0.71</v>
      </c>
      <c r="S3533" s="101">
        <v>6</v>
      </c>
      <c r="T3533" s="101">
        <v>5.3</v>
      </c>
      <c r="U3533" s="101">
        <v>3.84</v>
      </c>
    </row>
    <row r="3534" spans="1:21" x14ac:dyDescent="0.25">
      <c r="A3534" s="60" t="s">
        <v>4823</v>
      </c>
      <c r="B3534" s="60" t="s">
        <v>3192</v>
      </c>
      <c r="C3534" s="60" t="s">
        <v>4907</v>
      </c>
      <c r="D3534" s="94">
        <v>16</v>
      </c>
      <c r="E3534" s="60" t="s">
        <v>9155</v>
      </c>
      <c r="F3534" s="25">
        <f t="shared" si="175"/>
        <v>5.0466666666666669</v>
      </c>
      <c r="G3534" s="25">
        <f t="shared" si="176"/>
        <v>125.28424999999999</v>
      </c>
      <c r="H3534" s="32"/>
      <c r="I3534" s="31"/>
      <c r="J3534" s="25">
        <f t="shared" si="177"/>
        <v>3.3397999999999994</v>
      </c>
      <c r="K3534" s="21"/>
      <c r="L3534" s="16"/>
      <c r="M3534" s="101">
        <v>0.86099999999999999</v>
      </c>
      <c r="N3534" s="101">
        <v>499.04599999999999</v>
      </c>
      <c r="O3534" s="101">
        <v>0.36599999999999999</v>
      </c>
      <c r="P3534" s="101">
        <v>0.86399999999999999</v>
      </c>
      <c r="Q3534" s="101">
        <v>1.5589999999999999</v>
      </c>
      <c r="R3534" s="101" t="s">
        <v>5176</v>
      </c>
      <c r="S3534" s="101">
        <v>9</v>
      </c>
      <c r="T3534" s="101" t="s">
        <v>5176</v>
      </c>
      <c r="U3534" s="101">
        <v>6.14</v>
      </c>
    </row>
    <row r="3535" spans="1:21" x14ac:dyDescent="0.25">
      <c r="A3535" s="60" t="s">
        <v>4823</v>
      </c>
      <c r="B3535" s="60" t="s">
        <v>3307</v>
      </c>
      <c r="C3535" s="60" t="s">
        <v>4886</v>
      </c>
      <c r="D3535" s="94">
        <v>11</v>
      </c>
      <c r="E3535" s="60" t="s">
        <v>7802</v>
      </c>
      <c r="F3535" s="25">
        <f t="shared" si="175"/>
        <v>5.0366666666666662</v>
      </c>
      <c r="G3535" s="25">
        <f t="shared" si="176"/>
        <v>8.9145000000000003</v>
      </c>
      <c r="H3535" s="32"/>
      <c r="I3535" s="31"/>
      <c r="J3535" s="25">
        <f t="shared" si="177"/>
        <v>6.5668000000000006</v>
      </c>
      <c r="K3535" s="21"/>
      <c r="L3535" s="16"/>
      <c r="M3535" s="101">
        <v>6.9390000000000001</v>
      </c>
      <c r="N3535" s="101">
        <v>0.96399999999999997</v>
      </c>
      <c r="O3535" s="101">
        <v>6.641</v>
      </c>
      <c r="P3535" s="101">
        <v>21.114000000000001</v>
      </c>
      <c r="Q3535" s="101">
        <v>7.8239999999999998</v>
      </c>
      <c r="R3535" s="101">
        <v>9.9</v>
      </c>
      <c r="S3535" s="101">
        <v>2</v>
      </c>
      <c r="T3535" s="101">
        <v>6.41</v>
      </c>
      <c r="U3535" s="101">
        <v>6.7</v>
      </c>
    </row>
    <row r="3536" spans="1:21" x14ac:dyDescent="0.25">
      <c r="A3536" s="60" t="s">
        <v>4823</v>
      </c>
      <c r="B3536" s="60" t="s">
        <v>847</v>
      </c>
      <c r="C3536" s="60" t="s">
        <v>4891</v>
      </c>
      <c r="D3536" s="94">
        <v>12</v>
      </c>
      <c r="E3536" s="60" t="s">
        <v>7947</v>
      </c>
      <c r="F3536" s="25">
        <f t="shared" si="175"/>
        <v>5.03</v>
      </c>
      <c r="G3536" s="25">
        <f t="shared" si="176"/>
        <v>1.8499999999999999E-2</v>
      </c>
      <c r="H3536" s="32"/>
      <c r="I3536" s="31"/>
      <c r="J3536" s="25">
        <f t="shared" si="177"/>
        <v>3.1520000000000001</v>
      </c>
      <c r="K3536" s="21"/>
      <c r="L3536" s="16"/>
      <c r="M3536" s="101" t="s">
        <v>5176</v>
      </c>
      <c r="N3536" s="101">
        <v>7.3999999999999996E-2</v>
      </c>
      <c r="O3536" s="101" t="s">
        <v>5176</v>
      </c>
      <c r="P3536" s="101" t="s">
        <v>5176</v>
      </c>
      <c r="Q3536" s="101">
        <v>0.63500000000000001</v>
      </c>
      <c r="R3536" s="101">
        <v>3.5000000000000003E-2</v>
      </c>
      <c r="S3536" s="101">
        <v>1</v>
      </c>
      <c r="T3536" s="101">
        <v>2.58</v>
      </c>
      <c r="U3536" s="101">
        <v>11.51</v>
      </c>
    </row>
    <row r="3537" spans="1:21" x14ac:dyDescent="0.25">
      <c r="A3537" s="60" t="s">
        <v>4823</v>
      </c>
      <c r="B3537" s="60" t="s">
        <v>2553</v>
      </c>
      <c r="C3537" s="60" t="s">
        <v>4834</v>
      </c>
      <c r="D3537" s="94">
        <v>2</v>
      </c>
      <c r="E3537" s="60" t="s">
        <v>5572</v>
      </c>
      <c r="F3537" s="25">
        <f t="shared" si="175"/>
        <v>5.0199999999999996</v>
      </c>
      <c r="G3537" s="25">
        <f t="shared" si="176"/>
        <v>2.1250000000000002E-2</v>
      </c>
      <c r="H3537" s="32"/>
      <c r="I3537" s="31"/>
      <c r="J3537" s="25">
        <f t="shared" si="177"/>
        <v>3.2835999999999999</v>
      </c>
      <c r="K3537" s="21"/>
      <c r="L3537" s="16"/>
      <c r="M3537" s="101">
        <v>8.5000000000000006E-2</v>
      </c>
      <c r="N3537" s="101" t="s">
        <v>5176</v>
      </c>
      <c r="O3537" s="101" t="s">
        <v>5176</v>
      </c>
      <c r="P3537" s="101" t="s">
        <v>5176</v>
      </c>
      <c r="Q3537" s="101">
        <v>0.375</v>
      </c>
      <c r="R3537" s="101">
        <v>0.98299999999999998</v>
      </c>
      <c r="S3537" s="101" t="s">
        <v>5176</v>
      </c>
      <c r="T3537" s="101">
        <v>1.79</v>
      </c>
      <c r="U3537" s="101">
        <v>13.27</v>
      </c>
    </row>
    <row r="3538" spans="1:21" x14ac:dyDescent="0.25">
      <c r="A3538" s="60" t="s">
        <v>4823</v>
      </c>
      <c r="B3538" s="60" t="s">
        <v>2905</v>
      </c>
      <c r="C3538" s="60" t="s">
        <v>4867</v>
      </c>
      <c r="D3538" s="94">
        <v>8</v>
      </c>
      <c r="E3538" s="60" t="s">
        <v>6961</v>
      </c>
      <c r="F3538" s="25">
        <f t="shared" si="175"/>
        <v>5.0166666666666666</v>
      </c>
      <c r="G3538" s="25">
        <f t="shared" si="176"/>
        <v>0.10525000000000001</v>
      </c>
      <c r="H3538" s="32"/>
      <c r="I3538" s="31"/>
      <c r="J3538" s="25">
        <f t="shared" si="177"/>
        <v>3.0826000000000002</v>
      </c>
      <c r="K3538" s="21"/>
      <c r="L3538" s="16"/>
      <c r="M3538" s="101" t="s">
        <v>5176</v>
      </c>
      <c r="N3538" s="101" t="s">
        <v>5176</v>
      </c>
      <c r="O3538" s="101">
        <v>0.33600000000000002</v>
      </c>
      <c r="P3538" s="101">
        <v>8.5000000000000006E-2</v>
      </c>
      <c r="Q3538" s="101">
        <v>0.36299999999999999</v>
      </c>
      <c r="R3538" s="101" t="s">
        <v>5176</v>
      </c>
      <c r="S3538" s="101" t="s">
        <v>5176</v>
      </c>
      <c r="T3538" s="101">
        <v>1.27</v>
      </c>
      <c r="U3538" s="101">
        <v>13.78</v>
      </c>
    </row>
    <row r="3539" spans="1:21" x14ac:dyDescent="0.25">
      <c r="A3539" s="60" t="s">
        <v>4823</v>
      </c>
      <c r="B3539" s="60" t="s">
        <v>2973</v>
      </c>
      <c r="C3539" s="60" t="s">
        <v>4852</v>
      </c>
      <c r="D3539" s="94">
        <v>6</v>
      </c>
      <c r="E3539" s="60" t="s">
        <v>6176</v>
      </c>
      <c r="F3539" s="25">
        <f t="shared" si="175"/>
        <v>5.0033333333333339</v>
      </c>
      <c r="G3539" s="25">
        <f t="shared" si="176"/>
        <v>15.101000000000001</v>
      </c>
      <c r="H3539" s="32"/>
      <c r="I3539" s="31"/>
      <c r="J3539" s="25">
        <f t="shared" si="177"/>
        <v>3.2488000000000001</v>
      </c>
      <c r="K3539" s="21"/>
      <c r="L3539" s="16"/>
      <c r="M3539" s="101">
        <v>18.838000000000001</v>
      </c>
      <c r="N3539" s="101">
        <v>31.762</v>
      </c>
      <c r="O3539" s="101">
        <v>5.3540000000000001</v>
      </c>
      <c r="P3539" s="101">
        <v>4.45</v>
      </c>
      <c r="Q3539" s="101">
        <v>1.206</v>
      </c>
      <c r="R3539" s="101">
        <v>2.8000000000000001E-2</v>
      </c>
      <c r="S3539" s="101">
        <v>2</v>
      </c>
      <c r="T3539" s="101">
        <v>9.8000000000000007</v>
      </c>
      <c r="U3539" s="101">
        <v>3.21</v>
      </c>
    </row>
    <row r="3540" spans="1:21" x14ac:dyDescent="0.25">
      <c r="A3540" s="60" t="s">
        <v>4823</v>
      </c>
      <c r="B3540" s="60" t="s">
        <v>4475</v>
      </c>
      <c r="C3540" s="60" t="s">
        <v>4851</v>
      </c>
      <c r="D3540" s="94">
        <v>6</v>
      </c>
      <c r="E3540" s="60" t="s">
        <v>6115</v>
      </c>
      <c r="F3540" s="25">
        <f t="shared" si="175"/>
        <v>5</v>
      </c>
      <c r="G3540" s="25">
        <f t="shared" si="176"/>
        <v>52.103750000000005</v>
      </c>
      <c r="H3540" s="32"/>
      <c r="I3540" s="31"/>
      <c r="J3540" s="25">
        <f t="shared" si="177"/>
        <v>18.9954</v>
      </c>
      <c r="K3540" s="21"/>
      <c r="L3540" s="16"/>
      <c r="M3540" s="101">
        <v>47.896999999999998</v>
      </c>
      <c r="N3540" s="101">
        <v>22.646000000000001</v>
      </c>
      <c r="O3540" s="101">
        <v>50.587000000000003</v>
      </c>
      <c r="P3540" s="101">
        <v>87.284999999999997</v>
      </c>
      <c r="Q3540" s="101">
        <v>56.523000000000003</v>
      </c>
      <c r="R3540" s="101">
        <v>23.454000000000001</v>
      </c>
      <c r="S3540" s="101">
        <v>15</v>
      </c>
      <c r="T3540" s="101" t="s">
        <v>5176</v>
      </c>
      <c r="U3540" s="101" t="s">
        <v>5176</v>
      </c>
    </row>
    <row r="3541" spans="1:21" x14ac:dyDescent="0.25">
      <c r="A3541" s="60" t="s">
        <v>4823</v>
      </c>
      <c r="B3541" s="60" t="s">
        <v>4460</v>
      </c>
      <c r="C3541" s="60" t="s">
        <v>4898</v>
      </c>
      <c r="D3541" s="94">
        <v>15</v>
      </c>
      <c r="E3541" s="60" t="s">
        <v>8455</v>
      </c>
      <c r="F3541" s="25">
        <f t="shared" si="175"/>
        <v>5</v>
      </c>
      <c r="G3541" s="25">
        <f t="shared" si="176"/>
        <v>33.83175</v>
      </c>
      <c r="H3541" s="32"/>
      <c r="I3541" s="31"/>
      <c r="J3541" s="25">
        <f t="shared" si="177"/>
        <v>3.1461999999999999</v>
      </c>
      <c r="K3541" s="21"/>
      <c r="L3541" s="16"/>
      <c r="M3541" s="101">
        <v>4.6210000000000004</v>
      </c>
      <c r="N3541" s="101">
        <v>79.206000000000003</v>
      </c>
      <c r="O3541" s="101">
        <v>51.5</v>
      </c>
      <c r="P3541" s="101" t="s">
        <v>5176</v>
      </c>
      <c r="Q3541" s="101">
        <v>0.73099999999999998</v>
      </c>
      <c r="R3541" s="101" t="s">
        <v>5176</v>
      </c>
      <c r="S3541" s="101">
        <v>15</v>
      </c>
      <c r="T3541" s="101" t="s">
        <v>5176</v>
      </c>
      <c r="U3541" s="101" t="s">
        <v>5176</v>
      </c>
    </row>
    <row r="3542" spans="1:21" x14ac:dyDescent="0.25">
      <c r="A3542" s="60" t="s">
        <v>4823</v>
      </c>
      <c r="B3542" s="60" t="s">
        <v>4759</v>
      </c>
      <c r="C3542" s="60" t="s">
        <v>4910</v>
      </c>
      <c r="D3542" s="94">
        <v>17</v>
      </c>
      <c r="E3542" s="60" t="s">
        <v>9524</v>
      </c>
      <c r="F3542" s="25">
        <f t="shared" si="175"/>
        <v>5</v>
      </c>
      <c r="G3542" s="25">
        <f t="shared" si="176"/>
        <v>264.93824999999998</v>
      </c>
      <c r="H3542" s="32"/>
      <c r="I3542" s="31"/>
      <c r="J3542" s="25">
        <f t="shared" si="177"/>
        <v>33.545400000000001</v>
      </c>
      <c r="K3542" s="21"/>
      <c r="L3542" s="16"/>
      <c r="M3542" s="101">
        <v>287.27100000000002</v>
      </c>
      <c r="N3542" s="101">
        <v>227.00399999999999</v>
      </c>
      <c r="O3542" s="101">
        <v>277.06200000000001</v>
      </c>
      <c r="P3542" s="101">
        <v>268.416</v>
      </c>
      <c r="Q3542" s="101">
        <v>150.18899999999999</v>
      </c>
      <c r="R3542" s="101">
        <v>2.5379999999999998</v>
      </c>
      <c r="S3542" s="101">
        <v>15</v>
      </c>
      <c r="T3542" s="101" t="s">
        <v>5176</v>
      </c>
      <c r="U3542" s="101" t="s">
        <v>5176</v>
      </c>
    </row>
    <row r="3543" spans="1:21" x14ac:dyDescent="0.25">
      <c r="A3543" s="60" t="s">
        <v>4823</v>
      </c>
      <c r="B3543" s="60" t="s">
        <v>3520</v>
      </c>
      <c r="C3543" s="60" t="s">
        <v>4917</v>
      </c>
      <c r="D3543" s="94">
        <v>20</v>
      </c>
      <c r="E3543" s="60" t="s">
        <v>9913</v>
      </c>
      <c r="F3543" s="25">
        <f t="shared" si="175"/>
        <v>4.9933333333333332</v>
      </c>
      <c r="G3543" s="25">
        <f t="shared" si="176"/>
        <v>4.9857500000000003</v>
      </c>
      <c r="H3543" s="32"/>
      <c r="I3543" s="31"/>
      <c r="J3543" s="25">
        <f t="shared" si="177"/>
        <v>4.3567999999999998</v>
      </c>
      <c r="K3543" s="21"/>
      <c r="L3543" s="16"/>
      <c r="M3543" s="101">
        <v>2.8119999999999998</v>
      </c>
      <c r="N3543" s="101">
        <v>2.3010000000000002</v>
      </c>
      <c r="O3543" s="101">
        <v>11.648999999999999</v>
      </c>
      <c r="P3543" s="101">
        <v>3.181</v>
      </c>
      <c r="Q3543" s="101">
        <v>3.1309999999999998</v>
      </c>
      <c r="R3543" s="101">
        <v>3.673</v>
      </c>
      <c r="S3543" s="101">
        <v>6</v>
      </c>
      <c r="T3543" s="101">
        <v>3.71</v>
      </c>
      <c r="U3543" s="101">
        <v>5.27</v>
      </c>
    </row>
    <row r="3544" spans="1:21" x14ac:dyDescent="0.25">
      <c r="A3544" s="60" t="s">
        <v>4823</v>
      </c>
      <c r="B3544" s="60" t="s">
        <v>1863</v>
      </c>
      <c r="C3544" s="60" t="s">
        <v>4831</v>
      </c>
      <c r="D3544" s="94">
        <v>2</v>
      </c>
      <c r="E3544" s="60" t="s">
        <v>5466</v>
      </c>
      <c r="F3544" s="25">
        <f t="shared" si="175"/>
        <v>4.97</v>
      </c>
      <c r="G3544" s="25">
        <f t="shared" si="176"/>
        <v>3.8402500000000002</v>
      </c>
      <c r="H3544" s="32"/>
      <c r="I3544" s="31"/>
      <c r="J3544" s="25">
        <f t="shared" si="177"/>
        <v>4.0945999999999998</v>
      </c>
      <c r="K3544" s="21"/>
      <c r="L3544" s="16"/>
      <c r="M3544" s="101">
        <v>7.9189999999999996</v>
      </c>
      <c r="N3544" s="101">
        <v>3.7229999999999999</v>
      </c>
      <c r="O3544" s="101">
        <v>0.81</v>
      </c>
      <c r="P3544" s="101">
        <v>2.9089999999999998</v>
      </c>
      <c r="Q3544" s="101">
        <v>3.3540000000000001</v>
      </c>
      <c r="R3544" s="101">
        <v>2.2090000000000001</v>
      </c>
      <c r="S3544" s="101">
        <v>3</v>
      </c>
      <c r="T3544" s="101">
        <v>3.32</v>
      </c>
      <c r="U3544" s="101">
        <v>8.59</v>
      </c>
    </row>
    <row r="3545" spans="1:21" x14ac:dyDescent="0.25">
      <c r="A3545" s="60" t="s">
        <v>4823</v>
      </c>
      <c r="B3545" s="60" t="s">
        <v>3140</v>
      </c>
      <c r="C3545" s="60" t="s">
        <v>4883</v>
      </c>
      <c r="D3545" s="94">
        <v>11</v>
      </c>
      <c r="E3545" s="60" t="s">
        <v>7560</v>
      </c>
      <c r="F3545" s="25">
        <f t="shared" si="175"/>
        <v>4.96</v>
      </c>
      <c r="G3545" s="25">
        <f t="shared" si="176"/>
        <v>8.9362499999999994</v>
      </c>
      <c r="H3545" s="32"/>
      <c r="I3545" s="31"/>
      <c r="J3545" s="25">
        <f t="shared" si="177"/>
        <v>5.5026000000000002</v>
      </c>
      <c r="K3545" s="21"/>
      <c r="L3545" s="16"/>
      <c r="M3545" s="101">
        <v>12.929</v>
      </c>
      <c r="N3545" s="101" t="s">
        <v>5176</v>
      </c>
      <c r="O3545" s="101">
        <v>22.591999999999999</v>
      </c>
      <c r="P3545" s="101">
        <v>0.224</v>
      </c>
      <c r="Q3545" s="101">
        <v>1.496</v>
      </c>
      <c r="R3545" s="101">
        <v>11.137</v>
      </c>
      <c r="S3545" s="101">
        <v>4</v>
      </c>
      <c r="T3545" s="101">
        <v>3.15</v>
      </c>
      <c r="U3545" s="101">
        <v>7.73</v>
      </c>
    </row>
    <row r="3546" spans="1:21" x14ac:dyDescent="0.25">
      <c r="A3546" s="60" t="s">
        <v>4823</v>
      </c>
      <c r="B3546" s="60" t="s">
        <v>2656</v>
      </c>
      <c r="C3546" s="60" t="s">
        <v>4825</v>
      </c>
      <c r="D3546" s="94">
        <v>1</v>
      </c>
      <c r="E3546" s="60" t="s">
        <v>9987</v>
      </c>
      <c r="F3546" s="25">
        <f t="shared" si="175"/>
        <v>4.9433333333333325</v>
      </c>
      <c r="G3546" s="25">
        <f t="shared" si="176"/>
        <v>15.310749999999999</v>
      </c>
      <c r="H3546" s="32"/>
      <c r="I3546" s="31"/>
      <c r="J3546" s="25">
        <f t="shared" si="177"/>
        <v>4.9155999999999995</v>
      </c>
      <c r="K3546" s="21"/>
      <c r="L3546" s="16"/>
      <c r="M3546" s="101">
        <v>27.652999999999999</v>
      </c>
      <c r="N3546" s="101">
        <v>13.058999999999999</v>
      </c>
      <c r="O3546" s="101">
        <v>1.276</v>
      </c>
      <c r="P3546" s="101">
        <v>19.254999999999999</v>
      </c>
      <c r="Q3546" s="101">
        <v>1.623</v>
      </c>
      <c r="R3546" s="101">
        <v>8.125</v>
      </c>
      <c r="S3546" s="101">
        <v>2</v>
      </c>
      <c r="T3546" s="101">
        <v>0.72</v>
      </c>
      <c r="U3546" s="101">
        <v>12.11</v>
      </c>
    </row>
    <row r="3547" spans="1:21" x14ac:dyDescent="0.25">
      <c r="A3547" s="60" t="s">
        <v>4823</v>
      </c>
      <c r="B3547" s="60" t="s">
        <v>128</v>
      </c>
      <c r="C3547" s="60" t="s">
        <v>4896</v>
      </c>
      <c r="D3547" s="94">
        <v>15</v>
      </c>
      <c r="E3547" s="60" t="s">
        <v>8238</v>
      </c>
      <c r="F3547" s="25">
        <f t="shared" si="175"/>
        <v>4.8966666666666665</v>
      </c>
      <c r="G3547" s="25">
        <f t="shared" si="176"/>
        <v>36.538249999999998</v>
      </c>
      <c r="H3547" s="32"/>
      <c r="I3547" s="31"/>
      <c r="J3547" s="25">
        <f t="shared" si="177"/>
        <v>13.7918</v>
      </c>
      <c r="K3547" s="21"/>
      <c r="L3547" s="16"/>
      <c r="M3547" s="101" t="s">
        <v>5176</v>
      </c>
      <c r="N3547" s="101" t="s">
        <v>5176</v>
      </c>
      <c r="O3547" s="101">
        <v>129.91399999999999</v>
      </c>
      <c r="P3547" s="101">
        <v>16.239000000000001</v>
      </c>
      <c r="Q3547" s="101">
        <v>10.821999999999999</v>
      </c>
      <c r="R3547" s="101">
        <v>43.447000000000003</v>
      </c>
      <c r="S3547" s="101">
        <v>11</v>
      </c>
      <c r="T3547" s="101">
        <v>0.28000000000000003</v>
      </c>
      <c r="U3547" s="101">
        <v>3.41</v>
      </c>
    </row>
    <row r="3548" spans="1:21" x14ac:dyDescent="0.25">
      <c r="A3548" s="60" t="s">
        <v>4823</v>
      </c>
      <c r="B3548" s="60" t="s">
        <v>3688</v>
      </c>
      <c r="C3548" s="60" t="s">
        <v>4907</v>
      </c>
      <c r="D3548" s="94">
        <v>16</v>
      </c>
      <c r="E3548" s="60" t="s">
        <v>9121</v>
      </c>
      <c r="F3548" s="25">
        <f t="shared" si="175"/>
        <v>4.8933333333333335</v>
      </c>
      <c r="G3548" s="25">
        <f t="shared" si="176"/>
        <v>14.424249999999999</v>
      </c>
      <c r="H3548" s="32"/>
      <c r="I3548" s="31"/>
      <c r="J3548" s="25">
        <f t="shared" si="177"/>
        <v>3.7012</v>
      </c>
      <c r="K3548" s="21"/>
      <c r="L3548" s="16"/>
      <c r="M3548" s="101">
        <v>0.24199999999999999</v>
      </c>
      <c r="N3548" s="101">
        <v>5.6639999999999997</v>
      </c>
      <c r="O3548" s="101">
        <v>49.103999999999999</v>
      </c>
      <c r="P3548" s="101">
        <v>2.6869999999999998</v>
      </c>
      <c r="Q3548" s="101">
        <v>0.09</v>
      </c>
      <c r="R3548" s="101">
        <v>3.7360000000000002</v>
      </c>
      <c r="S3548" s="101">
        <v>8</v>
      </c>
      <c r="T3548" s="101">
        <v>0.22</v>
      </c>
      <c r="U3548" s="101">
        <v>6.46</v>
      </c>
    </row>
    <row r="3549" spans="1:21" x14ac:dyDescent="0.25">
      <c r="A3549" s="60" t="s">
        <v>4823</v>
      </c>
      <c r="B3549" s="60" t="s">
        <v>3266</v>
      </c>
      <c r="C3549" s="60" t="s">
        <v>4880</v>
      </c>
      <c r="D3549" s="94">
        <v>11</v>
      </c>
      <c r="E3549" s="60" t="s">
        <v>7468</v>
      </c>
      <c r="F3549" s="25">
        <f t="shared" si="175"/>
        <v>4.8866666666666667</v>
      </c>
      <c r="G3549" s="25">
        <f t="shared" si="176"/>
        <v>27.822500000000002</v>
      </c>
      <c r="H3549" s="32"/>
      <c r="I3549" s="31"/>
      <c r="J3549" s="25">
        <f t="shared" si="177"/>
        <v>5.6727999999999996</v>
      </c>
      <c r="K3549" s="21"/>
      <c r="L3549" s="16"/>
      <c r="M3549" s="101">
        <v>84.3</v>
      </c>
      <c r="N3549" s="101">
        <v>23.451000000000001</v>
      </c>
      <c r="O3549" s="101">
        <v>1.276</v>
      </c>
      <c r="P3549" s="101">
        <v>2.2629999999999999</v>
      </c>
      <c r="Q3549" s="101">
        <v>0.91</v>
      </c>
      <c r="R3549" s="101">
        <v>12.794</v>
      </c>
      <c r="S3549" s="101">
        <v>6</v>
      </c>
      <c r="T3549" s="101">
        <v>2.33</v>
      </c>
      <c r="U3549" s="101">
        <v>6.33</v>
      </c>
    </row>
    <row r="3550" spans="1:21" x14ac:dyDescent="0.25">
      <c r="A3550" s="60" t="s">
        <v>4823</v>
      </c>
      <c r="B3550" s="60" t="s">
        <v>4637</v>
      </c>
      <c r="C3550" s="60" t="s">
        <v>4918</v>
      </c>
      <c r="D3550" s="94">
        <v>20</v>
      </c>
      <c r="E3550" s="60" t="s">
        <v>9949</v>
      </c>
      <c r="F3550" s="25">
        <f t="shared" si="175"/>
        <v>4.8533333333333335</v>
      </c>
      <c r="G3550" s="25">
        <f t="shared" si="176"/>
        <v>2.2832499999999998</v>
      </c>
      <c r="H3550" s="32"/>
      <c r="I3550" s="31"/>
      <c r="J3550" s="25">
        <f t="shared" si="177"/>
        <v>3.0870000000000002</v>
      </c>
      <c r="K3550" s="21"/>
      <c r="L3550" s="16"/>
      <c r="M3550" s="101">
        <v>4.343</v>
      </c>
      <c r="N3550" s="101">
        <v>1.0629999999999999</v>
      </c>
      <c r="O3550" s="101">
        <v>1.3009999999999999</v>
      </c>
      <c r="P3550" s="101">
        <v>2.4260000000000002</v>
      </c>
      <c r="Q3550" s="101">
        <v>0.86899999999999999</v>
      </c>
      <c r="R3550" s="101">
        <v>6.0000000000000001E-3</v>
      </c>
      <c r="S3550" s="101" t="s">
        <v>5176</v>
      </c>
      <c r="T3550" s="101">
        <v>9.4600000000000009</v>
      </c>
      <c r="U3550" s="101">
        <v>5.0999999999999996</v>
      </c>
    </row>
    <row r="3551" spans="1:21" x14ac:dyDescent="0.25">
      <c r="A3551" s="60" t="s">
        <v>4823</v>
      </c>
      <c r="B3551" s="60" t="s">
        <v>3566</v>
      </c>
      <c r="C3551" s="60" t="s">
        <v>4826</v>
      </c>
      <c r="D3551" s="94">
        <v>1</v>
      </c>
      <c r="E3551" s="60" t="s">
        <v>5321</v>
      </c>
      <c r="F3551" s="25">
        <f t="shared" si="175"/>
        <v>4.8533333333333326</v>
      </c>
      <c r="G3551" s="25">
        <f t="shared" si="176"/>
        <v>1.165</v>
      </c>
      <c r="H3551" s="32"/>
      <c r="I3551" s="31"/>
      <c r="J3551" s="25">
        <f t="shared" si="177"/>
        <v>2.9119999999999999</v>
      </c>
      <c r="K3551" s="21"/>
      <c r="L3551" s="16"/>
      <c r="M3551" s="101">
        <v>0.38600000000000001</v>
      </c>
      <c r="N3551" s="101">
        <v>0.82599999999999996</v>
      </c>
      <c r="O3551" s="101">
        <v>2.6320000000000001</v>
      </c>
      <c r="P3551" s="101">
        <v>0.81599999999999995</v>
      </c>
      <c r="Q3551" s="101" t="s">
        <v>5176</v>
      </c>
      <c r="R3551" s="101" t="s">
        <v>5176</v>
      </c>
      <c r="S3551" s="101">
        <v>3</v>
      </c>
      <c r="T3551" s="101">
        <v>5.36</v>
      </c>
      <c r="U3551" s="101">
        <v>6.2</v>
      </c>
    </row>
    <row r="3552" spans="1:21" x14ac:dyDescent="0.25">
      <c r="A3552" s="60" t="s">
        <v>4823</v>
      </c>
      <c r="B3552" s="60" t="s">
        <v>3186</v>
      </c>
      <c r="C3552" s="60" t="s">
        <v>4883</v>
      </c>
      <c r="D3552" s="94">
        <v>11</v>
      </c>
      <c r="E3552" s="60" t="s">
        <v>7571</v>
      </c>
      <c r="F3552" s="25">
        <f t="shared" ref="F3552:F3615" si="178">SUM(S3552:U3552)/3</f>
        <v>4.8533333333333326</v>
      </c>
      <c r="G3552" s="25">
        <f t="shared" ref="G3552:G3615" si="179">SUM(M3552:P3552)/4</f>
        <v>10.6305</v>
      </c>
      <c r="H3552" s="32"/>
      <c r="I3552" s="31"/>
      <c r="J3552" s="25">
        <f t="shared" ref="J3552:J3615" si="180">SUM(Q3552:U3552)/5</f>
        <v>3.5848</v>
      </c>
      <c r="K3552" s="21"/>
      <c r="L3552" s="16"/>
      <c r="M3552" s="101">
        <v>6.7679999999999998</v>
      </c>
      <c r="N3552" s="101">
        <v>5.1660000000000004</v>
      </c>
      <c r="O3552" s="101">
        <v>26.404</v>
      </c>
      <c r="P3552" s="101">
        <v>4.1840000000000002</v>
      </c>
      <c r="Q3552" s="101">
        <v>2.5049999999999999</v>
      </c>
      <c r="R3552" s="101">
        <v>0.85899999999999999</v>
      </c>
      <c r="S3552" s="101">
        <v>2</v>
      </c>
      <c r="T3552" s="101">
        <v>9.1199999999999992</v>
      </c>
      <c r="U3552" s="101">
        <v>3.44</v>
      </c>
    </row>
    <row r="3553" spans="1:21" x14ac:dyDescent="0.25">
      <c r="A3553" s="60" t="s">
        <v>4823</v>
      </c>
      <c r="B3553" s="60" t="s">
        <v>3779</v>
      </c>
      <c r="C3553" s="60" t="s">
        <v>4913</v>
      </c>
      <c r="D3553" s="94">
        <v>18</v>
      </c>
      <c r="E3553" s="60" t="s">
        <v>9705</v>
      </c>
      <c r="F3553" s="25">
        <f t="shared" si="178"/>
        <v>4.8433333333333328</v>
      </c>
      <c r="G3553" s="25">
        <f t="shared" si="179"/>
        <v>13.05625</v>
      </c>
      <c r="H3553" s="32"/>
      <c r="I3553" s="31"/>
      <c r="J3553" s="25">
        <f t="shared" si="180"/>
        <v>2.9059999999999997</v>
      </c>
      <c r="K3553" s="21"/>
      <c r="L3553" s="16"/>
      <c r="M3553" s="101" t="s">
        <v>5176</v>
      </c>
      <c r="N3553" s="101">
        <v>46.054000000000002</v>
      </c>
      <c r="O3553" s="101">
        <v>3.2959999999999998</v>
      </c>
      <c r="P3553" s="101">
        <v>2.875</v>
      </c>
      <c r="Q3553" s="101" t="s">
        <v>5176</v>
      </c>
      <c r="R3553" s="101" t="s">
        <v>5176</v>
      </c>
      <c r="S3553" s="101">
        <v>1</v>
      </c>
      <c r="T3553" s="101" t="s">
        <v>5176</v>
      </c>
      <c r="U3553" s="101">
        <v>13.53</v>
      </c>
    </row>
    <row r="3554" spans="1:21" x14ac:dyDescent="0.25">
      <c r="A3554" s="60" t="s">
        <v>4823</v>
      </c>
      <c r="B3554" s="60" t="s">
        <v>3411</v>
      </c>
      <c r="C3554" s="60" t="s">
        <v>4830</v>
      </c>
      <c r="D3554" s="94">
        <v>2</v>
      </c>
      <c r="E3554" s="60" t="s">
        <v>5429</v>
      </c>
      <c r="F3554" s="25">
        <f t="shared" si="178"/>
        <v>4.8166666666666664</v>
      </c>
      <c r="G3554" s="25">
        <f t="shared" si="179"/>
        <v>3.4645000000000001</v>
      </c>
      <c r="H3554" s="32"/>
      <c r="I3554" s="31"/>
      <c r="J3554" s="25">
        <f t="shared" si="180"/>
        <v>4.2200000000000006</v>
      </c>
      <c r="K3554" s="21"/>
      <c r="L3554" s="16"/>
      <c r="M3554" s="101">
        <v>0.45700000000000002</v>
      </c>
      <c r="N3554" s="101">
        <v>2.2749999999999999</v>
      </c>
      <c r="O3554" s="101">
        <v>6.8609999999999998</v>
      </c>
      <c r="P3554" s="101">
        <v>4.2649999999999997</v>
      </c>
      <c r="Q3554" s="101">
        <v>2.411</v>
      </c>
      <c r="R3554" s="101">
        <v>4.2389999999999999</v>
      </c>
      <c r="S3554" s="101" t="s">
        <v>5176</v>
      </c>
      <c r="T3554" s="101">
        <v>0.51</v>
      </c>
      <c r="U3554" s="101">
        <v>13.94</v>
      </c>
    </row>
    <row r="3555" spans="1:21" x14ac:dyDescent="0.25">
      <c r="A3555" s="60" t="s">
        <v>4823</v>
      </c>
      <c r="B3555" s="60" t="s">
        <v>3309</v>
      </c>
      <c r="C3555" s="60" t="s">
        <v>4913</v>
      </c>
      <c r="D3555" s="94">
        <v>18</v>
      </c>
      <c r="E3555" s="60" t="s">
        <v>9623</v>
      </c>
      <c r="F3555" s="25">
        <f t="shared" si="178"/>
        <v>4.7833333333333332</v>
      </c>
      <c r="G3555" s="25">
        <f t="shared" si="179"/>
        <v>5.6372499999999999</v>
      </c>
      <c r="H3555" s="32"/>
      <c r="I3555" s="31"/>
      <c r="J3555" s="25">
        <f t="shared" si="180"/>
        <v>3.496</v>
      </c>
      <c r="K3555" s="21"/>
      <c r="L3555" s="16"/>
      <c r="M3555" s="101">
        <v>11.417999999999999</v>
      </c>
      <c r="N3555" s="101">
        <v>5.5110000000000001</v>
      </c>
      <c r="O3555" s="101">
        <v>4.3250000000000002</v>
      </c>
      <c r="P3555" s="101">
        <v>1.2949999999999999</v>
      </c>
      <c r="Q3555" s="101">
        <v>3.0750000000000002</v>
      </c>
      <c r="R3555" s="101">
        <v>5.5E-2</v>
      </c>
      <c r="S3555" s="101" t="s">
        <v>5176</v>
      </c>
      <c r="T3555" s="101">
        <v>13.43</v>
      </c>
      <c r="U3555" s="101">
        <v>0.92</v>
      </c>
    </row>
    <row r="3556" spans="1:21" x14ac:dyDescent="0.25">
      <c r="A3556" s="60" t="s">
        <v>4823</v>
      </c>
      <c r="B3556" s="60" t="s">
        <v>4573</v>
      </c>
      <c r="C3556" s="60" t="s">
        <v>4852</v>
      </c>
      <c r="D3556" s="94">
        <v>6</v>
      </c>
      <c r="E3556" s="60" t="s">
        <v>6399</v>
      </c>
      <c r="F3556" s="25">
        <f t="shared" si="178"/>
        <v>4.78</v>
      </c>
      <c r="G3556" s="25">
        <f t="shared" si="179"/>
        <v>0</v>
      </c>
      <c r="H3556" s="32"/>
      <c r="I3556" s="31"/>
      <c r="J3556" s="25">
        <f t="shared" si="180"/>
        <v>2.8680000000000003</v>
      </c>
      <c r="K3556" s="21"/>
      <c r="L3556" s="16"/>
      <c r="M3556" s="101" t="s">
        <v>5176</v>
      </c>
      <c r="N3556" s="101" t="s">
        <v>5176</v>
      </c>
      <c r="O3556" s="101" t="s">
        <v>5176</v>
      </c>
      <c r="P3556" s="101" t="s">
        <v>5176</v>
      </c>
      <c r="Q3556" s="101" t="s">
        <v>5176</v>
      </c>
      <c r="R3556" s="101" t="s">
        <v>5176</v>
      </c>
      <c r="S3556" s="101" t="s">
        <v>5176</v>
      </c>
      <c r="T3556" s="101">
        <v>13.46</v>
      </c>
      <c r="U3556" s="101">
        <v>0.88</v>
      </c>
    </row>
    <row r="3557" spans="1:21" x14ac:dyDescent="0.25">
      <c r="A3557" s="60" t="s">
        <v>4823</v>
      </c>
      <c r="B3557" s="60" t="s">
        <v>2319</v>
      </c>
      <c r="C3557" s="60" t="s">
        <v>4852</v>
      </c>
      <c r="D3557" s="94">
        <v>6</v>
      </c>
      <c r="E3557" s="60" t="s">
        <v>6372</v>
      </c>
      <c r="F3557" s="25">
        <f t="shared" si="178"/>
        <v>4.7666666666666666</v>
      </c>
      <c r="G3557" s="25">
        <f t="shared" si="179"/>
        <v>0.15775</v>
      </c>
      <c r="H3557" s="32"/>
      <c r="I3557" s="31"/>
      <c r="J3557" s="25">
        <f t="shared" si="180"/>
        <v>2.86</v>
      </c>
      <c r="K3557" s="21"/>
      <c r="L3557" s="16"/>
      <c r="M3557" s="101" t="s">
        <v>5176</v>
      </c>
      <c r="N3557" s="101" t="s">
        <v>5176</v>
      </c>
      <c r="O3557" s="101">
        <v>0.63100000000000001</v>
      </c>
      <c r="P3557" s="101" t="s">
        <v>5176</v>
      </c>
      <c r="Q3557" s="101" t="s">
        <v>5176</v>
      </c>
      <c r="R3557" s="101" t="s">
        <v>5176</v>
      </c>
      <c r="S3557" s="101">
        <v>14</v>
      </c>
      <c r="T3557" s="101">
        <v>0.28999999999999998</v>
      </c>
      <c r="U3557" s="101">
        <v>0.01</v>
      </c>
    </row>
    <row r="3558" spans="1:21" x14ac:dyDescent="0.25">
      <c r="A3558" s="60" t="s">
        <v>4823</v>
      </c>
      <c r="B3558" s="60" t="s">
        <v>10063</v>
      </c>
      <c r="C3558" s="60" t="s">
        <v>4876</v>
      </c>
      <c r="D3558" s="94">
        <v>11</v>
      </c>
      <c r="E3558" s="60" t="s">
        <v>10064</v>
      </c>
      <c r="F3558" s="25">
        <f t="shared" si="178"/>
        <v>4.753333333333333</v>
      </c>
      <c r="G3558" s="25">
        <f t="shared" si="179"/>
        <v>0.39374999999999999</v>
      </c>
      <c r="H3558" s="32"/>
      <c r="I3558" s="31"/>
      <c r="J3558" s="25">
        <f t="shared" si="180"/>
        <v>2.8519999999999999</v>
      </c>
      <c r="K3558" s="21"/>
      <c r="L3558" s="16"/>
      <c r="M3558" s="101" t="s">
        <v>5176</v>
      </c>
      <c r="N3558" s="101" t="s">
        <v>5176</v>
      </c>
      <c r="O3558" s="101" t="s">
        <v>5176</v>
      </c>
      <c r="P3558" s="101">
        <v>1.575</v>
      </c>
      <c r="Q3558" s="101" t="s">
        <v>5176</v>
      </c>
      <c r="R3558" s="101" t="s">
        <v>5176</v>
      </c>
      <c r="S3558" s="101" t="s">
        <v>5176</v>
      </c>
      <c r="T3558" s="101" t="s">
        <v>5176</v>
      </c>
      <c r="U3558" s="101">
        <v>14.26</v>
      </c>
    </row>
    <row r="3559" spans="1:21" x14ac:dyDescent="0.25">
      <c r="A3559" s="60" t="s">
        <v>4823</v>
      </c>
      <c r="B3559" s="60" t="s">
        <v>3240</v>
      </c>
      <c r="C3559" s="60" t="s">
        <v>4852</v>
      </c>
      <c r="D3559" s="94">
        <v>6</v>
      </c>
      <c r="E3559" s="60" t="s">
        <v>6388</v>
      </c>
      <c r="F3559" s="25">
        <f t="shared" si="178"/>
        <v>4.746666666666667</v>
      </c>
      <c r="G3559" s="25">
        <f t="shared" si="179"/>
        <v>2.5265</v>
      </c>
      <c r="H3559" s="32"/>
      <c r="I3559" s="31"/>
      <c r="J3559" s="25">
        <f t="shared" si="180"/>
        <v>2.9152</v>
      </c>
      <c r="K3559" s="21"/>
      <c r="L3559" s="16"/>
      <c r="M3559" s="101">
        <v>3.508</v>
      </c>
      <c r="N3559" s="101">
        <v>0.97899999999999998</v>
      </c>
      <c r="O3559" s="101">
        <v>4.1989999999999998</v>
      </c>
      <c r="P3559" s="101">
        <v>1.42</v>
      </c>
      <c r="Q3559" s="101" t="s">
        <v>5176</v>
      </c>
      <c r="R3559" s="101">
        <v>0.33600000000000002</v>
      </c>
      <c r="S3559" s="101" t="s">
        <v>5176</v>
      </c>
      <c r="T3559" s="101">
        <v>14.24</v>
      </c>
      <c r="U3559" s="101" t="s">
        <v>5176</v>
      </c>
    </row>
    <row r="3560" spans="1:21" x14ac:dyDescent="0.25">
      <c r="A3560" s="60" t="s">
        <v>4823</v>
      </c>
      <c r="B3560" s="60" t="s">
        <v>3694</v>
      </c>
      <c r="C3560" s="60" t="s">
        <v>4852</v>
      </c>
      <c r="D3560" s="94">
        <v>6</v>
      </c>
      <c r="E3560" s="60" t="s">
        <v>6332</v>
      </c>
      <c r="F3560" s="25">
        <f t="shared" si="178"/>
        <v>4.7433333333333332</v>
      </c>
      <c r="G3560" s="25">
        <f t="shared" si="179"/>
        <v>8.9522500000000012</v>
      </c>
      <c r="H3560" s="32"/>
      <c r="I3560" s="31"/>
      <c r="J3560" s="25">
        <f t="shared" si="180"/>
        <v>3.7606000000000002</v>
      </c>
      <c r="K3560" s="21"/>
      <c r="L3560" s="16"/>
      <c r="M3560" s="101">
        <v>0.879</v>
      </c>
      <c r="N3560" s="101">
        <v>31.797000000000001</v>
      </c>
      <c r="O3560" s="101">
        <v>3.133</v>
      </c>
      <c r="P3560" s="101" t="s">
        <v>5176</v>
      </c>
      <c r="Q3560" s="101">
        <v>2.343</v>
      </c>
      <c r="R3560" s="101">
        <v>2.23</v>
      </c>
      <c r="S3560" s="101">
        <v>4</v>
      </c>
      <c r="T3560" s="101" t="s">
        <v>5176</v>
      </c>
      <c r="U3560" s="101">
        <v>10.23</v>
      </c>
    </row>
    <row r="3561" spans="1:21" x14ac:dyDescent="0.25">
      <c r="A3561" s="60" t="s">
        <v>4823</v>
      </c>
      <c r="B3561" s="60" t="s">
        <v>4205</v>
      </c>
      <c r="C3561" s="60" t="s">
        <v>4852</v>
      </c>
      <c r="D3561" s="94">
        <v>6</v>
      </c>
      <c r="E3561" s="60" t="s">
        <v>6334</v>
      </c>
      <c r="F3561" s="25">
        <f t="shared" si="178"/>
        <v>4.72</v>
      </c>
      <c r="G3561" s="25">
        <f t="shared" si="179"/>
        <v>0</v>
      </c>
      <c r="H3561" s="32"/>
      <c r="I3561" s="31"/>
      <c r="J3561" s="25">
        <f t="shared" si="180"/>
        <v>2.8319999999999999</v>
      </c>
      <c r="K3561" s="21"/>
      <c r="L3561" s="16"/>
      <c r="M3561" s="101" t="s">
        <v>5176</v>
      </c>
      <c r="N3561" s="101" t="s">
        <v>5176</v>
      </c>
      <c r="O3561" s="101" t="s">
        <v>5176</v>
      </c>
      <c r="P3561" s="101" t="s">
        <v>5176</v>
      </c>
      <c r="Q3561" s="101" t="s">
        <v>5176</v>
      </c>
      <c r="R3561" s="101" t="s">
        <v>5176</v>
      </c>
      <c r="S3561" s="101" t="s">
        <v>5176</v>
      </c>
      <c r="T3561" s="101">
        <v>1.0900000000000001</v>
      </c>
      <c r="U3561" s="101">
        <v>13.07</v>
      </c>
    </row>
    <row r="3562" spans="1:21" x14ac:dyDescent="0.25">
      <c r="A3562" s="60" t="s">
        <v>4823</v>
      </c>
      <c r="B3562" s="60" t="s">
        <v>2015</v>
      </c>
      <c r="C3562" s="60" t="s">
        <v>4885</v>
      </c>
      <c r="D3562" s="94">
        <v>11</v>
      </c>
      <c r="E3562" s="60" t="s">
        <v>7684</v>
      </c>
      <c r="F3562" s="25">
        <f t="shared" si="178"/>
        <v>4.71</v>
      </c>
      <c r="G3562" s="25">
        <f t="shared" si="179"/>
        <v>0.16225000000000001</v>
      </c>
      <c r="H3562" s="32"/>
      <c r="I3562" s="31"/>
      <c r="J3562" s="25">
        <f t="shared" si="180"/>
        <v>3.5994000000000002</v>
      </c>
      <c r="K3562" s="21"/>
      <c r="L3562" s="16"/>
      <c r="M3562" s="101" t="s">
        <v>5176</v>
      </c>
      <c r="N3562" s="101">
        <v>9.0999999999999998E-2</v>
      </c>
      <c r="O3562" s="101">
        <v>0.55800000000000005</v>
      </c>
      <c r="P3562" s="101" t="s">
        <v>5176</v>
      </c>
      <c r="Q3562" s="101">
        <v>1.5189999999999999</v>
      </c>
      <c r="R3562" s="101">
        <v>2.3479999999999999</v>
      </c>
      <c r="S3562" s="101">
        <v>5</v>
      </c>
      <c r="T3562" s="101">
        <v>4.9000000000000004</v>
      </c>
      <c r="U3562" s="101">
        <v>4.2300000000000004</v>
      </c>
    </row>
    <row r="3563" spans="1:21" x14ac:dyDescent="0.25">
      <c r="A3563" s="60" t="s">
        <v>4823</v>
      </c>
      <c r="B3563" s="60" t="s">
        <v>2393</v>
      </c>
      <c r="C3563" s="60" t="s">
        <v>4828</v>
      </c>
      <c r="D3563" s="94">
        <v>1</v>
      </c>
      <c r="E3563" s="60" t="s">
        <v>5369</v>
      </c>
      <c r="F3563" s="25">
        <f t="shared" si="178"/>
        <v>4.6933333333333325</v>
      </c>
      <c r="G3563" s="25">
        <f t="shared" si="179"/>
        <v>7.2749999999999995E-2</v>
      </c>
      <c r="H3563" s="32"/>
      <c r="I3563" s="31"/>
      <c r="J3563" s="25">
        <f t="shared" si="180"/>
        <v>17.854399999999998</v>
      </c>
      <c r="K3563" s="21"/>
      <c r="L3563" s="16"/>
      <c r="M3563" s="101">
        <v>0.218</v>
      </c>
      <c r="N3563" s="101" t="s">
        <v>5176</v>
      </c>
      <c r="O3563" s="101">
        <v>7.2999999999999995E-2</v>
      </c>
      <c r="P3563" s="101" t="s">
        <v>5176</v>
      </c>
      <c r="Q3563" s="101">
        <v>75.191999999999993</v>
      </c>
      <c r="R3563" s="101" t="s">
        <v>5176</v>
      </c>
      <c r="S3563" s="101" t="s">
        <v>5176</v>
      </c>
      <c r="T3563" s="101">
        <v>9.9499999999999993</v>
      </c>
      <c r="U3563" s="101">
        <v>4.13</v>
      </c>
    </row>
    <row r="3564" spans="1:21" x14ac:dyDescent="0.25">
      <c r="A3564" s="60" t="s">
        <v>4823</v>
      </c>
      <c r="B3564" s="60" t="s">
        <v>3902</v>
      </c>
      <c r="C3564" s="60" t="s">
        <v>4882</v>
      </c>
      <c r="D3564" s="94">
        <v>11</v>
      </c>
      <c r="E3564" s="60" t="s">
        <v>7520</v>
      </c>
      <c r="F3564" s="25">
        <f t="shared" si="178"/>
        <v>4.6766666666666667</v>
      </c>
      <c r="G3564" s="25">
        <f t="shared" si="179"/>
        <v>5.8224999999999998</v>
      </c>
      <c r="H3564" s="32"/>
      <c r="I3564" s="31"/>
      <c r="J3564" s="25">
        <f t="shared" si="180"/>
        <v>2.8210000000000002</v>
      </c>
      <c r="K3564" s="21"/>
      <c r="L3564" s="16"/>
      <c r="M3564" s="101" t="s">
        <v>5176</v>
      </c>
      <c r="N3564" s="101">
        <v>19.288</v>
      </c>
      <c r="O3564" s="101">
        <v>4.0019999999999998</v>
      </c>
      <c r="P3564" s="101" t="s">
        <v>5176</v>
      </c>
      <c r="Q3564" s="101">
        <v>7.4999999999999997E-2</v>
      </c>
      <c r="R3564" s="101" t="s">
        <v>5176</v>
      </c>
      <c r="S3564" s="101">
        <v>10</v>
      </c>
      <c r="T3564" s="101" t="s">
        <v>5176</v>
      </c>
      <c r="U3564" s="101">
        <v>4.03</v>
      </c>
    </row>
    <row r="3565" spans="1:21" x14ac:dyDescent="0.25">
      <c r="A3565" s="60" t="s">
        <v>4823</v>
      </c>
      <c r="B3565" s="60" t="s">
        <v>4527</v>
      </c>
      <c r="C3565" s="60" t="s">
        <v>4852</v>
      </c>
      <c r="D3565" s="94">
        <v>6</v>
      </c>
      <c r="E3565" s="60" t="s">
        <v>6311</v>
      </c>
      <c r="F3565" s="25">
        <f t="shared" si="178"/>
        <v>4.6733333333333329</v>
      </c>
      <c r="G3565" s="25">
        <f t="shared" si="179"/>
        <v>0.91725000000000001</v>
      </c>
      <c r="H3565" s="32"/>
      <c r="I3565" s="31"/>
      <c r="J3565" s="25">
        <f t="shared" si="180"/>
        <v>3.8186</v>
      </c>
      <c r="K3565" s="21"/>
      <c r="L3565" s="16"/>
      <c r="M3565" s="101">
        <v>0.214</v>
      </c>
      <c r="N3565" s="101">
        <v>9.6000000000000002E-2</v>
      </c>
      <c r="O3565" s="101">
        <v>0.73499999999999999</v>
      </c>
      <c r="P3565" s="101">
        <v>2.6240000000000001</v>
      </c>
      <c r="Q3565" s="101">
        <v>4.4160000000000004</v>
      </c>
      <c r="R3565" s="101">
        <v>0.65700000000000003</v>
      </c>
      <c r="S3565" s="101" t="s">
        <v>5176</v>
      </c>
      <c r="T3565" s="101" t="s">
        <v>5176</v>
      </c>
      <c r="U3565" s="101">
        <v>14.02</v>
      </c>
    </row>
    <row r="3566" spans="1:21" x14ac:dyDescent="0.25">
      <c r="A3566" s="60" t="s">
        <v>4823</v>
      </c>
      <c r="B3566" s="60" t="s">
        <v>2743</v>
      </c>
      <c r="C3566" s="60" t="s">
        <v>4834</v>
      </c>
      <c r="D3566" s="94">
        <v>2</v>
      </c>
      <c r="E3566" s="60" t="s">
        <v>5564</v>
      </c>
      <c r="F3566" s="25">
        <f t="shared" si="178"/>
        <v>4.6433333333333335</v>
      </c>
      <c r="G3566" s="25">
        <f t="shared" si="179"/>
        <v>0.72799999999999998</v>
      </c>
      <c r="H3566" s="32"/>
      <c r="I3566" s="31"/>
      <c r="J3566" s="25">
        <f t="shared" si="180"/>
        <v>4.2129999999999992</v>
      </c>
      <c r="K3566" s="21"/>
      <c r="L3566" s="16"/>
      <c r="M3566" s="101">
        <v>0.82099999999999995</v>
      </c>
      <c r="N3566" s="101">
        <v>8.7999999999999995E-2</v>
      </c>
      <c r="O3566" s="101">
        <v>1.627</v>
      </c>
      <c r="P3566" s="101">
        <v>0.376</v>
      </c>
      <c r="Q3566" s="101">
        <v>6.9180000000000001</v>
      </c>
      <c r="R3566" s="101">
        <v>0.217</v>
      </c>
      <c r="S3566" s="101" t="s">
        <v>5176</v>
      </c>
      <c r="T3566" s="101" t="s">
        <v>5176</v>
      </c>
      <c r="U3566" s="101">
        <v>13.93</v>
      </c>
    </row>
    <row r="3567" spans="1:21" x14ac:dyDescent="0.25">
      <c r="A3567" s="60" t="s">
        <v>4823</v>
      </c>
      <c r="B3567" s="60" t="s">
        <v>4098</v>
      </c>
      <c r="C3567" s="60" t="s">
        <v>4907</v>
      </c>
      <c r="D3567" s="94">
        <v>16</v>
      </c>
      <c r="E3567" s="60" t="s">
        <v>9049</v>
      </c>
      <c r="F3567" s="25">
        <f t="shared" si="178"/>
        <v>4.6233333333333331</v>
      </c>
      <c r="G3567" s="25">
        <f t="shared" si="179"/>
        <v>1.4785000000000001</v>
      </c>
      <c r="H3567" s="32"/>
      <c r="I3567" s="31"/>
      <c r="J3567" s="25">
        <f t="shared" si="180"/>
        <v>2.8899999999999997</v>
      </c>
      <c r="K3567" s="21"/>
      <c r="L3567" s="16"/>
      <c r="M3567" s="101">
        <v>2.2050000000000001</v>
      </c>
      <c r="N3567" s="101">
        <v>3.1920000000000002</v>
      </c>
      <c r="O3567" s="101">
        <v>0.51700000000000002</v>
      </c>
      <c r="P3567" s="101" t="s">
        <v>5176</v>
      </c>
      <c r="Q3567" s="101">
        <v>0.57999999999999996</v>
      </c>
      <c r="R3567" s="101" t="s">
        <v>5176</v>
      </c>
      <c r="S3567" s="101">
        <v>8</v>
      </c>
      <c r="T3567" s="101">
        <v>2.93</v>
      </c>
      <c r="U3567" s="101">
        <v>2.94</v>
      </c>
    </row>
    <row r="3568" spans="1:21" x14ac:dyDescent="0.25">
      <c r="A3568" s="60" t="s">
        <v>4823</v>
      </c>
      <c r="B3568" s="60" t="s">
        <v>3963</v>
      </c>
      <c r="C3568" s="60" t="s">
        <v>4851</v>
      </c>
      <c r="D3568" s="94">
        <v>6</v>
      </c>
      <c r="E3568" s="60" t="s">
        <v>6091</v>
      </c>
      <c r="F3568" s="25">
        <f t="shared" si="178"/>
        <v>4.5866666666666669</v>
      </c>
      <c r="G3568" s="25">
        <f t="shared" si="179"/>
        <v>0.38199999999999995</v>
      </c>
      <c r="H3568" s="32"/>
      <c r="I3568" s="31"/>
      <c r="J3568" s="25">
        <f t="shared" si="180"/>
        <v>4.4074</v>
      </c>
      <c r="K3568" s="21"/>
      <c r="L3568" s="16"/>
      <c r="M3568" s="101">
        <v>4.2999999999999997E-2</v>
      </c>
      <c r="N3568" s="101">
        <v>1.0009999999999999</v>
      </c>
      <c r="O3568" s="101" t="s">
        <v>5176</v>
      </c>
      <c r="P3568" s="101">
        <v>0.48399999999999999</v>
      </c>
      <c r="Q3568" s="101">
        <v>8.2769999999999992</v>
      </c>
      <c r="R3568" s="101" t="s">
        <v>5176</v>
      </c>
      <c r="S3568" s="101" t="s">
        <v>5176</v>
      </c>
      <c r="T3568" s="101">
        <v>13.68</v>
      </c>
      <c r="U3568" s="101">
        <v>0.08</v>
      </c>
    </row>
    <row r="3569" spans="1:21" x14ac:dyDescent="0.25">
      <c r="A3569" s="60" t="s">
        <v>4823</v>
      </c>
      <c r="B3569" s="60" t="s">
        <v>4140</v>
      </c>
      <c r="C3569" s="60" t="s">
        <v>4886</v>
      </c>
      <c r="D3569" s="94">
        <v>11</v>
      </c>
      <c r="E3569" s="60" t="s">
        <v>7758</v>
      </c>
      <c r="F3569" s="25">
        <f t="shared" si="178"/>
        <v>4.5866666666666669</v>
      </c>
      <c r="G3569" s="25">
        <f t="shared" si="179"/>
        <v>1.2999999999999999E-2</v>
      </c>
      <c r="H3569" s="32"/>
      <c r="I3569" s="31"/>
      <c r="J3569" s="25">
        <f t="shared" si="180"/>
        <v>3.6185999999999998</v>
      </c>
      <c r="K3569" s="21"/>
      <c r="L3569" s="16"/>
      <c r="M3569" s="101">
        <v>5.1999999999999998E-2</v>
      </c>
      <c r="N3569" s="101" t="s">
        <v>5176</v>
      </c>
      <c r="O3569" s="101" t="s">
        <v>5176</v>
      </c>
      <c r="P3569" s="101" t="s">
        <v>5176</v>
      </c>
      <c r="Q3569" s="101">
        <v>2.0739999999999998</v>
      </c>
      <c r="R3569" s="101">
        <v>2.2589999999999999</v>
      </c>
      <c r="S3569" s="101">
        <v>4</v>
      </c>
      <c r="T3569" s="101" t="s">
        <v>5176</v>
      </c>
      <c r="U3569" s="101">
        <v>9.76</v>
      </c>
    </row>
    <row r="3570" spans="1:21" x14ac:dyDescent="0.25">
      <c r="A3570" s="60" t="s">
        <v>4823</v>
      </c>
      <c r="B3570" s="60" t="s">
        <v>239</v>
      </c>
      <c r="C3570" s="60" t="s">
        <v>4851</v>
      </c>
      <c r="D3570" s="94">
        <v>6</v>
      </c>
      <c r="E3570" s="60" t="s">
        <v>6048</v>
      </c>
      <c r="F3570" s="25">
        <f t="shared" si="178"/>
        <v>4.5566666666666666</v>
      </c>
      <c r="G3570" s="25">
        <f t="shared" si="179"/>
        <v>0.22600000000000001</v>
      </c>
      <c r="H3570" s="32"/>
      <c r="I3570" s="31"/>
      <c r="J3570" s="25">
        <f t="shared" si="180"/>
        <v>2.734</v>
      </c>
      <c r="K3570" s="21"/>
      <c r="L3570" s="16"/>
      <c r="M3570" s="101">
        <v>4.0000000000000001E-3</v>
      </c>
      <c r="N3570" s="101">
        <v>0.9</v>
      </c>
      <c r="O3570" s="101" t="s">
        <v>5176</v>
      </c>
      <c r="P3570" s="101" t="s">
        <v>5176</v>
      </c>
      <c r="Q3570" s="101" t="s">
        <v>5176</v>
      </c>
      <c r="R3570" s="101" t="s">
        <v>5176</v>
      </c>
      <c r="S3570" s="101" t="s">
        <v>5176</v>
      </c>
      <c r="T3570" s="101" t="s">
        <v>5176</v>
      </c>
      <c r="U3570" s="101">
        <v>13.67</v>
      </c>
    </row>
    <row r="3571" spans="1:21" x14ac:dyDescent="0.25">
      <c r="A3571" s="60" t="s">
        <v>4823</v>
      </c>
      <c r="B3571" s="60" t="s">
        <v>3490</v>
      </c>
      <c r="C3571" s="60" t="s">
        <v>4826</v>
      </c>
      <c r="D3571" s="94">
        <v>1</v>
      </c>
      <c r="E3571" s="60" t="s">
        <v>5289</v>
      </c>
      <c r="F3571" s="25">
        <f t="shared" si="178"/>
        <v>4.5233333333333334</v>
      </c>
      <c r="G3571" s="25">
        <f t="shared" si="179"/>
        <v>0.97475000000000001</v>
      </c>
      <c r="H3571" s="32"/>
      <c r="I3571" s="31"/>
      <c r="J3571" s="25">
        <f t="shared" si="180"/>
        <v>2.7204000000000002</v>
      </c>
      <c r="K3571" s="21"/>
      <c r="L3571" s="16"/>
      <c r="M3571" s="101" t="s">
        <v>5176</v>
      </c>
      <c r="N3571" s="101">
        <v>2.5920000000000001</v>
      </c>
      <c r="O3571" s="101" t="s">
        <v>5176</v>
      </c>
      <c r="P3571" s="101">
        <v>1.3069999999999999</v>
      </c>
      <c r="Q3571" s="101">
        <v>3.2000000000000001E-2</v>
      </c>
      <c r="R3571" s="101" t="s">
        <v>5176</v>
      </c>
      <c r="S3571" s="101">
        <v>9</v>
      </c>
      <c r="T3571" s="101">
        <v>2.52</v>
      </c>
      <c r="U3571" s="101">
        <v>2.0499999999999998</v>
      </c>
    </row>
    <row r="3572" spans="1:21" x14ac:dyDescent="0.25">
      <c r="A3572" s="60" t="s">
        <v>4823</v>
      </c>
      <c r="B3572" s="60" t="s">
        <v>4004</v>
      </c>
      <c r="C3572" s="60" t="s">
        <v>4835</v>
      </c>
      <c r="D3572" s="94">
        <v>2</v>
      </c>
      <c r="E3572" s="60" t="s">
        <v>5584</v>
      </c>
      <c r="F3572" s="25">
        <f t="shared" si="178"/>
        <v>4.5233333333333334</v>
      </c>
      <c r="G3572" s="25">
        <f t="shared" si="179"/>
        <v>0</v>
      </c>
      <c r="H3572" s="32"/>
      <c r="I3572" s="31"/>
      <c r="J3572" s="25">
        <f t="shared" si="180"/>
        <v>3.8392000000000004</v>
      </c>
      <c r="K3572" s="21"/>
      <c r="L3572" s="16"/>
      <c r="M3572" s="101" t="s">
        <v>5176</v>
      </c>
      <c r="N3572" s="101" t="s">
        <v>5176</v>
      </c>
      <c r="O3572" s="101" t="s">
        <v>5176</v>
      </c>
      <c r="P3572" s="101" t="s">
        <v>5176</v>
      </c>
      <c r="Q3572" s="101" t="s">
        <v>5176</v>
      </c>
      <c r="R3572" s="101">
        <v>5.6260000000000003</v>
      </c>
      <c r="S3572" s="101" t="s">
        <v>5176</v>
      </c>
      <c r="T3572" s="101" t="s">
        <v>5176</v>
      </c>
      <c r="U3572" s="101">
        <v>13.57</v>
      </c>
    </row>
    <row r="3573" spans="1:21" x14ac:dyDescent="0.25">
      <c r="A3573" s="60" t="s">
        <v>4823</v>
      </c>
      <c r="B3573" s="60" t="s">
        <v>3653</v>
      </c>
      <c r="C3573" s="60" t="s">
        <v>4841</v>
      </c>
      <c r="D3573" s="94">
        <v>4</v>
      </c>
      <c r="E3573" s="60" t="s">
        <v>5716</v>
      </c>
      <c r="F3573" s="25">
        <f t="shared" si="178"/>
        <v>4.5233333333333334</v>
      </c>
      <c r="G3573" s="25">
        <f t="shared" si="179"/>
        <v>32.271250000000002</v>
      </c>
      <c r="H3573" s="32"/>
      <c r="I3573" s="31"/>
      <c r="J3573" s="25">
        <f t="shared" si="180"/>
        <v>7.6131999999999991</v>
      </c>
      <c r="K3573" s="21"/>
      <c r="L3573" s="16"/>
      <c r="M3573" s="101">
        <v>5.8999999999999997E-2</v>
      </c>
      <c r="N3573" s="101">
        <v>0.1</v>
      </c>
      <c r="O3573" s="101">
        <v>114.64400000000001</v>
      </c>
      <c r="P3573" s="101">
        <v>14.282</v>
      </c>
      <c r="Q3573" s="101">
        <v>23.707999999999998</v>
      </c>
      <c r="R3573" s="101">
        <v>0.78800000000000003</v>
      </c>
      <c r="S3573" s="101">
        <v>6</v>
      </c>
      <c r="T3573" s="101">
        <v>5.52</v>
      </c>
      <c r="U3573" s="101">
        <v>2.0499999999999998</v>
      </c>
    </row>
    <row r="3574" spans="1:21" x14ac:dyDescent="0.25">
      <c r="A3574" s="60" t="s">
        <v>4823</v>
      </c>
      <c r="B3574" s="60" t="s">
        <v>3443</v>
      </c>
      <c r="C3574" s="60" t="s">
        <v>4830</v>
      </c>
      <c r="D3574" s="94">
        <v>2</v>
      </c>
      <c r="E3574" s="60" t="s">
        <v>5422</v>
      </c>
      <c r="F3574" s="25">
        <f t="shared" si="178"/>
        <v>4.51</v>
      </c>
      <c r="G3574" s="25">
        <f t="shared" si="179"/>
        <v>0.98375000000000001</v>
      </c>
      <c r="H3574" s="32"/>
      <c r="I3574" s="31"/>
      <c r="J3574" s="25">
        <f t="shared" si="180"/>
        <v>3.0122</v>
      </c>
      <c r="K3574" s="21"/>
      <c r="L3574" s="16"/>
      <c r="M3574" s="101" t="s">
        <v>5176</v>
      </c>
      <c r="N3574" s="101" t="s">
        <v>5176</v>
      </c>
      <c r="O3574" s="101">
        <v>0.63300000000000001</v>
      </c>
      <c r="P3574" s="101">
        <v>3.302</v>
      </c>
      <c r="Q3574" s="101">
        <v>1.5309999999999999</v>
      </c>
      <c r="R3574" s="101" t="s">
        <v>5176</v>
      </c>
      <c r="S3574" s="101" t="s">
        <v>5176</v>
      </c>
      <c r="T3574" s="101">
        <v>4.49</v>
      </c>
      <c r="U3574" s="101">
        <v>9.0399999999999991</v>
      </c>
    </row>
    <row r="3575" spans="1:21" x14ac:dyDescent="0.25">
      <c r="A3575" s="60" t="s">
        <v>4823</v>
      </c>
      <c r="B3575" s="60" t="s">
        <v>2382</v>
      </c>
      <c r="C3575" s="60" t="s">
        <v>4895</v>
      </c>
      <c r="D3575" s="94">
        <v>14</v>
      </c>
      <c r="E3575" s="60" t="s">
        <v>8120</v>
      </c>
      <c r="F3575" s="25">
        <f t="shared" si="178"/>
        <v>4.5</v>
      </c>
      <c r="G3575" s="25">
        <f t="shared" si="179"/>
        <v>1.8180000000000001</v>
      </c>
      <c r="H3575" s="32"/>
      <c r="I3575" s="31"/>
      <c r="J3575" s="25">
        <f t="shared" si="180"/>
        <v>2.9872000000000001</v>
      </c>
      <c r="K3575" s="21"/>
      <c r="L3575" s="16"/>
      <c r="M3575" s="101">
        <v>2.06</v>
      </c>
      <c r="N3575" s="101">
        <v>4.3369999999999997</v>
      </c>
      <c r="O3575" s="101">
        <v>0.186</v>
      </c>
      <c r="P3575" s="101">
        <v>0.68899999999999995</v>
      </c>
      <c r="Q3575" s="101">
        <v>0.97399999999999998</v>
      </c>
      <c r="R3575" s="101">
        <v>0.46200000000000002</v>
      </c>
      <c r="S3575" s="101">
        <v>1</v>
      </c>
      <c r="T3575" s="101">
        <v>2.76</v>
      </c>
      <c r="U3575" s="101">
        <v>9.74</v>
      </c>
    </row>
    <row r="3576" spans="1:21" x14ac:dyDescent="0.25">
      <c r="A3576" s="60" t="s">
        <v>4823</v>
      </c>
      <c r="B3576" s="60" t="s">
        <v>3747</v>
      </c>
      <c r="C3576" s="60" t="s">
        <v>4852</v>
      </c>
      <c r="D3576" s="94">
        <v>6</v>
      </c>
      <c r="E3576" s="60" t="s">
        <v>6306</v>
      </c>
      <c r="F3576" s="25">
        <f t="shared" si="178"/>
        <v>4.45</v>
      </c>
      <c r="G3576" s="25">
        <f t="shared" si="179"/>
        <v>5.63</v>
      </c>
      <c r="H3576" s="32"/>
      <c r="I3576" s="31"/>
      <c r="J3576" s="25">
        <f t="shared" si="180"/>
        <v>2.67</v>
      </c>
      <c r="K3576" s="21"/>
      <c r="L3576" s="16"/>
      <c r="M3576" s="101" t="s">
        <v>5176</v>
      </c>
      <c r="N3576" s="101">
        <v>22.465</v>
      </c>
      <c r="O3576" s="101" t="s">
        <v>5176</v>
      </c>
      <c r="P3576" s="101">
        <v>5.5E-2</v>
      </c>
      <c r="Q3576" s="101" t="s">
        <v>5176</v>
      </c>
      <c r="R3576" s="101" t="s">
        <v>5176</v>
      </c>
      <c r="S3576" s="101" t="s">
        <v>5176</v>
      </c>
      <c r="T3576" s="101" t="s">
        <v>5176</v>
      </c>
      <c r="U3576" s="101">
        <v>13.35</v>
      </c>
    </row>
    <row r="3577" spans="1:21" x14ac:dyDescent="0.25">
      <c r="A3577" s="60" t="s">
        <v>4823</v>
      </c>
      <c r="B3577" s="60" t="s">
        <v>3871</v>
      </c>
      <c r="C3577" s="60" t="s">
        <v>4908</v>
      </c>
      <c r="D3577" s="94">
        <v>16</v>
      </c>
      <c r="E3577" s="60" t="s">
        <v>9378</v>
      </c>
      <c r="F3577" s="25">
        <f t="shared" si="178"/>
        <v>4.4266666666666667</v>
      </c>
      <c r="G3577" s="25">
        <f t="shared" si="179"/>
        <v>0.21675</v>
      </c>
      <c r="H3577" s="32"/>
      <c r="I3577" s="31"/>
      <c r="J3577" s="25">
        <f t="shared" si="180"/>
        <v>3.0991999999999997</v>
      </c>
      <c r="K3577" s="21"/>
      <c r="L3577" s="16"/>
      <c r="M3577" s="101" t="s">
        <v>5176</v>
      </c>
      <c r="N3577" s="101">
        <v>0.69499999999999995</v>
      </c>
      <c r="O3577" s="101" t="s">
        <v>5176</v>
      </c>
      <c r="P3577" s="101">
        <v>0.17199999999999999</v>
      </c>
      <c r="Q3577" s="101">
        <v>0.16700000000000001</v>
      </c>
      <c r="R3577" s="101">
        <v>2.0489999999999999</v>
      </c>
      <c r="S3577" s="101">
        <v>2</v>
      </c>
      <c r="T3577" s="101">
        <v>1.1000000000000001</v>
      </c>
      <c r="U3577" s="101">
        <v>10.18</v>
      </c>
    </row>
    <row r="3578" spans="1:21" x14ac:dyDescent="0.25">
      <c r="A3578" s="60" t="s">
        <v>4823</v>
      </c>
      <c r="B3578" s="60" t="s">
        <v>5168</v>
      </c>
      <c r="C3578" s="60" t="s">
        <v>5175</v>
      </c>
      <c r="D3578" s="94">
        <v>19</v>
      </c>
      <c r="E3578" s="60" t="s">
        <v>9837</v>
      </c>
      <c r="F3578" s="25">
        <f t="shared" si="178"/>
        <v>4.4200000000000008</v>
      </c>
      <c r="G3578" s="25">
        <f t="shared" si="179"/>
        <v>4.0289999999999999</v>
      </c>
      <c r="H3578" s="32"/>
      <c r="I3578" s="31"/>
      <c r="J3578" s="25">
        <f t="shared" si="180"/>
        <v>4.2529999999999992</v>
      </c>
      <c r="K3578" s="21"/>
      <c r="L3578" s="16"/>
      <c r="M3578" s="101">
        <v>1.0649999999999999</v>
      </c>
      <c r="N3578" s="101">
        <v>10.622999999999999</v>
      </c>
      <c r="O3578" s="101">
        <v>0.45</v>
      </c>
      <c r="P3578" s="101">
        <v>3.9780000000000002</v>
      </c>
      <c r="Q3578" s="101">
        <v>4.59</v>
      </c>
      <c r="R3578" s="101">
        <v>3.415</v>
      </c>
      <c r="S3578" s="101">
        <v>4</v>
      </c>
      <c r="T3578" s="101">
        <v>9.1300000000000008</v>
      </c>
      <c r="U3578" s="101">
        <v>0.13</v>
      </c>
    </row>
    <row r="3579" spans="1:21" x14ac:dyDescent="0.25">
      <c r="A3579" s="60" t="s">
        <v>4823</v>
      </c>
      <c r="B3579" s="60" t="s">
        <v>4607</v>
      </c>
      <c r="C3579" s="60" t="s">
        <v>4868</v>
      </c>
      <c r="D3579" s="94">
        <v>9</v>
      </c>
      <c r="E3579" s="60" t="s">
        <v>6982</v>
      </c>
      <c r="F3579" s="25">
        <f t="shared" si="178"/>
        <v>4.4133333333333331</v>
      </c>
      <c r="G3579" s="25">
        <f t="shared" si="179"/>
        <v>2.8099999999999996</v>
      </c>
      <c r="H3579" s="32"/>
      <c r="I3579" s="31"/>
      <c r="J3579" s="25">
        <f t="shared" si="180"/>
        <v>2.7879999999999998</v>
      </c>
      <c r="K3579" s="21"/>
      <c r="L3579" s="16"/>
      <c r="M3579" s="101">
        <v>3.4000000000000002E-2</v>
      </c>
      <c r="N3579" s="101">
        <v>5.6239999999999997</v>
      </c>
      <c r="O3579" s="101">
        <v>4.9370000000000003</v>
      </c>
      <c r="P3579" s="101">
        <v>0.64500000000000002</v>
      </c>
      <c r="Q3579" s="101">
        <v>0.7</v>
      </c>
      <c r="R3579" s="101" t="s">
        <v>5176</v>
      </c>
      <c r="S3579" s="101" t="s">
        <v>5176</v>
      </c>
      <c r="T3579" s="101" t="s">
        <v>5176</v>
      </c>
      <c r="U3579" s="101">
        <v>13.24</v>
      </c>
    </row>
    <row r="3580" spans="1:21" x14ac:dyDescent="0.25">
      <c r="A3580" s="60" t="s">
        <v>4823</v>
      </c>
      <c r="B3580" s="60" t="s">
        <v>4719</v>
      </c>
      <c r="C3580" s="60" t="s">
        <v>4852</v>
      </c>
      <c r="D3580" s="94">
        <v>6</v>
      </c>
      <c r="E3580" s="60" t="s">
        <v>6402</v>
      </c>
      <c r="F3580" s="25">
        <f t="shared" si="178"/>
        <v>4.41</v>
      </c>
      <c r="G3580" s="25">
        <f t="shared" si="179"/>
        <v>0</v>
      </c>
      <c r="H3580" s="32"/>
      <c r="I3580" s="31"/>
      <c r="J3580" s="25">
        <f t="shared" si="180"/>
        <v>6.0304000000000002</v>
      </c>
      <c r="K3580" s="21"/>
      <c r="L3580" s="16"/>
      <c r="M3580" s="101" t="s">
        <v>5176</v>
      </c>
      <c r="N3580" s="101" t="s">
        <v>5176</v>
      </c>
      <c r="O3580" s="101" t="s">
        <v>5176</v>
      </c>
      <c r="P3580" s="101" t="s">
        <v>5176</v>
      </c>
      <c r="Q3580" s="101">
        <v>16.922000000000001</v>
      </c>
      <c r="R3580" s="101" t="s">
        <v>5176</v>
      </c>
      <c r="S3580" s="101" t="s">
        <v>5176</v>
      </c>
      <c r="T3580" s="101">
        <v>13.23</v>
      </c>
      <c r="U3580" s="101" t="s">
        <v>5176</v>
      </c>
    </row>
    <row r="3581" spans="1:21" x14ac:dyDescent="0.25">
      <c r="A3581" s="60" t="s">
        <v>4823</v>
      </c>
      <c r="B3581" s="60" t="s">
        <v>3448</v>
      </c>
      <c r="C3581" s="60" t="s">
        <v>4882</v>
      </c>
      <c r="D3581" s="94">
        <v>11</v>
      </c>
      <c r="E3581" s="60" t="s">
        <v>7550</v>
      </c>
      <c r="F3581" s="25">
        <f t="shared" si="178"/>
        <v>4.4066666666666663</v>
      </c>
      <c r="G3581" s="25">
        <f t="shared" si="179"/>
        <v>0.88024999999999998</v>
      </c>
      <c r="H3581" s="32"/>
      <c r="I3581" s="31"/>
      <c r="J3581" s="25">
        <f t="shared" si="180"/>
        <v>3.4268000000000001</v>
      </c>
      <c r="K3581" s="21"/>
      <c r="L3581" s="16"/>
      <c r="M3581" s="101">
        <v>0.61099999999999999</v>
      </c>
      <c r="N3581" s="101">
        <v>1.1479999999999999</v>
      </c>
      <c r="O3581" s="101">
        <v>0.59399999999999997</v>
      </c>
      <c r="P3581" s="101">
        <v>1.1679999999999999</v>
      </c>
      <c r="Q3581" s="101">
        <v>3.9140000000000001</v>
      </c>
      <c r="R3581" s="101" t="s">
        <v>5176</v>
      </c>
      <c r="S3581" s="101" t="s">
        <v>5176</v>
      </c>
      <c r="T3581" s="101">
        <v>6.2</v>
      </c>
      <c r="U3581" s="101">
        <v>7.02</v>
      </c>
    </row>
    <row r="3582" spans="1:21" x14ac:dyDescent="0.25">
      <c r="A3582" s="60" t="s">
        <v>4823</v>
      </c>
      <c r="B3582" s="60" t="s">
        <v>3409</v>
      </c>
      <c r="C3582" s="60" t="s">
        <v>4884</v>
      </c>
      <c r="D3582" s="94">
        <v>11</v>
      </c>
      <c r="E3582" s="60" t="s">
        <v>7593</v>
      </c>
      <c r="F3582" s="25">
        <f t="shared" si="178"/>
        <v>4.3933333333333335</v>
      </c>
      <c r="G3582" s="25">
        <f t="shared" si="179"/>
        <v>0.67774999999999996</v>
      </c>
      <c r="H3582" s="32"/>
      <c r="I3582" s="31"/>
      <c r="J3582" s="25">
        <f t="shared" si="180"/>
        <v>2.9228000000000001</v>
      </c>
      <c r="K3582" s="21"/>
      <c r="L3582" s="16"/>
      <c r="M3582" s="101">
        <v>2.6949999999999998</v>
      </c>
      <c r="N3582" s="101">
        <v>1.6E-2</v>
      </c>
      <c r="O3582" s="101" t="s">
        <v>5176</v>
      </c>
      <c r="P3582" s="101" t="s">
        <v>5176</v>
      </c>
      <c r="Q3582" s="101" t="s">
        <v>5176</v>
      </c>
      <c r="R3582" s="101">
        <v>1.4339999999999999</v>
      </c>
      <c r="S3582" s="101">
        <v>2</v>
      </c>
      <c r="T3582" s="101">
        <v>2.11</v>
      </c>
      <c r="U3582" s="101">
        <v>9.07</v>
      </c>
    </row>
    <row r="3583" spans="1:21" x14ac:dyDescent="0.25">
      <c r="A3583" s="60" t="s">
        <v>4823</v>
      </c>
      <c r="B3583" s="60" t="s">
        <v>3040</v>
      </c>
      <c r="C3583" s="60" t="s">
        <v>4853</v>
      </c>
      <c r="D3583" s="94">
        <v>6</v>
      </c>
      <c r="E3583" s="60" t="s">
        <v>6413</v>
      </c>
      <c r="F3583" s="25">
        <f t="shared" si="178"/>
        <v>4.3633333333333333</v>
      </c>
      <c r="G3583" s="25">
        <f t="shared" si="179"/>
        <v>7.1909999999999998</v>
      </c>
      <c r="H3583" s="32"/>
      <c r="I3583" s="31"/>
      <c r="J3583" s="25">
        <f t="shared" si="180"/>
        <v>68.726400000000012</v>
      </c>
      <c r="K3583" s="21"/>
      <c r="L3583" s="16"/>
      <c r="M3583" s="101">
        <v>5.4219999999999997</v>
      </c>
      <c r="N3583" s="101">
        <v>6.4000000000000001E-2</v>
      </c>
      <c r="O3583" s="101">
        <v>18.161999999999999</v>
      </c>
      <c r="P3583" s="101">
        <v>5.1159999999999997</v>
      </c>
      <c r="Q3583" s="101">
        <v>217.06800000000001</v>
      </c>
      <c r="R3583" s="101">
        <v>113.474</v>
      </c>
      <c r="S3583" s="101">
        <v>9</v>
      </c>
      <c r="T3583" s="101">
        <v>0.68</v>
      </c>
      <c r="U3583" s="101">
        <v>3.41</v>
      </c>
    </row>
    <row r="3584" spans="1:21" x14ac:dyDescent="0.25">
      <c r="A3584" s="60" t="s">
        <v>4823</v>
      </c>
      <c r="B3584" s="60" t="s">
        <v>3837</v>
      </c>
      <c r="C3584" s="60" t="s">
        <v>4878</v>
      </c>
      <c r="D3584" s="94">
        <v>11</v>
      </c>
      <c r="E3584" s="60" t="s">
        <v>7382</v>
      </c>
      <c r="F3584" s="25">
        <f t="shared" si="178"/>
        <v>4.3633333333333333</v>
      </c>
      <c r="G3584" s="25">
        <f t="shared" si="179"/>
        <v>2.5502500000000001</v>
      </c>
      <c r="H3584" s="32"/>
      <c r="I3584" s="31"/>
      <c r="J3584" s="25">
        <f t="shared" si="180"/>
        <v>5.2914000000000003</v>
      </c>
      <c r="K3584" s="21"/>
      <c r="L3584" s="16"/>
      <c r="M3584" s="101" t="s">
        <v>5176</v>
      </c>
      <c r="N3584" s="101" t="s">
        <v>5176</v>
      </c>
      <c r="O3584" s="101" t="s">
        <v>5176</v>
      </c>
      <c r="P3584" s="101">
        <v>10.201000000000001</v>
      </c>
      <c r="Q3584" s="101">
        <v>13.367000000000001</v>
      </c>
      <c r="R3584" s="101" t="s">
        <v>5176</v>
      </c>
      <c r="S3584" s="101">
        <v>3</v>
      </c>
      <c r="T3584" s="101" t="s">
        <v>5176</v>
      </c>
      <c r="U3584" s="101">
        <v>10.09</v>
      </c>
    </row>
    <row r="3585" spans="1:21" x14ac:dyDescent="0.25">
      <c r="A3585" s="60" t="s">
        <v>4823</v>
      </c>
      <c r="B3585" s="60" t="s">
        <v>3843</v>
      </c>
      <c r="C3585" s="60" t="s">
        <v>4895</v>
      </c>
      <c r="D3585" s="94">
        <v>14</v>
      </c>
      <c r="E3585" s="60" t="s">
        <v>8110</v>
      </c>
      <c r="F3585" s="25">
        <f t="shared" si="178"/>
        <v>4.3400000000000007</v>
      </c>
      <c r="G3585" s="25">
        <f t="shared" si="179"/>
        <v>1.5437500000000002</v>
      </c>
      <c r="H3585" s="32"/>
      <c r="I3585" s="31"/>
      <c r="J3585" s="25">
        <f t="shared" si="180"/>
        <v>4.1433999999999997</v>
      </c>
      <c r="K3585" s="21"/>
      <c r="L3585" s="16"/>
      <c r="M3585" s="101">
        <v>3.0840000000000001</v>
      </c>
      <c r="N3585" s="101" t="s">
        <v>5176</v>
      </c>
      <c r="O3585" s="101">
        <v>2.7229999999999999</v>
      </c>
      <c r="P3585" s="101">
        <v>0.36799999999999999</v>
      </c>
      <c r="Q3585" s="101">
        <v>7.6879999999999997</v>
      </c>
      <c r="R3585" s="101">
        <v>8.9999999999999993E-3</v>
      </c>
      <c r="S3585" s="101" t="s">
        <v>5176</v>
      </c>
      <c r="T3585" s="101">
        <v>0.14000000000000001</v>
      </c>
      <c r="U3585" s="101">
        <v>12.88</v>
      </c>
    </row>
    <row r="3586" spans="1:21" x14ac:dyDescent="0.25">
      <c r="A3586" s="60" t="s">
        <v>4823</v>
      </c>
      <c r="B3586" s="60" t="s">
        <v>3571</v>
      </c>
      <c r="C3586" s="60" t="s">
        <v>4855</v>
      </c>
      <c r="D3586" s="94">
        <v>6</v>
      </c>
      <c r="E3586" s="60" t="s">
        <v>6487</v>
      </c>
      <c r="F3586" s="25">
        <f t="shared" si="178"/>
        <v>4.333333333333333</v>
      </c>
      <c r="G3586" s="25">
        <f t="shared" si="179"/>
        <v>0.42274999999999996</v>
      </c>
      <c r="H3586" s="32"/>
      <c r="I3586" s="31"/>
      <c r="J3586" s="25">
        <f t="shared" si="180"/>
        <v>24.839999999999996</v>
      </c>
      <c r="K3586" s="21"/>
      <c r="L3586" s="16"/>
      <c r="M3586" s="101">
        <v>1.2729999999999999</v>
      </c>
      <c r="N3586" s="101">
        <v>0.37</v>
      </c>
      <c r="O3586" s="101">
        <v>4.8000000000000001E-2</v>
      </c>
      <c r="P3586" s="101" t="s">
        <v>5176</v>
      </c>
      <c r="Q3586" s="101">
        <v>108.98699999999999</v>
      </c>
      <c r="R3586" s="101">
        <v>2.2130000000000001</v>
      </c>
      <c r="S3586" s="101">
        <v>13</v>
      </c>
      <c r="T3586" s="101" t="s">
        <v>5176</v>
      </c>
      <c r="U3586" s="101" t="s">
        <v>5176</v>
      </c>
    </row>
    <row r="3587" spans="1:21" x14ac:dyDescent="0.25">
      <c r="A3587" s="60" t="s">
        <v>4823</v>
      </c>
      <c r="B3587" s="60" t="s">
        <v>2956</v>
      </c>
      <c r="C3587" s="60" t="s">
        <v>4876</v>
      </c>
      <c r="D3587" s="94">
        <v>11</v>
      </c>
      <c r="E3587" s="60" t="s">
        <v>7257</v>
      </c>
      <c r="F3587" s="25">
        <f t="shared" si="178"/>
        <v>4.3166666666666664</v>
      </c>
      <c r="G3587" s="25">
        <f t="shared" si="179"/>
        <v>0.45</v>
      </c>
      <c r="H3587" s="32"/>
      <c r="I3587" s="31"/>
      <c r="J3587" s="25">
        <f t="shared" si="180"/>
        <v>2.59</v>
      </c>
      <c r="K3587" s="21"/>
      <c r="L3587" s="16"/>
      <c r="M3587" s="101">
        <v>0.78200000000000003</v>
      </c>
      <c r="N3587" s="101">
        <v>0.93600000000000005</v>
      </c>
      <c r="O3587" s="101">
        <v>8.2000000000000003E-2</v>
      </c>
      <c r="P3587" s="101" t="s">
        <v>5176</v>
      </c>
      <c r="Q3587" s="101" t="s">
        <v>5176</v>
      </c>
      <c r="R3587" s="101" t="s">
        <v>5176</v>
      </c>
      <c r="S3587" s="101">
        <v>1</v>
      </c>
      <c r="T3587" s="101">
        <v>2.66</v>
      </c>
      <c r="U3587" s="101">
        <v>9.2899999999999991</v>
      </c>
    </row>
    <row r="3588" spans="1:21" x14ac:dyDescent="0.25">
      <c r="A3588" s="60" t="s">
        <v>4823</v>
      </c>
      <c r="B3588" s="60" t="s">
        <v>3722</v>
      </c>
      <c r="C3588" s="60" t="s">
        <v>4886</v>
      </c>
      <c r="D3588" s="94">
        <v>11</v>
      </c>
      <c r="E3588" s="60" t="s">
        <v>7731</v>
      </c>
      <c r="F3588" s="25">
        <f t="shared" si="178"/>
        <v>4.3100000000000005</v>
      </c>
      <c r="G3588" s="25">
        <f t="shared" si="179"/>
        <v>0.23225000000000001</v>
      </c>
      <c r="H3588" s="32"/>
      <c r="I3588" s="31"/>
      <c r="J3588" s="25">
        <f t="shared" si="180"/>
        <v>3.2316000000000003</v>
      </c>
      <c r="K3588" s="21"/>
      <c r="L3588" s="16"/>
      <c r="M3588" s="101">
        <v>0.26900000000000002</v>
      </c>
      <c r="N3588" s="101">
        <v>1.4999999999999999E-2</v>
      </c>
      <c r="O3588" s="101">
        <v>0.375</v>
      </c>
      <c r="P3588" s="101">
        <v>0.27</v>
      </c>
      <c r="Q3588" s="101">
        <v>3.0569999999999999</v>
      </c>
      <c r="R3588" s="101">
        <v>0.17100000000000001</v>
      </c>
      <c r="S3588" s="101">
        <v>12</v>
      </c>
      <c r="T3588" s="101">
        <v>0.88</v>
      </c>
      <c r="U3588" s="101">
        <v>0.05</v>
      </c>
    </row>
    <row r="3589" spans="1:21" x14ac:dyDescent="0.25">
      <c r="A3589" s="60" t="s">
        <v>4823</v>
      </c>
      <c r="B3589" s="60" t="s">
        <v>3276</v>
      </c>
      <c r="C3589" s="60" t="s">
        <v>4852</v>
      </c>
      <c r="D3589" s="94">
        <v>6</v>
      </c>
      <c r="E3589" s="60" t="s">
        <v>6339</v>
      </c>
      <c r="F3589" s="25">
        <f t="shared" si="178"/>
        <v>4.2966666666666669</v>
      </c>
      <c r="G3589" s="25">
        <f t="shared" si="179"/>
        <v>0</v>
      </c>
      <c r="H3589" s="32"/>
      <c r="I3589" s="31"/>
      <c r="J3589" s="25">
        <f t="shared" si="180"/>
        <v>2.5796000000000001</v>
      </c>
      <c r="K3589" s="21"/>
      <c r="L3589" s="16"/>
      <c r="M3589" s="101" t="s">
        <v>5176</v>
      </c>
      <c r="N3589" s="101" t="s">
        <v>5176</v>
      </c>
      <c r="O3589" s="101" t="s">
        <v>5176</v>
      </c>
      <c r="P3589" s="101" t="s">
        <v>5176</v>
      </c>
      <c r="Q3589" s="101" t="s">
        <v>5176</v>
      </c>
      <c r="R3589" s="101">
        <v>8.0000000000000002E-3</v>
      </c>
      <c r="S3589" s="101">
        <v>11</v>
      </c>
      <c r="T3589" s="101" t="s">
        <v>5176</v>
      </c>
      <c r="U3589" s="101">
        <v>1.89</v>
      </c>
    </row>
    <row r="3590" spans="1:21" x14ac:dyDescent="0.25">
      <c r="A3590" s="60" t="s">
        <v>4823</v>
      </c>
      <c r="B3590" s="60" t="s">
        <v>4639</v>
      </c>
      <c r="C3590" s="60" t="s">
        <v>4852</v>
      </c>
      <c r="D3590" s="94">
        <v>6</v>
      </c>
      <c r="E3590" s="60" t="s">
        <v>6188</v>
      </c>
      <c r="F3590" s="25">
        <f t="shared" si="178"/>
        <v>4.2933333333333339</v>
      </c>
      <c r="G3590" s="25">
        <f t="shared" si="179"/>
        <v>21.39</v>
      </c>
      <c r="H3590" s="32"/>
      <c r="I3590" s="31"/>
      <c r="J3590" s="25">
        <f t="shared" si="180"/>
        <v>2.7522000000000002</v>
      </c>
      <c r="K3590" s="21"/>
      <c r="L3590" s="16"/>
      <c r="M3590" s="101">
        <v>35.027999999999999</v>
      </c>
      <c r="N3590" s="101">
        <v>50.531999999999996</v>
      </c>
      <c r="O3590" s="101" t="s">
        <v>5176</v>
      </c>
      <c r="P3590" s="101" t="s">
        <v>5176</v>
      </c>
      <c r="Q3590" s="101">
        <v>0.88100000000000001</v>
      </c>
      <c r="R3590" s="101" t="s">
        <v>5176</v>
      </c>
      <c r="S3590" s="101">
        <v>1</v>
      </c>
      <c r="T3590" s="101" t="s">
        <v>5176</v>
      </c>
      <c r="U3590" s="101">
        <v>11.88</v>
      </c>
    </row>
    <row r="3591" spans="1:21" x14ac:dyDescent="0.25">
      <c r="A3591" s="60" t="s">
        <v>4823</v>
      </c>
      <c r="B3591" s="60" t="s">
        <v>3614</v>
      </c>
      <c r="C3591" s="60" t="s">
        <v>4826</v>
      </c>
      <c r="D3591" s="94">
        <v>1</v>
      </c>
      <c r="E3591" s="60" t="s">
        <v>5337</v>
      </c>
      <c r="F3591" s="25">
        <f t="shared" si="178"/>
        <v>4.2600000000000007</v>
      </c>
      <c r="G3591" s="25">
        <f t="shared" si="179"/>
        <v>0.25675000000000003</v>
      </c>
      <c r="H3591" s="32"/>
      <c r="I3591" s="31"/>
      <c r="J3591" s="25">
        <f t="shared" si="180"/>
        <v>3.274</v>
      </c>
      <c r="K3591" s="21"/>
      <c r="L3591" s="16"/>
      <c r="M3591" s="101">
        <v>0.22500000000000001</v>
      </c>
      <c r="N3591" s="101">
        <v>0.54400000000000004</v>
      </c>
      <c r="O3591" s="101">
        <v>0.25800000000000001</v>
      </c>
      <c r="P3591" s="101" t="s">
        <v>5176</v>
      </c>
      <c r="Q3591" s="101">
        <v>2.6920000000000002</v>
      </c>
      <c r="R3591" s="101">
        <v>0.89800000000000002</v>
      </c>
      <c r="S3591" s="101">
        <v>3</v>
      </c>
      <c r="T3591" s="101">
        <v>7.9</v>
      </c>
      <c r="U3591" s="101">
        <v>1.88</v>
      </c>
    </row>
    <row r="3592" spans="1:21" x14ac:dyDescent="0.25">
      <c r="A3592" s="60" t="s">
        <v>4823</v>
      </c>
      <c r="B3592" s="60" t="s">
        <v>4059</v>
      </c>
      <c r="C3592" s="60" t="s">
        <v>4827</v>
      </c>
      <c r="D3592" s="94">
        <v>1</v>
      </c>
      <c r="E3592" s="60" t="s">
        <v>5360</v>
      </c>
      <c r="F3592" s="25">
        <f t="shared" si="178"/>
        <v>4.253333333333333</v>
      </c>
      <c r="G3592" s="25">
        <f t="shared" si="179"/>
        <v>8.5499999999999993E-2</v>
      </c>
      <c r="H3592" s="32"/>
      <c r="I3592" s="31"/>
      <c r="J3592" s="25">
        <f t="shared" si="180"/>
        <v>2.67</v>
      </c>
      <c r="K3592" s="21"/>
      <c r="L3592" s="16"/>
      <c r="M3592" s="101">
        <v>9.6000000000000002E-2</v>
      </c>
      <c r="N3592" s="101">
        <v>0.246</v>
      </c>
      <c r="O3592" s="101" t="s">
        <v>5176</v>
      </c>
      <c r="P3592" s="101" t="s">
        <v>5176</v>
      </c>
      <c r="Q3592" s="101" t="s">
        <v>5176</v>
      </c>
      <c r="R3592" s="101">
        <v>0.59</v>
      </c>
      <c r="S3592" s="101" t="s">
        <v>5176</v>
      </c>
      <c r="T3592" s="101">
        <v>3.24</v>
      </c>
      <c r="U3592" s="101">
        <v>9.52</v>
      </c>
    </row>
    <row r="3593" spans="1:21" x14ac:dyDescent="0.25">
      <c r="A3593" s="60" t="s">
        <v>4823</v>
      </c>
      <c r="B3593" s="60" t="s">
        <v>3482</v>
      </c>
      <c r="C3593" s="60" t="s">
        <v>4877</v>
      </c>
      <c r="D3593" s="94">
        <v>11</v>
      </c>
      <c r="E3593" s="60" t="s">
        <v>7320</v>
      </c>
      <c r="F3593" s="25">
        <f t="shared" si="178"/>
        <v>4.246666666666667</v>
      </c>
      <c r="G3593" s="25">
        <f t="shared" si="179"/>
        <v>15.360750000000001</v>
      </c>
      <c r="H3593" s="32"/>
      <c r="I3593" s="31"/>
      <c r="J3593" s="25">
        <f t="shared" si="180"/>
        <v>6.6114000000000006</v>
      </c>
      <c r="K3593" s="21"/>
      <c r="L3593" s="16"/>
      <c r="M3593" s="101">
        <v>34.81</v>
      </c>
      <c r="N3593" s="101">
        <v>3.14</v>
      </c>
      <c r="O3593" s="101">
        <v>8.9239999999999995</v>
      </c>
      <c r="P3593" s="101">
        <v>14.569000000000001</v>
      </c>
      <c r="Q3593" s="101">
        <v>20.317</v>
      </c>
      <c r="R3593" s="101" t="s">
        <v>5176</v>
      </c>
      <c r="S3593" s="101" t="s">
        <v>5176</v>
      </c>
      <c r="T3593" s="101">
        <v>0.61</v>
      </c>
      <c r="U3593" s="101">
        <v>12.13</v>
      </c>
    </row>
    <row r="3594" spans="1:21" x14ac:dyDescent="0.25">
      <c r="A3594" s="60" t="s">
        <v>4823</v>
      </c>
      <c r="B3594" s="60" t="s">
        <v>3134</v>
      </c>
      <c r="C3594" s="60" t="s">
        <v>4839</v>
      </c>
      <c r="D3594" s="94">
        <v>4</v>
      </c>
      <c r="E3594" s="60" t="s">
        <v>5685</v>
      </c>
      <c r="F3594" s="25">
        <f t="shared" si="178"/>
        <v>4.1866666666666665</v>
      </c>
      <c r="G3594" s="25">
        <f t="shared" si="179"/>
        <v>10.6075</v>
      </c>
      <c r="H3594" s="32"/>
      <c r="I3594" s="31"/>
      <c r="J3594" s="25">
        <f t="shared" si="180"/>
        <v>6.7842000000000002</v>
      </c>
      <c r="K3594" s="21"/>
      <c r="L3594" s="16"/>
      <c r="M3594" s="101">
        <v>22.983000000000001</v>
      </c>
      <c r="N3594" s="101">
        <v>1.5780000000000001</v>
      </c>
      <c r="O3594" s="101">
        <v>1.706</v>
      </c>
      <c r="P3594" s="101">
        <v>16.163</v>
      </c>
      <c r="Q3594" s="101">
        <v>17.831</v>
      </c>
      <c r="R3594" s="101">
        <v>3.53</v>
      </c>
      <c r="S3594" s="101">
        <v>1</v>
      </c>
      <c r="T3594" s="101">
        <v>1.56</v>
      </c>
      <c r="U3594" s="101">
        <v>10</v>
      </c>
    </row>
    <row r="3595" spans="1:21" x14ac:dyDescent="0.25">
      <c r="A3595" s="60" t="s">
        <v>4823</v>
      </c>
      <c r="B3595" s="60" t="s">
        <v>3492</v>
      </c>
      <c r="C3595" s="60" t="s">
        <v>4874</v>
      </c>
      <c r="D3595" s="94">
        <v>11</v>
      </c>
      <c r="E3595" s="60" t="s">
        <v>7197</v>
      </c>
      <c r="F3595" s="25">
        <f t="shared" si="178"/>
        <v>4.1866666666666665</v>
      </c>
      <c r="G3595" s="25">
        <f t="shared" si="179"/>
        <v>0</v>
      </c>
      <c r="H3595" s="32"/>
      <c r="I3595" s="31"/>
      <c r="J3595" s="25">
        <f t="shared" si="180"/>
        <v>2.512</v>
      </c>
      <c r="K3595" s="21"/>
      <c r="L3595" s="16"/>
      <c r="M3595" s="101" t="s">
        <v>5176</v>
      </c>
      <c r="N3595" s="101" t="s">
        <v>5176</v>
      </c>
      <c r="O3595" s="101" t="s">
        <v>5176</v>
      </c>
      <c r="P3595" s="101" t="s">
        <v>5176</v>
      </c>
      <c r="Q3595" s="101" t="s">
        <v>5176</v>
      </c>
      <c r="R3595" s="101" t="s">
        <v>5176</v>
      </c>
      <c r="S3595" s="101">
        <v>9</v>
      </c>
      <c r="T3595" s="101">
        <v>0.98</v>
      </c>
      <c r="U3595" s="101">
        <v>2.58</v>
      </c>
    </row>
    <row r="3596" spans="1:21" x14ac:dyDescent="0.25">
      <c r="A3596" s="60" t="s">
        <v>4823</v>
      </c>
      <c r="B3596" s="60" t="s">
        <v>2896</v>
      </c>
      <c r="C3596" s="60" t="s">
        <v>4828</v>
      </c>
      <c r="D3596" s="94">
        <v>1</v>
      </c>
      <c r="E3596" s="60" t="s">
        <v>5365</v>
      </c>
      <c r="F3596" s="25">
        <f t="shared" si="178"/>
        <v>4.1833333333333327</v>
      </c>
      <c r="G3596" s="25">
        <f t="shared" si="179"/>
        <v>2.7435</v>
      </c>
      <c r="H3596" s="32"/>
      <c r="I3596" s="31"/>
      <c r="J3596" s="25">
        <f t="shared" si="180"/>
        <v>2.7342000000000004</v>
      </c>
      <c r="K3596" s="21"/>
      <c r="L3596" s="16"/>
      <c r="M3596" s="101">
        <v>5.5E-2</v>
      </c>
      <c r="N3596" s="101" t="s">
        <v>5176</v>
      </c>
      <c r="O3596" s="101">
        <v>10.851000000000001</v>
      </c>
      <c r="P3596" s="101">
        <v>6.8000000000000005E-2</v>
      </c>
      <c r="Q3596" s="101" t="s">
        <v>5176</v>
      </c>
      <c r="R3596" s="101">
        <v>1.121</v>
      </c>
      <c r="S3596" s="101">
        <v>8</v>
      </c>
      <c r="T3596" s="101">
        <v>4.29</v>
      </c>
      <c r="U3596" s="101">
        <v>0.26</v>
      </c>
    </row>
    <row r="3597" spans="1:21" x14ac:dyDescent="0.25">
      <c r="A3597" s="60" t="s">
        <v>4823</v>
      </c>
      <c r="B3597" s="60" t="s">
        <v>4383</v>
      </c>
      <c r="C3597" s="60" t="s">
        <v>4852</v>
      </c>
      <c r="D3597" s="94">
        <v>6</v>
      </c>
      <c r="E3597" s="60" t="s">
        <v>6291</v>
      </c>
      <c r="F3597" s="25">
        <f t="shared" si="178"/>
        <v>4.1733333333333329</v>
      </c>
      <c r="G3597" s="25">
        <f t="shared" si="179"/>
        <v>8.3250000000000005E-2</v>
      </c>
      <c r="H3597" s="32"/>
      <c r="I3597" s="31"/>
      <c r="J3597" s="25">
        <f t="shared" si="180"/>
        <v>2.504</v>
      </c>
      <c r="K3597" s="21"/>
      <c r="L3597" s="16"/>
      <c r="M3597" s="101" t="s">
        <v>5176</v>
      </c>
      <c r="N3597" s="101">
        <v>0.33300000000000002</v>
      </c>
      <c r="O3597" s="101" t="s">
        <v>5176</v>
      </c>
      <c r="P3597" s="101" t="s">
        <v>5176</v>
      </c>
      <c r="Q3597" s="101" t="s">
        <v>5176</v>
      </c>
      <c r="R3597" s="101" t="s">
        <v>5176</v>
      </c>
      <c r="S3597" s="101" t="s">
        <v>5176</v>
      </c>
      <c r="T3597" s="101">
        <v>12.52</v>
      </c>
      <c r="U3597" s="101" t="s">
        <v>5176</v>
      </c>
    </row>
    <row r="3598" spans="1:21" x14ac:dyDescent="0.25">
      <c r="A3598" s="60" t="s">
        <v>4823</v>
      </c>
      <c r="B3598" s="60" t="s">
        <v>3182</v>
      </c>
      <c r="C3598" s="60" t="s">
        <v>4855</v>
      </c>
      <c r="D3598" s="94">
        <v>6</v>
      </c>
      <c r="E3598" s="60" t="s">
        <v>6471</v>
      </c>
      <c r="F3598" s="25">
        <f t="shared" si="178"/>
        <v>4.1399999999999997</v>
      </c>
      <c r="G3598" s="25">
        <f t="shared" si="179"/>
        <v>48.185000000000002</v>
      </c>
      <c r="H3598" s="32"/>
      <c r="I3598" s="31"/>
      <c r="J3598" s="25">
        <f t="shared" si="180"/>
        <v>35.501399999999997</v>
      </c>
      <c r="K3598" s="21"/>
      <c r="L3598" s="16"/>
      <c r="M3598" s="101">
        <v>12.467000000000001</v>
      </c>
      <c r="N3598" s="101">
        <v>69.944000000000003</v>
      </c>
      <c r="O3598" s="101">
        <v>63.076000000000001</v>
      </c>
      <c r="P3598" s="101">
        <v>47.253</v>
      </c>
      <c r="Q3598" s="101">
        <v>61.326000000000001</v>
      </c>
      <c r="R3598" s="101">
        <v>103.761</v>
      </c>
      <c r="S3598" s="101">
        <v>11</v>
      </c>
      <c r="T3598" s="101">
        <v>0.85</v>
      </c>
      <c r="U3598" s="101">
        <v>0.56999999999999995</v>
      </c>
    </row>
    <row r="3599" spans="1:21" x14ac:dyDescent="0.25">
      <c r="A3599" s="60" t="s">
        <v>4823</v>
      </c>
      <c r="B3599" s="60" t="s">
        <v>3285</v>
      </c>
      <c r="C3599" s="60" t="s">
        <v>4900</v>
      </c>
      <c r="D3599" s="94">
        <v>15</v>
      </c>
      <c r="E3599" s="60" t="s">
        <v>8493</v>
      </c>
      <c r="F3599" s="25">
        <f t="shared" si="178"/>
        <v>4.1366666666666667</v>
      </c>
      <c r="G3599" s="25">
        <f t="shared" si="179"/>
        <v>13.930250000000001</v>
      </c>
      <c r="H3599" s="32"/>
      <c r="I3599" s="31"/>
      <c r="J3599" s="25">
        <f t="shared" si="180"/>
        <v>3.5524</v>
      </c>
      <c r="K3599" s="21"/>
      <c r="L3599" s="16"/>
      <c r="M3599" s="101">
        <v>47.359000000000002</v>
      </c>
      <c r="N3599" s="101" t="s">
        <v>5176</v>
      </c>
      <c r="O3599" s="101" t="s">
        <v>5176</v>
      </c>
      <c r="P3599" s="101">
        <v>8.3620000000000001</v>
      </c>
      <c r="Q3599" s="101">
        <v>1.7050000000000001</v>
      </c>
      <c r="R3599" s="101">
        <v>3.6469999999999998</v>
      </c>
      <c r="S3599" s="101">
        <v>1</v>
      </c>
      <c r="T3599" s="101">
        <v>8.11</v>
      </c>
      <c r="U3599" s="101">
        <v>3.3</v>
      </c>
    </row>
    <row r="3600" spans="1:21" x14ac:dyDescent="0.25">
      <c r="A3600" s="60" t="s">
        <v>4823</v>
      </c>
      <c r="B3600" s="60" t="s">
        <v>3693</v>
      </c>
      <c r="C3600" s="60" t="s">
        <v>4858</v>
      </c>
      <c r="D3600" s="94">
        <v>6</v>
      </c>
      <c r="E3600" s="60" t="s">
        <v>6574</v>
      </c>
      <c r="F3600" s="25">
        <f t="shared" si="178"/>
        <v>4.1166666666666671</v>
      </c>
      <c r="G3600" s="25">
        <f t="shared" si="179"/>
        <v>6.7500000000000004E-2</v>
      </c>
      <c r="H3600" s="32"/>
      <c r="I3600" s="31"/>
      <c r="J3600" s="25">
        <f t="shared" si="180"/>
        <v>2.6848000000000001</v>
      </c>
      <c r="K3600" s="21"/>
      <c r="L3600" s="16"/>
      <c r="M3600" s="101" t="s">
        <v>5176</v>
      </c>
      <c r="N3600" s="101" t="s">
        <v>5176</v>
      </c>
      <c r="O3600" s="101">
        <v>0.27</v>
      </c>
      <c r="P3600" s="101" t="s">
        <v>5176</v>
      </c>
      <c r="Q3600" s="101">
        <v>0.66400000000000003</v>
      </c>
      <c r="R3600" s="101">
        <v>0.41</v>
      </c>
      <c r="S3600" s="101">
        <v>1</v>
      </c>
      <c r="T3600" s="101">
        <v>6.19</v>
      </c>
      <c r="U3600" s="101">
        <v>5.16</v>
      </c>
    </row>
    <row r="3601" spans="1:21" x14ac:dyDescent="0.25">
      <c r="A3601" s="60" t="s">
        <v>4823</v>
      </c>
      <c r="B3601" s="60" t="s">
        <v>3367</v>
      </c>
      <c r="C3601" s="60" t="s">
        <v>4878</v>
      </c>
      <c r="D3601" s="94">
        <v>11</v>
      </c>
      <c r="E3601" s="60" t="s">
        <v>7371</v>
      </c>
      <c r="F3601" s="25">
        <f t="shared" si="178"/>
        <v>4.1133333333333333</v>
      </c>
      <c r="G3601" s="25">
        <f t="shared" si="179"/>
        <v>2.5329999999999999</v>
      </c>
      <c r="H3601" s="32"/>
      <c r="I3601" s="31"/>
      <c r="J3601" s="25">
        <f t="shared" si="180"/>
        <v>2.468</v>
      </c>
      <c r="K3601" s="21"/>
      <c r="L3601" s="16"/>
      <c r="M3601" s="101">
        <v>0.10199999999999999</v>
      </c>
      <c r="N3601" s="101" t="s">
        <v>5176</v>
      </c>
      <c r="O3601" s="101">
        <v>10.029999999999999</v>
      </c>
      <c r="P3601" s="101" t="s">
        <v>5176</v>
      </c>
      <c r="Q3601" s="101" t="s">
        <v>5176</v>
      </c>
      <c r="R3601" s="101" t="s">
        <v>5176</v>
      </c>
      <c r="S3601" s="101" t="s">
        <v>5176</v>
      </c>
      <c r="T3601" s="101" t="s">
        <v>5176</v>
      </c>
      <c r="U3601" s="101">
        <v>12.34</v>
      </c>
    </row>
    <row r="3602" spans="1:21" x14ac:dyDescent="0.25">
      <c r="A3602" s="60" t="s">
        <v>4823</v>
      </c>
      <c r="B3602" s="60" t="s">
        <v>3488</v>
      </c>
      <c r="C3602" s="60" t="s">
        <v>4908</v>
      </c>
      <c r="D3602" s="94">
        <v>16</v>
      </c>
      <c r="E3602" s="60" t="s">
        <v>9383</v>
      </c>
      <c r="F3602" s="25">
        <f t="shared" si="178"/>
        <v>4.1100000000000003</v>
      </c>
      <c r="G3602" s="25">
        <f t="shared" si="179"/>
        <v>66.174499999999995</v>
      </c>
      <c r="H3602" s="32"/>
      <c r="I3602" s="31"/>
      <c r="J3602" s="25">
        <f t="shared" si="180"/>
        <v>4.6362000000000005</v>
      </c>
      <c r="K3602" s="21"/>
      <c r="L3602" s="16"/>
      <c r="M3602" s="101">
        <v>123.268</v>
      </c>
      <c r="N3602" s="101">
        <v>139.965</v>
      </c>
      <c r="O3602" s="101">
        <v>1.375</v>
      </c>
      <c r="P3602" s="101">
        <v>0.09</v>
      </c>
      <c r="Q3602" s="101">
        <v>4.883</v>
      </c>
      <c r="R3602" s="101">
        <v>5.968</v>
      </c>
      <c r="S3602" s="101">
        <v>2</v>
      </c>
      <c r="T3602" s="101">
        <v>7.92</v>
      </c>
      <c r="U3602" s="101">
        <v>2.41</v>
      </c>
    </row>
    <row r="3603" spans="1:21" x14ac:dyDescent="0.25">
      <c r="A3603" s="60" t="s">
        <v>4823</v>
      </c>
      <c r="B3603" s="60" t="s">
        <v>3529</v>
      </c>
      <c r="C3603" s="60" t="s">
        <v>4898</v>
      </c>
      <c r="D3603" s="94">
        <v>15</v>
      </c>
      <c r="E3603" s="60" t="s">
        <v>8439</v>
      </c>
      <c r="F3603" s="25">
        <f t="shared" si="178"/>
        <v>4.1033333333333326</v>
      </c>
      <c r="G3603" s="25">
        <f t="shared" si="179"/>
        <v>1.0647500000000001</v>
      </c>
      <c r="H3603" s="32"/>
      <c r="I3603" s="31"/>
      <c r="J3603" s="25">
        <f t="shared" si="180"/>
        <v>3.2946</v>
      </c>
      <c r="K3603" s="21"/>
      <c r="L3603" s="16"/>
      <c r="M3603" s="101">
        <v>4.8000000000000001E-2</v>
      </c>
      <c r="N3603" s="101" t="s">
        <v>5176</v>
      </c>
      <c r="O3603" s="101" t="s">
        <v>5176</v>
      </c>
      <c r="P3603" s="101">
        <v>4.2110000000000003</v>
      </c>
      <c r="Q3603" s="101">
        <v>3.7069999999999999</v>
      </c>
      <c r="R3603" s="101">
        <v>0.45600000000000002</v>
      </c>
      <c r="S3603" s="101">
        <v>3</v>
      </c>
      <c r="T3603" s="101">
        <v>0.37</v>
      </c>
      <c r="U3603" s="101">
        <v>8.94</v>
      </c>
    </row>
    <row r="3604" spans="1:21" x14ac:dyDescent="0.25">
      <c r="A3604" s="60" t="s">
        <v>4823</v>
      </c>
      <c r="B3604" s="60" t="s">
        <v>3135</v>
      </c>
      <c r="C3604" s="60" t="s">
        <v>4907</v>
      </c>
      <c r="D3604" s="94">
        <v>16</v>
      </c>
      <c r="E3604" s="60" t="s">
        <v>8917</v>
      </c>
      <c r="F3604" s="25">
        <f t="shared" si="178"/>
        <v>4.1000000000000005</v>
      </c>
      <c r="G3604" s="25">
        <f t="shared" si="179"/>
        <v>263.85374999999999</v>
      </c>
      <c r="H3604" s="32"/>
      <c r="I3604" s="31"/>
      <c r="J3604" s="25">
        <f t="shared" si="180"/>
        <v>2.5264000000000002</v>
      </c>
      <c r="K3604" s="21"/>
      <c r="L3604" s="16"/>
      <c r="M3604" s="101">
        <v>1.6E-2</v>
      </c>
      <c r="N3604" s="101">
        <v>9.1999999999999998E-2</v>
      </c>
      <c r="O3604" s="101">
        <v>964.13</v>
      </c>
      <c r="P3604" s="101">
        <v>91.177000000000007</v>
      </c>
      <c r="Q3604" s="101">
        <v>0.33200000000000002</v>
      </c>
      <c r="R3604" s="101" t="s">
        <v>5176</v>
      </c>
      <c r="S3604" s="101">
        <v>2</v>
      </c>
      <c r="T3604" s="101" t="s">
        <v>5176</v>
      </c>
      <c r="U3604" s="101">
        <v>10.3</v>
      </c>
    </row>
    <row r="3605" spans="1:21" x14ac:dyDescent="0.25">
      <c r="A3605" s="60" t="s">
        <v>4823</v>
      </c>
      <c r="B3605" s="60" t="s">
        <v>387</v>
      </c>
      <c r="C3605" s="60" t="s">
        <v>4843</v>
      </c>
      <c r="D3605" s="94">
        <v>4</v>
      </c>
      <c r="E3605" s="60" t="s">
        <v>5770</v>
      </c>
      <c r="F3605" s="25">
        <f t="shared" si="178"/>
        <v>4.0966666666666667</v>
      </c>
      <c r="G3605" s="25">
        <f t="shared" si="179"/>
        <v>5.0440000000000005</v>
      </c>
      <c r="H3605" s="32"/>
      <c r="I3605" s="31"/>
      <c r="J3605" s="25">
        <f t="shared" si="180"/>
        <v>3.3844000000000003</v>
      </c>
      <c r="K3605" s="21"/>
      <c r="L3605" s="16"/>
      <c r="M3605" s="101">
        <v>2.125</v>
      </c>
      <c r="N3605" s="101">
        <v>2.5110000000000001</v>
      </c>
      <c r="O3605" s="101">
        <v>12.313000000000001</v>
      </c>
      <c r="P3605" s="101">
        <v>3.2269999999999999</v>
      </c>
      <c r="Q3605" s="101">
        <v>3.9220000000000002</v>
      </c>
      <c r="R3605" s="101">
        <v>0.71</v>
      </c>
      <c r="S3605" s="101">
        <v>8</v>
      </c>
      <c r="T3605" s="101">
        <v>1.8</v>
      </c>
      <c r="U3605" s="101">
        <v>2.4900000000000002</v>
      </c>
    </row>
    <row r="3606" spans="1:21" x14ac:dyDescent="0.25">
      <c r="A3606" s="60" t="s">
        <v>4823</v>
      </c>
      <c r="B3606" s="60" t="s">
        <v>3172</v>
      </c>
      <c r="C3606" s="60" t="s">
        <v>4913</v>
      </c>
      <c r="D3606" s="94">
        <v>18</v>
      </c>
      <c r="E3606" s="60" t="s">
        <v>9683</v>
      </c>
      <c r="F3606" s="25">
        <f t="shared" si="178"/>
        <v>4.0966666666666667</v>
      </c>
      <c r="G3606" s="25">
        <f t="shared" si="179"/>
        <v>0</v>
      </c>
      <c r="H3606" s="32"/>
      <c r="I3606" s="31"/>
      <c r="J3606" s="25">
        <f t="shared" si="180"/>
        <v>3.1903999999999995</v>
      </c>
      <c r="K3606" s="21"/>
      <c r="L3606" s="16"/>
      <c r="M3606" s="101" t="s">
        <v>5176</v>
      </c>
      <c r="N3606" s="101" t="s">
        <v>5176</v>
      </c>
      <c r="O3606" s="101" t="s">
        <v>5176</v>
      </c>
      <c r="P3606" s="101" t="s">
        <v>5176</v>
      </c>
      <c r="Q3606" s="101">
        <v>3.6619999999999999</v>
      </c>
      <c r="R3606" s="101" t="s">
        <v>5176</v>
      </c>
      <c r="S3606" s="101">
        <v>3</v>
      </c>
      <c r="T3606" s="101">
        <v>3.9</v>
      </c>
      <c r="U3606" s="101">
        <v>5.39</v>
      </c>
    </row>
    <row r="3607" spans="1:21" x14ac:dyDescent="0.25">
      <c r="A3607" s="60" t="s">
        <v>4823</v>
      </c>
      <c r="B3607" s="60" t="s">
        <v>3603</v>
      </c>
      <c r="C3607" s="60" t="s">
        <v>4885</v>
      </c>
      <c r="D3607" s="94">
        <v>11</v>
      </c>
      <c r="E3607" s="60" t="s">
        <v>7667</v>
      </c>
      <c r="F3607" s="25">
        <f t="shared" si="178"/>
        <v>4.07</v>
      </c>
      <c r="G3607" s="25">
        <f t="shared" si="179"/>
        <v>0.36799999999999999</v>
      </c>
      <c r="H3607" s="32"/>
      <c r="I3607" s="31"/>
      <c r="J3607" s="25">
        <f t="shared" si="180"/>
        <v>3.1255999999999999</v>
      </c>
      <c r="K3607" s="21"/>
      <c r="L3607" s="16"/>
      <c r="M3607" s="101" t="s">
        <v>5176</v>
      </c>
      <c r="N3607" s="101" t="s">
        <v>5176</v>
      </c>
      <c r="O3607" s="101">
        <v>1.472</v>
      </c>
      <c r="P3607" s="101" t="s">
        <v>5176</v>
      </c>
      <c r="Q3607" s="101">
        <v>3.4180000000000001</v>
      </c>
      <c r="R3607" s="101" t="s">
        <v>5176</v>
      </c>
      <c r="S3607" s="101" t="s">
        <v>5176</v>
      </c>
      <c r="T3607" s="101" t="s">
        <v>5176</v>
      </c>
      <c r="U3607" s="101">
        <v>12.21</v>
      </c>
    </row>
    <row r="3608" spans="1:21" x14ac:dyDescent="0.25">
      <c r="A3608" s="60" t="s">
        <v>4823</v>
      </c>
      <c r="B3608" s="60" t="s">
        <v>3157</v>
      </c>
      <c r="C3608" s="60" t="s">
        <v>4838</v>
      </c>
      <c r="D3608" s="94">
        <v>3</v>
      </c>
      <c r="E3608" s="60" t="s">
        <v>5660</v>
      </c>
      <c r="F3608" s="25">
        <f t="shared" si="178"/>
        <v>4.0599999999999996</v>
      </c>
      <c r="G3608" s="25">
        <f t="shared" si="179"/>
        <v>17.039249999999999</v>
      </c>
      <c r="H3608" s="32"/>
      <c r="I3608" s="31"/>
      <c r="J3608" s="25">
        <f t="shared" si="180"/>
        <v>5.2810000000000006</v>
      </c>
      <c r="K3608" s="21"/>
      <c r="L3608" s="16"/>
      <c r="M3608" s="101">
        <v>17.18</v>
      </c>
      <c r="N3608" s="101">
        <v>0.76</v>
      </c>
      <c r="O3608" s="101">
        <v>6.0880000000000001</v>
      </c>
      <c r="P3608" s="101">
        <v>44.128999999999998</v>
      </c>
      <c r="Q3608" s="101">
        <v>12.58</v>
      </c>
      <c r="R3608" s="101">
        <v>1.645</v>
      </c>
      <c r="S3608" s="101">
        <v>2</v>
      </c>
      <c r="T3608" s="101">
        <v>8.16</v>
      </c>
      <c r="U3608" s="101">
        <v>2.02</v>
      </c>
    </row>
    <row r="3609" spans="1:21" x14ac:dyDescent="0.25">
      <c r="A3609" s="60" t="s">
        <v>4823</v>
      </c>
      <c r="B3609" s="60" t="s">
        <v>3886</v>
      </c>
      <c r="C3609" s="60" t="s">
        <v>4883</v>
      </c>
      <c r="D3609" s="94">
        <v>11</v>
      </c>
      <c r="E3609" s="60" t="s">
        <v>7565</v>
      </c>
      <c r="F3609" s="25">
        <f t="shared" si="178"/>
        <v>4.0166666666666666</v>
      </c>
      <c r="G3609" s="25">
        <f t="shared" si="179"/>
        <v>4.6467499999999999</v>
      </c>
      <c r="H3609" s="32"/>
      <c r="I3609" s="31"/>
      <c r="J3609" s="25">
        <f t="shared" si="180"/>
        <v>2.7881999999999998</v>
      </c>
      <c r="K3609" s="21"/>
      <c r="L3609" s="16"/>
      <c r="M3609" s="101" t="s">
        <v>5176</v>
      </c>
      <c r="N3609" s="101">
        <v>1.954</v>
      </c>
      <c r="O3609" s="101">
        <v>6.4210000000000003</v>
      </c>
      <c r="P3609" s="101">
        <v>10.212</v>
      </c>
      <c r="Q3609" s="101">
        <v>0.68899999999999995</v>
      </c>
      <c r="R3609" s="101">
        <v>1.202</v>
      </c>
      <c r="S3609" s="101">
        <v>4</v>
      </c>
      <c r="T3609" s="101">
        <v>4.53</v>
      </c>
      <c r="U3609" s="101">
        <v>3.52</v>
      </c>
    </row>
    <row r="3610" spans="1:21" x14ac:dyDescent="0.25">
      <c r="A3610" s="60" t="s">
        <v>4823</v>
      </c>
      <c r="B3610" s="60" t="s">
        <v>3964</v>
      </c>
      <c r="C3610" s="60" t="s">
        <v>4868</v>
      </c>
      <c r="D3610" s="94">
        <v>9</v>
      </c>
      <c r="E3610" s="60" t="s">
        <v>6973</v>
      </c>
      <c r="F3610" s="25">
        <f t="shared" si="178"/>
        <v>3.9833333333333329</v>
      </c>
      <c r="G3610" s="25">
        <f t="shared" si="179"/>
        <v>1.0245</v>
      </c>
      <c r="H3610" s="32"/>
      <c r="I3610" s="31"/>
      <c r="J3610" s="25">
        <f t="shared" si="180"/>
        <v>2.8078000000000003</v>
      </c>
      <c r="K3610" s="21"/>
      <c r="L3610" s="16"/>
      <c r="M3610" s="101">
        <v>0.72499999999999998</v>
      </c>
      <c r="N3610" s="101">
        <v>1.0229999999999999</v>
      </c>
      <c r="O3610" s="101" t="s">
        <v>5176</v>
      </c>
      <c r="P3610" s="101">
        <v>2.35</v>
      </c>
      <c r="Q3610" s="101" t="s">
        <v>5176</v>
      </c>
      <c r="R3610" s="101">
        <v>2.089</v>
      </c>
      <c r="S3610" s="101">
        <v>1</v>
      </c>
      <c r="T3610" s="101">
        <v>3.83</v>
      </c>
      <c r="U3610" s="101">
        <v>7.12</v>
      </c>
    </row>
    <row r="3611" spans="1:21" x14ac:dyDescent="0.25">
      <c r="A3611" s="60" t="s">
        <v>4823</v>
      </c>
      <c r="B3611" s="60" t="s">
        <v>2607</v>
      </c>
      <c r="C3611" s="60" t="s">
        <v>4918</v>
      </c>
      <c r="D3611" s="94">
        <v>20</v>
      </c>
      <c r="E3611" s="60" t="s">
        <v>9939</v>
      </c>
      <c r="F3611" s="25">
        <f t="shared" si="178"/>
        <v>3.9766666666666666</v>
      </c>
      <c r="G3611" s="25">
        <f t="shared" si="179"/>
        <v>11.873749999999999</v>
      </c>
      <c r="H3611" s="32"/>
      <c r="I3611" s="31"/>
      <c r="J3611" s="25">
        <f t="shared" si="180"/>
        <v>3.4</v>
      </c>
      <c r="K3611" s="21"/>
      <c r="L3611" s="16"/>
      <c r="M3611" s="101">
        <v>3.4820000000000002</v>
      </c>
      <c r="N3611" s="101">
        <v>3.371</v>
      </c>
      <c r="O3611" s="101">
        <v>39.841999999999999</v>
      </c>
      <c r="P3611" s="101">
        <v>0.8</v>
      </c>
      <c r="Q3611" s="101">
        <v>2.98</v>
      </c>
      <c r="R3611" s="101">
        <v>2.09</v>
      </c>
      <c r="S3611" s="101">
        <v>5</v>
      </c>
      <c r="T3611" s="101">
        <v>3.79</v>
      </c>
      <c r="U3611" s="101">
        <v>3.14</v>
      </c>
    </row>
    <row r="3612" spans="1:21" x14ac:dyDescent="0.25">
      <c r="A3612" s="60" t="s">
        <v>4823</v>
      </c>
      <c r="B3612" s="60" t="s">
        <v>3596</v>
      </c>
      <c r="C3612" s="60" t="s">
        <v>4913</v>
      </c>
      <c r="D3612" s="94">
        <v>18</v>
      </c>
      <c r="E3612" s="60" t="s">
        <v>9750</v>
      </c>
      <c r="F3612" s="25">
        <f t="shared" si="178"/>
        <v>3.9666666666666668</v>
      </c>
      <c r="G3612" s="25">
        <f t="shared" si="179"/>
        <v>3.5749999999999997E-2</v>
      </c>
      <c r="H3612" s="32"/>
      <c r="I3612" s="31"/>
      <c r="J3612" s="25">
        <f t="shared" si="180"/>
        <v>2.8156000000000003</v>
      </c>
      <c r="K3612" s="21"/>
      <c r="L3612" s="16"/>
      <c r="M3612" s="101" t="s">
        <v>5176</v>
      </c>
      <c r="N3612" s="101" t="s">
        <v>5176</v>
      </c>
      <c r="O3612" s="101">
        <v>0.14299999999999999</v>
      </c>
      <c r="P3612" s="101" t="s">
        <v>5176</v>
      </c>
      <c r="Q3612" s="101">
        <v>2.8000000000000001E-2</v>
      </c>
      <c r="R3612" s="101">
        <v>2.15</v>
      </c>
      <c r="S3612" s="101" t="s">
        <v>5176</v>
      </c>
      <c r="T3612" s="101">
        <v>0.43</v>
      </c>
      <c r="U3612" s="101">
        <v>11.47</v>
      </c>
    </row>
    <row r="3613" spans="1:21" x14ac:dyDescent="0.25">
      <c r="A3613" s="60" t="s">
        <v>4823</v>
      </c>
      <c r="B3613" s="60" t="s">
        <v>3025</v>
      </c>
      <c r="C3613" s="60" t="s">
        <v>4901</v>
      </c>
      <c r="D3613" s="94">
        <v>15</v>
      </c>
      <c r="E3613" s="60" t="s">
        <v>8521</v>
      </c>
      <c r="F3613" s="25">
        <f t="shared" si="178"/>
        <v>3.9499999999999997</v>
      </c>
      <c r="G3613" s="25">
        <f t="shared" si="179"/>
        <v>6.1239999999999997</v>
      </c>
      <c r="H3613" s="32"/>
      <c r="I3613" s="31"/>
      <c r="J3613" s="25">
        <f t="shared" si="180"/>
        <v>2.37</v>
      </c>
      <c r="K3613" s="21"/>
      <c r="L3613" s="16"/>
      <c r="M3613" s="101">
        <v>8.6869999999999994</v>
      </c>
      <c r="N3613" s="101">
        <v>9.9510000000000005</v>
      </c>
      <c r="O3613" s="101" t="s">
        <v>5176</v>
      </c>
      <c r="P3613" s="101">
        <v>5.8579999999999997</v>
      </c>
      <c r="Q3613" s="101" t="s">
        <v>5176</v>
      </c>
      <c r="R3613" s="101" t="s">
        <v>5176</v>
      </c>
      <c r="S3613" s="101">
        <v>10</v>
      </c>
      <c r="T3613" s="101" t="s">
        <v>5176</v>
      </c>
      <c r="U3613" s="101">
        <v>1.85</v>
      </c>
    </row>
    <row r="3614" spans="1:21" x14ac:dyDescent="0.25">
      <c r="A3614" s="60" t="s">
        <v>4823</v>
      </c>
      <c r="B3614" s="60" t="s">
        <v>3297</v>
      </c>
      <c r="C3614" s="60" t="s">
        <v>4838</v>
      </c>
      <c r="D3614" s="94">
        <v>3</v>
      </c>
      <c r="E3614" s="60" t="s">
        <v>5645</v>
      </c>
      <c r="F3614" s="25">
        <f t="shared" si="178"/>
        <v>3.9433333333333334</v>
      </c>
      <c r="G3614" s="25">
        <f t="shared" si="179"/>
        <v>36.8705</v>
      </c>
      <c r="H3614" s="32"/>
      <c r="I3614" s="31"/>
      <c r="J3614" s="25">
        <f t="shared" si="180"/>
        <v>5.2468000000000004</v>
      </c>
      <c r="K3614" s="21"/>
      <c r="L3614" s="16"/>
      <c r="M3614" s="101">
        <v>0.53800000000000003</v>
      </c>
      <c r="N3614" s="101">
        <v>30.498000000000001</v>
      </c>
      <c r="O3614" s="101">
        <v>115.88800000000001</v>
      </c>
      <c r="P3614" s="101">
        <v>0.55800000000000005</v>
      </c>
      <c r="Q3614" s="101">
        <v>4.7130000000000001</v>
      </c>
      <c r="R3614" s="101">
        <v>9.6910000000000007</v>
      </c>
      <c r="S3614" s="101">
        <v>2</v>
      </c>
      <c r="T3614" s="101">
        <v>7.23</v>
      </c>
      <c r="U3614" s="101">
        <v>2.6</v>
      </c>
    </row>
    <row r="3615" spans="1:21" x14ac:dyDescent="0.25">
      <c r="A3615" s="60" t="s">
        <v>4823</v>
      </c>
      <c r="B3615" s="60" t="s">
        <v>3045</v>
      </c>
      <c r="C3615" s="60" t="s">
        <v>4894</v>
      </c>
      <c r="D3615" s="94">
        <v>13</v>
      </c>
      <c r="E3615" s="60" t="s">
        <v>8058</v>
      </c>
      <c r="F3615" s="25">
        <f t="shared" si="178"/>
        <v>3.9433333333333334</v>
      </c>
      <c r="G3615" s="25">
        <f t="shared" si="179"/>
        <v>0.33</v>
      </c>
      <c r="H3615" s="32"/>
      <c r="I3615" s="31"/>
      <c r="J3615" s="25">
        <f t="shared" si="180"/>
        <v>2.5935999999999999</v>
      </c>
      <c r="K3615" s="21"/>
      <c r="L3615" s="16"/>
      <c r="M3615" s="101">
        <v>1.266</v>
      </c>
      <c r="N3615" s="101" t="s">
        <v>5176</v>
      </c>
      <c r="O3615" s="101">
        <v>5.3999999999999999E-2</v>
      </c>
      <c r="P3615" s="101" t="s">
        <v>5176</v>
      </c>
      <c r="Q3615" s="101">
        <v>0.503</v>
      </c>
      <c r="R3615" s="101">
        <v>0.63500000000000001</v>
      </c>
      <c r="S3615" s="101" t="s">
        <v>5176</v>
      </c>
      <c r="T3615" s="101">
        <v>6.21</v>
      </c>
      <c r="U3615" s="101">
        <v>5.62</v>
      </c>
    </row>
    <row r="3616" spans="1:21" x14ac:dyDescent="0.25">
      <c r="A3616" s="60" t="s">
        <v>4823</v>
      </c>
      <c r="B3616" s="60" t="s">
        <v>738</v>
      </c>
      <c r="C3616" s="60" t="s">
        <v>4876</v>
      </c>
      <c r="D3616" s="94">
        <v>11</v>
      </c>
      <c r="E3616" s="60" t="s">
        <v>7222</v>
      </c>
      <c r="F3616" s="25">
        <f t="shared" ref="F3616:F3679" si="181">SUM(S3616:U3616)/3</f>
        <v>3.9166666666666665</v>
      </c>
      <c r="G3616" s="25">
        <f t="shared" ref="G3616:G3679" si="182">SUM(M3616:P3616)/4</f>
        <v>48.043750000000003</v>
      </c>
      <c r="H3616" s="32"/>
      <c r="I3616" s="31"/>
      <c r="J3616" s="25">
        <f t="shared" ref="J3616:J3679" si="183">SUM(Q3616:U3616)/5</f>
        <v>3.0783999999999998</v>
      </c>
      <c r="K3616" s="21"/>
      <c r="L3616" s="16"/>
      <c r="M3616" s="101">
        <v>4.2999999999999997E-2</v>
      </c>
      <c r="N3616" s="101">
        <v>0.186</v>
      </c>
      <c r="O3616" s="101">
        <v>4.2110000000000003</v>
      </c>
      <c r="P3616" s="101">
        <v>187.73500000000001</v>
      </c>
      <c r="Q3616" s="101">
        <v>0.47699999999999998</v>
      </c>
      <c r="R3616" s="101">
        <v>3.165</v>
      </c>
      <c r="S3616" s="101">
        <v>2</v>
      </c>
      <c r="T3616" s="101">
        <v>0.69</v>
      </c>
      <c r="U3616" s="101">
        <v>9.06</v>
      </c>
    </row>
    <row r="3617" spans="1:21" x14ac:dyDescent="0.25">
      <c r="A3617" s="60" t="s">
        <v>4823</v>
      </c>
      <c r="B3617" s="60" t="s">
        <v>3165</v>
      </c>
      <c r="C3617" s="60" t="s">
        <v>4864</v>
      </c>
      <c r="D3617" s="94">
        <v>7</v>
      </c>
      <c r="E3617" s="60" t="s">
        <v>6832</v>
      </c>
      <c r="F3617" s="25">
        <f t="shared" si="181"/>
        <v>3.89</v>
      </c>
      <c r="G3617" s="25">
        <f t="shared" si="182"/>
        <v>4.6352499999999992</v>
      </c>
      <c r="H3617" s="32"/>
      <c r="I3617" s="31"/>
      <c r="J3617" s="25">
        <f t="shared" si="183"/>
        <v>4.4350000000000005</v>
      </c>
      <c r="K3617" s="21"/>
      <c r="L3617" s="16"/>
      <c r="M3617" s="101">
        <v>15.456</v>
      </c>
      <c r="N3617" s="101">
        <v>0.81599999999999995</v>
      </c>
      <c r="O3617" s="101" t="s">
        <v>5176</v>
      </c>
      <c r="P3617" s="101">
        <v>2.2690000000000001</v>
      </c>
      <c r="Q3617" s="101">
        <v>10.41</v>
      </c>
      <c r="R3617" s="101">
        <v>9.5000000000000001E-2</v>
      </c>
      <c r="S3617" s="101" t="s">
        <v>5176</v>
      </c>
      <c r="T3617" s="101">
        <v>11.66</v>
      </c>
      <c r="U3617" s="101">
        <v>0.01</v>
      </c>
    </row>
    <row r="3618" spans="1:21" x14ac:dyDescent="0.25">
      <c r="A3618" s="60" t="s">
        <v>4823</v>
      </c>
      <c r="B3618" s="60" t="s">
        <v>24</v>
      </c>
      <c r="C3618" s="60" t="s">
        <v>4898</v>
      </c>
      <c r="D3618" s="94">
        <v>15</v>
      </c>
      <c r="E3618" s="60" t="s">
        <v>8424</v>
      </c>
      <c r="F3618" s="25">
        <f t="shared" si="181"/>
        <v>3.89</v>
      </c>
      <c r="G3618" s="25">
        <f t="shared" si="182"/>
        <v>0</v>
      </c>
      <c r="H3618" s="32"/>
      <c r="I3618" s="31"/>
      <c r="J3618" s="25">
        <f t="shared" si="183"/>
        <v>2.3340000000000001</v>
      </c>
      <c r="K3618" s="21"/>
      <c r="L3618" s="16"/>
      <c r="M3618" s="101" t="s">
        <v>5176</v>
      </c>
      <c r="N3618" s="101" t="s">
        <v>5176</v>
      </c>
      <c r="O3618" s="101" t="s">
        <v>5176</v>
      </c>
      <c r="P3618" s="101" t="s">
        <v>5176</v>
      </c>
      <c r="Q3618" s="101" t="s">
        <v>5176</v>
      </c>
      <c r="R3618" s="101" t="s">
        <v>5176</v>
      </c>
      <c r="S3618" s="101" t="s">
        <v>5176</v>
      </c>
      <c r="T3618" s="101">
        <v>11.67</v>
      </c>
      <c r="U3618" s="101" t="s">
        <v>5176</v>
      </c>
    </row>
    <row r="3619" spans="1:21" x14ac:dyDescent="0.25">
      <c r="A3619" s="60" t="s">
        <v>4823</v>
      </c>
      <c r="B3619" s="60" t="s">
        <v>4345</v>
      </c>
      <c r="C3619" s="60" t="s">
        <v>4852</v>
      </c>
      <c r="D3619" s="94">
        <v>6</v>
      </c>
      <c r="E3619" s="60" t="s">
        <v>6313</v>
      </c>
      <c r="F3619" s="25">
        <f t="shared" si="181"/>
        <v>3.8666666666666667</v>
      </c>
      <c r="G3619" s="25">
        <f t="shared" si="182"/>
        <v>0</v>
      </c>
      <c r="H3619" s="32"/>
      <c r="I3619" s="31"/>
      <c r="J3619" s="25">
        <f t="shared" si="183"/>
        <v>2.3199999999999998</v>
      </c>
      <c r="K3619" s="21"/>
      <c r="L3619" s="16"/>
      <c r="M3619" s="101" t="s">
        <v>5176</v>
      </c>
      <c r="N3619" s="101" t="s">
        <v>5176</v>
      </c>
      <c r="O3619" s="101" t="s">
        <v>5176</v>
      </c>
      <c r="P3619" s="101" t="s">
        <v>5176</v>
      </c>
      <c r="Q3619" s="101" t="s">
        <v>5176</v>
      </c>
      <c r="R3619" s="101" t="s">
        <v>5176</v>
      </c>
      <c r="S3619" s="101" t="s">
        <v>5176</v>
      </c>
      <c r="T3619" s="101" t="s">
        <v>5176</v>
      </c>
      <c r="U3619" s="101">
        <v>11.6</v>
      </c>
    </row>
    <row r="3620" spans="1:21" x14ac:dyDescent="0.25">
      <c r="A3620" s="60" t="s">
        <v>4823</v>
      </c>
      <c r="B3620" s="60" t="s">
        <v>3051</v>
      </c>
      <c r="C3620" s="60" t="s">
        <v>4907</v>
      </c>
      <c r="D3620" s="94">
        <v>16</v>
      </c>
      <c r="E3620" s="60" t="s">
        <v>9009</v>
      </c>
      <c r="F3620" s="25">
        <f t="shared" si="181"/>
        <v>3.86</v>
      </c>
      <c r="G3620" s="25">
        <f t="shared" si="182"/>
        <v>4.9695</v>
      </c>
      <c r="H3620" s="32"/>
      <c r="I3620" s="31"/>
      <c r="J3620" s="25">
        <f t="shared" si="183"/>
        <v>12.3622</v>
      </c>
      <c r="K3620" s="21"/>
      <c r="L3620" s="16"/>
      <c r="M3620" s="101">
        <v>6.6000000000000003E-2</v>
      </c>
      <c r="N3620" s="101">
        <v>2.8130000000000002</v>
      </c>
      <c r="O3620" s="101">
        <v>0.85899999999999999</v>
      </c>
      <c r="P3620" s="101">
        <v>16.14</v>
      </c>
      <c r="Q3620" s="101">
        <v>2.5179999999999998</v>
      </c>
      <c r="R3620" s="101">
        <v>47.713000000000001</v>
      </c>
      <c r="S3620" s="101">
        <v>6</v>
      </c>
      <c r="T3620" s="101">
        <v>0.79</v>
      </c>
      <c r="U3620" s="101">
        <v>4.79</v>
      </c>
    </row>
    <row r="3621" spans="1:21" x14ac:dyDescent="0.25">
      <c r="A3621" s="60" t="s">
        <v>4823</v>
      </c>
      <c r="B3621" s="60" t="s">
        <v>3631</v>
      </c>
      <c r="C3621" s="60" t="s">
        <v>4908</v>
      </c>
      <c r="D3621" s="94">
        <v>16</v>
      </c>
      <c r="E3621" s="60" t="s">
        <v>9417</v>
      </c>
      <c r="F3621" s="25">
        <f t="shared" si="181"/>
        <v>3.8566666666666669</v>
      </c>
      <c r="G3621" s="25">
        <f t="shared" si="182"/>
        <v>0.14199999999999999</v>
      </c>
      <c r="H3621" s="32"/>
      <c r="I3621" s="31"/>
      <c r="J3621" s="25">
        <f t="shared" si="183"/>
        <v>2.5824000000000003</v>
      </c>
      <c r="K3621" s="21"/>
      <c r="L3621" s="16"/>
      <c r="M3621" s="101">
        <v>4.8000000000000001E-2</v>
      </c>
      <c r="N3621" s="101" t="s">
        <v>5176</v>
      </c>
      <c r="O3621" s="101">
        <v>0.441</v>
      </c>
      <c r="P3621" s="101">
        <v>7.9000000000000001E-2</v>
      </c>
      <c r="Q3621" s="101">
        <v>1.3420000000000001</v>
      </c>
      <c r="R3621" s="101" t="s">
        <v>5176</v>
      </c>
      <c r="S3621" s="101">
        <v>11</v>
      </c>
      <c r="T3621" s="101" t="s">
        <v>5176</v>
      </c>
      <c r="U3621" s="101">
        <v>0.56999999999999995</v>
      </c>
    </row>
    <row r="3622" spans="1:21" x14ac:dyDescent="0.25">
      <c r="A3622" s="60" t="s">
        <v>4823</v>
      </c>
      <c r="B3622" s="60" t="s">
        <v>4591</v>
      </c>
      <c r="C3622" s="60" t="s">
        <v>4908</v>
      </c>
      <c r="D3622" s="94">
        <v>16</v>
      </c>
      <c r="E3622" s="60" t="s">
        <v>9442</v>
      </c>
      <c r="F3622" s="25">
        <f t="shared" si="181"/>
        <v>3.8333333333333335</v>
      </c>
      <c r="G3622" s="25">
        <f t="shared" si="182"/>
        <v>56.659749999999995</v>
      </c>
      <c r="H3622" s="32"/>
      <c r="I3622" s="31"/>
      <c r="J3622" s="25">
        <f t="shared" si="183"/>
        <v>11.940000000000001</v>
      </c>
      <c r="K3622" s="21"/>
      <c r="L3622" s="16"/>
      <c r="M3622" s="101">
        <v>6.0919999999999996</v>
      </c>
      <c r="N3622" s="101">
        <v>1.431</v>
      </c>
      <c r="O3622" s="101">
        <v>182.75399999999999</v>
      </c>
      <c r="P3622" s="101">
        <v>36.362000000000002</v>
      </c>
      <c r="Q3622" s="101">
        <v>48.2</v>
      </c>
      <c r="R3622" s="101" t="s">
        <v>5176</v>
      </c>
      <c r="S3622" s="101">
        <v>1</v>
      </c>
      <c r="T3622" s="101">
        <v>3.13</v>
      </c>
      <c r="U3622" s="101">
        <v>7.37</v>
      </c>
    </row>
    <row r="3623" spans="1:21" x14ac:dyDescent="0.25">
      <c r="A3623" s="60" t="s">
        <v>4823</v>
      </c>
      <c r="B3623" s="60" t="s">
        <v>3204</v>
      </c>
      <c r="C3623" s="60" t="s">
        <v>4861</v>
      </c>
      <c r="D3623" s="94">
        <v>6</v>
      </c>
      <c r="E3623" s="60" t="s">
        <v>6658</v>
      </c>
      <c r="F3623" s="25">
        <f t="shared" si="181"/>
        <v>3.7633333333333332</v>
      </c>
      <c r="G3623" s="25">
        <f t="shared" si="182"/>
        <v>5.5247500000000009</v>
      </c>
      <c r="H3623" s="32"/>
      <c r="I3623" s="31"/>
      <c r="J3623" s="25">
        <f t="shared" si="183"/>
        <v>3.1954000000000002</v>
      </c>
      <c r="K3623" s="21"/>
      <c r="L3623" s="16"/>
      <c r="M3623" s="101">
        <v>15.218</v>
      </c>
      <c r="N3623" s="101">
        <v>1.1060000000000001</v>
      </c>
      <c r="O3623" s="101">
        <v>2.919</v>
      </c>
      <c r="P3623" s="101">
        <v>2.8559999999999999</v>
      </c>
      <c r="Q3623" s="101">
        <v>1.81</v>
      </c>
      <c r="R3623" s="101">
        <v>2.8769999999999998</v>
      </c>
      <c r="S3623" s="101">
        <v>5</v>
      </c>
      <c r="T3623" s="101">
        <v>1.1399999999999999</v>
      </c>
      <c r="U3623" s="101">
        <v>5.15</v>
      </c>
    </row>
    <row r="3624" spans="1:21" x14ac:dyDescent="0.25">
      <c r="A3624" s="60" t="s">
        <v>4823</v>
      </c>
      <c r="B3624" s="60" t="s">
        <v>4273</v>
      </c>
      <c r="C3624" s="60" t="s">
        <v>4826</v>
      </c>
      <c r="D3624" s="94">
        <v>1</v>
      </c>
      <c r="E3624" s="60" t="s">
        <v>5309</v>
      </c>
      <c r="F3624" s="25">
        <f t="shared" si="181"/>
        <v>3.7566666666666664</v>
      </c>
      <c r="G3624" s="25">
        <f t="shared" si="182"/>
        <v>3.4479999999999995</v>
      </c>
      <c r="H3624" s="32"/>
      <c r="I3624" s="31"/>
      <c r="J3624" s="25">
        <f t="shared" si="183"/>
        <v>2.254</v>
      </c>
      <c r="K3624" s="21"/>
      <c r="L3624" s="16"/>
      <c r="M3624" s="101">
        <v>3.3540000000000001</v>
      </c>
      <c r="N3624" s="101">
        <v>8.5060000000000002</v>
      </c>
      <c r="O3624" s="101">
        <v>1.03</v>
      </c>
      <c r="P3624" s="101">
        <v>0.90200000000000002</v>
      </c>
      <c r="Q3624" s="101" t="s">
        <v>5176</v>
      </c>
      <c r="R3624" s="101" t="s">
        <v>5176</v>
      </c>
      <c r="S3624" s="101">
        <v>4</v>
      </c>
      <c r="T3624" s="101">
        <v>6.66</v>
      </c>
      <c r="U3624" s="101">
        <v>0.61</v>
      </c>
    </row>
    <row r="3625" spans="1:21" x14ac:dyDescent="0.25">
      <c r="A3625" s="60" t="s">
        <v>4823</v>
      </c>
      <c r="B3625" s="60" t="s">
        <v>982</v>
      </c>
      <c r="C3625" s="60" t="s">
        <v>4911</v>
      </c>
      <c r="D3625" s="94">
        <v>17</v>
      </c>
      <c r="E3625" s="60" t="s">
        <v>9576</v>
      </c>
      <c r="F3625" s="25">
        <f t="shared" si="181"/>
        <v>3.75</v>
      </c>
      <c r="G3625" s="25">
        <f t="shared" si="182"/>
        <v>6.5750000000000003E-2</v>
      </c>
      <c r="H3625" s="32"/>
      <c r="I3625" s="31"/>
      <c r="J3625" s="25">
        <f t="shared" si="183"/>
        <v>2.7969999999999997</v>
      </c>
      <c r="K3625" s="21"/>
      <c r="L3625" s="16"/>
      <c r="M3625" s="101" t="s">
        <v>5176</v>
      </c>
      <c r="N3625" s="101" t="s">
        <v>5176</v>
      </c>
      <c r="O3625" s="101" t="s">
        <v>5176</v>
      </c>
      <c r="P3625" s="101">
        <v>0.26300000000000001</v>
      </c>
      <c r="Q3625" s="101" t="s">
        <v>5176</v>
      </c>
      <c r="R3625" s="101">
        <v>2.7349999999999999</v>
      </c>
      <c r="S3625" s="101" t="s">
        <v>5176</v>
      </c>
      <c r="T3625" s="101" t="s">
        <v>5176</v>
      </c>
      <c r="U3625" s="101">
        <v>11.25</v>
      </c>
    </row>
    <row r="3626" spans="1:21" x14ac:dyDescent="0.25">
      <c r="A3626" s="60" t="s">
        <v>4823</v>
      </c>
      <c r="B3626" s="60" t="s">
        <v>2813</v>
      </c>
      <c r="C3626" s="60" t="s">
        <v>4852</v>
      </c>
      <c r="D3626" s="94">
        <v>6</v>
      </c>
      <c r="E3626" s="60" t="s">
        <v>6314</v>
      </c>
      <c r="F3626" s="25">
        <f t="shared" si="181"/>
        <v>3.7466666666666666</v>
      </c>
      <c r="G3626" s="25">
        <f t="shared" si="182"/>
        <v>7.0642500000000004</v>
      </c>
      <c r="H3626" s="32"/>
      <c r="I3626" s="31"/>
      <c r="J3626" s="25">
        <f t="shared" si="183"/>
        <v>3.2679999999999998</v>
      </c>
      <c r="K3626" s="21"/>
      <c r="L3626" s="16"/>
      <c r="M3626" s="101" t="s">
        <v>5176</v>
      </c>
      <c r="N3626" s="101">
        <v>13.755000000000001</v>
      </c>
      <c r="O3626" s="101">
        <v>2.4609999999999999</v>
      </c>
      <c r="P3626" s="101">
        <v>12.041</v>
      </c>
      <c r="Q3626" s="101">
        <v>5.024</v>
      </c>
      <c r="R3626" s="101">
        <v>7.5999999999999998E-2</v>
      </c>
      <c r="S3626" s="101">
        <v>4</v>
      </c>
      <c r="T3626" s="101" t="s">
        <v>5176</v>
      </c>
      <c r="U3626" s="101">
        <v>7.24</v>
      </c>
    </row>
    <row r="3627" spans="1:21" x14ac:dyDescent="0.25">
      <c r="A3627" s="60" t="s">
        <v>4823</v>
      </c>
      <c r="B3627" s="60" t="s">
        <v>2808</v>
      </c>
      <c r="C3627" s="60" t="s">
        <v>4907</v>
      </c>
      <c r="D3627" s="94">
        <v>16</v>
      </c>
      <c r="E3627" s="60" t="s">
        <v>8965</v>
      </c>
      <c r="F3627" s="25">
        <f t="shared" si="181"/>
        <v>3.7466666666666666</v>
      </c>
      <c r="G3627" s="25">
        <f t="shared" si="182"/>
        <v>0.53625</v>
      </c>
      <c r="H3627" s="32"/>
      <c r="I3627" s="31"/>
      <c r="J3627" s="25">
        <f t="shared" si="183"/>
        <v>2.5720000000000001</v>
      </c>
      <c r="K3627" s="21"/>
      <c r="L3627" s="16"/>
      <c r="M3627" s="101" t="s">
        <v>5176</v>
      </c>
      <c r="N3627" s="101">
        <v>1.0249999999999999</v>
      </c>
      <c r="O3627" s="101">
        <v>0.89700000000000002</v>
      </c>
      <c r="P3627" s="101">
        <v>0.223</v>
      </c>
      <c r="Q3627" s="101">
        <v>1.62</v>
      </c>
      <c r="R3627" s="101">
        <v>0</v>
      </c>
      <c r="S3627" s="101">
        <v>2</v>
      </c>
      <c r="T3627" s="101">
        <v>7.0000000000000007E-2</v>
      </c>
      <c r="U3627" s="101">
        <v>9.17</v>
      </c>
    </row>
    <row r="3628" spans="1:21" x14ac:dyDescent="0.25">
      <c r="A3628" s="60" t="s">
        <v>4823</v>
      </c>
      <c r="B3628" s="60" t="s">
        <v>1430</v>
      </c>
      <c r="C3628" s="60" t="s">
        <v>4860</v>
      </c>
      <c r="D3628" s="94">
        <v>6</v>
      </c>
      <c r="E3628" s="60" t="s">
        <v>6615</v>
      </c>
      <c r="F3628" s="25">
        <f t="shared" si="181"/>
        <v>3.73</v>
      </c>
      <c r="G3628" s="25">
        <f t="shared" si="182"/>
        <v>52.692999999999998</v>
      </c>
      <c r="H3628" s="32"/>
      <c r="I3628" s="31"/>
      <c r="J3628" s="25">
        <f t="shared" si="183"/>
        <v>9.3953999999999986</v>
      </c>
      <c r="K3628" s="21"/>
      <c r="L3628" s="16"/>
      <c r="M3628" s="101">
        <v>8.2840000000000007</v>
      </c>
      <c r="N3628" s="101">
        <v>94.775999999999996</v>
      </c>
      <c r="O3628" s="101">
        <v>29.59</v>
      </c>
      <c r="P3628" s="101">
        <v>78.122</v>
      </c>
      <c r="Q3628" s="101">
        <v>31.021000000000001</v>
      </c>
      <c r="R3628" s="101">
        <v>4.766</v>
      </c>
      <c r="S3628" s="101">
        <v>7</v>
      </c>
      <c r="T3628" s="101">
        <v>2.19</v>
      </c>
      <c r="U3628" s="101">
        <v>2</v>
      </c>
    </row>
    <row r="3629" spans="1:21" x14ac:dyDescent="0.25">
      <c r="A3629" s="60" t="s">
        <v>4823</v>
      </c>
      <c r="B3629" s="60" t="s">
        <v>3423</v>
      </c>
      <c r="C3629" s="60" t="s">
        <v>4907</v>
      </c>
      <c r="D3629" s="94">
        <v>16</v>
      </c>
      <c r="E3629" s="60" t="s">
        <v>8968</v>
      </c>
      <c r="F3629" s="25">
        <f t="shared" si="181"/>
        <v>3.7266666666666666</v>
      </c>
      <c r="G3629" s="25">
        <f t="shared" si="182"/>
        <v>12.94675</v>
      </c>
      <c r="H3629" s="32"/>
      <c r="I3629" s="31"/>
      <c r="J3629" s="25">
        <f t="shared" si="183"/>
        <v>3.7429999999999999</v>
      </c>
      <c r="K3629" s="21"/>
      <c r="L3629" s="16"/>
      <c r="M3629" s="101">
        <v>30.922000000000001</v>
      </c>
      <c r="N3629" s="101">
        <v>12.214</v>
      </c>
      <c r="O3629" s="101">
        <v>7.7869999999999999</v>
      </c>
      <c r="P3629" s="101">
        <v>0.86399999999999999</v>
      </c>
      <c r="Q3629" s="101">
        <v>4.335</v>
      </c>
      <c r="R3629" s="101">
        <v>3.2</v>
      </c>
      <c r="S3629" s="101">
        <v>4</v>
      </c>
      <c r="T3629" s="101">
        <v>1.91</v>
      </c>
      <c r="U3629" s="101">
        <v>5.27</v>
      </c>
    </row>
    <row r="3630" spans="1:21" x14ac:dyDescent="0.25">
      <c r="A3630" s="60" t="s">
        <v>4823</v>
      </c>
      <c r="B3630" s="60" t="s">
        <v>3433</v>
      </c>
      <c r="C3630" s="60" t="s">
        <v>4913</v>
      </c>
      <c r="D3630" s="94">
        <v>18</v>
      </c>
      <c r="E3630" s="60" t="s">
        <v>9743</v>
      </c>
      <c r="F3630" s="25">
        <f t="shared" si="181"/>
        <v>3.72</v>
      </c>
      <c r="G3630" s="25">
        <f t="shared" si="182"/>
        <v>0</v>
      </c>
      <c r="H3630" s="32"/>
      <c r="I3630" s="31"/>
      <c r="J3630" s="25">
        <f t="shared" si="183"/>
        <v>2.254</v>
      </c>
      <c r="K3630" s="21"/>
      <c r="L3630" s="16"/>
      <c r="M3630" s="101" t="s">
        <v>5176</v>
      </c>
      <c r="N3630" s="101" t="s">
        <v>5176</v>
      </c>
      <c r="O3630" s="101" t="s">
        <v>5176</v>
      </c>
      <c r="P3630" s="101" t="s">
        <v>5176</v>
      </c>
      <c r="Q3630" s="101">
        <v>0.11</v>
      </c>
      <c r="R3630" s="101" t="s">
        <v>5176</v>
      </c>
      <c r="S3630" s="101" t="s">
        <v>5176</v>
      </c>
      <c r="T3630" s="101">
        <v>2.86</v>
      </c>
      <c r="U3630" s="101">
        <v>8.3000000000000007</v>
      </c>
    </row>
    <row r="3631" spans="1:21" x14ac:dyDescent="0.25">
      <c r="A3631" s="60" t="s">
        <v>4823</v>
      </c>
      <c r="B3631" s="60" t="s">
        <v>5183</v>
      </c>
      <c r="C3631" s="60" t="s">
        <v>5175</v>
      </c>
      <c r="D3631" s="94">
        <v>19</v>
      </c>
      <c r="E3631" s="60" t="s">
        <v>9830</v>
      </c>
      <c r="F3631" s="25">
        <f t="shared" si="181"/>
        <v>3.7033333333333336</v>
      </c>
      <c r="G3631" s="25">
        <f t="shared" si="182"/>
        <v>0.39075000000000004</v>
      </c>
      <c r="H3631" s="32"/>
      <c r="I3631" s="31"/>
      <c r="J3631" s="25">
        <f t="shared" si="183"/>
        <v>2.2915999999999999</v>
      </c>
      <c r="K3631" s="21"/>
      <c r="L3631" s="16"/>
      <c r="M3631" s="101">
        <v>0.89300000000000002</v>
      </c>
      <c r="N3631" s="101">
        <v>0.129</v>
      </c>
      <c r="O3631" s="101" t="s">
        <v>5176</v>
      </c>
      <c r="P3631" s="101">
        <v>0.54100000000000004</v>
      </c>
      <c r="Q3631" s="101">
        <v>0.06</v>
      </c>
      <c r="R3631" s="101">
        <v>0.28799999999999998</v>
      </c>
      <c r="S3631" s="101" t="s">
        <v>5176</v>
      </c>
      <c r="T3631" s="101">
        <v>0.38</v>
      </c>
      <c r="U3631" s="101">
        <v>10.73</v>
      </c>
    </row>
    <row r="3632" spans="1:21" x14ac:dyDescent="0.25">
      <c r="A3632" s="60" t="s">
        <v>4823</v>
      </c>
      <c r="B3632" s="60" t="s">
        <v>3765</v>
      </c>
      <c r="C3632" s="60" t="s">
        <v>4908</v>
      </c>
      <c r="D3632" s="94">
        <v>16</v>
      </c>
      <c r="E3632" s="60" t="s">
        <v>9370</v>
      </c>
      <c r="F3632" s="25">
        <f t="shared" si="181"/>
        <v>3.686666666666667</v>
      </c>
      <c r="G3632" s="25">
        <f t="shared" si="182"/>
        <v>0.51375000000000004</v>
      </c>
      <c r="H3632" s="32"/>
      <c r="I3632" s="31"/>
      <c r="J3632" s="25">
        <f t="shared" si="183"/>
        <v>2.2141999999999999</v>
      </c>
      <c r="K3632" s="21"/>
      <c r="L3632" s="16"/>
      <c r="M3632" s="101">
        <v>0.33200000000000002</v>
      </c>
      <c r="N3632" s="101">
        <v>1.7230000000000001</v>
      </c>
      <c r="O3632" s="101" t="s">
        <v>5176</v>
      </c>
      <c r="P3632" s="101" t="s">
        <v>5176</v>
      </c>
      <c r="Q3632" s="101">
        <v>1.0999999999999999E-2</v>
      </c>
      <c r="R3632" s="101" t="s">
        <v>5176</v>
      </c>
      <c r="S3632" s="101">
        <v>1</v>
      </c>
      <c r="T3632" s="101">
        <v>2.31</v>
      </c>
      <c r="U3632" s="101">
        <v>7.75</v>
      </c>
    </row>
    <row r="3633" spans="1:21" x14ac:dyDescent="0.25">
      <c r="A3633" s="60" t="s">
        <v>4823</v>
      </c>
      <c r="B3633" s="60" t="s">
        <v>4368</v>
      </c>
      <c r="C3633" s="60" t="s">
        <v>4885</v>
      </c>
      <c r="D3633" s="94">
        <v>11</v>
      </c>
      <c r="E3633" s="60" t="s">
        <v>7689</v>
      </c>
      <c r="F3633" s="25">
        <f t="shared" si="181"/>
        <v>3.6666666666666665</v>
      </c>
      <c r="G3633" s="25">
        <f t="shared" si="182"/>
        <v>0.48649999999999999</v>
      </c>
      <c r="H3633" s="32"/>
      <c r="I3633" s="31"/>
      <c r="J3633" s="25">
        <f t="shared" si="183"/>
        <v>3.4546000000000001</v>
      </c>
      <c r="K3633" s="21"/>
      <c r="L3633" s="16"/>
      <c r="M3633" s="101">
        <v>1.591</v>
      </c>
      <c r="N3633" s="101" t="s">
        <v>5176</v>
      </c>
      <c r="O3633" s="101">
        <v>0.191</v>
      </c>
      <c r="P3633" s="101">
        <v>0.16400000000000001</v>
      </c>
      <c r="Q3633" s="101">
        <v>0.68799999999999994</v>
      </c>
      <c r="R3633" s="101">
        <v>5.585</v>
      </c>
      <c r="S3633" s="101">
        <v>11</v>
      </c>
      <c r="T3633" s="101" t="s">
        <v>5176</v>
      </c>
      <c r="U3633" s="101" t="s">
        <v>5176</v>
      </c>
    </row>
    <row r="3634" spans="1:21" x14ac:dyDescent="0.25">
      <c r="A3634" s="60" t="s">
        <v>4823</v>
      </c>
      <c r="B3634" s="60" t="s">
        <v>3868</v>
      </c>
      <c r="C3634" s="60" t="s">
        <v>4898</v>
      </c>
      <c r="D3634" s="94">
        <v>15</v>
      </c>
      <c r="E3634" s="60" t="s">
        <v>8444</v>
      </c>
      <c r="F3634" s="25">
        <f t="shared" si="181"/>
        <v>3.66</v>
      </c>
      <c r="G3634" s="25">
        <f t="shared" si="182"/>
        <v>1.1952499999999999</v>
      </c>
      <c r="H3634" s="32"/>
      <c r="I3634" s="31"/>
      <c r="J3634" s="25">
        <f t="shared" si="183"/>
        <v>2.2920000000000003</v>
      </c>
      <c r="K3634" s="21"/>
      <c r="L3634" s="16"/>
      <c r="M3634" s="101" t="s">
        <v>5176</v>
      </c>
      <c r="N3634" s="101">
        <v>0.745</v>
      </c>
      <c r="O3634" s="101">
        <v>0.29399999999999998</v>
      </c>
      <c r="P3634" s="101">
        <v>3.742</v>
      </c>
      <c r="Q3634" s="101">
        <v>0.48</v>
      </c>
      <c r="R3634" s="101" t="s">
        <v>5176</v>
      </c>
      <c r="S3634" s="101">
        <v>2</v>
      </c>
      <c r="T3634" s="101">
        <v>0.6</v>
      </c>
      <c r="U3634" s="101">
        <v>8.3800000000000008</v>
      </c>
    </row>
    <row r="3635" spans="1:21" x14ac:dyDescent="0.25">
      <c r="A3635" s="60" t="s">
        <v>4823</v>
      </c>
      <c r="B3635" s="60" t="s">
        <v>2624</v>
      </c>
      <c r="C3635" s="60" t="s">
        <v>4913</v>
      </c>
      <c r="D3635" s="94">
        <v>18</v>
      </c>
      <c r="E3635" s="60" t="s">
        <v>9619</v>
      </c>
      <c r="F3635" s="25">
        <f t="shared" si="181"/>
        <v>3.6300000000000003</v>
      </c>
      <c r="G3635" s="25">
        <f t="shared" si="182"/>
        <v>0.27725</v>
      </c>
      <c r="H3635" s="32"/>
      <c r="I3635" s="31"/>
      <c r="J3635" s="25">
        <f t="shared" si="183"/>
        <v>5.0439999999999996</v>
      </c>
      <c r="K3635" s="21"/>
      <c r="L3635" s="16"/>
      <c r="M3635" s="101">
        <v>0.623</v>
      </c>
      <c r="N3635" s="101">
        <v>0.40200000000000002</v>
      </c>
      <c r="O3635" s="101">
        <v>8.4000000000000005E-2</v>
      </c>
      <c r="P3635" s="101" t="s">
        <v>5176</v>
      </c>
      <c r="Q3635" s="101">
        <v>14.33</v>
      </c>
      <c r="R3635" s="101" t="s">
        <v>5176</v>
      </c>
      <c r="S3635" s="101">
        <v>4</v>
      </c>
      <c r="T3635" s="101">
        <v>3.57</v>
      </c>
      <c r="U3635" s="101">
        <v>3.32</v>
      </c>
    </row>
    <row r="3636" spans="1:21" x14ac:dyDescent="0.25">
      <c r="A3636" s="60" t="s">
        <v>4823</v>
      </c>
      <c r="B3636" s="60" t="s">
        <v>3773</v>
      </c>
      <c r="C3636" s="60" t="s">
        <v>4901</v>
      </c>
      <c r="D3636" s="94">
        <v>15</v>
      </c>
      <c r="E3636" s="60" t="s">
        <v>8525</v>
      </c>
      <c r="F3636" s="25">
        <f t="shared" si="181"/>
        <v>3.6266666666666665</v>
      </c>
      <c r="G3636" s="25">
        <f t="shared" si="182"/>
        <v>2.4250000000000001E-2</v>
      </c>
      <c r="H3636" s="32"/>
      <c r="I3636" s="31"/>
      <c r="J3636" s="25">
        <f t="shared" si="183"/>
        <v>2.1759999999999997</v>
      </c>
      <c r="K3636" s="21"/>
      <c r="L3636" s="16"/>
      <c r="M3636" s="101">
        <v>8.0000000000000002E-3</v>
      </c>
      <c r="N3636" s="101">
        <v>8.8999999999999996E-2</v>
      </c>
      <c r="O3636" s="101" t="s">
        <v>5176</v>
      </c>
      <c r="P3636" s="101" t="s">
        <v>5176</v>
      </c>
      <c r="Q3636" s="101" t="s">
        <v>5176</v>
      </c>
      <c r="R3636" s="101" t="s">
        <v>5176</v>
      </c>
      <c r="S3636" s="101">
        <v>3</v>
      </c>
      <c r="T3636" s="101" t="s">
        <v>5176</v>
      </c>
      <c r="U3636" s="101">
        <v>7.88</v>
      </c>
    </row>
    <row r="3637" spans="1:21" x14ac:dyDescent="0.25">
      <c r="A3637" s="60" t="s">
        <v>4823</v>
      </c>
      <c r="B3637" s="60" t="s">
        <v>4501</v>
      </c>
      <c r="C3637" s="60" t="s">
        <v>4872</v>
      </c>
      <c r="D3637" s="94">
        <v>10</v>
      </c>
      <c r="E3637" s="60" t="s">
        <v>7105</v>
      </c>
      <c r="F3637" s="25">
        <f t="shared" si="181"/>
        <v>3.5999999999999996</v>
      </c>
      <c r="G3637" s="25">
        <f t="shared" si="182"/>
        <v>3.6112500000000001</v>
      </c>
      <c r="H3637" s="32"/>
      <c r="I3637" s="31"/>
      <c r="J3637" s="25">
        <f t="shared" si="183"/>
        <v>3.2642000000000002</v>
      </c>
      <c r="K3637" s="21"/>
      <c r="L3637" s="16"/>
      <c r="M3637" s="101">
        <v>2.343</v>
      </c>
      <c r="N3637" s="101">
        <v>5.7050000000000001</v>
      </c>
      <c r="O3637" s="101">
        <v>6.5000000000000002E-2</v>
      </c>
      <c r="P3637" s="101">
        <v>6.3319999999999999</v>
      </c>
      <c r="Q3637" s="101">
        <v>2.82</v>
      </c>
      <c r="R3637" s="101">
        <v>2.7010000000000001</v>
      </c>
      <c r="S3637" s="101">
        <v>10</v>
      </c>
      <c r="T3637" s="101">
        <v>0.61</v>
      </c>
      <c r="U3637" s="101">
        <v>0.19</v>
      </c>
    </row>
    <row r="3638" spans="1:21" x14ac:dyDescent="0.25">
      <c r="A3638" s="60" t="s">
        <v>4823</v>
      </c>
      <c r="B3638" s="60" t="s">
        <v>3790</v>
      </c>
      <c r="C3638" s="60" t="s">
        <v>4918</v>
      </c>
      <c r="D3638" s="94">
        <v>20</v>
      </c>
      <c r="E3638" s="60" t="s">
        <v>9954</v>
      </c>
      <c r="F3638" s="25">
        <f t="shared" si="181"/>
        <v>3.5766666666666667</v>
      </c>
      <c r="G3638" s="25">
        <f t="shared" si="182"/>
        <v>0.55574999999999997</v>
      </c>
      <c r="H3638" s="32"/>
      <c r="I3638" s="31"/>
      <c r="J3638" s="25">
        <f t="shared" si="183"/>
        <v>2.6030000000000002</v>
      </c>
      <c r="K3638" s="21"/>
      <c r="L3638" s="16"/>
      <c r="M3638" s="101">
        <v>0.14199999999999999</v>
      </c>
      <c r="N3638" s="101">
        <v>0.99199999999999999</v>
      </c>
      <c r="O3638" s="101">
        <v>7.1999999999999995E-2</v>
      </c>
      <c r="P3638" s="101">
        <v>1.0169999999999999</v>
      </c>
      <c r="Q3638" s="101">
        <v>1.157</v>
      </c>
      <c r="R3638" s="101">
        <v>1.1279999999999999</v>
      </c>
      <c r="S3638" s="101" t="s">
        <v>5176</v>
      </c>
      <c r="T3638" s="101">
        <v>6.86</v>
      </c>
      <c r="U3638" s="101">
        <v>3.87</v>
      </c>
    </row>
    <row r="3639" spans="1:21" x14ac:dyDescent="0.25">
      <c r="A3639" s="60" t="s">
        <v>4823</v>
      </c>
      <c r="B3639" s="60" t="s">
        <v>4124</v>
      </c>
      <c r="C3639" s="60" t="s">
        <v>4860</v>
      </c>
      <c r="D3639" s="94">
        <v>6</v>
      </c>
      <c r="E3639" s="60" t="s">
        <v>6609</v>
      </c>
      <c r="F3639" s="25">
        <f t="shared" si="181"/>
        <v>3.5733333333333337</v>
      </c>
      <c r="G3639" s="25">
        <f t="shared" si="182"/>
        <v>3.4204999999999997</v>
      </c>
      <c r="H3639" s="32"/>
      <c r="I3639" s="31"/>
      <c r="J3639" s="25">
        <f t="shared" si="183"/>
        <v>4.0695999999999994</v>
      </c>
      <c r="K3639" s="21"/>
      <c r="L3639" s="16"/>
      <c r="M3639" s="101">
        <v>0.89400000000000002</v>
      </c>
      <c r="N3639" s="101" t="s">
        <v>5176</v>
      </c>
      <c r="O3639" s="101">
        <v>8.4939999999999998</v>
      </c>
      <c r="P3639" s="101">
        <v>4.2939999999999996</v>
      </c>
      <c r="Q3639" s="101">
        <v>8.2349999999999994</v>
      </c>
      <c r="R3639" s="101">
        <v>1.393</v>
      </c>
      <c r="S3639" s="101" t="s">
        <v>5176</v>
      </c>
      <c r="T3639" s="101">
        <v>10.72</v>
      </c>
      <c r="U3639" s="101" t="s">
        <v>5176</v>
      </c>
    </row>
    <row r="3640" spans="1:21" x14ac:dyDescent="0.25">
      <c r="A3640" s="60" t="s">
        <v>4823</v>
      </c>
      <c r="B3640" s="60" t="s">
        <v>3847</v>
      </c>
      <c r="C3640" s="60" t="s">
        <v>4875</v>
      </c>
      <c r="D3640" s="94">
        <v>11</v>
      </c>
      <c r="E3640" s="60" t="s">
        <v>7200</v>
      </c>
      <c r="F3640" s="25">
        <f t="shared" si="181"/>
        <v>3.5666666666666669</v>
      </c>
      <c r="G3640" s="25">
        <f t="shared" si="182"/>
        <v>2.6749999999999999E-2</v>
      </c>
      <c r="H3640" s="32"/>
      <c r="I3640" s="31"/>
      <c r="J3640" s="25">
        <f t="shared" si="183"/>
        <v>2.14</v>
      </c>
      <c r="K3640" s="21"/>
      <c r="L3640" s="16"/>
      <c r="M3640" s="101" t="s">
        <v>5176</v>
      </c>
      <c r="N3640" s="101" t="s">
        <v>5176</v>
      </c>
      <c r="O3640" s="101" t="s">
        <v>5176</v>
      </c>
      <c r="P3640" s="101">
        <v>0.107</v>
      </c>
      <c r="Q3640" s="101" t="s">
        <v>5176</v>
      </c>
      <c r="R3640" s="101" t="s">
        <v>5176</v>
      </c>
      <c r="S3640" s="101" t="s">
        <v>5176</v>
      </c>
      <c r="T3640" s="101">
        <v>9.9600000000000009</v>
      </c>
      <c r="U3640" s="101">
        <v>0.74</v>
      </c>
    </row>
    <row r="3641" spans="1:21" x14ac:dyDescent="0.25">
      <c r="A3641" s="60" t="s">
        <v>4823</v>
      </c>
      <c r="B3641" s="60" t="s">
        <v>3195</v>
      </c>
      <c r="C3641" s="60" t="s">
        <v>4838</v>
      </c>
      <c r="D3641" s="94">
        <v>3</v>
      </c>
      <c r="E3641" s="60" t="s">
        <v>5657</v>
      </c>
      <c r="F3641" s="25">
        <f t="shared" si="181"/>
        <v>3.5533333333333328</v>
      </c>
      <c r="G3641" s="25">
        <f t="shared" si="182"/>
        <v>0</v>
      </c>
      <c r="H3641" s="32"/>
      <c r="I3641" s="31"/>
      <c r="J3641" s="25">
        <f t="shared" si="183"/>
        <v>2.1319999999999997</v>
      </c>
      <c r="K3641" s="21"/>
      <c r="L3641" s="16"/>
      <c r="M3641" s="101" t="s">
        <v>5176</v>
      </c>
      <c r="N3641" s="101" t="s">
        <v>5176</v>
      </c>
      <c r="O3641" s="101" t="s">
        <v>5176</v>
      </c>
      <c r="P3641" s="101" t="s">
        <v>5176</v>
      </c>
      <c r="Q3641" s="101" t="s">
        <v>5176</v>
      </c>
      <c r="R3641" s="101" t="s">
        <v>5176</v>
      </c>
      <c r="S3641" s="101" t="s">
        <v>5176</v>
      </c>
      <c r="T3641" s="101">
        <v>0.04</v>
      </c>
      <c r="U3641" s="101">
        <v>10.62</v>
      </c>
    </row>
    <row r="3642" spans="1:21" x14ac:dyDescent="0.25">
      <c r="A3642" s="60" t="s">
        <v>4823</v>
      </c>
      <c r="B3642" s="60" t="s">
        <v>2690</v>
      </c>
      <c r="C3642" s="60" t="s">
        <v>4913</v>
      </c>
      <c r="D3642" s="94">
        <v>18</v>
      </c>
      <c r="E3642" s="60" t="s">
        <v>9628</v>
      </c>
      <c r="F3642" s="25">
        <f t="shared" si="181"/>
        <v>3.5466666666666669</v>
      </c>
      <c r="G3642" s="25">
        <f t="shared" si="182"/>
        <v>20.324000000000002</v>
      </c>
      <c r="H3642" s="32"/>
      <c r="I3642" s="31"/>
      <c r="J3642" s="25">
        <f t="shared" si="183"/>
        <v>3.9299999999999997</v>
      </c>
      <c r="K3642" s="21"/>
      <c r="L3642" s="16"/>
      <c r="M3642" s="101">
        <v>29.972000000000001</v>
      </c>
      <c r="N3642" s="101">
        <v>18.452000000000002</v>
      </c>
      <c r="O3642" s="101">
        <v>7.9349999999999996</v>
      </c>
      <c r="P3642" s="101">
        <v>24.937000000000001</v>
      </c>
      <c r="Q3642" s="101">
        <v>2.9390000000000001</v>
      </c>
      <c r="R3642" s="101">
        <v>6.0709999999999997</v>
      </c>
      <c r="S3642" s="101">
        <v>2</v>
      </c>
      <c r="T3642" s="101">
        <v>0.85</v>
      </c>
      <c r="U3642" s="101">
        <v>7.79</v>
      </c>
    </row>
    <row r="3643" spans="1:21" x14ac:dyDescent="0.25">
      <c r="A3643" s="60" t="s">
        <v>4823</v>
      </c>
      <c r="B3643" s="60" t="s">
        <v>2704</v>
      </c>
      <c r="C3643" s="60" t="s">
        <v>4861</v>
      </c>
      <c r="D3643" s="94">
        <v>6</v>
      </c>
      <c r="E3643" s="60" t="s">
        <v>6676</v>
      </c>
      <c r="F3643" s="25">
        <f t="shared" si="181"/>
        <v>3.5399999999999996</v>
      </c>
      <c r="G3643" s="25">
        <f t="shared" si="182"/>
        <v>0</v>
      </c>
      <c r="H3643" s="32"/>
      <c r="I3643" s="31"/>
      <c r="J3643" s="25">
        <f t="shared" si="183"/>
        <v>2.7035999999999998</v>
      </c>
      <c r="K3643" s="21"/>
      <c r="L3643" s="16"/>
      <c r="M3643" s="101" t="s">
        <v>5176</v>
      </c>
      <c r="N3643" s="101" t="s">
        <v>5176</v>
      </c>
      <c r="O3643" s="101" t="s">
        <v>5176</v>
      </c>
      <c r="P3643" s="101" t="s">
        <v>5176</v>
      </c>
      <c r="Q3643" s="101">
        <v>0.24299999999999999</v>
      </c>
      <c r="R3643" s="101">
        <v>2.6549999999999998</v>
      </c>
      <c r="S3643" s="101" t="s">
        <v>5176</v>
      </c>
      <c r="T3643" s="101">
        <v>1.93</v>
      </c>
      <c r="U3643" s="101">
        <v>8.69</v>
      </c>
    </row>
    <row r="3644" spans="1:21" x14ac:dyDescent="0.25">
      <c r="A3644" s="60" t="s">
        <v>4823</v>
      </c>
      <c r="B3644" s="60" t="s">
        <v>124</v>
      </c>
      <c r="C3644" s="60" t="s">
        <v>4907</v>
      </c>
      <c r="D3644" s="94">
        <v>16</v>
      </c>
      <c r="E3644" s="60" t="s">
        <v>8715</v>
      </c>
      <c r="F3644" s="25">
        <f t="shared" si="181"/>
        <v>3.5399999999999996</v>
      </c>
      <c r="G3644" s="25">
        <f t="shared" si="182"/>
        <v>44.722999999999999</v>
      </c>
      <c r="H3644" s="32"/>
      <c r="I3644" s="31"/>
      <c r="J3644" s="25">
        <f t="shared" si="183"/>
        <v>16.624000000000002</v>
      </c>
      <c r="K3644" s="21"/>
      <c r="L3644" s="16"/>
      <c r="M3644" s="101" t="s">
        <v>5176</v>
      </c>
      <c r="N3644" s="101">
        <v>0.79300000000000004</v>
      </c>
      <c r="O3644" s="101">
        <v>177.05799999999999</v>
      </c>
      <c r="P3644" s="101">
        <v>1.0409999999999999</v>
      </c>
      <c r="Q3644" s="101">
        <v>0.28799999999999998</v>
      </c>
      <c r="R3644" s="101">
        <v>72.212000000000003</v>
      </c>
      <c r="S3644" s="101">
        <v>9</v>
      </c>
      <c r="T3644" s="101">
        <v>1.17</v>
      </c>
      <c r="U3644" s="101">
        <v>0.45</v>
      </c>
    </row>
    <row r="3645" spans="1:21" x14ac:dyDescent="0.25">
      <c r="A3645" s="60" t="s">
        <v>4823</v>
      </c>
      <c r="B3645" s="60" t="s">
        <v>4464</v>
      </c>
      <c r="C3645" s="60" t="s">
        <v>4834</v>
      </c>
      <c r="D3645" s="94">
        <v>2</v>
      </c>
      <c r="E3645" s="60" t="s">
        <v>5551</v>
      </c>
      <c r="F3645" s="25">
        <f t="shared" si="181"/>
        <v>3.5266666666666668</v>
      </c>
      <c r="G3645" s="25">
        <f t="shared" si="182"/>
        <v>2.0547499999999999</v>
      </c>
      <c r="H3645" s="32"/>
      <c r="I3645" s="31"/>
      <c r="J3645" s="25">
        <f t="shared" si="183"/>
        <v>8.4258000000000006</v>
      </c>
      <c r="K3645" s="21"/>
      <c r="L3645" s="16"/>
      <c r="M3645" s="101" t="s">
        <v>5176</v>
      </c>
      <c r="N3645" s="101">
        <v>8.1379999999999999</v>
      </c>
      <c r="O3645" s="101">
        <v>8.1000000000000003E-2</v>
      </c>
      <c r="P3645" s="101" t="s">
        <v>5176</v>
      </c>
      <c r="Q3645" s="101">
        <v>31.548999999999999</v>
      </c>
      <c r="R3645" s="101" t="s">
        <v>5176</v>
      </c>
      <c r="S3645" s="101" t="s">
        <v>5176</v>
      </c>
      <c r="T3645" s="101">
        <v>10.56</v>
      </c>
      <c r="U3645" s="101">
        <v>0.02</v>
      </c>
    </row>
    <row r="3646" spans="1:21" x14ac:dyDescent="0.25">
      <c r="A3646" s="60" t="s">
        <v>4823</v>
      </c>
      <c r="B3646" s="60" t="s">
        <v>3463</v>
      </c>
      <c r="C3646" s="60" t="s">
        <v>4839</v>
      </c>
      <c r="D3646" s="94">
        <v>4</v>
      </c>
      <c r="E3646" s="60" t="s">
        <v>5697</v>
      </c>
      <c r="F3646" s="25">
        <f t="shared" si="181"/>
        <v>3.5233333333333334</v>
      </c>
      <c r="G3646" s="25">
        <f t="shared" si="182"/>
        <v>1.3360000000000001</v>
      </c>
      <c r="H3646" s="32"/>
      <c r="I3646" s="31"/>
      <c r="J3646" s="25">
        <f t="shared" si="183"/>
        <v>2.1713999999999998</v>
      </c>
      <c r="K3646" s="21"/>
      <c r="L3646" s="16"/>
      <c r="M3646" s="101">
        <v>5.2629999999999999</v>
      </c>
      <c r="N3646" s="101" t="s">
        <v>5176</v>
      </c>
      <c r="O3646" s="101" t="s">
        <v>5176</v>
      </c>
      <c r="P3646" s="101">
        <v>8.1000000000000003E-2</v>
      </c>
      <c r="Q3646" s="101">
        <v>6.3E-2</v>
      </c>
      <c r="R3646" s="101">
        <v>0.224</v>
      </c>
      <c r="S3646" s="101" t="s">
        <v>5176</v>
      </c>
      <c r="T3646" s="101">
        <v>4.88</v>
      </c>
      <c r="U3646" s="101">
        <v>5.69</v>
      </c>
    </row>
    <row r="3647" spans="1:21" x14ac:dyDescent="0.25">
      <c r="A3647" s="60" t="s">
        <v>4823</v>
      </c>
      <c r="B3647" s="60" t="s">
        <v>3088</v>
      </c>
      <c r="C3647" s="60" t="s">
        <v>4907</v>
      </c>
      <c r="D3647" s="94">
        <v>16</v>
      </c>
      <c r="E3647" s="60" t="s">
        <v>8717</v>
      </c>
      <c r="F3647" s="25">
        <f t="shared" si="181"/>
        <v>3.52</v>
      </c>
      <c r="G3647" s="25">
        <f t="shared" si="182"/>
        <v>0.72275</v>
      </c>
      <c r="H3647" s="32"/>
      <c r="I3647" s="31"/>
      <c r="J3647" s="25">
        <f t="shared" si="183"/>
        <v>3.2159999999999997</v>
      </c>
      <c r="K3647" s="21"/>
      <c r="L3647" s="16"/>
      <c r="M3647" s="101" t="s">
        <v>5176</v>
      </c>
      <c r="N3647" s="101">
        <v>2.7909999999999999</v>
      </c>
      <c r="O3647" s="101">
        <v>0.1</v>
      </c>
      <c r="P3647" s="101" t="s">
        <v>5176</v>
      </c>
      <c r="Q3647" s="101">
        <v>5.52</v>
      </c>
      <c r="R3647" s="101" t="s">
        <v>5176</v>
      </c>
      <c r="S3647" s="101" t="s">
        <v>5176</v>
      </c>
      <c r="T3647" s="101">
        <v>10.56</v>
      </c>
      <c r="U3647" s="101" t="s">
        <v>5176</v>
      </c>
    </row>
    <row r="3648" spans="1:21" x14ac:dyDescent="0.25">
      <c r="A3648" s="60" t="s">
        <v>4823</v>
      </c>
      <c r="B3648" s="60" t="s">
        <v>3925</v>
      </c>
      <c r="C3648" s="60" t="s">
        <v>4908</v>
      </c>
      <c r="D3648" s="94">
        <v>16</v>
      </c>
      <c r="E3648" s="60" t="s">
        <v>9463</v>
      </c>
      <c r="F3648" s="25">
        <f t="shared" si="181"/>
        <v>3.52</v>
      </c>
      <c r="G3648" s="25">
        <f t="shared" si="182"/>
        <v>1.7190000000000001</v>
      </c>
      <c r="H3648" s="32"/>
      <c r="I3648" s="31"/>
      <c r="J3648" s="25">
        <f t="shared" si="183"/>
        <v>2.1120000000000001</v>
      </c>
      <c r="K3648" s="21"/>
      <c r="L3648" s="16"/>
      <c r="M3648" s="101" t="s">
        <v>5176</v>
      </c>
      <c r="N3648" s="101">
        <v>0.91300000000000003</v>
      </c>
      <c r="O3648" s="101">
        <v>5.87</v>
      </c>
      <c r="P3648" s="101">
        <v>9.2999999999999999E-2</v>
      </c>
      <c r="Q3648" s="101" t="s">
        <v>5176</v>
      </c>
      <c r="R3648" s="101" t="s">
        <v>5176</v>
      </c>
      <c r="S3648" s="101">
        <v>5</v>
      </c>
      <c r="T3648" s="101">
        <v>3.99</v>
      </c>
      <c r="U3648" s="101">
        <v>1.57</v>
      </c>
    </row>
    <row r="3649" spans="1:21" x14ac:dyDescent="0.25">
      <c r="A3649" s="60" t="s">
        <v>4823</v>
      </c>
      <c r="B3649" s="60" t="s">
        <v>3158</v>
      </c>
      <c r="C3649" s="60" t="s">
        <v>4861</v>
      </c>
      <c r="D3649" s="94">
        <v>6</v>
      </c>
      <c r="E3649" s="60" t="s">
        <v>6684</v>
      </c>
      <c r="F3649" s="25">
        <f t="shared" si="181"/>
        <v>3.5</v>
      </c>
      <c r="G3649" s="25">
        <f t="shared" si="182"/>
        <v>7.4499999999999997E-2</v>
      </c>
      <c r="H3649" s="32"/>
      <c r="I3649" s="31"/>
      <c r="J3649" s="25">
        <f t="shared" si="183"/>
        <v>2.1</v>
      </c>
      <c r="K3649" s="21"/>
      <c r="L3649" s="16"/>
      <c r="M3649" s="101" t="s">
        <v>5176</v>
      </c>
      <c r="N3649" s="101">
        <v>0.29799999999999999</v>
      </c>
      <c r="O3649" s="101" t="s">
        <v>5176</v>
      </c>
      <c r="P3649" s="101" t="s">
        <v>5176</v>
      </c>
      <c r="Q3649" s="101" t="s">
        <v>5176</v>
      </c>
      <c r="R3649" s="101" t="s">
        <v>5176</v>
      </c>
      <c r="S3649" s="101" t="s">
        <v>5176</v>
      </c>
      <c r="T3649" s="101">
        <v>0.13</v>
      </c>
      <c r="U3649" s="101">
        <v>10.37</v>
      </c>
    </row>
    <row r="3650" spans="1:21" x14ac:dyDescent="0.25">
      <c r="A3650" s="60" t="s">
        <v>4823</v>
      </c>
      <c r="B3650" s="60" t="s">
        <v>3211</v>
      </c>
      <c r="C3650" s="60" t="s">
        <v>4876</v>
      </c>
      <c r="D3650" s="94">
        <v>11</v>
      </c>
      <c r="E3650" s="60" t="s">
        <v>7223</v>
      </c>
      <c r="F3650" s="25">
        <f t="shared" si="181"/>
        <v>3.4866666666666668</v>
      </c>
      <c r="G3650" s="25">
        <f t="shared" si="182"/>
        <v>10.128250000000001</v>
      </c>
      <c r="H3650" s="32"/>
      <c r="I3650" s="31"/>
      <c r="J3650" s="25">
        <f t="shared" si="183"/>
        <v>3.6201999999999996</v>
      </c>
      <c r="K3650" s="21"/>
      <c r="L3650" s="16"/>
      <c r="M3650" s="101">
        <v>11.988</v>
      </c>
      <c r="N3650" s="101">
        <v>4.7160000000000002</v>
      </c>
      <c r="O3650" s="101">
        <v>8.8810000000000002</v>
      </c>
      <c r="P3650" s="101">
        <v>14.928000000000001</v>
      </c>
      <c r="Q3650" s="101">
        <v>3.43</v>
      </c>
      <c r="R3650" s="101">
        <v>4.2110000000000003</v>
      </c>
      <c r="S3650" s="101">
        <v>2</v>
      </c>
      <c r="T3650" s="101">
        <v>3.58</v>
      </c>
      <c r="U3650" s="101">
        <v>4.88</v>
      </c>
    </row>
    <row r="3651" spans="1:21" x14ac:dyDescent="0.25">
      <c r="A3651" s="60" t="s">
        <v>4823</v>
      </c>
      <c r="B3651" s="60" t="s">
        <v>203</v>
      </c>
      <c r="C3651" s="60" t="s">
        <v>4851</v>
      </c>
      <c r="D3651" s="94">
        <v>6</v>
      </c>
      <c r="E3651" s="60" t="s">
        <v>6159</v>
      </c>
      <c r="F3651" s="25">
        <f t="shared" si="181"/>
        <v>3.48</v>
      </c>
      <c r="G3651" s="25">
        <f t="shared" si="182"/>
        <v>1.4012500000000001</v>
      </c>
      <c r="H3651" s="32"/>
      <c r="I3651" s="31"/>
      <c r="J3651" s="25">
        <f t="shared" si="183"/>
        <v>3.7666000000000004</v>
      </c>
      <c r="K3651" s="21"/>
      <c r="L3651" s="16"/>
      <c r="M3651" s="101">
        <v>3.5999999999999997E-2</v>
      </c>
      <c r="N3651" s="101">
        <v>2.2530000000000001</v>
      </c>
      <c r="O3651" s="101">
        <v>0.46500000000000002</v>
      </c>
      <c r="P3651" s="101">
        <v>2.851</v>
      </c>
      <c r="Q3651" s="101">
        <v>8.0670000000000002</v>
      </c>
      <c r="R3651" s="101">
        <v>0.32600000000000001</v>
      </c>
      <c r="S3651" s="101">
        <v>6</v>
      </c>
      <c r="T3651" s="101">
        <v>3.59</v>
      </c>
      <c r="U3651" s="101">
        <v>0.85</v>
      </c>
    </row>
    <row r="3652" spans="1:21" x14ac:dyDescent="0.25">
      <c r="A3652" s="60" t="s">
        <v>4823</v>
      </c>
      <c r="B3652" s="60" t="s">
        <v>3777</v>
      </c>
      <c r="C3652" s="60" t="s">
        <v>4918</v>
      </c>
      <c r="D3652" s="94">
        <v>20</v>
      </c>
      <c r="E3652" s="60" t="s">
        <v>9943</v>
      </c>
      <c r="F3652" s="25">
        <f t="shared" si="181"/>
        <v>3.47</v>
      </c>
      <c r="G3652" s="25">
        <f t="shared" si="182"/>
        <v>2.6567500000000002</v>
      </c>
      <c r="H3652" s="32"/>
      <c r="I3652" s="31"/>
      <c r="J3652" s="25">
        <f t="shared" si="183"/>
        <v>2.0819999999999999</v>
      </c>
      <c r="K3652" s="21"/>
      <c r="L3652" s="16"/>
      <c r="M3652" s="101">
        <v>5.3090000000000002</v>
      </c>
      <c r="N3652" s="101">
        <v>0.39</v>
      </c>
      <c r="O3652" s="101">
        <v>2.2200000000000002</v>
      </c>
      <c r="P3652" s="101">
        <v>2.7080000000000002</v>
      </c>
      <c r="Q3652" s="101" t="s">
        <v>5176</v>
      </c>
      <c r="R3652" s="101" t="s">
        <v>5176</v>
      </c>
      <c r="S3652" s="101">
        <v>4</v>
      </c>
      <c r="T3652" s="101">
        <v>3.06</v>
      </c>
      <c r="U3652" s="101">
        <v>3.35</v>
      </c>
    </row>
    <row r="3653" spans="1:21" x14ac:dyDescent="0.25">
      <c r="A3653" s="60" t="s">
        <v>4823</v>
      </c>
      <c r="B3653" s="60" t="s">
        <v>2874</v>
      </c>
      <c r="C3653" s="60" t="s">
        <v>4882</v>
      </c>
      <c r="D3653" s="94">
        <v>11</v>
      </c>
      <c r="E3653" s="60" t="s">
        <v>7541</v>
      </c>
      <c r="F3653" s="25">
        <f t="shared" si="181"/>
        <v>3.4533333333333331</v>
      </c>
      <c r="G3653" s="25">
        <f t="shared" si="182"/>
        <v>0.49725000000000008</v>
      </c>
      <c r="H3653" s="32"/>
      <c r="I3653" s="31"/>
      <c r="J3653" s="25">
        <f t="shared" si="183"/>
        <v>4.2092000000000001</v>
      </c>
      <c r="K3653" s="21"/>
      <c r="L3653" s="16"/>
      <c r="M3653" s="101">
        <v>0.503</v>
      </c>
      <c r="N3653" s="101">
        <v>0.52800000000000002</v>
      </c>
      <c r="O3653" s="101">
        <v>0.28799999999999998</v>
      </c>
      <c r="P3653" s="101">
        <v>0.67</v>
      </c>
      <c r="Q3653" s="101">
        <v>8.7230000000000008</v>
      </c>
      <c r="R3653" s="101">
        <v>1.9630000000000001</v>
      </c>
      <c r="S3653" s="101">
        <v>2</v>
      </c>
      <c r="T3653" s="101">
        <v>0.78</v>
      </c>
      <c r="U3653" s="101">
        <v>7.58</v>
      </c>
    </row>
    <row r="3654" spans="1:21" x14ac:dyDescent="0.25">
      <c r="A3654" s="60" t="s">
        <v>4823</v>
      </c>
      <c r="B3654" s="60" t="s">
        <v>4446</v>
      </c>
      <c r="C3654" s="60" t="s">
        <v>4885</v>
      </c>
      <c r="D3654" s="94">
        <v>11</v>
      </c>
      <c r="E3654" s="60" t="s">
        <v>7710</v>
      </c>
      <c r="F3654" s="25">
        <f t="shared" si="181"/>
        <v>3.436666666666667</v>
      </c>
      <c r="G3654" s="25">
        <f t="shared" si="182"/>
        <v>6.1072499999999996</v>
      </c>
      <c r="H3654" s="32"/>
      <c r="I3654" s="31"/>
      <c r="J3654" s="25">
        <f t="shared" si="183"/>
        <v>3.7896000000000001</v>
      </c>
      <c r="K3654" s="21"/>
      <c r="L3654" s="16"/>
      <c r="M3654" s="101">
        <v>3.7010000000000001</v>
      </c>
      <c r="N3654" s="101">
        <v>1.726</v>
      </c>
      <c r="O3654" s="101">
        <v>16.716999999999999</v>
      </c>
      <c r="P3654" s="101">
        <v>2.2850000000000001</v>
      </c>
      <c r="Q3654" s="101">
        <v>7.75</v>
      </c>
      <c r="R3654" s="101">
        <v>0.88800000000000001</v>
      </c>
      <c r="S3654" s="101" t="s">
        <v>5176</v>
      </c>
      <c r="T3654" s="101">
        <v>5.45</v>
      </c>
      <c r="U3654" s="101">
        <v>4.8600000000000003</v>
      </c>
    </row>
    <row r="3655" spans="1:21" x14ac:dyDescent="0.25">
      <c r="A3655" s="60" t="s">
        <v>4823</v>
      </c>
      <c r="B3655" s="60" t="s">
        <v>2781</v>
      </c>
      <c r="C3655" s="60" t="s">
        <v>4851</v>
      </c>
      <c r="D3655" s="94">
        <v>6</v>
      </c>
      <c r="E3655" s="60" t="s">
        <v>6039</v>
      </c>
      <c r="F3655" s="25">
        <f t="shared" si="181"/>
        <v>3.4166666666666665</v>
      </c>
      <c r="G3655" s="25">
        <f t="shared" si="182"/>
        <v>0.74575000000000002</v>
      </c>
      <c r="H3655" s="32"/>
      <c r="I3655" s="31"/>
      <c r="J3655" s="25">
        <f t="shared" si="183"/>
        <v>2.3692000000000002</v>
      </c>
      <c r="K3655" s="21"/>
      <c r="L3655" s="16"/>
      <c r="M3655" s="101">
        <v>2.9830000000000001</v>
      </c>
      <c r="N3655" s="101" t="s">
        <v>5176</v>
      </c>
      <c r="O3655" s="101" t="s">
        <v>5176</v>
      </c>
      <c r="P3655" s="101" t="s">
        <v>5176</v>
      </c>
      <c r="Q3655" s="101">
        <v>1.4670000000000001</v>
      </c>
      <c r="R3655" s="101">
        <v>0.129</v>
      </c>
      <c r="S3655" s="101">
        <v>6</v>
      </c>
      <c r="T3655" s="101">
        <v>0.36</v>
      </c>
      <c r="U3655" s="101">
        <v>3.89</v>
      </c>
    </row>
    <row r="3656" spans="1:21" x14ac:dyDescent="0.25">
      <c r="A3656" s="60" t="s">
        <v>4823</v>
      </c>
      <c r="B3656" s="60" t="s">
        <v>2187</v>
      </c>
      <c r="C3656" s="60" t="s">
        <v>4897</v>
      </c>
      <c r="D3656" s="94">
        <v>15</v>
      </c>
      <c r="E3656" s="60" t="s">
        <v>8311</v>
      </c>
      <c r="F3656" s="25">
        <f t="shared" si="181"/>
        <v>3.4133333333333336</v>
      </c>
      <c r="G3656" s="25">
        <f t="shared" si="182"/>
        <v>37.21575</v>
      </c>
      <c r="H3656" s="32"/>
      <c r="I3656" s="31"/>
      <c r="J3656" s="25">
        <f t="shared" si="183"/>
        <v>2.048</v>
      </c>
      <c r="K3656" s="21"/>
      <c r="L3656" s="16"/>
      <c r="M3656" s="101">
        <v>2.0710000000000002</v>
      </c>
      <c r="N3656" s="101">
        <v>2.2999999999999998</v>
      </c>
      <c r="O3656" s="101">
        <v>34.484999999999999</v>
      </c>
      <c r="P3656" s="101">
        <v>110.00700000000001</v>
      </c>
      <c r="Q3656" s="101" t="s">
        <v>5176</v>
      </c>
      <c r="R3656" s="101" t="s">
        <v>5176</v>
      </c>
      <c r="S3656" s="101">
        <v>4</v>
      </c>
      <c r="T3656" s="101">
        <v>0.23</v>
      </c>
      <c r="U3656" s="101">
        <v>6.01</v>
      </c>
    </row>
    <row r="3657" spans="1:21" x14ac:dyDescent="0.25">
      <c r="A3657" s="60" t="s">
        <v>4823</v>
      </c>
      <c r="B3657" s="60" t="s">
        <v>3686</v>
      </c>
      <c r="C3657" s="60" t="s">
        <v>4881</v>
      </c>
      <c r="D3657" s="94">
        <v>11</v>
      </c>
      <c r="E3657" s="60" t="s">
        <v>7506</v>
      </c>
      <c r="F3657" s="25">
        <f t="shared" si="181"/>
        <v>3.41</v>
      </c>
      <c r="G3657" s="25">
        <f t="shared" si="182"/>
        <v>3.4660000000000002</v>
      </c>
      <c r="H3657" s="32"/>
      <c r="I3657" s="31"/>
      <c r="J3657" s="25">
        <f t="shared" si="183"/>
        <v>2.4485999999999999</v>
      </c>
      <c r="K3657" s="21"/>
      <c r="L3657" s="16"/>
      <c r="M3657" s="101">
        <v>5.9870000000000001</v>
      </c>
      <c r="N3657" s="101">
        <v>2.8050000000000002</v>
      </c>
      <c r="O3657" s="101">
        <v>4.0960000000000001</v>
      </c>
      <c r="P3657" s="101">
        <v>0.97599999999999998</v>
      </c>
      <c r="Q3657" s="101">
        <v>1.5629999999999999</v>
      </c>
      <c r="R3657" s="101">
        <v>0.45</v>
      </c>
      <c r="S3657" s="101" t="s">
        <v>5176</v>
      </c>
      <c r="T3657" s="101">
        <v>0.67</v>
      </c>
      <c r="U3657" s="101">
        <v>9.56</v>
      </c>
    </row>
    <row r="3658" spans="1:21" x14ac:dyDescent="0.25">
      <c r="A3658" s="60" t="s">
        <v>4823</v>
      </c>
      <c r="B3658" s="60" t="s">
        <v>2749</v>
      </c>
      <c r="C3658" s="60" t="s">
        <v>4915</v>
      </c>
      <c r="D3658" s="94">
        <v>18</v>
      </c>
      <c r="E3658" s="60" t="s">
        <v>9818</v>
      </c>
      <c r="F3658" s="25">
        <f t="shared" si="181"/>
        <v>3.41</v>
      </c>
      <c r="G3658" s="25">
        <f t="shared" si="182"/>
        <v>2.7329999999999997</v>
      </c>
      <c r="H3658" s="32"/>
      <c r="I3658" s="31"/>
      <c r="J3658" s="25">
        <f t="shared" si="183"/>
        <v>4.0342000000000002</v>
      </c>
      <c r="K3658" s="21"/>
      <c r="L3658" s="16"/>
      <c r="M3658" s="101">
        <v>5.4530000000000003</v>
      </c>
      <c r="N3658" s="101">
        <v>4.3949999999999996</v>
      </c>
      <c r="O3658" s="101">
        <v>0.161</v>
      </c>
      <c r="P3658" s="101">
        <v>0.92300000000000004</v>
      </c>
      <c r="Q3658" s="101">
        <v>0.61</v>
      </c>
      <c r="R3658" s="101">
        <v>9.3309999999999995</v>
      </c>
      <c r="S3658" s="101" t="s">
        <v>5176</v>
      </c>
      <c r="T3658" s="101">
        <v>2.15</v>
      </c>
      <c r="U3658" s="101">
        <v>8.08</v>
      </c>
    </row>
    <row r="3659" spans="1:21" x14ac:dyDescent="0.25">
      <c r="A3659" s="60" t="s">
        <v>4823</v>
      </c>
      <c r="B3659" s="60" t="s">
        <v>2378</v>
      </c>
      <c r="C3659" s="60" t="s">
        <v>4852</v>
      </c>
      <c r="D3659" s="94">
        <v>6</v>
      </c>
      <c r="E3659" s="60" t="s">
        <v>6317</v>
      </c>
      <c r="F3659" s="25">
        <f t="shared" si="181"/>
        <v>3.3800000000000003</v>
      </c>
      <c r="G3659" s="25">
        <f t="shared" si="182"/>
        <v>1.4944999999999999</v>
      </c>
      <c r="H3659" s="32"/>
      <c r="I3659" s="31"/>
      <c r="J3659" s="25">
        <f t="shared" si="183"/>
        <v>2.3603999999999998</v>
      </c>
      <c r="K3659" s="21"/>
      <c r="L3659" s="16"/>
      <c r="M3659" s="101">
        <v>4.7389999999999999</v>
      </c>
      <c r="N3659" s="101">
        <v>1.2390000000000001</v>
      </c>
      <c r="O3659" s="101" t="s">
        <v>5176</v>
      </c>
      <c r="P3659" s="101" t="s">
        <v>5176</v>
      </c>
      <c r="Q3659" s="101" t="s">
        <v>5176</v>
      </c>
      <c r="R3659" s="101">
        <v>1.6619999999999999</v>
      </c>
      <c r="S3659" s="101" t="s">
        <v>5176</v>
      </c>
      <c r="T3659" s="101">
        <v>4.09</v>
      </c>
      <c r="U3659" s="101">
        <v>6.05</v>
      </c>
    </row>
    <row r="3660" spans="1:21" x14ac:dyDescent="0.25">
      <c r="A3660" s="60" t="s">
        <v>4823</v>
      </c>
      <c r="B3660" s="60" t="s">
        <v>4092</v>
      </c>
      <c r="C3660" s="60" t="s">
        <v>4874</v>
      </c>
      <c r="D3660" s="94">
        <v>11</v>
      </c>
      <c r="E3660" s="60" t="s">
        <v>7190</v>
      </c>
      <c r="F3660" s="25">
        <f t="shared" si="181"/>
        <v>3.36</v>
      </c>
      <c r="G3660" s="25">
        <f t="shared" si="182"/>
        <v>2.9205000000000001</v>
      </c>
      <c r="H3660" s="32"/>
      <c r="I3660" s="31"/>
      <c r="J3660" s="25">
        <f t="shared" si="183"/>
        <v>2.016</v>
      </c>
      <c r="K3660" s="21"/>
      <c r="L3660" s="16"/>
      <c r="M3660" s="101" t="s">
        <v>5176</v>
      </c>
      <c r="N3660" s="101" t="s">
        <v>5176</v>
      </c>
      <c r="O3660" s="101" t="s">
        <v>5176</v>
      </c>
      <c r="P3660" s="101">
        <v>11.682</v>
      </c>
      <c r="Q3660" s="101" t="s">
        <v>5176</v>
      </c>
      <c r="R3660" s="101" t="s">
        <v>5176</v>
      </c>
      <c r="S3660" s="101">
        <v>10</v>
      </c>
      <c r="T3660" s="101" t="s">
        <v>5176</v>
      </c>
      <c r="U3660" s="101">
        <v>0.08</v>
      </c>
    </row>
    <row r="3661" spans="1:21" x14ac:dyDescent="0.25">
      <c r="A3661" s="60" t="s">
        <v>4823</v>
      </c>
      <c r="B3661" s="60" t="s">
        <v>3439</v>
      </c>
      <c r="C3661" s="60" t="s">
        <v>4848</v>
      </c>
      <c r="D3661" s="94">
        <v>5</v>
      </c>
      <c r="E3661" s="60" t="s">
        <v>5919</v>
      </c>
      <c r="F3661" s="25">
        <f t="shared" si="181"/>
        <v>3.3533333333333335</v>
      </c>
      <c r="G3661" s="25">
        <f t="shared" si="182"/>
        <v>7.6159999999999997</v>
      </c>
      <c r="H3661" s="32"/>
      <c r="I3661" s="31"/>
      <c r="J3661" s="25">
        <f t="shared" si="183"/>
        <v>4.0745999999999993</v>
      </c>
      <c r="K3661" s="21"/>
      <c r="L3661" s="16"/>
      <c r="M3661" s="101">
        <v>3.694</v>
      </c>
      <c r="N3661" s="101">
        <v>3.012</v>
      </c>
      <c r="O3661" s="101">
        <v>12.747999999999999</v>
      </c>
      <c r="P3661" s="101">
        <v>11.01</v>
      </c>
      <c r="Q3661" s="101">
        <v>7.6079999999999997</v>
      </c>
      <c r="R3661" s="101">
        <v>2.7050000000000001</v>
      </c>
      <c r="S3661" s="101" t="s">
        <v>5176</v>
      </c>
      <c r="T3661" s="101">
        <v>3.22</v>
      </c>
      <c r="U3661" s="101">
        <v>6.84</v>
      </c>
    </row>
    <row r="3662" spans="1:21" x14ac:dyDescent="0.25">
      <c r="A3662" s="60" t="s">
        <v>4823</v>
      </c>
      <c r="B3662" s="60" t="s">
        <v>3813</v>
      </c>
      <c r="C3662" s="60" t="s">
        <v>4907</v>
      </c>
      <c r="D3662" s="94">
        <v>16</v>
      </c>
      <c r="E3662" s="60" t="s">
        <v>8701</v>
      </c>
      <c r="F3662" s="25">
        <f t="shared" si="181"/>
        <v>3.3433333333333337</v>
      </c>
      <c r="G3662" s="25">
        <f t="shared" si="182"/>
        <v>5.5420000000000007</v>
      </c>
      <c r="H3662" s="32"/>
      <c r="I3662" s="31"/>
      <c r="J3662" s="25">
        <f t="shared" si="183"/>
        <v>2.2916000000000003</v>
      </c>
      <c r="K3662" s="21"/>
      <c r="L3662" s="16"/>
      <c r="M3662" s="101">
        <v>1.0389999999999999</v>
      </c>
      <c r="N3662" s="101">
        <v>15.637</v>
      </c>
      <c r="O3662" s="101">
        <v>1.5760000000000001</v>
      </c>
      <c r="P3662" s="101">
        <v>3.9159999999999999</v>
      </c>
      <c r="Q3662" s="101">
        <v>1.4279999999999999</v>
      </c>
      <c r="R3662" s="101" t="s">
        <v>5176</v>
      </c>
      <c r="S3662" s="101">
        <v>5</v>
      </c>
      <c r="T3662" s="101">
        <v>3.41</v>
      </c>
      <c r="U3662" s="101">
        <v>1.62</v>
      </c>
    </row>
    <row r="3663" spans="1:21" x14ac:dyDescent="0.25">
      <c r="A3663" s="60" t="s">
        <v>4823</v>
      </c>
      <c r="B3663" s="60" t="s">
        <v>3699</v>
      </c>
      <c r="C3663" s="60" t="s">
        <v>4838</v>
      </c>
      <c r="D3663" s="94">
        <v>3</v>
      </c>
      <c r="E3663" s="60" t="s">
        <v>5672</v>
      </c>
      <c r="F3663" s="25">
        <f t="shared" si="181"/>
        <v>3.34</v>
      </c>
      <c r="G3663" s="25">
        <f t="shared" si="182"/>
        <v>10.51275</v>
      </c>
      <c r="H3663" s="32"/>
      <c r="I3663" s="31"/>
      <c r="J3663" s="25">
        <f t="shared" si="183"/>
        <v>5.9405999999999999</v>
      </c>
      <c r="K3663" s="21"/>
      <c r="L3663" s="16"/>
      <c r="M3663" s="101">
        <v>27.215</v>
      </c>
      <c r="N3663" s="101">
        <v>14.561999999999999</v>
      </c>
      <c r="O3663" s="101">
        <v>0.154</v>
      </c>
      <c r="P3663" s="101">
        <v>0.12</v>
      </c>
      <c r="Q3663" s="101">
        <v>19.683</v>
      </c>
      <c r="R3663" s="101" t="s">
        <v>5176</v>
      </c>
      <c r="S3663" s="101">
        <v>3</v>
      </c>
      <c r="T3663" s="101">
        <v>0.32</v>
      </c>
      <c r="U3663" s="101">
        <v>6.7</v>
      </c>
    </row>
    <row r="3664" spans="1:21" x14ac:dyDescent="0.25">
      <c r="A3664" s="60" t="s">
        <v>4823</v>
      </c>
      <c r="B3664" s="60" t="s">
        <v>4716</v>
      </c>
      <c r="C3664" s="60" t="s">
        <v>4907</v>
      </c>
      <c r="D3664" s="94">
        <v>16</v>
      </c>
      <c r="E3664" s="60" t="s">
        <v>8823</v>
      </c>
      <c r="F3664" s="25">
        <f t="shared" si="181"/>
        <v>3.3333333333333335</v>
      </c>
      <c r="G3664" s="25">
        <f t="shared" si="182"/>
        <v>95.957750000000004</v>
      </c>
      <c r="H3664" s="32"/>
      <c r="I3664" s="31"/>
      <c r="J3664" s="25">
        <f t="shared" si="183"/>
        <v>20.372</v>
      </c>
      <c r="K3664" s="21"/>
      <c r="L3664" s="16"/>
      <c r="M3664" s="101">
        <v>7.9269999999999996</v>
      </c>
      <c r="N3664" s="101">
        <v>47.06</v>
      </c>
      <c r="O3664" s="101">
        <v>127.20399999999999</v>
      </c>
      <c r="P3664" s="101">
        <v>201.64</v>
      </c>
      <c r="Q3664" s="101">
        <v>91.552999999999997</v>
      </c>
      <c r="R3664" s="101">
        <v>0.307</v>
      </c>
      <c r="S3664" s="101">
        <v>10</v>
      </c>
      <c r="T3664" s="101" t="s">
        <v>5176</v>
      </c>
      <c r="U3664" s="101" t="s">
        <v>5176</v>
      </c>
    </row>
    <row r="3665" spans="1:21" x14ac:dyDescent="0.25">
      <c r="A3665" s="60" t="s">
        <v>4823</v>
      </c>
      <c r="B3665" s="60" t="s">
        <v>60</v>
      </c>
      <c r="C3665" s="60" t="s">
        <v>4850</v>
      </c>
      <c r="D3665" s="94">
        <v>5</v>
      </c>
      <c r="E3665" s="60" t="s">
        <v>5990</v>
      </c>
      <c r="F3665" s="25">
        <f t="shared" si="181"/>
        <v>3.3266666666666667</v>
      </c>
      <c r="G3665" s="25">
        <f t="shared" si="182"/>
        <v>95.226500000000001</v>
      </c>
      <c r="H3665" s="32"/>
      <c r="I3665" s="31"/>
      <c r="J3665" s="25">
        <f t="shared" si="183"/>
        <v>30.169399999999996</v>
      </c>
      <c r="K3665" s="21"/>
      <c r="L3665" s="16"/>
      <c r="M3665" s="101">
        <v>215.40899999999999</v>
      </c>
      <c r="N3665" s="101">
        <v>138.548</v>
      </c>
      <c r="O3665" s="101">
        <v>14.98</v>
      </c>
      <c r="P3665" s="101">
        <v>11.968999999999999</v>
      </c>
      <c r="Q3665" s="101">
        <v>51.527999999999999</v>
      </c>
      <c r="R3665" s="101">
        <v>89.338999999999999</v>
      </c>
      <c r="S3665" s="101">
        <v>3</v>
      </c>
      <c r="T3665" s="101">
        <v>1.32</v>
      </c>
      <c r="U3665" s="101">
        <v>5.66</v>
      </c>
    </row>
    <row r="3666" spans="1:21" x14ac:dyDescent="0.25">
      <c r="A3666" s="60" t="s">
        <v>4823</v>
      </c>
      <c r="B3666" s="60" t="s">
        <v>2032</v>
      </c>
      <c r="C3666" s="60" t="s">
        <v>4875</v>
      </c>
      <c r="D3666" s="94">
        <v>11</v>
      </c>
      <c r="E3666" s="60" t="s">
        <v>7212</v>
      </c>
      <c r="F3666" s="25">
        <f t="shared" si="181"/>
        <v>3.31</v>
      </c>
      <c r="G3666" s="25">
        <f t="shared" si="182"/>
        <v>10.98475</v>
      </c>
      <c r="H3666" s="32"/>
      <c r="I3666" s="31"/>
      <c r="J3666" s="25">
        <f t="shared" si="183"/>
        <v>2.1868000000000003</v>
      </c>
      <c r="K3666" s="21"/>
      <c r="L3666" s="16"/>
      <c r="M3666" s="101">
        <v>0.126</v>
      </c>
      <c r="N3666" s="101">
        <v>6.665</v>
      </c>
      <c r="O3666" s="101">
        <v>16.786999999999999</v>
      </c>
      <c r="P3666" s="101">
        <v>20.361000000000001</v>
      </c>
      <c r="Q3666" s="101">
        <v>6.0000000000000001E-3</v>
      </c>
      <c r="R3666" s="101">
        <v>0.998</v>
      </c>
      <c r="S3666" s="101">
        <v>1</v>
      </c>
      <c r="T3666" s="101">
        <v>2.5299999999999998</v>
      </c>
      <c r="U3666" s="101">
        <v>6.4</v>
      </c>
    </row>
    <row r="3667" spans="1:21" x14ac:dyDescent="0.25">
      <c r="A3667" s="60" t="s">
        <v>4823</v>
      </c>
      <c r="B3667" s="60" t="s">
        <v>4771</v>
      </c>
      <c r="C3667" s="60" t="s">
        <v>4918</v>
      </c>
      <c r="D3667" s="94">
        <v>20</v>
      </c>
      <c r="E3667" s="60" t="s">
        <v>9967</v>
      </c>
      <c r="F3667" s="25">
        <f t="shared" si="181"/>
        <v>3.2833333333333332</v>
      </c>
      <c r="G3667" s="25">
        <f t="shared" si="182"/>
        <v>0.22525000000000001</v>
      </c>
      <c r="H3667" s="32"/>
      <c r="I3667" s="31"/>
      <c r="J3667" s="25">
        <f t="shared" si="183"/>
        <v>1.9756</v>
      </c>
      <c r="K3667" s="21"/>
      <c r="L3667" s="16"/>
      <c r="M3667" s="101" t="s">
        <v>5176</v>
      </c>
      <c r="N3667" s="101" t="s">
        <v>5176</v>
      </c>
      <c r="O3667" s="101">
        <v>2.5999999999999999E-2</v>
      </c>
      <c r="P3667" s="101">
        <v>0.875</v>
      </c>
      <c r="Q3667" s="101">
        <v>2.8000000000000001E-2</v>
      </c>
      <c r="R3667" s="101" t="s">
        <v>5176</v>
      </c>
      <c r="S3667" s="101" t="s">
        <v>5176</v>
      </c>
      <c r="T3667" s="101">
        <v>2.84</v>
      </c>
      <c r="U3667" s="101">
        <v>7.01</v>
      </c>
    </row>
    <row r="3668" spans="1:21" x14ac:dyDescent="0.25">
      <c r="A3668" s="60" t="s">
        <v>4823</v>
      </c>
      <c r="B3668" s="60" t="s">
        <v>3616</v>
      </c>
      <c r="C3668" s="60" t="s">
        <v>4886</v>
      </c>
      <c r="D3668" s="94">
        <v>11</v>
      </c>
      <c r="E3668" s="60" t="s">
        <v>7784</v>
      </c>
      <c r="F3668" s="25">
        <f t="shared" si="181"/>
        <v>3.2733333333333334</v>
      </c>
      <c r="G3668" s="25">
        <f t="shared" si="182"/>
        <v>1.7902500000000001</v>
      </c>
      <c r="H3668" s="32"/>
      <c r="I3668" s="31"/>
      <c r="J3668" s="25">
        <f t="shared" si="183"/>
        <v>2.0308000000000002</v>
      </c>
      <c r="K3668" s="21"/>
      <c r="L3668" s="16"/>
      <c r="M3668" s="101">
        <v>1.069</v>
      </c>
      <c r="N3668" s="101" t="s">
        <v>5176</v>
      </c>
      <c r="O3668" s="101">
        <v>5.2640000000000002</v>
      </c>
      <c r="P3668" s="101">
        <v>0.82799999999999996</v>
      </c>
      <c r="Q3668" s="101">
        <v>0.33400000000000002</v>
      </c>
      <c r="R3668" s="101" t="s">
        <v>5176</v>
      </c>
      <c r="S3668" s="101">
        <v>3</v>
      </c>
      <c r="T3668" s="101" t="s">
        <v>5176</v>
      </c>
      <c r="U3668" s="101">
        <v>6.82</v>
      </c>
    </row>
    <row r="3669" spans="1:21" x14ac:dyDescent="0.25">
      <c r="A3669" s="60" t="s">
        <v>4823</v>
      </c>
      <c r="B3669" s="60" t="s">
        <v>3867</v>
      </c>
      <c r="C3669" s="60" t="s">
        <v>4882</v>
      </c>
      <c r="D3669" s="94">
        <v>11</v>
      </c>
      <c r="E3669" s="60" t="s">
        <v>7553</v>
      </c>
      <c r="F3669" s="25">
        <f t="shared" si="181"/>
        <v>3.2433333333333327</v>
      </c>
      <c r="G3669" s="25">
        <f t="shared" si="182"/>
        <v>18.233249999999998</v>
      </c>
      <c r="H3669" s="32"/>
      <c r="I3669" s="31"/>
      <c r="J3669" s="25">
        <f t="shared" si="183"/>
        <v>2.2191999999999998</v>
      </c>
      <c r="K3669" s="21"/>
      <c r="L3669" s="16"/>
      <c r="M3669" s="101">
        <v>28.596</v>
      </c>
      <c r="N3669" s="101">
        <v>28.457000000000001</v>
      </c>
      <c r="O3669" s="101" t="s">
        <v>5176</v>
      </c>
      <c r="P3669" s="101">
        <v>15.88</v>
      </c>
      <c r="Q3669" s="101">
        <v>0.11799999999999999</v>
      </c>
      <c r="R3669" s="101">
        <v>1.248</v>
      </c>
      <c r="S3669" s="101">
        <v>3</v>
      </c>
      <c r="T3669" s="101">
        <v>5.81</v>
      </c>
      <c r="U3669" s="101">
        <v>0.92</v>
      </c>
    </row>
    <row r="3670" spans="1:21" x14ac:dyDescent="0.25">
      <c r="A3670" s="60" t="s">
        <v>4823</v>
      </c>
      <c r="B3670" s="60" t="s">
        <v>2889</v>
      </c>
      <c r="C3670" s="60" t="s">
        <v>4907</v>
      </c>
      <c r="D3670" s="94">
        <v>16</v>
      </c>
      <c r="E3670" s="60" t="s">
        <v>9030</v>
      </c>
      <c r="F3670" s="25">
        <f t="shared" si="181"/>
        <v>3.226666666666667</v>
      </c>
      <c r="G3670" s="25">
        <f t="shared" si="182"/>
        <v>0.1</v>
      </c>
      <c r="H3670" s="32"/>
      <c r="I3670" s="31"/>
      <c r="J3670" s="25">
        <f t="shared" si="183"/>
        <v>1.9360000000000004</v>
      </c>
      <c r="K3670" s="21"/>
      <c r="L3670" s="16"/>
      <c r="M3670" s="101" t="s">
        <v>5176</v>
      </c>
      <c r="N3670" s="101" t="s">
        <v>5176</v>
      </c>
      <c r="O3670" s="101" t="s">
        <v>5176</v>
      </c>
      <c r="P3670" s="101">
        <v>0.4</v>
      </c>
      <c r="Q3670" s="101" t="s">
        <v>5176</v>
      </c>
      <c r="R3670" s="101" t="s">
        <v>5176</v>
      </c>
      <c r="S3670" s="101">
        <v>9</v>
      </c>
      <c r="T3670" s="101">
        <v>0.05</v>
      </c>
      <c r="U3670" s="101">
        <v>0.63</v>
      </c>
    </row>
    <row r="3671" spans="1:21" x14ac:dyDescent="0.25">
      <c r="A3671" s="60" t="s">
        <v>4823</v>
      </c>
      <c r="B3671" s="60" t="s">
        <v>3720</v>
      </c>
      <c r="C3671" s="60" t="s">
        <v>4914</v>
      </c>
      <c r="D3671" s="94">
        <v>18</v>
      </c>
      <c r="E3671" s="60" t="s">
        <v>9781</v>
      </c>
      <c r="F3671" s="25">
        <f t="shared" si="181"/>
        <v>3.2266666666666666</v>
      </c>
      <c r="G3671" s="25">
        <f t="shared" si="182"/>
        <v>3.343</v>
      </c>
      <c r="H3671" s="32"/>
      <c r="I3671" s="31"/>
      <c r="J3671" s="25">
        <f t="shared" si="183"/>
        <v>2.0103999999999997</v>
      </c>
      <c r="K3671" s="21"/>
      <c r="L3671" s="16"/>
      <c r="M3671" s="101">
        <v>1.139</v>
      </c>
      <c r="N3671" s="101">
        <v>0.71599999999999997</v>
      </c>
      <c r="O3671" s="101">
        <v>3.5950000000000002</v>
      </c>
      <c r="P3671" s="101">
        <v>7.9219999999999997</v>
      </c>
      <c r="Q3671" s="101">
        <v>0.23</v>
      </c>
      <c r="R3671" s="101">
        <v>0.14199999999999999</v>
      </c>
      <c r="S3671" s="101" t="s">
        <v>5176</v>
      </c>
      <c r="T3671" s="101">
        <v>0.98</v>
      </c>
      <c r="U3671" s="101">
        <v>8.6999999999999993</v>
      </c>
    </row>
    <row r="3672" spans="1:21" x14ac:dyDescent="0.25">
      <c r="A3672" s="60" t="s">
        <v>4823</v>
      </c>
      <c r="B3672" s="60" t="s">
        <v>4681</v>
      </c>
      <c r="C3672" s="60" t="s">
        <v>4914</v>
      </c>
      <c r="D3672" s="94">
        <v>18</v>
      </c>
      <c r="E3672" s="60" t="s">
        <v>9791</v>
      </c>
      <c r="F3672" s="25">
        <f t="shared" si="181"/>
        <v>3.22</v>
      </c>
      <c r="G3672" s="25">
        <f t="shared" si="182"/>
        <v>5.258</v>
      </c>
      <c r="H3672" s="32"/>
      <c r="I3672" s="31"/>
      <c r="J3672" s="25">
        <f t="shared" si="183"/>
        <v>4.1318000000000001</v>
      </c>
      <c r="K3672" s="21"/>
      <c r="L3672" s="16"/>
      <c r="M3672" s="101">
        <v>2.3E-2</v>
      </c>
      <c r="N3672" s="101" t="s">
        <v>5176</v>
      </c>
      <c r="O3672" s="101">
        <v>21.009</v>
      </c>
      <c r="P3672" s="101" t="s">
        <v>5176</v>
      </c>
      <c r="Q3672" s="101">
        <v>3.9449999999999998</v>
      </c>
      <c r="R3672" s="101">
        <v>7.0540000000000003</v>
      </c>
      <c r="S3672" s="101" t="s">
        <v>5176</v>
      </c>
      <c r="T3672" s="101" t="s">
        <v>5176</v>
      </c>
      <c r="U3672" s="101">
        <v>9.66</v>
      </c>
    </row>
    <row r="3673" spans="1:21" x14ac:dyDescent="0.25">
      <c r="A3673" s="60" t="s">
        <v>4823</v>
      </c>
      <c r="B3673" s="60" t="s">
        <v>3098</v>
      </c>
      <c r="C3673" s="60" t="s">
        <v>4851</v>
      </c>
      <c r="D3673" s="94">
        <v>6</v>
      </c>
      <c r="E3673" s="60" t="s">
        <v>6020</v>
      </c>
      <c r="F3673" s="25">
        <f t="shared" si="181"/>
        <v>3.2133333333333334</v>
      </c>
      <c r="G3673" s="25">
        <f t="shared" si="182"/>
        <v>0.79849999999999999</v>
      </c>
      <c r="H3673" s="32"/>
      <c r="I3673" s="31"/>
      <c r="J3673" s="25">
        <f t="shared" si="183"/>
        <v>3.0398000000000001</v>
      </c>
      <c r="K3673" s="21"/>
      <c r="L3673" s="16"/>
      <c r="M3673" s="101">
        <v>6.3E-2</v>
      </c>
      <c r="N3673" s="101">
        <v>0.94299999999999995</v>
      </c>
      <c r="O3673" s="101">
        <v>0.59599999999999997</v>
      </c>
      <c r="P3673" s="101">
        <v>1.5920000000000001</v>
      </c>
      <c r="Q3673" s="101">
        <v>0.879</v>
      </c>
      <c r="R3673" s="101">
        <v>4.68</v>
      </c>
      <c r="S3673" s="101">
        <v>2</v>
      </c>
      <c r="T3673" s="101">
        <v>6.08</v>
      </c>
      <c r="U3673" s="101">
        <v>1.56</v>
      </c>
    </row>
    <row r="3674" spans="1:21" x14ac:dyDescent="0.25">
      <c r="A3674" s="60" t="s">
        <v>4823</v>
      </c>
      <c r="B3674" s="60" t="s">
        <v>3302</v>
      </c>
      <c r="C3674" s="60" t="s">
        <v>4898</v>
      </c>
      <c r="D3674" s="94">
        <v>15</v>
      </c>
      <c r="E3674" s="60" t="s">
        <v>8440</v>
      </c>
      <c r="F3674" s="25">
        <f t="shared" si="181"/>
        <v>3.2133333333333334</v>
      </c>
      <c r="G3674" s="25">
        <f t="shared" si="182"/>
        <v>4.9692500000000006</v>
      </c>
      <c r="H3674" s="32"/>
      <c r="I3674" s="31"/>
      <c r="J3674" s="25">
        <f t="shared" si="183"/>
        <v>3.2884000000000002</v>
      </c>
      <c r="K3674" s="21"/>
      <c r="L3674" s="16"/>
      <c r="M3674" s="101">
        <v>1.2809999999999999</v>
      </c>
      <c r="N3674" s="101">
        <v>12.162000000000001</v>
      </c>
      <c r="O3674" s="101">
        <v>6.2640000000000002</v>
      </c>
      <c r="P3674" s="101">
        <v>0.17</v>
      </c>
      <c r="Q3674" s="101">
        <v>2.83</v>
      </c>
      <c r="R3674" s="101">
        <v>3.972</v>
      </c>
      <c r="S3674" s="101">
        <v>4</v>
      </c>
      <c r="T3674" s="101">
        <v>1.45</v>
      </c>
      <c r="U3674" s="101">
        <v>4.1900000000000004</v>
      </c>
    </row>
    <row r="3675" spans="1:21" x14ac:dyDescent="0.25">
      <c r="A3675" s="60" t="s">
        <v>4823</v>
      </c>
      <c r="B3675" s="60" t="s">
        <v>4026</v>
      </c>
      <c r="C3675" s="60" t="s">
        <v>4880</v>
      </c>
      <c r="D3675" s="94">
        <v>11</v>
      </c>
      <c r="E3675" s="60" t="s">
        <v>7485</v>
      </c>
      <c r="F3675" s="25">
        <f t="shared" si="181"/>
        <v>3.1999999999999997</v>
      </c>
      <c r="G3675" s="25">
        <f t="shared" si="182"/>
        <v>3.1405000000000003</v>
      </c>
      <c r="H3675" s="32"/>
      <c r="I3675" s="31"/>
      <c r="J3675" s="25">
        <f t="shared" si="183"/>
        <v>3.1286</v>
      </c>
      <c r="K3675" s="21"/>
      <c r="L3675" s="16"/>
      <c r="M3675" s="101">
        <v>11.585000000000001</v>
      </c>
      <c r="N3675" s="101">
        <v>0.57799999999999996</v>
      </c>
      <c r="O3675" s="101">
        <v>0.39900000000000002</v>
      </c>
      <c r="P3675" s="101" t="s">
        <v>5176</v>
      </c>
      <c r="Q3675" s="101">
        <v>6.0430000000000001</v>
      </c>
      <c r="R3675" s="101" t="s">
        <v>5176</v>
      </c>
      <c r="S3675" s="101">
        <v>1</v>
      </c>
      <c r="T3675" s="101" t="s">
        <v>5176</v>
      </c>
      <c r="U3675" s="101">
        <v>8.6</v>
      </c>
    </row>
    <row r="3676" spans="1:21" x14ac:dyDescent="0.25">
      <c r="A3676" s="60" t="s">
        <v>4823</v>
      </c>
      <c r="B3676" s="60" t="s">
        <v>3371</v>
      </c>
      <c r="C3676" s="60" t="s">
        <v>4851</v>
      </c>
      <c r="D3676" s="94">
        <v>6</v>
      </c>
      <c r="E3676" s="60" t="s">
        <v>6079</v>
      </c>
      <c r="F3676" s="25">
        <f t="shared" si="181"/>
        <v>3.1966666666666668</v>
      </c>
      <c r="G3676" s="25">
        <f t="shared" si="182"/>
        <v>10.079750000000001</v>
      </c>
      <c r="H3676" s="32"/>
      <c r="I3676" s="31"/>
      <c r="J3676" s="25">
        <f t="shared" si="183"/>
        <v>2.9549999999999996</v>
      </c>
      <c r="K3676" s="21"/>
      <c r="L3676" s="16"/>
      <c r="M3676" s="101">
        <v>1.659</v>
      </c>
      <c r="N3676" s="101">
        <v>1.5840000000000001</v>
      </c>
      <c r="O3676" s="101">
        <v>0.318</v>
      </c>
      <c r="P3676" s="101">
        <v>36.758000000000003</v>
      </c>
      <c r="Q3676" s="101">
        <v>1.7969999999999999</v>
      </c>
      <c r="R3676" s="101">
        <v>3.3879999999999999</v>
      </c>
      <c r="S3676" s="101">
        <v>1</v>
      </c>
      <c r="T3676" s="101">
        <v>7.13</v>
      </c>
      <c r="U3676" s="101">
        <v>1.46</v>
      </c>
    </row>
    <row r="3677" spans="1:21" x14ac:dyDescent="0.25">
      <c r="A3677" s="60" t="s">
        <v>4823</v>
      </c>
      <c r="B3677" s="60" t="s">
        <v>3861</v>
      </c>
      <c r="C3677" s="60" t="s">
        <v>4886</v>
      </c>
      <c r="D3677" s="94">
        <v>11</v>
      </c>
      <c r="E3677" s="60" t="s">
        <v>7727</v>
      </c>
      <c r="F3677" s="25">
        <f t="shared" si="181"/>
        <v>3.19</v>
      </c>
      <c r="G3677" s="25">
        <f t="shared" si="182"/>
        <v>1.1985000000000001</v>
      </c>
      <c r="H3677" s="32"/>
      <c r="I3677" s="31"/>
      <c r="J3677" s="25">
        <f t="shared" si="183"/>
        <v>2.0254000000000003</v>
      </c>
      <c r="K3677" s="21"/>
      <c r="L3677" s="16"/>
      <c r="M3677" s="101">
        <v>2.669</v>
      </c>
      <c r="N3677" s="101" t="s">
        <v>5176</v>
      </c>
      <c r="O3677" s="101" t="s">
        <v>5176</v>
      </c>
      <c r="P3677" s="101">
        <v>2.125</v>
      </c>
      <c r="Q3677" s="101">
        <v>0.40100000000000002</v>
      </c>
      <c r="R3677" s="101">
        <v>0.156</v>
      </c>
      <c r="S3677" s="101">
        <v>2</v>
      </c>
      <c r="T3677" s="101">
        <v>7.57</v>
      </c>
      <c r="U3677" s="101" t="s">
        <v>5176</v>
      </c>
    </row>
    <row r="3678" spans="1:21" x14ac:dyDescent="0.25">
      <c r="A3678" s="60" t="s">
        <v>4823</v>
      </c>
      <c r="B3678" s="60" t="s">
        <v>3835</v>
      </c>
      <c r="C3678" s="60" t="s">
        <v>4894</v>
      </c>
      <c r="D3678" s="94">
        <v>13</v>
      </c>
      <c r="E3678" s="60" t="s">
        <v>8072</v>
      </c>
      <c r="F3678" s="25">
        <f t="shared" si="181"/>
        <v>3.15</v>
      </c>
      <c r="G3678" s="25">
        <f t="shared" si="182"/>
        <v>11.41825</v>
      </c>
      <c r="H3678" s="32"/>
      <c r="I3678" s="31"/>
      <c r="J3678" s="25">
        <f t="shared" si="183"/>
        <v>68.526399999999995</v>
      </c>
      <c r="K3678" s="21"/>
      <c r="L3678" s="16"/>
      <c r="M3678" s="101">
        <v>10.396000000000001</v>
      </c>
      <c r="N3678" s="101">
        <v>31.667999999999999</v>
      </c>
      <c r="O3678" s="101">
        <v>2.6269999999999998</v>
      </c>
      <c r="P3678" s="101">
        <v>0.98199999999999998</v>
      </c>
      <c r="Q3678" s="101">
        <v>326.447</v>
      </c>
      <c r="R3678" s="101">
        <v>6.7350000000000003</v>
      </c>
      <c r="S3678" s="101">
        <v>2</v>
      </c>
      <c r="T3678" s="101">
        <v>6.07</v>
      </c>
      <c r="U3678" s="101">
        <v>1.38</v>
      </c>
    </row>
    <row r="3679" spans="1:21" x14ac:dyDescent="0.25">
      <c r="A3679" s="60" t="s">
        <v>4823</v>
      </c>
      <c r="B3679" s="60" t="s">
        <v>1988</v>
      </c>
      <c r="C3679" s="60" t="s">
        <v>4840</v>
      </c>
      <c r="D3679" s="94">
        <v>4</v>
      </c>
      <c r="E3679" s="60" t="s">
        <v>5702</v>
      </c>
      <c r="F3679" s="25">
        <f t="shared" si="181"/>
        <v>3.1466666666666665</v>
      </c>
      <c r="G3679" s="25">
        <f t="shared" si="182"/>
        <v>20.74625</v>
      </c>
      <c r="H3679" s="32"/>
      <c r="I3679" s="31"/>
      <c r="J3679" s="25">
        <f t="shared" si="183"/>
        <v>5.4927999999999999</v>
      </c>
      <c r="K3679" s="21"/>
      <c r="L3679" s="16"/>
      <c r="M3679" s="101">
        <v>10.117000000000001</v>
      </c>
      <c r="N3679" s="101">
        <v>9.9160000000000004</v>
      </c>
      <c r="O3679" s="101">
        <v>42.396999999999998</v>
      </c>
      <c r="P3679" s="101">
        <v>20.555</v>
      </c>
      <c r="Q3679" s="101">
        <v>17.614999999999998</v>
      </c>
      <c r="R3679" s="101">
        <v>0.40899999999999997</v>
      </c>
      <c r="S3679" s="101">
        <v>2</v>
      </c>
      <c r="T3679" s="101">
        <v>0.17</v>
      </c>
      <c r="U3679" s="101">
        <v>7.27</v>
      </c>
    </row>
    <row r="3680" spans="1:21" x14ac:dyDescent="0.25">
      <c r="A3680" s="60" t="s">
        <v>4823</v>
      </c>
      <c r="B3680" s="60" t="s">
        <v>3917</v>
      </c>
      <c r="C3680" s="60" t="s">
        <v>4836</v>
      </c>
      <c r="D3680" s="94">
        <v>2</v>
      </c>
      <c r="E3680" s="60" t="s">
        <v>5622</v>
      </c>
      <c r="F3680" s="25">
        <f t="shared" ref="F3680:F3743" si="184">SUM(S3680:U3680)/3</f>
        <v>3.1433333333333331</v>
      </c>
      <c r="G3680" s="25">
        <f t="shared" ref="G3680:G3743" si="185">SUM(M3680:P3680)/4</f>
        <v>2.6622499999999998</v>
      </c>
      <c r="H3680" s="32"/>
      <c r="I3680" s="31"/>
      <c r="J3680" s="25">
        <f t="shared" ref="J3680:J3743" si="186">SUM(Q3680:U3680)/5</f>
        <v>3.4314</v>
      </c>
      <c r="K3680" s="21"/>
      <c r="L3680" s="16"/>
      <c r="M3680" s="101">
        <v>3.4769999999999999</v>
      </c>
      <c r="N3680" s="101">
        <v>3.714</v>
      </c>
      <c r="O3680" s="101">
        <v>1.194</v>
      </c>
      <c r="P3680" s="101">
        <v>2.2639999999999998</v>
      </c>
      <c r="Q3680" s="101">
        <v>1.5860000000000001</v>
      </c>
      <c r="R3680" s="101">
        <v>6.141</v>
      </c>
      <c r="S3680" s="101">
        <v>1</v>
      </c>
      <c r="T3680" s="101">
        <v>3.26</v>
      </c>
      <c r="U3680" s="101">
        <v>5.17</v>
      </c>
    </row>
    <row r="3681" spans="1:21" x14ac:dyDescent="0.25">
      <c r="A3681" s="60" t="s">
        <v>4823</v>
      </c>
      <c r="B3681" s="60" t="s">
        <v>4465</v>
      </c>
      <c r="C3681" s="60" t="s">
        <v>4832</v>
      </c>
      <c r="D3681" s="94">
        <v>2</v>
      </c>
      <c r="E3681" s="60" t="s">
        <v>5521</v>
      </c>
      <c r="F3681" s="25">
        <f t="shared" si="184"/>
        <v>3.1366666666666667</v>
      </c>
      <c r="G3681" s="25">
        <f t="shared" si="185"/>
        <v>1.107</v>
      </c>
      <c r="H3681" s="32"/>
      <c r="I3681" s="31"/>
      <c r="J3681" s="25">
        <f t="shared" si="186"/>
        <v>2.4056000000000002</v>
      </c>
      <c r="K3681" s="21"/>
      <c r="L3681" s="16"/>
      <c r="M3681" s="101">
        <v>6.0999999999999999E-2</v>
      </c>
      <c r="N3681" s="101">
        <v>0.749</v>
      </c>
      <c r="O3681" s="101">
        <v>1.91</v>
      </c>
      <c r="P3681" s="101">
        <v>1.708</v>
      </c>
      <c r="Q3681" s="101">
        <v>1.532</v>
      </c>
      <c r="R3681" s="101">
        <v>1.0860000000000001</v>
      </c>
      <c r="S3681" s="101">
        <v>1</v>
      </c>
      <c r="T3681" s="101">
        <v>2.48</v>
      </c>
      <c r="U3681" s="101">
        <v>5.93</v>
      </c>
    </row>
    <row r="3682" spans="1:21" x14ac:dyDescent="0.25">
      <c r="A3682" s="60" t="s">
        <v>4823</v>
      </c>
      <c r="B3682" s="60" t="s">
        <v>5167</v>
      </c>
      <c r="C3682" s="60" t="s">
        <v>5175</v>
      </c>
      <c r="D3682" s="94">
        <v>19</v>
      </c>
      <c r="E3682" s="60" t="s">
        <v>9835</v>
      </c>
      <c r="F3682" s="25">
        <f t="shared" si="184"/>
        <v>3.1233333333333331</v>
      </c>
      <c r="G3682" s="25">
        <f t="shared" si="185"/>
        <v>0.53725000000000001</v>
      </c>
      <c r="H3682" s="32"/>
      <c r="I3682" s="31"/>
      <c r="J3682" s="25">
        <f t="shared" si="186"/>
        <v>1.9289999999999998</v>
      </c>
      <c r="K3682" s="21"/>
      <c r="L3682" s="16"/>
      <c r="M3682" s="101">
        <v>0.7</v>
      </c>
      <c r="N3682" s="101" t="s">
        <v>5176</v>
      </c>
      <c r="O3682" s="101">
        <v>0.81699999999999995</v>
      </c>
      <c r="P3682" s="101">
        <v>0.63200000000000001</v>
      </c>
      <c r="Q3682" s="101" t="s">
        <v>5176</v>
      </c>
      <c r="R3682" s="101">
        <v>0.27500000000000002</v>
      </c>
      <c r="S3682" s="101" t="s">
        <v>5176</v>
      </c>
      <c r="T3682" s="101">
        <v>0.59</v>
      </c>
      <c r="U3682" s="101">
        <v>8.7799999999999994</v>
      </c>
    </row>
    <row r="3683" spans="1:21" x14ac:dyDescent="0.25">
      <c r="A3683" s="60" t="s">
        <v>4823</v>
      </c>
      <c r="B3683" s="60" t="s">
        <v>4118</v>
      </c>
      <c r="C3683" s="60" t="s">
        <v>4863</v>
      </c>
      <c r="D3683" s="94">
        <v>7</v>
      </c>
      <c r="E3683" s="60" t="s">
        <v>6783</v>
      </c>
      <c r="F3683" s="25">
        <f t="shared" si="184"/>
        <v>3.1199999999999997</v>
      </c>
      <c r="G3683" s="25">
        <f t="shared" si="185"/>
        <v>0.53275000000000006</v>
      </c>
      <c r="H3683" s="32"/>
      <c r="I3683" s="31"/>
      <c r="J3683" s="25">
        <f t="shared" si="186"/>
        <v>10.1744</v>
      </c>
      <c r="K3683" s="21"/>
      <c r="L3683" s="16"/>
      <c r="M3683" s="101">
        <v>0.33200000000000002</v>
      </c>
      <c r="N3683" s="101" t="s">
        <v>5176</v>
      </c>
      <c r="O3683" s="101">
        <v>0.42</v>
      </c>
      <c r="P3683" s="101">
        <v>1.379</v>
      </c>
      <c r="Q3683" s="101">
        <v>11.531000000000001</v>
      </c>
      <c r="R3683" s="101">
        <v>29.981000000000002</v>
      </c>
      <c r="S3683" s="101">
        <v>1</v>
      </c>
      <c r="T3683" s="101">
        <v>8.36</v>
      </c>
      <c r="U3683" s="101" t="s">
        <v>5176</v>
      </c>
    </row>
    <row r="3684" spans="1:21" x14ac:dyDescent="0.25">
      <c r="A3684" s="60" t="s">
        <v>4823</v>
      </c>
      <c r="B3684" s="60" t="s">
        <v>4084</v>
      </c>
      <c r="C3684" s="60" t="s">
        <v>4876</v>
      </c>
      <c r="D3684" s="94">
        <v>11</v>
      </c>
      <c r="E3684" s="60" t="s">
        <v>7289</v>
      </c>
      <c r="F3684" s="25">
        <f t="shared" si="184"/>
        <v>3.1166666666666667</v>
      </c>
      <c r="G3684" s="25">
        <f t="shared" si="185"/>
        <v>0</v>
      </c>
      <c r="H3684" s="32"/>
      <c r="I3684" s="31"/>
      <c r="J3684" s="25">
        <f t="shared" si="186"/>
        <v>1.8997999999999997</v>
      </c>
      <c r="K3684" s="21"/>
      <c r="L3684" s="16"/>
      <c r="M3684" s="101" t="s">
        <v>5176</v>
      </c>
      <c r="N3684" s="101" t="s">
        <v>5176</v>
      </c>
      <c r="O3684" s="101" t="s">
        <v>5176</v>
      </c>
      <c r="P3684" s="101" t="s">
        <v>5176</v>
      </c>
      <c r="Q3684" s="101">
        <v>0.14899999999999999</v>
      </c>
      <c r="R3684" s="101" t="s">
        <v>5176</v>
      </c>
      <c r="S3684" s="101" t="s">
        <v>5176</v>
      </c>
      <c r="T3684" s="101" t="s">
        <v>5176</v>
      </c>
      <c r="U3684" s="101">
        <v>9.35</v>
      </c>
    </row>
    <row r="3685" spans="1:21" x14ac:dyDescent="0.25">
      <c r="A3685" s="60" t="s">
        <v>4823</v>
      </c>
      <c r="B3685" s="60" t="s">
        <v>2413</v>
      </c>
      <c r="C3685" s="60" t="s">
        <v>4834</v>
      </c>
      <c r="D3685" s="94">
        <v>2</v>
      </c>
      <c r="E3685" s="60" t="s">
        <v>5567</v>
      </c>
      <c r="F3685" s="25">
        <f t="shared" si="184"/>
        <v>3.1033333333333335</v>
      </c>
      <c r="G3685" s="25">
        <f t="shared" si="185"/>
        <v>1.3734999999999999</v>
      </c>
      <c r="H3685" s="32"/>
      <c r="I3685" s="31"/>
      <c r="J3685" s="25">
        <f t="shared" si="186"/>
        <v>1.8847999999999998</v>
      </c>
      <c r="K3685" s="21"/>
      <c r="L3685" s="16"/>
      <c r="M3685" s="101">
        <v>2.008</v>
      </c>
      <c r="N3685" s="101">
        <v>1.4410000000000001</v>
      </c>
      <c r="O3685" s="101">
        <v>2.0449999999999999</v>
      </c>
      <c r="P3685" s="101" t="s">
        <v>5176</v>
      </c>
      <c r="Q3685" s="101" t="s">
        <v>5176</v>
      </c>
      <c r="R3685" s="101">
        <v>0.114</v>
      </c>
      <c r="S3685" s="101">
        <v>7</v>
      </c>
      <c r="T3685" s="101">
        <v>1.07</v>
      </c>
      <c r="U3685" s="101">
        <v>1.24</v>
      </c>
    </row>
    <row r="3686" spans="1:21" x14ac:dyDescent="0.25">
      <c r="A3686" s="60" t="s">
        <v>4823</v>
      </c>
      <c r="B3686" s="60" t="s">
        <v>2911</v>
      </c>
      <c r="C3686" s="60" t="s">
        <v>4832</v>
      </c>
      <c r="D3686" s="94">
        <v>2</v>
      </c>
      <c r="E3686" s="60" t="s">
        <v>5531</v>
      </c>
      <c r="F3686" s="25">
        <f t="shared" si="184"/>
        <v>3.0966666666666662</v>
      </c>
      <c r="G3686" s="25">
        <f t="shared" si="185"/>
        <v>2.4825000000000004</v>
      </c>
      <c r="H3686" s="32"/>
      <c r="I3686" s="31"/>
      <c r="J3686" s="25">
        <f t="shared" si="186"/>
        <v>2.3521999999999998</v>
      </c>
      <c r="K3686" s="21"/>
      <c r="L3686" s="16"/>
      <c r="M3686" s="101">
        <v>0.58799999999999997</v>
      </c>
      <c r="N3686" s="101">
        <v>1.8320000000000001</v>
      </c>
      <c r="O3686" s="101">
        <v>6.4240000000000004</v>
      </c>
      <c r="P3686" s="101">
        <v>1.0860000000000001</v>
      </c>
      <c r="Q3686" s="101">
        <v>1.2030000000000001</v>
      </c>
      <c r="R3686" s="101">
        <v>1.268</v>
      </c>
      <c r="S3686" s="101">
        <v>2</v>
      </c>
      <c r="T3686" s="101">
        <v>3.68</v>
      </c>
      <c r="U3686" s="101">
        <v>3.61</v>
      </c>
    </row>
    <row r="3687" spans="1:21" x14ac:dyDescent="0.25">
      <c r="A3687" s="60" t="s">
        <v>4823</v>
      </c>
      <c r="B3687" s="60" t="s">
        <v>3592</v>
      </c>
      <c r="C3687" s="60" t="s">
        <v>4859</v>
      </c>
      <c r="D3687" s="94">
        <v>6</v>
      </c>
      <c r="E3687" s="60" t="s">
        <v>6590</v>
      </c>
      <c r="F3687" s="25">
        <f t="shared" si="184"/>
        <v>3.0866666666666664</v>
      </c>
      <c r="G3687" s="25">
        <f t="shared" si="185"/>
        <v>2.4285000000000001</v>
      </c>
      <c r="H3687" s="32"/>
      <c r="I3687" s="31"/>
      <c r="J3687" s="25">
        <f t="shared" si="186"/>
        <v>9.0876000000000001</v>
      </c>
      <c r="K3687" s="21"/>
      <c r="L3687" s="16"/>
      <c r="M3687" s="101">
        <v>0.14199999999999999</v>
      </c>
      <c r="N3687" s="101">
        <v>2.0190000000000001</v>
      </c>
      <c r="O3687" s="101">
        <v>0.80200000000000005</v>
      </c>
      <c r="P3687" s="101">
        <v>6.7510000000000003</v>
      </c>
      <c r="Q3687" s="101">
        <v>31.106000000000002</v>
      </c>
      <c r="R3687" s="101">
        <v>5.0720000000000001</v>
      </c>
      <c r="S3687" s="101">
        <v>3</v>
      </c>
      <c r="T3687" s="101">
        <v>4.58</v>
      </c>
      <c r="U3687" s="101">
        <v>1.68</v>
      </c>
    </row>
    <row r="3688" spans="1:21" x14ac:dyDescent="0.25">
      <c r="A3688" s="60" t="s">
        <v>4823</v>
      </c>
      <c r="B3688" s="60" t="s">
        <v>3397</v>
      </c>
      <c r="C3688" s="60" t="s">
        <v>4915</v>
      </c>
      <c r="D3688" s="94">
        <v>18</v>
      </c>
      <c r="E3688" s="60" t="s">
        <v>9806</v>
      </c>
      <c r="F3688" s="25">
        <f t="shared" si="184"/>
        <v>3.08</v>
      </c>
      <c r="G3688" s="25">
        <f t="shared" si="185"/>
        <v>0.44924999999999998</v>
      </c>
      <c r="H3688" s="32"/>
      <c r="I3688" s="31"/>
      <c r="J3688" s="25">
        <f t="shared" si="186"/>
        <v>2.3919999999999999</v>
      </c>
      <c r="K3688" s="21"/>
      <c r="L3688" s="16"/>
      <c r="M3688" s="101" t="s">
        <v>5176</v>
      </c>
      <c r="N3688" s="101" t="s">
        <v>5176</v>
      </c>
      <c r="O3688" s="101" t="s">
        <v>5176</v>
      </c>
      <c r="P3688" s="101">
        <v>1.7969999999999999</v>
      </c>
      <c r="Q3688" s="101">
        <v>0.19400000000000001</v>
      </c>
      <c r="R3688" s="101">
        <v>2.5259999999999998</v>
      </c>
      <c r="S3688" s="101" t="s">
        <v>5176</v>
      </c>
      <c r="T3688" s="101">
        <v>6.09</v>
      </c>
      <c r="U3688" s="101">
        <v>3.15</v>
      </c>
    </row>
    <row r="3689" spans="1:21" x14ac:dyDescent="0.25">
      <c r="A3689" s="60" t="s">
        <v>4823</v>
      </c>
      <c r="B3689" s="60" t="s">
        <v>3718</v>
      </c>
      <c r="C3689" s="60" t="s">
        <v>4895</v>
      </c>
      <c r="D3689" s="94">
        <v>14</v>
      </c>
      <c r="E3689" s="60" t="s">
        <v>8124</v>
      </c>
      <c r="F3689" s="25">
        <f t="shared" si="184"/>
        <v>3.0766666666666667</v>
      </c>
      <c r="G3689" s="25">
        <f t="shared" si="185"/>
        <v>0.13225000000000001</v>
      </c>
      <c r="H3689" s="32"/>
      <c r="I3689" s="31"/>
      <c r="J3689" s="25">
        <f t="shared" si="186"/>
        <v>1.8816000000000002</v>
      </c>
      <c r="K3689" s="21"/>
      <c r="L3689" s="16"/>
      <c r="M3689" s="101" t="s">
        <v>5176</v>
      </c>
      <c r="N3689" s="101" t="s">
        <v>5176</v>
      </c>
      <c r="O3689" s="101">
        <v>0.52900000000000003</v>
      </c>
      <c r="P3689" s="101" t="s">
        <v>5176</v>
      </c>
      <c r="Q3689" s="101" t="s">
        <v>5176</v>
      </c>
      <c r="R3689" s="101">
        <v>0.17799999999999999</v>
      </c>
      <c r="S3689" s="101">
        <v>7</v>
      </c>
      <c r="T3689" s="101">
        <v>0.11</v>
      </c>
      <c r="U3689" s="101">
        <v>2.12</v>
      </c>
    </row>
    <row r="3690" spans="1:21" x14ac:dyDescent="0.25">
      <c r="A3690" s="60" t="s">
        <v>4823</v>
      </c>
      <c r="B3690" s="60" t="s">
        <v>3893</v>
      </c>
      <c r="C3690" s="60" t="s">
        <v>4852</v>
      </c>
      <c r="D3690" s="94">
        <v>6</v>
      </c>
      <c r="E3690" s="60" t="s">
        <v>6365</v>
      </c>
      <c r="F3690" s="25">
        <f t="shared" si="184"/>
        <v>3.0666666666666664</v>
      </c>
      <c r="G3690" s="25">
        <f t="shared" si="185"/>
        <v>0.29275000000000001</v>
      </c>
      <c r="H3690" s="32"/>
      <c r="I3690" s="31"/>
      <c r="J3690" s="25">
        <f t="shared" si="186"/>
        <v>1.8939999999999997</v>
      </c>
      <c r="K3690" s="21"/>
      <c r="L3690" s="16"/>
      <c r="M3690" s="101">
        <v>0.85</v>
      </c>
      <c r="N3690" s="101">
        <v>4.3999999999999997E-2</v>
      </c>
      <c r="O3690" s="101">
        <v>0.23</v>
      </c>
      <c r="P3690" s="101">
        <v>4.7E-2</v>
      </c>
      <c r="Q3690" s="101">
        <v>0.26300000000000001</v>
      </c>
      <c r="R3690" s="101">
        <v>7.0000000000000001E-3</v>
      </c>
      <c r="S3690" s="101">
        <v>8</v>
      </c>
      <c r="T3690" s="101">
        <v>0.92</v>
      </c>
      <c r="U3690" s="101">
        <v>0.28000000000000003</v>
      </c>
    </row>
    <row r="3691" spans="1:21" x14ac:dyDescent="0.25">
      <c r="A3691" s="60" t="s">
        <v>4823</v>
      </c>
      <c r="B3691" s="60" t="s">
        <v>3528</v>
      </c>
      <c r="C3691" s="60" t="s">
        <v>4863</v>
      </c>
      <c r="D3691" s="94">
        <v>7</v>
      </c>
      <c r="E3691" s="60" t="s">
        <v>6729</v>
      </c>
      <c r="F3691" s="25">
        <f t="shared" si="184"/>
        <v>3.0666666666666664</v>
      </c>
      <c r="G3691" s="25">
        <f t="shared" si="185"/>
        <v>13.518000000000001</v>
      </c>
      <c r="H3691" s="32"/>
      <c r="I3691" s="31"/>
      <c r="J3691" s="25">
        <f t="shared" si="186"/>
        <v>4.8418000000000001</v>
      </c>
      <c r="K3691" s="21"/>
      <c r="L3691" s="16"/>
      <c r="M3691" s="101" t="s">
        <v>5176</v>
      </c>
      <c r="N3691" s="101">
        <v>3.8969999999999998</v>
      </c>
      <c r="O3691" s="101">
        <v>0.52700000000000002</v>
      </c>
      <c r="P3691" s="101">
        <v>49.648000000000003</v>
      </c>
      <c r="Q3691" s="101">
        <v>5.7910000000000004</v>
      </c>
      <c r="R3691" s="101">
        <v>9.218</v>
      </c>
      <c r="S3691" s="101" t="s">
        <v>5176</v>
      </c>
      <c r="T3691" s="101" t="s">
        <v>5176</v>
      </c>
      <c r="U3691" s="101">
        <v>9.1999999999999993</v>
      </c>
    </row>
    <row r="3692" spans="1:21" x14ac:dyDescent="0.25">
      <c r="A3692" s="60" t="s">
        <v>4823</v>
      </c>
      <c r="B3692" s="60" t="s">
        <v>4074</v>
      </c>
      <c r="C3692" s="60" t="s">
        <v>4907</v>
      </c>
      <c r="D3692" s="94">
        <v>16</v>
      </c>
      <c r="E3692" s="60" t="s">
        <v>8971</v>
      </c>
      <c r="F3692" s="25">
        <f t="shared" si="184"/>
        <v>3.06</v>
      </c>
      <c r="G3692" s="25">
        <f t="shared" si="185"/>
        <v>0.38950000000000001</v>
      </c>
      <c r="H3692" s="32"/>
      <c r="I3692" s="31"/>
      <c r="J3692" s="25">
        <f t="shared" si="186"/>
        <v>3.4364000000000003</v>
      </c>
      <c r="K3692" s="21"/>
      <c r="L3692" s="16"/>
      <c r="M3692" s="101" t="s">
        <v>5176</v>
      </c>
      <c r="N3692" s="101" t="s">
        <v>5176</v>
      </c>
      <c r="O3692" s="101" t="s">
        <v>5176</v>
      </c>
      <c r="P3692" s="101">
        <v>1.5580000000000001</v>
      </c>
      <c r="Q3692" s="101">
        <v>8.0020000000000007</v>
      </c>
      <c r="R3692" s="101" t="s">
        <v>5176</v>
      </c>
      <c r="S3692" s="101" t="s">
        <v>5176</v>
      </c>
      <c r="T3692" s="101">
        <v>0.31</v>
      </c>
      <c r="U3692" s="101">
        <v>8.8699999999999992</v>
      </c>
    </row>
    <row r="3693" spans="1:21" x14ac:dyDescent="0.25">
      <c r="A3693" s="60" t="s">
        <v>4823</v>
      </c>
      <c r="B3693" s="60" t="s">
        <v>4157</v>
      </c>
      <c r="C3693" s="60" t="s">
        <v>4838</v>
      </c>
      <c r="D3693" s="94">
        <v>3</v>
      </c>
      <c r="E3693" s="60" t="s">
        <v>5661</v>
      </c>
      <c r="F3693" s="25">
        <f t="shared" si="184"/>
        <v>3.0466666666666669</v>
      </c>
      <c r="G3693" s="25">
        <f t="shared" si="185"/>
        <v>0</v>
      </c>
      <c r="H3693" s="32"/>
      <c r="I3693" s="31"/>
      <c r="J3693" s="25">
        <f t="shared" si="186"/>
        <v>1.8280000000000001</v>
      </c>
      <c r="K3693" s="21"/>
      <c r="L3693" s="16"/>
      <c r="M3693" s="101" t="s">
        <v>5176</v>
      </c>
      <c r="N3693" s="101" t="s">
        <v>5176</v>
      </c>
      <c r="O3693" s="101" t="s">
        <v>5176</v>
      </c>
      <c r="P3693" s="101" t="s">
        <v>5176</v>
      </c>
      <c r="Q3693" s="101" t="s">
        <v>5176</v>
      </c>
      <c r="R3693" s="101" t="s">
        <v>5176</v>
      </c>
      <c r="S3693" s="101" t="s">
        <v>5176</v>
      </c>
      <c r="T3693" s="101">
        <v>9.14</v>
      </c>
      <c r="U3693" s="101" t="s">
        <v>5176</v>
      </c>
    </row>
    <row r="3694" spans="1:21" x14ac:dyDescent="0.25">
      <c r="A3694" s="60" t="s">
        <v>4823</v>
      </c>
      <c r="B3694" s="60" t="s">
        <v>2411</v>
      </c>
      <c r="C3694" s="60" t="s">
        <v>4840</v>
      </c>
      <c r="D3694" s="94">
        <v>4</v>
      </c>
      <c r="E3694" s="60" t="s">
        <v>5704</v>
      </c>
      <c r="F3694" s="25">
        <f t="shared" si="184"/>
        <v>3.0466666666666669</v>
      </c>
      <c r="G3694" s="25">
        <f t="shared" si="185"/>
        <v>3.2850000000000001</v>
      </c>
      <c r="H3694" s="32"/>
      <c r="I3694" s="31"/>
      <c r="J3694" s="25">
        <f t="shared" si="186"/>
        <v>1.9281999999999999</v>
      </c>
      <c r="K3694" s="21"/>
      <c r="L3694" s="16"/>
      <c r="M3694" s="101">
        <v>6.9000000000000006E-2</v>
      </c>
      <c r="N3694" s="101">
        <v>11.954000000000001</v>
      </c>
      <c r="O3694" s="101">
        <v>0.254</v>
      </c>
      <c r="P3694" s="101">
        <v>0.86299999999999999</v>
      </c>
      <c r="Q3694" s="101">
        <v>0.45400000000000001</v>
      </c>
      <c r="R3694" s="101">
        <v>4.7E-2</v>
      </c>
      <c r="S3694" s="101" t="s">
        <v>5176</v>
      </c>
      <c r="T3694" s="101">
        <v>4.0199999999999996</v>
      </c>
      <c r="U3694" s="101">
        <v>5.12</v>
      </c>
    </row>
    <row r="3695" spans="1:21" x14ac:dyDescent="0.25">
      <c r="A3695" s="60" t="s">
        <v>4823</v>
      </c>
      <c r="B3695" s="60" t="s">
        <v>2059</v>
      </c>
      <c r="C3695" s="60" t="s">
        <v>4918</v>
      </c>
      <c r="D3695" s="94">
        <v>20</v>
      </c>
      <c r="E3695" s="60" t="s">
        <v>9946</v>
      </c>
      <c r="F3695" s="25">
        <f t="shared" si="184"/>
        <v>3.0400000000000005</v>
      </c>
      <c r="G3695" s="25">
        <f t="shared" si="185"/>
        <v>2.8367499999999999</v>
      </c>
      <c r="H3695" s="32"/>
      <c r="I3695" s="31"/>
      <c r="J3695" s="25">
        <f t="shared" si="186"/>
        <v>2.8159999999999998</v>
      </c>
      <c r="K3695" s="21"/>
      <c r="L3695" s="16"/>
      <c r="M3695" s="101">
        <v>1.641</v>
      </c>
      <c r="N3695" s="101">
        <v>8.6150000000000002</v>
      </c>
      <c r="O3695" s="101">
        <v>0.65400000000000003</v>
      </c>
      <c r="P3695" s="101">
        <v>0.437</v>
      </c>
      <c r="Q3695" s="101">
        <v>3.8759999999999999</v>
      </c>
      <c r="R3695" s="101">
        <v>1.0840000000000001</v>
      </c>
      <c r="S3695" s="101" t="s">
        <v>5176</v>
      </c>
      <c r="T3695" s="101">
        <v>5.03</v>
      </c>
      <c r="U3695" s="101">
        <v>4.09</v>
      </c>
    </row>
    <row r="3696" spans="1:21" x14ac:dyDescent="0.25">
      <c r="A3696" s="60" t="s">
        <v>4823</v>
      </c>
      <c r="B3696" s="60" t="s">
        <v>1292</v>
      </c>
      <c r="C3696" s="60" t="s">
        <v>4851</v>
      </c>
      <c r="D3696" s="94">
        <v>6</v>
      </c>
      <c r="E3696" s="60" t="s">
        <v>6049</v>
      </c>
      <c r="F3696" s="25">
        <f t="shared" si="184"/>
        <v>3.0399999999999996</v>
      </c>
      <c r="G3696" s="25">
        <f t="shared" si="185"/>
        <v>17.682000000000002</v>
      </c>
      <c r="H3696" s="32"/>
      <c r="I3696" s="31"/>
      <c r="J3696" s="25">
        <f t="shared" si="186"/>
        <v>3.5100000000000002</v>
      </c>
      <c r="K3696" s="21"/>
      <c r="L3696" s="16"/>
      <c r="M3696" s="101">
        <v>1.113</v>
      </c>
      <c r="N3696" s="101">
        <v>2.4529999999999998</v>
      </c>
      <c r="O3696" s="101">
        <v>64.472999999999999</v>
      </c>
      <c r="P3696" s="101">
        <v>2.6890000000000001</v>
      </c>
      <c r="Q3696" s="101">
        <v>6.4989999999999997</v>
      </c>
      <c r="R3696" s="101">
        <v>1.931</v>
      </c>
      <c r="S3696" s="101">
        <v>7</v>
      </c>
      <c r="T3696" s="101">
        <v>1.76</v>
      </c>
      <c r="U3696" s="101">
        <v>0.36</v>
      </c>
    </row>
    <row r="3697" spans="1:21" x14ac:dyDescent="0.25">
      <c r="A3697" s="60" t="s">
        <v>4823</v>
      </c>
      <c r="B3697" s="60" t="s">
        <v>4513</v>
      </c>
      <c r="C3697" s="60" t="s">
        <v>4826</v>
      </c>
      <c r="D3697" s="94">
        <v>1</v>
      </c>
      <c r="E3697" s="60" t="s">
        <v>5282</v>
      </c>
      <c r="F3697" s="25">
        <f t="shared" si="184"/>
        <v>3.0266666666666668</v>
      </c>
      <c r="G3697" s="25">
        <f t="shared" si="185"/>
        <v>16.16825</v>
      </c>
      <c r="H3697" s="32"/>
      <c r="I3697" s="31"/>
      <c r="J3697" s="25">
        <f t="shared" si="186"/>
        <v>2.8468</v>
      </c>
      <c r="K3697" s="21"/>
      <c r="L3697" s="16"/>
      <c r="M3697" s="101" t="s">
        <v>5176</v>
      </c>
      <c r="N3697" s="101">
        <v>62.762999999999998</v>
      </c>
      <c r="O3697" s="101">
        <v>0.26400000000000001</v>
      </c>
      <c r="P3697" s="101">
        <v>1.6459999999999999</v>
      </c>
      <c r="Q3697" s="101" t="s">
        <v>5176</v>
      </c>
      <c r="R3697" s="101">
        <v>5.1539999999999999</v>
      </c>
      <c r="S3697" s="101">
        <v>8</v>
      </c>
      <c r="T3697" s="101">
        <v>1.06</v>
      </c>
      <c r="U3697" s="101">
        <v>0.02</v>
      </c>
    </row>
    <row r="3698" spans="1:21" x14ac:dyDescent="0.25">
      <c r="A3698" s="60" t="s">
        <v>4823</v>
      </c>
      <c r="B3698" s="60" t="s">
        <v>1583</v>
      </c>
      <c r="C3698" s="60" t="s">
        <v>4852</v>
      </c>
      <c r="D3698" s="94">
        <v>6</v>
      </c>
      <c r="E3698" s="60" t="s">
        <v>6242</v>
      </c>
      <c r="F3698" s="25">
        <f t="shared" si="184"/>
        <v>3.02</v>
      </c>
      <c r="G3698" s="25">
        <f t="shared" si="185"/>
        <v>2.8102499999999999</v>
      </c>
      <c r="H3698" s="32"/>
      <c r="I3698" s="31"/>
      <c r="J3698" s="25">
        <f t="shared" si="186"/>
        <v>3.3186</v>
      </c>
      <c r="K3698" s="21"/>
      <c r="L3698" s="16"/>
      <c r="M3698" s="101">
        <v>1.0649999999999999</v>
      </c>
      <c r="N3698" s="101">
        <v>4.6369999999999996</v>
      </c>
      <c r="O3698" s="101">
        <v>3.1520000000000001</v>
      </c>
      <c r="P3698" s="101">
        <v>2.387</v>
      </c>
      <c r="Q3698" s="101">
        <v>2.0409999999999999</v>
      </c>
      <c r="R3698" s="101">
        <v>5.492</v>
      </c>
      <c r="S3698" s="101" t="s">
        <v>5176</v>
      </c>
      <c r="T3698" s="101">
        <v>2.97</v>
      </c>
      <c r="U3698" s="101">
        <v>6.09</v>
      </c>
    </row>
    <row r="3699" spans="1:21" x14ac:dyDescent="0.25">
      <c r="A3699" s="60" t="s">
        <v>4823</v>
      </c>
      <c r="B3699" s="60" t="s">
        <v>3943</v>
      </c>
      <c r="C3699" s="60" t="s">
        <v>4914</v>
      </c>
      <c r="D3699" s="94">
        <v>18</v>
      </c>
      <c r="E3699" s="60" t="s">
        <v>9772</v>
      </c>
      <c r="F3699" s="25">
        <f t="shared" si="184"/>
        <v>3.02</v>
      </c>
      <c r="G3699" s="25">
        <f t="shared" si="185"/>
        <v>2.8872500000000003</v>
      </c>
      <c r="H3699" s="32"/>
      <c r="I3699" s="31"/>
      <c r="J3699" s="25">
        <f t="shared" si="186"/>
        <v>3.778</v>
      </c>
      <c r="K3699" s="21"/>
      <c r="L3699" s="16"/>
      <c r="M3699" s="101">
        <v>9.7260000000000009</v>
      </c>
      <c r="N3699" s="101">
        <v>1.7809999999999999</v>
      </c>
      <c r="O3699" s="101" t="s">
        <v>5176</v>
      </c>
      <c r="P3699" s="101">
        <v>4.2000000000000003E-2</v>
      </c>
      <c r="Q3699" s="101">
        <v>0.82299999999999995</v>
      </c>
      <c r="R3699" s="101">
        <v>9.0069999999999997</v>
      </c>
      <c r="S3699" s="101" t="s">
        <v>5176</v>
      </c>
      <c r="T3699" s="101">
        <v>8.81</v>
      </c>
      <c r="U3699" s="101">
        <v>0.25</v>
      </c>
    </row>
    <row r="3700" spans="1:21" x14ac:dyDescent="0.25">
      <c r="A3700" s="60" t="s">
        <v>4823</v>
      </c>
      <c r="B3700" s="60" t="s">
        <v>2145</v>
      </c>
      <c r="C3700" s="60" t="s">
        <v>4913</v>
      </c>
      <c r="D3700" s="94">
        <v>18</v>
      </c>
      <c r="E3700" s="60" t="s">
        <v>9704</v>
      </c>
      <c r="F3700" s="25">
        <f t="shared" si="184"/>
        <v>3.0033333333333334</v>
      </c>
      <c r="G3700" s="25">
        <f t="shared" si="185"/>
        <v>97.484749999999991</v>
      </c>
      <c r="H3700" s="32"/>
      <c r="I3700" s="31"/>
      <c r="J3700" s="25">
        <f t="shared" si="186"/>
        <v>22.587800000000001</v>
      </c>
      <c r="K3700" s="21"/>
      <c r="L3700" s="16"/>
      <c r="M3700" s="101">
        <v>66.736000000000004</v>
      </c>
      <c r="N3700" s="101">
        <v>262.44400000000002</v>
      </c>
      <c r="O3700" s="101">
        <v>2.734</v>
      </c>
      <c r="P3700" s="101">
        <v>58.024999999999999</v>
      </c>
      <c r="Q3700" s="101" t="s">
        <v>5176</v>
      </c>
      <c r="R3700" s="101">
        <v>103.929</v>
      </c>
      <c r="S3700" s="101">
        <v>4</v>
      </c>
      <c r="T3700" s="101">
        <v>0.09</v>
      </c>
      <c r="U3700" s="101">
        <v>4.92</v>
      </c>
    </row>
    <row r="3701" spans="1:21" x14ac:dyDescent="0.25">
      <c r="A3701" s="60" t="s">
        <v>4823</v>
      </c>
      <c r="B3701" s="60" t="s">
        <v>4150</v>
      </c>
      <c r="C3701" s="60" t="s">
        <v>4851</v>
      </c>
      <c r="D3701" s="94">
        <v>6</v>
      </c>
      <c r="E3701" s="60" t="s">
        <v>6013</v>
      </c>
      <c r="F3701" s="25">
        <f t="shared" si="184"/>
        <v>3</v>
      </c>
      <c r="G3701" s="25">
        <f t="shared" si="185"/>
        <v>0.74525000000000008</v>
      </c>
      <c r="H3701" s="32"/>
      <c r="I3701" s="31"/>
      <c r="J3701" s="25">
        <f t="shared" si="186"/>
        <v>2.1244000000000001</v>
      </c>
      <c r="K3701" s="21"/>
      <c r="L3701" s="16"/>
      <c r="M3701" s="101">
        <v>0.27500000000000002</v>
      </c>
      <c r="N3701" s="101">
        <v>0.96399999999999997</v>
      </c>
      <c r="O3701" s="101">
        <v>1.7190000000000001</v>
      </c>
      <c r="P3701" s="101">
        <v>2.3E-2</v>
      </c>
      <c r="Q3701" s="101">
        <v>1.6220000000000001</v>
      </c>
      <c r="R3701" s="101" t="s">
        <v>5176</v>
      </c>
      <c r="S3701" s="101">
        <v>9</v>
      </c>
      <c r="T3701" s="101" t="s">
        <v>5176</v>
      </c>
      <c r="U3701" s="101" t="s">
        <v>5176</v>
      </c>
    </row>
    <row r="3702" spans="1:21" x14ac:dyDescent="0.25">
      <c r="A3702" s="60" t="s">
        <v>4823</v>
      </c>
      <c r="B3702" s="60" t="s">
        <v>4693</v>
      </c>
      <c r="C3702" s="60" t="s">
        <v>4852</v>
      </c>
      <c r="D3702" s="94">
        <v>6</v>
      </c>
      <c r="E3702" s="60" t="s">
        <v>6233</v>
      </c>
      <c r="F3702" s="25">
        <f t="shared" si="184"/>
        <v>3</v>
      </c>
      <c r="G3702" s="25">
        <f t="shared" si="185"/>
        <v>0.35824999999999996</v>
      </c>
      <c r="H3702" s="32"/>
      <c r="I3702" s="31"/>
      <c r="J3702" s="25">
        <f t="shared" si="186"/>
        <v>1.8</v>
      </c>
      <c r="K3702" s="21"/>
      <c r="L3702" s="16"/>
      <c r="M3702" s="101">
        <v>4.7E-2</v>
      </c>
      <c r="N3702" s="101" t="s">
        <v>5176</v>
      </c>
      <c r="O3702" s="101">
        <v>1.3859999999999999</v>
      </c>
      <c r="P3702" s="101" t="s">
        <v>5176</v>
      </c>
      <c r="Q3702" s="101" t="s">
        <v>5176</v>
      </c>
      <c r="R3702" s="101" t="s">
        <v>5176</v>
      </c>
      <c r="S3702" s="101">
        <v>9</v>
      </c>
      <c r="T3702" s="101" t="s">
        <v>5176</v>
      </c>
      <c r="U3702" s="101" t="s">
        <v>5176</v>
      </c>
    </row>
    <row r="3703" spans="1:21" x14ac:dyDescent="0.25">
      <c r="A3703" s="60" t="s">
        <v>4823</v>
      </c>
      <c r="B3703" s="60" t="s">
        <v>4537</v>
      </c>
      <c r="C3703" s="60" t="s">
        <v>4861</v>
      </c>
      <c r="D3703" s="94">
        <v>6</v>
      </c>
      <c r="E3703" s="60" t="s">
        <v>6635</v>
      </c>
      <c r="F3703" s="25">
        <f t="shared" si="184"/>
        <v>3</v>
      </c>
      <c r="G3703" s="25">
        <f t="shared" si="185"/>
        <v>2.7117499999999999</v>
      </c>
      <c r="H3703" s="32"/>
      <c r="I3703" s="31"/>
      <c r="J3703" s="25">
        <f t="shared" si="186"/>
        <v>2.8967999999999998</v>
      </c>
      <c r="K3703" s="21"/>
      <c r="L3703" s="16"/>
      <c r="M3703" s="101">
        <v>1.006</v>
      </c>
      <c r="N3703" s="101">
        <v>2.4060000000000001</v>
      </c>
      <c r="O3703" s="101">
        <v>1.125</v>
      </c>
      <c r="P3703" s="101">
        <v>6.31</v>
      </c>
      <c r="Q3703" s="101">
        <v>2.6539999999999999</v>
      </c>
      <c r="R3703" s="101">
        <v>2.83</v>
      </c>
      <c r="S3703" s="101">
        <v>9</v>
      </c>
      <c r="T3703" s="101" t="s">
        <v>5176</v>
      </c>
      <c r="U3703" s="101" t="s">
        <v>5176</v>
      </c>
    </row>
    <row r="3704" spans="1:21" x14ac:dyDescent="0.25">
      <c r="A3704" s="60" t="s">
        <v>4823</v>
      </c>
      <c r="B3704" s="60" t="s">
        <v>4105</v>
      </c>
      <c r="C3704" s="60" t="s">
        <v>4878</v>
      </c>
      <c r="D3704" s="94">
        <v>11</v>
      </c>
      <c r="E3704" s="60" t="s">
        <v>7335</v>
      </c>
      <c r="F3704" s="25">
        <f t="shared" si="184"/>
        <v>3</v>
      </c>
      <c r="G3704" s="25">
        <f t="shared" si="185"/>
        <v>2.0502500000000001</v>
      </c>
      <c r="H3704" s="32"/>
      <c r="I3704" s="31"/>
      <c r="J3704" s="25">
        <f t="shared" si="186"/>
        <v>1.8915999999999999</v>
      </c>
      <c r="K3704" s="21"/>
      <c r="L3704" s="16"/>
      <c r="M3704" s="101">
        <v>7.6559999999999997</v>
      </c>
      <c r="N3704" s="101">
        <v>0.49099999999999999</v>
      </c>
      <c r="O3704" s="101">
        <v>5.3999999999999999E-2</v>
      </c>
      <c r="P3704" s="101" t="s">
        <v>5176</v>
      </c>
      <c r="Q3704" s="101">
        <v>0.183</v>
      </c>
      <c r="R3704" s="101">
        <v>0.27500000000000002</v>
      </c>
      <c r="S3704" s="101">
        <v>9</v>
      </c>
      <c r="T3704" s="101" t="s">
        <v>5176</v>
      </c>
      <c r="U3704" s="101" t="s">
        <v>5176</v>
      </c>
    </row>
    <row r="3705" spans="1:21" x14ac:dyDescent="0.25">
      <c r="A3705" s="60" t="s">
        <v>4823</v>
      </c>
      <c r="B3705" s="60" t="s">
        <v>4241</v>
      </c>
      <c r="C3705" s="60" t="s">
        <v>4917</v>
      </c>
      <c r="D3705" s="94">
        <v>20</v>
      </c>
      <c r="E3705" s="60" t="s">
        <v>9885</v>
      </c>
      <c r="F3705" s="25">
        <f t="shared" si="184"/>
        <v>3</v>
      </c>
      <c r="G3705" s="25">
        <f t="shared" si="185"/>
        <v>1.2742500000000001</v>
      </c>
      <c r="H3705" s="32"/>
      <c r="I3705" s="31"/>
      <c r="J3705" s="25">
        <f t="shared" si="186"/>
        <v>1.8931999999999998</v>
      </c>
      <c r="K3705" s="21"/>
      <c r="L3705" s="16"/>
      <c r="M3705" s="101">
        <v>1.353</v>
      </c>
      <c r="N3705" s="101">
        <v>1.7569999999999999</v>
      </c>
      <c r="O3705" s="101">
        <v>1.034</v>
      </c>
      <c r="P3705" s="101">
        <v>0.95299999999999996</v>
      </c>
      <c r="Q3705" s="101">
        <v>0.46600000000000003</v>
      </c>
      <c r="R3705" s="101" t="s">
        <v>5176</v>
      </c>
      <c r="S3705" s="101">
        <v>9</v>
      </c>
      <c r="T3705" s="101" t="s">
        <v>5176</v>
      </c>
      <c r="U3705" s="101" t="s">
        <v>5176</v>
      </c>
    </row>
    <row r="3706" spans="1:21" x14ac:dyDescent="0.25">
      <c r="A3706" s="60" t="s">
        <v>4823</v>
      </c>
      <c r="B3706" s="60" t="s">
        <v>4302</v>
      </c>
      <c r="C3706" s="60" t="s">
        <v>4826</v>
      </c>
      <c r="D3706" s="94">
        <v>1</v>
      </c>
      <c r="E3706" s="60" t="s">
        <v>5295</v>
      </c>
      <c r="F3706" s="25">
        <f t="shared" si="184"/>
        <v>2.9933333333333336</v>
      </c>
      <c r="G3706" s="25">
        <f t="shared" si="185"/>
        <v>16.064250000000001</v>
      </c>
      <c r="H3706" s="32"/>
      <c r="I3706" s="31"/>
      <c r="J3706" s="25">
        <f t="shared" si="186"/>
        <v>1.796</v>
      </c>
      <c r="K3706" s="21"/>
      <c r="L3706" s="16"/>
      <c r="M3706" s="101">
        <v>23.972000000000001</v>
      </c>
      <c r="N3706" s="101">
        <v>38.423000000000002</v>
      </c>
      <c r="O3706" s="101" t="s">
        <v>5176</v>
      </c>
      <c r="P3706" s="101">
        <v>1.8620000000000001</v>
      </c>
      <c r="Q3706" s="101" t="s">
        <v>5176</v>
      </c>
      <c r="R3706" s="101" t="s">
        <v>5176</v>
      </c>
      <c r="S3706" s="101" t="s">
        <v>5176</v>
      </c>
      <c r="T3706" s="101">
        <v>7.26</v>
      </c>
      <c r="U3706" s="101">
        <v>1.72</v>
      </c>
    </row>
    <row r="3707" spans="1:21" x14ac:dyDescent="0.25">
      <c r="A3707" s="60" t="s">
        <v>4823</v>
      </c>
      <c r="B3707" s="60" t="s">
        <v>4386</v>
      </c>
      <c r="C3707" s="60" t="s">
        <v>4826</v>
      </c>
      <c r="D3707" s="94">
        <v>1</v>
      </c>
      <c r="E3707" s="60" t="s">
        <v>5303</v>
      </c>
      <c r="F3707" s="25">
        <f t="shared" si="184"/>
        <v>2.9800000000000004</v>
      </c>
      <c r="G3707" s="25">
        <f t="shared" si="185"/>
        <v>0.1225</v>
      </c>
      <c r="H3707" s="32"/>
      <c r="I3707" s="31"/>
      <c r="J3707" s="25">
        <f t="shared" si="186"/>
        <v>2.1052</v>
      </c>
      <c r="K3707" s="21"/>
      <c r="L3707" s="16"/>
      <c r="M3707" s="101" t="s">
        <v>5176</v>
      </c>
      <c r="N3707" s="101">
        <v>0.44</v>
      </c>
      <c r="O3707" s="101" t="s">
        <v>5176</v>
      </c>
      <c r="P3707" s="101">
        <v>0.05</v>
      </c>
      <c r="Q3707" s="101">
        <v>0.86599999999999999</v>
      </c>
      <c r="R3707" s="101">
        <v>0.72</v>
      </c>
      <c r="S3707" s="101">
        <v>6</v>
      </c>
      <c r="T3707" s="101">
        <v>0.23</v>
      </c>
      <c r="U3707" s="101">
        <v>2.71</v>
      </c>
    </row>
    <row r="3708" spans="1:21" x14ac:dyDescent="0.25">
      <c r="A3708" s="60" t="s">
        <v>4823</v>
      </c>
      <c r="B3708" s="60" t="s">
        <v>4113</v>
      </c>
      <c r="C3708" s="60" t="s">
        <v>4878</v>
      </c>
      <c r="D3708" s="94">
        <v>11</v>
      </c>
      <c r="E3708" s="60" t="s">
        <v>7365</v>
      </c>
      <c r="F3708" s="25">
        <f t="shared" si="184"/>
        <v>2.9533333333333331</v>
      </c>
      <c r="G3708" s="25">
        <f t="shared" si="185"/>
        <v>3.0499999999999999E-2</v>
      </c>
      <c r="H3708" s="32"/>
      <c r="I3708" s="31"/>
      <c r="J3708" s="25">
        <f t="shared" si="186"/>
        <v>3.5347999999999997</v>
      </c>
      <c r="K3708" s="21"/>
      <c r="L3708" s="16"/>
      <c r="M3708" s="101">
        <v>0.122</v>
      </c>
      <c r="N3708" s="101" t="s">
        <v>5176</v>
      </c>
      <c r="O3708" s="101" t="s">
        <v>5176</v>
      </c>
      <c r="P3708" s="101" t="s">
        <v>5176</v>
      </c>
      <c r="Q3708" s="101">
        <v>5.8479999999999999</v>
      </c>
      <c r="R3708" s="101">
        <v>2.9660000000000002</v>
      </c>
      <c r="S3708" s="101" t="s">
        <v>5176</v>
      </c>
      <c r="T3708" s="101" t="s">
        <v>5176</v>
      </c>
      <c r="U3708" s="101">
        <v>8.86</v>
      </c>
    </row>
    <row r="3709" spans="1:21" x14ac:dyDescent="0.25">
      <c r="A3709" s="60" t="s">
        <v>4823</v>
      </c>
      <c r="B3709" s="60" t="s">
        <v>3047</v>
      </c>
      <c r="C3709" s="60" t="s">
        <v>4883</v>
      </c>
      <c r="D3709" s="94">
        <v>11</v>
      </c>
      <c r="E3709" s="60" t="s">
        <v>7556</v>
      </c>
      <c r="F3709" s="25">
        <f t="shared" si="184"/>
        <v>2.9433333333333329</v>
      </c>
      <c r="G3709" s="25">
        <f t="shared" si="185"/>
        <v>13.234999999999999</v>
      </c>
      <c r="H3709" s="32"/>
      <c r="I3709" s="31"/>
      <c r="J3709" s="25">
        <f t="shared" si="186"/>
        <v>3.1512000000000002</v>
      </c>
      <c r="K3709" s="21"/>
      <c r="L3709" s="16"/>
      <c r="M3709" s="101">
        <v>0.255</v>
      </c>
      <c r="N3709" s="101">
        <v>14.64</v>
      </c>
      <c r="O3709" s="101">
        <v>2.6309999999999998</v>
      </c>
      <c r="P3709" s="101">
        <v>35.414000000000001</v>
      </c>
      <c r="Q3709" s="101">
        <v>5.5629999999999997</v>
      </c>
      <c r="R3709" s="101">
        <v>1.363</v>
      </c>
      <c r="S3709" s="101">
        <v>2</v>
      </c>
      <c r="T3709" s="101">
        <v>6.13</v>
      </c>
      <c r="U3709" s="101">
        <v>0.7</v>
      </c>
    </row>
    <row r="3710" spans="1:21" x14ac:dyDescent="0.25">
      <c r="A3710" s="60" t="s">
        <v>4823</v>
      </c>
      <c r="B3710" s="60" t="s">
        <v>10144</v>
      </c>
      <c r="C3710" s="60" t="s">
        <v>4825</v>
      </c>
      <c r="D3710" s="94">
        <v>1</v>
      </c>
      <c r="E3710" s="60" t="s">
        <v>10145</v>
      </c>
      <c r="F3710" s="25">
        <f t="shared" si="184"/>
        <v>2.9033333333333338</v>
      </c>
      <c r="G3710" s="25">
        <f t="shared" si="185"/>
        <v>6.7500000000000009</v>
      </c>
      <c r="H3710" s="32"/>
      <c r="I3710" s="31"/>
      <c r="J3710" s="25">
        <f t="shared" si="186"/>
        <v>7.8710000000000004</v>
      </c>
      <c r="K3710" s="21"/>
      <c r="L3710" s="16"/>
      <c r="M3710" s="101">
        <v>25.559000000000001</v>
      </c>
      <c r="N3710" s="101">
        <v>0.62</v>
      </c>
      <c r="O3710" s="101">
        <v>0.82099999999999995</v>
      </c>
      <c r="P3710" s="101" t="s">
        <v>5176</v>
      </c>
      <c r="Q3710" s="101">
        <v>30.645</v>
      </c>
      <c r="R3710" s="101" t="s">
        <v>5176</v>
      </c>
      <c r="S3710" s="101" t="s">
        <v>5176</v>
      </c>
      <c r="T3710" s="101">
        <v>2.68</v>
      </c>
      <c r="U3710" s="101">
        <v>6.03</v>
      </c>
    </row>
    <row r="3711" spans="1:21" x14ac:dyDescent="0.25">
      <c r="A3711" s="60" t="s">
        <v>4823</v>
      </c>
      <c r="B3711" s="60" t="s">
        <v>3430</v>
      </c>
      <c r="C3711" s="60" t="s">
        <v>4896</v>
      </c>
      <c r="D3711" s="94">
        <v>15</v>
      </c>
      <c r="E3711" s="60" t="s">
        <v>8285</v>
      </c>
      <c r="F3711" s="25">
        <f t="shared" si="184"/>
        <v>2.9033333333333338</v>
      </c>
      <c r="G3711" s="25">
        <f t="shared" si="185"/>
        <v>1.7622500000000001</v>
      </c>
      <c r="H3711" s="32"/>
      <c r="I3711" s="31"/>
      <c r="J3711" s="25">
        <f t="shared" si="186"/>
        <v>7.1106000000000007</v>
      </c>
      <c r="K3711" s="21"/>
      <c r="L3711" s="16"/>
      <c r="M3711" s="101" t="s">
        <v>5176</v>
      </c>
      <c r="N3711" s="101" t="s">
        <v>5176</v>
      </c>
      <c r="O3711" s="101" t="s">
        <v>5176</v>
      </c>
      <c r="P3711" s="101">
        <v>7.0490000000000004</v>
      </c>
      <c r="Q3711" s="101">
        <v>25.327000000000002</v>
      </c>
      <c r="R3711" s="101">
        <v>1.516</v>
      </c>
      <c r="S3711" s="101">
        <v>4</v>
      </c>
      <c r="T3711" s="101" t="s">
        <v>5176</v>
      </c>
      <c r="U3711" s="101">
        <v>4.71</v>
      </c>
    </row>
    <row r="3712" spans="1:21" x14ac:dyDescent="0.25">
      <c r="A3712" s="60" t="s">
        <v>4823</v>
      </c>
      <c r="B3712" s="60" t="s">
        <v>3102</v>
      </c>
      <c r="C3712" s="60" t="s">
        <v>4843</v>
      </c>
      <c r="D3712" s="94">
        <v>4</v>
      </c>
      <c r="E3712" s="60" t="s">
        <v>5771</v>
      </c>
      <c r="F3712" s="25">
        <f t="shared" si="184"/>
        <v>2.89</v>
      </c>
      <c r="G3712" s="25">
        <f t="shared" si="185"/>
        <v>4.7602500000000001</v>
      </c>
      <c r="H3712" s="32"/>
      <c r="I3712" s="31"/>
      <c r="J3712" s="25">
        <f t="shared" si="186"/>
        <v>2.7827999999999999</v>
      </c>
      <c r="K3712" s="21"/>
      <c r="L3712" s="16"/>
      <c r="M3712" s="101">
        <v>1.968</v>
      </c>
      <c r="N3712" s="101">
        <v>1.373</v>
      </c>
      <c r="O3712" s="101">
        <v>13.689</v>
      </c>
      <c r="P3712" s="101">
        <v>2.0110000000000001</v>
      </c>
      <c r="Q3712" s="101">
        <v>2.4390000000000001</v>
      </c>
      <c r="R3712" s="101">
        <v>2.8050000000000002</v>
      </c>
      <c r="S3712" s="101">
        <v>4</v>
      </c>
      <c r="T3712" s="101">
        <v>2.35</v>
      </c>
      <c r="U3712" s="101">
        <v>2.3199999999999998</v>
      </c>
    </row>
    <row r="3713" spans="1:21" x14ac:dyDescent="0.25">
      <c r="A3713" s="60" t="s">
        <v>4823</v>
      </c>
      <c r="B3713" s="60" t="s">
        <v>4106</v>
      </c>
      <c r="C3713" s="60" t="s">
        <v>4872</v>
      </c>
      <c r="D3713" s="94">
        <v>10</v>
      </c>
      <c r="E3713" s="60" t="s">
        <v>7082</v>
      </c>
      <c r="F3713" s="25">
        <f t="shared" si="184"/>
        <v>2.8866666666666667</v>
      </c>
      <c r="G3713" s="25">
        <f t="shared" si="185"/>
        <v>0.19750000000000001</v>
      </c>
      <c r="H3713" s="32"/>
      <c r="I3713" s="31"/>
      <c r="J3713" s="25">
        <f t="shared" si="186"/>
        <v>1.732</v>
      </c>
      <c r="K3713" s="21"/>
      <c r="L3713" s="16"/>
      <c r="M3713" s="101">
        <v>0.23699999999999999</v>
      </c>
      <c r="N3713" s="101">
        <v>0.55300000000000005</v>
      </c>
      <c r="O3713" s="101" t="s">
        <v>5176</v>
      </c>
      <c r="P3713" s="101" t="s">
        <v>5176</v>
      </c>
      <c r="Q3713" s="101" t="s">
        <v>5176</v>
      </c>
      <c r="R3713" s="101" t="s">
        <v>5176</v>
      </c>
      <c r="S3713" s="101">
        <v>6</v>
      </c>
      <c r="T3713" s="101">
        <v>2.61</v>
      </c>
      <c r="U3713" s="101">
        <v>0.05</v>
      </c>
    </row>
    <row r="3714" spans="1:21" x14ac:dyDescent="0.25">
      <c r="A3714" s="60" t="s">
        <v>4823</v>
      </c>
      <c r="B3714" s="60" t="s">
        <v>2051</v>
      </c>
      <c r="C3714" s="60" t="s">
        <v>4852</v>
      </c>
      <c r="D3714" s="94">
        <v>6</v>
      </c>
      <c r="E3714" s="60" t="s">
        <v>6303</v>
      </c>
      <c r="F3714" s="25">
        <f t="shared" si="184"/>
        <v>2.8800000000000003</v>
      </c>
      <c r="G3714" s="25">
        <f t="shared" si="185"/>
        <v>2.661</v>
      </c>
      <c r="H3714" s="32"/>
      <c r="I3714" s="31"/>
      <c r="J3714" s="25">
        <f t="shared" si="186"/>
        <v>1.7280000000000002</v>
      </c>
      <c r="K3714" s="21"/>
      <c r="L3714" s="16"/>
      <c r="M3714" s="101">
        <v>8.3650000000000002</v>
      </c>
      <c r="N3714" s="101">
        <v>0.91600000000000004</v>
      </c>
      <c r="O3714" s="101" t="s">
        <v>5176</v>
      </c>
      <c r="P3714" s="101">
        <v>1.363</v>
      </c>
      <c r="Q3714" s="101" t="s">
        <v>5176</v>
      </c>
      <c r="R3714" s="101" t="s">
        <v>5176</v>
      </c>
      <c r="S3714" s="101" t="s">
        <v>5176</v>
      </c>
      <c r="T3714" s="101">
        <v>8.64</v>
      </c>
      <c r="U3714" s="101" t="s">
        <v>5176</v>
      </c>
    </row>
    <row r="3715" spans="1:21" x14ac:dyDescent="0.25">
      <c r="A3715" s="60" t="s">
        <v>4823</v>
      </c>
      <c r="B3715" s="60" t="s">
        <v>2763</v>
      </c>
      <c r="C3715" s="60" t="s">
        <v>4855</v>
      </c>
      <c r="D3715" s="94">
        <v>6</v>
      </c>
      <c r="E3715" s="60" t="s">
        <v>6480</v>
      </c>
      <c r="F3715" s="25">
        <f t="shared" si="184"/>
        <v>2.8699999999999997</v>
      </c>
      <c r="G3715" s="25">
        <f t="shared" si="185"/>
        <v>4.5012500000000006</v>
      </c>
      <c r="H3715" s="32"/>
      <c r="I3715" s="31"/>
      <c r="J3715" s="25">
        <f t="shared" si="186"/>
        <v>4.6364000000000001</v>
      </c>
      <c r="K3715" s="21"/>
      <c r="L3715" s="16"/>
      <c r="M3715" s="101">
        <v>3.7010000000000001</v>
      </c>
      <c r="N3715" s="101">
        <v>0.39800000000000002</v>
      </c>
      <c r="O3715" s="101">
        <v>13.659000000000001</v>
      </c>
      <c r="P3715" s="101">
        <v>0.247</v>
      </c>
      <c r="Q3715" s="101">
        <v>5.6130000000000004</v>
      </c>
      <c r="R3715" s="101">
        <v>8.9589999999999996</v>
      </c>
      <c r="S3715" s="101">
        <v>2</v>
      </c>
      <c r="T3715" s="101">
        <v>0.62</v>
      </c>
      <c r="U3715" s="101">
        <v>5.99</v>
      </c>
    </row>
    <row r="3716" spans="1:21" x14ac:dyDescent="0.25">
      <c r="A3716" s="60" t="s">
        <v>4823</v>
      </c>
      <c r="B3716" s="60" t="s">
        <v>2921</v>
      </c>
      <c r="C3716" s="60" t="s">
        <v>4852</v>
      </c>
      <c r="D3716" s="94">
        <v>6</v>
      </c>
      <c r="E3716" s="60" t="s">
        <v>6298</v>
      </c>
      <c r="F3716" s="25">
        <f t="shared" si="184"/>
        <v>2.8433333333333333</v>
      </c>
      <c r="G3716" s="25">
        <f t="shared" si="185"/>
        <v>0.51975000000000005</v>
      </c>
      <c r="H3716" s="32"/>
      <c r="I3716" s="31"/>
      <c r="J3716" s="25">
        <f t="shared" si="186"/>
        <v>1.706</v>
      </c>
      <c r="K3716" s="21"/>
      <c r="L3716" s="16"/>
      <c r="M3716" s="101" t="s">
        <v>5176</v>
      </c>
      <c r="N3716" s="101">
        <v>0.79700000000000004</v>
      </c>
      <c r="O3716" s="101">
        <v>1.282</v>
      </c>
      <c r="P3716" s="101" t="s">
        <v>5176</v>
      </c>
      <c r="Q3716" s="101" t="s">
        <v>5176</v>
      </c>
      <c r="R3716" s="101" t="s">
        <v>5176</v>
      </c>
      <c r="S3716" s="101" t="s">
        <v>5176</v>
      </c>
      <c r="T3716" s="101">
        <v>7.25</v>
      </c>
      <c r="U3716" s="101">
        <v>1.28</v>
      </c>
    </row>
    <row r="3717" spans="1:21" x14ac:dyDescent="0.25">
      <c r="A3717" s="60" t="s">
        <v>4823</v>
      </c>
      <c r="B3717" s="60" t="s">
        <v>3872</v>
      </c>
      <c r="C3717" s="60" t="s">
        <v>4851</v>
      </c>
      <c r="D3717" s="94">
        <v>6</v>
      </c>
      <c r="E3717" s="60" t="s">
        <v>6057</v>
      </c>
      <c r="F3717" s="25">
        <f t="shared" si="184"/>
        <v>2.8366666666666664</v>
      </c>
      <c r="G3717" s="25">
        <f t="shared" si="185"/>
        <v>1.778</v>
      </c>
      <c r="H3717" s="32"/>
      <c r="I3717" s="31"/>
      <c r="J3717" s="25">
        <f t="shared" si="186"/>
        <v>1.702</v>
      </c>
      <c r="K3717" s="21"/>
      <c r="L3717" s="16"/>
      <c r="M3717" s="101" t="s">
        <v>5176</v>
      </c>
      <c r="N3717" s="101">
        <v>0.78400000000000003</v>
      </c>
      <c r="O3717" s="101">
        <v>6.3280000000000003</v>
      </c>
      <c r="P3717" s="101" t="s">
        <v>5176</v>
      </c>
      <c r="Q3717" s="101" t="s">
        <v>5176</v>
      </c>
      <c r="R3717" s="101" t="s">
        <v>5176</v>
      </c>
      <c r="S3717" s="101" t="s">
        <v>5176</v>
      </c>
      <c r="T3717" s="101">
        <v>0.14000000000000001</v>
      </c>
      <c r="U3717" s="101">
        <v>8.3699999999999992</v>
      </c>
    </row>
    <row r="3718" spans="1:21" x14ac:dyDescent="0.25">
      <c r="A3718" s="60" t="s">
        <v>4823</v>
      </c>
      <c r="B3718" s="60" t="s">
        <v>4210</v>
      </c>
      <c r="C3718" s="60" t="s">
        <v>4877</v>
      </c>
      <c r="D3718" s="94">
        <v>11</v>
      </c>
      <c r="E3718" s="60" t="s">
        <v>7311</v>
      </c>
      <c r="F3718" s="25">
        <f t="shared" si="184"/>
        <v>2.8366666666666664</v>
      </c>
      <c r="G3718" s="25">
        <f t="shared" si="185"/>
        <v>0.89424999999999999</v>
      </c>
      <c r="H3718" s="32"/>
      <c r="I3718" s="31"/>
      <c r="J3718" s="25">
        <f t="shared" si="186"/>
        <v>1.8984000000000001</v>
      </c>
      <c r="K3718" s="21"/>
      <c r="L3718" s="16"/>
      <c r="M3718" s="101">
        <v>0.185</v>
      </c>
      <c r="N3718" s="101">
        <v>0.13200000000000001</v>
      </c>
      <c r="O3718" s="101">
        <v>0.28000000000000003</v>
      </c>
      <c r="P3718" s="101">
        <v>2.98</v>
      </c>
      <c r="Q3718" s="101">
        <v>0.02</v>
      </c>
      <c r="R3718" s="101">
        <v>0.96199999999999997</v>
      </c>
      <c r="S3718" s="101" t="s">
        <v>5176</v>
      </c>
      <c r="T3718" s="101">
        <v>0.01</v>
      </c>
      <c r="U3718" s="101">
        <v>8.5</v>
      </c>
    </row>
    <row r="3719" spans="1:21" x14ac:dyDescent="0.25">
      <c r="A3719" s="60" t="s">
        <v>4823</v>
      </c>
      <c r="B3719" s="60" t="s">
        <v>4229</v>
      </c>
      <c r="C3719" s="60" t="s">
        <v>4884</v>
      </c>
      <c r="D3719" s="94">
        <v>11</v>
      </c>
      <c r="E3719" s="60" t="s">
        <v>7594</v>
      </c>
      <c r="F3719" s="25">
        <f t="shared" si="184"/>
        <v>2.8266666666666667</v>
      </c>
      <c r="G3719" s="25">
        <f t="shared" si="185"/>
        <v>0</v>
      </c>
      <c r="H3719" s="32"/>
      <c r="I3719" s="31"/>
      <c r="J3719" s="25">
        <f t="shared" si="186"/>
        <v>1.6960000000000002</v>
      </c>
      <c r="K3719" s="21"/>
      <c r="L3719" s="16"/>
      <c r="M3719" s="101" t="s">
        <v>5176</v>
      </c>
      <c r="N3719" s="101" t="s">
        <v>5176</v>
      </c>
      <c r="O3719" s="101" t="s">
        <v>5176</v>
      </c>
      <c r="P3719" s="101" t="s">
        <v>5176</v>
      </c>
      <c r="Q3719" s="101" t="s">
        <v>5176</v>
      </c>
      <c r="R3719" s="101" t="s">
        <v>5176</v>
      </c>
      <c r="S3719" s="101" t="s">
        <v>5176</v>
      </c>
      <c r="T3719" s="101">
        <v>8.48</v>
      </c>
      <c r="U3719" s="101" t="s">
        <v>5176</v>
      </c>
    </row>
    <row r="3720" spans="1:21" x14ac:dyDescent="0.25">
      <c r="A3720" s="60" t="s">
        <v>4823</v>
      </c>
      <c r="B3720" s="60" t="s">
        <v>4439</v>
      </c>
      <c r="C3720" s="60" t="s">
        <v>4877</v>
      </c>
      <c r="D3720" s="94">
        <v>11</v>
      </c>
      <c r="E3720" s="60" t="s">
        <v>7301</v>
      </c>
      <c r="F3720" s="25">
        <f t="shared" si="184"/>
        <v>2.8233333333333328</v>
      </c>
      <c r="G3720" s="25">
        <f t="shared" si="185"/>
        <v>8.8469999999999995</v>
      </c>
      <c r="H3720" s="32"/>
      <c r="I3720" s="31"/>
      <c r="J3720" s="25">
        <f t="shared" si="186"/>
        <v>1.9457999999999998</v>
      </c>
      <c r="K3720" s="21"/>
      <c r="L3720" s="16"/>
      <c r="M3720" s="101">
        <v>3.044</v>
      </c>
      <c r="N3720" s="101">
        <v>3.04</v>
      </c>
      <c r="O3720" s="101">
        <v>25.521999999999998</v>
      </c>
      <c r="P3720" s="101">
        <v>3.782</v>
      </c>
      <c r="Q3720" s="101" t="s">
        <v>5176</v>
      </c>
      <c r="R3720" s="101">
        <v>1.2589999999999999</v>
      </c>
      <c r="S3720" s="101">
        <v>3</v>
      </c>
      <c r="T3720" s="101">
        <v>0.7</v>
      </c>
      <c r="U3720" s="101">
        <v>4.7699999999999996</v>
      </c>
    </row>
    <row r="3721" spans="1:21" x14ac:dyDescent="0.25">
      <c r="A3721" s="60" t="s">
        <v>4823</v>
      </c>
      <c r="B3721" s="60" t="s">
        <v>3721</v>
      </c>
      <c r="C3721" s="60" t="s">
        <v>4840</v>
      </c>
      <c r="D3721" s="94">
        <v>4</v>
      </c>
      <c r="E3721" s="60" t="s">
        <v>5707</v>
      </c>
      <c r="F3721" s="25">
        <f t="shared" si="184"/>
        <v>2.7933333333333334</v>
      </c>
      <c r="G3721" s="25">
        <f t="shared" si="185"/>
        <v>47.680999999999997</v>
      </c>
      <c r="H3721" s="32"/>
      <c r="I3721" s="31"/>
      <c r="J3721" s="25">
        <f t="shared" si="186"/>
        <v>4.5276000000000005</v>
      </c>
      <c r="K3721" s="21"/>
      <c r="L3721" s="16"/>
      <c r="M3721" s="101">
        <v>1.653</v>
      </c>
      <c r="N3721" s="101">
        <v>1.2609999999999999</v>
      </c>
      <c r="O3721" s="101">
        <v>183.756</v>
      </c>
      <c r="P3721" s="101">
        <v>4.0540000000000003</v>
      </c>
      <c r="Q3721" s="101">
        <v>5.032</v>
      </c>
      <c r="R3721" s="101">
        <v>9.2260000000000009</v>
      </c>
      <c r="S3721" s="101">
        <v>6</v>
      </c>
      <c r="T3721" s="101">
        <v>1.29</v>
      </c>
      <c r="U3721" s="101">
        <v>1.0900000000000001</v>
      </c>
    </row>
    <row r="3722" spans="1:21" x14ac:dyDescent="0.25">
      <c r="A3722" s="60" t="s">
        <v>4823</v>
      </c>
      <c r="B3722" s="60" t="s">
        <v>1130</v>
      </c>
      <c r="C3722" s="60" t="s">
        <v>4852</v>
      </c>
      <c r="D3722" s="94">
        <v>6</v>
      </c>
      <c r="E3722" s="60" t="s">
        <v>6341</v>
      </c>
      <c r="F3722" s="25">
        <f t="shared" si="184"/>
        <v>2.7833333333333332</v>
      </c>
      <c r="G3722" s="25">
        <f t="shared" si="185"/>
        <v>1.2837499999999999</v>
      </c>
      <c r="H3722" s="32"/>
      <c r="I3722" s="31"/>
      <c r="J3722" s="25">
        <f t="shared" si="186"/>
        <v>1.7444000000000002</v>
      </c>
      <c r="K3722" s="21"/>
      <c r="L3722" s="16"/>
      <c r="M3722" s="101">
        <v>0.441</v>
      </c>
      <c r="N3722" s="101">
        <v>2.7229999999999999</v>
      </c>
      <c r="O3722" s="101" t="s">
        <v>5176</v>
      </c>
      <c r="P3722" s="101">
        <v>1.9710000000000001</v>
      </c>
      <c r="Q3722" s="101">
        <v>0.23200000000000001</v>
      </c>
      <c r="R3722" s="101">
        <v>0.14000000000000001</v>
      </c>
      <c r="S3722" s="101">
        <v>3</v>
      </c>
      <c r="T3722" s="101">
        <v>4.8899999999999997</v>
      </c>
      <c r="U3722" s="101">
        <v>0.46</v>
      </c>
    </row>
    <row r="3723" spans="1:21" x14ac:dyDescent="0.25">
      <c r="A3723" s="60" t="s">
        <v>4823</v>
      </c>
      <c r="B3723" s="60" t="s">
        <v>3021</v>
      </c>
      <c r="C3723" s="60" t="s">
        <v>4884</v>
      </c>
      <c r="D3723" s="94">
        <v>11</v>
      </c>
      <c r="E3723" s="60" t="s">
        <v>7583</v>
      </c>
      <c r="F3723" s="25">
        <f t="shared" si="184"/>
        <v>2.7833333333333332</v>
      </c>
      <c r="G3723" s="25">
        <f t="shared" si="185"/>
        <v>2.2214999999999998</v>
      </c>
      <c r="H3723" s="32"/>
      <c r="I3723" s="31"/>
      <c r="J3723" s="25">
        <f t="shared" si="186"/>
        <v>3.6924000000000001</v>
      </c>
      <c r="K3723" s="21"/>
      <c r="L3723" s="16"/>
      <c r="M3723" s="101">
        <v>1.7889999999999999</v>
      </c>
      <c r="N3723" s="101">
        <v>1.66</v>
      </c>
      <c r="O3723" s="101" t="s">
        <v>5176</v>
      </c>
      <c r="P3723" s="101">
        <v>5.4370000000000003</v>
      </c>
      <c r="Q3723" s="101">
        <v>0.17299999999999999</v>
      </c>
      <c r="R3723" s="101">
        <v>9.9390000000000001</v>
      </c>
      <c r="S3723" s="101">
        <v>1</v>
      </c>
      <c r="T3723" s="101">
        <v>1.35</v>
      </c>
      <c r="U3723" s="101">
        <v>6</v>
      </c>
    </row>
    <row r="3724" spans="1:21" x14ac:dyDescent="0.25">
      <c r="A3724" s="60" t="s">
        <v>4823</v>
      </c>
      <c r="B3724" s="60" t="s">
        <v>3803</v>
      </c>
      <c r="C3724" s="60" t="s">
        <v>4914</v>
      </c>
      <c r="D3724" s="94">
        <v>18</v>
      </c>
      <c r="E3724" s="60" t="s">
        <v>9789</v>
      </c>
      <c r="F3724" s="25">
        <f t="shared" si="184"/>
        <v>2.77</v>
      </c>
      <c r="G3724" s="25">
        <f t="shared" si="185"/>
        <v>0.32050000000000001</v>
      </c>
      <c r="H3724" s="32"/>
      <c r="I3724" s="31"/>
      <c r="J3724" s="25">
        <f t="shared" si="186"/>
        <v>1.6620000000000001</v>
      </c>
      <c r="K3724" s="21"/>
      <c r="L3724" s="16"/>
      <c r="M3724" s="101" t="s">
        <v>5176</v>
      </c>
      <c r="N3724" s="101">
        <v>0.83099999999999996</v>
      </c>
      <c r="O3724" s="101" t="s">
        <v>5176</v>
      </c>
      <c r="P3724" s="101">
        <v>0.45100000000000001</v>
      </c>
      <c r="Q3724" s="101" t="s">
        <v>5176</v>
      </c>
      <c r="R3724" s="101" t="s">
        <v>5176</v>
      </c>
      <c r="S3724" s="101" t="s">
        <v>5176</v>
      </c>
      <c r="T3724" s="101">
        <v>1.07</v>
      </c>
      <c r="U3724" s="101">
        <v>7.24</v>
      </c>
    </row>
    <row r="3725" spans="1:21" x14ac:dyDescent="0.25">
      <c r="A3725" s="60" t="s">
        <v>4823</v>
      </c>
      <c r="B3725" s="60" t="s">
        <v>994</v>
      </c>
      <c r="C3725" s="60" t="s">
        <v>4911</v>
      </c>
      <c r="D3725" s="94">
        <v>17</v>
      </c>
      <c r="E3725" s="60" t="s">
        <v>9579</v>
      </c>
      <c r="F3725" s="25">
        <f t="shared" si="184"/>
        <v>2.7466666666666666</v>
      </c>
      <c r="G3725" s="25">
        <f t="shared" si="185"/>
        <v>1.8219999999999998</v>
      </c>
      <c r="H3725" s="32"/>
      <c r="I3725" s="31"/>
      <c r="J3725" s="25">
        <f t="shared" si="186"/>
        <v>3.3388</v>
      </c>
      <c r="K3725" s="21"/>
      <c r="L3725" s="16"/>
      <c r="M3725" s="101">
        <v>1.419</v>
      </c>
      <c r="N3725" s="101" t="s">
        <v>5176</v>
      </c>
      <c r="O3725" s="101">
        <v>5.5880000000000001</v>
      </c>
      <c r="P3725" s="101">
        <v>0.28100000000000003</v>
      </c>
      <c r="Q3725" s="101">
        <v>7.4219999999999997</v>
      </c>
      <c r="R3725" s="101">
        <v>1.032</v>
      </c>
      <c r="S3725" s="101">
        <v>1</v>
      </c>
      <c r="T3725" s="101">
        <v>0.45</v>
      </c>
      <c r="U3725" s="101">
        <v>6.79</v>
      </c>
    </row>
    <row r="3726" spans="1:21" x14ac:dyDescent="0.25">
      <c r="A3726" s="60" t="s">
        <v>4823</v>
      </c>
      <c r="B3726" s="60" t="s">
        <v>2771</v>
      </c>
      <c r="C3726" s="60" t="s">
        <v>4863</v>
      </c>
      <c r="D3726" s="94">
        <v>7</v>
      </c>
      <c r="E3726" s="60" t="s">
        <v>6724</v>
      </c>
      <c r="F3726" s="25">
        <f t="shared" si="184"/>
        <v>2.7433333333333336</v>
      </c>
      <c r="G3726" s="25">
        <f t="shared" si="185"/>
        <v>6.3027500000000005</v>
      </c>
      <c r="H3726" s="32"/>
      <c r="I3726" s="31"/>
      <c r="J3726" s="25">
        <f t="shared" si="186"/>
        <v>1.6460000000000001</v>
      </c>
      <c r="K3726" s="21"/>
      <c r="L3726" s="16"/>
      <c r="M3726" s="101">
        <v>5.593</v>
      </c>
      <c r="N3726" s="101">
        <v>19.074000000000002</v>
      </c>
      <c r="O3726" s="101">
        <v>0.46600000000000003</v>
      </c>
      <c r="P3726" s="101">
        <v>7.8E-2</v>
      </c>
      <c r="Q3726" s="101" t="s">
        <v>5176</v>
      </c>
      <c r="R3726" s="101" t="s">
        <v>5176</v>
      </c>
      <c r="S3726" s="101">
        <v>6</v>
      </c>
      <c r="T3726" s="101">
        <v>1.92</v>
      </c>
      <c r="U3726" s="101">
        <v>0.31</v>
      </c>
    </row>
    <row r="3727" spans="1:21" x14ac:dyDescent="0.25">
      <c r="A3727" s="60" t="s">
        <v>4823</v>
      </c>
      <c r="B3727" s="60" t="s">
        <v>4649</v>
      </c>
      <c r="C3727" s="60" t="s">
        <v>4832</v>
      </c>
      <c r="D3727" s="94">
        <v>2</v>
      </c>
      <c r="E3727" s="60" t="s">
        <v>5526</v>
      </c>
      <c r="F3727" s="25">
        <f t="shared" si="184"/>
        <v>2.7399999999999998</v>
      </c>
      <c r="G3727" s="25">
        <f t="shared" si="185"/>
        <v>0.18574999999999997</v>
      </c>
      <c r="H3727" s="32"/>
      <c r="I3727" s="31"/>
      <c r="J3727" s="25">
        <f t="shared" si="186"/>
        <v>1.8745999999999998</v>
      </c>
      <c r="K3727" s="21"/>
      <c r="L3727" s="16"/>
      <c r="M3727" s="101" t="s">
        <v>5176</v>
      </c>
      <c r="N3727" s="101">
        <v>0.41799999999999998</v>
      </c>
      <c r="O3727" s="101">
        <v>0.26600000000000001</v>
      </c>
      <c r="P3727" s="101">
        <v>5.8999999999999997E-2</v>
      </c>
      <c r="Q3727" s="101">
        <v>7.9000000000000001E-2</v>
      </c>
      <c r="R3727" s="101">
        <v>1.0740000000000001</v>
      </c>
      <c r="S3727" s="101">
        <v>2</v>
      </c>
      <c r="T3727" s="101">
        <v>2.12</v>
      </c>
      <c r="U3727" s="101">
        <v>4.0999999999999996</v>
      </c>
    </row>
    <row r="3728" spans="1:21" x14ac:dyDescent="0.25">
      <c r="A3728" s="60" t="s">
        <v>4823</v>
      </c>
      <c r="B3728" s="60" t="s">
        <v>3231</v>
      </c>
      <c r="C3728" s="60" t="s">
        <v>4907</v>
      </c>
      <c r="D3728" s="94">
        <v>16</v>
      </c>
      <c r="E3728" s="60" t="s">
        <v>9018</v>
      </c>
      <c r="F3728" s="25">
        <f t="shared" si="184"/>
        <v>2.7333333333333329</v>
      </c>
      <c r="G3728" s="25">
        <f t="shared" si="185"/>
        <v>0</v>
      </c>
      <c r="H3728" s="32"/>
      <c r="I3728" s="31"/>
      <c r="J3728" s="25">
        <f t="shared" si="186"/>
        <v>1.64</v>
      </c>
      <c r="K3728" s="21"/>
      <c r="L3728" s="16"/>
      <c r="M3728" s="101" t="s">
        <v>5176</v>
      </c>
      <c r="N3728" s="101" t="s">
        <v>5176</v>
      </c>
      <c r="O3728" s="101" t="s">
        <v>5176</v>
      </c>
      <c r="P3728" s="101" t="s">
        <v>5176</v>
      </c>
      <c r="Q3728" s="101" t="s">
        <v>5176</v>
      </c>
      <c r="R3728" s="101" t="s">
        <v>5176</v>
      </c>
      <c r="S3728" s="101" t="s">
        <v>5176</v>
      </c>
      <c r="T3728" s="101" t="s">
        <v>5176</v>
      </c>
      <c r="U3728" s="101">
        <v>8.1999999999999993</v>
      </c>
    </row>
    <row r="3729" spans="1:21" x14ac:dyDescent="0.25">
      <c r="A3729" s="60" t="s">
        <v>4823</v>
      </c>
      <c r="B3729" s="60" t="s">
        <v>4014</v>
      </c>
      <c r="C3729" s="60" t="s">
        <v>4908</v>
      </c>
      <c r="D3729" s="94">
        <v>16</v>
      </c>
      <c r="E3729" s="60" t="s">
        <v>9372</v>
      </c>
      <c r="F3729" s="25">
        <f t="shared" si="184"/>
        <v>2.7266666666666666</v>
      </c>
      <c r="G3729" s="25">
        <f t="shared" si="185"/>
        <v>0</v>
      </c>
      <c r="H3729" s="32"/>
      <c r="I3729" s="31"/>
      <c r="J3729" s="25">
        <f t="shared" si="186"/>
        <v>1.9588000000000001</v>
      </c>
      <c r="K3729" s="21"/>
      <c r="L3729" s="16"/>
      <c r="M3729" s="101" t="s">
        <v>5176</v>
      </c>
      <c r="N3729" s="101" t="s">
        <v>5176</v>
      </c>
      <c r="O3729" s="101" t="s">
        <v>5176</v>
      </c>
      <c r="P3729" s="101" t="s">
        <v>5176</v>
      </c>
      <c r="Q3729" s="101">
        <v>0.88400000000000001</v>
      </c>
      <c r="R3729" s="101">
        <v>0.73</v>
      </c>
      <c r="S3729" s="101">
        <v>6</v>
      </c>
      <c r="T3729" s="101" t="s">
        <v>5176</v>
      </c>
      <c r="U3729" s="101">
        <v>2.1800000000000002</v>
      </c>
    </row>
    <row r="3730" spans="1:21" x14ac:dyDescent="0.25">
      <c r="A3730" s="60" t="s">
        <v>4823</v>
      </c>
      <c r="B3730" s="60" t="s">
        <v>4170</v>
      </c>
      <c r="C3730" s="60" t="s">
        <v>4878</v>
      </c>
      <c r="D3730" s="94">
        <v>11</v>
      </c>
      <c r="E3730" s="60" t="s">
        <v>7378</v>
      </c>
      <c r="F3730" s="25">
        <f t="shared" si="184"/>
        <v>2.7233333333333332</v>
      </c>
      <c r="G3730" s="25">
        <f t="shared" si="185"/>
        <v>4.4999999999999998E-2</v>
      </c>
      <c r="H3730" s="32"/>
      <c r="I3730" s="31"/>
      <c r="J3730" s="25">
        <f t="shared" si="186"/>
        <v>1.6339999999999999</v>
      </c>
      <c r="K3730" s="21"/>
      <c r="L3730" s="16"/>
      <c r="M3730" s="101" t="s">
        <v>5176</v>
      </c>
      <c r="N3730" s="101" t="s">
        <v>5176</v>
      </c>
      <c r="O3730" s="101">
        <v>0.18</v>
      </c>
      <c r="P3730" s="101" t="s">
        <v>5176</v>
      </c>
      <c r="Q3730" s="101" t="s">
        <v>5176</v>
      </c>
      <c r="R3730" s="101" t="s">
        <v>5176</v>
      </c>
      <c r="S3730" s="101" t="s">
        <v>5176</v>
      </c>
      <c r="T3730" s="101">
        <v>8.17</v>
      </c>
      <c r="U3730" s="101" t="s">
        <v>5176</v>
      </c>
    </row>
    <row r="3731" spans="1:21" x14ac:dyDescent="0.25">
      <c r="A3731" s="60" t="s">
        <v>4823</v>
      </c>
      <c r="B3731" s="60" t="s">
        <v>3451</v>
      </c>
      <c r="C3731" s="60" t="s">
        <v>4851</v>
      </c>
      <c r="D3731" s="94">
        <v>6</v>
      </c>
      <c r="E3731" s="60" t="s">
        <v>6106</v>
      </c>
      <c r="F3731" s="25">
        <f t="shared" si="184"/>
        <v>2.6766666666666663</v>
      </c>
      <c r="G3731" s="25">
        <f t="shared" si="185"/>
        <v>5.3749999999999999E-2</v>
      </c>
      <c r="H3731" s="32"/>
      <c r="I3731" s="31"/>
      <c r="J3731" s="25">
        <f t="shared" si="186"/>
        <v>1.6059999999999999</v>
      </c>
      <c r="K3731" s="21"/>
      <c r="L3731" s="16"/>
      <c r="M3731" s="101">
        <v>0.215</v>
      </c>
      <c r="N3731" s="101" t="s">
        <v>5176</v>
      </c>
      <c r="O3731" s="101" t="s">
        <v>5176</v>
      </c>
      <c r="P3731" s="101" t="s">
        <v>5176</v>
      </c>
      <c r="Q3731" s="101" t="s">
        <v>5176</v>
      </c>
      <c r="R3731" s="101" t="s">
        <v>5176</v>
      </c>
      <c r="S3731" s="101">
        <v>8</v>
      </c>
      <c r="T3731" s="101" t="s">
        <v>5176</v>
      </c>
      <c r="U3731" s="101">
        <v>0.03</v>
      </c>
    </row>
    <row r="3732" spans="1:21" x14ac:dyDescent="0.25">
      <c r="A3732" s="60" t="s">
        <v>4823</v>
      </c>
      <c r="B3732" s="60" t="s">
        <v>1711</v>
      </c>
      <c r="C3732" s="60" t="s">
        <v>4855</v>
      </c>
      <c r="D3732" s="94">
        <v>6</v>
      </c>
      <c r="E3732" s="60" t="s">
        <v>6493</v>
      </c>
      <c r="F3732" s="25">
        <f t="shared" si="184"/>
        <v>2.6733333333333333</v>
      </c>
      <c r="G3732" s="25">
        <f t="shared" si="185"/>
        <v>2.5999999999999999E-2</v>
      </c>
      <c r="H3732" s="32"/>
      <c r="I3732" s="31"/>
      <c r="J3732" s="25">
        <f t="shared" si="186"/>
        <v>1.8175999999999999</v>
      </c>
      <c r="K3732" s="21"/>
      <c r="L3732" s="16"/>
      <c r="M3732" s="101" t="s">
        <v>5176</v>
      </c>
      <c r="N3732" s="101">
        <v>0.104</v>
      </c>
      <c r="O3732" s="101" t="s">
        <v>5176</v>
      </c>
      <c r="P3732" s="101" t="s">
        <v>5176</v>
      </c>
      <c r="Q3732" s="101" t="s">
        <v>5176</v>
      </c>
      <c r="R3732" s="101">
        <v>1.0680000000000001</v>
      </c>
      <c r="S3732" s="101">
        <v>5</v>
      </c>
      <c r="T3732" s="101">
        <v>3.02</v>
      </c>
      <c r="U3732" s="101" t="s">
        <v>5176</v>
      </c>
    </row>
    <row r="3733" spans="1:21" x14ac:dyDescent="0.25">
      <c r="A3733" s="60" t="s">
        <v>4823</v>
      </c>
      <c r="B3733" s="60" t="s">
        <v>4307</v>
      </c>
      <c r="C3733" s="60" t="s">
        <v>4852</v>
      </c>
      <c r="D3733" s="94">
        <v>6</v>
      </c>
      <c r="E3733" s="60" t="s">
        <v>6397</v>
      </c>
      <c r="F3733" s="25">
        <f t="shared" si="184"/>
        <v>2.6666666666666665</v>
      </c>
      <c r="G3733" s="25">
        <f t="shared" si="185"/>
        <v>1.51275</v>
      </c>
      <c r="H3733" s="32"/>
      <c r="I3733" s="31"/>
      <c r="J3733" s="25">
        <f t="shared" si="186"/>
        <v>5.2451999999999996</v>
      </c>
      <c r="K3733" s="21"/>
      <c r="L3733" s="16"/>
      <c r="M3733" s="101">
        <v>6.0510000000000002</v>
      </c>
      <c r="N3733" s="101" t="s">
        <v>5176</v>
      </c>
      <c r="O3733" s="101" t="s">
        <v>5176</v>
      </c>
      <c r="P3733" s="101" t="s">
        <v>5176</v>
      </c>
      <c r="Q3733" s="101" t="s">
        <v>5176</v>
      </c>
      <c r="R3733" s="101">
        <v>18.225999999999999</v>
      </c>
      <c r="S3733" s="101">
        <v>8</v>
      </c>
      <c r="T3733" s="101" t="s">
        <v>5176</v>
      </c>
      <c r="U3733" s="101" t="s">
        <v>5176</v>
      </c>
    </row>
    <row r="3734" spans="1:21" x14ac:dyDescent="0.25">
      <c r="A3734" s="60" t="s">
        <v>4823</v>
      </c>
      <c r="B3734" s="60" t="s">
        <v>4744</v>
      </c>
      <c r="C3734" s="60" t="s">
        <v>4910</v>
      </c>
      <c r="D3734" s="94">
        <v>17</v>
      </c>
      <c r="E3734" s="60" t="s">
        <v>9528</v>
      </c>
      <c r="F3734" s="25">
        <f t="shared" si="184"/>
        <v>2.6666666666666665</v>
      </c>
      <c r="G3734" s="25">
        <f t="shared" si="185"/>
        <v>94.23899999999999</v>
      </c>
      <c r="H3734" s="32"/>
      <c r="I3734" s="31"/>
      <c r="J3734" s="25">
        <f t="shared" si="186"/>
        <v>23.301000000000002</v>
      </c>
      <c r="K3734" s="21"/>
      <c r="L3734" s="16"/>
      <c r="M3734" s="101">
        <v>141.87899999999999</v>
      </c>
      <c r="N3734" s="101">
        <v>69.58</v>
      </c>
      <c r="O3734" s="101">
        <v>111.07299999999999</v>
      </c>
      <c r="P3734" s="101">
        <v>54.423999999999999</v>
      </c>
      <c r="Q3734" s="101">
        <v>96.275000000000006</v>
      </c>
      <c r="R3734" s="101">
        <v>12.23</v>
      </c>
      <c r="S3734" s="101">
        <v>8</v>
      </c>
      <c r="T3734" s="101" t="s">
        <v>5176</v>
      </c>
      <c r="U3734" s="101" t="s">
        <v>5176</v>
      </c>
    </row>
    <row r="3735" spans="1:21" x14ac:dyDescent="0.25">
      <c r="A3735" s="60" t="s">
        <v>4823</v>
      </c>
      <c r="B3735" s="60" t="s">
        <v>2456</v>
      </c>
      <c r="C3735" s="60" t="s">
        <v>4885</v>
      </c>
      <c r="D3735" s="94">
        <v>11</v>
      </c>
      <c r="E3735" s="60" t="s">
        <v>7615</v>
      </c>
      <c r="F3735" s="25">
        <f t="shared" si="184"/>
        <v>2.6533333333333333</v>
      </c>
      <c r="G3735" s="25">
        <f t="shared" si="185"/>
        <v>16.679500000000001</v>
      </c>
      <c r="H3735" s="32"/>
      <c r="I3735" s="31"/>
      <c r="J3735" s="25">
        <f t="shared" si="186"/>
        <v>5.2902000000000005</v>
      </c>
      <c r="K3735" s="21"/>
      <c r="L3735" s="16"/>
      <c r="M3735" s="101">
        <v>3.51</v>
      </c>
      <c r="N3735" s="101">
        <v>24.016999999999999</v>
      </c>
      <c r="O3735" s="101">
        <v>26.297999999999998</v>
      </c>
      <c r="P3735" s="101">
        <v>12.893000000000001</v>
      </c>
      <c r="Q3735" s="101">
        <v>8.9629999999999992</v>
      </c>
      <c r="R3735" s="101">
        <v>9.5280000000000005</v>
      </c>
      <c r="S3735" s="101">
        <v>6</v>
      </c>
      <c r="T3735" s="101">
        <v>0.54</v>
      </c>
      <c r="U3735" s="101">
        <v>1.42</v>
      </c>
    </row>
    <row r="3736" spans="1:21" x14ac:dyDescent="0.25">
      <c r="A3736" s="60" t="s">
        <v>4823</v>
      </c>
      <c r="B3736" s="60" t="s">
        <v>3786</v>
      </c>
      <c r="C3736" s="60" t="s">
        <v>4907</v>
      </c>
      <c r="D3736" s="94">
        <v>16</v>
      </c>
      <c r="E3736" s="60" t="s">
        <v>9006</v>
      </c>
      <c r="F3736" s="25">
        <f t="shared" si="184"/>
        <v>2.6366666666666667</v>
      </c>
      <c r="G3736" s="25">
        <f t="shared" si="185"/>
        <v>1.6927499999999998</v>
      </c>
      <c r="H3736" s="32"/>
      <c r="I3736" s="31"/>
      <c r="J3736" s="25">
        <f t="shared" si="186"/>
        <v>3.3271999999999999</v>
      </c>
      <c r="K3736" s="21"/>
      <c r="L3736" s="16"/>
      <c r="M3736" s="101" t="s">
        <v>5176</v>
      </c>
      <c r="N3736" s="101">
        <v>4.7619999999999996</v>
      </c>
      <c r="O3736" s="101">
        <v>0.64600000000000002</v>
      </c>
      <c r="P3736" s="101">
        <v>1.363</v>
      </c>
      <c r="Q3736" s="101">
        <v>5.7869999999999999</v>
      </c>
      <c r="R3736" s="101">
        <v>2.9390000000000001</v>
      </c>
      <c r="S3736" s="101">
        <v>3</v>
      </c>
      <c r="T3736" s="101" t="s">
        <v>5176</v>
      </c>
      <c r="U3736" s="101">
        <v>4.91</v>
      </c>
    </row>
    <row r="3737" spans="1:21" x14ac:dyDescent="0.25">
      <c r="A3737" s="60" t="s">
        <v>4823</v>
      </c>
      <c r="B3737" s="60" t="s">
        <v>3178</v>
      </c>
      <c r="C3737" s="60" t="s">
        <v>4840</v>
      </c>
      <c r="D3737" s="94">
        <v>4</v>
      </c>
      <c r="E3737" s="60" t="s">
        <v>5708</v>
      </c>
      <c r="F3737" s="25">
        <f t="shared" si="184"/>
        <v>2.6233333333333335</v>
      </c>
      <c r="G3737" s="25">
        <f t="shared" si="185"/>
        <v>0.80400000000000005</v>
      </c>
      <c r="H3737" s="32"/>
      <c r="I3737" s="31"/>
      <c r="J3737" s="25">
        <f t="shared" si="186"/>
        <v>1.8766000000000003</v>
      </c>
      <c r="K3737" s="21"/>
      <c r="L3737" s="16"/>
      <c r="M3737" s="101">
        <v>2.2320000000000002</v>
      </c>
      <c r="N3737" s="101">
        <v>0.30299999999999999</v>
      </c>
      <c r="O3737" s="101">
        <v>0.57499999999999996</v>
      </c>
      <c r="P3737" s="101">
        <v>0.106</v>
      </c>
      <c r="Q3737" s="101">
        <v>0.20599999999999999</v>
      </c>
      <c r="R3737" s="101">
        <v>1.3069999999999999</v>
      </c>
      <c r="S3737" s="101">
        <v>4</v>
      </c>
      <c r="T3737" s="101">
        <v>0.44</v>
      </c>
      <c r="U3737" s="101">
        <v>3.43</v>
      </c>
    </row>
    <row r="3738" spans="1:21" x14ac:dyDescent="0.25">
      <c r="A3738" s="60" t="s">
        <v>4823</v>
      </c>
      <c r="B3738" s="60" t="s">
        <v>3295</v>
      </c>
      <c r="C3738" s="60" t="s">
        <v>4851</v>
      </c>
      <c r="D3738" s="94">
        <v>6</v>
      </c>
      <c r="E3738" s="60" t="s">
        <v>6014</v>
      </c>
      <c r="F3738" s="25">
        <f t="shared" si="184"/>
        <v>2.6166666666666667</v>
      </c>
      <c r="G3738" s="25">
        <f t="shared" si="185"/>
        <v>1.4812500000000002</v>
      </c>
      <c r="H3738" s="32"/>
      <c r="I3738" s="31"/>
      <c r="J3738" s="25">
        <f t="shared" si="186"/>
        <v>23.059800000000003</v>
      </c>
      <c r="K3738" s="21"/>
      <c r="L3738" s="16"/>
      <c r="M3738" s="101">
        <v>0.32200000000000001</v>
      </c>
      <c r="N3738" s="101">
        <v>2.6890000000000001</v>
      </c>
      <c r="O3738" s="101">
        <v>2.9140000000000001</v>
      </c>
      <c r="P3738" s="101" t="s">
        <v>5176</v>
      </c>
      <c r="Q3738" s="101">
        <v>95.043000000000006</v>
      </c>
      <c r="R3738" s="101">
        <v>12.406000000000001</v>
      </c>
      <c r="S3738" s="101">
        <v>7</v>
      </c>
      <c r="T3738" s="101">
        <v>0.18</v>
      </c>
      <c r="U3738" s="101">
        <v>0.67</v>
      </c>
    </row>
    <row r="3739" spans="1:21" x14ac:dyDescent="0.25">
      <c r="A3739" s="60" t="s">
        <v>4823</v>
      </c>
      <c r="B3739" s="60" t="s">
        <v>3970</v>
      </c>
      <c r="C3739" s="60" t="s">
        <v>4863</v>
      </c>
      <c r="D3739" s="94">
        <v>7</v>
      </c>
      <c r="E3739" s="60" t="s">
        <v>6790</v>
      </c>
      <c r="F3739" s="25">
        <f t="shared" si="184"/>
        <v>2.6166666666666667</v>
      </c>
      <c r="G3739" s="25">
        <f t="shared" si="185"/>
        <v>0.17674999999999999</v>
      </c>
      <c r="H3739" s="32"/>
      <c r="I3739" s="31"/>
      <c r="J3739" s="25">
        <f t="shared" si="186"/>
        <v>2.2237999999999998</v>
      </c>
      <c r="K3739" s="21"/>
      <c r="L3739" s="16"/>
      <c r="M3739" s="101" t="s">
        <v>5176</v>
      </c>
      <c r="N3739" s="101" t="s">
        <v>5176</v>
      </c>
      <c r="O3739" s="101">
        <v>0.56399999999999995</v>
      </c>
      <c r="P3739" s="101">
        <v>0.14299999999999999</v>
      </c>
      <c r="Q3739" s="101">
        <v>3.2229999999999999</v>
      </c>
      <c r="R3739" s="101">
        <v>4.5999999999999999E-2</v>
      </c>
      <c r="S3739" s="101">
        <v>1</v>
      </c>
      <c r="T3739" s="101">
        <v>1.1000000000000001</v>
      </c>
      <c r="U3739" s="101">
        <v>5.75</v>
      </c>
    </row>
    <row r="3740" spans="1:21" x14ac:dyDescent="0.25">
      <c r="A3740" s="60" t="s">
        <v>4823</v>
      </c>
      <c r="B3740" s="60" t="s">
        <v>3771</v>
      </c>
      <c r="C3740" s="60" t="s">
        <v>4907</v>
      </c>
      <c r="D3740" s="94">
        <v>16</v>
      </c>
      <c r="E3740" s="60" t="s">
        <v>8969</v>
      </c>
      <c r="F3740" s="25">
        <f t="shared" si="184"/>
        <v>2.58</v>
      </c>
      <c r="G3740" s="25">
        <f t="shared" si="185"/>
        <v>3.8464999999999998</v>
      </c>
      <c r="H3740" s="32"/>
      <c r="I3740" s="31"/>
      <c r="J3740" s="25">
        <f t="shared" si="186"/>
        <v>1.548</v>
      </c>
      <c r="K3740" s="21"/>
      <c r="L3740" s="16"/>
      <c r="M3740" s="101">
        <v>6.0000000000000001E-3</v>
      </c>
      <c r="N3740" s="101" t="s">
        <v>5176</v>
      </c>
      <c r="O3740" s="101">
        <v>14.337</v>
      </c>
      <c r="P3740" s="101">
        <v>1.0429999999999999</v>
      </c>
      <c r="Q3740" s="101" t="s">
        <v>5176</v>
      </c>
      <c r="R3740" s="101" t="s">
        <v>5176</v>
      </c>
      <c r="S3740" s="101" t="s">
        <v>5176</v>
      </c>
      <c r="T3740" s="101">
        <v>0.28000000000000003</v>
      </c>
      <c r="U3740" s="101">
        <v>7.46</v>
      </c>
    </row>
    <row r="3741" spans="1:21" x14ac:dyDescent="0.25">
      <c r="A3741" s="60" t="s">
        <v>4823</v>
      </c>
      <c r="B3741" s="60" t="s">
        <v>2950</v>
      </c>
      <c r="C3741" s="60" t="s">
        <v>4838</v>
      </c>
      <c r="D3741" s="94">
        <v>3</v>
      </c>
      <c r="E3741" s="60" t="s">
        <v>5655</v>
      </c>
      <c r="F3741" s="25">
        <f t="shared" si="184"/>
        <v>2.5666666666666669</v>
      </c>
      <c r="G3741" s="25">
        <f t="shared" si="185"/>
        <v>1.8249999999999999E-2</v>
      </c>
      <c r="H3741" s="32"/>
      <c r="I3741" s="31"/>
      <c r="J3741" s="25">
        <f t="shared" si="186"/>
        <v>1.9212</v>
      </c>
      <c r="K3741" s="21"/>
      <c r="L3741" s="16"/>
      <c r="M3741" s="101" t="s">
        <v>5176</v>
      </c>
      <c r="N3741" s="101">
        <v>7.2999999999999995E-2</v>
      </c>
      <c r="O3741" s="101" t="s">
        <v>5176</v>
      </c>
      <c r="P3741" s="101" t="s">
        <v>5176</v>
      </c>
      <c r="Q3741" s="101">
        <v>1.6830000000000001</v>
      </c>
      <c r="R3741" s="101">
        <v>0.223</v>
      </c>
      <c r="S3741" s="101" t="s">
        <v>5176</v>
      </c>
      <c r="T3741" s="101">
        <v>1.1100000000000001</v>
      </c>
      <c r="U3741" s="101">
        <v>6.59</v>
      </c>
    </row>
    <row r="3742" spans="1:21" x14ac:dyDescent="0.25">
      <c r="A3742" s="60" t="s">
        <v>4823</v>
      </c>
      <c r="B3742" s="60" t="s">
        <v>3569</v>
      </c>
      <c r="C3742" s="60" t="s">
        <v>4878</v>
      </c>
      <c r="D3742" s="94">
        <v>11</v>
      </c>
      <c r="E3742" s="60" t="s">
        <v>7328</v>
      </c>
      <c r="F3742" s="25">
        <f t="shared" si="184"/>
        <v>2.5333333333333332</v>
      </c>
      <c r="G3742" s="25">
        <f t="shared" si="185"/>
        <v>14.397500000000001</v>
      </c>
      <c r="H3742" s="32"/>
      <c r="I3742" s="31"/>
      <c r="J3742" s="25">
        <f t="shared" si="186"/>
        <v>2.9788000000000001</v>
      </c>
      <c r="K3742" s="21"/>
      <c r="L3742" s="16"/>
      <c r="M3742" s="101">
        <v>17.596</v>
      </c>
      <c r="N3742" s="101">
        <v>8.7560000000000002</v>
      </c>
      <c r="O3742" s="101">
        <v>31.238</v>
      </c>
      <c r="P3742" s="101" t="s">
        <v>5176</v>
      </c>
      <c r="Q3742" s="101">
        <v>2.4630000000000001</v>
      </c>
      <c r="R3742" s="101">
        <v>4.8310000000000004</v>
      </c>
      <c r="S3742" s="101" t="s">
        <v>5176</v>
      </c>
      <c r="T3742" s="101">
        <v>4.34</v>
      </c>
      <c r="U3742" s="101">
        <v>3.26</v>
      </c>
    </row>
    <row r="3743" spans="1:21" x14ac:dyDescent="0.25">
      <c r="A3743" s="60" t="s">
        <v>4823</v>
      </c>
      <c r="B3743" s="60" t="s">
        <v>1354</v>
      </c>
      <c r="C3743" s="60" t="s">
        <v>4852</v>
      </c>
      <c r="D3743" s="94">
        <v>6</v>
      </c>
      <c r="E3743" s="60" t="s">
        <v>6284</v>
      </c>
      <c r="F3743" s="25">
        <f t="shared" si="184"/>
        <v>2.5266666666666668</v>
      </c>
      <c r="G3743" s="25">
        <f t="shared" si="185"/>
        <v>0</v>
      </c>
      <c r="H3743" s="32"/>
      <c r="I3743" s="31"/>
      <c r="J3743" s="25">
        <f t="shared" si="186"/>
        <v>1.516</v>
      </c>
      <c r="K3743" s="21"/>
      <c r="L3743" s="16"/>
      <c r="M3743" s="101" t="s">
        <v>5176</v>
      </c>
      <c r="N3743" s="101" t="s">
        <v>5176</v>
      </c>
      <c r="O3743" s="101" t="s">
        <v>5176</v>
      </c>
      <c r="P3743" s="101" t="s">
        <v>5176</v>
      </c>
      <c r="Q3743" s="101" t="s">
        <v>5176</v>
      </c>
      <c r="R3743" s="101" t="s">
        <v>5176</v>
      </c>
      <c r="S3743" s="101" t="s">
        <v>5176</v>
      </c>
      <c r="T3743" s="101" t="s">
        <v>5176</v>
      </c>
      <c r="U3743" s="101">
        <v>7.58</v>
      </c>
    </row>
    <row r="3744" spans="1:21" x14ac:dyDescent="0.25">
      <c r="A3744" s="60" t="s">
        <v>4823</v>
      </c>
      <c r="B3744" s="60" t="s">
        <v>734</v>
      </c>
      <c r="C3744" s="60" t="s">
        <v>4871</v>
      </c>
      <c r="D3744" s="94">
        <v>10</v>
      </c>
      <c r="E3744" s="60" t="s">
        <v>7060</v>
      </c>
      <c r="F3744" s="25">
        <f t="shared" ref="F3744:F3807" si="187">SUM(S3744:U3744)/3</f>
        <v>2.5233333333333334</v>
      </c>
      <c r="G3744" s="25">
        <f t="shared" ref="G3744:G3807" si="188">SUM(M3744:P3744)/4</f>
        <v>7.4999999999999997E-3</v>
      </c>
      <c r="H3744" s="32"/>
      <c r="I3744" s="31"/>
      <c r="J3744" s="25">
        <f t="shared" ref="J3744:J3807" si="189">SUM(Q3744:U3744)/5</f>
        <v>1.514</v>
      </c>
      <c r="K3744" s="21"/>
      <c r="L3744" s="16"/>
      <c r="M3744" s="101">
        <v>0.03</v>
      </c>
      <c r="N3744" s="101" t="s">
        <v>5176</v>
      </c>
      <c r="O3744" s="101" t="s">
        <v>5176</v>
      </c>
      <c r="P3744" s="101" t="s">
        <v>5176</v>
      </c>
      <c r="Q3744" s="101" t="s">
        <v>5176</v>
      </c>
      <c r="R3744" s="101" t="s">
        <v>5176</v>
      </c>
      <c r="S3744" s="101" t="s">
        <v>5176</v>
      </c>
      <c r="T3744" s="101" t="s">
        <v>5176</v>
      </c>
      <c r="U3744" s="101">
        <v>7.57</v>
      </c>
    </row>
    <row r="3745" spans="1:21" x14ac:dyDescent="0.25">
      <c r="A3745" s="60" t="s">
        <v>4823</v>
      </c>
      <c r="B3745" s="60" t="s">
        <v>2070</v>
      </c>
      <c r="C3745" s="60" t="s">
        <v>4840</v>
      </c>
      <c r="D3745" s="94">
        <v>4</v>
      </c>
      <c r="E3745" s="60" t="s">
        <v>5710</v>
      </c>
      <c r="F3745" s="25">
        <f t="shared" si="187"/>
        <v>2.52</v>
      </c>
      <c r="G3745" s="25">
        <f t="shared" si="188"/>
        <v>2.6414999999999997</v>
      </c>
      <c r="H3745" s="32"/>
      <c r="I3745" s="31"/>
      <c r="J3745" s="25">
        <f t="shared" si="189"/>
        <v>3.9031999999999996</v>
      </c>
      <c r="K3745" s="21"/>
      <c r="L3745" s="16"/>
      <c r="M3745" s="101">
        <v>2.7949999999999999</v>
      </c>
      <c r="N3745" s="101">
        <v>0.27200000000000002</v>
      </c>
      <c r="O3745" s="101">
        <v>3.7469999999999999</v>
      </c>
      <c r="P3745" s="101">
        <v>3.7519999999999998</v>
      </c>
      <c r="Q3745" s="101">
        <v>7.7450000000000001</v>
      </c>
      <c r="R3745" s="101">
        <v>4.2110000000000003</v>
      </c>
      <c r="S3745" s="101" t="s">
        <v>5176</v>
      </c>
      <c r="T3745" s="101">
        <v>1.6</v>
      </c>
      <c r="U3745" s="101">
        <v>5.96</v>
      </c>
    </row>
    <row r="3746" spans="1:21" x14ac:dyDescent="0.25">
      <c r="A3746" s="60" t="s">
        <v>4823</v>
      </c>
      <c r="B3746" s="60" t="s">
        <v>1418</v>
      </c>
      <c r="C3746" s="60" t="s">
        <v>4852</v>
      </c>
      <c r="D3746" s="94">
        <v>6</v>
      </c>
      <c r="E3746" s="60" t="s">
        <v>6370</v>
      </c>
      <c r="F3746" s="25">
        <f t="shared" si="187"/>
        <v>2.5166666666666666</v>
      </c>
      <c r="G3746" s="25">
        <f t="shared" si="188"/>
        <v>1.4999999999999999E-2</v>
      </c>
      <c r="H3746" s="32"/>
      <c r="I3746" s="31"/>
      <c r="J3746" s="25">
        <f t="shared" si="189"/>
        <v>1.5554000000000001</v>
      </c>
      <c r="K3746" s="21"/>
      <c r="L3746" s="16"/>
      <c r="M3746" s="101" t="s">
        <v>5176</v>
      </c>
      <c r="N3746" s="101">
        <v>0.06</v>
      </c>
      <c r="O3746" s="101" t="s">
        <v>5176</v>
      </c>
      <c r="P3746" s="101" t="s">
        <v>5176</v>
      </c>
      <c r="Q3746" s="101" t="s">
        <v>5176</v>
      </c>
      <c r="R3746" s="101">
        <v>0.22700000000000001</v>
      </c>
      <c r="S3746" s="101">
        <v>4</v>
      </c>
      <c r="T3746" s="101">
        <v>2.2999999999999998</v>
      </c>
      <c r="U3746" s="101">
        <v>1.25</v>
      </c>
    </row>
    <row r="3747" spans="1:21" x14ac:dyDescent="0.25">
      <c r="A3747" s="60" t="s">
        <v>4823</v>
      </c>
      <c r="B3747" s="60" t="s">
        <v>3740</v>
      </c>
      <c r="C3747" s="60" t="s">
        <v>4860</v>
      </c>
      <c r="D3747" s="94">
        <v>6</v>
      </c>
      <c r="E3747" s="60" t="s">
        <v>6599</v>
      </c>
      <c r="F3747" s="25">
        <f t="shared" si="187"/>
        <v>2.5066666666666664</v>
      </c>
      <c r="G3747" s="25">
        <f t="shared" si="188"/>
        <v>7.02325</v>
      </c>
      <c r="H3747" s="32"/>
      <c r="I3747" s="31"/>
      <c r="J3747" s="25">
        <f t="shared" si="189"/>
        <v>1.5737999999999999</v>
      </c>
      <c r="K3747" s="21"/>
      <c r="L3747" s="16"/>
      <c r="M3747" s="101">
        <v>3.8690000000000002</v>
      </c>
      <c r="N3747" s="101">
        <v>20.600999999999999</v>
      </c>
      <c r="O3747" s="101">
        <v>3.4740000000000002</v>
      </c>
      <c r="P3747" s="101">
        <v>0.14899999999999999</v>
      </c>
      <c r="Q3747" s="101">
        <v>0.31900000000000001</v>
      </c>
      <c r="R3747" s="101">
        <v>0.03</v>
      </c>
      <c r="S3747" s="101" t="s">
        <v>5176</v>
      </c>
      <c r="T3747" s="101" t="s">
        <v>5176</v>
      </c>
      <c r="U3747" s="101">
        <v>7.52</v>
      </c>
    </row>
    <row r="3748" spans="1:21" x14ac:dyDescent="0.25">
      <c r="A3748" s="60" t="s">
        <v>4823</v>
      </c>
      <c r="B3748" s="60" t="s">
        <v>3013</v>
      </c>
      <c r="C3748" s="60" t="s">
        <v>4902</v>
      </c>
      <c r="D3748" s="94">
        <v>15</v>
      </c>
      <c r="E3748" s="60" t="s">
        <v>8531</v>
      </c>
      <c r="F3748" s="25">
        <f t="shared" si="187"/>
        <v>2.5066666666666664</v>
      </c>
      <c r="G3748" s="25">
        <f t="shared" si="188"/>
        <v>0</v>
      </c>
      <c r="H3748" s="32"/>
      <c r="I3748" s="31"/>
      <c r="J3748" s="25">
        <f t="shared" si="189"/>
        <v>1.504</v>
      </c>
      <c r="K3748" s="21"/>
      <c r="L3748" s="16"/>
      <c r="M3748" s="101" t="s">
        <v>5176</v>
      </c>
      <c r="N3748" s="101" t="s">
        <v>5176</v>
      </c>
      <c r="O3748" s="101" t="s">
        <v>5176</v>
      </c>
      <c r="P3748" s="101" t="s">
        <v>5176</v>
      </c>
      <c r="Q3748" s="101" t="s">
        <v>5176</v>
      </c>
      <c r="R3748" s="101" t="s">
        <v>5176</v>
      </c>
      <c r="S3748" s="101">
        <v>7</v>
      </c>
      <c r="T3748" s="101" t="s">
        <v>5176</v>
      </c>
      <c r="U3748" s="101">
        <v>0.52</v>
      </c>
    </row>
    <row r="3749" spans="1:21" x14ac:dyDescent="0.25">
      <c r="A3749" s="60" t="s">
        <v>4823</v>
      </c>
      <c r="B3749" s="60" t="s">
        <v>4120</v>
      </c>
      <c r="C3749" s="60" t="s">
        <v>4875</v>
      </c>
      <c r="D3749" s="94">
        <v>11</v>
      </c>
      <c r="E3749" s="60" t="s">
        <v>7219</v>
      </c>
      <c r="F3749" s="25">
        <f t="shared" si="187"/>
        <v>2.5</v>
      </c>
      <c r="G3749" s="25">
        <f t="shared" si="188"/>
        <v>0</v>
      </c>
      <c r="H3749" s="32"/>
      <c r="I3749" s="31"/>
      <c r="J3749" s="25">
        <f t="shared" si="189"/>
        <v>1.5592000000000001</v>
      </c>
      <c r="K3749" s="21"/>
      <c r="L3749" s="16"/>
      <c r="M3749" s="101" t="s">
        <v>5176</v>
      </c>
      <c r="N3749" s="101" t="s">
        <v>5176</v>
      </c>
      <c r="O3749" s="101" t="s">
        <v>5176</v>
      </c>
      <c r="P3749" s="101" t="s">
        <v>5176</v>
      </c>
      <c r="Q3749" s="101">
        <v>0.29599999999999999</v>
      </c>
      <c r="R3749" s="101" t="s">
        <v>5176</v>
      </c>
      <c r="S3749" s="101" t="s">
        <v>5176</v>
      </c>
      <c r="T3749" s="101" t="s">
        <v>5176</v>
      </c>
      <c r="U3749" s="101">
        <v>7.5</v>
      </c>
    </row>
    <row r="3750" spans="1:21" x14ac:dyDescent="0.25">
      <c r="A3750" s="60" t="s">
        <v>4823</v>
      </c>
      <c r="B3750" s="60" t="s">
        <v>4099</v>
      </c>
      <c r="C3750" s="60" t="s">
        <v>4878</v>
      </c>
      <c r="D3750" s="94">
        <v>11</v>
      </c>
      <c r="E3750" s="60" t="s">
        <v>7383</v>
      </c>
      <c r="F3750" s="25">
        <f t="shared" si="187"/>
        <v>2.4966666666666666</v>
      </c>
      <c r="G3750" s="25">
        <f t="shared" si="188"/>
        <v>14.595499999999999</v>
      </c>
      <c r="H3750" s="32"/>
      <c r="I3750" s="31"/>
      <c r="J3750" s="25">
        <f t="shared" si="189"/>
        <v>1.498</v>
      </c>
      <c r="K3750" s="21"/>
      <c r="L3750" s="16"/>
      <c r="M3750" s="101" t="s">
        <v>5176</v>
      </c>
      <c r="N3750" s="101" t="s">
        <v>5176</v>
      </c>
      <c r="O3750" s="101">
        <v>36.073999999999998</v>
      </c>
      <c r="P3750" s="101">
        <v>22.308</v>
      </c>
      <c r="Q3750" s="101" t="s">
        <v>5176</v>
      </c>
      <c r="R3750" s="101" t="s">
        <v>5176</v>
      </c>
      <c r="S3750" s="101" t="s">
        <v>5176</v>
      </c>
      <c r="T3750" s="101">
        <v>7.49</v>
      </c>
      <c r="U3750" s="101" t="s">
        <v>5176</v>
      </c>
    </row>
    <row r="3751" spans="1:21" x14ac:dyDescent="0.25">
      <c r="A3751" s="60" t="s">
        <v>4823</v>
      </c>
      <c r="B3751" s="60" t="s">
        <v>2784</v>
      </c>
      <c r="C3751" s="60" t="s">
        <v>4886</v>
      </c>
      <c r="D3751" s="94">
        <v>11</v>
      </c>
      <c r="E3751" s="60" t="s">
        <v>7775</v>
      </c>
      <c r="F3751" s="25">
        <f t="shared" si="187"/>
        <v>2.4899999999999998</v>
      </c>
      <c r="G3751" s="25">
        <f t="shared" si="188"/>
        <v>1.52125</v>
      </c>
      <c r="H3751" s="32"/>
      <c r="I3751" s="31"/>
      <c r="J3751" s="25">
        <f t="shared" si="189"/>
        <v>2.5127999999999999</v>
      </c>
      <c r="K3751" s="21"/>
      <c r="L3751" s="16"/>
      <c r="M3751" s="101" t="s">
        <v>5176</v>
      </c>
      <c r="N3751" s="101">
        <v>1.446</v>
      </c>
      <c r="O3751" s="101" t="s">
        <v>5176</v>
      </c>
      <c r="P3751" s="101">
        <v>4.6390000000000002</v>
      </c>
      <c r="Q3751" s="101">
        <v>0.46600000000000003</v>
      </c>
      <c r="R3751" s="101">
        <v>4.6280000000000001</v>
      </c>
      <c r="S3751" s="101">
        <v>1</v>
      </c>
      <c r="T3751" s="101">
        <v>1.3</v>
      </c>
      <c r="U3751" s="101">
        <v>5.17</v>
      </c>
    </row>
    <row r="3752" spans="1:21" x14ac:dyDescent="0.25">
      <c r="A3752" s="60" t="s">
        <v>4823</v>
      </c>
      <c r="B3752" s="60" t="s">
        <v>1370</v>
      </c>
      <c r="C3752" s="60" t="s">
        <v>4872</v>
      </c>
      <c r="D3752" s="94">
        <v>10</v>
      </c>
      <c r="E3752" s="60" t="s">
        <v>7123</v>
      </c>
      <c r="F3752" s="25">
        <f t="shared" si="187"/>
        <v>2.48</v>
      </c>
      <c r="G3752" s="25">
        <f t="shared" si="188"/>
        <v>172.71850000000001</v>
      </c>
      <c r="H3752" s="32"/>
      <c r="I3752" s="31"/>
      <c r="J3752" s="25">
        <f t="shared" si="189"/>
        <v>1.5957999999999999</v>
      </c>
      <c r="K3752" s="21"/>
      <c r="L3752" s="16"/>
      <c r="M3752" s="101">
        <v>606.64599999999996</v>
      </c>
      <c r="N3752" s="101">
        <v>81.956000000000003</v>
      </c>
      <c r="O3752" s="101">
        <v>2.2719999999999998</v>
      </c>
      <c r="P3752" s="101" t="s">
        <v>5176</v>
      </c>
      <c r="Q3752" s="101">
        <v>6.7000000000000004E-2</v>
      </c>
      <c r="R3752" s="101">
        <v>0.47199999999999998</v>
      </c>
      <c r="S3752" s="101">
        <v>1</v>
      </c>
      <c r="T3752" s="101">
        <v>6.17</v>
      </c>
      <c r="U3752" s="101">
        <v>0.27</v>
      </c>
    </row>
    <row r="3753" spans="1:21" x14ac:dyDescent="0.25">
      <c r="A3753" s="60" t="s">
        <v>4823</v>
      </c>
      <c r="B3753" s="60" t="s">
        <v>3634</v>
      </c>
      <c r="C3753" s="60" t="s">
        <v>4894</v>
      </c>
      <c r="D3753" s="94">
        <v>13</v>
      </c>
      <c r="E3753" s="60" t="s">
        <v>8083</v>
      </c>
      <c r="F3753" s="25">
        <f t="shared" si="187"/>
        <v>2.4766666666666666</v>
      </c>
      <c r="G3753" s="25">
        <f t="shared" si="188"/>
        <v>10.21025</v>
      </c>
      <c r="H3753" s="32"/>
      <c r="I3753" s="31"/>
      <c r="J3753" s="25">
        <f t="shared" si="189"/>
        <v>3.3473999999999995</v>
      </c>
      <c r="K3753" s="21"/>
      <c r="L3753" s="16"/>
      <c r="M3753" s="101">
        <v>1.9390000000000001</v>
      </c>
      <c r="N3753" s="101">
        <v>0.79400000000000004</v>
      </c>
      <c r="O3753" s="101">
        <v>6.6000000000000003E-2</v>
      </c>
      <c r="P3753" s="101">
        <v>38.042000000000002</v>
      </c>
      <c r="Q3753" s="101" t="s">
        <v>5176</v>
      </c>
      <c r="R3753" s="101">
        <v>9.3070000000000004</v>
      </c>
      <c r="S3753" s="101" t="s">
        <v>5176</v>
      </c>
      <c r="T3753" s="101">
        <v>6.64</v>
      </c>
      <c r="U3753" s="101">
        <v>0.79</v>
      </c>
    </row>
    <row r="3754" spans="1:21" x14ac:dyDescent="0.25">
      <c r="A3754" s="60" t="s">
        <v>4823</v>
      </c>
      <c r="B3754" s="60" t="s">
        <v>3895</v>
      </c>
      <c r="C3754" s="60" t="s">
        <v>4883</v>
      </c>
      <c r="D3754" s="94">
        <v>11</v>
      </c>
      <c r="E3754" s="60" t="s">
        <v>7568</v>
      </c>
      <c r="F3754" s="25">
        <f t="shared" si="187"/>
        <v>2.4700000000000002</v>
      </c>
      <c r="G3754" s="25">
        <f t="shared" si="188"/>
        <v>0.68599999999999994</v>
      </c>
      <c r="H3754" s="32"/>
      <c r="I3754" s="31"/>
      <c r="J3754" s="25">
        <f t="shared" si="189"/>
        <v>1.482</v>
      </c>
      <c r="K3754" s="21"/>
      <c r="L3754" s="16"/>
      <c r="M3754" s="101" t="s">
        <v>5176</v>
      </c>
      <c r="N3754" s="101">
        <v>0.06</v>
      </c>
      <c r="O3754" s="101">
        <v>0.90400000000000003</v>
      </c>
      <c r="P3754" s="101">
        <v>1.78</v>
      </c>
      <c r="Q3754" s="101" t="s">
        <v>5176</v>
      </c>
      <c r="R3754" s="101" t="s">
        <v>5176</v>
      </c>
      <c r="S3754" s="101">
        <v>1</v>
      </c>
      <c r="T3754" s="101" t="s">
        <v>5176</v>
      </c>
      <c r="U3754" s="101">
        <v>6.41</v>
      </c>
    </row>
    <row r="3755" spans="1:21" x14ac:dyDescent="0.25">
      <c r="A3755" s="60" t="s">
        <v>4823</v>
      </c>
      <c r="B3755" s="60" t="s">
        <v>2937</v>
      </c>
      <c r="C3755" s="60" t="s">
        <v>4897</v>
      </c>
      <c r="D3755" s="94">
        <v>15</v>
      </c>
      <c r="E3755" s="60" t="s">
        <v>8307</v>
      </c>
      <c r="F3755" s="25">
        <f t="shared" si="187"/>
        <v>2.4700000000000002</v>
      </c>
      <c r="G3755" s="25">
        <f t="shared" si="188"/>
        <v>19.546500000000002</v>
      </c>
      <c r="H3755" s="32"/>
      <c r="I3755" s="31"/>
      <c r="J3755" s="25">
        <f t="shared" si="189"/>
        <v>6.9277999999999995</v>
      </c>
      <c r="K3755" s="21"/>
      <c r="L3755" s="16"/>
      <c r="M3755" s="101" t="s">
        <v>5176</v>
      </c>
      <c r="N3755" s="101">
        <v>4.0330000000000004</v>
      </c>
      <c r="O3755" s="101" t="s">
        <v>5176</v>
      </c>
      <c r="P3755" s="101">
        <v>74.153000000000006</v>
      </c>
      <c r="Q3755" s="101">
        <v>27.228999999999999</v>
      </c>
      <c r="R3755" s="101" t="s">
        <v>5176</v>
      </c>
      <c r="S3755" s="101">
        <v>6</v>
      </c>
      <c r="T3755" s="101">
        <v>0.65</v>
      </c>
      <c r="U3755" s="101">
        <v>0.76</v>
      </c>
    </row>
    <row r="3756" spans="1:21" x14ac:dyDescent="0.25">
      <c r="A3756" s="60" t="s">
        <v>4823</v>
      </c>
      <c r="B3756" s="60" t="s">
        <v>3950</v>
      </c>
      <c r="C3756" s="60" t="s">
        <v>4904</v>
      </c>
      <c r="D3756" s="94">
        <v>15</v>
      </c>
      <c r="E3756" s="60" t="s">
        <v>8555</v>
      </c>
      <c r="F3756" s="25">
        <f t="shared" si="187"/>
        <v>2.4633333333333334</v>
      </c>
      <c r="G3756" s="25">
        <f t="shared" si="188"/>
        <v>0</v>
      </c>
      <c r="H3756" s="32"/>
      <c r="I3756" s="31"/>
      <c r="J3756" s="25">
        <f t="shared" si="189"/>
        <v>1.478</v>
      </c>
      <c r="K3756" s="21"/>
      <c r="L3756" s="16"/>
      <c r="M3756" s="101" t="s">
        <v>5176</v>
      </c>
      <c r="N3756" s="101" t="s">
        <v>5176</v>
      </c>
      <c r="O3756" s="101" t="s">
        <v>5176</v>
      </c>
      <c r="P3756" s="101" t="s">
        <v>5176</v>
      </c>
      <c r="Q3756" s="101" t="s">
        <v>5176</v>
      </c>
      <c r="R3756" s="101" t="s">
        <v>5176</v>
      </c>
      <c r="S3756" s="101" t="s">
        <v>5176</v>
      </c>
      <c r="T3756" s="101">
        <v>7.39</v>
      </c>
      <c r="U3756" s="101" t="s">
        <v>5176</v>
      </c>
    </row>
    <row r="3757" spans="1:21" x14ac:dyDescent="0.25">
      <c r="A3757" s="60" t="s">
        <v>4823</v>
      </c>
      <c r="B3757" s="60" t="s">
        <v>3991</v>
      </c>
      <c r="C3757" s="60" t="s">
        <v>4879</v>
      </c>
      <c r="D3757" s="94">
        <v>11</v>
      </c>
      <c r="E3757" s="60" t="s">
        <v>7462</v>
      </c>
      <c r="F3757" s="25">
        <f t="shared" si="187"/>
        <v>2.46</v>
      </c>
      <c r="G3757" s="25">
        <f t="shared" si="188"/>
        <v>0</v>
      </c>
      <c r="H3757" s="32"/>
      <c r="I3757" s="31"/>
      <c r="J3757" s="25">
        <f t="shared" si="189"/>
        <v>1.4794</v>
      </c>
      <c r="K3757" s="21"/>
      <c r="L3757" s="16"/>
      <c r="M3757" s="101" t="s">
        <v>5176</v>
      </c>
      <c r="N3757" s="101" t="s">
        <v>5176</v>
      </c>
      <c r="O3757" s="101" t="s">
        <v>5176</v>
      </c>
      <c r="P3757" s="101" t="s">
        <v>5176</v>
      </c>
      <c r="Q3757" s="101" t="s">
        <v>5176</v>
      </c>
      <c r="R3757" s="101">
        <v>1.7000000000000001E-2</v>
      </c>
      <c r="S3757" s="101">
        <v>1</v>
      </c>
      <c r="T3757" s="101">
        <v>1.43</v>
      </c>
      <c r="U3757" s="101">
        <v>4.95</v>
      </c>
    </row>
    <row r="3758" spans="1:21" x14ac:dyDescent="0.25">
      <c r="A3758" s="60" t="s">
        <v>4823</v>
      </c>
      <c r="B3758" s="60" t="s">
        <v>3546</v>
      </c>
      <c r="C3758" s="60" t="s">
        <v>4885</v>
      </c>
      <c r="D3758" s="94">
        <v>11</v>
      </c>
      <c r="E3758" s="60" t="s">
        <v>7669</v>
      </c>
      <c r="F3758" s="25">
        <f t="shared" si="187"/>
        <v>2.4499999999999997</v>
      </c>
      <c r="G3758" s="25">
        <f t="shared" si="188"/>
        <v>1.4204999999999999</v>
      </c>
      <c r="H3758" s="32"/>
      <c r="I3758" s="31"/>
      <c r="J3758" s="25">
        <f t="shared" si="189"/>
        <v>1.5416000000000001</v>
      </c>
      <c r="K3758" s="21"/>
      <c r="L3758" s="16"/>
      <c r="M3758" s="101">
        <v>1.8759999999999999</v>
      </c>
      <c r="N3758" s="101">
        <v>2.3519999999999999</v>
      </c>
      <c r="O3758" s="101" t="s">
        <v>5176</v>
      </c>
      <c r="P3758" s="101">
        <v>1.454</v>
      </c>
      <c r="Q3758" s="101">
        <v>0.35799999999999998</v>
      </c>
      <c r="R3758" s="101" t="s">
        <v>5176</v>
      </c>
      <c r="S3758" s="101">
        <v>1</v>
      </c>
      <c r="T3758" s="101">
        <v>3.02</v>
      </c>
      <c r="U3758" s="101">
        <v>3.33</v>
      </c>
    </row>
    <row r="3759" spans="1:21" x14ac:dyDescent="0.25">
      <c r="A3759" s="60" t="s">
        <v>4823</v>
      </c>
      <c r="B3759" s="60" t="s">
        <v>3736</v>
      </c>
      <c r="C3759" s="60" t="s">
        <v>4878</v>
      </c>
      <c r="D3759" s="94">
        <v>11</v>
      </c>
      <c r="E3759" s="60" t="s">
        <v>7377</v>
      </c>
      <c r="F3759" s="25">
        <f t="shared" si="187"/>
        <v>2.4433333333333334</v>
      </c>
      <c r="G3759" s="25">
        <f t="shared" si="188"/>
        <v>92.479250000000008</v>
      </c>
      <c r="H3759" s="32"/>
      <c r="I3759" s="31"/>
      <c r="J3759" s="25">
        <f t="shared" si="189"/>
        <v>2.0865999999999998</v>
      </c>
      <c r="K3759" s="21"/>
      <c r="L3759" s="16"/>
      <c r="M3759" s="101">
        <v>231.62899999999999</v>
      </c>
      <c r="N3759" s="101">
        <v>48.743000000000002</v>
      </c>
      <c r="O3759" s="101">
        <v>82.334000000000003</v>
      </c>
      <c r="P3759" s="101">
        <v>7.2110000000000003</v>
      </c>
      <c r="Q3759" s="101">
        <v>1.69</v>
      </c>
      <c r="R3759" s="101">
        <v>1.413</v>
      </c>
      <c r="S3759" s="101">
        <v>2</v>
      </c>
      <c r="T3759" s="101">
        <v>5.33</v>
      </c>
      <c r="U3759" s="101" t="s">
        <v>5176</v>
      </c>
    </row>
    <row r="3760" spans="1:21" x14ac:dyDescent="0.25">
      <c r="A3760" s="60" t="s">
        <v>4823</v>
      </c>
      <c r="B3760" s="60" t="s">
        <v>3589</v>
      </c>
      <c r="C3760" s="60" t="s">
        <v>4851</v>
      </c>
      <c r="D3760" s="94">
        <v>6</v>
      </c>
      <c r="E3760" s="60" t="s">
        <v>6145</v>
      </c>
      <c r="F3760" s="25">
        <f t="shared" si="187"/>
        <v>2.4299999999999997</v>
      </c>
      <c r="G3760" s="25">
        <f t="shared" si="188"/>
        <v>1.1967500000000002</v>
      </c>
      <c r="H3760" s="32"/>
      <c r="I3760" s="31"/>
      <c r="J3760" s="25">
        <f t="shared" si="189"/>
        <v>1.9547999999999999</v>
      </c>
      <c r="K3760" s="21"/>
      <c r="L3760" s="16"/>
      <c r="M3760" s="101">
        <v>0.68300000000000005</v>
      </c>
      <c r="N3760" s="101">
        <v>3.47</v>
      </c>
      <c r="O3760" s="101">
        <v>0.42299999999999999</v>
      </c>
      <c r="P3760" s="101">
        <v>0.21099999999999999</v>
      </c>
      <c r="Q3760" s="101">
        <v>0.23499999999999999</v>
      </c>
      <c r="R3760" s="101">
        <v>2.2490000000000001</v>
      </c>
      <c r="S3760" s="101">
        <v>1</v>
      </c>
      <c r="T3760" s="101">
        <v>3.94</v>
      </c>
      <c r="U3760" s="101">
        <v>2.35</v>
      </c>
    </row>
    <row r="3761" spans="1:21" x14ac:dyDescent="0.25">
      <c r="A3761" s="60" t="s">
        <v>4823</v>
      </c>
      <c r="B3761" s="60" t="s">
        <v>3233</v>
      </c>
      <c r="C3761" s="60" t="s">
        <v>4895</v>
      </c>
      <c r="D3761" s="94">
        <v>14</v>
      </c>
      <c r="E3761" s="60" t="s">
        <v>8108</v>
      </c>
      <c r="F3761" s="25">
        <f t="shared" si="187"/>
        <v>2.4266666666666667</v>
      </c>
      <c r="G3761" s="25">
        <f t="shared" si="188"/>
        <v>0</v>
      </c>
      <c r="H3761" s="32"/>
      <c r="I3761" s="31"/>
      <c r="J3761" s="25">
        <f t="shared" si="189"/>
        <v>3.2456000000000005</v>
      </c>
      <c r="K3761" s="21"/>
      <c r="L3761" s="16"/>
      <c r="M3761" s="101" t="s">
        <v>5176</v>
      </c>
      <c r="N3761" s="101" t="s">
        <v>5176</v>
      </c>
      <c r="O3761" s="101" t="s">
        <v>5176</v>
      </c>
      <c r="P3761" s="101" t="s">
        <v>5176</v>
      </c>
      <c r="Q3761" s="101">
        <v>2.714</v>
      </c>
      <c r="R3761" s="101">
        <v>6.234</v>
      </c>
      <c r="S3761" s="101" t="s">
        <v>5176</v>
      </c>
      <c r="T3761" s="101" t="s">
        <v>5176</v>
      </c>
      <c r="U3761" s="101">
        <v>7.28</v>
      </c>
    </row>
    <row r="3762" spans="1:21" x14ac:dyDescent="0.25">
      <c r="A3762" s="60" t="s">
        <v>4823</v>
      </c>
      <c r="B3762" s="60" t="s">
        <v>4195</v>
      </c>
      <c r="C3762" s="60" t="s">
        <v>4852</v>
      </c>
      <c r="D3762" s="94">
        <v>6</v>
      </c>
      <c r="E3762" s="60" t="s">
        <v>6391</v>
      </c>
      <c r="F3762" s="25">
        <f t="shared" si="187"/>
        <v>2.4233333333333333</v>
      </c>
      <c r="G3762" s="25">
        <f t="shared" si="188"/>
        <v>1.2297499999999999</v>
      </c>
      <c r="H3762" s="32"/>
      <c r="I3762" s="31"/>
      <c r="J3762" s="25">
        <f t="shared" si="189"/>
        <v>1.454</v>
      </c>
      <c r="K3762" s="21"/>
      <c r="L3762" s="16"/>
      <c r="M3762" s="101">
        <v>4.9189999999999996</v>
      </c>
      <c r="N3762" s="101" t="s">
        <v>5176</v>
      </c>
      <c r="O3762" s="101" t="s">
        <v>5176</v>
      </c>
      <c r="P3762" s="101" t="s">
        <v>5176</v>
      </c>
      <c r="Q3762" s="101" t="s">
        <v>5176</v>
      </c>
      <c r="R3762" s="101" t="s">
        <v>5176</v>
      </c>
      <c r="S3762" s="101" t="s">
        <v>5176</v>
      </c>
      <c r="T3762" s="101" t="s">
        <v>5176</v>
      </c>
      <c r="U3762" s="101">
        <v>7.27</v>
      </c>
    </row>
    <row r="3763" spans="1:21" x14ac:dyDescent="0.25">
      <c r="A3763" s="60" t="s">
        <v>4823</v>
      </c>
      <c r="B3763" s="60" t="s">
        <v>1447</v>
      </c>
      <c r="C3763" s="60" t="s">
        <v>4839</v>
      </c>
      <c r="D3763" s="94">
        <v>4</v>
      </c>
      <c r="E3763" s="60" t="s">
        <v>5689</v>
      </c>
      <c r="F3763" s="25">
        <f t="shared" si="187"/>
        <v>2.4133333333333336</v>
      </c>
      <c r="G3763" s="25">
        <f t="shared" si="188"/>
        <v>5.5317500000000006</v>
      </c>
      <c r="H3763" s="32"/>
      <c r="I3763" s="31"/>
      <c r="J3763" s="25">
        <f t="shared" si="189"/>
        <v>1.7932000000000001</v>
      </c>
      <c r="K3763" s="21"/>
      <c r="L3763" s="16"/>
      <c r="M3763" s="101">
        <v>0.61899999999999999</v>
      </c>
      <c r="N3763" s="101">
        <v>0.73</v>
      </c>
      <c r="O3763" s="101">
        <v>10.015000000000001</v>
      </c>
      <c r="P3763" s="101">
        <v>10.763</v>
      </c>
      <c r="Q3763" s="101">
        <v>0.65500000000000003</v>
      </c>
      <c r="R3763" s="101">
        <v>1.071</v>
      </c>
      <c r="S3763" s="101" t="s">
        <v>5176</v>
      </c>
      <c r="T3763" s="101">
        <v>0.04</v>
      </c>
      <c r="U3763" s="101">
        <v>7.2</v>
      </c>
    </row>
    <row r="3764" spans="1:21" x14ac:dyDescent="0.25">
      <c r="A3764" s="60" t="s">
        <v>4823</v>
      </c>
      <c r="B3764" s="60" t="s">
        <v>4421</v>
      </c>
      <c r="C3764" s="60" t="s">
        <v>4852</v>
      </c>
      <c r="D3764" s="94">
        <v>6</v>
      </c>
      <c r="E3764" s="60" t="s">
        <v>6193</v>
      </c>
      <c r="F3764" s="25">
        <f t="shared" si="187"/>
        <v>2.4133333333333336</v>
      </c>
      <c r="G3764" s="25">
        <f t="shared" si="188"/>
        <v>0</v>
      </c>
      <c r="H3764" s="32"/>
      <c r="I3764" s="31"/>
      <c r="J3764" s="25">
        <f t="shared" si="189"/>
        <v>1.448</v>
      </c>
      <c r="K3764" s="21"/>
      <c r="L3764" s="16"/>
      <c r="M3764" s="101" t="s">
        <v>5176</v>
      </c>
      <c r="N3764" s="101" t="s">
        <v>5176</v>
      </c>
      <c r="O3764" s="101" t="s">
        <v>5176</v>
      </c>
      <c r="P3764" s="101" t="s">
        <v>5176</v>
      </c>
      <c r="Q3764" s="101" t="s">
        <v>5176</v>
      </c>
      <c r="R3764" s="101" t="s">
        <v>5176</v>
      </c>
      <c r="S3764" s="101" t="s">
        <v>5176</v>
      </c>
      <c r="T3764" s="101">
        <v>4.7300000000000004</v>
      </c>
      <c r="U3764" s="101">
        <v>2.5099999999999998</v>
      </c>
    </row>
    <row r="3765" spans="1:21" x14ac:dyDescent="0.25">
      <c r="A3765" s="60" t="s">
        <v>4823</v>
      </c>
      <c r="B3765" s="60" t="s">
        <v>2173</v>
      </c>
      <c r="C3765" s="60" t="s">
        <v>4852</v>
      </c>
      <c r="D3765" s="94">
        <v>6</v>
      </c>
      <c r="E3765" s="60" t="s">
        <v>6378</v>
      </c>
      <c r="F3765" s="25">
        <f t="shared" si="187"/>
        <v>2.4066666666666667</v>
      </c>
      <c r="G3765" s="25">
        <f t="shared" si="188"/>
        <v>2.9130000000000003</v>
      </c>
      <c r="H3765" s="32"/>
      <c r="I3765" s="31"/>
      <c r="J3765" s="25">
        <f t="shared" si="189"/>
        <v>2.6894</v>
      </c>
      <c r="K3765" s="21"/>
      <c r="L3765" s="16"/>
      <c r="M3765" s="101" t="s">
        <v>5176</v>
      </c>
      <c r="N3765" s="101">
        <v>11.314</v>
      </c>
      <c r="O3765" s="101">
        <v>0.23699999999999999</v>
      </c>
      <c r="P3765" s="101">
        <v>0.10100000000000001</v>
      </c>
      <c r="Q3765" s="101">
        <v>0.109</v>
      </c>
      <c r="R3765" s="101">
        <v>6.1180000000000003</v>
      </c>
      <c r="S3765" s="101" t="s">
        <v>5176</v>
      </c>
      <c r="T3765" s="101">
        <v>2.0699999999999998</v>
      </c>
      <c r="U3765" s="101">
        <v>5.15</v>
      </c>
    </row>
    <row r="3766" spans="1:21" x14ac:dyDescent="0.25">
      <c r="A3766" s="60" t="s">
        <v>4823</v>
      </c>
      <c r="B3766" s="60" t="s">
        <v>2839</v>
      </c>
      <c r="C3766" s="60" t="s">
        <v>4886</v>
      </c>
      <c r="D3766" s="94">
        <v>11</v>
      </c>
      <c r="E3766" s="60" t="s">
        <v>7832</v>
      </c>
      <c r="F3766" s="25">
        <f t="shared" si="187"/>
        <v>2.3966666666666665</v>
      </c>
      <c r="G3766" s="25">
        <f t="shared" si="188"/>
        <v>0.1045</v>
      </c>
      <c r="H3766" s="32"/>
      <c r="I3766" s="31"/>
      <c r="J3766" s="25">
        <f t="shared" si="189"/>
        <v>1.5030000000000001</v>
      </c>
      <c r="K3766" s="21"/>
      <c r="L3766" s="16"/>
      <c r="M3766" s="101" t="s">
        <v>5176</v>
      </c>
      <c r="N3766" s="101">
        <v>3.0000000000000001E-3</v>
      </c>
      <c r="O3766" s="101">
        <v>0.41499999999999998</v>
      </c>
      <c r="P3766" s="101" t="s">
        <v>5176</v>
      </c>
      <c r="Q3766" s="101">
        <v>8.9999999999999993E-3</v>
      </c>
      <c r="R3766" s="101">
        <v>0.316</v>
      </c>
      <c r="S3766" s="101">
        <v>6</v>
      </c>
      <c r="T3766" s="101" t="s">
        <v>5176</v>
      </c>
      <c r="U3766" s="101">
        <v>1.19</v>
      </c>
    </row>
    <row r="3767" spans="1:21" x14ac:dyDescent="0.25">
      <c r="A3767" s="60" t="s">
        <v>4823</v>
      </c>
      <c r="B3767" s="60" t="s">
        <v>2134</v>
      </c>
      <c r="C3767" s="60" t="s">
        <v>4852</v>
      </c>
      <c r="D3767" s="94">
        <v>6</v>
      </c>
      <c r="E3767" s="60" t="s">
        <v>6281</v>
      </c>
      <c r="F3767" s="25">
        <f t="shared" si="187"/>
        <v>2.3733333333333335</v>
      </c>
      <c r="G3767" s="25">
        <f t="shared" si="188"/>
        <v>18.965</v>
      </c>
      <c r="H3767" s="32"/>
      <c r="I3767" s="31"/>
      <c r="J3767" s="25">
        <f t="shared" si="189"/>
        <v>1.4239999999999999</v>
      </c>
      <c r="K3767" s="21"/>
      <c r="L3767" s="16"/>
      <c r="M3767" s="101">
        <v>24.35</v>
      </c>
      <c r="N3767" s="101">
        <v>20.878</v>
      </c>
      <c r="O3767" s="101">
        <v>24.088000000000001</v>
      </c>
      <c r="P3767" s="101">
        <v>6.5439999999999996</v>
      </c>
      <c r="Q3767" s="101" t="s">
        <v>5176</v>
      </c>
      <c r="R3767" s="101" t="s">
        <v>5176</v>
      </c>
      <c r="S3767" s="101">
        <v>5</v>
      </c>
      <c r="T3767" s="101">
        <v>2.12</v>
      </c>
      <c r="U3767" s="101" t="s">
        <v>5176</v>
      </c>
    </row>
    <row r="3768" spans="1:21" x14ac:dyDescent="0.25">
      <c r="A3768" s="60" t="s">
        <v>4823</v>
      </c>
      <c r="B3768" s="60" t="s">
        <v>3214</v>
      </c>
      <c r="C3768" s="60" t="s">
        <v>4865</v>
      </c>
      <c r="D3768" s="94">
        <v>8</v>
      </c>
      <c r="E3768" s="60" t="s">
        <v>6918</v>
      </c>
      <c r="F3768" s="25">
        <f t="shared" si="187"/>
        <v>2.3566666666666669</v>
      </c>
      <c r="G3768" s="25">
        <f t="shared" si="188"/>
        <v>6.4952500000000004</v>
      </c>
      <c r="H3768" s="32"/>
      <c r="I3768" s="31"/>
      <c r="J3768" s="25">
        <f t="shared" si="189"/>
        <v>11.0334</v>
      </c>
      <c r="K3768" s="21"/>
      <c r="L3768" s="16"/>
      <c r="M3768" s="101" t="s">
        <v>5176</v>
      </c>
      <c r="N3768" s="101">
        <v>11.406000000000001</v>
      </c>
      <c r="O3768" s="101">
        <v>13.163</v>
      </c>
      <c r="P3768" s="101">
        <v>1.4119999999999999</v>
      </c>
      <c r="Q3768" s="101" t="s">
        <v>5176</v>
      </c>
      <c r="R3768" s="101">
        <v>48.097000000000001</v>
      </c>
      <c r="S3768" s="101">
        <v>1</v>
      </c>
      <c r="T3768" s="101" t="s">
        <v>5176</v>
      </c>
      <c r="U3768" s="101">
        <v>6.07</v>
      </c>
    </row>
    <row r="3769" spans="1:21" x14ac:dyDescent="0.25">
      <c r="A3769" s="60" t="s">
        <v>4823</v>
      </c>
      <c r="B3769" s="60" t="s">
        <v>3574</v>
      </c>
      <c r="C3769" s="60" t="s">
        <v>4919</v>
      </c>
      <c r="D3769" s="94">
        <v>21</v>
      </c>
      <c r="E3769" s="60" t="s">
        <v>9980</v>
      </c>
      <c r="F3769" s="25">
        <f t="shared" si="187"/>
        <v>2.3566666666666669</v>
      </c>
      <c r="G3769" s="25">
        <f t="shared" si="188"/>
        <v>58.447499999999998</v>
      </c>
      <c r="H3769" s="32"/>
      <c r="I3769" s="31"/>
      <c r="J3769" s="25">
        <f t="shared" si="189"/>
        <v>1.6124000000000003</v>
      </c>
      <c r="K3769" s="21"/>
      <c r="L3769" s="16"/>
      <c r="M3769" s="101">
        <v>3.391</v>
      </c>
      <c r="N3769" s="101">
        <v>223.5</v>
      </c>
      <c r="O3769" s="101">
        <v>6.3E-2</v>
      </c>
      <c r="P3769" s="101">
        <v>6.8360000000000003</v>
      </c>
      <c r="Q3769" s="101">
        <v>0.91</v>
      </c>
      <c r="R3769" s="101">
        <v>8.2000000000000003E-2</v>
      </c>
      <c r="S3769" s="101">
        <v>2</v>
      </c>
      <c r="T3769" s="101">
        <v>1.99</v>
      </c>
      <c r="U3769" s="101">
        <v>3.08</v>
      </c>
    </row>
    <row r="3770" spans="1:21" x14ac:dyDescent="0.25">
      <c r="A3770" s="60" t="s">
        <v>4823</v>
      </c>
      <c r="B3770" s="60" t="s">
        <v>1925</v>
      </c>
      <c r="C3770" s="60" t="s">
        <v>4851</v>
      </c>
      <c r="D3770" s="94">
        <v>6</v>
      </c>
      <c r="E3770" s="60" t="s">
        <v>6042</v>
      </c>
      <c r="F3770" s="25">
        <f t="shared" si="187"/>
        <v>2.3533333333333331</v>
      </c>
      <c r="G3770" s="25">
        <f t="shared" si="188"/>
        <v>2.1619999999999999</v>
      </c>
      <c r="H3770" s="32"/>
      <c r="I3770" s="31"/>
      <c r="J3770" s="25">
        <f t="shared" si="189"/>
        <v>2.3273999999999999</v>
      </c>
      <c r="K3770" s="21"/>
      <c r="L3770" s="16"/>
      <c r="M3770" s="101">
        <v>1.2370000000000001</v>
      </c>
      <c r="N3770" s="101">
        <v>2.41</v>
      </c>
      <c r="O3770" s="101">
        <v>3.3650000000000002</v>
      </c>
      <c r="P3770" s="101">
        <v>1.6359999999999999</v>
      </c>
      <c r="Q3770" s="101">
        <v>2.4990000000000001</v>
      </c>
      <c r="R3770" s="101">
        <v>2.0779999999999998</v>
      </c>
      <c r="S3770" s="101">
        <v>4</v>
      </c>
      <c r="T3770" s="101">
        <v>2.0299999999999998</v>
      </c>
      <c r="U3770" s="101">
        <v>1.03</v>
      </c>
    </row>
    <row r="3771" spans="1:21" x14ac:dyDescent="0.25">
      <c r="A3771" s="60" t="s">
        <v>4823</v>
      </c>
      <c r="B3771" s="60" t="s">
        <v>548</v>
      </c>
      <c r="C3771" s="60" t="s">
        <v>4913</v>
      </c>
      <c r="D3771" s="94">
        <v>18</v>
      </c>
      <c r="E3771" s="60" t="s">
        <v>9660</v>
      </c>
      <c r="F3771" s="25">
        <f t="shared" si="187"/>
        <v>2.35</v>
      </c>
      <c r="G3771" s="25">
        <f t="shared" si="188"/>
        <v>2.1819999999999999</v>
      </c>
      <c r="H3771" s="32"/>
      <c r="I3771" s="31"/>
      <c r="J3771" s="25">
        <f t="shared" si="189"/>
        <v>1.7963999999999998</v>
      </c>
      <c r="K3771" s="21"/>
      <c r="L3771" s="16"/>
      <c r="M3771" s="101">
        <v>0.123</v>
      </c>
      <c r="N3771" s="101">
        <v>0.89200000000000002</v>
      </c>
      <c r="O3771" s="101">
        <v>0.72</v>
      </c>
      <c r="P3771" s="101">
        <v>6.9930000000000003</v>
      </c>
      <c r="Q3771" s="101">
        <v>1.9319999999999999</v>
      </c>
      <c r="R3771" s="101" t="s">
        <v>5176</v>
      </c>
      <c r="S3771" s="101">
        <v>1</v>
      </c>
      <c r="T3771" s="101">
        <v>5.43</v>
      </c>
      <c r="U3771" s="101">
        <v>0.62</v>
      </c>
    </row>
    <row r="3772" spans="1:21" x14ac:dyDescent="0.25">
      <c r="A3772" s="60" t="s">
        <v>4823</v>
      </c>
      <c r="B3772" s="60" t="s">
        <v>3175</v>
      </c>
      <c r="C3772" s="60" t="s">
        <v>4851</v>
      </c>
      <c r="D3772" s="94">
        <v>6</v>
      </c>
      <c r="E3772" s="60" t="s">
        <v>6087</v>
      </c>
      <c r="F3772" s="25">
        <f t="shared" si="187"/>
        <v>2.34</v>
      </c>
      <c r="G3772" s="25">
        <f t="shared" si="188"/>
        <v>0.29699999999999999</v>
      </c>
      <c r="H3772" s="32"/>
      <c r="I3772" s="31"/>
      <c r="J3772" s="25">
        <f t="shared" si="189"/>
        <v>1.9525999999999999</v>
      </c>
      <c r="K3772" s="21"/>
      <c r="L3772" s="16"/>
      <c r="M3772" s="101" t="s">
        <v>5176</v>
      </c>
      <c r="N3772" s="101" t="s">
        <v>5176</v>
      </c>
      <c r="O3772" s="101" t="s">
        <v>5176</v>
      </c>
      <c r="P3772" s="101">
        <v>1.1879999999999999</v>
      </c>
      <c r="Q3772" s="101">
        <v>1.5009999999999999</v>
      </c>
      <c r="R3772" s="101">
        <v>1.242</v>
      </c>
      <c r="S3772" s="101">
        <v>7</v>
      </c>
      <c r="T3772" s="101">
        <v>0.02</v>
      </c>
      <c r="U3772" s="101" t="s">
        <v>5176</v>
      </c>
    </row>
    <row r="3773" spans="1:21" x14ac:dyDescent="0.25">
      <c r="A3773" s="60" t="s">
        <v>4823</v>
      </c>
      <c r="B3773" s="60" t="s">
        <v>4039</v>
      </c>
      <c r="C3773" s="60" t="s">
        <v>4908</v>
      </c>
      <c r="D3773" s="94">
        <v>16</v>
      </c>
      <c r="E3773" s="60" t="s">
        <v>9425</v>
      </c>
      <c r="F3773" s="25">
        <f t="shared" si="187"/>
        <v>2.3366666666666664</v>
      </c>
      <c r="G3773" s="25">
        <f t="shared" si="188"/>
        <v>0.15125</v>
      </c>
      <c r="H3773" s="32"/>
      <c r="I3773" s="31"/>
      <c r="J3773" s="25">
        <f t="shared" si="189"/>
        <v>1.6105999999999998</v>
      </c>
      <c r="K3773" s="21"/>
      <c r="L3773" s="16"/>
      <c r="M3773" s="101" t="s">
        <v>5176</v>
      </c>
      <c r="N3773" s="101">
        <v>0.57399999999999995</v>
      </c>
      <c r="O3773" s="101">
        <v>3.1E-2</v>
      </c>
      <c r="P3773" s="101" t="s">
        <v>5176</v>
      </c>
      <c r="Q3773" s="101" t="s">
        <v>5176</v>
      </c>
      <c r="R3773" s="101">
        <v>1.0429999999999999</v>
      </c>
      <c r="S3773" s="101" t="s">
        <v>5176</v>
      </c>
      <c r="T3773" s="101" t="s">
        <v>5176</v>
      </c>
      <c r="U3773" s="101">
        <v>7.01</v>
      </c>
    </row>
    <row r="3774" spans="1:21" x14ac:dyDescent="0.25">
      <c r="A3774" s="60" t="s">
        <v>4823</v>
      </c>
      <c r="B3774" s="60" t="s">
        <v>4480</v>
      </c>
      <c r="C3774" s="60" t="s">
        <v>4908</v>
      </c>
      <c r="D3774" s="94">
        <v>16</v>
      </c>
      <c r="E3774" s="60" t="s">
        <v>9336</v>
      </c>
      <c r="F3774" s="25">
        <f t="shared" si="187"/>
        <v>2.3333333333333335</v>
      </c>
      <c r="G3774" s="25">
        <f t="shared" si="188"/>
        <v>324.95724999999999</v>
      </c>
      <c r="H3774" s="32"/>
      <c r="I3774" s="31"/>
      <c r="J3774" s="25">
        <f t="shared" si="189"/>
        <v>2.2753999999999999</v>
      </c>
      <c r="K3774" s="21"/>
      <c r="L3774" s="16"/>
      <c r="M3774" s="101">
        <v>34.067999999999998</v>
      </c>
      <c r="N3774" s="101">
        <v>29.893000000000001</v>
      </c>
      <c r="O3774" s="101">
        <v>1208.154</v>
      </c>
      <c r="P3774" s="101">
        <v>27.713999999999999</v>
      </c>
      <c r="Q3774" s="101">
        <v>3.78</v>
      </c>
      <c r="R3774" s="101">
        <v>0.59699999999999998</v>
      </c>
      <c r="S3774" s="101">
        <v>7</v>
      </c>
      <c r="T3774" s="101" t="s">
        <v>5176</v>
      </c>
      <c r="U3774" s="101" t="s">
        <v>5176</v>
      </c>
    </row>
    <row r="3775" spans="1:21" x14ac:dyDescent="0.25">
      <c r="A3775" s="60" t="s">
        <v>4823</v>
      </c>
      <c r="B3775" s="60" t="s">
        <v>4022</v>
      </c>
      <c r="C3775" s="60" t="s">
        <v>4851</v>
      </c>
      <c r="D3775" s="94">
        <v>6</v>
      </c>
      <c r="E3775" s="60" t="s">
        <v>6070</v>
      </c>
      <c r="F3775" s="25">
        <f t="shared" si="187"/>
        <v>2.33</v>
      </c>
      <c r="G3775" s="25">
        <f t="shared" si="188"/>
        <v>0.70850000000000002</v>
      </c>
      <c r="H3775" s="32"/>
      <c r="I3775" s="31"/>
      <c r="J3775" s="25">
        <f t="shared" si="189"/>
        <v>1.6669999999999998</v>
      </c>
      <c r="K3775" s="21"/>
      <c r="L3775" s="16"/>
      <c r="M3775" s="101">
        <v>0.189</v>
      </c>
      <c r="N3775" s="101">
        <v>0.627</v>
      </c>
      <c r="O3775" s="101">
        <v>2.0009999999999999</v>
      </c>
      <c r="P3775" s="101">
        <v>1.7000000000000001E-2</v>
      </c>
      <c r="Q3775" s="101" t="s">
        <v>5176</v>
      </c>
      <c r="R3775" s="101">
        <v>1.345</v>
      </c>
      <c r="S3775" s="101" t="s">
        <v>5176</v>
      </c>
      <c r="T3775" s="101">
        <v>6.96</v>
      </c>
      <c r="U3775" s="101">
        <v>0.03</v>
      </c>
    </row>
    <row r="3776" spans="1:21" x14ac:dyDescent="0.25">
      <c r="A3776" s="60" t="s">
        <v>4823</v>
      </c>
      <c r="B3776" s="60" t="s">
        <v>4344</v>
      </c>
      <c r="C3776" s="60" t="s">
        <v>4852</v>
      </c>
      <c r="D3776" s="94">
        <v>6</v>
      </c>
      <c r="E3776" s="60" t="s">
        <v>6189</v>
      </c>
      <c r="F3776" s="25">
        <f t="shared" si="187"/>
        <v>2.3000000000000003</v>
      </c>
      <c r="G3776" s="25">
        <f t="shared" si="188"/>
        <v>15.307749999999999</v>
      </c>
      <c r="H3776" s="32"/>
      <c r="I3776" s="31"/>
      <c r="J3776" s="25">
        <f t="shared" si="189"/>
        <v>11.776599999999998</v>
      </c>
      <c r="K3776" s="21"/>
      <c r="L3776" s="16"/>
      <c r="M3776" s="101">
        <v>30.58</v>
      </c>
      <c r="N3776" s="101">
        <v>29.154</v>
      </c>
      <c r="O3776" s="101">
        <v>1.4970000000000001</v>
      </c>
      <c r="P3776" s="101" t="s">
        <v>5176</v>
      </c>
      <c r="Q3776" s="101">
        <v>51.982999999999997</v>
      </c>
      <c r="R3776" s="101" t="s">
        <v>5176</v>
      </c>
      <c r="S3776" s="101" t="s">
        <v>5176</v>
      </c>
      <c r="T3776" s="101">
        <v>6.9</v>
      </c>
      <c r="U3776" s="101" t="s">
        <v>5176</v>
      </c>
    </row>
    <row r="3777" spans="1:21" x14ac:dyDescent="0.25">
      <c r="A3777" s="60" t="s">
        <v>4823</v>
      </c>
      <c r="B3777" s="60" t="s">
        <v>4428</v>
      </c>
      <c r="C3777" s="60" t="s">
        <v>4832</v>
      </c>
      <c r="D3777" s="94">
        <v>2</v>
      </c>
      <c r="E3777" s="60" t="s">
        <v>5525</v>
      </c>
      <c r="F3777" s="25">
        <f t="shared" si="187"/>
        <v>2.2966666666666669</v>
      </c>
      <c r="G3777" s="25">
        <f t="shared" si="188"/>
        <v>0.161</v>
      </c>
      <c r="H3777" s="32"/>
      <c r="I3777" s="31"/>
      <c r="J3777" s="25">
        <f t="shared" si="189"/>
        <v>1.5922000000000001</v>
      </c>
      <c r="K3777" s="21"/>
      <c r="L3777" s="16"/>
      <c r="M3777" s="101">
        <v>0.108</v>
      </c>
      <c r="N3777" s="101">
        <v>0.249</v>
      </c>
      <c r="O3777" s="101">
        <v>7.9000000000000001E-2</v>
      </c>
      <c r="P3777" s="101">
        <v>0.20799999999999999</v>
      </c>
      <c r="Q3777" s="101">
        <v>8.5000000000000006E-2</v>
      </c>
      <c r="R3777" s="101">
        <v>0.98599999999999999</v>
      </c>
      <c r="S3777" s="101">
        <v>1</v>
      </c>
      <c r="T3777" s="101">
        <v>2.46</v>
      </c>
      <c r="U3777" s="101">
        <v>3.43</v>
      </c>
    </row>
    <row r="3778" spans="1:21" x14ac:dyDescent="0.25">
      <c r="A3778" s="60" t="s">
        <v>4823</v>
      </c>
      <c r="B3778" s="60" t="s">
        <v>3552</v>
      </c>
      <c r="C3778" s="60" t="s">
        <v>4826</v>
      </c>
      <c r="D3778" s="94">
        <v>1</v>
      </c>
      <c r="E3778" s="60" t="s">
        <v>5308</v>
      </c>
      <c r="F3778" s="25">
        <f t="shared" si="187"/>
        <v>2.2933333333333334</v>
      </c>
      <c r="G3778" s="25">
        <f t="shared" si="188"/>
        <v>0.46625</v>
      </c>
      <c r="H3778" s="32"/>
      <c r="I3778" s="31"/>
      <c r="J3778" s="25">
        <f t="shared" si="189"/>
        <v>1.3759999999999999</v>
      </c>
      <c r="K3778" s="21"/>
      <c r="L3778" s="16"/>
      <c r="M3778" s="101" t="s">
        <v>5176</v>
      </c>
      <c r="N3778" s="101">
        <v>0.55400000000000005</v>
      </c>
      <c r="O3778" s="101">
        <v>1.198</v>
      </c>
      <c r="P3778" s="101">
        <v>0.113</v>
      </c>
      <c r="Q3778" s="101" t="s">
        <v>5176</v>
      </c>
      <c r="R3778" s="101" t="s">
        <v>5176</v>
      </c>
      <c r="S3778" s="101" t="s">
        <v>5176</v>
      </c>
      <c r="T3778" s="101">
        <v>5.38</v>
      </c>
      <c r="U3778" s="101">
        <v>1.5</v>
      </c>
    </row>
    <row r="3779" spans="1:21" x14ac:dyDescent="0.25">
      <c r="A3779" s="60" t="s">
        <v>4823</v>
      </c>
      <c r="B3779" s="60" t="s">
        <v>200</v>
      </c>
      <c r="C3779" s="60" t="s">
        <v>4895</v>
      </c>
      <c r="D3779" s="94">
        <v>14</v>
      </c>
      <c r="E3779" s="60" t="s">
        <v>8117</v>
      </c>
      <c r="F3779" s="25">
        <f t="shared" si="187"/>
        <v>2.293333333333333</v>
      </c>
      <c r="G3779" s="25">
        <f t="shared" si="188"/>
        <v>1.4852500000000002</v>
      </c>
      <c r="H3779" s="32"/>
      <c r="I3779" s="31"/>
      <c r="J3779" s="25">
        <f t="shared" si="189"/>
        <v>1.5082</v>
      </c>
      <c r="K3779" s="21"/>
      <c r="L3779" s="16"/>
      <c r="M3779" s="101" t="s">
        <v>5176</v>
      </c>
      <c r="N3779" s="101" t="s">
        <v>5176</v>
      </c>
      <c r="O3779" s="101">
        <v>4.5670000000000002</v>
      </c>
      <c r="P3779" s="101">
        <v>1.3740000000000001</v>
      </c>
      <c r="Q3779" s="101">
        <v>0.19400000000000001</v>
      </c>
      <c r="R3779" s="101">
        <v>0.46700000000000003</v>
      </c>
      <c r="S3779" s="101">
        <v>1</v>
      </c>
      <c r="T3779" s="101">
        <v>0.82</v>
      </c>
      <c r="U3779" s="101">
        <v>5.0599999999999996</v>
      </c>
    </row>
    <row r="3780" spans="1:21" x14ac:dyDescent="0.25">
      <c r="A3780" s="60" t="s">
        <v>4823</v>
      </c>
      <c r="B3780" s="60" t="s">
        <v>2826</v>
      </c>
      <c r="C3780" s="60" t="s">
        <v>4852</v>
      </c>
      <c r="D3780" s="94">
        <v>6</v>
      </c>
      <c r="E3780" s="60" t="s">
        <v>6327</v>
      </c>
      <c r="F3780" s="25">
        <f t="shared" si="187"/>
        <v>2.2799999999999998</v>
      </c>
      <c r="G3780" s="25">
        <f t="shared" si="188"/>
        <v>1.1990000000000001</v>
      </c>
      <c r="H3780" s="32"/>
      <c r="I3780" s="31"/>
      <c r="J3780" s="25">
        <f t="shared" si="189"/>
        <v>1.7434000000000001</v>
      </c>
      <c r="K3780" s="21"/>
      <c r="L3780" s="16"/>
      <c r="M3780" s="101">
        <v>2.9470000000000001</v>
      </c>
      <c r="N3780" s="101">
        <v>1.849</v>
      </c>
      <c r="O3780" s="101" t="s">
        <v>5176</v>
      </c>
      <c r="P3780" s="101" t="s">
        <v>5176</v>
      </c>
      <c r="Q3780" s="101" t="s">
        <v>5176</v>
      </c>
      <c r="R3780" s="101">
        <v>1.877</v>
      </c>
      <c r="S3780" s="101" t="s">
        <v>5176</v>
      </c>
      <c r="T3780" s="101">
        <v>6.15</v>
      </c>
      <c r="U3780" s="101">
        <v>0.69</v>
      </c>
    </row>
    <row r="3781" spans="1:21" x14ac:dyDescent="0.25">
      <c r="A3781" s="60" t="s">
        <v>4823</v>
      </c>
      <c r="B3781" s="60" t="s">
        <v>3202</v>
      </c>
      <c r="C3781" s="60" t="s">
        <v>4914</v>
      </c>
      <c r="D3781" s="94">
        <v>18</v>
      </c>
      <c r="E3781" s="60" t="s">
        <v>9770</v>
      </c>
      <c r="F3781" s="25">
        <f t="shared" si="187"/>
        <v>2.2799999999999998</v>
      </c>
      <c r="G3781" s="25">
        <f t="shared" si="188"/>
        <v>0.93224999999999991</v>
      </c>
      <c r="H3781" s="32"/>
      <c r="I3781" s="31"/>
      <c r="J3781" s="25">
        <f t="shared" si="189"/>
        <v>3.2510000000000003</v>
      </c>
      <c r="K3781" s="21"/>
      <c r="L3781" s="16"/>
      <c r="M3781" s="101">
        <v>0.68</v>
      </c>
      <c r="N3781" s="101">
        <v>1.498</v>
      </c>
      <c r="O3781" s="101">
        <v>1.3979999999999999</v>
      </c>
      <c r="P3781" s="101">
        <v>0.153</v>
      </c>
      <c r="Q3781" s="101">
        <v>0.60499999999999998</v>
      </c>
      <c r="R3781" s="101">
        <v>8.81</v>
      </c>
      <c r="S3781" s="101" t="s">
        <v>5176</v>
      </c>
      <c r="T3781" s="101">
        <v>3.33</v>
      </c>
      <c r="U3781" s="101">
        <v>3.51</v>
      </c>
    </row>
    <row r="3782" spans="1:21" x14ac:dyDescent="0.25">
      <c r="A3782" s="60" t="s">
        <v>4823</v>
      </c>
      <c r="B3782" s="60" t="s">
        <v>2441</v>
      </c>
      <c r="C3782" s="60" t="s">
        <v>4904</v>
      </c>
      <c r="D3782" s="94">
        <v>15</v>
      </c>
      <c r="E3782" s="60" t="s">
        <v>8574</v>
      </c>
      <c r="F3782" s="25">
        <f t="shared" si="187"/>
        <v>2.2766666666666668</v>
      </c>
      <c r="G3782" s="25">
        <f t="shared" si="188"/>
        <v>0.79549999999999998</v>
      </c>
      <c r="H3782" s="32"/>
      <c r="I3782" s="31"/>
      <c r="J3782" s="25">
        <f t="shared" si="189"/>
        <v>1.3660000000000001</v>
      </c>
      <c r="K3782" s="21"/>
      <c r="L3782" s="16"/>
      <c r="M3782" s="101">
        <v>0.1</v>
      </c>
      <c r="N3782" s="101">
        <v>3.0619999999999998</v>
      </c>
      <c r="O3782" s="101">
        <v>0.02</v>
      </c>
      <c r="P3782" s="101" t="s">
        <v>5176</v>
      </c>
      <c r="Q3782" s="101" t="s">
        <v>5176</v>
      </c>
      <c r="R3782" s="101" t="s">
        <v>5176</v>
      </c>
      <c r="S3782" s="101">
        <v>2</v>
      </c>
      <c r="T3782" s="101">
        <v>4.83</v>
      </c>
      <c r="U3782" s="101" t="s">
        <v>5176</v>
      </c>
    </row>
    <row r="3783" spans="1:21" x14ac:dyDescent="0.25">
      <c r="A3783" s="60" t="s">
        <v>4823</v>
      </c>
      <c r="B3783" s="60" t="s">
        <v>3169</v>
      </c>
      <c r="C3783" s="60" t="s">
        <v>4882</v>
      </c>
      <c r="D3783" s="94">
        <v>11</v>
      </c>
      <c r="E3783" s="60" t="s">
        <v>7536</v>
      </c>
      <c r="F3783" s="25">
        <f t="shared" si="187"/>
        <v>2.2666666666666671</v>
      </c>
      <c r="G3783" s="25">
        <f t="shared" si="188"/>
        <v>1.2012500000000002</v>
      </c>
      <c r="H3783" s="32"/>
      <c r="I3783" s="31"/>
      <c r="J3783" s="25">
        <f t="shared" si="189"/>
        <v>1.3675999999999999</v>
      </c>
      <c r="K3783" s="21"/>
      <c r="L3783" s="16"/>
      <c r="M3783" s="101">
        <v>2.0680000000000001</v>
      </c>
      <c r="N3783" s="101">
        <v>2.3130000000000002</v>
      </c>
      <c r="O3783" s="101" t="s">
        <v>5176</v>
      </c>
      <c r="P3783" s="101">
        <v>0.42399999999999999</v>
      </c>
      <c r="Q3783" s="101" t="s">
        <v>5176</v>
      </c>
      <c r="R3783" s="101">
        <v>3.7999999999999999E-2</v>
      </c>
      <c r="S3783" s="101" t="s">
        <v>5176</v>
      </c>
      <c r="T3783" s="101">
        <v>0.32</v>
      </c>
      <c r="U3783" s="101">
        <v>6.48</v>
      </c>
    </row>
    <row r="3784" spans="1:21" x14ac:dyDescent="0.25">
      <c r="A3784" s="60" t="s">
        <v>4823</v>
      </c>
      <c r="B3784" s="60" t="s">
        <v>3215</v>
      </c>
      <c r="C3784" s="60" t="s">
        <v>4825</v>
      </c>
      <c r="D3784" s="94">
        <v>1</v>
      </c>
      <c r="E3784" s="60" t="s">
        <v>5245</v>
      </c>
      <c r="F3784" s="25">
        <f t="shared" si="187"/>
        <v>2.2633333333333332</v>
      </c>
      <c r="G3784" s="25">
        <f t="shared" si="188"/>
        <v>18.014749999999999</v>
      </c>
      <c r="H3784" s="32"/>
      <c r="I3784" s="31"/>
      <c r="J3784" s="25">
        <f t="shared" si="189"/>
        <v>3.2327999999999997</v>
      </c>
      <c r="K3784" s="21"/>
      <c r="L3784" s="16"/>
      <c r="M3784" s="101">
        <v>13.672000000000001</v>
      </c>
      <c r="N3784" s="101">
        <v>20.393999999999998</v>
      </c>
      <c r="O3784" s="101">
        <v>18.838000000000001</v>
      </c>
      <c r="P3784" s="101">
        <v>19.155000000000001</v>
      </c>
      <c r="Q3784" s="101">
        <v>4.96</v>
      </c>
      <c r="R3784" s="101">
        <v>4.4139999999999997</v>
      </c>
      <c r="S3784" s="101">
        <v>4</v>
      </c>
      <c r="T3784" s="101">
        <v>2.79</v>
      </c>
      <c r="U3784" s="101" t="s">
        <v>5176</v>
      </c>
    </row>
    <row r="3785" spans="1:21" x14ac:dyDescent="0.25">
      <c r="A3785" s="60" t="s">
        <v>4823</v>
      </c>
      <c r="B3785" s="60" t="s">
        <v>4119</v>
      </c>
      <c r="C3785" s="60" t="s">
        <v>4852</v>
      </c>
      <c r="D3785" s="94">
        <v>6</v>
      </c>
      <c r="E3785" s="60" t="s">
        <v>6236</v>
      </c>
      <c r="F3785" s="25">
        <f t="shared" si="187"/>
        <v>2.2633333333333332</v>
      </c>
      <c r="G3785" s="25">
        <f t="shared" si="188"/>
        <v>3.2360000000000002</v>
      </c>
      <c r="H3785" s="32"/>
      <c r="I3785" s="31"/>
      <c r="J3785" s="25">
        <f t="shared" si="189"/>
        <v>1.4553999999999998</v>
      </c>
      <c r="K3785" s="21"/>
      <c r="L3785" s="16"/>
      <c r="M3785" s="101">
        <v>6.851</v>
      </c>
      <c r="N3785" s="101">
        <v>0.78</v>
      </c>
      <c r="O3785" s="101">
        <v>5.2880000000000003</v>
      </c>
      <c r="P3785" s="101">
        <v>2.5000000000000001E-2</v>
      </c>
      <c r="Q3785" s="101">
        <v>0.253</v>
      </c>
      <c r="R3785" s="101">
        <v>0.23400000000000001</v>
      </c>
      <c r="S3785" s="101">
        <v>3</v>
      </c>
      <c r="T3785" s="101">
        <v>1.51</v>
      </c>
      <c r="U3785" s="101">
        <v>2.2799999999999998</v>
      </c>
    </row>
    <row r="3786" spans="1:21" x14ac:dyDescent="0.25">
      <c r="A3786" s="60" t="s">
        <v>4823</v>
      </c>
      <c r="B3786" s="60" t="s">
        <v>3840</v>
      </c>
      <c r="C3786" s="60" t="s">
        <v>4851</v>
      </c>
      <c r="D3786" s="94">
        <v>6</v>
      </c>
      <c r="E3786" s="60" t="s">
        <v>6060</v>
      </c>
      <c r="F3786" s="25">
        <f t="shared" si="187"/>
        <v>2.2533333333333334</v>
      </c>
      <c r="G3786" s="25">
        <f t="shared" si="188"/>
        <v>0.42125000000000001</v>
      </c>
      <c r="H3786" s="32"/>
      <c r="I3786" s="31"/>
      <c r="J3786" s="25">
        <f t="shared" si="189"/>
        <v>1.3519999999999999</v>
      </c>
      <c r="K3786" s="21"/>
      <c r="L3786" s="16"/>
      <c r="M3786" s="101" t="s">
        <v>5176</v>
      </c>
      <c r="N3786" s="101">
        <v>1.6850000000000001</v>
      </c>
      <c r="O3786" s="101" t="s">
        <v>5176</v>
      </c>
      <c r="P3786" s="101" t="s">
        <v>5176</v>
      </c>
      <c r="Q3786" s="101" t="s">
        <v>5176</v>
      </c>
      <c r="R3786" s="101" t="s">
        <v>5176</v>
      </c>
      <c r="S3786" s="101" t="s">
        <v>5176</v>
      </c>
      <c r="T3786" s="101" t="s">
        <v>5176</v>
      </c>
      <c r="U3786" s="101">
        <v>6.76</v>
      </c>
    </row>
    <row r="3787" spans="1:21" x14ac:dyDescent="0.25">
      <c r="A3787" s="60" t="s">
        <v>4823</v>
      </c>
      <c r="B3787" s="60" t="s">
        <v>345</v>
      </c>
      <c r="C3787" s="60" t="s">
        <v>4875</v>
      </c>
      <c r="D3787" s="94">
        <v>11</v>
      </c>
      <c r="E3787" s="60" t="s">
        <v>7205</v>
      </c>
      <c r="F3787" s="25">
        <f t="shared" si="187"/>
        <v>2.2366666666666668</v>
      </c>
      <c r="G3787" s="25">
        <f t="shared" si="188"/>
        <v>2.1749999999999999E-2</v>
      </c>
      <c r="H3787" s="32"/>
      <c r="I3787" s="31"/>
      <c r="J3787" s="25">
        <f t="shared" si="189"/>
        <v>1.3444</v>
      </c>
      <c r="K3787" s="21"/>
      <c r="L3787" s="16"/>
      <c r="M3787" s="101" t="s">
        <v>5176</v>
      </c>
      <c r="N3787" s="101">
        <v>5.6000000000000001E-2</v>
      </c>
      <c r="O3787" s="101" t="s">
        <v>5176</v>
      </c>
      <c r="P3787" s="101">
        <v>3.1E-2</v>
      </c>
      <c r="Q3787" s="101" t="s">
        <v>5176</v>
      </c>
      <c r="R3787" s="101">
        <v>1.2E-2</v>
      </c>
      <c r="S3787" s="101" t="s">
        <v>5176</v>
      </c>
      <c r="T3787" s="101">
        <v>1.85</v>
      </c>
      <c r="U3787" s="101">
        <v>4.8600000000000003</v>
      </c>
    </row>
    <row r="3788" spans="1:21" x14ac:dyDescent="0.25">
      <c r="A3788" s="60" t="s">
        <v>4823</v>
      </c>
      <c r="B3788" s="60" t="s">
        <v>3750</v>
      </c>
      <c r="C3788" s="60" t="s">
        <v>4851</v>
      </c>
      <c r="D3788" s="94">
        <v>6</v>
      </c>
      <c r="E3788" s="60" t="s">
        <v>6118</v>
      </c>
      <c r="F3788" s="25">
        <f t="shared" si="187"/>
        <v>2.23</v>
      </c>
      <c r="G3788" s="25">
        <f t="shared" si="188"/>
        <v>19.31625</v>
      </c>
      <c r="H3788" s="32"/>
      <c r="I3788" s="31"/>
      <c r="J3788" s="25">
        <f t="shared" si="189"/>
        <v>4.3599999999999994</v>
      </c>
      <c r="K3788" s="21"/>
      <c r="L3788" s="16"/>
      <c r="M3788" s="101">
        <v>0.497</v>
      </c>
      <c r="N3788" s="101">
        <v>1.3660000000000001</v>
      </c>
      <c r="O3788" s="101">
        <v>74.548000000000002</v>
      </c>
      <c r="P3788" s="101">
        <v>0.85399999999999998</v>
      </c>
      <c r="Q3788" s="101">
        <v>8.8930000000000007</v>
      </c>
      <c r="R3788" s="101">
        <v>6.2169999999999996</v>
      </c>
      <c r="S3788" s="101">
        <v>5</v>
      </c>
      <c r="T3788" s="101">
        <v>1.33</v>
      </c>
      <c r="U3788" s="101">
        <v>0.36</v>
      </c>
    </row>
    <row r="3789" spans="1:21" x14ac:dyDescent="0.25">
      <c r="A3789" s="60" t="s">
        <v>4823</v>
      </c>
      <c r="B3789" s="60" t="s">
        <v>2268</v>
      </c>
      <c r="C3789" s="60" t="s">
        <v>4851</v>
      </c>
      <c r="D3789" s="94">
        <v>6</v>
      </c>
      <c r="E3789" s="60" t="s">
        <v>6104</v>
      </c>
      <c r="F3789" s="25">
        <f t="shared" si="187"/>
        <v>2.2266666666666666</v>
      </c>
      <c r="G3789" s="25">
        <f t="shared" si="188"/>
        <v>0.24149999999999999</v>
      </c>
      <c r="H3789" s="32"/>
      <c r="I3789" s="31"/>
      <c r="J3789" s="25">
        <f t="shared" si="189"/>
        <v>4.2382000000000009</v>
      </c>
      <c r="K3789" s="21"/>
      <c r="L3789" s="16"/>
      <c r="M3789" s="101">
        <v>5.0000000000000001E-3</v>
      </c>
      <c r="N3789" s="101">
        <v>0.59199999999999997</v>
      </c>
      <c r="O3789" s="101">
        <v>0.35499999999999998</v>
      </c>
      <c r="P3789" s="101">
        <v>1.4E-2</v>
      </c>
      <c r="Q3789" s="101">
        <v>0.46400000000000002</v>
      </c>
      <c r="R3789" s="101">
        <v>14.047000000000001</v>
      </c>
      <c r="S3789" s="101">
        <v>3</v>
      </c>
      <c r="T3789" s="101">
        <v>3.66</v>
      </c>
      <c r="U3789" s="101">
        <v>0.02</v>
      </c>
    </row>
    <row r="3790" spans="1:21" x14ac:dyDescent="0.25">
      <c r="A3790" s="60" t="s">
        <v>4823</v>
      </c>
      <c r="B3790" s="60" t="s">
        <v>3007</v>
      </c>
      <c r="C3790" s="60" t="s">
        <v>4907</v>
      </c>
      <c r="D3790" s="94">
        <v>16</v>
      </c>
      <c r="E3790" s="60" t="s">
        <v>9109</v>
      </c>
      <c r="F3790" s="25">
        <f t="shared" si="187"/>
        <v>2.2033333333333336</v>
      </c>
      <c r="G3790" s="25">
        <f t="shared" si="188"/>
        <v>25.185499999999998</v>
      </c>
      <c r="H3790" s="32"/>
      <c r="I3790" s="31"/>
      <c r="J3790" s="25">
        <f t="shared" si="189"/>
        <v>1.575</v>
      </c>
      <c r="K3790" s="21"/>
      <c r="L3790" s="16"/>
      <c r="M3790" s="101">
        <v>36.149000000000001</v>
      </c>
      <c r="N3790" s="101">
        <v>19.303000000000001</v>
      </c>
      <c r="O3790" s="101">
        <v>4.0629999999999997</v>
      </c>
      <c r="P3790" s="101">
        <v>41.226999999999997</v>
      </c>
      <c r="Q3790" s="101">
        <v>0.69699999999999995</v>
      </c>
      <c r="R3790" s="101">
        <v>0.56799999999999995</v>
      </c>
      <c r="S3790" s="101">
        <v>4</v>
      </c>
      <c r="T3790" s="101">
        <v>2.4500000000000002</v>
      </c>
      <c r="U3790" s="101">
        <v>0.16</v>
      </c>
    </row>
    <row r="3791" spans="1:21" x14ac:dyDescent="0.25">
      <c r="A3791" s="60" t="s">
        <v>4823</v>
      </c>
      <c r="B3791" s="60" t="s">
        <v>3897</v>
      </c>
      <c r="C3791" s="60" t="s">
        <v>4839</v>
      </c>
      <c r="D3791" s="94">
        <v>4</v>
      </c>
      <c r="E3791" s="60" t="s">
        <v>5690</v>
      </c>
      <c r="F3791" s="25">
        <f t="shared" si="187"/>
        <v>2.1966666666666668</v>
      </c>
      <c r="G3791" s="25">
        <f t="shared" si="188"/>
        <v>1.056</v>
      </c>
      <c r="H3791" s="32"/>
      <c r="I3791" s="31"/>
      <c r="J3791" s="25">
        <f t="shared" si="189"/>
        <v>2.0422000000000002</v>
      </c>
      <c r="K3791" s="21"/>
      <c r="L3791" s="16"/>
      <c r="M3791" s="101">
        <v>0.61099999999999999</v>
      </c>
      <c r="N3791" s="101">
        <v>0.156</v>
      </c>
      <c r="O3791" s="101" t="s">
        <v>5176</v>
      </c>
      <c r="P3791" s="101">
        <v>3.4569999999999999</v>
      </c>
      <c r="Q3791" s="101">
        <v>2.9449999999999998</v>
      </c>
      <c r="R3791" s="101">
        <v>0.67600000000000005</v>
      </c>
      <c r="S3791" s="101" t="s">
        <v>5176</v>
      </c>
      <c r="T3791" s="101">
        <v>1.1499999999999999</v>
      </c>
      <c r="U3791" s="101">
        <v>5.44</v>
      </c>
    </row>
    <row r="3792" spans="1:21" x14ac:dyDescent="0.25">
      <c r="A3792" s="60" t="s">
        <v>4823</v>
      </c>
      <c r="B3792" s="60" t="s">
        <v>4530</v>
      </c>
      <c r="C3792" s="60" t="s">
        <v>4847</v>
      </c>
      <c r="D3792" s="94">
        <v>4</v>
      </c>
      <c r="E3792" s="60" t="s">
        <v>5860</v>
      </c>
      <c r="F3792" s="25">
        <f t="shared" si="187"/>
        <v>2.1966666666666668</v>
      </c>
      <c r="G3792" s="25">
        <f t="shared" si="188"/>
        <v>77.348249999999993</v>
      </c>
      <c r="H3792" s="32"/>
      <c r="I3792" s="31"/>
      <c r="J3792" s="25">
        <f t="shared" si="189"/>
        <v>1.7538</v>
      </c>
      <c r="K3792" s="21"/>
      <c r="L3792" s="16"/>
      <c r="M3792" s="101" t="s">
        <v>5176</v>
      </c>
      <c r="N3792" s="101" t="s">
        <v>5176</v>
      </c>
      <c r="O3792" s="101" t="s">
        <v>5176</v>
      </c>
      <c r="P3792" s="101">
        <v>309.39299999999997</v>
      </c>
      <c r="Q3792" s="101">
        <v>1.216</v>
      </c>
      <c r="R3792" s="101">
        <v>0.96299999999999997</v>
      </c>
      <c r="S3792" s="101">
        <v>6</v>
      </c>
      <c r="T3792" s="101">
        <v>0.59</v>
      </c>
      <c r="U3792" s="101" t="s">
        <v>5176</v>
      </c>
    </row>
    <row r="3793" spans="1:21" x14ac:dyDescent="0.25">
      <c r="A3793" s="60" t="s">
        <v>4823</v>
      </c>
      <c r="B3793" s="60" t="s">
        <v>4661</v>
      </c>
      <c r="C3793" s="60" t="s">
        <v>4876</v>
      </c>
      <c r="D3793" s="94">
        <v>11</v>
      </c>
      <c r="E3793" s="60" t="s">
        <v>7233</v>
      </c>
      <c r="F3793" s="25">
        <f t="shared" si="187"/>
        <v>2.1966666666666668</v>
      </c>
      <c r="G3793" s="25">
        <f t="shared" si="188"/>
        <v>0</v>
      </c>
      <c r="H3793" s="32"/>
      <c r="I3793" s="31"/>
      <c r="J3793" s="25">
        <f t="shared" si="189"/>
        <v>9.4735999999999994</v>
      </c>
      <c r="K3793" s="21"/>
      <c r="L3793" s="16"/>
      <c r="M3793" s="101" t="s">
        <v>5176</v>
      </c>
      <c r="N3793" s="101" t="s">
        <v>5176</v>
      </c>
      <c r="O3793" s="101" t="s">
        <v>5176</v>
      </c>
      <c r="P3793" s="101" t="s">
        <v>5176</v>
      </c>
      <c r="Q3793" s="101" t="s">
        <v>5176</v>
      </c>
      <c r="R3793" s="101">
        <v>40.777999999999999</v>
      </c>
      <c r="S3793" s="101" t="s">
        <v>5176</v>
      </c>
      <c r="T3793" s="101" t="s">
        <v>5176</v>
      </c>
      <c r="U3793" s="101">
        <v>6.59</v>
      </c>
    </row>
    <row r="3794" spans="1:21" x14ac:dyDescent="0.25">
      <c r="A3794" s="60" t="s">
        <v>4823</v>
      </c>
      <c r="B3794" s="60" t="s">
        <v>3926</v>
      </c>
      <c r="C3794" s="60" t="s">
        <v>4874</v>
      </c>
      <c r="D3794" s="94">
        <v>11</v>
      </c>
      <c r="E3794" s="60" t="s">
        <v>7193</v>
      </c>
      <c r="F3794" s="25">
        <f t="shared" si="187"/>
        <v>2.19</v>
      </c>
      <c r="G3794" s="25">
        <f t="shared" si="188"/>
        <v>0.02</v>
      </c>
      <c r="H3794" s="32"/>
      <c r="I3794" s="31"/>
      <c r="J3794" s="25">
        <f t="shared" si="189"/>
        <v>1.3169999999999997</v>
      </c>
      <c r="K3794" s="21"/>
      <c r="L3794" s="16"/>
      <c r="M3794" s="101" t="s">
        <v>5176</v>
      </c>
      <c r="N3794" s="101" t="s">
        <v>5176</v>
      </c>
      <c r="O3794" s="101" t="s">
        <v>5176</v>
      </c>
      <c r="P3794" s="101">
        <v>0.08</v>
      </c>
      <c r="Q3794" s="101" t="s">
        <v>5176</v>
      </c>
      <c r="R3794" s="101">
        <v>1.4999999999999999E-2</v>
      </c>
      <c r="S3794" s="101" t="s">
        <v>5176</v>
      </c>
      <c r="T3794" s="101">
        <v>5.34</v>
      </c>
      <c r="U3794" s="101">
        <v>1.23</v>
      </c>
    </row>
    <row r="3795" spans="1:21" x14ac:dyDescent="0.25">
      <c r="A3795" s="60" t="s">
        <v>4823</v>
      </c>
      <c r="B3795" s="60" t="s">
        <v>393</v>
      </c>
      <c r="C3795" s="60" t="s">
        <v>4895</v>
      </c>
      <c r="D3795" s="94">
        <v>14</v>
      </c>
      <c r="E3795" s="60" t="s">
        <v>8109</v>
      </c>
      <c r="F3795" s="25">
        <f t="shared" si="187"/>
        <v>2.19</v>
      </c>
      <c r="G3795" s="25">
        <f t="shared" si="188"/>
        <v>1.43475</v>
      </c>
      <c r="H3795" s="32"/>
      <c r="I3795" s="31"/>
      <c r="J3795" s="25">
        <f t="shared" si="189"/>
        <v>1.5432000000000001</v>
      </c>
      <c r="K3795" s="21"/>
      <c r="L3795" s="16"/>
      <c r="M3795" s="101" t="s">
        <v>5176</v>
      </c>
      <c r="N3795" s="101">
        <v>4.5289999999999999</v>
      </c>
      <c r="O3795" s="101">
        <v>1.21</v>
      </c>
      <c r="P3795" s="101" t="s">
        <v>5176</v>
      </c>
      <c r="Q3795" s="101">
        <v>1.1459999999999999</v>
      </c>
      <c r="R3795" s="101" t="s">
        <v>5176</v>
      </c>
      <c r="S3795" s="101" t="s">
        <v>5176</v>
      </c>
      <c r="T3795" s="101" t="s">
        <v>5176</v>
      </c>
      <c r="U3795" s="101">
        <v>6.57</v>
      </c>
    </row>
    <row r="3796" spans="1:21" x14ac:dyDescent="0.25">
      <c r="A3796" s="60" t="s">
        <v>4823</v>
      </c>
      <c r="B3796" s="60" t="s">
        <v>596</v>
      </c>
      <c r="C3796" s="60" t="s">
        <v>4851</v>
      </c>
      <c r="D3796" s="94">
        <v>6</v>
      </c>
      <c r="E3796" s="60" t="s">
        <v>6147</v>
      </c>
      <c r="F3796" s="25">
        <f t="shared" si="187"/>
        <v>2.1666666666666665</v>
      </c>
      <c r="G3796" s="25">
        <f t="shared" si="188"/>
        <v>22.911750000000001</v>
      </c>
      <c r="H3796" s="32"/>
      <c r="I3796" s="31"/>
      <c r="J3796" s="25">
        <f t="shared" si="189"/>
        <v>1.3</v>
      </c>
      <c r="K3796" s="21"/>
      <c r="L3796" s="16"/>
      <c r="M3796" s="101">
        <v>91.647000000000006</v>
      </c>
      <c r="N3796" s="101" t="s">
        <v>5176</v>
      </c>
      <c r="O3796" s="101" t="s">
        <v>5176</v>
      </c>
      <c r="P3796" s="101" t="s">
        <v>5176</v>
      </c>
      <c r="Q3796" s="101" t="s">
        <v>5176</v>
      </c>
      <c r="R3796" s="101" t="s">
        <v>5176</v>
      </c>
      <c r="S3796" s="101">
        <v>4</v>
      </c>
      <c r="T3796" s="101">
        <v>2.48</v>
      </c>
      <c r="U3796" s="101">
        <v>0.02</v>
      </c>
    </row>
    <row r="3797" spans="1:21" x14ac:dyDescent="0.25">
      <c r="A3797" s="60" t="s">
        <v>4823</v>
      </c>
      <c r="B3797" s="60" t="s">
        <v>4389</v>
      </c>
      <c r="C3797" s="60" t="s">
        <v>4826</v>
      </c>
      <c r="D3797" s="94">
        <v>1</v>
      </c>
      <c r="E3797" s="60" t="s">
        <v>5287</v>
      </c>
      <c r="F3797" s="25">
        <f t="shared" si="187"/>
        <v>2.1566666666666667</v>
      </c>
      <c r="G3797" s="25">
        <f t="shared" si="188"/>
        <v>4.3999999999999997E-2</v>
      </c>
      <c r="H3797" s="32"/>
      <c r="I3797" s="31"/>
      <c r="J3797" s="25">
        <f t="shared" si="189"/>
        <v>1.294</v>
      </c>
      <c r="K3797" s="21"/>
      <c r="L3797" s="16"/>
      <c r="M3797" s="101" t="s">
        <v>5176</v>
      </c>
      <c r="N3797" s="101" t="s">
        <v>5176</v>
      </c>
      <c r="O3797" s="101" t="s">
        <v>5176</v>
      </c>
      <c r="P3797" s="101">
        <v>0.17599999999999999</v>
      </c>
      <c r="Q3797" s="101" t="s">
        <v>5176</v>
      </c>
      <c r="R3797" s="101" t="s">
        <v>5176</v>
      </c>
      <c r="S3797" s="101">
        <v>5</v>
      </c>
      <c r="T3797" s="101" t="s">
        <v>5176</v>
      </c>
      <c r="U3797" s="101">
        <v>1.47</v>
      </c>
    </row>
    <row r="3798" spans="1:21" x14ac:dyDescent="0.25">
      <c r="A3798" s="60" t="s">
        <v>4823</v>
      </c>
      <c r="B3798" s="60" t="s">
        <v>1935</v>
      </c>
      <c r="C3798" s="60" t="s">
        <v>4852</v>
      </c>
      <c r="D3798" s="94">
        <v>6</v>
      </c>
      <c r="E3798" s="60" t="s">
        <v>6379</v>
      </c>
      <c r="F3798" s="25">
        <f t="shared" si="187"/>
        <v>2.14</v>
      </c>
      <c r="G3798" s="25">
        <f t="shared" si="188"/>
        <v>2.375E-2</v>
      </c>
      <c r="H3798" s="32"/>
      <c r="I3798" s="31"/>
      <c r="J3798" s="25">
        <f t="shared" si="189"/>
        <v>5.7827999999999999</v>
      </c>
      <c r="K3798" s="21"/>
      <c r="L3798" s="16"/>
      <c r="M3798" s="101" t="s">
        <v>5176</v>
      </c>
      <c r="N3798" s="101">
        <v>9.5000000000000001E-2</v>
      </c>
      <c r="O3798" s="101" t="s">
        <v>5176</v>
      </c>
      <c r="P3798" s="101" t="s">
        <v>5176</v>
      </c>
      <c r="Q3798" s="101">
        <v>4.6879999999999997</v>
      </c>
      <c r="R3798" s="101">
        <v>17.806000000000001</v>
      </c>
      <c r="S3798" s="101">
        <v>1</v>
      </c>
      <c r="T3798" s="101">
        <v>5.42</v>
      </c>
      <c r="U3798" s="101" t="s">
        <v>5176</v>
      </c>
    </row>
    <row r="3799" spans="1:21" x14ac:dyDescent="0.25">
      <c r="A3799" s="60" t="s">
        <v>4823</v>
      </c>
      <c r="B3799" s="60" t="s">
        <v>3064</v>
      </c>
      <c r="C3799" s="60" t="s">
        <v>4885</v>
      </c>
      <c r="D3799" s="94">
        <v>11</v>
      </c>
      <c r="E3799" s="60" t="s">
        <v>7653</v>
      </c>
      <c r="F3799" s="25">
        <f t="shared" si="187"/>
        <v>2.14</v>
      </c>
      <c r="G3799" s="25">
        <f t="shared" si="188"/>
        <v>1.258</v>
      </c>
      <c r="H3799" s="32"/>
      <c r="I3799" s="31"/>
      <c r="J3799" s="25">
        <f t="shared" si="189"/>
        <v>1.5414000000000001</v>
      </c>
      <c r="K3799" s="21"/>
      <c r="L3799" s="16"/>
      <c r="M3799" s="101">
        <v>3.6219999999999999</v>
      </c>
      <c r="N3799" s="101">
        <v>0.11700000000000001</v>
      </c>
      <c r="O3799" s="101">
        <v>0.70399999999999996</v>
      </c>
      <c r="P3799" s="101">
        <v>0.58899999999999997</v>
      </c>
      <c r="Q3799" s="101">
        <v>1.2869999999999999</v>
      </c>
      <c r="R3799" s="101" t="s">
        <v>5176</v>
      </c>
      <c r="S3799" s="101">
        <v>2</v>
      </c>
      <c r="T3799" s="101">
        <v>1.61</v>
      </c>
      <c r="U3799" s="101">
        <v>2.81</v>
      </c>
    </row>
    <row r="3800" spans="1:21" x14ac:dyDescent="0.25">
      <c r="A3800" s="60" t="s">
        <v>4823</v>
      </c>
      <c r="B3800" s="60" t="s">
        <v>3975</v>
      </c>
      <c r="C3800" s="60" t="s">
        <v>4879</v>
      </c>
      <c r="D3800" s="94">
        <v>11</v>
      </c>
      <c r="E3800" s="60" t="s">
        <v>7440</v>
      </c>
      <c r="F3800" s="25">
        <f t="shared" si="187"/>
        <v>2.1366666666666667</v>
      </c>
      <c r="G3800" s="25">
        <f t="shared" si="188"/>
        <v>5.7750000000000003E-2</v>
      </c>
      <c r="H3800" s="32"/>
      <c r="I3800" s="31"/>
      <c r="J3800" s="25">
        <f t="shared" si="189"/>
        <v>1.282</v>
      </c>
      <c r="K3800" s="21"/>
      <c r="L3800" s="16"/>
      <c r="M3800" s="101" t="s">
        <v>5176</v>
      </c>
      <c r="N3800" s="101">
        <v>0.23100000000000001</v>
      </c>
      <c r="O3800" s="101" t="s">
        <v>5176</v>
      </c>
      <c r="P3800" s="101" t="s">
        <v>5176</v>
      </c>
      <c r="Q3800" s="101" t="s">
        <v>5176</v>
      </c>
      <c r="R3800" s="101" t="s">
        <v>5176</v>
      </c>
      <c r="S3800" s="101" t="s">
        <v>5176</v>
      </c>
      <c r="T3800" s="101" t="s">
        <v>5176</v>
      </c>
      <c r="U3800" s="101">
        <v>6.41</v>
      </c>
    </row>
    <row r="3801" spans="1:21" x14ac:dyDescent="0.25">
      <c r="A3801" s="60" t="s">
        <v>4823</v>
      </c>
      <c r="B3801" s="60" t="s">
        <v>2479</v>
      </c>
      <c r="C3801" s="60" t="s">
        <v>4836</v>
      </c>
      <c r="D3801" s="94">
        <v>2</v>
      </c>
      <c r="E3801" s="60" t="s">
        <v>5617</v>
      </c>
      <c r="F3801" s="25">
        <f t="shared" si="187"/>
        <v>2.1166666666666667</v>
      </c>
      <c r="G3801" s="25">
        <f t="shared" si="188"/>
        <v>1.2515000000000001</v>
      </c>
      <c r="H3801" s="32"/>
      <c r="I3801" s="31"/>
      <c r="J3801" s="25">
        <f t="shared" si="189"/>
        <v>1.6338000000000001</v>
      </c>
      <c r="K3801" s="21"/>
      <c r="L3801" s="16"/>
      <c r="M3801" s="101">
        <v>2.6960000000000002</v>
      </c>
      <c r="N3801" s="101">
        <v>0.80600000000000005</v>
      </c>
      <c r="O3801" s="101" t="s">
        <v>5176</v>
      </c>
      <c r="P3801" s="101">
        <v>1.504</v>
      </c>
      <c r="Q3801" s="101" t="s">
        <v>5176</v>
      </c>
      <c r="R3801" s="101">
        <v>1.819</v>
      </c>
      <c r="S3801" s="101">
        <v>2</v>
      </c>
      <c r="T3801" s="101">
        <v>1.67</v>
      </c>
      <c r="U3801" s="101">
        <v>2.68</v>
      </c>
    </row>
    <row r="3802" spans="1:21" x14ac:dyDescent="0.25">
      <c r="A3802" s="60" t="s">
        <v>4823</v>
      </c>
      <c r="B3802" s="60" t="s">
        <v>4027</v>
      </c>
      <c r="C3802" s="60" t="s">
        <v>4915</v>
      </c>
      <c r="D3802" s="94">
        <v>18</v>
      </c>
      <c r="E3802" s="60" t="s">
        <v>9809</v>
      </c>
      <c r="F3802" s="25">
        <f t="shared" si="187"/>
        <v>2.1166666666666667</v>
      </c>
      <c r="G3802" s="25">
        <f t="shared" si="188"/>
        <v>1.1720000000000002</v>
      </c>
      <c r="H3802" s="32"/>
      <c r="I3802" s="31"/>
      <c r="J3802" s="25">
        <f t="shared" si="189"/>
        <v>2.8</v>
      </c>
      <c r="K3802" s="21"/>
      <c r="L3802" s="16"/>
      <c r="M3802" s="101">
        <v>0.126</v>
      </c>
      <c r="N3802" s="101">
        <v>1.2E-2</v>
      </c>
      <c r="O3802" s="101">
        <v>0.13400000000000001</v>
      </c>
      <c r="P3802" s="101">
        <v>4.4160000000000004</v>
      </c>
      <c r="Q3802" s="101">
        <v>1.351</v>
      </c>
      <c r="R3802" s="101">
        <v>6.2990000000000004</v>
      </c>
      <c r="S3802" s="101" t="s">
        <v>5176</v>
      </c>
      <c r="T3802" s="101">
        <v>3.57</v>
      </c>
      <c r="U3802" s="101">
        <v>2.78</v>
      </c>
    </row>
    <row r="3803" spans="1:21" x14ac:dyDescent="0.25">
      <c r="A3803" s="60" t="s">
        <v>4823</v>
      </c>
      <c r="B3803" s="60" t="s">
        <v>4023</v>
      </c>
      <c r="C3803" s="60" t="s">
        <v>4860</v>
      </c>
      <c r="D3803" s="94">
        <v>6</v>
      </c>
      <c r="E3803" s="60" t="s">
        <v>6622</v>
      </c>
      <c r="F3803" s="25">
        <f t="shared" si="187"/>
        <v>2.1033333333333331</v>
      </c>
      <c r="G3803" s="25">
        <f t="shared" si="188"/>
        <v>3.8787500000000001</v>
      </c>
      <c r="H3803" s="32"/>
      <c r="I3803" s="31"/>
      <c r="J3803" s="25">
        <f t="shared" si="189"/>
        <v>3.8565999999999994</v>
      </c>
      <c r="K3803" s="21"/>
      <c r="L3803" s="16"/>
      <c r="M3803" s="101">
        <v>9.1910000000000007</v>
      </c>
      <c r="N3803" s="101">
        <v>4.9589999999999996</v>
      </c>
      <c r="O3803" s="101">
        <v>0.72599999999999998</v>
      </c>
      <c r="P3803" s="101">
        <v>0.63900000000000001</v>
      </c>
      <c r="Q3803" s="101">
        <v>11.119</v>
      </c>
      <c r="R3803" s="101">
        <v>1.8540000000000001</v>
      </c>
      <c r="S3803" s="101">
        <v>2</v>
      </c>
      <c r="T3803" s="101">
        <v>4.3099999999999996</v>
      </c>
      <c r="U3803" s="101" t="s">
        <v>5176</v>
      </c>
    </row>
    <row r="3804" spans="1:21" x14ac:dyDescent="0.25">
      <c r="A3804" s="60" t="s">
        <v>4823</v>
      </c>
      <c r="B3804" s="60" t="s">
        <v>2486</v>
      </c>
      <c r="C3804" s="60" t="s">
        <v>4908</v>
      </c>
      <c r="D3804" s="94">
        <v>16</v>
      </c>
      <c r="E3804" s="60" t="s">
        <v>9423</v>
      </c>
      <c r="F3804" s="25">
        <f t="shared" si="187"/>
        <v>2.0866666666666664</v>
      </c>
      <c r="G3804" s="25">
        <f t="shared" si="188"/>
        <v>8.0062499999999996</v>
      </c>
      <c r="H3804" s="32"/>
      <c r="I3804" s="31"/>
      <c r="J3804" s="25">
        <f t="shared" si="189"/>
        <v>1.252</v>
      </c>
      <c r="K3804" s="21"/>
      <c r="L3804" s="16"/>
      <c r="M3804" s="101" t="s">
        <v>5176</v>
      </c>
      <c r="N3804" s="101">
        <v>3.681</v>
      </c>
      <c r="O3804" s="101">
        <v>28.344000000000001</v>
      </c>
      <c r="P3804" s="101" t="s">
        <v>5176</v>
      </c>
      <c r="Q3804" s="101" t="s">
        <v>5176</v>
      </c>
      <c r="R3804" s="101" t="s">
        <v>5176</v>
      </c>
      <c r="S3804" s="101">
        <v>2</v>
      </c>
      <c r="T3804" s="101">
        <v>2.0099999999999998</v>
      </c>
      <c r="U3804" s="101">
        <v>2.25</v>
      </c>
    </row>
    <row r="3805" spans="1:21" x14ac:dyDescent="0.25">
      <c r="A3805" s="60" t="s">
        <v>4823</v>
      </c>
      <c r="B3805" s="60" t="s">
        <v>10051</v>
      </c>
      <c r="C3805" s="60" t="s">
        <v>4852</v>
      </c>
      <c r="D3805" s="94">
        <v>6</v>
      </c>
      <c r="E3805" s="60" t="s">
        <v>10052</v>
      </c>
      <c r="F3805" s="25">
        <f t="shared" si="187"/>
        <v>2.0766666666666667</v>
      </c>
      <c r="G3805" s="25">
        <f t="shared" si="188"/>
        <v>2.71</v>
      </c>
      <c r="H3805" s="32"/>
      <c r="I3805" s="31"/>
      <c r="J3805" s="25">
        <f t="shared" si="189"/>
        <v>14.5328</v>
      </c>
      <c r="K3805" s="21"/>
      <c r="L3805" s="16"/>
      <c r="M3805" s="101" t="s">
        <v>5176</v>
      </c>
      <c r="N3805" s="101">
        <v>3.06</v>
      </c>
      <c r="O3805" s="101" t="s">
        <v>5176</v>
      </c>
      <c r="P3805" s="101">
        <v>7.78</v>
      </c>
      <c r="Q3805" s="101" t="s">
        <v>5176</v>
      </c>
      <c r="R3805" s="101">
        <v>66.433999999999997</v>
      </c>
      <c r="S3805" s="101">
        <v>4</v>
      </c>
      <c r="T3805" s="101">
        <v>2.23</v>
      </c>
      <c r="U3805" s="101" t="s">
        <v>5176</v>
      </c>
    </row>
    <row r="3806" spans="1:21" x14ac:dyDescent="0.25">
      <c r="A3806" s="60" t="s">
        <v>4823</v>
      </c>
      <c r="B3806" s="60" t="s">
        <v>4069</v>
      </c>
      <c r="C3806" s="60" t="s">
        <v>4903</v>
      </c>
      <c r="D3806" s="94">
        <v>15</v>
      </c>
      <c r="E3806" s="60" t="s">
        <v>8542</v>
      </c>
      <c r="F3806" s="25">
        <f t="shared" si="187"/>
        <v>2.0733333333333333</v>
      </c>
      <c r="G3806" s="25">
        <f t="shared" si="188"/>
        <v>0</v>
      </c>
      <c r="H3806" s="32"/>
      <c r="I3806" s="31"/>
      <c r="J3806" s="25">
        <f t="shared" si="189"/>
        <v>1.6259999999999999</v>
      </c>
      <c r="K3806" s="21"/>
      <c r="L3806" s="16"/>
      <c r="M3806" s="101" t="s">
        <v>5176</v>
      </c>
      <c r="N3806" s="101" t="s">
        <v>5176</v>
      </c>
      <c r="O3806" s="101" t="s">
        <v>5176</v>
      </c>
      <c r="P3806" s="101" t="s">
        <v>5176</v>
      </c>
      <c r="Q3806" s="101">
        <v>1.91</v>
      </c>
      <c r="R3806" s="101" t="s">
        <v>5176</v>
      </c>
      <c r="S3806" s="101" t="s">
        <v>5176</v>
      </c>
      <c r="T3806" s="101" t="s">
        <v>5176</v>
      </c>
      <c r="U3806" s="101">
        <v>6.22</v>
      </c>
    </row>
    <row r="3807" spans="1:21" x14ac:dyDescent="0.25">
      <c r="A3807" s="60" t="s">
        <v>4823</v>
      </c>
      <c r="B3807" s="60" t="s">
        <v>1192</v>
      </c>
      <c r="C3807" s="60" t="s">
        <v>4849</v>
      </c>
      <c r="D3807" s="94">
        <v>5</v>
      </c>
      <c r="E3807" s="60" t="s">
        <v>5954</v>
      </c>
      <c r="F3807" s="25">
        <f t="shared" si="187"/>
        <v>2.0633333333333335</v>
      </c>
      <c r="G3807" s="25">
        <f t="shared" si="188"/>
        <v>0</v>
      </c>
      <c r="H3807" s="32"/>
      <c r="I3807" s="31"/>
      <c r="J3807" s="25">
        <f t="shared" si="189"/>
        <v>1.238</v>
      </c>
      <c r="K3807" s="21"/>
      <c r="L3807" s="16"/>
      <c r="M3807" s="101" t="s">
        <v>5176</v>
      </c>
      <c r="N3807" s="101" t="s">
        <v>5176</v>
      </c>
      <c r="O3807" s="101" t="s">
        <v>5176</v>
      </c>
      <c r="P3807" s="101" t="s">
        <v>5176</v>
      </c>
      <c r="Q3807" s="101" t="s">
        <v>5176</v>
      </c>
      <c r="R3807" s="101" t="s">
        <v>5176</v>
      </c>
      <c r="S3807" s="101">
        <v>1</v>
      </c>
      <c r="T3807" s="101">
        <v>7.0000000000000007E-2</v>
      </c>
      <c r="U3807" s="101">
        <v>5.12</v>
      </c>
    </row>
    <row r="3808" spans="1:21" x14ac:dyDescent="0.25">
      <c r="A3808" s="60" t="s">
        <v>4823</v>
      </c>
      <c r="B3808" s="60" t="s">
        <v>4070</v>
      </c>
      <c r="C3808" s="60" t="s">
        <v>4914</v>
      </c>
      <c r="D3808" s="94">
        <v>18</v>
      </c>
      <c r="E3808" s="60" t="s">
        <v>9803</v>
      </c>
      <c r="F3808" s="25">
        <f t="shared" ref="F3808:F3871" si="190">SUM(S3808:U3808)/3</f>
        <v>2.0566666666666666</v>
      </c>
      <c r="G3808" s="25">
        <f t="shared" ref="G3808:G3871" si="191">SUM(M3808:P3808)/4</f>
        <v>0.10825</v>
      </c>
      <c r="H3808" s="32"/>
      <c r="I3808" s="31"/>
      <c r="J3808" s="25">
        <f t="shared" ref="J3808:J3871" si="192">SUM(Q3808:U3808)/5</f>
        <v>1.234</v>
      </c>
      <c r="K3808" s="21"/>
      <c r="L3808" s="16"/>
      <c r="M3808" s="101">
        <v>0.433</v>
      </c>
      <c r="N3808" s="101" t="s">
        <v>5176</v>
      </c>
      <c r="O3808" s="101" t="s">
        <v>5176</v>
      </c>
      <c r="P3808" s="101" t="s">
        <v>5176</v>
      </c>
      <c r="Q3808" s="101" t="s">
        <v>5176</v>
      </c>
      <c r="R3808" s="101" t="s">
        <v>5176</v>
      </c>
      <c r="S3808" s="101">
        <v>4</v>
      </c>
      <c r="T3808" s="101">
        <v>2.17</v>
      </c>
      <c r="U3808" s="101" t="s">
        <v>5176</v>
      </c>
    </row>
    <row r="3809" spans="1:21" x14ac:dyDescent="0.25">
      <c r="A3809" s="60" t="s">
        <v>4823</v>
      </c>
      <c r="B3809" s="60" t="s">
        <v>3827</v>
      </c>
      <c r="C3809" s="60" t="s">
        <v>4831</v>
      </c>
      <c r="D3809" s="94">
        <v>2</v>
      </c>
      <c r="E3809" s="60" t="s">
        <v>5453</v>
      </c>
      <c r="F3809" s="25">
        <f t="shared" si="190"/>
        <v>2.0466666666666664</v>
      </c>
      <c r="G3809" s="25">
        <f t="shared" si="191"/>
        <v>5.0000000000000001E-3</v>
      </c>
      <c r="H3809" s="32"/>
      <c r="I3809" s="31"/>
      <c r="J3809" s="25">
        <f t="shared" si="192"/>
        <v>1.228</v>
      </c>
      <c r="K3809" s="21"/>
      <c r="L3809" s="16"/>
      <c r="M3809" s="101" t="s">
        <v>5176</v>
      </c>
      <c r="N3809" s="101" t="s">
        <v>5176</v>
      </c>
      <c r="O3809" s="101">
        <v>0.02</v>
      </c>
      <c r="P3809" s="101" t="s">
        <v>5176</v>
      </c>
      <c r="Q3809" s="101" t="s">
        <v>5176</v>
      </c>
      <c r="R3809" s="101" t="s">
        <v>5176</v>
      </c>
      <c r="S3809" s="101">
        <v>2</v>
      </c>
      <c r="T3809" s="101">
        <v>2.76</v>
      </c>
      <c r="U3809" s="101">
        <v>1.38</v>
      </c>
    </row>
    <row r="3810" spans="1:21" x14ac:dyDescent="0.25">
      <c r="A3810" s="60" t="s">
        <v>4823</v>
      </c>
      <c r="B3810" s="60" t="s">
        <v>4295</v>
      </c>
      <c r="C3810" s="60" t="s">
        <v>4895</v>
      </c>
      <c r="D3810" s="94">
        <v>14</v>
      </c>
      <c r="E3810" s="60" t="s">
        <v>8102</v>
      </c>
      <c r="F3810" s="25">
        <f t="shared" si="190"/>
        <v>2.0233333333333334</v>
      </c>
      <c r="G3810" s="25">
        <f t="shared" si="191"/>
        <v>0</v>
      </c>
      <c r="H3810" s="32"/>
      <c r="I3810" s="31"/>
      <c r="J3810" s="25">
        <f t="shared" si="192"/>
        <v>1.214</v>
      </c>
      <c r="K3810" s="21"/>
      <c r="L3810" s="16"/>
      <c r="M3810" s="101" t="s">
        <v>5176</v>
      </c>
      <c r="N3810" s="101" t="s">
        <v>5176</v>
      </c>
      <c r="O3810" s="101" t="s">
        <v>5176</v>
      </c>
      <c r="P3810" s="101" t="s">
        <v>5176</v>
      </c>
      <c r="Q3810" s="101" t="s">
        <v>5176</v>
      </c>
      <c r="R3810" s="101" t="s">
        <v>5176</v>
      </c>
      <c r="S3810" s="101" t="s">
        <v>5176</v>
      </c>
      <c r="T3810" s="101" t="s">
        <v>5176</v>
      </c>
      <c r="U3810" s="101">
        <v>6.07</v>
      </c>
    </row>
    <row r="3811" spans="1:21" x14ac:dyDescent="0.25">
      <c r="A3811" s="60" t="s">
        <v>4823</v>
      </c>
      <c r="B3811" s="60" t="s">
        <v>2013</v>
      </c>
      <c r="C3811" s="60" t="s">
        <v>4877</v>
      </c>
      <c r="D3811" s="94">
        <v>11</v>
      </c>
      <c r="E3811" s="60" t="s">
        <v>7310</v>
      </c>
      <c r="F3811" s="25">
        <f t="shared" si="190"/>
        <v>2.0166666666666671</v>
      </c>
      <c r="G3811" s="25">
        <f t="shared" si="191"/>
        <v>8.8499999999999995E-2</v>
      </c>
      <c r="H3811" s="32"/>
      <c r="I3811" s="31"/>
      <c r="J3811" s="25">
        <f t="shared" si="192"/>
        <v>1.2724</v>
      </c>
      <c r="K3811" s="21"/>
      <c r="L3811" s="16"/>
      <c r="M3811" s="101">
        <v>0.105</v>
      </c>
      <c r="N3811" s="101">
        <v>3.0000000000000001E-3</v>
      </c>
      <c r="O3811" s="101" t="s">
        <v>5176</v>
      </c>
      <c r="P3811" s="101">
        <v>0.246</v>
      </c>
      <c r="Q3811" s="101">
        <v>0.184</v>
      </c>
      <c r="R3811" s="101">
        <v>0.128</v>
      </c>
      <c r="S3811" s="101">
        <v>3</v>
      </c>
      <c r="T3811" s="101">
        <v>0.2</v>
      </c>
      <c r="U3811" s="101">
        <v>2.85</v>
      </c>
    </row>
    <row r="3812" spans="1:21" x14ac:dyDescent="0.25">
      <c r="A3812" s="60" t="s">
        <v>4823</v>
      </c>
      <c r="B3812" s="60" t="s">
        <v>3810</v>
      </c>
      <c r="C3812" s="60" t="s">
        <v>4915</v>
      </c>
      <c r="D3812" s="94">
        <v>18</v>
      </c>
      <c r="E3812" s="60" t="s">
        <v>9813</v>
      </c>
      <c r="F3812" s="25">
        <f t="shared" si="190"/>
        <v>2.0100000000000002</v>
      </c>
      <c r="G3812" s="25">
        <f t="shared" si="191"/>
        <v>12.1435</v>
      </c>
      <c r="H3812" s="32"/>
      <c r="I3812" s="31"/>
      <c r="J3812" s="25">
        <f t="shared" si="192"/>
        <v>14.974799999999998</v>
      </c>
      <c r="K3812" s="21"/>
      <c r="L3812" s="16"/>
      <c r="M3812" s="101" t="s">
        <v>5176</v>
      </c>
      <c r="N3812" s="101" t="s">
        <v>5176</v>
      </c>
      <c r="O3812" s="101" t="s">
        <v>5176</v>
      </c>
      <c r="P3812" s="101">
        <v>48.573999999999998</v>
      </c>
      <c r="Q3812" s="101">
        <v>68.843999999999994</v>
      </c>
      <c r="R3812" s="101" t="s">
        <v>5176</v>
      </c>
      <c r="S3812" s="101">
        <v>6</v>
      </c>
      <c r="T3812" s="101">
        <v>0.03</v>
      </c>
      <c r="U3812" s="101" t="s">
        <v>5176</v>
      </c>
    </row>
    <row r="3813" spans="1:21" x14ac:dyDescent="0.25">
      <c r="A3813" s="60" t="s">
        <v>4823</v>
      </c>
      <c r="B3813" s="60" t="s">
        <v>3816</v>
      </c>
      <c r="C3813" s="60" t="s">
        <v>4879</v>
      </c>
      <c r="D3813" s="94">
        <v>11</v>
      </c>
      <c r="E3813" s="60" t="s">
        <v>7417</v>
      </c>
      <c r="F3813" s="25">
        <f t="shared" si="190"/>
        <v>2.0066666666666664</v>
      </c>
      <c r="G3813" s="25">
        <f t="shared" si="191"/>
        <v>2.39575</v>
      </c>
      <c r="H3813" s="32"/>
      <c r="I3813" s="31"/>
      <c r="J3813" s="25">
        <f t="shared" si="192"/>
        <v>2.0187999999999997</v>
      </c>
      <c r="K3813" s="21"/>
      <c r="L3813" s="16"/>
      <c r="M3813" s="101" t="s">
        <v>5176</v>
      </c>
      <c r="N3813" s="101">
        <v>6.8819999999999997</v>
      </c>
      <c r="O3813" s="101">
        <v>2.2930000000000001</v>
      </c>
      <c r="P3813" s="101">
        <v>0.40799999999999997</v>
      </c>
      <c r="Q3813" s="101">
        <v>4.0739999999999998</v>
      </c>
      <c r="R3813" s="101" t="s">
        <v>5176</v>
      </c>
      <c r="S3813" s="101">
        <v>4</v>
      </c>
      <c r="T3813" s="101">
        <v>1.25</v>
      </c>
      <c r="U3813" s="101">
        <v>0.77</v>
      </c>
    </row>
    <row r="3814" spans="1:21" x14ac:dyDescent="0.25">
      <c r="A3814" s="60" t="s">
        <v>4823</v>
      </c>
      <c r="B3814" s="60" t="s">
        <v>4341</v>
      </c>
      <c r="C3814" s="60" t="s">
        <v>4826</v>
      </c>
      <c r="D3814" s="94">
        <v>1</v>
      </c>
      <c r="E3814" s="60" t="s">
        <v>5281</v>
      </c>
      <c r="F3814" s="25">
        <f t="shared" si="190"/>
        <v>2</v>
      </c>
      <c r="G3814" s="25">
        <f t="shared" si="191"/>
        <v>0</v>
      </c>
      <c r="H3814" s="32"/>
      <c r="I3814" s="31"/>
      <c r="J3814" s="25">
        <f t="shared" si="192"/>
        <v>1.4670000000000001</v>
      </c>
      <c r="K3814" s="21"/>
      <c r="L3814" s="16"/>
      <c r="M3814" s="101" t="s">
        <v>5176</v>
      </c>
      <c r="N3814" s="101" t="s">
        <v>5176</v>
      </c>
      <c r="O3814" s="101" t="s">
        <v>5176</v>
      </c>
      <c r="P3814" s="101" t="s">
        <v>5176</v>
      </c>
      <c r="Q3814" s="101">
        <v>1.335</v>
      </c>
      <c r="R3814" s="101" t="s">
        <v>5176</v>
      </c>
      <c r="S3814" s="101">
        <v>6</v>
      </c>
      <c r="T3814" s="101" t="s">
        <v>5176</v>
      </c>
      <c r="U3814" s="101" t="s">
        <v>5176</v>
      </c>
    </row>
    <row r="3815" spans="1:21" x14ac:dyDescent="0.25">
      <c r="A3815" s="60" t="s">
        <v>4823</v>
      </c>
      <c r="B3815" s="60" t="s">
        <v>614</v>
      </c>
      <c r="C3815" s="60" t="s">
        <v>4848</v>
      </c>
      <c r="D3815" s="94">
        <v>5</v>
      </c>
      <c r="E3815" s="60" t="s">
        <v>5905</v>
      </c>
      <c r="F3815" s="25">
        <f t="shared" si="190"/>
        <v>2</v>
      </c>
      <c r="G3815" s="25">
        <f t="shared" si="191"/>
        <v>0.68674999999999997</v>
      </c>
      <c r="H3815" s="32"/>
      <c r="I3815" s="31"/>
      <c r="J3815" s="25">
        <f t="shared" si="192"/>
        <v>1.2768000000000002</v>
      </c>
      <c r="K3815" s="21"/>
      <c r="L3815" s="16"/>
      <c r="M3815" s="101" t="s">
        <v>5176</v>
      </c>
      <c r="N3815" s="101" t="s">
        <v>5176</v>
      </c>
      <c r="O3815" s="101" t="s">
        <v>5176</v>
      </c>
      <c r="P3815" s="101">
        <v>2.7469999999999999</v>
      </c>
      <c r="Q3815" s="101" t="s">
        <v>5176</v>
      </c>
      <c r="R3815" s="101">
        <v>0.38400000000000001</v>
      </c>
      <c r="S3815" s="101">
        <v>6</v>
      </c>
      <c r="T3815" s="101" t="s">
        <v>5176</v>
      </c>
      <c r="U3815" s="101" t="s">
        <v>5176</v>
      </c>
    </row>
    <row r="3816" spans="1:21" x14ac:dyDescent="0.25">
      <c r="A3816" s="60" t="s">
        <v>4823</v>
      </c>
      <c r="B3816" s="60" t="s">
        <v>4309</v>
      </c>
      <c r="C3816" s="60" t="s">
        <v>4856</v>
      </c>
      <c r="D3816" s="94">
        <v>6</v>
      </c>
      <c r="E3816" s="60" t="s">
        <v>6512</v>
      </c>
      <c r="F3816" s="25">
        <f t="shared" si="190"/>
        <v>2</v>
      </c>
      <c r="G3816" s="25">
        <f t="shared" si="191"/>
        <v>59.359499999999997</v>
      </c>
      <c r="H3816" s="32"/>
      <c r="I3816" s="31"/>
      <c r="J3816" s="25">
        <f t="shared" si="192"/>
        <v>1.3599999999999999</v>
      </c>
      <c r="K3816" s="21"/>
      <c r="L3816" s="16"/>
      <c r="M3816" s="101" t="s">
        <v>5176</v>
      </c>
      <c r="N3816" s="101" t="s">
        <v>5176</v>
      </c>
      <c r="O3816" s="101">
        <v>0.82499999999999996</v>
      </c>
      <c r="P3816" s="101">
        <v>236.613</v>
      </c>
      <c r="Q3816" s="101">
        <v>0.8</v>
      </c>
      <c r="R3816" s="101" t="s">
        <v>5176</v>
      </c>
      <c r="S3816" s="101">
        <v>6</v>
      </c>
      <c r="T3816" s="101" t="s">
        <v>5176</v>
      </c>
      <c r="U3816" s="101" t="s">
        <v>5176</v>
      </c>
    </row>
    <row r="3817" spans="1:21" x14ac:dyDescent="0.25">
      <c r="A3817" s="60" t="s">
        <v>4823</v>
      </c>
      <c r="B3817" s="60" t="s">
        <v>3326</v>
      </c>
      <c r="C3817" s="60" t="s">
        <v>4861</v>
      </c>
      <c r="D3817" s="94">
        <v>6</v>
      </c>
      <c r="E3817" s="60" t="s">
        <v>6686</v>
      </c>
      <c r="F3817" s="25">
        <f t="shared" si="190"/>
        <v>2</v>
      </c>
      <c r="G3817" s="25">
        <f t="shared" si="191"/>
        <v>11.9825</v>
      </c>
      <c r="H3817" s="32"/>
      <c r="I3817" s="31"/>
      <c r="J3817" s="25">
        <f t="shared" si="192"/>
        <v>14.2728</v>
      </c>
      <c r="K3817" s="21"/>
      <c r="L3817" s="16"/>
      <c r="M3817" s="101">
        <v>5.5709999999999997</v>
      </c>
      <c r="N3817" s="101">
        <v>6.6760000000000002</v>
      </c>
      <c r="O3817" s="101">
        <v>13.162000000000001</v>
      </c>
      <c r="P3817" s="101">
        <v>22.521000000000001</v>
      </c>
      <c r="Q3817" s="101">
        <v>45.683999999999997</v>
      </c>
      <c r="R3817" s="101">
        <v>19.68</v>
      </c>
      <c r="S3817" s="101">
        <v>6</v>
      </c>
      <c r="T3817" s="101" t="s">
        <v>5176</v>
      </c>
      <c r="U3817" s="101" t="s">
        <v>5176</v>
      </c>
    </row>
    <row r="3818" spans="1:21" x14ac:dyDescent="0.25">
      <c r="A3818" s="60" t="s">
        <v>4823</v>
      </c>
      <c r="B3818" s="60" t="s">
        <v>1224</v>
      </c>
      <c r="C3818" s="60" t="s">
        <v>4875</v>
      </c>
      <c r="D3818" s="94">
        <v>11</v>
      </c>
      <c r="E3818" s="60" t="s">
        <v>7202</v>
      </c>
      <c r="F3818" s="25">
        <f t="shared" si="190"/>
        <v>2</v>
      </c>
      <c r="G3818" s="25">
        <f t="shared" si="191"/>
        <v>0</v>
      </c>
      <c r="H3818" s="32"/>
      <c r="I3818" s="31"/>
      <c r="J3818" s="25">
        <f t="shared" si="192"/>
        <v>1.2</v>
      </c>
      <c r="K3818" s="21"/>
      <c r="L3818" s="16"/>
      <c r="M3818" s="101" t="s">
        <v>5176</v>
      </c>
      <c r="N3818" s="101" t="s">
        <v>5176</v>
      </c>
      <c r="O3818" s="101" t="s">
        <v>5176</v>
      </c>
      <c r="P3818" s="101" t="s">
        <v>5176</v>
      </c>
      <c r="Q3818" s="101" t="s">
        <v>5176</v>
      </c>
      <c r="R3818" s="101" t="s">
        <v>5176</v>
      </c>
      <c r="S3818" s="101">
        <v>6</v>
      </c>
      <c r="T3818" s="101" t="s">
        <v>5176</v>
      </c>
      <c r="U3818" s="101" t="s">
        <v>5176</v>
      </c>
    </row>
    <row r="3819" spans="1:21" x14ac:dyDescent="0.25">
      <c r="A3819" s="60" t="s">
        <v>4823</v>
      </c>
      <c r="B3819" s="60" t="s">
        <v>3788</v>
      </c>
      <c r="C3819" s="60" t="s">
        <v>4850</v>
      </c>
      <c r="D3819" s="94">
        <v>5</v>
      </c>
      <c r="E3819" s="60" t="s">
        <v>5985</v>
      </c>
      <c r="F3819" s="25">
        <f t="shared" si="190"/>
        <v>1.9833333333333334</v>
      </c>
      <c r="G3819" s="25">
        <f t="shared" si="191"/>
        <v>8.9967500000000005</v>
      </c>
      <c r="H3819" s="32"/>
      <c r="I3819" s="31"/>
      <c r="J3819" s="25">
        <f t="shared" si="192"/>
        <v>2.2494000000000005</v>
      </c>
      <c r="K3819" s="21"/>
      <c r="L3819" s="16"/>
      <c r="M3819" s="101" t="s">
        <v>5176</v>
      </c>
      <c r="N3819" s="101">
        <v>1.3049999999999999</v>
      </c>
      <c r="O3819" s="101">
        <v>3.363</v>
      </c>
      <c r="P3819" s="101">
        <v>31.318999999999999</v>
      </c>
      <c r="Q3819" s="101">
        <v>4.2359999999999998</v>
      </c>
      <c r="R3819" s="101">
        <v>1.0609999999999999</v>
      </c>
      <c r="S3819" s="101">
        <v>3</v>
      </c>
      <c r="T3819" s="101">
        <v>1.98</v>
      </c>
      <c r="U3819" s="101">
        <v>0.97</v>
      </c>
    </row>
    <row r="3820" spans="1:21" x14ac:dyDescent="0.25">
      <c r="A3820" s="60" t="s">
        <v>4823</v>
      </c>
      <c r="B3820" s="60" t="s">
        <v>4093</v>
      </c>
      <c r="C3820" s="60" t="s">
        <v>4863</v>
      </c>
      <c r="D3820" s="94">
        <v>7</v>
      </c>
      <c r="E3820" s="60" t="s">
        <v>6711</v>
      </c>
      <c r="F3820" s="25">
        <f t="shared" si="190"/>
        <v>1.9833333333333334</v>
      </c>
      <c r="G3820" s="25">
        <f t="shared" si="191"/>
        <v>1.175E-2</v>
      </c>
      <c r="H3820" s="32"/>
      <c r="I3820" s="31"/>
      <c r="J3820" s="25">
        <f t="shared" si="192"/>
        <v>1.19</v>
      </c>
      <c r="K3820" s="21"/>
      <c r="L3820" s="16"/>
      <c r="M3820" s="101" t="s">
        <v>5176</v>
      </c>
      <c r="N3820" s="101" t="s">
        <v>5176</v>
      </c>
      <c r="O3820" s="101" t="s">
        <v>5176</v>
      </c>
      <c r="P3820" s="101">
        <v>4.7E-2</v>
      </c>
      <c r="Q3820" s="101" t="s">
        <v>5176</v>
      </c>
      <c r="R3820" s="101" t="s">
        <v>5176</v>
      </c>
      <c r="S3820" s="101">
        <v>1</v>
      </c>
      <c r="T3820" s="101">
        <v>4.95</v>
      </c>
      <c r="U3820" s="101" t="s">
        <v>5176</v>
      </c>
    </row>
    <row r="3821" spans="1:21" x14ac:dyDescent="0.25">
      <c r="A3821" s="60" t="s">
        <v>4823</v>
      </c>
      <c r="B3821" s="60" t="s">
        <v>4136</v>
      </c>
      <c r="C3821" s="60" t="s">
        <v>4894</v>
      </c>
      <c r="D3821" s="94">
        <v>13</v>
      </c>
      <c r="E3821" s="60" t="s">
        <v>8041</v>
      </c>
      <c r="F3821" s="25">
        <f t="shared" si="190"/>
        <v>1.9533333333333334</v>
      </c>
      <c r="G3821" s="25">
        <f t="shared" si="191"/>
        <v>0.14649999999999999</v>
      </c>
      <c r="H3821" s="32"/>
      <c r="I3821" s="31"/>
      <c r="J3821" s="25">
        <f t="shared" si="192"/>
        <v>1.1747999999999998</v>
      </c>
      <c r="K3821" s="21"/>
      <c r="L3821" s="16"/>
      <c r="M3821" s="101" t="s">
        <v>5176</v>
      </c>
      <c r="N3821" s="101" t="s">
        <v>5176</v>
      </c>
      <c r="O3821" s="101" t="s">
        <v>5176</v>
      </c>
      <c r="P3821" s="101">
        <v>0.58599999999999997</v>
      </c>
      <c r="Q3821" s="101">
        <v>1.4E-2</v>
      </c>
      <c r="R3821" s="101" t="s">
        <v>5176</v>
      </c>
      <c r="S3821" s="101">
        <v>1</v>
      </c>
      <c r="T3821" s="101">
        <v>3.72</v>
      </c>
      <c r="U3821" s="101">
        <v>1.1399999999999999</v>
      </c>
    </row>
    <row r="3822" spans="1:21" x14ac:dyDescent="0.25">
      <c r="A3822" s="60" t="s">
        <v>4823</v>
      </c>
      <c r="B3822" s="60" t="s">
        <v>3429</v>
      </c>
      <c r="C3822" s="60" t="s">
        <v>4831</v>
      </c>
      <c r="D3822" s="94">
        <v>2</v>
      </c>
      <c r="E3822" s="60" t="s">
        <v>5193</v>
      </c>
      <c r="F3822" s="25">
        <f t="shared" si="190"/>
        <v>1.9466666666666665</v>
      </c>
      <c r="G3822" s="25">
        <f t="shared" si="191"/>
        <v>0</v>
      </c>
      <c r="H3822" s="32"/>
      <c r="I3822" s="31"/>
      <c r="J3822" s="25">
        <f t="shared" si="192"/>
        <v>1.1679999999999999</v>
      </c>
      <c r="K3822" s="21"/>
      <c r="L3822" s="16"/>
      <c r="M3822" s="101" t="s">
        <v>5176</v>
      </c>
      <c r="N3822" s="101" t="s">
        <v>5176</v>
      </c>
      <c r="O3822" s="101" t="s">
        <v>5176</v>
      </c>
      <c r="P3822" s="101" t="s">
        <v>5176</v>
      </c>
      <c r="Q3822" s="101" t="s">
        <v>5176</v>
      </c>
      <c r="R3822" s="101" t="s">
        <v>5176</v>
      </c>
      <c r="S3822" s="101">
        <v>2</v>
      </c>
      <c r="T3822" s="101">
        <v>0.75</v>
      </c>
      <c r="U3822" s="101">
        <v>3.09</v>
      </c>
    </row>
    <row r="3823" spans="1:21" x14ac:dyDescent="0.25">
      <c r="A3823" s="60" t="s">
        <v>4823</v>
      </c>
      <c r="B3823" s="60" t="s">
        <v>3557</v>
      </c>
      <c r="C3823" s="60" t="s">
        <v>4886</v>
      </c>
      <c r="D3823" s="94">
        <v>11</v>
      </c>
      <c r="E3823" s="60" t="s">
        <v>7796</v>
      </c>
      <c r="F3823" s="25">
        <f t="shared" si="190"/>
        <v>1.9100000000000001</v>
      </c>
      <c r="G3823" s="25">
        <f t="shared" si="191"/>
        <v>3.1850000000000001</v>
      </c>
      <c r="H3823" s="32"/>
      <c r="I3823" s="31"/>
      <c r="J3823" s="25">
        <f t="shared" si="192"/>
        <v>15.548000000000002</v>
      </c>
      <c r="K3823" s="21"/>
      <c r="L3823" s="16"/>
      <c r="M3823" s="101">
        <v>5.351</v>
      </c>
      <c r="N3823" s="101">
        <v>0.96899999999999997</v>
      </c>
      <c r="O3823" s="101">
        <v>0.81200000000000006</v>
      </c>
      <c r="P3823" s="101">
        <v>5.6079999999999997</v>
      </c>
      <c r="Q3823" s="101">
        <v>69.488</v>
      </c>
      <c r="R3823" s="101">
        <v>2.5219999999999998</v>
      </c>
      <c r="S3823" s="101">
        <v>1</v>
      </c>
      <c r="T3823" s="101">
        <v>4.7300000000000004</v>
      </c>
      <c r="U3823" s="101" t="s">
        <v>5176</v>
      </c>
    </row>
    <row r="3824" spans="1:21" x14ac:dyDescent="0.25">
      <c r="A3824" s="60" t="s">
        <v>4823</v>
      </c>
      <c r="B3824" s="60" t="s">
        <v>2612</v>
      </c>
      <c r="C3824" s="60" t="s">
        <v>4913</v>
      </c>
      <c r="D3824" s="94">
        <v>18</v>
      </c>
      <c r="E3824" s="60" t="s">
        <v>9621</v>
      </c>
      <c r="F3824" s="25">
        <f t="shared" si="190"/>
        <v>1.9100000000000001</v>
      </c>
      <c r="G3824" s="25">
        <f t="shared" si="191"/>
        <v>2.9137499999999998</v>
      </c>
      <c r="H3824" s="32"/>
      <c r="I3824" s="31"/>
      <c r="J3824" s="25">
        <f t="shared" si="192"/>
        <v>3.2600000000000002</v>
      </c>
      <c r="K3824" s="21"/>
      <c r="L3824" s="16"/>
      <c r="M3824" s="101">
        <v>4.3129999999999997</v>
      </c>
      <c r="N3824" s="101">
        <v>0.03</v>
      </c>
      <c r="O3824" s="101">
        <v>5.9470000000000001</v>
      </c>
      <c r="P3824" s="101">
        <v>1.365</v>
      </c>
      <c r="Q3824" s="101">
        <v>8.4280000000000008</v>
      </c>
      <c r="R3824" s="101">
        <v>2.1419999999999999</v>
      </c>
      <c r="S3824" s="101">
        <v>1</v>
      </c>
      <c r="T3824" s="101">
        <v>3.04</v>
      </c>
      <c r="U3824" s="101">
        <v>1.69</v>
      </c>
    </row>
    <row r="3825" spans="1:21" x14ac:dyDescent="0.25">
      <c r="A3825" s="60" t="s">
        <v>4823</v>
      </c>
      <c r="B3825" s="60" t="s">
        <v>3894</v>
      </c>
      <c r="C3825" s="60" t="s">
        <v>4914</v>
      </c>
      <c r="D3825" s="94">
        <v>18</v>
      </c>
      <c r="E3825" s="60" t="s">
        <v>9777</v>
      </c>
      <c r="F3825" s="25">
        <f t="shared" si="190"/>
        <v>1.9000000000000001</v>
      </c>
      <c r="G3825" s="25">
        <f t="shared" si="191"/>
        <v>5.7277499999999995</v>
      </c>
      <c r="H3825" s="32"/>
      <c r="I3825" s="31"/>
      <c r="J3825" s="25">
        <f t="shared" si="192"/>
        <v>3.1850000000000001</v>
      </c>
      <c r="K3825" s="21"/>
      <c r="L3825" s="16"/>
      <c r="M3825" s="101">
        <v>8.0069999999999997</v>
      </c>
      <c r="N3825" s="101">
        <v>1.7509999999999999</v>
      </c>
      <c r="O3825" s="101">
        <v>6.2439999999999998</v>
      </c>
      <c r="P3825" s="101">
        <v>6.9089999999999998</v>
      </c>
      <c r="Q3825" s="101">
        <v>7.3140000000000001</v>
      </c>
      <c r="R3825" s="101">
        <v>2.911</v>
      </c>
      <c r="S3825" s="101">
        <v>2</v>
      </c>
      <c r="T3825" s="101">
        <v>2.23</v>
      </c>
      <c r="U3825" s="101">
        <v>1.47</v>
      </c>
    </row>
    <row r="3826" spans="1:21" x14ac:dyDescent="0.25">
      <c r="A3826" s="60" t="s">
        <v>4823</v>
      </c>
      <c r="B3826" s="60" t="s">
        <v>1691</v>
      </c>
      <c r="C3826" s="60" t="s">
        <v>4884</v>
      </c>
      <c r="D3826" s="94">
        <v>11</v>
      </c>
      <c r="E3826" s="60" t="s">
        <v>7597</v>
      </c>
      <c r="F3826" s="25">
        <f t="shared" si="190"/>
        <v>1.8999999999999997</v>
      </c>
      <c r="G3826" s="25">
        <f t="shared" si="191"/>
        <v>3.3275000000000001</v>
      </c>
      <c r="H3826" s="32"/>
      <c r="I3826" s="31"/>
      <c r="J3826" s="25">
        <f t="shared" si="192"/>
        <v>1.1788000000000001</v>
      </c>
      <c r="K3826" s="21"/>
      <c r="L3826" s="16"/>
      <c r="M3826" s="101">
        <v>12.539</v>
      </c>
      <c r="N3826" s="101" t="s">
        <v>5176</v>
      </c>
      <c r="O3826" s="101">
        <v>0.77100000000000002</v>
      </c>
      <c r="P3826" s="101" t="s">
        <v>5176</v>
      </c>
      <c r="Q3826" s="101">
        <v>0.19400000000000001</v>
      </c>
      <c r="R3826" s="101" t="s">
        <v>5176</v>
      </c>
      <c r="S3826" s="101" t="s">
        <v>5176</v>
      </c>
      <c r="T3826" s="101">
        <v>3.36</v>
      </c>
      <c r="U3826" s="101">
        <v>2.34</v>
      </c>
    </row>
    <row r="3827" spans="1:21" x14ac:dyDescent="0.25">
      <c r="A3827" s="60" t="s">
        <v>4823</v>
      </c>
      <c r="B3827" s="60" t="s">
        <v>3691</v>
      </c>
      <c r="C3827" s="60" t="s">
        <v>4894</v>
      </c>
      <c r="D3827" s="94">
        <v>13</v>
      </c>
      <c r="E3827" s="60" t="s">
        <v>8034</v>
      </c>
      <c r="F3827" s="25">
        <f t="shared" si="190"/>
        <v>1.89</v>
      </c>
      <c r="G3827" s="25">
        <f t="shared" si="191"/>
        <v>0.43099999999999994</v>
      </c>
      <c r="H3827" s="32"/>
      <c r="I3827" s="31"/>
      <c r="J3827" s="25">
        <f t="shared" si="192"/>
        <v>2.5493999999999999</v>
      </c>
      <c r="K3827" s="21"/>
      <c r="L3827" s="16"/>
      <c r="M3827" s="101" t="s">
        <v>5176</v>
      </c>
      <c r="N3827" s="101">
        <v>1.2569999999999999</v>
      </c>
      <c r="O3827" s="101">
        <v>0.34499999999999997</v>
      </c>
      <c r="P3827" s="101">
        <v>0.122</v>
      </c>
      <c r="Q3827" s="101">
        <v>9.8000000000000004E-2</v>
      </c>
      <c r="R3827" s="101">
        <v>6.9790000000000001</v>
      </c>
      <c r="S3827" s="101" t="s">
        <v>5176</v>
      </c>
      <c r="T3827" s="101">
        <v>0.99</v>
      </c>
      <c r="U3827" s="101">
        <v>4.68</v>
      </c>
    </row>
    <row r="3828" spans="1:21" x14ac:dyDescent="0.25">
      <c r="A3828" s="60" t="s">
        <v>4823</v>
      </c>
      <c r="B3828" s="60" t="s">
        <v>3469</v>
      </c>
      <c r="C3828" s="60" t="s">
        <v>4882</v>
      </c>
      <c r="D3828" s="94">
        <v>11</v>
      </c>
      <c r="E3828" s="60" t="s">
        <v>7542</v>
      </c>
      <c r="F3828" s="25">
        <f t="shared" si="190"/>
        <v>1.88</v>
      </c>
      <c r="G3828" s="25">
        <f t="shared" si="191"/>
        <v>13.882249999999999</v>
      </c>
      <c r="H3828" s="32"/>
      <c r="I3828" s="31"/>
      <c r="J3828" s="25">
        <f t="shared" si="192"/>
        <v>1.6911999999999998</v>
      </c>
      <c r="K3828" s="21"/>
      <c r="L3828" s="16"/>
      <c r="M3828" s="101">
        <v>4.9870000000000001</v>
      </c>
      <c r="N3828" s="101">
        <v>6.56</v>
      </c>
      <c r="O3828" s="101">
        <v>16.137</v>
      </c>
      <c r="P3828" s="101">
        <v>27.844999999999999</v>
      </c>
      <c r="Q3828" s="101">
        <v>2.7629999999999999</v>
      </c>
      <c r="R3828" s="101">
        <v>5.2999999999999999E-2</v>
      </c>
      <c r="S3828" s="101">
        <v>1</v>
      </c>
      <c r="T3828" s="101">
        <v>0.01</v>
      </c>
      <c r="U3828" s="101">
        <v>4.63</v>
      </c>
    </row>
    <row r="3829" spans="1:21" x14ac:dyDescent="0.25">
      <c r="A3829" s="60" t="s">
        <v>4823</v>
      </c>
      <c r="B3829" s="60" t="s">
        <v>2023</v>
      </c>
      <c r="C3829" s="60" t="s">
        <v>4861</v>
      </c>
      <c r="D3829" s="94">
        <v>6</v>
      </c>
      <c r="E3829" s="60" t="s">
        <v>6681</v>
      </c>
      <c r="F3829" s="25">
        <f t="shared" si="190"/>
        <v>1.86</v>
      </c>
      <c r="G3829" s="25">
        <f t="shared" si="191"/>
        <v>2.88375</v>
      </c>
      <c r="H3829" s="32"/>
      <c r="I3829" s="31"/>
      <c r="J3829" s="25">
        <f t="shared" si="192"/>
        <v>2.4910000000000001</v>
      </c>
      <c r="K3829" s="21"/>
      <c r="L3829" s="16"/>
      <c r="M3829" s="101">
        <v>1.4890000000000001</v>
      </c>
      <c r="N3829" s="101">
        <v>5.3529999999999998</v>
      </c>
      <c r="O3829" s="101" t="s">
        <v>5176</v>
      </c>
      <c r="P3829" s="101">
        <v>4.6929999999999996</v>
      </c>
      <c r="Q3829" s="101">
        <v>5.9080000000000004</v>
      </c>
      <c r="R3829" s="101">
        <v>0.96699999999999997</v>
      </c>
      <c r="S3829" s="101">
        <v>5</v>
      </c>
      <c r="T3829" s="101">
        <v>0.5</v>
      </c>
      <c r="U3829" s="101">
        <v>0.08</v>
      </c>
    </row>
    <row r="3830" spans="1:21" x14ac:dyDescent="0.25">
      <c r="A3830" s="60" t="s">
        <v>4823</v>
      </c>
      <c r="B3830" s="60" t="s">
        <v>3855</v>
      </c>
      <c r="C3830" s="60" t="s">
        <v>4855</v>
      </c>
      <c r="D3830" s="94">
        <v>6</v>
      </c>
      <c r="E3830" s="60" t="s">
        <v>6466</v>
      </c>
      <c r="F3830" s="25">
        <f t="shared" si="190"/>
        <v>1.8566666666666667</v>
      </c>
      <c r="G3830" s="25">
        <f t="shared" si="191"/>
        <v>1.2329999999999999</v>
      </c>
      <c r="H3830" s="32"/>
      <c r="I3830" s="31"/>
      <c r="J3830" s="25">
        <f t="shared" si="192"/>
        <v>2.2393999999999998</v>
      </c>
      <c r="K3830" s="21"/>
      <c r="L3830" s="16"/>
      <c r="M3830" s="101" t="s">
        <v>5176</v>
      </c>
      <c r="N3830" s="101">
        <v>4.8129999999999997</v>
      </c>
      <c r="O3830" s="101" t="s">
        <v>5176</v>
      </c>
      <c r="P3830" s="101">
        <v>0.11899999999999999</v>
      </c>
      <c r="Q3830" s="101">
        <v>0.56100000000000005</v>
      </c>
      <c r="R3830" s="101">
        <v>5.0659999999999998</v>
      </c>
      <c r="S3830" s="101" t="s">
        <v>5176</v>
      </c>
      <c r="T3830" s="101" t="s">
        <v>5176</v>
      </c>
      <c r="U3830" s="101">
        <v>5.57</v>
      </c>
    </row>
    <row r="3831" spans="1:21" x14ac:dyDescent="0.25">
      <c r="A3831" s="60" t="s">
        <v>4823</v>
      </c>
      <c r="B3831" s="60" t="s">
        <v>3610</v>
      </c>
      <c r="C3831" s="60" t="s">
        <v>4852</v>
      </c>
      <c r="D3831" s="94">
        <v>6</v>
      </c>
      <c r="E3831" s="60" t="s">
        <v>6333</v>
      </c>
      <c r="F3831" s="25">
        <f t="shared" si="190"/>
        <v>1.8499999999999999</v>
      </c>
      <c r="G3831" s="25">
        <f t="shared" si="191"/>
        <v>0</v>
      </c>
      <c r="H3831" s="32"/>
      <c r="I3831" s="31"/>
      <c r="J3831" s="25">
        <f t="shared" si="192"/>
        <v>1.1099999999999999</v>
      </c>
      <c r="K3831" s="21"/>
      <c r="L3831" s="16"/>
      <c r="M3831" s="101" t="s">
        <v>5176</v>
      </c>
      <c r="N3831" s="101" t="s">
        <v>5176</v>
      </c>
      <c r="O3831" s="101" t="s">
        <v>5176</v>
      </c>
      <c r="P3831" s="101" t="s">
        <v>5176</v>
      </c>
      <c r="Q3831" s="101" t="s">
        <v>5176</v>
      </c>
      <c r="R3831" s="101" t="s">
        <v>5176</v>
      </c>
      <c r="S3831" s="101" t="s">
        <v>5176</v>
      </c>
      <c r="T3831" s="101">
        <v>5.55</v>
      </c>
      <c r="U3831" s="101" t="s">
        <v>5176</v>
      </c>
    </row>
    <row r="3832" spans="1:21" x14ac:dyDescent="0.25">
      <c r="A3832" s="60" t="s">
        <v>4823</v>
      </c>
      <c r="B3832" s="60" t="s">
        <v>3404</v>
      </c>
      <c r="C3832" s="60" t="s">
        <v>4851</v>
      </c>
      <c r="D3832" s="94">
        <v>6</v>
      </c>
      <c r="E3832" s="60" t="s">
        <v>6005</v>
      </c>
      <c r="F3832" s="25">
        <f t="shared" si="190"/>
        <v>1.8366666666666667</v>
      </c>
      <c r="G3832" s="25">
        <f t="shared" si="191"/>
        <v>2.4829999999999997</v>
      </c>
      <c r="H3832" s="32"/>
      <c r="I3832" s="31"/>
      <c r="J3832" s="25">
        <f t="shared" si="192"/>
        <v>3.1720000000000002</v>
      </c>
      <c r="K3832" s="21"/>
      <c r="L3832" s="16"/>
      <c r="M3832" s="101">
        <v>2.4929999999999999</v>
      </c>
      <c r="N3832" s="101">
        <v>4.3479999999999999</v>
      </c>
      <c r="O3832" s="101">
        <v>2.9279999999999999</v>
      </c>
      <c r="P3832" s="101">
        <v>0.16300000000000001</v>
      </c>
      <c r="Q3832" s="101">
        <v>9.2870000000000008</v>
      </c>
      <c r="R3832" s="101">
        <v>1.0629999999999999</v>
      </c>
      <c r="S3832" s="101" t="s">
        <v>5176</v>
      </c>
      <c r="T3832" s="101">
        <v>2.78</v>
      </c>
      <c r="U3832" s="101">
        <v>2.73</v>
      </c>
    </row>
    <row r="3833" spans="1:21" x14ac:dyDescent="0.25">
      <c r="A3833" s="60" t="s">
        <v>4823</v>
      </c>
      <c r="B3833" s="60" t="s">
        <v>10111</v>
      </c>
      <c r="C3833" s="60" t="s">
        <v>4825</v>
      </c>
      <c r="D3833" s="94">
        <v>1</v>
      </c>
      <c r="E3833" s="60" t="s">
        <v>10112</v>
      </c>
      <c r="F3833" s="25">
        <f t="shared" si="190"/>
        <v>1.8333333333333333</v>
      </c>
      <c r="G3833" s="25">
        <f t="shared" si="191"/>
        <v>0</v>
      </c>
      <c r="H3833" s="32"/>
      <c r="I3833" s="31"/>
      <c r="J3833" s="25">
        <f t="shared" si="192"/>
        <v>1.1000000000000001</v>
      </c>
      <c r="K3833" s="21"/>
      <c r="L3833" s="16"/>
      <c r="M3833" s="101" t="s">
        <v>5176</v>
      </c>
      <c r="N3833" s="101" t="s">
        <v>5176</v>
      </c>
      <c r="O3833" s="101" t="s">
        <v>5176</v>
      </c>
      <c r="P3833" s="101" t="s">
        <v>5176</v>
      </c>
      <c r="Q3833" s="101" t="s">
        <v>5176</v>
      </c>
      <c r="R3833" s="101" t="s">
        <v>5176</v>
      </c>
      <c r="S3833" s="101" t="s">
        <v>5176</v>
      </c>
      <c r="T3833" s="101" t="s">
        <v>5176</v>
      </c>
      <c r="U3833" s="101">
        <v>5.5</v>
      </c>
    </row>
    <row r="3834" spans="1:21" x14ac:dyDescent="0.25">
      <c r="A3834" s="60" t="s">
        <v>4823</v>
      </c>
      <c r="B3834" s="60" t="s">
        <v>4515</v>
      </c>
      <c r="C3834" s="60" t="s">
        <v>4830</v>
      </c>
      <c r="D3834" s="94">
        <v>2</v>
      </c>
      <c r="E3834" s="60" t="s">
        <v>5434</v>
      </c>
      <c r="F3834" s="25">
        <f t="shared" si="190"/>
        <v>1.8</v>
      </c>
      <c r="G3834" s="25">
        <f t="shared" si="191"/>
        <v>0.13575000000000001</v>
      </c>
      <c r="H3834" s="32"/>
      <c r="I3834" s="31"/>
      <c r="J3834" s="25">
        <f t="shared" si="192"/>
        <v>1.08</v>
      </c>
      <c r="K3834" s="21"/>
      <c r="L3834" s="16"/>
      <c r="M3834" s="101" t="s">
        <v>5176</v>
      </c>
      <c r="N3834" s="101" t="s">
        <v>5176</v>
      </c>
      <c r="O3834" s="101">
        <v>0.16200000000000001</v>
      </c>
      <c r="P3834" s="101">
        <v>0.38100000000000001</v>
      </c>
      <c r="Q3834" s="101" t="s">
        <v>5176</v>
      </c>
      <c r="R3834" s="101" t="s">
        <v>5176</v>
      </c>
      <c r="S3834" s="101" t="s">
        <v>5176</v>
      </c>
      <c r="T3834" s="101">
        <v>2.63</v>
      </c>
      <c r="U3834" s="101">
        <v>2.77</v>
      </c>
    </row>
    <row r="3835" spans="1:21" x14ac:dyDescent="0.25">
      <c r="A3835" s="60" t="s">
        <v>4823</v>
      </c>
      <c r="B3835" s="60" t="s">
        <v>2522</v>
      </c>
      <c r="C3835" s="60" t="s">
        <v>4834</v>
      </c>
      <c r="D3835" s="94">
        <v>2</v>
      </c>
      <c r="E3835" s="60" t="s">
        <v>5561</v>
      </c>
      <c r="F3835" s="25">
        <f t="shared" si="190"/>
        <v>1.79</v>
      </c>
      <c r="G3835" s="25">
        <f t="shared" si="191"/>
        <v>14.920999999999999</v>
      </c>
      <c r="H3835" s="32"/>
      <c r="I3835" s="31"/>
      <c r="J3835" s="25">
        <f t="shared" si="192"/>
        <v>1.7969999999999999</v>
      </c>
      <c r="K3835" s="21"/>
      <c r="L3835" s="16"/>
      <c r="M3835" s="101">
        <v>9.9120000000000008</v>
      </c>
      <c r="N3835" s="101">
        <v>12.585000000000001</v>
      </c>
      <c r="O3835" s="101">
        <v>17.594999999999999</v>
      </c>
      <c r="P3835" s="101">
        <v>19.591999999999999</v>
      </c>
      <c r="Q3835" s="101">
        <v>3.6150000000000002</v>
      </c>
      <c r="R3835" s="101" t="s">
        <v>5176</v>
      </c>
      <c r="S3835" s="101" t="s">
        <v>5176</v>
      </c>
      <c r="T3835" s="101" t="s">
        <v>5176</v>
      </c>
      <c r="U3835" s="101">
        <v>5.37</v>
      </c>
    </row>
    <row r="3836" spans="1:21" x14ac:dyDescent="0.25">
      <c r="A3836" s="60" t="s">
        <v>4823</v>
      </c>
      <c r="B3836" s="60" t="s">
        <v>3282</v>
      </c>
      <c r="C3836" s="60" t="s">
        <v>4851</v>
      </c>
      <c r="D3836" s="94">
        <v>6</v>
      </c>
      <c r="E3836" s="60" t="s">
        <v>6139</v>
      </c>
      <c r="F3836" s="25">
        <f t="shared" si="190"/>
        <v>1.7766666666666666</v>
      </c>
      <c r="G3836" s="25">
        <f t="shared" si="191"/>
        <v>0.7027500000000001</v>
      </c>
      <c r="H3836" s="32"/>
      <c r="I3836" s="31"/>
      <c r="J3836" s="25">
        <f t="shared" si="192"/>
        <v>1.341</v>
      </c>
      <c r="K3836" s="21"/>
      <c r="L3836" s="16"/>
      <c r="M3836" s="101">
        <v>0.35399999999999998</v>
      </c>
      <c r="N3836" s="101">
        <v>1.778</v>
      </c>
      <c r="O3836" s="101">
        <v>0.47</v>
      </c>
      <c r="P3836" s="101">
        <v>0.20899999999999999</v>
      </c>
      <c r="Q3836" s="101" t="s">
        <v>5176</v>
      </c>
      <c r="R3836" s="101">
        <v>1.375</v>
      </c>
      <c r="S3836" s="101">
        <v>2</v>
      </c>
      <c r="T3836" s="101">
        <v>1.93</v>
      </c>
      <c r="U3836" s="101">
        <v>1.4</v>
      </c>
    </row>
    <row r="3837" spans="1:21" x14ac:dyDescent="0.25">
      <c r="A3837" s="60" t="s">
        <v>4823</v>
      </c>
      <c r="B3837" s="60" t="s">
        <v>2772</v>
      </c>
      <c r="C3837" s="60" t="s">
        <v>4914</v>
      </c>
      <c r="D3837" s="94">
        <v>18</v>
      </c>
      <c r="E3837" s="60" t="s">
        <v>9763</v>
      </c>
      <c r="F3837" s="25">
        <f t="shared" si="190"/>
        <v>1.7733333333333334</v>
      </c>
      <c r="G3837" s="25">
        <f t="shared" si="191"/>
        <v>0.23049999999999998</v>
      </c>
      <c r="H3837" s="32"/>
      <c r="I3837" s="31"/>
      <c r="J3837" s="25">
        <f t="shared" si="192"/>
        <v>1.1102000000000001</v>
      </c>
      <c r="K3837" s="21"/>
      <c r="L3837" s="16"/>
      <c r="M3837" s="101">
        <v>6.7000000000000004E-2</v>
      </c>
      <c r="N3837" s="101">
        <v>0.85499999999999998</v>
      </c>
      <c r="O3837" s="101" t="s">
        <v>5176</v>
      </c>
      <c r="P3837" s="101" t="s">
        <v>5176</v>
      </c>
      <c r="Q3837" s="101" t="s">
        <v>5176</v>
      </c>
      <c r="R3837" s="101">
        <v>0.23100000000000001</v>
      </c>
      <c r="S3837" s="101" t="s">
        <v>5176</v>
      </c>
      <c r="T3837" s="101">
        <v>4.7</v>
      </c>
      <c r="U3837" s="101">
        <v>0.62</v>
      </c>
    </row>
    <row r="3838" spans="1:21" x14ac:dyDescent="0.25">
      <c r="A3838" s="60" t="s">
        <v>4823</v>
      </c>
      <c r="B3838" s="60" t="s">
        <v>715</v>
      </c>
      <c r="C3838" s="60" t="s">
        <v>4878</v>
      </c>
      <c r="D3838" s="94">
        <v>11</v>
      </c>
      <c r="E3838" s="60" t="s">
        <v>7366</v>
      </c>
      <c r="F3838" s="25">
        <f t="shared" si="190"/>
        <v>1.76</v>
      </c>
      <c r="G3838" s="25">
        <f t="shared" si="191"/>
        <v>8.1829999999999998</v>
      </c>
      <c r="H3838" s="32"/>
      <c r="I3838" s="31"/>
      <c r="J3838" s="25">
        <f t="shared" si="192"/>
        <v>23.1478</v>
      </c>
      <c r="K3838" s="21"/>
      <c r="L3838" s="16"/>
      <c r="M3838" s="101">
        <v>21.190999999999999</v>
      </c>
      <c r="N3838" s="101" t="s">
        <v>5176</v>
      </c>
      <c r="O3838" s="101">
        <v>11.541</v>
      </c>
      <c r="P3838" s="101" t="s">
        <v>5176</v>
      </c>
      <c r="Q3838" s="101">
        <v>65.742000000000004</v>
      </c>
      <c r="R3838" s="101">
        <v>44.716999999999999</v>
      </c>
      <c r="S3838" s="101" t="s">
        <v>5176</v>
      </c>
      <c r="T3838" s="101" t="s">
        <v>5176</v>
      </c>
      <c r="U3838" s="101">
        <v>5.28</v>
      </c>
    </row>
    <row r="3839" spans="1:21" x14ac:dyDescent="0.25">
      <c r="A3839" s="60" t="s">
        <v>4823</v>
      </c>
      <c r="B3839" s="60" t="s">
        <v>3141</v>
      </c>
      <c r="C3839" s="60" t="s">
        <v>4879</v>
      </c>
      <c r="D3839" s="94">
        <v>11</v>
      </c>
      <c r="E3839" s="60" t="s">
        <v>7396</v>
      </c>
      <c r="F3839" s="25">
        <f t="shared" si="190"/>
        <v>1.7433333333333332</v>
      </c>
      <c r="G3839" s="25">
        <f t="shared" si="191"/>
        <v>1.09975</v>
      </c>
      <c r="H3839" s="32"/>
      <c r="I3839" s="31"/>
      <c r="J3839" s="25">
        <f t="shared" si="192"/>
        <v>63.253399999999999</v>
      </c>
      <c r="K3839" s="21"/>
      <c r="L3839" s="16"/>
      <c r="M3839" s="101">
        <v>0.121</v>
      </c>
      <c r="N3839" s="101">
        <v>0.627</v>
      </c>
      <c r="O3839" s="101">
        <v>2.6320000000000001</v>
      </c>
      <c r="P3839" s="101">
        <v>1.0189999999999999</v>
      </c>
      <c r="Q3839" s="101">
        <v>0.97099999999999997</v>
      </c>
      <c r="R3839" s="101">
        <v>310.06599999999997</v>
      </c>
      <c r="S3839" s="101">
        <v>1</v>
      </c>
      <c r="T3839" s="101">
        <v>2.3199999999999998</v>
      </c>
      <c r="U3839" s="101">
        <v>1.91</v>
      </c>
    </row>
    <row r="3840" spans="1:21" x14ac:dyDescent="0.25">
      <c r="A3840" s="60" t="s">
        <v>4823</v>
      </c>
      <c r="B3840" s="60" t="s">
        <v>3755</v>
      </c>
      <c r="C3840" s="60" t="s">
        <v>4852</v>
      </c>
      <c r="D3840" s="94">
        <v>6</v>
      </c>
      <c r="E3840" s="60" t="s">
        <v>6269</v>
      </c>
      <c r="F3840" s="25">
        <f t="shared" si="190"/>
        <v>1.7333333333333334</v>
      </c>
      <c r="G3840" s="25">
        <f t="shared" si="191"/>
        <v>0.93225000000000002</v>
      </c>
      <c r="H3840" s="32"/>
      <c r="I3840" s="31"/>
      <c r="J3840" s="25">
        <f t="shared" si="192"/>
        <v>2.0036</v>
      </c>
      <c r="K3840" s="21"/>
      <c r="L3840" s="16"/>
      <c r="M3840" s="101" t="s">
        <v>5176</v>
      </c>
      <c r="N3840" s="101">
        <v>0.81200000000000006</v>
      </c>
      <c r="O3840" s="101">
        <v>2.9060000000000001</v>
      </c>
      <c r="P3840" s="101">
        <v>1.0999999999999999E-2</v>
      </c>
      <c r="Q3840" s="101">
        <v>4.8179999999999996</v>
      </c>
      <c r="R3840" s="101" t="s">
        <v>5176</v>
      </c>
      <c r="S3840" s="101">
        <v>3</v>
      </c>
      <c r="T3840" s="101" t="s">
        <v>5176</v>
      </c>
      <c r="U3840" s="101">
        <v>2.2000000000000002</v>
      </c>
    </row>
    <row r="3841" spans="1:21" x14ac:dyDescent="0.25">
      <c r="A3841" s="60" t="s">
        <v>4823</v>
      </c>
      <c r="B3841" s="60" t="s">
        <v>3540</v>
      </c>
      <c r="C3841" s="60" t="s">
        <v>4880</v>
      </c>
      <c r="D3841" s="94">
        <v>11</v>
      </c>
      <c r="E3841" s="60" t="s">
        <v>7479</v>
      </c>
      <c r="F3841" s="25">
        <f t="shared" si="190"/>
        <v>1.7233333333333334</v>
      </c>
      <c r="G3841" s="25">
        <f t="shared" si="191"/>
        <v>0.22475000000000001</v>
      </c>
      <c r="H3841" s="32"/>
      <c r="I3841" s="31"/>
      <c r="J3841" s="25">
        <f t="shared" si="192"/>
        <v>1.0482</v>
      </c>
      <c r="K3841" s="21"/>
      <c r="L3841" s="16"/>
      <c r="M3841" s="101" t="s">
        <v>5176</v>
      </c>
      <c r="N3841" s="101">
        <v>2.5000000000000001E-2</v>
      </c>
      <c r="O3841" s="101">
        <v>0.75800000000000001</v>
      </c>
      <c r="P3841" s="101">
        <v>0.11600000000000001</v>
      </c>
      <c r="Q3841" s="101">
        <v>7.0999999999999994E-2</v>
      </c>
      <c r="R3841" s="101" t="s">
        <v>5176</v>
      </c>
      <c r="S3841" s="101" t="s">
        <v>5176</v>
      </c>
      <c r="T3841" s="101">
        <v>0.17</v>
      </c>
      <c r="U3841" s="101">
        <v>5</v>
      </c>
    </row>
    <row r="3842" spans="1:21" x14ac:dyDescent="0.25">
      <c r="A3842" s="60" t="s">
        <v>4823</v>
      </c>
      <c r="B3842" s="60" t="s">
        <v>10154</v>
      </c>
      <c r="C3842" s="60" t="s">
        <v>4826</v>
      </c>
      <c r="D3842" s="94">
        <v>1</v>
      </c>
      <c r="E3842" s="60" t="s">
        <v>10155</v>
      </c>
      <c r="F3842" s="25">
        <f t="shared" si="190"/>
        <v>1.7166666666666666</v>
      </c>
      <c r="G3842" s="25">
        <f t="shared" si="191"/>
        <v>1.7675000000000001</v>
      </c>
      <c r="H3842" s="32"/>
      <c r="I3842" s="31"/>
      <c r="J3842" s="25">
        <f t="shared" si="192"/>
        <v>4.1542000000000003</v>
      </c>
      <c r="K3842" s="21"/>
      <c r="L3842" s="16"/>
      <c r="M3842" s="101" t="s">
        <v>5176</v>
      </c>
      <c r="N3842" s="101" t="s">
        <v>5176</v>
      </c>
      <c r="O3842" s="101" t="s">
        <v>5176</v>
      </c>
      <c r="P3842" s="101">
        <v>7.07</v>
      </c>
      <c r="Q3842" s="101">
        <v>15.621</v>
      </c>
      <c r="R3842" s="101" t="s">
        <v>5176</v>
      </c>
      <c r="S3842" s="101">
        <v>4</v>
      </c>
      <c r="T3842" s="101">
        <v>0.84</v>
      </c>
      <c r="U3842" s="101">
        <v>0.31</v>
      </c>
    </row>
    <row r="3843" spans="1:21" x14ac:dyDescent="0.25">
      <c r="A3843" s="60" t="s">
        <v>4823</v>
      </c>
      <c r="B3843" s="60" t="s">
        <v>3656</v>
      </c>
      <c r="C3843" s="60" t="s">
        <v>4904</v>
      </c>
      <c r="D3843" s="94">
        <v>15</v>
      </c>
      <c r="E3843" s="60" t="s">
        <v>8573</v>
      </c>
      <c r="F3843" s="25">
        <f t="shared" si="190"/>
        <v>1.7133333333333336</v>
      </c>
      <c r="G3843" s="25">
        <f t="shared" si="191"/>
        <v>2.194</v>
      </c>
      <c r="H3843" s="32"/>
      <c r="I3843" s="31"/>
      <c r="J3843" s="25">
        <f t="shared" si="192"/>
        <v>1.0332000000000001</v>
      </c>
      <c r="K3843" s="21"/>
      <c r="L3843" s="16"/>
      <c r="M3843" s="101">
        <v>6.04</v>
      </c>
      <c r="N3843" s="101">
        <v>1.665</v>
      </c>
      <c r="O3843" s="101" t="s">
        <v>5176</v>
      </c>
      <c r="P3843" s="101">
        <v>1.071</v>
      </c>
      <c r="Q3843" s="101" t="s">
        <v>5176</v>
      </c>
      <c r="R3843" s="101">
        <v>2.5999999999999999E-2</v>
      </c>
      <c r="S3843" s="101" t="s">
        <v>5176</v>
      </c>
      <c r="T3843" s="101">
        <v>0.65</v>
      </c>
      <c r="U3843" s="101">
        <v>4.49</v>
      </c>
    </row>
    <row r="3844" spans="1:21" x14ac:dyDescent="0.25">
      <c r="A3844" s="60" t="s">
        <v>4823</v>
      </c>
      <c r="B3844" s="60" t="s">
        <v>4305</v>
      </c>
      <c r="C3844" s="60" t="s">
        <v>4833</v>
      </c>
      <c r="D3844" s="94">
        <v>2</v>
      </c>
      <c r="E3844" s="60" t="s">
        <v>5540</v>
      </c>
      <c r="F3844" s="25">
        <f t="shared" si="190"/>
        <v>1.71</v>
      </c>
      <c r="G3844" s="25">
        <f t="shared" si="191"/>
        <v>4.0949999999999998</v>
      </c>
      <c r="H3844" s="32"/>
      <c r="I3844" s="31"/>
      <c r="J3844" s="25">
        <f t="shared" si="192"/>
        <v>1.2744</v>
      </c>
      <c r="K3844" s="21"/>
      <c r="L3844" s="16"/>
      <c r="M3844" s="101">
        <v>10.02</v>
      </c>
      <c r="N3844" s="101">
        <v>0.23599999999999999</v>
      </c>
      <c r="O3844" s="101">
        <v>2.3780000000000001</v>
      </c>
      <c r="P3844" s="101">
        <v>3.746</v>
      </c>
      <c r="Q3844" s="101">
        <v>0.33800000000000002</v>
      </c>
      <c r="R3844" s="101">
        <v>0.90400000000000003</v>
      </c>
      <c r="S3844" s="101">
        <v>1</v>
      </c>
      <c r="T3844" s="101">
        <v>1.0900000000000001</v>
      </c>
      <c r="U3844" s="101">
        <v>3.04</v>
      </c>
    </row>
    <row r="3845" spans="1:21" x14ac:dyDescent="0.25">
      <c r="A3845" s="60" t="s">
        <v>4823</v>
      </c>
      <c r="B3845" s="60" t="s">
        <v>4080</v>
      </c>
      <c r="C3845" s="60" t="s">
        <v>4852</v>
      </c>
      <c r="D3845" s="94">
        <v>6</v>
      </c>
      <c r="E3845" s="60" t="s">
        <v>6325</v>
      </c>
      <c r="F3845" s="25">
        <f t="shared" si="190"/>
        <v>1.6866666666666668</v>
      </c>
      <c r="G3845" s="25">
        <f t="shared" si="191"/>
        <v>0</v>
      </c>
      <c r="H3845" s="32"/>
      <c r="I3845" s="31"/>
      <c r="J3845" s="25">
        <f t="shared" si="192"/>
        <v>1.012</v>
      </c>
      <c r="K3845" s="21"/>
      <c r="L3845" s="16"/>
      <c r="M3845" s="101" t="s">
        <v>5176</v>
      </c>
      <c r="N3845" s="101" t="s">
        <v>5176</v>
      </c>
      <c r="O3845" s="101" t="s">
        <v>5176</v>
      </c>
      <c r="P3845" s="101" t="s">
        <v>5176</v>
      </c>
      <c r="Q3845" s="101" t="s">
        <v>5176</v>
      </c>
      <c r="R3845" s="101" t="s">
        <v>5176</v>
      </c>
      <c r="S3845" s="101">
        <v>3</v>
      </c>
      <c r="T3845" s="101">
        <v>2.06</v>
      </c>
      <c r="U3845" s="101" t="s">
        <v>5176</v>
      </c>
    </row>
    <row r="3846" spans="1:21" x14ac:dyDescent="0.25">
      <c r="A3846" s="60" t="s">
        <v>4823</v>
      </c>
      <c r="B3846" s="60" t="s">
        <v>3683</v>
      </c>
      <c r="C3846" s="60" t="s">
        <v>4917</v>
      </c>
      <c r="D3846" s="94">
        <v>20</v>
      </c>
      <c r="E3846" s="60" t="s">
        <v>9907</v>
      </c>
      <c r="F3846" s="25">
        <f t="shared" si="190"/>
        <v>1.6766666666666667</v>
      </c>
      <c r="G3846" s="25">
        <f t="shared" si="191"/>
        <v>1.8234999999999999</v>
      </c>
      <c r="H3846" s="32"/>
      <c r="I3846" s="31"/>
      <c r="J3846" s="25">
        <f t="shared" si="192"/>
        <v>1.1066</v>
      </c>
      <c r="K3846" s="21"/>
      <c r="L3846" s="16"/>
      <c r="M3846" s="101" t="s">
        <v>5176</v>
      </c>
      <c r="N3846" s="101">
        <v>0.40600000000000003</v>
      </c>
      <c r="O3846" s="101">
        <v>6.8879999999999999</v>
      </c>
      <c r="P3846" s="101" t="s">
        <v>5176</v>
      </c>
      <c r="Q3846" s="101">
        <v>0.122</v>
      </c>
      <c r="R3846" s="101">
        <v>0.38100000000000001</v>
      </c>
      <c r="S3846" s="101" t="s">
        <v>5176</v>
      </c>
      <c r="T3846" s="101">
        <v>5.03</v>
      </c>
      <c r="U3846" s="101" t="s">
        <v>5176</v>
      </c>
    </row>
    <row r="3847" spans="1:21" x14ac:dyDescent="0.25">
      <c r="A3847" s="60" t="s">
        <v>4823</v>
      </c>
      <c r="B3847" s="60" t="s">
        <v>3702</v>
      </c>
      <c r="C3847" s="60" t="s">
        <v>4917</v>
      </c>
      <c r="D3847" s="94">
        <v>20</v>
      </c>
      <c r="E3847" s="60" t="s">
        <v>9918</v>
      </c>
      <c r="F3847" s="25">
        <f t="shared" si="190"/>
        <v>1.67</v>
      </c>
      <c r="G3847" s="25">
        <f t="shared" si="191"/>
        <v>7.0402500000000003</v>
      </c>
      <c r="H3847" s="32"/>
      <c r="I3847" s="31"/>
      <c r="J3847" s="25">
        <f t="shared" si="192"/>
        <v>2.3174000000000001</v>
      </c>
      <c r="K3847" s="21"/>
      <c r="L3847" s="16"/>
      <c r="M3847" s="101">
        <v>6.5380000000000003</v>
      </c>
      <c r="N3847" s="101">
        <v>3.5950000000000002</v>
      </c>
      <c r="O3847" s="101">
        <v>5.0720000000000001</v>
      </c>
      <c r="P3847" s="101">
        <v>12.956</v>
      </c>
      <c r="Q3847" s="101">
        <v>5.0359999999999996</v>
      </c>
      <c r="R3847" s="101">
        <v>1.5409999999999999</v>
      </c>
      <c r="S3847" s="101">
        <v>2</v>
      </c>
      <c r="T3847" s="101">
        <v>0.52</v>
      </c>
      <c r="U3847" s="101">
        <v>2.4900000000000002</v>
      </c>
    </row>
    <row r="3848" spans="1:21" x14ac:dyDescent="0.25">
      <c r="A3848" s="60" t="s">
        <v>4823</v>
      </c>
      <c r="B3848" s="60" t="s">
        <v>3078</v>
      </c>
      <c r="C3848" s="60" t="s">
        <v>4824</v>
      </c>
      <c r="D3848" s="94">
        <v>1</v>
      </c>
      <c r="E3848" s="60" t="s">
        <v>5222</v>
      </c>
      <c r="F3848" s="25">
        <f t="shared" si="190"/>
        <v>1.6666666666666667</v>
      </c>
      <c r="G3848" s="25">
        <f t="shared" si="191"/>
        <v>0</v>
      </c>
      <c r="H3848" s="32"/>
      <c r="I3848" s="31"/>
      <c r="J3848" s="25">
        <f t="shared" si="192"/>
        <v>1</v>
      </c>
      <c r="K3848" s="21"/>
      <c r="L3848" s="16"/>
      <c r="M3848" s="101" t="s">
        <v>5176</v>
      </c>
      <c r="N3848" s="101" t="s">
        <v>5176</v>
      </c>
      <c r="O3848" s="101" t="s">
        <v>5176</v>
      </c>
      <c r="P3848" s="101" t="s">
        <v>5176</v>
      </c>
      <c r="Q3848" s="101" t="s">
        <v>5176</v>
      </c>
      <c r="R3848" s="101" t="s">
        <v>5176</v>
      </c>
      <c r="S3848" s="101">
        <v>5</v>
      </c>
      <c r="T3848" s="101" t="s">
        <v>5176</v>
      </c>
      <c r="U3848" s="101" t="s">
        <v>5176</v>
      </c>
    </row>
    <row r="3849" spans="1:21" x14ac:dyDescent="0.25">
      <c r="A3849" s="60" t="s">
        <v>4823</v>
      </c>
      <c r="B3849" s="60" t="s">
        <v>3860</v>
      </c>
      <c r="C3849" s="60" t="s">
        <v>4851</v>
      </c>
      <c r="D3849" s="94">
        <v>6</v>
      </c>
      <c r="E3849" s="60" t="s">
        <v>6010</v>
      </c>
      <c r="F3849" s="25">
        <f t="shared" si="190"/>
        <v>1.6666666666666667</v>
      </c>
      <c r="G3849" s="25">
        <f t="shared" si="191"/>
        <v>4.2500000000000003E-3</v>
      </c>
      <c r="H3849" s="32"/>
      <c r="I3849" s="31"/>
      <c r="J3849" s="25">
        <f t="shared" si="192"/>
        <v>1.0022</v>
      </c>
      <c r="K3849" s="21"/>
      <c r="L3849" s="16"/>
      <c r="M3849" s="101" t="s">
        <v>5176</v>
      </c>
      <c r="N3849" s="101" t="s">
        <v>5176</v>
      </c>
      <c r="O3849" s="101">
        <v>1.7000000000000001E-2</v>
      </c>
      <c r="P3849" s="101" t="s">
        <v>5176</v>
      </c>
      <c r="Q3849" s="101">
        <v>1.0999999999999999E-2</v>
      </c>
      <c r="R3849" s="101" t="s">
        <v>5176</v>
      </c>
      <c r="S3849" s="101">
        <v>5</v>
      </c>
      <c r="T3849" s="101" t="s">
        <v>5176</v>
      </c>
      <c r="U3849" s="101" t="s">
        <v>5176</v>
      </c>
    </row>
    <row r="3850" spans="1:21" x14ac:dyDescent="0.25">
      <c r="A3850" s="60" t="s">
        <v>4823</v>
      </c>
      <c r="B3850" s="60" t="s">
        <v>3654</v>
      </c>
      <c r="C3850" s="60" t="s">
        <v>4851</v>
      </c>
      <c r="D3850" s="94">
        <v>6</v>
      </c>
      <c r="E3850" s="60" t="s">
        <v>6138</v>
      </c>
      <c r="F3850" s="25">
        <f t="shared" si="190"/>
        <v>1.6666666666666667</v>
      </c>
      <c r="G3850" s="25">
        <f t="shared" si="191"/>
        <v>1.7250000000000001E-2</v>
      </c>
      <c r="H3850" s="32"/>
      <c r="I3850" s="31"/>
      <c r="J3850" s="25">
        <f t="shared" si="192"/>
        <v>1.2728000000000002</v>
      </c>
      <c r="K3850" s="21"/>
      <c r="L3850" s="16"/>
      <c r="M3850" s="101" t="s">
        <v>5176</v>
      </c>
      <c r="N3850" s="101">
        <v>6.9000000000000006E-2</v>
      </c>
      <c r="O3850" s="101" t="s">
        <v>5176</v>
      </c>
      <c r="P3850" s="101" t="s">
        <v>5176</v>
      </c>
      <c r="Q3850" s="101">
        <v>0.67200000000000004</v>
      </c>
      <c r="R3850" s="101">
        <v>0.69199999999999995</v>
      </c>
      <c r="S3850" s="101">
        <v>2</v>
      </c>
      <c r="T3850" s="101">
        <v>2.6</v>
      </c>
      <c r="U3850" s="101">
        <v>0.4</v>
      </c>
    </row>
    <row r="3851" spans="1:21" x14ac:dyDescent="0.25">
      <c r="A3851" s="60" t="s">
        <v>4823</v>
      </c>
      <c r="B3851" s="60" t="s">
        <v>4159</v>
      </c>
      <c r="C3851" s="60" t="s">
        <v>4852</v>
      </c>
      <c r="D3851" s="94">
        <v>6</v>
      </c>
      <c r="E3851" s="60" t="s">
        <v>6290</v>
      </c>
      <c r="F3851" s="25">
        <f t="shared" si="190"/>
        <v>1.6666666666666667</v>
      </c>
      <c r="G3851" s="25">
        <f t="shared" si="191"/>
        <v>3.9</v>
      </c>
      <c r="H3851" s="32"/>
      <c r="I3851" s="31"/>
      <c r="J3851" s="25">
        <f t="shared" si="192"/>
        <v>1.0402</v>
      </c>
      <c r="K3851" s="21"/>
      <c r="L3851" s="16"/>
      <c r="M3851" s="101" t="s">
        <v>5176</v>
      </c>
      <c r="N3851" s="101">
        <v>0.51400000000000001</v>
      </c>
      <c r="O3851" s="101">
        <v>1.4990000000000001</v>
      </c>
      <c r="P3851" s="101">
        <v>13.587</v>
      </c>
      <c r="Q3851" s="101">
        <v>0.20100000000000001</v>
      </c>
      <c r="R3851" s="101" t="s">
        <v>5176</v>
      </c>
      <c r="S3851" s="101">
        <v>5</v>
      </c>
      <c r="T3851" s="101" t="s">
        <v>5176</v>
      </c>
      <c r="U3851" s="101" t="s">
        <v>5176</v>
      </c>
    </row>
    <row r="3852" spans="1:21" x14ac:dyDescent="0.25">
      <c r="A3852" s="60" t="s">
        <v>4823</v>
      </c>
      <c r="B3852" s="60" t="s">
        <v>4696</v>
      </c>
      <c r="C3852" s="60" t="s">
        <v>4860</v>
      </c>
      <c r="D3852" s="94">
        <v>6</v>
      </c>
      <c r="E3852" s="60" t="s">
        <v>6614</v>
      </c>
      <c r="F3852" s="25">
        <f t="shared" si="190"/>
        <v>1.6666666666666667</v>
      </c>
      <c r="G3852" s="25">
        <f t="shared" si="191"/>
        <v>10.133000000000001</v>
      </c>
      <c r="H3852" s="32"/>
      <c r="I3852" s="31"/>
      <c r="J3852" s="25">
        <f t="shared" si="192"/>
        <v>1.4312</v>
      </c>
      <c r="K3852" s="21"/>
      <c r="L3852" s="16"/>
      <c r="M3852" s="101">
        <v>25.509</v>
      </c>
      <c r="N3852" s="101">
        <v>10.414999999999999</v>
      </c>
      <c r="O3852" s="101">
        <v>2.319</v>
      </c>
      <c r="P3852" s="101">
        <v>2.2890000000000001</v>
      </c>
      <c r="Q3852" s="101">
        <v>0.80700000000000005</v>
      </c>
      <c r="R3852" s="101">
        <v>1.349</v>
      </c>
      <c r="S3852" s="101">
        <v>4</v>
      </c>
      <c r="T3852" s="101">
        <v>1</v>
      </c>
      <c r="U3852" s="101" t="s">
        <v>5176</v>
      </c>
    </row>
    <row r="3853" spans="1:21" x14ac:dyDescent="0.25">
      <c r="A3853" s="60" t="s">
        <v>4823</v>
      </c>
      <c r="B3853" s="60" t="s">
        <v>4447</v>
      </c>
      <c r="C3853" s="60" t="s">
        <v>4876</v>
      </c>
      <c r="D3853" s="94">
        <v>11</v>
      </c>
      <c r="E3853" s="60" t="s">
        <v>7280</v>
      </c>
      <c r="F3853" s="25">
        <f t="shared" si="190"/>
        <v>1.6666666666666667</v>
      </c>
      <c r="G3853" s="25">
        <f t="shared" si="191"/>
        <v>0</v>
      </c>
      <c r="H3853" s="32"/>
      <c r="I3853" s="31"/>
      <c r="J3853" s="25">
        <f t="shared" si="192"/>
        <v>1</v>
      </c>
      <c r="K3853" s="21"/>
      <c r="L3853" s="16"/>
      <c r="M3853" s="101" t="s">
        <v>5176</v>
      </c>
      <c r="N3853" s="101" t="s">
        <v>5176</v>
      </c>
      <c r="O3853" s="101" t="s">
        <v>5176</v>
      </c>
      <c r="P3853" s="101" t="s">
        <v>5176</v>
      </c>
      <c r="Q3853" s="101" t="s">
        <v>5176</v>
      </c>
      <c r="R3853" s="101" t="s">
        <v>5176</v>
      </c>
      <c r="S3853" s="101">
        <v>5</v>
      </c>
      <c r="T3853" s="101" t="s">
        <v>5176</v>
      </c>
      <c r="U3853" s="101" t="s">
        <v>5176</v>
      </c>
    </row>
    <row r="3854" spans="1:21" x14ac:dyDescent="0.25">
      <c r="A3854" s="60" t="s">
        <v>4823</v>
      </c>
      <c r="B3854" s="60" t="s">
        <v>4779</v>
      </c>
      <c r="C3854" s="60" t="s">
        <v>4848</v>
      </c>
      <c r="D3854" s="94">
        <v>5</v>
      </c>
      <c r="E3854" s="60" t="s">
        <v>5904</v>
      </c>
      <c r="F3854" s="25">
        <f t="shared" si="190"/>
        <v>1.6533333333333333</v>
      </c>
      <c r="G3854" s="25">
        <f t="shared" si="191"/>
        <v>0</v>
      </c>
      <c r="H3854" s="32"/>
      <c r="I3854" s="31"/>
      <c r="J3854" s="25">
        <f t="shared" si="192"/>
        <v>1.3762000000000001</v>
      </c>
      <c r="K3854" s="21"/>
      <c r="L3854" s="16"/>
      <c r="M3854" s="101" t="s">
        <v>5176</v>
      </c>
      <c r="N3854" s="101" t="s">
        <v>5176</v>
      </c>
      <c r="O3854" s="101" t="s">
        <v>5176</v>
      </c>
      <c r="P3854" s="101" t="s">
        <v>5176</v>
      </c>
      <c r="Q3854" s="101" t="s">
        <v>5176</v>
      </c>
      <c r="R3854" s="101">
        <v>1.921</v>
      </c>
      <c r="S3854" s="101" t="s">
        <v>5176</v>
      </c>
      <c r="T3854" s="101">
        <v>3.24</v>
      </c>
      <c r="U3854" s="101">
        <v>1.72</v>
      </c>
    </row>
    <row r="3855" spans="1:21" x14ac:dyDescent="0.25">
      <c r="A3855" s="60" t="s">
        <v>4823</v>
      </c>
      <c r="B3855" s="60" t="s">
        <v>3535</v>
      </c>
      <c r="C3855" s="60" t="s">
        <v>4886</v>
      </c>
      <c r="D3855" s="94">
        <v>11</v>
      </c>
      <c r="E3855" s="60" t="s">
        <v>7834</v>
      </c>
      <c r="F3855" s="25">
        <f t="shared" si="190"/>
        <v>1.6533333333333333</v>
      </c>
      <c r="G3855" s="25">
        <f t="shared" si="191"/>
        <v>6.4750000000000002E-2</v>
      </c>
      <c r="H3855" s="32"/>
      <c r="I3855" s="31"/>
      <c r="J3855" s="25">
        <f t="shared" si="192"/>
        <v>1.0109999999999999</v>
      </c>
      <c r="K3855" s="21"/>
      <c r="L3855" s="16"/>
      <c r="M3855" s="101" t="s">
        <v>5176</v>
      </c>
      <c r="N3855" s="101">
        <v>0.25900000000000001</v>
      </c>
      <c r="O3855" s="101" t="s">
        <v>5176</v>
      </c>
      <c r="P3855" s="101" t="s">
        <v>5176</v>
      </c>
      <c r="Q3855" s="101" t="s">
        <v>5176</v>
      </c>
      <c r="R3855" s="101">
        <v>9.5000000000000001E-2</v>
      </c>
      <c r="S3855" s="101">
        <v>1</v>
      </c>
      <c r="T3855" s="101">
        <v>0.88</v>
      </c>
      <c r="U3855" s="101">
        <v>3.08</v>
      </c>
    </row>
    <row r="3856" spans="1:21" x14ac:dyDescent="0.25">
      <c r="A3856" s="60" t="s">
        <v>4823</v>
      </c>
      <c r="B3856" s="60" t="s">
        <v>958</v>
      </c>
      <c r="C3856" s="60" t="s">
        <v>4851</v>
      </c>
      <c r="D3856" s="94">
        <v>6</v>
      </c>
      <c r="E3856" s="60" t="s">
        <v>6105</v>
      </c>
      <c r="F3856" s="25">
        <f t="shared" si="190"/>
        <v>1.6500000000000001</v>
      </c>
      <c r="G3856" s="25">
        <f t="shared" si="191"/>
        <v>3.04325</v>
      </c>
      <c r="H3856" s="32"/>
      <c r="I3856" s="31"/>
      <c r="J3856" s="25">
        <f t="shared" si="192"/>
        <v>3.2953999999999999</v>
      </c>
      <c r="K3856" s="21"/>
      <c r="L3856" s="16"/>
      <c r="M3856" s="101">
        <v>0.45800000000000002</v>
      </c>
      <c r="N3856" s="101">
        <v>0.65400000000000003</v>
      </c>
      <c r="O3856" s="101">
        <v>10.968999999999999</v>
      </c>
      <c r="P3856" s="101">
        <v>9.1999999999999998E-2</v>
      </c>
      <c r="Q3856" s="101">
        <v>6.8120000000000003</v>
      </c>
      <c r="R3856" s="101">
        <v>4.7149999999999999</v>
      </c>
      <c r="S3856" s="101">
        <v>3</v>
      </c>
      <c r="T3856" s="101">
        <v>0.02</v>
      </c>
      <c r="U3856" s="101">
        <v>1.93</v>
      </c>
    </row>
    <row r="3857" spans="1:21" x14ac:dyDescent="0.25">
      <c r="A3857" s="60" t="s">
        <v>4823</v>
      </c>
      <c r="B3857" s="60" t="s">
        <v>4743</v>
      </c>
      <c r="C3857" s="60" t="s">
        <v>4911</v>
      </c>
      <c r="D3857" s="94">
        <v>17</v>
      </c>
      <c r="E3857" s="60" t="s">
        <v>9568</v>
      </c>
      <c r="F3857" s="25">
        <f t="shared" si="190"/>
        <v>1.6466666666666667</v>
      </c>
      <c r="G3857" s="25">
        <f t="shared" si="191"/>
        <v>0.55524999999999991</v>
      </c>
      <c r="H3857" s="32"/>
      <c r="I3857" s="31"/>
      <c r="J3857" s="25">
        <f t="shared" si="192"/>
        <v>0.99440000000000006</v>
      </c>
      <c r="K3857" s="21"/>
      <c r="L3857" s="16"/>
      <c r="M3857" s="101">
        <v>0.755</v>
      </c>
      <c r="N3857" s="101">
        <v>1.028</v>
      </c>
      <c r="O3857" s="101">
        <v>0.32800000000000001</v>
      </c>
      <c r="P3857" s="101">
        <v>0.11</v>
      </c>
      <c r="Q3857" s="101">
        <v>3.2000000000000001E-2</v>
      </c>
      <c r="R3857" s="101" t="s">
        <v>5176</v>
      </c>
      <c r="S3857" s="101" t="s">
        <v>5176</v>
      </c>
      <c r="T3857" s="101" t="s">
        <v>5176</v>
      </c>
      <c r="U3857" s="101">
        <v>4.9400000000000004</v>
      </c>
    </row>
    <row r="3858" spans="1:21" x14ac:dyDescent="0.25">
      <c r="A3858" s="60" t="s">
        <v>4823</v>
      </c>
      <c r="B3858" s="60" t="s">
        <v>2733</v>
      </c>
      <c r="C3858" s="60" t="s">
        <v>4884</v>
      </c>
      <c r="D3858" s="94">
        <v>11</v>
      </c>
      <c r="E3858" s="60" t="s">
        <v>7596</v>
      </c>
      <c r="F3858" s="25">
        <f t="shared" si="190"/>
        <v>1.64</v>
      </c>
      <c r="G3858" s="25">
        <f t="shared" si="191"/>
        <v>0</v>
      </c>
      <c r="H3858" s="32"/>
      <c r="I3858" s="31"/>
      <c r="J3858" s="25">
        <f t="shared" si="192"/>
        <v>0.98399999999999999</v>
      </c>
      <c r="K3858" s="21"/>
      <c r="L3858" s="16"/>
      <c r="M3858" s="101" t="s">
        <v>5176</v>
      </c>
      <c r="N3858" s="101" t="s">
        <v>5176</v>
      </c>
      <c r="O3858" s="101" t="s">
        <v>5176</v>
      </c>
      <c r="P3858" s="101" t="s">
        <v>5176</v>
      </c>
      <c r="Q3858" s="101" t="s">
        <v>5176</v>
      </c>
      <c r="R3858" s="101" t="s">
        <v>5176</v>
      </c>
      <c r="S3858" s="101">
        <v>2</v>
      </c>
      <c r="T3858" s="101" t="s">
        <v>5176</v>
      </c>
      <c r="U3858" s="101">
        <v>2.92</v>
      </c>
    </row>
    <row r="3859" spans="1:21" x14ac:dyDescent="0.25">
      <c r="A3859" s="60" t="s">
        <v>4823</v>
      </c>
      <c r="B3859" s="60" t="s">
        <v>4564</v>
      </c>
      <c r="C3859" s="60" t="s">
        <v>4832</v>
      </c>
      <c r="D3859" s="94">
        <v>2</v>
      </c>
      <c r="E3859" s="60" t="s">
        <v>5520</v>
      </c>
      <c r="F3859" s="25">
        <f t="shared" si="190"/>
        <v>1.5999999999999999</v>
      </c>
      <c r="G3859" s="25">
        <f t="shared" si="191"/>
        <v>2.9255</v>
      </c>
      <c r="H3859" s="32"/>
      <c r="I3859" s="31"/>
      <c r="J3859" s="25">
        <f t="shared" si="192"/>
        <v>1.389</v>
      </c>
      <c r="K3859" s="21"/>
      <c r="L3859" s="16"/>
      <c r="M3859" s="101">
        <v>1.0249999999999999</v>
      </c>
      <c r="N3859" s="101">
        <v>1.325</v>
      </c>
      <c r="O3859" s="101">
        <v>6.7789999999999999</v>
      </c>
      <c r="P3859" s="101">
        <v>2.573</v>
      </c>
      <c r="Q3859" s="101">
        <v>1.0940000000000001</v>
      </c>
      <c r="R3859" s="101">
        <v>1.0509999999999999</v>
      </c>
      <c r="S3859" s="101" t="s">
        <v>5176</v>
      </c>
      <c r="T3859" s="101">
        <v>2.57</v>
      </c>
      <c r="U3859" s="101">
        <v>2.23</v>
      </c>
    </row>
    <row r="3860" spans="1:21" x14ac:dyDescent="0.25">
      <c r="A3860" s="60" t="s">
        <v>4823</v>
      </c>
      <c r="B3860" s="60" t="s">
        <v>3131</v>
      </c>
      <c r="C3860" s="60" t="s">
        <v>4834</v>
      </c>
      <c r="D3860" s="94">
        <v>2</v>
      </c>
      <c r="E3860" s="60" t="s">
        <v>5575</v>
      </c>
      <c r="F3860" s="25">
        <f t="shared" si="190"/>
        <v>1.5966666666666667</v>
      </c>
      <c r="G3860" s="25">
        <f t="shared" si="191"/>
        <v>0.40949999999999998</v>
      </c>
      <c r="H3860" s="32"/>
      <c r="I3860" s="31"/>
      <c r="J3860" s="25">
        <f t="shared" si="192"/>
        <v>1.3746</v>
      </c>
      <c r="K3860" s="21"/>
      <c r="L3860" s="16"/>
      <c r="M3860" s="101">
        <v>0.106</v>
      </c>
      <c r="N3860" s="101" t="s">
        <v>5176</v>
      </c>
      <c r="O3860" s="101">
        <v>0.23300000000000001</v>
      </c>
      <c r="P3860" s="101">
        <v>1.2989999999999999</v>
      </c>
      <c r="Q3860" s="101">
        <v>1.4139999999999999</v>
      </c>
      <c r="R3860" s="101">
        <v>0.66900000000000004</v>
      </c>
      <c r="S3860" s="101" t="s">
        <v>5176</v>
      </c>
      <c r="T3860" s="101">
        <v>3.09</v>
      </c>
      <c r="U3860" s="101">
        <v>1.7</v>
      </c>
    </row>
    <row r="3861" spans="1:21" x14ac:dyDescent="0.25">
      <c r="A3861" s="60" t="s">
        <v>4823</v>
      </c>
      <c r="B3861" s="60" t="s">
        <v>3217</v>
      </c>
      <c r="C3861" s="60" t="s">
        <v>4851</v>
      </c>
      <c r="D3861" s="94">
        <v>6</v>
      </c>
      <c r="E3861" s="60" t="s">
        <v>6160</v>
      </c>
      <c r="F3861" s="25">
        <f t="shared" si="190"/>
        <v>1.5899999999999999</v>
      </c>
      <c r="G3861" s="25">
        <f t="shared" si="191"/>
        <v>8.4629999999999992</v>
      </c>
      <c r="H3861" s="32"/>
      <c r="I3861" s="31"/>
      <c r="J3861" s="25">
        <f t="shared" si="192"/>
        <v>2.3188</v>
      </c>
      <c r="K3861" s="21"/>
      <c r="L3861" s="16"/>
      <c r="M3861" s="101">
        <v>7.7919999999999998</v>
      </c>
      <c r="N3861" s="101">
        <v>4.9340000000000002</v>
      </c>
      <c r="O3861" s="101">
        <v>20.949000000000002</v>
      </c>
      <c r="P3861" s="101">
        <v>0.17699999999999999</v>
      </c>
      <c r="Q3861" s="101">
        <v>1.9950000000000001</v>
      </c>
      <c r="R3861" s="101">
        <v>4.8289999999999997</v>
      </c>
      <c r="S3861" s="101">
        <v>1</v>
      </c>
      <c r="T3861" s="101">
        <v>1.66</v>
      </c>
      <c r="U3861" s="101">
        <v>2.11</v>
      </c>
    </row>
    <row r="3862" spans="1:21" x14ac:dyDescent="0.25">
      <c r="A3862" s="60" t="s">
        <v>4823</v>
      </c>
      <c r="B3862" s="60" t="s">
        <v>2780</v>
      </c>
      <c r="C3862" s="60" t="s">
        <v>4878</v>
      </c>
      <c r="D3862" s="94">
        <v>11</v>
      </c>
      <c r="E3862" s="60" t="s">
        <v>7375</v>
      </c>
      <c r="F3862" s="25">
        <f t="shared" si="190"/>
        <v>1.58</v>
      </c>
      <c r="G3862" s="25">
        <f t="shared" si="191"/>
        <v>14.291750000000002</v>
      </c>
      <c r="H3862" s="32"/>
      <c r="I3862" s="31"/>
      <c r="J3862" s="25">
        <f t="shared" si="192"/>
        <v>0.94800000000000006</v>
      </c>
      <c r="K3862" s="21"/>
      <c r="L3862" s="16"/>
      <c r="M3862" s="101">
        <v>54.892000000000003</v>
      </c>
      <c r="N3862" s="101">
        <v>0.34300000000000003</v>
      </c>
      <c r="O3862" s="101">
        <v>1.9319999999999999</v>
      </c>
      <c r="P3862" s="101" t="s">
        <v>5176</v>
      </c>
      <c r="Q3862" s="101" t="s">
        <v>5176</v>
      </c>
      <c r="R3862" s="101" t="s">
        <v>5176</v>
      </c>
      <c r="S3862" s="101" t="s">
        <v>5176</v>
      </c>
      <c r="T3862" s="101" t="s">
        <v>5176</v>
      </c>
      <c r="U3862" s="101">
        <v>4.74</v>
      </c>
    </row>
    <row r="3863" spans="1:21" x14ac:dyDescent="0.25">
      <c r="A3863" s="60" t="s">
        <v>4823</v>
      </c>
      <c r="B3863" s="60" t="s">
        <v>3086</v>
      </c>
      <c r="C3863" s="60" t="s">
        <v>4832</v>
      </c>
      <c r="D3863" s="94">
        <v>2</v>
      </c>
      <c r="E3863" s="60" t="s">
        <v>5530</v>
      </c>
      <c r="F3863" s="25">
        <f t="shared" si="190"/>
        <v>1.5599999999999998</v>
      </c>
      <c r="G3863" s="25">
        <f t="shared" si="191"/>
        <v>2.2110000000000003</v>
      </c>
      <c r="H3863" s="32"/>
      <c r="I3863" s="31"/>
      <c r="J3863" s="25">
        <f t="shared" si="192"/>
        <v>1.0798000000000001</v>
      </c>
      <c r="K3863" s="21"/>
      <c r="L3863" s="16"/>
      <c r="M3863" s="101">
        <v>0.112</v>
      </c>
      <c r="N3863" s="101">
        <v>1E-3</v>
      </c>
      <c r="O3863" s="101">
        <v>2.286</v>
      </c>
      <c r="P3863" s="101">
        <v>6.4450000000000003</v>
      </c>
      <c r="Q3863" s="101">
        <v>0.34499999999999997</v>
      </c>
      <c r="R3863" s="101">
        <v>0.374</v>
      </c>
      <c r="S3863" s="101">
        <v>2</v>
      </c>
      <c r="T3863" s="101">
        <v>0.83</v>
      </c>
      <c r="U3863" s="101">
        <v>1.85</v>
      </c>
    </row>
    <row r="3864" spans="1:21" x14ac:dyDescent="0.25">
      <c r="A3864" s="60" t="s">
        <v>4823</v>
      </c>
      <c r="B3864" s="60" t="s">
        <v>3751</v>
      </c>
      <c r="C3864" s="60" t="s">
        <v>4914</v>
      </c>
      <c r="D3864" s="94">
        <v>18</v>
      </c>
      <c r="E3864" s="60" t="s">
        <v>9774</v>
      </c>
      <c r="F3864" s="25">
        <f t="shared" si="190"/>
        <v>1.5566666666666666</v>
      </c>
      <c r="G3864" s="25">
        <f t="shared" si="191"/>
        <v>0.6382500000000001</v>
      </c>
      <c r="H3864" s="32"/>
      <c r="I3864" s="31"/>
      <c r="J3864" s="25">
        <f t="shared" si="192"/>
        <v>1.5406</v>
      </c>
      <c r="K3864" s="21"/>
      <c r="L3864" s="16"/>
      <c r="M3864" s="101">
        <v>1.036</v>
      </c>
      <c r="N3864" s="101">
        <v>1.2150000000000001</v>
      </c>
      <c r="O3864" s="101">
        <v>0.215</v>
      </c>
      <c r="P3864" s="101">
        <v>8.6999999999999994E-2</v>
      </c>
      <c r="Q3864" s="101">
        <v>3.0329999999999999</v>
      </c>
      <c r="R3864" s="101" t="s">
        <v>5176</v>
      </c>
      <c r="S3864" s="101">
        <v>3</v>
      </c>
      <c r="T3864" s="101">
        <v>0.44</v>
      </c>
      <c r="U3864" s="101">
        <v>1.23</v>
      </c>
    </row>
    <row r="3865" spans="1:21" x14ac:dyDescent="0.25">
      <c r="A3865" s="60" t="s">
        <v>4823</v>
      </c>
      <c r="B3865" s="60" t="s">
        <v>4176</v>
      </c>
      <c r="C3865" s="60" t="s">
        <v>4884</v>
      </c>
      <c r="D3865" s="94">
        <v>11</v>
      </c>
      <c r="E3865" s="60" t="s">
        <v>7590</v>
      </c>
      <c r="F3865" s="25">
        <f t="shared" si="190"/>
        <v>1.54</v>
      </c>
      <c r="G3865" s="25">
        <f t="shared" si="191"/>
        <v>10.0625</v>
      </c>
      <c r="H3865" s="32"/>
      <c r="I3865" s="31"/>
      <c r="J3865" s="25">
        <f t="shared" si="192"/>
        <v>0.93700000000000006</v>
      </c>
      <c r="K3865" s="21"/>
      <c r="L3865" s="16"/>
      <c r="M3865" s="101">
        <v>25.206</v>
      </c>
      <c r="N3865" s="101">
        <v>0.57899999999999996</v>
      </c>
      <c r="O3865" s="101">
        <v>7.1999999999999995E-2</v>
      </c>
      <c r="P3865" s="101">
        <v>14.393000000000001</v>
      </c>
      <c r="Q3865" s="101">
        <v>6.5000000000000002E-2</v>
      </c>
      <c r="R3865" s="101" t="s">
        <v>5176</v>
      </c>
      <c r="S3865" s="101" t="s">
        <v>5176</v>
      </c>
      <c r="T3865" s="101">
        <v>4.62</v>
      </c>
      <c r="U3865" s="101" t="s">
        <v>5176</v>
      </c>
    </row>
    <row r="3866" spans="1:21" x14ac:dyDescent="0.25">
      <c r="A3866" s="60" t="s">
        <v>4823</v>
      </c>
      <c r="B3866" s="60" t="s">
        <v>4103</v>
      </c>
      <c r="C3866" s="60" t="s">
        <v>4851</v>
      </c>
      <c r="D3866" s="94">
        <v>6</v>
      </c>
      <c r="E3866" s="60" t="s">
        <v>6121</v>
      </c>
      <c r="F3866" s="25">
        <f t="shared" si="190"/>
        <v>1.5366666666666668</v>
      </c>
      <c r="G3866" s="25">
        <f t="shared" si="191"/>
        <v>0.26900000000000002</v>
      </c>
      <c r="H3866" s="32"/>
      <c r="I3866" s="31"/>
      <c r="J3866" s="25">
        <f t="shared" si="192"/>
        <v>2.004</v>
      </c>
      <c r="K3866" s="21"/>
      <c r="L3866" s="16"/>
      <c r="M3866" s="101" t="s">
        <v>5176</v>
      </c>
      <c r="N3866" s="101">
        <v>0.36699999999999999</v>
      </c>
      <c r="O3866" s="101" t="s">
        <v>5176</v>
      </c>
      <c r="P3866" s="101">
        <v>0.70899999999999996</v>
      </c>
      <c r="Q3866" s="101" t="s">
        <v>5176</v>
      </c>
      <c r="R3866" s="101">
        <v>5.41</v>
      </c>
      <c r="S3866" s="101">
        <v>4</v>
      </c>
      <c r="T3866" s="101">
        <v>0.61</v>
      </c>
      <c r="U3866" s="101" t="s">
        <v>5176</v>
      </c>
    </row>
    <row r="3867" spans="1:21" x14ac:dyDescent="0.25">
      <c r="A3867" s="60" t="s">
        <v>4823</v>
      </c>
      <c r="B3867" s="60" t="s">
        <v>4267</v>
      </c>
      <c r="C3867" s="60" t="s">
        <v>4825</v>
      </c>
      <c r="D3867" s="94">
        <v>1</v>
      </c>
      <c r="E3867" s="60" t="s">
        <v>5258</v>
      </c>
      <c r="F3867" s="25">
        <f t="shared" si="190"/>
        <v>1.5333333333333334</v>
      </c>
      <c r="G3867" s="25">
        <f t="shared" si="191"/>
        <v>1.2817499999999999</v>
      </c>
      <c r="H3867" s="32"/>
      <c r="I3867" s="31"/>
      <c r="J3867" s="25">
        <f t="shared" si="192"/>
        <v>0.92000000000000015</v>
      </c>
      <c r="K3867" s="21"/>
      <c r="L3867" s="16"/>
      <c r="M3867" s="101">
        <v>1.0940000000000001</v>
      </c>
      <c r="N3867" s="101">
        <v>0.63100000000000001</v>
      </c>
      <c r="O3867" s="101">
        <v>3.387</v>
      </c>
      <c r="P3867" s="101">
        <v>1.4999999999999999E-2</v>
      </c>
      <c r="Q3867" s="101" t="s">
        <v>5176</v>
      </c>
      <c r="R3867" s="101" t="s">
        <v>5176</v>
      </c>
      <c r="S3867" s="101" t="s">
        <v>5176</v>
      </c>
      <c r="T3867" s="101">
        <v>0.15</v>
      </c>
      <c r="U3867" s="101">
        <v>4.45</v>
      </c>
    </row>
    <row r="3868" spans="1:21" x14ac:dyDescent="0.25">
      <c r="A3868" s="60" t="s">
        <v>4823</v>
      </c>
      <c r="B3868" s="60" t="s">
        <v>4050</v>
      </c>
      <c r="C3868" s="60" t="s">
        <v>4908</v>
      </c>
      <c r="D3868" s="94">
        <v>16</v>
      </c>
      <c r="E3868" s="60" t="s">
        <v>9380</v>
      </c>
      <c r="F3868" s="25">
        <f t="shared" si="190"/>
        <v>1.5333333333333332</v>
      </c>
      <c r="G3868" s="25">
        <f t="shared" si="191"/>
        <v>0.433</v>
      </c>
      <c r="H3868" s="32"/>
      <c r="I3868" s="31"/>
      <c r="J3868" s="25">
        <f t="shared" si="192"/>
        <v>1.2045999999999999</v>
      </c>
      <c r="K3868" s="21"/>
      <c r="L3868" s="16"/>
      <c r="M3868" s="101" t="s">
        <v>5176</v>
      </c>
      <c r="N3868" s="101" t="s">
        <v>5176</v>
      </c>
      <c r="O3868" s="101">
        <v>0.94499999999999995</v>
      </c>
      <c r="P3868" s="101">
        <v>0.78700000000000003</v>
      </c>
      <c r="Q3868" s="101" t="s">
        <v>5176</v>
      </c>
      <c r="R3868" s="101">
        <v>1.423</v>
      </c>
      <c r="S3868" s="101">
        <v>3</v>
      </c>
      <c r="T3868" s="101" t="s">
        <v>5176</v>
      </c>
      <c r="U3868" s="101">
        <v>1.6</v>
      </c>
    </row>
    <row r="3869" spans="1:21" x14ac:dyDescent="0.25">
      <c r="A3869" s="60" t="s">
        <v>4823</v>
      </c>
      <c r="B3869" s="60" t="s">
        <v>4542</v>
      </c>
      <c r="C3869" s="60" t="s">
        <v>4878</v>
      </c>
      <c r="D3869" s="94">
        <v>11</v>
      </c>
      <c r="E3869" s="60" t="s">
        <v>7332</v>
      </c>
      <c r="F3869" s="25">
        <f t="shared" si="190"/>
        <v>1.53</v>
      </c>
      <c r="G3869" s="25">
        <f t="shared" si="191"/>
        <v>9.4034999999999993</v>
      </c>
      <c r="H3869" s="32"/>
      <c r="I3869" s="31"/>
      <c r="J3869" s="25">
        <f t="shared" si="192"/>
        <v>0.92120000000000002</v>
      </c>
      <c r="K3869" s="21"/>
      <c r="L3869" s="16"/>
      <c r="M3869" s="101">
        <v>33.280999999999999</v>
      </c>
      <c r="N3869" s="101">
        <v>0.35899999999999999</v>
      </c>
      <c r="O3869" s="101">
        <v>2.476</v>
      </c>
      <c r="P3869" s="101">
        <v>1.498</v>
      </c>
      <c r="Q3869" s="101">
        <v>1.6E-2</v>
      </c>
      <c r="R3869" s="101" t="s">
        <v>5176</v>
      </c>
      <c r="S3869" s="101" t="s">
        <v>5176</v>
      </c>
      <c r="T3869" s="101">
        <v>1.89</v>
      </c>
      <c r="U3869" s="101">
        <v>2.7</v>
      </c>
    </row>
    <row r="3870" spans="1:21" x14ac:dyDescent="0.25">
      <c r="A3870" s="60" t="s">
        <v>4823</v>
      </c>
      <c r="B3870" s="60" t="s">
        <v>4684</v>
      </c>
      <c r="C3870" s="60" t="s">
        <v>4870</v>
      </c>
      <c r="D3870" s="94">
        <v>9</v>
      </c>
      <c r="E3870" s="60" t="s">
        <v>7044</v>
      </c>
      <c r="F3870" s="25">
        <f t="shared" si="190"/>
        <v>1.5266666666666666</v>
      </c>
      <c r="G3870" s="25">
        <f t="shared" si="191"/>
        <v>6.1797500000000003</v>
      </c>
      <c r="H3870" s="32"/>
      <c r="I3870" s="31"/>
      <c r="J3870" s="25">
        <f t="shared" si="192"/>
        <v>0.91660000000000008</v>
      </c>
      <c r="K3870" s="21"/>
      <c r="L3870" s="16"/>
      <c r="M3870" s="101" t="s">
        <v>5176</v>
      </c>
      <c r="N3870" s="101">
        <v>19.933</v>
      </c>
      <c r="O3870" s="101">
        <v>4.3780000000000001</v>
      </c>
      <c r="P3870" s="101">
        <v>0.40799999999999997</v>
      </c>
      <c r="Q3870" s="101">
        <v>3.0000000000000001E-3</v>
      </c>
      <c r="R3870" s="101" t="s">
        <v>5176</v>
      </c>
      <c r="S3870" s="101" t="s">
        <v>5176</v>
      </c>
      <c r="T3870" s="101">
        <v>1.0900000000000001</v>
      </c>
      <c r="U3870" s="101">
        <v>3.49</v>
      </c>
    </row>
    <row r="3871" spans="1:21" x14ac:dyDescent="0.25">
      <c r="A3871" s="60" t="s">
        <v>4823</v>
      </c>
      <c r="B3871" s="60" t="s">
        <v>3286</v>
      </c>
      <c r="C3871" s="60" t="s">
        <v>4878</v>
      </c>
      <c r="D3871" s="94">
        <v>11</v>
      </c>
      <c r="E3871" s="60" t="s">
        <v>7329</v>
      </c>
      <c r="F3871" s="25">
        <f t="shared" si="190"/>
        <v>1.5233333333333334</v>
      </c>
      <c r="G3871" s="25">
        <f t="shared" si="191"/>
        <v>1.8919999999999999</v>
      </c>
      <c r="H3871" s="32"/>
      <c r="I3871" s="31"/>
      <c r="J3871" s="25">
        <f t="shared" si="192"/>
        <v>1.0488000000000002</v>
      </c>
      <c r="K3871" s="21"/>
      <c r="L3871" s="16"/>
      <c r="M3871" s="101">
        <v>7.1479999999999997</v>
      </c>
      <c r="N3871" s="101" t="s">
        <v>5176</v>
      </c>
      <c r="O3871" s="101" t="s">
        <v>5176</v>
      </c>
      <c r="P3871" s="101">
        <v>0.42</v>
      </c>
      <c r="Q3871" s="101">
        <v>0.29799999999999999</v>
      </c>
      <c r="R3871" s="101">
        <v>0.376</v>
      </c>
      <c r="S3871" s="101">
        <v>3</v>
      </c>
      <c r="T3871" s="101">
        <v>0.46</v>
      </c>
      <c r="U3871" s="101">
        <v>1.1100000000000001</v>
      </c>
    </row>
    <row r="3872" spans="1:21" x14ac:dyDescent="0.25">
      <c r="A3872" s="60" t="s">
        <v>4823</v>
      </c>
      <c r="B3872" s="60" t="s">
        <v>3681</v>
      </c>
      <c r="C3872" s="60" t="s">
        <v>4914</v>
      </c>
      <c r="D3872" s="94">
        <v>18</v>
      </c>
      <c r="E3872" s="60" t="s">
        <v>9768</v>
      </c>
      <c r="F3872" s="25">
        <f t="shared" ref="F3872:F3935" si="193">SUM(S3872:U3872)/3</f>
        <v>1.5099999999999998</v>
      </c>
      <c r="G3872" s="25">
        <f t="shared" ref="G3872:G3935" si="194">SUM(M3872:P3872)/4</f>
        <v>9.6059999999999999</v>
      </c>
      <c r="H3872" s="32"/>
      <c r="I3872" s="31"/>
      <c r="J3872" s="25">
        <f t="shared" ref="J3872:J3935" si="195">SUM(Q3872:U3872)/5</f>
        <v>1.7594000000000001</v>
      </c>
      <c r="K3872" s="21"/>
      <c r="L3872" s="16"/>
      <c r="M3872" s="101">
        <v>1.536</v>
      </c>
      <c r="N3872" s="101">
        <v>9.1039999999999992</v>
      </c>
      <c r="O3872" s="101">
        <v>22.606999999999999</v>
      </c>
      <c r="P3872" s="101">
        <v>5.1769999999999996</v>
      </c>
      <c r="Q3872" s="101">
        <v>3.234</v>
      </c>
      <c r="R3872" s="101">
        <v>1.0329999999999999</v>
      </c>
      <c r="S3872" s="101" t="s">
        <v>5176</v>
      </c>
      <c r="T3872" s="101">
        <v>2.3199999999999998</v>
      </c>
      <c r="U3872" s="101">
        <v>2.21</v>
      </c>
    </row>
    <row r="3873" spans="1:21" x14ac:dyDescent="0.25">
      <c r="A3873" s="60" t="s">
        <v>4823</v>
      </c>
      <c r="B3873" s="60" t="s">
        <v>2961</v>
      </c>
      <c r="C3873" s="60" t="s">
        <v>4911</v>
      </c>
      <c r="D3873" s="94">
        <v>17</v>
      </c>
      <c r="E3873" s="60" t="s">
        <v>9580</v>
      </c>
      <c r="F3873" s="25">
        <f t="shared" si="193"/>
        <v>1.5066666666666666</v>
      </c>
      <c r="G3873" s="25">
        <f t="shared" si="194"/>
        <v>5.4999999999999997E-3</v>
      </c>
      <c r="H3873" s="32"/>
      <c r="I3873" s="31"/>
      <c r="J3873" s="25">
        <f t="shared" si="195"/>
        <v>2.9554</v>
      </c>
      <c r="K3873" s="21"/>
      <c r="L3873" s="16"/>
      <c r="M3873" s="101" t="s">
        <v>5176</v>
      </c>
      <c r="N3873" s="101" t="s">
        <v>5176</v>
      </c>
      <c r="O3873" s="101" t="s">
        <v>5176</v>
      </c>
      <c r="P3873" s="101">
        <v>2.1999999999999999E-2</v>
      </c>
      <c r="Q3873" s="101">
        <v>9.1639999999999997</v>
      </c>
      <c r="R3873" s="101">
        <v>1.093</v>
      </c>
      <c r="S3873" s="101" t="s">
        <v>5176</v>
      </c>
      <c r="T3873" s="101" t="s">
        <v>5176</v>
      </c>
      <c r="U3873" s="101">
        <v>4.5199999999999996</v>
      </c>
    </row>
    <row r="3874" spans="1:21" x14ac:dyDescent="0.25">
      <c r="A3874" s="60" t="s">
        <v>4823</v>
      </c>
      <c r="B3874" s="60" t="s">
        <v>3273</v>
      </c>
      <c r="C3874" s="60" t="s">
        <v>4897</v>
      </c>
      <c r="D3874" s="94">
        <v>15</v>
      </c>
      <c r="E3874" s="60" t="s">
        <v>8394</v>
      </c>
      <c r="F3874" s="25">
        <f t="shared" si="193"/>
        <v>1.5033333333333332</v>
      </c>
      <c r="G3874" s="25">
        <f t="shared" si="194"/>
        <v>6.4144999999999994</v>
      </c>
      <c r="H3874" s="32"/>
      <c r="I3874" s="31"/>
      <c r="J3874" s="25">
        <f t="shared" si="195"/>
        <v>1.7032</v>
      </c>
      <c r="K3874" s="21"/>
      <c r="L3874" s="16"/>
      <c r="M3874" s="101">
        <v>2.9910000000000001</v>
      </c>
      <c r="N3874" s="101">
        <v>19.216999999999999</v>
      </c>
      <c r="O3874" s="101">
        <v>3.0339999999999998</v>
      </c>
      <c r="P3874" s="101">
        <v>0.41599999999999998</v>
      </c>
      <c r="Q3874" s="101">
        <v>0.69299999999999995</v>
      </c>
      <c r="R3874" s="101">
        <v>3.3130000000000002</v>
      </c>
      <c r="S3874" s="101" t="s">
        <v>5176</v>
      </c>
      <c r="T3874" s="101">
        <v>3.93</v>
      </c>
      <c r="U3874" s="101">
        <v>0.57999999999999996</v>
      </c>
    </row>
    <row r="3875" spans="1:21" x14ac:dyDescent="0.25">
      <c r="A3875" s="60" t="s">
        <v>4823</v>
      </c>
      <c r="B3875" s="60" t="s">
        <v>3328</v>
      </c>
      <c r="C3875" s="60" t="s">
        <v>4868</v>
      </c>
      <c r="D3875" s="94">
        <v>9</v>
      </c>
      <c r="E3875" s="60" t="s">
        <v>6979</v>
      </c>
      <c r="F3875" s="25">
        <f t="shared" si="193"/>
        <v>1.4933333333333334</v>
      </c>
      <c r="G3875" s="25">
        <f t="shared" si="194"/>
        <v>0</v>
      </c>
      <c r="H3875" s="32"/>
      <c r="I3875" s="31"/>
      <c r="J3875" s="25">
        <f t="shared" si="195"/>
        <v>2.1822000000000004</v>
      </c>
      <c r="K3875" s="21"/>
      <c r="L3875" s="16"/>
      <c r="M3875" s="101" t="s">
        <v>5176</v>
      </c>
      <c r="N3875" s="101" t="s">
        <v>5176</v>
      </c>
      <c r="O3875" s="101" t="s">
        <v>5176</v>
      </c>
      <c r="P3875" s="101" t="s">
        <v>5176</v>
      </c>
      <c r="Q3875" s="101">
        <v>6.431</v>
      </c>
      <c r="R3875" s="101" t="s">
        <v>5176</v>
      </c>
      <c r="S3875" s="101">
        <v>3</v>
      </c>
      <c r="T3875" s="101">
        <v>1.48</v>
      </c>
      <c r="U3875" s="101" t="s">
        <v>5176</v>
      </c>
    </row>
    <row r="3876" spans="1:21" x14ac:dyDescent="0.25">
      <c r="A3876" s="60" t="s">
        <v>4823</v>
      </c>
      <c r="B3876" s="60" t="s">
        <v>4507</v>
      </c>
      <c r="C3876" s="60" t="s">
        <v>4838</v>
      </c>
      <c r="D3876" s="94">
        <v>3</v>
      </c>
      <c r="E3876" s="60" t="s">
        <v>5631</v>
      </c>
      <c r="F3876" s="25">
        <f t="shared" si="193"/>
        <v>1.4799999999999998</v>
      </c>
      <c r="G3876" s="25">
        <f t="shared" si="194"/>
        <v>0.3075</v>
      </c>
      <c r="H3876" s="32"/>
      <c r="I3876" s="31"/>
      <c r="J3876" s="25">
        <f t="shared" si="195"/>
        <v>1.0922000000000001</v>
      </c>
      <c r="K3876" s="21"/>
      <c r="L3876" s="16"/>
      <c r="M3876" s="101">
        <v>0.14499999999999999</v>
      </c>
      <c r="N3876" s="101" t="s">
        <v>5176</v>
      </c>
      <c r="O3876" s="101">
        <v>0.44900000000000001</v>
      </c>
      <c r="P3876" s="101">
        <v>0.63600000000000001</v>
      </c>
      <c r="Q3876" s="101">
        <v>0.66200000000000003</v>
      </c>
      <c r="R3876" s="101">
        <v>0.35899999999999999</v>
      </c>
      <c r="S3876" s="101" t="s">
        <v>5176</v>
      </c>
      <c r="T3876" s="101">
        <v>1.6</v>
      </c>
      <c r="U3876" s="101">
        <v>2.84</v>
      </c>
    </row>
    <row r="3877" spans="1:21" x14ac:dyDescent="0.25">
      <c r="A3877" s="60" t="s">
        <v>4823</v>
      </c>
      <c r="B3877" s="60" t="s">
        <v>3626</v>
      </c>
      <c r="C3877" s="60" t="s">
        <v>4851</v>
      </c>
      <c r="D3877" s="94">
        <v>6</v>
      </c>
      <c r="E3877" s="60" t="s">
        <v>6015</v>
      </c>
      <c r="F3877" s="25">
        <f t="shared" si="193"/>
        <v>1.4733333333333334</v>
      </c>
      <c r="G3877" s="25">
        <f t="shared" si="194"/>
        <v>2.0645000000000002</v>
      </c>
      <c r="H3877" s="32"/>
      <c r="I3877" s="31"/>
      <c r="J3877" s="25">
        <f t="shared" si="195"/>
        <v>1.1179999999999999</v>
      </c>
      <c r="K3877" s="21"/>
      <c r="L3877" s="16"/>
      <c r="M3877" s="101">
        <v>5.3150000000000004</v>
      </c>
      <c r="N3877" s="101">
        <v>1.849</v>
      </c>
      <c r="O3877" s="101" t="s">
        <v>5176</v>
      </c>
      <c r="P3877" s="101">
        <v>1.0940000000000001</v>
      </c>
      <c r="Q3877" s="101">
        <v>0.88800000000000001</v>
      </c>
      <c r="R3877" s="101">
        <v>0.28199999999999997</v>
      </c>
      <c r="S3877" s="101" t="s">
        <v>5176</v>
      </c>
      <c r="T3877" s="101">
        <v>2.0299999999999998</v>
      </c>
      <c r="U3877" s="101">
        <v>2.39</v>
      </c>
    </row>
    <row r="3878" spans="1:21" x14ac:dyDescent="0.25">
      <c r="A3878" s="60" t="s">
        <v>4823</v>
      </c>
      <c r="B3878" s="60" t="s">
        <v>3971</v>
      </c>
      <c r="C3878" s="60" t="s">
        <v>4852</v>
      </c>
      <c r="D3878" s="94">
        <v>6</v>
      </c>
      <c r="E3878" s="60" t="s">
        <v>6308</v>
      </c>
      <c r="F3878" s="25">
        <f t="shared" si="193"/>
        <v>1.4566666666666668</v>
      </c>
      <c r="G3878" s="25">
        <f t="shared" si="194"/>
        <v>7.1000000000000008E-2</v>
      </c>
      <c r="H3878" s="32"/>
      <c r="I3878" s="31"/>
      <c r="J3878" s="25">
        <f t="shared" si="195"/>
        <v>1.6740000000000002</v>
      </c>
      <c r="K3878" s="21"/>
      <c r="L3878" s="16"/>
      <c r="M3878" s="101" t="s">
        <v>5176</v>
      </c>
      <c r="N3878" s="101">
        <v>0.01</v>
      </c>
      <c r="O3878" s="101" t="s">
        <v>5176</v>
      </c>
      <c r="P3878" s="101">
        <v>0.27400000000000002</v>
      </c>
      <c r="Q3878" s="101">
        <v>0.48599999999999999</v>
      </c>
      <c r="R3878" s="101">
        <v>3.5139999999999998</v>
      </c>
      <c r="S3878" s="101" t="s">
        <v>5176</v>
      </c>
      <c r="T3878" s="101">
        <v>1.54</v>
      </c>
      <c r="U3878" s="101">
        <v>2.83</v>
      </c>
    </row>
    <row r="3879" spans="1:21" x14ac:dyDescent="0.25">
      <c r="A3879" s="60" t="s">
        <v>4823</v>
      </c>
      <c r="B3879" s="60" t="s">
        <v>3674</v>
      </c>
      <c r="C3879" s="60" t="s">
        <v>4876</v>
      </c>
      <c r="D3879" s="94">
        <v>11</v>
      </c>
      <c r="E3879" s="60" t="s">
        <v>7296</v>
      </c>
      <c r="F3879" s="25">
        <f t="shared" si="193"/>
        <v>1.4566666666666668</v>
      </c>
      <c r="G3879" s="25">
        <f t="shared" si="194"/>
        <v>6.87575</v>
      </c>
      <c r="H3879" s="32"/>
      <c r="I3879" s="31"/>
      <c r="J3879" s="25">
        <f t="shared" si="195"/>
        <v>0.874</v>
      </c>
      <c r="K3879" s="21"/>
      <c r="L3879" s="16"/>
      <c r="M3879" s="101">
        <v>22.170999999999999</v>
      </c>
      <c r="N3879" s="101">
        <v>0.85099999999999998</v>
      </c>
      <c r="O3879" s="101" t="s">
        <v>5176</v>
      </c>
      <c r="P3879" s="101">
        <v>4.4809999999999999</v>
      </c>
      <c r="Q3879" s="101" t="s">
        <v>5176</v>
      </c>
      <c r="R3879" s="101" t="s">
        <v>5176</v>
      </c>
      <c r="S3879" s="101" t="s">
        <v>5176</v>
      </c>
      <c r="T3879" s="101" t="s">
        <v>5176</v>
      </c>
      <c r="U3879" s="101">
        <v>4.37</v>
      </c>
    </row>
    <row r="3880" spans="1:21" x14ac:dyDescent="0.25">
      <c r="A3880" s="60" t="s">
        <v>4823</v>
      </c>
      <c r="B3880" s="60" t="s">
        <v>706</v>
      </c>
      <c r="C3880" s="60" t="s">
        <v>4896</v>
      </c>
      <c r="D3880" s="94">
        <v>15</v>
      </c>
      <c r="E3880" s="60" t="s">
        <v>8150</v>
      </c>
      <c r="F3880" s="25">
        <f t="shared" si="193"/>
        <v>1.45</v>
      </c>
      <c r="G3880" s="25">
        <f t="shared" si="194"/>
        <v>19.826000000000001</v>
      </c>
      <c r="H3880" s="32"/>
      <c r="I3880" s="31"/>
      <c r="J3880" s="25">
        <f t="shared" si="195"/>
        <v>3.0615999999999994</v>
      </c>
      <c r="K3880" s="21"/>
      <c r="L3880" s="16"/>
      <c r="M3880" s="101" t="s">
        <v>5176</v>
      </c>
      <c r="N3880" s="101">
        <v>1.4379999999999999</v>
      </c>
      <c r="O3880" s="101" t="s">
        <v>5176</v>
      </c>
      <c r="P3880" s="101">
        <v>77.866</v>
      </c>
      <c r="Q3880" s="101">
        <v>9.1869999999999994</v>
      </c>
      <c r="R3880" s="101">
        <v>1.7709999999999999</v>
      </c>
      <c r="S3880" s="101" t="s">
        <v>5176</v>
      </c>
      <c r="T3880" s="101" t="s">
        <v>5176</v>
      </c>
      <c r="U3880" s="101">
        <v>4.3499999999999996</v>
      </c>
    </row>
    <row r="3881" spans="1:21" x14ac:dyDescent="0.25">
      <c r="A3881" s="60" t="s">
        <v>4823</v>
      </c>
      <c r="B3881" s="60" t="s">
        <v>3639</v>
      </c>
      <c r="C3881" s="60" t="s">
        <v>4852</v>
      </c>
      <c r="D3881" s="94">
        <v>6</v>
      </c>
      <c r="E3881" s="60" t="s">
        <v>6394</v>
      </c>
      <c r="F3881" s="25">
        <f t="shared" si="193"/>
        <v>1.4466666666666665</v>
      </c>
      <c r="G3881" s="25">
        <f t="shared" si="194"/>
        <v>7.2499999999999995E-2</v>
      </c>
      <c r="H3881" s="32"/>
      <c r="I3881" s="31"/>
      <c r="J3881" s="25">
        <f t="shared" si="195"/>
        <v>2.9287999999999998</v>
      </c>
      <c r="K3881" s="21"/>
      <c r="L3881" s="16"/>
      <c r="M3881" s="101" t="s">
        <v>5176</v>
      </c>
      <c r="N3881" s="101" t="s">
        <v>5176</v>
      </c>
      <c r="O3881" s="101" t="s">
        <v>5176</v>
      </c>
      <c r="P3881" s="101">
        <v>0.28999999999999998</v>
      </c>
      <c r="Q3881" s="101">
        <v>0.10299999999999999</v>
      </c>
      <c r="R3881" s="101">
        <v>10.201000000000001</v>
      </c>
      <c r="S3881" s="101">
        <v>4</v>
      </c>
      <c r="T3881" s="101">
        <v>0.34</v>
      </c>
      <c r="U3881" s="101" t="s">
        <v>5176</v>
      </c>
    </row>
    <row r="3882" spans="1:21" x14ac:dyDescent="0.25">
      <c r="A3882" s="60" t="s">
        <v>4823</v>
      </c>
      <c r="B3882" s="60" t="s">
        <v>3139</v>
      </c>
      <c r="C3882" s="60" t="s">
        <v>4873</v>
      </c>
      <c r="D3882" s="94">
        <v>10</v>
      </c>
      <c r="E3882" s="60" t="s">
        <v>7179</v>
      </c>
      <c r="F3882" s="25">
        <f t="shared" si="193"/>
        <v>1.4433333333333334</v>
      </c>
      <c r="G3882" s="25">
        <f t="shared" si="194"/>
        <v>2.1357500000000003</v>
      </c>
      <c r="H3882" s="32"/>
      <c r="I3882" s="31"/>
      <c r="J3882" s="25">
        <f t="shared" si="195"/>
        <v>1.9962</v>
      </c>
      <c r="K3882" s="21"/>
      <c r="L3882" s="16"/>
      <c r="M3882" s="101">
        <v>0.59699999999999998</v>
      </c>
      <c r="N3882" s="101">
        <v>2.4580000000000002</v>
      </c>
      <c r="O3882" s="101">
        <v>2.992</v>
      </c>
      <c r="P3882" s="101">
        <v>2.496</v>
      </c>
      <c r="Q3882" s="101">
        <v>2.9969999999999999</v>
      </c>
      <c r="R3882" s="101">
        <v>2.6539999999999999</v>
      </c>
      <c r="S3882" s="101" t="s">
        <v>5176</v>
      </c>
      <c r="T3882" s="101">
        <v>1.77</v>
      </c>
      <c r="U3882" s="101">
        <v>2.56</v>
      </c>
    </row>
    <row r="3883" spans="1:21" x14ac:dyDescent="0.25">
      <c r="A3883" s="60" t="s">
        <v>4823</v>
      </c>
      <c r="B3883" s="60" t="s">
        <v>2264</v>
      </c>
      <c r="C3883" s="60" t="s">
        <v>4883</v>
      </c>
      <c r="D3883" s="94">
        <v>11</v>
      </c>
      <c r="E3883" s="60" t="s">
        <v>7577</v>
      </c>
      <c r="F3883" s="25">
        <f t="shared" si="193"/>
        <v>1.4400000000000002</v>
      </c>
      <c r="G3883" s="25">
        <f t="shared" si="194"/>
        <v>5.8627500000000001</v>
      </c>
      <c r="H3883" s="32"/>
      <c r="I3883" s="31"/>
      <c r="J3883" s="25">
        <f t="shared" si="195"/>
        <v>0.8640000000000001</v>
      </c>
      <c r="K3883" s="21"/>
      <c r="L3883" s="16"/>
      <c r="M3883" s="101" t="s">
        <v>5176</v>
      </c>
      <c r="N3883" s="101" t="s">
        <v>5176</v>
      </c>
      <c r="O3883" s="101">
        <v>23.451000000000001</v>
      </c>
      <c r="P3883" s="101" t="s">
        <v>5176</v>
      </c>
      <c r="Q3883" s="101" t="s">
        <v>5176</v>
      </c>
      <c r="R3883" s="101" t="s">
        <v>5176</v>
      </c>
      <c r="S3883" s="101" t="s">
        <v>5176</v>
      </c>
      <c r="T3883" s="101" t="s">
        <v>5176</v>
      </c>
      <c r="U3883" s="101">
        <v>4.32</v>
      </c>
    </row>
    <row r="3884" spans="1:21" x14ac:dyDescent="0.25">
      <c r="A3884" s="60" t="s">
        <v>4823</v>
      </c>
      <c r="B3884" s="60" t="s">
        <v>3123</v>
      </c>
      <c r="C3884" s="60" t="s">
        <v>4886</v>
      </c>
      <c r="D3884" s="94">
        <v>11</v>
      </c>
      <c r="E3884" s="60" t="s">
        <v>7791</v>
      </c>
      <c r="F3884" s="25">
        <f t="shared" si="193"/>
        <v>1.4366666666666665</v>
      </c>
      <c r="G3884" s="25">
        <f t="shared" si="194"/>
        <v>4.194</v>
      </c>
      <c r="H3884" s="32"/>
      <c r="I3884" s="31"/>
      <c r="J3884" s="25">
        <f t="shared" si="195"/>
        <v>1.9026000000000001</v>
      </c>
      <c r="K3884" s="21"/>
      <c r="L3884" s="16"/>
      <c r="M3884" s="101">
        <v>5.5229999999999997</v>
      </c>
      <c r="N3884" s="101">
        <v>1.4370000000000001</v>
      </c>
      <c r="O3884" s="101">
        <v>1.1439999999999999</v>
      </c>
      <c r="P3884" s="101">
        <v>8.6720000000000006</v>
      </c>
      <c r="Q3884" s="101">
        <v>3.0920000000000001</v>
      </c>
      <c r="R3884" s="101">
        <v>2.1110000000000002</v>
      </c>
      <c r="S3884" s="101">
        <v>4</v>
      </c>
      <c r="T3884" s="101" t="s">
        <v>5176</v>
      </c>
      <c r="U3884" s="101">
        <v>0.31</v>
      </c>
    </row>
    <row r="3885" spans="1:21" x14ac:dyDescent="0.25">
      <c r="A3885" s="60" t="s">
        <v>4823</v>
      </c>
      <c r="B3885" s="60" t="s">
        <v>3277</v>
      </c>
      <c r="C3885" s="60" t="s">
        <v>4885</v>
      </c>
      <c r="D3885" s="94">
        <v>11</v>
      </c>
      <c r="E3885" s="60" t="s">
        <v>7614</v>
      </c>
      <c r="F3885" s="25">
        <f t="shared" si="193"/>
        <v>1.43</v>
      </c>
      <c r="G3885" s="25">
        <f t="shared" si="194"/>
        <v>0.91374999999999995</v>
      </c>
      <c r="H3885" s="32"/>
      <c r="I3885" s="31"/>
      <c r="J3885" s="25">
        <f t="shared" si="195"/>
        <v>3.9701999999999997</v>
      </c>
      <c r="K3885" s="21"/>
      <c r="L3885" s="16"/>
      <c r="M3885" s="101">
        <v>0.433</v>
      </c>
      <c r="N3885" s="101">
        <v>0.94599999999999995</v>
      </c>
      <c r="O3885" s="101" t="s">
        <v>5176</v>
      </c>
      <c r="P3885" s="101">
        <v>2.2759999999999998</v>
      </c>
      <c r="Q3885" s="101">
        <v>5.1950000000000003</v>
      </c>
      <c r="R3885" s="101">
        <v>10.366</v>
      </c>
      <c r="S3885" s="101" t="s">
        <v>5176</v>
      </c>
      <c r="T3885" s="101">
        <v>1.79</v>
      </c>
      <c r="U3885" s="101">
        <v>2.5</v>
      </c>
    </row>
    <row r="3886" spans="1:21" x14ac:dyDescent="0.25">
      <c r="A3886" s="60" t="s">
        <v>4823</v>
      </c>
      <c r="B3886" s="60" t="s">
        <v>3785</v>
      </c>
      <c r="C3886" s="60" t="s">
        <v>4829</v>
      </c>
      <c r="D3886" s="94">
        <v>2</v>
      </c>
      <c r="E3886" s="60" t="s">
        <v>5382</v>
      </c>
      <c r="F3886" s="25">
        <f t="shared" si="193"/>
        <v>1.4233333333333331</v>
      </c>
      <c r="G3886" s="25">
        <f t="shared" si="194"/>
        <v>0</v>
      </c>
      <c r="H3886" s="32"/>
      <c r="I3886" s="31"/>
      <c r="J3886" s="25">
        <f t="shared" si="195"/>
        <v>1.2684000000000002</v>
      </c>
      <c r="K3886" s="21"/>
      <c r="L3886" s="16"/>
      <c r="M3886" s="101" t="s">
        <v>5176</v>
      </c>
      <c r="N3886" s="101" t="s">
        <v>5176</v>
      </c>
      <c r="O3886" s="101" t="s">
        <v>5176</v>
      </c>
      <c r="P3886" s="101" t="s">
        <v>5176</v>
      </c>
      <c r="Q3886" s="101" t="s">
        <v>5176</v>
      </c>
      <c r="R3886" s="101">
        <v>2.0720000000000001</v>
      </c>
      <c r="S3886" s="101">
        <v>4</v>
      </c>
      <c r="T3886" s="101">
        <v>0.27</v>
      </c>
      <c r="U3886" s="101" t="s">
        <v>5176</v>
      </c>
    </row>
    <row r="3887" spans="1:21" x14ac:dyDescent="0.25">
      <c r="A3887" s="60" t="s">
        <v>4823</v>
      </c>
      <c r="B3887" s="60" t="s">
        <v>4019</v>
      </c>
      <c r="C3887" s="60" t="s">
        <v>4908</v>
      </c>
      <c r="D3887" s="94">
        <v>16</v>
      </c>
      <c r="E3887" s="60" t="s">
        <v>9369</v>
      </c>
      <c r="F3887" s="25">
        <f t="shared" si="193"/>
        <v>1.42</v>
      </c>
      <c r="G3887" s="25">
        <f t="shared" si="194"/>
        <v>0</v>
      </c>
      <c r="H3887" s="32"/>
      <c r="I3887" s="31"/>
      <c r="J3887" s="25">
        <f t="shared" si="195"/>
        <v>0.8879999999999999</v>
      </c>
      <c r="K3887" s="21"/>
      <c r="L3887" s="16"/>
      <c r="M3887" s="101" t="s">
        <v>5176</v>
      </c>
      <c r="N3887" s="101" t="s">
        <v>5176</v>
      </c>
      <c r="O3887" s="101" t="s">
        <v>5176</v>
      </c>
      <c r="P3887" s="101" t="s">
        <v>5176</v>
      </c>
      <c r="Q3887" s="101" t="s">
        <v>5176</v>
      </c>
      <c r="R3887" s="101">
        <v>0.18</v>
      </c>
      <c r="S3887" s="101">
        <v>4</v>
      </c>
      <c r="T3887" s="101">
        <v>0.26</v>
      </c>
      <c r="U3887" s="101" t="s">
        <v>5176</v>
      </c>
    </row>
    <row r="3888" spans="1:21" x14ac:dyDescent="0.25">
      <c r="A3888" s="60" t="s">
        <v>4823</v>
      </c>
      <c r="B3888" s="60" t="s">
        <v>10043</v>
      </c>
      <c r="C3888" s="60" t="s">
        <v>4852</v>
      </c>
      <c r="D3888" s="94">
        <v>6</v>
      </c>
      <c r="E3888" s="60" t="s">
        <v>10044</v>
      </c>
      <c r="F3888" s="25">
        <f t="shared" si="193"/>
        <v>1.4133333333333333</v>
      </c>
      <c r="G3888" s="25">
        <f t="shared" si="194"/>
        <v>7.0000000000000001E-3</v>
      </c>
      <c r="H3888" s="32"/>
      <c r="I3888" s="31"/>
      <c r="J3888" s="25">
        <f t="shared" si="195"/>
        <v>0.84800000000000009</v>
      </c>
      <c r="K3888" s="21"/>
      <c r="L3888" s="16"/>
      <c r="M3888" s="101" t="s">
        <v>5176</v>
      </c>
      <c r="N3888" s="101" t="s">
        <v>5176</v>
      </c>
      <c r="O3888" s="101">
        <v>2.8000000000000001E-2</v>
      </c>
      <c r="P3888" s="101" t="s">
        <v>5176</v>
      </c>
      <c r="Q3888" s="101" t="s">
        <v>5176</v>
      </c>
      <c r="R3888" s="101" t="s">
        <v>5176</v>
      </c>
      <c r="S3888" s="101" t="s">
        <v>5176</v>
      </c>
      <c r="T3888" s="101">
        <v>4.17</v>
      </c>
      <c r="U3888" s="101">
        <v>7.0000000000000007E-2</v>
      </c>
    </row>
    <row r="3889" spans="1:21" x14ac:dyDescent="0.25">
      <c r="A3889" s="60" t="s">
        <v>4823</v>
      </c>
      <c r="B3889" s="60" t="s">
        <v>3969</v>
      </c>
      <c r="C3889" s="60" t="s">
        <v>4879</v>
      </c>
      <c r="D3889" s="94">
        <v>11</v>
      </c>
      <c r="E3889" s="60" t="s">
        <v>7407</v>
      </c>
      <c r="F3889" s="25">
        <f t="shared" si="193"/>
        <v>1.406666666666667</v>
      </c>
      <c r="G3889" s="25">
        <f t="shared" si="194"/>
        <v>3.8605</v>
      </c>
      <c r="H3889" s="32"/>
      <c r="I3889" s="31"/>
      <c r="J3889" s="25">
        <f t="shared" si="195"/>
        <v>31.348599999999998</v>
      </c>
      <c r="K3889" s="21"/>
      <c r="L3889" s="16"/>
      <c r="M3889" s="101" t="s">
        <v>5176</v>
      </c>
      <c r="N3889" s="101">
        <v>10.515000000000001</v>
      </c>
      <c r="O3889" s="101">
        <v>3.6960000000000002</v>
      </c>
      <c r="P3889" s="101">
        <v>1.2310000000000001</v>
      </c>
      <c r="Q3889" s="101">
        <v>91.861000000000004</v>
      </c>
      <c r="R3889" s="101">
        <v>60.661999999999999</v>
      </c>
      <c r="S3889" s="101">
        <v>2</v>
      </c>
      <c r="T3889" s="101" t="s">
        <v>5176</v>
      </c>
      <c r="U3889" s="101">
        <v>2.2200000000000002</v>
      </c>
    </row>
    <row r="3890" spans="1:21" x14ac:dyDescent="0.25">
      <c r="A3890" s="60" t="s">
        <v>4823</v>
      </c>
      <c r="B3890" s="60" t="s">
        <v>3479</v>
      </c>
      <c r="C3890" s="60" t="s">
        <v>4896</v>
      </c>
      <c r="D3890" s="94">
        <v>15</v>
      </c>
      <c r="E3890" s="60" t="s">
        <v>8195</v>
      </c>
      <c r="F3890" s="25">
        <f t="shared" si="193"/>
        <v>1.4000000000000001</v>
      </c>
      <c r="G3890" s="25">
        <f t="shared" si="194"/>
        <v>2.4162499999999998</v>
      </c>
      <c r="H3890" s="32"/>
      <c r="I3890" s="31"/>
      <c r="J3890" s="25">
        <f t="shared" si="195"/>
        <v>9.0344000000000015</v>
      </c>
      <c r="K3890" s="21"/>
      <c r="L3890" s="16"/>
      <c r="M3890" s="101">
        <v>8.4239999999999995</v>
      </c>
      <c r="N3890" s="101">
        <v>0.89100000000000001</v>
      </c>
      <c r="O3890" s="101">
        <v>0.35</v>
      </c>
      <c r="P3890" s="101" t="s">
        <v>5176</v>
      </c>
      <c r="Q3890" s="101">
        <v>36.9</v>
      </c>
      <c r="R3890" s="101">
        <v>4.0720000000000001</v>
      </c>
      <c r="S3890" s="101" t="s">
        <v>5176</v>
      </c>
      <c r="T3890" s="101">
        <v>3.18</v>
      </c>
      <c r="U3890" s="101">
        <v>1.02</v>
      </c>
    </row>
    <row r="3891" spans="1:21" x14ac:dyDescent="0.25">
      <c r="A3891" s="60" t="s">
        <v>4823</v>
      </c>
      <c r="B3891" s="60" t="s">
        <v>3838</v>
      </c>
      <c r="C3891" s="60" t="s">
        <v>4851</v>
      </c>
      <c r="D3891" s="94">
        <v>6</v>
      </c>
      <c r="E3891" s="60" t="s">
        <v>6078</v>
      </c>
      <c r="F3891" s="25">
        <f t="shared" si="193"/>
        <v>1.3966666666666667</v>
      </c>
      <c r="G3891" s="25">
        <f t="shared" si="194"/>
        <v>5.2837500000000004</v>
      </c>
      <c r="H3891" s="32"/>
      <c r="I3891" s="31"/>
      <c r="J3891" s="25">
        <f t="shared" si="195"/>
        <v>0.91539999999999999</v>
      </c>
      <c r="K3891" s="21"/>
      <c r="L3891" s="16"/>
      <c r="M3891" s="101">
        <v>13.621</v>
      </c>
      <c r="N3891" s="101">
        <v>7.5140000000000002</v>
      </c>
      <c r="O3891" s="101" t="s">
        <v>5176</v>
      </c>
      <c r="P3891" s="101" t="s">
        <v>5176</v>
      </c>
      <c r="Q3891" s="101" t="s">
        <v>5176</v>
      </c>
      <c r="R3891" s="101">
        <v>0.38700000000000001</v>
      </c>
      <c r="S3891" s="101" t="s">
        <v>5176</v>
      </c>
      <c r="T3891" s="101">
        <v>0.4</v>
      </c>
      <c r="U3891" s="101">
        <v>3.79</v>
      </c>
    </row>
    <row r="3892" spans="1:21" x14ac:dyDescent="0.25">
      <c r="A3892" s="60" t="s">
        <v>4823</v>
      </c>
      <c r="B3892" s="60" t="s">
        <v>2855</v>
      </c>
      <c r="C3892" s="60" t="s">
        <v>4908</v>
      </c>
      <c r="D3892" s="94">
        <v>16</v>
      </c>
      <c r="E3892" s="60" t="s">
        <v>9225</v>
      </c>
      <c r="F3892" s="25">
        <f t="shared" si="193"/>
        <v>1.3933333333333333</v>
      </c>
      <c r="G3892" s="25">
        <f t="shared" si="194"/>
        <v>19.9285</v>
      </c>
      <c r="H3892" s="32"/>
      <c r="I3892" s="31"/>
      <c r="J3892" s="25">
        <f t="shared" si="195"/>
        <v>10.530199999999999</v>
      </c>
      <c r="K3892" s="21"/>
      <c r="L3892" s="16"/>
      <c r="M3892" s="101">
        <v>36.209000000000003</v>
      </c>
      <c r="N3892" s="101">
        <v>3.919</v>
      </c>
      <c r="O3892" s="101">
        <v>7.6999999999999999E-2</v>
      </c>
      <c r="P3892" s="101">
        <v>39.509</v>
      </c>
      <c r="Q3892" s="101">
        <v>47.545999999999999</v>
      </c>
      <c r="R3892" s="101">
        <v>0.92500000000000004</v>
      </c>
      <c r="S3892" s="101" t="s">
        <v>5176</v>
      </c>
      <c r="T3892" s="101" t="s">
        <v>5176</v>
      </c>
      <c r="U3892" s="101">
        <v>4.18</v>
      </c>
    </row>
    <row r="3893" spans="1:21" x14ac:dyDescent="0.25">
      <c r="A3893" s="60" t="s">
        <v>4823</v>
      </c>
      <c r="B3893" s="60" t="s">
        <v>3687</v>
      </c>
      <c r="C3893" s="60" t="s">
        <v>4908</v>
      </c>
      <c r="D3893" s="94">
        <v>16</v>
      </c>
      <c r="E3893" s="60" t="s">
        <v>9433</v>
      </c>
      <c r="F3893" s="25">
        <f t="shared" si="193"/>
        <v>1.3933333333333333</v>
      </c>
      <c r="G3893" s="25">
        <f t="shared" si="194"/>
        <v>14.875500000000002</v>
      </c>
      <c r="H3893" s="32"/>
      <c r="I3893" s="31"/>
      <c r="J3893" s="25">
        <f t="shared" si="195"/>
        <v>9.9822000000000006</v>
      </c>
      <c r="K3893" s="21"/>
      <c r="L3893" s="16"/>
      <c r="M3893" s="101">
        <v>1.1759999999999999</v>
      </c>
      <c r="N3893" s="101" t="s">
        <v>5176</v>
      </c>
      <c r="O3893" s="101">
        <v>37.258000000000003</v>
      </c>
      <c r="P3893" s="101">
        <v>21.068000000000001</v>
      </c>
      <c r="Q3893" s="101" t="s">
        <v>5176</v>
      </c>
      <c r="R3893" s="101">
        <v>45.731000000000002</v>
      </c>
      <c r="S3893" s="101" t="s">
        <v>5176</v>
      </c>
      <c r="T3893" s="101">
        <v>2.0499999999999998</v>
      </c>
      <c r="U3893" s="101">
        <v>2.13</v>
      </c>
    </row>
    <row r="3894" spans="1:21" x14ac:dyDescent="0.25">
      <c r="A3894" s="60" t="s">
        <v>4823</v>
      </c>
      <c r="B3894" s="60" t="s">
        <v>2472</v>
      </c>
      <c r="C3894" s="60" t="s">
        <v>4851</v>
      </c>
      <c r="D3894" s="94">
        <v>6</v>
      </c>
      <c r="E3894" s="60" t="s">
        <v>6109</v>
      </c>
      <c r="F3894" s="25">
        <f t="shared" si="193"/>
        <v>1.3866666666666667</v>
      </c>
      <c r="G3894" s="25">
        <f t="shared" si="194"/>
        <v>11.90375</v>
      </c>
      <c r="H3894" s="32"/>
      <c r="I3894" s="31"/>
      <c r="J3894" s="25">
        <f t="shared" si="195"/>
        <v>3.1442000000000001</v>
      </c>
      <c r="K3894" s="21"/>
      <c r="L3894" s="16"/>
      <c r="M3894" s="101">
        <v>5.34</v>
      </c>
      <c r="N3894" s="101">
        <v>0.79400000000000004</v>
      </c>
      <c r="O3894" s="101">
        <v>35.103000000000002</v>
      </c>
      <c r="P3894" s="101">
        <v>6.3780000000000001</v>
      </c>
      <c r="Q3894" s="101">
        <v>7.7220000000000004</v>
      </c>
      <c r="R3894" s="101">
        <v>3.839</v>
      </c>
      <c r="S3894" s="101">
        <v>1</v>
      </c>
      <c r="T3894" s="101">
        <v>0.55000000000000004</v>
      </c>
      <c r="U3894" s="101">
        <v>2.61</v>
      </c>
    </row>
    <row r="3895" spans="1:21" x14ac:dyDescent="0.25">
      <c r="A3895" s="60" t="s">
        <v>4823</v>
      </c>
      <c r="B3895" s="60" t="s">
        <v>4605</v>
      </c>
      <c r="C3895" s="60" t="s">
        <v>4877</v>
      </c>
      <c r="D3895" s="94">
        <v>11</v>
      </c>
      <c r="E3895" s="60" t="s">
        <v>7309</v>
      </c>
      <c r="F3895" s="25">
        <f t="shared" si="193"/>
        <v>1.3866666666666667</v>
      </c>
      <c r="G3895" s="25">
        <f t="shared" si="194"/>
        <v>1.8845000000000001</v>
      </c>
      <c r="H3895" s="32"/>
      <c r="I3895" s="31"/>
      <c r="J3895" s="25">
        <f t="shared" si="195"/>
        <v>0.89399999999999991</v>
      </c>
      <c r="K3895" s="21"/>
      <c r="L3895" s="16"/>
      <c r="M3895" s="101" t="s">
        <v>5176</v>
      </c>
      <c r="N3895" s="101" t="s">
        <v>5176</v>
      </c>
      <c r="O3895" s="101">
        <v>7.5250000000000004</v>
      </c>
      <c r="P3895" s="101">
        <v>1.2999999999999999E-2</v>
      </c>
      <c r="Q3895" s="101">
        <v>0.31</v>
      </c>
      <c r="R3895" s="101" t="s">
        <v>5176</v>
      </c>
      <c r="S3895" s="101" t="s">
        <v>5176</v>
      </c>
      <c r="T3895" s="101">
        <v>4.16</v>
      </c>
      <c r="U3895" s="101" t="s">
        <v>5176</v>
      </c>
    </row>
    <row r="3896" spans="1:21" x14ac:dyDescent="0.25">
      <c r="A3896" s="60" t="s">
        <v>4823</v>
      </c>
      <c r="B3896" s="60" t="s">
        <v>817</v>
      </c>
      <c r="C3896" s="60" t="s">
        <v>4875</v>
      </c>
      <c r="D3896" s="94">
        <v>11</v>
      </c>
      <c r="E3896" s="60" t="s">
        <v>7210</v>
      </c>
      <c r="F3896" s="25">
        <f t="shared" si="193"/>
        <v>1.3766666666666667</v>
      </c>
      <c r="G3896" s="25">
        <f t="shared" si="194"/>
        <v>0.61899999999999999</v>
      </c>
      <c r="H3896" s="32"/>
      <c r="I3896" s="31"/>
      <c r="J3896" s="25">
        <f t="shared" si="195"/>
        <v>0.82599999999999996</v>
      </c>
      <c r="K3896" s="21"/>
      <c r="L3896" s="16"/>
      <c r="M3896" s="101" t="s">
        <v>5176</v>
      </c>
      <c r="N3896" s="101">
        <v>0.11</v>
      </c>
      <c r="O3896" s="101">
        <v>0.56299999999999994</v>
      </c>
      <c r="P3896" s="101">
        <v>1.8029999999999999</v>
      </c>
      <c r="Q3896" s="101" t="s">
        <v>5176</v>
      </c>
      <c r="R3896" s="101" t="s">
        <v>5176</v>
      </c>
      <c r="S3896" s="101" t="s">
        <v>5176</v>
      </c>
      <c r="T3896" s="101">
        <v>4.13</v>
      </c>
      <c r="U3896" s="101" t="s">
        <v>5176</v>
      </c>
    </row>
    <row r="3897" spans="1:21" x14ac:dyDescent="0.25">
      <c r="A3897" s="60" t="s">
        <v>4823</v>
      </c>
      <c r="B3897" s="60" t="s">
        <v>2768</v>
      </c>
      <c r="C3897" s="60" t="s">
        <v>4834</v>
      </c>
      <c r="D3897" s="94">
        <v>2</v>
      </c>
      <c r="E3897" s="60" t="s">
        <v>5574</v>
      </c>
      <c r="F3897" s="25">
        <f t="shared" si="193"/>
        <v>1.37</v>
      </c>
      <c r="G3897" s="25">
        <f t="shared" si="194"/>
        <v>7.6152499999999996</v>
      </c>
      <c r="H3897" s="32"/>
      <c r="I3897" s="31"/>
      <c r="J3897" s="25">
        <f t="shared" si="195"/>
        <v>1.1214</v>
      </c>
      <c r="K3897" s="21"/>
      <c r="L3897" s="16"/>
      <c r="M3897" s="101">
        <v>10.331</v>
      </c>
      <c r="N3897" s="101">
        <v>17.917999999999999</v>
      </c>
      <c r="O3897" s="101">
        <v>1.212</v>
      </c>
      <c r="P3897" s="101">
        <v>1</v>
      </c>
      <c r="Q3897" s="101">
        <v>0.73599999999999999</v>
      </c>
      <c r="R3897" s="101">
        <v>0.76100000000000001</v>
      </c>
      <c r="S3897" s="101" t="s">
        <v>5176</v>
      </c>
      <c r="T3897" s="101">
        <v>2.66</v>
      </c>
      <c r="U3897" s="101">
        <v>1.45</v>
      </c>
    </row>
    <row r="3898" spans="1:21" x14ac:dyDescent="0.25">
      <c r="A3898" s="60" t="s">
        <v>4823</v>
      </c>
      <c r="B3898" s="60" t="s">
        <v>3400</v>
      </c>
      <c r="C3898" s="60" t="s">
        <v>4851</v>
      </c>
      <c r="D3898" s="94">
        <v>6</v>
      </c>
      <c r="E3898" s="60" t="s">
        <v>6092</v>
      </c>
      <c r="F3898" s="25">
        <f t="shared" si="193"/>
        <v>1.37</v>
      </c>
      <c r="G3898" s="25">
        <f t="shared" si="194"/>
        <v>6.9842500000000003</v>
      </c>
      <c r="H3898" s="32"/>
      <c r="I3898" s="31"/>
      <c r="J3898" s="25">
        <f t="shared" si="195"/>
        <v>1.1048</v>
      </c>
      <c r="K3898" s="21"/>
      <c r="L3898" s="16"/>
      <c r="M3898" s="101">
        <v>6.0129999999999999</v>
      </c>
      <c r="N3898" s="101">
        <v>1.7030000000000001</v>
      </c>
      <c r="O3898" s="101">
        <v>12.302</v>
      </c>
      <c r="P3898" s="101">
        <v>7.9189999999999996</v>
      </c>
      <c r="Q3898" s="101">
        <v>1.4139999999999999</v>
      </c>
      <c r="R3898" s="101" t="s">
        <v>5176</v>
      </c>
      <c r="S3898" s="101" t="s">
        <v>5176</v>
      </c>
      <c r="T3898" s="101">
        <v>4.1100000000000003</v>
      </c>
      <c r="U3898" s="101" t="s">
        <v>5176</v>
      </c>
    </row>
    <row r="3899" spans="1:21" x14ac:dyDescent="0.25">
      <c r="A3899" s="60" t="s">
        <v>4823</v>
      </c>
      <c r="B3899" s="60" t="s">
        <v>3248</v>
      </c>
      <c r="C3899" s="60" t="s">
        <v>4842</v>
      </c>
      <c r="D3899" s="94">
        <v>4</v>
      </c>
      <c r="E3899" s="60" t="s">
        <v>5735</v>
      </c>
      <c r="F3899" s="25">
        <f t="shared" si="193"/>
        <v>1.36</v>
      </c>
      <c r="G3899" s="25">
        <f t="shared" si="194"/>
        <v>388.62874999999997</v>
      </c>
      <c r="H3899" s="32"/>
      <c r="I3899" s="31"/>
      <c r="J3899" s="25">
        <f t="shared" si="195"/>
        <v>423.28419999999994</v>
      </c>
      <c r="K3899" s="21"/>
      <c r="L3899" s="16"/>
      <c r="M3899" s="101">
        <v>489.08600000000001</v>
      </c>
      <c r="N3899" s="101">
        <v>5.5019999999999998</v>
      </c>
      <c r="O3899" s="101">
        <v>185.56700000000001</v>
      </c>
      <c r="P3899" s="101">
        <v>874.36</v>
      </c>
      <c r="Q3899" s="101">
        <v>2111.848</v>
      </c>
      <c r="R3899" s="101">
        <v>0.49299999999999999</v>
      </c>
      <c r="S3899" s="101" t="s">
        <v>5176</v>
      </c>
      <c r="T3899" s="101" t="s">
        <v>5176</v>
      </c>
      <c r="U3899" s="101">
        <v>4.08</v>
      </c>
    </row>
    <row r="3900" spans="1:21" x14ac:dyDescent="0.25">
      <c r="A3900" s="60" t="s">
        <v>4823</v>
      </c>
      <c r="B3900" s="60" t="s">
        <v>3874</v>
      </c>
      <c r="C3900" s="60" t="s">
        <v>4852</v>
      </c>
      <c r="D3900" s="94">
        <v>6</v>
      </c>
      <c r="E3900" s="60" t="s">
        <v>6240</v>
      </c>
      <c r="F3900" s="25">
        <f t="shared" si="193"/>
        <v>1.3566666666666667</v>
      </c>
      <c r="G3900" s="25">
        <f t="shared" si="194"/>
        <v>0</v>
      </c>
      <c r="H3900" s="32"/>
      <c r="I3900" s="31"/>
      <c r="J3900" s="25">
        <f t="shared" si="195"/>
        <v>0.81400000000000006</v>
      </c>
      <c r="K3900" s="21"/>
      <c r="L3900" s="16"/>
      <c r="M3900" s="101" t="s">
        <v>5176</v>
      </c>
      <c r="N3900" s="101" t="s">
        <v>5176</v>
      </c>
      <c r="O3900" s="101" t="s">
        <v>5176</v>
      </c>
      <c r="P3900" s="101" t="s">
        <v>5176</v>
      </c>
      <c r="Q3900" s="101" t="s">
        <v>5176</v>
      </c>
      <c r="R3900" s="101" t="s">
        <v>5176</v>
      </c>
      <c r="S3900" s="101" t="s">
        <v>5176</v>
      </c>
      <c r="T3900" s="101">
        <v>1.95</v>
      </c>
      <c r="U3900" s="101">
        <v>2.12</v>
      </c>
    </row>
    <row r="3901" spans="1:21" x14ac:dyDescent="0.25">
      <c r="A3901" s="60" t="s">
        <v>4823</v>
      </c>
      <c r="B3901" s="60" t="s">
        <v>2734</v>
      </c>
      <c r="C3901" s="60" t="s">
        <v>4861</v>
      </c>
      <c r="D3901" s="94">
        <v>6</v>
      </c>
      <c r="E3901" s="60" t="s">
        <v>6637</v>
      </c>
      <c r="F3901" s="25">
        <f t="shared" si="193"/>
        <v>1.3533333333333335</v>
      </c>
      <c r="G3901" s="25">
        <f t="shared" si="194"/>
        <v>2.3449999999999998</v>
      </c>
      <c r="H3901" s="32"/>
      <c r="I3901" s="31"/>
      <c r="J3901" s="25">
        <f t="shared" si="195"/>
        <v>0.84540000000000004</v>
      </c>
      <c r="K3901" s="21"/>
      <c r="L3901" s="16"/>
      <c r="M3901" s="101">
        <v>0.21</v>
      </c>
      <c r="N3901" s="101">
        <v>9.8000000000000004E-2</v>
      </c>
      <c r="O3901" s="101" t="s">
        <v>5176</v>
      </c>
      <c r="P3901" s="101">
        <v>9.0719999999999992</v>
      </c>
      <c r="Q3901" s="101">
        <v>0.16700000000000001</v>
      </c>
      <c r="R3901" s="101" t="s">
        <v>5176</v>
      </c>
      <c r="S3901" s="101">
        <v>3</v>
      </c>
      <c r="T3901" s="101">
        <v>0.04</v>
      </c>
      <c r="U3901" s="101">
        <v>1.02</v>
      </c>
    </row>
    <row r="3902" spans="1:21" x14ac:dyDescent="0.25">
      <c r="A3902" s="60" t="s">
        <v>4823</v>
      </c>
      <c r="B3902" s="60" t="s">
        <v>3818</v>
      </c>
      <c r="C3902" s="60" t="s">
        <v>4884</v>
      </c>
      <c r="D3902" s="94">
        <v>11</v>
      </c>
      <c r="E3902" s="60" t="s">
        <v>7602</v>
      </c>
      <c r="F3902" s="25">
        <f t="shared" si="193"/>
        <v>1.3499999999999999</v>
      </c>
      <c r="G3902" s="25">
        <f t="shared" si="194"/>
        <v>0.20874999999999999</v>
      </c>
      <c r="H3902" s="32"/>
      <c r="I3902" s="31"/>
      <c r="J3902" s="25">
        <f t="shared" si="195"/>
        <v>1.0959999999999999</v>
      </c>
      <c r="K3902" s="21"/>
      <c r="L3902" s="16"/>
      <c r="M3902" s="101" t="s">
        <v>5176</v>
      </c>
      <c r="N3902" s="101" t="s">
        <v>5176</v>
      </c>
      <c r="O3902" s="101">
        <v>0.83499999999999996</v>
      </c>
      <c r="P3902" s="101" t="s">
        <v>5176</v>
      </c>
      <c r="Q3902" s="101">
        <v>1.43</v>
      </c>
      <c r="R3902" s="101" t="s">
        <v>5176</v>
      </c>
      <c r="S3902" s="101" t="s">
        <v>5176</v>
      </c>
      <c r="T3902" s="101">
        <v>4.0199999999999996</v>
      </c>
      <c r="U3902" s="101">
        <v>0.03</v>
      </c>
    </row>
    <row r="3903" spans="1:21" x14ac:dyDescent="0.25">
      <c r="A3903" s="60" t="s">
        <v>4823</v>
      </c>
      <c r="B3903" s="60" t="s">
        <v>3780</v>
      </c>
      <c r="C3903" s="60" t="s">
        <v>4852</v>
      </c>
      <c r="D3903" s="94">
        <v>6</v>
      </c>
      <c r="E3903" s="60" t="s">
        <v>6183</v>
      </c>
      <c r="F3903" s="25">
        <f t="shared" si="193"/>
        <v>1.3466666666666667</v>
      </c>
      <c r="G3903" s="25">
        <f t="shared" si="194"/>
        <v>0</v>
      </c>
      <c r="H3903" s="32"/>
      <c r="I3903" s="31"/>
      <c r="J3903" s="25">
        <f t="shared" si="195"/>
        <v>0.80800000000000005</v>
      </c>
      <c r="K3903" s="21"/>
      <c r="L3903" s="16"/>
      <c r="M3903" s="101" t="s">
        <v>5176</v>
      </c>
      <c r="N3903" s="101" t="s">
        <v>5176</v>
      </c>
      <c r="O3903" s="101" t="s">
        <v>5176</v>
      </c>
      <c r="P3903" s="101" t="s">
        <v>5176</v>
      </c>
      <c r="Q3903" s="101" t="s">
        <v>5176</v>
      </c>
      <c r="R3903" s="101" t="s">
        <v>5176</v>
      </c>
      <c r="S3903" s="101" t="s">
        <v>5176</v>
      </c>
      <c r="T3903" s="101" t="s">
        <v>5176</v>
      </c>
      <c r="U3903" s="101">
        <v>4.04</v>
      </c>
    </row>
    <row r="3904" spans="1:21" x14ac:dyDescent="0.25">
      <c r="A3904" s="60" t="s">
        <v>4823</v>
      </c>
      <c r="B3904" s="60" t="s">
        <v>2852</v>
      </c>
      <c r="C3904" s="60" t="s">
        <v>4863</v>
      </c>
      <c r="D3904" s="94">
        <v>7</v>
      </c>
      <c r="E3904" s="60" t="s">
        <v>6788</v>
      </c>
      <c r="F3904" s="25">
        <f t="shared" si="193"/>
        <v>1.3466666666666667</v>
      </c>
      <c r="G3904" s="25">
        <f t="shared" si="194"/>
        <v>46.106749999999998</v>
      </c>
      <c r="H3904" s="32"/>
      <c r="I3904" s="31"/>
      <c r="J3904" s="25">
        <f t="shared" si="195"/>
        <v>4.3864000000000001</v>
      </c>
      <c r="K3904" s="21"/>
      <c r="L3904" s="16"/>
      <c r="M3904" s="101">
        <v>128.62</v>
      </c>
      <c r="N3904" s="101">
        <v>46.238999999999997</v>
      </c>
      <c r="O3904" s="101">
        <v>3.819</v>
      </c>
      <c r="P3904" s="101">
        <v>5.7489999999999997</v>
      </c>
      <c r="Q3904" s="101">
        <v>16.111000000000001</v>
      </c>
      <c r="R3904" s="101">
        <v>1.7809999999999999</v>
      </c>
      <c r="S3904" s="101">
        <v>2</v>
      </c>
      <c r="T3904" s="101">
        <v>0.21</v>
      </c>
      <c r="U3904" s="101">
        <v>1.83</v>
      </c>
    </row>
    <row r="3905" spans="1:21" x14ac:dyDescent="0.25">
      <c r="A3905" s="60" t="s">
        <v>4823</v>
      </c>
      <c r="B3905" s="60" t="s">
        <v>2536</v>
      </c>
      <c r="C3905" s="60" t="s">
        <v>4917</v>
      </c>
      <c r="D3905" s="94">
        <v>20</v>
      </c>
      <c r="E3905" s="60" t="s">
        <v>9909</v>
      </c>
      <c r="F3905" s="25">
        <f t="shared" si="193"/>
        <v>1.3466666666666667</v>
      </c>
      <c r="G3905" s="25">
        <f t="shared" si="194"/>
        <v>1.2462500000000001</v>
      </c>
      <c r="H3905" s="32"/>
      <c r="I3905" s="31"/>
      <c r="J3905" s="25">
        <f t="shared" si="195"/>
        <v>1.0778000000000001</v>
      </c>
      <c r="K3905" s="21"/>
      <c r="L3905" s="16"/>
      <c r="M3905" s="101">
        <v>1.984</v>
      </c>
      <c r="N3905" s="101">
        <v>1.052</v>
      </c>
      <c r="O3905" s="101">
        <v>1.6970000000000001</v>
      </c>
      <c r="P3905" s="101">
        <v>0.252</v>
      </c>
      <c r="Q3905" s="101">
        <v>0.223</v>
      </c>
      <c r="R3905" s="101">
        <v>1.1259999999999999</v>
      </c>
      <c r="S3905" s="101">
        <v>1</v>
      </c>
      <c r="T3905" s="101">
        <v>0.3</v>
      </c>
      <c r="U3905" s="101">
        <v>2.74</v>
      </c>
    </row>
    <row r="3906" spans="1:21" x14ac:dyDescent="0.25">
      <c r="A3906" s="60" t="s">
        <v>4823</v>
      </c>
      <c r="B3906" s="60" t="s">
        <v>3478</v>
      </c>
      <c r="C3906" s="60" t="s">
        <v>4851</v>
      </c>
      <c r="D3906" s="94">
        <v>6</v>
      </c>
      <c r="E3906" s="60" t="s">
        <v>6018</v>
      </c>
      <c r="F3906" s="25">
        <f t="shared" si="193"/>
        <v>1.3433333333333335</v>
      </c>
      <c r="G3906" s="25">
        <f t="shared" si="194"/>
        <v>0.23149999999999998</v>
      </c>
      <c r="H3906" s="32"/>
      <c r="I3906" s="31"/>
      <c r="J3906" s="25">
        <f t="shared" si="195"/>
        <v>0.84260000000000002</v>
      </c>
      <c r="K3906" s="21"/>
      <c r="L3906" s="16"/>
      <c r="M3906" s="101">
        <v>4.2999999999999997E-2</v>
      </c>
      <c r="N3906" s="101">
        <v>0.115</v>
      </c>
      <c r="O3906" s="101">
        <v>5.1999999999999998E-2</v>
      </c>
      <c r="P3906" s="101">
        <v>0.71599999999999997</v>
      </c>
      <c r="Q3906" s="101">
        <v>0.09</v>
      </c>
      <c r="R3906" s="101">
        <v>9.2999999999999999E-2</v>
      </c>
      <c r="S3906" s="101" t="s">
        <v>5176</v>
      </c>
      <c r="T3906" s="101">
        <v>4.03</v>
      </c>
      <c r="U3906" s="101" t="s">
        <v>5176</v>
      </c>
    </row>
    <row r="3907" spans="1:21" x14ac:dyDescent="0.25">
      <c r="A3907" s="60" t="s">
        <v>4823</v>
      </c>
      <c r="B3907" s="60" t="s">
        <v>4216</v>
      </c>
      <c r="C3907" s="60" t="s">
        <v>4896</v>
      </c>
      <c r="D3907" s="94">
        <v>15</v>
      </c>
      <c r="E3907" s="60" t="s">
        <v>8133</v>
      </c>
      <c r="F3907" s="25">
        <f t="shared" si="193"/>
        <v>1.3399999999999999</v>
      </c>
      <c r="G3907" s="25">
        <f t="shared" si="194"/>
        <v>0.49475000000000002</v>
      </c>
      <c r="H3907" s="32"/>
      <c r="I3907" s="31"/>
      <c r="J3907" s="25">
        <f t="shared" si="195"/>
        <v>1.1801999999999999</v>
      </c>
      <c r="K3907" s="21"/>
      <c r="L3907" s="16"/>
      <c r="M3907" s="101" t="s">
        <v>5176</v>
      </c>
      <c r="N3907" s="101" t="s">
        <v>5176</v>
      </c>
      <c r="O3907" s="101" t="s">
        <v>5176</v>
      </c>
      <c r="P3907" s="101">
        <v>1.9790000000000001</v>
      </c>
      <c r="Q3907" s="101">
        <v>0.42599999999999999</v>
      </c>
      <c r="R3907" s="101">
        <v>1.4550000000000001</v>
      </c>
      <c r="S3907" s="101" t="s">
        <v>5176</v>
      </c>
      <c r="T3907" s="101">
        <v>3.52</v>
      </c>
      <c r="U3907" s="101">
        <v>0.5</v>
      </c>
    </row>
    <row r="3908" spans="1:21" x14ac:dyDescent="0.25">
      <c r="A3908" s="60" t="s">
        <v>4823</v>
      </c>
      <c r="B3908" s="60" t="s">
        <v>3650</v>
      </c>
      <c r="C3908" s="60" t="s">
        <v>4851</v>
      </c>
      <c r="D3908" s="94">
        <v>6</v>
      </c>
      <c r="E3908" s="60" t="s">
        <v>6077</v>
      </c>
      <c r="F3908" s="25">
        <f t="shared" si="193"/>
        <v>1.3366666666666667</v>
      </c>
      <c r="G3908" s="25">
        <f t="shared" si="194"/>
        <v>2.7617500000000001</v>
      </c>
      <c r="H3908" s="32"/>
      <c r="I3908" s="31"/>
      <c r="J3908" s="25">
        <f t="shared" si="195"/>
        <v>2.8077999999999999</v>
      </c>
      <c r="K3908" s="21"/>
      <c r="L3908" s="16"/>
      <c r="M3908" s="101">
        <v>3.0000000000000001E-3</v>
      </c>
      <c r="N3908" s="101">
        <v>7.7</v>
      </c>
      <c r="O3908" s="101">
        <v>3.3439999999999999</v>
      </c>
      <c r="P3908" s="101" t="s">
        <v>5176</v>
      </c>
      <c r="Q3908" s="101">
        <v>0.309</v>
      </c>
      <c r="R3908" s="101">
        <v>9.7200000000000006</v>
      </c>
      <c r="S3908" s="101">
        <v>4</v>
      </c>
      <c r="T3908" s="101" t="s">
        <v>5176</v>
      </c>
      <c r="U3908" s="101">
        <v>0.01</v>
      </c>
    </row>
    <row r="3909" spans="1:21" x14ac:dyDescent="0.25">
      <c r="A3909" s="60" t="s">
        <v>4823</v>
      </c>
      <c r="B3909" s="60" t="s">
        <v>4614</v>
      </c>
      <c r="C3909" s="60" t="s">
        <v>4852</v>
      </c>
      <c r="D3909" s="94">
        <v>6</v>
      </c>
      <c r="E3909" s="60" t="s">
        <v>6272</v>
      </c>
      <c r="F3909" s="25">
        <f t="shared" si="193"/>
        <v>1.3333333333333333</v>
      </c>
      <c r="G3909" s="25">
        <f t="shared" si="194"/>
        <v>0.36775000000000002</v>
      </c>
      <c r="H3909" s="32"/>
      <c r="I3909" s="31"/>
      <c r="J3909" s="25">
        <f t="shared" si="195"/>
        <v>0.8</v>
      </c>
      <c r="K3909" s="21"/>
      <c r="L3909" s="16"/>
      <c r="M3909" s="101">
        <v>0.94</v>
      </c>
      <c r="N3909" s="101">
        <v>0.53100000000000003</v>
      </c>
      <c r="O3909" s="101" t="s">
        <v>5176</v>
      </c>
      <c r="P3909" s="101" t="s">
        <v>5176</v>
      </c>
      <c r="Q3909" s="101" t="s">
        <v>5176</v>
      </c>
      <c r="R3909" s="101" t="s">
        <v>5176</v>
      </c>
      <c r="S3909" s="101">
        <v>4</v>
      </c>
      <c r="T3909" s="101" t="s">
        <v>5176</v>
      </c>
      <c r="U3909" s="101" t="s">
        <v>5176</v>
      </c>
    </row>
    <row r="3910" spans="1:21" x14ac:dyDescent="0.25">
      <c r="A3910" s="60" t="s">
        <v>4823</v>
      </c>
      <c r="B3910" s="60" t="s">
        <v>2620</v>
      </c>
      <c r="C3910" s="60" t="s">
        <v>4907</v>
      </c>
      <c r="D3910" s="94">
        <v>16</v>
      </c>
      <c r="E3910" s="60" t="s">
        <v>8955</v>
      </c>
      <c r="F3910" s="25">
        <f t="shared" si="193"/>
        <v>1.3333333333333333</v>
      </c>
      <c r="G3910" s="25">
        <f t="shared" si="194"/>
        <v>0</v>
      </c>
      <c r="H3910" s="32"/>
      <c r="I3910" s="31"/>
      <c r="J3910" s="25">
        <f t="shared" si="195"/>
        <v>147.11439999999999</v>
      </c>
      <c r="K3910" s="21"/>
      <c r="L3910" s="16"/>
      <c r="M3910" s="101" t="s">
        <v>5176</v>
      </c>
      <c r="N3910" s="101" t="s">
        <v>5176</v>
      </c>
      <c r="O3910" s="101" t="s">
        <v>5176</v>
      </c>
      <c r="P3910" s="101" t="s">
        <v>5176</v>
      </c>
      <c r="Q3910" s="101">
        <v>731.572</v>
      </c>
      <c r="R3910" s="101" t="s">
        <v>5176</v>
      </c>
      <c r="S3910" s="101">
        <v>4</v>
      </c>
      <c r="T3910" s="101" t="s">
        <v>5176</v>
      </c>
      <c r="U3910" s="101" t="s">
        <v>5176</v>
      </c>
    </row>
    <row r="3911" spans="1:21" x14ac:dyDescent="0.25">
      <c r="A3911" s="60" t="s">
        <v>4823</v>
      </c>
      <c r="B3911" s="60" t="s">
        <v>4323</v>
      </c>
      <c r="C3911" s="60" t="s">
        <v>4908</v>
      </c>
      <c r="D3911" s="94">
        <v>16</v>
      </c>
      <c r="E3911" s="60" t="s">
        <v>9305</v>
      </c>
      <c r="F3911" s="25">
        <f t="shared" si="193"/>
        <v>1.3333333333333333</v>
      </c>
      <c r="G3911" s="25">
        <f t="shared" si="194"/>
        <v>10.623749999999999</v>
      </c>
      <c r="H3911" s="32"/>
      <c r="I3911" s="31"/>
      <c r="J3911" s="25">
        <f t="shared" si="195"/>
        <v>2.3460000000000001</v>
      </c>
      <c r="K3911" s="21"/>
      <c r="L3911" s="16"/>
      <c r="M3911" s="101">
        <v>18.716999999999999</v>
      </c>
      <c r="N3911" s="101">
        <v>7.3890000000000002</v>
      </c>
      <c r="O3911" s="101">
        <v>3.7090000000000001</v>
      </c>
      <c r="P3911" s="101">
        <v>12.68</v>
      </c>
      <c r="Q3911" s="101">
        <v>4.51</v>
      </c>
      <c r="R3911" s="101">
        <v>3.22</v>
      </c>
      <c r="S3911" s="101">
        <v>4</v>
      </c>
      <c r="T3911" s="101" t="s">
        <v>5176</v>
      </c>
      <c r="U3911" s="101" t="s">
        <v>5176</v>
      </c>
    </row>
    <row r="3912" spans="1:21" x14ac:dyDescent="0.25">
      <c r="A3912" s="60" t="s">
        <v>4823</v>
      </c>
      <c r="B3912" s="60" t="s">
        <v>3405</v>
      </c>
      <c r="C3912" s="60" t="s">
        <v>4852</v>
      </c>
      <c r="D3912" s="94">
        <v>6</v>
      </c>
      <c r="E3912" s="60" t="s">
        <v>6222</v>
      </c>
      <c r="F3912" s="25">
        <f t="shared" si="193"/>
        <v>1.33</v>
      </c>
      <c r="G3912" s="25">
        <f t="shared" si="194"/>
        <v>0.22725000000000001</v>
      </c>
      <c r="H3912" s="32"/>
      <c r="I3912" s="31"/>
      <c r="J3912" s="25">
        <f t="shared" si="195"/>
        <v>0.83940000000000003</v>
      </c>
      <c r="K3912" s="21"/>
      <c r="L3912" s="16"/>
      <c r="M3912" s="101">
        <v>0.90200000000000002</v>
      </c>
      <c r="N3912" s="101" t="s">
        <v>5176</v>
      </c>
      <c r="O3912" s="101" t="s">
        <v>5176</v>
      </c>
      <c r="P3912" s="101">
        <v>7.0000000000000001E-3</v>
      </c>
      <c r="Q3912" s="101">
        <v>0.20699999999999999</v>
      </c>
      <c r="R3912" s="101" t="s">
        <v>5176</v>
      </c>
      <c r="S3912" s="101">
        <v>3</v>
      </c>
      <c r="T3912" s="101">
        <v>0.99</v>
      </c>
      <c r="U3912" s="101" t="s">
        <v>5176</v>
      </c>
    </row>
    <row r="3913" spans="1:21" x14ac:dyDescent="0.25">
      <c r="A3913" s="60" t="s">
        <v>4823</v>
      </c>
      <c r="B3913" s="60" t="s">
        <v>2697</v>
      </c>
      <c r="C3913" s="60" t="s">
        <v>4838</v>
      </c>
      <c r="D3913" s="94">
        <v>3</v>
      </c>
      <c r="E3913" s="60" t="s">
        <v>5634</v>
      </c>
      <c r="F3913" s="25">
        <f t="shared" si="193"/>
        <v>1.3266666666666667</v>
      </c>
      <c r="G3913" s="25">
        <f t="shared" si="194"/>
        <v>1.7012499999999999</v>
      </c>
      <c r="H3913" s="32"/>
      <c r="I3913" s="31"/>
      <c r="J3913" s="25">
        <f t="shared" si="195"/>
        <v>0.79600000000000004</v>
      </c>
      <c r="K3913" s="21"/>
      <c r="L3913" s="16"/>
      <c r="M3913" s="101" t="s">
        <v>5176</v>
      </c>
      <c r="N3913" s="101">
        <v>6.7759999999999998</v>
      </c>
      <c r="O3913" s="101" t="s">
        <v>5176</v>
      </c>
      <c r="P3913" s="101">
        <v>2.9000000000000001E-2</v>
      </c>
      <c r="Q3913" s="101" t="s">
        <v>5176</v>
      </c>
      <c r="R3913" s="101" t="s">
        <v>5176</v>
      </c>
      <c r="S3913" s="101">
        <v>1</v>
      </c>
      <c r="T3913" s="101">
        <v>1.88</v>
      </c>
      <c r="U3913" s="101">
        <v>1.1000000000000001</v>
      </c>
    </row>
    <row r="3914" spans="1:21" x14ac:dyDescent="0.25">
      <c r="A3914" s="60" t="s">
        <v>4823</v>
      </c>
      <c r="B3914" s="60" t="s">
        <v>4269</v>
      </c>
      <c r="C3914" s="60" t="s">
        <v>4826</v>
      </c>
      <c r="D3914" s="94">
        <v>1</v>
      </c>
      <c r="E3914" s="60" t="s">
        <v>9991</v>
      </c>
      <c r="F3914" s="25">
        <f t="shared" si="193"/>
        <v>1.3233333333333335</v>
      </c>
      <c r="G3914" s="25">
        <f t="shared" si="194"/>
        <v>0</v>
      </c>
      <c r="H3914" s="32"/>
      <c r="I3914" s="31"/>
      <c r="J3914" s="25">
        <f t="shared" si="195"/>
        <v>0.79400000000000004</v>
      </c>
      <c r="K3914" s="21"/>
      <c r="L3914" s="16"/>
      <c r="M3914" s="101" t="s">
        <v>5176</v>
      </c>
      <c r="N3914" s="101" t="s">
        <v>5176</v>
      </c>
      <c r="O3914" s="101" t="s">
        <v>5176</v>
      </c>
      <c r="P3914" s="101" t="s">
        <v>5176</v>
      </c>
      <c r="Q3914" s="101" t="s">
        <v>5176</v>
      </c>
      <c r="R3914" s="101" t="s">
        <v>5176</v>
      </c>
      <c r="S3914" s="101" t="s">
        <v>5176</v>
      </c>
      <c r="T3914" s="101">
        <v>1.29</v>
      </c>
      <c r="U3914" s="101">
        <v>2.68</v>
      </c>
    </row>
    <row r="3915" spans="1:21" x14ac:dyDescent="0.25">
      <c r="A3915" s="60" t="s">
        <v>4823</v>
      </c>
      <c r="B3915" s="60" t="s">
        <v>4130</v>
      </c>
      <c r="C3915" s="60" t="s">
        <v>4831</v>
      </c>
      <c r="D3915" s="94">
        <v>2</v>
      </c>
      <c r="E3915" s="60" t="s">
        <v>5491</v>
      </c>
      <c r="F3915" s="25">
        <f t="shared" si="193"/>
        <v>1.3233333333333335</v>
      </c>
      <c r="G3915" s="25">
        <f t="shared" si="194"/>
        <v>1.1795</v>
      </c>
      <c r="H3915" s="32"/>
      <c r="I3915" s="31"/>
      <c r="J3915" s="25">
        <f t="shared" si="195"/>
        <v>0.9012</v>
      </c>
      <c r="K3915" s="21"/>
      <c r="L3915" s="16"/>
      <c r="M3915" s="101" t="s">
        <v>5176</v>
      </c>
      <c r="N3915" s="101">
        <v>5.6000000000000001E-2</v>
      </c>
      <c r="O3915" s="101">
        <v>0.14899999999999999</v>
      </c>
      <c r="P3915" s="101">
        <v>4.5129999999999999</v>
      </c>
      <c r="Q3915" s="101">
        <v>0.53600000000000003</v>
      </c>
      <c r="R3915" s="101" t="s">
        <v>5176</v>
      </c>
      <c r="S3915" s="101" t="s">
        <v>5176</v>
      </c>
      <c r="T3915" s="101" t="s">
        <v>5176</v>
      </c>
      <c r="U3915" s="101">
        <v>3.97</v>
      </c>
    </row>
    <row r="3916" spans="1:21" x14ac:dyDescent="0.25">
      <c r="A3916" s="60" t="s">
        <v>4823</v>
      </c>
      <c r="B3916" s="60" t="s">
        <v>3635</v>
      </c>
      <c r="C3916" s="60" t="s">
        <v>4883</v>
      </c>
      <c r="D3916" s="94">
        <v>11</v>
      </c>
      <c r="E3916" s="60" t="s">
        <v>7566</v>
      </c>
      <c r="F3916" s="25">
        <f t="shared" si="193"/>
        <v>1.3233333333333335</v>
      </c>
      <c r="G3916" s="25">
        <f t="shared" si="194"/>
        <v>6.6734999999999998</v>
      </c>
      <c r="H3916" s="32"/>
      <c r="I3916" s="31"/>
      <c r="J3916" s="25">
        <f t="shared" si="195"/>
        <v>0.87940000000000007</v>
      </c>
      <c r="K3916" s="21"/>
      <c r="L3916" s="16"/>
      <c r="M3916" s="101">
        <v>0.73199999999999998</v>
      </c>
      <c r="N3916" s="101" t="s">
        <v>5176</v>
      </c>
      <c r="O3916" s="101">
        <v>25.943999999999999</v>
      </c>
      <c r="P3916" s="101">
        <v>1.7999999999999999E-2</v>
      </c>
      <c r="Q3916" s="101">
        <v>0.42699999999999999</v>
      </c>
      <c r="R3916" s="101" t="s">
        <v>5176</v>
      </c>
      <c r="S3916" s="101">
        <v>1</v>
      </c>
      <c r="T3916" s="101">
        <v>1.32</v>
      </c>
      <c r="U3916" s="101">
        <v>1.65</v>
      </c>
    </row>
    <row r="3917" spans="1:21" x14ac:dyDescent="0.25">
      <c r="A3917" s="60" t="s">
        <v>4823</v>
      </c>
      <c r="B3917" s="60" t="s">
        <v>1773</v>
      </c>
      <c r="C3917" s="60" t="s">
        <v>4843</v>
      </c>
      <c r="D3917" s="94">
        <v>4</v>
      </c>
      <c r="E3917" s="60" t="s">
        <v>5780</v>
      </c>
      <c r="F3917" s="25">
        <f t="shared" si="193"/>
        <v>1.32</v>
      </c>
      <c r="G3917" s="25">
        <f t="shared" si="194"/>
        <v>4.725E-2</v>
      </c>
      <c r="H3917" s="32"/>
      <c r="I3917" s="31"/>
      <c r="J3917" s="25">
        <f t="shared" si="195"/>
        <v>2.1046</v>
      </c>
      <c r="K3917" s="21"/>
      <c r="L3917" s="16"/>
      <c r="M3917" s="101">
        <v>0.109</v>
      </c>
      <c r="N3917" s="101" t="s">
        <v>5176</v>
      </c>
      <c r="O3917" s="101" t="s">
        <v>5176</v>
      </c>
      <c r="P3917" s="101">
        <v>0.08</v>
      </c>
      <c r="Q3917" s="101">
        <v>1.425</v>
      </c>
      <c r="R3917" s="101">
        <v>5.1379999999999999</v>
      </c>
      <c r="S3917" s="101">
        <v>3</v>
      </c>
      <c r="T3917" s="101">
        <v>0.96</v>
      </c>
      <c r="U3917" s="101" t="s">
        <v>5176</v>
      </c>
    </row>
    <row r="3918" spans="1:21" x14ac:dyDescent="0.25">
      <c r="A3918" s="60" t="s">
        <v>4823</v>
      </c>
      <c r="B3918" s="60" t="s">
        <v>3549</v>
      </c>
      <c r="C3918" s="60" t="s">
        <v>4864</v>
      </c>
      <c r="D3918" s="94">
        <v>7</v>
      </c>
      <c r="E3918" s="60" t="s">
        <v>6867</v>
      </c>
      <c r="F3918" s="25">
        <f t="shared" si="193"/>
        <v>1.32</v>
      </c>
      <c r="G3918" s="25">
        <f t="shared" si="194"/>
        <v>6.7949999999999999</v>
      </c>
      <c r="H3918" s="32"/>
      <c r="I3918" s="31"/>
      <c r="J3918" s="25">
        <f t="shared" si="195"/>
        <v>2.7982</v>
      </c>
      <c r="K3918" s="21"/>
      <c r="L3918" s="16"/>
      <c r="M3918" s="101">
        <v>1.206</v>
      </c>
      <c r="N3918" s="101">
        <v>0.47399999999999998</v>
      </c>
      <c r="O3918" s="101">
        <v>21.036000000000001</v>
      </c>
      <c r="P3918" s="101">
        <v>4.4640000000000004</v>
      </c>
      <c r="Q3918" s="101">
        <v>6.8259999999999996</v>
      </c>
      <c r="R3918" s="101">
        <v>3.2050000000000001</v>
      </c>
      <c r="S3918" s="101">
        <v>2</v>
      </c>
      <c r="T3918" s="101">
        <v>1.4</v>
      </c>
      <c r="U3918" s="101">
        <v>0.56000000000000005</v>
      </c>
    </row>
    <row r="3919" spans="1:21" x14ac:dyDescent="0.25">
      <c r="A3919" s="60" t="s">
        <v>4823</v>
      </c>
      <c r="B3919" s="60" t="s">
        <v>4161</v>
      </c>
      <c r="C3919" s="60" t="s">
        <v>4880</v>
      </c>
      <c r="D3919" s="94">
        <v>11</v>
      </c>
      <c r="E3919" s="60" t="s">
        <v>7486</v>
      </c>
      <c r="F3919" s="25">
        <f t="shared" si="193"/>
        <v>1.3066666666666666</v>
      </c>
      <c r="G3919" s="25">
        <f t="shared" si="194"/>
        <v>1.6279999999999999</v>
      </c>
      <c r="H3919" s="32"/>
      <c r="I3919" s="31"/>
      <c r="J3919" s="25">
        <f t="shared" si="195"/>
        <v>2.6920000000000002</v>
      </c>
      <c r="K3919" s="21"/>
      <c r="L3919" s="16"/>
      <c r="M3919" s="101">
        <v>2.65</v>
      </c>
      <c r="N3919" s="101">
        <v>3.7490000000000001</v>
      </c>
      <c r="O3919" s="101">
        <v>9.8000000000000004E-2</v>
      </c>
      <c r="P3919" s="101">
        <v>1.4999999999999999E-2</v>
      </c>
      <c r="Q3919" s="101">
        <v>6.3470000000000004</v>
      </c>
      <c r="R3919" s="101">
        <v>3.1930000000000001</v>
      </c>
      <c r="S3919" s="101">
        <v>3</v>
      </c>
      <c r="T3919" s="101">
        <v>0.61</v>
      </c>
      <c r="U3919" s="101">
        <v>0.31</v>
      </c>
    </row>
    <row r="3920" spans="1:21" x14ac:dyDescent="0.25">
      <c r="A3920" s="60" t="s">
        <v>4823</v>
      </c>
      <c r="B3920" s="60" t="s">
        <v>3949</v>
      </c>
      <c r="C3920" s="60" t="s">
        <v>4830</v>
      </c>
      <c r="D3920" s="94">
        <v>2</v>
      </c>
      <c r="E3920" s="60" t="s">
        <v>5402</v>
      </c>
      <c r="F3920" s="25">
        <f t="shared" si="193"/>
        <v>1.2933333333333332</v>
      </c>
      <c r="G3920" s="25">
        <f t="shared" si="194"/>
        <v>0.82374999999999998</v>
      </c>
      <c r="H3920" s="32"/>
      <c r="I3920" s="31"/>
      <c r="J3920" s="25">
        <f t="shared" si="195"/>
        <v>1.1434000000000002</v>
      </c>
      <c r="K3920" s="21"/>
      <c r="L3920" s="16"/>
      <c r="M3920" s="101">
        <v>1.593</v>
      </c>
      <c r="N3920" s="101">
        <v>0.191</v>
      </c>
      <c r="O3920" s="101">
        <v>0.85799999999999998</v>
      </c>
      <c r="P3920" s="101">
        <v>0.65300000000000002</v>
      </c>
      <c r="Q3920" s="101">
        <v>1.837</v>
      </c>
      <c r="R3920" s="101" t="s">
        <v>5176</v>
      </c>
      <c r="S3920" s="101" t="s">
        <v>5176</v>
      </c>
      <c r="T3920" s="101">
        <v>1.23</v>
      </c>
      <c r="U3920" s="101">
        <v>2.65</v>
      </c>
    </row>
    <row r="3921" spans="1:21" x14ac:dyDescent="0.25">
      <c r="A3921" s="60" t="s">
        <v>4823</v>
      </c>
      <c r="B3921" s="60" t="s">
        <v>3984</v>
      </c>
      <c r="C3921" s="60" t="s">
        <v>4852</v>
      </c>
      <c r="D3921" s="94">
        <v>6</v>
      </c>
      <c r="E3921" s="60" t="s">
        <v>6163</v>
      </c>
      <c r="F3921" s="25">
        <f t="shared" si="193"/>
        <v>1.2933333333333332</v>
      </c>
      <c r="G3921" s="25">
        <f t="shared" si="194"/>
        <v>20.237749999999998</v>
      </c>
      <c r="H3921" s="32"/>
      <c r="I3921" s="31"/>
      <c r="J3921" s="25">
        <f t="shared" si="195"/>
        <v>3.972</v>
      </c>
      <c r="K3921" s="21"/>
      <c r="L3921" s="16"/>
      <c r="M3921" s="101">
        <v>5.0750000000000002</v>
      </c>
      <c r="N3921" s="101">
        <v>0.33300000000000002</v>
      </c>
      <c r="O3921" s="101">
        <v>61.588999999999999</v>
      </c>
      <c r="P3921" s="101">
        <v>13.954000000000001</v>
      </c>
      <c r="Q3921" s="101">
        <v>13.103</v>
      </c>
      <c r="R3921" s="101">
        <v>2.8769999999999998</v>
      </c>
      <c r="S3921" s="101">
        <v>1</v>
      </c>
      <c r="T3921" s="101" t="s">
        <v>5176</v>
      </c>
      <c r="U3921" s="101">
        <v>2.88</v>
      </c>
    </row>
    <row r="3922" spans="1:21" x14ac:dyDescent="0.25">
      <c r="A3922" s="60" t="s">
        <v>4823</v>
      </c>
      <c r="B3922" s="60" t="s">
        <v>4202</v>
      </c>
      <c r="C3922" s="60" t="s">
        <v>4852</v>
      </c>
      <c r="D3922" s="94">
        <v>6</v>
      </c>
      <c r="E3922" s="60" t="s">
        <v>6175</v>
      </c>
      <c r="F3922" s="25">
        <f t="shared" si="193"/>
        <v>1.2933333333333332</v>
      </c>
      <c r="G3922" s="25">
        <f t="shared" si="194"/>
        <v>0.42275000000000001</v>
      </c>
      <c r="H3922" s="32"/>
      <c r="I3922" s="31"/>
      <c r="J3922" s="25">
        <f t="shared" si="195"/>
        <v>0.98599999999999999</v>
      </c>
      <c r="K3922" s="21"/>
      <c r="L3922" s="16"/>
      <c r="M3922" s="101" t="s">
        <v>5176</v>
      </c>
      <c r="N3922" s="101" t="s">
        <v>5176</v>
      </c>
      <c r="O3922" s="101" t="s">
        <v>5176</v>
      </c>
      <c r="P3922" s="101">
        <v>1.6910000000000001</v>
      </c>
      <c r="Q3922" s="101">
        <v>1.05</v>
      </c>
      <c r="R3922" s="101" t="s">
        <v>5176</v>
      </c>
      <c r="S3922" s="101" t="s">
        <v>5176</v>
      </c>
      <c r="T3922" s="101">
        <v>3.88</v>
      </c>
      <c r="U3922" s="101" t="s">
        <v>5176</v>
      </c>
    </row>
    <row r="3923" spans="1:21" x14ac:dyDescent="0.25">
      <c r="A3923" s="60" t="s">
        <v>4823</v>
      </c>
      <c r="B3923" s="60" t="s">
        <v>3415</v>
      </c>
      <c r="C3923" s="60" t="s">
        <v>4861</v>
      </c>
      <c r="D3923" s="94">
        <v>6</v>
      </c>
      <c r="E3923" s="60" t="s">
        <v>6690</v>
      </c>
      <c r="F3923" s="25">
        <f t="shared" si="193"/>
        <v>1.2933333333333332</v>
      </c>
      <c r="G3923" s="25">
        <f t="shared" si="194"/>
        <v>3.8635000000000002</v>
      </c>
      <c r="H3923" s="32"/>
      <c r="I3923" s="31"/>
      <c r="J3923" s="25">
        <f t="shared" si="195"/>
        <v>1.4594</v>
      </c>
      <c r="K3923" s="21"/>
      <c r="L3923" s="16"/>
      <c r="M3923" s="101">
        <v>7.32</v>
      </c>
      <c r="N3923" s="101">
        <v>1.7210000000000001</v>
      </c>
      <c r="O3923" s="101">
        <v>2.738</v>
      </c>
      <c r="P3923" s="101">
        <v>3.6749999999999998</v>
      </c>
      <c r="Q3923" s="101">
        <v>0.61899999999999999</v>
      </c>
      <c r="R3923" s="101">
        <v>2.798</v>
      </c>
      <c r="S3923" s="101">
        <v>3</v>
      </c>
      <c r="T3923" s="101">
        <v>0.81</v>
      </c>
      <c r="U3923" s="101">
        <v>7.0000000000000007E-2</v>
      </c>
    </row>
    <row r="3924" spans="1:21" x14ac:dyDescent="0.25">
      <c r="A3924" s="60" t="s">
        <v>4823</v>
      </c>
      <c r="B3924" s="60" t="s">
        <v>2735</v>
      </c>
      <c r="C3924" s="60" t="s">
        <v>4830</v>
      </c>
      <c r="D3924" s="94">
        <v>2</v>
      </c>
      <c r="E3924" s="60" t="s">
        <v>5445</v>
      </c>
      <c r="F3924" s="25">
        <f t="shared" si="193"/>
        <v>1.2833333333333332</v>
      </c>
      <c r="G3924" s="25">
        <f t="shared" si="194"/>
        <v>1.9655</v>
      </c>
      <c r="H3924" s="32"/>
      <c r="I3924" s="31"/>
      <c r="J3924" s="25">
        <f t="shared" si="195"/>
        <v>1.0486</v>
      </c>
      <c r="K3924" s="21"/>
      <c r="L3924" s="16"/>
      <c r="M3924" s="101" t="s">
        <v>5176</v>
      </c>
      <c r="N3924" s="101">
        <v>3.5999999999999997E-2</v>
      </c>
      <c r="O3924" s="101">
        <v>1.401</v>
      </c>
      <c r="P3924" s="101">
        <v>6.4249999999999998</v>
      </c>
      <c r="Q3924" s="101">
        <v>1.393</v>
      </c>
      <c r="R3924" s="101" t="s">
        <v>5176</v>
      </c>
      <c r="S3924" s="101" t="s">
        <v>5176</v>
      </c>
      <c r="T3924" s="101">
        <v>3.15</v>
      </c>
      <c r="U3924" s="101">
        <v>0.7</v>
      </c>
    </row>
    <row r="3925" spans="1:21" x14ac:dyDescent="0.25">
      <c r="A3925" s="60" t="s">
        <v>4823</v>
      </c>
      <c r="B3925" s="60" t="s">
        <v>3636</v>
      </c>
      <c r="C3925" s="60" t="s">
        <v>4908</v>
      </c>
      <c r="D3925" s="94">
        <v>16</v>
      </c>
      <c r="E3925" s="60" t="s">
        <v>9377</v>
      </c>
      <c r="F3925" s="25">
        <f t="shared" si="193"/>
        <v>1.2733333333333332</v>
      </c>
      <c r="G3925" s="25">
        <f t="shared" si="194"/>
        <v>0.48625000000000002</v>
      </c>
      <c r="H3925" s="32"/>
      <c r="I3925" s="31"/>
      <c r="J3925" s="25">
        <f t="shared" si="195"/>
        <v>1.5243999999999998</v>
      </c>
      <c r="K3925" s="21"/>
      <c r="L3925" s="16"/>
      <c r="M3925" s="101">
        <v>0.214</v>
      </c>
      <c r="N3925" s="101">
        <v>2.8000000000000001E-2</v>
      </c>
      <c r="O3925" s="101">
        <v>1.619</v>
      </c>
      <c r="P3925" s="101">
        <v>8.4000000000000005E-2</v>
      </c>
      <c r="Q3925" s="101">
        <v>0.755</v>
      </c>
      <c r="R3925" s="101">
        <v>3.0470000000000002</v>
      </c>
      <c r="S3925" s="101">
        <v>1</v>
      </c>
      <c r="T3925" s="101">
        <v>2.76</v>
      </c>
      <c r="U3925" s="101">
        <v>0.06</v>
      </c>
    </row>
    <row r="3926" spans="1:21" x14ac:dyDescent="0.25">
      <c r="A3926" s="60" t="s">
        <v>4823</v>
      </c>
      <c r="B3926" s="60" t="s">
        <v>10075</v>
      </c>
      <c r="C3926" s="60" t="s">
        <v>4879</v>
      </c>
      <c r="D3926" s="94">
        <v>11</v>
      </c>
      <c r="E3926" s="60" t="s">
        <v>10076</v>
      </c>
      <c r="F3926" s="25">
        <f t="shared" si="193"/>
        <v>1.2566666666666666</v>
      </c>
      <c r="G3926" s="25">
        <f t="shared" si="194"/>
        <v>0</v>
      </c>
      <c r="H3926" s="32"/>
      <c r="I3926" s="31"/>
      <c r="J3926" s="25">
        <f t="shared" si="195"/>
        <v>0.754</v>
      </c>
      <c r="K3926" s="21"/>
      <c r="L3926" s="16"/>
      <c r="M3926" s="101" t="s">
        <v>5176</v>
      </c>
      <c r="N3926" s="101" t="s">
        <v>5176</v>
      </c>
      <c r="O3926" s="101" t="s">
        <v>5176</v>
      </c>
      <c r="P3926" s="101" t="s">
        <v>5176</v>
      </c>
      <c r="Q3926" s="101" t="s">
        <v>5176</v>
      </c>
      <c r="R3926" s="101" t="s">
        <v>5176</v>
      </c>
      <c r="S3926" s="101" t="s">
        <v>5176</v>
      </c>
      <c r="T3926" s="101" t="s">
        <v>5176</v>
      </c>
      <c r="U3926" s="101">
        <v>3.77</v>
      </c>
    </row>
    <row r="3927" spans="1:21" x14ac:dyDescent="0.25">
      <c r="A3927" s="60" t="s">
        <v>4823</v>
      </c>
      <c r="B3927" s="60" t="s">
        <v>3981</v>
      </c>
      <c r="C3927" s="60" t="s">
        <v>4896</v>
      </c>
      <c r="D3927" s="94">
        <v>15</v>
      </c>
      <c r="E3927" s="60" t="s">
        <v>8142</v>
      </c>
      <c r="F3927" s="25">
        <f t="shared" si="193"/>
        <v>1.2566666666666666</v>
      </c>
      <c r="G3927" s="25">
        <f t="shared" si="194"/>
        <v>0.24174999999999999</v>
      </c>
      <c r="H3927" s="32"/>
      <c r="I3927" s="31"/>
      <c r="J3927" s="25">
        <f t="shared" si="195"/>
        <v>0.754</v>
      </c>
      <c r="K3927" s="21"/>
      <c r="L3927" s="16"/>
      <c r="M3927" s="101" t="s">
        <v>5176</v>
      </c>
      <c r="N3927" s="101" t="s">
        <v>5176</v>
      </c>
      <c r="O3927" s="101" t="s">
        <v>5176</v>
      </c>
      <c r="P3927" s="101">
        <v>0.96699999999999997</v>
      </c>
      <c r="Q3927" s="101" t="s">
        <v>5176</v>
      </c>
      <c r="R3927" s="101" t="s">
        <v>5176</v>
      </c>
      <c r="S3927" s="101" t="s">
        <v>5176</v>
      </c>
      <c r="T3927" s="101">
        <v>3.77</v>
      </c>
      <c r="U3927" s="101" t="s">
        <v>5176</v>
      </c>
    </row>
    <row r="3928" spans="1:21" x14ac:dyDescent="0.25">
      <c r="A3928" s="60" t="s">
        <v>4823</v>
      </c>
      <c r="B3928" s="60" t="s">
        <v>4555</v>
      </c>
      <c r="C3928" s="60" t="s">
        <v>4908</v>
      </c>
      <c r="D3928" s="94">
        <v>16</v>
      </c>
      <c r="E3928" s="60" t="s">
        <v>9351</v>
      </c>
      <c r="F3928" s="25">
        <f t="shared" si="193"/>
        <v>1.2533333333333332</v>
      </c>
      <c r="G3928" s="25">
        <f t="shared" si="194"/>
        <v>0.64600000000000002</v>
      </c>
      <c r="H3928" s="32"/>
      <c r="I3928" s="31"/>
      <c r="J3928" s="25">
        <f t="shared" si="195"/>
        <v>0.80659999999999987</v>
      </c>
      <c r="K3928" s="21"/>
      <c r="L3928" s="16"/>
      <c r="M3928" s="101" t="s">
        <v>5176</v>
      </c>
      <c r="N3928" s="101">
        <v>1.9179999999999999</v>
      </c>
      <c r="O3928" s="101">
        <v>2.1999999999999999E-2</v>
      </c>
      <c r="P3928" s="101">
        <v>0.64400000000000002</v>
      </c>
      <c r="Q3928" s="101">
        <v>0.27300000000000002</v>
      </c>
      <c r="R3928" s="101" t="s">
        <v>5176</v>
      </c>
      <c r="S3928" s="101" t="s">
        <v>5176</v>
      </c>
      <c r="T3928" s="101">
        <v>0.19</v>
      </c>
      <c r="U3928" s="101">
        <v>3.57</v>
      </c>
    </row>
    <row r="3929" spans="1:21" x14ac:dyDescent="0.25">
      <c r="A3929" s="60" t="s">
        <v>4823</v>
      </c>
      <c r="B3929" s="60" t="s">
        <v>3440</v>
      </c>
      <c r="C3929" s="60" t="s">
        <v>4863</v>
      </c>
      <c r="D3929" s="94">
        <v>7</v>
      </c>
      <c r="E3929" s="60" t="s">
        <v>6715</v>
      </c>
      <c r="F3929" s="25">
        <f t="shared" si="193"/>
        <v>1.2466666666666668</v>
      </c>
      <c r="G3929" s="25">
        <f t="shared" si="194"/>
        <v>0.45150000000000001</v>
      </c>
      <c r="H3929" s="32"/>
      <c r="I3929" s="31"/>
      <c r="J3929" s="25">
        <f t="shared" si="195"/>
        <v>1.8481999999999998</v>
      </c>
      <c r="K3929" s="21"/>
      <c r="L3929" s="16"/>
      <c r="M3929" s="101">
        <v>0.77</v>
      </c>
      <c r="N3929" s="101" t="s">
        <v>5176</v>
      </c>
      <c r="O3929" s="101">
        <v>0.58399999999999996</v>
      </c>
      <c r="P3929" s="101">
        <v>0.45200000000000001</v>
      </c>
      <c r="Q3929" s="101" t="s">
        <v>5176</v>
      </c>
      <c r="R3929" s="101">
        <v>5.5010000000000003</v>
      </c>
      <c r="S3929" s="101" t="s">
        <v>5176</v>
      </c>
      <c r="T3929" s="101">
        <v>2.79</v>
      </c>
      <c r="U3929" s="101">
        <v>0.95</v>
      </c>
    </row>
    <row r="3930" spans="1:21" x14ac:dyDescent="0.25">
      <c r="A3930" s="60" t="s">
        <v>4823</v>
      </c>
      <c r="B3930" s="60" t="s">
        <v>939</v>
      </c>
      <c r="C3930" s="60" t="s">
        <v>4831</v>
      </c>
      <c r="D3930" s="94">
        <v>2</v>
      </c>
      <c r="E3930" s="60" t="s">
        <v>5498</v>
      </c>
      <c r="F3930" s="25">
        <f t="shared" si="193"/>
        <v>1.2333333333333334</v>
      </c>
      <c r="G3930" s="25">
        <f t="shared" si="194"/>
        <v>0.32800000000000001</v>
      </c>
      <c r="H3930" s="32"/>
      <c r="I3930" s="31"/>
      <c r="J3930" s="25">
        <f t="shared" si="195"/>
        <v>1.0942000000000001</v>
      </c>
      <c r="K3930" s="21"/>
      <c r="L3930" s="16"/>
      <c r="M3930" s="101">
        <v>0.33500000000000002</v>
      </c>
      <c r="N3930" s="101">
        <v>0.28799999999999998</v>
      </c>
      <c r="O3930" s="101">
        <v>0.23400000000000001</v>
      </c>
      <c r="P3930" s="101">
        <v>0.45500000000000002</v>
      </c>
      <c r="Q3930" s="101">
        <v>0.35299999999999998</v>
      </c>
      <c r="R3930" s="101">
        <v>1.4179999999999999</v>
      </c>
      <c r="S3930" s="101" t="s">
        <v>5176</v>
      </c>
      <c r="T3930" s="101">
        <v>1.23</v>
      </c>
      <c r="U3930" s="101">
        <v>2.4700000000000002</v>
      </c>
    </row>
    <row r="3931" spans="1:21" x14ac:dyDescent="0.25">
      <c r="A3931" s="60" t="s">
        <v>4823</v>
      </c>
      <c r="B3931" s="60" t="s">
        <v>4225</v>
      </c>
      <c r="C3931" s="60" t="s">
        <v>4909</v>
      </c>
      <c r="D3931" s="94">
        <v>17</v>
      </c>
      <c r="E3931" s="60" t="s">
        <v>9475</v>
      </c>
      <c r="F3931" s="25">
        <f t="shared" si="193"/>
        <v>1.2233333333333334</v>
      </c>
      <c r="G3931" s="25">
        <f t="shared" si="194"/>
        <v>0</v>
      </c>
      <c r="H3931" s="32"/>
      <c r="I3931" s="31"/>
      <c r="J3931" s="25">
        <f t="shared" si="195"/>
        <v>0.73399999999999999</v>
      </c>
      <c r="K3931" s="21"/>
      <c r="L3931" s="16"/>
      <c r="M3931" s="101" t="s">
        <v>5176</v>
      </c>
      <c r="N3931" s="101" t="s">
        <v>5176</v>
      </c>
      <c r="O3931" s="101" t="s">
        <v>5176</v>
      </c>
      <c r="P3931" s="101" t="s">
        <v>5176</v>
      </c>
      <c r="Q3931" s="101" t="s">
        <v>5176</v>
      </c>
      <c r="R3931" s="101" t="s">
        <v>5176</v>
      </c>
      <c r="S3931" s="101" t="s">
        <v>5176</v>
      </c>
      <c r="T3931" s="101">
        <v>2.04</v>
      </c>
      <c r="U3931" s="101">
        <v>1.63</v>
      </c>
    </row>
    <row r="3932" spans="1:21" x14ac:dyDescent="0.25">
      <c r="A3932" s="60" t="s">
        <v>4823</v>
      </c>
      <c r="B3932" s="60" t="s">
        <v>3942</v>
      </c>
      <c r="C3932" s="60" t="s">
        <v>4915</v>
      </c>
      <c r="D3932" s="94">
        <v>18</v>
      </c>
      <c r="E3932" s="60" t="s">
        <v>9822</v>
      </c>
      <c r="F3932" s="25">
        <f t="shared" si="193"/>
        <v>1.2166666666666666</v>
      </c>
      <c r="G3932" s="25">
        <f t="shared" si="194"/>
        <v>0.08</v>
      </c>
      <c r="H3932" s="32"/>
      <c r="I3932" s="31"/>
      <c r="J3932" s="25">
        <f t="shared" si="195"/>
        <v>0.93779999999999997</v>
      </c>
      <c r="K3932" s="21"/>
      <c r="L3932" s="16"/>
      <c r="M3932" s="101" t="s">
        <v>5176</v>
      </c>
      <c r="N3932" s="101">
        <v>0.11899999999999999</v>
      </c>
      <c r="O3932" s="101">
        <v>0.19800000000000001</v>
      </c>
      <c r="P3932" s="101">
        <v>3.0000000000000001E-3</v>
      </c>
      <c r="Q3932" s="101">
        <v>1.0389999999999999</v>
      </c>
      <c r="R3932" s="101" t="s">
        <v>5176</v>
      </c>
      <c r="S3932" s="101" t="s">
        <v>5176</v>
      </c>
      <c r="T3932" s="101" t="s">
        <v>5176</v>
      </c>
      <c r="U3932" s="101">
        <v>3.65</v>
      </c>
    </row>
    <row r="3933" spans="1:21" x14ac:dyDescent="0.25">
      <c r="A3933" s="60" t="s">
        <v>4823</v>
      </c>
      <c r="B3933" s="60" t="s">
        <v>4782</v>
      </c>
      <c r="C3933" s="60" t="s">
        <v>4853</v>
      </c>
      <c r="D3933" s="94">
        <v>6</v>
      </c>
      <c r="E3933" s="60" t="s">
        <v>6441</v>
      </c>
      <c r="F3933" s="25">
        <f t="shared" si="193"/>
        <v>1.21</v>
      </c>
      <c r="G3933" s="25">
        <f t="shared" si="194"/>
        <v>0.10475</v>
      </c>
      <c r="H3933" s="32"/>
      <c r="I3933" s="31"/>
      <c r="J3933" s="25">
        <f t="shared" si="195"/>
        <v>0.72599999999999998</v>
      </c>
      <c r="K3933" s="21"/>
      <c r="L3933" s="16"/>
      <c r="M3933" s="101">
        <v>0.35799999999999998</v>
      </c>
      <c r="N3933" s="101" t="s">
        <v>5176</v>
      </c>
      <c r="O3933" s="101">
        <v>6.0999999999999999E-2</v>
      </c>
      <c r="P3933" s="101" t="s">
        <v>5176</v>
      </c>
      <c r="Q3933" s="101" t="s">
        <v>5176</v>
      </c>
      <c r="R3933" s="101" t="s">
        <v>5176</v>
      </c>
      <c r="S3933" s="101" t="s">
        <v>5176</v>
      </c>
      <c r="T3933" s="101">
        <v>0.1</v>
      </c>
      <c r="U3933" s="101">
        <v>3.53</v>
      </c>
    </row>
    <row r="3934" spans="1:21" x14ac:dyDescent="0.25">
      <c r="A3934" s="60" t="s">
        <v>4823</v>
      </c>
      <c r="B3934" s="60" t="s">
        <v>2767</v>
      </c>
      <c r="C3934" s="60" t="s">
        <v>4867</v>
      </c>
      <c r="D3934" s="94">
        <v>8</v>
      </c>
      <c r="E3934" s="60" t="s">
        <v>6962</v>
      </c>
      <c r="F3934" s="25">
        <f t="shared" si="193"/>
        <v>1.1966666666666668</v>
      </c>
      <c r="G3934" s="25">
        <f t="shared" si="194"/>
        <v>0.68899999999999995</v>
      </c>
      <c r="H3934" s="32"/>
      <c r="I3934" s="31"/>
      <c r="J3934" s="25">
        <f t="shared" si="195"/>
        <v>1.98</v>
      </c>
      <c r="K3934" s="21"/>
      <c r="L3934" s="16"/>
      <c r="M3934" s="101">
        <v>1.7000000000000001E-2</v>
      </c>
      <c r="N3934" s="101">
        <v>6.0999999999999999E-2</v>
      </c>
      <c r="O3934" s="101">
        <v>2.6539999999999999</v>
      </c>
      <c r="P3934" s="101">
        <v>2.4E-2</v>
      </c>
      <c r="Q3934" s="101">
        <v>5.2919999999999998</v>
      </c>
      <c r="R3934" s="101">
        <v>1.018</v>
      </c>
      <c r="S3934" s="101" t="s">
        <v>5176</v>
      </c>
      <c r="T3934" s="101">
        <v>2.7</v>
      </c>
      <c r="U3934" s="101">
        <v>0.89</v>
      </c>
    </row>
    <row r="3935" spans="1:21" x14ac:dyDescent="0.25">
      <c r="A3935" s="60" t="s">
        <v>4823</v>
      </c>
      <c r="B3935" s="60" t="s">
        <v>3533</v>
      </c>
      <c r="C3935" s="60" t="s">
        <v>4830</v>
      </c>
      <c r="D3935" s="94">
        <v>2</v>
      </c>
      <c r="E3935" s="60" t="s">
        <v>5428</v>
      </c>
      <c r="F3935" s="25">
        <f t="shared" si="193"/>
        <v>1.1966666666666665</v>
      </c>
      <c r="G3935" s="25">
        <f t="shared" si="194"/>
        <v>0.84650000000000003</v>
      </c>
      <c r="H3935" s="32"/>
      <c r="I3935" s="31"/>
      <c r="J3935" s="25">
        <f t="shared" si="195"/>
        <v>0.98940000000000006</v>
      </c>
      <c r="K3935" s="21"/>
      <c r="L3935" s="16"/>
      <c r="M3935" s="101">
        <v>1.137</v>
      </c>
      <c r="N3935" s="101">
        <v>5.6000000000000001E-2</v>
      </c>
      <c r="O3935" s="101">
        <v>3.5000000000000003E-2</v>
      </c>
      <c r="P3935" s="101">
        <v>2.1579999999999999</v>
      </c>
      <c r="Q3935" s="101">
        <v>1.357</v>
      </c>
      <c r="R3935" s="101" t="s">
        <v>5176</v>
      </c>
      <c r="S3935" s="101" t="s">
        <v>5176</v>
      </c>
      <c r="T3935" s="101">
        <v>2.02</v>
      </c>
      <c r="U3935" s="101">
        <v>1.57</v>
      </c>
    </row>
    <row r="3936" spans="1:21" x14ac:dyDescent="0.25">
      <c r="A3936" s="60" t="s">
        <v>4823</v>
      </c>
      <c r="B3936" s="60" t="s">
        <v>3599</v>
      </c>
      <c r="C3936" s="60" t="s">
        <v>4826</v>
      </c>
      <c r="D3936" s="94">
        <v>1</v>
      </c>
      <c r="E3936" s="60" t="s">
        <v>5331</v>
      </c>
      <c r="F3936" s="25">
        <f t="shared" ref="F3936:F3999" si="196">SUM(S3936:U3936)/3</f>
        <v>1.1833333333333333</v>
      </c>
      <c r="G3936" s="25">
        <f t="shared" ref="G3936:G3999" si="197">SUM(M3936:P3936)/4</f>
        <v>0.92375000000000007</v>
      </c>
      <c r="H3936" s="32"/>
      <c r="I3936" s="31"/>
      <c r="J3936" s="25">
        <f t="shared" ref="J3936:J3999" si="198">SUM(Q3936:U3936)/5</f>
        <v>1.2862</v>
      </c>
      <c r="K3936" s="21"/>
      <c r="L3936" s="16"/>
      <c r="M3936" s="101" t="s">
        <v>5176</v>
      </c>
      <c r="N3936" s="101">
        <v>2.024</v>
      </c>
      <c r="O3936" s="101">
        <v>1.671</v>
      </c>
      <c r="P3936" s="101" t="s">
        <v>5176</v>
      </c>
      <c r="Q3936" s="101">
        <v>0.124</v>
      </c>
      <c r="R3936" s="101">
        <v>2.7570000000000001</v>
      </c>
      <c r="S3936" s="101" t="s">
        <v>5176</v>
      </c>
      <c r="T3936" s="101">
        <v>3.55</v>
      </c>
      <c r="U3936" s="101" t="s">
        <v>5176</v>
      </c>
    </row>
    <row r="3937" spans="1:21" x14ac:dyDescent="0.25">
      <c r="A3937" s="60" t="s">
        <v>4823</v>
      </c>
      <c r="B3937" s="60" t="s">
        <v>4188</v>
      </c>
      <c r="C3937" s="60" t="s">
        <v>4877</v>
      </c>
      <c r="D3937" s="94">
        <v>11</v>
      </c>
      <c r="E3937" s="60" t="s">
        <v>7300</v>
      </c>
      <c r="F3937" s="25">
        <f t="shared" si="196"/>
        <v>1.1766666666666667</v>
      </c>
      <c r="G3937" s="25">
        <f t="shared" si="197"/>
        <v>3.9E-2</v>
      </c>
      <c r="H3937" s="32"/>
      <c r="I3937" s="31"/>
      <c r="J3937" s="25">
        <f t="shared" si="198"/>
        <v>0.70760000000000001</v>
      </c>
      <c r="K3937" s="21"/>
      <c r="L3937" s="16"/>
      <c r="M3937" s="101" t="s">
        <v>5176</v>
      </c>
      <c r="N3937" s="101" t="s">
        <v>5176</v>
      </c>
      <c r="O3937" s="101">
        <v>0.1</v>
      </c>
      <c r="P3937" s="101">
        <v>5.6000000000000001E-2</v>
      </c>
      <c r="Q3937" s="101" t="s">
        <v>5176</v>
      </c>
      <c r="R3937" s="101">
        <v>8.0000000000000002E-3</v>
      </c>
      <c r="S3937" s="101">
        <v>1</v>
      </c>
      <c r="T3937" s="101">
        <v>1.25</v>
      </c>
      <c r="U3937" s="101">
        <v>1.28</v>
      </c>
    </row>
    <row r="3938" spans="1:21" x14ac:dyDescent="0.25">
      <c r="A3938" s="60" t="s">
        <v>4823</v>
      </c>
      <c r="B3938" s="60" t="s">
        <v>219</v>
      </c>
      <c r="C3938" s="60" t="s">
        <v>4875</v>
      </c>
      <c r="D3938" s="94">
        <v>11</v>
      </c>
      <c r="E3938" s="60" t="s">
        <v>7206</v>
      </c>
      <c r="F3938" s="25">
        <f t="shared" si="196"/>
        <v>1.17</v>
      </c>
      <c r="G3938" s="25">
        <f t="shared" si="197"/>
        <v>0</v>
      </c>
      <c r="H3938" s="32"/>
      <c r="I3938" s="31"/>
      <c r="J3938" s="25">
        <f t="shared" si="198"/>
        <v>0.71239999999999992</v>
      </c>
      <c r="K3938" s="21"/>
      <c r="L3938" s="16"/>
      <c r="M3938" s="101" t="s">
        <v>5176</v>
      </c>
      <c r="N3938" s="101" t="s">
        <v>5176</v>
      </c>
      <c r="O3938" s="101" t="s">
        <v>5176</v>
      </c>
      <c r="P3938" s="101" t="s">
        <v>5176</v>
      </c>
      <c r="Q3938" s="101" t="s">
        <v>5176</v>
      </c>
      <c r="R3938" s="101">
        <v>5.1999999999999998E-2</v>
      </c>
      <c r="S3938" s="101" t="s">
        <v>5176</v>
      </c>
      <c r="T3938" s="101">
        <v>3.51</v>
      </c>
      <c r="U3938" s="101" t="s">
        <v>5176</v>
      </c>
    </row>
    <row r="3939" spans="1:21" x14ac:dyDescent="0.25">
      <c r="A3939" s="60" t="s">
        <v>4823</v>
      </c>
      <c r="B3939" s="60" t="s">
        <v>2928</v>
      </c>
      <c r="C3939" s="60" t="s">
        <v>4834</v>
      </c>
      <c r="D3939" s="94">
        <v>2</v>
      </c>
      <c r="E3939" s="60" t="s">
        <v>5569</v>
      </c>
      <c r="F3939" s="25">
        <f t="shared" si="196"/>
        <v>1.1633333333333333</v>
      </c>
      <c r="G3939" s="25">
        <f t="shared" si="197"/>
        <v>4.0197500000000002</v>
      </c>
      <c r="H3939" s="32"/>
      <c r="I3939" s="31"/>
      <c r="J3939" s="25">
        <f t="shared" si="198"/>
        <v>1.292</v>
      </c>
      <c r="K3939" s="21"/>
      <c r="L3939" s="16"/>
      <c r="M3939" s="101" t="s">
        <v>5176</v>
      </c>
      <c r="N3939" s="101">
        <v>15.853</v>
      </c>
      <c r="O3939" s="101">
        <v>0.127</v>
      </c>
      <c r="P3939" s="101">
        <v>9.9000000000000005E-2</v>
      </c>
      <c r="Q3939" s="101" t="s">
        <v>5176</v>
      </c>
      <c r="R3939" s="101">
        <v>2.97</v>
      </c>
      <c r="S3939" s="101" t="s">
        <v>5176</v>
      </c>
      <c r="T3939" s="101">
        <v>0.82</v>
      </c>
      <c r="U3939" s="101">
        <v>2.67</v>
      </c>
    </row>
    <row r="3940" spans="1:21" x14ac:dyDescent="0.25">
      <c r="A3940" s="60" t="s">
        <v>4823</v>
      </c>
      <c r="B3940" s="60" t="s">
        <v>5181</v>
      </c>
      <c r="C3940" s="60" t="s">
        <v>5175</v>
      </c>
      <c r="D3940" s="94">
        <v>19</v>
      </c>
      <c r="E3940" s="60" t="s">
        <v>9828</v>
      </c>
      <c r="F3940" s="25">
        <f t="shared" si="196"/>
        <v>1.1633333333333333</v>
      </c>
      <c r="G3940" s="25">
        <f t="shared" si="197"/>
        <v>0.59100000000000008</v>
      </c>
      <c r="H3940" s="32"/>
      <c r="I3940" s="31"/>
      <c r="J3940" s="25">
        <f t="shared" si="198"/>
        <v>0.69799999999999995</v>
      </c>
      <c r="K3940" s="21"/>
      <c r="L3940" s="16"/>
      <c r="M3940" s="101">
        <v>0.39500000000000002</v>
      </c>
      <c r="N3940" s="101">
        <v>1.651</v>
      </c>
      <c r="O3940" s="101">
        <v>0.318</v>
      </c>
      <c r="P3940" s="101" t="s">
        <v>5176</v>
      </c>
      <c r="Q3940" s="101" t="s">
        <v>5176</v>
      </c>
      <c r="R3940" s="101" t="s">
        <v>5176</v>
      </c>
      <c r="S3940" s="101" t="s">
        <v>5176</v>
      </c>
      <c r="T3940" s="101">
        <v>1.42</v>
      </c>
      <c r="U3940" s="101">
        <v>2.0699999999999998</v>
      </c>
    </row>
    <row r="3941" spans="1:21" x14ac:dyDescent="0.25">
      <c r="A3941" s="60" t="s">
        <v>4823</v>
      </c>
      <c r="B3941" s="60" t="s">
        <v>3778</v>
      </c>
      <c r="C3941" s="60" t="s">
        <v>4907</v>
      </c>
      <c r="D3941" s="94">
        <v>16</v>
      </c>
      <c r="E3941" s="60" t="s">
        <v>8946</v>
      </c>
      <c r="F3941" s="25">
        <f t="shared" si="196"/>
        <v>1.1533333333333333</v>
      </c>
      <c r="G3941" s="25">
        <f t="shared" si="197"/>
        <v>17.193249999999999</v>
      </c>
      <c r="H3941" s="32"/>
      <c r="I3941" s="31"/>
      <c r="J3941" s="25">
        <f t="shared" si="198"/>
        <v>0.69199999999999995</v>
      </c>
      <c r="K3941" s="21"/>
      <c r="L3941" s="16"/>
      <c r="M3941" s="101" t="s">
        <v>5176</v>
      </c>
      <c r="N3941" s="101" t="s">
        <v>5176</v>
      </c>
      <c r="O3941" s="101">
        <v>68.772999999999996</v>
      </c>
      <c r="P3941" s="101" t="s">
        <v>5176</v>
      </c>
      <c r="Q3941" s="101" t="s">
        <v>5176</v>
      </c>
      <c r="R3941" s="101" t="s">
        <v>5176</v>
      </c>
      <c r="S3941" s="101" t="s">
        <v>5176</v>
      </c>
      <c r="T3941" s="101">
        <v>2.7</v>
      </c>
      <c r="U3941" s="101">
        <v>0.76</v>
      </c>
    </row>
    <row r="3942" spans="1:21" x14ac:dyDescent="0.25">
      <c r="A3942" s="60" t="s">
        <v>4823</v>
      </c>
      <c r="B3942" s="60" t="s">
        <v>3577</v>
      </c>
      <c r="C3942" s="60" t="s">
        <v>4912</v>
      </c>
      <c r="D3942" s="94">
        <v>17</v>
      </c>
      <c r="E3942" s="60" t="s">
        <v>9593</v>
      </c>
      <c r="F3942" s="25">
        <f t="shared" si="196"/>
        <v>1.1500000000000001</v>
      </c>
      <c r="G3942" s="25">
        <f t="shared" si="197"/>
        <v>0</v>
      </c>
      <c r="H3942" s="32"/>
      <c r="I3942" s="31"/>
      <c r="J3942" s="25">
        <f t="shared" si="198"/>
        <v>248.39160000000001</v>
      </c>
      <c r="K3942" s="21"/>
      <c r="L3942" s="16"/>
      <c r="M3942" s="101" t="s">
        <v>5176</v>
      </c>
      <c r="N3942" s="101" t="s">
        <v>5176</v>
      </c>
      <c r="O3942" s="101" t="s">
        <v>5176</v>
      </c>
      <c r="P3942" s="101" t="s">
        <v>5176</v>
      </c>
      <c r="Q3942" s="101">
        <v>1238.508</v>
      </c>
      <c r="R3942" s="101" t="s">
        <v>5176</v>
      </c>
      <c r="S3942" s="101" t="s">
        <v>5176</v>
      </c>
      <c r="T3942" s="101">
        <v>3.45</v>
      </c>
      <c r="U3942" s="101" t="s">
        <v>5176</v>
      </c>
    </row>
    <row r="3943" spans="1:21" x14ac:dyDescent="0.25">
      <c r="A3943" s="60" t="s">
        <v>4823</v>
      </c>
      <c r="B3943" s="60" t="s">
        <v>3710</v>
      </c>
      <c r="C3943" s="60" t="s">
        <v>4848</v>
      </c>
      <c r="D3943" s="94">
        <v>5</v>
      </c>
      <c r="E3943" s="60" t="s">
        <v>5863</v>
      </c>
      <c r="F3943" s="25">
        <f t="shared" si="196"/>
        <v>1.1466666666666667</v>
      </c>
      <c r="G3943" s="25">
        <f t="shared" si="197"/>
        <v>1.0682500000000001</v>
      </c>
      <c r="H3943" s="32"/>
      <c r="I3943" s="31"/>
      <c r="J3943" s="25">
        <f t="shared" si="198"/>
        <v>0.7198</v>
      </c>
      <c r="K3943" s="21"/>
      <c r="L3943" s="16"/>
      <c r="M3943" s="101">
        <v>4.0780000000000003</v>
      </c>
      <c r="N3943" s="101" t="s">
        <v>5176</v>
      </c>
      <c r="O3943" s="101">
        <v>0.19500000000000001</v>
      </c>
      <c r="P3943" s="101" t="s">
        <v>5176</v>
      </c>
      <c r="Q3943" s="101">
        <v>0.159</v>
      </c>
      <c r="R3943" s="101" t="s">
        <v>5176</v>
      </c>
      <c r="S3943" s="101">
        <v>3</v>
      </c>
      <c r="T3943" s="101">
        <v>0.44</v>
      </c>
      <c r="U3943" s="101" t="s">
        <v>5176</v>
      </c>
    </row>
    <row r="3944" spans="1:21" x14ac:dyDescent="0.25">
      <c r="A3944" s="60" t="s">
        <v>4823</v>
      </c>
      <c r="B3944" s="60" t="s">
        <v>2272</v>
      </c>
      <c r="C3944" s="60" t="s">
        <v>4852</v>
      </c>
      <c r="D3944" s="94">
        <v>6</v>
      </c>
      <c r="E3944" s="60" t="s">
        <v>6320</v>
      </c>
      <c r="F3944" s="25">
        <f t="shared" si="196"/>
        <v>1.1466666666666667</v>
      </c>
      <c r="G3944" s="25">
        <f t="shared" si="197"/>
        <v>0.22900000000000001</v>
      </c>
      <c r="H3944" s="32"/>
      <c r="I3944" s="31"/>
      <c r="J3944" s="25">
        <f t="shared" si="198"/>
        <v>0.68799999999999994</v>
      </c>
      <c r="K3944" s="21"/>
      <c r="L3944" s="16"/>
      <c r="M3944" s="101" t="s">
        <v>5176</v>
      </c>
      <c r="N3944" s="101" t="s">
        <v>5176</v>
      </c>
      <c r="O3944" s="101" t="s">
        <v>5176</v>
      </c>
      <c r="P3944" s="101">
        <v>0.91600000000000004</v>
      </c>
      <c r="Q3944" s="101" t="s">
        <v>5176</v>
      </c>
      <c r="R3944" s="101" t="s">
        <v>5176</v>
      </c>
      <c r="S3944" s="101" t="s">
        <v>5176</v>
      </c>
      <c r="T3944" s="101">
        <v>3.44</v>
      </c>
      <c r="U3944" s="101" t="s">
        <v>5176</v>
      </c>
    </row>
    <row r="3945" spans="1:21" x14ac:dyDescent="0.25">
      <c r="A3945" s="60" t="s">
        <v>4823</v>
      </c>
      <c r="B3945" s="60" t="s">
        <v>3607</v>
      </c>
      <c r="C3945" s="60" t="s">
        <v>4868</v>
      </c>
      <c r="D3945" s="94">
        <v>9</v>
      </c>
      <c r="E3945" s="60" t="s">
        <v>6974</v>
      </c>
      <c r="F3945" s="25">
        <f t="shared" si="196"/>
        <v>1.1433333333333333</v>
      </c>
      <c r="G3945" s="25">
        <f t="shared" si="197"/>
        <v>0</v>
      </c>
      <c r="H3945" s="32"/>
      <c r="I3945" s="31"/>
      <c r="J3945" s="25">
        <f t="shared" si="198"/>
        <v>0.80179999999999985</v>
      </c>
      <c r="K3945" s="21"/>
      <c r="L3945" s="16"/>
      <c r="M3945" s="101" t="s">
        <v>5176</v>
      </c>
      <c r="N3945" s="101" t="s">
        <v>5176</v>
      </c>
      <c r="O3945" s="101" t="s">
        <v>5176</v>
      </c>
      <c r="P3945" s="101" t="s">
        <v>5176</v>
      </c>
      <c r="Q3945" s="101" t="s">
        <v>5176</v>
      </c>
      <c r="R3945" s="101">
        <v>0.57899999999999996</v>
      </c>
      <c r="S3945" s="101" t="s">
        <v>5176</v>
      </c>
      <c r="T3945" s="101">
        <v>0.42</v>
      </c>
      <c r="U3945" s="101">
        <v>3.01</v>
      </c>
    </row>
    <row r="3946" spans="1:21" x14ac:dyDescent="0.25">
      <c r="A3946" s="60" t="s">
        <v>4823</v>
      </c>
      <c r="B3946" s="60" t="s">
        <v>4266</v>
      </c>
      <c r="C3946" s="60" t="s">
        <v>4825</v>
      </c>
      <c r="D3946" s="94">
        <v>1</v>
      </c>
      <c r="E3946" s="60" t="s">
        <v>9988</v>
      </c>
      <c r="F3946" s="25">
        <f t="shared" si="196"/>
        <v>1.1300000000000001</v>
      </c>
      <c r="G3946" s="25">
        <f t="shared" si="197"/>
        <v>29.2575</v>
      </c>
      <c r="H3946" s="32"/>
      <c r="I3946" s="31"/>
      <c r="J3946" s="25">
        <f t="shared" si="198"/>
        <v>4.8712</v>
      </c>
      <c r="K3946" s="21"/>
      <c r="L3946" s="16"/>
      <c r="M3946" s="101">
        <v>69.113</v>
      </c>
      <c r="N3946" s="101">
        <v>13.342000000000001</v>
      </c>
      <c r="O3946" s="101">
        <v>9.8740000000000006</v>
      </c>
      <c r="P3946" s="101">
        <v>24.701000000000001</v>
      </c>
      <c r="Q3946" s="101">
        <v>20.623999999999999</v>
      </c>
      <c r="R3946" s="101">
        <v>0.34200000000000003</v>
      </c>
      <c r="S3946" s="101" t="s">
        <v>5176</v>
      </c>
      <c r="T3946" s="101" t="s">
        <v>5176</v>
      </c>
      <c r="U3946" s="101">
        <v>3.39</v>
      </c>
    </row>
    <row r="3947" spans="1:21" x14ac:dyDescent="0.25">
      <c r="A3947" s="60" t="s">
        <v>4823</v>
      </c>
      <c r="B3947" s="60" t="s">
        <v>2824</v>
      </c>
      <c r="C3947" s="60" t="s">
        <v>4882</v>
      </c>
      <c r="D3947" s="94">
        <v>11</v>
      </c>
      <c r="E3947" s="60" t="s">
        <v>7552</v>
      </c>
      <c r="F3947" s="25">
        <f t="shared" si="196"/>
        <v>1.1300000000000001</v>
      </c>
      <c r="G3947" s="25">
        <f t="shared" si="197"/>
        <v>0.45925000000000005</v>
      </c>
      <c r="H3947" s="32"/>
      <c r="I3947" s="31"/>
      <c r="J3947" s="25">
        <f t="shared" si="198"/>
        <v>0.95500000000000007</v>
      </c>
      <c r="K3947" s="21"/>
      <c r="L3947" s="16"/>
      <c r="M3947" s="101" t="s">
        <v>5176</v>
      </c>
      <c r="N3947" s="101" t="s">
        <v>5176</v>
      </c>
      <c r="O3947" s="101">
        <v>0.36199999999999999</v>
      </c>
      <c r="P3947" s="101">
        <v>1.4750000000000001</v>
      </c>
      <c r="Q3947" s="101" t="s">
        <v>5176</v>
      </c>
      <c r="R3947" s="101">
        <v>1.385</v>
      </c>
      <c r="S3947" s="101">
        <v>3</v>
      </c>
      <c r="T3947" s="101">
        <v>0.2</v>
      </c>
      <c r="U3947" s="101">
        <v>0.19</v>
      </c>
    </row>
    <row r="3948" spans="1:21" x14ac:dyDescent="0.25">
      <c r="A3948" s="60" t="s">
        <v>4823</v>
      </c>
      <c r="B3948" s="60" t="s">
        <v>3622</v>
      </c>
      <c r="C3948" s="60" t="s">
        <v>4851</v>
      </c>
      <c r="D3948" s="94">
        <v>6</v>
      </c>
      <c r="E3948" s="60" t="s">
        <v>6033</v>
      </c>
      <c r="F3948" s="25">
        <f t="shared" si="196"/>
        <v>1.1266666666666667</v>
      </c>
      <c r="G3948" s="25">
        <f t="shared" si="197"/>
        <v>2.1240000000000001</v>
      </c>
      <c r="H3948" s="32"/>
      <c r="I3948" s="31"/>
      <c r="J3948" s="25">
        <f t="shared" si="198"/>
        <v>1.8658000000000001</v>
      </c>
      <c r="K3948" s="21"/>
      <c r="L3948" s="16"/>
      <c r="M3948" s="101">
        <v>1.0489999999999999</v>
      </c>
      <c r="N3948" s="101">
        <v>3.48</v>
      </c>
      <c r="O3948" s="101">
        <v>1.387</v>
      </c>
      <c r="P3948" s="101">
        <v>2.58</v>
      </c>
      <c r="Q3948" s="101">
        <v>2.0760000000000001</v>
      </c>
      <c r="R3948" s="101">
        <v>3.8730000000000002</v>
      </c>
      <c r="S3948" s="101">
        <v>1</v>
      </c>
      <c r="T3948" s="101">
        <v>1.97</v>
      </c>
      <c r="U3948" s="101">
        <v>0.41</v>
      </c>
    </row>
    <row r="3949" spans="1:21" x14ac:dyDescent="0.25">
      <c r="A3949" s="60" t="s">
        <v>4823</v>
      </c>
      <c r="B3949" s="60" t="s">
        <v>2668</v>
      </c>
      <c r="C3949" s="60" t="s">
        <v>4859</v>
      </c>
      <c r="D3949" s="94">
        <v>6</v>
      </c>
      <c r="E3949" s="60" t="s">
        <v>6587</v>
      </c>
      <c r="F3949" s="25">
        <f t="shared" si="196"/>
        <v>1.1233333333333333</v>
      </c>
      <c r="G3949" s="25">
        <f t="shared" si="197"/>
        <v>14.613250000000001</v>
      </c>
      <c r="H3949" s="32"/>
      <c r="I3949" s="31"/>
      <c r="J3949" s="25">
        <f t="shared" si="198"/>
        <v>14.250400000000003</v>
      </c>
      <c r="K3949" s="21"/>
      <c r="L3949" s="16"/>
      <c r="M3949" s="101">
        <v>19.914999999999999</v>
      </c>
      <c r="N3949" s="101">
        <v>12.250999999999999</v>
      </c>
      <c r="O3949" s="101">
        <v>17.733000000000001</v>
      </c>
      <c r="P3949" s="101">
        <v>8.5540000000000003</v>
      </c>
      <c r="Q3949" s="101">
        <v>59.307000000000002</v>
      </c>
      <c r="R3949" s="101">
        <v>8.5749999999999993</v>
      </c>
      <c r="S3949" s="101">
        <v>2</v>
      </c>
      <c r="T3949" s="101">
        <v>0.39</v>
      </c>
      <c r="U3949" s="101">
        <v>0.98</v>
      </c>
    </row>
    <row r="3950" spans="1:21" x14ac:dyDescent="0.25">
      <c r="A3950" s="60" t="s">
        <v>4823</v>
      </c>
      <c r="B3950" s="60" t="s">
        <v>3774</v>
      </c>
      <c r="C3950" s="60" t="s">
        <v>4865</v>
      </c>
      <c r="D3950" s="94">
        <v>8</v>
      </c>
      <c r="E3950" s="60" t="s">
        <v>6929</v>
      </c>
      <c r="F3950" s="25">
        <f t="shared" si="196"/>
        <v>1.1166666666666667</v>
      </c>
      <c r="G3950" s="25">
        <f t="shared" si="197"/>
        <v>3.6239999999999997</v>
      </c>
      <c r="H3950" s="32"/>
      <c r="I3950" s="31"/>
      <c r="J3950" s="25">
        <f t="shared" si="198"/>
        <v>1.5669999999999997</v>
      </c>
      <c r="K3950" s="21"/>
      <c r="L3950" s="16"/>
      <c r="M3950" s="101">
        <v>2.4830000000000001</v>
      </c>
      <c r="N3950" s="101">
        <v>2.5059999999999998</v>
      </c>
      <c r="O3950" s="101">
        <v>4.859</v>
      </c>
      <c r="P3950" s="101">
        <v>4.6479999999999997</v>
      </c>
      <c r="Q3950" s="101">
        <v>2.8439999999999999</v>
      </c>
      <c r="R3950" s="101">
        <v>1.641</v>
      </c>
      <c r="S3950" s="101" t="s">
        <v>5176</v>
      </c>
      <c r="T3950" s="101">
        <v>1.59</v>
      </c>
      <c r="U3950" s="101">
        <v>1.76</v>
      </c>
    </row>
    <row r="3951" spans="1:21" x14ac:dyDescent="0.25">
      <c r="A3951" s="60" t="s">
        <v>4823</v>
      </c>
      <c r="B3951" s="60" t="s">
        <v>3933</v>
      </c>
      <c r="C3951" s="60" t="s">
        <v>4835</v>
      </c>
      <c r="D3951" s="94">
        <v>2</v>
      </c>
      <c r="E3951" s="60" t="s">
        <v>5598</v>
      </c>
      <c r="F3951" s="25">
        <f t="shared" si="196"/>
        <v>1.1066666666666667</v>
      </c>
      <c r="G3951" s="25">
        <f t="shared" si="197"/>
        <v>0</v>
      </c>
      <c r="H3951" s="32"/>
      <c r="I3951" s="31"/>
      <c r="J3951" s="25">
        <f t="shared" si="198"/>
        <v>0.66399999999999992</v>
      </c>
      <c r="K3951" s="21"/>
      <c r="L3951" s="16"/>
      <c r="M3951" s="101" t="s">
        <v>5176</v>
      </c>
      <c r="N3951" s="101" t="s">
        <v>5176</v>
      </c>
      <c r="O3951" s="101" t="s">
        <v>5176</v>
      </c>
      <c r="P3951" s="101" t="s">
        <v>5176</v>
      </c>
      <c r="Q3951" s="101" t="s">
        <v>5176</v>
      </c>
      <c r="R3951" s="101" t="s">
        <v>5176</v>
      </c>
      <c r="S3951" s="101" t="s">
        <v>5176</v>
      </c>
      <c r="T3951" s="101">
        <v>0.63</v>
      </c>
      <c r="U3951" s="101">
        <v>2.69</v>
      </c>
    </row>
    <row r="3952" spans="1:21" x14ac:dyDescent="0.25">
      <c r="A3952" s="60" t="s">
        <v>4823</v>
      </c>
      <c r="B3952" s="60" t="s">
        <v>959</v>
      </c>
      <c r="C3952" s="60" t="s">
        <v>4898</v>
      </c>
      <c r="D3952" s="94">
        <v>15</v>
      </c>
      <c r="E3952" s="60" t="s">
        <v>8421</v>
      </c>
      <c r="F3952" s="25">
        <f t="shared" si="196"/>
        <v>1.1066666666666667</v>
      </c>
      <c r="G3952" s="25">
        <f t="shared" si="197"/>
        <v>0</v>
      </c>
      <c r="H3952" s="32"/>
      <c r="I3952" s="31"/>
      <c r="J3952" s="25">
        <f t="shared" si="198"/>
        <v>0.97000000000000008</v>
      </c>
      <c r="K3952" s="21"/>
      <c r="L3952" s="16"/>
      <c r="M3952" s="101" t="s">
        <v>5176</v>
      </c>
      <c r="N3952" s="101" t="s">
        <v>5176</v>
      </c>
      <c r="O3952" s="101" t="s">
        <v>5176</v>
      </c>
      <c r="P3952" s="101" t="s">
        <v>5176</v>
      </c>
      <c r="Q3952" s="101">
        <v>1.53</v>
      </c>
      <c r="R3952" s="101" t="s">
        <v>5176</v>
      </c>
      <c r="S3952" s="101">
        <v>3</v>
      </c>
      <c r="T3952" s="101">
        <v>0.32</v>
      </c>
      <c r="U3952" s="101" t="s">
        <v>5176</v>
      </c>
    </row>
    <row r="3953" spans="1:21" x14ac:dyDescent="0.25">
      <c r="A3953" s="60" t="s">
        <v>4823</v>
      </c>
      <c r="B3953" s="60" t="s">
        <v>3094</v>
      </c>
      <c r="C3953" s="60" t="s">
        <v>4895</v>
      </c>
      <c r="D3953" s="94">
        <v>14</v>
      </c>
      <c r="E3953" s="60" t="s">
        <v>8121</v>
      </c>
      <c r="F3953" s="25">
        <f t="shared" si="196"/>
        <v>1.0899999999999999</v>
      </c>
      <c r="G3953" s="25">
        <f t="shared" si="197"/>
        <v>1.0415000000000001</v>
      </c>
      <c r="H3953" s="32"/>
      <c r="I3953" s="31"/>
      <c r="J3953" s="25">
        <f t="shared" si="198"/>
        <v>0.65399999999999991</v>
      </c>
      <c r="K3953" s="21"/>
      <c r="L3953" s="16"/>
      <c r="M3953" s="101" t="s">
        <v>5176</v>
      </c>
      <c r="N3953" s="101">
        <v>2.302</v>
      </c>
      <c r="O3953" s="101" t="s">
        <v>5176</v>
      </c>
      <c r="P3953" s="101">
        <v>1.8640000000000001</v>
      </c>
      <c r="Q3953" s="101" t="s">
        <v>5176</v>
      </c>
      <c r="R3953" s="101" t="s">
        <v>5176</v>
      </c>
      <c r="S3953" s="101" t="s">
        <v>5176</v>
      </c>
      <c r="T3953" s="101">
        <v>2.13</v>
      </c>
      <c r="U3953" s="101">
        <v>1.1399999999999999</v>
      </c>
    </row>
    <row r="3954" spans="1:21" x14ac:dyDescent="0.25">
      <c r="A3954" s="60" t="s">
        <v>4823</v>
      </c>
      <c r="B3954" s="60" t="s">
        <v>2057</v>
      </c>
      <c r="C3954" s="60" t="s">
        <v>4861</v>
      </c>
      <c r="D3954" s="94">
        <v>6</v>
      </c>
      <c r="E3954" s="60" t="s">
        <v>6674</v>
      </c>
      <c r="F3954" s="25">
        <f t="shared" si="196"/>
        <v>1.08</v>
      </c>
      <c r="G3954" s="25">
        <f t="shared" si="197"/>
        <v>0.48599999999999993</v>
      </c>
      <c r="H3954" s="32"/>
      <c r="I3954" s="31"/>
      <c r="J3954" s="25">
        <f t="shared" si="198"/>
        <v>1.6643999999999999</v>
      </c>
      <c r="K3954" s="21"/>
      <c r="L3954" s="16"/>
      <c r="M3954" s="101">
        <v>0.13</v>
      </c>
      <c r="N3954" s="101">
        <v>1.7749999999999999</v>
      </c>
      <c r="O3954" s="101">
        <v>3.9E-2</v>
      </c>
      <c r="P3954" s="101" t="s">
        <v>5176</v>
      </c>
      <c r="Q3954" s="101">
        <v>5.0819999999999999</v>
      </c>
      <c r="R3954" s="101" t="s">
        <v>5176</v>
      </c>
      <c r="S3954" s="101" t="s">
        <v>5176</v>
      </c>
      <c r="T3954" s="101" t="s">
        <v>5176</v>
      </c>
      <c r="U3954" s="101">
        <v>3.24</v>
      </c>
    </row>
    <row r="3955" spans="1:21" x14ac:dyDescent="0.25">
      <c r="A3955" s="60" t="s">
        <v>4823</v>
      </c>
      <c r="B3955" s="60" t="s">
        <v>71</v>
      </c>
      <c r="C3955" s="60" t="s">
        <v>4896</v>
      </c>
      <c r="D3955" s="94">
        <v>15</v>
      </c>
      <c r="E3955" s="60" t="s">
        <v>8247</v>
      </c>
      <c r="F3955" s="25">
        <f t="shared" si="196"/>
        <v>1.0766666666666667</v>
      </c>
      <c r="G3955" s="25">
        <f t="shared" si="197"/>
        <v>1.8960000000000001</v>
      </c>
      <c r="H3955" s="32"/>
      <c r="I3955" s="31"/>
      <c r="J3955" s="25">
        <f t="shared" si="198"/>
        <v>3.6353999999999997</v>
      </c>
      <c r="K3955" s="21"/>
      <c r="L3955" s="16"/>
      <c r="M3955" s="101" t="s">
        <v>5176</v>
      </c>
      <c r="N3955" s="101">
        <v>3.1030000000000002</v>
      </c>
      <c r="O3955" s="101">
        <v>0.377</v>
      </c>
      <c r="P3955" s="101">
        <v>4.1040000000000001</v>
      </c>
      <c r="Q3955" s="101">
        <v>3.5819999999999999</v>
      </c>
      <c r="R3955" s="101">
        <v>11.365</v>
      </c>
      <c r="S3955" s="101" t="s">
        <v>5176</v>
      </c>
      <c r="T3955" s="101" t="s">
        <v>5176</v>
      </c>
      <c r="U3955" s="101">
        <v>3.23</v>
      </c>
    </row>
    <row r="3956" spans="1:21" x14ac:dyDescent="0.25">
      <c r="A3956" s="60" t="s">
        <v>4823</v>
      </c>
      <c r="B3956" s="60" t="s">
        <v>3882</v>
      </c>
      <c r="C3956" s="60" t="s">
        <v>4914</v>
      </c>
      <c r="D3956" s="94">
        <v>18</v>
      </c>
      <c r="E3956" s="60" t="s">
        <v>9787</v>
      </c>
      <c r="F3956" s="25">
        <f t="shared" si="196"/>
        <v>1.0733333333333333</v>
      </c>
      <c r="G3956" s="25">
        <f t="shared" si="197"/>
        <v>3.7232500000000002</v>
      </c>
      <c r="H3956" s="32"/>
      <c r="I3956" s="31"/>
      <c r="J3956" s="25">
        <f t="shared" si="198"/>
        <v>0.64399999999999991</v>
      </c>
      <c r="K3956" s="21"/>
      <c r="L3956" s="16"/>
      <c r="M3956" s="101" t="s">
        <v>5176</v>
      </c>
      <c r="N3956" s="101">
        <v>14.893000000000001</v>
      </c>
      <c r="O3956" s="101" t="s">
        <v>5176</v>
      </c>
      <c r="P3956" s="101" t="s">
        <v>5176</v>
      </c>
      <c r="Q3956" s="101" t="s">
        <v>5176</v>
      </c>
      <c r="R3956" s="101" t="s">
        <v>5176</v>
      </c>
      <c r="S3956" s="101" t="s">
        <v>5176</v>
      </c>
      <c r="T3956" s="101">
        <v>1.46</v>
      </c>
      <c r="U3956" s="101">
        <v>1.76</v>
      </c>
    </row>
    <row r="3957" spans="1:21" x14ac:dyDescent="0.25">
      <c r="A3957" s="60" t="s">
        <v>4823</v>
      </c>
      <c r="B3957" s="60" t="s">
        <v>3230</v>
      </c>
      <c r="C3957" s="60" t="s">
        <v>4852</v>
      </c>
      <c r="D3957" s="94">
        <v>6</v>
      </c>
      <c r="E3957" s="60" t="s">
        <v>6404</v>
      </c>
      <c r="F3957" s="25">
        <f t="shared" si="196"/>
        <v>1.07</v>
      </c>
      <c r="G3957" s="25">
        <f t="shared" si="197"/>
        <v>1.2110000000000001</v>
      </c>
      <c r="H3957" s="32"/>
      <c r="I3957" s="31"/>
      <c r="J3957" s="25">
        <f t="shared" si="198"/>
        <v>2.3758000000000004</v>
      </c>
      <c r="K3957" s="21"/>
      <c r="L3957" s="16"/>
      <c r="M3957" s="101" t="s">
        <v>5176</v>
      </c>
      <c r="N3957" s="101" t="s">
        <v>5176</v>
      </c>
      <c r="O3957" s="101" t="s">
        <v>5176</v>
      </c>
      <c r="P3957" s="101">
        <v>4.8440000000000003</v>
      </c>
      <c r="Q3957" s="101">
        <v>8.4909999999999997</v>
      </c>
      <c r="R3957" s="101">
        <v>0.17799999999999999</v>
      </c>
      <c r="S3957" s="101" t="s">
        <v>5176</v>
      </c>
      <c r="T3957" s="101">
        <v>1.23</v>
      </c>
      <c r="U3957" s="101">
        <v>1.98</v>
      </c>
    </row>
    <row r="3958" spans="1:21" x14ac:dyDescent="0.25">
      <c r="A3958" s="60" t="s">
        <v>4823</v>
      </c>
      <c r="B3958" s="60" t="s">
        <v>3941</v>
      </c>
      <c r="C3958" s="60" t="s">
        <v>4861</v>
      </c>
      <c r="D3958" s="94">
        <v>6</v>
      </c>
      <c r="E3958" s="60" t="s">
        <v>6675</v>
      </c>
      <c r="F3958" s="25">
        <f t="shared" si="196"/>
        <v>1.07</v>
      </c>
      <c r="G3958" s="25">
        <f t="shared" si="197"/>
        <v>1.25E-3</v>
      </c>
      <c r="H3958" s="32"/>
      <c r="I3958" s="31"/>
      <c r="J3958" s="25">
        <f t="shared" si="198"/>
        <v>3.0956000000000001</v>
      </c>
      <c r="K3958" s="21"/>
      <c r="L3958" s="16"/>
      <c r="M3958" s="101">
        <v>5.0000000000000001E-3</v>
      </c>
      <c r="N3958" s="101" t="s">
        <v>5176</v>
      </c>
      <c r="O3958" s="101" t="s">
        <v>5176</v>
      </c>
      <c r="P3958" s="101" t="s">
        <v>5176</v>
      </c>
      <c r="Q3958" s="101">
        <v>12.268000000000001</v>
      </c>
      <c r="R3958" s="101" t="s">
        <v>5176</v>
      </c>
      <c r="S3958" s="101" t="s">
        <v>5176</v>
      </c>
      <c r="T3958" s="101">
        <v>1.78</v>
      </c>
      <c r="U3958" s="101">
        <v>1.43</v>
      </c>
    </row>
    <row r="3959" spans="1:21" x14ac:dyDescent="0.25">
      <c r="A3959" s="60" t="s">
        <v>4823</v>
      </c>
      <c r="B3959" s="60" t="s">
        <v>3666</v>
      </c>
      <c r="C3959" s="60" t="s">
        <v>4889</v>
      </c>
      <c r="D3959" s="94">
        <v>12</v>
      </c>
      <c r="E3959" s="60" t="s">
        <v>7930</v>
      </c>
      <c r="F3959" s="25">
        <f t="shared" si="196"/>
        <v>1.0566666666666666</v>
      </c>
      <c r="G3959" s="25">
        <f t="shared" si="197"/>
        <v>5.3447500000000003</v>
      </c>
      <c r="H3959" s="32"/>
      <c r="I3959" s="31"/>
      <c r="J3959" s="25">
        <f t="shared" si="198"/>
        <v>0.64019999999999999</v>
      </c>
      <c r="K3959" s="21"/>
      <c r="L3959" s="16"/>
      <c r="M3959" s="101">
        <v>5.7530000000000001</v>
      </c>
      <c r="N3959" s="101">
        <v>15.532</v>
      </c>
      <c r="O3959" s="101">
        <v>9.4E-2</v>
      </c>
      <c r="P3959" s="101" t="s">
        <v>5176</v>
      </c>
      <c r="Q3959" s="101" t="s">
        <v>5176</v>
      </c>
      <c r="R3959" s="101">
        <v>3.1E-2</v>
      </c>
      <c r="S3959" s="101">
        <v>3</v>
      </c>
      <c r="T3959" s="101">
        <v>0.12</v>
      </c>
      <c r="U3959" s="101">
        <v>0.05</v>
      </c>
    </row>
    <row r="3960" spans="1:21" x14ac:dyDescent="0.25">
      <c r="A3960" s="60" t="s">
        <v>4823</v>
      </c>
      <c r="B3960" s="60" t="s">
        <v>38</v>
      </c>
      <c r="C3960" s="60" t="s">
        <v>4875</v>
      </c>
      <c r="D3960" s="94">
        <v>11</v>
      </c>
      <c r="E3960" s="60" t="s">
        <v>7199</v>
      </c>
      <c r="F3960" s="25">
        <f t="shared" si="196"/>
        <v>1.05</v>
      </c>
      <c r="G3960" s="25">
        <f t="shared" si="197"/>
        <v>0</v>
      </c>
      <c r="H3960" s="32"/>
      <c r="I3960" s="31"/>
      <c r="J3960" s="25">
        <f t="shared" si="198"/>
        <v>0.63</v>
      </c>
      <c r="K3960" s="21"/>
      <c r="L3960" s="16"/>
      <c r="M3960" s="101" t="s">
        <v>5176</v>
      </c>
      <c r="N3960" s="101" t="s">
        <v>5176</v>
      </c>
      <c r="O3960" s="101" t="s">
        <v>5176</v>
      </c>
      <c r="P3960" s="101" t="s">
        <v>5176</v>
      </c>
      <c r="Q3960" s="101" t="s">
        <v>5176</v>
      </c>
      <c r="R3960" s="101" t="s">
        <v>5176</v>
      </c>
      <c r="S3960" s="101">
        <v>3</v>
      </c>
      <c r="T3960" s="101">
        <v>0.15</v>
      </c>
      <c r="U3960" s="101" t="s">
        <v>5176</v>
      </c>
    </row>
    <row r="3961" spans="1:21" x14ac:dyDescent="0.25">
      <c r="A3961" s="60" t="s">
        <v>4823</v>
      </c>
      <c r="B3961" s="60" t="s">
        <v>3261</v>
      </c>
      <c r="C3961" s="60" t="s">
        <v>4850</v>
      </c>
      <c r="D3961" s="94">
        <v>5</v>
      </c>
      <c r="E3961" s="60" t="s">
        <v>5992</v>
      </c>
      <c r="F3961" s="25">
        <f t="shared" si="196"/>
        <v>1.0466666666666666</v>
      </c>
      <c r="G3961" s="25">
        <f t="shared" si="197"/>
        <v>9.6000000000000002E-2</v>
      </c>
      <c r="H3961" s="32"/>
      <c r="I3961" s="31"/>
      <c r="J3961" s="25">
        <f t="shared" si="198"/>
        <v>0.628</v>
      </c>
      <c r="K3961" s="21"/>
      <c r="L3961" s="16"/>
      <c r="M3961" s="101" t="s">
        <v>5176</v>
      </c>
      <c r="N3961" s="101">
        <v>0.38400000000000001</v>
      </c>
      <c r="O3961" s="101" t="s">
        <v>5176</v>
      </c>
      <c r="P3961" s="101" t="s">
        <v>5176</v>
      </c>
      <c r="Q3961" s="101" t="s">
        <v>5176</v>
      </c>
      <c r="R3961" s="101" t="s">
        <v>5176</v>
      </c>
      <c r="S3961" s="101">
        <v>3</v>
      </c>
      <c r="T3961" s="101" t="s">
        <v>5176</v>
      </c>
      <c r="U3961" s="101">
        <v>0.14000000000000001</v>
      </c>
    </row>
    <row r="3962" spans="1:21" x14ac:dyDescent="0.25">
      <c r="A3962" s="60" t="s">
        <v>4823</v>
      </c>
      <c r="B3962" s="60" t="s">
        <v>804</v>
      </c>
      <c r="C3962" s="60" t="s">
        <v>4831</v>
      </c>
      <c r="D3962" s="94">
        <v>2</v>
      </c>
      <c r="E3962" s="60" t="s">
        <v>5487</v>
      </c>
      <c r="F3962" s="25">
        <f t="shared" si="196"/>
        <v>1.04</v>
      </c>
      <c r="G3962" s="25">
        <f t="shared" si="197"/>
        <v>0.34350000000000003</v>
      </c>
      <c r="H3962" s="32"/>
      <c r="I3962" s="31"/>
      <c r="J3962" s="25">
        <f t="shared" si="198"/>
        <v>0.66039999999999988</v>
      </c>
      <c r="K3962" s="21"/>
      <c r="L3962" s="16"/>
      <c r="M3962" s="101" t="s">
        <v>5176</v>
      </c>
      <c r="N3962" s="101">
        <v>1.9E-2</v>
      </c>
      <c r="O3962" s="101">
        <v>0.16200000000000001</v>
      </c>
      <c r="P3962" s="101">
        <v>1.1930000000000001</v>
      </c>
      <c r="Q3962" s="101">
        <v>0.182</v>
      </c>
      <c r="R3962" s="101" t="s">
        <v>5176</v>
      </c>
      <c r="S3962" s="101" t="s">
        <v>5176</v>
      </c>
      <c r="T3962" s="101">
        <v>1.0900000000000001</v>
      </c>
      <c r="U3962" s="101">
        <v>2.0299999999999998</v>
      </c>
    </row>
    <row r="3963" spans="1:21" x14ac:dyDescent="0.25">
      <c r="A3963" s="60" t="s">
        <v>4823</v>
      </c>
      <c r="B3963" s="60" t="s">
        <v>1762</v>
      </c>
      <c r="C3963" s="60" t="s">
        <v>4836</v>
      </c>
      <c r="D3963" s="94">
        <v>2</v>
      </c>
      <c r="E3963" s="60" t="s">
        <v>5624</v>
      </c>
      <c r="F3963" s="25">
        <f t="shared" si="196"/>
        <v>1.04</v>
      </c>
      <c r="G3963" s="25">
        <f t="shared" si="197"/>
        <v>5.85175</v>
      </c>
      <c r="H3963" s="32"/>
      <c r="I3963" s="31"/>
      <c r="J3963" s="25">
        <f t="shared" si="198"/>
        <v>0.90820000000000012</v>
      </c>
      <c r="K3963" s="21"/>
      <c r="L3963" s="16"/>
      <c r="M3963" s="101">
        <v>15.481</v>
      </c>
      <c r="N3963" s="101">
        <v>1.319</v>
      </c>
      <c r="O3963" s="101">
        <v>6.2880000000000003</v>
      </c>
      <c r="P3963" s="101">
        <v>0.31900000000000001</v>
      </c>
      <c r="Q3963" s="101">
        <v>0.65700000000000003</v>
      </c>
      <c r="R3963" s="101">
        <v>0.76400000000000001</v>
      </c>
      <c r="S3963" s="101">
        <v>3</v>
      </c>
      <c r="T3963" s="101">
        <v>0.04</v>
      </c>
      <c r="U3963" s="101">
        <v>0.08</v>
      </c>
    </row>
    <row r="3964" spans="1:21" x14ac:dyDescent="0.25">
      <c r="A3964" s="60" t="s">
        <v>4823</v>
      </c>
      <c r="B3964" s="60" t="s">
        <v>4418</v>
      </c>
      <c r="C3964" s="60" t="s">
        <v>4866</v>
      </c>
      <c r="D3964" s="94">
        <v>8</v>
      </c>
      <c r="E3964" s="60" t="s">
        <v>6954</v>
      </c>
      <c r="F3964" s="25">
        <f t="shared" si="196"/>
        <v>1.0366666666666666</v>
      </c>
      <c r="G3964" s="25">
        <f t="shared" si="197"/>
        <v>5.1775000000000002</v>
      </c>
      <c r="H3964" s="32"/>
      <c r="I3964" s="31"/>
      <c r="J3964" s="25">
        <f t="shared" si="198"/>
        <v>2.6645999999999996</v>
      </c>
      <c r="K3964" s="21"/>
      <c r="L3964" s="16"/>
      <c r="M3964" s="101">
        <v>1.298</v>
      </c>
      <c r="N3964" s="101">
        <v>1.607</v>
      </c>
      <c r="O3964" s="101">
        <v>3.0459999999999998</v>
      </c>
      <c r="P3964" s="101">
        <v>14.759</v>
      </c>
      <c r="Q3964" s="101">
        <v>10.212999999999999</v>
      </c>
      <c r="R3964" s="101" t="s">
        <v>5176</v>
      </c>
      <c r="S3964" s="101">
        <v>2</v>
      </c>
      <c r="T3964" s="101">
        <v>0.71</v>
      </c>
      <c r="U3964" s="101">
        <v>0.4</v>
      </c>
    </row>
    <row r="3965" spans="1:21" x14ac:dyDescent="0.25">
      <c r="A3965" s="60" t="s">
        <v>4823</v>
      </c>
      <c r="B3965" s="60" t="s">
        <v>3264</v>
      </c>
      <c r="C3965" s="60" t="s">
        <v>4886</v>
      </c>
      <c r="D3965" s="94">
        <v>11</v>
      </c>
      <c r="E3965" s="60" t="s">
        <v>7754</v>
      </c>
      <c r="F3965" s="25">
        <f t="shared" si="196"/>
        <v>1.0366666666666666</v>
      </c>
      <c r="G3965" s="25">
        <f t="shared" si="197"/>
        <v>0.95750000000000002</v>
      </c>
      <c r="H3965" s="32"/>
      <c r="I3965" s="31"/>
      <c r="J3965" s="25">
        <f t="shared" si="198"/>
        <v>11.263199999999999</v>
      </c>
      <c r="K3965" s="21"/>
      <c r="L3965" s="16"/>
      <c r="M3965" s="101">
        <v>1.06</v>
      </c>
      <c r="N3965" s="101">
        <v>0.246</v>
      </c>
      <c r="O3965" s="101">
        <v>2.524</v>
      </c>
      <c r="P3965" s="101" t="s">
        <v>5176</v>
      </c>
      <c r="Q3965" s="101">
        <v>52.598999999999997</v>
      </c>
      <c r="R3965" s="101">
        <v>0.60699999999999998</v>
      </c>
      <c r="S3965" s="101" t="s">
        <v>5176</v>
      </c>
      <c r="T3965" s="101">
        <v>2.94</v>
      </c>
      <c r="U3965" s="101">
        <v>0.17</v>
      </c>
    </row>
    <row r="3966" spans="1:21" x14ac:dyDescent="0.25">
      <c r="A3966" s="60" t="s">
        <v>4823</v>
      </c>
      <c r="B3966" s="60" t="s">
        <v>2392</v>
      </c>
      <c r="C3966" s="60" t="s">
        <v>4896</v>
      </c>
      <c r="D3966" s="94">
        <v>15</v>
      </c>
      <c r="E3966" s="60" t="s">
        <v>8146</v>
      </c>
      <c r="F3966" s="25">
        <f t="shared" si="196"/>
        <v>1.0333333333333334</v>
      </c>
      <c r="G3966" s="25">
        <f t="shared" si="197"/>
        <v>0.18575</v>
      </c>
      <c r="H3966" s="32"/>
      <c r="I3966" s="31"/>
      <c r="J3966" s="25">
        <f t="shared" si="198"/>
        <v>2.4750000000000001</v>
      </c>
      <c r="K3966" s="21"/>
      <c r="L3966" s="16"/>
      <c r="M3966" s="101" t="s">
        <v>5176</v>
      </c>
      <c r="N3966" s="101">
        <v>0.74299999999999999</v>
      </c>
      <c r="O3966" s="101" t="s">
        <v>5176</v>
      </c>
      <c r="P3966" s="101" t="s">
        <v>5176</v>
      </c>
      <c r="Q3966" s="101">
        <v>9.2750000000000004</v>
      </c>
      <c r="R3966" s="101" t="s">
        <v>5176</v>
      </c>
      <c r="S3966" s="101" t="s">
        <v>5176</v>
      </c>
      <c r="T3966" s="101">
        <v>0.67</v>
      </c>
      <c r="U3966" s="101">
        <v>2.4300000000000002</v>
      </c>
    </row>
    <row r="3967" spans="1:21" x14ac:dyDescent="0.25">
      <c r="A3967" s="60" t="s">
        <v>4823</v>
      </c>
      <c r="B3967" s="60" t="s">
        <v>3857</v>
      </c>
      <c r="C3967" s="60" t="s">
        <v>4914</v>
      </c>
      <c r="D3967" s="94">
        <v>18</v>
      </c>
      <c r="E3967" s="60" t="s">
        <v>9776</v>
      </c>
      <c r="F3967" s="25">
        <f t="shared" si="196"/>
        <v>1.03</v>
      </c>
      <c r="G3967" s="25">
        <f t="shared" si="197"/>
        <v>1.3819999999999999</v>
      </c>
      <c r="H3967" s="32"/>
      <c r="I3967" s="31"/>
      <c r="J3967" s="25">
        <f t="shared" si="198"/>
        <v>0.92659999999999998</v>
      </c>
      <c r="K3967" s="21"/>
      <c r="L3967" s="16"/>
      <c r="M3967" s="101">
        <v>2.8929999999999998</v>
      </c>
      <c r="N3967" s="101">
        <v>1.0149999999999999</v>
      </c>
      <c r="O3967" s="101">
        <v>1.121</v>
      </c>
      <c r="P3967" s="101">
        <v>0.499</v>
      </c>
      <c r="Q3967" s="101">
        <v>1.464</v>
      </c>
      <c r="R3967" s="101">
        <v>7.9000000000000001E-2</v>
      </c>
      <c r="S3967" s="101">
        <v>1</v>
      </c>
      <c r="T3967" s="101">
        <v>0.73</v>
      </c>
      <c r="U3967" s="101">
        <v>1.36</v>
      </c>
    </row>
    <row r="3968" spans="1:21" x14ac:dyDescent="0.25">
      <c r="A3968" s="60" t="s">
        <v>4823</v>
      </c>
      <c r="B3968" s="60" t="s">
        <v>1294</v>
      </c>
      <c r="C3968" s="60" t="s">
        <v>4856</v>
      </c>
      <c r="D3968" s="94">
        <v>6</v>
      </c>
      <c r="E3968" s="60" t="s">
        <v>6514</v>
      </c>
      <c r="F3968" s="25">
        <f t="shared" si="196"/>
        <v>1.0266666666666666</v>
      </c>
      <c r="G3968" s="25">
        <f t="shared" si="197"/>
        <v>4.8225000000000007</v>
      </c>
      <c r="H3968" s="32"/>
      <c r="I3968" s="31"/>
      <c r="J3968" s="25">
        <f t="shared" si="198"/>
        <v>1.5902000000000001</v>
      </c>
      <c r="K3968" s="21"/>
      <c r="L3968" s="16"/>
      <c r="M3968" s="101">
        <v>0.47799999999999998</v>
      </c>
      <c r="N3968" s="101">
        <v>11.21</v>
      </c>
      <c r="O3968" s="101">
        <v>3.726</v>
      </c>
      <c r="P3968" s="101">
        <v>3.8759999999999999</v>
      </c>
      <c r="Q3968" s="101">
        <v>3.1160000000000001</v>
      </c>
      <c r="R3968" s="101">
        <v>1.7549999999999999</v>
      </c>
      <c r="S3968" s="101">
        <v>2</v>
      </c>
      <c r="T3968" s="101">
        <v>0.86</v>
      </c>
      <c r="U3968" s="101">
        <v>0.22</v>
      </c>
    </row>
    <row r="3969" spans="1:21" x14ac:dyDescent="0.25">
      <c r="A3969" s="60" t="s">
        <v>4823</v>
      </c>
      <c r="B3969" s="60" t="s">
        <v>4217</v>
      </c>
      <c r="C3969" s="60" t="s">
        <v>4898</v>
      </c>
      <c r="D3969" s="94">
        <v>15</v>
      </c>
      <c r="E3969" s="60" t="s">
        <v>8435</v>
      </c>
      <c r="F3969" s="25">
        <f t="shared" si="196"/>
        <v>1.0266666666666666</v>
      </c>
      <c r="G3969" s="25">
        <f t="shared" si="197"/>
        <v>8.5750000000000007E-2</v>
      </c>
      <c r="H3969" s="32"/>
      <c r="I3969" s="31"/>
      <c r="J3969" s="25">
        <f t="shared" si="198"/>
        <v>0.61599999999999999</v>
      </c>
      <c r="K3969" s="21"/>
      <c r="L3969" s="16"/>
      <c r="M3969" s="101" t="s">
        <v>5176</v>
      </c>
      <c r="N3969" s="101" t="s">
        <v>5176</v>
      </c>
      <c r="O3969" s="101">
        <v>0.34300000000000003</v>
      </c>
      <c r="P3969" s="101" t="s">
        <v>5176</v>
      </c>
      <c r="Q3969" s="101" t="s">
        <v>5176</v>
      </c>
      <c r="R3969" s="101" t="s">
        <v>5176</v>
      </c>
      <c r="S3969" s="101">
        <v>3</v>
      </c>
      <c r="T3969" s="101" t="s">
        <v>5176</v>
      </c>
      <c r="U3969" s="101">
        <v>0.08</v>
      </c>
    </row>
    <row r="3970" spans="1:21" x14ac:dyDescent="0.25">
      <c r="A3970" s="60" t="s">
        <v>4823</v>
      </c>
      <c r="B3970" s="60" t="s">
        <v>3924</v>
      </c>
      <c r="C3970" s="60" t="s">
        <v>4860</v>
      </c>
      <c r="D3970" s="94">
        <v>6</v>
      </c>
      <c r="E3970" s="60" t="s">
        <v>6595</v>
      </c>
      <c r="F3970" s="25">
        <f t="shared" si="196"/>
        <v>1.0133333333333334</v>
      </c>
      <c r="G3970" s="25">
        <f t="shared" si="197"/>
        <v>1.0387500000000001</v>
      </c>
      <c r="H3970" s="32"/>
      <c r="I3970" s="31"/>
      <c r="J3970" s="25">
        <f t="shared" si="198"/>
        <v>1.9194</v>
      </c>
      <c r="K3970" s="21"/>
      <c r="L3970" s="16"/>
      <c r="M3970" s="101">
        <v>3.2650000000000001</v>
      </c>
      <c r="N3970" s="101" t="s">
        <v>5176</v>
      </c>
      <c r="O3970" s="101">
        <v>8.9999999999999993E-3</v>
      </c>
      <c r="P3970" s="101">
        <v>0.88100000000000001</v>
      </c>
      <c r="Q3970" s="101">
        <v>6.5570000000000004</v>
      </c>
      <c r="R3970" s="101" t="s">
        <v>5176</v>
      </c>
      <c r="S3970" s="101">
        <v>3</v>
      </c>
      <c r="T3970" s="101" t="s">
        <v>5176</v>
      </c>
      <c r="U3970" s="101">
        <v>0.04</v>
      </c>
    </row>
    <row r="3971" spans="1:21" x14ac:dyDescent="0.25">
      <c r="A3971" s="60" t="s">
        <v>4823</v>
      </c>
      <c r="B3971" s="60" t="s">
        <v>3243</v>
      </c>
      <c r="C3971" s="60" t="s">
        <v>4918</v>
      </c>
      <c r="D3971" s="94">
        <v>20</v>
      </c>
      <c r="E3971" s="60" t="s">
        <v>9966</v>
      </c>
      <c r="F3971" s="25">
        <f t="shared" si="196"/>
        <v>1.0066666666666666</v>
      </c>
      <c r="G3971" s="25">
        <f t="shared" si="197"/>
        <v>0.52200000000000002</v>
      </c>
      <c r="H3971" s="32"/>
      <c r="I3971" s="31"/>
      <c r="J3971" s="25">
        <f t="shared" si="198"/>
        <v>0.73719999999999997</v>
      </c>
      <c r="K3971" s="21"/>
      <c r="L3971" s="16"/>
      <c r="M3971" s="101">
        <v>0.13100000000000001</v>
      </c>
      <c r="N3971" s="101">
        <v>0.13</v>
      </c>
      <c r="O3971" s="101">
        <v>0.107</v>
      </c>
      <c r="P3971" s="101">
        <v>1.72</v>
      </c>
      <c r="Q3971" s="101">
        <v>0.35799999999999998</v>
      </c>
      <c r="R3971" s="101">
        <v>0.308</v>
      </c>
      <c r="S3971" s="101">
        <v>2</v>
      </c>
      <c r="T3971" s="101">
        <v>0.31</v>
      </c>
      <c r="U3971" s="101">
        <v>0.71</v>
      </c>
    </row>
    <row r="3972" spans="1:21" x14ac:dyDescent="0.25">
      <c r="A3972" s="60" t="s">
        <v>4823</v>
      </c>
      <c r="B3972" s="60" t="s">
        <v>4698</v>
      </c>
      <c r="C3972" s="60" t="s">
        <v>4826</v>
      </c>
      <c r="D3972" s="94">
        <v>1</v>
      </c>
      <c r="E3972" s="60" t="s">
        <v>5280</v>
      </c>
      <c r="F3972" s="25">
        <f t="shared" si="196"/>
        <v>1</v>
      </c>
      <c r="G3972" s="25">
        <f t="shared" si="197"/>
        <v>2.1499999999999998E-2</v>
      </c>
      <c r="H3972" s="32"/>
      <c r="I3972" s="31"/>
      <c r="J3972" s="25">
        <f t="shared" si="198"/>
        <v>0.69259999999999999</v>
      </c>
      <c r="K3972" s="21"/>
      <c r="L3972" s="16"/>
      <c r="M3972" s="101" t="s">
        <v>5176</v>
      </c>
      <c r="N3972" s="101" t="s">
        <v>5176</v>
      </c>
      <c r="O3972" s="101" t="s">
        <v>5176</v>
      </c>
      <c r="P3972" s="101">
        <v>8.5999999999999993E-2</v>
      </c>
      <c r="Q3972" s="101">
        <v>0.46300000000000002</v>
      </c>
      <c r="R3972" s="101" t="s">
        <v>5176</v>
      </c>
      <c r="S3972" s="101">
        <v>3</v>
      </c>
      <c r="T3972" s="101" t="s">
        <v>5176</v>
      </c>
      <c r="U3972" s="101" t="s">
        <v>5176</v>
      </c>
    </row>
    <row r="3973" spans="1:21" x14ac:dyDescent="0.25">
      <c r="A3973" s="60" t="s">
        <v>4823</v>
      </c>
      <c r="B3973" s="60" t="s">
        <v>2816</v>
      </c>
      <c r="C3973" s="60" t="s">
        <v>4852</v>
      </c>
      <c r="D3973" s="94">
        <v>6</v>
      </c>
      <c r="E3973" s="60" t="s">
        <v>6305</v>
      </c>
      <c r="F3973" s="25">
        <f t="shared" si="196"/>
        <v>1</v>
      </c>
      <c r="G3973" s="25">
        <f t="shared" si="197"/>
        <v>1.135</v>
      </c>
      <c r="H3973" s="32"/>
      <c r="I3973" s="31"/>
      <c r="J3973" s="25">
        <f t="shared" si="198"/>
        <v>58.097000000000001</v>
      </c>
      <c r="K3973" s="21"/>
      <c r="L3973" s="16"/>
      <c r="M3973" s="101">
        <v>3.8210000000000002</v>
      </c>
      <c r="N3973" s="101">
        <v>0.71899999999999997</v>
      </c>
      <c r="O3973" s="101" t="s">
        <v>5176</v>
      </c>
      <c r="P3973" s="101" t="s">
        <v>5176</v>
      </c>
      <c r="Q3973" s="101">
        <v>287.48500000000001</v>
      </c>
      <c r="R3973" s="101" t="s">
        <v>5176</v>
      </c>
      <c r="S3973" s="101">
        <v>2</v>
      </c>
      <c r="T3973" s="101">
        <v>0.01</v>
      </c>
      <c r="U3973" s="101">
        <v>0.99</v>
      </c>
    </row>
    <row r="3974" spans="1:21" x14ac:dyDescent="0.25">
      <c r="A3974" s="60" t="s">
        <v>4823</v>
      </c>
      <c r="B3974" s="60" t="s">
        <v>2215</v>
      </c>
      <c r="C3974" s="60" t="s">
        <v>4872</v>
      </c>
      <c r="D3974" s="94">
        <v>10</v>
      </c>
      <c r="E3974" s="60" t="s">
        <v>7091</v>
      </c>
      <c r="F3974" s="25">
        <f t="shared" si="196"/>
        <v>1</v>
      </c>
      <c r="G3974" s="25">
        <f t="shared" si="197"/>
        <v>4.7500000000000001E-2</v>
      </c>
      <c r="H3974" s="32"/>
      <c r="I3974" s="31"/>
      <c r="J3974" s="25">
        <f t="shared" si="198"/>
        <v>1.4969999999999999</v>
      </c>
      <c r="K3974" s="21"/>
      <c r="L3974" s="16"/>
      <c r="M3974" s="101" t="s">
        <v>5176</v>
      </c>
      <c r="N3974" s="101" t="s">
        <v>5176</v>
      </c>
      <c r="O3974" s="101">
        <v>0.19</v>
      </c>
      <c r="P3974" s="101" t="s">
        <v>5176</v>
      </c>
      <c r="Q3974" s="101">
        <v>1.593</v>
      </c>
      <c r="R3974" s="101">
        <v>2.8919999999999999</v>
      </c>
      <c r="S3974" s="101">
        <v>3</v>
      </c>
      <c r="T3974" s="101" t="s">
        <v>5176</v>
      </c>
      <c r="U3974" s="101" t="s">
        <v>5176</v>
      </c>
    </row>
    <row r="3975" spans="1:21" x14ac:dyDescent="0.25">
      <c r="A3975" s="60" t="s">
        <v>4823</v>
      </c>
      <c r="B3975" s="60" t="s">
        <v>4677</v>
      </c>
      <c r="C3975" s="60" t="s">
        <v>4908</v>
      </c>
      <c r="D3975" s="94">
        <v>16</v>
      </c>
      <c r="E3975" s="60" t="s">
        <v>9340</v>
      </c>
      <c r="F3975" s="25">
        <f t="shared" si="196"/>
        <v>1</v>
      </c>
      <c r="G3975" s="25">
        <f t="shared" si="197"/>
        <v>30.847999999999999</v>
      </c>
      <c r="H3975" s="32"/>
      <c r="I3975" s="31"/>
      <c r="J3975" s="25">
        <f t="shared" si="198"/>
        <v>4.7877999999999998</v>
      </c>
      <c r="K3975" s="21"/>
      <c r="L3975" s="16"/>
      <c r="M3975" s="101">
        <v>62.661999999999999</v>
      </c>
      <c r="N3975" s="101">
        <v>8.3819999999999997</v>
      </c>
      <c r="O3975" s="101">
        <v>33.103000000000002</v>
      </c>
      <c r="P3975" s="101">
        <v>19.245000000000001</v>
      </c>
      <c r="Q3975" s="101">
        <v>9.1029999999999998</v>
      </c>
      <c r="R3975" s="101">
        <v>11.836</v>
      </c>
      <c r="S3975" s="101">
        <v>3</v>
      </c>
      <c r="T3975" s="101" t="s">
        <v>5176</v>
      </c>
      <c r="U3975" s="101" t="s">
        <v>5176</v>
      </c>
    </row>
    <row r="3976" spans="1:21" x14ac:dyDescent="0.25">
      <c r="A3976" s="60" t="s">
        <v>4823</v>
      </c>
      <c r="B3976" s="60" t="s">
        <v>581</v>
      </c>
      <c r="C3976" s="60" t="s">
        <v>4850</v>
      </c>
      <c r="D3976" s="94">
        <v>5</v>
      </c>
      <c r="E3976" s="60" t="s">
        <v>5979</v>
      </c>
      <c r="F3976" s="25">
        <f t="shared" si="196"/>
        <v>0.99333333333333329</v>
      </c>
      <c r="G3976" s="25">
        <f t="shared" si="197"/>
        <v>0.58274999999999999</v>
      </c>
      <c r="H3976" s="32"/>
      <c r="I3976" s="31"/>
      <c r="J3976" s="25">
        <f t="shared" si="198"/>
        <v>0.74059999999999993</v>
      </c>
      <c r="K3976" s="21"/>
      <c r="L3976" s="16"/>
      <c r="M3976" s="101">
        <v>1.716</v>
      </c>
      <c r="N3976" s="101" t="s">
        <v>5176</v>
      </c>
      <c r="O3976" s="101" t="s">
        <v>5176</v>
      </c>
      <c r="P3976" s="101">
        <v>0.61499999999999999</v>
      </c>
      <c r="Q3976" s="101" t="s">
        <v>5176</v>
      </c>
      <c r="R3976" s="101">
        <v>0.72299999999999998</v>
      </c>
      <c r="S3976" s="101" t="s">
        <v>5176</v>
      </c>
      <c r="T3976" s="101">
        <v>2.98</v>
      </c>
      <c r="U3976" s="101" t="s">
        <v>5176</v>
      </c>
    </row>
    <row r="3977" spans="1:21" x14ac:dyDescent="0.25">
      <c r="A3977" s="60" t="s">
        <v>4823</v>
      </c>
      <c r="B3977" s="60" t="s">
        <v>2635</v>
      </c>
      <c r="C3977" s="60" t="s">
        <v>4852</v>
      </c>
      <c r="D3977" s="94">
        <v>6</v>
      </c>
      <c r="E3977" s="60" t="s">
        <v>6295</v>
      </c>
      <c r="F3977" s="25">
        <f t="shared" si="196"/>
        <v>0.98999999999999988</v>
      </c>
      <c r="G3977" s="25">
        <f t="shared" si="197"/>
        <v>0.40125</v>
      </c>
      <c r="H3977" s="32"/>
      <c r="I3977" s="31"/>
      <c r="J3977" s="25">
        <f t="shared" si="198"/>
        <v>0.71219999999999994</v>
      </c>
      <c r="K3977" s="21"/>
      <c r="L3977" s="16"/>
      <c r="M3977" s="101" t="s">
        <v>5176</v>
      </c>
      <c r="N3977" s="101">
        <v>1.4039999999999999</v>
      </c>
      <c r="O3977" s="101" t="s">
        <v>5176</v>
      </c>
      <c r="P3977" s="101">
        <v>0.20100000000000001</v>
      </c>
      <c r="Q3977" s="101">
        <v>0.59099999999999997</v>
      </c>
      <c r="R3977" s="101" t="s">
        <v>5176</v>
      </c>
      <c r="S3977" s="101">
        <v>1</v>
      </c>
      <c r="T3977" s="101">
        <v>0.24</v>
      </c>
      <c r="U3977" s="101">
        <v>1.73</v>
      </c>
    </row>
    <row r="3978" spans="1:21" x14ac:dyDescent="0.25">
      <c r="A3978" s="60" t="s">
        <v>4823</v>
      </c>
      <c r="B3978" s="60" t="s">
        <v>2356</v>
      </c>
      <c r="C3978" s="60" t="s">
        <v>4824</v>
      </c>
      <c r="D3978" s="94">
        <v>1</v>
      </c>
      <c r="E3978" s="60" t="s">
        <v>5215</v>
      </c>
      <c r="F3978" s="25">
        <f t="shared" si="196"/>
        <v>0.98666666666666669</v>
      </c>
      <c r="G3978" s="25">
        <f t="shared" si="197"/>
        <v>5.0000000000000001E-3</v>
      </c>
      <c r="H3978" s="32"/>
      <c r="I3978" s="31"/>
      <c r="J3978" s="25">
        <f t="shared" si="198"/>
        <v>0.59199999999999997</v>
      </c>
      <c r="K3978" s="21"/>
      <c r="L3978" s="16"/>
      <c r="M3978" s="101">
        <v>0.02</v>
      </c>
      <c r="N3978" s="101" t="s">
        <v>5176</v>
      </c>
      <c r="O3978" s="101" t="s">
        <v>5176</v>
      </c>
      <c r="P3978" s="101" t="s">
        <v>5176</v>
      </c>
      <c r="Q3978" s="101" t="s">
        <v>5176</v>
      </c>
      <c r="R3978" s="101" t="s">
        <v>5176</v>
      </c>
      <c r="S3978" s="101" t="s">
        <v>5176</v>
      </c>
      <c r="T3978" s="101" t="s">
        <v>5176</v>
      </c>
      <c r="U3978" s="101">
        <v>2.96</v>
      </c>
    </row>
    <row r="3979" spans="1:21" x14ac:dyDescent="0.25">
      <c r="A3979" s="60" t="s">
        <v>4823</v>
      </c>
      <c r="B3979" s="60" t="s">
        <v>4028</v>
      </c>
      <c r="C3979" s="60" t="s">
        <v>4852</v>
      </c>
      <c r="D3979" s="94">
        <v>6</v>
      </c>
      <c r="E3979" s="60" t="s">
        <v>6347</v>
      </c>
      <c r="F3979" s="25">
        <f t="shared" si="196"/>
        <v>0.97666666666666668</v>
      </c>
      <c r="G3979" s="25">
        <f t="shared" si="197"/>
        <v>0.57674999999999998</v>
      </c>
      <c r="H3979" s="32"/>
      <c r="I3979" s="31"/>
      <c r="J3979" s="25">
        <f t="shared" si="198"/>
        <v>0.58600000000000008</v>
      </c>
      <c r="K3979" s="21"/>
      <c r="L3979" s="16"/>
      <c r="M3979" s="101">
        <v>0.20399999999999999</v>
      </c>
      <c r="N3979" s="101">
        <v>0.19900000000000001</v>
      </c>
      <c r="O3979" s="101">
        <v>1.9039999999999999</v>
      </c>
      <c r="P3979" s="101" t="s">
        <v>5176</v>
      </c>
      <c r="Q3979" s="101" t="s">
        <v>5176</v>
      </c>
      <c r="R3979" s="101" t="s">
        <v>5176</v>
      </c>
      <c r="S3979" s="101" t="s">
        <v>5176</v>
      </c>
      <c r="T3979" s="101" t="s">
        <v>5176</v>
      </c>
      <c r="U3979" s="101">
        <v>2.93</v>
      </c>
    </row>
    <row r="3980" spans="1:21" x14ac:dyDescent="0.25">
      <c r="A3980" s="60" t="s">
        <v>4823</v>
      </c>
      <c r="B3980" s="60" t="s">
        <v>2608</v>
      </c>
      <c r="C3980" s="60" t="s">
        <v>4878</v>
      </c>
      <c r="D3980" s="94">
        <v>11</v>
      </c>
      <c r="E3980" s="60" t="s">
        <v>7338</v>
      </c>
      <c r="F3980" s="25">
        <f t="shared" si="196"/>
        <v>0.97333333333333327</v>
      </c>
      <c r="G3980" s="25">
        <f t="shared" si="197"/>
        <v>0.21725</v>
      </c>
      <c r="H3980" s="32"/>
      <c r="I3980" s="31"/>
      <c r="J3980" s="25">
        <f t="shared" si="198"/>
        <v>0.58399999999999996</v>
      </c>
      <c r="K3980" s="21"/>
      <c r="L3980" s="16"/>
      <c r="M3980" s="101" t="s">
        <v>5176</v>
      </c>
      <c r="N3980" s="101" t="s">
        <v>5176</v>
      </c>
      <c r="O3980" s="101" t="s">
        <v>5176</v>
      </c>
      <c r="P3980" s="101">
        <v>0.86899999999999999</v>
      </c>
      <c r="Q3980" s="101" t="s">
        <v>5176</v>
      </c>
      <c r="R3980" s="101" t="s">
        <v>5176</v>
      </c>
      <c r="S3980" s="101" t="s">
        <v>5176</v>
      </c>
      <c r="T3980" s="101">
        <v>0.01</v>
      </c>
      <c r="U3980" s="101">
        <v>2.91</v>
      </c>
    </row>
    <row r="3981" spans="1:21" x14ac:dyDescent="0.25">
      <c r="A3981" s="60" t="s">
        <v>4823</v>
      </c>
      <c r="B3981" s="60" t="s">
        <v>3641</v>
      </c>
      <c r="C3981" s="60" t="s">
        <v>4879</v>
      </c>
      <c r="D3981" s="94">
        <v>11</v>
      </c>
      <c r="E3981" s="60" t="s">
        <v>7454</v>
      </c>
      <c r="F3981" s="25">
        <f t="shared" si="196"/>
        <v>0.96333333333333337</v>
      </c>
      <c r="G3981" s="25">
        <f t="shared" si="197"/>
        <v>11.995749999999999</v>
      </c>
      <c r="H3981" s="32"/>
      <c r="I3981" s="31"/>
      <c r="J3981" s="25">
        <f t="shared" si="198"/>
        <v>0.57800000000000007</v>
      </c>
      <c r="K3981" s="21"/>
      <c r="L3981" s="16"/>
      <c r="M3981" s="101" t="s">
        <v>5176</v>
      </c>
      <c r="N3981" s="101">
        <v>45.747</v>
      </c>
      <c r="O3981" s="101">
        <v>2.2360000000000002</v>
      </c>
      <c r="P3981" s="101" t="s">
        <v>5176</v>
      </c>
      <c r="Q3981" s="101" t="s">
        <v>5176</v>
      </c>
      <c r="R3981" s="101" t="s">
        <v>5176</v>
      </c>
      <c r="S3981" s="101" t="s">
        <v>5176</v>
      </c>
      <c r="T3981" s="101">
        <v>1.86</v>
      </c>
      <c r="U3981" s="101">
        <v>1.03</v>
      </c>
    </row>
    <row r="3982" spans="1:21" x14ac:dyDescent="0.25">
      <c r="A3982" s="60" t="s">
        <v>4823</v>
      </c>
      <c r="B3982" s="60" t="s">
        <v>1123</v>
      </c>
      <c r="C3982" s="60" t="s">
        <v>4824</v>
      </c>
      <c r="D3982" s="94">
        <v>1</v>
      </c>
      <c r="E3982" s="60" t="s">
        <v>5227</v>
      </c>
      <c r="F3982" s="25">
        <f t="shared" si="196"/>
        <v>0.96</v>
      </c>
      <c r="G3982" s="25">
        <f t="shared" si="197"/>
        <v>11.496749999999999</v>
      </c>
      <c r="H3982" s="32"/>
      <c r="I3982" s="31"/>
      <c r="J3982" s="25">
        <f t="shared" si="198"/>
        <v>2.6083999999999996</v>
      </c>
      <c r="K3982" s="21"/>
      <c r="L3982" s="16"/>
      <c r="M3982" s="101">
        <v>44.82</v>
      </c>
      <c r="N3982" s="101">
        <v>0.157</v>
      </c>
      <c r="O3982" s="101">
        <v>0.40799999999999997</v>
      </c>
      <c r="P3982" s="101">
        <v>0.60199999999999998</v>
      </c>
      <c r="Q3982" s="101">
        <v>4.681</v>
      </c>
      <c r="R3982" s="101">
        <v>5.4809999999999999</v>
      </c>
      <c r="S3982" s="101" t="s">
        <v>5176</v>
      </c>
      <c r="T3982" s="101">
        <v>2.88</v>
      </c>
      <c r="U3982" s="101" t="s">
        <v>5176</v>
      </c>
    </row>
    <row r="3983" spans="1:21" x14ac:dyDescent="0.25">
      <c r="A3983" s="60" t="s">
        <v>4823</v>
      </c>
      <c r="B3983" s="60" t="s">
        <v>1797</v>
      </c>
      <c r="C3983" s="60" t="s">
        <v>4851</v>
      </c>
      <c r="D3983" s="94">
        <v>6</v>
      </c>
      <c r="E3983" s="60" t="s">
        <v>6142</v>
      </c>
      <c r="F3983" s="25">
        <f t="shared" si="196"/>
        <v>0.96</v>
      </c>
      <c r="G3983" s="25">
        <f t="shared" si="197"/>
        <v>59.673749999999998</v>
      </c>
      <c r="H3983" s="32"/>
      <c r="I3983" s="31"/>
      <c r="J3983" s="25">
        <f t="shared" si="198"/>
        <v>0.58059999999999989</v>
      </c>
      <c r="K3983" s="21"/>
      <c r="L3983" s="16"/>
      <c r="M3983" s="101">
        <v>2.2130000000000001</v>
      </c>
      <c r="N3983" s="101" t="s">
        <v>5176</v>
      </c>
      <c r="O3983" s="101">
        <v>236.482</v>
      </c>
      <c r="P3983" s="101" t="s">
        <v>5176</v>
      </c>
      <c r="Q3983" s="101" t="s">
        <v>5176</v>
      </c>
      <c r="R3983" s="101">
        <v>2.3E-2</v>
      </c>
      <c r="S3983" s="101">
        <v>1</v>
      </c>
      <c r="T3983" s="101">
        <v>0.18</v>
      </c>
      <c r="U3983" s="101">
        <v>1.7</v>
      </c>
    </row>
    <row r="3984" spans="1:21" x14ac:dyDescent="0.25">
      <c r="A3984" s="60" t="s">
        <v>4823</v>
      </c>
      <c r="B3984" s="60" t="s">
        <v>4642</v>
      </c>
      <c r="C3984" s="60" t="s">
        <v>4852</v>
      </c>
      <c r="D3984" s="94">
        <v>6</v>
      </c>
      <c r="E3984" s="60" t="s">
        <v>6400</v>
      </c>
      <c r="F3984" s="25">
        <f t="shared" si="196"/>
        <v>0.96</v>
      </c>
      <c r="G3984" s="25">
        <f t="shared" si="197"/>
        <v>1.98</v>
      </c>
      <c r="H3984" s="32"/>
      <c r="I3984" s="31"/>
      <c r="J3984" s="25">
        <f t="shared" si="198"/>
        <v>2.2781999999999996</v>
      </c>
      <c r="K3984" s="21"/>
      <c r="L3984" s="16"/>
      <c r="M3984" s="101">
        <v>2.4940000000000002</v>
      </c>
      <c r="N3984" s="101" t="s">
        <v>5176</v>
      </c>
      <c r="O3984" s="101">
        <v>0.312</v>
      </c>
      <c r="P3984" s="101">
        <v>5.1139999999999999</v>
      </c>
      <c r="Q3984" s="101" t="s">
        <v>5176</v>
      </c>
      <c r="R3984" s="101">
        <v>8.5109999999999992</v>
      </c>
      <c r="S3984" s="101" t="s">
        <v>5176</v>
      </c>
      <c r="T3984" s="101">
        <v>2.88</v>
      </c>
      <c r="U3984" s="101" t="s">
        <v>5176</v>
      </c>
    </row>
    <row r="3985" spans="1:21" x14ac:dyDescent="0.25">
      <c r="A3985" s="60" t="s">
        <v>4823</v>
      </c>
      <c r="B3985" s="60" t="s">
        <v>322</v>
      </c>
      <c r="C3985" s="60" t="s">
        <v>4826</v>
      </c>
      <c r="D3985" s="94">
        <v>1</v>
      </c>
      <c r="E3985" s="60" t="s">
        <v>5318</v>
      </c>
      <c r="F3985" s="25">
        <f t="shared" si="196"/>
        <v>0.95333333333333325</v>
      </c>
      <c r="G3985" s="25">
        <f t="shared" si="197"/>
        <v>0</v>
      </c>
      <c r="H3985" s="32"/>
      <c r="I3985" s="31"/>
      <c r="J3985" s="25">
        <f t="shared" si="198"/>
        <v>0.57199999999999995</v>
      </c>
      <c r="K3985" s="21"/>
      <c r="L3985" s="16"/>
      <c r="M3985" s="101" t="s">
        <v>5176</v>
      </c>
      <c r="N3985" s="101" t="s">
        <v>5176</v>
      </c>
      <c r="O3985" s="101" t="s">
        <v>5176</v>
      </c>
      <c r="P3985" s="101" t="s">
        <v>5176</v>
      </c>
      <c r="Q3985" s="101" t="s">
        <v>5176</v>
      </c>
      <c r="R3985" s="101" t="s">
        <v>5176</v>
      </c>
      <c r="S3985" s="101" t="s">
        <v>5176</v>
      </c>
      <c r="T3985" s="101">
        <v>0.83</v>
      </c>
      <c r="U3985" s="101">
        <v>2.0299999999999998</v>
      </c>
    </row>
    <row r="3986" spans="1:21" x14ac:dyDescent="0.25">
      <c r="A3986" s="60" t="s">
        <v>4823</v>
      </c>
      <c r="B3986" s="60" t="s">
        <v>3395</v>
      </c>
      <c r="C3986" s="60" t="s">
        <v>4851</v>
      </c>
      <c r="D3986" s="94">
        <v>6</v>
      </c>
      <c r="E3986" s="60" t="s">
        <v>6148</v>
      </c>
      <c r="F3986" s="25">
        <f t="shared" si="196"/>
        <v>0.94666666666666666</v>
      </c>
      <c r="G3986" s="25">
        <f t="shared" si="197"/>
        <v>7.3249999999999996E-2</v>
      </c>
      <c r="H3986" s="32"/>
      <c r="I3986" s="31"/>
      <c r="J3986" s="25">
        <f t="shared" si="198"/>
        <v>0.56799999999999995</v>
      </c>
      <c r="K3986" s="21"/>
      <c r="L3986" s="16"/>
      <c r="M3986" s="101" t="s">
        <v>5176</v>
      </c>
      <c r="N3986" s="101" t="s">
        <v>5176</v>
      </c>
      <c r="O3986" s="101" t="s">
        <v>5176</v>
      </c>
      <c r="P3986" s="101">
        <v>0.29299999999999998</v>
      </c>
      <c r="Q3986" s="101" t="s">
        <v>5176</v>
      </c>
      <c r="R3986" s="101" t="s">
        <v>5176</v>
      </c>
      <c r="S3986" s="101" t="s">
        <v>5176</v>
      </c>
      <c r="T3986" s="101" t="s">
        <v>5176</v>
      </c>
      <c r="U3986" s="101">
        <v>2.84</v>
      </c>
    </row>
    <row r="3987" spans="1:21" x14ac:dyDescent="0.25">
      <c r="A3987" s="60" t="s">
        <v>4823</v>
      </c>
      <c r="B3987" s="60" t="s">
        <v>1937</v>
      </c>
      <c r="C3987" s="60" t="s">
        <v>4824</v>
      </c>
      <c r="D3987" s="94">
        <v>1</v>
      </c>
      <c r="E3987" s="60" t="s">
        <v>5226</v>
      </c>
      <c r="F3987" s="25">
        <f t="shared" si="196"/>
        <v>0.93666666666666665</v>
      </c>
      <c r="G3987" s="25">
        <f t="shared" si="197"/>
        <v>0.25924999999999998</v>
      </c>
      <c r="H3987" s="32"/>
      <c r="I3987" s="31"/>
      <c r="J3987" s="25">
        <f t="shared" si="198"/>
        <v>0.72519999999999996</v>
      </c>
      <c r="K3987" s="21"/>
      <c r="L3987" s="16"/>
      <c r="M3987" s="101">
        <v>1.0369999999999999</v>
      </c>
      <c r="N3987" s="101" t="s">
        <v>5176</v>
      </c>
      <c r="O3987" s="101" t="s">
        <v>5176</v>
      </c>
      <c r="P3987" s="101" t="s">
        <v>5176</v>
      </c>
      <c r="Q3987" s="101">
        <v>0.81599999999999995</v>
      </c>
      <c r="R3987" s="101" t="s">
        <v>5176</v>
      </c>
      <c r="S3987" s="101">
        <v>2</v>
      </c>
      <c r="T3987" s="101">
        <v>0.81</v>
      </c>
      <c r="U3987" s="101" t="s">
        <v>5176</v>
      </c>
    </row>
    <row r="3988" spans="1:21" x14ac:dyDescent="0.25">
      <c r="A3988" s="60" t="s">
        <v>4823</v>
      </c>
      <c r="B3988" s="60" t="s">
        <v>4512</v>
      </c>
      <c r="C3988" s="60" t="s">
        <v>4826</v>
      </c>
      <c r="D3988" s="94">
        <v>1</v>
      </c>
      <c r="E3988" s="60" t="s">
        <v>5267</v>
      </c>
      <c r="F3988" s="25">
        <f t="shared" si="196"/>
        <v>0.93666666666666665</v>
      </c>
      <c r="G3988" s="25">
        <f t="shared" si="197"/>
        <v>0</v>
      </c>
      <c r="H3988" s="32"/>
      <c r="I3988" s="31"/>
      <c r="J3988" s="25">
        <f t="shared" si="198"/>
        <v>0.75480000000000003</v>
      </c>
      <c r="K3988" s="21"/>
      <c r="L3988" s="16"/>
      <c r="M3988" s="101" t="s">
        <v>5176</v>
      </c>
      <c r="N3988" s="101" t="s">
        <v>5176</v>
      </c>
      <c r="O3988" s="101" t="s">
        <v>5176</v>
      </c>
      <c r="P3988" s="101" t="s">
        <v>5176</v>
      </c>
      <c r="Q3988" s="101" t="s">
        <v>5176</v>
      </c>
      <c r="R3988" s="101">
        <v>0.96399999999999997</v>
      </c>
      <c r="S3988" s="101" t="s">
        <v>5176</v>
      </c>
      <c r="T3988" s="101">
        <v>2</v>
      </c>
      <c r="U3988" s="101">
        <v>0.81</v>
      </c>
    </row>
    <row r="3989" spans="1:21" x14ac:dyDescent="0.25">
      <c r="A3989" s="60" t="s">
        <v>4823</v>
      </c>
      <c r="B3989" s="60" t="s">
        <v>4541</v>
      </c>
      <c r="C3989" s="60" t="s">
        <v>4878</v>
      </c>
      <c r="D3989" s="94">
        <v>11</v>
      </c>
      <c r="E3989" s="60" t="s">
        <v>7379</v>
      </c>
      <c r="F3989" s="25">
        <f t="shared" si="196"/>
        <v>0.93666666666666665</v>
      </c>
      <c r="G3989" s="25">
        <f t="shared" si="197"/>
        <v>0</v>
      </c>
      <c r="H3989" s="32"/>
      <c r="I3989" s="31"/>
      <c r="J3989" s="25">
        <f t="shared" si="198"/>
        <v>0.56200000000000006</v>
      </c>
      <c r="K3989" s="21"/>
      <c r="L3989" s="16"/>
      <c r="M3989" s="101" t="s">
        <v>5176</v>
      </c>
      <c r="N3989" s="101" t="s">
        <v>5176</v>
      </c>
      <c r="O3989" s="101" t="s">
        <v>5176</v>
      </c>
      <c r="P3989" s="101" t="s">
        <v>5176</v>
      </c>
      <c r="Q3989" s="101" t="s">
        <v>5176</v>
      </c>
      <c r="R3989" s="101" t="s">
        <v>5176</v>
      </c>
      <c r="S3989" s="101" t="s">
        <v>5176</v>
      </c>
      <c r="T3989" s="101" t="s">
        <v>5176</v>
      </c>
      <c r="U3989" s="101">
        <v>2.81</v>
      </c>
    </row>
    <row r="3990" spans="1:21" x14ac:dyDescent="0.25">
      <c r="A3990" s="60" t="s">
        <v>4823</v>
      </c>
      <c r="B3990" s="60" t="s">
        <v>2888</v>
      </c>
      <c r="C3990" s="60" t="s">
        <v>4834</v>
      </c>
      <c r="D3990" s="94">
        <v>2</v>
      </c>
      <c r="E3990" s="60" t="s">
        <v>5578</v>
      </c>
      <c r="F3990" s="25">
        <f t="shared" si="196"/>
        <v>0.93333333333333324</v>
      </c>
      <c r="G3990" s="25">
        <f t="shared" si="197"/>
        <v>0</v>
      </c>
      <c r="H3990" s="32"/>
      <c r="I3990" s="31"/>
      <c r="J3990" s="25">
        <f t="shared" si="198"/>
        <v>1.5866</v>
      </c>
      <c r="K3990" s="21"/>
      <c r="L3990" s="16"/>
      <c r="M3990" s="101" t="s">
        <v>5176</v>
      </c>
      <c r="N3990" s="101" t="s">
        <v>5176</v>
      </c>
      <c r="O3990" s="101" t="s">
        <v>5176</v>
      </c>
      <c r="P3990" s="101" t="s">
        <v>5176</v>
      </c>
      <c r="Q3990" s="101">
        <v>5.0199999999999996</v>
      </c>
      <c r="R3990" s="101">
        <v>0.113</v>
      </c>
      <c r="S3990" s="101" t="s">
        <v>5176</v>
      </c>
      <c r="T3990" s="101">
        <v>2.8</v>
      </c>
      <c r="U3990" s="101" t="s">
        <v>5176</v>
      </c>
    </row>
    <row r="3991" spans="1:21" x14ac:dyDescent="0.25">
      <c r="A3991" s="60" t="s">
        <v>4823</v>
      </c>
      <c r="B3991" s="60" t="s">
        <v>3912</v>
      </c>
      <c r="C3991" s="60" t="s">
        <v>4831</v>
      </c>
      <c r="D3991" s="94">
        <v>2</v>
      </c>
      <c r="E3991" s="60" t="s">
        <v>5458</v>
      </c>
      <c r="F3991" s="25">
        <f t="shared" si="196"/>
        <v>0.93</v>
      </c>
      <c r="G3991" s="25">
        <f t="shared" si="197"/>
        <v>1.5037499999999997</v>
      </c>
      <c r="H3991" s="32"/>
      <c r="I3991" s="31"/>
      <c r="J3991" s="25">
        <f t="shared" si="198"/>
        <v>0.64439999999999997</v>
      </c>
      <c r="K3991" s="21"/>
      <c r="L3991" s="16"/>
      <c r="M3991" s="101">
        <v>1.7549999999999999</v>
      </c>
      <c r="N3991" s="101">
        <v>0.57699999999999996</v>
      </c>
      <c r="O3991" s="101">
        <v>1.8839999999999999</v>
      </c>
      <c r="P3991" s="101">
        <v>1.7989999999999999</v>
      </c>
      <c r="Q3991" s="101">
        <v>0.28799999999999998</v>
      </c>
      <c r="R3991" s="101">
        <v>0.14399999999999999</v>
      </c>
      <c r="S3991" s="101">
        <v>1</v>
      </c>
      <c r="T3991" s="101">
        <v>0.47</v>
      </c>
      <c r="U3991" s="101">
        <v>1.32</v>
      </c>
    </row>
    <row r="3992" spans="1:21" x14ac:dyDescent="0.25">
      <c r="A3992" s="60" t="s">
        <v>4823</v>
      </c>
      <c r="B3992" s="60" t="s">
        <v>2505</v>
      </c>
      <c r="C3992" s="60" t="s">
        <v>4893</v>
      </c>
      <c r="D3992" s="94">
        <v>13</v>
      </c>
      <c r="E3992" s="60" t="s">
        <v>8020</v>
      </c>
      <c r="F3992" s="25">
        <f t="shared" si="196"/>
        <v>0.93</v>
      </c>
      <c r="G3992" s="25">
        <f t="shared" si="197"/>
        <v>1.575E-2</v>
      </c>
      <c r="H3992" s="32"/>
      <c r="I3992" s="31"/>
      <c r="J3992" s="25">
        <f t="shared" si="198"/>
        <v>0.55800000000000005</v>
      </c>
      <c r="K3992" s="21"/>
      <c r="L3992" s="16"/>
      <c r="M3992" s="101" t="s">
        <v>5176</v>
      </c>
      <c r="N3992" s="101" t="s">
        <v>5176</v>
      </c>
      <c r="O3992" s="101" t="s">
        <v>5176</v>
      </c>
      <c r="P3992" s="101">
        <v>6.3E-2</v>
      </c>
      <c r="Q3992" s="101" t="s">
        <v>5176</v>
      </c>
      <c r="R3992" s="101" t="s">
        <v>5176</v>
      </c>
      <c r="S3992" s="101">
        <v>1</v>
      </c>
      <c r="T3992" s="101">
        <v>0.51</v>
      </c>
      <c r="U3992" s="101">
        <v>1.28</v>
      </c>
    </row>
    <row r="3993" spans="1:21" x14ac:dyDescent="0.25">
      <c r="A3993" s="60" t="s">
        <v>4823</v>
      </c>
      <c r="B3993" s="60" t="s">
        <v>4097</v>
      </c>
      <c r="C3993" s="60" t="s">
        <v>4899</v>
      </c>
      <c r="D3993" s="94">
        <v>15</v>
      </c>
      <c r="E3993" s="60" t="s">
        <v>8480</v>
      </c>
      <c r="F3993" s="25">
        <f t="shared" si="196"/>
        <v>0.92666666666666664</v>
      </c>
      <c r="G3993" s="25">
        <f t="shared" si="197"/>
        <v>1.7000000000000001E-2</v>
      </c>
      <c r="H3993" s="32"/>
      <c r="I3993" s="31"/>
      <c r="J3993" s="25">
        <f t="shared" si="198"/>
        <v>0.55599999999999994</v>
      </c>
      <c r="K3993" s="21"/>
      <c r="L3993" s="16"/>
      <c r="M3993" s="101" t="s">
        <v>5176</v>
      </c>
      <c r="N3993" s="101" t="s">
        <v>5176</v>
      </c>
      <c r="O3993" s="101" t="s">
        <v>5176</v>
      </c>
      <c r="P3993" s="101">
        <v>6.8000000000000005E-2</v>
      </c>
      <c r="Q3993" s="101" t="s">
        <v>5176</v>
      </c>
      <c r="R3993" s="101" t="s">
        <v>5176</v>
      </c>
      <c r="S3993" s="101" t="s">
        <v>5176</v>
      </c>
      <c r="T3993" s="101" t="s">
        <v>5176</v>
      </c>
      <c r="U3993" s="101">
        <v>2.78</v>
      </c>
    </row>
    <row r="3994" spans="1:21" x14ac:dyDescent="0.25">
      <c r="A3994" s="60" t="s">
        <v>4823</v>
      </c>
      <c r="B3994" s="60" t="s">
        <v>1521</v>
      </c>
      <c r="C3994" s="60" t="s">
        <v>4884</v>
      </c>
      <c r="D3994" s="94">
        <v>11</v>
      </c>
      <c r="E3994" s="60" t="s">
        <v>7584</v>
      </c>
      <c r="F3994" s="25">
        <f t="shared" si="196"/>
        <v>0.91666666666666663</v>
      </c>
      <c r="G3994" s="25">
        <f t="shared" si="197"/>
        <v>4.5522499999999999</v>
      </c>
      <c r="H3994" s="32"/>
      <c r="I3994" s="31"/>
      <c r="J3994" s="25">
        <f t="shared" si="198"/>
        <v>1.3535999999999999</v>
      </c>
      <c r="K3994" s="21"/>
      <c r="L3994" s="16"/>
      <c r="M3994" s="101">
        <v>17.254999999999999</v>
      </c>
      <c r="N3994" s="101" t="s">
        <v>5176</v>
      </c>
      <c r="O3994" s="101" t="s">
        <v>5176</v>
      </c>
      <c r="P3994" s="101">
        <v>0.95399999999999996</v>
      </c>
      <c r="Q3994" s="101" t="s">
        <v>5176</v>
      </c>
      <c r="R3994" s="101">
        <v>4.0179999999999998</v>
      </c>
      <c r="S3994" s="101" t="s">
        <v>5176</v>
      </c>
      <c r="T3994" s="101" t="s">
        <v>5176</v>
      </c>
      <c r="U3994" s="101">
        <v>2.75</v>
      </c>
    </row>
    <row r="3995" spans="1:21" x14ac:dyDescent="0.25">
      <c r="A3995" s="60" t="s">
        <v>4823</v>
      </c>
      <c r="B3995" s="60" t="s">
        <v>3749</v>
      </c>
      <c r="C3995" s="60" t="s">
        <v>4835</v>
      </c>
      <c r="D3995" s="94">
        <v>2</v>
      </c>
      <c r="E3995" s="60" t="s">
        <v>5591</v>
      </c>
      <c r="F3995" s="25">
        <f t="shared" si="196"/>
        <v>0.91</v>
      </c>
      <c r="G3995" s="25">
        <f t="shared" si="197"/>
        <v>5.9749999999999998E-2</v>
      </c>
      <c r="H3995" s="32"/>
      <c r="I3995" s="31"/>
      <c r="J3995" s="25">
        <f t="shared" si="198"/>
        <v>0.5796</v>
      </c>
      <c r="K3995" s="21"/>
      <c r="L3995" s="16"/>
      <c r="M3995" s="101" t="s">
        <v>5176</v>
      </c>
      <c r="N3995" s="101">
        <v>0.23899999999999999</v>
      </c>
      <c r="O3995" s="101" t="s">
        <v>5176</v>
      </c>
      <c r="P3995" s="101" t="s">
        <v>5176</v>
      </c>
      <c r="Q3995" s="101" t="s">
        <v>5176</v>
      </c>
      <c r="R3995" s="101">
        <v>0.16800000000000001</v>
      </c>
      <c r="S3995" s="101" t="s">
        <v>5176</v>
      </c>
      <c r="T3995" s="101">
        <v>2.09</v>
      </c>
      <c r="U3995" s="101">
        <v>0.64</v>
      </c>
    </row>
    <row r="3996" spans="1:21" x14ac:dyDescent="0.25">
      <c r="A3996" s="60" t="s">
        <v>4823</v>
      </c>
      <c r="B3996" s="60" t="s">
        <v>258</v>
      </c>
      <c r="C3996" s="60" t="s">
        <v>4849</v>
      </c>
      <c r="D3996" s="94">
        <v>5</v>
      </c>
      <c r="E3996" s="60" t="s">
        <v>5939</v>
      </c>
      <c r="F3996" s="25">
        <f t="shared" si="196"/>
        <v>0.91</v>
      </c>
      <c r="G3996" s="25">
        <f t="shared" si="197"/>
        <v>0</v>
      </c>
      <c r="H3996" s="32"/>
      <c r="I3996" s="31"/>
      <c r="J3996" s="25">
        <f t="shared" si="198"/>
        <v>0.68459999999999999</v>
      </c>
      <c r="K3996" s="21"/>
      <c r="L3996" s="16"/>
      <c r="M3996" s="101" t="s">
        <v>5176</v>
      </c>
      <c r="N3996" s="101" t="s">
        <v>5176</v>
      </c>
      <c r="O3996" s="101" t="s">
        <v>5176</v>
      </c>
      <c r="P3996" s="101" t="s">
        <v>5176</v>
      </c>
      <c r="Q3996" s="101" t="s">
        <v>5176</v>
      </c>
      <c r="R3996" s="101">
        <v>0.69299999999999995</v>
      </c>
      <c r="S3996" s="101" t="s">
        <v>5176</v>
      </c>
      <c r="T3996" s="101">
        <v>0.54</v>
      </c>
      <c r="U3996" s="101">
        <v>2.19</v>
      </c>
    </row>
    <row r="3997" spans="1:21" x14ac:dyDescent="0.25">
      <c r="A3997" s="60" t="s">
        <v>4823</v>
      </c>
      <c r="B3997" s="60" t="s">
        <v>3787</v>
      </c>
      <c r="C3997" s="60" t="s">
        <v>4907</v>
      </c>
      <c r="D3997" s="94">
        <v>16</v>
      </c>
      <c r="E3997" s="60" t="s">
        <v>8712</v>
      </c>
      <c r="F3997" s="25">
        <f t="shared" si="196"/>
        <v>0.91</v>
      </c>
      <c r="G3997" s="25">
        <f t="shared" si="197"/>
        <v>74.510249999999999</v>
      </c>
      <c r="H3997" s="32"/>
      <c r="I3997" s="31"/>
      <c r="J3997" s="25">
        <f t="shared" si="198"/>
        <v>0.54600000000000004</v>
      </c>
      <c r="K3997" s="21"/>
      <c r="L3997" s="16"/>
      <c r="M3997" s="101">
        <v>2.1469999999999998</v>
      </c>
      <c r="N3997" s="101">
        <v>91.064999999999998</v>
      </c>
      <c r="O3997" s="101">
        <v>135.69200000000001</v>
      </c>
      <c r="P3997" s="101">
        <v>69.137</v>
      </c>
      <c r="Q3997" s="101" t="s">
        <v>5176</v>
      </c>
      <c r="R3997" s="101" t="s">
        <v>5176</v>
      </c>
      <c r="S3997" s="101" t="s">
        <v>5176</v>
      </c>
      <c r="T3997" s="101" t="s">
        <v>5176</v>
      </c>
      <c r="U3997" s="101">
        <v>2.73</v>
      </c>
    </row>
    <row r="3998" spans="1:21" x14ac:dyDescent="0.25">
      <c r="A3998" s="60" t="s">
        <v>4823</v>
      </c>
      <c r="B3998" s="60" t="s">
        <v>502</v>
      </c>
      <c r="C3998" s="60" t="s">
        <v>4919</v>
      </c>
      <c r="D3998" s="94">
        <v>21</v>
      </c>
      <c r="E3998" s="60" t="s">
        <v>9981</v>
      </c>
      <c r="F3998" s="25">
        <f t="shared" si="196"/>
        <v>0.91</v>
      </c>
      <c r="G3998" s="25">
        <f t="shared" si="197"/>
        <v>0.52825</v>
      </c>
      <c r="H3998" s="32"/>
      <c r="I3998" s="31"/>
      <c r="J3998" s="25">
        <f t="shared" si="198"/>
        <v>1.2662</v>
      </c>
      <c r="K3998" s="21"/>
      <c r="L3998" s="16"/>
      <c r="M3998" s="101">
        <v>0.32200000000000001</v>
      </c>
      <c r="N3998" s="101">
        <v>0.09</v>
      </c>
      <c r="O3998" s="101" t="s">
        <v>5176</v>
      </c>
      <c r="P3998" s="101">
        <v>1.7010000000000001</v>
      </c>
      <c r="Q3998" s="101">
        <v>3.4119999999999999</v>
      </c>
      <c r="R3998" s="101">
        <v>0.189</v>
      </c>
      <c r="S3998" s="101" t="s">
        <v>5176</v>
      </c>
      <c r="T3998" s="101">
        <v>0.18</v>
      </c>
      <c r="U3998" s="101">
        <v>2.5499999999999998</v>
      </c>
    </row>
    <row r="3999" spans="1:21" x14ac:dyDescent="0.25">
      <c r="A3999" s="60" t="s">
        <v>4823</v>
      </c>
      <c r="B3999" s="60" t="s">
        <v>4162</v>
      </c>
      <c r="C3999" s="60" t="s">
        <v>4894</v>
      </c>
      <c r="D3999" s="94">
        <v>13</v>
      </c>
      <c r="E3999" s="60" t="s">
        <v>8036</v>
      </c>
      <c r="F3999" s="25">
        <f t="shared" si="196"/>
        <v>0.90666666666666662</v>
      </c>
      <c r="G3999" s="25">
        <f t="shared" si="197"/>
        <v>9.7000000000000003E-2</v>
      </c>
      <c r="H3999" s="32"/>
      <c r="I3999" s="31"/>
      <c r="J3999" s="25">
        <f t="shared" si="198"/>
        <v>0.54439999999999988</v>
      </c>
      <c r="K3999" s="21"/>
      <c r="L3999" s="16"/>
      <c r="M3999" s="101" t="s">
        <v>5176</v>
      </c>
      <c r="N3999" s="101" t="s">
        <v>5176</v>
      </c>
      <c r="O3999" s="101">
        <v>0.377</v>
      </c>
      <c r="P3999" s="101">
        <v>1.0999999999999999E-2</v>
      </c>
      <c r="Q3999" s="101" t="s">
        <v>5176</v>
      </c>
      <c r="R3999" s="101">
        <v>2E-3</v>
      </c>
      <c r="S3999" s="101">
        <v>2</v>
      </c>
      <c r="T3999" s="101">
        <v>0.72</v>
      </c>
      <c r="U3999" s="101" t="s">
        <v>5176</v>
      </c>
    </row>
    <row r="4000" spans="1:21" x14ac:dyDescent="0.25">
      <c r="A4000" s="60" t="s">
        <v>4823</v>
      </c>
      <c r="B4000" s="60" t="s">
        <v>2717</v>
      </c>
      <c r="C4000" s="60" t="s">
        <v>4851</v>
      </c>
      <c r="D4000" s="94">
        <v>6</v>
      </c>
      <c r="E4000" s="60" t="s">
        <v>6136</v>
      </c>
      <c r="F4000" s="25">
        <f t="shared" ref="F4000:F4063" si="199">SUM(S4000:U4000)/3</f>
        <v>0.89666666666666661</v>
      </c>
      <c r="G4000" s="25">
        <f t="shared" ref="G4000:G4063" si="200">SUM(M4000:P4000)/4</f>
        <v>3.3782499999999995</v>
      </c>
      <c r="H4000" s="32"/>
      <c r="I4000" s="31"/>
      <c r="J4000" s="25">
        <f t="shared" ref="J4000:J4063" si="201">SUM(Q4000:U4000)/5</f>
        <v>1.5640000000000001</v>
      </c>
      <c r="K4000" s="21"/>
      <c r="L4000" s="16"/>
      <c r="M4000" s="101">
        <v>2.0459999999999998</v>
      </c>
      <c r="N4000" s="101">
        <v>4.8070000000000004</v>
      </c>
      <c r="O4000" s="101">
        <v>2.9049999999999998</v>
      </c>
      <c r="P4000" s="101">
        <v>3.7549999999999999</v>
      </c>
      <c r="Q4000" s="101">
        <v>3.593</v>
      </c>
      <c r="R4000" s="101">
        <v>1.5369999999999999</v>
      </c>
      <c r="S4000" s="101">
        <v>1</v>
      </c>
      <c r="T4000" s="101">
        <v>0.75</v>
      </c>
      <c r="U4000" s="101">
        <v>0.94</v>
      </c>
    </row>
    <row r="4001" spans="1:21" x14ac:dyDescent="0.25">
      <c r="A4001" s="60" t="s">
        <v>4823</v>
      </c>
      <c r="B4001" s="60" t="s">
        <v>4085</v>
      </c>
      <c r="C4001" s="60" t="s">
        <v>4884</v>
      </c>
      <c r="D4001" s="94">
        <v>11</v>
      </c>
      <c r="E4001" s="60" t="s">
        <v>7587</v>
      </c>
      <c r="F4001" s="25">
        <f t="shared" si="199"/>
        <v>0.89666666666666661</v>
      </c>
      <c r="G4001" s="25">
        <f t="shared" si="200"/>
        <v>0</v>
      </c>
      <c r="H4001" s="32"/>
      <c r="I4001" s="31"/>
      <c r="J4001" s="25">
        <f t="shared" si="201"/>
        <v>0.56200000000000006</v>
      </c>
      <c r="K4001" s="21"/>
      <c r="L4001" s="16"/>
      <c r="M4001" s="101" t="s">
        <v>5176</v>
      </c>
      <c r="N4001" s="101" t="s">
        <v>5176</v>
      </c>
      <c r="O4001" s="101" t="s">
        <v>5176</v>
      </c>
      <c r="P4001" s="101" t="s">
        <v>5176</v>
      </c>
      <c r="Q4001" s="101" t="s">
        <v>5176</v>
      </c>
      <c r="R4001" s="101">
        <v>0.12</v>
      </c>
      <c r="S4001" s="101" t="s">
        <v>5176</v>
      </c>
      <c r="T4001" s="101">
        <v>2.69</v>
      </c>
      <c r="U4001" s="101" t="s">
        <v>5176</v>
      </c>
    </row>
    <row r="4002" spans="1:21" x14ac:dyDescent="0.25">
      <c r="A4002" s="60" t="s">
        <v>4823</v>
      </c>
      <c r="B4002" s="60" t="s">
        <v>4785</v>
      </c>
      <c r="C4002" s="60" t="s">
        <v>4884</v>
      </c>
      <c r="D4002" s="94">
        <v>11</v>
      </c>
      <c r="E4002" s="60" t="s">
        <v>7606</v>
      </c>
      <c r="F4002" s="25">
        <f t="shared" si="199"/>
        <v>0.89666666666666661</v>
      </c>
      <c r="G4002" s="25">
        <f t="shared" si="200"/>
        <v>0</v>
      </c>
      <c r="H4002" s="32"/>
      <c r="I4002" s="31"/>
      <c r="J4002" s="25">
        <f t="shared" si="201"/>
        <v>0.60319999999999996</v>
      </c>
      <c r="K4002" s="21"/>
      <c r="L4002" s="16"/>
      <c r="M4002" s="101" t="s">
        <v>5176</v>
      </c>
      <c r="N4002" s="101" t="s">
        <v>5176</v>
      </c>
      <c r="O4002" s="101" t="s">
        <v>5176</v>
      </c>
      <c r="P4002" s="101" t="s">
        <v>5176</v>
      </c>
      <c r="Q4002" s="101">
        <v>0.32600000000000001</v>
      </c>
      <c r="R4002" s="101" t="s">
        <v>5176</v>
      </c>
      <c r="S4002" s="101" t="s">
        <v>5176</v>
      </c>
      <c r="T4002" s="101">
        <v>2.63</v>
      </c>
      <c r="U4002" s="101">
        <v>0.06</v>
      </c>
    </row>
    <row r="4003" spans="1:21" x14ac:dyDescent="0.25">
      <c r="A4003" s="60" t="s">
        <v>4823</v>
      </c>
      <c r="B4003" s="60" t="s">
        <v>3696</v>
      </c>
      <c r="C4003" s="60" t="s">
        <v>4838</v>
      </c>
      <c r="D4003" s="94">
        <v>3</v>
      </c>
      <c r="E4003" s="60" t="s">
        <v>5674</v>
      </c>
      <c r="F4003" s="25">
        <f t="shared" si="199"/>
        <v>0.89</v>
      </c>
      <c r="G4003" s="25">
        <f t="shared" si="200"/>
        <v>4.5749999999999999E-2</v>
      </c>
      <c r="H4003" s="32"/>
      <c r="I4003" s="31"/>
      <c r="J4003" s="25">
        <f t="shared" si="201"/>
        <v>0.53400000000000003</v>
      </c>
      <c r="K4003" s="21"/>
      <c r="L4003" s="16"/>
      <c r="M4003" s="101" t="s">
        <v>5176</v>
      </c>
      <c r="N4003" s="101">
        <v>0.03</v>
      </c>
      <c r="O4003" s="101" t="s">
        <v>5176</v>
      </c>
      <c r="P4003" s="101">
        <v>0.153</v>
      </c>
      <c r="Q4003" s="101" t="s">
        <v>5176</v>
      </c>
      <c r="R4003" s="101" t="s">
        <v>5176</v>
      </c>
      <c r="S4003" s="101" t="s">
        <v>5176</v>
      </c>
      <c r="T4003" s="101">
        <v>2.67</v>
      </c>
      <c r="U4003" s="101" t="s">
        <v>5176</v>
      </c>
    </row>
    <row r="4004" spans="1:21" x14ac:dyDescent="0.25">
      <c r="A4004" s="60" t="s">
        <v>4823</v>
      </c>
      <c r="B4004" s="60" t="s">
        <v>3712</v>
      </c>
      <c r="C4004" s="60" t="s">
        <v>4852</v>
      </c>
      <c r="D4004" s="94">
        <v>6</v>
      </c>
      <c r="E4004" s="60" t="s">
        <v>6228</v>
      </c>
      <c r="F4004" s="25">
        <f t="shared" si="199"/>
        <v>0.87333333333333341</v>
      </c>
      <c r="G4004" s="25">
        <f t="shared" si="200"/>
        <v>0.75775000000000003</v>
      </c>
      <c r="H4004" s="32"/>
      <c r="I4004" s="31"/>
      <c r="J4004" s="25">
        <f t="shared" si="201"/>
        <v>0.5514</v>
      </c>
      <c r="K4004" s="21"/>
      <c r="L4004" s="16"/>
      <c r="M4004" s="101">
        <v>5.8000000000000003E-2</v>
      </c>
      <c r="N4004" s="101">
        <v>1.0880000000000001</v>
      </c>
      <c r="O4004" s="101">
        <v>0.13100000000000001</v>
      </c>
      <c r="P4004" s="101">
        <v>1.754</v>
      </c>
      <c r="Q4004" s="101">
        <v>0.13700000000000001</v>
      </c>
      <c r="R4004" s="101" t="s">
        <v>5176</v>
      </c>
      <c r="S4004" s="101">
        <v>1</v>
      </c>
      <c r="T4004" s="101">
        <v>1.62</v>
      </c>
      <c r="U4004" s="101" t="s">
        <v>5176</v>
      </c>
    </row>
    <row r="4005" spans="1:21" x14ac:dyDescent="0.25">
      <c r="A4005" s="60" t="s">
        <v>4823</v>
      </c>
      <c r="B4005" s="60" t="s">
        <v>4049</v>
      </c>
      <c r="C4005" s="60" t="s">
        <v>4826</v>
      </c>
      <c r="D4005" s="94">
        <v>1</v>
      </c>
      <c r="E4005" s="60" t="s">
        <v>5274</v>
      </c>
      <c r="F4005" s="25">
        <f t="shared" si="199"/>
        <v>0.87</v>
      </c>
      <c r="G4005" s="25">
        <f t="shared" si="200"/>
        <v>0</v>
      </c>
      <c r="H4005" s="32"/>
      <c r="I4005" s="31"/>
      <c r="J4005" s="25">
        <f t="shared" si="201"/>
        <v>0.95779999999999976</v>
      </c>
      <c r="K4005" s="21"/>
      <c r="L4005" s="16"/>
      <c r="M4005" s="101" t="s">
        <v>5176</v>
      </c>
      <c r="N4005" s="101" t="s">
        <v>5176</v>
      </c>
      <c r="O4005" s="101" t="s">
        <v>5176</v>
      </c>
      <c r="P4005" s="101" t="s">
        <v>5176</v>
      </c>
      <c r="Q4005" s="101">
        <v>8.0000000000000002E-3</v>
      </c>
      <c r="R4005" s="101">
        <v>2.1709999999999998</v>
      </c>
      <c r="S4005" s="101" t="s">
        <v>5176</v>
      </c>
      <c r="T4005" s="101">
        <v>2.2999999999999998</v>
      </c>
      <c r="U4005" s="101">
        <v>0.31</v>
      </c>
    </row>
    <row r="4006" spans="1:21" x14ac:dyDescent="0.25">
      <c r="A4006" s="60" t="s">
        <v>4823</v>
      </c>
      <c r="B4006" s="60" t="s">
        <v>3053</v>
      </c>
      <c r="C4006" s="60" t="s">
        <v>4872</v>
      </c>
      <c r="D4006" s="94">
        <v>10</v>
      </c>
      <c r="E4006" s="60" t="s">
        <v>7163</v>
      </c>
      <c r="F4006" s="25">
        <f t="shared" si="199"/>
        <v>0.8566666666666668</v>
      </c>
      <c r="G4006" s="25">
        <f t="shared" si="200"/>
        <v>17.124749999999999</v>
      </c>
      <c r="H4006" s="32"/>
      <c r="I4006" s="31"/>
      <c r="J4006" s="25">
        <f t="shared" si="201"/>
        <v>0.75980000000000003</v>
      </c>
      <c r="K4006" s="21"/>
      <c r="L4006" s="16"/>
      <c r="M4006" s="101">
        <v>4.5999999999999999E-2</v>
      </c>
      <c r="N4006" s="101">
        <v>57.075000000000003</v>
      </c>
      <c r="O4006" s="101">
        <v>10.997999999999999</v>
      </c>
      <c r="P4006" s="101">
        <v>0.38</v>
      </c>
      <c r="Q4006" s="101">
        <v>1.129</v>
      </c>
      <c r="R4006" s="101">
        <v>0.1</v>
      </c>
      <c r="S4006" s="101" t="s">
        <v>5176</v>
      </c>
      <c r="T4006" s="101">
        <v>0.12</v>
      </c>
      <c r="U4006" s="101">
        <v>2.4500000000000002</v>
      </c>
    </row>
    <row r="4007" spans="1:21" x14ac:dyDescent="0.25">
      <c r="A4007" s="60" t="s">
        <v>4823</v>
      </c>
      <c r="B4007" s="60" t="s">
        <v>4125</v>
      </c>
      <c r="C4007" s="60" t="s">
        <v>4848</v>
      </c>
      <c r="D4007" s="94">
        <v>5</v>
      </c>
      <c r="E4007" s="60" t="s">
        <v>5918</v>
      </c>
      <c r="F4007" s="25">
        <f t="shared" si="199"/>
        <v>0.85333333333333339</v>
      </c>
      <c r="G4007" s="25">
        <f t="shared" si="200"/>
        <v>0</v>
      </c>
      <c r="H4007" s="32"/>
      <c r="I4007" s="31"/>
      <c r="J4007" s="25">
        <f t="shared" si="201"/>
        <v>2.6652</v>
      </c>
      <c r="K4007" s="21"/>
      <c r="L4007" s="16"/>
      <c r="M4007" s="101" t="s">
        <v>5176</v>
      </c>
      <c r="N4007" s="101" t="s">
        <v>5176</v>
      </c>
      <c r="O4007" s="101" t="s">
        <v>5176</v>
      </c>
      <c r="P4007" s="101" t="s">
        <v>5176</v>
      </c>
      <c r="Q4007" s="101">
        <v>10.766</v>
      </c>
      <c r="R4007" s="101" t="s">
        <v>5176</v>
      </c>
      <c r="S4007" s="101" t="s">
        <v>5176</v>
      </c>
      <c r="T4007" s="101">
        <v>2.56</v>
      </c>
      <c r="U4007" s="101" t="s">
        <v>5176</v>
      </c>
    </row>
    <row r="4008" spans="1:21" x14ac:dyDescent="0.25">
      <c r="A4008" s="60" t="s">
        <v>4823</v>
      </c>
      <c r="B4008" s="60" t="s">
        <v>3938</v>
      </c>
      <c r="C4008" s="60" t="s">
        <v>4885</v>
      </c>
      <c r="D4008" s="94">
        <v>11</v>
      </c>
      <c r="E4008" s="60" t="s">
        <v>7649</v>
      </c>
      <c r="F4008" s="25">
        <f t="shared" si="199"/>
        <v>0.85333333333333317</v>
      </c>
      <c r="G4008" s="25">
        <f t="shared" si="200"/>
        <v>2.10575</v>
      </c>
      <c r="H4008" s="32"/>
      <c r="I4008" s="31"/>
      <c r="J4008" s="25">
        <f t="shared" si="201"/>
        <v>0.5119999999999999</v>
      </c>
      <c r="K4008" s="21"/>
      <c r="L4008" s="16"/>
      <c r="M4008" s="101" t="s">
        <v>5176</v>
      </c>
      <c r="N4008" s="101" t="s">
        <v>5176</v>
      </c>
      <c r="O4008" s="101">
        <v>8.423</v>
      </c>
      <c r="P4008" s="101" t="s">
        <v>5176</v>
      </c>
      <c r="Q4008" s="101" t="s">
        <v>5176</v>
      </c>
      <c r="R4008" s="101" t="s">
        <v>5176</v>
      </c>
      <c r="S4008" s="101" t="s">
        <v>5176</v>
      </c>
      <c r="T4008" s="101">
        <v>0.3</v>
      </c>
      <c r="U4008" s="101">
        <v>2.2599999999999998</v>
      </c>
    </row>
    <row r="4009" spans="1:21" x14ac:dyDescent="0.25">
      <c r="A4009" s="60" t="s">
        <v>4823</v>
      </c>
      <c r="B4009" s="60" t="s">
        <v>3728</v>
      </c>
      <c r="C4009" s="60" t="s">
        <v>4896</v>
      </c>
      <c r="D4009" s="94">
        <v>15</v>
      </c>
      <c r="E4009" s="60" t="s">
        <v>8276</v>
      </c>
      <c r="F4009" s="25">
        <f t="shared" si="199"/>
        <v>0.84333333333333327</v>
      </c>
      <c r="G4009" s="25">
        <f t="shared" si="200"/>
        <v>0.499</v>
      </c>
      <c r="H4009" s="32"/>
      <c r="I4009" s="31"/>
      <c r="J4009" s="25">
        <f t="shared" si="201"/>
        <v>0.50600000000000001</v>
      </c>
      <c r="K4009" s="21"/>
      <c r="L4009" s="16"/>
      <c r="M4009" s="101" t="s">
        <v>5176</v>
      </c>
      <c r="N4009" s="101">
        <v>1.1890000000000001</v>
      </c>
      <c r="O4009" s="101" t="s">
        <v>5176</v>
      </c>
      <c r="P4009" s="101">
        <v>0.80700000000000005</v>
      </c>
      <c r="Q4009" s="101" t="s">
        <v>5176</v>
      </c>
      <c r="R4009" s="101" t="s">
        <v>5176</v>
      </c>
      <c r="S4009" s="101" t="s">
        <v>5176</v>
      </c>
      <c r="T4009" s="101" t="s">
        <v>5176</v>
      </c>
      <c r="U4009" s="101">
        <v>2.5299999999999998</v>
      </c>
    </row>
    <row r="4010" spans="1:21" x14ac:dyDescent="0.25">
      <c r="A4010" s="60" t="s">
        <v>4823</v>
      </c>
      <c r="B4010" s="60" t="s">
        <v>3127</v>
      </c>
      <c r="C4010" s="60" t="s">
        <v>4831</v>
      </c>
      <c r="D4010" s="94">
        <v>2</v>
      </c>
      <c r="E4010" s="60" t="s">
        <v>5493</v>
      </c>
      <c r="F4010" s="25">
        <f t="shared" si="199"/>
        <v>0.84</v>
      </c>
      <c r="G4010" s="25">
        <f t="shared" si="200"/>
        <v>6.1067499999999999</v>
      </c>
      <c r="H4010" s="32"/>
      <c r="I4010" s="31"/>
      <c r="J4010" s="25">
        <f t="shared" si="201"/>
        <v>1.0468</v>
      </c>
      <c r="K4010" s="21"/>
      <c r="L4010" s="16"/>
      <c r="M4010" s="101" t="s">
        <v>5176</v>
      </c>
      <c r="N4010" s="101">
        <v>1.0289999999999999</v>
      </c>
      <c r="O4010" s="101">
        <v>22.224</v>
      </c>
      <c r="P4010" s="101">
        <v>1.1739999999999999</v>
      </c>
      <c r="Q4010" s="101">
        <v>0.95</v>
      </c>
      <c r="R4010" s="101">
        <v>1.764</v>
      </c>
      <c r="S4010" s="101" t="s">
        <v>5176</v>
      </c>
      <c r="T4010" s="101">
        <v>0.39</v>
      </c>
      <c r="U4010" s="101">
        <v>2.13</v>
      </c>
    </row>
    <row r="4011" spans="1:21" x14ac:dyDescent="0.25">
      <c r="A4011" s="60" t="s">
        <v>4823</v>
      </c>
      <c r="B4011" s="60" t="s">
        <v>854</v>
      </c>
      <c r="C4011" s="60" t="s">
        <v>4865</v>
      </c>
      <c r="D4011" s="94">
        <v>8</v>
      </c>
      <c r="E4011" s="60" t="s">
        <v>6921</v>
      </c>
      <c r="F4011" s="25">
        <f t="shared" si="199"/>
        <v>0.84</v>
      </c>
      <c r="G4011" s="25">
        <f t="shared" si="200"/>
        <v>1.35175</v>
      </c>
      <c r="H4011" s="32"/>
      <c r="I4011" s="31"/>
      <c r="J4011" s="25">
        <f t="shared" si="201"/>
        <v>0.8276</v>
      </c>
      <c r="K4011" s="21"/>
      <c r="L4011" s="16"/>
      <c r="M4011" s="101">
        <v>5.407</v>
      </c>
      <c r="N4011" s="101" t="s">
        <v>5176</v>
      </c>
      <c r="O4011" s="101" t="s">
        <v>5176</v>
      </c>
      <c r="P4011" s="101" t="s">
        <v>5176</v>
      </c>
      <c r="Q4011" s="101">
        <v>1.6180000000000001</v>
      </c>
      <c r="R4011" s="101" t="s">
        <v>5176</v>
      </c>
      <c r="S4011" s="101" t="s">
        <v>5176</v>
      </c>
      <c r="T4011" s="101">
        <v>2.52</v>
      </c>
      <c r="U4011" s="101" t="s">
        <v>5176</v>
      </c>
    </row>
    <row r="4012" spans="1:21" x14ac:dyDescent="0.25">
      <c r="A4012" s="60" t="s">
        <v>4823</v>
      </c>
      <c r="B4012" s="60" t="s">
        <v>4148</v>
      </c>
      <c r="C4012" s="60" t="s">
        <v>4874</v>
      </c>
      <c r="D4012" s="94">
        <v>11</v>
      </c>
      <c r="E4012" s="60" t="s">
        <v>7194</v>
      </c>
      <c r="F4012" s="25">
        <f t="shared" si="199"/>
        <v>0.83666666666666656</v>
      </c>
      <c r="G4012" s="25">
        <f t="shared" si="200"/>
        <v>0</v>
      </c>
      <c r="H4012" s="32"/>
      <c r="I4012" s="31"/>
      <c r="J4012" s="25">
        <f t="shared" si="201"/>
        <v>0.502</v>
      </c>
      <c r="K4012" s="21"/>
      <c r="L4012" s="16"/>
      <c r="M4012" s="101" t="s">
        <v>5176</v>
      </c>
      <c r="N4012" s="101" t="s">
        <v>5176</v>
      </c>
      <c r="O4012" s="101" t="s">
        <v>5176</v>
      </c>
      <c r="P4012" s="101" t="s">
        <v>5176</v>
      </c>
      <c r="Q4012" s="101" t="s">
        <v>5176</v>
      </c>
      <c r="R4012" s="101" t="s">
        <v>5176</v>
      </c>
      <c r="S4012" s="101">
        <v>1</v>
      </c>
      <c r="T4012" s="101">
        <v>1.51</v>
      </c>
      <c r="U4012" s="101" t="s">
        <v>5176</v>
      </c>
    </row>
    <row r="4013" spans="1:21" x14ac:dyDescent="0.25">
      <c r="A4013" s="60" t="s">
        <v>4823</v>
      </c>
      <c r="B4013" s="60" t="s">
        <v>3849</v>
      </c>
      <c r="C4013" s="60" t="s">
        <v>4886</v>
      </c>
      <c r="D4013" s="94">
        <v>11</v>
      </c>
      <c r="E4013" s="60" t="s">
        <v>7826</v>
      </c>
      <c r="F4013" s="25">
        <f t="shared" si="199"/>
        <v>0.83666666666666656</v>
      </c>
      <c r="G4013" s="25">
        <f t="shared" si="200"/>
        <v>0.63550000000000006</v>
      </c>
      <c r="H4013" s="32"/>
      <c r="I4013" s="31"/>
      <c r="J4013" s="25">
        <f t="shared" si="201"/>
        <v>1.5906</v>
      </c>
      <c r="K4013" s="21"/>
      <c r="L4013" s="16"/>
      <c r="M4013" s="101">
        <v>0.12</v>
      </c>
      <c r="N4013" s="101">
        <v>0.84799999999999998</v>
      </c>
      <c r="O4013" s="101">
        <v>1.256</v>
      </c>
      <c r="P4013" s="101">
        <v>0.318</v>
      </c>
      <c r="Q4013" s="101">
        <v>4.6390000000000002</v>
      </c>
      <c r="R4013" s="101">
        <v>0.80400000000000005</v>
      </c>
      <c r="S4013" s="101" t="s">
        <v>5176</v>
      </c>
      <c r="T4013" s="101">
        <v>2.17</v>
      </c>
      <c r="U4013" s="101">
        <v>0.34</v>
      </c>
    </row>
    <row r="4014" spans="1:21" x14ac:dyDescent="0.25">
      <c r="A4014" s="60" t="s">
        <v>4823</v>
      </c>
      <c r="B4014" s="60" t="s">
        <v>4076</v>
      </c>
      <c r="C4014" s="60" t="s">
        <v>4852</v>
      </c>
      <c r="D4014" s="94">
        <v>6</v>
      </c>
      <c r="E4014" s="60" t="s">
        <v>6179</v>
      </c>
      <c r="F4014" s="25">
        <f t="shared" si="199"/>
        <v>0.82666666666666666</v>
      </c>
      <c r="G4014" s="25">
        <f t="shared" si="200"/>
        <v>1.4092500000000001</v>
      </c>
      <c r="H4014" s="32"/>
      <c r="I4014" s="31"/>
      <c r="J4014" s="25">
        <f t="shared" si="201"/>
        <v>0.53780000000000006</v>
      </c>
      <c r="K4014" s="21"/>
      <c r="L4014" s="16"/>
      <c r="M4014" s="101">
        <v>0.249</v>
      </c>
      <c r="N4014" s="101">
        <v>0.872</v>
      </c>
      <c r="O4014" s="101">
        <v>4.4649999999999999</v>
      </c>
      <c r="P4014" s="101">
        <v>5.0999999999999997E-2</v>
      </c>
      <c r="Q4014" s="101">
        <v>9.0999999999999998E-2</v>
      </c>
      <c r="R4014" s="101">
        <v>0.11799999999999999</v>
      </c>
      <c r="S4014" s="101">
        <v>2</v>
      </c>
      <c r="T4014" s="101">
        <v>0.21</v>
      </c>
      <c r="U4014" s="101">
        <v>0.27</v>
      </c>
    </row>
    <row r="4015" spans="1:21" x14ac:dyDescent="0.25">
      <c r="A4015" s="60" t="s">
        <v>4823</v>
      </c>
      <c r="B4015" s="60" t="s">
        <v>1016</v>
      </c>
      <c r="C4015" s="60" t="s">
        <v>4852</v>
      </c>
      <c r="D4015" s="94">
        <v>6</v>
      </c>
      <c r="E4015" s="60" t="s">
        <v>6205</v>
      </c>
      <c r="F4015" s="25">
        <f t="shared" si="199"/>
        <v>0.82</v>
      </c>
      <c r="G4015" s="25">
        <f t="shared" si="200"/>
        <v>1.37975</v>
      </c>
      <c r="H4015" s="32"/>
      <c r="I4015" s="31"/>
      <c r="J4015" s="25">
        <f t="shared" si="201"/>
        <v>2.4698000000000002</v>
      </c>
      <c r="K4015" s="21"/>
      <c r="L4015" s="16"/>
      <c r="M4015" s="101">
        <v>1.2829999999999999</v>
      </c>
      <c r="N4015" s="101">
        <v>4.2359999999999998</v>
      </c>
      <c r="O4015" s="101" t="s">
        <v>5176</v>
      </c>
      <c r="P4015" s="101" t="s">
        <v>5176</v>
      </c>
      <c r="Q4015" s="101">
        <v>9.8889999999999993</v>
      </c>
      <c r="R4015" s="101" t="s">
        <v>5176</v>
      </c>
      <c r="S4015" s="101">
        <v>2</v>
      </c>
      <c r="T4015" s="101" t="s">
        <v>5176</v>
      </c>
      <c r="U4015" s="101">
        <v>0.46</v>
      </c>
    </row>
    <row r="4016" spans="1:21" x14ac:dyDescent="0.25">
      <c r="A4016" s="60" t="s">
        <v>4823</v>
      </c>
      <c r="B4016" s="60" t="s">
        <v>4008</v>
      </c>
      <c r="C4016" s="60" t="s">
        <v>4838</v>
      </c>
      <c r="D4016" s="94">
        <v>3</v>
      </c>
      <c r="E4016" s="60" t="s">
        <v>5658</v>
      </c>
      <c r="F4016" s="25">
        <f t="shared" si="199"/>
        <v>0.80999999999999994</v>
      </c>
      <c r="G4016" s="25">
        <f t="shared" si="200"/>
        <v>117.82174999999999</v>
      </c>
      <c r="H4016" s="32"/>
      <c r="I4016" s="31"/>
      <c r="J4016" s="25">
        <f t="shared" si="201"/>
        <v>0.48599999999999993</v>
      </c>
      <c r="K4016" s="21"/>
      <c r="L4016" s="16"/>
      <c r="M4016" s="101">
        <v>1.9259999999999999</v>
      </c>
      <c r="N4016" s="101">
        <v>468.39400000000001</v>
      </c>
      <c r="O4016" s="101">
        <v>0.84</v>
      </c>
      <c r="P4016" s="101">
        <v>0.127</v>
      </c>
      <c r="Q4016" s="101" t="s">
        <v>5176</v>
      </c>
      <c r="R4016" s="101" t="s">
        <v>5176</v>
      </c>
      <c r="S4016" s="101" t="s">
        <v>5176</v>
      </c>
      <c r="T4016" s="101">
        <v>1.66</v>
      </c>
      <c r="U4016" s="101">
        <v>0.77</v>
      </c>
    </row>
    <row r="4017" spans="1:21" x14ac:dyDescent="0.25">
      <c r="A4017" s="60" t="s">
        <v>4823</v>
      </c>
      <c r="B4017" s="60" t="s">
        <v>4516</v>
      </c>
      <c r="C4017" s="60" t="s">
        <v>4829</v>
      </c>
      <c r="D4017" s="94">
        <v>2</v>
      </c>
      <c r="E4017" s="60" t="s">
        <v>5387</v>
      </c>
      <c r="F4017" s="25">
        <f t="shared" si="199"/>
        <v>0.80666666666666664</v>
      </c>
      <c r="G4017" s="25">
        <f t="shared" si="200"/>
        <v>2.4390000000000001</v>
      </c>
      <c r="H4017" s="32"/>
      <c r="I4017" s="31"/>
      <c r="J4017" s="25">
        <f t="shared" si="201"/>
        <v>1.085</v>
      </c>
      <c r="K4017" s="21"/>
      <c r="L4017" s="16"/>
      <c r="M4017" s="101">
        <v>1.897</v>
      </c>
      <c r="N4017" s="101" t="s">
        <v>5176</v>
      </c>
      <c r="O4017" s="101">
        <v>0.96099999999999997</v>
      </c>
      <c r="P4017" s="101">
        <v>6.8979999999999997</v>
      </c>
      <c r="Q4017" s="101">
        <v>1.593</v>
      </c>
      <c r="R4017" s="101">
        <v>1.4119999999999999</v>
      </c>
      <c r="S4017" s="101">
        <v>2</v>
      </c>
      <c r="T4017" s="101">
        <v>0.35</v>
      </c>
      <c r="U4017" s="101">
        <v>7.0000000000000007E-2</v>
      </c>
    </row>
    <row r="4018" spans="1:21" x14ac:dyDescent="0.25">
      <c r="A4018" s="60" t="s">
        <v>4823</v>
      </c>
      <c r="B4018" s="60" t="s">
        <v>2193</v>
      </c>
      <c r="C4018" s="60" t="s">
        <v>4851</v>
      </c>
      <c r="D4018" s="94">
        <v>6</v>
      </c>
      <c r="E4018" s="60" t="s">
        <v>6011</v>
      </c>
      <c r="F4018" s="25">
        <f t="shared" si="199"/>
        <v>0.80666666666666664</v>
      </c>
      <c r="G4018" s="25">
        <f t="shared" si="200"/>
        <v>1.4990000000000001</v>
      </c>
      <c r="H4018" s="32"/>
      <c r="I4018" s="31"/>
      <c r="J4018" s="25">
        <f t="shared" si="201"/>
        <v>1.3189999999999997</v>
      </c>
      <c r="K4018" s="21"/>
      <c r="L4018" s="16"/>
      <c r="M4018" s="101" t="s">
        <v>5176</v>
      </c>
      <c r="N4018" s="101">
        <v>0.55700000000000005</v>
      </c>
      <c r="O4018" s="101">
        <v>0.77100000000000002</v>
      </c>
      <c r="P4018" s="101">
        <v>4.6680000000000001</v>
      </c>
      <c r="Q4018" s="101">
        <v>3.57</v>
      </c>
      <c r="R4018" s="101">
        <v>0.60499999999999998</v>
      </c>
      <c r="S4018" s="101" t="s">
        <v>5176</v>
      </c>
      <c r="T4018" s="101">
        <v>0.14000000000000001</v>
      </c>
      <c r="U4018" s="101">
        <v>2.2799999999999998</v>
      </c>
    </row>
    <row r="4019" spans="1:21" x14ac:dyDescent="0.25">
      <c r="A4019" s="60" t="s">
        <v>4823</v>
      </c>
      <c r="B4019" s="60" t="s">
        <v>4036</v>
      </c>
      <c r="C4019" s="60" t="s">
        <v>4899</v>
      </c>
      <c r="D4019" s="94">
        <v>15</v>
      </c>
      <c r="E4019" s="60" t="s">
        <v>8481</v>
      </c>
      <c r="F4019" s="25">
        <f t="shared" si="199"/>
        <v>0.80666666666666664</v>
      </c>
      <c r="G4019" s="25">
        <f t="shared" si="200"/>
        <v>0</v>
      </c>
      <c r="H4019" s="32"/>
      <c r="I4019" s="31"/>
      <c r="J4019" s="25">
        <f t="shared" si="201"/>
        <v>0.48399999999999999</v>
      </c>
      <c r="K4019" s="21"/>
      <c r="L4019" s="16"/>
      <c r="M4019" s="101" t="s">
        <v>5176</v>
      </c>
      <c r="N4019" s="101" t="s">
        <v>5176</v>
      </c>
      <c r="O4019" s="101" t="s">
        <v>5176</v>
      </c>
      <c r="P4019" s="101" t="s">
        <v>5176</v>
      </c>
      <c r="Q4019" s="101" t="s">
        <v>5176</v>
      </c>
      <c r="R4019" s="101" t="s">
        <v>5176</v>
      </c>
      <c r="S4019" s="101" t="s">
        <v>5176</v>
      </c>
      <c r="T4019" s="101">
        <v>2.42</v>
      </c>
      <c r="U4019" s="101" t="s">
        <v>5176</v>
      </c>
    </row>
    <row r="4020" spans="1:21" x14ac:dyDescent="0.25">
      <c r="A4020" s="60" t="s">
        <v>4823</v>
      </c>
      <c r="B4020" s="60" t="s">
        <v>3705</v>
      </c>
      <c r="C4020" s="60" t="s">
        <v>4852</v>
      </c>
      <c r="D4020" s="94">
        <v>6</v>
      </c>
      <c r="E4020" s="60" t="s">
        <v>6226</v>
      </c>
      <c r="F4020" s="25">
        <f t="shared" si="199"/>
        <v>0.79999999999999993</v>
      </c>
      <c r="G4020" s="25">
        <f t="shared" si="200"/>
        <v>0.51100000000000001</v>
      </c>
      <c r="H4020" s="32"/>
      <c r="I4020" s="31"/>
      <c r="J4020" s="25">
        <f t="shared" si="201"/>
        <v>1.3313999999999999</v>
      </c>
      <c r="K4020" s="21"/>
      <c r="L4020" s="16"/>
      <c r="M4020" s="101">
        <v>1.5229999999999999</v>
      </c>
      <c r="N4020" s="101">
        <v>0.52100000000000002</v>
      </c>
      <c r="O4020" s="101" t="s">
        <v>5176</v>
      </c>
      <c r="P4020" s="101" t="s">
        <v>5176</v>
      </c>
      <c r="Q4020" s="101">
        <v>1.972</v>
      </c>
      <c r="R4020" s="101">
        <v>2.2850000000000001</v>
      </c>
      <c r="S4020" s="101" t="s">
        <v>5176</v>
      </c>
      <c r="T4020" s="101">
        <v>2.4</v>
      </c>
      <c r="U4020" s="101" t="s">
        <v>5176</v>
      </c>
    </row>
    <row r="4021" spans="1:21" x14ac:dyDescent="0.25">
      <c r="A4021" s="60" t="s">
        <v>4823</v>
      </c>
      <c r="B4021" s="60" t="s">
        <v>2754</v>
      </c>
      <c r="C4021" s="60" t="s">
        <v>4872</v>
      </c>
      <c r="D4021" s="94">
        <v>10</v>
      </c>
      <c r="E4021" s="60" t="s">
        <v>7095</v>
      </c>
      <c r="F4021" s="25">
        <f t="shared" si="199"/>
        <v>0.79999999999999993</v>
      </c>
      <c r="G4021" s="25">
        <f t="shared" si="200"/>
        <v>3.5357499999999997</v>
      </c>
      <c r="H4021" s="32"/>
      <c r="I4021" s="31"/>
      <c r="J4021" s="25">
        <f t="shared" si="201"/>
        <v>6.3095999999999997</v>
      </c>
      <c r="K4021" s="21"/>
      <c r="L4021" s="16"/>
      <c r="M4021" s="101" t="s">
        <v>5176</v>
      </c>
      <c r="N4021" s="101">
        <v>7.3999999999999996E-2</v>
      </c>
      <c r="O4021" s="101">
        <v>13.956</v>
      </c>
      <c r="P4021" s="101">
        <v>0.113</v>
      </c>
      <c r="Q4021" s="101">
        <v>29.148</v>
      </c>
      <c r="R4021" s="101" t="s">
        <v>5176</v>
      </c>
      <c r="S4021" s="101">
        <v>2</v>
      </c>
      <c r="T4021" s="101" t="s">
        <v>5176</v>
      </c>
      <c r="U4021" s="101">
        <v>0.4</v>
      </c>
    </row>
    <row r="4022" spans="1:21" x14ac:dyDescent="0.25">
      <c r="A4022" s="60" t="s">
        <v>4823</v>
      </c>
      <c r="B4022" s="60" t="s">
        <v>5179</v>
      </c>
      <c r="C4022" s="60" t="s">
        <v>5175</v>
      </c>
      <c r="D4022" s="94">
        <v>19</v>
      </c>
      <c r="E4022" s="60" t="s">
        <v>9826</v>
      </c>
      <c r="F4022" s="25">
        <f t="shared" si="199"/>
        <v>0.79666666666666675</v>
      </c>
      <c r="G4022" s="25">
        <f t="shared" si="200"/>
        <v>2.6840000000000002</v>
      </c>
      <c r="H4022" s="32"/>
      <c r="I4022" s="31"/>
      <c r="J4022" s="25">
        <f t="shared" si="201"/>
        <v>0.47800000000000004</v>
      </c>
      <c r="K4022" s="21"/>
      <c r="L4022" s="16"/>
      <c r="M4022" s="101">
        <v>10.736000000000001</v>
      </c>
      <c r="N4022" s="101" t="s">
        <v>5176</v>
      </c>
      <c r="O4022" s="101" t="s">
        <v>5176</v>
      </c>
      <c r="P4022" s="101" t="s">
        <v>5176</v>
      </c>
      <c r="Q4022" s="101" t="s">
        <v>5176</v>
      </c>
      <c r="R4022" s="101" t="s">
        <v>5176</v>
      </c>
      <c r="S4022" s="101" t="s">
        <v>5176</v>
      </c>
      <c r="T4022" s="101" t="s">
        <v>5176</v>
      </c>
      <c r="U4022" s="101">
        <v>2.39</v>
      </c>
    </row>
    <row r="4023" spans="1:21" x14ac:dyDescent="0.25">
      <c r="A4023" s="60" t="s">
        <v>4823</v>
      </c>
      <c r="B4023" s="60" t="s">
        <v>3216</v>
      </c>
      <c r="C4023" s="60" t="s">
        <v>4838</v>
      </c>
      <c r="D4023" s="94">
        <v>3</v>
      </c>
      <c r="E4023" s="60" t="s">
        <v>5653</v>
      </c>
      <c r="F4023" s="25">
        <f t="shared" si="199"/>
        <v>0.79666666666666652</v>
      </c>
      <c r="G4023" s="25">
        <f t="shared" si="200"/>
        <v>0.53625</v>
      </c>
      <c r="H4023" s="32"/>
      <c r="I4023" s="31"/>
      <c r="J4023" s="25">
        <f t="shared" si="201"/>
        <v>0.5858000000000001</v>
      </c>
      <c r="K4023" s="21"/>
      <c r="L4023" s="16"/>
      <c r="M4023" s="101" t="s">
        <v>5176</v>
      </c>
      <c r="N4023" s="101">
        <v>0.129</v>
      </c>
      <c r="O4023" s="101" t="s">
        <v>5176</v>
      </c>
      <c r="P4023" s="101">
        <v>2.016</v>
      </c>
      <c r="Q4023" s="101">
        <v>8.8999999999999996E-2</v>
      </c>
      <c r="R4023" s="101">
        <v>0.45</v>
      </c>
      <c r="S4023" s="101">
        <v>1</v>
      </c>
      <c r="T4023" s="101">
        <v>0.18</v>
      </c>
      <c r="U4023" s="101">
        <v>1.21</v>
      </c>
    </row>
    <row r="4024" spans="1:21" x14ac:dyDescent="0.25">
      <c r="A4024" s="60" t="s">
        <v>4823</v>
      </c>
      <c r="B4024" s="60" t="s">
        <v>2603</v>
      </c>
      <c r="C4024" s="60" t="s">
        <v>4872</v>
      </c>
      <c r="D4024" s="94">
        <v>10</v>
      </c>
      <c r="E4024" s="60" t="s">
        <v>7118</v>
      </c>
      <c r="F4024" s="25">
        <f t="shared" si="199"/>
        <v>0.79333333333333333</v>
      </c>
      <c r="G4024" s="25">
        <f t="shared" si="200"/>
        <v>5.6387499999999999</v>
      </c>
      <c r="H4024" s="32"/>
      <c r="I4024" s="31"/>
      <c r="J4024" s="25">
        <f t="shared" si="201"/>
        <v>10.1074</v>
      </c>
      <c r="K4024" s="21"/>
      <c r="L4024" s="16"/>
      <c r="M4024" s="101" t="s">
        <v>5176</v>
      </c>
      <c r="N4024" s="101">
        <v>17.994</v>
      </c>
      <c r="O4024" s="101">
        <v>4.5609999999999999</v>
      </c>
      <c r="P4024" s="101" t="s">
        <v>5176</v>
      </c>
      <c r="Q4024" s="101">
        <v>48.156999999999996</v>
      </c>
      <c r="R4024" s="101" t="s">
        <v>5176</v>
      </c>
      <c r="S4024" s="101">
        <v>1</v>
      </c>
      <c r="T4024" s="101" t="s">
        <v>5176</v>
      </c>
      <c r="U4024" s="101">
        <v>1.38</v>
      </c>
    </row>
    <row r="4025" spans="1:21" x14ac:dyDescent="0.25">
      <c r="A4025" s="60" t="s">
        <v>4823</v>
      </c>
      <c r="B4025" s="60" t="s">
        <v>3651</v>
      </c>
      <c r="C4025" s="60" t="s">
        <v>4892</v>
      </c>
      <c r="D4025" s="94">
        <v>13</v>
      </c>
      <c r="E4025" s="60" t="s">
        <v>7998</v>
      </c>
      <c r="F4025" s="25">
        <f t="shared" si="199"/>
        <v>0.79333333333333333</v>
      </c>
      <c r="G4025" s="25">
        <f t="shared" si="200"/>
        <v>5.6012499999999994</v>
      </c>
      <c r="H4025" s="32"/>
      <c r="I4025" s="31"/>
      <c r="J4025" s="25">
        <f t="shared" si="201"/>
        <v>7.4597999999999995</v>
      </c>
      <c r="K4025" s="21"/>
      <c r="L4025" s="16"/>
      <c r="M4025" s="101" t="s">
        <v>5176</v>
      </c>
      <c r="N4025" s="101">
        <v>14.411</v>
      </c>
      <c r="O4025" s="101">
        <v>4.1580000000000004</v>
      </c>
      <c r="P4025" s="101">
        <v>3.8359999999999999</v>
      </c>
      <c r="Q4025" s="101">
        <v>11.262</v>
      </c>
      <c r="R4025" s="101">
        <v>23.657</v>
      </c>
      <c r="S4025" s="101">
        <v>2</v>
      </c>
      <c r="T4025" s="101" t="s">
        <v>5176</v>
      </c>
      <c r="U4025" s="101">
        <v>0.38</v>
      </c>
    </row>
    <row r="4026" spans="1:21" x14ac:dyDescent="0.25">
      <c r="A4026" s="60" t="s">
        <v>4823</v>
      </c>
      <c r="B4026" s="60" t="s">
        <v>4109</v>
      </c>
      <c r="C4026" s="60" t="s">
        <v>4858</v>
      </c>
      <c r="D4026" s="94">
        <v>6</v>
      </c>
      <c r="E4026" s="60" t="s">
        <v>6571</v>
      </c>
      <c r="F4026" s="25">
        <f t="shared" si="199"/>
        <v>0.79</v>
      </c>
      <c r="G4026" s="25">
        <f t="shared" si="200"/>
        <v>1.7749999999999998E-2</v>
      </c>
      <c r="H4026" s="32"/>
      <c r="I4026" s="31"/>
      <c r="J4026" s="25">
        <f t="shared" si="201"/>
        <v>0.47400000000000003</v>
      </c>
      <c r="K4026" s="21"/>
      <c r="L4026" s="16"/>
      <c r="M4026" s="101" t="s">
        <v>5176</v>
      </c>
      <c r="N4026" s="101">
        <v>7.0999999999999994E-2</v>
      </c>
      <c r="O4026" s="101" t="s">
        <v>5176</v>
      </c>
      <c r="P4026" s="101" t="s">
        <v>5176</v>
      </c>
      <c r="Q4026" s="101" t="s">
        <v>5176</v>
      </c>
      <c r="R4026" s="101" t="s">
        <v>5176</v>
      </c>
      <c r="S4026" s="101" t="s">
        <v>5176</v>
      </c>
      <c r="T4026" s="101">
        <v>2.37</v>
      </c>
      <c r="U4026" s="101" t="s">
        <v>5176</v>
      </c>
    </row>
    <row r="4027" spans="1:21" x14ac:dyDescent="0.25">
      <c r="A4027" s="60" t="s">
        <v>4823</v>
      </c>
      <c r="B4027" s="60" t="s">
        <v>1317</v>
      </c>
      <c r="C4027" s="60" t="s">
        <v>4851</v>
      </c>
      <c r="D4027" s="94">
        <v>6</v>
      </c>
      <c r="E4027" s="60" t="s">
        <v>6026</v>
      </c>
      <c r="F4027" s="25">
        <f t="shared" si="199"/>
        <v>0.78666666666666663</v>
      </c>
      <c r="G4027" s="25">
        <f t="shared" si="200"/>
        <v>1</v>
      </c>
      <c r="H4027" s="32"/>
      <c r="I4027" s="31"/>
      <c r="J4027" s="25">
        <f t="shared" si="201"/>
        <v>0.55159999999999998</v>
      </c>
      <c r="K4027" s="21"/>
      <c r="L4027" s="16"/>
      <c r="M4027" s="101">
        <v>0.02</v>
      </c>
      <c r="N4027" s="101">
        <v>3.0960000000000001</v>
      </c>
      <c r="O4027" s="101">
        <v>0.22</v>
      </c>
      <c r="P4027" s="101">
        <v>0.66400000000000003</v>
      </c>
      <c r="Q4027" s="101">
        <v>0.161</v>
      </c>
      <c r="R4027" s="101">
        <v>0.23699999999999999</v>
      </c>
      <c r="S4027" s="101">
        <v>2</v>
      </c>
      <c r="T4027" s="101">
        <v>0.05</v>
      </c>
      <c r="U4027" s="101">
        <v>0.31</v>
      </c>
    </row>
    <row r="4028" spans="1:21" x14ac:dyDescent="0.25">
      <c r="A4028" s="60" t="s">
        <v>4823</v>
      </c>
      <c r="B4028" s="60" t="s">
        <v>246</v>
      </c>
      <c r="C4028" s="60" t="s">
        <v>4848</v>
      </c>
      <c r="D4028" s="94">
        <v>5</v>
      </c>
      <c r="E4028" s="60" t="s">
        <v>5926</v>
      </c>
      <c r="F4028" s="25">
        <f t="shared" si="199"/>
        <v>0.77333333333333332</v>
      </c>
      <c r="G4028" s="25">
        <f t="shared" si="200"/>
        <v>0</v>
      </c>
      <c r="H4028" s="32"/>
      <c r="I4028" s="31"/>
      <c r="J4028" s="25">
        <f t="shared" si="201"/>
        <v>0.46399999999999997</v>
      </c>
      <c r="K4028" s="21"/>
      <c r="L4028" s="16"/>
      <c r="M4028" s="101" t="s">
        <v>5176</v>
      </c>
      <c r="N4028" s="101" t="s">
        <v>5176</v>
      </c>
      <c r="O4028" s="101" t="s">
        <v>5176</v>
      </c>
      <c r="P4028" s="101" t="s">
        <v>5176</v>
      </c>
      <c r="Q4028" s="101" t="s">
        <v>5176</v>
      </c>
      <c r="R4028" s="101" t="s">
        <v>5176</v>
      </c>
      <c r="S4028" s="101" t="s">
        <v>5176</v>
      </c>
      <c r="T4028" s="101" t="s">
        <v>5176</v>
      </c>
      <c r="U4028" s="101">
        <v>2.3199999999999998</v>
      </c>
    </row>
    <row r="4029" spans="1:21" x14ac:dyDescent="0.25">
      <c r="A4029" s="60" t="s">
        <v>4823</v>
      </c>
      <c r="B4029" s="60" t="s">
        <v>2564</v>
      </c>
      <c r="C4029" s="60" t="s">
        <v>4907</v>
      </c>
      <c r="D4029" s="94">
        <v>16</v>
      </c>
      <c r="E4029" s="60" t="s">
        <v>8713</v>
      </c>
      <c r="F4029" s="25">
        <f t="shared" si="199"/>
        <v>0.76666666666666661</v>
      </c>
      <c r="G4029" s="25">
        <f t="shared" si="200"/>
        <v>12.8705</v>
      </c>
      <c r="H4029" s="32"/>
      <c r="I4029" s="31"/>
      <c r="J4029" s="25">
        <f t="shared" si="201"/>
        <v>0.45999999999999996</v>
      </c>
      <c r="K4029" s="21"/>
      <c r="L4029" s="16"/>
      <c r="M4029" s="101">
        <v>25.369</v>
      </c>
      <c r="N4029" s="101">
        <v>0.185</v>
      </c>
      <c r="O4029" s="101">
        <v>23.486000000000001</v>
      </c>
      <c r="P4029" s="101">
        <v>2.4420000000000002</v>
      </c>
      <c r="Q4029" s="101" t="s">
        <v>5176</v>
      </c>
      <c r="R4029" s="101" t="s">
        <v>5176</v>
      </c>
      <c r="S4029" s="101" t="s">
        <v>5176</v>
      </c>
      <c r="T4029" s="101">
        <v>2.2999999999999998</v>
      </c>
      <c r="U4029" s="101" t="s">
        <v>5176</v>
      </c>
    </row>
    <row r="4030" spans="1:21" x14ac:dyDescent="0.25">
      <c r="A4030" s="60" t="s">
        <v>4823</v>
      </c>
      <c r="B4030" s="60" t="s">
        <v>2314</v>
      </c>
      <c r="C4030" s="60" t="s">
        <v>4896</v>
      </c>
      <c r="D4030" s="94">
        <v>15</v>
      </c>
      <c r="E4030" s="60" t="s">
        <v>8167</v>
      </c>
      <c r="F4030" s="25">
        <f t="shared" si="199"/>
        <v>0.75666666666666671</v>
      </c>
      <c r="G4030" s="25">
        <f t="shared" si="200"/>
        <v>10.053999999999998</v>
      </c>
      <c r="H4030" s="32"/>
      <c r="I4030" s="31"/>
      <c r="J4030" s="25">
        <f t="shared" si="201"/>
        <v>17.726399999999998</v>
      </c>
      <c r="K4030" s="21"/>
      <c r="L4030" s="16"/>
      <c r="M4030" s="101">
        <v>36.408999999999999</v>
      </c>
      <c r="N4030" s="101">
        <v>0.78800000000000003</v>
      </c>
      <c r="O4030" s="101" t="s">
        <v>5176</v>
      </c>
      <c r="P4030" s="101">
        <v>3.0190000000000001</v>
      </c>
      <c r="Q4030" s="101">
        <v>25.401</v>
      </c>
      <c r="R4030" s="101">
        <v>60.960999999999999</v>
      </c>
      <c r="S4030" s="101" t="s">
        <v>5176</v>
      </c>
      <c r="T4030" s="101">
        <v>2.27</v>
      </c>
      <c r="U4030" s="101" t="s">
        <v>5176</v>
      </c>
    </row>
    <row r="4031" spans="1:21" x14ac:dyDescent="0.25">
      <c r="A4031" s="60" t="s">
        <v>4823</v>
      </c>
      <c r="B4031" s="60" t="s">
        <v>2283</v>
      </c>
      <c r="C4031" s="60" t="s">
        <v>4875</v>
      </c>
      <c r="D4031" s="94">
        <v>11</v>
      </c>
      <c r="E4031" s="60" t="s">
        <v>7213</v>
      </c>
      <c r="F4031" s="25">
        <f t="shared" si="199"/>
        <v>0.7533333333333333</v>
      </c>
      <c r="G4031" s="25">
        <f t="shared" si="200"/>
        <v>0</v>
      </c>
      <c r="H4031" s="32"/>
      <c r="I4031" s="31"/>
      <c r="J4031" s="25">
        <f t="shared" si="201"/>
        <v>0.76380000000000003</v>
      </c>
      <c r="K4031" s="21"/>
      <c r="L4031" s="16"/>
      <c r="M4031" s="101" t="s">
        <v>5176</v>
      </c>
      <c r="N4031" s="101" t="s">
        <v>5176</v>
      </c>
      <c r="O4031" s="101" t="s">
        <v>5176</v>
      </c>
      <c r="P4031" s="101" t="s">
        <v>5176</v>
      </c>
      <c r="Q4031" s="101">
        <v>1.5589999999999999</v>
      </c>
      <c r="R4031" s="101" t="s">
        <v>5176</v>
      </c>
      <c r="S4031" s="101" t="s">
        <v>5176</v>
      </c>
      <c r="T4031" s="101" t="s">
        <v>5176</v>
      </c>
      <c r="U4031" s="101">
        <v>2.2599999999999998</v>
      </c>
    </row>
    <row r="4032" spans="1:21" x14ac:dyDescent="0.25">
      <c r="A4032" s="60" t="s">
        <v>4823</v>
      </c>
      <c r="B4032" s="60" t="s">
        <v>10067</v>
      </c>
      <c r="C4032" s="60" t="s">
        <v>4876</v>
      </c>
      <c r="D4032" s="94">
        <v>11</v>
      </c>
      <c r="E4032" s="60" t="s">
        <v>10068</v>
      </c>
      <c r="F4032" s="25">
        <f t="shared" si="199"/>
        <v>0.7533333333333333</v>
      </c>
      <c r="G4032" s="25">
        <f t="shared" si="200"/>
        <v>0.36699999999999999</v>
      </c>
      <c r="H4032" s="32"/>
      <c r="I4032" s="31"/>
      <c r="J4032" s="25">
        <f t="shared" si="201"/>
        <v>0.45199999999999996</v>
      </c>
      <c r="K4032" s="21"/>
      <c r="L4032" s="16"/>
      <c r="M4032" s="101" t="s">
        <v>5176</v>
      </c>
      <c r="N4032" s="101">
        <v>1.468</v>
      </c>
      <c r="O4032" s="101" t="s">
        <v>5176</v>
      </c>
      <c r="P4032" s="101" t="s">
        <v>5176</v>
      </c>
      <c r="Q4032" s="101" t="s">
        <v>5176</v>
      </c>
      <c r="R4032" s="101" t="s">
        <v>5176</v>
      </c>
      <c r="S4032" s="101" t="s">
        <v>5176</v>
      </c>
      <c r="T4032" s="101">
        <v>2.2599999999999998</v>
      </c>
      <c r="U4032" s="101" t="s">
        <v>5176</v>
      </c>
    </row>
    <row r="4033" spans="1:21" x14ac:dyDescent="0.25">
      <c r="A4033" s="60" t="s">
        <v>4823</v>
      </c>
      <c r="B4033" s="60" t="s">
        <v>4227</v>
      </c>
      <c r="C4033" s="60" t="s">
        <v>4879</v>
      </c>
      <c r="D4033" s="94">
        <v>11</v>
      </c>
      <c r="E4033" s="60" t="s">
        <v>7423</v>
      </c>
      <c r="F4033" s="25">
        <f t="shared" si="199"/>
        <v>0.7533333333333333</v>
      </c>
      <c r="G4033" s="25">
        <f t="shared" si="200"/>
        <v>6.0249999999999998E-2</v>
      </c>
      <c r="H4033" s="32"/>
      <c r="I4033" s="31"/>
      <c r="J4033" s="25">
        <f t="shared" si="201"/>
        <v>0.45199999999999996</v>
      </c>
      <c r="K4033" s="21"/>
      <c r="L4033" s="16"/>
      <c r="M4033" s="101" t="s">
        <v>5176</v>
      </c>
      <c r="N4033" s="101" t="s">
        <v>5176</v>
      </c>
      <c r="O4033" s="101">
        <v>0.24099999999999999</v>
      </c>
      <c r="P4033" s="101" t="s">
        <v>5176</v>
      </c>
      <c r="Q4033" s="101" t="s">
        <v>5176</v>
      </c>
      <c r="R4033" s="101" t="s">
        <v>5176</v>
      </c>
      <c r="S4033" s="101">
        <v>2</v>
      </c>
      <c r="T4033" s="101" t="s">
        <v>5176</v>
      </c>
      <c r="U4033" s="101">
        <v>0.26</v>
      </c>
    </row>
    <row r="4034" spans="1:21" x14ac:dyDescent="0.25">
      <c r="A4034" s="60" t="s">
        <v>4823</v>
      </c>
      <c r="B4034" s="60" t="s">
        <v>4196</v>
      </c>
      <c r="C4034" s="60" t="s">
        <v>4881</v>
      </c>
      <c r="D4034" s="94">
        <v>11</v>
      </c>
      <c r="E4034" s="60" t="s">
        <v>7510</v>
      </c>
      <c r="F4034" s="25">
        <f t="shared" si="199"/>
        <v>0.75</v>
      </c>
      <c r="G4034" s="25">
        <f t="shared" si="200"/>
        <v>0.53474999999999995</v>
      </c>
      <c r="H4034" s="32"/>
      <c r="I4034" s="31"/>
      <c r="J4034" s="25">
        <f t="shared" si="201"/>
        <v>0.50819999999999999</v>
      </c>
      <c r="K4034" s="21"/>
      <c r="L4034" s="16"/>
      <c r="M4034" s="101" t="s">
        <v>5176</v>
      </c>
      <c r="N4034" s="101">
        <v>0.249</v>
      </c>
      <c r="O4034" s="101">
        <v>1.89</v>
      </c>
      <c r="P4034" s="101" t="s">
        <v>5176</v>
      </c>
      <c r="Q4034" s="101">
        <v>0.29099999999999998</v>
      </c>
      <c r="R4034" s="101" t="s">
        <v>5176</v>
      </c>
      <c r="S4034" s="101" t="s">
        <v>5176</v>
      </c>
      <c r="T4034" s="101">
        <v>2.1800000000000002</v>
      </c>
      <c r="U4034" s="101">
        <v>7.0000000000000007E-2</v>
      </c>
    </row>
    <row r="4035" spans="1:21" x14ac:dyDescent="0.25">
      <c r="A4035" s="60" t="s">
        <v>4823</v>
      </c>
      <c r="B4035" s="60" t="s">
        <v>3764</v>
      </c>
      <c r="C4035" s="60" t="s">
        <v>4852</v>
      </c>
      <c r="D4035" s="94">
        <v>6</v>
      </c>
      <c r="E4035" s="60" t="s">
        <v>6395</v>
      </c>
      <c r="F4035" s="25">
        <f t="shared" si="199"/>
        <v>0.73333333333333339</v>
      </c>
      <c r="G4035" s="25">
        <f t="shared" si="200"/>
        <v>0</v>
      </c>
      <c r="H4035" s="32"/>
      <c r="I4035" s="31"/>
      <c r="J4035" s="25">
        <f t="shared" si="201"/>
        <v>0.44000000000000006</v>
      </c>
      <c r="K4035" s="21"/>
      <c r="L4035" s="16"/>
      <c r="M4035" s="101" t="s">
        <v>5176</v>
      </c>
      <c r="N4035" s="101" t="s">
        <v>5176</v>
      </c>
      <c r="O4035" s="101" t="s">
        <v>5176</v>
      </c>
      <c r="P4035" s="101" t="s">
        <v>5176</v>
      </c>
      <c r="Q4035" s="101" t="s">
        <v>5176</v>
      </c>
      <c r="R4035" s="101" t="s">
        <v>5176</v>
      </c>
      <c r="S4035" s="101" t="s">
        <v>5176</v>
      </c>
      <c r="T4035" s="101">
        <v>2.2000000000000002</v>
      </c>
      <c r="U4035" s="101" t="s">
        <v>5176</v>
      </c>
    </row>
    <row r="4036" spans="1:21" x14ac:dyDescent="0.25">
      <c r="A4036" s="60" t="s">
        <v>4823</v>
      </c>
      <c r="B4036" s="60" t="s">
        <v>3911</v>
      </c>
      <c r="C4036" s="60" t="s">
        <v>4884</v>
      </c>
      <c r="D4036" s="94">
        <v>11</v>
      </c>
      <c r="E4036" s="60" t="s">
        <v>7604</v>
      </c>
      <c r="F4036" s="25">
        <f t="shared" si="199"/>
        <v>0.73333333333333339</v>
      </c>
      <c r="G4036" s="25">
        <f t="shared" si="200"/>
        <v>6.275E-2</v>
      </c>
      <c r="H4036" s="32"/>
      <c r="I4036" s="31"/>
      <c r="J4036" s="25">
        <f t="shared" si="201"/>
        <v>0.44000000000000006</v>
      </c>
      <c r="K4036" s="21"/>
      <c r="L4036" s="16"/>
      <c r="M4036" s="101" t="s">
        <v>5176</v>
      </c>
      <c r="N4036" s="101">
        <v>0.251</v>
      </c>
      <c r="O4036" s="101" t="s">
        <v>5176</v>
      </c>
      <c r="P4036" s="101" t="s">
        <v>5176</v>
      </c>
      <c r="Q4036" s="101" t="s">
        <v>5176</v>
      </c>
      <c r="R4036" s="101" t="s">
        <v>5176</v>
      </c>
      <c r="S4036" s="101" t="s">
        <v>5176</v>
      </c>
      <c r="T4036" s="101" t="s">
        <v>5176</v>
      </c>
      <c r="U4036" s="101">
        <v>2.2000000000000002</v>
      </c>
    </row>
    <row r="4037" spans="1:21" x14ac:dyDescent="0.25">
      <c r="A4037" s="60" t="s">
        <v>4823</v>
      </c>
      <c r="B4037" s="60" t="s">
        <v>4731</v>
      </c>
      <c r="C4037" s="60" t="s">
        <v>4835</v>
      </c>
      <c r="D4037" s="94">
        <v>2</v>
      </c>
      <c r="E4037" s="60" t="s">
        <v>5609</v>
      </c>
      <c r="F4037" s="25">
        <f t="shared" si="199"/>
        <v>0.73</v>
      </c>
      <c r="G4037" s="25">
        <f t="shared" si="200"/>
        <v>0.10249999999999999</v>
      </c>
      <c r="H4037" s="32"/>
      <c r="I4037" s="31"/>
      <c r="J4037" s="25">
        <f t="shared" si="201"/>
        <v>0.49880000000000002</v>
      </c>
      <c r="K4037" s="21"/>
      <c r="L4037" s="16"/>
      <c r="M4037" s="101" t="s">
        <v>5176</v>
      </c>
      <c r="N4037" s="101">
        <v>4.1000000000000002E-2</v>
      </c>
      <c r="O4037" s="101">
        <v>2.4E-2</v>
      </c>
      <c r="P4037" s="101">
        <v>0.34499999999999997</v>
      </c>
      <c r="Q4037" s="101">
        <v>0.153</v>
      </c>
      <c r="R4037" s="101">
        <v>0.151</v>
      </c>
      <c r="S4037" s="101" t="s">
        <v>5176</v>
      </c>
      <c r="T4037" s="101">
        <v>1.26</v>
      </c>
      <c r="U4037" s="101">
        <v>0.93</v>
      </c>
    </row>
    <row r="4038" spans="1:21" x14ac:dyDescent="0.25">
      <c r="A4038" s="60" t="s">
        <v>4823</v>
      </c>
      <c r="B4038" s="60" t="s">
        <v>3537</v>
      </c>
      <c r="C4038" s="60" t="s">
        <v>4852</v>
      </c>
      <c r="D4038" s="94">
        <v>6</v>
      </c>
      <c r="E4038" s="60" t="s">
        <v>6258</v>
      </c>
      <c r="F4038" s="25">
        <f t="shared" si="199"/>
        <v>0.72000000000000008</v>
      </c>
      <c r="G4038" s="25">
        <f t="shared" si="200"/>
        <v>0</v>
      </c>
      <c r="H4038" s="32"/>
      <c r="I4038" s="31"/>
      <c r="J4038" s="25">
        <f t="shared" si="201"/>
        <v>0.43200000000000005</v>
      </c>
      <c r="K4038" s="21"/>
      <c r="L4038" s="16"/>
      <c r="M4038" s="101" t="s">
        <v>5176</v>
      </c>
      <c r="N4038" s="101" t="s">
        <v>5176</v>
      </c>
      <c r="O4038" s="101" t="s">
        <v>5176</v>
      </c>
      <c r="P4038" s="101" t="s">
        <v>5176</v>
      </c>
      <c r="Q4038" s="101" t="s">
        <v>5176</v>
      </c>
      <c r="R4038" s="101" t="s">
        <v>5176</v>
      </c>
      <c r="S4038" s="101" t="s">
        <v>5176</v>
      </c>
      <c r="T4038" s="101" t="s">
        <v>5176</v>
      </c>
      <c r="U4038" s="101">
        <v>2.16</v>
      </c>
    </row>
    <row r="4039" spans="1:21" x14ac:dyDescent="0.25">
      <c r="A4039" s="60" t="s">
        <v>4823</v>
      </c>
      <c r="B4039" s="60" t="s">
        <v>1547</v>
      </c>
      <c r="C4039" s="60" t="s">
        <v>4852</v>
      </c>
      <c r="D4039" s="94">
        <v>6</v>
      </c>
      <c r="E4039" s="60" t="s">
        <v>6369</v>
      </c>
      <c r="F4039" s="25">
        <f t="shared" si="199"/>
        <v>0.72000000000000008</v>
      </c>
      <c r="G4039" s="25">
        <f t="shared" si="200"/>
        <v>0</v>
      </c>
      <c r="H4039" s="32"/>
      <c r="I4039" s="31"/>
      <c r="J4039" s="25">
        <f t="shared" si="201"/>
        <v>0.44580000000000003</v>
      </c>
      <c r="K4039" s="21"/>
      <c r="L4039" s="16"/>
      <c r="M4039" s="101" t="s">
        <v>5176</v>
      </c>
      <c r="N4039" s="101" t="s">
        <v>5176</v>
      </c>
      <c r="O4039" s="101" t="s">
        <v>5176</v>
      </c>
      <c r="P4039" s="101" t="s">
        <v>5176</v>
      </c>
      <c r="Q4039" s="101">
        <v>6.9000000000000006E-2</v>
      </c>
      <c r="R4039" s="101" t="s">
        <v>5176</v>
      </c>
      <c r="S4039" s="101">
        <v>2</v>
      </c>
      <c r="T4039" s="101">
        <v>0.16</v>
      </c>
      <c r="U4039" s="101" t="s">
        <v>5176</v>
      </c>
    </row>
    <row r="4040" spans="1:21" x14ac:dyDescent="0.25">
      <c r="A4040" s="60" t="s">
        <v>4823</v>
      </c>
      <c r="B4040" s="60" t="s">
        <v>828</v>
      </c>
      <c r="C4040" s="60" t="s">
        <v>4873</v>
      </c>
      <c r="D4040" s="94">
        <v>10</v>
      </c>
      <c r="E4040" s="60" t="s">
        <v>7183</v>
      </c>
      <c r="F4040" s="25">
        <f t="shared" si="199"/>
        <v>0.71666666666666667</v>
      </c>
      <c r="G4040" s="25">
        <f t="shared" si="200"/>
        <v>0.41275000000000001</v>
      </c>
      <c r="H4040" s="32"/>
      <c r="I4040" s="31"/>
      <c r="J4040" s="25">
        <f t="shared" si="201"/>
        <v>1.216</v>
      </c>
      <c r="K4040" s="21"/>
      <c r="L4040" s="16"/>
      <c r="M4040" s="101">
        <v>1.9E-2</v>
      </c>
      <c r="N4040" s="101">
        <v>0.63500000000000001</v>
      </c>
      <c r="O4040" s="101">
        <v>4.1000000000000002E-2</v>
      </c>
      <c r="P4040" s="101">
        <v>0.95599999999999996</v>
      </c>
      <c r="Q4040" s="101">
        <v>2.1989999999999998</v>
      </c>
      <c r="R4040" s="101">
        <v>1.7310000000000001</v>
      </c>
      <c r="S4040" s="101">
        <v>1</v>
      </c>
      <c r="T4040" s="101">
        <v>0.67</v>
      </c>
      <c r="U4040" s="101">
        <v>0.48</v>
      </c>
    </row>
    <row r="4041" spans="1:21" x14ac:dyDescent="0.25">
      <c r="A4041" s="60" t="s">
        <v>4823</v>
      </c>
      <c r="B4041" s="60" t="s">
        <v>1576</v>
      </c>
      <c r="C4041" s="60" t="s">
        <v>4864</v>
      </c>
      <c r="D4041" s="94">
        <v>7</v>
      </c>
      <c r="E4041" s="60" t="s">
        <v>6823</v>
      </c>
      <c r="F4041" s="25">
        <f t="shared" si="199"/>
        <v>0.71333333333333337</v>
      </c>
      <c r="G4041" s="25">
        <f t="shared" si="200"/>
        <v>4.1249999999999995E-2</v>
      </c>
      <c r="H4041" s="32"/>
      <c r="I4041" s="31"/>
      <c r="J4041" s="25">
        <f t="shared" si="201"/>
        <v>0.61340000000000006</v>
      </c>
      <c r="K4041" s="21"/>
      <c r="L4041" s="16"/>
      <c r="M4041" s="101">
        <v>8.7999999999999995E-2</v>
      </c>
      <c r="N4041" s="101">
        <v>7.6999999999999999E-2</v>
      </c>
      <c r="O4041" s="101" t="s">
        <v>5176</v>
      </c>
      <c r="P4041" s="101" t="s">
        <v>5176</v>
      </c>
      <c r="Q4041" s="101" t="s">
        <v>5176</v>
      </c>
      <c r="R4041" s="101">
        <v>0.92700000000000005</v>
      </c>
      <c r="S4041" s="101" t="s">
        <v>5176</v>
      </c>
      <c r="T4041" s="101">
        <v>2.14</v>
      </c>
      <c r="U4041" s="101" t="s">
        <v>5176</v>
      </c>
    </row>
    <row r="4042" spans="1:21" x14ac:dyDescent="0.25">
      <c r="A4042" s="60" t="s">
        <v>4823</v>
      </c>
      <c r="B4042" s="60" t="s">
        <v>4182</v>
      </c>
      <c r="C4042" s="60" t="s">
        <v>4884</v>
      </c>
      <c r="D4042" s="94">
        <v>11</v>
      </c>
      <c r="E4042" s="60" t="s">
        <v>7591</v>
      </c>
      <c r="F4042" s="25">
        <f t="shared" si="199"/>
        <v>0.71</v>
      </c>
      <c r="G4042" s="25">
        <f t="shared" si="200"/>
        <v>2.2749999999999999E-2</v>
      </c>
      <c r="H4042" s="32"/>
      <c r="I4042" s="31"/>
      <c r="J4042" s="25">
        <f t="shared" si="201"/>
        <v>0.42599999999999999</v>
      </c>
      <c r="K4042" s="21"/>
      <c r="L4042" s="16"/>
      <c r="M4042" s="101" t="s">
        <v>5176</v>
      </c>
      <c r="N4042" s="101">
        <v>9.0999999999999998E-2</v>
      </c>
      <c r="O4042" s="101" t="s">
        <v>5176</v>
      </c>
      <c r="P4042" s="101" t="s">
        <v>5176</v>
      </c>
      <c r="Q4042" s="101" t="s">
        <v>5176</v>
      </c>
      <c r="R4042" s="101" t="s">
        <v>5176</v>
      </c>
      <c r="S4042" s="101">
        <v>2</v>
      </c>
      <c r="T4042" s="101">
        <v>7.0000000000000007E-2</v>
      </c>
      <c r="U4042" s="101">
        <v>0.06</v>
      </c>
    </row>
    <row r="4043" spans="1:21" x14ac:dyDescent="0.25">
      <c r="A4043" s="60" t="s">
        <v>4823</v>
      </c>
      <c r="B4043" s="60" t="s">
        <v>3791</v>
      </c>
      <c r="C4043" s="60" t="s">
        <v>4852</v>
      </c>
      <c r="D4043" s="94">
        <v>6</v>
      </c>
      <c r="E4043" s="60" t="s">
        <v>6362</v>
      </c>
      <c r="F4043" s="25">
        <f t="shared" si="199"/>
        <v>0.70666666666666667</v>
      </c>
      <c r="G4043" s="25">
        <f t="shared" si="200"/>
        <v>1.25E-3</v>
      </c>
      <c r="H4043" s="32"/>
      <c r="I4043" s="31"/>
      <c r="J4043" s="25">
        <f t="shared" si="201"/>
        <v>0.42400000000000004</v>
      </c>
      <c r="K4043" s="21"/>
      <c r="L4043" s="16"/>
      <c r="M4043" s="101">
        <v>5.0000000000000001E-3</v>
      </c>
      <c r="N4043" s="101" t="s">
        <v>5176</v>
      </c>
      <c r="O4043" s="101" t="s">
        <v>5176</v>
      </c>
      <c r="P4043" s="101" t="s">
        <v>5176</v>
      </c>
      <c r="Q4043" s="101" t="s">
        <v>5176</v>
      </c>
      <c r="R4043" s="101" t="s">
        <v>5176</v>
      </c>
      <c r="S4043" s="101">
        <v>2</v>
      </c>
      <c r="T4043" s="101">
        <v>0.12</v>
      </c>
      <c r="U4043" s="101" t="s">
        <v>5176</v>
      </c>
    </row>
    <row r="4044" spans="1:21" x14ac:dyDescent="0.25">
      <c r="A4044" s="60" t="s">
        <v>4823</v>
      </c>
      <c r="B4044" s="60" t="s">
        <v>3939</v>
      </c>
      <c r="C4044" s="60" t="s">
        <v>4835</v>
      </c>
      <c r="D4044" s="94">
        <v>2</v>
      </c>
      <c r="E4044" s="60" t="s">
        <v>5583</v>
      </c>
      <c r="F4044" s="25">
        <f t="shared" si="199"/>
        <v>0.70000000000000007</v>
      </c>
      <c r="G4044" s="25">
        <f t="shared" si="200"/>
        <v>0</v>
      </c>
      <c r="H4044" s="32"/>
      <c r="I4044" s="31"/>
      <c r="J4044" s="25">
        <f t="shared" si="201"/>
        <v>0.45200000000000007</v>
      </c>
      <c r="K4044" s="21"/>
      <c r="L4044" s="16"/>
      <c r="M4044" s="101" t="s">
        <v>5176</v>
      </c>
      <c r="N4044" s="101" t="s">
        <v>5176</v>
      </c>
      <c r="O4044" s="101" t="s">
        <v>5176</v>
      </c>
      <c r="P4044" s="101" t="s">
        <v>5176</v>
      </c>
      <c r="Q4044" s="101">
        <v>0.16</v>
      </c>
      <c r="R4044" s="101" t="s">
        <v>5176</v>
      </c>
      <c r="S4044" s="101" t="s">
        <v>5176</v>
      </c>
      <c r="T4044" s="101">
        <v>0.81</v>
      </c>
      <c r="U4044" s="101">
        <v>1.29</v>
      </c>
    </row>
    <row r="4045" spans="1:21" x14ac:dyDescent="0.25">
      <c r="A4045" s="60" t="s">
        <v>4823</v>
      </c>
      <c r="B4045" s="60" t="s">
        <v>1749</v>
      </c>
      <c r="C4045" s="60" t="s">
        <v>4896</v>
      </c>
      <c r="D4045" s="94">
        <v>15</v>
      </c>
      <c r="E4045" s="60" t="s">
        <v>8143</v>
      </c>
      <c r="F4045" s="25">
        <f t="shared" si="199"/>
        <v>0.70000000000000007</v>
      </c>
      <c r="G4045" s="25">
        <f t="shared" si="200"/>
        <v>0</v>
      </c>
      <c r="H4045" s="32"/>
      <c r="I4045" s="31"/>
      <c r="J4045" s="25">
        <f t="shared" si="201"/>
        <v>0.42000000000000004</v>
      </c>
      <c r="K4045" s="21"/>
      <c r="L4045" s="16"/>
      <c r="M4045" s="101" t="s">
        <v>5176</v>
      </c>
      <c r="N4045" s="101" t="s">
        <v>5176</v>
      </c>
      <c r="O4045" s="101" t="s">
        <v>5176</v>
      </c>
      <c r="P4045" s="101" t="s">
        <v>5176</v>
      </c>
      <c r="Q4045" s="101" t="s">
        <v>5176</v>
      </c>
      <c r="R4045" s="101" t="s">
        <v>5176</v>
      </c>
      <c r="S4045" s="101" t="s">
        <v>5176</v>
      </c>
      <c r="T4045" s="101">
        <v>2.1</v>
      </c>
      <c r="U4045" s="101" t="s">
        <v>5176</v>
      </c>
    </row>
    <row r="4046" spans="1:21" x14ac:dyDescent="0.25">
      <c r="A4046" s="60" t="s">
        <v>4823</v>
      </c>
      <c r="B4046" s="60" t="s">
        <v>3989</v>
      </c>
      <c r="C4046" s="60" t="s">
        <v>4908</v>
      </c>
      <c r="D4046" s="94">
        <v>16</v>
      </c>
      <c r="E4046" s="60" t="s">
        <v>9415</v>
      </c>
      <c r="F4046" s="25">
        <f t="shared" si="199"/>
        <v>0.69666666666666666</v>
      </c>
      <c r="G4046" s="25">
        <f t="shared" si="200"/>
        <v>2.8602500000000002</v>
      </c>
      <c r="H4046" s="32"/>
      <c r="I4046" s="31"/>
      <c r="J4046" s="25">
        <f t="shared" si="201"/>
        <v>9.5023999999999997</v>
      </c>
      <c r="K4046" s="21"/>
      <c r="L4046" s="16"/>
      <c r="M4046" s="101">
        <v>0.90500000000000003</v>
      </c>
      <c r="N4046" s="101">
        <v>0.23599999999999999</v>
      </c>
      <c r="O4046" s="101">
        <v>0.33900000000000002</v>
      </c>
      <c r="P4046" s="101">
        <v>9.9610000000000003</v>
      </c>
      <c r="Q4046" s="101">
        <v>44.122999999999998</v>
      </c>
      <c r="R4046" s="101">
        <v>1.2989999999999999</v>
      </c>
      <c r="S4046" s="101">
        <v>2</v>
      </c>
      <c r="T4046" s="101" t="s">
        <v>5176</v>
      </c>
      <c r="U4046" s="101">
        <v>0.09</v>
      </c>
    </row>
    <row r="4047" spans="1:21" x14ac:dyDescent="0.25">
      <c r="A4047" s="60" t="s">
        <v>4823</v>
      </c>
      <c r="B4047" s="60" t="s">
        <v>3703</v>
      </c>
      <c r="C4047" s="60" t="s">
        <v>4851</v>
      </c>
      <c r="D4047" s="94">
        <v>6</v>
      </c>
      <c r="E4047" s="60" t="s">
        <v>6041</v>
      </c>
      <c r="F4047" s="25">
        <f t="shared" si="199"/>
        <v>0.69333333333333336</v>
      </c>
      <c r="G4047" s="25">
        <f t="shared" si="200"/>
        <v>2.7499999999999998E-3</v>
      </c>
      <c r="H4047" s="32"/>
      <c r="I4047" s="31"/>
      <c r="J4047" s="25">
        <f t="shared" si="201"/>
        <v>0.49820000000000003</v>
      </c>
      <c r="K4047" s="21"/>
      <c r="L4047" s="16"/>
      <c r="M4047" s="101">
        <v>1.0999999999999999E-2</v>
      </c>
      <c r="N4047" s="101" t="s">
        <v>5176</v>
      </c>
      <c r="O4047" s="101" t="s">
        <v>5176</v>
      </c>
      <c r="P4047" s="101" t="s">
        <v>5176</v>
      </c>
      <c r="Q4047" s="101">
        <v>0.318</v>
      </c>
      <c r="R4047" s="101">
        <v>9.2999999999999999E-2</v>
      </c>
      <c r="S4047" s="101">
        <v>1</v>
      </c>
      <c r="T4047" s="101" t="s">
        <v>5176</v>
      </c>
      <c r="U4047" s="101">
        <v>1.08</v>
      </c>
    </row>
    <row r="4048" spans="1:21" x14ac:dyDescent="0.25">
      <c r="A4048" s="60" t="s">
        <v>4823</v>
      </c>
      <c r="B4048" s="60" t="s">
        <v>5169</v>
      </c>
      <c r="C4048" s="60" t="s">
        <v>5175</v>
      </c>
      <c r="D4048" s="94">
        <v>19</v>
      </c>
      <c r="E4048" s="60" t="s">
        <v>9838</v>
      </c>
      <c r="F4048" s="25">
        <f t="shared" si="199"/>
        <v>0.67666666666666675</v>
      </c>
      <c r="G4048" s="25">
        <f t="shared" si="200"/>
        <v>0</v>
      </c>
      <c r="H4048" s="32"/>
      <c r="I4048" s="31"/>
      <c r="J4048" s="25">
        <f t="shared" si="201"/>
        <v>0.40600000000000003</v>
      </c>
      <c r="K4048" s="21"/>
      <c r="L4048" s="16"/>
      <c r="M4048" s="101" t="s">
        <v>5176</v>
      </c>
      <c r="N4048" s="101" t="s">
        <v>5176</v>
      </c>
      <c r="O4048" s="101" t="s">
        <v>5176</v>
      </c>
      <c r="P4048" s="101" t="s">
        <v>5176</v>
      </c>
      <c r="Q4048" s="101" t="s">
        <v>5176</v>
      </c>
      <c r="R4048" s="101" t="s">
        <v>5176</v>
      </c>
      <c r="S4048" s="101" t="s">
        <v>5176</v>
      </c>
      <c r="T4048" s="101">
        <v>1.36</v>
      </c>
      <c r="U4048" s="101">
        <v>0.67</v>
      </c>
    </row>
    <row r="4049" spans="1:21" x14ac:dyDescent="0.25">
      <c r="A4049" s="60" t="s">
        <v>4823</v>
      </c>
      <c r="B4049" s="60" t="s">
        <v>3746</v>
      </c>
      <c r="C4049" s="60" t="s">
        <v>4883</v>
      </c>
      <c r="D4049" s="94">
        <v>11</v>
      </c>
      <c r="E4049" s="60" t="s">
        <v>7559</v>
      </c>
      <c r="F4049" s="25">
        <f t="shared" si="199"/>
        <v>0.67666666666666664</v>
      </c>
      <c r="G4049" s="25">
        <f t="shared" si="200"/>
        <v>3.8579999999999997</v>
      </c>
      <c r="H4049" s="32"/>
      <c r="I4049" s="31"/>
      <c r="J4049" s="25">
        <f t="shared" si="201"/>
        <v>0.56759999999999988</v>
      </c>
      <c r="K4049" s="21"/>
      <c r="L4049" s="16"/>
      <c r="M4049" s="101" t="s">
        <v>5176</v>
      </c>
      <c r="N4049" s="101">
        <v>1.7000000000000001E-2</v>
      </c>
      <c r="O4049" s="101">
        <v>15.414999999999999</v>
      </c>
      <c r="P4049" s="101" t="s">
        <v>5176</v>
      </c>
      <c r="Q4049" s="101">
        <v>0.76500000000000001</v>
      </c>
      <c r="R4049" s="101">
        <v>4.2999999999999997E-2</v>
      </c>
      <c r="S4049" s="101">
        <v>2</v>
      </c>
      <c r="T4049" s="101">
        <v>0.03</v>
      </c>
      <c r="U4049" s="101" t="s">
        <v>5176</v>
      </c>
    </row>
    <row r="4050" spans="1:21" x14ac:dyDescent="0.25">
      <c r="A4050" s="60" t="s">
        <v>4823</v>
      </c>
      <c r="B4050" s="60" t="s">
        <v>3114</v>
      </c>
      <c r="C4050" s="60" t="s">
        <v>4828</v>
      </c>
      <c r="D4050" s="94">
        <v>1</v>
      </c>
      <c r="E4050" s="60" t="s">
        <v>5371</v>
      </c>
      <c r="F4050" s="25">
        <f t="shared" si="199"/>
        <v>0.67333333333333334</v>
      </c>
      <c r="G4050" s="25">
        <f t="shared" si="200"/>
        <v>0.15225</v>
      </c>
      <c r="H4050" s="32"/>
      <c r="I4050" s="31"/>
      <c r="J4050" s="25">
        <f t="shared" si="201"/>
        <v>0.51959999999999995</v>
      </c>
      <c r="K4050" s="21"/>
      <c r="L4050" s="16"/>
      <c r="M4050" s="101">
        <v>0.249</v>
      </c>
      <c r="N4050" s="101">
        <v>6.0000000000000001E-3</v>
      </c>
      <c r="O4050" s="101">
        <v>0.35399999999999998</v>
      </c>
      <c r="P4050" s="101" t="s">
        <v>5176</v>
      </c>
      <c r="Q4050" s="101">
        <v>4.7E-2</v>
      </c>
      <c r="R4050" s="101">
        <v>0.53100000000000003</v>
      </c>
      <c r="S4050" s="101">
        <v>1</v>
      </c>
      <c r="T4050" s="101">
        <v>0.01</v>
      </c>
      <c r="U4050" s="101">
        <v>1.01</v>
      </c>
    </row>
    <row r="4051" spans="1:21" x14ac:dyDescent="0.25">
      <c r="A4051" s="60" t="s">
        <v>4823</v>
      </c>
      <c r="B4051" s="60" t="s">
        <v>310</v>
      </c>
      <c r="C4051" s="60" t="s">
        <v>4896</v>
      </c>
      <c r="D4051" s="94">
        <v>15</v>
      </c>
      <c r="E4051" s="60" t="s">
        <v>8148</v>
      </c>
      <c r="F4051" s="25">
        <f t="shared" si="199"/>
        <v>0.66999999999999993</v>
      </c>
      <c r="G4051" s="25">
        <f t="shared" si="200"/>
        <v>4.2750000000000003E-2</v>
      </c>
      <c r="H4051" s="32"/>
      <c r="I4051" s="31"/>
      <c r="J4051" s="25">
        <f t="shared" si="201"/>
        <v>0.40199999999999997</v>
      </c>
      <c r="K4051" s="21"/>
      <c r="L4051" s="16"/>
      <c r="M4051" s="101" t="s">
        <v>5176</v>
      </c>
      <c r="N4051" s="101" t="s">
        <v>5176</v>
      </c>
      <c r="O4051" s="101">
        <v>0.17100000000000001</v>
      </c>
      <c r="P4051" s="101" t="s">
        <v>5176</v>
      </c>
      <c r="Q4051" s="101" t="s">
        <v>5176</v>
      </c>
      <c r="R4051" s="101" t="s">
        <v>5176</v>
      </c>
      <c r="S4051" s="101" t="s">
        <v>5176</v>
      </c>
      <c r="T4051" s="101" t="s">
        <v>5176</v>
      </c>
      <c r="U4051" s="101">
        <v>2.0099999999999998</v>
      </c>
    </row>
    <row r="4052" spans="1:21" x14ac:dyDescent="0.25">
      <c r="A4052" s="60" t="s">
        <v>4823</v>
      </c>
      <c r="B4052" s="60" t="s">
        <v>4567</v>
      </c>
      <c r="C4052" s="60" t="s">
        <v>4830</v>
      </c>
      <c r="D4052" s="94">
        <v>2</v>
      </c>
      <c r="E4052" s="60" t="s">
        <v>5409</v>
      </c>
      <c r="F4052" s="25">
        <f t="shared" si="199"/>
        <v>0.66666666666666663</v>
      </c>
      <c r="G4052" s="25">
        <f t="shared" si="200"/>
        <v>1.0467500000000001</v>
      </c>
      <c r="H4052" s="32"/>
      <c r="I4052" s="31"/>
      <c r="J4052" s="25">
        <f t="shared" si="201"/>
        <v>1.6859999999999999</v>
      </c>
      <c r="K4052" s="21"/>
      <c r="L4052" s="16"/>
      <c r="M4052" s="101">
        <v>0.92300000000000004</v>
      </c>
      <c r="N4052" s="101">
        <v>0.41699999999999998</v>
      </c>
      <c r="O4052" s="101">
        <v>0.86599999999999999</v>
      </c>
      <c r="P4052" s="101">
        <v>1.9810000000000001</v>
      </c>
      <c r="Q4052" s="101">
        <v>5.2229999999999999</v>
      </c>
      <c r="R4052" s="101">
        <v>1.2070000000000001</v>
      </c>
      <c r="S4052" s="101">
        <v>2</v>
      </c>
      <c r="T4052" s="101" t="s">
        <v>5176</v>
      </c>
      <c r="U4052" s="101" t="s">
        <v>5176</v>
      </c>
    </row>
    <row r="4053" spans="1:21" x14ac:dyDescent="0.25">
      <c r="A4053" s="60" t="s">
        <v>4823</v>
      </c>
      <c r="B4053" s="60" t="s">
        <v>3977</v>
      </c>
      <c r="C4053" s="60" t="s">
        <v>4852</v>
      </c>
      <c r="D4053" s="94">
        <v>6</v>
      </c>
      <c r="E4053" s="60" t="s">
        <v>6164</v>
      </c>
      <c r="F4053" s="25">
        <f t="shared" si="199"/>
        <v>0.66666666666666663</v>
      </c>
      <c r="G4053" s="25">
        <f t="shared" si="200"/>
        <v>16.635999999999999</v>
      </c>
      <c r="H4053" s="32"/>
      <c r="I4053" s="31"/>
      <c r="J4053" s="25">
        <f t="shared" si="201"/>
        <v>0.82220000000000015</v>
      </c>
      <c r="K4053" s="21"/>
      <c r="L4053" s="16"/>
      <c r="M4053" s="101">
        <v>66.543999999999997</v>
      </c>
      <c r="N4053" s="101" t="s">
        <v>5176</v>
      </c>
      <c r="O4053" s="101" t="s">
        <v>5176</v>
      </c>
      <c r="P4053" s="101" t="s">
        <v>5176</v>
      </c>
      <c r="Q4053" s="101" t="s">
        <v>5176</v>
      </c>
      <c r="R4053" s="101">
        <v>2.1110000000000002</v>
      </c>
      <c r="S4053" s="101">
        <v>2</v>
      </c>
      <c r="T4053" s="101" t="s">
        <v>5176</v>
      </c>
      <c r="U4053" s="101" t="s">
        <v>5176</v>
      </c>
    </row>
    <row r="4054" spans="1:21" x14ac:dyDescent="0.25">
      <c r="A4054" s="60" t="s">
        <v>4823</v>
      </c>
      <c r="B4054" s="60" t="s">
        <v>292</v>
      </c>
      <c r="C4054" s="60" t="s">
        <v>4861</v>
      </c>
      <c r="D4054" s="94">
        <v>6</v>
      </c>
      <c r="E4054" s="60" t="s">
        <v>6664</v>
      </c>
      <c r="F4054" s="25">
        <f t="shared" si="199"/>
        <v>0.66666666666666663</v>
      </c>
      <c r="G4054" s="25">
        <f t="shared" si="200"/>
        <v>2.0057499999999999</v>
      </c>
      <c r="H4054" s="32"/>
      <c r="I4054" s="31"/>
      <c r="J4054" s="25">
        <f t="shared" si="201"/>
        <v>0.46840000000000004</v>
      </c>
      <c r="K4054" s="21"/>
      <c r="L4054" s="16"/>
      <c r="M4054" s="101" t="s">
        <v>5176</v>
      </c>
      <c r="N4054" s="101" t="s">
        <v>5176</v>
      </c>
      <c r="O4054" s="101" t="s">
        <v>5176</v>
      </c>
      <c r="P4054" s="101">
        <v>8.0229999999999997</v>
      </c>
      <c r="Q4054" s="101">
        <v>0.34200000000000003</v>
      </c>
      <c r="R4054" s="101" t="s">
        <v>5176</v>
      </c>
      <c r="S4054" s="101">
        <v>2</v>
      </c>
      <c r="T4054" s="101" t="s">
        <v>5176</v>
      </c>
      <c r="U4054" s="101" t="s">
        <v>5176</v>
      </c>
    </row>
    <row r="4055" spans="1:21" x14ac:dyDescent="0.25">
      <c r="A4055" s="60" t="s">
        <v>4823</v>
      </c>
      <c r="B4055" s="60" t="s">
        <v>3486</v>
      </c>
      <c r="C4055" s="60" t="s">
        <v>4885</v>
      </c>
      <c r="D4055" s="94">
        <v>11</v>
      </c>
      <c r="E4055" s="60" t="s">
        <v>7644</v>
      </c>
      <c r="F4055" s="25">
        <f t="shared" si="199"/>
        <v>0.66666666666666663</v>
      </c>
      <c r="G4055" s="25">
        <f t="shared" si="200"/>
        <v>1.0500000000000001E-2</v>
      </c>
      <c r="H4055" s="32"/>
      <c r="I4055" s="31"/>
      <c r="J4055" s="25">
        <f t="shared" si="201"/>
        <v>0.4</v>
      </c>
      <c r="K4055" s="21"/>
      <c r="L4055" s="16"/>
      <c r="M4055" s="101">
        <v>4.2000000000000003E-2</v>
      </c>
      <c r="N4055" s="101" t="s">
        <v>5176</v>
      </c>
      <c r="O4055" s="101" t="s">
        <v>5176</v>
      </c>
      <c r="P4055" s="101" t="s">
        <v>5176</v>
      </c>
      <c r="Q4055" s="101" t="s">
        <v>5176</v>
      </c>
      <c r="R4055" s="101" t="s">
        <v>5176</v>
      </c>
      <c r="S4055" s="101">
        <v>2</v>
      </c>
      <c r="T4055" s="101" t="s">
        <v>5176</v>
      </c>
      <c r="U4055" s="101" t="s">
        <v>5176</v>
      </c>
    </row>
    <row r="4056" spans="1:21" x14ac:dyDescent="0.25">
      <c r="A4056" s="60" t="s">
        <v>4823</v>
      </c>
      <c r="B4056" s="60" t="s">
        <v>1826</v>
      </c>
      <c r="C4056" s="60" t="s">
        <v>4902</v>
      </c>
      <c r="D4056" s="94">
        <v>15</v>
      </c>
      <c r="E4056" s="60" t="s">
        <v>8533</v>
      </c>
      <c r="F4056" s="25">
        <f t="shared" si="199"/>
        <v>0.66666666666666663</v>
      </c>
      <c r="G4056" s="25">
        <f t="shared" si="200"/>
        <v>0.56799999999999995</v>
      </c>
      <c r="H4056" s="32"/>
      <c r="I4056" s="31"/>
      <c r="J4056" s="25">
        <f t="shared" si="201"/>
        <v>0.4</v>
      </c>
      <c r="K4056" s="21"/>
      <c r="L4056" s="16"/>
      <c r="M4056" s="101" t="s">
        <v>5176</v>
      </c>
      <c r="N4056" s="101" t="s">
        <v>5176</v>
      </c>
      <c r="O4056" s="101">
        <v>2.2719999999999998</v>
      </c>
      <c r="P4056" s="101" t="s">
        <v>5176</v>
      </c>
      <c r="Q4056" s="101" t="s">
        <v>5176</v>
      </c>
      <c r="R4056" s="101" t="s">
        <v>5176</v>
      </c>
      <c r="S4056" s="101">
        <v>2</v>
      </c>
      <c r="T4056" s="101" t="s">
        <v>5176</v>
      </c>
      <c r="U4056" s="101" t="s">
        <v>5176</v>
      </c>
    </row>
    <row r="4057" spans="1:21" x14ac:dyDescent="0.25">
      <c r="A4057" s="60" t="s">
        <v>4823</v>
      </c>
      <c r="B4057" s="60" t="s">
        <v>4490</v>
      </c>
      <c r="C4057" s="60" t="s">
        <v>4903</v>
      </c>
      <c r="D4057" s="94">
        <v>15</v>
      </c>
      <c r="E4057" s="60" t="s">
        <v>8544</v>
      </c>
      <c r="F4057" s="25">
        <f t="shared" si="199"/>
        <v>0.66666666666666663</v>
      </c>
      <c r="G4057" s="25">
        <f t="shared" si="200"/>
        <v>1.4757499999999999</v>
      </c>
      <c r="H4057" s="32"/>
      <c r="I4057" s="31"/>
      <c r="J4057" s="25">
        <f t="shared" si="201"/>
        <v>0.40380000000000005</v>
      </c>
      <c r="K4057" s="21"/>
      <c r="L4057" s="16"/>
      <c r="M4057" s="101">
        <v>1.8859999999999999</v>
      </c>
      <c r="N4057" s="101">
        <v>2.0299999999999998</v>
      </c>
      <c r="O4057" s="101">
        <v>3.1E-2</v>
      </c>
      <c r="P4057" s="101">
        <v>1.956</v>
      </c>
      <c r="Q4057" s="101">
        <v>1.9E-2</v>
      </c>
      <c r="R4057" s="101" t="s">
        <v>5176</v>
      </c>
      <c r="S4057" s="101">
        <v>2</v>
      </c>
      <c r="T4057" s="101" t="s">
        <v>5176</v>
      </c>
      <c r="U4057" s="101" t="s">
        <v>5176</v>
      </c>
    </row>
    <row r="4058" spans="1:21" x14ac:dyDescent="0.25">
      <c r="A4058" s="60" t="s">
        <v>4823</v>
      </c>
      <c r="B4058" s="60" t="s">
        <v>4704</v>
      </c>
      <c r="C4058" s="60" t="s">
        <v>4909</v>
      </c>
      <c r="D4058" s="94">
        <v>17</v>
      </c>
      <c r="E4058" s="60" t="s">
        <v>9480</v>
      </c>
      <c r="F4058" s="25">
        <f t="shared" si="199"/>
        <v>0.66666666666666663</v>
      </c>
      <c r="G4058" s="25">
        <f t="shared" si="200"/>
        <v>1.7999999999999999E-2</v>
      </c>
      <c r="H4058" s="32"/>
      <c r="I4058" s="31"/>
      <c r="J4058" s="25">
        <f t="shared" si="201"/>
        <v>0.4</v>
      </c>
      <c r="K4058" s="21"/>
      <c r="L4058" s="16"/>
      <c r="M4058" s="101" t="s">
        <v>5176</v>
      </c>
      <c r="N4058" s="101" t="s">
        <v>5176</v>
      </c>
      <c r="O4058" s="101">
        <v>7.1999999999999995E-2</v>
      </c>
      <c r="P4058" s="101" t="s">
        <v>5176</v>
      </c>
      <c r="Q4058" s="101" t="s">
        <v>5176</v>
      </c>
      <c r="R4058" s="101" t="s">
        <v>5176</v>
      </c>
      <c r="S4058" s="101">
        <v>2</v>
      </c>
      <c r="T4058" s="101" t="s">
        <v>5176</v>
      </c>
      <c r="U4058" s="101" t="s">
        <v>5176</v>
      </c>
    </row>
    <row r="4059" spans="1:21" x14ac:dyDescent="0.25">
      <c r="A4059" s="60" t="s">
        <v>4823</v>
      </c>
      <c r="B4059" s="60" t="s">
        <v>4770</v>
      </c>
      <c r="C4059" s="60" t="s">
        <v>4917</v>
      </c>
      <c r="D4059" s="94">
        <v>20</v>
      </c>
      <c r="E4059" s="60" t="s">
        <v>9891</v>
      </c>
      <c r="F4059" s="25">
        <f t="shared" si="199"/>
        <v>0.66666666666666663</v>
      </c>
      <c r="G4059" s="25">
        <f t="shared" si="200"/>
        <v>86.72399999999999</v>
      </c>
      <c r="H4059" s="32"/>
      <c r="I4059" s="31"/>
      <c r="J4059" s="25">
        <f t="shared" si="201"/>
        <v>13.756600000000001</v>
      </c>
      <c r="K4059" s="21"/>
      <c r="L4059" s="16"/>
      <c r="M4059" s="101">
        <v>65.298000000000002</v>
      </c>
      <c r="N4059" s="101">
        <v>46.384999999999998</v>
      </c>
      <c r="O4059" s="101">
        <v>84.772999999999996</v>
      </c>
      <c r="P4059" s="101">
        <v>150.44</v>
      </c>
      <c r="Q4059" s="101">
        <v>65.936999999999998</v>
      </c>
      <c r="R4059" s="101">
        <v>0.84599999999999997</v>
      </c>
      <c r="S4059" s="101">
        <v>2</v>
      </c>
      <c r="T4059" s="101" t="s">
        <v>5176</v>
      </c>
      <c r="U4059" s="101" t="s">
        <v>5176</v>
      </c>
    </row>
    <row r="4060" spans="1:21" x14ac:dyDescent="0.25">
      <c r="A4060" s="60" t="s">
        <v>4823</v>
      </c>
      <c r="B4060" s="60" t="s">
        <v>4683</v>
      </c>
      <c r="C4060" s="60" t="s">
        <v>4917</v>
      </c>
      <c r="D4060" s="94">
        <v>20</v>
      </c>
      <c r="E4060" s="60" t="s">
        <v>9893</v>
      </c>
      <c r="F4060" s="25">
        <f t="shared" si="199"/>
        <v>0.66666666666666663</v>
      </c>
      <c r="G4060" s="25">
        <f t="shared" si="200"/>
        <v>31.07</v>
      </c>
      <c r="H4060" s="32"/>
      <c r="I4060" s="31"/>
      <c r="J4060" s="25">
        <f t="shared" si="201"/>
        <v>2.0347999999999997</v>
      </c>
      <c r="K4060" s="21"/>
      <c r="L4060" s="16"/>
      <c r="M4060" s="101">
        <v>72.501999999999995</v>
      </c>
      <c r="N4060" s="101">
        <v>15.351000000000001</v>
      </c>
      <c r="O4060" s="101">
        <v>23.015000000000001</v>
      </c>
      <c r="P4060" s="101">
        <v>13.412000000000001</v>
      </c>
      <c r="Q4060" s="101">
        <v>7.7670000000000003</v>
      </c>
      <c r="R4060" s="101">
        <v>0.40699999999999997</v>
      </c>
      <c r="S4060" s="101">
        <v>2</v>
      </c>
      <c r="T4060" s="101" t="s">
        <v>5176</v>
      </c>
      <c r="U4060" s="101" t="s">
        <v>5176</v>
      </c>
    </row>
    <row r="4061" spans="1:21" x14ac:dyDescent="0.25">
      <c r="A4061" s="60" t="s">
        <v>4823</v>
      </c>
      <c r="B4061" s="60" t="s">
        <v>2535</v>
      </c>
      <c r="C4061" s="60" t="s">
        <v>4907</v>
      </c>
      <c r="D4061" s="94">
        <v>16</v>
      </c>
      <c r="E4061" s="60" t="s">
        <v>8999</v>
      </c>
      <c r="F4061" s="25">
        <f t="shared" si="199"/>
        <v>0.66</v>
      </c>
      <c r="G4061" s="25">
        <f t="shared" si="200"/>
        <v>0.30549999999999999</v>
      </c>
      <c r="H4061" s="32"/>
      <c r="I4061" s="31"/>
      <c r="J4061" s="25">
        <f t="shared" si="201"/>
        <v>1.125</v>
      </c>
      <c r="K4061" s="21"/>
      <c r="L4061" s="16"/>
      <c r="M4061" s="101">
        <v>0.105</v>
      </c>
      <c r="N4061" s="101">
        <v>0.21099999999999999</v>
      </c>
      <c r="O4061" s="101" t="s">
        <v>5176</v>
      </c>
      <c r="P4061" s="101">
        <v>0.90600000000000003</v>
      </c>
      <c r="Q4061" s="101">
        <v>3.3660000000000001</v>
      </c>
      <c r="R4061" s="101">
        <v>0.27900000000000003</v>
      </c>
      <c r="S4061" s="101" t="s">
        <v>5176</v>
      </c>
      <c r="T4061" s="101" t="s">
        <v>5176</v>
      </c>
      <c r="U4061" s="101">
        <v>1.98</v>
      </c>
    </row>
    <row r="4062" spans="1:21" x14ac:dyDescent="0.25">
      <c r="A4062" s="60" t="s">
        <v>4823</v>
      </c>
      <c r="B4062" s="60" t="s">
        <v>4064</v>
      </c>
      <c r="C4062" s="60" t="s">
        <v>4896</v>
      </c>
      <c r="D4062" s="94">
        <v>15</v>
      </c>
      <c r="E4062" s="60" t="s">
        <v>8145</v>
      </c>
      <c r="F4062" s="25">
        <f t="shared" si="199"/>
        <v>0.65666666666666662</v>
      </c>
      <c r="G4062" s="25">
        <f t="shared" si="200"/>
        <v>9.4999999999999998E-3</v>
      </c>
      <c r="H4062" s="32"/>
      <c r="I4062" s="31"/>
      <c r="J4062" s="25">
        <f t="shared" si="201"/>
        <v>0.39400000000000002</v>
      </c>
      <c r="K4062" s="21"/>
      <c r="L4062" s="16"/>
      <c r="M4062" s="101" t="s">
        <v>5176</v>
      </c>
      <c r="N4062" s="101">
        <v>1.2E-2</v>
      </c>
      <c r="O4062" s="101">
        <v>2.5999999999999999E-2</v>
      </c>
      <c r="P4062" s="101" t="s">
        <v>5176</v>
      </c>
      <c r="Q4062" s="101" t="s">
        <v>5176</v>
      </c>
      <c r="R4062" s="101" t="s">
        <v>5176</v>
      </c>
      <c r="S4062" s="101" t="s">
        <v>5176</v>
      </c>
      <c r="T4062" s="101" t="s">
        <v>5176</v>
      </c>
      <c r="U4062" s="101">
        <v>1.97</v>
      </c>
    </row>
    <row r="4063" spans="1:21" x14ac:dyDescent="0.25">
      <c r="A4063" s="60" t="s">
        <v>4823</v>
      </c>
      <c r="B4063" s="60" t="s">
        <v>1271</v>
      </c>
      <c r="C4063" s="60" t="s">
        <v>4865</v>
      </c>
      <c r="D4063" s="94">
        <v>8</v>
      </c>
      <c r="E4063" s="60" t="s">
        <v>6906</v>
      </c>
      <c r="F4063" s="25">
        <f t="shared" si="199"/>
        <v>0.65333333333333332</v>
      </c>
      <c r="G4063" s="25">
        <f t="shared" si="200"/>
        <v>0.53200000000000003</v>
      </c>
      <c r="H4063" s="32"/>
      <c r="I4063" s="31"/>
      <c r="J4063" s="25">
        <f t="shared" si="201"/>
        <v>0.39200000000000002</v>
      </c>
      <c r="K4063" s="21"/>
      <c r="L4063" s="16"/>
      <c r="M4063" s="101">
        <v>1.861</v>
      </c>
      <c r="N4063" s="101">
        <v>0.26700000000000002</v>
      </c>
      <c r="O4063" s="101" t="s">
        <v>5176</v>
      </c>
      <c r="P4063" s="101" t="s">
        <v>5176</v>
      </c>
      <c r="Q4063" s="101" t="s">
        <v>5176</v>
      </c>
      <c r="R4063" s="101" t="s">
        <v>5176</v>
      </c>
      <c r="S4063" s="101">
        <v>1</v>
      </c>
      <c r="T4063" s="101">
        <v>0.96</v>
      </c>
      <c r="U4063" s="101" t="s">
        <v>5176</v>
      </c>
    </row>
    <row r="4064" spans="1:21" x14ac:dyDescent="0.25">
      <c r="A4064" s="60" t="s">
        <v>4823</v>
      </c>
      <c r="B4064" s="60" t="s">
        <v>2791</v>
      </c>
      <c r="C4064" s="60" t="s">
        <v>4865</v>
      </c>
      <c r="D4064" s="94">
        <v>8</v>
      </c>
      <c r="E4064" s="60" t="s">
        <v>6930</v>
      </c>
      <c r="F4064" s="25">
        <f t="shared" ref="F4064:F4127" si="202">SUM(S4064:U4064)/3</f>
        <v>0.65</v>
      </c>
      <c r="G4064" s="25">
        <f t="shared" ref="G4064:G4127" si="203">SUM(M4064:P4064)/4</f>
        <v>1.0894999999999999</v>
      </c>
      <c r="H4064" s="32"/>
      <c r="I4064" s="31"/>
      <c r="J4064" s="25">
        <f t="shared" ref="J4064:J4127" si="204">SUM(Q4064:U4064)/5</f>
        <v>0.39</v>
      </c>
      <c r="K4064" s="21"/>
      <c r="L4064" s="16"/>
      <c r="M4064" s="101" t="s">
        <v>5176</v>
      </c>
      <c r="N4064" s="101">
        <v>3.1890000000000001</v>
      </c>
      <c r="O4064" s="101">
        <v>1.149</v>
      </c>
      <c r="P4064" s="101">
        <v>0.02</v>
      </c>
      <c r="Q4064" s="101" t="s">
        <v>5176</v>
      </c>
      <c r="R4064" s="101" t="s">
        <v>5176</v>
      </c>
      <c r="S4064" s="101" t="s">
        <v>5176</v>
      </c>
      <c r="T4064" s="101" t="s">
        <v>5176</v>
      </c>
      <c r="U4064" s="101">
        <v>1.95</v>
      </c>
    </row>
    <row r="4065" spans="1:21" x14ac:dyDescent="0.25">
      <c r="A4065" s="60" t="s">
        <v>4823</v>
      </c>
      <c r="B4065" s="60" t="s">
        <v>4134</v>
      </c>
      <c r="C4065" s="60" t="s">
        <v>4883</v>
      </c>
      <c r="D4065" s="94">
        <v>11</v>
      </c>
      <c r="E4065" s="60" t="s">
        <v>7564</v>
      </c>
      <c r="F4065" s="25">
        <f t="shared" si="202"/>
        <v>0.64666666666666661</v>
      </c>
      <c r="G4065" s="25">
        <f t="shared" si="203"/>
        <v>5.4999999999999997E-3</v>
      </c>
      <c r="H4065" s="32"/>
      <c r="I4065" s="31"/>
      <c r="J4065" s="25">
        <f t="shared" si="204"/>
        <v>0.71679999999999988</v>
      </c>
      <c r="K4065" s="21"/>
      <c r="L4065" s="16"/>
      <c r="M4065" s="101" t="s">
        <v>5176</v>
      </c>
      <c r="N4065" s="101" t="s">
        <v>5176</v>
      </c>
      <c r="O4065" s="101" t="s">
        <v>5176</v>
      </c>
      <c r="P4065" s="101">
        <v>2.1999999999999999E-2</v>
      </c>
      <c r="Q4065" s="101" t="s">
        <v>5176</v>
      </c>
      <c r="R4065" s="101">
        <v>1.6439999999999999</v>
      </c>
      <c r="S4065" s="101" t="s">
        <v>5176</v>
      </c>
      <c r="T4065" s="101" t="s">
        <v>5176</v>
      </c>
      <c r="U4065" s="101">
        <v>1.94</v>
      </c>
    </row>
    <row r="4066" spans="1:21" x14ac:dyDescent="0.25">
      <c r="A4066" s="60" t="s">
        <v>4823</v>
      </c>
      <c r="B4066" s="60" t="s">
        <v>3564</v>
      </c>
      <c r="C4066" s="60" t="s">
        <v>4858</v>
      </c>
      <c r="D4066" s="94">
        <v>6</v>
      </c>
      <c r="E4066" s="60" t="s">
        <v>6572</v>
      </c>
      <c r="F4066" s="25">
        <f t="shared" si="202"/>
        <v>0.63666666666666671</v>
      </c>
      <c r="G4066" s="25">
        <f t="shared" si="203"/>
        <v>2.8645</v>
      </c>
      <c r="H4066" s="32"/>
      <c r="I4066" s="31"/>
      <c r="J4066" s="25">
        <f t="shared" si="204"/>
        <v>0.38200000000000001</v>
      </c>
      <c r="K4066" s="21"/>
      <c r="L4066" s="16"/>
      <c r="M4066" s="101" t="s">
        <v>5176</v>
      </c>
      <c r="N4066" s="101" t="s">
        <v>5176</v>
      </c>
      <c r="O4066" s="101" t="s">
        <v>5176</v>
      </c>
      <c r="P4066" s="101">
        <v>11.458</v>
      </c>
      <c r="Q4066" s="101" t="s">
        <v>5176</v>
      </c>
      <c r="R4066" s="101" t="s">
        <v>5176</v>
      </c>
      <c r="S4066" s="101">
        <v>1</v>
      </c>
      <c r="T4066" s="101">
        <v>0.91</v>
      </c>
      <c r="U4066" s="101" t="s">
        <v>5176</v>
      </c>
    </row>
    <row r="4067" spans="1:21" x14ac:dyDescent="0.25">
      <c r="A4067" s="60" t="s">
        <v>4823</v>
      </c>
      <c r="B4067" s="60" t="s">
        <v>4324</v>
      </c>
      <c r="C4067" s="60" t="s">
        <v>4908</v>
      </c>
      <c r="D4067" s="94">
        <v>16</v>
      </c>
      <c r="E4067" s="60" t="s">
        <v>9307</v>
      </c>
      <c r="F4067" s="25">
        <f t="shared" si="202"/>
        <v>0.63666666666666671</v>
      </c>
      <c r="G4067" s="25">
        <f t="shared" si="203"/>
        <v>15.13875</v>
      </c>
      <c r="H4067" s="32"/>
      <c r="I4067" s="31"/>
      <c r="J4067" s="25">
        <f t="shared" si="204"/>
        <v>3.7686000000000002</v>
      </c>
      <c r="K4067" s="21"/>
      <c r="L4067" s="16"/>
      <c r="M4067" s="101">
        <v>15.125</v>
      </c>
      <c r="N4067" s="101">
        <v>18.765999999999998</v>
      </c>
      <c r="O4067" s="101">
        <v>14.54</v>
      </c>
      <c r="P4067" s="101">
        <v>12.124000000000001</v>
      </c>
      <c r="Q4067" s="101">
        <v>16.933</v>
      </c>
      <c r="R4067" s="101" t="s">
        <v>5176</v>
      </c>
      <c r="S4067" s="101">
        <v>1</v>
      </c>
      <c r="T4067" s="101" t="s">
        <v>5176</v>
      </c>
      <c r="U4067" s="101">
        <v>0.91</v>
      </c>
    </row>
    <row r="4068" spans="1:21" x14ac:dyDescent="0.25">
      <c r="A4068" s="60" t="s">
        <v>4823</v>
      </c>
      <c r="B4068" s="60" t="s">
        <v>265</v>
      </c>
      <c r="C4068" s="60" t="s">
        <v>4852</v>
      </c>
      <c r="D4068" s="94">
        <v>6</v>
      </c>
      <c r="E4068" s="60" t="s">
        <v>6225</v>
      </c>
      <c r="F4068" s="25">
        <f t="shared" si="202"/>
        <v>0.63</v>
      </c>
      <c r="G4068" s="25">
        <f t="shared" si="203"/>
        <v>0.69925000000000004</v>
      </c>
      <c r="H4068" s="32"/>
      <c r="I4068" s="31"/>
      <c r="J4068" s="25">
        <f t="shared" si="204"/>
        <v>0.52900000000000003</v>
      </c>
      <c r="K4068" s="21"/>
      <c r="L4068" s="16"/>
      <c r="M4068" s="101">
        <v>1.575</v>
      </c>
      <c r="N4068" s="101">
        <v>0.86799999999999999</v>
      </c>
      <c r="O4068" s="101">
        <v>0.35399999999999998</v>
      </c>
      <c r="P4068" s="101" t="s">
        <v>5176</v>
      </c>
      <c r="Q4068" s="101">
        <v>0.755</v>
      </c>
      <c r="R4068" s="101" t="s">
        <v>5176</v>
      </c>
      <c r="S4068" s="101" t="s">
        <v>5176</v>
      </c>
      <c r="T4068" s="101">
        <v>0.16</v>
      </c>
      <c r="U4068" s="101">
        <v>1.73</v>
      </c>
    </row>
    <row r="4069" spans="1:21" x14ac:dyDescent="0.25">
      <c r="A4069" s="60" t="s">
        <v>4823</v>
      </c>
      <c r="B4069" s="60" t="s">
        <v>116</v>
      </c>
      <c r="C4069" s="60" t="s">
        <v>4849</v>
      </c>
      <c r="D4069" s="94">
        <v>5</v>
      </c>
      <c r="E4069" s="60" t="s">
        <v>5947</v>
      </c>
      <c r="F4069" s="25">
        <f t="shared" si="202"/>
        <v>0.62666666666666671</v>
      </c>
      <c r="G4069" s="25">
        <f t="shared" si="203"/>
        <v>4.7140000000000004</v>
      </c>
      <c r="H4069" s="32"/>
      <c r="I4069" s="31"/>
      <c r="J4069" s="25">
        <f t="shared" si="204"/>
        <v>0.376</v>
      </c>
      <c r="K4069" s="21"/>
      <c r="L4069" s="16"/>
      <c r="M4069" s="101" t="s">
        <v>5176</v>
      </c>
      <c r="N4069" s="101" t="s">
        <v>5176</v>
      </c>
      <c r="O4069" s="101">
        <v>6.444</v>
      </c>
      <c r="P4069" s="101">
        <v>12.412000000000001</v>
      </c>
      <c r="Q4069" s="101" t="s">
        <v>5176</v>
      </c>
      <c r="R4069" s="101" t="s">
        <v>5176</v>
      </c>
      <c r="S4069" s="101">
        <v>1</v>
      </c>
      <c r="T4069" s="101">
        <v>0.66</v>
      </c>
      <c r="U4069" s="101">
        <v>0.22</v>
      </c>
    </row>
    <row r="4070" spans="1:21" x14ac:dyDescent="0.25">
      <c r="A4070" s="60" t="s">
        <v>4823</v>
      </c>
      <c r="B4070" s="60" t="s">
        <v>3257</v>
      </c>
      <c r="C4070" s="60" t="s">
        <v>4863</v>
      </c>
      <c r="D4070" s="94">
        <v>7</v>
      </c>
      <c r="E4070" s="60" t="s">
        <v>6720</v>
      </c>
      <c r="F4070" s="25">
        <f t="shared" si="202"/>
        <v>0.62666666666666659</v>
      </c>
      <c r="G4070" s="25">
        <f t="shared" si="203"/>
        <v>53.527999999999992</v>
      </c>
      <c r="H4070" s="32"/>
      <c r="I4070" s="31"/>
      <c r="J4070" s="25">
        <f t="shared" si="204"/>
        <v>2.8064</v>
      </c>
      <c r="K4070" s="21"/>
      <c r="L4070" s="16"/>
      <c r="M4070" s="101">
        <v>162.91</v>
      </c>
      <c r="N4070" s="101">
        <v>8.8379999999999992</v>
      </c>
      <c r="O4070" s="101">
        <v>1.01</v>
      </c>
      <c r="P4070" s="101">
        <v>41.353999999999999</v>
      </c>
      <c r="Q4070" s="101">
        <v>10.167</v>
      </c>
      <c r="R4070" s="101">
        <v>1.9850000000000001</v>
      </c>
      <c r="S4070" s="101" t="s">
        <v>5176</v>
      </c>
      <c r="T4070" s="101">
        <v>0.25</v>
      </c>
      <c r="U4070" s="101">
        <v>1.63</v>
      </c>
    </row>
    <row r="4071" spans="1:21" x14ac:dyDescent="0.25">
      <c r="A4071" s="60" t="s">
        <v>4823</v>
      </c>
      <c r="B4071" s="60" t="s">
        <v>4033</v>
      </c>
      <c r="C4071" s="60" t="s">
        <v>4863</v>
      </c>
      <c r="D4071" s="94">
        <v>7</v>
      </c>
      <c r="E4071" s="60" t="s">
        <v>6745</v>
      </c>
      <c r="F4071" s="25">
        <f t="shared" si="202"/>
        <v>0.62666666666666659</v>
      </c>
      <c r="G4071" s="25">
        <f t="shared" si="203"/>
        <v>8.641</v>
      </c>
      <c r="H4071" s="32"/>
      <c r="I4071" s="31"/>
      <c r="J4071" s="25">
        <f t="shared" si="204"/>
        <v>0.43499999999999994</v>
      </c>
      <c r="K4071" s="21"/>
      <c r="L4071" s="16"/>
      <c r="M4071" s="101">
        <v>33.887999999999998</v>
      </c>
      <c r="N4071" s="101">
        <v>0.67600000000000005</v>
      </c>
      <c r="O4071" s="101" t="s">
        <v>5176</v>
      </c>
      <c r="P4071" s="101" t="s">
        <v>5176</v>
      </c>
      <c r="Q4071" s="101">
        <v>0.185</v>
      </c>
      <c r="R4071" s="101">
        <v>0.11</v>
      </c>
      <c r="S4071" s="101">
        <v>1</v>
      </c>
      <c r="T4071" s="101">
        <v>0.02</v>
      </c>
      <c r="U4071" s="101">
        <v>0.86</v>
      </c>
    </row>
    <row r="4072" spans="1:21" x14ac:dyDescent="0.25">
      <c r="A4072" s="60" t="s">
        <v>4823</v>
      </c>
      <c r="B4072" s="60" t="s">
        <v>2203</v>
      </c>
      <c r="C4072" s="60" t="s">
        <v>4861</v>
      </c>
      <c r="D4072" s="94">
        <v>6</v>
      </c>
      <c r="E4072" s="60" t="s">
        <v>6650</v>
      </c>
      <c r="F4072" s="25">
        <f t="shared" si="202"/>
        <v>0.62333333333333329</v>
      </c>
      <c r="G4072" s="25">
        <f t="shared" si="203"/>
        <v>0.74199999999999999</v>
      </c>
      <c r="H4072" s="32"/>
      <c r="I4072" s="31"/>
      <c r="J4072" s="25">
        <f t="shared" si="204"/>
        <v>0.56440000000000001</v>
      </c>
      <c r="K4072" s="21"/>
      <c r="L4072" s="16"/>
      <c r="M4072" s="101">
        <v>0.504</v>
      </c>
      <c r="N4072" s="101">
        <v>0.11700000000000001</v>
      </c>
      <c r="O4072" s="101">
        <v>0.96099999999999997</v>
      </c>
      <c r="P4072" s="101">
        <v>1.3859999999999999</v>
      </c>
      <c r="Q4072" s="101">
        <v>0.95199999999999996</v>
      </c>
      <c r="R4072" s="101" t="s">
        <v>5176</v>
      </c>
      <c r="S4072" s="101" t="s">
        <v>5176</v>
      </c>
      <c r="T4072" s="101">
        <v>1.7</v>
      </c>
      <c r="U4072" s="101">
        <v>0.17</v>
      </c>
    </row>
    <row r="4073" spans="1:21" x14ac:dyDescent="0.25">
      <c r="A4073" s="60" t="s">
        <v>4823</v>
      </c>
      <c r="B4073" s="60" t="s">
        <v>1789</v>
      </c>
      <c r="C4073" s="60" t="s">
        <v>4851</v>
      </c>
      <c r="D4073" s="94">
        <v>6</v>
      </c>
      <c r="E4073" s="60" t="s">
        <v>6003</v>
      </c>
      <c r="F4073" s="25">
        <f t="shared" si="202"/>
        <v>0.6133333333333334</v>
      </c>
      <c r="G4073" s="25">
        <f t="shared" si="203"/>
        <v>0.68724999999999992</v>
      </c>
      <c r="H4073" s="32"/>
      <c r="I4073" s="31"/>
      <c r="J4073" s="25">
        <f t="shared" si="204"/>
        <v>0.40200000000000002</v>
      </c>
      <c r="K4073" s="21"/>
      <c r="L4073" s="16"/>
      <c r="M4073" s="101">
        <v>0.64300000000000002</v>
      </c>
      <c r="N4073" s="101">
        <v>2.1059999999999999</v>
      </c>
      <c r="O4073" s="101" t="s">
        <v>5176</v>
      </c>
      <c r="P4073" s="101" t="s">
        <v>5176</v>
      </c>
      <c r="Q4073" s="101">
        <v>0.17</v>
      </c>
      <c r="R4073" s="101" t="s">
        <v>5176</v>
      </c>
      <c r="S4073" s="101" t="s">
        <v>5176</v>
      </c>
      <c r="T4073" s="101" t="s">
        <v>5176</v>
      </c>
      <c r="U4073" s="101">
        <v>1.84</v>
      </c>
    </row>
    <row r="4074" spans="1:21" x14ac:dyDescent="0.25">
      <c r="A4074" s="60" t="s">
        <v>4823</v>
      </c>
      <c r="B4074" s="60" t="s">
        <v>3730</v>
      </c>
      <c r="C4074" s="60" t="s">
        <v>4838</v>
      </c>
      <c r="D4074" s="94">
        <v>3</v>
      </c>
      <c r="E4074" s="60" t="s">
        <v>5659</v>
      </c>
      <c r="F4074" s="25">
        <f t="shared" si="202"/>
        <v>0.61</v>
      </c>
      <c r="G4074" s="25">
        <f t="shared" si="203"/>
        <v>0.27</v>
      </c>
      <c r="H4074" s="32"/>
      <c r="I4074" s="31"/>
      <c r="J4074" s="25">
        <f t="shared" si="204"/>
        <v>0.39919999999999994</v>
      </c>
      <c r="K4074" s="21"/>
      <c r="L4074" s="16"/>
      <c r="M4074" s="101">
        <v>1.054</v>
      </c>
      <c r="N4074" s="101">
        <v>2.5999999999999999E-2</v>
      </c>
      <c r="O4074" s="101" t="s">
        <v>5176</v>
      </c>
      <c r="P4074" s="101" t="s">
        <v>5176</v>
      </c>
      <c r="Q4074" s="101" t="s">
        <v>5176</v>
      </c>
      <c r="R4074" s="101">
        <v>0.16600000000000001</v>
      </c>
      <c r="S4074" s="101">
        <v>1</v>
      </c>
      <c r="T4074" s="101">
        <v>0.42</v>
      </c>
      <c r="U4074" s="101">
        <v>0.41</v>
      </c>
    </row>
    <row r="4075" spans="1:21" x14ac:dyDescent="0.25">
      <c r="A4075" s="60" t="s">
        <v>4823</v>
      </c>
      <c r="B4075" s="60" t="s">
        <v>3550</v>
      </c>
      <c r="C4075" s="60" t="s">
        <v>4885</v>
      </c>
      <c r="D4075" s="94">
        <v>11</v>
      </c>
      <c r="E4075" s="60" t="s">
        <v>7697</v>
      </c>
      <c r="F4075" s="25">
        <f t="shared" si="202"/>
        <v>0.60333333333333339</v>
      </c>
      <c r="G4075" s="25">
        <f t="shared" si="203"/>
        <v>2.64175</v>
      </c>
      <c r="H4075" s="32"/>
      <c r="I4075" s="31"/>
      <c r="J4075" s="25">
        <f t="shared" si="204"/>
        <v>0.36199999999999999</v>
      </c>
      <c r="K4075" s="21"/>
      <c r="L4075" s="16"/>
      <c r="M4075" s="101">
        <v>3.3620000000000001</v>
      </c>
      <c r="N4075" s="101">
        <v>2.1389999999999998</v>
      </c>
      <c r="O4075" s="101">
        <v>0.55700000000000005</v>
      </c>
      <c r="P4075" s="101">
        <v>4.5090000000000003</v>
      </c>
      <c r="Q4075" s="101" t="s">
        <v>5176</v>
      </c>
      <c r="R4075" s="101" t="s">
        <v>5176</v>
      </c>
      <c r="S4075" s="101" t="s">
        <v>5176</v>
      </c>
      <c r="T4075" s="101" t="s">
        <v>5176</v>
      </c>
      <c r="U4075" s="101">
        <v>1.81</v>
      </c>
    </row>
    <row r="4076" spans="1:21" x14ac:dyDescent="0.25">
      <c r="A4076" s="60" t="s">
        <v>4823</v>
      </c>
      <c r="B4076" s="60" t="s">
        <v>108</v>
      </c>
      <c r="C4076" s="60" t="s">
        <v>4900</v>
      </c>
      <c r="D4076" s="94">
        <v>15</v>
      </c>
      <c r="E4076" s="60" t="s">
        <v>8487</v>
      </c>
      <c r="F4076" s="25">
        <f t="shared" si="202"/>
        <v>0.59333333333333338</v>
      </c>
      <c r="G4076" s="25">
        <f t="shared" si="203"/>
        <v>30.70025</v>
      </c>
      <c r="H4076" s="32"/>
      <c r="I4076" s="31"/>
      <c r="J4076" s="25">
        <f t="shared" si="204"/>
        <v>0.51899999999999991</v>
      </c>
      <c r="K4076" s="21"/>
      <c r="L4076" s="16"/>
      <c r="M4076" s="101">
        <v>120.92</v>
      </c>
      <c r="N4076" s="101">
        <v>1.881</v>
      </c>
      <c r="O4076" s="101" t="s">
        <v>5176</v>
      </c>
      <c r="P4076" s="101" t="s">
        <v>5176</v>
      </c>
      <c r="Q4076" s="101">
        <v>0.81499999999999995</v>
      </c>
      <c r="R4076" s="101" t="s">
        <v>5176</v>
      </c>
      <c r="S4076" s="101" t="s">
        <v>5176</v>
      </c>
      <c r="T4076" s="101">
        <v>0.76</v>
      </c>
      <c r="U4076" s="101">
        <v>1.02</v>
      </c>
    </row>
    <row r="4077" spans="1:21" x14ac:dyDescent="0.25">
      <c r="A4077" s="60" t="s">
        <v>4823</v>
      </c>
      <c r="B4077" s="60" t="s">
        <v>64</v>
      </c>
      <c r="C4077" s="60" t="s">
        <v>4896</v>
      </c>
      <c r="D4077" s="94">
        <v>15</v>
      </c>
      <c r="E4077" s="60" t="s">
        <v>8136</v>
      </c>
      <c r="F4077" s="25">
        <f t="shared" si="202"/>
        <v>0.58666666666666667</v>
      </c>
      <c r="G4077" s="25">
        <f t="shared" si="203"/>
        <v>26.1645</v>
      </c>
      <c r="H4077" s="32"/>
      <c r="I4077" s="31"/>
      <c r="J4077" s="25">
        <f t="shared" si="204"/>
        <v>0.7056</v>
      </c>
      <c r="K4077" s="21"/>
      <c r="L4077" s="16"/>
      <c r="M4077" s="101" t="s">
        <v>5176</v>
      </c>
      <c r="N4077" s="101">
        <v>1.7000000000000001E-2</v>
      </c>
      <c r="O4077" s="101">
        <v>19.45</v>
      </c>
      <c r="P4077" s="101">
        <v>85.191000000000003</v>
      </c>
      <c r="Q4077" s="101" t="s">
        <v>5176</v>
      </c>
      <c r="R4077" s="101">
        <v>1.768</v>
      </c>
      <c r="S4077" s="101" t="s">
        <v>5176</v>
      </c>
      <c r="T4077" s="101">
        <v>1.76</v>
      </c>
      <c r="U4077" s="101" t="s">
        <v>5176</v>
      </c>
    </row>
    <row r="4078" spans="1:21" x14ac:dyDescent="0.25">
      <c r="A4078" s="60" t="s">
        <v>4823</v>
      </c>
      <c r="B4078" s="60" t="s">
        <v>4197</v>
      </c>
      <c r="C4078" s="60" t="s">
        <v>4851</v>
      </c>
      <c r="D4078" s="94">
        <v>6</v>
      </c>
      <c r="E4078" s="60" t="s">
        <v>6144</v>
      </c>
      <c r="F4078" s="25">
        <f t="shared" si="202"/>
        <v>0.57999999999999996</v>
      </c>
      <c r="G4078" s="25">
        <f t="shared" si="203"/>
        <v>5.3999999999999999E-2</v>
      </c>
      <c r="H4078" s="32"/>
      <c r="I4078" s="31"/>
      <c r="J4078" s="25">
        <f t="shared" si="204"/>
        <v>0.34799999999999998</v>
      </c>
      <c r="K4078" s="21"/>
      <c r="L4078" s="16"/>
      <c r="M4078" s="101" t="s">
        <v>5176</v>
      </c>
      <c r="N4078" s="101" t="s">
        <v>5176</v>
      </c>
      <c r="O4078" s="101">
        <v>0.216</v>
      </c>
      <c r="P4078" s="101" t="s">
        <v>5176</v>
      </c>
      <c r="Q4078" s="101" t="s">
        <v>5176</v>
      </c>
      <c r="R4078" s="101" t="s">
        <v>5176</v>
      </c>
      <c r="S4078" s="101" t="s">
        <v>5176</v>
      </c>
      <c r="T4078" s="101">
        <v>1.74</v>
      </c>
      <c r="U4078" s="101" t="s">
        <v>5176</v>
      </c>
    </row>
    <row r="4079" spans="1:21" x14ac:dyDescent="0.25">
      <c r="A4079" s="60" t="s">
        <v>4823</v>
      </c>
      <c r="B4079" s="60" t="s">
        <v>4333</v>
      </c>
      <c r="C4079" s="60" t="s">
        <v>4879</v>
      </c>
      <c r="D4079" s="94">
        <v>11</v>
      </c>
      <c r="E4079" s="60" t="s">
        <v>7413</v>
      </c>
      <c r="F4079" s="25">
        <f t="shared" si="202"/>
        <v>0.57666666666666666</v>
      </c>
      <c r="G4079" s="25">
        <f t="shared" si="203"/>
        <v>0</v>
      </c>
      <c r="H4079" s="32"/>
      <c r="I4079" s="31"/>
      <c r="J4079" s="25">
        <f t="shared" si="204"/>
        <v>0.34599999999999997</v>
      </c>
      <c r="K4079" s="21"/>
      <c r="L4079" s="16"/>
      <c r="M4079" s="101" t="s">
        <v>5176</v>
      </c>
      <c r="N4079" s="101" t="s">
        <v>5176</v>
      </c>
      <c r="O4079" s="101" t="s">
        <v>5176</v>
      </c>
      <c r="P4079" s="101" t="s">
        <v>5176</v>
      </c>
      <c r="Q4079" s="101" t="s">
        <v>5176</v>
      </c>
      <c r="R4079" s="101" t="s">
        <v>5176</v>
      </c>
      <c r="S4079" s="101" t="s">
        <v>5176</v>
      </c>
      <c r="T4079" s="101">
        <v>1.3</v>
      </c>
      <c r="U4079" s="101">
        <v>0.43</v>
      </c>
    </row>
    <row r="4080" spans="1:21" x14ac:dyDescent="0.25">
      <c r="A4080" s="60" t="s">
        <v>4823</v>
      </c>
      <c r="B4080" s="60" t="s">
        <v>3797</v>
      </c>
      <c r="C4080" s="60" t="s">
        <v>4852</v>
      </c>
      <c r="D4080" s="94">
        <v>6</v>
      </c>
      <c r="E4080" s="60" t="s">
        <v>6247</v>
      </c>
      <c r="F4080" s="25">
        <f t="shared" si="202"/>
        <v>0.56666666666666665</v>
      </c>
      <c r="G4080" s="25">
        <f t="shared" si="203"/>
        <v>12.200000000000001</v>
      </c>
      <c r="H4080" s="32"/>
      <c r="I4080" s="31"/>
      <c r="J4080" s="25">
        <f t="shared" si="204"/>
        <v>0.33999999999999997</v>
      </c>
      <c r="K4080" s="21"/>
      <c r="L4080" s="16"/>
      <c r="M4080" s="101">
        <v>1.5780000000000001</v>
      </c>
      <c r="N4080" s="101" t="s">
        <v>5176</v>
      </c>
      <c r="O4080" s="101" t="s">
        <v>5176</v>
      </c>
      <c r="P4080" s="101">
        <v>47.222000000000001</v>
      </c>
      <c r="Q4080" s="101" t="s">
        <v>5176</v>
      </c>
      <c r="R4080" s="101" t="s">
        <v>5176</v>
      </c>
      <c r="S4080" s="101" t="s">
        <v>5176</v>
      </c>
      <c r="T4080" s="101">
        <v>1.7</v>
      </c>
      <c r="U4080" s="101" t="s">
        <v>5176</v>
      </c>
    </row>
    <row r="4081" spans="1:21" x14ac:dyDescent="0.25">
      <c r="A4081" s="60" t="s">
        <v>4823</v>
      </c>
      <c r="B4081" s="60" t="s">
        <v>10004</v>
      </c>
      <c r="C4081" s="60" t="s">
        <v>4826</v>
      </c>
      <c r="D4081" s="94">
        <v>1</v>
      </c>
      <c r="E4081" s="60" t="s">
        <v>10005</v>
      </c>
      <c r="F4081" s="25">
        <f t="shared" si="202"/>
        <v>0.56333333333333335</v>
      </c>
      <c r="G4081" s="25">
        <f t="shared" si="203"/>
        <v>0.32750000000000001</v>
      </c>
      <c r="H4081" s="32"/>
      <c r="I4081" s="31"/>
      <c r="J4081" s="25">
        <f t="shared" si="204"/>
        <v>0.33799999999999997</v>
      </c>
      <c r="K4081" s="21"/>
      <c r="L4081" s="16"/>
      <c r="M4081" s="101" t="s">
        <v>5176</v>
      </c>
      <c r="N4081" s="101">
        <v>0.215</v>
      </c>
      <c r="O4081" s="101" t="s">
        <v>5176</v>
      </c>
      <c r="P4081" s="101">
        <v>1.095</v>
      </c>
      <c r="Q4081" s="101" t="s">
        <v>5176</v>
      </c>
      <c r="R4081" s="101" t="s">
        <v>5176</v>
      </c>
      <c r="S4081" s="101" t="s">
        <v>5176</v>
      </c>
      <c r="T4081" s="101" t="s">
        <v>5176</v>
      </c>
      <c r="U4081" s="101">
        <v>1.69</v>
      </c>
    </row>
    <row r="4082" spans="1:21" x14ac:dyDescent="0.25">
      <c r="A4082" s="60" t="s">
        <v>4823</v>
      </c>
      <c r="B4082" s="60" t="s">
        <v>3908</v>
      </c>
      <c r="C4082" s="60" t="s">
        <v>4884</v>
      </c>
      <c r="D4082" s="94">
        <v>11</v>
      </c>
      <c r="E4082" s="60" t="s">
        <v>7600</v>
      </c>
      <c r="F4082" s="25">
        <f t="shared" si="202"/>
        <v>0.55999999999999994</v>
      </c>
      <c r="G4082" s="25">
        <f t="shared" si="203"/>
        <v>0.19775000000000001</v>
      </c>
      <c r="H4082" s="32"/>
      <c r="I4082" s="31"/>
      <c r="J4082" s="25">
        <f t="shared" si="204"/>
        <v>0.33599999999999997</v>
      </c>
      <c r="K4082" s="21"/>
      <c r="L4082" s="16"/>
      <c r="M4082" s="101" t="s">
        <v>5176</v>
      </c>
      <c r="N4082" s="101">
        <v>0.79100000000000004</v>
      </c>
      <c r="O4082" s="101" t="s">
        <v>5176</v>
      </c>
      <c r="P4082" s="101" t="s">
        <v>5176</v>
      </c>
      <c r="Q4082" s="101" t="s">
        <v>5176</v>
      </c>
      <c r="R4082" s="101" t="s">
        <v>5176</v>
      </c>
      <c r="S4082" s="101" t="s">
        <v>5176</v>
      </c>
      <c r="T4082" s="101">
        <v>1.68</v>
      </c>
      <c r="U4082" s="101" t="s">
        <v>5176</v>
      </c>
    </row>
    <row r="4083" spans="1:21" x14ac:dyDescent="0.25">
      <c r="A4083" s="60" t="s">
        <v>4823</v>
      </c>
      <c r="B4083" s="60" t="s">
        <v>2820</v>
      </c>
      <c r="C4083" s="60" t="s">
        <v>4885</v>
      </c>
      <c r="D4083" s="94">
        <v>11</v>
      </c>
      <c r="E4083" s="60" t="s">
        <v>7634</v>
      </c>
      <c r="F4083" s="25">
        <f t="shared" si="202"/>
        <v>0.55999999999999994</v>
      </c>
      <c r="G4083" s="25">
        <f t="shared" si="203"/>
        <v>1.14175</v>
      </c>
      <c r="H4083" s="32"/>
      <c r="I4083" s="31"/>
      <c r="J4083" s="25">
        <f t="shared" si="204"/>
        <v>0.37419999999999998</v>
      </c>
      <c r="K4083" s="21"/>
      <c r="L4083" s="16"/>
      <c r="M4083" s="101" t="s">
        <v>5176</v>
      </c>
      <c r="N4083" s="101" t="s">
        <v>5176</v>
      </c>
      <c r="O4083" s="101">
        <v>4.5670000000000002</v>
      </c>
      <c r="P4083" s="101" t="s">
        <v>5176</v>
      </c>
      <c r="Q4083" s="101" t="s">
        <v>5176</v>
      </c>
      <c r="R4083" s="101">
        <v>0.191</v>
      </c>
      <c r="S4083" s="101" t="s">
        <v>5176</v>
      </c>
      <c r="T4083" s="101">
        <v>0.01</v>
      </c>
      <c r="U4083" s="101">
        <v>1.67</v>
      </c>
    </row>
    <row r="4084" spans="1:21" x14ac:dyDescent="0.25">
      <c r="A4084" s="60" t="s">
        <v>4823</v>
      </c>
      <c r="B4084" s="60" t="s">
        <v>4452</v>
      </c>
      <c r="C4084" s="60" t="s">
        <v>4892</v>
      </c>
      <c r="D4084" s="94">
        <v>13</v>
      </c>
      <c r="E4084" s="60" t="s">
        <v>7992</v>
      </c>
      <c r="F4084" s="25">
        <f t="shared" si="202"/>
        <v>0.55000000000000004</v>
      </c>
      <c r="G4084" s="25">
        <f t="shared" si="203"/>
        <v>1.2200000000000002</v>
      </c>
      <c r="H4084" s="32"/>
      <c r="I4084" s="31"/>
      <c r="J4084" s="25">
        <f t="shared" si="204"/>
        <v>0.33</v>
      </c>
      <c r="K4084" s="21"/>
      <c r="L4084" s="16"/>
      <c r="M4084" s="101">
        <v>2.2240000000000002</v>
      </c>
      <c r="N4084" s="101">
        <v>2.6560000000000001</v>
      </c>
      <c r="O4084" s="101" t="s">
        <v>5176</v>
      </c>
      <c r="P4084" s="101" t="s">
        <v>5176</v>
      </c>
      <c r="Q4084" s="101" t="s">
        <v>5176</v>
      </c>
      <c r="R4084" s="101" t="s">
        <v>5176</v>
      </c>
      <c r="S4084" s="101" t="s">
        <v>5176</v>
      </c>
      <c r="T4084" s="101">
        <v>0.34</v>
      </c>
      <c r="U4084" s="101">
        <v>1.31</v>
      </c>
    </row>
    <row r="4085" spans="1:21" x14ac:dyDescent="0.25">
      <c r="A4085" s="60" t="s">
        <v>4823</v>
      </c>
      <c r="B4085" s="60" t="s">
        <v>3854</v>
      </c>
      <c r="C4085" s="60" t="s">
        <v>4899</v>
      </c>
      <c r="D4085" s="94">
        <v>15</v>
      </c>
      <c r="E4085" s="60" t="s">
        <v>8483</v>
      </c>
      <c r="F4085" s="25">
        <f t="shared" si="202"/>
        <v>0.54666666666666675</v>
      </c>
      <c r="G4085" s="25">
        <f t="shared" si="203"/>
        <v>0</v>
      </c>
      <c r="H4085" s="32"/>
      <c r="I4085" s="31"/>
      <c r="J4085" s="25">
        <f t="shared" si="204"/>
        <v>0.32800000000000001</v>
      </c>
      <c r="K4085" s="21"/>
      <c r="L4085" s="16"/>
      <c r="M4085" s="101" t="s">
        <v>5176</v>
      </c>
      <c r="N4085" s="101" t="s">
        <v>5176</v>
      </c>
      <c r="O4085" s="101" t="s">
        <v>5176</v>
      </c>
      <c r="P4085" s="101" t="s">
        <v>5176</v>
      </c>
      <c r="Q4085" s="101" t="s">
        <v>5176</v>
      </c>
      <c r="R4085" s="101" t="s">
        <v>5176</v>
      </c>
      <c r="S4085" s="101" t="s">
        <v>5176</v>
      </c>
      <c r="T4085" s="101">
        <v>0.02</v>
      </c>
      <c r="U4085" s="101">
        <v>1.62</v>
      </c>
    </row>
    <row r="4086" spans="1:21" x14ac:dyDescent="0.25">
      <c r="A4086" s="60" t="s">
        <v>4823</v>
      </c>
      <c r="B4086" s="60" t="s">
        <v>3645</v>
      </c>
      <c r="C4086" s="60" t="s">
        <v>4907</v>
      </c>
      <c r="D4086" s="94">
        <v>16</v>
      </c>
      <c r="E4086" s="60" t="s">
        <v>8859</v>
      </c>
      <c r="F4086" s="25">
        <f t="shared" si="202"/>
        <v>0.54666666666666675</v>
      </c>
      <c r="G4086" s="25">
        <f t="shared" si="203"/>
        <v>5.6607500000000002</v>
      </c>
      <c r="H4086" s="32"/>
      <c r="I4086" s="31"/>
      <c r="J4086" s="25">
        <f t="shared" si="204"/>
        <v>0.32800000000000001</v>
      </c>
      <c r="K4086" s="21"/>
      <c r="L4086" s="16"/>
      <c r="M4086" s="101" t="s">
        <v>5176</v>
      </c>
      <c r="N4086" s="101">
        <v>19.262</v>
      </c>
      <c r="O4086" s="101" t="s">
        <v>5176</v>
      </c>
      <c r="P4086" s="101">
        <v>3.3809999999999998</v>
      </c>
      <c r="Q4086" s="101" t="s">
        <v>5176</v>
      </c>
      <c r="R4086" s="101" t="s">
        <v>5176</v>
      </c>
      <c r="S4086" s="101" t="s">
        <v>5176</v>
      </c>
      <c r="T4086" s="101">
        <v>0.08</v>
      </c>
      <c r="U4086" s="101">
        <v>1.56</v>
      </c>
    </row>
    <row r="4087" spans="1:21" x14ac:dyDescent="0.25">
      <c r="A4087" s="60" t="s">
        <v>4823</v>
      </c>
      <c r="B4087" s="60" t="s">
        <v>3483</v>
      </c>
      <c r="C4087" s="60" t="s">
        <v>4860</v>
      </c>
      <c r="D4087" s="94">
        <v>6</v>
      </c>
      <c r="E4087" s="60" t="s">
        <v>6603</v>
      </c>
      <c r="F4087" s="25">
        <f t="shared" si="202"/>
        <v>0.54</v>
      </c>
      <c r="G4087" s="25">
        <f t="shared" si="203"/>
        <v>1.585</v>
      </c>
      <c r="H4087" s="32"/>
      <c r="I4087" s="31"/>
      <c r="J4087" s="25">
        <f t="shared" si="204"/>
        <v>0.32400000000000001</v>
      </c>
      <c r="K4087" s="21"/>
      <c r="L4087" s="16"/>
      <c r="M4087" s="101" t="s">
        <v>5176</v>
      </c>
      <c r="N4087" s="101" t="s">
        <v>5176</v>
      </c>
      <c r="O4087" s="101" t="s">
        <v>5176</v>
      </c>
      <c r="P4087" s="101">
        <v>6.34</v>
      </c>
      <c r="Q4087" s="101" t="s">
        <v>5176</v>
      </c>
      <c r="R4087" s="101" t="s">
        <v>5176</v>
      </c>
      <c r="S4087" s="101" t="s">
        <v>5176</v>
      </c>
      <c r="T4087" s="101">
        <v>1.06</v>
      </c>
      <c r="U4087" s="101">
        <v>0.56000000000000005</v>
      </c>
    </row>
    <row r="4088" spans="1:21" x14ac:dyDescent="0.25">
      <c r="A4088" s="60" t="s">
        <v>4823</v>
      </c>
      <c r="B4088" s="60" t="s">
        <v>3453</v>
      </c>
      <c r="C4088" s="60" t="s">
        <v>4903</v>
      </c>
      <c r="D4088" s="94">
        <v>15</v>
      </c>
      <c r="E4088" s="60" t="s">
        <v>8541</v>
      </c>
      <c r="F4088" s="25">
        <f t="shared" si="202"/>
        <v>0.54</v>
      </c>
      <c r="G4088" s="25">
        <f t="shared" si="203"/>
        <v>5.1182499999999997</v>
      </c>
      <c r="H4088" s="32"/>
      <c r="I4088" s="31"/>
      <c r="J4088" s="25">
        <f t="shared" si="204"/>
        <v>0.59700000000000009</v>
      </c>
      <c r="K4088" s="21"/>
      <c r="L4088" s="16"/>
      <c r="M4088" s="101" t="s">
        <v>5176</v>
      </c>
      <c r="N4088" s="101" t="s">
        <v>5176</v>
      </c>
      <c r="O4088" s="101">
        <v>7.2679999999999998</v>
      </c>
      <c r="P4088" s="101">
        <v>13.205</v>
      </c>
      <c r="Q4088" s="101">
        <v>1.1339999999999999</v>
      </c>
      <c r="R4088" s="101">
        <v>0.23100000000000001</v>
      </c>
      <c r="S4088" s="101" t="s">
        <v>5176</v>
      </c>
      <c r="T4088" s="101">
        <v>0.08</v>
      </c>
      <c r="U4088" s="101">
        <v>1.54</v>
      </c>
    </row>
    <row r="4089" spans="1:21" x14ac:dyDescent="0.25">
      <c r="A4089" s="60" t="s">
        <v>4823</v>
      </c>
      <c r="B4089" s="60" t="s">
        <v>4062</v>
      </c>
      <c r="C4089" s="60" t="s">
        <v>4825</v>
      </c>
      <c r="D4089" s="94">
        <v>1</v>
      </c>
      <c r="E4089" s="60" t="s">
        <v>5246</v>
      </c>
      <c r="F4089" s="25">
        <f t="shared" si="202"/>
        <v>0.53666666666666674</v>
      </c>
      <c r="G4089" s="25">
        <f t="shared" si="203"/>
        <v>3.2127499999999998</v>
      </c>
      <c r="H4089" s="32"/>
      <c r="I4089" s="31"/>
      <c r="J4089" s="25">
        <f t="shared" si="204"/>
        <v>0.32200000000000001</v>
      </c>
      <c r="K4089" s="21"/>
      <c r="L4089" s="16"/>
      <c r="M4089" s="101">
        <v>0.16600000000000001</v>
      </c>
      <c r="N4089" s="101">
        <v>2.5390000000000001</v>
      </c>
      <c r="O4089" s="101">
        <v>3.5449999999999999</v>
      </c>
      <c r="P4089" s="101">
        <v>6.601</v>
      </c>
      <c r="Q4089" s="101" t="s">
        <v>5176</v>
      </c>
      <c r="R4089" s="101" t="s">
        <v>5176</v>
      </c>
      <c r="S4089" s="101" t="s">
        <v>5176</v>
      </c>
      <c r="T4089" s="101">
        <v>1.61</v>
      </c>
      <c r="U4089" s="101" t="s">
        <v>5176</v>
      </c>
    </row>
    <row r="4090" spans="1:21" x14ac:dyDescent="0.25">
      <c r="A4090" s="60" t="s">
        <v>4823</v>
      </c>
      <c r="B4090" s="60" t="s">
        <v>4009</v>
      </c>
      <c r="C4090" s="60" t="s">
        <v>4830</v>
      </c>
      <c r="D4090" s="94">
        <v>2</v>
      </c>
      <c r="E4090" s="60" t="s">
        <v>5435</v>
      </c>
      <c r="F4090" s="25">
        <f t="shared" si="202"/>
        <v>0.53333333333333333</v>
      </c>
      <c r="G4090" s="25">
        <f t="shared" si="203"/>
        <v>0.36849999999999999</v>
      </c>
      <c r="H4090" s="32"/>
      <c r="I4090" s="31"/>
      <c r="J4090" s="25">
        <f t="shared" si="204"/>
        <v>0.31999999999999995</v>
      </c>
      <c r="K4090" s="21"/>
      <c r="L4090" s="16"/>
      <c r="M4090" s="101" t="s">
        <v>5176</v>
      </c>
      <c r="N4090" s="101">
        <v>1.474</v>
      </c>
      <c r="O4090" s="101" t="s">
        <v>5176</v>
      </c>
      <c r="P4090" s="101" t="s">
        <v>5176</v>
      </c>
      <c r="Q4090" s="101" t="s">
        <v>5176</v>
      </c>
      <c r="R4090" s="101" t="s">
        <v>5176</v>
      </c>
      <c r="S4090" s="101" t="s">
        <v>5176</v>
      </c>
      <c r="T4090" s="101">
        <v>1.18</v>
      </c>
      <c r="U4090" s="101">
        <v>0.42</v>
      </c>
    </row>
    <row r="4091" spans="1:21" x14ac:dyDescent="0.25">
      <c r="A4091" s="60" t="s">
        <v>4823</v>
      </c>
      <c r="B4091" s="60" t="s">
        <v>4058</v>
      </c>
      <c r="C4091" s="60" t="s">
        <v>4895</v>
      </c>
      <c r="D4091" s="94">
        <v>14</v>
      </c>
      <c r="E4091" s="60" t="s">
        <v>8097</v>
      </c>
      <c r="F4091" s="25">
        <f t="shared" si="202"/>
        <v>0.53333333333333333</v>
      </c>
      <c r="G4091" s="25">
        <f t="shared" si="203"/>
        <v>0</v>
      </c>
      <c r="H4091" s="32"/>
      <c r="I4091" s="31"/>
      <c r="J4091" s="25">
        <f t="shared" si="204"/>
        <v>0.36740000000000006</v>
      </c>
      <c r="K4091" s="21"/>
      <c r="L4091" s="16"/>
      <c r="M4091" s="101" t="s">
        <v>5176</v>
      </c>
      <c r="N4091" s="101" t="s">
        <v>5176</v>
      </c>
      <c r="O4091" s="101" t="s">
        <v>5176</v>
      </c>
      <c r="P4091" s="101" t="s">
        <v>5176</v>
      </c>
      <c r="Q4091" s="101">
        <v>0.23699999999999999</v>
      </c>
      <c r="R4091" s="101" t="s">
        <v>5176</v>
      </c>
      <c r="S4091" s="101" t="s">
        <v>5176</v>
      </c>
      <c r="T4091" s="101">
        <v>1.04</v>
      </c>
      <c r="U4091" s="101">
        <v>0.56000000000000005</v>
      </c>
    </row>
    <row r="4092" spans="1:21" x14ac:dyDescent="0.25">
      <c r="A4092" s="60" t="s">
        <v>4823</v>
      </c>
      <c r="B4092" s="60" t="s">
        <v>3794</v>
      </c>
      <c r="C4092" s="60" t="s">
        <v>4885</v>
      </c>
      <c r="D4092" s="94">
        <v>11</v>
      </c>
      <c r="E4092" s="60" t="s">
        <v>7640</v>
      </c>
      <c r="F4092" s="25">
        <f t="shared" si="202"/>
        <v>0.52999999999999992</v>
      </c>
      <c r="G4092" s="25">
        <f t="shared" si="203"/>
        <v>0.10349999999999999</v>
      </c>
      <c r="H4092" s="32"/>
      <c r="I4092" s="31"/>
      <c r="J4092" s="25">
        <f t="shared" si="204"/>
        <v>0.31799999999999995</v>
      </c>
      <c r="K4092" s="21"/>
      <c r="L4092" s="16"/>
      <c r="M4092" s="101">
        <v>0.41399999999999998</v>
      </c>
      <c r="N4092" s="101" t="s">
        <v>5176</v>
      </c>
      <c r="O4092" s="101" t="s">
        <v>5176</v>
      </c>
      <c r="P4092" s="101" t="s">
        <v>5176</v>
      </c>
      <c r="Q4092" s="101" t="s">
        <v>5176</v>
      </c>
      <c r="R4092" s="101" t="s">
        <v>5176</v>
      </c>
      <c r="S4092" s="101" t="s">
        <v>5176</v>
      </c>
      <c r="T4092" s="101">
        <v>1.21</v>
      </c>
      <c r="U4092" s="101">
        <v>0.38</v>
      </c>
    </row>
    <row r="4093" spans="1:21" x14ac:dyDescent="0.25">
      <c r="A4093" s="60" t="s">
        <v>4823</v>
      </c>
      <c r="B4093" s="60" t="s">
        <v>3998</v>
      </c>
      <c r="C4093" s="60" t="s">
        <v>4877</v>
      </c>
      <c r="D4093" s="94">
        <v>11</v>
      </c>
      <c r="E4093" s="60" t="s">
        <v>7298</v>
      </c>
      <c r="F4093" s="25">
        <f t="shared" si="202"/>
        <v>0.52666666666666662</v>
      </c>
      <c r="G4093" s="25">
        <f t="shared" si="203"/>
        <v>0.39699999999999996</v>
      </c>
      <c r="H4093" s="32"/>
      <c r="I4093" s="31"/>
      <c r="J4093" s="25">
        <f t="shared" si="204"/>
        <v>0.58339999999999992</v>
      </c>
      <c r="K4093" s="21"/>
      <c r="L4093" s="16"/>
      <c r="M4093" s="101" t="s">
        <v>5176</v>
      </c>
      <c r="N4093" s="101">
        <v>0.89500000000000002</v>
      </c>
      <c r="O4093" s="101">
        <v>0.52500000000000002</v>
      </c>
      <c r="P4093" s="101">
        <v>0.16800000000000001</v>
      </c>
      <c r="Q4093" s="101" t="s">
        <v>5176</v>
      </c>
      <c r="R4093" s="101">
        <v>1.337</v>
      </c>
      <c r="S4093" s="101" t="s">
        <v>5176</v>
      </c>
      <c r="T4093" s="101">
        <v>1.42</v>
      </c>
      <c r="U4093" s="101">
        <v>0.16</v>
      </c>
    </row>
    <row r="4094" spans="1:21" x14ac:dyDescent="0.25">
      <c r="A4094" s="60" t="s">
        <v>4823</v>
      </c>
      <c r="B4094" s="60" t="s">
        <v>4068</v>
      </c>
      <c r="C4094" s="60" t="s">
        <v>4863</v>
      </c>
      <c r="D4094" s="94">
        <v>7</v>
      </c>
      <c r="E4094" s="60" t="s">
        <v>6785</v>
      </c>
      <c r="F4094" s="25">
        <f t="shared" si="202"/>
        <v>0.51666666666666672</v>
      </c>
      <c r="G4094" s="25">
        <f t="shared" si="203"/>
        <v>0.13975000000000001</v>
      </c>
      <c r="H4094" s="32"/>
      <c r="I4094" s="31"/>
      <c r="J4094" s="25">
        <f t="shared" si="204"/>
        <v>0.42820000000000003</v>
      </c>
      <c r="K4094" s="21"/>
      <c r="L4094" s="16"/>
      <c r="M4094" s="101">
        <v>0.46800000000000003</v>
      </c>
      <c r="N4094" s="101" t="s">
        <v>5176</v>
      </c>
      <c r="O4094" s="101" t="s">
        <v>5176</v>
      </c>
      <c r="P4094" s="101">
        <v>9.0999999999999998E-2</v>
      </c>
      <c r="Q4094" s="101" t="s">
        <v>5176</v>
      </c>
      <c r="R4094" s="101">
        <v>0.59099999999999997</v>
      </c>
      <c r="S4094" s="101">
        <v>1</v>
      </c>
      <c r="T4094" s="101">
        <v>0.55000000000000004</v>
      </c>
      <c r="U4094" s="101" t="s">
        <v>5176</v>
      </c>
    </row>
    <row r="4095" spans="1:21" x14ac:dyDescent="0.25">
      <c r="A4095" s="60" t="s">
        <v>4823</v>
      </c>
      <c r="B4095" s="60" t="s">
        <v>3362</v>
      </c>
      <c r="C4095" s="60" t="s">
        <v>4882</v>
      </c>
      <c r="D4095" s="94">
        <v>11</v>
      </c>
      <c r="E4095" s="60" t="s">
        <v>7531</v>
      </c>
      <c r="F4095" s="25">
        <f t="shared" si="202"/>
        <v>0.51333333333333331</v>
      </c>
      <c r="G4095" s="25">
        <f t="shared" si="203"/>
        <v>9.3059999999999992</v>
      </c>
      <c r="H4095" s="32"/>
      <c r="I4095" s="31"/>
      <c r="J4095" s="25">
        <f t="shared" si="204"/>
        <v>0.77279999999999993</v>
      </c>
      <c r="K4095" s="21"/>
      <c r="L4095" s="16"/>
      <c r="M4095" s="101">
        <v>36.345999999999997</v>
      </c>
      <c r="N4095" s="101" t="s">
        <v>5176</v>
      </c>
      <c r="O4095" s="101" t="s">
        <v>5176</v>
      </c>
      <c r="P4095" s="101">
        <v>0.878</v>
      </c>
      <c r="Q4095" s="101">
        <v>2.3239999999999998</v>
      </c>
      <c r="R4095" s="101" t="s">
        <v>5176</v>
      </c>
      <c r="S4095" s="101">
        <v>1</v>
      </c>
      <c r="T4095" s="101">
        <v>0.43</v>
      </c>
      <c r="U4095" s="101">
        <v>0.11</v>
      </c>
    </row>
    <row r="4096" spans="1:21" x14ac:dyDescent="0.25">
      <c r="A4096" s="60" t="s">
        <v>4823</v>
      </c>
      <c r="B4096" s="60" t="s">
        <v>10178</v>
      </c>
      <c r="C4096" s="60" t="s">
        <v>4865</v>
      </c>
      <c r="D4096" s="94">
        <v>8</v>
      </c>
      <c r="E4096" s="60" t="s">
        <v>10179</v>
      </c>
      <c r="F4096" s="25">
        <f t="shared" si="202"/>
        <v>0.50666666666666671</v>
      </c>
      <c r="G4096" s="25">
        <f t="shared" si="203"/>
        <v>0</v>
      </c>
      <c r="H4096" s="32"/>
      <c r="I4096" s="31"/>
      <c r="J4096" s="25">
        <f t="shared" si="204"/>
        <v>0.30399999999999999</v>
      </c>
      <c r="K4096" s="21"/>
      <c r="L4096" s="16"/>
      <c r="M4096" s="101" t="s">
        <v>5176</v>
      </c>
      <c r="N4096" s="101" t="s">
        <v>5176</v>
      </c>
      <c r="O4096" s="101" t="s">
        <v>5176</v>
      </c>
      <c r="P4096" s="101" t="s">
        <v>5176</v>
      </c>
      <c r="Q4096" s="101" t="s">
        <v>5176</v>
      </c>
      <c r="R4096" s="101" t="s">
        <v>5176</v>
      </c>
      <c r="S4096" s="101" t="s">
        <v>5176</v>
      </c>
      <c r="T4096" s="101" t="s">
        <v>5176</v>
      </c>
      <c r="U4096" s="101">
        <v>1.52</v>
      </c>
    </row>
    <row r="4097" spans="1:21" x14ac:dyDescent="0.25">
      <c r="A4097" s="60" t="s">
        <v>4823</v>
      </c>
      <c r="B4097" s="60" t="s">
        <v>3383</v>
      </c>
      <c r="C4097" s="60" t="s">
        <v>4907</v>
      </c>
      <c r="D4097" s="94">
        <v>16</v>
      </c>
      <c r="E4097" s="60" t="s">
        <v>8963</v>
      </c>
      <c r="F4097" s="25">
        <f t="shared" si="202"/>
        <v>0.5</v>
      </c>
      <c r="G4097" s="25">
        <f t="shared" si="203"/>
        <v>15.424000000000001</v>
      </c>
      <c r="H4097" s="32"/>
      <c r="I4097" s="31"/>
      <c r="J4097" s="25">
        <f t="shared" si="204"/>
        <v>0.3</v>
      </c>
      <c r="K4097" s="21"/>
      <c r="L4097" s="16"/>
      <c r="M4097" s="101" t="s">
        <v>5176</v>
      </c>
      <c r="N4097" s="101">
        <v>61.292000000000002</v>
      </c>
      <c r="O4097" s="101">
        <v>0.40400000000000003</v>
      </c>
      <c r="P4097" s="101" t="s">
        <v>5176</v>
      </c>
      <c r="Q4097" s="101" t="s">
        <v>5176</v>
      </c>
      <c r="R4097" s="101" t="s">
        <v>5176</v>
      </c>
      <c r="S4097" s="101" t="s">
        <v>5176</v>
      </c>
      <c r="T4097" s="101">
        <v>1.5</v>
      </c>
      <c r="U4097" s="101" t="s">
        <v>5176</v>
      </c>
    </row>
    <row r="4098" spans="1:21" x14ac:dyDescent="0.25">
      <c r="A4098" s="60" t="s">
        <v>4823</v>
      </c>
      <c r="B4098" s="60" t="s">
        <v>3513</v>
      </c>
      <c r="C4098" s="60" t="s">
        <v>4918</v>
      </c>
      <c r="D4098" s="94">
        <v>20</v>
      </c>
      <c r="E4098" s="60" t="s">
        <v>9941</v>
      </c>
      <c r="F4098" s="25">
        <f t="shared" si="202"/>
        <v>0.5</v>
      </c>
      <c r="G4098" s="25">
        <f t="shared" si="203"/>
        <v>5.1379999999999999</v>
      </c>
      <c r="H4098" s="32"/>
      <c r="I4098" s="31"/>
      <c r="J4098" s="25">
        <f t="shared" si="204"/>
        <v>3.0138000000000003</v>
      </c>
      <c r="K4098" s="21"/>
      <c r="L4098" s="16"/>
      <c r="M4098" s="101" t="s">
        <v>5176</v>
      </c>
      <c r="N4098" s="101">
        <v>12.672000000000001</v>
      </c>
      <c r="O4098" s="101">
        <v>6.9059999999999997</v>
      </c>
      <c r="P4098" s="101">
        <v>0.97399999999999998</v>
      </c>
      <c r="Q4098" s="101">
        <v>8.2070000000000007</v>
      </c>
      <c r="R4098" s="101">
        <v>5.3620000000000001</v>
      </c>
      <c r="S4098" s="101">
        <v>1</v>
      </c>
      <c r="T4098" s="101" t="s">
        <v>5176</v>
      </c>
      <c r="U4098" s="101">
        <v>0.5</v>
      </c>
    </row>
    <row r="4099" spans="1:21" x14ac:dyDescent="0.25">
      <c r="A4099" s="60" t="s">
        <v>4823</v>
      </c>
      <c r="B4099" s="60" t="s">
        <v>3461</v>
      </c>
      <c r="C4099" s="60" t="s">
        <v>4829</v>
      </c>
      <c r="D4099" s="94">
        <v>2</v>
      </c>
      <c r="E4099" s="60" t="s">
        <v>5383</v>
      </c>
      <c r="F4099" s="25">
        <f t="shared" si="202"/>
        <v>0.49333333333333335</v>
      </c>
      <c r="G4099" s="25">
        <f t="shared" si="203"/>
        <v>9.0299999999999994</v>
      </c>
      <c r="H4099" s="32"/>
      <c r="I4099" s="31"/>
      <c r="J4099" s="25">
        <f t="shared" si="204"/>
        <v>0.3286</v>
      </c>
      <c r="K4099" s="21"/>
      <c r="L4099" s="16"/>
      <c r="M4099" s="101">
        <v>0.22600000000000001</v>
      </c>
      <c r="N4099" s="101">
        <v>1.59</v>
      </c>
      <c r="O4099" s="101">
        <v>5.1180000000000003</v>
      </c>
      <c r="P4099" s="101">
        <v>29.186</v>
      </c>
      <c r="Q4099" s="101">
        <v>0.16300000000000001</v>
      </c>
      <c r="R4099" s="101" t="s">
        <v>5176</v>
      </c>
      <c r="S4099" s="101" t="s">
        <v>5176</v>
      </c>
      <c r="T4099" s="101">
        <v>1.23</v>
      </c>
      <c r="U4099" s="101">
        <v>0.25</v>
      </c>
    </row>
    <row r="4100" spans="1:21" x14ac:dyDescent="0.25">
      <c r="A4100" s="60" t="s">
        <v>4823</v>
      </c>
      <c r="B4100" s="60" t="s">
        <v>4304</v>
      </c>
      <c r="C4100" s="60" t="s">
        <v>4832</v>
      </c>
      <c r="D4100" s="94">
        <v>2</v>
      </c>
      <c r="E4100" s="60" t="s">
        <v>5523</v>
      </c>
      <c r="F4100" s="25">
        <f t="shared" si="202"/>
        <v>0.49333333333333335</v>
      </c>
      <c r="G4100" s="25">
        <f t="shared" si="203"/>
        <v>4.8250000000000001E-2</v>
      </c>
      <c r="H4100" s="32"/>
      <c r="I4100" s="31"/>
      <c r="J4100" s="25">
        <f t="shared" si="204"/>
        <v>0.31540000000000001</v>
      </c>
      <c r="K4100" s="21"/>
      <c r="L4100" s="16"/>
      <c r="M4100" s="101" t="s">
        <v>5176</v>
      </c>
      <c r="N4100" s="101">
        <v>0.16300000000000001</v>
      </c>
      <c r="O4100" s="101">
        <v>0.03</v>
      </c>
      <c r="P4100" s="101" t="s">
        <v>5176</v>
      </c>
      <c r="Q4100" s="101">
        <v>7.0000000000000001E-3</v>
      </c>
      <c r="R4100" s="101">
        <v>0.09</v>
      </c>
      <c r="S4100" s="101" t="s">
        <v>5176</v>
      </c>
      <c r="T4100" s="101">
        <v>1.07</v>
      </c>
      <c r="U4100" s="101">
        <v>0.41</v>
      </c>
    </row>
    <row r="4101" spans="1:21" x14ac:dyDescent="0.25">
      <c r="A4101" s="60" t="s">
        <v>4823</v>
      </c>
      <c r="B4101" s="60" t="s">
        <v>4066</v>
      </c>
      <c r="C4101" s="60" t="s">
        <v>4852</v>
      </c>
      <c r="D4101" s="94">
        <v>6</v>
      </c>
      <c r="E4101" s="60" t="s">
        <v>6276</v>
      </c>
      <c r="F4101" s="25">
        <f t="shared" si="202"/>
        <v>0.49333333333333335</v>
      </c>
      <c r="G4101" s="25">
        <f t="shared" si="203"/>
        <v>0</v>
      </c>
      <c r="H4101" s="32"/>
      <c r="I4101" s="31"/>
      <c r="J4101" s="25">
        <f t="shared" si="204"/>
        <v>0.29599999999999999</v>
      </c>
      <c r="K4101" s="21"/>
      <c r="L4101" s="16"/>
      <c r="M4101" s="101" t="s">
        <v>5176</v>
      </c>
      <c r="N4101" s="101" t="s">
        <v>5176</v>
      </c>
      <c r="O4101" s="101" t="s">
        <v>5176</v>
      </c>
      <c r="P4101" s="101" t="s">
        <v>5176</v>
      </c>
      <c r="Q4101" s="101" t="s">
        <v>5176</v>
      </c>
      <c r="R4101" s="101" t="s">
        <v>5176</v>
      </c>
      <c r="S4101" s="101" t="s">
        <v>5176</v>
      </c>
      <c r="T4101" s="101">
        <v>1.48</v>
      </c>
      <c r="U4101" s="101" t="s">
        <v>5176</v>
      </c>
    </row>
    <row r="4102" spans="1:21" x14ac:dyDescent="0.25">
      <c r="A4102" s="60" t="s">
        <v>4823</v>
      </c>
      <c r="B4102" s="60" t="s">
        <v>2427</v>
      </c>
      <c r="C4102" s="60" t="s">
        <v>4882</v>
      </c>
      <c r="D4102" s="94">
        <v>11</v>
      </c>
      <c r="E4102" s="60" t="s">
        <v>7548</v>
      </c>
      <c r="F4102" s="25">
        <f t="shared" si="202"/>
        <v>0.49333333333333335</v>
      </c>
      <c r="G4102" s="25">
        <f t="shared" si="203"/>
        <v>0.23699999999999999</v>
      </c>
      <c r="H4102" s="32"/>
      <c r="I4102" s="31"/>
      <c r="J4102" s="25">
        <f t="shared" si="204"/>
        <v>1.1623999999999999</v>
      </c>
      <c r="K4102" s="21"/>
      <c r="L4102" s="16"/>
      <c r="M4102" s="101" t="s">
        <v>5176</v>
      </c>
      <c r="N4102" s="101">
        <v>0.114</v>
      </c>
      <c r="O4102" s="101">
        <v>0.254</v>
      </c>
      <c r="P4102" s="101">
        <v>0.57999999999999996</v>
      </c>
      <c r="Q4102" s="101">
        <v>4.3319999999999999</v>
      </c>
      <c r="R4102" s="101" t="s">
        <v>5176</v>
      </c>
      <c r="S4102" s="101">
        <v>1</v>
      </c>
      <c r="T4102" s="101">
        <v>0.18</v>
      </c>
      <c r="U4102" s="101">
        <v>0.3</v>
      </c>
    </row>
    <row r="4103" spans="1:21" x14ac:dyDescent="0.25">
      <c r="A4103" s="60" t="s">
        <v>4823</v>
      </c>
      <c r="B4103" s="60" t="s">
        <v>4503</v>
      </c>
      <c r="C4103" s="60" t="s">
        <v>4832</v>
      </c>
      <c r="D4103" s="94">
        <v>2</v>
      </c>
      <c r="E4103" s="60" t="s">
        <v>5527</v>
      </c>
      <c r="F4103" s="25">
        <f t="shared" si="202"/>
        <v>0.48333333333333334</v>
      </c>
      <c r="G4103" s="25">
        <f t="shared" si="203"/>
        <v>3.95E-2</v>
      </c>
      <c r="H4103" s="32"/>
      <c r="I4103" s="31"/>
      <c r="J4103" s="25">
        <f t="shared" si="204"/>
        <v>0.28999999999999998</v>
      </c>
      <c r="K4103" s="21"/>
      <c r="L4103" s="16"/>
      <c r="M4103" s="101">
        <v>5.7000000000000002E-2</v>
      </c>
      <c r="N4103" s="101" t="s">
        <v>5176</v>
      </c>
      <c r="O4103" s="101">
        <v>0.10100000000000001</v>
      </c>
      <c r="P4103" s="101" t="s">
        <v>5176</v>
      </c>
      <c r="Q4103" s="101" t="s">
        <v>5176</v>
      </c>
      <c r="R4103" s="101" t="s">
        <v>5176</v>
      </c>
      <c r="S4103" s="101" t="s">
        <v>5176</v>
      </c>
      <c r="T4103" s="101">
        <v>0.51</v>
      </c>
      <c r="U4103" s="101">
        <v>0.94</v>
      </c>
    </row>
    <row r="4104" spans="1:21" x14ac:dyDescent="0.25">
      <c r="A4104" s="60" t="s">
        <v>4823</v>
      </c>
      <c r="B4104" s="60" t="s">
        <v>3361</v>
      </c>
      <c r="C4104" s="60" t="s">
        <v>4851</v>
      </c>
      <c r="D4104" s="94">
        <v>6</v>
      </c>
      <c r="E4104" s="60" t="s">
        <v>6153</v>
      </c>
      <c r="F4104" s="25">
        <f t="shared" si="202"/>
        <v>0.48</v>
      </c>
      <c r="G4104" s="25">
        <f t="shared" si="203"/>
        <v>2.3612500000000001</v>
      </c>
      <c r="H4104" s="32"/>
      <c r="I4104" s="31"/>
      <c r="J4104" s="25">
        <f t="shared" si="204"/>
        <v>0.28799999999999998</v>
      </c>
      <c r="K4104" s="21"/>
      <c r="L4104" s="16"/>
      <c r="M4104" s="101" t="s">
        <v>5176</v>
      </c>
      <c r="N4104" s="101" t="s">
        <v>5176</v>
      </c>
      <c r="O4104" s="101">
        <v>4.3150000000000004</v>
      </c>
      <c r="P4104" s="101">
        <v>5.13</v>
      </c>
      <c r="Q4104" s="101" t="s">
        <v>5176</v>
      </c>
      <c r="R4104" s="101" t="s">
        <v>5176</v>
      </c>
      <c r="S4104" s="101" t="s">
        <v>5176</v>
      </c>
      <c r="T4104" s="101" t="s">
        <v>5176</v>
      </c>
      <c r="U4104" s="101">
        <v>1.44</v>
      </c>
    </row>
    <row r="4105" spans="1:21" x14ac:dyDescent="0.25">
      <c r="A4105" s="60" t="s">
        <v>4823</v>
      </c>
      <c r="B4105" s="60" t="s">
        <v>4535</v>
      </c>
      <c r="C4105" s="60" t="s">
        <v>4874</v>
      </c>
      <c r="D4105" s="94">
        <v>11</v>
      </c>
      <c r="E4105" s="60" t="s">
        <v>7192</v>
      </c>
      <c r="F4105" s="25">
        <f t="shared" si="202"/>
        <v>0.48</v>
      </c>
      <c r="G4105" s="25">
        <f t="shared" si="203"/>
        <v>1.19275</v>
      </c>
      <c r="H4105" s="32"/>
      <c r="I4105" s="31"/>
      <c r="J4105" s="25">
        <f t="shared" si="204"/>
        <v>0.28799999999999998</v>
      </c>
      <c r="K4105" s="21"/>
      <c r="L4105" s="16"/>
      <c r="M4105" s="101" t="s">
        <v>5176</v>
      </c>
      <c r="N4105" s="101">
        <v>4.4180000000000001</v>
      </c>
      <c r="O4105" s="101">
        <v>0.35299999999999998</v>
      </c>
      <c r="P4105" s="101" t="s">
        <v>5176</v>
      </c>
      <c r="Q4105" s="101" t="s">
        <v>5176</v>
      </c>
      <c r="R4105" s="101" t="s">
        <v>5176</v>
      </c>
      <c r="S4105" s="101" t="s">
        <v>5176</v>
      </c>
      <c r="T4105" s="101">
        <v>0.21</v>
      </c>
      <c r="U4105" s="101">
        <v>1.23</v>
      </c>
    </row>
    <row r="4106" spans="1:21" x14ac:dyDescent="0.25">
      <c r="A4106" s="60" t="s">
        <v>4823</v>
      </c>
      <c r="B4106" s="60" t="s">
        <v>3836</v>
      </c>
      <c r="C4106" s="60" t="s">
        <v>4915</v>
      </c>
      <c r="D4106" s="94">
        <v>18</v>
      </c>
      <c r="E4106" s="60" t="s">
        <v>9821</v>
      </c>
      <c r="F4106" s="25">
        <f t="shared" si="202"/>
        <v>0.48</v>
      </c>
      <c r="G4106" s="25">
        <f t="shared" si="203"/>
        <v>1.127</v>
      </c>
      <c r="H4106" s="32"/>
      <c r="I4106" s="31"/>
      <c r="J4106" s="25">
        <f t="shared" si="204"/>
        <v>0.75739999999999996</v>
      </c>
      <c r="K4106" s="21"/>
      <c r="L4106" s="16"/>
      <c r="M4106" s="101">
        <v>1.9930000000000001</v>
      </c>
      <c r="N4106" s="101">
        <v>0.72099999999999997</v>
      </c>
      <c r="O4106" s="101">
        <v>0.49</v>
      </c>
      <c r="P4106" s="101">
        <v>1.304</v>
      </c>
      <c r="Q4106" s="101">
        <v>1.6120000000000001</v>
      </c>
      <c r="R4106" s="101">
        <v>0.73499999999999999</v>
      </c>
      <c r="S4106" s="101" t="s">
        <v>5176</v>
      </c>
      <c r="T4106" s="101">
        <v>0.47</v>
      </c>
      <c r="U4106" s="101">
        <v>0.97</v>
      </c>
    </row>
    <row r="4107" spans="1:21" x14ac:dyDescent="0.25">
      <c r="A4107" s="60" t="s">
        <v>4823</v>
      </c>
      <c r="B4107" s="60" t="s">
        <v>3903</v>
      </c>
      <c r="C4107" s="60" t="s">
        <v>4852</v>
      </c>
      <c r="D4107" s="94">
        <v>6</v>
      </c>
      <c r="E4107" s="60" t="s">
        <v>6342</v>
      </c>
      <c r="F4107" s="25">
        <f t="shared" si="202"/>
        <v>0.47333333333333333</v>
      </c>
      <c r="G4107" s="25">
        <f t="shared" si="203"/>
        <v>1.1765000000000001</v>
      </c>
      <c r="H4107" s="32"/>
      <c r="I4107" s="31"/>
      <c r="J4107" s="25">
        <f t="shared" si="204"/>
        <v>0.30059999999999998</v>
      </c>
      <c r="K4107" s="21"/>
      <c r="L4107" s="16"/>
      <c r="M4107" s="101">
        <v>0.01</v>
      </c>
      <c r="N4107" s="101" t="s">
        <v>5176</v>
      </c>
      <c r="O4107" s="101">
        <v>4.6130000000000004</v>
      </c>
      <c r="P4107" s="101">
        <v>8.3000000000000004E-2</v>
      </c>
      <c r="Q4107" s="101" t="s">
        <v>5176</v>
      </c>
      <c r="R4107" s="101">
        <v>8.3000000000000004E-2</v>
      </c>
      <c r="S4107" s="101" t="s">
        <v>5176</v>
      </c>
      <c r="T4107" s="101" t="s">
        <v>5176</v>
      </c>
      <c r="U4107" s="101">
        <v>1.42</v>
      </c>
    </row>
    <row r="4108" spans="1:21" x14ac:dyDescent="0.25">
      <c r="A4108" s="60" t="s">
        <v>4823</v>
      </c>
      <c r="B4108" s="60" t="s">
        <v>4056</v>
      </c>
      <c r="C4108" s="60" t="s">
        <v>4914</v>
      </c>
      <c r="D4108" s="94">
        <v>18</v>
      </c>
      <c r="E4108" s="60" t="s">
        <v>9797</v>
      </c>
      <c r="F4108" s="25">
        <f t="shared" si="202"/>
        <v>0.47333333333333333</v>
      </c>
      <c r="G4108" s="25">
        <f t="shared" si="203"/>
        <v>0.17175000000000001</v>
      </c>
      <c r="H4108" s="32"/>
      <c r="I4108" s="31"/>
      <c r="J4108" s="25">
        <f t="shared" si="204"/>
        <v>0.42519999999999997</v>
      </c>
      <c r="K4108" s="21"/>
      <c r="L4108" s="16"/>
      <c r="M4108" s="101">
        <v>0.504</v>
      </c>
      <c r="N4108" s="101">
        <v>0.05</v>
      </c>
      <c r="O4108" s="101">
        <v>0.13300000000000001</v>
      </c>
      <c r="P4108" s="101" t="s">
        <v>5176</v>
      </c>
      <c r="Q4108" s="101">
        <v>0.33200000000000002</v>
      </c>
      <c r="R4108" s="101">
        <v>0.374</v>
      </c>
      <c r="S4108" s="101" t="s">
        <v>5176</v>
      </c>
      <c r="T4108" s="101">
        <v>0.14000000000000001</v>
      </c>
      <c r="U4108" s="101">
        <v>1.28</v>
      </c>
    </row>
    <row r="4109" spans="1:21" x14ac:dyDescent="0.25">
      <c r="A4109" s="60" t="s">
        <v>4823</v>
      </c>
      <c r="B4109" s="60" t="s">
        <v>10071</v>
      </c>
      <c r="C4109" s="60" t="s">
        <v>4879</v>
      </c>
      <c r="D4109" s="94">
        <v>11</v>
      </c>
      <c r="E4109" s="60" t="s">
        <v>10072</v>
      </c>
      <c r="F4109" s="25">
        <f t="shared" si="202"/>
        <v>0.46666666666666673</v>
      </c>
      <c r="G4109" s="25">
        <f t="shared" si="203"/>
        <v>2.0847500000000001</v>
      </c>
      <c r="H4109" s="32"/>
      <c r="I4109" s="31"/>
      <c r="J4109" s="25">
        <f t="shared" si="204"/>
        <v>0.34560000000000002</v>
      </c>
      <c r="K4109" s="21"/>
      <c r="L4109" s="16"/>
      <c r="M4109" s="101">
        <v>4.6900000000000004</v>
      </c>
      <c r="N4109" s="101">
        <v>0.155</v>
      </c>
      <c r="O4109" s="101">
        <v>7.0999999999999994E-2</v>
      </c>
      <c r="P4109" s="101">
        <v>3.423</v>
      </c>
      <c r="Q4109" s="101" t="s">
        <v>5176</v>
      </c>
      <c r="R4109" s="101">
        <v>0.32800000000000001</v>
      </c>
      <c r="S4109" s="101" t="s">
        <v>5176</v>
      </c>
      <c r="T4109" s="101">
        <v>0.08</v>
      </c>
      <c r="U4109" s="101">
        <v>1.32</v>
      </c>
    </row>
    <row r="4110" spans="1:21" x14ac:dyDescent="0.25">
      <c r="A4110" s="60" t="s">
        <v>4823</v>
      </c>
      <c r="B4110" s="60" t="s">
        <v>4280</v>
      </c>
      <c r="C4110" s="60" t="s">
        <v>4885</v>
      </c>
      <c r="D4110" s="94">
        <v>11</v>
      </c>
      <c r="E4110" s="60" t="s">
        <v>7707</v>
      </c>
      <c r="F4110" s="25">
        <f t="shared" si="202"/>
        <v>0.46666666666666662</v>
      </c>
      <c r="G4110" s="25">
        <f t="shared" si="203"/>
        <v>2.1499999999999998E-2</v>
      </c>
      <c r="H4110" s="32"/>
      <c r="I4110" s="31"/>
      <c r="J4110" s="25">
        <f t="shared" si="204"/>
        <v>0.27999999999999997</v>
      </c>
      <c r="K4110" s="21"/>
      <c r="L4110" s="16"/>
      <c r="M4110" s="101" t="s">
        <v>5176</v>
      </c>
      <c r="N4110" s="101" t="s">
        <v>5176</v>
      </c>
      <c r="O4110" s="101">
        <v>2.4E-2</v>
      </c>
      <c r="P4110" s="101">
        <v>6.2E-2</v>
      </c>
      <c r="Q4110" s="101" t="s">
        <v>5176</v>
      </c>
      <c r="R4110" s="101" t="s">
        <v>5176</v>
      </c>
      <c r="S4110" s="101" t="s">
        <v>5176</v>
      </c>
      <c r="T4110" s="101" t="s">
        <v>5176</v>
      </c>
      <c r="U4110" s="101">
        <v>1.4</v>
      </c>
    </row>
    <row r="4111" spans="1:21" x14ac:dyDescent="0.25">
      <c r="A4111" s="60" t="s">
        <v>4823</v>
      </c>
      <c r="B4111" s="60" t="s">
        <v>3913</v>
      </c>
      <c r="C4111" s="60" t="s">
        <v>4914</v>
      </c>
      <c r="D4111" s="94">
        <v>18</v>
      </c>
      <c r="E4111" s="60" t="s">
        <v>9793</v>
      </c>
      <c r="F4111" s="25">
        <f t="shared" si="202"/>
        <v>0.46333333333333332</v>
      </c>
      <c r="G4111" s="25">
        <f t="shared" si="203"/>
        <v>0</v>
      </c>
      <c r="H4111" s="32"/>
      <c r="I4111" s="31"/>
      <c r="J4111" s="25">
        <f t="shared" si="204"/>
        <v>0.28399999999999997</v>
      </c>
      <c r="K4111" s="21"/>
      <c r="L4111" s="16"/>
      <c r="M4111" s="101" t="s">
        <v>5176</v>
      </c>
      <c r="N4111" s="101" t="s">
        <v>5176</v>
      </c>
      <c r="O4111" s="101" t="s">
        <v>5176</v>
      </c>
      <c r="P4111" s="101" t="s">
        <v>5176</v>
      </c>
      <c r="Q4111" s="101">
        <v>0.03</v>
      </c>
      <c r="R4111" s="101" t="s">
        <v>5176</v>
      </c>
      <c r="S4111" s="101" t="s">
        <v>5176</v>
      </c>
      <c r="T4111" s="101" t="s">
        <v>5176</v>
      </c>
      <c r="U4111" s="101">
        <v>1.39</v>
      </c>
    </row>
    <row r="4112" spans="1:21" x14ac:dyDescent="0.25">
      <c r="A4112" s="60" t="s">
        <v>4823</v>
      </c>
      <c r="B4112" s="60" t="s">
        <v>1332</v>
      </c>
      <c r="C4112" s="60" t="s">
        <v>4865</v>
      </c>
      <c r="D4112" s="94">
        <v>8</v>
      </c>
      <c r="E4112" s="60" t="s">
        <v>6922</v>
      </c>
      <c r="F4112" s="25">
        <f t="shared" si="202"/>
        <v>0.45999999999999996</v>
      </c>
      <c r="G4112" s="25">
        <f t="shared" si="203"/>
        <v>0</v>
      </c>
      <c r="H4112" s="32"/>
      <c r="I4112" s="31"/>
      <c r="J4112" s="25">
        <f t="shared" si="204"/>
        <v>0.27599999999999997</v>
      </c>
      <c r="K4112" s="21"/>
      <c r="L4112" s="16"/>
      <c r="M4112" s="101" t="s">
        <v>5176</v>
      </c>
      <c r="N4112" s="101" t="s">
        <v>5176</v>
      </c>
      <c r="O4112" s="101" t="s">
        <v>5176</v>
      </c>
      <c r="P4112" s="101" t="s">
        <v>5176</v>
      </c>
      <c r="Q4112" s="101" t="s">
        <v>5176</v>
      </c>
      <c r="R4112" s="101" t="s">
        <v>5176</v>
      </c>
      <c r="S4112" s="101">
        <v>1</v>
      </c>
      <c r="T4112" s="101" t="s">
        <v>5176</v>
      </c>
      <c r="U4112" s="101">
        <v>0.38</v>
      </c>
    </row>
    <row r="4113" spans="1:21" x14ac:dyDescent="0.25">
      <c r="A4113" s="60" t="s">
        <v>4823</v>
      </c>
      <c r="B4113" s="60" t="s">
        <v>2421</v>
      </c>
      <c r="C4113" s="60" t="s">
        <v>4852</v>
      </c>
      <c r="D4113" s="94">
        <v>6</v>
      </c>
      <c r="E4113" s="60" t="s">
        <v>6287</v>
      </c>
      <c r="F4113" s="25">
        <f t="shared" si="202"/>
        <v>0.45666666666666672</v>
      </c>
      <c r="G4113" s="25">
        <f t="shared" si="203"/>
        <v>1.0455000000000001</v>
      </c>
      <c r="H4113" s="32"/>
      <c r="I4113" s="31"/>
      <c r="J4113" s="25">
        <f t="shared" si="204"/>
        <v>0.61639999999999995</v>
      </c>
      <c r="K4113" s="21"/>
      <c r="L4113" s="16"/>
      <c r="M4113" s="101">
        <v>0.27100000000000002</v>
      </c>
      <c r="N4113" s="101">
        <v>1.103</v>
      </c>
      <c r="O4113" s="101">
        <v>2.6419999999999999</v>
      </c>
      <c r="P4113" s="101">
        <v>0.16600000000000001</v>
      </c>
      <c r="Q4113" s="101">
        <v>1.627</v>
      </c>
      <c r="R4113" s="101">
        <v>8.5000000000000006E-2</v>
      </c>
      <c r="S4113" s="101" t="s">
        <v>5176</v>
      </c>
      <c r="T4113" s="101">
        <v>0.26</v>
      </c>
      <c r="U4113" s="101">
        <v>1.1100000000000001</v>
      </c>
    </row>
    <row r="4114" spans="1:21" x14ac:dyDescent="0.25">
      <c r="A4114" s="60" t="s">
        <v>4823</v>
      </c>
      <c r="B4114" s="60" t="s">
        <v>4230</v>
      </c>
      <c r="C4114" s="60" t="s">
        <v>4871</v>
      </c>
      <c r="D4114" s="94">
        <v>10</v>
      </c>
      <c r="E4114" s="60" t="s">
        <v>7054</v>
      </c>
      <c r="F4114" s="25">
        <f t="shared" si="202"/>
        <v>0.45333333333333337</v>
      </c>
      <c r="G4114" s="25">
        <f t="shared" si="203"/>
        <v>0.62024999999999997</v>
      </c>
      <c r="H4114" s="32"/>
      <c r="I4114" s="31"/>
      <c r="J4114" s="25">
        <f t="shared" si="204"/>
        <v>0.27200000000000002</v>
      </c>
      <c r="K4114" s="21"/>
      <c r="L4114" s="16"/>
      <c r="M4114" s="101" t="s">
        <v>5176</v>
      </c>
      <c r="N4114" s="101">
        <v>2.1669999999999998</v>
      </c>
      <c r="O4114" s="101" t="s">
        <v>5176</v>
      </c>
      <c r="P4114" s="101">
        <v>0.314</v>
      </c>
      <c r="Q4114" s="101" t="s">
        <v>5176</v>
      </c>
      <c r="R4114" s="101" t="s">
        <v>5176</v>
      </c>
      <c r="S4114" s="101" t="s">
        <v>5176</v>
      </c>
      <c r="T4114" s="101">
        <v>0.3</v>
      </c>
      <c r="U4114" s="101">
        <v>1.06</v>
      </c>
    </row>
    <row r="4115" spans="1:21" x14ac:dyDescent="0.25">
      <c r="A4115" s="60" t="s">
        <v>4823</v>
      </c>
      <c r="B4115" s="60" t="s">
        <v>4111</v>
      </c>
      <c r="C4115" s="60" t="s">
        <v>4907</v>
      </c>
      <c r="D4115" s="94">
        <v>16</v>
      </c>
      <c r="E4115" s="60" t="s">
        <v>8693</v>
      </c>
      <c r="F4115" s="25">
        <f t="shared" si="202"/>
        <v>0.45333333333333331</v>
      </c>
      <c r="G4115" s="25">
        <f t="shared" si="203"/>
        <v>11.63275</v>
      </c>
      <c r="H4115" s="32"/>
      <c r="I4115" s="31"/>
      <c r="J4115" s="25">
        <f t="shared" si="204"/>
        <v>3.3169999999999993</v>
      </c>
      <c r="K4115" s="21"/>
      <c r="L4115" s="16"/>
      <c r="M4115" s="101">
        <v>46.165999999999997</v>
      </c>
      <c r="N4115" s="101" t="s">
        <v>5176</v>
      </c>
      <c r="O4115" s="101">
        <v>0.36499999999999999</v>
      </c>
      <c r="P4115" s="101" t="s">
        <v>5176</v>
      </c>
      <c r="Q4115" s="101" t="s">
        <v>5176</v>
      </c>
      <c r="R4115" s="101">
        <v>15.225</v>
      </c>
      <c r="S4115" s="101" t="s">
        <v>5176</v>
      </c>
      <c r="T4115" s="101">
        <v>0.62</v>
      </c>
      <c r="U4115" s="101">
        <v>0.74</v>
      </c>
    </row>
    <row r="4116" spans="1:21" x14ac:dyDescent="0.25">
      <c r="A4116" s="60" t="s">
        <v>4823</v>
      </c>
      <c r="B4116" s="60" t="s">
        <v>3426</v>
      </c>
      <c r="C4116" s="60" t="s">
        <v>4861</v>
      </c>
      <c r="D4116" s="94">
        <v>6</v>
      </c>
      <c r="E4116" s="60" t="s">
        <v>6668</v>
      </c>
      <c r="F4116" s="25">
        <f t="shared" si="202"/>
        <v>0.45</v>
      </c>
      <c r="G4116" s="25">
        <f t="shared" si="203"/>
        <v>0.52300000000000002</v>
      </c>
      <c r="H4116" s="32"/>
      <c r="I4116" s="31"/>
      <c r="J4116" s="25">
        <f t="shared" si="204"/>
        <v>0.27</v>
      </c>
      <c r="K4116" s="21"/>
      <c r="L4116" s="16"/>
      <c r="M4116" s="101">
        <v>0.51700000000000002</v>
      </c>
      <c r="N4116" s="101">
        <v>1.575</v>
      </c>
      <c r="O4116" s="101" t="s">
        <v>5176</v>
      </c>
      <c r="P4116" s="101" t="s">
        <v>5176</v>
      </c>
      <c r="Q4116" s="101" t="s">
        <v>5176</v>
      </c>
      <c r="R4116" s="101" t="s">
        <v>5176</v>
      </c>
      <c r="S4116" s="101">
        <v>1</v>
      </c>
      <c r="T4116" s="101">
        <v>0.22</v>
      </c>
      <c r="U4116" s="101">
        <v>0.13</v>
      </c>
    </row>
    <row r="4117" spans="1:21" x14ac:dyDescent="0.25">
      <c r="A4117" s="60" t="s">
        <v>4823</v>
      </c>
      <c r="B4117" s="60" t="s">
        <v>4042</v>
      </c>
      <c r="C4117" s="60" t="s">
        <v>4914</v>
      </c>
      <c r="D4117" s="94">
        <v>18</v>
      </c>
      <c r="E4117" s="60" t="s">
        <v>9796</v>
      </c>
      <c r="F4117" s="25">
        <f t="shared" si="202"/>
        <v>0.45</v>
      </c>
      <c r="G4117" s="25">
        <f t="shared" si="203"/>
        <v>0.71449999999999991</v>
      </c>
      <c r="H4117" s="32"/>
      <c r="I4117" s="31"/>
      <c r="J4117" s="25">
        <f t="shared" si="204"/>
        <v>0.27</v>
      </c>
      <c r="K4117" s="21"/>
      <c r="L4117" s="16"/>
      <c r="M4117" s="101" t="s">
        <v>5176</v>
      </c>
      <c r="N4117" s="101" t="s">
        <v>5176</v>
      </c>
      <c r="O4117" s="101">
        <v>0.60199999999999998</v>
      </c>
      <c r="P4117" s="101">
        <v>2.2559999999999998</v>
      </c>
      <c r="Q4117" s="101" t="s">
        <v>5176</v>
      </c>
      <c r="R4117" s="101" t="s">
        <v>5176</v>
      </c>
      <c r="S4117" s="101" t="s">
        <v>5176</v>
      </c>
      <c r="T4117" s="101" t="s">
        <v>5176</v>
      </c>
      <c r="U4117" s="101">
        <v>1.35</v>
      </c>
    </row>
    <row r="4118" spans="1:21" x14ac:dyDescent="0.25">
      <c r="A4118" s="60" t="s">
        <v>4823</v>
      </c>
      <c r="B4118" s="60" t="s">
        <v>4312</v>
      </c>
      <c r="C4118" s="60" t="s">
        <v>4852</v>
      </c>
      <c r="D4118" s="94">
        <v>6</v>
      </c>
      <c r="E4118" s="60" t="s">
        <v>6219</v>
      </c>
      <c r="F4118" s="25">
        <f t="shared" si="202"/>
        <v>0.44</v>
      </c>
      <c r="G4118" s="25">
        <f t="shared" si="203"/>
        <v>0</v>
      </c>
      <c r="H4118" s="32"/>
      <c r="I4118" s="31"/>
      <c r="J4118" s="25">
        <f t="shared" si="204"/>
        <v>0.26400000000000001</v>
      </c>
      <c r="K4118" s="21"/>
      <c r="L4118" s="16"/>
      <c r="M4118" s="101" t="s">
        <v>5176</v>
      </c>
      <c r="N4118" s="101" t="s">
        <v>5176</v>
      </c>
      <c r="O4118" s="101" t="s">
        <v>5176</v>
      </c>
      <c r="P4118" s="101" t="s">
        <v>5176</v>
      </c>
      <c r="Q4118" s="101" t="s">
        <v>5176</v>
      </c>
      <c r="R4118" s="101" t="s">
        <v>5176</v>
      </c>
      <c r="S4118" s="101" t="s">
        <v>5176</v>
      </c>
      <c r="T4118" s="101" t="s">
        <v>5176</v>
      </c>
      <c r="U4118" s="101">
        <v>1.32</v>
      </c>
    </row>
    <row r="4119" spans="1:21" x14ac:dyDescent="0.25">
      <c r="A4119" s="60" t="s">
        <v>4823</v>
      </c>
      <c r="B4119" s="60" t="s">
        <v>4411</v>
      </c>
      <c r="C4119" s="60" t="s">
        <v>4885</v>
      </c>
      <c r="D4119" s="94">
        <v>11</v>
      </c>
      <c r="E4119" s="60" t="s">
        <v>7706</v>
      </c>
      <c r="F4119" s="25">
        <f t="shared" si="202"/>
        <v>0.4366666666666667</v>
      </c>
      <c r="G4119" s="25">
        <f t="shared" si="203"/>
        <v>11.704749999999999</v>
      </c>
      <c r="H4119" s="32"/>
      <c r="I4119" s="31"/>
      <c r="J4119" s="25">
        <f t="shared" si="204"/>
        <v>1.0109999999999999</v>
      </c>
      <c r="K4119" s="21"/>
      <c r="L4119" s="16"/>
      <c r="M4119" s="101">
        <v>19.629000000000001</v>
      </c>
      <c r="N4119" s="101">
        <v>10.782999999999999</v>
      </c>
      <c r="O4119" s="101">
        <v>6.5650000000000004</v>
      </c>
      <c r="P4119" s="101">
        <v>9.8420000000000005</v>
      </c>
      <c r="Q4119" s="101">
        <v>3.0619999999999998</v>
      </c>
      <c r="R4119" s="101">
        <v>0.68300000000000005</v>
      </c>
      <c r="S4119" s="101" t="s">
        <v>5176</v>
      </c>
      <c r="T4119" s="101">
        <v>0.01</v>
      </c>
      <c r="U4119" s="101">
        <v>1.3</v>
      </c>
    </row>
    <row r="4120" spans="1:21" x14ac:dyDescent="0.25">
      <c r="A4120" s="60" t="s">
        <v>4823</v>
      </c>
      <c r="B4120" s="60" t="s">
        <v>4394</v>
      </c>
      <c r="C4120" s="60" t="s">
        <v>4832</v>
      </c>
      <c r="D4120" s="94">
        <v>2</v>
      </c>
      <c r="E4120" s="60" t="s">
        <v>5517</v>
      </c>
      <c r="F4120" s="25">
        <f t="shared" si="202"/>
        <v>0.42333333333333334</v>
      </c>
      <c r="G4120" s="25">
        <f t="shared" si="203"/>
        <v>6.7145000000000001</v>
      </c>
      <c r="H4120" s="32"/>
      <c r="I4120" s="31"/>
      <c r="J4120" s="25">
        <f t="shared" si="204"/>
        <v>0.51180000000000003</v>
      </c>
      <c r="K4120" s="21"/>
      <c r="L4120" s="16"/>
      <c r="M4120" s="101">
        <v>18.178000000000001</v>
      </c>
      <c r="N4120" s="101">
        <v>4.0460000000000003</v>
      </c>
      <c r="O4120" s="101">
        <v>3.5289999999999999</v>
      </c>
      <c r="P4120" s="101">
        <v>1.105</v>
      </c>
      <c r="Q4120" s="101">
        <v>0.80900000000000005</v>
      </c>
      <c r="R4120" s="101">
        <v>0.48</v>
      </c>
      <c r="S4120" s="101" t="s">
        <v>5176</v>
      </c>
      <c r="T4120" s="101">
        <v>0.48</v>
      </c>
      <c r="U4120" s="101">
        <v>0.79</v>
      </c>
    </row>
    <row r="4121" spans="1:21" x14ac:dyDescent="0.25">
      <c r="A4121" s="60" t="s">
        <v>4823</v>
      </c>
      <c r="B4121" s="60" t="s">
        <v>3792</v>
      </c>
      <c r="C4121" s="60" t="s">
        <v>4895</v>
      </c>
      <c r="D4121" s="94">
        <v>14</v>
      </c>
      <c r="E4121" s="60" t="s">
        <v>8126</v>
      </c>
      <c r="F4121" s="25">
        <f t="shared" si="202"/>
        <v>0.42</v>
      </c>
      <c r="G4121" s="25">
        <f t="shared" si="203"/>
        <v>14.3225</v>
      </c>
      <c r="H4121" s="32"/>
      <c r="I4121" s="31"/>
      <c r="J4121" s="25">
        <f t="shared" si="204"/>
        <v>1.1179999999999999</v>
      </c>
      <c r="K4121" s="21"/>
      <c r="L4121" s="16"/>
      <c r="M4121" s="101" t="s">
        <v>5176</v>
      </c>
      <c r="N4121" s="101">
        <v>24.707000000000001</v>
      </c>
      <c r="O4121" s="101">
        <v>24.405999999999999</v>
      </c>
      <c r="P4121" s="101">
        <v>8.1769999999999996</v>
      </c>
      <c r="Q4121" s="101">
        <v>4.33</v>
      </c>
      <c r="R4121" s="101" t="s">
        <v>5176</v>
      </c>
      <c r="S4121" s="101" t="s">
        <v>5176</v>
      </c>
      <c r="T4121" s="101">
        <v>1.26</v>
      </c>
      <c r="U4121" s="101" t="s">
        <v>5176</v>
      </c>
    </row>
    <row r="4122" spans="1:21" x14ac:dyDescent="0.25">
      <c r="A4122" s="60" t="s">
        <v>4823</v>
      </c>
      <c r="B4122" s="60" t="s">
        <v>4082</v>
      </c>
      <c r="C4122" s="60" t="s">
        <v>4826</v>
      </c>
      <c r="D4122" s="94">
        <v>1</v>
      </c>
      <c r="E4122" s="60" t="s">
        <v>5329</v>
      </c>
      <c r="F4122" s="25">
        <f t="shared" si="202"/>
        <v>0.41666666666666669</v>
      </c>
      <c r="G4122" s="25">
        <f t="shared" si="203"/>
        <v>0</v>
      </c>
      <c r="H4122" s="32"/>
      <c r="I4122" s="31"/>
      <c r="J4122" s="25">
        <f t="shared" si="204"/>
        <v>0.25</v>
      </c>
      <c r="K4122" s="21"/>
      <c r="L4122" s="16"/>
      <c r="M4122" s="101" t="s">
        <v>5176</v>
      </c>
      <c r="N4122" s="101" t="s">
        <v>5176</v>
      </c>
      <c r="O4122" s="101" t="s">
        <v>5176</v>
      </c>
      <c r="P4122" s="101" t="s">
        <v>5176</v>
      </c>
      <c r="Q4122" s="101" t="s">
        <v>5176</v>
      </c>
      <c r="R4122" s="101" t="s">
        <v>5176</v>
      </c>
      <c r="S4122" s="101" t="s">
        <v>5176</v>
      </c>
      <c r="T4122" s="101" t="s">
        <v>5176</v>
      </c>
      <c r="U4122" s="101">
        <v>1.25</v>
      </c>
    </row>
    <row r="4123" spans="1:21" x14ac:dyDescent="0.25">
      <c r="A4123" s="60" t="s">
        <v>4823</v>
      </c>
      <c r="B4123" s="60" t="s">
        <v>559</v>
      </c>
      <c r="C4123" s="60" t="s">
        <v>4840</v>
      </c>
      <c r="D4123" s="94">
        <v>4</v>
      </c>
      <c r="E4123" s="60" t="s">
        <v>5700</v>
      </c>
      <c r="F4123" s="25">
        <f t="shared" si="202"/>
        <v>0.41333333333333333</v>
      </c>
      <c r="G4123" s="25">
        <f t="shared" si="203"/>
        <v>3.7275</v>
      </c>
      <c r="H4123" s="32"/>
      <c r="I4123" s="31"/>
      <c r="J4123" s="25">
        <f t="shared" si="204"/>
        <v>0.248</v>
      </c>
      <c r="K4123" s="21"/>
      <c r="L4123" s="16"/>
      <c r="M4123" s="101" t="s">
        <v>5176</v>
      </c>
      <c r="N4123" s="101">
        <v>0.01</v>
      </c>
      <c r="O4123" s="101" t="s">
        <v>5176</v>
      </c>
      <c r="P4123" s="101">
        <v>14.9</v>
      </c>
      <c r="Q4123" s="101" t="s">
        <v>5176</v>
      </c>
      <c r="R4123" s="101" t="s">
        <v>5176</v>
      </c>
      <c r="S4123" s="101" t="s">
        <v>5176</v>
      </c>
      <c r="T4123" s="101">
        <v>0.25</v>
      </c>
      <c r="U4123" s="101">
        <v>0.99</v>
      </c>
    </row>
    <row r="4124" spans="1:21" x14ac:dyDescent="0.25">
      <c r="A4124" s="60" t="s">
        <v>4823</v>
      </c>
      <c r="B4124" s="60" t="s">
        <v>1420</v>
      </c>
      <c r="C4124" s="60" t="s">
        <v>4895</v>
      </c>
      <c r="D4124" s="94">
        <v>14</v>
      </c>
      <c r="E4124" s="60" t="s">
        <v>8101</v>
      </c>
      <c r="F4124" s="25">
        <f t="shared" si="202"/>
        <v>0.41</v>
      </c>
      <c r="G4124" s="25">
        <f t="shared" si="203"/>
        <v>1.25E-3</v>
      </c>
      <c r="H4124" s="32"/>
      <c r="I4124" s="31"/>
      <c r="J4124" s="25">
        <f t="shared" si="204"/>
        <v>0.246</v>
      </c>
      <c r="K4124" s="21"/>
      <c r="L4124" s="16"/>
      <c r="M4124" s="101" t="s">
        <v>5176</v>
      </c>
      <c r="N4124" s="101" t="s">
        <v>5176</v>
      </c>
      <c r="O4124" s="101" t="s">
        <v>5176</v>
      </c>
      <c r="P4124" s="101">
        <v>5.0000000000000001E-3</v>
      </c>
      <c r="Q4124" s="101" t="s">
        <v>5176</v>
      </c>
      <c r="R4124" s="101" t="s">
        <v>5176</v>
      </c>
      <c r="S4124" s="101" t="s">
        <v>5176</v>
      </c>
      <c r="T4124" s="101" t="s">
        <v>5176</v>
      </c>
      <c r="U4124" s="101">
        <v>1.23</v>
      </c>
    </row>
    <row r="4125" spans="1:21" x14ac:dyDescent="0.25">
      <c r="A4125" s="60" t="s">
        <v>4823</v>
      </c>
      <c r="B4125" s="60" t="s">
        <v>4107</v>
      </c>
      <c r="C4125" s="60" t="s">
        <v>4876</v>
      </c>
      <c r="D4125" s="94">
        <v>11</v>
      </c>
      <c r="E4125" s="60" t="s">
        <v>7260</v>
      </c>
      <c r="F4125" s="25">
        <f t="shared" si="202"/>
        <v>0.40333333333333332</v>
      </c>
      <c r="G4125" s="25">
        <f t="shared" si="203"/>
        <v>0</v>
      </c>
      <c r="H4125" s="32"/>
      <c r="I4125" s="31"/>
      <c r="J4125" s="25">
        <f t="shared" si="204"/>
        <v>0.24199999999999999</v>
      </c>
      <c r="K4125" s="21"/>
      <c r="L4125" s="16"/>
      <c r="M4125" s="101" t="s">
        <v>5176</v>
      </c>
      <c r="N4125" s="101" t="s">
        <v>5176</v>
      </c>
      <c r="O4125" s="101" t="s">
        <v>5176</v>
      </c>
      <c r="P4125" s="101" t="s">
        <v>5176</v>
      </c>
      <c r="Q4125" s="101" t="s">
        <v>5176</v>
      </c>
      <c r="R4125" s="101" t="s">
        <v>5176</v>
      </c>
      <c r="S4125" s="101" t="s">
        <v>5176</v>
      </c>
      <c r="T4125" s="101" t="s">
        <v>5176</v>
      </c>
      <c r="U4125" s="101">
        <v>1.21</v>
      </c>
    </row>
    <row r="4126" spans="1:21" x14ac:dyDescent="0.25">
      <c r="A4126" s="60" t="s">
        <v>4823</v>
      </c>
      <c r="B4126" s="60" t="s">
        <v>4774</v>
      </c>
      <c r="C4126" s="60" t="s">
        <v>4826</v>
      </c>
      <c r="D4126" s="94">
        <v>1</v>
      </c>
      <c r="E4126" s="60" t="s">
        <v>5286</v>
      </c>
      <c r="F4126" s="25">
        <f t="shared" si="202"/>
        <v>0.39999999999999997</v>
      </c>
      <c r="G4126" s="25">
        <f t="shared" si="203"/>
        <v>0.14374999999999999</v>
      </c>
      <c r="H4126" s="32"/>
      <c r="I4126" s="31"/>
      <c r="J4126" s="25">
        <f t="shared" si="204"/>
        <v>0.24</v>
      </c>
      <c r="K4126" s="21"/>
      <c r="L4126" s="16"/>
      <c r="M4126" s="101" t="s">
        <v>5176</v>
      </c>
      <c r="N4126" s="101">
        <v>0.41199999999999998</v>
      </c>
      <c r="O4126" s="101" t="s">
        <v>5176</v>
      </c>
      <c r="P4126" s="101">
        <v>0.16300000000000001</v>
      </c>
      <c r="Q4126" s="101" t="s">
        <v>5176</v>
      </c>
      <c r="R4126" s="101" t="s">
        <v>5176</v>
      </c>
      <c r="S4126" s="101" t="s">
        <v>5176</v>
      </c>
      <c r="T4126" s="101" t="s">
        <v>5176</v>
      </c>
      <c r="U4126" s="101">
        <v>1.2</v>
      </c>
    </row>
    <row r="4127" spans="1:21" x14ac:dyDescent="0.25">
      <c r="A4127" s="60" t="s">
        <v>4823</v>
      </c>
      <c r="B4127" s="60" t="s">
        <v>472</v>
      </c>
      <c r="C4127" s="60" t="s">
        <v>4852</v>
      </c>
      <c r="D4127" s="94">
        <v>6</v>
      </c>
      <c r="E4127" s="60" t="s">
        <v>6246</v>
      </c>
      <c r="F4127" s="25">
        <f t="shared" si="202"/>
        <v>0.39999999999999997</v>
      </c>
      <c r="G4127" s="25">
        <f t="shared" si="203"/>
        <v>0.29649999999999999</v>
      </c>
      <c r="H4127" s="32"/>
      <c r="I4127" s="31"/>
      <c r="J4127" s="25">
        <f t="shared" si="204"/>
        <v>0.24</v>
      </c>
      <c r="K4127" s="21"/>
      <c r="L4127" s="16"/>
      <c r="M4127" s="101" t="s">
        <v>5176</v>
      </c>
      <c r="N4127" s="101">
        <v>0.52300000000000002</v>
      </c>
      <c r="O4127" s="101">
        <v>0.58699999999999997</v>
      </c>
      <c r="P4127" s="101">
        <v>7.5999999999999998E-2</v>
      </c>
      <c r="Q4127" s="101" t="s">
        <v>5176</v>
      </c>
      <c r="R4127" s="101" t="s">
        <v>5176</v>
      </c>
      <c r="S4127" s="101" t="s">
        <v>5176</v>
      </c>
      <c r="T4127" s="101">
        <v>0.83</v>
      </c>
      <c r="U4127" s="101">
        <v>0.37</v>
      </c>
    </row>
    <row r="4128" spans="1:21" x14ac:dyDescent="0.25">
      <c r="A4128" s="60" t="s">
        <v>4823</v>
      </c>
      <c r="B4128" s="60" t="s">
        <v>4625</v>
      </c>
      <c r="C4128" s="60" t="s">
        <v>4826</v>
      </c>
      <c r="D4128" s="94">
        <v>1</v>
      </c>
      <c r="E4128" s="60" t="s">
        <v>5328</v>
      </c>
      <c r="F4128" s="25">
        <f t="shared" ref="F4128:F4191" si="205">SUM(S4128:U4128)/3</f>
        <v>0.39333333333333337</v>
      </c>
      <c r="G4128" s="25">
        <f t="shared" ref="G4128:G4191" si="206">SUM(M4128:P4128)/4</f>
        <v>8.1340000000000003</v>
      </c>
      <c r="H4128" s="32"/>
      <c r="I4128" s="31"/>
      <c r="J4128" s="25">
        <f t="shared" ref="J4128:J4191" si="207">SUM(Q4128:U4128)/5</f>
        <v>0.28920000000000001</v>
      </c>
      <c r="K4128" s="21"/>
      <c r="L4128" s="16"/>
      <c r="M4128" s="101">
        <v>0.93200000000000005</v>
      </c>
      <c r="N4128" s="101">
        <v>0.65500000000000003</v>
      </c>
      <c r="O4128" s="101">
        <v>2.5489999999999999</v>
      </c>
      <c r="P4128" s="101">
        <v>28.4</v>
      </c>
      <c r="Q4128" s="101">
        <v>0.20200000000000001</v>
      </c>
      <c r="R4128" s="101">
        <v>6.4000000000000001E-2</v>
      </c>
      <c r="S4128" s="101" t="s">
        <v>5176</v>
      </c>
      <c r="T4128" s="101">
        <v>0.11</v>
      </c>
      <c r="U4128" s="101">
        <v>1.07</v>
      </c>
    </row>
    <row r="4129" spans="1:21" x14ac:dyDescent="0.25">
      <c r="A4129" s="60" t="s">
        <v>4823</v>
      </c>
      <c r="B4129" s="60" t="s">
        <v>3609</v>
      </c>
      <c r="C4129" s="60" t="s">
        <v>4853</v>
      </c>
      <c r="D4129" s="94">
        <v>6</v>
      </c>
      <c r="E4129" s="60" t="s">
        <v>6420</v>
      </c>
      <c r="F4129" s="25">
        <f t="shared" si="205"/>
        <v>0.39333333333333331</v>
      </c>
      <c r="G4129" s="25">
        <f t="shared" si="206"/>
        <v>0</v>
      </c>
      <c r="H4129" s="32"/>
      <c r="I4129" s="31"/>
      <c r="J4129" s="25">
        <f t="shared" si="207"/>
        <v>0.23599999999999999</v>
      </c>
      <c r="K4129" s="21"/>
      <c r="L4129" s="16"/>
      <c r="M4129" s="101" t="s">
        <v>5176</v>
      </c>
      <c r="N4129" s="101" t="s">
        <v>5176</v>
      </c>
      <c r="O4129" s="101" t="s">
        <v>5176</v>
      </c>
      <c r="P4129" s="101" t="s">
        <v>5176</v>
      </c>
      <c r="Q4129" s="101" t="s">
        <v>5176</v>
      </c>
      <c r="R4129" s="101" t="s">
        <v>5176</v>
      </c>
      <c r="S4129" s="101" t="s">
        <v>5176</v>
      </c>
      <c r="T4129" s="101">
        <v>1.18</v>
      </c>
      <c r="U4129" s="101" t="s">
        <v>5176</v>
      </c>
    </row>
    <row r="4130" spans="1:21" x14ac:dyDescent="0.25">
      <c r="A4130" s="60" t="s">
        <v>4823</v>
      </c>
      <c r="B4130" s="60" t="s">
        <v>3121</v>
      </c>
      <c r="C4130" s="60" t="s">
        <v>4860</v>
      </c>
      <c r="D4130" s="94">
        <v>6</v>
      </c>
      <c r="E4130" s="60" t="s">
        <v>6593</v>
      </c>
      <c r="F4130" s="25">
        <f t="shared" si="205"/>
        <v>0.39333333333333331</v>
      </c>
      <c r="G4130" s="25">
        <f t="shared" si="206"/>
        <v>2.3740000000000001</v>
      </c>
      <c r="H4130" s="32"/>
      <c r="I4130" s="31"/>
      <c r="J4130" s="25">
        <f t="shared" si="207"/>
        <v>0.38459999999999994</v>
      </c>
      <c r="K4130" s="21"/>
      <c r="L4130" s="16"/>
      <c r="M4130" s="101" t="s">
        <v>5176</v>
      </c>
      <c r="N4130" s="101">
        <v>1.403</v>
      </c>
      <c r="O4130" s="101">
        <v>6.3250000000000002</v>
      </c>
      <c r="P4130" s="101">
        <v>1.768</v>
      </c>
      <c r="Q4130" s="101">
        <v>0.74299999999999999</v>
      </c>
      <c r="R4130" s="101" t="s">
        <v>5176</v>
      </c>
      <c r="S4130" s="101">
        <v>1</v>
      </c>
      <c r="T4130" s="101">
        <v>0.18</v>
      </c>
      <c r="U4130" s="101" t="s">
        <v>5176</v>
      </c>
    </row>
    <row r="4131" spans="1:21" x14ac:dyDescent="0.25">
      <c r="A4131" s="60" t="s">
        <v>4823</v>
      </c>
      <c r="B4131" s="60" t="s">
        <v>3340</v>
      </c>
      <c r="C4131" s="60" t="s">
        <v>4867</v>
      </c>
      <c r="D4131" s="94">
        <v>8</v>
      </c>
      <c r="E4131" s="60" t="s">
        <v>6963</v>
      </c>
      <c r="F4131" s="25">
        <f t="shared" si="205"/>
        <v>0.39333333333333331</v>
      </c>
      <c r="G4131" s="25">
        <f t="shared" si="206"/>
        <v>0.79225000000000001</v>
      </c>
      <c r="H4131" s="32"/>
      <c r="I4131" s="31"/>
      <c r="J4131" s="25">
        <f t="shared" si="207"/>
        <v>0.34279999999999999</v>
      </c>
      <c r="K4131" s="21"/>
      <c r="L4131" s="16"/>
      <c r="M4131" s="101">
        <v>2.4180000000000001</v>
      </c>
      <c r="N4131" s="101" t="s">
        <v>5176</v>
      </c>
      <c r="O4131" s="101" t="s">
        <v>5176</v>
      </c>
      <c r="P4131" s="101">
        <v>0.751</v>
      </c>
      <c r="Q4131" s="101">
        <v>0.47399999999999998</v>
      </c>
      <c r="R4131" s="101">
        <v>0.06</v>
      </c>
      <c r="S4131" s="101">
        <v>1</v>
      </c>
      <c r="T4131" s="101" t="s">
        <v>5176</v>
      </c>
      <c r="U4131" s="101">
        <v>0.18</v>
      </c>
    </row>
    <row r="4132" spans="1:21" x14ac:dyDescent="0.25">
      <c r="A4132" s="60" t="s">
        <v>4823</v>
      </c>
      <c r="B4132" s="60" t="s">
        <v>3660</v>
      </c>
      <c r="C4132" s="60" t="s">
        <v>4896</v>
      </c>
      <c r="D4132" s="94">
        <v>15</v>
      </c>
      <c r="E4132" s="60" t="s">
        <v>8291</v>
      </c>
      <c r="F4132" s="25">
        <f t="shared" si="205"/>
        <v>0.39000000000000007</v>
      </c>
      <c r="G4132" s="25">
        <f t="shared" si="206"/>
        <v>1.5E-3</v>
      </c>
      <c r="H4132" s="32"/>
      <c r="I4132" s="31"/>
      <c r="J4132" s="25">
        <f t="shared" si="207"/>
        <v>16.447600000000001</v>
      </c>
      <c r="K4132" s="21"/>
      <c r="L4132" s="16"/>
      <c r="M4132" s="101" t="s">
        <v>5176</v>
      </c>
      <c r="N4132" s="101">
        <v>6.0000000000000001E-3</v>
      </c>
      <c r="O4132" s="101" t="s">
        <v>5176</v>
      </c>
      <c r="P4132" s="101" t="s">
        <v>5176</v>
      </c>
      <c r="Q4132" s="101" t="s">
        <v>5176</v>
      </c>
      <c r="R4132" s="101">
        <v>81.067999999999998</v>
      </c>
      <c r="S4132" s="101" t="s">
        <v>5176</v>
      </c>
      <c r="T4132" s="101">
        <v>0.08</v>
      </c>
      <c r="U4132" s="101">
        <v>1.0900000000000001</v>
      </c>
    </row>
    <row r="4133" spans="1:21" x14ac:dyDescent="0.25">
      <c r="A4133" s="60" t="s">
        <v>4823</v>
      </c>
      <c r="B4133" s="60" t="s">
        <v>1200</v>
      </c>
      <c r="C4133" s="60" t="s">
        <v>4851</v>
      </c>
      <c r="D4133" s="94">
        <v>6</v>
      </c>
      <c r="E4133" s="60" t="s">
        <v>6085</v>
      </c>
      <c r="F4133" s="25">
        <f t="shared" si="205"/>
        <v>0.3833333333333333</v>
      </c>
      <c r="G4133" s="25">
        <f t="shared" si="206"/>
        <v>0.38475000000000004</v>
      </c>
      <c r="H4133" s="32"/>
      <c r="I4133" s="31"/>
      <c r="J4133" s="25">
        <f t="shared" si="207"/>
        <v>0.36620000000000003</v>
      </c>
      <c r="K4133" s="21"/>
      <c r="L4133" s="16"/>
      <c r="M4133" s="101">
        <v>0.89600000000000002</v>
      </c>
      <c r="N4133" s="101">
        <v>0.64300000000000002</v>
      </c>
      <c r="O4133" s="101" t="s">
        <v>5176</v>
      </c>
      <c r="P4133" s="101" t="s">
        <v>5176</v>
      </c>
      <c r="Q4133" s="101">
        <v>0.223</v>
      </c>
      <c r="R4133" s="101">
        <v>0.45800000000000002</v>
      </c>
      <c r="S4133" s="101" t="s">
        <v>5176</v>
      </c>
      <c r="T4133" s="101">
        <v>0.91</v>
      </c>
      <c r="U4133" s="101">
        <v>0.24</v>
      </c>
    </row>
    <row r="4134" spans="1:21" x14ac:dyDescent="0.25">
      <c r="A4134" s="60" t="s">
        <v>4823</v>
      </c>
      <c r="B4134" s="60" t="s">
        <v>3640</v>
      </c>
      <c r="C4134" s="60" t="s">
        <v>4882</v>
      </c>
      <c r="D4134" s="94">
        <v>11</v>
      </c>
      <c r="E4134" s="60" t="s">
        <v>7527</v>
      </c>
      <c r="F4134" s="25">
        <f t="shared" si="205"/>
        <v>0.3833333333333333</v>
      </c>
      <c r="G4134" s="25">
        <f t="shared" si="206"/>
        <v>0</v>
      </c>
      <c r="H4134" s="32"/>
      <c r="I4134" s="31"/>
      <c r="J4134" s="25">
        <f t="shared" si="207"/>
        <v>0.22999999999999998</v>
      </c>
      <c r="K4134" s="21"/>
      <c r="L4134" s="16"/>
      <c r="M4134" s="101" t="s">
        <v>5176</v>
      </c>
      <c r="N4134" s="101" t="s">
        <v>5176</v>
      </c>
      <c r="O4134" s="101" t="s">
        <v>5176</v>
      </c>
      <c r="P4134" s="101" t="s">
        <v>5176</v>
      </c>
      <c r="Q4134" s="101" t="s">
        <v>5176</v>
      </c>
      <c r="R4134" s="101" t="s">
        <v>5176</v>
      </c>
      <c r="S4134" s="101" t="s">
        <v>5176</v>
      </c>
      <c r="T4134" s="101" t="s">
        <v>5176</v>
      </c>
      <c r="U4134" s="101">
        <v>1.1499999999999999</v>
      </c>
    </row>
    <row r="4135" spans="1:21" x14ac:dyDescent="0.25">
      <c r="A4135" s="60" t="s">
        <v>4823</v>
      </c>
      <c r="B4135" s="60" t="s">
        <v>4037</v>
      </c>
      <c r="C4135" s="60" t="s">
        <v>4898</v>
      </c>
      <c r="D4135" s="94">
        <v>15</v>
      </c>
      <c r="E4135" s="60" t="s">
        <v>8418</v>
      </c>
      <c r="F4135" s="25">
        <f t="shared" si="205"/>
        <v>0.3833333333333333</v>
      </c>
      <c r="G4135" s="25">
        <f t="shared" si="206"/>
        <v>0.44074999999999998</v>
      </c>
      <c r="H4135" s="32"/>
      <c r="I4135" s="31"/>
      <c r="J4135" s="25">
        <f t="shared" si="207"/>
        <v>0.22999999999999998</v>
      </c>
      <c r="K4135" s="21"/>
      <c r="L4135" s="16"/>
      <c r="M4135" s="101" t="s">
        <v>5176</v>
      </c>
      <c r="N4135" s="101" t="s">
        <v>5176</v>
      </c>
      <c r="O4135" s="101">
        <v>1.5569999999999999</v>
      </c>
      <c r="P4135" s="101">
        <v>0.20599999999999999</v>
      </c>
      <c r="Q4135" s="101" t="s">
        <v>5176</v>
      </c>
      <c r="R4135" s="101" t="s">
        <v>5176</v>
      </c>
      <c r="S4135" s="101">
        <v>1</v>
      </c>
      <c r="T4135" s="101">
        <v>0.15</v>
      </c>
      <c r="U4135" s="101" t="s">
        <v>5176</v>
      </c>
    </row>
    <row r="4136" spans="1:21" x14ac:dyDescent="0.25">
      <c r="A4136" s="60" t="s">
        <v>4823</v>
      </c>
      <c r="B4136" s="60" t="s">
        <v>4585</v>
      </c>
      <c r="C4136" s="60" t="s">
        <v>4908</v>
      </c>
      <c r="D4136" s="94">
        <v>16</v>
      </c>
      <c r="E4136" s="60" t="s">
        <v>9418</v>
      </c>
      <c r="F4136" s="25">
        <f t="shared" si="205"/>
        <v>0.3833333333333333</v>
      </c>
      <c r="G4136" s="25">
        <f t="shared" si="206"/>
        <v>4.8750000000000002E-2</v>
      </c>
      <c r="H4136" s="32"/>
      <c r="I4136" s="31"/>
      <c r="J4136" s="25">
        <f t="shared" si="207"/>
        <v>0.22999999999999998</v>
      </c>
      <c r="K4136" s="21"/>
      <c r="L4136" s="16"/>
      <c r="M4136" s="101">
        <v>0.19500000000000001</v>
      </c>
      <c r="N4136" s="101" t="s">
        <v>5176</v>
      </c>
      <c r="O4136" s="101" t="s">
        <v>5176</v>
      </c>
      <c r="P4136" s="101" t="s">
        <v>5176</v>
      </c>
      <c r="Q4136" s="101" t="s">
        <v>5176</v>
      </c>
      <c r="R4136" s="101" t="s">
        <v>5176</v>
      </c>
      <c r="S4136" s="101" t="s">
        <v>5176</v>
      </c>
      <c r="T4136" s="101" t="s">
        <v>5176</v>
      </c>
      <c r="U4136" s="101">
        <v>1.1499999999999999</v>
      </c>
    </row>
    <row r="4137" spans="1:21" x14ac:dyDescent="0.25">
      <c r="A4137" s="60" t="s">
        <v>4823</v>
      </c>
      <c r="B4137" s="60" t="s">
        <v>3382</v>
      </c>
      <c r="C4137" s="60" t="s">
        <v>4895</v>
      </c>
      <c r="D4137" s="94">
        <v>14</v>
      </c>
      <c r="E4137" s="60" t="s">
        <v>8122</v>
      </c>
      <c r="F4137" s="25">
        <f t="shared" si="205"/>
        <v>0.37666666666666671</v>
      </c>
      <c r="G4137" s="25">
        <f t="shared" si="206"/>
        <v>1.21</v>
      </c>
      <c r="H4137" s="32"/>
      <c r="I4137" s="31"/>
      <c r="J4137" s="25">
        <f t="shared" si="207"/>
        <v>0.39760000000000001</v>
      </c>
      <c r="K4137" s="21"/>
      <c r="L4137" s="16"/>
      <c r="M4137" s="101">
        <v>1.4450000000000001</v>
      </c>
      <c r="N4137" s="101">
        <v>2.173</v>
      </c>
      <c r="O4137" s="101">
        <v>0.14899999999999999</v>
      </c>
      <c r="P4137" s="101">
        <v>1.073</v>
      </c>
      <c r="Q4137" s="101">
        <v>0.85799999999999998</v>
      </c>
      <c r="R4137" s="101" t="s">
        <v>5176</v>
      </c>
      <c r="S4137" s="101" t="s">
        <v>5176</v>
      </c>
      <c r="T4137" s="101">
        <v>0.04</v>
      </c>
      <c r="U4137" s="101">
        <v>1.0900000000000001</v>
      </c>
    </row>
    <row r="4138" spans="1:21" x14ac:dyDescent="0.25">
      <c r="A4138" s="60" t="s">
        <v>4823</v>
      </c>
      <c r="B4138" s="60" t="s">
        <v>3799</v>
      </c>
      <c r="C4138" s="60" t="s">
        <v>4852</v>
      </c>
      <c r="D4138" s="94">
        <v>6</v>
      </c>
      <c r="E4138" s="60" t="s">
        <v>6255</v>
      </c>
      <c r="F4138" s="25">
        <f t="shared" si="205"/>
        <v>0.37666666666666665</v>
      </c>
      <c r="G4138" s="25">
        <f t="shared" si="206"/>
        <v>2.6499999999999999E-2</v>
      </c>
      <c r="H4138" s="32"/>
      <c r="I4138" s="31"/>
      <c r="J4138" s="25">
        <f t="shared" si="207"/>
        <v>0.22599999999999998</v>
      </c>
      <c r="K4138" s="21"/>
      <c r="L4138" s="16"/>
      <c r="M4138" s="101" t="s">
        <v>5176</v>
      </c>
      <c r="N4138" s="101">
        <v>0.106</v>
      </c>
      <c r="O4138" s="101" t="s">
        <v>5176</v>
      </c>
      <c r="P4138" s="101" t="s">
        <v>5176</v>
      </c>
      <c r="Q4138" s="101" t="s">
        <v>5176</v>
      </c>
      <c r="R4138" s="101" t="s">
        <v>5176</v>
      </c>
      <c r="S4138" s="101" t="s">
        <v>5176</v>
      </c>
      <c r="T4138" s="101">
        <v>0.18</v>
      </c>
      <c r="U4138" s="101">
        <v>0.95</v>
      </c>
    </row>
    <row r="4139" spans="1:21" x14ac:dyDescent="0.25">
      <c r="A4139" s="60" t="s">
        <v>4823</v>
      </c>
      <c r="B4139" s="60" t="s">
        <v>4016</v>
      </c>
      <c r="C4139" s="60" t="s">
        <v>4914</v>
      </c>
      <c r="D4139" s="94">
        <v>18</v>
      </c>
      <c r="E4139" s="60" t="s">
        <v>9799</v>
      </c>
      <c r="F4139" s="25">
        <f t="shared" si="205"/>
        <v>0.37666666666666665</v>
      </c>
      <c r="G4139" s="25">
        <f t="shared" si="206"/>
        <v>0.11325</v>
      </c>
      <c r="H4139" s="32"/>
      <c r="I4139" s="31"/>
      <c r="J4139" s="25">
        <f t="shared" si="207"/>
        <v>0.39639999999999997</v>
      </c>
      <c r="K4139" s="21"/>
      <c r="L4139" s="16"/>
      <c r="M4139" s="101">
        <v>0.45300000000000001</v>
      </c>
      <c r="N4139" s="101" t="s">
        <v>5176</v>
      </c>
      <c r="O4139" s="101" t="s">
        <v>5176</v>
      </c>
      <c r="P4139" s="101" t="s">
        <v>5176</v>
      </c>
      <c r="Q4139" s="101" t="s">
        <v>5176</v>
      </c>
      <c r="R4139" s="101">
        <v>0.85199999999999998</v>
      </c>
      <c r="S4139" s="101" t="s">
        <v>5176</v>
      </c>
      <c r="T4139" s="101" t="s">
        <v>5176</v>
      </c>
      <c r="U4139" s="101">
        <v>1.1299999999999999</v>
      </c>
    </row>
    <row r="4140" spans="1:21" x14ac:dyDescent="0.25">
      <c r="A4140" s="60" t="s">
        <v>4823</v>
      </c>
      <c r="B4140" s="60" t="s">
        <v>3627</v>
      </c>
      <c r="C4140" s="60" t="s">
        <v>4833</v>
      </c>
      <c r="D4140" s="94">
        <v>2</v>
      </c>
      <c r="E4140" s="60" t="s">
        <v>5546</v>
      </c>
      <c r="F4140" s="25">
        <f t="shared" si="205"/>
        <v>0.37333333333333335</v>
      </c>
      <c r="G4140" s="25">
        <f t="shared" si="206"/>
        <v>815.24300000000005</v>
      </c>
      <c r="H4140" s="32"/>
      <c r="I4140" s="31"/>
      <c r="J4140" s="25">
        <f t="shared" si="207"/>
        <v>0.26800000000000002</v>
      </c>
      <c r="K4140" s="21"/>
      <c r="L4140" s="16"/>
      <c r="M4140" s="101" t="s">
        <v>5176</v>
      </c>
      <c r="N4140" s="101" t="s">
        <v>5176</v>
      </c>
      <c r="O4140" s="101" t="s">
        <v>5176</v>
      </c>
      <c r="P4140" s="101">
        <v>3260.9720000000002</v>
      </c>
      <c r="Q4140" s="101">
        <v>7.3999999999999996E-2</v>
      </c>
      <c r="R4140" s="101">
        <v>0.14599999999999999</v>
      </c>
      <c r="S4140" s="101" t="s">
        <v>5176</v>
      </c>
      <c r="T4140" s="101">
        <v>0.05</v>
      </c>
      <c r="U4140" s="101">
        <v>1.07</v>
      </c>
    </row>
    <row r="4141" spans="1:21" x14ac:dyDescent="0.25">
      <c r="A4141" s="60" t="s">
        <v>4823</v>
      </c>
      <c r="B4141" s="60" t="s">
        <v>2957</v>
      </c>
      <c r="C4141" s="60" t="s">
        <v>4839</v>
      </c>
      <c r="D4141" s="94">
        <v>4</v>
      </c>
      <c r="E4141" s="60" t="s">
        <v>5686</v>
      </c>
      <c r="F4141" s="25">
        <f t="shared" si="205"/>
        <v>0.37333333333333335</v>
      </c>
      <c r="G4141" s="25">
        <f t="shared" si="206"/>
        <v>8.7999999999999995E-2</v>
      </c>
      <c r="H4141" s="32"/>
      <c r="I4141" s="31"/>
      <c r="J4141" s="25">
        <f t="shared" si="207"/>
        <v>3.2877999999999998</v>
      </c>
      <c r="K4141" s="21"/>
      <c r="L4141" s="16"/>
      <c r="M4141" s="101" t="s">
        <v>5176</v>
      </c>
      <c r="N4141" s="101">
        <v>5.6000000000000001E-2</v>
      </c>
      <c r="O4141" s="101">
        <v>4.4999999999999998E-2</v>
      </c>
      <c r="P4141" s="101">
        <v>0.251</v>
      </c>
      <c r="Q4141" s="101">
        <v>15.319000000000001</v>
      </c>
      <c r="R4141" s="101" t="s">
        <v>5176</v>
      </c>
      <c r="S4141" s="101" t="s">
        <v>5176</v>
      </c>
      <c r="T4141" s="101">
        <v>0.2</v>
      </c>
      <c r="U4141" s="101">
        <v>0.92</v>
      </c>
    </row>
    <row r="4142" spans="1:21" x14ac:dyDescent="0.25">
      <c r="A4142" s="60" t="s">
        <v>4823</v>
      </c>
      <c r="B4142" s="60" t="s">
        <v>3915</v>
      </c>
      <c r="C4142" s="60" t="s">
        <v>4851</v>
      </c>
      <c r="D4142" s="94">
        <v>6</v>
      </c>
      <c r="E4142" s="60" t="s">
        <v>6124</v>
      </c>
      <c r="F4142" s="25">
        <f t="shared" si="205"/>
        <v>0.37333333333333335</v>
      </c>
      <c r="G4142" s="25">
        <f t="shared" si="206"/>
        <v>3.4000000000000002E-2</v>
      </c>
      <c r="H4142" s="32"/>
      <c r="I4142" s="31"/>
      <c r="J4142" s="25">
        <f t="shared" si="207"/>
        <v>0.32500000000000001</v>
      </c>
      <c r="K4142" s="21"/>
      <c r="L4142" s="16"/>
      <c r="M4142" s="101">
        <v>0.11899999999999999</v>
      </c>
      <c r="N4142" s="101">
        <v>1.7000000000000001E-2</v>
      </c>
      <c r="O4142" s="101" t="s">
        <v>5176</v>
      </c>
      <c r="P4142" s="101" t="s">
        <v>5176</v>
      </c>
      <c r="Q4142" s="101" t="s">
        <v>5176</v>
      </c>
      <c r="R4142" s="101">
        <v>0.505</v>
      </c>
      <c r="S4142" s="101">
        <v>1</v>
      </c>
      <c r="T4142" s="101" t="s">
        <v>5176</v>
      </c>
      <c r="U4142" s="101">
        <v>0.12</v>
      </c>
    </row>
    <row r="4143" spans="1:21" x14ac:dyDescent="0.25">
      <c r="A4143" s="60" t="s">
        <v>4823</v>
      </c>
      <c r="B4143" s="60" t="s">
        <v>4100</v>
      </c>
      <c r="C4143" s="60" t="s">
        <v>4851</v>
      </c>
      <c r="D4143" s="94">
        <v>6</v>
      </c>
      <c r="E4143" s="60" t="s">
        <v>6156</v>
      </c>
      <c r="F4143" s="25">
        <f t="shared" si="205"/>
        <v>0.37333333333333335</v>
      </c>
      <c r="G4143" s="25">
        <f t="shared" si="206"/>
        <v>0</v>
      </c>
      <c r="H4143" s="32"/>
      <c r="I4143" s="31"/>
      <c r="J4143" s="25">
        <f t="shared" si="207"/>
        <v>0.22400000000000003</v>
      </c>
      <c r="K4143" s="21"/>
      <c r="L4143" s="16"/>
      <c r="M4143" s="101" t="s">
        <v>5176</v>
      </c>
      <c r="N4143" s="101" t="s">
        <v>5176</v>
      </c>
      <c r="O4143" s="101" t="s">
        <v>5176</v>
      </c>
      <c r="P4143" s="101" t="s">
        <v>5176</v>
      </c>
      <c r="Q4143" s="101" t="s">
        <v>5176</v>
      </c>
      <c r="R4143" s="101" t="s">
        <v>5176</v>
      </c>
      <c r="S4143" s="101">
        <v>1</v>
      </c>
      <c r="T4143" s="101" t="s">
        <v>5176</v>
      </c>
      <c r="U4143" s="101">
        <v>0.12</v>
      </c>
    </row>
    <row r="4144" spans="1:21" x14ac:dyDescent="0.25">
      <c r="A4144" s="60" t="s">
        <v>4823</v>
      </c>
      <c r="B4144" s="60" t="s">
        <v>3018</v>
      </c>
      <c r="C4144" s="60" t="s">
        <v>4879</v>
      </c>
      <c r="D4144" s="94">
        <v>11</v>
      </c>
      <c r="E4144" s="60" t="s">
        <v>7422</v>
      </c>
      <c r="F4144" s="25">
        <f t="shared" si="205"/>
        <v>0.37333333333333335</v>
      </c>
      <c r="G4144" s="25">
        <f t="shared" si="206"/>
        <v>6.43</v>
      </c>
      <c r="H4144" s="32"/>
      <c r="I4144" s="31"/>
      <c r="J4144" s="25">
        <f t="shared" si="207"/>
        <v>0.22400000000000003</v>
      </c>
      <c r="K4144" s="21"/>
      <c r="L4144" s="16"/>
      <c r="M4144" s="101">
        <v>7.2999999999999995E-2</v>
      </c>
      <c r="N4144" s="101" t="s">
        <v>5176</v>
      </c>
      <c r="O4144" s="101">
        <v>24.922999999999998</v>
      </c>
      <c r="P4144" s="101">
        <v>0.72399999999999998</v>
      </c>
      <c r="Q4144" s="101" t="s">
        <v>5176</v>
      </c>
      <c r="R4144" s="101" t="s">
        <v>5176</v>
      </c>
      <c r="S4144" s="101" t="s">
        <v>5176</v>
      </c>
      <c r="T4144" s="101" t="s">
        <v>5176</v>
      </c>
      <c r="U4144" s="101">
        <v>1.1200000000000001</v>
      </c>
    </row>
    <row r="4145" spans="1:21" x14ac:dyDescent="0.25">
      <c r="A4145" s="60" t="s">
        <v>4823</v>
      </c>
      <c r="B4145" s="60" t="s">
        <v>3716</v>
      </c>
      <c r="C4145" s="60" t="s">
        <v>4882</v>
      </c>
      <c r="D4145" s="94">
        <v>11</v>
      </c>
      <c r="E4145" s="60" t="s">
        <v>7551</v>
      </c>
      <c r="F4145" s="25">
        <f t="shared" si="205"/>
        <v>0.37333333333333335</v>
      </c>
      <c r="G4145" s="25">
        <f t="shared" si="206"/>
        <v>0</v>
      </c>
      <c r="H4145" s="32"/>
      <c r="I4145" s="31"/>
      <c r="J4145" s="25">
        <f t="shared" si="207"/>
        <v>0.24560000000000004</v>
      </c>
      <c r="K4145" s="21"/>
      <c r="L4145" s="16"/>
      <c r="M4145" s="101" t="s">
        <v>5176</v>
      </c>
      <c r="N4145" s="101" t="s">
        <v>5176</v>
      </c>
      <c r="O4145" s="101" t="s">
        <v>5176</v>
      </c>
      <c r="P4145" s="101" t="s">
        <v>5176</v>
      </c>
      <c r="Q4145" s="101">
        <v>0.108</v>
      </c>
      <c r="R4145" s="101" t="s">
        <v>5176</v>
      </c>
      <c r="S4145" s="101" t="s">
        <v>5176</v>
      </c>
      <c r="T4145" s="101">
        <v>1.1200000000000001</v>
      </c>
      <c r="U4145" s="101" t="s">
        <v>5176</v>
      </c>
    </row>
    <row r="4146" spans="1:21" x14ac:dyDescent="0.25">
      <c r="A4146" s="60" t="s">
        <v>4823</v>
      </c>
      <c r="B4146" s="60" t="s">
        <v>2542</v>
      </c>
      <c r="C4146" s="60" t="s">
        <v>4852</v>
      </c>
      <c r="D4146" s="94">
        <v>6</v>
      </c>
      <c r="E4146" s="60" t="s">
        <v>6184</v>
      </c>
      <c r="F4146" s="25">
        <f t="shared" si="205"/>
        <v>0.37000000000000005</v>
      </c>
      <c r="G4146" s="25">
        <f t="shared" si="206"/>
        <v>1.3202499999999999</v>
      </c>
      <c r="H4146" s="32"/>
      <c r="I4146" s="31"/>
      <c r="J4146" s="25">
        <f t="shared" si="207"/>
        <v>0.22200000000000003</v>
      </c>
      <c r="K4146" s="21"/>
      <c r="L4146" s="16"/>
      <c r="M4146" s="101" t="s">
        <v>5176</v>
      </c>
      <c r="N4146" s="101" t="s">
        <v>5176</v>
      </c>
      <c r="O4146" s="101">
        <v>2.9089999999999998</v>
      </c>
      <c r="P4146" s="101">
        <v>2.3719999999999999</v>
      </c>
      <c r="Q4146" s="101" t="s">
        <v>5176</v>
      </c>
      <c r="R4146" s="101" t="s">
        <v>5176</v>
      </c>
      <c r="S4146" s="101">
        <v>1</v>
      </c>
      <c r="T4146" s="101">
        <v>0.11</v>
      </c>
      <c r="U4146" s="101" t="s">
        <v>5176</v>
      </c>
    </row>
    <row r="4147" spans="1:21" x14ac:dyDescent="0.25">
      <c r="A4147" s="60" t="s">
        <v>4823</v>
      </c>
      <c r="B4147" s="60" t="s">
        <v>2402</v>
      </c>
      <c r="C4147" s="60" t="s">
        <v>4852</v>
      </c>
      <c r="D4147" s="94">
        <v>6</v>
      </c>
      <c r="E4147" s="60" t="s">
        <v>6300</v>
      </c>
      <c r="F4147" s="25">
        <f t="shared" si="205"/>
        <v>0.3666666666666667</v>
      </c>
      <c r="G4147" s="25">
        <f t="shared" si="206"/>
        <v>1.1817500000000001</v>
      </c>
      <c r="H4147" s="32"/>
      <c r="I4147" s="31"/>
      <c r="J4147" s="25">
        <f t="shared" si="207"/>
        <v>0.47400000000000003</v>
      </c>
      <c r="K4147" s="21"/>
      <c r="L4147" s="16"/>
      <c r="M4147" s="101">
        <v>7.1999999999999995E-2</v>
      </c>
      <c r="N4147" s="101">
        <v>0.90500000000000003</v>
      </c>
      <c r="O4147" s="101">
        <v>3.75</v>
      </c>
      <c r="P4147" s="101" t="s">
        <v>5176</v>
      </c>
      <c r="Q4147" s="101">
        <v>0.94199999999999995</v>
      </c>
      <c r="R4147" s="101">
        <v>0.32800000000000001</v>
      </c>
      <c r="S4147" s="101">
        <v>1</v>
      </c>
      <c r="T4147" s="101">
        <v>0.1</v>
      </c>
      <c r="U4147" s="101" t="s">
        <v>5176</v>
      </c>
    </row>
    <row r="4148" spans="1:21" x14ac:dyDescent="0.25">
      <c r="A4148" s="60" t="s">
        <v>4823</v>
      </c>
      <c r="B4148" s="60" t="s">
        <v>3605</v>
      </c>
      <c r="C4148" s="60" t="s">
        <v>4896</v>
      </c>
      <c r="D4148" s="94">
        <v>15</v>
      </c>
      <c r="E4148" s="60" t="s">
        <v>8275</v>
      </c>
      <c r="F4148" s="25">
        <f t="shared" si="205"/>
        <v>0.36333333333333334</v>
      </c>
      <c r="G4148" s="25">
        <f t="shared" si="206"/>
        <v>4.8750000000000002E-2</v>
      </c>
      <c r="H4148" s="32"/>
      <c r="I4148" s="31"/>
      <c r="J4148" s="25">
        <f t="shared" si="207"/>
        <v>0.21800000000000003</v>
      </c>
      <c r="K4148" s="21"/>
      <c r="L4148" s="16"/>
      <c r="M4148" s="101" t="s">
        <v>5176</v>
      </c>
      <c r="N4148" s="101" t="s">
        <v>5176</v>
      </c>
      <c r="O4148" s="101" t="s">
        <v>5176</v>
      </c>
      <c r="P4148" s="101">
        <v>0.19500000000000001</v>
      </c>
      <c r="Q4148" s="101" t="s">
        <v>5176</v>
      </c>
      <c r="R4148" s="101" t="s">
        <v>5176</v>
      </c>
      <c r="S4148" s="101" t="s">
        <v>5176</v>
      </c>
      <c r="T4148" s="101">
        <v>0.8</v>
      </c>
      <c r="U4148" s="101">
        <v>0.28999999999999998</v>
      </c>
    </row>
    <row r="4149" spans="1:21" x14ac:dyDescent="0.25">
      <c r="A4149" s="60" t="s">
        <v>4823</v>
      </c>
      <c r="B4149" s="60" t="s">
        <v>3739</v>
      </c>
      <c r="C4149" s="60" t="s">
        <v>4852</v>
      </c>
      <c r="D4149" s="94">
        <v>6</v>
      </c>
      <c r="E4149" s="60" t="s">
        <v>6293</v>
      </c>
      <c r="F4149" s="25">
        <f t="shared" si="205"/>
        <v>0.35666666666666669</v>
      </c>
      <c r="G4149" s="25">
        <f t="shared" si="206"/>
        <v>0.42199999999999999</v>
      </c>
      <c r="H4149" s="32"/>
      <c r="I4149" s="31"/>
      <c r="J4149" s="25">
        <f t="shared" si="207"/>
        <v>0.4168</v>
      </c>
      <c r="K4149" s="21"/>
      <c r="L4149" s="16"/>
      <c r="M4149" s="101" t="s">
        <v>5176</v>
      </c>
      <c r="N4149" s="101">
        <v>1.6879999999999999</v>
      </c>
      <c r="O4149" s="101" t="s">
        <v>5176</v>
      </c>
      <c r="P4149" s="101" t="s">
        <v>5176</v>
      </c>
      <c r="Q4149" s="101">
        <v>1.014</v>
      </c>
      <c r="R4149" s="101" t="s">
        <v>5176</v>
      </c>
      <c r="S4149" s="101">
        <v>1</v>
      </c>
      <c r="T4149" s="101">
        <v>7.0000000000000007E-2</v>
      </c>
      <c r="U4149" s="101" t="s">
        <v>5176</v>
      </c>
    </row>
    <row r="4150" spans="1:21" x14ac:dyDescent="0.25">
      <c r="A4150" s="60" t="s">
        <v>4823</v>
      </c>
      <c r="B4150" s="60" t="s">
        <v>3092</v>
      </c>
      <c r="C4150" s="60" t="s">
        <v>4876</v>
      </c>
      <c r="D4150" s="94">
        <v>11</v>
      </c>
      <c r="E4150" s="60" t="s">
        <v>7249</v>
      </c>
      <c r="F4150" s="25">
        <f t="shared" si="205"/>
        <v>0.35666666666666669</v>
      </c>
      <c r="G4150" s="25">
        <f t="shared" si="206"/>
        <v>2.4384999999999999</v>
      </c>
      <c r="H4150" s="32"/>
      <c r="I4150" s="31"/>
      <c r="J4150" s="25">
        <f t="shared" si="207"/>
        <v>0.21400000000000002</v>
      </c>
      <c r="K4150" s="21"/>
      <c r="L4150" s="16"/>
      <c r="M4150" s="101">
        <v>9.7539999999999996</v>
      </c>
      <c r="N4150" s="101" t="s">
        <v>5176</v>
      </c>
      <c r="O4150" s="101" t="s">
        <v>5176</v>
      </c>
      <c r="P4150" s="101" t="s">
        <v>5176</v>
      </c>
      <c r="Q4150" s="101" t="s">
        <v>5176</v>
      </c>
      <c r="R4150" s="101" t="s">
        <v>5176</v>
      </c>
      <c r="S4150" s="101" t="s">
        <v>5176</v>
      </c>
      <c r="T4150" s="101" t="s">
        <v>5176</v>
      </c>
      <c r="U4150" s="101">
        <v>1.07</v>
      </c>
    </row>
    <row r="4151" spans="1:21" x14ac:dyDescent="0.25">
      <c r="A4151" s="60" t="s">
        <v>4823</v>
      </c>
      <c r="B4151" s="60" t="s">
        <v>4185</v>
      </c>
      <c r="C4151" s="60" t="s">
        <v>4861</v>
      </c>
      <c r="D4151" s="94">
        <v>6</v>
      </c>
      <c r="E4151" s="60" t="s">
        <v>6689</v>
      </c>
      <c r="F4151" s="25">
        <f t="shared" si="205"/>
        <v>0.35333333333333333</v>
      </c>
      <c r="G4151" s="25">
        <f t="shared" si="206"/>
        <v>2.4E-2</v>
      </c>
      <c r="H4151" s="32"/>
      <c r="I4151" s="31"/>
      <c r="J4151" s="25">
        <f t="shared" si="207"/>
        <v>0.21200000000000002</v>
      </c>
      <c r="K4151" s="21"/>
      <c r="L4151" s="16"/>
      <c r="M4151" s="101">
        <v>9.6000000000000002E-2</v>
      </c>
      <c r="N4151" s="101" t="s">
        <v>5176</v>
      </c>
      <c r="O4151" s="101" t="s">
        <v>5176</v>
      </c>
      <c r="P4151" s="101" t="s">
        <v>5176</v>
      </c>
      <c r="Q4151" s="101" t="s">
        <v>5176</v>
      </c>
      <c r="R4151" s="101" t="s">
        <v>5176</v>
      </c>
      <c r="S4151" s="101">
        <v>1</v>
      </c>
      <c r="T4151" s="101" t="s">
        <v>5176</v>
      </c>
      <c r="U4151" s="101">
        <v>0.06</v>
      </c>
    </row>
    <row r="4152" spans="1:21" x14ac:dyDescent="0.25">
      <c r="A4152" s="60" t="s">
        <v>4823</v>
      </c>
      <c r="B4152" s="60" t="s">
        <v>3389</v>
      </c>
      <c r="C4152" s="60" t="s">
        <v>4839</v>
      </c>
      <c r="D4152" s="94">
        <v>4</v>
      </c>
      <c r="E4152" s="60" t="s">
        <v>5694</v>
      </c>
      <c r="F4152" s="25">
        <f t="shared" si="205"/>
        <v>0.35000000000000003</v>
      </c>
      <c r="G4152" s="25">
        <f t="shared" si="206"/>
        <v>0.84350000000000003</v>
      </c>
      <c r="H4152" s="32"/>
      <c r="I4152" s="31"/>
      <c r="J4152" s="25">
        <f t="shared" si="207"/>
        <v>0.21000000000000002</v>
      </c>
      <c r="K4152" s="21"/>
      <c r="L4152" s="16"/>
      <c r="M4152" s="101">
        <v>0.48299999999999998</v>
      </c>
      <c r="N4152" s="101" t="s">
        <v>5176</v>
      </c>
      <c r="O4152" s="101">
        <v>2.8210000000000002</v>
      </c>
      <c r="P4152" s="101">
        <v>7.0000000000000007E-2</v>
      </c>
      <c r="Q4152" s="101" t="s">
        <v>5176</v>
      </c>
      <c r="R4152" s="101" t="s">
        <v>5176</v>
      </c>
      <c r="S4152" s="101" t="s">
        <v>5176</v>
      </c>
      <c r="T4152" s="101">
        <v>0.06</v>
      </c>
      <c r="U4152" s="101">
        <v>0.99</v>
      </c>
    </row>
    <row r="4153" spans="1:21" x14ac:dyDescent="0.25">
      <c r="A4153" s="60" t="s">
        <v>4823</v>
      </c>
      <c r="B4153" s="60" t="s">
        <v>3909</v>
      </c>
      <c r="C4153" s="60" t="s">
        <v>4879</v>
      </c>
      <c r="D4153" s="94">
        <v>11</v>
      </c>
      <c r="E4153" s="60" t="s">
        <v>7426</v>
      </c>
      <c r="F4153" s="25">
        <f t="shared" si="205"/>
        <v>0.35000000000000003</v>
      </c>
      <c r="G4153" s="25">
        <f t="shared" si="206"/>
        <v>9.1999999999999998E-2</v>
      </c>
      <c r="H4153" s="32"/>
      <c r="I4153" s="31"/>
      <c r="J4153" s="25">
        <f t="shared" si="207"/>
        <v>0.21000000000000002</v>
      </c>
      <c r="K4153" s="21"/>
      <c r="L4153" s="16"/>
      <c r="M4153" s="101">
        <v>0.36799999999999999</v>
      </c>
      <c r="N4153" s="101" t="s">
        <v>5176</v>
      </c>
      <c r="O4153" s="101" t="s">
        <v>5176</v>
      </c>
      <c r="P4153" s="101" t="s">
        <v>5176</v>
      </c>
      <c r="Q4153" s="101" t="s">
        <v>5176</v>
      </c>
      <c r="R4153" s="101" t="s">
        <v>5176</v>
      </c>
      <c r="S4153" s="101" t="s">
        <v>5176</v>
      </c>
      <c r="T4153" s="101" t="s">
        <v>5176</v>
      </c>
      <c r="U4153" s="101">
        <v>1.05</v>
      </c>
    </row>
    <row r="4154" spans="1:21" x14ac:dyDescent="0.25">
      <c r="A4154" s="60" t="s">
        <v>4823</v>
      </c>
      <c r="B4154" s="60" t="s">
        <v>2103</v>
      </c>
      <c r="C4154" s="60" t="s">
        <v>4882</v>
      </c>
      <c r="D4154" s="94">
        <v>11</v>
      </c>
      <c r="E4154" s="60" t="s">
        <v>7523</v>
      </c>
      <c r="F4154" s="25">
        <f t="shared" si="205"/>
        <v>0.34666666666666668</v>
      </c>
      <c r="G4154" s="25">
        <f t="shared" si="206"/>
        <v>4.2640000000000002</v>
      </c>
      <c r="H4154" s="32"/>
      <c r="I4154" s="31"/>
      <c r="J4154" s="25">
        <f t="shared" si="207"/>
        <v>0.255</v>
      </c>
      <c r="K4154" s="21"/>
      <c r="L4154" s="16"/>
      <c r="M4154" s="101">
        <v>17.056000000000001</v>
      </c>
      <c r="N4154" s="101" t="s">
        <v>5176</v>
      </c>
      <c r="O4154" s="101" t="s">
        <v>5176</v>
      </c>
      <c r="P4154" s="101" t="s">
        <v>5176</v>
      </c>
      <c r="Q4154" s="101">
        <v>0.23499999999999999</v>
      </c>
      <c r="R4154" s="101" t="s">
        <v>5176</v>
      </c>
      <c r="S4154" s="101" t="s">
        <v>5176</v>
      </c>
      <c r="T4154" s="101" t="s">
        <v>5176</v>
      </c>
      <c r="U4154" s="101">
        <v>1.04</v>
      </c>
    </row>
    <row r="4155" spans="1:21" x14ac:dyDescent="0.25">
      <c r="A4155" s="60" t="s">
        <v>4823</v>
      </c>
      <c r="B4155" s="60" t="s">
        <v>3587</v>
      </c>
      <c r="C4155" s="60" t="s">
        <v>4839</v>
      </c>
      <c r="D4155" s="94">
        <v>4</v>
      </c>
      <c r="E4155" s="60" t="s">
        <v>5696</v>
      </c>
      <c r="F4155" s="25">
        <f t="shared" si="205"/>
        <v>0.34333333333333332</v>
      </c>
      <c r="G4155" s="25">
        <f t="shared" si="206"/>
        <v>0.2455</v>
      </c>
      <c r="H4155" s="32"/>
      <c r="I4155" s="31"/>
      <c r="J4155" s="25">
        <f t="shared" si="207"/>
        <v>0.20600000000000002</v>
      </c>
      <c r="K4155" s="21"/>
      <c r="L4155" s="16"/>
      <c r="M4155" s="101" t="s">
        <v>5176</v>
      </c>
      <c r="N4155" s="101" t="s">
        <v>5176</v>
      </c>
      <c r="O4155" s="101">
        <v>0.98199999999999998</v>
      </c>
      <c r="P4155" s="101" t="s">
        <v>5176</v>
      </c>
      <c r="Q4155" s="101" t="s">
        <v>5176</v>
      </c>
      <c r="R4155" s="101" t="s">
        <v>5176</v>
      </c>
      <c r="S4155" s="101" t="s">
        <v>5176</v>
      </c>
      <c r="T4155" s="101" t="s">
        <v>5176</v>
      </c>
      <c r="U4155" s="101">
        <v>1.03</v>
      </c>
    </row>
    <row r="4156" spans="1:21" x14ac:dyDescent="0.25">
      <c r="A4156" s="60" t="s">
        <v>4823</v>
      </c>
      <c r="B4156" s="60" t="s">
        <v>3556</v>
      </c>
      <c r="C4156" s="60" t="s">
        <v>4876</v>
      </c>
      <c r="D4156" s="94">
        <v>11</v>
      </c>
      <c r="E4156" s="60" t="s">
        <v>7246</v>
      </c>
      <c r="F4156" s="25">
        <f t="shared" si="205"/>
        <v>0.34333333333333332</v>
      </c>
      <c r="G4156" s="25">
        <f t="shared" si="206"/>
        <v>5.5492499999999998</v>
      </c>
      <c r="H4156" s="32"/>
      <c r="I4156" s="31"/>
      <c r="J4156" s="25">
        <f t="shared" si="207"/>
        <v>0.20600000000000002</v>
      </c>
      <c r="K4156" s="21"/>
      <c r="L4156" s="16"/>
      <c r="M4156" s="101" t="s">
        <v>5176</v>
      </c>
      <c r="N4156" s="101">
        <v>22.196999999999999</v>
      </c>
      <c r="O4156" s="101" t="s">
        <v>5176</v>
      </c>
      <c r="P4156" s="101" t="s">
        <v>5176</v>
      </c>
      <c r="Q4156" s="101" t="s">
        <v>5176</v>
      </c>
      <c r="R4156" s="101" t="s">
        <v>5176</v>
      </c>
      <c r="S4156" s="101" t="s">
        <v>5176</v>
      </c>
      <c r="T4156" s="101" t="s">
        <v>5176</v>
      </c>
      <c r="U4156" s="101">
        <v>1.03</v>
      </c>
    </row>
    <row r="4157" spans="1:21" x14ac:dyDescent="0.25">
      <c r="A4157" s="60" t="s">
        <v>4823</v>
      </c>
      <c r="B4157" s="60" t="s">
        <v>4087</v>
      </c>
      <c r="C4157" s="60" t="s">
        <v>4901</v>
      </c>
      <c r="D4157" s="94">
        <v>15</v>
      </c>
      <c r="E4157" s="60" t="s">
        <v>8527</v>
      </c>
      <c r="F4157" s="25">
        <f t="shared" si="205"/>
        <v>0.34333333333333332</v>
      </c>
      <c r="G4157" s="25">
        <f t="shared" si="206"/>
        <v>0.33949999999999997</v>
      </c>
      <c r="H4157" s="32"/>
      <c r="I4157" s="31"/>
      <c r="J4157" s="25">
        <f t="shared" si="207"/>
        <v>0.20600000000000002</v>
      </c>
      <c r="K4157" s="21"/>
      <c r="L4157" s="16"/>
      <c r="M4157" s="101">
        <v>1.0529999999999999</v>
      </c>
      <c r="N4157" s="101" t="s">
        <v>5176</v>
      </c>
      <c r="O4157" s="101" t="s">
        <v>5176</v>
      </c>
      <c r="P4157" s="101">
        <v>0.30499999999999999</v>
      </c>
      <c r="Q4157" s="101" t="s">
        <v>5176</v>
      </c>
      <c r="R4157" s="101" t="s">
        <v>5176</v>
      </c>
      <c r="S4157" s="101">
        <v>1</v>
      </c>
      <c r="T4157" s="101" t="s">
        <v>5176</v>
      </c>
      <c r="U4157" s="101">
        <v>0.03</v>
      </c>
    </row>
    <row r="4158" spans="1:21" x14ac:dyDescent="0.25">
      <c r="A4158" s="60" t="s">
        <v>4823</v>
      </c>
      <c r="B4158" s="60" t="s">
        <v>2003</v>
      </c>
      <c r="C4158" s="60" t="s">
        <v>4851</v>
      </c>
      <c r="D4158" s="94">
        <v>6</v>
      </c>
      <c r="E4158" s="60" t="s">
        <v>6071</v>
      </c>
      <c r="F4158" s="25">
        <f t="shared" si="205"/>
        <v>0.34</v>
      </c>
      <c r="G4158" s="25">
        <f t="shared" si="206"/>
        <v>0.22649999999999998</v>
      </c>
      <c r="H4158" s="32"/>
      <c r="I4158" s="31"/>
      <c r="J4158" s="25">
        <f t="shared" si="207"/>
        <v>0.20400000000000001</v>
      </c>
      <c r="K4158" s="21"/>
      <c r="L4158" s="16"/>
      <c r="M4158" s="101">
        <v>0.33500000000000002</v>
      </c>
      <c r="N4158" s="101">
        <v>0.57099999999999995</v>
      </c>
      <c r="O4158" s="101" t="s">
        <v>5176</v>
      </c>
      <c r="P4158" s="101" t="s">
        <v>5176</v>
      </c>
      <c r="Q4158" s="101" t="s">
        <v>5176</v>
      </c>
      <c r="R4158" s="101" t="s">
        <v>5176</v>
      </c>
      <c r="S4158" s="101">
        <v>1</v>
      </c>
      <c r="T4158" s="101" t="s">
        <v>5176</v>
      </c>
      <c r="U4158" s="101">
        <v>0.02</v>
      </c>
    </row>
    <row r="4159" spans="1:21" x14ac:dyDescent="0.25">
      <c r="A4159" s="60" t="s">
        <v>4823</v>
      </c>
      <c r="B4159" s="60" t="s">
        <v>3370</v>
      </c>
      <c r="C4159" s="60" t="s">
        <v>4828</v>
      </c>
      <c r="D4159" s="94">
        <v>1</v>
      </c>
      <c r="E4159" s="60" t="s">
        <v>5372</v>
      </c>
      <c r="F4159" s="25">
        <f t="shared" si="205"/>
        <v>0.33666666666666667</v>
      </c>
      <c r="G4159" s="25">
        <f t="shared" si="206"/>
        <v>2.4750000000000001E-2</v>
      </c>
      <c r="H4159" s="32"/>
      <c r="I4159" s="31"/>
      <c r="J4159" s="25">
        <f t="shared" si="207"/>
        <v>0.20200000000000001</v>
      </c>
      <c r="K4159" s="21"/>
      <c r="L4159" s="16"/>
      <c r="M4159" s="101" t="s">
        <v>5176</v>
      </c>
      <c r="N4159" s="101" t="s">
        <v>5176</v>
      </c>
      <c r="O4159" s="101">
        <v>9.9000000000000005E-2</v>
      </c>
      <c r="P4159" s="101" t="s">
        <v>5176</v>
      </c>
      <c r="Q4159" s="101" t="s">
        <v>5176</v>
      </c>
      <c r="R4159" s="101" t="s">
        <v>5176</v>
      </c>
      <c r="S4159" s="101">
        <v>1</v>
      </c>
      <c r="T4159" s="101" t="s">
        <v>5176</v>
      </c>
      <c r="U4159" s="101">
        <v>0.01</v>
      </c>
    </row>
    <row r="4160" spans="1:21" x14ac:dyDescent="0.25">
      <c r="A4160" s="60" t="s">
        <v>4823</v>
      </c>
      <c r="B4160" s="60" t="s">
        <v>4343</v>
      </c>
      <c r="C4160" s="60" t="s">
        <v>4826</v>
      </c>
      <c r="D4160" s="94">
        <v>1</v>
      </c>
      <c r="E4160" s="60" t="s">
        <v>9999</v>
      </c>
      <c r="F4160" s="25">
        <f t="shared" si="205"/>
        <v>0.33333333333333331</v>
      </c>
      <c r="G4160" s="25">
        <f t="shared" si="206"/>
        <v>5.1999999999999998E-2</v>
      </c>
      <c r="H4160" s="32"/>
      <c r="I4160" s="31"/>
      <c r="J4160" s="25">
        <f t="shared" si="207"/>
        <v>0.2</v>
      </c>
      <c r="K4160" s="21"/>
      <c r="L4160" s="16"/>
      <c r="M4160" s="101" t="s">
        <v>5176</v>
      </c>
      <c r="N4160" s="101" t="s">
        <v>5176</v>
      </c>
      <c r="O4160" s="101" t="s">
        <v>5176</v>
      </c>
      <c r="P4160" s="101">
        <v>0.20799999999999999</v>
      </c>
      <c r="Q4160" s="101" t="s">
        <v>5176</v>
      </c>
      <c r="R4160" s="101" t="s">
        <v>5176</v>
      </c>
      <c r="S4160" s="101">
        <v>1</v>
      </c>
      <c r="T4160" s="101" t="s">
        <v>5176</v>
      </c>
      <c r="U4160" s="101" t="s">
        <v>5176</v>
      </c>
    </row>
    <row r="4161" spans="1:21" x14ac:dyDescent="0.25">
      <c r="A4161" s="60" t="s">
        <v>4823</v>
      </c>
      <c r="B4161" s="60" t="s">
        <v>3767</v>
      </c>
      <c r="C4161" s="60" t="s">
        <v>4826</v>
      </c>
      <c r="D4161" s="94">
        <v>1</v>
      </c>
      <c r="E4161" s="60" t="s">
        <v>5335</v>
      </c>
      <c r="F4161" s="25">
        <f t="shared" si="205"/>
        <v>0.33333333333333331</v>
      </c>
      <c r="G4161" s="25">
        <f t="shared" si="206"/>
        <v>6.2995000000000001</v>
      </c>
      <c r="H4161" s="32"/>
      <c r="I4161" s="31"/>
      <c r="J4161" s="25">
        <f t="shared" si="207"/>
        <v>0.317</v>
      </c>
      <c r="K4161" s="21"/>
      <c r="L4161" s="16"/>
      <c r="M4161" s="101" t="s">
        <v>5176</v>
      </c>
      <c r="N4161" s="101" t="s">
        <v>5176</v>
      </c>
      <c r="O4161" s="101">
        <v>25.198</v>
      </c>
      <c r="P4161" s="101" t="s">
        <v>5176</v>
      </c>
      <c r="Q4161" s="101">
        <v>0.58499999999999996</v>
      </c>
      <c r="R4161" s="101" t="s">
        <v>5176</v>
      </c>
      <c r="S4161" s="101">
        <v>1</v>
      </c>
      <c r="T4161" s="101" t="s">
        <v>5176</v>
      </c>
      <c r="U4161" s="101" t="s">
        <v>5176</v>
      </c>
    </row>
    <row r="4162" spans="1:21" x14ac:dyDescent="0.25">
      <c r="A4162" s="60" t="s">
        <v>4823</v>
      </c>
      <c r="B4162" s="60" t="s">
        <v>2077</v>
      </c>
      <c r="C4162" s="60" t="s">
        <v>4831</v>
      </c>
      <c r="D4162" s="94">
        <v>2</v>
      </c>
      <c r="E4162" s="60" t="s">
        <v>5500</v>
      </c>
      <c r="F4162" s="25">
        <f t="shared" si="205"/>
        <v>0.33333333333333331</v>
      </c>
      <c r="G4162" s="25">
        <f t="shared" si="206"/>
        <v>0.91500000000000004</v>
      </c>
      <c r="H4162" s="32"/>
      <c r="I4162" s="31"/>
      <c r="J4162" s="25">
        <f t="shared" si="207"/>
        <v>1.5853999999999999</v>
      </c>
      <c r="K4162" s="21"/>
      <c r="L4162" s="16"/>
      <c r="M4162" s="101">
        <v>2.5630000000000002</v>
      </c>
      <c r="N4162" s="101" t="s">
        <v>5176</v>
      </c>
      <c r="O4162" s="101">
        <v>2.5999999999999999E-2</v>
      </c>
      <c r="P4162" s="101">
        <v>1.071</v>
      </c>
      <c r="Q4162" s="101">
        <v>5.9409999999999998</v>
      </c>
      <c r="R4162" s="101">
        <v>0.98599999999999999</v>
      </c>
      <c r="S4162" s="101" t="s">
        <v>5176</v>
      </c>
      <c r="T4162" s="101">
        <v>0.35</v>
      </c>
      <c r="U4162" s="101">
        <v>0.65</v>
      </c>
    </row>
    <row r="4163" spans="1:21" x14ac:dyDescent="0.25">
      <c r="A4163" s="60" t="s">
        <v>4823</v>
      </c>
      <c r="B4163" s="60" t="s">
        <v>4727</v>
      </c>
      <c r="C4163" s="60" t="s">
        <v>4832</v>
      </c>
      <c r="D4163" s="94">
        <v>2</v>
      </c>
      <c r="E4163" s="60" t="s">
        <v>5528</v>
      </c>
      <c r="F4163" s="25">
        <f t="shared" si="205"/>
        <v>0.33333333333333331</v>
      </c>
      <c r="G4163" s="25">
        <f t="shared" si="206"/>
        <v>8.2500000000000004E-3</v>
      </c>
      <c r="H4163" s="32"/>
      <c r="I4163" s="31"/>
      <c r="J4163" s="25">
        <f t="shared" si="207"/>
        <v>0.2</v>
      </c>
      <c r="K4163" s="21"/>
      <c r="L4163" s="16"/>
      <c r="M4163" s="101" t="s">
        <v>5176</v>
      </c>
      <c r="N4163" s="101">
        <v>3.3000000000000002E-2</v>
      </c>
      <c r="O4163" s="101" t="s">
        <v>5176</v>
      </c>
      <c r="P4163" s="101" t="s">
        <v>5176</v>
      </c>
      <c r="Q4163" s="101" t="s">
        <v>5176</v>
      </c>
      <c r="R4163" s="101" t="s">
        <v>5176</v>
      </c>
      <c r="S4163" s="101" t="s">
        <v>5176</v>
      </c>
      <c r="T4163" s="101">
        <v>0.25</v>
      </c>
      <c r="U4163" s="101">
        <v>0.75</v>
      </c>
    </row>
    <row r="4164" spans="1:21" x14ac:dyDescent="0.25">
      <c r="A4164" s="60" t="s">
        <v>4823</v>
      </c>
      <c r="B4164" s="60" t="s">
        <v>4208</v>
      </c>
      <c r="C4164" s="60" t="s">
        <v>4835</v>
      </c>
      <c r="D4164" s="94">
        <v>2</v>
      </c>
      <c r="E4164" s="60" t="s">
        <v>5590</v>
      </c>
      <c r="F4164" s="25">
        <f t="shared" si="205"/>
        <v>0.33333333333333331</v>
      </c>
      <c r="G4164" s="25">
        <f t="shared" si="206"/>
        <v>0</v>
      </c>
      <c r="H4164" s="32"/>
      <c r="I4164" s="31"/>
      <c r="J4164" s="25">
        <f t="shared" si="207"/>
        <v>0.2</v>
      </c>
      <c r="K4164" s="21"/>
      <c r="L4164" s="16"/>
      <c r="M4164" s="101" t="s">
        <v>5176</v>
      </c>
      <c r="N4164" s="101" t="s">
        <v>5176</v>
      </c>
      <c r="O4164" s="101" t="s">
        <v>5176</v>
      </c>
      <c r="P4164" s="101" t="s">
        <v>5176</v>
      </c>
      <c r="Q4164" s="101" t="s">
        <v>5176</v>
      </c>
      <c r="R4164" s="101" t="s">
        <v>5176</v>
      </c>
      <c r="S4164" s="101">
        <v>1</v>
      </c>
      <c r="T4164" s="101" t="s">
        <v>5176</v>
      </c>
      <c r="U4164" s="101" t="s">
        <v>5176</v>
      </c>
    </row>
    <row r="4165" spans="1:21" x14ac:dyDescent="0.25">
      <c r="A4165" s="60" t="s">
        <v>4823</v>
      </c>
      <c r="B4165" s="60" t="s">
        <v>4073</v>
      </c>
      <c r="C4165" s="60" t="s">
        <v>4835</v>
      </c>
      <c r="D4165" s="94">
        <v>2</v>
      </c>
      <c r="E4165" s="60" t="s">
        <v>5611</v>
      </c>
      <c r="F4165" s="25">
        <f t="shared" si="205"/>
        <v>0.33333333333333331</v>
      </c>
      <c r="G4165" s="25">
        <f t="shared" si="206"/>
        <v>1.4500000000000001E-2</v>
      </c>
      <c r="H4165" s="32"/>
      <c r="I4165" s="31"/>
      <c r="J4165" s="25">
        <f t="shared" si="207"/>
        <v>0.2</v>
      </c>
      <c r="K4165" s="21"/>
      <c r="L4165" s="16"/>
      <c r="M4165" s="101" t="s">
        <v>5176</v>
      </c>
      <c r="N4165" s="101" t="s">
        <v>5176</v>
      </c>
      <c r="O4165" s="101">
        <v>5.8000000000000003E-2</v>
      </c>
      <c r="P4165" s="101" t="s">
        <v>5176</v>
      </c>
      <c r="Q4165" s="101" t="s">
        <v>5176</v>
      </c>
      <c r="R4165" s="101" t="s">
        <v>5176</v>
      </c>
      <c r="S4165" s="101">
        <v>1</v>
      </c>
      <c r="T4165" s="101" t="s">
        <v>5176</v>
      </c>
      <c r="U4165" s="101" t="s">
        <v>5176</v>
      </c>
    </row>
    <row r="4166" spans="1:21" x14ac:dyDescent="0.25">
      <c r="A4166" s="60" t="s">
        <v>4823</v>
      </c>
      <c r="B4166" s="60" t="s">
        <v>1198</v>
      </c>
      <c r="C4166" s="60" t="s">
        <v>4849</v>
      </c>
      <c r="D4166" s="94">
        <v>5</v>
      </c>
      <c r="E4166" s="60" t="s">
        <v>5936</v>
      </c>
      <c r="F4166" s="25">
        <f t="shared" si="205"/>
        <v>0.33333333333333331</v>
      </c>
      <c r="G4166" s="25">
        <f t="shared" si="206"/>
        <v>0.91349999999999998</v>
      </c>
      <c r="H4166" s="32"/>
      <c r="I4166" s="31"/>
      <c r="J4166" s="25">
        <f t="shared" si="207"/>
        <v>20.479800000000001</v>
      </c>
      <c r="K4166" s="21"/>
      <c r="L4166" s="16"/>
      <c r="M4166" s="101">
        <v>3.6539999999999999</v>
      </c>
      <c r="N4166" s="101" t="s">
        <v>5176</v>
      </c>
      <c r="O4166" s="101" t="s">
        <v>5176</v>
      </c>
      <c r="P4166" s="101" t="s">
        <v>5176</v>
      </c>
      <c r="Q4166" s="101" t="s">
        <v>5176</v>
      </c>
      <c r="R4166" s="101">
        <v>101.399</v>
      </c>
      <c r="S4166" s="101">
        <v>1</v>
      </c>
      <c r="T4166" s="101" t="s">
        <v>5176</v>
      </c>
      <c r="U4166" s="101" t="s">
        <v>5176</v>
      </c>
    </row>
    <row r="4167" spans="1:21" x14ac:dyDescent="0.25">
      <c r="A4167" s="60" t="s">
        <v>4823</v>
      </c>
      <c r="B4167" s="60" t="s">
        <v>3263</v>
      </c>
      <c r="C4167" s="60" t="s">
        <v>4851</v>
      </c>
      <c r="D4167" s="94">
        <v>6</v>
      </c>
      <c r="E4167" s="60" t="s">
        <v>6054</v>
      </c>
      <c r="F4167" s="25">
        <f t="shared" si="205"/>
        <v>0.33333333333333331</v>
      </c>
      <c r="G4167" s="25">
        <f t="shared" si="206"/>
        <v>1.728</v>
      </c>
      <c r="H4167" s="32"/>
      <c r="I4167" s="31"/>
      <c r="J4167" s="25">
        <f t="shared" si="207"/>
        <v>0.58840000000000003</v>
      </c>
      <c r="K4167" s="21"/>
      <c r="L4167" s="16"/>
      <c r="M4167" s="101" t="s">
        <v>5176</v>
      </c>
      <c r="N4167" s="101">
        <v>6.9119999999999999</v>
      </c>
      <c r="O4167" s="101" t="s">
        <v>5176</v>
      </c>
      <c r="P4167" s="101" t="s">
        <v>5176</v>
      </c>
      <c r="Q4167" s="101" t="s">
        <v>5176</v>
      </c>
      <c r="R4167" s="101">
        <v>1.9419999999999999</v>
      </c>
      <c r="S4167" s="101">
        <v>1</v>
      </c>
      <c r="T4167" s="101" t="s">
        <v>5176</v>
      </c>
      <c r="U4167" s="101" t="s">
        <v>5176</v>
      </c>
    </row>
    <row r="4168" spans="1:21" x14ac:dyDescent="0.25">
      <c r="A4168" s="60" t="s">
        <v>4823</v>
      </c>
      <c r="B4168" s="60" t="s">
        <v>4146</v>
      </c>
      <c r="C4168" s="60" t="s">
        <v>4851</v>
      </c>
      <c r="D4168" s="94">
        <v>6</v>
      </c>
      <c r="E4168" s="60" t="s">
        <v>6149</v>
      </c>
      <c r="F4168" s="25">
        <f t="shared" si="205"/>
        <v>0.33333333333333331</v>
      </c>
      <c r="G4168" s="25">
        <f t="shared" si="206"/>
        <v>0</v>
      </c>
      <c r="H4168" s="32"/>
      <c r="I4168" s="31"/>
      <c r="J4168" s="25">
        <f t="shared" si="207"/>
        <v>0.2</v>
      </c>
      <c r="K4168" s="21"/>
      <c r="L4168" s="16"/>
      <c r="M4168" s="101" t="s">
        <v>5176</v>
      </c>
      <c r="N4168" s="101" t="s">
        <v>5176</v>
      </c>
      <c r="O4168" s="101" t="s">
        <v>5176</v>
      </c>
      <c r="P4168" s="101" t="s">
        <v>5176</v>
      </c>
      <c r="Q4168" s="101" t="s">
        <v>5176</v>
      </c>
      <c r="R4168" s="101" t="s">
        <v>5176</v>
      </c>
      <c r="S4168" s="101">
        <v>1</v>
      </c>
      <c r="T4168" s="101" t="s">
        <v>5176</v>
      </c>
      <c r="U4168" s="101" t="s">
        <v>5176</v>
      </c>
    </row>
    <row r="4169" spans="1:21" x14ac:dyDescent="0.25">
      <c r="A4169" s="60" t="s">
        <v>4823</v>
      </c>
      <c r="B4169" s="60" t="s">
        <v>4117</v>
      </c>
      <c r="C4169" s="60" t="s">
        <v>4852</v>
      </c>
      <c r="D4169" s="94">
        <v>6</v>
      </c>
      <c r="E4169" s="60" t="s">
        <v>6172</v>
      </c>
      <c r="F4169" s="25">
        <f t="shared" si="205"/>
        <v>0.33333333333333331</v>
      </c>
      <c r="G4169" s="25">
        <f t="shared" si="206"/>
        <v>0.47225</v>
      </c>
      <c r="H4169" s="32"/>
      <c r="I4169" s="31"/>
      <c r="J4169" s="25">
        <f t="shared" si="207"/>
        <v>2.0699999999999998</v>
      </c>
      <c r="K4169" s="21"/>
      <c r="L4169" s="16"/>
      <c r="M4169" s="101">
        <v>1.889</v>
      </c>
      <c r="N4169" s="101" t="s">
        <v>5176</v>
      </c>
      <c r="O4169" s="101" t="s">
        <v>5176</v>
      </c>
      <c r="P4169" s="101" t="s">
        <v>5176</v>
      </c>
      <c r="Q4169" s="101">
        <v>4.6319999999999997</v>
      </c>
      <c r="R4169" s="101">
        <v>4.718</v>
      </c>
      <c r="S4169" s="101">
        <v>1</v>
      </c>
      <c r="T4169" s="101" t="s">
        <v>5176</v>
      </c>
      <c r="U4169" s="101" t="s">
        <v>5176</v>
      </c>
    </row>
    <row r="4170" spans="1:21" x14ac:dyDescent="0.25">
      <c r="A4170" s="60" t="s">
        <v>4823</v>
      </c>
      <c r="B4170" s="60" t="s">
        <v>4256</v>
      </c>
      <c r="C4170" s="60" t="s">
        <v>4852</v>
      </c>
      <c r="D4170" s="94">
        <v>6</v>
      </c>
      <c r="E4170" s="60" t="s">
        <v>6195</v>
      </c>
      <c r="F4170" s="25">
        <f t="shared" si="205"/>
        <v>0.33333333333333331</v>
      </c>
      <c r="G4170" s="25">
        <f t="shared" si="206"/>
        <v>0</v>
      </c>
      <c r="H4170" s="32"/>
      <c r="I4170" s="31"/>
      <c r="J4170" s="25">
        <f t="shared" si="207"/>
        <v>0.2</v>
      </c>
      <c r="K4170" s="21"/>
      <c r="L4170" s="16"/>
      <c r="M4170" s="101" t="s">
        <v>5176</v>
      </c>
      <c r="N4170" s="101" t="s">
        <v>5176</v>
      </c>
      <c r="O4170" s="101" t="s">
        <v>5176</v>
      </c>
      <c r="P4170" s="101" t="s">
        <v>5176</v>
      </c>
      <c r="Q4170" s="101" t="s">
        <v>5176</v>
      </c>
      <c r="R4170" s="101" t="s">
        <v>5176</v>
      </c>
      <c r="S4170" s="101">
        <v>1</v>
      </c>
      <c r="T4170" s="101" t="s">
        <v>5176</v>
      </c>
      <c r="U4170" s="101" t="s">
        <v>5176</v>
      </c>
    </row>
    <row r="4171" spans="1:21" x14ac:dyDescent="0.25">
      <c r="A4171" s="60" t="s">
        <v>4823</v>
      </c>
      <c r="B4171" s="60" t="s">
        <v>3542</v>
      </c>
      <c r="C4171" s="60" t="s">
        <v>4852</v>
      </c>
      <c r="D4171" s="94">
        <v>6</v>
      </c>
      <c r="E4171" s="60" t="s">
        <v>6256</v>
      </c>
      <c r="F4171" s="25">
        <f t="shared" si="205"/>
        <v>0.33333333333333331</v>
      </c>
      <c r="G4171" s="25">
        <f t="shared" si="206"/>
        <v>2.5499999999999998E-2</v>
      </c>
      <c r="H4171" s="32"/>
      <c r="I4171" s="31"/>
      <c r="J4171" s="25">
        <f t="shared" si="207"/>
        <v>0.20119999999999999</v>
      </c>
      <c r="K4171" s="21"/>
      <c r="L4171" s="16"/>
      <c r="M4171" s="101" t="s">
        <v>5176</v>
      </c>
      <c r="N4171" s="101">
        <v>0.10199999999999999</v>
      </c>
      <c r="O4171" s="101" t="s">
        <v>5176</v>
      </c>
      <c r="P4171" s="101" t="s">
        <v>5176</v>
      </c>
      <c r="Q4171" s="101">
        <v>6.0000000000000001E-3</v>
      </c>
      <c r="R4171" s="101" t="s">
        <v>5176</v>
      </c>
      <c r="S4171" s="101">
        <v>1</v>
      </c>
      <c r="T4171" s="101" t="s">
        <v>5176</v>
      </c>
      <c r="U4171" s="101" t="s">
        <v>5176</v>
      </c>
    </row>
    <row r="4172" spans="1:21" x14ac:dyDescent="0.25">
      <c r="A4172" s="60" t="s">
        <v>4823</v>
      </c>
      <c r="B4172" s="60" t="s">
        <v>4213</v>
      </c>
      <c r="C4172" s="60" t="s">
        <v>4852</v>
      </c>
      <c r="D4172" s="94">
        <v>6</v>
      </c>
      <c r="E4172" s="60" t="s">
        <v>6331</v>
      </c>
      <c r="F4172" s="25">
        <f t="shared" si="205"/>
        <v>0.33333333333333331</v>
      </c>
      <c r="G4172" s="25">
        <f t="shared" si="206"/>
        <v>0</v>
      </c>
      <c r="H4172" s="32"/>
      <c r="I4172" s="31"/>
      <c r="J4172" s="25">
        <f t="shared" si="207"/>
        <v>0.2</v>
      </c>
      <c r="K4172" s="21"/>
      <c r="L4172" s="16"/>
      <c r="M4172" s="101" t="s">
        <v>5176</v>
      </c>
      <c r="N4172" s="101" t="s">
        <v>5176</v>
      </c>
      <c r="O4172" s="101" t="s">
        <v>5176</v>
      </c>
      <c r="P4172" s="101" t="s">
        <v>5176</v>
      </c>
      <c r="Q4172" s="101" t="s">
        <v>5176</v>
      </c>
      <c r="R4172" s="101" t="s">
        <v>5176</v>
      </c>
      <c r="S4172" s="101">
        <v>1</v>
      </c>
      <c r="T4172" s="101" t="s">
        <v>5176</v>
      </c>
      <c r="U4172" s="101" t="s">
        <v>5176</v>
      </c>
    </row>
    <row r="4173" spans="1:21" x14ac:dyDescent="0.25">
      <c r="A4173" s="60" t="s">
        <v>4823</v>
      </c>
      <c r="B4173" s="60" t="s">
        <v>3087</v>
      </c>
      <c r="C4173" s="60" t="s">
        <v>4852</v>
      </c>
      <c r="D4173" s="94">
        <v>6</v>
      </c>
      <c r="E4173" s="60" t="s">
        <v>6357</v>
      </c>
      <c r="F4173" s="25">
        <f t="shared" si="205"/>
        <v>0.33333333333333331</v>
      </c>
      <c r="G4173" s="25">
        <f t="shared" si="206"/>
        <v>0</v>
      </c>
      <c r="H4173" s="32"/>
      <c r="I4173" s="31"/>
      <c r="J4173" s="25">
        <f t="shared" si="207"/>
        <v>0.2</v>
      </c>
      <c r="K4173" s="21"/>
      <c r="L4173" s="16"/>
      <c r="M4173" s="101" t="s">
        <v>5176</v>
      </c>
      <c r="N4173" s="101" t="s">
        <v>5176</v>
      </c>
      <c r="O4173" s="101" t="s">
        <v>5176</v>
      </c>
      <c r="P4173" s="101" t="s">
        <v>5176</v>
      </c>
      <c r="Q4173" s="101" t="s">
        <v>5176</v>
      </c>
      <c r="R4173" s="101" t="s">
        <v>5176</v>
      </c>
      <c r="S4173" s="101">
        <v>1</v>
      </c>
      <c r="T4173" s="101" t="s">
        <v>5176</v>
      </c>
      <c r="U4173" s="101" t="s">
        <v>5176</v>
      </c>
    </row>
    <row r="4174" spans="1:21" x14ac:dyDescent="0.25">
      <c r="A4174" s="60" t="s">
        <v>4823</v>
      </c>
      <c r="B4174" s="60" t="s">
        <v>3979</v>
      </c>
      <c r="C4174" s="60" t="s">
        <v>4852</v>
      </c>
      <c r="D4174" s="94">
        <v>6</v>
      </c>
      <c r="E4174" s="60" t="s">
        <v>6366</v>
      </c>
      <c r="F4174" s="25">
        <f t="shared" si="205"/>
        <v>0.33333333333333331</v>
      </c>
      <c r="G4174" s="25">
        <f t="shared" si="206"/>
        <v>8.5000000000000006E-2</v>
      </c>
      <c r="H4174" s="32"/>
      <c r="I4174" s="31"/>
      <c r="J4174" s="25">
        <f t="shared" si="207"/>
        <v>0.20119999999999999</v>
      </c>
      <c r="K4174" s="21"/>
      <c r="L4174" s="16"/>
      <c r="M4174" s="101" t="s">
        <v>5176</v>
      </c>
      <c r="N4174" s="101" t="s">
        <v>5176</v>
      </c>
      <c r="O4174" s="101" t="s">
        <v>5176</v>
      </c>
      <c r="P4174" s="101">
        <v>0.34</v>
      </c>
      <c r="Q4174" s="101" t="s">
        <v>5176</v>
      </c>
      <c r="R4174" s="101">
        <v>6.0000000000000001E-3</v>
      </c>
      <c r="S4174" s="101">
        <v>1</v>
      </c>
      <c r="T4174" s="101" t="s">
        <v>5176</v>
      </c>
      <c r="U4174" s="101" t="s">
        <v>5176</v>
      </c>
    </row>
    <row r="4175" spans="1:21" x14ac:dyDescent="0.25">
      <c r="A4175" s="60" t="s">
        <v>4823</v>
      </c>
      <c r="B4175" s="60" t="s">
        <v>3890</v>
      </c>
      <c r="C4175" s="60" t="s">
        <v>4852</v>
      </c>
      <c r="D4175" s="94">
        <v>6</v>
      </c>
      <c r="E4175" s="60" t="s">
        <v>6396</v>
      </c>
      <c r="F4175" s="25">
        <f t="shared" si="205"/>
        <v>0.33333333333333331</v>
      </c>
      <c r="G4175" s="25">
        <f t="shared" si="206"/>
        <v>0.35650000000000004</v>
      </c>
      <c r="H4175" s="32"/>
      <c r="I4175" s="31"/>
      <c r="J4175" s="25">
        <f t="shared" si="207"/>
        <v>10.263</v>
      </c>
      <c r="K4175" s="21"/>
      <c r="L4175" s="16"/>
      <c r="M4175" s="101">
        <v>0.35599999999999998</v>
      </c>
      <c r="N4175" s="101" t="s">
        <v>5176</v>
      </c>
      <c r="O4175" s="101">
        <v>1.07</v>
      </c>
      <c r="P4175" s="101" t="s">
        <v>5176</v>
      </c>
      <c r="Q4175" s="101">
        <v>12.038</v>
      </c>
      <c r="R4175" s="101">
        <v>38.277000000000001</v>
      </c>
      <c r="S4175" s="101">
        <v>1</v>
      </c>
      <c r="T4175" s="101" t="s">
        <v>5176</v>
      </c>
      <c r="U4175" s="101" t="s">
        <v>5176</v>
      </c>
    </row>
    <row r="4176" spans="1:21" x14ac:dyDescent="0.25">
      <c r="A4176" s="60" t="s">
        <v>4823</v>
      </c>
      <c r="B4176" s="60" t="s">
        <v>3929</v>
      </c>
      <c r="C4176" s="60" t="s">
        <v>4864</v>
      </c>
      <c r="D4176" s="94">
        <v>7</v>
      </c>
      <c r="E4176" s="60" t="s">
        <v>6829</v>
      </c>
      <c r="F4176" s="25">
        <f t="shared" si="205"/>
        <v>0.33333333333333331</v>
      </c>
      <c r="G4176" s="25">
        <f t="shared" si="206"/>
        <v>0</v>
      </c>
      <c r="H4176" s="32"/>
      <c r="I4176" s="31"/>
      <c r="J4176" s="25">
        <f t="shared" si="207"/>
        <v>0.3508</v>
      </c>
      <c r="K4176" s="21"/>
      <c r="L4176" s="16"/>
      <c r="M4176" s="101" t="s">
        <v>5176</v>
      </c>
      <c r="N4176" s="101" t="s">
        <v>5176</v>
      </c>
      <c r="O4176" s="101" t="s">
        <v>5176</v>
      </c>
      <c r="P4176" s="101" t="s">
        <v>5176</v>
      </c>
      <c r="Q4176" s="101" t="s">
        <v>5176</v>
      </c>
      <c r="R4176" s="101">
        <v>0.754</v>
      </c>
      <c r="S4176" s="101" t="s">
        <v>5176</v>
      </c>
      <c r="T4176" s="101">
        <v>0.9</v>
      </c>
      <c r="U4176" s="101">
        <v>0.1</v>
      </c>
    </row>
    <row r="4177" spans="1:21" x14ac:dyDescent="0.25">
      <c r="A4177" s="60" t="s">
        <v>4823</v>
      </c>
      <c r="B4177" s="60" t="s">
        <v>3733</v>
      </c>
      <c r="C4177" s="60" t="s">
        <v>4864</v>
      </c>
      <c r="D4177" s="94">
        <v>7</v>
      </c>
      <c r="E4177" s="60" t="s">
        <v>6830</v>
      </c>
      <c r="F4177" s="25">
        <f t="shared" si="205"/>
        <v>0.33333333333333331</v>
      </c>
      <c r="G4177" s="25">
        <f t="shared" si="206"/>
        <v>1.01</v>
      </c>
      <c r="H4177" s="32"/>
      <c r="I4177" s="31"/>
      <c r="J4177" s="25">
        <f t="shared" si="207"/>
        <v>1.4704000000000002</v>
      </c>
      <c r="K4177" s="21"/>
      <c r="L4177" s="16"/>
      <c r="M4177" s="101">
        <v>0.69</v>
      </c>
      <c r="N4177" s="101">
        <v>3.2440000000000002</v>
      </c>
      <c r="O4177" s="101" t="s">
        <v>5176</v>
      </c>
      <c r="P4177" s="101">
        <v>0.106</v>
      </c>
      <c r="Q4177" s="101">
        <v>3.9670000000000001</v>
      </c>
      <c r="R4177" s="101">
        <v>2.3849999999999998</v>
      </c>
      <c r="S4177" s="101">
        <v>1</v>
      </c>
      <c r="T4177" s="101" t="s">
        <v>5176</v>
      </c>
      <c r="U4177" s="101" t="s">
        <v>5176</v>
      </c>
    </row>
    <row r="4178" spans="1:21" x14ac:dyDescent="0.25">
      <c r="A4178" s="60" t="s">
        <v>4823</v>
      </c>
      <c r="B4178" s="60" t="s">
        <v>3576</v>
      </c>
      <c r="C4178" s="60" t="s">
        <v>4868</v>
      </c>
      <c r="D4178" s="94">
        <v>9</v>
      </c>
      <c r="E4178" s="60" t="s">
        <v>6984</v>
      </c>
      <c r="F4178" s="25">
        <f t="shared" si="205"/>
        <v>0.33333333333333331</v>
      </c>
      <c r="G4178" s="25">
        <f t="shared" si="206"/>
        <v>3.4995000000000003</v>
      </c>
      <c r="H4178" s="32"/>
      <c r="I4178" s="31"/>
      <c r="J4178" s="25">
        <f t="shared" si="207"/>
        <v>0.51200000000000001</v>
      </c>
      <c r="K4178" s="21"/>
      <c r="L4178" s="16"/>
      <c r="M4178" s="101" t="s">
        <v>5176</v>
      </c>
      <c r="N4178" s="101" t="s">
        <v>5176</v>
      </c>
      <c r="O4178" s="101">
        <v>0.48299999999999998</v>
      </c>
      <c r="P4178" s="101">
        <v>13.515000000000001</v>
      </c>
      <c r="Q4178" s="101">
        <v>0.57499999999999996</v>
      </c>
      <c r="R4178" s="101">
        <v>0.98499999999999999</v>
      </c>
      <c r="S4178" s="101">
        <v>1</v>
      </c>
      <c r="T4178" s="101" t="s">
        <v>5176</v>
      </c>
      <c r="U4178" s="101" t="s">
        <v>5176</v>
      </c>
    </row>
    <row r="4179" spans="1:21" x14ac:dyDescent="0.25">
      <c r="A4179" s="60" t="s">
        <v>4823</v>
      </c>
      <c r="B4179" s="60" t="s">
        <v>3936</v>
      </c>
      <c r="C4179" s="60" t="s">
        <v>4869</v>
      </c>
      <c r="D4179" s="94">
        <v>9</v>
      </c>
      <c r="E4179" s="60" t="s">
        <v>7037</v>
      </c>
      <c r="F4179" s="25">
        <f t="shared" si="205"/>
        <v>0.33333333333333331</v>
      </c>
      <c r="G4179" s="25">
        <f t="shared" si="206"/>
        <v>0.39924999999999999</v>
      </c>
      <c r="H4179" s="32"/>
      <c r="I4179" s="31"/>
      <c r="J4179" s="25">
        <f t="shared" si="207"/>
        <v>0.2</v>
      </c>
      <c r="K4179" s="21"/>
      <c r="L4179" s="16"/>
      <c r="M4179" s="101" t="s">
        <v>5176</v>
      </c>
      <c r="N4179" s="101">
        <v>1.597</v>
      </c>
      <c r="O4179" s="101" t="s">
        <v>5176</v>
      </c>
      <c r="P4179" s="101" t="s">
        <v>5176</v>
      </c>
      <c r="Q4179" s="101" t="s">
        <v>5176</v>
      </c>
      <c r="R4179" s="101" t="s">
        <v>5176</v>
      </c>
      <c r="S4179" s="101">
        <v>1</v>
      </c>
      <c r="T4179" s="101" t="s">
        <v>5176</v>
      </c>
      <c r="U4179" s="101" t="s">
        <v>5176</v>
      </c>
    </row>
    <row r="4180" spans="1:21" x14ac:dyDescent="0.25">
      <c r="A4180" s="60" t="s">
        <v>4823</v>
      </c>
      <c r="B4180" s="60" t="s">
        <v>4499</v>
      </c>
      <c r="C4180" s="60" t="s">
        <v>4872</v>
      </c>
      <c r="D4180" s="94">
        <v>10</v>
      </c>
      <c r="E4180" s="60" t="s">
        <v>7136</v>
      </c>
      <c r="F4180" s="25">
        <f t="shared" si="205"/>
        <v>0.33333333333333331</v>
      </c>
      <c r="G4180" s="25">
        <f t="shared" si="206"/>
        <v>9.4495000000000005</v>
      </c>
      <c r="H4180" s="32"/>
      <c r="I4180" s="31"/>
      <c r="J4180" s="25">
        <f t="shared" si="207"/>
        <v>1.4146000000000001</v>
      </c>
      <c r="K4180" s="21"/>
      <c r="L4180" s="16"/>
      <c r="M4180" s="101">
        <v>20.969000000000001</v>
      </c>
      <c r="N4180" s="101">
        <v>4.4359999999999999</v>
      </c>
      <c r="O4180" s="101">
        <v>3.6930000000000001</v>
      </c>
      <c r="P4180" s="101">
        <v>8.6999999999999993</v>
      </c>
      <c r="Q4180" s="101">
        <v>4.8390000000000004</v>
      </c>
      <c r="R4180" s="101">
        <v>1.234</v>
      </c>
      <c r="S4180" s="101">
        <v>1</v>
      </c>
      <c r="T4180" s="101" t="s">
        <v>5176</v>
      </c>
      <c r="U4180" s="101" t="s">
        <v>5176</v>
      </c>
    </row>
    <row r="4181" spans="1:21" x14ac:dyDescent="0.25">
      <c r="A4181" s="60" t="s">
        <v>4823</v>
      </c>
      <c r="B4181" s="60" t="s">
        <v>4367</v>
      </c>
      <c r="C4181" s="60" t="s">
        <v>4876</v>
      </c>
      <c r="D4181" s="94">
        <v>11</v>
      </c>
      <c r="E4181" s="60" t="s">
        <v>7224</v>
      </c>
      <c r="F4181" s="25">
        <f t="shared" si="205"/>
        <v>0.33333333333333331</v>
      </c>
      <c r="G4181" s="25">
        <f t="shared" si="206"/>
        <v>0.22849999999999998</v>
      </c>
      <c r="H4181" s="32"/>
      <c r="I4181" s="31"/>
      <c r="J4181" s="25">
        <f t="shared" si="207"/>
        <v>0.9224</v>
      </c>
      <c r="K4181" s="21"/>
      <c r="L4181" s="16"/>
      <c r="M4181" s="101">
        <v>0.02</v>
      </c>
      <c r="N4181" s="101">
        <v>9.2999999999999999E-2</v>
      </c>
      <c r="O4181" s="101">
        <v>0.51700000000000002</v>
      </c>
      <c r="P4181" s="101">
        <v>0.28399999999999997</v>
      </c>
      <c r="Q4181" s="101">
        <v>1.762</v>
      </c>
      <c r="R4181" s="101">
        <v>1.85</v>
      </c>
      <c r="S4181" s="101">
        <v>1</v>
      </c>
      <c r="T4181" s="101" t="s">
        <v>5176</v>
      </c>
      <c r="U4181" s="101" t="s">
        <v>5176</v>
      </c>
    </row>
    <row r="4182" spans="1:21" x14ac:dyDescent="0.25">
      <c r="A4182" s="60" t="s">
        <v>4823</v>
      </c>
      <c r="B4182" s="60" t="s">
        <v>4078</v>
      </c>
      <c r="C4182" s="60" t="s">
        <v>4876</v>
      </c>
      <c r="D4182" s="94">
        <v>11</v>
      </c>
      <c r="E4182" s="60" t="s">
        <v>7290</v>
      </c>
      <c r="F4182" s="25">
        <f t="shared" si="205"/>
        <v>0.33333333333333331</v>
      </c>
      <c r="G4182" s="25">
        <f t="shared" si="206"/>
        <v>25.292750000000002</v>
      </c>
      <c r="H4182" s="32"/>
      <c r="I4182" s="31"/>
      <c r="J4182" s="25">
        <f t="shared" si="207"/>
        <v>0.2</v>
      </c>
      <c r="K4182" s="21"/>
      <c r="L4182" s="16"/>
      <c r="M4182" s="101" t="s">
        <v>5176</v>
      </c>
      <c r="N4182" s="101" t="s">
        <v>5176</v>
      </c>
      <c r="O4182" s="101">
        <v>100.241</v>
      </c>
      <c r="P4182" s="101">
        <v>0.93</v>
      </c>
      <c r="Q4182" s="101" t="s">
        <v>5176</v>
      </c>
      <c r="R4182" s="101" t="s">
        <v>5176</v>
      </c>
      <c r="S4182" s="101">
        <v>1</v>
      </c>
      <c r="T4182" s="101" t="s">
        <v>5176</v>
      </c>
      <c r="U4182" s="101" t="s">
        <v>5176</v>
      </c>
    </row>
    <row r="4183" spans="1:21" x14ac:dyDescent="0.25">
      <c r="A4183" s="60" t="s">
        <v>4823</v>
      </c>
      <c r="B4183" s="60" t="s">
        <v>4086</v>
      </c>
      <c r="C4183" s="60" t="s">
        <v>4878</v>
      </c>
      <c r="D4183" s="94">
        <v>11</v>
      </c>
      <c r="E4183" s="60" t="s">
        <v>7336</v>
      </c>
      <c r="F4183" s="25">
        <f t="shared" si="205"/>
        <v>0.33333333333333331</v>
      </c>
      <c r="G4183" s="25">
        <f t="shared" si="206"/>
        <v>7.85E-2</v>
      </c>
      <c r="H4183" s="32"/>
      <c r="I4183" s="31"/>
      <c r="J4183" s="25">
        <f t="shared" si="207"/>
        <v>0.45600000000000007</v>
      </c>
      <c r="K4183" s="21"/>
      <c r="L4183" s="16"/>
      <c r="M4183" s="101" t="s">
        <v>5176</v>
      </c>
      <c r="N4183" s="101" t="s">
        <v>5176</v>
      </c>
      <c r="O4183" s="101" t="s">
        <v>5176</v>
      </c>
      <c r="P4183" s="101">
        <v>0.314</v>
      </c>
      <c r="Q4183" s="101">
        <v>0.127</v>
      </c>
      <c r="R4183" s="101">
        <v>1.153</v>
      </c>
      <c r="S4183" s="101">
        <v>1</v>
      </c>
      <c r="T4183" s="101" t="s">
        <v>5176</v>
      </c>
      <c r="U4183" s="101" t="s">
        <v>5176</v>
      </c>
    </row>
    <row r="4184" spans="1:21" x14ac:dyDescent="0.25">
      <c r="A4184" s="60" t="s">
        <v>4823</v>
      </c>
      <c r="B4184" s="60" t="s">
        <v>1833</v>
      </c>
      <c r="C4184" s="60" t="s">
        <v>4879</v>
      </c>
      <c r="D4184" s="94">
        <v>11</v>
      </c>
      <c r="E4184" s="60" t="s">
        <v>7391</v>
      </c>
      <c r="F4184" s="25">
        <f t="shared" si="205"/>
        <v>0.33333333333333331</v>
      </c>
      <c r="G4184" s="25">
        <f t="shared" si="206"/>
        <v>0</v>
      </c>
      <c r="H4184" s="32"/>
      <c r="I4184" s="31"/>
      <c r="J4184" s="25">
        <f t="shared" si="207"/>
        <v>2.1147999999999998</v>
      </c>
      <c r="K4184" s="21"/>
      <c r="L4184" s="16"/>
      <c r="M4184" s="101" t="s">
        <v>5176</v>
      </c>
      <c r="N4184" s="101" t="s">
        <v>5176</v>
      </c>
      <c r="O4184" s="101" t="s">
        <v>5176</v>
      </c>
      <c r="P4184" s="101" t="s">
        <v>5176</v>
      </c>
      <c r="Q4184" s="101">
        <v>9.5739999999999998</v>
      </c>
      <c r="R4184" s="101" t="s">
        <v>5176</v>
      </c>
      <c r="S4184" s="101">
        <v>1</v>
      </c>
      <c r="T4184" s="101" t="s">
        <v>5176</v>
      </c>
      <c r="U4184" s="101" t="s">
        <v>5176</v>
      </c>
    </row>
    <row r="4185" spans="1:21" x14ac:dyDescent="0.25">
      <c r="A4185" s="60" t="s">
        <v>4823</v>
      </c>
      <c r="B4185" s="60" t="s">
        <v>1191</v>
      </c>
      <c r="C4185" s="60" t="s">
        <v>4881</v>
      </c>
      <c r="D4185" s="94">
        <v>11</v>
      </c>
      <c r="E4185" s="60" t="s">
        <v>7502</v>
      </c>
      <c r="F4185" s="25">
        <f t="shared" si="205"/>
        <v>0.33333333333333331</v>
      </c>
      <c r="G4185" s="25">
        <f t="shared" si="206"/>
        <v>4.0250000000000001E-2</v>
      </c>
      <c r="H4185" s="32"/>
      <c r="I4185" s="31"/>
      <c r="J4185" s="25">
        <f t="shared" si="207"/>
        <v>0.2</v>
      </c>
      <c r="K4185" s="21"/>
      <c r="L4185" s="16"/>
      <c r="M4185" s="101" t="s">
        <v>5176</v>
      </c>
      <c r="N4185" s="101">
        <v>0.161</v>
      </c>
      <c r="O4185" s="101" t="s">
        <v>5176</v>
      </c>
      <c r="P4185" s="101" t="s">
        <v>5176</v>
      </c>
      <c r="Q4185" s="101" t="s">
        <v>5176</v>
      </c>
      <c r="R4185" s="101" t="s">
        <v>5176</v>
      </c>
      <c r="S4185" s="101">
        <v>1</v>
      </c>
      <c r="T4185" s="101" t="s">
        <v>5176</v>
      </c>
      <c r="U4185" s="101" t="s">
        <v>5176</v>
      </c>
    </row>
    <row r="4186" spans="1:21" x14ac:dyDescent="0.25">
      <c r="A4186" s="60" t="s">
        <v>4823</v>
      </c>
      <c r="B4186" s="60" t="s">
        <v>4650</v>
      </c>
      <c r="C4186" s="60" t="s">
        <v>4885</v>
      </c>
      <c r="D4186" s="94">
        <v>11</v>
      </c>
      <c r="E4186" s="60" t="s">
        <v>7617</v>
      </c>
      <c r="F4186" s="25">
        <f t="shared" si="205"/>
        <v>0.33333333333333331</v>
      </c>
      <c r="G4186" s="25">
        <f t="shared" si="206"/>
        <v>6.6265000000000001</v>
      </c>
      <c r="H4186" s="32"/>
      <c r="I4186" s="31"/>
      <c r="J4186" s="25">
        <f t="shared" si="207"/>
        <v>0.71639999999999993</v>
      </c>
      <c r="K4186" s="21"/>
      <c r="L4186" s="16"/>
      <c r="M4186" s="101">
        <v>8.798</v>
      </c>
      <c r="N4186" s="101">
        <v>1.905</v>
      </c>
      <c r="O4186" s="101">
        <v>1.645</v>
      </c>
      <c r="P4186" s="101">
        <v>14.157999999999999</v>
      </c>
      <c r="Q4186" s="101">
        <v>2.5819999999999999</v>
      </c>
      <c r="R4186" s="101" t="s">
        <v>5176</v>
      </c>
      <c r="S4186" s="101">
        <v>1</v>
      </c>
      <c r="T4186" s="101" t="s">
        <v>5176</v>
      </c>
      <c r="U4186" s="101" t="s">
        <v>5176</v>
      </c>
    </row>
    <row r="4187" spans="1:21" x14ac:dyDescent="0.25">
      <c r="A4187" s="60" t="s">
        <v>4823</v>
      </c>
      <c r="B4187" s="60" t="s">
        <v>4457</v>
      </c>
      <c r="C4187" s="60" t="s">
        <v>4886</v>
      </c>
      <c r="D4187" s="94">
        <v>11</v>
      </c>
      <c r="E4187" s="60" t="s">
        <v>7820</v>
      </c>
      <c r="F4187" s="25">
        <f t="shared" si="205"/>
        <v>0.33333333333333331</v>
      </c>
      <c r="G4187" s="25">
        <f t="shared" si="206"/>
        <v>3.6742499999999998</v>
      </c>
      <c r="H4187" s="32"/>
      <c r="I4187" s="31"/>
      <c r="J4187" s="25">
        <f t="shared" si="207"/>
        <v>0.62520000000000009</v>
      </c>
      <c r="K4187" s="21"/>
      <c r="L4187" s="16"/>
      <c r="M4187" s="101">
        <v>9.0999999999999998E-2</v>
      </c>
      <c r="N4187" s="101">
        <v>1.7170000000000001</v>
      </c>
      <c r="O4187" s="101">
        <v>8.0649999999999995</v>
      </c>
      <c r="P4187" s="101">
        <v>4.8239999999999998</v>
      </c>
      <c r="Q4187" s="101">
        <v>1.7410000000000001</v>
      </c>
      <c r="R4187" s="101">
        <v>0.38500000000000001</v>
      </c>
      <c r="S4187" s="101">
        <v>1</v>
      </c>
      <c r="T4187" s="101" t="s">
        <v>5176</v>
      </c>
      <c r="U4187" s="101" t="s">
        <v>5176</v>
      </c>
    </row>
    <row r="4188" spans="1:21" x14ac:dyDescent="0.25">
      <c r="A4188" s="60" t="s">
        <v>4823</v>
      </c>
      <c r="B4188" s="60" t="s">
        <v>4414</v>
      </c>
      <c r="C4188" s="60" t="s">
        <v>4887</v>
      </c>
      <c r="D4188" s="94">
        <v>11</v>
      </c>
      <c r="E4188" s="60" t="s">
        <v>7864</v>
      </c>
      <c r="F4188" s="25">
        <f t="shared" si="205"/>
        <v>0.33333333333333331</v>
      </c>
      <c r="G4188" s="25">
        <f t="shared" si="206"/>
        <v>30.970500000000001</v>
      </c>
      <c r="H4188" s="32"/>
      <c r="I4188" s="31"/>
      <c r="J4188" s="25">
        <f t="shared" si="207"/>
        <v>6.4201999999999995</v>
      </c>
      <c r="K4188" s="21"/>
      <c r="L4188" s="16"/>
      <c r="M4188" s="101">
        <v>17.792000000000002</v>
      </c>
      <c r="N4188" s="101">
        <v>91.789000000000001</v>
      </c>
      <c r="O4188" s="101">
        <v>6.4269999999999996</v>
      </c>
      <c r="P4188" s="101">
        <v>7.8739999999999997</v>
      </c>
      <c r="Q4188" s="101">
        <v>13.702</v>
      </c>
      <c r="R4188" s="101">
        <v>17.399000000000001</v>
      </c>
      <c r="S4188" s="101">
        <v>1</v>
      </c>
      <c r="T4188" s="101" t="s">
        <v>5176</v>
      </c>
      <c r="U4188" s="101" t="s">
        <v>5176</v>
      </c>
    </row>
    <row r="4189" spans="1:21" x14ac:dyDescent="0.25">
      <c r="A4189" s="60" t="s">
        <v>4823</v>
      </c>
      <c r="B4189" s="60" t="s">
        <v>1199</v>
      </c>
      <c r="C4189" s="60" t="s">
        <v>4895</v>
      </c>
      <c r="D4189" s="94">
        <v>14</v>
      </c>
      <c r="E4189" s="60" t="s">
        <v>8107</v>
      </c>
      <c r="F4189" s="25">
        <f t="shared" si="205"/>
        <v>0.33333333333333331</v>
      </c>
      <c r="G4189" s="25">
        <f t="shared" si="206"/>
        <v>0</v>
      </c>
      <c r="H4189" s="32"/>
      <c r="I4189" s="31"/>
      <c r="J4189" s="25">
        <f t="shared" si="207"/>
        <v>0.67020000000000002</v>
      </c>
      <c r="K4189" s="21"/>
      <c r="L4189" s="16"/>
      <c r="M4189" s="101" t="s">
        <v>5176</v>
      </c>
      <c r="N4189" s="101" t="s">
        <v>5176</v>
      </c>
      <c r="O4189" s="101" t="s">
        <v>5176</v>
      </c>
      <c r="P4189" s="101" t="s">
        <v>5176</v>
      </c>
      <c r="Q4189" s="101" t="s">
        <v>5176</v>
      </c>
      <c r="R4189" s="101">
        <v>2.351</v>
      </c>
      <c r="S4189" s="101">
        <v>1</v>
      </c>
      <c r="T4189" s="101" t="s">
        <v>5176</v>
      </c>
      <c r="U4189" s="101" t="s">
        <v>5176</v>
      </c>
    </row>
    <row r="4190" spans="1:21" x14ac:dyDescent="0.25">
      <c r="A4190" s="60" t="s">
        <v>4823</v>
      </c>
      <c r="B4190" s="60" t="s">
        <v>84</v>
      </c>
      <c r="C4190" s="60" t="s">
        <v>4896</v>
      </c>
      <c r="D4190" s="94">
        <v>15</v>
      </c>
      <c r="E4190" s="60" t="s">
        <v>8248</v>
      </c>
      <c r="F4190" s="25">
        <f t="shared" si="205"/>
        <v>0.33333333333333331</v>
      </c>
      <c r="G4190" s="25">
        <f t="shared" si="206"/>
        <v>6.7925000000000004</v>
      </c>
      <c r="H4190" s="32"/>
      <c r="I4190" s="31"/>
      <c r="J4190" s="25">
        <f t="shared" si="207"/>
        <v>1.7016000000000002</v>
      </c>
      <c r="K4190" s="21"/>
      <c r="L4190" s="16"/>
      <c r="M4190" s="101">
        <v>20.221</v>
      </c>
      <c r="N4190" s="101">
        <v>0.97899999999999998</v>
      </c>
      <c r="O4190" s="101">
        <v>0.3</v>
      </c>
      <c r="P4190" s="101">
        <v>5.67</v>
      </c>
      <c r="Q4190" s="101">
        <v>4.2750000000000004</v>
      </c>
      <c r="R4190" s="101">
        <v>3.2330000000000001</v>
      </c>
      <c r="S4190" s="101">
        <v>1</v>
      </c>
      <c r="T4190" s="101" t="s">
        <v>5176</v>
      </c>
      <c r="U4190" s="101" t="s">
        <v>5176</v>
      </c>
    </row>
    <row r="4191" spans="1:21" x14ac:dyDescent="0.25">
      <c r="A4191" s="60" t="s">
        <v>4823</v>
      </c>
      <c r="B4191" s="60" t="s">
        <v>2550</v>
      </c>
      <c r="C4191" s="60" t="s">
        <v>4898</v>
      </c>
      <c r="D4191" s="94">
        <v>15</v>
      </c>
      <c r="E4191" s="60" t="s">
        <v>8419</v>
      </c>
      <c r="F4191" s="25">
        <f t="shared" si="205"/>
        <v>0.33333333333333331</v>
      </c>
      <c r="G4191" s="25">
        <f t="shared" si="206"/>
        <v>1.704</v>
      </c>
      <c r="H4191" s="32"/>
      <c r="I4191" s="31"/>
      <c r="J4191" s="25">
        <f t="shared" si="207"/>
        <v>0.2</v>
      </c>
      <c r="K4191" s="21"/>
      <c r="L4191" s="16"/>
      <c r="M4191" s="101">
        <v>1.0999999999999999E-2</v>
      </c>
      <c r="N4191" s="101">
        <v>6.8049999999999997</v>
      </c>
      <c r="O4191" s="101" t="s">
        <v>5176</v>
      </c>
      <c r="P4191" s="101" t="s">
        <v>5176</v>
      </c>
      <c r="Q4191" s="101" t="s">
        <v>5176</v>
      </c>
      <c r="R4191" s="101" t="s">
        <v>5176</v>
      </c>
      <c r="S4191" s="101">
        <v>1</v>
      </c>
      <c r="T4191" s="101" t="s">
        <v>5176</v>
      </c>
      <c r="U4191" s="101" t="s">
        <v>5176</v>
      </c>
    </row>
    <row r="4192" spans="1:21" x14ac:dyDescent="0.25">
      <c r="A4192" s="60" t="s">
        <v>4823</v>
      </c>
      <c r="B4192" s="60" t="s">
        <v>77</v>
      </c>
      <c r="C4192" s="60" t="s">
        <v>4899</v>
      </c>
      <c r="D4192" s="94">
        <v>15</v>
      </c>
      <c r="E4192" s="60" t="s">
        <v>8470</v>
      </c>
      <c r="F4192" s="25">
        <f t="shared" ref="F4192:F4255" si="208">SUM(S4192:U4192)/3</f>
        <v>0.33333333333333331</v>
      </c>
      <c r="G4192" s="25">
        <f t="shared" ref="G4192:G4255" si="209">SUM(M4192:P4192)/4</f>
        <v>2.2499999999999999E-2</v>
      </c>
      <c r="H4192" s="32"/>
      <c r="I4192" s="31"/>
      <c r="J4192" s="25">
        <f t="shared" ref="J4192:J4255" si="210">SUM(Q4192:U4192)/5</f>
        <v>0.63760000000000006</v>
      </c>
      <c r="K4192" s="21"/>
      <c r="L4192" s="16"/>
      <c r="M4192" s="101">
        <v>0.09</v>
      </c>
      <c r="N4192" s="101" t="s">
        <v>5176</v>
      </c>
      <c r="O4192" s="101" t="s">
        <v>5176</v>
      </c>
      <c r="P4192" s="101" t="s">
        <v>5176</v>
      </c>
      <c r="Q4192" s="101">
        <v>2.1880000000000002</v>
      </c>
      <c r="R4192" s="101" t="s">
        <v>5176</v>
      </c>
      <c r="S4192" s="101">
        <v>1</v>
      </c>
      <c r="T4192" s="101" t="s">
        <v>5176</v>
      </c>
      <c r="U4192" s="101" t="s">
        <v>5176</v>
      </c>
    </row>
    <row r="4193" spans="1:21" x14ac:dyDescent="0.25">
      <c r="A4193" s="60" t="s">
        <v>4823</v>
      </c>
      <c r="B4193" s="60" t="s">
        <v>4718</v>
      </c>
      <c r="C4193" s="60" t="s">
        <v>4907</v>
      </c>
      <c r="D4193" s="94">
        <v>16</v>
      </c>
      <c r="E4193" s="60" t="s">
        <v>8942</v>
      </c>
      <c r="F4193" s="25">
        <f t="shared" si="208"/>
        <v>0.33333333333333331</v>
      </c>
      <c r="G4193" s="25">
        <f t="shared" si="209"/>
        <v>45.135249999999999</v>
      </c>
      <c r="H4193" s="32"/>
      <c r="I4193" s="31"/>
      <c r="J4193" s="25">
        <f t="shared" si="210"/>
        <v>3.1372</v>
      </c>
      <c r="K4193" s="21"/>
      <c r="L4193" s="16"/>
      <c r="M4193" s="101">
        <v>67.533000000000001</v>
      </c>
      <c r="N4193" s="101" t="s">
        <v>5176</v>
      </c>
      <c r="O4193" s="101">
        <v>108.30800000000001</v>
      </c>
      <c r="P4193" s="101">
        <v>4.7</v>
      </c>
      <c r="Q4193" s="101">
        <v>12.179</v>
      </c>
      <c r="R4193" s="101">
        <v>2.5070000000000001</v>
      </c>
      <c r="S4193" s="101">
        <v>1</v>
      </c>
      <c r="T4193" s="101" t="s">
        <v>5176</v>
      </c>
      <c r="U4193" s="101" t="s">
        <v>5176</v>
      </c>
    </row>
    <row r="4194" spans="1:21" x14ac:dyDescent="0.25">
      <c r="A4194" s="60" t="s">
        <v>4823</v>
      </c>
      <c r="B4194" s="60" t="s">
        <v>3324</v>
      </c>
      <c r="C4194" s="60" t="s">
        <v>4907</v>
      </c>
      <c r="D4194" s="94">
        <v>16</v>
      </c>
      <c r="E4194" s="60" t="s">
        <v>8991</v>
      </c>
      <c r="F4194" s="25">
        <f t="shared" si="208"/>
        <v>0.33333333333333331</v>
      </c>
      <c r="G4194" s="25">
        <f t="shared" si="209"/>
        <v>0.60824999999999996</v>
      </c>
      <c r="H4194" s="32"/>
      <c r="I4194" s="31"/>
      <c r="J4194" s="25">
        <f t="shared" si="210"/>
        <v>1.1257999999999999</v>
      </c>
      <c r="K4194" s="21"/>
      <c r="L4194" s="16"/>
      <c r="M4194" s="101">
        <v>0.96499999999999997</v>
      </c>
      <c r="N4194" s="101">
        <v>1.468</v>
      </c>
      <c r="O4194" s="101" t="s">
        <v>5176</v>
      </c>
      <c r="P4194" s="101" t="s">
        <v>5176</v>
      </c>
      <c r="Q4194" s="101">
        <v>4.601</v>
      </c>
      <c r="R4194" s="101">
        <v>2.8000000000000001E-2</v>
      </c>
      <c r="S4194" s="101">
        <v>1</v>
      </c>
      <c r="T4194" s="101" t="s">
        <v>5176</v>
      </c>
      <c r="U4194" s="101" t="s">
        <v>5176</v>
      </c>
    </row>
    <row r="4195" spans="1:21" x14ac:dyDescent="0.25">
      <c r="A4195" s="60" t="s">
        <v>4823</v>
      </c>
      <c r="B4195" s="60" t="s">
        <v>3983</v>
      </c>
      <c r="C4195" s="60" t="s">
        <v>4907</v>
      </c>
      <c r="D4195" s="94">
        <v>16</v>
      </c>
      <c r="E4195" s="60" t="s">
        <v>9005</v>
      </c>
      <c r="F4195" s="25">
        <f t="shared" si="208"/>
        <v>0.33333333333333331</v>
      </c>
      <c r="G4195" s="25">
        <f t="shared" si="209"/>
        <v>0.34899999999999998</v>
      </c>
      <c r="H4195" s="32"/>
      <c r="I4195" s="31"/>
      <c r="J4195" s="25">
        <f t="shared" si="210"/>
        <v>0.33819999999999995</v>
      </c>
      <c r="K4195" s="21"/>
      <c r="L4195" s="16"/>
      <c r="M4195" s="101" t="s">
        <v>5176</v>
      </c>
      <c r="N4195" s="101">
        <v>1.3959999999999999</v>
      </c>
      <c r="O4195" s="101" t="s">
        <v>5176</v>
      </c>
      <c r="P4195" s="101" t="s">
        <v>5176</v>
      </c>
      <c r="Q4195" s="101">
        <v>0.69099999999999995</v>
      </c>
      <c r="R4195" s="101" t="s">
        <v>5176</v>
      </c>
      <c r="S4195" s="101">
        <v>1</v>
      </c>
      <c r="T4195" s="101" t="s">
        <v>5176</v>
      </c>
      <c r="U4195" s="101" t="s">
        <v>5176</v>
      </c>
    </row>
    <row r="4196" spans="1:21" x14ac:dyDescent="0.25">
      <c r="A4196" s="60" t="s">
        <v>4823</v>
      </c>
      <c r="B4196" s="60" t="s">
        <v>4754</v>
      </c>
      <c r="C4196" s="60" t="s">
        <v>4907</v>
      </c>
      <c r="D4196" s="94">
        <v>16</v>
      </c>
      <c r="E4196" s="60" t="s">
        <v>9087</v>
      </c>
      <c r="F4196" s="25">
        <f t="shared" si="208"/>
        <v>0.33333333333333331</v>
      </c>
      <c r="G4196" s="25">
        <f t="shared" si="209"/>
        <v>40.840000000000003</v>
      </c>
      <c r="H4196" s="32"/>
      <c r="I4196" s="31"/>
      <c r="J4196" s="25">
        <f t="shared" si="210"/>
        <v>11.289</v>
      </c>
      <c r="K4196" s="21"/>
      <c r="L4196" s="16"/>
      <c r="M4196" s="101">
        <v>28.341999999999999</v>
      </c>
      <c r="N4196" s="101">
        <v>47.198999999999998</v>
      </c>
      <c r="O4196" s="101">
        <v>36.079000000000001</v>
      </c>
      <c r="P4196" s="101">
        <v>51.74</v>
      </c>
      <c r="Q4196" s="101">
        <v>55.445</v>
      </c>
      <c r="R4196" s="101" t="s">
        <v>5176</v>
      </c>
      <c r="S4196" s="101">
        <v>1</v>
      </c>
      <c r="T4196" s="101" t="s">
        <v>5176</v>
      </c>
      <c r="U4196" s="101" t="s">
        <v>5176</v>
      </c>
    </row>
    <row r="4197" spans="1:21" x14ac:dyDescent="0.25">
      <c r="A4197" s="60" t="s">
        <v>4823</v>
      </c>
      <c r="B4197" s="60" t="s">
        <v>4362</v>
      </c>
      <c r="C4197" s="60" t="s">
        <v>4908</v>
      </c>
      <c r="D4197" s="94">
        <v>16</v>
      </c>
      <c r="E4197" s="60" t="s">
        <v>9291</v>
      </c>
      <c r="F4197" s="25">
        <f t="shared" si="208"/>
        <v>0.33333333333333331</v>
      </c>
      <c r="G4197" s="25">
        <f t="shared" si="209"/>
        <v>445.59524999999996</v>
      </c>
      <c r="H4197" s="32"/>
      <c r="I4197" s="31"/>
      <c r="J4197" s="25">
        <f t="shared" si="210"/>
        <v>48.706800000000001</v>
      </c>
      <c r="K4197" s="21"/>
      <c r="L4197" s="16"/>
      <c r="M4197" s="101">
        <v>363.66800000000001</v>
      </c>
      <c r="N4197" s="101">
        <v>455.56200000000001</v>
      </c>
      <c r="O4197" s="101">
        <v>128.59200000000001</v>
      </c>
      <c r="P4197" s="101">
        <v>834.55899999999997</v>
      </c>
      <c r="Q4197" s="101">
        <v>157.143</v>
      </c>
      <c r="R4197" s="101">
        <v>85.391000000000005</v>
      </c>
      <c r="S4197" s="101">
        <v>1</v>
      </c>
      <c r="T4197" s="101" t="s">
        <v>5176</v>
      </c>
      <c r="U4197" s="101" t="s">
        <v>5176</v>
      </c>
    </row>
    <row r="4198" spans="1:21" x14ac:dyDescent="0.25">
      <c r="A4198" s="60" t="s">
        <v>4823</v>
      </c>
      <c r="B4198" s="60" t="s">
        <v>4710</v>
      </c>
      <c r="C4198" s="60" t="s">
        <v>4908</v>
      </c>
      <c r="D4198" s="94">
        <v>16</v>
      </c>
      <c r="E4198" s="60" t="s">
        <v>9303</v>
      </c>
      <c r="F4198" s="25">
        <f t="shared" si="208"/>
        <v>0.33333333333333331</v>
      </c>
      <c r="G4198" s="25">
        <f t="shared" si="209"/>
        <v>0.82450000000000001</v>
      </c>
      <c r="H4198" s="32"/>
      <c r="I4198" s="31"/>
      <c r="J4198" s="25">
        <f t="shared" si="210"/>
        <v>1.4348000000000001</v>
      </c>
      <c r="K4198" s="21"/>
      <c r="L4198" s="16"/>
      <c r="M4198" s="101">
        <v>0.16600000000000001</v>
      </c>
      <c r="N4198" s="101">
        <v>2.2730000000000001</v>
      </c>
      <c r="O4198" s="101">
        <v>0.33200000000000002</v>
      </c>
      <c r="P4198" s="101">
        <v>0.52700000000000002</v>
      </c>
      <c r="Q4198" s="101">
        <v>6.1740000000000004</v>
      </c>
      <c r="R4198" s="101" t="s">
        <v>5176</v>
      </c>
      <c r="S4198" s="101">
        <v>1</v>
      </c>
      <c r="T4198" s="101" t="s">
        <v>5176</v>
      </c>
      <c r="U4198" s="101" t="s">
        <v>5176</v>
      </c>
    </row>
    <row r="4199" spans="1:21" x14ac:dyDescent="0.25">
      <c r="A4199" s="60" t="s">
        <v>4823</v>
      </c>
      <c r="B4199" s="60" t="s">
        <v>4357</v>
      </c>
      <c r="C4199" s="60" t="s">
        <v>4908</v>
      </c>
      <c r="D4199" s="94">
        <v>16</v>
      </c>
      <c r="E4199" s="60" t="s">
        <v>9353</v>
      </c>
      <c r="F4199" s="25">
        <f t="shared" si="208"/>
        <v>0.33333333333333331</v>
      </c>
      <c r="G4199" s="25">
        <f t="shared" si="209"/>
        <v>107.01824999999999</v>
      </c>
      <c r="H4199" s="32"/>
      <c r="I4199" s="31"/>
      <c r="J4199" s="25">
        <f t="shared" si="210"/>
        <v>6.6632000000000007</v>
      </c>
      <c r="K4199" s="21"/>
      <c r="L4199" s="16"/>
      <c r="M4199" s="101">
        <v>200.75399999999999</v>
      </c>
      <c r="N4199" s="101">
        <v>66.494</v>
      </c>
      <c r="O4199" s="101">
        <v>51.042000000000002</v>
      </c>
      <c r="P4199" s="101">
        <v>109.783</v>
      </c>
      <c r="Q4199" s="101">
        <v>30.199000000000002</v>
      </c>
      <c r="R4199" s="101">
        <v>2.117</v>
      </c>
      <c r="S4199" s="101">
        <v>1</v>
      </c>
      <c r="T4199" s="101" t="s">
        <v>5176</v>
      </c>
      <c r="U4199" s="101" t="s">
        <v>5176</v>
      </c>
    </row>
    <row r="4200" spans="1:21" x14ac:dyDescent="0.25">
      <c r="A4200" s="60" t="s">
        <v>4823</v>
      </c>
      <c r="B4200" s="60" t="s">
        <v>3978</v>
      </c>
      <c r="C4200" s="60" t="s">
        <v>4835</v>
      </c>
      <c r="D4200" s="94">
        <v>2</v>
      </c>
      <c r="E4200" s="60" t="s">
        <v>5597</v>
      </c>
      <c r="F4200" s="25">
        <f t="shared" si="208"/>
        <v>0.33</v>
      </c>
      <c r="G4200" s="25">
        <f t="shared" si="209"/>
        <v>0.22550000000000001</v>
      </c>
      <c r="H4200" s="32"/>
      <c r="I4200" s="31"/>
      <c r="J4200" s="25">
        <f t="shared" si="210"/>
        <v>0.19800000000000001</v>
      </c>
      <c r="K4200" s="21"/>
      <c r="L4200" s="16"/>
      <c r="M4200" s="101" t="s">
        <v>5176</v>
      </c>
      <c r="N4200" s="101" t="s">
        <v>5176</v>
      </c>
      <c r="O4200" s="101" t="s">
        <v>5176</v>
      </c>
      <c r="P4200" s="101">
        <v>0.90200000000000002</v>
      </c>
      <c r="Q4200" s="101" t="s">
        <v>5176</v>
      </c>
      <c r="R4200" s="101" t="s">
        <v>5176</v>
      </c>
      <c r="S4200" s="101" t="s">
        <v>5176</v>
      </c>
      <c r="T4200" s="101">
        <v>0.99</v>
      </c>
      <c r="U4200" s="101" t="s">
        <v>5176</v>
      </c>
    </row>
    <row r="4201" spans="1:21" x14ac:dyDescent="0.25">
      <c r="A4201" s="60" t="s">
        <v>4823</v>
      </c>
      <c r="B4201" s="60" t="s">
        <v>3815</v>
      </c>
      <c r="C4201" s="60" t="s">
        <v>4852</v>
      </c>
      <c r="D4201" s="94">
        <v>6</v>
      </c>
      <c r="E4201" s="60" t="s">
        <v>6267</v>
      </c>
      <c r="F4201" s="25">
        <f t="shared" si="208"/>
        <v>0.33</v>
      </c>
      <c r="G4201" s="25">
        <f t="shared" si="209"/>
        <v>1.1205000000000001</v>
      </c>
      <c r="H4201" s="32"/>
      <c r="I4201" s="31"/>
      <c r="J4201" s="25">
        <f t="shared" si="210"/>
        <v>1.6579999999999999</v>
      </c>
      <c r="K4201" s="21"/>
      <c r="L4201" s="16"/>
      <c r="M4201" s="101" t="s">
        <v>5176</v>
      </c>
      <c r="N4201" s="101">
        <v>2.177</v>
      </c>
      <c r="O4201" s="101">
        <v>2.3050000000000002</v>
      </c>
      <c r="P4201" s="101" t="s">
        <v>5176</v>
      </c>
      <c r="Q4201" s="101">
        <v>7.3</v>
      </c>
      <c r="R4201" s="101" t="s">
        <v>5176</v>
      </c>
      <c r="S4201" s="101" t="s">
        <v>5176</v>
      </c>
      <c r="T4201" s="101" t="s">
        <v>5176</v>
      </c>
      <c r="U4201" s="101">
        <v>0.99</v>
      </c>
    </row>
    <row r="4202" spans="1:21" x14ac:dyDescent="0.25">
      <c r="A4202" s="60" t="s">
        <v>4823</v>
      </c>
      <c r="B4202" s="60" t="s">
        <v>3700</v>
      </c>
      <c r="C4202" s="60" t="s">
        <v>4886</v>
      </c>
      <c r="D4202" s="94">
        <v>11</v>
      </c>
      <c r="E4202" s="60" t="s">
        <v>7771</v>
      </c>
      <c r="F4202" s="25">
        <f t="shared" si="208"/>
        <v>0.33</v>
      </c>
      <c r="G4202" s="25">
        <f t="shared" si="209"/>
        <v>0.50649999999999995</v>
      </c>
      <c r="H4202" s="32"/>
      <c r="I4202" s="31"/>
      <c r="J4202" s="25">
        <f t="shared" si="210"/>
        <v>1.1982000000000002</v>
      </c>
      <c r="K4202" s="21"/>
      <c r="L4202" s="16"/>
      <c r="M4202" s="101" t="s">
        <v>5176</v>
      </c>
      <c r="N4202" s="101">
        <v>0.33900000000000002</v>
      </c>
      <c r="O4202" s="101">
        <v>1.2709999999999999</v>
      </c>
      <c r="P4202" s="101">
        <v>0.41599999999999998</v>
      </c>
      <c r="Q4202" s="101">
        <v>5.0010000000000003</v>
      </c>
      <c r="R4202" s="101" t="s">
        <v>5176</v>
      </c>
      <c r="S4202" s="101" t="s">
        <v>5176</v>
      </c>
      <c r="T4202" s="101">
        <v>0.99</v>
      </c>
      <c r="U4202" s="101" t="s">
        <v>5176</v>
      </c>
    </row>
    <row r="4203" spans="1:21" x14ac:dyDescent="0.25">
      <c r="A4203" s="60" t="s">
        <v>4823</v>
      </c>
      <c r="B4203" s="60" t="s">
        <v>4618</v>
      </c>
      <c r="C4203" s="60" t="s">
        <v>4848</v>
      </c>
      <c r="D4203" s="94">
        <v>5</v>
      </c>
      <c r="E4203" s="60" t="s">
        <v>5886</v>
      </c>
      <c r="F4203" s="25">
        <f t="shared" si="208"/>
        <v>0.32333333333333331</v>
      </c>
      <c r="G4203" s="25">
        <f t="shared" si="209"/>
        <v>1.42075</v>
      </c>
      <c r="H4203" s="32"/>
      <c r="I4203" s="31"/>
      <c r="J4203" s="25">
        <f t="shared" si="210"/>
        <v>0.23220000000000002</v>
      </c>
      <c r="K4203" s="21"/>
      <c r="L4203" s="16"/>
      <c r="M4203" s="101" t="s">
        <v>5176</v>
      </c>
      <c r="N4203" s="101">
        <v>1.33</v>
      </c>
      <c r="O4203" s="101">
        <v>4.3099999999999996</v>
      </c>
      <c r="P4203" s="101">
        <v>4.2999999999999997E-2</v>
      </c>
      <c r="Q4203" s="101">
        <v>0.191</v>
      </c>
      <c r="R4203" s="101" t="s">
        <v>5176</v>
      </c>
      <c r="S4203" s="101" t="s">
        <v>5176</v>
      </c>
      <c r="T4203" s="101">
        <v>0.84</v>
      </c>
      <c r="U4203" s="101">
        <v>0.13</v>
      </c>
    </row>
    <row r="4204" spans="1:21" x14ac:dyDescent="0.25">
      <c r="A4204" s="60" t="s">
        <v>4823</v>
      </c>
      <c r="B4204" s="60" t="s">
        <v>2510</v>
      </c>
      <c r="C4204" s="60" t="s">
        <v>4852</v>
      </c>
      <c r="D4204" s="94">
        <v>6</v>
      </c>
      <c r="E4204" s="60" t="s">
        <v>6173</v>
      </c>
      <c r="F4204" s="25">
        <f t="shared" si="208"/>
        <v>0.32333333333333331</v>
      </c>
      <c r="G4204" s="25">
        <f t="shared" si="209"/>
        <v>0.49550000000000005</v>
      </c>
      <c r="H4204" s="32"/>
      <c r="I4204" s="31"/>
      <c r="J4204" s="25">
        <f t="shared" si="210"/>
        <v>0.28460000000000002</v>
      </c>
      <c r="K4204" s="21"/>
      <c r="L4204" s="16"/>
      <c r="M4204" s="101" t="s">
        <v>5176</v>
      </c>
      <c r="N4204" s="101" t="s">
        <v>5176</v>
      </c>
      <c r="O4204" s="101">
        <v>0.80700000000000005</v>
      </c>
      <c r="P4204" s="101">
        <v>1.175</v>
      </c>
      <c r="Q4204" s="101" t="s">
        <v>5176</v>
      </c>
      <c r="R4204" s="101">
        <v>0.45300000000000001</v>
      </c>
      <c r="S4204" s="101" t="s">
        <v>5176</v>
      </c>
      <c r="T4204" s="101">
        <v>0.59</v>
      </c>
      <c r="U4204" s="101">
        <v>0.38</v>
      </c>
    </row>
    <row r="4205" spans="1:21" x14ac:dyDescent="0.25">
      <c r="A4205" s="60" t="s">
        <v>4823</v>
      </c>
      <c r="B4205" s="60" t="s">
        <v>3168</v>
      </c>
      <c r="C4205" s="60" t="s">
        <v>4852</v>
      </c>
      <c r="D4205" s="94">
        <v>6</v>
      </c>
      <c r="E4205" s="60" t="s">
        <v>6336</v>
      </c>
      <c r="F4205" s="25">
        <f t="shared" si="208"/>
        <v>0.32333333333333331</v>
      </c>
      <c r="G4205" s="25">
        <f t="shared" si="209"/>
        <v>0</v>
      </c>
      <c r="H4205" s="32"/>
      <c r="I4205" s="31"/>
      <c r="J4205" s="25">
        <f t="shared" si="210"/>
        <v>0.57279999999999998</v>
      </c>
      <c r="K4205" s="21"/>
      <c r="L4205" s="16"/>
      <c r="M4205" s="101" t="s">
        <v>5176</v>
      </c>
      <c r="N4205" s="101" t="s">
        <v>5176</v>
      </c>
      <c r="O4205" s="101" t="s">
        <v>5176</v>
      </c>
      <c r="P4205" s="101" t="s">
        <v>5176</v>
      </c>
      <c r="Q4205" s="101" t="s">
        <v>5176</v>
      </c>
      <c r="R4205" s="101">
        <v>1.8939999999999999</v>
      </c>
      <c r="S4205" s="101" t="s">
        <v>5176</v>
      </c>
      <c r="T4205" s="101">
        <v>0.45</v>
      </c>
      <c r="U4205" s="101">
        <v>0.52</v>
      </c>
    </row>
    <row r="4206" spans="1:21" x14ac:dyDescent="0.25">
      <c r="A4206" s="60" t="s">
        <v>4823</v>
      </c>
      <c r="B4206" s="60" t="s">
        <v>1293</v>
      </c>
      <c r="C4206" s="60" t="s">
        <v>4852</v>
      </c>
      <c r="D4206" s="94">
        <v>6</v>
      </c>
      <c r="E4206" s="60" t="s">
        <v>6403</v>
      </c>
      <c r="F4206" s="25">
        <f t="shared" si="208"/>
        <v>0.3133333333333333</v>
      </c>
      <c r="G4206" s="25">
        <f t="shared" si="209"/>
        <v>2.725E-2</v>
      </c>
      <c r="H4206" s="32"/>
      <c r="I4206" s="31"/>
      <c r="J4206" s="25">
        <f t="shared" si="210"/>
        <v>1.0282</v>
      </c>
      <c r="K4206" s="21"/>
      <c r="L4206" s="16"/>
      <c r="M4206" s="101" t="s">
        <v>5176</v>
      </c>
      <c r="N4206" s="101">
        <v>0.109</v>
      </c>
      <c r="O4206" s="101" t="s">
        <v>5176</v>
      </c>
      <c r="P4206" s="101" t="s">
        <v>5176</v>
      </c>
      <c r="Q4206" s="101">
        <v>4.2009999999999996</v>
      </c>
      <c r="R4206" s="101" t="s">
        <v>5176</v>
      </c>
      <c r="S4206" s="101" t="s">
        <v>5176</v>
      </c>
      <c r="T4206" s="101">
        <v>0.94</v>
      </c>
      <c r="U4206" s="101" t="s">
        <v>5176</v>
      </c>
    </row>
    <row r="4207" spans="1:21" x14ac:dyDescent="0.25">
      <c r="A4207" s="60" t="s">
        <v>4823</v>
      </c>
      <c r="B4207" s="60" t="s">
        <v>4018</v>
      </c>
      <c r="C4207" s="60" t="s">
        <v>4914</v>
      </c>
      <c r="D4207" s="94">
        <v>18</v>
      </c>
      <c r="E4207" s="60" t="s">
        <v>9786</v>
      </c>
      <c r="F4207" s="25">
        <f t="shared" si="208"/>
        <v>0.3133333333333333</v>
      </c>
      <c r="G4207" s="25">
        <f t="shared" si="209"/>
        <v>0.43625000000000003</v>
      </c>
      <c r="H4207" s="32"/>
      <c r="I4207" s="31"/>
      <c r="J4207" s="25">
        <f t="shared" si="210"/>
        <v>0.31259999999999999</v>
      </c>
      <c r="K4207" s="21"/>
      <c r="L4207" s="16"/>
      <c r="M4207" s="101" t="s">
        <v>5176</v>
      </c>
      <c r="N4207" s="101" t="s">
        <v>5176</v>
      </c>
      <c r="O4207" s="101" t="s">
        <v>5176</v>
      </c>
      <c r="P4207" s="101">
        <v>1.7450000000000001</v>
      </c>
      <c r="Q4207" s="101">
        <v>0.623</v>
      </c>
      <c r="R4207" s="101" t="s">
        <v>5176</v>
      </c>
      <c r="S4207" s="101" t="s">
        <v>5176</v>
      </c>
      <c r="T4207" s="101" t="s">
        <v>5176</v>
      </c>
      <c r="U4207" s="101">
        <v>0.94</v>
      </c>
    </row>
    <row r="4208" spans="1:21" x14ac:dyDescent="0.25">
      <c r="A4208" s="60" t="s">
        <v>4823</v>
      </c>
      <c r="B4208" s="60" t="s">
        <v>3598</v>
      </c>
      <c r="C4208" s="60" t="s">
        <v>4882</v>
      </c>
      <c r="D4208" s="94">
        <v>11</v>
      </c>
      <c r="E4208" s="60" t="s">
        <v>7525</v>
      </c>
      <c r="F4208" s="25">
        <f t="shared" si="208"/>
        <v>0.3066666666666667</v>
      </c>
      <c r="G4208" s="25">
        <f t="shared" si="209"/>
        <v>6.8224999999999998</v>
      </c>
      <c r="H4208" s="32"/>
      <c r="I4208" s="31"/>
      <c r="J4208" s="25">
        <f t="shared" si="210"/>
        <v>0.7609999999999999</v>
      </c>
      <c r="K4208" s="21"/>
      <c r="L4208" s="16"/>
      <c r="M4208" s="101" t="s">
        <v>5176</v>
      </c>
      <c r="N4208" s="101" t="s">
        <v>5176</v>
      </c>
      <c r="O4208" s="101">
        <v>25.952999999999999</v>
      </c>
      <c r="P4208" s="101">
        <v>1.337</v>
      </c>
      <c r="Q4208" s="101">
        <v>2.8849999999999998</v>
      </c>
      <c r="R4208" s="101" t="s">
        <v>5176</v>
      </c>
      <c r="S4208" s="101" t="s">
        <v>5176</v>
      </c>
      <c r="T4208" s="101" t="s">
        <v>5176</v>
      </c>
      <c r="U4208" s="101">
        <v>0.92</v>
      </c>
    </row>
    <row r="4209" spans="1:21" x14ac:dyDescent="0.25">
      <c r="A4209" s="60" t="s">
        <v>4823</v>
      </c>
      <c r="B4209" s="60" t="s">
        <v>4234</v>
      </c>
      <c r="C4209" s="60" t="s">
        <v>4852</v>
      </c>
      <c r="D4209" s="94">
        <v>6</v>
      </c>
      <c r="E4209" s="60" t="s">
        <v>6319</v>
      </c>
      <c r="F4209" s="25">
        <f t="shared" si="208"/>
        <v>0.29333333333333333</v>
      </c>
      <c r="G4209" s="25">
        <f t="shared" si="209"/>
        <v>0.1225</v>
      </c>
      <c r="H4209" s="32"/>
      <c r="I4209" s="31"/>
      <c r="J4209" s="25">
        <f t="shared" si="210"/>
        <v>0.17599999999999999</v>
      </c>
      <c r="K4209" s="21"/>
      <c r="L4209" s="16"/>
      <c r="M4209" s="101" t="s">
        <v>5176</v>
      </c>
      <c r="N4209" s="101">
        <v>0.49</v>
      </c>
      <c r="O4209" s="101" t="s">
        <v>5176</v>
      </c>
      <c r="P4209" s="101" t="s">
        <v>5176</v>
      </c>
      <c r="Q4209" s="101" t="s">
        <v>5176</v>
      </c>
      <c r="R4209" s="101" t="s">
        <v>5176</v>
      </c>
      <c r="S4209" s="101" t="s">
        <v>5176</v>
      </c>
      <c r="T4209" s="101">
        <v>0.16</v>
      </c>
      <c r="U4209" s="101">
        <v>0.72</v>
      </c>
    </row>
    <row r="4210" spans="1:21" x14ac:dyDescent="0.25">
      <c r="A4210" s="60" t="s">
        <v>4823</v>
      </c>
      <c r="B4210" s="60" t="s">
        <v>1507</v>
      </c>
      <c r="C4210" s="60" t="s">
        <v>4867</v>
      </c>
      <c r="D4210" s="94">
        <v>8</v>
      </c>
      <c r="E4210" s="60" t="s">
        <v>6960</v>
      </c>
      <c r="F4210" s="25">
        <f t="shared" si="208"/>
        <v>0.29333333333333333</v>
      </c>
      <c r="G4210" s="25">
        <f t="shared" si="209"/>
        <v>0</v>
      </c>
      <c r="H4210" s="32"/>
      <c r="I4210" s="31"/>
      <c r="J4210" s="25">
        <f t="shared" si="210"/>
        <v>0.2646</v>
      </c>
      <c r="K4210" s="21"/>
      <c r="L4210" s="16"/>
      <c r="M4210" s="101" t="s">
        <v>5176</v>
      </c>
      <c r="N4210" s="101" t="s">
        <v>5176</v>
      </c>
      <c r="O4210" s="101" t="s">
        <v>5176</v>
      </c>
      <c r="P4210" s="101" t="s">
        <v>5176</v>
      </c>
      <c r="Q4210" s="101" t="s">
        <v>5176</v>
      </c>
      <c r="R4210" s="101">
        <v>0.443</v>
      </c>
      <c r="S4210" s="101" t="s">
        <v>5176</v>
      </c>
      <c r="T4210" s="101">
        <v>0.88</v>
      </c>
      <c r="U4210" s="101" t="s">
        <v>5176</v>
      </c>
    </row>
    <row r="4211" spans="1:21" x14ac:dyDescent="0.25">
      <c r="A4211" s="60" t="s">
        <v>4823</v>
      </c>
      <c r="B4211" s="60" t="s">
        <v>4189</v>
      </c>
      <c r="C4211" s="60" t="s">
        <v>4877</v>
      </c>
      <c r="D4211" s="94">
        <v>11</v>
      </c>
      <c r="E4211" s="60" t="s">
        <v>7315</v>
      </c>
      <c r="F4211" s="25">
        <f t="shared" si="208"/>
        <v>0.29333333333333333</v>
      </c>
      <c r="G4211" s="25">
        <f t="shared" si="209"/>
        <v>0.45100000000000001</v>
      </c>
      <c r="H4211" s="32"/>
      <c r="I4211" s="31"/>
      <c r="J4211" s="25">
        <f t="shared" si="210"/>
        <v>0.17780000000000001</v>
      </c>
      <c r="K4211" s="21"/>
      <c r="L4211" s="16"/>
      <c r="M4211" s="101" t="s">
        <v>5176</v>
      </c>
      <c r="N4211" s="101" t="s">
        <v>5176</v>
      </c>
      <c r="O4211" s="101">
        <v>1.804</v>
      </c>
      <c r="P4211" s="101" t="s">
        <v>5176</v>
      </c>
      <c r="Q4211" s="101">
        <v>8.9999999999999993E-3</v>
      </c>
      <c r="R4211" s="101" t="s">
        <v>5176</v>
      </c>
      <c r="S4211" s="101" t="s">
        <v>5176</v>
      </c>
      <c r="T4211" s="101" t="s">
        <v>5176</v>
      </c>
      <c r="U4211" s="101">
        <v>0.88</v>
      </c>
    </row>
    <row r="4212" spans="1:21" x14ac:dyDescent="0.25">
      <c r="A4212" s="60" t="s">
        <v>4823</v>
      </c>
      <c r="B4212" s="60" t="s">
        <v>3633</v>
      </c>
      <c r="C4212" s="60" t="s">
        <v>4911</v>
      </c>
      <c r="D4212" s="94">
        <v>17</v>
      </c>
      <c r="E4212" s="60" t="s">
        <v>9574</v>
      </c>
      <c r="F4212" s="25">
        <f t="shared" si="208"/>
        <v>0.29333333333333333</v>
      </c>
      <c r="G4212" s="25">
        <f t="shared" si="209"/>
        <v>1.3374999999999999</v>
      </c>
      <c r="H4212" s="32"/>
      <c r="I4212" s="31"/>
      <c r="J4212" s="25">
        <f t="shared" si="210"/>
        <v>0.17599999999999999</v>
      </c>
      <c r="K4212" s="21"/>
      <c r="L4212" s="16"/>
      <c r="M4212" s="101" t="s">
        <v>5176</v>
      </c>
      <c r="N4212" s="101" t="s">
        <v>5176</v>
      </c>
      <c r="O4212" s="101">
        <v>5.35</v>
      </c>
      <c r="P4212" s="101" t="s">
        <v>5176</v>
      </c>
      <c r="Q4212" s="101" t="s">
        <v>5176</v>
      </c>
      <c r="R4212" s="101" t="s">
        <v>5176</v>
      </c>
      <c r="S4212" s="101" t="s">
        <v>5176</v>
      </c>
      <c r="T4212" s="101" t="s">
        <v>5176</v>
      </c>
      <c r="U4212" s="101">
        <v>0.88</v>
      </c>
    </row>
    <row r="4213" spans="1:21" x14ac:dyDescent="0.25">
      <c r="A4213" s="60" t="s">
        <v>4823</v>
      </c>
      <c r="B4213" s="60" t="s">
        <v>3760</v>
      </c>
      <c r="C4213" s="60" t="s">
        <v>4861</v>
      </c>
      <c r="D4213" s="94">
        <v>6</v>
      </c>
      <c r="E4213" s="60" t="s">
        <v>6688</v>
      </c>
      <c r="F4213" s="25">
        <f t="shared" si="208"/>
        <v>0.28999999999999998</v>
      </c>
      <c r="G4213" s="25">
        <f t="shared" si="209"/>
        <v>0.45624999999999999</v>
      </c>
      <c r="H4213" s="32"/>
      <c r="I4213" s="31"/>
      <c r="J4213" s="25">
        <f t="shared" si="210"/>
        <v>0.433</v>
      </c>
      <c r="K4213" s="21"/>
      <c r="L4213" s="16"/>
      <c r="M4213" s="101" t="s">
        <v>5176</v>
      </c>
      <c r="N4213" s="101" t="s">
        <v>5176</v>
      </c>
      <c r="O4213" s="101">
        <v>1.71</v>
      </c>
      <c r="P4213" s="101">
        <v>0.115</v>
      </c>
      <c r="Q4213" s="101">
        <v>1.2949999999999999</v>
      </c>
      <c r="R4213" s="101" t="s">
        <v>5176</v>
      </c>
      <c r="S4213" s="101" t="s">
        <v>5176</v>
      </c>
      <c r="T4213" s="101">
        <v>0.78</v>
      </c>
      <c r="U4213" s="101">
        <v>0.09</v>
      </c>
    </row>
    <row r="4214" spans="1:21" x14ac:dyDescent="0.25">
      <c r="A4214" s="60" t="s">
        <v>4823</v>
      </c>
      <c r="B4214" s="60" t="s">
        <v>4791</v>
      </c>
      <c r="C4214" s="60" t="s">
        <v>4860</v>
      </c>
      <c r="D4214" s="94">
        <v>6</v>
      </c>
      <c r="E4214" s="60" t="s">
        <v>6612</v>
      </c>
      <c r="F4214" s="25">
        <f t="shared" si="208"/>
        <v>0.28333333333333333</v>
      </c>
      <c r="G4214" s="25">
        <f t="shared" si="209"/>
        <v>0</v>
      </c>
      <c r="H4214" s="32"/>
      <c r="I4214" s="31"/>
      <c r="J4214" s="25">
        <f t="shared" si="210"/>
        <v>0.16999999999999998</v>
      </c>
      <c r="K4214" s="21"/>
      <c r="L4214" s="16"/>
      <c r="M4214" s="101" t="s">
        <v>5176</v>
      </c>
      <c r="N4214" s="101" t="s">
        <v>5176</v>
      </c>
      <c r="O4214" s="101" t="s">
        <v>5176</v>
      </c>
      <c r="P4214" s="101" t="s">
        <v>5176</v>
      </c>
      <c r="Q4214" s="101" t="s">
        <v>5176</v>
      </c>
      <c r="R4214" s="101" t="s">
        <v>5176</v>
      </c>
      <c r="S4214" s="101" t="s">
        <v>5176</v>
      </c>
      <c r="T4214" s="101" t="s">
        <v>5176</v>
      </c>
      <c r="U4214" s="101">
        <v>0.85</v>
      </c>
    </row>
    <row r="4215" spans="1:21" x14ac:dyDescent="0.25">
      <c r="A4215" s="60" t="s">
        <v>4823</v>
      </c>
      <c r="B4215" s="60" t="s">
        <v>3959</v>
      </c>
      <c r="C4215" s="60" t="s">
        <v>4877</v>
      </c>
      <c r="D4215" s="94">
        <v>11</v>
      </c>
      <c r="E4215" s="60" t="s">
        <v>7302</v>
      </c>
      <c r="F4215" s="25">
        <f t="shared" si="208"/>
        <v>0.27666666666666667</v>
      </c>
      <c r="G4215" s="25">
        <f t="shared" si="209"/>
        <v>0</v>
      </c>
      <c r="H4215" s="32"/>
      <c r="I4215" s="31"/>
      <c r="J4215" s="25">
        <f t="shared" si="210"/>
        <v>0.16619999999999999</v>
      </c>
      <c r="K4215" s="21"/>
      <c r="L4215" s="16"/>
      <c r="M4215" s="101" t="s">
        <v>5176</v>
      </c>
      <c r="N4215" s="101" t="s">
        <v>5176</v>
      </c>
      <c r="O4215" s="101" t="s">
        <v>5176</v>
      </c>
      <c r="P4215" s="101" t="s">
        <v>5176</v>
      </c>
      <c r="Q4215" s="101" t="s">
        <v>5176</v>
      </c>
      <c r="R4215" s="101">
        <v>1E-3</v>
      </c>
      <c r="S4215" s="101" t="s">
        <v>5176</v>
      </c>
      <c r="T4215" s="101" t="s">
        <v>5176</v>
      </c>
      <c r="U4215" s="101">
        <v>0.83</v>
      </c>
    </row>
    <row r="4216" spans="1:21" x14ac:dyDescent="0.25">
      <c r="A4216" s="60" t="s">
        <v>4823</v>
      </c>
      <c r="B4216" s="60" t="s">
        <v>3713</v>
      </c>
      <c r="C4216" s="60" t="s">
        <v>4894</v>
      </c>
      <c r="D4216" s="94">
        <v>13</v>
      </c>
      <c r="E4216" s="60" t="s">
        <v>8033</v>
      </c>
      <c r="F4216" s="25">
        <f t="shared" si="208"/>
        <v>0.27666666666666667</v>
      </c>
      <c r="G4216" s="25">
        <f t="shared" si="209"/>
        <v>1.98925</v>
      </c>
      <c r="H4216" s="32"/>
      <c r="I4216" s="31"/>
      <c r="J4216" s="25">
        <f t="shared" si="210"/>
        <v>0.16599999999999998</v>
      </c>
      <c r="K4216" s="21"/>
      <c r="L4216" s="16"/>
      <c r="M4216" s="101">
        <v>0.33200000000000002</v>
      </c>
      <c r="N4216" s="101">
        <v>4.5999999999999999E-2</v>
      </c>
      <c r="O4216" s="101">
        <v>1.508</v>
      </c>
      <c r="P4216" s="101">
        <v>6.0709999999999997</v>
      </c>
      <c r="Q4216" s="101" t="s">
        <v>5176</v>
      </c>
      <c r="R4216" s="101" t="s">
        <v>5176</v>
      </c>
      <c r="S4216" s="101" t="s">
        <v>5176</v>
      </c>
      <c r="T4216" s="101">
        <v>0.14000000000000001</v>
      </c>
      <c r="U4216" s="101">
        <v>0.69</v>
      </c>
    </row>
    <row r="4217" spans="1:21" x14ac:dyDescent="0.25">
      <c r="A4217" s="60" t="s">
        <v>4823</v>
      </c>
      <c r="B4217" s="60" t="s">
        <v>2917</v>
      </c>
      <c r="C4217" s="60" t="s">
        <v>4907</v>
      </c>
      <c r="D4217" s="94">
        <v>16</v>
      </c>
      <c r="E4217" s="60" t="s">
        <v>9013</v>
      </c>
      <c r="F4217" s="25">
        <f t="shared" si="208"/>
        <v>0.27666666666666667</v>
      </c>
      <c r="G4217" s="25">
        <f t="shared" si="209"/>
        <v>0.91849999999999998</v>
      </c>
      <c r="H4217" s="32"/>
      <c r="I4217" s="31"/>
      <c r="J4217" s="25">
        <f t="shared" si="210"/>
        <v>0.18259999999999998</v>
      </c>
      <c r="K4217" s="21"/>
      <c r="L4217" s="16"/>
      <c r="M4217" s="101" t="s">
        <v>5176</v>
      </c>
      <c r="N4217" s="101">
        <v>3.621</v>
      </c>
      <c r="O4217" s="101" t="s">
        <v>5176</v>
      </c>
      <c r="P4217" s="101">
        <v>5.2999999999999999E-2</v>
      </c>
      <c r="Q4217" s="101">
        <v>8.3000000000000004E-2</v>
      </c>
      <c r="R4217" s="101" t="s">
        <v>5176</v>
      </c>
      <c r="S4217" s="101" t="s">
        <v>5176</v>
      </c>
      <c r="T4217" s="101">
        <v>0.83</v>
      </c>
      <c r="U4217" s="101" t="s">
        <v>5176</v>
      </c>
    </row>
    <row r="4218" spans="1:21" x14ac:dyDescent="0.25">
      <c r="A4218" s="60" t="s">
        <v>4823</v>
      </c>
      <c r="B4218" s="60" t="s">
        <v>3364</v>
      </c>
      <c r="C4218" s="60" t="s">
        <v>4835</v>
      </c>
      <c r="D4218" s="94">
        <v>2</v>
      </c>
      <c r="E4218" s="60" t="s">
        <v>5595</v>
      </c>
      <c r="F4218" s="25">
        <f t="shared" si="208"/>
        <v>0.27333333333333337</v>
      </c>
      <c r="G4218" s="25">
        <f t="shared" si="209"/>
        <v>0.75825000000000009</v>
      </c>
      <c r="H4218" s="32"/>
      <c r="I4218" s="31"/>
      <c r="J4218" s="25">
        <f t="shared" si="210"/>
        <v>0.16720000000000002</v>
      </c>
      <c r="K4218" s="21"/>
      <c r="L4218" s="16"/>
      <c r="M4218" s="101">
        <v>0.45900000000000002</v>
      </c>
      <c r="N4218" s="101">
        <v>0.32600000000000001</v>
      </c>
      <c r="O4218" s="101">
        <v>1.19</v>
      </c>
      <c r="P4218" s="101">
        <v>1.0580000000000001</v>
      </c>
      <c r="Q4218" s="101" t="s">
        <v>5176</v>
      </c>
      <c r="R4218" s="101">
        <v>1.6E-2</v>
      </c>
      <c r="S4218" s="101" t="s">
        <v>5176</v>
      </c>
      <c r="T4218" s="101">
        <v>0.8</v>
      </c>
      <c r="U4218" s="101">
        <v>0.02</v>
      </c>
    </row>
    <row r="4219" spans="1:21" x14ac:dyDescent="0.25">
      <c r="A4219" s="60" t="s">
        <v>4823</v>
      </c>
      <c r="B4219" s="60" t="s">
        <v>3188</v>
      </c>
      <c r="C4219" s="60" t="s">
        <v>4858</v>
      </c>
      <c r="D4219" s="94">
        <v>6</v>
      </c>
      <c r="E4219" s="60" t="s">
        <v>6582</v>
      </c>
      <c r="F4219" s="25">
        <f t="shared" si="208"/>
        <v>0.27333333333333337</v>
      </c>
      <c r="G4219" s="25">
        <f t="shared" si="209"/>
        <v>0.50675000000000003</v>
      </c>
      <c r="H4219" s="32"/>
      <c r="I4219" s="31"/>
      <c r="J4219" s="25">
        <f t="shared" si="210"/>
        <v>0.16400000000000001</v>
      </c>
      <c r="K4219" s="21"/>
      <c r="L4219" s="16"/>
      <c r="M4219" s="101" t="s">
        <v>5176</v>
      </c>
      <c r="N4219" s="101" t="s">
        <v>5176</v>
      </c>
      <c r="O4219" s="101">
        <v>1.6020000000000001</v>
      </c>
      <c r="P4219" s="101">
        <v>0.42499999999999999</v>
      </c>
      <c r="Q4219" s="101" t="s">
        <v>5176</v>
      </c>
      <c r="R4219" s="101" t="s">
        <v>5176</v>
      </c>
      <c r="S4219" s="101" t="s">
        <v>5176</v>
      </c>
      <c r="T4219" s="101">
        <v>0.53</v>
      </c>
      <c r="U4219" s="101">
        <v>0.28999999999999998</v>
      </c>
    </row>
    <row r="4220" spans="1:21" x14ac:dyDescent="0.25">
      <c r="A4220" s="60" t="s">
        <v>4823</v>
      </c>
      <c r="B4220" s="60" t="s">
        <v>4002</v>
      </c>
      <c r="C4220" s="60" t="s">
        <v>4852</v>
      </c>
      <c r="D4220" s="94">
        <v>6</v>
      </c>
      <c r="E4220" s="60" t="s">
        <v>6376</v>
      </c>
      <c r="F4220" s="25">
        <f t="shared" si="208"/>
        <v>0.27333333333333332</v>
      </c>
      <c r="G4220" s="25">
        <f t="shared" si="209"/>
        <v>2.4510000000000001</v>
      </c>
      <c r="H4220" s="32"/>
      <c r="I4220" s="31"/>
      <c r="J4220" s="25">
        <f t="shared" si="210"/>
        <v>0.16399999999999998</v>
      </c>
      <c r="K4220" s="21"/>
      <c r="L4220" s="16"/>
      <c r="M4220" s="101" t="s">
        <v>5176</v>
      </c>
      <c r="N4220" s="101">
        <v>9.8040000000000003</v>
      </c>
      <c r="O4220" s="101" t="s">
        <v>5176</v>
      </c>
      <c r="P4220" s="101" t="s">
        <v>5176</v>
      </c>
      <c r="Q4220" s="101" t="s">
        <v>5176</v>
      </c>
      <c r="R4220" s="101" t="s">
        <v>5176</v>
      </c>
      <c r="S4220" s="101" t="s">
        <v>5176</v>
      </c>
      <c r="T4220" s="101">
        <v>0.82</v>
      </c>
      <c r="U4220" s="101" t="s">
        <v>5176</v>
      </c>
    </row>
    <row r="4221" spans="1:21" x14ac:dyDescent="0.25">
      <c r="A4221" s="60" t="s">
        <v>4823</v>
      </c>
      <c r="B4221" s="60" t="s">
        <v>2634</v>
      </c>
      <c r="C4221" s="60" t="s">
        <v>4875</v>
      </c>
      <c r="D4221" s="94">
        <v>11</v>
      </c>
      <c r="E4221" s="60" t="s">
        <v>7201</v>
      </c>
      <c r="F4221" s="25">
        <f t="shared" si="208"/>
        <v>0.27333333333333332</v>
      </c>
      <c r="G4221" s="25">
        <f t="shared" si="209"/>
        <v>0</v>
      </c>
      <c r="H4221" s="32"/>
      <c r="I4221" s="31"/>
      <c r="J4221" s="25">
        <f t="shared" si="210"/>
        <v>0.16399999999999998</v>
      </c>
      <c r="K4221" s="21"/>
      <c r="L4221" s="16"/>
      <c r="M4221" s="101" t="s">
        <v>5176</v>
      </c>
      <c r="N4221" s="101" t="s">
        <v>5176</v>
      </c>
      <c r="O4221" s="101" t="s">
        <v>5176</v>
      </c>
      <c r="P4221" s="101" t="s">
        <v>5176</v>
      </c>
      <c r="Q4221" s="101" t="s">
        <v>5176</v>
      </c>
      <c r="R4221" s="101" t="s">
        <v>5176</v>
      </c>
      <c r="S4221" s="101" t="s">
        <v>5176</v>
      </c>
      <c r="T4221" s="101" t="s">
        <v>5176</v>
      </c>
      <c r="U4221" s="101">
        <v>0.82</v>
      </c>
    </row>
    <row r="4222" spans="1:21" x14ac:dyDescent="0.25">
      <c r="A4222" s="60" t="s">
        <v>4823</v>
      </c>
      <c r="B4222" s="60" t="s">
        <v>3417</v>
      </c>
      <c r="C4222" s="60" t="s">
        <v>4886</v>
      </c>
      <c r="D4222" s="94">
        <v>11</v>
      </c>
      <c r="E4222" s="60" t="s">
        <v>7766</v>
      </c>
      <c r="F4222" s="25">
        <f t="shared" si="208"/>
        <v>0.27333333333333332</v>
      </c>
      <c r="G4222" s="25">
        <f t="shared" si="209"/>
        <v>0.76675000000000004</v>
      </c>
      <c r="H4222" s="32"/>
      <c r="I4222" s="31"/>
      <c r="J4222" s="25">
        <f t="shared" si="210"/>
        <v>0.16399999999999998</v>
      </c>
      <c r="K4222" s="21"/>
      <c r="L4222" s="16"/>
      <c r="M4222" s="101">
        <v>3.6999999999999998E-2</v>
      </c>
      <c r="N4222" s="101">
        <v>1.9730000000000001</v>
      </c>
      <c r="O4222" s="101">
        <v>0.154</v>
      </c>
      <c r="P4222" s="101">
        <v>0.90300000000000002</v>
      </c>
      <c r="Q4222" s="101" t="s">
        <v>5176</v>
      </c>
      <c r="R4222" s="101" t="s">
        <v>5176</v>
      </c>
      <c r="S4222" s="101" t="s">
        <v>5176</v>
      </c>
      <c r="T4222" s="101">
        <v>0.82</v>
      </c>
      <c r="U4222" s="101" t="s">
        <v>5176</v>
      </c>
    </row>
    <row r="4223" spans="1:21" x14ac:dyDescent="0.25">
      <c r="A4223" s="60" t="s">
        <v>4823</v>
      </c>
      <c r="B4223" s="60" t="s">
        <v>3723</v>
      </c>
      <c r="C4223" s="60" t="s">
        <v>4894</v>
      </c>
      <c r="D4223" s="94">
        <v>13</v>
      </c>
      <c r="E4223" s="60" t="s">
        <v>8091</v>
      </c>
      <c r="F4223" s="25">
        <f t="shared" si="208"/>
        <v>0.26666666666666666</v>
      </c>
      <c r="G4223" s="25">
        <f t="shared" si="209"/>
        <v>0</v>
      </c>
      <c r="H4223" s="32"/>
      <c r="I4223" s="31"/>
      <c r="J4223" s="25">
        <f t="shared" si="210"/>
        <v>1.6506000000000001</v>
      </c>
      <c r="K4223" s="21"/>
      <c r="L4223" s="16"/>
      <c r="M4223" s="101" t="s">
        <v>5176</v>
      </c>
      <c r="N4223" s="101" t="s">
        <v>5176</v>
      </c>
      <c r="O4223" s="101" t="s">
        <v>5176</v>
      </c>
      <c r="P4223" s="101" t="s">
        <v>5176</v>
      </c>
      <c r="Q4223" s="101">
        <v>4.4329999999999998</v>
      </c>
      <c r="R4223" s="101">
        <v>3.02</v>
      </c>
      <c r="S4223" s="101" t="s">
        <v>5176</v>
      </c>
      <c r="T4223" s="101" t="s">
        <v>5176</v>
      </c>
      <c r="U4223" s="101">
        <v>0.8</v>
      </c>
    </row>
    <row r="4224" spans="1:21" x14ac:dyDescent="0.25">
      <c r="A4224" s="60" t="s">
        <v>4823</v>
      </c>
      <c r="B4224" s="60" t="s">
        <v>4207</v>
      </c>
      <c r="C4224" s="60" t="s">
        <v>4826</v>
      </c>
      <c r="D4224" s="94">
        <v>1</v>
      </c>
      <c r="E4224" s="60" t="s">
        <v>5326</v>
      </c>
      <c r="F4224" s="25">
        <f t="shared" si="208"/>
        <v>0.26</v>
      </c>
      <c r="G4224" s="25">
        <f t="shared" si="209"/>
        <v>0.14899999999999999</v>
      </c>
      <c r="H4224" s="32"/>
      <c r="I4224" s="31"/>
      <c r="J4224" s="25">
        <f t="shared" si="210"/>
        <v>0.156</v>
      </c>
      <c r="K4224" s="21"/>
      <c r="L4224" s="16"/>
      <c r="M4224" s="101" t="s">
        <v>5176</v>
      </c>
      <c r="N4224" s="101" t="s">
        <v>5176</v>
      </c>
      <c r="O4224" s="101" t="s">
        <v>5176</v>
      </c>
      <c r="P4224" s="101">
        <v>0.59599999999999997</v>
      </c>
      <c r="Q4224" s="101" t="s">
        <v>5176</v>
      </c>
      <c r="R4224" s="101" t="s">
        <v>5176</v>
      </c>
      <c r="S4224" s="101" t="s">
        <v>5176</v>
      </c>
      <c r="T4224" s="101">
        <v>0.78</v>
      </c>
      <c r="U4224" s="101" t="s">
        <v>5176</v>
      </c>
    </row>
    <row r="4225" spans="1:21" x14ac:dyDescent="0.25">
      <c r="A4225" s="60" t="s">
        <v>4823</v>
      </c>
      <c r="B4225" s="60" t="s">
        <v>873</v>
      </c>
      <c r="C4225" s="60" t="s">
        <v>4826</v>
      </c>
      <c r="D4225" s="94">
        <v>1</v>
      </c>
      <c r="E4225" s="60" t="s">
        <v>5291</v>
      </c>
      <c r="F4225" s="25">
        <f t="shared" si="208"/>
        <v>0.25666666666666665</v>
      </c>
      <c r="G4225" s="25">
        <f t="shared" si="209"/>
        <v>0</v>
      </c>
      <c r="H4225" s="32"/>
      <c r="I4225" s="31"/>
      <c r="J4225" s="25">
        <f t="shared" si="210"/>
        <v>1.8378000000000001</v>
      </c>
      <c r="K4225" s="21"/>
      <c r="L4225" s="16"/>
      <c r="M4225" s="101" t="s">
        <v>5176</v>
      </c>
      <c r="N4225" s="101" t="s">
        <v>5176</v>
      </c>
      <c r="O4225" s="101" t="s">
        <v>5176</v>
      </c>
      <c r="P4225" s="101" t="s">
        <v>5176</v>
      </c>
      <c r="Q4225" s="101">
        <v>8.4190000000000005</v>
      </c>
      <c r="R4225" s="101" t="s">
        <v>5176</v>
      </c>
      <c r="S4225" s="101" t="s">
        <v>5176</v>
      </c>
      <c r="T4225" s="101">
        <v>0.77</v>
      </c>
      <c r="U4225" s="101" t="s">
        <v>5176</v>
      </c>
    </row>
    <row r="4226" spans="1:21" x14ac:dyDescent="0.25">
      <c r="A4226" s="60" t="s">
        <v>4823</v>
      </c>
      <c r="B4226" s="60" t="s">
        <v>4265</v>
      </c>
      <c r="C4226" s="60" t="s">
        <v>4839</v>
      </c>
      <c r="D4226" s="94">
        <v>4</v>
      </c>
      <c r="E4226" s="60" t="s">
        <v>5693</v>
      </c>
      <c r="F4226" s="25">
        <f t="shared" si="208"/>
        <v>0.25666666666666665</v>
      </c>
      <c r="G4226" s="25">
        <f t="shared" si="209"/>
        <v>0.86850000000000005</v>
      </c>
      <c r="H4226" s="32"/>
      <c r="I4226" s="31"/>
      <c r="J4226" s="25">
        <f t="shared" si="210"/>
        <v>0.77039999999999997</v>
      </c>
      <c r="K4226" s="21"/>
      <c r="L4226" s="16"/>
      <c r="M4226" s="101">
        <v>1.3680000000000001</v>
      </c>
      <c r="N4226" s="101" t="s">
        <v>5176</v>
      </c>
      <c r="O4226" s="101">
        <v>1.8979999999999999</v>
      </c>
      <c r="P4226" s="101">
        <v>0.20799999999999999</v>
      </c>
      <c r="Q4226" s="101">
        <v>3.0819999999999999</v>
      </c>
      <c r="R4226" s="101" t="s">
        <v>5176</v>
      </c>
      <c r="S4226" s="101" t="s">
        <v>5176</v>
      </c>
      <c r="T4226" s="101">
        <v>0.15</v>
      </c>
      <c r="U4226" s="101">
        <v>0.62</v>
      </c>
    </row>
    <row r="4227" spans="1:21" x14ac:dyDescent="0.25">
      <c r="A4227" s="60" t="s">
        <v>4823</v>
      </c>
      <c r="B4227" s="60" t="s">
        <v>3222</v>
      </c>
      <c r="C4227" s="60" t="s">
        <v>4852</v>
      </c>
      <c r="D4227" s="94">
        <v>6</v>
      </c>
      <c r="E4227" s="60" t="s">
        <v>6171</v>
      </c>
      <c r="F4227" s="25">
        <f t="shared" si="208"/>
        <v>0.25333333333333335</v>
      </c>
      <c r="G4227" s="25">
        <f t="shared" si="209"/>
        <v>1.9184999999999999</v>
      </c>
      <c r="H4227" s="32"/>
      <c r="I4227" s="31"/>
      <c r="J4227" s="25">
        <f t="shared" si="210"/>
        <v>0.152</v>
      </c>
      <c r="K4227" s="21"/>
      <c r="L4227" s="16"/>
      <c r="M4227" s="101">
        <v>5.8410000000000002</v>
      </c>
      <c r="N4227" s="101">
        <v>1.228</v>
      </c>
      <c r="O4227" s="101">
        <v>8.6999999999999994E-2</v>
      </c>
      <c r="P4227" s="101">
        <v>0.51800000000000002</v>
      </c>
      <c r="Q4227" s="101" t="s">
        <v>5176</v>
      </c>
      <c r="R4227" s="101" t="s">
        <v>5176</v>
      </c>
      <c r="S4227" s="101" t="s">
        <v>5176</v>
      </c>
      <c r="T4227" s="101">
        <v>0.03</v>
      </c>
      <c r="U4227" s="101">
        <v>0.73</v>
      </c>
    </row>
    <row r="4228" spans="1:21" x14ac:dyDescent="0.25">
      <c r="A4228" s="60" t="s">
        <v>4823</v>
      </c>
      <c r="B4228" s="60" t="s">
        <v>3465</v>
      </c>
      <c r="C4228" s="60" t="s">
        <v>4824</v>
      </c>
      <c r="D4228" s="94">
        <v>1</v>
      </c>
      <c r="E4228" s="60" t="s">
        <v>5224</v>
      </c>
      <c r="F4228" s="25">
        <f t="shared" si="208"/>
        <v>0.25</v>
      </c>
      <c r="G4228" s="25">
        <f t="shared" si="209"/>
        <v>0.7057500000000001</v>
      </c>
      <c r="H4228" s="32"/>
      <c r="I4228" s="31"/>
      <c r="J4228" s="25">
        <f t="shared" si="210"/>
        <v>0.15</v>
      </c>
      <c r="K4228" s="21"/>
      <c r="L4228" s="16"/>
      <c r="M4228" s="101" t="s">
        <v>5176</v>
      </c>
      <c r="N4228" s="101">
        <v>0.38100000000000001</v>
      </c>
      <c r="O4228" s="101">
        <v>2.4420000000000002</v>
      </c>
      <c r="P4228" s="101" t="s">
        <v>5176</v>
      </c>
      <c r="Q4228" s="101" t="s">
        <v>5176</v>
      </c>
      <c r="R4228" s="101" t="s">
        <v>5176</v>
      </c>
      <c r="S4228" s="101" t="s">
        <v>5176</v>
      </c>
      <c r="T4228" s="101" t="s">
        <v>5176</v>
      </c>
      <c r="U4228" s="101">
        <v>0.75</v>
      </c>
    </row>
    <row r="4229" spans="1:21" x14ac:dyDescent="0.25">
      <c r="A4229" s="60" t="s">
        <v>4823</v>
      </c>
      <c r="B4229" s="60" t="s">
        <v>3839</v>
      </c>
      <c r="C4229" s="60" t="s">
        <v>4860</v>
      </c>
      <c r="D4229" s="94">
        <v>6</v>
      </c>
      <c r="E4229" s="60" t="s">
        <v>6604</v>
      </c>
      <c r="F4229" s="25">
        <f t="shared" si="208"/>
        <v>0.24666666666666667</v>
      </c>
      <c r="G4229" s="25">
        <f t="shared" si="209"/>
        <v>0</v>
      </c>
      <c r="H4229" s="32"/>
      <c r="I4229" s="31"/>
      <c r="J4229" s="25">
        <f t="shared" si="210"/>
        <v>0.15160000000000001</v>
      </c>
      <c r="K4229" s="21"/>
      <c r="L4229" s="16"/>
      <c r="M4229" s="101" t="s">
        <v>5176</v>
      </c>
      <c r="N4229" s="101" t="s">
        <v>5176</v>
      </c>
      <c r="O4229" s="101" t="s">
        <v>5176</v>
      </c>
      <c r="P4229" s="101" t="s">
        <v>5176</v>
      </c>
      <c r="Q4229" s="101" t="s">
        <v>5176</v>
      </c>
      <c r="R4229" s="101">
        <v>1.7999999999999999E-2</v>
      </c>
      <c r="S4229" s="101" t="s">
        <v>5176</v>
      </c>
      <c r="T4229" s="101" t="s">
        <v>5176</v>
      </c>
      <c r="U4229" s="101">
        <v>0.74</v>
      </c>
    </row>
    <row r="4230" spans="1:21" x14ac:dyDescent="0.25">
      <c r="A4230" s="60" t="s">
        <v>4823</v>
      </c>
      <c r="B4230" s="60" t="s">
        <v>4178</v>
      </c>
      <c r="C4230" s="60" t="s">
        <v>4867</v>
      </c>
      <c r="D4230" s="94">
        <v>8</v>
      </c>
      <c r="E4230" s="60" t="s">
        <v>6957</v>
      </c>
      <c r="F4230" s="25">
        <f t="shared" si="208"/>
        <v>0.24333333333333337</v>
      </c>
      <c r="G4230" s="25">
        <f t="shared" si="209"/>
        <v>0</v>
      </c>
      <c r="H4230" s="32"/>
      <c r="I4230" s="31"/>
      <c r="J4230" s="25">
        <f t="shared" si="210"/>
        <v>0.14600000000000002</v>
      </c>
      <c r="K4230" s="21"/>
      <c r="L4230" s="16"/>
      <c r="M4230" s="101" t="s">
        <v>5176</v>
      </c>
      <c r="N4230" s="101" t="s">
        <v>5176</v>
      </c>
      <c r="O4230" s="101" t="s">
        <v>5176</v>
      </c>
      <c r="P4230" s="101" t="s">
        <v>5176</v>
      </c>
      <c r="Q4230" s="101" t="s">
        <v>5176</v>
      </c>
      <c r="R4230" s="101" t="s">
        <v>5176</v>
      </c>
      <c r="S4230" s="101" t="s">
        <v>5176</v>
      </c>
      <c r="T4230" s="101">
        <v>0.05</v>
      </c>
      <c r="U4230" s="101">
        <v>0.68</v>
      </c>
    </row>
    <row r="4231" spans="1:21" x14ac:dyDescent="0.25">
      <c r="A4231" s="60" t="s">
        <v>4823</v>
      </c>
      <c r="B4231" s="60" t="s">
        <v>4206</v>
      </c>
      <c r="C4231" s="60" t="s">
        <v>4860</v>
      </c>
      <c r="D4231" s="94">
        <v>6</v>
      </c>
      <c r="E4231" s="60" t="s">
        <v>6607</v>
      </c>
      <c r="F4231" s="25">
        <f t="shared" si="208"/>
        <v>0.24333333333333332</v>
      </c>
      <c r="G4231" s="25">
        <f t="shared" si="209"/>
        <v>0</v>
      </c>
      <c r="H4231" s="32"/>
      <c r="I4231" s="31"/>
      <c r="J4231" s="25">
        <f t="shared" si="210"/>
        <v>0.14599999999999999</v>
      </c>
      <c r="K4231" s="21"/>
      <c r="L4231" s="16"/>
      <c r="M4231" s="101" t="s">
        <v>5176</v>
      </c>
      <c r="N4231" s="101" t="s">
        <v>5176</v>
      </c>
      <c r="O4231" s="101" t="s">
        <v>5176</v>
      </c>
      <c r="P4231" s="101" t="s">
        <v>5176</v>
      </c>
      <c r="Q4231" s="101" t="s">
        <v>5176</v>
      </c>
      <c r="R4231" s="101" t="s">
        <v>5176</v>
      </c>
      <c r="S4231" s="101" t="s">
        <v>5176</v>
      </c>
      <c r="T4231" s="101" t="s">
        <v>5176</v>
      </c>
      <c r="U4231" s="101">
        <v>0.73</v>
      </c>
    </row>
    <row r="4232" spans="1:21" x14ac:dyDescent="0.25">
      <c r="A4232" s="60" t="s">
        <v>4823</v>
      </c>
      <c r="B4232" s="60" t="s">
        <v>4102</v>
      </c>
      <c r="C4232" s="60" t="s">
        <v>4876</v>
      </c>
      <c r="D4232" s="94">
        <v>11</v>
      </c>
      <c r="E4232" s="60" t="s">
        <v>7283</v>
      </c>
      <c r="F4232" s="25">
        <f t="shared" si="208"/>
        <v>0.24333333333333332</v>
      </c>
      <c r="G4232" s="25">
        <f t="shared" si="209"/>
        <v>6.8250000000000005E-2</v>
      </c>
      <c r="H4232" s="32"/>
      <c r="I4232" s="31"/>
      <c r="J4232" s="25">
        <f t="shared" si="210"/>
        <v>0.14599999999999999</v>
      </c>
      <c r="K4232" s="21"/>
      <c r="L4232" s="16"/>
      <c r="M4232" s="101">
        <v>0.27300000000000002</v>
      </c>
      <c r="N4232" s="101" t="s">
        <v>5176</v>
      </c>
      <c r="O4232" s="101" t="s">
        <v>5176</v>
      </c>
      <c r="P4232" s="101" t="s">
        <v>5176</v>
      </c>
      <c r="Q4232" s="101" t="s">
        <v>5176</v>
      </c>
      <c r="R4232" s="101" t="s">
        <v>5176</v>
      </c>
      <c r="S4232" s="101" t="s">
        <v>5176</v>
      </c>
      <c r="T4232" s="101" t="s">
        <v>5176</v>
      </c>
      <c r="U4232" s="101">
        <v>0.73</v>
      </c>
    </row>
    <row r="4233" spans="1:21" x14ac:dyDescent="0.25">
      <c r="A4233" s="60" t="s">
        <v>4823</v>
      </c>
      <c r="B4233" s="60" t="s">
        <v>3937</v>
      </c>
      <c r="C4233" s="60" t="s">
        <v>4879</v>
      </c>
      <c r="D4233" s="94">
        <v>11</v>
      </c>
      <c r="E4233" s="60" t="s">
        <v>7452</v>
      </c>
      <c r="F4233" s="25">
        <f t="shared" si="208"/>
        <v>0.24333333333333332</v>
      </c>
      <c r="G4233" s="25">
        <f t="shared" si="209"/>
        <v>9.1735000000000007</v>
      </c>
      <c r="H4233" s="32"/>
      <c r="I4233" s="31"/>
      <c r="J4233" s="25">
        <f t="shared" si="210"/>
        <v>0.58339999999999992</v>
      </c>
      <c r="K4233" s="21"/>
      <c r="L4233" s="16"/>
      <c r="M4233" s="101">
        <v>36.694000000000003</v>
      </c>
      <c r="N4233" s="101" t="s">
        <v>5176</v>
      </c>
      <c r="O4233" s="101" t="s">
        <v>5176</v>
      </c>
      <c r="P4233" s="101" t="s">
        <v>5176</v>
      </c>
      <c r="Q4233" s="101">
        <v>2.1869999999999998</v>
      </c>
      <c r="R4233" s="101" t="s">
        <v>5176</v>
      </c>
      <c r="S4233" s="101" t="s">
        <v>5176</v>
      </c>
      <c r="T4233" s="101">
        <v>0.35</v>
      </c>
      <c r="U4233" s="101">
        <v>0.38</v>
      </c>
    </row>
    <row r="4234" spans="1:21" x14ac:dyDescent="0.25">
      <c r="A4234" s="60" t="s">
        <v>4823</v>
      </c>
      <c r="B4234" s="60" t="s">
        <v>1061</v>
      </c>
      <c r="C4234" s="60" t="s">
        <v>4829</v>
      </c>
      <c r="D4234" s="94">
        <v>2</v>
      </c>
      <c r="E4234" s="60" t="s">
        <v>5378</v>
      </c>
      <c r="F4234" s="25">
        <f t="shared" si="208"/>
        <v>0.24</v>
      </c>
      <c r="G4234" s="25">
        <f t="shared" si="209"/>
        <v>1.3747500000000001</v>
      </c>
      <c r="H4234" s="32"/>
      <c r="I4234" s="31"/>
      <c r="J4234" s="25">
        <f t="shared" si="210"/>
        <v>6.4010000000000007</v>
      </c>
      <c r="K4234" s="21"/>
      <c r="L4234" s="16"/>
      <c r="M4234" s="101">
        <v>5.8999999999999997E-2</v>
      </c>
      <c r="N4234" s="101" t="s">
        <v>5176</v>
      </c>
      <c r="O4234" s="101">
        <v>5.41</v>
      </c>
      <c r="P4234" s="101">
        <v>0.03</v>
      </c>
      <c r="Q4234" s="101">
        <v>22.154</v>
      </c>
      <c r="R4234" s="101">
        <v>9.1310000000000002</v>
      </c>
      <c r="S4234" s="101" t="s">
        <v>5176</v>
      </c>
      <c r="T4234" s="101">
        <v>0.72</v>
      </c>
      <c r="U4234" s="101" t="s">
        <v>5176</v>
      </c>
    </row>
    <row r="4235" spans="1:21" x14ac:dyDescent="0.25">
      <c r="A4235" s="60" t="s">
        <v>4823</v>
      </c>
      <c r="B4235" s="60" t="s">
        <v>3419</v>
      </c>
      <c r="C4235" s="60" t="s">
        <v>4863</v>
      </c>
      <c r="D4235" s="94">
        <v>7</v>
      </c>
      <c r="E4235" s="60" t="s">
        <v>6700</v>
      </c>
      <c r="F4235" s="25">
        <f t="shared" si="208"/>
        <v>0.23666666666666666</v>
      </c>
      <c r="G4235" s="25">
        <f t="shared" si="209"/>
        <v>26.955750000000002</v>
      </c>
      <c r="H4235" s="32"/>
      <c r="I4235" s="31"/>
      <c r="J4235" s="25">
        <f t="shared" si="210"/>
        <v>3.2910000000000004</v>
      </c>
      <c r="K4235" s="21"/>
      <c r="L4235" s="16"/>
      <c r="M4235" s="101">
        <v>74.150000000000006</v>
      </c>
      <c r="N4235" s="101" t="s">
        <v>5176</v>
      </c>
      <c r="O4235" s="101">
        <v>3.2629999999999999</v>
      </c>
      <c r="P4235" s="101">
        <v>30.41</v>
      </c>
      <c r="Q4235" s="101" t="s">
        <v>5176</v>
      </c>
      <c r="R4235" s="101">
        <v>15.744999999999999</v>
      </c>
      <c r="S4235" s="101" t="s">
        <v>5176</v>
      </c>
      <c r="T4235" s="101">
        <v>0.36</v>
      </c>
      <c r="U4235" s="101">
        <v>0.35</v>
      </c>
    </row>
    <row r="4236" spans="1:21" x14ac:dyDescent="0.25">
      <c r="A4236" s="60" t="s">
        <v>4823</v>
      </c>
      <c r="B4236" s="60" t="s">
        <v>4715</v>
      </c>
      <c r="C4236" s="60" t="s">
        <v>4904</v>
      </c>
      <c r="D4236" s="94">
        <v>15</v>
      </c>
      <c r="E4236" s="60" t="s">
        <v>8557</v>
      </c>
      <c r="F4236" s="25">
        <f t="shared" si="208"/>
        <v>0.23333333333333331</v>
      </c>
      <c r="G4236" s="25">
        <f t="shared" si="209"/>
        <v>5.7499999999999999E-3</v>
      </c>
      <c r="H4236" s="32"/>
      <c r="I4236" s="31"/>
      <c r="J4236" s="25">
        <f t="shared" si="210"/>
        <v>0.13999999999999999</v>
      </c>
      <c r="K4236" s="21"/>
      <c r="L4236" s="16"/>
      <c r="M4236" s="101" t="s">
        <v>5176</v>
      </c>
      <c r="N4236" s="101" t="s">
        <v>5176</v>
      </c>
      <c r="O4236" s="101" t="s">
        <v>5176</v>
      </c>
      <c r="P4236" s="101">
        <v>2.3E-2</v>
      </c>
      <c r="Q4236" s="101" t="s">
        <v>5176</v>
      </c>
      <c r="R4236" s="101" t="s">
        <v>5176</v>
      </c>
      <c r="S4236" s="101" t="s">
        <v>5176</v>
      </c>
      <c r="T4236" s="101">
        <v>0.7</v>
      </c>
      <c r="U4236" s="101" t="s">
        <v>5176</v>
      </c>
    </row>
    <row r="4237" spans="1:21" x14ac:dyDescent="0.25">
      <c r="A4237" s="60" t="s">
        <v>4823</v>
      </c>
      <c r="B4237" s="60" t="s">
        <v>47</v>
      </c>
      <c r="C4237" s="60" t="s">
        <v>4910</v>
      </c>
      <c r="D4237" s="94">
        <v>17</v>
      </c>
      <c r="E4237" s="60" t="s">
        <v>9539</v>
      </c>
      <c r="F4237" s="25">
        <f t="shared" si="208"/>
        <v>0.23333333333333331</v>
      </c>
      <c r="G4237" s="25">
        <f t="shared" si="209"/>
        <v>10.353249999999999</v>
      </c>
      <c r="H4237" s="32"/>
      <c r="I4237" s="31"/>
      <c r="J4237" s="25">
        <f t="shared" si="210"/>
        <v>6.410000000000001</v>
      </c>
      <c r="K4237" s="21"/>
      <c r="L4237" s="16"/>
      <c r="M4237" s="101">
        <v>25.401</v>
      </c>
      <c r="N4237" s="101">
        <v>5.1070000000000002</v>
      </c>
      <c r="O4237" s="101" t="s">
        <v>5176</v>
      </c>
      <c r="P4237" s="101">
        <v>10.904999999999999</v>
      </c>
      <c r="Q4237" s="101">
        <v>1.018</v>
      </c>
      <c r="R4237" s="101">
        <v>30.332000000000001</v>
      </c>
      <c r="S4237" s="101" t="s">
        <v>5176</v>
      </c>
      <c r="T4237" s="101">
        <v>0.7</v>
      </c>
      <c r="U4237" s="101" t="s">
        <v>5176</v>
      </c>
    </row>
    <row r="4238" spans="1:21" x14ac:dyDescent="0.25">
      <c r="A4238" s="60" t="s">
        <v>4823</v>
      </c>
      <c r="B4238" s="60" t="s">
        <v>3856</v>
      </c>
      <c r="C4238" s="60" t="s">
        <v>4873</v>
      </c>
      <c r="D4238" s="94">
        <v>10</v>
      </c>
      <c r="E4238" s="60" t="s">
        <v>7178</v>
      </c>
      <c r="F4238" s="25">
        <f t="shared" si="208"/>
        <v>0.23</v>
      </c>
      <c r="G4238" s="25">
        <f t="shared" si="209"/>
        <v>1.3007500000000001</v>
      </c>
      <c r="H4238" s="32"/>
      <c r="I4238" s="31"/>
      <c r="J4238" s="25">
        <f t="shared" si="210"/>
        <v>1.1579999999999999</v>
      </c>
      <c r="K4238" s="21"/>
      <c r="L4238" s="16"/>
      <c r="M4238" s="101">
        <v>4.7930000000000001</v>
      </c>
      <c r="N4238" s="101" t="s">
        <v>5176</v>
      </c>
      <c r="O4238" s="101">
        <v>6.6000000000000003E-2</v>
      </c>
      <c r="P4238" s="101">
        <v>0.34399999999999997</v>
      </c>
      <c r="Q4238" s="101">
        <v>1.0489999999999999</v>
      </c>
      <c r="R4238" s="101">
        <v>4.0510000000000002</v>
      </c>
      <c r="S4238" s="101" t="s">
        <v>5176</v>
      </c>
      <c r="T4238" s="101">
        <v>0.55000000000000004</v>
      </c>
      <c r="U4238" s="101">
        <v>0.14000000000000001</v>
      </c>
    </row>
    <row r="4239" spans="1:21" x14ac:dyDescent="0.25">
      <c r="A4239" s="60" t="s">
        <v>4823</v>
      </c>
      <c r="B4239" s="60" t="s">
        <v>4193</v>
      </c>
      <c r="C4239" s="60" t="s">
        <v>4904</v>
      </c>
      <c r="D4239" s="94">
        <v>15</v>
      </c>
      <c r="E4239" s="60" t="s">
        <v>8565</v>
      </c>
      <c r="F4239" s="25">
        <f t="shared" si="208"/>
        <v>0.22999999999999998</v>
      </c>
      <c r="G4239" s="25">
        <f t="shared" si="209"/>
        <v>2.9749999999999999E-2</v>
      </c>
      <c r="H4239" s="32"/>
      <c r="I4239" s="31"/>
      <c r="J4239" s="25">
        <f t="shared" si="210"/>
        <v>0.13799999999999998</v>
      </c>
      <c r="K4239" s="21"/>
      <c r="L4239" s="16"/>
      <c r="M4239" s="101">
        <v>0.11899999999999999</v>
      </c>
      <c r="N4239" s="101" t="s">
        <v>5176</v>
      </c>
      <c r="O4239" s="101" t="s">
        <v>5176</v>
      </c>
      <c r="P4239" s="101" t="s">
        <v>5176</v>
      </c>
      <c r="Q4239" s="101" t="s">
        <v>5176</v>
      </c>
      <c r="R4239" s="101" t="s">
        <v>5176</v>
      </c>
      <c r="S4239" s="101" t="s">
        <v>5176</v>
      </c>
      <c r="T4239" s="101">
        <v>0.35</v>
      </c>
      <c r="U4239" s="101">
        <v>0.34</v>
      </c>
    </row>
    <row r="4240" spans="1:21" x14ac:dyDescent="0.25">
      <c r="A4240" s="60" t="s">
        <v>4823</v>
      </c>
      <c r="B4240" s="60" t="s">
        <v>4218</v>
      </c>
      <c r="C4240" s="60" t="s">
        <v>4914</v>
      </c>
      <c r="D4240" s="94">
        <v>18</v>
      </c>
      <c r="E4240" s="60" t="s">
        <v>9788</v>
      </c>
      <c r="F4240" s="25">
        <f t="shared" si="208"/>
        <v>0.22999999999999998</v>
      </c>
      <c r="G4240" s="25">
        <f t="shared" si="209"/>
        <v>0</v>
      </c>
      <c r="H4240" s="32"/>
      <c r="I4240" s="31"/>
      <c r="J4240" s="25">
        <f t="shared" si="210"/>
        <v>0.13799999999999998</v>
      </c>
      <c r="K4240" s="21"/>
      <c r="L4240" s="16"/>
      <c r="M4240" s="101" t="s">
        <v>5176</v>
      </c>
      <c r="N4240" s="101" t="s">
        <v>5176</v>
      </c>
      <c r="O4240" s="101" t="s">
        <v>5176</v>
      </c>
      <c r="P4240" s="101" t="s">
        <v>5176</v>
      </c>
      <c r="Q4240" s="101" t="s">
        <v>5176</v>
      </c>
      <c r="R4240" s="101" t="s">
        <v>5176</v>
      </c>
      <c r="S4240" s="101" t="s">
        <v>5176</v>
      </c>
      <c r="T4240" s="101">
        <v>0.69</v>
      </c>
      <c r="U4240" s="101" t="s">
        <v>5176</v>
      </c>
    </row>
    <row r="4241" spans="1:21" x14ac:dyDescent="0.25">
      <c r="A4241" s="60" t="s">
        <v>4823</v>
      </c>
      <c r="B4241" s="60" t="s">
        <v>3406</v>
      </c>
      <c r="C4241" s="60" t="s">
        <v>4851</v>
      </c>
      <c r="D4241" s="94">
        <v>6</v>
      </c>
      <c r="E4241" s="60" t="s">
        <v>6040</v>
      </c>
      <c r="F4241" s="25">
        <f t="shared" si="208"/>
        <v>0.22666666666666668</v>
      </c>
      <c r="G4241" s="25">
        <f t="shared" si="209"/>
        <v>5.1749999999999997E-2</v>
      </c>
      <c r="H4241" s="32"/>
      <c r="I4241" s="31"/>
      <c r="J4241" s="25">
        <f t="shared" si="210"/>
        <v>0.50680000000000003</v>
      </c>
      <c r="K4241" s="21"/>
      <c r="L4241" s="16"/>
      <c r="M4241" s="101" t="s">
        <v>5176</v>
      </c>
      <c r="N4241" s="101">
        <v>0.20699999999999999</v>
      </c>
      <c r="O4241" s="101" t="s">
        <v>5176</v>
      </c>
      <c r="P4241" s="101" t="s">
        <v>5176</v>
      </c>
      <c r="Q4241" s="101">
        <v>1.8540000000000001</v>
      </c>
      <c r="R4241" s="101" t="s">
        <v>5176</v>
      </c>
      <c r="S4241" s="101" t="s">
        <v>5176</v>
      </c>
      <c r="T4241" s="101">
        <v>0.66</v>
      </c>
      <c r="U4241" s="101">
        <v>0.02</v>
      </c>
    </row>
    <row r="4242" spans="1:21" x14ac:dyDescent="0.25">
      <c r="A4242" s="60" t="s">
        <v>4823</v>
      </c>
      <c r="B4242" s="60" t="s">
        <v>2730</v>
      </c>
      <c r="C4242" s="60" t="s">
        <v>4839</v>
      </c>
      <c r="D4242" s="94">
        <v>4</v>
      </c>
      <c r="E4242" s="60" t="s">
        <v>5684</v>
      </c>
      <c r="F4242" s="25">
        <f t="shared" si="208"/>
        <v>0.22666666666666666</v>
      </c>
      <c r="G4242" s="25">
        <f t="shared" si="209"/>
        <v>28.343499999999999</v>
      </c>
      <c r="H4242" s="32"/>
      <c r="I4242" s="31"/>
      <c r="J4242" s="25">
        <f t="shared" si="210"/>
        <v>0.32819999999999999</v>
      </c>
      <c r="K4242" s="21"/>
      <c r="L4242" s="16"/>
      <c r="M4242" s="101">
        <v>25.298999999999999</v>
      </c>
      <c r="N4242" s="101">
        <v>29.411000000000001</v>
      </c>
      <c r="O4242" s="101">
        <v>35.674999999999997</v>
      </c>
      <c r="P4242" s="101">
        <v>22.989000000000001</v>
      </c>
      <c r="Q4242" s="101">
        <v>0.96099999999999997</v>
      </c>
      <c r="R4242" s="101" t="s">
        <v>5176</v>
      </c>
      <c r="S4242" s="101" t="s">
        <v>5176</v>
      </c>
      <c r="T4242" s="101">
        <v>0.32</v>
      </c>
      <c r="U4242" s="101">
        <v>0.36</v>
      </c>
    </row>
    <row r="4243" spans="1:21" x14ac:dyDescent="0.25">
      <c r="A4243" s="60" t="s">
        <v>4823</v>
      </c>
      <c r="B4243" s="60" t="s">
        <v>743</v>
      </c>
      <c r="C4243" s="60" t="s">
        <v>4876</v>
      </c>
      <c r="D4243" s="94">
        <v>11</v>
      </c>
      <c r="E4243" s="60" t="s">
        <v>7240</v>
      </c>
      <c r="F4243" s="25">
        <f t="shared" si="208"/>
        <v>0.21666666666666667</v>
      </c>
      <c r="G4243" s="25">
        <f t="shared" si="209"/>
        <v>10.60125</v>
      </c>
      <c r="H4243" s="32"/>
      <c r="I4243" s="31"/>
      <c r="J4243" s="25">
        <f t="shared" si="210"/>
        <v>0.17519999999999999</v>
      </c>
      <c r="K4243" s="21"/>
      <c r="L4243" s="16"/>
      <c r="M4243" s="101">
        <v>6.4000000000000001E-2</v>
      </c>
      <c r="N4243" s="101">
        <v>0.50700000000000001</v>
      </c>
      <c r="O4243" s="101">
        <v>41.805</v>
      </c>
      <c r="P4243" s="101">
        <v>2.9000000000000001E-2</v>
      </c>
      <c r="Q4243" s="101">
        <v>0.22600000000000001</v>
      </c>
      <c r="R4243" s="101" t="s">
        <v>5176</v>
      </c>
      <c r="S4243" s="101" t="s">
        <v>5176</v>
      </c>
      <c r="T4243" s="101">
        <v>0.01</v>
      </c>
      <c r="U4243" s="101">
        <v>0.64</v>
      </c>
    </row>
    <row r="4244" spans="1:21" x14ac:dyDescent="0.25">
      <c r="A4244" s="60" t="s">
        <v>4823</v>
      </c>
      <c r="B4244" s="60" t="s">
        <v>3294</v>
      </c>
      <c r="C4244" s="60" t="s">
        <v>4904</v>
      </c>
      <c r="D4244" s="94">
        <v>15</v>
      </c>
      <c r="E4244" s="60" t="s">
        <v>8551</v>
      </c>
      <c r="F4244" s="25">
        <f t="shared" si="208"/>
        <v>0.21666666666666667</v>
      </c>
      <c r="G4244" s="25">
        <f t="shared" si="209"/>
        <v>3.0764999999999998</v>
      </c>
      <c r="H4244" s="32"/>
      <c r="I4244" s="31"/>
      <c r="J4244" s="25">
        <f t="shared" si="210"/>
        <v>0.9962000000000002</v>
      </c>
      <c r="K4244" s="21"/>
      <c r="L4244" s="16"/>
      <c r="M4244" s="101">
        <v>0.42799999999999999</v>
      </c>
      <c r="N4244" s="101">
        <v>0.13300000000000001</v>
      </c>
      <c r="O4244" s="101">
        <v>10.654</v>
      </c>
      <c r="P4244" s="101">
        <v>1.091</v>
      </c>
      <c r="Q4244" s="101" t="s">
        <v>5176</v>
      </c>
      <c r="R4244" s="101">
        <v>4.3310000000000004</v>
      </c>
      <c r="S4244" s="101" t="s">
        <v>5176</v>
      </c>
      <c r="T4244" s="101" t="s">
        <v>5176</v>
      </c>
      <c r="U4244" s="101">
        <v>0.65</v>
      </c>
    </row>
    <row r="4245" spans="1:21" x14ac:dyDescent="0.25">
      <c r="A4245" s="60" t="s">
        <v>4823</v>
      </c>
      <c r="B4245" s="60" t="s">
        <v>4647</v>
      </c>
      <c r="C4245" s="60" t="s">
        <v>4831</v>
      </c>
      <c r="D4245" s="94">
        <v>2</v>
      </c>
      <c r="E4245" s="60" t="s">
        <v>5462</v>
      </c>
      <c r="F4245" s="25">
        <f t="shared" si="208"/>
        <v>0.21333333333333335</v>
      </c>
      <c r="G4245" s="25">
        <f t="shared" si="209"/>
        <v>2.4289999999999998</v>
      </c>
      <c r="H4245" s="32"/>
      <c r="I4245" s="31"/>
      <c r="J4245" s="25">
        <f t="shared" si="210"/>
        <v>0.79339999999999988</v>
      </c>
      <c r="K4245" s="21"/>
      <c r="L4245" s="16"/>
      <c r="M4245" s="101">
        <v>1.8320000000000001</v>
      </c>
      <c r="N4245" s="101">
        <v>1.1020000000000001</v>
      </c>
      <c r="O4245" s="101">
        <v>3.6509999999999998</v>
      </c>
      <c r="P4245" s="101">
        <v>3.1309999999999998</v>
      </c>
      <c r="Q4245" s="101">
        <v>1.2450000000000001</v>
      </c>
      <c r="R4245" s="101">
        <v>2.0819999999999999</v>
      </c>
      <c r="S4245" s="101" t="s">
        <v>5176</v>
      </c>
      <c r="T4245" s="101">
        <v>0.09</v>
      </c>
      <c r="U4245" s="101">
        <v>0.55000000000000004</v>
      </c>
    </row>
    <row r="4246" spans="1:21" x14ac:dyDescent="0.25">
      <c r="A4246" s="60" t="s">
        <v>4823</v>
      </c>
      <c r="B4246" s="60" t="s">
        <v>4114</v>
      </c>
      <c r="C4246" s="60" t="s">
        <v>4851</v>
      </c>
      <c r="D4246" s="94">
        <v>6</v>
      </c>
      <c r="E4246" s="60" t="s">
        <v>6017</v>
      </c>
      <c r="F4246" s="25">
        <f t="shared" si="208"/>
        <v>0.21333333333333335</v>
      </c>
      <c r="G4246" s="25">
        <f t="shared" si="209"/>
        <v>2.89025</v>
      </c>
      <c r="H4246" s="32"/>
      <c r="I4246" s="31"/>
      <c r="J4246" s="25">
        <f t="shared" si="210"/>
        <v>0.81440000000000001</v>
      </c>
      <c r="K4246" s="21"/>
      <c r="L4246" s="16"/>
      <c r="M4246" s="101" t="s">
        <v>5176</v>
      </c>
      <c r="N4246" s="101" t="s">
        <v>5176</v>
      </c>
      <c r="O4246" s="101">
        <v>9.93</v>
      </c>
      <c r="P4246" s="101">
        <v>1.631</v>
      </c>
      <c r="Q4246" s="101">
        <v>1.849</v>
      </c>
      <c r="R4246" s="101">
        <v>1.583</v>
      </c>
      <c r="S4246" s="101" t="s">
        <v>5176</v>
      </c>
      <c r="T4246" s="101" t="s">
        <v>5176</v>
      </c>
      <c r="U4246" s="101">
        <v>0.64</v>
      </c>
    </row>
    <row r="4247" spans="1:21" x14ac:dyDescent="0.25">
      <c r="A4247" s="60" t="s">
        <v>4823</v>
      </c>
      <c r="B4247" s="60" t="s">
        <v>2496</v>
      </c>
      <c r="C4247" s="60" t="s">
        <v>4878</v>
      </c>
      <c r="D4247" s="94">
        <v>11</v>
      </c>
      <c r="E4247" s="60" t="s">
        <v>7367</v>
      </c>
      <c r="F4247" s="25">
        <f t="shared" si="208"/>
        <v>0.21333333333333335</v>
      </c>
      <c r="G4247" s="25">
        <f t="shared" si="209"/>
        <v>9.9749999999999991E-2</v>
      </c>
      <c r="H4247" s="32"/>
      <c r="I4247" s="31"/>
      <c r="J4247" s="25">
        <f t="shared" si="210"/>
        <v>0.27779999999999999</v>
      </c>
      <c r="K4247" s="21"/>
      <c r="L4247" s="16"/>
      <c r="M4247" s="101">
        <v>0.35899999999999999</v>
      </c>
      <c r="N4247" s="101" t="s">
        <v>5176</v>
      </c>
      <c r="O4247" s="101">
        <v>0.04</v>
      </c>
      <c r="P4247" s="101" t="s">
        <v>5176</v>
      </c>
      <c r="Q4247" s="101" t="s">
        <v>5176</v>
      </c>
      <c r="R4247" s="101">
        <v>0.749</v>
      </c>
      <c r="S4247" s="101" t="s">
        <v>5176</v>
      </c>
      <c r="T4247" s="101">
        <v>0.62</v>
      </c>
      <c r="U4247" s="101">
        <v>0.02</v>
      </c>
    </row>
    <row r="4248" spans="1:21" x14ac:dyDescent="0.25">
      <c r="A4248" s="60" t="s">
        <v>4823</v>
      </c>
      <c r="B4248" s="60" t="s">
        <v>3119</v>
      </c>
      <c r="C4248" s="60" t="s">
        <v>4907</v>
      </c>
      <c r="D4248" s="94">
        <v>16</v>
      </c>
      <c r="E4248" s="60" t="s">
        <v>8679</v>
      </c>
      <c r="F4248" s="25">
        <f t="shared" si="208"/>
        <v>0.21333333333333335</v>
      </c>
      <c r="G4248" s="25">
        <f t="shared" si="209"/>
        <v>6.9852499999999997</v>
      </c>
      <c r="H4248" s="32"/>
      <c r="I4248" s="31"/>
      <c r="J4248" s="25">
        <f t="shared" si="210"/>
        <v>1.2201999999999997</v>
      </c>
      <c r="K4248" s="21"/>
      <c r="L4248" s="16"/>
      <c r="M4248" s="101">
        <v>1.294</v>
      </c>
      <c r="N4248" s="101">
        <v>22.946999999999999</v>
      </c>
      <c r="O4248" s="101" t="s">
        <v>5176</v>
      </c>
      <c r="P4248" s="101">
        <v>3.7</v>
      </c>
      <c r="Q4248" s="101">
        <v>0.35299999999999998</v>
      </c>
      <c r="R4248" s="101">
        <v>5.1079999999999997</v>
      </c>
      <c r="S4248" s="101" t="s">
        <v>5176</v>
      </c>
      <c r="T4248" s="101">
        <v>0.12</v>
      </c>
      <c r="U4248" s="101">
        <v>0.52</v>
      </c>
    </row>
    <row r="4249" spans="1:21" x14ac:dyDescent="0.25">
      <c r="A4249" s="60" t="s">
        <v>4823</v>
      </c>
      <c r="B4249" s="60" t="s">
        <v>4219</v>
      </c>
      <c r="C4249" s="60" t="s">
        <v>4876</v>
      </c>
      <c r="D4249" s="94">
        <v>11</v>
      </c>
      <c r="E4249" s="60" t="s">
        <v>7235</v>
      </c>
      <c r="F4249" s="25">
        <f t="shared" si="208"/>
        <v>0.21</v>
      </c>
      <c r="G4249" s="25">
        <f t="shared" si="209"/>
        <v>9.3467500000000001</v>
      </c>
      <c r="H4249" s="32"/>
      <c r="I4249" s="31"/>
      <c r="J4249" s="25">
        <f t="shared" si="210"/>
        <v>0.12920000000000001</v>
      </c>
      <c r="K4249" s="21"/>
      <c r="L4249" s="16"/>
      <c r="M4249" s="101">
        <v>28.324999999999999</v>
      </c>
      <c r="N4249" s="101">
        <v>9.0619999999999994</v>
      </c>
      <c r="O4249" s="101" t="s">
        <v>5176</v>
      </c>
      <c r="P4249" s="101" t="s">
        <v>5176</v>
      </c>
      <c r="Q4249" s="101">
        <v>1.6E-2</v>
      </c>
      <c r="R4249" s="101" t="s">
        <v>5176</v>
      </c>
      <c r="S4249" s="101" t="s">
        <v>5176</v>
      </c>
      <c r="T4249" s="101">
        <v>0.63</v>
      </c>
      <c r="U4249" s="101" t="s">
        <v>5176</v>
      </c>
    </row>
    <row r="4250" spans="1:21" x14ac:dyDescent="0.25">
      <c r="A4250" s="60" t="s">
        <v>4823</v>
      </c>
      <c r="B4250" s="60" t="s">
        <v>4083</v>
      </c>
      <c r="C4250" s="60" t="s">
        <v>4831</v>
      </c>
      <c r="D4250" s="94">
        <v>2</v>
      </c>
      <c r="E4250" s="60" t="s">
        <v>5457</v>
      </c>
      <c r="F4250" s="25">
        <f t="shared" si="208"/>
        <v>0.20666666666666667</v>
      </c>
      <c r="G4250" s="25">
        <f t="shared" si="209"/>
        <v>3.3750000000000002E-2</v>
      </c>
      <c r="H4250" s="32"/>
      <c r="I4250" s="31"/>
      <c r="J4250" s="25">
        <f t="shared" si="210"/>
        <v>0.27080000000000004</v>
      </c>
      <c r="K4250" s="21"/>
      <c r="L4250" s="16"/>
      <c r="M4250" s="101" t="s">
        <v>5176</v>
      </c>
      <c r="N4250" s="101" t="s">
        <v>5176</v>
      </c>
      <c r="O4250" s="101" t="s">
        <v>5176</v>
      </c>
      <c r="P4250" s="101">
        <v>0.13500000000000001</v>
      </c>
      <c r="Q4250" s="101">
        <v>0.63700000000000001</v>
      </c>
      <c r="R4250" s="101">
        <v>9.7000000000000003E-2</v>
      </c>
      <c r="S4250" s="101" t="s">
        <v>5176</v>
      </c>
      <c r="T4250" s="101">
        <v>0.1</v>
      </c>
      <c r="U4250" s="101">
        <v>0.52</v>
      </c>
    </row>
    <row r="4251" spans="1:21" x14ac:dyDescent="0.25">
      <c r="A4251" s="60" t="s">
        <v>4823</v>
      </c>
      <c r="B4251" s="60" t="s">
        <v>57</v>
      </c>
      <c r="C4251" s="60" t="s">
        <v>4868</v>
      </c>
      <c r="D4251" s="94">
        <v>9</v>
      </c>
      <c r="E4251" s="60" t="s">
        <v>6966</v>
      </c>
      <c r="F4251" s="25">
        <f t="shared" si="208"/>
        <v>0.20666666666666667</v>
      </c>
      <c r="G4251" s="25">
        <f t="shared" si="209"/>
        <v>1.8975</v>
      </c>
      <c r="H4251" s="32"/>
      <c r="I4251" s="31"/>
      <c r="J4251" s="25">
        <f t="shared" si="210"/>
        <v>0.88019999999999998</v>
      </c>
      <c r="K4251" s="21"/>
      <c r="L4251" s="16"/>
      <c r="M4251" s="101" t="s">
        <v>5176</v>
      </c>
      <c r="N4251" s="101">
        <v>3.9689999999999999</v>
      </c>
      <c r="O4251" s="101" t="s">
        <v>5176</v>
      </c>
      <c r="P4251" s="101">
        <v>3.621</v>
      </c>
      <c r="Q4251" s="101">
        <v>2.5030000000000001</v>
      </c>
      <c r="R4251" s="101">
        <v>1.278</v>
      </c>
      <c r="S4251" s="101" t="s">
        <v>5176</v>
      </c>
      <c r="T4251" s="101">
        <v>0.28999999999999998</v>
      </c>
      <c r="U4251" s="101">
        <v>0.33</v>
      </c>
    </row>
    <row r="4252" spans="1:21" x14ac:dyDescent="0.25">
      <c r="A4252" s="60" t="s">
        <v>4823</v>
      </c>
      <c r="B4252" s="60" t="s">
        <v>1290</v>
      </c>
      <c r="C4252" s="60" t="s">
        <v>4914</v>
      </c>
      <c r="D4252" s="94">
        <v>18</v>
      </c>
      <c r="E4252" s="60" t="s">
        <v>9760</v>
      </c>
      <c r="F4252" s="25">
        <f t="shared" si="208"/>
        <v>0.20333333333333334</v>
      </c>
      <c r="G4252" s="25">
        <f t="shared" si="209"/>
        <v>5.0187500000000007</v>
      </c>
      <c r="H4252" s="32"/>
      <c r="I4252" s="31"/>
      <c r="J4252" s="25">
        <f t="shared" si="210"/>
        <v>0.68799999999999994</v>
      </c>
      <c r="K4252" s="21"/>
      <c r="L4252" s="16"/>
      <c r="M4252" s="101">
        <v>0.76100000000000001</v>
      </c>
      <c r="N4252" s="101">
        <v>17.190000000000001</v>
      </c>
      <c r="O4252" s="101">
        <v>1.03</v>
      </c>
      <c r="P4252" s="101">
        <v>1.0940000000000001</v>
      </c>
      <c r="Q4252" s="101">
        <v>2.3250000000000002</v>
      </c>
      <c r="R4252" s="101">
        <v>0.505</v>
      </c>
      <c r="S4252" s="101" t="s">
        <v>5176</v>
      </c>
      <c r="T4252" s="101">
        <v>0.26</v>
      </c>
      <c r="U4252" s="101">
        <v>0.35</v>
      </c>
    </row>
    <row r="4253" spans="1:21" x14ac:dyDescent="0.25">
      <c r="A4253" s="60" t="s">
        <v>4823</v>
      </c>
      <c r="B4253" s="60" t="s">
        <v>3228</v>
      </c>
      <c r="C4253" s="60" t="s">
        <v>4852</v>
      </c>
      <c r="D4253" s="94">
        <v>6</v>
      </c>
      <c r="E4253" s="60" t="s">
        <v>6318</v>
      </c>
      <c r="F4253" s="25">
        <f t="shared" si="208"/>
        <v>0.19999999999999998</v>
      </c>
      <c r="G4253" s="25">
        <f t="shared" si="209"/>
        <v>0.23474999999999996</v>
      </c>
      <c r="H4253" s="32"/>
      <c r="I4253" s="31"/>
      <c r="J4253" s="25">
        <f t="shared" si="210"/>
        <v>0.12</v>
      </c>
      <c r="K4253" s="21"/>
      <c r="L4253" s="16"/>
      <c r="M4253" s="101">
        <v>6.7000000000000004E-2</v>
      </c>
      <c r="N4253" s="101">
        <v>0.7</v>
      </c>
      <c r="O4253" s="101">
        <v>0.17199999999999999</v>
      </c>
      <c r="P4253" s="101" t="s">
        <v>5176</v>
      </c>
      <c r="Q4253" s="101" t="s">
        <v>5176</v>
      </c>
      <c r="R4253" s="101" t="s">
        <v>5176</v>
      </c>
      <c r="S4253" s="101" t="s">
        <v>5176</v>
      </c>
      <c r="T4253" s="101" t="s">
        <v>5176</v>
      </c>
      <c r="U4253" s="101">
        <v>0.6</v>
      </c>
    </row>
    <row r="4254" spans="1:21" x14ac:dyDescent="0.25">
      <c r="A4254" s="60" t="s">
        <v>4823</v>
      </c>
      <c r="B4254" s="60" t="s">
        <v>2991</v>
      </c>
      <c r="C4254" s="60" t="s">
        <v>4858</v>
      </c>
      <c r="D4254" s="94">
        <v>6</v>
      </c>
      <c r="E4254" s="60" t="s">
        <v>6573</v>
      </c>
      <c r="F4254" s="25">
        <f t="shared" si="208"/>
        <v>0.19999999999999998</v>
      </c>
      <c r="G4254" s="25">
        <f t="shared" si="209"/>
        <v>0.82900000000000007</v>
      </c>
      <c r="H4254" s="32"/>
      <c r="I4254" s="31"/>
      <c r="J4254" s="25">
        <f t="shared" si="210"/>
        <v>2.2212000000000001</v>
      </c>
      <c r="K4254" s="21"/>
      <c r="L4254" s="16"/>
      <c r="M4254" s="101">
        <v>7.4999999999999997E-2</v>
      </c>
      <c r="N4254" s="101">
        <v>0.158</v>
      </c>
      <c r="O4254" s="101">
        <v>2.887</v>
      </c>
      <c r="P4254" s="101">
        <v>0.19600000000000001</v>
      </c>
      <c r="Q4254" s="101" t="s">
        <v>5176</v>
      </c>
      <c r="R4254" s="101">
        <v>10.506</v>
      </c>
      <c r="S4254" s="101" t="s">
        <v>5176</v>
      </c>
      <c r="T4254" s="101">
        <v>0.6</v>
      </c>
      <c r="U4254" s="101" t="s">
        <v>5176</v>
      </c>
    </row>
    <row r="4255" spans="1:21" x14ac:dyDescent="0.25">
      <c r="A4255" s="60" t="s">
        <v>4823</v>
      </c>
      <c r="B4255" s="60" t="s">
        <v>4186</v>
      </c>
      <c r="C4255" s="60" t="s">
        <v>4914</v>
      </c>
      <c r="D4255" s="94">
        <v>18</v>
      </c>
      <c r="E4255" s="60" t="s">
        <v>9801</v>
      </c>
      <c r="F4255" s="25">
        <f t="shared" si="208"/>
        <v>0.19999999999999998</v>
      </c>
      <c r="G4255" s="25">
        <f t="shared" si="209"/>
        <v>1.14375</v>
      </c>
      <c r="H4255" s="32"/>
      <c r="I4255" s="31"/>
      <c r="J4255" s="25">
        <f t="shared" si="210"/>
        <v>0.75219999999999998</v>
      </c>
      <c r="K4255" s="21"/>
      <c r="L4255" s="16"/>
      <c r="M4255" s="101">
        <v>1.204</v>
      </c>
      <c r="N4255" s="101" t="s">
        <v>5176</v>
      </c>
      <c r="O4255" s="101">
        <v>3.371</v>
      </c>
      <c r="P4255" s="101" t="s">
        <v>5176</v>
      </c>
      <c r="Q4255" s="101">
        <v>3.161</v>
      </c>
      <c r="R4255" s="101" t="s">
        <v>5176</v>
      </c>
      <c r="S4255" s="101" t="s">
        <v>5176</v>
      </c>
      <c r="T4255" s="101">
        <v>0.6</v>
      </c>
      <c r="U4255" s="101" t="s">
        <v>5176</v>
      </c>
    </row>
    <row r="4256" spans="1:21" x14ac:dyDescent="0.25">
      <c r="A4256" s="60" t="s">
        <v>4823</v>
      </c>
      <c r="B4256" s="60" t="s">
        <v>4121</v>
      </c>
      <c r="C4256" s="60" t="s">
        <v>4852</v>
      </c>
      <c r="D4256" s="94">
        <v>6</v>
      </c>
      <c r="E4256" s="60" t="s">
        <v>6350</v>
      </c>
      <c r="F4256" s="25">
        <f t="shared" ref="F4256:F4319" si="211">SUM(S4256:U4256)/3</f>
        <v>0.19666666666666666</v>
      </c>
      <c r="G4256" s="25">
        <f t="shared" ref="G4256:G4319" si="212">SUM(M4256:P4256)/4</f>
        <v>0</v>
      </c>
      <c r="H4256" s="32"/>
      <c r="I4256" s="31"/>
      <c r="J4256" s="25">
        <f t="shared" ref="J4256:J4319" si="213">SUM(Q4256:U4256)/5</f>
        <v>0.44619999999999999</v>
      </c>
      <c r="K4256" s="21"/>
      <c r="L4256" s="16"/>
      <c r="M4256" s="101" t="s">
        <v>5176</v>
      </c>
      <c r="N4256" s="101" t="s">
        <v>5176</v>
      </c>
      <c r="O4256" s="101" t="s">
        <v>5176</v>
      </c>
      <c r="P4256" s="101" t="s">
        <v>5176</v>
      </c>
      <c r="Q4256" s="101" t="s">
        <v>5176</v>
      </c>
      <c r="R4256" s="101">
        <v>1.641</v>
      </c>
      <c r="S4256" s="101" t="s">
        <v>5176</v>
      </c>
      <c r="T4256" s="101">
        <v>0.59</v>
      </c>
      <c r="U4256" s="101" t="s">
        <v>5176</v>
      </c>
    </row>
    <row r="4257" spans="1:21" x14ac:dyDescent="0.25">
      <c r="A4257" s="60" t="s">
        <v>4823</v>
      </c>
      <c r="B4257" s="60" t="s">
        <v>4035</v>
      </c>
      <c r="C4257" s="60" t="s">
        <v>4877</v>
      </c>
      <c r="D4257" s="94">
        <v>11</v>
      </c>
      <c r="E4257" s="60" t="s">
        <v>7312</v>
      </c>
      <c r="F4257" s="25">
        <f t="shared" si="211"/>
        <v>0.19666666666666666</v>
      </c>
      <c r="G4257" s="25">
        <f t="shared" si="212"/>
        <v>0.84824999999999995</v>
      </c>
      <c r="H4257" s="32"/>
      <c r="I4257" s="31"/>
      <c r="J4257" s="25">
        <f t="shared" si="213"/>
        <v>0.31719999999999998</v>
      </c>
      <c r="K4257" s="21"/>
      <c r="L4257" s="16"/>
      <c r="M4257" s="101">
        <v>4.7E-2</v>
      </c>
      <c r="N4257" s="101">
        <v>2.4009999999999998</v>
      </c>
      <c r="O4257" s="101">
        <v>0.94499999999999995</v>
      </c>
      <c r="P4257" s="101" t="s">
        <v>5176</v>
      </c>
      <c r="Q4257" s="101">
        <v>0.97799999999999998</v>
      </c>
      <c r="R4257" s="101">
        <v>1.7999999999999999E-2</v>
      </c>
      <c r="S4257" s="101" t="s">
        <v>5176</v>
      </c>
      <c r="T4257" s="101">
        <v>0.38</v>
      </c>
      <c r="U4257" s="101">
        <v>0.21</v>
      </c>
    </row>
    <row r="4258" spans="1:21" x14ac:dyDescent="0.25">
      <c r="A4258" s="60" t="s">
        <v>4823</v>
      </c>
      <c r="B4258" s="60" t="s">
        <v>4192</v>
      </c>
      <c r="C4258" s="60" t="s">
        <v>4846</v>
      </c>
      <c r="D4258" s="94">
        <v>4</v>
      </c>
      <c r="E4258" s="60" t="s">
        <v>5839</v>
      </c>
      <c r="F4258" s="25">
        <f t="shared" si="211"/>
        <v>0.19333333333333333</v>
      </c>
      <c r="G4258" s="25">
        <f t="shared" si="212"/>
        <v>0.87624999999999997</v>
      </c>
      <c r="H4258" s="32"/>
      <c r="I4258" s="31"/>
      <c r="J4258" s="25">
        <f t="shared" si="213"/>
        <v>0.2848</v>
      </c>
      <c r="K4258" s="21"/>
      <c r="L4258" s="16"/>
      <c r="M4258" s="101" t="s">
        <v>5176</v>
      </c>
      <c r="N4258" s="101">
        <v>2.42</v>
      </c>
      <c r="O4258" s="101">
        <v>0.51400000000000001</v>
      </c>
      <c r="P4258" s="101">
        <v>0.57099999999999995</v>
      </c>
      <c r="Q4258" s="101">
        <v>0.84399999999999997</v>
      </c>
      <c r="R4258" s="101" t="s">
        <v>5176</v>
      </c>
      <c r="S4258" s="101" t="s">
        <v>5176</v>
      </c>
      <c r="T4258" s="101" t="s">
        <v>5176</v>
      </c>
      <c r="U4258" s="101">
        <v>0.57999999999999996</v>
      </c>
    </row>
    <row r="4259" spans="1:21" x14ac:dyDescent="0.25">
      <c r="A4259" s="60" t="s">
        <v>4823</v>
      </c>
      <c r="B4259" s="60" t="s">
        <v>3319</v>
      </c>
      <c r="C4259" s="60" t="s">
        <v>4851</v>
      </c>
      <c r="D4259" s="94">
        <v>6</v>
      </c>
      <c r="E4259" s="60" t="s">
        <v>6151</v>
      </c>
      <c r="F4259" s="25">
        <f t="shared" si="211"/>
        <v>0.19333333333333333</v>
      </c>
      <c r="G4259" s="25">
        <f t="shared" si="212"/>
        <v>0.38400000000000001</v>
      </c>
      <c r="H4259" s="32"/>
      <c r="I4259" s="31"/>
      <c r="J4259" s="25">
        <f t="shared" si="213"/>
        <v>0.63979999999999992</v>
      </c>
      <c r="K4259" s="21"/>
      <c r="L4259" s="16"/>
      <c r="M4259" s="101" t="s">
        <v>5176</v>
      </c>
      <c r="N4259" s="101" t="s">
        <v>5176</v>
      </c>
      <c r="O4259" s="101" t="s">
        <v>5176</v>
      </c>
      <c r="P4259" s="101">
        <v>1.536</v>
      </c>
      <c r="Q4259" s="101">
        <v>2.496</v>
      </c>
      <c r="R4259" s="101">
        <v>0.123</v>
      </c>
      <c r="S4259" s="101" t="s">
        <v>5176</v>
      </c>
      <c r="T4259" s="101">
        <v>0.57999999999999996</v>
      </c>
      <c r="U4259" s="101" t="s">
        <v>5176</v>
      </c>
    </row>
    <row r="4260" spans="1:21" x14ac:dyDescent="0.25">
      <c r="A4260" s="60" t="s">
        <v>4823</v>
      </c>
      <c r="B4260" s="60" t="s">
        <v>5185</v>
      </c>
      <c r="C4260" s="60" t="s">
        <v>5175</v>
      </c>
      <c r="D4260" s="94">
        <v>19</v>
      </c>
      <c r="E4260" s="60" t="s">
        <v>9836</v>
      </c>
      <c r="F4260" s="25">
        <f t="shared" si="211"/>
        <v>0.19333333333333333</v>
      </c>
      <c r="G4260" s="25">
        <f t="shared" si="212"/>
        <v>4.7499999999999999E-3</v>
      </c>
      <c r="H4260" s="32"/>
      <c r="I4260" s="31"/>
      <c r="J4260" s="25">
        <f t="shared" si="213"/>
        <v>0.11599999999999999</v>
      </c>
      <c r="K4260" s="21"/>
      <c r="L4260" s="16"/>
      <c r="M4260" s="101">
        <v>4.0000000000000001E-3</v>
      </c>
      <c r="N4260" s="101" t="s">
        <v>5176</v>
      </c>
      <c r="O4260" s="101">
        <v>1.4999999999999999E-2</v>
      </c>
      <c r="P4260" s="101" t="s">
        <v>5176</v>
      </c>
      <c r="Q4260" s="101" t="s">
        <v>5176</v>
      </c>
      <c r="R4260" s="101" t="s">
        <v>5176</v>
      </c>
      <c r="S4260" s="101" t="s">
        <v>5176</v>
      </c>
      <c r="T4260" s="101" t="s">
        <v>5176</v>
      </c>
      <c r="U4260" s="101">
        <v>0.57999999999999996</v>
      </c>
    </row>
    <row r="4261" spans="1:21" x14ac:dyDescent="0.25">
      <c r="A4261" s="60" t="s">
        <v>4823</v>
      </c>
      <c r="B4261" s="60" t="s">
        <v>3401</v>
      </c>
      <c r="C4261" s="60" t="s">
        <v>4907</v>
      </c>
      <c r="D4261" s="94">
        <v>16</v>
      </c>
      <c r="E4261" s="60" t="s">
        <v>8716</v>
      </c>
      <c r="F4261" s="25">
        <f t="shared" si="211"/>
        <v>0.18999999999999997</v>
      </c>
      <c r="G4261" s="25">
        <f t="shared" si="212"/>
        <v>0.98550000000000004</v>
      </c>
      <c r="H4261" s="32"/>
      <c r="I4261" s="31"/>
      <c r="J4261" s="25">
        <f t="shared" si="213"/>
        <v>0.2646</v>
      </c>
      <c r="K4261" s="21"/>
      <c r="L4261" s="16"/>
      <c r="M4261" s="101">
        <v>2.88</v>
      </c>
      <c r="N4261" s="101" t="s">
        <v>5176</v>
      </c>
      <c r="O4261" s="101" t="s">
        <v>5176</v>
      </c>
      <c r="P4261" s="101">
        <v>1.0620000000000001</v>
      </c>
      <c r="Q4261" s="101" t="s">
        <v>5176</v>
      </c>
      <c r="R4261" s="101">
        <v>0.753</v>
      </c>
      <c r="S4261" s="101" t="s">
        <v>5176</v>
      </c>
      <c r="T4261" s="101" t="s">
        <v>5176</v>
      </c>
      <c r="U4261" s="101">
        <v>0.56999999999999995</v>
      </c>
    </row>
    <row r="4262" spans="1:21" x14ac:dyDescent="0.25">
      <c r="A4262" s="60" t="s">
        <v>4823</v>
      </c>
      <c r="B4262" s="60" t="s">
        <v>3066</v>
      </c>
      <c r="C4262" s="60" t="s">
        <v>4826</v>
      </c>
      <c r="D4262" s="94">
        <v>1</v>
      </c>
      <c r="E4262" s="60" t="s">
        <v>5268</v>
      </c>
      <c r="F4262" s="25">
        <f t="shared" si="211"/>
        <v>0.18666666666666668</v>
      </c>
      <c r="G4262" s="25">
        <f t="shared" si="212"/>
        <v>0</v>
      </c>
      <c r="H4262" s="32"/>
      <c r="I4262" s="31"/>
      <c r="J4262" s="25">
        <f t="shared" si="213"/>
        <v>0.11200000000000002</v>
      </c>
      <c r="K4262" s="21"/>
      <c r="L4262" s="16"/>
      <c r="M4262" s="101" t="s">
        <v>5176</v>
      </c>
      <c r="N4262" s="101" t="s">
        <v>5176</v>
      </c>
      <c r="O4262" s="101" t="s">
        <v>5176</v>
      </c>
      <c r="P4262" s="101" t="s">
        <v>5176</v>
      </c>
      <c r="Q4262" s="101" t="s">
        <v>5176</v>
      </c>
      <c r="R4262" s="101" t="s">
        <v>5176</v>
      </c>
      <c r="S4262" s="101" t="s">
        <v>5176</v>
      </c>
      <c r="T4262" s="101">
        <v>0.56000000000000005</v>
      </c>
      <c r="U4262" s="101" t="s">
        <v>5176</v>
      </c>
    </row>
    <row r="4263" spans="1:21" x14ac:dyDescent="0.25">
      <c r="A4263" s="60" t="s">
        <v>4823</v>
      </c>
      <c r="B4263" s="60" t="s">
        <v>2149</v>
      </c>
      <c r="C4263" s="60" t="s">
        <v>4852</v>
      </c>
      <c r="D4263" s="94">
        <v>6</v>
      </c>
      <c r="E4263" s="60" t="s">
        <v>6337</v>
      </c>
      <c r="F4263" s="25">
        <f t="shared" si="211"/>
        <v>0.18333333333333335</v>
      </c>
      <c r="G4263" s="25">
        <f t="shared" si="212"/>
        <v>4.5225</v>
      </c>
      <c r="H4263" s="32"/>
      <c r="I4263" s="31"/>
      <c r="J4263" s="25">
        <f t="shared" si="213"/>
        <v>0.12640000000000001</v>
      </c>
      <c r="K4263" s="21"/>
      <c r="L4263" s="16"/>
      <c r="M4263" s="101">
        <v>9.4760000000000009</v>
      </c>
      <c r="N4263" s="101">
        <v>4.6929999999999996</v>
      </c>
      <c r="O4263" s="101">
        <v>1.35</v>
      </c>
      <c r="P4263" s="101">
        <v>2.5710000000000002</v>
      </c>
      <c r="Q4263" s="101" t="s">
        <v>5176</v>
      </c>
      <c r="R4263" s="101">
        <v>8.2000000000000003E-2</v>
      </c>
      <c r="S4263" s="101" t="s">
        <v>5176</v>
      </c>
      <c r="T4263" s="101">
        <v>0.55000000000000004</v>
      </c>
      <c r="U4263" s="101" t="s">
        <v>5176</v>
      </c>
    </row>
    <row r="4264" spans="1:21" x14ac:dyDescent="0.25">
      <c r="A4264" s="60" t="s">
        <v>4823</v>
      </c>
      <c r="B4264" s="60" t="s">
        <v>3677</v>
      </c>
      <c r="C4264" s="60" t="s">
        <v>4833</v>
      </c>
      <c r="D4264" s="94">
        <v>2</v>
      </c>
      <c r="E4264" s="60" t="s">
        <v>5548</v>
      </c>
      <c r="F4264" s="25">
        <f t="shared" si="211"/>
        <v>0.17666666666666667</v>
      </c>
      <c r="G4264" s="25">
        <f t="shared" si="212"/>
        <v>0.23050000000000001</v>
      </c>
      <c r="H4264" s="32"/>
      <c r="I4264" s="31"/>
      <c r="J4264" s="25">
        <f t="shared" si="213"/>
        <v>4.7041999999999993</v>
      </c>
      <c r="K4264" s="21"/>
      <c r="L4264" s="16"/>
      <c r="M4264" s="101">
        <v>8.3000000000000004E-2</v>
      </c>
      <c r="N4264" s="101" t="s">
        <v>5176</v>
      </c>
      <c r="O4264" s="101">
        <v>0.16900000000000001</v>
      </c>
      <c r="P4264" s="101">
        <v>0.67</v>
      </c>
      <c r="Q4264" s="101">
        <v>20.911999999999999</v>
      </c>
      <c r="R4264" s="101">
        <v>2.0790000000000002</v>
      </c>
      <c r="S4264" s="101" t="s">
        <v>5176</v>
      </c>
      <c r="T4264" s="101">
        <v>0.2</v>
      </c>
      <c r="U4264" s="101">
        <v>0.33</v>
      </c>
    </row>
    <row r="4265" spans="1:21" x14ac:dyDescent="0.25">
      <c r="A4265" s="60" t="s">
        <v>4823</v>
      </c>
      <c r="B4265" s="60" t="s">
        <v>2012</v>
      </c>
      <c r="C4265" s="60" t="s">
        <v>4898</v>
      </c>
      <c r="D4265" s="94">
        <v>15</v>
      </c>
      <c r="E4265" s="60" t="s">
        <v>8426</v>
      </c>
      <c r="F4265" s="25">
        <f t="shared" si="211"/>
        <v>0.17333333333333334</v>
      </c>
      <c r="G4265" s="25">
        <f t="shared" si="212"/>
        <v>3.875E-2</v>
      </c>
      <c r="H4265" s="32"/>
      <c r="I4265" s="31"/>
      <c r="J4265" s="25">
        <f t="shared" si="213"/>
        <v>0.10400000000000001</v>
      </c>
      <c r="K4265" s="21"/>
      <c r="L4265" s="16"/>
      <c r="M4265" s="101" t="s">
        <v>5176</v>
      </c>
      <c r="N4265" s="101" t="s">
        <v>5176</v>
      </c>
      <c r="O4265" s="101">
        <v>4.0000000000000001E-3</v>
      </c>
      <c r="P4265" s="101">
        <v>0.151</v>
      </c>
      <c r="Q4265" s="101" t="s">
        <v>5176</v>
      </c>
      <c r="R4265" s="101" t="s">
        <v>5176</v>
      </c>
      <c r="S4265" s="101" t="s">
        <v>5176</v>
      </c>
      <c r="T4265" s="101" t="s">
        <v>5176</v>
      </c>
      <c r="U4265" s="101">
        <v>0.52</v>
      </c>
    </row>
    <row r="4266" spans="1:21" x14ac:dyDescent="0.25">
      <c r="A4266" s="60" t="s">
        <v>4823</v>
      </c>
      <c r="B4266" s="60" t="s">
        <v>4171</v>
      </c>
      <c r="C4266" s="60" t="s">
        <v>4876</v>
      </c>
      <c r="D4266" s="94">
        <v>11</v>
      </c>
      <c r="E4266" s="60" t="s">
        <v>7232</v>
      </c>
      <c r="F4266" s="25">
        <f t="shared" si="211"/>
        <v>0.16666666666666666</v>
      </c>
      <c r="G4266" s="25">
        <f t="shared" si="212"/>
        <v>0</v>
      </c>
      <c r="H4266" s="32"/>
      <c r="I4266" s="31"/>
      <c r="J4266" s="25">
        <f t="shared" si="213"/>
        <v>0.1</v>
      </c>
      <c r="K4266" s="21"/>
      <c r="L4266" s="16"/>
      <c r="M4266" s="101" t="s">
        <v>5176</v>
      </c>
      <c r="N4266" s="101" t="s">
        <v>5176</v>
      </c>
      <c r="O4266" s="101" t="s">
        <v>5176</v>
      </c>
      <c r="P4266" s="101" t="s">
        <v>5176</v>
      </c>
      <c r="Q4266" s="101" t="s">
        <v>5176</v>
      </c>
      <c r="R4266" s="101" t="s">
        <v>5176</v>
      </c>
      <c r="S4266" s="101" t="s">
        <v>5176</v>
      </c>
      <c r="T4266" s="101">
        <v>0.5</v>
      </c>
      <c r="U4266" s="101" t="s">
        <v>5176</v>
      </c>
    </row>
    <row r="4267" spans="1:21" x14ac:dyDescent="0.25">
      <c r="A4267" s="60" t="s">
        <v>4823</v>
      </c>
      <c r="B4267" s="60" t="s">
        <v>270</v>
      </c>
      <c r="C4267" s="60" t="s">
        <v>4896</v>
      </c>
      <c r="D4267" s="94">
        <v>15</v>
      </c>
      <c r="E4267" s="60" t="s">
        <v>8246</v>
      </c>
      <c r="F4267" s="25">
        <f t="shared" si="211"/>
        <v>0.16666666666666666</v>
      </c>
      <c r="G4267" s="25">
        <f t="shared" si="212"/>
        <v>0</v>
      </c>
      <c r="H4267" s="32"/>
      <c r="I4267" s="31"/>
      <c r="J4267" s="25">
        <f t="shared" si="213"/>
        <v>0.27779999999999999</v>
      </c>
      <c r="K4267" s="21"/>
      <c r="L4267" s="16"/>
      <c r="M4267" s="101" t="s">
        <v>5176</v>
      </c>
      <c r="N4267" s="101" t="s">
        <v>5176</v>
      </c>
      <c r="O4267" s="101" t="s">
        <v>5176</v>
      </c>
      <c r="P4267" s="101" t="s">
        <v>5176</v>
      </c>
      <c r="Q4267" s="101">
        <v>0.88900000000000001</v>
      </c>
      <c r="R4267" s="101" t="s">
        <v>5176</v>
      </c>
      <c r="S4267" s="101" t="s">
        <v>5176</v>
      </c>
      <c r="T4267" s="101">
        <v>0.5</v>
      </c>
      <c r="U4267" s="101" t="s">
        <v>5176</v>
      </c>
    </row>
    <row r="4268" spans="1:21" x14ac:dyDescent="0.25">
      <c r="A4268" s="60" t="s">
        <v>4823</v>
      </c>
      <c r="B4268" s="60" t="s">
        <v>3679</v>
      </c>
      <c r="C4268" s="60" t="s">
        <v>4826</v>
      </c>
      <c r="D4268" s="94">
        <v>1</v>
      </c>
      <c r="E4268" s="60" t="s">
        <v>5292</v>
      </c>
      <c r="F4268" s="25">
        <f t="shared" si="211"/>
        <v>0.16333333333333333</v>
      </c>
      <c r="G4268" s="25">
        <f t="shared" si="212"/>
        <v>0</v>
      </c>
      <c r="H4268" s="32"/>
      <c r="I4268" s="31"/>
      <c r="J4268" s="25">
        <f t="shared" si="213"/>
        <v>9.8000000000000004E-2</v>
      </c>
      <c r="K4268" s="21"/>
      <c r="L4268" s="16"/>
      <c r="M4268" s="101" t="s">
        <v>5176</v>
      </c>
      <c r="N4268" s="101" t="s">
        <v>5176</v>
      </c>
      <c r="O4268" s="101" t="s">
        <v>5176</v>
      </c>
      <c r="P4268" s="101" t="s">
        <v>5176</v>
      </c>
      <c r="Q4268" s="101" t="s">
        <v>5176</v>
      </c>
      <c r="R4268" s="101" t="s">
        <v>5176</v>
      </c>
      <c r="S4268" s="101" t="s">
        <v>5176</v>
      </c>
      <c r="T4268" s="101" t="s">
        <v>5176</v>
      </c>
      <c r="U4268" s="101">
        <v>0.49</v>
      </c>
    </row>
    <row r="4269" spans="1:21" x14ac:dyDescent="0.25">
      <c r="A4269" s="60" t="s">
        <v>4823</v>
      </c>
      <c r="B4269" s="60" t="s">
        <v>3354</v>
      </c>
      <c r="C4269" s="60" t="s">
        <v>4824</v>
      </c>
      <c r="D4269" s="94">
        <v>1</v>
      </c>
      <c r="E4269" s="60" t="s">
        <v>5218</v>
      </c>
      <c r="F4269" s="25">
        <f t="shared" si="211"/>
        <v>0.16</v>
      </c>
      <c r="G4269" s="25">
        <f t="shared" si="212"/>
        <v>2.38375</v>
      </c>
      <c r="H4269" s="32"/>
      <c r="I4269" s="31"/>
      <c r="J4269" s="25">
        <f t="shared" si="213"/>
        <v>9.6000000000000002E-2</v>
      </c>
      <c r="K4269" s="21"/>
      <c r="L4269" s="16"/>
      <c r="M4269" s="101" t="s">
        <v>5176</v>
      </c>
      <c r="N4269" s="101">
        <v>9.5350000000000001</v>
      </c>
      <c r="O4269" s="101" t="s">
        <v>5176</v>
      </c>
      <c r="P4269" s="101" t="s">
        <v>5176</v>
      </c>
      <c r="Q4269" s="101" t="s">
        <v>5176</v>
      </c>
      <c r="R4269" s="101" t="s">
        <v>5176</v>
      </c>
      <c r="S4269" s="101" t="s">
        <v>5176</v>
      </c>
      <c r="T4269" s="101" t="s">
        <v>5176</v>
      </c>
      <c r="U4269" s="101">
        <v>0.48</v>
      </c>
    </row>
    <row r="4270" spans="1:21" x14ac:dyDescent="0.25">
      <c r="A4270" s="60" t="s">
        <v>4823</v>
      </c>
      <c r="B4270" s="60" t="s">
        <v>3888</v>
      </c>
      <c r="C4270" s="60" t="s">
        <v>4875</v>
      </c>
      <c r="D4270" s="94">
        <v>11</v>
      </c>
      <c r="E4270" s="60" t="s">
        <v>7207</v>
      </c>
      <c r="F4270" s="25">
        <f t="shared" si="211"/>
        <v>0.16</v>
      </c>
      <c r="G4270" s="25">
        <f t="shared" si="212"/>
        <v>0</v>
      </c>
      <c r="H4270" s="32"/>
      <c r="I4270" s="31"/>
      <c r="J4270" s="25">
        <f t="shared" si="213"/>
        <v>9.6000000000000002E-2</v>
      </c>
      <c r="K4270" s="21"/>
      <c r="L4270" s="16"/>
      <c r="M4270" s="101" t="s">
        <v>5176</v>
      </c>
      <c r="N4270" s="101" t="s">
        <v>5176</v>
      </c>
      <c r="O4270" s="101" t="s">
        <v>5176</v>
      </c>
      <c r="P4270" s="101" t="s">
        <v>5176</v>
      </c>
      <c r="Q4270" s="101" t="s">
        <v>5176</v>
      </c>
      <c r="R4270" s="101" t="s">
        <v>5176</v>
      </c>
      <c r="S4270" s="101" t="s">
        <v>5176</v>
      </c>
      <c r="T4270" s="101" t="s">
        <v>5176</v>
      </c>
      <c r="U4270" s="101">
        <v>0.48</v>
      </c>
    </row>
    <row r="4271" spans="1:21" x14ac:dyDescent="0.25">
      <c r="A4271" s="60" t="s">
        <v>4823</v>
      </c>
      <c r="B4271" s="60" t="s">
        <v>3235</v>
      </c>
      <c r="C4271" s="60" t="s">
        <v>4895</v>
      </c>
      <c r="D4271" s="94">
        <v>14</v>
      </c>
      <c r="E4271" s="60" t="s">
        <v>8104</v>
      </c>
      <c r="F4271" s="25">
        <f t="shared" si="211"/>
        <v>0.16</v>
      </c>
      <c r="G4271" s="25">
        <f t="shared" si="212"/>
        <v>0.10475</v>
      </c>
      <c r="H4271" s="32"/>
      <c r="I4271" s="31"/>
      <c r="J4271" s="25">
        <f t="shared" si="213"/>
        <v>9.6000000000000002E-2</v>
      </c>
      <c r="K4271" s="21"/>
      <c r="L4271" s="16"/>
      <c r="M4271" s="101" t="s">
        <v>5176</v>
      </c>
      <c r="N4271" s="101">
        <v>0.41899999999999998</v>
      </c>
      <c r="O4271" s="101" t="s">
        <v>5176</v>
      </c>
      <c r="P4271" s="101" t="s">
        <v>5176</v>
      </c>
      <c r="Q4271" s="101" t="s">
        <v>5176</v>
      </c>
      <c r="R4271" s="101" t="s">
        <v>5176</v>
      </c>
      <c r="S4271" s="101" t="s">
        <v>5176</v>
      </c>
      <c r="T4271" s="101">
        <v>0.41</v>
      </c>
      <c r="U4271" s="101">
        <v>7.0000000000000007E-2</v>
      </c>
    </row>
    <row r="4272" spans="1:21" x14ac:dyDescent="0.25">
      <c r="A4272" s="60" t="s">
        <v>4823</v>
      </c>
      <c r="B4272" s="60" t="s">
        <v>10083</v>
      </c>
      <c r="C4272" s="60" t="s">
        <v>4884</v>
      </c>
      <c r="D4272" s="94">
        <v>11</v>
      </c>
      <c r="E4272" s="60" t="s">
        <v>10084</v>
      </c>
      <c r="F4272" s="25">
        <f t="shared" si="211"/>
        <v>0.15666666666666665</v>
      </c>
      <c r="G4272" s="25">
        <f t="shared" si="212"/>
        <v>0</v>
      </c>
      <c r="H4272" s="32"/>
      <c r="I4272" s="31"/>
      <c r="J4272" s="25">
        <f t="shared" si="213"/>
        <v>0.1404</v>
      </c>
      <c r="K4272" s="21"/>
      <c r="L4272" s="16"/>
      <c r="M4272" s="101" t="s">
        <v>5176</v>
      </c>
      <c r="N4272" s="101" t="s">
        <v>5176</v>
      </c>
      <c r="O4272" s="101" t="s">
        <v>5176</v>
      </c>
      <c r="P4272" s="101" t="s">
        <v>5176</v>
      </c>
      <c r="Q4272" s="101">
        <v>0.23200000000000001</v>
      </c>
      <c r="R4272" s="101" t="s">
        <v>5176</v>
      </c>
      <c r="S4272" s="101" t="s">
        <v>5176</v>
      </c>
      <c r="T4272" s="101" t="s">
        <v>5176</v>
      </c>
      <c r="U4272" s="101">
        <v>0.47</v>
      </c>
    </row>
    <row r="4273" spans="1:21" x14ac:dyDescent="0.25">
      <c r="A4273" s="60" t="s">
        <v>4823</v>
      </c>
      <c r="B4273" s="60" t="s">
        <v>4565</v>
      </c>
      <c r="C4273" s="60" t="s">
        <v>4834</v>
      </c>
      <c r="D4273" s="94">
        <v>2</v>
      </c>
      <c r="E4273" s="60" t="s">
        <v>5568</v>
      </c>
      <c r="F4273" s="25">
        <f t="shared" si="211"/>
        <v>0.15333333333333335</v>
      </c>
      <c r="G4273" s="25">
        <f t="shared" si="212"/>
        <v>0.71350000000000002</v>
      </c>
      <c r="H4273" s="32"/>
      <c r="I4273" s="31"/>
      <c r="J4273" s="25">
        <f t="shared" si="213"/>
        <v>0.1444</v>
      </c>
      <c r="K4273" s="21"/>
      <c r="L4273" s="16"/>
      <c r="M4273" s="101">
        <v>0.33900000000000002</v>
      </c>
      <c r="N4273" s="101">
        <v>0.91400000000000003</v>
      </c>
      <c r="O4273" s="101">
        <v>1.601</v>
      </c>
      <c r="P4273" s="101" t="s">
        <v>5176</v>
      </c>
      <c r="Q4273" s="101">
        <v>0.215</v>
      </c>
      <c r="R4273" s="101">
        <v>4.7E-2</v>
      </c>
      <c r="S4273" s="101" t="s">
        <v>5176</v>
      </c>
      <c r="T4273" s="101">
        <v>0.46</v>
      </c>
      <c r="U4273" s="101" t="s">
        <v>5176</v>
      </c>
    </row>
    <row r="4274" spans="1:21" x14ac:dyDescent="0.25">
      <c r="A4274" s="60" t="s">
        <v>4823</v>
      </c>
      <c r="B4274" s="60" t="s">
        <v>3923</v>
      </c>
      <c r="C4274" s="60" t="s">
        <v>4879</v>
      </c>
      <c r="D4274" s="94">
        <v>11</v>
      </c>
      <c r="E4274" s="60" t="s">
        <v>7455</v>
      </c>
      <c r="F4274" s="25">
        <f t="shared" si="211"/>
        <v>0.15333333333333335</v>
      </c>
      <c r="G4274" s="25">
        <f t="shared" si="212"/>
        <v>0</v>
      </c>
      <c r="H4274" s="32"/>
      <c r="I4274" s="31"/>
      <c r="J4274" s="25">
        <f t="shared" si="213"/>
        <v>9.1999999999999998E-2</v>
      </c>
      <c r="K4274" s="21"/>
      <c r="L4274" s="16"/>
      <c r="M4274" s="101" t="s">
        <v>5176</v>
      </c>
      <c r="N4274" s="101" t="s">
        <v>5176</v>
      </c>
      <c r="O4274" s="101" t="s">
        <v>5176</v>
      </c>
      <c r="P4274" s="101" t="s">
        <v>5176</v>
      </c>
      <c r="Q4274" s="101" t="s">
        <v>5176</v>
      </c>
      <c r="R4274" s="101" t="s">
        <v>5176</v>
      </c>
      <c r="S4274" s="101" t="s">
        <v>5176</v>
      </c>
      <c r="T4274" s="101" t="s">
        <v>5176</v>
      </c>
      <c r="U4274" s="101">
        <v>0.46</v>
      </c>
    </row>
    <row r="4275" spans="1:21" x14ac:dyDescent="0.25">
      <c r="A4275" s="60" t="s">
        <v>4823</v>
      </c>
      <c r="B4275" s="60" t="s">
        <v>4173</v>
      </c>
      <c r="C4275" s="60" t="s">
        <v>4834</v>
      </c>
      <c r="D4275" s="94">
        <v>2</v>
      </c>
      <c r="E4275" s="60" t="s">
        <v>5577</v>
      </c>
      <c r="F4275" s="25">
        <f t="shared" si="211"/>
        <v>0.15333333333333332</v>
      </c>
      <c r="G4275" s="25">
        <f t="shared" si="212"/>
        <v>89.952250000000006</v>
      </c>
      <c r="H4275" s="32"/>
      <c r="I4275" s="31"/>
      <c r="J4275" s="25">
        <f t="shared" si="213"/>
        <v>1.8557999999999999</v>
      </c>
      <c r="K4275" s="21"/>
      <c r="L4275" s="16"/>
      <c r="M4275" s="101">
        <v>82.849000000000004</v>
      </c>
      <c r="N4275" s="101">
        <v>68.494</v>
      </c>
      <c r="O4275" s="101">
        <v>96.8</v>
      </c>
      <c r="P4275" s="101">
        <v>111.666</v>
      </c>
      <c r="Q4275" s="101">
        <v>8.8190000000000008</v>
      </c>
      <c r="R4275" s="101" t="s">
        <v>5176</v>
      </c>
      <c r="S4275" s="101" t="s">
        <v>5176</v>
      </c>
      <c r="T4275" s="101">
        <v>0.04</v>
      </c>
      <c r="U4275" s="101">
        <v>0.42</v>
      </c>
    </row>
    <row r="4276" spans="1:21" x14ac:dyDescent="0.25">
      <c r="A4276" s="60" t="s">
        <v>4823</v>
      </c>
      <c r="B4276" s="60" t="s">
        <v>2944</v>
      </c>
      <c r="C4276" s="60" t="s">
        <v>4838</v>
      </c>
      <c r="D4276" s="94">
        <v>3</v>
      </c>
      <c r="E4276" s="60" t="s">
        <v>5650</v>
      </c>
      <c r="F4276" s="25">
        <f t="shared" si="211"/>
        <v>0.15</v>
      </c>
      <c r="G4276" s="25">
        <f t="shared" si="212"/>
        <v>0</v>
      </c>
      <c r="H4276" s="32"/>
      <c r="I4276" s="31"/>
      <c r="J4276" s="25">
        <f t="shared" si="213"/>
        <v>0.2044</v>
      </c>
      <c r="K4276" s="21"/>
      <c r="L4276" s="16"/>
      <c r="M4276" s="101" t="s">
        <v>5176</v>
      </c>
      <c r="N4276" s="101" t="s">
        <v>5176</v>
      </c>
      <c r="O4276" s="101" t="s">
        <v>5176</v>
      </c>
      <c r="P4276" s="101" t="s">
        <v>5176</v>
      </c>
      <c r="Q4276" s="101">
        <v>0.57199999999999995</v>
      </c>
      <c r="R4276" s="101" t="s">
        <v>5176</v>
      </c>
      <c r="S4276" s="101" t="s">
        <v>5176</v>
      </c>
      <c r="T4276" s="101" t="s">
        <v>5176</v>
      </c>
      <c r="U4276" s="101">
        <v>0.45</v>
      </c>
    </row>
    <row r="4277" spans="1:21" x14ac:dyDescent="0.25">
      <c r="A4277" s="60" t="s">
        <v>4823</v>
      </c>
      <c r="B4277" s="60" t="s">
        <v>10087</v>
      </c>
      <c r="C4277" s="60" t="s">
        <v>4884</v>
      </c>
      <c r="D4277" s="94">
        <v>11</v>
      </c>
      <c r="E4277" s="60" t="s">
        <v>10088</v>
      </c>
      <c r="F4277" s="25">
        <f t="shared" si="211"/>
        <v>0.14666666666666667</v>
      </c>
      <c r="G4277" s="25">
        <f t="shared" si="212"/>
        <v>2.7867500000000001</v>
      </c>
      <c r="H4277" s="32"/>
      <c r="I4277" s="31"/>
      <c r="J4277" s="25">
        <f t="shared" si="213"/>
        <v>1.2996000000000001</v>
      </c>
      <c r="K4277" s="21"/>
      <c r="L4277" s="16"/>
      <c r="M4277" s="101" t="s">
        <v>5176</v>
      </c>
      <c r="N4277" s="101" t="s">
        <v>5176</v>
      </c>
      <c r="O4277" s="101" t="s">
        <v>5176</v>
      </c>
      <c r="P4277" s="101">
        <v>11.147</v>
      </c>
      <c r="Q4277" s="101" t="s">
        <v>5176</v>
      </c>
      <c r="R4277" s="101">
        <v>6.0579999999999998</v>
      </c>
      <c r="S4277" s="101" t="s">
        <v>5176</v>
      </c>
      <c r="T4277" s="101">
        <v>0.44</v>
      </c>
      <c r="U4277" s="101" t="s">
        <v>5176</v>
      </c>
    </row>
    <row r="4278" spans="1:21" x14ac:dyDescent="0.25">
      <c r="A4278" s="60" t="s">
        <v>4823</v>
      </c>
      <c r="B4278" s="60" t="s">
        <v>4264</v>
      </c>
      <c r="C4278" s="60" t="s">
        <v>4833</v>
      </c>
      <c r="D4278" s="94">
        <v>2</v>
      </c>
      <c r="E4278" s="60" t="s">
        <v>5547</v>
      </c>
      <c r="F4278" s="25">
        <f t="shared" si="211"/>
        <v>0.14333333333333334</v>
      </c>
      <c r="G4278" s="25">
        <f t="shared" si="212"/>
        <v>2.3715000000000002</v>
      </c>
      <c r="H4278" s="32"/>
      <c r="I4278" s="31"/>
      <c r="J4278" s="25">
        <f t="shared" si="213"/>
        <v>9.6000000000000002E-2</v>
      </c>
      <c r="K4278" s="21"/>
      <c r="L4278" s="16"/>
      <c r="M4278" s="101" t="s">
        <v>5176</v>
      </c>
      <c r="N4278" s="101">
        <v>9.4860000000000007</v>
      </c>
      <c r="O4278" s="101" t="s">
        <v>5176</v>
      </c>
      <c r="P4278" s="101" t="s">
        <v>5176</v>
      </c>
      <c r="Q4278" s="101">
        <v>0.05</v>
      </c>
      <c r="R4278" s="101" t="s">
        <v>5176</v>
      </c>
      <c r="S4278" s="101" t="s">
        <v>5176</v>
      </c>
      <c r="T4278" s="101" t="s">
        <v>5176</v>
      </c>
      <c r="U4278" s="101">
        <v>0.43</v>
      </c>
    </row>
    <row r="4279" spans="1:21" x14ac:dyDescent="0.25">
      <c r="A4279" s="60" t="s">
        <v>4823</v>
      </c>
      <c r="B4279" s="60" t="s">
        <v>3974</v>
      </c>
      <c r="C4279" s="60" t="s">
        <v>4849</v>
      </c>
      <c r="D4279" s="94">
        <v>5</v>
      </c>
      <c r="E4279" s="60" t="s">
        <v>5951</v>
      </c>
      <c r="F4279" s="25">
        <f t="shared" si="211"/>
        <v>0.14333333333333334</v>
      </c>
      <c r="G4279" s="25">
        <f t="shared" si="212"/>
        <v>0.17399999999999999</v>
      </c>
      <c r="H4279" s="32"/>
      <c r="I4279" s="31"/>
      <c r="J4279" s="25">
        <f t="shared" si="213"/>
        <v>0.24779999999999996</v>
      </c>
      <c r="K4279" s="21"/>
      <c r="L4279" s="16"/>
      <c r="M4279" s="101" t="s">
        <v>5176</v>
      </c>
      <c r="N4279" s="101" t="s">
        <v>5176</v>
      </c>
      <c r="O4279" s="101">
        <v>0.307</v>
      </c>
      <c r="P4279" s="101">
        <v>0.38900000000000001</v>
      </c>
      <c r="Q4279" s="101">
        <v>0.57899999999999996</v>
      </c>
      <c r="R4279" s="101">
        <v>0.23</v>
      </c>
      <c r="S4279" s="101" t="s">
        <v>5176</v>
      </c>
      <c r="T4279" s="101" t="s">
        <v>5176</v>
      </c>
      <c r="U4279" s="101">
        <v>0.43</v>
      </c>
    </row>
    <row r="4280" spans="1:21" x14ac:dyDescent="0.25">
      <c r="A4280" s="60" t="s">
        <v>4823</v>
      </c>
      <c r="B4280" s="60" t="s">
        <v>3558</v>
      </c>
      <c r="C4280" s="60" t="s">
        <v>4852</v>
      </c>
      <c r="D4280" s="94">
        <v>6</v>
      </c>
      <c r="E4280" s="60" t="s">
        <v>6277</v>
      </c>
      <c r="F4280" s="25">
        <f t="shared" si="211"/>
        <v>0.14333333333333334</v>
      </c>
      <c r="G4280" s="25">
        <f t="shared" si="212"/>
        <v>0.18149999999999999</v>
      </c>
      <c r="H4280" s="32"/>
      <c r="I4280" s="31"/>
      <c r="J4280" s="25">
        <f t="shared" si="213"/>
        <v>1.7220000000000002</v>
      </c>
      <c r="K4280" s="21"/>
      <c r="L4280" s="16"/>
      <c r="M4280" s="101" t="s">
        <v>5176</v>
      </c>
      <c r="N4280" s="101">
        <v>0.72599999999999998</v>
      </c>
      <c r="O4280" s="101" t="s">
        <v>5176</v>
      </c>
      <c r="P4280" s="101" t="s">
        <v>5176</v>
      </c>
      <c r="Q4280" s="101">
        <v>0.14599999999999999</v>
      </c>
      <c r="R4280" s="101">
        <v>8.0340000000000007</v>
      </c>
      <c r="S4280" s="101" t="s">
        <v>5176</v>
      </c>
      <c r="T4280" s="101">
        <v>0.43</v>
      </c>
      <c r="U4280" s="101" t="s">
        <v>5176</v>
      </c>
    </row>
    <row r="4281" spans="1:21" x14ac:dyDescent="0.25">
      <c r="A4281" s="60" t="s">
        <v>4823</v>
      </c>
      <c r="B4281" s="60" t="s">
        <v>4735</v>
      </c>
      <c r="C4281" s="60" t="s">
        <v>4872</v>
      </c>
      <c r="D4281" s="94">
        <v>10</v>
      </c>
      <c r="E4281" s="60" t="s">
        <v>7131</v>
      </c>
      <c r="F4281" s="25">
        <f t="shared" si="211"/>
        <v>0.14333333333333334</v>
      </c>
      <c r="G4281" s="25">
        <f t="shared" si="212"/>
        <v>3.5735000000000001</v>
      </c>
      <c r="H4281" s="32"/>
      <c r="I4281" s="31"/>
      <c r="J4281" s="25">
        <f t="shared" si="213"/>
        <v>1.1603999999999999</v>
      </c>
      <c r="K4281" s="21"/>
      <c r="L4281" s="16"/>
      <c r="M4281" s="101">
        <v>5.5369999999999999</v>
      </c>
      <c r="N4281" s="101">
        <v>0.159</v>
      </c>
      <c r="O4281" s="101">
        <v>3.6890000000000001</v>
      </c>
      <c r="P4281" s="101">
        <v>4.9089999999999998</v>
      </c>
      <c r="Q4281" s="101" t="s">
        <v>5176</v>
      </c>
      <c r="R4281" s="101">
        <v>5.3719999999999999</v>
      </c>
      <c r="S4281" s="101" t="s">
        <v>5176</v>
      </c>
      <c r="T4281" s="101">
        <v>0.43</v>
      </c>
      <c r="U4281" s="101" t="s">
        <v>5176</v>
      </c>
    </row>
    <row r="4282" spans="1:21" x14ac:dyDescent="0.25">
      <c r="A4282" s="60" t="s">
        <v>4823</v>
      </c>
      <c r="B4282" s="60" t="s">
        <v>10079</v>
      </c>
      <c r="C4282" s="60" t="s">
        <v>4880</v>
      </c>
      <c r="D4282" s="94">
        <v>11</v>
      </c>
      <c r="E4282" s="60" t="s">
        <v>10080</v>
      </c>
      <c r="F4282" s="25">
        <f t="shared" si="211"/>
        <v>0.14333333333333334</v>
      </c>
      <c r="G4282" s="25">
        <f t="shared" si="212"/>
        <v>0.52875000000000005</v>
      </c>
      <c r="H4282" s="32"/>
      <c r="I4282" s="31"/>
      <c r="J4282" s="25">
        <f t="shared" si="213"/>
        <v>0.36080000000000001</v>
      </c>
      <c r="K4282" s="21"/>
      <c r="L4282" s="16"/>
      <c r="M4282" s="101" t="s">
        <v>5176</v>
      </c>
      <c r="N4282" s="101" t="s">
        <v>5176</v>
      </c>
      <c r="O4282" s="101" t="s">
        <v>5176</v>
      </c>
      <c r="P4282" s="101">
        <v>2.1150000000000002</v>
      </c>
      <c r="Q4282" s="101">
        <v>1.3740000000000001</v>
      </c>
      <c r="R4282" s="101" t="s">
        <v>5176</v>
      </c>
      <c r="S4282" s="101" t="s">
        <v>5176</v>
      </c>
      <c r="T4282" s="101" t="s">
        <v>5176</v>
      </c>
      <c r="U4282" s="101">
        <v>0.43</v>
      </c>
    </row>
    <row r="4283" spans="1:21" x14ac:dyDescent="0.25">
      <c r="A4283" s="60" t="s">
        <v>4823</v>
      </c>
      <c r="B4283" s="60" t="s">
        <v>2476</v>
      </c>
      <c r="C4283" s="60" t="s">
        <v>4884</v>
      </c>
      <c r="D4283" s="94">
        <v>11</v>
      </c>
      <c r="E4283" s="60" t="s">
        <v>7580</v>
      </c>
      <c r="F4283" s="25">
        <f t="shared" si="211"/>
        <v>0.14333333333333334</v>
      </c>
      <c r="G4283" s="25">
        <f t="shared" si="212"/>
        <v>7.350000000000001E-2</v>
      </c>
      <c r="H4283" s="32"/>
      <c r="I4283" s="31"/>
      <c r="J4283" s="25">
        <f t="shared" si="213"/>
        <v>3.6749999999999998</v>
      </c>
      <c r="K4283" s="21"/>
      <c r="L4283" s="16"/>
      <c r="M4283" s="101">
        <v>6.5000000000000002E-2</v>
      </c>
      <c r="N4283" s="101" t="s">
        <v>5176</v>
      </c>
      <c r="O4283" s="101" t="s">
        <v>5176</v>
      </c>
      <c r="P4283" s="101">
        <v>0.22900000000000001</v>
      </c>
      <c r="Q4283" s="101" t="s">
        <v>5176</v>
      </c>
      <c r="R4283" s="101">
        <v>17.945</v>
      </c>
      <c r="S4283" s="101" t="s">
        <v>5176</v>
      </c>
      <c r="T4283" s="101">
        <v>0.43</v>
      </c>
      <c r="U4283" s="101" t="s">
        <v>5176</v>
      </c>
    </row>
    <row r="4284" spans="1:21" x14ac:dyDescent="0.25">
      <c r="A4284" s="60" t="s">
        <v>4823</v>
      </c>
      <c r="B4284" s="60" t="s">
        <v>3994</v>
      </c>
      <c r="C4284" s="60" t="s">
        <v>4898</v>
      </c>
      <c r="D4284" s="94">
        <v>15</v>
      </c>
      <c r="E4284" s="60" t="s">
        <v>8446</v>
      </c>
      <c r="F4284" s="25">
        <f t="shared" si="211"/>
        <v>0.14333333333333334</v>
      </c>
      <c r="G4284" s="25">
        <f t="shared" si="212"/>
        <v>0</v>
      </c>
      <c r="H4284" s="32"/>
      <c r="I4284" s="31"/>
      <c r="J4284" s="25">
        <f t="shared" si="213"/>
        <v>8.5999999999999993E-2</v>
      </c>
      <c r="K4284" s="21"/>
      <c r="L4284" s="16"/>
      <c r="M4284" s="101" t="s">
        <v>5176</v>
      </c>
      <c r="N4284" s="101" t="s">
        <v>5176</v>
      </c>
      <c r="O4284" s="101" t="s">
        <v>5176</v>
      </c>
      <c r="P4284" s="101" t="s">
        <v>5176</v>
      </c>
      <c r="Q4284" s="101" t="s">
        <v>5176</v>
      </c>
      <c r="R4284" s="101" t="s">
        <v>5176</v>
      </c>
      <c r="S4284" s="101" t="s">
        <v>5176</v>
      </c>
      <c r="T4284" s="101" t="s">
        <v>5176</v>
      </c>
      <c r="U4284" s="101">
        <v>0.43</v>
      </c>
    </row>
    <row r="4285" spans="1:21" x14ac:dyDescent="0.25">
      <c r="A4285" s="60" t="s">
        <v>4823</v>
      </c>
      <c r="B4285" s="60" t="s">
        <v>10168</v>
      </c>
      <c r="C4285" s="60" t="s">
        <v>4852</v>
      </c>
      <c r="D4285" s="94">
        <v>6</v>
      </c>
      <c r="E4285" s="60" t="s">
        <v>10169</v>
      </c>
      <c r="F4285" s="25">
        <f t="shared" si="211"/>
        <v>0.13999999999999999</v>
      </c>
      <c r="G4285" s="25">
        <f t="shared" si="212"/>
        <v>0</v>
      </c>
      <c r="H4285" s="32"/>
      <c r="I4285" s="31"/>
      <c r="J4285" s="25">
        <f t="shared" si="213"/>
        <v>8.3999999999999991E-2</v>
      </c>
      <c r="K4285" s="21"/>
      <c r="L4285" s="16"/>
      <c r="M4285" s="101" t="s">
        <v>5176</v>
      </c>
      <c r="N4285" s="101" t="s">
        <v>5176</v>
      </c>
      <c r="O4285" s="101" t="s">
        <v>5176</v>
      </c>
      <c r="P4285" s="101" t="s">
        <v>5176</v>
      </c>
      <c r="Q4285" s="101" t="s">
        <v>5176</v>
      </c>
      <c r="R4285" s="101" t="s">
        <v>5176</v>
      </c>
      <c r="S4285" s="101" t="s">
        <v>5176</v>
      </c>
      <c r="T4285" s="101">
        <v>0.42</v>
      </c>
      <c r="U4285" s="101" t="s">
        <v>5176</v>
      </c>
    </row>
    <row r="4286" spans="1:21" x14ac:dyDescent="0.25">
      <c r="A4286" s="60" t="s">
        <v>4823</v>
      </c>
      <c r="B4286" s="60" t="s">
        <v>67</v>
      </c>
      <c r="C4286" s="60" t="s">
        <v>4852</v>
      </c>
      <c r="D4286" s="94">
        <v>6</v>
      </c>
      <c r="E4286" s="60" t="s">
        <v>6204</v>
      </c>
      <c r="F4286" s="25">
        <f t="shared" si="211"/>
        <v>0.13666666666666666</v>
      </c>
      <c r="G4286" s="25">
        <f t="shared" si="212"/>
        <v>0.65249999999999997</v>
      </c>
      <c r="H4286" s="32"/>
      <c r="I4286" s="31"/>
      <c r="J4286" s="25">
        <f t="shared" si="213"/>
        <v>0.11339999999999999</v>
      </c>
      <c r="K4286" s="21"/>
      <c r="L4286" s="16"/>
      <c r="M4286" s="101" t="s">
        <v>5176</v>
      </c>
      <c r="N4286" s="101">
        <v>2.61</v>
      </c>
      <c r="O4286" s="101" t="s">
        <v>5176</v>
      </c>
      <c r="P4286" s="101" t="s">
        <v>5176</v>
      </c>
      <c r="Q4286" s="101">
        <v>0.157</v>
      </c>
      <c r="R4286" s="101" t="s">
        <v>5176</v>
      </c>
      <c r="S4286" s="101" t="s">
        <v>5176</v>
      </c>
      <c r="T4286" s="101">
        <v>0.41</v>
      </c>
      <c r="U4286" s="101" t="s">
        <v>5176</v>
      </c>
    </row>
    <row r="4287" spans="1:21" x14ac:dyDescent="0.25">
      <c r="A4287" s="60" t="s">
        <v>4823</v>
      </c>
      <c r="B4287" s="60" t="s">
        <v>3115</v>
      </c>
      <c r="C4287" s="60" t="s">
        <v>4852</v>
      </c>
      <c r="D4287" s="94">
        <v>6</v>
      </c>
      <c r="E4287" s="60" t="s">
        <v>6168</v>
      </c>
      <c r="F4287" s="25">
        <f t="shared" si="211"/>
        <v>0.13</v>
      </c>
      <c r="G4287" s="25">
        <f t="shared" si="212"/>
        <v>1.5202499999999999</v>
      </c>
      <c r="H4287" s="32"/>
      <c r="I4287" s="31"/>
      <c r="J4287" s="25">
        <f t="shared" si="213"/>
        <v>9.06E-2</v>
      </c>
      <c r="K4287" s="21"/>
      <c r="L4287" s="16"/>
      <c r="M4287" s="101">
        <v>4.367</v>
      </c>
      <c r="N4287" s="101">
        <v>0.40699999999999997</v>
      </c>
      <c r="O4287" s="101" t="s">
        <v>5176</v>
      </c>
      <c r="P4287" s="101">
        <v>1.3069999999999999</v>
      </c>
      <c r="Q4287" s="101" t="s">
        <v>5176</v>
      </c>
      <c r="R4287" s="101">
        <v>6.3E-2</v>
      </c>
      <c r="S4287" s="101" t="s">
        <v>5176</v>
      </c>
      <c r="T4287" s="101">
        <v>0.06</v>
      </c>
      <c r="U4287" s="101">
        <v>0.33</v>
      </c>
    </row>
    <row r="4288" spans="1:21" x14ac:dyDescent="0.25">
      <c r="A4288" s="60" t="s">
        <v>4823</v>
      </c>
      <c r="B4288" s="60" t="s">
        <v>4158</v>
      </c>
      <c r="C4288" s="60" t="s">
        <v>4852</v>
      </c>
      <c r="D4288" s="94">
        <v>6</v>
      </c>
      <c r="E4288" s="60" t="s">
        <v>6230</v>
      </c>
      <c r="F4288" s="25">
        <f t="shared" si="211"/>
        <v>0.13</v>
      </c>
      <c r="G4288" s="25">
        <f t="shared" si="212"/>
        <v>0.22849999999999998</v>
      </c>
      <c r="H4288" s="32"/>
      <c r="I4288" s="31"/>
      <c r="J4288" s="25">
        <f t="shared" si="213"/>
        <v>8.8999999999999996E-2</v>
      </c>
      <c r="K4288" s="21"/>
      <c r="L4288" s="16"/>
      <c r="M4288" s="101">
        <v>5.7000000000000002E-2</v>
      </c>
      <c r="N4288" s="101">
        <v>3.6999999999999998E-2</v>
      </c>
      <c r="O4288" s="101">
        <v>0.82</v>
      </c>
      <c r="P4288" s="101" t="s">
        <v>5176</v>
      </c>
      <c r="Q4288" s="101">
        <v>5.5E-2</v>
      </c>
      <c r="R4288" s="101" t="s">
        <v>5176</v>
      </c>
      <c r="S4288" s="101" t="s">
        <v>5176</v>
      </c>
      <c r="T4288" s="101">
        <v>0.39</v>
      </c>
      <c r="U4288" s="101" t="s">
        <v>5176</v>
      </c>
    </row>
    <row r="4289" spans="1:21" x14ac:dyDescent="0.25">
      <c r="A4289" s="60" t="s">
        <v>4823</v>
      </c>
      <c r="B4289" s="60" t="s">
        <v>3944</v>
      </c>
      <c r="C4289" s="60" t="s">
        <v>4864</v>
      </c>
      <c r="D4289" s="94">
        <v>7</v>
      </c>
      <c r="E4289" s="60" t="s">
        <v>6831</v>
      </c>
      <c r="F4289" s="25">
        <f t="shared" si="211"/>
        <v>0.13</v>
      </c>
      <c r="G4289" s="25">
        <f t="shared" si="212"/>
        <v>0.1</v>
      </c>
      <c r="H4289" s="32"/>
      <c r="I4289" s="31"/>
      <c r="J4289" s="25">
        <f t="shared" si="213"/>
        <v>7.9600000000000004E-2</v>
      </c>
      <c r="K4289" s="21"/>
      <c r="L4289" s="16"/>
      <c r="M4289" s="101">
        <v>0.36899999999999999</v>
      </c>
      <c r="N4289" s="101" t="s">
        <v>5176</v>
      </c>
      <c r="O4289" s="101" t="s">
        <v>5176</v>
      </c>
      <c r="P4289" s="101">
        <v>3.1E-2</v>
      </c>
      <c r="Q4289" s="101" t="s">
        <v>5176</v>
      </c>
      <c r="R4289" s="101">
        <v>8.0000000000000002E-3</v>
      </c>
      <c r="S4289" s="101" t="s">
        <v>5176</v>
      </c>
      <c r="T4289" s="101">
        <v>0.39</v>
      </c>
      <c r="U4289" s="101" t="s">
        <v>5176</v>
      </c>
    </row>
    <row r="4290" spans="1:21" x14ac:dyDescent="0.25">
      <c r="A4290" s="60" t="s">
        <v>4823</v>
      </c>
      <c r="B4290" s="60" t="s">
        <v>3093</v>
      </c>
      <c r="C4290" s="60" t="s">
        <v>4875</v>
      </c>
      <c r="D4290" s="94">
        <v>11</v>
      </c>
      <c r="E4290" s="60" t="s">
        <v>7216</v>
      </c>
      <c r="F4290" s="25">
        <f t="shared" si="211"/>
        <v>0.13</v>
      </c>
      <c r="G4290" s="25">
        <f t="shared" si="212"/>
        <v>0.42475000000000002</v>
      </c>
      <c r="H4290" s="32"/>
      <c r="I4290" s="31"/>
      <c r="J4290" s="25">
        <f t="shared" si="213"/>
        <v>2.7746000000000004</v>
      </c>
      <c r="K4290" s="21"/>
      <c r="L4290" s="16"/>
      <c r="M4290" s="101" t="s">
        <v>5176</v>
      </c>
      <c r="N4290" s="101" t="s">
        <v>5176</v>
      </c>
      <c r="O4290" s="101">
        <v>1.5740000000000001</v>
      </c>
      <c r="P4290" s="101">
        <v>0.125</v>
      </c>
      <c r="Q4290" s="101" t="s">
        <v>5176</v>
      </c>
      <c r="R4290" s="101">
        <v>13.483000000000001</v>
      </c>
      <c r="S4290" s="101" t="s">
        <v>5176</v>
      </c>
      <c r="T4290" s="101">
        <v>0.09</v>
      </c>
      <c r="U4290" s="101">
        <v>0.3</v>
      </c>
    </row>
    <row r="4291" spans="1:21" x14ac:dyDescent="0.25">
      <c r="A4291" s="60" t="s">
        <v>4823</v>
      </c>
      <c r="B4291" s="60" t="s">
        <v>4067</v>
      </c>
      <c r="C4291" s="60" t="s">
        <v>4849</v>
      </c>
      <c r="D4291" s="94">
        <v>5</v>
      </c>
      <c r="E4291" s="60" t="s">
        <v>5956</v>
      </c>
      <c r="F4291" s="25">
        <f t="shared" si="211"/>
        <v>0.12666666666666668</v>
      </c>
      <c r="G4291" s="25">
        <f t="shared" si="212"/>
        <v>0.28749999999999998</v>
      </c>
      <c r="H4291" s="32"/>
      <c r="I4291" s="31"/>
      <c r="J4291" s="25">
        <f t="shared" si="213"/>
        <v>7.5999999999999998E-2</v>
      </c>
      <c r="K4291" s="21"/>
      <c r="L4291" s="16"/>
      <c r="M4291" s="101" t="s">
        <v>5176</v>
      </c>
      <c r="N4291" s="101" t="s">
        <v>5176</v>
      </c>
      <c r="O4291" s="101">
        <v>0.67900000000000005</v>
      </c>
      <c r="P4291" s="101">
        <v>0.47099999999999997</v>
      </c>
      <c r="Q4291" s="101" t="s">
        <v>5176</v>
      </c>
      <c r="R4291" s="101" t="s">
        <v>5176</v>
      </c>
      <c r="S4291" s="101" t="s">
        <v>5176</v>
      </c>
      <c r="T4291" s="101">
        <v>0.38</v>
      </c>
      <c r="U4291" s="101" t="s">
        <v>5176</v>
      </c>
    </row>
    <row r="4292" spans="1:21" x14ac:dyDescent="0.25">
      <c r="A4292" s="60" t="s">
        <v>4823</v>
      </c>
      <c r="B4292" s="60" t="s">
        <v>10166</v>
      </c>
      <c r="C4292" s="60" t="s">
        <v>4852</v>
      </c>
      <c r="D4292" s="94">
        <v>6</v>
      </c>
      <c r="E4292" s="60" t="s">
        <v>10167</v>
      </c>
      <c r="F4292" s="25">
        <f t="shared" si="211"/>
        <v>0.12666666666666668</v>
      </c>
      <c r="G4292" s="25">
        <f t="shared" si="212"/>
        <v>1.75E-3</v>
      </c>
      <c r="H4292" s="32"/>
      <c r="I4292" s="31"/>
      <c r="J4292" s="25">
        <f t="shared" si="213"/>
        <v>7.5999999999999998E-2</v>
      </c>
      <c r="K4292" s="21"/>
      <c r="L4292" s="16"/>
      <c r="M4292" s="101" t="s">
        <v>5176</v>
      </c>
      <c r="N4292" s="101" t="s">
        <v>5176</v>
      </c>
      <c r="O4292" s="101" t="s">
        <v>5176</v>
      </c>
      <c r="P4292" s="101">
        <v>7.0000000000000001E-3</v>
      </c>
      <c r="Q4292" s="101" t="s">
        <v>5176</v>
      </c>
      <c r="R4292" s="101" t="s">
        <v>5176</v>
      </c>
      <c r="S4292" s="101" t="s">
        <v>5176</v>
      </c>
      <c r="T4292" s="101">
        <v>0.2</v>
      </c>
      <c r="U4292" s="101">
        <v>0.18</v>
      </c>
    </row>
    <row r="4293" spans="1:21" x14ac:dyDescent="0.25">
      <c r="A4293" s="60" t="s">
        <v>4823</v>
      </c>
      <c r="B4293" s="60" t="s">
        <v>4104</v>
      </c>
      <c r="C4293" s="60" t="s">
        <v>4876</v>
      </c>
      <c r="D4293" s="94">
        <v>11</v>
      </c>
      <c r="E4293" s="60" t="s">
        <v>7239</v>
      </c>
      <c r="F4293" s="25">
        <f t="shared" si="211"/>
        <v>0.12</v>
      </c>
      <c r="G4293" s="25">
        <f t="shared" si="212"/>
        <v>0.46425</v>
      </c>
      <c r="H4293" s="32"/>
      <c r="I4293" s="31"/>
      <c r="J4293" s="25">
        <f t="shared" si="213"/>
        <v>7.1999999999999995E-2</v>
      </c>
      <c r="K4293" s="21"/>
      <c r="L4293" s="16"/>
      <c r="M4293" s="101" t="s">
        <v>5176</v>
      </c>
      <c r="N4293" s="101" t="s">
        <v>5176</v>
      </c>
      <c r="O4293" s="101" t="s">
        <v>5176</v>
      </c>
      <c r="P4293" s="101">
        <v>1.857</v>
      </c>
      <c r="Q4293" s="101" t="s">
        <v>5176</v>
      </c>
      <c r="R4293" s="101" t="s">
        <v>5176</v>
      </c>
      <c r="S4293" s="101" t="s">
        <v>5176</v>
      </c>
      <c r="T4293" s="101" t="s">
        <v>5176</v>
      </c>
      <c r="U4293" s="101">
        <v>0.36</v>
      </c>
    </row>
    <row r="4294" spans="1:21" x14ac:dyDescent="0.25">
      <c r="A4294" s="60" t="s">
        <v>4823</v>
      </c>
      <c r="B4294" s="60" t="s">
        <v>1443</v>
      </c>
      <c r="C4294" s="60" t="s">
        <v>4895</v>
      </c>
      <c r="D4294" s="94">
        <v>14</v>
      </c>
      <c r="E4294" s="60" t="s">
        <v>8114</v>
      </c>
      <c r="F4294" s="25">
        <f t="shared" si="211"/>
        <v>0.12</v>
      </c>
      <c r="G4294" s="25">
        <f t="shared" si="212"/>
        <v>0</v>
      </c>
      <c r="H4294" s="32"/>
      <c r="I4294" s="31"/>
      <c r="J4294" s="25">
        <f t="shared" si="213"/>
        <v>8.3999999999999991E-2</v>
      </c>
      <c r="K4294" s="21"/>
      <c r="L4294" s="16"/>
      <c r="M4294" s="101" t="s">
        <v>5176</v>
      </c>
      <c r="N4294" s="101" t="s">
        <v>5176</v>
      </c>
      <c r="O4294" s="101" t="s">
        <v>5176</v>
      </c>
      <c r="P4294" s="101" t="s">
        <v>5176</v>
      </c>
      <c r="Q4294" s="101" t="s">
        <v>5176</v>
      </c>
      <c r="R4294" s="101">
        <v>0.06</v>
      </c>
      <c r="S4294" s="101" t="s">
        <v>5176</v>
      </c>
      <c r="T4294" s="101">
        <v>0.36</v>
      </c>
      <c r="U4294" s="101" t="s">
        <v>5176</v>
      </c>
    </row>
    <row r="4295" spans="1:21" x14ac:dyDescent="0.25">
      <c r="A4295" s="60" t="s">
        <v>4823</v>
      </c>
      <c r="B4295" s="60" t="s">
        <v>4155</v>
      </c>
      <c r="C4295" s="60" t="s">
        <v>4908</v>
      </c>
      <c r="D4295" s="94">
        <v>16</v>
      </c>
      <c r="E4295" s="60" t="s">
        <v>9373</v>
      </c>
      <c r="F4295" s="25">
        <f t="shared" si="211"/>
        <v>0.12</v>
      </c>
      <c r="G4295" s="25">
        <f t="shared" si="212"/>
        <v>0</v>
      </c>
      <c r="H4295" s="32"/>
      <c r="I4295" s="31"/>
      <c r="J4295" s="25">
        <f t="shared" si="213"/>
        <v>2.0907999999999998</v>
      </c>
      <c r="K4295" s="21"/>
      <c r="L4295" s="16"/>
      <c r="M4295" s="101" t="s">
        <v>5176</v>
      </c>
      <c r="N4295" s="101" t="s">
        <v>5176</v>
      </c>
      <c r="O4295" s="101" t="s">
        <v>5176</v>
      </c>
      <c r="P4295" s="101" t="s">
        <v>5176</v>
      </c>
      <c r="Q4295" s="101">
        <v>0.23799999999999999</v>
      </c>
      <c r="R4295" s="101">
        <v>9.8559999999999999</v>
      </c>
      <c r="S4295" s="101" t="s">
        <v>5176</v>
      </c>
      <c r="T4295" s="101">
        <v>0.09</v>
      </c>
      <c r="U4295" s="101">
        <v>0.27</v>
      </c>
    </row>
    <row r="4296" spans="1:21" x14ac:dyDescent="0.25">
      <c r="A4296" s="60" t="s">
        <v>4823</v>
      </c>
      <c r="B4296" s="60" t="s">
        <v>4528</v>
      </c>
      <c r="C4296" s="60" t="s">
        <v>4852</v>
      </c>
      <c r="D4296" s="94">
        <v>6</v>
      </c>
      <c r="E4296" s="60" t="s">
        <v>6363</v>
      </c>
      <c r="F4296" s="25">
        <f t="shared" si="211"/>
        <v>0.11666666666666665</v>
      </c>
      <c r="G4296" s="25">
        <f t="shared" si="212"/>
        <v>0.13750000000000001</v>
      </c>
      <c r="H4296" s="32"/>
      <c r="I4296" s="31"/>
      <c r="J4296" s="25">
        <f t="shared" si="213"/>
        <v>1.2121999999999999</v>
      </c>
      <c r="K4296" s="21"/>
      <c r="L4296" s="16"/>
      <c r="M4296" s="101">
        <v>8.9999999999999993E-3</v>
      </c>
      <c r="N4296" s="101">
        <v>1.2E-2</v>
      </c>
      <c r="O4296" s="101">
        <v>0.36799999999999999</v>
      </c>
      <c r="P4296" s="101">
        <v>0.161</v>
      </c>
      <c r="Q4296" s="101">
        <v>4.88</v>
      </c>
      <c r="R4296" s="101">
        <v>0.83099999999999996</v>
      </c>
      <c r="S4296" s="101" t="s">
        <v>5176</v>
      </c>
      <c r="T4296" s="101">
        <v>0.17</v>
      </c>
      <c r="U4296" s="101">
        <v>0.18</v>
      </c>
    </row>
    <row r="4297" spans="1:21" x14ac:dyDescent="0.25">
      <c r="A4297" s="60" t="s">
        <v>4823</v>
      </c>
      <c r="B4297" s="60" t="s">
        <v>2561</v>
      </c>
      <c r="C4297" s="60" t="s">
        <v>4851</v>
      </c>
      <c r="D4297" s="94">
        <v>6</v>
      </c>
      <c r="E4297" s="60" t="s">
        <v>6052</v>
      </c>
      <c r="F4297" s="25">
        <f t="shared" si="211"/>
        <v>0.11333333333333334</v>
      </c>
      <c r="G4297" s="25">
        <f t="shared" si="212"/>
        <v>1.80975</v>
      </c>
      <c r="H4297" s="32"/>
      <c r="I4297" s="31"/>
      <c r="J4297" s="25">
        <f t="shared" si="213"/>
        <v>0.12479999999999999</v>
      </c>
      <c r="K4297" s="21"/>
      <c r="L4297" s="16"/>
      <c r="M4297" s="101" t="s">
        <v>5176</v>
      </c>
      <c r="N4297" s="101" t="s">
        <v>5176</v>
      </c>
      <c r="O4297" s="101">
        <v>7.2389999999999999</v>
      </c>
      <c r="P4297" s="101" t="s">
        <v>5176</v>
      </c>
      <c r="Q4297" s="101" t="s">
        <v>5176</v>
      </c>
      <c r="R4297" s="101">
        <v>0.28399999999999997</v>
      </c>
      <c r="S4297" s="101" t="s">
        <v>5176</v>
      </c>
      <c r="T4297" s="101" t="s">
        <v>5176</v>
      </c>
      <c r="U4297" s="101">
        <v>0.34</v>
      </c>
    </row>
    <row r="4298" spans="1:21" x14ac:dyDescent="0.25">
      <c r="A4298" s="60" t="s">
        <v>4823</v>
      </c>
      <c r="B4298" s="60" t="s">
        <v>3920</v>
      </c>
      <c r="C4298" s="60" t="s">
        <v>4852</v>
      </c>
      <c r="D4298" s="94">
        <v>6</v>
      </c>
      <c r="E4298" s="60" t="s">
        <v>6215</v>
      </c>
      <c r="F4298" s="25">
        <f t="shared" si="211"/>
        <v>0.11333333333333334</v>
      </c>
      <c r="G4298" s="25">
        <f t="shared" si="212"/>
        <v>0</v>
      </c>
      <c r="H4298" s="32"/>
      <c r="I4298" s="31"/>
      <c r="J4298" s="25">
        <f t="shared" si="213"/>
        <v>6.8000000000000005E-2</v>
      </c>
      <c r="K4298" s="21"/>
      <c r="L4298" s="16"/>
      <c r="M4298" s="101" t="s">
        <v>5176</v>
      </c>
      <c r="N4298" s="101" t="s">
        <v>5176</v>
      </c>
      <c r="O4298" s="101" t="s">
        <v>5176</v>
      </c>
      <c r="P4298" s="101" t="s">
        <v>5176</v>
      </c>
      <c r="Q4298" s="101" t="s">
        <v>5176</v>
      </c>
      <c r="R4298" s="101" t="s">
        <v>5176</v>
      </c>
      <c r="S4298" s="101" t="s">
        <v>5176</v>
      </c>
      <c r="T4298" s="101">
        <v>0.34</v>
      </c>
      <c r="U4298" s="101" t="s">
        <v>5176</v>
      </c>
    </row>
    <row r="4299" spans="1:21" x14ac:dyDescent="0.25">
      <c r="A4299" s="60" t="s">
        <v>4823</v>
      </c>
      <c r="B4299" s="60" t="s">
        <v>3664</v>
      </c>
      <c r="C4299" s="60" t="s">
        <v>4904</v>
      </c>
      <c r="D4299" s="94">
        <v>15</v>
      </c>
      <c r="E4299" s="60" t="s">
        <v>8566</v>
      </c>
      <c r="F4299" s="25">
        <f t="shared" si="211"/>
        <v>0.11333333333333334</v>
      </c>
      <c r="G4299" s="25">
        <f t="shared" si="212"/>
        <v>1.2774999999999999</v>
      </c>
      <c r="H4299" s="32"/>
      <c r="I4299" s="31"/>
      <c r="J4299" s="25">
        <f t="shared" si="213"/>
        <v>6.8000000000000005E-2</v>
      </c>
      <c r="K4299" s="21"/>
      <c r="L4299" s="16"/>
      <c r="M4299" s="101">
        <v>0.17699999999999999</v>
      </c>
      <c r="N4299" s="101">
        <v>4.8040000000000003</v>
      </c>
      <c r="O4299" s="101">
        <v>0.129</v>
      </c>
      <c r="P4299" s="101" t="s">
        <v>5176</v>
      </c>
      <c r="Q4299" s="101" t="s">
        <v>5176</v>
      </c>
      <c r="R4299" s="101" t="s">
        <v>5176</v>
      </c>
      <c r="S4299" s="101" t="s">
        <v>5176</v>
      </c>
      <c r="T4299" s="101" t="s">
        <v>5176</v>
      </c>
      <c r="U4299" s="101">
        <v>0.34</v>
      </c>
    </row>
    <row r="4300" spans="1:21" x14ac:dyDescent="0.25">
      <c r="A4300" s="60" t="s">
        <v>4823</v>
      </c>
      <c r="B4300" s="60" t="s">
        <v>3719</v>
      </c>
      <c r="C4300" s="60" t="s">
        <v>4851</v>
      </c>
      <c r="D4300" s="94">
        <v>6</v>
      </c>
      <c r="E4300" s="60" t="s">
        <v>6152</v>
      </c>
      <c r="F4300" s="25">
        <f t="shared" si="211"/>
        <v>0.11</v>
      </c>
      <c r="G4300" s="25">
        <f t="shared" si="212"/>
        <v>1.9902500000000001</v>
      </c>
      <c r="H4300" s="32"/>
      <c r="I4300" s="31"/>
      <c r="J4300" s="25">
        <f t="shared" si="213"/>
        <v>6.6000000000000003E-2</v>
      </c>
      <c r="K4300" s="21"/>
      <c r="L4300" s="16"/>
      <c r="M4300" s="101" t="s">
        <v>5176</v>
      </c>
      <c r="N4300" s="101">
        <v>7.9610000000000003</v>
      </c>
      <c r="O4300" s="101" t="s">
        <v>5176</v>
      </c>
      <c r="P4300" s="101" t="s">
        <v>5176</v>
      </c>
      <c r="Q4300" s="101" t="s">
        <v>5176</v>
      </c>
      <c r="R4300" s="101" t="s">
        <v>5176</v>
      </c>
      <c r="S4300" s="101" t="s">
        <v>5176</v>
      </c>
      <c r="T4300" s="101">
        <v>0.06</v>
      </c>
      <c r="U4300" s="101">
        <v>0.27</v>
      </c>
    </row>
    <row r="4301" spans="1:21" x14ac:dyDescent="0.25">
      <c r="A4301" s="60" t="s">
        <v>4823</v>
      </c>
      <c r="B4301" s="60" t="s">
        <v>4489</v>
      </c>
      <c r="C4301" s="60" t="s">
        <v>4904</v>
      </c>
      <c r="D4301" s="94">
        <v>15</v>
      </c>
      <c r="E4301" s="60" t="s">
        <v>8550</v>
      </c>
      <c r="F4301" s="25">
        <f t="shared" si="211"/>
        <v>0.11</v>
      </c>
      <c r="G4301" s="25">
        <f t="shared" si="212"/>
        <v>0</v>
      </c>
      <c r="H4301" s="32"/>
      <c r="I4301" s="31"/>
      <c r="J4301" s="25">
        <f t="shared" si="213"/>
        <v>6.6000000000000003E-2</v>
      </c>
      <c r="K4301" s="21"/>
      <c r="L4301" s="16"/>
      <c r="M4301" s="101" t="s">
        <v>5176</v>
      </c>
      <c r="N4301" s="101" t="s">
        <v>5176</v>
      </c>
      <c r="O4301" s="101" t="s">
        <v>5176</v>
      </c>
      <c r="P4301" s="101" t="s">
        <v>5176</v>
      </c>
      <c r="Q4301" s="101" t="s">
        <v>5176</v>
      </c>
      <c r="R4301" s="101" t="s">
        <v>5176</v>
      </c>
      <c r="S4301" s="101" t="s">
        <v>5176</v>
      </c>
      <c r="T4301" s="101">
        <v>0.33</v>
      </c>
      <c r="U4301" s="101" t="s">
        <v>5176</v>
      </c>
    </row>
    <row r="4302" spans="1:21" x14ac:dyDescent="0.25">
      <c r="A4302" s="60" t="s">
        <v>4823</v>
      </c>
      <c r="B4302" s="60" t="s">
        <v>3420</v>
      </c>
      <c r="C4302" s="60" t="s">
        <v>4904</v>
      </c>
      <c r="D4302" s="94">
        <v>15</v>
      </c>
      <c r="E4302" s="60" t="s">
        <v>8560</v>
      </c>
      <c r="F4302" s="25">
        <f t="shared" si="211"/>
        <v>0.11</v>
      </c>
      <c r="G4302" s="25">
        <f t="shared" si="212"/>
        <v>0.9375</v>
      </c>
      <c r="H4302" s="32"/>
      <c r="I4302" s="31"/>
      <c r="J4302" s="25">
        <f t="shared" si="213"/>
        <v>6.6000000000000003E-2</v>
      </c>
      <c r="K4302" s="21"/>
      <c r="L4302" s="16"/>
      <c r="M4302" s="101" t="s">
        <v>5176</v>
      </c>
      <c r="N4302" s="101">
        <v>3.3119999999999998</v>
      </c>
      <c r="O4302" s="101" t="s">
        <v>5176</v>
      </c>
      <c r="P4302" s="101">
        <v>0.438</v>
      </c>
      <c r="Q4302" s="101" t="s">
        <v>5176</v>
      </c>
      <c r="R4302" s="101" t="s">
        <v>5176</v>
      </c>
      <c r="S4302" s="101" t="s">
        <v>5176</v>
      </c>
      <c r="T4302" s="101" t="s">
        <v>5176</v>
      </c>
      <c r="U4302" s="101">
        <v>0.33</v>
      </c>
    </row>
    <row r="4303" spans="1:21" x14ac:dyDescent="0.25">
      <c r="A4303" s="60" t="s">
        <v>4823</v>
      </c>
      <c r="B4303" s="60" t="s">
        <v>3726</v>
      </c>
      <c r="C4303" s="60" t="s">
        <v>4847</v>
      </c>
      <c r="D4303" s="94">
        <v>4</v>
      </c>
      <c r="E4303" s="60" t="s">
        <v>5856</v>
      </c>
      <c r="F4303" s="25">
        <f t="shared" si="211"/>
        <v>0.10333333333333333</v>
      </c>
      <c r="G4303" s="25">
        <f t="shared" si="212"/>
        <v>3.4217500000000003</v>
      </c>
      <c r="H4303" s="32"/>
      <c r="I4303" s="31"/>
      <c r="J4303" s="25">
        <f t="shared" si="213"/>
        <v>36.497399999999999</v>
      </c>
      <c r="K4303" s="21"/>
      <c r="L4303" s="16"/>
      <c r="M4303" s="101">
        <v>6.4000000000000001E-2</v>
      </c>
      <c r="N4303" s="101">
        <v>0.41299999999999998</v>
      </c>
      <c r="O4303" s="101">
        <v>13.21</v>
      </c>
      <c r="P4303" s="101" t="s">
        <v>5176</v>
      </c>
      <c r="Q4303" s="101">
        <v>182.17699999999999</v>
      </c>
      <c r="R4303" s="101" t="s">
        <v>5176</v>
      </c>
      <c r="S4303" s="101" t="s">
        <v>5176</v>
      </c>
      <c r="T4303" s="101" t="s">
        <v>5176</v>
      </c>
      <c r="U4303" s="101">
        <v>0.31</v>
      </c>
    </row>
    <row r="4304" spans="1:21" x14ac:dyDescent="0.25">
      <c r="A4304" s="60" t="s">
        <v>4823</v>
      </c>
      <c r="B4304" s="60" t="s">
        <v>4090</v>
      </c>
      <c r="C4304" s="60" t="s">
        <v>4914</v>
      </c>
      <c r="D4304" s="94">
        <v>18</v>
      </c>
      <c r="E4304" s="60" t="s">
        <v>9800</v>
      </c>
      <c r="F4304" s="25">
        <f t="shared" si="211"/>
        <v>0.10333333333333333</v>
      </c>
      <c r="G4304" s="25">
        <f t="shared" si="212"/>
        <v>0.21675</v>
      </c>
      <c r="H4304" s="32"/>
      <c r="I4304" s="31"/>
      <c r="J4304" s="25">
        <f t="shared" si="213"/>
        <v>6.2E-2</v>
      </c>
      <c r="K4304" s="21"/>
      <c r="L4304" s="16"/>
      <c r="M4304" s="101">
        <v>0.51400000000000001</v>
      </c>
      <c r="N4304" s="101" t="s">
        <v>5176</v>
      </c>
      <c r="O4304" s="101">
        <v>6.9000000000000006E-2</v>
      </c>
      <c r="P4304" s="101">
        <v>0.28399999999999997</v>
      </c>
      <c r="Q4304" s="101" t="s">
        <v>5176</v>
      </c>
      <c r="R4304" s="101" t="s">
        <v>5176</v>
      </c>
      <c r="S4304" s="101" t="s">
        <v>5176</v>
      </c>
      <c r="T4304" s="101" t="s">
        <v>5176</v>
      </c>
      <c r="U4304" s="101">
        <v>0.31</v>
      </c>
    </row>
    <row r="4305" spans="1:21" x14ac:dyDescent="0.25">
      <c r="A4305" s="60" t="s">
        <v>4823</v>
      </c>
      <c r="B4305" s="60" t="s">
        <v>3869</v>
      </c>
      <c r="C4305" s="60" t="s">
        <v>4835</v>
      </c>
      <c r="D4305" s="94">
        <v>2</v>
      </c>
      <c r="E4305" s="60" t="s">
        <v>5589</v>
      </c>
      <c r="F4305" s="25">
        <f t="shared" si="211"/>
        <v>9.9999999999999992E-2</v>
      </c>
      <c r="G4305" s="25">
        <f t="shared" si="212"/>
        <v>0.19500000000000001</v>
      </c>
      <c r="H4305" s="32"/>
      <c r="I4305" s="31"/>
      <c r="J4305" s="25">
        <f t="shared" si="213"/>
        <v>0.1522</v>
      </c>
      <c r="K4305" s="21"/>
      <c r="L4305" s="16"/>
      <c r="M4305" s="101">
        <v>0.55100000000000005</v>
      </c>
      <c r="N4305" s="101" t="s">
        <v>5176</v>
      </c>
      <c r="O4305" s="101" t="s">
        <v>5176</v>
      </c>
      <c r="P4305" s="101">
        <v>0.22900000000000001</v>
      </c>
      <c r="Q4305" s="101">
        <v>0.18099999999999999</v>
      </c>
      <c r="R4305" s="101">
        <v>0.28000000000000003</v>
      </c>
      <c r="S4305" s="101" t="s">
        <v>5176</v>
      </c>
      <c r="T4305" s="101">
        <v>0.05</v>
      </c>
      <c r="U4305" s="101">
        <v>0.25</v>
      </c>
    </row>
    <row r="4306" spans="1:21" x14ac:dyDescent="0.25">
      <c r="A4306" s="60" t="s">
        <v>4823</v>
      </c>
      <c r="B4306" s="60" t="s">
        <v>2932</v>
      </c>
      <c r="C4306" s="60" t="s">
        <v>4865</v>
      </c>
      <c r="D4306" s="94">
        <v>8</v>
      </c>
      <c r="E4306" s="60" t="s">
        <v>6932</v>
      </c>
      <c r="F4306" s="25">
        <f t="shared" si="211"/>
        <v>9.9999999999999992E-2</v>
      </c>
      <c r="G4306" s="25">
        <f t="shared" si="212"/>
        <v>8.9412500000000001</v>
      </c>
      <c r="H4306" s="32"/>
      <c r="I4306" s="31"/>
      <c r="J4306" s="25">
        <f t="shared" si="213"/>
        <v>0.2016</v>
      </c>
      <c r="K4306" s="21"/>
      <c r="L4306" s="16"/>
      <c r="M4306" s="101" t="s">
        <v>5176</v>
      </c>
      <c r="N4306" s="101">
        <v>34.469000000000001</v>
      </c>
      <c r="O4306" s="101" t="s">
        <v>5176</v>
      </c>
      <c r="P4306" s="101">
        <v>1.296</v>
      </c>
      <c r="Q4306" s="101">
        <v>0.629</v>
      </c>
      <c r="R4306" s="101">
        <v>7.9000000000000001E-2</v>
      </c>
      <c r="S4306" s="101" t="s">
        <v>5176</v>
      </c>
      <c r="T4306" s="101">
        <v>0.3</v>
      </c>
      <c r="U4306" s="101" t="s">
        <v>5176</v>
      </c>
    </row>
    <row r="4307" spans="1:21" x14ac:dyDescent="0.25">
      <c r="A4307" s="60" t="s">
        <v>4823</v>
      </c>
      <c r="B4307" s="60" t="s">
        <v>3759</v>
      </c>
      <c r="C4307" s="60" t="s">
        <v>4882</v>
      </c>
      <c r="D4307" s="94">
        <v>11</v>
      </c>
      <c r="E4307" s="60" t="s">
        <v>7532</v>
      </c>
      <c r="F4307" s="25">
        <f t="shared" si="211"/>
        <v>9.9999999999999992E-2</v>
      </c>
      <c r="G4307" s="25">
        <f t="shared" si="212"/>
        <v>0.65125</v>
      </c>
      <c r="H4307" s="32"/>
      <c r="I4307" s="31"/>
      <c r="J4307" s="25">
        <f t="shared" si="213"/>
        <v>0.15499999999999997</v>
      </c>
      <c r="K4307" s="21"/>
      <c r="L4307" s="16"/>
      <c r="M4307" s="101" t="s">
        <v>5176</v>
      </c>
      <c r="N4307" s="101" t="s">
        <v>5176</v>
      </c>
      <c r="O4307" s="101" t="s">
        <v>5176</v>
      </c>
      <c r="P4307" s="101">
        <v>2.605</v>
      </c>
      <c r="Q4307" s="101" t="s">
        <v>5176</v>
      </c>
      <c r="R4307" s="101">
        <v>0.47499999999999998</v>
      </c>
      <c r="S4307" s="101" t="s">
        <v>5176</v>
      </c>
      <c r="T4307" s="101">
        <v>0.3</v>
      </c>
      <c r="U4307" s="101" t="s">
        <v>5176</v>
      </c>
    </row>
    <row r="4308" spans="1:21" x14ac:dyDescent="0.25">
      <c r="A4308" s="60" t="s">
        <v>4823</v>
      </c>
      <c r="B4308" s="60" t="s">
        <v>3734</v>
      </c>
      <c r="C4308" s="60" t="s">
        <v>4880</v>
      </c>
      <c r="D4308" s="94">
        <v>11</v>
      </c>
      <c r="E4308" s="60" t="s">
        <v>7472</v>
      </c>
      <c r="F4308" s="25">
        <f t="shared" si="211"/>
        <v>9.6666666666666679E-2</v>
      </c>
      <c r="G4308" s="25">
        <f t="shared" si="212"/>
        <v>0.27800000000000002</v>
      </c>
      <c r="H4308" s="32"/>
      <c r="I4308" s="31"/>
      <c r="J4308" s="25">
        <f t="shared" si="213"/>
        <v>5.800000000000001E-2</v>
      </c>
      <c r="K4308" s="21"/>
      <c r="L4308" s="16"/>
      <c r="M4308" s="101" t="s">
        <v>5176</v>
      </c>
      <c r="N4308" s="101" t="s">
        <v>5176</v>
      </c>
      <c r="O4308" s="101">
        <v>1.1120000000000001</v>
      </c>
      <c r="P4308" s="101" t="s">
        <v>5176</v>
      </c>
      <c r="Q4308" s="101" t="s">
        <v>5176</v>
      </c>
      <c r="R4308" s="101" t="s">
        <v>5176</v>
      </c>
      <c r="S4308" s="101" t="s">
        <v>5176</v>
      </c>
      <c r="T4308" s="101">
        <v>0.28000000000000003</v>
      </c>
      <c r="U4308" s="101">
        <v>0.01</v>
      </c>
    </row>
    <row r="4309" spans="1:21" x14ac:dyDescent="0.25">
      <c r="A4309" s="60" t="s">
        <v>4823</v>
      </c>
      <c r="B4309" s="60" t="s">
        <v>4095</v>
      </c>
      <c r="C4309" s="60" t="s">
        <v>4917</v>
      </c>
      <c r="D4309" s="94">
        <v>20</v>
      </c>
      <c r="E4309" s="60" t="s">
        <v>9905</v>
      </c>
      <c r="F4309" s="25">
        <f t="shared" si="211"/>
        <v>9.3333333333333338E-2</v>
      </c>
      <c r="G4309" s="25">
        <f t="shared" si="212"/>
        <v>1.4749999999999999E-2</v>
      </c>
      <c r="H4309" s="32"/>
      <c r="I4309" s="31"/>
      <c r="J4309" s="25">
        <f t="shared" si="213"/>
        <v>5.6000000000000008E-2</v>
      </c>
      <c r="K4309" s="21"/>
      <c r="L4309" s="16"/>
      <c r="M4309" s="101" t="s">
        <v>5176</v>
      </c>
      <c r="N4309" s="101" t="s">
        <v>5176</v>
      </c>
      <c r="O4309" s="101" t="s">
        <v>5176</v>
      </c>
      <c r="P4309" s="101">
        <v>5.8999999999999997E-2</v>
      </c>
      <c r="Q4309" s="101" t="s">
        <v>5176</v>
      </c>
      <c r="R4309" s="101" t="s">
        <v>5176</v>
      </c>
      <c r="S4309" s="101" t="s">
        <v>5176</v>
      </c>
      <c r="T4309" s="101" t="s">
        <v>5176</v>
      </c>
      <c r="U4309" s="101">
        <v>0.28000000000000003</v>
      </c>
    </row>
    <row r="4310" spans="1:21" x14ac:dyDescent="0.25">
      <c r="A4310" s="60" t="s">
        <v>4823</v>
      </c>
      <c r="B4310" s="60" t="s">
        <v>4214</v>
      </c>
      <c r="C4310" s="60" t="s">
        <v>4846</v>
      </c>
      <c r="D4310" s="94">
        <v>4</v>
      </c>
      <c r="E4310" s="60" t="s">
        <v>5847</v>
      </c>
      <c r="F4310" s="25">
        <f t="shared" si="211"/>
        <v>9.0000000000000011E-2</v>
      </c>
      <c r="G4310" s="25">
        <f t="shared" si="212"/>
        <v>7.6782500000000002</v>
      </c>
      <c r="H4310" s="32"/>
      <c r="I4310" s="31"/>
      <c r="J4310" s="25">
        <f t="shared" si="213"/>
        <v>0.65720000000000001</v>
      </c>
      <c r="K4310" s="21"/>
      <c r="L4310" s="16"/>
      <c r="M4310" s="101">
        <v>30.713000000000001</v>
      </c>
      <c r="N4310" s="101" t="s">
        <v>5176</v>
      </c>
      <c r="O4310" s="101" t="s">
        <v>5176</v>
      </c>
      <c r="P4310" s="101" t="s">
        <v>5176</v>
      </c>
      <c r="Q4310" s="101">
        <v>3.016</v>
      </c>
      <c r="R4310" s="101" t="s">
        <v>5176</v>
      </c>
      <c r="S4310" s="101" t="s">
        <v>5176</v>
      </c>
      <c r="T4310" s="101">
        <v>0.27</v>
      </c>
      <c r="U4310" s="101" t="s">
        <v>5176</v>
      </c>
    </row>
    <row r="4311" spans="1:21" x14ac:dyDescent="0.25">
      <c r="A4311" s="60" t="s">
        <v>4823</v>
      </c>
      <c r="B4311" s="60" t="s">
        <v>4160</v>
      </c>
      <c r="C4311" s="60" t="s">
        <v>4852</v>
      </c>
      <c r="D4311" s="94">
        <v>6</v>
      </c>
      <c r="E4311" s="60" t="s">
        <v>6227</v>
      </c>
      <c r="F4311" s="25">
        <f t="shared" si="211"/>
        <v>9.0000000000000011E-2</v>
      </c>
      <c r="G4311" s="25">
        <f t="shared" si="212"/>
        <v>0.40725</v>
      </c>
      <c r="H4311" s="32"/>
      <c r="I4311" s="31"/>
      <c r="J4311" s="25">
        <f t="shared" si="213"/>
        <v>0.1018</v>
      </c>
      <c r="K4311" s="21"/>
      <c r="L4311" s="16"/>
      <c r="M4311" s="101">
        <v>0.55200000000000005</v>
      </c>
      <c r="N4311" s="101">
        <v>0.16400000000000001</v>
      </c>
      <c r="O4311" s="101" t="s">
        <v>5176</v>
      </c>
      <c r="P4311" s="101">
        <v>0.91300000000000003</v>
      </c>
      <c r="Q4311" s="101">
        <v>0.23899999999999999</v>
      </c>
      <c r="R4311" s="101" t="s">
        <v>5176</v>
      </c>
      <c r="S4311" s="101" t="s">
        <v>5176</v>
      </c>
      <c r="T4311" s="101">
        <v>0.27</v>
      </c>
      <c r="U4311" s="101" t="s">
        <v>5176</v>
      </c>
    </row>
    <row r="4312" spans="1:21" x14ac:dyDescent="0.25">
      <c r="A4312" s="60" t="s">
        <v>4823</v>
      </c>
      <c r="B4312" s="60" t="s">
        <v>4071</v>
      </c>
      <c r="C4312" s="60" t="s">
        <v>4875</v>
      </c>
      <c r="D4312" s="94">
        <v>11</v>
      </c>
      <c r="E4312" s="60" t="s">
        <v>7204</v>
      </c>
      <c r="F4312" s="25">
        <f t="shared" si="211"/>
        <v>9.0000000000000011E-2</v>
      </c>
      <c r="G4312" s="25">
        <f t="shared" si="212"/>
        <v>0</v>
      </c>
      <c r="H4312" s="32"/>
      <c r="I4312" s="31"/>
      <c r="J4312" s="25">
        <f t="shared" si="213"/>
        <v>5.4000000000000006E-2</v>
      </c>
      <c r="K4312" s="21"/>
      <c r="L4312" s="16"/>
      <c r="M4312" s="101" t="s">
        <v>5176</v>
      </c>
      <c r="N4312" s="101" t="s">
        <v>5176</v>
      </c>
      <c r="O4312" s="101" t="s">
        <v>5176</v>
      </c>
      <c r="P4312" s="101" t="s">
        <v>5176</v>
      </c>
      <c r="Q4312" s="101" t="s">
        <v>5176</v>
      </c>
      <c r="R4312" s="101" t="s">
        <v>5176</v>
      </c>
      <c r="S4312" s="101" t="s">
        <v>5176</v>
      </c>
      <c r="T4312" s="101" t="s">
        <v>5176</v>
      </c>
      <c r="U4312" s="101">
        <v>0.27</v>
      </c>
    </row>
    <row r="4313" spans="1:21" x14ac:dyDescent="0.25">
      <c r="A4313" s="60" t="s">
        <v>4823</v>
      </c>
      <c r="B4313" s="60" t="s">
        <v>4142</v>
      </c>
      <c r="C4313" s="60" t="s">
        <v>4860</v>
      </c>
      <c r="D4313" s="94">
        <v>6</v>
      </c>
      <c r="E4313" s="60" t="s">
        <v>6602</v>
      </c>
      <c r="F4313" s="25">
        <f t="shared" si="211"/>
        <v>8.666666666666667E-2</v>
      </c>
      <c r="G4313" s="25">
        <f t="shared" si="212"/>
        <v>0</v>
      </c>
      <c r="H4313" s="32"/>
      <c r="I4313" s="31"/>
      <c r="J4313" s="25">
        <f t="shared" si="213"/>
        <v>5.2000000000000005E-2</v>
      </c>
      <c r="K4313" s="21"/>
      <c r="L4313" s="16"/>
      <c r="M4313" s="101" t="s">
        <v>5176</v>
      </c>
      <c r="N4313" s="101" t="s">
        <v>5176</v>
      </c>
      <c r="O4313" s="101" t="s">
        <v>5176</v>
      </c>
      <c r="P4313" s="101" t="s">
        <v>5176</v>
      </c>
      <c r="Q4313" s="101" t="s">
        <v>5176</v>
      </c>
      <c r="R4313" s="101" t="s">
        <v>5176</v>
      </c>
      <c r="S4313" s="101" t="s">
        <v>5176</v>
      </c>
      <c r="T4313" s="101" t="s">
        <v>5176</v>
      </c>
      <c r="U4313" s="101">
        <v>0.26</v>
      </c>
    </row>
    <row r="4314" spans="1:21" x14ac:dyDescent="0.25">
      <c r="A4314" s="60" t="s">
        <v>4823</v>
      </c>
      <c r="B4314" s="60" t="s">
        <v>570</v>
      </c>
      <c r="C4314" s="60" t="s">
        <v>4865</v>
      </c>
      <c r="D4314" s="94">
        <v>8</v>
      </c>
      <c r="E4314" s="60" t="s">
        <v>6908</v>
      </c>
      <c r="F4314" s="25">
        <f t="shared" si="211"/>
        <v>8.666666666666667E-2</v>
      </c>
      <c r="G4314" s="25">
        <f t="shared" si="212"/>
        <v>2.35E-2</v>
      </c>
      <c r="H4314" s="32"/>
      <c r="I4314" s="31"/>
      <c r="J4314" s="25">
        <f t="shared" si="213"/>
        <v>0.1976</v>
      </c>
      <c r="K4314" s="21"/>
      <c r="L4314" s="16"/>
      <c r="M4314" s="101" t="s">
        <v>5176</v>
      </c>
      <c r="N4314" s="101">
        <v>9.4E-2</v>
      </c>
      <c r="O4314" s="101" t="s">
        <v>5176</v>
      </c>
      <c r="P4314" s="101" t="s">
        <v>5176</v>
      </c>
      <c r="Q4314" s="101" t="s">
        <v>5176</v>
      </c>
      <c r="R4314" s="101">
        <v>0.72799999999999998</v>
      </c>
      <c r="S4314" s="101" t="s">
        <v>5176</v>
      </c>
      <c r="T4314" s="101">
        <v>0.01</v>
      </c>
      <c r="U4314" s="101">
        <v>0.25</v>
      </c>
    </row>
    <row r="4315" spans="1:21" x14ac:dyDescent="0.25">
      <c r="A4315" s="60" t="s">
        <v>4823</v>
      </c>
      <c r="B4315" s="60" t="s">
        <v>4021</v>
      </c>
      <c r="C4315" s="60" t="s">
        <v>4852</v>
      </c>
      <c r="D4315" s="94">
        <v>6</v>
      </c>
      <c r="E4315" s="60" t="s">
        <v>6323</v>
      </c>
      <c r="F4315" s="25">
        <f t="shared" si="211"/>
        <v>8.3333333333333329E-2</v>
      </c>
      <c r="G4315" s="25">
        <f t="shared" si="212"/>
        <v>0</v>
      </c>
      <c r="H4315" s="32"/>
      <c r="I4315" s="31"/>
      <c r="J4315" s="25">
        <f t="shared" si="213"/>
        <v>0.05</v>
      </c>
      <c r="K4315" s="21"/>
      <c r="L4315" s="16"/>
      <c r="M4315" s="101" t="s">
        <v>5176</v>
      </c>
      <c r="N4315" s="101" t="s">
        <v>5176</v>
      </c>
      <c r="O4315" s="101" t="s">
        <v>5176</v>
      </c>
      <c r="P4315" s="101" t="s">
        <v>5176</v>
      </c>
      <c r="Q4315" s="101" t="s">
        <v>5176</v>
      </c>
      <c r="R4315" s="101" t="s">
        <v>5176</v>
      </c>
      <c r="S4315" s="101" t="s">
        <v>5176</v>
      </c>
      <c r="T4315" s="101" t="s">
        <v>5176</v>
      </c>
      <c r="U4315" s="101">
        <v>0.25</v>
      </c>
    </row>
    <row r="4316" spans="1:21" x14ac:dyDescent="0.25">
      <c r="A4316" s="60" t="s">
        <v>4823</v>
      </c>
      <c r="B4316" s="60" t="s">
        <v>4174</v>
      </c>
      <c r="C4316" s="60" t="s">
        <v>4869</v>
      </c>
      <c r="D4316" s="94">
        <v>9</v>
      </c>
      <c r="E4316" s="60" t="s">
        <v>7036</v>
      </c>
      <c r="F4316" s="25">
        <f t="shared" si="211"/>
        <v>0.08</v>
      </c>
      <c r="G4316" s="25">
        <f t="shared" si="212"/>
        <v>7.825E-2</v>
      </c>
      <c r="H4316" s="32"/>
      <c r="I4316" s="31"/>
      <c r="J4316" s="25">
        <f t="shared" si="213"/>
        <v>4.8000000000000001E-2</v>
      </c>
      <c r="K4316" s="21"/>
      <c r="L4316" s="16"/>
      <c r="M4316" s="101" t="s">
        <v>5176</v>
      </c>
      <c r="N4316" s="101" t="s">
        <v>5176</v>
      </c>
      <c r="O4316" s="101" t="s">
        <v>5176</v>
      </c>
      <c r="P4316" s="101">
        <v>0.313</v>
      </c>
      <c r="Q4316" s="101" t="s">
        <v>5176</v>
      </c>
      <c r="R4316" s="101" t="s">
        <v>5176</v>
      </c>
      <c r="S4316" s="101" t="s">
        <v>5176</v>
      </c>
      <c r="T4316" s="101" t="s">
        <v>5176</v>
      </c>
      <c r="U4316" s="101">
        <v>0.24</v>
      </c>
    </row>
    <row r="4317" spans="1:21" x14ac:dyDescent="0.25">
      <c r="A4317" s="60" t="s">
        <v>4823</v>
      </c>
      <c r="B4317" s="60" t="s">
        <v>3962</v>
      </c>
      <c r="C4317" s="60" t="s">
        <v>4877</v>
      </c>
      <c r="D4317" s="94">
        <v>11</v>
      </c>
      <c r="E4317" s="60" t="s">
        <v>7321</v>
      </c>
      <c r="F4317" s="25">
        <f t="shared" si="211"/>
        <v>7.6666666666666675E-2</v>
      </c>
      <c r="G4317" s="25">
        <f t="shared" si="212"/>
        <v>27.138749999999998</v>
      </c>
      <c r="H4317" s="32"/>
      <c r="I4317" s="31"/>
      <c r="J4317" s="25">
        <f t="shared" si="213"/>
        <v>4.5999999999999999E-2</v>
      </c>
      <c r="K4317" s="21"/>
      <c r="L4317" s="16"/>
      <c r="M4317" s="101">
        <v>75.222999999999999</v>
      </c>
      <c r="N4317" s="101">
        <v>0.64500000000000002</v>
      </c>
      <c r="O4317" s="101" t="s">
        <v>5176</v>
      </c>
      <c r="P4317" s="101">
        <v>32.686999999999998</v>
      </c>
      <c r="Q4317" s="101" t="s">
        <v>5176</v>
      </c>
      <c r="R4317" s="101" t="s">
        <v>5176</v>
      </c>
      <c r="S4317" s="101" t="s">
        <v>5176</v>
      </c>
      <c r="T4317" s="101">
        <v>0.03</v>
      </c>
      <c r="U4317" s="101">
        <v>0.2</v>
      </c>
    </row>
    <row r="4318" spans="1:21" x14ac:dyDescent="0.25">
      <c r="A4318" s="60" t="s">
        <v>4823</v>
      </c>
      <c r="B4318" s="60" t="s">
        <v>2518</v>
      </c>
      <c r="C4318" s="60" t="s">
        <v>4884</v>
      </c>
      <c r="D4318" s="94">
        <v>11</v>
      </c>
      <c r="E4318" s="60" t="s">
        <v>7581</v>
      </c>
      <c r="F4318" s="25">
        <f t="shared" si="211"/>
        <v>7.6666666666666675E-2</v>
      </c>
      <c r="G4318" s="25">
        <f t="shared" si="212"/>
        <v>0</v>
      </c>
      <c r="H4318" s="32"/>
      <c r="I4318" s="31"/>
      <c r="J4318" s="25">
        <f t="shared" si="213"/>
        <v>4.5999999999999999E-2</v>
      </c>
      <c r="K4318" s="21"/>
      <c r="L4318" s="16"/>
      <c r="M4318" s="101" t="s">
        <v>5176</v>
      </c>
      <c r="N4318" s="101" t="s">
        <v>5176</v>
      </c>
      <c r="O4318" s="101" t="s">
        <v>5176</v>
      </c>
      <c r="P4318" s="101" t="s">
        <v>5176</v>
      </c>
      <c r="Q4318" s="101" t="s">
        <v>5176</v>
      </c>
      <c r="R4318" s="101" t="s">
        <v>5176</v>
      </c>
      <c r="S4318" s="101" t="s">
        <v>5176</v>
      </c>
      <c r="T4318" s="101">
        <v>0.23</v>
      </c>
      <c r="U4318" s="101" t="s">
        <v>5176</v>
      </c>
    </row>
    <row r="4319" spans="1:21" x14ac:dyDescent="0.25">
      <c r="A4319" s="60" t="s">
        <v>4823</v>
      </c>
      <c r="B4319" s="60" t="s">
        <v>61</v>
      </c>
      <c r="C4319" s="60" t="s">
        <v>4899</v>
      </c>
      <c r="D4319" s="94">
        <v>15</v>
      </c>
      <c r="E4319" s="60" t="s">
        <v>8475</v>
      </c>
      <c r="F4319" s="25">
        <f t="shared" si="211"/>
        <v>7.6666666666666675E-2</v>
      </c>
      <c r="G4319" s="25">
        <f t="shared" si="212"/>
        <v>7.1749999999999994E-2</v>
      </c>
      <c r="H4319" s="32"/>
      <c r="I4319" s="31"/>
      <c r="J4319" s="25">
        <f t="shared" si="213"/>
        <v>4.5999999999999999E-2</v>
      </c>
      <c r="K4319" s="21"/>
      <c r="L4319" s="16"/>
      <c r="M4319" s="101" t="s">
        <v>5176</v>
      </c>
      <c r="N4319" s="101" t="s">
        <v>5176</v>
      </c>
      <c r="O4319" s="101" t="s">
        <v>5176</v>
      </c>
      <c r="P4319" s="101">
        <v>0.28699999999999998</v>
      </c>
      <c r="Q4319" s="101" t="s">
        <v>5176</v>
      </c>
      <c r="R4319" s="101" t="s">
        <v>5176</v>
      </c>
      <c r="S4319" s="101" t="s">
        <v>5176</v>
      </c>
      <c r="T4319" s="101" t="s">
        <v>5176</v>
      </c>
      <c r="U4319" s="101">
        <v>0.23</v>
      </c>
    </row>
    <row r="4320" spans="1:21" x14ac:dyDescent="0.25">
      <c r="A4320" s="60" t="s">
        <v>4823</v>
      </c>
      <c r="B4320" s="60" t="s">
        <v>2751</v>
      </c>
      <c r="C4320" s="60" t="s">
        <v>4902</v>
      </c>
      <c r="D4320" s="94">
        <v>15</v>
      </c>
      <c r="E4320" s="60" t="s">
        <v>8535</v>
      </c>
      <c r="F4320" s="25">
        <f t="shared" ref="F4320:F4383" si="214">SUM(S4320:U4320)/3</f>
        <v>7.6666666666666675E-2</v>
      </c>
      <c r="G4320" s="25">
        <f t="shared" ref="G4320:G4383" si="215">SUM(M4320:P4320)/4</f>
        <v>2.5335000000000001</v>
      </c>
      <c r="H4320" s="32"/>
      <c r="I4320" s="31"/>
      <c r="J4320" s="25">
        <f t="shared" ref="J4320:J4383" si="216">SUM(Q4320:U4320)/5</f>
        <v>0.70140000000000002</v>
      </c>
      <c r="K4320" s="21"/>
      <c r="L4320" s="16"/>
      <c r="M4320" s="101">
        <v>0.29499999999999998</v>
      </c>
      <c r="N4320" s="101">
        <v>1.7130000000000001</v>
      </c>
      <c r="O4320" s="101" t="s">
        <v>5176</v>
      </c>
      <c r="P4320" s="101">
        <v>8.1259999999999994</v>
      </c>
      <c r="Q4320" s="101">
        <v>2.4510000000000001</v>
      </c>
      <c r="R4320" s="101">
        <v>0.82599999999999996</v>
      </c>
      <c r="S4320" s="101" t="s">
        <v>5176</v>
      </c>
      <c r="T4320" s="101">
        <v>0.23</v>
      </c>
      <c r="U4320" s="101" t="s">
        <v>5176</v>
      </c>
    </row>
    <row r="4321" spans="1:21" x14ac:dyDescent="0.25">
      <c r="A4321" s="60" t="s">
        <v>4823</v>
      </c>
      <c r="B4321" s="60" t="s">
        <v>10121</v>
      </c>
      <c r="C4321" s="60" t="s">
        <v>4895</v>
      </c>
      <c r="D4321" s="94">
        <v>14</v>
      </c>
      <c r="E4321" s="60" t="s">
        <v>10122</v>
      </c>
      <c r="F4321" s="25">
        <f t="shared" si="214"/>
        <v>7.6666666666666661E-2</v>
      </c>
      <c r="G4321" s="25">
        <f t="shared" si="215"/>
        <v>0.32300000000000001</v>
      </c>
      <c r="H4321" s="32"/>
      <c r="I4321" s="31"/>
      <c r="J4321" s="25">
        <f t="shared" si="216"/>
        <v>2.1757999999999997</v>
      </c>
      <c r="K4321" s="21"/>
      <c r="L4321" s="16"/>
      <c r="M4321" s="101" t="s">
        <v>5176</v>
      </c>
      <c r="N4321" s="101" t="s">
        <v>5176</v>
      </c>
      <c r="O4321" s="101" t="s">
        <v>5176</v>
      </c>
      <c r="P4321" s="101">
        <v>1.292</v>
      </c>
      <c r="Q4321" s="101">
        <v>10.648999999999999</v>
      </c>
      <c r="R4321" s="101" t="s">
        <v>5176</v>
      </c>
      <c r="S4321" s="101" t="s">
        <v>5176</v>
      </c>
      <c r="T4321" s="101">
        <v>0.12</v>
      </c>
      <c r="U4321" s="101">
        <v>0.11</v>
      </c>
    </row>
    <row r="4322" spans="1:21" x14ac:dyDescent="0.25">
      <c r="A4322" s="60" t="s">
        <v>4823</v>
      </c>
      <c r="B4322" s="60" t="s">
        <v>2398</v>
      </c>
      <c r="C4322" s="60" t="s">
        <v>4831</v>
      </c>
      <c r="D4322" s="94">
        <v>2</v>
      </c>
      <c r="E4322" s="60" t="s">
        <v>5459</v>
      </c>
      <c r="F4322" s="25">
        <f t="shared" si="214"/>
        <v>7.3333333333333348E-2</v>
      </c>
      <c r="G4322" s="25">
        <f t="shared" si="215"/>
        <v>0.13424999999999998</v>
      </c>
      <c r="H4322" s="32"/>
      <c r="I4322" s="31"/>
      <c r="J4322" s="25">
        <f t="shared" si="216"/>
        <v>0.34360000000000002</v>
      </c>
      <c r="K4322" s="21"/>
      <c r="L4322" s="16"/>
      <c r="M4322" s="101">
        <v>0.24199999999999999</v>
      </c>
      <c r="N4322" s="101">
        <v>0.29499999999999998</v>
      </c>
      <c r="O4322" s="101" t="s">
        <v>5176</v>
      </c>
      <c r="P4322" s="101" t="s">
        <v>5176</v>
      </c>
      <c r="Q4322" s="101">
        <v>1.304</v>
      </c>
      <c r="R4322" s="101">
        <v>0.19400000000000001</v>
      </c>
      <c r="S4322" s="101" t="s">
        <v>5176</v>
      </c>
      <c r="T4322" s="101">
        <v>0.14000000000000001</v>
      </c>
      <c r="U4322" s="101">
        <v>0.08</v>
      </c>
    </row>
    <row r="4323" spans="1:21" x14ac:dyDescent="0.25">
      <c r="A4323" s="60" t="s">
        <v>4823</v>
      </c>
      <c r="B4323" s="60" t="s">
        <v>1929</v>
      </c>
      <c r="C4323" s="60" t="s">
        <v>4871</v>
      </c>
      <c r="D4323" s="94">
        <v>10</v>
      </c>
      <c r="E4323" s="60" t="s">
        <v>7061</v>
      </c>
      <c r="F4323" s="25">
        <f t="shared" si="214"/>
        <v>7.3333333333333334E-2</v>
      </c>
      <c r="G4323" s="25">
        <f t="shared" si="215"/>
        <v>0.56425000000000003</v>
      </c>
      <c r="H4323" s="32"/>
      <c r="I4323" s="31"/>
      <c r="J4323" s="25">
        <f t="shared" si="216"/>
        <v>6.9199999999999998E-2</v>
      </c>
      <c r="K4323" s="21"/>
      <c r="L4323" s="16"/>
      <c r="M4323" s="101">
        <v>0.28299999999999997</v>
      </c>
      <c r="N4323" s="101">
        <v>1.974</v>
      </c>
      <c r="O4323" s="101" t="s">
        <v>5176</v>
      </c>
      <c r="P4323" s="101" t="s">
        <v>5176</v>
      </c>
      <c r="Q4323" s="101">
        <v>0.126</v>
      </c>
      <c r="R4323" s="101" t="s">
        <v>5176</v>
      </c>
      <c r="S4323" s="101" t="s">
        <v>5176</v>
      </c>
      <c r="T4323" s="101" t="s">
        <v>5176</v>
      </c>
      <c r="U4323" s="101">
        <v>0.22</v>
      </c>
    </row>
    <row r="4324" spans="1:21" x14ac:dyDescent="0.25">
      <c r="A4324" s="60" t="s">
        <v>4823</v>
      </c>
      <c r="B4324" s="60" t="s">
        <v>4156</v>
      </c>
      <c r="C4324" s="60" t="s">
        <v>4876</v>
      </c>
      <c r="D4324" s="94">
        <v>11</v>
      </c>
      <c r="E4324" s="60" t="s">
        <v>7277</v>
      </c>
      <c r="F4324" s="25">
        <f t="shared" si="214"/>
        <v>7.3333333333333334E-2</v>
      </c>
      <c r="G4324" s="25">
        <f t="shared" si="215"/>
        <v>1.0749999999999999E-2</v>
      </c>
      <c r="H4324" s="32"/>
      <c r="I4324" s="31"/>
      <c r="J4324" s="25">
        <f t="shared" si="216"/>
        <v>4.3999999999999997E-2</v>
      </c>
      <c r="K4324" s="21"/>
      <c r="L4324" s="16"/>
      <c r="M4324" s="101" t="s">
        <v>5176</v>
      </c>
      <c r="N4324" s="101" t="s">
        <v>5176</v>
      </c>
      <c r="O4324" s="101">
        <v>4.2999999999999997E-2</v>
      </c>
      <c r="P4324" s="101" t="s">
        <v>5176</v>
      </c>
      <c r="Q4324" s="101" t="s">
        <v>5176</v>
      </c>
      <c r="R4324" s="101" t="s">
        <v>5176</v>
      </c>
      <c r="S4324" s="101" t="s">
        <v>5176</v>
      </c>
      <c r="T4324" s="101">
        <v>0.22</v>
      </c>
      <c r="U4324" s="101" t="s">
        <v>5176</v>
      </c>
    </row>
    <row r="4325" spans="1:21" x14ac:dyDescent="0.25">
      <c r="A4325" s="60" t="s">
        <v>4823</v>
      </c>
      <c r="B4325" s="60" t="s">
        <v>3905</v>
      </c>
      <c r="C4325" s="60" t="s">
        <v>4876</v>
      </c>
      <c r="D4325" s="94">
        <v>11</v>
      </c>
      <c r="E4325" s="60" t="s">
        <v>7291</v>
      </c>
      <c r="F4325" s="25">
        <f t="shared" si="214"/>
        <v>6.9999999999999993E-2</v>
      </c>
      <c r="G4325" s="25">
        <f t="shared" si="215"/>
        <v>12.172499999999999</v>
      </c>
      <c r="H4325" s="32"/>
      <c r="I4325" s="31"/>
      <c r="J4325" s="25">
        <f t="shared" si="216"/>
        <v>0.36799999999999999</v>
      </c>
      <c r="K4325" s="21"/>
      <c r="L4325" s="16"/>
      <c r="M4325" s="101">
        <v>48.69</v>
      </c>
      <c r="N4325" s="101" t="s">
        <v>5176</v>
      </c>
      <c r="O4325" s="101" t="s">
        <v>5176</v>
      </c>
      <c r="P4325" s="101" t="s">
        <v>5176</v>
      </c>
      <c r="Q4325" s="101">
        <v>1.63</v>
      </c>
      <c r="R4325" s="101" t="s">
        <v>5176</v>
      </c>
      <c r="S4325" s="101" t="s">
        <v>5176</v>
      </c>
      <c r="T4325" s="101" t="s">
        <v>5176</v>
      </c>
      <c r="U4325" s="101">
        <v>0.21</v>
      </c>
    </row>
    <row r="4326" spans="1:21" x14ac:dyDescent="0.25">
      <c r="A4326" s="60" t="s">
        <v>4823</v>
      </c>
      <c r="B4326" s="60" t="s">
        <v>2740</v>
      </c>
      <c r="C4326" s="60" t="s">
        <v>4898</v>
      </c>
      <c r="D4326" s="94">
        <v>15</v>
      </c>
      <c r="E4326" s="60" t="s">
        <v>8427</v>
      </c>
      <c r="F4326" s="25">
        <f t="shared" si="214"/>
        <v>6.6666666666666666E-2</v>
      </c>
      <c r="G4326" s="25">
        <f t="shared" si="215"/>
        <v>2.5000000000000001E-3</v>
      </c>
      <c r="H4326" s="32"/>
      <c r="I4326" s="31"/>
      <c r="J4326" s="25">
        <f t="shared" si="216"/>
        <v>0.3664</v>
      </c>
      <c r="K4326" s="21"/>
      <c r="L4326" s="16"/>
      <c r="M4326" s="101" t="s">
        <v>5176</v>
      </c>
      <c r="N4326" s="101" t="s">
        <v>5176</v>
      </c>
      <c r="O4326" s="101" t="s">
        <v>5176</v>
      </c>
      <c r="P4326" s="101">
        <v>0.01</v>
      </c>
      <c r="Q4326" s="101">
        <v>4.8000000000000001E-2</v>
      </c>
      <c r="R4326" s="101">
        <v>1.5840000000000001</v>
      </c>
      <c r="S4326" s="101" t="s">
        <v>5176</v>
      </c>
      <c r="T4326" s="101" t="s">
        <v>5176</v>
      </c>
      <c r="U4326" s="101">
        <v>0.2</v>
      </c>
    </row>
    <row r="4327" spans="1:21" x14ac:dyDescent="0.25">
      <c r="A4327" s="60" t="s">
        <v>4823</v>
      </c>
      <c r="B4327" s="60" t="s">
        <v>3586</v>
      </c>
      <c r="C4327" s="60" t="s">
        <v>4913</v>
      </c>
      <c r="D4327" s="94">
        <v>18</v>
      </c>
      <c r="E4327" s="60" t="s">
        <v>9600</v>
      </c>
      <c r="F4327" s="25">
        <f t="shared" si="214"/>
        <v>6.6666666666666666E-2</v>
      </c>
      <c r="G4327" s="25">
        <f t="shared" si="215"/>
        <v>3.8737499999999998</v>
      </c>
      <c r="H4327" s="32"/>
      <c r="I4327" s="31"/>
      <c r="J4327" s="25">
        <f t="shared" si="216"/>
        <v>0.5756</v>
      </c>
      <c r="K4327" s="21"/>
      <c r="L4327" s="16"/>
      <c r="M4327" s="101" t="s">
        <v>5176</v>
      </c>
      <c r="N4327" s="101" t="s">
        <v>5176</v>
      </c>
      <c r="O4327" s="101" t="s">
        <v>5176</v>
      </c>
      <c r="P4327" s="101">
        <v>15.494999999999999</v>
      </c>
      <c r="Q4327" s="101">
        <v>2.6779999999999999</v>
      </c>
      <c r="R4327" s="101" t="s">
        <v>5176</v>
      </c>
      <c r="S4327" s="101" t="s">
        <v>5176</v>
      </c>
      <c r="T4327" s="101" t="s">
        <v>5176</v>
      </c>
      <c r="U4327" s="101">
        <v>0.2</v>
      </c>
    </row>
    <row r="4328" spans="1:21" x14ac:dyDescent="0.25">
      <c r="A4328" s="60" t="s">
        <v>4823</v>
      </c>
      <c r="B4328" s="60" t="s">
        <v>2330</v>
      </c>
      <c r="C4328" s="60" t="s">
        <v>4851</v>
      </c>
      <c r="D4328" s="94">
        <v>6</v>
      </c>
      <c r="E4328" s="60" t="s">
        <v>6094</v>
      </c>
      <c r="F4328" s="25">
        <f t="shared" si="214"/>
        <v>6.3333333333333339E-2</v>
      </c>
      <c r="G4328" s="25">
        <f t="shared" si="215"/>
        <v>0.67299999999999993</v>
      </c>
      <c r="H4328" s="32"/>
      <c r="I4328" s="31"/>
      <c r="J4328" s="25">
        <f t="shared" si="216"/>
        <v>4.3266000000000009</v>
      </c>
      <c r="K4328" s="21"/>
      <c r="L4328" s="16"/>
      <c r="M4328" s="101">
        <v>2.5999999999999999E-2</v>
      </c>
      <c r="N4328" s="101">
        <v>2.5019999999999998</v>
      </c>
      <c r="O4328" s="101">
        <v>0.16400000000000001</v>
      </c>
      <c r="P4328" s="101" t="s">
        <v>5176</v>
      </c>
      <c r="Q4328" s="101">
        <v>14.547000000000001</v>
      </c>
      <c r="R4328" s="101">
        <v>6.8959999999999999</v>
      </c>
      <c r="S4328" s="101" t="s">
        <v>5176</v>
      </c>
      <c r="T4328" s="101">
        <v>0.01</v>
      </c>
      <c r="U4328" s="101">
        <v>0.18</v>
      </c>
    </row>
    <row r="4329" spans="1:21" x14ac:dyDescent="0.25">
      <c r="A4329" s="60" t="s">
        <v>4823</v>
      </c>
      <c r="B4329" s="60" t="s">
        <v>3783</v>
      </c>
      <c r="C4329" s="60" t="s">
        <v>4849</v>
      </c>
      <c r="D4329" s="94">
        <v>5</v>
      </c>
      <c r="E4329" s="60" t="s">
        <v>5937</v>
      </c>
      <c r="F4329" s="25">
        <f t="shared" si="214"/>
        <v>0.06</v>
      </c>
      <c r="G4329" s="25">
        <f t="shared" si="215"/>
        <v>1.8302499999999999</v>
      </c>
      <c r="H4329" s="32"/>
      <c r="I4329" s="31"/>
      <c r="J4329" s="25">
        <f t="shared" si="216"/>
        <v>8.1000000000000003E-2</v>
      </c>
      <c r="K4329" s="21"/>
      <c r="L4329" s="16"/>
      <c r="M4329" s="101">
        <v>7.3209999999999997</v>
      </c>
      <c r="N4329" s="101" t="s">
        <v>5176</v>
      </c>
      <c r="O4329" s="101" t="s">
        <v>5176</v>
      </c>
      <c r="P4329" s="101" t="s">
        <v>5176</v>
      </c>
      <c r="Q4329" s="101" t="s">
        <v>5176</v>
      </c>
      <c r="R4329" s="101">
        <v>0.22500000000000001</v>
      </c>
      <c r="S4329" s="101" t="s">
        <v>5176</v>
      </c>
      <c r="T4329" s="101" t="s">
        <v>5176</v>
      </c>
      <c r="U4329" s="101">
        <v>0.18</v>
      </c>
    </row>
    <row r="4330" spans="1:21" x14ac:dyDescent="0.25">
      <c r="A4330" s="60" t="s">
        <v>4823</v>
      </c>
      <c r="B4330" s="60" t="s">
        <v>2442</v>
      </c>
      <c r="C4330" s="60" t="s">
        <v>4852</v>
      </c>
      <c r="D4330" s="94">
        <v>6</v>
      </c>
      <c r="E4330" s="60" t="s">
        <v>6264</v>
      </c>
      <c r="F4330" s="25">
        <f t="shared" si="214"/>
        <v>0.06</v>
      </c>
      <c r="G4330" s="25">
        <f t="shared" si="215"/>
        <v>0</v>
      </c>
      <c r="H4330" s="32"/>
      <c r="I4330" s="31"/>
      <c r="J4330" s="25">
        <f t="shared" si="216"/>
        <v>6.08E-2</v>
      </c>
      <c r="K4330" s="21"/>
      <c r="L4330" s="16"/>
      <c r="M4330" s="101" t="s">
        <v>5176</v>
      </c>
      <c r="N4330" s="101" t="s">
        <v>5176</v>
      </c>
      <c r="O4330" s="101" t="s">
        <v>5176</v>
      </c>
      <c r="P4330" s="101" t="s">
        <v>5176</v>
      </c>
      <c r="Q4330" s="101">
        <v>0.124</v>
      </c>
      <c r="R4330" s="101" t="s">
        <v>5176</v>
      </c>
      <c r="S4330" s="101" t="s">
        <v>5176</v>
      </c>
      <c r="T4330" s="101">
        <v>0.13</v>
      </c>
      <c r="U4330" s="101">
        <v>0.05</v>
      </c>
    </row>
    <row r="4331" spans="1:21" x14ac:dyDescent="0.25">
      <c r="A4331" s="60" t="s">
        <v>4823</v>
      </c>
      <c r="B4331" s="60" t="s">
        <v>632</v>
      </c>
      <c r="C4331" s="60" t="s">
        <v>4861</v>
      </c>
      <c r="D4331" s="94">
        <v>6</v>
      </c>
      <c r="E4331" s="60" t="s">
        <v>6663</v>
      </c>
      <c r="F4331" s="25">
        <f t="shared" si="214"/>
        <v>0.06</v>
      </c>
      <c r="G4331" s="25">
        <f t="shared" si="215"/>
        <v>0.61075000000000002</v>
      </c>
      <c r="H4331" s="32"/>
      <c r="I4331" s="31"/>
      <c r="J4331" s="25">
        <f t="shared" si="216"/>
        <v>1.3661999999999999</v>
      </c>
      <c r="K4331" s="21"/>
      <c r="L4331" s="16"/>
      <c r="M4331" s="101">
        <v>0.49</v>
      </c>
      <c r="N4331" s="101">
        <v>0.127</v>
      </c>
      <c r="O4331" s="101">
        <v>0.13</v>
      </c>
      <c r="P4331" s="101">
        <v>1.696</v>
      </c>
      <c r="Q4331" s="101">
        <v>3.004</v>
      </c>
      <c r="R4331" s="101">
        <v>3.6469999999999998</v>
      </c>
      <c r="S4331" s="101" t="s">
        <v>5176</v>
      </c>
      <c r="T4331" s="101" t="s">
        <v>5176</v>
      </c>
      <c r="U4331" s="101">
        <v>0.18</v>
      </c>
    </row>
    <row r="4332" spans="1:21" x14ac:dyDescent="0.25">
      <c r="A4332" s="60" t="s">
        <v>4823</v>
      </c>
      <c r="B4332" s="60" t="s">
        <v>1241</v>
      </c>
      <c r="C4332" s="60" t="s">
        <v>4895</v>
      </c>
      <c r="D4332" s="94">
        <v>14</v>
      </c>
      <c r="E4332" s="60" t="s">
        <v>8106</v>
      </c>
      <c r="F4332" s="25">
        <f t="shared" si="214"/>
        <v>0.06</v>
      </c>
      <c r="G4332" s="25">
        <f t="shared" si="215"/>
        <v>7.1749999999999994E-2</v>
      </c>
      <c r="H4332" s="32"/>
      <c r="I4332" s="31"/>
      <c r="J4332" s="25">
        <f t="shared" si="216"/>
        <v>9.2799999999999994E-2</v>
      </c>
      <c r="K4332" s="21"/>
      <c r="L4332" s="16"/>
      <c r="M4332" s="101" t="s">
        <v>5176</v>
      </c>
      <c r="N4332" s="101" t="s">
        <v>5176</v>
      </c>
      <c r="O4332" s="101">
        <v>0.28699999999999998</v>
      </c>
      <c r="P4332" s="101" t="s">
        <v>5176</v>
      </c>
      <c r="Q4332" s="101" t="s">
        <v>5176</v>
      </c>
      <c r="R4332" s="101">
        <v>0.28399999999999997</v>
      </c>
      <c r="S4332" s="101" t="s">
        <v>5176</v>
      </c>
      <c r="T4332" s="101" t="s">
        <v>5176</v>
      </c>
      <c r="U4332" s="101">
        <v>0.18</v>
      </c>
    </row>
    <row r="4333" spans="1:21" x14ac:dyDescent="0.25">
      <c r="A4333" s="60" t="s">
        <v>4823</v>
      </c>
      <c r="B4333" s="60" t="s">
        <v>3798</v>
      </c>
      <c r="C4333" s="60" t="s">
        <v>4915</v>
      </c>
      <c r="D4333" s="94">
        <v>18</v>
      </c>
      <c r="E4333" s="60" t="s">
        <v>9824</v>
      </c>
      <c r="F4333" s="25">
        <f t="shared" si="214"/>
        <v>0.06</v>
      </c>
      <c r="G4333" s="25">
        <f t="shared" si="215"/>
        <v>0.72250000000000003</v>
      </c>
      <c r="H4333" s="32"/>
      <c r="I4333" s="31"/>
      <c r="J4333" s="25">
        <f t="shared" si="216"/>
        <v>0.06</v>
      </c>
      <c r="K4333" s="21"/>
      <c r="L4333" s="16"/>
      <c r="M4333" s="101">
        <v>2.3140000000000001</v>
      </c>
      <c r="N4333" s="101">
        <v>0.46</v>
      </c>
      <c r="O4333" s="101">
        <v>0.11600000000000001</v>
      </c>
      <c r="P4333" s="101" t="s">
        <v>5176</v>
      </c>
      <c r="Q4333" s="101" t="s">
        <v>5176</v>
      </c>
      <c r="R4333" s="101">
        <v>0.12</v>
      </c>
      <c r="S4333" s="101" t="s">
        <v>5176</v>
      </c>
      <c r="T4333" s="101" t="s">
        <v>5176</v>
      </c>
      <c r="U4333" s="101">
        <v>0.18</v>
      </c>
    </row>
    <row r="4334" spans="1:21" x14ac:dyDescent="0.25">
      <c r="A4334" s="60" t="s">
        <v>4823</v>
      </c>
      <c r="B4334" s="60" t="s">
        <v>3573</v>
      </c>
      <c r="C4334" s="60" t="s">
        <v>4878</v>
      </c>
      <c r="D4334" s="94">
        <v>11</v>
      </c>
      <c r="E4334" s="60" t="s">
        <v>7345</v>
      </c>
      <c r="F4334" s="25">
        <f t="shared" si="214"/>
        <v>5.6666666666666671E-2</v>
      </c>
      <c r="G4334" s="25">
        <f t="shared" si="215"/>
        <v>0</v>
      </c>
      <c r="H4334" s="32"/>
      <c r="I4334" s="31"/>
      <c r="J4334" s="25">
        <f t="shared" si="216"/>
        <v>3.4000000000000002E-2</v>
      </c>
      <c r="K4334" s="21"/>
      <c r="L4334" s="16"/>
      <c r="M4334" s="101" t="s">
        <v>5176</v>
      </c>
      <c r="N4334" s="101" t="s">
        <v>5176</v>
      </c>
      <c r="O4334" s="101" t="s">
        <v>5176</v>
      </c>
      <c r="P4334" s="101" t="s">
        <v>5176</v>
      </c>
      <c r="Q4334" s="101" t="s">
        <v>5176</v>
      </c>
      <c r="R4334" s="101" t="s">
        <v>5176</v>
      </c>
      <c r="S4334" s="101" t="s">
        <v>5176</v>
      </c>
      <c r="T4334" s="101" t="s">
        <v>5176</v>
      </c>
      <c r="U4334" s="101">
        <v>0.17</v>
      </c>
    </row>
    <row r="4335" spans="1:21" x14ac:dyDescent="0.25">
      <c r="A4335" s="60" t="s">
        <v>4823</v>
      </c>
      <c r="B4335" s="60" t="s">
        <v>4621</v>
      </c>
      <c r="C4335" s="60" t="s">
        <v>4832</v>
      </c>
      <c r="D4335" s="94">
        <v>2</v>
      </c>
      <c r="E4335" s="60" t="s">
        <v>5522</v>
      </c>
      <c r="F4335" s="25">
        <f t="shared" si="214"/>
        <v>5.3333333333333337E-2</v>
      </c>
      <c r="G4335" s="25">
        <f t="shared" si="215"/>
        <v>3.5000000000000001E-3</v>
      </c>
      <c r="H4335" s="32"/>
      <c r="I4335" s="31"/>
      <c r="J4335" s="25">
        <f t="shared" si="216"/>
        <v>3.2000000000000001E-2</v>
      </c>
      <c r="K4335" s="21"/>
      <c r="L4335" s="16"/>
      <c r="M4335" s="101" t="s">
        <v>5176</v>
      </c>
      <c r="N4335" s="101" t="s">
        <v>5176</v>
      </c>
      <c r="O4335" s="101" t="s">
        <v>5176</v>
      </c>
      <c r="P4335" s="101">
        <v>1.4E-2</v>
      </c>
      <c r="Q4335" s="101" t="s">
        <v>5176</v>
      </c>
      <c r="R4335" s="101" t="s">
        <v>5176</v>
      </c>
      <c r="S4335" s="101" t="s">
        <v>5176</v>
      </c>
      <c r="T4335" s="101" t="s">
        <v>5176</v>
      </c>
      <c r="U4335" s="101">
        <v>0.16</v>
      </c>
    </row>
    <row r="4336" spans="1:21" x14ac:dyDescent="0.25">
      <c r="A4336" s="60" t="s">
        <v>4823</v>
      </c>
      <c r="B4336" s="60" t="s">
        <v>2074</v>
      </c>
      <c r="C4336" s="60" t="s">
        <v>4851</v>
      </c>
      <c r="D4336" s="94">
        <v>6</v>
      </c>
      <c r="E4336" s="60" t="s">
        <v>6066</v>
      </c>
      <c r="F4336" s="25">
        <f t="shared" si="214"/>
        <v>5.3333333333333337E-2</v>
      </c>
      <c r="G4336" s="25">
        <f t="shared" si="215"/>
        <v>52.524250000000002</v>
      </c>
      <c r="H4336" s="32"/>
      <c r="I4336" s="31"/>
      <c r="J4336" s="25">
        <f t="shared" si="216"/>
        <v>0.89260000000000006</v>
      </c>
      <c r="K4336" s="21"/>
      <c r="L4336" s="16"/>
      <c r="M4336" s="101">
        <v>210.09700000000001</v>
      </c>
      <c r="N4336" s="101" t="s">
        <v>5176</v>
      </c>
      <c r="O4336" s="101" t="s">
        <v>5176</v>
      </c>
      <c r="P4336" s="101" t="s">
        <v>5176</v>
      </c>
      <c r="Q4336" s="101">
        <v>4.181</v>
      </c>
      <c r="R4336" s="101">
        <v>0.122</v>
      </c>
      <c r="S4336" s="101" t="s">
        <v>5176</v>
      </c>
      <c r="T4336" s="101" t="s">
        <v>5176</v>
      </c>
      <c r="U4336" s="101">
        <v>0.16</v>
      </c>
    </row>
    <row r="4337" spans="1:21" x14ac:dyDescent="0.25">
      <c r="A4337" s="60" t="s">
        <v>4823</v>
      </c>
      <c r="B4337" s="60" t="s">
        <v>3841</v>
      </c>
      <c r="C4337" s="60" t="s">
        <v>4825</v>
      </c>
      <c r="D4337" s="94">
        <v>1</v>
      </c>
      <c r="E4337" s="60" t="s">
        <v>5265</v>
      </c>
      <c r="F4337" s="25">
        <f t="shared" si="214"/>
        <v>4.9999999999999996E-2</v>
      </c>
      <c r="G4337" s="25">
        <f t="shared" si="215"/>
        <v>0</v>
      </c>
      <c r="H4337" s="32"/>
      <c r="I4337" s="31"/>
      <c r="J4337" s="25">
        <f t="shared" si="216"/>
        <v>0.03</v>
      </c>
      <c r="K4337" s="21"/>
      <c r="L4337" s="16"/>
      <c r="M4337" s="101" t="s">
        <v>5176</v>
      </c>
      <c r="N4337" s="101" t="s">
        <v>5176</v>
      </c>
      <c r="O4337" s="101" t="s">
        <v>5176</v>
      </c>
      <c r="P4337" s="101" t="s">
        <v>5176</v>
      </c>
      <c r="Q4337" s="101" t="s">
        <v>5176</v>
      </c>
      <c r="R4337" s="101" t="s">
        <v>5176</v>
      </c>
      <c r="S4337" s="101" t="s">
        <v>5176</v>
      </c>
      <c r="T4337" s="101">
        <v>0.15</v>
      </c>
      <c r="U4337" s="101" t="s">
        <v>5176</v>
      </c>
    </row>
    <row r="4338" spans="1:21" x14ac:dyDescent="0.25">
      <c r="A4338" s="60" t="s">
        <v>4823</v>
      </c>
      <c r="B4338" s="60" t="s">
        <v>4096</v>
      </c>
      <c r="C4338" s="60" t="s">
        <v>4836</v>
      </c>
      <c r="D4338" s="94">
        <v>2</v>
      </c>
      <c r="E4338" s="60" t="s">
        <v>5619</v>
      </c>
      <c r="F4338" s="25">
        <f t="shared" si="214"/>
        <v>4.9999999999999996E-2</v>
      </c>
      <c r="G4338" s="25">
        <f t="shared" si="215"/>
        <v>0</v>
      </c>
      <c r="H4338" s="32"/>
      <c r="I4338" s="31"/>
      <c r="J4338" s="25">
        <f t="shared" si="216"/>
        <v>0.03</v>
      </c>
      <c r="K4338" s="21"/>
      <c r="L4338" s="16"/>
      <c r="M4338" s="101" t="s">
        <v>5176</v>
      </c>
      <c r="N4338" s="101" t="s">
        <v>5176</v>
      </c>
      <c r="O4338" s="101" t="s">
        <v>5176</v>
      </c>
      <c r="P4338" s="101" t="s">
        <v>5176</v>
      </c>
      <c r="Q4338" s="101" t="s">
        <v>5176</v>
      </c>
      <c r="R4338" s="101" t="s">
        <v>5176</v>
      </c>
      <c r="S4338" s="101" t="s">
        <v>5176</v>
      </c>
      <c r="T4338" s="101" t="s">
        <v>5176</v>
      </c>
      <c r="U4338" s="101">
        <v>0.15</v>
      </c>
    </row>
    <row r="4339" spans="1:21" x14ac:dyDescent="0.25">
      <c r="A4339" s="60" t="s">
        <v>4823</v>
      </c>
      <c r="B4339" s="60" t="s">
        <v>3833</v>
      </c>
      <c r="C4339" s="60" t="s">
        <v>4852</v>
      </c>
      <c r="D4339" s="94">
        <v>6</v>
      </c>
      <c r="E4339" s="60" t="s">
        <v>6207</v>
      </c>
      <c r="F4339" s="25">
        <f t="shared" si="214"/>
        <v>4.9999999999999996E-2</v>
      </c>
      <c r="G4339" s="25">
        <f t="shared" si="215"/>
        <v>8.2250000000000004E-2</v>
      </c>
      <c r="H4339" s="32"/>
      <c r="I4339" s="31"/>
      <c r="J4339" s="25">
        <f t="shared" si="216"/>
        <v>0.16740000000000002</v>
      </c>
      <c r="K4339" s="21"/>
      <c r="L4339" s="16"/>
      <c r="M4339" s="101" t="s">
        <v>5176</v>
      </c>
      <c r="N4339" s="101" t="s">
        <v>5176</v>
      </c>
      <c r="O4339" s="101">
        <v>0.32900000000000001</v>
      </c>
      <c r="P4339" s="101" t="s">
        <v>5176</v>
      </c>
      <c r="Q4339" s="101">
        <v>0.14299999999999999</v>
      </c>
      <c r="R4339" s="101">
        <v>0.54400000000000004</v>
      </c>
      <c r="S4339" s="101" t="s">
        <v>5176</v>
      </c>
      <c r="T4339" s="101" t="s">
        <v>5176</v>
      </c>
      <c r="U4339" s="101">
        <v>0.15</v>
      </c>
    </row>
    <row r="4340" spans="1:21" x14ac:dyDescent="0.25">
      <c r="A4340" s="60" t="s">
        <v>4823</v>
      </c>
      <c r="B4340" s="60" t="s">
        <v>4184</v>
      </c>
      <c r="C4340" s="60" t="s">
        <v>4852</v>
      </c>
      <c r="D4340" s="94">
        <v>6</v>
      </c>
      <c r="E4340" s="60" t="s">
        <v>6273</v>
      </c>
      <c r="F4340" s="25">
        <f t="shared" si="214"/>
        <v>4.9999999999999996E-2</v>
      </c>
      <c r="G4340" s="25">
        <f t="shared" si="215"/>
        <v>0</v>
      </c>
      <c r="H4340" s="32"/>
      <c r="I4340" s="31"/>
      <c r="J4340" s="25">
        <f t="shared" si="216"/>
        <v>9.459999999999999E-2</v>
      </c>
      <c r="K4340" s="21"/>
      <c r="L4340" s="16"/>
      <c r="M4340" s="101" t="s">
        <v>5176</v>
      </c>
      <c r="N4340" s="101" t="s">
        <v>5176</v>
      </c>
      <c r="O4340" s="101" t="s">
        <v>5176</v>
      </c>
      <c r="P4340" s="101" t="s">
        <v>5176</v>
      </c>
      <c r="Q4340" s="101">
        <v>0.32300000000000001</v>
      </c>
      <c r="R4340" s="101" t="s">
        <v>5176</v>
      </c>
      <c r="S4340" s="101" t="s">
        <v>5176</v>
      </c>
      <c r="T4340" s="101" t="s">
        <v>5176</v>
      </c>
      <c r="U4340" s="101">
        <v>0.15</v>
      </c>
    </row>
    <row r="4341" spans="1:21" x14ac:dyDescent="0.25">
      <c r="A4341" s="60" t="s">
        <v>4823</v>
      </c>
      <c r="B4341" s="60" t="s">
        <v>4646</v>
      </c>
      <c r="C4341" s="60" t="s">
        <v>4830</v>
      </c>
      <c r="D4341" s="94">
        <v>2</v>
      </c>
      <c r="E4341" s="60" t="s">
        <v>5401</v>
      </c>
      <c r="F4341" s="25">
        <f t="shared" si="214"/>
        <v>4.6666666666666669E-2</v>
      </c>
      <c r="G4341" s="25">
        <f t="shared" si="215"/>
        <v>0</v>
      </c>
      <c r="H4341" s="32"/>
      <c r="I4341" s="31"/>
      <c r="J4341" s="25">
        <f t="shared" si="216"/>
        <v>2.8000000000000004E-2</v>
      </c>
      <c r="K4341" s="21"/>
      <c r="L4341" s="16"/>
      <c r="M4341" s="101" t="s">
        <v>5176</v>
      </c>
      <c r="N4341" s="101" t="s">
        <v>5176</v>
      </c>
      <c r="O4341" s="101" t="s">
        <v>5176</v>
      </c>
      <c r="P4341" s="101" t="s">
        <v>5176</v>
      </c>
      <c r="Q4341" s="101" t="s">
        <v>5176</v>
      </c>
      <c r="R4341" s="101" t="s">
        <v>5176</v>
      </c>
      <c r="S4341" s="101" t="s">
        <v>5176</v>
      </c>
      <c r="T4341" s="101" t="s">
        <v>5176</v>
      </c>
      <c r="U4341" s="101">
        <v>0.14000000000000001</v>
      </c>
    </row>
    <row r="4342" spans="1:21" x14ac:dyDescent="0.25">
      <c r="A4342" s="60" t="s">
        <v>4823</v>
      </c>
      <c r="B4342" s="60" t="s">
        <v>3452</v>
      </c>
      <c r="C4342" s="60" t="s">
        <v>4851</v>
      </c>
      <c r="D4342" s="94">
        <v>6</v>
      </c>
      <c r="E4342" s="60" t="s">
        <v>6023</v>
      </c>
      <c r="F4342" s="25">
        <f t="shared" si="214"/>
        <v>4.6666666666666669E-2</v>
      </c>
      <c r="G4342" s="25">
        <f t="shared" si="215"/>
        <v>0.1</v>
      </c>
      <c r="H4342" s="32"/>
      <c r="I4342" s="31"/>
      <c r="J4342" s="25">
        <f t="shared" si="216"/>
        <v>4.9631999999999996</v>
      </c>
      <c r="K4342" s="21"/>
      <c r="L4342" s="16"/>
      <c r="M4342" s="101" t="s">
        <v>5176</v>
      </c>
      <c r="N4342" s="101" t="s">
        <v>5176</v>
      </c>
      <c r="O4342" s="101">
        <v>0.4</v>
      </c>
      <c r="P4342" s="101" t="s">
        <v>5176</v>
      </c>
      <c r="Q4342" s="101">
        <v>24.675999999999998</v>
      </c>
      <c r="R4342" s="101" t="s">
        <v>5176</v>
      </c>
      <c r="S4342" s="101" t="s">
        <v>5176</v>
      </c>
      <c r="T4342" s="101" t="s">
        <v>5176</v>
      </c>
      <c r="U4342" s="101">
        <v>0.14000000000000001</v>
      </c>
    </row>
    <row r="4343" spans="1:21" x14ac:dyDescent="0.25">
      <c r="A4343" s="60" t="s">
        <v>4823</v>
      </c>
      <c r="B4343" s="60" t="s">
        <v>4046</v>
      </c>
      <c r="C4343" s="60" t="s">
        <v>4852</v>
      </c>
      <c r="D4343" s="94">
        <v>6</v>
      </c>
      <c r="E4343" s="60" t="s">
        <v>6165</v>
      </c>
      <c r="F4343" s="25">
        <f t="shared" si="214"/>
        <v>4.6666666666666669E-2</v>
      </c>
      <c r="G4343" s="25">
        <f t="shared" si="215"/>
        <v>0.86275000000000002</v>
      </c>
      <c r="H4343" s="32"/>
      <c r="I4343" s="31"/>
      <c r="J4343" s="25">
        <f t="shared" si="216"/>
        <v>2.8000000000000004E-2</v>
      </c>
      <c r="K4343" s="21"/>
      <c r="L4343" s="16"/>
      <c r="M4343" s="101">
        <v>2.363</v>
      </c>
      <c r="N4343" s="101">
        <v>1.0880000000000001</v>
      </c>
      <c r="O4343" s="101" t="s">
        <v>5176</v>
      </c>
      <c r="P4343" s="101" t="s">
        <v>5176</v>
      </c>
      <c r="Q4343" s="101" t="s">
        <v>5176</v>
      </c>
      <c r="R4343" s="101" t="s">
        <v>5176</v>
      </c>
      <c r="S4343" s="101" t="s">
        <v>5176</v>
      </c>
      <c r="T4343" s="101" t="s">
        <v>5176</v>
      </c>
      <c r="U4343" s="101">
        <v>0.14000000000000001</v>
      </c>
    </row>
    <row r="4344" spans="1:21" x14ac:dyDescent="0.25">
      <c r="A4344" s="60" t="s">
        <v>4823</v>
      </c>
      <c r="B4344" s="60" t="s">
        <v>4054</v>
      </c>
      <c r="C4344" s="60" t="s">
        <v>4874</v>
      </c>
      <c r="D4344" s="94">
        <v>11</v>
      </c>
      <c r="E4344" s="60" t="s">
        <v>7195</v>
      </c>
      <c r="F4344" s="25">
        <f t="shared" si="214"/>
        <v>4.6666666666666669E-2</v>
      </c>
      <c r="G4344" s="25">
        <f t="shared" si="215"/>
        <v>0.74849999999999994</v>
      </c>
      <c r="H4344" s="32"/>
      <c r="I4344" s="31"/>
      <c r="J4344" s="25">
        <f t="shared" si="216"/>
        <v>0.11960000000000001</v>
      </c>
      <c r="K4344" s="21"/>
      <c r="L4344" s="16"/>
      <c r="M4344" s="101">
        <v>2.1139999999999999</v>
      </c>
      <c r="N4344" s="101">
        <v>0.505</v>
      </c>
      <c r="O4344" s="101" t="s">
        <v>5176</v>
      </c>
      <c r="P4344" s="101">
        <v>0.375</v>
      </c>
      <c r="Q4344" s="101" t="s">
        <v>5176</v>
      </c>
      <c r="R4344" s="101">
        <v>0.45800000000000002</v>
      </c>
      <c r="S4344" s="101" t="s">
        <v>5176</v>
      </c>
      <c r="T4344" s="101">
        <v>0.14000000000000001</v>
      </c>
      <c r="U4344" s="101" t="s">
        <v>5176</v>
      </c>
    </row>
    <row r="4345" spans="1:21" x14ac:dyDescent="0.25">
      <c r="A4345" s="60" t="s">
        <v>4823</v>
      </c>
      <c r="B4345" s="60" t="s">
        <v>3004</v>
      </c>
      <c r="C4345" s="60" t="s">
        <v>4878</v>
      </c>
      <c r="D4345" s="94">
        <v>11</v>
      </c>
      <c r="E4345" s="60" t="s">
        <v>7369</v>
      </c>
      <c r="F4345" s="25">
        <f t="shared" si="214"/>
        <v>4.6666666666666669E-2</v>
      </c>
      <c r="G4345" s="25">
        <f t="shared" si="215"/>
        <v>3.8079999999999998</v>
      </c>
      <c r="H4345" s="32"/>
      <c r="I4345" s="31"/>
      <c r="J4345" s="25">
        <f t="shared" si="216"/>
        <v>9.6425999999999998</v>
      </c>
      <c r="K4345" s="21"/>
      <c r="L4345" s="16"/>
      <c r="M4345" s="101">
        <v>0.65</v>
      </c>
      <c r="N4345" s="101">
        <v>0.33100000000000002</v>
      </c>
      <c r="O4345" s="101" t="s">
        <v>5176</v>
      </c>
      <c r="P4345" s="101">
        <v>14.250999999999999</v>
      </c>
      <c r="Q4345" s="101">
        <v>48.073</v>
      </c>
      <c r="R4345" s="101" t="s">
        <v>5176</v>
      </c>
      <c r="S4345" s="101" t="s">
        <v>5176</v>
      </c>
      <c r="T4345" s="101" t="s">
        <v>5176</v>
      </c>
      <c r="U4345" s="101">
        <v>0.14000000000000001</v>
      </c>
    </row>
    <row r="4346" spans="1:21" x14ac:dyDescent="0.25">
      <c r="A4346" s="60" t="s">
        <v>4823</v>
      </c>
      <c r="B4346" s="60" t="s">
        <v>3281</v>
      </c>
      <c r="C4346" s="60" t="s">
        <v>4826</v>
      </c>
      <c r="D4346" s="94">
        <v>1</v>
      </c>
      <c r="E4346" s="60" t="s">
        <v>5319</v>
      </c>
      <c r="F4346" s="25">
        <f t="shared" si="214"/>
        <v>0.04</v>
      </c>
      <c r="G4346" s="25">
        <f t="shared" si="215"/>
        <v>0</v>
      </c>
      <c r="H4346" s="32"/>
      <c r="I4346" s="31"/>
      <c r="J4346" s="25">
        <f t="shared" si="216"/>
        <v>2.4E-2</v>
      </c>
      <c r="K4346" s="21"/>
      <c r="L4346" s="16"/>
      <c r="M4346" s="101" t="s">
        <v>5176</v>
      </c>
      <c r="N4346" s="101" t="s">
        <v>5176</v>
      </c>
      <c r="O4346" s="101" t="s">
        <v>5176</v>
      </c>
      <c r="P4346" s="101" t="s">
        <v>5176</v>
      </c>
      <c r="Q4346" s="101" t="s">
        <v>5176</v>
      </c>
      <c r="R4346" s="101" t="s">
        <v>5176</v>
      </c>
      <c r="S4346" s="101" t="s">
        <v>5176</v>
      </c>
      <c r="T4346" s="101">
        <v>0.12</v>
      </c>
      <c r="U4346" s="101" t="s">
        <v>5176</v>
      </c>
    </row>
    <row r="4347" spans="1:21" x14ac:dyDescent="0.25">
      <c r="A4347" s="60" t="s">
        <v>4823</v>
      </c>
      <c r="B4347" s="60" t="s">
        <v>171</v>
      </c>
      <c r="C4347" s="60" t="s">
        <v>4826</v>
      </c>
      <c r="D4347" s="94">
        <v>1</v>
      </c>
      <c r="E4347" s="60" t="s">
        <v>5323</v>
      </c>
      <c r="F4347" s="25">
        <f t="shared" si="214"/>
        <v>0.04</v>
      </c>
      <c r="G4347" s="25">
        <f t="shared" si="215"/>
        <v>4.4999999999999998E-2</v>
      </c>
      <c r="H4347" s="32"/>
      <c r="I4347" s="31"/>
      <c r="J4347" s="25">
        <f t="shared" si="216"/>
        <v>2.4E-2</v>
      </c>
      <c r="K4347" s="21"/>
      <c r="L4347" s="16"/>
      <c r="M4347" s="101">
        <v>0.18</v>
      </c>
      <c r="N4347" s="101" t="s">
        <v>5176</v>
      </c>
      <c r="O4347" s="101" t="s">
        <v>5176</v>
      </c>
      <c r="P4347" s="101" t="s">
        <v>5176</v>
      </c>
      <c r="Q4347" s="101" t="s">
        <v>5176</v>
      </c>
      <c r="R4347" s="101" t="s">
        <v>5176</v>
      </c>
      <c r="S4347" s="101" t="s">
        <v>5176</v>
      </c>
      <c r="T4347" s="101" t="s">
        <v>5176</v>
      </c>
      <c r="U4347" s="101">
        <v>0.12</v>
      </c>
    </row>
    <row r="4348" spans="1:21" x14ac:dyDescent="0.25">
      <c r="A4348" s="60" t="s">
        <v>4823</v>
      </c>
      <c r="B4348" s="60" t="s">
        <v>2701</v>
      </c>
      <c r="C4348" s="60" t="s">
        <v>4851</v>
      </c>
      <c r="D4348" s="94">
        <v>6</v>
      </c>
      <c r="E4348" s="60" t="s">
        <v>6102</v>
      </c>
      <c r="F4348" s="25">
        <f t="shared" si="214"/>
        <v>0.04</v>
      </c>
      <c r="G4348" s="25">
        <f t="shared" si="215"/>
        <v>0.21124999999999999</v>
      </c>
      <c r="H4348" s="32"/>
      <c r="I4348" s="31"/>
      <c r="J4348" s="25">
        <f t="shared" si="216"/>
        <v>3.8600000000000002E-2</v>
      </c>
      <c r="K4348" s="21"/>
      <c r="L4348" s="16"/>
      <c r="M4348" s="101" t="s">
        <v>5176</v>
      </c>
      <c r="N4348" s="101">
        <v>0.52300000000000002</v>
      </c>
      <c r="O4348" s="101">
        <v>0.111</v>
      </c>
      <c r="P4348" s="101">
        <v>0.21099999999999999</v>
      </c>
      <c r="Q4348" s="101" t="s">
        <v>5176</v>
      </c>
      <c r="R4348" s="101">
        <v>7.2999999999999995E-2</v>
      </c>
      <c r="S4348" s="101" t="s">
        <v>5176</v>
      </c>
      <c r="T4348" s="101">
        <v>0.04</v>
      </c>
      <c r="U4348" s="101">
        <v>0.08</v>
      </c>
    </row>
    <row r="4349" spans="1:21" x14ac:dyDescent="0.25">
      <c r="A4349" s="60" t="s">
        <v>4823</v>
      </c>
      <c r="B4349" s="60" t="s">
        <v>1453</v>
      </c>
      <c r="C4349" s="60" t="s">
        <v>4852</v>
      </c>
      <c r="D4349" s="94">
        <v>6</v>
      </c>
      <c r="E4349" s="60" t="s">
        <v>6398</v>
      </c>
      <c r="F4349" s="25">
        <f t="shared" si="214"/>
        <v>0.04</v>
      </c>
      <c r="G4349" s="25">
        <f t="shared" si="215"/>
        <v>9.2249999999999999E-2</v>
      </c>
      <c r="H4349" s="32"/>
      <c r="I4349" s="31"/>
      <c r="J4349" s="25">
        <f t="shared" si="216"/>
        <v>0.22939999999999997</v>
      </c>
      <c r="K4349" s="21"/>
      <c r="L4349" s="16"/>
      <c r="M4349" s="101" t="s">
        <v>5176</v>
      </c>
      <c r="N4349" s="101" t="s">
        <v>5176</v>
      </c>
      <c r="O4349" s="101">
        <v>0.36899999999999999</v>
      </c>
      <c r="P4349" s="101" t="s">
        <v>5176</v>
      </c>
      <c r="Q4349" s="101">
        <v>1.0269999999999999</v>
      </c>
      <c r="R4349" s="101" t="s">
        <v>5176</v>
      </c>
      <c r="S4349" s="101" t="s">
        <v>5176</v>
      </c>
      <c r="T4349" s="101" t="s">
        <v>5176</v>
      </c>
      <c r="U4349" s="101">
        <v>0.12</v>
      </c>
    </row>
    <row r="4350" spans="1:21" x14ac:dyDescent="0.25">
      <c r="A4350" s="60" t="s">
        <v>4823</v>
      </c>
      <c r="B4350" s="60" t="s">
        <v>2597</v>
      </c>
      <c r="C4350" s="60" t="s">
        <v>4875</v>
      </c>
      <c r="D4350" s="94">
        <v>11</v>
      </c>
      <c r="E4350" s="60" t="s">
        <v>7203</v>
      </c>
      <c r="F4350" s="25">
        <f t="shared" si="214"/>
        <v>0.04</v>
      </c>
      <c r="G4350" s="25">
        <f t="shared" si="215"/>
        <v>0.45074999999999998</v>
      </c>
      <c r="H4350" s="32"/>
      <c r="I4350" s="31"/>
      <c r="J4350" s="25">
        <f t="shared" si="216"/>
        <v>2.4E-2</v>
      </c>
      <c r="K4350" s="21"/>
      <c r="L4350" s="16"/>
      <c r="M4350" s="101">
        <v>1.8029999999999999</v>
      </c>
      <c r="N4350" s="101" t="s">
        <v>5176</v>
      </c>
      <c r="O4350" s="101" t="s">
        <v>5176</v>
      </c>
      <c r="P4350" s="101" t="s">
        <v>5176</v>
      </c>
      <c r="Q4350" s="101" t="s">
        <v>5176</v>
      </c>
      <c r="R4350" s="101" t="s">
        <v>5176</v>
      </c>
      <c r="S4350" s="101" t="s">
        <v>5176</v>
      </c>
      <c r="T4350" s="101" t="s">
        <v>5176</v>
      </c>
      <c r="U4350" s="101">
        <v>0.12</v>
      </c>
    </row>
    <row r="4351" spans="1:21" x14ac:dyDescent="0.25">
      <c r="A4351" s="60" t="s">
        <v>4823</v>
      </c>
      <c r="B4351" s="60" t="s">
        <v>3475</v>
      </c>
      <c r="C4351" s="60" t="s">
        <v>4904</v>
      </c>
      <c r="D4351" s="94">
        <v>15</v>
      </c>
      <c r="E4351" s="60" t="s">
        <v>8553</v>
      </c>
      <c r="F4351" s="25">
        <f t="shared" si="214"/>
        <v>0.04</v>
      </c>
      <c r="G4351" s="25">
        <f t="shared" si="215"/>
        <v>0</v>
      </c>
      <c r="H4351" s="32"/>
      <c r="I4351" s="31"/>
      <c r="J4351" s="25">
        <f t="shared" si="216"/>
        <v>2.4E-2</v>
      </c>
      <c r="K4351" s="21"/>
      <c r="L4351" s="16"/>
      <c r="M4351" s="101" t="s">
        <v>5176</v>
      </c>
      <c r="N4351" s="101" t="s">
        <v>5176</v>
      </c>
      <c r="O4351" s="101" t="s">
        <v>5176</v>
      </c>
      <c r="P4351" s="101" t="s">
        <v>5176</v>
      </c>
      <c r="Q4351" s="101" t="s">
        <v>5176</v>
      </c>
      <c r="R4351" s="101" t="s">
        <v>5176</v>
      </c>
      <c r="S4351" s="101" t="s">
        <v>5176</v>
      </c>
      <c r="T4351" s="101" t="s">
        <v>5176</v>
      </c>
      <c r="U4351" s="101">
        <v>0.12</v>
      </c>
    </row>
    <row r="4352" spans="1:21" x14ac:dyDescent="0.25">
      <c r="A4352" s="60" t="s">
        <v>4823</v>
      </c>
      <c r="B4352" s="60" t="s">
        <v>4235</v>
      </c>
      <c r="C4352" s="60" t="s">
        <v>4852</v>
      </c>
      <c r="D4352" s="94">
        <v>6</v>
      </c>
      <c r="E4352" s="60" t="s">
        <v>6322</v>
      </c>
      <c r="F4352" s="25">
        <f t="shared" si="214"/>
        <v>3.6666666666666674E-2</v>
      </c>
      <c r="G4352" s="25">
        <f t="shared" si="215"/>
        <v>0</v>
      </c>
      <c r="H4352" s="32"/>
      <c r="I4352" s="31"/>
      <c r="J4352" s="25">
        <f t="shared" si="216"/>
        <v>2.2000000000000002E-2</v>
      </c>
      <c r="K4352" s="21"/>
      <c r="L4352" s="16"/>
      <c r="M4352" s="101" t="s">
        <v>5176</v>
      </c>
      <c r="N4352" s="101" t="s">
        <v>5176</v>
      </c>
      <c r="O4352" s="101" t="s">
        <v>5176</v>
      </c>
      <c r="P4352" s="101" t="s">
        <v>5176</v>
      </c>
      <c r="Q4352" s="101" t="s">
        <v>5176</v>
      </c>
      <c r="R4352" s="101" t="s">
        <v>5176</v>
      </c>
      <c r="S4352" s="101" t="s">
        <v>5176</v>
      </c>
      <c r="T4352" s="101">
        <v>0.04</v>
      </c>
      <c r="U4352" s="101">
        <v>7.0000000000000007E-2</v>
      </c>
    </row>
    <row r="4353" spans="1:21" x14ac:dyDescent="0.25">
      <c r="A4353" s="60" t="s">
        <v>4823</v>
      </c>
      <c r="B4353" s="60" t="s">
        <v>3993</v>
      </c>
      <c r="C4353" s="60" t="s">
        <v>4846</v>
      </c>
      <c r="D4353" s="94">
        <v>4</v>
      </c>
      <c r="E4353" s="60" t="s">
        <v>5840</v>
      </c>
      <c r="F4353" s="25">
        <f t="shared" si="214"/>
        <v>3.6666666666666667E-2</v>
      </c>
      <c r="G4353" s="25">
        <f t="shared" si="215"/>
        <v>0</v>
      </c>
      <c r="H4353" s="32"/>
      <c r="I4353" s="31"/>
      <c r="J4353" s="25">
        <f t="shared" si="216"/>
        <v>21.335799999999999</v>
      </c>
      <c r="K4353" s="21"/>
      <c r="L4353" s="16"/>
      <c r="M4353" s="101" t="s">
        <v>5176</v>
      </c>
      <c r="N4353" s="101" t="s">
        <v>5176</v>
      </c>
      <c r="O4353" s="101" t="s">
        <v>5176</v>
      </c>
      <c r="P4353" s="101" t="s">
        <v>5176</v>
      </c>
      <c r="Q4353" s="101">
        <v>40.420999999999999</v>
      </c>
      <c r="R4353" s="101">
        <v>66.147999999999996</v>
      </c>
      <c r="S4353" s="101" t="s">
        <v>5176</v>
      </c>
      <c r="T4353" s="101" t="s">
        <v>5176</v>
      </c>
      <c r="U4353" s="101">
        <v>0.11</v>
      </c>
    </row>
    <row r="4354" spans="1:21" x14ac:dyDescent="0.25">
      <c r="A4354" s="60" t="s">
        <v>4823</v>
      </c>
      <c r="B4354" s="60" t="s">
        <v>2828</v>
      </c>
      <c r="C4354" s="60" t="s">
        <v>4851</v>
      </c>
      <c r="D4354" s="94">
        <v>6</v>
      </c>
      <c r="E4354" s="60" t="s">
        <v>6075</v>
      </c>
      <c r="F4354" s="25">
        <f t="shared" si="214"/>
        <v>3.6666666666666667E-2</v>
      </c>
      <c r="G4354" s="25">
        <f t="shared" si="215"/>
        <v>1.5E-3</v>
      </c>
      <c r="H4354" s="32"/>
      <c r="I4354" s="31"/>
      <c r="J4354" s="25">
        <f t="shared" si="216"/>
        <v>2.1999999999999999E-2</v>
      </c>
      <c r="K4354" s="21"/>
      <c r="L4354" s="16"/>
      <c r="M4354" s="101" t="s">
        <v>5176</v>
      </c>
      <c r="N4354" s="101" t="s">
        <v>5176</v>
      </c>
      <c r="O4354" s="101" t="s">
        <v>5176</v>
      </c>
      <c r="P4354" s="101">
        <v>6.0000000000000001E-3</v>
      </c>
      <c r="Q4354" s="101" t="s">
        <v>5176</v>
      </c>
      <c r="R4354" s="101" t="s">
        <v>5176</v>
      </c>
      <c r="S4354" s="101" t="s">
        <v>5176</v>
      </c>
      <c r="T4354" s="101" t="s">
        <v>5176</v>
      </c>
      <c r="U4354" s="101">
        <v>0.11</v>
      </c>
    </row>
    <row r="4355" spans="1:21" x14ac:dyDescent="0.25">
      <c r="A4355" s="60" t="s">
        <v>4823</v>
      </c>
      <c r="B4355" s="60" t="s">
        <v>3646</v>
      </c>
      <c r="C4355" s="60" t="s">
        <v>4896</v>
      </c>
      <c r="D4355" s="94">
        <v>15</v>
      </c>
      <c r="E4355" s="60" t="s">
        <v>8262</v>
      </c>
      <c r="F4355" s="25">
        <f t="shared" si="214"/>
        <v>3.6666666666666667E-2</v>
      </c>
      <c r="G4355" s="25">
        <f t="shared" si="215"/>
        <v>1.7057500000000001</v>
      </c>
      <c r="H4355" s="32"/>
      <c r="I4355" s="31"/>
      <c r="J4355" s="25">
        <f t="shared" si="216"/>
        <v>0.72360000000000002</v>
      </c>
      <c r="K4355" s="21"/>
      <c r="L4355" s="16"/>
      <c r="M4355" s="101" t="s">
        <v>5176</v>
      </c>
      <c r="N4355" s="101" t="s">
        <v>5176</v>
      </c>
      <c r="O4355" s="101">
        <v>6.8230000000000004</v>
      </c>
      <c r="P4355" s="101" t="s">
        <v>5176</v>
      </c>
      <c r="Q4355" s="101">
        <v>0.13500000000000001</v>
      </c>
      <c r="R4355" s="101">
        <v>3.3730000000000002</v>
      </c>
      <c r="S4355" s="101" t="s">
        <v>5176</v>
      </c>
      <c r="T4355" s="101" t="s">
        <v>5176</v>
      </c>
      <c r="U4355" s="101">
        <v>0.11</v>
      </c>
    </row>
    <row r="4356" spans="1:21" x14ac:dyDescent="0.25">
      <c r="A4356" s="60" t="s">
        <v>4823</v>
      </c>
      <c r="B4356" s="60" t="s">
        <v>3725</v>
      </c>
      <c r="C4356" s="60" t="s">
        <v>4852</v>
      </c>
      <c r="D4356" s="94">
        <v>6</v>
      </c>
      <c r="E4356" s="60" t="s">
        <v>6232</v>
      </c>
      <c r="F4356" s="25">
        <f t="shared" si="214"/>
        <v>3.3333333333333333E-2</v>
      </c>
      <c r="G4356" s="25">
        <f t="shared" si="215"/>
        <v>2.6519999999999997</v>
      </c>
      <c r="H4356" s="32"/>
      <c r="I4356" s="31"/>
      <c r="J4356" s="25">
        <f t="shared" si="216"/>
        <v>0.12379999999999999</v>
      </c>
      <c r="K4356" s="21"/>
      <c r="L4356" s="16"/>
      <c r="M4356" s="101" t="s">
        <v>5176</v>
      </c>
      <c r="N4356" s="101">
        <v>0.76400000000000001</v>
      </c>
      <c r="O4356" s="101">
        <v>0.67300000000000004</v>
      </c>
      <c r="P4356" s="101">
        <v>9.1709999999999994</v>
      </c>
      <c r="Q4356" s="101" t="s">
        <v>5176</v>
      </c>
      <c r="R4356" s="101">
        <v>0.51900000000000002</v>
      </c>
      <c r="S4356" s="101" t="s">
        <v>5176</v>
      </c>
      <c r="T4356" s="101" t="s">
        <v>5176</v>
      </c>
      <c r="U4356" s="101">
        <v>0.1</v>
      </c>
    </row>
    <row r="4357" spans="1:21" x14ac:dyDescent="0.25">
      <c r="A4357" s="60" t="s">
        <v>4823</v>
      </c>
      <c r="B4357" s="60" t="s">
        <v>2581</v>
      </c>
      <c r="C4357" s="60" t="s">
        <v>4852</v>
      </c>
      <c r="D4357" s="94">
        <v>6</v>
      </c>
      <c r="E4357" s="60" t="s">
        <v>6343</v>
      </c>
      <c r="F4357" s="25">
        <f t="shared" si="214"/>
        <v>3.3333333333333333E-2</v>
      </c>
      <c r="G4357" s="25">
        <f t="shared" si="215"/>
        <v>5.1500000000000004E-2</v>
      </c>
      <c r="H4357" s="32"/>
      <c r="I4357" s="31"/>
      <c r="J4357" s="25">
        <f t="shared" si="216"/>
        <v>0.02</v>
      </c>
      <c r="K4357" s="21"/>
      <c r="L4357" s="16"/>
      <c r="M4357" s="101" t="s">
        <v>5176</v>
      </c>
      <c r="N4357" s="101">
        <v>0.17100000000000001</v>
      </c>
      <c r="O4357" s="101">
        <v>3.5000000000000003E-2</v>
      </c>
      <c r="P4357" s="101" t="s">
        <v>5176</v>
      </c>
      <c r="Q4357" s="101" t="s">
        <v>5176</v>
      </c>
      <c r="R4357" s="101" t="s">
        <v>5176</v>
      </c>
      <c r="S4357" s="101" t="s">
        <v>5176</v>
      </c>
      <c r="T4357" s="101">
        <v>0.1</v>
      </c>
      <c r="U4357" s="101" t="s">
        <v>5176</v>
      </c>
    </row>
    <row r="4358" spans="1:21" x14ac:dyDescent="0.25">
      <c r="A4358" s="60" t="s">
        <v>4823</v>
      </c>
      <c r="B4358" s="60" t="s">
        <v>3120</v>
      </c>
      <c r="C4358" s="60" t="s">
        <v>4863</v>
      </c>
      <c r="D4358" s="94">
        <v>7</v>
      </c>
      <c r="E4358" s="60" t="s">
        <v>6734</v>
      </c>
      <c r="F4358" s="25">
        <f t="shared" si="214"/>
        <v>3.3333333333333333E-2</v>
      </c>
      <c r="G4358" s="25">
        <f t="shared" si="215"/>
        <v>1.6622499999999998</v>
      </c>
      <c r="H4358" s="32"/>
      <c r="I4358" s="31"/>
      <c r="J4358" s="25">
        <f t="shared" si="216"/>
        <v>1.1317999999999997</v>
      </c>
      <c r="K4358" s="21"/>
      <c r="L4358" s="16"/>
      <c r="M4358" s="101" t="s">
        <v>5176</v>
      </c>
      <c r="N4358" s="101">
        <v>0.44400000000000001</v>
      </c>
      <c r="O4358" s="101">
        <v>1.56</v>
      </c>
      <c r="P4358" s="101">
        <v>4.6449999999999996</v>
      </c>
      <c r="Q4358" s="101">
        <v>4.7E-2</v>
      </c>
      <c r="R4358" s="101">
        <v>5.5119999999999996</v>
      </c>
      <c r="S4358" s="101" t="s">
        <v>5176</v>
      </c>
      <c r="T4358" s="101">
        <v>0.1</v>
      </c>
      <c r="U4358" s="101" t="s">
        <v>5176</v>
      </c>
    </row>
    <row r="4359" spans="1:21" x14ac:dyDescent="0.25">
      <c r="A4359" s="60" t="s">
        <v>4823</v>
      </c>
      <c r="B4359" s="60" t="s">
        <v>4041</v>
      </c>
      <c r="C4359" s="60" t="s">
        <v>4898</v>
      </c>
      <c r="D4359" s="94">
        <v>15</v>
      </c>
      <c r="E4359" s="60" t="s">
        <v>8445</v>
      </c>
      <c r="F4359" s="25">
        <f t="shared" si="214"/>
        <v>3.3333333333333333E-2</v>
      </c>
      <c r="G4359" s="25">
        <f t="shared" si="215"/>
        <v>4.1340000000000003</v>
      </c>
      <c r="H4359" s="32"/>
      <c r="I4359" s="31"/>
      <c r="J4359" s="25">
        <f t="shared" si="216"/>
        <v>4.3400000000000008E-2</v>
      </c>
      <c r="K4359" s="21"/>
      <c r="L4359" s="16"/>
      <c r="M4359" s="101" t="s">
        <v>5176</v>
      </c>
      <c r="N4359" s="101">
        <v>4.6719999999999997</v>
      </c>
      <c r="O4359" s="101" t="s">
        <v>5176</v>
      </c>
      <c r="P4359" s="101">
        <v>11.864000000000001</v>
      </c>
      <c r="Q4359" s="101">
        <v>0.11700000000000001</v>
      </c>
      <c r="R4359" s="101" t="s">
        <v>5176</v>
      </c>
      <c r="S4359" s="101" t="s">
        <v>5176</v>
      </c>
      <c r="T4359" s="101">
        <v>0.1</v>
      </c>
      <c r="U4359" s="101" t="s">
        <v>5176</v>
      </c>
    </row>
    <row r="4360" spans="1:21" x14ac:dyDescent="0.25">
      <c r="A4360" s="60" t="s">
        <v>4823</v>
      </c>
      <c r="B4360" s="60" t="s">
        <v>4181</v>
      </c>
      <c r="C4360" s="60" t="s">
        <v>4904</v>
      </c>
      <c r="D4360" s="94">
        <v>15</v>
      </c>
      <c r="E4360" s="60" t="s">
        <v>8568</v>
      </c>
      <c r="F4360" s="25">
        <f t="shared" si="214"/>
        <v>3.3333333333333333E-2</v>
      </c>
      <c r="G4360" s="25">
        <f t="shared" si="215"/>
        <v>1.3387500000000001</v>
      </c>
      <c r="H4360" s="32"/>
      <c r="I4360" s="31"/>
      <c r="J4360" s="25">
        <f t="shared" si="216"/>
        <v>4.1800000000000004E-2</v>
      </c>
      <c r="K4360" s="21"/>
      <c r="L4360" s="16"/>
      <c r="M4360" s="101">
        <v>5.3550000000000004</v>
      </c>
      <c r="N4360" s="101" t="s">
        <v>5176</v>
      </c>
      <c r="O4360" s="101" t="s">
        <v>5176</v>
      </c>
      <c r="P4360" s="101" t="s">
        <v>5176</v>
      </c>
      <c r="Q4360" s="101" t="s">
        <v>5176</v>
      </c>
      <c r="R4360" s="101">
        <v>0.109</v>
      </c>
      <c r="S4360" s="101" t="s">
        <v>5176</v>
      </c>
      <c r="T4360" s="101" t="s">
        <v>5176</v>
      </c>
      <c r="U4360" s="101">
        <v>0.1</v>
      </c>
    </row>
    <row r="4361" spans="1:21" x14ac:dyDescent="0.25">
      <c r="A4361" s="60" t="s">
        <v>4823</v>
      </c>
      <c r="B4361" s="60" t="s">
        <v>3503</v>
      </c>
      <c r="C4361" s="60" t="s">
        <v>4913</v>
      </c>
      <c r="D4361" s="94">
        <v>18</v>
      </c>
      <c r="E4361" s="60" t="s">
        <v>9702</v>
      </c>
      <c r="F4361" s="25">
        <f t="shared" si="214"/>
        <v>3.3333333333333333E-2</v>
      </c>
      <c r="G4361" s="25">
        <f t="shared" si="215"/>
        <v>20.759</v>
      </c>
      <c r="H4361" s="32"/>
      <c r="I4361" s="31"/>
      <c r="J4361" s="25">
        <f t="shared" si="216"/>
        <v>0.77039999999999997</v>
      </c>
      <c r="K4361" s="21"/>
      <c r="L4361" s="16"/>
      <c r="M4361" s="101" t="s">
        <v>5176</v>
      </c>
      <c r="N4361" s="101">
        <v>83.036000000000001</v>
      </c>
      <c r="O4361" s="101" t="s">
        <v>5176</v>
      </c>
      <c r="P4361" s="101" t="s">
        <v>5176</v>
      </c>
      <c r="Q4361" s="101">
        <v>1.7999999999999999E-2</v>
      </c>
      <c r="R4361" s="101">
        <v>3.734</v>
      </c>
      <c r="S4361" s="101" t="s">
        <v>5176</v>
      </c>
      <c r="T4361" s="101">
        <v>0.1</v>
      </c>
      <c r="U4361" s="101" t="s">
        <v>5176</v>
      </c>
    </row>
    <row r="4362" spans="1:21" x14ac:dyDescent="0.25">
      <c r="A4362" s="60" t="s">
        <v>4823</v>
      </c>
      <c r="B4362" s="60" t="s">
        <v>4319</v>
      </c>
      <c r="C4362" s="60" t="s">
        <v>4914</v>
      </c>
      <c r="D4362" s="94">
        <v>18</v>
      </c>
      <c r="E4362" s="60" t="s">
        <v>9790</v>
      </c>
      <c r="F4362" s="25">
        <f t="shared" si="214"/>
        <v>3.3333333333333333E-2</v>
      </c>
      <c r="G4362" s="25">
        <f t="shared" si="215"/>
        <v>0</v>
      </c>
      <c r="H4362" s="32"/>
      <c r="I4362" s="31"/>
      <c r="J4362" s="25">
        <f t="shared" si="216"/>
        <v>0.02</v>
      </c>
      <c r="K4362" s="21"/>
      <c r="L4362" s="16"/>
      <c r="M4362" s="101" t="s">
        <v>5176</v>
      </c>
      <c r="N4362" s="101" t="s">
        <v>5176</v>
      </c>
      <c r="O4362" s="101" t="s">
        <v>5176</v>
      </c>
      <c r="P4362" s="101" t="s">
        <v>5176</v>
      </c>
      <c r="Q4362" s="101" t="s">
        <v>5176</v>
      </c>
      <c r="R4362" s="101" t="s">
        <v>5176</v>
      </c>
      <c r="S4362" s="101" t="s">
        <v>5176</v>
      </c>
      <c r="T4362" s="101">
        <v>0.1</v>
      </c>
      <c r="U4362" s="101" t="s">
        <v>5176</v>
      </c>
    </row>
    <row r="4363" spans="1:21" x14ac:dyDescent="0.25">
      <c r="A4363" s="60" t="s">
        <v>4823</v>
      </c>
      <c r="B4363" s="60" t="s">
        <v>4226</v>
      </c>
      <c r="C4363" s="60" t="s">
        <v>4852</v>
      </c>
      <c r="D4363" s="94">
        <v>6</v>
      </c>
      <c r="E4363" s="60" t="s">
        <v>6371</v>
      </c>
      <c r="F4363" s="25">
        <f t="shared" si="214"/>
        <v>0.03</v>
      </c>
      <c r="G4363" s="25">
        <f t="shared" si="215"/>
        <v>8.6987500000000004</v>
      </c>
      <c r="H4363" s="32"/>
      <c r="I4363" s="31"/>
      <c r="J4363" s="25">
        <f t="shared" si="216"/>
        <v>0.1976</v>
      </c>
      <c r="K4363" s="21"/>
      <c r="L4363" s="16"/>
      <c r="M4363" s="101">
        <v>4.1360000000000001</v>
      </c>
      <c r="N4363" s="101">
        <v>27.887</v>
      </c>
      <c r="O4363" s="101">
        <v>2.2930000000000001</v>
      </c>
      <c r="P4363" s="101">
        <v>0.47899999999999998</v>
      </c>
      <c r="Q4363" s="101">
        <v>0.89800000000000002</v>
      </c>
      <c r="R4363" s="101" t="s">
        <v>5176</v>
      </c>
      <c r="S4363" s="101" t="s">
        <v>5176</v>
      </c>
      <c r="T4363" s="101" t="s">
        <v>5176</v>
      </c>
      <c r="U4363" s="101">
        <v>0.09</v>
      </c>
    </row>
    <row r="4364" spans="1:21" x14ac:dyDescent="0.25">
      <c r="A4364" s="60" t="s">
        <v>4823</v>
      </c>
      <c r="B4364" s="60" t="s">
        <v>3455</v>
      </c>
      <c r="C4364" s="60" t="s">
        <v>4856</v>
      </c>
      <c r="D4364" s="94">
        <v>6</v>
      </c>
      <c r="E4364" s="60" t="s">
        <v>6518</v>
      </c>
      <c r="F4364" s="25">
        <f t="shared" si="214"/>
        <v>0.03</v>
      </c>
      <c r="G4364" s="25">
        <f t="shared" si="215"/>
        <v>3.5000000000000001E-3</v>
      </c>
      <c r="H4364" s="32"/>
      <c r="I4364" s="31"/>
      <c r="J4364" s="25">
        <f t="shared" si="216"/>
        <v>1.7999999999999999E-2</v>
      </c>
      <c r="K4364" s="21"/>
      <c r="L4364" s="16"/>
      <c r="M4364" s="101" t="s">
        <v>5176</v>
      </c>
      <c r="N4364" s="101">
        <v>1.4E-2</v>
      </c>
      <c r="O4364" s="101" t="s">
        <v>5176</v>
      </c>
      <c r="P4364" s="101" t="s">
        <v>5176</v>
      </c>
      <c r="Q4364" s="101" t="s">
        <v>5176</v>
      </c>
      <c r="R4364" s="101" t="s">
        <v>5176</v>
      </c>
      <c r="S4364" s="101" t="s">
        <v>5176</v>
      </c>
      <c r="T4364" s="101">
        <v>0.09</v>
      </c>
      <c r="U4364" s="101" t="s">
        <v>5176</v>
      </c>
    </row>
    <row r="4365" spans="1:21" x14ac:dyDescent="0.25">
      <c r="A4365" s="60" t="s">
        <v>4823</v>
      </c>
      <c r="B4365" s="60" t="s">
        <v>3680</v>
      </c>
      <c r="C4365" s="60" t="s">
        <v>4879</v>
      </c>
      <c r="D4365" s="94">
        <v>11</v>
      </c>
      <c r="E4365" s="60" t="s">
        <v>7436</v>
      </c>
      <c r="F4365" s="25">
        <f t="shared" si="214"/>
        <v>0.03</v>
      </c>
      <c r="G4365" s="25">
        <f t="shared" si="215"/>
        <v>0</v>
      </c>
      <c r="H4365" s="32"/>
      <c r="I4365" s="31"/>
      <c r="J4365" s="25">
        <f t="shared" si="216"/>
        <v>0.186</v>
      </c>
      <c r="K4365" s="21"/>
      <c r="L4365" s="16"/>
      <c r="M4365" s="101" t="s">
        <v>5176</v>
      </c>
      <c r="N4365" s="101" t="s">
        <v>5176</v>
      </c>
      <c r="O4365" s="101" t="s">
        <v>5176</v>
      </c>
      <c r="P4365" s="101" t="s">
        <v>5176</v>
      </c>
      <c r="Q4365" s="101">
        <v>0.84</v>
      </c>
      <c r="R4365" s="101" t="s">
        <v>5176</v>
      </c>
      <c r="S4365" s="101" t="s">
        <v>5176</v>
      </c>
      <c r="T4365" s="101" t="s">
        <v>5176</v>
      </c>
      <c r="U4365" s="101">
        <v>0.09</v>
      </c>
    </row>
    <row r="4366" spans="1:21" x14ac:dyDescent="0.25">
      <c r="A4366" s="60" t="s">
        <v>4823</v>
      </c>
      <c r="B4366" s="60" t="s">
        <v>2374</v>
      </c>
      <c r="C4366" s="60" t="s">
        <v>4895</v>
      </c>
      <c r="D4366" s="94">
        <v>14</v>
      </c>
      <c r="E4366" s="60" t="s">
        <v>8103</v>
      </c>
      <c r="F4366" s="25">
        <f t="shared" si="214"/>
        <v>0.03</v>
      </c>
      <c r="G4366" s="25">
        <f t="shared" si="215"/>
        <v>0</v>
      </c>
      <c r="H4366" s="32"/>
      <c r="I4366" s="31"/>
      <c r="J4366" s="25">
        <f t="shared" si="216"/>
        <v>1.7999999999999999E-2</v>
      </c>
      <c r="K4366" s="21"/>
      <c r="L4366" s="16"/>
      <c r="M4366" s="101" t="s">
        <v>5176</v>
      </c>
      <c r="N4366" s="101" t="s">
        <v>5176</v>
      </c>
      <c r="O4366" s="101" t="s">
        <v>5176</v>
      </c>
      <c r="P4366" s="101" t="s">
        <v>5176</v>
      </c>
      <c r="Q4366" s="101" t="s">
        <v>5176</v>
      </c>
      <c r="R4366" s="101" t="s">
        <v>5176</v>
      </c>
      <c r="S4366" s="101" t="s">
        <v>5176</v>
      </c>
      <c r="T4366" s="101" t="s">
        <v>5176</v>
      </c>
      <c r="U4366" s="101">
        <v>0.09</v>
      </c>
    </row>
    <row r="4367" spans="1:21" x14ac:dyDescent="0.25">
      <c r="A4367" s="60" t="s">
        <v>4823</v>
      </c>
      <c r="B4367" s="60" t="s">
        <v>3059</v>
      </c>
      <c r="C4367" s="60" t="s">
        <v>4898</v>
      </c>
      <c r="D4367" s="94">
        <v>15</v>
      </c>
      <c r="E4367" s="60" t="s">
        <v>8434</v>
      </c>
      <c r="F4367" s="25">
        <f t="shared" si="214"/>
        <v>0.03</v>
      </c>
      <c r="G4367" s="25">
        <f t="shared" si="215"/>
        <v>1.3062499999999999</v>
      </c>
      <c r="H4367" s="32"/>
      <c r="I4367" s="31"/>
      <c r="J4367" s="25">
        <f t="shared" si="216"/>
        <v>0.18059999999999998</v>
      </c>
      <c r="K4367" s="21"/>
      <c r="L4367" s="16"/>
      <c r="M4367" s="101" t="s">
        <v>5176</v>
      </c>
      <c r="N4367" s="101" t="s">
        <v>5176</v>
      </c>
      <c r="O4367" s="101" t="s">
        <v>5176</v>
      </c>
      <c r="P4367" s="101">
        <v>5.2249999999999996</v>
      </c>
      <c r="Q4367" s="101" t="s">
        <v>5176</v>
      </c>
      <c r="R4367" s="101">
        <v>0.81299999999999994</v>
      </c>
      <c r="S4367" s="101" t="s">
        <v>5176</v>
      </c>
      <c r="T4367" s="101" t="s">
        <v>5176</v>
      </c>
      <c r="U4367" s="101">
        <v>0.09</v>
      </c>
    </row>
    <row r="4368" spans="1:21" x14ac:dyDescent="0.25">
      <c r="A4368" s="60" t="s">
        <v>4823</v>
      </c>
      <c r="B4368" s="60" t="s">
        <v>966</v>
      </c>
      <c r="C4368" s="60" t="s">
        <v>4909</v>
      </c>
      <c r="D4368" s="94">
        <v>17</v>
      </c>
      <c r="E4368" s="60" t="s">
        <v>9478</v>
      </c>
      <c r="F4368" s="25">
        <f t="shared" si="214"/>
        <v>0.03</v>
      </c>
      <c r="G4368" s="25">
        <f t="shared" si="215"/>
        <v>3.32125</v>
      </c>
      <c r="H4368" s="32"/>
      <c r="I4368" s="31"/>
      <c r="J4368" s="25">
        <f t="shared" si="216"/>
        <v>1.7999999999999999E-2</v>
      </c>
      <c r="K4368" s="21"/>
      <c r="L4368" s="16"/>
      <c r="M4368" s="101" t="s">
        <v>5176</v>
      </c>
      <c r="N4368" s="101" t="s">
        <v>5176</v>
      </c>
      <c r="O4368" s="101">
        <v>13.285</v>
      </c>
      <c r="P4368" s="101" t="s">
        <v>5176</v>
      </c>
      <c r="Q4368" s="101" t="s">
        <v>5176</v>
      </c>
      <c r="R4368" s="101" t="s">
        <v>5176</v>
      </c>
      <c r="S4368" s="101" t="s">
        <v>5176</v>
      </c>
      <c r="T4368" s="101" t="s">
        <v>5176</v>
      </c>
      <c r="U4368" s="101">
        <v>0.09</v>
      </c>
    </row>
    <row r="4369" spans="1:21" x14ac:dyDescent="0.25">
      <c r="A4369" s="60" t="s">
        <v>4823</v>
      </c>
      <c r="B4369" s="60" t="s">
        <v>3875</v>
      </c>
      <c r="C4369" s="60" t="s">
        <v>4852</v>
      </c>
      <c r="D4369" s="94">
        <v>6</v>
      </c>
      <c r="E4369" s="60" t="s">
        <v>6238</v>
      </c>
      <c r="F4369" s="25">
        <f t="shared" si="214"/>
        <v>2.6666666666666668E-2</v>
      </c>
      <c r="G4369" s="25">
        <f t="shared" si="215"/>
        <v>4.4165000000000001</v>
      </c>
      <c r="H4369" s="32"/>
      <c r="I4369" s="31"/>
      <c r="J4369" s="25">
        <f t="shared" si="216"/>
        <v>1.6E-2</v>
      </c>
      <c r="K4369" s="21"/>
      <c r="L4369" s="16"/>
      <c r="M4369" s="101" t="s">
        <v>5176</v>
      </c>
      <c r="N4369" s="101" t="s">
        <v>5176</v>
      </c>
      <c r="O4369" s="101">
        <v>9.4E-2</v>
      </c>
      <c r="P4369" s="101">
        <v>17.571999999999999</v>
      </c>
      <c r="Q4369" s="101" t="s">
        <v>5176</v>
      </c>
      <c r="R4369" s="101" t="s">
        <v>5176</v>
      </c>
      <c r="S4369" s="101" t="s">
        <v>5176</v>
      </c>
      <c r="T4369" s="101">
        <v>0.08</v>
      </c>
      <c r="U4369" s="101" t="s">
        <v>5176</v>
      </c>
    </row>
    <row r="4370" spans="1:21" x14ac:dyDescent="0.25">
      <c r="A4370" s="60" t="s">
        <v>4823</v>
      </c>
      <c r="B4370" s="60" t="s">
        <v>10039</v>
      </c>
      <c r="C4370" s="60" t="s">
        <v>4852</v>
      </c>
      <c r="D4370" s="94">
        <v>6</v>
      </c>
      <c r="E4370" s="60" t="s">
        <v>10040</v>
      </c>
      <c r="F4370" s="25">
        <f t="shared" si="214"/>
        <v>2.6666666666666668E-2</v>
      </c>
      <c r="G4370" s="25">
        <f t="shared" si="215"/>
        <v>0</v>
      </c>
      <c r="H4370" s="32"/>
      <c r="I4370" s="31"/>
      <c r="J4370" s="25">
        <f t="shared" si="216"/>
        <v>7.5999999999999998E-2</v>
      </c>
      <c r="K4370" s="21"/>
      <c r="L4370" s="16"/>
      <c r="M4370" s="101" t="s">
        <v>5176</v>
      </c>
      <c r="N4370" s="101" t="s">
        <v>5176</v>
      </c>
      <c r="O4370" s="101" t="s">
        <v>5176</v>
      </c>
      <c r="P4370" s="101" t="s">
        <v>5176</v>
      </c>
      <c r="Q4370" s="101" t="s">
        <v>5176</v>
      </c>
      <c r="R4370" s="101">
        <v>0.3</v>
      </c>
      <c r="S4370" s="101" t="s">
        <v>5176</v>
      </c>
      <c r="T4370" s="101" t="s">
        <v>5176</v>
      </c>
      <c r="U4370" s="101">
        <v>0.08</v>
      </c>
    </row>
    <row r="4371" spans="1:21" x14ac:dyDescent="0.25">
      <c r="A4371" s="60" t="s">
        <v>4823</v>
      </c>
      <c r="B4371" s="60" t="s">
        <v>4571</v>
      </c>
      <c r="C4371" s="60" t="s">
        <v>4852</v>
      </c>
      <c r="D4371" s="94">
        <v>6</v>
      </c>
      <c r="E4371" s="60" t="s">
        <v>6263</v>
      </c>
      <c r="F4371" s="25">
        <f t="shared" si="214"/>
        <v>2.6666666666666668E-2</v>
      </c>
      <c r="G4371" s="25">
        <f t="shared" si="215"/>
        <v>0.54549999999999998</v>
      </c>
      <c r="H4371" s="32"/>
      <c r="I4371" s="31"/>
      <c r="J4371" s="25">
        <f t="shared" si="216"/>
        <v>0.24759999999999999</v>
      </c>
      <c r="K4371" s="21"/>
      <c r="L4371" s="16"/>
      <c r="M4371" s="101" t="s">
        <v>5176</v>
      </c>
      <c r="N4371" s="101">
        <v>0.123</v>
      </c>
      <c r="O4371" s="101">
        <v>0.246</v>
      </c>
      <c r="P4371" s="101">
        <v>1.8129999999999999</v>
      </c>
      <c r="Q4371" s="101">
        <v>0.67200000000000004</v>
      </c>
      <c r="R4371" s="101">
        <v>0.48599999999999999</v>
      </c>
      <c r="S4371" s="101" t="s">
        <v>5176</v>
      </c>
      <c r="T4371" s="101">
        <v>0.08</v>
      </c>
      <c r="U4371" s="101" t="s">
        <v>5176</v>
      </c>
    </row>
    <row r="4372" spans="1:21" x14ac:dyDescent="0.25">
      <c r="A4372" s="60" t="s">
        <v>4823</v>
      </c>
      <c r="B4372" s="60" t="s">
        <v>3899</v>
      </c>
      <c r="C4372" s="60" t="s">
        <v>4860</v>
      </c>
      <c r="D4372" s="94">
        <v>6</v>
      </c>
      <c r="E4372" s="60" t="s">
        <v>6611</v>
      </c>
      <c r="F4372" s="25">
        <f t="shared" si="214"/>
        <v>2.6666666666666668E-2</v>
      </c>
      <c r="G4372" s="25">
        <f t="shared" si="215"/>
        <v>3.9917500000000001</v>
      </c>
      <c r="H4372" s="32"/>
      <c r="I4372" s="31"/>
      <c r="J4372" s="25">
        <f t="shared" si="216"/>
        <v>0.11279999999999998</v>
      </c>
      <c r="K4372" s="21"/>
      <c r="L4372" s="16"/>
      <c r="M4372" s="101">
        <v>8.3770000000000007</v>
      </c>
      <c r="N4372" s="101">
        <v>5.8810000000000002</v>
      </c>
      <c r="O4372" s="101">
        <v>1.6519999999999999</v>
      </c>
      <c r="P4372" s="101">
        <v>5.7000000000000002E-2</v>
      </c>
      <c r="Q4372" s="101" t="s">
        <v>5176</v>
      </c>
      <c r="R4372" s="101">
        <v>0.48399999999999999</v>
      </c>
      <c r="S4372" s="101" t="s">
        <v>5176</v>
      </c>
      <c r="T4372" s="101">
        <v>0.08</v>
      </c>
      <c r="U4372" s="101" t="s">
        <v>5176</v>
      </c>
    </row>
    <row r="4373" spans="1:21" x14ac:dyDescent="0.25">
      <c r="A4373" s="60" t="s">
        <v>4823</v>
      </c>
      <c r="B4373" s="60" t="s">
        <v>3906</v>
      </c>
      <c r="C4373" s="60" t="s">
        <v>4879</v>
      </c>
      <c r="D4373" s="94">
        <v>11</v>
      </c>
      <c r="E4373" s="60" t="s">
        <v>7397</v>
      </c>
      <c r="F4373" s="25">
        <f t="shared" si="214"/>
        <v>2.6666666666666668E-2</v>
      </c>
      <c r="G4373" s="25">
        <f t="shared" si="215"/>
        <v>0.37375000000000003</v>
      </c>
      <c r="H4373" s="32"/>
      <c r="I4373" s="31"/>
      <c r="J4373" s="25">
        <f t="shared" si="216"/>
        <v>1.6E-2</v>
      </c>
      <c r="K4373" s="21"/>
      <c r="L4373" s="16"/>
      <c r="M4373" s="101">
        <v>0.42</v>
      </c>
      <c r="N4373" s="101">
        <v>8.2000000000000003E-2</v>
      </c>
      <c r="O4373" s="101">
        <v>0.99299999999999999</v>
      </c>
      <c r="P4373" s="101" t="s">
        <v>5176</v>
      </c>
      <c r="Q4373" s="101" t="s">
        <v>5176</v>
      </c>
      <c r="R4373" s="101" t="s">
        <v>5176</v>
      </c>
      <c r="S4373" s="101" t="s">
        <v>5176</v>
      </c>
      <c r="T4373" s="101" t="s">
        <v>5176</v>
      </c>
      <c r="U4373" s="101">
        <v>0.08</v>
      </c>
    </row>
    <row r="4374" spans="1:21" x14ac:dyDescent="0.25">
      <c r="A4374" s="60" t="s">
        <v>4823</v>
      </c>
      <c r="B4374" s="60" t="s">
        <v>3597</v>
      </c>
      <c r="C4374" s="60" t="s">
        <v>4885</v>
      </c>
      <c r="D4374" s="94">
        <v>11</v>
      </c>
      <c r="E4374" s="60" t="s">
        <v>7613</v>
      </c>
      <c r="F4374" s="25">
        <f t="shared" si="214"/>
        <v>2.6666666666666668E-2</v>
      </c>
      <c r="G4374" s="25">
        <f t="shared" si="215"/>
        <v>0.36050000000000004</v>
      </c>
      <c r="H4374" s="32"/>
      <c r="I4374" s="31"/>
      <c r="J4374" s="25">
        <f t="shared" si="216"/>
        <v>3.2399999999999998E-2</v>
      </c>
      <c r="K4374" s="21"/>
      <c r="L4374" s="16"/>
      <c r="M4374" s="101" t="s">
        <v>5176</v>
      </c>
      <c r="N4374" s="101" t="s">
        <v>5176</v>
      </c>
      <c r="O4374" s="101">
        <v>8.5999999999999993E-2</v>
      </c>
      <c r="P4374" s="101">
        <v>1.3560000000000001</v>
      </c>
      <c r="Q4374" s="101" t="s">
        <v>5176</v>
      </c>
      <c r="R4374" s="101">
        <v>8.2000000000000003E-2</v>
      </c>
      <c r="S4374" s="101" t="s">
        <v>5176</v>
      </c>
      <c r="T4374" s="101">
        <v>0.08</v>
      </c>
      <c r="U4374" s="101" t="s">
        <v>5176</v>
      </c>
    </row>
    <row r="4375" spans="1:21" x14ac:dyDescent="0.25">
      <c r="A4375" s="60" t="s">
        <v>4823</v>
      </c>
      <c r="B4375" s="60" t="s">
        <v>582</v>
      </c>
      <c r="C4375" s="60" t="s">
        <v>4899</v>
      </c>
      <c r="D4375" s="94">
        <v>15</v>
      </c>
      <c r="E4375" s="60" t="s">
        <v>8479</v>
      </c>
      <c r="F4375" s="25">
        <f t="shared" si="214"/>
        <v>2.6666666666666668E-2</v>
      </c>
      <c r="G4375" s="25">
        <f t="shared" si="215"/>
        <v>1.0654999999999999</v>
      </c>
      <c r="H4375" s="32"/>
      <c r="I4375" s="31"/>
      <c r="J4375" s="25">
        <f t="shared" si="216"/>
        <v>0.2298</v>
      </c>
      <c r="K4375" s="21"/>
      <c r="L4375" s="16"/>
      <c r="M4375" s="101" t="s">
        <v>5176</v>
      </c>
      <c r="N4375" s="101">
        <v>4.2619999999999996</v>
      </c>
      <c r="O4375" s="101" t="s">
        <v>5176</v>
      </c>
      <c r="P4375" s="101" t="s">
        <v>5176</v>
      </c>
      <c r="Q4375" s="101">
        <v>1.069</v>
      </c>
      <c r="R4375" s="101" t="s">
        <v>5176</v>
      </c>
      <c r="S4375" s="101" t="s">
        <v>5176</v>
      </c>
      <c r="T4375" s="101">
        <v>0.08</v>
      </c>
      <c r="U4375" s="101" t="s">
        <v>5176</v>
      </c>
    </row>
    <row r="4376" spans="1:21" x14ac:dyDescent="0.25">
      <c r="A4376" s="60" t="s">
        <v>4823</v>
      </c>
      <c r="B4376" s="60" t="s">
        <v>3275</v>
      </c>
      <c r="C4376" s="60" t="s">
        <v>4830</v>
      </c>
      <c r="D4376" s="94">
        <v>2</v>
      </c>
      <c r="E4376" s="60" t="s">
        <v>5447</v>
      </c>
      <c r="F4376" s="25">
        <f t="shared" si="214"/>
        <v>2.3333333333333334E-2</v>
      </c>
      <c r="G4376" s="25">
        <f t="shared" si="215"/>
        <v>0</v>
      </c>
      <c r="H4376" s="32"/>
      <c r="I4376" s="31"/>
      <c r="J4376" s="25">
        <f t="shared" si="216"/>
        <v>1.4000000000000002E-2</v>
      </c>
      <c r="K4376" s="21"/>
      <c r="L4376" s="16"/>
      <c r="M4376" s="101" t="s">
        <v>5176</v>
      </c>
      <c r="N4376" s="101" t="s">
        <v>5176</v>
      </c>
      <c r="O4376" s="101" t="s">
        <v>5176</v>
      </c>
      <c r="P4376" s="101" t="s">
        <v>5176</v>
      </c>
      <c r="Q4376" s="101" t="s">
        <v>5176</v>
      </c>
      <c r="R4376" s="101" t="s">
        <v>5176</v>
      </c>
      <c r="S4376" s="101" t="s">
        <v>5176</v>
      </c>
      <c r="T4376" s="101">
        <v>0.02</v>
      </c>
      <c r="U4376" s="101">
        <v>0.05</v>
      </c>
    </row>
    <row r="4377" spans="1:21" x14ac:dyDescent="0.25">
      <c r="A4377" s="60" t="s">
        <v>4823</v>
      </c>
      <c r="B4377" s="60" t="s">
        <v>4262</v>
      </c>
      <c r="C4377" s="60" t="s">
        <v>4848</v>
      </c>
      <c r="D4377" s="94">
        <v>5</v>
      </c>
      <c r="E4377" s="60" t="s">
        <v>5895</v>
      </c>
      <c r="F4377" s="25">
        <f t="shared" si="214"/>
        <v>2.3333333333333334E-2</v>
      </c>
      <c r="G4377" s="25">
        <f t="shared" si="215"/>
        <v>0</v>
      </c>
      <c r="H4377" s="32"/>
      <c r="I4377" s="31"/>
      <c r="J4377" s="25">
        <f t="shared" si="216"/>
        <v>0.5696</v>
      </c>
      <c r="K4377" s="21"/>
      <c r="L4377" s="16"/>
      <c r="M4377" s="101" t="s">
        <v>5176</v>
      </c>
      <c r="N4377" s="101" t="s">
        <v>5176</v>
      </c>
      <c r="O4377" s="101" t="s">
        <v>5176</v>
      </c>
      <c r="P4377" s="101" t="s">
        <v>5176</v>
      </c>
      <c r="Q4377" s="101">
        <v>2.778</v>
      </c>
      <c r="R4377" s="101" t="s">
        <v>5176</v>
      </c>
      <c r="S4377" s="101" t="s">
        <v>5176</v>
      </c>
      <c r="T4377" s="101" t="s">
        <v>5176</v>
      </c>
      <c r="U4377" s="101">
        <v>7.0000000000000007E-2</v>
      </c>
    </row>
    <row r="4378" spans="1:21" x14ac:dyDescent="0.25">
      <c r="A4378" s="60" t="s">
        <v>4823</v>
      </c>
      <c r="B4378" s="60" t="s">
        <v>3934</v>
      </c>
      <c r="C4378" s="60" t="s">
        <v>4852</v>
      </c>
      <c r="D4378" s="94">
        <v>6</v>
      </c>
      <c r="E4378" s="60" t="s">
        <v>6393</v>
      </c>
      <c r="F4378" s="25">
        <f t="shared" si="214"/>
        <v>2.3333333333333334E-2</v>
      </c>
      <c r="G4378" s="25">
        <f t="shared" si="215"/>
        <v>2.1717499999999998</v>
      </c>
      <c r="H4378" s="32"/>
      <c r="I4378" s="31"/>
      <c r="J4378" s="25">
        <f t="shared" si="216"/>
        <v>0.154</v>
      </c>
      <c r="K4378" s="21"/>
      <c r="L4378" s="16"/>
      <c r="M4378" s="101">
        <v>5.8949999999999996</v>
      </c>
      <c r="N4378" s="101" t="s">
        <v>5176</v>
      </c>
      <c r="O4378" s="101">
        <v>2.0790000000000002</v>
      </c>
      <c r="P4378" s="101">
        <v>0.71299999999999997</v>
      </c>
      <c r="Q4378" s="101" t="s">
        <v>5176</v>
      </c>
      <c r="R4378" s="101">
        <v>0.7</v>
      </c>
      <c r="S4378" s="101" t="s">
        <v>5176</v>
      </c>
      <c r="T4378" s="101">
        <v>7.0000000000000007E-2</v>
      </c>
      <c r="U4378" s="101" t="s">
        <v>5176</v>
      </c>
    </row>
    <row r="4379" spans="1:21" x14ac:dyDescent="0.25">
      <c r="A4379" s="60" t="s">
        <v>4823</v>
      </c>
      <c r="B4379" s="60" t="s">
        <v>3690</v>
      </c>
      <c r="C4379" s="60" t="s">
        <v>4879</v>
      </c>
      <c r="D4379" s="94">
        <v>11</v>
      </c>
      <c r="E4379" s="60" t="s">
        <v>7405</v>
      </c>
      <c r="F4379" s="25">
        <f t="shared" si="214"/>
        <v>2.3333333333333334E-2</v>
      </c>
      <c r="G4379" s="25">
        <f t="shared" si="215"/>
        <v>4.4647500000000004</v>
      </c>
      <c r="H4379" s="32"/>
      <c r="I4379" s="31"/>
      <c r="J4379" s="25">
        <f t="shared" si="216"/>
        <v>5.0799999999999998E-2</v>
      </c>
      <c r="K4379" s="21"/>
      <c r="L4379" s="16"/>
      <c r="M4379" s="101" t="s">
        <v>5176</v>
      </c>
      <c r="N4379" s="101">
        <v>9.4079999999999995</v>
      </c>
      <c r="O4379" s="101" t="s">
        <v>5176</v>
      </c>
      <c r="P4379" s="101">
        <v>8.4510000000000005</v>
      </c>
      <c r="Q4379" s="101" t="s">
        <v>5176</v>
      </c>
      <c r="R4379" s="101">
        <v>0.184</v>
      </c>
      <c r="S4379" s="101" t="s">
        <v>5176</v>
      </c>
      <c r="T4379" s="101">
        <v>7.0000000000000007E-2</v>
      </c>
      <c r="U4379" s="101" t="s">
        <v>5176</v>
      </c>
    </row>
    <row r="4380" spans="1:21" x14ac:dyDescent="0.25">
      <c r="A4380" s="60" t="s">
        <v>4823</v>
      </c>
      <c r="B4380" s="60" t="s">
        <v>4286</v>
      </c>
      <c r="C4380" s="60" t="s">
        <v>4913</v>
      </c>
      <c r="D4380" s="94">
        <v>18</v>
      </c>
      <c r="E4380" s="60" t="s">
        <v>9636</v>
      </c>
      <c r="F4380" s="25">
        <f t="shared" si="214"/>
        <v>2.3333333333333334E-2</v>
      </c>
      <c r="G4380" s="25">
        <f t="shared" si="215"/>
        <v>0.34</v>
      </c>
      <c r="H4380" s="32"/>
      <c r="I4380" s="31"/>
      <c r="J4380" s="25">
        <f t="shared" si="216"/>
        <v>1.1988000000000001</v>
      </c>
      <c r="K4380" s="21"/>
      <c r="L4380" s="16"/>
      <c r="M4380" s="101" t="s">
        <v>5176</v>
      </c>
      <c r="N4380" s="101">
        <v>0.04</v>
      </c>
      <c r="O4380" s="101">
        <v>1.32</v>
      </c>
      <c r="P4380" s="101" t="s">
        <v>5176</v>
      </c>
      <c r="Q4380" s="101">
        <v>5.5490000000000004</v>
      </c>
      <c r="R4380" s="101">
        <v>0.375</v>
      </c>
      <c r="S4380" s="101" t="s">
        <v>5176</v>
      </c>
      <c r="T4380" s="101" t="s">
        <v>5176</v>
      </c>
      <c r="U4380" s="101">
        <v>7.0000000000000007E-2</v>
      </c>
    </row>
    <row r="4381" spans="1:21" x14ac:dyDescent="0.25">
      <c r="A4381" s="60" t="s">
        <v>4823</v>
      </c>
      <c r="B4381" s="60" t="s">
        <v>3829</v>
      </c>
      <c r="C4381" s="60" t="s">
        <v>4826</v>
      </c>
      <c r="D4381" s="94">
        <v>1</v>
      </c>
      <c r="E4381" s="60" t="s">
        <v>5311</v>
      </c>
      <c r="F4381" s="25">
        <f t="shared" si="214"/>
        <v>0.02</v>
      </c>
      <c r="G4381" s="25">
        <f t="shared" si="215"/>
        <v>0</v>
      </c>
      <c r="H4381" s="32"/>
      <c r="I4381" s="31"/>
      <c r="J4381" s="25">
        <f t="shared" si="216"/>
        <v>1.2E-2</v>
      </c>
      <c r="K4381" s="21"/>
      <c r="L4381" s="16"/>
      <c r="M4381" s="101" t="s">
        <v>5176</v>
      </c>
      <c r="N4381" s="101" t="s">
        <v>5176</v>
      </c>
      <c r="O4381" s="101" t="s">
        <v>5176</v>
      </c>
      <c r="P4381" s="101" t="s">
        <v>5176</v>
      </c>
      <c r="Q4381" s="101" t="s">
        <v>5176</v>
      </c>
      <c r="R4381" s="101" t="s">
        <v>5176</v>
      </c>
      <c r="S4381" s="101" t="s">
        <v>5176</v>
      </c>
      <c r="T4381" s="101" t="s">
        <v>5176</v>
      </c>
      <c r="U4381" s="101">
        <v>0.06</v>
      </c>
    </row>
    <row r="4382" spans="1:21" x14ac:dyDescent="0.25">
      <c r="A4382" s="60" t="s">
        <v>4823</v>
      </c>
      <c r="B4382" s="60" t="s">
        <v>4187</v>
      </c>
      <c r="C4382" s="60" t="s">
        <v>4826</v>
      </c>
      <c r="D4382" s="94">
        <v>1</v>
      </c>
      <c r="E4382" s="60" t="s">
        <v>5316</v>
      </c>
      <c r="F4382" s="25">
        <f t="shared" si="214"/>
        <v>0.02</v>
      </c>
      <c r="G4382" s="25">
        <f t="shared" si="215"/>
        <v>3.3000000000000002E-2</v>
      </c>
      <c r="H4382" s="32"/>
      <c r="I4382" s="31"/>
      <c r="J4382" s="25">
        <f t="shared" si="216"/>
        <v>0.11539999999999999</v>
      </c>
      <c r="K4382" s="21"/>
      <c r="L4382" s="16"/>
      <c r="M4382" s="101" t="s">
        <v>5176</v>
      </c>
      <c r="N4382" s="101" t="s">
        <v>5176</v>
      </c>
      <c r="O4382" s="101" t="s">
        <v>5176</v>
      </c>
      <c r="P4382" s="101">
        <v>0.13200000000000001</v>
      </c>
      <c r="Q4382" s="101">
        <v>0.51700000000000002</v>
      </c>
      <c r="R4382" s="101" t="s">
        <v>5176</v>
      </c>
      <c r="S4382" s="101" t="s">
        <v>5176</v>
      </c>
      <c r="T4382" s="101" t="s">
        <v>5176</v>
      </c>
      <c r="U4382" s="101">
        <v>0.06</v>
      </c>
    </row>
    <row r="4383" spans="1:21" x14ac:dyDescent="0.25">
      <c r="A4383" s="60" t="s">
        <v>4823</v>
      </c>
      <c r="B4383" s="60" t="s">
        <v>1570</v>
      </c>
      <c r="C4383" s="60" t="s">
        <v>4838</v>
      </c>
      <c r="D4383" s="94">
        <v>3</v>
      </c>
      <c r="E4383" s="60" t="s">
        <v>5635</v>
      </c>
      <c r="F4383" s="25">
        <f t="shared" si="214"/>
        <v>0.02</v>
      </c>
      <c r="G4383" s="25">
        <f t="shared" si="215"/>
        <v>1.8120000000000001</v>
      </c>
      <c r="H4383" s="32"/>
      <c r="I4383" s="31"/>
      <c r="J4383" s="25">
        <f t="shared" si="216"/>
        <v>0.11219999999999999</v>
      </c>
      <c r="K4383" s="21"/>
      <c r="L4383" s="16"/>
      <c r="M4383" s="101" t="s">
        <v>5176</v>
      </c>
      <c r="N4383" s="101">
        <v>2.266</v>
      </c>
      <c r="O4383" s="101">
        <v>4.9820000000000002</v>
      </c>
      <c r="P4383" s="101" t="s">
        <v>5176</v>
      </c>
      <c r="Q4383" s="101" t="s">
        <v>5176</v>
      </c>
      <c r="R4383" s="101">
        <v>0.501</v>
      </c>
      <c r="S4383" s="101" t="s">
        <v>5176</v>
      </c>
      <c r="T4383" s="101">
        <v>0.06</v>
      </c>
      <c r="U4383" s="101" t="s">
        <v>5176</v>
      </c>
    </row>
    <row r="4384" spans="1:21" x14ac:dyDescent="0.25">
      <c r="A4384" s="60" t="s">
        <v>4823</v>
      </c>
      <c r="B4384" s="60" t="s">
        <v>30</v>
      </c>
      <c r="C4384" s="60" t="s">
        <v>4849</v>
      </c>
      <c r="D4384" s="94">
        <v>5</v>
      </c>
      <c r="E4384" s="60" t="s">
        <v>5945</v>
      </c>
      <c r="F4384" s="25">
        <f t="shared" ref="F4384:F4447" si="217">SUM(S4384:U4384)/3</f>
        <v>0.02</v>
      </c>
      <c r="G4384" s="25">
        <f t="shared" ref="G4384:G4447" si="218">SUM(M4384:P4384)/4</f>
        <v>0</v>
      </c>
      <c r="H4384" s="32"/>
      <c r="I4384" s="31"/>
      <c r="J4384" s="25">
        <f t="shared" ref="J4384:J4447" si="219">SUM(Q4384:U4384)/5</f>
        <v>1.2E-2</v>
      </c>
      <c r="K4384" s="21"/>
      <c r="L4384" s="16"/>
      <c r="M4384" s="101" t="s">
        <v>5176</v>
      </c>
      <c r="N4384" s="101" t="s">
        <v>5176</v>
      </c>
      <c r="O4384" s="101" t="s">
        <v>5176</v>
      </c>
      <c r="P4384" s="101" t="s">
        <v>5176</v>
      </c>
      <c r="Q4384" s="101" t="s">
        <v>5176</v>
      </c>
      <c r="R4384" s="101" t="s">
        <v>5176</v>
      </c>
      <c r="S4384" s="101" t="s">
        <v>5176</v>
      </c>
      <c r="T4384" s="101">
        <v>0.06</v>
      </c>
      <c r="U4384" s="101" t="s">
        <v>5176</v>
      </c>
    </row>
    <row r="4385" spans="1:21" x14ac:dyDescent="0.25">
      <c r="A4385" s="60" t="s">
        <v>4823</v>
      </c>
      <c r="B4385" s="60" t="s">
        <v>3504</v>
      </c>
      <c r="C4385" s="60" t="s">
        <v>4872</v>
      </c>
      <c r="D4385" s="94">
        <v>10</v>
      </c>
      <c r="E4385" s="60" t="s">
        <v>7096</v>
      </c>
      <c r="F4385" s="25">
        <f t="shared" si="217"/>
        <v>0.02</v>
      </c>
      <c r="G4385" s="25">
        <f t="shared" si="218"/>
        <v>28.441499999999998</v>
      </c>
      <c r="H4385" s="32"/>
      <c r="I4385" s="31"/>
      <c r="J4385" s="25">
        <f t="shared" si="219"/>
        <v>10.174600000000002</v>
      </c>
      <c r="K4385" s="21"/>
      <c r="L4385" s="16"/>
      <c r="M4385" s="101">
        <v>94.465999999999994</v>
      </c>
      <c r="N4385" s="101">
        <v>19.277000000000001</v>
      </c>
      <c r="O4385" s="101">
        <v>2.3E-2</v>
      </c>
      <c r="P4385" s="101" t="s">
        <v>5176</v>
      </c>
      <c r="Q4385" s="101">
        <v>50.813000000000002</v>
      </c>
      <c r="R4385" s="101" t="s">
        <v>5176</v>
      </c>
      <c r="S4385" s="101" t="s">
        <v>5176</v>
      </c>
      <c r="T4385" s="101" t="s">
        <v>5176</v>
      </c>
      <c r="U4385" s="101">
        <v>0.06</v>
      </c>
    </row>
    <row r="4386" spans="1:21" x14ac:dyDescent="0.25">
      <c r="A4386" s="60" t="s">
        <v>4823</v>
      </c>
      <c r="B4386" s="60" t="s">
        <v>3002</v>
      </c>
      <c r="C4386" s="60" t="s">
        <v>4849</v>
      </c>
      <c r="D4386" s="94">
        <v>5</v>
      </c>
      <c r="E4386" s="60" t="s">
        <v>5940</v>
      </c>
      <c r="F4386" s="25">
        <f t="shared" si="217"/>
        <v>1.6666666666666666E-2</v>
      </c>
      <c r="G4386" s="25">
        <f t="shared" si="218"/>
        <v>0</v>
      </c>
      <c r="H4386" s="32"/>
      <c r="I4386" s="31"/>
      <c r="J4386" s="25">
        <f t="shared" si="219"/>
        <v>0.01</v>
      </c>
      <c r="K4386" s="21"/>
      <c r="L4386" s="16"/>
      <c r="M4386" s="101" t="s">
        <v>5176</v>
      </c>
      <c r="N4386" s="101" t="s">
        <v>5176</v>
      </c>
      <c r="O4386" s="101" t="s">
        <v>5176</v>
      </c>
      <c r="P4386" s="101" t="s">
        <v>5176</v>
      </c>
      <c r="Q4386" s="101" t="s">
        <v>5176</v>
      </c>
      <c r="R4386" s="101" t="s">
        <v>5176</v>
      </c>
      <c r="S4386" s="101" t="s">
        <v>5176</v>
      </c>
      <c r="T4386" s="101" t="s">
        <v>5176</v>
      </c>
      <c r="U4386" s="101">
        <v>0.05</v>
      </c>
    </row>
    <row r="4387" spans="1:21" x14ac:dyDescent="0.25">
      <c r="A4387" s="60" t="s">
        <v>4823</v>
      </c>
      <c r="B4387" s="60" t="s">
        <v>3197</v>
      </c>
      <c r="C4387" s="60" t="s">
        <v>4850</v>
      </c>
      <c r="D4387" s="94">
        <v>5</v>
      </c>
      <c r="E4387" s="60" t="s">
        <v>5978</v>
      </c>
      <c r="F4387" s="25">
        <f t="shared" si="217"/>
        <v>1.6666666666666666E-2</v>
      </c>
      <c r="G4387" s="25">
        <f t="shared" si="218"/>
        <v>1974.7325000000001</v>
      </c>
      <c r="H4387" s="32"/>
      <c r="I4387" s="31"/>
      <c r="J4387" s="25">
        <f t="shared" si="219"/>
        <v>0.48679999999999995</v>
      </c>
      <c r="K4387" s="21"/>
      <c r="L4387" s="16"/>
      <c r="M4387" s="101">
        <v>7894.92</v>
      </c>
      <c r="N4387" s="101" t="s">
        <v>5176</v>
      </c>
      <c r="O4387" s="101">
        <v>3.0089999999999999</v>
      </c>
      <c r="P4387" s="101">
        <v>1.0009999999999999</v>
      </c>
      <c r="Q4387" s="101">
        <v>2.218</v>
      </c>
      <c r="R4387" s="101">
        <v>0.16600000000000001</v>
      </c>
      <c r="S4387" s="101" t="s">
        <v>5176</v>
      </c>
      <c r="T4387" s="101" t="s">
        <v>5176</v>
      </c>
      <c r="U4387" s="101">
        <v>0.05</v>
      </c>
    </row>
    <row r="4388" spans="1:21" x14ac:dyDescent="0.25">
      <c r="A4388" s="60" t="s">
        <v>4823</v>
      </c>
      <c r="B4388" s="60" t="s">
        <v>3930</v>
      </c>
      <c r="C4388" s="60" t="s">
        <v>4878</v>
      </c>
      <c r="D4388" s="94">
        <v>11</v>
      </c>
      <c r="E4388" s="60" t="s">
        <v>7342</v>
      </c>
      <c r="F4388" s="25">
        <f t="shared" si="217"/>
        <v>1.6666666666666666E-2</v>
      </c>
      <c r="G4388" s="25">
        <f t="shared" si="218"/>
        <v>5.9169999999999998</v>
      </c>
      <c r="H4388" s="32"/>
      <c r="I4388" s="31"/>
      <c r="J4388" s="25">
        <f t="shared" si="219"/>
        <v>0.2092</v>
      </c>
      <c r="K4388" s="21"/>
      <c r="L4388" s="16"/>
      <c r="M4388" s="101" t="s">
        <v>5176</v>
      </c>
      <c r="N4388" s="101" t="s">
        <v>5176</v>
      </c>
      <c r="O4388" s="101" t="s">
        <v>5176</v>
      </c>
      <c r="P4388" s="101">
        <v>23.667999999999999</v>
      </c>
      <c r="Q4388" s="101">
        <v>0.996</v>
      </c>
      <c r="R4388" s="101" t="s">
        <v>5176</v>
      </c>
      <c r="S4388" s="101" t="s">
        <v>5176</v>
      </c>
      <c r="T4388" s="101" t="s">
        <v>5176</v>
      </c>
      <c r="U4388" s="101">
        <v>0.05</v>
      </c>
    </row>
    <row r="4389" spans="1:21" x14ac:dyDescent="0.25">
      <c r="A4389" s="60" t="s">
        <v>4823</v>
      </c>
      <c r="B4389" s="60" t="s">
        <v>3572</v>
      </c>
      <c r="C4389" s="60" t="s">
        <v>4886</v>
      </c>
      <c r="D4389" s="94">
        <v>11</v>
      </c>
      <c r="E4389" s="60" t="s">
        <v>7723</v>
      </c>
      <c r="F4389" s="25">
        <f t="shared" si="217"/>
        <v>1.6666666666666666E-2</v>
      </c>
      <c r="G4389" s="25">
        <f t="shared" si="218"/>
        <v>2.6767499999999997</v>
      </c>
      <c r="H4389" s="32"/>
      <c r="I4389" s="31"/>
      <c r="J4389" s="25">
        <f t="shared" si="219"/>
        <v>0.30100000000000005</v>
      </c>
      <c r="K4389" s="21"/>
      <c r="L4389" s="16"/>
      <c r="M4389" s="101">
        <v>0.11899999999999999</v>
      </c>
      <c r="N4389" s="101">
        <v>8.5299999999999994</v>
      </c>
      <c r="O4389" s="101">
        <v>1.446</v>
      </c>
      <c r="P4389" s="101">
        <v>0.61199999999999999</v>
      </c>
      <c r="Q4389" s="101">
        <v>7.0000000000000007E-2</v>
      </c>
      <c r="R4389" s="101">
        <v>1.385</v>
      </c>
      <c r="S4389" s="101" t="s">
        <v>5176</v>
      </c>
      <c r="T4389" s="101">
        <v>0.04</v>
      </c>
      <c r="U4389" s="101">
        <v>0.01</v>
      </c>
    </row>
    <row r="4390" spans="1:21" x14ac:dyDescent="0.25">
      <c r="A4390" s="60" t="s">
        <v>4823</v>
      </c>
      <c r="B4390" s="60" t="s">
        <v>4001</v>
      </c>
      <c r="C4390" s="60" t="s">
        <v>4914</v>
      </c>
      <c r="D4390" s="94">
        <v>18</v>
      </c>
      <c r="E4390" s="60" t="s">
        <v>9765</v>
      </c>
      <c r="F4390" s="25">
        <f t="shared" si="217"/>
        <v>1.6666666666666666E-2</v>
      </c>
      <c r="G4390" s="25">
        <f t="shared" si="218"/>
        <v>0.58699999999999997</v>
      </c>
      <c r="H4390" s="32"/>
      <c r="I4390" s="31"/>
      <c r="J4390" s="25">
        <f t="shared" si="219"/>
        <v>9.5199999999999993E-2</v>
      </c>
      <c r="K4390" s="21"/>
      <c r="L4390" s="16"/>
      <c r="M4390" s="101">
        <v>1.873</v>
      </c>
      <c r="N4390" s="101" t="s">
        <v>5176</v>
      </c>
      <c r="O4390" s="101" t="s">
        <v>5176</v>
      </c>
      <c r="P4390" s="101">
        <v>0.47499999999999998</v>
      </c>
      <c r="Q4390" s="101">
        <v>0.13700000000000001</v>
      </c>
      <c r="R4390" s="101">
        <v>0.28899999999999998</v>
      </c>
      <c r="S4390" s="101" t="s">
        <v>5176</v>
      </c>
      <c r="T4390" s="101" t="s">
        <v>5176</v>
      </c>
      <c r="U4390" s="101">
        <v>0.05</v>
      </c>
    </row>
    <row r="4391" spans="1:21" x14ac:dyDescent="0.25">
      <c r="A4391" s="60" t="s">
        <v>4823</v>
      </c>
      <c r="B4391" s="60" t="s">
        <v>3084</v>
      </c>
      <c r="C4391" s="60" t="s">
        <v>4828</v>
      </c>
      <c r="D4391" s="94">
        <v>1</v>
      </c>
      <c r="E4391" s="60" t="s">
        <v>5376</v>
      </c>
      <c r="F4391" s="25">
        <f t="shared" si="217"/>
        <v>1.3333333333333334E-2</v>
      </c>
      <c r="G4391" s="25">
        <f t="shared" si="218"/>
        <v>0.31</v>
      </c>
      <c r="H4391" s="32"/>
      <c r="I4391" s="31"/>
      <c r="J4391" s="25">
        <f t="shared" si="219"/>
        <v>8.0000000000000002E-3</v>
      </c>
      <c r="K4391" s="21"/>
      <c r="L4391" s="16"/>
      <c r="M4391" s="101" t="s">
        <v>5176</v>
      </c>
      <c r="N4391" s="101" t="s">
        <v>5176</v>
      </c>
      <c r="O4391" s="101" t="s">
        <v>5176</v>
      </c>
      <c r="P4391" s="101">
        <v>1.24</v>
      </c>
      <c r="Q4391" s="101" t="s">
        <v>5176</v>
      </c>
      <c r="R4391" s="101" t="s">
        <v>5176</v>
      </c>
      <c r="S4391" s="101" t="s">
        <v>5176</v>
      </c>
      <c r="T4391" s="101">
        <v>0.02</v>
      </c>
      <c r="U4391" s="101">
        <v>0.02</v>
      </c>
    </row>
    <row r="4392" spans="1:21" x14ac:dyDescent="0.25">
      <c r="A4392" s="60" t="s">
        <v>4823</v>
      </c>
      <c r="B4392" s="60" t="s">
        <v>2875</v>
      </c>
      <c r="C4392" s="60" t="s">
        <v>4856</v>
      </c>
      <c r="D4392" s="94">
        <v>6</v>
      </c>
      <c r="E4392" s="60" t="s">
        <v>6519</v>
      </c>
      <c r="F4392" s="25">
        <f t="shared" si="217"/>
        <v>1.3333333333333334E-2</v>
      </c>
      <c r="G4392" s="25">
        <f t="shared" si="218"/>
        <v>33.710750000000004</v>
      </c>
      <c r="H4392" s="32"/>
      <c r="I4392" s="31"/>
      <c r="J4392" s="25">
        <f t="shared" si="219"/>
        <v>1.9400000000000001E-2</v>
      </c>
      <c r="K4392" s="21"/>
      <c r="L4392" s="16"/>
      <c r="M4392" s="101">
        <v>106.583</v>
      </c>
      <c r="N4392" s="101">
        <v>25.58</v>
      </c>
      <c r="O4392" s="101">
        <v>2.68</v>
      </c>
      <c r="P4392" s="101" t="s">
        <v>5176</v>
      </c>
      <c r="Q4392" s="101">
        <v>5.7000000000000002E-2</v>
      </c>
      <c r="R4392" s="101" t="s">
        <v>5176</v>
      </c>
      <c r="S4392" s="101" t="s">
        <v>5176</v>
      </c>
      <c r="T4392" s="101">
        <v>0.04</v>
      </c>
      <c r="U4392" s="101" t="s">
        <v>5176</v>
      </c>
    </row>
    <row r="4393" spans="1:21" x14ac:dyDescent="0.25">
      <c r="A4393" s="60" t="s">
        <v>4823</v>
      </c>
      <c r="B4393" s="60" t="s">
        <v>3481</v>
      </c>
      <c r="C4393" s="60" t="s">
        <v>4860</v>
      </c>
      <c r="D4393" s="94">
        <v>6</v>
      </c>
      <c r="E4393" s="60" t="s">
        <v>6600</v>
      </c>
      <c r="F4393" s="25">
        <f t="shared" si="217"/>
        <v>1.3333333333333334E-2</v>
      </c>
      <c r="G4393" s="25">
        <f t="shared" si="218"/>
        <v>0</v>
      </c>
      <c r="H4393" s="32"/>
      <c r="I4393" s="31"/>
      <c r="J4393" s="25">
        <f t="shared" si="219"/>
        <v>3.2997999999999998</v>
      </c>
      <c r="K4393" s="21"/>
      <c r="L4393" s="16"/>
      <c r="M4393" s="101" t="s">
        <v>5176</v>
      </c>
      <c r="N4393" s="101" t="s">
        <v>5176</v>
      </c>
      <c r="O4393" s="101" t="s">
        <v>5176</v>
      </c>
      <c r="P4393" s="101" t="s">
        <v>5176</v>
      </c>
      <c r="Q4393" s="101">
        <v>14.15</v>
      </c>
      <c r="R4393" s="101">
        <v>2.3090000000000002</v>
      </c>
      <c r="S4393" s="101" t="s">
        <v>5176</v>
      </c>
      <c r="T4393" s="101" t="s">
        <v>5176</v>
      </c>
      <c r="U4393" s="101">
        <v>0.04</v>
      </c>
    </row>
    <row r="4394" spans="1:21" x14ac:dyDescent="0.25">
      <c r="A4394" s="60" t="s">
        <v>4823</v>
      </c>
      <c r="B4394" s="60" t="s">
        <v>2999</v>
      </c>
      <c r="C4394" s="60" t="s">
        <v>4895</v>
      </c>
      <c r="D4394" s="94">
        <v>14</v>
      </c>
      <c r="E4394" s="60" t="s">
        <v>8131</v>
      </c>
      <c r="F4394" s="25">
        <f t="shared" si="217"/>
        <v>1.3333333333333334E-2</v>
      </c>
      <c r="G4394" s="25">
        <f t="shared" si="218"/>
        <v>0.54625000000000001</v>
      </c>
      <c r="H4394" s="32"/>
      <c r="I4394" s="31"/>
      <c r="J4394" s="25">
        <f t="shared" si="219"/>
        <v>4.4600000000000001E-2</v>
      </c>
      <c r="K4394" s="21"/>
      <c r="L4394" s="16"/>
      <c r="M4394" s="101" t="s">
        <v>5176</v>
      </c>
      <c r="N4394" s="101" t="s">
        <v>5176</v>
      </c>
      <c r="O4394" s="101" t="s">
        <v>5176</v>
      </c>
      <c r="P4394" s="101">
        <v>2.1850000000000001</v>
      </c>
      <c r="Q4394" s="101">
        <v>0.183</v>
      </c>
      <c r="R4394" s="101" t="s">
        <v>5176</v>
      </c>
      <c r="S4394" s="101" t="s">
        <v>5176</v>
      </c>
      <c r="T4394" s="101">
        <v>0.04</v>
      </c>
      <c r="U4394" s="101" t="s">
        <v>5176</v>
      </c>
    </row>
    <row r="4395" spans="1:21" x14ac:dyDescent="0.25">
      <c r="A4395" s="60" t="s">
        <v>4823</v>
      </c>
      <c r="B4395" s="60" t="s">
        <v>3707</v>
      </c>
      <c r="C4395" s="60" t="s">
        <v>4848</v>
      </c>
      <c r="D4395" s="94">
        <v>5</v>
      </c>
      <c r="E4395" s="60" t="s">
        <v>5883</v>
      </c>
      <c r="F4395" s="25">
        <f t="shared" si="217"/>
        <v>0.01</v>
      </c>
      <c r="G4395" s="25">
        <f t="shared" si="218"/>
        <v>2.3460000000000001</v>
      </c>
      <c r="H4395" s="32"/>
      <c r="I4395" s="31"/>
      <c r="J4395" s="25">
        <f t="shared" si="219"/>
        <v>2.7130000000000001</v>
      </c>
      <c r="K4395" s="21"/>
      <c r="L4395" s="16"/>
      <c r="M4395" s="101">
        <v>0.89</v>
      </c>
      <c r="N4395" s="101">
        <v>2.383</v>
      </c>
      <c r="O4395" s="101">
        <v>3.9620000000000002</v>
      </c>
      <c r="P4395" s="101">
        <v>2.149</v>
      </c>
      <c r="Q4395" s="101">
        <v>13.535</v>
      </c>
      <c r="R4395" s="101" t="s">
        <v>5176</v>
      </c>
      <c r="S4395" s="101" t="s">
        <v>5176</v>
      </c>
      <c r="T4395" s="101" t="s">
        <v>5176</v>
      </c>
      <c r="U4395" s="101">
        <v>0.03</v>
      </c>
    </row>
    <row r="4396" spans="1:21" x14ac:dyDescent="0.25">
      <c r="A4396" s="60" t="s">
        <v>4823</v>
      </c>
      <c r="B4396" s="60" t="s">
        <v>3756</v>
      </c>
      <c r="C4396" s="60" t="s">
        <v>4852</v>
      </c>
      <c r="D4396" s="94">
        <v>6</v>
      </c>
      <c r="E4396" s="60" t="s">
        <v>6374</v>
      </c>
      <c r="F4396" s="25">
        <f t="shared" si="217"/>
        <v>0.01</v>
      </c>
      <c r="G4396" s="25">
        <f t="shared" si="218"/>
        <v>0</v>
      </c>
      <c r="H4396" s="32"/>
      <c r="I4396" s="31"/>
      <c r="J4396" s="25">
        <f t="shared" si="219"/>
        <v>6.0000000000000001E-3</v>
      </c>
      <c r="K4396" s="21"/>
      <c r="L4396" s="16"/>
      <c r="M4396" s="101" t="s">
        <v>5176</v>
      </c>
      <c r="N4396" s="101" t="s">
        <v>5176</v>
      </c>
      <c r="O4396" s="101" t="s">
        <v>5176</v>
      </c>
      <c r="P4396" s="101" t="s">
        <v>5176</v>
      </c>
      <c r="Q4396" s="101" t="s">
        <v>5176</v>
      </c>
      <c r="R4396" s="101" t="s">
        <v>5176</v>
      </c>
      <c r="S4396" s="101" t="s">
        <v>5176</v>
      </c>
      <c r="T4396" s="101" t="s">
        <v>5176</v>
      </c>
      <c r="U4396" s="101">
        <v>0.03</v>
      </c>
    </row>
    <row r="4397" spans="1:21" x14ac:dyDescent="0.25">
      <c r="A4397" s="60" t="s">
        <v>4823</v>
      </c>
      <c r="B4397" s="60" t="s">
        <v>172</v>
      </c>
      <c r="C4397" s="60" t="s">
        <v>4855</v>
      </c>
      <c r="D4397" s="94">
        <v>6</v>
      </c>
      <c r="E4397" s="60" t="s">
        <v>6467</v>
      </c>
      <c r="F4397" s="25">
        <f t="shared" si="217"/>
        <v>0.01</v>
      </c>
      <c r="G4397" s="25">
        <f t="shared" si="218"/>
        <v>3.4820000000000002</v>
      </c>
      <c r="H4397" s="32"/>
      <c r="I4397" s="31"/>
      <c r="J4397" s="25">
        <f t="shared" si="219"/>
        <v>6.0000000000000001E-3</v>
      </c>
      <c r="K4397" s="21"/>
      <c r="L4397" s="16"/>
      <c r="M4397" s="101">
        <v>4.0149999999999997</v>
      </c>
      <c r="N4397" s="101" t="s">
        <v>5176</v>
      </c>
      <c r="O4397" s="101">
        <v>9.8780000000000001</v>
      </c>
      <c r="P4397" s="101">
        <v>3.5000000000000003E-2</v>
      </c>
      <c r="Q4397" s="101" t="s">
        <v>5176</v>
      </c>
      <c r="R4397" s="101" t="s">
        <v>5176</v>
      </c>
      <c r="S4397" s="101" t="s">
        <v>5176</v>
      </c>
      <c r="T4397" s="101">
        <v>0.03</v>
      </c>
      <c r="U4397" s="101" t="s">
        <v>5176</v>
      </c>
    </row>
    <row r="4398" spans="1:21" x14ac:dyDescent="0.25">
      <c r="A4398" s="60" t="s">
        <v>4823</v>
      </c>
      <c r="B4398" s="60" t="s">
        <v>4065</v>
      </c>
      <c r="C4398" s="60" t="s">
        <v>4904</v>
      </c>
      <c r="D4398" s="94">
        <v>15</v>
      </c>
      <c r="E4398" s="60" t="s">
        <v>8559</v>
      </c>
      <c r="F4398" s="25">
        <f t="shared" si="217"/>
        <v>0.01</v>
      </c>
      <c r="G4398" s="25">
        <f t="shared" si="218"/>
        <v>0</v>
      </c>
      <c r="H4398" s="32"/>
      <c r="I4398" s="31"/>
      <c r="J4398" s="25">
        <f t="shared" si="219"/>
        <v>0.27880000000000005</v>
      </c>
      <c r="K4398" s="21"/>
      <c r="L4398" s="16"/>
      <c r="M4398" s="101" t="s">
        <v>5176</v>
      </c>
      <c r="N4398" s="101" t="s">
        <v>5176</v>
      </c>
      <c r="O4398" s="101" t="s">
        <v>5176</v>
      </c>
      <c r="P4398" s="101" t="s">
        <v>5176</v>
      </c>
      <c r="Q4398" s="101" t="s">
        <v>5176</v>
      </c>
      <c r="R4398" s="101">
        <v>1.3640000000000001</v>
      </c>
      <c r="S4398" s="101" t="s">
        <v>5176</v>
      </c>
      <c r="T4398" s="101" t="s">
        <v>5176</v>
      </c>
      <c r="U4398" s="101">
        <v>0.03</v>
      </c>
    </row>
    <row r="4399" spans="1:21" x14ac:dyDescent="0.25">
      <c r="A4399" s="60" t="s">
        <v>4823</v>
      </c>
      <c r="B4399" s="60" t="s">
        <v>3889</v>
      </c>
      <c r="C4399" s="60" t="s">
        <v>4852</v>
      </c>
      <c r="D4399" s="94">
        <v>6</v>
      </c>
      <c r="E4399" s="60" t="s">
        <v>6382</v>
      </c>
      <c r="F4399" s="25">
        <f t="shared" si="217"/>
        <v>6.6666666666666671E-3</v>
      </c>
      <c r="G4399" s="25">
        <f t="shared" si="218"/>
        <v>13.999000000000001</v>
      </c>
      <c r="H4399" s="32"/>
      <c r="I4399" s="31"/>
      <c r="J4399" s="25">
        <f t="shared" si="219"/>
        <v>0.32400000000000001</v>
      </c>
      <c r="K4399" s="21"/>
      <c r="L4399" s="16"/>
      <c r="M4399" s="101">
        <v>0.39</v>
      </c>
      <c r="N4399" s="101">
        <v>49.841999999999999</v>
      </c>
      <c r="O4399" s="101" t="s">
        <v>5176</v>
      </c>
      <c r="P4399" s="101">
        <v>5.7640000000000002</v>
      </c>
      <c r="Q4399" s="101">
        <v>1.6</v>
      </c>
      <c r="R4399" s="101" t="s">
        <v>5176</v>
      </c>
      <c r="S4399" s="101" t="s">
        <v>5176</v>
      </c>
      <c r="T4399" s="101">
        <v>0.02</v>
      </c>
      <c r="U4399" s="101" t="s">
        <v>5176</v>
      </c>
    </row>
    <row r="4400" spans="1:21" x14ac:dyDescent="0.25">
      <c r="A4400" s="60" t="s">
        <v>4823</v>
      </c>
      <c r="B4400" s="60" t="s">
        <v>3904</v>
      </c>
      <c r="C4400" s="60" t="s">
        <v>4878</v>
      </c>
      <c r="D4400" s="94">
        <v>11</v>
      </c>
      <c r="E4400" s="60" t="s">
        <v>7359</v>
      </c>
      <c r="F4400" s="25">
        <f t="shared" si="217"/>
        <v>6.6666666666666671E-3</v>
      </c>
      <c r="G4400" s="25">
        <f t="shared" si="218"/>
        <v>0.17075000000000001</v>
      </c>
      <c r="H4400" s="32"/>
      <c r="I4400" s="31"/>
      <c r="J4400" s="25">
        <f t="shared" si="219"/>
        <v>4.0000000000000001E-3</v>
      </c>
      <c r="K4400" s="21"/>
      <c r="L4400" s="16"/>
      <c r="M4400" s="101" t="s">
        <v>5176</v>
      </c>
      <c r="N4400" s="101" t="s">
        <v>5176</v>
      </c>
      <c r="O4400" s="101" t="s">
        <v>5176</v>
      </c>
      <c r="P4400" s="101">
        <v>0.68300000000000005</v>
      </c>
      <c r="Q4400" s="101" t="s">
        <v>5176</v>
      </c>
      <c r="R4400" s="101" t="s">
        <v>5176</v>
      </c>
      <c r="S4400" s="101" t="s">
        <v>5176</v>
      </c>
      <c r="T4400" s="101">
        <v>0.02</v>
      </c>
      <c r="U4400" s="101" t="s">
        <v>5176</v>
      </c>
    </row>
    <row r="4401" spans="1:21" x14ac:dyDescent="0.25">
      <c r="A4401" s="60" t="s">
        <v>4823</v>
      </c>
      <c r="B4401" s="60" t="s">
        <v>2927</v>
      </c>
      <c r="C4401" s="60" t="s">
        <v>4882</v>
      </c>
      <c r="D4401" s="94">
        <v>11</v>
      </c>
      <c r="E4401" s="60" t="s">
        <v>7529</v>
      </c>
      <c r="F4401" s="25">
        <f t="shared" si="217"/>
        <v>6.6666666666666671E-3</v>
      </c>
      <c r="G4401" s="25">
        <f t="shared" si="218"/>
        <v>1.0149999999999999</v>
      </c>
      <c r="H4401" s="32"/>
      <c r="I4401" s="31"/>
      <c r="J4401" s="25">
        <f t="shared" si="219"/>
        <v>2.6285999999999996</v>
      </c>
      <c r="K4401" s="21"/>
      <c r="L4401" s="16"/>
      <c r="M4401" s="101" t="s">
        <v>5176</v>
      </c>
      <c r="N4401" s="101" t="s">
        <v>5176</v>
      </c>
      <c r="O4401" s="101" t="s">
        <v>5176</v>
      </c>
      <c r="P4401" s="101">
        <v>4.0599999999999996</v>
      </c>
      <c r="Q4401" s="101">
        <v>13.000999999999999</v>
      </c>
      <c r="R4401" s="101">
        <v>0.122</v>
      </c>
      <c r="S4401" s="101" t="s">
        <v>5176</v>
      </c>
      <c r="T4401" s="101" t="s">
        <v>5176</v>
      </c>
      <c r="U4401" s="101">
        <v>0.02</v>
      </c>
    </row>
    <row r="4402" spans="1:21" x14ac:dyDescent="0.25">
      <c r="A4402" s="60" t="s">
        <v>4823</v>
      </c>
      <c r="B4402" s="60" t="s">
        <v>286</v>
      </c>
      <c r="C4402" s="60" t="s">
        <v>4895</v>
      </c>
      <c r="D4402" s="94">
        <v>14</v>
      </c>
      <c r="E4402" s="60" t="s">
        <v>8116</v>
      </c>
      <c r="F4402" s="25">
        <f t="shared" si="217"/>
        <v>6.6666666666666671E-3</v>
      </c>
      <c r="G4402" s="25">
        <f t="shared" si="218"/>
        <v>0</v>
      </c>
      <c r="H4402" s="32"/>
      <c r="I4402" s="31"/>
      <c r="J4402" s="25">
        <f t="shared" si="219"/>
        <v>0.25719999999999998</v>
      </c>
      <c r="K4402" s="21"/>
      <c r="L4402" s="16"/>
      <c r="M4402" s="101" t="s">
        <v>5176</v>
      </c>
      <c r="N4402" s="101" t="s">
        <v>5176</v>
      </c>
      <c r="O4402" s="101" t="s">
        <v>5176</v>
      </c>
      <c r="P4402" s="101" t="s">
        <v>5176</v>
      </c>
      <c r="Q4402" s="101" t="s">
        <v>5176</v>
      </c>
      <c r="R4402" s="101">
        <v>1.266</v>
      </c>
      <c r="S4402" s="101" t="s">
        <v>5176</v>
      </c>
      <c r="T4402" s="101">
        <v>0.02</v>
      </c>
      <c r="U4402" s="101" t="s">
        <v>5176</v>
      </c>
    </row>
    <row r="4403" spans="1:21" x14ac:dyDescent="0.25">
      <c r="A4403" s="60" t="s">
        <v>4823</v>
      </c>
      <c r="B4403" s="60" t="s">
        <v>10198</v>
      </c>
      <c r="C4403" s="60" t="s">
        <v>5175</v>
      </c>
      <c r="D4403" s="94">
        <v>19</v>
      </c>
      <c r="E4403" s="60" t="s">
        <v>10199</v>
      </c>
      <c r="F4403" s="25">
        <f t="shared" si="217"/>
        <v>6.6666666666666671E-3</v>
      </c>
      <c r="G4403" s="25">
        <f t="shared" si="218"/>
        <v>4.5249999999999999E-2</v>
      </c>
      <c r="H4403" s="32"/>
      <c r="I4403" s="31"/>
      <c r="J4403" s="25">
        <f t="shared" si="219"/>
        <v>4.0000000000000001E-3</v>
      </c>
      <c r="K4403" s="21"/>
      <c r="L4403" s="16"/>
      <c r="M4403" s="101" t="s">
        <v>5176</v>
      </c>
      <c r="N4403" s="101">
        <v>0.18099999999999999</v>
      </c>
      <c r="O4403" s="101" t="s">
        <v>5176</v>
      </c>
      <c r="P4403" s="101" t="s">
        <v>5176</v>
      </c>
      <c r="Q4403" s="101" t="s">
        <v>5176</v>
      </c>
      <c r="R4403" s="101" t="s">
        <v>5176</v>
      </c>
      <c r="S4403" s="101" t="s">
        <v>5176</v>
      </c>
      <c r="T4403" s="101" t="s">
        <v>5176</v>
      </c>
      <c r="U4403" s="101">
        <v>0.02</v>
      </c>
    </row>
    <row r="4404" spans="1:21" x14ac:dyDescent="0.25">
      <c r="A4404" s="60" t="s">
        <v>4823</v>
      </c>
      <c r="B4404" s="60" t="s">
        <v>4619</v>
      </c>
      <c r="C4404" s="60" t="s">
        <v>4848</v>
      </c>
      <c r="D4404" s="94">
        <v>5</v>
      </c>
      <c r="E4404" s="60" t="s">
        <v>5923</v>
      </c>
      <c r="F4404" s="25">
        <f t="shared" si="217"/>
        <v>3.3333333333333335E-3</v>
      </c>
      <c r="G4404" s="25">
        <f t="shared" si="218"/>
        <v>0.127</v>
      </c>
      <c r="H4404" s="32"/>
      <c r="I4404" s="31"/>
      <c r="J4404" s="25">
        <f t="shared" si="219"/>
        <v>2E-3</v>
      </c>
      <c r="K4404" s="21"/>
      <c r="L4404" s="16"/>
      <c r="M4404" s="101" t="s">
        <v>5176</v>
      </c>
      <c r="N4404" s="101" t="s">
        <v>5176</v>
      </c>
      <c r="O4404" s="101" t="s">
        <v>5176</v>
      </c>
      <c r="P4404" s="101">
        <v>0.50800000000000001</v>
      </c>
      <c r="Q4404" s="101" t="s">
        <v>5176</v>
      </c>
      <c r="R4404" s="101" t="s">
        <v>5176</v>
      </c>
      <c r="S4404" s="101" t="s">
        <v>5176</v>
      </c>
      <c r="T4404" s="101">
        <v>0.01</v>
      </c>
      <c r="U4404" s="101" t="s">
        <v>5176</v>
      </c>
    </row>
    <row r="4405" spans="1:21" x14ac:dyDescent="0.25">
      <c r="A4405" s="60" t="s">
        <v>4823</v>
      </c>
      <c r="B4405" s="60" t="s">
        <v>10194</v>
      </c>
      <c r="C4405" s="60" t="s">
        <v>4904</v>
      </c>
      <c r="D4405" s="94">
        <v>15</v>
      </c>
      <c r="E4405" s="60" t="s">
        <v>10195</v>
      </c>
      <c r="F4405" s="25">
        <f t="shared" si="217"/>
        <v>3.3333333333333335E-3</v>
      </c>
      <c r="G4405" s="25">
        <f t="shared" si="218"/>
        <v>1.4250000000000001E-2</v>
      </c>
      <c r="H4405" s="32"/>
      <c r="I4405" s="31"/>
      <c r="J4405" s="25">
        <f t="shared" si="219"/>
        <v>1.0800000000000001E-2</v>
      </c>
      <c r="K4405" s="21"/>
      <c r="L4405" s="16"/>
      <c r="M4405" s="101" t="s">
        <v>5176</v>
      </c>
      <c r="N4405" s="101" t="s">
        <v>5176</v>
      </c>
      <c r="O4405" s="101" t="s">
        <v>5176</v>
      </c>
      <c r="P4405" s="101">
        <v>5.7000000000000002E-2</v>
      </c>
      <c r="Q4405" s="101" t="s">
        <v>5176</v>
      </c>
      <c r="R4405" s="101">
        <v>4.3999999999999997E-2</v>
      </c>
      <c r="S4405" s="101" t="s">
        <v>5176</v>
      </c>
      <c r="T4405" s="101" t="s">
        <v>5176</v>
      </c>
      <c r="U4405" s="101">
        <v>0.01</v>
      </c>
    </row>
    <row r="4406" spans="1:21" x14ac:dyDescent="0.25">
      <c r="A4406" s="60" t="s">
        <v>4823</v>
      </c>
      <c r="B4406" s="60" t="s">
        <v>3784</v>
      </c>
      <c r="C4406" s="60" t="s">
        <v>4914</v>
      </c>
      <c r="D4406" s="94">
        <v>18</v>
      </c>
      <c r="E4406" s="60" t="s">
        <v>9795</v>
      </c>
      <c r="F4406" s="25">
        <f t="shared" si="217"/>
        <v>3.3333333333333335E-3</v>
      </c>
      <c r="G4406" s="25">
        <f t="shared" si="218"/>
        <v>0.93400000000000005</v>
      </c>
      <c r="H4406" s="32"/>
      <c r="I4406" s="31"/>
      <c r="J4406" s="25">
        <f t="shared" si="219"/>
        <v>3.1637999999999997</v>
      </c>
      <c r="K4406" s="21"/>
      <c r="L4406" s="16"/>
      <c r="M4406" s="101" t="s">
        <v>5176</v>
      </c>
      <c r="N4406" s="101">
        <v>0.61399999999999999</v>
      </c>
      <c r="O4406" s="101">
        <v>1.2150000000000001</v>
      </c>
      <c r="P4406" s="101">
        <v>1.907</v>
      </c>
      <c r="Q4406" s="101">
        <v>15.805</v>
      </c>
      <c r="R4406" s="101">
        <v>4.0000000000000001E-3</v>
      </c>
      <c r="S4406" s="101" t="s">
        <v>5176</v>
      </c>
      <c r="T4406" s="101">
        <v>0.01</v>
      </c>
      <c r="U4406" s="101" t="s">
        <v>5176</v>
      </c>
    </row>
    <row r="4407" spans="1:21" x14ac:dyDescent="0.25">
      <c r="A4407" s="60" t="s">
        <v>4823</v>
      </c>
      <c r="B4407" s="60" t="s">
        <v>3091</v>
      </c>
      <c r="C4407" s="60" t="s">
        <v>4824</v>
      </c>
      <c r="D4407" s="94">
        <v>1</v>
      </c>
      <c r="E4407" s="60" t="s">
        <v>5214</v>
      </c>
      <c r="F4407" s="25">
        <f t="shared" si="217"/>
        <v>0</v>
      </c>
      <c r="G4407" s="25">
        <f t="shared" si="218"/>
        <v>2.2987500000000001</v>
      </c>
      <c r="H4407" s="32"/>
      <c r="I4407" s="31"/>
      <c r="J4407" s="25">
        <f t="shared" si="219"/>
        <v>0.46139999999999998</v>
      </c>
      <c r="K4407" s="21"/>
      <c r="L4407" s="16"/>
      <c r="M4407" s="101" t="s">
        <v>5176</v>
      </c>
      <c r="N4407" s="101">
        <v>5.4160000000000004</v>
      </c>
      <c r="O4407" s="101">
        <v>0.23200000000000001</v>
      </c>
      <c r="P4407" s="101">
        <v>3.5470000000000002</v>
      </c>
      <c r="Q4407" s="101">
        <v>0.17299999999999999</v>
      </c>
      <c r="R4407" s="101">
        <v>2.1339999999999999</v>
      </c>
      <c r="S4407" s="101" t="s">
        <v>5176</v>
      </c>
      <c r="T4407" s="101" t="s">
        <v>5176</v>
      </c>
      <c r="U4407" s="101" t="s">
        <v>5176</v>
      </c>
    </row>
    <row r="4408" spans="1:21" x14ac:dyDescent="0.25">
      <c r="A4408" s="60" t="s">
        <v>4823</v>
      </c>
      <c r="B4408" s="60" t="s">
        <v>10142</v>
      </c>
      <c r="C4408" s="60" t="s">
        <v>4824</v>
      </c>
      <c r="D4408" s="94">
        <v>1</v>
      </c>
      <c r="E4408" s="60" t="s">
        <v>10143</v>
      </c>
      <c r="F4408" s="25">
        <f t="shared" si="217"/>
        <v>0</v>
      </c>
      <c r="G4408" s="25">
        <f t="shared" si="218"/>
        <v>8.1662499999999998</v>
      </c>
      <c r="H4408" s="32"/>
      <c r="I4408" s="31"/>
      <c r="J4408" s="25">
        <f t="shared" si="219"/>
        <v>0</v>
      </c>
      <c r="K4408" s="21"/>
      <c r="L4408" s="16"/>
      <c r="M4408" s="101" t="s">
        <v>5176</v>
      </c>
      <c r="N4408" s="101">
        <v>32.664999999999999</v>
      </c>
      <c r="O4408" s="101" t="s">
        <v>5176</v>
      </c>
      <c r="P4408" s="101" t="s">
        <v>5176</v>
      </c>
      <c r="Q4408" s="101" t="s">
        <v>5176</v>
      </c>
      <c r="R4408" s="101" t="s">
        <v>5176</v>
      </c>
      <c r="S4408" s="101" t="s">
        <v>5176</v>
      </c>
      <c r="T4408" s="101" t="s">
        <v>5176</v>
      </c>
      <c r="U4408" s="101" t="s">
        <v>5176</v>
      </c>
    </row>
    <row r="4409" spans="1:21" x14ac:dyDescent="0.25">
      <c r="A4409" s="60" t="s">
        <v>4823</v>
      </c>
      <c r="B4409" s="60" t="s">
        <v>10109</v>
      </c>
      <c r="C4409" s="60" t="s">
        <v>4824</v>
      </c>
      <c r="D4409" s="94">
        <v>1</v>
      </c>
      <c r="E4409" s="60" t="s">
        <v>10110</v>
      </c>
      <c r="F4409" s="25">
        <f t="shared" si="217"/>
        <v>0</v>
      </c>
      <c r="G4409" s="25">
        <f t="shared" si="218"/>
        <v>0</v>
      </c>
      <c r="H4409" s="32"/>
      <c r="I4409" s="31"/>
      <c r="J4409" s="25">
        <f t="shared" si="219"/>
        <v>0.1804</v>
      </c>
      <c r="K4409" s="21"/>
      <c r="L4409" s="16"/>
      <c r="M4409" s="101" t="s">
        <v>5176</v>
      </c>
      <c r="N4409" s="101" t="s">
        <v>5176</v>
      </c>
      <c r="O4409" s="101" t="s">
        <v>5176</v>
      </c>
      <c r="P4409" s="101" t="s">
        <v>5176</v>
      </c>
      <c r="Q4409" s="101">
        <v>0.11600000000000001</v>
      </c>
      <c r="R4409" s="101">
        <v>0.78600000000000003</v>
      </c>
      <c r="S4409" s="101" t="s">
        <v>5176</v>
      </c>
      <c r="T4409" s="101" t="s">
        <v>5176</v>
      </c>
      <c r="U4409" s="101" t="s">
        <v>5176</v>
      </c>
    </row>
    <row r="4410" spans="1:21" x14ac:dyDescent="0.25">
      <c r="A4410" s="60" t="s">
        <v>4823</v>
      </c>
      <c r="B4410" s="60" t="s">
        <v>766</v>
      </c>
      <c r="C4410" s="60" t="s">
        <v>4824</v>
      </c>
      <c r="D4410" s="94">
        <v>1</v>
      </c>
      <c r="E4410" s="60" t="s">
        <v>5225</v>
      </c>
      <c r="F4410" s="25">
        <f t="shared" si="217"/>
        <v>0</v>
      </c>
      <c r="G4410" s="25">
        <f t="shared" si="218"/>
        <v>0</v>
      </c>
      <c r="H4410" s="32"/>
      <c r="I4410" s="31"/>
      <c r="J4410" s="25">
        <f t="shared" si="219"/>
        <v>1.52E-2</v>
      </c>
      <c r="K4410" s="21"/>
      <c r="L4410" s="16"/>
      <c r="M4410" s="101" t="s">
        <v>5176</v>
      </c>
      <c r="N4410" s="101" t="s">
        <v>5176</v>
      </c>
      <c r="O4410" s="101" t="s">
        <v>5176</v>
      </c>
      <c r="P4410" s="101" t="s">
        <v>5176</v>
      </c>
      <c r="Q4410" s="101" t="s">
        <v>5176</v>
      </c>
      <c r="R4410" s="101">
        <v>7.5999999999999998E-2</v>
      </c>
      <c r="S4410" s="101" t="s">
        <v>5176</v>
      </c>
      <c r="T4410" s="101" t="s">
        <v>5176</v>
      </c>
      <c r="U4410" s="101" t="s">
        <v>5176</v>
      </c>
    </row>
    <row r="4411" spans="1:21" x14ac:dyDescent="0.25">
      <c r="A4411" s="60" t="s">
        <v>4823</v>
      </c>
      <c r="B4411" s="60" t="s">
        <v>10002</v>
      </c>
      <c r="C4411" s="60" t="s">
        <v>4825</v>
      </c>
      <c r="D4411" s="94">
        <v>1</v>
      </c>
      <c r="E4411" s="60" t="s">
        <v>10003</v>
      </c>
      <c r="F4411" s="25">
        <f t="shared" si="217"/>
        <v>0</v>
      </c>
      <c r="G4411" s="25">
        <f t="shared" si="218"/>
        <v>28.670749999999998</v>
      </c>
      <c r="H4411" s="32"/>
      <c r="I4411" s="31"/>
      <c r="J4411" s="25">
        <f t="shared" si="219"/>
        <v>13.863</v>
      </c>
      <c r="K4411" s="21"/>
      <c r="L4411" s="16"/>
      <c r="M4411" s="101">
        <v>15.627000000000001</v>
      </c>
      <c r="N4411" s="101" t="s">
        <v>5176</v>
      </c>
      <c r="O4411" s="101">
        <v>95.688999999999993</v>
      </c>
      <c r="P4411" s="101">
        <v>3.367</v>
      </c>
      <c r="Q4411" s="101">
        <v>22.414999999999999</v>
      </c>
      <c r="R4411" s="101">
        <v>46.9</v>
      </c>
      <c r="S4411" s="101" t="s">
        <v>5176</v>
      </c>
      <c r="T4411" s="101" t="s">
        <v>5176</v>
      </c>
      <c r="U4411" s="101" t="s">
        <v>5176</v>
      </c>
    </row>
    <row r="4412" spans="1:21" x14ac:dyDescent="0.25">
      <c r="A4412" s="60" t="s">
        <v>4823</v>
      </c>
      <c r="B4412" s="60" t="s">
        <v>4644</v>
      </c>
      <c r="C4412" s="60" t="s">
        <v>4825</v>
      </c>
      <c r="D4412" s="94">
        <v>1</v>
      </c>
      <c r="E4412" s="60" t="s">
        <v>5257</v>
      </c>
      <c r="F4412" s="25">
        <f t="shared" si="217"/>
        <v>0</v>
      </c>
      <c r="G4412" s="25">
        <f t="shared" si="218"/>
        <v>0.72025000000000006</v>
      </c>
      <c r="H4412" s="32"/>
      <c r="I4412" s="31"/>
      <c r="J4412" s="25">
        <f t="shared" si="219"/>
        <v>0</v>
      </c>
      <c r="K4412" s="21"/>
      <c r="L4412" s="16"/>
      <c r="M4412" s="101">
        <v>1.2310000000000001</v>
      </c>
      <c r="N4412" s="101">
        <v>1.611</v>
      </c>
      <c r="O4412" s="101">
        <v>3.9E-2</v>
      </c>
      <c r="P4412" s="101" t="s">
        <v>5176</v>
      </c>
      <c r="Q4412" s="101" t="s">
        <v>5176</v>
      </c>
      <c r="R4412" s="101" t="s">
        <v>5176</v>
      </c>
      <c r="S4412" s="101" t="s">
        <v>5176</v>
      </c>
      <c r="T4412" s="101" t="s">
        <v>5176</v>
      </c>
      <c r="U4412" s="101" t="s">
        <v>5176</v>
      </c>
    </row>
    <row r="4413" spans="1:21" x14ac:dyDescent="0.25">
      <c r="A4413" s="60" t="s">
        <v>4823</v>
      </c>
      <c r="B4413" s="60" t="s">
        <v>10152</v>
      </c>
      <c r="C4413" s="60" t="s">
        <v>4825</v>
      </c>
      <c r="D4413" s="94">
        <v>1</v>
      </c>
      <c r="E4413" s="60" t="s">
        <v>10153</v>
      </c>
      <c r="F4413" s="25">
        <f t="shared" si="217"/>
        <v>0</v>
      </c>
      <c r="G4413" s="25">
        <f t="shared" si="218"/>
        <v>0.23200000000000001</v>
      </c>
      <c r="H4413" s="32"/>
      <c r="I4413" s="31"/>
      <c r="J4413" s="25">
        <f t="shared" si="219"/>
        <v>0</v>
      </c>
      <c r="K4413" s="21"/>
      <c r="L4413" s="16"/>
      <c r="M4413" s="101">
        <v>0.92800000000000005</v>
      </c>
      <c r="N4413" s="101" t="s">
        <v>5176</v>
      </c>
      <c r="O4413" s="101" t="s">
        <v>5176</v>
      </c>
      <c r="P4413" s="101" t="s">
        <v>5176</v>
      </c>
      <c r="Q4413" s="101" t="s">
        <v>5176</v>
      </c>
      <c r="R4413" s="101" t="s">
        <v>5176</v>
      </c>
      <c r="S4413" s="101" t="s">
        <v>5176</v>
      </c>
      <c r="T4413" s="101" t="s">
        <v>5176</v>
      </c>
      <c r="U4413" s="101" t="s">
        <v>5176</v>
      </c>
    </row>
    <row r="4414" spans="1:21" x14ac:dyDescent="0.25">
      <c r="A4414" s="60" t="s">
        <v>4823</v>
      </c>
      <c r="B4414" s="60" t="s">
        <v>4525</v>
      </c>
      <c r="C4414" s="60" t="s">
        <v>4826</v>
      </c>
      <c r="D4414" s="94">
        <v>1</v>
      </c>
      <c r="E4414" s="60" t="s">
        <v>5269</v>
      </c>
      <c r="F4414" s="25">
        <f t="shared" si="217"/>
        <v>0</v>
      </c>
      <c r="G4414" s="25">
        <f t="shared" si="218"/>
        <v>0.88675000000000004</v>
      </c>
      <c r="H4414" s="32"/>
      <c r="I4414" s="31"/>
      <c r="J4414" s="25">
        <f t="shared" si="219"/>
        <v>0</v>
      </c>
      <c r="K4414" s="21"/>
      <c r="L4414" s="16"/>
      <c r="M4414" s="101" t="s">
        <v>5176</v>
      </c>
      <c r="N4414" s="101" t="s">
        <v>5176</v>
      </c>
      <c r="O4414" s="101" t="s">
        <v>5176</v>
      </c>
      <c r="P4414" s="101">
        <v>3.5470000000000002</v>
      </c>
      <c r="Q4414" s="101" t="s">
        <v>5176</v>
      </c>
      <c r="R4414" s="101" t="s">
        <v>5176</v>
      </c>
      <c r="S4414" s="101" t="s">
        <v>5176</v>
      </c>
      <c r="T4414" s="101" t="s">
        <v>5176</v>
      </c>
      <c r="U4414" s="101" t="s">
        <v>5176</v>
      </c>
    </row>
    <row r="4415" spans="1:21" x14ac:dyDescent="0.25">
      <c r="A4415" s="60" t="s">
        <v>4823</v>
      </c>
      <c r="B4415" s="60" t="s">
        <v>3698</v>
      </c>
      <c r="C4415" s="60" t="s">
        <v>4826</v>
      </c>
      <c r="D4415" s="94">
        <v>1</v>
      </c>
      <c r="E4415" s="60" t="s">
        <v>5271</v>
      </c>
      <c r="F4415" s="25">
        <f t="shared" si="217"/>
        <v>0</v>
      </c>
      <c r="G4415" s="25">
        <f t="shared" si="218"/>
        <v>0.51900000000000002</v>
      </c>
      <c r="H4415" s="32"/>
      <c r="I4415" s="31"/>
      <c r="J4415" s="25">
        <f t="shared" si="219"/>
        <v>0</v>
      </c>
      <c r="K4415" s="21"/>
      <c r="L4415" s="16"/>
      <c r="M4415" s="101">
        <v>1.9530000000000001</v>
      </c>
      <c r="N4415" s="101" t="s">
        <v>5176</v>
      </c>
      <c r="O4415" s="101">
        <v>0.123</v>
      </c>
      <c r="P4415" s="101" t="s">
        <v>5176</v>
      </c>
      <c r="Q4415" s="101" t="s">
        <v>5176</v>
      </c>
      <c r="R4415" s="101" t="s">
        <v>5176</v>
      </c>
      <c r="S4415" s="101" t="s">
        <v>5176</v>
      </c>
      <c r="T4415" s="101" t="s">
        <v>5176</v>
      </c>
      <c r="U4415" s="101" t="s">
        <v>5176</v>
      </c>
    </row>
    <row r="4416" spans="1:21" x14ac:dyDescent="0.25">
      <c r="A4416" s="60" t="s">
        <v>4823</v>
      </c>
      <c r="B4416" s="60" t="s">
        <v>4391</v>
      </c>
      <c r="C4416" s="60" t="s">
        <v>4826</v>
      </c>
      <c r="D4416" s="94">
        <v>1</v>
      </c>
      <c r="E4416" s="60" t="s">
        <v>5272</v>
      </c>
      <c r="F4416" s="25">
        <f t="shared" si="217"/>
        <v>0</v>
      </c>
      <c r="G4416" s="25">
        <f t="shared" si="218"/>
        <v>0.36899999999999999</v>
      </c>
      <c r="H4416" s="32"/>
      <c r="I4416" s="31"/>
      <c r="J4416" s="25">
        <f t="shared" si="219"/>
        <v>0</v>
      </c>
      <c r="K4416" s="21"/>
      <c r="L4416" s="16"/>
      <c r="M4416" s="101">
        <v>6.0999999999999999E-2</v>
      </c>
      <c r="N4416" s="101">
        <v>0.161</v>
      </c>
      <c r="O4416" s="101" t="s">
        <v>5176</v>
      </c>
      <c r="P4416" s="101">
        <v>1.254</v>
      </c>
      <c r="Q4416" s="101" t="s">
        <v>5176</v>
      </c>
      <c r="R4416" s="101" t="s">
        <v>5176</v>
      </c>
      <c r="S4416" s="101" t="s">
        <v>5176</v>
      </c>
      <c r="T4416" s="101" t="s">
        <v>5176</v>
      </c>
      <c r="U4416" s="101" t="s">
        <v>5176</v>
      </c>
    </row>
    <row r="4417" spans="1:21" x14ac:dyDescent="0.25">
      <c r="A4417" s="60" t="s">
        <v>4823</v>
      </c>
      <c r="B4417" s="60" t="s">
        <v>3594</v>
      </c>
      <c r="C4417" s="60" t="s">
        <v>4826</v>
      </c>
      <c r="D4417" s="94">
        <v>1</v>
      </c>
      <c r="E4417" s="60" t="s">
        <v>5276</v>
      </c>
      <c r="F4417" s="25">
        <f t="shared" si="217"/>
        <v>0</v>
      </c>
      <c r="G4417" s="25">
        <f t="shared" si="218"/>
        <v>0</v>
      </c>
      <c r="H4417" s="32"/>
      <c r="I4417" s="31"/>
      <c r="J4417" s="25">
        <f t="shared" si="219"/>
        <v>5.6399999999999992E-2</v>
      </c>
      <c r="K4417" s="21"/>
      <c r="L4417" s="16"/>
      <c r="M4417" s="101" t="s">
        <v>5176</v>
      </c>
      <c r="N4417" s="101" t="s">
        <v>5176</v>
      </c>
      <c r="O4417" s="101" t="s">
        <v>5176</v>
      </c>
      <c r="P4417" s="101" t="s">
        <v>5176</v>
      </c>
      <c r="Q4417" s="101">
        <v>0.28199999999999997</v>
      </c>
      <c r="R4417" s="101" t="s">
        <v>5176</v>
      </c>
      <c r="S4417" s="101" t="s">
        <v>5176</v>
      </c>
      <c r="T4417" s="101" t="s">
        <v>5176</v>
      </c>
      <c r="U4417" s="101" t="s">
        <v>5176</v>
      </c>
    </row>
    <row r="4418" spans="1:21" x14ac:dyDescent="0.25">
      <c r="A4418" s="60" t="s">
        <v>4823</v>
      </c>
      <c r="B4418" s="60" t="s">
        <v>4514</v>
      </c>
      <c r="C4418" s="60" t="s">
        <v>4826</v>
      </c>
      <c r="D4418" s="94">
        <v>1</v>
      </c>
      <c r="E4418" s="60" t="s">
        <v>5283</v>
      </c>
      <c r="F4418" s="25">
        <f t="shared" si="217"/>
        <v>0</v>
      </c>
      <c r="G4418" s="25">
        <f t="shared" si="218"/>
        <v>0.115</v>
      </c>
      <c r="H4418" s="32"/>
      <c r="I4418" s="31"/>
      <c r="J4418" s="25">
        <f t="shared" si="219"/>
        <v>0</v>
      </c>
      <c r="K4418" s="21"/>
      <c r="L4418" s="16"/>
      <c r="M4418" s="101" t="s">
        <v>5176</v>
      </c>
      <c r="N4418" s="101">
        <v>0.46</v>
      </c>
      <c r="O4418" s="101" t="s">
        <v>5176</v>
      </c>
      <c r="P4418" s="101" t="s">
        <v>5176</v>
      </c>
      <c r="Q4418" s="101" t="s">
        <v>5176</v>
      </c>
      <c r="R4418" s="101" t="s">
        <v>5176</v>
      </c>
      <c r="S4418" s="101" t="s">
        <v>5176</v>
      </c>
      <c r="T4418" s="101" t="s">
        <v>5176</v>
      </c>
      <c r="U4418" s="101" t="s">
        <v>5176</v>
      </c>
    </row>
    <row r="4419" spans="1:21" x14ac:dyDescent="0.25">
      <c r="A4419" s="60" t="s">
        <v>4823</v>
      </c>
      <c r="B4419" s="60" t="s">
        <v>3812</v>
      </c>
      <c r="C4419" s="60" t="s">
        <v>4826</v>
      </c>
      <c r="D4419" s="94">
        <v>1</v>
      </c>
      <c r="E4419" s="60" t="s">
        <v>5293</v>
      </c>
      <c r="F4419" s="25">
        <f t="shared" si="217"/>
        <v>0</v>
      </c>
      <c r="G4419" s="25">
        <f t="shared" si="218"/>
        <v>0</v>
      </c>
      <c r="H4419" s="32"/>
      <c r="I4419" s="31"/>
      <c r="J4419" s="25">
        <f t="shared" si="219"/>
        <v>2.1358000000000001</v>
      </c>
      <c r="K4419" s="21"/>
      <c r="L4419" s="16"/>
      <c r="M4419" s="101" t="s">
        <v>5176</v>
      </c>
      <c r="N4419" s="101" t="s">
        <v>5176</v>
      </c>
      <c r="O4419" s="101" t="s">
        <v>5176</v>
      </c>
      <c r="P4419" s="101" t="s">
        <v>5176</v>
      </c>
      <c r="Q4419" s="101" t="s">
        <v>5176</v>
      </c>
      <c r="R4419" s="101">
        <v>10.679</v>
      </c>
      <c r="S4419" s="101" t="s">
        <v>5176</v>
      </c>
      <c r="T4419" s="101" t="s">
        <v>5176</v>
      </c>
      <c r="U4419" s="101" t="s">
        <v>5176</v>
      </c>
    </row>
    <row r="4420" spans="1:21" x14ac:dyDescent="0.25">
      <c r="A4420" s="60" t="s">
        <v>4823</v>
      </c>
      <c r="B4420" s="60" t="s">
        <v>4723</v>
      </c>
      <c r="C4420" s="60" t="s">
        <v>4826</v>
      </c>
      <c r="D4420" s="94">
        <v>1</v>
      </c>
      <c r="E4420" s="60" t="s">
        <v>5299</v>
      </c>
      <c r="F4420" s="25">
        <f t="shared" si="217"/>
        <v>0</v>
      </c>
      <c r="G4420" s="25">
        <f t="shared" si="218"/>
        <v>5.2749999999999998E-2</v>
      </c>
      <c r="H4420" s="32"/>
      <c r="I4420" s="31"/>
      <c r="J4420" s="25">
        <f t="shared" si="219"/>
        <v>0</v>
      </c>
      <c r="K4420" s="21"/>
      <c r="L4420" s="16"/>
      <c r="M4420" s="101" t="s">
        <v>5176</v>
      </c>
      <c r="N4420" s="101" t="s">
        <v>5176</v>
      </c>
      <c r="O4420" s="101">
        <v>0.21099999999999999</v>
      </c>
      <c r="P4420" s="101" t="s">
        <v>5176</v>
      </c>
      <c r="Q4420" s="101" t="s">
        <v>5176</v>
      </c>
      <c r="R4420" s="101" t="s">
        <v>5176</v>
      </c>
      <c r="S4420" s="101" t="s">
        <v>5176</v>
      </c>
      <c r="T4420" s="101" t="s">
        <v>5176</v>
      </c>
      <c r="U4420" s="101" t="s">
        <v>5176</v>
      </c>
    </row>
    <row r="4421" spans="1:21" x14ac:dyDescent="0.25">
      <c r="A4421" s="60" t="s">
        <v>4823</v>
      </c>
      <c r="B4421" s="60" t="s">
        <v>4151</v>
      </c>
      <c r="C4421" s="60" t="s">
        <v>4826</v>
      </c>
      <c r="D4421" s="94">
        <v>1</v>
      </c>
      <c r="E4421" s="60" t="s">
        <v>5324</v>
      </c>
      <c r="F4421" s="25">
        <f t="shared" si="217"/>
        <v>0</v>
      </c>
      <c r="G4421" s="25">
        <f t="shared" si="218"/>
        <v>6.0000000000000001E-3</v>
      </c>
      <c r="H4421" s="32"/>
      <c r="I4421" s="31"/>
      <c r="J4421" s="25">
        <f t="shared" si="219"/>
        <v>0</v>
      </c>
      <c r="K4421" s="21"/>
      <c r="L4421" s="16"/>
      <c r="M4421" s="101" t="s">
        <v>5176</v>
      </c>
      <c r="N4421" s="101" t="s">
        <v>5176</v>
      </c>
      <c r="O4421" s="101">
        <v>2.4E-2</v>
      </c>
      <c r="P4421" s="101" t="s">
        <v>5176</v>
      </c>
      <c r="Q4421" s="101" t="s">
        <v>5176</v>
      </c>
      <c r="R4421" s="101" t="s">
        <v>5176</v>
      </c>
      <c r="S4421" s="101" t="s">
        <v>5176</v>
      </c>
      <c r="T4421" s="101" t="s">
        <v>5176</v>
      </c>
      <c r="U4421" s="101" t="s">
        <v>5176</v>
      </c>
    </row>
    <row r="4422" spans="1:21" x14ac:dyDescent="0.25">
      <c r="A4422" s="60" t="s">
        <v>4823</v>
      </c>
      <c r="B4422" s="60" t="s">
        <v>10156</v>
      </c>
      <c r="C4422" s="60" t="s">
        <v>4828</v>
      </c>
      <c r="D4422" s="94">
        <v>1</v>
      </c>
      <c r="E4422" s="60" t="s">
        <v>10157</v>
      </c>
      <c r="F4422" s="25">
        <f t="shared" si="217"/>
        <v>0</v>
      </c>
      <c r="G4422" s="25">
        <f t="shared" si="218"/>
        <v>8.7500000000000008E-3</v>
      </c>
      <c r="H4422" s="32"/>
      <c r="I4422" s="31"/>
      <c r="J4422" s="25">
        <f t="shared" si="219"/>
        <v>0</v>
      </c>
      <c r="K4422" s="21"/>
      <c r="L4422" s="16"/>
      <c r="M4422" s="101" t="s">
        <v>5176</v>
      </c>
      <c r="N4422" s="101" t="s">
        <v>5176</v>
      </c>
      <c r="O4422" s="101" t="s">
        <v>5176</v>
      </c>
      <c r="P4422" s="101">
        <v>3.5000000000000003E-2</v>
      </c>
      <c r="Q4422" s="101" t="s">
        <v>5176</v>
      </c>
      <c r="R4422" s="101" t="s">
        <v>5176</v>
      </c>
      <c r="S4422" s="101" t="s">
        <v>5176</v>
      </c>
      <c r="T4422" s="101" t="s">
        <v>5176</v>
      </c>
      <c r="U4422" s="101" t="s">
        <v>5176</v>
      </c>
    </row>
    <row r="4423" spans="1:21" x14ac:dyDescent="0.25">
      <c r="A4423" s="60" t="s">
        <v>4823</v>
      </c>
      <c r="B4423" s="60" t="s">
        <v>1101</v>
      </c>
      <c r="C4423" s="60" t="s">
        <v>4828</v>
      </c>
      <c r="D4423" s="94">
        <v>1</v>
      </c>
      <c r="E4423" s="60" t="s">
        <v>5368</v>
      </c>
      <c r="F4423" s="25">
        <f t="shared" si="217"/>
        <v>0</v>
      </c>
      <c r="G4423" s="25">
        <f t="shared" si="218"/>
        <v>4.0500000000000001E-2</v>
      </c>
      <c r="H4423" s="32"/>
      <c r="I4423" s="31"/>
      <c r="J4423" s="25">
        <f t="shared" si="219"/>
        <v>0</v>
      </c>
      <c r="K4423" s="21"/>
      <c r="L4423" s="16"/>
      <c r="M4423" s="101">
        <v>2.3E-2</v>
      </c>
      <c r="N4423" s="101" t="s">
        <v>5176</v>
      </c>
      <c r="O4423" s="101" t="s">
        <v>5176</v>
      </c>
      <c r="P4423" s="101">
        <v>0.13900000000000001</v>
      </c>
      <c r="Q4423" s="101" t="s">
        <v>5176</v>
      </c>
      <c r="R4423" s="101" t="s">
        <v>5176</v>
      </c>
      <c r="S4423" s="101" t="s">
        <v>5176</v>
      </c>
      <c r="T4423" s="101" t="s">
        <v>5176</v>
      </c>
      <c r="U4423" s="101" t="s">
        <v>5176</v>
      </c>
    </row>
    <row r="4424" spans="1:21" x14ac:dyDescent="0.25">
      <c r="A4424" s="60" t="s">
        <v>4823</v>
      </c>
      <c r="B4424" s="60" t="s">
        <v>4524</v>
      </c>
      <c r="C4424" s="60" t="s">
        <v>4828</v>
      </c>
      <c r="D4424" s="94">
        <v>1</v>
      </c>
      <c r="E4424" s="60" t="s">
        <v>5373</v>
      </c>
      <c r="F4424" s="25">
        <f t="shared" si="217"/>
        <v>0</v>
      </c>
      <c r="G4424" s="25">
        <f t="shared" si="218"/>
        <v>2.7357499999999999</v>
      </c>
      <c r="H4424" s="32"/>
      <c r="I4424" s="31"/>
      <c r="J4424" s="25">
        <f t="shared" si="219"/>
        <v>0.10980000000000001</v>
      </c>
      <c r="K4424" s="21"/>
      <c r="L4424" s="16"/>
      <c r="M4424" s="101">
        <v>7.89</v>
      </c>
      <c r="N4424" s="101">
        <v>0.68500000000000005</v>
      </c>
      <c r="O4424" s="101">
        <v>0.77600000000000002</v>
      </c>
      <c r="P4424" s="101">
        <v>1.5920000000000001</v>
      </c>
      <c r="Q4424" s="101">
        <v>0.54900000000000004</v>
      </c>
      <c r="R4424" s="101" t="s">
        <v>5176</v>
      </c>
      <c r="S4424" s="101" t="s">
        <v>5176</v>
      </c>
      <c r="T4424" s="101" t="s">
        <v>5176</v>
      </c>
      <c r="U4424" s="101" t="s">
        <v>5176</v>
      </c>
    </row>
    <row r="4425" spans="1:21" x14ac:dyDescent="0.25">
      <c r="A4425" s="60" t="s">
        <v>4823</v>
      </c>
      <c r="B4425" s="60" t="s">
        <v>2970</v>
      </c>
      <c r="C4425" s="60" t="s">
        <v>4828</v>
      </c>
      <c r="D4425" s="94">
        <v>1</v>
      </c>
      <c r="E4425" s="60" t="s">
        <v>5374</v>
      </c>
      <c r="F4425" s="25">
        <f t="shared" si="217"/>
        <v>0</v>
      </c>
      <c r="G4425" s="25">
        <f t="shared" si="218"/>
        <v>8.3750000000000005E-2</v>
      </c>
      <c r="H4425" s="32"/>
      <c r="I4425" s="31"/>
      <c r="J4425" s="25">
        <f t="shared" si="219"/>
        <v>2.5000000000000001E-2</v>
      </c>
      <c r="K4425" s="21"/>
      <c r="L4425" s="16"/>
      <c r="M4425" s="101" t="s">
        <v>5176</v>
      </c>
      <c r="N4425" s="101" t="s">
        <v>5176</v>
      </c>
      <c r="O4425" s="101" t="s">
        <v>5176</v>
      </c>
      <c r="P4425" s="101">
        <v>0.33500000000000002</v>
      </c>
      <c r="Q4425" s="101" t="s">
        <v>5176</v>
      </c>
      <c r="R4425" s="101">
        <v>0.125</v>
      </c>
      <c r="S4425" s="101" t="s">
        <v>5176</v>
      </c>
      <c r="T4425" s="101" t="s">
        <v>5176</v>
      </c>
      <c r="U4425" s="101" t="s">
        <v>5176</v>
      </c>
    </row>
    <row r="4426" spans="1:21" x14ac:dyDescent="0.25">
      <c r="A4426" s="60" t="s">
        <v>4823</v>
      </c>
      <c r="B4426" s="60" t="s">
        <v>4699</v>
      </c>
      <c r="C4426" s="60" t="s">
        <v>4830</v>
      </c>
      <c r="D4426" s="94">
        <v>2</v>
      </c>
      <c r="E4426" s="60" t="s">
        <v>5427</v>
      </c>
      <c r="F4426" s="25">
        <f t="shared" si="217"/>
        <v>0</v>
      </c>
      <c r="G4426" s="25">
        <f t="shared" si="218"/>
        <v>0.53749999999999998</v>
      </c>
      <c r="H4426" s="32"/>
      <c r="I4426" s="31"/>
      <c r="J4426" s="25">
        <f t="shared" si="219"/>
        <v>0</v>
      </c>
      <c r="K4426" s="21"/>
      <c r="L4426" s="16"/>
      <c r="M4426" s="101">
        <v>0.13</v>
      </c>
      <c r="N4426" s="101" t="s">
        <v>5176</v>
      </c>
      <c r="O4426" s="101">
        <v>0.13200000000000001</v>
      </c>
      <c r="P4426" s="101">
        <v>1.8879999999999999</v>
      </c>
      <c r="Q4426" s="101" t="s">
        <v>5176</v>
      </c>
      <c r="R4426" s="101" t="s">
        <v>5176</v>
      </c>
      <c r="S4426" s="101" t="s">
        <v>5176</v>
      </c>
      <c r="T4426" s="101" t="s">
        <v>5176</v>
      </c>
      <c r="U4426" s="101" t="s">
        <v>5176</v>
      </c>
    </row>
    <row r="4427" spans="1:21" x14ac:dyDescent="0.25">
      <c r="A4427" s="60" t="s">
        <v>4823</v>
      </c>
      <c r="B4427" s="60" t="s">
        <v>3766</v>
      </c>
      <c r="C4427" s="60" t="s">
        <v>4831</v>
      </c>
      <c r="D4427" s="94">
        <v>2</v>
      </c>
      <c r="E4427" s="60" t="s">
        <v>5488</v>
      </c>
      <c r="F4427" s="25">
        <f t="shared" si="217"/>
        <v>0</v>
      </c>
      <c r="G4427" s="25">
        <f t="shared" si="218"/>
        <v>3.7750000000000006E-2</v>
      </c>
      <c r="H4427" s="32"/>
      <c r="I4427" s="31"/>
      <c r="J4427" s="25">
        <f t="shared" si="219"/>
        <v>0</v>
      </c>
      <c r="K4427" s="21"/>
      <c r="L4427" s="16"/>
      <c r="M4427" s="101" t="s">
        <v>5176</v>
      </c>
      <c r="N4427" s="101">
        <v>0.13600000000000001</v>
      </c>
      <c r="O4427" s="101">
        <v>1.4999999999999999E-2</v>
      </c>
      <c r="P4427" s="101" t="s">
        <v>5176</v>
      </c>
      <c r="Q4427" s="101" t="s">
        <v>5176</v>
      </c>
      <c r="R4427" s="101" t="s">
        <v>5176</v>
      </c>
      <c r="S4427" s="101" t="s">
        <v>5176</v>
      </c>
      <c r="T4427" s="101" t="s">
        <v>5176</v>
      </c>
      <c r="U4427" s="101" t="s">
        <v>5176</v>
      </c>
    </row>
    <row r="4428" spans="1:21" x14ac:dyDescent="0.25">
      <c r="A4428" s="60" t="s">
        <v>4823</v>
      </c>
      <c r="B4428" s="60" t="s">
        <v>4726</v>
      </c>
      <c r="C4428" s="60" t="s">
        <v>4832</v>
      </c>
      <c r="D4428" s="94">
        <v>2</v>
      </c>
      <c r="E4428" s="60" t="s">
        <v>5532</v>
      </c>
      <c r="F4428" s="25">
        <f t="shared" si="217"/>
        <v>0</v>
      </c>
      <c r="G4428" s="25">
        <f t="shared" si="218"/>
        <v>2.3842500000000002</v>
      </c>
      <c r="H4428" s="32"/>
      <c r="I4428" s="31"/>
      <c r="J4428" s="25">
        <f t="shared" si="219"/>
        <v>0.46060000000000001</v>
      </c>
      <c r="K4428" s="21"/>
      <c r="L4428" s="16"/>
      <c r="M4428" s="101">
        <v>2.173</v>
      </c>
      <c r="N4428" s="101">
        <v>3.714</v>
      </c>
      <c r="O4428" s="101">
        <v>3.2480000000000002</v>
      </c>
      <c r="P4428" s="101">
        <v>0.40200000000000002</v>
      </c>
      <c r="Q4428" s="101">
        <v>2.3029999999999999</v>
      </c>
      <c r="R4428" s="101" t="s">
        <v>5176</v>
      </c>
      <c r="S4428" s="101" t="s">
        <v>5176</v>
      </c>
      <c r="T4428" s="101" t="s">
        <v>5176</v>
      </c>
      <c r="U4428" s="101" t="s">
        <v>5176</v>
      </c>
    </row>
    <row r="4429" spans="1:21" x14ac:dyDescent="0.25">
      <c r="A4429" s="60" t="s">
        <v>4823</v>
      </c>
      <c r="B4429" s="60" t="s">
        <v>4396</v>
      </c>
      <c r="C4429" s="60" t="s">
        <v>4832</v>
      </c>
      <c r="D4429" s="94">
        <v>2</v>
      </c>
      <c r="E4429" s="60" t="s">
        <v>5533</v>
      </c>
      <c r="F4429" s="25">
        <f t="shared" si="217"/>
        <v>0</v>
      </c>
      <c r="G4429" s="25">
        <f t="shared" si="218"/>
        <v>20.904</v>
      </c>
      <c r="H4429" s="32"/>
      <c r="I4429" s="31"/>
      <c r="J4429" s="25">
        <f t="shared" si="219"/>
        <v>0.54160000000000008</v>
      </c>
      <c r="K4429" s="21"/>
      <c r="L4429" s="16"/>
      <c r="M4429" s="101">
        <v>51.996000000000002</v>
      </c>
      <c r="N4429" s="101">
        <v>17.059999999999999</v>
      </c>
      <c r="O4429" s="101">
        <v>6.556</v>
      </c>
      <c r="P4429" s="101">
        <v>8.0039999999999996</v>
      </c>
      <c r="Q4429" s="101">
        <v>2.4710000000000001</v>
      </c>
      <c r="R4429" s="101">
        <v>0.23699999999999999</v>
      </c>
      <c r="S4429" s="101" t="s">
        <v>5176</v>
      </c>
      <c r="T4429" s="101" t="s">
        <v>5176</v>
      </c>
      <c r="U4429" s="101" t="s">
        <v>5176</v>
      </c>
    </row>
    <row r="4430" spans="1:21" x14ac:dyDescent="0.25">
      <c r="A4430" s="60" t="s">
        <v>4823</v>
      </c>
      <c r="B4430" s="60" t="s">
        <v>4339</v>
      </c>
      <c r="C4430" s="60" t="s">
        <v>4833</v>
      </c>
      <c r="D4430" s="94">
        <v>2</v>
      </c>
      <c r="E4430" s="60" t="s">
        <v>5538</v>
      </c>
      <c r="F4430" s="25">
        <f t="shared" si="217"/>
        <v>0</v>
      </c>
      <c r="G4430" s="25">
        <f t="shared" si="218"/>
        <v>0.55074999999999996</v>
      </c>
      <c r="H4430" s="32"/>
      <c r="I4430" s="31"/>
      <c r="J4430" s="25">
        <f t="shared" si="219"/>
        <v>1.9E-2</v>
      </c>
      <c r="K4430" s="21"/>
      <c r="L4430" s="16"/>
      <c r="M4430" s="101">
        <v>2.2029999999999998</v>
      </c>
      <c r="N4430" s="101" t="s">
        <v>5176</v>
      </c>
      <c r="O4430" s="101" t="s">
        <v>5176</v>
      </c>
      <c r="P4430" s="101" t="s">
        <v>5176</v>
      </c>
      <c r="Q4430" s="101" t="s">
        <v>5176</v>
      </c>
      <c r="R4430" s="101">
        <v>9.5000000000000001E-2</v>
      </c>
      <c r="S4430" s="101" t="s">
        <v>5176</v>
      </c>
      <c r="T4430" s="101" t="s">
        <v>5176</v>
      </c>
      <c r="U4430" s="101" t="s">
        <v>5176</v>
      </c>
    </row>
    <row r="4431" spans="1:21" x14ac:dyDescent="0.25">
      <c r="A4431" s="60" t="s">
        <v>4823</v>
      </c>
      <c r="B4431" s="60" t="s">
        <v>4393</v>
      </c>
      <c r="C4431" s="60" t="s">
        <v>4834</v>
      </c>
      <c r="D4431" s="94">
        <v>2</v>
      </c>
      <c r="E4431" s="60" t="s">
        <v>5553</v>
      </c>
      <c r="F4431" s="25">
        <f t="shared" si="217"/>
        <v>0</v>
      </c>
      <c r="G4431" s="25">
        <f t="shared" si="218"/>
        <v>2.4500000000000001E-2</v>
      </c>
      <c r="H4431" s="32"/>
      <c r="I4431" s="31"/>
      <c r="J4431" s="25">
        <f t="shared" si="219"/>
        <v>2.5324</v>
      </c>
      <c r="K4431" s="21"/>
      <c r="L4431" s="16"/>
      <c r="M4431" s="101">
        <v>1.0999999999999999E-2</v>
      </c>
      <c r="N4431" s="101">
        <v>3.2000000000000001E-2</v>
      </c>
      <c r="O4431" s="101">
        <v>1.2999999999999999E-2</v>
      </c>
      <c r="P4431" s="101">
        <v>4.2000000000000003E-2</v>
      </c>
      <c r="Q4431" s="101">
        <v>12.662000000000001</v>
      </c>
      <c r="R4431" s="101" t="s">
        <v>5176</v>
      </c>
      <c r="S4431" s="101" t="s">
        <v>5176</v>
      </c>
      <c r="T4431" s="101" t="s">
        <v>5176</v>
      </c>
      <c r="U4431" s="101" t="s">
        <v>5176</v>
      </c>
    </row>
    <row r="4432" spans="1:21" x14ac:dyDescent="0.25">
      <c r="A4432" s="60" t="s">
        <v>4823</v>
      </c>
      <c r="B4432" s="60" t="s">
        <v>4700</v>
      </c>
      <c r="C4432" s="60" t="s">
        <v>4835</v>
      </c>
      <c r="D4432" s="94">
        <v>2</v>
      </c>
      <c r="E4432" s="60" t="s">
        <v>5582</v>
      </c>
      <c r="F4432" s="25">
        <f t="shared" si="217"/>
        <v>0</v>
      </c>
      <c r="G4432" s="25">
        <f t="shared" si="218"/>
        <v>6.4999999999999997E-3</v>
      </c>
      <c r="H4432" s="32"/>
      <c r="I4432" s="31"/>
      <c r="J4432" s="25">
        <f t="shared" si="219"/>
        <v>0</v>
      </c>
      <c r="K4432" s="21"/>
      <c r="L4432" s="16"/>
      <c r="M4432" s="101">
        <v>2.5999999999999999E-2</v>
      </c>
      <c r="N4432" s="101" t="s">
        <v>5176</v>
      </c>
      <c r="O4432" s="101" t="s">
        <v>5176</v>
      </c>
      <c r="P4432" s="101" t="s">
        <v>5176</v>
      </c>
      <c r="Q4432" s="101" t="s">
        <v>5176</v>
      </c>
      <c r="R4432" s="101" t="s">
        <v>5176</v>
      </c>
      <c r="S4432" s="101" t="s">
        <v>5176</v>
      </c>
      <c r="T4432" s="101" t="s">
        <v>5176</v>
      </c>
      <c r="U4432" s="101" t="s">
        <v>5176</v>
      </c>
    </row>
    <row r="4433" spans="1:21" x14ac:dyDescent="0.25">
      <c r="A4433" s="60" t="s">
        <v>4823</v>
      </c>
      <c r="B4433" s="60" t="s">
        <v>4088</v>
      </c>
      <c r="C4433" s="60" t="s">
        <v>4835</v>
      </c>
      <c r="D4433" s="94">
        <v>2</v>
      </c>
      <c r="E4433" s="60" t="s">
        <v>5586</v>
      </c>
      <c r="F4433" s="25">
        <f t="shared" si="217"/>
        <v>0</v>
      </c>
      <c r="G4433" s="25">
        <f t="shared" si="218"/>
        <v>3.9477499999999996</v>
      </c>
      <c r="H4433" s="32"/>
      <c r="I4433" s="31"/>
      <c r="J4433" s="25">
        <f t="shared" si="219"/>
        <v>0</v>
      </c>
      <c r="K4433" s="21"/>
      <c r="L4433" s="16"/>
      <c r="M4433" s="101" t="s">
        <v>5176</v>
      </c>
      <c r="N4433" s="101" t="s">
        <v>5176</v>
      </c>
      <c r="O4433" s="101">
        <v>15.750999999999999</v>
      </c>
      <c r="P4433" s="101">
        <v>0.04</v>
      </c>
      <c r="Q4433" s="101" t="s">
        <v>5176</v>
      </c>
      <c r="R4433" s="101" t="s">
        <v>5176</v>
      </c>
      <c r="S4433" s="101" t="s">
        <v>5176</v>
      </c>
      <c r="T4433" s="101" t="s">
        <v>5176</v>
      </c>
      <c r="U4433" s="101" t="s">
        <v>5176</v>
      </c>
    </row>
    <row r="4434" spans="1:21" x14ac:dyDescent="0.25">
      <c r="A4434" s="60" t="s">
        <v>4823</v>
      </c>
      <c r="B4434" s="60" t="s">
        <v>10115</v>
      </c>
      <c r="C4434" s="60" t="s">
        <v>4835</v>
      </c>
      <c r="D4434" s="94">
        <v>2</v>
      </c>
      <c r="E4434" s="60" t="s">
        <v>10116</v>
      </c>
      <c r="F4434" s="25">
        <f t="shared" si="217"/>
        <v>0</v>
      </c>
      <c r="G4434" s="25">
        <f t="shared" si="218"/>
        <v>19.041</v>
      </c>
      <c r="H4434" s="32"/>
      <c r="I4434" s="31"/>
      <c r="J4434" s="25">
        <f t="shared" si="219"/>
        <v>1.54E-2</v>
      </c>
      <c r="K4434" s="21"/>
      <c r="L4434" s="16"/>
      <c r="M4434" s="101" t="s">
        <v>5176</v>
      </c>
      <c r="N4434" s="101" t="s">
        <v>5176</v>
      </c>
      <c r="O4434" s="101">
        <v>76.164000000000001</v>
      </c>
      <c r="P4434" s="101" t="s">
        <v>5176</v>
      </c>
      <c r="Q4434" s="101">
        <v>7.6999999999999999E-2</v>
      </c>
      <c r="R4434" s="101" t="s">
        <v>5176</v>
      </c>
      <c r="S4434" s="101" t="s">
        <v>5176</v>
      </c>
      <c r="T4434" s="101" t="s">
        <v>5176</v>
      </c>
      <c r="U4434" s="101" t="s">
        <v>5176</v>
      </c>
    </row>
    <row r="4435" spans="1:21" x14ac:dyDescent="0.25">
      <c r="A4435" s="60" t="s">
        <v>4823</v>
      </c>
      <c r="B4435" s="60" t="s">
        <v>3359</v>
      </c>
      <c r="C4435" s="60" t="s">
        <v>4835</v>
      </c>
      <c r="D4435" s="94">
        <v>2</v>
      </c>
      <c r="E4435" s="60" t="s">
        <v>5596</v>
      </c>
      <c r="F4435" s="25">
        <f t="shared" si="217"/>
        <v>0</v>
      </c>
      <c r="G4435" s="25">
        <f t="shared" si="218"/>
        <v>9.2499999999999999E-2</v>
      </c>
      <c r="H4435" s="32"/>
      <c r="I4435" s="31"/>
      <c r="J4435" s="25">
        <f t="shared" si="219"/>
        <v>0</v>
      </c>
      <c r="K4435" s="21"/>
      <c r="L4435" s="16"/>
      <c r="M4435" s="101">
        <v>0.37</v>
      </c>
      <c r="N4435" s="101" t="s">
        <v>5176</v>
      </c>
      <c r="O4435" s="101" t="s">
        <v>5176</v>
      </c>
      <c r="P4435" s="101" t="s">
        <v>5176</v>
      </c>
      <c r="Q4435" s="101" t="s">
        <v>5176</v>
      </c>
      <c r="R4435" s="101" t="s">
        <v>5176</v>
      </c>
      <c r="S4435" s="101" t="s">
        <v>5176</v>
      </c>
      <c r="T4435" s="101" t="s">
        <v>5176</v>
      </c>
      <c r="U4435" s="101" t="s">
        <v>5176</v>
      </c>
    </row>
    <row r="4436" spans="1:21" x14ac:dyDescent="0.25">
      <c r="A4436" s="60" t="s">
        <v>4823</v>
      </c>
      <c r="B4436" s="60" t="s">
        <v>10006</v>
      </c>
      <c r="C4436" s="60" t="s">
        <v>4835</v>
      </c>
      <c r="D4436" s="94">
        <v>2</v>
      </c>
      <c r="E4436" s="60" t="s">
        <v>10007</v>
      </c>
      <c r="F4436" s="25">
        <f t="shared" si="217"/>
        <v>0</v>
      </c>
      <c r="G4436" s="25">
        <f t="shared" si="218"/>
        <v>0</v>
      </c>
      <c r="H4436" s="32"/>
      <c r="I4436" s="31"/>
      <c r="J4436" s="25">
        <f t="shared" si="219"/>
        <v>1.52E-2</v>
      </c>
      <c r="K4436" s="21"/>
      <c r="L4436" s="16"/>
      <c r="M4436" s="101" t="s">
        <v>5176</v>
      </c>
      <c r="N4436" s="101" t="s">
        <v>5176</v>
      </c>
      <c r="O4436" s="101" t="s">
        <v>5176</v>
      </c>
      <c r="P4436" s="101" t="s">
        <v>5176</v>
      </c>
      <c r="Q4436" s="101">
        <v>7.5999999999999998E-2</v>
      </c>
      <c r="R4436" s="101" t="s">
        <v>5176</v>
      </c>
      <c r="S4436" s="101" t="s">
        <v>5176</v>
      </c>
      <c r="T4436" s="101" t="s">
        <v>5176</v>
      </c>
      <c r="U4436" s="101" t="s">
        <v>5176</v>
      </c>
    </row>
    <row r="4437" spans="1:21" x14ac:dyDescent="0.25">
      <c r="A4437" s="60" t="s">
        <v>4823</v>
      </c>
      <c r="B4437" s="60" t="s">
        <v>4222</v>
      </c>
      <c r="C4437" s="60" t="s">
        <v>4835</v>
      </c>
      <c r="D4437" s="94">
        <v>2</v>
      </c>
      <c r="E4437" s="60" t="s">
        <v>5605</v>
      </c>
      <c r="F4437" s="25">
        <f t="shared" si="217"/>
        <v>0</v>
      </c>
      <c r="G4437" s="25">
        <f t="shared" si="218"/>
        <v>2.5000000000000001E-3</v>
      </c>
      <c r="H4437" s="32"/>
      <c r="I4437" s="31"/>
      <c r="J4437" s="25">
        <f t="shared" si="219"/>
        <v>0</v>
      </c>
      <c r="K4437" s="21"/>
      <c r="L4437" s="16"/>
      <c r="M4437" s="101" t="s">
        <v>5176</v>
      </c>
      <c r="N4437" s="101" t="s">
        <v>5176</v>
      </c>
      <c r="O4437" s="101">
        <v>0.01</v>
      </c>
      <c r="P4437" s="101" t="s">
        <v>5176</v>
      </c>
      <c r="Q4437" s="101" t="s">
        <v>5176</v>
      </c>
      <c r="R4437" s="101" t="s">
        <v>5176</v>
      </c>
      <c r="S4437" s="101" t="s">
        <v>5176</v>
      </c>
      <c r="T4437" s="101" t="s">
        <v>5176</v>
      </c>
      <c r="U4437" s="101" t="s">
        <v>5176</v>
      </c>
    </row>
    <row r="4438" spans="1:21" x14ac:dyDescent="0.25">
      <c r="A4438" s="60" t="s">
        <v>4823</v>
      </c>
      <c r="B4438" s="60" t="s">
        <v>3940</v>
      </c>
      <c r="C4438" s="60" t="s">
        <v>4835</v>
      </c>
      <c r="D4438" s="94">
        <v>2</v>
      </c>
      <c r="E4438" s="60" t="s">
        <v>5606</v>
      </c>
      <c r="F4438" s="25">
        <f t="shared" si="217"/>
        <v>0</v>
      </c>
      <c r="G4438" s="25">
        <f t="shared" si="218"/>
        <v>5.4999999999999997E-3</v>
      </c>
      <c r="H4438" s="32"/>
      <c r="I4438" s="31"/>
      <c r="J4438" s="25">
        <f t="shared" si="219"/>
        <v>4.58E-2</v>
      </c>
      <c r="K4438" s="21"/>
      <c r="L4438" s="16"/>
      <c r="M4438" s="101" t="s">
        <v>5176</v>
      </c>
      <c r="N4438" s="101" t="s">
        <v>5176</v>
      </c>
      <c r="O4438" s="101">
        <v>2.1999999999999999E-2</v>
      </c>
      <c r="P4438" s="101" t="s">
        <v>5176</v>
      </c>
      <c r="Q4438" s="101" t="s">
        <v>5176</v>
      </c>
      <c r="R4438" s="101">
        <v>0.22900000000000001</v>
      </c>
      <c r="S4438" s="101" t="s">
        <v>5176</v>
      </c>
      <c r="T4438" s="101" t="s">
        <v>5176</v>
      </c>
      <c r="U4438" s="101" t="s">
        <v>5176</v>
      </c>
    </row>
    <row r="4439" spans="1:21" x14ac:dyDescent="0.25">
      <c r="A4439" s="60" t="s">
        <v>4823</v>
      </c>
      <c r="B4439" s="60" t="s">
        <v>4506</v>
      </c>
      <c r="C4439" s="60" t="s">
        <v>4835</v>
      </c>
      <c r="D4439" s="94">
        <v>2</v>
      </c>
      <c r="E4439" s="60" t="s">
        <v>5610</v>
      </c>
      <c r="F4439" s="25">
        <f t="shared" si="217"/>
        <v>0</v>
      </c>
      <c r="G4439" s="25">
        <f t="shared" si="218"/>
        <v>4.4999999999999997E-3</v>
      </c>
      <c r="H4439" s="32"/>
      <c r="I4439" s="31"/>
      <c r="J4439" s="25">
        <f t="shared" si="219"/>
        <v>0</v>
      </c>
      <c r="K4439" s="21"/>
      <c r="L4439" s="16"/>
      <c r="M4439" s="101" t="s">
        <v>5176</v>
      </c>
      <c r="N4439" s="101" t="s">
        <v>5176</v>
      </c>
      <c r="O4439" s="101">
        <v>1.7999999999999999E-2</v>
      </c>
      <c r="P4439" s="101" t="s">
        <v>5176</v>
      </c>
      <c r="Q4439" s="101" t="s">
        <v>5176</v>
      </c>
      <c r="R4439" s="101" t="s">
        <v>5176</v>
      </c>
      <c r="S4439" s="101" t="s">
        <v>5176</v>
      </c>
      <c r="T4439" s="101" t="s">
        <v>5176</v>
      </c>
      <c r="U4439" s="101" t="s">
        <v>5176</v>
      </c>
    </row>
    <row r="4440" spans="1:21" x14ac:dyDescent="0.25">
      <c r="A4440" s="60" t="s">
        <v>4823</v>
      </c>
      <c r="B4440" s="60" t="s">
        <v>4523</v>
      </c>
      <c r="C4440" s="60" t="s">
        <v>4836</v>
      </c>
      <c r="D4440" s="94">
        <v>2</v>
      </c>
      <c r="E4440" s="60" t="s">
        <v>5616</v>
      </c>
      <c r="F4440" s="25">
        <f t="shared" si="217"/>
        <v>0</v>
      </c>
      <c r="G4440" s="25">
        <f t="shared" si="218"/>
        <v>0.17949999999999999</v>
      </c>
      <c r="H4440" s="32"/>
      <c r="I4440" s="31"/>
      <c r="J4440" s="25">
        <f t="shared" si="219"/>
        <v>0</v>
      </c>
      <c r="K4440" s="21"/>
      <c r="L4440" s="16"/>
      <c r="M4440" s="101" t="s">
        <v>5176</v>
      </c>
      <c r="N4440" s="101">
        <v>0.71799999999999997</v>
      </c>
      <c r="O4440" s="101" t="s">
        <v>5176</v>
      </c>
      <c r="P4440" s="101" t="s">
        <v>5176</v>
      </c>
      <c r="Q4440" s="101" t="s">
        <v>5176</v>
      </c>
      <c r="R4440" s="101" t="s">
        <v>5176</v>
      </c>
      <c r="S4440" s="101" t="s">
        <v>5176</v>
      </c>
      <c r="T4440" s="101" t="s">
        <v>5176</v>
      </c>
      <c r="U4440" s="101" t="s">
        <v>5176</v>
      </c>
    </row>
    <row r="4441" spans="1:21" x14ac:dyDescent="0.25">
      <c r="A4441" s="60" t="s">
        <v>4823</v>
      </c>
      <c r="B4441" s="60" t="s">
        <v>4701</v>
      </c>
      <c r="C4441" s="60" t="s">
        <v>4837</v>
      </c>
      <c r="D4441" s="94">
        <v>2</v>
      </c>
      <c r="E4441" s="60" t="s">
        <v>5627</v>
      </c>
      <c r="F4441" s="25">
        <f t="shared" si="217"/>
        <v>0</v>
      </c>
      <c r="G4441" s="25">
        <f t="shared" si="218"/>
        <v>3.8977499999999998</v>
      </c>
      <c r="H4441" s="32"/>
      <c r="I4441" s="31"/>
      <c r="J4441" s="25">
        <f t="shared" si="219"/>
        <v>0.71100000000000008</v>
      </c>
      <c r="K4441" s="21"/>
      <c r="L4441" s="16"/>
      <c r="M4441" s="101" t="s">
        <v>5176</v>
      </c>
      <c r="N4441" s="101" t="s">
        <v>5176</v>
      </c>
      <c r="O4441" s="101">
        <v>15.590999999999999</v>
      </c>
      <c r="P4441" s="101" t="s">
        <v>5176</v>
      </c>
      <c r="Q4441" s="101">
        <v>3.5550000000000002</v>
      </c>
      <c r="R4441" s="101" t="s">
        <v>5176</v>
      </c>
      <c r="S4441" s="101" t="s">
        <v>5176</v>
      </c>
      <c r="T4441" s="101" t="s">
        <v>5176</v>
      </c>
      <c r="U4441" s="101" t="s">
        <v>5176</v>
      </c>
    </row>
    <row r="4442" spans="1:21" x14ac:dyDescent="0.25">
      <c r="A4442" s="60" t="s">
        <v>4823</v>
      </c>
      <c r="B4442" s="60" t="s">
        <v>4463</v>
      </c>
      <c r="C4442" s="60" t="s">
        <v>4837</v>
      </c>
      <c r="D4442" s="94">
        <v>2</v>
      </c>
      <c r="E4442" s="60" t="s">
        <v>5628</v>
      </c>
      <c r="F4442" s="25">
        <f t="shared" si="217"/>
        <v>0</v>
      </c>
      <c r="G4442" s="25">
        <f t="shared" si="218"/>
        <v>0.28499999999999998</v>
      </c>
      <c r="H4442" s="32"/>
      <c r="I4442" s="31"/>
      <c r="J4442" s="25">
        <f t="shared" si="219"/>
        <v>0</v>
      </c>
      <c r="K4442" s="21"/>
      <c r="L4442" s="16"/>
      <c r="M4442" s="101">
        <v>1.1399999999999999</v>
      </c>
      <c r="N4442" s="101" t="s">
        <v>5176</v>
      </c>
      <c r="O4442" s="101" t="s">
        <v>5176</v>
      </c>
      <c r="P4442" s="101" t="s">
        <v>5176</v>
      </c>
      <c r="Q4442" s="101" t="s">
        <v>5176</v>
      </c>
      <c r="R4442" s="101" t="s">
        <v>5176</v>
      </c>
      <c r="S4442" s="101" t="s">
        <v>5176</v>
      </c>
      <c r="T4442" s="101" t="s">
        <v>5176</v>
      </c>
      <c r="U4442" s="101" t="s">
        <v>5176</v>
      </c>
    </row>
    <row r="4443" spans="1:21" x14ac:dyDescent="0.25">
      <c r="A4443" s="60" t="s">
        <v>4823</v>
      </c>
      <c r="B4443" s="60" t="s">
        <v>10008</v>
      </c>
      <c r="C4443" s="60" t="s">
        <v>4837</v>
      </c>
      <c r="D4443" s="94">
        <v>2</v>
      </c>
      <c r="E4443" s="60" t="s">
        <v>10009</v>
      </c>
      <c r="F4443" s="25">
        <f t="shared" si="217"/>
        <v>0</v>
      </c>
      <c r="G4443" s="25">
        <f t="shared" si="218"/>
        <v>0.33150000000000002</v>
      </c>
      <c r="H4443" s="32"/>
      <c r="I4443" s="31"/>
      <c r="J4443" s="25">
        <f t="shared" si="219"/>
        <v>1.0800000000000001E-2</v>
      </c>
      <c r="K4443" s="21"/>
      <c r="L4443" s="16"/>
      <c r="M4443" s="101">
        <v>1.278</v>
      </c>
      <c r="N4443" s="101" t="s">
        <v>5176</v>
      </c>
      <c r="O4443" s="101">
        <v>4.8000000000000001E-2</v>
      </c>
      <c r="P4443" s="101" t="s">
        <v>5176</v>
      </c>
      <c r="Q4443" s="101">
        <v>5.3999999999999999E-2</v>
      </c>
      <c r="R4443" s="101" t="s">
        <v>5176</v>
      </c>
      <c r="S4443" s="101" t="s">
        <v>5176</v>
      </c>
      <c r="T4443" s="101" t="s">
        <v>5176</v>
      </c>
      <c r="U4443" s="101" t="s">
        <v>5176</v>
      </c>
    </row>
    <row r="4444" spans="1:21" x14ac:dyDescent="0.25">
      <c r="A4444" s="60" t="s">
        <v>4823</v>
      </c>
      <c r="B4444" s="60" t="s">
        <v>3830</v>
      </c>
      <c r="C4444" s="60" t="s">
        <v>4838</v>
      </c>
      <c r="D4444" s="94">
        <v>3</v>
      </c>
      <c r="E4444" s="60" t="s">
        <v>5656</v>
      </c>
      <c r="F4444" s="25">
        <f t="shared" si="217"/>
        <v>0</v>
      </c>
      <c r="G4444" s="25">
        <f t="shared" si="218"/>
        <v>2.5250000000000002E-2</v>
      </c>
      <c r="H4444" s="32"/>
      <c r="I4444" s="31"/>
      <c r="J4444" s="25">
        <f t="shared" si="219"/>
        <v>0</v>
      </c>
      <c r="K4444" s="21"/>
      <c r="L4444" s="16"/>
      <c r="M4444" s="101">
        <v>0.10100000000000001</v>
      </c>
      <c r="N4444" s="101" t="s">
        <v>5176</v>
      </c>
      <c r="O4444" s="101" t="s">
        <v>5176</v>
      </c>
      <c r="P4444" s="101" t="s">
        <v>5176</v>
      </c>
      <c r="Q4444" s="101" t="s">
        <v>5176</v>
      </c>
      <c r="R4444" s="101" t="s">
        <v>5176</v>
      </c>
      <c r="S4444" s="101" t="s">
        <v>5176</v>
      </c>
      <c r="T4444" s="101" t="s">
        <v>5176</v>
      </c>
      <c r="U4444" s="101" t="s">
        <v>5176</v>
      </c>
    </row>
    <row r="4445" spans="1:21" x14ac:dyDescent="0.25">
      <c r="A4445" s="60" t="s">
        <v>4823</v>
      </c>
      <c r="B4445" s="60" t="s">
        <v>10158</v>
      </c>
      <c r="C4445" s="60" t="s">
        <v>4838</v>
      </c>
      <c r="D4445" s="94">
        <v>3</v>
      </c>
      <c r="E4445" s="60" t="s">
        <v>10159</v>
      </c>
      <c r="F4445" s="25">
        <f t="shared" si="217"/>
        <v>0</v>
      </c>
      <c r="G4445" s="25">
        <f t="shared" si="218"/>
        <v>3.4500000000000003E-2</v>
      </c>
      <c r="H4445" s="32"/>
      <c r="I4445" s="31"/>
      <c r="J4445" s="25">
        <f t="shared" si="219"/>
        <v>0</v>
      </c>
      <c r="K4445" s="21"/>
      <c r="L4445" s="16"/>
      <c r="M4445" s="101" t="s">
        <v>5176</v>
      </c>
      <c r="N4445" s="101" t="s">
        <v>5176</v>
      </c>
      <c r="O4445" s="101" t="s">
        <v>5176</v>
      </c>
      <c r="P4445" s="101">
        <v>0.13800000000000001</v>
      </c>
      <c r="Q4445" s="101" t="s">
        <v>5176</v>
      </c>
      <c r="R4445" s="101" t="s">
        <v>5176</v>
      </c>
      <c r="S4445" s="101" t="s">
        <v>5176</v>
      </c>
      <c r="T4445" s="101" t="s">
        <v>5176</v>
      </c>
      <c r="U4445" s="101" t="s">
        <v>5176</v>
      </c>
    </row>
    <row r="4446" spans="1:21" x14ac:dyDescent="0.25">
      <c r="A4446" s="60" t="s">
        <v>4823</v>
      </c>
      <c r="B4446" s="60" t="s">
        <v>4511</v>
      </c>
      <c r="C4446" s="60" t="s">
        <v>4841</v>
      </c>
      <c r="D4446" s="94">
        <v>4</v>
      </c>
      <c r="E4446" s="60" t="s">
        <v>5714</v>
      </c>
      <c r="F4446" s="25">
        <f t="shared" si="217"/>
        <v>0</v>
      </c>
      <c r="G4446" s="25">
        <f t="shared" si="218"/>
        <v>6.25E-2</v>
      </c>
      <c r="H4446" s="32"/>
      <c r="I4446" s="31"/>
      <c r="J4446" s="25">
        <f t="shared" si="219"/>
        <v>0</v>
      </c>
      <c r="K4446" s="21"/>
      <c r="L4446" s="16"/>
      <c r="M4446" s="101">
        <v>0.129</v>
      </c>
      <c r="N4446" s="101" t="s">
        <v>5176</v>
      </c>
      <c r="O4446" s="101" t="s">
        <v>5176</v>
      </c>
      <c r="P4446" s="101">
        <v>0.121</v>
      </c>
      <c r="Q4446" s="101" t="s">
        <v>5176</v>
      </c>
      <c r="R4446" s="101" t="s">
        <v>5176</v>
      </c>
      <c r="S4446" s="101" t="s">
        <v>5176</v>
      </c>
      <c r="T4446" s="101" t="s">
        <v>5176</v>
      </c>
      <c r="U4446" s="101" t="s">
        <v>5176</v>
      </c>
    </row>
    <row r="4447" spans="1:21" x14ac:dyDescent="0.25">
      <c r="A4447" s="60" t="s">
        <v>4823</v>
      </c>
      <c r="B4447" s="60" t="s">
        <v>4510</v>
      </c>
      <c r="C4447" s="60" t="s">
        <v>4843</v>
      </c>
      <c r="D4447" s="94">
        <v>4</v>
      </c>
      <c r="E4447" s="60" t="s">
        <v>5748</v>
      </c>
      <c r="F4447" s="25">
        <f t="shared" si="217"/>
        <v>0</v>
      </c>
      <c r="G4447" s="25">
        <f t="shared" si="218"/>
        <v>0.21049999999999999</v>
      </c>
      <c r="H4447" s="32"/>
      <c r="I4447" s="31"/>
      <c r="J4447" s="25">
        <f t="shared" si="219"/>
        <v>0</v>
      </c>
      <c r="K4447" s="21"/>
      <c r="L4447" s="16"/>
      <c r="M4447" s="101" t="s">
        <v>5176</v>
      </c>
      <c r="N4447" s="101">
        <v>0.84199999999999997</v>
      </c>
      <c r="O4447" s="101" t="s">
        <v>5176</v>
      </c>
      <c r="P4447" s="101" t="s">
        <v>5176</v>
      </c>
      <c r="Q4447" s="101" t="s">
        <v>5176</v>
      </c>
      <c r="R4447" s="101" t="s">
        <v>5176</v>
      </c>
      <c r="S4447" s="101" t="s">
        <v>5176</v>
      </c>
      <c r="T4447" s="101" t="s">
        <v>5176</v>
      </c>
      <c r="U4447" s="101" t="s">
        <v>5176</v>
      </c>
    </row>
    <row r="4448" spans="1:21" x14ac:dyDescent="0.25">
      <c r="A4448" s="60" t="s">
        <v>4823</v>
      </c>
      <c r="B4448" s="60" t="s">
        <v>4728</v>
      </c>
      <c r="C4448" s="60" t="s">
        <v>4846</v>
      </c>
      <c r="D4448" s="94">
        <v>4</v>
      </c>
      <c r="E4448" s="60" t="s">
        <v>5834</v>
      </c>
      <c r="F4448" s="25">
        <f t="shared" ref="F4448:F4511" si="220">SUM(S4448:U4448)/3</f>
        <v>0</v>
      </c>
      <c r="G4448" s="25">
        <f t="shared" ref="G4448:G4511" si="221">SUM(M4448:P4448)/4</f>
        <v>4.7E-2</v>
      </c>
      <c r="H4448" s="32"/>
      <c r="I4448" s="31"/>
      <c r="J4448" s="25">
        <f t="shared" ref="J4448:J4511" si="222">SUM(Q4448:U4448)/5</f>
        <v>0</v>
      </c>
      <c r="K4448" s="21"/>
      <c r="L4448" s="16"/>
      <c r="M4448" s="101" t="s">
        <v>5176</v>
      </c>
      <c r="N4448" s="101">
        <v>0.188</v>
      </c>
      <c r="O4448" s="101" t="s">
        <v>5176</v>
      </c>
      <c r="P4448" s="101" t="s">
        <v>5176</v>
      </c>
      <c r="Q4448" s="101" t="s">
        <v>5176</v>
      </c>
      <c r="R4448" s="101" t="s">
        <v>5176</v>
      </c>
      <c r="S4448" s="101" t="s">
        <v>5176</v>
      </c>
      <c r="T4448" s="101" t="s">
        <v>5176</v>
      </c>
      <c r="U4448" s="101" t="s">
        <v>5176</v>
      </c>
    </row>
    <row r="4449" spans="1:21" x14ac:dyDescent="0.25">
      <c r="A4449" s="60" t="s">
        <v>4823</v>
      </c>
      <c r="B4449" s="60" t="s">
        <v>3709</v>
      </c>
      <c r="C4449" s="60" t="s">
        <v>4846</v>
      </c>
      <c r="D4449" s="94">
        <v>4</v>
      </c>
      <c r="E4449" s="60" t="s">
        <v>5837</v>
      </c>
      <c r="F4449" s="25">
        <f t="shared" si="220"/>
        <v>0</v>
      </c>
      <c r="G4449" s="25">
        <f t="shared" si="221"/>
        <v>7.2500000000000004E-3</v>
      </c>
      <c r="H4449" s="32"/>
      <c r="I4449" s="31"/>
      <c r="J4449" s="25">
        <f t="shared" si="222"/>
        <v>0.51019999999999999</v>
      </c>
      <c r="K4449" s="21"/>
      <c r="L4449" s="16"/>
      <c r="M4449" s="101" t="s">
        <v>5176</v>
      </c>
      <c r="N4449" s="101">
        <v>2.9000000000000001E-2</v>
      </c>
      <c r="O4449" s="101" t="s">
        <v>5176</v>
      </c>
      <c r="P4449" s="101" t="s">
        <v>5176</v>
      </c>
      <c r="Q4449" s="101">
        <v>2.5369999999999999</v>
      </c>
      <c r="R4449" s="101">
        <v>1.4E-2</v>
      </c>
      <c r="S4449" s="101" t="s">
        <v>5176</v>
      </c>
      <c r="T4449" s="101" t="s">
        <v>5176</v>
      </c>
      <c r="U4449" s="101" t="s">
        <v>5176</v>
      </c>
    </row>
    <row r="4450" spans="1:21" x14ac:dyDescent="0.25">
      <c r="A4450" s="60" t="s">
        <v>4823</v>
      </c>
      <c r="B4450" s="60" t="s">
        <v>3711</v>
      </c>
      <c r="C4450" s="60" t="s">
        <v>4846</v>
      </c>
      <c r="D4450" s="94">
        <v>4</v>
      </c>
      <c r="E4450" s="60" t="s">
        <v>5843</v>
      </c>
      <c r="F4450" s="25">
        <f t="shared" si="220"/>
        <v>0</v>
      </c>
      <c r="G4450" s="25">
        <f t="shared" si="221"/>
        <v>5.7499999999999999E-3</v>
      </c>
      <c r="H4450" s="32"/>
      <c r="I4450" s="31"/>
      <c r="J4450" s="25">
        <f t="shared" si="222"/>
        <v>2.3391999999999999</v>
      </c>
      <c r="K4450" s="21"/>
      <c r="L4450" s="16"/>
      <c r="M4450" s="101" t="s">
        <v>5176</v>
      </c>
      <c r="N4450" s="101" t="s">
        <v>5176</v>
      </c>
      <c r="O4450" s="101">
        <v>2.3E-2</v>
      </c>
      <c r="P4450" s="101" t="s">
        <v>5176</v>
      </c>
      <c r="Q4450" s="101">
        <v>11.696</v>
      </c>
      <c r="R4450" s="101" t="s">
        <v>5176</v>
      </c>
      <c r="S4450" s="101" t="s">
        <v>5176</v>
      </c>
      <c r="T4450" s="101" t="s">
        <v>5176</v>
      </c>
      <c r="U4450" s="101" t="s">
        <v>5176</v>
      </c>
    </row>
    <row r="4451" spans="1:21" x14ac:dyDescent="0.25">
      <c r="A4451" s="60" t="s">
        <v>4823</v>
      </c>
      <c r="B4451" s="60" t="s">
        <v>4079</v>
      </c>
      <c r="C4451" s="60" t="s">
        <v>4846</v>
      </c>
      <c r="D4451" s="94">
        <v>4</v>
      </c>
      <c r="E4451" s="60" t="s">
        <v>5844</v>
      </c>
      <c r="F4451" s="25">
        <f t="shared" si="220"/>
        <v>0</v>
      </c>
      <c r="G4451" s="25">
        <f t="shared" si="221"/>
        <v>9.9250000000000005E-2</v>
      </c>
      <c r="H4451" s="32"/>
      <c r="I4451" s="31"/>
      <c r="J4451" s="25">
        <f t="shared" si="222"/>
        <v>0</v>
      </c>
      <c r="K4451" s="21"/>
      <c r="L4451" s="16"/>
      <c r="M4451" s="101" t="s">
        <v>5176</v>
      </c>
      <c r="N4451" s="101">
        <v>0.39700000000000002</v>
      </c>
      <c r="O4451" s="101" t="s">
        <v>5176</v>
      </c>
      <c r="P4451" s="101" t="s">
        <v>5176</v>
      </c>
      <c r="Q4451" s="101" t="s">
        <v>5176</v>
      </c>
      <c r="R4451" s="101" t="s">
        <v>5176</v>
      </c>
      <c r="S4451" s="101" t="s">
        <v>5176</v>
      </c>
      <c r="T4451" s="101" t="s">
        <v>5176</v>
      </c>
      <c r="U4451" s="101" t="s">
        <v>5176</v>
      </c>
    </row>
    <row r="4452" spans="1:21" x14ac:dyDescent="0.25">
      <c r="A4452" s="60" t="s">
        <v>4823</v>
      </c>
      <c r="B4452" s="60" t="s">
        <v>10035</v>
      </c>
      <c r="C4452" s="60" t="s">
        <v>4846</v>
      </c>
      <c r="D4452" s="94">
        <v>4</v>
      </c>
      <c r="E4452" s="60" t="s">
        <v>10036</v>
      </c>
      <c r="F4452" s="25">
        <f t="shared" si="220"/>
        <v>0</v>
      </c>
      <c r="G4452" s="25">
        <f t="shared" si="221"/>
        <v>5.0875000000000004</v>
      </c>
      <c r="H4452" s="32"/>
      <c r="I4452" s="31"/>
      <c r="J4452" s="25">
        <f t="shared" si="222"/>
        <v>0</v>
      </c>
      <c r="K4452" s="21"/>
      <c r="L4452" s="16"/>
      <c r="M4452" s="101">
        <v>20.350000000000001</v>
      </c>
      <c r="N4452" s="101" t="s">
        <v>5176</v>
      </c>
      <c r="O4452" s="101" t="s">
        <v>5176</v>
      </c>
      <c r="P4452" s="101" t="s">
        <v>5176</v>
      </c>
      <c r="Q4452" s="101" t="s">
        <v>5176</v>
      </c>
      <c r="R4452" s="101" t="s">
        <v>5176</v>
      </c>
      <c r="S4452" s="101" t="s">
        <v>5176</v>
      </c>
      <c r="T4452" s="101" t="s">
        <v>5176</v>
      </c>
      <c r="U4452" s="101" t="s">
        <v>5176</v>
      </c>
    </row>
    <row r="4453" spans="1:21" x14ac:dyDescent="0.25">
      <c r="A4453" s="60" t="s">
        <v>4823</v>
      </c>
      <c r="B4453" s="60" t="s">
        <v>3659</v>
      </c>
      <c r="C4453" s="60" t="s">
        <v>4846</v>
      </c>
      <c r="D4453" s="94">
        <v>4</v>
      </c>
      <c r="E4453" s="60" t="s">
        <v>5850</v>
      </c>
      <c r="F4453" s="25">
        <f t="shared" si="220"/>
        <v>0</v>
      </c>
      <c r="G4453" s="25">
        <f t="shared" si="221"/>
        <v>1.5E-3</v>
      </c>
      <c r="H4453" s="32"/>
      <c r="I4453" s="31"/>
      <c r="J4453" s="25">
        <f t="shared" si="222"/>
        <v>0.53439999999999999</v>
      </c>
      <c r="K4453" s="21"/>
      <c r="L4453" s="16"/>
      <c r="M4453" s="101" t="s">
        <v>5176</v>
      </c>
      <c r="N4453" s="101" t="s">
        <v>5176</v>
      </c>
      <c r="O4453" s="101" t="s">
        <v>5176</v>
      </c>
      <c r="P4453" s="101">
        <v>6.0000000000000001E-3</v>
      </c>
      <c r="Q4453" s="101">
        <v>2.6720000000000002</v>
      </c>
      <c r="R4453" s="101" t="s">
        <v>5176</v>
      </c>
      <c r="S4453" s="101" t="s">
        <v>5176</v>
      </c>
      <c r="T4453" s="101" t="s">
        <v>5176</v>
      </c>
      <c r="U4453" s="101" t="s">
        <v>5176</v>
      </c>
    </row>
    <row r="4454" spans="1:21" x14ac:dyDescent="0.25">
      <c r="A4454" s="60" t="s">
        <v>4823</v>
      </c>
      <c r="B4454" s="60" t="s">
        <v>4260</v>
      </c>
      <c r="C4454" s="60" t="s">
        <v>4848</v>
      </c>
      <c r="D4454" s="94">
        <v>5</v>
      </c>
      <c r="E4454" s="60" t="s">
        <v>5870</v>
      </c>
      <c r="F4454" s="25">
        <f t="shared" si="220"/>
        <v>0</v>
      </c>
      <c r="G4454" s="25">
        <f t="shared" si="221"/>
        <v>0.46150000000000002</v>
      </c>
      <c r="H4454" s="32"/>
      <c r="I4454" s="31"/>
      <c r="J4454" s="25">
        <f t="shared" si="222"/>
        <v>0</v>
      </c>
      <c r="K4454" s="21"/>
      <c r="L4454" s="16"/>
      <c r="M4454" s="101">
        <v>1.8460000000000001</v>
      </c>
      <c r="N4454" s="101" t="s">
        <v>5176</v>
      </c>
      <c r="O4454" s="101" t="s">
        <v>5176</v>
      </c>
      <c r="P4454" s="101" t="s">
        <v>5176</v>
      </c>
      <c r="Q4454" s="101" t="s">
        <v>5176</v>
      </c>
      <c r="R4454" s="101" t="s">
        <v>5176</v>
      </c>
      <c r="S4454" s="101" t="s">
        <v>5176</v>
      </c>
      <c r="T4454" s="101" t="s">
        <v>5176</v>
      </c>
      <c r="U4454" s="101" t="s">
        <v>5176</v>
      </c>
    </row>
    <row r="4455" spans="1:21" x14ac:dyDescent="0.25">
      <c r="A4455" s="60" t="s">
        <v>4823</v>
      </c>
      <c r="B4455" s="60" t="s">
        <v>4570</v>
      </c>
      <c r="C4455" s="60" t="s">
        <v>4848</v>
      </c>
      <c r="D4455" s="94">
        <v>5</v>
      </c>
      <c r="E4455" s="60" t="s">
        <v>5874</v>
      </c>
      <c r="F4455" s="25">
        <f t="shared" si="220"/>
        <v>0</v>
      </c>
      <c r="G4455" s="25">
        <f t="shared" si="221"/>
        <v>147.76100000000002</v>
      </c>
      <c r="H4455" s="32"/>
      <c r="I4455" s="31"/>
      <c r="J4455" s="25">
        <f t="shared" si="222"/>
        <v>234.78680000000003</v>
      </c>
      <c r="K4455" s="21"/>
      <c r="L4455" s="16"/>
      <c r="M4455" s="101">
        <v>60.448999999999998</v>
      </c>
      <c r="N4455" s="101">
        <v>104.62</v>
      </c>
      <c r="O4455" s="101">
        <v>125.288</v>
      </c>
      <c r="P4455" s="101">
        <v>300.68700000000001</v>
      </c>
      <c r="Q4455" s="101">
        <v>1169.0440000000001</v>
      </c>
      <c r="R4455" s="101">
        <v>4.8899999999999997</v>
      </c>
      <c r="S4455" s="101" t="s">
        <v>5176</v>
      </c>
      <c r="T4455" s="101" t="s">
        <v>5176</v>
      </c>
      <c r="U4455" s="101" t="s">
        <v>5176</v>
      </c>
    </row>
    <row r="4456" spans="1:21" x14ac:dyDescent="0.25">
      <c r="A4456" s="60" t="s">
        <v>4823</v>
      </c>
      <c r="B4456" s="60" t="s">
        <v>4617</v>
      </c>
      <c r="C4456" s="60" t="s">
        <v>4848</v>
      </c>
      <c r="D4456" s="94">
        <v>5</v>
      </c>
      <c r="E4456" s="60" t="s">
        <v>5885</v>
      </c>
      <c r="F4456" s="25">
        <f t="shared" si="220"/>
        <v>0</v>
      </c>
      <c r="G4456" s="25">
        <f t="shared" si="221"/>
        <v>2.3E-2</v>
      </c>
      <c r="H4456" s="32"/>
      <c r="I4456" s="31"/>
      <c r="J4456" s="25">
        <f t="shared" si="222"/>
        <v>1.0382</v>
      </c>
      <c r="K4456" s="21"/>
      <c r="L4456" s="16"/>
      <c r="M4456" s="101" t="s">
        <v>5176</v>
      </c>
      <c r="N4456" s="101" t="s">
        <v>5176</v>
      </c>
      <c r="O4456" s="101" t="s">
        <v>5176</v>
      </c>
      <c r="P4456" s="101">
        <v>9.1999999999999998E-2</v>
      </c>
      <c r="Q4456" s="101">
        <v>5.1909999999999998</v>
      </c>
      <c r="R4456" s="101" t="s">
        <v>5176</v>
      </c>
      <c r="S4456" s="101" t="s">
        <v>5176</v>
      </c>
      <c r="T4456" s="101" t="s">
        <v>5176</v>
      </c>
      <c r="U4456" s="101" t="s">
        <v>5176</v>
      </c>
    </row>
    <row r="4457" spans="1:21" x14ac:dyDescent="0.25">
      <c r="A4457" s="60" t="s">
        <v>4823</v>
      </c>
      <c r="B4457" s="60" t="s">
        <v>4261</v>
      </c>
      <c r="C4457" s="60" t="s">
        <v>4848</v>
      </c>
      <c r="D4457" s="94">
        <v>5</v>
      </c>
      <c r="E4457" s="60" t="s">
        <v>5894</v>
      </c>
      <c r="F4457" s="25">
        <f t="shared" si="220"/>
        <v>0</v>
      </c>
      <c r="G4457" s="25">
        <f t="shared" si="221"/>
        <v>0.41549999999999998</v>
      </c>
      <c r="H4457" s="32"/>
      <c r="I4457" s="31"/>
      <c r="J4457" s="25">
        <f t="shared" si="222"/>
        <v>0</v>
      </c>
      <c r="K4457" s="21"/>
      <c r="L4457" s="16"/>
      <c r="M4457" s="101">
        <v>0.38600000000000001</v>
      </c>
      <c r="N4457" s="101">
        <v>0.33200000000000002</v>
      </c>
      <c r="O4457" s="101">
        <v>8.9999999999999993E-3</v>
      </c>
      <c r="P4457" s="101">
        <v>0.93500000000000005</v>
      </c>
      <c r="Q4457" s="101" t="s">
        <v>5176</v>
      </c>
      <c r="R4457" s="101" t="s">
        <v>5176</v>
      </c>
      <c r="S4457" s="101" t="s">
        <v>5176</v>
      </c>
      <c r="T4457" s="101" t="s">
        <v>5176</v>
      </c>
      <c r="U4457" s="101" t="s">
        <v>5176</v>
      </c>
    </row>
    <row r="4458" spans="1:21" x14ac:dyDescent="0.25">
      <c r="A4458" s="60" t="s">
        <v>4823</v>
      </c>
      <c r="B4458" s="60" t="s">
        <v>4780</v>
      </c>
      <c r="C4458" s="60" t="s">
        <v>4848</v>
      </c>
      <c r="D4458" s="94">
        <v>5</v>
      </c>
      <c r="E4458" s="60" t="s">
        <v>5898</v>
      </c>
      <c r="F4458" s="25">
        <f t="shared" si="220"/>
        <v>0</v>
      </c>
      <c r="G4458" s="25">
        <f t="shared" si="221"/>
        <v>0.85499999999999998</v>
      </c>
      <c r="H4458" s="32"/>
      <c r="I4458" s="31"/>
      <c r="J4458" s="25">
        <f t="shared" si="222"/>
        <v>0.24940000000000001</v>
      </c>
      <c r="K4458" s="21"/>
      <c r="L4458" s="16"/>
      <c r="M4458" s="101" t="s">
        <v>5176</v>
      </c>
      <c r="N4458" s="101">
        <v>3.42</v>
      </c>
      <c r="O4458" s="101" t="s">
        <v>5176</v>
      </c>
      <c r="P4458" s="101" t="s">
        <v>5176</v>
      </c>
      <c r="Q4458" s="101">
        <v>1.2470000000000001</v>
      </c>
      <c r="R4458" s="101" t="s">
        <v>5176</v>
      </c>
      <c r="S4458" s="101" t="s">
        <v>5176</v>
      </c>
      <c r="T4458" s="101" t="s">
        <v>5176</v>
      </c>
      <c r="U4458" s="101" t="s">
        <v>5176</v>
      </c>
    </row>
    <row r="4459" spans="1:21" x14ac:dyDescent="0.25">
      <c r="A4459" s="60" t="s">
        <v>4823</v>
      </c>
      <c r="B4459" s="60" t="s">
        <v>2795</v>
      </c>
      <c r="C4459" s="60" t="s">
        <v>4848</v>
      </c>
      <c r="D4459" s="94">
        <v>5</v>
      </c>
      <c r="E4459" s="60" t="s">
        <v>5920</v>
      </c>
      <c r="F4459" s="25">
        <f t="shared" si="220"/>
        <v>0</v>
      </c>
      <c r="G4459" s="25">
        <f t="shared" si="221"/>
        <v>7.6999999999999999E-2</v>
      </c>
      <c r="H4459" s="32"/>
      <c r="I4459" s="31"/>
      <c r="J4459" s="25">
        <f t="shared" si="222"/>
        <v>0</v>
      </c>
      <c r="K4459" s="21"/>
      <c r="L4459" s="16"/>
      <c r="M4459" s="101" t="s">
        <v>5176</v>
      </c>
      <c r="N4459" s="101" t="s">
        <v>5176</v>
      </c>
      <c r="O4459" s="101">
        <v>0.308</v>
      </c>
      <c r="P4459" s="101" t="s">
        <v>5176</v>
      </c>
      <c r="Q4459" s="101" t="s">
        <v>5176</v>
      </c>
      <c r="R4459" s="101" t="s">
        <v>5176</v>
      </c>
      <c r="S4459" s="101" t="s">
        <v>5176</v>
      </c>
      <c r="T4459" s="101" t="s">
        <v>5176</v>
      </c>
      <c r="U4459" s="101" t="s">
        <v>5176</v>
      </c>
    </row>
    <row r="4460" spans="1:21" x14ac:dyDescent="0.25">
      <c r="A4460" s="60" t="s">
        <v>4823</v>
      </c>
      <c r="B4460" s="60" t="s">
        <v>4729</v>
      </c>
      <c r="C4460" s="60" t="s">
        <v>4848</v>
      </c>
      <c r="D4460" s="94">
        <v>5</v>
      </c>
      <c r="E4460" s="60" t="s">
        <v>5924</v>
      </c>
      <c r="F4460" s="25">
        <f t="shared" si="220"/>
        <v>0</v>
      </c>
      <c r="G4460" s="25">
        <f t="shared" si="221"/>
        <v>0.03</v>
      </c>
      <c r="H4460" s="32"/>
      <c r="I4460" s="31"/>
      <c r="J4460" s="25">
        <f t="shared" si="222"/>
        <v>0</v>
      </c>
      <c r="K4460" s="21"/>
      <c r="L4460" s="16"/>
      <c r="M4460" s="101" t="s">
        <v>5176</v>
      </c>
      <c r="N4460" s="101" t="s">
        <v>5176</v>
      </c>
      <c r="O4460" s="101" t="s">
        <v>5176</v>
      </c>
      <c r="P4460" s="101">
        <v>0.12</v>
      </c>
      <c r="Q4460" s="101" t="s">
        <v>5176</v>
      </c>
      <c r="R4460" s="101" t="s">
        <v>5176</v>
      </c>
      <c r="S4460" s="101" t="s">
        <v>5176</v>
      </c>
      <c r="T4460" s="101" t="s">
        <v>5176</v>
      </c>
      <c r="U4460" s="101" t="s">
        <v>5176</v>
      </c>
    </row>
    <row r="4461" spans="1:21" x14ac:dyDescent="0.25">
      <c r="A4461" s="60" t="s">
        <v>4823</v>
      </c>
      <c r="B4461" s="60" t="s">
        <v>1321</v>
      </c>
      <c r="C4461" s="60" t="s">
        <v>4848</v>
      </c>
      <c r="D4461" s="94">
        <v>5</v>
      </c>
      <c r="E4461" s="60" t="s">
        <v>5925</v>
      </c>
      <c r="F4461" s="25">
        <f t="shared" si="220"/>
        <v>0</v>
      </c>
      <c r="G4461" s="25">
        <f t="shared" si="221"/>
        <v>1.2502500000000001</v>
      </c>
      <c r="H4461" s="32"/>
      <c r="I4461" s="31"/>
      <c r="J4461" s="25">
        <f t="shared" si="222"/>
        <v>0</v>
      </c>
      <c r="K4461" s="21"/>
      <c r="L4461" s="16"/>
      <c r="M4461" s="101">
        <v>2.448</v>
      </c>
      <c r="N4461" s="101">
        <v>0.97799999999999998</v>
      </c>
      <c r="O4461" s="101" t="s">
        <v>5176</v>
      </c>
      <c r="P4461" s="101">
        <v>1.575</v>
      </c>
      <c r="Q4461" s="101" t="s">
        <v>5176</v>
      </c>
      <c r="R4461" s="101" t="s">
        <v>5176</v>
      </c>
      <c r="S4461" s="101" t="s">
        <v>5176</v>
      </c>
      <c r="T4461" s="101" t="s">
        <v>5176</v>
      </c>
      <c r="U4461" s="101" t="s">
        <v>5176</v>
      </c>
    </row>
    <row r="4462" spans="1:21" x14ac:dyDescent="0.25">
      <c r="A4462" s="60" t="s">
        <v>4823</v>
      </c>
      <c r="B4462" s="60" t="s">
        <v>4569</v>
      </c>
      <c r="C4462" s="60" t="s">
        <v>4848</v>
      </c>
      <c r="D4462" s="94">
        <v>5</v>
      </c>
      <c r="E4462" s="60" t="s">
        <v>5927</v>
      </c>
      <c r="F4462" s="25">
        <f t="shared" si="220"/>
        <v>0</v>
      </c>
      <c r="G4462" s="25">
        <f t="shared" si="221"/>
        <v>0.1275</v>
      </c>
      <c r="H4462" s="32"/>
      <c r="I4462" s="31"/>
      <c r="J4462" s="25">
        <f t="shared" si="222"/>
        <v>0</v>
      </c>
      <c r="K4462" s="21"/>
      <c r="L4462" s="16"/>
      <c r="M4462" s="101" t="s">
        <v>5176</v>
      </c>
      <c r="N4462" s="101" t="s">
        <v>5176</v>
      </c>
      <c r="O4462" s="101" t="s">
        <v>5176</v>
      </c>
      <c r="P4462" s="101">
        <v>0.51</v>
      </c>
      <c r="Q4462" s="101" t="s">
        <v>5176</v>
      </c>
      <c r="R4462" s="101" t="s">
        <v>5176</v>
      </c>
      <c r="S4462" s="101" t="s">
        <v>5176</v>
      </c>
      <c r="T4462" s="101" t="s">
        <v>5176</v>
      </c>
      <c r="U4462" s="101" t="s">
        <v>5176</v>
      </c>
    </row>
    <row r="4463" spans="1:21" x14ac:dyDescent="0.25">
      <c r="A4463" s="60" t="s">
        <v>4823</v>
      </c>
      <c r="B4463" s="60" t="s">
        <v>23</v>
      </c>
      <c r="C4463" s="60" t="s">
        <v>4849</v>
      </c>
      <c r="D4463" s="94">
        <v>5</v>
      </c>
      <c r="E4463" s="60" t="s">
        <v>5934</v>
      </c>
      <c r="F4463" s="25">
        <f t="shared" si="220"/>
        <v>0</v>
      </c>
      <c r="G4463" s="25">
        <f t="shared" si="221"/>
        <v>0</v>
      </c>
      <c r="H4463" s="32"/>
      <c r="I4463" s="31"/>
      <c r="J4463" s="25">
        <f t="shared" si="222"/>
        <v>0.1182</v>
      </c>
      <c r="K4463" s="21"/>
      <c r="L4463" s="16"/>
      <c r="M4463" s="101" t="s">
        <v>5176</v>
      </c>
      <c r="N4463" s="101" t="s">
        <v>5176</v>
      </c>
      <c r="O4463" s="101" t="s">
        <v>5176</v>
      </c>
      <c r="P4463" s="101" t="s">
        <v>5176</v>
      </c>
      <c r="Q4463" s="101" t="s">
        <v>5176</v>
      </c>
      <c r="R4463" s="101">
        <v>0.59099999999999997</v>
      </c>
      <c r="S4463" s="101" t="s">
        <v>5176</v>
      </c>
      <c r="T4463" s="101" t="s">
        <v>5176</v>
      </c>
      <c r="U4463" s="101" t="s">
        <v>5176</v>
      </c>
    </row>
    <row r="4464" spans="1:21" x14ac:dyDescent="0.25">
      <c r="A4464" s="60" t="s">
        <v>4823</v>
      </c>
      <c r="B4464" s="60" t="s">
        <v>352</v>
      </c>
      <c r="C4464" s="60" t="s">
        <v>4849</v>
      </c>
      <c r="D4464" s="94">
        <v>5</v>
      </c>
      <c r="E4464" s="60" t="s">
        <v>5935</v>
      </c>
      <c r="F4464" s="25">
        <f t="shared" si="220"/>
        <v>0</v>
      </c>
      <c r="G4464" s="25">
        <f t="shared" si="221"/>
        <v>0.32850000000000001</v>
      </c>
      <c r="H4464" s="32"/>
      <c r="I4464" s="31"/>
      <c r="J4464" s="25">
        <f t="shared" si="222"/>
        <v>0</v>
      </c>
      <c r="K4464" s="21"/>
      <c r="L4464" s="16"/>
      <c r="M4464" s="101" t="s">
        <v>5176</v>
      </c>
      <c r="N4464" s="101">
        <v>1.3140000000000001</v>
      </c>
      <c r="O4464" s="101" t="s">
        <v>5176</v>
      </c>
      <c r="P4464" s="101" t="s">
        <v>5176</v>
      </c>
      <c r="Q4464" s="101" t="s">
        <v>5176</v>
      </c>
      <c r="R4464" s="101" t="s">
        <v>5176</v>
      </c>
      <c r="S4464" s="101" t="s">
        <v>5176</v>
      </c>
      <c r="T4464" s="101" t="s">
        <v>5176</v>
      </c>
      <c r="U4464" s="101" t="s">
        <v>5176</v>
      </c>
    </row>
    <row r="4465" spans="1:21" x14ac:dyDescent="0.25">
      <c r="A4465" s="60" t="s">
        <v>4823</v>
      </c>
      <c r="B4465" s="60" t="s">
        <v>12</v>
      </c>
      <c r="C4465" s="60" t="s">
        <v>4849</v>
      </c>
      <c r="D4465" s="94">
        <v>5</v>
      </c>
      <c r="E4465" s="60" t="s">
        <v>5941</v>
      </c>
      <c r="F4465" s="25">
        <f t="shared" si="220"/>
        <v>0</v>
      </c>
      <c r="G4465" s="25">
        <f t="shared" si="221"/>
        <v>2.2249999999999999E-2</v>
      </c>
      <c r="H4465" s="32"/>
      <c r="I4465" s="31"/>
      <c r="J4465" s="25">
        <f t="shared" si="222"/>
        <v>140.017</v>
      </c>
      <c r="K4465" s="21"/>
      <c r="L4465" s="16"/>
      <c r="M4465" s="101" t="s">
        <v>5176</v>
      </c>
      <c r="N4465" s="101" t="s">
        <v>5176</v>
      </c>
      <c r="O4465" s="101" t="s">
        <v>5176</v>
      </c>
      <c r="P4465" s="101">
        <v>8.8999999999999996E-2</v>
      </c>
      <c r="Q4465" s="101">
        <v>314.81</v>
      </c>
      <c r="R4465" s="101">
        <v>385.27499999999998</v>
      </c>
      <c r="S4465" s="101" t="s">
        <v>5176</v>
      </c>
      <c r="T4465" s="101" t="s">
        <v>5176</v>
      </c>
      <c r="U4465" s="101" t="s">
        <v>5176</v>
      </c>
    </row>
    <row r="4466" spans="1:21" x14ac:dyDescent="0.25">
      <c r="A4466" s="60" t="s">
        <v>4823</v>
      </c>
      <c r="B4466" s="60" t="s">
        <v>4346</v>
      </c>
      <c r="C4466" s="60" t="s">
        <v>4849</v>
      </c>
      <c r="D4466" s="94">
        <v>5</v>
      </c>
      <c r="E4466" s="60" t="s">
        <v>5942</v>
      </c>
      <c r="F4466" s="25">
        <f t="shared" si="220"/>
        <v>0</v>
      </c>
      <c r="G4466" s="25">
        <f t="shared" si="221"/>
        <v>0</v>
      </c>
      <c r="H4466" s="32"/>
      <c r="I4466" s="31"/>
      <c r="J4466" s="25">
        <f t="shared" si="222"/>
        <v>0.13700000000000001</v>
      </c>
      <c r="K4466" s="21"/>
      <c r="L4466" s="16"/>
      <c r="M4466" s="101" t="s">
        <v>5176</v>
      </c>
      <c r="N4466" s="101" t="s">
        <v>5176</v>
      </c>
      <c r="O4466" s="101" t="s">
        <v>5176</v>
      </c>
      <c r="P4466" s="101" t="s">
        <v>5176</v>
      </c>
      <c r="Q4466" s="101" t="s">
        <v>5176</v>
      </c>
      <c r="R4466" s="101">
        <v>0.68500000000000005</v>
      </c>
      <c r="S4466" s="101" t="s">
        <v>5176</v>
      </c>
      <c r="T4466" s="101" t="s">
        <v>5176</v>
      </c>
      <c r="U4466" s="101" t="s">
        <v>5176</v>
      </c>
    </row>
    <row r="4467" spans="1:21" x14ac:dyDescent="0.25">
      <c r="A4467" s="60" t="s">
        <v>4823</v>
      </c>
      <c r="B4467" s="60" t="s">
        <v>17</v>
      </c>
      <c r="C4467" s="60" t="s">
        <v>4849</v>
      </c>
      <c r="D4467" s="94">
        <v>5</v>
      </c>
      <c r="E4467" s="60" t="s">
        <v>5944</v>
      </c>
      <c r="F4467" s="25">
        <f t="shared" si="220"/>
        <v>0</v>
      </c>
      <c r="G4467" s="25">
        <f t="shared" si="221"/>
        <v>1.7295</v>
      </c>
      <c r="H4467" s="32"/>
      <c r="I4467" s="31"/>
      <c r="J4467" s="25">
        <f t="shared" si="222"/>
        <v>0</v>
      </c>
      <c r="K4467" s="21"/>
      <c r="L4467" s="16"/>
      <c r="M4467" s="101" t="s">
        <v>5176</v>
      </c>
      <c r="N4467" s="101">
        <v>8.3000000000000004E-2</v>
      </c>
      <c r="O4467" s="101">
        <v>6.7320000000000002</v>
      </c>
      <c r="P4467" s="101">
        <v>0.10299999999999999</v>
      </c>
      <c r="Q4467" s="101" t="s">
        <v>5176</v>
      </c>
      <c r="R4467" s="101" t="s">
        <v>5176</v>
      </c>
      <c r="S4467" s="101" t="s">
        <v>5176</v>
      </c>
      <c r="T4467" s="101" t="s">
        <v>5176</v>
      </c>
      <c r="U4467" s="101" t="s">
        <v>5176</v>
      </c>
    </row>
    <row r="4468" spans="1:21" x14ac:dyDescent="0.25">
      <c r="A4468" s="60" t="s">
        <v>4823</v>
      </c>
      <c r="B4468" s="60" t="s">
        <v>140</v>
      </c>
      <c r="C4468" s="60" t="s">
        <v>4849</v>
      </c>
      <c r="D4468" s="94">
        <v>5</v>
      </c>
      <c r="E4468" s="60" t="s">
        <v>5950</v>
      </c>
      <c r="F4468" s="25">
        <f t="shared" si="220"/>
        <v>0</v>
      </c>
      <c r="G4468" s="25">
        <f t="shared" si="221"/>
        <v>14.278749999999999</v>
      </c>
      <c r="H4468" s="32"/>
      <c r="I4468" s="31"/>
      <c r="J4468" s="25">
        <f t="shared" si="222"/>
        <v>0</v>
      </c>
      <c r="K4468" s="21"/>
      <c r="L4468" s="16"/>
      <c r="M4468" s="101" t="s">
        <v>5176</v>
      </c>
      <c r="N4468" s="101" t="s">
        <v>5176</v>
      </c>
      <c r="O4468" s="101">
        <v>6.3150000000000004</v>
      </c>
      <c r="P4468" s="101">
        <v>50.8</v>
      </c>
      <c r="Q4468" s="101" t="s">
        <v>5176</v>
      </c>
      <c r="R4468" s="101" t="s">
        <v>5176</v>
      </c>
      <c r="S4468" s="101" t="s">
        <v>5176</v>
      </c>
      <c r="T4468" s="101" t="s">
        <v>5176</v>
      </c>
      <c r="U4468" s="101" t="s">
        <v>5176</v>
      </c>
    </row>
    <row r="4469" spans="1:21" x14ac:dyDescent="0.25">
      <c r="A4469" s="60" t="s">
        <v>4823</v>
      </c>
      <c r="B4469" s="60" t="s">
        <v>3148</v>
      </c>
      <c r="C4469" s="60" t="s">
        <v>4849</v>
      </c>
      <c r="D4469" s="94">
        <v>5</v>
      </c>
      <c r="E4469" s="60" t="s">
        <v>5955</v>
      </c>
      <c r="F4469" s="25">
        <f t="shared" si="220"/>
        <v>0</v>
      </c>
      <c r="G4469" s="25">
        <f t="shared" si="221"/>
        <v>1.9810000000000001</v>
      </c>
      <c r="H4469" s="32"/>
      <c r="I4469" s="31"/>
      <c r="J4469" s="25">
        <f t="shared" si="222"/>
        <v>0</v>
      </c>
      <c r="K4469" s="21"/>
      <c r="L4469" s="16"/>
      <c r="M4469" s="101" t="s">
        <v>5176</v>
      </c>
      <c r="N4469" s="101" t="s">
        <v>5176</v>
      </c>
      <c r="O4469" s="101">
        <v>7.1520000000000001</v>
      </c>
      <c r="P4469" s="101">
        <v>0.77200000000000002</v>
      </c>
      <c r="Q4469" s="101" t="s">
        <v>5176</v>
      </c>
      <c r="R4469" s="101" t="s">
        <v>5176</v>
      </c>
      <c r="S4469" s="101" t="s">
        <v>5176</v>
      </c>
      <c r="T4469" s="101" t="s">
        <v>5176</v>
      </c>
      <c r="U4469" s="101" t="s">
        <v>5176</v>
      </c>
    </row>
    <row r="4470" spans="1:21" x14ac:dyDescent="0.25">
      <c r="A4470" s="60" t="s">
        <v>4823</v>
      </c>
      <c r="B4470" s="60" t="s">
        <v>4568</v>
      </c>
      <c r="C4470" s="60" t="s">
        <v>4850</v>
      </c>
      <c r="D4470" s="94">
        <v>5</v>
      </c>
      <c r="E4470" s="60" t="s">
        <v>5975</v>
      </c>
      <c r="F4470" s="25">
        <f t="shared" si="220"/>
        <v>0</v>
      </c>
      <c r="G4470" s="25">
        <f t="shared" si="221"/>
        <v>0.41624999999999995</v>
      </c>
      <c r="H4470" s="32"/>
      <c r="I4470" s="31"/>
      <c r="J4470" s="25">
        <f t="shared" si="222"/>
        <v>0.90779999999999994</v>
      </c>
      <c r="K4470" s="21"/>
      <c r="L4470" s="16"/>
      <c r="M4470" s="101">
        <v>7.0000000000000001E-3</v>
      </c>
      <c r="N4470" s="101">
        <v>1.597</v>
      </c>
      <c r="O4470" s="101" t="s">
        <v>5176</v>
      </c>
      <c r="P4470" s="101">
        <v>6.0999999999999999E-2</v>
      </c>
      <c r="Q4470" s="101">
        <v>4.5389999999999997</v>
      </c>
      <c r="R4470" s="101" t="s">
        <v>5176</v>
      </c>
      <c r="S4470" s="101" t="s">
        <v>5176</v>
      </c>
      <c r="T4470" s="101" t="s">
        <v>5176</v>
      </c>
      <c r="U4470" s="101" t="s">
        <v>5176</v>
      </c>
    </row>
    <row r="4471" spans="1:21" x14ac:dyDescent="0.25">
      <c r="A4471" s="60" t="s">
        <v>4823</v>
      </c>
      <c r="B4471" s="60" t="s">
        <v>10010</v>
      </c>
      <c r="C4471" s="60" t="s">
        <v>4851</v>
      </c>
      <c r="D4471" s="94">
        <v>6</v>
      </c>
      <c r="E4471" s="60" t="s">
        <v>10011</v>
      </c>
      <c r="F4471" s="25">
        <f t="shared" si="220"/>
        <v>0</v>
      </c>
      <c r="G4471" s="25">
        <f t="shared" si="221"/>
        <v>1.15625</v>
      </c>
      <c r="H4471" s="32"/>
      <c r="I4471" s="31"/>
      <c r="J4471" s="25">
        <f t="shared" si="222"/>
        <v>0.1608</v>
      </c>
      <c r="K4471" s="21"/>
      <c r="L4471" s="16"/>
      <c r="M4471" s="101" t="s">
        <v>5176</v>
      </c>
      <c r="N4471" s="101" t="s">
        <v>5176</v>
      </c>
      <c r="O4471" s="101">
        <v>4.625</v>
      </c>
      <c r="P4471" s="101" t="s">
        <v>5176</v>
      </c>
      <c r="Q4471" s="101">
        <v>0.80400000000000005</v>
      </c>
      <c r="R4471" s="101" t="s">
        <v>5176</v>
      </c>
      <c r="S4471" s="101" t="s">
        <v>5176</v>
      </c>
      <c r="T4471" s="101" t="s">
        <v>5176</v>
      </c>
      <c r="U4471" s="101" t="s">
        <v>5176</v>
      </c>
    </row>
    <row r="4472" spans="1:21" x14ac:dyDescent="0.25">
      <c r="A4472" s="60" t="s">
        <v>4823</v>
      </c>
      <c r="B4472" s="60" t="s">
        <v>2339</v>
      </c>
      <c r="C4472" s="60" t="s">
        <v>4851</v>
      </c>
      <c r="D4472" s="94">
        <v>6</v>
      </c>
      <c r="E4472" s="60" t="s">
        <v>6044</v>
      </c>
      <c r="F4472" s="25">
        <f t="shared" si="220"/>
        <v>0</v>
      </c>
      <c r="G4472" s="25">
        <f t="shared" si="221"/>
        <v>0.625</v>
      </c>
      <c r="H4472" s="32"/>
      <c r="I4472" s="31"/>
      <c r="J4472" s="25">
        <f t="shared" si="222"/>
        <v>7.3800000000000004E-2</v>
      </c>
      <c r="K4472" s="21"/>
      <c r="L4472" s="16"/>
      <c r="M4472" s="101">
        <v>0.47399999999999998</v>
      </c>
      <c r="N4472" s="101">
        <v>2.0259999999999998</v>
      </c>
      <c r="O4472" s="101" t="s">
        <v>5176</v>
      </c>
      <c r="P4472" s="101" t="s">
        <v>5176</v>
      </c>
      <c r="Q4472" s="101">
        <v>0.36899999999999999</v>
      </c>
      <c r="R4472" s="101" t="s">
        <v>5176</v>
      </c>
      <c r="S4472" s="101" t="s">
        <v>5176</v>
      </c>
      <c r="T4472" s="101" t="s">
        <v>5176</v>
      </c>
      <c r="U4472" s="101" t="s">
        <v>5176</v>
      </c>
    </row>
    <row r="4473" spans="1:21" x14ac:dyDescent="0.25">
      <c r="A4473" s="60" t="s">
        <v>4823</v>
      </c>
      <c r="B4473" s="60" t="s">
        <v>356</v>
      </c>
      <c r="C4473" s="60" t="s">
        <v>4851</v>
      </c>
      <c r="D4473" s="94">
        <v>6</v>
      </c>
      <c r="E4473" s="60" t="s">
        <v>6046</v>
      </c>
      <c r="F4473" s="25">
        <f t="shared" si="220"/>
        <v>0</v>
      </c>
      <c r="G4473" s="25">
        <f t="shared" si="221"/>
        <v>0</v>
      </c>
      <c r="H4473" s="32"/>
      <c r="I4473" s="31"/>
      <c r="J4473" s="25">
        <f t="shared" si="222"/>
        <v>0.14940000000000001</v>
      </c>
      <c r="K4473" s="21"/>
      <c r="L4473" s="16"/>
      <c r="M4473" s="101" t="s">
        <v>5176</v>
      </c>
      <c r="N4473" s="101" t="s">
        <v>5176</v>
      </c>
      <c r="O4473" s="101" t="s">
        <v>5176</v>
      </c>
      <c r="P4473" s="101" t="s">
        <v>5176</v>
      </c>
      <c r="Q4473" s="101" t="s">
        <v>5176</v>
      </c>
      <c r="R4473" s="101">
        <v>0.747</v>
      </c>
      <c r="S4473" s="101" t="s">
        <v>5176</v>
      </c>
      <c r="T4473" s="101" t="s">
        <v>5176</v>
      </c>
      <c r="U4473" s="101" t="s">
        <v>5176</v>
      </c>
    </row>
    <row r="4474" spans="1:21" x14ac:dyDescent="0.25">
      <c r="A4474" s="60" t="s">
        <v>4823</v>
      </c>
      <c r="B4474" s="60" t="s">
        <v>4474</v>
      </c>
      <c r="C4474" s="60" t="s">
        <v>4851</v>
      </c>
      <c r="D4474" s="94">
        <v>6</v>
      </c>
      <c r="E4474" s="60" t="s">
        <v>6055</v>
      </c>
      <c r="F4474" s="25">
        <f t="shared" si="220"/>
        <v>0</v>
      </c>
      <c r="G4474" s="25">
        <f t="shared" si="221"/>
        <v>0.17599999999999999</v>
      </c>
      <c r="H4474" s="32"/>
      <c r="I4474" s="31"/>
      <c r="J4474" s="25">
        <f t="shared" si="222"/>
        <v>5.3400000000000003E-2</v>
      </c>
      <c r="K4474" s="21"/>
      <c r="L4474" s="16"/>
      <c r="M4474" s="101" t="s">
        <v>5176</v>
      </c>
      <c r="N4474" s="101">
        <v>0.29399999999999998</v>
      </c>
      <c r="O4474" s="101" t="s">
        <v>5176</v>
      </c>
      <c r="P4474" s="101">
        <v>0.41</v>
      </c>
      <c r="Q4474" s="101">
        <v>0.26700000000000002</v>
      </c>
      <c r="R4474" s="101" t="s">
        <v>5176</v>
      </c>
      <c r="S4474" s="101" t="s">
        <v>5176</v>
      </c>
      <c r="T4474" s="101" t="s">
        <v>5176</v>
      </c>
      <c r="U4474" s="101" t="s">
        <v>5176</v>
      </c>
    </row>
    <row r="4475" spans="1:21" x14ac:dyDescent="0.25">
      <c r="A4475" s="60" t="s">
        <v>4823</v>
      </c>
      <c r="B4475" s="60" t="s">
        <v>3695</v>
      </c>
      <c r="C4475" s="60" t="s">
        <v>4851</v>
      </c>
      <c r="D4475" s="94">
        <v>6</v>
      </c>
      <c r="E4475" s="60" t="s">
        <v>6058</v>
      </c>
      <c r="F4475" s="25">
        <f t="shared" si="220"/>
        <v>0</v>
      </c>
      <c r="G4475" s="25">
        <f t="shared" si="221"/>
        <v>0.1225</v>
      </c>
      <c r="H4475" s="32"/>
      <c r="I4475" s="31"/>
      <c r="J4475" s="25">
        <f t="shared" si="222"/>
        <v>0</v>
      </c>
      <c r="K4475" s="21"/>
      <c r="L4475" s="16"/>
      <c r="M4475" s="101" t="s">
        <v>5176</v>
      </c>
      <c r="N4475" s="101">
        <v>0.49</v>
      </c>
      <c r="O4475" s="101" t="s">
        <v>5176</v>
      </c>
      <c r="P4475" s="101" t="s">
        <v>5176</v>
      </c>
      <c r="Q4475" s="101" t="s">
        <v>5176</v>
      </c>
      <c r="R4475" s="101" t="s">
        <v>5176</v>
      </c>
      <c r="S4475" s="101" t="s">
        <v>5176</v>
      </c>
      <c r="T4475" s="101" t="s">
        <v>5176</v>
      </c>
      <c r="U4475" s="101" t="s">
        <v>5176</v>
      </c>
    </row>
    <row r="4476" spans="1:21" x14ac:dyDescent="0.25">
      <c r="A4476" s="60" t="s">
        <v>4823</v>
      </c>
      <c r="B4476" s="60" t="s">
        <v>4384</v>
      </c>
      <c r="C4476" s="60" t="s">
        <v>4851</v>
      </c>
      <c r="D4476" s="94">
        <v>6</v>
      </c>
      <c r="E4476" s="60" t="s">
        <v>6062</v>
      </c>
      <c r="F4476" s="25">
        <f t="shared" si="220"/>
        <v>0</v>
      </c>
      <c r="G4476" s="25">
        <f t="shared" si="221"/>
        <v>5.4042499999999993</v>
      </c>
      <c r="H4476" s="32"/>
      <c r="I4476" s="31"/>
      <c r="J4476" s="25">
        <f t="shared" si="222"/>
        <v>0</v>
      </c>
      <c r="K4476" s="21"/>
      <c r="L4476" s="16"/>
      <c r="M4476" s="101">
        <v>7.1749999999999998</v>
      </c>
      <c r="N4476" s="101">
        <v>13.054</v>
      </c>
      <c r="O4476" s="101" t="s">
        <v>5176</v>
      </c>
      <c r="P4476" s="101">
        <v>1.3879999999999999</v>
      </c>
      <c r="Q4476" s="101" t="s">
        <v>5176</v>
      </c>
      <c r="R4476" s="101" t="s">
        <v>5176</v>
      </c>
      <c r="S4476" s="101" t="s">
        <v>5176</v>
      </c>
      <c r="T4476" s="101" t="s">
        <v>5176</v>
      </c>
      <c r="U4476" s="101" t="s">
        <v>5176</v>
      </c>
    </row>
    <row r="4477" spans="1:21" x14ac:dyDescent="0.25">
      <c r="A4477" s="60" t="s">
        <v>4823</v>
      </c>
      <c r="B4477" s="60" t="s">
        <v>4531</v>
      </c>
      <c r="C4477" s="60" t="s">
        <v>4851</v>
      </c>
      <c r="D4477" s="94">
        <v>6</v>
      </c>
      <c r="E4477" s="60" t="s">
        <v>6065</v>
      </c>
      <c r="F4477" s="25">
        <f t="shared" si="220"/>
        <v>0</v>
      </c>
      <c r="G4477" s="25">
        <f t="shared" si="221"/>
        <v>22.995750000000001</v>
      </c>
      <c r="H4477" s="32"/>
      <c r="I4477" s="31"/>
      <c r="J4477" s="25">
        <f t="shared" si="222"/>
        <v>0</v>
      </c>
      <c r="K4477" s="21"/>
      <c r="L4477" s="16"/>
      <c r="M4477" s="101">
        <v>3.1E-2</v>
      </c>
      <c r="N4477" s="101" t="s">
        <v>5176</v>
      </c>
      <c r="O4477" s="101">
        <v>91.951999999999998</v>
      </c>
      <c r="P4477" s="101" t="s">
        <v>5176</v>
      </c>
      <c r="Q4477" s="101" t="s">
        <v>5176</v>
      </c>
      <c r="R4477" s="101" t="s">
        <v>5176</v>
      </c>
      <c r="S4477" s="101" t="s">
        <v>5176</v>
      </c>
      <c r="T4477" s="101" t="s">
        <v>5176</v>
      </c>
      <c r="U4477" s="101" t="s">
        <v>5176</v>
      </c>
    </row>
    <row r="4478" spans="1:21" x14ac:dyDescent="0.25">
      <c r="A4478" s="60" t="s">
        <v>4823</v>
      </c>
      <c r="B4478" s="60" t="s">
        <v>4521</v>
      </c>
      <c r="C4478" s="60" t="s">
        <v>4851</v>
      </c>
      <c r="D4478" s="94">
        <v>6</v>
      </c>
      <c r="E4478" s="60" t="s">
        <v>6072</v>
      </c>
      <c r="F4478" s="25">
        <f t="shared" si="220"/>
        <v>0</v>
      </c>
      <c r="G4478" s="25">
        <f t="shared" si="221"/>
        <v>0.39174999999999999</v>
      </c>
      <c r="H4478" s="32"/>
      <c r="I4478" s="31"/>
      <c r="J4478" s="25">
        <f t="shared" si="222"/>
        <v>0</v>
      </c>
      <c r="K4478" s="21"/>
      <c r="L4478" s="16"/>
      <c r="M4478" s="101">
        <v>2E-3</v>
      </c>
      <c r="N4478" s="101">
        <v>1.5429999999999999</v>
      </c>
      <c r="O4478" s="101" t="s">
        <v>5176</v>
      </c>
      <c r="P4478" s="101">
        <v>2.1999999999999999E-2</v>
      </c>
      <c r="Q4478" s="101" t="s">
        <v>5176</v>
      </c>
      <c r="R4478" s="101" t="s">
        <v>5176</v>
      </c>
      <c r="S4478" s="101" t="s">
        <v>5176</v>
      </c>
      <c r="T4478" s="101" t="s">
        <v>5176</v>
      </c>
      <c r="U4478" s="101" t="s">
        <v>5176</v>
      </c>
    </row>
    <row r="4479" spans="1:21" x14ac:dyDescent="0.25">
      <c r="A4479" s="60" t="s">
        <v>4823</v>
      </c>
      <c r="B4479" s="60" t="s">
        <v>10162</v>
      </c>
      <c r="C4479" s="60" t="s">
        <v>4851</v>
      </c>
      <c r="D4479" s="94">
        <v>6</v>
      </c>
      <c r="E4479" s="60" t="s">
        <v>10163</v>
      </c>
      <c r="F4479" s="25">
        <f t="shared" si="220"/>
        <v>0</v>
      </c>
      <c r="G4479" s="25">
        <f t="shared" si="221"/>
        <v>0.57200000000000006</v>
      </c>
      <c r="H4479" s="32"/>
      <c r="I4479" s="31"/>
      <c r="J4479" s="25">
        <f t="shared" si="222"/>
        <v>0</v>
      </c>
      <c r="K4479" s="21"/>
      <c r="L4479" s="16"/>
      <c r="M4479" s="101" t="s">
        <v>5176</v>
      </c>
      <c r="N4479" s="101">
        <v>2.177</v>
      </c>
      <c r="O4479" s="101" t="s">
        <v>5176</v>
      </c>
      <c r="P4479" s="101">
        <v>0.111</v>
      </c>
      <c r="Q4479" s="101" t="s">
        <v>5176</v>
      </c>
      <c r="R4479" s="101" t="s">
        <v>5176</v>
      </c>
      <c r="S4479" s="101" t="s">
        <v>5176</v>
      </c>
      <c r="T4479" s="101" t="s">
        <v>5176</v>
      </c>
      <c r="U4479" s="101" t="s">
        <v>5176</v>
      </c>
    </row>
    <row r="4480" spans="1:21" x14ac:dyDescent="0.25">
      <c r="A4480" s="60" t="s">
        <v>4823</v>
      </c>
      <c r="B4480" s="60" t="s">
        <v>4385</v>
      </c>
      <c r="C4480" s="60" t="s">
        <v>4851</v>
      </c>
      <c r="D4480" s="94">
        <v>6</v>
      </c>
      <c r="E4480" s="60" t="s">
        <v>6073</v>
      </c>
      <c r="F4480" s="25">
        <f t="shared" si="220"/>
        <v>0</v>
      </c>
      <c r="G4480" s="25">
        <f t="shared" si="221"/>
        <v>0.23325000000000001</v>
      </c>
      <c r="H4480" s="32"/>
      <c r="I4480" s="31"/>
      <c r="J4480" s="25">
        <f t="shared" si="222"/>
        <v>0</v>
      </c>
      <c r="K4480" s="21"/>
      <c r="L4480" s="16"/>
      <c r="M4480" s="101" t="s">
        <v>5176</v>
      </c>
      <c r="N4480" s="101">
        <v>0.93300000000000005</v>
      </c>
      <c r="O4480" s="101" t="s">
        <v>5176</v>
      </c>
      <c r="P4480" s="101" t="s">
        <v>5176</v>
      </c>
      <c r="Q4480" s="101" t="s">
        <v>5176</v>
      </c>
      <c r="R4480" s="101" t="s">
        <v>5176</v>
      </c>
      <c r="S4480" s="101" t="s">
        <v>5176</v>
      </c>
      <c r="T4480" s="101" t="s">
        <v>5176</v>
      </c>
      <c r="U4480" s="101" t="s">
        <v>5176</v>
      </c>
    </row>
    <row r="4481" spans="1:21" x14ac:dyDescent="0.25">
      <c r="A4481" s="60" t="s">
        <v>4823</v>
      </c>
      <c r="B4481" s="60" t="s">
        <v>3729</v>
      </c>
      <c r="C4481" s="60" t="s">
        <v>4851</v>
      </c>
      <c r="D4481" s="94">
        <v>6</v>
      </c>
      <c r="E4481" s="60" t="s">
        <v>6088</v>
      </c>
      <c r="F4481" s="25">
        <f t="shared" si="220"/>
        <v>0</v>
      </c>
      <c r="G4481" s="25">
        <f t="shared" si="221"/>
        <v>1.05125</v>
      </c>
      <c r="H4481" s="32"/>
      <c r="I4481" s="31"/>
      <c r="J4481" s="25">
        <f t="shared" si="222"/>
        <v>1.84E-2</v>
      </c>
      <c r="K4481" s="21"/>
      <c r="L4481" s="16"/>
      <c r="M4481" s="101" t="s">
        <v>5176</v>
      </c>
      <c r="N4481" s="101" t="s">
        <v>5176</v>
      </c>
      <c r="O4481" s="101">
        <v>7.2999999999999995E-2</v>
      </c>
      <c r="P4481" s="101">
        <v>4.1319999999999997</v>
      </c>
      <c r="Q4481" s="101">
        <v>9.1999999999999998E-2</v>
      </c>
      <c r="R4481" s="101" t="s">
        <v>5176</v>
      </c>
      <c r="S4481" s="101" t="s">
        <v>5176</v>
      </c>
      <c r="T4481" s="101" t="s">
        <v>5176</v>
      </c>
      <c r="U4481" s="101" t="s">
        <v>5176</v>
      </c>
    </row>
    <row r="4482" spans="1:21" x14ac:dyDescent="0.25">
      <c r="A4482" s="60" t="s">
        <v>4823</v>
      </c>
      <c r="B4482" s="60" t="s">
        <v>183</v>
      </c>
      <c r="C4482" s="60" t="s">
        <v>4851</v>
      </c>
      <c r="D4482" s="94">
        <v>6</v>
      </c>
      <c r="E4482" s="60" t="s">
        <v>6096</v>
      </c>
      <c r="F4482" s="25">
        <f t="shared" si="220"/>
        <v>0</v>
      </c>
      <c r="G4482" s="25">
        <f t="shared" si="221"/>
        <v>1.375E-2</v>
      </c>
      <c r="H4482" s="32"/>
      <c r="I4482" s="31"/>
      <c r="J4482" s="25">
        <f t="shared" si="222"/>
        <v>0</v>
      </c>
      <c r="K4482" s="21"/>
      <c r="L4482" s="16"/>
      <c r="M4482" s="101">
        <v>5.5E-2</v>
      </c>
      <c r="N4482" s="101" t="s">
        <v>5176</v>
      </c>
      <c r="O4482" s="101" t="s">
        <v>5176</v>
      </c>
      <c r="P4482" s="101" t="s">
        <v>5176</v>
      </c>
      <c r="Q4482" s="101" t="s">
        <v>5176</v>
      </c>
      <c r="R4482" s="101" t="s">
        <v>5176</v>
      </c>
      <c r="S4482" s="101" t="s">
        <v>5176</v>
      </c>
      <c r="T4482" s="101" t="s">
        <v>5176</v>
      </c>
      <c r="U4482" s="101" t="s">
        <v>5176</v>
      </c>
    </row>
    <row r="4483" spans="1:21" x14ac:dyDescent="0.25">
      <c r="A4483" s="60" t="s">
        <v>4823</v>
      </c>
      <c r="B4483" s="60" t="s">
        <v>4313</v>
      </c>
      <c r="C4483" s="60" t="s">
        <v>4851</v>
      </c>
      <c r="D4483" s="94">
        <v>6</v>
      </c>
      <c r="E4483" s="60" t="s">
        <v>6098</v>
      </c>
      <c r="F4483" s="25">
        <f t="shared" si="220"/>
        <v>0</v>
      </c>
      <c r="G4483" s="25">
        <f t="shared" si="221"/>
        <v>0.15049999999999999</v>
      </c>
      <c r="H4483" s="32"/>
      <c r="I4483" s="31"/>
      <c r="J4483" s="25">
        <f t="shared" si="222"/>
        <v>0</v>
      </c>
      <c r="K4483" s="21"/>
      <c r="L4483" s="16"/>
      <c r="M4483" s="101" t="s">
        <v>5176</v>
      </c>
      <c r="N4483" s="101">
        <v>0.59799999999999998</v>
      </c>
      <c r="O4483" s="101" t="s">
        <v>5176</v>
      </c>
      <c r="P4483" s="101">
        <v>4.0000000000000001E-3</v>
      </c>
      <c r="Q4483" s="101" t="s">
        <v>5176</v>
      </c>
      <c r="R4483" s="101" t="s">
        <v>5176</v>
      </c>
      <c r="S4483" s="101" t="s">
        <v>5176</v>
      </c>
      <c r="T4483" s="101" t="s">
        <v>5176</v>
      </c>
      <c r="U4483" s="101" t="s">
        <v>5176</v>
      </c>
    </row>
    <row r="4484" spans="1:21" x14ac:dyDescent="0.25">
      <c r="A4484" s="60" t="s">
        <v>4823</v>
      </c>
      <c r="B4484" s="60" t="s">
        <v>2667</v>
      </c>
      <c r="C4484" s="60" t="s">
        <v>4851</v>
      </c>
      <c r="D4484" s="94">
        <v>6</v>
      </c>
      <c r="E4484" s="60" t="s">
        <v>6099</v>
      </c>
      <c r="F4484" s="25">
        <f t="shared" si="220"/>
        <v>0</v>
      </c>
      <c r="G4484" s="25">
        <f t="shared" si="221"/>
        <v>2.9250000000000002E-2</v>
      </c>
      <c r="H4484" s="32"/>
      <c r="I4484" s="31"/>
      <c r="J4484" s="25">
        <f t="shared" si="222"/>
        <v>0</v>
      </c>
      <c r="K4484" s="21"/>
      <c r="L4484" s="16"/>
      <c r="M4484" s="101" t="s">
        <v>5176</v>
      </c>
      <c r="N4484" s="101" t="s">
        <v>5176</v>
      </c>
      <c r="O4484" s="101">
        <v>0.11700000000000001</v>
      </c>
      <c r="P4484" s="101" t="s">
        <v>5176</v>
      </c>
      <c r="Q4484" s="101" t="s">
        <v>5176</v>
      </c>
      <c r="R4484" s="101" t="s">
        <v>5176</v>
      </c>
      <c r="S4484" s="101" t="s">
        <v>5176</v>
      </c>
      <c r="T4484" s="101" t="s">
        <v>5176</v>
      </c>
      <c r="U4484" s="101" t="s">
        <v>5176</v>
      </c>
    </row>
    <row r="4485" spans="1:21" x14ac:dyDescent="0.25">
      <c r="A4485" s="60" t="s">
        <v>4823</v>
      </c>
      <c r="B4485" s="60" t="s">
        <v>4259</v>
      </c>
      <c r="C4485" s="60" t="s">
        <v>4851</v>
      </c>
      <c r="D4485" s="94">
        <v>6</v>
      </c>
      <c r="E4485" s="60" t="s">
        <v>6108</v>
      </c>
      <c r="F4485" s="25">
        <f t="shared" si="220"/>
        <v>0</v>
      </c>
      <c r="G4485" s="25">
        <f t="shared" si="221"/>
        <v>0.36924999999999997</v>
      </c>
      <c r="H4485" s="32"/>
      <c r="I4485" s="31"/>
      <c r="J4485" s="25">
        <f t="shared" si="222"/>
        <v>0</v>
      </c>
      <c r="K4485" s="21"/>
      <c r="L4485" s="16"/>
      <c r="M4485" s="101" t="s">
        <v>5176</v>
      </c>
      <c r="N4485" s="101">
        <v>0.83299999999999996</v>
      </c>
      <c r="O4485" s="101">
        <v>0.64400000000000002</v>
      </c>
      <c r="P4485" s="101" t="s">
        <v>5176</v>
      </c>
      <c r="Q4485" s="101" t="s">
        <v>5176</v>
      </c>
      <c r="R4485" s="101" t="s">
        <v>5176</v>
      </c>
      <c r="S4485" s="101" t="s">
        <v>5176</v>
      </c>
      <c r="T4485" s="101" t="s">
        <v>5176</v>
      </c>
      <c r="U4485" s="101" t="s">
        <v>5176</v>
      </c>
    </row>
    <row r="4486" spans="1:21" x14ac:dyDescent="0.25">
      <c r="A4486" s="60" t="s">
        <v>4823</v>
      </c>
      <c r="B4486" s="60" t="s">
        <v>4615</v>
      </c>
      <c r="C4486" s="60" t="s">
        <v>4851</v>
      </c>
      <c r="D4486" s="94">
        <v>6</v>
      </c>
      <c r="E4486" s="60" t="s">
        <v>6120</v>
      </c>
      <c r="F4486" s="25">
        <f t="shared" si="220"/>
        <v>0</v>
      </c>
      <c r="G4486" s="25">
        <f t="shared" si="221"/>
        <v>0.87875000000000003</v>
      </c>
      <c r="H4486" s="32"/>
      <c r="I4486" s="31"/>
      <c r="J4486" s="25">
        <f t="shared" si="222"/>
        <v>0</v>
      </c>
      <c r="K4486" s="21"/>
      <c r="L4486" s="16"/>
      <c r="M4486" s="101">
        <v>3.5150000000000001</v>
      </c>
      <c r="N4486" s="101" t="s">
        <v>5176</v>
      </c>
      <c r="O4486" s="101" t="s">
        <v>5176</v>
      </c>
      <c r="P4486" s="101" t="s">
        <v>5176</v>
      </c>
      <c r="Q4486" s="101" t="s">
        <v>5176</v>
      </c>
      <c r="R4486" s="101" t="s">
        <v>5176</v>
      </c>
      <c r="S4486" s="101" t="s">
        <v>5176</v>
      </c>
      <c r="T4486" s="101" t="s">
        <v>5176</v>
      </c>
      <c r="U4486" s="101" t="s">
        <v>5176</v>
      </c>
    </row>
    <row r="4487" spans="1:21" x14ac:dyDescent="0.25">
      <c r="A4487" s="60" t="s">
        <v>4823</v>
      </c>
      <c r="B4487" s="60" t="s">
        <v>682</v>
      </c>
      <c r="C4487" s="60" t="s">
        <v>4851</v>
      </c>
      <c r="D4487" s="94">
        <v>6</v>
      </c>
      <c r="E4487" s="60" t="s">
        <v>6123</v>
      </c>
      <c r="F4487" s="25">
        <f t="shared" si="220"/>
        <v>0</v>
      </c>
      <c r="G4487" s="25">
        <f t="shared" si="221"/>
        <v>22.796749999999999</v>
      </c>
      <c r="H4487" s="32"/>
      <c r="I4487" s="31"/>
      <c r="J4487" s="25">
        <f t="shared" si="222"/>
        <v>0</v>
      </c>
      <c r="K4487" s="21"/>
      <c r="L4487" s="16"/>
      <c r="M4487" s="101" t="s">
        <v>5176</v>
      </c>
      <c r="N4487" s="101">
        <v>5.3999999999999999E-2</v>
      </c>
      <c r="O4487" s="101">
        <v>91.132999999999996</v>
      </c>
      <c r="P4487" s="101" t="s">
        <v>5176</v>
      </c>
      <c r="Q4487" s="101" t="s">
        <v>5176</v>
      </c>
      <c r="R4487" s="101" t="s">
        <v>5176</v>
      </c>
      <c r="S4487" s="101" t="s">
        <v>5176</v>
      </c>
      <c r="T4487" s="101" t="s">
        <v>5176</v>
      </c>
      <c r="U4487" s="101" t="s">
        <v>5176</v>
      </c>
    </row>
    <row r="4488" spans="1:21" x14ac:dyDescent="0.25">
      <c r="A4488" s="60" t="s">
        <v>4823</v>
      </c>
      <c r="B4488" s="60" t="s">
        <v>4126</v>
      </c>
      <c r="C4488" s="60" t="s">
        <v>4851</v>
      </c>
      <c r="D4488" s="94">
        <v>6</v>
      </c>
      <c r="E4488" s="60" t="s">
        <v>6125</v>
      </c>
      <c r="F4488" s="25">
        <f t="shared" si="220"/>
        <v>0</v>
      </c>
      <c r="G4488" s="25">
        <f t="shared" si="221"/>
        <v>0.27424999999999999</v>
      </c>
      <c r="H4488" s="32"/>
      <c r="I4488" s="31"/>
      <c r="J4488" s="25">
        <f t="shared" si="222"/>
        <v>0</v>
      </c>
      <c r="K4488" s="21"/>
      <c r="L4488" s="16"/>
      <c r="M4488" s="101">
        <v>9.5000000000000001E-2</v>
      </c>
      <c r="N4488" s="101">
        <v>0.78800000000000003</v>
      </c>
      <c r="O4488" s="101">
        <v>0.214</v>
      </c>
      <c r="P4488" s="101" t="s">
        <v>5176</v>
      </c>
      <c r="Q4488" s="101" t="s">
        <v>5176</v>
      </c>
      <c r="R4488" s="101" t="s">
        <v>5176</v>
      </c>
      <c r="S4488" s="101" t="s">
        <v>5176</v>
      </c>
      <c r="T4488" s="101" t="s">
        <v>5176</v>
      </c>
      <c r="U4488" s="101" t="s">
        <v>5176</v>
      </c>
    </row>
    <row r="4489" spans="1:21" x14ac:dyDescent="0.25">
      <c r="A4489" s="60" t="s">
        <v>4823</v>
      </c>
      <c r="B4489" s="60" t="s">
        <v>4254</v>
      </c>
      <c r="C4489" s="60" t="s">
        <v>4851</v>
      </c>
      <c r="D4489" s="94">
        <v>6</v>
      </c>
      <c r="E4489" s="60" t="s">
        <v>6126</v>
      </c>
      <c r="F4489" s="25">
        <f t="shared" si="220"/>
        <v>0</v>
      </c>
      <c r="G4489" s="25">
        <f t="shared" si="221"/>
        <v>3.3000000000000002E-2</v>
      </c>
      <c r="H4489" s="32"/>
      <c r="I4489" s="31"/>
      <c r="J4489" s="25">
        <f t="shared" si="222"/>
        <v>6.0600000000000001E-2</v>
      </c>
      <c r="K4489" s="21"/>
      <c r="L4489" s="16"/>
      <c r="M4489" s="101">
        <v>2.9000000000000001E-2</v>
      </c>
      <c r="N4489" s="101">
        <v>0.10299999999999999</v>
      </c>
      <c r="O4489" s="101" t="s">
        <v>5176</v>
      </c>
      <c r="P4489" s="101" t="s">
        <v>5176</v>
      </c>
      <c r="Q4489" s="101">
        <v>0.115</v>
      </c>
      <c r="R4489" s="101">
        <v>0.188</v>
      </c>
      <c r="S4489" s="101" t="s">
        <v>5176</v>
      </c>
      <c r="T4489" s="101" t="s">
        <v>5176</v>
      </c>
      <c r="U4489" s="101" t="s">
        <v>5176</v>
      </c>
    </row>
    <row r="4490" spans="1:21" x14ac:dyDescent="0.25">
      <c r="A4490" s="60" t="s">
        <v>4823</v>
      </c>
      <c r="B4490" s="60" t="s">
        <v>4694</v>
      </c>
      <c r="C4490" s="60" t="s">
        <v>4851</v>
      </c>
      <c r="D4490" s="94">
        <v>6</v>
      </c>
      <c r="E4490" s="60" t="s">
        <v>6129</v>
      </c>
      <c r="F4490" s="25">
        <f t="shared" si="220"/>
        <v>0</v>
      </c>
      <c r="G4490" s="25">
        <f t="shared" si="221"/>
        <v>1.8365</v>
      </c>
      <c r="H4490" s="32"/>
      <c r="I4490" s="31"/>
      <c r="J4490" s="25">
        <f t="shared" si="222"/>
        <v>0</v>
      </c>
      <c r="K4490" s="21"/>
      <c r="L4490" s="16"/>
      <c r="M4490" s="101">
        <v>1.5760000000000001</v>
      </c>
      <c r="N4490" s="101" t="s">
        <v>5176</v>
      </c>
      <c r="O4490" s="101" t="s">
        <v>5176</v>
      </c>
      <c r="P4490" s="101">
        <v>5.77</v>
      </c>
      <c r="Q4490" s="101" t="s">
        <v>5176</v>
      </c>
      <c r="R4490" s="101" t="s">
        <v>5176</v>
      </c>
      <c r="S4490" s="101" t="s">
        <v>5176</v>
      </c>
      <c r="T4490" s="101" t="s">
        <v>5176</v>
      </c>
      <c r="U4490" s="101" t="s">
        <v>5176</v>
      </c>
    </row>
    <row r="4491" spans="1:21" x14ac:dyDescent="0.25">
      <c r="A4491" s="60" t="s">
        <v>4823</v>
      </c>
      <c r="B4491" s="60" t="s">
        <v>3570</v>
      </c>
      <c r="C4491" s="60" t="s">
        <v>4851</v>
      </c>
      <c r="D4491" s="94">
        <v>6</v>
      </c>
      <c r="E4491" s="60" t="s">
        <v>6131</v>
      </c>
      <c r="F4491" s="25">
        <f t="shared" si="220"/>
        <v>0</v>
      </c>
      <c r="G4491" s="25">
        <f t="shared" si="221"/>
        <v>2.9749999999999999E-2</v>
      </c>
      <c r="H4491" s="32"/>
      <c r="I4491" s="31"/>
      <c r="J4491" s="25">
        <f t="shared" si="222"/>
        <v>7.980000000000001E-2</v>
      </c>
      <c r="K4491" s="21"/>
      <c r="L4491" s="16"/>
      <c r="M4491" s="101">
        <v>2.3E-2</v>
      </c>
      <c r="N4491" s="101" t="s">
        <v>5176</v>
      </c>
      <c r="O4491" s="101">
        <v>9.6000000000000002E-2</v>
      </c>
      <c r="P4491" s="101" t="s">
        <v>5176</v>
      </c>
      <c r="Q4491" s="101">
        <v>0.39900000000000002</v>
      </c>
      <c r="R4491" s="101" t="s">
        <v>5176</v>
      </c>
      <c r="S4491" s="101" t="s">
        <v>5176</v>
      </c>
      <c r="T4491" s="101" t="s">
        <v>5176</v>
      </c>
      <c r="U4491" s="101" t="s">
        <v>5176</v>
      </c>
    </row>
    <row r="4492" spans="1:21" x14ac:dyDescent="0.25">
      <c r="A4492" s="60" t="s">
        <v>4823</v>
      </c>
      <c r="B4492" s="60" t="s">
        <v>3806</v>
      </c>
      <c r="C4492" s="60" t="s">
        <v>4851</v>
      </c>
      <c r="D4492" s="94">
        <v>6</v>
      </c>
      <c r="E4492" s="60" t="s">
        <v>6134</v>
      </c>
      <c r="F4492" s="25">
        <f t="shared" si="220"/>
        <v>0</v>
      </c>
      <c r="G4492" s="25">
        <f t="shared" si="221"/>
        <v>0</v>
      </c>
      <c r="H4492" s="32"/>
      <c r="I4492" s="31"/>
      <c r="J4492" s="25">
        <f t="shared" si="222"/>
        <v>0.34639999999999999</v>
      </c>
      <c r="K4492" s="21"/>
      <c r="L4492" s="16"/>
      <c r="M4492" s="101" t="s">
        <v>5176</v>
      </c>
      <c r="N4492" s="101" t="s">
        <v>5176</v>
      </c>
      <c r="O4492" s="101" t="s">
        <v>5176</v>
      </c>
      <c r="P4492" s="101" t="s">
        <v>5176</v>
      </c>
      <c r="Q4492" s="101">
        <v>0.78400000000000003</v>
      </c>
      <c r="R4492" s="101">
        <v>0.94799999999999995</v>
      </c>
      <c r="S4492" s="101" t="s">
        <v>5176</v>
      </c>
      <c r="T4492" s="101" t="s">
        <v>5176</v>
      </c>
      <c r="U4492" s="101" t="s">
        <v>5176</v>
      </c>
    </row>
    <row r="4493" spans="1:21" x14ac:dyDescent="0.25">
      <c r="A4493" s="60" t="s">
        <v>4823</v>
      </c>
      <c r="B4493" s="60" t="s">
        <v>4473</v>
      </c>
      <c r="C4493" s="60" t="s">
        <v>4851</v>
      </c>
      <c r="D4493" s="94">
        <v>6</v>
      </c>
      <c r="E4493" s="60" t="s">
        <v>6135</v>
      </c>
      <c r="F4493" s="25">
        <f t="shared" si="220"/>
        <v>0</v>
      </c>
      <c r="G4493" s="25">
        <f t="shared" si="221"/>
        <v>1.0509999999999999</v>
      </c>
      <c r="H4493" s="32"/>
      <c r="I4493" s="31"/>
      <c r="J4493" s="25">
        <f t="shared" si="222"/>
        <v>0.13159999999999999</v>
      </c>
      <c r="K4493" s="21"/>
      <c r="L4493" s="16"/>
      <c r="M4493" s="101" t="s">
        <v>5176</v>
      </c>
      <c r="N4493" s="101" t="s">
        <v>5176</v>
      </c>
      <c r="O4493" s="101">
        <v>4.2039999999999997</v>
      </c>
      <c r="P4493" s="101" t="s">
        <v>5176</v>
      </c>
      <c r="Q4493" s="101">
        <v>0.65800000000000003</v>
      </c>
      <c r="R4493" s="101" t="s">
        <v>5176</v>
      </c>
      <c r="S4493" s="101" t="s">
        <v>5176</v>
      </c>
      <c r="T4493" s="101" t="s">
        <v>5176</v>
      </c>
      <c r="U4493" s="101" t="s">
        <v>5176</v>
      </c>
    </row>
    <row r="4494" spans="1:21" x14ac:dyDescent="0.25">
      <c r="A4494" s="60" t="s">
        <v>4823</v>
      </c>
      <c r="B4494" s="60" t="s">
        <v>4015</v>
      </c>
      <c r="C4494" s="60" t="s">
        <v>4851</v>
      </c>
      <c r="D4494" s="94">
        <v>6</v>
      </c>
      <c r="E4494" s="60" t="s">
        <v>6146</v>
      </c>
      <c r="F4494" s="25">
        <f t="shared" si="220"/>
        <v>0</v>
      </c>
      <c r="G4494" s="25">
        <f t="shared" si="221"/>
        <v>0.70949999999999991</v>
      </c>
      <c r="H4494" s="32"/>
      <c r="I4494" s="31"/>
      <c r="J4494" s="25">
        <f t="shared" si="222"/>
        <v>0.23700000000000002</v>
      </c>
      <c r="K4494" s="21"/>
      <c r="L4494" s="16"/>
      <c r="M4494" s="101">
        <v>0.82</v>
      </c>
      <c r="N4494" s="101">
        <v>2.0179999999999998</v>
      </c>
      <c r="O4494" s="101" t="s">
        <v>5176</v>
      </c>
      <c r="P4494" s="101" t="s">
        <v>5176</v>
      </c>
      <c r="Q4494" s="101">
        <v>0.95499999999999996</v>
      </c>
      <c r="R4494" s="101">
        <v>0.23</v>
      </c>
      <c r="S4494" s="101" t="s">
        <v>5176</v>
      </c>
      <c r="T4494" s="101" t="s">
        <v>5176</v>
      </c>
      <c r="U4494" s="101" t="s">
        <v>5176</v>
      </c>
    </row>
    <row r="4495" spans="1:21" x14ac:dyDescent="0.25">
      <c r="A4495" s="60" t="s">
        <v>4823</v>
      </c>
      <c r="B4495" s="60" t="s">
        <v>752</v>
      </c>
      <c r="C4495" s="60" t="s">
        <v>4851</v>
      </c>
      <c r="D4495" s="94">
        <v>6</v>
      </c>
      <c r="E4495" s="60" t="s">
        <v>6158</v>
      </c>
      <c r="F4495" s="25">
        <f t="shared" si="220"/>
        <v>0</v>
      </c>
      <c r="G4495" s="25">
        <f t="shared" si="221"/>
        <v>0.19825000000000001</v>
      </c>
      <c r="H4495" s="32"/>
      <c r="I4495" s="31"/>
      <c r="J4495" s="25">
        <f t="shared" si="222"/>
        <v>1.6688000000000003</v>
      </c>
      <c r="K4495" s="21"/>
      <c r="L4495" s="16"/>
      <c r="M4495" s="101" t="s">
        <v>5176</v>
      </c>
      <c r="N4495" s="101">
        <v>0.79300000000000004</v>
      </c>
      <c r="O4495" s="101" t="s">
        <v>5176</v>
      </c>
      <c r="P4495" s="101" t="s">
        <v>5176</v>
      </c>
      <c r="Q4495" s="101">
        <v>5.2480000000000002</v>
      </c>
      <c r="R4495" s="101">
        <v>3.0960000000000001</v>
      </c>
      <c r="S4495" s="101" t="s">
        <v>5176</v>
      </c>
      <c r="T4495" s="101" t="s">
        <v>5176</v>
      </c>
      <c r="U4495" s="101" t="s">
        <v>5176</v>
      </c>
    </row>
    <row r="4496" spans="1:21" x14ac:dyDescent="0.25">
      <c r="A4496" s="60" t="s">
        <v>4823</v>
      </c>
      <c r="B4496" s="60" t="s">
        <v>3682</v>
      </c>
      <c r="C4496" s="60" t="s">
        <v>4852</v>
      </c>
      <c r="D4496" s="94">
        <v>6</v>
      </c>
      <c r="E4496" s="60" t="s">
        <v>6167</v>
      </c>
      <c r="F4496" s="25">
        <f t="shared" si="220"/>
        <v>0</v>
      </c>
      <c r="G4496" s="25">
        <f t="shared" si="221"/>
        <v>1.1812499999999999</v>
      </c>
      <c r="H4496" s="32"/>
      <c r="I4496" s="31"/>
      <c r="J4496" s="25">
        <f t="shared" si="222"/>
        <v>2.0200000000000003E-2</v>
      </c>
      <c r="K4496" s="21"/>
      <c r="L4496" s="16"/>
      <c r="M4496" s="101" t="s">
        <v>5176</v>
      </c>
      <c r="N4496" s="101">
        <v>0.39700000000000002</v>
      </c>
      <c r="O4496" s="101">
        <v>0.30499999999999999</v>
      </c>
      <c r="P4496" s="101">
        <v>4.0229999999999997</v>
      </c>
      <c r="Q4496" s="101" t="s">
        <v>5176</v>
      </c>
      <c r="R4496" s="101">
        <v>0.10100000000000001</v>
      </c>
      <c r="S4496" s="101" t="s">
        <v>5176</v>
      </c>
      <c r="T4496" s="101" t="s">
        <v>5176</v>
      </c>
      <c r="U4496" s="101" t="s">
        <v>5176</v>
      </c>
    </row>
    <row r="4497" spans="1:21" x14ac:dyDescent="0.25">
      <c r="A4497" s="60" t="s">
        <v>4823</v>
      </c>
      <c r="B4497" s="60" t="s">
        <v>3268</v>
      </c>
      <c r="C4497" s="60" t="s">
        <v>4852</v>
      </c>
      <c r="D4497" s="94">
        <v>6</v>
      </c>
      <c r="E4497" s="60" t="s">
        <v>6174</v>
      </c>
      <c r="F4497" s="25">
        <f t="shared" si="220"/>
        <v>0</v>
      </c>
      <c r="G4497" s="25">
        <f t="shared" si="221"/>
        <v>0.79525000000000001</v>
      </c>
      <c r="H4497" s="32"/>
      <c r="I4497" s="31"/>
      <c r="J4497" s="25">
        <f t="shared" si="222"/>
        <v>0</v>
      </c>
      <c r="K4497" s="21"/>
      <c r="L4497" s="16"/>
      <c r="M4497" s="101" t="s">
        <v>5176</v>
      </c>
      <c r="N4497" s="101">
        <v>0.51400000000000001</v>
      </c>
      <c r="O4497" s="101" t="s">
        <v>5176</v>
      </c>
      <c r="P4497" s="101">
        <v>2.6669999999999998</v>
      </c>
      <c r="Q4497" s="101" t="s">
        <v>5176</v>
      </c>
      <c r="R4497" s="101" t="s">
        <v>5176</v>
      </c>
      <c r="S4497" s="101" t="s">
        <v>5176</v>
      </c>
      <c r="T4497" s="101" t="s">
        <v>5176</v>
      </c>
      <c r="U4497" s="101" t="s">
        <v>5176</v>
      </c>
    </row>
    <row r="4498" spans="1:21" x14ac:dyDescent="0.25">
      <c r="A4498" s="60" t="s">
        <v>4823</v>
      </c>
      <c r="B4498" s="60" t="s">
        <v>4472</v>
      </c>
      <c r="C4498" s="60" t="s">
        <v>4852</v>
      </c>
      <c r="D4498" s="94">
        <v>6</v>
      </c>
      <c r="E4498" s="60" t="s">
        <v>6180</v>
      </c>
      <c r="F4498" s="25">
        <f t="shared" si="220"/>
        <v>0</v>
      </c>
      <c r="G4498" s="25">
        <f t="shared" si="221"/>
        <v>0</v>
      </c>
      <c r="H4498" s="32"/>
      <c r="I4498" s="31"/>
      <c r="J4498" s="25">
        <f t="shared" si="222"/>
        <v>3.7600000000000001E-2</v>
      </c>
      <c r="K4498" s="21"/>
      <c r="L4498" s="16"/>
      <c r="M4498" s="101" t="s">
        <v>5176</v>
      </c>
      <c r="N4498" s="101" t="s">
        <v>5176</v>
      </c>
      <c r="O4498" s="101" t="s">
        <v>5176</v>
      </c>
      <c r="P4498" s="101" t="s">
        <v>5176</v>
      </c>
      <c r="Q4498" s="101">
        <v>0.02</v>
      </c>
      <c r="R4498" s="101">
        <v>0.16800000000000001</v>
      </c>
      <c r="S4498" s="101" t="s">
        <v>5176</v>
      </c>
      <c r="T4498" s="101" t="s">
        <v>5176</v>
      </c>
      <c r="U4498" s="101" t="s">
        <v>5176</v>
      </c>
    </row>
    <row r="4499" spans="1:21" x14ac:dyDescent="0.25">
      <c r="A4499" s="60" t="s">
        <v>4823</v>
      </c>
      <c r="B4499" s="60" t="s">
        <v>3758</v>
      </c>
      <c r="C4499" s="60" t="s">
        <v>4852</v>
      </c>
      <c r="D4499" s="94">
        <v>6</v>
      </c>
      <c r="E4499" s="60" t="s">
        <v>6181</v>
      </c>
      <c r="F4499" s="25">
        <f t="shared" si="220"/>
        <v>0</v>
      </c>
      <c r="G4499" s="25">
        <f t="shared" si="221"/>
        <v>8.9499999999999996E-2</v>
      </c>
      <c r="H4499" s="32"/>
      <c r="I4499" s="31"/>
      <c r="J4499" s="25">
        <f t="shared" si="222"/>
        <v>0</v>
      </c>
      <c r="K4499" s="21"/>
      <c r="L4499" s="16"/>
      <c r="M4499" s="101" t="s">
        <v>5176</v>
      </c>
      <c r="N4499" s="101">
        <v>0.35799999999999998</v>
      </c>
      <c r="O4499" s="101" t="s">
        <v>5176</v>
      </c>
      <c r="P4499" s="101" t="s">
        <v>5176</v>
      </c>
      <c r="Q4499" s="101" t="s">
        <v>5176</v>
      </c>
      <c r="R4499" s="101" t="s">
        <v>5176</v>
      </c>
      <c r="S4499" s="101" t="s">
        <v>5176</v>
      </c>
      <c r="T4499" s="101" t="s">
        <v>5176</v>
      </c>
      <c r="U4499" s="101" t="s">
        <v>5176</v>
      </c>
    </row>
    <row r="4500" spans="1:21" x14ac:dyDescent="0.25">
      <c r="A4500" s="60" t="s">
        <v>4823</v>
      </c>
      <c r="B4500" s="60" t="s">
        <v>4572</v>
      </c>
      <c r="C4500" s="60" t="s">
        <v>4852</v>
      </c>
      <c r="D4500" s="94">
        <v>6</v>
      </c>
      <c r="E4500" s="60" t="s">
        <v>6190</v>
      </c>
      <c r="F4500" s="25">
        <f t="shared" si="220"/>
        <v>0</v>
      </c>
      <c r="G4500" s="25">
        <f t="shared" si="221"/>
        <v>0</v>
      </c>
      <c r="H4500" s="32"/>
      <c r="I4500" s="31"/>
      <c r="J4500" s="25">
        <f t="shared" si="222"/>
        <v>2.6374</v>
      </c>
      <c r="K4500" s="21"/>
      <c r="L4500" s="16"/>
      <c r="M4500" s="101" t="s">
        <v>5176</v>
      </c>
      <c r="N4500" s="101" t="s">
        <v>5176</v>
      </c>
      <c r="O4500" s="101" t="s">
        <v>5176</v>
      </c>
      <c r="P4500" s="101" t="s">
        <v>5176</v>
      </c>
      <c r="Q4500" s="101" t="s">
        <v>5176</v>
      </c>
      <c r="R4500" s="101">
        <v>13.186999999999999</v>
      </c>
      <c r="S4500" s="101" t="s">
        <v>5176</v>
      </c>
      <c r="T4500" s="101" t="s">
        <v>5176</v>
      </c>
      <c r="U4500" s="101" t="s">
        <v>5176</v>
      </c>
    </row>
    <row r="4501" spans="1:21" x14ac:dyDescent="0.25">
      <c r="A4501" s="60" t="s">
        <v>4823</v>
      </c>
      <c r="B4501" s="60" t="s">
        <v>4533</v>
      </c>
      <c r="C4501" s="60" t="s">
        <v>4852</v>
      </c>
      <c r="D4501" s="94">
        <v>6</v>
      </c>
      <c r="E4501" s="60" t="s">
        <v>6191</v>
      </c>
      <c r="F4501" s="25">
        <f t="shared" si="220"/>
        <v>0</v>
      </c>
      <c r="G4501" s="25">
        <f t="shared" si="221"/>
        <v>6.0802500000000004</v>
      </c>
      <c r="H4501" s="32"/>
      <c r="I4501" s="31"/>
      <c r="J4501" s="25">
        <f t="shared" si="222"/>
        <v>0</v>
      </c>
      <c r="K4501" s="21"/>
      <c r="L4501" s="16"/>
      <c r="M4501" s="101" t="s">
        <v>5176</v>
      </c>
      <c r="N4501" s="101" t="s">
        <v>5176</v>
      </c>
      <c r="O4501" s="101">
        <v>24.321000000000002</v>
      </c>
      <c r="P4501" s="101" t="s">
        <v>5176</v>
      </c>
      <c r="Q4501" s="101" t="s">
        <v>5176</v>
      </c>
      <c r="R4501" s="101" t="s">
        <v>5176</v>
      </c>
      <c r="S4501" s="101" t="s">
        <v>5176</v>
      </c>
      <c r="T4501" s="101" t="s">
        <v>5176</v>
      </c>
      <c r="U4501" s="101" t="s">
        <v>5176</v>
      </c>
    </row>
    <row r="4502" spans="1:21" x14ac:dyDescent="0.25">
      <c r="A4502" s="60" t="s">
        <v>4823</v>
      </c>
      <c r="B4502" s="60" t="s">
        <v>4255</v>
      </c>
      <c r="C4502" s="60" t="s">
        <v>4852</v>
      </c>
      <c r="D4502" s="94">
        <v>6</v>
      </c>
      <c r="E4502" s="60" t="s">
        <v>6192</v>
      </c>
      <c r="F4502" s="25">
        <f t="shared" si="220"/>
        <v>0</v>
      </c>
      <c r="G4502" s="25">
        <f t="shared" si="221"/>
        <v>7.2917500000000004</v>
      </c>
      <c r="H4502" s="32"/>
      <c r="I4502" s="31"/>
      <c r="J4502" s="25">
        <f t="shared" si="222"/>
        <v>0</v>
      </c>
      <c r="K4502" s="21"/>
      <c r="L4502" s="16"/>
      <c r="M4502" s="101">
        <v>29.167000000000002</v>
      </c>
      <c r="N4502" s="101" t="s">
        <v>5176</v>
      </c>
      <c r="O4502" s="101" t="s">
        <v>5176</v>
      </c>
      <c r="P4502" s="101" t="s">
        <v>5176</v>
      </c>
      <c r="Q4502" s="101" t="s">
        <v>5176</v>
      </c>
      <c r="R4502" s="101" t="s">
        <v>5176</v>
      </c>
      <c r="S4502" s="101" t="s">
        <v>5176</v>
      </c>
      <c r="T4502" s="101" t="s">
        <v>5176</v>
      </c>
      <c r="U4502" s="101" t="s">
        <v>5176</v>
      </c>
    </row>
    <row r="4503" spans="1:21" x14ac:dyDescent="0.25">
      <c r="A4503" s="60" t="s">
        <v>4823</v>
      </c>
      <c r="B4503" s="60" t="s">
        <v>3555</v>
      </c>
      <c r="C4503" s="60" t="s">
        <v>4852</v>
      </c>
      <c r="D4503" s="94">
        <v>6</v>
      </c>
      <c r="E4503" s="60" t="s">
        <v>6200</v>
      </c>
      <c r="F4503" s="25">
        <f t="shared" si="220"/>
        <v>0</v>
      </c>
      <c r="G4503" s="25">
        <f t="shared" si="221"/>
        <v>1.0569999999999999</v>
      </c>
      <c r="H4503" s="32"/>
      <c r="I4503" s="31"/>
      <c r="J4503" s="25">
        <f t="shared" si="222"/>
        <v>0</v>
      </c>
      <c r="K4503" s="21"/>
      <c r="L4503" s="16"/>
      <c r="M4503" s="101" t="s">
        <v>5176</v>
      </c>
      <c r="N4503" s="101">
        <v>4.2279999999999998</v>
      </c>
      <c r="O4503" s="101" t="s">
        <v>5176</v>
      </c>
      <c r="P4503" s="101" t="s">
        <v>5176</v>
      </c>
      <c r="Q4503" s="101" t="s">
        <v>5176</v>
      </c>
      <c r="R4503" s="101" t="s">
        <v>5176</v>
      </c>
      <c r="S4503" s="101" t="s">
        <v>5176</v>
      </c>
      <c r="T4503" s="101" t="s">
        <v>5176</v>
      </c>
      <c r="U4503" s="101" t="s">
        <v>5176</v>
      </c>
    </row>
    <row r="4504" spans="1:21" x14ac:dyDescent="0.25">
      <c r="A4504" s="60" t="s">
        <v>4823</v>
      </c>
      <c r="B4504" s="60" t="s">
        <v>4638</v>
      </c>
      <c r="C4504" s="60" t="s">
        <v>4852</v>
      </c>
      <c r="D4504" s="94">
        <v>6</v>
      </c>
      <c r="E4504" s="60" t="s">
        <v>6206</v>
      </c>
      <c r="F4504" s="25">
        <f t="shared" si="220"/>
        <v>0</v>
      </c>
      <c r="G4504" s="25">
        <f t="shared" si="221"/>
        <v>0.33350000000000002</v>
      </c>
      <c r="H4504" s="32"/>
      <c r="I4504" s="31"/>
      <c r="J4504" s="25">
        <f t="shared" si="222"/>
        <v>0.56679999999999997</v>
      </c>
      <c r="K4504" s="21"/>
      <c r="L4504" s="16"/>
      <c r="M4504" s="101" t="s">
        <v>5176</v>
      </c>
      <c r="N4504" s="101">
        <v>1.3340000000000001</v>
      </c>
      <c r="O4504" s="101" t="s">
        <v>5176</v>
      </c>
      <c r="P4504" s="101" t="s">
        <v>5176</v>
      </c>
      <c r="Q4504" s="101" t="s">
        <v>5176</v>
      </c>
      <c r="R4504" s="101">
        <v>2.8340000000000001</v>
      </c>
      <c r="S4504" s="101" t="s">
        <v>5176</v>
      </c>
      <c r="T4504" s="101" t="s">
        <v>5176</v>
      </c>
      <c r="U4504" s="101" t="s">
        <v>5176</v>
      </c>
    </row>
    <row r="4505" spans="1:21" x14ac:dyDescent="0.25">
      <c r="A4505" s="60" t="s">
        <v>4823</v>
      </c>
      <c r="B4505" s="60" t="s">
        <v>3647</v>
      </c>
      <c r="C4505" s="60" t="s">
        <v>4852</v>
      </c>
      <c r="D4505" s="94">
        <v>6</v>
      </c>
      <c r="E4505" s="60" t="s">
        <v>6214</v>
      </c>
      <c r="F4505" s="25">
        <f t="shared" si="220"/>
        <v>0</v>
      </c>
      <c r="G4505" s="25">
        <f t="shared" si="221"/>
        <v>1.5907500000000001</v>
      </c>
      <c r="H4505" s="32"/>
      <c r="I4505" s="31"/>
      <c r="J4505" s="25">
        <f t="shared" si="222"/>
        <v>0.28999999999999998</v>
      </c>
      <c r="K4505" s="21"/>
      <c r="L4505" s="16"/>
      <c r="M4505" s="101">
        <v>1.2</v>
      </c>
      <c r="N4505" s="101">
        <v>0.94099999999999995</v>
      </c>
      <c r="O4505" s="101">
        <v>2.2010000000000001</v>
      </c>
      <c r="P4505" s="101">
        <v>2.0209999999999999</v>
      </c>
      <c r="Q4505" s="101">
        <v>1.45</v>
      </c>
      <c r="R4505" s="101" t="s">
        <v>5176</v>
      </c>
      <c r="S4505" s="101" t="s">
        <v>5176</v>
      </c>
      <c r="T4505" s="101" t="s">
        <v>5176</v>
      </c>
      <c r="U4505" s="101" t="s">
        <v>5176</v>
      </c>
    </row>
    <row r="4506" spans="1:21" x14ac:dyDescent="0.25">
      <c r="A4506" s="60" t="s">
        <v>4823</v>
      </c>
      <c r="B4506" s="60" t="s">
        <v>10037</v>
      </c>
      <c r="C4506" s="60" t="s">
        <v>4852</v>
      </c>
      <c r="D4506" s="94">
        <v>6</v>
      </c>
      <c r="E4506" s="60" t="s">
        <v>10038</v>
      </c>
      <c r="F4506" s="25">
        <f t="shared" si="220"/>
        <v>0</v>
      </c>
      <c r="G4506" s="25">
        <f t="shared" si="221"/>
        <v>0</v>
      </c>
      <c r="H4506" s="32"/>
      <c r="I4506" s="31"/>
      <c r="J4506" s="25">
        <f t="shared" si="222"/>
        <v>1.12E-2</v>
      </c>
      <c r="K4506" s="21"/>
      <c r="L4506" s="16"/>
      <c r="M4506" s="101" t="s">
        <v>5176</v>
      </c>
      <c r="N4506" s="101" t="s">
        <v>5176</v>
      </c>
      <c r="O4506" s="101" t="s">
        <v>5176</v>
      </c>
      <c r="P4506" s="101" t="s">
        <v>5176</v>
      </c>
      <c r="Q4506" s="101" t="s">
        <v>5176</v>
      </c>
      <c r="R4506" s="101">
        <v>5.6000000000000001E-2</v>
      </c>
      <c r="S4506" s="101" t="s">
        <v>5176</v>
      </c>
      <c r="T4506" s="101" t="s">
        <v>5176</v>
      </c>
      <c r="U4506" s="101" t="s">
        <v>5176</v>
      </c>
    </row>
    <row r="4507" spans="1:21" x14ac:dyDescent="0.25">
      <c r="A4507" s="60" t="s">
        <v>4823</v>
      </c>
      <c r="B4507" s="60" t="s">
        <v>4133</v>
      </c>
      <c r="C4507" s="60" t="s">
        <v>4852</v>
      </c>
      <c r="D4507" s="94">
        <v>6</v>
      </c>
      <c r="E4507" s="60" t="s">
        <v>6223</v>
      </c>
      <c r="F4507" s="25">
        <f t="shared" si="220"/>
        <v>0</v>
      </c>
      <c r="G4507" s="25">
        <f t="shared" si="221"/>
        <v>0.2525</v>
      </c>
      <c r="H4507" s="32"/>
      <c r="I4507" s="31"/>
      <c r="J4507" s="25">
        <f t="shared" si="222"/>
        <v>0</v>
      </c>
      <c r="K4507" s="21"/>
      <c r="L4507" s="16"/>
      <c r="M4507" s="101" t="s">
        <v>5176</v>
      </c>
      <c r="N4507" s="101">
        <v>1.01</v>
      </c>
      <c r="O4507" s="101" t="s">
        <v>5176</v>
      </c>
      <c r="P4507" s="101" t="s">
        <v>5176</v>
      </c>
      <c r="Q4507" s="101" t="s">
        <v>5176</v>
      </c>
      <c r="R4507" s="101" t="s">
        <v>5176</v>
      </c>
      <c r="S4507" s="101" t="s">
        <v>5176</v>
      </c>
      <c r="T4507" s="101" t="s">
        <v>5176</v>
      </c>
      <c r="U4507" s="101" t="s">
        <v>5176</v>
      </c>
    </row>
    <row r="4508" spans="1:21" x14ac:dyDescent="0.25">
      <c r="A4508" s="60" t="s">
        <v>4823</v>
      </c>
      <c r="B4508" s="60" t="s">
        <v>3891</v>
      </c>
      <c r="C4508" s="60" t="s">
        <v>4852</v>
      </c>
      <c r="D4508" s="94">
        <v>6</v>
      </c>
      <c r="E4508" s="60" t="s">
        <v>6229</v>
      </c>
      <c r="F4508" s="25">
        <f t="shared" si="220"/>
        <v>0</v>
      </c>
      <c r="G4508" s="25">
        <f t="shared" si="221"/>
        <v>0.79149999999999998</v>
      </c>
      <c r="H4508" s="32"/>
      <c r="I4508" s="31"/>
      <c r="J4508" s="25">
        <f t="shared" si="222"/>
        <v>0</v>
      </c>
      <c r="K4508" s="21"/>
      <c r="L4508" s="16"/>
      <c r="M4508" s="101" t="s">
        <v>5176</v>
      </c>
      <c r="N4508" s="101">
        <v>3.1659999999999999</v>
      </c>
      <c r="O4508" s="101" t="s">
        <v>5176</v>
      </c>
      <c r="P4508" s="101" t="s">
        <v>5176</v>
      </c>
      <c r="Q4508" s="101" t="s">
        <v>5176</v>
      </c>
      <c r="R4508" s="101" t="s">
        <v>5176</v>
      </c>
      <c r="S4508" s="101" t="s">
        <v>5176</v>
      </c>
      <c r="T4508" s="101" t="s">
        <v>5176</v>
      </c>
      <c r="U4508" s="101" t="s">
        <v>5176</v>
      </c>
    </row>
    <row r="4509" spans="1:21" x14ac:dyDescent="0.25">
      <c r="A4509" s="60" t="s">
        <v>4823</v>
      </c>
      <c r="B4509" s="60" t="s">
        <v>4043</v>
      </c>
      <c r="C4509" s="60" t="s">
        <v>4852</v>
      </c>
      <c r="D4509" s="94">
        <v>6</v>
      </c>
      <c r="E4509" s="60" t="s">
        <v>6231</v>
      </c>
      <c r="F4509" s="25">
        <f t="shared" si="220"/>
        <v>0</v>
      </c>
      <c r="G4509" s="25">
        <f t="shared" si="221"/>
        <v>0</v>
      </c>
      <c r="H4509" s="32"/>
      <c r="I4509" s="31"/>
      <c r="J4509" s="25">
        <f t="shared" si="222"/>
        <v>2.0799999999999999E-2</v>
      </c>
      <c r="K4509" s="21"/>
      <c r="L4509" s="16"/>
      <c r="M4509" s="101" t="s">
        <v>5176</v>
      </c>
      <c r="N4509" s="101" t="s">
        <v>5176</v>
      </c>
      <c r="O4509" s="101" t="s">
        <v>5176</v>
      </c>
      <c r="P4509" s="101" t="s">
        <v>5176</v>
      </c>
      <c r="Q4509" s="101">
        <v>0.104</v>
      </c>
      <c r="R4509" s="101" t="s">
        <v>5176</v>
      </c>
      <c r="S4509" s="101" t="s">
        <v>5176</v>
      </c>
      <c r="T4509" s="101" t="s">
        <v>5176</v>
      </c>
      <c r="U4509" s="101" t="s">
        <v>5176</v>
      </c>
    </row>
    <row r="4510" spans="1:21" x14ac:dyDescent="0.25">
      <c r="A4510" s="60" t="s">
        <v>4823</v>
      </c>
      <c r="B4510" s="60" t="s">
        <v>4476</v>
      </c>
      <c r="C4510" s="60" t="s">
        <v>4852</v>
      </c>
      <c r="D4510" s="94">
        <v>6</v>
      </c>
      <c r="E4510" s="60" t="s">
        <v>6234</v>
      </c>
      <c r="F4510" s="25">
        <f t="shared" si="220"/>
        <v>0</v>
      </c>
      <c r="G4510" s="25">
        <f t="shared" si="221"/>
        <v>0.52224999999999999</v>
      </c>
      <c r="H4510" s="32"/>
      <c r="I4510" s="31"/>
      <c r="J4510" s="25">
        <f t="shared" si="222"/>
        <v>0</v>
      </c>
      <c r="K4510" s="21"/>
      <c r="L4510" s="16"/>
      <c r="M4510" s="101">
        <v>0.73099999999999998</v>
      </c>
      <c r="N4510" s="101">
        <v>1.3580000000000001</v>
      </c>
      <c r="O4510" s="101" t="s">
        <v>5176</v>
      </c>
      <c r="P4510" s="101" t="s">
        <v>5176</v>
      </c>
      <c r="Q4510" s="101" t="s">
        <v>5176</v>
      </c>
      <c r="R4510" s="101" t="s">
        <v>5176</v>
      </c>
      <c r="S4510" s="101" t="s">
        <v>5176</v>
      </c>
      <c r="T4510" s="101" t="s">
        <v>5176</v>
      </c>
      <c r="U4510" s="101" t="s">
        <v>5176</v>
      </c>
    </row>
    <row r="4511" spans="1:21" x14ac:dyDescent="0.25">
      <c r="A4511" s="60" t="s">
        <v>4823</v>
      </c>
      <c r="B4511" s="60" t="s">
        <v>4423</v>
      </c>
      <c r="C4511" s="60" t="s">
        <v>4852</v>
      </c>
      <c r="D4511" s="94">
        <v>6</v>
      </c>
      <c r="E4511" s="60" t="s">
        <v>6235</v>
      </c>
      <c r="F4511" s="25">
        <f t="shared" si="220"/>
        <v>0</v>
      </c>
      <c r="G4511" s="25">
        <f t="shared" si="221"/>
        <v>1.11225</v>
      </c>
      <c r="H4511" s="32"/>
      <c r="I4511" s="31"/>
      <c r="J4511" s="25">
        <f t="shared" si="222"/>
        <v>0</v>
      </c>
      <c r="K4511" s="21"/>
      <c r="L4511" s="16"/>
      <c r="M4511" s="101">
        <v>3.387</v>
      </c>
      <c r="N4511" s="101">
        <v>0.79900000000000004</v>
      </c>
      <c r="O4511" s="101">
        <v>0.10299999999999999</v>
      </c>
      <c r="P4511" s="101">
        <v>0.16</v>
      </c>
      <c r="Q4511" s="101" t="s">
        <v>5176</v>
      </c>
      <c r="R4511" s="101" t="s">
        <v>5176</v>
      </c>
      <c r="S4511" s="101" t="s">
        <v>5176</v>
      </c>
      <c r="T4511" s="101" t="s">
        <v>5176</v>
      </c>
      <c r="U4511" s="101" t="s">
        <v>5176</v>
      </c>
    </row>
    <row r="4512" spans="1:21" x14ac:dyDescent="0.25">
      <c r="A4512" s="60" t="s">
        <v>4823</v>
      </c>
      <c r="B4512" s="60" t="s">
        <v>2964</v>
      </c>
      <c r="C4512" s="60" t="s">
        <v>4852</v>
      </c>
      <c r="D4512" s="94">
        <v>6</v>
      </c>
      <c r="E4512" s="60" t="s">
        <v>6239</v>
      </c>
      <c r="F4512" s="25">
        <f t="shared" ref="F4512:F4575" si="223">SUM(S4512:U4512)/3</f>
        <v>0</v>
      </c>
      <c r="G4512" s="25">
        <f t="shared" ref="G4512:G4575" si="224">SUM(M4512:P4512)/4</f>
        <v>0.87124999999999997</v>
      </c>
      <c r="H4512" s="32"/>
      <c r="I4512" s="31"/>
      <c r="J4512" s="25">
        <f t="shared" ref="J4512:J4575" si="225">SUM(Q4512:U4512)/5</f>
        <v>0</v>
      </c>
      <c r="K4512" s="21"/>
      <c r="L4512" s="16"/>
      <c r="M4512" s="101" t="s">
        <v>5176</v>
      </c>
      <c r="N4512" s="101" t="s">
        <v>5176</v>
      </c>
      <c r="O4512" s="101">
        <v>3.4849999999999999</v>
      </c>
      <c r="P4512" s="101" t="s">
        <v>5176</v>
      </c>
      <c r="Q4512" s="101" t="s">
        <v>5176</v>
      </c>
      <c r="R4512" s="101" t="s">
        <v>5176</v>
      </c>
      <c r="S4512" s="101" t="s">
        <v>5176</v>
      </c>
      <c r="T4512" s="101" t="s">
        <v>5176</v>
      </c>
      <c r="U4512" s="101" t="s">
        <v>5176</v>
      </c>
    </row>
    <row r="4513" spans="1:21" x14ac:dyDescent="0.25">
      <c r="A4513" s="60" t="s">
        <v>4823</v>
      </c>
      <c r="B4513" s="60" t="s">
        <v>4613</v>
      </c>
      <c r="C4513" s="60" t="s">
        <v>4852</v>
      </c>
      <c r="D4513" s="94">
        <v>6</v>
      </c>
      <c r="E4513" s="60" t="s">
        <v>6241</v>
      </c>
      <c r="F4513" s="25">
        <f t="shared" si="223"/>
        <v>0</v>
      </c>
      <c r="G4513" s="25">
        <f t="shared" si="224"/>
        <v>0.55249999999999999</v>
      </c>
      <c r="H4513" s="32"/>
      <c r="I4513" s="31"/>
      <c r="J4513" s="25">
        <f t="shared" si="225"/>
        <v>0</v>
      </c>
      <c r="K4513" s="21"/>
      <c r="L4513" s="16"/>
      <c r="M4513" s="101">
        <v>2.113</v>
      </c>
      <c r="N4513" s="101">
        <v>9.7000000000000003E-2</v>
      </c>
      <c r="O4513" s="101" t="s">
        <v>5176</v>
      </c>
      <c r="P4513" s="101" t="s">
        <v>5176</v>
      </c>
      <c r="Q4513" s="101" t="s">
        <v>5176</v>
      </c>
      <c r="R4513" s="101" t="s">
        <v>5176</v>
      </c>
      <c r="S4513" s="101" t="s">
        <v>5176</v>
      </c>
      <c r="T4513" s="101" t="s">
        <v>5176</v>
      </c>
      <c r="U4513" s="101" t="s">
        <v>5176</v>
      </c>
    </row>
    <row r="4514" spans="1:21" x14ac:dyDescent="0.25">
      <c r="A4514" s="60" t="s">
        <v>4823</v>
      </c>
      <c r="B4514" s="60" t="s">
        <v>3511</v>
      </c>
      <c r="C4514" s="60" t="s">
        <v>4852</v>
      </c>
      <c r="D4514" s="94">
        <v>6</v>
      </c>
      <c r="E4514" s="60" t="s">
        <v>6243</v>
      </c>
      <c r="F4514" s="25">
        <f t="shared" si="223"/>
        <v>0</v>
      </c>
      <c r="G4514" s="25">
        <f t="shared" si="224"/>
        <v>0.43325000000000002</v>
      </c>
      <c r="H4514" s="32"/>
      <c r="I4514" s="31"/>
      <c r="J4514" s="25">
        <f t="shared" si="225"/>
        <v>1.0268000000000002</v>
      </c>
      <c r="K4514" s="21"/>
      <c r="L4514" s="16"/>
      <c r="M4514" s="101">
        <v>1.7330000000000001</v>
      </c>
      <c r="N4514" s="101" t="s">
        <v>5176</v>
      </c>
      <c r="O4514" s="101" t="s">
        <v>5176</v>
      </c>
      <c r="P4514" s="101" t="s">
        <v>5176</v>
      </c>
      <c r="Q4514" s="101" t="s">
        <v>5176</v>
      </c>
      <c r="R4514" s="101">
        <v>5.1340000000000003</v>
      </c>
      <c r="S4514" s="101" t="s">
        <v>5176</v>
      </c>
      <c r="T4514" s="101" t="s">
        <v>5176</v>
      </c>
      <c r="U4514" s="101" t="s">
        <v>5176</v>
      </c>
    </row>
    <row r="4515" spans="1:21" x14ac:dyDescent="0.25">
      <c r="A4515" s="60" t="s">
        <v>4823</v>
      </c>
      <c r="B4515" s="60" t="s">
        <v>3305</v>
      </c>
      <c r="C4515" s="60" t="s">
        <v>4852</v>
      </c>
      <c r="D4515" s="94">
        <v>6</v>
      </c>
      <c r="E4515" s="60" t="s">
        <v>6248</v>
      </c>
      <c r="F4515" s="25">
        <f t="shared" si="223"/>
        <v>0</v>
      </c>
      <c r="G4515" s="25">
        <f t="shared" si="224"/>
        <v>6.225E-2</v>
      </c>
      <c r="H4515" s="32"/>
      <c r="I4515" s="31"/>
      <c r="J4515" s="25">
        <f t="shared" si="225"/>
        <v>0</v>
      </c>
      <c r="K4515" s="21"/>
      <c r="L4515" s="16"/>
      <c r="M4515" s="101" t="s">
        <v>5176</v>
      </c>
      <c r="N4515" s="101" t="s">
        <v>5176</v>
      </c>
      <c r="O4515" s="101">
        <v>0.249</v>
      </c>
      <c r="P4515" s="101" t="s">
        <v>5176</v>
      </c>
      <c r="Q4515" s="101" t="s">
        <v>5176</v>
      </c>
      <c r="R4515" s="101" t="s">
        <v>5176</v>
      </c>
      <c r="S4515" s="101" t="s">
        <v>5176</v>
      </c>
      <c r="T4515" s="101" t="s">
        <v>5176</v>
      </c>
      <c r="U4515" s="101" t="s">
        <v>5176</v>
      </c>
    </row>
    <row r="4516" spans="1:21" x14ac:dyDescent="0.25">
      <c r="A4516" s="60" t="s">
        <v>4823</v>
      </c>
      <c r="B4516" s="60" t="s">
        <v>3408</v>
      </c>
      <c r="C4516" s="60" t="s">
        <v>4852</v>
      </c>
      <c r="D4516" s="94">
        <v>6</v>
      </c>
      <c r="E4516" s="60" t="s">
        <v>6249</v>
      </c>
      <c r="F4516" s="25">
        <f t="shared" si="223"/>
        <v>0</v>
      </c>
      <c r="G4516" s="25">
        <f t="shared" si="224"/>
        <v>1.2999999999999999E-2</v>
      </c>
      <c r="H4516" s="32"/>
      <c r="I4516" s="31"/>
      <c r="J4516" s="25">
        <f t="shared" si="225"/>
        <v>0</v>
      </c>
      <c r="K4516" s="21"/>
      <c r="L4516" s="16"/>
      <c r="M4516" s="101" t="s">
        <v>5176</v>
      </c>
      <c r="N4516" s="101">
        <v>5.1999999999999998E-2</v>
      </c>
      <c r="O4516" s="101" t="s">
        <v>5176</v>
      </c>
      <c r="P4516" s="101" t="s">
        <v>5176</v>
      </c>
      <c r="Q4516" s="101" t="s">
        <v>5176</v>
      </c>
      <c r="R4516" s="101" t="s">
        <v>5176</v>
      </c>
      <c r="S4516" s="101" t="s">
        <v>5176</v>
      </c>
      <c r="T4516" s="101" t="s">
        <v>5176</v>
      </c>
      <c r="U4516" s="101" t="s">
        <v>5176</v>
      </c>
    </row>
    <row r="4517" spans="1:21" x14ac:dyDescent="0.25">
      <c r="A4517" s="60" t="s">
        <v>4823</v>
      </c>
      <c r="B4517" s="60" t="s">
        <v>10164</v>
      </c>
      <c r="C4517" s="60" t="s">
        <v>4852</v>
      </c>
      <c r="D4517" s="94">
        <v>6</v>
      </c>
      <c r="E4517" s="60" t="s">
        <v>10165</v>
      </c>
      <c r="F4517" s="25">
        <f t="shared" si="223"/>
        <v>0</v>
      </c>
      <c r="G4517" s="25">
        <f t="shared" si="224"/>
        <v>5.2499999999999998E-2</v>
      </c>
      <c r="H4517" s="32"/>
      <c r="I4517" s="31"/>
      <c r="J4517" s="25">
        <f t="shared" si="225"/>
        <v>0</v>
      </c>
      <c r="K4517" s="21"/>
      <c r="L4517" s="16"/>
      <c r="M4517" s="101" t="s">
        <v>5176</v>
      </c>
      <c r="N4517" s="101" t="s">
        <v>5176</v>
      </c>
      <c r="O4517" s="101">
        <v>0.21</v>
      </c>
      <c r="P4517" s="101" t="s">
        <v>5176</v>
      </c>
      <c r="Q4517" s="101" t="s">
        <v>5176</v>
      </c>
      <c r="R4517" s="101" t="s">
        <v>5176</v>
      </c>
      <c r="S4517" s="101" t="s">
        <v>5176</v>
      </c>
      <c r="T4517" s="101" t="s">
        <v>5176</v>
      </c>
      <c r="U4517" s="101" t="s">
        <v>5176</v>
      </c>
    </row>
    <row r="4518" spans="1:21" x14ac:dyDescent="0.25">
      <c r="A4518" s="60" t="s">
        <v>4823</v>
      </c>
      <c r="B4518" s="60" t="s">
        <v>4144</v>
      </c>
      <c r="C4518" s="60" t="s">
        <v>4852</v>
      </c>
      <c r="D4518" s="94">
        <v>6</v>
      </c>
      <c r="E4518" s="60" t="s">
        <v>6265</v>
      </c>
      <c r="F4518" s="25">
        <f t="shared" si="223"/>
        <v>0</v>
      </c>
      <c r="G4518" s="25">
        <f t="shared" si="224"/>
        <v>0</v>
      </c>
      <c r="H4518" s="32"/>
      <c r="I4518" s="31"/>
      <c r="J4518" s="25">
        <f t="shared" si="225"/>
        <v>6.8000000000000005E-3</v>
      </c>
      <c r="K4518" s="21"/>
      <c r="L4518" s="16"/>
      <c r="M4518" s="101" t="s">
        <v>5176</v>
      </c>
      <c r="N4518" s="101" t="s">
        <v>5176</v>
      </c>
      <c r="O4518" s="101" t="s">
        <v>5176</v>
      </c>
      <c r="P4518" s="101" t="s">
        <v>5176</v>
      </c>
      <c r="Q4518" s="101" t="s">
        <v>5176</v>
      </c>
      <c r="R4518" s="101">
        <v>3.4000000000000002E-2</v>
      </c>
      <c r="S4518" s="101" t="s">
        <v>5176</v>
      </c>
      <c r="T4518" s="101" t="s">
        <v>5176</v>
      </c>
      <c r="U4518" s="101" t="s">
        <v>5176</v>
      </c>
    </row>
    <row r="4519" spans="1:21" x14ac:dyDescent="0.25">
      <c r="A4519" s="60" t="s">
        <v>4823</v>
      </c>
      <c r="B4519" s="60" t="s">
        <v>4000</v>
      </c>
      <c r="C4519" s="60" t="s">
        <v>4852</v>
      </c>
      <c r="D4519" s="94">
        <v>6</v>
      </c>
      <c r="E4519" s="60" t="s">
        <v>6266</v>
      </c>
      <c r="F4519" s="25">
        <f t="shared" si="223"/>
        <v>0</v>
      </c>
      <c r="G4519" s="25">
        <f t="shared" si="224"/>
        <v>0.50775000000000003</v>
      </c>
      <c r="H4519" s="32"/>
      <c r="I4519" s="31"/>
      <c r="J4519" s="25">
        <f t="shared" si="225"/>
        <v>0</v>
      </c>
      <c r="K4519" s="21"/>
      <c r="L4519" s="16"/>
      <c r="M4519" s="101" t="s">
        <v>5176</v>
      </c>
      <c r="N4519" s="101">
        <v>2.0310000000000001</v>
      </c>
      <c r="O4519" s="101" t="s">
        <v>5176</v>
      </c>
      <c r="P4519" s="101" t="s">
        <v>5176</v>
      </c>
      <c r="Q4519" s="101" t="s">
        <v>5176</v>
      </c>
      <c r="R4519" s="101" t="s">
        <v>5176</v>
      </c>
      <c r="S4519" s="101" t="s">
        <v>5176</v>
      </c>
      <c r="T4519" s="101" t="s">
        <v>5176</v>
      </c>
      <c r="U4519" s="101" t="s">
        <v>5176</v>
      </c>
    </row>
    <row r="4520" spans="1:21" x14ac:dyDescent="0.25">
      <c r="A4520" s="60" t="s">
        <v>4823</v>
      </c>
      <c r="B4520" s="60" t="s">
        <v>4518</v>
      </c>
      <c r="C4520" s="60" t="s">
        <v>4852</v>
      </c>
      <c r="D4520" s="94">
        <v>6</v>
      </c>
      <c r="E4520" s="60" t="s">
        <v>6270</v>
      </c>
      <c r="F4520" s="25">
        <f t="shared" si="223"/>
        <v>0</v>
      </c>
      <c r="G4520" s="25">
        <f t="shared" si="224"/>
        <v>0.53500000000000003</v>
      </c>
      <c r="H4520" s="32"/>
      <c r="I4520" s="31"/>
      <c r="J4520" s="25">
        <f t="shared" si="225"/>
        <v>0</v>
      </c>
      <c r="K4520" s="21"/>
      <c r="L4520" s="16"/>
      <c r="M4520" s="101" t="s">
        <v>5176</v>
      </c>
      <c r="N4520" s="101" t="s">
        <v>5176</v>
      </c>
      <c r="O4520" s="101" t="s">
        <v>5176</v>
      </c>
      <c r="P4520" s="101">
        <v>2.14</v>
      </c>
      <c r="Q4520" s="101" t="s">
        <v>5176</v>
      </c>
      <c r="R4520" s="101" t="s">
        <v>5176</v>
      </c>
      <c r="S4520" s="101" t="s">
        <v>5176</v>
      </c>
      <c r="T4520" s="101" t="s">
        <v>5176</v>
      </c>
      <c r="U4520" s="101" t="s">
        <v>5176</v>
      </c>
    </row>
    <row r="4521" spans="1:21" x14ac:dyDescent="0.25">
      <c r="A4521" s="60" t="s">
        <v>4823</v>
      </c>
      <c r="B4521" s="60" t="s">
        <v>1957</v>
      </c>
      <c r="C4521" s="60" t="s">
        <v>4852</v>
      </c>
      <c r="D4521" s="94">
        <v>6</v>
      </c>
      <c r="E4521" s="60" t="s">
        <v>6280</v>
      </c>
      <c r="F4521" s="25">
        <f t="shared" si="223"/>
        <v>0</v>
      </c>
      <c r="G4521" s="25">
        <f t="shared" si="224"/>
        <v>0.24124999999999999</v>
      </c>
      <c r="H4521" s="32"/>
      <c r="I4521" s="31"/>
      <c r="J4521" s="25">
        <f t="shared" si="225"/>
        <v>2.4399999999999998E-2</v>
      </c>
      <c r="K4521" s="21"/>
      <c r="L4521" s="16"/>
      <c r="M4521" s="101" t="s">
        <v>5176</v>
      </c>
      <c r="N4521" s="101">
        <v>0.96499999999999997</v>
      </c>
      <c r="O4521" s="101" t="s">
        <v>5176</v>
      </c>
      <c r="P4521" s="101" t="s">
        <v>5176</v>
      </c>
      <c r="Q4521" s="101" t="s">
        <v>5176</v>
      </c>
      <c r="R4521" s="101">
        <v>0.122</v>
      </c>
      <c r="S4521" s="101" t="s">
        <v>5176</v>
      </c>
      <c r="T4521" s="101" t="s">
        <v>5176</v>
      </c>
      <c r="U4521" s="101" t="s">
        <v>5176</v>
      </c>
    </row>
    <row r="4522" spans="1:21" x14ac:dyDescent="0.25">
      <c r="A4522" s="60" t="s">
        <v>4823</v>
      </c>
      <c r="B4522" s="60" t="s">
        <v>66</v>
      </c>
      <c r="C4522" s="60" t="s">
        <v>4852</v>
      </c>
      <c r="D4522" s="94">
        <v>6</v>
      </c>
      <c r="E4522" s="60" t="s">
        <v>6285</v>
      </c>
      <c r="F4522" s="25">
        <f t="shared" si="223"/>
        <v>0</v>
      </c>
      <c r="G4522" s="25">
        <f t="shared" si="224"/>
        <v>0</v>
      </c>
      <c r="H4522" s="32"/>
      <c r="I4522" s="31"/>
      <c r="J4522" s="25">
        <f t="shared" si="225"/>
        <v>1.9599999999999999E-2</v>
      </c>
      <c r="K4522" s="21"/>
      <c r="L4522" s="16"/>
      <c r="M4522" s="101" t="s">
        <v>5176</v>
      </c>
      <c r="N4522" s="101" t="s">
        <v>5176</v>
      </c>
      <c r="O4522" s="101" t="s">
        <v>5176</v>
      </c>
      <c r="P4522" s="101" t="s">
        <v>5176</v>
      </c>
      <c r="Q4522" s="101">
        <v>9.8000000000000004E-2</v>
      </c>
      <c r="R4522" s="101" t="s">
        <v>5176</v>
      </c>
      <c r="S4522" s="101" t="s">
        <v>5176</v>
      </c>
      <c r="T4522" s="101" t="s">
        <v>5176</v>
      </c>
      <c r="U4522" s="101" t="s">
        <v>5176</v>
      </c>
    </row>
    <row r="4523" spans="1:21" x14ac:dyDescent="0.25">
      <c r="A4523" s="60" t="s">
        <v>4823</v>
      </c>
      <c r="B4523" s="60" t="s">
        <v>4382</v>
      </c>
      <c r="C4523" s="60" t="s">
        <v>4852</v>
      </c>
      <c r="D4523" s="94">
        <v>6</v>
      </c>
      <c r="E4523" s="60" t="s">
        <v>6288</v>
      </c>
      <c r="F4523" s="25">
        <f t="shared" si="223"/>
        <v>0</v>
      </c>
      <c r="G4523" s="25">
        <f t="shared" si="224"/>
        <v>2.2949999999999999</v>
      </c>
      <c r="H4523" s="32"/>
      <c r="I4523" s="31"/>
      <c r="J4523" s="25">
        <f t="shared" si="225"/>
        <v>0</v>
      </c>
      <c r="K4523" s="21"/>
      <c r="L4523" s="16"/>
      <c r="M4523" s="101" t="s">
        <v>5176</v>
      </c>
      <c r="N4523" s="101" t="s">
        <v>5176</v>
      </c>
      <c r="O4523" s="101" t="s">
        <v>5176</v>
      </c>
      <c r="P4523" s="101">
        <v>9.18</v>
      </c>
      <c r="Q4523" s="101" t="s">
        <v>5176</v>
      </c>
      <c r="R4523" s="101" t="s">
        <v>5176</v>
      </c>
      <c r="S4523" s="101" t="s">
        <v>5176</v>
      </c>
      <c r="T4523" s="101" t="s">
        <v>5176</v>
      </c>
      <c r="U4523" s="101" t="s">
        <v>5176</v>
      </c>
    </row>
    <row r="4524" spans="1:21" x14ac:dyDescent="0.25">
      <c r="A4524" s="60" t="s">
        <v>4823</v>
      </c>
      <c r="B4524" s="60" t="s">
        <v>3375</v>
      </c>
      <c r="C4524" s="60" t="s">
        <v>4852</v>
      </c>
      <c r="D4524" s="94">
        <v>6</v>
      </c>
      <c r="E4524" s="60" t="s">
        <v>6294</v>
      </c>
      <c r="F4524" s="25">
        <f t="shared" si="223"/>
        <v>0</v>
      </c>
      <c r="G4524" s="25">
        <f t="shared" si="224"/>
        <v>0.26200000000000001</v>
      </c>
      <c r="H4524" s="32"/>
      <c r="I4524" s="31"/>
      <c r="J4524" s="25">
        <f t="shared" si="225"/>
        <v>2.4799999999999999E-2</v>
      </c>
      <c r="K4524" s="21"/>
      <c r="L4524" s="16"/>
      <c r="M4524" s="101" t="s">
        <v>5176</v>
      </c>
      <c r="N4524" s="101" t="s">
        <v>5176</v>
      </c>
      <c r="O4524" s="101">
        <v>1.048</v>
      </c>
      <c r="P4524" s="101" t="s">
        <v>5176</v>
      </c>
      <c r="Q4524" s="101" t="s">
        <v>5176</v>
      </c>
      <c r="R4524" s="101">
        <v>0.124</v>
      </c>
      <c r="S4524" s="101" t="s">
        <v>5176</v>
      </c>
      <c r="T4524" s="101" t="s">
        <v>5176</v>
      </c>
      <c r="U4524" s="101" t="s">
        <v>5176</v>
      </c>
    </row>
    <row r="4525" spans="1:21" x14ac:dyDescent="0.25">
      <c r="A4525" s="60" t="s">
        <v>4823</v>
      </c>
      <c r="B4525" s="60" t="s">
        <v>4477</v>
      </c>
      <c r="C4525" s="60" t="s">
        <v>4852</v>
      </c>
      <c r="D4525" s="94">
        <v>6</v>
      </c>
      <c r="E4525" s="60" t="s">
        <v>6297</v>
      </c>
      <c r="F4525" s="25">
        <f t="shared" si="223"/>
        <v>0</v>
      </c>
      <c r="G4525" s="25">
        <f t="shared" si="224"/>
        <v>1.3045</v>
      </c>
      <c r="H4525" s="32"/>
      <c r="I4525" s="31"/>
      <c r="J4525" s="25">
        <f t="shared" si="225"/>
        <v>2.6044</v>
      </c>
      <c r="K4525" s="21"/>
      <c r="L4525" s="16"/>
      <c r="M4525" s="101">
        <v>7.3999999999999996E-2</v>
      </c>
      <c r="N4525" s="101" t="s">
        <v>5176</v>
      </c>
      <c r="O4525" s="101" t="s">
        <v>5176</v>
      </c>
      <c r="P4525" s="101">
        <v>5.1440000000000001</v>
      </c>
      <c r="Q4525" s="101">
        <v>13.022</v>
      </c>
      <c r="R4525" s="101" t="s">
        <v>5176</v>
      </c>
      <c r="S4525" s="101" t="s">
        <v>5176</v>
      </c>
      <c r="T4525" s="101" t="s">
        <v>5176</v>
      </c>
      <c r="U4525" s="101" t="s">
        <v>5176</v>
      </c>
    </row>
    <row r="4526" spans="1:21" x14ac:dyDescent="0.25">
      <c r="A4526" s="60" t="s">
        <v>4823</v>
      </c>
      <c r="B4526" s="60" t="s">
        <v>2908</v>
      </c>
      <c r="C4526" s="60" t="s">
        <v>4852</v>
      </c>
      <c r="D4526" s="94">
        <v>6</v>
      </c>
      <c r="E4526" s="60" t="s">
        <v>6299</v>
      </c>
      <c r="F4526" s="25">
        <f t="shared" si="223"/>
        <v>0</v>
      </c>
      <c r="G4526" s="25">
        <f t="shared" si="224"/>
        <v>0.15875</v>
      </c>
      <c r="H4526" s="32"/>
      <c r="I4526" s="31"/>
      <c r="J4526" s="25">
        <f t="shared" si="225"/>
        <v>0</v>
      </c>
      <c r="K4526" s="21"/>
      <c r="L4526" s="16"/>
      <c r="M4526" s="101" t="s">
        <v>5176</v>
      </c>
      <c r="N4526" s="101">
        <v>0.63500000000000001</v>
      </c>
      <c r="O4526" s="101" t="s">
        <v>5176</v>
      </c>
      <c r="P4526" s="101" t="s">
        <v>5176</v>
      </c>
      <c r="Q4526" s="101" t="s">
        <v>5176</v>
      </c>
      <c r="R4526" s="101" t="s">
        <v>5176</v>
      </c>
      <c r="S4526" s="101" t="s">
        <v>5176</v>
      </c>
      <c r="T4526" s="101" t="s">
        <v>5176</v>
      </c>
      <c r="U4526" s="101" t="s">
        <v>5176</v>
      </c>
    </row>
    <row r="4527" spans="1:21" x14ac:dyDescent="0.25">
      <c r="A4527" s="60" t="s">
        <v>4823</v>
      </c>
      <c r="B4527" s="60" t="s">
        <v>4612</v>
      </c>
      <c r="C4527" s="60" t="s">
        <v>4852</v>
      </c>
      <c r="D4527" s="94">
        <v>6</v>
      </c>
      <c r="E4527" s="60" t="s">
        <v>6312</v>
      </c>
      <c r="F4527" s="25">
        <f t="shared" si="223"/>
        <v>0</v>
      </c>
      <c r="G4527" s="25">
        <f t="shared" si="224"/>
        <v>0.16775000000000001</v>
      </c>
      <c r="H4527" s="32"/>
      <c r="I4527" s="31"/>
      <c r="J4527" s="25">
        <f t="shared" si="225"/>
        <v>0.40679999999999994</v>
      </c>
      <c r="K4527" s="21"/>
      <c r="L4527" s="16"/>
      <c r="M4527" s="101">
        <v>0.495</v>
      </c>
      <c r="N4527" s="101">
        <v>0.17599999999999999</v>
      </c>
      <c r="O4527" s="101" t="s">
        <v>5176</v>
      </c>
      <c r="P4527" s="101" t="s">
        <v>5176</v>
      </c>
      <c r="Q4527" s="101">
        <v>2.0339999999999998</v>
      </c>
      <c r="R4527" s="101" t="s">
        <v>5176</v>
      </c>
      <c r="S4527" s="101" t="s">
        <v>5176</v>
      </c>
      <c r="T4527" s="101" t="s">
        <v>5176</v>
      </c>
      <c r="U4527" s="101" t="s">
        <v>5176</v>
      </c>
    </row>
    <row r="4528" spans="1:21" x14ac:dyDescent="0.25">
      <c r="A4528" s="60" t="s">
        <v>4823</v>
      </c>
      <c r="B4528" s="60" t="s">
        <v>1701</v>
      </c>
      <c r="C4528" s="60" t="s">
        <v>4852</v>
      </c>
      <c r="D4528" s="94">
        <v>6</v>
      </c>
      <c r="E4528" s="60" t="s">
        <v>6315</v>
      </c>
      <c r="F4528" s="25">
        <f t="shared" si="223"/>
        <v>0</v>
      </c>
      <c r="G4528" s="25">
        <f t="shared" si="224"/>
        <v>43.993499999999997</v>
      </c>
      <c r="H4528" s="32"/>
      <c r="I4528" s="31"/>
      <c r="J4528" s="25">
        <f t="shared" si="225"/>
        <v>5.1880000000000006</v>
      </c>
      <c r="K4528" s="21"/>
      <c r="L4528" s="16"/>
      <c r="M4528" s="101">
        <v>23.841999999999999</v>
      </c>
      <c r="N4528" s="101">
        <v>21.559000000000001</v>
      </c>
      <c r="O4528" s="101">
        <v>51.476999999999997</v>
      </c>
      <c r="P4528" s="101">
        <v>79.096000000000004</v>
      </c>
      <c r="Q4528" s="101" t="s">
        <v>5176</v>
      </c>
      <c r="R4528" s="101">
        <v>25.94</v>
      </c>
      <c r="S4528" s="101" t="s">
        <v>5176</v>
      </c>
      <c r="T4528" s="101" t="s">
        <v>5176</v>
      </c>
      <c r="U4528" s="101" t="s">
        <v>5176</v>
      </c>
    </row>
    <row r="4529" spans="1:21" x14ac:dyDescent="0.25">
      <c r="A4529" s="60" t="s">
        <v>4823</v>
      </c>
      <c r="B4529" s="60" t="s">
        <v>4381</v>
      </c>
      <c r="C4529" s="60" t="s">
        <v>4852</v>
      </c>
      <c r="D4529" s="94">
        <v>6</v>
      </c>
      <c r="E4529" s="60" t="s">
        <v>6316</v>
      </c>
      <c r="F4529" s="25">
        <f t="shared" si="223"/>
        <v>0</v>
      </c>
      <c r="G4529" s="25">
        <f t="shared" si="224"/>
        <v>1.0710000000000002</v>
      </c>
      <c r="H4529" s="32"/>
      <c r="I4529" s="31"/>
      <c r="J4529" s="25">
        <f t="shared" si="225"/>
        <v>0</v>
      </c>
      <c r="K4529" s="21"/>
      <c r="L4529" s="16"/>
      <c r="M4529" s="101">
        <v>0.70699999999999996</v>
      </c>
      <c r="N4529" s="101">
        <v>3.5310000000000001</v>
      </c>
      <c r="O4529" s="101" t="s">
        <v>5176</v>
      </c>
      <c r="P4529" s="101">
        <v>4.5999999999999999E-2</v>
      </c>
      <c r="Q4529" s="101" t="s">
        <v>5176</v>
      </c>
      <c r="R4529" s="101" t="s">
        <v>5176</v>
      </c>
      <c r="S4529" s="101" t="s">
        <v>5176</v>
      </c>
      <c r="T4529" s="101" t="s">
        <v>5176</v>
      </c>
      <c r="U4529" s="101" t="s">
        <v>5176</v>
      </c>
    </row>
    <row r="4530" spans="1:21" x14ac:dyDescent="0.25">
      <c r="A4530" s="60" t="s">
        <v>4823</v>
      </c>
      <c r="B4530" s="60" t="s">
        <v>2897</v>
      </c>
      <c r="C4530" s="60" t="s">
        <v>4852</v>
      </c>
      <c r="D4530" s="94">
        <v>6</v>
      </c>
      <c r="E4530" s="60" t="s">
        <v>6321</v>
      </c>
      <c r="F4530" s="25">
        <f t="shared" si="223"/>
        <v>0</v>
      </c>
      <c r="G4530" s="25">
        <f t="shared" si="224"/>
        <v>5.7035</v>
      </c>
      <c r="H4530" s="32"/>
      <c r="I4530" s="31"/>
      <c r="J4530" s="25">
        <f t="shared" si="225"/>
        <v>1.8248000000000002</v>
      </c>
      <c r="K4530" s="21"/>
      <c r="L4530" s="16"/>
      <c r="M4530" s="101" t="s">
        <v>5176</v>
      </c>
      <c r="N4530" s="101" t="s">
        <v>5176</v>
      </c>
      <c r="O4530" s="101">
        <v>10.176</v>
      </c>
      <c r="P4530" s="101">
        <v>12.638</v>
      </c>
      <c r="Q4530" s="101">
        <v>9.1240000000000006</v>
      </c>
      <c r="R4530" s="101" t="s">
        <v>5176</v>
      </c>
      <c r="S4530" s="101" t="s">
        <v>5176</v>
      </c>
      <c r="T4530" s="101" t="s">
        <v>5176</v>
      </c>
      <c r="U4530" s="101" t="s">
        <v>5176</v>
      </c>
    </row>
    <row r="4531" spans="1:21" x14ac:dyDescent="0.25">
      <c r="A4531" s="60" t="s">
        <v>4823</v>
      </c>
      <c r="B4531" s="60" t="s">
        <v>4122</v>
      </c>
      <c r="C4531" s="60" t="s">
        <v>4852</v>
      </c>
      <c r="D4531" s="94">
        <v>6</v>
      </c>
      <c r="E4531" s="60" t="s">
        <v>6324</v>
      </c>
      <c r="F4531" s="25">
        <f t="shared" si="223"/>
        <v>0</v>
      </c>
      <c r="G4531" s="25">
        <f t="shared" si="224"/>
        <v>1.8749999999999999E-2</v>
      </c>
      <c r="H4531" s="32"/>
      <c r="I4531" s="31"/>
      <c r="J4531" s="25">
        <f t="shared" si="225"/>
        <v>0</v>
      </c>
      <c r="K4531" s="21"/>
      <c r="L4531" s="16"/>
      <c r="M4531" s="101" t="s">
        <v>5176</v>
      </c>
      <c r="N4531" s="101">
        <v>7.4999999999999997E-2</v>
      </c>
      <c r="O4531" s="101" t="s">
        <v>5176</v>
      </c>
      <c r="P4531" s="101" t="s">
        <v>5176</v>
      </c>
      <c r="Q4531" s="101" t="s">
        <v>5176</v>
      </c>
      <c r="R4531" s="101" t="s">
        <v>5176</v>
      </c>
      <c r="S4531" s="101" t="s">
        <v>5176</v>
      </c>
      <c r="T4531" s="101" t="s">
        <v>5176</v>
      </c>
      <c r="U4531" s="101" t="s">
        <v>5176</v>
      </c>
    </row>
    <row r="4532" spans="1:21" x14ac:dyDescent="0.25">
      <c r="A4532" s="60" t="s">
        <v>4823</v>
      </c>
      <c r="B4532" s="60" t="s">
        <v>3474</v>
      </c>
      <c r="C4532" s="60" t="s">
        <v>4852</v>
      </c>
      <c r="D4532" s="94">
        <v>6</v>
      </c>
      <c r="E4532" s="60" t="s">
        <v>6326</v>
      </c>
      <c r="F4532" s="25">
        <f t="shared" si="223"/>
        <v>0</v>
      </c>
      <c r="G4532" s="25">
        <f t="shared" si="224"/>
        <v>1.525E-2</v>
      </c>
      <c r="H4532" s="32"/>
      <c r="I4532" s="31"/>
      <c r="J4532" s="25">
        <f t="shared" si="225"/>
        <v>0</v>
      </c>
      <c r="K4532" s="21"/>
      <c r="L4532" s="16"/>
      <c r="M4532" s="101" t="s">
        <v>5176</v>
      </c>
      <c r="N4532" s="101">
        <v>6.0999999999999999E-2</v>
      </c>
      <c r="O4532" s="101" t="s">
        <v>5176</v>
      </c>
      <c r="P4532" s="101" t="s">
        <v>5176</v>
      </c>
      <c r="Q4532" s="101" t="s">
        <v>5176</v>
      </c>
      <c r="R4532" s="101" t="s">
        <v>5176</v>
      </c>
      <c r="S4532" s="101" t="s">
        <v>5176</v>
      </c>
      <c r="T4532" s="101" t="s">
        <v>5176</v>
      </c>
      <c r="U4532" s="101" t="s">
        <v>5176</v>
      </c>
    </row>
    <row r="4533" spans="1:21" x14ac:dyDescent="0.25">
      <c r="A4533" s="60" t="s">
        <v>4823</v>
      </c>
      <c r="B4533" s="60" t="s">
        <v>4253</v>
      </c>
      <c r="C4533" s="60" t="s">
        <v>4852</v>
      </c>
      <c r="D4533" s="94">
        <v>6</v>
      </c>
      <c r="E4533" s="60" t="s">
        <v>6346</v>
      </c>
      <c r="F4533" s="25">
        <f t="shared" si="223"/>
        <v>0</v>
      </c>
      <c r="G4533" s="25">
        <f t="shared" si="224"/>
        <v>8.5000000000000006E-3</v>
      </c>
      <c r="H4533" s="32"/>
      <c r="I4533" s="31"/>
      <c r="J4533" s="25">
        <f t="shared" si="225"/>
        <v>1.7746</v>
      </c>
      <c r="K4533" s="21"/>
      <c r="L4533" s="16"/>
      <c r="M4533" s="101" t="s">
        <v>5176</v>
      </c>
      <c r="N4533" s="101" t="s">
        <v>5176</v>
      </c>
      <c r="O4533" s="101" t="s">
        <v>5176</v>
      </c>
      <c r="P4533" s="101">
        <v>3.4000000000000002E-2</v>
      </c>
      <c r="Q4533" s="101">
        <v>8.85</v>
      </c>
      <c r="R4533" s="101">
        <v>2.3E-2</v>
      </c>
      <c r="S4533" s="101" t="s">
        <v>5176</v>
      </c>
      <c r="T4533" s="101" t="s">
        <v>5176</v>
      </c>
      <c r="U4533" s="101" t="s">
        <v>5176</v>
      </c>
    </row>
    <row r="4534" spans="1:21" x14ac:dyDescent="0.25">
      <c r="A4534" s="60" t="s">
        <v>4823</v>
      </c>
      <c r="B4534" s="60" t="s">
        <v>4190</v>
      </c>
      <c r="C4534" s="60" t="s">
        <v>4852</v>
      </c>
      <c r="D4534" s="94">
        <v>6</v>
      </c>
      <c r="E4534" s="60" t="s">
        <v>6349</v>
      </c>
      <c r="F4534" s="25">
        <f t="shared" si="223"/>
        <v>0</v>
      </c>
      <c r="G4534" s="25">
        <f t="shared" si="224"/>
        <v>0</v>
      </c>
      <c r="H4534" s="32"/>
      <c r="I4534" s="31"/>
      <c r="J4534" s="25">
        <f t="shared" si="225"/>
        <v>1.2000000000000001E-3</v>
      </c>
      <c r="K4534" s="21"/>
      <c r="L4534" s="16"/>
      <c r="M4534" s="101" t="s">
        <v>5176</v>
      </c>
      <c r="N4534" s="101" t="s">
        <v>5176</v>
      </c>
      <c r="O4534" s="101" t="s">
        <v>5176</v>
      </c>
      <c r="P4534" s="101" t="s">
        <v>5176</v>
      </c>
      <c r="Q4534" s="101" t="s">
        <v>5176</v>
      </c>
      <c r="R4534" s="101">
        <v>6.0000000000000001E-3</v>
      </c>
      <c r="S4534" s="101" t="s">
        <v>5176</v>
      </c>
      <c r="T4534" s="101" t="s">
        <v>5176</v>
      </c>
      <c r="U4534" s="101" t="s">
        <v>5176</v>
      </c>
    </row>
    <row r="4535" spans="1:21" x14ac:dyDescent="0.25">
      <c r="A4535" s="60" t="s">
        <v>4823</v>
      </c>
      <c r="B4535" s="60" t="s">
        <v>2691</v>
      </c>
      <c r="C4535" s="60" t="s">
        <v>4852</v>
      </c>
      <c r="D4535" s="94">
        <v>6</v>
      </c>
      <c r="E4535" s="60" t="s">
        <v>6353</v>
      </c>
      <c r="F4535" s="25">
        <f t="shared" si="223"/>
        <v>0</v>
      </c>
      <c r="G4535" s="25">
        <f t="shared" si="224"/>
        <v>2.4267500000000002</v>
      </c>
      <c r="H4535" s="32"/>
      <c r="I4535" s="31"/>
      <c r="J4535" s="25">
        <f t="shared" si="225"/>
        <v>0.85099999999999998</v>
      </c>
      <c r="K4535" s="21"/>
      <c r="L4535" s="16"/>
      <c r="M4535" s="101">
        <v>4.298</v>
      </c>
      <c r="N4535" s="101" t="s">
        <v>5176</v>
      </c>
      <c r="O4535" s="101" t="s">
        <v>5176</v>
      </c>
      <c r="P4535" s="101">
        <v>5.4089999999999998</v>
      </c>
      <c r="Q4535" s="101">
        <v>4.2549999999999999</v>
      </c>
      <c r="R4535" s="101" t="s">
        <v>5176</v>
      </c>
      <c r="S4535" s="101" t="s">
        <v>5176</v>
      </c>
      <c r="T4535" s="101" t="s">
        <v>5176</v>
      </c>
      <c r="U4535" s="101" t="s">
        <v>5176</v>
      </c>
    </row>
    <row r="4536" spans="1:21" x14ac:dyDescent="0.25">
      <c r="A4536" s="60" t="s">
        <v>4823</v>
      </c>
      <c r="B4536" s="60" t="s">
        <v>3850</v>
      </c>
      <c r="C4536" s="60" t="s">
        <v>4852</v>
      </c>
      <c r="D4536" s="94">
        <v>6</v>
      </c>
      <c r="E4536" s="60" t="s">
        <v>6361</v>
      </c>
      <c r="F4536" s="25">
        <f t="shared" si="223"/>
        <v>0</v>
      </c>
      <c r="G4536" s="25">
        <f t="shared" si="224"/>
        <v>0.6</v>
      </c>
      <c r="H4536" s="32"/>
      <c r="I4536" s="31"/>
      <c r="J4536" s="25">
        <f t="shared" si="225"/>
        <v>0</v>
      </c>
      <c r="K4536" s="21"/>
      <c r="L4536" s="16"/>
      <c r="M4536" s="101">
        <v>5.0000000000000001E-3</v>
      </c>
      <c r="N4536" s="101">
        <v>0.32200000000000001</v>
      </c>
      <c r="O4536" s="101">
        <v>0.99199999999999999</v>
      </c>
      <c r="P4536" s="101">
        <v>1.081</v>
      </c>
      <c r="Q4536" s="101" t="s">
        <v>5176</v>
      </c>
      <c r="R4536" s="101" t="s">
        <v>5176</v>
      </c>
      <c r="S4536" s="101" t="s">
        <v>5176</v>
      </c>
      <c r="T4536" s="101" t="s">
        <v>5176</v>
      </c>
      <c r="U4536" s="101" t="s">
        <v>5176</v>
      </c>
    </row>
    <row r="4537" spans="1:21" x14ac:dyDescent="0.25">
      <c r="A4537" s="60" t="s">
        <v>4823</v>
      </c>
      <c r="B4537" s="60" t="s">
        <v>10170</v>
      </c>
      <c r="C4537" s="60" t="s">
        <v>4852</v>
      </c>
      <c r="D4537" s="94">
        <v>6</v>
      </c>
      <c r="E4537" s="60" t="s">
        <v>10171</v>
      </c>
      <c r="F4537" s="25">
        <f t="shared" si="223"/>
        <v>0</v>
      </c>
      <c r="G4537" s="25">
        <f t="shared" si="224"/>
        <v>6.3E-2</v>
      </c>
      <c r="H4537" s="32"/>
      <c r="I4537" s="31"/>
      <c r="J4537" s="25">
        <f t="shared" si="225"/>
        <v>0</v>
      </c>
      <c r="K4537" s="21"/>
      <c r="L4537" s="16"/>
      <c r="M4537" s="101" t="s">
        <v>5176</v>
      </c>
      <c r="N4537" s="101">
        <v>0.252</v>
      </c>
      <c r="O4537" s="101" t="s">
        <v>5176</v>
      </c>
      <c r="P4537" s="101" t="s">
        <v>5176</v>
      </c>
      <c r="Q4537" s="101" t="s">
        <v>5176</v>
      </c>
      <c r="R4537" s="101" t="s">
        <v>5176</v>
      </c>
      <c r="S4537" s="101" t="s">
        <v>5176</v>
      </c>
      <c r="T4537" s="101" t="s">
        <v>5176</v>
      </c>
      <c r="U4537" s="101" t="s">
        <v>5176</v>
      </c>
    </row>
    <row r="4538" spans="1:21" x14ac:dyDescent="0.25">
      <c r="A4538" s="60" t="s">
        <v>4823</v>
      </c>
      <c r="B4538" s="60" t="s">
        <v>4191</v>
      </c>
      <c r="C4538" s="60" t="s">
        <v>4852</v>
      </c>
      <c r="D4538" s="94">
        <v>6</v>
      </c>
      <c r="E4538" s="60" t="s">
        <v>6364</v>
      </c>
      <c r="F4538" s="25">
        <f t="shared" si="223"/>
        <v>0</v>
      </c>
      <c r="G4538" s="25">
        <f t="shared" si="224"/>
        <v>0.19700000000000001</v>
      </c>
      <c r="H4538" s="32"/>
      <c r="I4538" s="31"/>
      <c r="J4538" s="25">
        <f t="shared" si="225"/>
        <v>3.9199999999999999E-2</v>
      </c>
      <c r="K4538" s="21"/>
      <c r="L4538" s="16"/>
      <c r="M4538" s="101">
        <v>0.78800000000000003</v>
      </c>
      <c r="N4538" s="101" t="s">
        <v>5176</v>
      </c>
      <c r="O4538" s="101" t="s">
        <v>5176</v>
      </c>
      <c r="P4538" s="101" t="s">
        <v>5176</v>
      </c>
      <c r="Q4538" s="101">
        <v>0.19600000000000001</v>
      </c>
      <c r="R4538" s="101" t="s">
        <v>5176</v>
      </c>
      <c r="S4538" s="101" t="s">
        <v>5176</v>
      </c>
      <c r="T4538" s="101" t="s">
        <v>5176</v>
      </c>
      <c r="U4538" s="101" t="s">
        <v>5176</v>
      </c>
    </row>
    <row r="4539" spans="1:21" x14ac:dyDescent="0.25">
      <c r="A4539" s="60" t="s">
        <v>4823</v>
      </c>
      <c r="B4539" s="60" t="s">
        <v>10041</v>
      </c>
      <c r="C4539" s="60" t="s">
        <v>4852</v>
      </c>
      <c r="D4539" s="94">
        <v>6</v>
      </c>
      <c r="E4539" s="60" t="s">
        <v>10042</v>
      </c>
      <c r="F4539" s="25">
        <f t="shared" si="223"/>
        <v>0</v>
      </c>
      <c r="G4539" s="25">
        <f t="shared" si="224"/>
        <v>6.0000000000000001E-3</v>
      </c>
      <c r="H4539" s="32"/>
      <c r="I4539" s="31"/>
      <c r="J4539" s="25">
        <f t="shared" si="225"/>
        <v>0</v>
      </c>
      <c r="K4539" s="21"/>
      <c r="L4539" s="16"/>
      <c r="M4539" s="101">
        <v>2.4E-2</v>
      </c>
      <c r="N4539" s="101" t="s">
        <v>5176</v>
      </c>
      <c r="O4539" s="101" t="s">
        <v>5176</v>
      </c>
      <c r="P4539" s="101" t="s">
        <v>5176</v>
      </c>
      <c r="Q4539" s="101" t="s">
        <v>5176</v>
      </c>
      <c r="R4539" s="101" t="s">
        <v>5176</v>
      </c>
      <c r="S4539" s="101" t="s">
        <v>5176</v>
      </c>
      <c r="T4539" s="101" t="s">
        <v>5176</v>
      </c>
      <c r="U4539" s="101" t="s">
        <v>5176</v>
      </c>
    </row>
    <row r="4540" spans="1:21" x14ac:dyDescent="0.25">
      <c r="A4540" s="60" t="s">
        <v>4823</v>
      </c>
      <c r="B4540" s="60" t="s">
        <v>3578</v>
      </c>
      <c r="C4540" s="60" t="s">
        <v>4852</v>
      </c>
      <c r="D4540" s="94">
        <v>6</v>
      </c>
      <c r="E4540" s="60" t="s">
        <v>6367</v>
      </c>
      <c r="F4540" s="25">
        <f t="shared" si="223"/>
        <v>0</v>
      </c>
      <c r="G4540" s="25">
        <f t="shared" si="224"/>
        <v>3.3500000000000002E-2</v>
      </c>
      <c r="H4540" s="32"/>
      <c r="I4540" s="31"/>
      <c r="J4540" s="25">
        <f t="shared" si="225"/>
        <v>1.66E-2</v>
      </c>
      <c r="K4540" s="21"/>
      <c r="L4540" s="16"/>
      <c r="M4540" s="101" t="s">
        <v>5176</v>
      </c>
      <c r="N4540" s="101" t="s">
        <v>5176</v>
      </c>
      <c r="O4540" s="101">
        <v>7.9000000000000001E-2</v>
      </c>
      <c r="P4540" s="101">
        <v>5.5E-2</v>
      </c>
      <c r="Q4540" s="101" t="s">
        <v>5176</v>
      </c>
      <c r="R4540" s="101">
        <v>8.3000000000000004E-2</v>
      </c>
      <c r="S4540" s="101" t="s">
        <v>5176</v>
      </c>
      <c r="T4540" s="101" t="s">
        <v>5176</v>
      </c>
      <c r="U4540" s="101" t="s">
        <v>5176</v>
      </c>
    </row>
    <row r="4541" spans="1:21" x14ac:dyDescent="0.25">
      <c r="A4541" s="60" t="s">
        <v>4823</v>
      </c>
      <c r="B4541" s="60" t="s">
        <v>4519</v>
      </c>
      <c r="C4541" s="60" t="s">
        <v>4852</v>
      </c>
      <c r="D4541" s="94">
        <v>6</v>
      </c>
      <c r="E4541" s="60" t="s">
        <v>6373</v>
      </c>
      <c r="F4541" s="25">
        <f t="shared" si="223"/>
        <v>0</v>
      </c>
      <c r="G4541" s="25">
        <f t="shared" si="224"/>
        <v>0</v>
      </c>
      <c r="H4541" s="32"/>
      <c r="I4541" s="31"/>
      <c r="J4541" s="25">
        <f t="shared" si="225"/>
        <v>0.32799999999999996</v>
      </c>
      <c r="K4541" s="21"/>
      <c r="L4541" s="16"/>
      <c r="M4541" s="101" t="s">
        <v>5176</v>
      </c>
      <c r="N4541" s="101" t="s">
        <v>5176</v>
      </c>
      <c r="O4541" s="101" t="s">
        <v>5176</v>
      </c>
      <c r="P4541" s="101" t="s">
        <v>5176</v>
      </c>
      <c r="Q4541" s="101" t="s">
        <v>5176</v>
      </c>
      <c r="R4541" s="101">
        <v>1.64</v>
      </c>
      <c r="S4541" s="101" t="s">
        <v>5176</v>
      </c>
      <c r="T4541" s="101" t="s">
        <v>5176</v>
      </c>
      <c r="U4541" s="101" t="s">
        <v>5176</v>
      </c>
    </row>
    <row r="4542" spans="1:21" x14ac:dyDescent="0.25">
      <c r="A4542" s="60" t="s">
        <v>4823</v>
      </c>
      <c r="B4542" s="60" t="s">
        <v>2840</v>
      </c>
      <c r="C4542" s="60" t="s">
        <v>4852</v>
      </c>
      <c r="D4542" s="94">
        <v>6</v>
      </c>
      <c r="E4542" s="60" t="s">
        <v>6375</v>
      </c>
      <c r="F4542" s="25">
        <f t="shared" si="223"/>
        <v>0</v>
      </c>
      <c r="G4542" s="25">
        <f t="shared" si="224"/>
        <v>3.0097499999999999</v>
      </c>
      <c r="H4542" s="32"/>
      <c r="I4542" s="31"/>
      <c r="J4542" s="25">
        <f t="shared" si="225"/>
        <v>0.78300000000000003</v>
      </c>
      <c r="K4542" s="21"/>
      <c r="L4542" s="16"/>
      <c r="M4542" s="101" t="s">
        <v>5176</v>
      </c>
      <c r="N4542" s="101">
        <v>12.039</v>
      </c>
      <c r="O4542" s="101" t="s">
        <v>5176</v>
      </c>
      <c r="P4542" s="101" t="s">
        <v>5176</v>
      </c>
      <c r="Q4542" s="101">
        <v>0.71799999999999997</v>
      </c>
      <c r="R4542" s="101">
        <v>3.1970000000000001</v>
      </c>
      <c r="S4542" s="101" t="s">
        <v>5176</v>
      </c>
      <c r="T4542" s="101" t="s">
        <v>5176</v>
      </c>
      <c r="U4542" s="101" t="s">
        <v>5176</v>
      </c>
    </row>
    <row r="4543" spans="1:21" x14ac:dyDescent="0.25">
      <c r="A4543" s="60" t="s">
        <v>4823</v>
      </c>
      <c r="B4543" s="60" t="s">
        <v>1632</v>
      </c>
      <c r="C4543" s="60" t="s">
        <v>4852</v>
      </c>
      <c r="D4543" s="94">
        <v>6</v>
      </c>
      <c r="E4543" s="60" t="s">
        <v>6377</v>
      </c>
      <c r="F4543" s="25">
        <f t="shared" si="223"/>
        <v>0</v>
      </c>
      <c r="G4543" s="25">
        <f t="shared" si="224"/>
        <v>0.71150000000000002</v>
      </c>
      <c r="H4543" s="32"/>
      <c r="I4543" s="31"/>
      <c r="J4543" s="25">
        <f t="shared" si="225"/>
        <v>0</v>
      </c>
      <c r="K4543" s="21"/>
      <c r="L4543" s="16"/>
      <c r="M4543" s="101" t="s">
        <v>5176</v>
      </c>
      <c r="N4543" s="101">
        <v>2.8460000000000001</v>
      </c>
      <c r="O4543" s="101" t="s">
        <v>5176</v>
      </c>
      <c r="P4543" s="101" t="s">
        <v>5176</v>
      </c>
      <c r="Q4543" s="101" t="s">
        <v>5176</v>
      </c>
      <c r="R4543" s="101" t="s">
        <v>5176</v>
      </c>
      <c r="S4543" s="101" t="s">
        <v>5176</v>
      </c>
      <c r="T4543" s="101" t="s">
        <v>5176</v>
      </c>
      <c r="U4543" s="101" t="s">
        <v>5176</v>
      </c>
    </row>
    <row r="4544" spans="1:21" x14ac:dyDescent="0.25">
      <c r="A4544" s="60" t="s">
        <v>4823</v>
      </c>
      <c r="B4544" s="60" t="s">
        <v>4347</v>
      </c>
      <c r="C4544" s="60" t="s">
        <v>4852</v>
      </c>
      <c r="D4544" s="94">
        <v>6</v>
      </c>
      <c r="E4544" s="60" t="s">
        <v>6380</v>
      </c>
      <c r="F4544" s="25">
        <f t="shared" si="223"/>
        <v>0</v>
      </c>
      <c r="G4544" s="25">
        <f t="shared" si="224"/>
        <v>413.76525000000004</v>
      </c>
      <c r="H4544" s="32"/>
      <c r="I4544" s="31"/>
      <c r="J4544" s="25">
        <f t="shared" si="225"/>
        <v>29.941800000000001</v>
      </c>
      <c r="K4544" s="21"/>
      <c r="L4544" s="16"/>
      <c r="M4544" s="101">
        <v>618.99800000000005</v>
      </c>
      <c r="N4544" s="101">
        <v>148.99100000000001</v>
      </c>
      <c r="O4544" s="101">
        <v>185.15100000000001</v>
      </c>
      <c r="P4544" s="101">
        <v>701.92100000000005</v>
      </c>
      <c r="Q4544" s="101">
        <v>145.721</v>
      </c>
      <c r="R4544" s="101">
        <v>3.988</v>
      </c>
      <c r="S4544" s="101" t="s">
        <v>5176</v>
      </c>
      <c r="T4544" s="101" t="s">
        <v>5176</v>
      </c>
      <c r="U4544" s="101" t="s">
        <v>5176</v>
      </c>
    </row>
    <row r="4545" spans="1:21" x14ac:dyDescent="0.25">
      <c r="A4545" s="60" t="s">
        <v>4823</v>
      </c>
      <c r="B4545" s="60" t="s">
        <v>3795</v>
      </c>
      <c r="C4545" s="60" t="s">
        <v>4852</v>
      </c>
      <c r="D4545" s="94">
        <v>6</v>
      </c>
      <c r="E4545" s="60" t="s">
        <v>6384</v>
      </c>
      <c r="F4545" s="25">
        <f t="shared" si="223"/>
        <v>0</v>
      </c>
      <c r="G4545" s="25">
        <f t="shared" si="224"/>
        <v>0.40675</v>
      </c>
      <c r="H4545" s="32"/>
      <c r="I4545" s="31"/>
      <c r="J4545" s="25">
        <f t="shared" si="225"/>
        <v>0</v>
      </c>
      <c r="K4545" s="21"/>
      <c r="L4545" s="16"/>
      <c r="M4545" s="101">
        <v>1.627</v>
      </c>
      <c r="N4545" s="101" t="s">
        <v>5176</v>
      </c>
      <c r="O4545" s="101" t="s">
        <v>5176</v>
      </c>
      <c r="P4545" s="101" t="s">
        <v>5176</v>
      </c>
      <c r="Q4545" s="101" t="s">
        <v>5176</v>
      </c>
      <c r="R4545" s="101" t="s">
        <v>5176</v>
      </c>
      <c r="S4545" s="101" t="s">
        <v>5176</v>
      </c>
      <c r="T4545" s="101" t="s">
        <v>5176</v>
      </c>
      <c r="U4545" s="101" t="s">
        <v>5176</v>
      </c>
    </row>
    <row r="4546" spans="1:21" x14ac:dyDescent="0.25">
      <c r="A4546" s="60" t="s">
        <v>4823</v>
      </c>
      <c r="B4546" s="60" t="s">
        <v>4006</v>
      </c>
      <c r="C4546" s="60" t="s">
        <v>4852</v>
      </c>
      <c r="D4546" s="94">
        <v>6</v>
      </c>
      <c r="E4546" s="60" t="s">
        <v>6385</v>
      </c>
      <c r="F4546" s="25">
        <f t="shared" si="223"/>
        <v>0</v>
      </c>
      <c r="G4546" s="25">
        <f t="shared" si="224"/>
        <v>1.6352500000000001</v>
      </c>
      <c r="H4546" s="32"/>
      <c r="I4546" s="31"/>
      <c r="J4546" s="25">
        <f t="shared" si="225"/>
        <v>2.94</v>
      </c>
      <c r="K4546" s="21"/>
      <c r="L4546" s="16"/>
      <c r="M4546" s="101" t="s">
        <v>5176</v>
      </c>
      <c r="N4546" s="101" t="s">
        <v>5176</v>
      </c>
      <c r="O4546" s="101">
        <v>6.5410000000000004</v>
      </c>
      <c r="P4546" s="101" t="s">
        <v>5176</v>
      </c>
      <c r="Q4546" s="101">
        <v>13.138999999999999</v>
      </c>
      <c r="R4546" s="101">
        <v>1.5609999999999999</v>
      </c>
      <c r="S4546" s="101" t="s">
        <v>5176</v>
      </c>
      <c r="T4546" s="101" t="s">
        <v>5176</v>
      </c>
      <c r="U4546" s="101" t="s">
        <v>5176</v>
      </c>
    </row>
    <row r="4547" spans="1:21" x14ac:dyDescent="0.25">
      <c r="A4547" s="60" t="s">
        <v>4823</v>
      </c>
      <c r="B4547" s="60" t="s">
        <v>4179</v>
      </c>
      <c r="C4547" s="60" t="s">
        <v>4852</v>
      </c>
      <c r="D4547" s="94">
        <v>6</v>
      </c>
      <c r="E4547" s="60" t="s">
        <v>6386</v>
      </c>
      <c r="F4547" s="25">
        <f t="shared" si="223"/>
        <v>0</v>
      </c>
      <c r="G4547" s="25">
        <f t="shared" si="224"/>
        <v>0.71124999999999994</v>
      </c>
      <c r="H4547" s="32"/>
      <c r="I4547" s="31"/>
      <c r="J4547" s="25">
        <f t="shared" si="225"/>
        <v>1.4196</v>
      </c>
      <c r="K4547" s="21"/>
      <c r="L4547" s="16"/>
      <c r="M4547" s="101" t="s">
        <v>5176</v>
      </c>
      <c r="N4547" s="101">
        <v>1.171</v>
      </c>
      <c r="O4547" s="101" t="s">
        <v>5176</v>
      </c>
      <c r="P4547" s="101">
        <v>1.6739999999999999</v>
      </c>
      <c r="Q4547" s="101">
        <v>7.0979999999999999</v>
      </c>
      <c r="R4547" s="101" t="s">
        <v>5176</v>
      </c>
      <c r="S4547" s="101" t="s">
        <v>5176</v>
      </c>
      <c r="T4547" s="101" t="s">
        <v>5176</v>
      </c>
      <c r="U4547" s="101" t="s">
        <v>5176</v>
      </c>
    </row>
    <row r="4548" spans="1:21" x14ac:dyDescent="0.25">
      <c r="A4548" s="60" t="s">
        <v>4823</v>
      </c>
      <c r="B4548" s="60" t="s">
        <v>10047</v>
      </c>
      <c r="C4548" s="60" t="s">
        <v>4852</v>
      </c>
      <c r="D4548" s="94">
        <v>6</v>
      </c>
      <c r="E4548" s="60" t="s">
        <v>10048</v>
      </c>
      <c r="F4548" s="25">
        <f t="shared" si="223"/>
        <v>0</v>
      </c>
      <c r="G4548" s="25">
        <f t="shared" si="224"/>
        <v>0.52475000000000005</v>
      </c>
      <c r="H4548" s="32"/>
      <c r="I4548" s="31"/>
      <c r="J4548" s="25">
        <f t="shared" si="225"/>
        <v>0</v>
      </c>
      <c r="K4548" s="21"/>
      <c r="L4548" s="16"/>
      <c r="M4548" s="101" t="s">
        <v>5176</v>
      </c>
      <c r="N4548" s="101">
        <v>2.0990000000000002</v>
      </c>
      <c r="O4548" s="101" t="s">
        <v>5176</v>
      </c>
      <c r="P4548" s="101" t="s">
        <v>5176</v>
      </c>
      <c r="Q4548" s="101" t="s">
        <v>5176</v>
      </c>
      <c r="R4548" s="101" t="s">
        <v>5176</v>
      </c>
      <c r="S4548" s="101" t="s">
        <v>5176</v>
      </c>
      <c r="T4548" s="101" t="s">
        <v>5176</v>
      </c>
      <c r="U4548" s="101" t="s">
        <v>5176</v>
      </c>
    </row>
    <row r="4549" spans="1:21" x14ac:dyDescent="0.25">
      <c r="A4549" s="60" t="s">
        <v>4823</v>
      </c>
      <c r="B4549" s="60" t="s">
        <v>10049</v>
      </c>
      <c r="C4549" s="60" t="s">
        <v>4852</v>
      </c>
      <c r="D4549" s="94">
        <v>6</v>
      </c>
      <c r="E4549" s="60" t="s">
        <v>10050</v>
      </c>
      <c r="F4549" s="25">
        <f t="shared" si="223"/>
        <v>0</v>
      </c>
      <c r="G4549" s="25">
        <f t="shared" si="224"/>
        <v>0.50049999999999994</v>
      </c>
      <c r="H4549" s="32"/>
      <c r="I4549" s="31"/>
      <c r="J4549" s="25">
        <f t="shared" si="225"/>
        <v>0</v>
      </c>
      <c r="K4549" s="21"/>
      <c r="L4549" s="16"/>
      <c r="M4549" s="101">
        <v>2.0019999999999998</v>
      </c>
      <c r="N4549" s="101" t="s">
        <v>5176</v>
      </c>
      <c r="O4549" s="101" t="s">
        <v>5176</v>
      </c>
      <c r="P4549" s="101" t="s">
        <v>5176</v>
      </c>
      <c r="Q4549" s="101" t="s">
        <v>5176</v>
      </c>
      <c r="R4549" s="101" t="s">
        <v>5176</v>
      </c>
      <c r="S4549" s="101" t="s">
        <v>5176</v>
      </c>
      <c r="T4549" s="101" t="s">
        <v>5176</v>
      </c>
      <c r="U4549" s="101" t="s">
        <v>5176</v>
      </c>
    </row>
    <row r="4550" spans="1:21" x14ac:dyDescent="0.25">
      <c r="A4550" s="60" t="s">
        <v>4823</v>
      </c>
      <c r="B4550" s="60" t="s">
        <v>10053</v>
      </c>
      <c r="C4550" s="60" t="s">
        <v>4852</v>
      </c>
      <c r="D4550" s="94">
        <v>6</v>
      </c>
      <c r="E4550" s="60" t="s">
        <v>10054</v>
      </c>
      <c r="F4550" s="25">
        <f t="shared" si="223"/>
        <v>0</v>
      </c>
      <c r="G4550" s="25">
        <f t="shared" si="224"/>
        <v>0.78174999999999994</v>
      </c>
      <c r="H4550" s="32"/>
      <c r="I4550" s="31"/>
      <c r="J4550" s="25">
        <f t="shared" si="225"/>
        <v>0</v>
      </c>
      <c r="K4550" s="21"/>
      <c r="L4550" s="16"/>
      <c r="M4550" s="101" t="s">
        <v>5176</v>
      </c>
      <c r="N4550" s="101" t="s">
        <v>5176</v>
      </c>
      <c r="O4550" s="101" t="s">
        <v>5176</v>
      </c>
      <c r="P4550" s="101">
        <v>3.1269999999999998</v>
      </c>
      <c r="Q4550" s="101" t="s">
        <v>5176</v>
      </c>
      <c r="R4550" s="101" t="s">
        <v>5176</v>
      </c>
      <c r="S4550" s="101" t="s">
        <v>5176</v>
      </c>
      <c r="T4550" s="101" t="s">
        <v>5176</v>
      </c>
      <c r="U4550" s="101" t="s">
        <v>5176</v>
      </c>
    </row>
    <row r="4551" spans="1:21" x14ac:dyDescent="0.25">
      <c r="A4551" s="60" t="s">
        <v>4823</v>
      </c>
      <c r="B4551" s="60" t="s">
        <v>10172</v>
      </c>
      <c r="C4551" s="60" t="s">
        <v>4852</v>
      </c>
      <c r="D4551" s="94">
        <v>6</v>
      </c>
      <c r="E4551" s="60" t="s">
        <v>10173</v>
      </c>
      <c r="F4551" s="25">
        <f t="shared" si="223"/>
        <v>0</v>
      </c>
      <c r="G4551" s="25">
        <f t="shared" si="224"/>
        <v>1.7140000000000002</v>
      </c>
      <c r="H4551" s="32"/>
      <c r="I4551" s="31"/>
      <c r="J4551" s="25">
        <f t="shared" si="225"/>
        <v>2.2267999999999999</v>
      </c>
      <c r="K4551" s="21"/>
      <c r="L4551" s="16"/>
      <c r="M4551" s="101">
        <v>2.427</v>
      </c>
      <c r="N4551" s="101">
        <v>3.585</v>
      </c>
      <c r="O4551" s="101" t="s">
        <v>5176</v>
      </c>
      <c r="P4551" s="101">
        <v>0.84399999999999997</v>
      </c>
      <c r="Q4551" s="101" t="s">
        <v>5176</v>
      </c>
      <c r="R4551" s="101">
        <v>11.134</v>
      </c>
      <c r="S4551" s="101" t="s">
        <v>5176</v>
      </c>
      <c r="T4551" s="101" t="s">
        <v>5176</v>
      </c>
      <c r="U4551" s="101" t="s">
        <v>5176</v>
      </c>
    </row>
    <row r="4552" spans="1:21" x14ac:dyDescent="0.25">
      <c r="A4552" s="60" t="s">
        <v>4823</v>
      </c>
      <c r="B4552" s="60" t="s">
        <v>10174</v>
      </c>
      <c r="C4552" s="60" t="s">
        <v>4852</v>
      </c>
      <c r="D4552" s="94">
        <v>6</v>
      </c>
      <c r="E4552" s="60" t="s">
        <v>10175</v>
      </c>
      <c r="F4552" s="25">
        <f t="shared" si="223"/>
        <v>0</v>
      </c>
      <c r="G4552" s="25">
        <f t="shared" si="224"/>
        <v>0</v>
      </c>
      <c r="H4552" s="32"/>
      <c r="I4552" s="31"/>
      <c r="J4552" s="25">
        <f t="shared" si="225"/>
        <v>2.0309999999999997</v>
      </c>
      <c r="K4552" s="21"/>
      <c r="L4552" s="16"/>
      <c r="M4552" s="101" t="s">
        <v>5176</v>
      </c>
      <c r="N4552" s="101" t="s">
        <v>5176</v>
      </c>
      <c r="O4552" s="101" t="s">
        <v>5176</v>
      </c>
      <c r="P4552" s="101" t="s">
        <v>5176</v>
      </c>
      <c r="Q4552" s="101">
        <v>10.154999999999999</v>
      </c>
      <c r="R4552" s="101" t="s">
        <v>5176</v>
      </c>
      <c r="S4552" s="101" t="s">
        <v>5176</v>
      </c>
      <c r="T4552" s="101" t="s">
        <v>5176</v>
      </c>
      <c r="U4552" s="101" t="s">
        <v>5176</v>
      </c>
    </row>
    <row r="4553" spans="1:21" x14ac:dyDescent="0.25">
      <c r="A4553" s="60" t="s">
        <v>4823</v>
      </c>
      <c r="B4553" s="60" t="s">
        <v>10055</v>
      </c>
      <c r="C4553" s="60" t="s">
        <v>4852</v>
      </c>
      <c r="D4553" s="94">
        <v>6</v>
      </c>
      <c r="E4553" s="60" t="s">
        <v>10056</v>
      </c>
      <c r="F4553" s="25">
        <f t="shared" si="223"/>
        <v>0</v>
      </c>
      <c r="G4553" s="25">
        <f t="shared" si="224"/>
        <v>0.37624999999999997</v>
      </c>
      <c r="H4553" s="32"/>
      <c r="I4553" s="31"/>
      <c r="J4553" s="25">
        <f t="shared" si="225"/>
        <v>2.4634</v>
      </c>
      <c r="K4553" s="21"/>
      <c r="L4553" s="16"/>
      <c r="M4553" s="101" t="s">
        <v>5176</v>
      </c>
      <c r="N4553" s="101">
        <v>1.5049999999999999</v>
      </c>
      <c r="O4553" s="101" t="s">
        <v>5176</v>
      </c>
      <c r="P4553" s="101" t="s">
        <v>5176</v>
      </c>
      <c r="Q4553" s="101">
        <v>5.2309999999999999</v>
      </c>
      <c r="R4553" s="101">
        <v>7.0860000000000003</v>
      </c>
      <c r="S4553" s="101" t="s">
        <v>5176</v>
      </c>
      <c r="T4553" s="101" t="s">
        <v>5176</v>
      </c>
      <c r="U4553" s="101" t="s">
        <v>5176</v>
      </c>
    </row>
    <row r="4554" spans="1:21" x14ac:dyDescent="0.25">
      <c r="A4554" s="60" t="s">
        <v>4823</v>
      </c>
      <c r="B4554" s="60" t="s">
        <v>4145</v>
      </c>
      <c r="C4554" s="60" t="s">
        <v>4852</v>
      </c>
      <c r="D4554" s="94">
        <v>6</v>
      </c>
      <c r="E4554" s="60" t="s">
        <v>6406</v>
      </c>
      <c r="F4554" s="25">
        <f t="shared" si="223"/>
        <v>0</v>
      </c>
      <c r="G4554" s="25">
        <f t="shared" si="224"/>
        <v>0</v>
      </c>
      <c r="H4554" s="32"/>
      <c r="I4554" s="31"/>
      <c r="J4554" s="25">
        <f t="shared" si="225"/>
        <v>2.0859999999999999</v>
      </c>
      <c r="K4554" s="21"/>
      <c r="L4554" s="16"/>
      <c r="M4554" s="101" t="s">
        <v>5176</v>
      </c>
      <c r="N4554" s="101" t="s">
        <v>5176</v>
      </c>
      <c r="O4554" s="101" t="s">
        <v>5176</v>
      </c>
      <c r="P4554" s="101" t="s">
        <v>5176</v>
      </c>
      <c r="Q4554" s="101">
        <v>10.43</v>
      </c>
      <c r="R4554" s="101" t="s">
        <v>5176</v>
      </c>
      <c r="S4554" s="101" t="s">
        <v>5176</v>
      </c>
      <c r="T4554" s="101" t="s">
        <v>5176</v>
      </c>
      <c r="U4554" s="101" t="s">
        <v>5176</v>
      </c>
    </row>
    <row r="4555" spans="1:21" x14ac:dyDescent="0.25">
      <c r="A4555" s="60" t="s">
        <v>4823</v>
      </c>
      <c r="B4555" s="60" t="s">
        <v>10176</v>
      </c>
      <c r="C4555" s="60" t="s">
        <v>4853</v>
      </c>
      <c r="D4555" s="94">
        <v>6</v>
      </c>
      <c r="E4555" s="60" t="s">
        <v>10177</v>
      </c>
      <c r="F4555" s="25">
        <f t="shared" si="223"/>
        <v>0</v>
      </c>
      <c r="G4555" s="25">
        <f t="shared" si="224"/>
        <v>0.46500000000000002</v>
      </c>
      <c r="H4555" s="32"/>
      <c r="I4555" s="31"/>
      <c r="J4555" s="25">
        <f t="shared" si="225"/>
        <v>0.1288</v>
      </c>
      <c r="K4555" s="21"/>
      <c r="L4555" s="16"/>
      <c r="M4555" s="101" t="s">
        <v>5176</v>
      </c>
      <c r="N4555" s="101">
        <v>1.86</v>
      </c>
      <c r="O4555" s="101" t="s">
        <v>5176</v>
      </c>
      <c r="P4555" s="101" t="s">
        <v>5176</v>
      </c>
      <c r="Q4555" s="101">
        <v>0.64400000000000002</v>
      </c>
      <c r="R4555" s="101" t="s">
        <v>5176</v>
      </c>
      <c r="S4555" s="101" t="s">
        <v>5176</v>
      </c>
      <c r="T4555" s="101" t="s">
        <v>5176</v>
      </c>
      <c r="U4555" s="101" t="s">
        <v>5176</v>
      </c>
    </row>
    <row r="4556" spans="1:21" x14ac:dyDescent="0.25">
      <c r="A4556" s="60" t="s">
        <v>4823</v>
      </c>
      <c r="B4556" s="60" t="s">
        <v>4520</v>
      </c>
      <c r="C4556" s="60" t="s">
        <v>4854</v>
      </c>
      <c r="D4556" s="94">
        <v>6</v>
      </c>
      <c r="E4556" s="60" t="s">
        <v>6454</v>
      </c>
      <c r="F4556" s="25">
        <f t="shared" si="223"/>
        <v>0</v>
      </c>
      <c r="G4556" s="25">
        <f t="shared" si="224"/>
        <v>1.0442499999999999</v>
      </c>
      <c r="H4556" s="32"/>
      <c r="I4556" s="31"/>
      <c r="J4556" s="25">
        <f t="shared" si="225"/>
        <v>0</v>
      </c>
      <c r="K4556" s="21"/>
      <c r="L4556" s="16"/>
      <c r="M4556" s="101" t="s">
        <v>5176</v>
      </c>
      <c r="N4556" s="101">
        <v>4.1769999999999996</v>
      </c>
      <c r="O4556" s="101" t="s">
        <v>5176</v>
      </c>
      <c r="P4556" s="101" t="s">
        <v>5176</v>
      </c>
      <c r="Q4556" s="101" t="s">
        <v>5176</v>
      </c>
      <c r="R4556" s="101" t="s">
        <v>5176</v>
      </c>
      <c r="S4556" s="101" t="s">
        <v>5176</v>
      </c>
      <c r="T4556" s="101" t="s">
        <v>5176</v>
      </c>
      <c r="U4556" s="101" t="s">
        <v>5176</v>
      </c>
    </row>
    <row r="4557" spans="1:21" x14ac:dyDescent="0.25">
      <c r="A4557" s="60" t="s">
        <v>4823</v>
      </c>
      <c r="B4557" s="60" t="s">
        <v>4640</v>
      </c>
      <c r="C4557" s="60" t="s">
        <v>4855</v>
      </c>
      <c r="D4557" s="94">
        <v>6</v>
      </c>
      <c r="E4557" s="60" t="s">
        <v>6486</v>
      </c>
      <c r="F4557" s="25">
        <f t="shared" si="223"/>
        <v>0</v>
      </c>
      <c r="G4557" s="25">
        <f t="shared" si="224"/>
        <v>1.4817500000000001</v>
      </c>
      <c r="H4557" s="32"/>
      <c r="I4557" s="31"/>
      <c r="J4557" s="25">
        <f t="shared" si="225"/>
        <v>0</v>
      </c>
      <c r="K4557" s="21"/>
      <c r="L4557" s="16"/>
      <c r="M4557" s="101">
        <v>0.60199999999999998</v>
      </c>
      <c r="N4557" s="101">
        <v>5.3250000000000002</v>
      </c>
      <c r="O4557" s="101" t="s">
        <v>5176</v>
      </c>
      <c r="P4557" s="101" t="s">
        <v>5176</v>
      </c>
      <c r="Q4557" s="101" t="s">
        <v>5176</v>
      </c>
      <c r="R4557" s="101" t="s">
        <v>5176</v>
      </c>
      <c r="S4557" s="101" t="s">
        <v>5176</v>
      </c>
      <c r="T4557" s="101" t="s">
        <v>5176</v>
      </c>
      <c r="U4557" s="101" t="s">
        <v>5176</v>
      </c>
    </row>
    <row r="4558" spans="1:21" x14ac:dyDescent="0.25">
      <c r="A4558" s="60" t="s">
        <v>4823</v>
      </c>
      <c r="B4558" s="60" t="s">
        <v>4781</v>
      </c>
      <c r="C4558" s="60" t="s">
        <v>4855</v>
      </c>
      <c r="D4558" s="94">
        <v>6</v>
      </c>
      <c r="E4558" s="60" t="s">
        <v>6489</v>
      </c>
      <c r="F4558" s="25">
        <f t="shared" si="223"/>
        <v>0</v>
      </c>
      <c r="G4558" s="25">
        <f t="shared" si="224"/>
        <v>2.53775</v>
      </c>
      <c r="H4558" s="32"/>
      <c r="I4558" s="31"/>
      <c r="J4558" s="25">
        <f t="shared" si="225"/>
        <v>0</v>
      </c>
      <c r="K4558" s="21"/>
      <c r="L4558" s="16"/>
      <c r="M4558" s="101">
        <v>3.5</v>
      </c>
      <c r="N4558" s="101">
        <v>4.1429999999999998</v>
      </c>
      <c r="O4558" s="101">
        <v>2.508</v>
      </c>
      <c r="P4558" s="101" t="s">
        <v>5176</v>
      </c>
      <c r="Q4558" s="101" t="s">
        <v>5176</v>
      </c>
      <c r="R4558" s="101" t="s">
        <v>5176</v>
      </c>
      <c r="S4558" s="101" t="s">
        <v>5176</v>
      </c>
      <c r="T4558" s="101" t="s">
        <v>5176</v>
      </c>
      <c r="U4558" s="101" t="s">
        <v>5176</v>
      </c>
    </row>
    <row r="4559" spans="1:21" x14ac:dyDescent="0.25">
      <c r="A4559" s="60" t="s">
        <v>4823</v>
      </c>
      <c r="B4559" s="60" t="s">
        <v>4529</v>
      </c>
      <c r="C4559" s="60" t="s">
        <v>4856</v>
      </c>
      <c r="D4559" s="94">
        <v>6</v>
      </c>
      <c r="E4559" s="60" t="s">
        <v>6516</v>
      </c>
      <c r="F4559" s="25">
        <f t="shared" si="223"/>
        <v>0</v>
      </c>
      <c r="G4559" s="25">
        <f t="shared" si="224"/>
        <v>0.93025000000000002</v>
      </c>
      <c r="H4559" s="32"/>
      <c r="I4559" s="31"/>
      <c r="J4559" s="25">
        <f t="shared" si="225"/>
        <v>0</v>
      </c>
      <c r="K4559" s="21"/>
      <c r="L4559" s="16"/>
      <c r="M4559" s="101" t="s">
        <v>5176</v>
      </c>
      <c r="N4559" s="101" t="s">
        <v>5176</v>
      </c>
      <c r="O4559" s="101" t="s">
        <v>5176</v>
      </c>
      <c r="P4559" s="101">
        <v>3.7210000000000001</v>
      </c>
      <c r="Q4559" s="101" t="s">
        <v>5176</v>
      </c>
      <c r="R4559" s="101" t="s">
        <v>5176</v>
      </c>
      <c r="S4559" s="101" t="s">
        <v>5176</v>
      </c>
      <c r="T4559" s="101" t="s">
        <v>5176</v>
      </c>
      <c r="U4559" s="101" t="s">
        <v>5176</v>
      </c>
    </row>
    <row r="4560" spans="1:21" x14ac:dyDescent="0.25">
      <c r="A4560" s="60" t="s">
        <v>4823</v>
      </c>
      <c r="B4560" s="60" t="s">
        <v>4609</v>
      </c>
      <c r="C4560" s="60" t="s">
        <v>4856</v>
      </c>
      <c r="D4560" s="94">
        <v>6</v>
      </c>
      <c r="E4560" s="60" t="s">
        <v>6517</v>
      </c>
      <c r="F4560" s="25">
        <f t="shared" si="223"/>
        <v>0</v>
      </c>
      <c r="G4560" s="25">
        <f t="shared" si="224"/>
        <v>1.4697499999999999</v>
      </c>
      <c r="H4560" s="32"/>
      <c r="I4560" s="31"/>
      <c r="J4560" s="25">
        <f t="shared" si="225"/>
        <v>0</v>
      </c>
      <c r="K4560" s="21"/>
      <c r="L4560" s="16"/>
      <c r="M4560" s="101" t="s">
        <v>5176</v>
      </c>
      <c r="N4560" s="101" t="s">
        <v>5176</v>
      </c>
      <c r="O4560" s="101" t="s">
        <v>5176</v>
      </c>
      <c r="P4560" s="101">
        <v>5.8789999999999996</v>
      </c>
      <c r="Q4560" s="101" t="s">
        <v>5176</v>
      </c>
      <c r="R4560" s="101" t="s">
        <v>5176</v>
      </c>
      <c r="S4560" s="101" t="s">
        <v>5176</v>
      </c>
      <c r="T4560" s="101" t="s">
        <v>5176</v>
      </c>
      <c r="U4560" s="101" t="s">
        <v>5176</v>
      </c>
    </row>
    <row r="4561" spans="1:21" x14ac:dyDescent="0.25">
      <c r="A4561" s="60" t="s">
        <v>4823</v>
      </c>
      <c r="B4561" s="60" t="s">
        <v>4310</v>
      </c>
      <c r="C4561" s="60" t="s">
        <v>4856</v>
      </c>
      <c r="D4561" s="94">
        <v>6</v>
      </c>
      <c r="E4561" s="60" t="s">
        <v>6520</v>
      </c>
      <c r="F4561" s="25">
        <f t="shared" si="223"/>
        <v>0</v>
      </c>
      <c r="G4561" s="25">
        <f t="shared" si="224"/>
        <v>5.7499999999999999E-3</v>
      </c>
      <c r="H4561" s="32"/>
      <c r="I4561" s="31"/>
      <c r="J4561" s="25">
        <f t="shared" si="225"/>
        <v>0</v>
      </c>
      <c r="K4561" s="21"/>
      <c r="L4561" s="16"/>
      <c r="M4561" s="101" t="s">
        <v>5176</v>
      </c>
      <c r="N4561" s="101">
        <v>2.3E-2</v>
      </c>
      <c r="O4561" s="101" t="s">
        <v>5176</v>
      </c>
      <c r="P4561" s="101" t="s">
        <v>5176</v>
      </c>
      <c r="Q4561" s="101" t="s">
        <v>5176</v>
      </c>
      <c r="R4561" s="101" t="s">
        <v>5176</v>
      </c>
      <c r="S4561" s="101" t="s">
        <v>5176</v>
      </c>
      <c r="T4561" s="101" t="s">
        <v>5176</v>
      </c>
      <c r="U4561" s="101" t="s">
        <v>5176</v>
      </c>
    </row>
    <row r="4562" spans="1:21" x14ac:dyDescent="0.25">
      <c r="A4562" s="60" t="s">
        <v>4823</v>
      </c>
      <c r="B4562" s="60" t="s">
        <v>4425</v>
      </c>
      <c r="C4562" s="60" t="s">
        <v>4860</v>
      </c>
      <c r="D4562" s="94">
        <v>6</v>
      </c>
      <c r="E4562" s="60" t="s">
        <v>6598</v>
      </c>
      <c r="F4562" s="25">
        <f t="shared" si="223"/>
        <v>0</v>
      </c>
      <c r="G4562" s="25">
        <f t="shared" si="224"/>
        <v>14.481999999999999</v>
      </c>
      <c r="H4562" s="32"/>
      <c r="I4562" s="31"/>
      <c r="J4562" s="25">
        <f t="shared" si="225"/>
        <v>0.2722</v>
      </c>
      <c r="K4562" s="21"/>
      <c r="L4562" s="16"/>
      <c r="M4562" s="101">
        <v>0.13400000000000001</v>
      </c>
      <c r="N4562" s="101">
        <v>15.324999999999999</v>
      </c>
      <c r="O4562" s="101">
        <v>13.028</v>
      </c>
      <c r="P4562" s="101">
        <v>29.440999999999999</v>
      </c>
      <c r="Q4562" s="101" t="s">
        <v>5176</v>
      </c>
      <c r="R4562" s="101">
        <v>1.361</v>
      </c>
      <c r="S4562" s="101" t="s">
        <v>5176</v>
      </c>
      <c r="T4562" s="101" t="s">
        <v>5176</v>
      </c>
      <c r="U4562" s="101" t="s">
        <v>5176</v>
      </c>
    </row>
    <row r="4563" spans="1:21" x14ac:dyDescent="0.25">
      <c r="A4563" s="60" t="s">
        <v>4823</v>
      </c>
      <c r="B4563" s="60" t="s">
        <v>3648</v>
      </c>
      <c r="C4563" s="60" t="s">
        <v>4860</v>
      </c>
      <c r="D4563" s="94">
        <v>6</v>
      </c>
      <c r="E4563" s="60" t="s">
        <v>6605</v>
      </c>
      <c r="F4563" s="25">
        <f t="shared" si="223"/>
        <v>0</v>
      </c>
      <c r="G4563" s="25">
        <f t="shared" si="224"/>
        <v>2.2077499999999999</v>
      </c>
      <c r="H4563" s="32"/>
      <c r="I4563" s="31"/>
      <c r="J4563" s="25">
        <f t="shared" si="225"/>
        <v>0.2084</v>
      </c>
      <c r="K4563" s="21"/>
      <c r="L4563" s="16"/>
      <c r="M4563" s="101">
        <v>8.8309999999999995</v>
      </c>
      <c r="N4563" s="101" t="s">
        <v>5176</v>
      </c>
      <c r="O4563" s="101" t="s">
        <v>5176</v>
      </c>
      <c r="P4563" s="101" t="s">
        <v>5176</v>
      </c>
      <c r="Q4563" s="101">
        <v>1.042</v>
      </c>
      <c r="R4563" s="101" t="s">
        <v>5176</v>
      </c>
      <c r="S4563" s="101" t="s">
        <v>5176</v>
      </c>
      <c r="T4563" s="101" t="s">
        <v>5176</v>
      </c>
      <c r="U4563" s="101" t="s">
        <v>5176</v>
      </c>
    </row>
    <row r="4564" spans="1:21" x14ac:dyDescent="0.25">
      <c r="A4564" s="60" t="s">
        <v>4823</v>
      </c>
      <c r="B4564" s="60" t="s">
        <v>4610</v>
      </c>
      <c r="C4564" s="60" t="s">
        <v>4860</v>
      </c>
      <c r="D4564" s="94">
        <v>6</v>
      </c>
      <c r="E4564" s="60" t="s">
        <v>6606</v>
      </c>
      <c r="F4564" s="25">
        <f t="shared" si="223"/>
        <v>0</v>
      </c>
      <c r="G4564" s="25">
        <f t="shared" si="224"/>
        <v>0.24024999999999999</v>
      </c>
      <c r="H4564" s="32"/>
      <c r="I4564" s="31"/>
      <c r="J4564" s="25">
        <f t="shared" si="225"/>
        <v>0</v>
      </c>
      <c r="K4564" s="21"/>
      <c r="L4564" s="16"/>
      <c r="M4564" s="101">
        <v>0.96099999999999997</v>
      </c>
      <c r="N4564" s="101" t="s">
        <v>5176</v>
      </c>
      <c r="O4564" s="101" t="s">
        <v>5176</v>
      </c>
      <c r="P4564" s="101" t="s">
        <v>5176</v>
      </c>
      <c r="Q4564" s="101" t="s">
        <v>5176</v>
      </c>
      <c r="R4564" s="101" t="s">
        <v>5176</v>
      </c>
      <c r="S4564" s="101" t="s">
        <v>5176</v>
      </c>
      <c r="T4564" s="101" t="s">
        <v>5176</v>
      </c>
      <c r="U4564" s="101" t="s">
        <v>5176</v>
      </c>
    </row>
    <row r="4565" spans="1:21" x14ac:dyDescent="0.25">
      <c r="A4565" s="60" t="s">
        <v>4823</v>
      </c>
      <c r="B4565" s="60" t="s">
        <v>4611</v>
      </c>
      <c r="C4565" s="60" t="s">
        <v>4860</v>
      </c>
      <c r="D4565" s="94">
        <v>6</v>
      </c>
      <c r="E4565" s="60" t="s">
        <v>6608</v>
      </c>
      <c r="F4565" s="25">
        <f t="shared" si="223"/>
        <v>0</v>
      </c>
      <c r="G4565" s="25">
        <f t="shared" si="224"/>
        <v>3.2000000000000001E-2</v>
      </c>
      <c r="H4565" s="32"/>
      <c r="I4565" s="31"/>
      <c r="J4565" s="25">
        <f t="shared" si="225"/>
        <v>0</v>
      </c>
      <c r="K4565" s="21"/>
      <c r="L4565" s="16"/>
      <c r="M4565" s="101">
        <v>0.11</v>
      </c>
      <c r="N4565" s="101" t="s">
        <v>5176</v>
      </c>
      <c r="O4565" s="101" t="s">
        <v>5176</v>
      </c>
      <c r="P4565" s="101">
        <v>1.7999999999999999E-2</v>
      </c>
      <c r="Q4565" s="101" t="s">
        <v>5176</v>
      </c>
      <c r="R4565" s="101" t="s">
        <v>5176</v>
      </c>
      <c r="S4565" s="101" t="s">
        <v>5176</v>
      </c>
      <c r="T4565" s="101" t="s">
        <v>5176</v>
      </c>
      <c r="U4565" s="101" t="s">
        <v>5176</v>
      </c>
    </row>
    <row r="4566" spans="1:21" x14ac:dyDescent="0.25">
      <c r="A4566" s="60" t="s">
        <v>4823</v>
      </c>
      <c r="B4566" s="60" t="s">
        <v>4574</v>
      </c>
      <c r="C4566" s="60" t="s">
        <v>4860</v>
      </c>
      <c r="D4566" s="94">
        <v>6</v>
      </c>
      <c r="E4566" s="60" t="s">
        <v>6610</v>
      </c>
      <c r="F4566" s="25">
        <f t="shared" si="223"/>
        <v>0</v>
      </c>
      <c r="G4566" s="25">
        <f t="shared" si="224"/>
        <v>0</v>
      </c>
      <c r="H4566" s="32"/>
      <c r="I4566" s="31"/>
      <c r="J4566" s="25">
        <f t="shared" si="225"/>
        <v>6.5799999999999997E-2</v>
      </c>
      <c r="K4566" s="21"/>
      <c r="L4566" s="16"/>
      <c r="M4566" s="101" t="s">
        <v>5176</v>
      </c>
      <c r="N4566" s="101" t="s">
        <v>5176</v>
      </c>
      <c r="O4566" s="101" t="s">
        <v>5176</v>
      </c>
      <c r="P4566" s="101" t="s">
        <v>5176</v>
      </c>
      <c r="Q4566" s="101">
        <v>0.32900000000000001</v>
      </c>
      <c r="R4566" s="101" t="s">
        <v>5176</v>
      </c>
      <c r="S4566" s="101" t="s">
        <v>5176</v>
      </c>
      <c r="T4566" s="101" t="s">
        <v>5176</v>
      </c>
      <c r="U4566" s="101" t="s">
        <v>5176</v>
      </c>
    </row>
    <row r="4567" spans="1:21" x14ac:dyDescent="0.25">
      <c r="A4567" s="60" t="s">
        <v>4823</v>
      </c>
      <c r="B4567" s="60" t="s">
        <v>4274</v>
      </c>
      <c r="C4567" s="60" t="s">
        <v>4860</v>
      </c>
      <c r="D4567" s="94">
        <v>6</v>
      </c>
      <c r="E4567" s="60" t="s">
        <v>6613</v>
      </c>
      <c r="F4567" s="25">
        <f t="shared" si="223"/>
        <v>0</v>
      </c>
      <c r="G4567" s="25">
        <f t="shared" si="224"/>
        <v>1.9644999999999999</v>
      </c>
      <c r="H4567" s="32"/>
      <c r="I4567" s="31"/>
      <c r="J4567" s="25">
        <f t="shared" si="225"/>
        <v>0</v>
      </c>
      <c r="K4567" s="21"/>
      <c r="L4567" s="16"/>
      <c r="M4567" s="101">
        <v>7.6959999999999997</v>
      </c>
      <c r="N4567" s="101">
        <v>0.16200000000000001</v>
      </c>
      <c r="O4567" s="101" t="s">
        <v>5176</v>
      </c>
      <c r="P4567" s="101" t="s">
        <v>5176</v>
      </c>
      <c r="Q4567" s="101" t="s">
        <v>5176</v>
      </c>
      <c r="R4567" s="101" t="s">
        <v>5176</v>
      </c>
      <c r="S4567" s="101" t="s">
        <v>5176</v>
      </c>
      <c r="T4567" s="101" t="s">
        <v>5176</v>
      </c>
      <c r="U4567" s="101" t="s">
        <v>5176</v>
      </c>
    </row>
    <row r="4568" spans="1:21" x14ac:dyDescent="0.25">
      <c r="A4568" s="60" t="s">
        <v>4823</v>
      </c>
      <c r="B4568" s="60" t="s">
        <v>4471</v>
      </c>
      <c r="C4568" s="60" t="s">
        <v>4860</v>
      </c>
      <c r="D4568" s="94">
        <v>6</v>
      </c>
      <c r="E4568" s="60" t="s">
        <v>6620</v>
      </c>
      <c r="F4568" s="25">
        <f t="shared" si="223"/>
        <v>0</v>
      </c>
      <c r="G4568" s="25">
        <f t="shared" si="224"/>
        <v>3.1114999999999999</v>
      </c>
      <c r="H4568" s="32"/>
      <c r="I4568" s="31"/>
      <c r="J4568" s="25">
        <f t="shared" si="225"/>
        <v>7.6134000000000004</v>
      </c>
      <c r="K4568" s="21"/>
      <c r="L4568" s="16"/>
      <c r="M4568" s="101">
        <v>3.9220000000000002</v>
      </c>
      <c r="N4568" s="101">
        <v>3.1019999999999999</v>
      </c>
      <c r="O4568" s="101">
        <v>2.7269999999999999</v>
      </c>
      <c r="P4568" s="101">
        <v>2.6949999999999998</v>
      </c>
      <c r="Q4568" s="101">
        <v>38.067</v>
      </c>
      <c r="R4568" s="101" t="s">
        <v>5176</v>
      </c>
      <c r="S4568" s="101" t="s">
        <v>5176</v>
      </c>
      <c r="T4568" s="101" t="s">
        <v>5176</v>
      </c>
      <c r="U4568" s="101" t="s">
        <v>5176</v>
      </c>
    </row>
    <row r="4569" spans="1:21" x14ac:dyDescent="0.25">
      <c r="A4569" s="60" t="s">
        <v>4823</v>
      </c>
      <c r="B4569" s="60" t="s">
        <v>3704</v>
      </c>
      <c r="C4569" s="60" t="s">
        <v>4861</v>
      </c>
      <c r="D4569" s="94">
        <v>6</v>
      </c>
      <c r="E4569" s="60" t="s">
        <v>6627</v>
      </c>
      <c r="F4569" s="25">
        <f t="shared" si="223"/>
        <v>0</v>
      </c>
      <c r="G4569" s="25">
        <f t="shared" si="224"/>
        <v>1.0122500000000001</v>
      </c>
      <c r="H4569" s="32"/>
      <c r="I4569" s="31"/>
      <c r="J4569" s="25">
        <f t="shared" si="225"/>
        <v>0</v>
      </c>
      <c r="K4569" s="21"/>
      <c r="L4569" s="16"/>
      <c r="M4569" s="101" t="s">
        <v>5176</v>
      </c>
      <c r="N4569" s="101" t="s">
        <v>5176</v>
      </c>
      <c r="O4569" s="101" t="s">
        <v>5176</v>
      </c>
      <c r="P4569" s="101">
        <v>4.0490000000000004</v>
      </c>
      <c r="Q4569" s="101" t="s">
        <v>5176</v>
      </c>
      <c r="R4569" s="101" t="s">
        <v>5176</v>
      </c>
      <c r="S4569" s="101" t="s">
        <v>5176</v>
      </c>
      <c r="T4569" s="101" t="s">
        <v>5176</v>
      </c>
      <c r="U4569" s="101" t="s">
        <v>5176</v>
      </c>
    </row>
    <row r="4570" spans="1:21" x14ac:dyDescent="0.25">
      <c r="A4570" s="60" t="s">
        <v>4823</v>
      </c>
      <c r="B4570" s="60" t="s">
        <v>2615</v>
      </c>
      <c r="C4570" s="60" t="s">
        <v>4861</v>
      </c>
      <c r="D4570" s="94">
        <v>6</v>
      </c>
      <c r="E4570" s="60" t="s">
        <v>6639</v>
      </c>
      <c r="F4570" s="25">
        <f t="shared" si="223"/>
        <v>0</v>
      </c>
      <c r="G4570" s="25">
        <f t="shared" si="224"/>
        <v>23.241499999999998</v>
      </c>
      <c r="H4570" s="32"/>
      <c r="I4570" s="31"/>
      <c r="J4570" s="25">
        <f t="shared" si="225"/>
        <v>0</v>
      </c>
      <c r="K4570" s="21"/>
      <c r="L4570" s="16"/>
      <c r="M4570" s="101">
        <v>31.035</v>
      </c>
      <c r="N4570" s="101">
        <v>50.968000000000004</v>
      </c>
      <c r="O4570" s="101">
        <v>10.962999999999999</v>
      </c>
      <c r="P4570" s="101" t="s">
        <v>5176</v>
      </c>
      <c r="Q4570" s="101" t="s">
        <v>5176</v>
      </c>
      <c r="R4570" s="101" t="s">
        <v>5176</v>
      </c>
      <c r="S4570" s="101" t="s">
        <v>5176</v>
      </c>
      <c r="T4570" s="101" t="s">
        <v>5176</v>
      </c>
      <c r="U4570" s="101" t="s">
        <v>5176</v>
      </c>
    </row>
    <row r="4571" spans="1:21" x14ac:dyDescent="0.25">
      <c r="A4571" s="60" t="s">
        <v>4823</v>
      </c>
      <c r="B4571" s="60" t="s">
        <v>4348</v>
      </c>
      <c r="C4571" s="60" t="s">
        <v>4861</v>
      </c>
      <c r="D4571" s="94">
        <v>6</v>
      </c>
      <c r="E4571" s="60" t="s">
        <v>6680</v>
      </c>
      <c r="F4571" s="25">
        <f t="shared" si="223"/>
        <v>0</v>
      </c>
      <c r="G4571" s="25">
        <f t="shared" si="224"/>
        <v>0.88875000000000004</v>
      </c>
      <c r="H4571" s="32"/>
      <c r="I4571" s="31"/>
      <c r="J4571" s="25">
        <f t="shared" si="225"/>
        <v>0.54420000000000002</v>
      </c>
      <c r="K4571" s="21"/>
      <c r="L4571" s="16"/>
      <c r="M4571" s="101">
        <v>0.66900000000000004</v>
      </c>
      <c r="N4571" s="101">
        <v>4.2999999999999997E-2</v>
      </c>
      <c r="O4571" s="101" t="s">
        <v>5176</v>
      </c>
      <c r="P4571" s="101">
        <v>2.843</v>
      </c>
      <c r="Q4571" s="101">
        <v>2.7210000000000001</v>
      </c>
      <c r="R4571" s="101" t="s">
        <v>5176</v>
      </c>
      <c r="S4571" s="101" t="s">
        <v>5176</v>
      </c>
      <c r="T4571" s="101" t="s">
        <v>5176</v>
      </c>
      <c r="U4571" s="101" t="s">
        <v>5176</v>
      </c>
    </row>
    <row r="4572" spans="1:21" x14ac:dyDescent="0.25">
      <c r="A4572" s="60" t="s">
        <v>4823</v>
      </c>
      <c r="B4572" s="60" t="s">
        <v>4862</v>
      </c>
      <c r="C4572" s="60" t="s">
        <v>4861</v>
      </c>
      <c r="D4572" s="94">
        <v>6</v>
      </c>
      <c r="E4572" s="60" t="s">
        <v>6692</v>
      </c>
      <c r="F4572" s="25">
        <f t="shared" si="223"/>
        <v>0</v>
      </c>
      <c r="G4572" s="25">
        <f t="shared" si="224"/>
        <v>3.1E-2</v>
      </c>
      <c r="H4572" s="32"/>
      <c r="I4572" s="31"/>
      <c r="J4572" s="25">
        <f t="shared" si="225"/>
        <v>5.0851999999999995</v>
      </c>
      <c r="K4572" s="21"/>
      <c r="L4572" s="16"/>
      <c r="M4572" s="101" t="s">
        <v>5176</v>
      </c>
      <c r="N4572" s="101">
        <v>0.124</v>
      </c>
      <c r="O4572" s="101" t="s">
        <v>5176</v>
      </c>
      <c r="P4572" s="101" t="s">
        <v>5176</v>
      </c>
      <c r="Q4572" s="101">
        <v>25.425999999999998</v>
      </c>
      <c r="R4572" s="101" t="s">
        <v>5176</v>
      </c>
      <c r="S4572" s="101" t="s">
        <v>5176</v>
      </c>
      <c r="T4572" s="101" t="s">
        <v>5176</v>
      </c>
      <c r="U4572" s="101" t="s">
        <v>5176</v>
      </c>
    </row>
    <row r="4573" spans="1:21" x14ac:dyDescent="0.25">
      <c r="A4573" s="60" t="s">
        <v>4823</v>
      </c>
      <c r="B4573" s="60" t="s">
        <v>2711</v>
      </c>
      <c r="C4573" s="60" t="s">
        <v>4863</v>
      </c>
      <c r="D4573" s="94">
        <v>7</v>
      </c>
      <c r="E4573" s="60" t="s">
        <v>6714</v>
      </c>
      <c r="F4573" s="25">
        <f t="shared" si="223"/>
        <v>0</v>
      </c>
      <c r="G4573" s="25">
        <f t="shared" si="224"/>
        <v>3.9910000000000001</v>
      </c>
      <c r="H4573" s="32"/>
      <c r="I4573" s="31"/>
      <c r="J4573" s="25">
        <f t="shared" si="225"/>
        <v>9.3600000000000003E-2</v>
      </c>
      <c r="K4573" s="21"/>
      <c r="L4573" s="16"/>
      <c r="M4573" s="101">
        <v>2.2109999999999999</v>
      </c>
      <c r="N4573" s="101">
        <v>3.1949999999999998</v>
      </c>
      <c r="O4573" s="101">
        <v>6.1349999999999998</v>
      </c>
      <c r="P4573" s="101">
        <v>4.423</v>
      </c>
      <c r="Q4573" s="101">
        <v>0.46800000000000003</v>
      </c>
      <c r="R4573" s="101" t="s">
        <v>5176</v>
      </c>
      <c r="S4573" s="101" t="s">
        <v>5176</v>
      </c>
      <c r="T4573" s="101" t="s">
        <v>5176</v>
      </c>
      <c r="U4573" s="101" t="s">
        <v>5176</v>
      </c>
    </row>
    <row r="4574" spans="1:21" x14ac:dyDescent="0.25">
      <c r="A4574" s="60" t="s">
        <v>4823</v>
      </c>
      <c r="B4574" s="60" t="s">
        <v>4502</v>
      </c>
      <c r="C4574" s="60" t="s">
        <v>4863</v>
      </c>
      <c r="D4574" s="94">
        <v>7</v>
      </c>
      <c r="E4574" s="60" t="s">
        <v>6786</v>
      </c>
      <c r="F4574" s="25">
        <f t="shared" si="223"/>
        <v>0</v>
      </c>
      <c r="G4574" s="25">
        <f t="shared" si="224"/>
        <v>2.7455000000000003</v>
      </c>
      <c r="H4574" s="32"/>
      <c r="I4574" s="31"/>
      <c r="J4574" s="25">
        <f t="shared" si="225"/>
        <v>0.8206</v>
      </c>
      <c r="K4574" s="21"/>
      <c r="L4574" s="16"/>
      <c r="M4574" s="101">
        <v>2.802</v>
      </c>
      <c r="N4574" s="101">
        <v>0.21099999999999999</v>
      </c>
      <c r="O4574" s="101">
        <v>7.7460000000000004</v>
      </c>
      <c r="P4574" s="101">
        <v>0.223</v>
      </c>
      <c r="Q4574" s="101">
        <v>4.1029999999999998</v>
      </c>
      <c r="R4574" s="101" t="s">
        <v>5176</v>
      </c>
      <c r="S4574" s="101" t="s">
        <v>5176</v>
      </c>
      <c r="T4574" s="101" t="s">
        <v>5176</v>
      </c>
      <c r="U4574" s="101" t="s">
        <v>5176</v>
      </c>
    </row>
    <row r="4575" spans="1:21" x14ac:dyDescent="0.25">
      <c r="A4575" s="60" t="s">
        <v>4823</v>
      </c>
      <c r="B4575" s="60" t="s">
        <v>4194</v>
      </c>
      <c r="C4575" s="60" t="s">
        <v>4863</v>
      </c>
      <c r="D4575" s="94">
        <v>7</v>
      </c>
      <c r="E4575" s="60" t="s">
        <v>6787</v>
      </c>
      <c r="F4575" s="25">
        <f t="shared" si="223"/>
        <v>0</v>
      </c>
      <c r="G4575" s="25">
        <f t="shared" si="224"/>
        <v>0.86624999999999996</v>
      </c>
      <c r="H4575" s="32"/>
      <c r="I4575" s="31"/>
      <c r="J4575" s="25">
        <f t="shared" si="225"/>
        <v>0</v>
      </c>
      <c r="K4575" s="21"/>
      <c r="L4575" s="16"/>
      <c r="M4575" s="101">
        <v>9.7000000000000003E-2</v>
      </c>
      <c r="N4575" s="101">
        <v>2.4830000000000001</v>
      </c>
      <c r="O4575" s="101">
        <v>0.88500000000000001</v>
      </c>
      <c r="P4575" s="101" t="s">
        <v>5176</v>
      </c>
      <c r="Q4575" s="101" t="s">
        <v>5176</v>
      </c>
      <c r="R4575" s="101" t="s">
        <v>5176</v>
      </c>
      <c r="S4575" s="101" t="s">
        <v>5176</v>
      </c>
      <c r="T4575" s="101" t="s">
        <v>5176</v>
      </c>
      <c r="U4575" s="101" t="s">
        <v>5176</v>
      </c>
    </row>
    <row r="4576" spans="1:21" x14ac:dyDescent="0.25">
      <c r="A4576" s="60" t="s">
        <v>4823</v>
      </c>
      <c r="B4576" s="60" t="s">
        <v>4123</v>
      </c>
      <c r="C4576" s="60" t="s">
        <v>4863</v>
      </c>
      <c r="D4576" s="94">
        <v>7</v>
      </c>
      <c r="E4576" s="60" t="s">
        <v>6791</v>
      </c>
      <c r="F4576" s="25">
        <f t="shared" ref="F4576:F4639" si="226">SUM(S4576:U4576)/3</f>
        <v>0</v>
      </c>
      <c r="G4576" s="25">
        <f t="shared" ref="G4576:G4639" si="227">SUM(M4576:P4576)/4</f>
        <v>4.8520000000000003</v>
      </c>
      <c r="H4576" s="32"/>
      <c r="I4576" s="31"/>
      <c r="J4576" s="25">
        <f t="shared" ref="J4576:J4639" si="228">SUM(Q4576:U4576)/5</f>
        <v>0</v>
      </c>
      <c r="K4576" s="21"/>
      <c r="L4576" s="16"/>
      <c r="M4576" s="101">
        <v>0.72799999999999998</v>
      </c>
      <c r="N4576" s="101" t="s">
        <v>5176</v>
      </c>
      <c r="O4576" s="101" t="s">
        <v>5176</v>
      </c>
      <c r="P4576" s="101">
        <v>18.68</v>
      </c>
      <c r="Q4576" s="101" t="s">
        <v>5176</v>
      </c>
      <c r="R4576" s="101" t="s">
        <v>5176</v>
      </c>
      <c r="S4576" s="101" t="s">
        <v>5176</v>
      </c>
      <c r="T4576" s="101" t="s">
        <v>5176</v>
      </c>
      <c r="U4576" s="101" t="s">
        <v>5176</v>
      </c>
    </row>
    <row r="4577" spans="1:21" x14ac:dyDescent="0.25">
      <c r="A4577" s="60" t="s">
        <v>4823</v>
      </c>
      <c r="B4577" s="60" t="s">
        <v>814</v>
      </c>
      <c r="C4577" s="60" t="s">
        <v>4864</v>
      </c>
      <c r="D4577" s="94">
        <v>7</v>
      </c>
      <c r="E4577" s="60" t="s">
        <v>6834</v>
      </c>
      <c r="F4577" s="25">
        <f t="shared" si="226"/>
        <v>0</v>
      </c>
      <c r="G4577" s="25">
        <f t="shared" si="227"/>
        <v>0.10725</v>
      </c>
      <c r="H4577" s="32"/>
      <c r="I4577" s="31"/>
      <c r="J4577" s="25">
        <f t="shared" si="228"/>
        <v>0</v>
      </c>
      <c r="K4577" s="21"/>
      <c r="L4577" s="16"/>
      <c r="M4577" s="101" t="s">
        <v>5176</v>
      </c>
      <c r="N4577" s="101" t="s">
        <v>5176</v>
      </c>
      <c r="O4577" s="101">
        <v>0.42899999999999999</v>
      </c>
      <c r="P4577" s="101" t="s">
        <v>5176</v>
      </c>
      <c r="Q4577" s="101" t="s">
        <v>5176</v>
      </c>
      <c r="R4577" s="101" t="s">
        <v>5176</v>
      </c>
      <c r="S4577" s="101" t="s">
        <v>5176</v>
      </c>
      <c r="T4577" s="101" t="s">
        <v>5176</v>
      </c>
      <c r="U4577" s="101" t="s">
        <v>5176</v>
      </c>
    </row>
    <row r="4578" spans="1:21" x14ac:dyDescent="0.25">
      <c r="A4578" s="60" t="s">
        <v>4823</v>
      </c>
      <c r="B4578" s="60" t="s">
        <v>3976</v>
      </c>
      <c r="C4578" s="60" t="s">
        <v>4864</v>
      </c>
      <c r="D4578" s="94">
        <v>7</v>
      </c>
      <c r="E4578" s="60" t="s">
        <v>6836</v>
      </c>
      <c r="F4578" s="25">
        <f t="shared" si="226"/>
        <v>0</v>
      </c>
      <c r="G4578" s="25">
        <f t="shared" si="227"/>
        <v>5.2499999999999995E-3</v>
      </c>
      <c r="H4578" s="32"/>
      <c r="I4578" s="31"/>
      <c r="J4578" s="25">
        <f t="shared" si="228"/>
        <v>0</v>
      </c>
      <c r="K4578" s="21"/>
      <c r="L4578" s="16"/>
      <c r="M4578" s="101" t="s">
        <v>5176</v>
      </c>
      <c r="N4578" s="101">
        <v>1.9E-2</v>
      </c>
      <c r="O4578" s="101" t="s">
        <v>5176</v>
      </c>
      <c r="P4578" s="101">
        <v>2E-3</v>
      </c>
      <c r="Q4578" s="101" t="s">
        <v>5176</v>
      </c>
      <c r="R4578" s="101" t="s">
        <v>5176</v>
      </c>
      <c r="S4578" s="101" t="s">
        <v>5176</v>
      </c>
      <c r="T4578" s="101" t="s">
        <v>5176</v>
      </c>
      <c r="U4578" s="101" t="s">
        <v>5176</v>
      </c>
    </row>
    <row r="4579" spans="1:21" x14ac:dyDescent="0.25">
      <c r="A4579" s="60" t="s">
        <v>4823</v>
      </c>
      <c r="B4579" s="60" t="s">
        <v>3826</v>
      </c>
      <c r="C4579" s="60" t="s">
        <v>4864</v>
      </c>
      <c r="D4579" s="94">
        <v>7</v>
      </c>
      <c r="E4579" s="60" t="s">
        <v>6837</v>
      </c>
      <c r="F4579" s="25">
        <f t="shared" si="226"/>
        <v>0</v>
      </c>
      <c r="G4579" s="25">
        <f t="shared" si="227"/>
        <v>1.0297499999999999</v>
      </c>
      <c r="H4579" s="32"/>
      <c r="I4579" s="31"/>
      <c r="J4579" s="25">
        <f t="shared" si="228"/>
        <v>1.5939999999999999</v>
      </c>
      <c r="K4579" s="21"/>
      <c r="L4579" s="16"/>
      <c r="M4579" s="101" t="s">
        <v>5176</v>
      </c>
      <c r="N4579" s="101">
        <v>3.9E-2</v>
      </c>
      <c r="O4579" s="101">
        <v>0.502</v>
      </c>
      <c r="P4579" s="101">
        <v>3.5779999999999998</v>
      </c>
      <c r="Q4579" s="101">
        <v>7.97</v>
      </c>
      <c r="R4579" s="101" t="s">
        <v>5176</v>
      </c>
      <c r="S4579" s="101" t="s">
        <v>5176</v>
      </c>
      <c r="T4579" s="101" t="s">
        <v>5176</v>
      </c>
      <c r="U4579" s="101" t="s">
        <v>5176</v>
      </c>
    </row>
    <row r="4580" spans="1:21" x14ac:dyDescent="0.25">
      <c r="A4580" s="60" t="s">
        <v>4823</v>
      </c>
      <c r="B4580" s="60" t="s">
        <v>4667</v>
      </c>
      <c r="C4580" s="60" t="s">
        <v>4864</v>
      </c>
      <c r="D4580" s="94">
        <v>7</v>
      </c>
      <c r="E4580" s="60" t="s">
        <v>6862</v>
      </c>
      <c r="F4580" s="25">
        <f t="shared" si="226"/>
        <v>0</v>
      </c>
      <c r="G4580" s="25">
        <f t="shared" si="227"/>
        <v>3.0002500000000003</v>
      </c>
      <c r="H4580" s="32"/>
      <c r="I4580" s="31"/>
      <c r="J4580" s="25">
        <f t="shared" si="228"/>
        <v>1.7326000000000001</v>
      </c>
      <c r="K4580" s="21"/>
      <c r="L4580" s="16"/>
      <c r="M4580" s="101">
        <v>1.462</v>
      </c>
      <c r="N4580" s="101">
        <v>1.7999999999999999E-2</v>
      </c>
      <c r="O4580" s="101">
        <v>10.521000000000001</v>
      </c>
      <c r="P4580" s="101" t="s">
        <v>5176</v>
      </c>
      <c r="Q4580" s="101">
        <v>5.923</v>
      </c>
      <c r="R4580" s="101">
        <v>2.74</v>
      </c>
      <c r="S4580" s="101" t="s">
        <v>5176</v>
      </c>
      <c r="T4580" s="101" t="s">
        <v>5176</v>
      </c>
      <c r="U4580" s="101" t="s">
        <v>5176</v>
      </c>
    </row>
    <row r="4581" spans="1:21" x14ac:dyDescent="0.25">
      <c r="A4581" s="60" t="s">
        <v>4823</v>
      </c>
      <c r="B4581" s="60" t="s">
        <v>256</v>
      </c>
      <c r="C4581" s="60" t="s">
        <v>4865</v>
      </c>
      <c r="D4581" s="94">
        <v>8</v>
      </c>
      <c r="E4581" s="60" t="s">
        <v>6907</v>
      </c>
      <c r="F4581" s="25">
        <f t="shared" si="226"/>
        <v>0</v>
      </c>
      <c r="G4581" s="25">
        <f t="shared" si="227"/>
        <v>0.215</v>
      </c>
      <c r="H4581" s="32"/>
      <c r="I4581" s="31"/>
      <c r="J4581" s="25">
        <f t="shared" si="228"/>
        <v>0</v>
      </c>
      <c r="K4581" s="21"/>
      <c r="L4581" s="16"/>
      <c r="M4581" s="101">
        <v>0.86</v>
      </c>
      <c r="N4581" s="101" t="s">
        <v>5176</v>
      </c>
      <c r="O4581" s="101" t="s">
        <v>5176</v>
      </c>
      <c r="P4581" s="101" t="s">
        <v>5176</v>
      </c>
      <c r="Q4581" s="101" t="s">
        <v>5176</v>
      </c>
      <c r="R4581" s="101" t="s">
        <v>5176</v>
      </c>
      <c r="S4581" s="101" t="s">
        <v>5176</v>
      </c>
      <c r="T4581" s="101" t="s">
        <v>5176</v>
      </c>
      <c r="U4581" s="101" t="s">
        <v>5176</v>
      </c>
    </row>
    <row r="4582" spans="1:21" x14ac:dyDescent="0.25">
      <c r="A4582" s="60" t="s">
        <v>4823</v>
      </c>
      <c r="B4582" s="60" t="s">
        <v>145</v>
      </c>
      <c r="C4582" s="60" t="s">
        <v>4865</v>
      </c>
      <c r="D4582" s="94">
        <v>8</v>
      </c>
      <c r="E4582" s="60" t="s">
        <v>6909</v>
      </c>
      <c r="F4582" s="25">
        <f t="shared" si="226"/>
        <v>0</v>
      </c>
      <c r="G4582" s="25">
        <f t="shared" si="227"/>
        <v>0</v>
      </c>
      <c r="H4582" s="32"/>
      <c r="I4582" s="31"/>
      <c r="J4582" s="25">
        <f t="shared" si="228"/>
        <v>3.0000000000000001E-3</v>
      </c>
      <c r="K4582" s="21"/>
      <c r="L4582" s="16"/>
      <c r="M4582" s="101" t="s">
        <v>5176</v>
      </c>
      <c r="N4582" s="101" t="s">
        <v>5176</v>
      </c>
      <c r="O4582" s="101" t="s">
        <v>5176</v>
      </c>
      <c r="P4582" s="101" t="s">
        <v>5176</v>
      </c>
      <c r="Q4582" s="101" t="s">
        <v>5176</v>
      </c>
      <c r="R4582" s="101">
        <v>1.4999999999999999E-2</v>
      </c>
      <c r="S4582" s="101" t="s">
        <v>5176</v>
      </c>
      <c r="T4582" s="101" t="s">
        <v>5176</v>
      </c>
      <c r="U4582" s="101" t="s">
        <v>5176</v>
      </c>
    </row>
    <row r="4583" spans="1:21" x14ac:dyDescent="0.25">
      <c r="A4583" s="60" t="s">
        <v>4823</v>
      </c>
      <c r="B4583" s="60" t="s">
        <v>3046</v>
      </c>
      <c r="C4583" s="60" t="s">
        <v>4865</v>
      </c>
      <c r="D4583" s="94">
        <v>8</v>
      </c>
      <c r="E4583" s="60" t="s">
        <v>6910</v>
      </c>
      <c r="F4583" s="25">
        <f t="shared" si="226"/>
        <v>0</v>
      </c>
      <c r="G4583" s="25">
        <f t="shared" si="227"/>
        <v>0.27825</v>
      </c>
      <c r="H4583" s="32"/>
      <c r="I4583" s="31"/>
      <c r="J4583" s="25">
        <f t="shared" si="228"/>
        <v>0</v>
      </c>
      <c r="K4583" s="21"/>
      <c r="L4583" s="16"/>
      <c r="M4583" s="101" t="s">
        <v>5176</v>
      </c>
      <c r="N4583" s="101">
        <v>0.16900000000000001</v>
      </c>
      <c r="O4583" s="101">
        <v>0.94399999999999995</v>
      </c>
      <c r="P4583" s="101" t="s">
        <v>5176</v>
      </c>
      <c r="Q4583" s="101" t="s">
        <v>5176</v>
      </c>
      <c r="R4583" s="101" t="s">
        <v>5176</v>
      </c>
      <c r="S4583" s="101" t="s">
        <v>5176</v>
      </c>
      <c r="T4583" s="101" t="s">
        <v>5176</v>
      </c>
      <c r="U4583" s="101" t="s">
        <v>5176</v>
      </c>
    </row>
    <row r="4584" spans="1:21" x14ac:dyDescent="0.25">
      <c r="A4584" s="60" t="s">
        <v>4823</v>
      </c>
      <c r="B4584" s="60" t="s">
        <v>3873</v>
      </c>
      <c r="C4584" s="60" t="s">
        <v>4865</v>
      </c>
      <c r="D4584" s="94">
        <v>8</v>
      </c>
      <c r="E4584" s="60" t="s">
        <v>6913</v>
      </c>
      <c r="F4584" s="25">
        <f t="shared" si="226"/>
        <v>0</v>
      </c>
      <c r="G4584" s="25">
        <f t="shared" si="227"/>
        <v>0.14974999999999999</v>
      </c>
      <c r="H4584" s="32"/>
      <c r="I4584" s="31"/>
      <c r="J4584" s="25">
        <f t="shared" si="228"/>
        <v>0</v>
      </c>
      <c r="K4584" s="21"/>
      <c r="L4584" s="16"/>
      <c r="M4584" s="101" t="s">
        <v>5176</v>
      </c>
      <c r="N4584" s="101" t="s">
        <v>5176</v>
      </c>
      <c r="O4584" s="101">
        <v>0.02</v>
      </c>
      <c r="P4584" s="101">
        <v>0.57899999999999996</v>
      </c>
      <c r="Q4584" s="101" t="s">
        <v>5176</v>
      </c>
      <c r="R4584" s="101" t="s">
        <v>5176</v>
      </c>
      <c r="S4584" s="101" t="s">
        <v>5176</v>
      </c>
      <c r="T4584" s="101" t="s">
        <v>5176</v>
      </c>
      <c r="U4584" s="101" t="s">
        <v>5176</v>
      </c>
    </row>
    <row r="4585" spans="1:21" x14ac:dyDescent="0.25">
      <c r="A4585" s="60" t="s">
        <v>4823</v>
      </c>
      <c r="B4585" s="60" t="s">
        <v>1362</v>
      </c>
      <c r="C4585" s="60" t="s">
        <v>4865</v>
      </c>
      <c r="D4585" s="94">
        <v>8</v>
      </c>
      <c r="E4585" s="60" t="s">
        <v>6914</v>
      </c>
      <c r="F4585" s="25">
        <f t="shared" si="226"/>
        <v>0</v>
      </c>
      <c r="G4585" s="25">
        <f t="shared" si="227"/>
        <v>0.36425000000000002</v>
      </c>
      <c r="H4585" s="32"/>
      <c r="I4585" s="31"/>
      <c r="J4585" s="25">
        <f t="shared" si="228"/>
        <v>4.0000000000000002E-4</v>
      </c>
      <c r="K4585" s="21"/>
      <c r="L4585" s="16"/>
      <c r="M4585" s="101">
        <v>1.272</v>
      </c>
      <c r="N4585" s="101" t="s">
        <v>5176</v>
      </c>
      <c r="O4585" s="101">
        <v>0.185</v>
      </c>
      <c r="P4585" s="101" t="s">
        <v>5176</v>
      </c>
      <c r="Q4585" s="101">
        <v>2E-3</v>
      </c>
      <c r="R4585" s="101" t="s">
        <v>5176</v>
      </c>
      <c r="S4585" s="101" t="s">
        <v>5176</v>
      </c>
      <c r="T4585" s="101" t="s">
        <v>5176</v>
      </c>
      <c r="U4585" s="101" t="s">
        <v>5176</v>
      </c>
    </row>
    <row r="4586" spans="1:21" x14ac:dyDescent="0.25">
      <c r="A4586" s="60" t="s">
        <v>4823</v>
      </c>
      <c r="B4586" s="60" t="s">
        <v>93</v>
      </c>
      <c r="C4586" s="60" t="s">
        <v>4865</v>
      </c>
      <c r="D4586" s="94">
        <v>8</v>
      </c>
      <c r="E4586" s="60" t="s">
        <v>6915</v>
      </c>
      <c r="F4586" s="25">
        <f t="shared" si="226"/>
        <v>0</v>
      </c>
      <c r="G4586" s="25">
        <f t="shared" si="227"/>
        <v>0.24374999999999999</v>
      </c>
      <c r="H4586" s="32"/>
      <c r="I4586" s="31"/>
      <c r="J4586" s="25">
        <f t="shared" si="228"/>
        <v>0</v>
      </c>
      <c r="K4586" s="21"/>
      <c r="L4586" s="16"/>
      <c r="M4586" s="101" t="s">
        <v>5176</v>
      </c>
      <c r="N4586" s="101">
        <v>0.97499999999999998</v>
      </c>
      <c r="O4586" s="101" t="s">
        <v>5176</v>
      </c>
      <c r="P4586" s="101" t="s">
        <v>5176</v>
      </c>
      <c r="Q4586" s="101" t="s">
        <v>5176</v>
      </c>
      <c r="R4586" s="101" t="s">
        <v>5176</v>
      </c>
      <c r="S4586" s="101" t="s">
        <v>5176</v>
      </c>
      <c r="T4586" s="101" t="s">
        <v>5176</v>
      </c>
      <c r="U4586" s="101" t="s">
        <v>5176</v>
      </c>
    </row>
    <row r="4587" spans="1:21" x14ac:dyDescent="0.25">
      <c r="A4587" s="60" t="s">
        <v>4823</v>
      </c>
      <c r="B4587" s="60" t="s">
        <v>2385</v>
      </c>
      <c r="C4587" s="60" t="s">
        <v>4865</v>
      </c>
      <c r="D4587" s="94">
        <v>8</v>
      </c>
      <c r="E4587" s="60" t="s">
        <v>6917</v>
      </c>
      <c r="F4587" s="25">
        <f t="shared" si="226"/>
        <v>0</v>
      </c>
      <c r="G4587" s="25">
        <f t="shared" si="227"/>
        <v>0.28249999999999997</v>
      </c>
      <c r="H4587" s="32"/>
      <c r="I4587" s="31"/>
      <c r="J4587" s="25">
        <f t="shared" si="228"/>
        <v>0</v>
      </c>
      <c r="K4587" s="21"/>
      <c r="L4587" s="16"/>
      <c r="M4587" s="101" t="s">
        <v>5176</v>
      </c>
      <c r="N4587" s="101">
        <v>1.1299999999999999</v>
      </c>
      <c r="O4587" s="101" t="s">
        <v>5176</v>
      </c>
      <c r="P4587" s="101" t="s">
        <v>5176</v>
      </c>
      <c r="Q4587" s="101" t="s">
        <v>5176</v>
      </c>
      <c r="R4587" s="101" t="s">
        <v>5176</v>
      </c>
      <c r="S4587" s="101" t="s">
        <v>5176</v>
      </c>
      <c r="T4587" s="101" t="s">
        <v>5176</v>
      </c>
      <c r="U4587" s="101" t="s">
        <v>5176</v>
      </c>
    </row>
    <row r="4588" spans="1:21" x14ac:dyDescent="0.25">
      <c r="A4588" s="60" t="s">
        <v>4823</v>
      </c>
      <c r="B4588" s="60" t="s">
        <v>10014</v>
      </c>
      <c r="C4588" s="60" t="s">
        <v>4865</v>
      </c>
      <c r="D4588" s="94">
        <v>8</v>
      </c>
      <c r="E4588" s="60" t="s">
        <v>10015</v>
      </c>
      <c r="F4588" s="25">
        <f t="shared" si="226"/>
        <v>0</v>
      </c>
      <c r="G4588" s="25">
        <f t="shared" si="227"/>
        <v>3.0602499999999999</v>
      </c>
      <c r="H4588" s="32"/>
      <c r="I4588" s="31"/>
      <c r="J4588" s="25">
        <f t="shared" si="228"/>
        <v>0</v>
      </c>
      <c r="K4588" s="21"/>
      <c r="L4588" s="16"/>
      <c r="M4588" s="101" t="s">
        <v>5176</v>
      </c>
      <c r="N4588" s="101">
        <v>12.241</v>
      </c>
      <c r="O4588" s="101" t="s">
        <v>5176</v>
      </c>
      <c r="P4588" s="101" t="s">
        <v>5176</v>
      </c>
      <c r="Q4588" s="101" t="s">
        <v>5176</v>
      </c>
      <c r="R4588" s="101" t="s">
        <v>5176</v>
      </c>
      <c r="S4588" s="101" t="s">
        <v>5176</v>
      </c>
      <c r="T4588" s="101" t="s">
        <v>5176</v>
      </c>
      <c r="U4588" s="101" t="s">
        <v>5176</v>
      </c>
    </row>
    <row r="4589" spans="1:21" x14ac:dyDescent="0.25">
      <c r="A4589" s="60" t="s">
        <v>4823</v>
      </c>
      <c r="B4589" s="60" t="s">
        <v>851</v>
      </c>
      <c r="C4589" s="60" t="s">
        <v>4865</v>
      </c>
      <c r="D4589" s="94">
        <v>8</v>
      </c>
      <c r="E4589" s="60" t="s">
        <v>6920</v>
      </c>
      <c r="F4589" s="25">
        <f t="shared" si="226"/>
        <v>0</v>
      </c>
      <c r="G4589" s="25">
        <f t="shared" si="227"/>
        <v>1.282</v>
      </c>
      <c r="H4589" s="32"/>
      <c r="I4589" s="31"/>
      <c r="J4589" s="25">
        <f t="shared" si="228"/>
        <v>8.7999999999999995E-2</v>
      </c>
      <c r="K4589" s="21"/>
      <c r="L4589" s="16"/>
      <c r="M4589" s="101" t="s">
        <v>5176</v>
      </c>
      <c r="N4589" s="101" t="s">
        <v>5176</v>
      </c>
      <c r="O4589" s="101" t="s">
        <v>5176</v>
      </c>
      <c r="P4589" s="101">
        <v>5.1280000000000001</v>
      </c>
      <c r="Q4589" s="101">
        <v>0.44</v>
      </c>
      <c r="R4589" s="101" t="s">
        <v>5176</v>
      </c>
      <c r="S4589" s="101" t="s">
        <v>5176</v>
      </c>
      <c r="T4589" s="101" t="s">
        <v>5176</v>
      </c>
      <c r="U4589" s="101" t="s">
        <v>5176</v>
      </c>
    </row>
    <row r="4590" spans="1:21" x14ac:dyDescent="0.25">
      <c r="A4590" s="60" t="s">
        <v>4823</v>
      </c>
      <c r="B4590" s="60" t="s">
        <v>4149</v>
      </c>
      <c r="C4590" s="60" t="s">
        <v>4865</v>
      </c>
      <c r="D4590" s="94">
        <v>8</v>
      </c>
      <c r="E4590" s="60" t="s">
        <v>6924</v>
      </c>
      <c r="F4590" s="25">
        <f t="shared" si="226"/>
        <v>0</v>
      </c>
      <c r="G4590" s="25">
        <f t="shared" si="227"/>
        <v>0</v>
      </c>
      <c r="H4590" s="32"/>
      <c r="I4590" s="31"/>
      <c r="J4590" s="25">
        <f t="shared" si="228"/>
        <v>0.54239999999999999</v>
      </c>
      <c r="K4590" s="21"/>
      <c r="L4590" s="16"/>
      <c r="M4590" s="101" t="s">
        <v>5176</v>
      </c>
      <c r="N4590" s="101" t="s">
        <v>5176</v>
      </c>
      <c r="O4590" s="101" t="s">
        <v>5176</v>
      </c>
      <c r="P4590" s="101" t="s">
        <v>5176</v>
      </c>
      <c r="Q4590" s="101">
        <v>2.7120000000000002</v>
      </c>
      <c r="R4590" s="101" t="s">
        <v>5176</v>
      </c>
      <c r="S4590" s="101" t="s">
        <v>5176</v>
      </c>
      <c r="T4590" s="101" t="s">
        <v>5176</v>
      </c>
      <c r="U4590" s="101" t="s">
        <v>5176</v>
      </c>
    </row>
    <row r="4591" spans="1:21" x14ac:dyDescent="0.25">
      <c r="A4591" s="60" t="s">
        <v>4823</v>
      </c>
      <c r="B4591" s="60" t="s">
        <v>3885</v>
      </c>
      <c r="C4591" s="60" t="s">
        <v>4865</v>
      </c>
      <c r="D4591" s="94">
        <v>8</v>
      </c>
      <c r="E4591" s="60" t="s">
        <v>6926</v>
      </c>
      <c r="F4591" s="25">
        <f t="shared" si="226"/>
        <v>0</v>
      </c>
      <c r="G4591" s="25">
        <f t="shared" si="227"/>
        <v>0.94974999999999987</v>
      </c>
      <c r="H4591" s="32"/>
      <c r="I4591" s="31"/>
      <c r="J4591" s="25">
        <f t="shared" si="228"/>
        <v>0</v>
      </c>
      <c r="K4591" s="21"/>
      <c r="L4591" s="16"/>
      <c r="M4591" s="101">
        <v>0.28399999999999997</v>
      </c>
      <c r="N4591" s="101">
        <v>0.41099999999999998</v>
      </c>
      <c r="O4591" s="101">
        <v>2.9769999999999999</v>
      </c>
      <c r="P4591" s="101">
        <v>0.127</v>
      </c>
      <c r="Q4591" s="101" t="s">
        <v>5176</v>
      </c>
      <c r="R4591" s="101" t="s">
        <v>5176</v>
      </c>
      <c r="S4591" s="101" t="s">
        <v>5176</v>
      </c>
      <c r="T4591" s="101" t="s">
        <v>5176</v>
      </c>
      <c r="U4591" s="101" t="s">
        <v>5176</v>
      </c>
    </row>
    <row r="4592" spans="1:21" x14ac:dyDescent="0.25">
      <c r="A4592" s="60" t="s">
        <v>4823</v>
      </c>
      <c r="B4592" s="60" t="s">
        <v>4734</v>
      </c>
      <c r="C4592" s="60" t="s">
        <v>4866</v>
      </c>
      <c r="D4592" s="94">
        <v>8</v>
      </c>
      <c r="E4592" s="60" t="s">
        <v>6951</v>
      </c>
      <c r="F4592" s="25">
        <f t="shared" si="226"/>
        <v>0</v>
      </c>
      <c r="G4592" s="25">
        <f t="shared" si="227"/>
        <v>16.676000000000002</v>
      </c>
      <c r="H4592" s="32"/>
      <c r="I4592" s="31"/>
      <c r="J4592" s="25">
        <f t="shared" si="228"/>
        <v>0.92639999999999989</v>
      </c>
      <c r="K4592" s="21"/>
      <c r="L4592" s="16"/>
      <c r="M4592" s="101">
        <v>3.169</v>
      </c>
      <c r="N4592" s="101">
        <v>10.772</v>
      </c>
      <c r="O4592" s="101">
        <v>30.92</v>
      </c>
      <c r="P4592" s="101">
        <v>21.843</v>
      </c>
      <c r="Q4592" s="101">
        <v>4.6319999999999997</v>
      </c>
      <c r="R4592" s="101" t="s">
        <v>5176</v>
      </c>
      <c r="S4592" s="101" t="s">
        <v>5176</v>
      </c>
      <c r="T4592" s="101" t="s">
        <v>5176</v>
      </c>
      <c r="U4592" s="101" t="s">
        <v>5176</v>
      </c>
    </row>
    <row r="4593" spans="1:21" x14ac:dyDescent="0.25">
      <c r="A4593" s="60" t="s">
        <v>4823</v>
      </c>
      <c r="B4593" s="60" t="s">
        <v>4580</v>
      </c>
      <c r="C4593" s="60" t="s">
        <v>4866</v>
      </c>
      <c r="D4593" s="94">
        <v>8</v>
      </c>
      <c r="E4593" s="60" t="s">
        <v>6953</v>
      </c>
      <c r="F4593" s="25">
        <f t="shared" si="226"/>
        <v>0</v>
      </c>
      <c r="G4593" s="25">
        <f t="shared" si="227"/>
        <v>6.2500000000000003E-3</v>
      </c>
      <c r="H4593" s="32"/>
      <c r="I4593" s="31"/>
      <c r="J4593" s="25">
        <f t="shared" si="228"/>
        <v>0</v>
      </c>
      <c r="K4593" s="21"/>
      <c r="L4593" s="16"/>
      <c r="M4593" s="101">
        <v>4.0000000000000001E-3</v>
      </c>
      <c r="N4593" s="101">
        <v>2.1000000000000001E-2</v>
      </c>
      <c r="O4593" s="101" t="s">
        <v>5176</v>
      </c>
      <c r="P4593" s="101" t="s">
        <v>5176</v>
      </c>
      <c r="Q4593" s="101" t="s">
        <v>5176</v>
      </c>
      <c r="R4593" s="101" t="s">
        <v>5176</v>
      </c>
      <c r="S4593" s="101" t="s">
        <v>5176</v>
      </c>
      <c r="T4593" s="101" t="s">
        <v>5176</v>
      </c>
      <c r="U4593" s="101" t="s">
        <v>5176</v>
      </c>
    </row>
    <row r="4594" spans="1:21" x14ac:dyDescent="0.25">
      <c r="A4594" s="60" t="s">
        <v>4823</v>
      </c>
      <c r="B4594" s="60" t="s">
        <v>4231</v>
      </c>
      <c r="C4594" s="60" t="s">
        <v>4867</v>
      </c>
      <c r="D4594" s="94">
        <v>8</v>
      </c>
      <c r="E4594" s="60" t="s">
        <v>9994</v>
      </c>
      <c r="F4594" s="25">
        <f t="shared" si="226"/>
        <v>0</v>
      </c>
      <c r="G4594" s="25">
        <f t="shared" si="227"/>
        <v>0</v>
      </c>
      <c r="H4594" s="32"/>
      <c r="I4594" s="31"/>
      <c r="J4594" s="25">
        <f t="shared" si="228"/>
        <v>3.8400000000000004E-2</v>
      </c>
      <c r="K4594" s="21"/>
      <c r="L4594" s="16"/>
      <c r="M4594" s="101" t="s">
        <v>5176</v>
      </c>
      <c r="N4594" s="101" t="s">
        <v>5176</v>
      </c>
      <c r="O4594" s="101" t="s">
        <v>5176</v>
      </c>
      <c r="P4594" s="101" t="s">
        <v>5176</v>
      </c>
      <c r="Q4594" s="101" t="s">
        <v>5176</v>
      </c>
      <c r="R4594" s="101">
        <v>0.192</v>
      </c>
      <c r="S4594" s="101" t="s">
        <v>5176</v>
      </c>
      <c r="T4594" s="101" t="s">
        <v>5176</v>
      </c>
      <c r="U4594" s="101" t="s">
        <v>5176</v>
      </c>
    </row>
    <row r="4595" spans="1:21" x14ac:dyDescent="0.25">
      <c r="A4595" s="60" t="s">
        <v>4823</v>
      </c>
      <c r="B4595" s="60" t="s">
        <v>3997</v>
      </c>
      <c r="C4595" s="60" t="s">
        <v>4867</v>
      </c>
      <c r="D4595" s="94">
        <v>8</v>
      </c>
      <c r="E4595" s="60" t="s">
        <v>6959</v>
      </c>
      <c r="F4595" s="25">
        <f t="shared" si="226"/>
        <v>0</v>
      </c>
      <c r="G4595" s="25">
        <f t="shared" si="227"/>
        <v>5.3749999999999999E-2</v>
      </c>
      <c r="H4595" s="32"/>
      <c r="I4595" s="31"/>
      <c r="J4595" s="25">
        <f t="shared" si="228"/>
        <v>0</v>
      </c>
      <c r="K4595" s="21"/>
      <c r="L4595" s="16"/>
      <c r="M4595" s="101">
        <v>0.215</v>
      </c>
      <c r="N4595" s="101" t="s">
        <v>5176</v>
      </c>
      <c r="O4595" s="101" t="s">
        <v>5176</v>
      </c>
      <c r="P4595" s="101" t="s">
        <v>5176</v>
      </c>
      <c r="Q4595" s="101" t="s">
        <v>5176</v>
      </c>
      <c r="R4595" s="101" t="s">
        <v>5176</v>
      </c>
      <c r="S4595" s="101" t="s">
        <v>5176</v>
      </c>
      <c r="T4595" s="101" t="s">
        <v>5176</v>
      </c>
      <c r="U4595" s="101" t="s">
        <v>5176</v>
      </c>
    </row>
    <row r="4596" spans="1:21" x14ac:dyDescent="0.25">
      <c r="A4596" s="60" t="s">
        <v>4823</v>
      </c>
      <c r="B4596" s="60" t="s">
        <v>3580</v>
      </c>
      <c r="C4596" s="60" t="s">
        <v>4868</v>
      </c>
      <c r="D4596" s="94">
        <v>9</v>
      </c>
      <c r="E4596" s="60" t="s">
        <v>6971</v>
      </c>
      <c r="F4596" s="25">
        <f t="shared" si="226"/>
        <v>0</v>
      </c>
      <c r="G4596" s="25">
        <f t="shared" si="227"/>
        <v>0.99849999999999994</v>
      </c>
      <c r="H4596" s="32"/>
      <c r="I4596" s="31"/>
      <c r="J4596" s="25">
        <f t="shared" si="228"/>
        <v>8.9038000000000004</v>
      </c>
      <c r="K4596" s="21"/>
      <c r="L4596" s="16"/>
      <c r="M4596" s="101">
        <v>2.02</v>
      </c>
      <c r="N4596" s="101">
        <v>1.6739999999999999</v>
      </c>
      <c r="O4596" s="101" t="s">
        <v>5176</v>
      </c>
      <c r="P4596" s="101">
        <v>0.3</v>
      </c>
      <c r="Q4596" s="101">
        <v>44.518999999999998</v>
      </c>
      <c r="R4596" s="101" t="s">
        <v>5176</v>
      </c>
      <c r="S4596" s="101" t="s">
        <v>5176</v>
      </c>
      <c r="T4596" s="101" t="s">
        <v>5176</v>
      </c>
      <c r="U4596" s="101" t="s">
        <v>5176</v>
      </c>
    </row>
    <row r="4597" spans="1:21" x14ac:dyDescent="0.25">
      <c r="A4597" s="60" t="s">
        <v>4823</v>
      </c>
      <c r="B4597" s="60" t="s">
        <v>4063</v>
      </c>
      <c r="C4597" s="60" t="s">
        <v>4868</v>
      </c>
      <c r="D4597" s="94">
        <v>9</v>
      </c>
      <c r="E4597" s="60" t="s">
        <v>6987</v>
      </c>
      <c r="F4597" s="25">
        <f t="shared" si="226"/>
        <v>0</v>
      </c>
      <c r="G4597" s="25">
        <f t="shared" si="227"/>
        <v>0.121</v>
      </c>
      <c r="H4597" s="32"/>
      <c r="I4597" s="31"/>
      <c r="J4597" s="25">
        <f t="shared" si="228"/>
        <v>0</v>
      </c>
      <c r="K4597" s="21"/>
      <c r="L4597" s="16"/>
      <c r="M4597" s="101" t="s">
        <v>5176</v>
      </c>
      <c r="N4597" s="101">
        <v>0.48399999999999999</v>
      </c>
      <c r="O4597" s="101" t="s">
        <v>5176</v>
      </c>
      <c r="P4597" s="101" t="s">
        <v>5176</v>
      </c>
      <c r="Q4597" s="101" t="s">
        <v>5176</v>
      </c>
      <c r="R4597" s="101" t="s">
        <v>5176</v>
      </c>
      <c r="S4597" s="101" t="s">
        <v>5176</v>
      </c>
      <c r="T4597" s="101" t="s">
        <v>5176</v>
      </c>
      <c r="U4597" s="101" t="s">
        <v>5176</v>
      </c>
    </row>
    <row r="4598" spans="1:21" x14ac:dyDescent="0.25">
      <c r="A4598" s="60" t="s">
        <v>4823</v>
      </c>
      <c r="B4598" s="60" t="s">
        <v>4373</v>
      </c>
      <c r="C4598" s="60" t="s">
        <v>4868</v>
      </c>
      <c r="D4598" s="94">
        <v>9</v>
      </c>
      <c r="E4598" s="60" t="s">
        <v>6994</v>
      </c>
      <c r="F4598" s="25">
        <f t="shared" si="226"/>
        <v>0</v>
      </c>
      <c r="G4598" s="25">
        <f t="shared" si="227"/>
        <v>113.9965</v>
      </c>
      <c r="H4598" s="32"/>
      <c r="I4598" s="31"/>
      <c r="J4598" s="25">
        <f t="shared" si="228"/>
        <v>19.869999999999997</v>
      </c>
      <c r="K4598" s="21"/>
      <c r="L4598" s="16"/>
      <c r="M4598" s="101">
        <v>177.14599999999999</v>
      </c>
      <c r="N4598" s="101">
        <v>174.81700000000001</v>
      </c>
      <c r="O4598" s="101">
        <v>55.518999999999998</v>
      </c>
      <c r="P4598" s="101">
        <v>48.503999999999998</v>
      </c>
      <c r="Q4598" s="101">
        <v>99.35</v>
      </c>
      <c r="R4598" s="101" t="s">
        <v>5176</v>
      </c>
      <c r="S4598" s="101" t="s">
        <v>5176</v>
      </c>
      <c r="T4598" s="101" t="s">
        <v>5176</v>
      </c>
      <c r="U4598" s="101" t="s">
        <v>5176</v>
      </c>
    </row>
    <row r="4599" spans="1:21" x14ac:dyDescent="0.25">
      <c r="A4599" s="60" t="s">
        <v>4823</v>
      </c>
      <c r="B4599" s="60" t="s">
        <v>4415</v>
      </c>
      <c r="C4599" s="60" t="s">
        <v>4868</v>
      </c>
      <c r="D4599" s="94">
        <v>9</v>
      </c>
      <c r="E4599" s="60" t="s">
        <v>6996</v>
      </c>
      <c r="F4599" s="25">
        <f t="shared" si="226"/>
        <v>0</v>
      </c>
      <c r="G4599" s="25">
        <f t="shared" si="227"/>
        <v>3.9505000000000003</v>
      </c>
      <c r="H4599" s="32"/>
      <c r="I4599" s="31"/>
      <c r="J4599" s="25">
        <f t="shared" si="228"/>
        <v>0</v>
      </c>
      <c r="K4599" s="21"/>
      <c r="L4599" s="16"/>
      <c r="M4599" s="101">
        <v>0.90600000000000003</v>
      </c>
      <c r="N4599" s="101" t="s">
        <v>5176</v>
      </c>
      <c r="O4599" s="101">
        <v>9.2870000000000008</v>
      </c>
      <c r="P4599" s="101">
        <v>5.609</v>
      </c>
      <c r="Q4599" s="101" t="s">
        <v>5176</v>
      </c>
      <c r="R4599" s="101" t="s">
        <v>5176</v>
      </c>
      <c r="S4599" s="101" t="s">
        <v>5176</v>
      </c>
      <c r="T4599" s="101" t="s">
        <v>5176</v>
      </c>
      <c r="U4599" s="101" t="s">
        <v>5176</v>
      </c>
    </row>
    <row r="4600" spans="1:21" x14ac:dyDescent="0.25">
      <c r="A4600" s="60" t="s">
        <v>4823</v>
      </c>
      <c r="B4600" s="60" t="s">
        <v>4733</v>
      </c>
      <c r="C4600" s="60" t="s">
        <v>4868</v>
      </c>
      <c r="D4600" s="94">
        <v>9</v>
      </c>
      <c r="E4600" s="60" t="s">
        <v>6997</v>
      </c>
      <c r="F4600" s="25">
        <f t="shared" si="226"/>
        <v>0</v>
      </c>
      <c r="G4600" s="25">
        <f t="shared" si="227"/>
        <v>16.084250000000001</v>
      </c>
      <c r="H4600" s="32"/>
      <c r="I4600" s="31"/>
      <c r="J4600" s="25">
        <f t="shared" si="228"/>
        <v>0</v>
      </c>
      <c r="K4600" s="21"/>
      <c r="L4600" s="16"/>
      <c r="M4600" s="101">
        <v>12.823</v>
      </c>
      <c r="N4600" s="101">
        <v>29.149000000000001</v>
      </c>
      <c r="O4600" s="101">
        <v>19.940999999999999</v>
      </c>
      <c r="P4600" s="101">
        <v>2.4239999999999999</v>
      </c>
      <c r="Q4600" s="101" t="s">
        <v>5176</v>
      </c>
      <c r="R4600" s="101" t="s">
        <v>5176</v>
      </c>
      <c r="S4600" s="101" t="s">
        <v>5176</v>
      </c>
      <c r="T4600" s="101" t="s">
        <v>5176</v>
      </c>
      <c r="U4600" s="101" t="s">
        <v>5176</v>
      </c>
    </row>
    <row r="4601" spans="1:21" x14ac:dyDescent="0.25">
      <c r="A4601" s="60" t="s">
        <v>4823</v>
      </c>
      <c r="B4601" s="60" t="s">
        <v>4374</v>
      </c>
      <c r="C4601" s="60" t="s">
        <v>4868</v>
      </c>
      <c r="D4601" s="94">
        <v>9</v>
      </c>
      <c r="E4601" s="60" t="s">
        <v>6998</v>
      </c>
      <c r="F4601" s="25">
        <f t="shared" si="226"/>
        <v>0</v>
      </c>
      <c r="G4601" s="25">
        <f t="shared" si="227"/>
        <v>15.2715</v>
      </c>
      <c r="H4601" s="32"/>
      <c r="I4601" s="31"/>
      <c r="J4601" s="25">
        <f t="shared" si="228"/>
        <v>0</v>
      </c>
      <c r="K4601" s="21"/>
      <c r="L4601" s="16"/>
      <c r="M4601" s="101">
        <v>33.17</v>
      </c>
      <c r="N4601" s="101">
        <v>1.627</v>
      </c>
      <c r="O4601" s="101">
        <v>2.2959999999999998</v>
      </c>
      <c r="P4601" s="101">
        <v>23.992999999999999</v>
      </c>
      <c r="Q4601" s="101" t="s">
        <v>5176</v>
      </c>
      <c r="R4601" s="101" t="s">
        <v>5176</v>
      </c>
      <c r="S4601" s="101" t="s">
        <v>5176</v>
      </c>
      <c r="T4601" s="101" t="s">
        <v>5176</v>
      </c>
      <c r="U4601" s="101" t="s">
        <v>5176</v>
      </c>
    </row>
    <row r="4602" spans="1:21" x14ac:dyDescent="0.25">
      <c r="A4602" s="60" t="s">
        <v>4823</v>
      </c>
      <c r="B4602" s="60" t="s">
        <v>4416</v>
      </c>
      <c r="C4602" s="60" t="s">
        <v>4868</v>
      </c>
      <c r="D4602" s="94">
        <v>9</v>
      </c>
      <c r="E4602" s="60" t="s">
        <v>7001</v>
      </c>
      <c r="F4602" s="25">
        <f t="shared" si="226"/>
        <v>0</v>
      </c>
      <c r="G4602" s="25">
        <f t="shared" si="227"/>
        <v>13.891500000000001</v>
      </c>
      <c r="H4602" s="32"/>
      <c r="I4602" s="31"/>
      <c r="J4602" s="25">
        <f t="shared" si="228"/>
        <v>3.4582000000000002</v>
      </c>
      <c r="K4602" s="21"/>
      <c r="L4602" s="16"/>
      <c r="M4602" s="101">
        <v>19.882999999999999</v>
      </c>
      <c r="N4602" s="101">
        <v>15.686</v>
      </c>
      <c r="O4602" s="101">
        <v>4.6630000000000003</v>
      </c>
      <c r="P4602" s="101">
        <v>15.334</v>
      </c>
      <c r="Q4602" s="101">
        <v>17.291</v>
      </c>
      <c r="R4602" s="101" t="s">
        <v>5176</v>
      </c>
      <c r="S4602" s="101" t="s">
        <v>5176</v>
      </c>
      <c r="T4602" s="101" t="s">
        <v>5176</v>
      </c>
      <c r="U4602" s="101" t="s">
        <v>5176</v>
      </c>
    </row>
    <row r="4603" spans="1:21" x14ac:dyDescent="0.25">
      <c r="A4603" s="60" t="s">
        <v>4823</v>
      </c>
      <c r="B4603" s="60" t="s">
        <v>4376</v>
      </c>
      <c r="C4603" s="60" t="s">
        <v>4868</v>
      </c>
      <c r="D4603" s="94">
        <v>9</v>
      </c>
      <c r="E4603" s="60" t="s">
        <v>7003</v>
      </c>
      <c r="F4603" s="25">
        <f t="shared" si="226"/>
        <v>0</v>
      </c>
      <c r="G4603" s="25">
        <f t="shared" si="227"/>
        <v>5.5577499999999995</v>
      </c>
      <c r="H4603" s="32"/>
      <c r="I4603" s="31"/>
      <c r="J4603" s="25">
        <f t="shared" si="228"/>
        <v>0</v>
      </c>
      <c r="K4603" s="21"/>
      <c r="L4603" s="16"/>
      <c r="M4603" s="101">
        <v>0.84599999999999997</v>
      </c>
      <c r="N4603" s="101" t="s">
        <v>5176</v>
      </c>
      <c r="O4603" s="101">
        <v>0.16200000000000001</v>
      </c>
      <c r="P4603" s="101">
        <v>21.222999999999999</v>
      </c>
      <c r="Q4603" s="101" t="s">
        <v>5176</v>
      </c>
      <c r="R4603" s="101" t="s">
        <v>5176</v>
      </c>
      <c r="S4603" s="101" t="s">
        <v>5176</v>
      </c>
      <c r="T4603" s="101" t="s">
        <v>5176</v>
      </c>
      <c r="U4603" s="101" t="s">
        <v>5176</v>
      </c>
    </row>
    <row r="4604" spans="1:21" x14ac:dyDescent="0.25">
      <c r="A4604" s="60" t="s">
        <v>4823</v>
      </c>
      <c r="B4604" s="60" t="s">
        <v>7005</v>
      </c>
      <c r="C4604" s="60" t="s">
        <v>4868</v>
      </c>
      <c r="D4604" s="94">
        <v>9</v>
      </c>
      <c r="E4604" s="60" t="s">
        <v>7006</v>
      </c>
      <c r="F4604" s="25">
        <f t="shared" si="226"/>
        <v>0</v>
      </c>
      <c r="G4604" s="25">
        <f t="shared" si="227"/>
        <v>0.64100000000000001</v>
      </c>
      <c r="H4604" s="32"/>
      <c r="I4604" s="31"/>
      <c r="J4604" s="25">
        <f t="shared" si="228"/>
        <v>0</v>
      </c>
      <c r="K4604" s="21"/>
      <c r="L4604" s="16"/>
      <c r="M4604" s="101" t="s">
        <v>5176</v>
      </c>
      <c r="N4604" s="101" t="s">
        <v>5176</v>
      </c>
      <c r="O4604" s="101" t="s">
        <v>5176</v>
      </c>
      <c r="P4604" s="101">
        <v>2.5640000000000001</v>
      </c>
      <c r="Q4604" s="101" t="s">
        <v>5176</v>
      </c>
      <c r="R4604" s="101" t="s">
        <v>5176</v>
      </c>
      <c r="S4604" s="101" t="s">
        <v>5176</v>
      </c>
      <c r="T4604" s="101" t="s">
        <v>5176</v>
      </c>
      <c r="U4604" s="101" t="s">
        <v>5176</v>
      </c>
    </row>
    <row r="4605" spans="1:21" x14ac:dyDescent="0.25">
      <c r="A4605" s="60" t="s">
        <v>4823</v>
      </c>
      <c r="B4605" s="60" t="s">
        <v>4664</v>
      </c>
      <c r="C4605" s="60" t="s">
        <v>4868</v>
      </c>
      <c r="D4605" s="94">
        <v>9</v>
      </c>
      <c r="E4605" s="60" t="s">
        <v>7007</v>
      </c>
      <c r="F4605" s="25">
        <f t="shared" si="226"/>
        <v>0</v>
      </c>
      <c r="G4605" s="25">
        <f t="shared" si="227"/>
        <v>12.720499999999999</v>
      </c>
      <c r="H4605" s="32"/>
      <c r="I4605" s="31"/>
      <c r="J4605" s="25">
        <f t="shared" si="228"/>
        <v>1.7452000000000001</v>
      </c>
      <c r="K4605" s="21"/>
      <c r="L4605" s="16"/>
      <c r="M4605" s="101">
        <v>1.2509999999999999</v>
      </c>
      <c r="N4605" s="101">
        <v>29.856999999999999</v>
      </c>
      <c r="O4605" s="101">
        <v>4.0880000000000001</v>
      </c>
      <c r="P4605" s="101">
        <v>15.686</v>
      </c>
      <c r="Q4605" s="101">
        <v>8.7260000000000009</v>
      </c>
      <c r="R4605" s="101" t="s">
        <v>5176</v>
      </c>
      <c r="S4605" s="101" t="s">
        <v>5176</v>
      </c>
      <c r="T4605" s="101" t="s">
        <v>5176</v>
      </c>
      <c r="U4605" s="101" t="s">
        <v>5176</v>
      </c>
    </row>
    <row r="4606" spans="1:21" x14ac:dyDescent="0.25">
      <c r="A4606" s="60" t="s">
        <v>4823</v>
      </c>
      <c r="B4606" s="60" t="s">
        <v>4448</v>
      </c>
      <c r="C4606" s="60" t="s">
        <v>4868</v>
      </c>
      <c r="D4606" s="94">
        <v>9</v>
      </c>
      <c r="E4606" s="60" t="s">
        <v>7008</v>
      </c>
      <c r="F4606" s="25">
        <f t="shared" si="226"/>
        <v>0</v>
      </c>
      <c r="G4606" s="25">
        <f t="shared" si="227"/>
        <v>31.162999999999997</v>
      </c>
      <c r="H4606" s="32"/>
      <c r="I4606" s="31"/>
      <c r="J4606" s="25">
        <f t="shared" si="228"/>
        <v>3.4200000000000001E-2</v>
      </c>
      <c r="K4606" s="21"/>
      <c r="L4606" s="16"/>
      <c r="M4606" s="101">
        <v>0.16700000000000001</v>
      </c>
      <c r="N4606" s="101">
        <v>5.2629999999999999</v>
      </c>
      <c r="O4606" s="101">
        <v>37.680999999999997</v>
      </c>
      <c r="P4606" s="101">
        <v>81.540999999999997</v>
      </c>
      <c r="Q4606" s="101">
        <v>0.17100000000000001</v>
      </c>
      <c r="R4606" s="101" t="s">
        <v>5176</v>
      </c>
      <c r="S4606" s="101" t="s">
        <v>5176</v>
      </c>
      <c r="T4606" s="101" t="s">
        <v>5176</v>
      </c>
      <c r="U4606" s="101" t="s">
        <v>5176</v>
      </c>
    </row>
    <row r="4607" spans="1:21" x14ac:dyDescent="0.25">
      <c r="A4607" s="60" t="s">
        <v>4823</v>
      </c>
      <c r="B4607" s="60" t="s">
        <v>4378</v>
      </c>
      <c r="C4607" s="60" t="s">
        <v>4868</v>
      </c>
      <c r="D4607" s="94">
        <v>9</v>
      </c>
      <c r="E4607" s="60" t="s">
        <v>7013</v>
      </c>
      <c r="F4607" s="25">
        <f t="shared" si="226"/>
        <v>0</v>
      </c>
      <c r="G4607" s="25">
        <f t="shared" si="227"/>
        <v>18.905750000000001</v>
      </c>
      <c r="H4607" s="32"/>
      <c r="I4607" s="31"/>
      <c r="J4607" s="25">
        <f t="shared" si="228"/>
        <v>0</v>
      </c>
      <c r="K4607" s="21"/>
      <c r="L4607" s="16"/>
      <c r="M4607" s="101">
        <v>12.814</v>
      </c>
      <c r="N4607" s="101">
        <v>40.552</v>
      </c>
      <c r="O4607" s="101">
        <v>9.4049999999999994</v>
      </c>
      <c r="P4607" s="101">
        <v>12.852</v>
      </c>
      <c r="Q4607" s="101" t="s">
        <v>5176</v>
      </c>
      <c r="R4607" s="101" t="s">
        <v>5176</v>
      </c>
      <c r="S4607" s="101" t="s">
        <v>5176</v>
      </c>
      <c r="T4607" s="101" t="s">
        <v>5176</v>
      </c>
      <c r="U4607" s="101" t="s">
        <v>5176</v>
      </c>
    </row>
    <row r="4608" spans="1:21" x14ac:dyDescent="0.25">
      <c r="A4608" s="60" t="s">
        <v>4823</v>
      </c>
      <c r="B4608" s="60" t="s">
        <v>4417</v>
      </c>
      <c r="C4608" s="60" t="s">
        <v>4868</v>
      </c>
      <c r="D4608" s="94">
        <v>9</v>
      </c>
      <c r="E4608" s="60" t="s">
        <v>7014</v>
      </c>
      <c r="F4608" s="25">
        <f t="shared" si="226"/>
        <v>0</v>
      </c>
      <c r="G4608" s="25">
        <f t="shared" si="227"/>
        <v>1.3919999999999999</v>
      </c>
      <c r="H4608" s="32"/>
      <c r="I4608" s="31"/>
      <c r="J4608" s="25">
        <f t="shared" si="228"/>
        <v>2.4249999999999998</v>
      </c>
      <c r="K4608" s="21"/>
      <c r="L4608" s="16"/>
      <c r="M4608" s="101" t="s">
        <v>5176</v>
      </c>
      <c r="N4608" s="101">
        <v>4.2999999999999997E-2</v>
      </c>
      <c r="O4608" s="101">
        <v>3.55</v>
      </c>
      <c r="P4608" s="101">
        <v>1.9750000000000001</v>
      </c>
      <c r="Q4608" s="101">
        <v>2.1709999999999998</v>
      </c>
      <c r="R4608" s="101">
        <v>9.9540000000000006</v>
      </c>
      <c r="S4608" s="101" t="s">
        <v>5176</v>
      </c>
      <c r="T4608" s="101" t="s">
        <v>5176</v>
      </c>
      <c r="U4608" s="101" t="s">
        <v>5176</v>
      </c>
    </row>
    <row r="4609" spans="1:21" x14ac:dyDescent="0.25">
      <c r="A4609" s="60" t="s">
        <v>4823</v>
      </c>
      <c r="B4609" s="60" t="s">
        <v>4450</v>
      </c>
      <c r="C4609" s="60" t="s">
        <v>4868</v>
      </c>
      <c r="D4609" s="94">
        <v>9</v>
      </c>
      <c r="E4609" s="60" t="s">
        <v>7016</v>
      </c>
      <c r="F4609" s="25">
        <f t="shared" si="226"/>
        <v>0</v>
      </c>
      <c r="G4609" s="25">
        <f t="shared" si="227"/>
        <v>0.1295</v>
      </c>
      <c r="H4609" s="32"/>
      <c r="I4609" s="31"/>
      <c r="J4609" s="25">
        <f t="shared" si="228"/>
        <v>0</v>
      </c>
      <c r="K4609" s="21"/>
      <c r="L4609" s="16"/>
      <c r="M4609" s="101" t="s">
        <v>5176</v>
      </c>
      <c r="N4609" s="101">
        <v>0.38200000000000001</v>
      </c>
      <c r="O4609" s="101" t="s">
        <v>5176</v>
      </c>
      <c r="P4609" s="101">
        <v>0.13600000000000001</v>
      </c>
      <c r="Q4609" s="101" t="s">
        <v>5176</v>
      </c>
      <c r="R4609" s="101" t="s">
        <v>5176</v>
      </c>
      <c r="S4609" s="101" t="s">
        <v>5176</v>
      </c>
      <c r="T4609" s="101" t="s">
        <v>5176</v>
      </c>
      <c r="U4609" s="101" t="s">
        <v>5176</v>
      </c>
    </row>
    <row r="4610" spans="1:21" x14ac:dyDescent="0.25">
      <c r="A4610" s="60" t="s">
        <v>4823</v>
      </c>
      <c r="B4610" s="60" t="s">
        <v>4379</v>
      </c>
      <c r="C4610" s="60" t="s">
        <v>4868</v>
      </c>
      <c r="D4610" s="94">
        <v>9</v>
      </c>
      <c r="E4610" s="60" t="s">
        <v>7017</v>
      </c>
      <c r="F4610" s="25">
        <f t="shared" si="226"/>
        <v>0</v>
      </c>
      <c r="G4610" s="25">
        <f t="shared" si="227"/>
        <v>4.4755000000000003</v>
      </c>
      <c r="H4610" s="32"/>
      <c r="I4610" s="31"/>
      <c r="J4610" s="25">
        <f t="shared" si="228"/>
        <v>0.16839999999999999</v>
      </c>
      <c r="K4610" s="21"/>
      <c r="L4610" s="16"/>
      <c r="M4610" s="101">
        <v>4.92</v>
      </c>
      <c r="N4610" s="101">
        <v>10.67</v>
      </c>
      <c r="O4610" s="101" t="s">
        <v>5176</v>
      </c>
      <c r="P4610" s="101">
        <v>2.3119999999999998</v>
      </c>
      <c r="Q4610" s="101">
        <v>0.84199999999999997</v>
      </c>
      <c r="R4610" s="101" t="s">
        <v>5176</v>
      </c>
      <c r="S4610" s="101" t="s">
        <v>5176</v>
      </c>
      <c r="T4610" s="101" t="s">
        <v>5176</v>
      </c>
      <c r="U4610" s="101" t="s">
        <v>5176</v>
      </c>
    </row>
    <row r="4611" spans="1:21" x14ac:dyDescent="0.25">
      <c r="A4611" s="60" t="s">
        <v>4823</v>
      </c>
      <c r="B4611" s="60" t="s">
        <v>4055</v>
      </c>
      <c r="C4611" s="60" t="s">
        <v>4871</v>
      </c>
      <c r="D4611" s="94">
        <v>10</v>
      </c>
      <c r="E4611" s="60" t="s">
        <v>7051</v>
      </c>
      <c r="F4611" s="25">
        <f t="shared" si="226"/>
        <v>0</v>
      </c>
      <c r="G4611" s="25">
        <f t="shared" si="227"/>
        <v>0.77375000000000005</v>
      </c>
      <c r="H4611" s="32"/>
      <c r="I4611" s="31"/>
      <c r="J4611" s="25">
        <f t="shared" si="228"/>
        <v>0.76740000000000008</v>
      </c>
      <c r="K4611" s="21"/>
      <c r="L4611" s="16"/>
      <c r="M4611" s="101" t="s">
        <v>5176</v>
      </c>
      <c r="N4611" s="101" t="s">
        <v>5176</v>
      </c>
      <c r="O4611" s="101" t="s">
        <v>5176</v>
      </c>
      <c r="P4611" s="101">
        <v>3.0950000000000002</v>
      </c>
      <c r="Q4611" s="101">
        <v>3.8370000000000002</v>
      </c>
      <c r="R4611" s="101" t="s">
        <v>5176</v>
      </c>
      <c r="S4611" s="101" t="s">
        <v>5176</v>
      </c>
      <c r="T4611" s="101" t="s">
        <v>5176</v>
      </c>
      <c r="U4611" s="101" t="s">
        <v>5176</v>
      </c>
    </row>
    <row r="4612" spans="1:21" x14ac:dyDescent="0.25">
      <c r="A4612" s="60" t="s">
        <v>4823</v>
      </c>
      <c r="B4612" s="60" t="s">
        <v>10180</v>
      </c>
      <c r="C4612" s="60" t="s">
        <v>4871</v>
      </c>
      <c r="D4612" s="94">
        <v>10</v>
      </c>
      <c r="E4612" s="60" t="s">
        <v>10181</v>
      </c>
      <c r="F4612" s="25">
        <f t="shared" si="226"/>
        <v>0</v>
      </c>
      <c r="G4612" s="25">
        <f t="shared" si="227"/>
        <v>7.775E-2</v>
      </c>
      <c r="H4612" s="32"/>
      <c r="I4612" s="31"/>
      <c r="J4612" s="25">
        <f t="shared" si="228"/>
        <v>0</v>
      </c>
      <c r="K4612" s="21"/>
      <c r="L4612" s="16"/>
      <c r="M4612" s="101" t="s">
        <v>5176</v>
      </c>
      <c r="N4612" s="101" t="s">
        <v>5176</v>
      </c>
      <c r="O4612" s="101">
        <v>0.311</v>
      </c>
      <c r="P4612" s="101" t="s">
        <v>5176</v>
      </c>
      <c r="Q4612" s="101" t="s">
        <v>5176</v>
      </c>
      <c r="R4612" s="101" t="s">
        <v>5176</v>
      </c>
      <c r="S4612" s="101" t="s">
        <v>5176</v>
      </c>
      <c r="T4612" s="101" t="s">
        <v>5176</v>
      </c>
      <c r="U4612" s="101" t="s">
        <v>5176</v>
      </c>
    </row>
    <row r="4613" spans="1:21" x14ac:dyDescent="0.25">
      <c r="A4613" s="60" t="s">
        <v>4823</v>
      </c>
      <c r="B4613" s="60" t="s">
        <v>4112</v>
      </c>
      <c r="C4613" s="60" t="s">
        <v>4871</v>
      </c>
      <c r="D4613" s="94">
        <v>10</v>
      </c>
      <c r="E4613" s="60" t="s">
        <v>7053</v>
      </c>
      <c r="F4613" s="25">
        <f t="shared" si="226"/>
        <v>0</v>
      </c>
      <c r="G4613" s="25">
        <f t="shared" si="227"/>
        <v>7.2500000000000004E-3</v>
      </c>
      <c r="H4613" s="32"/>
      <c r="I4613" s="31"/>
      <c r="J4613" s="25">
        <f t="shared" si="228"/>
        <v>0.1336</v>
      </c>
      <c r="K4613" s="21"/>
      <c r="L4613" s="16"/>
      <c r="M4613" s="101" t="s">
        <v>5176</v>
      </c>
      <c r="N4613" s="101" t="s">
        <v>5176</v>
      </c>
      <c r="O4613" s="101">
        <v>2.9000000000000001E-2</v>
      </c>
      <c r="P4613" s="101" t="s">
        <v>5176</v>
      </c>
      <c r="Q4613" s="101">
        <v>0.64600000000000002</v>
      </c>
      <c r="R4613" s="101">
        <v>2.1999999999999999E-2</v>
      </c>
      <c r="S4613" s="101" t="s">
        <v>5176</v>
      </c>
      <c r="T4613" s="101" t="s">
        <v>5176</v>
      </c>
      <c r="U4613" s="101" t="s">
        <v>5176</v>
      </c>
    </row>
    <row r="4614" spans="1:21" x14ac:dyDescent="0.25">
      <c r="A4614" s="60" t="s">
        <v>4823</v>
      </c>
      <c r="B4614" s="60" t="s">
        <v>3530</v>
      </c>
      <c r="C4614" s="60" t="s">
        <v>4871</v>
      </c>
      <c r="D4614" s="94">
        <v>10</v>
      </c>
      <c r="E4614" s="60" t="s">
        <v>7059</v>
      </c>
      <c r="F4614" s="25">
        <f t="shared" si="226"/>
        <v>0</v>
      </c>
      <c r="G4614" s="25">
        <f t="shared" si="227"/>
        <v>0</v>
      </c>
      <c r="H4614" s="32"/>
      <c r="I4614" s="31"/>
      <c r="J4614" s="25">
        <f t="shared" si="228"/>
        <v>1.32E-2</v>
      </c>
      <c r="K4614" s="21"/>
      <c r="L4614" s="16"/>
      <c r="M4614" s="101" t="s">
        <v>5176</v>
      </c>
      <c r="N4614" s="101" t="s">
        <v>5176</v>
      </c>
      <c r="O4614" s="101" t="s">
        <v>5176</v>
      </c>
      <c r="P4614" s="101" t="s">
        <v>5176</v>
      </c>
      <c r="Q4614" s="101">
        <v>6.6000000000000003E-2</v>
      </c>
      <c r="R4614" s="101" t="s">
        <v>5176</v>
      </c>
      <c r="S4614" s="101" t="s">
        <v>5176</v>
      </c>
      <c r="T4614" s="101" t="s">
        <v>5176</v>
      </c>
      <c r="U4614" s="101" t="s">
        <v>5176</v>
      </c>
    </row>
    <row r="4615" spans="1:21" x14ac:dyDescent="0.25">
      <c r="A4615" s="60" t="s">
        <v>4823</v>
      </c>
      <c r="B4615" s="60" t="s">
        <v>4420</v>
      </c>
      <c r="C4615" s="60" t="s">
        <v>4872</v>
      </c>
      <c r="D4615" s="94">
        <v>10</v>
      </c>
      <c r="E4615" s="60" t="s">
        <v>7065</v>
      </c>
      <c r="F4615" s="25">
        <f t="shared" si="226"/>
        <v>0</v>
      </c>
      <c r="G4615" s="25">
        <f t="shared" si="227"/>
        <v>0.42974999999999997</v>
      </c>
      <c r="H4615" s="32"/>
      <c r="I4615" s="31"/>
      <c r="J4615" s="25">
        <f t="shared" si="228"/>
        <v>0</v>
      </c>
      <c r="K4615" s="21"/>
      <c r="L4615" s="16"/>
      <c r="M4615" s="101" t="s">
        <v>5176</v>
      </c>
      <c r="N4615" s="101">
        <v>1.5329999999999999</v>
      </c>
      <c r="O4615" s="101">
        <v>0.186</v>
      </c>
      <c r="P4615" s="101" t="s">
        <v>5176</v>
      </c>
      <c r="Q4615" s="101" t="s">
        <v>5176</v>
      </c>
      <c r="R4615" s="101" t="s">
        <v>5176</v>
      </c>
      <c r="S4615" s="101" t="s">
        <v>5176</v>
      </c>
      <c r="T4615" s="101" t="s">
        <v>5176</v>
      </c>
      <c r="U4615" s="101" t="s">
        <v>5176</v>
      </c>
    </row>
    <row r="4616" spans="1:21" x14ac:dyDescent="0.25">
      <c r="A4616" s="60" t="s">
        <v>4823</v>
      </c>
      <c r="B4616" s="60" t="s">
        <v>3921</v>
      </c>
      <c r="C4616" s="60" t="s">
        <v>4872</v>
      </c>
      <c r="D4616" s="94">
        <v>10</v>
      </c>
      <c r="E4616" s="60" t="s">
        <v>7083</v>
      </c>
      <c r="F4616" s="25">
        <f t="shared" si="226"/>
        <v>0</v>
      </c>
      <c r="G4616" s="25">
        <f t="shared" si="227"/>
        <v>1.9664999999999999</v>
      </c>
      <c r="H4616" s="32"/>
      <c r="I4616" s="31"/>
      <c r="J4616" s="25">
        <f t="shared" si="228"/>
        <v>1.0222</v>
      </c>
      <c r="K4616" s="21"/>
      <c r="L4616" s="16"/>
      <c r="M4616" s="101" t="s">
        <v>5176</v>
      </c>
      <c r="N4616" s="101">
        <v>7.8659999999999997</v>
      </c>
      <c r="O4616" s="101" t="s">
        <v>5176</v>
      </c>
      <c r="P4616" s="101" t="s">
        <v>5176</v>
      </c>
      <c r="Q4616" s="101" t="s">
        <v>5176</v>
      </c>
      <c r="R4616" s="101">
        <v>5.1109999999999998</v>
      </c>
      <c r="S4616" s="101" t="s">
        <v>5176</v>
      </c>
      <c r="T4616" s="101" t="s">
        <v>5176</v>
      </c>
      <c r="U4616" s="101" t="s">
        <v>5176</v>
      </c>
    </row>
    <row r="4617" spans="1:21" x14ac:dyDescent="0.25">
      <c r="A4617" s="60" t="s">
        <v>4823</v>
      </c>
      <c r="B4617" s="60" t="s">
        <v>10057</v>
      </c>
      <c r="C4617" s="60" t="s">
        <v>4872</v>
      </c>
      <c r="D4617" s="94">
        <v>10</v>
      </c>
      <c r="E4617" s="60" t="s">
        <v>10058</v>
      </c>
      <c r="F4617" s="25">
        <f t="shared" si="226"/>
        <v>0</v>
      </c>
      <c r="G4617" s="25">
        <f t="shared" si="227"/>
        <v>1.41425</v>
      </c>
      <c r="H4617" s="32"/>
      <c r="I4617" s="31"/>
      <c r="J4617" s="25">
        <f t="shared" si="228"/>
        <v>0</v>
      </c>
      <c r="K4617" s="21"/>
      <c r="L4617" s="16"/>
      <c r="M4617" s="101" t="s">
        <v>5176</v>
      </c>
      <c r="N4617" s="101" t="s">
        <v>5176</v>
      </c>
      <c r="O4617" s="101" t="s">
        <v>5176</v>
      </c>
      <c r="P4617" s="101">
        <v>5.657</v>
      </c>
      <c r="Q4617" s="101" t="s">
        <v>5176</v>
      </c>
      <c r="R4617" s="101" t="s">
        <v>5176</v>
      </c>
      <c r="S4617" s="101" t="s">
        <v>5176</v>
      </c>
      <c r="T4617" s="101" t="s">
        <v>5176</v>
      </c>
      <c r="U4617" s="101" t="s">
        <v>5176</v>
      </c>
    </row>
    <row r="4618" spans="1:21" x14ac:dyDescent="0.25">
      <c r="A4618" s="60" t="s">
        <v>4823</v>
      </c>
      <c r="B4618" s="60" t="s">
        <v>2836</v>
      </c>
      <c r="C4618" s="60" t="s">
        <v>4872</v>
      </c>
      <c r="D4618" s="94">
        <v>10</v>
      </c>
      <c r="E4618" s="60" t="s">
        <v>7088</v>
      </c>
      <c r="F4618" s="25">
        <f t="shared" si="226"/>
        <v>0</v>
      </c>
      <c r="G4618" s="25">
        <f t="shared" si="227"/>
        <v>0</v>
      </c>
      <c r="H4618" s="32"/>
      <c r="I4618" s="31"/>
      <c r="J4618" s="25">
        <f t="shared" si="228"/>
        <v>0.25440000000000002</v>
      </c>
      <c r="K4618" s="21"/>
      <c r="L4618" s="16"/>
      <c r="M4618" s="101" t="s">
        <v>5176</v>
      </c>
      <c r="N4618" s="101" t="s">
        <v>5176</v>
      </c>
      <c r="O4618" s="101" t="s">
        <v>5176</v>
      </c>
      <c r="P4618" s="101" t="s">
        <v>5176</v>
      </c>
      <c r="Q4618" s="101" t="s">
        <v>5176</v>
      </c>
      <c r="R4618" s="101">
        <v>1.272</v>
      </c>
      <c r="S4618" s="101" t="s">
        <v>5176</v>
      </c>
      <c r="T4618" s="101" t="s">
        <v>5176</v>
      </c>
      <c r="U4618" s="101" t="s">
        <v>5176</v>
      </c>
    </row>
    <row r="4619" spans="1:21" x14ac:dyDescent="0.25">
      <c r="A4619" s="60" t="s">
        <v>4823</v>
      </c>
      <c r="B4619" s="60" t="s">
        <v>4337</v>
      </c>
      <c r="C4619" s="60" t="s">
        <v>4872</v>
      </c>
      <c r="D4619" s="94">
        <v>10</v>
      </c>
      <c r="E4619" s="60" t="s">
        <v>7107</v>
      </c>
      <c r="F4619" s="25">
        <f t="shared" si="226"/>
        <v>0</v>
      </c>
      <c r="G4619" s="25">
        <f t="shared" si="227"/>
        <v>5.1732500000000003</v>
      </c>
      <c r="H4619" s="32"/>
      <c r="I4619" s="31"/>
      <c r="J4619" s="25">
        <f t="shared" si="228"/>
        <v>0.85860000000000003</v>
      </c>
      <c r="K4619" s="21"/>
      <c r="L4619" s="16"/>
      <c r="M4619" s="101">
        <v>6.8209999999999997</v>
      </c>
      <c r="N4619" s="101">
        <v>3.0459999999999998</v>
      </c>
      <c r="O4619" s="101">
        <v>7.2089999999999996</v>
      </c>
      <c r="P4619" s="101">
        <v>3.617</v>
      </c>
      <c r="Q4619" s="101">
        <v>4.2930000000000001</v>
      </c>
      <c r="R4619" s="101" t="s">
        <v>5176</v>
      </c>
      <c r="S4619" s="101" t="s">
        <v>5176</v>
      </c>
      <c r="T4619" s="101" t="s">
        <v>5176</v>
      </c>
      <c r="U4619" s="101" t="s">
        <v>5176</v>
      </c>
    </row>
    <row r="4620" spans="1:21" x14ac:dyDescent="0.25">
      <c r="A4620" s="60" t="s">
        <v>4823</v>
      </c>
      <c r="B4620" s="60" t="s">
        <v>4606</v>
      </c>
      <c r="C4620" s="60" t="s">
        <v>4872</v>
      </c>
      <c r="D4620" s="94">
        <v>10</v>
      </c>
      <c r="E4620" s="60" t="s">
        <v>7133</v>
      </c>
      <c r="F4620" s="25">
        <f t="shared" si="226"/>
        <v>0</v>
      </c>
      <c r="G4620" s="25">
        <f t="shared" si="227"/>
        <v>1.13625</v>
      </c>
      <c r="H4620" s="32"/>
      <c r="I4620" s="31"/>
      <c r="J4620" s="25">
        <f t="shared" si="228"/>
        <v>2.18E-2</v>
      </c>
      <c r="K4620" s="21"/>
      <c r="L4620" s="16"/>
      <c r="M4620" s="101">
        <v>2.6909999999999998</v>
      </c>
      <c r="N4620" s="101">
        <v>0.41299999999999998</v>
      </c>
      <c r="O4620" s="101" t="s">
        <v>5176</v>
      </c>
      <c r="P4620" s="101">
        <v>1.4410000000000001</v>
      </c>
      <c r="Q4620" s="101">
        <v>0.109</v>
      </c>
      <c r="R4620" s="101" t="s">
        <v>5176</v>
      </c>
      <c r="S4620" s="101" t="s">
        <v>5176</v>
      </c>
      <c r="T4620" s="101" t="s">
        <v>5176</v>
      </c>
      <c r="U4620" s="101" t="s">
        <v>5176</v>
      </c>
    </row>
    <row r="4621" spans="1:21" x14ac:dyDescent="0.25">
      <c r="A4621" s="60" t="s">
        <v>4823</v>
      </c>
      <c r="B4621" s="60" t="s">
        <v>4663</v>
      </c>
      <c r="C4621" s="60" t="s">
        <v>4872</v>
      </c>
      <c r="D4621" s="94">
        <v>10</v>
      </c>
      <c r="E4621" s="60" t="s">
        <v>7135</v>
      </c>
      <c r="F4621" s="25">
        <f t="shared" si="226"/>
        <v>0</v>
      </c>
      <c r="G4621" s="25">
        <f t="shared" si="227"/>
        <v>3.883</v>
      </c>
      <c r="H4621" s="32"/>
      <c r="I4621" s="31"/>
      <c r="J4621" s="25">
        <f t="shared" si="228"/>
        <v>0</v>
      </c>
      <c r="K4621" s="21"/>
      <c r="L4621" s="16"/>
      <c r="M4621" s="101">
        <v>10.284000000000001</v>
      </c>
      <c r="N4621" s="101">
        <v>4.9950000000000001</v>
      </c>
      <c r="O4621" s="101">
        <v>0.253</v>
      </c>
      <c r="P4621" s="101" t="s">
        <v>5176</v>
      </c>
      <c r="Q4621" s="101" t="s">
        <v>5176</v>
      </c>
      <c r="R4621" s="101" t="s">
        <v>5176</v>
      </c>
      <c r="S4621" s="101" t="s">
        <v>5176</v>
      </c>
      <c r="T4621" s="101" t="s">
        <v>5176</v>
      </c>
      <c r="U4621" s="101" t="s">
        <v>5176</v>
      </c>
    </row>
    <row r="4622" spans="1:21" x14ac:dyDescent="0.25">
      <c r="A4622" s="60" t="s">
        <v>4823</v>
      </c>
      <c r="B4622" s="60" t="s">
        <v>4790</v>
      </c>
      <c r="C4622" s="60" t="s">
        <v>4872</v>
      </c>
      <c r="D4622" s="94">
        <v>10</v>
      </c>
      <c r="E4622" s="60" t="s">
        <v>7138</v>
      </c>
      <c r="F4622" s="25">
        <f t="shared" si="226"/>
        <v>0</v>
      </c>
      <c r="G4622" s="25">
        <f t="shared" si="227"/>
        <v>0.95124999999999993</v>
      </c>
      <c r="H4622" s="32"/>
      <c r="I4622" s="31"/>
      <c r="J4622" s="25">
        <f t="shared" si="228"/>
        <v>0.22080000000000002</v>
      </c>
      <c r="K4622" s="21"/>
      <c r="L4622" s="16"/>
      <c r="M4622" s="101">
        <v>4.2000000000000003E-2</v>
      </c>
      <c r="N4622" s="101">
        <v>0.81399999999999995</v>
      </c>
      <c r="O4622" s="101">
        <v>2.8319999999999999</v>
      </c>
      <c r="P4622" s="101">
        <v>0.11700000000000001</v>
      </c>
      <c r="Q4622" s="101">
        <v>1.1040000000000001</v>
      </c>
      <c r="R4622" s="101" t="s">
        <v>5176</v>
      </c>
      <c r="S4622" s="101" t="s">
        <v>5176</v>
      </c>
      <c r="T4622" s="101" t="s">
        <v>5176</v>
      </c>
      <c r="U4622" s="101" t="s">
        <v>5176</v>
      </c>
    </row>
    <row r="4623" spans="1:21" x14ac:dyDescent="0.25">
      <c r="A4623" s="60" t="s">
        <v>4823</v>
      </c>
      <c r="B4623" s="60" t="s">
        <v>4276</v>
      </c>
      <c r="C4623" s="60" t="s">
        <v>4872</v>
      </c>
      <c r="D4623" s="94">
        <v>10</v>
      </c>
      <c r="E4623" s="60" t="s">
        <v>7165</v>
      </c>
      <c r="F4623" s="25">
        <f t="shared" si="226"/>
        <v>0</v>
      </c>
      <c r="G4623" s="25">
        <f t="shared" si="227"/>
        <v>47.693249999999992</v>
      </c>
      <c r="H4623" s="32"/>
      <c r="I4623" s="31"/>
      <c r="J4623" s="25">
        <f t="shared" si="228"/>
        <v>2.0623999999999998</v>
      </c>
      <c r="K4623" s="21"/>
      <c r="L4623" s="16"/>
      <c r="M4623" s="101">
        <v>64.635999999999996</v>
      </c>
      <c r="N4623" s="101">
        <v>42.435000000000002</v>
      </c>
      <c r="O4623" s="101">
        <v>39.734999999999999</v>
      </c>
      <c r="P4623" s="101">
        <v>43.966999999999999</v>
      </c>
      <c r="Q4623" s="101">
        <v>10.311999999999999</v>
      </c>
      <c r="R4623" s="101" t="s">
        <v>5176</v>
      </c>
      <c r="S4623" s="101" t="s">
        <v>5176</v>
      </c>
      <c r="T4623" s="101" t="s">
        <v>5176</v>
      </c>
      <c r="U4623" s="101" t="s">
        <v>5176</v>
      </c>
    </row>
    <row r="4624" spans="1:21" x14ac:dyDescent="0.25">
      <c r="A4624" s="60" t="s">
        <v>4823</v>
      </c>
      <c r="B4624" s="60" t="s">
        <v>4277</v>
      </c>
      <c r="C4624" s="60" t="s">
        <v>4872</v>
      </c>
      <c r="D4624" s="94">
        <v>10</v>
      </c>
      <c r="E4624" s="60" t="s">
        <v>7166</v>
      </c>
      <c r="F4624" s="25">
        <f t="shared" si="226"/>
        <v>0</v>
      </c>
      <c r="G4624" s="25">
        <f t="shared" si="227"/>
        <v>35.631749999999997</v>
      </c>
      <c r="H4624" s="32"/>
      <c r="I4624" s="31"/>
      <c r="J4624" s="25">
        <f t="shared" si="228"/>
        <v>1.7367999999999999</v>
      </c>
      <c r="K4624" s="21"/>
      <c r="L4624" s="16"/>
      <c r="M4624" s="101">
        <v>11.134</v>
      </c>
      <c r="N4624" s="101">
        <v>36.546999999999997</v>
      </c>
      <c r="O4624" s="101">
        <v>56.131</v>
      </c>
      <c r="P4624" s="101">
        <v>38.715000000000003</v>
      </c>
      <c r="Q4624" s="101">
        <v>8.6839999999999993</v>
      </c>
      <c r="R4624" s="101" t="s">
        <v>5176</v>
      </c>
      <c r="S4624" s="101" t="s">
        <v>5176</v>
      </c>
      <c r="T4624" s="101" t="s">
        <v>5176</v>
      </c>
      <c r="U4624" s="101" t="s">
        <v>5176</v>
      </c>
    </row>
    <row r="4625" spans="1:21" x14ac:dyDescent="0.25">
      <c r="A4625" s="60" t="s">
        <v>4823</v>
      </c>
      <c r="B4625" s="60" t="s">
        <v>3916</v>
      </c>
      <c r="C4625" s="60" t="s">
        <v>4874</v>
      </c>
      <c r="D4625" s="94">
        <v>11</v>
      </c>
      <c r="E4625" s="60" t="s">
        <v>7191</v>
      </c>
      <c r="F4625" s="25">
        <f t="shared" si="226"/>
        <v>0</v>
      </c>
      <c r="G4625" s="25">
        <f t="shared" si="227"/>
        <v>1.17275</v>
      </c>
      <c r="H4625" s="32"/>
      <c r="I4625" s="31"/>
      <c r="J4625" s="25">
        <f t="shared" si="228"/>
        <v>0</v>
      </c>
      <c r="K4625" s="21"/>
      <c r="L4625" s="16"/>
      <c r="M4625" s="101" t="s">
        <v>5176</v>
      </c>
      <c r="N4625" s="101" t="s">
        <v>5176</v>
      </c>
      <c r="O4625" s="101" t="s">
        <v>5176</v>
      </c>
      <c r="P4625" s="101">
        <v>4.6909999999999998</v>
      </c>
      <c r="Q4625" s="101" t="s">
        <v>5176</v>
      </c>
      <c r="R4625" s="101" t="s">
        <v>5176</v>
      </c>
      <c r="S4625" s="101" t="s">
        <v>5176</v>
      </c>
      <c r="T4625" s="101" t="s">
        <v>5176</v>
      </c>
      <c r="U4625" s="101" t="s">
        <v>5176</v>
      </c>
    </row>
    <row r="4626" spans="1:21" x14ac:dyDescent="0.25">
      <c r="A4626" s="60" t="s">
        <v>4823</v>
      </c>
      <c r="B4626" s="60" t="s">
        <v>3858</v>
      </c>
      <c r="C4626" s="60" t="s">
        <v>4874</v>
      </c>
      <c r="D4626" s="94">
        <v>11</v>
      </c>
      <c r="E4626" s="60" t="s">
        <v>7196</v>
      </c>
      <c r="F4626" s="25">
        <f t="shared" si="226"/>
        <v>0</v>
      </c>
      <c r="G4626" s="25">
        <f t="shared" si="227"/>
        <v>4.7112499999999997</v>
      </c>
      <c r="H4626" s="32"/>
      <c r="I4626" s="31"/>
      <c r="J4626" s="25">
        <f t="shared" si="228"/>
        <v>3.4530000000000003</v>
      </c>
      <c r="K4626" s="21"/>
      <c r="L4626" s="16"/>
      <c r="M4626" s="101" t="s">
        <v>5176</v>
      </c>
      <c r="N4626" s="101" t="s">
        <v>5176</v>
      </c>
      <c r="O4626" s="101">
        <v>18.844999999999999</v>
      </c>
      <c r="P4626" s="101" t="s">
        <v>5176</v>
      </c>
      <c r="Q4626" s="101">
        <v>17.265000000000001</v>
      </c>
      <c r="R4626" s="101" t="s">
        <v>5176</v>
      </c>
      <c r="S4626" s="101" t="s">
        <v>5176</v>
      </c>
      <c r="T4626" s="101" t="s">
        <v>5176</v>
      </c>
      <c r="U4626" s="101" t="s">
        <v>5176</v>
      </c>
    </row>
    <row r="4627" spans="1:21" x14ac:dyDescent="0.25">
      <c r="A4627" s="60" t="s">
        <v>4823</v>
      </c>
      <c r="B4627" s="60" t="s">
        <v>4094</v>
      </c>
      <c r="C4627" s="60" t="s">
        <v>4875</v>
      </c>
      <c r="D4627" s="94">
        <v>11</v>
      </c>
      <c r="E4627" s="60" t="s">
        <v>7208</v>
      </c>
      <c r="F4627" s="25">
        <f t="shared" si="226"/>
        <v>0</v>
      </c>
      <c r="G4627" s="25">
        <f t="shared" si="227"/>
        <v>6.7750000000000005E-2</v>
      </c>
      <c r="H4627" s="32"/>
      <c r="I4627" s="31"/>
      <c r="J4627" s="25">
        <f t="shared" si="228"/>
        <v>0</v>
      </c>
      <c r="K4627" s="21"/>
      <c r="L4627" s="16"/>
      <c r="M4627" s="101" t="s">
        <v>5176</v>
      </c>
      <c r="N4627" s="101" t="s">
        <v>5176</v>
      </c>
      <c r="O4627" s="101">
        <v>0.27100000000000002</v>
      </c>
      <c r="P4627" s="101" t="s">
        <v>5176</v>
      </c>
      <c r="Q4627" s="101" t="s">
        <v>5176</v>
      </c>
      <c r="R4627" s="101" t="s">
        <v>5176</v>
      </c>
      <c r="S4627" s="101" t="s">
        <v>5176</v>
      </c>
      <c r="T4627" s="101" t="s">
        <v>5176</v>
      </c>
      <c r="U4627" s="101" t="s">
        <v>5176</v>
      </c>
    </row>
    <row r="4628" spans="1:21" x14ac:dyDescent="0.25">
      <c r="A4628" s="60" t="s">
        <v>4823</v>
      </c>
      <c r="B4628" s="60" t="s">
        <v>1932</v>
      </c>
      <c r="C4628" s="60" t="s">
        <v>4875</v>
      </c>
      <c r="D4628" s="94">
        <v>11</v>
      </c>
      <c r="E4628" s="60" t="s">
        <v>7209</v>
      </c>
      <c r="F4628" s="25">
        <f t="shared" si="226"/>
        <v>0</v>
      </c>
      <c r="G4628" s="25">
        <f t="shared" si="227"/>
        <v>0.17524999999999999</v>
      </c>
      <c r="H4628" s="32"/>
      <c r="I4628" s="31"/>
      <c r="J4628" s="25">
        <f t="shared" si="228"/>
        <v>0</v>
      </c>
      <c r="K4628" s="21"/>
      <c r="L4628" s="16"/>
      <c r="M4628" s="101" t="s">
        <v>5176</v>
      </c>
      <c r="N4628" s="101">
        <v>0.70099999999999996</v>
      </c>
      <c r="O4628" s="101" t="s">
        <v>5176</v>
      </c>
      <c r="P4628" s="101" t="s">
        <v>5176</v>
      </c>
      <c r="Q4628" s="101" t="s">
        <v>5176</v>
      </c>
      <c r="R4628" s="101" t="s">
        <v>5176</v>
      </c>
      <c r="S4628" s="101" t="s">
        <v>5176</v>
      </c>
      <c r="T4628" s="101" t="s">
        <v>5176</v>
      </c>
      <c r="U4628" s="101" t="s">
        <v>5176</v>
      </c>
    </row>
    <row r="4629" spans="1:21" x14ac:dyDescent="0.25">
      <c r="A4629" s="60" t="s">
        <v>4823</v>
      </c>
      <c r="B4629" s="60" t="s">
        <v>10059</v>
      </c>
      <c r="C4629" s="60" t="s">
        <v>4875</v>
      </c>
      <c r="D4629" s="94">
        <v>11</v>
      </c>
      <c r="E4629" s="60" t="s">
        <v>10060</v>
      </c>
      <c r="F4629" s="25">
        <f t="shared" si="226"/>
        <v>0</v>
      </c>
      <c r="G4629" s="25">
        <f t="shared" si="227"/>
        <v>5.1749999999999997E-2</v>
      </c>
      <c r="H4629" s="32"/>
      <c r="I4629" s="31"/>
      <c r="J4629" s="25">
        <f t="shared" si="228"/>
        <v>1.0999999999999999E-2</v>
      </c>
      <c r="K4629" s="21"/>
      <c r="L4629" s="16"/>
      <c r="M4629" s="101" t="s">
        <v>5176</v>
      </c>
      <c r="N4629" s="101" t="s">
        <v>5176</v>
      </c>
      <c r="O4629" s="101">
        <v>0.20699999999999999</v>
      </c>
      <c r="P4629" s="101" t="s">
        <v>5176</v>
      </c>
      <c r="Q4629" s="101" t="s">
        <v>5176</v>
      </c>
      <c r="R4629" s="101">
        <v>5.5E-2</v>
      </c>
      <c r="S4629" s="101" t="s">
        <v>5176</v>
      </c>
      <c r="T4629" s="101" t="s">
        <v>5176</v>
      </c>
      <c r="U4629" s="101" t="s">
        <v>5176</v>
      </c>
    </row>
    <row r="4630" spans="1:21" x14ac:dyDescent="0.25">
      <c r="A4630" s="60" t="s">
        <v>4823</v>
      </c>
      <c r="B4630" s="60" t="s">
        <v>3339</v>
      </c>
      <c r="C4630" s="60" t="s">
        <v>4875</v>
      </c>
      <c r="D4630" s="94">
        <v>11</v>
      </c>
      <c r="E4630" s="60" t="s">
        <v>7211</v>
      </c>
      <c r="F4630" s="25">
        <f t="shared" si="226"/>
        <v>0</v>
      </c>
      <c r="G4630" s="25">
        <f t="shared" si="227"/>
        <v>0.24274999999999999</v>
      </c>
      <c r="H4630" s="32"/>
      <c r="I4630" s="31"/>
      <c r="J4630" s="25">
        <f t="shared" si="228"/>
        <v>0</v>
      </c>
      <c r="K4630" s="21"/>
      <c r="L4630" s="16"/>
      <c r="M4630" s="101" t="s">
        <v>5176</v>
      </c>
      <c r="N4630" s="101" t="s">
        <v>5176</v>
      </c>
      <c r="O4630" s="101">
        <v>0.97099999999999997</v>
      </c>
      <c r="P4630" s="101" t="s">
        <v>5176</v>
      </c>
      <c r="Q4630" s="101" t="s">
        <v>5176</v>
      </c>
      <c r="R4630" s="101" t="s">
        <v>5176</v>
      </c>
      <c r="S4630" s="101" t="s">
        <v>5176</v>
      </c>
      <c r="T4630" s="101" t="s">
        <v>5176</v>
      </c>
      <c r="U4630" s="101" t="s">
        <v>5176</v>
      </c>
    </row>
    <row r="4631" spans="1:21" x14ac:dyDescent="0.25">
      <c r="A4631" s="60" t="s">
        <v>4823</v>
      </c>
      <c r="B4631" s="60" t="s">
        <v>10061</v>
      </c>
      <c r="C4631" s="60" t="s">
        <v>4875</v>
      </c>
      <c r="D4631" s="94">
        <v>11</v>
      </c>
      <c r="E4631" s="60" t="s">
        <v>10062</v>
      </c>
      <c r="F4631" s="25">
        <f t="shared" si="226"/>
        <v>0</v>
      </c>
      <c r="G4631" s="25">
        <f t="shared" si="227"/>
        <v>0.03</v>
      </c>
      <c r="H4631" s="32"/>
      <c r="I4631" s="31"/>
      <c r="J4631" s="25">
        <f t="shared" si="228"/>
        <v>3.4599999999999999E-2</v>
      </c>
      <c r="K4631" s="21"/>
      <c r="L4631" s="16"/>
      <c r="M4631" s="101" t="s">
        <v>5176</v>
      </c>
      <c r="N4631" s="101" t="s">
        <v>5176</v>
      </c>
      <c r="O4631" s="101">
        <v>0.12</v>
      </c>
      <c r="P4631" s="101" t="s">
        <v>5176</v>
      </c>
      <c r="Q4631" s="101">
        <v>0.17299999999999999</v>
      </c>
      <c r="R4631" s="101" t="s">
        <v>5176</v>
      </c>
      <c r="S4631" s="101" t="s">
        <v>5176</v>
      </c>
      <c r="T4631" s="101" t="s">
        <v>5176</v>
      </c>
      <c r="U4631" s="101" t="s">
        <v>5176</v>
      </c>
    </row>
    <row r="4632" spans="1:21" x14ac:dyDescent="0.25">
      <c r="A4632" s="60" t="s">
        <v>4823</v>
      </c>
      <c r="B4632" s="60" t="s">
        <v>4165</v>
      </c>
      <c r="C4632" s="60" t="s">
        <v>4875</v>
      </c>
      <c r="D4632" s="94">
        <v>11</v>
      </c>
      <c r="E4632" s="60" t="s">
        <v>7214</v>
      </c>
      <c r="F4632" s="25">
        <f t="shared" si="226"/>
        <v>0</v>
      </c>
      <c r="G4632" s="25">
        <f t="shared" si="227"/>
        <v>0</v>
      </c>
      <c r="H4632" s="32"/>
      <c r="I4632" s="31"/>
      <c r="J4632" s="25">
        <f t="shared" si="228"/>
        <v>0.1132</v>
      </c>
      <c r="K4632" s="21"/>
      <c r="L4632" s="16"/>
      <c r="M4632" s="101" t="s">
        <v>5176</v>
      </c>
      <c r="N4632" s="101" t="s">
        <v>5176</v>
      </c>
      <c r="O4632" s="101" t="s">
        <v>5176</v>
      </c>
      <c r="P4632" s="101" t="s">
        <v>5176</v>
      </c>
      <c r="Q4632" s="101">
        <v>0.56599999999999995</v>
      </c>
      <c r="R4632" s="101" t="s">
        <v>5176</v>
      </c>
      <c r="S4632" s="101" t="s">
        <v>5176</v>
      </c>
      <c r="T4632" s="101" t="s">
        <v>5176</v>
      </c>
      <c r="U4632" s="101" t="s">
        <v>5176</v>
      </c>
    </row>
    <row r="4633" spans="1:21" x14ac:dyDescent="0.25">
      <c r="A4633" s="60" t="s">
        <v>4823</v>
      </c>
      <c r="B4633" s="60" t="s">
        <v>4203</v>
      </c>
      <c r="C4633" s="60" t="s">
        <v>4875</v>
      </c>
      <c r="D4633" s="94">
        <v>11</v>
      </c>
      <c r="E4633" s="60" t="s">
        <v>7215</v>
      </c>
      <c r="F4633" s="25">
        <f t="shared" si="226"/>
        <v>0</v>
      </c>
      <c r="G4633" s="25">
        <f t="shared" si="227"/>
        <v>6.8750000000000006E-2</v>
      </c>
      <c r="H4633" s="32"/>
      <c r="I4633" s="31"/>
      <c r="J4633" s="25">
        <f t="shared" si="228"/>
        <v>0</v>
      </c>
      <c r="K4633" s="21"/>
      <c r="L4633" s="16"/>
      <c r="M4633" s="101" t="s">
        <v>5176</v>
      </c>
      <c r="N4633" s="101" t="s">
        <v>5176</v>
      </c>
      <c r="O4633" s="101" t="s">
        <v>5176</v>
      </c>
      <c r="P4633" s="101">
        <v>0.27500000000000002</v>
      </c>
      <c r="Q4633" s="101" t="s">
        <v>5176</v>
      </c>
      <c r="R4633" s="101" t="s">
        <v>5176</v>
      </c>
      <c r="S4633" s="101" t="s">
        <v>5176</v>
      </c>
      <c r="T4633" s="101" t="s">
        <v>5176</v>
      </c>
      <c r="U4633" s="101" t="s">
        <v>5176</v>
      </c>
    </row>
    <row r="4634" spans="1:21" x14ac:dyDescent="0.25">
      <c r="A4634" s="60" t="s">
        <v>4823</v>
      </c>
      <c r="B4634" s="60" t="s">
        <v>4057</v>
      </c>
      <c r="C4634" s="60" t="s">
        <v>4875</v>
      </c>
      <c r="D4634" s="94">
        <v>11</v>
      </c>
      <c r="E4634" s="60" t="s">
        <v>7217</v>
      </c>
      <c r="F4634" s="25">
        <f t="shared" si="226"/>
        <v>0</v>
      </c>
      <c r="G4634" s="25">
        <f t="shared" si="227"/>
        <v>0</v>
      </c>
      <c r="H4634" s="32"/>
      <c r="I4634" s="31"/>
      <c r="J4634" s="25">
        <f t="shared" si="228"/>
        <v>0.2152</v>
      </c>
      <c r="K4634" s="21"/>
      <c r="L4634" s="16"/>
      <c r="M4634" s="101" t="s">
        <v>5176</v>
      </c>
      <c r="N4634" s="101" t="s">
        <v>5176</v>
      </c>
      <c r="O4634" s="101" t="s">
        <v>5176</v>
      </c>
      <c r="P4634" s="101" t="s">
        <v>5176</v>
      </c>
      <c r="Q4634" s="101">
        <v>1.0760000000000001</v>
      </c>
      <c r="R4634" s="101" t="s">
        <v>5176</v>
      </c>
      <c r="S4634" s="101" t="s">
        <v>5176</v>
      </c>
      <c r="T4634" s="101" t="s">
        <v>5176</v>
      </c>
      <c r="U4634" s="101" t="s">
        <v>5176</v>
      </c>
    </row>
    <row r="4635" spans="1:21" x14ac:dyDescent="0.25">
      <c r="A4635" s="60" t="s">
        <v>4823</v>
      </c>
      <c r="B4635" s="60" t="s">
        <v>4131</v>
      </c>
      <c r="C4635" s="60" t="s">
        <v>4876</v>
      </c>
      <c r="D4635" s="94">
        <v>11</v>
      </c>
      <c r="E4635" s="60" t="s">
        <v>7234</v>
      </c>
      <c r="F4635" s="25">
        <f t="shared" si="226"/>
        <v>0</v>
      </c>
      <c r="G4635" s="25">
        <f t="shared" si="227"/>
        <v>2.9250000000000002E-2</v>
      </c>
      <c r="H4635" s="32"/>
      <c r="I4635" s="31"/>
      <c r="J4635" s="25">
        <f t="shared" si="228"/>
        <v>0.85860000000000003</v>
      </c>
      <c r="K4635" s="21"/>
      <c r="L4635" s="16"/>
      <c r="M4635" s="101" t="s">
        <v>5176</v>
      </c>
      <c r="N4635" s="101" t="s">
        <v>5176</v>
      </c>
      <c r="O4635" s="101" t="s">
        <v>5176</v>
      </c>
      <c r="P4635" s="101">
        <v>0.11700000000000001</v>
      </c>
      <c r="Q4635" s="101" t="s">
        <v>5176</v>
      </c>
      <c r="R4635" s="101">
        <v>4.2930000000000001</v>
      </c>
      <c r="S4635" s="101" t="s">
        <v>5176</v>
      </c>
      <c r="T4635" s="101" t="s">
        <v>5176</v>
      </c>
      <c r="U4635" s="101" t="s">
        <v>5176</v>
      </c>
    </row>
    <row r="4636" spans="1:21" x14ac:dyDescent="0.25">
      <c r="A4636" s="60" t="s">
        <v>4823</v>
      </c>
      <c r="B4636" s="60" t="s">
        <v>10182</v>
      </c>
      <c r="C4636" s="60" t="s">
        <v>4876</v>
      </c>
      <c r="D4636" s="94">
        <v>11</v>
      </c>
      <c r="E4636" s="60" t="s">
        <v>7236</v>
      </c>
      <c r="F4636" s="25">
        <f t="shared" si="226"/>
        <v>0</v>
      </c>
      <c r="G4636" s="25">
        <f t="shared" si="227"/>
        <v>0.8135</v>
      </c>
      <c r="H4636" s="32"/>
      <c r="I4636" s="31"/>
      <c r="J4636" s="25">
        <f t="shared" si="228"/>
        <v>0</v>
      </c>
      <c r="K4636" s="21"/>
      <c r="L4636" s="16"/>
      <c r="M4636" s="101" t="s">
        <v>5176</v>
      </c>
      <c r="N4636" s="101">
        <v>3.254</v>
      </c>
      <c r="O4636" s="101" t="s">
        <v>5176</v>
      </c>
      <c r="P4636" s="101" t="s">
        <v>5176</v>
      </c>
      <c r="Q4636" s="101" t="s">
        <v>5176</v>
      </c>
      <c r="R4636" s="101" t="s">
        <v>5176</v>
      </c>
      <c r="S4636" s="101" t="s">
        <v>5176</v>
      </c>
      <c r="T4636" s="101" t="s">
        <v>5176</v>
      </c>
      <c r="U4636" s="101" t="s">
        <v>5176</v>
      </c>
    </row>
    <row r="4637" spans="1:21" x14ac:dyDescent="0.25">
      <c r="A4637" s="60" t="s">
        <v>4823</v>
      </c>
      <c r="B4637" s="60" t="s">
        <v>4579</v>
      </c>
      <c r="C4637" s="60" t="s">
        <v>4876</v>
      </c>
      <c r="D4637" s="94">
        <v>11</v>
      </c>
      <c r="E4637" s="60" t="s">
        <v>7238</v>
      </c>
      <c r="F4637" s="25">
        <f t="shared" si="226"/>
        <v>0</v>
      </c>
      <c r="G4637" s="25">
        <f t="shared" si="227"/>
        <v>0</v>
      </c>
      <c r="H4637" s="32"/>
      <c r="I4637" s="31"/>
      <c r="J4637" s="25">
        <f t="shared" si="228"/>
        <v>2.2130000000000001</v>
      </c>
      <c r="K4637" s="21"/>
      <c r="L4637" s="16"/>
      <c r="M4637" s="101" t="s">
        <v>5176</v>
      </c>
      <c r="N4637" s="101" t="s">
        <v>5176</v>
      </c>
      <c r="O4637" s="101" t="s">
        <v>5176</v>
      </c>
      <c r="P4637" s="101" t="s">
        <v>5176</v>
      </c>
      <c r="Q4637" s="101" t="s">
        <v>5176</v>
      </c>
      <c r="R4637" s="101">
        <v>11.065</v>
      </c>
      <c r="S4637" s="101" t="s">
        <v>5176</v>
      </c>
      <c r="T4637" s="101" t="s">
        <v>5176</v>
      </c>
      <c r="U4637" s="101" t="s">
        <v>5176</v>
      </c>
    </row>
    <row r="4638" spans="1:21" x14ac:dyDescent="0.25">
      <c r="A4638" s="60" t="s">
        <v>4823</v>
      </c>
      <c r="B4638" s="60" t="s">
        <v>10018</v>
      </c>
      <c r="C4638" s="60" t="s">
        <v>4876</v>
      </c>
      <c r="D4638" s="94">
        <v>11</v>
      </c>
      <c r="E4638" s="60" t="s">
        <v>10019</v>
      </c>
      <c r="F4638" s="25">
        <f t="shared" si="226"/>
        <v>0</v>
      </c>
      <c r="G4638" s="25">
        <f t="shared" si="227"/>
        <v>0</v>
      </c>
      <c r="H4638" s="32"/>
      <c r="I4638" s="31"/>
      <c r="J4638" s="25">
        <f t="shared" si="228"/>
        <v>8.9200000000000002E-2</v>
      </c>
      <c r="K4638" s="21"/>
      <c r="L4638" s="16"/>
      <c r="M4638" s="101" t="s">
        <v>5176</v>
      </c>
      <c r="N4638" s="101" t="s">
        <v>5176</v>
      </c>
      <c r="O4638" s="101" t="s">
        <v>5176</v>
      </c>
      <c r="P4638" s="101" t="s">
        <v>5176</v>
      </c>
      <c r="Q4638" s="101">
        <v>0.44600000000000001</v>
      </c>
      <c r="R4638" s="101" t="s">
        <v>5176</v>
      </c>
      <c r="S4638" s="101" t="s">
        <v>5176</v>
      </c>
      <c r="T4638" s="101" t="s">
        <v>5176</v>
      </c>
      <c r="U4638" s="101" t="s">
        <v>5176</v>
      </c>
    </row>
    <row r="4639" spans="1:21" x14ac:dyDescent="0.25">
      <c r="A4639" s="60" t="s">
        <v>4823</v>
      </c>
      <c r="B4639" s="60" t="s">
        <v>10184</v>
      </c>
      <c r="C4639" s="60" t="s">
        <v>4876</v>
      </c>
      <c r="D4639" s="94">
        <v>11</v>
      </c>
      <c r="E4639" s="60" t="s">
        <v>10185</v>
      </c>
      <c r="F4639" s="25">
        <f t="shared" si="226"/>
        <v>0</v>
      </c>
      <c r="G4639" s="25">
        <f t="shared" si="227"/>
        <v>0</v>
      </c>
      <c r="H4639" s="32"/>
      <c r="I4639" s="31"/>
      <c r="J4639" s="25">
        <f t="shared" si="228"/>
        <v>2.8999999999999998E-2</v>
      </c>
      <c r="K4639" s="21"/>
      <c r="L4639" s="16"/>
      <c r="M4639" s="101" t="s">
        <v>5176</v>
      </c>
      <c r="N4639" s="101" t="s">
        <v>5176</v>
      </c>
      <c r="O4639" s="101" t="s">
        <v>5176</v>
      </c>
      <c r="P4639" s="101" t="s">
        <v>5176</v>
      </c>
      <c r="Q4639" s="101">
        <v>0.14499999999999999</v>
      </c>
      <c r="R4639" s="101" t="s">
        <v>5176</v>
      </c>
      <c r="S4639" s="101" t="s">
        <v>5176</v>
      </c>
      <c r="T4639" s="101" t="s">
        <v>5176</v>
      </c>
      <c r="U4639" s="101" t="s">
        <v>5176</v>
      </c>
    </row>
    <row r="4640" spans="1:21" x14ac:dyDescent="0.25">
      <c r="A4640" s="60" t="s">
        <v>4823</v>
      </c>
      <c r="B4640" s="60" t="s">
        <v>3541</v>
      </c>
      <c r="C4640" s="60" t="s">
        <v>4876</v>
      </c>
      <c r="D4640" s="94">
        <v>11</v>
      </c>
      <c r="E4640" s="60" t="s">
        <v>7243</v>
      </c>
      <c r="F4640" s="25">
        <f t="shared" ref="F4640:F4703" si="229">SUM(S4640:U4640)/3</f>
        <v>0</v>
      </c>
      <c r="G4640" s="25">
        <f t="shared" ref="G4640:G4703" si="230">SUM(M4640:P4640)/4</f>
        <v>4.7017499999999997</v>
      </c>
      <c r="H4640" s="32"/>
      <c r="I4640" s="31"/>
      <c r="J4640" s="25">
        <f t="shared" ref="J4640:J4703" si="231">SUM(Q4640:U4640)/5</f>
        <v>0</v>
      </c>
      <c r="K4640" s="21"/>
      <c r="L4640" s="16"/>
      <c r="M4640" s="101">
        <v>0.46200000000000002</v>
      </c>
      <c r="N4640" s="101">
        <v>18.331</v>
      </c>
      <c r="O4640" s="101" t="s">
        <v>5176</v>
      </c>
      <c r="P4640" s="101">
        <v>1.4E-2</v>
      </c>
      <c r="Q4640" s="101" t="s">
        <v>5176</v>
      </c>
      <c r="R4640" s="101" t="s">
        <v>5176</v>
      </c>
      <c r="S4640" s="101" t="s">
        <v>5176</v>
      </c>
      <c r="T4640" s="101" t="s">
        <v>5176</v>
      </c>
      <c r="U4640" s="101" t="s">
        <v>5176</v>
      </c>
    </row>
    <row r="4641" spans="1:21" x14ac:dyDescent="0.25">
      <c r="A4641" s="60" t="s">
        <v>4823</v>
      </c>
      <c r="B4641" s="60" t="s">
        <v>4077</v>
      </c>
      <c r="C4641" s="60" t="s">
        <v>4876</v>
      </c>
      <c r="D4641" s="94">
        <v>11</v>
      </c>
      <c r="E4641" s="60" t="s">
        <v>7244</v>
      </c>
      <c r="F4641" s="25">
        <f t="shared" si="229"/>
        <v>0</v>
      </c>
      <c r="G4641" s="25">
        <f t="shared" si="230"/>
        <v>0.11700000000000001</v>
      </c>
      <c r="H4641" s="32"/>
      <c r="I4641" s="31"/>
      <c r="J4641" s="25">
        <f t="shared" si="231"/>
        <v>0</v>
      </c>
      <c r="K4641" s="21"/>
      <c r="L4641" s="16"/>
      <c r="M4641" s="101" t="s">
        <v>5176</v>
      </c>
      <c r="N4641" s="101">
        <v>0.46800000000000003</v>
      </c>
      <c r="O4641" s="101" t="s">
        <v>5176</v>
      </c>
      <c r="P4641" s="101" t="s">
        <v>5176</v>
      </c>
      <c r="Q4641" s="101" t="s">
        <v>5176</v>
      </c>
      <c r="R4641" s="101" t="s">
        <v>5176</v>
      </c>
      <c r="S4641" s="101" t="s">
        <v>5176</v>
      </c>
      <c r="T4641" s="101" t="s">
        <v>5176</v>
      </c>
      <c r="U4641" s="101" t="s">
        <v>5176</v>
      </c>
    </row>
    <row r="4642" spans="1:21" x14ac:dyDescent="0.25">
      <c r="A4642" s="60" t="s">
        <v>4823</v>
      </c>
      <c r="B4642" s="60" t="s">
        <v>3154</v>
      </c>
      <c r="C4642" s="60" t="s">
        <v>4876</v>
      </c>
      <c r="D4642" s="94">
        <v>11</v>
      </c>
      <c r="E4642" s="60" t="s">
        <v>7250</v>
      </c>
      <c r="F4642" s="25">
        <f t="shared" si="229"/>
        <v>0</v>
      </c>
      <c r="G4642" s="25">
        <f t="shared" si="230"/>
        <v>0.33350000000000002</v>
      </c>
      <c r="H4642" s="32"/>
      <c r="I4642" s="31"/>
      <c r="J4642" s="25">
        <f t="shared" si="231"/>
        <v>7.6936000000000009</v>
      </c>
      <c r="K4642" s="21"/>
      <c r="L4642" s="16"/>
      <c r="M4642" s="101" t="s">
        <v>5176</v>
      </c>
      <c r="N4642" s="101">
        <v>1.119</v>
      </c>
      <c r="O4642" s="101">
        <v>0.215</v>
      </c>
      <c r="P4642" s="101" t="s">
        <v>5176</v>
      </c>
      <c r="Q4642" s="101">
        <v>38.468000000000004</v>
      </c>
      <c r="R4642" s="101" t="s">
        <v>5176</v>
      </c>
      <c r="S4642" s="101" t="s">
        <v>5176</v>
      </c>
      <c r="T4642" s="101" t="s">
        <v>5176</v>
      </c>
      <c r="U4642" s="101" t="s">
        <v>5176</v>
      </c>
    </row>
    <row r="4643" spans="1:21" x14ac:dyDescent="0.25">
      <c r="A4643" s="60" t="s">
        <v>4823</v>
      </c>
      <c r="B4643" s="60" t="s">
        <v>3358</v>
      </c>
      <c r="C4643" s="60" t="s">
        <v>4876</v>
      </c>
      <c r="D4643" s="94">
        <v>11</v>
      </c>
      <c r="E4643" s="60" t="s">
        <v>7252</v>
      </c>
      <c r="F4643" s="25">
        <f t="shared" si="229"/>
        <v>0</v>
      </c>
      <c r="G4643" s="25">
        <f t="shared" si="230"/>
        <v>4.8810000000000002</v>
      </c>
      <c r="H4643" s="32"/>
      <c r="I4643" s="31"/>
      <c r="J4643" s="25">
        <f t="shared" si="231"/>
        <v>0</v>
      </c>
      <c r="K4643" s="21"/>
      <c r="L4643" s="16"/>
      <c r="M4643" s="101" t="s">
        <v>5176</v>
      </c>
      <c r="N4643" s="101" t="s">
        <v>5176</v>
      </c>
      <c r="O4643" s="101" t="s">
        <v>5176</v>
      </c>
      <c r="P4643" s="101">
        <v>19.524000000000001</v>
      </c>
      <c r="Q4643" s="101" t="s">
        <v>5176</v>
      </c>
      <c r="R4643" s="101" t="s">
        <v>5176</v>
      </c>
      <c r="S4643" s="101" t="s">
        <v>5176</v>
      </c>
      <c r="T4643" s="101" t="s">
        <v>5176</v>
      </c>
      <c r="U4643" s="101" t="s">
        <v>5176</v>
      </c>
    </row>
    <row r="4644" spans="1:21" x14ac:dyDescent="0.25">
      <c r="A4644" s="60" t="s">
        <v>4823</v>
      </c>
      <c r="B4644" s="60" t="s">
        <v>10186</v>
      </c>
      <c r="C4644" s="60" t="s">
        <v>4876</v>
      </c>
      <c r="D4644" s="94">
        <v>11</v>
      </c>
      <c r="E4644" s="60" t="s">
        <v>10187</v>
      </c>
      <c r="F4644" s="25">
        <f t="shared" si="229"/>
        <v>0</v>
      </c>
      <c r="G4644" s="25">
        <f t="shared" si="230"/>
        <v>13.934249999999999</v>
      </c>
      <c r="H4644" s="32"/>
      <c r="I4644" s="31"/>
      <c r="J4644" s="25">
        <f t="shared" si="231"/>
        <v>4.0822000000000003</v>
      </c>
      <c r="K4644" s="21"/>
      <c r="L4644" s="16"/>
      <c r="M4644" s="101">
        <v>47.893999999999998</v>
      </c>
      <c r="N4644" s="101">
        <v>7.843</v>
      </c>
      <c r="O4644" s="101" t="s">
        <v>5176</v>
      </c>
      <c r="P4644" s="101" t="s">
        <v>5176</v>
      </c>
      <c r="Q4644" s="101">
        <v>20.411000000000001</v>
      </c>
      <c r="R4644" s="101" t="s">
        <v>5176</v>
      </c>
      <c r="S4644" s="101" t="s">
        <v>5176</v>
      </c>
      <c r="T4644" s="101" t="s">
        <v>5176</v>
      </c>
      <c r="U4644" s="101" t="s">
        <v>5176</v>
      </c>
    </row>
    <row r="4645" spans="1:21" x14ac:dyDescent="0.25">
      <c r="A4645" s="60" t="s">
        <v>4823</v>
      </c>
      <c r="B4645" s="60" t="s">
        <v>3464</v>
      </c>
      <c r="C4645" s="60" t="s">
        <v>4876</v>
      </c>
      <c r="D4645" s="94">
        <v>11</v>
      </c>
      <c r="E4645" s="60" t="s">
        <v>7258</v>
      </c>
      <c r="F4645" s="25">
        <f t="shared" si="229"/>
        <v>0</v>
      </c>
      <c r="G4645" s="25">
        <f t="shared" si="230"/>
        <v>9.6500000000000002E-2</v>
      </c>
      <c r="H4645" s="32"/>
      <c r="I4645" s="31"/>
      <c r="J4645" s="25">
        <f t="shared" si="231"/>
        <v>0</v>
      </c>
      <c r="K4645" s="21"/>
      <c r="L4645" s="16"/>
      <c r="M4645" s="101">
        <v>0.38600000000000001</v>
      </c>
      <c r="N4645" s="101" t="s">
        <v>5176</v>
      </c>
      <c r="O4645" s="101" t="s">
        <v>5176</v>
      </c>
      <c r="P4645" s="101" t="s">
        <v>5176</v>
      </c>
      <c r="Q4645" s="101" t="s">
        <v>5176</v>
      </c>
      <c r="R4645" s="101" t="s">
        <v>5176</v>
      </c>
      <c r="S4645" s="101" t="s">
        <v>5176</v>
      </c>
      <c r="T4645" s="101" t="s">
        <v>5176</v>
      </c>
      <c r="U4645" s="101" t="s">
        <v>5176</v>
      </c>
    </row>
    <row r="4646" spans="1:21" x14ac:dyDescent="0.25">
      <c r="A4646" s="60" t="s">
        <v>4823</v>
      </c>
      <c r="B4646" s="60" t="s">
        <v>2741</v>
      </c>
      <c r="C4646" s="60" t="s">
        <v>4876</v>
      </c>
      <c r="D4646" s="94">
        <v>11</v>
      </c>
      <c r="E4646" s="60" t="s">
        <v>7262</v>
      </c>
      <c r="F4646" s="25">
        <f t="shared" si="229"/>
        <v>0</v>
      </c>
      <c r="G4646" s="25">
        <f t="shared" si="230"/>
        <v>4.0250000000000001E-2</v>
      </c>
      <c r="H4646" s="32"/>
      <c r="I4646" s="31"/>
      <c r="J4646" s="25">
        <f t="shared" si="231"/>
        <v>0</v>
      </c>
      <c r="K4646" s="21"/>
      <c r="L4646" s="16"/>
      <c r="M4646" s="101">
        <v>0.161</v>
      </c>
      <c r="N4646" s="101" t="s">
        <v>5176</v>
      </c>
      <c r="O4646" s="101" t="s">
        <v>5176</v>
      </c>
      <c r="P4646" s="101" t="s">
        <v>5176</v>
      </c>
      <c r="Q4646" s="101" t="s">
        <v>5176</v>
      </c>
      <c r="R4646" s="101" t="s">
        <v>5176</v>
      </c>
      <c r="S4646" s="101" t="s">
        <v>5176</v>
      </c>
      <c r="T4646" s="101" t="s">
        <v>5176</v>
      </c>
      <c r="U4646" s="101" t="s">
        <v>5176</v>
      </c>
    </row>
    <row r="4647" spans="1:21" x14ac:dyDescent="0.25">
      <c r="A4647" s="60" t="s">
        <v>4823</v>
      </c>
      <c r="B4647" s="60" t="s">
        <v>3298</v>
      </c>
      <c r="C4647" s="60" t="s">
        <v>4876</v>
      </c>
      <c r="D4647" s="94">
        <v>11</v>
      </c>
      <c r="E4647" s="60" t="s">
        <v>7263</v>
      </c>
      <c r="F4647" s="25">
        <f t="shared" si="229"/>
        <v>0</v>
      </c>
      <c r="G4647" s="25">
        <f t="shared" si="230"/>
        <v>24.77825</v>
      </c>
      <c r="H4647" s="32"/>
      <c r="I4647" s="31"/>
      <c r="J4647" s="25">
        <f t="shared" si="231"/>
        <v>1.1220000000000001</v>
      </c>
      <c r="K4647" s="21"/>
      <c r="L4647" s="16"/>
      <c r="M4647" s="101">
        <v>11.537000000000001</v>
      </c>
      <c r="N4647" s="101">
        <v>19.38</v>
      </c>
      <c r="O4647" s="101">
        <v>25.062000000000001</v>
      </c>
      <c r="P4647" s="101">
        <v>43.134</v>
      </c>
      <c r="Q4647" s="101">
        <v>5.61</v>
      </c>
      <c r="R4647" s="101" t="s">
        <v>5176</v>
      </c>
      <c r="S4647" s="101" t="s">
        <v>5176</v>
      </c>
      <c r="T4647" s="101" t="s">
        <v>5176</v>
      </c>
      <c r="U4647" s="101" t="s">
        <v>5176</v>
      </c>
    </row>
    <row r="4648" spans="1:21" x14ac:dyDescent="0.25">
      <c r="A4648" s="60" t="s">
        <v>4823</v>
      </c>
      <c r="B4648" s="60" t="s">
        <v>3870</v>
      </c>
      <c r="C4648" s="60" t="s">
        <v>4876</v>
      </c>
      <c r="D4648" s="94">
        <v>11</v>
      </c>
      <c r="E4648" s="60" t="s">
        <v>7265</v>
      </c>
      <c r="F4648" s="25">
        <f t="shared" si="229"/>
        <v>0</v>
      </c>
      <c r="G4648" s="25">
        <f t="shared" si="230"/>
        <v>0.24174999999999999</v>
      </c>
      <c r="H4648" s="32"/>
      <c r="I4648" s="31"/>
      <c r="J4648" s="25">
        <f t="shared" si="231"/>
        <v>0.17019999999999999</v>
      </c>
      <c r="K4648" s="21"/>
      <c r="L4648" s="16"/>
      <c r="M4648" s="101" t="s">
        <v>5176</v>
      </c>
      <c r="N4648" s="101">
        <v>0.96699999999999997</v>
      </c>
      <c r="O4648" s="101" t="s">
        <v>5176</v>
      </c>
      <c r="P4648" s="101" t="s">
        <v>5176</v>
      </c>
      <c r="Q4648" s="101">
        <v>0.85099999999999998</v>
      </c>
      <c r="R4648" s="101" t="s">
        <v>5176</v>
      </c>
      <c r="S4648" s="101" t="s">
        <v>5176</v>
      </c>
      <c r="T4648" s="101" t="s">
        <v>5176</v>
      </c>
      <c r="U4648" s="101" t="s">
        <v>5176</v>
      </c>
    </row>
    <row r="4649" spans="1:21" x14ac:dyDescent="0.25">
      <c r="A4649" s="60" t="s">
        <v>4823</v>
      </c>
      <c r="B4649" s="60" t="s">
        <v>3293</v>
      </c>
      <c r="C4649" s="60" t="s">
        <v>4876</v>
      </c>
      <c r="D4649" s="94">
        <v>11</v>
      </c>
      <c r="E4649" s="60" t="s">
        <v>7268</v>
      </c>
      <c r="F4649" s="25">
        <f t="shared" si="229"/>
        <v>0</v>
      </c>
      <c r="G4649" s="25">
        <f t="shared" si="230"/>
        <v>0</v>
      </c>
      <c r="H4649" s="32"/>
      <c r="I4649" s="31"/>
      <c r="J4649" s="25">
        <f t="shared" si="231"/>
        <v>1.6178000000000001</v>
      </c>
      <c r="K4649" s="21"/>
      <c r="L4649" s="16"/>
      <c r="M4649" s="101" t="s">
        <v>5176</v>
      </c>
      <c r="N4649" s="101" t="s">
        <v>5176</v>
      </c>
      <c r="O4649" s="101" t="s">
        <v>5176</v>
      </c>
      <c r="P4649" s="101" t="s">
        <v>5176</v>
      </c>
      <c r="Q4649" s="101">
        <v>8.0890000000000004</v>
      </c>
      <c r="R4649" s="101" t="s">
        <v>5176</v>
      </c>
      <c r="S4649" s="101" t="s">
        <v>5176</v>
      </c>
      <c r="T4649" s="101" t="s">
        <v>5176</v>
      </c>
      <c r="U4649" s="101" t="s">
        <v>5176</v>
      </c>
    </row>
    <row r="4650" spans="1:21" x14ac:dyDescent="0.25">
      <c r="A4650" s="60" t="s">
        <v>4823</v>
      </c>
      <c r="B4650" s="60" t="s">
        <v>4201</v>
      </c>
      <c r="C4650" s="60" t="s">
        <v>4876</v>
      </c>
      <c r="D4650" s="94">
        <v>11</v>
      </c>
      <c r="E4650" s="60" t="s">
        <v>7269</v>
      </c>
      <c r="F4650" s="25">
        <f t="shared" si="229"/>
        <v>0</v>
      </c>
      <c r="G4650" s="25">
        <f t="shared" si="230"/>
        <v>2.7694999999999999</v>
      </c>
      <c r="H4650" s="32"/>
      <c r="I4650" s="31"/>
      <c r="J4650" s="25">
        <f t="shared" si="231"/>
        <v>1.8844000000000001</v>
      </c>
      <c r="K4650" s="21"/>
      <c r="L4650" s="16"/>
      <c r="M4650" s="101">
        <v>11.077999999999999</v>
      </c>
      <c r="N4650" s="101" t="s">
        <v>5176</v>
      </c>
      <c r="O4650" s="101" t="s">
        <v>5176</v>
      </c>
      <c r="P4650" s="101" t="s">
        <v>5176</v>
      </c>
      <c r="Q4650" s="101">
        <v>9.4220000000000006</v>
      </c>
      <c r="R4650" s="101" t="s">
        <v>5176</v>
      </c>
      <c r="S4650" s="101" t="s">
        <v>5176</v>
      </c>
      <c r="T4650" s="101" t="s">
        <v>5176</v>
      </c>
      <c r="U4650" s="101" t="s">
        <v>5176</v>
      </c>
    </row>
    <row r="4651" spans="1:21" x14ac:dyDescent="0.25">
      <c r="A4651" s="60" t="s">
        <v>4823</v>
      </c>
      <c r="B4651" s="60" t="s">
        <v>4116</v>
      </c>
      <c r="C4651" s="60" t="s">
        <v>4876</v>
      </c>
      <c r="D4651" s="94">
        <v>11</v>
      </c>
      <c r="E4651" s="60" t="s">
        <v>7271</v>
      </c>
      <c r="F4651" s="25">
        <f t="shared" si="229"/>
        <v>0</v>
      </c>
      <c r="G4651" s="25">
        <f t="shared" si="230"/>
        <v>13.936249999999999</v>
      </c>
      <c r="H4651" s="32"/>
      <c r="I4651" s="31"/>
      <c r="J4651" s="25">
        <f t="shared" si="231"/>
        <v>0</v>
      </c>
      <c r="K4651" s="21"/>
      <c r="L4651" s="16"/>
      <c r="M4651" s="101" t="s">
        <v>5176</v>
      </c>
      <c r="N4651" s="101">
        <v>55.744999999999997</v>
      </c>
      <c r="O4651" s="101" t="s">
        <v>5176</v>
      </c>
      <c r="P4651" s="101" t="s">
        <v>5176</v>
      </c>
      <c r="Q4651" s="101" t="s">
        <v>5176</v>
      </c>
      <c r="R4651" s="101" t="s">
        <v>5176</v>
      </c>
      <c r="S4651" s="101" t="s">
        <v>5176</v>
      </c>
      <c r="T4651" s="101" t="s">
        <v>5176</v>
      </c>
      <c r="U4651" s="101" t="s">
        <v>5176</v>
      </c>
    </row>
    <row r="4652" spans="1:21" x14ac:dyDescent="0.25">
      <c r="A4652" s="60" t="s">
        <v>4823</v>
      </c>
      <c r="B4652" s="60" t="s">
        <v>3678</v>
      </c>
      <c r="C4652" s="60" t="s">
        <v>4876</v>
      </c>
      <c r="D4652" s="94">
        <v>11</v>
      </c>
      <c r="E4652" s="60" t="s">
        <v>7274</v>
      </c>
      <c r="F4652" s="25">
        <f t="shared" si="229"/>
        <v>0</v>
      </c>
      <c r="G4652" s="25">
        <f t="shared" si="230"/>
        <v>17.391500000000001</v>
      </c>
      <c r="H4652" s="32"/>
      <c r="I4652" s="31"/>
      <c r="J4652" s="25">
        <f t="shared" si="231"/>
        <v>0</v>
      </c>
      <c r="K4652" s="21"/>
      <c r="L4652" s="16"/>
      <c r="M4652" s="101" t="s">
        <v>5176</v>
      </c>
      <c r="N4652" s="101">
        <v>69.566000000000003</v>
      </c>
      <c r="O4652" s="101" t="s">
        <v>5176</v>
      </c>
      <c r="P4652" s="101" t="s">
        <v>5176</v>
      </c>
      <c r="Q4652" s="101" t="s">
        <v>5176</v>
      </c>
      <c r="R4652" s="101" t="s">
        <v>5176</v>
      </c>
      <c r="S4652" s="101" t="s">
        <v>5176</v>
      </c>
      <c r="T4652" s="101" t="s">
        <v>5176</v>
      </c>
      <c r="U4652" s="101" t="s">
        <v>5176</v>
      </c>
    </row>
    <row r="4653" spans="1:21" x14ac:dyDescent="0.25">
      <c r="A4653" s="60" t="s">
        <v>4823</v>
      </c>
      <c r="B4653" s="60" t="s">
        <v>4024</v>
      </c>
      <c r="C4653" s="60" t="s">
        <v>4876</v>
      </c>
      <c r="D4653" s="94">
        <v>11</v>
      </c>
      <c r="E4653" s="60" t="s">
        <v>7279</v>
      </c>
      <c r="F4653" s="25">
        <f t="shared" si="229"/>
        <v>0</v>
      </c>
      <c r="G4653" s="25">
        <f t="shared" si="230"/>
        <v>8.8527500000000021</v>
      </c>
      <c r="H4653" s="32"/>
      <c r="I4653" s="31"/>
      <c r="J4653" s="25">
        <f t="shared" si="231"/>
        <v>0</v>
      </c>
      <c r="K4653" s="21"/>
      <c r="L4653" s="16"/>
      <c r="M4653" s="101">
        <v>20.873000000000001</v>
      </c>
      <c r="N4653" s="101">
        <v>13.634</v>
      </c>
      <c r="O4653" s="101" t="s">
        <v>5176</v>
      </c>
      <c r="P4653" s="101">
        <v>0.90400000000000003</v>
      </c>
      <c r="Q4653" s="101" t="s">
        <v>5176</v>
      </c>
      <c r="R4653" s="101" t="s">
        <v>5176</v>
      </c>
      <c r="S4653" s="101" t="s">
        <v>5176</v>
      </c>
      <c r="T4653" s="101" t="s">
        <v>5176</v>
      </c>
      <c r="U4653" s="101" t="s">
        <v>5176</v>
      </c>
    </row>
    <row r="4654" spans="1:21" x14ac:dyDescent="0.25">
      <c r="A4654" s="60" t="s">
        <v>4823</v>
      </c>
      <c r="B4654" s="60" t="s">
        <v>4365</v>
      </c>
      <c r="C4654" s="60" t="s">
        <v>4876</v>
      </c>
      <c r="D4654" s="94">
        <v>11</v>
      </c>
      <c r="E4654" s="60" t="s">
        <v>7282</v>
      </c>
      <c r="F4654" s="25">
        <f t="shared" si="229"/>
        <v>0</v>
      </c>
      <c r="G4654" s="25">
        <f t="shared" si="230"/>
        <v>10.688999999999998</v>
      </c>
      <c r="H4654" s="32"/>
      <c r="I4654" s="31"/>
      <c r="J4654" s="25">
        <f t="shared" si="231"/>
        <v>0.14460000000000001</v>
      </c>
      <c r="K4654" s="21"/>
      <c r="L4654" s="16"/>
      <c r="M4654" s="101">
        <v>40.484999999999999</v>
      </c>
      <c r="N4654" s="101" t="s">
        <v>5176</v>
      </c>
      <c r="O4654" s="101">
        <v>0.98599999999999999</v>
      </c>
      <c r="P4654" s="101">
        <v>1.2849999999999999</v>
      </c>
      <c r="Q4654" s="101">
        <v>0.72299999999999998</v>
      </c>
      <c r="R4654" s="101" t="s">
        <v>5176</v>
      </c>
      <c r="S4654" s="101" t="s">
        <v>5176</v>
      </c>
      <c r="T4654" s="101" t="s">
        <v>5176</v>
      </c>
      <c r="U4654" s="101" t="s">
        <v>5176</v>
      </c>
    </row>
    <row r="4655" spans="1:21" x14ac:dyDescent="0.25">
      <c r="A4655" s="60" t="s">
        <v>4823</v>
      </c>
      <c r="B4655" s="60" t="s">
        <v>10069</v>
      </c>
      <c r="C4655" s="60" t="s">
        <v>4876</v>
      </c>
      <c r="D4655" s="94">
        <v>11</v>
      </c>
      <c r="E4655" s="60" t="s">
        <v>10070</v>
      </c>
      <c r="F4655" s="25">
        <f t="shared" si="229"/>
        <v>0</v>
      </c>
      <c r="G4655" s="25">
        <f t="shared" si="230"/>
        <v>0.41425000000000001</v>
      </c>
      <c r="H4655" s="32"/>
      <c r="I4655" s="31"/>
      <c r="J4655" s="25">
        <f t="shared" si="231"/>
        <v>0</v>
      </c>
      <c r="K4655" s="21"/>
      <c r="L4655" s="16"/>
      <c r="M4655" s="101" t="s">
        <v>5176</v>
      </c>
      <c r="N4655" s="101" t="s">
        <v>5176</v>
      </c>
      <c r="O4655" s="101">
        <v>1.657</v>
      </c>
      <c r="P4655" s="101" t="s">
        <v>5176</v>
      </c>
      <c r="Q4655" s="101" t="s">
        <v>5176</v>
      </c>
      <c r="R4655" s="101" t="s">
        <v>5176</v>
      </c>
      <c r="S4655" s="101" t="s">
        <v>5176</v>
      </c>
      <c r="T4655" s="101" t="s">
        <v>5176</v>
      </c>
      <c r="U4655" s="101" t="s">
        <v>5176</v>
      </c>
    </row>
    <row r="4656" spans="1:21" x14ac:dyDescent="0.25">
      <c r="A4656" s="60" t="s">
        <v>4823</v>
      </c>
      <c r="B4656" s="60" t="s">
        <v>3992</v>
      </c>
      <c r="C4656" s="60" t="s">
        <v>4876</v>
      </c>
      <c r="D4656" s="94">
        <v>11</v>
      </c>
      <c r="E4656" s="60" t="s">
        <v>7288</v>
      </c>
      <c r="F4656" s="25">
        <f t="shared" si="229"/>
        <v>0</v>
      </c>
      <c r="G4656" s="25">
        <f t="shared" si="230"/>
        <v>185.14250000000001</v>
      </c>
      <c r="H4656" s="32"/>
      <c r="I4656" s="31"/>
      <c r="J4656" s="25">
        <f t="shared" si="231"/>
        <v>2.7953999999999999</v>
      </c>
      <c r="K4656" s="21"/>
      <c r="L4656" s="16"/>
      <c r="M4656" s="101">
        <v>710.55100000000004</v>
      </c>
      <c r="N4656" s="101" t="s">
        <v>5176</v>
      </c>
      <c r="O4656" s="101">
        <v>7.64</v>
      </c>
      <c r="P4656" s="101">
        <v>22.379000000000001</v>
      </c>
      <c r="Q4656" s="101">
        <v>13.977</v>
      </c>
      <c r="R4656" s="101" t="s">
        <v>5176</v>
      </c>
      <c r="S4656" s="101" t="s">
        <v>5176</v>
      </c>
      <c r="T4656" s="101" t="s">
        <v>5176</v>
      </c>
      <c r="U4656" s="101" t="s">
        <v>5176</v>
      </c>
    </row>
    <row r="4657" spans="1:21" x14ac:dyDescent="0.25">
      <c r="A4657" s="60" t="s">
        <v>4823</v>
      </c>
      <c r="B4657" s="60" t="s">
        <v>3824</v>
      </c>
      <c r="C4657" s="60" t="s">
        <v>4876</v>
      </c>
      <c r="D4657" s="94">
        <v>11</v>
      </c>
      <c r="E4657" s="60" t="s">
        <v>7293</v>
      </c>
      <c r="F4657" s="25">
        <f t="shared" si="229"/>
        <v>0</v>
      </c>
      <c r="G4657" s="25">
        <f t="shared" si="230"/>
        <v>0.74299999999999999</v>
      </c>
      <c r="H4657" s="32"/>
      <c r="I4657" s="31"/>
      <c r="J4657" s="25">
        <f t="shared" si="231"/>
        <v>0</v>
      </c>
      <c r="K4657" s="21"/>
      <c r="L4657" s="16"/>
      <c r="M4657" s="101">
        <v>2.972</v>
      </c>
      <c r="N4657" s="101" t="s">
        <v>5176</v>
      </c>
      <c r="O4657" s="101" t="s">
        <v>5176</v>
      </c>
      <c r="P4657" s="101" t="s">
        <v>5176</v>
      </c>
      <c r="Q4657" s="101" t="s">
        <v>5176</v>
      </c>
      <c r="R4657" s="101" t="s">
        <v>5176</v>
      </c>
      <c r="S4657" s="101" t="s">
        <v>5176</v>
      </c>
      <c r="T4657" s="101" t="s">
        <v>5176</v>
      </c>
      <c r="U4657" s="101" t="s">
        <v>5176</v>
      </c>
    </row>
    <row r="4658" spans="1:21" x14ac:dyDescent="0.25">
      <c r="A4658" s="60" t="s">
        <v>4823</v>
      </c>
      <c r="B4658" s="60" t="s">
        <v>3583</v>
      </c>
      <c r="C4658" s="60" t="s">
        <v>4876</v>
      </c>
      <c r="D4658" s="94">
        <v>11</v>
      </c>
      <c r="E4658" s="60" t="s">
        <v>7295</v>
      </c>
      <c r="F4658" s="25">
        <f t="shared" si="229"/>
        <v>0</v>
      </c>
      <c r="G4658" s="25">
        <f t="shared" si="230"/>
        <v>4.9915000000000003</v>
      </c>
      <c r="H4658" s="32"/>
      <c r="I4658" s="31"/>
      <c r="J4658" s="25">
        <f t="shared" si="231"/>
        <v>0.38780000000000003</v>
      </c>
      <c r="K4658" s="21"/>
      <c r="L4658" s="16"/>
      <c r="M4658" s="101">
        <v>11.265000000000001</v>
      </c>
      <c r="N4658" s="101">
        <v>8.7010000000000005</v>
      </c>
      <c r="O4658" s="101" t="s">
        <v>5176</v>
      </c>
      <c r="P4658" s="101" t="s">
        <v>5176</v>
      </c>
      <c r="Q4658" s="101">
        <v>1.9390000000000001</v>
      </c>
      <c r="R4658" s="101" t="s">
        <v>5176</v>
      </c>
      <c r="S4658" s="101" t="s">
        <v>5176</v>
      </c>
      <c r="T4658" s="101" t="s">
        <v>5176</v>
      </c>
      <c r="U4658" s="101" t="s">
        <v>5176</v>
      </c>
    </row>
    <row r="4659" spans="1:21" x14ac:dyDescent="0.25">
      <c r="A4659" s="60" t="s">
        <v>4823</v>
      </c>
      <c r="B4659" s="60" t="s">
        <v>3927</v>
      </c>
      <c r="C4659" s="60" t="s">
        <v>4877</v>
      </c>
      <c r="D4659" s="94">
        <v>11</v>
      </c>
      <c r="E4659" s="60" t="s">
        <v>7299</v>
      </c>
      <c r="F4659" s="25">
        <f t="shared" si="229"/>
        <v>0</v>
      </c>
      <c r="G4659" s="25">
        <f t="shared" si="230"/>
        <v>1.4392499999999999</v>
      </c>
      <c r="H4659" s="32"/>
      <c r="I4659" s="31"/>
      <c r="J4659" s="25">
        <f t="shared" si="231"/>
        <v>0</v>
      </c>
      <c r="K4659" s="21"/>
      <c r="L4659" s="16"/>
      <c r="M4659" s="101" t="s">
        <v>5176</v>
      </c>
      <c r="N4659" s="101" t="s">
        <v>5176</v>
      </c>
      <c r="O4659" s="101" t="s">
        <v>5176</v>
      </c>
      <c r="P4659" s="101">
        <v>5.7569999999999997</v>
      </c>
      <c r="Q4659" s="101" t="s">
        <v>5176</v>
      </c>
      <c r="R4659" s="101" t="s">
        <v>5176</v>
      </c>
      <c r="S4659" s="101" t="s">
        <v>5176</v>
      </c>
      <c r="T4659" s="101" t="s">
        <v>5176</v>
      </c>
      <c r="U4659" s="101" t="s">
        <v>5176</v>
      </c>
    </row>
    <row r="4660" spans="1:21" x14ac:dyDescent="0.25">
      <c r="A4660" s="60" t="s">
        <v>4823</v>
      </c>
      <c r="B4660" s="60" t="s">
        <v>4419</v>
      </c>
      <c r="C4660" s="60" t="s">
        <v>4877</v>
      </c>
      <c r="D4660" s="94">
        <v>11</v>
      </c>
      <c r="E4660" s="60" t="s">
        <v>7306</v>
      </c>
      <c r="F4660" s="25">
        <f t="shared" si="229"/>
        <v>0</v>
      </c>
      <c r="G4660" s="25">
        <f t="shared" si="230"/>
        <v>0.22649999999999998</v>
      </c>
      <c r="H4660" s="32"/>
      <c r="I4660" s="31"/>
      <c r="J4660" s="25">
        <f t="shared" si="231"/>
        <v>0</v>
      </c>
      <c r="K4660" s="21"/>
      <c r="L4660" s="16"/>
      <c r="M4660" s="101">
        <v>0.215</v>
      </c>
      <c r="N4660" s="101" t="s">
        <v>5176</v>
      </c>
      <c r="O4660" s="101" t="s">
        <v>5176</v>
      </c>
      <c r="P4660" s="101">
        <v>0.69099999999999995</v>
      </c>
      <c r="Q4660" s="101" t="s">
        <v>5176</v>
      </c>
      <c r="R4660" s="101" t="s">
        <v>5176</v>
      </c>
      <c r="S4660" s="101" t="s">
        <v>5176</v>
      </c>
      <c r="T4660" s="101" t="s">
        <v>5176</v>
      </c>
      <c r="U4660" s="101" t="s">
        <v>5176</v>
      </c>
    </row>
    <row r="4661" spans="1:21" x14ac:dyDescent="0.25">
      <c r="A4661" s="60" t="s">
        <v>4823</v>
      </c>
      <c r="B4661" s="60" t="s">
        <v>4440</v>
      </c>
      <c r="C4661" s="60" t="s">
        <v>4877</v>
      </c>
      <c r="D4661" s="94">
        <v>11</v>
      </c>
      <c r="E4661" s="60" t="s">
        <v>7307</v>
      </c>
      <c r="F4661" s="25">
        <f t="shared" si="229"/>
        <v>0</v>
      </c>
      <c r="G4661" s="25">
        <f t="shared" si="230"/>
        <v>1.89825</v>
      </c>
      <c r="H4661" s="32"/>
      <c r="I4661" s="31"/>
      <c r="J4661" s="25">
        <f t="shared" si="231"/>
        <v>0.49080000000000001</v>
      </c>
      <c r="K4661" s="21"/>
      <c r="L4661" s="16"/>
      <c r="M4661" s="101">
        <v>0.20899999999999999</v>
      </c>
      <c r="N4661" s="101">
        <v>0.73799999999999999</v>
      </c>
      <c r="O4661" s="101">
        <v>0.97099999999999997</v>
      </c>
      <c r="P4661" s="101">
        <v>5.6749999999999998</v>
      </c>
      <c r="Q4661" s="101">
        <v>0.74299999999999999</v>
      </c>
      <c r="R4661" s="101">
        <v>1.7110000000000001</v>
      </c>
      <c r="S4661" s="101" t="s">
        <v>5176</v>
      </c>
      <c r="T4661" s="101" t="s">
        <v>5176</v>
      </c>
      <c r="U4661" s="101" t="s">
        <v>5176</v>
      </c>
    </row>
    <row r="4662" spans="1:21" x14ac:dyDescent="0.25">
      <c r="A4662" s="60" t="s">
        <v>4823</v>
      </c>
      <c r="B4662" s="60" t="s">
        <v>10119</v>
      </c>
      <c r="C4662" s="60" t="s">
        <v>4877</v>
      </c>
      <c r="D4662" s="94">
        <v>11</v>
      </c>
      <c r="E4662" s="60" t="s">
        <v>10120</v>
      </c>
      <c r="F4662" s="25">
        <f t="shared" si="229"/>
        <v>0</v>
      </c>
      <c r="G4662" s="25">
        <f t="shared" si="230"/>
        <v>3.0000000000000001E-3</v>
      </c>
      <c r="H4662" s="32"/>
      <c r="I4662" s="31"/>
      <c r="J4662" s="25">
        <f t="shared" si="231"/>
        <v>0</v>
      </c>
      <c r="K4662" s="21"/>
      <c r="L4662" s="16"/>
      <c r="M4662" s="101" t="s">
        <v>5176</v>
      </c>
      <c r="N4662" s="101" t="s">
        <v>5176</v>
      </c>
      <c r="O4662" s="101">
        <v>1.2E-2</v>
      </c>
      <c r="P4662" s="101" t="s">
        <v>5176</v>
      </c>
      <c r="Q4662" s="101" t="s">
        <v>5176</v>
      </c>
      <c r="R4662" s="101" t="s">
        <v>5176</v>
      </c>
      <c r="S4662" s="101" t="s">
        <v>5176</v>
      </c>
      <c r="T4662" s="101" t="s">
        <v>5176</v>
      </c>
      <c r="U4662" s="101" t="s">
        <v>5176</v>
      </c>
    </row>
    <row r="4663" spans="1:21" x14ac:dyDescent="0.25">
      <c r="A4663" s="60" t="s">
        <v>4823</v>
      </c>
      <c r="B4663" s="60" t="s">
        <v>10188</v>
      </c>
      <c r="C4663" s="60" t="s">
        <v>4877</v>
      </c>
      <c r="D4663" s="94">
        <v>11</v>
      </c>
      <c r="E4663" s="60" t="s">
        <v>10189</v>
      </c>
      <c r="F4663" s="25">
        <f t="shared" si="229"/>
        <v>0</v>
      </c>
      <c r="G4663" s="25">
        <f t="shared" si="230"/>
        <v>0.35825000000000001</v>
      </c>
      <c r="H4663" s="32"/>
      <c r="I4663" s="31"/>
      <c r="J4663" s="25">
        <f t="shared" si="231"/>
        <v>0</v>
      </c>
      <c r="K4663" s="21"/>
      <c r="L4663" s="16"/>
      <c r="M4663" s="101" t="s">
        <v>5176</v>
      </c>
      <c r="N4663" s="101" t="s">
        <v>5176</v>
      </c>
      <c r="O4663" s="101" t="s">
        <v>5176</v>
      </c>
      <c r="P4663" s="101">
        <v>1.4330000000000001</v>
      </c>
      <c r="Q4663" s="101" t="s">
        <v>5176</v>
      </c>
      <c r="R4663" s="101" t="s">
        <v>5176</v>
      </c>
      <c r="S4663" s="101" t="s">
        <v>5176</v>
      </c>
      <c r="T4663" s="101" t="s">
        <v>5176</v>
      </c>
      <c r="U4663" s="101" t="s">
        <v>5176</v>
      </c>
    </row>
    <row r="4664" spans="1:21" x14ac:dyDescent="0.25">
      <c r="A4664" s="60" t="s">
        <v>4823</v>
      </c>
      <c r="B4664" s="60" t="s">
        <v>3961</v>
      </c>
      <c r="C4664" s="60" t="s">
        <v>4877</v>
      </c>
      <c r="D4664" s="94">
        <v>11</v>
      </c>
      <c r="E4664" s="60" t="s">
        <v>7314</v>
      </c>
      <c r="F4664" s="25">
        <f t="shared" si="229"/>
        <v>0</v>
      </c>
      <c r="G4664" s="25">
        <f t="shared" si="230"/>
        <v>0</v>
      </c>
      <c r="H4664" s="32"/>
      <c r="I4664" s="31"/>
      <c r="J4664" s="25">
        <f t="shared" si="231"/>
        <v>0.18460000000000001</v>
      </c>
      <c r="K4664" s="21"/>
      <c r="L4664" s="16"/>
      <c r="M4664" s="101" t="s">
        <v>5176</v>
      </c>
      <c r="N4664" s="101" t="s">
        <v>5176</v>
      </c>
      <c r="O4664" s="101" t="s">
        <v>5176</v>
      </c>
      <c r="P4664" s="101" t="s">
        <v>5176</v>
      </c>
      <c r="Q4664" s="101">
        <v>0.92300000000000004</v>
      </c>
      <c r="R4664" s="101" t="s">
        <v>5176</v>
      </c>
      <c r="S4664" s="101" t="s">
        <v>5176</v>
      </c>
      <c r="T4664" s="101" t="s">
        <v>5176</v>
      </c>
      <c r="U4664" s="101" t="s">
        <v>5176</v>
      </c>
    </row>
    <row r="4665" spans="1:21" x14ac:dyDescent="0.25">
      <c r="A4665" s="60" t="s">
        <v>4823</v>
      </c>
      <c r="B4665" s="60" t="s">
        <v>3743</v>
      </c>
      <c r="C4665" s="60" t="s">
        <v>4877</v>
      </c>
      <c r="D4665" s="94">
        <v>11</v>
      </c>
      <c r="E4665" s="60" t="s">
        <v>7317</v>
      </c>
      <c r="F4665" s="25">
        <f t="shared" si="229"/>
        <v>0</v>
      </c>
      <c r="G4665" s="25">
        <f t="shared" si="230"/>
        <v>2.0215000000000001</v>
      </c>
      <c r="H4665" s="32"/>
      <c r="I4665" s="31"/>
      <c r="J4665" s="25">
        <f t="shared" si="231"/>
        <v>0</v>
      </c>
      <c r="K4665" s="21"/>
      <c r="L4665" s="16"/>
      <c r="M4665" s="101" t="s">
        <v>5176</v>
      </c>
      <c r="N4665" s="101" t="s">
        <v>5176</v>
      </c>
      <c r="O4665" s="101">
        <v>8.0860000000000003</v>
      </c>
      <c r="P4665" s="101" t="s">
        <v>5176</v>
      </c>
      <c r="Q4665" s="101" t="s">
        <v>5176</v>
      </c>
      <c r="R4665" s="101" t="s">
        <v>5176</v>
      </c>
      <c r="S4665" s="101" t="s">
        <v>5176</v>
      </c>
      <c r="T4665" s="101" t="s">
        <v>5176</v>
      </c>
      <c r="U4665" s="101" t="s">
        <v>5176</v>
      </c>
    </row>
    <row r="4666" spans="1:21" x14ac:dyDescent="0.25">
      <c r="A4666" s="60" t="s">
        <v>4823</v>
      </c>
      <c r="B4666" s="60" t="s">
        <v>3995</v>
      </c>
      <c r="C4666" s="60" t="s">
        <v>4877</v>
      </c>
      <c r="D4666" s="94">
        <v>11</v>
      </c>
      <c r="E4666" s="60" t="s">
        <v>7319</v>
      </c>
      <c r="F4666" s="25">
        <f t="shared" si="229"/>
        <v>0</v>
      </c>
      <c r="G4666" s="25">
        <f t="shared" si="230"/>
        <v>0.17349999999999999</v>
      </c>
      <c r="H4666" s="32"/>
      <c r="I4666" s="31"/>
      <c r="J4666" s="25">
        <f t="shared" si="231"/>
        <v>0</v>
      </c>
      <c r="K4666" s="21"/>
      <c r="L4666" s="16"/>
      <c r="M4666" s="101" t="s">
        <v>5176</v>
      </c>
      <c r="N4666" s="101">
        <v>0.69399999999999995</v>
      </c>
      <c r="O4666" s="101" t="s">
        <v>5176</v>
      </c>
      <c r="P4666" s="101" t="s">
        <v>5176</v>
      </c>
      <c r="Q4666" s="101" t="s">
        <v>5176</v>
      </c>
      <c r="R4666" s="101" t="s">
        <v>5176</v>
      </c>
      <c r="S4666" s="101" t="s">
        <v>5176</v>
      </c>
      <c r="T4666" s="101" t="s">
        <v>5176</v>
      </c>
      <c r="U4666" s="101" t="s">
        <v>5176</v>
      </c>
    </row>
    <row r="4667" spans="1:21" x14ac:dyDescent="0.25">
      <c r="A4667" s="60" t="s">
        <v>4823</v>
      </c>
      <c r="B4667" s="60" t="s">
        <v>4494</v>
      </c>
      <c r="C4667" s="60" t="s">
        <v>4878</v>
      </c>
      <c r="D4667" s="94">
        <v>11</v>
      </c>
      <c r="E4667" s="60" t="s">
        <v>7341</v>
      </c>
      <c r="F4667" s="25">
        <f t="shared" si="229"/>
        <v>0</v>
      </c>
      <c r="G4667" s="25">
        <f t="shared" si="230"/>
        <v>846.83274999999992</v>
      </c>
      <c r="H4667" s="32"/>
      <c r="I4667" s="31"/>
      <c r="J4667" s="25">
        <f t="shared" si="231"/>
        <v>100.173</v>
      </c>
      <c r="K4667" s="21"/>
      <c r="L4667" s="16"/>
      <c r="M4667" s="101">
        <v>891.98800000000006</v>
      </c>
      <c r="N4667" s="101">
        <v>620.60799999999995</v>
      </c>
      <c r="O4667" s="101">
        <v>877.11300000000006</v>
      </c>
      <c r="P4667" s="101">
        <v>997.62199999999996</v>
      </c>
      <c r="Q4667" s="101">
        <v>500.86500000000001</v>
      </c>
      <c r="R4667" s="101" t="s">
        <v>5176</v>
      </c>
      <c r="S4667" s="101" t="s">
        <v>5176</v>
      </c>
      <c r="T4667" s="101" t="s">
        <v>5176</v>
      </c>
      <c r="U4667" s="101" t="s">
        <v>5176</v>
      </c>
    </row>
    <row r="4668" spans="1:21" x14ac:dyDescent="0.25">
      <c r="A4668" s="60" t="s">
        <v>4823</v>
      </c>
      <c r="B4668" s="60" t="s">
        <v>4332</v>
      </c>
      <c r="C4668" s="60" t="s">
        <v>4878</v>
      </c>
      <c r="D4668" s="94">
        <v>11</v>
      </c>
      <c r="E4668" s="60" t="s">
        <v>7343</v>
      </c>
      <c r="F4668" s="25">
        <f t="shared" si="229"/>
        <v>0</v>
      </c>
      <c r="G4668" s="25">
        <f t="shared" si="230"/>
        <v>22.968</v>
      </c>
      <c r="H4668" s="32"/>
      <c r="I4668" s="31"/>
      <c r="J4668" s="25">
        <f t="shared" si="231"/>
        <v>4.5999999999999999E-3</v>
      </c>
      <c r="K4668" s="21"/>
      <c r="L4668" s="16"/>
      <c r="M4668" s="101" t="s">
        <v>5176</v>
      </c>
      <c r="N4668" s="101" t="s">
        <v>5176</v>
      </c>
      <c r="O4668" s="101">
        <v>34.768999999999998</v>
      </c>
      <c r="P4668" s="101">
        <v>57.103000000000002</v>
      </c>
      <c r="Q4668" s="101" t="s">
        <v>5176</v>
      </c>
      <c r="R4668" s="101">
        <v>2.3E-2</v>
      </c>
      <c r="S4668" s="101" t="s">
        <v>5176</v>
      </c>
      <c r="T4668" s="101" t="s">
        <v>5176</v>
      </c>
      <c r="U4668" s="101" t="s">
        <v>5176</v>
      </c>
    </row>
    <row r="4669" spans="1:21" x14ac:dyDescent="0.25">
      <c r="A4669" s="60" t="s">
        <v>4823</v>
      </c>
      <c r="B4669" s="60" t="s">
        <v>10190</v>
      </c>
      <c r="C4669" s="60" t="s">
        <v>4878</v>
      </c>
      <c r="D4669" s="94">
        <v>11</v>
      </c>
      <c r="E4669" s="60" t="s">
        <v>10191</v>
      </c>
      <c r="F4669" s="25">
        <f t="shared" si="229"/>
        <v>0</v>
      </c>
      <c r="G4669" s="25">
        <f t="shared" si="230"/>
        <v>2.3522500000000002</v>
      </c>
      <c r="H4669" s="32"/>
      <c r="I4669" s="31"/>
      <c r="J4669" s="25">
        <f t="shared" si="231"/>
        <v>0</v>
      </c>
      <c r="K4669" s="21"/>
      <c r="L4669" s="16"/>
      <c r="M4669" s="101" t="s">
        <v>5176</v>
      </c>
      <c r="N4669" s="101" t="s">
        <v>5176</v>
      </c>
      <c r="O4669" s="101">
        <v>6.9930000000000003</v>
      </c>
      <c r="P4669" s="101">
        <v>2.4159999999999999</v>
      </c>
      <c r="Q4669" s="101" t="s">
        <v>5176</v>
      </c>
      <c r="R4669" s="101" t="s">
        <v>5176</v>
      </c>
      <c r="S4669" s="101" t="s">
        <v>5176</v>
      </c>
      <c r="T4669" s="101" t="s">
        <v>5176</v>
      </c>
      <c r="U4669" s="101" t="s">
        <v>5176</v>
      </c>
    </row>
    <row r="4670" spans="1:21" x14ac:dyDescent="0.25">
      <c r="A4670" s="60" t="s">
        <v>4823</v>
      </c>
      <c r="B4670" s="60" t="s">
        <v>4688</v>
      </c>
      <c r="C4670" s="60" t="s">
        <v>4878</v>
      </c>
      <c r="D4670" s="94">
        <v>11</v>
      </c>
      <c r="E4670" s="60" t="s">
        <v>7351</v>
      </c>
      <c r="F4670" s="25">
        <f t="shared" si="229"/>
        <v>0</v>
      </c>
      <c r="G4670" s="25">
        <f t="shared" si="230"/>
        <v>5.3440000000000003</v>
      </c>
      <c r="H4670" s="32"/>
      <c r="I4670" s="31"/>
      <c r="J4670" s="25">
        <f t="shared" si="231"/>
        <v>0.63159999999999994</v>
      </c>
      <c r="K4670" s="21"/>
      <c r="L4670" s="16"/>
      <c r="M4670" s="101">
        <v>2.9710000000000001</v>
      </c>
      <c r="N4670" s="101">
        <v>1.5069999999999999</v>
      </c>
      <c r="O4670" s="101">
        <v>16.564</v>
      </c>
      <c r="P4670" s="101">
        <v>0.33400000000000002</v>
      </c>
      <c r="Q4670" s="101">
        <v>2.7189999999999999</v>
      </c>
      <c r="R4670" s="101">
        <v>0.439</v>
      </c>
      <c r="S4670" s="101" t="s">
        <v>5176</v>
      </c>
      <c r="T4670" s="101" t="s">
        <v>5176</v>
      </c>
      <c r="U4670" s="101" t="s">
        <v>5176</v>
      </c>
    </row>
    <row r="4671" spans="1:21" x14ac:dyDescent="0.25">
      <c r="A4671" s="60" t="s">
        <v>4823</v>
      </c>
      <c r="B4671" s="60" t="s">
        <v>3887</v>
      </c>
      <c r="C4671" s="60" t="s">
        <v>4878</v>
      </c>
      <c r="D4671" s="94">
        <v>11</v>
      </c>
      <c r="E4671" s="60" t="s">
        <v>7354</v>
      </c>
      <c r="F4671" s="25">
        <f t="shared" si="229"/>
        <v>0</v>
      </c>
      <c r="G4671" s="25">
        <f t="shared" si="230"/>
        <v>0</v>
      </c>
      <c r="H4671" s="32"/>
      <c r="I4671" s="31"/>
      <c r="J4671" s="25">
        <f t="shared" si="231"/>
        <v>11.934799999999999</v>
      </c>
      <c r="K4671" s="21"/>
      <c r="L4671" s="16"/>
      <c r="M4671" s="101" t="s">
        <v>5176</v>
      </c>
      <c r="N4671" s="101" t="s">
        <v>5176</v>
      </c>
      <c r="O4671" s="101" t="s">
        <v>5176</v>
      </c>
      <c r="P4671" s="101" t="s">
        <v>5176</v>
      </c>
      <c r="Q4671" s="101" t="s">
        <v>5176</v>
      </c>
      <c r="R4671" s="101">
        <v>59.673999999999999</v>
      </c>
      <c r="S4671" s="101" t="s">
        <v>5176</v>
      </c>
      <c r="T4671" s="101" t="s">
        <v>5176</v>
      </c>
      <c r="U4671" s="101" t="s">
        <v>5176</v>
      </c>
    </row>
    <row r="4672" spans="1:21" x14ac:dyDescent="0.25">
      <c r="A4672" s="60" t="s">
        <v>4823</v>
      </c>
      <c r="B4672" s="60" t="s">
        <v>2451</v>
      </c>
      <c r="C4672" s="60" t="s">
        <v>4878</v>
      </c>
      <c r="D4672" s="94">
        <v>11</v>
      </c>
      <c r="E4672" s="60" t="s">
        <v>7357</v>
      </c>
      <c r="F4672" s="25">
        <f t="shared" si="229"/>
        <v>0</v>
      </c>
      <c r="G4672" s="25">
        <f t="shared" si="230"/>
        <v>0</v>
      </c>
      <c r="H4672" s="32"/>
      <c r="I4672" s="31"/>
      <c r="J4672" s="25">
        <f t="shared" si="231"/>
        <v>1.2000000000000001E-3</v>
      </c>
      <c r="K4672" s="21"/>
      <c r="L4672" s="16"/>
      <c r="M4672" s="101" t="s">
        <v>5176</v>
      </c>
      <c r="N4672" s="101" t="s">
        <v>5176</v>
      </c>
      <c r="O4672" s="101" t="s">
        <v>5176</v>
      </c>
      <c r="P4672" s="101" t="s">
        <v>5176</v>
      </c>
      <c r="Q4672" s="101">
        <v>6.0000000000000001E-3</v>
      </c>
      <c r="R4672" s="101" t="s">
        <v>5176</v>
      </c>
      <c r="S4672" s="101" t="s">
        <v>5176</v>
      </c>
      <c r="T4672" s="101" t="s">
        <v>5176</v>
      </c>
      <c r="U4672" s="101" t="s">
        <v>5176</v>
      </c>
    </row>
    <row r="4673" spans="1:21" x14ac:dyDescent="0.25">
      <c r="A4673" s="60" t="s">
        <v>4823</v>
      </c>
      <c r="B4673" s="60" t="s">
        <v>3801</v>
      </c>
      <c r="C4673" s="60" t="s">
        <v>4878</v>
      </c>
      <c r="D4673" s="94">
        <v>11</v>
      </c>
      <c r="E4673" s="60" t="s">
        <v>7380</v>
      </c>
      <c r="F4673" s="25">
        <f t="shared" si="229"/>
        <v>0</v>
      </c>
      <c r="G4673" s="25">
        <f t="shared" si="230"/>
        <v>10.693249999999999</v>
      </c>
      <c r="H4673" s="32"/>
      <c r="I4673" s="31"/>
      <c r="J4673" s="25">
        <f t="shared" si="231"/>
        <v>359.70919999999995</v>
      </c>
      <c r="K4673" s="21"/>
      <c r="L4673" s="16"/>
      <c r="M4673" s="101" t="s">
        <v>5176</v>
      </c>
      <c r="N4673" s="101">
        <v>22.327999999999999</v>
      </c>
      <c r="O4673" s="101">
        <v>20.445</v>
      </c>
      <c r="P4673" s="101" t="s">
        <v>5176</v>
      </c>
      <c r="Q4673" s="101">
        <v>1535.444</v>
      </c>
      <c r="R4673" s="101">
        <v>263.10199999999998</v>
      </c>
      <c r="S4673" s="101" t="s">
        <v>5176</v>
      </c>
      <c r="T4673" s="101" t="s">
        <v>5176</v>
      </c>
      <c r="U4673" s="101" t="s">
        <v>5176</v>
      </c>
    </row>
    <row r="4674" spans="1:21" x14ac:dyDescent="0.25">
      <c r="A4674" s="60" t="s">
        <v>4823</v>
      </c>
      <c r="B4674" s="60" t="s">
        <v>3832</v>
      </c>
      <c r="C4674" s="60" t="s">
        <v>4879</v>
      </c>
      <c r="D4674" s="94">
        <v>11</v>
      </c>
      <c r="E4674" s="60" t="s">
        <v>7392</v>
      </c>
      <c r="F4674" s="25">
        <f t="shared" si="229"/>
        <v>0</v>
      </c>
      <c r="G4674" s="25">
        <f t="shared" si="230"/>
        <v>3.50725</v>
      </c>
      <c r="H4674" s="32"/>
      <c r="I4674" s="31"/>
      <c r="J4674" s="25">
        <f t="shared" si="231"/>
        <v>0</v>
      </c>
      <c r="K4674" s="21"/>
      <c r="L4674" s="16"/>
      <c r="M4674" s="101">
        <v>14.029</v>
      </c>
      <c r="N4674" s="101" t="s">
        <v>5176</v>
      </c>
      <c r="O4674" s="101" t="s">
        <v>5176</v>
      </c>
      <c r="P4674" s="101" t="s">
        <v>5176</v>
      </c>
      <c r="Q4674" s="101" t="s">
        <v>5176</v>
      </c>
      <c r="R4674" s="101" t="s">
        <v>5176</v>
      </c>
      <c r="S4674" s="101" t="s">
        <v>5176</v>
      </c>
      <c r="T4674" s="101" t="s">
        <v>5176</v>
      </c>
      <c r="U4674" s="101" t="s">
        <v>5176</v>
      </c>
    </row>
    <row r="4675" spans="1:21" x14ac:dyDescent="0.25">
      <c r="A4675" s="60" t="s">
        <v>4823</v>
      </c>
      <c r="B4675" s="60" t="s">
        <v>10073</v>
      </c>
      <c r="C4675" s="60" t="s">
        <v>4879</v>
      </c>
      <c r="D4675" s="94">
        <v>11</v>
      </c>
      <c r="E4675" s="60" t="s">
        <v>10074</v>
      </c>
      <c r="F4675" s="25">
        <f t="shared" si="229"/>
        <v>0</v>
      </c>
      <c r="G4675" s="25">
        <f t="shared" si="230"/>
        <v>9.75E-3</v>
      </c>
      <c r="H4675" s="32"/>
      <c r="I4675" s="31"/>
      <c r="J4675" s="25">
        <f t="shared" si="231"/>
        <v>0.1308</v>
      </c>
      <c r="K4675" s="21"/>
      <c r="L4675" s="16"/>
      <c r="M4675" s="101" t="s">
        <v>5176</v>
      </c>
      <c r="N4675" s="101">
        <v>3.9E-2</v>
      </c>
      <c r="O4675" s="101" t="s">
        <v>5176</v>
      </c>
      <c r="P4675" s="101" t="s">
        <v>5176</v>
      </c>
      <c r="Q4675" s="101">
        <v>0.65400000000000003</v>
      </c>
      <c r="R4675" s="101" t="s">
        <v>5176</v>
      </c>
      <c r="S4675" s="101" t="s">
        <v>5176</v>
      </c>
      <c r="T4675" s="101" t="s">
        <v>5176</v>
      </c>
      <c r="U4675" s="101" t="s">
        <v>5176</v>
      </c>
    </row>
    <row r="4676" spans="1:21" x14ac:dyDescent="0.25">
      <c r="A4676" s="60" t="s">
        <v>4823</v>
      </c>
      <c r="B4676" s="60" t="s">
        <v>3499</v>
      </c>
      <c r="C4676" s="60" t="s">
        <v>4879</v>
      </c>
      <c r="D4676" s="94">
        <v>11</v>
      </c>
      <c r="E4676" s="60" t="s">
        <v>7398</v>
      </c>
      <c r="F4676" s="25">
        <f t="shared" si="229"/>
        <v>0</v>
      </c>
      <c r="G4676" s="25">
        <f t="shared" si="230"/>
        <v>0.3115</v>
      </c>
      <c r="H4676" s="32"/>
      <c r="I4676" s="31"/>
      <c r="J4676" s="25">
        <f t="shared" si="231"/>
        <v>0</v>
      </c>
      <c r="K4676" s="21"/>
      <c r="L4676" s="16"/>
      <c r="M4676" s="101">
        <v>0.13400000000000001</v>
      </c>
      <c r="N4676" s="101">
        <v>0.98</v>
      </c>
      <c r="O4676" s="101">
        <v>0.13200000000000001</v>
      </c>
      <c r="P4676" s="101" t="s">
        <v>5176</v>
      </c>
      <c r="Q4676" s="101" t="s">
        <v>5176</v>
      </c>
      <c r="R4676" s="101" t="s">
        <v>5176</v>
      </c>
      <c r="S4676" s="101" t="s">
        <v>5176</v>
      </c>
      <c r="T4676" s="101" t="s">
        <v>5176</v>
      </c>
      <c r="U4676" s="101" t="s">
        <v>5176</v>
      </c>
    </row>
    <row r="4677" spans="1:21" x14ac:dyDescent="0.25">
      <c r="A4677" s="60" t="s">
        <v>4823</v>
      </c>
      <c r="B4677" s="60" t="s">
        <v>2850</v>
      </c>
      <c r="C4677" s="60" t="s">
        <v>4879</v>
      </c>
      <c r="D4677" s="94">
        <v>11</v>
      </c>
      <c r="E4677" s="60" t="s">
        <v>7409</v>
      </c>
      <c r="F4677" s="25">
        <f t="shared" si="229"/>
        <v>0</v>
      </c>
      <c r="G4677" s="25">
        <f t="shared" si="230"/>
        <v>0.62075000000000002</v>
      </c>
      <c r="H4677" s="32"/>
      <c r="I4677" s="31"/>
      <c r="J4677" s="25">
        <f t="shared" si="231"/>
        <v>0</v>
      </c>
      <c r="K4677" s="21"/>
      <c r="L4677" s="16"/>
      <c r="M4677" s="101">
        <v>2.4830000000000001</v>
      </c>
      <c r="N4677" s="101" t="s">
        <v>5176</v>
      </c>
      <c r="O4677" s="101" t="s">
        <v>5176</v>
      </c>
      <c r="P4677" s="101" t="s">
        <v>5176</v>
      </c>
      <c r="Q4677" s="101" t="s">
        <v>5176</v>
      </c>
      <c r="R4677" s="101" t="s">
        <v>5176</v>
      </c>
      <c r="S4677" s="101" t="s">
        <v>5176</v>
      </c>
      <c r="T4677" s="101" t="s">
        <v>5176</v>
      </c>
      <c r="U4677" s="101" t="s">
        <v>5176</v>
      </c>
    </row>
    <row r="4678" spans="1:21" x14ac:dyDescent="0.25">
      <c r="A4678" s="60" t="s">
        <v>4823</v>
      </c>
      <c r="B4678" s="60" t="s">
        <v>10077</v>
      </c>
      <c r="C4678" s="60" t="s">
        <v>4879</v>
      </c>
      <c r="D4678" s="94">
        <v>11</v>
      </c>
      <c r="E4678" s="60" t="s">
        <v>10078</v>
      </c>
      <c r="F4678" s="25">
        <f t="shared" si="229"/>
        <v>0</v>
      </c>
      <c r="G4678" s="25">
        <f t="shared" si="230"/>
        <v>0.18275</v>
      </c>
      <c r="H4678" s="32"/>
      <c r="I4678" s="31"/>
      <c r="J4678" s="25">
        <f t="shared" si="231"/>
        <v>4.02E-2</v>
      </c>
      <c r="K4678" s="21"/>
      <c r="L4678" s="16"/>
      <c r="M4678" s="101">
        <v>0.38700000000000001</v>
      </c>
      <c r="N4678" s="101" t="s">
        <v>5176</v>
      </c>
      <c r="O4678" s="101" t="s">
        <v>5176</v>
      </c>
      <c r="P4678" s="101">
        <v>0.34399999999999997</v>
      </c>
      <c r="Q4678" s="101">
        <v>0.20100000000000001</v>
      </c>
      <c r="R4678" s="101" t="s">
        <v>5176</v>
      </c>
      <c r="S4678" s="101" t="s">
        <v>5176</v>
      </c>
      <c r="T4678" s="101" t="s">
        <v>5176</v>
      </c>
      <c r="U4678" s="101" t="s">
        <v>5176</v>
      </c>
    </row>
    <row r="4679" spans="1:21" x14ac:dyDescent="0.25">
      <c r="A4679" s="60" t="s">
        <v>4823</v>
      </c>
      <c r="B4679" s="60" t="s">
        <v>4443</v>
      </c>
      <c r="C4679" s="60" t="s">
        <v>4879</v>
      </c>
      <c r="D4679" s="94">
        <v>11</v>
      </c>
      <c r="E4679" s="60" t="s">
        <v>7410</v>
      </c>
      <c r="F4679" s="25">
        <f t="shared" si="229"/>
        <v>0</v>
      </c>
      <c r="G4679" s="25">
        <f t="shared" si="230"/>
        <v>2.7E-2</v>
      </c>
      <c r="H4679" s="32"/>
      <c r="I4679" s="31"/>
      <c r="J4679" s="25">
        <f t="shared" si="231"/>
        <v>0</v>
      </c>
      <c r="K4679" s="21"/>
      <c r="L4679" s="16"/>
      <c r="M4679" s="101">
        <v>0.108</v>
      </c>
      <c r="N4679" s="101" t="s">
        <v>5176</v>
      </c>
      <c r="O4679" s="101" t="s">
        <v>5176</v>
      </c>
      <c r="P4679" s="101" t="s">
        <v>5176</v>
      </c>
      <c r="Q4679" s="101" t="s">
        <v>5176</v>
      </c>
      <c r="R4679" s="101" t="s">
        <v>5176</v>
      </c>
      <c r="S4679" s="101" t="s">
        <v>5176</v>
      </c>
      <c r="T4679" s="101" t="s">
        <v>5176</v>
      </c>
      <c r="U4679" s="101" t="s">
        <v>5176</v>
      </c>
    </row>
    <row r="4680" spans="1:21" x14ac:dyDescent="0.25">
      <c r="A4680" s="60" t="s">
        <v>4823</v>
      </c>
      <c r="B4680" s="60" t="s">
        <v>3802</v>
      </c>
      <c r="C4680" s="60" t="s">
        <v>4879</v>
      </c>
      <c r="D4680" s="94">
        <v>11</v>
      </c>
      <c r="E4680" s="60" t="s">
        <v>7411</v>
      </c>
      <c r="F4680" s="25">
        <f t="shared" si="229"/>
        <v>0</v>
      </c>
      <c r="G4680" s="25">
        <f t="shared" si="230"/>
        <v>0</v>
      </c>
      <c r="H4680" s="32"/>
      <c r="I4680" s="31"/>
      <c r="J4680" s="25">
        <f t="shared" si="231"/>
        <v>5.7599999999999998E-2</v>
      </c>
      <c r="K4680" s="21"/>
      <c r="L4680" s="16"/>
      <c r="M4680" s="101" t="s">
        <v>5176</v>
      </c>
      <c r="N4680" s="101" t="s">
        <v>5176</v>
      </c>
      <c r="O4680" s="101" t="s">
        <v>5176</v>
      </c>
      <c r="P4680" s="101" t="s">
        <v>5176</v>
      </c>
      <c r="Q4680" s="101">
        <v>0.28799999999999998</v>
      </c>
      <c r="R4680" s="101" t="s">
        <v>5176</v>
      </c>
      <c r="S4680" s="101" t="s">
        <v>5176</v>
      </c>
      <c r="T4680" s="101" t="s">
        <v>5176</v>
      </c>
      <c r="U4680" s="101" t="s">
        <v>5176</v>
      </c>
    </row>
    <row r="4681" spans="1:21" x14ac:dyDescent="0.25">
      <c r="A4681" s="60" t="s">
        <v>4823</v>
      </c>
      <c r="B4681" s="60" t="s">
        <v>4660</v>
      </c>
      <c r="C4681" s="60" t="s">
        <v>4879</v>
      </c>
      <c r="D4681" s="94">
        <v>11</v>
      </c>
      <c r="E4681" s="60" t="s">
        <v>7414</v>
      </c>
      <c r="F4681" s="25">
        <f t="shared" si="229"/>
        <v>0</v>
      </c>
      <c r="G4681" s="25">
        <f t="shared" si="230"/>
        <v>0</v>
      </c>
      <c r="H4681" s="32"/>
      <c r="I4681" s="31"/>
      <c r="J4681" s="25">
        <f t="shared" si="231"/>
        <v>0.23599999999999999</v>
      </c>
      <c r="K4681" s="21"/>
      <c r="L4681" s="16"/>
      <c r="M4681" s="101" t="s">
        <v>5176</v>
      </c>
      <c r="N4681" s="101" t="s">
        <v>5176</v>
      </c>
      <c r="O4681" s="101" t="s">
        <v>5176</v>
      </c>
      <c r="P4681" s="101" t="s">
        <v>5176</v>
      </c>
      <c r="Q4681" s="101">
        <v>1.18</v>
      </c>
      <c r="R4681" s="101" t="s">
        <v>5176</v>
      </c>
      <c r="S4681" s="101" t="s">
        <v>5176</v>
      </c>
      <c r="T4681" s="101" t="s">
        <v>5176</v>
      </c>
      <c r="U4681" s="101" t="s">
        <v>5176</v>
      </c>
    </row>
    <row r="4682" spans="1:21" x14ac:dyDescent="0.25">
      <c r="A4682" s="60" t="s">
        <v>4823</v>
      </c>
      <c r="B4682" s="60" t="s">
        <v>3619</v>
      </c>
      <c r="C4682" s="60" t="s">
        <v>4879</v>
      </c>
      <c r="D4682" s="94">
        <v>11</v>
      </c>
      <c r="E4682" s="60" t="s">
        <v>7415</v>
      </c>
      <c r="F4682" s="25">
        <f t="shared" si="229"/>
        <v>0</v>
      </c>
      <c r="G4682" s="25">
        <f t="shared" si="230"/>
        <v>0.47575000000000001</v>
      </c>
      <c r="H4682" s="32"/>
      <c r="I4682" s="31"/>
      <c r="J4682" s="25">
        <f t="shared" si="231"/>
        <v>0</v>
      </c>
      <c r="K4682" s="21"/>
      <c r="L4682" s="16"/>
      <c r="M4682" s="101" t="s">
        <v>5176</v>
      </c>
      <c r="N4682" s="101" t="s">
        <v>5176</v>
      </c>
      <c r="O4682" s="101">
        <v>1.903</v>
      </c>
      <c r="P4682" s="101" t="s">
        <v>5176</v>
      </c>
      <c r="Q4682" s="101" t="s">
        <v>5176</v>
      </c>
      <c r="R4682" s="101" t="s">
        <v>5176</v>
      </c>
      <c r="S4682" s="101" t="s">
        <v>5176</v>
      </c>
      <c r="T4682" s="101" t="s">
        <v>5176</v>
      </c>
      <c r="U4682" s="101" t="s">
        <v>5176</v>
      </c>
    </row>
    <row r="4683" spans="1:21" x14ac:dyDescent="0.25">
      <c r="A4683" s="60" t="s">
        <v>4823</v>
      </c>
      <c r="B4683" s="60" t="s">
        <v>4737</v>
      </c>
      <c r="C4683" s="60" t="s">
        <v>4879</v>
      </c>
      <c r="D4683" s="94">
        <v>11</v>
      </c>
      <c r="E4683" s="60" t="s">
        <v>7416</v>
      </c>
      <c r="F4683" s="25">
        <f t="shared" si="229"/>
        <v>0</v>
      </c>
      <c r="G4683" s="25">
        <f t="shared" si="230"/>
        <v>4.7499999999999999E-3</v>
      </c>
      <c r="H4683" s="32"/>
      <c r="I4683" s="31"/>
      <c r="J4683" s="25">
        <f t="shared" si="231"/>
        <v>0</v>
      </c>
      <c r="K4683" s="21"/>
      <c r="L4683" s="16"/>
      <c r="M4683" s="101" t="s">
        <v>5176</v>
      </c>
      <c r="N4683" s="101" t="s">
        <v>5176</v>
      </c>
      <c r="O4683" s="101">
        <v>1.9E-2</v>
      </c>
      <c r="P4683" s="101" t="s">
        <v>5176</v>
      </c>
      <c r="Q4683" s="101" t="s">
        <v>5176</v>
      </c>
      <c r="R4683" s="101" t="s">
        <v>5176</v>
      </c>
      <c r="S4683" s="101" t="s">
        <v>5176</v>
      </c>
      <c r="T4683" s="101" t="s">
        <v>5176</v>
      </c>
      <c r="U4683" s="101" t="s">
        <v>5176</v>
      </c>
    </row>
    <row r="4684" spans="1:21" x14ac:dyDescent="0.25">
      <c r="A4684" s="60" t="s">
        <v>4823</v>
      </c>
      <c r="B4684" s="60" t="s">
        <v>4334</v>
      </c>
      <c r="C4684" s="60" t="s">
        <v>4879</v>
      </c>
      <c r="D4684" s="94">
        <v>11</v>
      </c>
      <c r="E4684" s="60" t="s">
        <v>7418</v>
      </c>
      <c r="F4684" s="25">
        <f t="shared" si="229"/>
        <v>0</v>
      </c>
      <c r="G4684" s="25">
        <f t="shared" si="230"/>
        <v>2E-3</v>
      </c>
      <c r="H4684" s="32"/>
      <c r="I4684" s="31"/>
      <c r="J4684" s="25">
        <f t="shared" si="231"/>
        <v>0.23500000000000001</v>
      </c>
      <c r="K4684" s="21"/>
      <c r="L4684" s="16"/>
      <c r="M4684" s="101" t="s">
        <v>5176</v>
      </c>
      <c r="N4684" s="101" t="s">
        <v>5176</v>
      </c>
      <c r="O4684" s="101" t="s">
        <v>5176</v>
      </c>
      <c r="P4684" s="101">
        <v>8.0000000000000002E-3</v>
      </c>
      <c r="Q4684" s="101">
        <v>1.175</v>
      </c>
      <c r="R4684" s="101" t="s">
        <v>5176</v>
      </c>
      <c r="S4684" s="101" t="s">
        <v>5176</v>
      </c>
      <c r="T4684" s="101" t="s">
        <v>5176</v>
      </c>
      <c r="U4684" s="101" t="s">
        <v>5176</v>
      </c>
    </row>
    <row r="4685" spans="1:21" x14ac:dyDescent="0.25">
      <c r="A4685" s="60" t="s">
        <v>4823</v>
      </c>
      <c r="B4685" s="60" t="s">
        <v>4135</v>
      </c>
      <c r="C4685" s="60" t="s">
        <v>4879</v>
      </c>
      <c r="D4685" s="94">
        <v>11</v>
      </c>
      <c r="E4685" s="60" t="s">
        <v>7419</v>
      </c>
      <c r="F4685" s="25">
        <f t="shared" si="229"/>
        <v>0</v>
      </c>
      <c r="G4685" s="25">
        <f t="shared" si="230"/>
        <v>8.3999999999999991E-2</v>
      </c>
      <c r="H4685" s="32"/>
      <c r="I4685" s="31"/>
      <c r="J4685" s="25">
        <f t="shared" si="231"/>
        <v>7.0199999999999999E-2</v>
      </c>
      <c r="K4685" s="21"/>
      <c r="L4685" s="16"/>
      <c r="M4685" s="101">
        <v>0.20499999999999999</v>
      </c>
      <c r="N4685" s="101">
        <v>0.13100000000000001</v>
      </c>
      <c r="O4685" s="101" t="s">
        <v>5176</v>
      </c>
      <c r="P4685" s="101" t="s">
        <v>5176</v>
      </c>
      <c r="Q4685" s="101" t="s">
        <v>5176</v>
      </c>
      <c r="R4685" s="101">
        <v>0.35099999999999998</v>
      </c>
      <c r="S4685" s="101" t="s">
        <v>5176</v>
      </c>
      <c r="T4685" s="101" t="s">
        <v>5176</v>
      </c>
      <c r="U4685" s="101" t="s">
        <v>5176</v>
      </c>
    </row>
    <row r="4686" spans="1:21" x14ac:dyDescent="0.25">
      <c r="A4686" s="60" t="s">
        <v>4823</v>
      </c>
      <c r="B4686" s="60" t="s">
        <v>4199</v>
      </c>
      <c r="C4686" s="60" t="s">
        <v>4879</v>
      </c>
      <c r="D4686" s="94">
        <v>11</v>
      </c>
      <c r="E4686" s="60" t="s">
        <v>7420</v>
      </c>
      <c r="F4686" s="25">
        <f t="shared" si="229"/>
        <v>0</v>
      </c>
      <c r="G4686" s="25">
        <f t="shared" si="230"/>
        <v>1.36825</v>
      </c>
      <c r="H4686" s="32"/>
      <c r="I4686" s="31"/>
      <c r="J4686" s="25">
        <f t="shared" si="231"/>
        <v>0</v>
      </c>
      <c r="K4686" s="21"/>
      <c r="L4686" s="16"/>
      <c r="M4686" s="101">
        <v>5.4729999999999999</v>
      </c>
      <c r="N4686" s="101" t="s">
        <v>5176</v>
      </c>
      <c r="O4686" s="101" t="s">
        <v>5176</v>
      </c>
      <c r="P4686" s="101" t="s">
        <v>5176</v>
      </c>
      <c r="Q4686" s="101" t="s">
        <v>5176</v>
      </c>
      <c r="R4686" s="101" t="s">
        <v>5176</v>
      </c>
      <c r="S4686" s="101" t="s">
        <v>5176</v>
      </c>
      <c r="T4686" s="101" t="s">
        <v>5176</v>
      </c>
      <c r="U4686" s="101" t="s">
        <v>5176</v>
      </c>
    </row>
    <row r="4687" spans="1:21" x14ac:dyDescent="0.25">
      <c r="A4687" s="60" t="s">
        <v>4823</v>
      </c>
      <c r="B4687" s="60" t="s">
        <v>4167</v>
      </c>
      <c r="C4687" s="60" t="s">
        <v>4879</v>
      </c>
      <c r="D4687" s="94">
        <v>11</v>
      </c>
      <c r="E4687" s="60" t="s">
        <v>7427</v>
      </c>
      <c r="F4687" s="25">
        <f t="shared" si="229"/>
        <v>0</v>
      </c>
      <c r="G4687" s="25">
        <f t="shared" si="230"/>
        <v>0</v>
      </c>
      <c r="H4687" s="32"/>
      <c r="I4687" s="31"/>
      <c r="J4687" s="25">
        <f t="shared" si="231"/>
        <v>5.3600000000000002E-2</v>
      </c>
      <c r="K4687" s="21"/>
      <c r="L4687" s="16"/>
      <c r="M4687" s="101" t="s">
        <v>5176</v>
      </c>
      <c r="N4687" s="101" t="s">
        <v>5176</v>
      </c>
      <c r="O4687" s="101" t="s">
        <v>5176</v>
      </c>
      <c r="P4687" s="101" t="s">
        <v>5176</v>
      </c>
      <c r="Q4687" s="101">
        <v>0.26800000000000002</v>
      </c>
      <c r="R4687" s="101" t="s">
        <v>5176</v>
      </c>
      <c r="S4687" s="101" t="s">
        <v>5176</v>
      </c>
      <c r="T4687" s="101" t="s">
        <v>5176</v>
      </c>
      <c r="U4687" s="101" t="s">
        <v>5176</v>
      </c>
    </row>
    <row r="4688" spans="1:21" x14ac:dyDescent="0.25">
      <c r="A4688" s="60" t="s">
        <v>4823</v>
      </c>
      <c r="B4688" s="60" t="s">
        <v>4005</v>
      </c>
      <c r="C4688" s="60" t="s">
        <v>4879</v>
      </c>
      <c r="D4688" s="94">
        <v>11</v>
      </c>
      <c r="E4688" s="60" t="s">
        <v>7435</v>
      </c>
      <c r="F4688" s="25">
        <f t="shared" si="229"/>
        <v>0</v>
      </c>
      <c r="G4688" s="25">
        <f t="shared" si="230"/>
        <v>1.8307500000000001</v>
      </c>
      <c r="H4688" s="32"/>
      <c r="I4688" s="31"/>
      <c r="J4688" s="25">
        <f t="shared" si="231"/>
        <v>0</v>
      </c>
      <c r="K4688" s="21"/>
      <c r="L4688" s="16"/>
      <c r="M4688" s="101" t="s">
        <v>5176</v>
      </c>
      <c r="N4688" s="101">
        <v>7.3230000000000004</v>
      </c>
      <c r="O4688" s="101" t="s">
        <v>5176</v>
      </c>
      <c r="P4688" s="101" t="s">
        <v>5176</v>
      </c>
      <c r="Q4688" s="101" t="s">
        <v>5176</v>
      </c>
      <c r="R4688" s="101" t="s">
        <v>5176</v>
      </c>
      <c r="S4688" s="101" t="s">
        <v>5176</v>
      </c>
      <c r="T4688" s="101" t="s">
        <v>5176</v>
      </c>
      <c r="U4688" s="101" t="s">
        <v>5176</v>
      </c>
    </row>
    <row r="4689" spans="1:21" x14ac:dyDescent="0.25">
      <c r="A4689" s="60" t="s">
        <v>4823</v>
      </c>
      <c r="B4689" s="60" t="s">
        <v>4364</v>
      </c>
      <c r="C4689" s="60" t="s">
        <v>4879</v>
      </c>
      <c r="D4689" s="94">
        <v>11</v>
      </c>
      <c r="E4689" s="60" t="s">
        <v>7438</v>
      </c>
      <c r="F4689" s="25">
        <f t="shared" si="229"/>
        <v>0</v>
      </c>
      <c r="G4689" s="25">
        <f t="shared" si="230"/>
        <v>2.0607500000000001</v>
      </c>
      <c r="H4689" s="32"/>
      <c r="I4689" s="31"/>
      <c r="J4689" s="25">
        <f t="shared" si="231"/>
        <v>0</v>
      </c>
      <c r="K4689" s="21"/>
      <c r="L4689" s="16"/>
      <c r="M4689" s="101" t="s">
        <v>5176</v>
      </c>
      <c r="N4689" s="101" t="s">
        <v>5176</v>
      </c>
      <c r="O4689" s="101" t="s">
        <v>5176</v>
      </c>
      <c r="P4689" s="101">
        <v>8.2430000000000003</v>
      </c>
      <c r="Q4689" s="101" t="s">
        <v>5176</v>
      </c>
      <c r="R4689" s="101" t="s">
        <v>5176</v>
      </c>
      <c r="S4689" s="101" t="s">
        <v>5176</v>
      </c>
      <c r="T4689" s="101" t="s">
        <v>5176</v>
      </c>
      <c r="U4689" s="101" t="s">
        <v>5176</v>
      </c>
    </row>
    <row r="4690" spans="1:21" x14ac:dyDescent="0.25">
      <c r="A4690" s="60" t="s">
        <v>4823</v>
      </c>
      <c r="B4690" s="60" t="s">
        <v>2216</v>
      </c>
      <c r="C4690" s="60" t="s">
        <v>4879</v>
      </c>
      <c r="D4690" s="94">
        <v>11</v>
      </c>
      <c r="E4690" s="60" t="s">
        <v>7442</v>
      </c>
      <c r="F4690" s="25">
        <f t="shared" si="229"/>
        <v>0</v>
      </c>
      <c r="G4690" s="25">
        <f t="shared" si="230"/>
        <v>0</v>
      </c>
      <c r="H4690" s="32"/>
      <c r="I4690" s="31"/>
      <c r="J4690" s="25">
        <f t="shared" si="231"/>
        <v>7.980000000000001E-2</v>
      </c>
      <c r="K4690" s="21"/>
      <c r="L4690" s="16"/>
      <c r="M4690" s="101" t="s">
        <v>5176</v>
      </c>
      <c r="N4690" s="101" t="s">
        <v>5176</v>
      </c>
      <c r="O4690" s="101" t="s">
        <v>5176</v>
      </c>
      <c r="P4690" s="101" t="s">
        <v>5176</v>
      </c>
      <c r="Q4690" s="101">
        <v>0.39900000000000002</v>
      </c>
      <c r="R4690" s="101" t="s">
        <v>5176</v>
      </c>
      <c r="S4690" s="101" t="s">
        <v>5176</v>
      </c>
      <c r="T4690" s="101" t="s">
        <v>5176</v>
      </c>
      <c r="U4690" s="101" t="s">
        <v>5176</v>
      </c>
    </row>
    <row r="4691" spans="1:21" x14ac:dyDescent="0.25">
      <c r="A4691" s="60" t="s">
        <v>4823</v>
      </c>
      <c r="B4691" s="60" t="s">
        <v>3919</v>
      </c>
      <c r="C4691" s="60" t="s">
        <v>4879</v>
      </c>
      <c r="D4691" s="94">
        <v>11</v>
      </c>
      <c r="E4691" s="60" t="s">
        <v>7444</v>
      </c>
      <c r="F4691" s="25">
        <f t="shared" si="229"/>
        <v>0</v>
      </c>
      <c r="G4691" s="25">
        <f t="shared" si="230"/>
        <v>14.045249999999999</v>
      </c>
      <c r="H4691" s="32"/>
      <c r="I4691" s="31"/>
      <c r="J4691" s="25">
        <f t="shared" si="231"/>
        <v>7.3399999999999993E-2</v>
      </c>
      <c r="K4691" s="21"/>
      <c r="L4691" s="16"/>
      <c r="M4691" s="101">
        <v>13.311</v>
      </c>
      <c r="N4691" s="101">
        <v>42.87</v>
      </c>
      <c r="O4691" s="101" t="s">
        <v>5176</v>
      </c>
      <c r="P4691" s="101" t="s">
        <v>5176</v>
      </c>
      <c r="Q4691" s="101">
        <v>0.36699999999999999</v>
      </c>
      <c r="R4691" s="101" t="s">
        <v>5176</v>
      </c>
      <c r="S4691" s="101" t="s">
        <v>5176</v>
      </c>
      <c r="T4691" s="101" t="s">
        <v>5176</v>
      </c>
      <c r="U4691" s="101" t="s">
        <v>5176</v>
      </c>
    </row>
    <row r="4692" spans="1:21" x14ac:dyDescent="0.25">
      <c r="A4692" s="60" t="s">
        <v>4823</v>
      </c>
      <c r="B4692" s="60" t="s">
        <v>4025</v>
      </c>
      <c r="C4692" s="60" t="s">
        <v>4879</v>
      </c>
      <c r="D4692" s="94">
        <v>11</v>
      </c>
      <c r="E4692" s="60" t="s">
        <v>7449</v>
      </c>
      <c r="F4692" s="25">
        <f t="shared" si="229"/>
        <v>0</v>
      </c>
      <c r="G4692" s="25">
        <f t="shared" si="230"/>
        <v>19.64425</v>
      </c>
      <c r="H4692" s="32"/>
      <c r="I4692" s="31"/>
      <c r="J4692" s="25">
        <f t="shared" si="231"/>
        <v>36.802999999999997</v>
      </c>
      <c r="K4692" s="21"/>
      <c r="L4692" s="16"/>
      <c r="M4692" s="101" t="s">
        <v>5176</v>
      </c>
      <c r="N4692" s="101" t="s">
        <v>5176</v>
      </c>
      <c r="O4692" s="101">
        <v>24.72</v>
      </c>
      <c r="P4692" s="101">
        <v>53.856999999999999</v>
      </c>
      <c r="Q4692" s="101" t="s">
        <v>5176</v>
      </c>
      <c r="R4692" s="101">
        <v>184.01499999999999</v>
      </c>
      <c r="S4692" s="101" t="s">
        <v>5176</v>
      </c>
      <c r="T4692" s="101" t="s">
        <v>5176</v>
      </c>
      <c r="U4692" s="101" t="s">
        <v>5176</v>
      </c>
    </row>
    <row r="4693" spans="1:21" x14ac:dyDescent="0.25">
      <c r="A4693" s="60" t="s">
        <v>4823</v>
      </c>
      <c r="B4693" s="60" t="s">
        <v>4061</v>
      </c>
      <c r="C4693" s="60" t="s">
        <v>4879</v>
      </c>
      <c r="D4693" s="94">
        <v>11</v>
      </c>
      <c r="E4693" s="60" t="s">
        <v>7451</v>
      </c>
      <c r="F4693" s="25">
        <f t="shared" si="229"/>
        <v>0</v>
      </c>
      <c r="G4693" s="25">
        <f t="shared" si="230"/>
        <v>0.22600000000000001</v>
      </c>
      <c r="H4693" s="32"/>
      <c r="I4693" s="31"/>
      <c r="J4693" s="25">
        <f t="shared" si="231"/>
        <v>0</v>
      </c>
      <c r="K4693" s="21"/>
      <c r="L4693" s="16"/>
      <c r="M4693" s="101" t="s">
        <v>5176</v>
      </c>
      <c r="N4693" s="101">
        <v>0.185</v>
      </c>
      <c r="O4693" s="101">
        <v>0.25700000000000001</v>
      </c>
      <c r="P4693" s="101">
        <v>0.46200000000000002</v>
      </c>
      <c r="Q4693" s="101" t="s">
        <v>5176</v>
      </c>
      <c r="R4693" s="101" t="s">
        <v>5176</v>
      </c>
      <c r="S4693" s="101" t="s">
        <v>5176</v>
      </c>
      <c r="T4693" s="101" t="s">
        <v>5176</v>
      </c>
      <c r="U4693" s="101" t="s">
        <v>5176</v>
      </c>
    </row>
    <row r="4694" spans="1:21" x14ac:dyDescent="0.25">
      <c r="A4694" s="60" t="s">
        <v>4823</v>
      </c>
      <c r="B4694" s="60" t="s">
        <v>4228</v>
      </c>
      <c r="C4694" s="60" t="s">
        <v>4879</v>
      </c>
      <c r="D4694" s="94">
        <v>11</v>
      </c>
      <c r="E4694" s="60" t="s">
        <v>7456</v>
      </c>
      <c r="F4694" s="25">
        <f t="shared" si="229"/>
        <v>0</v>
      </c>
      <c r="G4694" s="25">
        <f t="shared" si="230"/>
        <v>0</v>
      </c>
      <c r="H4694" s="32"/>
      <c r="I4694" s="31"/>
      <c r="J4694" s="25">
        <f t="shared" si="231"/>
        <v>7.5999999999999998E-2</v>
      </c>
      <c r="K4694" s="21"/>
      <c r="L4694" s="16"/>
      <c r="M4694" s="101" t="s">
        <v>5176</v>
      </c>
      <c r="N4694" s="101" t="s">
        <v>5176</v>
      </c>
      <c r="O4694" s="101" t="s">
        <v>5176</v>
      </c>
      <c r="P4694" s="101" t="s">
        <v>5176</v>
      </c>
      <c r="Q4694" s="101" t="s">
        <v>5176</v>
      </c>
      <c r="R4694" s="101">
        <v>0.38</v>
      </c>
      <c r="S4694" s="101" t="s">
        <v>5176</v>
      </c>
      <c r="T4694" s="101" t="s">
        <v>5176</v>
      </c>
      <c r="U4694" s="101" t="s">
        <v>5176</v>
      </c>
    </row>
    <row r="4695" spans="1:21" x14ac:dyDescent="0.25">
      <c r="A4695" s="60" t="s">
        <v>4823</v>
      </c>
      <c r="B4695" s="60" t="s">
        <v>4030</v>
      </c>
      <c r="C4695" s="60" t="s">
        <v>4879</v>
      </c>
      <c r="D4695" s="94">
        <v>11</v>
      </c>
      <c r="E4695" s="60" t="s">
        <v>7457</v>
      </c>
      <c r="F4695" s="25">
        <f t="shared" si="229"/>
        <v>0</v>
      </c>
      <c r="G4695" s="25">
        <f t="shared" si="230"/>
        <v>5.0000000000000001E-4</v>
      </c>
      <c r="H4695" s="32"/>
      <c r="I4695" s="31"/>
      <c r="J4695" s="25">
        <f t="shared" si="231"/>
        <v>0</v>
      </c>
      <c r="K4695" s="21"/>
      <c r="L4695" s="16"/>
      <c r="M4695" s="101" t="s">
        <v>5176</v>
      </c>
      <c r="N4695" s="101">
        <v>2E-3</v>
      </c>
      <c r="O4695" s="101" t="s">
        <v>5176</v>
      </c>
      <c r="P4695" s="101" t="s">
        <v>5176</v>
      </c>
      <c r="Q4695" s="101" t="s">
        <v>5176</v>
      </c>
      <c r="R4695" s="101" t="s">
        <v>5176</v>
      </c>
      <c r="S4695" s="101" t="s">
        <v>5176</v>
      </c>
      <c r="T4695" s="101" t="s">
        <v>5176</v>
      </c>
      <c r="U4695" s="101" t="s">
        <v>5176</v>
      </c>
    </row>
    <row r="4696" spans="1:21" x14ac:dyDescent="0.25">
      <c r="A4696" s="60" t="s">
        <v>4823</v>
      </c>
      <c r="B4696" s="60" t="s">
        <v>3879</v>
      </c>
      <c r="C4696" s="60" t="s">
        <v>4879</v>
      </c>
      <c r="D4696" s="94">
        <v>11</v>
      </c>
      <c r="E4696" s="60" t="s">
        <v>7458</v>
      </c>
      <c r="F4696" s="25">
        <f t="shared" si="229"/>
        <v>0</v>
      </c>
      <c r="G4696" s="25">
        <f t="shared" si="230"/>
        <v>0</v>
      </c>
      <c r="H4696" s="32"/>
      <c r="I4696" s="31"/>
      <c r="J4696" s="25">
        <f t="shared" si="231"/>
        <v>4.2599999999999999E-2</v>
      </c>
      <c r="K4696" s="21"/>
      <c r="L4696" s="16"/>
      <c r="M4696" s="101" t="s">
        <v>5176</v>
      </c>
      <c r="N4696" s="101" t="s">
        <v>5176</v>
      </c>
      <c r="O4696" s="101" t="s">
        <v>5176</v>
      </c>
      <c r="P4696" s="101" t="s">
        <v>5176</v>
      </c>
      <c r="Q4696" s="101">
        <v>0.21299999999999999</v>
      </c>
      <c r="R4696" s="101" t="s">
        <v>5176</v>
      </c>
      <c r="S4696" s="101" t="s">
        <v>5176</v>
      </c>
      <c r="T4696" s="101" t="s">
        <v>5176</v>
      </c>
      <c r="U4696" s="101" t="s">
        <v>5176</v>
      </c>
    </row>
    <row r="4697" spans="1:21" x14ac:dyDescent="0.25">
      <c r="A4697" s="60" t="s">
        <v>4823</v>
      </c>
      <c r="B4697" s="60" t="s">
        <v>4132</v>
      </c>
      <c r="C4697" s="60" t="s">
        <v>4879</v>
      </c>
      <c r="D4697" s="94">
        <v>11</v>
      </c>
      <c r="E4697" s="60" t="s">
        <v>7459</v>
      </c>
      <c r="F4697" s="25">
        <f t="shared" si="229"/>
        <v>0</v>
      </c>
      <c r="G4697" s="25">
        <f t="shared" si="230"/>
        <v>25.359500000000001</v>
      </c>
      <c r="H4697" s="32"/>
      <c r="I4697" s="31"/>
      <c r="J4697" s="25">
        <f t="shared" si="231"/>
        <v>49.2898</v>
      </c>
      <c r="K4697" s="21"/>
      <c r="L4697" s="16"/>
      <c r="M4697" s="101" t="s">
        <v>5176</v>
      </c>
      <c r="N4697" s="101">
        <v>0.65</v>
      </c>
      <c r="O4697" s="101" t="s">
        <v>5176</v>
      </c>
      <c r="P4697" s="101">
        <v>100.788</v>
      </c>
      <c r="Q4697" s="101">
        <v>146.054</v>
      </c>
      <c r="R4697" s="101">
        <v>100.395</v>
      </c>
      <c r="S4697" s="101" t="s">
        <v>5176</v>
      </c>
      <c r="T4697" s="101" t="s">
        <v>5176</v>
      </c>
      <c r="U4697" s="101" t="s">
        <v>5176</v>
      </c>
    </row>
    <row r="4698" spans="1:21" x14ac:dyDescent="0.25">
      <c r="A4698" s="60" t="s">
        <v>4823</v>
      </c>
      <c r="B4698" s="60" t="s">
        <v>4200</v>
      </c>
      <c r="C4698" s="60" t="s">
        <v>4879</v>
      </c>
      <c r="D4698" s="94">
        <v>11</v>
      </c>
      <c r="E4698" s="60" t="s">
        <v>7460</v>
      </c>
      <c r="F4698" s="25">
        <f t="shared" si="229"/>
        <v>0</v>
      </c>
      <c r="G4698" s="25">
        <f t="shared" si="230"/>
        <v>4.7499999999999999E-3</v>
      </c>
      <c r="H4698" s="32"/>
      <c r="I4698" s="31"/>
      <c r="J4698" s="25">
        <f t="shared" si="231"/>
        <v>0</v>
      </c>
      <c r="K4698" s="21"/>
      <c r="L4698" s="16"/>
      <c r="M4698" s="101" t="s">
        <v>5176</v>
      </c>
      <c r="N4698" s="101" t="s">
        <v>5176</v>
      </c>
      <c r="O4698" s="101">
        <v>1.9E-2</v>
      </c>
      <c r="P4698" s="101" t="s">
        <v>5176</v>
      </c>
      <c r="Q4698" s="101" t="s">
        <v>5176</v>
      </c>
      <c r="R4698" s="101" t="s">
        <v>5176</v>
      </c>
      <c r="S4698" s="101" t="s">
        <v>5176</v>
      </c>
      <c r="T4698" s="101" t="s">
        <v>5176</v>
      </c>
      <c r="U4698" s="101" t="s">
        <v>5176</v>
      </c>
    </row>
    <row r="4699" spans="1:21" x14ac:dyDescent="0.25">
      <c r="A4699" s="60" t="s">
        <v>4823</v>
      </c>
      <c r="B4699" s="60" t="s">
        <v>4783</v>
      </c>
      <c r="C4699" s="60" t="s">
        <v>4880</v>
      </c>
      <c r="D4699" s="94">
        <v>11</v>
      </c>
      <c r="E4699" s="60" t="s">
        <v>7487</v>
      </c>
      <c r="F4699" s="25">
        <f t="shared" si="229"/>
        <v>0</v>
      </c>
      <c r="G4699" s="25">
        <f t="shared" si="230"/>
        <v>51.567999999999998</v>
      </c>
      <c r="H4699" s="32"/>
      <c r="I4699" s="31"/>
      <c r="J4699" s="25">
        <f t="shared" si="231"/>
        <v>0.38479999999999998</v>
      </c>
      <c r="K4699" s="21"/>
      <c r="L4699" s="16"/>
      <c r="M4699" s="101">
        <v>47.557000000000002</v>
      </c>
      <c r="N4699" s="101">
        <v>11.257</v>
      </c>
      <c r="O4699" s="101">
        <v>133.07400000000001</v>
      </c>
      <c r="P4699" s="101">
        <v>14.384</v>
      </c>
      <c r="Q4699" s="101">
        <v>1.9239999999999999</v>
      </c>
      <c r="R4699" s="101" t="s">
        <v>5176</v>
      </c>
      <c r="S4699" s="101" t="s">
        <v>5176</v>
      </c>
      <c r="T4699" s="101" t="s">
        <v>5176</v>
      </c>
      <c r="U4699" s="101" t="s">
        <v>5176</v>
      </c>
    </row>
    <row r="4700" spans="1:21" x14ac:dyDescent="0.25">
      <c r="A4700" s="60" t="s">
        <v>4823</v>
      </c>
      <c r="B4700" s="60" t="s">
        <v>2297</v>
      </c>
      <c r="C4700" s="60" t="s">
        <v>4881</v>
      </c>
      <c r="D4700" s="94">
        <v>11</v>
      </c>
      <c r="E4700" s="60" t="s">
        <v>7505</v>
      </c>
      <c r="F4700" s="25">
        <f t="shared" si="229"/>
        <v>0</v>
      </c>
      <c r="G4700" s="25">
        <f t="shared" si="230"/>
        <v>0.60450000000000004</v>
      </c>
      <c r="H4700" s="32"/>
      <c r="I4700" s="31"/>
      <c r="J4700" s="25">
        <f t="shared" si="231"/>
        <v>1.0600000000000002E-2</v>
      </c>
      <c r="K4700" s="21"/>
      <c r="L4700" s="16"/>
      <c r="M4700" s="101" t="s">
        <v>5176</v>
      </c>
      <c r="N4700" s="101" t="s">
        <v>5176</v>
      </c>
      <c r="O4700" s="101">
        <v>2.4180000000000001</v>
      </c>
      <c r="P4700" s="101" t="s">
        <v>5176</v>
      </c>
      <c r="Q4700" s="101">
        <v>2.1000000000000001E-2</v>
      </c>
      <c r="R4700" s="101">
        <v>3.2000000000000001E-2</v>
      </c>
      <c r="S4700" s="101" t="s">
        <v>5176</v>
      </c>
      <c r="T4700" s="101" t="s">
        <v>5176</v>
      </c>
      <c r="U4700" s="101" t="s">
        <v>5176</v>
      </c>
    </row>
    <row r="4701" spans="1:21" x14ac:dyDescent="0.25">
      <c r="A4701" s="60" t="s">
        <v>4823</v>
      </c>
      <c r="B4701" s="60" t="s">
        <v>4784</v>
      </c>
      <c r="C4701" s="60" t="s">
        <v>4881</v>
      </c>
      <c r="D4701" s="94">
        <v>11</v>
      </c>
      <c r="E4701" s="60" t="s">
        <v>7507</v>
      </c>
      <c r="F4701" s="25">
        <f t="shared" si="229"/>
        <v>0</v>
      </c>
      <c r="G4701" s="25">
        <f t="shared" si="230"/>
        <v>0</v>
      </c>
      <c r="H4701" s="32"/>
      <c r="I4701" s="31"/>
      <c r="J4701" s="25">
        <f t="shared" si="231"/>
        <v>0.28339999999999999</v>
      </c>
      <c r="K4701" s="21"/>
      <c r="L4701" s="16"/>
      <c r="M4701" s="101" t="s">
        <v>5176</v>
      </c>
      <c r="N4701" s="101" t="s">
        <v>5176</v>
      </c>
      <c r="O4701" s="101" t="s">
        <v>5176</v>
      </c>
      <c r="P4701" s="101" t="s">
        <v>5176</v>
      </c>
      <c r="Q4701" s="101">
        <v>1.417</v>
      </c>
      <c r="R4701" s="101" t="s">
        <v>5176</v>
      </c>
      <c r="S4701" s="101" t="s">
        <v>5176</v>
      </c>
      <c r="T4701" s="101" t="s">
        <v>5176</v>
      </c>
      <c r="U4701" s="101" t="s">
        <v>5176</v>
      </c>
    </row>
    <row r="4702" spans="1:21" x14ac:dyDescent="0.25">
      <c r="A4702" s="60" t="s">
        <v>4823</v>
      </c>
      <c r="B4702" s="60" t="s">
        <v>4689</v>
      </c>
      <c r="C4702" s="60" t="s">
        <v>4881</v>
      </c>
      <c r="D4702" s="94">
        <v>11</v>
      </c>
      <c r="E4702" s="60" t="s">
        <v>7508</v>
      </c>
      <c r="F4702" s="25">
        <f t="shared" si="229"/>
        <v>0</v>
      </c>
      <c r="G4702" s="25">
        <f t="shared" si="230"/>
        <v>27.815249999999999</v>
      </c>
      <c r="H4702" s="32"/>
      <c r="I4702" s="31"/>
      <c r="J4702" s="25">
        <f t="shared" si="231"/>
        <v>1.6461999999999999</v>
      </c>
      <c r="K4702" s="21"/>
      <c r="L4702" s="16"/>
      <c r="M4702" s="101">
        <v>28.074999999999999</v>
      </c>
      <c r="N4702" s="101">
        <v>25.46</v>
      </c>
      <c r="O4702" s="101">
        <v>32.042000000000002</v>
      </c>
      <c r="P4702" s="101">
        <v>25.684000000000001</v>
      </c>
      <c r="Q4702" s="101">
        <v>8.2309999999999999</v>
      </c>
      <c r="R4702" s="101" t="s">
        <v>5176</v>
      </c>
      <c r="S4702" s="101" t="s">
        <v>5176</v>
      </c>
      <c r="T4702" s="101" t="s">
        <v>5176</v>
      </c>
      <c r="U4702" s="101" t="s">
        <v>5176</v>
      </c>
    </row>
    <row r="4703" spans="1:21" x14ac:dyDescent="0.25">
      <c r="A4703" s="60" t="s">
        <v>4823</v>
      </c>
      <c r="B4703" s="60" t="s">
        <v>3591</v>
      </c>
      <c r="C4703" s="60" t="s">
        <v>4882</v>
      </c>
      <c r="D4703" s="94">
        <v>11</v>
      </c>
      <c r="E4703" s="60" t="s">
        <v>7522</v>
      </c>
      <c r="F4703" s="25">
        <f t="shared" si="229"/>
        <v>0</v>
      </c>
      <c r="G4703" s="25">
        <f t="shared" si="230"/>
        <v>0.26324999999999998</v>
      </c>
      <c r="H4703" s="32"/>
      <c r="I4703" s="31"/>
      <c r="J4703" s="25">
        <f t="shared" si="231"/>
        <v>0</v>
      </c>
      <c r="K4703" s="21"/>
      <c r="L4703" s="16"/>
      <c r="M4703" s="101" t="s">
        <v>5176</v>
      </c>
      <c r="N4703" s="101" t="s">
        <v>5176</v>
      </c>
      <c r="O4703" s="101" t="s">
        <v>5176</v>
      </c>
      <c r="P4703" s="101">
        <v>1.0529999999999999</v>
      </c>
      <c r="Q4703" s="101" t="s">
        <v>5176</v>
      </c>
      <c r="R4703" s="101" t="s">
        <v>5176</v>
      </c>
      <c r="S4703" s="101" t="s">
        <v>5176</v>
      </c>
      <c r="T4703" s="101" t="s">
        <v>5176</v>
      </c>
      <c r="U4703" s="101" t="s">
        <v>5176</v>
      </c>
    </row>
    <row r="4704" spans="1:21" x14ac:dyDescent="0.25">
      <c r="A4704" s="60" t="s">
        <v>4823</v>
      </c>
      <c r="B4704" s="60" t="s">
        <v>4328</v>
      </c>
      <c r="C4704" s="60" t="s">
        <v>4882</v>
      </c>
      <c r="D4704" s="94">
        <v>11</v>
      </c>
      <c r="E4704" s="60" t="s">
        <v>7526</v>
      </c>
      <c r="F4704" s="25">
        <f t="shared" ref="F4704:F4767" si="232">SUM(S4704:U4704)/3</f>
        <v>0</v>
      </c>
      <c r="G4704" s="25">
        <f t="shared" ref="G4704:G4767" si="233">SUM(M4704:P4704)/4</f>
        <v>1.5E-3</v>
      </c>
      <c r="H4704" s="32"/>
      <c r="I4704" s="31"/>
      <c r="J4704" s="25">
        <f t="shared" ref="J4704:J4767" si="234">SUM(Q4704:U4704)/5</f>
        <v>0</v>
      </c>
      <c r="K4704" s="21"/>
      <c r="L4704" s="16"/>
      <c r="M4704" s="101" t="s">
        <v>5176</v>
      </c>
      <c r="N4704" s="101" t="s">
        <v>5176</v>
      </c>
      <c r="O4704" s="101">
        <v>6.0000000000000001E-3</v>
      </c>
      <c r="P4704" s="101" t="s">
        <v>5176</v>
      </c>
      <c r="Q4704" s="101" t="s">
        <v>5176</v>
      </c>
      <c r="R4704" s="101" t="s">
        <v>5176</v>
      </c>
      <c r="S4704" s="101" t="s">
        <v>5176</v>
      </c>
      <c r="T4704" s="101" t="s">
        <v>5176</v>
      </c>
      <c r="U4704" s="101" t="s">
        <v>5176</v>
      </c>
    </row>
    <row r="4705" spans="1:21" x14ac:dyDescent="0.25">
      <c r="A4705" s="60" t="s">
        <v>4823</v>
      </c>
      <c r="B4705" s="60" t="s">
        <v>4442</v>
      </c>
      <c r="C4705" s="60" t="s">
        <v>4882</v>
      </c>
      <c r="D4705" s="94">
        <v>11</v>
      </c>
      <c r="E4705" s="60" t="s">
        <v>7533</v>
      </c>
      <c r="F4705" s="25">
        <f t="shared" si="232"/>
        <v>0</v>
      </c>
      <c r="G4705" s="25">
        <f t="shared" si="233"/>
        <v>51.761250000000004</v>
      </c>
      <c r="H4705" s="32"/>
      <c r="I4705" s="31"/>
      <c r="J4705" s="25">
        <f t="shared" si="234"/>
        <v>206.52879999999999</v>
      </c>
      <c r="K4705" s="21"/>
      <c r="L4705" s="16"/>
      <c r="M4705" s="101" t="s">
        <v>5176</v>
      </c>
      <c r="N4705" s="101" t="s">
        <v>5176</v>
      </c>
      <c r="O4705" s="101">
        <v>57.317999999999998</v>
      </c>
      <c r="P4705" s="101">
        <v>149.727</v>
      </c>
      <c r="Q4705" s="101">
        <v>1032.644</v>
      </c>
      <c r="R4705" s="101" t="s">
        <v>5176</v>
      </c>
      <c r="S4705" s="101" t="s">
        <v>5176</v>
      </c>
      <c r="T4705" s="101" t="s">
        <v>5176</v>
      </c>
      <c r="U4705" s="101" t="s">
        <v>5176</v>
      </c>
    </row>
    <row r="4706" spans="1:21" x14ac:dyDescent="0.25">
      <c r="A4706" s="60" t="s">
        <v>4823</v>
      </c>
      <c r="B4706" s="60" t="s">
        <v>4152</v>
      </c>
      <c r="C4706" s="60" t="s">
        <v>4883</v>
      </c>
      <c r="D4706" s="94">
        <v>11</v>
      </c>
      <c r="E4706" s="60" t="s">
        <v>7576</v>
      </c>
      <c r="F4706" s="25">
        <f t="shared" si="232"/>
        <v>0</v>
      </c>
      <c r="G4706" s="25">
        <f t="shared" si="233"/>
        <v>0</v>
      </c>
      <c r="H4706" s="32"/>
      <c r="I4706" s="31"/>
      <c r="J4706" s="25">
        <f t="shared" si="234"/>
        <v>6.2199999999999998E-2</v>
      </c>
      <c r="K4706" s="21"/>
      <c r="L4706" s="16"/>
      <c r="M4706" s="101" t="s">
        <v>5176</v>
      </c>
      <c r="N4706" s="101" t="s">
        <v>5176</v>
      </c>
      <c r="O4706" s="101" t="s">
        <v>5176</v>
      </c>
      <c r="P4706" s="101" t="s">
        <v>5176</v>
      </c>
      <c r="Q4706" s="101">
        <v>0.29299999999999998</v>
      </c>
      <c r="R4706" s="101">
        <v>1.7999999999999999E-2</v>
      </c>
      <c r="S4706" s="101" t="s">
        <v>5176</v>
      </c>
      <c r="T4706" s="101" t="s">
        <v>5176</v>
      </c>
      <c r="U4706" s="101" t="s">
        <v>5176</v>
      </c>
    </row>
    <row r="4707" spans="1:21" x14ac:dyDescent="0.25">
      <c r="A4707" s="60" t="s">
        <v>4823</v>
      </c>
      <c r="B4707" s="60" t="s">
        <v>3194</v>
      </c>
      <c r="C4707" s="60" t="s">
        <v>4884</v>
      </c>
      <c r="D4707" s="94">
        <v>11</v>
      </c>
      <c r="E4707" s="60" t="s">
        <v>7582</v>
      </c>
      <c r="F4707" s="25">
        <f t="shared" si="232"/>
        <v>0</v>
      </c>
      <c r="G4707" s="25">
        <f t="shared" si="233"/>
        <v>4.6322500000000009</v>
      </c>
      <c r="H4707" s="32"/>
      <c r="I4707" s="31"/>
      <c r="J4707" s="25">
        <f t="shared" si="234"/>
        <v>0.15340000000000001</v>
      </c>
      <c r="K4707" s="21"/>
      <c r="L4707" s="16"/>
      <c r="M4707" s="101">
        <v>8.1630000000000003</v>
      </c>
      <c r="N4707" s="101">
        <v>1.6459999999999999</v>
      </c>
      <c r="O4707" s="101" t="s">
        <v>5176</v>
      </c>
      <c r="P4707" s="101">
        <v>8.7200000000000006</v>
      </c>
      <c r="Q4707" s="101" t="s">
        <v>5176</v>
      </c>
      <c r="R4707" s="101">
        <v>0.76700000000000002</v>
      </c>
      <c r="S4707" s="101" t="s">
        <v>5176</v>
      </c>
      <c r="T4707" s="101" t="s">
        <v>5176</v>
      </c>
      <c r="U4707" s="101" t="s">
        <v>5176</v>
      </c>
    </row>
    <row r="4708" spans="1:21" x14ac:dyDescent="0.25">
      <c r="A4708" s="60" t="s">
        <v>4823</v>
      </c>
      <c r="B4708" s="60" t="s">
        <v>4175</v>
      </c>
      <c r="C4708" s="60" t="s">
        <v>4884</v>
      </c>
      <c r="D4708" s="94">
        <v>11</v>
      </c>
      <c r="E4708" s="60" t="s">
        <v>7589</v>
      </c>
      <c r="F4708" s="25">
        <f t="shared" si="232"/>
        <v>0</v>
      </c>
      <c r="G4708" s="25">
        <f t="shared" si="233"/>
        <v>6.7499999999999999E-3</v>
      </c>
      <c r="H4708" s="32"/>
      <c r="I4708" s="31"/>
      <c r="J4708" s="25">
        <f t="shared" si="234"/>
        <v>0</v>
      </c>
      <c r="K4708" s="21"/>
      <c r="L4708" s="16"/>
      <c r="M4708" s="101">
        <v>2.7E-2</v>
      </c>
      <c r="N4708" s="101" t="s">
        <v>5176</v>
      </c>
      <c r="O4708" s="101" t="s">
        <v>5176</v>
      </c>
      <c r="P4708" s="101" t="s">
        <v>5176</v>
      </c>
      <c r="Q4708" s="101" t="s">
        <v>5176</v>
      </c>
      <c r="R4708" s="101" t="s">
        <v>5176</v>
      </c>
      <c r="S4708" s="101" t="s">
        <v>5176</v>
      </c>
      <c r="T4708" s="101" t="s">
        <v>5176</v>
      </c>
      <c r="U4708" s="101" t="s">
        <v>5176</v>
      </c>
    </row>
    <row r="4709" spans="1:21" x14ac:dyDescent="0.25">
      <c r="A4709" s="60" t="s">
        <v>4823</v>
      </c>
      <c r="B4709" s="60" t="s">
        <v>10192</v>
      </c>
      <c r="C4709" s="60" t="s">
        <v>4884</v>
      </c>
      <c r="D4709" s="94">
        <v>11</v>
      </c>
      <c r="E4709" s="60" t="s">
        <v>10193</v>
      </c>
      <c r="F4709" s="25">
        <f t="shared" si="232"/>
        <v>0</v>
      </c>
      <c r="G4709" s="25">
        <f t="shared" si="233"/>
        <v>0.20949999999999999</v>
      </c>
      <c r="H4709" s="32"/>
      <c r="I4709" s="31"/>
      <c r="J4709" s="25">
        <f t="shared" si="234"/>
        <v>6.3200000000000006E-2</v>
      </c>
      <c r="K4709" s="21"/>
      <c r="L4709" s="16"/>
      <c r="M4709" s="101">
        <v>0.83799999999999997</v>
      </c>
      <c r="N4709" s="101" t="s">
        <v>5176</v>
      </c>
      <c r="O4709" s="101" t="s">
        <v>5176</v>
      </c>
      <c r="P4709" s="101" t="s">
        <v>5176</v>
      </c>
      <c r="Q4709" s="101" t="s">
        <v>5176</v>
      </c>
      <c r="R4709" s="101">
        <v>0.316</v>
      </c>
      <c r="S4709" s="101" t="s">
        <v>5176</v>
      </c>
      <c r="T4709" s="101" t="s">
        <v>5176</v>
      </c>
      <c r="U4709" s="101" t="s">
        <v>5176</v>
      </c>
    </row>
    <row r="4710" spans="1:21" x14ac:dyDescent="0.25">
      <c r="A4710" s="60" t="s">
        <v>4823</v>
      </c>
      <c r="B4710" s="60" t="s">
        <v>10085</v>
      </c>
      <c r="C4710" s="60" t="s">
        <v>4884</v>
      </c>
      <c r="D4710" s="94">
        <v>11</v>
      </c>
      <c r="E4710" s="60" t="s">
        <v>10086</v>
      </c>
      <c r="F4710" s="25">
        <f t="shared" si="232"/>
        <v>0</v>
      </c>
      <c r="G4710" s="25">
        <f t="shared" si="233"/>
        <v>1.3684999999999998</v>
      </c>
      <c r="H4710" s="32"/>
      <c r="I4710" s="31"/>
      <c r="J4710" s="25">
        <f t="shared" si="234"/>
        <v>0</v>
      </c>
      <c r="K4710" s="21"/>
      <c r="L4710" s="16"/>
      <c r="M4710" s="101">
        <v>0.13200000000000001</v>
      </c>
      <c r="N4710" s="101" t="s">
        <v>5176</v>
      </c>
      <c r="O4710" s="101" t="s">
        <v>5176</v>
      </c>
      <c r="P4710" s="101">
        <v>5.3419999999999996</v>
      </c>
      <c r="Q4710" s="101" t="s">
        <v>5176</v>
      </c>
      <c r="R4710" s="101" t="s">
        <v>5176</v>
      </c>
      <c r="S4710" s="101" t="s">
        <v>5176</v>
      </c>
      <c r="T4710" s="101" t="s">
        <v>5176</v>
      </c>
      <c r="U4710" s="101" t="s">
        <v>5176</v>
      </c>
    </row>
    <row r="4711" spans="1:21" x14ac:dyDescent="0.25">
      <c r="A4711" s="60" t="s">
        <v>4823</v>
      </c>
      <c r="B4711" s="60" t="s">
        <v>10089</v>
      </c>
      <c r="C4711" s="60" t="s">
        <v>4884</v>
      </c>
      <c r="D4711" s="94">
        <v>11</v>
      </c>
      <c r="E4711" s="60" t="s">
        <v>10090</v>
      </c>
      <c r="F4711" s="25">
        <f t="shared" si="232"/>
        <v>0</v>
      </c>
      <c r="G4711" s="25">
        <f t="shared" si="233"/>
        <v>0.33</v>
      </c>
      <c r="H4711" s="32"/>
      <c r="I4711" s="31"/>
      <c r="J4711" s="25">
        <f t="shared" si="234"/>
        <v>0.21440000000000001</v>
      </c>
      <c r="K4711" s="21"/>
      <c r="L4711" s="16"/>
      <c r="M4711" s="101" t="s">
        <v>5176</v>
      </c>
      <c r="N4711" s="101" t="s">
        <v>5176</v>
      </c>
      <c r="O4711" s="101" t="s">
        <v>5176</v>
      </c>
      <c r="P4711" s="101">
        <v>1.32</v>
      </c>
      <c r="Q4711" s="101" t="s">
        <v>5176</v>
      </c>
      <c r="R4711" s="101">
        <v>1.0720000000000001</v>
      </c>
      <c r="S4711" s="101" t="s">
        <v>5176</v>
      </c>
      <c r="T4711" s="101" t="s">
        <v>5176</v>
      </c>
      <c r="U4711" s="101" t="s">
        <v>5176</v>
      </c>
    </row>
    <row r="4712" spans="1:21" x14ac:dyDescent="0.25">
      <c r="A4712" s="60" t="s">
        <v>4823</v>
      </c>
      <c r="B4712" s="60" t="s">
        <v>4163</v>
      </c>
      <c r="C4712" s="60" t="s">
        <v>4884</v>
      </c>
      <c r="D4712" s="94">
        <v>11</v>
      </c>
      <c r="E4712" s="60" t="s">
        <v>7598</v>
      </c>
      <c r="F4712" s="25">
        <f t="shared" si="232"/>
        <v>0</v>
      </c>
      <c r="G4712" s="25">
        <f t="shared" si="233"/>
        <v>1.0525</v>
      </c>
      <c r="H4712" s="32"/>
      <c r="I4712" s="31"/>
      <c r="J4712" s="25">
        <f t="shared" si="234"/>
        <v>0.23279999999999998</v>
      </c>
      <c r="K4712" s="21"/>
      <c r="L4712" s="16"/>
      <c r="M4712" s="101" t="s">
        <v>5176</v>
      </c>
      <c r="N4712" s="101" t="s">
        <v>5176</v>
      </c>
      <c r="O4712" s="101">
        <v>1.7000000000000001E-2</v>
      </c>
      <c r="P4712" s="101">
        <v>4.1929999999999996</v>
      </c>
      <c r="Q4712" s="101" t="s">
        <v>5176</v>
      </c>
      <c r="R4712" s="101">
        <v>1.1639999999999999</v>
      </c>
      <c r="S4712" s="101" t="s">
        <v>5176</v>
      </c>
      <c r="T4712" s="101" t="s">
        <v>5176</v>
      </c>
      <c r="U4712" s="101" t="s">
        <v>5176</v>
      </c>
    </row>
    <row r="4713" spans="1:21" x14ac:dyDescent="0.25">
      <c r="A4713" s="60" t="s">
        <v>4823</v>
      </c>
      <c r="B4713" s="60" t="s">
        <v>10091</v>
      </c>
      <c r="C4713" s="60" t="s">
        <v>4884</v>
      </c>
      <c r="D4713" s="94">
        <v>11</v>
      </c>
      <c r="E4713" s="60" t="s">
        <v>10092</v>
      </c>
      <c r="F4713" s="25">
        <f t="shared" si="232"/>
        <v>0</v>
      </c>
      <c r="G4713" s="25">
        <f t="shared" si="233"/>
        <v>1.6335</v>
      </c>
      <c r="H4713" s="32"/>
      <c r="I4713" s="31"/>
      <c r="J4713" s="25">
        <f t="shared" si="234"/>
        <v>0.3382</v>
      </c>
      <c r="K4713" s="21"/>
      <c r="L4713" s="16"/>
      <c r="M4713" s="101" t="s">
        <v>5176</v>
      </c>
      <c r="N4713" s="101">
        <v>2.782</v>
      </c>
      <c r="O4713" s="101" t="s">
        <v>5176</v>
      </c>
      <c r="P4713" s="101">
        <v>3.7519999999999998</v>
      </c>
      <c r="Q4713" s="101">
        <v>1.6910000000000001</v>
      </c>
      <c r="R4713" s="101" t="s">
        <v>5176</v>
      </c>
      <c r="S4713" s="101" t="s">
        <v>5176</v>
      </c>
      <c r="T4713" s="101" t="s">
        <v>5176</v>
      </c>
      <c r="U4713" s="101" t="s">
        <v>5176</v>
      </c>
    </row>
    <row r="4714" spans="1:21" x14ac:dyDescent="0.25">
      <c r="A4714" s="60" t="s">
        <v>4823</v>
      </c>
      <c r="B4714" s="60" t="s">
        <v>4538</v>
      </c>
      <c r="C4714" s="60" t="s">
        <v>4885</v>
      </c>
      <c r="D4714" s="94">
        <v>11</v>
      </c>
      <c r="E4714" s="60" t="s">
        <v>7609</v>
      </c>
      <c r="F4714" s="25">
        <f t="shared" si="232"/>
        <v>0</v>
      </c>
      <c r="G4714" s="25">
        <f t="shared" si="233"/>
        <v>0.78725000000000001</v>
      </c>
      <c r="H4714" s="32"/>
      <c r="I4714" s="31"/>
      <c r="J4714" s="25">
        <f t="shared" si="234"/>
        <v>0.1812</v>
      </c>
      <c r="K4714" s="21"/>
      <c r="L4714" s="16"/>
      <c r="M4714" s="101">
        <v>1.6639999999999999</v>
      </c>
      <c r="N4714" s="101">
        <v>0.85599999999999998</v>
      </c>
      <c r="O4714" s="101">
        <v>0.629</v>
      </c>
      <c r="P4714" s="101" t="s">
        <v>5176</v>
      </c>
      <c r="Q4714" s="101">
        <v>0.90600000000000003</v>
      </c>
      <c r="R4714" s="101" t="s">
        <v>5176</v>
      </c>
      <c r="S4714" s="101" t="s">
        <v>5176</v>
      </c>
      <c r="T4714" s="101" t="s">
        <v>5176</v>
      </c>
      <c r="U4714" s="101" t="s">
        <v>5176</v>
      </c>
    </row>
    <row r="4715" spans="1:21" x14ac:dyDescent="0.25">
      <c r="A4715" s="60" t="s">
        <v>4823</v>
      </c>
      <c r="B4715" s="60" t="s">
        <v>4445</v>
      </c>
      <c r="C4715" s="60" t="s">
        <v>4885</v>
      </c>
      <c r="D4715" s="94">
        <v>11</v>
      </c>
      <c r="E4715" s="60" t="s">
        <v>7618</v>
      </c>
      <c r="F4715" s="25">
        <f t="shared" si="232"/>
        <v>0</v>
      </c>
      <c r="G4715" s="25">
        <f t="shared" si="233"/>
        <v>2.99275</v>
      </c>
      <c r="H4715" s="32"/>
      <c r="I4715" s="31"/>
      <c r="J4715" s="25">
        <f t="shared" si="234"/>
        <v>0.42160000000000003</v>
      </c>
      <c r="K4715" s="21"/>
      <c r="L4715" s="16"/>
      <c r="M4715" s="101">
        <v>0.38600000000000001</v>
      </c>
      <c r="N4715" s="101" t="s">
        <v>5176</v>
      </c>
      <c r="O4715" s="101">
        <v>3.3460000000000001</v>
      </c>
      <c r="P4715" s="101">
        <v>8.2390000000000008</v>
      </c>
      <c r="Q4715" s="101">
        <v>2.1080000000000001</v>
      </c>
      <c r="R4715" s="101" t="s">
        <v>5176</v>
      </c>
      <c r="S4715" s="101" t="s">
        <v>5176</v>
      </c>
      <c r="T4715" s="101" t="s">
        <v>5176</v>
      </c>
      <c r="U4715" s="101" t="s">
        <v>5176</v>
      </c>
    </row>
    <row r="4716" spans="1:21" x14ac:dyDescent="0.25">
      <c r="A4716" s="60" t="s">
        <v>4823</v>
      </c>
      <c r="B4716" s="60" t="s">
        <v>4539</v>
      </c>
      <c r="C4716" s="60" t="s">
        <v>4885</v>
      </c>
      <c r="D4716" s="94">
        <v>11</v>
      </c>
      <c r="E4716" s="60" t="s">
        <v>7620</v>
      </c>
      <c r="F4716" s="25">
        <f t="shared" si="232"/>
        <v>0</v>
      </c>
      <c r="G4716" s="25">
        <f t="shared" si="233"/>
        <v>0.14050000000000001</v>
      </c>
      <c r="H4716" s="32"/>
      <c r="I4716" s="31"/>
      <c r="J4716" s="25">
        <f t="shared" si="234"/>
        <v>0</v>
      </c>
      <c r="K4716" s="21"/>
      <c r="L4716" s="16"/>
      <c r="M4716" s="101" t="s">
        <v>5176</v>
      </c>
      <c r="N4716" s="101" t="s">
        <v>5176</v>
      </c>
      <c r="O4716" s="101" t="s">
        <v>5176</v>
      </c>
      <c r="P4716" s="101">
        <v>0.56200000000000006</v>
      </c>
      <c r="Q4716" s="101" t="s">
        <v>5176</v>
      </c>
      <c r="R4716" s="101" t="s">
        <v>5176</v>
      </c>
      <c r="S4716" s="101" t="s">
        <v>5176</v>
      </c>
      <c r="T4716" s="101" t="s">
        <v>5176</v>
      </c>
      <c r="U4716" s="101" t="s">
        <v>5176</v>
      </c>
    </row>
    <row r="4717" spans="1:21" x14ac:dyDescent="0.25">
      <c r="A4717" s="60" t="s">
        <v>4823</v>
      </c>
      <c r="B4717" s="60" t="s">
        <v>4686</v>
      </c>
      <c r="C4717" s="60" t="s">
        <v>4885</v>
      </c>
      <c r="D4717" s="94">
        <v>11</v>
      </c>
      <c r="E4717" s="60" t="s">
        <v>7632</v>
      </c>
      <c r="F4717" s="25">
        <f t="shared" si="232"/>
        <v>0</v>
      </c>
      <c r="G4717" s="25">
        <f t="shared" si="233"/>
        <v>0.54125000000000001</v>
      </c>
      <c r="H4717" s="32"/>
      <c r="I4717" s="31"/>
      <c r="J4717" s="25">
        <f t="shared" si="234"/>
        <v>0</v>
      </c>
      <c r="K4717" s="21"/>
      <c r="L4717" s="16"/>
      <c r="M4717" s="101" t="s">
        <v>5176</v>
      </c>
      <c r="N4717" s="101">
        <v>0.66500000000000004</v>
      </c>
      <c r="O4717" s="101">
        <v>1.5</v>
      </c>
      <c r="P4717" s="101" t="s">
        <v>5176</v>
      </c>
      <c r="Q4717" s="101" t="s">
        <v>5176</v>
      </c>
      <c r="R4717" s="101" t="s">
        <v>5176</v>
      </c>
      <c r="S4717" s="101" t="s">
        <v>5176</v>
      </c>
      <c r="T4717" s="101" t="s">
        <v>5176</v>
      </c>
      <c r="U4717" s="101" t="s">
        <v>5176</v>
      </c>
    </row>
    <row r="4718" spans="1:21" x14ac:dyDescent="0.25">
      <c r="A4718" s="60" t="s">
        <v>4823</v>
      </c>
      <c r="B4718" s="60" t="s">
        <v>4651</v>
      </c>
      <c r="C4718" s="60" t="s">
        <v>4885</v>
      </c>
      <c r="D4718" s="94">
        <v>11</v>
      </c>
      <c r="E4718" s="60" t="s">
        <v>7633</v>
      </c>
      <c r="F4718" s="25">
        <f t="shared" si="232"/>
        <v>0</v>
      </c>
      <c r="G4718" s="25">
        <f t="shared" si="233"/>
        <v>3.2902499999999995</v>
      </c>
      <c r="H4718" s="32"/>
      <c r="I4718" s="31"/>
      <c r="J4718" s="25">
        <f t="shared" si="234"/>
        <v>9.6199999999999994E-2</v>
      </c>
      <c r="K4718" s="21"/>
      <c r="L4718" s="16"/>
      <c r="M4718" s="101">
        <v>0.497</v>
      </c>
      <c r="N4718" s="101">
        <v>3.8639999999999999</v>
      </c>
      <c r="O4718" s="101">
        <v>4.7080000000000002</v>
      </c>
      <c r="P4718" s="101">
        <v>4.0919999999999996</v>
      </c>
      <c r="Q4718" s="101" t="s">
        <v>5176</v>
      </c>
      <c r="R4718" s="101">
        <v>0.48099999999999998</v>
      </c>
      <c r="S4718" s="101" t="s">
        <v>5176</v>
      </c>
      <c r="T4718" s="101" t="s">
        <v>5176</v>
      </c>
      <c r="U4718" s="101" t="s">
        <v>5176</v>
      </c>
    </row>
    <row r="4719" spans="1:21" x14ac:dyDescent="0.25">
      <c r="A4719" s="60" t="s">
        <v>4823</v>
      </c>
      <c r="B4719" s="60" t="s">
        <v>4543</v>
      </c>
      <c r="C4719" s="60" t="s">
        <v>4885</v>
      </c>
      <c r="D4719" s="94">
        <v>11</v>
      </c>
      <c r="E4719" s="60" t="s">
        <v>7636</v>
      </c>
      <c r="F4719" s="25">
        <f t="shared" si="232"/>
        <v>0</v>
      </c>
      <c r="G4719" s="25">
        <f t="shared" si="233"/>
        <v>4.0750000000000001E-2</v>
      </c>
      <c r="H4719" s="32"/>
      <c r="I4719" s="31"/>
      <c r="J4719" s="25">
        <f t="shared" si="234"/>
        <v>0</v>
      </c>
      <c r="K4719" s="21"/>
      <c r="L4719" s="16"/>
      <c r="M4719" s="101" t="s">
        <v>5176</v>
      </c>
      <c r="N4719" s="101" t="s">
        <v>5176</v>
      </c>
      <c r="O4719" s="101">
        <v>0.16300000000000001</v>
      </c>
      <c r="P4719" s="101" t="s">
        <v>5176</v>
      </c>
      <c r="Q4719" s="101" t="s">
        <v>5176</v>
      </c>
      <c r="R4719" s="101" t="s">
        <v>5176</v>
      </c>
      <c r="S4719" s="101" t="s">
        <v>5176</v>
      </c>
      <c r="T4719" s="101" t="s">
        <v>5176</v>
      </c>
      <c r="U4719" s="101" t="s">
        <v>5176</v>
      </c>
    </row>
    <row r="4720" spans="1:21" x14ac:dyDescent="0.25">
      <c r="A4720" s="60" t="s">
        <v>4823</v>
      </c>
      <c r="B4720" s="60" t="s">
        <v>4582</v>
      </c>
      <c r="C4720" s="60" t="s">
        <v>4885</v>
      </c>
      <c r="D4720" s="94">
        <v>11</v>
      </c>
      <c r="E4720" s="60" t="s">
        <v>7702</v>
      </c>
      <c r="F4720" s="25">
        <f t="shared" si="232"/>
        <v>0</v>
      </c>
      <c r="G4720" s="25">
        <f t="shared" si="233"/>
        <v>8.9239999999999995</v>
      </c>
      <c r="H4720" s="32"/>
      <c r="I4720" s="31"/>
      <c r="J4720" s="25">
        <f t="shared" si="234"/>
        <v>0</v>
      </c>
      <c r="K4720" s="21"/>
      <c r="L4720" s="16"/>
      <c r="M4720" s="101">
        <v>27.873999999999999</v>
      </c>
      <c r="N4720" s="101">
        <v>7.4550000000000001</v>
      </c>
      <c r="O4720" s="101" t="s">
        <v>5176</v>
      </c>
      <c r="P4720" s="101">
        <v>0.36699999999999999</v>
      </c>
      <c r="Q4720" s="101" t="s">
        <v>5176</v>
      </c>
      <c r="R4720" s="101" t="s">
        <v>5176</v>
      </c>
      <c r="S4720" s="101" t="s">
        <v>5176</v>
      </c>
      <c r="T4720" s="101" t="s">
        <v>5176</v>
      </c>
      <c r="U4720" s="101" t="s">
        <v>5176</v>
      </c>
    </row>
    <row r="4721" spans="1:21" x14ac:dyDescent="0.25">
      <c r="A4721" s="60" t="s">
        <v>4823</v>
      </c>
      <c r="B4721" s="60" t="s">
        <v>4604</v>
      </c>
      <c r="C4721" s="60" t="s">
        <v>4885</v>
      </c>
      <c r="D4721" s="94">
        <v>11</v>
      </c>
      <c r="E4721" s="60" t="s">
        <v>7720</v>
      </c>
      <c r="F4721" s="25">
        <f t="shared" si="232"/>
        <v>0</v>
      </c>
      <c r="G4721" s="25">
        <f t="shared" si="233"/>
        <v>23.1175</v>
      </c>
      <c r="H4721" s="32"/>
      <c r="I4721" s="31"/>
      <c r="J4721" s="25">
        <f t="shared" si="234"/>
        <v>4.7850000000000001</v>
      </c>
      <c r="K4721" s="21"/>
      <c r="L4721" s="16"/>
      <c r="M4721" s="101">
        <v>6.3239999999999998</v>
      </c>
      <c r="N4721" s="101">
        <v>15.324</v>
      </c>
      <c r="O4721" s="101">
        <v>12.132</v>
      </c>
      <c r="P4721" s="101">
        <v>58.69</v>
      </c>
      <c r="Q4721" s="101">
        <v>23.925000000000001</v>
      </c>
      <c r="R4721" s="101" t="s">
        <v>5176</v>
      </c>
      <c r="S4721" s="101" t="s">
        <v>5176</v>
      </c>
      <c r="T4721" s="101" t="s">
        <v>5176</v>
      </c>
      <c r="U4721" s="101" t="s">
        <v>5176</v>
      </c>
    </row>
    <row r="4722" spans="1:21" x14ac:dyDescent="0.25">
      <c r="A4722" s="60" t="s">
        <v>4823</v>
      </c>
      <c r="B4722" s="60" t="s">
        <v>4300</v>
      </c>
      <c r="C4722" s="60" t="s">
        <v>4886</v>
      </c>
      <c r="D4722" s="94">
        <v>11</v>
      </c>
      <c r="E4722" s="60" t="s">
        <v>7742</v>
      </c>
      <c r="F4722" s="25">
        <f t="shared" si="232"/>
        <v>0</v>
      </c>
      <c r="G4722" s="25">
        <f t="shared" si="233"/>
        <v>3.4569999999999999</v>
      </c>
      <c r="H4722" s="32"/>
      <c r="I4722" s="31"/>
      <c r="J4722" s="25">
        <f t="shared" si="234"/>
        <v>4.5400000000000003E-2</v>
      </c>
      <c r="K4722" s="21"/>
      <c r="L4722" s="16"/>
      <c r="M4722" s="101">
        <v>3.375</v>
      </c>
      <c r="N4722" s="101">
        <v>5.9329999999999998</v>
      </c>
      <c r="O4722" s="101">
        <v>3.2000000000000001E-2</v>
      </c>
      <c r="P4722" s="101">
        <v>4.4880000000000004</v>
      </c>
      <c r="Q4722" s="101">
        <v>0.22700000000000001</v>
      </c>
      <c r="R4722" s="101" t="s">
        <v>5176</v>
      </c>
      <c r="S4722" s="101" t="s">
        <v>5176</v>
      </c>
      <c r="T4722" s="101" t="s">
        <v>5176</v>
      </c>
      <c r="U4722" s="101" t="s">
        <v>5176</v>
      </c>
    </row>
    <row r="4723" spans="1:21" x14ac:dyDescent="0.25">
      <c r="A4723" s="60" t="s">
        <v>4823</v>
      </c>
      <c r="B4723" s="60" t="s">
        <v>2693</v>
      </c>
      <c r="C4723" s="60" t="s">
        <v>4886</v>
      </c>
      <c r="D4723" s="94">
        <v>11</v>
      </c>
      <c r="E4723" s="60" t="s">
        <v>7762</v>
      </c>
      <c r="F4723" s="25">
        <f t="shared" si="232"/>
        <v>0</v>
      </c>
      <c r="G4723" s="25">
        <f t="shared" si="233"/>
        <v>0.79025000000000001</v>
      </c>
      <c r="H4723" s="32"/>
      <c r="I4723" s="31"/>
      <c r="J4723" s="25">
        <f t="shared" si="234"/>
        <v>3.4200000000000001E-2</v>
      </c>
      <c r="K4723" s="21"/>
      <c r="L4723" s="16"/>
      <c r="M4723" s="101">
        <v>1.2370000000000001</v>
      </c>
      <c r="N4723" s="101">
        <v>0.29699999999999999</v>
      </c>
      <c r="O4723" s="101" t="s">
        <v>5176</v>
      </c>
      <c r="P4723" s="101">
        <v>1.627</v>
      </c>
      <c r="Q4723" s="101" t="s">
        <v>5176</v>
      </c>
      <c r="R4723" s="101">
        <v>0.17100000000000001</v>
      </c>
      <c r="S4723" s="101" t="s">
        <v>5176</v>
      </c>
      <c r="T4723" s="101" t="s">
        <v>5176</v>
      </c>
      <c r="U4723" s="101" t="s">
        <v>5176</v>
      </c>
    </row>
    <row r="4724" spans="1:21" x14ac:dyDescent="0.25">
      <c r="A4724" s="60" t="s">
        <v>4823</v>
      </c>
      <c r="B4724" s="60" t="s">
        <v>4454</v>
      </c>
      <c r="C4724" s="60" t="s">
        <v>4886</v>
      </c>
      <c r="D4724" s="94">
        <v>11</v>
      </c>
      <c r="E4724" s="60" t="s">
        <v>7779</v>
      </c>
      <c r="F4724" s="25">
        <f t="shared" si="232"/>
        <v>0</v>
      </c>
      <c r="G4724" s="25">
        <f t="shared" si="233"/>
        <v>3.3134999999999999</v>
      </c>
      <c r="H4724" s="32"/>
      <c r="I4724" s="31"/>
      <c r="J4724" s="25">
        <f t="shared" si="234"/>
        <v>1.1379999999999999</v>
      </c>
      <c r="K4724" s="21"/>
      <c r="L4724" s="16"/>
      <c r="M4724" s="101">
        <v>1.123</v>
      </c>
      <c r="N4724" s="101">
        <v>5.8559999999999999</v>
      </c>
      <c r="O4724" s="101">
        <v>2.0569999999999999</v>
      </c>
      <c r="P4724" s="101">
        <v>4.218</v>
      </c>
      <c r="Q4724" s="101">
        <v>4.859</v>
      </c>
      <c r="R4724" s="101">
        <v>0.83099999999999996</v>
      </c>
      <c r="S4724" s="101" t="s">
        <v>5176</v>
      </c>
      <c r="T4724" s="101" t="s">
        <v>5176</v>
      </c>
      <c r="U4724" s="101" t="s">
        <v>5176</v>
      </c>
    </row>
    <row r="4725" spans="1:21" x14ac:dyDescent="0.25">
      <c r="A4725" s="60" t="s">
        <v>4823</v>
      </c>
      <c r="B4725" s="60" t="s">
        <v>4653</v>
      </c>
      <c r="C4725" s="60" t="s">
        <v>4886</v>
      </c>
      <c r="D4725" s="94">
        <v>11</v>
      </c>
      <c r="E4725" s="60" t="s">
        <v>7794</v>
      </c>
      <c r="F4725" s="25">
        <f t="shared" si="232"/>
        <v>0</v>
      </c>
      <c r="G4725" s="25">
        <f t="shared" si="233"/>
        <v>2.2497499999999997</v>
      </c>
      <c r="H4725" s="32"/>
      <c r="I4725" s="31"/>
      <c r="J4725" s="25">
        <f t="shared" si="234"/>
        <v>0</v>
      </c>
      <c r="K4725" s="21"/>
      <c r="L4725" s="16"/>
      <c r="M4725" s="101">
        <v>0.45600000000000002</v>
      </c>
      <c r="N4725" s="101">
        <v>3.38</v>
      </c>
      <c r="O4725" s="101">
        <v>0.219</v>
      </c>
      <c r="P4725" s="101">
        <v>4.944</v>
      </c>
      <c r="Q4725" s="101" t="s">
        <v>5176</v>
      </c>
      <c r="R4725" s="101" t="s">
        <v>5176</v>
      </c>
      <c r="S4725" s="101" t="s">
        <v>5176</v>
      </c>
      <c r="T4725" s="101" t="s">
        <v>5176</v>
      </c>
      <c r="U4725" s="101" t="s">
        <v>5176</v>
      </c>
    </row>
    <row r="4726" spans="1:21" x14ac:dyDescent="0.25">
      <c r="A4726" s="60" t="s">
        <v>4823</v>
      </c>
      <c r="B4726" s="60" t="s">
        <v>4412</v>
      </c>
      <c r="C4726" s="60" t="s">
        <v>4886</v>
      </c>
      <c r="D4726" s="94">
        <v>11</v>
      </c>
      <c r="E4726" s="60" t="s">
        <v>7804</v>
      </c>
      <c r="F4726" s="25">
        <f t="shared" si="232"/>
        <v>0</v>
      </c>
      <c r="G4726" s="25">
        <f t="shared" si="233"/>
        <v>9.1249999999999998E-2</v>
      </c>
      <c r="H4726" s="32"/>
      <c r="I4726" s="31"/>
      <c r="J4726" s="25">
        <f t="shared" si="234"/>
        <v>1.5333999999999999</v>
      </c>
      <c r="K4726" s="21"/>
      <c r="L4726" s="16"/>
      <c r="M4726" s="101">
        <v>0.19600000000000001</v>
      </c>
      <c r="N4726" s="101" t="s">
        <v>5176</v>
      </c>
      <c r="O4726" s="101" t="s">
        <v>5176</v>
      </c>
      <c r="P4726" s="101">
        <v>0.16900000000000001</v>
      </c>
      <c r="Q4726" s="101">
        <v>7.6669999999999998</v>
      </c>
      <c r="R4726" s="101" t="s">
        <v>5176</v>
      </c>
      <c r="S4726" s="101" t="s">
        <v>5176</v>
      </c>
      <c r="T4726" s="101" t="s">
        <v>5176</v>
      </c>
      <c r="U4726" s="101" t="s">
        <v>5176</v>
      </c>
    </row>
    <row r="4727" spans="1:21" x14ac:dyDescent="0.25">
      <c r="A4727" s="60" t="s">
        <v>4823</v>
      </c>
      <c r="B4727" s="60" t="s">
        <v>4330</v>
      </c>
      <c r="C4727" s="60" t="s">
        <v>4886</v>
      </c>
      <c r="D4727" s="94">
        <v>11</v>
      </c>
      <c r="E4727" s="60" t="s">
        <v>7816</v>
      </c>
      <c r="F4727" s="25">
        <f t="shared" si="232"/>
        <v>0</v>
      </c>
      <c r="G4727" s="25">
        <f t="shared" si="233"/>
        <v>1.1435</v>
      </c>
      <c r="H4727" s="32"/>
      <c r="I4727" s="31"/>
      <c r="J4727" s="25">
        <f t="shared" si="234"/>
        <v>7.000000000000001E-3</v>
      </c>
      <c r="K4727" s="21"/>
      <c r="L4727" s="16"/>
      <c r="M4727" s="101">
        <v>0.76500000000000001</v>
      </c>
      <c r="N4727" s="101">
        <v>3.1</v>
      </c>
      <c r="O4727" s="101">
        <v>1.7999999999999999E-2</v>
      </c>
      <c r="P4727" s="101">
        <v>0.69099999999999995</v>
      </c>
      <c r="Q4727" s="101" t="s">
        <v>5176</v>
      </c>
      <c r="R4727" s="101">
        <v>3.5000000000000003E-2</v>
      </c>
      <c r="S4727" s="101" t="s">
        <v>5176</v>
      </c>
      <c r="T4727" s="101" t="s">
        <v>5176</v>
      </c>
      <c r="U4727" s="101" t="s">
        <v>5176</v>
      </c>
    </row>
    <row r="4728" spans="1:21" x14ac:dyDescent="0.25">
      <c r="A4728" s="60" t="s">
        <v>4823</v>
      </c>
      <c r="B4728" s="60" t="s">
        <v>4544</v>
      </c>
      <c r="C4728" s="60" t="s">
        <v>4886</v>
      </c>
      <c r="D4728" s="94">
        <v>11</v>
      </c>
      <c r="E4728" s="60" t="s">
        <v>7828</v>
      </c>
      <c r="F4728" s="25">
        <f t="shared" si="232"/>
        <v>0</v>
      </c>
      <c r="G4728" s="25">
        <f t="shared" si="233"/>
        <v>0.26950000000000002</v>
      </c>
      <c r="H4728" s="32"/>
      <c r="I4728" s="31"/>
      <c r="J4728" s="25">
        <f t="shared" si="234"/>
        <v>0</v>
      </c>
      <c r="K4728" s="21"/>
      <c r="L4728" s="16"/>
      <c r="M4728" s="101">
        <v>1.7000000000000001E-2</v>
      </c>
      <c r="N4728" s="101">
        <v>0.83199999999999996</v>
      </c>
      <c r="O4728" s="101">
        <v>4.0000000000000001E-3</v>
      </c>
      <c r="P4728" s="101">
        <v>0.22500000000000001</v>
      </c>
      <c r="Q4728" s="101" t="s">
        <v>5176</v>
      </c>
      <c r="R4728" s="101" t="s">
        <v>5176</v>
      </c>
      <c r="S4728" s="101" t="s">
        <v>5176</v>
      </c>
      <c r="T4728" s="101" t="s">
        <v>5176</v>
      </c>
      <c r="U4728" s="101" t="s">
        <v>5176</v>
      </c>
    </row>
    <row r="4729" spans="1:21" x14ac:dyDescent="0.25">
      <c r="A4729" s="60" t="s">
        <v>4823</v>
      </c>
      <c r="B4729" s="60" t="s">
        <v>4455</v>
      </c>
      <c r="C4729" s="60" t="s">
        <v>4887</v>
      </c>
      <c r="D4729" s="94">
        <v>11</v>
      </c>
      <c r="E4729" s="60" t="s">
        <v>7856</v>
      </c>
      <c r="F4729" s="25">
        <f t="shared" si="232"/>
        <v>0</v>
      </c>
      <c r="G4729" s="25">
        <f t="shared" si="233"/>
        <v>5.7499999999999999E-3</v>
      </c>
      <c r="H4729" s="32"/>
      <c r="I4729" s="31"/>
      <c r="J4729" s="25">
        <f t="shared" si="234"/>
        <v>0</v>
      </c>
      <c r="K4729" s="21"/>
      <c r="L4729" s="16"/>
      <c r="M4729" s="101" t="s">
        <v>5176</v>
      </c>
      <c r="N4729" s="101" t="s">
        <v>5176</v>
      </c>
      <c r="O4729" s="101">
        <v>2.3E-2</v>
      </c>
      <c r="P4729" s="101" t="s">
        <v>5176</v>
      </c>
      <c r="Q4729" s="101" t="s">
        <v>5176</v>
      </c>
      <c r="R4729" s="101" t="s">
        <v>5176</v>
      </c>
      <c r="S4729" s="101" t="s">
        <v>5176</v>
      </c>
      <c r="T4729" s="101" t="s">
        <v>5176</v>
      </c>
      <c r="U4729" s="101" t="s">
        <v>5176</v>
      </c>
    </row>
    <row r="4730" spans="1:21" x14ac:dyDescent="0.25">
      <c r="A4730" s="60" t="s">
        <v>4823</v>
      </c>
      <c r="B4730" s="60" t="s">
        <v>4456</v>
      </c>
      <c r="C4730" s="60" t="s">
        <v>4887</v>
      </c>
      <c r="D4730" s="94">
        <v>11</v>
      </c>
      <c r="E4730" s="60" t="s">
        <v>7861</v>
      </c>
      <c r="F4730" s="25">
        <f t="shared" si="232"/>
        <v>0</v>
      </c>
      <c r="G4730" s="25">
        <f t="shared" si="233"/>
        <v>3.4995000000000003</v>
      </c>
      <c r="H4730" s="32"/>
      <c r="I4730" s="31"/>
      <c r="J4730" s="25">
        <f t="shared" si="234"/>
        <v>0.44180000000000003</v>
      </c>
      <c r="K4730" s="21"/>
      <c r="L4730" s="16"/>
      <c r="M4730" s="101" t="s">
        <v>5176</v>
      </c>
      <c r="N4730" s="101" t="s">
        <v>5176</v>
      </c>
      <c r="O4730" s="101">
        <v>0.44800000000000001</v>
      </c>
      <c r="P4730" s="101">
        <v>13.55</v>
      </c>
      <c r="Q4730" s="101" t="s">
        <v>5176</v>
      </c>
      <c r="R4730" s="101">
        <v>2.2090000000000001</v>
      </c>
      <c r="S4730" s="101" t="s">
        <v>5176</v>
      </c>
      <c r="T4730" s="101" t="s">
        <v>5176</v>
      </c>
      <c r="U4730" s="101" t="s">
        <v>5176</v>
      </c>
    </row>
    <row r="4731" spans="1:21" x14ac:dyDescent="0.25">
      <c r="A4731" s="60" t="s">
        <v>4823</v>
      </c>
      <c r="B4731" s="60" t="s">
        <v>4299</v>
      </c>
      <c r="C4731" s="60" t="s">
        <v>4887</v>
      </c>
      <c r="D4731" s="94">
        <v>11</v>
      </c>
      <c r="E4731" s="60" t="s">
        <v>7882</v>
      </c>
      <c r="F4731" s="25">
        <f t="shared" si="232"/>
        <v>0</v>
      </c>
      <c r="G4731" s="25">
        <f t="shared" si="233"/>
        <v>14.942</v>
      </c>
      <c r="H4731" s="32"/>
      <c r="I4731" s="31"/>
      <c r="J4731" s="25">
        <f t="shared" si="234"/>
        <v>8.0000000000000004E-4</v>
      </c>
      <c r="K4731" s="21"/>
      <c r="L4731" s="16"/>
      <c r="M4731" s="101">
        <v>46.978999999999999</v>
      </c>
      <c r="N4731" s="101">
        <v>0.53100000000000003</v>
      </c>
      <c r="O4731" s="101">
        <v>9.1649999999999991</v>
      </c>
      <c r="P4731" s="101">
        <v>3.093</v>
      </c>
      <c r="Q4731" s="101">
        <v>4.0000000000000001E-3</v>
      </c>
      <c r="R4731" s="101" t="s">
        <v>5176</v>
      </c>
      <c r="S4731" s="101" t="s">
        <v>5176</v>
      </c>
      <c r="T4731" s="101" t="s">
        <v>5176</v>
      </c>
      <c r="U4731" s="101" t="s">
        <v>5176</v>
      </c>
    </row>
    <row r="4732" spans="1:21" x14ac:dyDescent="0.25">
      <c r="A4732" s="60" t="s">
        <v>4823</v>
      </c>
      <c r="B4732" s="60" t="s">
        <v>4495</v>
      </c>
      <c r="C4732" s="60" t="s">
        <v>4887</v>
      </c>
      <c r="D4732" s="94">
        <v>11</v>
      </c>
      <c r="E4732" s="60" t="s">
        <v>7885</v>
      </c>
      <c r="F4732" s="25">
        <f t="shared" si="232"/>
        <v>0</v>
      </c>
      <c r="G4732" s="25">
        <f t="shared" si="233"/>
        <v>28.03125</v>
      </c>
      <c r="H4732" s="32"/>
      <c r="I4732" s="31"/>
      <c r="J4732" s="25">
        <f t="shared" si="234"/>
        <v>11.326000000000001</v>
      </c>
      <c r="K4732" s="21"/>
      <c r="L4732" s="16"/>
      <c r="M4732" s="101">
        <v>10.516999999999999</v>
      </c>
      <c r="N4732" s="101">
        <v>41.182000000000002</v>
      </c>
      <c r="O4732" s="101">
        <v>56.835999999999999</v>
      </c>
      <c r="P4732" s="101">
        <v>3.59</v>
      </c>
      <c r="Q4732" s="101">
        <v>31.51</v>
      </c>
      <c r="R4732" s="101">
        <v>25.12</v>
      </c>
      <c r="S4732" s="101" t="s">
        <v>5176</v>
      </c>
      <c r="T4732" s="101" t="s">
        <v>5176</v>
      </c>
      <c r="U4732" s="101" t="s">
        <v>5176</v>
      </c>
    </row>
    <row r="4733" spans="1:21" x14ac:dyDescent="0.25">
      <c r="A4733" s="60" t="s">
        <v>4823</v>
      </c>
      <c r="B4733" s="60" t="s">
        <v>4584</v>
      </c>
      <c r="C4733" s="60" t="s">
        <v>4887</v>
      </c>
      <c r="D4733" s="94">
        <v>11</v>
      </c>
      <c r="E4733" s="60" t="s">
        <v>7889</v>
      </c>
      <c r="F4733" s="25">
        <f t="shared" si="232"/>
        <v>0</v>
      </c>
      <c r="G4733" s="25">
        <f t="shared" si="233"/>
        <v>4.4417500000000008</v>
      </c>
      <c r="H4733" s="32"/>
      <c r="I4733" s="31"/>
      <c r="J4733" s="25">
        <f t="shared" si="234"/>
        <v>0.23739999999999997</v>
      </c>
      <c r="K4733" s="21"/>
      <c r="L4733" s="16"/>
      <c r="M4733" s="101" t="s">
        <v>5176</v>
      </c>
      <c r="N4733" s="101">
        <v>4.4279999999999999</v>
      </c>
      <c r="O4733" s="101">
        <v>0.61299999999999999</v>
      </c>
      <c r="P4733" s="101">
        <v>12.726000000000001</v>
      </c>
      <c r="Q4733" s="101">
        <v>1.1459999999999999</v>
      </c>
      <c r="R4733" s="101">
        <v>4.1000000000000002E-2</v>
      </c>
      <c r="S4733" s="101" t="s">
        <v>5176</v>
      </c>
      <c r="T4733" s="101" t="s">
        <v>5176</v>
      </c>
      <c r="U4733" s="101" t="s">
        <v>5176</v>
      </c>
    </row>
    <row r="4734" spans="1:21" x14ac:dyDescent="0.25">
      <c r="A4734" s="60" t="s">
        <v>4823</v>
      </c>
      <c r="B4734" s="60" t="s">
        <v>4298</v>
      </c>
      <c r="C4734" s="60" t="s">
        <v>4887</v>
      </c>
      <c r="D4734" s="94">
        <v>11</v>
      </c>
      <c r="E4734" s="60" t="s">
        <v>7890</v>
      </c>
      <c r="F4734" s="25">
        <f t="shared" si="232"/>
        <v>0</v>
      </c>
      <c r="G4734" s="25">
        <f t="shared" si="233"/>
        <v>0.86849999999999994</v>
      </c>
      <c r="H4734" s="32"/>
      <c r="I4734" s="31"/>
      <c r="J4734" s="25">
        <f t="shared" si="234"/>
        <v>0.2346</v>
      </c>
      <c r="K4734" s="21"/>
      <c r="L4734" s="16"/>
      <c r="M4734" s="101">
        <v>0.88700000000000001</v>
      </c>
      <c r="N4734" s="101" t="s">
        <v>5176</v>
      </c>
      <c r="O4734" s="101">
        <v>1.6679999999999999</v>
      </c>
      <c r="P4734" s="101">
        <v>0.91900000000000004</v>
      </c>
      <c r="Q4734" s="101">
        <v>1.173</v>
      </c>
      <c r="R4734" s="101" t="s">
        <v>5176</v>
      </c>
      <c r="S4734" s="101" t="s">
        <v>5176</v>
      </c>
      <c r="T4734" s="101" t="s">
        <v>5176</v>
      </c>
      <c r="U4734" s="101" t="s">
        <v>5176</v>
      </c>
    </row>
    <row r="4735" spans="1:21" x14ac:dyDescent="0.25">
      <c r="A4735" s="60" t="s">
        <v>4823</v>
      </c>
      <c r="B4735" s="60" t="s">
        <v>4453</v>
      </c>
      <c r="C4735" s="60" t="s">
        <v>4888</v>
      </c>
      <c r="D4735" s="94">
        <v>12</v>
      </c>
      <c r="E4735" s="60" t="s">
        <v>7902</v>
      </c>
      <c r="F4735" s="25">
        <f t="shared" si="232"/>
        <v>0</v>
      </c>
      <c r="G4735" s="25">
        <f t="shared" si="233"/>
        <v>20.1525</v>
      </c>
      <c r="H4735" s="32"/>
      <c r="I4735" s="31"/>
      <c r="J4735" s="25">
        <f t="shared" si="234"/>
        <v>3.3386000000000005</v>
      </c>
      <c r="K4735" s="21"/>
      <c r="L4735" s="16"/>
      <c r="M4735" s="101">
        <v>8.09</v>
      </c>
      <c r="N4735" s="101">
        <v>12.478</v>
      </c>
      <c r="O4735" s="101">
        <v>27.454000000000001</v>
      </c>
      <c r="P4735" s="101">
        <v>32.588000000000001</v>
      </c>
      <c r="Q4735" s="101">
        <v>13.208</v>
      </c>
      <c r="R4735" s="101">
        <v>3.4849999999999999</v>
      </c>
      <c r="S4735" s="101" t="s">
        <v>5176</v>
      </c>
      <c r="T4735" s="101" t="s">
        <v>5176</v>
      </c>
      <c r="U4735" s="101" t="s">
        <v>5176</v>
      </c>
    </row>
    <row r="4736" spans="1:21" x14ac:dyDescent="0.25">
      <c r="A4736" s="60" t="s">
        <v>4823</v>
      </c>
      <c r="B4736" s="60" t="s">
        <v>4409</v>
      </c>
      <c r="C4736" s="60" t="s">
        <v>4888</v>
      </c>
      <c r="D4736" s="94">
        <v>12</v>
      </c>
      <c r="E4736" s="60" t="s">
        <v>7908</v>
      </c>
      <c r="F4736" s="25">
        <f t="shared" si="232"/>
        <v>0</v>
      </c>
      <c r="G4736" s="25">
        <f t="shared" si="233"/>
        <v>34.137999999999998</v>
      </c>
      <c r="H4736" s="32"/>
      <c r="I4736" s="31"/>
      <c r="J4736" s="25">
        <f t="shared" si="234"/>
        <v>1.7668000000000004</v>
      </c>
      <c r="K4736" s="21"/>
      <c r="L4736" s="16"/>
      <c r="M4736" s="101">
        <v>39.299999999999997</v>
      </c>
      <c r="N4736" s="101">
        <v>34.966999999999999</v>
      </c>
      <c r="O4736" s="101">
        <v>21.844999999999999</v>
      </c>
      <c r="P4736" s="101">
        <v>40.44</v>
      </c>
      <c r="Q4736" s="101">
        <v>8.7490000000000006</v>
      </c>
      <c r="R4736" s="101">
        <v>8.5000000000000006E-2</v>
      </c>
      <c r="S4736" s="101" t="s">
        <v>5176</v>
      </c>
      <c r="T4736" s="101" t="s">
        <v>5176</v>
      </c>
      <c r="U4736" s="101" t="s">
        <v>5176</v>
      </c>
    </row>
    <row r="4737" spans="1:21" x14ac:dyDescent="0.25">
      <c r="A4737" s="60" t="s">
        <v>4823</v>
      </c>
      <c r="B4737" s="60" t="s">
        <v>4786</v>
      </c>
      <c r="C4737" s="60" t="s">
        <v>4888</v>
      </c>
      <c r="D4737" s="94">
        <v>12</v>
      </c>
      <c r="E4737" s="60" t="s">
        <v>7914</v>
      </c>
      <c r="F4737" s="25">
        <f t="shared" si="232"/>
        <v>0</v>
      </c>
      <c r="G4737" s="25">
        <f t="shared" si="233"/>
        <v>5.7802499999999997</v>
      </c>
      <c r="H4737" s="32"/>
      <c r="I4737" s="31"/>
      <c r="J4737" s="25">
        <f t="shared" si="234"/>
        <v>2.9430000000000001</v>
      </c>
      <c r="K4737" s="21"/>
      <c r="L4737" s="16"/>
      <c r="M4737" s="101">
        <v>5.4050000000000002</v>
      </c>
      <c r="N4737" s="101">
        <v>8.3040000000000003</v>
      </c>
      <c r="O4737" s="101">
        <v>0.39200000000000002</v>
      </c>
      <c r="P4737" s="101">
        <v>9.02</v>
      </c>
      <c r="Q4737" s="101">
        <v>4.3559999999999999</v>
      </c>
      <c r="R4737" s="101">
        <v>10.359</v>
      </c>
      <c r="S4737" s="101" t="s">
        <v>5176</v>
      </c>
      <c r="T4737" s="101" t="s">
        <v>5176</v>
      </c>
      <c r="U4737" s="101" t="s">
        <v>5176</v>
      </c>
    </row>
    <row r="4738" spans="1:21" x14ac:dyDescent="0.25">
      <c r="A4738" s="60" t="s">
        <v>4823</v>
      </c>
      <c r="B4738" s="60" t="s">
        <v>4369</v>
      </c>
      <c r="C4738" s="60" t="s">
        <v>4889</v>
      </c>
      <c r="D4738" s="94">
        <v>12</v>
      </c>
      <c r="E4738" s="60" t="s">
        <v>7932</v>
      </c>
      <c r="F4738" s="25">
        <f t="shared" si="232"/>
        <v>0</v>
      </c>
      <c r="G4738" s="25">
        <f t="shared" si="233"/>
        <v>2.3250000000000002</v>
      </c>
      <c r="H4738" s="32"/>
      <c r="I4738" s="31"/>
      <c r="J4738" s="25">
        <f t="shared" si="234"/>
        <v>0.46760000000000002</v>
      </c>
      <c r="K4738" s="21"/>
      <c r="L4738" s="16"/>
      <c r="M4738" s="101">
        <v>0.86099999999999999</v>
      </c>
      <c r="N4738" s="101">
        <v>1.9730000000000001</v>
      </c>
      <c r="O4738" s="101">
        <v>3.9140000000000001</v>
      </c>
      <c r="P4738" s="101">
        <v>2.552</v>
      </c>
      <c r="Q4738" s="101">
        <v>2.3380000000000001</v>
      </c>
      <c r="R4738" s="101" t="s">
        <v>5176</v>
      </c>
      <c r="S4738" s="101" t="s">
        <v>5176</v>
      </c>
      <c r="T4738" s="101" t="s">
        <v>5176</v>
      </c>
      <c r="U4738" s="101" t="s">
        <v>5176</v>
      </c>
    </row>
    <row r="4739" spans="1:21" x14ac:dyDescent="0.25">
      <c r="A4739" s="60" t="s">
        <v>4823</v>
      </c>
      <c r="B4739" s="60" t="s">
        <v>4370</v>
      </c>
      <c r="C4739" s="60" t="s">
        <v>4889</v>
      </c>
      <c r="D4739" s="94">
        <v>12</v>
      </c>
      <c r="E4739" s="60" t="s">
        <v>9995</v>
      </c>
      <c r="F4739" s="25">
        <f t="shared" si="232"/>
        <v>0</v>
      </c>
      <c r="G4739" s="25">
        <f t="shared" si="233"/>
        <v>4.1375000000000002</v>
      </c>
      <c r="H4739" s="32"/>
      <c r="I4739" s="31"/>
      <c r="J4739" s="25">
        <f t="shared" si="234"/>
        <v>0</v>
      </c>
      <c r="K4739" s="21"/>
      <c r="L4739" s="16"/>
      <c r="M4739" s="101">
        <v>9.2880000000000003</v>
      </c>
      <c r="N4739" s="101" t="s">
        <v>5176</v>
      </c>
      <c r="O4739" s="101">
        <v>0.16800000000000001</v>
      </c>
      <c r="P4739" s="101">
        <v>7.0940000000000003</v>
      </c>
      <c r="Q4739" s="101" t="s">
        <v>5176</v>
      </c>
      <c r="R4739" s="101" t="s">
        <v>5176</v>
      </c>
      <c r="S4739" s="101" t="s">
        <v>5176</v>
      </c>
      <c r="T4739" s="101" t="s">
        <v>5176</v>
      </c>
      <c r="U4739" s="101" t="s">
        <v>5176</v>
      </c>
    </row>
    <row r="4740" spans="1:21" x14ac:dyDescent="0.25">
      <c r="A4740" s="60" t="s">
        <v>4823</v>
      </c>
      <c r="B4740" s="60" t="s">
        <v>4654</v>
      </c>
      <c r="C4740" s="60" t="s">
        <v>4890</v>
      </c>
      <c r="D4740" s="94">
        <v>12</v>
      </c>
      <c r="E4740" s="60" t="s">
        <v>7944</v>
      </c>
      <c r="F4740" s="25">
        <f t="shared" si="232"/>
        <v>0</v>
      </c>
      <c r="G4740" s="25">
        <f t="shared" si="233"/>
        <v>3.1055000000000001</v>
      </c>
      <c r="H4740" s="32"/>
      <c r="I4740" s="31"/>
      <c r="J4740" s="25">
        <f t="shared" si="234"/>
        <v>6.7600000000000007E-2</v>
      </c>
      <c r="K4740" s="21"/>
      <c r="L4740" s="16"/>
      <c r="M4740" s="101">
        <v>2.71</v>
      </c>
      <c r="N4740" s="101">
        <v>9.7119999999999997</v>
      </c>
      <c r="O4740" s="101" t="s">
        <v>5176</v>
      </c>
      <c r="P4740" s="101" t="s">
        <v>5176</v>
      </c>
      <c r="Q4740" s="101" t="s">
        <v>5176</v>
      </c>
      <c r="R4740" s="101">
        <v>0.33800000000000002</v>
      </c>
      <c r="S4740" s="101" t="s">
        <v>5176</v>
      </c>
      <c r="T4740" s="101" t="s">
        <v>5176</v>
      </c>
      <c r="U4740" s="101" t="s">
        <v>5176</v>
      </c>
    </row>
    <row r="4741" spans="1:21" x14ac:dyDescent="0.25">
      <c r="A4741" s="60" t="s">
        <v>4823</v>
      </c>
      <c r="B4741" s="60" t="s">
        <v>4496</v>
      </c>
      <c r="C4741" s="60" t="s">
        <v>4892</v>
      </c>
      <c r="D4741" s="94">
        <v>13</v>
      </c>
      <c r="E4741" s="60" t="s">
        <v>7958</v>
      </c>
      <c r="F4741" s="25">
        <f t="shared" si="232"/>
        <v>0</v>
      </c>
      <c r="G4741" s="25">
        <f t="shared" si="233"/>
        <v>5.0495000000000001</v>
      </c>
      <c r="H4741" s="32"/>
      <c r="I4741" s="31"/>
      <c r="J4741" s="25">
        <f t="shared" si="234"/>
        <v>0</v>
      </c>
      <c r="K4741" s="21"/>
      <c r="L4741" s="16"/>
      <c r="M4741" s="101" t="s">
        <v>5176</v>
      </c>
      <c r="N4741" s="101">
        <v>20.073</v>
      </c>
      <c r="O4741" s="101">
        <v>0.125</v>
      </c>
      <c r="P4741" s="101" t="s">
        <v>5176</v>
      </c>
      <c r="Q4741" s="101" t="s">
        <v>5176</v>
      </c>
      <c r="R4741" s="101" t="s">
        <v>5176</v>
      </c>
      <c r="S4741" s="101" t="s">
        <v>5176</v>
      </c>
      <c r="T4741" s="101" t="s">
        <v>5176</v>
      </c>
      <c r="U4741" s="101" t="s">
        <v>5176</v>
      </c>
    </row>
    <row r="4742" spans="1:21" x14ac:dyDescent="0.25">
      <c r="A4742" s="60" t="s">
        <v>4823</v>
      </c>
      <c r="B4742" s="60" t="s">
        <v>3968</v>
      </c>
      <c r="C4742" s="60" t="s">
        <v>4892</v>
      </c>
      <c r="D4742" s="94">
        <v>13</v>
      </c>
      <c r="E4742" s="60" t="s">
        <v>8000</v>
      </c>
      <c r="F4742" s="25">
        <f t="shared" si="232"/>
        <v>0</v>
      </c>
      <c r="G4742" s="25">
        <f t="shared" si="233"/>
        <v>15.2995</v>
      </c>
      <c r="H4742" s="32"/>
      <c r="I4742" s="31"/>
      <c r="J4742" s="25">
        <f t="shared" si="234"/>
        <v>0</v>
      </c>
      <c r="K4742" s="21"/>
      <c r="L4742" s="16"/>
      <c r="M4742" s="101" t="s">
        <v>5176</v>
      </c>
      <c r="N4742" s="101" t="s">
        <v>5176</v>
      </c>
      <c r="O4742" s="101">
        <v>61.198</v>
      </c>
      <c r="P4742" s="101" t="s">
        <v>5176</v>
      </c>
      <c r="Q4742" s="101" t="s">
        <v>5176</v>
      </c>
      <c r="R4742" s="101" t="s">
        <v>5176</v>
      </c>
      <c r="S4742" s="101" t="s">
        <v>5176</v>
      </c>
      <c r="T4742" s="101" t="s">
        <v>5176</v>
      </c>
      <c r="U4742" s="101" t="s">
        <v>5176</v>
      </c>
    </row>
    <row r="4743" spans="1:21" x14ac:dyDescent="0.25">
      <c r="A4743" s="60" t="s">
        <v>4823</v>
      </c>
      <c r="B4743" s="60" t="s">
        <v>2887</v>
      </c>
      <c r="C4743" s="60" t="s">
        <v>4894</v>
      </c>
      <c r="D4743" s="94">
        <v>13</v>
      </c>
      <c r="E4743" s="60" t="s">
        <v>8035</v>
      </c>
      <c r="F4743" s="25">
        <f t="shared" si="232"/>
        <v>0</v>
      </c>
      <c r="G4743" s="25">
        <f t="shared" si="233"/>
        <v>0.13825000000000001</v>
      </c>
      <c r="H4743" s="32"/>
      <c r="I4743" s="31"/>
      <c r="J4743" s="25">
        <f t="shared" si="234"/>
        <v>5.6000000000000008E-2</v>
      </c>
      <c r="K4743" s="21"/>
      <c r="L4743" s="16"/>
      <c r="M4743" s="101">
        <v>0.55300000000000005</v>
      </c>
      <c r="N4743" s="101" t="s">
        <v>5176</v>
      </c>
      <c r="O4743" s="101" t="s">
        <v>5176</v>
      </c>
      <c r="P4743" s="101" t="s">
        <v>5176</v>
      </c>
      <c r="Q4743" s="101">
        <v>0.28000000000000003</v>
      </c>
      <c r="R4743" s="101" t="s">
        <v>5176</v>
      </c>
      <c r="S4743" s="101" t="s">
        <v>5176</v>
      </c>
      <c r="T4743" s="101" t="s">
        <v>5176</v>
      </c>
      <c r="U4743" s="101" t="s">
        <v>5176</v>
      </c>
    </row>
    <row r="4744" spans="1:21" x14ac:dyDescent="0.25">
      <c r="A4744" s="60" t="s">
        <v>4823</v>
      </c>
      <c r="B4744" s="60" t="s">
        <v>3951</v>
      </c>
      <c r="C4744" s="60" t="s">
        <v>4894</v>
      </c>
      <c r="D4744" s="94">
        <v>13</v>
      </c>
      <c r="E4744" s="60" t="s">
        <v>8061</v>
      </c>
      <c r="F4744" s="25">
        <f t="shared" si="232"/>
        <v>0</v>
      </c>
      <c r="G4744" s="25">
        <f t="shared" si="233"/>
        <v>0.16525000000000001</v>
      </c>
      <c r="H4744" s="32"/>
      <c r="I4744" s="31"/>
      <c r="J4744" s="25">
        <f t="shared" si="234"/>
        <v>0</v>
      </c>
      <c r="K4744" s="21"/>
      <c r="L4744" s="16"/>
      <c r="M4744" s="101" t="s">
        <v>5176</v>
      </c>
      <c r="N4744" s="101" t="s">
        <v>5176</v>
      </c>
      <c r="O4744" s="101">
        <v>0.66100000000000003</v>
      </c>
      <c r="P4744" s="101" t="s">
        <v>5176</v>
      </c>
      <c r="Q4744" s="101" t="s">
        <v>5176</v>
      </c>
      <c r="R4744" s="101" t="s">
        <v>5176</v>
      </c>
      <c r="S4744" s="101" t="s">
        <v>5176</v>
      </c>
      <c r="T4744" s="101" t="s">
        <v>5176</v>
      </c>
      <c r="U4744" s="101" t="s">
        <v>5176</v>
      </c>
    </row>
    <row r="4745" spans="1:21" x14ac:dyDescent="0.25">
      <c r="A4745" s="60" t="s">
        <v>4823</v>
      </c>
      <c r="B4745" s="60" t="s">
        <v>4690</v>
      </c>
      <c r="C4745" s="60" t="s">
        <v>4894</v>
      </c>
      <c r="D4745" s="94">
        <v>13</v>
      </c>
      <c r="E4745" s="60" t="s">
        <v>8063</v>
      </c>
      <c r="F4745" s="25">
        <f t="shared" si="232"/>
        <v>0</v>
      </c>
      <c r="G4745" s="25">
        <f t="shared" si="233"/>
        <v>3.641</v>
      </c>
      <c r="H4745" s="32"/>
      <c r="I4745" s="31"/>
      <c r="J4745" s="25">
        <f t="shared" si="234"/>
        <v>1.3438000000000001</v>
      </c>
      <c r="K4745" s="21"/>
      <c r="L4745" s="16"/>
      <c r="M4745" s="101">
        <v>9.1180000000000003</v>
      </c>
      <c r="N4745" s="101">
        <v>0.81200000000000006</v>
      </c>
      <c r="O4745" s="101">
        <v>3.7879999999999998</v>
      </c>
      <c r="P4745" s="101">
        <v>0.84599999999999997</v>
      </c>
      <c r="Q4745" s="101">
        <v>6.7190000000000003</v>
      </c>
      <c r="R4745" s="101" t="s">
        <v>5176</v>
      </c>
      <c r="S4745" s="101" t="s">
        <v>5176</v>
      </c>
      <c r="T4745" s="101" t="s">
        <v>5176</v>
      </c>
      <c r="U4745" s="101" t="s">
        <v>5176</v>
      </c>
    </row>
    <row r="4746" spans="1:21" x14ac:dyDescent="0.25">
      <c r="A4746" s="60" t="s">
        <v>4823</v>
      </c>
      <c r="B4746" s="60" t="s">
        <v>3808</v>
      </c>
      <c r="C4746" s="60" t="s">
        <v>4895</v>
      </c>
      <c r="D4746" s="94">
        <v>14</v>
      </c>
      <c r="E4746" s="60" t="s">
        <v>8095</v>
      </c>
      <c r="F4746" s="25">
        <f t="shared" si="232"/>
        <v>0</v>
      </c>
      <c r="G4746" s="25">
        <f t="shared" si="233"/>
        <v>0.27350000000000002</v>
      </c>
      <c r="H4746" s="32"/>
      <c r="I4746" s="31"/>
      <c r="J4746" s="25">
        <f t="shared" si="234"/>
        <v>0.15760000000000002</v>
      </c>
      <c r="K4746" s="21"/>
      <c r="L4746" s="16"/>
      <c r="M4746" s="101" t="s">
        <v>5176</v>
      </c>
      <c r="N4746" s="101" t="s">
        <v>5176</v>
      </c>
      <c r="O4746" s="101">
        <v>1.0940000000000001</v>
      </c>
      <c r="P4746" s="101" t="s">
        <v>5176</v>
      </c>
      <c r="Q4746" s="101">
        <v>0.78800000000000003</v>
      </c>
      <c r="R4746" s="101" t="s">
        <v>5176</v>
      </c>
      <c r="S4746" s="101" t="s">
        <v>5176</v>
      </c>
      <c r="T4746" s="101" t="s">
        <v>5176</v>
      </c>
      <c r="U4746" s="101" t="s">
        <v>5176</v>
      </c>
    </row>
    <row r="4747" spans="1:21" x14ac:dyDescent="0.25">
      <c r="A4747" s="60" t="s">
        <v>4823</v>
      </c>
      <c r="B4747" s="60" t="s">
        <v>4141</v>
      </c>
      <c r="C4747" s="60" t="s">
        <v>4895</v>
      </c>
      <c r="D4747" s="94">
        <v>14</v>
      </c>
      <c r="E4747" s="60" t="s">
        <v>8096</v>
      </c>
      <c r="F4747" s="25">
        <f t="shared" si="232"/>
        <v>0</v>
      </c>
      <c r="G4747" s="25">
        <f t="shared" si="233"/>
        <v>0.109</v>
      </c>
      <c r="H4747" s="32"/>
      <c r="I4747" s="31"/>
      <c r="J4747" s="25">
        <f t="shared" si="234"/>
        <v>0</v>
      </c>
      <c r="K4747" s="21"/>
      <c r="L4747" s="16"/>
      <c r="M4747" s="101">
        <v>0.28699999999999998</v>
      </c>
      <c r="N4747" s="101" t="s">
        <v>5176</v>
      </c>
      <c r="O4747" s="101">
        <v>0.13200000000000001</v>
      </c>
      <c r="P4747" s="101">
        <v>1.7000000000000001E-2</v>
      </c>
      <c r="Q4747" s="101" t="s">
        <v>5176</v>
      </c>
      <c r="R4747" s="101" t="s">
        <v>5176</v>
      </c>
      <c r="S4747" s="101" t="s">
        <v>5176</v>
      </c>
      <c r="T4747" s="101" t="s">
        <v>5176</v>
      </c>
      <c r="U4747" s="101" t="s">
        <v>5176</v>
      </c>
    </row>
    <row r="4748" spans="1:21" x14ac:dyDescent="0.25">
      <c r="A4748" s="60" t="s">
        <v>4823</v>
      </c>
      <c r="B4748" s="60" t="s">
        <v>3</v>
      </c>
      <c r="C4748" s="60" t="s">
        <v>4895</v>
      </c>
      <c r="D4748" s="94">
        <v>14</v>
      </c>
      <c r="E4748" s="60" t="s">
        <v>5189</v>
      </c>
      <c r="F4748" s="25">
        <f t="shared" si="232"/>
        <v>0</v>
      </c>
      <c r="G4748" s="25">
        <f t="shared" si="233"/>
        <v>0</v>
      </c>
      <c r="H4748" s="32"/>
      <c r="I4748" s="31"/>
      <c r="J4748" s="25">
        <f t="shared" si="234"/>
        <v>1.5966</v>
      </c>
      <c r="K4748" s="21"/>
      <c r="L4748" s="16"/>
      <c r="M4748" s="101" t="s">
        <v>5176</v>
      </c>
      <c r="N4748" s="101" t="s">
        <v>5176</v>
      </c>
      <c r="O4748" s="101" t="s">
        <v>5176</v>
      </c>
      <c r="P4748" s="101" t="s">
        <v>5176</v>
      </c>
      <c r="Q4748" s="101">
        <v>7.9829999999999997</v>
      </c>
      <c r="R4748" s="101" t="s">
        <v>5176</v>
      </c>
      <c r="S4748" s="101" t="s">
        <v>5176</v>
      </c>
      <c r="T4748" s="101" t="s">
        <v>5176</v>
      </c>
      <c r="U4748" s="101" t="s">
        <v>5176</v>
      </c>
    </row>
    <row r="4749" spans="1:21" x14ac:dyDescent="0.25">
      <c r="A4749" s="60" t="s">
        <v>4823</v>
      </c>
      <c r="B4749" s="60" t="s">
        <v>4183</v>
      </c>
      <c r="C4749" s="60" t="s">
        <v>4895</v>
      </c>
      <c r="D4749" s="94">
        <v>14</v>
      </c>
      <c r="E4749" s="60" t="s">
        <v>8112</v>
      </c>
      <c r="F4749" s="25">
        <f t="shared" si="232"/>
        <v>0</v>
      </c>
      <c r="G4749" s="25">
        <f t="shared" si="233"/>
        <v>0</v>
      </c>
      <c r="H4749" s="32"/>
      <c r="I4749" s="31"/>
      <c r="J4749" s="25">
        <f t="shared" si="234"/>
        <v>0.64419999999999999</v>
      </c>
      <c r="K4749" s="21"/>
      <c r="L4749" s="16"/>
      <c r="M4749" s="101" t="s">
        <v>5176</v>
      </c>
      <c r="N4749" s="101" t="s">
        <v>5176</v>
      </c>
      <c r="O4749" s="101" t="s">
        <v>5176</v>
      </c>
      <c r="P4749" s="101" t="s">
        <v>5176</v>
      </c>
      <c r="Q4749" s="101">
        <v>0.13500000000000001</v>
      </c>
      <c r="R4749" s="101">
        <v>3.0859999999999999</v>
      </c>
      <c r="S4749" s="101" t="s">
        <v>5176</v>
      </c>
      <c r="T4749" s="101" t="s">
        <v>5176</v>
      </c>
      <c r="U4749" s="101" t="s">
        <v>5176</v>
      </c>
    </row>
    <row r="4750" spans="1:21" x14ac:dyDescent="0.25">
      <c r="A4750" s="60" t="s">
        <v>4823</v>
      </c>
      <c r="B4750" s="60" t="s">
        <v>6</v>
      </c>
      <c r="C4750" s="60" t="s">
        <v>4895</v>
      </c>
      <c r="D4750" s="94">
        <v>14</v>
      </c>
      <c r="E4750" s="60" t="s">
        <v>8113</v>
      </c>
      <c r="F4750" s="25">
        <f t="shared" si="232"/>
        <v>0</v>
      </c>
      <c r="G4750" s="25">
        <f t="shared" si="233"/>
        <v>1.7905</v>
      </c>
      <c r="H4750" s="32"/>
      <c r="I4750" s="31"/>
      <c r="J4750" s="25">
        <f t="shared" si="234"/>
        <v>9.9199999999999997E-2</v>
      </c>
      <c r="K4750" s="21"/>
      <c r="L4750" s="16"/>
      <c r="M4750" s="101" t="s">
        <v>5176</v>
      </c>
      <c r="N4750" s="101">
        <v>7.1619999999999999</v>
      </c>
      <c r="O4750" s="101" t="s">
        <v>5176</v>
      </c>
      <c r="P4750" s="101" t="s">
        <v>5176</v>
      </c>
      <c r="Q4750" s="101">
        <v>0.496</v>
      </c>
      <c r="R4750" s="101" t="s">
        <v>5176</v>
      </c>
      <c r="S4750" s="101" t="s">
        <v>5176</v>
      </c>
      <c r="T4750" s="101" t="s">
        <v>5176</v>
      </c>
      <c r="U4750" s="101" t="s">
        <v>5176</v>
      </c>
    </row>
    <row r="4751" spans="1:21" x14ac:dyDescent="0.25">
      <c r="A4751" s="60" t="s">
        <v>4823</v>
      </c>
      <c r="B4751" s="60" t="s">
        <v>2426</v>
      </c>
      <c r="C4751" s="60" t="s">
        <v>4895</v>
      </c>
      <c r="D4751" s="94">
        <v>14</v>
      </c>
      <c r="E4751" s="60" t="s">
        <v>8127</v>
      </c>
      <c r="F4751" s="25">
        <f t="shared" si="232"/>
        <v>0</v>
      </c>
      <c r="G4751" s="25">
        <f t="shared" si="233"/>
        <v>0.12675</v>
      </c>
      <c r="H4751" s="32"/>
      <c r="I4751" s="31"/>
      <c r="J4751" s="25">
        <f t="shared" si="234"/>
        <v>2.58E-2</v>
      </c>
      <c r="K4751" s="21"/>
      <c r="L4751" s="16"/>
      <c r="M4751" s="101" t="s">
        <v>5176</v>
      </c>
      <c r="N4751" s="101" t="s">
        <v>5176</v>
      </c>
      <c r="O4751" s="101" t="s">
        <v>5176</v>
      </c>
      <c r="P4751" s="101">
        <v>0.50700000000000001</v>
      </c>
      <c r="Q4751" s="101">
        <v>0.129</v>
      </c>
      <c r="R4751" s="101" t="s">
        <v>5176</v>
      </c>
      <c r="S4751" s="101" t="s">
        <v>5176</v>
      </c>
      <c r="T4751" s="101" t="s">
        <v>5176</v>
      </c>
      <c r="U4751" s="101" t="s">
        <v>5176</v>
      </c>
    </row>
    <row r="4752" spans="1:21" x14ac:dyDescent="0.25">
      <c r="A4752" s="60" t="s">
        <v>4823</v>
      </c>
      <c r="B4752" s="60" t="s">
        <v>125</v>
      </c>
      <c r="C4752" s="60" t="s">
        <v>4896</v>
      </c>
      <c r="D4752" s="94">
        <v>15</v>
      </c>
      <c r="E4752" s="60" t="s">
        <v>8140</v>
      </c>
      <c r="F4752" s="25">
        <f t="shared" si="232"/>
        <v>0</v>
      </c>
      <c r="G4752" s="25">
        <f t="shared" si="233"/>
        <v>0.45899999999999996</v>
      </c>
      <c r="H4752" s="32"/>
      <c r="I4752" s="31"/>
      <c r="J4752" s="25">
        <f t="shared" si="234"/>
        <v>0</v>
      </c>
      <c r="K4752" s="21"/>
      <c r="L4752" s="16"/>
      <c r="M4752" s="101" t="s">
        <v>5176</v>
      </c>
      <c r="N4752" s="101">
        <v>1.7709999999999999</v>
      </c>
      <c r="O4752" s="101">
        <v>6.5000000000000002E-2</v>
      </c>
      <c r="P4752" s="101" t="s">
        <v>5176</v>
      </c>
      <c r="Q4752" s="101" t="s">
        <v>5176</v>
      </c>
      <c r="R4752" s="101" t="s">
        <v>5176</v>
      </c>
      <c r="S4752" s="101" t="s">
        <v>5176</v>
      </c>
      <c r="T4752" s="101" t="s">
        <v>5176</v>
      </c>
      <c r="U4752" s="101" t="s">
        <v>5176</v>
      </c>
    </row>
    <row r="4753" spans="1:21" x14ac:dyDescent="0.25">
      <c r="A4753" s="60" t="s">
        <v>4823</v>
      </c>
      <c r="B4753" s="60" t="s">
        <v>2270</v>
      </c>
      <c r="C4753" s="60" t="s">
        <v>4896</v>
      </c>
      <c r="D4753" s="94">
        <v>15</v>
      </c>
      <c r="E4753" s="60" t="s">
        <v>8147</v>
      </c>
      <c r="F4753" s="25">
        <f t="shared" si="232"/>
        <v>0</v>
      </c>
      <c r="G4753" s="25">
        <f t="shared" si="233"/>
        <v>98.597750000000005</v>
      </c>
      <c r="H4753" s="32"/>
      <c r="I4753" s="31"/>
      <c r="J4753" s="25">
        <f t="shared" si="234"/>
        <v>22.276400000000002</v>
      </c>
      <c r="K4753" s="21"/>
      <c r="L4753" s="16"/>
      <c r="M4753" s="101">
        <v>172.15100000000001</v>
      </c>
      <c r="N4753" s="101">
        <v>2.839</v>
      </c>
      <c r="O4753" s="101">
        <v>20.734999999999999</v>
      </c>
      <c r="P4753" s="101">
        <v>198.666</v>
      </c>
      <c r="Q4753" s="101">
        <v>111.349</v>
      </c>
      <c r="R4753" s="101">
        <v>3.3000000000000002E-2</v>
      </c>
      <c r="S4753" s="101" t="s">
        <v>5176</v>
      </c>
      <c r="T4753" s="101" t="s">
        <v>5176</v>
      </c>
      <c r="U4753" s="101" t="s">
        <v>5176</v>
      </c>
    </row>
    <row r="4754" spans="1:21" x14ac:dyDescent="0.25">
      <c r="A4754" s="60" t="s">
        <v>4823</v>
      </c>
      <c r="B4754" s="60" t="s">
        <v>1895</v>
      </c>
      <c r="C4754" s="60" t="s">
        <v>4896</v>
      </c>
      <c r="D4754" s="94">
        <v>15</v>
      </c>
      <c r="E4754" s="60" t="s">
        <v>8151</v>
      </c>
      <c r="F4754" s="25">
        <f t="shared" si="232"/>
        <v>0</v>
      </c>
      <c r="G4754" s="25">
        <f t="shared" si="233"/>
        <v>38.570250000000001</v>
      </c>
      <c r="H4754" s="32"/>
      <c r="I4754" s="31"/>
      <c r="J4754" s="25">
        <f t="shared" si="234"/>
        <v>0</v>
      </c>
      <c r="K4754" s="21"/>
      <c r="L4754" s="16"/>
      <c r="M4754" s="101" t="s">
        <v>5176</v>
      </c>
      <c r="N4754" s="101" t="s">
        <v>5176</v>
      </c>
      <c r="O4754" s="101">
        <v>0.69099999999999995</v>
      </c>
      <c r="P4754" s="101">
        <v>153.59</v>
      </c>
      <c r="Q4754" s="101" t="s">
        <v>5176</v>
      </c>
      <c r="R4754" s="101" t="s">
        <v>5176</v>
      </c>
      <c r="S4754" s="101" t="s">
        <v>5176</v>
      </c>
      <c r="T4754" s="101" t="s">
        <v>5176</v>
      </c>
      <c r="U4754" s="101" t="s">
        <v>5176</v>
      </c>
    </row>
    <row r="4755" spans="1:21" x14ac:dyDescent="0.25">
      <c r="A4755" s="60" t="s">
        <v>4823</v>
      </c>
      <c r="B4755" s="60" t="s">
        <v>4353</v>
      </c>
      <c r="C4755" s="60" t="s">
        <v>4896</v>
      </c>
      <c r="D4755" s="94">
        <v>15</v>
      </c>
      <c r="E4755" s="60" t="s">
        <v>8153</v>
      </c>
      <c r="F4755" s="25">
        <f t="shared" si="232"/>
        <v>0</v>
      </c>
      <c r="G4755" s="25">
        <f t="shared" si="233"/>
        <v>4.1875</v>
      </c>
      <c r="H4755" s="32"/>
      <c r="I4755" s="31"/>
      <c r="J4755" s="25">
        <f t="shared" si="234"/>
        <v>0</v>
      </c>
      <c r="K4755" s="21"/>
      <c r="L4755" s="16"/>
      <c r="M4755" s="101">
        <v>16.75</v>
      </c>
      <c r="N4755" s="101" t="s">
        <v>5176</v>
      </c>
      <c r="O4755" s="101" t="s">
        <v>5176</v>
      </c>
      <c r="P4755" s="101" t="s">
        <v>5176</v>
      </c>
      <c r="Q4755" s="101" t="s">
        <v>5176</v>
      </c>
      <c r="R4755" s="101" t="s">
        <v>5176</v>
      </c>
      <c r="S4755" s="101" t="s">
        <v>5176</v>
      </c>
      <c r="T4755" s="101" t="s">
        <v>5176</v>
      </c>
      <c r="U4755" s="101" t="s">
        <v>5176</v>
      </c>
    </row>
    <row r="4756" spans="1:21" x14ac:dyDescent="0.25">
      <c r="A4756" s="60" t="s">
        <v>4823</v>
      </c>
      <c r="B4756" s="60" t="s">
        <v>3611</v>
      </c>
      <c r="C4756" s="60" t="s">
        <v>4896</v>
      </c>
      <c r="D4756" s="94">
        <v>15</v>
      </c>
      <c r="E4756" s="60" t="s">
        <v>8159</v>
      </c>
      <c r="F4756" s="25">
        <f t="shared" si="232"/>
        <v>0</v>
      </c>
      <c r="G4756" s="25">
        <f t="shared" si="233"/>
        <v>1.75475</v>
      </c>
      <c r="H4756" s="32"/>
      <c r="I4756" s="31"/>
      <c r="J4756" s="25">
        <f t="shared" si="234"/>
        <v>2.9370000000000003</v>
      </c>
      <c r="K4756" s="21"/>
      <c r="L4756" s="16"/>
      <c r="M4756" s="101" t="s">
        <v>5176</v>
      </c>
      <c r="N4756" s="101">
        <v>2.2400000000000002</v>
      </c>
      <c r="O4756" s="101">
        <v>4.6470000000000002</v>
      </c>
      <c r="P4756" s="101">
        <v>0.13200000000000001</v>
      </c>
      <c r="Q4756" s="101">
        <v>14.685</v>
      </c>
      <c r="R4756" s="101" t="s">
        <v>5176</v>
      </c>
      <c r="S4756" s="101" t="s">
        <v>5176</v>
      </c>
      <c r="T4756" s="101" t="s">
        <v>5176</v>
      </c>
      <c r="U4756" s="101" t="s">
        <v>5176</v>
      </c>
    </row>
    <row r="4757" spans="1:21" x14ac:dyDescent="0.25">
      <c r="A4757" s="60" t="s">
        <v>4823</v>
      </c>
      <c r="B4757" s="60" t="s">
        <v>1478</v>
      </c>
      <c r="C4757" s="60" t="s">
        <v>4896</v>
      </c>
      <c r="D4757" s="94">
        <v>15</v>
      </c>
      <c r="E4757" s="60" t="s">
        <v>8161</v>
      </c>
      <c r="F4757" s="25">
        <f t="shared" si="232"/>
        <v>0</v>
      </c>
      <c r="G4757" s="25">
        <f t="shared" si="233"/>
        <v>7.2195</v>
      </c>
      <c r="H4757" s="32"/>
      <c r="I4757" s="31"/>
      <c r="J4757" s="25">
        <f t="shared" si="234"/>
        <v>1.7814000000000001</v>
      </c>
      <c r="K4757" s="21"/>
      <c r="L4757" s="16"/>
      <c r="M4757" s="101">
        <v>25.309000000000001</v>
      </c>
      <c r="N4757" s="101" t="s">
        <v>5176</v>
      </c>
      <c r="O4757" s="101">
        <v>3.569</v>
      </c>
      <c r="P4757" s="101" t="s">
        <v>5176</v>
      </c>
      <c r="Q4757" s="101">
        <v>0.74399999999999999</v>
      </c>
      <c r="R4757" s="101">
        <v>8.1630000000000003</v>
      </c>
      <c r="S4757" s="101" t="s">
        <v>5176</v>
      </c>
      <c r="T4757" s="101" t="s">
        <v>5176</v>
      </c>
      <c r="U4757" s="101" t="s">
        <v>5176</v>
      </c>
    </row>
    <row r="4758" spans="1:21" x14ac:dyDescent="0.25">
      <c r="A4758" s="60" t="s">
        <v>4823</v>
      </c>
      <c r="B4758" s="60" t="s">
        <v>428</v>
      </c>
      <c r="C4758" s="60" t="s">
        <v>4896</v>
      </c>
      <c r="D4758" s="94">
        <v>15</v>
      </c>
      <c r="E4758" s="60" t="s">
        <v>8249</v>
      </c>
      <c r="F4758" s="25">
        <f t="shared" si="232"/>
        <v>0</v>
      </c>
      <c r="G4758" s="25">
        <f t="shared" si="233"/>
        <v>1.97675</v>
      </c>
      <c r="H4758" s="32"/>
      <c r="I4758" s="31"/>
      <c r="J4758" s="25">
        <f t="shared" si="234"/>
        <v>0</v>
      </c>
      <c r="K4758" s="21"/>
      <c r="L4758" s="16"/>
      <c r="M4758" s="101" t="s">
        <v>5176</v>
      </c>
      <c r="N4758" s="101" t="s">
        <v>5176</v>
      </c>
      <c r="O4758" s="101">
        <v>7.907</v>
      </c>
      <c r="P4758" s="101" t="s">
        <v>5176</v>
      </c>
      <c r="Q4758" s="101" t="s">
        <v>5176</v>
      </c>
      <c r="R4758" s="101" t="s">
        <v>5176</v>
      </c>
      <c r="S4758" s="101" t="s">
        <v>5176</v>
      </c>
      <c r="T4758" s="101" t="s">
        <v>5176</v>
      </c>
      <c r="U4758" s="101" t="s">
        <v>5176</v>
      </c>
    </row>
    <row r="4759" spans="1:21" x14ac:dyDescent="0.25">
      <c r="A4759" s="60" t="s">
        <v>4823</v>
      </c>
      <c r="B4759" s="60" t="s">
        <v>2778</v>
      </c>
      <c r="C4759" s="60" t="s">
        <v>4896</v>
      </c>
      <c r="D4759" s="94">
        <v>15</v>
      </c>
      <c r="E4759" s="60" t="s">
        <v>8264</v>
      </c>
      <c r="F4759" s="25">
        <f t="shared" si="232"/>
        <v>0</v>
      </c>
      <c r="G4759" s="25">
        <f t="shared" si="233"/>
        <v>1.1519999999999999</v>
      </c>
      <c r="H4759" s="32"/>
      <c r="I4759" s="31"/>
      <c r="J4759" s="25">
        <f t="shared" si="234"/>
        <v>4.4194000000000004</v>
      </c>
      <c r="K4759" s="21"/>
      <c r="L4759" s="16"/>
      <c r="M4759" s="101" t="s">
        <v>5176</v>
      </c>
      <c r="N4759" s="101">
        <v>4.6079999999999997</v>
      </c>
      <c r="O4759" s="101" t="s">
        <v>5176</v>
      </c>
      <c r="P4759" s="101" t="s">
        <v>5176</v>
      </c>
      <c r="Q4759" s="101">
        <v>22.097000000000001</v>
      </c>
      <c r="R4759" s="101" t="s">
        <v>5176</v>
      </c>
      <c r="S4759" s="101" t="s">
        <v>5176</v>
      </c>
      <c r="T4759" s="101" t="s">
        <v>5176</v>
      </c>
      <c r="U4759" s="101" t="s">
        <v>5176</v>
      </c>
    </row>
    <row r="4760" spans="1:21" x14ac:dyDescent="0.25">
      <c r="A4760" s="60" t="s">
        <v>4823</v>
      </c>
      <c r="B4760" s="60" t="s">
        <v>4691</v>
      </c>
      <c r="C4760" s="60" t="s">
        <v>4896</v>
      </c>
      <c r="D4760" s="94">
        <v>15</v>
      </c>
      <c r="E4760" s="60" t="s">
        <v>8266</v>
      </c>
      <c r="F4760" s="25">
        <f t="shared" si="232"/>
        <v>0</v>
      </c>
      <c r="G4760" s="25">
        <f t="shared" si="233"/>
        <v>0.3135</v>
      </c>
      <c r="H4760" s="32"/>
      <c r="I4760" s="31"/>
      <c r="J4760" s="25">
        <f t="shared" si="234"/>
        <v>0</v>
      </c>
      <c r="K4760" s="21"/>
      <c r="L4760" s="16"/>
      <c r="M4760" s="101" t="s">
        <v>5176</v>
      </c>
      <c r="N4760" s="101" t="s">
        <v>5176</v>
      </c>
      <c r="O4760" s="101">
        <v>1.254</v>
      </c>
      <c r="P4760" s="101" t="s">
        <v>5176</v>
      </c>
      <c r="Q4760" s="101" t="s">
        <v>5176</v>
      </c>
      <c r="R4760" s="101" t="s">
        <v>5176</v>
      </c>
      <c r="S4760" s="101" t="s">
        <v>5176</v>
      </c>
      <c r="T4760" s="101" t="s">
        <v>5176</v>
      </c>
      <c r="U4760" s="101" t="s">
        <v>5176</v>
      </c>
    </row>
    <row r="4761" spans="1:21" x14ac:dyDescent="0.25">
      <c r="A4761" s="60" t="s">
        <v>4823</v>
      </c>
      <c r="B4761" s="60" t="s">
        <v>4224</v>
      </c>
      <c r="C4761" s="60" t="s">
        <v>4896</v>
      </c>
      <c r="D4761" s="94">
        <v>15</v>
      </c>
      <c r="E4761" s="60" t="s">
        <v>8273</v>
      </c>
      <c r="F4761" s="25">
        <f t="shared" si="232"/>
        <v>0</v>
      </c>
      <c r="G4761" s="25">
        <f t="shared" si="233"/>
        <v>0.48249999999999998</v>
      </c>
      <c r="H4761" s="32"/>
      <c r="I4761" s="31"/>
      <c r="J4761" s="25">
        <f t="shared" si="234"/>
        <v>0</v>
      </c>
      <c r="K4761" s="21"/>
      <c r="L4761" s="16"/>
      <c r="M4761" s="101" t="s">
        <v>5176</v>
      </c>
      <c r="N4761" s="101" t="s">
        <v>5176</v>
      </c>
      <c r="O4761" s="101" t="s">
        <v>5176</v>
      </c>
      <c r="P4761" s="101">
        <v>1.93</v>
      </c>
      <c r="Q4761" s="101" t="s">
        <v>5176</v>
      </c>
      <c r="R4761" s="101" t="s">
        <v>5176</v>
      </c>
      <c r="S4761" s="101" t="s">
        <v>5176</v>
      </c>
      <c r="T4761" s="101" t="s">
        <v>5176</v>
      </c>
      <c r="U4761" s="101" t="s">
        <v>5176</v>
      </c>
    </row>
    <row r="4762" spans="1:21" x14ac:dyDescent="0.25">
      <c r="A4762" s="60" t="s">
        <v>4823</v>
      </c>
      <c r="B4762" s="60" t="s">
        <v>10095</v>
      </c>
      <c r="C4762" s="60" t="s">
        <v>4896</v>
      </c>
      <c r="D4762" s="94">
        <v>15</v>
      </c>
      <c r="E4762" s="60" t="s">
        <v>10096</v>
      </c>
      <c r="F4762" s="25">
        <f t="shared" si="232"/>
        <v>0</v>
      </c>
      <c r="G4762" s="25">
        <f t="shared" si="233"/>
        <v>0.20924999999999999</v>
      </c>
      <c r="H4762" s="32"/>
      <c r="I4762" s="31"/>
      <c r="J4762" s="25">
        <f t="shared" si="234"/>
        <v>1.4000000000000002E-2</v>
      </c>
      <c r="K4762" s="21"/>
      <c r="L4762" s="16"/>
      <c r="M4762" s="101" t="s">
        <v>5176</v>
      </c>
      <c r="N4762" s="101" t="s">
        <v>5176</v>
      </c>
      <c r="O4762" s="101" t="s">
        <v>5176</v>
      </c>
      <c r="P4762" s="101">
        <v>0.83699999999999997</v>
      </c>
      <c r="Q4762" s="101">
        <v>7.0000000000000007E-2</v>
      </c>
      <c r="R4762" s="101" t="s">
        <v>5176</v>
      </c>
      <c r="S4762" s="101" t="s">
        <v>5176</v>
      </c>
      <c r="T4762" s="101" t="s">
        <v>5176</v>
      </c>
      <c r="U4762" s="101" t="s">
        <v>5176</v>
      </c>
    </row>
    <row r="4763" spans="1:21" x14ac:dyDescent="0.25">
      <c r="A4763" s="60" t="s">
        <v>4823</v>
      </c>
      <c r="B4763" s="60" t="s">
        <v>4492</v>
      </c>
      <c r="C4763" s="60" t="s">
        <v>4896</v>
      </c>
      <c r="D4763" s="94">
        <v>15</v>
      </c>
      <c r="E4763" s="60" t="s">
        <v>8278</v>
      </c>
      <c r="F4763" s="25">
        <f t="shared" si="232"/>
        <v>0</v>
      </c>
      <c r="G4763" s="25">
        <f t="shared" si="233"/>
        <v>6.3975</v>
      </c>
      <c r="H4763" s="32"/>
      <c r="I4763" s="31"/>
      <c r="J4763" s="25">
        <f t="shared" si="234"/>
        <v>0</v>
      </c>
      <c r="K4763" s="21"/>
      <c r="L4763" s="16"/>
      <c r="M4763" s="101">
        <v>6.96</v>
      </c>
      <c r="N4763" s="101">
        <v>0.13900000000000001</v>
      </c>
      <c r="O4763" s="101">
        <v>17.975999999999999</v>
      </c>
      <c r="P4763" s="101">
        <v>0.51500000000000001</v>
      </c>
      <c r="Q4763" s="101" t="s">
        <v>5176</v>
      </c>
      <c r="R4763" s="101" t="s">
        <v>5176</v>
      </c>
      <c r="S4763" s="101" t="s">
        <v>5176</v>
      </c>
      <c r="T4763" s="101" t="s">
        <v>5176</v>
      </c>
      <c r="U4763" s="101" t="s">
        <v>5176</v>
      </c>
    </row>
    <row r="4764" spans="1:21" x14ac:dyDescent="0.25">
      <c r="A4764" s="60" t="s">
        <v>4823</v>
      </c>
      <c r="B4764" s="60" t="s">
        <v>3180</v>
      </c>
      <c r="C4764" s="60" t="s">
        <v>4896</v>
      </c>
      <c r="D4764" s="94">
        <v>15</v>
      </c>
      <c r="E4764" s="60" t="s">
        <v>8283</v>
      </c>
      <c r="F4764" s="25">
        <f t="shared" si="232"/>
        <v>0</v>
      </c>
      <c r="G4764" s="25">
        <f t="shared" si="233"/>
        <v>2.7787500000000001</v>
      </c>
      <c r="H4764" s="32"/>
      <c r="I4764" s="31"/>
      <c r="J4764" s="25">
        <f t="shared" si="234"/>
        <v>2.5674000000000001</v>
      </c>
      <c r="K4764" s="21"/>
      <c r="L4764" s="16"/>
      <c r="M4764" s="101" t="s">
        <v>5176</v>
      </c>
      <c r="N4764" s="101">
        <v>0.93400000000000005</v>
      </c>
      <c r="O4764" s="101">
        <v>1.873</v>
      </c>
      <c r="P4764" s="101">
        <v>8.3079999999999998</v>
      </c>
      <c r="Q4764" s="101">
        <v>12.837</v>
      </c>
      <c r="R4764" s="101" t="s">
        <v>5176</v>
      </c>
      <c r="S4764" s="101" t="s">
        <v>5176</v>
      </c>
      <c r="T4764" s="101" t="s">
        <v>5176</v>
      </c>
      <c r="U4764" s="101" t="s">
        <v>5176</v>
      </c>
    </row>
    <row r="4765" spans="1:21" x14ac:dyDescent="0.25">
      <c r="A4765" s="60" t="s">
        <v>4823</v>
      </c>
      <c r="B4765" s="60" t="s">
        <v>4669</v>
      </c>
      <c r="C4765" s="60" t="s">
        <v>4896</v>
      </c>
      <c r="D4765" s="94">
        <v>15</v>
      </c>
      <c r="E4765" s="60" t="s">
        <v>8290</v>
      </c>
      <c r="F4765" s="25">
        <f t="shared" si="232"/>
        <v>0</v>
      </c>
      <c r="G4765" s="25">
        <f t="shared" si="233"/>
        <v>1.3080000000000001</v>
      </c>
      <c r="H4765" s="32"/>
      <c r="I4765" s="31"/>
      <c r="J4765" s="25">
        <f t="shared" si="234"/>
        <v>2.5999999999999999E-3</v>
      </c>
      <c r="K4765" s="21"/>
      <c r="L4765" s="16"/>
      <c r="M4765" s="101">
        <v>3.6280000000000001</v>
      </c>
      <c r="N4765" s="101">
        <v>1.5669999999999999</v>
      </c>
      <c r="O4765" s="101" t="s">
        <v>5176</v>
      </c>
      <c r="P4765" s="101">
        <v>3.6999999999999998E-2</v>
      </c>
      <c r="Q4765" s="101">
        <v>1.2999999999999999E-2</v>
      </c>
      <c r="R4765" s="101" t="s">
        <v>5176</v>
      </c>
      <c r="S4765" s="101" t="s">
        <v>5176</v>
      </c>
      <c r="T4765" s="101" t="s">
        <v>5176</v>
      </c>
      <c r="U4765" s="101" t="s">
        <v>5176</v>
      </c>
    </row>
    <row r="4766" spans="1:21" x14ac:dyDescent="0.25">
      <c r="A4766" s="60" t="s">
        <v>4823</v>
      </c>
      <c r="B4766" s="60" t="s">
        <v>4596</v>
      </c>
      <c r="C4766" s="60" t="s">
        <v>4897</v>
      </c>
      <c r="D4766" s="94">
        <v>15</v>
      </c>
      <c r="E4766" s="60" t="s">
        <v>8348</v>
      </c>
      <c r="F4766" s="25">
        <f t="shared" si="232"/>
        <v>0</v>
      </c>
      <c r="G4766" s="25">
        <f t="shared" si="233"/>
        <v>26.308249999999997</v>
      </c>
      <c r="H4766" s="32"/>
      <c r="I4766" s="31"/>
      <c r="J4766" s="25">
        <f t="shared" si="234"/>
        <v>13.0558</v>
      </c>
      <c r="K4766" s="21"/>
      <c r="L4766" s="16"/>
      <c r="M4766" s="101">
        <v>6.18</v>
      </c>
      <c r="N4766" s="101">
        <v>85.27</v>
      </c>
      <c r="O4766" s="101">
        <v>12.323</v>
      </c>
      <c r="P4766" s="101">
        <v>1.46</v>
      </c>
      <c r="Q4766" s="101">
        <v>65.278999999999996</v>
      </c>
      <c r="R4766" s="101" t="s">
        <v>5176</v>
      </c>
      <c r="S4766" s="101" t="s">
        <v>5176</v>
      </c>
      <c r="T4766" s="101" t="s">
        <v>5176</v>
      </c>
      <c r="U4766" s="101" t="s">
        <v>5176</v>
      </c>
    </row>
    <row r="4767" spans="1:21" x14ac:dyDescent="0.25">
      <c r="A4767" s="60" t="s">
        <v>4823</v>
      </c>
      <c r="B4767" s="60" t="s">
        <v>4549</v>
      </c>
      <c r="C4767" s="60" t="s">
        <v>4897</v>
      </c>
      <c r="D4767" s="94">
        <v>15</v>
      </c>
      <c r="E4767" s="60" t="s">
        <v>8380</v>
      </c>
      <c r="F4767" s="25">
        <f t="shared" si="232"/>
        <v>0</v>
      </c>
      <c r="G4767" s="25">
        <f t="shared" si="233"/>
        <v>6.7597500000000004</v>
      </c>
      <c r="H4767" s="32"/>
      <c r="I4767" s="31"/>
      <c r="J4767" s="25">
        <f t="shared" si="234"/>
        <v>6.4104000000000001</v>
      </c>
      <c r="K4767" s="21"/>
      <c r="L4767" s="16"/>
      <c r="M4767" s="101">
        <v>4.6760000000000002</v>
      </c>
      <c r="N4767" s="101">
        <v>4.3280000000000003</v>
      </c>
      <c r="O4767" s="101">
        <v>12.127000000000001</v>
      </c>
      <c r="P4767" s="101">
        <v>5.9080000000000004</v>
      </c>
      <c r="Q4767" s="101">
        <v>5.3540000000000001</v>
      </c>
      <c r="R4767" s="101">
        <v>26.698</v>
      </c>
      <c r="S4767" s="101" t="s">
        <v>5176</v>
      </c>
      <c r="T4767" s="101" t="s">
        <v>5176</v>
      </c>
      <c r="U4767" s="101" t="s">
        <v>5176</v>
      </c>
    </row>
    <row r="4768" spans="1:21" x14ac:dyDescent="0.25">
      <c r="A4768" s="60" t="s">
        <v>4823</v>
      </c>
      <c r="B4768" s="60" t="s">
        <v>4408</v>
      </c>
      <c r="C4768" s="60" t="s">
        <v>4898</v>
      </c>
      <c r="D4768" s="94">
        <v>15</v>
      </c>
      <c r="E4768" s="60" t="s">
        <v>8414</v>
      </c>
      <c r="F4768" s="25">
        <f t="shared" ref="F4768:F4831" si="235">SUM(S4768:U4768)/3</f>
        <v>0</v>
      </c>
      <c r="G4768" s="25">
        <f t="shared" ref="G4768:G4831" si="236">SUM(M4768:P4768)/4</f>
        <v>15.1485</v>
      </c>
      <c r="H4768" s="32"/>
      <c r="I4768" s="31"/>
      <c r="J4768" s="25">
        <f t="shared" ref="J4768:J4831" si="237">SUM(Q4768:U4768)/5</f>
        <v>9.219999999999999E-2</v>
      </c>
      <c r="K4768" s="21"/>
      <c r="L4768" s="16"/>
      <c r="M4768" s="101">
        <v>0.27700000000000002</v>
      </c>
      <c r="N4768" s="101">
        <v>5.1999999999999998E-2</v>
      </c>
      <c r="O4768" s="101">
        <v>60.100999999999999</v>
      </c>
      <c r="P4768" s="101">
        <v>0.16400000000000001</v>
      </c>
      <c r="Q4768" s="101">
        <v>0.35699999999999998</v>
      </c>
      <c r="R4768" s="101">
        <v>0.104</v>
      </c>
      <c r="S4768" s="101" t="s">
        <v>5176</v>
      </c>
      <c r="T4768" s="101" t="s">
        <v>5176</v>
      </c>
      <c r="U4768" s="101" t="s">
        <v>5176</v>
      </c>
    </row>
    <row r="4769" spans="1:21" x14ac:dyDescent="0.25">
      <c r="A4769" s="60" t="s">
        <v>4823</v>
      </c>
      <c r="B4769" s="60" t="s">
        <v>4692</v>
      </c>
      <c r="C4769" s="60" t="s">
        <v>4898</v>
      </c>
      <c r="D4769" s="94">
        <v>15</v>
      </c>
      <c r="E4769" s="60" t="s">
        <v>8415</v>
      </c>
      <c r="F4769" s="25">
        <f t="shared" si="235"/>
        <v>0</v>
      </c>
      <c r="G4769" s="25">
        <f t="shared" si="236"/>
        <v>5.3</v>
      </c>
      <c r="H4769" s="32"/>
      <c r="I4769" s="31"/>
      <c r="J4769" s="25">
        <f t="shared" si="237"/>
        <v>0</v>
      </c>
      <c r="K4769" s="21"/>
      <c r="L4769" s="16"/>
      <c r="M4769" s="101" t="s">
        <v>5176</v>
      </c>
      <c r="N4769" s="101" t="s">
        <v>5176</v>
      </c>
      <c r="O4769" s="101">
        <v>2.319</v>
      </c>
      <c r="P4769" s="101">
        <v>18.881</v>
      </c>
      <c r="Q4769" s="101" t="s">
        <v>5176</v>
      </c>
      <c r="R4769" s="101" t="s">
        <v>5176</v>
      </c>
      <c r="S4769" s="101" t="s">
        <v>5176</v>
      </c>
      <c r="T4769" s="101" t="s">
        <v>5176</v>
      </c>
      <c r="U4769" s="101" t="s">
        <v>5176</v>
      </c>
    </row>
    <row r="4770" spans="1:21" x14ac:dyDescent="0.25">
      <c r="A4770" s="60" t="s">
        <v>4823</v>
      </c>
      <c r="B4770" s="60" t="s">
        <v>164</v>
      </c>
      <c r="C4770" s="60" t="s">
        <v>4898</v>
      </c>
      <c r="D4770" s="94">
        <v>15</v>
      </c>
      <c r="E4770" s="60" t="s">
        <v>8417</v>
      </c>
      <c r="F4770" s="25">
        <f t="shared" si="235"/>
        <v>0</v>
      </c>
      <c r="G4770" s="25">
        <f t="shared" si="236"/>
        <v>0</v>
      </c>
      <c r="H4770" s="32"/>
      <c r="I4770" s="31"/>
      <c r="J4770" s="25">
        <f t="shared" si="237"/>
        <v>12.513</v>
      </c>
      <c r="K4770" s="21"/>
      <c r="L4770" s="16"/>
      <c r="M4770" s="101" t="s">
        <v>5176</v>
      </c>
      <c r="N4770" s="101" t="s">
        <v>5176</v>
      </c>
      <c r="O4770" s="101" t="s">
        <v>5176</v>
      </c>
      <c r="P4770" s="101" t="s">
        <v>5176</v>
      </c>
      <c r="Q4770" s="101" t="s">
        <v>5176</v>
      </c>
      <c r="R4770" s="101">
        <v>62.564999999999998</v>
      </c>
      <c r="S4770" s="101" t="s">
        <v>5176</v>
      </c>
      <c r="T4770" s="101" t="s">
        <v>5176</v>
      </c>
      <c r="U4770" s="101" t="s">
        <v>5176</v>
      </c>
    </row>
    <row r="4771" spans="1:21" x14ac:dyDescent="0.25">
      <c r="A4771" s="60" t="s">
        <v>4823</v>
      </c>
      <c r="B4771" s="60" t="s">
        <v>2955</v>
      </c>
      <c r="C4771" s="60" t="s">
        <v>4898</v>
      </c>
      <c r="D4771" s="94">
        <v>15</v>
      </c>
      <c r="E4771" s="60" t="s">
        <v>8425</v>
      </c>
      <c r="F4771" s="25">
        <f t="shared" si="235"/>
        <v>0</v>
      </c>
      <c r="G4771" s="25">
        <f t="shared" si="236"/>
        <v>1.2E-2</v>
      </c>
      <c r="H4771" s="32"/>
      <c r="I4771" s="31"/>
      <c r="J4771" s="25">
        <f t="shared" si="237"/>
        <v>0</v>
      </c>
      <c r="K4771" s="21"/>
      <c r="L4771" s="16"/>
      <c r="M4771" s="101" t="s">
        <v>5176</v>
      </c>
      <c r="N4771" s="101">
        <v>4.8000000000000001E-2</v>
      </c>
      <c r="O4771" s="101" t="s">
        <v>5176</v>
      </c>
      <c r="P4771" s="101" t="s">
        <v>5176</v>
      </c>
      <c r="Q4771" s="101" t="s">
        <v>5176</v>
      </c>
      <c r="R4771" s="101" t="s">
        <v>5176</v>
      </c>
      <c r="S4771" s="101" t="s">
        <v>5176</v>
      </c>
      <c r="T4771" s="101" t="s">
        <v>5176</v>
      </c>
      <c r="U4771" s="101" t="s">
        <v>5176</v>
      </c>
    </row>
    <row r="4772" spans="1:21" x14ac:dyDescent="0.25">
      <c r="A4772" s="60" t="s">
        <v>4823</v>
      </c>
      <c r="B4772" s="60" t="s">
        <v>4750</v>
      </c>
      <c r="C4772" s="60" t="s">
        <v>4898</v>
      </c>
      <c r="D4772" s="94">
        <v>15</v>
      </c>
      <c r="E4772" s="60" t="s">
        <v>8430</v>
      </c>
      <c r="F4772" s="25">
        <f t="shared" si="235"/>
        <v>0</v>
      </c>
      <c r="G4772" s="25">
        <f t="shared" si="236"/>
        <v>2.9249999999999998E-2</v>
      </c>
      <c r="H4772" s="32"/>
      <c r="I4772" s="31"/>
      <c r="J4772" s="25">
        <f t="shared" si="237"/>
        <v>0</v>
      </c>
      <c r="K4772" s="21"/>
      <c r="L4772" s="16"/>
      <c r="M4772" s="101">
        <v>6.5000000000000002E-2</v>
      </c>
      <c r="N4772" s="101">
        <v>5.1999999999999998E-2</v>
      </c>
      <c r="O4772" s="101" t="s">
        <v>5176</v>
      </c>
      <c r="P4772" s="101" t="s">
        <v>5176</v>
      </c>
      <c r="Q4772" s="101" t="s">
        <v>5176</v>
      </c>
      <c r="R4772" s="101" t="s">
        <v>5176</v>
      </c>
      <c r="S4772" s="101" t="s">
        <v>5176</v>
      </c>
      <c r="T4772" s="101" t="s">
        <v>5176</v>
      </c>
      <c r="U4772" s="101" t="s">
        <v>5176</v>
      </c>
    </row>
    <row r="4773" spans="1:21" x14ac:dyDescent="0.25">
      <c r="A4773" s="60" t="s">
        <v>4823</v>
      </c>
      <c r="B4773" s="60" t="s">
        <v>3701</v>
      </c>
      <c r="C4773" s="60" t="s">
        <v>4898</v>
      </c>
      <c r="D4773" s="94">
        <v>15</v>
      </c>
      <c r="E4773" s="60" t="s">
        <v>8441</v>
      </c>
      <c r="F4773" s="25">
        <f t="shared" si="235"/>
        <v>0</v>
      </c>
      <c r="G4773" s="25">
        <f t="shared" si="236"/>
        <v>1.7304999999999999</v>
      </c>
      <c r="H4773" s="32"/>
      <c r="I4773" s="31"/>
      <c r="J4773" s="25">
        <f t="shared" si="237"/>
        <v>1.8914000000000002</v>
      </c>
      <c r="K4773" s="21"/>
      <c r="L4773" s="16"/>
      <c r="M4773" s="101" t="s">
        <v>5176</v>
      </c>
      <c r="N4773" s="101">
        <v>0.50900000000000001</v>
      </c>
      <c r="O4773" s="101">
        <v>2.706</v>
      </c>
      <c r="P4773" s="101">
        <v>3.7069999999999999</v>
      </c>
      <c r="Q4773" s="101">
        <v>9.4570000000000007</v>
      </c>
      <c r="R4773" s="101" t="s">
        <v>5176</v>
      </c>
      <c r="S4773" s="101" t="s">
        <v>5176</v>
      </c>
      <c r="T4773" s="101" t="s">
        <v>5176</v>
      </c>
      <c r="U4773" s="101" t="s">
        <v>5176</v>
      </c>
    </row>
    <row r="4774" spans="1:21" x14ac:dyDescent="0.25">
      <c r="A4774" s="60" t="s">
        <v>4823</v>
      </c>
      <c r="B4774" s="60" t="s">
        <v>4491</v>
      </c>
      <c r="C4774" s="60" t="s">
        <v>4898</v>
      </c>
      <c r="D4774" s="94">
        <v>15</v>
      </c>
      <c r="E4774" s="60" t="s">
        <v>8456</v>
      </c>
      <c r="F4774" s="25">
        <f t="shared" si="235"/>
        <v>0</v>
      </c>
      <c r="G4774" s="25">
        <f t="shared" si="236"/>
        <v>10.65</v>
      </c>
      <c r="H4774" s="32"/>
      <c r="I4774" s="31"/>
      <c r="J4774" s="25">
        <f t="shared" si="237"/>
        <v>1.2706</v>
      </c>
      <c r="K4774" s="21"/>
      <c r="L4774" s="16"/>
      <c r="M4774" s="101">
        <v>24.295999999999999</v>
      </c>
      <c r="N4774" s="101">
        <v>2.14</v>
      </c>
      <c r="O4774" s="101">
        <v>11.848000000000001</v>
      </c>
      <c r="P4774" s="101">
        <v>4.3159999999999998</v>
      </c>
      <c r="Q4774" s="101">
        <v>4.9729999999999999</v>
      </c>
      <c r="R4774" s="101">
        <v>1.38</v>
      </c>
      <c r="S4774" s="101" t="s">
        <v>5176</v>
      </c>
      <c r="T4774" s="101" t="s">
        <v>5176</v>
      </c>
      <c r="U4774" s="101" t="s">
        <v>5176</v>
      </c>
    </row>
    <row r="4775" spans="1:21" x14ac:dyDescent="0.25">
      <c r="A4775" s="60" t="s">
        <v>4823</v>
      </c>
      <c r="B4775" s="60" t="s">
        <v>4461</v>
      </c>
      <c r="C4775" s="60" t="s">
        <v>4898</v>
      </c>
      <c r="D4775" s="94">
        <v>15</v>
      </c>
      <c r="E4775" s="60" t="s">
        <v>8462</v>
      </c>
      <c r="F4775" s="25">
        <f t="shared" si="235"/>
        <v>0</v>
      </c>
      <c r="G4775" s="25">
        <f t="shared" si="236"/>
        <v>0.17824999999999999</v>
      </c>
      <c r="H4775" s="32"/>
      <c r="I4775" s="31"/>
      <c r="J4775" s="25">
        <f t="shared" si="237"/>
        <v>7.5600000000000001E-2</v>
      </c>
      <c r="K4775" s="21"/>
      <c r="L4775" s="16"/>
      <c r="M4775" s="101" t="s">
        <v>5176</v>
      </c>
      <c r="N4775" s="101">
        <v>0.20899999999999999</v>
      </c>
      <c r="O4775" s="101" t="s">
        <v>5176</v>
      </c>
      <c r="P4775" s="101">
        <v>0.504</v>
      </c>
      <c r="Q4775" s="101">
        <v>0.378</v>
      </c>
      <c r="R4775" s="101" t="s">
        <v>5176</v>
      </c>
      <c r="S4775" s="101" t="s">
        <v>5176</v>
      </c>
      <c r="T4775" s="101" t="s">
        <v>5176</v>
      </c>
      <c r="U4775" s="101" t="s">
        <v>5176</v>
      </c>
    </row>
    <row r="4776" spans="1:21" x14ac:dyDescent="0.25">
      <c r="A4776" s="60" t="s">
        <v>4823</v>
      </c>
      <c r="B4776" s="60" t="s">
        <v>4238</v>
      </c>
      <c r="C4776" s="60" t="s">
        <v>4898</v>
      </c>
      <c r="D4776" s="94">
        <v>15</v>
      </c>
      <c r="E4776" s="60" t="s">
        <v>8463</v>
      </c>
      <c r="F4776" s="25">
        <f t="shared" si="235"/>
        <v>0</v>
      </c>
      <c r="G4776" s="25">
        <f t="shared" si="236"/>
        <v>2.5012499999999998</v>
      </c>
      <c r="H4776" s="32"/>
      <c r="I4776" s="31"/>
      <c r="J4776" s="25">
        <f t="shared" si="237"/>
        <v>0</v>
      </c>
      <c r="K4776" s="21"/>
      <c r="L4776" s="16"/>
      <c r="M4776" s="101">
        <v>4.5229999999999997</v>
      </c>
      <c r="N4776" s="101">
        <v>5.4589999999999996</v>
      </c>
      <c r="O4776" s="101" t="s">
        <v>5176</v>
      </c>
      <c r="P4776" s="101">
        <v>2.3E-2</v>
      </c>
      <c r="Q4776" s="101" t="s">
        <v>5176</v>
      </c>
      <c r="R4776" s="101" t="s">
        <v>5176</v>
      </c>
      <c r="S4776" s="101" t="s">
        <v>5176</v>
      </c>
      <c r="T4776" s="101" t="s">
        <v>5176</v>
      </c>
      <c r="U4776" s="101" t="s">
        <v>5176</v>
      </c>
    </row>
    <row r="4777" spans="1:21" x14ac:dyDescent="0.25">
      <c r="A4777" s="60" t="s">
        <v>4823</v>
      </c>
      <c r="B4777" s="60" t="s">
        <v>152</v>
      </c>
      <c r="C4777" s="60" t="s">
        <v>4899</v>
      </c>
      <c r="D4777" s="94">
        <v>15</v>
      </c>
      <c r="E4777" s="60" t="s">
        <v>8472</v>
      </c>
      <c r="F4777" s="25">
        <f t="shared" si="235"/>
        <v>0</v>
      </c>
      <c r="G4777" s="25">
        <f t="shared" si="236"/>
        <v>1.7362500000000001</v>
      </c>
      <c r="H4777" s="32"/>
      <c r="I4777" s="31"/>
      <c r="J4777" s="25">
        <f t="shared" si="237"/>
        <v>4.7199999999999999E-2</v>
      </c>
      <c r="K4777" s="21"/>
      <c r="L4777" s="16"/>
      <c r="M4777" s="101" t="s">
        <v>5176</v>
      </c>
      <c r="N4777" s="101" t="s">
        <v>5176</v>
      </c>
      <c r="O4777" s="101" t="s">
        <v>5176</v>
      </c>
      <c r="P4777" s="101">
        <v>6.9450000000000003</v>
      </c>
      <c r="Q4777" s="101">
        <v>0.23599999999999999</v>
      </c>
      <c r="R4777" s="101" t="s">
        <v>5176</v>
      </c>
      <c r="S4777" s="101" t="s">
        <v>5176</v>
      </c>
      <c r="T4777" s="101" t="s">
        <v>5176</v>
      </c>
      <c r="U4777" s="101" t="s">
        <v>5176</v>
      </c>
    </row>
    <row r="4778" spans="1:21" x14ac:dyDescent="0.25">
      <c r="A4778" s="60" t="s">
        <v>4823</v>
      </c>
      <c r="B4778" s="60" t="s">
        <v>4091</v>
      </c>
      <c r="C4778" s="60" t="s">
        <v>4899</v>
      </c>
      <c r="D4778" s="94">
        <v>15</v>
      </c>
      <c r="E4778" s="60" t="s">
        <v>8474</v>
      </c>
      <c r="F4778" s="25">
        <f t="shared" si="235"/>
        <v>0</v>
      </c>
      <c r="G4778" s="25">
        <f t="shared" si="236"/>
        <v>1.9072499999999999</v>
      </c>
      <c r="H4778" s="32"/>
      <c r="I4778" s="31"/>
      <c r="J4778" s="25">
        <f t="shared" si="237"/>
        <v>0</v>
      </c>
      <c r="K4778" s="21"/>
      <c r="L4778" s="16"/>
      <c r="M4778" s="101">
        <v>7.6289999999999996</v>
      </c>
      <c r="N4778" s="101" t="s">
        <v>5176</v>
      </c>
      <c r="O4778" s="101" t="s">
        <v>5176</v>
      </c>
      <c r="P4778" s="101" t="s">
        <v>5176</v>
      </c>
      <c r="Q4778" s="101" t="s">
        <v>5176</v>
      </c>
      <c r="R4778" s="101" t="s">
        <v>5176</v>
      </c>
      <c r="S4778" s="101" t="s">
        <v>5176</v>
      </c>
      <c r="T4778" s="101" t="s">
        <v>5176</v>
      </c>
      <c r="U4778" s="101" t="s">
        <v>5176</v>
      </c>
    </row>
    <row r="4779" spans="1:21" x14ac:dyDescent="0.25">
      <c r="A4779" s="60" t="s">
        <v>4823</v>
      </c>
      <c r="B4779" s="60" t="s">
        <v>4143</v>
      </c>
      <c r="C4779" s="60" t="s">
        <v>4899</v>
      </c>
      <c r="D4779" s="94">
        <v>15</v>
      </c>
      <c r="E4779" s="60" t="s">
        <v>8477</v>
      </c>
      <c r="F4779" s="25">
        <f t="shared" si="235"/>
        <v>0</v>
      </c>
      <c r="G4779" s="25">
        <f t="shared" si="236"/>
        <v>0</v>
      </c>
      <c r="H4779" s="32"/>
      <c r="I4779" s="31"/>
      <c r="J4779" s="25">
        <f t="shared" si="237"/>
        <v>2.3148</v>
      </c>
      <c r="K4779" s="21"/>
      <c r="L4779" s="16"/>
      <c r="M4779" s="101" t="s">
        <v>5176</v>
      </c>
      <c r="N4779" s="101" t="s">
        <v>5176</v>
      </c>
      <c r="O4779" s="101" t="s">
        <v>5176</v>
      </c>
      <c r="P4779" s="101" t="s">
        <v>5176</v>
      </c>
      <c r="Q4779" s="101">
        <v>11.574</v>
      </c>
      <c r="R4779" s="101" t="s">
        <v>5176</v>
      </c>
      <c r="S4779" s="101" t="s">
        <v>5176</v>
      </c>
      <c r="T4779" s="101" t="s">
        <v>5176</v>
      </c>
      <c r="U4779" s="101" t="s">
        <v>5176</v>
      </c>
    </row>
    <row r="4780" spans="1:21" x14ac:dyDescent="0.25">
      <c r="A4780" s="60" t="s">
        <v>4823</v>
      </c>
      <c r="B4780" s="60" t="s">
        <v>177</v>
      </c>
      <c r="C4780" s="60" t="s">
        <v>4899</v>
      </c>
      <c r="D4780" s="94">
        <v>15</v>
      </c>
      <c r="E4780" s="60" t="s">
        <v>8478</v>
      </c>
      <c r="F4780" s="25">
        <f t="shared" si="235"/>
        <v>0</v>
      </c>
      <c r="G4780" s="25">
        <f t="shared" si="236"/>
        <v>5.7249999999999995E-2</v>
      </c>
      <c r="H4780" s="32"/>
      <c r="I4780" s="31"/>
      <c r="J4780" s="25">
        <f t="shared" si="237"/>
        <v>0</v>
      </c>
      <c r="K4780" s="21"/>
      <c r="L4780" s="16"/>
      <c r="M4780" s="101" t="s">
        <v>5176</v>
      </c>
      <c r="N4780" s="101">
        <v>7.8E-2</v>
      </c>
      <c r="O4780" s="101" t="s">
        <v>5176</v>
      </c>
      <c r="P4780" s="101">
        <v>0.151</v>
      </c>
      <c r="Q4780" s="101" t="s">
        <v>5176</v>
      </c>
      <c r="R4780" s="101" t="s">
        <v>5176</v>
      </c>
      <c r="S4780" s="101" t="s">
        <v>5176</v>
      </c>
      <c r="T4780" s="101" t="s">
        <v>5176</v>
      </c>
      <c r="U4780" s="101" t="s">
        <v>5176</v>
      </c>
    </row>
    <row r="4781" spans="1:21" x14ac:dyDescent="0.25">
      <c r="A4781" s="60" t="s">
        <v>4823</v>
      </c>
      <c r="B4781" s="60" t="s">
        <v>3258</v>
      </c>
      <c r="C4781" s="60" t="s">
        <v>4900</v>
      </c>
      <c r="D4781" s="94">
        <v>15</v>
      </c>
      <c r="E4781" s="60" t="s">
        <v>8495</v>
      </c>
      <c r="F4781" s="25">
        <f t="shared" si="235"/>
        <v>0</v>
      </c>
      <c r="G4781" s="25">
        <f t="shared" si="236"/>
        <v>0.43075000000000002</v>
      </c>
      <c r="H4781" s="32"/>
      <c r="I4781" s="31"/>
      <c r="J4781" s="25">
        <f t="shared" si="237"/>
        <v>0</v>
      </c>
      <c r="K4781" s="21"/>
      <c r="L4781" s="16"/>
      <c r="M4781" s="101">
        <v>1.36</v>
      </c>
      <c r="N4781" s="101" t="s">
        <v>5176</v>
      </c>
      <c r="O4781" s="101">
        <v>0.29499999999999998</v>
      </c>
      <c r="P4781" s="101">
        <v>6.8000000000000005E-2</v>
      </c>
      <c r="Q4781" s="101" t="s">
        <v>5176</v>
      </c>
      <c r="R4781" s="101" t="s">
        <v>5176</v>
      </c>
      <c r="S4781" s="101" t="s">
        <v>5176</v>
      </c>
      <c r="T4781" s="101" t="s">
        <v>5176</v>
      </c>
      <c r="U4781" s="101" t="s">
        <v>5176</v>
      </c>
    </row>
    <row r="4782" spans="1:21" x14ac:dyDescent="0.25">
      <c r="A4782" s="60" t="s">
        <v>4823</v>
      </c>
      <c r="B4782" s="60" t="s">
        <v>4748</v>
      </c>
      <c r="C4782" s="60" t="s">
        <v>4901</v>
      </c>
      <c r="D4782" s="94">
        <v>15</v>
      </c>
      <c r="E4782" s="60" t="s">
        <v>8524</v>
      </c>
      <c r="F4782" s="25">
        <f t="shared" si="235"/>
        <v>0</v>
      </c>
      <c r="G4782" s="25">
        <f t="shared" si="236"/>
        <v>22.170500000000001</v>
      </c>
      <c r="H4782" s="32"/>
      <c r="I4782" s="31"/>
      <c r="J4782" s="25">
        <f t="shared" si="237"/>
        <v>2.5999999999999999E-3</v>
      </c>
      <c r="K4782" s="21"/>
      <c r="L4782" s="16"/>
      <c r="M4782" s="101">
        <v>21.495999999999999</v>
      </c>
      <c r="N4782" s="101">
        <v>15.917999999999999</v>
      </c>
      <c r="O4782" s="101">
        <v>0.47799999999999998</v>
      </c>
      <c r="P4782" s="101">
        <v>50.79</v>
      </c>
      <c r="Q4782" s="101">
        <v>1.2999999999999999E-2</v>
      </c>
      <c r="R4782" s="101" t="s">
        <v>5176</v>
      </c>
      <c r="S4782" s="101" t="s">
        <v>5176</v>
      </c>
      <c r="T4782" s="101" t="s">
        <v>5176</v>
      </c>
      <c r="U4782" s="101" t="s">
        <v>5176</v>
      </c>
    </row>
    <row r="4783" spans="1:21" x14ac:dyDescent="0.25">
      <c r="A4783" s="60" t="s">
        <v>4823</v>
      </c>
      <c r="B4783" s="60" t="s">
        <v>4237</v>
      </c>
      <c r="C4783" s="60" t="s">
        <v>4901</v>
      </c>
      <c r="D4783" s="94">
        <v>15</v>
      </c>
      <c r="E4783" s="60" t="s">
        <v>8528</v>
      </c>
      <c r="F4783" s="25">
        <f t="shared" si="235"/>
        <v>0</v>
      </c>
      <c r="G4783" s="25">
        <f t="shared" si="236"/>
        <v>15.302</v>
      </c>
      <c r="H4783" s="32"/>
      <c r="I4783" s="31"/>
      <c r="J4783" s="25">
        <f t="shared" si="237"/>
        <v>9.4000000000000004E-3</v>
      </c>
      <c r="K4783" s="21"/>
      <c r="L4783" s="16"/>
      <c r="M4783" s="101">
        <v>53.753</v>
      </c>
      <c r="N4783" s="101">
        <v>0.33800000000000002</v>
      </c>
      <c r="O4783" s="101">
        <v>6.0439999999999996</v>
      </c>
      <c r="P4783" s="101">
        <v>1.073</v>
      </c>
      <c r="Q4783" s="101">
        <v>4.7E-2</v>
      </c>
      <c r="R4783" s="101" t="s">
        <v>5176</v>
      </c>
      <c r="S4783" s="101" t="s">
        <v>5176</v>
      </c>
      <c r="T4783" s="101" t="s">
        <v>5176</v>
      </c>
      <c r="U4783" s="101" t="s">
        <v>5176</v>
      </c>
    </row>
    <row r="4784" spans="1:21" x14ac:dyDescent="0.25">
      <c r="A4784" s="60" t="s">
        <v>4823</v>
      </c>
      <c r="B4784" s="60" t="s">
        <v>4671</v>
      </c>
      <c r="C4784" s="60" t="s">
        <v>4902</v>
      </c>
      <c r="D4784" s="94">
        <v>15</v>
      </c>
      <c r="E4784" s="60" t="s">
        <v>8538</v>
      </c>
      <c r="F4784" s="25">
        <f t="shared" si="235"/>
        <v>0</v>
      </c>
      <c r="G4784" s="25">
        <f t="shared" si="236"/>
        <v>6.161999999999999</v>
      </c>
      <c r="H4784" s="32"/>
      <c r="I4784" s="31"/>
      <c r="J4784" s="25">
        <f t="shared" si="237"/>
        <v>7.2600000000000007</v>
      </c>
      <c r="K4784" s="21"/>
      <c r="L4784" s="16"/>
      <c r="M4784" s="101">
        <v>5.0339999999999998</v>
      </c>
      <c r="N4784" s="101">
        <v>2.7650000000000001</v>
      </c>
      <c r="O4784" s="101">
        <v>12.250999999999999</v>
      </c>
      <c r="P4784" s="101">
        <v>4.5979999999999999</v>
      </c>
      <c r="Q4784" s="101">
        <v>31.007000000000001</v>
      </c>
      <c r="R4784" s="101">
        <v>5.2930000000000001</v>
      </c>
      <c r="S4784" s="101" t="s">
        <v>5176</v>
      </c>
      <c r="T4784" s="101" t="s">
        <v>5176</v>
      </c>
      <c r="U4784" s="101" t="s">
        <v>5176</v>
      </c>
    </row>
    <row r="4785" spans="1:21" x14ac:dyDescent="0.25">
      <c r="A4785" s="60" t="s">
        <v>4823</v>
      </c>
      <c r="B4785" s="60" t="s">
        <v>4626</v>
      </c>
      <c r="C4785" s="60" t="s">
        <v>4903</v>
      </c>
      <c r="D4785" s="94">
        <v>15</v>
      </c>
      <c r="E4785" s="60" t="s">
        <v>8545</v>
      </c>
      <c r="F4785" s="25">
        <f t="shared" si="235"/>
        <v>0</v>
      </c>
      <c r="G4785" s="25">
        <f t="shared" si="236"/>
        <v>0.36599999999999999</v>
      </c>
      <c r="H4785" s="32"/>
      <c r="I4785" s="31"/>
      <c r="J4785" s="25">
        <f t="shared" si="237"/>
        <v>0</v>
      </c>
      <c r="K4785" s="21"/>
      <c r="L4785" s="16"/>
      <c r="M4785" s="101">
        <v>8.6999999999999994E-2</v>
      </c>
      <c r="N4785" s="101">
        <v>0.63800000000000001</v>
      </c>
      <c r="O4785" s="101">
        <v>0.191</v>
      </c>
      <c r="P4785" s="101">
        <v>0.54800000000000004</v>
      </c>
      <c r="Q4785" s="101" t="s">
        <v>5176</v>
      </c>
      <c r="R4785" s="101" t="s">
        <v>5176</v>
      </c>
      <c r="S4785" s="101" t="s">
        <v>5176</v>
      </c>
      <c r="T4785" s="101" t="s">
        <v>5176</v>
      </c>
      <c r="U4785" s="101" t="s">
        <v>5176</v>
      </c>
    </row>
    <row r="4786" spans="1:21" x14ac:dyDescent="0.25">
      <c r="A4786" s="60" t="s">
        <v>4823</v>
      </c>
      <c r="B4786" s="60" t="s">
        <v>4547</v>
      </c>
      <c r="C4786" s="60" t="s">
        <v>4903</v>
      </c>
      <c r="D4786" s="94">
        <v>15</v>
      </c>
      <c r="E4786" s="60" t="s">
        <v>8546</v>
      </c>
      <c r="F4786" s="25">
        <f t="shared" si="235"/>
        <v>0</v>
      </c>
      <c r="G4786" s="25">
        <f t="shared" si="236"/>
        <v>6.7772500000000004</v>
      </c>
      <c r="H4786" s="32"/>
      <c r="I4786" s="31"/>
      <c r="J4786" s="25">
        <f t="shared" si="237"/>
        <v>0</v>
      </c>
      <c r="K4786" s="21"/>
      <c r="L4786" s="16"/>
      <c r="M4786" s="101" t="s">
        <v>5176</v>
      </c>
      <c r="N4786" s="101" t="s">
        <v>5176</v>
      </c>
      <c r="O4786" s="101">
        <v>0.51800000000000002</v>
      </c>
      <c r="P4786" s="101">
        <v>26.591000000000001</v>
      </c>
      <c r="Q4786" s="101" t="s">
        <v>5176</v>
      </c>
      <c r="R4786" s="101" t="s">
        <v>5176</v>
      </c>
      <c r="S4786" s="101" t="s">
        <v>5176</v>
      </c>
      <c r="T4786" s="101" t="s">
        <v>5176</v>
      </c>
      <c r="U4786" s="101" t="s">
        <v>5176</v>
      </c>
    </row>
    <row r="4787" spans="1:21" x14ac:dyDescent="0.25">
      <c r="A4787" s="60" t="s">
        <v>4823</v>
      </c>
      <c r="B4787" s="60" t="s">
        <v>1538</v>
      </c>
      <c r="C4787" s="60" t="s">
        <v>4904</v>
      </c>
      <c r="D4787" s="94">
        <v>15</v>
      </c>
      <c r="E4787" s="60" t="s">
        <v>8548</v>
      </c>
      <c r="F4787" s="25">
        <f t="shared" si="235"/>
        <v>0</v>
      </c>
      <c r="G4787" s="25">
        <f t="shared" si="236"/>
        <v>5.0750000000000003E-2</v>
      </c>
      <c r="H4787" s="32"/>
      <c r="I4787" s="31"/>
      <c r="J4787" s="25">
        <f t="shared" si="237"/>
        <v>0</v>
      </c>
      <c r="K4787" s="21"/>
      <c r="L4787" s="16"/>
      <c r="M4787" s="101" t="s">
        <v>5176</v>
      </c>
      <c r="N4787" s="101" t="s">
        <v>5176</v>
      </c>
      <c r="O4787" s="101" t="s">
        <v>5176</v>
      </c>
      <c r="P4787" s="101">
        <v>0.20300000000000001</v>
      </c>
      <c r="Q4787" s="101" t="s">
        <v>5176</v>
      </c>
      <c r="R4787" s="101" t="s">
        <v>5176</v>
      </c>
      <c r="S4787" s="101" t="s">
        <v>5176</v>
      </c>
      <c r="T4787" s="101" t="s">
        <v>5176</v>
      </c>
      <c r="U4787" s="101" t="s">
        <v>5176</v>
      </c>
    </row>
    <row r="4788" spans="1:21" x14ac:dyDescent="0.25">
      <c r="A4788" s="60" t="s">
        <v>4823</v>
      </c>
      <c r="B4788" s="60" t="s">
        <v>4714</v>
      </c>
      <c r="C4788" s="60" t="s">
        <v>4904</v>
      </c>
      <c r="D4788" s="94">
        <v>15</v>
      </c>
      <c r="E4788" s="60" t="s">
        <v>8549</v>
      </c>
      <c r="F4788" s="25">
        <f t="shared" si="235"/>
        <v>0</v>
      </c>
      <c r="G4788" s="25">
        <f t="shared" si="236"/>
        <v>24.7895</v>
      </c>
      <c r="H4788" s="32"/>
      <c r="I4788" s="31"/>
      <c r="J4788" s="25">
        <f t="shared" si="237"/>
        <v>0</v>
      </c>
      <c r="K4788" s="21"/>
      <c r="L4788" s="16"/>
      <c r="M4788" s="101" t="s">
        <v>5176</v>
      </c>
      <c r="N4788" s="101" t="s">
        <v>5176</v>
      </c>
      <c r="O4788" s="101">
        <v>99.158000000000001</v>
      </c>
      <c r="P4788" s="101" t="s">
        <v>5176</v>
      </c>
      <c r="Q4788" s="101" t="s">
        <v>5176</v>
      </c>
      <c r="R4788" s="101" t="s">
        <v>5176</v>
      </c>
      <c r="S4788" s="101" t="s">
        <v>5176</v>
      </c>
      <c r="T4788" s="101" t="s">
        <v>5176</v>
      </c>
      <c r="U4788" s="101" t="s">
        <v>5176</v>
      </c>
    </row>
    <row r="4789" spans="1:21" x14ac:dyDescent="0.25">
      <c r="A4789" s="60" t="s">
        <v>4823</v>
      </c>
      <c r="B4789" s="60" t="s">
        <v>3876</v>
      </c>
      <c r="C4789" s="60" t="s">
        <v>4904</v>
      </c>
      <c r="D4789" s="94">
        <v>15</v>
      </c>
      <c r="E4789" s="60" t="s">
        <v>8554</v>
      </c>
      <c r="F4789" s="25">
        <f t="shared" si="235"/>
        <v>0</v>
      </c>
      <c r="G4789" s="25">
        <f t="shared" si="236"/>
        <v>7.1999999999999995E-2</v>
      </c>
      <c r="H4789" s="32"/>
      <c r="I4789" s="31"/>
      <c r="J4789" s="25">
        <f t="shared" si="237"/>
        <v>0</v>
      </c>
      <c r="K4789" s="21"/>
      <c r="L4789" s="16"/>
      <c r="M4789" s="101" t="s">
        <v>5176</v>
      </c>
      <c r="N4789" s="101" t="s">
        <v>5176</v>
      </c>
      <c r="O4789" s="101" t="s">
        <v>5176</v>
      </c>
      <c r="P4789" s="101">
        <v>0.28799999999999998</v>
      </c>
      <c r="Q4789" s="101" t="s">
        <v>5176</v>
      </c>
      <c r="R4789" s="101" t="s">
        <v>5176</v>
      </c>
      <c r="S4789" s="101" t="s">
        <v>5176</v>
      </c>
      <c r="T4789" s="101" t="s">
        <v>5176</v>
      </c>
      <c r="U4789" s="101" t="s">
        <v>5176</v>
      </c>
    </row>
    <row r="4790" spans="1:21" x14ac:dyDescent="0.25">
      <c r="A4790" s="60" t="s">
        <v>4823</v>
      </c>
      <c r="B4790" s="60" t="s">
        <v>10123</v>
      </c>
      <c r="C4790" s="60" t="s">
        <v>4904</v>
      </c>
      <c r="D4790" s="94">
        <v>15</v>
      </c>
      <c r="E4790" s="60" t="s">
        <v>10124</v>
      </c>
      <c r="F4790" s="25">
        <f t="shared" si="235"/>
        <v>0</v>
      </c>
      <c r="G4790" s="25">
        <f t="shared" si="236"/>
        <v>3.6749999999999998E-2</v>
      </c>
      <c r="H4790" s="32"/>
      <c r="I4790" s="31"/>
      <c r="J4790" s="25">
        <f t="shared" si="237"/>
        <v>0</v>
      </c>
      <c r="K4790" s="21"/>
      <c r="L4790" s="16"/>
      <c r="M4790" s="101" t="s">
        <v>5176</v>
      </c>
      <c r="N4790" s="101" t="s">
        <v>5176</v>
      </c>
      <c r="O4790" s="101">
        <v>0.14699999999999999</v>
      </c>
      <c r="P4790" s="101" t="s">
        <v>5176</v>
      </c>
      <c r="Q4790" s="101" t="s">
        <v>5176</v>
      </c>
      <c r="R4790" s="101" t="s">
        <v>5176</v>
      </c>
      <c r="S4790" s="101" t="s">
        <v>5176</v>
      </c>
      <c r="T4790" s="101" t="s">
        <v>5176</v>
      </c>
      <c r="U4790" s="101" t="s">
        <v>5176</v>
      </c>
    </row>
    <row r="4791" spans="1:21" x14ac:dyDescent="0.25">
      <c r="A4791" s="60" t="s">
        <v>4823</v>
      </c>
      <c r="B4791" s="60" t="s">
        <v>3967</v>
      </c>
      <c r="C4791" s="60" t="s">
        <v>4904</v>
      </c>
      <c r="D4791" s="94">
        <v>15</v>
      </c>
      <c r="E4791" s="60" t="s">
        <v>8556</v>
      </c>
      <c r="F4791" s="25">
        <f t="shared" si="235"/>
        <v>0</v>
      </c>
      <c r="G4791" s="25">
        <f t="shared" si="236"/>
        <v>0</v>
      </c>
      <c r="H4791" s="32"/>
      <c r="I4791" s="31"/>
      <c r="J4791" s="25">
        <f t="shared" si="237"/>
        <v>0.50140000000000007</v>
      </c>
      <c r="K4791" s="21"/>
      <c r="L4791" s="16"/>
      <c r="M4791" s="101" t="s">
        <v>5176</v>
      </c>
      <c r="N4791" s="101" t="s">
        <v>5176</v>
      </c>
      <c r="O4791" s="101" t="s">
        <v>5176</v>
      </c>
      <c r="P4791" s="101" t="s">
        <v>5176</v>
      </c>
      <c r="Q4791" s="101">
        <v>2.5070000000000001</v>
      </c>
      <c r="R4791" s="101" t="s">
        <v>5176</v>
      </c>
      <c r="S4791" s="101" t="s">
        <v>5176</v>
      </c>
      <c r="T4791" s="101" t="s">
        <v>5176</v>
      </c>
      <c r="U4791" s="101" t="s">
        <v>5176</v>
      </c>
    </row>
    <row r="4792" spans="1:21" x14ac:dyDescent="0.25">
      <c r="A4792" s="60" t="s">
        <v>4823</v>
      </c>
      <c r="B4792" s="60" t="s">
        <v>3623</v>
      </c>
      <c r="C4792" s="60" t="s">
        <v>4904</v>
      </c>
      <c r="D4792" s="94">
        <v>15</v>
      </c>
      <c r="E4792" s="60" t="s">
        <v>8558</v>
      </c>
      <c r="F4792" s="25">
        <f t="shared" si="235"/>
        <v>0</v>
      </c>
      <c r="G4792" s="25">
        <f t="shared" si="236"/>
        <v>2.4500000000000001E-2</v>
      </c>
      <c r="H4792" s="32"/>
      <c r="I4792" s="31"/>
      <c r="J4792" s="25">
        <f t="shared" si="237"/>
        <v>0</v>
      </c>
      <c r="K4792" s="21"/>
      <c r="L4792" s="16"/>
      <c r="M4792" s="101" t="s">
        <v>5176</v>
      </c>
      <c r="N4792" s="101" t="s">
        <v>5176</v>
      </c>
      <c r="O4792" s="101" t="s">
        <v>5176</v>
      </c>
      <c r="P4792" s="101">
        <v>9.8000000000000004E-2</v>
      </c>
      <c r="Q4792" s="101" t="s">
        <v>5176</v>
      </c>
      <c r="R4792" s="101" t="s">
        <v>5176</v>
      </c>
      <c r="S4792" s="101" t="s">
        <v>5176</v>
      </c>
      <c r="T4792" s="101" t="s">
        <v>5176</v>
      </c>
      <c r="U4792" s="101" t="s">
        <v>5176</v>
      </c>
    </row>
    <row r="4793" spans="1:21" x14ac:dyDescent="0.25">
      <c r="A4793" s="60" t="s">
        <v>4823</v>
      </c>
      <c r="B4793" s="60" t="s">
        <v>1092</v>
      </c>
      <c r="C4793" s="60" t="s">
        <v>4904</v>
      </c>
      <c r="D4793" s="94">
        <v>15</v>
      </c>
      <c r="E4793" s="60" t="s">
        <v>8561</v>
      </c>
      <c r="F4793" s="25">
        <f t="shared" si="235"/>
        <v>0</v>
      </c>
      <c r="G4793" s="25">
        <f t="shared" si="236"/>
        <v>0.40075</v>
      </c>
      <c r="H4793" s="32"/>
      <c r="I4793" s="31"/>
      <c r="J4793" s="25">
        <f t="shared" si="237"/>
        <v>0</v>
      </c>
      <c r="K4793" s="21"/>
      <c r="L4793" s="16"/>
      <c r="M4793" s="101" t="s">
        <v>5176</v>
      </c>
      <c r="N4793" s="101">
        <v>1.603</v>
      </c>
      <c r="O4793" s="101" t="s">
        <v>5176</v>
      </c>
      <c r="P4793" s="101" t="s">
        <v>5176</v>
      </c>
      <c r="Q4793" s="101" t="s">
        <v>5176</v>
      </c>
      <c r="R4793" s="101" t="s">
        <v>5176</v>
      </c>
      <c r="S4793" s="101" t="s">
        <v>5176</v>
      </c>
      <c r="T4793" s="101" t="s">
        <v>5176</v>
      </c>
      <c r="U4793" s="101" t="s">
        <v>5176</v>
      </c>
    </row>
    <row r="4794" spans="1:21" x14ac:dyDescent="0.25">
      <c r="A4794" s="60" t="s">
        <v>4823</v>
      </c>
      <c r="B4794" s="60" t="s">
        <v>10020</v>
      </c>
      <c r="C4794" s="60" t="s">
        <v>4904</v>
      </c>
      <c r="D4794" s="94">
        <v>15</v>
      </c>
      <c r="E4794" s="60" t="s">
        <v>10021</v>
      </c>
      <c r="F4794" s="25">
        <f t="shared" si="235"/>
        <v>0</v>
      </c>
      <c r="G4794" s="25">
        <f t="shared" si="236"/>
        <v>2.9250000000000002E-2</v>
      </c>
      <c r="H4794" s="32"/>
      <c r="I4794" s="31"/>
      <c r="J4794" s="25">
        <f t="shared" si="237"/>
        <v>0</v>
      </c>
      <c r="K4794" s="21"/>
      <c r="L4794" s="16"/>
      <c r="M4794" s="101" t="s">
        <v>5176</v>
      </c>
      <c r="N4794" s="101">
        <v>0.11700000000000001</v>
      </c>
      <c r="O4794" s="101" t="s">
        <v>5176</v>
      </c>
      <c r="P4794" s="101" t="s">
        <v>5176</v>
      </c>
      <c r="Q4794" s="101" t="s">
        <v>5176</v>
      </c>
      <c r="R4794" s="101" t="s">
        <v>5176</v>
      </c>
      <c r="S4794" s="101" t="s">
        <v>5176</v>
      </c>
      <c r="T4794" s="101" t="s">
        <v>5176</v>
      </c>
      <c r="U4794" s="101" t="s">
        <v>5176</v>
      </c>
    </row>
    <row r="4795" spans="1:21" x14ac:dyDescent="0.25">
      <c r="A4795" s="60" t="s">
        <v>4823</v>
      </c>
      <c r="B4795" s="60" t="s">
        <v>3877</v>
      </c>
      <c r="C4795" s="60" t="s">
        <v>4904</v>
      </c>
      <c r="D4795" s="94">
        <v>15</v>
      </c>
      <c r="E4795" s="60" t="s">
        <v>8567</v>
      </c>
      <c r="F4795" s="25">
        <f t="shared" si="235"/>
        <v>0</v>
      </c>
      <c r="G4795" s="25">
        <f t="shared" si="236"/>
        <v>0</v>
      </c>
      <c r="H4795" s="32"/>
      <c r="I4795" s="31"/>
      <c r="J4795" s="25">
        <f t="shared" si="237"/>
        <v>4.3799999999999999E-2</v>
      </c>
      <c r="K4795" s="21"/>
      <c r="L4795" s="16"/>
      <c r="M4795" s="101" t="s">
        <v>5176</v>
      </c>
      <c r="N4795" s="101" t="s">
        <v>5176</v>
      </c>
      <c r="O4795" s="101" t="s">
        <v>5176</v>
      </c>
      <c r="P4795" s="101" t="s">
        <v>5176</v>
      </c>
      <c r="Q4795" s="101">
        <v>0.193</v>
      </c>
      <c r="R4795" s="101">
        <v>2.5999999999999999E-2</v>
      </c>
      <c r="S4795" s="101" t="s">
        <v>5176</v>
      </c>
      <c r="T4795" s="101" t="s">
        <v>5176</v>
      </c>
      <c r="U4795" s="101" t="s">
        <v>5176</v>
      </c>
    </row>
    <row r="4796" spans="1:21" x14ac:dyDescent="0.25">
      <c r="A4796" s="60" t="s">
        <v>4823</v>
      </c>
      <c r="B4796" s="60" t="s">
        <v>63</v>
      </c>
      <c r="C4796" s="60" t="s">
        <v>4904</v>
      </c>
      <c r="D4796" s="94">
        <v>15</v>
      </c>
      <c r="E4796" s="60" t="s">
        <v>8569</v>
      </c>
      <c r="F4796" s="25">
        <f t="shared" si="235"/>
        <v>0</v>
      </c>
      <c r="G4796" s="25">
        <f t="shared" si="236"/>
        <v>3.5012500000000002</v>
      </c>
      <c r="H4796" s="32"/>
      <c r="I4796" s="31"/>
      <c r="J4796" s="25">
        <f t="shared" si="237"/>
        <v>0</v>
      </c>
      <c r="K4796" s="21"/>
      <c r="L4796" s="16"/>
      <c r="M4796" s="101">
        <v>13.877000000000001</v>
      </c>
      <c r="N4796" s="101">
        <v>0.128</v>
      </c>
      <c r="O4796" s="101" t="s">
        <v>5176</v>
      </c>
      <c r="P4796" s="101" t="s">
        <v>5176</v>
      </c>
      <c r="Q4796" s="101" t="s">
        <v>5176</v>
      </c>
      <c r="R4796" s="101" t="s">
        <v>5176</v>
      </c>
      <c r="S4796" s="101" t="s">
        <v>5176</v>
      </c>
      <c r="T4796" s="101" t="s">
        <v>5176</v>
      </c>
      <c r="U4796" s="101" t="s">
        <v>5176</v>
      </c>
    </row>
    <row r="4797" spans="1:21" x14ac:dyDescent="0.25">
      <c r="A4797" s="60" t="s">
        <v>4823</v>
      </c>
      <c r="B4797" s="60" t="s">
        <v>4236</v>
      </c>
      <c r="C4797" s="60" t="s">
        <v>4904</v>
      </c>
      <c r="D4797" s="94">
        <v>15</v>
      </c>
      <c r="E4797" s="60" t="s">
        <v>8570</v>
      </c>
      <c r="F4797" s="25">
        <f t="shared" si="235"/>
        <v>0</v>
      </c>
      <c r="G4797" s="25">
        <f t="shared" si="236"/>
        <v>1.3089999999999999</v>
      </c>
      <c r="H4797" s="32"/>
      <c r="I4797" s="31"/>
      <c r="J4797" s="25">
        <f t="shared" si="237"/>
        <v>0.41559999999999997</v>
      </c>
      <c r="K4797" s="21"/>
      <c r="L4797" s="16"/>
      <c r="M4797" s="101" t="s">
        <v>5176</v>
      </c>
      <c r="N4797" s="101" t="s">
        <v>5176</v>
      </c>
      <c r="O4797" s="101">
        <v>5.2359999999999998</v>
      </c>
      <c r="P4797" s="101" t="s">
        <v>5176</v>
      </c>
      <c r="Q4797" s="101" t="s">
        <v>5176</v>
      </c>
      <c r="R4797" s="101">
        <v>2.0779999999999998</v>
      </c>
      <c r="S4797" s="101" t="s">
        <v>5176</v>
      </c>
      <c r="T4797" s="101" t="s">
        <v>5176</v>
      </c>
      <c r="U4797" s="101" t="s">
        <v>5176</v>
      </c>
    </row>
    <row r="4798" spans="1:21" x14ac:dyDescent="0.25">
      <c r="A4798" s="60" t="s">
        <v>4823</v>
      </c>
      <c r="B4798" s="60" t="s">
        <v>10097</v>
      </c>
      <c r="C4798" s="60" t="s">
        <v>4904</v>
      </c>
      <c r="D4798" s="94">
        <v>15</v>
      </c>
      <c r="E4798" s="60" t="s">
        <v>10098</v>
      </c>
      <c r="F4798" s="25">
        <f t="shared" si="235"/>
        <v>0</v>
      </c>
      <c r="G4798" s="25">
        <f t="shared" si="236"/>
        <v>0.22225</v>
      </c>
      <c r="H4798" s="32"/>
      <c r="I4798" s="31"/>
      <c r="J4798" s="25">
        <f t="shared" si="237"/>
        <v>0</v>
      </c>
      <c r="K4798" s="21"/>
      <c r="L4798" s="16"/>
      <c r="M4798" s="101" t="s">
        <v>5176</v>
      </c>
      <c r="N4798" s="101">
        <v>0.88900000000000001</v>
      </c>
      <c r="O4798" s="101" t="s">
        <v>5176</v>
      </c>
      <c r="P4798" s="101" t="s">
        <v>5176</v>
      </c>
      <c r="Q4798" s="101" t="s">
        <v>5176</v>
      </c>
      <c r="R4798" s="101" t="s">
        <v>5176</v>
      </c>
      <c r="S4798" s="101" t="s">
        <v>5176</v>
      </c>
      <c r="T4798" s="101" t="s">
        <v>5176</v>
      </c>
      <c r="U4798" s="101" t="s">
        <v>5176</v>
      </c>
    </row>
    <row r="4799" spans="1:21" x14ac:dyDescent="0.25">
      <c r="A4799" s="60" t="s">
        <v>4823</v>
      </c>
      <c r="B4799" s="60" t="s">
        <v>2131</v>
      </c>
      <c r="C4799" s="60" t="s">
        <v>4904</v>
      </c>
      <c r="D4799" s="94">
        <v>15</v>
      </c>
      <c r="E4799" s="60" t="s">
        <v>8571</v>
      </c>
      <c r="F4799" s="25">
        <f t="shared" si="235"/>
        <v>0</v>
      </c>
      <c r="G4799" s="25">
        <f t="shared" si="236"/>
        <v>1.2424999999999999</v>
      </c>
      <c r="H4799" s="32"/>
      <c r="I4799" s="31"/>
      <c r="J4799" s="25">
        <f t="shared" si="237"/>
        <v>0</v>
      </c>
      <c r="K4799" s="21"/>
      <c r="L4799" s="16"/>
      <c r="M4799" s="101" t="s">
        <v>5176</v>
      </c>
      <c r="N4799" s="101">
        <v>0.311</v>
      </c>
      <c r="O4799" s="101" t="s">
        <v>5176</v>
      </c>
      <c r="P4799" s="101">
        <v>4.6589999999999998</v>
      </c>
      <c r="Q4799" s="101" t="s">
        <v>5176</v>
      </c>
      <c r="R4799" s="101" t="s">
        <v>5176</v>
      </c>
      <c r="S4799" s="101" t="s">
        <v>5176</v>
      </c>
      <c r="T4799" s="101" t="s">
        <v>5176</v>
      </c>
      <c r="U4799" s="101" t="s">
        <v>5176</v>
      </c>
    </row>
    <row r="4800" spans="1:21" x14ac:dyDescent="0.25">
      <c r="A4800" s="60" t="s">
        <v>4823</v>
      </c>
      <c r="B4800" s="60" t="s">
        <v>2938</v>
      </c>
      <c r="C4800" s="60" t="s">
        <v>4904</v>
      </c>
      <c r="D4800" s="94">
        <v>15</v>
      </c>
      <c r="E4800" s="60" t="s">
        <v>8572</v>
      </c>
      <c r="F4800" s="25">
        <f t="shared" si="235"/>
        <v>0</v>
      </c>
      <c r="G4800" s="25">
        <f t="shared" si="236"/>
        <v>0</v>
      </c>
      <c r="H4800" s="32"/>
      <c r="I4800" s="31"/>
      <c r="J4800" s="25">
        <f t="shared" si="237"/>
        <v>2.8599999999999997E-2</v>
      </c>
      <c r="K4800" s="21"/>
      <c r="L4800" s="16"/>
      <c r="M4800" s="101" t="s">
        <v>5176</v>
      </c>
      <c r="N4800" s="101" t="s">
        <v>5176</v>
      </c>
      <c r="O4800" s="101" t="s">
        <v>5176</v>
      </c>
      <c r="P4800" s="101" t="s">
        <v>5176</v>
      </c>
      <c r="Q4800" s="101" t="s">
        <v>5176</v>
      </c>
      <c r="R4800" s="101">
        <v>0.14299999999999999</v>
      </c>
      <c r="S4800" s="101" t="s">
        <v>5176</v>
      </c>
      <c r="T4800" s="101" t="s">
        <v>5176</v>
      </c>
      <c r="U4800" s="101" t="s">
        <v>5176</v>
      </c>
    </row>
    <row r="4801" spans="1:21" x14ac:dyDescent="0.25">
      <c r="A4801" s="60" t="s">
        <v>4823</v>
      </c>
      <c r="B4801" s="60" t="s">
        <v>4432</v>
      </c>
      <c r="C4801" s="60" t="s">
        <v>4907</v>
      </c>
      <c r="D4801" s="94">
        <v>16</v>
      </c>
      <c r="E4801" s="60" t="s">
        <v>8767</v>
      </c>
      <c r="F4801" s="25">
        <f t="shared" si="235"/>
        <v>0</v>
      </c>
      <c r="G4801" s="25">
        <f t="shared" si="236"/>
        <v>281.48575</v>
      </c>
      <c r="H4801" s="32"/>
      <c r="I4801" s="31"/>
      <c r="J4801" s="25">
        <f t="shared" si="237"/>
        <v>1.2092000000000001</v>
      </c>
      <c r="K4801" s="21"/>
      <c r="L4801" s="16"/>
      <c r="M4801" s="101">
        <v>557.01300000000003</v>
      </c>
      <c r="N4801" s="101">
        <v>127.77200000000001</v>
      </c>
      <c r="O4801" s="101">
        <v>298.16899999999998</v>
      </c>
      <c r="P4801" s="101">
        <v>142.989</v>
      </c>
      <c r="Q4801" s="101">
        <v>6.0460000000000003</v>
      </c>
      <c r="R4801" s="101" t="s">
        <v>5176</v>
      </c>
      <c r="S4801" s="101" t="s">
        <v>5176</v>
      </c>
      <c r="T4801" s="101" t="s">
        <v>5176</v>
      </c>
      <c r="U4801" s="101" t="s">
        <v>5176</v>
      </c>
    </row>
    <row r="4802" spans="1:21" x14ac:dyDescent="0.25">
      <c r="A4802" s="60" t="s">
        <v>4823</v>
      </c>
      <c r="B4802" s="60" t="s">
        <v>4550</v>
      </c>
      <c r="C4802" s="60" t="s">
        <v>4907</v>
      </c>
      <c r="D4802" s="94">
        <v>16</v>
      </c>
      <c r="E4802" s="60" t="s">
        <v>8848</v>
      </c>
      <c r="F4802" s="25">
        <f t="shared" si="235"/>
        <v>0</v>
      </c>
      <c r="G4802" s="25">
        <f t="shared" si="236"/>
        <v>2.3667500000000001</v>
      </c>
      <c r="H4802" s="32"/>
      <c r="I4802" s="31"/>
      <c r="J4802" s="25">
        <f t="shared" si="237"/>
        <v>40.991399999999999</v>
      </c>
      <c r="K4802" s="21"/>
      <c r="L4802" s="16"/>
      <c r="M4802" s="101" t="s">
        <v>5176</v>
      </c>
      <c r="N4802" s="101" t="s">
        <v>5176</v>
      </c>
      <c r="O4802" s="101">
        <v>9.4670000000000005</v>
      </c>
      <c r="P4802" s="101" t="s">
        <v>5176</v>
      </c>
      <c r="Q4802" s="101">
        <v>204.95699999999999</v>
      </c>
      <c r="R4802" s="101" t="s">
        <v>5176</v>
      </c>
      <c r="S4802" s="101" t="s">
        <v>5176</v>
      </c>
      <c r="T4802" s="101" t="s">
        <v>5176</v>
      </c>
      <c r="U4802" s="101" t="s">
        <v>5176</v>
      </c>
    </row>
    <row r="4803" spans="1:21" x14ac:dyDescent="0.25">
      <c r="A4803" s="60" t="s">
        <v>4823</v>
      </c>
      <c r="B4803" s="60" t="s">
        <v>4627</v>
      </c>
      <c r="C4803" s="60" t="s">
        <v>4907</v>
      </c>
      <c r="D4803" s="94">
        <v>16</v>
      </c>
      <c r="E4803" s="60" t="s">
        <v>8928</v>
      </c>
      <c r="F4803" s="25">
        <f t="shared" si="235"/>
        <v>0</v>
      </c>
      <c r="G4803" s="25">
        <f t="shared" si="236"/>
        <v>20.596</v>
      </c>
      <c r="H4803" s="32"/>
      <c r="I4803" s="31"/>
      <c r="J4803" s="25">
        <f t="shared" si="237"/>
        <v>5.4000000000000006E-2</v>
      </c>
      <c r="K4803" s="21"/>
      <c r="L4803" s="16"/>
      <c r="M4803" s="101">
        <v>11.321999999999999</v>
      </c>
      <c r="N4803" s="101">
        <v>5.5259999999999998</v>
      </c>
      <c r="O4803" s="101">
        <v>2.016</v>
      </c>
      <c r="P4803" s="101">
        <v>63.52</v>
      </c>
      <c r="Q4803" s="101">
        <v>0.27</v>
      </c>
      <c r="R4803" s="101" t="s">
        <v>5176</v>
      </c>
      <c r="S4803" s="101" t="s">
        <v>5176</v>
      </c>
      <c r="T4803" s="101" t="s">
        <v>5176</v>
      </c>
      <c r="U4803" s="101" t="s">
        <v>5176</v>
      </c>
    </row>
    <row r="4804" spans="1:21" x14ac:dyDescent="0.25">
      <c r="A4804" s="60" t="s">
        <v>4823</v>
      </c>
      <c r="B4804" s="60" t="s">
        <v>4321</v>
      </c>
      <c r="C4804" s="60" t="s">
        <v>4907</v>
      </c>
      <c r="D4804" s="94">
        <v>16</v>
      </c>
      <c r="E4804" s="60" t="s">
        <v>8929</v>
      </c>
      <c r="F4804" s="25">
        <f t="shared" si="235"/>
        <v>0</v>
      </c>
      <c r="G4804" s="25">
        <f t="shared" si="236"/>
        <v>8.5417500000000004</v>
      </c>
      <c r="H4804" s="32"/>
      <c r="I4804" s="31"/>
      <c r="J4804" s="25">
        <f t="shared" si="237"/>
        <v>1.7600000000000002</v>
      </c>
      <c r="K4804" s="21"/>
      <c r="L4804" s="16"/>
      <c r="M4804" s="101" t="s">
        <v>5176</v>
      </c>
      <c r="N4804" s="101" t="s">
        <v>5176</v>
      </c>
      <c r="O4804" s="101">
        <v>6.4000000000000001E-2</v>
      </c>
      <c r="P4804" s="101">
        <v>34.103000000000002</v>
      </c>
      <c r="Q4804" s="101">
        <v>8.8000000000000007</v>
      </c>
      <c r="R4804" s="101" t="s">
        <v>5176</v>
      </c>
      <c r="S4804" s="101" t="s">
        <v>5176</v>
      </c>
      <c r="T4804" s="101" t="s">
        <v>5176</v>
      </c>
      <c r="U4804" s="101" t="s">
        <v>5176</v>
      </c>
    </row>
    <row r="4805" spans="1:21" x14ac:dyDescent="0.25">
      <c r="A4805" s="60" t="s">
        <v>4823</v>
      </c>
      <c r="B4805" s="60" t="s">
        <v>4289</v>
      </c>
      <c r="C4805" s="60" t="s">
        <v>4907</v>
      </c>
      <c r="D4805" s="94">
        <v>16</v>
      </c>
      <c r="E4805" s="60" t="s">
        <v>8940</v>
      </c>
      <c r="F4805" s="25">
        <f t="shared" si="235"/>
        <v>0</v>
      </c>
      <c r="G4805" s="25">
        <f t="shared" si="236"/>
        <v>146.02125000000001</v>
      </c>
      <c r="H4805" s="32"/>
      <c r="I4805" s="31"/>
      <c r="J4805" s="25">
        <f t="shared" si="237"/>
        <v>19.851800000000001</v>
      </c>
      <c r="K4805" s="21"/>
      <c r="L4805" s="16"/>
      <c r="M4805" s="101">
        <v>103.044</v>
      </c>
      <c r="N4805" s="101">
        <v>143.01400000000001</v>
      </c>
      <c r="O4805" s="101">
        <v>255.27799999999999</v>
      </c>
      <c r="P4805" s="101">
        <v>82.748999999999995</v>
      </c>
      <c r="Q4805" s="101">
        <v>99.12</v>
      </c>
      <c r="R4805" s="101">
        <v>0.13900000000000001</v>
      </c>
      <c r="S4805" s="101" t="s">
        <v>5176</v>
      </c>
      <c r="T4805" s="101" t="s">
        <v>5176</v>
      </c>
      <c r="U4805" s="101" t="s">
        <v>5176</v>
      </c>
    </row>
    <row r="4806" spans="1:21" x14ac:dyDescent="0.25">
      <c r="A4806" s="60" t="s">
        <v>4823</v>
      </c>
      <c r="B4806" s="60" t="s">
        <v>4232</v>
      </c>
      <c r="C4806" s="60" t="s">
        <v>4907</v>
      </c>
      <c r="D4806" s="94">
        <v>16</v>
      </c>
      <c r="E4806" s="60" t="s">
        <v>8952</v>
      </c>
      <c r="F4806" s="25">
        <f t="shared" si="235"/>
        <v>0</v>
      </c>
      <c r="G4806" s="25">
        <f t="shared" si="236"/>
        <v>0.94699999999999995</v>
      </c>
      <c r="H4806" s="32"/>
      <c r="I4806" s="31"/>
      <c r="J4806" s="25">
        <f t="shared" si="237"/>
        <v>0</v>
      </c>
      <c r="K4806" s="21"/>
      <c r="L4806" s="16"/>
      <c r="M4806" s="101" t="s">
        <v>5176</v>
      </c>
      <c r="N4806" s="101" t="s">
        <v>5176</v>
      </c>
      <c r="O4806" s="101">
        <v>3.7879999999999998</v>
      </c>
      <c r="P4806" s="101" t="s">
        <v>5176</v>
      </c>
      <c r="Q4806" s="101" t="s">
        <v>5176</v>
      </c>
      <c r="R4806" s="101" t="s">
        <v>5176</v>
      </c>
      <c r="S4806" s="101" t="s">
        <v>5176</v>
      </c>
      <c r="T4806" s="101" t="s">
        <v>5176</v>
      </c>
      <c r="U4806" s="101" t="s">
        <v>5176</v>
      </c>
    </row>
    <row r="4807" spans="1:21" x14ac:dyDescent="0.25">
      <c r="A4807" s="60" t="s">
        <v>4823</v>
      </c>
      <c r="B4807" s="60" t="s">
        <v>4075</v>
      </c>
      <c r="C4807" s="60" t="s">
        <v>4907</v>
      </c>
      <c r="D4807" s="94">
        <v>16</v>
      </c>
      <c r="E4807" s="60" t="s">
        <v>8953</v>
      </c>
      <c r="F4807" s="25">
        <f t="shared" si="235"/>
        <v>0</v>
      </c>
      <c r="G4807" s="25">
        <f t="shared" si="236"/>
        <v>0.221</v>
      </c>
      <c r="H4807" s="32"/>
      <c r="I4807" s="31"/>
      <c r="J4807" s="25">
        <f t="shared" si="237"/>
        <v>0.90039999999999998</v>
      </c>
      <c r="K4807" s="21"/>
      <c r="L4807" s="16"/>
      <c r="M4807" s="101" t="s">
        <v>5176</v>
      </c>
      <c r="N4807" s="101" t="s">
        <v>5176</v>
      </c>
      <c r="O4807" s="101" t="s">
        <v>5176</v>
      </c>
      <c r="P4807" s="101">
        <v>0.88400000000000001</v>
      </c>
      <c r="Q4807" s="101">
        <v>4.5019999999999998</v>
      </c>
      <c r="R4807" s="101" t="s">
        <v>5176</v>
      </c>
      <c r="S4807" s="101" t="s">
        <v>5176</v>
      </c>
      <c r="T4807" s="101" t="s">
        <v>5176</v>
      </c>
      <c r="U4807" s="101" t="s">
        <v>5176</v>
      </c>
    </row>
    <row r="4808" spans="1:21" x14ac:dyDescent="0.25">
      <c r="A4808" s="60" t="s">
        <v>4823</v>
      </c>
      <c r="B4808" s="60" t="s">
        <v>4204</v>
      </c>
      <c r="C4808" s="60" t="s">
        <v>4907</v>
      </c>
      <c r="D4808" s="94">
        <v>16</v>
      </c>
      <c r="E4808" s="60" t="s">
        <v>8957</v>
      </c>
      <c r="F4808" s="25">
        <f t="shared" si="235"/>
        <v>0</v>
      </c>
      <c r="G4808" s="25">
        <f t="shared" si="236"/>
        <v>9.8732500000000005</v>
      </c>
      <c r="H4808" s="32"/>
      <c r="I4808" s="31"/>
      <c r="J4808" s="25">
        <f t="shared" si="237"/>
        <v>0</v>
      </c>
      <c r="K4808" s="21"/>
      <c r="L4808" s="16"/>
      <c r="M4808" s="101" t="s">
        <v>5176</v>
      </c>
      <c r="N4808" s="101">
        <v>39.493000000000002</v>
      </c>
      <c r="O4808" s="101" t="s">
        <v>5176</v>
      </c>
      <c r="P4808" s="101" t="s">
        <v>5176</v>
      </c>
      <c r="Q4808" s="101" t="s">
        <v>5176</v>
      </c>
      <c r="R4808" s="101" t="s">
        <v>5176</v>
      </c>
      <c r="S4808" s="101" t="s">
        <v>5176</v>
      </c>
      <c r="T4808" s="101" t="s">
        <v>5176</v>
      </c>
      <c r="U4808" s="101" t="s">
        <v>5176</v>
      </c>
    </row>
    <row r="4809" spans="1:21" x14ac:dyDescent="0.25">
      <c r="A4809" s="60" t="s">
        <v>4823</v>
      </c>
      <c r="B4809" s="60" t="s">
        <v>4712</v>
      </c>
      <c r="C4809" s="60" t="s">
        <v>4907</v>
      </c>
      <c r="D4809" s="94">
        <v>16</v>
      </c>
      <c r="E4809" s="60" t="s">
        <v>8967</v>
      </c>
      <c r="F4809" s="25">
        <f t="shared" si="235"/>
        <v>0</v>
      </c>
      <c r="G4809" s="25">
        <f t="shared" si="236"/>
        <v>0.39700000000000002</v>
      </c>
      <c r="H4809" s="32"/>
      <c r="I4809" s="31"/>
      <c r="J4809" s="25">
        <f t="shared" si="237"/>
        <v>2.3400000000000001E-2</v>
      </c>
      <c r="K4809" s="21"/>
      <c r="L4809" s="16"/>
      <c r="M4809" s="101" t="s">
        <v>5176</v>
      </c>
      <c r="N4809" s="101">
        <v>1.5880000000000001</v>
      </c>
      <c r="O4809" s="101" t="s">
        <v>5176</v>
      </c>
      <c r="P4809" s="101" t="s">
        <v>5176</v>
      </c>
      <c r="Q4809" s="101">
        <v>0.11700000000000001</v>
      </c>
      <c r="R4809" s="101" t="s">
        <v>5176</v>
      </c>
      <c r="S4809" s="101" t="s">
        <v>5176</v>
      </c>
      <c r="T4809" s="101" t="s">
        <v>5176</v>
      </c>
      <c r="U4809" s="101" t="s">
        <v>5176</v>
      </c>
    </row>
    <row r="4810" spans="1:21" x14ac:dyDescent="0.25">
      <c r="A4810" s="60" t="s">
        <v>4823</v>
      </c>
      <c r="B4810" s="60" t="s">
        <v>10196</v>
      </c>
      <c r="C4810" s="60" t="s">
        <v>4907</v>
      </c>
      <c r="D4810" s="94">
        <v>16</v>
      </c>
      <c r="E4810" s="60" t="s">
        <v>10197</v>
      </c>
      <c r="F4810" s="25">
        <f t="shared" si="235"/>
        <v>0</v>
      </c>
      <c r="G4810" s="25">
        <f t="shared" si="236"/>
        <v>0.373</v>
      </c>
      <c r="H4810" s="32"/>
      <c r="I4810" s="31"/>
      <c r="J4810" s="25">
        <f t="shared" si="237"/>
        <v>3.9838</v>
      </c>
      <c r="K4810" s="21"/>
      <c r="L4810" s="16"/>
      <c r="M4810" s="101">
        <v>0.26</v>
      </c>
      <c r="N4810" s="101">
        <v>1.232</v>
      </c>
      <c r="O4810" s="101" t="s">
        <v>5176</v>
      </c>
      <c r="P4810" s="101" t="s">
        <v>5176</v>
      </c>
      <c r="Q4810" s="101">
        <v>19.919</v>
      </c>
      <c r="R4810" s="101" t="s">
        <v>5176</v>
      </c>
      <c r="S4810" s="101" t="s">
        <v>5176</v>
      </c>
      <c r="T4810" s="101" t="s">
        <v>5176</v>
      </c>
      <c r="U4810" s="101" t="s">
        <v>5176</v>
      </c>
    </row>
    <row r="4811" spans="1:21" x14ac:dyDescent="0.25">
      <c r="A4811" s="60" t="s">
        <v>4823</v>
      </c>
      <c r="B4811" s="60" t="s">
        <v>4599</v>
      </c>
      <c r="C4811" s="60" t="s">
        <v>4907</v>
      </c>
      <c r="D4811" s="94">
        <v>16</v>
      </c>
      <c r="E4811" s="60" t="s">
        <v>9084</v>
      </c>
      <c r="F4811" s="25">
        <f t="shared" si="235"/>
        <v>0</v>
      </c>
      <c r="G4811" s="25">
        <f t="shared" si="236"/>
        <v>0.57200000000000006</v>
      </c>
      <c r="H4811" s="32"/>
      <c r="I4811" s="31"/>
      <c r="J4811" s="25">
        <f t="shared" si="237"/>
        <v>0.29339999999999999</v>
      </c>
      <c r="K4811" s="21"/>
      <c r="L4811" s="16"/>
      <c r="M4811" s="101" t="s">
        <v>5176</v>
      </c>
      <c r="N4811" s="101">
        <v>1.325</v>
      </c>
      <c r="O4811" s="101">
        <v>5.6000000000000001E-2</v>
      </c>
      <c r="P4811" s="101">
        <v>0.90700000000000003</v>
      </c>
      <c r="Q4811" s="101">
        <v>1.4670000000000001</v>
      </c>
      <c r="R4811" s="101" t="s">
        <v>5176</v>
      </c>
      <c r="S4811" s="101" t="s">
        <v>5176</v>
      </c>
      <c r="T4811" s="101" t="s">
        <v>5176</v>
      </c>
      <c r="U4811" s="101" t="s">
        <v>5176</v>
      </c>
    </row>
    <row r="4812" spans="1:21" x14ac:dyDescent="0.25">
      <c r="A4812" s="60" t="s">
        <v>4823</v>
      </c>
      <c r="B4812" s="60" t="s">
        <v>4292</v>
      </c>
      <c r="C4812" s="60" t="s">
        <v>4907</v>
      </c>
      <c r="D4812" s="94">
        <v>16</v>
      </c>
      <c r="E4812" s="60" t="s">
        <v>9085</v>
      </c>
      <c r="F4812" s="25">
        <f t="shared" si="235"/>
        <v>0</v>
      </c>
      <c r="G4812" s="25">
        <f t="shared" si="236"/>
        <v>1.8440000000000001</v>
      </c>
      <c r="H4812" s="32"/>
      <c r="I4812" s="31"/>
      <c r="J4812" s="25">
        <f t="shared" si="237"/>
        <v>0</v>
      </c>
      <c r="K4812" s="21"/>
      <c r="L4812" s="16"/>
      <c r="M4812" s="101" t="s">
        <v>5176</v>
      </c>
      <c r="N4812" s="101">
        <v>3.1080000000000001</v>
      </c>
      <c r="O4812" s="101">
        <v>2.472</v>
      </c>
      <c r="P4812" s="101">
        <v>1.796</v>
      </c>
      <c r="Q4812" s="101" t="s">
        <v>5176</v>
      </c>
      <c r="R4812" s="101" t="s">
        <v>5176</v>
      </c>
      <c r="S4812" s="101" t="s">
        <v>5176</v>
      </c>
      <c r="T4812" s="101" t="s">
        <v>5176</v>
      </c>
      <c r="U4812" s="101" t="s">
        <v>5176</v>
      </c>
    </row>
    <row r="4813" spans="1:21" x14ac:dyDescent="0.25">
      <c r="A4813" s="60" t="s">
        <v>4823</v>
      </c>
      <c r="B4813" s="60" t="s">
        <v>4431</v>
      </c>
      <c r="C4813" s="60" t="s">
        <v>4907</v>
      </c>
      <c r="D4813" s="94">
        <v>16</v>
      </c>
      <c r="E4813" s="60" t="s">
        <v>9092</v>
      </c>
      <c r="F4813" s="25">
        <f t="shared" si="235"/>
        <v>0</v>
      </c>
      <c r="G4813" s="25">
        <f t="shared" si="236"/>
        <v>13.613250000000001</v>
      </c>
      <c r="H4813" s="32"/>
      <c r="I4813" s="31"/>
      <c r="J4813" s="25">
        <f t="shared" si="237"/>
        <v>4.7628000000000004</v>
      </c>
      <c r="K4813" s="21"/>
      <c r="L4813" s="16"/>
      <c r="M4813" s="101">
        <v>37.536000000000001</v>
      </c>
      <c r="N4813" s="101">
        <v>1.9730000000000001</v>
      </c>
      <c r="O4813" s="101">
        <v>14.603999999999999</v>
      </c>
      <c r="P4813" s="101">
        <v>0.34</v>
      </c>
      <c r="Q4813" s="101">
        <v>23.814</v>
      </c>
      <c r="R4813" s="101" t="s">
        <v>5176</v>
      </c>
      <c r="S4813" s="101" t="s">
        <v>5176</v>
      </c>
      <c r="T4813" s="101" t="s">
        <v>5176</v>
      </c>
      <c r="U4813" s="101" t="s">
        <v>5176</v>
      </c>
    </row>
    <row r="4814" spans="1:21" x14ac:dyDescent="0.25">
      <c r="A4814" s="60" t="s">
        <v>4823</v>
      </c>
      <c r="B4814" s="60" t="s">
        <v>4322</v>
      </c>
      <c r="C4814" s="60" t="s">
        <v>4907</v>
      </c>
      <c r="D4814" s="94">
        <v>16</v>
      </c>
      <c r="E4814" s="60" t="s">
        <v>9095</v>
      </c>
      <c r="F4814" s="25">
        <f t="shared" si="235"/>
        <v>0</v>
      </c>
      <c r="G4814" s="25">
        <f t="shared" si="236"/>
        <v>9985.4932499999995</v>
      </c>
      <c r="H4814" s="32"/>
      <c r="I4814" s="31"/>
      <c r="J4814" s="25">
        <f t="shared" si="237"/>
        <v>107.98139999999998</v>
      </c>
      <c r="K4814" s="21"/>
      <c r="L4814" s="16"/>
      <c r="M4814" s="101">
        <v>1426.2860000000001</v>
      </c>
      <c r="N4814" s="101">
        <v>36415.711000000003</v>
      </c>
      <c r="O4814" s="101">
        <v>368.64699999999999</v>
      </c>
      <c r="P4814" s="101">
        <v>1731.329</v>
      </c>
      <c r="Q4814" s="101">
        <v>515.49599999999998</v>
      </c>
      <c r="R4814" s="101">
        <v>24.411000000000001</v>
      </c>
      <c r="S4814" s="101" t="s">
        <v>5176</v>
      </c>
      <c r="T4814" s="101" t="s">
        <v>5176</v>
      </c>
      <c r="U4814" s="101" t="s">
        <v>5176</v>
      </c>
    </row>
    <row r="4815" spans="1:21" x14ac:dyDescent="0.25">
      <c r="A4815" s="60" t="s">
        <v>4823</v>
      </c>
      <c r="B4815" s="60" t="s">
        <v>4361</v>
      </c>
      <c r="C4815" s="60" t="s">
        <v>4907</v>
      </c>
      <c r="D4815" s="94">
        <v>16</v>
      </c>
      <c r="E4815" s="60" t="s">
        <v>9105</v>
      </c>
      <c r="F4815" s="25">
        <f t="shared" si="235"/>
        <v>0</v>
      </c>
      <c r="G4815" s="25">
        <f t="shared" si="236"/>
        <v>33.263249999999999</v>
      </c>
      <c r="H4815" s="32"/>
      <c r="I4815" s="31"/>
      <c r="J4815" s="25">
        <f t="shared" si="237"/>
        <v>1.4410000000000001</v>
      </c>
      <c r="K4815" s="21"/>
      <c r="L4815" s="16"/>
      <c r="M4815" s="101">
        <v>46.820999999999998</v>
      </c>
      <c r="N4815" s="101">
        <v>16.548999999999999</v>
      </c>
      <c r="O4815" s="101">
        <v>41.523000000000003</v>
      </c>
      <c r="P4815" s="101">
        <v>28.16</v>
      </c>
      <c r="Q4815" s="101">
        <v>6.8849999999999998</v>
      </c>
      <c r="R4815" s="101">
        <v>0.32</v>
      </c>
      <c r="S4815" s="101" t="s">
        <v>5176</v>
      </c>
      <c r="T4815" s="101" t="s">
        <v>5176</v>
      </c>
      <c r="U4815" s="101" t="s">
        <v>5176</v>
      </c>
    </row>
    <row r="4816" spans="1:21" x14ac:dyDescent="0.25">
      <c r="A4816" s="60" t="s">
        <v>4823</v>
      </c>
      <c r="B4816" s="60" t="s">
        <v>4588</v>
      </c>
      <c r="C4816" s="60" t="s">
        <v>4908</v>
      </c>
      <c r="D4816" s="94">
        <v>16</v>
      </c>
      <c r="E4816" s="60" t="s">
        <v>9221</v>
      </c>
      <c r="F4816" s="25">
        <f t="shared" si="235"/>
        <v>0</v>
      </c>
      <c r="G4816" s="25">
        <f t="shared" si="236"/>
        <v>0.77824999999999989</v>
      </c>
      <c r="H4816" s="32"/>
      <c r="I4816" s="31"/>
      <c r="J4816" s="25">
        <f t="shared" si="237"/>
        <v>1.04E-2</v>
      </c>
      <c r="K4816" s="21"/>
      <c r="L4816" s="16"/>
      <c r="M4816" s="101">
        <v>0.70399999999999996</v>
      </c>
      <c r="N4816" s="101">
        <v>1.6120000000000001</v>
      </c>
      <c r="O4816" s="101">
        <v>8.5000000000000006E-2</v>
      </c>
      <c r="P4816" s="101">
        <v>0.71199999999999997</v>
      </c>
      <c r="Q4816" s="101">
        <v>5.1999999999999998E-2</v>
      </c>
      <c r="R4816" s="101" t="s">
        <v>5176</v>
      </c>
      <c r="S4816" s="101" t="s">
        <v>5176</v>
      </c>
      <c r="T4816" s="101" t="s">
        <v>5176</v>
      </c>
      <c r="U4816" s="101" t="s">
        <v>5176</v>
      </c>
    </row>
    <row r="4817" spans="1:21" x14ac:dyDescent="0.25">
      <c r="A4817" s="60" t="s">
        <v>4823</v>
      </c>
      <c r="B4817" s="60" t="s">
        <v>4247</v>
      </c>
      <c r="C4817" s="60" t="s">
        <v>4908</v>
      </c>
      <c r="D4817" s="94">
        <v>16</v>
      </c>
      <c r="E4817" s="60" t="s">
        <v>9237</v>
      </c>
      <c r="F4817" s="25">
        <f t="shared" si="235"/>
        <v>0</v>
      </c>
      <c r="G4817" s="25">
        <f t="shared" si="236"/>
        <v>13.764250000000001</v>
      </c>
      <c r="H4817" s="32"/>
      <c r="I4817" s="31"/>
      <c r="J4817" s="25">
        <f t="shared" si="237"/>
        <v>1.3362000000000001</v>
      </c>
      <c r="K4817" s="21"/>
      <c r="L4817" s="16"/>
      <c r="M4817" s="101">
        <v>13.672000000000001</v>
      </c>
      <c r="N4817" s="101">
        <v>12.571999999999999</v>
      </c>
      <c r="O4817" s="101">
        <v>14.781000000000001</v>
      </c>
      <c r="P4817" s="101">
        <v>14.032</v>
      </c>
      <c r="Q4817" s="101">
        <v>6.681</v>
      </c>
      <c r="R4817" s="101" t="s">
        <v>5176</v>
      </c>
      <c r="S4817" s="101" t="s">
        <v>5176</v>
      </c>
      <c r="T4817" s="101" t="s">
        <v>5176</v>
      </c>
      <c r="U4817" s="101" t="s">
        <v>5176</v>
      </c>
    </row>
    <row r="4818" spans="1:21" x14ac:dyDescent="0.25">
      <c r="A4818" s="60" t="s">
        <v>4823</v>
      </c>
      <c r="B4818" s="60" t="s">
        <v>4741</v>
      </c>
      <c r="C4818" s="60" t="s">
        <v>4908</v>
      </c>
      <c r="D4818" s="94">
        <v>16</v>
      </c>
      <c r="E4818" s="60" t="s">
        <v>9238</v>
      </c>
      <c r="F4818" s="25">
        <f t="shared" si="235"/>
        <v>0</v>
      </c>
      <c r="G4818" s="25">
        <f t="shared" si="236"/>
        <v>4.7569999999999997</v>
      </c>
      <c r="H4818" s="32"/>
      <c r="I4818" s="31"/>
      <c r="J4818" s="25">
        <f t="shared" si="237"/>
        <v>8.9999999999999993E-3</v>
      </c>
      <c r="K4818" s="21"/>
      <c r="L4818" s="16"/>
      <c r="M4818" s="101">
        <v>0.77900000000000003</v>
      </c>
      <c r="N4818" s="101">
        <v>11.577999999999999</v>
      </c>
      <c r="O4818" s="101">
        <v>6.1020000000000003</v>
      </c>
      <c r="P4818" s="101">
        <v>0.56899999999999995</v>
      </c>
      <c r="Q4818" s="101">
        <v>4.4999999999999998E-2</v>
      </c>
      <c r="R4818" s="101" t="s">
        <v>5176</v>
      </c>
      <c r="S4818" s="101" t="s">
        <v>5176</v>
      </c>
      <c r="T4818" s="101" t="s">
        <v>5176</v>
      </c>
      <c r="U4818" s="101" t="s">
        <v>5176</v>
      </c>
    </row>
    <row r="4819" spans="1:21" x14ac:dyDescent="0.25">
      <c r="A4819" s="60" t="s">
        <v>4823</v>
      </c>
      <c r="B4819" s="60" t="s">
        <v>4245</v>
      </c>
      <c r="C4819" s="60" t="s">
        <v>4908</v>
      </c>
      <c r="D4819" s="94">
        <v>16</v>
      </c>
      <c r="E4819" s="60" t="s">
        <v>9289</v>
      </c>
      <c r="F4819" s="25">
        <f t="shared" si="235"/>
        <v>0</v>
      </c>
      <c r="G4819" s="25">
        <f t="shared" si="236"/>
        <v>153.91050000000001</v>
      </c>
      <c r="H4819" s="32"/>
      <c r="I4819" s="31"/>
      <c r="J4819" s="25">
        <f t="shared" si="237"/>
        <v>12.4834</v>
      </c>
      <c r="K4819" s="21"/>
      <c r="L4819" s="16"/>
      <c r="M4819" s="101">
        <v>176.03</v>
      </c>
      <c r="N4819" s="101">
        <v>182.75</v>
      </c>
      <c r="O4819" s="101">
        <v>162.22</v>
      </c>
      <c r="P4819" s="101">
        <v>94.641999999999996</v>
      </c>
      <c r="Q4819" s="101">
        <v>60.872</v>
      </c>
      <c r="R4819" s="101">
        <v>1.5449999999999999</v>
      </c>
      <c r="S4819" s="101" t="s">
        <v>5176</v>
      </c>
      <c r="T4819" s="101" t="s">
        <v>5176</v>
      </c>
      <c r="U4819" s="101" t="s">
        <v>5176</v>
      </c>
    </row>
    <row r="4820" spans="1:21" x14ac:dyDescent="0.25">
      <c r="A4820" s="60" t="s">
        <v>4823</v>
      </c>
      <c r="B4820" s="60" t="s">
        <v>4674</v>
      </c>
      <c r="C4820" s="60" t="s">
        <v>4908</v>
      </c>
      <c r="D4820" s="94">
        <v>16</v>
      </c>
      <c r="E4820" s="60" t="s">
        <v>9290</v>
      </c>
      <c r="F4820" s="25">
        <f t="shared" si="235"/>
        <v>0</v>
      </c>
      <c r="G4820" s="25">
        <f t="shared" si="236"/>
        <v>11.0425</v>
      </c>
      <c r="H4820" s="32"/>
      <c r="I4820" s="31"/>
      <c r="J4820" s="25">
        <f t="shared" si="237"/>
        <v>0.29020000000000001</v>
      </c>
      <c r="K4820" s="21"/>
      <c r="L4820" s="16"/>
      <c r="M4820" s="101">
        <v>4.4530000000000003</v>
      </c>
      <c r="N4820" s="101">
        <v>19.436</v>
      </c>
      <c r="O4820" s="101">
        <v>8.3640000000000008</v>
      </c>
      <c r="P4820" s="101">
        <v>11.917</v>
      </c>
      <c r="Q4820" s="101">
        <v>1.145</v>
      </c>
      <c r="R4820" s="101">
        <v>0.30599999999999999</v>
      </c>
      <c r="S4820" s="101" t="s">
        <v>5176</v>
      </c>
      <c r="T4820" s="101" t="s">
        <v>5176</v>
      </c>
      <c r="U4820" s="101" t="s">
        <v>5176</v>
      </c>
    </row>
    <row r="4821" spans="1:21" x14ac:dyDescent="0.25">
      <c r="A4821" s="60" t="s">
        <v>4823</v>
      </c>
      <c r="B4821" s="60" t="s">
        <v>4762</v>
      </c>
      <c r="C4821" s="60" t="s">
        <v>4908</v>
      </c>
      <c r="D4821" s="94">
        <v>16</v>
      </c>
      <c r="E4821" s="60" t="s">
        <v>9304</v>
      </c>
      <c r="F4821" s="25">
        <f t="shared" si="235"/>
        <v>0</v>
      </c>
      <c r="G4821" s="25">
        <f t="shared" si="236"/>
        <v>2.4432499999999999</v>
      </c>
      <c r="H4821" s="32"/>
      <c r="I4821" s="31"/>
      <c r="J4821" s="25">
        <f t="shared" si="237"/>
        <v>3.3194000000000004</v>
      </c>
      <c r="K4821" s="21"/>
      <c r="L4821" s="16"/>
      <c r="M4821" s="101">
        <v>1.6739999999999999</v>
      </c>
      <c r="N4821" s="101" t="s">
        <v>5176</v>
      </c>
      <c r="O4821" s="101">
        <v>7.8049999999999997</v>
      </c>
      <c r="P4821" s="101">
        <v>0.29399999999999998</v>
      </c>
      <c r="Q4821" s="101">
        <v>16.597000000000001</v>
      </c>
      <c r="R4821" s="101" t="s">
        <v>5176</v>
      </c>
      <c r="S4821" s="101" t="s">
        <v>5176</v>
      </c>
      <c r="T4821" s="101" t="s">
        <v>5176</v>
      </c>
      <c r="U4821" s="101" t="s">
        <v>5176</v>
      </c>
    </row>
    <row r="4822" spans="1:21" x14ac:dyDescent="0.25">
      <c r="A4822" s="60" t="s">
        <v>4823</v>
      </c>
      <c r="B4822" s="60" t="s">
        <v>4248</v>
      </c>
      <c r="C4822" s="60" t="s">
        <v>4908</v>
      </c>
      <c r="D4822" s="94">
        <v>16</v>
      </c>
      <c r="E4822" s="60" t="s">
        <v>9306</v>
      </c>
      <c r="F4822" s="25">
        <f t="shared" si="235"/>
        <v>0</v>
      </c>
      <c r="G4822" s="25">
        <f t="shared" si="236"/>
        <v>3.9637499999999997</v>
      </c>
      <c r="H4822" s="32"/>
      <c r="I4822" s="31"/>
      <c r="J4822" s="25">
        <f t="shared" si="237"/>
        <v>1.1926000000000001</v>
      </c>
      <c r="K4822" s="21"/>
      <c r="L4822" s="16"/>
      <c r="M4822" s="101">
        <v>0.25700000000000001</v>
      </c>
      <c r="N4822" s="101">
        <v>7.6829999999999998</v>
      </c>
      <c r="O4822" s="101">
        <v>4.8760000000000003</v>
      </c>
      <c r="P4822" s="101">
        <v>3.0390000000000001</v>
      </c>
      <c r="Q4822" s="101">
        <v>5.9630000000000001</v>
      </c>
      <c r="R4822" s="101" t="s">
        <v>5176</v>
      </c>
      <c r="S4822" s="101" t="s">
        <v>5176</v>
      </c>
      <c r="T4822" s="101" t="s">
        <v>5176</v>
      </c>
      <c r="U4822" s="101" t="s">
        <v>5176</v>
      </c>
    </row>
    <row r="4823" spans="1:21" x14ac:dyDescent="0.25">
      <c r="A4823" s="60" t="s">
        <v>4823</v>
      </c>
      <c r="B4823" s="60" t="s">
        <v>4403</v>
      </c>
      <c r="C4823" s="60" t="s">
        <v>4908</v>
      </c>
      <c r="D4823" s="94">
        <v>16</v>
      </c>
      <c r="E4823" s="60" t="s">
        <v>9996</v>
      </c>
      <c r="F4823" s="25">
        <f t="shared" si="235"/>
        <v>0</v>
      </c>
      <c r="G4823" s="25">
        <f t="shared" si="236"/>
        <v>1.7682499999999999</v>
      </c>
      <c r="H4823" s="32"/>
      <c r="I4823" s="31"/>
      <c r="J4823" s="25">
        <f t="shared" si="237"/>
        <v>0</v>
      </c>
      <c r="K4823" s="21"/>
      <c r="L4823" s="16"/>
      <c r="M4823" s="101">
        <v>1.5580000000000001</v>
      </c>
      <c r="N4823" s="101" t="s">
        <v>5176</v>
      </c>
      <c r="O4823" s="101">
        <v>5.2569999999999997</v>
      </c>
      <c r="P4823" s="101">
        <v>0.25800000000000001</v>
      </c>
      <c r="Q4823" s="101" t="s">
        <v>5176</v>
      </c>
      <c r="R4823" s="101" t="s">
        <v>5176</v>
      </c>
      <c r="S4823" s="101" t="s">
        <v>5176</v>
      </c>
      <c r="T4823" s="101" t="s">
        <v>5176</v>
      </c>
      <c r="U4823" s="101" t="s">
        <v>5176</v>
      </c>
    </row>
    <row r="4824" spans="1:21" x14ac:dyDescent="0.25">
      <c r="A4824" s="60" t="s">
        <v>4823</v>
      </c>
      <c r="B4824" s="60" t="s">
        <v>4358</v>
      </c>
      <c r="C4824" s="60" t="s">
        <v>4908</v>
      </c>
      <c r="D4824" s="94">
        <v>16</v>
      </c>
      <c r="E4824" s="60" t="s">
        <v>9308</v>
      </c>
      <c r="F4824" s="25">
        <f t="shared" si="235"/>
        <v>0</v>
      </c>
      <c r="G4824" s="25">
        <f t="shared" si="236"/>
        <v>11.46275</v>
      </c>
      <c r="H4824" s="32"/>
      <c r="I4824" s="31"/>
      <c r="J4824" s="25">
        <f t="shared" si="237"/>
        <v>0.2944</v>
      </c>
      <c r="K4824" s="21"/>
      <c r="L4824" s="16"/>
      <c r="M4824" s="101">
        <v>1.4259999999999999</v>
      </c>
      <c r="N4824" s="101">
        <v>13.581</v>
      </c>
      <c r="O4824" s="101">
        <v>2.76</v>
      </c>
      <c r="P4824" s="101">
        <v>28.084</v>
      </c>
      <c r="Q4824" s="101">
        <v>1.3180000000000001</v>
      </c>
      <c r="R4824" s="101">
        <v>0.154</v>
      </c>
      <c r="S4824" s="101" t="s">
        <v>5176</v>
      </c>
      <c r="T4824" s="101" t="s">
        <v>5176</v>
      </c>
      <c r="U4824" s="101" t="s">
        <v>5176</v>
      </c>
    </row>
    <row r="4825" spans="1:21" x14ac:dyDescent="0.25">
      <c r="A4825" s="60" t="s">
        <v>4823</v>
      </c>
      <c r="B4825" s="60" t="s">
        <v>4290</v>
      </c>
      <c r="C4825" s="60" t="s">
        <v>4908</v>
      </c>
      <c r="D4825" s="94">
        <v>16</v>
      </c>
      <c r="E4825" s="60" t="s">
        <v>9309</v>
      </c>
      <c r="F4825" s="25">
        <f t="shared" si="235"/>
        <v>0</v>
      </c>
      <c r="G4825" s="25">
        <f t="shared" si="236"/>
        <v>28.782000000000004</v>
      </c>
      <c r="H4825" s="32"/>
      <c r="I4825" s="31"/>
      <c r="J4825" s="25">
        <f t="shared" si="237"/>
        <v>1.6308</v>
      </c>
      <c r="K4825" s="21"/>
      <c r="L4825" s="16"/>
      <c r="M4825" s="101">
        <v>12.898</v>
      </c>
      <c r="N4825" s="101">
        <v>49.908999999999999</v>
      </c>
      <c r="O4825" s="101">
        <v>40.142000000000003</v>
      </c>
      <c r="P4825" s="101">
        <v>12.179</v>
      </c>
      <c r="Q4825" s="101">
        <v>8.1539999999999999</v>
      </c>
      <c r="R4825" s="101" t="s">
        <v>5176</v>
      </c>
      <c r="S4825" s="101" t="s">
        <v>5176</v>
      </c>
      <c r="T4825" s="101" t="s">
        <v>5176</v>
      </c>
      <c r="U4825" s="101" t="s">
        <v>5176</v>
      </c>
    </row>
    <row r="4826" spans="1:21" x14ac:dyDescent="0.25">
      <c r="A4826" s="60" t="s">
        <v>4823</v>
      </c>
      <c r="B4826" s="60" t="s">
        <v>4630</v>
      </c>
      <c r="C4826" s="60" t="s">
        <v>4908</v>
      </c>
      <c r="D4826" s="94">
        <v>16</v>
      </c>
      <c r="E4826" s="60" t="s">
        <v>9311</v>
      </c>
      <c r="F4826" s="25">
        <f t="shared" si="235"/>
        <v>0</v>
      </c>
      <c r="G4826" s="25">
        <f t="shared" si="236"/>
        <v>5.8595000000000006</v>
      </c>
      <c r="H4826" s="32"/>
      <c r="I4826" s="31"/>
      <c r="J4826" s="25">
        <f t="shared" si="237"/>
        <v>0</v>
      </c>
      <c r="K4826" s="21"/>
      <c r="L4826" s="16"/>
      <c r="M4826" s="101">
        <v>11.778</v>
      </c>
      <c r="N4826" s="101">
        <v>8.1170000000000009</v>
      </c>
      <c r="O4826" s="101">
        <v>3.0129999999999999</v>
      </c>
      <c r="P4826" s="101">
        <v>0.53</v>
      </c>
      <c r="Q4826" s="101" t="s">
        <v>5176</v>
      </c>
      <c r="R4826" s="101" t="s">
        <v>5176</v>
      </c>
      <c r="S4826" s="101" t="s">
        <v>5176</v>
      </c>
      <c r="T4826" s="101" t="s">
        <v>5176</v>
      </c>
      <c r="U4826" s="101" t="s">
        <v>5176</v>
      </c>
    </row>
    <row r="4827" spans="1:21" x14ac:dyDescent="0.25">
      <c r="A4827" s="60" t="s">
        <v>4823</v>
      </c>
      <c r="B4827" s="60" t="s">
        <v>4249</v>
      </c>
      <c r="C4827" s="60" t="s">
        <v>4908</v>
      </c>
      <c r="D4827" s="94">
        <v>16</v>
      </c>
      <c r="E4827" s="60" t="s">
        <v>9313</v>
      </c>
      <c r="F4827" s="25">
        <f t="shared" si="235"/>
        <v>0</v>
      </c>
      <c r="G4827" s="25">
        <f t="shared" si="236"/>
        <v>30.782499999999999</v>
      </c>
      <c r="H4827" s="32"/>
      <c r="I4827" s="31"/>
      <c r="J4827" s="25">
        <f t="shared" si="237"/>
        <v>1.2442</v>
      </c>
      <c r="K4827" s="21"/>
      <c r="L4827" s="16"/>
      <c r="M4827" s="101">
        <v>10.712999999999999</v>
      </c>
      <c r="N4827" s="101">
        <v>2.1459999999999999</v>
      </c>
      <c r="O4827" s="101">
        <v>85.55</v>
      </c>
      <c r="P4827" s="101">
        <v>24.721</v>
      </c>
      <c r="Q4827" s="101">
        <v>6.2210000000000001</v>
      </c>
      <c r="R4827" s="101" t="s">
        <v>5176</v>
      </c>
      <c r="S4827" s="101" t="s">
        <v>5176</v>
      </c>
      <c r="T4827" s="101" t="s">
        <v>5176</v>
      </c>
      <c r="U4827" s="101" t="s">
        <v>5176</v>
      </c>
    </row>
    <row r="4828" spans="1:21" x14ac:dyDescent="0.25">
      <c r="A4828" s="60" t="s">
        <v>4823</v>
      </c>
      <c r="B4828" s="60" t="s">
        <v>4631</v>
      </c>
      <c r="C4828" s="60" t="s">
        <v>4908</v>
      </c>
      <c r="D4828" s="94">
        <v>16</v>
      </c>
      <c r="E4828" s="60" t="s">
        <v>9314</v>
      </c>
      <c r="F4828" s="25">
        <f t="shared" si="235"/>
        <v>0</v>
      </c>
      <c r="G4828" s="25">
        <f t="shared" si="236"/>
        <v>36.143500000000003</v>
      </c>
      <c r="H4828" s="32"/>
      <c r="I4828" s="31"/>
      <c r="J4828" s="25">
        <f t="shared" si="237"/>
        <v>0.55740000000000001</v>
      </c>
      <c r="K4828" s="21"/>
      <c r="L4828" s="16"/>
      <c r="M4828" s="101">
        <v>84.864000000000004</v>
      </c>
      <c r="N4828" s="101">
        <v>19.649000000000001</v>
      </c>
      <c r="O4828" s="101">
        <v>25.457999999999998</v>
      </c>
      <c r="P4828" s="101">
        <v>14.603</v>
      </c>
      <c r="Q4828" s="101">
        <v>1.8120000000000001</v>
      </c>
      <c r="R4828" s="101">
        <v>0.97499999999999998</v>
      </c>
      <c r="S4828" s="101" t="s">
        <v>5176</v>
      </c>
      <c r="T4828" s="101" t="s">
        <v>5176</v>
      </c>
      <c r="U4828" s="101" t="s">
        <v>5176</v>
      </c>
    </row>
    <row r="4829" spans="1:21" x14ac:dyDescent="0.25">
      <c r="A4829" s="60" t="s">
        <v>4823</v>
      </c>
      <c r="B4829" s="60" t="s">
        <v>4672</v>
      </c>
      <c r="C4829" s="60" t="s">
        <v>4908</v>
      </c>
      <c r="D4829" s="94">
        <v>16</v>
      </c>
      <c r="E4829" s="60" t="s">
        <v>9315</v>
      </c>
      <c r="F4829" s="25">
        <f t="shared" si="235"/>
        <v>0</v>
      </c>
      <c r="G4829" s="25">
        <f t="shared" si="236"/>
        <v>58.458500000000001</v>
      </c>
      <c r="H4829" s="32"/>
      <c r="I4829" s="31"/>
      <c r="J4829" s="25">
        <f t="shared" si="237"/>
        <v>2.1712000000000002</v>
      </c>
      <c r="K4829" s="21"/>
      <c r="L4829" s="16"/>
      <c r="M4829" s="101">
        <v>39.511000000000003</v>
      </c>
      <c r="N4829" s="101">
        <v>82.343000000000004</v>
      </c>
      <c r="O4829" s="101">
        <v>93.974999999999994</v>
      </c>
      <c r="P4829" s="101">
        <v>18.004999999999999</v>
      </c>
      <c r="Q4829" s="101">
        <v>8.8670000000000009</v>
      </c>
      <c r="R4829" s="101">
        <v>1.9890000000000001</v>
      </c>
      <c r="S4829" s="101" t="s">
        <v>5176</v>
      </c>
      <c r="T4829" s="101" t="s">
        <v>5176</v>
      </c>
      <c r="U4829" s="101" t="s">
        <v>5176</v>
      </c>
    </row>
    <row r="4830" spans="1:21" x14ac:dyDescent="0.25">
      <c r="A4830" s="60" t="s">
        <v>4823</v>
      </c>
      <c r="B4830" s="60" t="s">
        <v>4673</v>
      </c>
      <c r="C4830" s="60" t="s">
        <v>4908</v>
      </c>
      <c r="D4830" s="94">
        <v>16</v>
      </c>
      <c r="E4830" s="60" t="s">
        <v>9316</v>
      </c>
      <c r="F4830" s="25">
        <f t="shared" si="235"/>
        <v>0</v>
      </c>
      <c r="G4830" s="25">
        <f t="shared" si="236"/>
        <v>92.443750000000009</v>
      </c>
      <c r="H4830" s="32"/>
      <c r="I4830" s="31"/>
      <c r="J4830" s="25">
        <f t="shared" si="237"/>
        <v>3.3421999999999996</v>
      </c>
      <c r="K4830" s="21"/>
      <c r="L4830" s="16"/>
      <c r="M4830" s="101">
        <v>82.296999999999997</v>
      </c>
      <c r="N4830" s="101">
        <v>69.512</v>
      </c>
      <c r="O4830" s="101">
        <v>175.06800000000001</v>
      </c>
      <c r="P4830" s="101">
        <v>42.898000000000003</v>
      </c>
      <c r="Q4830" s="101">
        <v>16.710999999999999</v>
      </c>
      <c r="R4830" s="101" t="s">
        <v>5176</v>
      </c>
      <c r="S4830" s="101" t="s">
        <v>5176</v>
      </c>
      <c r="T4830" s="101" t="s">
        <v>5176</v>
      </c>
      <c r="U4830" s="101" t="s">
        <v>5176</v>
      </c>
    </row>
    <row r="4831" spans="1:21" x14ac:dyDescent="0.25">
      <c r="A4831" s="60" t="s">
        <v>4823</v>
      </c>
      <c r="B4831" s="60" t="s">
        <v>4632</v>
      </c>
      <c r="C4831" s="60" t="s">
        <v>4908</v>
      </c>
      <c r="D4831" s="94">
        <v>16</v>
      </c>
      <c r="E4831" s="60" t="s">
        <v>9321</v>
      </c>
      <c r="F4831" s="25">
        <f t="shared" si="235"/>
        <v>0</v>
      </c>
      <c r="G4831" s="25">
        <f t="shared" si="236"/>
        <v>78.541750000000008</v>
      </c>
      <c r="H4831" s="32"/>
      <c r="I4831" s="31"/>
      <c r="J4831" s="25">
        <f t="shared" si="237"/>
        <v>9.8011999999999997</v>
      </c>
      <c r="K4831" s="21"/>
      <c r="L4831" s="16"/>
      <c r="M4831" s="101">
        <v>105.176</v>
      </c>
      <c r="N4831" s="101">
        <v>150.69800000000001</v>
      </c>
      <c r="O4831" s="101">
        <v>33.515000000000001</v>
      </c>
      <c r="P4831" s="101">
        <v>24.777999999999999</v>
      </c>
      <c r="Q4831" s="101">
        <v>47.524000000000001</v>
      </c>
      <c r="R4831" s="101">
        <v>1.482</v>
      </c>
      <c r="S4831" s="101" t="s">
        <v>5176</v>
      </c>
      <c r="T4831" s="101" t="s">
        <v>5176</v>
      </c>
      <c r="U4831" s="101" t="s">
        <v>5176</v>
      </c>
    </row>
    <row r="4832" spans="1:21" x14ac:dyDescent="0.25">
      <c r="A4832" s="60" t="s">
        <v>4823</v>
      </c>
      <c r="B4832" s="60" t="s">
        <v>4325</v>
      </c>
      <c r="C4832" s="60" t="s">
        <v>4908</v>
      </c>
      <c r="D4832" s="94">
        <v>16</v>
      </c>
      <c r="E4832" s="60" t="s">
        <v>9322</v>
      </c>
      <c r="F4832" s="25">
        <f t="shared" ref="F4832:F4895" si="238">SUM(S4832:U4832)/3</f>
        <v>0</v>
      </c>
      <c r="G4832" s="25">
        <f t="shared" ref="G4832:G4895" si="239">SUM(M4832:P4832)/4</f>
        <v>2.7280000000000006</v>
      </c>
      <c r="H4832" s="32"/>
      <c r="I4832" s="31"/>
      <c r="J4832" s="25">
        <f t="shared" ref="J4832:J4895" si="240">SUM(Q4832:U4832)/5</f>
        <v>7.6E-3</v>
      </c>
      <c r="K4832" s="21"/>
      <c r="L4832" s="16"/>
      <c r="M4832" s="101">
        <v>3.6080000000000001</v>
      </c>
      <c r="N4832" s="101">
        <v>5.8070000000000004</v>
      </c>
      <c r="O4832" s="101">
        <v>9.8000000000000004E-2</v>
      </c>
      <c r="P4832" s="101">
        <v>1.399</v>
      </c>
      <c r="Q4832" s="101">
        <v>3.7999999999999999E-2</v>
      </c>
      <c r="R4832" s="101" t="s">
        <v>5176</v>
      </c>
      <c r="S4832" s="101" t="s">
        <v>5176</v>
      </c>
      <c r="T4832" s="101" t="s">
        <v>5176</v>
      </c>
      <c r="U4832" s="101" t="s">
        <v>5176</v>
      </c>
    </row>
    <row r="4833" spans="1:21" x14ac:dyDescent="0.25">
      <c r="A4833" s="60" t="s">
        <v>4823</v>
      </c>
      <c r="B4833" s="60" t="s">
        <v>4633</v>
      </c>
      <c r="C4833" s="60" t="s">
        <v>4908</v>
      </c>
      <c r="D4833" s="94">
        <v>16</v>
      </c>
      <c r="E4833" s="60" t="s">
        <v>9323</v>
      </c>
      <c r="F4833" s="25">
        <f t="shared" si="238"/>
        <v>0</v>
      </c>
      <c r="G4833" s="25">
        <f t="shared" si="239"/>
        <v>11.013999999999999</v>
      </c>
      <c r="H4833" s="32"/>
      <c r="I4833" s="31"/>
      <c r="J4833" s="25">
        <f t="shared" si="240"/>
        <v>0.26880000000000004</v>
      </c>
      <c r="K4833" s="21"/>
      <c r="L4833" s="16"/>
      <c r="M4833" s="101">
        <v>16.303000000000001</v>
      </c>
      <c r="N4833" s="101">
        <v>10.32</v>
      </c>
      <c r="O4833" s="101">
        <v>6.77</v>
      </c>
      <c r="P4833" s="101">
        <v>10.663</v>
      </c>
      <c r="Q4833" s="101">
        <v>1.3440000000000001</v>
      </c>
      <c r="R4833" s="101" t="s">
        <v>5176</v>
      </c>
      <c r="S4833" s="101" t="s">
        <v>5176</v>
      </c>
      <c r="T4833" s="101" t="s">
        <v>5176</v>
      </c>
      <c r="U4833" s="101" t="s">
        <v>5176</v>
      </c>
    </row>
    <row r="4834" spans="1:21" x14ac:dyDescent="0.25">
      <c r="A4834" s="60" t="s">
        <v>4823</v>
      </c>
      <c r="B4834" s="60" t="s">
        <v>4317</v>
      </c>
      <c r="C4834" s="60" t="s">
        <v>4908</v>
      </c>
      <c r="D4834" s="94">
        <v>16</v>
      </c>
      <c r="E4834" s="60" t="s">
        <v>9327</v>
      </c>
      <c r="F4834" s="25">
        <f t="shared" si="238"/>
        <v>0</v>
      </c>
      <c r="G4834" s="25">
        <f t="shared" si="239"/>
        <v>25.621999999999996</v>
      </c>
      <c r="H4834" s="32"/>
      <c r="I4834" s="31"/>
      <c r="J4834" s="25">
        <f t="shared" si="240"/>
        <v>0.31880000000000003</v>
      </c>
      <c r="K4834" s="21"/>
      <c r="L4834" s="16"/>
      <c r="M4834" s="101">
        <v>28.263999999999999</v>
      </c>
      <c r="N4834" s="101">
        <v>32.320999999999998</v>
      </c>
      <c r="O4834" s="101">
        <v>35.817999999999998</v>
      </c>
      <c r="P4834" s="101">
        <v>6.085</v>
      </c>
      <c r="Q4834" s="101">
        <v>1.5940000000000001</v>
      </c>
      <c r="R4834" s="101" t="s">
        <v>5176</v>
      </c>
      <c r="S4834" s="101" t="s">
        <v>5176</v>
      </c>
      <c r="T4834" s="101" t="s">
        <v>5176</v>
      </c>
      <c r="U4834" s="101" t="s">
        <v>5176</v>
      </c>
    </row>
    <row r="4835" spans="1:21" x14ac:dyDescent="0.25">
      <c r="A4835" s="60" t="s">
        <v>4823</v>
      </c>
      <c r="B4835" s="60" t="s">
        <v>4553</v>
      </c>
      <c r="C4835" s="60" t="s">
        <v>4908</v>
      </c>
      <c r="D4835" s="94">
        <v>16</v>
      </c>
      <c r="E4835" s="60" t="s">
        <v>9329</v>
      </c>
      <c r="F4835" s="25">
        <f t="shared" si="238"/>
        <v>0</v>
      </c>
      <c r="G4835" s="25">
        <f t="shared" si="239"/>
        <v>43.128500000000003</v>
      </c>
      <c r="H4835" s="32"/>
      <c r="I4835" s="31"/>
      <c r="J4835" s="25">
        <f t="shared" si="240"/>
        <v>1.7986</v>
      </c>
      <c r="K4835" s="21"/>
      <c r="L4835" s="16"/>
      <c r="M4835" s="101">
        <v>61.375999999999998</v>
      </c>
      <c r="N4835" s="101">
        <v>69.596000000000004</v>
      </c>
      <c r="O4835" s="101">
        <v>30.068999999999999</v>
      </c>
      <c r="P4835" s="101">
        <v>11.473000000000001</v>
      </c>
      <c r="Q4835" s="101">
        <v>7.1859999999999999</v>
      </c>
      <c r="R4835" s="101">
        <v>1.8069999999999999</v>
      </c>
      <c r="S4835" s="101" t="s">
        <v>5176</v>
      </c>
      <c r="T4835" s="101" t="s">
        <v>5176</v>
      </c>
      <c r="U4835" s="101" t="s">
        <v>5176</v>
      </c>
    </row>
    <row r="4836" spans="1:21" x14ac:dyDescent="0.25">
      <c r="A4836" s="60" t="s">
        <v>4823</v>
      </c>
      <c r="B4836" s="60" t="s">
        <v>4586</v>
      </c>
      <c r="C4836" s="60" t="s">
        <v>4908</v>
      </c>
      <c r="D4836" s="94">
        <v>16</v>
      </c>
      <c r="E4836" s="60" t="s">
        <v>9331</v>
      </c>
      <c r="F4836" s="25">
        <f t="shared" si="238"/>
        <v>0</v>
      </c>
      <c r="G4836" s="25">
        <f t="shared" si="239"/>
        <v>14.2065</v>
      </c>
      <c r="H4836" s="32"/>
      <c r="I4836" s="31"/>
      <c r="J4836" s="25">
        <f t="shared" si="240"/>
        <v>1.2597999999999998</v>
      </c>
      <c r="K4836" s="21"/>
      <c r="L4836" s="16"/>
      <c r="M4836" s="101">
        <v>6.6070000000000002</v>
      </c>
      <c r="N4836" s="101">
        <v>2.629</v>
      </c>
      <c r="O4836" s="101">
        <v>13.776999999999999</v>
      </c>
      <c r="P4836" s="101">
        <v>33.813000000000002</v>
      </c>
      <c r="Q4836" s="101">
        <v>4.8899999999999997</v>
      </c>
      <c r="R4836" s="101">
        <v>1.409</v>
      </c>
      <c r="S4836" s="101" t="s">
        <v>5176</v>
      </c>
      <c r="T4836" s="101" t="s">
        <v>5176</v>
      </c>
      <c r="U4836" s="101" t="s">
        <v>5176</v>
      </c>
    </row>
    <row r="4837" spans="1:21" x14ac:dyDescent="0.25">
      <c r="A4837" s="60" t="s">
        <v>4823</v>
      </c>
      <c r="B4837" s="60" t="s">
        <v>4405</v>
      </c>
      <c r="C4837" s="60" t="s">
        <v>4908</v>
      </c>
      <c r="D4837" s="94">
        <v>16</v>
      </c>
      <c r="E4837" s="60" t="s">
        <v>9332</v>
      </c>
      <c r="F4837" s="25">
        <f t="shared" si="238"/>
        <v>0</v>
      </c>
      <c r="G4837" s="25">
        <f t="shared" si="239"/>
        <v>9.8624999999999989</v>
      </c>
      <c r="H4837" s="32"/>
      <c r="I4837" s="31"/>
      <c r="J4837" s="25">
        <f t="shared" si="240"/>
        <v>0</v>
      </c>
      <c r="K4837" s="21"/>
      <c r="L4837" s="16"/>
      <c r="M4837" s="101">
        <v>14.385999999999999</v>
      </c>
      <c r="N4837" s="101">
        <v>3.8740000000000001</v>
      </c>
      <c r="O4837" s="101">
        <v>3.1040000000000001</v>
      </c>
      <c r="P4837" s="101">
        <v>18.085999999999999</v>
      </c>
      <c r="Q4837" s="101" t="s">
        <v>5176</v>
      </c>
      <c r="R4837" s="101" t="s">
        <v>5176</v>
      </c>
      <c r="S4837" s="101" t="s">
        <v>5176</v>
      </c>
      <c r="T4837" s="101" t="s">
        <v>5176</v>
      </c>
      <c r="U4837" s="101" t="s">
        <v>5176</v>
      </c>
    </row>
    <row r="4838" spans="1:21" x14ac:dyDescent="0.25">
      <c r="A4838" s="60" t="s">
        <v>4823</v>
      </c>
      <c r="B4838" s="60" t="s">
        <v>4711</v>
      </c>
      <c r="C4838" s="60" t="s">
        <v>4908</v>
      </c>
      <c r="D4838" s="94">
        <v>16</v>
      </c>
      <c r="E4838" s="60" t="s">
        <v>9333</v>
      </c>
      <c r="F4838" s="25">
        <f t="shared" si="238"/>
        <v>0</v>
      </c>
      <c r="G4838" s="25">
        <f t="shared" si="239"/>
        <v>2.8194999999999997</v>
      </c>
      <c r="H4838" s="32"/>
      <c r="I4838" s="31"/>
      <c r="J4838" s="25">
        <f t="shared" si="240"/>
        <v>0</v>
      </c>
      <c r="K4838" s="21"/>
      <c r="L4838" s="16"/>
      <c r="M4838" s="101">
        <v>10.622999999999999</v>
      </c>
      <c r="N4838" s="101">
        <v>0.22700000000000001</v>
      </c>
      <c r="O4838" s="101">
        <v>0.34399999999999997</v>
      </c>
      <c r="P4838" s="101">
        <v>8.4000000000000005E-2</v>
      </c>
      <c r="Q4838" s="101" t="s">
        <v>5176</v>
      </c>
      <c r="R4838" s="101" t="s">
        <v>5176</v>
      </c>
      <c r="S4838" s="101" t="s">
        <v>5176</v>
      </c>
      <c r="T4838" s="101" t="s">
        <v>5176</v>
      </c>
      <c r="U4838" s="101" t="s">
        <v>5176</v>
      </c>
    </row>
    <row r="4839" spans="1:21" x14ac:dyDescent="0.25">
      <c r="A4839" s="60" t="s">
        <v>4823</v>
      </c>
      <c r="B4839" s="60" t="s">
        <v>4479</v>
      </c>
      <c r="C4839" s="60" t="s">
        <v>4908</v>
      </c>
      <c r="D4839" s="94">
        <v>16</v>
      </c>
      <c r="E4839" s="60" t="s">
        <v>9334</v>
      </c>
      <c r="F4839" s="25">
        <f t="shared" si="238"/>
        <v>0</v>
      </c>
      <c r="G4839" s="25">
        <f t="shared" si="239"/>
        <v>2.6902499999999998</v>
      </c>
      <c r="H4839" s="32"/>
      <c r="I4839" s="31"/>
      <c r="J4839" s="25">
        <f t="shared" si="240"/>
        <v>0.53179999999999994</v>
      </c>
      <c r="K4839" s="21"/>
      <c r="L4839" s="16"/>
      <c r="M4839" s="101">
        <v>3.722</v>
      </c>
      <c r="N4839" s="101">
        <v>2.4870000000000001</v>
      </c>
      <c r="O4839" s="101">
        <v>2.411</v>
      </c>
      <c r="P4839" s="101">
        <v>2.141</v>
      </c>
      <c r="Q4839" s="101">
        <v>1.657</v>
      </c>
      <c r="R4839" s="101">
        <v>1.002</v>
      </c>
      <c r="S4839" s="101" t="s">
        <v>5176</v>
      </c>
      <c r="T4839" s="101" t="s">
        <v>5176</v>
      </c>
      <c r="U4839" s="101" t="s">
        <v>5176</v>
      </c>
    </row>
    <row r="4840" spans="1:21" x14ac:dyDescent="0.25">
      <c r="A4840" s="60" t="s">
        <v>4823</v>
      </c>
      <c r="B4840" s="60" t="s">
        <v>4291</v>
      </c>
      <c r="C4840" s="60" t="s">
        <v>4908</v>
      </c>
      <c r="D4840" s="94">
        <v>16</v>
      </c>
      <c r="E4840" s="60" t="s">
        <v>9335</v>
      </c>
      <c r="F4840" s="25">
        <f t="shared" si="238"/>
        <v>0</v>
      </c>
      <c r="G4840" s="25">
        <f t="shared" si="239"/>
        <v>82.833749999999995</v>
      </c>
      <c r="H4840" s="32"/>
      <c r="I4840" s="31"/>
      <c r="J4840" s="25">
        <f t="shared" si="240"/>
        <v>95.259399999999999</v>
      </c>
      <c r="K4840" s="21"/>
      <c r="L4840" s="16"/>
      <c r="M4840" s="101">
        <v>50.686999999999998</v>
      </c>
      <c r="N4840" s="101">
        <v>100.07899999999999</v>
      </c>
      <c r="O4840" s="101">
        <v>58.997</v>
      </c>
      <c r="P4840" s="101">
        <v>121.572</v>
      </c>
      <c r="Q4840" s="101">
        <v>471.39299999999997</v>
      </c>
      <c r="R4840" s="101">
        <v>4.9039999999999999</v>
      </c>
      <c r="S4840" s="101" t="s">
        <v>5176</v>
      </c>
      <c r="T4840" s="101" t="s">
        <v>5176</v>
      </c>
      <c r="U4840" s="101" t="s">
        <v>5176</v>
      </c>
    </row>
    <row r="4841" spans="1:21" x14ac:dyDescent="0.25">
      <c r="A4841" s="60" t="s">
        <v>4823</v>
      </c>
      <c r="B4841" s="60" t="s">
        <v>4359</v>
      </c>
      <c r="C4841" s="60" t="s">
        <v>4908</v>
      </c>
      <c r="D4841" s="94">
        <v>16</v>
      </c>
      <c r="E4841" s="60" t="s">
        <v>9337</v>
      </c>
      <c r="F4841" s="25">
        <f t="shared" si="238"/>
        <v>0</v>
      </c>
      <c r="G4841" s="25">
        <f t="shared" si="239"/>
        <v>39.3155</v>
      </c>
      <c r="H4841" s="32"/>
      <c r="I4841" s="31"/>
      <c r="J4841" s="25">
        <f t="shared" si="240"/>
        <v>3.4450000000000003</v>
      </c>
      <c r="K4841" s="21"/>
      <c r="L4841" s="16"/>
      <c r="M4841" s="101">
        <v>28.805</v>
      </c>
      <c r="N4841" s="101">
        <v>27.021000000000001</v>
      </c>
      <c r="O4841" s="101">
        <v>40.302</v>
      </c>
      <c r="P4841" s="101">
        <v>61.134</v>
      </c>
      <c r="Q4841" s="101">
        <v>14.834</v>
      </c>
      <c r="R4841" s="101">
        <v>2.391</v>
      </c>
      <c r="S4841" s="101" t="s">
        <v>5176</v>
      </c>
      <c r="T4841" s="101" t="s">
        <v>5176</v>
      </c>
      <c r="U4841" s="101" t="s">
        <v>5176</v>
      </c>
    </row>
    <row r="4842" spans="1:21" x14ac:dyDescent="0.25">
      <c r="A4842" s="60" t="s">
        <v>4823</v>
      </c>
      <c r="B4842" s="60" t="s">
        <v>4284</v>
      </c>
      <c r="C4842" s="60" t="s">
        <v>4908</v>
      </c>
      <c r="D4842" s="94">
        <v>16</v>
      </c>
      <c r="E4842" s="60" t="s">
        <v>9357</v>
      </c>
      <c r="F4842" s="25">
        <f t="shared" si="238"/>
        <v>0</v>
      </c>
      <c r="G4842" s="25">
        <f t="shared" si="239"/>
        <v>9.7162500000000005</v>
      </c>
      <c r="H4842" s="32"/>
      <c r="I4842" s="31"/>
      <c r="J4842" s="25">
        <f t="shared" si="240"/>
        <v>0.41600000000000004</v>
      </c>
      <c r="K4842" s="21"/>
      <c r="L4842" s="16"/>
      <c r="M4842" s="101">
        <v>15.983000000000001</v>
      </c>
      <c r="N4842" s="101">
        <v>20.132999999999999</v>
      </c>
      <c r="O4842" s="101">
        <v>1.365</v>
      </c>
      <c r="P4842" s="101">
        <v>1.3839999999999999</v>
      </c>
      <c r="Q4842" s="101">
        <v>2.08</v>
      </c>
      <c r="R4842" s="101" t="s">
        <v>5176</v>
      </c>
      <c r="S4842" s="101" t="s">
        <v>5176</v>
      </c>
      <c r="T4842" s="101" t="s">
        <v>5176</v>
      </c>
      <c r="U4842" s="101" t="s">
        <v>5176</v>
      </c>
    </row>
    <row r="4843" spans="1:21" x14ac:dyDescent="0.25">
      <c r="A4843" s="60" t="s">
        <v>4823</v>
      </c>
      <c r="B4843" s="60" t="s">
        <v>4154</v>
      </c>
      <c r="C4843" s="60" t="s">
        <v>4908</v>
      </c>
      <c r="D4843" s="94">
        <v>16</v>
      </c>
      <c r="E4843" s="60" t="s">
        <v>9371</v>
      </c>
      <c r="F4843" s="25">
        <f t="shared" si="238"/>
        <v>0</v>
      </c>
      <c r="G4843" s="25">
        <f t="shared" si="239"/>
        <v>8.2500000000000004E-3</v>
      </c>
      <c r="H4843" s="32"/>
      <c r="I4843" s="31"/>
      <c r="J4843" s="25">
        <f t="shared" si="240"/>
        <v>0</v>
      </c>
      <c r="K4843" s="21"/>
      <c r="L4843" s="16"/>
      <c r="M4843" s="101" t="s">
        <v>5176</v>
      </c>
      <c r="N4843" s="101" t="s">
        <v>5176</v>
      </c>
      <c r="O4843" s="101" t="s">
        <v>5176</v>
      </c>
      <c r="P4843" s="101">
        <v>3.3000000000000002E-2</v>
      </c>
      <c r="Q4843" s="101" t="s">
        <v>5176</v>
      </c>
      <c r="R4843" s="101" t="s">
        <v>5176</v>
      </c>
      <c r="S4843" s="101" t="s">
        <v>5176</v>
      </c>
      <c r="T4843" s="101" t="s">
        <v>5176</v>
      </c>
      <c r="U4843" s="101" t="s">
        <v>5176</v>
      </c>
    </row>
    <row r="4844" spans="1:21" x14ac:dyDescent="0.25">
      <c r="A4844" s="60" t="s">
        <v>4823</v>
      </c>
      <c r="B4844" s="60" t="s">
        <v>4029</v>
      </c>
      <c r="C4844" s="60" t="s">
        <v>4908</v>
      </c>
      <c r="D4844" s="94">
        <v>16</v>
      </c>
      <c r="E4844" s="60" t="s">
        <v>9420</v>
      </c>
      <c r="F4844" s="25">
        <f t="shared" si="238"/>
        <v>0</v>
      </c>
      <c r="G4844" s="25">
        <f t="shared" si="239"/>
        <v>0.40349999999999997</v>
      </c>
      <c r="H4844" s="32"/>
      <c r="I4844" s="31"/>
      <c r="J4844" s="25">
        <f t="shared" si="240"/>
        <v>0</v>
      </c>
      <c r="K4844" s="21"/>
      <c r="L4844" s="16"/>
      <c r="M4844" s="101">
        <v>1.607</v>
      </c>
      <c r="N4844" s="101" t="s">
        <v>5176</v>
      </c>
      <c r="O4844" s="101" t="s">
        <v>5176</v>
      </c>
      <c r="P4844" s="101">
        <v>7.0000000000000001E-3</v>
      </c>
      <c r="Q4844" s="101" t="s">
        <v>5176</v>
      </c>
      <c r="R4844" s="101" t="s">
        <v>5176</v>
      </c>
      <c r="S4844" s="101" t="s">
        <v>5176</v>
      </c>
      <c r="T4844" s="101" t="s">
        <v>5176</v>
      </c>
      <c r="U4844" s="101" t="s">
        <v>5176</v>
      </c>
    </row>
    <row r="4845" spans="1:21" x14ac:dyDescent="0.25">
      <c r="A4845" s="60" t="s">
        <v>4823</v>
      </c>
      <c r="B4845" s="60" t="s">
        <v>4486</v>
      </c>
      <c r="C4845" s="60" t="s">
        <v>4908</v>
      </c>
      <c r="D4845" s="94">
        <v>16</v>
      </c>
      <c r="E4845" s="60" t="s">
        <v>9421</v>
      </c>
      <c r="F4845" s="25">
        <f t="shared" si="238"/>
        <v>0</v>
      </c>
      <c r="G4845" s="25">
        <f t="shared" si="239"/>
        <v>0.26700000000000002</v>
      </c>
      <c r="H4845" s="32"/>
      <c r="I4845" s="31"/>
      <c r="J4845" s="25">
        <f t="shared" si="240"/>
        <v>0</v>
      </c>
      <c r="K4845" s="21"/>
      <c r="L4845" s="16"/>
      <c r="M4845" s="101">
        <v>1.0680000000000001</v>
      </c>
      <c r="N4845" s="101" t="s">
        <v>5176</v>
      </c>
      <c r="O4845" s="101" t="s">
        <v>5176</v>
      </c>
      <c r="P4845" s="101" t="s">
        <v>5176</v>
      </c>
      <c r="Q4845" s="101" t="s">
        <v>5176</v>
      </c>
      <c r="R4845" s="101" t="s">
        <v>5176</v>
      </c>
      <c r="S4845" s="101" t="s">
        <v>5176</v>
      </c>
      <c r="T4845" s="101" t="s">
        <v>5176</v>
      </c>
      <c r="U4845" s="101" t="s">
        <v>5176</v>
      </c>
    </row>
    <row r="4846" spans="1:21" x14ac:dyDescent="0.25">
      <c r="A4846" s="60" t="s">
        <v>4823</v>
      </c>
      <c r="B4846" s="60" t="s">
        <v>4402</v>
      </c>
      <c r="C4846" s="60" t="s">
        <v>4908</v>
      </c>
      <c r="D4846" s="94">
        <v>16</v>
      </c>
      <c r="E4846" s="60" t="s">
        <v>9436</v>
      </c>
      <c r="F4846" s="25">
        <f t="shared" si="238"/>
        <v>0</v>
      </c>
      <c r="G4846" s="25">
        <f t="shared" si="239"/>
        <v>5.2495000000000003</v>
      </c>
      <c r="H4846" s="32"/>
      <c r="I4846" s="31"/>
      <c r="J4846" s="25">
        <f t="shared" si="240"/>
        <v>1.6199999999999999E-2</v>
      </c>
      <c r="K4846" s="21"/>
      <c r="L4846" s="16"/>
      <c r="M4846" s="101">
        <v>6.3120000000000003</v>
      </c>
      <c r="N4846" s="101">
        <v>2.782</v>
      </c>
      <c r="O4846" s="101">
        <v>8.9120000000000008</v>
      </c>
      <c r="P4846" s="101">
        <v>2.992</v>
      </c>
      <c r="Q4846" s="101">
        <v>8.1000000000000003E-2</v>
      </c>
      <c r="R4846" s="101" t="s">
        <v>5176</v>
      </c>
      <c r="S4846" s="101" t="s">
        <v>5176</v>
      </c>
      <c r="T4846" s="101" t="s">
        <v>5176</v>
      </c>
      <c r="U4846" s="101" t="s">
        <v>5176</v>
      </c>
    </row>
    <row r="4847" spans="1:21" x14ac:dyDescent="0.25">
      <c r="A4847" s="60" t="s">
        <v>4823</v>
      </c>
      <c r="B4847" s="60" t="s">
        <v>4679</v>
      </c>
      <c r="C4847" s="60" t="s">
        <v>4908</v>
      </c>
      <c r="D4847" s="94">
        <v>16</v>
      </c>
      <c r="E4847" s="60" t="s">
        <v>9439</v>
      </c>
      <c r="F4847" s="25">
        <f t="shared" si="238"/>
        <v>0</v>
      </c>
      <c r="G4847" s="25">
        <f t="shared" si="239"/>
        <v>11.040000000000001</v>
      </c>
      <c r="H4847" s="32"/>
      <c r="I4847" s="31"/>
      <c r="J4847" s="25">
        <f t="shared" si="240"/>
        <v>7.4036</v>
      </c>
      <c r="K4847" s="21"/>
      <c r="L4847" s="16"/>
      <c r="M4847" s="101">
        <v>3.9769999999999999</v>
      </c>
      <c r="N4847" s="101">
        <v>25.59</v>
      </c>
      <c r="O4847" s="101">
        <v>10.178000000000001</v>
      </c>
      <c r="P4847" s="101">
        <v>4.415</v>
      </c>
      <c r="Q4847" s="101">
        <v>37.018000000000001</v>
      </c>
      <c r="R4847" s="101" t="s">
        <v>5176</v>
      </c>
      <c r="S4847" s="101" t="s">
        <v>5176</v>
      </c>
      <c r="T4847" s="101" t="s">
        <v>5176</v>
      </c>
      <c r="U4847" s="101" t="s">
        <v>5176</v>
      </c>
    </row>
    <row r="4848" spans="1:21" x14ac:dyDescent="0.25">
      <c r="A4848" s="60" t="s">
        <v>4823</v>
      </c>
      <c r="B4848" s="60" t="s">
        <v>4745</v>
      </c>
      <c r="C4848" s="60" t="s">
        <v>4908</v>
      </c>
      <c r="D4848" s="94">
        <v>16</v>
      </c>
      <c r="E4848" s="60" t="s">
        <v>9441</v>
      </c>
      <c r="F4848" s="25">
        <f t="shared" si="238"/>
        <v>0</v>
      </c>
      <c r="G4848" s="25">
        <f t="shared" si="239"/>
        <v>4.9475000000000007</v>
      </c>
      <c r="H4848" s="32"/>
      <c r="I4848" s="31"/>
      <c r="J4848" s="25">
        <f t="shared" si="240"/>
        <v>0</v>
      </c>
      <c r="K4848" s="21"/>
      <c r="L4848" s="16"/>
      <c r="M4848" s="101">
        <v>0.29099999999999998</v>
      </c>
      <c r="N4848" s="101">
        <v>19.393000000000001</v>
      </c>
      <c r="O4848" s="101" t="s">
        <v>5176</v>
      </c>
      <c r="P4848" s="101">
        <v>0.106</v>
      </c>
      <c r="Q4848" s="101" t="s">
        <v>5176</v>
      </c>
      <c r="R4848" s="101" t="s">
        <v>5176</v>
      </c>
      <c r="S4848" s="101" t="s">
        <v>5176</v>
      </c>
      <c r="T4848" s="101" t="s">
        <v>5176</v>
      </c>
      <c r="U4848" s="101" t="s">
        <v>5176</v>
      </c>
    </row>
    <row r="4849" spans="1:21" x14ac:dyDescent="0.25">
      <c r="A4849" s="60" t="s">
        <v>4823</v>
      </c>
      <c r="B4849" s="60" t="s">
        <v>4487</v>
      </c>
      <c r="C4849" s="60" t="s">
        <v>4908</v>
      </c>
      <c r="D4849" s="94">
        <v>16</v>
      </c>
      <c r="E4849" s="60" t="s">
        <v>9445</v>
      </c>
      <c r="F4849" s="25">
        <f t="shared" si="238"/>
        <v>0</v>
      </c>
      <c r="G4849" s="25">
        <f t="shared" si="239"/>
        <v>4.4504999999999999</v>
      </c>
      <c r="H4849" s="32"/>
      <c r="I4849" s="31"/>
      <c r="J4849" s="25">
        <f t="shared" si="240"/>
        <v>12.3222</v>
      </c>
      <c r="K4849" s="21"/>
      <c r="L4849" s="16"/>
      <c r="M4849" s="101">
        <v>6.7439999999999998</v>
      </c>
      <c r="N4849" s="101">
        <v>1.1499999999999999</v>
      </c>
      <c r="O4849" s="101">
        <v>2.0569999999999999</v>
      </c>
      <c r="P4849" s="101">
        <v>7.851</v>
      </c>
      <c r="Q4849" s="101">
        <v>61.03</v>
      </c>
      <c r="R4849" s="101">
        <v>0.58099999999999996</v>
      </c>
      <c r="S4849" s="101" t="s">
        <v>5176</v>
      </c>
      <c r="T4849" s="101" t="s">
        <v>5176</v>
      </c>
      <c r="U4849" s="101" t="s">
        <v>5176</v>
      </c>
    </row>
    <row r="4850" spans="1:21" x14ac:dyDescent="0.25">
      <c r="A4850" s="60" t="s">
        <v>4823</v>
      </c>
      <c r="B4850" s="60" t="s">
        <v>4434</v>
      </c>
      <c r="C4850" s="60" t="s">
        <v>4908</v>
      </c>
      <c r="D4850" s="94">
        <v>16</v>
      </c>
      <c r="E4850" s="60" t="s">
        <v>9446</v>
      </c>
      <c r="F4850" s="25">
        <f t="shared" si="238"/>
        <v>0</v>
      </c>
      <c r="G4850" s="25">
        <f t="shared" si="239"/>
        <v>2.9255</v>
      </c>
      <c r="H4850" s="32"/>
      <c r="I4850" s="31"/>
      <c r="J4850" s="25">
        <f t="shared" si="240"/>
        <v>0.16919999999999999</v>
      </c>
      <c r="K4850" s="21"/>
      <c r="L4850" s="16"/>
      <c r="M4850" s="101">
        <v>3.5830000000000002</v>
      </c>
      <c r="N4850" s="101">
        <v>0.81699999999999995</v>
      </c>
      <c r="O4850" s="101">
        <v>0.33400000000000002</v>
      </c>
      <c r="P4850" s="101">
        <v>6.968</v>
      </c>
      <c r="Q4850" s="101">
        <v>0.84599999999999997</v>
      </c>
      <c r="R4850" s="101" t="s">
        <v>5176</v>
      </c>
      <c r="S4850" s="101" t="s">
        <v>5176</v>
      </c>
      <c r="T4850" s="101" t="s">
        <v>5176</v>
      </c>
      <c r="U4850" s="101" t="s">
        <v>5176</v>
      </c>
    </row>
    <row r="4851" spans="1:21" x14ac:dyDescent="0.25">
      <c r="A4851" s="60" t="s">
        <v>4823</v>
      </c>
      <c r="B4851" s="60" t="s">
        <v>4760</v>
      </c>
      <c r="C4851" s="60" t="s">
        <v>4908</v>
      </c>
      <c r="D4851" s="94">
        <v>16</v>
      </c>
      <c r="E4851" s="60" t="s">
        <v>9455</v>
      </c>
      <c r="F4851" s="25">
        <f t="shared" si="238"/>
        <v>0</v>
      </c>
      <c r="G4851" s="25">
        <f t="shared" si="239"/>
        <v>733.98</v>
      </c>
      <c r="H4851" s="32"/>
      <c r="I4851" s="31"/>
      <c r="J4851" s="25">
        <f t="shared" si="240"/>
        <v>14.569599999999999</v>
      </c>
      <c r="K4851" s="21"/>
      <c r="L4851" s="16"/>
      <c r="M4851" s="101">
        <v>264.68</v>
      </c>
      <c r="N4851" s="101">
        <v>265.14299999999997</v>
      </c>
      <c r="O4851" s="101">
        <v>822.43799999999999</v>
      </c>
      <c r="P4851" s="101">
        <v>1583.6590000000001</v>
      </c>
      <c r="Q4851" s="101">
        <v>72.63</v>
      </c>
      <c r="R4851" s="101">
        <v>0.218</v>
      </c>
      <c r="S4851" s="101" t="s">
        <v>5176</v>
      </c>
      <c r="T4851" s="101" t="s">
        <v>5176</v>
      </c>
      <c r="U4851" s="101" t="s">
        <v>5176</v>
      </c>
    </row>
    <row r="4852" spans="1:21" x14ac:dyDescent="0.25">
      <c r="A4852" s="60" t="s">
        <v>4823</v>
      </c>
      <c r="B4852" s="60" t="s">
        <v>1964</v>
      </c>
      <c r="C4852" s="60" t="s">
        <v>4909</v>
      </c>
      <c r="D4852" s="94">
        <v>17</v>
      </c>
      <c r="E4852" s="60" t="s">
        <v>9484</v>
      </c>
      <c r="F4852" s="25">
        <f t="shared" si="238"/>
        <v>0</v>
      </c>
      <c r="G4852" s="25">
        <f t="shared" si="239"/>
        <v>20.129249999999999</v>
      </c>
      <c r="H4852" s="32"/>
      <c r="I4852" s="31"/>
      <c r="J4852" s="25">
        <f t="shared" si="240"/>
        <v>3.0002</v>
      </c>
      <c r="K4852" s="21"/>
      <c r="L4852" s="16"/>
      <c r="M4852" s="101" t="s">
        <v>5176</v>
      </c>
      <c r="N4852" s="101" t="s">
        <v>5176</v>
      </c>
      <c r="O4852" s="101" t="s">
        <v>5176</v>
      </c>
      <c r="P4852" s="101">
        <v>80.516999999999996</v>
      </c>
      <c r="Q4852" s="101">
        <v>15.000999999999999</v>
      </c>
      <c r="R4852" s="101" t="s">
        <v>5176</v>
      </c>
      <c r="S4852" s="101" t="s">
        <v>5176</v>
      </c>
      <c r="T4852" s="101" t="s">
        <v>5176</v>
      </c>
      <c r="U4852" s="101" t="s">
        <v>5176</v>
      </c>
    </row>
    <row r="4853" spans="1:21" x14ac:dyDescent="0.25">
      <c r="A4853" s="60" t="s">
        <v>4823</v>
      </c>
      <c r="B4853" s="60" t="s">
        <v>4433</v>
      </c>
      <c r="C4853" s="60" t="s">
        <v>4911</v>
      </c>
      <c r="D4853" s="94">
        <v>17</v>
      </c>
      <c r="E4853" s="60" t="s">
        <v>9567</v>
      </c>
      <c r="F4853" s="25">
        <f t="shared" si="238"/>
        <v>0</v>
      </c>
      <c r="G4853" s="25">
        <f t="shared" si="239"/>
        <v>1.7617500000000001</v>
      </c>
      <c r="H4853" s="32"/>
      <c r="I4853" s="31"/>
      <c r="J4853" s="25">
        <f t="shared" si="240"/>
        <v>7.1399999999999991E-2</v>
      </c>
      <c r="K4853" s="21"/>
      <c r="L4853" s="16"/>
      <c r="M4853" s="101" t="s">
        <v>5176</v>
      </c>
      <c r="N4853" s="101" t="s">
        <v>5176</v>
      </c>
      <c r="O4853" s="101">
        <v>5.1070000000000002</v>
      </c>
      <c r="P4853" s="101">
        <v>1.94</v>
      </c>
      <c r="Q4853" s="101">
        <v>0.35699999999999998</v>
      </c>
      <c r="R4853" s="101" t="s">
        <v>5176</v>
      </c>
      <c r="S4853" s="101" t="s">
        <v>5176</v>
      </c>
      <c r="T4853" s="101" t="s">
        <v>5176</v>
      </c>
      <c r="U4853" s="101" t="s">
        <v>5176</v>
      </c>
    </row>
    <row r="4854" spans="1:21" x14ac:dyDescent="0.25">
      <c r="A4854" s="60" t="s">
        <v>4823</v>
      </c>
      <c r="B4854" s="60" t="s">
        <v>185</v>
      </c>
      <c r="C4854" s="60" t="s">
        <v>4911</v>
      </c>
      <c r="D4854" s="94">
        <v>17</v>
      </c>
      <c r="E4854" s="60" t="s">
        <v>9570</v>
      </c>
      <c r="F4854" s="25">
        <f t="shared" si="238"/>
        <v>0</v>
      </c>
      <c r="G4854" s="25">
        <f t="shared" si="239"/>
        <v>1444.2382500000001</v>
      </c>
      <c r="H4854" s="32"/>
      <c r="I4854" s="31"/>
      <c r="J4854" s="25">
        <f t="shared" si="240"/>
        <v>0</v>
      </c>
      <c r="K4854" s="21"/>
      <c r="L4854" s="16"/>
      <c r="M4854" s="101" t="s">
        <v>5176</v>
      </c>
      <c r="N4854" s="101" t="s">
        <v>5176</v>
      </c>
      <c r="O4854" s="101">
        <v>5776.9530000000004</v>
      </c>
      <c r="P4854" s="101" t="s">
        <v>5176</v>
      </c>
      <c r="Q4854" s="101" t="s">
        <v>5176</v>
      </c>
      <c r="R4854" s="101" t="s">
        <v>5176</v>
      </c>
      <c r="S4854" s="101" t="s">
        <v>5176</v>
      </c>
      <c r="T4854" s="101" t="s">
        <v>5176</v>
      </c>
      <c r="U4854" s="101" t="s">
        <v>5176</v>
      </c>
    </row>
    <row r="4855" spans="1:21" x14ac:dyDescent="0.25">
      <c r="A4855" s="60" t="s">
        <v>4823</v>
      </c>
      <c r="B4855" s="60" t="s">
        <v>4211</v>
      </c>
      <c r="C4855" s="60" t="s">
        <v>4911</v>
      </c>
      <c r="D4855" s="94">
        <v>17</v>
      </c>
      <c r="E4855" s="60" t="s">
        <v>9581</v>
      </c>
      <c r="F4855" s="25">
        <f t="shared" si="238"/>
        <v>0</v>
      </c>
      <c r="G4855" s="25">
        <f t="shared" si="239"/>
        <v>0</v>
      </c>
      <c r="H4855" s="32"/>
      <c r="I4855" s="31"/>
      <c r="J4855" s="25">
        <f t="shared" si="240"/>
        <v>115.1738</v>
      </c>
      <c r="K4855" s="21"/>
      <c r="L4855" s="16"/>
      <c r="M4855" s="101" t="s">
        <v>5176</v>
      </c>
      <c r="N4855" s="101" t="s">
        <v>5176</v>
      </c>
      <c r="O4855" s="101" t="s">
        <v>5176</v>
      </c>
      <c r="P4855" s="101" t="s">
        <v>5176</v>
      </c>
      <c r="Q4855" s="101">
        <v>4.1449999999999996</v>
      </c>
      <c r="R4855" s="101">
        <v>571.72400000000005</v>
      </c>
      <c r="S4855" s="101" t="s">
        <v>5176</v>
      </c>
      <c r="T4855" s="101" t="s">
        <v>5176</v>
      </c>
      <c r="U4855" s="101" t="s">
        <v>5176</v>
      </c>
    </row>
    <row r="4856" spans="1:21" x14ac:dyDescent="0.25">
      <c r="A4856" s="60" t="s">
        <v>4823</v>
      </c>
      <c r="B4856" s="60" t="s">
        <v>3239</v>
      </c>
      <c r="C4856" s="60" t="s">
        <v>4912</v>
      </c>
      <c r="D4856" s="94">
        <v>17</v>
      </c>
      <c r="E4856" s="60" t="s">
        <v>9584</v>
      </c>
      <c r="F4856" s="25">
        <f t="shared" si="238"/>
        <v>0</v>
      </c>
      <c r="G4856" s="25">
        <f t="shared" si="239"/>
        <v>0</v>
      </c>
      <c r="H4856" s="32"/>
      <c r="I4856" s="31"/>
      <c r="J4856" s="25">
        <f t="shared" si="240"/>
        <v>0.38100000000000001</v>
      </c>
      <c r="K4856" s="21"/>
      <c r="L4856" s="16"/>
      <c r="M4856" s="101" t="s">
        <v>5176</v>
      </c>
      <c r="N4856" s="101" t="s">
        <v>5176</v>
      </c>
      <c r="O4856" s="101" t="s">
        <v>5176</v>
      </c>
      <c r="P4856" s="101" t="s">
        <v>5176</v>
      </c>
      <c r="Q4856" s="101">
        <v>4.0000000000000001E-3</v>
      </c>
      <c r="R4856" s="101">
        <v>1.901</v>
      </c>
      <c r="S4856" s="101" t="s">
        <v>5176</v>
      </c>
      <c r="T4856" s="101" t="s">
        <v>5176</v>
      </c>
      <c r="U4856" s="101" t="s">
        <v>5176</v>
      </c>
    </row>
    <row r="4857" spans="1:21" x14ac:dyDescent="0.25">
      <c r="A4857" s="60" t="s">
        <v>4823</v>
      </c>
      <c r="B4857" s="60" t="s">
        <v>4706</v>
      </c>
      <c r="C4857" s="60" t="s">
        <v>4913</v>
      </c>
      <c r="D4857" s="94">
        <v>18</v>
      </c>
      <c r="E4857" s="60" t="s">
        <v>9618</v>
      </c>
      <c r="F4857" s="25">
        <f t="shared" si="238"/>
        <v>0</v>
      </c>
      <c r="G4857" s="25">
        <f t="shared" si="239"/>
        <v>2.7362499999999996</v>
      </c>
      <c r="H4857" s="32"/>
      <c r="I4857" s="31"/>
      <c r="J4857" s="25">
        <f t="shared" si="240"/>
        <v>0.25139999999999996</v>
      </c>
      <c r="K4857" s="21"/>
      <c r="L4857" s="16"/>
      <c r="M4857" s="101">
        <v>6.0999999999999999E-2</v>
      </c>
      <c r="N4857" s="101">
        <v>1.8979999999999999</v>
      </c>
      <c r="O4857" s="101">
        <v>8.5069999999999997</v>
      </c>
      <c r="P4857" s="101">
        <v>0.47899999999999998</v>
      </c>
      <c r="Q4857" s="101">
        <v>1.2569999999999999</v>
      </c>
      <c r="R4857" s="101" t="s">
        <v>5176</v>
      </c>
      <c r="S4857" s="101" t="s">
        <v>5176</v>
      </c>
      <c r="T4857" s="101" t="s">
        <v>5176</v>
      </c>
      <c r="U4857" s="101" t="s">
        <v>5176</v>
      </c>
    </row>
    <row r="4858" spans="1:21" x14ac:dyDescent="0.25">
      <c r="A4858" s="60" t="s">
        <v>4823</v>
      </c>
      <c r="B4858" s="60" t="s">
        <v>3629</v>
      </c>
      <c r="C4858" s="60" t="s">
        <v>4913</v>
      </c>
      <c r="D4858" s="94">
        <v>18</v>
      </c>
      <c r="E4858" s="60" t="s">
        <v>9622</v>
      </c>
      <c r="F4858" s="25">
        <f t="shared" si="238"/>
        <v>0</v>
      </c>
      <c r="G4858" s="25">
        <f t="shared" si="239"/>
        <v>1.6950000000000001</v>
      </c>
      <c r="H4858" s="32"/>
      <c r="I4858" s="31"/>
      <c r="J4858" s="25">
        <f t="shared" si="240"/>
        <v>0</v>
      </c>
      <c r="K4858" s="21"/>
      <c r="L4858" s="16"/>
      <c r="M4858" s="101">
        <v>0.30399999999999999</v>
      </c>
      <c r="N4858" s="101" t="s">
        <v>5176</v>
      </c>
      <c r="O4858" s="101">
        <v>5.4249999999999998</v>
      </c>
      <c r="P4858" s="101">
        <v>1.0509999999999999</v>
      </c>
      <c r="Q4858" s="101" t="s">
        <v>5176</v>
      </c>
      <c r="R4858" s="101" t="s">
        <v>5176</v>
      </c>
      <c r="S4858" s="101" t="s">
        <v>5176</v>
      </c>
      <c r="T4858" s="101" t="s">
        <v>5176</v>
      </c>
      <c r="U4858" s="101" t="s">
        <v>5176</v>
      </c>
    </row>
    <row r="4859" spans="1:21" x14ac:dyDescent="0.25">
      <c r="A4859" s="60" t="s">
        <v>4823</v>
      </c>
      <c r="B4859" s="60" t="s">
        <v>4314</v>
      </c>
      <c r="C4859" s="60" t="s">
        <v>4913</v>
      </c>
      <c r="D4859" s="94">
        <v>18</v>
      </c>
      <c r="E4859" s="60" t="s">
        <v>9626</v>
      </c>
      <c r="F4859" s="25">
        <f t="shared" si="238"/>
        <v>0</v>
      </c>
      <c r="G4859" s="25">
        <f t="shared" si="239"/>
        <v>0.94650000000000001</v>
      </c>
      <c r="H4859" s="32"/>
      <c r="I4859" s="31"/>
      <c r="J4859" s="25">
        <f t="shared" si="240"/>
        <v>3.7400000000000003E-2</v>
      </c>
      <c r="K4859" s="21"/>
      <c r="L4859" s="16"/>
      <c r="M4859" s="101">
        <v>0.505</v>
      </c>
      <c r="N4859" s="101" t="s">
        <v>5176</v>
      </c>
      <c r="O4859" s="101">
        <v>2.4780000000000002</v>
      </c>
      <c r="P4859" s="101">
        <v>0.80300000000000005</v>
      </c>
      <c r="Q4859" s="101">
        <v>0.187</v>
      </c>
      <c r="R4859" s="101" t="s">
        <v>5176</v>
      </c>
      <c r="S4859" s="101" t="s">
        <v>5176</v>
      </c>
      <c r="T4859" s="101" t="s">
        <v>5176</v>
      </c>
      <c r="U4859" s="101" t="s">
        <v>5176</v>
      </c>
    </row>
    <row r="4860" spans="1:21" x14ac:dyDescent="0.25">
      <c r="A4860" s="60" t="s">
        <v>4823</v>
      </c>
      <c r="B4860" s="60" t="s">
        <v>4592</v>
      </c>
      <c r="C4860" s="60" t="s">
        <v>4913</v>
      </c>
      <c r="D4860" s="94">
        <v>18</v>
      </c>
      <c r="E4860" s="60" t="s">
        <v>9641</v>
      </c>
      <c r="F4860" s="25">
        <f t="shared" si="238"/>
        <v>0</v>
      </c>
      <c r="G4860" s="25">
        <f t="shared" si="239"/>
        <v>97.066499999999991</v>
      </c>
      <c r="H4860" s="32"/>
      <c r="I4860" s="31"/>
      <c r="J4860" s="25">
        <f t="shared" si="240"/>
        <v>0.25979999999999998</v>
      </c>
      <c r="K4860" s="21"/>
      <c r="L4860" s="16"/>
      <c r="M4860" s="101">
        <v>57.396000000000001</v>
      </c>
      <c r="N4860" s="101">
        <v>216.43799999999999</v>
      </c>
      <c r="O4860" s="101">
        <v>36.786999999999999</v>
      </c>
      <c r="P4860" s="101">
        <v>77.644999999999996</v>
      </c>
      <c r="Q4860" s="101">
        <v>1.214</v>
      </c>
      <c r="R4860" s="101">
        <v>8.5000000000000006E-2</v>
      </c>
      <c r="S4860" s="101" t="s">
        <v>5176</v>
      </c>
      <c r="T4860" s="101" t="s">
        <v>5176</v>
      </c>
      <c r="U4860" s="101" t="s">
        <v>5176</v>
      </c>
    </row>
    <row r="4861" spans="1:21" x14ac:dyDescent="0.25">
      <c r="A4861" s="60" t="s">
        <v>4823</v>
      </c>
      <c r="B4861" s="60" t="s">
        <v>4707</v>
      </c>
      <c r="C4861" s="60" t="s">
        <v>4913</v>
      </c>
      <c r="D4861" s="94">
        <v>18</v>
      </c>
      <c r="E4861" s="60" t="s">
        <v>9642</v>
      </c>
      <c r="F4861" s="25">
        <f t="shared" si="238"/>
        <v>0</v>
      </c>
      <c r="G4861" s="25">
        <f t="shared" si="239"/>
        <v>959.45675000000006</v>
      </c>
      <c r="H4861" s="32"/>
      <c r="I4861" s="31"/>
      <c r="J4861" s="25">
        <f t="shared" si="240"/>
        <v>29.586599999999997</v>
      </c>
      <c r="K4861" s="21"/>
      <c r="L4861" s="16"/>
      <c r="M4861" s="101">
        <v>854.45100000000002</v>
      </c>
      <c r="N4861" s="101">
        <v>364.726</v>
      </c>
      <c r="O4861" s="101">
        <v>1253.6320000000001</v>
      </c>
      <c r="P4861" s="101">
        <v>1365.018</v>
      </c>
      <c r="Q4861" s="101">
        <v>147.93299999999999</v>
      </c>
      <c r="R4861" s="101" t="s">
        <v>5176</v>
      </c>
      <c r="S4861" s="101" t="s">
        <v>5176</v>
      </c>
      <c r="T4861" s="101" t="s">
        <v>5176</v>
      </c>
      <c r="U4861" s="101" t="s">
        <v>5176</v>
      </c>
    </row>
    <row r="4862" spans="1:21" x14ac:dyDescent="0.25">
      <c r="A4862" s="60" t="s">
        <v>4823</v>
      </c>
      <c r="B4862" s="60" t="s">
        <v>4406</v>
      </c>
      <c r="C4862" s="60" t="s">
        <v>4913</v>
      </c>
      <c r="D4862" s="94">
        <v>18</v>
      </c>
      <c r="E4862" s="60" t="s">
        <v>9643</v>
      </c>
      <c r="F4862" s="25">
        <f t="shared" si="238"/>
        <v>0</v>
      </c>
      <c r="G4862" s="25">
        <f t="shared" si="239"/>
        <v>169.59050000000002</v>
      </c>
      <c r="H4862" s="32"/>
      <c r="I4862" s="31"/>
      <c r="J4862" s="25">
        <f t="shared" si="240"/>
        <v>1.0733999999999999</v>
      </c>
      <c r="K4862" s="21"/>
      <c r="L4862" s="16"/>
      <c r="M4862" s="101">
        <v>165.964</v>
      </c>
      <c r="N4862" s="101">
        <v>296.16500000000002</v>
      </c>
      <c r="O4862" s="101">
        <v>176.80699999999999</v>
      </c>
      <c r="P4862" s="101">
        <v>39.426000000000002</v>
      </c>
      <c r="Q4862" s="101">
        <v>1.242</v>
      </c>
      <c r="R4862" s="101">
        <v>4.125</v>
      </c>
      <c r="S4862" s="101" t="s">
        <v>5176</v>
      </c>
      <c r="T4862" s="101" t="s">
        <v>5176</v>
      </c>
      <c r="U4862" s="101" t="s">
        <v>5176</v>
      </c>
    </row>
    <row r="4863" spans="1:21" x14ac:dyDescent="0.25">
      <c r="A4863" s="60" t="s">
        <v>4823</v>
      </c>
      <c r="B4863" s="60" t="s">
        <v>4593</v>
      </c>
      <c r="C4863" s="60" t="s">
        <v>4913</v>
      </c>
      <c r="D4863" s="94">
        <v>18</v>
      </c>
      <c r="E4863" s="60" t="s">
        <v>9644</v>
      </c>
      <c r="F4863" s="25">
        <f t="shared" si="238"/>
        <v>0</v>
      </c>
      <c r="G4863" s="25">
        <f t="shared" si="239"/>
        <v>3.8845000000000001</v>
      </c>
      <c r="H4863" s="32"/>
      <c r="I4863" s="31"/>
      <c r="J4863" s="25">
        <f t="shared" si="240"/>
        <v>0.37780000000000002</v>
      </c>
      <c r="K4863" s="21"/>
      <c r="L4863" s="16"/>
      <c r="M4863" s="101">
        <v>6.9530000000000003</v>
      </c>
      <c r="N4863" s="101">
        <v>3.1629999999999998</v>
      </c>
      <c r="O4863" s="101">
        <v>5.032</v>
      </c>
      <c r="P4863" s="101">
        <v>0.39</v>
      </c>
      <c r="Q4863" s="101">
        <v>1.889</v>
      </c>
      <c r="R4863" s="101" t="s">
        <v>5176</v>
      </c>
      <c r="S4863" s="101" t="s">
        <v>5176</v>
      </c>
      <c r="T4863" s="101" t="s">
        <v>5176</v>
      </c>
      <c r="U4863" s="101" t="s">
        <v>5176</v>
      </c>
    </row>
    <row r="4864" spans="1:21" x14ac:dyDescent="0.25">
      <c r="A4864" s="60" t="s">
        <v>4823</v>
      </c>
      <c r="B4864" s="60" t="s">
        <v>4438</v>
      </c>
      <c r="C4864" s="60" t="s">
        <v>4913</v>
      </c>
      <c r="D4864" s="94">
        <v>18</v>
      </c>
      <c r="E4864" s="60" t="s">
        <v>9645</v>
      </c>
      <c r="F4864" s="25">
        <f t="shared" si="238"/>
        <v>0</v>
      </c>
      <c r="G4864" s="25">
        <f t="shared" si="239"/>
        <v>17.642000000000003</v>
      </c>
      <c r="H4864" s="32"/>
      <c r="I4864" s="31"/>
      <c r="J4864" s="25">
        <f t="shared" si="240"/>
        <v>0.11200000000000002</v>
      </c>
      <c r="K4864" s="21"/>
      <c r="L4864" s="16"/>
      <c r="M4864" s="101">
        <v>19.943000000000001</v>
      </c>
      <c r="N4864" s="101">
        <v>40.243000000000002</v>
      </c>
      <c r="O4864" s="101">
        <v>6.4550000000000001</v>
      </c>
      <c r="P4864" s="101">
        <v>3.927</v>
      </c>
      <c r="Q4864" s="101">
        <v>0.56000000000000005</v>
      </c>
      <c r="R4864" s="101" t="s">
        <v>5176</v>
      </c>
      <c r="S4864" s="101" t="s">
        <v>5176</v>
      </c>
      <c r="T4864" s="101" t="s">
        <v>5176</v>
      </c>
      <c r="U4864" s="101" t="s">
        <v>5176</v>
      </c>
    </row>
    <row r="4865" spans="1:21" x14ac:dyDescent="0.25">
      <c r="A4865" s="60" t="s">
        <v>4823</v>
      </c>
      <c r="B4865" s="60" t="s">
        <v>4556</v>
      </c>
      <c r="C4865" s="60" t="s">
        <v>4913</v>
      </c>
      <c r="D4865" s="94">
        <v>18</v>
      </c>
      <c r="E4865" s="60" t="s">
        <v>9646</v>
      </c>
      <c r="F4865" s="25">
        <f t="shared" si="238"/>
        <v>0</v>
      </c>
      <c r="G4865" s="25">
        <f t="shared" si="239"/>
        <v>117.4785</v>
      </c>
      <c r="H4865" s="32"/>
      <c r="I4865" s="31"/>
      <c r="J4865" s="25">
        <f t="shared" si="240"/>
        <v>2.2504</v>
      </c>
      <c r="K4865" s="21"/>
      <c r="L4865" s="16"/>
      <c r="M4865" s="101">
        <v>213.9</v>
      </c>
      <c r="N4865" s="101">
        <v>116.648</v>
      </c>
      <c r="O4865" s="101">
        <v>100.828</v>
      </c>
      <c r="P4865" s="101">
        <v>38.537999999999997</v>
      </c>
      <c r="Q4865" s="101">
        <v>11.252000000000001</v>
      </c>
      <c r="R4865" s="101" t="s">
        <v>5176</v>
      </c>
      <c r="S4865" s="101" t="s">
        <v>5176</v>
      </c>
      <c r="T4865" s="101" t="s">
        <v>5176</v>
      </c>
      <c r="U4865" s="101" t="s">
        <v>5176</v>
      </c>
    </row>
    <row r="4866" spans="1:21" x14ac:dyDescent="0.25">
      <c r="A4866" s="60" t="s">
        <v>4823</v>
      </c>
      <c r="B4866" s="60" t="s">
        <v>4407</v>
      </c>
      <c r="C4866" s="60" t="s">
        <v>4913</v>
      </c>
      <c r="D4866" s="94">
        <v>18</v>
      </c>
      <c r="E4866" s="60" t="s">
        <v>9647</v>
      </c>
      <c r="F4866" s="25">
        <f t="shared" si="238"/>
        <v>0</v>
      </c>
      <c r="G4866" s="25">
        <f t="shared" si="239"/>
        <v>6.3625000000000007</v>
      </c>
      <c r="H4866" s="32"/>
      <c r="I4866" s="31"/>
      <c r="J4866" s="25">
        <f t="shared" si="240"/>
        <v>1.1600000000000001E-2</v>
      </c>
      <c r="K4866" s="21"/>
      <c r="L4866" s="16"/>
      <c r="M4866" s="101">
        <v>0.91700000000000004</v>
      </c>
      <c r="N4866" s="101" t="s">
        <v>5176</v>
      </c>
      <c r="O4866" s="101">
        <v>24.533000000000001</v>
      </c>
      <c r="P4866" s="101" t="s">
        <v>5176</v>
      </c>
      <c r="Q4866" s="101">
        <v>5.8000000000000003E-2</v>
      </c>
      <c r="R4866" s="101" t="s">
        <v>5176</v>
      </c>
      <c r="S4866" s="101" t="s">
        <v>5176</v>
      </c>
      <c r="T4866" s="101" t="s">
        <v>5176</v>
      </c>
      <c r="U4866" s="101" t="s">
        <v>5176</v>
      </c>
    </row>
    <row r="4867" spans="1:21" x14ac:dyDescent="0.25">
      <c r="A4867" s="60" t="s">
        <v>4823</v>
      </c>
      <c r="B4867" s="60" t="s">
        <v>4756</v>
      </c>
      <c r="C4867" s="60" t="s">
        <v>4913</v>
      </c>
      <c r="D4867" s="94">
        <v>18</v>
      </c>
      <c r="E4867" s="60" t="s">
        <v>10000</v>
      </c>
      <c r="F4867" s="25">
        <f t="shared" si="238"/>
        <v>0</v>
      </c>
      <c r="G4867" s="25">
        <f t="shared" si="239"/>
        <v>0.11075</v>
      </c>
      <c r="H4867" s="32"/>
      <c r="I4867" s="31"/>
      <c r="J4867" s="25">
        <f t="shared" si="240"/>
        <v>0</v>
      </c>
      <c r="K4867" s="21"/>
      <c r="L4867" s="16"/>
      <c r="M4867" s="101" t="s">
        <v>5176</v>
      </c>
      <c r="N4867" s="101">
        <v>0.443</v>
      </c>
      <c r="O4867" s="101" t="s">
        <v>5176</v>
      </c>
      <c r="P4867" s="101" t="s">
        <v>5176</v>
      </c>
      <c r="Q4867" s="101" t="s">
        <v>5176</v>
      </c>
      <c r="R4867" s="101" t="s">
        <v>5176</v>
      </c>
      <c r="S4867" s="101" t="s">
        <v>5176</v>
      </c>
      <c r="T4867" s="101" t="s">
        <v>5176</v>
      </c>
      <c r="U4867" s="101" t="s">
        <v>5176</v>
      </c>
    </row>
    <row r="4868" spans="1:21" x14ac:dyDescent="0.25">
      <c r="A4868" s="60" t="s">
        <v>4823</v>
      </c>
      <c r="B4868" s="60" t="s">
        <v>4288</v>
      </c>
      <c r="C4868" s="60" t="s">
        <v>4913</v>
      </c>
      <c r="D4868" s="94">
        <v>18</v>
      </c>
      <c r="E4868" s="60" t="s">
        <v>10001</v>
      </c>
      <c r="F4868" s="25">
        <f t="shared" si="238"/>
        <v>0</v>
      </c>
      <c r="G4868" s="25">
        <f t="shared" si="239"/>
        <v>0.23175000000000001</v>
      </c>
      <c r="H4868" s="32"/>
      <c r="I4868" s="31"/>
      <c r="J4868" s="25">
        <f t="shared" si="240"/>
        <v>0</v>
      </c>
      <c r="K4868" s="21"/>
      <c r="L4868" s="16"/>
      <c r="M4868" s="101" t="s">
        <v>5176</v>
      </c>
      <c r="N4868" s="101" t="s">
        <v>5176</v>
      </c>
      <c r="O4868" s="101">
        <v>0.92700000000000005</v>
      </c>
      <c r="P4868" s="101" t="s">
        <v>5176</v>
      </c>
      <c r="Q4868" s="101" t="s">
        <v>5176</v>
      </c>
      <c r="R4868" s="101" t="s">
        <v>5176</v>
      </c>
      <c r="S4868" s="101" t="s">
        <v>5176</v>
      </c>
      <c r="T4868" s="101" t="s">
        <v>5176</v>
      </c>
      <c r="U4868" s="101" t="s">
        <v>5176</v>
      </c>
    </row>
    <row r="4869" spans="1:21" x14ac:dyDescent="0.25">
      <c r="A4869" s="60" t="s">
        <v>4823</v>
      </c>
      <c r="B4869" s="60" t="s">
        <v>4558</v>
      </c>
      <c r="C4869" s="60" t="s">
        <v>4913</v>
      </c>
      <c r="D4869" s="94">
        <v>18</v>
      </c>
      <c r="E4869" s="60" t="s">
        <v>9650</v>
      </c>
      <c r="F4869" s="25">
        <f t="shared" si="238"/>
        <v>0</v>
      </c>
      <c r="G4869" s="25">
        <f t="shared" si="239"/>
        <v>55.539249999999996</v>
      </c>
      <c r="H4869" s="32"/>
      <c r="I4869" s="31"/>
      <c r="J4869" s="25">
        <f t="shared" si="240"/>
        <v>3.5539999999999998</v>
      </c>
      <c r="K4869" s="21"/>
      <c r="L4869" s="16"/>
      <c r="M4869" s="101">
        <v>8.7129999999999992</v>
      </c>
      <c r="N4869" s="101">
        <v>17.989999999999998</v>
      </c>
      <c r="O4869" s="101">
        <v>62.753</v>
      </c>
      <c r="P4869" s="101">
        <v>132.70099999999999</v>
      </c>
      <c r="Q4869" s="101">
        <v>12.305999999999999</v>
      </c>
      <c r="R4869" s="101">
        <v>5.4640000000000004</v>
      </c>
      <c r="S4869" s="101" t="s">
        <v>5176</v>
      </c>
      <c r="T4869" s="101" t="s">
        <v>5176</v>
      </c>
      <c r="U4869" s="101" t="s">
        <v>5176</v>
      </c>
    </row>
    <row r="4870" spans="1:21" x14ac:dyDescent="0.25">
      <c r="A4870" s="60" t="s">
        <v>4823</v>
      </c>
      <c r="B4870" s="60" t="s">
        <v>4483</v>
      </c>
      <c r="C4870" s="60" t="s">
        <v>4913</v>
      </c>
      <c r="D4870" s="94">
        <v>18</v>
      </c>
      <c r="E4870" s="60" t="s">
        <v>9727</v>
      </c>
      <c r="F4870" s="25">
        <f t="shared" si="238"/>
        <v>0</v>
      </c>
      <c r="G4870" s="25">
        <f t="shared" si="239"/>
        <v>1.1759999999999999</v>
      </c>
      <c r="H4870" s="32"/>
      <c r="I4870" s="31"/>
      <c r="J4870" s="25">
        <f t="shared" si="240"/>
        <v>0</v>
      </c>
      <c r="K4870" s="21"/>
      <c r="L4870" s="16"/>
      <c r="M4870" s="101">
        <v>3.6709999999999998</v>
      </c>
      <c r="N4870" s="101">
        <v>0.88200000000000001</v>
      </c>
      <c r="O4870" s="101">
        <v>1.6E-2</v>
      </c>
      <c r="P4870" s="101">
        <v>0.13500000000000001</v>
      </c>
      <c r="Q4870" s="101" t="s">
        <v>5176</v>
      </c>
      <c r="R4870" s="101" t="s">
        <v>5176</v>
      </c>
      <c r="S4870" s="101" t="s">
        <v>5176</v>
      </c>
      <c r="T4870" s="101" t="s">
        <v>5176</v>
      </c>
      <c r="U4870" s="101" t="s">
        <v>5176</v>
      </c>
    </row>
    <row r="4871" spans="1:21" x14ac:dyDescent="0.25">
      <c r="A4871" s="60" t="s">
        <v>4823</v>
      </c>
      <c r="B4871" s="60" t="s">
        <v>4635</v>
      </c>
      <c r="C4871" s="60" t="s">
        <v>4913</v>
      </c>
      <c r="D4871" s="94">
        <v>18</v>
      </c>
      <c r="E4871" s="60" t="s">
        <v>9749</v>
      </c>
      <c r="F4871" s="25">
        <f t="shared" si="238"/>
        <v>0</v>
      </c>
      <c r="G4871" s="25">
        <f t="shared" si="239"/>
        <v>2.5772499999999998</v>
      </c>
      <c r="H4871" s="32"/>
      <c r="I4871" s="31"/>
      <c r="J4871" s="25">
        <f t="shared" si="240"/>
        <v>0.1172</v>
      </c>
      <c r="K4871" s="21"/>
      <c r="L4871" s="16"/>
      <c r="M4871" s="101">
        <v>9.01</v>
      </c>
      <c r="N4871" s="101">
        <v>1.2310000000000001</v>
      </c>
      <c r="O4871" s="101" t="s">
        <v>5176</v>
      </c>
      <c r="P4871" s="101">
        <v>6.8000000000000005E-2</v>
      </c>
      <c r="Q4871" s="101" t="s">
        <v>5176</v>
      </c>
      <c r="R4871" s="101">
        <v>0.58599999999999997</v>
      </c>
      <c r="S4871" s="101" t="s">
        <v>5176</v>
      </c>
      <c r="T4871" s="101" t="s">
        <v>5176</v>
      </c>
      <c r="U4871" s="101" t="s">
        <v>5176</v>
      </c>
    </row>
    <row r="4872" spans="1:21" x14ac:dyDescent="0.25">
      <c r="A4872" s="60" t="s">
        <v>4823</v>
      </c>
      <c r="B4872" s="60" t="s">
        <v>4703</v>
      </c>
      <c r="C4872" s="60" t="s">
        <v>4914</v>
      </c>
      <c r="D4872" s="94">
        <v>18</v>
      </c>
      <c r="E4872" s="60" t="s">
        <v>9761</v>
      </c>
      <c r="F4872" s="25">
        <f t="shared" si="238"/>
        <v>0</v>
      </c>
      <c r="G4872" s="25">
        <f t="shared" si="239"/>
        <v>2.11</v>
      </c>
      <c r="H4872" s="32"/>
      <c r="I4872" s="31"/>
      <c r="J4872" s="25">
        <f t="shared" si="240"/>
        <v>0</v>
      </c>
      <c r="K4872" s="21"/>
      <c r="L4872" s="16"/>
      <c r="M4872" s="101">
        <v>0.51700000000000002</v>
      </c>
      <c r="N4872" s="101" t="s">
        <v>5176</v>
      </c>
      <c r="O4872" s="101">
        <v>1.3859999999999999</v>
      </c>
      <c r="P4872" s="101">
        <v>6.5369999999999999</v>
      </c>
      <c r="Q4872" s="101" t="s">
        <v>5176</v>
      </c>
      <c r="R4872" s="101" t="s">
        <v>5176</v>
      </c>
      <c r="S4872" s="101" t="s">
        <v>5176</v>
      </c>
      <c r="T4872" s="101" t="s">
        <v>5176</v>
      </c>
      <c r="U4872" s="101" t="s">
        <v>5176</v>
      </c>
    </row>
    <row r="4873" spans="1:21" x14ac:dyDescent="0.25">
      <c r="A4873" s="60" t="s">
        <v>4823</v>
      </c>
      <c r="B4873" s="60" t="s">
        <v>4742</v>
      </c>
      <c r="C4873" s="60" t="s">
        <v>4914</v>
      </c>
      <c r="D4873" s="94">
        <v>18</v>
      </c>
      <c r="E4873" s="60" t="s">
        <v>9997</v>
      </c>
      <c r="F4873" s="25">
        <f t="shared" si="238"/>
        <v>0</v>
      </c>
      <c r="G4873" s="25">
        <f t="shared" si="239"/>
        <v>0.72750000000000004</v>
      </c>
      <c r="H4873" s="32"/>
      <c r="I4873" s="31"/>
      <c r="J4873" s="25">
        <f t="shared" si="240"/>
        <v>0</v>
      </c>
      <c r="K4873" s="21"/>
      <c r="L4873" s="16"/>
      <c r="M4873" s="101">
        <v>0.128</v>
      </c>
      <c r="N4873" s="101" t="s">
        <v>5176</v>
      </c>
      <c r="O4873" s="101">
        <v>2.5920000000000001</v>
      </c>
      <c r="P4873" s="101">
        <v>0.19</v>
      </c>
      <c r="Q4873" s="101" t="s">
        <v>5176</v>
      </c>
      <c r="R4873" s="101" t="s">
        <v>5176</v>
      </c>
      <c r="S4873" s="101" t="s">
        <v>5176</v>
      </c>
      <c r="T4873" s="101" t="s">
        <v>5176</v>
      </c>
      <c r="U4873" s="101" t="s">
        <v>5176</v>
      </c>
    </row>
    <row r="4874" spans="1:21" x14ac:dyDescent="0.25">
      <c r="A4874" s="60" t="s">
        <v>4823</v>
      </c>
      <c r="B4874" s="60" t="s">
        <v>4047</v>
      </c>
      <c r="C4874" s="60" t="s">
        <v>4914</v>
      </c>
      <c r="D4874" s="94">
        <v>18</v>
      </c>
      <c r="E4874" s="60" t="s">
        <v>9794</v>
      </c>
      <c r="F4874" s="25">
        <f t="shared" si="238"/>
        <v>0</v>
      </c>
      <c r="G4874" s="25">
        <f t="shared" si="239"/>
        <v>2.375E-2</v>
      </c>
      <c r="H4874" s="32"/>
      <c r="I4874" s="31"/>
      <c r="J4874" s="25">
        <f t="shared" si="240"/>
        <v>0</v>
      </c>
      <c r="K4874" s="21"/>
      <c r="L4874" s="16"/>
      <c r="M4874" s="101" t="s">
        <v>5176</v>
      </c>
      <c r="N4874" s="101" t="s">
        <v>5176</v>
      </c>
      <c r="O4874" s="101">
        <v>9.5000000000000001E-2</v>
      </c>
      <c r="P4874" s="101" t="s">
        <v>5176</v>
      </c>
      <c r="Q4874" s="101" t="s">
        <v>5176</v>
      </c>
      <c r="R4874" s="101" t="s">
        <v>5176</v>
      </c>
      <c r="S4874" s="101" t="s">
        <v>5176</v>
      </c>
      <c r="T4874" s="101" t="s">
        <v>5176</v>
      </c>
      <c r="U4874" s="101" t="s">
        <v>5176</v>
      </c>
    </row>
    <row r="4875" spans="1:21" x14ac:dyDescent="0.25">
      <c r="A4875" s="60" t="s">
        <v>4823</v>
      </c>
      <c r="B4875" s="60" t="s">
        <v>4437</v>
      </c>
      <c r="C4875" s="60" t="s">
        <v>4914</v>
      </c>
      <c r="D4875" s="94">
        <v>18</v>
      </c>
      <c r="E4875" s="60" t="s">
        <v>9804</v>
      </c>
      <c r="F4875" s="25">
        <f t="shared" si="238"/>
        <v>0</v>
      </c>
      <c r="G4875" s="25">
        <f t="shared" si="239"/>
        <v>4.1500000000000002E-2</v>
      </c>
      <c r="H4875" s="32"/>
      <c r="I4875" s="31"/>
      <c r="J4875" s="25">
        <f t="shared" si="240"/>
        <v>0</v>
      </c>
      <c r="K4875" s="21"/>
      <c r="L4875" s="16"/>
      <c r="M4875" s="101">
        <v>0.16400000000000001</v>
      </c>
      <c r="N4875" s="101" t="s">
        <v>5176</v>
      </c>
      <c r="O4875" s="101">
        <v>2E-3</v>
      </c>
      <c r="P4875" s="101" t="s">
        <v>5176</v>
      </c>
      <c r="Q4875" s="101" t="s">
        <v>5176</v>
      </c>
      <c r="R4875" s="101" t="s">
        <v>5176</v>
      </c>
      <c r="S4875" s="101" t="s">
        <v>5176</v>
      </c>
      <c r="T4875" s="101" t="s">
        <v>5176</v>
      </c>
      <c r="U4875" s="101" t="s">
        <v>5176</v>
      </c>
    </row>
    <row r="4876" spans="1:21" x14ac:dyDescent="0.25">
      <c r="A4876" s="60" t="s">
        <v>4823</v>
      </c>
      <c r="B4876" s="60" t="s">
        <v>4682</v>
      </c>
      <c r="C4876" s="60" t="s">
        <v>4915</v>
      </c>
      <c r="D4876" s="94">
        <v>18</v>
      </c>
      <c r="E4876" s="60" t="s">
        <v>9811</v>
      </c>
      <c r="F4876" s="25">
        <f t="shared" si="238"/>
        <v>0</v>
      </c>
      <c r="G4876" s="25">
        <f t="shared" si="239"/>
        <v>5.1037499999999998</v>
      </c>
      <c r="H4876" s="32"/>
      <c r="I4876" s="31"/>
      <c r="J4876" s="25">
        <f t="shared" si="240"/>
        <v>1.2010000000000001</v>
      </c>
      <c r="K4876" s="21"/>
      <c r="L4876" s="16"/>
      <c r="M4876" s="101">
        <v>1.8180000000000001</v>
      </c>
      <c r="N4876" s="101">
        <v>4.9569999999999999</v>
      </c>
      <c r="O4876" s="101">
        <v>10.336</v>
      </c>
      <c r="P4876" s="101">
        <v>3.3039999999999998</v>
      </c>
      <c r="Q4876" s="101">
        <v>6.0049999999999999</v>
      </c>
      <c r="R4876" s="101" t="s">
        <v>5176</v>
      </c>
      <c r="S4876" s="101" t="s">
        <v>5176</v>
      </c>
      <c r="T4876" s="101" t="s">
        <v>5176</v>
      </c>
      <c r="U4876" s="101" t="s">
        <v>5176</v>
      </c>
    </row>
    <row r="4877" spans="1:21" x14ac:dyDescent="0.25">
      <c r="A4877" s="60" t="s">
        <v>4823</v>
      </c>
      <c r="B4877" s="60" t="s">
        <v>4559</v>
      </c>
      <c r="C4877" s="60" t="s">
        <v>4915</v>
      </c>
      <c r="D4877" s="94">
        <v>18</v>
      </c>
      <c r="E4877" s="60" t="s">
        <v>9812</v>
      </c>
      <c r="F4877" s="25">
        <f t="shared" si="238"/>
        <v>0</v>
      </c>
      <c r="G4877" s="25">
        <f t="shared" si="239"/>
        <v>3.5000000000000001E-3</v>
      </c>
      <c r="H4877" s="32"/>
      <c r="I4877" s="31"/>
      <c r="J4877" s="25">
        <f t="shared" si="240"/>
        <v>7.6E-3</v>
      </c>
      <c r="K4877" s="21"/>
      <c r="L4877" s="16"/>
      <c r="M4877" s="101" t="s">
        <v>5176</v>
      </c>
      <c r="N4877" s="101" t="s">
        <v>5176</v>
      </c>
      <c r="O4877" s="101">
        <v>1.4E-2</v>
      </c>
      <c r="P4877" s="101" t="s">
        <v>5176</v>
      </c>
      <c r="Q4877" s="101">
        <v>3.7999999999999999E-2</v>
      </c>
      <c r="R4877" s="101" t="s">
        <v>5176</v>
      </c>
      <c r="S4877" s="101" t="s">
        <v>5176</v>
      </c>
      <c r="T4877" s="101" t="s">
        <v>5176</v>
      </c>
      <c r="U4877" s="101" t="s">
        <v>5176</v>
      </c>
    </row>
    <row r="4878" spans="1:21" x14ac:dyDescent="0.25">
      <c r="A4878" s="60" t="s">
        <v>4823</v>
      </c>
      <c r="B4878" s="60" t="s">
        <v>10022</v>
      </c>
      <c r="C4878" s="60" t="s">
        <v>4915</v>
      </c>
      <c r="D4878" s="94">
        <v>18</v>
      </c>
      <c r="E4878" s="60" t="s">
        <v>10023</v>
      </c>
      <c r="F4878" s="25">
        <f t="shared" si="238"/>
        <v>0</v>
      </c>
      <c r="G4878" s="25">
        <f t="shared" si="239"/>
        <v>0.59350000000000003</v>
      </c>
      <c r="H4878" s="32"/>
      <c r="I4878" s="31"/>
      <c r="J4878" s="25">
        <f t="shared" si="240"/>
        <v>0</v>
      </c>
      <c r="K4878" s="21"/>
      <c r="L4878" s="16"/>
      <c r="M4878" s="101">
        <v>0.22900000000000001</v>
      </c>
      <c r="N4878" s="101">
        <v>0.26100000000000001</v>
      </c>
      <c r="O4878" s="101">
        <v>1.0999999999999999E-2</v>
      </c>
      <c r="P4878" s="101">
        <v>1.873</v>
      </c>
      <c r="Q4878" s="101" t="s">
        <v>5176</v>
      </c>
      <c r="R4878" s="101" t="s">
        <v>5176</v>
      </c>
      <c r="S4878" s="101" t="s">
        <v>5176</v>
      </c>
      <c r="T4878" s="101" t="s">
        <v>5176</v>
      </c>
      <c r="U4878" s="101" t="s">
        <v>5176</v>
      </c>
    </row>
    <row r="4879" spans="1:21" x14ac:dyDescent="0.25">
      <c r="A4879" s="60" t="s">
        <v>4823</v>
      </c>
      <c r="B4879" s="60" t="s">
        <v>10099</v>
      </c>
      <c r="C4879" s="60" t="s">
        <v>4915</v>
      </c>
      <c r="D4879" s="94">
        <v>18</v>
      </c>
      <c r="E4879" s="60" t="s">
        <v>10100</v>
      </c>
      <c r="F4879" s="25">
        <f t="shared" si="238"/>
        <v>0</v>
      </c>
      <c r="G4879" s="25">
        <f t="shared" si="239"/>
        <v>0.16700000000000001</v>
      </c>
      <c r="H4879" s="32"/>
      <c r="I4879" s="31"/>
      <c r="J4879" s="25">
        <f t="shared" si="240"/>
        <v>0.61919999999999997</v>
      </c>
      <c r="K4879" s="21"/>
      <c r="L4879" s="16"/>
      <c r="M4879" s="101">
        <v>3.2000000000000001E-2</v>
      </c>
      <c r="N4879" s="101">
        <v>0.51</v>
      </c>
      <c r="O4879" s="101" t="s">
        <v>5176</v>
      </c>
      <c r="P4879" s="101">
        <v>0.126</v>
      </c>
      <c r="Q4879" s="101">
        <v>3.0960000000000001</v>
      </c>
      <c r="R4879" s="101" t="s">
        <v>5176</v>
      </c>
      <c r="S4879" s="101" t="s">
        <v>5176</v>
      </c>
      <c r="T4879" s="101" t="s">
        <v>5176</v>
      </c>
      <c r="U4879" s="101" t="s">
        <v>5176</v>
      </c>
    </row>
    <row r="4880" spans="1:21" x14ac:dyDescent="0.25">
      <c r="A4880" s="60" t="s">
        <v>4823</v>
      </c>
      <c r="B4880" s="60" t="s">
        <v>4590</v>
      </c>
      <c r="C4880" s="60" t="s">
        <v>4915</v>
      </c>
      <c r="D4880" s="94">
        <v>18</v>
      </c>
      <c r="E4880" s="60" t="s">
        <v>9820</v>
      </c>
      <c r="F4880" s="25">
        <f t="shared" si="238"/>
        <v>0</v>
      </c>
      <c r="G4880" s="25">
        <f t="shared" si="239"/>
        <v>1.3760000000000001</v>
      </c>
      <c r="H4880" s="32"/>
      <c r="I4880" s="31"/>
      <c r="J4880" s="25">
        <f t="shared" si="240"/>
        <v>0</v>
      </c>
      <c r="K4880" s="21"/>
      <c r="L4880" s="16"/>
      <c r="M4880" s="101">
        <v>1.9570000000000001</v>
      </c>
      <c r="N4880" s="101">
        <v>3.5470000000000002</v>
      </c>
      <c r="O4880" s="101" t="s">
        <v>5176</v>
      </c>
      <c r="P4880" s="101" t="s">
        <v>5176</v>
      </c>
      <c r="Q4880" s="101" t="s">
        <v>5176</v>
      </c>
      <c r="R4880" s="101" t="s">
        <v>5176</v>
      </c>
      <c r="S4880" s="101" t="s">
        <v>5176</v>
      </c>
      <c r="T4880" s="101" t="s">
        <v>5176</v>
      </c>
      <c r="U4880" s="101" t="s">
        <v>5176</v>
      </c>
    </row>
    <row r="4881" spans="1:21" x14ac:dyDescent="0.25">
      <c r="A4881" s="60" t="s">
        <v>4823</v>
      </c>
      <c r="B4881" s="60" t="s">
        <v>5180</v>
      </c>
      <c r="C4881" s="60" t="s">
        <v>5175</v>
      </c>
      <c r="D4881" s="94">
        <v>19</v>
      </c>
      <c r="E4881" s="60" t="s">
        <v>9827</v>
      </c>
      <c r="F4881" s="25">
        <f t="shared" si="238"/>
        <v>0</v>
      </c>
      <c r="G4881" s="25">
        <f t="shared" si="239"/>
        <v>0</v>
      </c>
      <c r="H4881" s="32"/>
      <c r="I4881" s="31"/>
      <c r="J4881" s="25">
        <f t="shared" si="240"/>
        <v>1.3695999999999999</v>
      </c>
      <c r="K4881" s="21"/>
      <c r="L4881" s="16"/>
      <c r="M4881" s="101" t="s">
        <v>5176</v>
      </c>
      <c r="N4881" s="101" t="s">
        <v>5176</v>
      </c>
      <c r="O4881" s="101" t="s">
        <v>5176</v>
      </c>
      <c r="P4881" s="101" t="s">
        <v>5176</v>
      </c>
      <c r="Q4881" s="101">
        <v>6.8479999999999999</v>
      </c>
      <c r="R4881" s="101" t="s">
        <v>5176</v>
      </c>
      <c r="S4881" s="101" t="s">
        <v>5176</v>
      </c>
      <c r="T4881" s="101" t="s">
        <v>5176</v>
      </c>
      <c r="U4881" s="101" t="s">
        <v>5176</v>
      </c>
    </row>
    <row r="4882" spans="1:21" x14ac:dyDescent="0.25">
      <c r="A4882" s="60" t="s">
        <v>4823</v>
      </c>
      <c r="B4882" s="60" t="s">
        <v>5187</v>
      </c>
      <c r="C4882" s="60" t="s">
        <v>5175</v>
      </c>
      <c r="D4882" s="94">
        <v>19</v>
      </c>
      <c r="E4882" s="60" t="s">
        <v>9840</v>
      </c>
      <c r="F4882" s="25">
        <f t="shared" si="238"/>
        <v>0</v>
      </c>
      <c r="G4882" s="25">
        <f t="shared" si="239"/>
        <v>0.31850000000000001</v>
      </c>
      <c r="H4882" s="32"/>
      <c r="I4882" s="31"/>
      <c r="J4882" s="25">
        <f t="shared" si="240"/>
        <v>0</v>
      </c>
      <c r="K4882" s="21"/>
      <c r="L4882" s="16"/>
      <c r="M4882" s="101">
        <v>0.13100000000000001</v>
      </c>
      <c r="N4882" s="101">
        <v>0.79300000000000004</v>
      </c>
      <c r="O4882" s="101">
        <v>0.24199999999999999</v>
      </c>
      <c r="P4882" s="101">
        <v>0.108</v>
      </c>
      <c r="Q4882" s="101" t="s">
        <v>5176</v>
      </c>
      <c r="R4882" s="101" t="s">
        <v>5176</v>
      </c>
      <c r="S4882" s="101" t="s">
        <v>5176</v>
      </c>
      <c r="T4882" s="101" t="s">
        <v>5176</v>
      </c>
      <c r="U4882" s="101" t="s">
        <v>5176</v>
      </c>
    </row>
    <row r="4883" spans="1:21" x14ac:dyDescent="0.25">
      <c r="A4883" s="60" t="s">
        <v>4823</v>
      </c>
      <c r="B4883" s="60" t="s">
        <v>4636</v>
      </c>
      <c r="C4883" s="60" t="s">
        <v>4917</v>
      </c>
      <c r="D4883" s="94">
        <v>20</v>
      </c>
      <c r="E4883" s="60" t="s">
        <v>9883</v>
      </c>
      <c r="F4883" s="25">
        <f t="shared" si="238"/>
        <v>0</v>
      </c>
      <c r="G4883" s="25">
        <f t="shared" si="239"/>
        <v>91.688749999999999</v>
      </c>
      <c r="H4883" s="32"/>
      <c r="I4883" s="31"/>
      <c r="J4883" s="25">
        <f t="shared" si="240"/>
        <v>12.1126</v>
      </c>
      <c r="K4883" s="21"/>
      <c r="L4883" s="16"/>
      <c r="M4883" s="101">
        <v>118.901</v>
      </c>
      <c r="N4883" s="101">
        <v>86.147999999999996</v>
      </c>
      <c r="O4883" s="101">
        <v>69.430000000000007</v>
      </c>
      <c r="P4883" s="101">
        <v>92.275999999999996</v>
      </c>
      <c r="Q4883" s="101">
        <v>60.563000000000002</v>
      </c>
      <c r="R4883" s="101" t="s">
        <v>5176</v>
      </c>
      <c r="S4883" s="101" t="s">
        <v>5176</v>
      </c>
      <c r="T4883" s="101" t="s">
        <v>5176</v>
      </c>
      <c r="U4883" s="101" t="s">
        <v>5176</v>
      </c>
    </row>
    <row r="4884" spans="1:21" x14ac:dyDescent="0.25">
      <c r="A4884" s="60" t="s">
        <v>4823</v>
      </c>
      <c r="B4884" s="60" t="s">
        <v>4493</v>
      </c>
      <c r="C4884" s="60" t="s">
        <v>4917</v>
      </c>
      <c r="D4884" s="94">
        <v>20</v>
      </c>
      <c r="E4884" s="60" t="s">
        <v>9884</v>
      </c>
      <c r="F4884" s="25">
        <f t="shared" si="238"/>
        <v>0</v>
      </c>
      <c r="G4884" s="25">
        <f t="shared" si="239"/>
        <v>73.658500000000004</v>
      </c>
      <c r="H4884" s="32"/>
      <c r="I4884" s="31"/>
      <c r="J4884" s="25">
        <f t="shared" si="240"/>
        <v>2.7172000000000001</v>
      </c>
      <c r="K4884" s="21"/>
      <c r="L4884" s="16"/>
      <c r="M4884" s="101">
        <v>85.697999999999993</v>
      </c>
      <c r="N4884" s="101">
        <v>89.566000000000003</v>
      </c>
      <c r="O4884" s="101">
        <v>40.859000000000002</v>
      </c>
      <c r="P4884" s="101">
        <v>78.510999999999996</v>
      </c>
      <c r="Q4884" s="101">
        <v>11.778</v>
      </c>
      <c r="R4884" s="101">
        <v>1.8080000000000001</v>
      </c>
      <c r="S4884" s="101" t="s">
        <v>5176</v>
      </c>
      <c r="T4884" s="101" t="s">
        <v>5176</v>
      </c>
      <c r="U4884" s="101" t="s">
        <v>5176</v>
      </c>
    </row>
    <row r="4885" spans="1:21" x14ac:dyDescent="0.25">
      <c r="A4885" s="60" t="s">
        <v>4823</v>
      </c>
      <c r="B4885" s="60" t="s">
        <v>4242</v>
      </c>
      <c r="C4885" s="60" t="s">
        <v>4917</v>
      </c>
      <c r="D4885" s="94">
        <v>20</v>
      </c>
      <c r="E4885" s="60" t="s">
        <v>9886</v>
      </c>
      <c r="F4885" s="25">
        <f t="shared" si="238"/>
        <v>0</v>
      </c>
      <c r="G4885" s="25">
        <f t="shared" si="239"/>
        <v>36.27675</v>
      </c>
      <c r="H4885" s="32"/>
      <c r="I4885" s="31"/>
      <c r="J4885" s="25">
        <f t="shared" si="240"/>
        <v>0.90280000000000005</v>
      </c>
      <c r="K4885" s="21"/>
      <c r="L4885" s="16"/>
      <c r="M4885" s="101">
        <v>23.658999999999999</v>
      </c>
      <c r="N4885" s="101">
        <v>16.917999999999999</v>
      </c>
      <c r="O4885" s="101">
        <v>80.033000000000001</v>
      </c>
      <c r="P4885" s="101">
        <v>24.497</v>
      </c>
      <c r="Q4885" s="101">
        <v>4.3520000000000003</v>
      </c>
      <c r="R4885" s="101">
        <v>0.16200000000000001</v>
      </c>
      <c r="S4885" s="101" t="s">
        <v>5176</v>
      </c>
      <c r="T4885" s="101" t="s">
        <v>5176</v>
      </c>
      <c r="U4885" s="101" t="s">
        <v>5176</v>
      </c>
    </row>
    <row r="4886" spans="1:21" x14ac:dyDescent="0.25">
      <c r="A4886" s="60" t="s">
        <v>4823</v>
      </c>
      <c r="B4886" s="60" t="s">
        <v>4769</v>
      </c>
      <c r="C4886" s="60" t="s">
        <v>4917</v>
      </c>
      <c r="D4886" s="94">
        <v>20</v>
      </c>
      <c r="E4886" s="60" t="s">
        <v>9887</v>
      </c>
      <c r="F4886" s="25">
        <f t="shared" si="238"/>
        <v>0</v>
      </c>
      <c r="G4886" s="25">
        <f t="shared" si="239"/>
        <v>31.651249999999997</v>
      </c>
      <c r="H4886" s="32"/>
      <c r="I4886" s="31"/>
      <c r="J4886" s="25">
        <f t="shared" si="240"/>
        <v>7.3323999999999998</v>
      </c>
      <c r="K4886" s="21"/>
      <c r="L4886" s="16"/>
      <c r="M4886" s="101">
        <v>0.22800000000000001</v>
      </c>
      <c r="N4886" s="101">
        <v>0.53700000000000003</v>
      </c>
      <c r="O4886" s="101">
        <v>35.527999999999999</v>
      </c>
      <c r="P4886" s="101">
        <v>90.311999999999998</v>
      </c>
      <c r="Q4886" s="101">
        <v>35.518000000000001</v>
      </c>
      <c r="R4886" s="101">
        <v>1.1439999999999999</v>
      </c>
      <c r="S4886" s="101" t="s">
        <v>5176</v>
      </c>
      <c r="T4886" s="101" t="s">
        <v>5176</v>
      </c>
      <c r="U4886" s="101" t="s">
        <v>5176</v>
      </c>
    </row>
    <row r="4887" spans="1:21" x14ac:dyDescent="0.25">
      <c r="A4887" s="60" t="s">
        <v>4823</v>
      </c>
      <c r="B4887" s="60" t="s">
        <v>4243</v>
      </c>
      <c r="C4887" s="60" t="s">
        <v>4917</v>
      </c>
      <c r="D4887" s="94">
        <v>20</v>
      </c>
      <c r="E4887" s="60" t="s">
        <v>9888</v>
      </c>
      <c r="F4887" s="25">
        <f t="shared" si="238"/>
        <v>0</v>
      </c>
      <c r="G4887" s="25">
        <f t="shared" si="239"/>
        <v>1.2762500000000001</v>
      </c>
      <c r="H4887" s="32"/>
      <c r="I4887" s="31"/>
      <c r="J4887" s="25">
        <f t="shared" si="240"/>
        <v>0.44699999999999995</v>
      </c>
      <c r="K4887" s="21"/>
      <c r="L4887" s="16"/>
      <c r="M4887" s="101">
        <v>0.39</v>
      </c>
      <c r="N4887" s="101">
        <v>0.21099999999999999</v>
      </c>
      <c r="O4887" s="101">
        <v>1.393</v>
      </c>
      <c r="P4887" s="101">
        <v>3.1110000000000002</v>
      </c>
      <c r="Q4887" s="101">
        <v>2.2349999999999999</v>
      </c>
      <c r="R4887" s="101" t="s">
        <v>5176</v>
      </c>
      <c r="S4887" s="101" t="s">
        <v>5176</v>
      </c>
      <c r="T4887" s="101" t="s">
        <v>5176</v>
      </c>
      <c r="U4887" s="101" t="s">
        <v>5176</v>
      </c>
    </row>
    <row r="4888" spans="1:21" x14ac:dyDescent="0.25">
      <c r="A4888" s="60" t="s">
        <v>4823</v>
      </c>
      <c r="B4888" s="60" t="s">
        <v>4746</v>
      </c>
      <c r="C4888" s="60" t="s">
        <v>4917</v>
      </c>
      <c r="D4888" s="94">
        <v>20</v>
      </c>
      <c r="E4888" s="60" t="s">
        <v>9889</v>
      </c>
      <c r="F4888" s="25">
        <f t="shared" si="238"/>
        <v>0</v>
      </c>
      <c r="G4888" s="25">
        <f t="shared" si="239"/>
        <v>13.736749999999999</v>
      </c>
      <c r="H4888" s="32"/>
      <c r="I4888" s="31"/>
      <c r="J4888" s="25">
        <f t="shared" si="240"/>
        <v>3.5195999999999996</v>
      </c>
      <c r="K4888" s="21"/>
      <c r="L4888" s="16"/>
      <c r="M4888" s="101">
        <v>16.044</v>
      </c>
      <c r="N4888" s="101">
        <v>12.164999999999999</v>
      </c>
      <c r="O4888" s="101">
        <v>9.0549999999999997</v>
      </c>
      <c r="P4888" s="101">
        <v>17.683</v>
      </c>
      <c r="Q4888" s="101">
        <v>16.259</v>
      </c>
      <c r="R4888" s="101">
        <v>1.339</v>
      </c>
      <c r="S4888" s="101" t="s">
        <v>5176</v>
      </c>
      <c r="T4888" s="101" t="s">
        <v>5176</v>
      </c>
      <c r="U4888" s="101" t="s">
        <v>5176</v>
      </c>
    </row>
    <row r="4889" spans="1:21" x14ac:dyDescent="0.25">
      <c r="A4889" s="60" t="s">
        <v>4823</v>
      </c>
      <c r="B4889" s="60" t="s">
        <v>4320</v>
      </c>
      <c r="C4889" s="60" t="s">
        <v>4917</v>
      </c>
      <c r="D4889" s="94">
        <v>20</v>
      </c>
      <c r="E4889" s="60" t="s">
        <v>9890</v>
      </c>
      <c r="F4889" s="25">
        <f t="shared" si="238"/>
        <v>0</v>
      </c>
      <c r="G4889" s="25">
        <f t="shared" si="239"/>
        <v>13.168000000000001</v>
      </c>
      <c r="H4889" s="32"/>
      <c r="I4889" s="31"/>
      <c r="J4889" s="25">
        <f t="shared" si="240"/>
        <v>0.22739999999999999</v>
      </c>
      <c r="K4889" s="21"/>
      <c r="L4889" s="16"/>
      <c r="M4889" s="101">
        <v>14.454000000000001</v>
      </c>
      <c r="N4889" s="101">
        <v>16.827999999999999</v>
      </c>
      <c r="O4889" s="101">
        <v>10.888</v>
      </c>
      <c r="P4889" s="101">
        <v>10.502000000000001</v>
      </c>
      <c r="Q4889" s="101">
        <v>1.137</v>
      </c>
      <c r="R4889" s="101" t="s">
        <v>5176</v>
      </c>
      <c r="S4889" s="101" t="s">
        <v>5176</v>
      </c>
      <c r="T4889" s="101" t="s">
        <v>5176</v>
      </c>
      <c r="U4889" s="101" t="s">
        <v>5176</v>
      </c>
    </row>
    <row r="4890" spans="1:21" x14ac:dyDescent="0.25">
      <c r="A4890" s="60" t="s">
        <v>4823</v>
      </c>
      <c r="B4890" s="60" t="s">
        <v>4285</v>
      </c>
      <c r="C4890" s="60" t="s">
        <v>4917</v>
      </c>
      <c r="D4890" s="94">
        <v>20</v>
      </c>
      <c r="E4890" s="60" t="s">
        <v>9892</v>
      </c>
      <c r="F4890" s="25">
        <f t="shared" si="238"/>
        <v>0</v>
      </c>
      <c r="G4890" s="25">
        <f t="shared" si="239"/>
        <v>8.4257500000000007</v>
      </c>
      <c r="H4890" s="32"/>
      <c r="I4890" s="31"/>
      <c r="J4890" s="25">
        <f t="shared" si="240"/>
        <v>1.2913999999999999</v>
      </c>
      <c r="K4890" s="21"/>
      <c r="L4890" s="16"/>
      <c r="M4890" s="101">
        <v>8.2080000000000002</v>
      </c>
      <c r="N4890" s="101">
        <v>9.0079999999999991</v>
      </c>
      <c r="O4890" s="101">
        <v>11.295999999999999</v>
      </c>
      <c r="P4890" s="101">
        <v>5.1909999999999998</v>
      </c>
      <c r="Q4890" s="101">
        <v>6.407</v>
      </c>
      <c r="R4890" s="101">
        <v>0.05</v>
      </c>
      <c r="S4890" s="101" t="s">
        <v>5176</v>
      </c>
      <c r="T4890" s="101" t="s">
        <v>5176</v>
      </c>
      <c r="U4890" s="101" t="s">
        <v>5176</v>
      </c>
    </row>
    <row r="4891" spans="1:21" x14ac:dyDescent="0.25">
      <c r="A4891" s="60" t="s">
        <v>4823</v>
      </c>
      <c r="B4891" s="60" t="s">
        <v>4400</v>
      </c>
      <c r="C4891" s="60" t="s">
        <v>4917</v>
      </c>
      <c r="D4891" s="94">
        <v>20</v>
      </c>
      <c r="E4891" s="60" t="s">
        <v>9894</v>
      </c>
      <c r="F4891" s="25">
        <f t="shared" si="238"/>
        <v>0</v>
      </c>
      <c r="G4891" s="25">
        <f t="shared" si="239"/>
        <v>60.823500000000003</v>
      </c>
      <c r="H4891" s="32"/>
      <c r="I4891" s="31"/>
      <c r="J4891" s="25">
        <f t="shared" si="240"/>
        <v>1.9411999999999998</v>
      </c>
      <c r="K4891" s="21"/>
      <c r="L4891" s="16"/>
      <c r="M4891" s="101">
        <v>52.061</v>
      </c>
      <c r="N4891" s="101">
        <v>79.988</v>
      </c>
      <c r="O4891" s="101">
        <v>82.334999999999994</v>
      </c>
      <c r="P4891" s="101">
        <v>28.91</v>
      </c>
      <c r="Q4891" s="101">
        <v>9.7059999999999995</v>
      </c>
      <c r="R4891" s="101" t="s">
        <v>5176</v>
      </c>
      <c r="S4891" s="101" t="s">
        <v>5176</v>
      </c>
      <c r="T4891" s="101" t="s">
        <v>5176</v>
      </c>
      <c r="U4891" s="101" t="s">
        <v>5176</v>
      </c>
    </row>
    <row r="4892" spans="1:21" x14ac:dyDescent="0.25">
      <c r="A4892" s="60" t="s">
        <v>4823</v>
      </c>
      <c r="B4892" s="60" t="s">
        <v>4401</v>
      </c>
      <c r="C4892" s="60" t="s">
        <v>4917</v>
      </c>
      <c r="D4892" s="94">
        <v>20</v>
      </c>
      <c r="E4892" s="60" t="s">
        <v>9895</v>
      </c>
      <c r="F4892" s="25">
        <f t="shared" si="238"/>
        <v>0</v>
      </c>
      <c r="G4892" s="25">
        <f t="shared" si="239"/>
        <v>39.703999999999994</v>
      </c>
      <c r="H4892" s="32"/>
      <c r="I4892" s="31"/>
      <c r="J4892" s="25">
        <f t="shared" si="240"/>
        <v>6.3582000000000001</v>
      </c>
      <c r="K4892" s="21"/>
      <c r="L4892" s="16"/>
      <c r="M4892" s="101">
        <v>39.031999999999996</v>
      </c>
      <c r="N4892" s="101">
        <v>47.27</v>
      </c>
      <c r="O4892" s="101">
        <v>25.16</v>
      </c>
      <c r="P4892" s="101">
        <v>47.353999999999999</v>
      </c>
      <c r="Q4892" s="101">
        <v>31.268000000000001</v>
      </c>
      <c r="R4892" s="101">
        <v>0.52300000000000002</v>
      </c>
      <c r="S4892" s="101" t="s">
        <v>5176</v>
      </c>
      <c r="T4892" s="101" t="s">
        <v>5176</v>
      </c>
      <c r="U4892" s="101" t="s">
        <v>5176</v>
      </c>
    </row>
    <row r="4893" spans="1:21" x14ac:dyDescent="0.25">
      <c r="A4893" s="60" t="s">
        <v>4823</v>
      </c>
      <c r="B4893" s="60" t="s">
        <v>3946</v>
      </c>
      <c r="C4893" s="60" t="s">
        <v>4917</v>
      </c>
      <c r="D4893" s="94">
        <v>20</v>
      </c>
      <c r="E4893" s="60" t="s">
        <v>9904</v>
      </c>
      <c r="F4893" s="25">
        <f t="shared" si="238"/>
        <v>0</v>
      </c>
      <c r="G4893" s="25">
        <f t="shared" si="239"/>
        <v>0.3145</v>
      </c>
      <c r="H4893" s="32"/>
      <c r="I4893" s="31"/>
      <c r="J4893" s="25">
        <f t="shared" si="240"/>
        <v>0.26300000000000001</v>
      </c>
      <c r="K4893" s="21"/>
      <c r="L4893" s="16"/>
      <c r="M4893" s="101" t="s">
        <v>5176</v>
      </c>
      <c r="N4893" s="101">
        <v>1.0780000000000001</v>
      </c>
      <c r="O4893" s="101">
        <v>0.18</v>
      </c>
      <c r="P4893" s="101" t="s">
        <v>5176</v>
      </c>
      <c r="Q4893" s="101">
        <v>0.125</v>
      </c>
      <c r="R4893" s="101">
        <v>1.19</v>
      </c>
      <c r="S4893" s="101" t="s">
        <v>5176</v>
      </c>
      <c r="T4893" s="101" t="s">
        <v>5176</v>
      </c>
      <c r="U4893" s="101" t="s">
        <v>5176</v>
      </c>
    </row>
    <row r="4894" spans="1:21" x14ac:dyDescent="0.25">
      <c r="A4894" s="60" t="s">
        <v>4823</v>
      </c>
      <c r="B4894" s="60" t="s">
        <v>4561</v>
      </c>
      <c r="C4894" s="60" t="s">
        <v>4918</v>
      </c>
      <c r="D4894" s="94">
        <v>20</v>
      </c>
      <c r="E4894" s="60" t="s">
        <v>9968</v>
      </c>
      <c r="F4894" s="25">
        <f t="shared" si="238"/>
        <v>0</v>
      </c>
      <c r="G4894" s="25">
        <f t="shared" si="239"/>
        <v>0.16299999999999998</v>
      </c>
      <c r="H4894" s="32"/>
      <c r="I4894" s="31"/>
      <c r="J4894" s="25">
        <f t="shared" si="240"/>
        <v>0.43780000000000002</v>
      </c>
      <c r="K4894" s="21"/>
      <c r="L4894" s="16"/>
      <c r="M4894" s="101">
        <v>0.121</v>
      </c>
      <c r="N4894" s="101">
        <v>0.28299999999999997</v>
      </c>
      <c r="O4894" s="101">
        <v>0.248</v>
      </c>
      <c r="P4894" s="101" t="s">
        <v>5176</v>
      </c>
      <c r="Q4894" s="101">
        <v>2.1890000000000001</v>
      </c>
      <c r="R4894" s="101" t="s">
        <v>5176</v>
      </c>
      <c r="S4894" s="101" t="s">
        <v>5176</v>
      </c>
      <c r="T4894" s="101" t="s">
        <v>5176</v>
      </c>
      <c r="U4894" s="101" t="s">
        <v>5176</v>
      </c>
    </row>
    <row r="4895" spans="1:21" x14ac:dyDescent="0.25">
      <c r="A4895" s="60" t="s">
        <v>4823</v>
      </c>
      <c r="B4895" s="60" t="s">
        <v>2662</v>
      </c>
      <c r="C4895" s="60" t="s">
        <v>4919</v>
      </c>
      <c r="D4895" s="94">
        <v>21</v>
      </c>
      <c r="E4895" s="60" t="s">
        <v>9982</v>
      </c>
      <c r="F4895" s="25">
        <f t="shared" si="238"/>
        <v>0</v>
      </c>
      <c r="G4895" s="25">
        <f t="shared" si="239"/>
        <v>3.2499999999999999E-3</v>
      </c>
      <c r="H4895" s="32"/>
      <c r="I4895" s="31"/>
      <c r="J4895" s="25">
        <f t="shared" si="240"/>
        <v>0.12559999999999999</v>
      </c>
      <c r="K4895" s="21"/>
      <c r="L4895" s="16"/>
      <c r="M4895" s="101">
        <v>1.0999999999999999E-2</v>
      </c>
      <c r="N4895" s="101" t="s">
        <v>5176</v>
      </c>
      <c r="O4895" s="101">
        <v>2E-3</v>
      </c>
      <c r="P4895" s="101" t="s">
        <v>5176</v>
      </c>
      <c r="Q4895" s="101">
        <v>0.628</v>
      </c>
      <c r="R4895" s="101" t="s">
        <v>5176</v>
      </c>
      <c r="S4895" s="101" t="s">
        <v>5176</v>
      </c>
      <c r="T4895" s="101" t="s">
        <v>5176</v>
      </c>
      <c r="U4895" s="101" t="s">
        <v>5176</v>
      </c>
    </row>
  </sheetData>
  <autoFilter ref="B31:W4895">
    <sortState ref="B31:U4894">
      <sortCondition descending="1" ref="F30:F4894"/>
    </sortState>
  </autoFilter>
  <sortState ref="A30:X5202">
    <sortCondition descending="1" ref="V30:V5202"/>
  </sortState>
  <mergeCells count="17">
    <mergeCell ref="B3:L3"/>
    <mergeCell ref="J4:L4"/>
    <mergeCell ref="R4:R5"/>
    <mergeCell ref="S4:S5"/>
    <mergeCell ref="T4:T5"/>
    <mergeCell ref="G4:I4"/>
    <mergeCell ref="U4:U5"/>
    <mergeCell ref="M4:M5"/>
    <mergeCell ref="N4:N5"/>
    <mergeCell ref="O4:O5"/>
    <mergeCell ref="P4:P5"/>
    <mergeCell ref="Q4:Q5"/>
    <mergeCell ref="A4:A5"/>
    <mergeCell ref="B4:B5"/>
    <mergeCell ref="C4:C5"/>
    <mergeCell ref="D4:D5"/>
    <mergeCell ref="E4: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28"/>
  <sheetViews>
    <sheetView showGridLines="0" workbookViewId="0"/>
  </sheetViews>
  <sheetFormatPr defaultColWidth="9.28515625" defaultRowHeight="12" x14ac:dyDescent="0.25"/>
  <cols>
    <col min="1" max="2" width="9.28515625" style="1"/>
    <col min="3" max="3" width="14" style="1" customWidth="1"/>
    <col min="4" max="4" width="7" style="1" customWidth="1"/>
    <col min="5" max="5" width="12.42578125" style="1" customWidth="1"/>
    <col min="6" max="6" width="12.85546875" style="12" customWidth="1"/>
    <col min="7" max="7" width="11.28515625" style="1" bestFit="1" customWidth="1"/>
    <col min="8" max="12" width="11.140625" style="1" bestFit="1" customWidth="1"/>
    <col min="13" max="13" width="12.42578125" style="1" bestFit="1" customWidth="1"/>
    <col min="14" max="15" width="11.140625" style="1" bestFit="1" customWidth="1"/>
    <col min="16" max="16384" width="9.28515625" style="1"/>
  </cols>
  <sheetData>
    <row r="1" spans="1:15" ht="15" x14ac:dyDescent="0.2">
      <c r="A1" s="30" t="s">
        <v>10106</v>
      </c>
    </row>
    <row r="2" spans="1:15" s="47" customFormat="1" x14ac:dyDescent="0.2">
      <c r="A2" s="47" t="s">
        <v>5148</v>
      </c>
      <c r="B2" s="93" t="s">
        <v>9998</v>
      </c>
      <c r="F2" s="48"/>
    </row>
    <row r="3" spans="1:15" s="2" customFormat="1" ht="24" x14ac:dyDescent="0.2">
      <c r="A3" s="11" t="s">
        <v>4930</v>
      </c>
      <c r="B3" s="11" t="s">
        <v>4931</v>
      </c>
      <c r="C3" s="11" t="s">
        <v>4932</v>
      </c>
      <c r="D3" s="24"/>
      <c r="E3" s="11" t="s">
        <v>4933</v>
      </c>
      <c r="F3" s="74" t="s">
        <v>5163</v>
      </c>
      <c r="G3" s="11" t="s">
        <v>4934</v>
      </c>
      <c r="H3" s="11" t="s">
        <v>4935</v>
      </c>
      <c r="I3" s="11" t="s">
        <v>4936</v>
      </c>
      <c r="J3" s="11" t="s">
        <v>4937</v>
      </c>
      <c r="K3" s="11" t="s">
        <v>4938</v>
      </c>
      <c r="L3" s="11" t="s">
        <v>4939</v>
      </c>
      <c r="M3" s="11" t="s">
        <v>4940</v>
      </c>
      <c r="N3" s="11" t="s">
        <v>4941</v>
      </c>
      <c r="O3" s="11" t="s">
        <v>4942</v>
      </c>
    </row>
    <row r="4" spans="1:15" s="2" customFormat="1" x14ac:dyDescent="0.2">
      <c r="A4" s="4"/>
      <c r="B4" s="4"/>
      <c r="C4" s="4"/>
      <c r="D4" s="4"/>
      <c r="E4" s="4"/>
      <c r="F4" s="13"/>
      <c r="G4" s="36">
        <f>(COUNTIF(G7:G10000,"&gt;0")-1)</f>
        <v>150</v>
      </c>
      <c r="H4" s="36">
        <f t="shared" ref="H4:O4" si="0">(COUNTIF(H7:H10000,"&gt;0")-1)</f>
        <v>144</v>
      </c>
      <c r="I4" s="36">
        <f t="shared" si="0"/>
        <v>156</v>
      </c>
      <c r="J4" s="36">
        <f t="shared" si="0"/>
        <v>158</v>
      </c>
      <c r="K4" s="36">
        <f t="shared" si="0"/>
        <v>157</v>
      </c>
      <c r="L4" s="36">
        <f t="shared" si="0"/>
        <v>157</v>
      </c>
      <c r="M4" s="36">
        <f t="shared" si="0"/>
        <v>161</v>
      </c>
      <c r="N4" s="36">
        <f t="shared" si="0"/>
        <v>174</v>
      </c>
      <c r="O4" s="36">
        <f t="shared" si="0"/>
        <v>182</v>
      </c>
    </row>
    <row r="5" spans="1:15" s="2" customFormat="1" x14ac:dyDescent="0.2">
      <c r="A5" s="4"/>
      <c r="B5" s="4"/>
      <c r="C5" s="4"/>
      <c r="D5" s="4"/>
      <c r="E5" s="4"/>
      <c r="F5" s="9">
        <f>SUBTOTAL(9,F7:F199)</f>
        <v>7527334.6196666649</v>
      </c>
      <c r="G5" s="36"/>
      <c r="H5" s="36"/>
      <c r="I5" s="36"/>
      <c r="J5" s="36"/>
      <c r="K5" s="36"/>
      <c r="L5" s="36"/>
      <c r="M5" s="9">
        <f>SUBTOTAL(9,M7:M7)</f>
        <v>2121380</v>
      </c>
      <c r="N5" s="9">
        <f>SUBTOTAL(9,N7:N7)</f>
        <v>1940501.87</v>
      </c>
      <c r="O5" s="9">
        <f>SUBTOTAL(9,O7:O7)</f>
        <v>3298885.1510000001</v>
      </c>
    </row>
    <row r="6" spans="1:15" s="2" customFormat="1" x14ac:dyDescent="0.2">
      <c r="A6" s="44"/>
      <c r="B6" s="44"/>
      <c r="C6" s="44"/>
      <c r="D6" s="44"/>
      <c r="E6" s="44"/>
      <c r="F6" s="45"/>
      <c r="G6" s="44"/>
      <c r="H6" s="44"/>
      <c r="I6" s="44"/>
      <c r="J6" s="44"/>
      <c r="K6" s="44"/>
      <c r="L6" s="44"/>
      <c r="M6" s="44"/>
      <c r="N6" s="44"/>
      <c r="O6" s="44"/>
    </row>
    <row r="7" spans="1:15" s="12" customFormat="1" x14ac:dyDescent="0.2">
      <c r="A7" s="38" t="s">
        <v>4823</v>
      </c>
      <c r="B7" s="38" t="s">
        <v>5178</v>
      </c>
      <c r="C7" s="60" t="s">
        <v>5150</v>
      </c>
      <c r="D7" s="60"/>
      <c r="E7" s="60" t="s">
        <v>5149</v>
      </c>
      <c r="F7" s="75">
        <f t="shared" ref="F7:F38" si="1">SUM(M7:O7)/3</f>
        <v>2453589.0069999998</v>
      </c>
      <c r="G7" s="101">
        <v>980800.76100000006</v>
      </c>
      <c r="H7" s="101">
        <v>947936.43400000001</v>
      </c>
      <c r="I7" s="101">
        <v>970795.00199999998</v>
      </c>
      <c r="J7" s="101">
        <v>1164861.416</v>
      </c>
      <c r="K7" s="101">
        <v>1333780.3330000001</v>
      </c>
      <c r="L7" s="101">
        <v>1225079.9339999999</v>
      </c>
      <c r="M7" s="101">
        <v>2121380</v>
      </c>
      <c r="N7" s="101">
        <v>1940501.87</v>
      </c>
      <c r="O7" s="101">
        <v>3298885.1510000001</v>
      </c>
    </row>
    <row r="8" spans="1:15" x14ac:dyDescent="0.2">
      <c r="A8" s="16" t="s">
        <v>4823</v>
      </c>
      <c r="B8" s="16" t="s">
        <v>5178</v>
      </c>
      <c r="C8" s="76" t="s">
        <v>5159</v>
      </c>
      <c r="D8" s="56"/>
      <c r="E8" s="16" t="s">
        <v>5149</v>
      </c>
      <c r="F8" s="75">
        <f t="shared" si="1"/>
        <v>1435123.6136666667</v>
      </c>
      <c r="G8" s="77">
        <v>570223.8899999999</v>
      </c>
      <c r="H8" s="77">
        <v>678453.35199999996</v>
      </c>
      <c r="I8" s="77">
        <v>716110.35199999996</v>
      </c>
      <c r="J8" s="77">
        <v>1097298.5250000001</v>
      </c>
      <c r="K8" s="77">
        <v>911429.54299999995</v>
      </c>
      <c r="L8" s="77">
        <v>1090469.317</v>
      </c>
      <c r="M8" s="77">
        <v>1360760</v>
      </c>
      <c r="N8" s="77">
        <v>1414606.9070000001</v>
      </c>
      <c r="O8" s="77">
        <v>1530003.9339999997</v>
      </c>
    </row>
    <row r="9" spans="1:15" x14ac:dyDescent="0.2">
      <c r="A9" s="38" t="s">
        <v>4823</v>
      </c>
      <c r="B9" s="38" t="s">
        <v>5178</v>
      </c>
      <c r="C9" s="60" t="s">
        <v>4951</v>
      </c>
      <c r="D9" s="60"/>
      <c r="E9" s="60" t="s">
        <v>5149</v>
      </c>
      <c r="F9" s="75">
        <f t="shared" si="1"/>
        <v>572443.94033333333</v>
      </c>
      <c r="G9" s="101">
        <v>37885.254000000001</v>
      </c>
      <c r="H9" s="101">
        <v>114184.19899999999</v>
      </c>
      <c r="I9" s="101">
        <v>99541.331999999995</v>
      </c>
      <c r="J9" s="101">
        <v>103572.446</v>
      </c>
      <c r="K9" s="101">
        <v>75617.849000000002</v>
      </c>
      <c r="L9" s="101">
        <v>47618.156000000003</v>
      </c>
      <c r="M9" s="101">
        <v>401084</v>
      </c>
      <c r="N9" s="101">
        <v>454064.77</v>
      </c>
      <c r="O9" s="101">
        <v>862183.05099999998</v>
      </c>
    </row>
    <row r="10" spans="1:15" x14ac:dyDescent="0.2">
      <c r="A10" s="38" t="s">
        <v>4823</v>
      </c>
      <c r="B10" s="38" t="s">
        <v>5178</v>
      </c>
      <c r="C10" s="60" t="s">
        <v>4982</v>
      </c>
      <c r="D10" s="60"/>
      <c r="E10" s="60" t="s">
        <v>5149</v>
      </c>
      <c r="F10" s="75">
        <f t="shared" si="1"/>
        <v>456065.29000000004</v>
      </c>
      <c r="G10" s="101">
        <v>68288.923999999999</v>
      </c>
      <c r="H10" s="101">
        <v>82660.33</v>
      </c>
      <c r="I10" s="101">
        <v>103221.474</v>
      </c>
      <c r="J10" s="101">
        <v>156094.057</v>
      </c>
      <c r="K10" s="101">
        <v>173121.17199999999</v>
      </c>
      <c r="L10" s="101">
        <v>129944.677</v>
      </c>
      <c r="M10" s="101">
        <v>373846</v>
      </c>
      <c r="N10" s="101">
        <v>350229.08</v>
      </c>
      <c r="O10" s="101">
        <v>644120.79</v>
      </c>
    </row>
    <row r="11" spans="1:15" x14ac:dyDescent="0.2">
      <c r="A11" s="38" t="s">
        <v>4823</v>
      </c>
      <c r="B11" s="38" t="s">
        <v>5178</v>
      </c>
      <c r="C11" s="60" t="s">
        <v>4965</v>
      </c>
      <c r="D11" s="60"/>
      <c r="E11" s="60" t="s">
        <v>5149</v>
      </c>
      <c r="F11" s="75">
        <f t="shared" si="1"/>
        <v>353126.54000000004</v>
      </c>
      <c r="G11" s="101">
        <v>0.19600000000000001</v>
      </c>
      <c r="H11" s="101">
        <v>50006.446000000004</v>
      </c>
      <c r="I11" s="101">
        <v>632.45299999999997</v>
      </c>
      <c r="J11" s="101">
        <v>269717.538</v>
      </c>
      <c r="K11" s="101">
        <v>14884.608</v>
      </c>
      <c r="L11" s="101">
        <v>94672.070999999996</v>
      </c>
      <c r="M11" s="101">
        <v>108399</v>
      </c>
      <c r="N11" s="101">
        <v>389501.45</v>
      </c>
      <c r="O11" s="101">
        <v>561479.17000000004</v>
      </c>
    </row>
    <row r="12" spans="1:15" x14ac:dyDescent="0.2">
      <c r="A12" s="38" t="s">
        <v>4823</v>
      </c>
      <c r="B12" s="38" t="s">
        <v>5178</v>
      </c>
      <c r="C12" s="60" t="s">
        <v>5029</v>
      </c>
      <c r="D12" s="60"/>
      <c r="E12" s="60" t="s">
        <v>5149</v>
      </c>
      <c r="F12" s="75">
        <f t="shared" si="1"/>
        <v>277181.80666666664</v>
      </c>
      <c r="G12" s="101">
        <v>96724.301999999996</v>
      </c>
      <c r="H12" s="101">
        <v>136842.42800000001</v>
      </c>
      <c r="I12" s="101">
        <v>131815.71799999999</v>
      </c>
      <c r="J12" s="101">
        <v>144361.046</v>
      </c>
      <c r="K12" s="101">
        <v>244683.97500000001</v>
      </c>
      <c r="L12" s="101">
        <v>201562.44500000001</v>
      </c>
      <c r="M12" s="101">
        <v>300521</v>
      </c>
      <c r="N12" s="101">
        <v>200919.08</v>
      </c>
      <c r="O12" s="101">
        <v>330105.34000000003</v>
      </c>
    </row>
    <row r="13" spans="1:15" x14ac:dyDescent="0.2">
      <c r="A13" s="38" t="s">
        <v>4823</v>
      </c>
      <c r="B13" s="38" t="s">
        <v>5178</v>
      </c>
      <c r="C13" s="60" t="s">
        <v>5135</v>
      </c>
      <c r="D13" s="60"/>
      <c r="E13" s="60" t="s">
        <v>5149</v>
      </c>
      <c r="F13" s="75">
        <f t="shared" si="1"/>
        <v>250329.09666666665</v>
      </c>
      <c r="G13" s="101">
        <v>70894.801000000007</v>
      </c>
      <c r="H13" s="101">
        <v>101588.433</v>
      </c>
      <c r="I13" s="101">
        <v>80826.317999999999</v>
      </c>
      <c r="J13" s="101">
        <v>160434.49299999999</v>
      </c>
      <c r="K13" s="101">
        <v>134792.65900000001</v>
      </c>
      <c r="L13" s="101">
        <v>74365.311000000002</v>
      </c>
      <c r="M13" s="101">
        <v>292322</v>
      </c>
      <c r="N13" s="101">
        <v>253989.08</v>
      </c>
      <c r="O13" s="101">
        <v>204676.21</v>
      </c>
    </row>
    <row r="14" spans="1:15" x14ac:dyDescent="0.2">
      <c r="A14" s="38" t="s">
        <v>4823</v>
      </c>
      <c r="B14" s="38" t="s">
        <v>5178</v>
      </c>
      <c r="C14" s="60" t="s">
        <v>5101</v>
      </c>
      <c r="D14" s="60"/>
      <c r="E14" s="60" t="s">
        <v>5149</v>
      </c>
      <c r="F14" s="75">
        <f t="shared" si="1"/>
        <v>236599.1466666667</v>
      </c>
      <c r="G14" s="101">
        <v>23421.46</v>
      </c>
      <c r="H14" s="101">
        <v>29306.378000000001</v>
      </c>
      <c r="I14" s="101">
        <v>7445.4359999999997</v>
      </c>
      <c r="J14" s="101">
        <v>10201.396000000001</v>
      </c>
      <c r="K14" s="101">
        <v>67224.991999999998</v>
      </c>
      <c r="L14" s="101">
        <v>7869.0339999999997</v>
      </c>
      <c r="M14" s="101">
        <v>37056</v>
      </c>
      <c r="N14" s="101">
        <v>43524.88</v>
      </c>
      <c r="O14" s="101">
        <v>629216.56000000006</v>
      </c>
    </row>
    <row r="15" spans="1:15" x14ac:dyDescent="0.2">
      <c r="A15" s="38" t="s">
        <v>4823</v>
      </c>
      <c r="B15" s="38" t="s">
        <v>5178</v>
      </c>
      <c r="C15" s="60" t="s">
        <v>5039</v>
      </c>
      <c r="D15" s="60"/>
      <c r="E15" s="60" t="s">
        <v>5149</v>
      </c>
      <c r="F15" s="75">
        <f t="shared" si="1"/>
        <v>190954.23333333337</v>
      </c>
      <c r="G15" s="101">
        <v>62593.616000000002</v>
      </c>
      <c r="H15" s="101">
        <v>67344.989000000001</v>
      </c>
      <c r="I15" s="101">
        <v>93953.982000000004</v>
      </c>
      <c r="J15" s="101">
        <v>127830.47100000001</v>
      </c>
      <c r="K15" s="101">
        <v>141572.48800000001</v>
      </c>
      <c r="L15" s="101">
        <v>126267.035</v>
      </c>
      <c r="M15" s="101">
        <v>185393</v>
      </c>
      <c r="N15" s="101">
        <v>147198.91</v>
      </c>
      <c r="O15" s="101">
        <v>240270.79</v>
      </c>
    </row>
    <row r="16" spans="1:15" x14ac:dyDescent="0.2">
      <c r="A16" s="38" t="s">
        <v>4823</v>
      </c>
      <c r="B16" s="38" t="s">
        <v>5178</v>
      </c>
      <c r="C16" s="60" t="s">
        <v>5046</v>
      </c>
      <c r="D16" s="60"/>
      <c r="E16" s="60" t="s">
        <v>5149</v>
      </c>
      <c r="F16" s="75">
        <f t="shared" si="1"/>
        <v>170732.60666666666</v>
      </c>
      <c r="G16" s="101">
        <v>188.74700000000001</v>
      </c>
      <c r="H16" s="101">
        <v>701.43600000000004</v>
      </c>
      <c r="I16" s="101">
        <v>4042.7620000000002</v>
      </c>
      <c r="J16" s="101">
        <v>2602.857</v>
      </c>
      <c r="K16" s="101">
        <v>16062.251</v>
      </c>
      <c r="L16" s="101">
        <v>45323.17</v>
      </c>
      <c r="M16" s="101">
        <v>169164</v>
      </c>
      <c r="N16" s="101">
        <v>29986.74</v>
      </c>
      <c r="O16" s="101">
        <v>313047.08</v>
      </c>
    </row>
    <row r="17" spans="1:15" x14ac:dyDescent="0.2">
      <c r="A17" s="38" t="s">
        <v>4823</v>
      </c>
      <c r="B17" s="38" t="s">
        <v>5178</v>
      </c>
      <c r="C17" s="60" t="s">
        <v>4971</v>
      </c>
      <c r="D17" s="60"/>
      <c r="E17" s="60" t="s">
        <v>5149</v>
      </c>
      <c r="F17" s="75">
        <f t="shared" si="1"/>
        <v>135981.02333333335</v>
      </c>
      <c r="G17" s="101">
        <v>31180.186000000002</v>
      </c>
      <c r="H17" s="101">
        <v>29524.987000000001</v>
      </c>
      <c r="I17" s="101">
        <v>25715.528999999999</v>
      </c>
      <c r="J17" s="101">
        <v>27203.463</v>
      </c>
      <c r="K17" s="101">
        <v>33447.898999999998</v>
      </c>
      <c r="L17" s="101">
        <v>23184.984</v>
      </c>
      <c r="M17" s="101">
        <v>44170</v>
      </c>
      <c r="N17" s="101">
        <v>283022.45</v>
      </c>
      <c r="O17" s="101">
        <v>80750.62</v>
      </c>
    </row>
    <row r="18" spans="1:15" x14ac:dyDescent="0.2">
      <c r="A18" s="38" t="s">
        <v>4823</v>
      </c>
      <c r="B18" s="38" t="s">
        <v>5178</v>
      </c>
      <c r="C18" s="60" t="s">
        <v>5120</v>
      </c>
      <c r="D18" s="60"/>
      <c r="E18" s="60" t="s">
        <v>5149</v>
      </c>
      <c r="F18" s="75">
        <f t="shared" si="1"/>
        <v>117608.62</v>
      </c>
      <c r="G18" s="101">
        <v>42560.919000000002</v>
      </c>
      <c r="H18" s="101">
        <v>36538.277999999998</v>
      </c>
      <c r="I18" s="101">
        <v>55620.076000000001</v>
      </c>
      <c r="J18" s="101">
        <v>87047.907999999996</v>
      </c>
      <c r="K18" s="101">
        <v>127612.9</v>
      </c>
      <c r="L18" s="101">
        <v>52234.508000000002</v>
      </c>
      <c r="M18" s="101">
        <v>119626</v>
      </c>
      <c r="N18" s="101">
        <v>80035.5</v>
      </c>
      <c r="O18" s="101">
        <v>153164.35999999999</v>
      </c>
    </row>
    <row r="19" spans="1:15" x14ac:dyDescent="0.2">
      <c r="A19" s="38" t="s">
        <v>4823</v>
      </c>
      <c r="B19" s="38" t="s">
        <v>5178</v>
      </c>
      <c r="C19" s="60" t="s">
        <v>4966</v>
      </c>
      <c r="D19" s="60"/>
      <c r="E19" s="60" t="s">
        <v>5149</v>
      </c>
      <c r="F19" s="75">
        <f t="shared" si="1"/>
        <v>81275.246666666673</v>
      </c>
      <c r="G19" s="101">
        <v>130.518</v>
      </c>
      <c r="H19" s="101">
        <v>30.619</v>
      </c>
      <c r="I19" s="101">
        <v>3.4569999999999999</v>
      </c>
      <c r="J19" s="101">
        <v>10.019</v>
      </c>
      <c r="K19" s="101">
        <v>18.635000000000002</v>
      </c>
      <c r="L19" s="101">
        <v>4261.973</v>
      </c>
      <c r="M19" s="101">
        <v>21907</v>
      </c>
      <c r="N19" s="101">
        <v>9791.76</v>
      </c>
      <c r="O19" s="101">
        <v>212126.98</v>
      </c>
    </row>
    <row r="20" spans="1:15" x14ac:dyDescent="0.2">
      <c r="A20" s="38" t="s">
        <v>4823</v>
      </c>
      <c r="B20" s="38" t="s">
        <v>5178</v>
      </c>
      <c r="C20" s="60" t="s">
        <v>4956</v>
      </c>
      <c r="D20" s="60"/>
      <c r="E20" s="60" t="s">
        <v>5149</v>
      </c>
      <c r="F20" s="75">
        <f t="shared" si="1"/>
        <v>80082.3</v>
      </c>
      <c r="G20" s="101">
        <v>16812.375</v>
      </c>
      <c r="H20" s="101">
        <v>39392.74</v>
      </c>
      <c r="I20" s="101">
        <v>7989.6679999999997</v>
      </c>
      <c r="J20" s="101">
        <v>4603.8450000000003</v>
      </c>
      <c r="K20" s="101">
        <v>20814.733</v>
      </c>
      <c r="L20" s="101">
        <v>13150.067999999999</v>
      </c>
      <c r="M20" s="101">
        <v>104075</v>
      </c>
      <c r="N20" s="101">
        <v>39696.82</v>
      </c>
      <c r="O20" s="101">
        <v>96475.08</v>
      </c>
    </row>
    <row r="21" spans="1:15" x14ac:dyDescent="0.2">
      <c r="A21" s="38" t="s">
        <v>4823</v>
      </c>
      <c r="B21" s="38" t="s">
        <v>5178</v>
      </c>
      <c r="C21" s="60" t="s">
        <v>5141</v>
      </c>
      <c r="D21" s="60"/>
      <c r="E21" s="60" t="s">
        <v>5149</v>
      </c>
      <c r="F21" s="75">
        <f t="shared" si="1"/>
        <v>78205.866666666669</v>
      </c>
      <c r="G21" s="101">
        <v>33580.552000000003</v>
      </c>
      <c r="H21" s="101">
        <v>11322.941999999999</v>
      </c>
      <c r="I21" s="101">
        <v>7977.9290000000001</v>
      </c>
      <c r="J21" s="101">
        <v>24233.815999999999</v>
      </c>
      <c r="K21" s="101">
        <v>32613.713</v>
      </c>
      <c r="L21" s="101">
        <v>10730.195</v>
      </c>
      <c r="M21" s="101">
        <v>57211</v>
      </c>
      <c r="N21" s="101">
        <v>56840.73</v>
      </c>
      <c r="O21" s="101">
        <v>120565.87</v>
      </c>
    </row>
    <row r="22" spans="1:15" x14ac:dyDescent="0.2">
      <c r="A22" s="38" t="s">
        <v>4823</v>
      </c>
      <c r="B22" s="38" t="s">
        <v>5178</v>
      </c>
      <c r="C22" s="60" t="s">
        <v>5084</v>
      </c>
      <c r="D22" s="60"/>
      <c r="E22" s="60" t="s">
        <v>5149</v>
      </c>
      <c r="F22" s="75">
        <f t="shared" si="1"/>
        <v>54716.130000000005</v>
      </c>
      <c r="G22" s="101">
        <v>26736.409</v>
      </c>
      <c r="H22" s="101">
        <v>41922.703999999998</v>
      </c>
      <c r="I22" s="101">
        <v>41608.686999999998</v>
      </c>
      <c r="J22" s="101">
        <v>38062.83</v>
      </c>
      <c r="K22" s="101">
        <v>55118.296000000002</v>
      </c>
      <c r="L22" s="101">
        <v>49220.372000000003</v>
      </c>
      <c r="M22" s="101">
        <v>61465</v>
      </c>
      <c r="N22" s="101">
        <v>25125.040000000001</v>
      </c>
      <c r="O22" s="101">
        <v>77558.350000000006</v>
      </c>
    </row>
    <row r="23" spans="1:15" x14ac:dyDescent="0.2">
      <c r="A23" s="38" t="s">
        <v>4823</v>
      </c>
      <c r="B23" s="38" t="s">
        <v>5178</v>
      </c>
      <c r="C23" s="60" t="s">
        <v>5028</v>
      </c>
      <c r="D23" s="60"/>
      <c r="E23" s="60" t="s">
        <v>5149</v>
      </c>
      <c r="F23" s="75">
        <f t="shared" si="1"/>
        <v>49626.966666666667</v>
      </c>
      <c r="G23" s="101">
        <v>13779.308999999999</v>
      </c>
      <c r="H23" s="101">
        <v>25537.853999999999</v>
      </c>
      <c r="I23" s="101">
        <v>36308.131999999998</v>
      </c>
      <c r="J23" s="101">
        <v>38937.012000000002</v>
      </c>
      <c r="K23" s="101">
        <v>16035.599</v>
      </c>
      <c r="L23" s="101">
        <v>14504.282999999999</v>
      </c>
      <c r="M23" s="101">
        <v>41095</v>
      </c>
      <c r="N23" s="101">
        <v>35804.089999999997</v>
      </c>
      <c r="O23" s="101">
        <v>71981.81</v>
      </c>
    </row>
    <row r="24" spans="1:15" x14ac:dyDescent="0.2">
      <c r="A24" s="38" t="s">
        <v>4823</v>
      </c>
      <c r="B24" s="38" t="s">
        <v>5178</v>
      </c>
      <c r="C24" s="60" t="s">
        <v>5071</v>
      </c>
      <c r="D24" s="60"/>
      <c r="E24" s="60" t="s">
        <v>5149</v>
      </c>
      <c r="F24" s="75">
        <f t="shared" si="1"/>
        <v>44490.446666666663</v>
      </c>
      <c r="G24" s="101">
        <v>11713.798000000001</v>
      </c>
      <c r="H24" s="101">
        <v>17809.21</v>
      </c>
      <c r="I24" s="101">
        <v>15573.442999999999</v>
      </c>
      <c r="J24" s="101">
        <v>52096.976999999999</v>
      </c>
      <c r="K24" s="101">
        <v>46273.466</v>
      </c>
      <c r="L24" s="101">
        <v>34909.646999999997</v>
      </c>
      <c r="M24" s="101">
        <v>63367</v>
      </c>
      <c r="N24" s="101">
        <v>18806.21</v>
      </c>
      <c r="O24" s="101">
        <v>51298.13</v>
      </c>
    </row>
    <row r="25" spans="1:15" x14ac:dyDescent="0.2">
      <c r="A25" s="38" t="s">
        <v>4823</v>
      </c>
      <c r="B25" s="38" t="s">
        <v>5178</v>
      </c>
      <c r="C25" s="60" t="s">
        <v>5072</v>
      </c>
      <c r="D25" s="60"/>
      <c r="E25" s="60" t="s">
        <v>5149</v>
      </c>
      <c r="F25" s="75">
        <f t="shared" si="1"/>
        <v>43210.41</v>
      </c>
      <c r="G25" s="101">
        <v>21476.314999999999</v>
      </c>
      <c r="H25" s="101">
        <v>19833.761999999999</v>
      </c>
      <c r="I25" s="101">
        <v>16120.673000000001</v>
      </c>
      <c r="J25" s="101">
        <v>16464.044999999998</v>
      </c>
      <c r="K25" s="101">
        <v>12668.598</v>
      </c>
      <c r="L25" s="101">
        <v>16649.807000000001</v>
      </c>
      <c r="M25" s="101">
        <v>33221</v>
      </c>
      <c r="N25" s="101">
        <v>28545.57</v>
      </c>
      <c r="O25" s="101">
        <v>67864.66</v>
      </c>
    </row>
    <row r="26" spans="1:15" x14ac:dyDescent="0.2">
      <c r="A26" s="38" t="s">
        <v>4823</v>
      </c>
      <c r="B26" s="38" t="s">
        <v>5178</v>
      </c>
      <c r="C26" s="60" t="s">
        <v>4952</v>
      </c>
      <c r="D26" s="60"/>
      <c r="E26" s="60" t="s">
        <v>5149</v>
      </c>
      <c r="F26" s="75">
        <f t="shared" si="1"/>
        <v>35871.866666666669</v>
      </c>
      <c r="G26" s="101">
        <v>28521.519</v>
      </c>
      <c r="H26" s="101">
        <v>12071.07</v>
      </c>
      <c r="I26" s="101">
        <v>33330.9</v>
      </c>
      <c r="J26" s="101">
        <v>41183.455000000002</v>
      </c>
      <c r="K26" s="101">
        <v>26608.940999999999</v>
      </c>
      <c r="L26" s="101">
        <v>2576.9969999999998</v>
      </c>
      <c r="M26" s="101">
        <v>35953</v>
      </c>
      <c r="N26" s="101">
        <v>19419.22</v>
      </c>
      <c r="O26" s="101">
        <v>52243.38</v>
      </c>
    </row>
    <row r="27" spans="1:15" x14ac:dyDescent="0.2">
      <c r="A27" s="38" t="s">
        <v>4823</v>
      </c>
      <c r="B27" s="38" t="s">
        <v>5178</v>
      </c>
      <c r="C27" s="60" t="s">
        <v>4980</v>
      </c>
      <c r="D27" s="60"/>
      <c r="E27" s="60" t="s">
        <v>5149</v>
      </c>
      <c r="F27" s="75">
        <f t="shared" si="1"/>
        <v>33914.839999999997</v>
      </c>
      <c r="G27" s="101">
        <v>5353.6469999999999</v>
      </c>
      <c r="H27" s="101">
        <v>15956.475</v>
      </c>
      <c r="I27" s="101">
        <v>5733.0060000000003</v>
      </c>
      <c r="J27" s="101">
        <v>16887.932000000001</v>
      </c>
      <c r="K27" s="101">
        <v>15990.115</v>
      </c>
      <c r="L27" s="101">
        <v>8347.3979999999992</v>
      </c>
      <c r="M27" s="101">
        <v>18059</v>
      </c>
      <c r="N27" s="101">
        <v>39017.21</v>
      </c>
      <c r="O27" s="101">
        <v>44668.31</v>
      </c>
    </row>
    <row r="28" spans="1:15" x14ac:dyDescent="0.2">
      <c r="A28" s="38" t="s">
        <v>4823</v>
      </c>
      <c r="B28" s="38" t="s">
        <v>5178</v>
      </c>
      <c r="C28" s="60" t="s">
        <v>5114</v>
      </c>
      <c r="D28" s="60"/>
      <c r="E28" s="60" t="s">
        <v>5149</v>
      </c>
      <c r="F28" s="75">
        <f t="shared" si="1"/>
        <v>27904.22</v>
      </c>
      <c r="G28" s="101">
        <v>8624.7999999999993</v>
      </c>
      <c r="H28" s="101">
        <v>15936.852000000001</v>
      </c>
      <c r="I28" s="101">
        <v>11946.397000000001</v>
      </c>
      <c r="J28" s="101">
        <v>17249.187999999998</v>
      </c>
      <c r="K28" s="101">
        <v>18637.806</v>
      </c>
      <c r="L28" s="101">
        <v>18034.310000000001</v>
      </c>
      <c r="M28" s="101">
        <v>17536</v>
      </c>
      <c r="N28" s="101">
        <v>26448.720000000001</v>
      </c>
      <c r="O28" s="101">
        <v>39727.94</v>
      </c>
    </row>
    <row r="29" spans="1:15" x14ac:dyDescent="0.25">
      <c r="A29" s="38" t="s">
        <v>4823</v>
      </c>
      <c r="B29" s="38" t="s">
        <v>5178</v>
      </c>
      <c r="C29" s="60" t="s">
        <v>5145</v>
      </c>
      <c r="D29" s="60"/>
      <c r="E29" s="60" t="s">
        <v>5149</v>
      </c>
      <c r="F29" s="75">
        <f t="shared" si="1"/>
        <v>27294.165333333334</v>
      </c>
      <c r="G29" s="101">
        <v>15537.923000000001</v>
      </c>
      <c r="H29" s="101">
        <v>24123.061000000002</v>
      </c>
      <c r="I29" s="101">
        <v>12438.663</v>
      </c>
      <c r="J29" s="101">
        <v>15167.040999999999</v>
      </c>
      <c r="K29" s="101">
        <v>7747.0330000000004</v>
      </c>
      <c r="L29" s="101">
        <v>3245.4810000000002</v>
      </c>
      <c r="M29" s="101">
        <v>20975</v>
      </c>
      <c r="N29" s="101">
        <v>9975.09</v>
      </c>
      <c r="O29" s="101">
        <v>50932.406000000003</v>
      </c>
    </row>
    <row r="30" spans="1:15" x14ac:dyDescent="0.25">
      <c r="A30" s="38" t="s">
        <v>4823</v>
      </c>
      <c r="B30" s="38" t="s">
        <v>5178</v>
      </c>
      <c r="C30" s="60" t="s">
        <v>5128</v>
      </c>
      <c r="D30" s="60"/>
      <c r="E30" s="60" t="s">
        <v>5149</v>
      </c>
      <c r="F30" s="75">
        <f t="shared" si="1"/>
        <v>27205.47</v>
      </c>
      <c r="G30" s="101">
        <v>2281.2719999999999</v>
      </c>
      <c r="H30" s="101">
        <v>41420.459000000003</v>
      </c>
      <c r="I30" s="101">
        <v>7063.2179999999998</v>
      </c>
      <c r="J30" s="101">
        <v>12666.932000000001</v>
      </c>
      <c r="K30" s="101">
        <v>10511.683999999999</v>
      </c>
      <c r="L30" s="101">
        <v>8787.5969999999998</v>
      </c>
      <c r="M30" s="101">
        <v>14343</v>
      </c>
      <c r="N30" s="101">
        <v>32441.62</v>
      </c>
      <c r="O30" s="101">
        <v>34831.79</v>
      </c>
    </row>
    <row r="31" spans="1:15" x14ac:dyDescent="0.25">
      <c r="A31" s="38" t="s">
        <v>4823</v>
      </c>
      <c r="B31" s="38" t="s">
        <v>5178</v>
      </c>
      <c r="C31" s="60" t="s">
        <v>5023</v>
      </c>
      <c r="D31" s="60"/>
      <c r="E31" s="60" t="s">
        <v>5149</v>
      </c>
      <c r="F31" s="75">
        <f t="shared" si="1"/>
        <v>26887.466666666664</v>
      </c>
      <c r="G31" s="101">
        <v>7886.86</v>
      </c>
      <c r="H31" s="101">
        <v>7123.7219999999998</v>
      </c>
      <c r="I31" s="101">
        <v>8406.8490000000002</v>
      </c>
      <c r="J31" s="101">
        <v>8455.0450000000001</v>
      </c>
      <c r="K31" s="101">
        <v>11314.312</v>
      </c>
      <c r="L31" s="101">
        <v>11413.331</v>
      </c>
      <c r="M31" s="101">
        <v>25558</v>
      </c>
      <c r="N31" s="101">
        <v>25047.33</v>
      </c>
      <c r="O31" s="101">
        <v>30057.07</v>
      </c>
    </row>
    <row r="32" spans="1:15" x14ac:dyDescent="0.25">
      <c r="A32" s="38" t="s">
        <v>4823</v>
      </c>
      <c r="B32" s="38" t="s">
        <v>5178</v>
      </c>
      <c r="C32" s="60" t="s">
        <v>5045</v>
      </c>
      <c r="D32" s="60"/>
      <c r="E32" s="60" t="s">
        <v>5149</v>
      </c>
      <c r="F32" s="75">
        <f t="shared" si="1"/>
        <v>26693.27</v>
      </c>
      <c r="G32" s="101">
        <v>14270.395</v>
      </c>
      <c r="H32" s="101">
        <v>12500.763000000001</v>
      </c>
      <c r="I32" s="101">
        <v>19566.940999999999</v>
      </c>
      <c r="J32" s="101">
        <v>22033.993999999999</v>
      </c>
      <c r="K32" s="101">
        <v>32116.843000000001</v>
      </c>
      <c r="L32" s="101">
        <v>14885.133</v>
      </c>
      <c r="M32" s="101">
        <v>26029</v>
      </c>
      <c r="N32" s="101">
        <v>14096.99</v>
      </c>
      <c r="O32" s="101">
        <v>39953.82</v>
      </c>
    </row>
    <row r="33" spans="1:15" x14ac:dyDescent="0.25">
      <c r="A33" s="38" t="s">
        <v>4823</v>
      </c>
      <c r="B33" s="38" t="s">
        <v>5178</v>
      </c>
      <c r="C33" s="60" t="s">
        <v>10103</v>
      </c>
      <c r="D33" s="60"/>
      <c r="E33" s="60" t="s">
        <v>5149</v>
      </c>
      <c r="F33" s="75">
        <f t="shared" si="1"/>
        <v>24681.273333333334</v>
      </c>
      <c r="G33" s="101">
        <v>2121.86</v>
      </c>
      <c r="H33" s="101">
        <v>1264.287</v>
      </c>
      <c r="I33" s="101">
        <v>1017.111</v>
      </c>
      <c r="J33" s="101">
        <v>14616.525</v>
      </c>
      <c r="K33" s="101">
        <v>3784.0880000000002</v>
      </c>
      <c r="L33" s="101">
        <v>1124.5039999999999</v>
      </c>
      <c r="M33" s="101">
        <v>22096</v>
      </c>
      <c r="N33" s="101">
        <v>40139.97</v>
      </c>
      <c r="O33" s="101">
        <v>11807.85</v>
      </c>
    </row>
    <row r="34" spans="1:15" x14ac:dyDescent="0.25">
      <c r="A34" s="38" t="s">
        <v>4823</v>
      </c>
      <c r="B34" s="38" t="s">
        <v>5178</v>
      </c>
      <c r="C34" s="60" t="s">
        <v>5129</v>
      </c>
      <c r="D34" s="60"/>
      <c r="E34" s="60" t="s">
        <v>5149</v>
      </c>
      <c r="F34" s="75">
        <f t="shared" si="1"/>
        <v>21955.346666666665</v>
      </c>
      <c r="G34" s="101">
        <v>3600.4110000000001</v>
      </c>
      <c r="H34" s="101">
        <v>6315.3239999999996</v>
      </c>
      <c r="I34" s="101">
        <v>10279.944</v>
      </c>
      <c r="J34" s="101">
        <v>8135.9030000000002</v>
      </c>
      <c r="K34" s="101">
        <v>13564.588</v>
      </c>
      <c r="L34" s="101">
        <v>61709.726000000002</v>
      </c>
      <c r="M34" s="101">
        <v>25594</v>
      </c>
      <c r="N34" s="101">
        <v>18110.759999999998</v>
      </c>
      <c r="O34" s="101">
        <v>22161.279999999999</v>
      </c>
    </row>
    <row r="35" spans="1:15" x14ac:dyDescent="0.25">
      <c r="A35" s="38" t="s">
        <v>4823</v>
      </c>
      <c r="B35" s="38" t="s">
        <v>5178</v>
      </c>
      <c r="C35" s="60" t="s">
        <v>5069</v>
      </c>
      <c r="D35" s="60"/>
      <c r="E35" s="60" t="s">
        <v>5149</v>
      </c>
      <c r="F35" s="75">
        <f t="shared" si="1"/>
        <v>20540.813333333335</v>
      </c>
      <c r="G35" s="101">
        <v>5159.6869999999999</v>
      </c>
      <c r="H35" s="101">
        <v>1846.8340000000001</v>
      </c>
      <c r="I35" s="101">
        <v>4792.2939999999999</v>
      </c>
      <c r="J35" s="101">
        <v>7223.8360000000002</v>
      </c>
      <c r="K35" s="101">
        <v>29420.718000000001</v>
      </c>
      <c r="L35" s="101">
        <v>14870.188</v>
      </c>
      <c r="M35" s="101">
        <v>21838</v>
      </c>
      <c r="N35" s="101">
        <v>9163.4699999999993</v>
      </c>
      <c r="O35" s="101">
        <v>30620.97</v>
      </c>
    </row>
    <row r="36" spans="1:15" x14ac:dyDescent="0.25">
      <c r="A36" s="38" t="s">
        <v>4823</v>
      </c>
      <c r="B36" s="38" t="s">
        <v>5178</v>
      </c>
      <c r="C36" s="60" t="s">
        <v>4978</v>
      </c>
      <c r="D36" s="60"/>
      <c r="E36" s="60" t="s">
        <v>5149</v>
      </c>
      <c r="F36" s="75">
        <f t="shared" si="1"/>
        <v>18853.823333333334</v>
      </c>
      <c r="G36" s="101">
        <v>6789.1180000000004</v>
      </c>
      <c r="H36" s="101">
        <v>14254.904</v>
      </c>
      <c r="I36" s="101">
        <v>17392.419999999998</v>
      </c>
      <c r="J36" s="101">
        <v>8052.7389999999996</v>
      </c>
      <c r="K36" s="101">
        <v>7968.808</v>
      </c>
      <c r="L36" s="101">
        <v>10337.337</v>
      </c>
      <c r="M36" s="101">
        <v>8206</v>
      </c>
      <c r="N36" s="101">
        <v>19613.29</v>
      </c>
      <c r="O36" s="101">
        <v>28742.18</v>
      </c>
    </row>
    <row r="37" spans="1:15" x14ac:dyDescent="0.25">
      <c r="A37" s="38" t="s">
        <v>4823</v>
      </c>
      <c r="B37" s="38" t="s">
        <v>5178</v>
      </c>
      <c r="C37" s="60" t="s">
        <v>5097</v>
      </c>
      <c r="D37" s="60"/>
      <c r="E37" s="60" t="s">
        <v>5149</v>
      </c>
      <c r="F37" s="75">
        <f t="shared" si="1"/>
        <v>16533.413333333334</v>
      </c>
      <c r="G37" s="101">
        <v>31573.445</v>
      </c>
      <c r="H37" s="101">
        <v>37513.936999999998</v>
      </c>
      <c r="I37" s="101">
        <v>23784.375</v>
      </c>
      <c r="J37" s="101">
        <v>3863.067</v>
      </c>
      <c r="K37" s="101">
        <v>49296.375999999997</v>
      </c>
      <c r="L37" s="101">
        <v>7107.7690000000002</v>
      </c>
      <c r="M37" s="101">
        <v>20378</v>
      </c>
      <c r="N37" s="101">
        <v>11043.87</v>
      </c>
      <c r="O37" s="101">
        <v>18178.37</v>
      </c>
    </row>
    <row r="38" spans="1:15" x14ac:dyDescent="0.25">
      <c r="A38" s="38" t="s">
        <v>4823</v>
      </c>
      <c r="B38" s="38" t="s">
        <v>5178</v>
      </c>
      <c r="C38" s="60" t="s">
        <v>5082</v>
      </c>
      <c r="D38" s="60"/>
      <c r="E38" s="60" t="s">
        <v>5149</v>
      </c>
      <c r="F38" s="75">
        <f t="shared" si="1"/>
        <v>14108.323333333334</v>
      </c>
      <c r="G38" s="101">
        <v>2058.252</v>
      </c>
      <c r="H38" s="101">
        <v>3734.703</v>
      </c>
      <c r="I38" s="101">
        <v>3285.5079999999998</v>
      </c>
      <c r="J38" s="101">
        <v>117620.414</v>
      </c>
      <c r="K38" s="101">
        <v>7152.143</v>
      </c>
      <c r="L38" s="101">
        <v>7620.2619999999997</v>
      </c>
      <c r="M38" s="101">
        <v>14336</v>
      </c>
      <c r="N38" s="101">
        <v>10882.48</v>
      </c>
      <c r="O38" s="101">
        <v>17106.490000000002</v>
      </c>
    </row>
    <row r="39" spans="1:15" x14ac:dyDescent="0.25">
      <c r="A39" s="38" t="s">
        <v>4823</v>
      </c>
      <c r="B39" s="38" t="s">
        <v>5178</v>
      </c>
      <c r="C39" s="60" t="s">
        <v>5070</v>
      </c>
      <c r="D39" s="60"/>
      <c r="E39" s="60" t="s">
        <v>5149</v>
      </c>
      <c r="F39" s="75">
        <f t="shared" ref="F39:F70" si="2">SUM(M39:O39)/3</f>
        <v>13755.683333333334</v>
      </c>
      <c r="G39" s="101">
        <v>28635.678</v>
      </c>
      <c r="H39" s="101">
        <v>15490.772000000001</v>
      </c>
      <c r="I39" s="101">
        <v>9340.5949999999993</v>
      </c>
      <c r="J39" s="101">
        <v>7886.8339999999998</v>
      </c>
      <c r="K39" s="101">
        <v>14722.173000000001</v>
      </c>
      <c r="L39" s="101">
        <v>6358.7439999999997</v>
      </c>
      <c r="M39" s="101">
        <v>16507</v>
      </c>
      <c r="N39" s="101">
        <v>8998.9599999999991</v>
      </c>
      <c r="O39" s="101">
        <v>15761.09</v>
      </c>
    </row>
    <row r="40" spans="1:15" x14ac:dyDescent="0.25">
      <c r="A40" s="38" t="s">
        <v>4823</v>
      </c>
      <c r="B40" s="38" t="s">
        <v>5178</v>
      </c>
      <c r="C40" s="60" t="s">
        <v>5095</v>
      </c>
      <c r="D40" s="60"/>
      <c r="E40" s="60" t="s">
        <v>5149</v>
      </c>
      <c r="F40" s="75">
        <f t="shared" si="2"/>
        <v>9322.7666666666664</v>
      </c>
      <c r="G40" s="101">
        <v>78.355999999999995</v>
      </c>
      <c r="H40" s="101">
        <v>441.827</v>
      </c>
      <c r="I40" s="101">
        <v>1289.7139999999999</v>
      </c>
      <c r="J40" s="101">
        <v>1972.277</v>
      </c>
      <c r="K40" s="101">
        <v>2781.9380000000001</v>
      </c>
      <c r="L40" s="101">
        <v>12857.038</v>
      </c>
      <c r="M40" s="101">
        <v>17844</v>
      </c>
      <c r="N40" s="101">
        <v>5382.44</v>
      </c>
      <c r="O40" s="101">
        <v>4741.8599999999997</v>
      </c>
    </row>
    <row r="41" spans="1:15" x14ac:dyDescent="0.25">
      <c r="A41" s="38" t="s">
        <v>4823</v>
      </c>
      <c r="B41" s="38" t="s">
        <v>5178</v>
      </c>
      <c r="C41" s="60" t="s">
        <v>5048</v>
      </c>
      <c r="D41" s="60"/>
      <c r="E41" s="60" t="s">
        <v>5149</v>
      </c>
      <c r="F41" s="75">
        <f t="shared" si="2"/>
        <v>7281.333333333333</v>
      </c>
      <c r="G41" s="101">
        <v>870.48599999999999</v>
      </c>
      <c r="H41" s="101">
        <v>408.95699999999999</v>
      </c>
      <c r="I41" s="101">
        <v>370.77499999999998</v>
      </c>
      <c r="J41" s="101">
        <v>871.36</v>
      </c>
      <c r="K41" s="101">
        <v>1748.8</v>
      </c>
      <c r="L41" s="101">
        <v>3050.7359999999999</v>
      </c>
      <c r="M41" s="101">
        <v>5276</v>
      </c>
      <c r="N41" s="101">
        <v>4877.7</v>
      </c>
      <c r="O41" s="101">
        <v>11690.3</v>
      </c>
    </row>
    <row r="42" spans="1:15" x14ac:dyDescent="0.25">
      <c r="A42" s="38" t="s">
        <v>4823</v>
      </c>
      <c r="B42" s="38" t="s">
        <v>5178</v>
      </c>
      <c r="C42" s="60" t="s">
        <v>5131</v>
      </c>
      <c r="D42" s="60"/>
      <c r="E42" s="60" t="s">
        <v>5149</v>
      </c>
      <c r="F42" s="75">
        <f t="shared" si="2"/>
        <v>6752.623333333333</v>
      </c>
      <c r="G42" s="101">
        <v>5262.5460000000003</v>
      </c>
      <c r="H42" s="101">
        <v>6447.4679999999998</v>
      </c>
      <c r="I42" s="101">
        <v>914.28800000000001</v>
      </c>
      <c r="J42" s="101">
        <v>8532.1540000000005</v>
      </c>
      <c r="K42" s="101">
        <v>580.48299999999995</v>
      </c>
      <c r="L42" s="101">
        <v>813.476</v>
      </c>
      <c r="M42" s="101">
        <v>1569</v>
      </c>
      <c r="N42" s="101">
        <v>12761.23</v>
      </c>
      <c r="O42" s="101">
        <v>5927.64</v>
      </c>
    </row>
    <row r="43" spans="1:15" x14ac:dyDescent="0.25">
      <c r="A43" s="38" t="s">
        <v>4823</v>
      </c>
      <c r="B43" s="38" t="s">
        <v>5178</v>
      </c>
      <c r="C43" s="60" t="s">
        <v>4946</v>
      </c>
      <c r="D43" s="60"/>
      <c r="E43" s="60" t="s">
        <v>5149</v>
      </c>
      <c r="F43" s="75">
        <f t="shared" si="2"/>
        <v>6484.6166666666659</v>
      </c>
      <c r="G43" s="101">
        <v>17.518999999999998</v>
      </c>
      <c r="H43" s="101">
        <v>31.774999999999999</v>
      </c>
      <c r="I43" s="101">
        <v>154.74600000000001</v>
      </c>
      <c r="J43" s="101">
        <v>2987.9780000000001</v>
      </c>
      <c r="K43" s="101">
        <v>92.197000000000003</v>
      </c>
      <c r="L43" s="101">
        <v>231.08</v>
      </c>
      <c r="M43" s="101">
        <v>12598</v>
      </c>
      <c r="N43" s="101">
        <v>3488.5</v>
      </c>
      <c r="O43" s="101">
        <v>3367.35</v>
      </c>
    </row>
    <row r="44" spans="1:15" x14ac:dyDescent="0.25">
      <c r="A44" s="38" t="s">
        <v>4823</v>
      </c>
      <c r="B44" s="38" t="s">
        <v>5178</v>
      </c>
      <c r="C44" s="60" t="s">
        <v>5083</v>
      </c>
      <c r="D44" s="60"/>
      <c r="E44" s="60" t="s">
        <v>5149</v>
      </c>
      <c r="F44" s="75">
        <f t="shared" si="2"/>
        <v>5194.9233333333332</v>
      </c>
      <c r="G44" s="101">
        <v>90.105999999999995</v>
      </c>
      <c r="H44" s="101">
        <v>637.91</v>
      </c>
      <c r="I44" s="101">
        <v>1714.4580000000001</v>
      </c>
      <c r="J44" s="101">
        <v>2445.5300000000002</v>
      </c>
      <c r="K44" s="101">
        <v>1950.2629999999999</v>
      </c>
      <c r="L44" s="101">
        <v>669.36400000000003</v>
      </c>
      <c r="M44" s="101">
        <v>5660</v>
      </c>
      <c r="N44" s="101">
        <v>7725.01</v>
      </c>
      <c r="O44" s="101">
        <v>2199.7600000000002</v>
      </c>
    </row>
    <row r="45" spans="1:15" x14ac:dyDescent="0.25">
      <c r="A45" s="38" t="s">
        <v>4823</v>
      </c>
      <c r="B45" s="38" t="s">
        <v>5178</v>
      </c>
      <c r="C45" s="60" t="s">
        <v>4981</v>
      </c>
      <c r="D45" s="60"/>
      <c r="E45" s="60" t="s">
        <v>5149</v>
      </c>
      <c r="F45" s="75">
        <f t="shared" si="2"/>
        <v>5142.6166666666677</v>
      </c>
      <c r="G45" s="101">
        <v>454.03899999999999</v>
      </c>
      <c r="H45" s="101">
        <v>148.74700000000001</v>
      </c>
      <c r="I45" s="101">
        <v>439.678</v>
      </c>
      <c r="J45" s="101">
        <v>649.68899999999996</v>
      </c>
      <c r="K45" s="101">
        <v>64.239999999999995</v>
      </c>
      <c r="L45" s="101">
        <v>1114.423</v>
      </c>
      <c r="M45" s="101">
        <v>3678</v>
      </c>
      <c r="N45" s="101">
        <v>5017.79</v>
      </c>
      <c r="O45" s="101">
        <v>6732.06</v>
      </c>
    </row>
    <row r="46" spans="1:15" x14ac:dyDescent="0.25">
      <c r="A46" s="38" t="s">
        <v>4823</v>
      </c>
      <c r="B46" s="38" t="s">
        <v>5178</v>
      </c>
      <c r="C46" s="60" t="s">
        <v>5007</v>
      </c>
      <c r="D46" s="60"/>
      <c r="E46" s="60" t="s">
        <v>5149</v>
      </c>
      <c r="F46" s="75">
        <f t="shared" si="2"/>
        <v>4737.29</v>
      </c>
      <c r="G46" s="101" t="s">
        <v>5176</v>
      </c>
      <c r="H46" s="101">
        <v>43.607999999999997</v>
      </c>
      <c r="I46" s="101">
        <v>6.8860000000000001</v>
      </c>
      <c r="J46" s="101" t="s">
        <v>5176</v>
      </c>
      <c r="K46" s="101" t="s">
        <v>5176</v>
      </c>
      <c r="L46" s="101" t="s">
        <v>5176</v>
      </c>
      <c r="M46" s="101">
        <v>14188</v>
      </c>
      <c r="N46" s="101">
        <v>11.66</v>
      </c>
      <c r="O46" s="101">
        <v>12.21</v>
      </c>
    </row>
    <row r="47" spans="1:15" x14ac:dyDescent="0.25">
      <c r="A47" s="38" t="s">
        <v>4823</v>
      </c>
      <c r="B47" s="38" t="s">
        <v>5178</v>
      </c>
      <c r="C47" s="60" t="s">
        <v>5127</v>
      </c>
      <c r="D47" s="60"/>
      <c r="E47" s="60" t="s">
        <v>5149</v>
      </c>
      <c r="F47" s="75">
        <f t="shared" si="2"/>
        <v>4485.586666666667</v>
      </c>
      <c r="G47" s="101">
        <v>10.292999999999999</v>
      </c>
      <c r="H47" s="101">
        <v>77.39</v>
      </c>
      <c r="I47" s="101">
        <v>4.1660000000000004</v>
      </c>
      <c r="J47" s="101">
        <v>213.21</v>
      </c>
      <c r="K47" s="101">
        <v>1769.144</v>
      </c>
      <c r="L47" s="101">
        <v>125.26600000000001</v>
      </c>
      <c r="M47" s="101">
        <v>8929</v>
      </c>
      <c r="N47" s="101">
        <v>79.66</v>
      </c>
      <c r="O47" s="101">
        <v>4448.1000000000004</v>
      </c>
    </row>
    <row r="48" spans="1:15" x14ac:dyDescent="0.25">
      <c r="A48" s="38" t="s">
        <v>4823</v>
      </c>
      <c r="B48" s="38" t="s">
        <v>5178</v>
      </c>
      <c r="C48" s="60" t="s">
        <v>5090</v>
      </c>
      <c r="D48" s="60"/>
      <c r="E48" s="60" t="s">
        <v>5149</v>
      </c>
      <c r="F48" s="75">
        <f t="shared" si="2"/>
        <v>4319.8999999999996</v>
      </c>
      <c r="G48" s="101">
        <v>510.161</v>
      </c>
      <c r="H48" s="101">
        <v>129.857</v>
      </c>
      <c r="I48" s="101">
        <v>261.50099999999998</v>
      </c>
      <c r="J48" s="101">
        <v>3562.1950000000002</v>
      </c>
      <c r="K48" s="101">
        <v>791.72400000000005</v>
      </c>
      <c r="L48" s="101">
        <v>71.647999999999996</v>
      </c>
      <c r="M48" s="101">
        <v>1007</v>
      </c>
      <c r="N48" s="101">
        <v>3461.57</v>
      </c>
      <c r="O48" s="101">
        <v>8491.1299999999992</v>
      </c>
    </row>
    <row r="49" spans="1:15" x14ac:dyDescent="0.25">
      <c r="A49" s="38" t="s">
        <v>4823</v>
      </c>
      <c r="B49" s="38" t="s">
        <v>5178</v>
      </c>
      <c r="C49" s="60" t="s">
        <v>5134</v>
      </c>
      <c r="D49" s="60"/>
      <c r="E49" s="60" t="s">
        <v>5149</v>
      </c>
      <c r="F49" s="75">
        <f t="shared" si="2"/>
        <v>4091.9266666666663</v>
      </c>
      <c r="G49" s="101">
        <v>691.31100000000004</v>
      </c>
      <c r="H49" s="101">
        <v>468.76600000000002</v>
      </c>
      <c r="I49" s="101">
        <v>643.16499999999996</v>
      </c>
      <c r="J49" s="101">
        <v>337.447</v>
      </c>
      <c r="K49" s="101">
        <v>2982.2449999999999</v>
      </c>
      <c r="L49" s="101">
        <v>12.887</v>
      </c>
      <c r="M49" s="101">
        <v>11081</v>
      </c>
      <c r="N49" s="101">
        <v>466.22</v>
      </c>
      <c r="O49" s="101">
        <v>728.56</v>
      </c>
    </row>
    <row r="50" spans="1:15" x14ac:dyDescent="0.25">
      <c r="A50" s="38" t="s">
        <v>4823</v>
      </c>
      <c r="B50" s="38" t="s">
        <v>5178</v>
      </c>
      <c r="C50" s="60" t="s">
        <v>5061</v>
      </c>
      <c r="D50" s="60"/>
      <c r="E50" s="60" t="s">
        <v>5149</v>
      </c>
      <c r="F50" s="75">
        <f t="shared" si="2"/>
        <v>4044.626666666667</v>
      </c>
      <c r="G50" s="101">
        <v>85.215000000000003</v>
      </c>
      <c r="H50" s="101">
        <v>1067.5440000000001</v>
      </c>
      <c r="I50" s="101">
        <v>4480.5879999999997</v>
      </c>
      <c r="J50" s="101">
        <v>37.539000000000001</v>
      </c>
      <c r="K50" s="101">
        <v>429.08100000000002</v>
      </c>
      <c r="L50" s="101">
        <v>120.56399999999999</v>
      </c>
      <c r="M50" s="101">
        <v>2216</v>
      </c>
      <c r="N50" s="101">
        <v>7150.77</v>
      </c>
      <c r="O50" s="101">
        <v>2767.11</v>
      </c>
    </row>
    <row r="51" spans="1:15" x14ac:dyDescent="0.25">
      <c r="A51" s="38" t="s">
        <v>4823</v>
      </c>
      <c r="B51" s="38" t="s">
        <v>5178</v>
      </c>
      <c r="C51" s="60" t="s">
        <v>5177</v>
      </c>
      <c r="D51" s="60"/>
      <c r="E51" s="60" t="s">
        <v>5149</v>
      </c>
      <c r="F51" s="75">
        <f t="shared" si="2"/>
        <v>3937.7366666666671</v>
      </c>
      <c r="G51" s="101" t="s">
        <v>5176</v>
      </c>
      <c r="H51" s="101" t="s">
        <v>5176</v>
      </c>
      <c r="I51" s="101" t="s">
        <v>5176</v>
      </c>
      <c r="J51" s="101" t="s">
        <v>5176</v>
      </c>
      <c r="K51" s="101" t="s">
        <v>5176</v>
      </c>
      <c r="L51" s="101" t="s">
        <v>5176</v>
      </c>
      <c r="M51" s="101">
        <v>365</v>
      </c>
      <c r="N51" s="101">
        <v>2586.52</v>
      </c>
      <c r="O51" s="101">
        <v>8861.69</v>
      </c>
    </row>
    <row r="52" spans="1:15" x14ac:dyDescent="0.25">
      <c r="A52" s="38" t="s">
        <v>4823</v>
      </c>
      <c r="B52" s="38" t="s">
        <v>5178</v>
      </c>
      <c r="C52" s="60" t="s">
        <v>5081</v>
      </c>
      <c r="D52" s="60"/>
      <c r="E52" s="60" t="s">
        <v>5149</v>
      </c>
      <c r="F52" s="75">
        <f t="shared" si="2"/>
        <v>3893.6533333333332</v>
      </c>
      <c r="G52" s="101">
        <v>983.48400000000004</v>
      </c>
      <c r="H52" s="101">
        <v>4479.09</v>
      </c>
      <c r="I52" s="101">
        <v>3291.8249999999998</v>
      </c>
      <c r="J52" s="101">
        <v>5892.3140000000003</v>
      </c>
      <c r="K52" s="101">
        <v>3524.739</v>
      </c>
      <c r="L52" s="101">
        <v>2542.4609999999998</v>
      </c>
      <c r="M52" s="101">
        <v>5330</v>
      </c>
      <c r="N52" s="101">
        <v>2740.58</v>
      </c>
      <c r="O52" s="101">
        <v>3610.38</v>
      </c>
    </row>
    <row r="53" spans="1:15" x14ac:dyDescent="0.25">
      <c r="A53" s="38" t="s">
        <v>4823</v>
      </c>
      <c r="B53" s="38" t="s">
        <v>5178</v>
      </c>
      <c r="C53" s="60" t="s">
        <v>5035</v>
      </c>
      <c r="D53" s="60"/>
      <c r="E53" s="60" t="s">
        <v>5149</v>
      </c>
      <c r="F53" s="75">
        <f t="shared" si="2"/>
        <v>3396.2000000000003</v>
      </c>
      <c r="G53" s="101">
        <v>1136.9259999999999</v>
      </c>
      <c r="H53" s="101">
        <v>1959.44</v>
      </c>
      <c r="I53" s="101">
        <v>1668.9970000000001</v>
      </c>
      <c r="J53" s="101">
        <v>3762.748</v>
      </c>
      <c r="K53" s="101">
        <v>2079.8069999999998</v>
      </c>
      <c r="L53" s="101">
        <v>4730.8090000000002</v>
      </c>
      <c r="M53" s="101">
        <v>3274</v>
      </c>
      <c r="N53" s="101">
        <v>2811.53</v>
      </c>
      <c r="O53" s="101">
        <v>4103.07</v>
      </c>
    </row>
    <row r="54" spans="1:15" x14ac:dyDescent="0.25">
      <c r="A54" s="38" t="s">
        <v>4823</v>
      </c>
      <c r="B54" s="38" t="s">
        <v>5178</v>
      </c>
      <c r="C54" s="60" t="s">
        <v>5041</v>
      </c>
      <c r="D54" s="60"/>
      <c r="E54" s="60" t="s">
        <v>5149</v>
      </c>
      <c r="F54" s="75">
        <f t="shared" si="2"/>
        <v>2892.3433333333328</v>
      </c>
      <c r="G54" s="101">
        <v>3014.0909999999999</v>
      </c>
      <c r="H54" s="101">
        <v>3052.0909999999999</v>
      </c>
      <c r="I54" s="101">
        <v>3170.9760000000001</v>
      </c>
      <c r="J54" s="101">
        <v>2956.18</v>
      </c>
      <c r="K54" s="101">
        <v>5093.8530000000001</v>
      </c>
      <c r="L54" s="101">
        <v>6819.5309999999999</v>
      </c>
      <c r="M54" s="101">
        <v>2817</v>
      </c>
      <c r="N54" s="101">
        <v>2898.23</v>
      </c>
      <c r="O54" s="101">
        <v>2961.8</v>
      </c>
    </row>
    <row r="55" spans="1:15" x14ac:dyDescent="0.25">
      <c r="A55" s="38" t="s">
        <v>4823</v>
      </c>
      <c r="B55" s="38" t="s">
        <v>5178</v>
      </c>
      <c r="C55" s="60" t="s">
        <v>5001</v>
      </c>
      <c r="D55" s="60"/>
      <c r="E55" s="60" t="s">
        <v>5149</v>
      </c>
      <c r="F55" s="75">
        <f t="shared" si="2"/>
        <v>2605.09</v>
      </c>
      <c r="G55" s="101">
        <v>2349.9609999999998</v>
      </c>
      <c r="H55" s="101">
        <v>1220.279</v>
      </c>
      <c r="I55" s="101">
        <v>1817.7719999999999</v>
      </c>
      <c r="J55" s="101">
        <v>13819.393</v>
      </c>
      <c r="K55" s="101">
        <v>4279.9480000000003</v>
      </c>
      <c r="L55" s="101">
        <v>10430.763000000001</v>
      </c>
      <c r="M55" s="101">
        <v>2600</v>
      </c>
      <c r="N55" s="101">
        <v>2601.66</v>
      </c>
      <c r="O55" s="101">
        <v>2613.61</v>
      </c>
    </row>
    <row r="56" spans="1:15" x14ac:dyDescent="0.25">
      <c r="A56" s="38" t="s">
        <v>4823</v>
      </c>
      <c r="B56" s="38" t="s">
        <v>5178</v>
      </c>
      <c r="C56" s="60" t="s">
        <v>5067</v>
      </c>
      <c r="D56" s="60"/>
      <c r="E56" s="60" t="s">
        <v>5149</v>
      </c>
      <c r="F56" s="75">
        <f t="shared" si="2"/>
        <v>2532.4166666666665</v>
      </c>
      <c r="G56" s="101">
        <v>7.5869999999999997</v>
      </c>
      <c r="H56" s="101">
        <v>4.4080000000000004</v>
      </c>
      <c r="I56" s="101">
        <v>29.678000000000001</v>
      </c>
      <c r="J56" s="101">
        <v>2281.491</v>
      </c>
      <c r="K56" s="101">
        <v>390.20699999999999</v>
      </c>
      <c r="L56" s="101">
        <v>1940.4110000000001</v>
      </c>
      <c r="M56" s="101">
        <v>267</v>
      </c>
      <c r="N56" s="101">
        <v>2515.9499999999998</v>
      </c>
      <c r="O56" s="101">
        <v>4814.3</v>
      </c>
    </row>
    <row r="57" spans="1:15" x14ac:dyDescent="0.25">
      <c r="A57" s="38" t="s">
        <v>4823</v>
      </c>
      <c r="B57" s="38" t="s">
        <v>5178</v>
      </c>
      <c r="C57" s="60" t="s">
        <v>4976</v>
      </c>
      <c r="D57" s="60"/>
      <c r="E57" s="60" t="s">
        <v>5149</v>
      </c>
      <c r="F57" s="75">
        <f t="shared" si="2"/>
        <v>2234.4566666666665</v>
      </c>
      <c r="G57" s="101">
        <v>2757.9270000000001</v>
      </c>
      <c r="H57" s="101">
        <v>1645.9459999999999</v>
      </c>
      <c r="I57" s="101">
        <v>1570.924</v>
      </c>
      <c r="J57" s="101">
        <v>760.30700000000002</v>
      </c>
      <c r="K57" s="101">
        <v>1139.5219999999999</v>
      </c>
      <c r="L57" s="101">
        <v>826.59100000000001</v>
      </c>
      <c r="M57" s="101">
        <v>1610</v>
      </c>
      <c r="N57" s="101">
        <v>2268.75</v>
      </c>
      <c r="O57" s="101">
        <v>2824.62</v>
      </c>
    </row>
    <row r="58" spans="1:15" x14ac:dyDescent="0.25">
      <c r="A58" s="38" t="s">
        <v>4823</v>
      </c>
      <c r="B58" s="38" t="s">
        <v>5178</v>
      </c>
      <c r="C58" s="60" t="s">
        <v>5133</v>
      </c>
      <c r="D58" s="60"/>
      <c r="E58" s="60" t="s">
        <v>5149</v>
      </c>
      <c r="F58" s="75">
        <f t="shared" si="2"/>
        <v>2085.2933333333335</v>
      </c>
      <c r="G58" s="101">
        <v>94929.626000000004</v>
      </c>
      <c r="H58" s="101">
        <v>180793.807</v>
      </c>
      <c r="I58" s="101">
        <v>383852.67800000001</v>
      </c>
      <c r="J58" s="101">
        <v>102804.53599999999</v>
      </c>
      <c r="K58" s="101">
        <v>1426.559</v>
      </c>
      <c r="L58" s="101">
        <v>23691.11</v>
      </c>
      <c r="M58" s="101" t="s">
        <v>5176</v>
      </c>
      <c r="N58" s="101">
        <v>2765.27</v>
      </c>
      <c r="O58" s="101">
        <v>3490.61</v>
      </c>
    </row>
    <row r="59" spans="1:15" x14ac:dyDescent="0.25">
      <c r="A59" s="38" t="s">
        <v>4823</v>
      </c>
      <c r="B59" s="38" t="s">
        <v>5178</v>
      </c>
      <c r="C59" s="60" t="s">
        <v>5093</v>
      </c>
      <c r="D59" s="60"/>
      <c r="E59" s="60" t="s">
        <v>5149</v>
      </c>
      <c r="F59" s="75">
        <f t="shared" si="2"/>
        <v>1967.7266666666665</v>
      </c>
      <c r="G59" s="101">
        <v>955.17399999999998</v>
      </c>
      <c r="H59" s="101">
        <v>571.08199999999999</v>
      </c>
      <c r="I59" s="101">
        <v>438.33600000000001</v>
      </c>
      <c r="J59" s="101">
        <v>1228.585</v>
      </c>
      <c r="K59" s="101">
        <v>1092.9770000000001</v>
      </c>
      <c r="L59" s="101">
        <v>160.13800000000001</v>
      </c>
      <c r="M59" s="101">
        <v>880</v>
      </c>
      <c r="N59" s="101">
        <v>3634.82</v>
      </c>
      <c r="O59" s="101">
        <v>1388.36</v>
      </c>
    </row>
    <row r="60" spans="1:15" x14ac:dyDescent="0.25">
      <c r="A60" s="38" t="s">
        <v>4823</v>
      </c>
      <c r="B60" s="38" t="s">
        <v>5178</v>
      </c>
      <c r="C60" s="60" t="s">
        <v>5109</v>
      </c>
      <c r="D60" s="60"/>
      <c r="E60" s="60" t="s">
        <v>5149</v>
      </c>
      <c r="F60" s="75">
        <f t="shared" si="2"/>
        <v>1801.7366666666667</v>
      </c>
      <c r="G60" s="101" t="s">
        <v>5176</v>
      </c>
      <c r="H60" s="101" t="s">
        <v>5176</v>
      </c>
      <c r="I60" s="101" t="s">
        <v>5176</v>
      </c>
      <c r="J60" s="101" t="s">
        <v>5176</v>
      </c>
      <c r="K60" s="101" t="s">
        <v>5176</v>
      </c>
      <c r="L60" s="101" t="s">
        <v>5176</v>
      </c>
      <c r="M60" s="101" t="s">
        <v>5176</v>
      </c>
      <c r="N60" s="101">
        <v>1350.14</v>
      </c>
      <c r="O60" s="101">
        <v>4055.07</v>
      </c>
    </row>
    <row r="61" spans="1:15" x14ac:dyDescent="0.25">
      <c r="A61" s="38" t="s">
        <v>4823</v>
      </c>
      <c r="B61" s="38" t="s">
        <v>5178</v>
      </c>
      <c r="C61" s="60" t="s">
        <v>5078</v>
      </c>
      <c r="D61" s="60"/>
      <c r="E61" s="60" t="s">
        <v>5149</v>
      </c>
      <c r="F61" s="75">
        <f t="shared" si="2"/>
        <v>1717.82</v>
      </c>
      <c r="G61" s="101">
        <v>4204.2</v>
      </c>
      <c r="H61" s="101">
        <v>4053.4490000000001</v>
      </c>
      <c r="I61" s="101">
        <v>238.249</v>
      </c>
      <c r="J61" s="101">
        <v>1504.8</v>
      </c>
      <c r="K61" s="101">
        <v>260.64499999999998</v>
      </c>
      <c r="L61" s="101">
        <v>2713.8719999999998</v>
      </c>
      <c r="M61" s="101">
        <v>1774</v>
      </c>
      <c r="N61" s="101">
        <v>738.2</v>
      </c>
      <c r="O61" s="101">
        <v>2641.26</v>
      </c>
    </row>
    <row r="62" spans="1:15" x14ac:dyDescent="0.25">
      <c r="A62" s="38" t="s">
        <v>4823</v>
      </c>
      <c r="B62" s="38" t="s">
        <v>5178</v>
      </c>
      <c r="C62" s="60" t="s">
        <v>5038</v>
      </c>
      <c r="D62" s="60"/>
      <c r="E62" s="60" t="s">
        <v>5149</v>
      </c>
      <c r="F62" s="75">
        <f t="shared" si="2"/>
        <v>1245.33</v>
      </c>
      <c r="G62" s="101">
        <v>19.965</v>
      </c>
      <c r="H62" s="101">
        <v>6.7759999999999998</v>
      </c>
      <c r="I62" s="101">
        <v>672.399</v>
      </c>
      <c r="J62" s="101">
        <v>224.24799999999999</v>
      </c>
      <c r="K62" s="101">
        <v>132.79499999999999</v>
      </c>
      <c r="L62" s="101">
        <v>17.925000000000001</v>
      </c>
      <c r="M62" s="101">
        <v>1485</v>
      </c>
      <c r="N62" s="101">
        <v>1087.75</v>
      </c>
      <c r="O62" s="101">
        <v>1163.24</v>
      </c>
    </row>
    <row r="63" spans="1:15" x14ac:dyDescent="0.25">
      <c r="A63" s="38" t="s">
        <v>4823</v>
      </c>
      <c r="B63" s="38" t="s">
        <v>5178</v>
      </c>
      <c r="C63" s="60" t="s">
        <v>4999</v>
      </c>
      <c r="D63" s="60"/>
      <c r="E63" s="60" t="s">
        <v>5149</v>
      </c>
      <c r="F63" s="75">
        <f t="shared" si="2"/>
        <v>1013.9933333333333</v>
      </c>
      <c r="G63" s="101" t="s">
        <v>5176</v>
      </c>
      <c r="H63" s="101" t="s">
        <v>5176</v>
      </c>
      <c r="I63" s="101" t="s">
        <v>5176</v>
      </c>
      <c r="J63" s="101">
        <v>480.553</v>
      </c>
      <c r="K63" s="101">
        <v>0.114</v>
      </c>
      <c r="L63" s="101" t="s">
        <v>5176</v>
      </c>
      <c r="M63" s="101">
        <v>2977</v>
      </c>
      <c r="N63" s="101">
        <v>10.82</v>
      </c>
      <c r="O63" s="101">
        <v>54.16</v>
      </c>
    </row>
    <row r="64" spans="1:15" x14ac:dyDescent="0.25">
      <c r="A64" s="38" t="s">
        <v>4823</v>
      </c>
      <c r="B64" s="38" t="s">
        <v>5178</v>
      </c>
      <c r="C64" s="60" t="s">
        <v>5085</v>
      </c>
      <c r="D64" s="60"/>
      <c r="E64" s="60" t="s">
        <v>5149</v>
      </c>
      <c r="F64" s="75">
        <f t="shared" si="2"/>
        <v>932.73666666666668</v>
      </c>
      <c r="G64" s="101">
        <v>2501.8069999999998</v>
      </c>
      <c r="H64" s="101">
        <v>8.718</v>
      </c>
      <c r="I64" s="101">
        <v>566.02300000000002</v>
      </c>
      <c r="J64" s="101">
        <v>51.234999999999999</v>
      </c>
      <c r="K64" s="101">
        <v>252.631</v>
      </c>
      <c r="L64" s="101">
        <v>155.44900000000001</v>
      </c>
      <c r="M64" s="101">
        <v>386</v>
      </c>
      <c r="N64" s="101">
        <v>863.4</v>
      </c>
      <c r="O64" s="101">
        <v>1548.81</v>
      </c>
    </row>
    <row r="65" spans="1:15" x14ac:dyDescent="0.25">
      <c r="A65" s="38" t="s">
        <v>4823</v>
      </c>
      <c r="B65" s="38" t="s">
        <v>5178</v>
      </c>
      <c r="C65" s="60" t="s">
        <v>4945</v>
      </c>
      <c r="D65" s="60"/>
      <c r="E65" s="60" t="s">
        <v>5149</v>
      </c>
      <c r="F65" s="75">
        <f t="shared" si="2"/>
        <v>897.53666666666652</v>
      </c>
      <c r="G65" s="101">
        <v>163.09899999999999</v>
      </c>
      <c r="H65" s="101">
        <v>236.78800000000001</v>
      </c>
      <c r="I65" s="101">
        <v>204.553</v>
      </c>
      <c r="J65" s="101">
        <v>184.65700000000001</v>
      </c>
      <c r="K65" s="101">
        <v>96.542000000000002</v>
      </c>
      <c r="L65" s="101">
        <v>179.595</v>
      </c>
      <c r="M65" s="101">
        <v>534</v>
      </c>
      <c r="N65" s="101">
        <v>1124.81</v>
      </c>
      <c r="O65" s="101">
        <v>1033.8</v>
      </c>
    </row>
    <row r="66" spans="1:15" x14ac:dyDescent="0.25">
      <c r="A66" s="38" t="s">
        <v>4823</v>
      </c>
      <c r="B66" s="38" t="s">
        <v>5178</v>
      </c>
      <c r="C66" s="60" t="s">
        <v>5075</v>
      </c>
      <c r="D66" s="60"/>
      <c r="E66" s="60" t="s">
        <v>5149</v>
      </c>
      <c r="F66" s="75">
        <f t="shared" si="2"/>
        <v>891.81666666666672</v>
      </c>
      <c r="G66" s="101">
        <v>47.692</v>
      </c>
      <c r="H66" s="101">
        <v>5558.0240000000003</v>
      </c>
      <c r="I66" s="101">
        <v>199.738</v>
      </c>
      <c r="J66" s="101">
        <v>101.376</v>
      </c>
      <c r="K66" s="101">
        <v>518.37800000000004</v>
      </c>
      <c r="L66" s="101">
        <v>83.846999999999994</v>
      </c>
      <c r="M66" s="101">
        <v>2430</v>
      </c>
      <c r="N66" s="101">
        <v>80.510000000000005</v>
      </c>
      <c r="O66" s="101">
        <v>164.94</v>
      </c>
    </row>
    <row r="67" spans="1:15" x14ac:dyDescent="0.25">
      <c r="A67" s="38" t="s">
        <v>4823</v>
      </c>
      <c r="B67" s="38" t="s">
        <v>5178</v>
      </c>
      <c r="C67" s="60" t="s">
        <v>5014</v>
      </c>
      <c r="D67" s="60"/>
      <c r="E67" s="60" t="s">
        <v>5149</v>
      </c>
      <c r="F67" s="75">
        <f t="shared" si="2"/>
        <v>750.07</v>
      </c>
      <c r="G67" s="101">
        <v>5.8360000000000003</v>
      </c>
      <c r="H67" s="101">
        <v>72.36</v>
      </c>
      <c r="I67" s="101">
        <v>4.5659999999999998</v>
      </c>
      <c r="J67" s="101">
        <v>38.137</v>
      </c>
      <c r="K67" s="101">
        <v>11.638</v>
      </c>
      <c r="L67" s="101">
        <v>14.920999999999999</v>
      </c>
      <c r="M67" s="101">
        <v>78</v>
      </c>
      <c r="N67" s="101">
        <v>133.82</v>
      </c>
      <c r="O67" s="101">
        <v>2038.39</v>
      </c>
    </row>
    <row r="68" spans="1:15" x14ac:dyDescent="0.25">
      <c r="A68" s="38" t="s">
        <v>4823</v>
      </c>
      <c r="B68" s="38" t="s">
        <v>5178</v>
      </c>
      <c r="C68" s="60" t="s">
        <v>4963</v>
      </c>
      <c r="D68" s="60"/>
      <c r="E68" s="60" t="s">
        <v>5149</v>
      </c>
      <c r="F68" s="75">
        <f t="shared" si="2"/>
        <v>731.63</v>
      </c>
      <c r="G68" s="101">
        <v>1889.07</v>
      </c>
      <c r="H68" s="101">
        <v>419.26499999999999</v>
      </c>
      <c r="I68" s="101">
        <v>712.50199999999995</v>
      </c>
      <c r="J68" s="101">
        <v>196.09399999999999</v>
      </c>
      <c r="K68" s="101">
        <v>151.232</v>
      </c>
      <c r="L68" s="101">
        <v>18.146999999999998</v>
      </c>
      <c r="M68" s="101">
        <v>176</v>
      </c>
      <c r="N68" s="101">
        <v>644.33000000000004</v>
      </c>
      <c r="O68" s="101">
        <v>1374.56</v>
      </c>
    </row>
    <row r="69" spans="1:15" x14ac:dyDescent="0.25">
      <c r="A69" s="38" t="s">
        <v>4823</v>
      </c>
      <c r="B69" s="38" t="s">
        <v>5178</v>
      </c>
      <c r="C69" s="60" t="s">
        <v>5087</v>
      </c>
      <c r="D69" s="60"/>
      <c r="E69" s="60" t="s">
        <v>5149</v>
      </c>
      <c r="F69" s="75">
        <f t="shared" si="2"/>
        <v>711.18666666666661</v>
      </c>
      <c r="G69" s="101">
        <v>133.197</v>
      </c>
      <c r="H69" s="101">
        <v>176.73699999999999</v>
      </c>
      <c r="I69" s="101">
        <v>98.89</v>
      </c>
      <c r="J69" s="101">
        <v>109.738</v>
      </c>
      <c r="K69" s="101">
        <v>519.44799999999998</v>
      </c>
      <c r="L69" s="101">
        <v>141.42400000000001</v>
      </c>
      <c r="M69" s="101">
        <v>420</v>
      </c>
      <c r="N69" s="101">
        <v>673</v>
      </c>
      <c r="O69" s="101">
        <v>1040.56</v>
      </c>
    </row>
    <row r="70" spans="1:15" x14ac:dyDescent="0.25">
      <c r="A70" s="38" t="s">
        <v>4823</v>
      </c>
      <c r="B70" s="38" t="s">
        <v>5178</v>
      </c>
      <c r="C70" s="60" t="s">
        <v>4986</v>
      </c>
      <c r="D70" s="60"/>
      <c r="E70" s="60" t="s">
        <v>5149</v>
      </c>
      <c r="F70" s="75">
        <f t="shared" si="2"/>
        <v>684.79666666666662</v>
      </c>
      <c r="G70" s="101">
        <v>488.81599999999997</v>
      </c>
      <c r="H70" s="101">
        <v>278.16899999999998</v>
      </c>
      <c r="I70" s="101">
        <v>43.420999999999999</v>
      </c>
      <c r="J70" s="101">
        <v>392.83800000000002</v>
      </c>
      <c r="K70" s="101">
        <v>859.53899999999999</v>
      </c>
      <c r="L70" s="101">
        <v>196.369</v>
      </c>
      <c r="M70" s="101">
        <v>515</v>
      </c>
      <c r="N70" s="101">
        <v>75.3</v>
      </c>
      <c r="O70" s="101">
        <v>1464.09</v>
      </c>
    </row>
    <row r="71" spans="1:15" x14ac:dyDescent="0.25">
      <c r="A71" s="38" t="s">
        <v>4823</v>
      </c>
      <c r="B71" s="38" t="s">
        <v>5178</v>
      </c>
      <c r="C71" s="60" t="s">
        <v>5092</v>
      </c>
      <c r="D71" s="60"/>
      <c r="E71" s="60" t="s">
        <v>5149</v>
      </c>
      <c r="F71" s="75">
        <f t="shared" ref="F71:F102" si="3">SUM(M71:O71)/3</f>
        <v>664.79</v>
      </c>
      <c r="G71" s="101">
        <v>3.7829999999999999</v>
      </c>
      <c r="H71" s="101">
        <v>21.667999999999999</v>
      </c>
      <c r="I71" s="101">
        <v>51.241999999999997</v>
      </c>
      <c r="J71" s="101">
        <v>35.064999999999998</v>
      </c>
      <c r="K71" s="101">
        <v>7.0369999999999999</v>
      </c>
      <c r="L71" s="101">
        <v>10.827</v>
      </c>
      <c r="M71" s="101" t="s">
        <v>5176</v>
      </c>
      <c r="N71" s="101">
        <v>1918.76</v>
      </c>
      <c r="O71" s="101">
        <v>75.61</v>
      </c>
    </row>
    <row r="72" spans="1:15" x14ac:dyDescent="0.25">
      <c r="A72" s="38" t="s">
        <v>4823</v>
      </c>
      <c r="B72" s="38" t="s">
        <v>5178</v>
      </c>
      <c r="C72" s="60" t="s">
        <v>5032</v>
      </c>
      <c r="D72" s="60"/>
      <c r="E72" s="60" t="s">
        <v>5149</v>
      </c>
      <c r="F72" s="75">
        <f t="shared" si="3"/>
        <v>589.84</v>
      </c>
      <c r="G72" s="101" t="s">
        <v>5176</v>
      </c>
      <c r="H72" s="101" t="s">
        <v>5176</v>
      </c>
      <c r="I72" s="101">
        <v>7876.076</v>
      </c>
      <c r="J72" s="101">
        <v>461.44400000000002</v>
      </c>
      <c r="K72" s="101">
        <v>2618.1579999999999</v>
      </c>
      <c r="L72" s="101">
        <v>761.11199999999997</v>
      </c>
      <c r="M72" s="101">
        <v>452</v>
      </c>
      <c r="N72" s="101">
        <v>991.23</v>
      </c>
      <c r="O72" s="101">
        <v>326.29000000000002</v>
      </c>
    </row>
    <row r="73" spans="1:15" x14ac:dyDescent="0.25">
      <c r="A73" s="38" t="s">
        <v>4823</v>
      </c>
      <c r="B73" s="38" t="s">
        <v>5178</v>
      </c>
      <c r="C73" s="60" t="s">
        <v>5130</v>
      </c>
      <c r="D73" s="60"/>
      <c r="E73" s="60" t="s">
        <v>5149</v>
      </c>
      <c r="F73" s="75">
        <f t="shared" si="3"/>
        <v>554.79</v>
      </c>
      <c r="G73" s="101">
        <v>25.094000000000001</v>
      </c>
      <c r="H73" s="101">
        <v>2.7629999999999999</v>
      </c>
      <c r="I73" s="101">
        <v>12.627000000000001</v>
      </c>
      <c r="J73" s="101">
        <v>45.383000000000003</v>
      </c>
      <c r="K73" s="101">
        <v>81.694000000000003</v>
      </c>
      <c r="L73" s="101">
        <v>1365.646</v>
      </c>
      <c r="M73" s="101">
        <v>265</v>
      </c>
      <c r="N73" s="101">
        <v>69.27</v>
      </c>
      <c r="O73" s="101">
        <v>1330.1</v>
      </c>
    </row>
    <row r="74" spans="1:15" x14ac:dyDescent="0.25">
      <c r="A74" s="38" t="s">
        <v>4823</v>
      </c>
      <c r="B74" s="38" t="s">
        <v>5178</v>
      </c>
      <c r="C74" s="60" t="s">
        <v>5117</v>
      </c>
      <c r="D74" s="60"/>
      <c r="E74" s="60" t="s">
        <v>5149</v>
      </c>
      <c r="F74" s="75">
        <f t="shared" si="3"/>
        <v>536.32000000000005</v>
      </c>
      <c r="G74" s="101">
        <v>38.017000000000003</v>
      </c>
      <c r="H74" s="101" t="s">
        <v>5176</v>
      </c>
      <c r="I74" s="101">
        <v>14.420999999999999</v>
      </c>
      <c r="J74" s="101">
        <v>163.65600000000001</v>
      </c>
      <c r="K74" s="101">
        <v>102.39700000000001</v>
      </c>
      <c r="L74" s="101">
        <v>186.096</v>
      </c>
      <c r="M74" s="101">
        <v>1232</v>
      </c>
      <c r="N74" s="101">
        <v>168.28</v>
      </c>
      <c r="O74" s="101">
        <v>208.68</v>
      </c>
    </row>
    <row r="75" spans="1:15" x14ac:dyDescent="0.25">
      <c r="A75" s="38" t="s">
        <v>4823</v>
      </c>
      <c r="B75" s="38" t="s">
        <v>5178</v>
      </c>
      <c r="C75" s="60" t="s">
        <v>4967</v>
      </c>
      <c r="D75" s="60"/>
      <c r="E75" s="60" t="s">
        <v>5149</v>
      </c>
      <c r="F75" s="75">
        <f t="shared" si="3"/>
        <v>515.43999999999994</v>
      </c>
      <c r="G75" s="101" t="s">
        <v>5176</v>
      </c>
      <c r="H75" s="101">
        <v>65.626000000000005</v>
      </c>
      <c r="I75" s="101" t="s">
        <v>5176</v>
      </c>
      <c r="J75" s="101">
        <v>851.35400000000004</v>
      </c>
      <c r="K75" s="101" t="s">
        <v>5176</v>
      </c>
      <c r="L75" s="101" t="s">
        <v>5176</v>
      </c>
      <c r="M75" s="101" t="s">
        <v>5176</v>
      </c>
      <c r="N75" s="101">
        <v>538.65</v>
      </c>
      <c r="O75" s="101">
        <v>1007.67</v>
      </c>
    </row>
    <row r="76" spans="1:15" x14ac:dyDescent="0.25">
      <c r="A76" s="38" t="s">
        <v>4823</v>
      </c>
      <c r="B76" s="38" t="s">
        <v>5178</v>
      </c>
      <c r="C76" s="60" t="s">
        <v>5064</v>
      </c>
      <c r="D76" s="60"/>
      <c r="E76" s="60" t="s">
        <v>5149</v>
      </c>
      <c r="F76" s="75">
        <f t="shared" si="3"/>
        <v>487.69</v>
      </c>
      <c r="G76" s="101" t="s">
        <v>5176</v>
      </c>
      <c r="H76" s="101">
        <v>1.1419999999999999</v>
      </c>
      <c r="I76" s="101" t="s">
        <v>5176</v>
      </c>
      <c r="J76" s="101" t="s">
        <v>5176</v>
      </c>
      <c r="K76" s="101">
        <v>5690.8580000000002</v>
      </c>
      <c r="L76" s="101" t="s">
        <v>5176</v>
      </c>
      <c r="M76" s="101" t="s">
        <v>5176</v>
      </c>
      <c r="N76" s="101">
        <v>8.06</v>
      </c>
      <c r="O76" s="101">
        <v>1455.01</v>
      </c>
    </row>
    <row r="77" spans="1:15" x14ac:dyDescent="0.25">
      <c r="A77" s="38" t="s">
        <v>4823</v>
      </c>
      <c r="B77" s="38" t="s">
        <v>5178</v>
      </c>
      <c r="C77" s="60" t="s">
        <v>4988</v>
      </c>
      <c r="D77" s="60"/>
      <c r="E77" s="60" t="s">
        <v>5149</v>
      </c>
      <c r="F77" s="75">
        <f t="shared" si="3"/>
        <v>396.98</v>
      </c>
      <c r="G77" s="101">
        <v>7.1619999999999999</v>
      </c>
      <c r="H77" s="101">
        <v>3.2330000000000001</v>
      </c>
      <c r="I77" s="101">
        <v>5.4420000000000002</v>
      </c>
      <c r="J77" s="101">
        <v>49.207999999999998</v>
      </c>
      <c r="K77" s="101">
        <v>9.7349999999999994</v>
      </c>
      <c r="L77" s="101">
        <v>75.188000000000002</v>
      </c>
      <c r="M77" s="101">
        <v>879</v>
      </c>
      <c r="N77" s="101">
        <v>16.510000000000002</v>
      </c>
      <c r="O77" s="101">
        <v>295.43</v>
      </c>
    </row>
    <row r="78" spans="1:15" x14ac:dyDescent="0.25">
      <c r="A78" s="38" t="s">
        <v>4823</v>
      </c>
      <c r="B78" s="38" t="s">
        <v>5178</v>
      </c>
      <c r="C78" s="60" t="s">
        <v>4955</v>
      </c>
      <c r="D78" s="60"/>
      <c r="E78" s="60" t="s">
        <v>5149</v>
      </c>
      <c r="F78" s="75">
        <f t="shared" si="3"/>
        <v>374.94666666666666</v>
      </c>
      <c r="G78" s="101">
        <v>3.819</v>
      </c>
      <c r="H78" s="101">
        <v>9.4E-2</v>
      </c>
      <c r="I78" s="101">
        <v>212.00399999999999</v>
      </c>
      <c r="J78" s="101">
        <v>91.525999999999996</v>
      </c>
      <c r="K78" s="101">
        <v>41.179000000000002</v>
      </c>
      <c r="L78" s="101">
        <v>11.295999999999999</v>
      </c>
      <c r="M78" s="101">
        <v>105</v>
      </c>
      <c r="N78" s="101">
        <v>2.44</v>
      </c>
      <c r="O78" s="101">
        <v>1017.4</v>
      </c>
    </row>
    <row r="79" spans="1:15" x14ac:dyDescent="0.25">
      <c r="A79" s="38" t="s">
        <v>4823</v>
      </c>
      <c r="B79" s="38" t="s">
        <v>5178</v>
      </c>
      <c r="C79" s="60" t="s">
        <v>5115</v>
      </c>
      <c r="D79" s="60"/>
      <c r="E79" s="60" t="s">
        <v>5149</v>
      </c>
      <c r="F79" s="75">
        <f t="shared" si="3"/>
        <v>369.33</v>
      </c>
      <c r="G79" s="101">
        <v>2.7370000000000001</v>
      </c>
      <c r="H79" s="101">
        <v>108.718</v>
      </c>
      <c r="I79" s="101">
        <v>1360.751</v>
      </c>
      <c r="J79" s="101">
        <v>10725.156000000001</v>
      </c>
      <c r="K79" s="101">
        <v>100.28400000000001</v>
      </c>
      <c r="L79" s="101">
        <v>76.542000000000002</v>
      </c>
      <c r="M79" s="101">
        <v>496</v>
      </c>
      <c r="N79" s="101">
        <v>148.87</v>
      </c>
      <c r="O79" s="101">
        <v>463.12</v>
      </c>
    </row>
    <row r="80" spans="1:15" x14ac:dyDescent="0.25">
      <c r="A80" s="38" t="s">
        <v>4823</v>
      </c>
      <c r="B80" s="38" t="s">
        <v>5178</v>
      </c>
      <c r="C80" s="60" t="s">
        <v>5037</v>
      </c>
      <c r="D80" s="60"/>
      <c r="E80" s="60" t="s">
        <v>5149</v>
      </c>
      <c r="F80" s="75">
        <f t="shared" si="3"/>
        <v>294.49333333333334</v>
      </c>
      <c r="G80" s="101">
        <v>26.384</v>
      </c>
      <c r="H80" s="101">
        <v>7.0449999999999999</v>
      </c>
      <c r="I80" s="101">
        <v>11.61</v>
      </c>
      <c r="J80" s="101">
        <v>49.433</v>
      </c>
      <c r="K80" s="101">
        <v>27.218</v>
      </c>
      <c r="L80" s="101">
        <v>3.9020000000000001</v>
      </c>
      <c r="M80" s="101">
        <v>600</v>
      </c>
      <c r="N80" s="101">
        <v>59.38</v>
      </c>
      <c r="O80" s="101">
        <v>224.1</v>
      </c>
    </row>
    <row r="81" spans="1:15" x14ac:dyDescent="0.25">
      <c r="A81" s="38" t="s">
        <v>4823</v>
      </c>
      <c r="B81" s="38" t="s">
        <v>5178</v>
      </c>
      <c r="C81" s="60" t="s">
        <v>4985</v>
      </c>
      <c r="D81" s="60"/>
      <c r="E81" s="60" t="s">
        <v>5149</v>
      </c>
      <c r="F81" s="75">
        <f t="shared" si="3"/>
        <v>279.45333333333332</v>
      </c>
      <c r="G81" s="101">
        <v>8809.7630000000008</v>
      </c>
      <c r="H81" s="101" t="s">
        <v>5176</v>
      </c>
      <c r="I81" s="101">
        <v>0.104</v>
      </c>
      <c r="J81" s="101">
        <v>34.664000000000001</v>
      </c>
      <c r="K81" s="101">
        <v>135.154</v>
      </c>
      <c r="L81" s="101">
        <v>201.33199999999999</v>
      </c>
      <c r="M81" s="101">
        <v>68</v>
      </c>
      <c r="N81" s="101">
        <v>282.12</v>
      </c>
      <c r="O81" s="101">
        <v>488.24</v>
      </c>
    </row>
    <row r="82" spans="1:15" x14ac:dyDescent="0.25">
      <c r="A82" s="38" t="s">
        <v>4823</v>
      </c>
      <c r="B82" s="38" t="s">
        <v>5178</v>
      </c>
      <c r="C82" s="60" t="s">
        <v>5100</v>
      </c>
      <c r="D82" s="60"/>
      <c r="E82" s="60" t="s">
        <v>5149</v>
      </c>
      <c r="F82" s="75">
        <f t="shared" si="3"/>
        <v>274.4733333333333</v>
      </c>
      <c r="G82" s="101">
        <v>321.25599999999997</v>
      </c>
      <c r="H82" s="101">
        <v>87.448999999999998</v>
      </c>
      <c r="I82" s="101">
        <v>93.826999999999998</v>
      </c>
      <c r="J82" s="101">
        <v>369.53399999999999</v>
      </c>
      <c r="K82" s="101">
        <v>2126.739</v>
      </c>
      <c r="L82" s="101">
        <v>109.541</v>
      </c>
      <c r="M82" s="101">
        <v>567</v>
      </c>
      <c r="N82" s="101">
        <v>142.56</v>
      </c>
      <c r="O82" s="101">
        <v>113.86</v>
      </c>
    </row>
    <row r="83" spans="1:15" x14ac:dyDescent="0.25">
      <c r="A83" s="38" t="s">
        <v>4823</v>
      </c>
      <c r="B83" s="38" t="s">
        <v>5178</v>
      </c>
      <c r="C83" s="60" t="s">
        <v>4949</v>
      </c>
      <c r="D83" s="60"/>
      <c r="E83" s="60" t="s">
        <v>5149</v>
      </c>
      <c r="F83" s="75">
        <f t="shared" si="3"/>
        <v>270.80666666666667</v>
      </c>
      <c r="G83" s="101">
        <v>149.49100000000001</v>
      </c>
      <c r="H83" s="101">
        <v>74.671999999999997</v>
      </c>
      <c r="I83" s="101">
        <v>78.001999999999995</v>
      </c>
      <c r="J83" s="101">
        <v>58.293999999999997</v>
      </c>
      <c r="K83" s="101">
        <v>14.182</v>
      </c>
      <c r="L83" s="101">
        <v>73.421000000000006</v>
      </c>
      <c r="M83" s="101">
        <v>200</v>
      </c>
      <c r="N83" s="101">
        <v>71.239999999999995</v>
      </c>
      <c r="O83" s="101">
        <v>541.17999999999995</v>
      </c>
    </row>
    <row r="84" spans="1:15" x14ac:dyDescent="0.25">
      <c r="A84" s="38" t="s">
        <v>4823</v>
      </c>
      <c r="B84" s="38" t="s">
        <v>5178</v>
      </c>
      <c r="C84" s="60" t="s">
        <v>5066</v>
      </c>
      <c r="D84" s="60"/>
      <c r="E84" s="60" t="s">
        <v>5149</v>
      </c>
      <c r="F84" s="75">
        <f t="shared" si="3"/>
        <v>262.50666666666672</v>
      </c>
      <c r="G84" s="101" t="s">
        <v>5176</v>
      </c>
      <c r="H84" s="101" t="s">
        <v>5176</v>
      </c>
      <c r="I84" s="101" t="s">
        <v>5176</v>
      </c>
      <c r="J84" s="101">
        <v>9.8339999999999996</v>
      </c>
      <c r="K84" s="101">
        <v>1.006</v>
      </c>
      <c r="L84" s="101" t="s">
        <v>5176</v>
      </c>
      <c r="M84" s="101">
        <v>17</v>
      </c>
      <c r="N84" s="101">
        <v>4.2</v>
      </c>
      <c r="O84" s="101">
        <v>766.32</v>
      </c>
    </row>
    <row r="85" spans="1:15" x14ac:dyDescent="0.25">
      <c r="A85" s="38" t="s">
        <v>4823</v>
      </c>
      <c r="B85" s="38" t="s">
        <v>5178</v>
      </c>
      <c r="C85" s="60" t="s">
        <v>5030</v>
      </c>
      <c r="D85" s="60"/>
      <c r="E85" s="60" t="s">
        <v>5149</v>
      </c>
      <c r="F85" s="75">
        <f t="shared" si="3"/>
        <v>261.6033333333333</v>
      </c>
      <c r="G85" s="101">
        <v>233.15299999999999</v>
      </c>
      <c r="H85" s="101">
        <v>35.734999999999999</v>
      </c>
      <c r="I85" s="101">
        <v>195.351</v>
      </c>
      <c r="J85" s="101">
        <v>3588.9569999999999</v>
      </c>
      <c r="K85" s="101">
        <v>406.21</v>
      </c>
      <c r="L85" s="101">
        <v>18.029</v>
      </c>
      <c r="M85" s="101">
        <v>581</v>
      </c>
      <c r="N85" s="101">
        <v>203.81</v>
      </c>
      <c r="O85" s="101" t="s">
        <v>5176</v>
      </c>
    </row>
    <row r="86" spans="1:15" x14ac:dyDescent="0.25">
      <c r="A86" s="38" t="s">
        <v>4823</v>
      </c>
      <c r="B86" s="38" t="s">
        <v>5178</v>
      </c>
      <c r="C86" s="60" t="s">
        <v>5140</v>
      </c>
      <c r="D86" s="60"/>
      <c r="E86" s="60" t="s">
        <v>5149</v>
      </c>
      <c r="F86" s="75">
        <f t="shared" si="3"/>
        <v>260.62666666666667</v>
      </c>
      <c r="G86" s="101">
        <v>191.928</v>
      </c>
      <c r="H86" s="101">
        <v>6.6619999999999999</v>
      </c>
      <c r="I86" s="101">
        <v>75.040999999999997</v>
      </c>
      <c r="J86" s="101">
        <v>253.33699999999999</v>
      </c>
      <c r="K86" s="101">
        <v>77.14</v>
      </c>
      <c r="L86" s="101" t="s">
        <v>5176</v>
      </c>
      <c r="M86" s="101">
        <v>168</v>
      </c>
      <c r="N86" s="101">
        <v>184.28</v>
      </c>
      <c r="O86" s="101">
        <v>429.6</v>
      </c>
    </row>
    <row r="87" spans="1:15" x14ac:dyDescent="0.25">
      <c r="A87" s="38" t="s">
        <v>4823</v>
      </c>
      <c r="B87" s="38" t="s">
        <v>5178</v>
      </c>
      <c r="C87" s="60" t="s">
        <v>5011</v>
      </c>
      <c r="D87" s="60"/>
      <c r="E87" s="60" t="s">
        <v>5149</v>
      </c>
      <c r="F87" s="75">
        <f t="shared" si="3"/>
        <v>259.40333333333336</v>
      </c>
      <c r="G87" s="101">
        <v>13.048</v>
      </c>
      <c r="H87" s="101">
        <v>10.9</v>
      </c>
      <c r="I87" s="101">
        <v>4.524</v>
      </c>
      <c r="J87" s="101">
        <v>84.945999999999998</v>
      </c>
      <c r="K87" s="101">
        <v>29.472000000000001</v>
      </c>
      <c r="L87" s="101">
        <v>14.603</v>
      </c>
      <c r="M87" s="101">
        <v>683</v>
      </c>
      <c r="N87" s="101">
        <v>3.96</v>
      </c>
      <c r="O87" s="101">
        <v>91.25</v>
      </c>
    </row>
    <row r="88" spans="1:15" x14ac:dyDescent="0.25">
      <c r="A88" s="38" t="s">
        <v>4823</v>
      </c>
      <c r="B88" s="38" t="s">
        <v>5178</v>
      </c>
      <c r="C88" s="60" t="s">
        <v>5059</v>
      </c>
      <c r="D88" s="60"/>
      <c r="E88" s="60" t="s">
        <v>5149</v>
      </c>
      <c r="F88" s="75">
        <f t="shared" si="3"/>
        <v>244.2166666666667</v>
      </c>
      <c r="G88" s="101">
        <v>22.335000000000001</v>
      </c>
      <c r="H88" s="101">
        <v>33.000999999999998</v>
      </c>
      <c r="I88" s="101">
        <v>790.59900000000005</v>
      </c>
      <c r="J88" s="101">
        <v>334.47899999999998</v>
      </c>
      <c r="K88" s="101">
        <v>89.447000000000003</v>
      </c>
      <c r="L88" s="101">
        <v>109.91500000000001</v>
      </c>
      <c r="M88" s="101">
        <v>37</v>
      </c>
      <c r="N88" s="101">
        <v>393.85</v>
      </c>
      <c r="O88" s="101">
        <v>301.8</v>
      </c>
    </row>
    <row r="89" spans="1:15" x14ac:dyDescent="0.25">
      <c r="A89" s="38" t="s">
        <v>4823</v>
      </c>
      <c r="B89" s="38" t="s">
        <v>5178</v>
      </c>
      <c r="C89" s="60" t="s">
        <v>4954</v>
      </c>
      <c r="D89" s="60"/>
      <c r="E89" s="60" t="s">
        <v>5149</v>
      </c>
      <c r="F89" s="75">
        <f t="shared" si="3"/>
        <v>239.23000000000002</v>
      </c>
      <c r="G89" s="101" t="s">
        <v>5176</v>
      </c>
      <c r="H89" s="101" t="s">
        <v>5176</v>
      </c>
      <c r="I89" s="101">
        <v>44.104999999999997</v>
      </c>
      <c r="J89" s="101" t="s">
        <v>5176</v>
      </c>
      <c r="K89" s="101" t="s">
        <v>5176</v>
      </c>
      <c r="L89" s="101">
        <v>3.23</v>
      </c>
      <c r="M89" s="101">
        <v>2</v>
      </c>
      <c r="N89" s="101">
        <v>497.01</v>
      </c>
      <c r="O89" s="101">
        <v>218.68</v>
      </c>
    </row>
    <row r="90" spans="1:15" x14ac:dyDescent="0.25">
      <c r="A90" s="38" t="s">
        <v>4823</v>
      </c>
      <c r="B90" s="38" t="s">
        <v>5178</v>
      </c>
      <c r="C90" s="60" t="s">
        <v>4953</v>
      </c>
      <c r="D90" s="60"/>
      <c r="E90" s="60" t="s">
        <v>5149</v>
      </c>
      <c r="F90" s="75">
        <f t="shared" si="3"/>
        <v>215.73666666666665</v>
      </c>
      <c r="G90" s="101" t="s">
        <v>5176</v>
      </c>
      <c r="H90" s="101">
        <v>25.071000000000002</v>
      </c>
      <c r="I90" s="101">
        <v>25.474</v>
      </c>
      <c r="J90" s="101">
        <v>160.97499999999999</v>
      </c>
      <c r="K90" s="101">
        <v>136.80799999999999</v>
      </c>
      <c r="L90" s="101">
        <v>12.458</v>
      </c>
      <c r="M90" s="101">
        <v>82</v>
      </c>
      <c r="N90" s="101">
        <v>21.16</v>
      </c>
      <c r="O90" s="101">
        <v>544.04999999999995</v>
      </c>
    </row>
    <row r="91" spans="1:15" x14ac:dyDescent="0.25">
      <c r="A91" s="38" t="s">
        <v>4823</v>
      </c>
      <c r="B91" s="38" t="s">
        <v>5178</v>
      </c>
      <c r="C91" s="60" t="s">
        <v>5021</v>
      </c>
      <c r="D91" s="60"/>
      <c r="E91" s="60" t="s">
        <v>5149</v>
      </c>
      <c r="F91" s="75">
        <f t="shared" si="3"/>
        <v>212.04</v>
      </c>
      <c r="G91" s="101" t="s">
        <v>5176</v>
      </c>
      <c r="H91" s="101" t="s">
        <v>5176</v>
      </c>
      <c r="I91" s="101" t="s">
        <v>5176</v>
      </c>
      <c r="J91" s="101" t="s">
        <v>5176</v>
      </c>
      <c r="K91" s="101">
        <v>13.537000000000001</v>
      </c>
      <c r="L91" s="101">
        <v>2.7970000000000002</v>
      </c>
      <c r="M91" s="101">
        <v>23</v>
      </c>
      <c r="N91" s="101">
        <v>342.98</v>
      </c>
      <c r="O91" s="101">
        <v>270.14</v>
      </c>
    </row>
    <row r="92" spans="1:15" x14ac:dyDescent="0.25">
      <c r="A92" s="38" t="s">
        <v>4823</v>
      </c>
      <c r="B92" s="38" t="s">
        <v>5178</v>
      </c>
      <c r="C92" s="60" t="s">
        <v>5116</v>
      </c>
      <c r="D92" s="60"/>
      <c r="E92" s="60" t="s">
        <v>5149</v>
      </c>
      <c r="F92" s="75">
        <f t="shared" si="3"/>
        <v>173.39</v>
      </c>
      <c r="G92" s="101">
        <v>8.2590000000000003</v>
      </c>
      <c r="H92" s="101">
        <v>33.628</v>
      </c>
      <c r="I92" s="101">
        <v>10.792</v>
      </c>
      <c r="J92" s="101" t="s">
        <v>5176</v>
      </c>
      <c r="K92" s="101">
        <v>92.784000000000006</v>
      </c>
      <c r="L92" s="101">
        <v>123.605</v>
      </c>
      <c r="M92" s="101">
        <v>385</v>
      </c>
      <c r="N92" s="101">
        <v>134.61000000000001</v>
      </c>
      <c r="O92" s="101">
        <v>0.56000000000000005</v>
      </c>
    </row>
    <row r="93" spans="1:15" x14ac:dyDescent="0.25">
      <c r="A93" s="38" t="s">
        <v>4823</v>
      </c>
      <c r="B93" s="38" t="s">
        <v>5178</v>
      </c>
      <c r="C93" s="60" t="s">
        <v>5051</v>
      </c>
      <c r="D93" s="60"/>
      <c r="E93" s="60" t="s">
        <v>5149</v>
      </c>
      <c r="F93" s="75">
        <f t="shared" si="3"/>
        <v>172.21</v>
      </c>
      <c r="G93" s="101" t="s">
        <v>5176</v>
      </c>
      <c r="H93" s="101">
        <v>24.324999999999999</v>
      </c>
      <c r="I93" s="101">
        <v>31.695</v>
      </c>
      <c r="J93" s="101">
        <v>113.962</v>
      </c>
      <c r="K93" s="101">
        <v>70.037999999999997</v>
      </c>
      <c r="L93" s="101">
        <v>44.515000000000001</v>
      </c>
      <c r="M93" s="101">
        <v>67</v>
      </c>
      <c r="N93" s="101">
        <v>133.94999999999999</v>
      </c>
      <c r="O93" s="101">
        <v>315.68</v>
      </c>
    </row>
    <row r="94" spans="1:15" x14ac:dyDescent="0.25">
      <c r="A94" s="38" t="s">
        <v>4823</v>
      </c>
      <c r="B94" s="38" t="s">
        <v>5178</v>
      </c>
      <c r="C94" s="60" t="s">
        <v>5049</v>
      </c>
      <c r="D94" s="60"/>
      <c r="E94" s="60" t="s">
        <v>5149</v>
      </c>
      <c r="F94" s="75">
        <f t="shared" si="3"/>
        <v>165.37333333333333</v>
      </c>
      <c r="G94" s="101" t="s">
        <v>5176</v>
      </c>
      <c r="H94" s="101" t="s">
        <v>5176</v>
      </c>
      <c r="I94" s="101" t="s">
        <v>5176</v>
      </c>
      <c r="J94" s="101">
        <v>8.4060000000000006</v>
      </c>
      <c r="K94" s="101" t="s">
        <v>5176</v>
      </c>
      <c r="L94" s="101">
        <v>35974.076000000001</v>
      </c>
      <c r="M94" s="101" t="s">
        <v>5176</v>
      </c>
      <c r="N94" s="101">
        <v>147.09</v>
      </c>
      <c r="O94" s="101">
        <v>349.03</v>
      </c>
    </row>
    <row r="95" spans="1:15" x14ac:dyDescent="0.25">
      <c r="A95" s="38" t="s">
        <v>4823</v>
      </c>
      <c r="B95" s="38" t="s">
        <v>5178</v>
      </c>
      <c r="C95" s="60" t="s">
        <v>5136</v>
      </c>
      <c r="D95" s="60"/>
      <c r="E95" s="60" t="s">
        <v>5149</v>
      </c>
      <c r="F95" s="75">
        <f t="shared" si="3"/>
        <v>125.94</v>
      </c>
      <c r="G95" s="101">
        <v>0.13700000000000001</v>
      </c>
      <c r="H95" s="101" t="s">
        <v>5176</v>
      </c>
      <c r="I95" s="101">
        <v>0.32500000000000001</v>
      </c>
      <c r="J95" s="101" t="s">
        <v>5176</v>
      </c>
      <c r="K95" s="101" t="s">
        <v>5176</v>
      </c>
      <c r="L95" s="101">
        <v>0.185</v>
      </c>
      <c r="M95" s="101">
        <v>11</v>
      </c>
      <c r="N95" s="101" t="s">
        <v>5176</v>
      </c>
      <c r="O95" s="101">
        <v>366.82</v>
      </c>
    </row>
    <row r="96" spans="1:15" x14ac:dyDescent="0.25">
      <c r="A96" s="38" t="s">
        <v>4823</v>
      </c>
      <c r="B96" s="38" t="s">
        <v>5178</v>
      </c>
      <c r="C96" s="60" t="s">
        <v>5013</v>
      </c>
      <c r="D96" s="60"/>
      <c r="E96" s="60" t="s">
        <v>5149</v>
      </c>
      <c r="F96" s="75">
        <f t="shared" si="3"/>
        <v>125.84666666666665</v>
      </c>
      <c r="G96" s="101">
        <v>40.079000000000001</v>
      </c>
      <c r="H96" s="101">
        <v>249.501</v>
      </c>
      <c r="I96" s="101">
        <v>190.71100000000001</v>
      </c>
      <c r="J96" s="101">
        <v>11.372</v>
      </c>
      <c r="K96" s="101">
        <v>116.65</v>
      </c>
      <c r="L96" s="101">
        <v>4.1000000000000002E-2</v>
      </c>
      <c r="M96" s="101">
        <v>316</v>
      </c>
      <c r="N96" s="101">
        <v>0.89</v>
      </c>
      <c r="O96" s="101">
        <v>60.65</v>
      </c>
    </row>
    <row r="97" spans="1:15" x14ac:dyDescent="0.25">
      <c r="A97" s="38" t="s">
        <v>4823</v>
      </c>
      <c r="B97" s="38" t="s">
        <v>5178</v>
      </c>
      <c r="C97" s="60" t="s">
        <v>4970</v>
      </c>
      <c r="D97" s="60"/>
      <c r="E97" s="60" t="s">
        <v>5149</v>
      </c>
      <c r="F97" s="75">
        <f t="shared" si="3"/>
        <v>115.42999999999999</v>
      </c>
      <c r="G97" s="101" t="s">
        <v>5176</v>
      </c>
      <c r="H97" s="101">
        <v>6.7809999999999997</v>
      </c>
      <c r="I97" s="101">
        <v>49.93</v>
      </c>
      <c r="J97" s="101">
        <v>0.27500000000000002</v>
      </c>
      <c r="K97" s="101">
        <v>8.2520000000000007</v>
      </c>
      <c r="L97" s="101">
        <v>16.689</v>
      </c>
      <c r="M97" s="101">
        <v>37</v>
      </c>
      <c r="N97" s="101">
        <v>164.17</v>
      </c>
      <c r="O97" s="101">
        <v>145.12</v>
      </c>
    </row>
    <row r="98" spans="1:15" x14ac:dyDescent="0.25">
      <c r="A98" s="38" t="s">
        <v>4823</v>
      </c>
      <c r="B98" s="38" t="s">
        <v>5178</v>
      </c>
      <c r="C98" s="60" t="s">
        <v>4983</v>
      </c>
      <c r="D98" s="60"/>
      <c r="E98" s="60" t="s">
        <v>5149</v>
      </c>
      <c r="F98" s="75">
        <f t="shared" si="3"/>
        <v>103.96666666666665</v>
      </c>
      <c r="G98" s="101">
        <v>55.671999999999997</v>
      </c>
      <c r="H98" s="101">
        <v>117.14100000000001</v>
      </c>
      <c r="I98" s="101">
        <v>23.818000000000001</v>
      </c>
      <c r="J98" s="101">
        <v>47.69</v>
      </c>
      <c r="K98" s="101">
        <v>5549.0060000000003</v>
      </c>
      <c r="L98" s="101">
        <v>615.404</v>
      </c>
      <c r="M98" s="101">
        <v>22</v>
      </c>
      <c r="N98" s="101">
        <v>70.12</v>
      </c>
      <c r="O98" s="101">
        <v>219.78</v>
      </c>
    </row>
    <row r="99" spans="1:15" x14ac:dyDescent="0.25">
      <c r="A99" s="38" t="s">
        <v>4823</v>
      </c>
      <c r="B99" s="38" t="s">
        <v>5178</v>
      </c>
      <c r="C99" s="60" t="s">
        <v>5062</v>
      </c>
      <c r="D99" s="60"/>
      <c r="E99" s="60" t="s">
        <v>5149</v>
      </c>
      <c r="F99" s="75">
        <f t="shared" si="3"/>
        <v>103.27666666666666</v>
      </c>
      <c r="G99" s="101" t="s">
        <v>5176</v>
      </c>
      <c r="H99" s="101">
        <v>36.851999999999997</v>
      </c>
      <c r="I99" s="101">
        <v>14.023</v>
      </c>
      <c r="J99" s="101">
        <v>64.093999999999994</v>
      </c>
      <c r="K99" s="101" t="s">
        <v>5176</v>
      </c>
      <c r="L99" s="101">
        <v>5.2999999999999999E-2</v>
      </c>
      <c r="M99" s="101">
        <v>45</v>
      </c>
      <c r="N99" s="101" t="s">
        <v>5176</v>
      </c>
      <c r="O99" s="101">
        <v>264.83</v>
      </c>
    </row>
    <row r="100" spans="1:15" x14ac:dyDescent="0.25">
      <c r="A100" s="38" t="s">
        <v>4823</v>
      </c>
      <c r="B100" s="38" t="s">
        <v>5178</v>
      </c>
      <c r="C100" s="60" t="s">
        <v>5052</v>
      </c>
      <c r="D100" s="60"/>
      <c r="E100" s="60" t="s">
        <v>5149</v>
      </c>
      <c r="F100" s="75">
        <f t="shared" si="3"/>
        <v>103.19333333333334</v>
      </c>
      <c r="G100" s="101" t="s">
        <v>5176</v>
      </c>
      <c r="H100" s="101">
        <v>2.597</v>
      </c>
      <c r="I100" s="101" t="s">
        <v>5176</v>
      </c>
      <c r="J100" s="101" t="s">
        <v>5176</v>
      </c>
      <c r="K100" s="101">
        <v>78.289000000000001</v>
      </c>
      <c r="L100" s="101">
        <v>36.348999999999997</v>
      </c>
      <c r="M100" s="101" t="s">
        <v>5176</v>
      </c>
      <c r="N100" s="101">
        <v>83.03</v>
      </c>
      <c r="O100" s="101">
        <v>226.55</v>
      </c>
    </row>
    <row r="101" spans="1:15" x14ac:dyDescent="0.25">
      <c r="A101" s="38" t="s">
        <v>4823</v>
      </c>
      <c r="B101" s="38" t="s">
        <v>5178</v>
      </c>
      <c r="C101" s="60" t="s">
        <v>4948</v>
      </c>
      <c r="D101" s="60"/>
      <c r="E101" s="60" t="s">
        <v>5149</v>
      </c>
      <c r="F101" s="75">
        <f t="shared" si="3"/>
        <v>102.8</v>
      </c>
      <c r="G101" s="101">
        <v>138.37799999999999</v>
      </c>
      <c r="H101" s="101">
        <v>3.8570000000000002</v>
      </c>
      <c r="I101" s="101">
        <v>23.026</v>
      </c>
      <c r="J101" s="101">
        <v>30.56</v>
      </c>
      <c r="K101" s="101">
        <v>34.484000000000002</v>
      </c>
      <c r="L101" s="101">
        <v>155.404</v>
      </c>
      <c r="M101" s="101">
        <v>121</v>
      </c>
      <c r="N101" s="101">
        <v>88.06</v>
      </c>
      <c r="O101" s="101">
        <v>99.34</v>
      </c>
    </row>
    <row r="102" spans="1:15" x14ac:dyDescent="0.25">
      <c r="A102" s="38" t="s">
        <v>4823</v>
      </c>
      <c r="B102" s="38" t="s">
        <v>5178</v>
      </c>
      <c r="C102" s="60" t="s">
        <v>4989</v>
      </c>
      <c r="D102" s="60"/>
      <c r="E102" s="60" t="s">
        <v>5149</v>
      </c>
      <c r="F102" s="75">
        <f t="shared" si="3"/>
        <v>99.25333333333333</v>
      </c>
      <c r="G102" s="101" t="s">
        <v>5176</v>
      </c>
      <c r="H102" s="101">
        <v>4.4059999999999997</v>
      </c>
      <c r="I102" s="101" t="s">
        <v>5176</v>
      </c>
      <c r="J102" s="101">
        <v>7.2169999999999996</v>
      </c>
      <c r="K102" s="101">
        <v>23.687999999999999</v>
      </c>
      <c r="L102" s="101">
        <v>212.46899999999999</v>
      </c>
      <c r="M102" s="101">
        <v>288</v>
      </c>
      <c r="N102" s="101">
        <v>5.52</v>
      </c>
      <c r="O102" s="101">
        <v>4.24</v>
      </c>
    </row>
    <row r="103" spans="1:15" x14ac:dyDescent="0.25">
      <c r="A103" s="38" t="s">
        <v>4823</v>
      </c>
      <c r="B103" s="38" t="s">
        <v>5178</v>
      </c>
      <c r="C103" s="60" t="s">
        <v>5132</v>
      </c>
      <c r="D103" s="60"/>
      <c r="E103" s="60" t="s">
        <v>5149</v>
      </c>
      <c r="F103" s="75">
        <f t="shared" ref="F103:F134" si="4">SUM(M103:O103)/3</f>
        <v>97.40000000000002</v>
      </c>
      <c r="G103" s="101">
        <v>100.96599999999999</v>
      </c>
      <c r="H103" s="101">
        <v>2704.873</v>
      </c>
      <c r="I103" s="101">
        <v>112.834</v>
      </c>
      <c r="J103" s="101">
        <v>158.29300000000001</v>
      </c>
      <c r="K103" s="101">
        <v>164.92699999999999</v>
      </c>
      <c r="L103" s="101">
        <v>94.552999999999997</v>
      </c>
      <c r="M103" s="101">
        <v>156</v>
      </c>
      <c r="N103" s="101">
        <v>0.43</v>
      </c>
      <c r="O103" s="101">
        <v>135.77000000000001</v>
      </c>
    </row>
    <row r="104" spans="1:15" x14ac:dyDescent="0.25">
      <c r="A104" s="38" t="s">
        <v>4823</v>
      </c>
      <c r="B104" s="38" t="s">
        <v>5178</v>
      </c>
      <c r="C104" s="60" t="s">
        <v>5043</v>
      </c>
      <c r="D104" s="60"/>
      <c r="E104" s="60" t="s">
        <v>5149</v>
      </c>
      <c r="F104" s="75">
        <f t="shared" si="4"/>
        <v>96.506666666666675</v>
      </c>
      <c r="G104" s="101">
        <v>114.27500000000001</v>
      </c>
      <c r="H104" s="101">
        <v>59.018000000000001</v>
      </c>
      <c r="I104" s="101">
        <v>65.278999999999996</v>
      </c>
      <c r="J104" s="101">
        <v>245.34299999999999</v>
      </c>
      <c r="K104" s="101">
        <v>59.576000000000001</v>
      </c>
      <c r="L104" s="101">
        <v>20.501000000000001</v>
      </c>
      <c r="M104" s="101">
        <v>75</v>
      </c>
      <c r="N104" s="101">
        <v>207.58</v>
      </c>
      <c r="O104" s="101">
        <v>6.94</v>
      </c>
    </row>
    <row r="105" spans="1:15" x14ac:dyDescent="0.25">
      <c r="A105" s="38" t="s">
        <v>4823</v>
      </c>
      <c r="B105" s="38" t="s">
        <v>5178</v>
      </c>
      <c r="C105" s="60" t="s">
        <v>10024</v>
      </c>
      <c r="D105" s="60"/>
      <c r="E105" s="60" t="s">
        <v>5149</v>
      </c>
      <c r="F105" s="75">
        <f t="shared" si="4"/>
        <v>95.04</v>
      </c>
      <c r="G105" s="101">
        <v>37.085000000000001</v>
      </c>
      <c r="H105" s="101">
        <v>30.706</v>
      </c>
      <c r="I105" s="101">
        <v>416.48700000000002</v>
      </c>
      <c r="J105" s="101">
        <v>2.8730000000000002</v>
      </c>
      <c r="K105" s="101">
        <v>0.314</v>
      </c>
      <c r="L105" s="101" t="s">
        <v>5176</v>
      </c>
      <c r="M105" s="101" t="s">
        <v>5176</v>
      </c>
      <c r="N105" s="101">
        <v>1.29</v>
      </c>
      <c r="O105" s="101">
        <v>283.83</v>
      </c>
    </row>
    <row r="106" spans="1:15" x14ac:dyDescent="0.25">
      <c r="A106" s="38" t="s">
        <v>4823</v>
      </c>
      <c r="B106" s="38" t="s">
        <v>5178</v>
      </c>
      <c r="C106" s="60" t="s">
        <v>5024</v>
      </c>
      <c r="D106" s="60"/>
      <c r="E106" s="60" t="s">
        <v>5149</v>
      </c>
      <c r="F106" s="75">
        <f t="shared" si="4"/>
        <v>90.346666666666678</v>
      </c>
      <c r="G106" s="101" t="s">
        <v>5176</v>
      </c>
      <c r="H106" s="101" t="s">
        <v>5176</v>
      </c>
      <c r="I106" s="101">
        <v>11.388</v>
      </c>
      <c r="J106" s="101">
        <v>6.9930000000000003</v>
      </c>
      <c r="K106" s="101" t="s">
        <v>5176</v>
      </c>
      <c r="L106" s="101" t="s">
        <v>5176</v>
      </c>
      <c r="M106" s="101">
        <v>154</v>
      </c>
      <c r="N106" s="101">
        <v>27.34</v>
      </c>
      <c r="O106" s="101">
        <v>89.7</v>
      </c>
    </row>
    <row r="107" spans="1:15" x14ac:dyDescent="0.25">
      <c r="A107" s="38" t="s">
        <v>4823</v>
      </c>
      <c r="B107" s="38" t="s">
        <v>5178</v>
      </c>
      <c r="C107" s="60" t="s">
        <v>5057</v>
      </c>
      <c r="D107" s="60"/>
      <c r="E107" s="60" t="s">
        <v>5149</v>
      </c>
      <c r="F107" s="75">
        <f t="shared" si="4"/>
        <v>89.616666666666674</v>
      </c>
      <c r="G107" s="101">
        <v>32.154000000000003</v>
      </c>
      <c r="H107" s="101" t="s">
        <v>5176</v>
      </c>
      <c r="I107" s="101">
        <v>109.09699999999999</v>
      </c>
      <c r="J107" s="101">
        <v>414.83300000000003</v>
      </c>
      <c r="K107" s="101">
        <v>37.462000000000003</v>
      </c>
      <c r="L107" s="101">
        <v>6375.9870000000001</v>
      </c>
      <c r="M107" s="101">
        <v>14</v>
      </c>
      <c r="N107" s="101">
        <v>163.95</v>
      </c>
      <c r="O107" s="101">
        <v>90.9</v>
      </c>
    </row>
    <row r="108" spans="1:15" x14ac:dyDescent="0.25">
      <c r="A108" s="38" t="s">
        <v>4823</v>
      </c>
      <c r="B108" s="38" t="s">
        <v>5178</v>
      </c>
      <c r="C108" s="60" t="s">
        <v>5015</v>
      </c>
      <c r="D108" s="60"/>
      <c r="E108" s="60" t="s">
        <v>5149</v>
      </c>
      <c r="F108" s="75">
        <f t="shared" si="4"/>
        <v>89.483333333333334</v>
      </c>
      <c r="G108" s="101">
        <v>158.702</v>
      </c>
      <c r="H108" s="101">
        <v>0.73799999999999999</v>
      </c>
      <c r="I108" s="101">
        <v>111.04300000000001</v>
      </c>
      <c r="J108" s="101">
        <v>14.207000000000001</v>
      </c>
      <c r="K108" s="101">
        <v>219.446</v>
      </c>
      <c r="L108" s="101">
        <v>187.37299999999999</v>
      </c>
      <c r="M108" s="101">
        <v>121</v>
      </c>
      <c r="N108" s="101">
        <v>44.59</v>
      </c>
      <c r="O108" s="101">
        <v>102.86</v>
      </c>
    </row>
    <row r="109" spans="1:15" x14ac:dyDescent="0.25">
      <c r="A109" s="38" t="s">
        <v>4823</v>
      </c>
      <c r="B109" s="38" t="s">
        <v>5178</v>
      </c>
      <c r="C109" s="60" t="s">
        <v>5099</v>
      </c>
      <c r="D109" s="60"/>
      <c r="E109" s="60" t="s">
        <v>5149</v>
      </c>
      <c r="F109" s="75">
        <f t="shared" si="4"/>
        <v>88.563333333333333</v>
      </c>
      <c r="G109" s="101">
        <v>0.433</v>
      </c>
      <c r="H109" s="101">
        <v>32.185000000000002</v>
      </c>
      <c r="I109" s="101">
        <v>37.463000000000001</v>
      </c>
      <c r="J109" s="101">
        <v>17.579000000000001</v>
      </c>
      <c r="K109" s="101">
        <v>84.076999999999998</v>
      </c>
      <c r="L109" s="101">
        <v>58.320999999999998</v>
      </c>
      <c r="M109" s="101">
        <v>106</v>
      </c>
      <c r="N109" s="101">
        <v>60.29</v>
      </c>
      <c r="O109" s="101">
        <v>99.4</v>
      </c>
    </row>
    <row r="110" spans="1:15" x14ac:dyDescent="0.25">
      <c r="A110" s="38" t="s">
        <v>4823</v>
      </c>
      <c r="B110" s="38" t="s">
        <v>5178</v>
      </c>
      <c r="C110" s="60" t="s">
        <v>5119</v>
      </c>
      <c r="D110" s="60"/>
      <c r="E110" s="60" t="s">
        <v>5149</v>
      </c>
      <c r="F110" s="75">
        <f t="shared" si="4"/>
        <v>87.240000000000009</v>
      </c>
      <c r="G110" s="101">
        <v>0.57999999999999996</v>
      </c>
      <c r="H110" s="101">
        <v>4.7249999999999996</v>
      </c>
      <c r="I110" s="101" t="s">
        <v>5176</v>
      </c>
      <c r="J110" s="101">
        <v>0.47699999999999998</v>
      </c>
      <c r="K110" s="101">
        <v>159.88</v>
      </c>
      <c r="L110" s="101">
        <v>0.83899999999999997</v>
      </c>
      <c r="M110" s="101">
        <v>240</v>
      </c>
      <c r="N110" s="101">
        <v>21.04</v>
      </c>
      <c r="O110" s="101">
        <v>0.68</v>
      </c>
    </row>
    <row r="111" spans="1:15" x14ac:dyDescent="0.25">
      <c r="A111" s="38" t="s">
        <v>4823</v>
      </c>
      <c r="B111" s="38" t="s">
        <v>5178</v>
      </c>
      <c r="C111" s="60" t="s">
        <v>5040</v>
      </c>
      <c r="D111" s="60"/>
      <c r="E111" s="60" t="s">
        <v>5149</v>
      </c>
      <c r="F111" s="75">
        <f t="shared" si="4"/>
        <v>76.49666666666667</v>
      </c>
      <c r="G111" s="101" t="s">
        <v>5176</v>
      </c>
      <c r="H111" s="101" t="s">
        <v>5176</v>
      </c>
      <c r="I111" s="101">
        <v>4992.7619999999997</v>
      </c>
      <c r="J111" s="101">
        <v>1.5880000000000001</v>
      </c>
      <c r="K111" s="101">
        <v>28.047000000000001</v>
      </c>
      <c r="L111" s="101">
        <v>12.313000000000001</v>
      </c>
      <c r="M111" s="101">
        <v>1</v>
      </c>
      <c r="N111" s="101">
        <v>143.27000000000001</v>
      </c>
      <c r="O111" s="101">
        <v>85.22</v>
      </c>
    </row>
    <row r="112" spans="1:15" x14ac:dyDescent="0.25">
      <c r="A112" s="38" t="s">
        <v>4823</v>
      </c>
      <c r="B112" s="38" t="s">
        <v>5178</v>
      </c>
      <c r="C112" s="60" t="s">
        <v>4987</v>
      </c>
      <c r="D112" s="60"/>
      <c r="E112" s="60" t="s">
        <v>5149</v>
      </c>
      <c r="F112" s="75">
        <f t="shared" si="4"/>
        <v>74.37</v>
      </c>
      <c r="G112" s="101">
        <v>0.65100000000000002</v>
      </c>
      <c r="H112" s="101" t="s">
        <v>5176</v>
      </c>
      <c r="I112" s="101" t="s">
        <v>5176</v>
      </c>
      <c r="J112" s="101" t="s">
        <v>5176</v>
      </c>
      <c r="K112" s="101">
        <v>1.3180000000000001</v>
      </c>
      <c r="L112" s="101">
        <v>4.7329999999999997</v>
      </c>
      <c r="M112" s="101">
        <v>222</v>
      </c>
      <c r="N112" s="101">
        <v>1.1100000000000001</v>
      </c>
      <c r="O112" s="101" t="s">
        <v>5176</v>
      </c>
    </row>
    <row r="113" spans="1:15" x14ac:dyDescent="0.25">
      <c r="A113" s="38" t="s">
        <v>4823</v>
      </c>
      <c r="B113" s="38" t="s">
        <v>5178</v>
      </c>
      <c r="C113" s="60" t="s">
        <v>5137</v>
      </c>
      <c r="D113" s="60"/>
      <c r="E113" s="60" t="s">
        <v>5149</v>
      </c>
      <c r="F113" s="75">
        <f t="shared" si="4"/>
        <v>66.103333333333325</v>
      </c>
      <c r="G113" s="101">
        <v>47.061</v>
      </c>
      <c r="H113" s="101">
        <v>4.641</v>
      </c>
      <c r="I113" s="101">
        <v>32.116</v>
      </c>
      <c r="J113" s="101">
        <v>278.06400000000002</v>
      </c>
      <c r="K113" s="101">
        <v>474.173</v>
      </c>
      <c r="L113" s="101">
        <v>50.713000000000001</v>
      </c>
      <c r="M113" s="101">
        <v>139</v>
      </c>
      <c r="N113" s="101">
        <v>56.64</v>
      </c>
      <c r="O113" s="101">
        <v>2.67</v>
      </c>
    </row>
    <row r="114" spans="1:15" x14ac:dyDescent="0.25">
      <c r="A114" s="38" t="s">
        <v>4823</v>
      </c>
      <c r="B114" s="38" t="s">
        <v>5178</v>
      </c>
      <c r="C114" s="60" t="s">
        <v>5016</v>
      </c>
      <c r="D114" s="60"/>
      <c r="E114" s="60" t="s">
        <v>5149</v>
      </c>
      <c r="F114" s="75">
        <f t="shared" si="4"/>
        <v>56.53</v>
      </c>
      <c r="G114" s="101" t="s">
        <v>5176</v>
      </c>
      <c r="H114" s="101">
        <v>1.034</v>
      </c>
      <c r="I114" s="101" t="s">
        <v>5176</v>
      </c>
      <c r="J114" s="101">
        <v>8.5549999999999997</v>
      </c>
      <c r="K114" s="101" t="s">
        <v>5176</v>
      </c>
      <c r="L114" s="101" t="s">
        <v>5176</v>
      </c>
      <c r="M114" s="101">
        <v>8</v>
      </c>
      <c r="N114" s="101" t="s">
        <v>5176</v>
      </c>
      <c r="O114" s="101">
        <v>161.59</v>
      </c>
    </row>
    <row r="115" spans="1:15" x14ac:dyDescent="0.25">
      <c r="A115" s="38" t="s">
        <v>4823</v>
      </c>
      <c r="B115" s="38" t="s">
        <v>5178</v>
      </c>
      <c r="C115" s="60" t="s">
        <v>5144</v>
      </c>
      <c r="D115" s="60"/>
      <c r="E115" s="60" t="s">
        <v>5149</v>
      </c>
      <c r="F115" s="75">
        <f t="shared" si="4"/>
        <v>55.54</v>
      </c>
      <c r="G115" s="101" t="s">
        <v>5176</v>
      </c>
      <c r="H115" s="101" t="s">
        <v>5176</v>
      </c>
      <c r="I115" s="101" t="s">
        <v>5176</v>
      </c>
      <c r="J115" s="101" t="s">
        <v>5176</v>
      </c>
      <c r="K115" s="101" t="s">
        <v>5176</v>
      </c>
      <c r="L115" s="101" t="s">
        <v>5176</v>
      </c>
      <c r="M115" s="101">
        <v>107</v>
      </c>
      <c r="N115" s="101">
        <v>59.62</v>
      </c>
      <c r="O115" s="101" t="s">
        <v>5176</v>
      </c>
    </row>
    <row r="116" spans="1:15" x14ac:dyDescent="0.25">
      <c r="A116" s="38" t="s">
        <v>4823</v>
      </c>
      <c r="B116" s="38" t="s">
        <v>5178</v>
      </c>
      <c r="C116" s="60" t="s">
        <v>10127</v>
      </c>
      <c r="D116" s="60"/>
      <c r="E116" s="60" t="s">
        <v>5149</v>
      </c>
      <c r="F116" s="75">
        <f t="shared" si="4"/>
        <v>52.24666666666667</v>
      </c>
      <c r="G116" s="101" t="s">
        <v>5176</v>
      </c>
      <c r="H116" s="101" t="s">
        <v>5176</v>
      </c>
      <c r="I116" s="101" t="s">
        <v>5176</v>
      </c>
      <c r="J116" s="101" t="s">
        <v>5176</v>
      </c>
      <c r="K116" s="101" t="s">
        <v>5176</v>
      </c>
      <c r="L116" s="101">
        <v>2E-3</v>
      </c>
      <c r="M116" s="101">
        <v>8</v>
      </c>
      <c r="N116" s="101">
        <v>87.85</v>
      </c>
      <c r="O116" s="101">
        <v>60.89</v>
      </c>
    </row>
    <row r="117" spans="1:15" x14ac:dyDescent="0.25">
      <c r="A117" s="38" t="s">
        <v>4823</v>
      </c>
      <c r="B117" s="38" t="s">
        <v>5178</v>
      </c>
      <c r="C117" s="60" t="s">
        <v>4991</v>
      </c>
      <c r="D117" s="60"/>
      <c r="E117" s="60" t="s">
        <v>5149</v>
      </c>
      <c r="F117" s="75">
        <f t="shared" si="4"/>
        <v>48.1</v>
      </c>
      <c r="G117" s="101" t="s">
        <v>5176</v>
      </c>
      <c r="H117" s="101">
        <v>6.6959999999999997</v>
      </c>
      <c r="I117" s="101">
        <v>1.5880000000000001</v>
      </c>
      <c r="J117" s="101">
        <v>19.567</v>
      </c>
      <c r="K117" s="101" t="s">
        <v>5176</v>
      </c>
      <c r="L117" s="101">
        <v>116.23</v>
      </c>
      <c r="M117" s="101">
        <v>10</v>
      </c>
      <c r="N117" s="101">
        <v>55.72</v>
      </c>
      <c r="O117" s="101">
        <v>78.58</v>
      </c>
    </row>
    <row r="118" spans="1:15" x14ac:dyDescent="0.25">
      <c r="A118" s="38" t="s">
        <v>4823</v>
      </c>
      <c r="B118" s="38" t="s">
        <v>5178</v>
      </c>
      <c r="C118" s="60" t="s">
        <v>5034</v>
      </c>
      <c r="D118" s="60"/>
      <c r="E118" s="60" t="s">
        <v>5149</v>
      </c>
      <c r="F118" s="75">
        <f t="shared" si="4"/>
        <v>45.74666666666667</v>
      </c>
      <c r="G118" s="101">
        <v>7.7240000000000002</v>
      </c>
      <c r="H118" s="101">
        <v>3437.768</v>
      </c>
      <c r="I118" s="101">
        <v>2950.46</v>
      </c>
      <c r="J118" s="101">
        <v>1236.134</v>
      </c>
      <c r="K118" s="101">
        <v>641.24300000000005</v>
      </c>
      <c r="L118" s="101">
        <v>622.29399999999998</v>
      </c>
      <c r="M118" s="101">
        <v>94</v>
      </c>
      <c r="N118" s="101">
        <v>12.64</v>
      </c>
      <c r="O118" s="101">
        <v>30.6</v>
      </c>
    </row>
    <row r="119" spans="1:15" x14ac:dyDescent="0.25">
      <c r="A119" s="38" t="s">
        <v>4823</v>
      </c>
      <c r="B119" s="38" t="s">
        <v>5178</v>
      </c>
      <c r="C119" s="60" t="s">
        <v>5143</v>
      </c>
      <c r="D119" s="60"/>
      <c r="E119" s="60" t="s">
        <v>5149</v>
      </c>
      <c r="F119" s="75">
        <f t="shared" si="4"/>
        <v>43.966666666666661</v>
      </c>
      <c r="G119" s="101">
        <v>6.5860000000000003</v>
      </c>
      <c r="H119" s="101">
        <v>1.5409999999999999</v>
      </c>
      <c r="I119" s="101">
        <v>34600.288999999997</v>
      </c>
      <c r="J119" s="101">
        <v>310.34100000000001</v>
      </c>
      <c r="K119" s="101">
        <v>747.19399999999996</v>
      </c>
      <c r="L119" s="101">
        <v>49.256999999999998</v>
      </c>
      <c r="M119" s="101">
        <v>28</v>
      </c>
      <c r="N119" s="101">
        <v>27.83</v>
      </c>
      <c r="O119" s="101">
        <v>76.069999999999993</v>
      </c>
    </row>
    <row r="120" spans="1:15" x14ac:dyDescent="0.25">
      <c r="A120" s="38" t="s">
        <v>4823</v>
      </c>
      <c r="B120" s="38" t="s">
        <v>5178</v>
      </c>
      <c r="C120" s="60" t="s">
        <v>4996</v>
      </c>
      <c r="D120" s="60"/>
      <c r="E120" s="60" t="s">
        <v>5149</v>
      </c>
      <c r="F120" s="75">
        <f t="shared" si="4"/>
        <v>43.419999999999995</v>
      </c>
      <c r="G120" s="101">
        <v>46.921999999999997</v>
      </c>
      <c r="H120" s="101">
        <v>140.68700000000001</v>
      </c>
      <c r="I120" s="101">
        <v>155.51499999999999</v>
      </c>
      <c r="J120" s="101">
        <v>1.4339999999999999</v>
      </c>
      <c r="K120" s="101">
        <v>24.637</v>
      </c>
      <c r="L120" s="101">
        <v>10.180999999999999</v>
      </c>
      <c r="M120" s="101">
        <v>125</v>
      </c>
      <c r="N120" s="101">
        <v>5.13</v>
      </c>
      <c r="O120" s="101">
        <v>0.13</v>
      </c>
    </row>
    <row r="121" spans="1:15" x14ac:dyDescent="0.25">
      <c r="A121" s="38" t="s">
        <v>4823</v>
      </c>
      <c r="B121" s="38" t="s">
        <v>5178</v>
      </c>
      <c r="C121" s="60" t="s">
        <v>5026</v>
      </c>
      <c r="D121" s="60"/>
      <c r="E121" s="60" t="s">
        <v>5149</v>
      </c>
      <c r="F121" s="75">
        <f t="shared" si="4"/>
        <v>41.443333333333335</v>
      </c>
      <c r="G121" s="101">
        <v>0.76200000000000001</v>
      </c>
      <c r="H121" s="101">
        <v>0.73299999999999998</v>
      </c>
      <c r="I121" s="101">
        <v>13.97</v>
      </c>
      <c r="J121" s="101" t="s">
        <v>5176</v>
      </c>
      <c r="K121" s="101" t="s">
        <v>5176</v>
      </c>
      <c r="L121" s="101">
        <v>2.5419999999999998</v>
      </c>
      <c r="M121" s="101" t="s">
        <v>5176</v>
      </c>
      <c r="N121" s="101">
        <v>107.51</v>
      </c>
      <c r="O121" s="101">
        <v>16.82</v>
      </c>
    </row>
    <row r="122" spans="1:15" x14ac:dyDescent="0.25">
      <c r="A122" s="38" t="s">
        <v>4823</v>
      </c>
      <c r="B122" s="38" t="s">
        <v>5178</v>
      </c>
      <c r="C122" s="60" t="s">
        <v>4984</v>
      </c>
      <c r="D122" s="60"/>
      <c r="E122" s="60" t="s">
        <v>5149</v>
      </c>
      <c r="F122" s="75">
        <f t="shared" si="4"/>
        <v>40.963333333333331</v>
      </c>
      <c r="G122" s="101">
        <v>18.303000000000001</v>
      </c>
      <c r="H122" s="101">
        <v>33.613999999999997</v>
      </c>
      <c r="I122" s="101">
        <v>24.312999999999999</v>
      </c>
      <c r="J122" s="101">
        <v>28.991</v>
      </c>
      <c r="K122" s="101">
        <v>16.100000000000001</v>
      </c>
      <c r="L122" s="101">
        <v>256.10199999999998</v>
      </c>
      <c r="M122" s="101">
        <v>50</v>
      </c>
      <c r="N122" s="101">
        <v>29.17</v>
      </c>
      <c r="O122" s="101">
        <v>43.72</v>
      </c>
    </row>
    <row r="123" spans="1:15" x14ac:dyDescent="0.25">
      <c r="A123" s="38" t="s">
        <v>4823</v>
      </c>
      <c r="B123" s="38" t="s">
        <v>5178</v>
      </c>
      <c r="C123" s="60" t="s">
        <v>5010</v>
      </c>
      <c r="D123" s="60"/>
      <c r="E123" s="60" t="s">
        <v>5149</v>
      </c>
      <c r="F123" s="75">
        <f t="shared" si="4"/>
        <v>37.660000000000004</v>
      </c>
      <c r="G123" s="101" t="s">
        <v>5176</v>
      </c>
      <c r="H123" s="101" t="s">
        <v>5176</v>
      </c>
      <c r="I123" s="101">
        <v>42.451999999999998</v>
      </c>
      <c r="J123" s="101" t="s">
        <v>5176</v>
      </c>
      <c r="K123" s="101" t="s">
        <v>5176</v>
      </c>
      <c r="L123" s="101" t="s">
        <v>5176</v>
      </c>
      <c r="M123" s="101">
        <v>98</v>
      </c>
      <c r="N123" s="101">
        <v>1.1399999999999999</v>
      </c>
      <c r="O123" s="101">
        <v>13.84</v>
      </c>
    </row>
    <row r="124" spans="1:15" x14ac:dyDescent="0.25">
      <c r="A124" s="38" t="s">
        <v>4823</v>
      </c>
      <c r="B124" s="38" t="s">
        <v>5178</v>
      </c>
      <c r="C124" s="60" t="s">
        <v>5056</v>
      </c>
      <c r="D124" s="60"/>
      <c r="E124" s="60" t="s">
        <v>5149</v>
      </c>
      <c r="F124" s="75">
        <f t="shared" si="4"/>
        <v>37.339999999999996</v>
      </c>
      <c r="G124" s="101">
        <v>13.624000000000001</v>
      </c>
      <c r="H124" s="101">
        <v>225.97300000000001</v>
      </c>
      <c r="I124" s="101">
        <v>2.2919999999999998</v>
      </c>
      <c r="J124" s="101">
        <v>15.401</v>
      </c>
      <c r="K124" s="101">
        <v>1.6459999999999999</v>
      </c>
      <c r="L124" s="101">
        <v>95.784000000000006</v>
      </c>
      <c r="M124" s="101">
        <v>91</v>
      </c>
      <c r="N124" s="101">
        <v>19.440000000000001</v>
      </c>
      <c r="O124" s="101">
        <v>1.58</v>
      </c>
    </row>
    <row r="125" spans="1:15" x14ac:dyDescent="0.25">
      <c r="A125" s="38" t="s">
        <v>4823</v>
      </c>
      <c r="B125" s="38" t="s">
        <v>5178</v>
      </c>
      <c r="C125" s="60" t="s">
        <v>5000</v>
      </c>
      <c r="D125" s="60"/>
      <c r="E125" s="60" t="s">
        <v>5149</v>
      </c>
      <c r="F125" s="75">
        <f t="shared" si="4"/>
        <v>33.586666666666666</v>
      </c>
      <c r="G125" s="101">
        <v>856.37800000000004</v>
      </c>
      <c r="H125" s="101">
        <v>316.279</v>
      </c>
      <c r="I125" s="101">
        <v>266.29700000000003</v>
      </c>
      <c r="J125" s="101">
        <v>59.314999999999998</v>
      </c>
      <c r="K125" s="101">
        <v>54.015000000000001</v>
      </c>
      <c r="L125" s="101">
        <v>78.667000000000002</v>
      </c>
      <c r="M125" s="101">
        <v>8</v>
      </c>
      <c r="N125" s="101" t="s">
        <v>5176</v>
      </c>
      <c r="O125" s="101">
        <v>92.76</v>
      </c>
    </row>
    <row r="126" spans="1:15" x14ac:dyDescent="0.25">
      <c r="A126" s="38" t="s">
        <v>4823</v>
      </c>
      <c r="B126" s="38" t="s">
        <v>5178</v>
      </c>
      <c r="C126" s="60" t="s">
        <v>5086</v>
      </c>
      <c r="D126" s="60"/>
      <c r="E126" s="60" t="s">
        <v>5149</v>
      </c>
      <c r="F126" s="75">
        <f t="shared" si="4"/>
        <v>31.75</v>
      </c>
      <c r="G126" s="101">
        <v>4.6619999999999999</v>
      </c>
      <c r="H126" s="101">
        <v>3.6869999999999998</v>
      </c>
      <c r="I126" s="101">
        <v>415.34</v>
      </c>
      <c r="J126" s="101">
        <v>939.83900000000006</v>
      </c>
      <c r="K126" s="101" t="s">
        <v>5176</v>
      </c>
      <c r="L126" s="101">
        <v>18.63</v>
      </c>
      <c r="M126" s="101" t="s">
        <v>5176</v>
      </c>
      <c r="N126" s="101">
        <v>86.36</v>
      </c>
      <c r="O126" s="101">
        <v>8.89</v>
      </c>
    </row>
    <row r="127" spans="1:15" x14ac:dyDescent="0.25">
      <c r="A127" s="38" t="s">
        <v>4823</v>
      </c>
      <c r="B127" s="38" t="s">
        <v>5178</v>
      </c>
      <c r="C127" s="60" t="s">
        <v>4968</v>
      </c>
      <c r="D127" s="60"/>
      <c r="E127" s="60" t="s">
        <v>5149</v>
      </c>
      <c r="F127" s="75">
        <f t="shared" si="4"/>
        <v>30.103333333333335</v>
      </c>
      <c r="G127" s="101" t="s">
        <v>5176</v>
      </c>
      <c r="H127" s="101">
        <v>32.270000000000003</v>
      </c>
      <c r="I127" s="101">
        <v>712.54</v>
      </c>
      <c r="J127" s="101">
        <v>4.6479999999999997</v>
      </c>
      <c r="K127" s="101" t="s">
        <v>5176</v>
      </c>
      <c r="L127" s="101">
        <v>28.710999999999999</v>
      </c>
      <c r="M127" s="101" t="s">
        <v>5176</v>
      </c>
      <c r="N127" s="101">
        <v>33.18</v>
      </c>
      <c r="O127" s="101">
        <v>57.13</v>
      </c>
    </row>
    <row r="128" spans="1:15" x14ac:dyDescent="0.25">
      <c r="A128" s="38" t="s">
        <v>4823</v>
      </c>
      <c r="B128" s="38" t="s">
        <v>5178</v>
      </c>
      <c r="C128" s="60" t="s">
        <v>4975</v>
      </c>
      <c r="D128" s="60"/>
      <c r="E128" s="60" t="s">
        <v>5149</v>
      </c>
      <c r="F128" s="75">
        <f t="shared" si="4"/>
        <v>28.75</v>
      </c>
      <c r="G128" s="101" t="s">
        <v>5176</v>
      </c>
      <c r="H128" s="101" t="s">
        <v>5176</v>
      </c>
      <c r="I128" s="101" t="s">
        <v>5176</v>
      </c>
      <c r="J128" s="101" t="s">
        <v>5176</v>
      </c>
      <c r="K128" s="101" t="s">
        <v>5176</v>
      </c>
      <c r="L128" s="101" t="s">
        <v>5176</v>
      </c>
      <c r="M128" s="101" t="s">
        <v>5176</v>
      </c>
      <c r="N128" s="101">
        <v>86.25</v>
      </c>
      <c r="O128" s="101" t="s">
        <v>5176</v>
      </c>
    </row>
    <row r="129" spans="1:15" x14ac:dyDescent="0.25">
      <c r="A129" s="38" t="s">
        <v>4823</v>
      </c>
      <c r="B129" s="38" t="s">
        <v>5178</v>
      </c>
      <c r="C129" s="60" t="s">
        <v>5138</v>
      </c>
      <c r="D129" s="60"/>
      <c r="E129" s="60" t="s">
        <v>5149</v>
      </c>
      <c r="F129" s="75">
        <f t="shared" si="4"/>
        <v>28.666666666666668</v>
      </c>
      <c r="G129" s="101">
        <v>39.978999999999999</v>
      </c>
      <c r="H129" s="101">
        <v>8.7999999999999995E-2</v>
      </c>
      <c r="I129" s="101">
        <v>68.114000000000004</v>
      </c>
      <c r="J129" s="101">
        <v>25.827000000000002</v>
      </c>
      <c r="K129" s="101">
        <v>0.82199999999999995</v>
      </c>
      <c r="L129" s="101" t="s">
        <v>5176</v>
      </c>
      <c r="M129" s="101">
        <v>86</v>
      </c>
      <c r="N129" s="101" t="s">
        <v>5176</v>
      </c>
      <c r="O129" s="101" t="s">
        <v>5176</v>
      </c>
    </row>
    <row r="130" spans="1:15" x14ac:dyDescent="0.25">
      <c r="A130" s="38" t="s">
        <v>4823</v>
      </c>
      <c r="B130" s="38" t="s">
        <v>5178</v>
      </c>
      <c r="C130" s="60" t="s">
        <v>4990</v>
      </c>
      <c r="D130" s="60"/>
      <c r="E130" s="60" t="s">
        <v>5149</v>
      </c>
      <c r="F130" s="75">
        <f t="shared" si="4"/>
        <v>27.543333333333337</v>
      </c>
      <c r="G130" s="101">
        <v>20.64</v>
      </c>
      <c r="H130" s="101">
        <v>20.047999999999998</v>
      </c>
      <c r="I130" s="101">
        <v>31.474</v>
      </c>
      <c r="J130" s="101">
        <v>20.62</v>
      </c>
      <c r="K130" s="101" t="s">
        <v>5176</v>
      </c>
      <c r="L130" s="101" t="s">
        <v>5176</v>
      </c>
      <c r="M130" s="101">
        <v>57</v>
      </c>
      <c r="N130" s="101">
        <v>10.18</v>
      </c>
      <c r="O130" s="101">
        <v>15.45</v>
      </c>
    </row>
    <row r="131" spans="1:15" x14ac:dyDescent="0.25">
      <c r="A131" s="38" t="s">
        <v>4823</v>
      </c>
      <c r="B131" s="38" t="s">
        <v>5178</v>
      </c>
      <c r="C131" s="60" t="s">
        <v>5073</v>
      </c>
      <c r="D131" s="60"/>
      <c r="E131" s="60" t="s">
        <v>5149</v>
      </c>
      <c r="F131" s="75">
        <f t="shared" si="4"/>
        <v>26.013333333333335</v>
      </c>
      <c r="G131" s="101">
        <v>22.888999999999999</v>
      </c>
      <c r="H131" s="101" t="s">
        <v>5176</v>
      </c>
      <c r="I131" s="101" t="s">
        <v>5176</v>
      </c>
      <c r="J131" s="101">
        <v>4.4400000000000004</v>
      </c>
      <c r="K131" s="101" t="s">
        <v>5176</v>
      </c>
      <c r="L131" s="101">
        <v>35.223999999999997</v>
      </c>
      <c r="M131" s="101">
        <v>15</v>
      </c>
      <c r="N131" s="101">
        <v>33.200000000000003</v>
      </c>
      <c r="O131" s="101">
        <v>29.84</v>
      </c>
    </row>
    <row r="132" spans="1:15" x14ac:dyDescent="0.25">
      <c r="A132" s="38" t="s">
        <v>4823</v>
      </c>
      <c r="B132" s="38" t="s">
        <v>5178</v>
      </c>
      <c r="C132" s="60" t="s">
        <v>10203</v>
      </c>
      <c r="D132" s="60"/>
      <c r="E132" s="60" t="s">
        <v>5149</v>
      </c>
      <c r="F132" s="75">
        <f t="shared" si="4"/>
        <v>25.17</v>
      </c>
      <c r="G132" s="101" t="s">
        <v>5176</v>
      </c>
      <c r="H132" s="101" t="s">
        <v>5176</v>
      </c>
      <c r="I132" s="101" t="s">
        <v>5176</v>
      </c>
      <c r="J132" s="101" t="s">
        <v>5176</v>
      </c>
      <c r="K132" s="101" t="s">
        <v>5176</v>
      </c>
      <c r="L132" s="101">
        <v>2.59</v>
      </c>
      <c r="M132" s="101">
        <v>41</v>
      </c>
      <c r="N132" s="101">
        <v>33.08</v>
      </c>
      <c r="O132" s="101">
        <v>1.43</v>
      </c>
    </row>
    <row r="133" spans="1:15" x14ac:dyDescent="0.25">
      <c r="A133" s="38" t="s">
        <v>4823</v>
      </c>
      <c r="B133" s="38" t="s">
        <v>5178</v>
      </c>
      <c r="C133" s="60" t="s">
        <v>10131</v>
      </c>
      <c r="D133" s="60"/>
      <c r="E133" s="60" t="s">
        <v>5149</v>
      </c>
      <c r="F133" s="75">
        <f t="shared" si="4"/>
        <v>25</v>
      </c>
      <c r="G133" s="101">
        <v>0.73799999999999999</v>
      </c>
      <c r="H133" s="101">
        <v>6.2610000000000001</v>
      </c>
      <c r="I133" s="101" t="s">
        <v>5176</v>
      </c>
      <c r="J133" s="101" t="s">
        <v>5176</v>
      </c>
      <c r="K133" s="101" t="s">
        <v>5176</v>
      </c>
      <c r="L133" s="101" t="s">
        <v>5176</v>
      </c>
      <c r="M133" s="101">
        <v>75</v>
      </c>
      <c r="N133" s="101" t="s">
        <v>5176</v>
      </c>
      <c r="O133" s="101" t="s">
        <v>5176</v>
      </c>
    </row>
    <row r="134" spans="1:15" x14ac:dyDescent="0.25">
      <c r="A134" s="38" t="s">
        <v>4823</v>
      </c>
      <c r="B134" s="38" t="s">
        <v>5178</v>
      </c>
      <c r="C134" s="60" t="s">
        <v>4969</v>
      </c>
      <c r="D134" s="60"/>
      <c r="E134" s="60" t="s">
        <v>5149</v>
      </c>
      <c r="F134" s="75">
        <f t="shared" si="4"/>
        <v>20.096666666666668</v>
      </c>
      <c r="G134" s="101" t="s">
        <v>5176</v>
      </c>
      <c r="H134" s="101" t="s">
        <v>5176</v>
      </c>
      <c r="I134" s="101" t="s">
        <v>5176</v>
      </c>
      <c r="J134" s="101" t="s">
        <v>5176</v>
      </c>
      <c r="K134" s="101">
        <v>489.68099999999998</v>
      </c>
      <c r="L134" s="101">
        <v>40.417000000000002</v>
      </c>
      <c r="M134" s="101">
        <v>60</v>
      </c>
      <c r="N134" s="101">
        <v>0.28999999999999998</v>
      </c>
      <c r="O134" s="101" t="s">
        <v>5176</v>
      </c>
    </row>
    <row r="135" spans="1:15" x14ac:dyDescent="0.25">
      <c r="A135" s="38" t="s">
        <v>4823</v>
      </c>
      <c r="B135" s="38" t="s">
        <v>5178</v>
      </c>
      <c r="C135" s="60" t="s">
        <v>5074</v>
      </c>
      <c r="D135" s="60"/>
      <c r="E135" s="60" t="s">
        <v>5149</v>
      </c>
      <c r="F135" s="75">
        <f t="shared" ref="F135:F166" si="5">SUM(M135:O135)/3</f>
        <v>16.573333333333334</v>
      </c>
      <c r="G135" s="101" t="s">
        <v>5176</v>
      </c>
      <c r="H135" s="101" t="s">
        <v>5176</v>
      </c>
      <c r="I135" s="101">
        <v>45.551000000000002</v>
      </c>
      <c r="J135" s="101" t="s">
        <v>5176</v>
      </c>
      <c r="K135" s="101">
        <v>2.141</v>
      </c>
      <c r="L135" s="101" t="s">
        <v>5176</v>
      </c>
      <c r="M135" s="101" t="s">
        <v>5176</v>
      </c>
      <c r="N135" s="101">
        <v>0.05</v>
      </c>
      <c r="O135" s="101">
        <v>49.67</v>
      </c>
    </row>
    <row r="136" spans="1:15" x14ac:dyDescent="0.25">
      <c r="A136" s="38" t="s">
        <v>4823</v>
      </c>
      <c r="B136" s="38" t="s">
        <v>5178</v>
      </c>
      <c r="C136" s="60" t="s">
        <v>4961</v>
      </c>
      <c r="D136" s="60"/>
      <c r="E136" s="60" t="s">
        <v>5149</v>
      </c>
      <c r="F136" s="75">
        <f t="shared" si="5"/>
        <v>16.216666666666665</v>
      </c>
      <c r="G136" s="101" t="s">
        <v>5176</v>
      </c>
      <c r="H136" s="101" t="s">
        <v>5176</v>
      </c>
      <c r="I136" s="101" t="s">
        <v>5176</v>
      </c>
      <c r="J136" s="101" t="s">
        <v>5176</v>
      </c>
      <c r="K136" s="101">
        <v>52.45</v>
      </c>
      <c r="L136" s="101">
        <v>11.507999999999999</v>
      </c>
      <c r="M136" s="101">
        <v>20</v>
      </c>
      <c r="N136" s="101">
        <v>5.04</v>
      </c>
      <c r="O136" s="101">
        <v>23.61</v>
      </c>
    </row>
    <row r="137" spans="1:15" x14ac:dyDescent="0.25">
      <c r="A137" s="38" t="s">
        <v>4823</v>
      </c>
      <c r="B137" s="38" t="s">
        <v>5178</v>
      </c>
      <c r="C137" s="60" t="s">
        <v>5017</v>
      </c>
      <c r="D137" s="60"/>
      <c r="E137" s="60" t="s">
        <v>5149</v>
      </c>
      <c r="F137" s="75">
        <f t="shared" si="5"/>
        <v>15.666666666666666</v>
      </c>
      <c r="G137" s="101">
        <v>41.779000000000003</v>
      </c>
      <c r="H137" s="101" t="s">
        <v>5176</v>
      </c>
      <c r="I137" s="101" t="s">
        <v>5176</v>
      </c>
      <c r="J137" s="101">
        <v>98.99</v>
      </c>
      <c r="K137" s="101" t="s">
        <v>5176</v>
      </c>
      <c r="L137" s="101" t="s">
        <v>5176</v>
      </c>
      <c r="M137" s="101">
        <v>47</v>
      </c>
      <c r="N137" s="101" t="s">
        <v>5176</v>
      </c>
      <c r="O137" s="101" t="s">
        <v>5176</v>
      </c>
    </row>
    <row r="138" spans="1:15" x14ac:dyDescent="0.25">
      <c r="A138" s="38" t="s">
        <v>4823</v>
      </c>
      <c r="B138" s="38" t="s">
        <v>5178</v>
      </c>
      <c r="C138" s="60" t="s">
        <v>4947</v>
      </c>
      <c r="D138" s="60"/>
      <c r="E138" s="60" t="s">
        <v>5149</v>
      </c>
      <c r="F138" s="75">
        <f t="shared" si="5"/>
        <v>15.213333333333333</v>
      </c>
      <c r="G138" s="101">
        <v>30.047000000000001</v>
      </c>
      <c r="H138" s="101">
        <v>3.9569999999999999</v>
      </c>
      <c r="I138" s="101">
        <v>1.2509999999999999</v>
      </c>
      <c r="J138" s="101">
        <v>0.76200000000000001</v>
      </c>
      <c r="K138" s="101">
        <v>89.543999999999997</v>
      </c>
      <c r="L138" s="101" t="s">
        <v>5176</v>
      </c>
      <c r="M138" s="101" t="s">
        <v>5176</v>
      </c>
      <c r="N138" s="101">
        <v>33.42</v>
      </c>
      <c r="O138" s="101">
        <v>12.22</v>
      </c>
    </row>
    <row r="139" spans="1:15" x14ac:dyDescent="0.25">
      <c r="A139" s="38" t="s">
        <v>4823</v>
      </c>
      <c r="B139" s="38" t="s">
        <v>5178</v>
      </c>
      <c r="C139" s="60" t="s">
        <v>10129</v>
      </c>
      <c r="D139" s="60"/>
      <c r="E139" s="60" t="s">
        <v>5149</v>
      </c>
      <c r="F139" s="75">
        <f t="shared" si="5"/>
        <v>15.196666666666667</v>
      </c>
      <c r="G139" s="101" t="s">
        <v>5176</v>
      </c>
      <c r="H139" s="101" t="s">
        <v>5176</v>
      </c>
      <c r="I139" s="101" t="s">
        <v>5176</v>
      </c>
      <c r="J139" s="101" t="s">
        <v>5176</v>
      </c>
      <c r="K139" s="101" t="s">
        <v>5176</v>
      </c>
      <c r="L139" s="101" t="s">
        <v>5176</v>
      </c>
      <c r="M139" s="101" t="s">
        <v>5176</v>
      </c>
      <c r="N139" s="101">
        <v>45.38</v>
      </c>
      <c r="O139" s="101">
        <v>0.21</v>
      </c>
    </row>
    <row r="140" spans="1:15" x14ac:dyDescent="0.25">
      <c r="A140" s="38" t="s">
        <v>4823</v>
      </c>
      <c r="B140" s="38" t="s">
        <v>5178</v>
      </c>
      <c r="C140" s="60" t="s">
        <v>5096</v>
      </c>
      <c r="D140" s="60"/>
      <c r="E140" s="60" t="s">
        <v>5149</v>
      </c>
      <c r="F140" s="75">
        <f t="shared" si="5"/>
        <v>15.12</v>
      </c>
      <c r="G140" s="101" t="s">
        <v>5176</v>
      </c>
      <c r="H140" s="101" t="s">
        <v>5176</v>
      </c>
      <c r="I140" s="101" t="s">
        <v>5176</v>
      </c>
      <c r="J140" s="101" t="s">
        <v>5176</v>
      </c>
      <c r="K140" s="101" t="s">
        <v>5176</v>
      </c>
      <c r="L140" s="101" t="s">
        <v>5176</v>
      </c>
      <c r="M140" s="101" t="s">
        <v>5176</v>
      </c>
      <c r="N140" s="101" t="s">
        <v>5176</v>
      </c>
      <c r="O140" s="101">
        <v>45.36</v>
      </c>
    </row>
    <row r="141" spans="1:15" x14ac:dyDescent="0.25">
      <c r="A141" s="38" t="s">
        <v>4823</v>
      </c>
      <c r="B141" s="38" t="s">
        <v>5178</v>
      </c>
      <c r="C141" s="60" t="s">
        <v>5118</v>
      </c>
      <c r="D141" s="60"/>
      <c r="E141" s="60" t="s">
        <v>5149</v>
      </c>
      <c r="F141" s="75">
        <f t="shared" si="5"/>
        <v>13.736666666666666</v>
      </c>
      <c r="G141" s="101" t="s">
        <v>5176</v>
      </c>
      <c r="H141" s="101">
        <v>25.931000000000001</v>
      </c>
      <c r="I141" s="101">
        <v>68.203000000000003</v>
      </c>
      <c r="J141" s="101">
        <v>71.653999999999996</v>
      </c>
      <c r="K141" s="101" t="s">
        <v>5176</v>
      </c>
      <c r="L141" s="101">
        <v>43.658000000000001</v>
      </c>
      <c r="M141" s="101">
        <v>9</v>
      </c>
      <c r="N141" s="101">
        <v>0.35</v>
      </c>
      <c r="O141" s="101">
        <v>31.86</v>
      </c>
    </row>
    <row r="142" spans="1:15" x14ac:dyDescent="0.25">
      <c r="A142" s="38" t="s">
        <v>4823</v>
      </c>
      <c r="B142" s="38" t="s">
        <v>5178</v>
      </c>
      <c r="C142" s="60" t="s">
        <v>5060</v>
      </c>
      <c r="D142" s="60"/>
      <c r="E142" s="60" t="s">
        <v>5149</v>
      </c>
      <c r="F142" s="75">
        <f t="shared" si="5"/>
        <v>12.44</v>
      </c>
      <c r="G142" s="101" t="s">
        <v>5176</v>
      </c>
      <c r="H142" s="101" t="s">
        <v>5176</v>
      </c>
      <c r="I142" s="101" t="s">
        <v>5176</v>
      </c>
      <c r="J142" s="101" t="s">
        <v>5176</v>
      </c>
      <c r="K142" s="101" t="s">
        <v>5176</v>
      </c>
      <c r="L142" s="101" t="s">
        <v>5176</v>
      </c>
      <c r="M142" s="101" t="s">
        <v>5176</v>
      </c>
      <c r="N142" s="101" t="s">
        <v>5176</v>
      </c>
      <c r="O142" s="101">
        <v>37.32</v>
      </c>
    </row>
    <row r="143" spans="1:15" x14ac:dyDescent="0.25">
      <c r="A143" s="38" t="s">
        <v>4823</v>
      </c>
      <c r="B143" s="38" t="s">
        <v>5178</v>
      </c>
      <c r="C143" s="60" t="s">
        <v>10200</v>
      </c>
      <c r="D143" s="60"/>
      <c r="E143" s="60" t="s">
        <v>5149</v>
      </c>
      <c r="F143" s="75">
        <f t="shared" si="5"/>
        <v>12.373333333333333</v>
      </c>
      <c r="G143" s="101" t="s">
        <v>5176</v>
      </c>
      <c r="H143" s="101" t="s">
        <v>5176</v>
      </c>
      <c r="I143" s="101" t="s">
        <v>5176</v>
      </c>
      <c r="J143" s="101" t="s">
        <v>5176</v>
      </c>
      <c r="K143" s="101" t="s">
        <v>5176</v>
      </c>
      <c r="L143" s="101" t="s">
        <v>5176</v>
      </c>
      <c r="M143" s="101" t="s">
        <v>5176</v>
      </c>
      <c r="N143" s="101">
        <v>37.119999999999997</v>
      </c>
      <c r="O143" s="101" t="s">
        <v>5176</v>
      </c>
    </row>
    <row r="144" spans="1:15" x14ac:dyDescent="0.25">
      <c r="A144" s="38" t="s">
        <v>4823</v>
      </c>
      <c r="B144" s="38" t="s">
        <v>5178</v>
      </c>
      <c r="C144" s="60" t="s">
        <v>4974</v>
      </c>
      <c r="D144" s="60"/>
      <c r="E144" s="60" t="s">
        <v>5149</v>
      </c>
      <c r="F144" s="75">
        <f t="shared" si="5"/>
        <v>12.043333333333335</v>
      </c>
      <c r="G144" s="101" t="s">
        <v>5176</v>
      </c>
      <c r="H144" s="101" t="s">
        <v>5176</v>
      </c>
      <c r="I144" s="101" t="s">
        <v>5176</v>
      </c>
      <c r="J144" s="101" t="s">
        <v>5176</v>
      </c>
      <c r="K144" s="101">
        <v>53.201000000000001</v>
      </c>
      <c r="L144" s="101" t="s">
        <v>5176</v>
      </c>
      <c r="M144" s="101" t="s">
        <v>5176</v>
      </c>
      <c r="N144" s="101">
        <v>32.520000000000003</v>
      </c>
      <c r="O144" s="101">
        <v>3.61</v>
      </c>
    </row>
    <row r="145" spans="1:15" x14ac:dyDescent="0.25">
      <c r="A145" s="38" t="s">
        <v>4823</v>
      </c>
      <c r="B145" s="38" t="s">
        <v>5178</v>
      </c>
      <c r="C145" s="60" t="s">
        <v>4958</v>
      </c>
      <c r="D145" s="60"/>
      <c r="E145" s="60" t="s">
        <v>5149</v>
      </c>
      <c r="F145" s="75">
        <f t="shared" si="5"/>
        <v>11.94</v>
      </c>
      <c r="G145" s="101">
        <v>16.617999999999999</v>
      </c>
      <c r="H145" s="101">
        <v>30.146000000000001</v>
      </c>
      <c r="I145" s="101">
        <v>22.901</v>
      </c>
      <c r="J145" s="101">
        <v>10.552</v>
      </c>
      <c r="K145" s="101">
        <v>2.625</v>
      </c>
      <c r="L145" s="101">
        <v>160.374</v>
      </c>
      <c r="M145" s="101">
        <v>20</v>
      </c>
      <c r="N145" s="101">
        <v>1.31</v>
      </c>
      <c r="O145" s="101">
        <v>14.51</v>
      </c>
    </row>
    <row r="146" spans="1:15" x14ac:dyDescent="0.25">
      <c r="A146" s="38" t="s">
        <v>4823</v>
      </c>
      <c r="B146" s="38" t="s">
        <v>5178</v>
      </c>
      <c r="C146" s="60" t="s">
        <v>4998</v>
      </c>
      <c r="D146" s="60"/>
      <c r="E146" s="60" t="s">
        <v>5149</v>
      </c>
      <c r="F146" s="75">
        <f t="shared" si="5"/>
        <v>10.780000000000001</v>
      </c>
      <c r="G146" s="101" t="s">
        <v>5176</v>
      </c>
      <c r="H146" s="101" t="s">
        <v>5176</v>
      </c>
      <c r="I146" s="101" t="s">
        <v>5176</v>
      </c>
      <c r="J146" s="101">
        <v>0.14199999999999999</v>
      </c>
      <c r="K146" s="101">
        <v>50.252000000000002</v>
      </c>
      <c r="L146" s="101">
        <v>35.561999999999998</v>
      </c>
      <c r="M146" s="101" t="s">
        <v>5176</v>
      </c>
      <c r="N146" s="101">
        <v>31.57</v>
      </c>
      <c r="O146" s="101">
        <v>0.77</v>
      </c>
    </row>
    <row r="147" spans="1:15" x14ac:dyDescent="0.25">
      <c r="A147" s="38" t="s">
        <v>4823</v>
      </c>
      <c r="B147" s="38" t="s">
        <v>5178</v>
      </c>
      <c r="C147" s="60" t="s">
        <v>5002</v>
      </c>
      <c r="D147" s="60"/>
      <c r="E147" s="60" t="s">
        <v>5149</v>
      </c>
      <c r="F147" s="75">
        <f t="shared" si="5"/>
        <v>10.27</v>
      </c>
      <c r="G147" s="101">
        <v>44.703000000000003</v>
      </c>
      <c r="H147" s="101">
        <v>2.5880000000000001</v>
      </c>
      <c r="I147" s="101">
        <v>2.823</v>
      </c>
      <c r="J147" s="101">
        <v>2.5999999999999999E-2</v>
      </c>
      <c r="K147" s="101">
        <v>635.95399999999995</v>
      </c>
      <c r="L147" s="101">
        <v>4.8000000000000001E-2</v>
      </c>
      <c r="M147" s="101">
        <v>25</v>
      </c>
      <c r="N147" s="101">
        <v>5.81</v>
      </c>
      <c r="O147" s="101" t="s">
        <v>5176</v>
      </c>
    </row>
    <row r="148" spans="1:15" x14ac:dyDescent="0.25">
      <c r="A148" s="38" t="s">
        <v>4823</v>
      </c>
      <c r="B148" s="38" t="s">
        <v>5178</v>
      </c>
      <c r="C148" s="60" t="s">
        <v>5020</v>
      </c>
      <c r="D148" s="60"/>
      <c r="E148" s="60" t="s">
        <v>5149</v>
      </c>
      <c r="F148" s="75">
        <f t="shared" si="5"/>
        <v>10.27</v>
      </c>
      <c r="G148" s="101" t="s">
        <v>5176</v>
      </c>
      <c r="H148" s="101" t="s">
        <v>5176</v>
      </c>
      <c r="I148" s="101" t="s">
        <v>5176</v>
      </c>
      <c r="J148" s="101" t="s">
        <v>5176</v>
      </c>
      <c r="K148" s="101" t="s">
        <v>5176</v>
      </c>
      <c r="L148" s="101" t="s">
        <v>5176</v>
      </c>
      <c r="M148" s="101" t="s">
        <v>5176</v>
      </c>
      <c r="N148" s="101" t="s">
        <v>5176</v>
      </c>
      <c r="O148" s="101">
        <v>30.81</v>
      </c>
    </row>
    <row r="149" spans="1:15" x14ac:dyDescent="0.25">
      <c r="A149" s="38" t="s">
        <v>4823</v>
      </c>
      <c r="B149" s="38" t="s">
        <v>5178</v>
      </c>
      <c r="C149" s="60" t="s">
        <v>5124</v>
      </c>
      <c r="D149" s="60"/>
      <c r="E149" s="60" t="s">
        <v>5149</v>
      </c>
      <c r="F149" s="75">
        <f t="shared" si="5"/>
        <v>9.6433333333333326</v>
      </c>
      <c r="G149" s="101">
        <v>10.755000000000001</v>
      </c>
      <c r="H149" s="101">
        <v>0.38700000000000001</v>
      </c>
      <c r="I149" s="101">
        <v>49.470999999999997</v>
      </c>
      <c r="J149" s="101">
        <v>59.706000000000003</v>
      </c>
      <c r="K149" s="101">
        <v>4.6840000000000002</v>
      </c>
      <c r="L149" s="101">
        <v>46.783999999999999</v>
      </c>
      <c r="M149" s="101">
        <v>9</v>
      </c>
      <c r="N149" s="101">
        <v>19.93</v>
      </c>
      <c r="O149" s="101" t="s">
        <v>5176</v>
      </c>
    </row>
    <row r="150" spans="1:15" x14ac:dyDescent="0.25">
      <c r="A150" s="38" t="s">
        <v>4823</v>
      </c>
      <c r="B150" s="38" t="s">
        <v>5178</v>
      </c>
      <c r="C150" s="60" t="s">
        <v>5122</v>
      </c>
      <c r="D150" s="60"/>
      <c r="E150" s="60" t="s">
        <v>5149</v>
      </c>
      <c r="F150" s="75">
        <f t="shared" si="5"/>
        <v>9.6266666666666669</v>
      </c>
      <c r="G150" s="101" t="s">
        <v>5176</v>
      </c>
      <c r="H150" s="101">
        <v>24.884</v>
      </c>
      <c r="I150" s="101">
        <v>35.378999999999998</v>
      </c>
      <c r="J150" s="101">
        <v>199.041</v>
      </c>
      <c r="K150" s="101">
        <v>17.475000000000001</v>
      </c>
      <c r="L150" s="101">
        <v>14.696999999999999</v>
      </c>
      <c r="M150" s="101">
        <v>27</v>
      </c>
      <c r="N150" s="101">
        <v>1.88</v>
      </c>
      <c r="O150" s="101" t="s">
        <v>5176</v>
      </c>
    </row>
    <row r="151" spans="1:15" x14ac:dyDescent="0.25">
      <c r="A151" s="38" t="s">
        <v>4823</v>
      </c>
      <c r="B151" s="38" t="s">
        <v>5178</v>
      </c>
      <c r="C151" s="60" t="s">
        <v>4959</v>
      </c>
      <c r="D151" s="60"/>
      <c r="E151" s="60" t="s">
        <v>5149</v>
      </c>
      <c r="F151" s="75">
        <f t="shared" si="5"/>
        <v>9.4866666666666664</v>
      </c>
      <c r="G151" s="101">
        <v>3.1890000000000001</v>
      </c>
      <c r="H151" s="101" t="s">
        <v>5176</v>
      </c>
      <c r="I151" s="101" t="s">
        <v>5176</v>
      </c>
      <c r="J151" s="101" t="s">
        <v>5176</v>
      </c>
      <c r="K151" s="101">
        <v>73.186999999999998</v>
      </c>
      <c r="L151" s="101" t="s">
        <v>5176</v>
      </c>
      <c r="M151" s="101" t="s">
        <v>5176</v>
      </c>
      <c r="N151" s="101" t="s">
        <v>5176</v>
      </c>
      <c r="O151" s="101">
        <v>28.46</v>
      </c>
    </row>
    <row r="152" spans="1:15" x14ac:dyDescent="0.25">
      <c r="A152" s="38" t="s">
        <v>4823</v>
      </c>
      <c r="B152" s="38" t="s">
        <v>5178</v>
      </c>
      <c r="C152" s="60" t="s">
        <v>5022</v>
      </c>
      <c r="D152" s="60"/>
      <c r="E152" s="60" t="s">
        <v>5149</v>
      </c>
      <c r="F152" s="75">
        <f t="shared" si="5"/>
        <v>9.3333333333333339</v>
      </c>
      <c r="G152" s="101">
        <v>0.44800000000000001</v>
      </c>
      <c r="H152" s="101" t="s">
        <v>5176</v>
      </c>
      <c r="I152" s="101" t="s">
        <v>5176</v>
      </c>
      <c r="J152" s="101">
        <v>1.417</v>
      </c>
      <c r="K152" s="101">
        <v>7.8369999999999997</v>
      </c>
      <c r="L152" s="101">
        <v>0.223</v>
      </c>
      <c r="M152" s="101">
        <v>28</v>
      </c>
      <c r="N152" s="101" t="s">
        <v>5176</v>
      </c>
      <c r="O152" s="101" t="s">
        <v>5176</v>
      </c>
    </row>
    <row r="153" spans="1:15" x14ac:dyDescent="0.25">
      <c r="A153" s="38" t="s">
        <v>4823</v>
      </c>
      <c r="B153" s="38" t="s">
        <v>5178</v>
      </c>
      <c r="C153" s="60" t="s">
        <v>10102</v>
      </c>
      <c r="D153" s="60"/>
      <c r="E153" s="60" t="s">
        <v>5149</v>
      </c>
      <c r="F153" s="75">
        <f t="shared" si="5"/>
        <v>9.293333333333333</v>
      </c>
      <c r="G153" s="101" t="s">
        <v>5176</v>
      </c>
      <c r="H153" s="101" t="s">
        <v>5176</v>
      </c>
      <c r="I153" s="101" t="s">
        <v>5176</v>
      </c>
      <c r="J153" s="101" t="s">
        <v>5176</v>
      </c>
      <c r="K153" s="101" t="s">
        <v>5176</v>
      </c>
      <c r="L153" s="101" t="s">
        <v>5176</v>
      </c>
      <c r="M153" s="101" t="s">
        <v>5176</v>
      </c>
      <c r="N153" s="101" t="s">
        <v>5176</v>
      </c>
      <c r="O153" s="101">
        <v>27.88</v>
      </c>
    </row>
    <row r="154" spans="1:15" x14ac:dyDescent="0.25">
      <c r="A154" s="38" t="s">
        <v>4823</v>
      </c>
      <c r="B154" s="38" t="s">
        <v>5178</v>
      </c>
      <c r="C154" s="60" t="s">
        <v>5110</v>
      </c>
      <c r="D154" s="60"/>
      <c r="E154" s="60" t="s">
        <v>5149</v>
      </c>
      <c r="F154" s="75">
        <f t="shared" si="5"/>
        <v>9.1566666666666663</v>
      </c>
      <c r="G154" s="101" t="s">
        <v>5176</v>
      </c>
      <c r="H154" s="101" t="s">
        <v>5176</v>
      </c>
      <c r="I154" s="101" t="s">
        <v>5176</v>
      </c>
      <c r="J154" s="101" t="s">
        <v>5176</v>
      </c>
      <c r="K154" s="101" t="s">
        <v>5176</v>
      </c>
      <c r="L154" s="101" t="s">
        <v>5176</v>
      </c>
      <c r="M154" s="101">
        <v>7</v>
      </c>
      <c r="N154" s="101">
        <v>20.47</v>
      </c>
      <c r="O154" s="101" t="s">
        <v>5176</v>
      </c>
    </row>
    <row r="155" spans="1:15" x14ac:dyDescent="0.25">
      <c r="A155" s="38" t="s">
        <v>4823</v>
      </c>
      <c r="B155" s="38" t="s">
        <v>5178</v>
      </c>
      <c r="C155" s="60" t="s">
        <v>5098</v>
      </c>
      <c r="D155" s="60"/>
      <c r="E155" s="60" t="s">
        <v>5149</v>
      </c>
      <c r="F155" s="75">
        <f t="shared" si="5"/>
        <v>7</v>
      </c>
      <c r="G155" s="101">
        <v>461.12700000000001</v>
      </c>
      <c r="H155" s="101">
        <v>31.582000000000001</v>
      </c>
      <c r="I155" s="101">
        <v>116.45</v>
      </c>
      <c r="J155" s="101">
        <v>114.172</v>
      </c>
      <c r="K155" s="101">
        <v>21.335999999999999</v>
      </c>
      <c r="L155" s="101">
        <v>64.698999999999998</v>
      </c>
      <c r="M155" s="101">
        <v>21</v>
      </c>
      <c r="N155" s="101" t="s">
        <v>5176</v>
      </c>
      <c r="O155" s="101" t="s">
        <v>5176</v>
      </c>
    </row>
    <row r="156" spans="1:15" x14ac:dyDescent="0.25">
      <c r="A156" s="38" t="s">
        <v>4823</v>
      </c>
      <c r="B156" s="38" t="s">
        <v>5178</v>
      </c>
      <c r="C156" s="60" t="s">
        <v>10201</v>
      </c>
      <c r="D156" s="60"/>
      <c r="E156" s="60" t="s">
        <v>5149</v>
      </c>
      <c r="F156" s="75">
        <f t="shared" si="5"/>
        <v>6.9266666666666667</v>
      </c>
      <c r="G156" s="101" t="s">
        <v>5176</v>
      </c>
      <c r="H156" s="101" t="s">
        <v>5176</v>
      </c>
      <c r="I156" s="101">
        <v>1.917</v>
      </c>
      <c r="J156" s="101">
        <v>35.76</v>
      </c>
      <c r="K156" s="101" t="s">
        <v>5176</v>
      </c>
      <c r="L156" s="101" t="s">
        <v>5176</v>
      </c>
      <c r="M156" s="101">
        <v>16</v>
      </c>
      <c r="N156" s="101">
        <v>2.75</v>
      </c>
      <c r="O156" s="101">
        <v>2.0299999999999998</v>
      </c>
    </row>
    <row r="157" spans="1:15" x14ac:dyDescent="0.25">
      <c r="A157" s="38" t="s">
        <v>4823</v>
      </c>
      <c r="B157" s="38" t="s">
        <v>5178</v>
      </c>
      <c r="C157" s="60" t="s">
        <v>5005</v>
      </c>
      <c r="D157" s="60"/>
      <c r="E157" s="60" t="s">
        <v>5149</v>
      </c>
      <c r="F157" s="75">
        <f t="shared" si="5"/>
        <v>6.0066666666666668</v>
      </c>
      <c r="G157" s="101" t="s">
        <v>5176</v>
      </c>
      <c r="H157" s="101" t="s">
        <v>5176</v>
      </c>
      <c r="I157" s="101">
        <v>84.691000000000003</v>
      </c>
      <c r="J157" s="101" t="s">
        <v>5176</v>
      </c>
      <c r="K157" s="101">
        <v>5.3860000000000001</v>
      </c>
      <c r="L157" s="101" t="s">
        <v>5176</v>
      </c>
      <c r="M157" s="101">
        <v>2</v>
      </c>
      <c r="N157" s="101">
        <v>4.24</v>
      </c>
      <c r="O157" s="101">
        <v>11.78</v>
      </c>
    </row>
    <row r="158" spans="1:15" x14ac:dyDescent="0.25">
      <c r="A158" s="38" t="s">
        <v>4823</v>
      </c>
      <c r="B158" s="38" t="s">
        <v>5178</v>
      </c>
      <c r="C158" s="60" t="s">
        <v>10128</v>
      </c>
      <c r="D158" s="60"/>
      <c r="E158" s="60" t="s">
        <v>5149</v>
      </c>
      <c r="F158" s="75">
        <f t="shared" si="5"/>
        <v>5.63</v>
      </c>
      <c r="G158" s="101" t="s">
        <v>5176</v>
      </c>
      <c r="H158" s="101" t="s">
        <v>5176</v>
      </c>
      <c r="I158" s="101" t="s">
        <v>5176</v>
      </c>
      <c r="J158" s="101" t="s">
        <v>5176</v>
      </c>
      <c r="K158" s="101" t="s">
        <v>5176</v>
      </c>
      <c r="L158" s="101" t="s">
        <v>5176</v>
      </c>
      <c r="M158" s="101" t="s">
        <v>5176</v>
      </c>
      <c r="N158" s="101" t="s">
        <v>5176</v>
      </c>
      <c r="O158" s="101">
        <v>16.89</v>
      </c>
    </row>
    <row r="159" spans="1:15" x14ac:dyDescent="0.25">
      <c r="A159" s="38" t="s">
        <v>4823</v>
      </c>
      <c r="B159" s="38" t="s">
        <v>5178</v>
      </c>
      <c r="C159" s="60" t="s">
        <v>4977</v>
      </c>
      <c r="D159" s="60"/>
      <c r="E159" s="60" t="s">
        <v>5149</v>
      </c>
      <c r="F159" s="75">
        <f t="shared" si="5"/>
        <v>4.6866666666666665</v>
      </c>
      <c r="G159" s="101" t="s">
        <v>5176</v>
      </c>
      <c r="H159" s="101" t="s">
        <v>5176</v>
      </c>
      <c r="I159" s="101" t="s">
        <v>5176</v>
      </c>
      <c r="J159" s="101" t="s">
        <v>5176</v>
      </c>
      <c r="K159" s="101">
        <v>3.3000000000000002E-2</v>
      </c>
      <c r="L159" s="101" t="s">
        <v>5176</v>
      </c>
      <c r="M159" s="101" t="s">
        <v>5176</v>
      </c>
      <c r="N159" s="101" t="s">
        <v>5176</v>
      </c>
      <c r="O159" s="101">
        <v>14.06</v>
      </c>
    </row>
    <row r="160" spans="1:15" x14ac:dyDescent="0.25">
      <c r="A160" s="38" t="s">
        <v>4823</v>
      </c>
      <c r="B160" s="38" t="s">
        <v>5178</v>
      </c>
      <c r="C160" s="60" t="s">
        <v>5033</v>
      </c>
      <c r="D160" s="60"/>
      <c r="E160" s="60" t="s">
        <v>5149</v>
      </c>
      <c r="F160" s="75">
        <f t="shared" si="5"/>
        <v>4.4566666666666661</v>
      </c>
      <c r="G160" s="101">
        <v>450.459</v>
      </c>
      <c r="H160" s="101">
        <v>467.60300000000001</v>
      </c>
      <c r="I160" s="101" t="s">
        <v>5176</v>
      </c>
      <c r="J160" s="101" t="s">
        <v>5176</v>
      </c>
      <c r="K160" s="101" t="s">
        <v>5176</v>
      </c>
      <c r="L160" s="101">
        <v>25.102</v>
      </c>
      <c r="M160" s="101" t="s">
        <v>5176</v>
      </c>
      <c r="N160" s="101">
        <v>13.37</v>
      </c>
      <c r="O160" s="101" t="s">
        <v>5176</v>
      </c>
    </row>
    <row r="161" spans="1:15" x14ac:dyDescent="0.25">
      <c r="A161" s="38" t="s">
        <v>4823</v>
      </c>
      <c r="B161" s="38" t="s">
        <v>5178</v>
      </c>
      <c r="C161" s="60" t="s">
        <v>5105</v>
      </c>
      <c r="D161" s="60"/>
      <c r="E161" s="60" t="s">
        <v>5149</v>
      </c>
      <c r="F161" s="75">
        <f t="shared" si="5"/>
        <v>4</v>
      </c>
      <c r="G161" s="101">
        <v>0.157</v>
      </c>
      <c r="H161" s="101" t="s">
        <v>5176</v>
      </c>
      <c r="I161" s="101">
        <v>5.63</v>
      </c>
      <c r="J161" s="101" t="s">
        <v>5176</v>
      </c>
      <c r="K161" s="101" t="s">
        <v>5176</v>
      </c>
      <c r="L161" s="101">
        <v>4.4660000000000002</v>
      </c>
      <c r="M161" s="101">
        <v>12</v>
      </c>
      <c r="N161" s="101" t="s">
        <v>5176</v>
      </c>
      <c r="O161" s="101" t="s">
        <v>5176</v>
      </c>
    </row>
    <row r="162" spans="1:15" x14ac:dyDescent="0.25">
      <c r="A162" s="38" t="s">
        <v>4823</v>
      </c>
      <c r="B162" s="38" t="s">
        <v>5178</v>
      </c>
      <c r="C162" s="60" t="s">
        <v>5126</v>
      </c>
      <c r="D162" s="60"/>
      <c r="E162" s="60" t="s">
        <v>5149</v>
      </c>
      <c r="F162" s="75">
        <f t="shared" si="5"/>
        <v>3.4766666666666666</v>
      </c>
      <c r="G162" s="101" t="s">
        <v>5176</v>
      </c>
      <c r="H162" s="101" t="s">
        <v>5176</v>
      </c>
      <c r="I162" s="101" t="s">
        <v>5176</v>
      </c>
      <c r="J162" s="101" t="s">
        <v>5176</v>
      </c>
      <c r="K162" s="101" t="s">
        <v>5176</v>
      </c>
      <c r="L162" s="101">
        <v>0.11</v>
      </c>
      <c r="M162" s="101" t="s">
        <v>5176</v>
      </c>
      <c r="N162" s="101">
        <v>0.03</v>
      </c>
      <c r="O162" s="101">
        <v>10.4</v>
      </c>
    </row>
    <row r="163" spans="1:15" x14ac:dyDescent="0.25">
      <c r="A163" s="38" t="s">
        <v>4823</v>
      </c>
      <c r="B163" s="38" t="s">
        <v>5178</v>
      </c>
      <c r="C163" s="60" t="s">
        <v>5079</v>
      </c>
      <c r="D163" s="60"/>
      <c r="E163" s="60" t="s">
        <v>5149</v>
      </c>
      <c r="F163" s="75">
        <f t="shared" si="5"/>
        <v>3.4</v>
      </c>
      <c r="G163" s="101" t="s">
        <v>5176</v>
      </c>
      <c r="H163" s="101" t="s">
        <v>5176</v>
      </c>
      <c r="I163" s="101">
        <v>0.28499999999999998</v>
      </c>
      <c r="J163" s="101" t="s">
        <v>5176</v>
      </c>
      <c r="K163" s="101" t="s">
        <v>5176</v>
      </c>
      <c r="L163" s="101" t="s">
        <v>5176</v>
      </c>
      <c r="M163" s="101" t="s">
        <v>5176</v>
      </c>
      <c r="N163" s="101" t="s">
        <v>5176</v>
      </c>
      <c r="O163" s="101">
        <v>10.199999999999999</v>
      </c>
    </row>
    <row r="164" spans="1:15" x14ac:dyDescent="0.25">
      <c r="A164" s="38" t="s">
        <v>4823</v>
      </c>
      <c r="B164" s="38" t="s">
        <v>5178</v>
      </c>
      <c r="C164" s="60" t="s">
        <v>4943</v>
      </c>
      <c r="D164" s="60"/>
      <c r="E164" s="60" t="s">
        <v>5149</v>
      </c>
      <c r="F164" s="75">
        <f t="shared" si="5"/>
        <v>3.0133333333333332</v>
      </c>
      <c r="G164" s="101" t="s">
        <v>5176</v>
      </c>
      <c r="H164" s="101" t="s">
        <v>5176</v>
      </c>
      <c r="I164" s="101" t="s">
        <v>5176</v>
      </c>
      <c r="J164" s="101" t="s">
        <v>5176</v>
      </c>
      <c r="K164" s="101" t="s">
        <v>5176</v>
      </c>
      <c r="L164" s="101" t="s">
        <v>5176</v>
      </c>
      <c r="M164" s="101" t="s">
        <v>5176</v>
      </c>
      <c r="N164" s="101" t="s">
        <v>5176</v>
      </c>
      <c r="O164" s="101">
        <v>9.0399999999999991</v>
      </c>
    </row>
    <row r="165" spans="1:15" x14ac:dyDescent="0.25">
      <c r="A165" s="38" t="s">
        <v>4823</v>
      </c>
      <c r="B165" s="38" t="s">
        <v>5178</v>
      </c>
      <c r="C165" s="60" t="s">
        <v>5088</v>
      </c>
      <c r="D165" s="60"/>
      <c r="E165" s="60" t="s">
        <v>5149</v>
      </c>
      <c r="F165" s="75">
        <f t="shared" si="5"/>
        <v>2.9833333333333329</v>
      </c>
      <c r="G165" s="101" t="s">
        <v>5176</v>
      </c>
      <c r="H165" s="101" t="s">
        <v>5176</v>
      </c>
      <c r="I165" s="101" t="s">
        <v>5176</v>
      </c>
      <c r="J165" s="101" t="s">
        <v>5176</v>
      </c>
      <c r="K165" s="101">
        <v>25.254999999999999</v>
      </c>
      <c r="L165" s="101" t="s">
        <v>5176</v>
      </c>
      <c r="M165" s="101" t="s">
        <v>5176</v>
      </c>
      <c r="N165" s="101">
        <v>5.32</v>
      </c>
      <c r="O165" s="101">
        <v>3.63</v>
      </c>
    </row>
    <row r="166" spans="1:15" x14ac:dyDescent="0.25">
      <c r="A166" s="38" t="s">
        <v>4823</v>
      </c>
      <c r="B166" s="38" t="s">
        <v>5178</v>
      </c>
      <c r="C166" s="60" t="s">
        <v>5080</v>
      </c>
      <c r="D166" s="60"/>
      <c r="E166" s="60" t="s">
        <v>5149</v>
      </c>
      <c r="F166" s="75">
        <f t="shared" si="5"/>
        <v>2.8466666666666662</v>
      </c>
      <c r="G166" s="101" t="s">
        <v>5176</v>
      </c>
      <c r="H166" s="101" t="s">
        <v>5176</v>
      </c>
      <c r="I166" s="101">
        <v>0.19800000000000001</v>
      </c>
      <c r="J166" s="101">
        <v>8.1000000000000003E-2</v>
      </c>
      <c r="K166" s="101">
        <v>8.9999999999999993E-3</v>
      </c>
      <c r="L166" s="101" t="s">
        <v>5176</v>
      </c>
      <c r="M166" s="101" t="s">
        <v>5176</v>
      </c>
      <c r="N166" s="101" t="s">
        <v>5176</v>
      </c>
      <c r="O166" s="101">
        <v>8.5399999999999991</v>
      </c>
    </row>
    <row r="167" spans="1:15" x14ac:dyDescent="0.25">
      <c r="A167" s="38" t="s">
        <v>4823</v>
      </c>
      <c r="B167" s="38" t="s">
        <v>5178</v>
      </c>
      <c r="C167" s="60" t="s">
        <v>4995</v>
      </c>
      <c r="D167" s="60"/>
      <c r="E167" s="60" t="s">
        <v>5149</v>
      </c>
      <c r="F167" s="75">
        <f t="shared" ref="F167:F199" si="6">SUM(M167:O167)/3</f>
        <v>2.7433333333333336</v>
      </c>
      <c r="G167" s="101">
        <v>0.113</v>
      </c>
      <c r="H167" s="101" t="s">
        <v>5176</v>
      </c>
      <c r="I167" s="101" t="s">
        <v>5176</v>
      </c>
      <c r="J167" s="101" t="s">
        <v>5176</v>
      </c>
      <c r="K167" s="101" t="s">
        <v>5176</v>
      </c>
      <c r="L167" s="101">
        <v>8.3290000000000006</v>
      </c>
      <c r="M167" s="101">
        <v>6</v>
      </c>
      <c r="N167" s="101" t="s">
        <v>5176</v>
      </c>
      <c r="O167" s="101">
        <v>2.23</v>
      </c>
    </row>
    <row r="168" spans="1:15" x14ac:dyDescent="0.25">
      <c r="A168" s="38" t="s">
        <v>4823</v>
      </c>
      <c r="B168" s="38" t="s">
        <v>5178</v>
      </c>
      <c r="C168" s="60" t="s">
        <v>5050</v>
      </c>
      <c r="D168" s="60"/>
      <c r="E168" s="60" t="s">
        <v>5149</v>
      </c>
      <c r="F168" s="75">
        <f t="shared" si="6"/>
        <v>2.6833333333333336</v>
      </c>
      <c r="G168" s="101">
        <v>2.2959999999999998</v>
      </c>
      <c r="H168" s="101" t="s">
        <v>5176</v>
      </c>
      <c r="I168" s="101" t="s">
        <v>5176</v>
      </c>
      <c r="J168" s="101" t="s">
        <v>5176</v>
      </c>
      <c r="K168" s="101">
        <v>494.363</v>
      </c>
      <c r="L168" s="101" t="s">
        <v>5176</v>
      </c>
      <c r="M168" s="101">
        <v>1</v>
      </c>
      <c r="N168" s="101" t="s">
        <v>5176</v>
      </c>
      <c r="O168" s="101">
        <v>7.05</v>
      </c>
    </row>
    <row r="169" spans="1:15" x14ac:dyDescent="0.25">
      <c r="A169" s="38" t="s">
        <v>4823</v>
      </c>
      <c r="B169" s="38" t="s">
        <v>5178</v>
      </c>
      <c r="C169" s="60" t="s">
        <v>5042</v>
      </c>
      <c r="D169" s="60"/>
      <c r="E169" s="60" t="s">
        <v>5149</v>
      </c>
      <c r="F169" s="75">
        <f t="shared" si="6"/>
        <v>2.5033333333333334</v>
      </c>
      <c r="G169" s="101">
        <v>3.3660000000000001</v>
      </c>
      <c r="H169" s="101" t="s">
        <v>5176</v>
      </c>
      <c r="I169" s="101" t="s">
        <v>5176</v>
      </c>
      <c r="J169" s="101" t="s">
        <v>5176</v>
      </c>
      <c r="K169" s="101">
        <v>4.6689999999999996</v>
      </c>
      <c r="L169" s="101">
        <v>0.58899999999999997</v>
      </c>
      <c r="M169" s="101" t="s">
        <v>5176</v>
      </c>
      <c r="N169" s="101">
        <v>4.5199999999999996</v>
      </c>
      <c r="O169" s="101">
        <v>2.99</v>
      </c>
    </row>
    <row r="170" spans="1:15" x14ac:dyDescent="0.25">
      <c r="A170" s="38" t="s">
        <v>4823</v>
      </c>
      <c r="B170" s="38" t="s">
        <v>5178</v>
      </c>
      <c r="C170" s="60" t="s">
        <v>5044</v>
      </c>
      <c r="D170" s="60"/>
      <c r="E170" s="60" t="s">
        <v>5149</v>
      </c>
      <c r="F170" s="75">
        <f t="shared" si="6"/>
        <v>2.4833333333333329</v>
      </c>
      <c r="G170" s="101">
        <v>6.7679999999999998</v>
      </c>
      <c r="H170" s="101" t="s">
        <v>5176</v>
      </c>
      <c r="I170" s="101" t="s">
        <v>5176</v>
      </c>
      <c r="J170" s="101" t="s">
        <v>5176</v>
      </c>
      <c r="K170" s="101">
        <v>111.92100000000001</v>
      </c>
      <c r="L170" s="101" t="s">
        <v>5176</v>
      </c>
      <c r="M170" s="101" t="s">
        <v>5176</v>
      </c>
      <c r="N170" s="101">
        <v>7.43</v>
      </c>
      <c r="O170" s="101">
        <v>0.02</v>
      </c>
    </row>
    <row r="171" spans="1:15" x14ac:dyDescent="0.25">
      <c r="A171" s="38" t="s">
        <v>4823</v>
      </c>
      <c r="B171" s="38" t="s">
        <v>5178</v>
      </c>
      <c r="C171" s="60" t="s">
        <v>4979</v>
      </c>
      <c r="D171" s="60"/>
      <c r="E171" s="60" t="s">
        <v>5149</v>
      </c>
      <c r="F171" s="75">
        <f t="shared" si="6"/>
        <v>2.3333333333333335</v>
      </c>
      <c r="G171" s="101" t="s">
        <v>5176</v>
      </c>
      <c r="H171" s="101" t="s">
        <v>5176</v>
      </c>
      <c r="I171" s="101" t="s">
        <v>5176</v>
      </c>
      <c r="J171" s="101">
        <v>4.71</v>
      </c>
      <c r="K171" s="101" t="s">
        <v>5176</v>
      </c>
      <c r="L171" s="101" t="s">
        <v>5176</v>
      </c>
      <c r="M171" s="101">
        <v>7</v>
      </c>
      <c r="N171" s="101" t="s">
        <v>5176</v>
      </c>
      <c r="O171" s="101" t="s">
        <v>5176</v>
      </c>
    </row>
    <row r="172" spans="1:15" x14ac:dyDescent="0.25">
      <c r="A172" s="38" t="s">
        <v>4823</v>
      </c>
      <c r="B172" s="38" t="s">
        <v>5178</v>
      </c>
      <c r="C172" s="60" t="s">
        <v>10130</v>
      </c>
      <c r="D172" s="60"/>
      <c r="E172" s="60" t="s">
        <v>5149</v>
      </c>
      <c r="F172" s="75">
        <f t="shared" si="6"/>
        <v>2.21</v>
      </c>
      <c r="G172" s="101" t="s">
        <v>5176</v>
      </c>
      <c r="H172" s="101" t="s">
        <v>5176</v>
      </c>
      <c r="I172" s="101" t="s">
        <v>5176</v>
      </c>
      <c r="J172" s="101" t="s">
        <v>5176</v>
      </c>
      <c r="K172" s="101" t="s">
        <v>5176</v>
      </c>
      <c r="L172" s="101" t="s">
        <v>5176</v>
      </c>
      <c r="M172" s="101" t="s">
        <v>5176</v>
      </c>
      <c r="N172" s="101" t="s">
        <v>5176</v>
      </c>
      <c r="O172" s="101">
        <v>6.63</v>
      </c>
    </row>
    <row r="173" spans="1:15" x14ac:dyDescent="0.25">
      <c r="A173" s="38" t="s">
        <v>4823</v>
      </c>
      <c r="B173" s="38" t="s">
        <v>5178</v>
      </c>
      <c r="C173" s="60" t="s">
        <v>5076</v>
      </c>
      <c r="D173" s="60"/>
      <c r="E173" s="60" t="s">
        <v>5149</v>
      </c>
      <c r="F173" s="75">
        <f t="shared" si="6"/>
        <v>2</v>
      </c>
      <c r="G173" s="101">
        <v>7.032</v>
      </c>
      <c r="H173" s="101">
        <v>5712.8280000000004</v>
      </c>
      <c r="I173" s="101">
        <v>2.3180000000000001</v>
      </c>
      <c r="J173" s="101">
        <v>32.305999999999997</v>
      </c>
      <c r="K173" s="101">
        <v>1.3240000000000001</v>
      </c>
      <c r="L173" s="101">
        <v>0.33300000000000002</v>
      </c>
      <c r="M173" s="101">
        <v>6</v>
      </c>
      <c r="N173" s="101" t="s">
        <v>5176</v>
      </c>
      <c r="O173" s="101" t="s">
        <v>5176</v>
      </c>
    </row>
    <row r="174" spans="1:15" x14ac:dyDescent="0.25">
      <c r="A174" s="38" t="s">
        <v>4823</v>
      </c>
      <c r="B174" s="38" t="s">
        <v>5178</v>
      </c>
      <c r="C174" s="60" t="s">
        <v>5142</v>
      </c>
      <c r="D174" s="60"/>
      <c r="E174" s="60" t="s">
        <v>5149</v>
      </c>
      <c r="F174" s="75">
        <f t="shared" si="6"/>
        <v>2</v>
      </c>
      <c r="G174" s="101" t="s">
        <v>5176</v>
      </c>
      <c r="H174" s="101" t="s">
        <v>5176</v>
      </c>
      <c r="I174" s="101" t="s">
        <v>5176</v>
      </c>
      <c r="J174" s="101" t="s">
        <v>5176</v>
      </c>
      <c r="K174" s="101" t="s">
        <v>5176</v>
      </c>
      <c r="L174" s="101" t="s">
        <v>5176</v>
      </c>
      <c r="M174" s="101">
        <v>6</v>
      </c>
      <c r="N174" s="101" t="s">
        <v>5176</v>
      </c>
      <c r="O174" s="101" t="s">
        <v>5176</v>
      </c>
    </row>
    <row r="175" spans="1:15" x14ac:dyDescent="0.25">
      <c r="A175" s="38" t="s">
        <v>4823</v>
      </c>
      <c r="B175" s="38" t="s">
        <v>5178</v>
      </c>
      <c r="C175" s="60" t="s">
        <v>4973</v>
      </c>
      <c r="D175" s="60"/>
      <c r="E175" s="60" t="s">
        <v>5149</v>
      </c>
      <c r="F175" s="75">
        <f t="shared" si="6"/>
        <v>1.8500000000000003</v>
      </c>
      <c r="G175" s="101" t="s">
        <v>5176</v>
      </c>
      <c r="H175" s="101" t="s">
        <v>5176</v>
      </c>
      <c r="I175" s="101" t="s">
        <v>5176</v>
      </c>
      <c r="J175" s="101" t="s">
        <v>5176</v>
      </c>
      <c r="K175" s="101" t="s">
        <v>5176</v>
      </c>
      <c r="L175" s="101">
        <v>21.254000000000001</v>
      </c>
      <c r="M175" s="101" t="s">
        <v>5176</v>
      </c>
      <c r="N175" s="101">
        <v>5.4</v>
      </c>
      <c r="O175" s="101">
        <v>0.15</v>
      </c>
    </row>
    <row r="176" spans="1:15" x14ac:dyDescent="0.25">
      <c r="A176" s="38" t="s">
        <v>4823</v>
      </c>
      <c r="B176" s="38" t="s">
        <v>5178</v>
      </c>
      <c r="C176" s="60" t="s">
        <v>10204</v>
      </c>
      <c r="D176" s="60"/>
      <c r="E176" s="60" t="s">
        <v>5149</v>
      </c>
      <c r="F176" s="75">
        <f t="shared" si="6"/>
        <v>1.6666666666666667</v>
      </c>
      <c r="G176" s="101" t="s">
        <v>5176</v>
      </c>
      <c r="H176" s="101" t="s">
        <v>5176</v>
      </c>
      <c r="I176" s="101" t="s">
        <v>5176</v>
      </c>
      <c r="J176" s="101" t="s">
        <v>5176</v>
      </c>
      <c r="K176" s="101">
        <v>23.5</v>
      </c>
      <c r="L176" s="101">
        <v>6.4000000000000001E-2</v>
      </c>
      <c r="M176" s="101">
        <v>5</v>
      </c>
      <c r="N176" s="101" t="s">
        <v>5176</v>
      </c>
      <c r="O176" s="101" t="s">
        <v>5176</v>
      </c>
    </row>
    <row r="177" spans="1:15" x14ac:dyDescent="0.25">
      <c r="A177" s="38" t="s">
        <v>4823</v>
      </c>
      <c r="B177" s="38" t="s">
        <v>5178</v>
      </c>
      <c r="C177" s="60" t="s">
        <v>5058</v>
      </c>
      <c r="D177" s="60"/>
      <c r="E177" s="60" t="s">
        <v>5149</v>
      </c>
      <c r="F177" s="75">
        <f t="shared" si="6"/>
        <v>1.0466666666666666</v>
      </c>
      <c r="G177" s="101" t="s">
        <v>5176</v>
      </c>
      <c r="H177" s="101" t="s">
        <v>5176</v>
      </c>
      <c r="I177" s="101" t="s">
        <v>5176</v>
      </c>
      <c r="J177" s="101">
        <v>510.70400000000001</v>
      </c>
      <c r="K177" s="101" t="s">
        <v>5176</v>
      </c>
      <c r="L177" s="101" t="s">
        <v>5176</v>
      </c>
      <c r="M177" s="101" t="s">
        <v>5176</v>
      </c>
      <c r="N177" s="101" t="s">
        <v>5176</v>
      </c>
      <c r="O177" s="101">
        <v>3.14</v>
      </c>
    </row>
    <row r="178" spans="1:15" x14ac:dyDescent="0.25">
      <c r="A178" s="38" t="s">
        <v>4823</v>
      </c>
      <c r="B178" s="38" t="s">
        <v>5178</v>
      </c>
      <c r="C178" s="60" t="s">
        <v>5104</v>
      </c>
      <c r="D178" s="60"/>
      <c r="E178" s="60" t="s">
        <v>5149</v>
      </c>
      <c r="F178" s="75">
        <f t="shared" si="6"/>
        <v>0.51666666666666672</v>
      </c>
      <c r="G178" s="101" t="s">
        <v>5176</v>
      </c>
      <c r="H178" s="101" t="s">
        <v>5176</v>
      </c>
      <c r="I178" s="101" t="s">
        <v>5176</v>
      </c>
      <c r="J178" s="101" t="s">
        <v>5176</v>
      </c>
      <c r="K178" s="101" t="s">
        <v>5176</v>
      </c>
      <c r="L178" s="101" t="s">
        <v>5176</v>
      </c>
      <c r="M178" s="101" t="s">
        <v>5176</v>
      </c>
      <c r="N178" s="101" t="s">
        <v>5176</v>
      </c>
      <c r="O178" s="101">
        <v>1.55</v>
      </c>
    </row>
    <row r="179" spans="1:15" x14ac:dyDescent="0.25">
      <c r="A179" s="38" t="s">
        <v>4823</v>
      </c>
      <c r="B179" s="38" t="s">
        <v>5178</v>
      </c>
      <c r="C179" s="60" t="s">
        <v>10101</v>
      </c>
      <c r="D179" s="60"/>
      <c r="E179" s="60" t="s">
        <v>5149</v>
      </c>
      <c r="F179" s="75">
        <f t="shared" si="6"/>
        <v>0.43333333333333335</v>
      </c>
      <c r="G179" s="101" t="s">
        <v>5176</v>
      </c>
      <c r="H179" s="101" t="s">
        <v>5176</v>
      </c>
      <c r="I179" s="101" t="s">
        <v>5176</v>
      </c>
      <c r="J179" s="101" t="s">
        <v>5176</v>
      </c>
      <c r="K179" s="101" t="s">
        <v>5176</v>
      </c>
      <c r="L179" s="101" t="s">
        <v>5176</v>
      </c>
      <c r="M179" s="101" t="s">
        <v>5176</v>
      </c>
      <c r="N179" s="101" t="s">
        <v>5176</v>
      </c>
      <c r="O179" s="101">
        <v>1.3</v>
      </c>
    </row>
    <row r="180" spans="1:15" x14ac:dyDescent="0.25">
      <c r="A180" s="38" t="s">
        <v>4823</v>
      </c>
      <c r="B180" s="38" t="s">
        <v>5178</v>
      </c>
      <c r="C180" s="60" t="s">
        <v>5121</v>
      </c>
      <c r="D180" s="60"/>
      <c r="E180" s="60" t="s">
        <v>5149</v>
      </c>
      <c r="F180" s="75">
        <f t="shared" si="6"/>
        <v>0.37333333333333335</v>
      </c>
      <c r="G180" s="101" t="s">
        <v>5176</v>
      </c>
      <c r="H180" s="101" t="s">
        <v>5176</v>
      </c>
      <c r="I180" s="101" t="s">
        <v>5176</v>
      </c>
      <c r="J180" s="101" t="s">
        <v>5176</v>
      </c>
      <c r="K180" s="101" t="s">
        <v>5176</v>
      </c>
      <c r="L180" s="101">
        <v>0.749</v>
      </c>
      <c r="M180" s="101" t="s">
        <v>5176</v>
      </c>
      <c r="N180" s="101">
        <v>1.1200000000000001</v>
      </c>
      <c r="O180" s="101" t="s">
        <v>5176</v>
      </c>
    </row>
    <row r="181" spans="1:15" x14ac:dyDescent="0.25">
      <c r="A181" s="38" t="s">
        <v>4823</v>
      </c>
      <c r="B181" s="38" t="s">
        <v>5178</v>
      </c>
      <c r="C181" s="60" t="s">
        <v>5123</v>
      </c>
      <c r="D181" s="60"/>
      <c r="E181" s="60" t="s">
        <v>5149</v>
      </c>
      <c r="F181" s="75">
        <f t="shared" si="6"/>
        <v>0.33333333333333331</v>
      </c>
      <c r="G181" s="101" t="s">
        <v>5176</v>
      </c>
      <c r="H181" s="101" t="s">
        <v>5176</v>
      </c>
      <c r="I181" s="101">
        <v>189.501</v>
      </c>
      <c r="J181" s="101" t="s">
        <v>5176</v>
      </c>
      <c r="K181" s="101" t="s">
        <v>5176</v>
      </c>
      <c r="L181" s="101" t="s">
        <v>5176</v>
      </c>
      <c r="M181" s="101">
        <v>1</v>
      </c>
      <c r="N181" s="101" t="s">
        <v>5176</v>
      </c>
      <c r="O181" s="101" t="s">
        <v>5176</v>
      </c>
    </row>
    <row r="182" spans="1:15" x14ac:dyDescent="0.25">
      <c r="A182" s="38" t="s">
        <v>4823</v>
      </c>
      <c r="B182" s="38" t="s">
        <v>5178</v>
      </c>
      <c r="C182" s="60" t="s">
        <v>5108</v>
      </c>
      <c r="D182" s="60"/>
      <c r="E182" s="60" t="s">
        <v>5149</v>
      </c>
      <c r="F182" s="75">
        <f t="shared" si="6"/>
        <v>0.15</v>
      </c>
      <c r="G182" s="101">
        <v>0.40699999999999997</v>
      </c>
      <c r="H182" s="101" t="s">
        <v>5176</v>
      </c>
      <c r="I182" s="101" t="s">
        <v>5176</v>
      </c>
      <c r="J182" s="101">
        <v>0.53500000000000003</v>
      </c>
      <c r="K182" s="101">
        <v>4.681</v>
      </c>
      <c r="L182" s="101" t="s">
        <v>5176</v>
      </c>
      <c r="M182" s="101" t="s">
        <v>5176</v>
      </c>
      <c r="N182" s="101" t="s">
        <v>5176</v>
      </c>
      <c r="O182" s="101">
        <v>0.45</v>
      </c>
    </row>
    <row r="183" spans="1:15" x14ac:dyDescent="0.25">
      <c r="A183" s="38" t="s">
        <v>4823</v>
      </c>
      <c r="B183" s="38" t="s">
        <v>5178</v>
      </c>
      <c r="C183" s="60" t="s">
        <v>5047</v>
      </c>
      <c r="D183" s="60"/>
      <c r="E183" s="60" t="s">
        <v>5149</v>
      </c>
      <c r="F183" s="75">
        <f t="shared" si="6"/>
        <v>0.10666666666666667</v>
      </c>
      <c r="G183" s="101" t="s">
        <v>5176</v>
      </c>
      <c r="H183" s="101" t="s">
        <v>5176</v>
      </c>
      <c r="I183" s="101" t="s">
        <v>5176</v>
      </c>
      <c r="J183" s="101" t="s">
        <v>5176</v>
      </c>
      <c r="K183" s="101" t="s">
        <v>5176</v>
      </c>
      <c r="L183" s="101">
        <v>1.613</v>
      </c>
      <c r="M183" s="101" t="s">
        <v>5176</v>
      </c>
      <c r="N183" s="101">
        <v>0.32</v>
      </c>
      <c r="O183" s="101" t="s">
        <v>5176</v>
      </c>
    </row>
    <row r="184" spans="1:15" x14ac:dyDescent="0.25">
      <c r="A184" s="38" t="s">
        <v>4823</v>
      </c>
      <c r="B184" s="38" t="s">
        <v>5178</v>
      </c>
      <c r="C184" s="60" t="s">
        <v>4962</v>
      </c>
      <c r="D184" s="60"/>
      <c r="E184" s="60" t="s">
        <v>5149</v>
      </c>
      <c r="F184" s="75">
        <f t="shared" si="6"/>
        <v>9.0000000000000011E-2</v>
      </c>
      <c r="G184" s="101" t="s">
        <v>5176</v>
      </c>
      <c r="H184" s="101" t="s">
        <v>5176</v>
      </c>
      <c r="I184" s="101" t="s">
        <v>5176</v>
      </c>
      <c r="J184" s="101" t="s">
        <v>5176</v>
      </c>
      <c r="K184" s="101" t="s">
        <v>5176</v>
      </c>
      <c r="L184" s="101" t="s">
        <v>5176</v>
      </c>
      <c r="M184" s="101" t="s">
        <v>5176</v>
      </c>
      <c r="N184" s="101">
        <v>0.27</v>
      </c>
      <c r="O184" s="101" t="s">
        <v>5176</v>
      </c>
    </row>
    <row r="185" spans="1:15" x14ac:dyDescent="0.25">
      <c r="A185" s="38" t="s">
        <v>4823</v>
      </c>
      <c r="B185" s="38" t="s">
        <v>5178</v>
      </c>
      <c r="C185" s="60" t="s">
        <v>5139</v>
      </c>
      <c r="D185" s="60"/>
      <c r="E185" s="60" t="s">
        <v>5149</v>
      </c>
      <c r="F185" s="75">
        <f t="shared" si="6"/>
        <v>2.6666666666666668E-2</v>
      </c>
      <c r="G185" s="101">
        <v>18.064</v>
      </c>
      <c r="H185" s="101" t="s">
        <v>5176</v>
      </c>
      <c r="I185" s="101">
        <v>19.686</v>
      </c>
      <c r="J185" s="101">
        <v>14.512</v>
      </c>
      <c r="K185" s="101" t="s">
        <v>5176</v>
      </c>
      <c r="L185" s="101" t="s">
        <v>5176</v>
      </c>
      <c r="M185" s="101" t="s">
        <v>5176</v>
      </c>
      <c r="N185" s="101" t="s">
        <v>5176</v>
      </c>
      <c r="O185" s="101">
        <v>0.08</v>
      </c>
    </row>
    <row r="186" spans="1:15" x14ac:dyDescent="0.25">
      <c r="A186" s="38" t="s">
        <v>4823</v>
      </c>
      <c r="B186" s="38" t="s">
        <v>5178</v>
      </c>
      <c r="C186" s="60" t="s">
        <v>5125</v>
      </c>
      <c r="D186" s="60"/>
      <c r="E186" s="60" t="s">
        <v>5149</v>
      </c>
      <c r="F186" s="75">
        <f t="shared" si="6"/>
        <v>1.6666666666666666E-2</v>
      </c>
      <c r="G186" s="101" t="s">
        <v>5176</v>
      </c>
      <c r="H186" s="101" t="s">
        <v>5176</v>
      </c>
      <c r="I186" s="101" t="s">
        <v>5176</v>
      </c>
      <c r="J186" s="101">
        <v>6.8639999999999999</v>
      </c>
      <c r="K186" s="101" t="s">
        <v>5176</v>
      </c>
      <c r="L186" s="101" t="s">
        <v>5176</v>
      </c>
      <c r="M186" s="101" t="s">
        <v>5176</v>
      </c>
      <c r="N186" s="101">
        <v>0.02</v>
      </c>
      <c r="O186" s="101">
        <v>0.03</v>
      </c>
    </row>
    <row r="187" spans="1:15" x14ac:dyDescent="0.25">
      <c r="A187" s="38" t="s">
        <v>4823</v>
      </c>
      <c r="B187" s="38" t="s">
        <v>5178</v>
      </c>
      <c r="C187" s="60" t="s">
        <v>4950</v>
      </c>
      <c r="D187" s="60"/>
      <c r="E187" s="60" t="s">
        <v>5149</v>
      </c>
      <c r="F187" s="75">
        <f t="shared" si="6"/>
        <v>0</v>
      </c>
      <c r="G187" s="101">
        <v>85.704999999999998</v>
      </c>
      <c r="H187" s="101" t="s">
        <v>5176</v>
      </c>
      <c r="I187" s="101">
        <v>99.646000000000001</v>
      </c>
      <c r="J187" s="101" t="s">
        <v>5176</v>
      </c>
      <c r="K187" s="101">
        <v>7.0670000000000002</v>
      </c>
      <c r="L187" s="101" t="s">
        <v>5176</v>
      </c>
      <c r="M187" s="101" t="s">
        <v>5176</v>
      </c>
      <c r="N187" s="101" t="s">
        <v>5176</v>
      </c>
      <c r="O187" s="101" t="s">
        <v>5176</v>
      </c>
    </row>
    <row r="188" spans="1:15" x14ac:dyDescent="0.25">
      <c r="A188" s="38" t="s">
        <v>4823</v>
      </c>
      <c r="B188" s="38" t="s">
        <v>5178</v>
      </c>
      <c r="C188" s="60" t="s">
        <v>4972</v>
      </c>
      <c r="D188" s="60"/>
      <c r="E188" s="60" t="s">
        <v>5149</v>
      </c>
      <c r="F188" s="75">
        <f t="shared" si="6"/>
        <v>0</v>
      </c>
      <c r="G188" s="101">
        <v>4.2999999999999997E-2</v>
      </c>
      <c r="H188" s="101" t="s">
        <v>5176</v>
      </c>
      <c r="I188" s="101" t="s">
        <v>5176</v>
      </c>
      <c r="J188" s="101" t="s">
        <v>5176</v>
      </c>
      <c r="K188" s="101" t="s">
        <v>5176</v>
      </c>
      <c r="L188" s="101" t="s">
        <v>5176</v>
      </c>
      <c r="M188" s="101" t="s">
        <v>5176</v>
      </c>
      <c r="N188" s="101" t="s">
        <v>5176</v>
      </c>
      <c r="O188" s="101" t="s">
        <v>5176</v>
      </c>
    </row>
    <row r="189" spans="1:15" x14ac:dyDescent="0.25">
      <c r="A189" s="38" t="s">
        <v>4823</v>
      </c>
      <c r="B189" s="38" t="s">
        <v>5178</v>
      </c>
      <c r="C189" s="60" t="s">
        <v>10202</v>
      </c>
      <c r="D189" s="60"/>
      <c r="E189" s="60" t="s">
        <v>5149</v>
      </c>
      <c r="F189" s="75">
        <f t="shared" si="6"/>
        <v>0</v>
      </c>
      <c r="G189" s="101" t="s">
        <v>5176</v>
      </c>
      <c r="H189" s="101" t="s">
        <v>5176</v>
      </c>
      <c r="I189" s="101" t="s">
        <v>5176</v>
      </c>
      <c r="J189" s="101" t="s">
        <v>5176</v>
      </c>
      <c r="K189" s="101">
        <v>1.665</v>
      </c>
      <c r="L189" s="101" t="s">
        <v>5176</v>
      </c>
      <c r="M189" s="101" t="s">
        <v>5176</v>
      </c>
      <c r="N189" s="101" t="s">
        <v>5176</v>
      </c>
      <c r="O189" s="101" t="s">
        <v>5176</v>
      </c>
    </row>
    <row r="190" spans="1:15" x14ac:dyDescent="0.25">
      <c r="A190" s="38" t="s">
        <v>4823</v>
      </c>
      <c r="B190" s="38" t="s">
        <v>5178</v>
      </c>
      <c r="C190" s="60" t="s">
        <v>5008</v>
      </c>
      <c r="D190" s="60"/>
      <c r="E190" s="60" t="s">
        <v>5149</v>
      </c>
      <c r="F190" s="75">
        <f t="shared" si="6"/>
        <v>0</v>
      </c>
      <c r="G190" s="101">
        <v>211.83600000000001</v>
      </c>
      <c r="H190" s="101" t="s">
        <v>5176</v>
      </c>
      <c r="I190" s="101" t="s">
        <v>5176</v>
      </c>
      <c r="J190" s="101" t="s">
        <v>5176</v>
      </c>
      <c r="K190" s="101" t="s">
        <v>5176</v>
      </c>
      <c r="L190" s="101" t="s">
        <v>5176</v>
      </c>
      <c r="M190" s="101" t="s">
        <v>5176</v>
      </c>
      <c r="N190" s="101" t="s">
        <v>5176</v>
      </c>
      <c r="O190" s="101" t="s">
        <v>5176</v>
      </c>
    </row>
    <row r="191" spans="1:15" x14ac:dyDescent="0.25">
      <c r="A191" s="38" t="s">
        <v>4823</v>
      </c>
      <c r="B191" s="38" t="s">
        <v>5178</v>
      </c>
      <c r="C191" s="60" t="s">
        <v>5019</v>
      </c>
      <c r="D191" s="60"/>
      <c r="E191" s="60" t="s">
        <v>5149</v>
      </c>
      <c r="F191" s="75">
        <f t="shared" si="6"/>
        <v>0</v>
      </c>
      <c r="G191" s="101" t="s">
        <v>5176</v>
      </c>
      <c r="H191" s="101" t="s">
        <v>5176</v>
      </c>
      <c r="I191" s="101">
        <v>71.585999999999999</v>
      </c>
      <c r="J191" s="101">
        <v>17.806000000000001</v>
      </c>
      <c r="K191" s="101" t="s">
        <v>5176</v>
      </c>
      <c r="L191" s="101" t="s">
        <v>5176</v>
      </c>
      <c r="M191" s="101" t="s">
        <v>5176</v>
      </c>
      <c r="N191" s="101" t="s">
        <v>5176</v>
      </c>
      <c r="O191" s="101" t="s">
        <v>5176</v>
      </c>
    </row>
    <row r="192" spans="1:15" x14ac:dyDescent="0.25">
      <c r="A192" s="38" t="s">
        <v>4823</v>
      </c>
      <c r="B192" s="38" t="s">
        <v>5178</v>
      </c>
      <c r="C192" s="60" t="s">
        <v>10025</v>
      </c>
      <c r="D192" s="60"/>
      <c r="E192" s="60" t="s">
        <v>5149</v>
      </c>
      <c r="F192" s="75">
        <f t="shared" si="6"/>
        <v>0</v>
      </c>
      <c r="G192" s="101" t="s">
        <v>5176</v>
      </c>
      <c r="H192" s="101" t="s">
        <v>5176</v>
      </c>
      <c r="I192" s="101">
        <v>0.99</v>
      </c>
      <c r="J192" s="101" t="s">
        <v>5176</v>
      </c>
      <c r="K192" s="101" t="s">
        <v>5176</v>
      </c>
      <c r="L192" s="101" t="s">
        <v>5176</v>
      </c>
      <c r="M192" s="101" t="s">
        <v>5176</v>
      </c>
      <c r="N192" s="101" t="s">
        <v>5176</v>
      </c>
      <c r="O192" s="101" t="s">
        <v>5176</v>
      </c>
    </row>
    <row r="193" spans="1:15" x14ac:dyDescent="0.25">
      <c r="A193" s="38" t="s">
        <v>4823</v>
      </c>
      <c r="B193" s="38" t="s">
        <v>5178</v>
      </c>
      <c r="C193" s="60" t="s">
        <v>5065</v>
      </c>
      <c r="D193" s="60"/>
      <c r="E193" s="60" t="s">
        <v>5149</v>
      </c>
      <c r="F193" s="75">
        <f t="shared" si="6"/>
        <v>0</v>
      </c>
      <c r="G193" s="101" t="s">
        <v>5176</v>
      </c>
      <c r="H193" s="101">
        <v>1.2310000000000001</v>
      </c>
      <c r="I193" s="101" t="s">
        <v>5176</v>
      </c>
      <c r="J193" s="101" t="s">
        <v>5176</v>
      </c>
      <c r="K193" s="101" t="s">
        <v>5176</v>
      </c>
      <c r="L193" s="101" t="s">
        <v>5176</v>
      </c>
      <c r="M193" s="101" t="s">
        <v>5176</v>
      </c>
      <c r="N193" s="101" t="s">
        <v>5176</v>
      </c>
      <c r="O193" s="101" t="s">
        <v>5176</v>
      </c>
    </row>
    <row r="194" spans="1:15" x14ac:dyDescent="0.25">
      <c r="A194" s="38" t="s">
        <v>4823</v>
      </c>
      <c r="B194" s="38" t="s">
        <v>5178</v>
      </c>
      <c r="C194" s="60" t="s">
        <v>5068</v>
      </c>
      <c r="D194" s="60"/>
      <c r="E194" s="60" t="s">
        <v>5149</v>
      </c>
      <c r="F194" s="75">
        <f t="shared" si="6"/>
        <v>0</v>
      </c>
      <c r="G194" s="101" t="s">
        <v>5176</v>
      </c>
      <c r="H194" s="101">
        <v>0.90900000000000003</v>
      </c>
      <c r="I194" s="101" t="s">
        <v>5176</v>
      </c>
      <c r="J194" s="101" t="s">
        <v>5176</v>
      </c>
      <c r="K194" s="101" t="s">
        <v>5176</v>
      </c>
      <c r="L194" s="101" t="s">
        <v>5176</v>
      </c>
      <c r="M194" s="101" t="s">
        <v>5176</v>
      </c>
      <c r="N194" s="101" t="s">
        <v>5176</v>
      </c>
      <c r="O194" s="101" t="s">
        <v>5176</v>
      </c>
    </row>
    <row r="195" spans="1:15" x14ac:dyDescent="0.25">
      <c r="A195" s="38" t="s">
        <v>4823</v>
      </c>
      <c r="B195" s="38" t="s">
        <v>5178</v>
      </c>
      <c r="C195" s="60" t="s">
        <v>5102</v>
      </c>
      <c r="D195" s="60"/>
      <c r="E195" s="60" t="s">
        <v>5149</v>
      </c>
      <c r="F195" s="75">
        <f t="shared" si="6"/>
        <v>0</v>
      </c>
      <c r="G195" s="101" t="s">
        <v>5176</v>
      </c>
      <c r="H195" s="101" t="s">
        <v>5176</v>
      </c>
      <c r="I195" s="101" t="s">
        <v>5176</v>
      </c>
      <c r="J195" s="101">
        <v>0.13300000000000001</v>
      </c>
      <c r="K195" s="101" t="s">
        <v>5176</v>
      </c>
      <c r="L195" s="101">
        <v>0.40400000000000003</v>
      </c>
      <c r="M195" s="101" t="s">
        <v>5176</v>
      </c>
      <c r="N195" s="101" t="s">
        <v>5176</v>
      </c>
      <c r="O195" s="101" t="s">
        <v>5176</v>
      </c>
    </row>
    <row r="196" spans="1:15" x14ac:dyDescent="0.25">
      <c r="A196" s="38" t="s">
        <v>4823</v>
      </c>
      <c r="B196" s="38" t="s">
        <v>5178</v>
      </c>
      <c r="C196" s="60" t="s">
        <v>5103</v>
      </c>
      <c r="D196" s="60"/>
      <c r="E196" s="60" t="s">
        <v>5149</v>
      </c>
      <c r="F196" s="75">
        <f t="shared" si="6"/>
        <v>0</v>
      </c>
      <c r="G196" s="101" t="s">
        <v>5176</v>
      </c>
      <c r="H196" s="101" t="s">
        <v>5176</v>
      </c>
      <c r="I196" s="101">
        <v>11.061999999999999</v>
      </c>
      <c r="J196" s="101" t="s">
        <v>5176</v>
      </c>
      <c r="K196" s="101" t="s">
        <v>5176</v>
      </c>
      <c r="L196" s="101" t="s">
        <v>5176</v>
      </c>
      <c r="M196" s="101" t="s">
        <v>5176</v>
      </c>
      <c r="N196" s="101" t="s">
        <v>5176</v>
      </c>
      <c r="O196" s="101" t="s">
        <v>5176</v>
      </c>
    </row>
    <row r="197" spans="1:15" x14ac:dyDescent="0.25">
      <c r="A197" s="38" t="s">
        <v>4823</v>
      </c>
      <c r="B197" s="38" t="s">
        <v>5178</v>
      </c>
      <c r="C197" s="60" t="s">
        <v>5106</v>
      </c>
      <c r="D197" s="60"/>
      <c r="E197" s="60" t="s">
        <v>5149</v>
      </c>
      <c r="F197" s="75">
        <f t="shared" si="6"/>
        <v>0</v>
      </c>
      <c r="G197" s="101">
        <v>0.86199999999999999</v>
      </c>
      <c r="H197" s="101" t="s">
        <v>5176</v>
      </c>
      <c r="I197" s="101" t="s">
        <v>5176</v>
      </c>
      <c r="J197" s="101" t="s">
        <v>5176</v>
      </c>
      <c r="K197" s="101" t="s">
        <v>5176</v>
      </c>
      <c r="L197" s="101" t="s">
        <v>5176</v>
      </c>
      <c r="M197" s="101" t="s">
        <v>5176</v>
      </c>
      <c r="N197" s="101" t="s">
        <v>5176</v>
      </c>
      <c r="O197" s="101" t="s">
        <v>5176</v>
      </c>
    </row>
    <row r="198" spans="1:15" x14ac:dyDescent="0.25">
      <c r="A198" s="38" t="s">
        <v>4823</v>
      </c>
      <c r="B198" s="38" t="s">
        <v>5178</v>
      </c>
      <c r="C198" s="60" t="s">
        <v>5107</v>
      </c>
      <c r="D198" s="60"/>
      <c r="E198" s="60" t="s">
        <v>5149</v>
      </c>
      <c r="F198" s="75">
        <f t="shared" si="6"/>
        <v>0</v>
      </c>
      <c r="G198" s="101">
        <v>101.497</v>
      </c>
      <c r="H198" s="101" t="s">
        <v>5176</v>
      </c>
      <c r="I198" s="101">
        <v>2.218</v>
      </c>
      <c r="J198" s="101">
        <v>4.4999999999999998E-2</v>
      </c>
      <c r="K198" s="101" t="s">
        <v>5176</v>
      </c>
      <c r="L198" s="101" t="s">
        <v>5176</v>
      </c>
      <c r="M198" s="101" t="s">
        <v>5176</v>
      </c>
      <c r="N198" s="101" t="s">
        <v>5176</v>
      </c>
      <c r="O198" s="101" t="s">
        <v>5176</v>
      </c>
    </row>
    <row r="199" spans="1:15" x14ac:dyDescent="0.25">
      <c r="A199" s="38" t="s">
        <v>4823</v>
      </c>
      <c r="B199" s="38" t="s">
        <v>5178</v>
      </c>
      <c r="C199" s="60" t="s">
        <v>10132</v>
      </c>
      <c r="D199" s="60"/>
      <c r="E199" s="60" t="s">
        <v>5149</v>
      </c>
      <c r="F199" s="75">
        <f t="shared" si="6"/>
        <v>0</v>
      </c>
      <c r="G199" s="101">
        <v>10.734999999999999</v>
      </c>
      <c r="H199" s="101">
        <v>67.11</v>
      </c>
      <c r="I199" s="101">
        <v>3.6</v>
      </c>
      <c r="J199" s="101">
        <v>41.417000000000002</v>
      </c>
      <c r="K199" s="101" t="s">
        <v>5176</v>
      </c>
      <c r="L199" s="101" t="s">
        <v>5176</v>
      </c>
      <c r="M199" s="101" t="s">
        <v>5176</v>
      </c>
      <c r="N199" s="101" t="s">
        <v>5176</v>
      </c>
      <c r="O199" s="101" t="s">
        <v>5176</v>
      </c>
    </row>
    <row r="201" spans="1:15" x14ac:dyDescent="0.25">
      <c r="A201" s="38" t="s">
        <v>4823</v>
      </c>
      <c r="B201" s="38" t="s">
        <v>5178</v>
      </c>
      <c r="C201" s="60" t="s">
        <v>4957</v>
      </c>
      <c r="D201" s="60" t="s">
        <v>5159</v>
      </c>
      <c r="E201" s="60" t="s">
        <v>5149</v>
      </c>
      <c r="F201" s="75">
        <v>3330.5866666666666</v>
      </c>
      <c r="G201" s="101">
        <v>1026.855</v>
      </c>
      <c r="H201" s="101">
        <v>2485.989</v>
      </c>
      <c r="I201" s="101">
        <v>2113.4380000000001</v>
      </c>
      <c r="J201" s="101">
        <v>1868.9770000000001</v>
      </c>
      <c r="K201" s="101">
        <v>6672.8630000000003</v>
      </c>
      <c r="L201" s="101">
        <v>2728.1570000000002</v>
      </c>
      <c r="M201" s="101">
        <v>4576</v>
      </c>
      <c r="N201" s="101">
        <v>2196</v>
      </c>
      <c r="O201" s="101">
        <v>3219.76</v>
      </c>
    </row>
    <row r="202" spans="1:15" x14ac:dyDescent="0.25">
      <c r="A202" s="38" t="s">
        <v>4823</v>
      </c>
      <c r="B202" s="38" t="s">
        <v>5178</v>
      </c>
      <c r="C202" s="60" t="s">
        <v>4960</v>
      </c>
      <c r="D202" s="60" t="s">
        <v>5159</v>
      </c>
      <c r="E202" s="60" t="s">
        <v>5149</v>
      </c>
      <c r="F202" s="75">
        <v>13782.106666666667</v>
      </c>
      <c r="G202" s="101">
        <v>13314.248</v>
      </c>
      <c r="H202" s="101">
        <v>30157.022000000001</v>
      </c>
      <c r="I202" s="101">
        <v>14752.973</v>
      </c>
      <c r="J202" s="101">
        <v>15866.582</v>
      </c>
      <c r="K202" s="101">
        <v>10473.985000000001</v>
      </c>
      <c r="L202" s="101">
        <v>8358.26</v>
      </c>
      <c r="M202" s="101">
        <v>13959</v>
      </c>
      <c r="N202" s="101">
        <v>11407.13</v>
      </c>
      <c r="O202" s="101">
        <v>15980.19</v>
      </c>
    </row>
    <row r="203" spans="1:15" x14ac:dyDescent="0.25">
      <c r="A203" s="38" t="s">
        <v>4823</v>
      </c>
      <c r="B203" s="38" t="s">
        <v>5178</v>
      </c>
      <c r="C203" s="60" t="s">
        <v>4964</v>
      </c>
      <c r="D203" s="60" t="s">
        <v>5159</v>
      </c>
      <c r="E203" s="60" t="s">
        <v>5149</v>
      </c>
      <c r="F203" s="75">
        <v>1439.5966666666666</v>
      </c>
      <c r="G203" s="101">
        <v>162.13399999999999</v>
      </c>
      <c r="H203" s="101">
        <v>338.20800000000003</v>
      </c>
      <c r="I203" s="101">
        <v>268.21499999999997</v>
      </c>
      <c r="J203" s="101">
        <v>529.28099999999995</v>
      </c>
      <c r="K203" s="101">
        <v>1355.029</v>
      </c>
      <c r="L203" s="101">
        <v>1494.6020000000001</v>
      </c>
      <c r="M203" s="101">
        <v>1660</v>
      </c>
      <c r="N203" s="101">
        <v>395.93</v>
      </c>
      <c r="O203" s="101">
        <v>2262.86</v>
      </c>
    </row>
    <row r="204" spans="1:15" x14ac:dyDescent="0.25">
      <c r="A204" s="38" t="s">
        <v>4823</v>
      </c>
      <c r="B204" s="38" t="s">
        <v>5178</v>
      </c>
      <c r="C204" s="60" t="s">
        <v>4992</v>
      </c>
      <c r="D204" s="60" t="s">
        <v>5159</v>
      </c>
      <c r="E204" s="60" t="s">
        <v>5149</v>
      </c>
      <c r="F204" s="75">
        <v>1611.0066666666664</v>
      </c>
      <c r="G204" s="101">
        <v>166.85400000000001</v>
      </c>
      <c r="H204" s="101">
        <v>684.327</v>
      </c>
      <c r="I204" s="101">
        <v>1094.55</v>
      </c>
      <c r="J204" s="101">
        <v>1047.6500000000001</v>
      </c>
      <c r="K204" s="101">
        <v>2680.6689999999999</v>
      </c>
      <c r="L204" s="101">
        <v>1669.375</v>
      </c>
      <c r="M204" s="101">
        <v>2586</v>
      </c>
      <c r="N204" s="101">
        <v>613.92999999999995</v>
      </c>
      <c r="O204" s="101">
        <v>1633.09</v>
      </c>
    </row>
    <row r="205" spans="1:15" x14ac:dyDescent="0.25">
      <c r="A205" s="38" t="s">
        <v>4823</v>
      </c>
      <c r="B205" s="38" t="s">
        <v>5178</v>
      </c>
      <c r="C205" s="60" t="s">
        <v>4993</v>
      </c>
      <c r="D205" s="60" t="s">
        <v>5159</v>
      </c>
      <c r="E205" s="60" t="s">
        <v>5149</v>
      </c>
      <c r="F205" s="75">
        <v>788.89333333333332</v>
      </c>
      <c r="G205" s="101">
        <v>338.471</v>
      </c>
      <c r="H205" s="101">
        <v>452.92399999999998</v>
      </c>
      <c r="I205" s="101">
        <v>138.929</v>
      </c>
      <c r="J205" s="101">
        <v>27.091000000000001</v>
      </c>
      <c r="K205" s="101">
        <v>370.22500000000002</v>
      </c>
      <c r="L205" s="101">
        <v>1400.855</v>
      </c>
      <c r="M205" s="101">
        <v>281</v>
      </c>
      <c r="N205" s="101">
        <v>337.84</v>
      </c>
      <c r="O205" s="101">
        <v>1747.84</v>
      </c>
    </row>
    <row r="206" spans="1:15" x14ac:dyDescent="0.25">
      <c r="A206" s="38" t="s">
        <v>4823</v>
      </c>
      <c r="B206" s="38" t="s">
        <v>5178</v>
      </c>
      <c r="C206" s="60" t="s">
        <v>4994</v>
      </c>
      <c r="D206" s="60" t="s">
        <v>5159</v>
      </c>
      <c r="E206" s="60" t="s">
        <v>5149</v>
      </c>
      <c r="F206" s="75">
        <v>57564.17333333334</v>
      </c>
      <c r="G206" s="101">
        <v>29886.955999999998</v>
      </c>
      <c r="H206" s="101">
        <v>61626.495000000003</v>
      </c>
      <c r="I206" s="101">
        <v>34109.116999999998</v>
      </c>
      <c r="J206" s="101">
        <v>64725.281000000003</v>
      </c>
      <c r="K206" s="101">
        <v>66439.297999999995</v>
      </c>
      <c r="L206" s="101">
        <v>79489.792000000001</v>
      </c>
      <c r="M206" s="101">
        <v>34138</v>
      </c>
      <c r="N206" s="101">
        <v>40220.879999999997</v>
      </c>
      <c r="O206" s="101">
        <v>98333.64</v>
      </c>
    </row>
    <row r="207" spans="1:15" x14ac:dyDescent="0.25">
      <c r="A207" s="38" t="s">
        <v>4823</v>
      </c>
      <c r="B207" s="38" t="s">
        <v>5178</v>
      </c>
      <c r="C207" s="60" t="s">
        <v>4997</v>
      </c>
      <c r="D207" s="60" t="s">
        <v>5159</v>
      </c>
      <c r="E207" s="60" t="s">
        <v>5149</v>
      </c>
      <c r="F207" s="75">
        <v>13838.92</v>
      </c>
      <c r="G207" s="101">
        <v>7282.81</v>
      </c>
      <c r="H207" s="101">
        <v>7692.0640000000003</v>
      </c>
      <c r="I207" s="101">
        <v>9985.6090000000004</v>
      </c>
      <c r="J207" s="101">
        <v>9384.107</v>
      </c>
      <c r="K207" s="101">
        <v>15956.966</v>
      </c>
      <c r="L207" s="101">
        <v>2498.1320000000001</v>
      </c>
      <c r="M207" s="101">
        <v>3669</v>
      </c>
      <c r="N207" s="101">
        <v>22213.25</v>
      </c>
      <c r="O207" s="101">
        <v>15634.51</v>
      </c>
    </row>
    <row r="208" spans="1:15" x14ac:dyDescent="0.25">
      <c r="A208" s="38" t="s">
        <v>4823</v>
      </c>
      <c r="B208" s="38" t="s">
        <v>5178</v>
      </c>
      <c r="C208" s="60" t="s">
        <v>5003</v>
      </c>
      <c r="D208" s="60" t="s">
        <v>5159</v>
      </c>
      <c r="E208" s="60" t="s">
        <v>5149</v>
      </c>
      <c r="F208" s="75">
        <v>30233.156666666666</v>
      </c>
      <c r="G208" s="101">
        <v>31794.843000000001</v>
      </c>
      <c r="H208" s="101">
        <v>28283.142</v>
      </c>
      <c r="I208" s="101">
        <v>13008.232</v>
      </c>
      <c r="J208" s="101">
        <v>44559.949000000001</v>
      </c>
      <c r="K208" s="101">
        <v>24665.641</v>
      </c>
      <c r="L208" s="101">
        <v>10207.936</v>
      </c>
      <c r="M208" s="101">
        <v>26838</v>
      </c>
      <c r="N208" s="101">
        <v>20321.509999999998</v>
      </c>
      <c r="O208" s="101">
        <v>43539.96</v>
      </c>
    </row>
    <row r="209" spans="1:15" x14ac:dyDescent="0.25">
      <c r="A209" s="38" t="s">
        <v>4823</v>
      </c>
      <c r="B209" s="38" t="s">
        <v>5178</v>
      </c>
      <c r="C209" s="60" t="s">
        <v>5004</v>
      </c>
      <c r="D209" s="60" t="s">
        <v>5159</v>
      </c>
      <c r="E209" s="60" t="s">
        <v>5149</v>
      </c>
      <c r="F209" s="75">
        <v>65.87</v>
      </c>
      <c r="G209" s="101">
        <v>216.256</v>
      </c>
      <c r="H209" s="101">
        <v>1.2250000000000001</v>
      </c>
      <c r="I209" s="101">
        <v>21.193000000000001</v>
      </c>
      <c r="J209" s="101">
        <v>0.29799999999999999</v>
      </c>
      <c r="K209" s="101">
        <v>1725.5160000000001</v>
      </c>
      <c r="L209" s="101">
        <v>19.795000000000002</v>
      </c>
      <c r="M209" s="101">
        <v>11</v>
      </c>
      <c r="N209" s="101">
        <v>20.8</v>
      </c>
      <c r="O209" s="101">
        <v>165.81</v>
      </c>
    </row>
    <row r="210" spans="1:15" x14ac:dyDescent="0.25">
      <c r="A210" s="38" t="s">
        <v>4823</v>
      </c>
      <c r="B210" s="38" t="s">
        <v>5178</v>
      </c>
      <c r="C210" s="60" t="s">
        <v>5006</v>
      </c>
      <c r="D210" s="60" t="s">
        <v>5159</v>
      </c>
      <c r="E210" s="60" t="s">
        <v>5149</v>
      </c>
      <c r="F210" s="75">
        <v>2575.3233333333333</v>
      </c>
      <c r="G210" s="101">
        <v>963.73599999999999</v>
      </c>
      <c r="H210" s="101">
        <v>4666.9440000000004</v>
      </c>
      <c r="I210" s="101">
        <v>3903.1439999999998</v>
      </c>
      <c r="J210" s="101">
        <v>1336.654</v>
      </c>
      <c r="K210" s="101">
        <v>5529.1419999999998</v>
      </c>
      <c r="L210" s="101">
        <v>1408.759</v>
      </c>
      <c r="M210" s="101">
        <v>681</v>
      </c>
      <c r="N210" s="101">
        <v>3899.13</v>
      </c>
      <c r="O210" s="101">
        <v>3145.84</v>
      </c>
    </row>
    <row r="211" spans="1:15" x14ac:dyDescent="0.25">
      <c r="A211" s="38" t="s">
        <v>4823</v>
      </c>
      <c r="B211" s="38" t="s">
        <v>5178</v>
      </c>
      <c r="C211" s="60" t="s">
        <v>5009</v>
      </c>
      <c r="D211" s="60" t="s">
        <v>5159</v>
      </c>
      <c r="E211" s="60" t="s">
        <v>5149</v>
      </c>
      <c r="F211" s="75">
        <v>56230.096666666657</v>
      </c>
      <c r="G211" s="101">
        <v>26188.1</v>
      </c>
      <c r="H211" s="101">
        <v>25859.606</v>
      </c>
      <c r="I211" s="101">
        <v>26010.448</v>
      </c>
      <c r="J211" s="101">
        <v>24130.175999999999</v>
      </c>
      <c r="K211" s="101">
        <v>30400.031999999999</v>
      </c>
      <c r="L211" s="101">
        <v>22299.011999999999</v>
      </c>
      <c r="M211" s="101">
        <v>76318</v>
      </c>
      <c r="N211" s="101">
        <v>24749.37</v>
      </c>
      <c r="O211" s="101">
        <v>67622.92</v>
      </c>
    </row>
    <row r="212" spans="1:15" x14ac:dyDescent="0.25">
      <c r="A212" s="38" t="s">
        <v>4823</v>
      </c>
      <c r="B212" s="38" t="s">
        <v>5178</v>
      </c>
      <c r="C212" s="60" t="s">
        <v>5012</v>
      </c>
      <c r="D212" s="60" t="s">
        <v>5159</v>
      </c>
      <c r="E212" s="60" t="s">
        <v>5149</v>
      </c>
      <c r="F212" s="75">
        <v>280558.32</v>
      </c>
      <c r="G212" s="101">
        <v>21425.655999999999</v>
      </c>
      <c r="H212" s="101">
        <v>21948.411</v>
      </c>
      <c r="I212" s="101">
        <v>16740.899000000001</v>
      </c>
      <c r="J212" s="101">
        <v>51992.000999999997</v>
      </c>
      <c r="K212" s="101">
        <v>28427.971000000001</v>
      </c>
      <c r="L212" s="101">
        <v>57411.963000000003</v>
      </c>
      <c r="M212" s="101">
        <v>222815</v>
      </c>
      <c r="N212" s="101">
        <v>373370.38</v>
      </c>
      <c r="O212" s="101">
        <v>245489.58</v>
      </c>
    </row>
    <row r="213" spans="1:15" x14ac:dyDescent="0.25">
      <c r="A213" s="38" t="s">
        <v>4823</v>
      </c>
      <c r="B213" s="38" t="s">
        <v>5178</v>
      </c>
      <c r="C213" s="60" t="s">
        <v>5018</v>
      </c>
      <c r="D213" s="60" t="s">
        <v>5159</v>
      </c>
      <c r="E213" s="60" t="s">
        <v>5149</v>
      </c>
      <c r="F213" s="75">
        <v>211.88666666666668</v>
      </c>
      <c r="G213" s="101">
        <v>366.459</v>
      </c>
      <c r="H213" s="101">
        <v>723.03700000000003</v>
      </c>
      <c r="I213" s="101">
        <v>64.625</v>
      </c>
      <c r="J213" s="101">
        <v>2995.8989999999999</v>
      </c>
      <c r="K213" s="101">
        <v>329.34</v>
      </c>
      <c r="L213" s="101">
        <v>5346.1149999999998</v>
      </c>
      <c r="M213" s="101">
        <v>188</v>
      </c>
      <c r="N213" s="101">
        <v>24.81</v>
      </c>
      <c r="O213" s="101">
        <v>422.85</v>
      </c>
    </row>
    <row r="214" spans="1:15" x14ac:dyDescent="0.25">
      <c r="A214" s="38" t="s">
        <v>4823</v>
      </c>
      <c r="B214" s="38" t="s">
        <v>5178</v>
      </c>
      <c r="C214" s="60" t="s">
        <v>5025</v>
      </c>
      <c r="D214" s="60" t="s">
        <v>5159</v>
      </c>
      <c r="E214" s="60" t="s">
        <v>5149</v>
      </c>
      <c r="F214" s="75">
        <v>196.99666666666667</v>
      </c>
      <c r="G214" s="101">
        <v>0.52200000000000002</v>
      </c>
      <c r="H214" s="101">
        <v>8.782</v>
      </c>
      <c r="I214" s="101">
        <v>10.601000000000001</v>
      </c>
      <c r="J214" s="101">
        <v>4.9169999999999998</v>
      </c>
      <c r="K214" s="101">
        <v>45.216999999999999</v>
      </c>
      <c r="L214" s="101">
        <v>100.047</v>
      </c>
      <c r="M214" s="101">
        <v>43</v>
      </c>
      <c r="N214" s="101">
        <v>2.5099999999999998</v>
      </c>
      <c r="O214" s="101">
        <v>545.48</v>
      </c>
    </row>
    <row r="215" spans="1:15" x14ac:dyDescent="0.25">
      <c r="A215" s="38" t="s">
        <v>4823</v>
      </c>
      <c r="B215" s="38" t="s">
        <v>5178</v>
      </c>
      <c r="C215" s="60" t="s">
        <v>5027</v>
      </c>
      <c r="D215" s="60" t="s">
        <v>5159</v>
      </c>
      <c r="E215" s="60" t="s">
        <v>5149</v>
      </c>
      <c r="F215" s="75">
        <v>313.33999999999997</v>
      </c>
      <c r="G215" s="101">
        <v>1332.2090000000001</v>
      </c>
      <c r="H215" s="101">
        <v>1086.2909999999999</v>
      </c>
      <c r="I215" s="101">
        <v>1311.0640000000001</v>
      </c>
      <c r="J215" s="101">
        <v>403.37700000000001</v>
      </c>
      <c r="K215" s="101">
        <v>316.70999999999998</v>
      </c>
      <c r="L215" s="101">
        <v>234.07599999999999</v>
      </c>
      <c r="M215" s="101">
        <v>386</v>
      </c>
      <c r="N215" s="101">
        <v>143.4</v>
      </c>
      <c r="O215" s="101">
        <v>410.62</v>
      </c>
    </row>
    <row r="216" spans="1:15" x14ac:dyDescent="0.25">
      <c r="A216" s="38" t="s">
        <v>4823</v>
      </c>
      <c r="B216" s="38" t="s">
        <v>5178</v>
      </c>
      <c r="C216" s="60" t="s">
        <v>5031</v>
      </c>
      <c r="D216" s="60" t="s">
        <v>5159</v>
      </c>
      <c r="E216" s="60" t="s">
        <v>5149</v>
      </c>
      <c r="F216" s="75">
        <v>5513.9866666666667</v>
      </c>
      <c r="G216" s="101">
        <v>6222.4260000000004</v>
      </c>
      <c r="H216" s="101">
        <v>4296.0879999999997</v>
      </c>
      <c r="I216" s="101">
        <v>3540.335</v>
      </c>
      <c r="J216" s="101">
        <v>4090.4119999999998</v>
      </c>
      <c r="K216" s="101">
        <v>5638.2560000000003</v>
      </c>
      <c r="L216" s="101">
        <v>5985.1220000000003</v>
      </c>
      <c r="M216" s="101">
        <v>6529</v>
      </c>
      <c r="N216" s="101">
        <v>6025.64</v>
      </c>
      <c r="O216" s="101">
        <v>3987.32</v>
      </c>
    </row>
    <row r="217" spans="1:15" x14ac:dyDescent="0.25">
      <c r="A217" s="38" t="s">
        <v>4823</v>
      </c>
      <c r="B217" s="38" t="s">
        <v>5178</v>
      </c>
      <c r="C217" s="60" t="s">
        <v>5036</v>
      </c>
      <c r="D217" s="60" t="s">
        <v>5159</v>
      </c>
      <c r="E217" s="60" t="s">
        <v>5149</v>
      </c>
      <c r="F217" s="75">
        <v>43045</v>
      </c>
      <c r="G217" s="101">
        <v>29797.903999999999</v>
      </c>
      <c r="H217" s="101">
        <v>21566.895</v>
      </c>
      <c r="I217" s="101">
        <v>25470.237000000001</v>
      </c>
      <c r="J217" s="101">
        <v>30779.851999999999</v>
      </c>
      <c r="K217" s="101">
        <v>56444.563999999998</v>
      </c>
      <c r="L217" s="101">
        <v>74014.319000000003</v>
      </c>
      <c r="M217" s="101">
        <v>45548</v>
      </c>
      <c r="N217" s="101">
        <v>21573.86</v>
      </c>
      <c r="O217" s="101">
        <v>62013.14</v>
      </c>
    </row>
    <row r="218" spans="1:15" x14ac:dyDescent="0.25">
      <c r="A218" s="38" t="s">
        <v>4823</v>
      </c>
      <c r="B218" s="38" t="s">
        <v>5178</v>
      </c>
      <c r="C218" s="60" t="s">
        <v>5053</v>
      </c>
      <c r="D218" s="60" t="s">
        <v>5159</v>
      </c>
      <c r="E218" s="60" t="s">
        <v>5149</v>
      </c>
      <c r="F218" s="75">
        <v>2690.7966666666666</v>
      </c>
      <c r="G218" s="101">
        <v>76.23</v>
      </c>
      <c r="H218" s="101">
        <v>65.070999999999998</v>
      </c>
      <c r="I218" s="101">
        <v>0.17599999999999999</v>
      </c>
      <c r="J218" s="101" t="s">
        <v>5176</v>
      </c>
      <c r="K218" s="101">
        <v>1417.3209999999999</v>
      </c>
      <c r="L218" s="101">
        <v>1713.7950000000001</v>
      </c>
      <c r="M218" s="101">
        <v>2202</v>
      </c>
      <c r="N218" s="101">
        <v>529.89</v>
      </c>
      <c r="O218" s="101">
        <v>5340.5</v>
      </c>
    </row>
    <row r="219" spans="1:15" x14ac:dyDescent="0.25">
      <c r="A219" s="38" t="s">
        <v>4823</v>
      </c>
      <c r="B219" s="38" t="s">
        <v>5178</v>
      </c>
      <c r="C219" s="60" t="s">
        <v>5054</v>
      </c>
      <c r="D219" s="60" t="s">
        <v>5159</v>
      </c>
      <c r="E219" s="60" t="s">
        <v>5149</v>
      </c>
      <c r="F219" s="75">
        <v>463.08333333333331</v>
      </c>
      <c r="G219" s="101">
        <v>10.039999999999999</v>
      </c>
      <c r="H219" s="101">
        <v>196.339</v>
      </c>
      <c r="I219" s="101">
        <v>413.87</v>
      </c>
      <c r="J219" s="101">
        <v>23.786000000000001</v>
      </c>
      <c r="K219" s="101">
        <v>367.375</v>
      </c>
      <c r="L219" s="101">
        <v>176.68299999999999</v>
      </c>
      <c r="M219" s="101">
        <v>691</v>
      </c>
      <c r="N219" s="101">
        <v>164.11</v>
      </c>
      <c r="O219" s="101">
        <v>534.14</v>
      </c>
    </row>
    <row r="220" spans="1:15" x14ac:dyDescent="0.25">
      <c r="A220" s="38" t="s">
        <v>4823</v>
      </c>
      <c r="B220" s="38" t="s">
        <v>5178</v>
      </c>
      <c r="C220" s="60" t="s">
        <v>5055</v>
      </c>
      <c r="D220" s="60" t="s">
        <v>5159</v>
      </c>
      <c r="E220" s="60" t="s">
        <v>5149</v>
      </c>
      <c r="F220" s="75">
        <v>16.316666666666666</v>
      </c>
      <c r="G220" s="101">
        <v>8.4359999999999999</v>
      </c>
      <c r="H220" s="101">
        <v>7.2999999999999995E-2</v>
      </c>
      <c r="I220" s="101">
        <v>42.194000000000003</v>
      </c>
      <c r="J220" s="101">
        <v>4.9720000000000004</v>
      </c>
      <c r="K220" s="101">
        <v>3723.23</v>
      </c>
      <c r="L220" s="101">
        <v>3675.0450000000001</v>
      </c>
      <c r="M220" s="101" t="s">
        <v>5176</v>
      </c>
      <c r="N220" s="101">
        <v>0.56999999999999995</v>
      </c>
      <c r="O220" s="101">
        <v>48.38</v>
      </c>
    </row>
    <row r="221" spans="1:15" x14ac:dyDescent="0.25">
      <c r="A221" s="38" t="s">
        <v>4823</v>
      </c>
      <c r="B221" s="38" t="s">
        <v>5178</v>
      </c>
      <c r="C221" s="60" t="s">
        <v>5063</v>
      </c>
      <c r="D221" s="60" t="s">
        <v>5159</v>
      </c>
      <c r="E221" s="60" t="s">
        <v>5149</v>
      </c>
      <c r="F221" s="75">
        <v>55.859999999999992</v>
      </c>
      <c r="G221" s="101">
        <v>0.41299999999999998</v>
      </c>
      <c r="H221" s="101" t="s">
        <v>5176</v>
      </c>
      <c r="I221" s="101" t="s">
        <v>5176</v>
      </c>
      <c r="J221" s="101">
        <v>73.013000000000005</v>
      </c>
      <c r="K221" s="101">
        <v>17.405999999999999</v>
      </c>
      <c r="L221" s="101" t="s">
        <v>5176</v>
      </c>
      <c r="M221" s="101" t="s">
        <v>5176</v>
      </c>
      <c r="N221" s="101">
        <v>0.85</v>
      </c>
      <c r="O221" s="101">
        <v>166.73</v>
      </c>
    </row>
    <row r="222" spans="1:15" x14ac:dyDescent="0.25">
      <c r="A222" s="38" t="s">
        <v>4823</v>
      </c>
      <c r="B222" s="38" t="s">
        <v>5178</v>
      </c>
      <c r="C222" s="60" t="s">
        <v>5077</v>
      </c>
      <c r="D222" s="60" t="s">
        <v>5159</v>
      </c>
      <c r="E222" s="60" t="s">
        <v>5149</v>
      </c>
      <c r="F222" s="75">
        <v>559503.47233333334</v>
      </c>
      <c r="G222" s="101">
        <v>300406.435</v>
      </c>
      <c r="H222" s="101">
        <v>371111.13699999999</v>
      </c>
      <c r="I222" s="101">
        <v>447849.848</v>
      </c>
      <c r="J222" s="101">
        <v>697993.78099999996</v>
      </c>
      <c r="K222" s="101">
        <v>488156.815</v>
      </c>
      <c r="L222" s="101">
        <v>642907.87600000005</v>
      </c>
      <c r="M222" s="101">
        <v>676136</v>
      </c>
      <c r="N222" s="101">
        <v>572924.19700000004</v>
      </c>
      <c r="O222" s="101">
        <v>429450.22</v>
      </c>
    </row>
    <row r="223" spans="1:15" x14ac:dyDescent="0.25">
      <c r="A223" s="38" t="s">
        <v>4823</v>
      </c>
      <c r="B223" s="38" t="s">
        <v>5178</v>
      </c>
      <c r="C223" s="60" t="s">
        <v>5089</v>
      </c>
      <c r="D223" s="60" t="s">
        <v>5159</v>
      </c>
      <c r="E223" s="60" t="s">
        <v>5149</v>
      </c>
      <c r="F223" s="75">
        <v>3579.9133333333334</v>
      </c>
      <c r="G223" s="101">
        <v>2173.7739999999999</v>
      </c>
      <c r="H223" s="101">
        <v>102.113</v>
      </c>
      <c r="I223" s="101">
        <v>335.74700000000001</v>
      </c>
      <c r="J223" s="101">
        <v>465.39600000000002</v>
      </c>
      <c r="K223" s="101">
        <v>4489.0540000000001</v>
      </c>
      <c r="L223" s="101">
        <v>905.03099999999995</v>
      </c>
      <c r="M223" s="101">
        <v>5486</v>
      </c>
      <c r="N223" s="101">
        <v>1437.29</v>
      </c>
      <c r="O223" s="101">
        <v>3816.45</v>
      </c>
    </row>
    <row r="224" spans="1:15" x14ac:dyDescent="0.25">
      <c r="A224" s="38" t="s">
        <v>4823</v>
      </c>
      <c r="B224" s="38" t="s">
        <v>5178</v>
      </c>
      <c r="C224" s="60" t="s">
        <v>5091</v>
      </c>
      <c r="D224" s="60" t="s">
        <v>5159</v>
      </c>
      <c r="E224" s="60" t="s">
        <v>5149</v>
      </c>
      <c r="F224" s="75">
        <v>337642.45466666669</v>
      </c>
      <c r="G224" s="101">
        <v>85357.778000000006</v>
      </c>
      <c r="H224" s="101">
        <v>89512.782999999996</v>
      </c>
      <c r="I224" s="101">
        <v>103622.042</v>
      </c>
      <c r="J224" s="101">
        <v>115824.53200000001</v>
      </c>
      <c r="K224" s="101">
        <v>141953.378</v>
      </c>
      <c r="L224" s="101">
        <v>154161.77900000001</v>
      </c>
      <c r="M224" s="101">
        <v>225559</v>
      </c>
      <c r="N224" s="101">
        <v>304055.99</v>
      </c>
      <c r="O224" s="101">
        <v>483312.37400000001</v>
      </c>
    </row>
    <row r="225" spans="1:15" x14ac:dyDescent="0.25">
      <c r="A225" s="38" t="s">
        <v>4823</v>
      </c>
      <c r="B225" s="38" t="s">
        <v>5178</v>
      </c>
      <c r="C225" s="60" t="s">
        <v>5094</v>
      </c>
      <c r="D225" s="60" t="s">
        <v>5159</v>
      </c>
      <c r="E225" s="60" t="s">
        <v>5149</v>
      </c>
      <c r="F225" s="75">
        <v>2299.2766666666666</v>
      </c>
      <c r="G225" s="101">
        <v>63.972000000000001</v>
      </c>
      <c r="H225" s="101">
        <v>69.113</v>
      </c>
      <c r="I225" s="101">
        <v>6.55</v>
      </c>
      <c r="J225" s="101">
        <v>6559.3609999999999</v>
      </c>
      <c r="K225" s="101">
        <v>550.76400000000001</v>
      </c>
      <c r="L225" s="101">
        <v>2792.7020000000002</v>
      </c>
      <c r="M225" s="101">
        <v>2622</v>
      </c>
      <c r="N225" s="101">
        <v>602.91999999999996</v>
      </c>
      <c r="O225" s="101">
        <v>3672.91</v>
      </c>
    </row>
    <row r="226" spans="1:15" x14ac:dyDescent="0.25">
      <c r="A226" s="38" t="s">
        <v>4823</v>
      </c>
      <c r="B226" s="38" t="s">
        <v>5178</v>
      </c>
      <c r="C226" s="60" t="s">
        <v>5111</v>
      </c>
      <c r="D226" s="60" t="s">
        <v>5159</v>
      </c>
      <c r="E226" s="60" t="s">
        <v>5149</v>
      </c>
      <c r="F226" s="75">
        <v>54.983333333333327</v>
      </c>
      <c r="G226" s="101">
        <v>208.803</v>
      </c>
      <c r="H226" s="101">
        <v>9.5000000000000001E-2</v>
      </c>
      <c r="I226" s="101">
        <v>242.97</v>
      </c>
      <c r="J226" s="101">
        <v>690.51300000000003</v>
      </c>
      <c r="K226" s="101">
        <v>44.875</v>
      </c>
      <c r="L226" s="101">
        <v>13.01</v>
      </c>
      <c r="M226" s="101">
        <v>67</v>
      </c>
      <c r="N226" s="101">
        <v>22.31</v>
      </c>
      <c r="O226" s="101">
        <v>75.64</v>
      </c>
    </row>
    <row r="227" spans="1:15" x14ac:dyDescent="0.25">
      <c r="A227" s="38" t="s">
        <v>4823</v>
      </c>
      <c r="B227" s="38" t="s">
        <v>5178</v>
      </c>
      <c r="C227" s="60" t="s">
        <v>5112</v>
      </c>
      <c r="D227" s="60" t="s">
        <v>5159</v>
      </c>
      <c r="E227" s="60" t="s">
        <v>5149</v>
      </c>
      <c r="F227" s="75">
        <v>19.623333333333331</v>
      </c>
      <c r="G227" s="101">
        <v>1.659</v>
      </c>
      <c r="H227" s="101">
        <v>11.648999999999999</v>
      </c>
      <c r="I227" s="101">
        <v>27.23</v>
      </c>
      <c r="J227" s="101">
        <v>5.3159999999999998</v>
      </c>
      <c r="K227" s="101">
        <v>125.027</v>
      </c>
      <c r="L227" s="101">
        <v>102.261</v>
      </c>
      <c r="M227" s="101">
        <v>19</v>
      </c>
      <c r="N227" s="101">
        <v>5.71</v>
      </c>
      <c r="O227" s="101">
        <v>34.159999999999997</v>
      </c>
    </row>
    <row r="228" spans="1:15" x14ac:dyDescent="0.25">
      <c r="A228" s="38" t="s">
        <v>4823</v>
      </c>
      <c r="B228" s="38" t="s">
        <v>5178</v>
      </c>
      <c r="C228" s="60" t="s">
        <v>5113</v>
      </c>
      <c r="D228" s="60" t="s">
        <v>5159</v>
      </c>
      <c r="E228" s="60" t="s">
        <v>5149</v>
      </c>
      <c r="F228" s="75">
        <v>17498.573333333334</v>
      </c>
      <c r="G228" s="101">
        <v>11429.911</v>
      </c>
      <c r="H228" s="101">
        <v>5507.5290000000005</v>
      </c>
      <c r="I228" s="101">
        <v>11026.116</v>
      </c>
      <c r="J228" s="101">
        <v>21915.350999999999</v>
      </c>
      <c r="K228" s="101">
        <v>13112.874</v>
      </c>
      <c r="L228" s="101">
        <v>9354.8179999999993</v>
      </c>
      <c r="M228" s="101">
        <v>7752</v>
      </c>
      <c r="N228" s="101">
        <v>7346.7</v>
      </c>
      <c r="O228" s="101">
        <v>37397.019999999997</v>
      </c>
    </row>
  </sheetData>
  <autoFilter ref="A6:O199">
    <sortState ref="A7:O199">
      <sortCondition descending="1" ref="F6:F19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59"/>
  <sheetViews>
    <sheetView showGridLines="0" topLeftCell="A73" workbookViewId="0">
      <selection activeCell="A73" sqref="A73"/>
    </sheetView>
  </sheetViews>
  <sheetFormatPr defaultColWidth="9.28515625" defaultRowHeight="12" x14ac:dyDescent="0.25"/>
  <cols>
    <col min="1" max="1" width="9.28515625" style="1"/>
    <col min="2" max="2" width="15.140625" style="1" bestFit="1" customWidth="1"/>
    <col min="3" max="3" width="14.140625" style="1" customWidth="1"/>
    <col min="4" max="4" width="11" style="1" customWidth="1"/>
    <col min="5" max="16384" width="9.28515625" style="1"/>
  </cols>
  <sheetData>
    <row r="1" spans="1:2" ht="15" x14ac:dyDescent="0.2">
      <c r="A1" s="30" t="s">
        <v>4928</v>
      </c>
    </row>
    <row r="3" spans="1:2" ht="11.1" customHeight="1" x14ac:dyDescent="0.25">
      <c r="A3" s="49">
        <v>1</v>
      </c>
      <c r="B3" s="50" t="s">
        <v>4794</v>
      </c>
    </row>
    <row r="4" spans="1:2" ht="11.1" customHeight="1" x14ac:dyDescent="0.2">
      <c r="A4" s="49">
        <f>A3+1</f>
        <v>2</v>
      </c>
      <c r="B4" s="50" t="s">
        <v>4795</v>
      </c>
    </row>
    <row r="5" spans="1:2" ht="11.1" customHeight="1" x14ac:dyDescent="0.2">
      <c r="A5" s="49">
        <f t="shared" ref="A5:A23" si="0">A4+1</f>
        <v>3</v>
      </c>
      <c r="B5" s="50" t="s">
        <v>4796</v>
      </c>
    </row>
    <row r="6" spans="1:2" ht="11.1" customHeight="1" x14ac:dyDescent="0.25">
      <c r="A6" s="49">
        <f t="shared" si="0"/>
        <v>4</v>
      </c>
      <c r="B6" s="50" t="s">
        <v>4797</v>
      </c>
    </row>
    <row r="7" spans="1:2" ht="11.1" customHeight="1" x14ac:dyDescent="0.25">
      <c r="A7" s="49">
        <f t="shared" si="0"/>
        <v>5</v>
      </c>
      <c r="B7" s="50" t="s">
        <v>4798</v>
      </c>
    </row>
    <row r="8" spans="1:2" ht="11.1" customHeight="1" x14ac:dyDescent="0.25">
      <c r="A8" s="49">
        <f t="shared" si="0"/>
        <v>6</v>
      </c>
      <c r="B8" s="50" t="s">
        <v>4799</v>
      </c>
    </row>
    <row r="9" spans="1:2" ht="11.1" customHeight="1" x14ac:dyDescent="0.25">
      <c r="A9" s="49">
        <f t="shared" si="0"/>
        <v>7</v>
      </c>
      <c r="B9" s="50" t="s">
        <v>4800</v>
      </c>
    </row>
    <row r="10" spans="1:2" ht="11.1" customHeight="1" x14ac:dyDescent="0.25">
      <c r="A10" s="49">
        <f t="shared" si="0"/>
        <v>8</v>
      </c>
      <c r="B10" s="50" t="s">
        <v>4801</v>
      </c>
    </row>
    <row r="11" spans="1:2" ht="11.1" customHeight="1" x14ac:dyDescent="0.2">
      <c r="A11" s="49">
        <f t="shared" si="0"/>
        <v>9</v>
      </c>
      <c r="B11" s="50" t="s">
        <v>4802</v>
      </c>
    </row>
    <row r="12" spans="1:2" ht="11.1" customHeight="1" x14ac:dyDescent="0.25">
      <c r="A12" s="49">
        <f t="shared" si="0"/>
        <v>10</v>
      </c>
      <c r="B12" s="50" t="s">
        <v>4803</v>
      </c>
    </row>
    <row r="13" spans="1:2" ht="11.1" customHeight="1" x14ac:dyDescent="0.25">
      <c r="A13" s="49">
        <f t="shared" si="0"/>
        <v>11</v>
      </c>
      <c r="B13" s="50" t="s">
        <v>4804</v>
      </c>
    </row>
    <row r="14" spans="1:2" ht="11.1" customHeight="1" x14ac:dyDescent="0.25">
      <c r="A14" s="49">
        <f t="shared" si="0"/>
        <v>12</v>
      </c>
      <c r="B14" s="50" t="s">
        <v>4805</v>
      </c>
    </row>
    <row r="15" spans="1:2" ht="11.1" customHeight="1" x14ac:dyDescent="0.25">
      <c r="A15" s="49">
        <f t="shared" si="0"/>
        <v>13</v>
      </c>
      <c r="B15" s="50" t="s">
        <v>4806</v>
      </c>
    </row>
    <row r="16" spans="1:2" ht="11.1" customHeight="1" x14ac:dyDescent="0.25">
      <c r="A16" s="49">
        <f t="shared" si="0"/>
        <v>14</v>
      </c>
      <c r="B16" s="50" t="s">
        <v>4807</v>
      </c>
    </row>
    <row r="17" spans="1:5" ht="11.1" customHeight="1" x14ac:dyDescent="0.25">
      <c r="A17" s="49">
        <f t="shared" si="0"/>
        <v>15</v>
      </c>
      <c r="B17" s="50" t="s">
        <v>4808</v>
      </c>
    </row>
    <row r="18" spans="1:5" ht="11.1" customHeight="1" x14ac:dyDescent="0.25">
      <c r="A18" s="49">
        <f t="shared" si="0"/>
        <v>16</v>
      </c>
      <c r="B18" s="50" t="s">
        <v>4809</v>
      </c>
    </row>
    <row r="19" spans="1:5" ht="11.1" customHeight="1" x14ac:dyDescent="0.25">
      <c r="A19" s="49">
        <f t="shared" si="0"/>
        <v>17</v>
      </c>
      <c r="B19" s="50" t="s">
        <v>4810</v>
      </c>
    </row>
    <row r="20" spans="1:5" ht="11.1" customHeight="1" x14ac:dyDescent="0.25">
      <c r="A20" s="49">
        <f t="shared" si="0"/>
        <v>18</v>
      </c>
      <c r="B20" s="50" t="s">
        <v>4811</v>
      </c>
    </row>
    <row r="21" spans="1:5" ht="11.1" customHeight="1" x14ac:dyDescent="0.25">
      <c r="A21" s="49">
        <f t="shared" si="0"/>
        <v>19</v>
      </c>
      <c r="B21" s="50" t="s">
        <v>4812</v>
      </c>
    </row>
    <row r="22" spans="1:5" ht="11.1" customHeight="1" x14ac:dyDescent="0.25">
      <c r="A22" s="49">
        <f t="shared" si="0"/>
        <v>20</v>
      </c>
      <c r="B22" s="50" t="s">
        <v>4813</v>
      </c>
    </row>
    <row r="23" spans="1:5" ht="11.1" customHeight="1" x14ac:dyDescent="0.25">
      <c r="A23" s="49">
        <f t="shared" si="0"/>
        <v>21</v>
      </c>
      <c r="B23" s="50" t="s">
        <v>4814</v>
      </c>
    </row>
    <row r="26" spans="1:5" x14ac:dyDescent="0.2">
      <c r="A26" s="240" t="s">
        <v>4924</v>
      </c>
      <c r="B26" s="240"/>
      <c r="C26" s="240"/>
      <c r="E26" s="42" t="s">
        <v>4929</v>
      </c>
    </row>
    <row r="27" spans="1:5" ht="24" x14ac:dyDescent="0.2">
      <c r="A27" s="40" t="s">
        <v>4817</v>
      </c>
      <c r="B27" s="40" t="s">
        <v>4822</v>
      </c>
      <c r="C27" s="40" t="s">
        <v>4923</v>
      </c>
    </row>
    <row r="28" spans="1:5" x14ac:dyDescent="0.2">
      <c r="A28" s="37">
        <v>1</v>
      </c>
      <c r="B28" s="124">
        <v>3.0548943715659208E-2</v>
      </c>
      <c r="C28" s="125">
        <v>175</v>
      </c>
    </row>
    <row r="29" spans="1:5" x14ac:dyDescent="0.2">
      <c r="A29" s="37">
        <f>A28+1</f>
        <v>2</v>
      </c>
      <c r="B29" s="124">
        <v>9.4271890271259456E-2</v>
      </c>
      <c r="C29" s="125">
        <v>246</v>
      </c>
    </row>
    <row r="30" spans="1:5" x14ac:dyDescent="0.2">
      <c r="A30" s="37">
        <f t="shared" ref="A30:A48" si="1">A29+1</f>
        <v>3</v>
      </c>
      <c r="B30" s="124">
        <v>2.4329388883356055E-2</v>
      </c>
      <c r="C30" s="125">
        <v>40</v>
      </c>
    </row>
    <row r="31" spans="1:5" x14ac:dyDescent="0.2">
      <c r="A31" s="37">
        <f t="shared" si="1"/>
        <v>4</v>
      </c>
      <c r="B31" s="124">
        <v>4.1426464623741055E-2</v>
      </c>
      <c r="C31" s="125">
        <v>190</v>
      </c>
    </row>
    <row r="32" spans="1:5" x14ac:dyDescent="0.2">
      <c r="A32" s="37">
        <f t="shared" si="1"/>
        <v>5</v>
      </c>
      <c r="B32" s="124">
        <v>0.21555624966840853</v>
      </c>
      <c r="C32" s="125">
        <v>126</v>
      </c>
    </row>
    <row r="33" spans="1:3" x14ac:dyDescent="0.2">
      <c r="A33" s="37">
        <f t="shared" si="1"/>
        <v>6</v>
      </c>
      <c r="B33" s="124">
        <v>7.2707549239644037E-2</v>
      </c>
      <c r="C33" s="125">
        <v>651</v>
      </c>
    </row>
    <row r="34" spans="1:3" x14ac:dyDescent="0.2">
      <c r="A34" s="37">
        <f t="shared" si="1"/>
        <v>7</v>
      </c>
      <c r="B34" s="124">
        <v>3.7827475901078197E-2</v>
      </c>
      <c r="C34" s="125">
        <v>209</v>
      </c>
    </row>
    <row r="35" spans="1:3" x14ac:dyDescent="0.2">
      <c r="A35" s="37">
        <f t="shared" si="1"/>
        <v>8</v>
      </c>
      <c r="B35" s="124">
        <v>1.2397471669802216E-3</v>
      </c>
      <c r="C35" s="125">
        <v>49</v>
      </c>
    </row>
    <row r="36" spans="1:3" x14ac:dyDescent="0.2">
      <c r="A36" s="37">
        <f t="shared" si="1"/>
        <v>9</v>
      </c>
      <c r="B36" s="124">
        <v>6.8386411665364438E-3</v>
      </c>
      <c r="C36" s="125">
        <v>82</v>
      </c>
    </row>
    <row r="37" spans="1:3" x14ac:dyDescent="0.2">
      <c r="A37" s="37">
        <f t="shared" si="1"/>
        <v>10</v>
      </c>
      <c r="B37" s="124">
        <v>2.8163546161809997E-2</v>
      </c>
      <c r="C37" s="125">
        <v>139</v>
      </c>
    </row>
    <row r="38" spans="1:3" x14ac:dyDescent="0.2">
      <c r="A38" s="37">
        <f t="shared" si="1"/>
        <v>11</v>
      </c>
      <c r="B38" s="124">
        <v>2.4564352903754149E-2</v>
      </c>
      <c r="C38" s="125">
        <v>665</v>
      </c>
    </row>
    <row r="39" spans="1:3" x14ac:dyDescent="0.2">
      <c r="A39" s="37">
        <f t="shared" si="1"/>
        <v>12</v>
      </c>
      <c r="B39" s="124">
        <v>4.212459722430565E-3</v>
      </c>
      <c r="C39" s="125">
        <v>54</v>
      </c>
    </row>
    <row r="40" spans="1:3" x14ac:dyDescent="0.2">
      <c r="A40" s="37">
        <f t="shared" si="1"/>
        <v>13</v>
      </c>
      <c r="B40" s="124">
        <v>1.1920158548519381E-2</v>
      </c>
      <c r="C40" s="125">
        <v>138</v>
      </c>
    </row>
    <row r="41" spans="1:3" x14ac:dyDescent="0.2">
      <c r="A41" s="37">
        <f t="shared" si="1"/>
        <v>14</v>
      </c>
      <c r="B41" s="124">
        <v>6.9403018189314109E-5</v>
      </c>
      <c r="C41" s="125">
        <v>24</v>
      </c>
    </row>
    <row r="42" spans="1:3" x14ac:dyDescent="0.2">
      <c r="A42" s="37">
        <f t="shared" si="1"/>
        <v>15</v>
      </c>
      <c r="B42" s="124">
        <v>6.6759154933065959E-2</v>
      </c>
      <c r="C42" s="125">
        <v>526</v>
      </c>
    </row>
    <row r="43" spans="1:3" x14ac:dyDescent="0.2">
      <c r="A43" s="37">
        <f t="shared" si="1"/>
        <v>16</v>
      </c>
      <c r="B43" s="124">
        <v>0.17330689251744472</v>
      </c>
      <c r="C43" s="125">
        <v>788</v>
      </c>
    </row>
    <row r="44" spans="1:3" x14ac:dyDescent="0.2">
      <c r="A44" s="37">
        <f t="shared" si="1"/>
        <v>17</v>
      </c>
      <c r="B44" s="124">
        <v>0.13520459494748951</v>
      </c>
      <c r="C44" s="125">
        <v>123</v>
      </c>
    </row>
    <row r="45" spans="1:3" x14ac:dyDescent="0.2">
      <c r="A45" s="37">
        <f t="shared" si="1"/>
        <v>18</v>
      </c>
      <c r="B45" s="124">
        <v>1.5702897385804607E-2</v>
      </c>
      <c r="C45" s="125">
        <v>227</v>
      </c>
    </row>
    <row r="46" spans="1:3" x14ac:dyDescent="0.2">
      <c r="A46" s="37">
        <f t="shared" si="1"/>
        <v>19</v>
      </c>
      <c r="B46" s="124">
        <v>7.7021709188938511E-5</v>
      </c>
      <c r="C46" s="125">
        <v>19</v>
      </c>
    </row>
    <row r="47" spans="1:3" x14ac:dyDescent="0.2">
      <c r="A47" s="37">
        <f t="shared" si="1"/>
        <v>20</v>
      </c>
      <c r="B47" s="124">
        <v>1.5216214403272253E-2</v>
      </c>
      <c r="C47" s="125">
        <v>130</v>
      </c>
    </row>
    <row r="48" spans="1:3" x14ac:dyDescent="0.2">
      <c r="A48" s="37">
        <f t="shared" si="1"/>
        <v>21</v>
      </c>
      <c r="B48" s="124">
        <v>5.6953112367292563E-5</v>
      </c>
      <c r="C48" s="125">
        <v>7</v>
      </c>
    </row>
    <row r="50" spans="1:3" x14ac:dyDescent="0.2">
      <c r="A50" s="239" t="s">
        <v>4819</v>
      </c>
      <c r="B50" s="240"/>
      <c r="C50" s="240"/>
    </row>
    <row r="51" spans="1:3" ht="24" x14ac:dyDescent="0.2">
      <c r="A51" s="40" t="s">
        <v>4817</v>
      </c>
      <c r="B51" s="40" t="s">
        <v>4822</v>
      </c>
      <c r="C51" s="40" t="s">
        <v>4923</v>
      </c>
    </row>
    <row r="52" spans="1:3" x14ac:dyDescent="0.2">
      <c r="A52" s="37">
        <v>1</v>
      </c>
      <c r="B52" s="39">
        <v>1.9452293181498274E-2</v>
      </c>
      <c r="C52" s="38">
        <v>182</v>
      </c>
    </row>
    <row r="53" spans="1:3" x14ac:dyDescent="0.2">
      <c r="A53" s="37">
        <f>A52+1</f>
        <v>2</v>
      </c>
      <c r="B53" s="39">
        <v>5.5457182839464401E-2</v>
      </c>
      <c r="C53" s="38">
        <v>249</v>
      </c>
    </row>
    <row r="54" spans="1:3" x14ac:dyDescent="0.2">
      <c r="A54" s="37">
        <f t="shared" ref="A54:A72" si="2">A53+1</f>
        <v>3</v>
      </c>
      <c r="B54" s="39">
        <v>1.9061135494153256E-2</v>
      </c>
      <c r="C54" s="38">
        <v>42</v>
      </c>
    </row>
    <row r="55" spans="1:3" x14ac:dyDescent="0.2">
      <c r="A55" s="37">
        <f t="shared" si="2"/>
        <v>4</v>
      </c>
      <c r="B55" s="39">
        <v>3.4627408456043771E-2</v>
      </c>
      <c r="C55" s="38">
        <v>186</v>
      </c>
    </row>
    <row r="56" spans="1:3" x14ac:dyDescent="0.2">
      <c r="A56" s="37">
        <f t="shared" si="2"/>
        <v>5</v>
      </c>
      <c r="B56" s="39">
        <v>0.26584628759097029</v>
      </c>
      <c r="C56" s="38">
        <v>133</v>
      </c>
    </row>
    <row r="57" spans="1:3" x14ac:dyDescent="0.2">
      <c r="A57" s="37">
        <f t="shared" si="2"/>
        <v>6</v>
      </c>
      <c r="B57" s="39">
        <v>5.6930148399568663E-2</v>
      </c>
      <c r="C57" s="38">
        <v>658</v>
      </c>
    </row>
    <row r="58" spans="1:3" x14ac:dyDescent="0.2">
      <c r="A58" s="37">
        <f t="shared" si="2"/>
        <v>7</v>
      </c>
      <c r="B58" s="39">
        <v>2.9639422227780581E-2</v>
      </c>
      <c r="C58" s="38">
        <v>207</v>
      </c>
    </row>
    <row r="59" spans="1:3" x14ac:dyDescent="0.2">
      <c r="A59" s="37">
        <f t="shared" si="2"/>
        <v>8</v>
      </c>
      <c r="B59" s="39">
        <v>3.3347768820674128E-3</v>
      </c>
      <c r="C59" s="38">
        <v>47</v>
      </c>
    </row>
    <row r="60" spans="1:3" x14ac:dyDescent="0.2">
      <c r="A60" s="37">
        <f t="shared" si="2"/>
        <v>9</v>
      </c>
      <c r="B60" s="39">
        <v>4.3271116735649918E-3</v>
      </c>
      <c r="C60" s="38">
        <v>76</v>
      </c>
    </row>
    <row r="61" spans="1:3" x14ac:dyDescent="0.2">
      <c r="A61" s="37">
        <f t="shared" si="2"/>
        <v>10</v>
      </c>
      <c r="B61" s="39">
        <v>1.6265625372661005E-2</v>
      </c>
      <c r="C61" s="38">
        <v>140</v>
      </c>
    </row>
    <row r="62" spans="1:3" x14ac:dyDescent="0.2">
      <c r="A62" s="37">
        <f t="shared" si="2"/>
        <v>11</v>
      </c>
      <c r="B62" s="39">
        <v>2.0277202852027439E-2</v>
      </c>
      <c r="C62" s="38">
        <v>687</v>
      </c>
    </row>
    <row r="63" spans="1:3" x14ac:dyDescent="0.2">
      <c r="A63" s="37">
        <f t="shared" si="2"/>
        <v>12</v>
      </c>
      <c r="B63" s="39">
        <v>3.490408882477859E-3</v>
      </c>
      <c r="C63" s="38">
        <v>54</v>
      </c>
    </row>
    <row r="64" spans="1:3" x14ac:dyDescent="0.2">
      <c r="A64" s="37">
        <f t="shared" si="2"/>
        <v>13</v>
      </c>
      <c r="B64" s="39">
        <v>1.2763047851327635E-2</v>
      </c>
      <c r="C64" s="38">
        <v>137</v>
      </c>
    </row>
    <row r="65" spans="1:13" x14ac:dyDescent="0.2">
      <c r="A65" s="37">
        <f t="shared" si="2"/>
        <v>14</v>
      </c>
      <c r="B65" s="39">
        <v>5.0834219377061149E-5</v>
      </c>
      <c r="C65" s="38">
        <v>32</v>
      </c>
    </row>
    <row r="66" spans="1:13" x14ac:dyDescent="0.2">
      <c r="A66" s="37">
        <f t="shared" si="2"/>
        <v>15</v>
      </c>
      <c r="B66" s="39">
        <v>0.12879301716398556</v>
      </c>
      <c r="C66" s="38">
        <v>524</v>
      </c>
    </row>
    <row r="67" spans="1:13" x14ac:dyDescent="0.2">
      <c r="A67" s="37">
        <f t="shared" si="2"/>
        <v>16</v>
      </c>
      <c r="B67" s="39">
        <v>0.16716869592894917</v>
      </c>
      <c r="C67" s="38">
        <v>786</v>
      </c>
    </row>
    <row r="68" spans="1:13" x14ac:dyDescent="0.2">
      <c r="A68" s="37">
        <f t="shared" si="2"/>
        <v>17</v>
      </c>
      <c r="B68" s="39">
        <v>0.10571637734892281</v>
      </c>
      <c r="C68" s="38">
        <v>129</v>
      </c>
    </row>
    <row r="69" spans="1:13" x14ac:dyDescent="0.2">
      <c r="A69" s="37">
        <f t="shared" si="2"/>
        <v>18</v>
      </c>
      <c r="B69" s="39">
        <v>4.3618816559989726E-2</v>
      </c>
      <c r="C69" s="38">
        <v>222</v>
      </c>
    </row>
    <row r="70" spans="1:13" x14ac:dyDescent="0.2">
      <c r="A70" s="37">
        <f t="shared" si="2"/>
        <v>19</v>
      </c>
      <c r="B70" s="39">
        <v>3.8247000109117727E-5</v>
      </c>
      <c r="C70" s="38">
        <v>20</v>
      </c>
    </row>
    <row r="71" spans="1:13" x14ac:dyDescent="0.2">
      <c r="A71" s="37">
        <f t="shared" si="2"/>
        <v>20</v>
      </c>
      <c r="B71" s="39">
        <v>1.3124972677981616E-2</v>
      </c>
      <c r="C71" s="38">
        <v>130</v>
      </c>
    </row>
    <row r="72" spans="1:13" x14ac:dyDescent="0.2">
      <c r="A72" s="37">
        <f t="shared" si="2"/>
        <v>21</v>
      </c>
      <c r="B72" s="39">
        <v>1.69873970794036E-5</v>
      </c>
      <c r="C72" s="38">
        <v>7</v>
      </c>
    </row>
    <row r="74" spans="1:13" x14ac:dyDescent="0.25">
      <c r="E74" s="224">
        <v>2005</v>
      </c>
      <c r="F74" s="224">
        <v>2006</v>
      </c>
      <c r="G74" s="224">
        <v>2007</v>
      </c>
      <c r="H74" s="224">
        <v>2008</v>
      </c>
      <c r="I74" s="224">
        <v>2009</v>
      </c>
      <c r="J74" s="224">
        <v>2010</v>
      </c>
      <c r="K74" s="224">
        <v>2011</v>
      </c>
      <c r="L74" s="224">
        <v>2012</v>
      </c>
      <c r="M74" s="224">
        <v>2013</v>
      </c>
    </row>
    <row r="75" spans="1:13" x14ac:dyDescent="0.25">
      <c r="E75" s="225"/>
      <c r="F75" s="225"/>
      <c r="G75" s="225"/>
      <c r="H75" s="225"/>
      <c r="I75" s="225"/>
      <c r="J75" s="225"/>
      <c r="K75" s="225"/>
      <c r="L75" s="225"/>
      <c r="M75" s="225"/>
    </row>
    <row r="76" spans="1:13" x14ac:dyDescent="0.2">
      <c r="D76" s="41" t="s">
        <v>5151</v>
      </c>
      <c r="E76" s="46">
        <v>3896</v>
      </c>
      <c r="F76" s="46">
        <v>3979</v>
      </c>
      <c r="G76" s="46">
        <v>3944</v>
      </c>
      <c r="H76" s="46">
        <v>4034</v>
      </c>
      <c r="I76" s="46">
        <v>4020</v>
      </c>
      <c r="J76" s="46">
        <v>3750</v>
      </c>
      <c r="K76" s="46">
        <v>3600</v>
      </c>
      <c r="L76" s="46">
        <v>3934</v>
      </c>
      <c r="M76" s="46">
        <v>4071</v>
      </c>
    </row>
    <row r="77" spans="1:13" x14ac:dyDescent="0.2">
      <c r="D77" s="41" t="s">
        <v>5152</v>
      </c>
      <c r="E77" s="38">
        <v>150</v>
      </c>
      <c r="F77" s="38">
        <v>144</v>
      </c>
      <c r="G77" s="38">
        <v>156</v>
      </c>
      <c r="H77" s="38">
        <v>158</v>
      </c>
      <c r="I77" s="38">
        <v>157</v>
      </c>
      <c r="J77" s="38">
        <v>157</v>
      </c>
      <c r="K77" s="38">
        <v>161</v>
      </c>
      <c r="L77" s="38">
        <v>174</v>
      </c>
      <c r="M77" s="38">
        <v>182</v>
      </c>
    </row>
    <row r="98" spans="1:5" x14ac:dyDescent="0.2">
      <c r="E98" s="47" t="s">
        <v>5147</v>
      </c>
    </row>
    <row r="100" spans="1:5" x14ac:dyDescent="0.2">
      <c r="A100" s="239" t="s">
        <v>5156</v>
      </c>
      <c r="B100" s="239"/>
      <c r="C100" s="239"/>
      <c r="D100" s="239"/>
    </row>
    <row r="101" spans="1:5" ht="24" x14ac:dyDescent="0.2">
      <c r="A101" s="40" t="s">
        <v>4817</v>
      </c>
      <c r="B101" s="63" t="s">
        <v>5153</v>
      </c>
      <c r="C101" s="63" t="s">
        <v>5154</v>
      </c>
      <c r="D101" s="63" t="s">
        <v>5161</v>
      </c>
    </row>
    <row r="102" spans="1:5" x14ac:dyDescent="0.25">
      <c r="A102" s="37">
        <v>1</v>
      </c>
      <c r="B102" s="64">
        <f t="shared" ref="B102:B122" si="3">+B28</f>
        <v>3.0548943715659208E-2</v>
      </c>
      <c r="C102" s="64">
        <f t="shared" ref="C102:C122" si="4">+B52</f>
        <v>1.9452293181498274E-2</v>
      </c>
      <c r="D102" s="110">
        <f>(+C102-B102)*100</f>
        <v>-1.1096650534160934</v>
      </c>
    </row>
    <row r="103" spans="1:5" x14ac:dyDescent="0.25">
      <c r="A103" s="37">
        <f>A102+1</f>
        <v>2</v>
      </c>
      <c r="B103" s="64">
        <f t="shared" si="3"/>
        <v>9.4271890271259456E-2</v>
      </c>
      <c r="C103" s="64">
        <f t="shared" si="4"/>
        <v>5.5457182839464401E-2</v>
      </c>
      <c r="D103" s="110">
        <f t="shared" ref="D103:D122" si="5">(+C103-B103)*100</f>
        <v>-3.8814707431795057</v>
      </c>
    </row>
    <row r="104" spans="1:5" x14ac:dyDescent="0.25">
      <c r="A104" s="37">
        <f t="shared" ref="A104:A122" si="6">A103+1</f>
        <v>3</v>
      </c>
      <c r="B104" s="64">
        <f t="shared" si="3"/>
        <v>2.4329388883356055E-2</v>
      </c>
      <c r="C104" s="64">
        <f t="shared" si="4"/>
        <v>1.9061135494153256E-2</v>
      </c>
      <c r="D104" s="110">
        <f t="shared" si="5"/>
        <v>-0.52682533892027994</v>
      </c>
    </row>
    <row r="105" spans="1:5" x14ac:dyDescent="0.25">
      <c r="A105" s="37">
        <f t="shared" si="6"/>
        <v>4</v>
      </c>
      <c r="B105" s="64">
        <f t="shared" si="3"/>
        <v>4.1426464623741055E-2</v>
      </c>
      <c r="C105" s="64">
        <f t="shared" si="4"/>
        <v>3.4627408456043771E-2</v>
      </c>
      <c r="D105" s="110">
        <f t="shared" si="5"/>
        <v>-0.67990561676972838</v>
      </c>
    </row>
    <row r="106" spans="1:5" x14ac:dyDescent="0.25">
      <c r="A106" s="37">
        <f t="shared" si="6"/>
        <v>5</v>
      </c>
      <c r="B106" s="64">
        <f t="shared" si="3"/>
        <v>0.21555624966840853</v>
      </c>
      <c r="C106" s="64">
        <f t="shared" si="4"/>
        <v>0.26584628759097029</v>
      </c>
      <c r="D106" s="110">
        <f t="shared" si="5"/>
        <v>5.0290037922561757</v>
      </c>
    </row>
    <row r="107" spans="1:5" x14ac:dyDescent="0.25">
      <c r="A107" s="37">
        <f t="shared" si="6"/>
        <v>6</v>
      </c>
      <c r="B107" s="64">
        <f t="shared" si="3"/>
        <v>7.2707549239644037E-2</v>
      </c>
      <c r="C107" s="64">
        <f t="shared" si="4"/>
        <v>5.6930148399568663E-2</v>
      </c>
      <c r="D107" s="110">
        <f t="shared" si="5"/>
        <v>-1.5777400840075375</v>
      </c>
    </row>
    <row r="108" spans="1:5" x14ac:dyDescent="0.25">
      <c r="A108" s="37">
        <f t="shared" si="6"/>
        <v>7</v>
      </c>
      <c r="B108" s="64">
        <f t="shared" si="3"/>
        <v>3.7827475901078197E-2</v>
      </c>
      <c r="C108" s="64">
        <f t="shared" si="4"/>
        <v>2.9639422227780581E-2</v>
      </c>
      <c r="D108" s="110">
        <f t="shared" si="5"/>
        <v>-0.81880536732976161</v>
      </c>
    </row>
    <row r="109" spans="1:5" x14ac:dyDescent="0.25">
      <c r="A109" s="37">
        <f t="shared" si="6"/>
        <v>8</v>
      </c>
      <c r="B109" s="64">
        <f t="shared" si="3"/>
        <v>1.2397471669802216E-3</v>
      </c>
      <c r="C109" s="64">
        <f t="shared" si="4"/>
        <v>3.3347768820674128E-3</v>
      </c>
      <c r="D109" s="110">
        <f t="shared" si="5"/>
        <v>0.20950297150871913</v>
      </c>
    </row>
    <row r="110" spans="1:5" x14ac:dyDescent="0.25">
      <c r="A110" s="37">
        <f t="shared" si="6"/>
        <v>9</v>
      </c>
      <c r="B110" s="64">
        <f t="shared" si="3"/>
        <v>6.8386411665364438E-3</v>
      </c>
      <c r="C110" s="64">
        <f t="shared" si="4"/>
        <v>4.3271116735649918E-3</v>
      </c>
      <c r="D110" s="110">
        <f t="shared" si="5"/>
        <v>-0.25115294929714521</v>
      </c>
    </row>
    <row r="111" spans="1:5" x14ac:dyDescent="0.25">
      <c r="A111" s="37">
        <f t="shared" si="6"/>
        <v>10</v>
      </c>
      <c r="B111" s="64">
        <f t="shared" si="3"/>
        <v>2.8163546161809997E-2</v>
      </c>
      <c r="C111" s="64">
        <f t="shared" si="4"/>
        <v>1.6265625372661005E-2</v>
      </c>
      <c r="D111" s="110">
        <f t="shared" si="5"/>
        <v>-1.1897920789148992</v>
      </c>
    </row>
    <row r="112" spans="1:5" x14ac:dyDescent="0.25">
      <c r="A112" s="37">
        <f t="shared" si="6"/>
        <v>11</v>
      </c>
      <c r="B112" s="64">
        <f t="shared" si="3"/>
        <v>2.4564352903754149E-2</v>
      </c>
      <c r="C112" s="64">
        <f t="shared" si="4"/>
        <v>2.0277202852027439E-2</v>
      </c>
      <c r="D112" s="110">
        <f t="shared" si="5"/>
        <v>-0.42871500517267097</v>
      </c>
    </row>
    <row r="113" spans="1:4" x14ac:dyDescent="0.25">
      <c r="A113" s="37">
        <f t="shared" si="6"/>
        <v>12</v>
      </c>
      <c r="B113" s="64">
        <f t="shared" si="3"/>
        <v>4.212459722430565E-3</v>
      </c>
      <c r="C113" s="64">
        <f t="shared" si="4"/>
        <v>3.490408882477859E-3</v>
      </c>
      <c r="D113" s="110">
        <f t="shared" si="5"/>
        <v>-7.2205083995270605E-2</v>
      </c>
    </row>
    <row r="114" spans="1:4" x14ac:dyDescent="0.25">
      <c r="A114" s="37">
        <f t="shared" si="6"/>
        <v>13</v>
      </c>
      <c r="B114" s="64">
        <f t="shared" si="3"/>
        <v>1.1920158548519381E-2</v>
      </c>
      <c r="C114" s="64">
        <f t="shared" si="4"/>
        <v>1.2763047851327635E-2</v>
      </c>
      <c r="D114" s="110">
        <f t="shared" si="5"/>
        <v>8.4288930280825361E-2</v>
      </c>
    </row>
    <row r="115" spans="1:4" x14ac:dyDescent="0.25">
      <c r="A115" s="37">
        <f t="shared" si="6"/>
        <v>14</v>
      </c>
      <c r="B115" s="64">
        <f t="shared" si="3"/>
        <v>6.9403018189314109E-5</v>
      </c>
      <c r="C115" s="64">
        <f t="shared" si="4"/>
        <v>5.0834219377061149E-5</v>
      </c>
      <c r="D115" s="110">
        <f t="shared" si="5"/>
        <v>-1.8568798812252959E-3</v>
      </c>
    </row>
    <row r="116" spans="1:4" x14ac:dyDescent="0.25">
      <c r="A116" s="37">
        <f t="shared" si="6"/>
        <v>15</v>
      </c>
      <c r="B116" s="64">
        <f t="shared" si="3"/>
        <v>6.6759154933065959E-2</v>
      </c>
      <c r="C116" s="64">
        <f t="shared" si="4"/>
        <v>0.12879301716398556</v>
      </c>
      <c r="D116" s="110">
        <f t="shared" si="5"/>
        <v>6.2033862230919601</v>
      </c>
    </row>
    <row r="117" spans="1:4" x14ac:dyDescent="0.25">
      <c r="A117" s="37">
        <f t="shared" si="6"/>
        <v>16</v>
      </c>
      <c r="B117" s="64">
        <f t="shared" si="3"/>
        <v>0.17330689251744472</v>
      </c>
      <c r="C117" s="64">
        <f t="shared" si="4"/>
        <v>0.16716869592894917</v>
      </c>
      <c r="D117" s="110">
        <f t="shared" si="5"/>
        <v>-0.61381965884955425</v>
      </c>
    </row>
    <row r="118" spans="1:4" x14ac:dyDescent="0.25">
      <c r="A118" s="37">
        <f t="shared" si="6"/>
        <v>17</v>
      </c>
      <c r="B118" s="64">
        <f t="shared" si="3"/>
        <v>0.13520459494748951</v>
      </c>
      <c r="C118" s="64">
        <f t="shared" si="4"/>
        <v>0.10571637734892281</v>
      </c>
      <c r="D118" s="110">
        <f t="shared" si="5"/>
        <v>-2.9488217598566706</v>
      </c>
    </row>
    <row r="119" spans="1:4" x14ac:dyDescent="0.25">
      <c r="A119" s="37">
        <f t="shared" si="6"/>
        <v>18</v>
      </c>
      <c r="B119" s="64">
        <f t="shared" si="3"/>
        <v>1.5702897385804607E-2</v>
      </c>
      <c r="C119" s="64">
        <f t="shared" si="4"/>
        <v>4.3618816559989726E-2</v>
      </c>
      <c r="D119" s="110">
        <f t="shared" si="5"/>
        <v>2.7915919174185118</v>
      </c>
    </row>
    <row r="120" spans="1:4" x14ac:dyDescent="0.25">
      <c r="A120" s="37">
        <f t="shared" si="6"/>
        <v>19</v>
      </c>
      <c r="B120" s="64">
        <f t="shared" si="3"/>
        <v>7.7021709188938511E-5</v>
      </c>
      <c r="C120" s="64">
        <f t="shared" si="4"/>
        <v>3.8247000109117727E-5</v>
      </c>
      <c r="D120" s="110">
        <f t="shared" si="5"/>
        <v>-3.8774709079820785E-3</v>
      </c>
    </row>
    <row r="121" spans="1:4" x14ac:dyDescent="0.25">
      <c r="A121" s="37">
        <f t="shared" si="6"/>
        <v>20</v>
      </c>
      <c r="B121" s="64">
        <f t="shared" si="3"/>
        <v>1.5216214403272253E-2</v>
      </c>
      <c r="C121" s="64">
        <f t="shared" si="4"/>
        <v>1.3124972677981616E-2</v>
      </c>
      <c r="D121" s="110">
        <f t="shared" si="5"/>
        <v>-0.20912417252906373</v>
      </c>
    </row>
    <row r="122" spans="1:4" x14ac:dyDescent="0.25">
      <c r="A122" s="37">
        <f t="shared" si="6"/>
        <v>21</v>
      </c>
      <c r="B122" s="64">
        <f t="shared" si="3"/>
        <v>5.6953112367292563E-5</v>
      </c>
      <c r="C122" s="64">
        <f t="shared" si="4"/>
        <v>1.69873970794036E-5</v>
      </c>
      <c r="D122" s="110">
        <f t="shared" si="5"/>
        <v>-3.9965715287888963E-3</v>
      </c>
    </row>
    <row r="126" spans="1:4" ht="14.4" x14ac:dyDescent="0.3">
      <c r="A126" s="85" t="s">
        <v>10276</v>
      </c>
    </row>
    <row r="128" spans="1:4" x14ac:dyDescent="0.25">
      <c r="A128" s="60" t="s">
        <v>54</v>
      </c>
      <c r="B128" s="5" t="s">
        <v>9983</v>
      </c>
      <c r="C128" s="78">
        <v>1112677.2436666666</v>
      </c>
      <c r="D128" s="60" t="s">
        <v>5980</v>
      </c>
    </row>
    <row r="129" spans="1:4" x14ac:dyDescent="0.25">
      <c r="A129" s="60" t="s">
        <v>14</v>
      </c>
      <c r="B129" s="5" t="s">
        <v>10140</v>
      </c>
      <c r="C129" s="78">
        <v>461612.359</v>
      </c>
      <c r="D129" s="60" t="s">
        <v>8485</v>
      </c>
    </row>
    <row r="130" spans="1:4" x14ac:dyDescent="0.25">
      <c r="A130" s="60" t="s">
        <v>1484</v>
      </c>
      <c r="B130" s="5" t="s">
        <v>10205</v>
      </c>
      <c r="C130" s="78">
        <v>323484.31666666671</v>
      </c>
      <c r="D130" s="60" t="s">
        <v>9724</v>
      </c>
    </row>
    <row r="131" spans="1:4" x14ac:dyDescent="0.25">
      <c r="A131" s="60" t="s">
        <v>4695</v>
      </c>
      <c r="B131" s="5" t="s">
        <v>5158</v>
      </c>
      <c r="C131" s="78">
        <v>318406.49</v>
      </c>
      <c r="D131" s="60" t="s">
        <v>5196</v>
      </c>
    </row>
    <row r="132" spans="1:4" x14ac:dyDescent="0.25">
      <c r="A132" s="60" t="s">
        <v>20</v>
      </c>
      <c r="B132" s="5" t="s">
        <v>10026</v>
      </c>
      <c r="C132" s="78">
        <v>304279.65066666668</v>
      </c>
      <c r="D132" s="60" t="s">
        <v>5999</v>
      </c>
    </row>
    <row r="133" spans="1:4" x14ac:dyDescent="0.25">
      <c r="A133" s="60" t="s">
        <v>309</v>
      </c>
      <c r="B133" s="5" t="s">
        <v>10206</v>
      </c>
      <c r="C133" s="78">
        <v>197291.51499999998</v>
      </c>
      <c r="D133" s="60" t="s">
        <v>5192</v>
      </c>
    </row>
    <row r="134" spans="1:4" x14ac:dyDescent="0.25">
      <c r="A134" s="60" t="s">
        <v>9</v>
      </c>
      <c r="B134" s="5" t="s">
        <v>10207</v>
      </c>
      <c r="C134" s="78">
        <v>164235.87333333332</v>
      </c>
      <c r="D134" s="60" t="s">
        <v>5201</v>
      </c>
    </row>
    <row r="135" spans="1:4" x14ac:dyDescent="0.25">
      <c r="A135" s="60" t="s">
        <v>237</v>
      </c>
      <c r="B135" s="61" t="s">
        <v>10208</v>
      </c>
      <c r="C135" s="78">
        <v>157140.5</v>
      </c>
      <c r="D135" s="60" t="s">
        <v>5206</v>
      </c>
    </row>
    <row r="136" spans="1:4" x14ac:dyDescent="0.25">
      <c r="A136" s="60" t="s">
        <v>4398</v>
      </c>
      <c r="B136" s="5" t="s">
        <v>10104</v>
      </c>
      <c r="C136" s="78">
        <v>123587.05333333333</v>
      </c>
      <c r="D136" s="60" t="s">
        <v>5537</v>
      </c>
    </row>
    <row r="137" spans="1:4" x14ac:dyDescent="0.25">
      <c r="A137" s="5"/>
      <c r="B137" s="67" t="s">
        <v>5157</v>
      </c>
      <c r="C137" s="78">
        <f>SUM('M by product'!F41:F4895)</f>
        <v>4363659.7113333223</v>
      </c>
    </row>
    <row r="138" spans="1:4" x14ac:dyDescent="0.25">
      <c r="A138" s="79" t="s">
        <v>5162</v>
      </c>
      <c r="B138" s="79"/>
      <c r="C138" s="80">
        <f>SUM(C128:C137)</f>
        <v>7526374.7129999893</v>
      </c>
    </row>
    <row r="149" spans="1:4" x14ac:dyDescent="0.25">
      <c r="A149" s="60" t="s">
        <v>5150</v>
      </c>
      <c r="B149" s="78">
        <v>2453589.0069999998</v>
      </c>
      <c r="C149" s="82"/>
      <c r="D149" s="83"/>
    </row>
    <row r="150" spans="1:4" x14ac:dyDescent="0.25">
      <c r="A150" s="76" t="s">
        <v>5159</v>
      </c>
      <c r="B150" s="78">
        <v>1435123.6136666667</v>
      </c>
      <c r="C150" s="84"/>
      <c r="D150" s="83"/>
    </row>
    <row r="151" spans="1:4" x14ac:dyDescent="0.25">
      <c r="A151" s="60" t="s">
        <v>10209</v>
      </c>
      <c r="B151" s="78">
        <v>572443.94033333333</v>
      </c>
      <c r="C151" s="84"/>
      <c r="D151" s="83"/>
    </row>
    <row r="152" spans="1:4" x14ac:dyDescent="0.25">
      <c r="A152" s="60" t="s">
        <v>4982</v>
      </c>
      <c r="B152" s="78">
        <v>456065.29000000004</v>
      </c>
      <c r="C152" s="84"/>
      <c r="D152" s="83"/>
    </row>
    <row r="153" spans="1:4" x14ac:dyDescent="0.25">
      <c r="A153" s="60" t="s">
        <v>4965</v>
      </c>
      <c r="B153" s="78">
        <v>353126.54000000004</v>
      </c>
      <c r="C153" s="84"/>
      <c r="D153" s="83"/>
    </row>
    <row r="154" spans="1:4" x14ac:dyDescent="0.25">
      <c r="A154" s="60" t="s">
        <v>5029</v>
      </c>
      <c r="B154" s="78">
        <v>277181.80666666664</v>
      </c>
      <c r="C154" s="84"/>
      <c r="D154" s="83"/>
    </row>
    <row r="155" spans="1:4" x14ac:dyDescent="0.25">
      <c r="A155" s="60" t="s">
        <v>5135</v>
      </c>
      <c r="B155" s="78">
        <v>250329.09666666665</v>
      </c>
      <c r="C155" s="84"/>
      <c r="D155" s="83"/>
    </row>
    <row r="156" spans="1:4" x14ac:dyDescent="0.25">
      <c r="A156" s="60" t="s">
        <v>5101</v>
      </c>
      <c r="B156" s="78">
        <v>236599.1466666667</v>
      </c>
      <c r="C156" s="84"/>
      <c r="D156" s="83"/>
    </row>
    <row r="157" spans="1:4" x14ac:dyDescent="0.25">
      <c r="A157" s="60" t="s">
        <v>5039</v>
      </c>
      <c r="B157" s="78">
        <v>190954.23333333337</v>
      </c>
      <c r="C157" s="84"/>
      <c r="D157" s="83"/>
    </row>
    <row r="158" spans="1:4" x14ac:dyDescent="0.25">
      <c r="A158" s="43" t="s">
        <v>5160</v>
      </c>
      <c r="B158" s="78">
        <f>SUM('M by supplier'!F16:F199)</f>
        <v>1301921.9453333323</v>
      </c>
      <c r="D158" s="57"/>
    </row>
    <row r="159" spans="1:4" x14ac:dyDescent="0.25">
      <c r="A159" s="79" t="s">
        <v>5162</v>
      </c>
      <c r="B159" s="81">
        <f>SUM(B149:B158)</f>
        <v>7527334.6196666658</v>
      </c>
      <c r="D159" s="55"/>
    </row>
  </sheetData>
  <mergeCells count="12">
    <mergeCell ref="I74:I75"/>
    <mergeCell ref="J74:J75"/>
    <mergeCell ref="K74:K75"/>
    <mergeCell ref="L74:L75"/>
    <mergeCell ref="M74:M75"/>
    <mergeCell ref="A100:D100"/>
    <mergeCell ref="H74:H75"/>
    <mergeCell ref="A26:C26"/>
    <mergeCell ref="A50:C50"/>
    <mergeCell ref="E74:E75"/>
    <mergeCell ref="F74:F75"/>
    <mergeCell ref="G74:G7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18"/>
  <sheetViews>
    <sheetView topLeftCell="A7" workbookViewId="0">
      <selection activeCell="A4" sqref="A4:N4"/>
    </sheetView>
  </sheetViews>
  <sheetFormatPr defaultColWidth="9.140625" defaultRowHeight="12" x14ac:dyDescent="0.25"/>
  <cols>
    <col min="1" max="1" width="10.140625" style="1" customWidth="1"/>
    <col min="2" max="2" width="5.85546875" style="1" customWidth="1"/>
    <col min="3" max="5" width="5" style="1" customWidth="1"/>
    <col min="6" max="6" width="18.7109375" style="1" customWidth="1"/>
    <col min="7" max="10" width="9.140625" style="1"/>
    <col min="11" max="12" width="7.7109375" style="112" customWidth="1"/>
    <col min="13" max="13" width="2.42578125" style="112" customWidth="1"/>
    <col min="14" max="14" width="9.140625" style="112"/>
    <col min="15" max="16" width="6.28515625" style="112" customWidth="1"/>
    <col min="17" max="17" width="12.42578125" style="112" customWidth="1"/>
    <col min="18" max="19" width="6.140625" style="112" customWidth="1"/>
    <col min="20" max="20" width="9.140625" style="117"/>
    <col min="21" max="21" width="36" style="112" bestFit="1" customWidth="1"/>
    <col min="22" max="22" width="9.140625" style="112"/>
    <col min="23" max="16384" width="9.140625" style="1"/>
  </cols>
  <sheetData>
    <row r="1" spans="1:27" ht="15" x14ac:dyDescent="0.2">
      <c r="A1" s="30" t="s">
        <v>10210</v>
      </c>
      <c r="B1" s="12"/>
      <c r="G1" s="111"/>
      <c r="N1" s="30" t="s">
        <v>10211</v>
      </c>
      <c r="O1" s="1"/>
      <c r="P1" s="1"/>
      <c r="Q1" s="1"/>
      <c r="R1" s="1"/>
      <c r="S1" s="1"/>
      <c r="T1" s="86"/>
      <c r="U1" s="1"/>
      <c r="V1" s="1"/>
    </row>
    <row r="2" spans="1:27" s="47" customFormat="1" x14ac:dyDescent="0.2">
      <c r="A2" s="47" t="s">
        <v>5148</v>
      </c>
      <c r="B2" s="130" t="s">
        <v>10212</v>
      </c>
      <c r="K2" s="131"/>
      <c r="L2" s="131"/>
      <c r="M2" s="131"/>
      <c r="N2" s="47" t="s">
        <v>5148</v>
      </c>
      <c r="O2" s="130" t="s">
        <v>10212</v>
      </c>
      <c r="T2" s="132"/>
    </row>
    <row r="3" spans="1:27" s="47" customFormat="1" x14ac:dyDescent="0.2">
      <c r="B3" s="47" t="s">
        <v>10213</v>
      </c>
      <c r="K3" s="131"/>
      <c r="L3" s="131"/>
      <c r="M3" s="131"/>
      <c r="O3" s="47" t="s">
        <v>10214</v>
      </c>
      <c r="T3" s="132"/>
    </row>
    <row r="4" spans="1:27" x14ac:dyDescent="0.2">
      <c r="A4" s="42" t="s">
        <v>10279</v>
      </c>
      <c r="B4" s="12"/>
      <c r="N4" s="42" t="s">
        <v>10280</v>
      </c>
      <c r="O4" s="1"/>
      <c r="P4" s="1"/>
      <c r="Q4" s="1"/>
      <c r="R4" s="1"/>
      <c r="S4" s="1"/>
      <c r="T4" s="86"/>
      <c r="U4" s="1"/>
      <c r="V4" s="1"/>
    </row>
    <row r="5" spans="1:27" x14ac:dyDescent="0.2">
      <c r="A5" s="113" t="s">
        <v>10215</v>
      </c>
      <c r="B5" s="12"/>
      <c r="N5" s="1"/>
      <c r="O5" s="1"/>
      <c r="P5" s="1"/>
      <c r="Q5" s="1"/>
      <c r="R5" s="1"/>
      <c r="S5" s="1"/>
      <c r="T5" s="86"/>
      <c r="U5" s="1"/>
      <c r="V5" s="1"/>
    </row>
    <row r="6" spans="1:27" ht="61.95" customHeight="1" x14ac:dyDescent="0.2">
      <c r="A6" s="243" t="s">
        <v>10216</v>
      </c>
      <c r="B6" s="243"/>
      <c r="C6" s="243"/>
      <c r="D6" s="243"/>
      <c r="E6" s="243"/>
      <c r="F6" s="243"/>
      <c r="G6" s="243"/>
      <c r="H6" s="243"/>
      <c r="I6" s="243"/>
      <c r="J6" s="243"/>
      <c r="N6" s="1"/>
      <c r="O6" s="1"/>
      <c r="P6" s="1"/>
      <c r="Q6" s="1"/>
      <c r="R6" s="1"/>
      <c r="S6" s="1"/>
      <c r="T6" s="86"/>
      <c r="U6" s="1"/>
      <c r="V6" s="1"/>
    </row>
    <row r="7" spans="1:27" ht="72" x14ac:dyDescent="0.2">
      <c r="A7" s="109" t="s">
        <v>10217</v>
      </c>
      <c r="B7" s="109" t="s">
        <v>10218</v>
      </c>
      <c r="C7" s="109" t="s">
        <v>10219</v>
      </c>
      <c r="D7" s="109" t="s">
        <v>10220</v>
      </c>
      <c r="E7" s="109" t="s">
        <v>10221</v>
      </c>
      <c r="F7" s="109" t="s">
        <v>10222</v>
      </c>
      <c r="G7" s="109">
        <v>1965</v>
      </c>
      <c r="H7" s="109">
        <v>1975</v>
      </c>
      <c r="I7" s="109">
        <v>1990</v>
      </c>
      <c r="J7" s="109">
        <v>2000</v>
      </c>
      <c r="K7" s="109">
        <v>2005</v>
      </c>
      <c r="L7" s="109">
        <v>2010</v>
      </c>
      <c r="M7" s="114"/>
      <c r="N7" s="109" t="s">
        <v>10217</v>
      </c>
      <c r="O7" s="109" t="s">
        <v>10218</v>
      </c>
      <c r="P7" s="109" t="s">
        <v>10219</v>
      </c>
      <c r="Q7" s="109" t="s">
        <v>10222</v>
      </c>
      <c r="R7" s="109" t="s">
        <v>10220</v>
      </c>
      <c r="S7" s="109" t="s">
        <v>10221</v>
      </c>
      <c r="T7" s="109" t="s">
        <v>10223</v>
      </c>
      <c r="U7" s="109" t="s">
        <v>10224</v>
      </c>
      <c r="V7" s="109">
        <v>1966</v>
      </c>
      <c r="W7" s="109">
        <v>1975</v>
      </c>
      <c r="X7" s="109">
        <v>1990</v>
      </c>
      <c r="Y7" s="109">
        <v>2000</v>
      </c>
      <c r="Z7" s="109">
        <v>2005</v>
      </c>
      <c r="AA7" s="109">
        <v>2010</v>
      </c>
    </row>
    <row r="8" spans="1:27" x14ac:dyDescent="0.2">
      <c r="A8" s="5" t="s">
        <v>10242</v>
      </c>
      <c r="B8" s="5" t="s">
        <v>10243</v>
      </c>
      <c r="C8" s="5">
        <v>688</v>
      </c>
      <c r="D8" s="5" t="s">
        <v>10225</v>
      </c>
      <c r="E8" s="5" t="s">
        <v>10226</v>
      </c>
      <c r="F8" s="5" t="s">
        <v>10227</v>
      </c>
      <c r="G8" s="5">
        <v>3.4201100000000002</v>
      </c>
      <c r="H8" s="5">
        <v>3.2587899999999999</v>
      </c>
      <c r="I8" s="5">
        <v>2.7583899999999999</v>
      </c>
      <c r="J8" s="5">
        <v>3.2157800000000001</v>
      </c>
      <c r="K8" s="5">
        <v>4.7138799999999996</v>
      </c>
      <c r="L8" s="5">
        <v>4.1335199999999999</v>
      </c>
      <c r="N8" s="5" t="s">
        <v>10244</v>
      </c>
      <c r="O8" s="5" t="s">
        <v>10243</v>
      </c>
      <c r="P8" s="5">
        <v>688</v>
      </c>
      <c r="Q8" s="5" t="s">
        <v>10228</v>
      </c>
      <c r="R8" s="5" t="s">
        <v>10225</v>
      </c>
      <c r="S8" s="5" t="s">
        <v>10226</v>
      </c>
      <c r="T8" s="115" t="s">
        <v>1</v>
      </c>
      <c r="U8" s="5" t="s">
        <v>10229</v>
      </c>
      <c r="V8" s="5">
        <v>0.60689170000000003</v>
      </c>
      <c r="W8" s="5">
        <v>0.66075289999999998</v>
      </c>
      <c r="X8" s="5">
        <v>0.59236080000000002</v>
      </c>
      <c r="Y8" s="5">
        <v>0.46978110000000001</v>
      </c>
      <c r="Z8" s="5">
        <v>0.26948490000000003</v>
      </c>
      <c r="AA8" s="5">
        <v>0.32750449999999998</v>
      </c>
    </row>
    <row r="9" spans="1:27" x14ac:dyDescent="0.2">
      <c r="A9" s="5" t="s">
        <v>10242</v>
      </c>
      <c r="B9" s="5" t="s">
        <v>10243</v>
      </c>
      <c r="C9" s="5">
        <v>688</v>
      </c>
      <c r="D9" s="5" t="s">
        <v>10225</v>
      </c>
      <c r="E9" s="5" t="s">
        <v>10226</v>
      </c>
      <c r="F9" s="5" t="s">
        <v>10230</v>
      </c>
      <c r="G9" s="5">
        <v>1.20644</v>
      </c>
      <c r="H9" s="5">
        <v>0.94613999999999998</v>
      </c>
      <c r="I9" s="5">
        <v>0.110597</v>
      </c>
      <c r="J9" s="5">
        <v>0.51768599999999998</v>
      </c>
      <c r="K9" s="5">
        <v>6.9263000000000005E-2</v>
      </c>
      <c r="L9" s="5">
        <v>3.6232E-2</v>
      </c>
      <c r="N9" s="5" t="s">
        <v>10244</v>
      </c>
      <c r="O9" s="5" t="s">
        <v>10243</v>
      </c>
      <c r="P9" s="5">
        <v>688</v>
      </c>
      <c r="Q9" s="5" t="s">
        <v>10228</v>
      </c>
      <c r="R9" s="5" t="s">
        <v>10225</v>
      </c>
      <c r="S9" s="5" t="s">
        <v>10226</v>
      </c>
      <c r="T9" s="115">
        <v>0</v>
      </c>
      <c r="U9" s="116" t="s">
        <v>10231</v>
      </c>
      <c r="V9" s="5">
        <v>0.39264149999999998</v>
      </c>
      <c r="W9" s="5">
        <v>0.41719139999999999</v>
      </c>
      <c r="X9" s="5">
        <v>0.40030339999999998</v>
      </c>
      <c r="Y9" s="5">
        <v>0.27575729999999998</v>
      </c>
      <c r="Z9" s="5">
        <v>0.29531190000000002</v>
      </c>
      <c r="AA9" s="5">
        <v>0.38067640000000003</v>
      </c>
    </row>
    <row r="10" spans="1:27" x14ac:dyDescent="0.2">
      <c r="A10" s="5" t="s">
        <v>10242</v>
      </c>
      <c r="B10" s="5" t="s">
        <v>10243</v>
      </c>
      <c r="C10" s="5">
        <v>688</v>
      </c>
      <c r="D10" s="5" t="s">
        <v>10225</v>
      </c>
      <c r="E10" s="5" t="s">
        <v>10226</v>
      </c>
      <c r="F10" s="5" t="s">
        <v>10232</v>
      </c>
      <c r="G10" s="5">
        <v>2.21367</v>
      </c>
      <c r="H10" s="5">
        <v>2.3126500000000001</v>
      </c>
      <c r="I10" s="5">
        <v>2.6477900000000001</v>
      </c>
      <c r="J10" s="5">
        <v>2.6980900000000001</v>
      </c>
      <c r="K10" s="5">
        <v>4.6446199999999997</v>
      </c>
      <c r="L10" s="5">
        <v>4.0972900000000001</v>
      </c>
      <c r="N10" s="5" t="s">
        <v>10244</v>
      </c>
      <c r="O10" s="5" t="s">
        <v>10243</v>
      </c>
      <c r="P10" s="5">
        <v>688</v>
      </c>
      <c r="Q10" s="5" t="s">
        <v>10228</v>
      </c>
      <c r="R10" s="5" t="s">
        <v>10225</v>
      </c>
      <c r="S10" s="5" t="s">
        <v>10226</v>
      </c>
      <c r="T10" s="115">
        <v>1</v>
      </c>
      <c r="U10" s="116" t="s">
        <v>10233</v>
      </c>
      <c r="V10" s="5">
        <v>0.75491010000000003</v>
      </c>
      <c r="W10" s="5">
        <v>0.84059799999999996</v>
      </c>
      <c r="X10" s="5">
        <v>0.8426034</v>
      </c>
      <c r="Y10" s="5">
        <v>0.8478772</v>
      </c>
      <c r="Z10" s="5">
        <v>0.70472179999999995</v>
      </c>
      <c r="AA10" s="5">
        <v>0.84251330000000002</v>
      </c>
    </row>
    <row r="11" spans="1:27" x14ac:dyDescent="0.2">
      <c r="N11" s="5" t="s">
        <v>10244</v>
      </c>
      <c r="O11" s="5" t="s">
        <v>10243</v>
      </c>
      <c r="P11" s="5">
        <v>688</v>
      </c>
      <c r="Q11" s="5" t="s">
        <v>10228</v>
      </c>
      <c r="R11" s="5" t="s">
        <v>10225</v>
      </c>
      <c r="S11" s="5" t="s">
        <v>10226</v>
      </c>
      <c r="T11" s="115">
        <v>2</v>
      </c>
      <c r="U11" s="116" t="s">
        <v>10234</v>
      </c>
      <c r="V11" s="5">
        <v>0.84179709999999996</v>
      </c>
      <c r="W11" s="5">
        <v>0.92062540000000004</v>
      </c>
      <c r="X11" s="5">
        <v>0.92653620000000003</v>
      </c>
      <c r="Y11" s="5">
        <v>0.91815919999999995</v>
      </c>
      <c r="Z11" s="5">
        <v>0.47301280000000001</v>
      </c>
      <c r="AA11" s="5">
        <v>0.53540580000000004</v>
      </c>
    </row>
    <row r="12" spans="1:27" x14ac:dyDescent="0.2">
      <c r="N12" s="5" t="s">
        <v>10244</v>
      </c>
      <c r="O12" s="5" t="s">
        <v>10243</v>
      </c>
      <c r="P12" s="5">
        <v>688</v>
      </c>
      <c r="Q12" s="5" t="s">
        <v>10228</v>
      </c>
      <c r="R12" s="5" t="s">
        <v>10225</v>
      </c>
      <c r="S12" s="5" t="s">
        <v>10226</v>
      </c>
      <c r="T12" s="115">
        <v>3</v>
      </c>
      <c r="U12" s="116" t="s">
        <v>10235</v>
      </c>
      <c r="V12" s="5">
        <v>0.17526050000000001</v>
      </c>
      <c r="W12" s="5">
        <v>0.83915600000000001</v>
      </c>
      <c r="X12" s="5">
        <v>0.85559929999999995</v>
      </c>
      <c r="Y12" s="5">
        <v>0.86909099999999995</v>
      </c>
      <c r="Z12" s="5">
        <v>0.83718400000000004</v>
      </c>
      <c r="AA12" s="5">
        <v>0.30338569999999998</v>
      </c>
    </row>
    <row r="13" spans="1:27" x14ac:dyDescent="0.2">
      <c r="N13" s="5" t="s">
        <v>10244</v>
      </c>
      <c r="O13" s="5" t="s">
        <v>10243</v>
      </c>
      <c r="P13" s="5">
        <v>688</v>
      </c>
      <c r="Q13" s="5" t="s">
        <v>10228</v>
      </c>
      <c r="R13" s="5" t="s">
        <v>10225</v>
      </c>
      <c r="S13" s="5" t="s">
        <v>10226</v>
      </c>
      <c r="T13" s="115">
        <v>4</v>
      </c>
      <c r="U13" s="116" t="s">
        <v>10236</v>
      </c>
      <c r="V13" s="5">
        <v>0.51000350000000005</v>
      </c>
      <c r="W13" s="5">
        <v>0.39259579999999999</v>
      </c>
      <c r="X13" s="5">
        <v>0.36532209999999998</v>
      </c>
      <c r="Y13" s="5">
        <v>0.83881859999999997</v>
      </c>
      <c r="Z13" s="5">
        <v>0.64328770000000002</v>
      </c>
      <c r="AA13" s="5">
        <v>0.62679499999999999</v>
      </c>
    </row>
    <row r="14" spans="1:27" x14ac:dyDescent="0.2">
      <c r="N14" s="5" t="s">
        <v>10244</v>
      </c>
      <c r="O14" s="5" t="s">
        <v>10243</v>
      </c>
      <c r="P14" s="5">
        <v>688</v>
      </c>
      <c r="Q14" s="5" t="s">
        <v>10228</v>
      </c>
      <c r="R14" s="5" t="s">
        <v>10225</v>
      </c>
      <c r="S14" s="5" t="s">
        <v>10226</v>
      </c>
      <c r="T14" s="115">
        <v>5</v>
      </c>
      <c r="U14" s="5" t="s">
        <v>10237</v>
      </c>
      <c r="V14" s="5">
        <v>0.85608890000000004</v>
      </c>
      <c r="W14" s="5">
        <v>0.85557589999999994</v>
      </c>
      <c r="X14" s="5">
        <v>0.79055830000000005</v>
      </c>
      <c r="Y14" s="5">
        <v>0.53568119999999997</v>
      </c>
      <c r="Z14" s="5">
        <v>0.53551380000000004</v>
      </c>
      <c r="AA14" s="5">
        <v>0.57739289999999999</v>
      </c>
    </row>
    <row r="15" spans="1:27" x14ac:dyDescent="0.2">
      <c r="N15" s="5" t="s">
        <v>10244</v>
      </c>
      <c r="O15" s="5" t="s">
        <v>10243</v>
      </c>
      <c r="P15" s="5">
        <v>688</v>
      </c>
      <c r="Q15" s="5" t="s">
        <v>10228</v>
      </c>
      <c r="R15" s="5" t="s">
        <v>10225</v>
      </c>
      <c r="S15" s="5" t="s">
        <v>10226</v>
      </c>
      <c r="T15" s="115">
        <v>6</v>
      </c>
      <c r="U15" s="116" t="s">
        <v>10238</v>
      </c>
      <c r="V15" s="5">
        <v>0.27115899999999998</v>
      </c>
      <c r="W15" s="5">
        <v>0.35851820000000001</v>
      </c>
      <c r="X15" s="5">
        <v>0.56092180000000003</v>
      </c>
      <c r="Y15" s="5">
        <v>0.4215777</v>
      </c>
      <c r="Z15" s="5">
        <v>0.18298729999999999</v>
      </c>
      <c r="AA15" s="5">
        <v>0.20915010000000001</v>
      </c>
    </row>
    <row r="16" spans="1:27" x14ac:dyDescent="0.2">
      <c r="N16" s="5" t="s">
        <v>10244</v>
      </c>
      <c r="O16" s="5" t="s">
        <v>10243</v>
      </c>
      <c r="P16" s="5">
        <v>688</v>
      </c>
      <c r="Q16" s="5" t="s">
        <v>10228</v>
      </c>
      <c r="R16" s="5" t="s">
        <v>10225</v>
      </c>
      <c r="S16" s="5" t="s">
        <v>10226</v>
      </c>
      <c r="T16" s="115">
        <v>7</v>
      </c>
      <c r="U16" s="116" t="s">
        <v>10239</v>
      </c>
      <c r="V16" s="5">
        <v>0.75453159999999997</v>
      </c>
      <c r="W16" s="5">
        <v>0.72940340000000004</v>
      </c>
      <c r="X16" s="5">
        <v>0.79770399999999997</v>
      </c>
      <c r="Y16" s="5">
        <v>0.68814520000000001</v>
      </c>
      <c r="Z16" s="5">
        <v>0.65913860000000002</v>
      </c>
      <c r="AA16" s="5">
        <v>0.6533371</v>
      </c>
    </row>
    <row r="17" spans="14:27" x14ac:dyDescent="0.2">
      <c r="N17" s="5" t="s">
        <v>10244</v>
      </c>
      <c r="O17" s="5" t="s">
        <v>10243</v>
      </c>
      <c r="P17" s="5">
        <v>688</v>
      </c>
      <c r="Q17" s="5" t="s">
        <v>10228</v>
      </c>
      <c r="R17" s="5" t="s">
        <v>10225</v>
      </c>
      <c r="S17" s="5" t="s">
        <v>10226</v>
      </c>
      <c r="T17" s="115">
        <v>8</v>
      </c>
      <c r="U17" s="5" t="s">
        <v>10240</v>
      </c>
      <c r="V17" s="5">
        <v>0.66951349999999998</v>
      </c>
      <c r="W17" s="5">
        <v>0.62107409999999996</v>
      </c>
      <c r="X17" s="5">
        <v>0.68442080000000005</v>
      </c>
      <c r="Y17" s="5">
        <v>0.60926230000000003</v>
      </c>
      <c r="Z17" s="5">
        <v>0.73215339999999995</v>
      </c>
      <c r="AA17" s="5">
        <v>0.76035759999999997</v>
      </c>
    </row>
    <row r="18" spans="14:27" x14ac:dyDescent="0.2">
      <c r="N18" s="5" t="s">
        <v>10244</v>
      </c>
      <c r="O18" s="5" t="s">
        <v>10243</v>
      </c>
      <c r="P18" s="5">
        <v>688</v>
      </c>
      <c r="Q18" s="5" t="s">
        <v>10228</v>
      </c>
      <c r="R18" s="5" t="s">
        <v>10225</v>
      </c>
      <c r="S18" s="5" t="s">
        <v>10226</v>
      </c>
      <c r="T18" s="115">
        <v>9</v>
      </c>
      <c r="U18" s="116" t="s">
        <v>10241</v>
      </c>
      <c r="V18" s="5">
        <v>0.16291240000000001</v>
      </c>
      <c r="W18" s="5">
        <v>0.42946570000000001</v>
      </c>
      <c r="X18" s="5">
        <v>0.4045474</v>
      </c>
      <c r="Y18" s="5"/>
      <c r="Z18" s="5">
        <v>0.62713549999999996</v>
      </c>
      <c r="AA18" s="5">
        <v>0.60383089999999995</v>
      </c>
    </row>
  </sheetData>
  <mergeCells count="1">
    <mergeCell ref="A6:J6"/>
  </mergeCells>
  <hyperlinks>
    <hyperlink ref="B2" r:id="rId1"/>
    <hyperlink ref="O2"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968"/>
  <sheetViews>
    <sheetView showGridLines="0" workbookViewId="0"/>
  </sheetViews>
  <sheetFormatPr defaultColWidth="9.140625" defaultRowHeight="12" x14ac:dyDescent="0.25"/>
  <cols>
    <col min="1" max="1" width="9.140625" style="134"/>
    <col min="2" max="2" width="45.42578125" style="134" customWidth="1"/>
    <col min="3" max="11" width="11.140625" style="135" customWidth="1"/>
    <col min="12" max="17" width="11.140625" style="134" customWidth="1"/>
    <col min="18" max="16384" width="9.140625" style="134"/>
  </cols>
  <sheetData>
    <row r="1" spans="1:11" ht="14.4" x14ac:dyDescent="0.3">
      <c r="A1" s="133" t="s">
        <v>10281</v>
      </c>
    </row>
    <row r="2" spans="1:11" x14ac:dyDescent="0.25">
      <c r="A2" s="204" t="s">
        <v>5148</v>
      </c>
      <c r="B2" s="205" t="s">
        <v>10333</v>
      </c>
    </row>
    <row r="3" spans="1:11" x14ac:dyDescent="0.25">
      <c r="A3" s="136" t="s">
        <v>10282</v>
      </c>
    </row>
    <row r="4" spans="1:11" ht="24.6" customHeight="1" x14ac:dyDescent="0.2">
      <c r="A4" s="129" t="s">
        <v>4817</v>
      </c>
      <c r="B4" s="129" t="s">
        <v>0</v>
      </c>
      <c r="C4" s="137" t="s">
        <v>10283</v>
      </c>
      <c r="D4" s="138">
        <v>2006</v>
      </c>
      <c r="E4" s="138">
        <v>2007</v>
      </c>
      <c r="F4" s="138">
        <v>2008</v>
      </c>
      <c r="G4" s="138">
        <v>2009</v>
      </c>
      <c r="H4" s="138">
        <v>2010</v>
      </c>
      <c r="I4" s="138">
        <v>2011</v>
      </c>
      <c r="J4" s="138">
        <v>2012</v>
      </c>
      <c r="K4" s="138">
        <v>2013</v>
      </c>
    </row>
    <row r="5" spans="1:11" x14ac:dyDescent="0.2">
      <c r="A5" s="87"/>
      <c r="B5" s="6" t="s">
        <v>4921</v>
      </c>
      <c r="C5" s="139">
        <f>(C32/C$32)/(C58/C$58)</f>
        <v>1</v>
      </c>
      <c r="D5" s="139">
        <f>(D32/D$32)/(D58/D$58)</f>
        <v>1</v>
      </c>
      <c r="E5" s="139">
        <f t="shared" ref="E5:K5" si="0">(E32/E$32)/(E58/E$58)</f>
        <v>1</v>
      </c>
      <c r="F5" s="139">
        <f t="shared" si="0"/>
        <v>1</v>
      </c>
      <c r="G5" s="139">
        <f t="shared" si="0"/>
        <v>1</v>
      </c>
      <c r="H5" s="139">
        <f t="shared" si="0"/>
        <v>1</v>
      </c>
      <c r="I5" s="139">
        <f t="shared" si="0"/>
        <v>1</v>
      </c>
      <c r="J5" s="139">
        <f t="shared" si="0"/>
        <v>1</v>
      </c>
      <c r="K5" s="139">
        <f t="shared" si="0"/>
        <v>1</v>
      </c>
    </row>
    <row r="6" spans="1:11" x14ac:dyDescent="0.25">
      <c r="A6" s="140">
        <v>1</v>
      </c>
      <c r="B6" s="10" t="s">
        <v>4794</v>
      </c>
      <c r="C6" s="141">
        <f t="shared" ref="C6:K21" si="1">(C33/C$32)/(C59/C$58)</f>
        <v>2.5922944749557693</v>
      </c>
      <c r="D6" s="141">
        <f t="shared" si="1"/>
        <v>2.3571293883093509</v>
      </c>
      <c r="E6" s="141">
        <f t="shared" si="1"/>
        <v>1.6692372786162</v>
      </c>
      <c r="F6" s="141">
        <f t="shared" si="1"/>
        <v>1.7547206643702067</v>
      </c>
      <c r="G6" s="141">
        <f t="shared" si="1"/>
        <v>2.4630359124356369</v>
      </c>
      <c r="H6" s="141">
        <f t="shared" si="1"/>
        <v>1.3864149076140668</v>
      </c>
      <c r="I6" s="141">
        <f t="shared" si="1"/>
        <v>0.74803890754294189</v>
      </c>
      <c r="J6" s="141">
        <f t="shared" si="1"/>
        <v>0.38843833699923441</v>
      </c>
      <c r="K6" s="141">
        <f t="shared" si="1"/>
        <v>0.51573207072423111</v>
      </c>
    </row>
    <row r="7" spans="1:11" x14ac:dyDescent="0.2">
      <c r="A7" s="140">
        <v>2</v>
      </c>
      <c r="B7" s="10" t="s">
        <v>4795</v>
      </c>
      <c r="C7" s="141">
        <f t="shared" si="1"/>
        <v>1.8386187318048324</v>
      </c>
      <c r="D7" s="141">
        <f t="shared" si="1"/>
        <v>1.4779928514844782</v>
      </c>
      <c r="E7" s="141">
        <f t="shared" si="1"/>
        <v>1.346468719647212</v>
      </c>
      <c r="F7" s="141">
        <f t="shared" si="1"/>
        <v>1.6657674149119224</v>
      </c>
      <c r="G7" s="141">
        <f t="shared" si="1"/>
        <v>4.4616088060076615</v>
      </c>
      <c r="H7" s="141">
        <f t="shared" si="1"/>
        <v>2.2404564556445949</v>
      </c>
      <c r="I7" s="141">
        <f t="shared" si="1"/>
        <v>4.0186518883217177</v>
      </c>
      <c r="J7" s="141">
        <f t="shared" si="1"/>
        <v>1.3969898332747406</v>
      </c>
      <c r="K7" s="141">
        <f t="shared" si="1"/>
        <v>1.2685026912253787</v>
      </c>
    </row>
    <row r="8" spans="1:11" x14ac:dyDescent="0.2">
      <c r="A8" s="140">
        <v>3</v>
      </c>
      <c r="B8" s="10" t="s">
        <v>4796</v>
      </c>
      <c r="C8" s="141">
        <f t="shared" si="1"/>
        <v>0.59930582374751828</v>
      </c>
      <c r="D8" s="141">
        <f t="shared" si="1"/>
        <v>0.60250403723287949</v>
      </c>
      <c r="E8" s="141">
        <f t="shared" si="1"/>
        <v>0.52885474876002792</v>
      </c>
      <c r="F8" s="141">
        <f t="shared" si="1"/>
        <v>0.38302228722175902</v>
      </c>
      <c r="G8" s="141">
        <f t="shared" si="1"/>
        <v>0.78072457564158004</v>
      </c>
      <c r="H8" s="141">
        <f t="shared" si="1"/>
        <v>0.31701825976594061</v>
      </c>
      <c r="I8" s="141">
        <f t="shared" si="1"/>
        <v>0.39829317422078142</v>
      </c>
      <c r="J8" s="141">
        <f t="shared" si="1"/>
        <v>0.36418213898588081</v>
      </c>
      <c r="K8" s="141">
        <f t="shared" si="1"/>
        <v>0.72465458188980014</v>
      </c>
    </row>
    <row r="9" spans="1:11" x14ac:dyDescent="0.25">
      <c r="A9" s="140">
        <v>4</v>
      </c>
      <c r="B9" s="10" t="s">
        <v>4797</v>
      </c>
      <c r="C9" s="141">
        <f t="shared" si="1"/>
        <v>1.7204251155625718</v>
      </c>
      <c r="D9" s="141">
        <f t="shared" si="1"/>
        <v>2.9670966452702254</v>
      </c>
      <c r="E9" s="141">
        <f t="shared" si="1"/>
        <v>1.7478474440910117</v>
      </c>
      <c r="F9" s="141">
        <f t="shared" si="1"/>
        <v>2.9488699821711308</v>
      </c>
      <c r="G9" s="141">
        <f t="shared" si="1"/>
        <v>5.911539348151531</v>
      </c>
      <c r="H9" s="141">
        <f t="shared" si="1"/>
        <v>2.4548541507643908</v>
      </c>
      <c r="I9" s="141">
        <f t="shared" si="1"/>
        <v>2.5997463987784202</v>
      </c>
      <c r="J9" s="141">
        <f t="shared" si="1"/>
        <v>3.6217632523001777</v>
      </c>
      <c r="K9" s="141">
        <f t="shared" si="1"/>
        <v>3.5069991894161796</v>
      </c>
    </row>
    <row r="10" spans="1:11" x14ac:dyDescent="0.25">
      <c r="A10" s="140">
        <v>5</v>
      </c>
      <c r="B10" s="10" t="s">
        <v>4798</v>
      </c>
      <c r="C10" s="141">
        <f t="shared" si="1"/>
        <v>1.0707964932911589</v>
      </c>
      <c r="D10" s="141">
        <f t="shared" si="1"/>
        <v>0.95262777919916786</v>
      </c>
      <c r="E10" s="141">
        <f t="shared" si="1"/>
        <v>1.09379189146496</v>
      </c>
      <c r="F10" s="141">
        <f t="shared" si="1"/>
        <v>0.72185610809226886</v>
      </c>
      <c r="G10" s="141">
        <f t="shared" si="1"/>
        <v>2.2304118021562553</v>
      </c>
      <c r="H10" s="141">
        <f t="shared" si="1"/>
        <v>1.244015373997708</v>
      </c>
      <c r="I10" s="141">
        <f t="shared" si="1"/>
        <v>1.1241263086799616</v>
      </c>
      <c r="J10" s="141">
        <f t="shared" si="1"/>
        <v>1.8148226703847414</v>
      </c>
      <c r="K10" s="141">
        <f t="shared" si="1"/>
        <v>1.9559618331427482</v>
      </c>
    </row>
    <row r="11" spans="1:11" x14ac:dyDescent="0.25">
      <c r="A11" s="140">
        <v>6</v>
      </c>
      <c r="B11" s="10" t="s">
        <v>4799</v>
      </c>
      <c r="C11" s="141">
        <f t="shared" si="1"/>
        <v>8.1250315722666434E-3</v>
      </c>
      <c r="D11" s="141">
        <f t="shared" si="1"/>
        <v>9.2076143122743134E-3</v>
      </c>
      <c r="E11" s="141">
        <f t="shared" si="1"/>
        <v>2.1405243335240149E-2</v>
      </c>
      <c r="F11" s="141">
        <f t="shared" si="1"/>
        <v>2.7611055206629112E-2</v>
      </c>
      <c r="G11" s="141">
        <f t="shared" si="1"/>
        <v>4.2628172803142912E-2</v>
      </c>
      <c r="H11" s="141">
        <f t="shared" si="1"/>
        <v>4.6568622545146788E-3</v>
      </c>
      <c r="I11" s="141">
        <f t="shared" si="1"/>
        <v>2.8808641717668979E-2</v>
      </c>
      <c r="J11" s="141">
        <f t="shared" si="1"/>
        <v>0.38902852987541864</v>
      </c>
      <c r="K11" s="141">
        <f t="shared" si="1"/>
        <v>0.16531335673957631</v>
      </c>
    </row>
    <row r="12" spans="1:11" x14ac:dyDescent="0.25">
      <c r="A12" s="140">
        <v>7</v>
      </c>
      <c r="B12" s="10" t="s">
        <v>4800</v>
      </c>
      <c r="C12" s="141">
        <f t="shared" si="1"/>
        <v>8.0397648397018587E-2</v>
      </c>
      <c r="D12" s="141">
        <f t="shared" si="1"/>
        <v>1.5149557248303573E-2</v>
      </c>
      <c r="E12" s="141">
        <f t="shared" si="1"/>
        <v>4.2513214513543708E-2</v>
      </c>
      <c r="F12" s="141">
        <f t="shared" si="1"/>
        <v>2.5028303536772847E-2</v>
      </c>
      <c r="G12" s="141">
        <f t="shared" si="1"/>
        <v>5.1597744454667506E-2</v>
      </c>
      <c r="H12" s="141">
        <f t="shared" si="1"/>
        <v>7.6308601255217672E-3</v>
      </c>
      <c r="I12" s="141">
        <f t="shared" si="1"/>
        <v>2.4821030050392205E-2</v>
      </c>
      <c r="J12" s="141">
        <f t="shared" si="1"/>
        <v>7.9805156952733013E-3</v>
      </c>
      <c r="K12" s="141">
        <f t="shared" si="1"/>
        <v>4.871403610777976E-2</v>
      </c>
    </row>
    <row r="13" spans="1:11" x14ac:dyDescent="0.25">
      <c r="A13" s="140">
        <v>8</v>
      </c>
      <c r="B13" s="10" t="s">
        <v>4801</v>
      </c>
      <c r="C13" s="141">
        <f t="shared" si="1"/>
        <v>6.7534042283186133E-3</v>
      </c>
      <c r="D13" s="141">
        <f t="shared" si="1"/>
        <v>4.0968606062841466E-2</v>
      </c>
      <c r="E13" s="141">
        <f t="shared" si="1"/>
        <v>7.1484264060144631E-2</v>
      </c>
      <c r="F13" s="141">
        <f t="shared" si="1"/>
        <v>8.2565872248373987E-2</v>
      </c>
      <c r="G13" s="141">
        <f t="shared" si="1"/>
        <v>2.5482284448670418E-2</v>
      </c>
      <c r="H13" s="141">
        <f t="shared" si="1"/>
        <v>2.6277342792840656E-2</v>
      </c>
      <c r="I13" s="141">
        <f t="shared" si="1"/>
        <v>3.8997092780913657E-2</v>
      </c>
      <c r="J13" s="141">
        <f t="shared" si="1"/>
        <v>1.9645813751763625E-2</v>
      </c>
      <c r="K13" s="141">
        <f t="shared" si="1"/>
        <v>3.9386047813509781E-2</v>
      </c>
    </row>
    <row r="14" spans="1:11" x14ac:dyDescent="0.2">
      <c r="A14" s="140">
        <v>9</v>
      </c>
      <c r="B14" s="10" t="s">
        <v>4802</v>
      </c>
      <c r="C14" s="141">
        <f t="shared" si="1"/>
        <v>1.7211035318049193</v>
      </c>
      <c r="D14" s="141">
        <f t="shared" si="1"/>
        <v>1.5102814607819268</v>
      </c>
      <c r="E14" s="141">
        <f t="shared" si="1"/>
        <v>1.3432733734295501</v>
      </c>
      <c r="F14" s="141">
        <f t="shared" si="1"/>
        <v>1.9532560387177651</v>
      </c>
      <c r="G14" s="141">
        <f t="shared" si="1"/>
        <v>3.9456743259769786</v>
      </c>
      <c r="H14" s="141">
        <f t="shared" si="1"/>
        <v>3.4222288096623235</v>
      </c>
      <c r="I14" s="141">
        <f t="shared" si="1"/>
        <v>5.5189367765508699</v>
      </c>
      <c r="J14" s="141">
        <f t="shared" si="1"/>
        <v>4.3137000088069977</v>
      </c>
      <c r="K14" s="141">
        <f t="shared" si="1"/>
        <v>1.5678886784165598</v>
      </c>
    </row>
    <row r="15" spans="1:11" x14ac:dyDescent="0.25">
      <c r="A15" s="140">
        <v>10</v>
      </c>
      <c r="B15" s="10" t="s">
        <v>4803</v>
      </c>
      <c r="C15" s="141">
        <f t="shared" si="1"/>
        <v>0.5453317120271558</v>
      </c>
      <c r="D15" s="141">
        <f t="shared" si="1"/>
        <v>0.32703426737647628</v>
      </c>
      <c r="E15" s="141">
        <f t="shared" si="1"/>
        <v>0.43744587829528597</v>
      </c>
      <c r="F15" s="141">
        <f t="shared" si="1"/>
        <v>0.25658702917529191</v>
      </c>
      <c r="G15" s="141">
        <f t="shared" si="1"/>
        <v>1.1758071100694316</v>
      </c>
      <c r="H15" s="141">
        <f t="shared" si="1"/>
        <v>0.36324424440271974</v>
      </c>
      <c r="I15" s="141">
        <f t="shared" si="1"/>
        <v>0.14087575100341843</v>
      </c>
      <c r="J15" s="141">
        <f t="shared" si="1"/>
        <v>0.15024758790058543</v>
      </c>
      <c r="K15" s="141">
        <f t="shared" si="1"/>
        <v>8.9696524795600016E-2</v>
      </c>
    </row>
    <row r="16" spans="1:11" x14ac:dyDescent="0.25">
      <c r="A16" s="140">
        <v>11</v>
      </c>
      <c r="B16" s="10" t="s">
        <v>4804</v>
      </c>
      <c r="C16" s="141">
        <f t="shared" si="1"/>
        <v>0.75812322246417652</v>
      </c>
      <c r="D16" s="141">
        <f t="shared" si="1"/>
        <v>0.48682638349592905</v>
      </c>
      <c r="E16" s="141">
        <f t="shared" si="1"/>
        <v>0.37632036092927296</v>
      </c>
      <c r="F16" s="141">
        <f t="shared" si="1"/>
        <v>0.56679850058568215</v>
      </c>
      <c r="G16" s="141">
        <f t="shared" si="1"/>
        <v>0.56597726832100825</v>
      </c>
      <c r="H16" s="141">
        <f t="shared" si="1"/>
        <v>0.45087086164108908</v>
      </c>
      <c r="I16" s="141">
        <f t="shared" si="1"/>
        <v>0.28229939363485351</v>
      </c>
      <c r="J16" s="141">
        <f t="shared" si="1"/>
        <v>0.35554260833473222</v>
      </c>
      <c r="K16" s="141">
        <f t="shared" si="1"/>
        <v>0.60957574392532388</v>
      </c>
    </row>
    <row r="17" spans="1:11" x14ac:dyDescent="0.25">
      <c r="A17" s="140">
        <v>12</v>
      </c>
      <c r="B17" s="10" t="s">
        <v>4805</v>
      </c>
      <c r="C17" s="141">
        <f t="shared" si="1"/>
        <v>2.0743184829542668E-3</v>
      </c>
      <c r="D17" s="141">
        <f t="shared" si="1"/>
        <v>2.4325905809562374E-2</v>
      </c>
      <c r="E17" s="141">
        <f t="shared" si="1"/>
        <v>9.9213577203048978E-2</v>
      </c>
      <c r="F17" s="141">
        <f t="shared" si="1"/>
        <v>0.15322069480179723</v>
      </c>
      <c r="G17" s="141">
        <f t="shared" si="1"/>
        <v>0.37969462415800026</v>
      </c>
      <c r="H17" s="141">
        <f t="shared" si="1"/>
        <v>0.27688422845283422</v>
      </c>
      <c r="I17" s="141">
        <f t="shared" si="1"/>
        <v>0.34225340552273004</v>
      </c>
      <c r="J17" s="141">
        <f t="shared" si="1"/>
        <v>0.20485119972363827</v>
      </c>
      <c r="K17" s="141">
        <f t="shared" si="1"/>
        <v>0.48224583532230958</v>
      </c>
    </row>
    <row r="18" spans="1:11" x14ac:dyDescent="0.25">
      <c r="A18" s="140">
        <v>13</v>
      </c>
      <c r="B18" s="10" t="s">
        <v>4806</v>
      </c>
      <c r="C18" s="141">
        <f t="shared" si="1"/>
        <v>8.3066505048032951E-2</v>
      </c>
      <c r="D18" s="141">
        <f t="shared" si="1"/>
        <v>9.4039383309484817E-2</v>
      </c>
      <c r="E18" s="141">
        <f t="shared" si="1"/>
        <v>4.2598997998693919E-2</v>
      </c>
      <c r="F18" s="141">
        <f t="shared" si="1"/>
        <v>9.8375165279755185E-3</v>
      </c>
      <c r="G18" s="141">
        <f t="shared" si="1"/>
        <v>1.7957356056775634E-2</v>
      </c>
      <c r="H18" s="141">
        <f t="shared" si="1"/>
        <v>4.8807767481951585E-2</v>
      </c>
      <c r="I18" s="141">
        <f t="shared" si="1"/>
        <v>0.13735591872849848</v>
      </c>
      <c r="J18" s="141">
        <f t="shared" si="1"/>
        <v>3.9916846627000586E-3</v>
      </c>
      <c r="K18" s="141">
        <f t="shared" si="1"/>
        <v>4.9005639603815262E-3</v>
      </c>
    </row>
    <row r="19" spans="1:11" x14ac:dyDescent="0.25">
      <c r="A19" s="140">
        <v>14</v>
      </c>
      <c r="B19" s="10" t="s">
        <v>4807</v>
      </c>
      <c r="C19" s="141">
        <f t="shared" si="1"/>
        <v>3.6404497616740923E-2</v>
      </c>
      <c r="D19" s="141">
        <f t="shared" si="1"/>
        <v>5.9851902731231421E-2</v>
      </c>
      <c r="E19" s="141">
        <f t="shared" si="1"/>
        <v>5.1010173358903468E-2</v>
      </c>
      <c r="F19" s="141">
        <f t="shared" si="1"/>
        <v>0.13041045747122132</v>
      </c>
      <c r="G19" s="141">
        <f t="shared" si="1"/>
        <v>0.20877813465928749</v>
      </c>
      <c r="H19" s="141">
        <f t="shared" si="1"/>
        <v>1.5606672540008795E-2</v>
      </c>
      <c r="I19" s="141">
        <f t="shared" si="1"/>
        <v>8.5908072237157115E-3</v>
      </c>
      <c r="J19" s="141">
        <f t="shared" si="1"/>
        <v>1.2070975915518931E-2</v>
      </c>
      <c r="K19" s="141">
        <f t="shared" si="1"/>
        <v>1.0986380814758256E-2</v>
      </c>
    </row>
    <row r="20" spans="1:11" x14ac:dyDescent="0.25">
      <c r="A20" s="140">
        <v>15</v>
      </c>
      <c r="B20" s="10" t="s">
        <v>4808</v>
      </c>
      <c r="C20" s="141">
        <f t="shared" si="1"/>
        <v>7.677727674701238</v>
      </c>
      <c r="D20" s="141">
        <f t="shared" si="1"/>
        <v>7.144702425314108</v>
      </c>
      <c r="E20" s="141">
        <f t="shared" si="1"/>
        <v>7.0129442118482892</v>
      </c>
      <c r="F20" s="141">
        <f t="shared" si="1"/>
        <v>6.8328598270234542</v>
      </c>
      <c r="G20" s="141">
        <f t="shared" si="1"/>
        <v>0.32055742217704219</v>
      </c>
      <c r="H20" s="141">
        <f t="shared" si="1"/>
        <v>7.1250066184220575</v>
      </c>
      <c r="I20" s="141">
        <f t="shared" si="1"/>
        <v>5.7816712163586423</v>
      </c>
      <c r="J20" s="141">
        <f t="shared" si="1"/>
        <v>4.334587127763303</v>
      </c>
      <c r="K20" s="141">
        <f t="shared" si="1"/>
        <v>3.9735190351267144</v>
      </c>
    </row>
    <row r="21" spans="1:11" x14ac:dyDescent="0.25">
      <c r="A21" s="140">
        <v>16</v>
      </c>
      <c r="B21" s="10" t="s">
        <v>4809</v>
      </c>
      <c r="C21" s="141">
        <f t="shared" si="1"/>
        <v>6.7324771577327122E-2</v>
      </c>
      <c r="D21" s="141">
        <f t="shared" si="1"/>
        <v>5.7262479528245334E-2</v>
      </c>
      <c r="E21" s="141">
        <f t="shared" si="1"/>
        <v>7.4778953810126933E-2</v>
      </c>
      <c r="F21" s="141">
        <f t="shared" si="1"/>
        <v>0.10135158132787697</v>
      </c>
      <c r="G21" s="141">
        <f t="shared" si="1"/>
        <v>0.27253628176337918</v>
      </c>
      <c r="H21" s="141">
        <f t="shared" si="1"/>
        <v>2.2870663375385149E-2</v>
      </c>
      <c r="I21" s="141">
        <f t="shared" si="1"/>
        <v>7.4716503083201963E-2</v>
      </c>
      <c r="J21" s="141">
        <f t="shared" si="1"/>
        <v>7.5791257019946809E-2</v>
      </c>
      <c r="K21" s="141">
        <f t="shared" si="1"/>
        <v>0.11439209693374626</v>
      </c>
    </row>
    <row r="22" spans="1:11" x14ac:dyDescent="0.25">
      <c r="A22" s="140">
        <v>17</v>
      </c>
      <c r="B22" s="10" t="s">
        <v>4810</v>
      </c>
      <c r="C22" s="141">
        <f t="shared" ref="C22:K26" si="2">(C49/C$32)/(C75/C$58)</f>
        <v>0.10967767042720279</v>
      </c>
      <c r="D22" s="141">
        <f t="shared" si="2"/>
        <v>0.16312340574093595</v>
      </c>
      <c r="E22" s="141">
        <f t="shared" si="2"/>
        <v>0.13514845611500426</v>
      </c>
      <c r="F22" s="141">
        <f t="shared" si="2"/>
        <v>0.14574132827750058</v>
      </c>
      <c r="G22" s="141">
        <f t="shared" si="2"/>
        <v>0.65944445988803246</v>
      </c>
      <c r="H22" s="141">
        <f t="shared" si="2"/>
        <v>1.2560949097086207E-2</v>
      </c>
      <c r="I22" s="141">
        <f t="shared" si="2"/>
        <v>0.39798045624605055</v>
      </c>
      <c r="J22" s="141">
        <f t="shared" si="2"/>
        <v>0.28535957934412692</v>
      </c>
      <c r="K22" s="141">
        <f t="shared" si="2"/>
        <v>0.69088715571841341</v>
      </c>
    </row>
    <row r="23" spans="1:11" x14ac:dyDescent="0.25">
      <c r="A23" s="140">
        <v>18</v>
      </c>
      <c r="B23" s="10" t="s">
        <v>4811</v>
      </c>
      <c r="C23" s="141">
        <f t="shared" si="2"/>
        <v>2.6112106836576259E-2</v>
      </c>
      <c r="D23" s="141">
        <f t="shared" si="2"/>
        <v>3.2687067758974592E-2</v>
      </c>
      <c r="E23" s="141">
        <f t="shared" si="2"/>
        <v>3.9372225935807539E-2</v>
      </c>
      <c r="F23" s="141">
        <f t="shared" si="2"/>
        <v>4.4459635308149781E-2</v>
      </c>
      <c r="G23" s="141">
        <f t="shared" si="2"/>
        <v>0.22286000919487525</v>
      </c>
      <c r="H23" s="141">
        <f t="shared" si="2"/>
        <v>5.8310333554850626E-3</v>
      </c>
      <c r="I23" s="141">
        <f t="shared" si="2"/>
        <v>6.0861706607700836E-2</v>
      </c>
      <c r="J23" s="141">
        <f t="shared" si="2"/>
        <v>0.82717157143956577</v>
      </c>
      <c r="K23" s="141">
        <f t="shared" si="2"/>
        <v>0.44246188202290032</v>
      </c>
    </row>
    <row r="24" spans="1:11" x14ac:dyDescent="0.25">
      <c r="A24" s="140">
        <v>19</v>
      </c>
      <c r="B24" s="10" t="s">
        <v>4812</v>
      </c>
      <c r="C24" s="141">
        <f t="shared" si="2"/>
        <v>3.6750033154959864E-4</v>
      </c>
      <c r="D24" s="141">
        <f t="shared" si="2"/>
        <v>1.5328137529738379E-3</v>
      </c>
      <c r="E24" s="141">
        <f t="shared" si="2"/>
        <v>1.1907595555900213E-2</v>
      </c>
      <c r="F24" s="141">
        <f t="shared" si="2"/>
        <v>1.6219823237443557E-3</v>
      </c>
      <c r="G24" s="141">
        <f t="shared" si="2"/>
        <v>0</v>
      </c>
      <c r="H24" s="141">
        <f t="shared" si="2"/>
        <v>0</v>
      </c>
      <c r="I24" s="141">
        <f t="shared" si="2"/>
        <v>3.1122731937653749E-3</v>
      </c>
      <c r="J24" s="141">
        <f t="shared" si="2"/>
        <v>0</v>
      </c>
      <c r="K24" s="141">
        <f t="shared" si="2"/>
        <v>1.2334641674143613E-2</v>
      </c>
    </row>
    <row r="25" spans="1:11" x14ac:dyDescent="0.25">
      <c r="A25" s="140">
        <v>20</v>
      </c>
      <c r="B25" s="10" t="s">
        <v>4813</v>
      </c>
      <c r="C25" s="141">
        <f t="shared" si="2"/>
        <v>1.1758557534708648E-2</v>
      </c>
      <c r="D25" s="141">
        <f t="shared" si="2"/>
        <v>2.5849492844265812E-2</v>
      </c>
      <c r="E25" s="141">
        <f t="shared" si="2"/>
        <v>1.043095596407549E-2</v>
      </c>
      <c r="F25" s="141">
        <f t="shared" si="2"/>
        <v>0.13681702357891523</v>
      </c>
      <c r="G25" s="141">
        <f t="shared" si="2"/>
        <v>9.1796123405830501E-2</v>
      </c>
      <c r="H25" s="141">
        <f t="shared" si="2"/>
        <v>4.4182731355690659E-3</v>
      </c>
      <c r="I25" s="141">
        <f t="shared" si="2"/>
        <v>1.7118162084824029E-2</v>
      </c>
      <c r="J25" s="141">
        <f t="shared" si="2"/>
        <v>2.2828882484145364E-2</v>
      </c>
      <c r="K25" s="141">
        <f t="shared" si="2"/>
        <v>3.797593150473471E-2</v>
      </c>
    </row>
    <row r="26" spans="1:11" x14ac:dyDescent="0.25">
      <c r="A26" s="140">
        <v>21</v>
      </c>
      <c r="B26" s="10" t="s">
        <v>4814</v>
      </c>
      <c r="C26" s="141">
        <f t="shared" si="2"/>
        <v>0.14851415058074982</v>
      </c>
      <c r="D26" s="141">
        <f t="shared" si="2"/>
        <v>9.7128499106994157E-2</v>
      </c>
      <c r="E26" s="141">
        <f t="shared" si="2"/>
        <v>9.2031884886128845E-2</v>
      </c>
      <c r="F26" s="141">
        <f t="shared" si="2"/>
        <v>0.15206718960208829</v>
      </c>
      <c r="G26" s="141">
        <f t="shared" si="2"/>
        <v>0.10123569324718112</v>
      </c>
      <c r="H26" s="141">
        <f t="shared" si="2"/>
        <v>4.9060281576640816E-2</v>
      </c>
      <c r="I26" s="141">
        <f t="shared" si="2"/>
        <v>3.9108465064349805E-2</v>
      </c>
      <c r="J26" s="141">
        <f t="shared" si="2"/>
        <v>3.2458041411876901E-2</v>
      </c>
      <c r="K26" s="141">
        <f t="shared" si="2"/>
        <v>6.6180319870703636E-2</v>
      </c>
    </row>
    <row r="27" spans="1:11" x14ac:dyDescent="0.25">
      <c r="A27" s="142"/>
      <c r="B27" s="143"/>
      <c r="C27" s="144"/>
      <c r="D27" s="145"/>
      <c r="E27" s="145"/>
      <c r="F27" s="145"/>
      <c r="G27" s="145"/>
      <c r="H27" s="145"/>
      <c r="I27" s="145"/>
      <c r="J27" s="145"/>
      <c r="K27" s="145"/>
    </row>
    <row r="28" spans="1:11" x14ac:dyDescent="0.25">
      <c r="A28" s="206" t="s">
        <v>10334</v>
      </c>
      <c r="B28" s="143"/>
      <c r="C28" s="144"/>
      <c r="D28" s="145"/>
      <c r="E28" s="145"/>
      <c r="F28" s="145"/>
      <c r="G28" s="145"/>
      <c r="H28" s="145"/>
      <c r="I28" s="145"/>
      <c r="J28" s="145"/>
      <c r="K28" s="145"/>
    </row>
    <row r="29" spans="1:11" hidden="1" x14ac:dyDescent="0.25">
      <c r="A29" s="146" t="s">
        <v>10285</v>
      </c>
      <c r="C29" s="159"/>
      <c r="D29" s="160"/>
    </row>
    <row r="30" spans="1:11" ht="12" hidden="1" customHeight="1" x14ac:dyDescent="0.25">
      <c r="A30" s="224" t="s">
        <v>4817</v>
      </c>
      <c r="B30" s="224" t="s">
        <v>0</v>
      </c>
      <c r="C30" s="246" t="s">
        <v>4934</v>
      </c>
      <c r="D30" s="244" t="s">
        <v>4935</v>
      </c>
      <c r="E30" s="244" t="s">
        <v>4936</v>
      </c>
      <c r="F30" s="244" t="s">
        <v>4937</v>
      </c>
      <c r="G30" s="244" t="s">
        <v>4938</v>
      </c>
      <c r="H30" s="244" t="s">
        <v>4939</v>
      </c>
      <c r="I30" s="244" t="s">
        <v>4940</v>
      </c>
      <c r="J30" s="244" t="s">
        <v>4941</v>
      </c>
      <c r="K30" s="244" t="s">
        <v>4942</v>
      </c>
    </row>
    <row r="31" spans="1:11" hidden="1" x14ac:dyDescent="0.25">
      <c r="A31" s="225"/>
      <c r="B31" s="225"/>
      <c r="C31" s="245"/>
      <c r="D31" s="245"/>
      <c r="E31" s="245"/>
      <c r="F31" s="245"/>
      <c r="G31" s="245"/>
      <c r="H31" s="245"/>
      <c r="I31" s="245"/>
      <c r="J31" s="245"/>
      <c r="K31" s="245"/>
    </row>
    <row r="32" spans="1:11" hidden="1" x14ac:dyDescent="0.25">
      <c r="A32" s="87"/>
      <c r="B32" s="6" t="s">
        <v>4921</v>
      </c>
      <c r="C32" s="147">
        <v>1745248.139999998</v>
      </c>
      <c r="D32" s="148">
        <v>2343530.9909999995</v>
      </c>
      <c r="E32" s="148">
        <v>2394347.7139999997</v>
      </c>
      <c r="F32" s="148">
        <v>2454300.2459999993</v>
      </c>
      <c r="G32" s="148">
        <v>1279420.9270000001</v>
      </c>
      <c r="H32" s="148">
        <v>2112946.3130000005</v>
      </c>
      <c r="I32" s="148">
        <v>3604118</v>
      </c>
      <c r="J32" s="148">
        <v>3469830.7159999995</v>
      </c>
      <c r="K32" s="148">
        <v>4022606.9849999989</v>
      </c>
    </row>
    <row r="33" spans="1:11" hidden="1" x14ac:dyDescent="0.25">
      <c r="A33" s="140">
        <v>1</v>
      </c>
      <c r="B33" s="10" t="s">
        <v>4794</v>
      </c>
      <c r="C33" s="149">
        <v>87240.660000000047</v>
      </c>
      <c r="D33" s="150">
        <v>97434.408000000025</v>
      </c>
      <c r="E33" s="150">
        <v>72008.646999999997</v>
      </c>
      <c r="F33" s="150">
        <v>77794.028000000006</v>
      </c>
      <c r="G33" s="150">
        <v>66559.607000000004</v>
      </c>
      <c r="H33" s="150">
        <v>57343.291999999987</v>
      </c>
      <c r="I33" s="150">
        <v>52694</v>
      </c>
      <c r="J33" s="150">
        <v>26386.684000000005</v>
      </c>
      <c r="K33" s="150">
        <v>43201.181999999979</v>
      </c>
    </row>
    <row r="34" spans="1:11" hidden="1" x14ac:dyDescent="0.25">
      <c r="A34" s="140">
        <v>2</v>
      </c>
      <c r="B34" s="10" t="s">
        <v>4795</v>
      </c>
      <c r="C34" s="149">
        <v>67258.810000000027</v>
      </c>
      <c r="D34" s="150">
        <v>68791.238000000012</v>
      </c>
      <c r="E34" s="150">
        <v>70711.848000000042</v>
      </c>
      <c r="F34" s="150">
        <v>99166.300999999978</v>
      </c>
      <c r="G34" s="150">
        <v>159416.71300000013</v>
      </c>
      <c r="H34" s="150">
        <v>121433.15100000001</v>
      </c>
      <c r="I34" s="150">
        <v>384858</v>
      </c>
      <c r="J34" s="150">
        <v>133337.55500000005</v>
      </c>
      <c r="K34" s="150">
        <v>144671.83500000005</v>
      </c>
    </row>
    <row r="35" spans="1:11" hidden="1" x14ac:dyDescent="0.25">
      <c r="A35" s="140">
        <v>3</v>
      </c>
      <c r="B35" s="10" t="s">
        <v>4796</v>
      </c>
      <c r="C35" s="149">
        <v>4359.1379999999999</v>
      </c>
      <c r="D35" s="150">
        <v>5809.1239999999998</v>
      </c>
      <c r="E35" s="150">
        <v>6650.2360000000008</v>
      </c>
      <c r="F35" s="150">
        <v>6191.5420000000004</v>
      </c>
      <c r="G35" s="150">
        <v>6259.9430000000002</v>
      </c>
      <c r="H35" s="150">
        <v>4217.2249999999995</v>
      </c>
      <c r="I35" s="150">
        <v>10439</v>
      </c>
      <c r="J35" s="150">
        <v>8955.2450000000008</v>
      </c>
      <c r="K35" s="150">
        <v>18739.128000000008</v>
      </c>
    </row>
    <row r="36" spans="1:11" hidden="1" x14ac:dyDescent="0.25">
      <c r="A36" s="140">
        <v>4</v>
      </c>
      <c r="B36" s="10" t="s">
        <v>4797</v>
      </c>
      <c r="C36" s="149">
        <v>86662.933999999979</v>
      </c>
      <c r="D36" s="150">
        <v>193071.92599999995</v>
      </c>
      <c r="E36" s="150">
        <v>119416.59599999999</v>
      </c>
      <c r="F36" s="150">
        <v>207458.86800000002</v>
      </c>
      <c r="G36" s="150">
        <v>267284.02000000014</v>
      </c>
      <c r="H36" s="150">
        <v>163296.30299999999</v>
      </c>
      <c r="I36" s="150">
        <v>291398</v>
      </c>
      <c r="J36" s="150">
        <v>403841.92000000016</v>
      </c>
      <c r="K36" s="150">
        <v>466712.43300000019</v>
      </c>
    </row>
    <row r="37" spans="1:11" hidden="1" x14ac:dyDescent="0.25">
      <c r="A37" s="140">
        <v>5</v>
      </c>
      <c r="B37" s="10" t="s">
        <v>4798</v>
      </c>
      <c r="C37" s="149">
        <v>263692.77900000004</v>
      </c>
      <c r="D37" s="150">
        <v>352289.70700000005</v>
      </c>
      <c r="E37" s="150">
        <v>385300.50099999993</v>
      </c>
      <c r="F37" s="150">
        <v>331170.17099999991</v>
      </c>
      <c r="G37" s="150">
        <v>439542.50899999985</v>
      </c>
      <c r="H37" s="150">
        <v>453858.68300000002</v>
      </c>
      <c r="I37" s="150">
        <v>772414</v>
      </c>
      <c r="J37" s="150">
        <v>1204619.797</v>
      </c>
      <c r="K37" s="150">
        <v>1509167.7039999997</v>
      </c>
    </row>
    <row r="38" spans="1:11" hidden="1" x14ac:dyDescent="0.25">
      <c r="A38" s="140">
        <v>6</v>
      </c>
      <c r="B38" s="10" t="s">
        <v>4799</v>
      </c>
      <c r="C38" s="149">
        <v>1299.5550000000001</v>
      </c>
      <c r="D38" s="150">
        <v>1895.3780000000004</v>
      </c>
      <c r="E38" s="150">
        <v>4605.3199999999988</v>
      </c>
      <c r="F38" s="150">
        <v>6072.5629999999983</v>
      </c>
      <c r="G38" s="150">
        <v>5551.2039999999979</v>
      </c>
      <c r="H38" s="150">
        <v>937.33399999999983</v>
      </c>
      <c r="I38" s="150">
        <v>9586</v>
      </c>
      <c r="J38" s="150">
        <v>123513.01000000005</v>
      </c>
      <c r="K38" s="150">
        <v>60393.123999999967</v>
      </c>
    </row>
    <row r="39" spans="1:11" hidden="1" x14ac:dyDescent="0.25">
      <c r="A39" s="140">
        <v>7</v>
      </c>
      <c r="B39" s="10" t="s">
        <v>4800</v>
      </c>
      <c r="C39" s="149">
        <v>6266.6530000000002</v>
      </c>
      <c r="D39" s="150">
        <v>1557.8250000000003</v>
      </c>
      <c r="E39" s="150">
        <v>4580.6190000000015</v>
      </c>
      <c r="F39" s="150">
        <v>2590.7120000000014</v>
      </c>
      <c r="G39" s="150">
        <v>2921.7580000000012</v>
      </c>
      <c r="H39" s="150">
        <v>736.20999999999981</v>
      </c>
      <c r="I39" s="150">
        <v>4191</v>
      </c>
      <c r="J39" s="150">
        <v>1274.7529999999999</v>
      </c>
      <c r="K39" s="150">
        <v>9083.757999999998</v>
      </c>
    </row>
    <row r="40" spans="1:11" hidden="1" x14ac:dyDescent="0.25">
      <c r="A40" s="140">
        <v>8</v>
      </c>
      <c r="B40" s="10" t="s">
        <v>4801</v>
      </c>
      <c r="C40" s="149">
        <v>73.590999999999994</v>
      </c>
      <c r="D40" s="150">
        <v>555.15300000000002</v>
      </c>
      <c r="E40" s="150">
        <v>965.63299999999992</v>
      </c>
      <c r="F40" s="150">
        <v>1037.5819999999999</v>
      </c>
      <c r="G40" s="150">
        <v>175.67600000000002</v>
      </c>
      <c r="H40" s="150">
        <v>321.74700000000007</v>
      </c>
      <c r="I40" s="150">
        <v>829</v>
      </c>
      <c r="J40" s="150">
        <v>417.66100000000012</v>
      </c>
      <c r="K40" s="150">
        <v>1066.528</v>
      </c>
    </row>
    <row r="41" spans="1:11" hidden="1" x14ac:dyDescent="0.25">
      <c r="A41" s="140">
        <v>9</v>
      </c>
      <c r="B41" s="10" t="s">
        <v>4802</v>
      </c>
      <c r="C41" s="149">
        <v>32361.134000000013</v>
      </c>
      <c r="D41" s="150">
        <v>35592.369999999988</v>
      </c>
      <c r="E41" s="150">
        <v>31800.957000000002</v>
      </c>
      <c r="F41" s="150">
        <v>38970.51200000001</v>
      </c>
      <c r="G41" s="150">
        <v>41189.454999999994</v>
      </c>
      <c r="H41" s="150">
        <v>55919.652999999998</v>
      </c>
      <c r="I41" s="150">
        <v>146141</v>
      </c>
      <c r="J41" s="150">
        <v>108622.45899999999</v>
      </c>
      <c r="K41" s="150">
        <v>49560.641999999993</v>
      </c>
    </row>
    <row r="42" spans="1:11" hidden="1" x14ac:dyDescent="0.25">
      <c r="A42" s="140">
        <v>10</v>
      </c>
      <c r="B42" s="10" t="s">
        <v>4803</v>
      </c>
      <c r="C42" s="149">
        <v>19600.640000000003</v>
      </c>
      <c r="D42" s="150">
        <v>14643.031999999992</v>
      </c>
      <c r="E42" s="150">
        <v>20178.427000000003</v>
      </c>
      <c r="F42" s="150">
        <v>11332.035</v>
      </c>
      <c r="G42" s="150">
        <v>29924.729000000007</v>
      </c>
      <c r="H42" s="150">
        <v>14130.816000000006</v>
      </c>
      <c r="I42" s="150">
        <v>8770</v>
      </c>
      <c r="J42" s="150">
        <v>8406.3709999999955</v>
      </c>
      <c r="K42" s="150">
        <v>5879.02</v>
      </c>
    </row>
    <row r="43" spans="1:11" hidden="1" x14ac:dyDescent="0.25">
      <c r="A43" s="140">
        <v>11</v>
      </c>
      <c r="B43" s="10" t="s">
        <v>4804</v>
      </c>
      <c r="C43" s="149">
        <v>65530.399000000005</v>
      </c>
      <c r="D43" s="150">
        <v>53071.133000000031</v>
      </c>
      <c r="E43" s="150">
        <v>41059.951999999983</v>
      </c>
      <c r="F43" s="150">
        <v>57243.388999999996</v>
      </c>
      <c r="G43" s="150">
        <v>33442.114000000009</v>
      </c>
      <c r="H43" s="150">
        <v>41427.32999999998</v>
      </c>
      <c r="I43" s="150">
        <v>44017</v>
      </c>
      <c r="J43" s="150">
        <v>50839.771999999975</v>
      </c>
      <c r="K43" s="150">
        <v>107350.71099999998</v>
      </c>
    </row>
    <row r="44" spans="1:11" hidden="1" x14ac:dyDescent="0.25">
      <c r="A44" s="140">
        <v>12</v>
      </c>
      <c r="B44" s="10" t="s">
        <v>4805</v>
      </c>
      <c r="C44" s="149">
        <v>25.559000000000001</v>
      </c>
      <c r="D44" s="150">
        <v>384.14200000000005</v>
      </c>
      <c r="E44" s="150">
        <v>1608.7939999999996</v>
      </c>
      <c r="F44" s="150">
        <v>2455.9559999999988</v>
      </c>
      <c r="G44" s="150">
        <v>3762.0709999999995</v>
      </c>
      <c r="H44" s="150">
        <v>4357.3579999999993</v>
      </c>
      <c r="I44" s="150">
        <v>9297</v>
      </c>
      <c r="J44" s="150">
        <v>5537.4010000000007</v>
      </c>
      <c r="K44" s="150">
        <v>16436.406000000003</v>
      </c>
    </row>
    <row r="45" spans="1:11" hidden="1" x14ac:dyDescent="0.25">
      <c r="A45" s="140">
        <v>13</v>
      </c>
      <c r="B45" s="10" t="s">
        <v>4806</v>
      </c>
      <c r="C45" s="149">
        <v>1580.4570000000003</v>
      </c>
      <c r="D45" s="150">
        <v>2331.8130000000001</v>
      </c>
      <c r="E45" s="150">
        <v>1087.374</v>
      </c>
      <c r="F45" s="150">
        <v>243.13399999999993</v>
      </c>
      <c r="G45" s="150">
        <v>241.06000000000009</v>
      </c>
      <c r="H45" s="150">
        <v>1021.7320000000001</v>
      </c>
      <c r="I45" s="150">
        <v>4718</v>
      </c>
      <c r="J45" s="150">
        <v>134.26899999999995</v>
      </c>
      <c r="K45" s="150">
        <v>199.53399999999993</v>
      </c>
    </row>
    <row r="46" spans="1:11" hidden="1" x14ac:dyDescent="0.25">
      <c r="A46" s="140">
        <v>14</v>
      </c>
      <c r="B46" s="10" t="s">
        <v>4807</v>
      </c>
      <c r="C46" s="149">
        <v>1140.5060000000001</v>
      </c>
      <c r="D46" s="150">
        <v>2682.6450000000004</v>
      </c>
      <c r="E46" s="150">
        <v>2450.0880000000002</v>
      </c>
      <c r="F46" s="150">
        <v>6556.3069999999998</v>
      </c>
      <c r="G46" s="150">
        <v>6693.0909999999994</v>
      </c>
      <c r="H46" s="150">
        <v>872.33299999999997</v>
      </c>
      <c r="I46" s="150">
        <v>967</v>
      </c>
      <c r="J46" s="150">
        <v>1336.875</v>
      </c>
      <c r="K46" s="150">
        <v>1220.9549999999999</v>
      </c>
    </row>
    <row r="47" spans="1:11" hidden="1" x14ac:dyDescent="0.25">
      <c r="A47" s="140">
        <v>15</v>
      </c>
      <c r="B47" s="10" t="s">
        <v>4808</v>
      </c>
      <c r="C47" s="149">
        <v>1051168.7719999978</v>
      </c>
      <c r="D47" s="150">
        <v>1429597.790999999</v>
      </c>
      <c r="E47" s="150">
        <v>1542908.676</v>
      </c>
      <c r="F47" s="150">
        <v>1496002.4719999996</v>
      </c>
      <c r="G47" s="150">
        <v>30446.34900000002</v>
      </c>
      <c r="H47" s="150">
        <v>1177655.8740000001</v>
      </c>
      <c r="I47" s="150">
        <v>1649897</v>
      </c>
      <c r="J47" s="150">
        <v>1125373.2279999992</v>
      </c>
      <c r="K47" s="150">
        <v>1136246.8499999992</v>
      </c>
    </row>
    <row r="48" spans="1:11" hidden="1" x14ac:dyDescent="0.25">
      <c r="A48" s="140">
        <v>16</v>
      </c>
      <c r="B48" s="10" t="s">
        <v>4809</v>
      </c>
      <c r="C48" s="149">
        <v>32074.409000000003</v>
      </c>
      <c r="D48" s="150">
        <v>36009.618999999962</v>
      </c>
      <c r="E48" s="150">
        <v>47043.286000000029</v>
      </c>
      <c r="F48" s="150">
        <v>60667.518999999971</v>
      </c>
      <c r="G48" s="150">
        <v>88265.009000000107</v>
      </c>
      <c r="H48" s="150">
        <v>11993.27900000002</v>
      </c>
      <c r="I48" s="150">
        <v>62558</v>
      </c>
      <c r="J48" s="150">
        <v>61034.651999999965</v>
      </c>
      <c r="K48" s="150">
        <v>107247.97800000002</v>
      </c>
    </row>
    <row r="49" spans="1:11" hidden="1" x14ac:dyDescent="0.25">
      <c r="A49" s="140">
        <v>17</v>
      </c>
      <c r="B49" s="10" t="s">
        <v>4810</v>
      </c>
      <c r="C49" s="149">
        <v>22581.220999999994</v>
      </c>
      <c r="D49" s="150">
        <v>43749.265000000014</v>
      </c>
      <c r="E49" s="150">
        <v>38106.261999999995</v>
      </c>
      <c r="F49" s="150">
        <v>39119.592999999993</v>
      </c>
      <c r="G49" s="150">
        <v>84954.697000000029</v>
      </c>
      <c r="H49" s="150">
        <v>2711.8420000000001</v>
      </c>
      <c r="I49" s="150">
        <v>142813</v>
      </c>
      <c r="J49" s="150">
        <v>99822.926000000007</v>
      </c>
      <c r="K49" s="150">
        <v>278331.87699999998</v>
      </c>
    </row>
    <row r="50" spans="1:11" hidden="1" x14ac:dyDescent="0.25">
      <c r="A50" s="140">
        <v>18</v>
      </c>
      <c r="B50" s="10" t="s">
        <v>4811</v>
      </c>
      <c r="C50" s="149">
        <v>1603.3950000000009</v>
      </c>
      <c r="D50" s="150">
        <v>2624.518</v>
      </c>
      <c r="E50" s="150">
        <v>3051.509</v>
      </c>
      <c r="F50" s="150">
        <v>3377.4040000000005</v>
      </c>
      <c r="G50" s="150">
        <v>10237.414999999997</v>
      </c>
      <c r="H50" s="150">
        <v>433.3490000000001</v>
      </c>
      <c r="I50" s="150">
        <v>7290</v>
      </c>
      <c r="J50" s="150">
        <v>104761.64400000001</v>
      </c>
      <c r="K50" s="150">
        <v>63818.710000000006</v>
      </c>
    </row>
    <row r="51" spans="1:11" hidden="1" x14ac:dyDescent="0.25">
      <c r="A51" s="140">
        <v>19</v>
      </c>
      <c r="B51" s="10" t="s">
        <v>4812</v>
      </c>
      <c r="C51" s="149">
        <v>0.38200000000000001</v>
      </c>
      <c r="D51" s="150">
        <v>2.0379999999999998</v>
      </c>
      <c r="E51" s="150">
        <v>16.742000000000001</v>
      </c>
      <c r="F51" s="150">
        <v>2.2349999999999999</v>
      </c>
      <c r="G51" s="150">
        <v>0</v>
      </c>
      <c r="H51" s="150">
        <v>0</v>
      </c>
      <c r="I51" s="150">
        <v>6</v>
      </c>
      <c r="J51" s="150">
        <v>0</v>
      </c>
      <c r="K51" s="150">
        <v>31.291</v>
      </c>
    </row>
    <row r="52" spans="1:11" hidden="1" x14ac:dyDescent="0.25">
      <c r="A52" s="140">
        <v>20</v>
      </c>
      <c r="B52" s="10" t="s">
        <v>4813</v>
      </c>
      <c r="C52" s="149">
        <v>407.47199999999987</v>
      </c>
      <c r="D52" s="150">
        <v>1147.193</v>
      </c>
      <c r="E52" s="150">
        <v>491.98799999999989</v>
      </c>
      <c r="F52" s="150">
        <v>6386.9040000000032</v>
      </c>
      <c r="G52" s="150">
        <v>2402.505000000001</v>
      </c>
      <c r="H52" s="150">
        <v>175.20999999999998</v>
      </c>
      <c r="I52" s="150">
        <v>1100</v>
      </c>
      <c r="J52" s="150">
        <v>1503.9019999999996</v>
      </c>
      <c r="K52" s="150">
        <v>3030.2310000000011</v>
      </c>
    </row>
    <row r="53" spans="1:11" hidden="1" x14ac:dyDescent="0.25">
      <c r="A53" s="140">
        <v>21</v>
      </c>
      <c r="B53" s="10" t="s">
        <v>4814</v>
      </c>
      <c r="C53" s="149">
        <v>319.67399999999998</v>
      </c>
      <c r="D53" s="150">
        <v>290.673</v>
      </c>
      <c r="E53" s="150">
        <v>304.25900000000007</v>
      </c>
      <c r="F53" s="150">
        <v>461.01900000000006</v>
      </c>
      <c r="G53" s="150">
        <v>151.00200000000001</v>
      </c>
      <c r="H53" s="150">
        <v>103.592</v>
      </c>
      <c r="I53" s="150">
        <v>135</v>
      </c>
      <c r="J53" s="150">
        <v>110.59200000000001</v>
      </c>
      <c r="K53" s="150">
        <v>217.08799999999999</v>
      </c>
    </row>
    <row r="54" spans="1:11" s="155" customFormat="1" hidden="1" x14ac:dyDescent="0.25">
      <c r="A54" s="151"/>
      <c r="B54" s="152"/>
      <c r="C54" s="153"/>
      <c r="D54" s="154"/>
      <c r="E54" s="154"/>
      <c r="F54" s="154"/>
      <c r="G54" s="154"/>
      <c r="H54" s="154"/>
      <c r="I54" s="154"/>
      <c r="J54" s="154"/>
      <c r="K54" s="154"/>
    </row>
    <row r="55" spans="1:11" s="155" customFormat="1" hidden="1" x14ac:dyDescent="0.25">
      <c r="A55" s="146" t="s">
        <v>10284</v>
      </c>
      <c r="B55" s="156"/>
      <c r="C55" s="157"/>
      <c r="D55" s="158"/>
      <c r="E55" s="158"/>
      <c r="F55" s="158"/>
      <c r="G55" s="158"/>
      <c r="H55" s="158"/>
      <c r="I55" s="158"/>
      <c r="J55" s="158"/>
      <c r="K55" s="158"/>
    </row>
    <row r="56" spans="1:11" ht="12" hidden="1" customHeight="1" x14ac:dyDescent="0.25">
      <c r="A56" s="224" t="s">
        <v>4817</v>
      </c>
      <c r="B56" s="224" t="s">
        <v>0</v>
      </c>
      <c r="C56" s="246" t="s">
        <v>4934</v>
      </c>
      <c r="D56" s="244" t="s">
        <v>4935</v>
      </c>
      <c r="E56" s="244" t="s">
        <v>4936</v>
      </c>
      <c r="F56" s="244" t="s">
        <v>4937</v>
      </c>
      <c r="G56" s="244" t="s">
        <v>4938</v>
      </c>
      <c r="H56" s="244" t="s">
        <v>4939</v>
      </c>
      <c r="I56" s="244" t="s">
        <v>4940</v>
      </c>
      <c r="J56" s="244" t="s">
        <v>4941</v>
      </c>
      <c r="K56" s="244" t="s">
        <v>4942</v>
      </c>
    </row>
    <row r="57" spans="1:11" hidden="1" x14ac:dyDescent="0.25">
      <c r="A57" s="225"/>
      <c r="B57" s="225"/>
      <c r="C57" s="245"/>
      <c r="D57" s="245"/>
      <c r="E57" s="245"/>
      <c r="F57" s="245"/>
      <c r="G57" s="245"/>
      <c r="H57" s="245"/>
      <c r="I57" s="245"/>
      <c r="J57" s="245"/>
      <c r="K57" s="245"/>
    </row>
    <row r="58" spans="1:11" hidden="1" x14ac:dyDescent="0.25">
      <c r="A58" s="87"/>
      <c r="B58" s="6" t="s">
        <v>4921</v>
      </c>
      <c r="C58" s="102">
        <v>9412840342.1350021</v>
      </c>
      <c r="D58" s="102">
        <v>11019803775.631004</v>
      </c>
      <c r="E58" s="102">
        <v>12479230188.27</v>
      </c>
      <c r="F58" s="102">
        <v>14437814652.302998</v>
      </c>
      <c r="G58" s="102">
        <v>11063021854.221001</v>
      </c>
      <c r="H58" s="102">
        <v>13627093006.315002</v>
      </c>
      <c r="I58" s="102">
        <v>16290917898.791</v>
      </c>
      <c r="J58" s="102">
        <v>16115280115.407001</v>
      </c>
      <c r="K58" s="102">
        <v>16371670753.959997</v>
      </c>
    </row>
    <row r="59" spans="1:11" hidden="1" x14ac:dyDescent="0.25">
      <c r="A59" s="140">
        <v>1</v>
      </c>
      <c r="B59" s="10" t="s">
        <v>4794</v>
      </c>
      <c r="C59" s="101">
        <v>181508980.22800002</v>
      </c>
      <c r="D59" s="101">
        <v>194371277.22299999</v>
      </c>
      <c r="E59" s="101">
        <v>224836673.53000003</v>
      </c>
      <c r="F59" s="101">
        <v>260802673.81800002</v>
      </c>
      <c r="G59" s="101">
        <v>233668583.10999998</v>
      </c>
      <c r="H59" s="101">
        <v>266749835.14200002</v>
      </c>
      <c r="I59" s="101">
        <v>318407679.20899999</v>
      </c>
      <c r="J59" s="101">
        <v>315494869.73299998</v>
      </c>
      <c r="K59" s="101">
        <v>340923461.51799995</v>
      </c>
    </row>
    <row r="60" spans="1:11" hidden="1" x14ac:dyDescent="0.25">
      <c r="A60" s="140">
        <v>2</v>
      </c>
      <c r="B60" s="10" t="s">
        <v>4795</v>
      </c>
      <c r="C60" s="101">
        <v>197297238.80499998</v>
      </c>
      <c r="D60" s="101">
        <v>218858768.942</v>
      </c>
      <c r="E60" s="101">
        <v>273713674.08700001</v>
      </c>
      <c r="F60" s="101">
        <v>350205951.93300003</v>
      </c>
      <c r="G60" s="101">
        <v>308960302.62300003</v>
      </c>
      <c r="H60" s="101">
        <v>349554996.66500002</v>
      </c>
      <c r="I60" s="101">
        <v>432879166.41299999</v>
      </c>
      <c r="J60" s="101">
        <v>443290897.20299995</v>
      </c>
      <c r="K60" s="101">
        <v>464170991.68600011</v>
      </c>
    </row>
    <row r="61" spans="1:11" hidden="1" x14ac:dyDescent="0.25">
      <c r="A61" s="140">
        <v>3</v>
      </c>
      <c r="B61" s="10" t="s">
        <v>4796</v>
      </c>
      <c r="C61" s="101">
        <v>39229757.953000002</v>
      </c>
      <c r="D61" s="101">
        <v>45337111.369999997</v>
      </c>
      <c r="E61" s="101">
        <v>65539213.406999998</v>
      </c>
      <c r="F61" s="101">
        <v>95093000.099999994</v>
      </c>
      <c r="G61" s="101">
        <v>69331859.577000007</v>
      </c>
      <c r="H61" s="101">
        <v>85794066.348000005</v>
      </c>
      <c r="I61" s="101">
        <v>118468417.545</v>
      </c>
      <c r="J61" s="101">
        <v>114205863.31999999</v>
      </c>
      <c r="K61" s="101">
        <v>105245548.02500001</v>
      </c>
    </row>
    <row r="62" spans="1:11" hidden="1" x14ac:dyDescent="0.25">
      <c r="A62" s="140">
        <v>4</v>
      </c>
      <c r="B62" s="10" t="s">
        <v>4797</v>
      </c>
      <c r="C62" s="101">
        <v>271682160.80199999</v>
      </c>
      <c r="D62" s="101">
        <v>305978278.36900002</v>
      </c>
      <c r="E62" s="101">
        <v>356091608.24199992</v>
      </c>
      <c r="F62" s="101">
        <v>413856852.50800002</v>
      </c>
      <c r="G62" s="101">
        <v>390960363.81800002</v>
      </c>
      <c r="H62" s="101">
        <v>429008024.34300005</v>
      </c>
      <c r="I62" s="101">
        <v>506643102.96100003</v>
      </c>
      <c r="J62" s="101">
        <v>517870188.95399994</v>
      </c>
      <c r="K62" s="101">
        <v>541625500.83899999</v>
      </c>
    </row>
    <row r="63" spans="1:11" hidden="1" x14ac:dyDescent="0.25">
      <c r="A63" s="140">
        <v>5</v>
      </c>
      <c r="B63" s="10" t="s">
        <v>4798</v>
      </c>
      <c r="C63" s="101">
        <v>1328173483.4949999</v>
      </c>
      <c r="D63" s="101">
        <v>1738921083.2049999</v>
      </c>
      <c r="E63" s="101">
        <v>1835969447.1700001</v>
      </c>
      <c r="F63" s="101">
        <v>2698822659.8249998</v>
      </c>
      <c r="G63" s="101">
        <v>1704025732.2360001</v>
      </c>
      <c r="H63" s="101">
        <v>2352933530.355</v>
      </c>
      <c r="I63" s="101">
        <v>3105857873.8500004</v>
      </c>
      <c r="J63" s="101">
        <v>3082800154.2490001</v>
      </c>
      <c r="K63" s="101">
        <v>3140237715.691</v>
      </c>
    </row>
    <row r="64" spans="1:11" hidden="1" x14ac:dyDescent="0.25">
      <c r="A64" s="140">
        <v>6</v>
      </c>
      <c r="B64" s="10" t="s">
        <v>4799</v>
      </c>
      <c r="C64" s="101">
        <v>862646999.00500011</v>
      </c>
      <c r="D64" s="101">
        <v>967947664.64499998</v>
      </c>
      <c r="E64" s="101">
        <v>1121347498.9220002</v>
      </c>
      <c r="F64" s="101">
        <v>1293787038.8659997</v>
      </c>
      <c r="G64" s="101">
        <v>1126032148.9419999</v>
      </c>
      <c r="H64" s="101">
        <v>1298122675.0590003</v>
      </c>
      <c r="I64" s="101">
        <v>1504046265.6039999</v>
      </c>
      <c r="J64" s="101">
        <v>1474554487.4749999</v>
      </c>
      <c r="K64" s="101">
        <v>1486842441.7809999</v>
      </c>
    </row>
    <row r="65" spans="1:11" hidden="1" x14ac:dyDescent="0.25">
      <c r="A65" s="140">
        <v>7</v>
      </c>
      <c r="B65" s="10" t="s">
        <v>4800</v>
      </c>
      <c r="C65" s="101">
        <v>420393323.34899998</v>
      </c>
      <c r="D65" s="101">
        <v>483528290.20700002</v>
      </c>
      <c r="E65" s="101">
        <v>561565994.82700002</v>
      </c>
      <c r="F65" s="101">
        <v>608921760.97099996</v>
      </c>
      <c r="G65" s="101">
        <v>489636567.62200004</v>
      </c>
      <c r="H65" s="101">
        <v>622218582.16799998</v>
      </c>
      <c r="I65" s="101">
        <v>763210635.91500008</v>
      </c>
      <c r="J65" s="101">
        <v>741864617.36100006</v>
      </c>
      <c r="K65" s="101">
        <v>758921472.48900008</v>
      </c>
    </row>
    <row r="66" spans="1:11" hidden="1" x14ac:dyDescent="0.25">
      <c r="A66" s="140">
        <v>8</v>
      </c>
      <c r="B66" s="10" t="s">
        <v>4801</v>
      </c>
      <c r="C66" s="101">
        <v>58771323.046999998</v>
      </c>
      <c r="D66" s="101">
        <v>63718370.930000007</v>
      </c>
      <c r="E66" s="101">
        <v>70404792.723999992</v>
      </c>
      <c r="F66" s="101">
        <v>73925730.888999999</v>
      </c>
      <c r="G66" s="101">
        <v>59612096.439000003</v>
      </c>
      <c r="H66" s="101">
        <v>78967396.032999992</v>
      </c>
      <c r="I66" s="101">
        <v>96087933.258000001</v>
      </c>
      <c r="J66" s="101">
        <v>98737806.072000012</v>
      </c>
      <c r="K66" s="101">
        <v>110208541.90099999</v>
      </c>
    </row>
    <row r="67" spans="1:11" hidden="1" x14ac:dyDescent="0.25">
      <c r="A67" s="140">
        <v>9</v>
      </c>
      <c r="B67" s="10" t="s">
        <v>4802</v>
      </c>
      <c r="C67" s="101">
        <v>101409874.32700001</v>
      </c>
      <c r="D67" s="101">
        <v>110815925.12499999</v>
      </c>
      <c r="E67" s="101">
        <v>123388975.683</v>
      </c>
      <c r="F67" s="101">
        <v>117368271.112</v>
      </c>
      <c r="G67" s="101">
        <v>90266193.745000005</v>
      </c>
      <c r="H67" s="101">
        <v>105382908.93100001</v>
      </c>
      <c r="I67" s="101">
        <v>119691472.34100001</v>
      </c>
      <c r="J67" s="101">
        <v>116949740.483</v>
      </c>
      <c r="K67" s="101">
        <v>128649202.42200001</v>
      </c>
    </row>
    <row r="68" spans="1:11" hidden="1" x14ac:dyDescent="0.25">
      <c r="A68" s="140">
        <v>10</v>
      </c>
      <c r="B68" s="10" t="s">
        <v>4803</v>
      </c>
      <c r="C68" s="101">
        <v>193853214.65599999</v>
      </c>
      <c r="D68" s="101">
        <v>210543050.178</v>
      </c>
      <c r="E68" s="101">
        <v>240416103.78800002</v>
      </c>
      <c r="F68" s="101">
        <v>259804686.03400001</v>
      </c>
      <c r="G68" s="101">
        <v>220066767.546</v>
      </c>
      <c r="H68" s="101">
        <v>250889945.64600003</v>
      </c>
      <c r="I68" s="101">
        <v>281390805.44599998</v>
      </c>
      <c r="J68" s="101">
        <v>259854723.736</v>
      </c>
      <c r="K68" s="101">
        <v>266756321.06400001</v>
      </c>
    </row>
    <row r="69" spans="1:11" hidden="1" x14ac:dyDescent="0.25">
      <c r="A69" s="140">
        <v>11</v>
      </c>
      <c r="B69" s="10" t="s">
        <v>4804</v>
      </c>
      <c r="C69" s="101">
        <v>466193829.44599998</v>
      </c>
      <c r="D69" s="101">
        <v>512610399.83599997</v>
      </c>
      <c r="E69" s="101">
        <v>568671281.22800004</v>
      </c>
      <c r="F69" s="101">
        <v>594114861.41899991</v>
      </c>
      <c r="G69" s="101">
        <v>510922530.59700006</v>
      </c>
      <c r="H69" s="101">
        <v>592583469.45200002</v>
      </c>
      <c r="I69" s="101">
        <v>704785641.80600011</v>
      </c>
      <c r="J69" s="101">
        <v>664112281.31400001</v>
      </c>
      <c r="K69" s="101">
        <v>716741657.24000013</v>
      </c>
    </row>
    <row r="70" spans="1:11" hidden="1" x14ac:dyDescent="0.25">
      <c r="A70" s="140">
        <v>12</v>
      </c>
      <c r="B70" s="10" t="s">
        <v>4805</v>
      </c>
      <c r="C70" s="101">
        <v>66455652.946000002</v>
      </c>
      <c r="D70" s="101">
        <v>74255039.359999999</v>
      </c>
      <c r="E70" s="101">
        <v>84514242.795000002</v>
      </c>
      <c r="F70" s="101">
        <v>94292451.221000001</v>
      </c>
      <c r="G70" s="101">
        <v>85674752.703999996</v>
      </c>
      <c r="H70" s="101">
        <v>101493862.82800001</v>
      </c>
      <c r="I70" s="101">
        <v>122783951.58299999</v>
      </c>
      <c r="J70" s="101">
        <v>125544310.14699998</v>
      </c>
      <c r="K70" s="101">
        <v>138715110.85299999</v>
      </c>
    </row>
    <row r="71" spans="1:11" hidden="1" x14ac:dyDescent="0.25">
      <c r="A71" s="140">
        <v>13</v>
      </c>
      <c r="B71" s="10" t="s">
        <v>4806</v>
      </c>
      <c r="C71" s="101">
        <v>102617222.266</v>
      </c>
      <c r="D71" s="101">
        <v>116596927.699</v>
      </c>
      <c r="E71" s="101">
        <v>133039356.66399999</v>
      </c>
      <c r="F71" s="101">
        <v>145389817.47800002</v>
      </c>
      <c r="G71" s="101">
        <v>116076172.339</v>
      </c>
      <c r="H71" s="101">
        <v>135009027.83899999</v>
      </c>
      <c r="I71" s="101">
        <v>155259117.01800001</v>
      </c>
      <c r="J71" s="101">
        <v>156224484.64300001</v>
      </c>
      <c r="K71" s="101">
        <v>165712872.56200001</v>
      </c>
    </row>
    <row r="72" spans="1:11" hidden="1" x14ac:dyDescent="0.25">
      <c r="A72" s="140">
        <v>14</v>
      </c>
      <c r="B72" s="10" t="s">
        <v>4807</v>
      </c>
      <c r="C72" s="101">
        <v>168968613.634</v>
      </c>
      <c r="D72" s="101">
        <v>210760103.99399999</v>
      </c>
      <c r="E72" s="101">
        <v>250337239.711</v>
      </c>
      <c r="F72" s="101">
        <v>295747194.92500001</v>
      </c>
      <c r="G72" s="101">
        <v>277205623.95300001</v>
      </c>
      <c r="H72" s="101">
        <v>360484620.97399998</v>
      </c>
      <c r="I72" s="101">
        <v>508790570.57300001</v>
      </c>
      <c r="J72" s="101">
        <v>514372794.13999999</v>
      </c>
      <c r="K72" s="101">
        <v>452303978.39899999</v>
      </c>
    </row>
    <row r="73" spans="1:11" hidden="1" x14ac:dyDescent="0.25">
      <c r="A73" s="140">
        <v>15</v>
      </c>
      <c r="B73" s="10" t="s">
        <v>4808</v>
      </c>
      <c r="C73" s="101">
        <v>738419667.02199996</v>
      </c>
      <c r="D73" s="101">
        <v>940877067.65099978</v>
      </c>
      <c r="E73" s="101">
        <v>1146675180.9560001</v>
      </c>
      <c r="F73" s="101">
        <v>1287963545.6229999</v>
      </c>
      <c r="G73" s="101">
        <v>821277083.38199997</v>
      </c>
      <c r="H73" s="101">
        <v>1065977132.362</v>
      </c>
      <c r="I73" s="101">
        <v>1289882038.0850005</v>
      </c>
      <c r="J73" s="101">
        <v>1205808702.6589999</v>
      </c>
      <c r="K73" s="101">
        <v>1163811898.7789998</v>
      </c>
    </row>
    <row r="74" spans="1:11" hidden="1" x14ac:dyDescent="0.25">
      <c r="A74" s="140">
        <v>16</v>
      </c>
      <c r="B74" s="10" t="s">
        <v>4809</v>
      </c>
      <c r="C74" s="101">
        <v>2569492076.5530005</v>
      </c>
      <c r="D74" s="101">
        <v>2957001447.3520002</v>
      </c>
      <c r="E74" s="101">
        <v>3278829550.1730003</v>
      </c>
      <c r="F74" s="101">
        <v>3521271218.5469999</v>
      </c>
      <c r="G74" s="101">
        <v>2800428982.2119999</v>
      </c>
      <c r="H74" s="101">
        <v>3382002565.7069998</v>
      </c>
      <c r="I74" s="101">
        <v>3784538011.3249998</v>
      </c>
      <c r="J74" s="101">
        <v>3740132037.1260004</v>
      </c>
      <c r="K74" s="101">
        <v>3815737502.671</v>
      </c>
    </row>
    <row r="75" spans="1:11" hidden="1" x14ac:dyDescent="0.25">
      <c r="A75" s="140">
        <v>17</v>
      </c>
      <c r="B75" s="10" t="s">
        <v>4810</v>
      </c>
      <c r="C75" s="101">
        <v>1110433901.5479999</v>
      </c>
      <c r="D75" s="101">
        <v>1261123566.0440001</v>
      </c>
      <c r="E75" s="101">
        <v>1469554969.756</v>
      </c>
      <c r="F75" s="101">
        <v>1579011800.6010001</v>
      </c>
      <c r="G75" s="101">
        <v>1113959730.7460001</v>
      </c>
      <c r="H75" s="101">
        <v>1392376499.4560001</v>
      </c>
      <c r="I75" s="101">
        <v>1622006350.3210001</v>
      </c>
      <c r="J75" s="101">
        <v>1624678417.1980002</v>
      </c>
      <c r="K75" s="101">
        <v>1639612528.98</v>
      </c>
    </row>
    <row r="76" spans="1:11" hidden="1" x14ac:dyDescent="0.25">
      <c r="A76" s="140">
        <v>18</v>
      </c>
      <c r="B76" s="10" t="s">
        <v>4811</v>
      </c>
      <c r="C76" s="101">
        <v>331178488.38199997</v>
      </c>
      <c r="D76" s="101">
        <v>377551980.40500003</v>
      </c>
      <c r="E76" s="101">
        <v>403947813.852</v>
      </c>
      <c r="F76" s="101">
        <v>446879969.49700004</v>
      </c>
      <c r="G76" s="101">
        <v>397208455.671</v>
      </c>
      <c r="H76" s="101">
        <v>479299560.361</v>
      </c>
      <c r="I76" s="101">
        <v>541414590.93199992</v>
      </c>
      <c r="J76" s="101">
        <v>588215245.80199993</v>
      </c>
      <c r="K76" s="101">
        <v>587026298.32099998</v>
      </c>
    </row>
    <row r="77" spans="1:11" hidden="1" x14ac:dyDescent="0.25">
      <c r="A77" s="140">
        <v>19</v>
      </c>
      <c r="B77" s="10" t="s">
        <v>4812</v>
      </c>
      <c r="C77" s="101">
        <v>5606207.0889999997</v>
      </c>
      <c r="D77" s="101">
        <v>6251985.3480000002</v>
      </c>
      <c r="E77" s="101">
        <v>7327972.6169999996</v>
      </c>
      <c r="F77" s="101">
        <v>8105973.54</v>
      </c>
      <c r="G77" s="101">
        <v>8502099.2019999996</v>
      </c>
      <c r="H77" s="101">
        <v>8873175.3159999996</v>
      </c>
      <c r="I77" s="101">
        <v>8714050.8870000001</v>
      </c>
      <c r="J77" s="101">
        <v>8784096.4550000001</v>
      </c>
      <c r="K77" s="101">
        <v>10324720.499</v>
      </c>
    </row>
    <row r="78" spans="1:11" hidden="1" x14ac:dyDescent="0.25">
      <c r="A78" s="140">
        <v>20</v>
      </c>
      <c r="B78" s="10" t="s">
        <v>4813</v>
      </c>
      <c r="C78" s="101">
        <v>186899109.00300002</v>
      </c>
      <c r="D78" s="101">
        <v>208683264.42899999</v>
      </c>
      <c r="E78" s="101">
        <v>245827788.19099998</v>
      </c>
      <c r="F78" s="101">
        <v>274614851.99900001</v>
      </c>
      <c r="G78" s="101">
        <v>226308194.25099999</v>
      </c>
      <c r="H78" s="101">
        <v>255753206.29699999</v>
      </c>
      <c r="I78" s="101">
        <v>290457171.89499998</v>
      </c>
      <c r="J78" s="101">
        <v>305959861.73699999</v>
      </c>
      <c r="K78" s="101">
        <v>324752647.37599993</v>
      </c>
    </row>
    <row r="79" spans="1:11" hidden="1" x14ac:dyDescent="0.25">
      <c r="A79" s="140">
        <v>21</v>
      </c>
      <c r="B79" s="10" t="s">
        <v>4814</v>
      </c>
      <c r="C79" s="101">
        <v>11609218.579</v>
      </c>
      <c r="D79" s="101">
        <v>14072173.319</v>
      </c>
      <c r="E79" s="101">
        <v>17230809.947000001</v>
      </c>
      <c r="F79" s="101">
        <v>17834341.397</v>
      </c>
      <c r="G79" s="101">
        <v>12897613.505999999</v>
      </c>
      <c r="H79" s="101">
        <v>13617925.033</v>
      </c>
      <c r="I79" s="101">
        <v>15603051.823999999</v>
      </c>
      <c r="J79" s="101">
        <v>15824535.6</v>
      </c>
      <c r="K79" s="101">
        <v>13350340.864</v>
      </c>
    </row>
    <row r="81" spans="1:17" ht="14.4" x14ac:dyDescent="0.3">
      <c r="A81" s="207" t="s">
        <v>10335</v>
      </c>
      <c r="B81" s="207"/>
    </row>
    <row r="82" spans="1:17" x14ac:dyDescent="0.25">
      <c r="A82" s="204" t="s">
        <v>5148</v>
      </c>
      <c r="B82" s="205" t="s">
        <v>10336</v>
      </c>
    </row>
    <row r="83" spans="1:17" x14ac:dyDescent="0.25">
      <c r="A83" s="208" t="s">
        <v>10282</v>
      </c>
      <c r="B83" s="209"/>
    </row>
    <row r="84" spans="1:17" x14ac:dyDescent="0.25">
      <c r="A84" s="181" t="s">
        <v>4815</v>
      </c>
      <c r="B84" s="181" t="s">
        <v>0</v>
      </c>
      <c r="C84" s="216">
        <v>2000</v>
      </c>
      <c r="D84" s="216">
        <v>2001</v>
      </c>
      <c r="E84" s="216">
        <v>2002</v>
      </c>
      <c r="F84" s="216">
        <v>2003</v>
      </c>
      <c r="G84" s="216">
        <v>2004</v>
      </c>
      <c r="H84" s="216">
        <v>2005</v>
      </c>
      <c r="I84" s="216">
        <v>2006</v>
      </c>
      <c r="J84" s="216">
        <v>2007</v>
      </c>
      <c r="K84" s="216">
        <v>2008</v>
      </c>
      <c r="L84" s="216">
        <v>2009</v>
      </c>
      <c r="M84" s="216">
        <v>2010</v>
      </c>
      <c r="N84" s="216">
        <v>2011</v>
      </c>
      <c r="O84" s="216">
        <v>2012</v>
      </c>
      <c r="P84" s="216">
        <v>2013</v>
      </c>
      <c r="Q84" s="216">
        <v>2014</v>
      </c>
    </row>
    <row r="85" spans="1:17" x14ac:dyDescent="0.25">
      <c r="A85" s="210" t="s">
        <v>4921</v>
      </c>
      <c r="B85" s="60"/>
      <c r="C85" s="219">
        <f>(C3380/C$3380)/(C6675/C$6675)</f>
        <v>1</v>
      </c>
      <c r="D85" s="219">
        <f t="shared" ref="D85:Q85" si="3">(D3380/D$3380)/(D6675/D$6675)</f>
        <v>1</v>
      </c>
      <c r="E85" s="219">
        <f t="shared" si="3"/>
        <v>1</v>
      </c>
      <c r="F85" s="219">
        <f t="shared" si="3"/>
        <v>1</v>
      </c>
      <c r="G85" s="219">
        <f t="shared" si="3"/>
        <v>1</v>
      </c>
      <c r="H85" s="219">
        <f t="shared" si="3"/>
        <v>1</v>
      </c>
      <c r="I85" s="219">
        <f t="shared" si="3"/>
        <v>1</v>
      </c>
      <c r="J85" s="219">
        <f t="shared" si="3"/>
        <v>1</v>
      </c>
      <c r="K85" s="219">
        <f t="shared" si="3"/>
        <v>1</v>
      </c>
      <c r="L85" s="219">
        <f t="shared" si="3"/>
        <v>1</v>
      </c>
      <c r="M85" s="219">
        <f t="shared" si="3"/>
        <v>1</v>
      </c>
      <c r="N85" s="219">
        <f t="shared" si="3"/>
        <v>1</v>
      </c>
      <c r="O85" s="219">
        <f t="shared" si="3"/>
        <v>1</v>
      </c>
      <c r="P85" s="219">
        <f t="shared" si="3"/>
        <v>1</v>
      </c>
      <c r="Q85" s="219">
        <f t="shared" si="3"/>
        <v>1</v>
      </c>
    </row>
    <row r="86" spans="1:17" x14ac:dyDescent="0.25">
      <c r="A86" s="60" t="s">
        <v>10337</v>
      </c>
      <c r="B86" s="60" t="s">
        <v>10338</v>
      </c>
      <c r="C86" s="220">
        <f t="shared" ref="C86:Q86" si="4">(C3381/C$3380)/(C6676/C$6675)</f>
        <v>0</v>
      </c>
      <c r="D86" s="220">
        <f t="shared" si="4"/>
        <v>0</v>
      </c>
      <c r="E86" s="220">
        <f t="shared" si="4"/>
        <v>0</v>
      </c>
      <c r="F86" s="220">
        <f t="shared" si="4"/>
        <v>0</v>
      </c>
      <c r="G86" s="220">
        <f t="shared" si="4"/>
        <v>0</v>
      </c>
      <c r="H86" s="220">
        <f t="shared" si="4"/>
        <v>0</v>
      </c>
      <c r="I86" s="220">
        <f t="shared" si="4"/>
        <v>2.1886583948614466E-2</v>
      </c>
      <c r="J86" s="220">
        <f t="shared" si="4"/>
        <v>5.7851985984924146E-3</v>
      </c>
      <c r="K86" s="220">
        <f t="shared" si="4"/>
        <v>6.9429319930908494E-3</v>
      </c>
      <c r="L86" s="220">
        <f t="shared" si="4"/>
        <v>0</v>
      </c>
      <c r="M86" s="220">
        <f t="shared" si="4"/>
        <v>6.1365036119615159E-3</v>
      </c>
      <c r="N86" s="220">
        <f t="shared" si="4"/>
        <v>0</v>
      </c>
      <c r="O86" s="220">
        <f t="shared" si="4"/>
        <v>0.15958491656534066</v>
      </c>
      <c r="P86" s="220">
        <f t="shared" si="4"/>
        <v>0</v>
      </c>
      <c r="Q86" s="220">
        <f t="shared" si="4"/>
        <v>0</v>
      </c>
    </row>
    <row r="87" spans="1:17" x14ac:dyDescent="0.25">
      <c r="A87" s="60" t="s">
        <v>10339</v>
      </c>
      <c r="B87" s="60" t="s">
        <v>10340</v>
      </c>
      <c r="C87" s="220">
        <f t="shared" ref="C87:Q87" si="5">(C3382/C$3380)/(C6677/C$6675)</f>
        <v>1.6579968791480587E-3</v>
      </c>
      <c r="D87" s="220">
        <f t="shared" si="5"/>
        <v>0</v>
      </c>
      <c r="E87" s="220">
        <f t="shared" si="5"/>
        <v>0</v>
      </c>
      <c r="F87" s="220">
        <f t="shared" si="5"/>
        <v>0</v>
      </c>
      <c r="G87" s="220">
        <f t="shared" si="5"/>
        <v>0</v>
      </c>
      <c r="H87" s="220">
        <f t="shared" si="5"/>
        <v>1.7946927766751215E-5</v>
      </c>
      <c r="I87" s="220">
        <f t="shared" si="5"/>
        <v>7.1221975814988086E-3</v>
      </c>
      <c r="J87" s="220">
        <f t="shared" si="5"/>
        <v>0</v>
      </c>
      <c r="K87" s="220">
        <f t="shared" si="5"/>
        <v>0</v>
      </c>
      <c r="L87" s="220">
        <f t="shared" si="5"/>
        <v>0</v>
      </c>
      <c r="M87" s="220">
        <f t="shared" si="5"/>
        <v>1.6033413828337877E-2</v>
      </c>
      <c r="N87" s="220">
        <f t="shared" si="5"/>
        <v>0</v>
      </c>
      <c r="O87" s="220">
        <f t="shared" si="5"/>
        <v>0</v>
      </c>
      <c r="P87" s="220">
        <f t="shared" si="5"/>
        <v>0</v>
      </c>
      <c r="Q87" s="220">
        <f t="shared" si="5"/>
        <v>0</v>
      </c>
    </row>
    <row r="88" spans="1:17" x14ac:dyDescent="0.25">
      <c r="A88" s="60" t="s">
        <v>4697</v>
      </c>
      <c r="B88" s="60" t="s">
        <v>5210</v>
      </c>
      <c r="C88" s="220">
        <f t="shared" ref="C88:Q88" si="6">(C3383/C$3380)/(C6678/C$6675)</f>
        <v>0</v>
      </c>
      <c r="D88" s="220">
        <f t="shared" si="6"/>
        <v>0</v>
      </c>
      <c r="E88" s="220">
        <f t="shared" si="6"/>
        <v>0</v>
      </c>
      <c r="F88" s="220">
        <f t="shared" si="6"/>
        <v>0</v>
      </c>
      <c r="G88" s="220">
        <f t="shared" si="6"/>
        <v>0</v>
      </c>
      <c r="H88" s="220">
        <f t="shared" si="6"/>
        <v>0</v>
      </c>
      <c r="I88" s="220">
        <f t="shared" si="6"/>
        <v>1.2598885348698552E-3</v>
      </c>
      <c r="J88" s="220">
        <f t="shared" si="6"/>
        <v>0</v>
      </c>
      <c r="K88" s="220">
        <f t="shared" si="6"/>
        <v>0</v>
      </c>
      <c r="L88" s="220">
        <f t="shared" si="6"/>
        <v>0</v>
      </c>
      <c r="M88" s="220">
        <f t="shared" si="6"/>
        <v>0</v>
      </c>
      <c r="N88" s="220">
        <f t="shared" si="6"/>
        <v>0</v>
      </c>
      <c r="O88" s="220">
        <f t="shared" si="6"/>
        <v>9.4291147378008811E-2</v>
      </c>
      <c r="P88" s="220">
        <f t="shared" si="6"/>
        <v>0</v>
      </c>
      <c r="Q88" s="220">
        <f t="shared" si="6"/>
        <v>0</v>
      </c>
    </row>
    <row r="89" spans="1:17" x14ac:dyDescent="0.25">
      <c r="A89" s="60" t="s">
        <v>1285</v>
      </c>
      <c r="B89" s="60" t="s">
        <v>5211</v>
      </c>
      <c r="C89" s="220">
        <f t="shared" ref="C89:Q89" si="7">(C3384/C$3380)/(C6679/C$6675)</f>
        <v>0</v>
      </c>
      <c r="D89" s="220">
        <f t="shared" si="7"/>
        <v>0</v>
      </c>
      <c r="E89" s="220">
        <f t="shared" si="7"/>
        <v>0</v>
      </c>
      <c r="F89" s="220">
        <f t="shared" si="7"/>
        <v>0</v>
      </c>
      <c r="G89" s="220">
        <f t="shared" si="7"/>
        <v>0</v>
      </c>
      <c r="H89" s="220">
        <f t="shared" si="7"/>
        <v>0</v>
      </c>
      <c r="I89" s="220">
        <f t="shared" si="7"/>
        <v>0</v>
      </c>
      <c r="J89" s="220">
        <f t="shared" si="7"/>
        <v>2.0931802838871496E-2</v>
      </c>
      <c r="K89" s="220">
        <f t="shared" si="7"/>
        <v>0</v>
      </c>
      <c r="L89" s="220">
        <f t="shared" si="7"/>
        <v>0</v>
      </c>
      <c r="M89" s="220">
        <f t="shared" si="7"/>
        <v>0</v>
      </c>
      <c r="N89" s="220">
        <f t="shared" si="7"/>
        <v>0</v>
      </c>
      <c r="O89" s="220">
        <f t="shared" si="7"/>
        <v>0</v>
      </c>
      <c r="P89" s="220">
        <f t="shared" si="7"/>
        <v>0</v>
      </c>
      <c r="Q89" s="220">
        <f t="shared" si="7"/>
        <v>0</v>
      </c>
    </row>
    <row r="90" spans="1:17" x14ac:dyDescent="0.25">
      <c r="A90" s="60" t="s">
        <v>3368</v>
      </c>
      <c r="B90" s="60" t="s">
        <v>5212</v>
      </c>
      <c r="C90" s="220">
        <f t="shared" ref="C90:Q90" si="8">(C3385/C$3380)/(C6680/C$6675)</f>
        <v>0</v>
      </c>
      <c r="D90" s="220">
        <f t="shared" si="8"/>
        <v>0</v>
      </c>
      <c r="E90" s="220">
        <f t="shared" si="8"/>
        <v>0</v>
      </c>
      <c r="F90" s="220">
        <f t="shared" si="8"/>
        <v>0</v>
      </c>
      <c r="G90" s="220">
        <f t="shared" si="8"/>
        <v>0</v>
      </c>
      <c r="H90" s="220">
        <f t="shared" si="8"/>
        <v>0</v>
      </c>
      <c r="I90" s="220">
        <f t="shared" si="8"/>
        <v>0</v>
      </c>
      <c r="J90" s="220">
        <f t="shared" si="8"/>
        <v>0</v>
      </c>
      <c r="K90" s="220">
        <f t="shared" si="8"/>
        <v>0</v>
      </c>
      <c r="L90" s="220">
        <f t="shared" si="8"/>
        <v>1.206716880676008</v>
      </c>
      <c r="M90" s="220">
        <f t="shared" si="8"/>
        <v>0</v>
      </c>
      <c r="N90" s="220">
        <f t="shared" si="8"/>
        <v>1.4914223748942313E-2</v>
      </c>
      <c r="O90" s="220">
        <f t="shared" si="8"/>
        <v>0</v>
      </c>
      <c r="P90" s="220">
        <f t="shared" si="8"/>
        <v>0</v>
      </c>
      <c r="Q90" s="220">
        <f t="shared" si="8"/>
        <v>0</v>
      </c>
    </row>
    <row r="91" spans="1:17" x14ac:dyDescent="0.25">
      <c r="A91" s="60" t="s">
        <v>3814</v>
      </c>
      <c r="B91" s="60" t="s">
        <v>5213</v>
      </c>
      <c r="C91" s="220">
        <f t="shared" ref="C91:Q91" si="9">(C3386/C$3380)/(C6681/C$6675)</f>
        <v>0</v>
      </c>
      <c r="D91" s="220">
        <f t="shared" si="9"/>
        <v>0</v>
      </c>
      <c r="E91" s="220">
        <f t="shared" si="9"/>
        <v>0</v>
      </c>
      <c r="F91" s="220">
        <f t="shared" si="9"/>
        <v>0</v>
      </c>
      <c r="G91" s="220">
        <f t="shared" si="9"/>
        <v>0</v>
      </c>
      <c r="H91" s="220">
        <f t="shared" si="9"/>
        <v>6.9424138426042674E-5</v>
      </c>
      <c r="I91" s="220">
        <f t="shared" si="9"/>
        <v>1.3515501204687857E-3</v>
      </c>
      <c r="J91" s="220">
        <f t="shared" si="9"/>
        <v>0</v>
      </c>
      <c r="K91" s="220">
        <f t="shared" si="9"/>
        <v>0</v>
      </c>
      <c r="L91" s="220">
        <f t="shared" si="9"/>
        <v>0</v>
      </c>
      <c r="M91" s="220">
        <f t="shared" si="9"/>
        <v>0</v>
      </c>
      <c r="N91" s="220">
        <f t="shared" si="9"/>
        <v>0</v>
      </c>
      <c r="O91" s="220">
        <f t="shared" si="9"/>
        <v>0</v>
      </c>
      <c r="P91" s="220">
        <f t="shared" si="9"/>
        <v>0</v>
      </c>
      <c r="Q91" s="220">
        <f t="shared" si="9"/>
        <v>0</v>
      </c>
    </row>
    <row r="92" spans="1:17" x14ac:dyDescent="0.25">
      <c r="A92" s="60" t="s">
        <v>3091</v>
      </c>
      <c r="B92" s="60" t="s">
        <v>5214</v>
      </c>
      <c r="C92" s="220">
        <f t="shared" ref="C92:Q92" si="10">(C3387/C$3380)/(C6682/C$6675)</f>
        <v>0</v>
      </c>
      <c r="D92" s="220">
        <f t="shared" si="10"/>
        <v>0</v>
      </c>
      <c r="E92" s="220">
        <f t="shared" si="10"/>
        <v>0</v>
      </c>
      <c r="F92" s="220">
        <f t="shared" si="10"/>
        <v>0</v>
      </c>
      <c r="G92" s="220">
        <f t="shared" si="10"/>
        <v>0</v>
      </c>
      <c r="H92" s="220">
        <f t="shared" si="10"/>
        <v>0</v>
      </c>
      <c r="I92" s="220">
        <f t="shared" si="10"/>
        <v>0</v>
      </c>
      <c r="J92" s="220">
        <f t="shared" si="10"/>
        <v>0</v>
      </c>
      <c r="K92" s="220">
        <f t="shared" si="10"/>
        <v>0</v>
      </c>
      <c r="L92" s="220">
        <f t="shared" si="10"/>
        <v>0.2884331840513909</v>
      </c>
      <c r="M92" s="220">
        <f t="shared" si="10"/>
        <v>0</v>
      </c>
      <c r="N92" s="220">
        <f t="shared" si="10"/>
        <v>9.3227818168950871E-2</v>
      </c>
      <c r="O92" s="220">
        <f t="shared" si="10"/>
        <v>0</v>
      </c>
      <c r="P92" s="220">
        <f t="shared" si="10"/>
        <v>0</v>
      </c>
      <c r="Q92" s="220">
        <f t="shared" si="10"/>
        <v>0</v>
      </c>
    </row>
    <row r="93" spans="1:17" x14ac:dyDescent="0.25">
      <c r="A93" s="60" t="s">
        <v>1402</v>
      </c>
      <c r="B93" s="60" t="s">
        <v>5217</v>
      </c>
      <c r="C93" s="220">
        <f t="shared" ref="C93:Q93" si="11">(C3388/C$3380)/(C6683/C$6675)</f>
        <v>0</v>
      </c>
      <c r="D93" s="220">
        <f t="shared" si="11"/>
        <v>0</v>
      </c>
      <c r="E93" s="220">
        <f t="shared" si="11"/>
        <v>0</v>
      </c>
      <c r="F93" s="220">
        <f t="shared" si="11"/>
        <v>0.19519340212460773</v>
      </c>
      <c r="G93" s="220">
        <f t="shared" si="11"/>
        <v>0</v>
      </c>
      <c r="H93" s="220">
        <f t="shared" si="11"/>
        <v>6.6233777871026606E-2</v>
      </c>
      <c r="I93" s="220">
        <f t="shared" si="11"/>
        <v>9.5787596702874003E-4</v>
      </c>
      <c r="J93" s="220">
        <f t="shared" si="11"/>
        <v>0</v>
      </c>
      <c r="K93" s="220">
        <f t="shared" si="11"/>
        <v>0</v>
      </c>
      <c r="L93" s="220">
        <f t="shared" si="11"/>
        <v>0</v>
      </c>
      <c r="M93" s="220">
        <f t="shared" si="11"/>
        <v>0</v>
      </c>
      <c r="N93" s="220">
        <f t="shared" si="11"/>
        <v>0</v>
      </c>
      <c r="O93" s="220">
        <f t="shared" si="11"/>
        <v>0</v>
      </c>
      <c r="P93" s="220">
        <f t="shared" si="11"/>
        <v>0</v>
      </c>
      <c r="Q93" s="220">
        <f t="shared" si="11"/>
        <v>0</v>
      </c>
    </row>
    <row r="94" spans="1:17" x14ac:dyDescent="0.25">
      <c r="A94" s="60" t="s">
        <v>1094</v>
      </c>
      <c r="B94" s="60" t="s">
        <v>5221</v>
      </c>
      <c r="C94" s="220">
        <f t="shared" ref="C94:Q94" si="12">(C3389/C$3380)/(C6684/C$6675)</f>
        <v>0</v>
      </c>
      <c r="D94" s="220">
        <f t="shared" si="12"/>
        <v>3.4789227655539525</v>
      </c>
      <c r="E94" s="220">
        <f t="shared" si="12"/>
        <v>0</v>
      </c>
      <c r="F94" s="220">
        <f t="shared" si="12"/>
        <v>0.50325844596596292</v>
      </c>
      <c r="G94" s="220">
        <f t="shared" si="12"/>
        <v>0.11158138083398088</v>
      </c>
      <c r="H94" s="220">
        <f t="shared" si="12"/>
        <v>0</v>
      </c>
      <c r="I94" s="220">
        <f t="shared" si="12"/>
        <v>0</v>
      </c>
      <c r="J94" s="220">
        <f t="shared" si="12"/>
        <v>0</v>
      </c>
      <c r="K94" s="220">
        <f t="shared" si="12"/>
        <v>0</v>
      </c>
      <c r="L94" s="220">
        <f t="shared" si="12"/>
        <v>0</v>
      </c>
      <c r="M94" s="220">
        <f t="shared" si="12"/>
        <v>0</v>
      </c>
      <c r="N94" s="220">
        <f t="shared" si="12"/>
        <v>0</v>
      </c>
      <c r="O94" s="220">
        <f t="shared" si="12"/>
        <v>0</v>
      </c>
      <c r="P94" s="220">
        <f t="shared" si="12"/>
        <v>0</v>
      </c>
      <c r="Q94" s="220">
        <f t="shared" si="12"/>
        <v>0</v>
      </c>
    </row>
    <row r="95" spans="1:17" x14ac:dyDescent="0.25">
      <c r="A95" s="60" t="s">
        <v>10341</v>
      </c>
      <c r="B95" s="60" t="s">
        <v>10342</v>
      </c>
      <c r="C95" s="220">
        <f t="shared" ref="C95:Q95" si="13">(C3390/C$3380)/(C6685/C$6675)</f>
        <v>0.57777540300796115</v>
      </c>
      <c r="D95" s="220">
        <f t="shared" si="13"/>
        <v>0</v>
      </c>
      <c r="E95" s="220">
        <f t="shared" si="13"/>
        <v>0</v>
      </c>
      <c r="F95" s="220">
        <f t="shared" si="13"/>
        <v>6.0691308504701086E-2</v>
      </c>
      <c r="G95" s="220">
        <f t="shared" si="13"/>
        <v>3.8204517211050755</v>
      </c>
      <c r="H95" s="220">
        <f t="shared" si="13"/>
        <v>4.5351607128593905</v>
      </c>
      <c r="I95" s="220">
        <f t="shared" si="13"/>
        <v>5.1426715504413938</v>
      </c>
      <c r="J95" s="220">
        <f t="shared" si="13"/>
        <v>11.558617219779215</v>
      </c>
      <c r="K95" s="220">
        <f t="shared" si="13"/>
        <v>10.50857405366377</v>
      </c>
      <c r="L95" s="220">
        <f t="shared" si="13"/>
        <v>2.722881340757342</v>
      </c>
      <c r="M95" s="220">
        <f t="shared" si="13"/>
        <v>1.3585389735184601</v>
      </c>
      <c r="N95" s="220">
        <f t="shared" si="13"/>
        <v>1.2814327507386405</v>
      </c>
      <c r="O95" s="220">
        <f t="shared" si="13"/>
        <v>0.51524245617581332</v>
      </c>
      <c r="P95" s="220">
        <f t="shared" si="13"/>
        <v>0.49635940686938812</v>
      </c>
      <c r="Q95" s="220">
        <f t="shared" si="13"/>
        <v>0.47674818546882414</v>
      </c>
    </row>
    <row r="96" spans="1:17" x14ac:dyDescent="0.25">
      <c r="A96" s="60" t="s">
        <v>556</v>
      </c>
      <c r="B96" s="60" t="s">
        <v>5229</v>
      </c>
      <c r="C96" s="220">
        <f t="shared" ref="C96:Q96" si="14">(C3391/C$3380)/(C6686/C$6675)</f>
        <v>0</v>
      </c>
      <c r="D96" s="220">
        <f t="shared" si="14"/>
        <v>0</v>
      </c>
      <c r="E96" s="220">
        <f t="shared" si="14"/>
        <v>0</v>
      </c>
      <c r="F96" s="220">
        <f t="shared" si="14"/>
        <v>0</v>
      </c>
      <c r="G96" s="220">
        <f t="shared" si="14"/>
        <v>8.3455649552521445E-3</v>
      </c>
      <c r="H96" s="220">
        <f t="shared" si="14"/>
        <v>0</v>
      </c>
      <c r="I96" s="220">
        <f t="shared" si="14"/>
        <v>2.5885827876291449E-4</v>
      </c>
      <c r="J96" s="220">
        <f t="shared" si="14"/>
        <v>0</v>
      </c>
      <c r="K96" s="220">
        <f t="shared" si="14"/>
        <v>0</v>
      </c>
      <c r="L96" s="220">
        <f t="shared" si="14"/>
        <v>0</v>
      </c>
      <c r="M96" s="220">
        <f t="shared" si="14"/>
        <v>0</v>
      </c>
      <c r="N96" s="220">
        <f t="shared" si="14"/>
        <v>0</v>
      </c>
      <c r="O96" s="220">
        <f t="shared" si="14"/>
        <v>0</v>
      </c>
      <c r="P96" s="220">
        <f t="shared" si="14"/>
        <v>0</v>
      </c>
      <c r="Q96" s="220">
        <f t="shared" si="14"/>
        <v>2.6290836894105989E-3</v>
      </c>
    </row>
    <row r="97" spans="1:17" x14ac:dyDescent="0.25">
      <c r="A97" s="60" t="s">
        <v>469</v>
      </c>
      <c r="B97" s="60" t="s">
        <v>5230</v>
      </c>
      <c r="C97" s="220">
        <f t="shared" ref="C97:Q97" si="15">(C3392/C$3380)/(C6687/C$6675)</f>
        <v>0</v>
      </c>
      <c r="D97" s="220">
        <f t="shared" si="15"/>
        <v>0</v>
      </c>
      <c r="E97" s="220">
        <f t="shared" si="15"/>
        <v>0</v>
      </c>
      <c r="F97" s="220">
        <f t="shared" si="15"/>
        <v>0</v>
      </c>
      <c r="G97" s="220">
        <f t="shared" si="15"/>
        <v>0</v>
      </c>
      <c r="H97" s="220">
        <f t="shared" si="15"/>
        <v>0</v>
      </c>
      <c r="I97" s="220">
        <f t="shared" si="15"/>
        <v>0</v>
      </c>
      <c r="J97" s="220">
        <f t="shared" si="15"/>
        <v>0</v>
      </c>
      <c r="K97" s="220">
        <f t="shared" si="15"/>
        <v>2.8676597500916604E-4</v>
      </c>
      <c r="L97" s="220">
        <f t="shared" si="15"/>
        <v>0</v>
      </c>
      <c r="M97" s="220">
        <f t="shared" si="15"/>
        <v>0</v>
      </c>
      <c r="N97" s="220">
        <f t="shared" si="15"/>
        <v>0</v>
      </c>
      <c r="O97" s="220">
        <f t="shared" si="15"/>
        <v>0</v>
      </c>
      <c r="P97" s="220">
        <f t="shared" si="15"/>
        <v>3.031389828495467E-4</v>
      </c>
      <c r="Q97" s="220">
        <f t="shared" si="15"/>
        <v>0</v>
      </c>
    </row>
    <row r="98" spans="1:17" x14ac:dyDescent="0.25">
      <c r="A98" s="60" t="s">
        <v>2072</v>
      </c>
      <c r="B98" s="60" t="s">
        <v>5231</v>
      </c>
      <c r="C98" s="220">
        <f t="shared" ref="C98:Q98" si="16">(C3393/C$3380)/(C6688/C$6675)</f>
        <v>0</v>
      </c>
      <c r="D98" s="220">
        <f t="shared" si="16"/>
        <v>0</v>
      </c>
      <c r="E98" s="220">
        <f t="shared" si="16"/>
        <v>0</v>
      </c>
      <c r="F98" s="220">
        <f t="shared" si="16"/>
        <v>0</v>
      </c>
      <c r="G98" s="220">
        <f t="shared" si="16"/>
        <v>0</v>
      </c>
      <c r="H98" s="220">
        <f t="shared" si="16"/>
        <v>0</v>
      </c>
      <c r="I98" s="220">
        <f t="shared" si="16"/>
        <v>0</v>
      </c>
      <c r="J98" s="220">
        <f t="shared" si="16"/>
        <v>0</v>
      </c>
      <c r="K98" s="220">
        <f t="shared" si="16"/>
        <v>0</v>
      </c>
      <c r="L98" s="220">
        <f t="shared" si="16"/>
        <v>0</v>
      </c>
      <c r="M98" s="220">
        <f t="shared" si="16"/>
        <v>0</v>
      </c>
      <c r="N98" s="220">
        <f t="shared" si="16"/>
        <v>0</v>
      </c>
      <c r="O98" s="220">
        <f t="shared" si="16"/>
        <v>0</v>
      </c>
      <c r="P98" s="220">
        <f t="shared" si="16"/>
        <v>1.0778593483992915E-2</v>
      </c>
      <c r="Q98" s="220">
        <f t="shared" si="16"/>
        <v>0</v>
      </c>
    </row>
    <row r="99" spans="1:17" x14ac:dyDescent="0.25">
      <c r="A99" s="60" t="s">
        <v>837</v>
      </c>
      <c r="B99" s="60" t="s">
        <v>5232</v>
      </c>
      <c r="C99" s="220">
        <f t="shared" ref="C99:Q99" si="17">(C3394/C$3380)/(C6689/C$6675)</f>
        <v>0</v>
      </c>
      <c r="D99" s="220">
        <f t="shared" si="17"/>
        <v>0</v>
      </c>
      <c r="E99" s="220">
        <f t="shared" si="17"/>
        <v>2.9912348960581411E-2</v>
      </c>
      <c r="F99" s="220">
        <f t="shared" si="17"/>
        <v>0</v>
      </c>
      <c r="G99" s="220">
        <f t="shared" si="17"/>
        <v>0</v>
      </c>
      <c r="H99" s="220">
        <f t="shared" si="17"/>
        <v>0.23042536013335033</v>
      </c>
      <c r="I99" s="220">
        <f t="shared" si="17"/>
        <v>0</v>
      </c>
      <c r="J99" s="220">
        <f t="shared" si="17"/>
        <v>0</v>
      </c>
      <c r="K99" s="220">
        <f t="shared" si="17"/>
        <v>3.9425325168220698E-3</v>
      </c>
      <c r="L99" s="220">
        <f t="shared" si="17"/>
        <v>0</v>
      </c>
      <c r="M99" s="220">
        <f t="shared" si="17"/>
        <v>0</v>
      </c>
      <c r="N99" s="220">
        <f t="shared" si="17"/>
        <v>0</v>
      </c>
      <c r="O99" s="220">
        <f t="shared" si="17"/>
        <v>0</v>
      </c>
      <c r="P99" s="220">
        <f t="shared" si="17"/>
        <v>1.5978239212495696E-2</v>
      </c>
      <c r="Q99" s="220">
        <f t="shared" si="17"/>
        <v>0</v>
      </c>
    </row>
    <row r="100" spans="1:17" x14ac:dyDescent="0.25">
      <c r="A100" s="60" t="s">
        <v>509</v>
      </c>
      <c r="B100" s="60" t="s">
        <v>5233</v>
      </c>
      <c r="C100" s="220">
        <f t="shared" ref="C100:Q100" si="18">(C3395/C$3380)/(C6690/C$6675)</f>
        <v>0</v>
      </c>
      <c r="D100" s="220">
        <f t="shared" si="18"/>
        <v>0</v>
      </c>
      <c r="E100" s="220">
        <f t="shared" si="18"/>
        <v>0</v>
      </c>
      <c r="F100" s="220">
        <f t="shared" si="18"/>
        <v>2.5378652872278728E-3</v>
      </c>
      <c r="G100" s="220">
        <f t="shared" si="18"/>
        <v>0</v>
      </c>
      <c r="H100" s="220">
        <f t="shared" si="18"/>
        <v>0</v>
      </c>
      <c r="I100" s="220">
        <f t="shared" si="18"/>
        <v>0</v>
      </c>
      <c r="J100" s="220">
        <f t="shared" si="18"/>
        <v>0</v>
      </c>
      <c r="K100" s="220">
        <f t="shared" si="18"/>
        <v>5.1160542031848943E-3</v>
      </c>
      <c r="L100" s="220">
        <f t="shared" si="18"/>
        <v>6.8821421411932582E-5</v>
      </c>
      <c r="M100" s="220">
        <f t="shared" si="18"/>
        <v>0</v>
      </c>
      <c r="N100" s="220">
        <f t="shared" si="18"/>
        <v>0</v>
      </c>
      <c r="O100" s="220">
        <f t="shared" si="18"/>
        <v>0</v>
      </c>
      <c r="P100" s="220">
        <f t="shared" si="18"/>
        <v>1.7373946808001994E-3</v>
      </c>
      <c r="Q100" s="220">
        <f t="shared" si="18"/>
        <v>0</v>
      </c>
    </row>
    <row r="101" spans="1:17" x14ac:dyDescent="0.25">
      <c r="A101" s="60" t="s">
        <v>1574</v>
      </c>
      <c r="B101" s="60" t="s">
        <v>5234</v>
      </c>
      <c r="C101" s="220">
        <f t="shared" ref="C101:Q101" si="19">(C3396/C$3380)/(C6691/C$6675)</f>
        <v>0</v>
      </c>
      <c r="D101" s="220">
        <f t="shared" si="19"/>
        <v>0</v>
      </c>
      <c r="E101" s="220">
        <f t="shared" si="19"/>
        <v>0</v>
      </c>
      <c r="F101" s="220">
        <f t="shared" si="19"/>
        <v>0</v>
      </c>
      <c r="G101" s="220">
        <f t="shared" si="19"/>
        <v>4.6356361009604937E-4</v>
      </c>
      <c r="H101" s="220">
        <f t="shared" si="19"/>
        <v>0</v>
      </c>
      <c r="I101" s="220">
        <f t="shared" si="19"/>
        <v>0</v>
      </c>
      <c r="J101" s="220">
        <f t="shared" si="19"/>
        <v>5.7977823548808029E-4</v>
      </c>
      <c r="K101" s="220">
        <f t="shared" si="19"/>
        <v>0</v>
      </c>
      <c r="L101" s="220">
        <f t="shared" si="19"/>
        <v>0</v>
      </c>
      <c r="M101" s="220">
        <f t="shared" si="19"/>
        <v>0</v>
      </c>
      <c r="N101" s="220">
        <f t="shared" si="19"/>
        <v>0</v>
      </c>
      <c r="O101" s="220">
        <f t="shared" si="19"/>
        <v>0</v>
      </c>
      <c r="P101" s="220">
        <f t="shared" si="19"/>
        <v>0</v>
      </c>
      <c r="Q101" s="220">
        <f t="shared" si="19"/>
        <v>6.0874603840408038E-3</v>
      </c>
    </row>
    <row r="102" spans="1:17" x14ac:dyDescent="0.25">
      <c r="A102" s="60" t="s">
        <v>2348</v>
      </c>
      <c r="B102" s="60" t="s">
        <v>9984</v>
      </c>
      <c r="C102" s="220">
        <f t="shared" ref="C102:Q102" si="20">(C3397/C$3380)/(C6692/C$6675)</f>
        <v>0</v>
      </c>
      <c r="D102" s="220">
        <f t="shared" si="20"/>
        <v>0</v>
      </c>
      <c r="E102" s="220">
        <f t="shared" si="20"/>
        <v>0</v>
      </c>
      <c r="F102" s="220">
        <f t="shared" si="20"/>
        <v>0</v>
      </c>
      <c r="G102" s="220">
        <f t="shared" si="20"/>
        <v>0</v>
      </c>
      <c r="H102" s="220">
        <f t="shared" si="20"/>
        <v>0</v>
      </c>
      <c r="I102" s="220">
        <f t="shared" si="20"/>
        <v>0</v>
      </c>
      <c r="J102" s="220">
        <f t="shared" si="20"/>
        <v>0</v>
      </c>
      <c r="K102" s="220">
        <f t="shared" si="20"/>
        <v>2.691005534745607E-3</v>
      </c>
      <c r="L102" s="220">
        <f t="shared" si="20"/>
        <v>0</v>
      </c>
      <c r="M102" s="220">
        <f t="shared" si="20"/>
        <v>0</v>
      </c>
      <c r="N102" s="220">
        <f t="shared" si="20"/>
        <v>0</v>
      </c>
      <c r="O102" s="220">
        <f t="shared" si="20"/>
        <v>0</v>
      </c>
      <c r="P102" s="220">
        <f t="shared" si="20"/>
        <v>0</v>
      </c>
      <c r="Q102" s="220">
        <f t="shared" si="20"/>
        <v>0</v>
      </c>
    </row>
    <row r="103" spans="1:17" x14ac:dyDescent="0.25">
      <c r="A103" s="60" t="s">
        <v>1057</v>
      </c>
      <c r="B103" s="60" t="s">
        <v>5235</v>
      </c>
      <c r="C103" s="220">
        <f t="shared" ref="C103:Q103" si="21">(C3398/C$3380)/(C6693/C$6675)</f>
        <v>0.33406831930162706</v>
      </c>
      <c r="D103" s="220">
        <f t="shared" si="21"/>
        <v>2.4560345492064907E-2</v>
      </c>
      <c r="E103" s="220">
        <f t="shared" si="21"/>
        <v>1.3325375431023399E-4</v>
      </c>
      <c r="F103" s="220">
        <f t="shared" si="21"/>
        <v>7.2521885020746912E-4</v>
      </c>
      <c r="G103" s="220">
        <f t="shared" si="21"/>
        <v>0</v>
      </c>
      <c r="H103" s="220">
        <f t="shared" si="21"/>
        <v>0</v>
      </c>
      <c r="I103" s="220">
        <f t="shared" si="21"/>
        <v>0</v>
      </c>
      <c r="J103" s="220">
        <f t="shared" si="21"/>
        <v>0</v>
      </c>
      <c r="K103" s="220">
        <f t="shared" si="21"/>
        <v>5.6797711645685249E-2</v>
      </c>
      <c r="L103" s="220">
        <f t="shared" si="21"/>
        <v>0</v>
      </c>
      <c r="M103" s="220">
        <f t="shared" si="21"/>
        <v>0</v>
      </c>
      <c r="N103" s="220">
        <f t="shared" si="21"/>
        <v>2.8571245956744613E-2</v>
      </c>
      <c r="O103" s="220">
        <f t="shared" si="21"/>
        <v>0</v>
      </c>
      <c r="P103" s="220">
        <f t="shared" si="21"/>
        <v>1.2457842114079643E-3</v>
      </c>
      <c r="Q103" s="220">
        <f t="shared" si="21"/>
        <v>0</v>
      </c>
    </row>
    <row r="104" spans="1:17" x14ac:dyDescent="0.25">
      <c r="A104" s="60" t="s">
        <v>2438</v>
      </c>
      <c r="B104" s="60" t="s">
        <v>5236</v>
      </c>
      <c r="C104" s="220">
        <f t="shared" ref="C104:Q104" si="22">(C3399/C$3380)/(C6694/C$6675)</f>
        <v>0</v>
      </c>
      <c r="D104" s="220">
        <f t="shared" si="22"/>
        <v>0</v>
      </c>
      <c r="E104" s="220">
        <f t="shared" si="22"/>
        <v>0</v>
      </c>
      <c r="F104" s="220">
        <f t="shared" si="22"/>
        <v>0</v>
      </c>
      <c r="G104" s="220">
        <f t="shared" si="22"/>
        <v>0</v>
      </c>
      <c r="H104" s="220">
        <f t="shared" si="22"/>
        <v>0</v>
      </c>
      <c r="I104" s="220">
        <f t="shared" si="22"/>
        <v>0</v>
      </c>
      <c r="J104" s="220">
        <f t="shared" si="22"/>
        <v>0</v>
      </c>
      <c r="K104" s="220">
        <f t="shared" si="22"/>
        <v>0</v>
      </c>
      <c r="L104" s="220">
        <f t="shared" si="22"/>
        <v>8.0763930851926111E-3</v>
      </c>
      <c r="M104" s="220">
        <f t="shared" si="22"/>
        <v>0</v>
      </c>
      <c r="N104" s="220">
        <f t="shared" si="22"/>
        <v>0</v>
      </c>
      <c r="O104" s="220">
        <f t="shared" si="22"/>
        <v>0</v>
      </c>
      <c r="P104" s="220">
        <f t="shared" si="22"/>
        <v>0</v>
      </c>
      <c r="Q104" s="220">
        <f t="shared" si="22"/>
        <v>0</v>
      </c>
    </row>
    <row r="105" spans="1:17" x14ac:dyDescent="0.25">
      <c r="A105" s="60" t="s">
        <v>2366</v>
      </c>
      <c r="B105" s="60" t="s">
        <v>9985</v>
      </c>
      <c r="C105" s="220">
        <f t="shared" ref="C105:Q105" si="23">(C3400/C$3380)/(C6695/C$6675)</f>
        <v>0</v>
      </c>
      <c r="D105" s="220">
        <f t="shared" si="23"/>
        <v>0</v>
      </c>
      <c r="E105" s="220">
        <f t="shared" si="23"/>
        <v>0</v>
      </c>
      <c r="F105" s="220">
        <f t="shared" si="23"/>
        <v>0</v>
      </c>
      <c r="G105" s="220">
        <f t="shared" si="23"/>
        <v>0</v>
      </c>
      <c r="H105" s="220">
        <f t="shared" si="23"/>
        <v>0</v>
      </c>
      <c r="I105" s="220">
        <f t="shared" si="23"/>
        <v>0</v>
      </c>
      <c r="J105" s="220">
        <f t="shared" si="23"/>
        <v>0</v>
      </c>
      <c r="K105" s="220">
        <f t="shared" si="23"/>
        <v>6.2242092073677971E-3</v>
      </c>
      <c r="L105" s="220">
        <f t="shared" si="23"/>
        <v>1.6599144393270294E-3</v>
      </c>
      <c r="M105" s="220">
        <f t="shared" si="23"/>
        <v>0</v>
      </c>
      <c r="N105" s="220">
        <f t="shared" si="23"/>
        <v>0</v>
      </c>
      <c r="O105" s="220">
        <f t="shared" si="23"/>
        <v>0</v>
      </c>
      <c r="P105" s="220">
        <f t="shared" si="23"/>
        <v>0</v>
      </c>
      <c r="Q105" s="220">
        <f t="shared" si="23"/>
        <v>0</v>
      </c>
    </row>
    <row r="106" spans="1:17" x14ac:dyDescent="0.25">
      <c r="A106" s="60" t="s">
        <v>879</v>
      </c>
      <c r="B106" s="60" t="s">
        <v>5237</v>
      </c>
      <c r="C106" s="220">
        <f t="shared" ref="C106:Q106" si="24">(C3401/C$3380)/(C6696/C$6675)</f>
        <v>0</v>
      </c>
      <c r="D106" s="220">
        <f t="shared" si="24"/>
        <v>0</v>
      </c>
      <c r="E106" s="220">
        <f t="shared" si="24"/>
        <v>3.4170973467797391E-3</v>
      </c>
      <c r="F106" s="220">
        <f t="shared" si="24"/>
        <v>0.40773806349242131</v>
      </c>
      <c r="G106" s="220">
        <f t="shared" si="24"/>
        <v>0</v>
      </c>
      <c r="H106" s="220">
        <f t="shared" si="24"/>
        <v>0</v>
      </c>
      <c r="I106" s="220">
        <f t="shared" si="24"/>
        <v>0</v>
      </c>
      <c r="J106" s="220">
        <f t="shared" si="24"/>
        <v>0</v>
      </c>
      <c r="K106" s="220">
        <f t="shared" si="24"/>
        <v>3.2128625584751678E-4</v>
      </c>
      <c r="L106" s="220">
        <f t="shared" si="24"/>
        <v>0</v>
      </c>
      <c r="M106" s="220">
        <f t="shared" si="24"/>
        <v>0</v>
      </c>
      <c r="N106" s="220">
        <f t="shared" si="24"/>
        <v>0</v>
      </c>
      <c r="O106" s="220">
        <f t="shared" si="24"/>
        <v>0</v>
      </c>
      <c r="P106" s="220">
        <f t="shared" si="24"/>
        <v>3.9141104102254044E-4</v>
      </c>
      <c r="Q106" s="220">
        <f t="shared" si="24"/>
        <v>0</v>
      </c>
    </row>
    <row r="107" spans="1:17" x14ac:dyDescent="0.25">
      <c r="A107" s="60" t="s">
        <v>3418</v>
      </c>
      <c r="B107" s="60" t="s">
        <v>5239</v>
      </c>
      <c r="C107" s="220">
        <f t="shared" ref="C107:Q107" si="25">(C3402/C$3380)/(C6697/C$6675)</f>
        <v>0</v>
      </c>
      <c r="D107" s="220">
        <f t="shared" si="25"/>
        <v>0</v>
      </c>
      <c r="E107" s="220">
        <f t="shared" si="25"/>
        <v>0</v>
      </c>
      <c r="F107" s="220">
        <f t="shared" si="25"/>
        <v>0</v>
      </c>
      <c r="G107" s="220">
        <f t="shared" si="25"/>
        <v>4.4360427912766856E-2</v>
      </c>
      <c r="H107" s="220">
        <f t="shared" si="25"/>
        <v>0</v>
      </c>
      <c r="I107" s="220">
        <f t="shared" si="25"/>
        <v>0</v>
      </c>
      <c r="J107" s="220">
        <f t="shared" si="25"/>
        <v>0</v>
      </c>
      <c r="K107" s="220">
        <f t="shared" si="25"/>
        <v>0</v>
      </c>
      <c r="L107" s="220">
        <f t="shared" si="25"/>
        <v>0</v>
      </c>
      <c r="M107" s="220">
        <f t="shared" si="25"/>
        <v>0</v>
      </c>
      <c r="N107" s="220">
        <f t="shared" si="25"/>
        <v>0</v>
      </c>
      <c r="O107" s="220">
        <f t="shared" si="25"/>
        <v>0</v>
      </c>
      <c r="P107" s="220">
        <f t="shared" si="25"/>
        <v>0</v>
      </c>
      <c r="Q107" s="220">
        <f t="shared" si="25"/>
        <v>0</v>
      </c>
    </row>
    <row r="108" spans="1:17" x14ac:dyDescent="0.25">
      <c r="A108" s="60" t="s">
        <v>2912</v>
      </c>
      <c r="B108" s="60" t="s">
        <v>5240</v>
      </c>
      <c r="C108" s="220">
        <f t="shared" ref="C108:Q108" si="26">(C3403/C$3380)/(C6698/C$6675)</f>
        <v>0</v>
      </c>
      <c r="D108" s="220">
        <f t="shared" si="26"/>
        <v>0</v>
      </c>
      <c r="E108" s="220">
        <f t="shared" si="26"/>
        <v>0</v>
      </c>
      <c r="F108" s="220">
        <f t="shared" si="26"/>
        <v>0</v>
      </c>
      <c r="G108" s="220">
        <f t="shared" si="26"/>
        <v>0</v>
      </c>
      <c r="H108" s="220">
        <f t="shared" si="26"/>
        <v>0</v>
      </c>
      <c r="I108" s="220">
        <f t="shared" si="26"/>
        <v>0</v>
      </c>
      <c r="J108" s="220">
        <f t="shared" si="26"/>
        <v>2.4448705374860549E-4</v>
      </c>
      <c r="K108" s="220">
        <f t="shared" si="26"/>
        <v>1.2153196492655453E-2</v>
      </c>
      <c r="L108" s="220">
        <f t="shared" si="26"/>
        <v>0</v>
      </c>
      <c r="M108" s="220">
        <f t="shared" si="26"/>
        <v>0</v>
      </c>
      <c r="N108" s="220">
        <f t="shared" si="26"/>
        <v>0</v>
      </c>
      <c r="O108" s="220">
        <f t="shared" si="26"/>
        <v>0</v>
      </c>
      <c r="P108" s="220">
        <f t="shared" si="26"/>
        <v>0</v>
      </c>
      <c r="Q108" s="220">
        <f t="shared" si="26"/>
        <v>0</v>
      </c>
    </row>
    <row r="109" spans="1:17" x14ac:dyDescent="0.25">
      <c r="A109" s="60" t="s">
        <v>3385</v>
      </c>
      <c r="B109" s="60" t="s">
        <v>5241</v>
      </c>
      <c r="C109" s="220">
        <f t="shared" ref="C109:Q109" si="27">(C3404/C$3380)/(C6699/C$6675)</f>
        <v>0</v>
      </c>
      <c r="D109" s="220">
        <f t="shared" si="27"/>
        <v>0</v>
      </c>
      <c r="E109" s="220">
        <f t="shared" si="27"/>
        <v>0</v>
      </c>
      <c r="F109" s="220">
        <f t="shared" si="27"/>
        <v>0</v>
      </c>
      <c r="G109" s="220">
        <f t="shared" si="27"/>
        <v>0</v>
      </c>
      <c r="H109" s="220">
        <f t="shared" si="27"/>
        <v>0</v>
      </c>
      <c r="I109" s="220">
        <f t="shared" si="27"/>
        <v>0</v>
      </c>
      <c r="J109" s="220">
        <f t="shared" si="27"/>
        <v>6.4795246445110922E-4</v>
      </c>
      <c r="K109" s="220">
        <f t="shared" si="27"/>
        <v>0</v>
      </c>
      <c r="L109" s="220">
        <f t="shared" si="27"/>
        <v>0</v>
      </c>
      <c r="M109" s="220">
        <f t="shared" si="27"/>
        <v>0</v>
      </c>
      <c r="N109" s="220">
        <f t="shared" si="27"/>
        <v>0</v>
      </c>
      <c r="O109" s="220">
        <f t="shared" si="27"/>
        <v>0</v>
      </c>
      <c r="P109" s="220">
        <f t="shared" si="27"/>
        <v>0</v>
      </c>
      <c r="Q109" s="220">
        <f t="shared" si="27"/>
        <v>0</v>
      </c>
    </row>
    <row r="110" spans="1:17" x14ac:dyDescent="0.25">
      <c r="A110" s="60" t="s">
        <v>2886</v>
      </c>
      <c r="B110" s="60" t="s">
        <v>5244</v>
      </c>
      <c r="C110" s="220">
        <f t="shared" ref="C110:Q110" si="28">(C3405/C$3380)/(C6700/C$6675)</f>
        <v>0</v>
      </c>
      <c r="D110" s="220">
        <f t="shared" si="28"/>
        <v>0</v>
      </c>
      <c r="E110" s="220">
        <f t="shared" si="28"/>
        <v>4.8012502926504393E-2</v>
      </c>
      <c r="F110" s="220">
        <f t="shared" si="28"/>
        <v>0</v>
      </c>
      <c r="G110" s="220">
        <f t="shared" si="28"/>
        <v>0</v>
      </c>
      <c r="H110" s="220">
        <f t="shared" si="28"/>
        <v>0</v>
      </c>
      <c r="I110" s="220">
        <f t="shared" si="28"/>
        <v>0</v>
      </c>
      <c r="J110" s="220">
        <f t="shared" si="28"/>
        <v>0</v>
      </c>
      <c r="K110" s="220">
        <f t="shared" si="28"/>
        <v>1.2896871255991782E-2</v>
      </c>
      <c r="L110" s="220">
        <f t="shared" si="28"/>
        <v>0</v>
      </c>
      <c r="M110" s="220">
        <f t="shared" si="28"/>
        <v>0</v>
      </c>
      <c r="N110" s="220">
        <f t="shared" si="28"/>
        <v>0</v>
      </c>
      <c r="O110" s="220">
        <f t="shared" si="28"/>
        <v>0</v>
      </c>
      <c r="P110" s="220">
        <f t="shared" si="28"/>
        <v>0</v>
      </c>
      <c r="Q110" s="220">
        <f t="shared" si="28"/>
        <v>0</v>
      </c>
    </row>
    <row r="111" spans="1:17" x14ac:dyDescent="0.25">
      <c r="A111" s="60" t="s">
        <v>3215</v>
      </c>
      <c r="B111" s="60" t="s">
        <v>5245</v>
      </c>
      <c r="C111" s="220">
        <f t="shared" ref="C111:Q111" si="29">(C3406/C$3380)/(C6701/C$6675)</f>
        <v>0</v>
      </c>
      <c r="D111" s="220">
        <f t="shared" si="29"/>
        <v>0</v>
      </c>
      <c r="E111" s="220">
        <f t="shared" si="29"/>
        <v>0</v>
      </c>
      <c r="F111" s="220">
        <f t="shared" si="29"/>
        <v>0</v>
      </c>
      <c r="G111" s="220">
        <f t="shared" si="29"/>
        <v>0</v>
      </c>
      <c r="H111" s="220">
        <f t="shared" si="29"/>
        <v>0</v>
      </c>
      <c r="I111" s="220">
        <f t="shared" si="29"/>
        <v>0</v>
      </c>
      <c r="J111" s="220">
        <f t="shared" si="29"/>
        <v>7.5881074496194582E-3</v>
      </c>
      <c r="K111" s="220">
        <f t="shared" si="29"/>
        <v>1.4153660867246396E-2</v>
      </c>
      <c r="L111" s="220">
        <f t="shared" si="29"/>
        <v>4.7410529639935819E-3</v>
      </c>
      <c r="M111" s="220">
        <f t="shared" si="29"/>
        <v>0</v>
      </c>
      <c r="N111" s="220">
        <f t="shared" si="29"/>
        <v>0</v>
      </c>
      <c r="O111" s="220">
        <f t="shared" si="29"/>
        <v>0</v>
      </c>
      <c r="P111" s="220">
        <f t="shared" si="29"/>
        <v>0</v>
      </c>
      <c r="Q111" s="220">
        <f t="shared" si="29"/>
        <v>0</v>
      </c>
    </row>
    <row r="112" spans="1:17" x14ac:dyDescent="0.25">
      <c r="A112" s="60" t="s">
        <v>1537</v>
      </c>
      <c r="B112" s="60" t="s">
        <v>5247</v>
      </c>
      <c r="C112" s="220">
        <f t="shared" ref="C112:Q112" si="30">(C3407/C$3380)/(C6702/C$6675)</f>
        <v>0</v>
      </c>
      <c r="D112" s="220">
        <f t="shared" si="30"/>
        <v>0</v>
      </c>
      <c r="E112" s="220">
        <f t="shared" si="30"/>
        <v>0</v>
      </c>
      <c r="F112" s="220">
        <f t="shared" si="30"/>
        <v>0</v>
      </c>
      <c r="G112" s="220">
        <f t="shared" si="30"/>
        <v>0</v>
      </c>
      <c r="H112" s="220">
        <f t="shared" si="30"/>
        <v>0</v>
      </c>
      <c r="I112" s="220">
        <f t="shared" si="30"/>
        <v>0.14113191518485182</v>
      </c>
      <c r="J112" s="220">
        <f t="shared" si="30"/>
        <v>0</v>
      </c>
      <c r="K112" s="220">
        <f t="shared" si="30"/>
        <v>1.2130364900232735E-3</v>
      </c>
      <c r="L112" s="220">
        <f t="shared" si="30"/>
        <v>0</v>
      </c>
      <c r="M112" s="220">
        <f t="shared" si="30"/>
        <v>0</v>
      </c>
      <c r="N112" s="220">
        <f t="shared" si="30"/>
        <v>0</v>
      </c>
      <c r="O112" s="220">
        <f t="shared" si="30"/>
        <v>1.3708011154390761E-4</v>
      </c>
      <c r="P112" s="220">
        <f t="shared" si="30"/>
        <v>0</v>
      </c>
      <c r="Q112" s="220">
        <f t="shared" si="30"/>
        <v>0</v>
      </c>
    </row>
    <row r="113" spans="1:17" x14ac:dyDescent="0.25">
      <c r="A113" s="60" t="s">
        <v>2459</v>
      </c>
      <c r="B113" s="60" t="s">
        <v>5248</v>
      </c>
      <c r="C113" s="220">
        <f t="shared" ref="C113:Q113" si="31">(C3408/C$3380)/(C6703/C$6675)</f>
        <v>0</v>
      </c>
      <c r="D113" s="220">
        <f t="shared" si="31"/>
        <v>0</v>
      </c>
      <c r="E113" s="220">
        <f t="shared" si="31"/>
        <v>0</v>
      </c>
      <c r="F113" s="220">
        <f t="shared" si="31"/>
        <v>7.0773384051206548E-2</v>
      </c>
      <c r="G113" s="220">
        <f t="shared" si="31"/>
        <v>0</v>
      </c>
      <c r="H113" s="220">
        <f t="shared" si="31"/>
        <v>0</v>
      </c>
      <c r="I113" s="220">
        <f t="shared" si="31"/>
        <v>0</v>
      </c>
      <c r="J113" s="220">
        <f t="shared" si="31"/>
        <v>0</v>
      </c>
      <c r="K113" s="220">
        <f t="shared" si="31"/>
        <v>3.0052667204399914E-3</v>
      </c>
      <c r="L113" s="220">
        <f t="shared" si="31"/>
        <v>3.0808057515106101E-3</v>
      </c>
      <c r="M113" s="220">
        <f t="shared" si="31"/>
        <v>0</v>
      </c>
      <c r="N113" s="220">
        <f t="shared" si="31"/>
        <v>0</v>
      </c>
      <c r="O113" s="220">
        <f t="shared" si="31"/>
        <v>0</v>
      </c>
      <c r="P113" s="220">
        <f t="shared" si="31"/>
        <v>0</v>
      </c>
      <c r="Q113" s="220">
        <f t="shared" si="31"/>
        <v>5.0540462079245504E-3</v>
      </c>
    </row>
    <row r="114" spans="1:17" x14ac:dyDescent="0.25">
      <c r="A114" s="60" t="s">
        <v>1830</v>
      </c>
      <c r="B114" s="60" t="s">
        <v>5249</v>
      </c>
      <c r="C114" s="220">
        <f t="shared" ref="C114:Q114" si="32">(C3409/C$3380)/(C6704/C$6675)</f>
        <v>0</v>
      </c>
      <c r="D114" s="220">
        <f t="shared" si="32"/>
        <v>0</v>
      </c>
      <c r="E114" s="220">
        <f t="shared" si="32"/>
        <v>0</v>
      </c>
      <c r="F114" s="220">
        <f t="shared" si="32"/>
        <v>0</v>
      </c>
      <c r="G114" s="220">
        <f t="shared" si="32"/>
        <v>0</v>
      </c>
      <c r="H114" s="220">
        <f t="shared" si="32"/>
        <v>0</v>
      </c>
      <c r="I114" s="220">
        <f t="shared" si="32"/>
        <v>0</v>
      </c>
      <c r="J114" s="220">
        <f t="shared" si="32"/>
        <v>0</v>
      </c>
      <c r="K114" s="220">
        <f t="shared" si="32"/>
        <v>0</v>
      </c>
      <c r="L114" s="220">
        <f t="shared" si="32"/>
        <v>1.5898345931011335E-4</v>
      </c>
      <c r="M114" s="220">
        <f t="shared" si="32"/>
        <v>0</v>
      </c>
      <c r="N114" s="220">
        <f t="shared" si="32"/>
        <v>0</v>
      </c>
      <c r="O114" s="220">
        <f t="shared" si="32"/>
        <v>0</v>
      </c>
      <c r="P114" s="220">
        <f t="shared" si="32"/>
        <v>2.2484611107544857E-2</v>
      </c>
      <c r="Q114" s="220">
        <f t="shared" si="32"/>
        <v>0</v>
      </c>
    </row>
    <row r="115" spans="1:17" x14ac:dyDescent="0.25">
      <c r="A115" s="60" t="s">
        <v>1782</v>
      </c>
      <c r="B115" s="60" t="s">
        <v>5250</v>
      </c>
      <c r="C115" s="220">
        <f t="shared" ref="C115:Q115" si="33">(C3410/C$3380)/(C6705/C$6675)</f>
        <v>0</v>
      </c>
      <c r="D115" s="220">
        <f t="shared" si="33"/>
        <v>0</v>
      </c>
      <c r="E115" s="220">
        <f t="shared" si="33"/>
        <v>0</v>
      </c>
      <c r="F115" s="220">
        <f t="shared" si="33"/>
        <v>0</v>
      </c>
      <c r="G115" s="220">
        <f t="shared" si="33"/>
        <v>0</v>
      </c>
      <c r="H115" s="220">
        <f t="shared" si="33"/>
        <v>0</v>
      </c>
      <c r="I115" s="220">
        <f t="shared" si="33"/>
        <v>0</v>
      </c>
      <c r="J115" s="220">
        <f t="shared" si="33"/>
        <v>0</v>
      </c>
      <c r="K115" s="220">
        <f t="shared" si="33"/>
        <v>0</v>
      </c>
      <c r="L115" s="220">
        <f t="shared" si="33"/>
        <v>0</v>
      </c>
      <c r="M115" s="220">
        <f t="shared" si="33"/>
        <v>0</v>
      </c>
      <c r="N115" s="220">
        <f t="shared" si="33"/>
        <v>0</v>
      </c>
      <c r="O115" s="220">
        <f t="shared" si="33"/>
        <v>0</v>
      </c>
      <c r="P115" s="220">
        <f t="shared" si="33"/>
        <v>4.7387586229431337E-3</v>
      </c>
      <c r="Q115" s="220">
        <f t="shared" si="33"/>
        <v>0</v>
      </c>
    </row>
    <row r="116" spans="1:17" x14ac:dyDescent="0.25">
      <c r="A116" s="60" t="s">
        <v>2785</v>
      </c>
      <c r="B116" s="60" t="s">
        <v>5251</v>
      </c>
      <c r="C116" s="220">
        <f t="shared" ref="C116:Q116" si="34">(C3411/C$3380)/(C6706/C$6675)</f>
        <v>0</v>
      </c>
      <c r="D116" s="220">
        <f t="shared" si="34"/>
        <v>0</v>
      </c>
      <c r="E116" s="220">
        <f t="shared" si="34"/>
        <v>0</v>
      </c>
      <c r="F116" s="220">
        <f t="shared" si="34"/>
        <v>0</v>
      </c>
      <c r="G116" s="220">
        <f t="shared" si="34"/>
        <v>0</v>
      </c>
      <c r="H116" s="220">
        <f t="shared" si="34"/>
        <v>0</v>
      </c>
      <c r="I116" s="220">
        <f t="shared" si="34"/>
        <v>0</v>
      </c>
      <c r="J116" s="220">
        <f t="shared" si="34"/>
        <v>0</v>
      </c>
      <c r="K116" s="220">
        <f t="shared" si="34"/>
        <v>0</v>
      </c>
      <c r="L116" s="220">
        <f t="shared" si="34"/>
        <v>0</v>
      </c>
      <c r="M116" s="220">
        <f t="shared" si="34"/>
        <v>0</v>
      </c>
      <c r="N116" s="220">
        <f t="shared" si="34"/>
        <v>0</v>
      </c>
      <c r="O116" s="220">
        <f t="shared" si="34"/>
        <v>0</v>
      </c>
      <c r="P116" s="220">
        <f t="shared" si="34"/>
        <v>1.953084662178517E-2</v>
      </c>
      <c r="Q116" s="220">
        <f t="shared" si="34"/>
        <v>0</v>
      </c>
    </row>
    <row r="117" spans="1:17" x14ac:dyDescent="0.25">
      <c r="A117" s="60" t="s">
        <v>10343</v>
      </c>
      <c r="B117" s="60" t="s">
        <v>10344</v>
      </c>
      <c r="C117" s="220">
        <f t="shared" ref="C117:Q117" si="35">(C3412/C$3380)/(C6707/C$6675)</f>
        <v>0</v>
      </c>
      <c r="D117" s="220">
        <f t="shared" si="35"/>
        <v>0</v>
      </c>
      <c r="E117" s="220">
        <f t="shared" si="35"/>
        <v>0</v>
      </c>
      <c r="F117" s="220">
        <f t="shared" si="35"/>
        <v>0</v>
      </c>
      <c r="G117" s="220">
        <f t="shared" si="35"/>
        <v>0</v>
      </c>
      <c r="H117" s="220">
        <f t="shared" si="35"/>
        <v>0</v>
      </c>
      <c r="I117" s="220">
        <f t="shared" si="35"/>
        <v>4.4842341800811012E-3</v>
      </c>
      <c r="J117" s="220">
        <f t="shared" si="35"/>
        <v>6.6597913546653906E-4</v>
      </c>
      <c r="K117" s="220">
        <f t="shared" si="35"/>
        <v>1.8403221709129444E-2</v>
      </c>
      <c r="L117" s="220">
        <f t="shared" si="35"/>
        <v>0</v>
      </c>
      <c r="M117" s="220">
        <f t="shared" si="35"/>
        <v>0</v>
      </c>
      <c r="N117" s="220">
        <f t="shared" si="35"/>
        <v>0</v>
      </c>
      <c r="O117" s="220">
        <f t="shared" si="35"/>
        <v>0</v>
      </c>
      <c r="P117" s="220">
        <f t="shared" si="35"/>
        <v>1.8321842798162062E-2</v>
      </c>
      <c r="Q117" s="220">
        <f t="shared" si="35"/>
        <v>0</v>
      </c>
    </row>
    <row r="118" spans="1:17" x14ac:dyDescent="0.25">
      <c r="A118" s="60" t="s">
        <v>10345</v>
      </c>
      <c r="B118" s="60" t="s">
        <v>10346</v>
      </c>
      <c r="C118" s="220">
        <f t="shared" ref="C118:Q118" si="36">(C3413/C$3380)/(C6708/C$6675)</f>
        <v>0</v>
      </c>
      <c r="D118" s="220">
        <f t="shared" si="36"/>
        <v>6.0802893391920597E-2</v>
      </c>
      <c r="E118" s="220">
        <f t="shared" si="36"/>
        <v>0</v>
      </c>
      <c r="F118" s="220">
        <f t="shared" si="36"/>
        <v>2.1213673606492737E-2</v>
      </c>
      <c r="G118" s="220">
        <f t="shared" si="36"/>
        <v>0</v>
      </c>
      <c r="H118" s="220">
        <f t="shared" si="36"/>
        <v>2.0840296792877536E-2</v>
      </c>
      <c r="I118" s="220">
        <f t="shared" si="36"/>
        <v>3.3239081134761212E-6</v>
      </c>
      <c r="J118" s="220">
        <f t="shared" si="36"/>
        <v>5.2800745715346487E-2</v>
      </c>
      <c r="K118" s="220">
        <f t="shared" si="36"/>
        <v>5.3223462976489588E-3</v>
      </c>
      <c r="L118" s="220">
        <f t="shared" si="36"/>
        <v>1.2738424447130056E-3</v>
      </c>
      <c r="M118" s="220">
        <f t="shared" si="36"/>
        <v>0</v>
      </c>
      <c r="N118" s="220">
        <f t="shared" si="36"/>
        <v>0</v>
      </c>
      <c r="O118" s="220">
        <f t="shared" si="36"/>
        <v>0</v>
      </c>
      <c r="P118" s="220">
        <f t="shared" si="36"/>
        <v>4.1866850836453327E-3</v>
      </c>
      <c r="Q118" s="220">
        <f t="shared" si="36"/>
        <v>1.6034887956665018E-3</v>
      </c>
    </row>
    <row r="119" spans="1:17" x14ac:dyDescent="0.25">
      <c r="A119" s="60" t="s">
        <v>10347</v>
      </c>
      <c r="B119" s="60" t="s">
        <v>10348</v>
      </c>
      <c r="C119" s="220">
        <f t="shared" ref="C119:Q119" si="37">(C3414/C$3380)/(C6709/C$6675)</f>
        <v>0</v>
      </c>
      <c r="D119" s="220">
        <f t="shared" si="37"/>
        <v>0</v>
      </c>
      <c r="E119" s="220">
        <f t="shared" si="37"/>
        <v>0</v>
      </c>
      <c r="F119" s="220">
        <f t="shared" si="37"/>
        <v>0</v>
      </c>
      <c r="G119" s="220">
        <f t="shared" si="37"/>
        <v>0</v>
      </c>
      <c r="H119" s="220">
        <f t="shared" si="37"/>
        <v>0</v>
      </c>
      <c r="I119" s="220">
        <f t="shared" si="37"/>
        <v>0</v>
      </c>
      <c r="J119" s="220">
        <f t="shared" si="37"/>
        <v>0</v>
      </c>
      <c r="K119" s="220">
        <f t="shared" si="37"/>
        <v>3.0765744989226427E-3</v>
      </c>
      <c r="L119" s="220">
        <f t="shared" si="37"/>
        <v>0</v>
      </c>
      <c r="M119" s="220">
        <f t="shared" si="37"/>
        <v>0</v>
      </c>
      <c r="N119" s="220">
        <f t="shared" si="37"/>
        <v>0</v>
      </c>
      <c r="O119" s="220">
        <f t="shared" si="37"/>
        <v>0</v>
      </c>
      <c r="P119" s="220">
        <f t="shared" si="37"/>
        <v>3.7045708285834131E-2</v>
      </c>
      <c r="Q119" s="220">
        <f t="shared" si="37"/>
        <v>0</v>
      </c>
    </row>
    <row r="120" spans="1:17" x14ac:dyDescent="0.25">
      <c r="A120" s="60" t="s">
        <v>10349</v>
      </c>
      <c r="B120" s="60" t="s">
        <v>10350</v>
      </c>
      <c r="C120" s="220">
        <f t="shared" ref="C120:Q120" si="38">(C3415/C$3380)/(C6710/C$6675)</f>
        <v>0</v>
      </c>
      <c r="D120" s="220">
        <f t="shared" si="38"/>
        <v>0</v>
      </c>
      <c r="E120" s="220">
        <f t="shared" si="38"/>
        <v>0</v>
      </c>
      <c r="F120" s="220">
        <f t="shared" si="38"/>
        <v>0</v>
      </c>
      <c r="G120" s="220">
        <f t="shared" si="38"/>
        <v>0</v>
      </c>
      <c r="H120" s="220">
        <f t="shared" si="38"/>
        <v>0</v>
      </c>
      <c r="I120" s="220">
        <f t="shared" si="38"/>
        <v>2.1079578714486264E-4</v>
      </c>
      <c r="J120" s="220">
        <f t="shared" si="38"/>
        <v>0</v>
      </c>
      <c r="K120" s="220">
        <f t="shared" si="38"/>
        <v>2.4705576720251559E-4</v>
      </c>
      <c r="L120" s="220">
        <f t="shared" si="38"/>
        <v>0</v>
      </c>
      <c r="M120" s="220">
        <f t="shared" si="38"/>
        <v>0</v>
      </c>
      <c r="N120" s="220">
        <f t="shared" si="38"/>
        <v>0</v>
      </c>
      <c r="O120" s="220">
        <f t="shared" si="38"/>
        <v>0</v>
      </c>
      <c r="P120" s="220">
        <f t="shared" si="38"/>
        <v>1.9514676586307627E-3</v>
      </c>
      <c r="Q120" s="220">
        <f t="shared" si="38"/>
        <v>0</v>
      </c>
    </row>
    <row r="121" spans="1:17" x14ac:dyDescent="0.25">
      <c r="A121" s="60" t="s">
        <v>10351</v>
      </c>
      <c r="B121" s="60" t="s">
        <v>10352</v>
      </c>
      <c r="C121" s="220">
        <f t="shared" ref="C121:Q121" si="39">(C3416/C$3380)/(C6711/C$6675)</f>
        <v>0</v>
      </c>
      <c r="D121" s="220">
        <f t="shared" si="39"/>
        <v>0</v>
      </c>
      <c r="E121" s="220">
        <f t="shared" si="39"/>
        <v>2.5271765516252051E-3</v>
      </c>
      <c r="F121" s="220">
        <f t="shared" si="39"/>
        <v>3.3063100463964754E-2</v>
      </c>
      <c r="G121" s="220">
        <f t="shared" si="39"/>
        <v>0</v>
      </c>
      <c r="H121" s="220">
        <f t="shared" si="39"/>
        <v>0</v>
      </c>
      <c r="I121" s="220">
        <f t="shared" si="39"/>
        <v>0</v>
      </c>
      <c r="J121" s="220">
        <f t="shared" si="39"/>
        <v>8.0702193817894599E-4</v>
      </c>
      <c r="K121" s="220">
        <f t="shared" si="39"/>
        <v>0</v>
      </c>
      <c r="L121" s="220">
        <f t="shared" si="39"/>
        <v>6.6815165806901415E-5</v>
      </c>
      <c r="M121" s="220">
        <f t="shared" si="39"/>
        <v>0</v>
      </c>
      <c r="N121" s="220">
        <f t="shared" si="39"/>
        <v>0</v>
      </c>
      <c r="O121" s="220">
        <f t="shared" si="39"/>
        <v>0</v>
      </c>
      <c r="P121" s="220">
        <f t="shared" si="39"/>
        <v>0</v>
      </c>
      <c r="Q121" s="220">
        <f t="shared" si="39"/>
        <v>0</v>
      </c>
    </row>
    <row r="122" spans="1:17" x14ac:dyDescent="0.25">
      <c r="A122" s="60" t="s">
        <v>10353</v>
      </c>
      <c r="B122" s="60" t="s">
        <v>10354</v>
      </c>
      <c r="C122" s="220">
        <f t="shared" ref="C122:Q122" si="40">(C3417/C$3380)/(C6712/C$6675)</f>
        <v>0</v>
      </c>
      <c r="D122" s="220">
        <f t="shared" si="40"/>
        <v>0</v>
      </c>
      <c r="E122" s="220">
        <f t="shared" si="40"/>
        <v>0</v>
      </c>
      <c r="F122" s="220">
        <f t="shared" si="40"/>
        <v>0</v>
      </c>
      <c r="G122" s="220">
        <f t="shared" si="40"/>
        <v>0</v>
      </c>
      <c r="H122" s="220">
        <f t="shared" si="40"/>
        <v>0</v>
      </c>
      <c r="I122" s="220">
        <f t="shared" si="40"/>
        <v>0</v>
      </c>
      <c r="J122" s="220">
        <f t="shared" si="40"/>
        <v>0</v>
      </c>
      <c r="K122" s="220">
        <f t="shared" si="40"/>
        <v>0</v>
      </c>
      <c r="L122" s="220">
        <f t="shared" si="40"/>
        <v>2.386040376217302E-3</v>
      </c>
      <c r="M122" s="220">
        <f t="shared" si="40"/>
        <v>0</v>
      </c>
      <c r="N122" s="220">
        <f t="shared" si="40"/>
        <v>0</v>
      </c>
      <c r="O122" s="220">
        <f t="shared" si="40"/>
        <v>0</v>
      </c>
      <c r="P122" s="220">
        <f t="shared" si="40"/>
        <v>0</v>
      </c>
      <c r="Q122" s="220">
        <f t="shared" si="40"/>
        <v>0</v>
      </c>
    </row>
    <row r="123" spans="1:17" x14ac:dyDescent="0.25">
      <c r="A123" s="60" t="s">
        <v>1253</v>
      </c>
      <c r="B123" s="60" t="s">
        <v>5260</v>
      </c>
      <c r="C123" s="220">
        <f t="shared" ref="C123:Q123" si="41">(C3418/C$3380)/(C6713/C$6675)</f>
        <v>0</v>
      </c>
      <c r="D123" s="220">
        <f t="shared" si="41"/>
        <v>0</v>
      </c>
      <c r="E123" s="220">
        <f t="shared" si="41"/>
        <v>0</v>
      </c>
      <c r="F123" s="220">
        <f t="shared" si="41"/>
        <v>0</v>
      </c>
      <c r="G123" s="220">
        <f t="shared" si="41"/>
        <v>0</v>
      </c>
      <c r="H123" s="220">
        <f t="shared" si="41"/>
        <v>0</v>
      </c>
      <c r="I123" s="220">
        <f t="shared" si="41"/>
        <v>0</v>
      </c>
      <c r="J123" s="220">
        <f t="shared" si="41"/>
        <v>0</v>
      </c>
      <c r="K123" s="220">
        <f t="shared" si="41"/>
        <v>0</v>
      </c>
      <c r="L123" s="220">
        <f t="shared" si="41"/>
        <v>0</v>
      </c>
      <c r="M123" s="220">
        <f t="shared" si="41"/>
        <v>0</v>
      </c>
      <c r="N123" s="220">
        <f t="shared" si="41"/>
        <v>0</v>
      </c>
      <c r="O123" s="220">
        <f t="shared" si="41"/>
        <v>0</v>
      </c>
      <c r="P123" s="220">
        <f t="shared" si="41"/>
        <v>3.5568211640171175E-2</v>
      </c>
      <c r="Q123" s="220">
        <f t="shared" si="41"/>
        <v>0</v>
      </c>
    </row>
    <row r="124" spans="1:17" x14ac:dyDescent="0.25">
      <c r="A124" s="60" t="s">
        <v>3016</v>
      </c>
      <c r="B124" s="60" t="s">
        <v>5262</v>
      </c>
      <c r="C124" s="220">
        <f t="shared" ref="C124:Q124" si="42">(C3419/C$3380)/(C6714/C$6675)</f>
        <v>0</v>
      </c>
      <c r="D124" s="220">
        <f t="shared" si="42"/>
        <v>0</v>
      </c>
      <c r="E124" s="220">
        <f t="shared" si="42"/>
        <v>0</v>
      </c>
      <c r="F124" s="220">
        <f t="shared" si="42"/>
        <v>0</v>
      </c>
      <c r="G124" s="220">
        <f t="shared" si="42"/>
        <v>0</v>
      </c>
      <c r="H124" s="220">
        <f t="shared" si="42"/>
        <v>0</v>
      </c>
      <c r="I124" s="220">
        <f t="shared" si="42"/>
        <v>8.8029497704397622E-2</v>
      </c>
      <c r="J124" s="220">
        <f t="shared" si="42"/>
        <v>0</v>
      </c>
      <c r="K124" s="220">
        <f t="shared" si="42"/>
        <v>0</v>
      </c>
      <c r="L124" s="220">
        <f t="shared" si="42"/>
        <v>0</v>
      </c>
      <c r="M124" s="220">
        <f t="shared" si="42"/>
        <v>0</v>
      </c>
      <c r="N124" s="220">
        <f t="shared" si="42"/>
        <v>0</v>
      </c>
      <c r="O124" s="220">
        <f t="shared" si="42"/>
        <v>0</v>
      </c>
      <c r="P124" s="220">
        <f t="shared" si="42"/>
        <v>0</v>
      </c>
      <c r="Q124" s="220">
        <f t="shared" si="42"/>
        <v>0</v>
      </c>
    </row>
    <row r="125" spans="1:17" x14ac:dyDescent="0.25">
      <c r="A125" s="60" t="s">
        <v>2747</v>
      </c>
      <c r="B125" s="60" t="s">
        <v>5264</v>
      </c>
      <c r="C125" s="220">
        <f t="shared" ref="C125:Q125" si="43">(C3420/C$3380)/(C6715/C$6675)</f>
        <v>0</v>
      </c>
      <c r="D125" s="220">
        <f t="shared" si="43"/>
        <v>0</v>
      </c>
      <c r="E125" s="220">
        <f t="shared" si="43"/>
        <v>0</v>
      </c>
      <c r="F125" s="220">
        <f t="shared" si="43"/>
        <v>0</v>
      </c>
      <c r="G125" s="220">
        <f t="shared" si="43"/>
        <v>0</v>
      </c>
      <c r="H125" s="220">
        <f t="shared" si="43"/>
        <v>0</v>
      </c>
      <c r="I125" s="220">
        <f t="shared" si="43"/>
        <v>0</v>
      </c>
      <c r="J125" s="220">
        <f t="shared" si="43"/>
        <v>0</v>
      </c>
      <c r="K125" s="220">
        <f t="shared" si="43"/>
        <v>0</v>
      </c>
      <c r="L125" s="220">
        <f t="shared" si="43"/>
        <v>1.1704630327100537E-3</v>
      </c>
      <c r="M125" s="220">
        <f t="shared" si="43"/>
        <v>0</v>
      </c>
      <c r="N125" s="220">
        <f t="shared" si="43"/>
        <v>0</v>
      </c>
      <c r="O125" s="220">
        <f t="shared" si="43"/>
        <v>0</v>
      </c>
      <c r="P125" s="220">
        <f t="shared" si="43"/>
        <v>0</v>
      </c>
      <c r="Q125" s="220">
        <f t="shared" si="43"/>
        <v>0</v>
      </c>
    </row>
    <row r="126" spans="1:17" x14ac:dyDescent="0.25">
      <c r="A126" s="60" t="s">
        <v>4512</v>
      </c>
      <c r="B126" s="60" t="s">
        <v>5267</v>
      </c>
      <c r="C126" s="220">
        <f t="shared" ref="C126:Q126" si="44">(C3421/C$3380)/(C6716/C$6675)</f>
        <v>0</v>
      </c>
      <c r="D126" s="220">
        <f t="shared" si="44"/>
        <v>0</v>
      </c>
      <c r="E126" s="220">
        <f t="shared" si="44"/>
        <v>0</v>
      </c>
      <c r="F126" s="220">
        <f t="shared" si="44"/>
        <v>0</v>
      </c>
      <c r="G126" s="220">
        <f t="shared" si="44"/>
        <v>1.4333528393140981E-2</v>
      </c>
      <c r="H126" s="220">
        <f t="shared" si="44"/>
        <v>2.0804850962603351E-2</v>
      </c>
      <c r="I126" s="220">
        <f t="shared" si="44"/>
        <v>0</v>
      </c>
      <c r="J126" s="220">
        <f t="shared" si="44"/>
        <v>2.9189945897260786E-3</v>
      </c>
      <c r="K126" s="220">
        <f t="shared" si="44"/>
        <v>3.3043527376978667E-2</v>
      </c>
      <c r="L126" s="220">
        <f t="shared" si="44"/>
        <v>0</v>
      </c>
      <c r="M126" s="220">
        <f t="shared" si="44"/>
        <v>0</v>
      </c>
      <c r="N126" s="220">
        <f t="shared" si="44"/>
        <v>0</v>
      </c>
      <c r="O126" s="220">
        <f t="shared" si="44"/>
        <v>0</v>
      </c>
      <c r="P126" s="220">
        <f t="shared" si="44"/>
        <v>7.0818499888387787E-2</v>
      </c>
      <c r="Q126" s="220">
        <f t="shared" si="44"/>
        <v>9.5980638234457016E-2</v>
      </c>
    </row>
    <row r="127" spans="1:17" x14ac:dyDescent="0.25">
      <c r="A127" s="60" t="s">
        <v>10355</v>
      </c>
      <c r="B127" s="60" t="s">
        <v>10356</v>
      </c>
      <c r="C127" s="220">
        <f t="shared" ref="C127:Q127" si="45">(C3422/C$3380)/(C6717/C$6675)</f>
        <v>0</v>
      </c>
      <c r="D127" s="220">
        <f t="shared" si="45"/>
        <v>0</v>
      </c>
      <c r="E127" s="220">
        <f t="shared" si="45"/>
        <v>0</v>
      </c>
      <c r="F127" s="220">
        <f t="shared" si="45"/>
        <v>8.9294588145818143E-2</v>
      </c>
      <c r="G127" s="220">
        <f t="shared" si="45"/>
        <v>0.16398220097508437</v>
      </c>
      <c r="H127" s="220">
        <f t="shared" si="45"/>
        <v>0</v>
      </c>
      <c r="I127" s="220">
        <f t="shared" si="45"/>
        <v>0</v>
      </c>
      <c r="J127" s="220">
        <f t="shared" si="45"/>
        <v>0</v>
      </c>
      <c r="K127" s="220">
        <f t="shared" si="45"/>
        <v>0</v>
      </c>
      <c r="L127" s="220">
        <f t="shared" si="45"/>
        <v>0</v>
      </c>
      <c r="M127" s="220">
        <f t="shared" si="45"/>
        <v>0</v>
      </c>
      <c r="N127" s="220">
        <f t="shared" si="45"/>
        <v>0</v>
      </c>
      <c r="O127" s="220">
        <f t="shared" si="45"/>
        <v>0</v>
      </c>
      <c r="P127" s="220">
        <f t="shared" si="45"/>
        <v>0</v>
      </c>
      <c r="Q127" s="220">
        <f t="shared" si="45"/>
        <v>0</v>
      </c>
    </row>
    <row r="128" spans="1:17" x14ac:dyDescent="0.25">
      <c r="A128" s="60" t="s">
        <v>3532</v>
      </c>
      <c r="B128" s="60" t="s">
        <v>5270</v>
      </c>
      <c r="C128" s="220">
        <f t="shared" ref="C128:Q128" si="46">(C3423/C$3380)/(C6718/C$6675)</f>
        <v>0</v>
      </c>
      <c r="D128" s="220">
        <f t="shared" si="46"/>
        <v>0</v>
      </c>
      <c r="E128" s="220">
        <f t="shared" si="46"/>
        <v>0</v>
      </c>
      <c r="F128" s="220">
        <f t="shared" si="46"/>
        <v>0</v>
      </c>
      <c r="G128" s="220">
        <f t="shared" si="46"/>
        <v>0</v>
      </c>
      <c r="H128" s="220">
        <f t="shared" si="46"/>
        <v>0</v>
      </c>
      <c r="I128" s="220">
        <f t="shared" si="46"/>
        <v>3.3792364848821729E-3</v>
      </c>
      <c r="J128" s="220">
        <f t="shared" si="46"/>
        <v>3.1604663308822792E-2</v>
      </c>
      <c r="K128" s="220">
        <f t="shared" si="46"/>
        <v>0</v>
      </c>
      <c r="L128" s="220">
        <f t="shared" si="46"/>
        <v>0</v>
      </c>
      <c r="M128" s="220">
        <f t="shared" si="46"/>
        <v>0</v>
      </c>
      <c r="N128" s="220">
        <f t="shared" si="46"/>
        <v>0</v>
      </c>
      <c r="O128" s="220">
        <f t="shared" si="46"/>
        <v>1.7243474883026248E-2</v>
      </c>
      <c r="P128" s="220">
        <f t="shared" si="46"/>
        <v>0.22636788743434527</v>
      </c>
      <c r="Q128" s="220">
        <f t="shared" si="46"/>
        <v>1.4172980271981912E-3</v>
      </c>
    </row>
    <row r="129" spans="1:17" x14ac:dyDescent="0.25">
      <c r="A129" s="60" t="s">
        <v>3698</v>
      </c>
      <c r="B129" s="60" t="s">
        <v>5271</v>
      </c>
      <c r="C129" s="220">
        <f t="shared" ref="C129:Q129" si="47">(C3424/C$3380)/(C6719/C$6675)</f>
        <v>0</v>
      </c>
      <c r="D129" s="220">
        <f t="shared" si="47"/>
        <v>0</v>
      </c>
      <c r="E129" s="220">
        <f t="shared" si="47"/>
        <v>1.2796640628611324</v>
      </c>
      <c r="F129" s="220">
        <f t="shared" si="47"/>
        <v>1.2887198336439438</v>
      </c>
      <c r="G129" s="220">
        <f t="shared" si="47"/>
        <v>1.4747810480902799</v>
      </c>
      <c r="H129" s="220">
        <f t="shared" si="47"/>
        <v>4.5338821213418337</v>
      </c>
      <c r="I129" s="220">
        <f t="shared" si="47"/>
        <v>2.1393812274169761</v>
      </c>
      <c r="J129" s="220">
        <f t="shared" si="47"/>
        <v>2.2700480667472731</v>
      </c>
      <c r="K129" s="220">
        <f t="shared" si="47"/>
        <v>0</v>
      </c>
      <c r="L129" s="220">
        <f t="shared" si="47"/>
        <v>0</v>
      </c>
      <c r="M129" s="220">
        <f t="shared" si="47"/>
        <v>0</v>
      </c>
      <c r="N129" s="220">
        <f t="shared" si="47"/>
        <v>0</v>
      </c>
      <c r="O129" s="220">
        <f t="shared" si="47"/>
        <v>0</v>
      </c>
      <c r="P129" s="220">
        <f t="shared" si="47"/>
        <v>0</v>
      </c>
      <c r="Q129" s="220">
        <f t="shared" si="47"/>
        <v>0</v>
      </c>
    </row>
    <row r="130" spans="1:17" x14ac:dyDescent="0.25">
      <c r="A130" s="60" t="s">
        <v>4391</v>
      </c>
      <c r="B130" s="60" t="s">
        <v>5272</v>
      </c>
      <c r="C130" s="220">
        <f t="shared" ref="C130:Q130" si="48">(C3425/C$3380)/(C6720/C$6675)</f>
        <v>0</v>
      </c>
      <c r="D130" s="220">
        <f t="shared" si="48"/>
        <v>0</v>
      </c>
      <c r="E130" s="220">
        <f t="shared" si="48"/>
        <v>0</v>
      </c>
      <c r="F130" s="220">
        <f t="shared" si="48"/>
        <v>7.9652654615256335E-2</v>
      </c>
      <c r="G130" s="220">
        <f t="shared" si="48"/>
        <v>0</v>
      </c>
      <c r="H130" s="220">
        <f t="shared" si="48"/>
        <v>0</v>
      </c>
      <c r="I130" s="220">
        <f t="shared" si="48"/>
        <v>0</v>
      </c>
      <c r="J130" s="220">
        <f t="shared" si="48"/>
        <v>0</v>
      </c>
      <c r="K130" s="220">
        <f t="shared" si="48"/>
        <v>0</v>
      </c>
      <c r="L130" s="220">
        <f t="shared" si="48"/>
        <v>0</v>
      </c>
      <c r="M130" s="220">
        <f t="shared" si="48"/>
        <v>0</v>
      </c>
      <c r="N130" s="220">
        <f t="shared" si="48"/>
        <v>0</v>
      </c>
      <c r="O130" s="220">
        <f t="shared" si="48"/>
        <v>0</v>
      </c>
      <c r="P130" s="220">
        <f t="shared" si="48"/>
        <v>0</v>
      </c>
      <c r="Q130" s="220">
        <f t="shared" si="48"/>
        <v>0</v>
      </c>
    </row>
    <row r="131" spans="1:17" x14ac:dyDescent="0.25">
      <c r="A131" s="60" t="s">
        <v>1952</v>
      </c>
      <c r="B131" s="60" t="s">
        <v>5273</v>
      </c>
      <c r="C131" s="220">
        <f t="shared" ref="C131:Q131" si="49">(C3426/C$3380)/(C6721/C$6675)</f>
        <v>99.160652571398316</v>
      </c>
      <c r="D131" s="220">
        <f t="shared" si="49"/>
        <v>284.57257508556381</v>
      </c>
      <c r="E131" s="220">
        <f t="shared" si="49"/>
        <v>60.143947502775511</v>
      </c>
      <c r="F131" s="220">
        <f t="shared" si="49"/>
        <v>583.33204813832128</v>
      </c>
      <c r="G131" s="220">
        <f t="shared" si="49"/>
        <v>38.018014290963357</v>
      </c>
      <c r="H131" s="220">
        <f t="shared" si="49"/>
        <v>48.207417451721838</v>
      </c>
      <c r="I131" s="220">
        <f t="shared" si="49"/>
        <v>44.349179163900843</v>
      </c>
      <c r="J131" s="220">
        <f t="shared" si="49"/>
        <v>67.275666136260199</v>
      </c>
      <c r="K131" s="220">
        <f t="shared" si="49"/>
        <v>124.96701340440848</v>
      </c>
      <c r="L131" s="220">
        <f t="shared" si="49"/>
        <v>52.711009117596184</v>
      </c>
      <c r="M131" s="220">
        <f t="shared" si="49"/>
        <v>20.781986927417634</v>
      </c>
      <c r="N131" s="220">
        <f t="shared" si="49"/>
        <v>10.507686517834879</v>
      </c>
      <c r="O131" s="220">
        <f t="shared" si="49"/>
        <v>10.720027886239961</v>
      </c>
      <c r="P131" s="220">
        <f t="shared" si="49"/>
        <v>3.4828689427835582</v>
      </c>
      <c r="Q131" s="220">
        <f t="shared" si="49"/>
        <v>4.6314030928769467</v>
      </c>
    </row>
    <row r="132" spans="1:17" x14ac:dyDescent="0.25">
      <c r="A132" s="60" t="s">
        <v>10029</v>
      </c>
      <c r="B132" s="60" t="s">
        <v>10030</v>
      </c>
      <c r="C132" s="220">
        <f t="shared" ref="C132:Q132" si="50">(C3427/C$3380)/(C6722/C$6675)</f>
        <v>0</v>
      </c>
      <c r="D132" s="220">
        <f t="shared" si="50"/>
        <v>0</v>
      </c>
      <c r="E132" s="220">
        <f t="shared" si="50"/>
        <v>0</v>
      </c>
      <c r="F132" s="220">
        <f t="shared" si="50"/>
        <v>0</v>
      </c>
      <c r="G132" s="220">
        <f t="shared" si="50"/>
        <v>0</v>
      </c>
      <c r="H132" s="220">
        <f t="shared" si="50"/>
        <v>0</v>
      </c>
      <c r="I132" s="220">
        <f t="shared" si="50"/>
        <v>0</v>
      </c>
      <c r="J132" s="220">
        <f t="shared" si="50"/>
        <v>0</v>
      </c>
      <c r="K132" s="220">
        <f t="shared" si="50"/>
        <v>0</v>
      </c>
      <c r="L132" s="220">
        <f t="shared" si="50"/>
        <v>0</v>
      </c>
      <c r="M132" s="220">
        <f t="shared" si="50"/>
        <v>0</v>
      </c>
      <c r="N132" s="220">
        <f t="shared" si="50"/>
        <v>0</v>
      </c>
      <c r="O132" s="220">
        <f t="shared" si="50"/>
        <v>0</v>
      </c>
      <c r="P132" s="220">
        <f t="shared" si="50"/>
        <v>0.26701827640016934</v>
      </c>
      <c r="Q132" s="220">
        <f t="shared" si="50"/>
        <v>0</v>
      </c>
    </row>
    <row r="133" spans="1:17" x14ac:dyDescent="0.25">
      <c r="A133" s="60" t="s">
        <v>2630</v>
      </c>
      <c r="B133" s="60" t="s">
        <v>5275</v>
      </c>
      <c r="C133" s="220">
        <f t="shared" ref="C133:Q133" si="51">(C3428/C$3380)/(C6723/C$6675)</f>
        <v>24.143688761213753</v>
      </c>
      <c r="D133" s="220">
        <f t="shared" si="51"/>
        <v>0</v>
      </c>
      <c r="E133" s="220">
        <f t="shared" si="51"/>
        <v>0</v>
      </c>
      <c r="F133" s="220">
        <f t="shared" si="51"/>
        <v>9.554975471869705E-3</v>
      </c>
      <c r="G133" s="220">
        <f t="shared" si="51"/>
        <v>3.2834470819943083E-2</v>
      </c>
      <c r="H133" s="220">
        <f t="shared" si="51"/>
        <v>1.8878938768685487</v>
      </c>
      <c r="I133" s="220">
        <f t="shared" si="51"/>
        <v>8.8735330248499111E-2</v>
      </c>
      <c r="J133" s="220">
        <f t="shared" si="51"/>
        <v>0</v>
      </c>
      <c r="K133" s="220">
        <f t="shared" si="51"/>
        <v>1.0711083467984259</v>
      </c>
      <c r="L133" s="220">
        <f t="shared" si="51"/>
        <v>3.2755807131872737E-3</v>
      </c>
      <c r="M133" s="220">
        <f t="shared" si="51"/>
        <v>1.5729829351321352</v>
      </c>
      <c r="N133" s="220">
        <f t="shared" si="51"/>
        <v>0</v>
      </c>
      <c r="O133" s="220">
        <f t="shared" si="51"/>
        <v>0</v>
      </c>
      <c r="P133" s="220">
        <f t="shared" si="51"/>
        <v>0</v>
      </c>
      <c r="Q133" s="220">
        <f t="shared" si="51"/>
        <v>0.51821253116266119</v>
      </c>
    </row>
    <row r="134" spans="1:17" x14ac:dyDescent="0.25">
      <c r="A134" s="60" t="s">
        <v>10357</v>
      </c>
      <c r="B134" s="60" t="s">
        <v>10358</v>
      </c>
      <c r="C134" s="220">
        <f t="shared" ref="C134:Q134" si="52">(C3429/C$3380)/(C6724/C$6675)</f>
        <v>0</v>
      </c>
      <c r="D134" s="220">
        <f t="shared" si="52"/>
        <v>8.5544239367630046E-2</v>
      </c>
      <c r="E134" s="220">
        <f t="shared" si="52"/>
        <v>0</v>
      </c>
      <c r="F134" s="220">
        <f t="shared" si="52"/>
        <v>0</v>
      </c>
      <c r="G134" s="220">
        <f t="shared" si="52"/>
        <v>0</v>
      </c>
      <c r="H134" s="220">
        <f t="shared" si="52"/>
        <v>0</v>
      </c>
      <c r="I134" s="220">
        <f t="shared" si="52"/>
        <v>0</v>
      </c>
      <c r="J134" s="220">
        <f t="shared" si="52"/>
        <v>0</v>
      </c>
      <c r="K134" s="220">
        <f t="shared" si="52"/>
        <v>0</v>
      </c>
      <c r="L134" s="220">
        <f t="shared" si="52"/>
        <v>0</v>
      </c>
      <c r="M134" s="220">
        <f t="shared" si="52"/>
        <v>0</v>
      </c>
      <c r="N134" s="220">
        <f t="shared" si="52"/>
        <v>0</v>
      </c>
      <c r="O134" s="220">
        <f t="shared" si="52"/>
        <v>0</v>
      </c>
      <c r="P134" s="220">
        <f t="shared" si="52"/>
        <v>0</v>
      </c>
      <c r="Q134" s="220">
        <f t="shared" si="52"/>
        <v>0</v>
      </c>
    </row>
    <row r="135" spans="1:17" x14ac:dyDescent="0.25">
      <c r="A135" s="60" t="s">
        <v>3117</v>
      </c>
      <c r="B135" s="60" t="s">
        <v>5277</v>
      </c>
      <c r="C135" s="220">
        <f t="shared" ref="C135:Q135" si="53">(C3430/C$3380)/(C6725/C$6675)</f>
        <v>0</v>
      </c>
      <c r="D135" s="220">
        <f t="shared" si="53"/>
        <v>0</v>
      </c>
      <c r="E135" s="220">
        <f t="shared" si="53"/>
        <v>0</v>
      </c>
      <c r="F135" s="220">
        <f t="shared" si="53"/>
        <v>0</v>
      </c>
      <c r="G135" s="220">
        <f t="shared" si="53"/>
        <v>1.1572081088545615E-2</v>
      </c>
      <c r="H135" s="220">
        <f t="shared" si="53"/>
        <v>0</v>
      </c>
      <c r="I135" s="220">
        <f t="shared" si="53"/>
        <v>0</v>
      </c>
      <c r="J135" s="220">
        <f t="shared" si="53"/>
        <v>0</v>
      </c>
      <c r="K135" s="220">
        <f t="shared" si="53"/>
        <v>0</v>
      </c>
      <c r="L135" s="220">
        <f t="shared" si="53"/>
        <v>0</v>
      </c>
      <c r="M135" s="220">
        <f t="shared" si="53"/>
        <v>0</v>
      </c>
      <c r="N135" s="220">
        <f t="shared" si="53"/>
        <v>2.474567933114344</v>
      </c>
      <c r="O135" s="220">
        <f t="shared" si="53"/>
        <v>1.3580758697322786</v>
      </c>
      <c r="P135" s="220">
        <f t="shared" si="53"/>
        <v>0</v>
      </c>
      <c r="Q135" s="220">
        <f t="shared" si="53"/>
        <v>0</v>
      </c>
    </row>
    <row r="136" spans="1:17" x14ac:dyDescent="0.25">
      <c r="A136" s="60" t="s">
        <v>10031</v>
      </c>
      <c r="B136" s="60" t="s">
        <v>10032</v>
      </c>
      <c r="C136" s="220">
        <f t="shared" ref="C136:Q136" si="54">(C3431/C$3380)/(C6726/C$6675)</f>
        <v>0</v>
      </c>
      <c r="D136" s="220">
        <f t="shared" si="54"/>
        <v>0</v>
      </c>
      <c r="E136" s="220">
        <f t="shared" si="54"/>
        <v>0</v>
      </c>
      <c r="F136" s="220">
        <f t="shared" si="54"/>
        <v>0</v>
      </c>
      <c r="G136" s="220">
        <f t="shared" si="54"/>
        <v>0</v>
      </c>
      <c r="H136" s="220">
        <f t="shared" si="54"/>
        <v>0</v>
      </c>
      <c r="I136" s="220">
        <f t="shared" si="54"/>
        <v>0</v>
      </c>
      <c r="J136" s="220">
        <f t="shared" si="54"/>
        <v>0</v>
      </c>
      <c r="K136" s="220">
        <f t="shared" si="54"/>
        <v>1.8253350491873582E-2</v>
      </c>
      <c r="L136" s="220">
        <f t="shared" si="54"/>
        <v>0</v>
      </c>
      <c r="M136" s="220">
        <f t="shared" si="54"/>
        <v>0</v>
      </c>
      <c r="N136" s="220">
        <f t="shared" si="54"/>
        <v>0</v>
      </c>
      <c r="O136" s="220">
        <f t="shared" si="54"/>
        <v>0</v>
      </c>
      <c r="P136" s="220">
        <f t="shared" si="54"/>
        <v>0</v>
      </c>
      <c r="Q136" s="220">
        <f t="shared" si="54"/>
        <v>0</v>
      </c>
    </row>
    <row r="137" spans="1:17" x14ac:dyDescent="0.25">
      <c r="A137" s="60" t="s">
        <v>4390</v>
      </c>
      <c r="B137" s="60" t="s">
        <v>5279</v>
      </c>
      <c r="C137" s="220">
        <f t="shared" ref="C137:Q137" si="55">(C3432/C$3380)/(C6727/C$6675)</f>
        <v>1.2347691551733053E-2</v>
      </c>
      <c r="D137" s="220">
        <f t="shared" si="55"/>
        <v>0</v>
      </c>
      <c r="E137" s="220">
        <f t="shared" si="55"/>
        <v>0</v>
      </c>
      <c r="F137" s="220">
        <f t="shared" si="55"/>
        <v>0</v>
      </c>
      <c r="G137" s="220">
        <f t="shared" si="55"/>
        <v>0</v>
      </c>
      <c r="H137" s="220">
        <f t="shared" si="55"/>
        <v>0</v>
      </c>
      <c r="I137" s="220">
        <f t="shared" si="55"/>
        <v>9.9536819518908533E-4</v>
      </c>
      <c r="J137" s="220">
        <f t="shared" si="55"/>
        <v>0</v>
      </c>
      <c r="K137" s="220">
        <f t="shared" si="55"/>
        <v>0</v>
      </c>
      <c r="L137" s="220">
        <f t="shared" si="55"/>
        <v>0</v>
      </c>
      <c r="M137" s="220">
        <f t="shared" si="55"/>
        <v>0</v>
      </c>
      <c r="N137" s="220">
        <f t="shared" si="55"/>
        <v>0</v>
      </c>
      <c r="O137" s="220">
        <f t="shared" si="55"/>
        <v>0</v>
      </c>
      <c r="P137" s="220">
        <f t="shared" si="55"/>
        <v>0</v>
      </c>
      <c r="Q137" s="220">
        <f t="shared" si="55"/>
        <v>0</v>
      </c>
    </row>
    <row r="138" spans="1:17" x14ac:dyDescent="0.25">
      <c r="A138" s="60" t="s">
        <v>4513</v>
      </c>
      <c r="B138" s="60" t="s">
        <v>5282</v>
      </c>
      <c r="C138" s="220">
        <f t="shared" ref="C138:Q138" si="56">(C3433/C$3380)/(C6728/C$6675)</f>
        <v>5.3350045930595336</v>
      </c>
      <c r="D138" s="220">
        <f t="shared" si="56"/>
        <v>0.22779135884981705</v>
      </c>
      <c r="E138" s="220">
        <f t="shared" si="56"/>
        <v>4.7720398025687108E-3</v>
      </c>
      <c r="F138" s="220">
        <f t="shared" si="56"/>
        <v>0.17004151275414914</v>
      </c>
      <c r="G138" s="220">
        <f t="shared" si="56"/>
        <v>0</v>
      </c>
      <c r="H138" s="220">
        <f t="shared" si="56"/>
        <v>0.11617566127926544</v>
      </c>
      <c r="I138" s="220">
        <f t="shared" si="56"/>
        <v>2.6708210923884149E-2</v>
      </c>
      <c r="J138" s="220">
        <f t="shared" si="56"/>
        <v>0</v>
      </c>
      <c r="K138" s="220">
        <f t="shared" si="56"/>
        <v>0.27643776755652216</v>
      </c>
      <c r="L138" s="220">
        <f t="shared" si="56"/>
        <v>0.71480816599674291</v>
      </c>
      <c r="M138" s="220">
        <f t="shared" si="56"/>
        <v>0</v>
      </c>
      <c r="N138" s="220">
        <f t="shared" si="56"/>
        <v>0</v>
      </c>
      <c r="O138" s="220">
        <f t="shared" si="56"/>
        <v>0</v>
      </c>
      <c r="P138" s="220">
        <f t="shared" si="56"/>
        <v>7.7427549826021794E-3</v>
      </c>
      <c r="Q138" s="220">
        <f t="shared" si="56"/>
        <v>0</v>
      </c>
    </row>
    <row r="139" spans="1:17" x14ac:dyDescent="0.25">
      <c r="A139" s="60" t="s">
        <v>4514</v>
      </c>
      <c r="B139" s="60" t="s">
        <v>5283</v>
      </c>
      <c r="C139" s="220">
        <f t="shared" ref="C139:Q139" si="57">(C3434/C$3380)/(C6729/C$6675)</f>
        <v>0</v>
      </c>
      <c r="D139" s="220">
        <f t="shared" si="57"/>
        <v>0</v>
      </c>
      <c r="E139" s="220">
        <f t="shared" si="57"/>
        <v>0</v>
      </c>
      <c r="F139" s="220">
        <f t="shared" si="57"/>
        <v>0</v>
      </c>
      <c r="G139" s="220">
        <f t="shared" si="57"/>
        <v>0</v>
      </c>
      <c r="H139" s="220">
        <f t="shared" si="57"/>
        <v>0</v>
      </c>
      <c r="I139" s="220">
        <f t="shared" si="57"/>
        <v>0</v>
      </c>
      <c r="J139" s="220">
        <f t="shared" si="57"/>
        <v>0</v>
      </c>
      <c r="K139" s="220">
        <f t="shared" si="57"/>
        <v>0</v>
      </c>
      <c r="L139" s="220">
        <f t="shared" si="57"/>
        <v>0.13516259075496612</v>
      </c>
      <c r="M139" s="220">
        <f t="shared" si="57"/>
        <v>0.14181964611381095</v>
      </c>
      <c r="N139" s="220">
        <f t="shared" si="57"/>
        <v>0</v>
      </c>
      <c r="O139" s="220">
        <f t="shared" si="57"/>
        <v>0</v>
      </c>
      <c r="P139" s="220">
        <f t="shared" si="57"/>
        <v>0</v>
      </c>
      <c r="Q139" s="220">
        <f t="shared" si="57"/>
        <v>0</v>
      </c>
    </row>
    <row r="140" spans="1:17" x14ac:dyDescent="0.25">
      <c r="A140" s="60" t="s">
        <v>10359</v>
      </c>
      <c r="B140" s="60" t="s">
        <v>10360</v>
      </c>
      <c r="C140" s="220">
        <f t="shared" ref="C140:Q140" si="58">(C3435/C$3380)/(C6730/C$6675)</f>
        <v>0</v>
      </c>
      <c r="D140" s="220">
        <f t="shared" si="58"/>
        <v>0</v>
      </c>
      <c r="E140" s="220">
        <f t="shared" si="58"/>
        <v>0</v>
      </c>
      <c r="F140" s="220">
        <f t="shared" si="58"/>
        <v>4.8870002722740482</v>
      </c>
      <c r="G140" s="220">
        <f t="shared" si="58"/>
        <v>1.259294471775908E-2</v>
      </c>
      <c r="H140" s="220">
        <f t="shared" si="58"/>
        <v>1.2734742000357104</v>
      </c>
      <c r="I140" s="220">
        <f t="shared" si="58"/>
        <v>1.7720944690273928</v>
      </c>
      <c r="J140" s="220">
        <f t="shared" si="58"/>
        <v>0</v>
      </c>
      <c r="K140" s="220">
        <f t="shared" si="58"/>
        <v>1.0680251797597062</v>
      </c>
      <c r="L140" s="220">
        <f t="shared" si="58"/>
        <v>1.1503889476104714</v>
      </c>
      <c r="M140" s="220">
        <f t="shared" si="58"/>
        <v>1.1552368715915397E-2</v>
      </c>
      <c r="N140" s="220">
        <f t="shared" si="58"/>
        <v>1.9101363995588982</v>
      </c>
      <c r="O140" s="220">
        <f t="shared" si="58"/>
        <v>2.7591944321452382</v>
      </c>
      <c r="P140" s="220">
        <f t="shared" si="58"/>
        <v>2.7803923130756618</v>
      </c>
      <c r="Q140" s="220">
        <f t="shared" si="58"/>
        <v>0.60528771228004064</v>
      </c>
    </row>
    <row r="141" spans="1:17" x14ac:dyDescent="0.25">
      <c r="A141" s="60" t="s">
        <v>2646</v>
      </c>
      <c r="B141" s="60" t="s">
        <v>5288</v>
      </c>
      <c r="C141" s="220">
        <f t="shared" ref="C141:Q141" si="59">(C3436/C$3380)/(C6731/C$6675)</f>
        <v>47.546726192985794</v>
      </c>
      <c r="D141" s="220">
        <f t="shared" si="59"/>
        <v>8.930466430941296</v>
      </c>
      <c r="E141" s="220">
        <f t="shared" si="59"/>
        <v>26.693387686389805</v>
      </c>
      <c r="F141" s="220">
        <f t="shared" si="59"/>
        <v>3.270441955095476</v>
      </c>
      <c r="G141" s="220">
        <f t="shared" si="59"/>
        <v>0.3203716172599318</v>
      </c>
      <c r="H141" s="220">
        <f t="shared" si="59"/>
        <v>0</v>
      </c>
      <c r="I141" s="220">
        <f t="shared" si="59"/>
        <v>0.14573404341126178</v>
      </c>
      <c r="J141" s="220">
        <f t="shared" si="59"/>
        <v>0</v>
      </c>
      <c r="K141" s="220">
        <f t="shared" si="59"/>
        <v>4.8043606620970982E-3</v>
      </c>
      <c r="L141" s="220">
        <f t="shared" si="59"/>
        <v>0</v>
      </c>
      <c r="M141" s="220">
        <f t="shared" si="59"/>
        <v>0</v>
      </c>
      <c r="N141" s="220">
        <f t="shared" si="59"/>
        <v>0</v>
      </c>
      <c r="O141" s="220">
        <f t="shared" si="59"/>
        <v>1.6152099504205533</v>
      </c>
      <c r="P141" s="220">
        <f t="shared" si="59"/>
        <v>0</v>
      </c>
      <c r="Q141" s="220">
        <f t="shared" si="59"/>
        <v>0.46490949500769807</v>
      </c>
    </row>
    <row r="142" spans="1:17" x14ac:dyDescent="0.25">
      <c r="A142" s="60" t="s">
        <v>3490</v>
      </c>
      <c r="B142" s="60" t="s">
        <v>5289</v>
      </c>
      <c r="C142" s="220">
        <f t="shared" ref="C142:Q142" si="60">(C3437/C$3380)/(C6732/C$6675)</f>
        <v>0</v>
      </c>
      <c r="D142" s="220">
        <f t="shared" si="60"/>
        <v>0</v>
      </c>
      <c r="E142" s="220">
        <f t="shared" si="60"/>
        <v>0</v>
      </c>
      <c r="F142" s="220">
        <f t="shared" si="60"/>
        <v>0</v>
      </c>
      <c r="G142" s="220">
        <f t="shared" si="60"/>
        <v>0</v>
      </c>
      <c r="H142" s="220">
        <f t="shared" si="60"/>
        <v>0</v>
      </c>
      <c r="I142" s="220">
        <f t="shared" si="60"/>
        <v>0</v>
      </c>
      <c r="J142" s="220">
        <f t="shared" si="60"/>
        <v>0</v>
      </c>
      <c r="K142" s="220">
        <f t="shared" si="60"/>
        <v>0</v>
      </c>
      <c r="L142" s="220">
        <f t="shared" si="60"/>
        <v>0</v>
      </c>
      <c r="M142" s="220">
        <f t="shared" si="60"/>
        <v>0</v>
      </c>
      <c r="N142" s="220">
        <f t="shared" si="60"/>
        <v>0</v>
      </c>
      <c r="O142" s="220">
        <f t="shared" si="60"/>
        <v>0</v>
      </c>
      <c r="P142" s="220">
        <f t="shared" si="60"/>
        <v>0</v>
      </c>
      <c r="Q142" s="220">
        <f t="shared" si="60"/>
        <v>1.3463299059556506</v>
      </c>
    </row>
    <row r="143" spans="1:17" x14ac:dyDescent="0.25">
      <c r="A143" s="60" t="s">
        <v>3232</v>
      </c>
      <c r="B143" s="60" t="s">
        <v>5290</v>
      </c>
      <c r="C143" s="220">
        <f t="shared" ref="C143:Q143" si="61">(C3438/C$3380)/(C6733/C$6675)</f>
        <v>0</v>
      </c>
      <c r="D143" s="220">
        <f t="shared" si="61"/>
        <v>0</v>
      </c>
      <c r="E143" s="220">
        <f t="shared" si="61"/>
        <v>0</v>
      </c>
      <c r="F143" s="220">
        <f t="shared" si="61"/>
        <v>0</v>
      </c>
      <c r="G143" s="220">
        <f t="shared" si="61"/>
        <v>0</v>
      </c>
      <c r="H143" s="220">
        <f t="shared" si="61"/>
        <v>0</v>
      </c>
      <c r="I143" s="220">
        <f t="shared" si="61"/>
        <v>0</v>
      </c>
      <c r="J143" s="220">
        <f t="shared" si="61"/>
        <v>0</v>
      </c>
      <c r="K143" s="220">
        <f t="shared" si="61"/>
        <v>0</v>
      </c>
      <c r="L143" s="220">
        <f t="shared" si="61"/>
        <v>7.6726594735740798</v>
      </c>
      <c r="M143" s="220">
        <f t="shared" si="61"/>
        <v>0</v>
      </c>
      <c r="N143" s="220">
        <f t="shared" si="61"/>
        <v>0</v>
      </c>
      <c r="O143" s="220">
        <f t="shared" si="61"/>
        <v>0</v>
      </c>
      <c r="P143" s="220">
        <f t="shared" si="61"/>
        <v>0</v>
      </c>
      <c r="Q143" s="220">
        <f t="shared" si="61"/>
        <v>1.025928644281027E-2</v>
      </c>
    </row>
    <row r="144" spans="1:17" x14ac:dyDescent="0.25">
      <c r="A144" s="60" t="s">
        <v>873</v>
      </c>
      <c r="B144" s="60" t="s">
        <v>5291</v>
      </c>
      <c r="C144" s="220">
        <f t="shared" ref="C144:Q144" si="62">(C3439/C$3380)/(C6734/C$6675)</f>
        <v>0</v>
      </c>
      <c r="D144" s="220">
        <f t="shared" si="62"/>
        <v>0.46271581266686995</v>
      </c>
      <c r="E144" s="220">
        <f t="shared" si="62"/>
        <v>0.68275277282525526</v>
      </c>
      <c r="F144" s="220">
        <f t="shared" si="62"/>
        <v>0</v>
      </c>
      <c r="G144" s="220">
        <f t="shared" si="62"/>
        <v>0</v>
      </c>
      <c r="H144" s="220">
        <f t="shared" si="62"/>
        <v>0</v>
      </c>
      <c r="I144" s="220">
        <f t="shared" si="62"/>
        <v>0</v>
      </c>
      <c r="J144" s="220">
        <f t="shared" si="62"/>
        <v>0</v>
      </c>
      <c r="K144" s="220">
        <f t="shared" si="62"/>
        <v>0</v>
      </c>
      <c r="L144" s="220">
        <f t="shared" si="62"/>
        <v>0</v>
      </c>
      <c r="M144" s="220">
        <f t="shared" si="62"/>
        <v>0</v>
      </c>
      <c r="N144" s="220">
        <f t="shared" si="62"/>
        <v>0</v>
      </c>
      <c r="O144" s="220">
        <f t="shared" si="62"/>
        <v>0</v>
      </c>
      <c r="P144" s="220">
        <f t="shared" si="62"/>
        <v>0</v>
      </c>
      <c r="Q144" s="220">
        <f t="shared" si="62"/>
        <v>0</v>
      </c>
    </row>
    <row r="145" spans="1:17" x14ac:dyDescent="0.25">
      <c r="A145" s="60" t="s">
        <v>3679</v>
      </c>
      <c r="B145" s="60" t="s">
        <v>5292</v>
      </c>
      <c r="C145" s="220">
        <f t="shared" ref="C145:Q145" si="63">(C3440/C$3380)/(C6735/C$6675)</f>
        <v>0</v>
      </c>
      <c r="D145" s="220">
        <f t="shared" si="63"/>
        <v>0</v>
      </c>
      <c r="E145" s="220">
        <f t="shared" si="63"/>
        <v>0</v>
      </c>
      <c r="F145" s="220">
        <f t="shared" si="63"/>
        <v>0</v>
      </c>
      <c r="G145" s="220">
        <f t="shared" si="63"/>
        <v>0</v>
      </c>
      <c r="H145" s="220">
        <f t="shared" si="63"/>
        <v>0.25950020632936593</v>
      </c>
      <c r="I145" s="220">
        <f t="shared" si="63"/>
        <v>0</v>
      </c>
      <c r="J145" s="220">
        <f t="shared" si="63"/>
        <v>0</v>
      </c>
      <c r="K145" s="220">
        <f t="shared" si="63"/>
        <v>0</v>
      </c>
      <c r="L145" s="220">
        <f t="shared" si="63"/>
        <v>0</v>
      </c>
      <c r="M145" s="220">
        <f t="shared" si="63"/>
        <v>0</v>
      </c>
      <c r="N145" s="220">
        <f t="shared" si="63"/>
        <v>0</v>
      </c>
      <c r="O145" s="220">
        <f t="shared" si="63"/>
        <v>0</v>
      </c>
      <c r="P145" s="220">
        <f t="shared" si="63"/>
        <v>0</v>
      </c>
      <c r="Q145" s="220">
        <f t="shared" si="63"/>
        <v>0</v>
      </c>
    </row>
    <row r="146" spans="1:17" x14ac:dyDescent="0.25">
      <c r="A146" s="60" t="s">
        <v>2696</v>
      </c>
      <c r="B146" s="60" t="s">
        <v>5294</v>
      </c>
      <c r="C146" s="220">
        <f t="shared" ref="C146:Q146" si="64">(C3441/C$3380)/(C6736/C$6675)</f>
        <v>5.7533278590044752</v>
      </c>
      <c r="D146" s="220">
        <f t="shared" si="64"/>
        <v>0</v>
      </c>
      <c r="E146" s="220">
        <f t="shared" si="64"/>
        <v>0</v>
      </c>
      <c r="F146" s="220">
        <f t="shared" si="64"/>
        <v>3.8589041295433182E-3</v>
      </c>
      <c r="G146" s="220">
        <f t="shared" si="64"/>
        <v>0</v>
      </c>
      <c r="H146" s="220">
        <f t="shared" si="64"/>
        <v>0</v>
      </c>
      <c r="I146" s="220">
        <f t="shared" si="64"/>
        <v>0.1419689867459844</v>
      </c>
      <c r="J146" s="220">
        <f t="shared" si="64"/>
        <v>4.3984194217114983E-2</v>
      </c>
      <c r="K146" s="220">
        <f t="shared" si="64"/>
        <v>0</v>
      </c>
      <c r="L146" s="220">
        <f t="shared" si="64"/>
        <v>0</v>
      </c>
      <c r="M146" s="220">
        <f t="shared" si="64"/>
        <v>0</v>
      </c>
      <c r="N146" s="220">
        <f t="shared" si="64"/>
        <v>0</v>
      </c>
      <c r="O146" s="220">
        <f t="shared" si="64"/>
        <v>0</v>
      </c>
      <c r="P146" s="220">
        <f t="shared" si="64"/>
        <v>3.8541571653403109E-3</v>
      </c>
      <c r="Q146" s="220">
        <f t="shared" si="64"/>
        <v>0.78977468470231149</v>
      </c>
    </row>
    <row r="147" spans="1:17" x14ac:dyDescent="0.25">
      <c r="A147" s="60" t="s">
        <v>4302</v>
      </c>
      <c r="B147" s="60" t="s">
        <v>5295</v>
      </c>
      <c r="C147" s="220">
        <f t="shared" ref="C147:Q147" si="65">(C3442/C$3380)/(C6737/C$6675)</f>
        <v>0</v>
      </c>
      <c r="D147" s="220">
        <f t="shared" si="65"/>
        <v>0</v>
      </c>
      <c r="E147" s="220">
        <f t="shared" si="65"/>
        <v>0</v>
      </c>
      <c r="F147" s="220">
        <f t="shared" si="65"/>
        <v>0</v>
      </c>
      <c r="G147" s="220">
        <f t="shared" si="65"/>
        <v>0.12208532649187871</v>
      </c>
      <c r="H147" s="220">
        <f t="shared" si="65"/>
        <v>0</v>
      </c>
      <c r="I147" s="220">
        <f t="shared" si="65"/>
        <v>0</v>
      </c>
      <c r="J147" s="220">
        <f t="shared" si="65"/>
        <v>0</v>
      </c>
      <c r="K147" s="220">
        <f t="shared" si="65"/>
        <v>0</v>
      </c>
      <c r="L147" s="220">
        <f t="shared" si="65"/>
        <v>0</v>
      </c>
      <c r="M147" s="220">
        <f t="shared" si="65"/>
        <v>0</v>
      </c>
      <c r="N147" s="220">
        <f t="shared" si="65"/>
        <v>0</v>
      </c>
      <c r="O147" s="220">
        <f t="shared" si="65"/>
        <v>0</v>
      </c>
      <c r="P147" s="220">
        <f t="shared" si="65"/>
        <v>0</v>
      </c>
      <c r="Q147" s="220">
        <f t="shared" si="65"/>
        <v>0</v>
      </c>
    </row>
    <row r="148" spans="1:17" x14ac:dyDescent="0.25">
      <c r="A148" s="60" t="s">
        <v>4722</v>
      </c>
      <c r="B148" s="60" t="s">
        <v>5298</v>
      </c>
      <c r="C148" s="220">
        <f t="shared" ref="C148:Q148" si="66">(C3443/C$3380)/(C6738/C$6675)</f>
        <v>0</v>
      </c>
      <c r="D148" s="220">
        <f t="shared" si="66"/>
        <v>4.1472018236921954E-2</v>
      </c>
      <c r="E148" s="220">
        <f t="shared" si="66"/>
        <v>5.9659433254225045E-4</v>
      </c>
      <c r="F148" s="220">
        <f t="shared" si="66"/>
        <v>0</v>
      </c>
      <c r="G148" s="220">
        <f t="shared" si="66"/>
        <v>0</v>
      </c>
      <c r="H148" s="220">
        <f t="shared" si="66"/>
        <v>0</v>
      </c>
      <c r="I148" s="220">
        <f t="shared" si="66"/>
        <v>0</v>
      </c>
      <c r="J148" s="220">
        <f t="shared" si="66"/>
        <v>0</v>
      </c>
      <c r="K148" s="220">
        <f t="shared" si="66"/>
        <v>0</v>
      </c>
      <c r="L148" s="220">
        <f t="shared" si="66"/>
        <v>0</v>
      </c>
      <c r="M148" s="220">
        <f t="shared" si="66"/>
        <v>0</v>
      </c>
      <c r="N148" s="220">
        <f t="shared" si="66"/>
        <v>0</v>
      </c>
      <c r="O148" s="220">
        <f t="shared" si="66"/>
        <v>0</v>
      </c>
      <c r="P148" s="220">
        <f t="shared" si="66"/>
        <v>0</v>
      </c>
      <c r="Q148" s="220">
        <f t="shared" si="66"/>
        <v>0</v>
      </c>
    </row>
    <row r="149" spans="1:17" x14ac:dyDescent="0.25">
      <c r="A149" s="60" t="s">
        <v>4723</v>
      </c>
      <c r="B149" s="60" t="s">
        <v>5299</v>
      </c>
      <c r="C149" s="220">
        <f t="shared" ref="C149:Q149" si="67">(C3444/C$3380)/(C6739/C$6675)</f>
        <v>0</v>
      </c>
      <c r="D149" s="220">
        <f t="shared" si="67"/>
        <v>0.48751581635457986</v>
      </c>
      <c r="E149" s="220">
        <f t="shared" si="67"/>
        <v>0</v>
      </c>
      <c r="F149" s="220">
        <f t="shared" si="67"/>
        <v>0</v>
      </c>
      <c r="G149" s="220">
        <f t="shared" si="67"/>
        <v>0</v>
      </c>
      <c r="H149" s="220">
        <f t="shared" si="67"/>
        <v>0</v>
      </c>
      <c r="I149" s="220">
        <f t="shared" si="67"/>
        <v>0</v>
      </c>
      <c r="J149" s="220">
        <f t="shared" si="67"/>
        <v>0</v>
      </c>
      <c r="K149" s="220">
        <f t="shared" si="67"/>
        <v>0</v>
      </c>
      <c r="L149" s="220">
        <f t="shared" si="67"/>
        <v>0</v>
      </c>
      <c r="M149" s="220">
        <f t="shared" si="67"/>
        <v>0</v>
      </c>
      <c r="N149" s="220">
        <f t="shared" si="67"/>
        <v>0</v>
      </c>
      <c r="O149" s="220">
        <f t="shared" si="67"/>
        <v>0</v>
      </c>
      <c r="P149" s="220">
        <f t="shared" si="67"/>
        <v>0</v>
      </c>
      <c r="Q149" s="220">
        <f t="shared" si="67"/>
        <v>0</v>
      </c>
    </row>
    <row r="150" spans="1:17" x14ac:dyDescent="0.25">
      <c r="A150" s="60" t="s">
        <v>4271</v>
      </c>
      <c r="B150" s="60" t="s">
        <v>5300</v>
      </c>
      <c r="C150" s="220">
        <f t="shared" ref="C150:Q150" si="68">(C3445/C$3380)/(C6740/C$6675)</f>
        <v>0</v>
      </c>
      <c r="D150" s="220">
        <f t="shared" si="68"/>
        <v>0</v>
      </c>
      <c r="E150" s="220">
        <f t="shared" si="68"/>
        <v>0</v>
      </c>
      <c r="F150" s="220">
        <f t="shared" si="68"/>
        <v>0</v>
      </c>
      <c r="G150" s="220">
        <f t="shared" si="68"/>
        <v>0</v>
      </c>
      <c r="H150" s="220">
        <f t="shared" si="68"/>
        <v>0</v>
      </c>
      <c r="I150" s="220">
        <f t="shared" si="68"/>
        <v>4.6523970783079169E-2</v>
      </c>
      <c r="J150" s="220">
        <f t="shared" si="68"/>
        <v>0</v>
      </c>
      <c r="K150" s="220">
        <f t="shared" si="68"/>
        <v>0</v>
      </c>
      <c r="L150" s="220">
        <f t="shared" si="68"/>
        <v>0</v>
      </c>
      <c r="M150" s="220">
        <f t="shared" si="68"/>
        <v>0</v>
      </c>
      <c r="N150" s="220">
        <f t="shared" si="68"/>
        <v>0</v>
      </c>
      <c r="O150" s="220">
        <f t="shared" si="68"/>
        <v>0</v>
      </c>
      <c r="P150" s="220">
        <f t="shared" si="68"/>
        <v>0</v>
      </c>
      <c r="Q150" s="220">
        <f t="shared" si="68"/>
        <v>0</v>
      </c>
    </row>
    <row r="151" spans="1:17" x14ac:dyDescent="0.25">
      <c r="A151" s="60" t="s">
        <v>4303</v>
      </c>
      <c r="B151" s="60" t="s">
        <v>5301</v>
      </c>
      <c r="C151" s="220">
        <f t="shared" ref="C151:Q151" si="69">(C3446/C$3380)/(C6741/C$6675)</f>
        <v>0</v>
      </c>
      <c r="D151" s="220">
        <f t="shared" si="69"/>
        <v>0</v>
      </c>
      <c r="E151" s="220">
        <f t="shared" si="69"/>
        <v>0</v>
      </c>
      <c r="F151" s="220">
        <f t="shared" si="69"/>
        <v>0</v>
      </c>
      <c r="G151" s="220">
        <f t="shared" si="69"/>
        <v>0</v>
      </c>
      <c r="H151" s="220">
        <f t="shared" si="69"/>
        <v>0</v>
      </c>
      <c r="I151" s="220">
        <f t="shared" si="69"/>
        <v>0</v>
      </c>
      <c r="J151" s="220">
        <f t="shared" si="69"/>
        <v>0</v>
      </c>
      <c r="K151" s="220">
        <f t="shared" si="69"/>
        <v>0</v>
      </c>
      <c r="L151" s="220">
        <f t="shared" si="69"/>
        <v>0</v>
      </c>
      <c r="M151" s="220">
        <f t="shared" si="69"/>
        <v>7.5777617763440552E-2</v>
      </c>
      <c r="N151" s="220">
        <f t="shared" si="69"/>
        <v>0</v>
      </c>
      <c r="O151" s="220">
        <f t="shared" si="69"/>
        <v>0</v>
      </c>
      <c r="P151" s="220">
        <f t="shared" si="69"/>
        <v>0</v>
      </c>
      <c r="Q151" s="220">
        <f t="shared" si="69"/>
        <v>0</v>
      </c>
    </row>
    <row r="152" spans="1:17" x14ac:dyDescent="0.25">
      <c r="A152" s="60" t="s">
        <v>4467</v>
      </c>
      <c r="B152" s="60" t="s">
        <v>5302</v>
      </c>
      <c r="C152" s="220">
        <f t="shared" ref="C152:Q152" si="70">(C3447/C$3380)/(C6742/C$6675)</f>
        <v>2.7605186579838503</v>
      </c>
      <c r="D152" s="220">
        <f t="shared" si="70"/>
        <v>0.75469891176826165</v>
      </c>
      <c r="E152" s="220">
        <f t="shared" si="70"/>
        <v>6.2537345247939705E-2</v>
      </c>
      <c r="F152" s="220">
        <f t="shared" si="70"/>
        <v>0.58277256304141267</v>
      </c>
      <c r="G152" s="220">
        <f t="shared" si="70"/>
        <v>0.74972798477626956</v>
      </c>
      <c r="H152" s="220">
        <f t="shared" si="70"/>
        <v>2.2054370177368532</v>
      </c>
      <c r="I152" s="220">
        <f t="shared" si="70"/>
        <v>0.49431728064137687</v>
      </c>
      <c r="J152" s="220">
        <f t="shared" si="70"/>
        <v>0.15603821503083248</v>
      </c>
      <c r="K152" s="220">
        <f t="shared" si="70"/>
        <v>0.4703763754440044</v>
      </c>
      <c r="L152" s="220">
        <f t="shared" si="70"/>
        <v>0.64091170049378254</v>
      </c>
      <c r="M152" s="220">
        <f t="shared" si="70"/>
        <v>1.2505031315330315</v>
      </c>
      <c r="N152" s="220">
        <f t="shared" si="70"/>
        <v>0.29304635334615747</v>
      </c>
      <c r="O152" s="220">
        <f t="shared" si="70"/>
        <v>0.11355674874294708</v>
      </c>
      <c r="P152" s="220">
        <f t="shared" si="70"/>
        <v>0.24415616130773773</v>
      </c>
      <c r="Q152" s="220">
        <f t="shared" si="70"/>
        <v>0.51906212926684825</v>
      </c>
    </row>
    <row r="153" spans="1:17" x14ac:dyDescent="0.25">
      <c r="A153" s="60" t="s">
        <v>4724</v>
      </c>
      <c r="B153" s="60" t="s">
        <v>5304</v>
      </c>
      <c r="C153" s="220">
        <f t="shared" ref="C153:Q153" si="71">(C3448/C$3380)/(C6743/C$6675)</f>
        <v>9.4741779614712293E-3</v>
      </c>
      <c r="D153" s="220">
        <f t="shared" si="71"/>
        <v>0</v>
      </c>
      <c r="E153" s="220">
        <f t="shared" si="71"/>
        <v>3.2568641698699399E-2</v>
      </c>
      <c r="F153" s="220">
        <f t="shared" si="71"/>
        <v>0</v>
      </c>
      <c r="G153" s="220">
        <f t="shared" si="71"/>
        <v>0</v>
      </c>
      <c r="H153" s="220">
        <f t="shared" si="71"/>
        <v>0</v>
      </c>
      <c r="I153" s="220">
        <f t="shared" si="71"/>
        <v>3.1348511675928839E-4</v>
      </c>
      <c r="J153" s="220">
        <f t="shared" si="71"/>
        <v>0</v>
      </c>
      <c r="K153" s="220">
        <f t="shared" si="71"/>
        <v>0</v>
      </c>
      <c r="L153" s="220">
        <f t="shared" si="71"/>
        <v>0</v>
      </c>
      <c r="M153" s="220">
        <f t="shared" si="71"/>
        <v>0</v>
      </c>
      <c r="N153" s="220">
        <f t="shared" si="71"/>
        <v>0</v>
      </c>
      <c r="O153" s="220">
        <f t="shared" si="71"/>
        <v>0</v>
      </c>
      <c r="P153" s="220">
        <f t="shared" si="71"/>
        <v>0</v>
      </c>
      <c r="Q153" s="220">
        <f t="shared" si="71"/>
        <v>3.7883888544811757E-3</v>
      </c>
    </row>
    <row r="154" spans="1:17" x14ac:dyDescent="0.25">
      <c r="A154" s="60" t="s">
        <v>4387</v>
      </c>
      <c r="B154" s="60" t="s">
        <v>5305</v>
      </c>
      <c r="C154" s="220">
        <f t="shared" ref="C154:Q154" si="72">(C3449/C$3380)/(C6744/C$6675)</f>
        <v>0</v>
      </c>
      <c r="D154" s="220">
        <f t="shared" si="72"/>
        <v>0</v>
      </c>
      <c r="E154" s="220">
        <f t="shared" si="72"/>
        <v>0</v>
      </c>
      <c r="F154" s="220">
        <f t="shared" si="72"/>
        <v>9.7074144681593528E-4</v>
      </c>
      <c r="G154" s="220">
        <f t="shared" si="72"/>
        <v>0</v>
      </c>
      <c r="H154" s="220">
        <f t="shared" si="72"/>
        <v>0</v>
      </c>
      <c r="I154" s="220">
        <f t="shared" si="72"/>
        <v>8.0576141244096506E-4</v>
      </c>
      <c r="J154" s="220">
        <f t="shared" si="72"/>
        <v>0</v>
      </c>
      <c r="K154" s="220">
        <f t="shared" si="72"/>
        <v>0</v>
      </c>
      <c r="L154" s="220">
        <f t="shared" si="72"/>
        <v>0</v>
      </c>
      <c r="M154" s="220">
        <f t="shared" si="72"/>
        <v>0</v>
      </c>
      <c r="N154" s="220">
        <f t="shared" si="72"/>
        <v>0</v>
      </c>
      <c r="O154" s="220">
        <f t="shared" si="72"/>
        <v>0</v>
      </c>
      <c r="P154" s="220">
        <f t="shared" si="72"/>
        <v>0</v>
      </c>
      <c r="Q154" s="220">
        <f t="shared" si="72"/>
        <v>9.6340192252650376E-6</v>
      </c>
    </row>
    <row r="155" spans="1:17" x14ac:dyDescent="0.25">
      <c r="A155" s="60" t="s">
        <v>4270</v>
      </c>
      <c r="B155" s="60" t="s">
        <v>5306</v>
      </c>
      <c r="C155" s="220">
        <f t="shared" ref="C155:Q155" si="73">(C3450/C$3380)/(C6745/C$6675)</f>
        <v>0</v>
      </c>
      <c r="D155" s="220">
        <f t="shared" si="73"/>
        <v>0</v>
      </c>
      <c r="E155" s="220">
        <f t="shared" si="73"/>
        <v>0</v>
      </c>
      <c r="F155" s="220">
        <f t="shared" si="73"/>
        <v>0</v>
      </c>
      <c r="G155" s="220">
        <f t="shared" si="73"/>
        <v>0</v>
      </c>
      <c r="H155" s="220">
        <f t="shared" si="73"/>
        <v>3.2819833715609409E-3</v>
      </c>
      <c r="I155" s="220">
        <f t="shared" si="73"/>
        <v>0</v>
      </c>
      <c r="J155" s="220">
        <f t="shared" si="73"/>
        <v>0</v>
      </c>
      <c r="K155" s="220">
        <f t="shared" si="73"/>
        <v>7.9408550386130441E-2</v>
      </c>
      <c r="L155" s="220">
        <f t="shared" si="73"/>
        <v>4.1340517671161368E-3</v>
      </c>
      <c r="M155" s="220">
        <f t="shared" si="73"/>
        <v>0</v>
      </c>
      <c r="N155" s="220">
        <f t="shared" si="73"/>
        <v>0</v>
      </c>
      <c r="O155" s="220">
        <f t="shared" si="73"/>
        <v>0</v>
      </c>
      <c r="P155" s="220">
        <f t="shared" si="73"/>
        <v>0</v>
      </c>
      <c r="Q155" s="220">
        <f t="shared" si="73"/>
        <v>9.4346119631391646E-3</v>
      </c>
    </row>
    <row r="156" spans="1:17" x14ac:dyDescent="0.25">
      <c r="A156" s="60" t="s">
        <v>1785</v>
      </c>
      <c r="B156" s="60" t="s">
        <v>5307</v>
      </c>
      <c r="C156" s="220">
        <f t="shared" ref="C156:Q156" si="74">(C3451/C$3380)/(C6746/C$6675)</f>
        <v>0</v>
      </c>
      <c r="D156" s="220">
        <f t="shared" si="74"/>
        <v>0</v>
      </c>
      <c r="E156" s="220">
        <f t="shared" si="74"/>
        <v>0.45142632281956763</v>
      </c>
      <c r="F156" s="220">
        <f t="shared" si="74"/>
        <v>0</v>
      </c>
      <c r="G156" s="220">
        <f t="shared" si="74"/>
        <v>0</v>
      </c>
      <c r="H156" s="220">
        <f t="shared" si="74"/>
        <v>0</v>
      </c>
      <c r="I156" s="220">
        <f t="shared" si="74"/>
        <v>0</v>
      </c>
      <c r="J156" s="220">
        <f t="shared" si="74"/>
        <v>0</v>
      </c>
      <c r="K156" s="220">
        <f t="shared" si="74"/>
        <v>0</v>
      </c>
      <c r="L156" s="220">
        <f t="shared" si="74"/>
        <v>0</v>
      </c>
      <c r="M156" s="220">
        <f t="shared" si="74"/>
        <v>0</v>
      </c>
      <c r="N156" s="220">
        <f t="shared" si="74"/>
        <v>1.0351227324400372</v>
      </c>
      <c r="O156" s="220">
        <f t="shared" si="74"/>
        <v>2.0386658244380294</v>
      </c>
      <c r="P156" s="220">
        <f t="shared" si="74"/>
        <v>4.6973365530276368E-2</v>
      </c>
      <c r="Q156" s="220">
        <f t="shared" si="74"/>
        <v>0</v>
      </c>
    </row>
    <row r="157" spans="1:17" x14ac:dyDescent="0.25">
      <c r="A157" s="60" t="s">
        <v>3552</v>
      </c>
      <c r="B157" s="60" t="s">
        <v>5308</v>
      </c>
      <c r="C157" s="220">
        <f t="shared" ref="C157:Q157" si="75">(C3452/C$3380)/(C6747/C$6675)</f>
        <v>0</v>
      </c>
      <c r="D157" s="220">
        <f t="shared" si="75"/>
        <v>0</v>
      </c>
      <c r="E157" s="220">
        <f t="shared" si="75"/>
        <v>0</v>
      </c>
      <c r="F157" s="220">
        <f t="shared" si="75"/>
        <v>0</v>
      </c>
      <c r="G157" s="220">
        <f t="shared" si="75"/>
        <v>0</v>
      </c>
      <c r="H157" s="220">
        <f t="shared" si="75"/>
        <v>5.4540882757698729E-2</v>
      </c>
      <c r="I157" s="220">
        <f t="shared" si="75"/>
        <v>0</v>
      </c>
      <c r="J157" s="220">
        <f t="shared" si="75"/>
        <v>0</v>
      </c>
      <c r="K157" s="220">
        <f t="shared" si="75"/>
        <v>7.64938566935041E-3</v>
      </c>
      <c r="L157" s="220">
        <f t="shared" si="75"/>
        <v>0.52341328555847022</v>
      </c>
      <c r="M157" s="220">
        <f t="shared" si="75"/>
        <v>0</v>
      </c>
      <c r="N157" s="220">
        <f t="shared" si="75"/>
        <v>0</v>
      </c>
      <c r="O157" s="220">
        <f t="shared" si="75"/>
        <v>0</v>
      </c>
      <c r="P157" s="220">
        <f t="shared" si="75"/>
        <v>0</v>
      </c>
      <c r="Q157" s="220">
        <f t="shared" si="75"/>
        <v>0</v>
      </c>
    </row>
    <row r="158" spans="1:17" x14ac:dyDescent="0.25">
      <c r="A158" s="60" t="s">
        <v>4273</v>
      </c>
      <c r="B158" s="60" t="s">
        <v>5309</v>
      </c>
      <c r="C158" s="220">
        <f t="shared" ref="C158:Q158" si="76">(C3453/C$3380)/(C6748/C$6675)</f>
        <v>0</v>
      </c>
      <c r="D158" s="220">
        <f t="shared" si="76"/>
        <v>0</v>
      </c>
      <c r="E158" s="220">
        <f t="shared" si="76"/>
        <v>0</v>
      </c>
      <c r="F158" s="220">
        <f t="shared" si="76"/>
        <v>0</v>
      </c>
      <c r="G158" s="220">
        <f t="shared" si="76"/>
        <v>8.1889361639834075E-3</v>
      </c>
      <c r="H158" s="220">
        <f t="shared" si="76"/>
        <v>4.0086486098875693E-3</v>
      </c>
      <c r="I158" s="220">
        <f t="shared" si="76"/>
        <v>0.10408552439241983</v>
      </c>
      <c r="J158" s="220">
        <f t="shared" si="76"/>
        <v>0</v>
      </c>
      <c r="K158" s="220">
        <f t="shared" si="76"/>
        <v>0</v>
      </c>
      <c r="L158" s="220">
        <f t="shared" si="76"/>
        <v>0</v>
      </c>
      <c r="M158" s="220">
        <f t="shared" si="76"/>
        <v>4.1602233768535085E-2</v>
      </c>
      <c r="N158" s="220">
        <f t="shared" si="76"/>
        <v>0</v>
      </c>
      <c r="O158" s="220">
        <f t="shared" si="76"/>
        <v>0</v>
      </c>
      <c r="P158" s="220">
        <f t="shared" si="76"/>
        <v>0</v>
      </c>
      <c r="Q158" s="220">
        <f t="shared" si="76"/>
        <v>0</v>
      </c>
    </row>
    <row r="159" spans="1:17" x14ac:dyDescent="0.25">
      <c r="A159" s="60" t="s">
        <v>1275</v>
      </c>
      <c r="B159" s="60" t="s">
        <v>5312</v>
      </c>
      <c r="C159" s="220">
        <f t="shared" ref="C159:Q159" si="77">(C3454/C$3380)/(C6749/C$6675)</f>
        <v>0</v>
      </c>
      <c r="D159" s="220">
        <f t="shared" si="77"/>
        <v>1.0608283833260401</v>
      </c>
      <c r="E159" s="220">
        <f t="shared" si="77"/>
        <v>5.7125031816968631E-2</v>
      </c>
      <c r="F159" s="220">
        <f t="shared" si="77"/>
        <v>0.43885751429541298</v>
      </c>
      <c r="G159" s="220">
        <f t="shared" si="77"/>
        <v>0.2013797528700913</v>
      </c>
      <c r="H159" s="220">
        <f t="shared" si="77"/>
        <v>7.2603159748383883E-2</v>
      </c>
      <c r="I159" s="220">
        <f t="shared" si="77"/>
        <v>0</v>
      </c>
      <c r="J159" s="220">
        <f t="shared" si="77"/>
        <v>0</v>
      </c>
      <c r="K159" s="220">
        <f t="shared" si="77"/>
        <v>0</v>
      </c>
      <c r="L159" s="220">
        <f t="shared" si="77"/>
        <v>0.65657789275605205</v>
      </c>
      <c r="M159" s="220">
        <f t="shared" si="77"/>
        <v>0.25964772246904605</v>
      </c>
      <c r="N159" s="220">
        <f t="shared" si="77"/>
        <v>0</v>
      </c>
      <c r="O159" s="220">
        <f t="shared" si="77"/>
        <v>0</v>
      </c>
      <c r="P159" s="220">
        <f t="shared" si="77"/>
        <v>1.7009009890571698E-2</v>
      </c>
      <c r="Q159" s="220">
        <f t="shared" si="77"/>
        <v>5.0673226822719707E-3</v>
      </c>
    </row>
    <row r="160" spans="1:17" x14ac:dyDescent="0.25">
      <c r="A160" s="60" t="s">
        <v>4115</v>
      </c>
      <c r="B160" s="60" t="s">
        <v>5313</v>
      </c>
      <c r="C160" s="220">
        <f t="shared" ref="C160:Q160" si="78">(C3455/C$3380)/(C6750/C$6675)</f>
        <v>0</v>
      </c>
      <c r="D160" s="220">
        <f t="shared" si="78"/>
        <v>8.6750652113126811E-2</v>
      </c>
      <c r="E160" s="220">
        <f t="shared" si="78"/>
        <v>0</v>
      </c>
      <c r="F160" s="220">
        <f t="shared" si="78"/>
        <v>0</v>
      </c>
      <c r="G160" s="220">
        <f t="shared" si="78"/>
        <v>8.3314253888047696E-2</v>
      </c>
      <c r="H160" s="220">
        <f t="shared" si="78"/>
        <v>0</v>
      </c>
      <c r="I160" s="220">
        <f t="shared" si="78"/>
        <v>6.5931034111790989E-3</v>
      </c>
      <c r="J160" s="220">
        <f t="shared" si="78"/>
        <v>0</v>
      </c>
      <c r="K160" s="220">
        <f t="shared" si="78"/>
        <v>6.3519716676539634E-2</v>
      </c>
      <c r="L160" s="220">
        <f t="shared" si="78"/>
        <v>4.0970386795907299E-3</v>
      </c>
      <c r="M160" s="220">
        <f t="shared" si="78"/>
        <v>2.6327576576844796E-2</v>
      </c>
      <c r="N160" s="220">
        <f t="shared" si="78"/>
        <v>5.1441100410480056E-2</v>
      </c>
      <c r="O160" s="220">
        <f t="shared" si="78"/>
        <v>0</v>
      </c>
      <c r="P160" s="220">
        <f t="shared" si="78"/>
        <v>0</v>
      </c>
      <c r="Q160" s="220">
        <f t="shared" si="78"/>
        <v>0</v>
      </c>
    </row>
    <row r="161" spans="1:17" x14ac:dyDescent="0.25">
      <c r="A161" s="60" t="s">
        <v>1709</v>
      </c>
      <c r="B161" s="60" t="s">
        <v>5314</v>
      </c>
      <c r="C161" s="220">
        <f t="shared" ref="C161:Q161" si="79">(C3456/C$3380)/(C6751/C$6675)</f>
        <v>60.338723886399563</v>
      </c>
      <c r="D161" s="220">
        <f t="shared" si="79"/>
        <v>19.802531192861348</v>
      </c>
      <c r="E161" s="220">
        <f t="shared" si="79"/>
        <v>52.094400002317926</v>
      </c>
      <c r="F161" s="220">
        <f t="shared" si="79"/>
        <v>22.230188541372385</v>
      </c>
      <c r="G161" s="220">
        <f t="shared" si="79"/>
        <v>34.325959624021529</v>
      </c>
      <c r="H161" s="220">
        <f t="shared" si="79"/>
        <v>22.872049934000575</v>
      </c>
      <c r="I161" s="220">
        <f t="shared" si="79"/>
        <v>24.908124891616879</v>
      </c>
      <c r="J161" s="220">
        <f t="shared" si="79"/>
        <v>14.251265936831686</v>
      </c>
      <c r="K161" s="220">
        <f t="shared" si="79"/>
        <v>17.566324775089281</v>
      </c>
      <c r="L161" s="220">
        <f t="shared" si="79"/>
        <v>32.036478786996987</v>
      </c>
      <c r="M161" s="220">
        <f t="shared" si="79"/>
        <v>18.516864384867365</v>
      </c>
      <c r="N161" s="220">
        <f t="shared" si="79"/>
        <v>19.312547763378483</v>
      </c>
      <c r="O161" s="220">
        <f t="shared" si="79"/>
        <v>15.937513418897964</v>
      </c>
      <c r="P161" s="220">
        <f t="shared" si="79"/>
        <v>17.667935793019968</v>
      </c>
      <c r="Q161" s="220">
        <f t="shared" si="79"/>
        <v>15.743781502963921</v>
      </c>
    </row>
    <row r="162" spans="1:17" x14ac:dyDescent="0.25">
      <c r="A162" s="60" t="s">
        <v>4187</v>
      </c>
      <c r="B162" s="60" t="s">
        <v>5316</v>
      </c>
      <c r="C162" s="220">
        <f t="shared" ref="C162:Q162" si="80">(C3457/C$3380)/(C6752/C$6675)</f>
        <v>0</v>
      </c>
      <c r="D162" s="220">
        <f t="shared" si="80"/>
        <v>0</v>
      </c>
      <c r="E162" s="220">
        <f t="shared" si="80"/>
        <v>0</v>
      </c>
      <c r="F162" s="220">
        <f t="shared" si="80"/>
        <v>6.2460131445346935E-2</v>
      </c>
      <c r="G162" s="220">
        <f t="shared" si="80"/>
        <v>0</v>
      </c>
      <c r="H162" s="220">
        <f t="shared" si="80"/>
        <v>0</v>
      </c>
      <c r="I162" s="220">
        <f t="shared" si="80"/>
        <v>0</v>
      </c>
      <c r="J162" s="220">
        <f t="shared" si="80"/>
        <v>0</v>
      </c>
      <c r="K162" s="220">
        <f t="shared" si="80"/>
        <v>0</v>
      </c>
      <c r="L162" s="220">
        <f t="shared" si="80"/>
        <v>0</v>
      </c>
      <c r="M162" s="220">
        <f t="shared" si="80"/>
        <v>0</v>
      </c>
      <c r="N162" s="220">
        <f t="shared" si="80"/>
        <v>0</v>
      </c>
      <c r="O162" s="220">
        <f t="shared" si="80"/>
        <v>0</v>
      </c>
      <c r="P162" s="220">
        <f t="shared" si="80"/>
        <v>0</v>
      </c>
      <c r="Q162" s="220">
        <f t="shared" si="80"/>
        <v>0</v>
      </c>
    </row>
    <row r="163" spans="1:17" x14ac:dyDescent="0.25">
      <c r="A163" s="60" t="s">
        <v>3201</v>
      </c>
      <c r="B163" s="60" t="s">
        <v>5317</v>
      </c>
      <c r="C163" s="220">
        <f t="shared" ref="C163:Q163" si="81">(C3458/C$3380)/(C6753/C$6675)</f>
        <v>0</v>
      </c>
      <c r="D163" s="220">
        <f t="shared" si="81"/>
        <v>0</v>
      </c>
      <c r="E163" s="220">
        <f t="shared" si="81"/>
        <v>0.28360315650710283</v>
      </c>
      <c r="F163" s="220">
        <f t="shared" si="81"/>
        <v>0</v>
      </c>
      <c r="G163" s="220">
        <f t="shared" si="81"/>
        <v>0</v>
      </c>
      <c r="H163" s="220">
        <f t="shared" si="81"/>
        <v>0.23072840093562896</v>
      </c>
      <c r="I163" s="220">
        <f t="shared" si="81"/>
        <v>0</v>
      </c>
      <c r="J163" s="220">
        <f t="shared" si="81"/>
        <v>0</v>
      </c>
      <c r="K163" s="220">
        <f t="shared" si="81"/>
        <v>7.0852777766137187</v>
      </c>
      <c r="L163" s="220">
        <f t="shared" si="81"/>
        <v>30.467018663748711</v>
      </c>
      <c r="M163" s="220">
        <f t="shared" si="81"/>
        <v>1.5540345969249214</v>
      </c>
      <c r="N163" s="220">
        <f t="shared" si="81"/>
        <v>0</v>
      </c>
      <c r="O163" s="220">
        <f t="shared" si="81"/>
        <v>0</v>
      </c>
      <c r="P163" s="220">
        <f t="shared" si="81"/>
        <v>0</v>
      </c>
      <c r="Q163" s="220">
        <f t="shared" si="81"/>
        <v>0.68683809202513091</v>
      </c>
    </row>
    <row r="164" spans="1:17" x14ac:dyDescent="0.25">
      <c r="A164" s="60" t="s">
        <v>322</v>
      </c>
      <c r="B164" s="60" t="s">
        <v>5318</v>
      </c>
      <c r="C164" s="220">
        <f t="shared" ref="C164:Q164" si="82">(C3459/C$3380)/(C6754/C$6675)</f>
        <v>3.7609029480380642</v>
      </c>
      <c r="D164" s="220">
        <f t="shared" si="82"/>
        <v>2.7732504388875046</v>
      </c>
      <c r="E164" s="220">
        <f t="shared" si="82"/>
        <v>10.977564895744196</v>
      </c>
      <c r="F164" s="220">
        <f t="shared" si="82"/>
        <v>3.878862323040277</v>
      </c>
      <c r="G164" s="220">
        <f t="shared" si="82"/>
        <v>6.3029306342266125</v>
      </c>
      <c r="H164" s="220">
        <f t="shared" si="82"/>
        <v>7.5735821365186782</v>
      </c>
      <c r="I164" s="220">
        <f t="shared" si="82"/>
        <v>9.211621405513247</v>
      </c>
      <c r="J164" s="220">
        <f t="shared" si="82"/>
        <v>8.913203641787236</v>
      </c>
      <c r="K164" s="220">
        <f t="shared" si="82"/>
        <v>10.527012352794362</v>
      </c>
      <c r="L164" s="220">
        <f t="shared" si="82"/>
        <v>70.49424342776247</v>
      </c>
      <c r="M164" s="220">
        <f t="shared" si="82"/>
        <v>13.619436566456693</v>
      </c>
      <c r="N164" s="220">
        <f t="shared" si="82"/>
        <v>26.005397223250071</v>
      </c>
      <c r="O164" s="220">
        <f t="shared" si="82"/>
        <v>6.8402532092016433</v>
      </c>
      <c r="P164" s="220">
        <f t="shared" si="82"/>
        <v>20.437930538938957</v>
      </c>
      <c r="Q164" s="220">
        <f t="shared" si="82"/>
        <v>51.638778074681142</v>
      </c>
    </row>
    <row r="165" spans="1:17" x14ac:dyDescent="0.25">
      <c r="A165" s="60" t="s">
        <v>3281</v>
      </c>
      <c r="B165" s="60" t="s">
        <v>5319</v>
      </c>
      <c r="C165" s="220">
        <f t="shared" ref="C165:Q165" si="83">(C3460/C$3380)/(C6755/C$6675)</f>
        <v>0</v>
      </c>
      <c r="D165" s="220">
        <f t="shared" si="83"/>
        <v>0.30697286787501638</v>
      </c>
      <c r="E165" s="220">
        <f t="shared" si="83"/>
        <v>0</v>
      </c>
      <c r="F165" s="220">
        <f t="shared" si="83"/>
        <v>3.5651686852133788</v>
      </c>
      <c r="G165" s="220">
        <f t="shared" si="83"/>
        <v>3.4592063623139907E-2</v>
      </c>
      <c r="H165" s="220">
        <f t="shared" si="83"/>
        <v>0</v>
      </c>
      <c r="I165" s="220">
        <f t="shared" si="83"/>
        <v>0</v>
      </c>
      <c r="J165" s="220">
        <f t="shared" si="83"/>
        <v>1.599511201064602</v>
      </c>
      <c r="K165" s="220">
        <f t="shared" si="83"/>
        <v>10.904549081936176</v>
      </c>
      <c r="L165" s="220">
        <f t="shared" si="83"/>
        <v>6.2442942919677717</v>
      </c>
      <c r="M165" s="220">
        <f t="shared" si="83"/>
        <v>0.3425831114093994</v>
      </c>
      <c r="N165" s="220">
        <f t="shared" si="83"/>
        <v>0.59130853172156406</v>
      </c>
      <c r="O165" s="220">
        <f t="shared" si="83"/>
        <v>0</v>
      </c>
      <c r="P165" s="220">
        <f t="shared" si="83"/>
        <v>0</v>
      </c>
      <c r="Q165" s="220">
        <f t="shared" si="83"/>
        <v>0</v>
      </c>
    </row>
    <row r="166" spans="1:17" x14ac:dyDescent="0.25">
      <c r="A166" s="60" t="s">
        <v>4643</v>
      </c>
      <c r="B166" s="60" t="s">
        <v>5320</v>
      </c>
      <c r="C166" s="220">
        <f t="shared" ref="C166:Q166" si="84">(C3461/C$3380)/(C6756/C$6675)</f>
        <v>176.33402214656505</v>
      </c>
      <c r="D166" s="220">
        <f t="shared" si="84"/>
        <v>95.428303722885843</v>
      </c>
      <c r="E166" s="220">
        <f t="shared" si="84"/>
        <v>117.3738620902468</v>
      </c>
      <c r="F166" s="220">
        <f t="shared" si="84"/>
        <v>61.304182008216166</v>
      </c>
      <c r="G166" s="220">
        <f t="shared" si="84"/>
        <v>61.990074068849566</v>
      </c>
      <c r="H166" s="220">
        <f t="shared" si="84"/>
        <v>45.398316511931469</v>
      </c>
      <c r="I166" s="220">
        <f t="shared" si="84"/>
        <v>43.002664953331553</v>
      </c>
      <c r="J166" s="220">
        <f t="shared" si="84"/>
        <v>34.055836703161717</v>
      </c>
      <c r="K166" s="220">
        <f t="shared" si="84"/>
        <v>37.633731009533768</v>
      </c>
      <c r="L166" s="220">
        <f t="shared" si="84"/>
        <v>46.651245880985691</v>
      </c>
      <c r="M166" s="220">
        <f t="shared" si="84"/>
        <v>27.700880376346024</v>
      </c>
      <c r="N166" s="220">
        <f t="shared" si="84"/>
        <v>12.98951888420274</v>
      </c>
      <c r="O166" s="220">
        <f t="shared" si="84"/>
        <v>6.6529269110038083</v>
      </c>
      <c r="P166" s="220">
        <f t="shared" si="84"/>
        <v>8.9703144622756703</v>
      </c>
      <c r="Q166" s="220">
        <f t="shared" si="84"/>
        <v>7.9999209079774909</v>
      </c>
    </row>
    <row r="167" spans="1:17" x14ac:dyDescent="0.25">
      <c r="A167" s="60" t="s">
        <v>3566</v>
      </c>
      <c r="B167" s="60" t="s">
        <v>5321</v>
      </c>
      <c r="C167" s="220">
        <f t="shared" ref="C167:Q167" si="85">(C3462/C$3380)/(C6757/C$6675)</f>
        <v>10.149918733773708</v>
      </c>
      <c r="D167" s="220">
        <f t="shared" si="85"/>
        <v>4.1286543613750455</v>
      </c>
      <c r="E167" s="220">
        <f t="shared" si="85"/>
        <v>2.8544303979883807</v>
      </c>
      <c r="F167" s="220">
        <f t="shared" si="85"/>
        <v>4.7873081769987387</v>
      </c>
      <c r="G167" s="220">
        <f t="shared" si="85"/>
        <v>5.3294129081121415</v>
      </c>
      <c r="H167" s="220">
        <f t="shared" si="85"/>
        <v>9.9008184560384791</v>
      </c>
      <c r="I167" s="220">
        <f t="shared" si="85"/>
        <v>6.3136190852082308</v>
      </c>
      <c r="J167" s="220">
        <f t="shared" si="85"/>
        <v>6.9033332115762231</v>
      </c>
      <c r="K167" s="220">
        <f t="shared" si="85"/>
        <v>9.4431350118121884</v>
      </c>
      <c r="L167" s="220">
        <f t="shared" si="85"/>
        <v>14.090861369700036</v>
      </c>
      <c r="M167" s="220">
        <f t="shared" si="85"/>
        <v>7.3829605801366629</v>
      </c>
      <c r="N167" s="220">
        <f t="shared" si="85"/>
        <v>6.4113039471658553</v>
      </c>
      <c r="O167" s="220">
        <f t="shared" si="85"/>
        <v>2.2717978392001599</v>
      </c>
      <c r="P167" s="220">
        <f t="shared" si="85"/>
        <v>1.1711995960951118</v>
      </c>
      <c r="Q167" s="220">
        <f t="shared" si="85"/>
        <v>1.1708652776448796</v>
      </c>
    </row>
    <row r="168" spans="1:17" x14ac:dyDescent="0.25">
      <c r="A168" s="60" t="s">
        <v>2992</v>
      </c>
      <c r="B168" s="60" t="s">
        <v>5322</v>
      </c>
      <c r="C168" s="220">
        <f t="shared" ref="C168:Q168" si="86">(C3463/C$3380)/(C6758/C$6675)</f>
        <v>57.070187048024529</v>
      </c>
      <c r="D168" s="220">
        <f t="shared" si="86"/>
        <v>21.424009225011236</v>
      </c>
      <c r="E168" s="220">
        <f t="shared" si="86"/>
        <v>20.124778451361571</v>
      </c>
      <c r="F168" s="220">
        <f t="shared" si="86"/>
        <v>36.718369859681914</v>
      </c>
      <c r="G168" s="220">
        <f t="shared" si="86"/>
        <v>18.465203151664031</v>
      </c>
      <c r="H168" s="220">
        <f t="shared" si="86"/>
        <v>64.921275203872042</v>
      </c>
      <c r="I168" s="220">
        <f t="shared" si="86"/>
        <v>16.147652786995526</v>
      </c>
      <c r="J168" s="220">
        <f t="shared" si="86"/>
        <v>12.315039994365733</v>
      </c>
      <c r="K168" s="220">
        <f t="shared" si="86"/>
        <v>9.9079410512312673</v>
      </c>
      <c r="L168" s="220">
        <f t="shared" si="86"/>
        <v>21.721544303422895</v>
      </c>
      <c r="M168" s="220">
        <f t="shared" si="86"/>
        <v>1.7217294439971771</v>
      </c>
      <c r="N168" s="220">
        <f t="shared" si="86"/>
        <v>7.1984836200003705E-2</v>
      </c>
      <c r="O168" s="220">
        <f t="shared" si="86"/>
        <v>0.84135011933218917</v>
      </c>
      <c r="P168" s="220">
        <f t="shared" si="86"/>
        <v>1.9941307113162596</v>
      </c>
      <c r="Q168" s="220">
        <f t="shared" si="86"/>
        <v>4.6924366516529581</v>
      </c>
    </row>
    <row r="169" spans="1:17" x14ac:dyDescent="0.25">
      <c r="A169" s="60" t="s">
        <v>171</v>
      </c>
      <c r="B169" s="60" t="s">
        <v>5323</v>
      </c>
      <c r="C169" s="220">
        <f t="shared" ref="C169:Q169" si="87">(C3464/C$3380)/(C6759/C$6675)</f>
        <v>6.8873375131075436</v>
      </c>
      <c r="D169" s="220">
        <f t="shared" si="87"/>
        <v>6.4001326414108952</v>
      </c>
      <c r="E169" s="220">
        <f t="shared" si="87"/>
        <v>0.13038098623675984</v>
      </c>
      <c r="F169" s="220">
        <f t="shared" si="87"/>
        <v>1.7597724425605674E-2</v>
      </c>
      <c r="G169" s="220">
        <f t="shared" si="87"/>
        <v>3.0783829204576566E-2</v>
      </c>
      <c r="H169" s="220">
        <f t="shared" si="87"/>
        <v>0</v>
      </c>
      <c r="I169" s="220">
        <f t="shared" si="87"/>
        <v>6.1003399431696758E-4</v>
      </c>
      <c r="J169" s="220">
        <f t="shared" si="87"/>
        <v>0</v>
      </c>
      <c r="K169" s="220">
        <f t="shared" si="87"/>
        <v>0.69436713454748045</v>
      </c>
      <c r="L169" s="220">
        <f t="shared" si="87"/>
        <v>4.1083853922146716</v>
      </c>
      <c r="M169" s="220">
        <f t="shared" si="87"/>
        <v>0</v>
      </c>
      <c r="N169" s="220">
        <f t="shared" si="87"/>
        <v>1.8265425949845218</v>
      </c>
      <c r="O169" s="220">
        <f t="shared" si="87"/>
        <v>1.7307641393588666</v>
      </c>
      <c r="P169" s="220">
        <f t="shared" si="87"/>
        <v>0.68824305604471558</v>
      </c>
      <c r="Q169" s="220">
        <f t="shared" si="87"/>
        <v>6.2701096390233255</v>
      </c>
    </row>
    <row r="170" spans="1:17" x14ac:dyDescent="0.25">
      <c r="A170" s="60" t="s">
        <v>4151</v>
      </c>
      <c r="B170" s="60" t="s">
        <v>5324</v>
      </c>
      <c r="C170" s="220">
        <f t="shared" ref="C170:Q170" si="88">(C3465/C$3380)/(C6760/C$6675)</f>
        <v>0</v>
      </c>
      <c r="D170" s="220">
        <f t="shared" si="88"/>
        <v>0</v>
      </c>
      <c r="E170" s="220">
        <f t="shared" si="88"/>
        <v>0</v>
      </c>
      <c r="F170" s="220">
        <f t="shared" si="88"/>
        <v>0</v>
      </c>
      <c r="G170" s="220">
        <f t="shared" si="88"/>
        <v>0</v>
      </c>
      <c r="H170" s="220">
        <f t="shared" si="88"/>
        <v>0</v>
      </c>
      <c r="I170" s="220">
        <f t="shared" si="88"/>
        <v>0</v>
      </c>
      <c r="J170" s="220">
        <f t="shared" si="88"/>
        <v>0.34179914310835274</v>
      </c>
      <c r="K170" s="220">
        <f t="shared" si="88"/>
        <v>0</v>
      </c>
      <c r="L170" s="220">
        <f t="shared" si="88"/>
        <v>0</v>
      </c>
      <c r="M170" s="220">
        <f t="shared" si="88"/>
        <v>0</v>
      </c>
      <c r="N170" s="220">
        <f t="shared" si="88"/>
        <v>0</v>
      </c>
      <c r="O170" s="220">
        <f t="shared" si="88"/>
        <v>0</v>
      </c>
      <c r="P170" s="220">
        <f t="shared" si="88"/>
        <v>0</v>
      </c>
      <c r="Q170" s="220">
        <f t="shared" si="88"/>
        <v>0</v>
      </c>
    </row>
    <row r="171" spans="1:17" x14ac:dyDescent="0.25">
      <c r="A171" s="60" t="s">
        <v>4388</v>
      </c>
      <c r="B171" s="60" t="s">
        <v>5325</v>
      </c>
      <c r="C171" s="220">
        <f t="shared" ref="C171:Q171" si="89">(C3466/C$3380)/(C6761/C$6675)</f>
        <v>14.841326269440051</v>
      </c>
      <c r="D171" s="220">
        <f t="shared" si="89"/>
        <v>40.828766040082982</v>
      </c>
      <c r="E171" s="220">
        <f t="shared" si="89"/>
        <v>0.81492156287228978</v>
      </c>
      <c r="F171" s="220">
        <f t="shared" si="89"/>
        <v>1.2186463026324716</v>
      </c>
      <c r="G171" s="220">
        <f t="shared" si="89"/>
        <v>0.14102383054931286</v>
      </c>
      <c r="H171" s="220">
        <f t="shared" si="89"/>
        <v>0.24577074060922333</v>
      </c>
      <c r="I171" s="220">
        <f t="shared" si="89"/>
        <v>3.1843362508741495</v>
      </c>
      <c r="J171" s="220">
        <f t="shared" si="89"/>
        <v>1.7616864106526617</v>
      </c>
      <c r="K171" s="220">
        <f t="shared" si="89"/>
        <v>21.524846218914867</v>
      </c>
      <c r="L171" s="220">
        <f t="shared" si="89"/>
        <v>8.1372065325840275</v>
      </c>
      <c r="M171" s="220">
        <f t="shared" si="89"/>
        <v>2.7861672148302508</v>
      </c>
      <c r="N171" s="220">
        <f t="shared" si="89"/>
        <v>8.379454143687818</v>
      </c>
      <c r="O171" s="220">
        <f t="shared" si="89"/>
        <v>1.9978745288000952</v>
      </c>
      <c r="P171" s="220">
        <f t="shared" si="89"/>
        <v>4.9507930263744324</v>
      </c>
      <c r="Q171" s="220">
        <f t="shared" si="89"/>
        <v>9.4032313596256998</v>
      </c>
    </row>
    <row r="172" spans="1:17" x14ac:dyDescent="0.25">
      <c r="A172" s="60" t="s">
        <v>4207</v>
      </c>
      <c r="B172" s="60" t="s">
        <v>5326</v>
      </c>
      <c r="C172" s="220">
        <f t="shared" ref="C172:Q172" si="90">(C3467/C$3380)/(C6762/C$6675)</f>
        <v>8.7448688944311428</v>
      </c>
      <c r="D172" s="220">
        <f t="shared" si="90"/>
        <v>0.95585754945021362</v>
      </c>
      <c r="E172" s="220">
        <f t="shared" si="90"/>
        <v>2.0661615981810182</v>
      </c>
      <c r="F172" s="220">
        <f t="shared" si="90"/>
        <v>0.47316488719222027</v>
      </c>
      <c r="G172" s="220">
        <f t="shared" si="90"/>
        <v>0.57291989610904626</v>
      </c>
      <c r="H172" s="220">
        <f t="shared" si="90"/>
        <v>0.76252236160315812</v>
      </c>
      <c r="I172" s="220">
        <f t="shared" si="90"/>
        <v>3.4416237641149379</v>
      </c>
      <c r="J172" s="220">
        <f t="shared" si="90"/>
        <v>0.21819382818022512</v>
      </c>
      <c r="K172" s="220">
        <f t="shared" si="90"/>
        <v>0</v>
      </c>
      <c r="L172" s="220">
        <f t="shared" si="90"/>
        <v>0.34194470447033798</v>
      </c>
      <c r="M172" s="220">
        <f t="shared" si="90"/>
        <v>3.1523161756563278E-2</v>
      </c>
      <c r="N172" s="220">
        <f t="shared" si="90"/>
        <v>0.3085552671197328</v>
      </c>
      <c r="O172" s="220">
        <f t="shared" si="90"/>
        <v>0.13524341321073938</v>
      </c>
      <c r="P172" s="220">
        <f t="shared" si="90"/>
        <v>0.13777733798334743</v>
      </c>
      <c r="Q172" s="220">
        <f t="shared" si="90"/>
        <v>0.21463693899571323</v>
      </c>
    </row>
    <row r="173" spans="1:17" x14ac:dyDescent="0.25">
      <c r="A173" s="60" t="s">
        <v>2868</v>
      </c>
      <c r="B173" s="60" t="s">
        <v>5327</v>
      </c>
      <c r="C173" s="220">
        <f t="shared" ref="C173:Q173" si="91">(C3468/C$3380)/(C6763/C$6675)</f>
        <v>3.5641233553329696E-2</v>
      </c>
      <c r="D173" s="220">
        <f t="shared" si="91"/>
        <v>3.9197327957106647</v>
      </c>
      <c r="E173" s="220">
        <f t="shared" si="91"/>
        <v>5.2905931631967197E-3</v>
      </c>
      <c r="F173" s="220">
        <f t="shared" si="91"/>
        <v>5.5092623189267687E-3</v>
      </c>
      <c r="G173" s="220">
        <f t="shared" si="91"/>
        <v>0.20969265229127271</v>
      </c>
      <c r="H173" s="220">
        <f t="shared" si="91"/>
        <v>0</v>
      </c>
      <c r="I173" s="220">
        <f t="shared" si="91"/>
        <v>0.72097937020341529</v>
      </c>
      <c r="J173" s="220">
        <f t="shared" si="91"/>
        <v>2.138178676299975E-2</v>
      </c>
      <c r="K173" s="220">
        <f t="shared" si="91"/>
        <v>0</v>
      </c>
      <c r="L173" s="220">
        <f t="shared" si="91"/>
        <v>3.2393552219349111</v>
      </c>
      <c r="M173" s="220">
        <f t="shared" si="91"/>
        <v>0</v>
      </c>
      <c r="N173" s="220">
        <f t="shared" si="91"/>
        <v>0</v>
      </c>
      <c r="O173" s="220">
        <f t="shared" si="91"/>
        <v>0.18429400510812724</v>
      </c>
      <c r="P173" s="220">
        <f t="shared" si="91"/>
        <v>1.9636460193373511</v>
      </c>
      <c r="Q173" s="220">
        <f t="shared" si="91"/>
        <v>0.33933501787164255</v>
      </c>
    </row>
    <row r="174" spans="1:17" x14ac:dyDescent="0.25">
      <c r="A174" s="60" t="s">
        <v>4625</v>
      </c>
      <c r="B174" s="60" t="s">
        <v>5328</v>
      </c>
      <c r="C174" s="220">
        <f t="shared" ref="C174:Q174" si="92">(C3469/C$3380)/(C6764/C$6675)</f>
        <v>0</v>
      </c>
      <c r="D174" s="220">
        <f t="shared" si="92"/>
        <v>2.0421156604611754</v>
      </c>
      <c r="E174" s="220">
        <f t="shared" si="92"/>
        <v>0.28569218510735078</v>
      </c>
      <c r="F174" s="220">
        <f t="shared" si="92"/>
        <v>0.83157542953507035</v>
      </c>
      <c r="G174" s="220">
        <f t="shared" si="92"/>
        <v>9.6688343034249922</v>
      </c>
      <c r="H174" s="220">
        <f t="shared" si="92"/>
        <v>23.017351218821673</v>
      </c>
      <c r="I174" s="220">
        <f t="shared" si="92"/>
        <v>7.7657715348620524</v>
      </c>
      <c r="J174" s="220">
        <f t="shared" si="92"/>
        <v>0</v>
      </c>
      <c r="K174" s="220">
        <f t="shared" si="92"/>
        <v>0</v>
      </c>
      <c r="L174" s="220">
        <f t="shared" si="92"/>
        <v>0</v>
      </c>
      <c r="M174" s="220">
        <f t="shared" si="92"/>
        <v>0</v>
      </c>
      <c r="N174" s="220">
        <f t="shared" si="92"/>
        <v>0.12299811787450386</v>
      </c>
      <c r="O174" s="220">
        <f t="shared" si="92"/>
        <v>0</v>
      </c>
      <c r="P174" s="220">
        <f t="shared" si="92"/>
        <v>0</v>
      </c>
      <c r="Q174" s="220">
        <f t="shared" si="92"/>
        <v>0</v>
      </c>
    </row>
    <row r="175" spans="1:17" x14ac:dyDescent="0.25">
      <c r="A175" s="60" t="s">
        <v>4082</v>
      </c>
      <c r="B175" s="60" t="s">
        <v>5329</v>
      </c>
      <c r="C175" s="220">
        <f t="shared" ref="C175:Q175" si="93">(C3470/C$3380)/(C6765/C$6675)</f>
        <v>4.4603254800545979</v>
      </c>
      <c r="D175" s="220">
        <f t="shared" si="93"/>
        <v>0</v>
      </c>
      <c r="E175" s="220">
        <f t="shared" si="93"/>
        <v>4.2662447177429369E-2</v>
      </c>
      <c r="F175" s="220">
        <f t="shared" si="93"/>
        <v>0</v>
      </c>
      <c r="G175" s="220">
        <f t="shared" si="93"/>
        <v>0.37416111873878644</v>
      </c>
      <c r="H175" s="220">
        <f t="shared" si="93"/>
        <v>0.53759264002331153</v>
      </c>
      <c r="I175" s="220">
        <f t="shared" si="93"/>
        <v>0.22797389802474211</v>
      </c>
      <c r="J175" s="220">
        <f t="shared" si="93"/>
        <v>0.92789729401090937</v>
      </c>
      <c r="K175" s="220">
        <f t="shared" si="93"/>
        <v>0</v>
      </c>
      <c r="L175" s="220">
        <f t="shared" si="93"/>
        <v>0</v>
      </c>
      <c r="M175" s="220">
        <f t="shared" si="93"/>
        <v>0.64105441043201028</v>
      </c>
      <c r="N175" s="220">
        <f t="shared" si="93"/>
        <v>0.45120065760674843</v>
      </c>
      <c r="O175" s="220">
        <f t="shared" si="93"/>
        <v>0</v>
      </c>
      <c r="P175" s="220">
        <f t="shared" si="93"/>
        <v>0</v>
      </c>
      <c r="Q175" s="220">
        <f t="shared" si="93"/>
        <v>0</v>
      </c>
    </row>
    <row r="176" spans="1:17" x14ac:dyDescent="0.25">
      <c r="A176" s="60" t="s">
        <v>3954</v>
      </c>
      <c r="B176" s="60" t="s">
        <v>5330</v>
      </c>
      <c r="C176" s="220">
        <f t="shared" ref="C176:Q176" si="94">(C3471/C$3380)/(C6766/C$6675)</f>
        <v>4.6141908863880579</v>
      </c>
      <c r="D176" s="220">
        <f t="shared" si="94"/>
        <v>6.3026483886756335</v>
      </c>
      <c r="E176" s="220">
        <f t="shared" si="94"/>
        <v>6.2368628399711579</v>
      </c>
      <c r="F176" s="220">
        <f t="shared" si="94"/>
        <v>1.2879540032432255</v>
      </c>
      <c r="G176" s="220">
        <f t="shared" si="94"/>
        <v>1.755490099747381</v>
      </c>
      <c r="H176" s="220">
        <f t="shared" si="94"/>
        <v>0.94615038889049685</v>
      </c>
      <c r="I176" s="220">
        <f t="shared" si="94"/>
        <v>0.50785494537172693</v>
      </c>
      <c r="J176" s="220">
        <f t="shared" si="94"/>
        <v>0.65902027441982336</v>
      </c>
      <c r="K176" s="220">
        <f t="shared" si="94"/>
        <v>3.7966642908240048E-2</v>
      </c>
      <c r="L176" s="220">
        <f t="shared" si="94"/>
        <v>0.4429835358166328</v>
      </c>
      <c r="M176" s="220">
        <f t="shared" si="94"/>
        <v>0.37167356764315718</v>
      </c>
      <c r="N176" s="220">
        <f t="shared" si="94"/>
        <v>0.19174626233457367</v>
      </c>
      <c r="O176" s="220">
        <f t="shared" si="94"/>
        <v>0.15306504123967155</v>
      </c>
      <c r="P176" s="220">
        <f t="shared" si="94"/>
        <v>0.67290847189733616</v>
      </c>
      <c r="Q176" s="220">
        <f t="shared" si="94"/>
        <v>2.4143876425557528E-2</v>
      </c>
    </row>
    <row r="177" spans="1:17" x14ac:dyDescent="0.25">
      <c r="A177" s="60" t="s">
        <v>3599</v>
      </c>
      <c r="B177" s="60" t="s">
        <v>5331</v>
      </c>
      <c r="C177" s="220">
        <f t="shared" ref="C177:Q177" si="95">(C3472/C$3380)/(C6767/C$6675)</f>
        <v>0</v>
      </c>
      <c r="D177" s="220">
        <f t="shared" si="95"/>
        <v>0</v>
      </c>
      <c r="E177" s="220">
        <f t="shared" si="95"/>
        <v>0</v>
      </c>
      <c r="F177" s="220">
        <f t="shared" si="95"/>
        <v>0</v>
      </c>
      <c r="G177" s="220">
        <f t="shared" si="95"/>
        <v>0</v>
      </c>
      <c r="H177" s="220">
        <f t="shared" si="95"/>
        <v>6.3516109698172381</v>
      </c>
      <c r="I177" s="220">
        <f t="shared" si="95"/>
        <v>0</v>
      </c>
      <c r="J177" s="220">
        <f t="shared" si="95"/>
        <v>4.5969152086785363E-3</v>
      </c>
      <c r="K177" s="220">
        <f t="shared" si="95"/>
        <v>0</v>
      </c>
      <c r="L177" s="220">
        <f t="shared" si="95"/>
        <v>0</v>
      </c>
      <c r="M177" s="220">
        <f t="shared" si="95"/>
        <v>0</v>
      </c>
      <c r="N177" s="220">
        <f t="shared" si="95"/>
        <v>0</v>
      </c>
      <c r="O177" s="220">
        <f t="shared" si="95"/>
        <v>0</v>
      </c>
      <c r="P177" s="220">
        <f t="shared" si="95"/>
        <v>0</v>
      </c>
      <c r="Q177" s="220">
        <f t="shared" si="95"/>
        <v>0</v>
      </c>
    </row>
    <row r="178" spans="1:17" x14ac:dyDescent="0.25">
      <c r="A178" s="60" t="s">
        <v>2968</v>
      </c>
      <c r="B178" s="60" t="s">
        <v>5332</v>
      </c>
      <c r="C178" s="220">
        <f t="shared" ref="C178:Q178" si="96">(C3473/C$3380)/(C6768/C$6675)</f>
        <v>0</v>
      </c>
      <c r="D178" s="220">
        <f t="shared" si="96"/>
        <v>8.1223244237507257E-3</v>
      </c>
      <c r="E178" s="220">
        <f t="shared" si="96"/>
        <v>0</v>
      </c>
      <c r="F178" s="220">
        <f t="shared" si="96"/>
        <v>4.4927188873254788E-2</v>
      </c>
      <c r="G178" s="220">
        <f t="shared" si="96"/>
        <v>1.5507463980507021</v>
      </c>
      <c r="H178" s="220">
        <f t="shared" si="96"/>
        <v>0.18233290637230495</v>
      </c>
      <c r="I178" s="220">
        <f t="shared" si="96"/>
        <v>1.7194198980025408E-3</v>
      </c>
      <c r="J178" s="220">
        <f t="shared" si="96"/>
        <v>1.1545052480248834</v>
      </c>
      <c r="K178" s="220">
        <f t="shared" si="96"/>
        <v>1.0063325981872815</v>
      </c>
      <c r="L178" s="220">
        <f t="shared" si="96"/>
        <v>1.1913919264348161</v>
      </c>
      <c r="M178" s="220">
        <f t="shared" si="96"/>
        <v>0.22241817840642519</v>
      </c>
      <c r="N178" s="220">
        <f t="shared" si="96"/>
        <v>8.704030782717135</v>
      </c>
      <c r="O178" s="220">
        <f t="shared" si="96"/>
        <v>0.48106945552290442</v>
      </c>
      <c r="P178" s="220">
        <f t="shared" si="96"/>
        <v>0.16277774809127216</v>
      </c>
      <c r="Q178" s="220">
        <f t="shared" si="96"/>
        <v>0.7232210200420125</v>
      </c>
    </row>
    <row r="179" spans="1:17" x14ac:dyDescent="0.25">
      <c r="A179" s="60" t="s">
        <v>1872</v>
      </c>
      <c r="B179" s="60" t="s">
        <v>5333</v>
      </c>
      <c r="C179" s="220">
        <f t="shared" ref="C179:Q179" si="97">(C3474/C$3380)/(C6769/C$6675)</f>
        <v>1.3204757585634459</v>
      </c>
      <c r="D179" s="220">
        <f t="shared" si="97"/>
        <v>0.81844098272663424</v>
      </c>
      <c r="E179" s="220">
        <f t="shared" si="97"/>
        <v>0.60398260256539738</v>
      </c>
      <c r="F179" s="220">
        <f t="shared" si="97"/>
        <v>0.85540626025624455</v>
      </c>
      <c r="G179" s="220">
        <f t="shared" si="97"/>
        <v>0.60856347168218528</v>
      </c>
      <c r="H179" s="220">
        <f t="shared" si="97"/>
        <v>0.75793809786233646</v>
      </c>
      <c r="I179" s="220">
        <f t="shared" si="97"/>
        <v>0.33689946648297692</v>
      </c>
      <c r="J179" s="220">
        <f t="shared" si="97"/>
        <v>0.23611527898787762</v>
      </c>
      <c r="K179" s="220">
        <f t="shared" si="97"/>
        <v>0.25133935658612627</v>
      </c>
      <c r="L179" s="220">
        <f t="shared" si="97"/>
        <v>0.89239117611221019</v>
      </c>
      <c r="M179" s="220">
        <f t="shared" si="97"/>
        <v>0.41042534854757234</v>
      </c>
      <c r="N179" s="220">
        <f t="shared" si="97"/>
        <v>0.49710698012776783</v>
      </c>
      <c r="O179" s="220">
        <f t="shared" si="97"/>
        <v>0.60917225001072572</v>
      </c>
      <c r="P179" s="220">
        <f t="shared" si="97"/>
        <v>9.9509575695103675E-3</v>
      </c>
      <c r="Q179" s="220">
        <f t="shared" si="97"/>
        <v>2.4789972368656973E-2</v>
      </c>
    </row>
    <row r="180" spans="1:17" x14ac:dyDescent="0.25">
      <c r="A180" s="60" t="s">
        <v>317</v>
      </c>
      <c r="B180" s="60" t="s">
        <v>5334</v>
      </c>
      <c r="C180" s="220">
        <f t="shared" ref="C180:Q180" si="98">(C3475/C$3380)/(C6770/C$6675)</f>
        <v>0.10376452736605725</v>
      </c>
      <c r="D180" s="220">
        <f t="shared" si="98"/>
        <v>0.16579008534176876</v>
      </c>
      <c r="E180" s="220">
        <f t="shared" si="98"/>
        <v>4.4489760099271934E-2</v>
      </c>
      <c r="F180" s="220">
        <f t="shared" si="98"/>
        <v>0.11357875941737018</v>
      </c>
      <c r="G180" s="220">
        <f t="shared" si="98"/>
        <v>2.1749570571335343E-2</v>
      </c>
      <c r="H180" s="220">
        <f t="shared" si="98"/>
        <v>0</v>
      </c>
      <c r="I180" s="220">
        <f t="shared" si="98"/>
        <v>7.64375312339945E-4</v>
      </c>
      <c r="J180" s="220">
        <f t="shared" si="98"/>
        <v>3.3667441186272553E-4</v>
      </c>
      <c r="K180" s="220">
        <f t="shared" si="98"/>
        <v>1.4777857577155638E-3</v>
      </c>
      <c r="L180" s="220">
        <f t="shared" si="98"/>
        <v>7.1622356041069625E-4</v>
      </c>
      <c r="M180" s="220">
        <f t="shared" si="98"/>
        <v>0</v>
      </c>
      <c r="N180" s="220">
        <f t="shared" si="98"/>
        <v>4.4973037952482295E-2</v>
      </c>
      <c r="O180" s="220">
        <f t="shared" si="98"/>
        <v>2.4492254370422097E-2</v>
      </c>
      <c r="P180" s="220">
        <f t="shared" si="98"/>
        <v>1.8602656732031361E-2</v>
      </c>
      <c r="Q180" s="220">
        <f t="shared" si="98"/>
        <v>3.3457677554705315E-2</v>
      </c>
    </row>
    <row r="181" spans="1:17" x14ac:dyDescent="0.25">
      <c r="A181" s="60" t="s">
        <v>3767</v>
      </c>
      <c r="B181" s="60" t="s">
        <v>5335</v>
      </c>
      <c r="C181" s="220">
        <f t="shared" ref="C181:Q181" si="99">(C3476/C$3380)/(C6771/C$6675)</f>
        <v>1.6903708146146463</v>
      </c>
      <c r="D181" s="220">
        <f t="shared" si="99"/>
        <v>0</v>
      </c>
      <c r="E181" s="220">
        <f t="shared" si="99"/>
        <v>1.1012906651755072</v>
      </c>
      <c r="F181" s="220">
        <f t="shared" si="99"/>
        <v>0</v>
      </c>
      <c r="G181" s="220">
        <f t="shared" si="99"/>
        <v>5.0012475335165005</v>
      </c>
      <c r="H181" s="220">
        <f t="shared" si="99"/>
        <v>5.3767344050668848</v>
      </c>
      <c r="I181" s="220">
        <f t="shared" si="99"/>
        <v>1.7924293563629918</v>
      </c>
      <c r="J181" s="220">
        <f t="shared" si="99"/>
        <v>0</v>
      </c>
      <c r="K181" s="220">
        <f t="shared" si="99"/>
        <v>0</v>
      </c>
      <c r="L181" s="220">
        <f t="shared" si="99"/>
        <v>0.48346157753437669</v>
      </c>
      <c r="M181" s="220">
        <f t="shared" si="99"/>
        <v>0.70672380244241895</v>
      </c>
      <c r="N181" s="220">
        <f t="shared" si="99"/>
        <v>24.204233819218423</v>
      </c>
      <c r="O181" s="220">
        <f t="shared" si="99"/>
        <v>12.7034388119875</v>
      </c>
      <c r="P181" s="220">
        <f t="shared" si="99"/>
        <v>3.504451420519854</v>
      </c>
      <c r="Q181" s="220">
        <f t="shared" si="99"/>
        <v>9.1719945898738295</v>
      </c>
    </row>
    <row r="182" spans="1:17" x14ac:dyDescent="0.25">
      <c r="A182" s="60" t="s">
        <v>2511</v>
      </c>
      <c r="B182" s="60" t="s">
        <v>5336</v>
      </c>
      <c r="C182" s="220">
        <f t="shared" ref="C182:Q182" si="100">(C3477/C$3380)/(C6772/C$6675)</f>
        <v>0</v>
      </c>
      <c r="D182" s="220">
        <f t="shared" si="100"/>
        <v>9.6623997217003807E-2</v>
      </c>
      <c r="E182" s="220">
        <f t="shared" si="100"/>
        <v>0.45575704689760216</v>
      </c>
      <c r="F182" s="220">
        <f t="shared" si="100"/>
        <v>0.46189788732736231</v>
      </c>
      <c r="G182" s="220">
        <f t="shared" si="100"/>
        <v>0.79489071141237455</v>
      </c>
      <c r="H182" s="220">
        <f t="shared" si="100"/>
        <v>1.4079783874224694</v>
      </c>
      <c r="I182" s="220">
        <f t="shared" si="100"/>
        <v>7.414987245552089E-2</v>
      </c>
      <c r="J182" s="220">
        <f t="shared" si="100"/>
        <v>0.11773047410207002</v>
      </c>
      <c r="K182" s="220">
        <f t="shared" si="100"/>
        <v>0.67447947443995004</v>
      </c>
      <c r="L182" s="220">
        <f t="shared" si="100"/>
        <v>0.76992914226084685</v>
      </c>
      <c r="M182" s="220">
        <f t="shared" si="100"/>
        <v>0</v>
      </c>
      <c r="N182" s="220">
        <f t="shared" si="100"/>
        <v>2.445373135155983E-3</v>
      </c>
      <c r="O182" s="220">
        <f t="shared" si="100"/>
        <v>0.8656036645638614</v>
      </c>
      <c r="P182" s="220">
        <f t="shared" si="100"/>
        <v>8.0711284543626312E-3</v>
      </c>
      <c r="Q182" s="220">
        <f t="shared" si="100"/>
        <v>0.26807798125434135</v>
      </c>
    </row>
    <row r="183" spans="1:17" x14ac:dyDescent="0.25">
      <c r="A183" s="60" t="s">
        <v>3649</v>
      </c>
      <c r="B183" s="60" t="s">
        <v>5338</v>
      </c>
      <c r="C183" s="220">
        <f t="shared" ref="C183:Q183" si="101">(C3478/C$3380)/(C6773/C$6675)</f>
        <v>1.4125765612241283</v>
      </c>
      <c r="D183" s="220">
        <f t="shared" si="101"/>
        <v>0.36864138765250698</v>
      </c>
      <c r="E183" s="220">
        <f t="shared" si="101"/>
        <v>0.60126679894446944</v>
      </c>
      <c r="F183" s="220">
        <f t="shared" si="101"/>
        <v>0.84457758783469794</v>
      </c>
      <c r="G183" s="220">
        <f t="shared" si="101"/>
        <v>0.37947786797383221</v>
      </c>
      <c r="H183" s="220">
        <f t="shared" si="101"/>
        <v>0.61200992404055465</v>
      </c>
      <c r="I183" s="220">
        <f t="shared" si="101"/>
        <v>0.45408027524560829</v>
      </c>
      <c r="J183" s="220">
        <f t="shared" si="101"/>
        <v>0.98756137617670503</v>
      </c>
      <c r="K183" s="220">
        <f t="shared" si="101"/>
        <v>1.6281361880695049</v>
      </c>
      <c r="L183" s="220">
        <f t="shared" si="101"/>
        <v>1.7850552080317332</v>
      </c>
      <c r="M183" s="220">
        <f t="shared" si="101"/>
        <v>0.57524810091820788</v>
      </c>
      <c r="N183" s="220">
        <f t="shared" si="101"/>
        <v>0.17312142810423031</v>
      </c>
      <c r="O183" s="220">
        <f t="shared" si="101"/>
        <v>0.10194275176982275</v>
      </c>
      <c r="P183" s="220">
        <f t="shared" si="101"/>
        <v>2.5126723502032827E-3</v>
      </c>
      <c r="Q183" s="220">
        <f t="shared" si="101"/>
        <v>0.31559126410507271</v>
      </c>
    </row>
    <row r="184" spans="1:17" x14ac:dyDescent="0.25">
      <c r="A184" s="60" t="s">
        <v>255</v>
      </c>
      <c r="B184" s="60" t="s">
        <v>5339</v>
      </c>
      <c r="C184" s="220">
        <f t="shared" ref="C184:Q184" si="102">(C3479/C$3380)/(C6774/C$6675)</f>
        <v>0.57482909793182779</v>
      </c>
      <c r="D184" s="220">
        <f t="shared" si="102"/>
        <v>0</v>
      </c>
      <c r="E184" s="220">
        <f t="shared" si="102"/>
        <v>0.93447592648111133</v>
      </c>
      <c r="F184" s="220">
        <f t="shared" si="102"/>
        <v>12.7121533523894</v>
      </c>
      <c r="G184" s="220">
        <f t="shared" si="102"/>
        <v>0</v>
      </c>
      <c r="H184" s="220">
        <f t="shared" si="102"/>
        <v>0</v>
      </c>
      <c r="I184" s="220">
        <f t="shared" si="102"/>
        <v>0</v>
      </c>
      <c r="J184" s="220">
        <f t="shared" si="102"/>
        <v>0</v>
      </c>
      <c r="K184" s="220">
        <f t="shared" si="102"/>
        <v>1.6009214929162414E-3</v>
      </c>
      <c r="L184" s="220">
        <f t="shared" si="102"/>
        <v>0</v>
      </c>
      <c r="M184" s="220">
        <f t="shared" si="102"/>
        <v>0</v>
      </c>
      <c r="N184" s="220">
        <f t="shared" si="102"/>
        <v>0</v>
      </c>
      <c r="O184" s="220">
        <f t="shared" si="102"/>
        <v>0</v>
      </c>
      <c r="P184" s="220">
        <f t="shared" si="102"/>
        <v>0</v>
      </c>
      <c r="Q184" s="220">
        <f t="shared" si="102"/>
        <v>0</v>
      </c>
    </row>
    <row r="185" spans="1:17" x14ac:dyDescent="0.25">
      <c r="A185" s="60" t="s">
        <v>441</v>
      </c>
      <c r="B185" s="60" t="s">
        <v>5340</v>
      </c>
      <c r="C185" s="220">
        <f t="shared" ref="C185:Q185" si="103">(C3480/C$3380)/(C6775/C$6675)</f>
        <v>0.37812668818656786</v>
      </c>
      <c r="D185" s="220">
        <f t="shared" si="103"/>
        <v>0</v>
      </c>
      <c r="E185" s="220">
        <f t="shared" si="103"/>
        <v>0</v>
      </c>
      <c r="F185" s="220">
        <f t="shared" si="103"/>
        <v>6.1640785836108138E-2</v>
      </c>
      <c r="G185" s="220">
        <f t="shared" si="103"/>
        <v>6.1338865082700338E-4</v>
      </c>
      <c r="H185" s="220">
        <f t="shared" si="103"/>
        <v>0</v>
      </c>
      <c r="I185" s="220">
        <f t="shared" si="103"/>
        <v>2.4539167476425399E-3</v>
      </c>
      <c r="J185" s="220">
        <f t="shared" si="103"/>
        <v>2.1500793038967841E-4</v>
      </c>
      <c r="K185" s="220">
        <f t="shared" si="103"/>
        <v>9.296105349925831E-4</v>
      </c>
      <c r="L185" s="220">
        <f t="shared" si="103"/>
        <v>0</v>
      </c>
      <c r="M185" s="220">
        <f t="shared" si="103"/>
        <v>0</v>
      </c>
      <c r="N185" s="220">
        <f t="shared" si="103"/>
        <v>0</v>
      </c>
      <c r="O185" s="220">
        <f t="shared" si="103"/>
        <v>0</v>
      </c>
      <c r="P185" s="220">
        <f t="shared" si="103"/>
        <v>0</v>
      </c>
      <c r="Q185" s="220">
        <f t="shared" si="103"/>
        <v>0</v>
      </c>
    </row>
    <row r="186" spans="1:17" x14ac:dyDescent="0.25">
      <c r="A186" s="60" t="s">
        <v>4272</v>
      </c>
      <c r="B186" s="60" t="s">
        <v>5341</v>
      </c>
      <c r="C186" s="220">
        <f t="shared" ref="C186:Q186" si="104">(C3481/C$3380)/(C6776/C$6675)</f>
        <v>0.58939516002137016</v>
      </c>
      <c r="D186" s="220">
        <f t="shared" si="104"/>
        <v>0</v>
      </c>
      <c r="E186" s="220">
        <f t="shared" si="104"/>
        <v>0</v>
      </c>
      <c r="F186" s="220">
        <f t="shared" si="104"/>
        <v>0</v>
      </c>
      <c r="G186" s="220">
        <f t="shared" si="104"/>
        <v>0</v>
      </c>
      <c r="H186" s="220">
        <f t="shared" si="104"/>
        <v>0</v>
      </c>
      <c r="I186" s="220">
        <f t="shared" si="104"/>
        <v>0</v>
      </c>
      <c r="J186" s="220">
        <f t="shared" si="104"/>
        <v>0</v>
      </c>
      <c r="K186" s="220">
        <f t="shared" si="104"/>
        <v>0</v>
      </c>
      <c r="L186" s="220">
        <f t="shared" si="104"/>
        <v>0</v>
      </c>
      <c r="M186" s="220">
        <f t="shared" si="104"/>
        <v>0</v>
      </c>
      <c r="N186" s="220">
        <f t="shared" si="104"/>
        <v>0</v>
      </c>
      <c r="O186" s="220">
        <f t="shared" si="104"/>
        <v>0</v>
      </c>
      <c r="P186" s="220">
        <f t="shared" si="104"/>
        <v>0</v>
      </c>
      <c r="Q186" s="220">
        <f t="shared" si="104"/>
        <v>0</v>
      </c>
    </row>
    <row r="187" spans="1:17" x14ac:dyDescent="0.25">
      <c r="A187" s="60" t="s">
        <v>337</v>
      </c>
      <c r="B187" s="60" t="s">
        <v>5342</v>
      </c>
      <c r="C187" s="220">
        <f t="shared" ref="C187:Q187" si="105">(C3482/C$3380)/(C6777/C$6675)</f>
        <v>0</v>
      </c>
      <c r="D187" s="220">
        <f t="shared" si="105"/>
        <v>0</v>
      </c>
      <c r="E187" s="220">
        <f t="shared" si="105"/>
        <v>6.6500995936583512E-2</v>
      </c>
      <c r="F187" s="220">
        <f t="shared" si="105"/>
        <v>6.4152321842839963E-2</v>
      </c>
      <c r="G187" s="220">
        <f t="shared" si="105"/>
        <v>3.5751155652063312E-3</v>
      </c>
      <c r="H187" s="220">
        <f t="shared" si="105"/>
        <v>4.9655039612702427E-3</v>
      </c>
      <c r="I187" s="220">
        <f t="shared" si="105"/>
        <v>3.7172608582562642E-3</v>
      </c>
      <c r="J187" s="220">
        <f t="shared" si="105"/>
        <v>4.8298046193247001E-3</v>
      </c>
      <c r="K187" s="220">
        <f t="shared" si="105"/>
        <v>1.907396724224222E-2</v>
      </c>
      <c r="L187" s="220">
        <f t="shared" si="105"/>
        <v>0.13488862841020419</v>
      </c>
      <c r="M187" s="220">
        <f t="shared" si="105"/>
        <v>4.91434119918924E-2</v>
      </c>
      <c r="N187" s="220">
        <f t="shared" si="105"/>
        <v>0</v>
      </c>
      <c r="O187" s="220">
        <f t="shared" si="105"/>
        <v>0</v>
      </c>
      <c r="P187" s="220">
        <f t="shared" si="105"/>
        <v>1.7034822101615276E-3</v>
      </c>
      <c r="Q187" s="220">
        <f t="shared" si="105"/>
        <v>4.3792934766701984E-4</v>
      </c>
    </row>
    <row r="188" spans="1:17" x14ac:dyDescent="0.25">
      <c r="A188" s="60" t="s">
        <v>516</v>
      </c>
      <c r="B188" s="60" t="s">
        <v>5343</v>
      </c>
      <c r="C188" s="220">
        <f t="shared" ref="C188:Q188" si="106">(C3483/C$3380)/(C6778/C$6675)</f>
        <v>0</v>
      </c>
      <c r="D188" s="220">
        <f t="shared" si="106"/>
        <v>7.7691621795984711E-2</v>
      </c>
      <c r="E188" s="220">
        <f t="shared" si="106"/>
        <v>0</v>
      </c>
      <c r="F188" s="220">
        <f t="shared" si="106"/>
        <v>1.3367894510117788E-3</v>
      </c>
      <c r="G188" s="220">
        <f t="shared" si="106"/>
        <v>0</v>
      </c>
      <c r="H188" s="220">
        <f t="shared" si="106"/>
        <v>0</v>
      </c>
      <c r="I188" s="220">
        <f t="shared" si="106"/>
        <v>0</v>
      </c>
      <c r="J188" s="220">
        <f t="shared" si="106"/>
        <v>0</v>
      </c>
      <c r="K188" s="220">
        <f t="shared" si="106"/>
        <v>0</v>
      </c>
      <c r="L188" s="220">
        <f t="shared" si="106"/>
        <v>0</v>
      </c>
      <c r="M188" s="220">
        <f t="shared" si="106"/>
        <v>9.3547645598793792E-4</v>
      </c>
      <c r="N188" s="220">
        <f t="shared" si="106"/>
        <v>0</v>
      </c>
      <c r="O188" s="220">
        <f t="shared" si="106"/>
        <v>0</v>
      </c>
      <c r="P188" s="220">
        <f t="shared" si="106"/>
        <v>1.2490689688714818E-3</v>
      </c>
      <c r="Q188" s="220">
        <f t="shared" si="106"/>
        <v>0</v>
      </c>
    </row>
    <row r="189" spans="1:17" x14ac:dyDescent="0.25">
      <c r="A189" s="60" t="s">
        <v>654</v>
      </c>
      <c r="B189" s="60" t="s">
        <v>5344</v>
      </c>
      <c r="C189" s="220">
        <f t="shared" ref="C189:Q189" si="107">(C3484/C$3380)/(C6779/C$6675)</f>
        <v>0</v>
      </c>
      <c r="D189" s="220">
        <f t="shared" si="107"/>
        <v>0.10621644258778302</v>
      </c>
      <c r="E189" s="220">
        <f t="shared" si="107"/>
        <v>1.3128443184654741E-2</v>
      </c>
      <c r="F189" s="220">
        <f t="shared" si="107"/>
        <v>3.2255953606241679E-2</v>
      </c>
      <c r="G189" s="220">
        <f t="shared" si="107"/>
        <v>0</v>
      </c>
      <c r="H189" s="220">
        <f t="shared" si="107"/>
        <v>1.3482325113230728E-2</v>
      </c>
      <c r="I189" s="220">
        <f t="shared" si="107"/>
        <v>3.6026611140953263E-2</v>
      </c>
      <c r="J189" s="220">
        <f t="shared" si="107"/>
        <v>2.5403756241139264E-2</v>
      </c>
      <c r="K189" s="220">
        <f t="shared" si="107"/>
        <v>3.3967334274066445E-2</v>
      </c>
      <c r="L189" s="220">
        <f t="shared" si="107"/>
        <v>0.15369562110802915</v>
      </c>
      <c r="M189" s="220">
        <f t="shared" si="107"/>
        <v>0</v>
      </c>
      <c r="N189" s="220">
        <f t="shared" si="107"/>
        <v>0</v>
      </c>
      <c r="O189" s="220">
        <f t="shared" si="107"/>
        <v>0</v>
      </c>
      <c r="P189" s="220">
        <f t="shared" si="107"/>
        <v>0</v>
      </c>
      <c r="Q189" s="220">
        <f t="shared" si="107"/>
        <v>0</v>
      </c>
    </row>
    <row r="190" spans="1:17" x14ac:dyDescent="0.25">
      <c r="A190" s="60" t="s">
        <v>421</v>
      </c>
      <c r="B190" s="60" t="s">
        <v>5345</v>
      </c>
      <c r="C190" s="220">
        <f t="shared" ref="C190:Q190" si="108">(C3485/C$3380)/(C6780/C$6675)</f>
        <v>0</v>
      </c>
      <c r="D190" s="220">
        <f t="shared" si="108"/>
        <v>0</v>
      </c>
      <c r="E190" s="220">
        <f t="shared" si="108"/>
        <v>0</v>
      </c>
      <c r="F190" s="220">
        <f t="shared" si="108"/>
        <v>0</v>
      </c>
      <c r="G190" s="220">
        <f t="shared" si="108"/>
        <v>0</v>
      </c>
      <c r="H190" s="220">
        <f t="shared" si="108"/>
        <v>0</v>
      </c>
      <c r="I190" s="220">
        <f t="shared" si="108"/>
        <v>0</v>
      </c>
      <c r="J190" s="220">
        <f t="shared" si="108"/>
        <v>0</v>
      </c>
      <c r="K190" s="220">
        <f t="shared" si="108"/>
        <v>3.0596017245875594E-2</v>
      </c>
      <c r="L190" s="220">
        <f t="shared" si="108"/>
        <v>4.2981377069172585E-4</v>
      </c>
      <c r="M190" s="220">
        <f t="shared" si="108"/>
        <v>0</v>
      </c>
      <c r="N190" s="220">
        <f t="shared" si="108"/>
        <v>0</v>
      </c>
      <c r="O190" s="220">
        <f t="shared" si="108"/>
        <v>0</v>
      </c>
      <c r="P190" s="220">
        <f t="shared" si="108"/>
        <v>0</v>
      </c>
      <c r="Q190" s="220">
        <f t="shared" si="108"/>
        <v>0</v>
      </c>
    </row>
    <row r="191" spans="1:17" x14ac:dyDescent="0.25">
      <c r="A191" s="60" t="s">
        <v>728</v>
      </c>
      <c r="B191" s="60" t="s">
        <v>5346</v>
      </c>
      <c r="C191" s="220">
        <f t="shared" ref="C191:Q191" si="109">(C3486/C$3380)/(C6781/C$6675)</f>
        <v>0</v>
      </c>
      <c r="D191" s="220">
        <f t="shared" si="109"/>
        <v>1.1524348111726768</v>
      </c>
      <c r="E191" s="220">
        <f t="shared" si="109"/>
        <v>0.59729946591225536</v>
      </c>
      <c r="F191" s="220">
        <f t="shared" si="109"/>
        <v>2.3716015497341775E-2</v>
      </c>
      <c r="G191" s="220">
        <f t="shared" si="109"/>
        <v>0</v>
      </c>
      <c r="H191" s="220">
        <f t="shared" si="109"/>
        <v>0.14926421446895705</v>
      </c>
      <c r="I191" s="220">
        <f t="shared" si="109"/>
        <v>0</v>
      </c>
      <c r="J191" s="220">
        <f t="shared" si="109"/>
        <v>0</v>
      </c>
      <c r="K191" s="220">
        <f t="shared" si="109"/>
        <v>1.2922554365600697E-4</v>
      </c>
      <c r="L191" s="220">
        <f t="shared" si="109"/>
        <v>0.20726421475229398</v>
      </c>
      <c r="M191" s="220">
        <f t="shared" si="109"/>
        <v>0.47886392460493121</v>
      </c>
      <c r="N191" s="220">
        <f t="shared" si="109"/>
        <v>0</v>
      </c>
      <c r="O191" s="220">
        <f t="shared" si="109"/>
        <v>0</v>
      </c>
      <c r="P191" s="220">
        <f t="shared" si="109"/>
        <v>5.964786439308352E-4</v>
      </c>
      <c r="Q191" s="220">
        <f t="shared" si="109"/>
        <v>0</v>
      </c>
    </row>
    <row r="192" spans="1:17" x14ac:dyDescent="0.25">
      <c r="A192" s="60" t="s">
        <v>214</v>
      </c>
      <c r="B192" s="60" t="s">
        <v>5347</v>
      </c>
      <c r="C192" s="220">
        <f t="shared" ref="C192:Q192" si="110">(C3487/C$3380)/(C6782/C$6675)</f>
        <v>0</v>
      </c>
      <c r="D192" s="220">
        <f t="shared" si="110"/>
        <v>0</v>
      </c>
      <c r="E192" s="220">
        <f t="shared" si="110"/>
        <v>9.9446417669827782E-3</v>
      </c>
      <c r="F192" s="220">
        <f t="shared" si="110"/>
        <v>0</v>
      </c>
      <c r="G192" s="220">
        <f t="shared" si="110"/>
        <v>0</v>
      </c>
      <c r="H192" s="220">
        <f t="shared" si="110"/>
        <v>0</v>
      </c>
      <c r="I192" s="220">
        <f t="shared" si="110"/>
        <v>3.9076013405036531E-5</v>
      </c>
      <c r="J192" s="220">
        <f t="shared" si="110"/>
        <v>9.1619000382285262E-4</v>
      </c>
      <c r="K192" s="220">
        <f t="shared" si="110"/>
        <v>4.356781615661603E-3</v>
      </c>
      <c r="L192" s="220">
        <f t="shared" si="110"/>
        <v>4.4913766720431885E-6</v>
      </c>
      <c r="M192" s="220">
        <f t="shared" si="110"/>
        <v>0</v>
      </c>
      <c r="N192" s="220">
        <f t="shared" si="110"/>
        <v>0</v>
      </c>
      <c r="O192" s="220">
        <f t="shared" si="110"/>
        <v>0</v>
      </c>
      <c r="P192" s="220">
        <f t="shared" si="110"/>
        <v>0</v>
      </c>
      <c r="Q192" s="220">
        <f t="shared" si="110"/>
        <v>0</v>
      </c>
    </row>
    <row r="193" spans="1:17" x14ac:dyDescent="0.25">
      <c r="A193" s="60" t="s">
        <v>992</v>
      </c>
      <c r="B193" s="60" t="s">
        <v>5348</v>
      </c>
      <c r="C193" s="220">
        <f t="shared" ref="C193:Q193" si="111">(C3488/C$3380)/(C6783/C$6675)</f>
        <v>0</v>
      </c>
      <c r="D193" s="220">
        <f t="shared" si="111"/>
        <v>0.17960325324029613</v>
      </c>
      <c r="E193" s="220">
        <f t="shared" si="111"/>
        <v>8.8907049775141331E-3</v>
      </c>
      <c r="F193" s="220">
        <f t="shared" si="111"/>
        <v>0</v>
      </c>
      <c r="G193" s="220">
        <f t="shared" si="111"/>
        <v>0</v>
      </c>
      <c r="H193" s="220">
        <f t="shared" si="111"/>
        <v>0</v>
      </c>
      <c r="I193" s="220">
        <f t="shared" si="111"/>
        <v>0</v>
      </c>
      <c r="J193" s="220">
        <f t="shared" si="111"/>
        <v>2.9003261039484992E-4</v>
      </c>
      <c r="K193" s="220">
        <f t="shared" si="111"/>
        <v>3.6583423299810117E-4</v>
      </c>
      <c r="L193" s="220">
        <f t="shared" si="111"/>
        <v>0</v>
      </c>
      <c r="M193" s="220">
        <f t="shared" si="111"/>
        <v>0</v>
      </c>
      <c r="N193" s="220">
        <f t="shared" si="111"/>
        <v>0</v>
      </c>
      <c r="O193" s="220">
        <f t="shared" si="111"/>
        <v>0</v>
      </c>
      <c r="P193" s="220">
        <f t="shared" si="111"/>
        <v>3.1363296433360699E-3</v>
      </c>
      <c r="Q193" s="220">
        <f t="shared" si="111"/>
        <v>0</v>
      </c>
    </row>
    <row r="194" spans="1:17" x14ac:dyDescent="0.25">
      <c r="A194" s="60" t="s">
        <v>1154</v>
      </c>
      <c r="B194" s="60" t="s">
        <v>5350</v>
      </c>
      <c r="C194" s="220">
        <f t="shared" ref="C194:Q194" si="112">(C3489/C$3380)/(C6784/C$6675)</f>
        <v>0</v>
      </c>
      <c r="D194" s="220">
        <f t="shared" si="112"/>
        <v>0</v>
      </c>
      <c r="E194" s="220">
        <f t="shared" si="112"/>
        <v>0</v>
      </c>
      <c r="F194" s="220">
        <f t="shared" si="112"/>
        <v>0</v>
      </c>
      <c r="G194" s="220">
        <f t="shared" si="112"/>
        <v>0</v>
      </c>
      <c r="H194" s="220">
        <f t="shared" si="112"/>
        <v>5.4004869047695999E-3</v>
      </c>
      <c r="I194" s="220">
        <f t="shared" si="112"/>
        <v>0</v>
      </c>
      <c r="J194" s="220">
        <f t="shared" si="112"/>
        <v>0</v>
      </c>
      <c r="K194" s="220">
        <f t="shared" si="112"/>
        <v>2.7507587018954596E-3</v>
      </c>
      <c r="L194" s="220">
        <f t="shared" si="112"/>
        <v>0</v>
      </c>
      <c r="M194" s="220">
        <f t="shared" si="112"/>
        <v>0</v>
      </c>
      <c r="N194" s="220">
        <f t="shared" si="112"/>
        <v>0</v>
      </c>
      <c r="O194" s="220">
        <f t="shared" si="112"/>
        <v>0</v>
      </c>
      <c r="P194" s="220">
        <f t="shared" si="112"/>
        <v>0</v>
      </c>
      <c r="Q194" s="220">
        <f t="shared" si="112"/>
        <v>0</v>
      </c>
    </row>
    <row r="195" spans="1:17" x14ac:dyDescent="0.25">
      <c r="A195" s="60" t="s">
        <v>10361</v>
      </c>
      <c r="B195" s="60" t="s">
        <v>10362</v>
      </c>
      <c r="C195" s="220">
        <f t="shared" ref="C195:Q195" si="113">(C3490/C$3380)/(C6785/C$6675)</f>
        <v>0</v>
      </c>
      <c r="D195" s="220">
        <f t="shared" si="113"/>
        <v>0</v>
      </c>
      <c r="E195" s="220">
        <f t="shared" si="113"/>
        <v>0</v>
      </c>
      <c r="F195" s="220">
        <f t="shared" si="113"/>
        <v>1.0642774613432555E-3</v>
      </c>
      <c r="G195" s="220">
        <f t="shared" si="113"/>
        <v>0</v>
      </c>
      <c r="H195" s="220">
        <f t="shared" si="113"/>
        <v>0</v>
      </c>
      <c r="I195" s="220">
        <f t="shared" si="113"/>
        <v>0</v>
      </c>
      <c r="J195" s="220">
        <f t="shared" si="113"/>
        <v>3.9723547154264366E-5</v>
      </c>
      <c r="K195" s="220">
        <f t="shared" si="113"/>
        <v>1.0115812685398827E-3</v>
      </c>
      <c r="L195" s="220">
        <f t="shared" si="113"/>
        <v>5.495351897205969E-5</v>
      </c>
      <c r="M195" s="220">
        <f t="shared" si="113"/>
        <v>0</v>
      </c>
      <c r="N195" s="220">
        <f t="shared" si="113"/>
        <v>0</v>
      </c>
      <c r="O195" s="220">
        <f t="shared" si="113"/>
        <v>0</v>
      </c>
      <c r="P195" s="220">
        <f t="shared" si="113"/>
        <v>3.9481172825826702E-4</v>
      </c>
      <c r="Q195" s="220">
        <f t="shared" si="113"/>
        <v>0</v>
      </c>
    </row>
    <row r="196" spans="1:17" x14ac:dyDescent="0.25">
      <c r="A196" s="60" t="s">
        <v>1772</v>
      </c>
      <c r="B196" s="60" t="s">
        <v>5354</v>
      </c>
      <c r="C196" s="220">
        <f t="shared" ref="C196:Q196" si="114">(C3491/C$3380)/(C6786/C$6675)</f>
        <v>0</v>
      </c>
      <c r="D196" s="220">
        <f t="shared" si="114"/>
        <v>0</v>
      </c>
      <c r="E196" s="220">
        <f t="shared" si="114"/>
        <v>3.4365531172899373E-2</v>
      </c>
      <c r="F196" s="220">
        <f t="shared" si="114"/>
        <v>0</v>
      </c>
      <c r="G196" s="220">
        <f t="shared" si="114"/>
        <v>0</v>
      </c>
      <c r="H196" s="220">
        <f t="shared" si="114"/>
        <v>0</v>
      </c>
      <c r="I196" s="220">
        <f t="shared" si="114"/>
        <v>0</v>
      </c>
      <c r="J196" s="220">
        <f t="shared" si="114"/>
        <v>2.0117640650275492E-4</v>
      </c>
      <c r="K196" s="220">
        <f t="shared" si="114"/>
        <v>0</v>
      </c>
      <c r="L196" s="220">
        <f t="shared" si="114"/>
        <v>0</v>
      </c>
      <c r="M196" s="220">
        <f t="shared" si="114"/>
        <v>0</v>
      </c>
      <c r="N196" s="220">
        <f t="shared" si="114"/>
        <v>3.43090040018394E-3</v>
      </c>
      <c r="O196" s="220">
        <f t="shared" si="114"/>
        <v>0</v>
      </c>
      <c r="P196" s="220">
        <f t="shared" si="114"/>
        <v>0</v>
      </c>
      <c r="Q196" s="220">
        <f t="shared" si="114"/>
        <v>0</v>
      </c>
    </row>
    <row r="197" spans="1:17" x14ac:dyDescent="0.25">
      <c r="A197" s="60" t="s">
        <v>2217</v>
      </c>
      <c r="B197" s="60" t="s">
        <v>5355</v>
      </c>
      <c r="C197" s="220">
        <f t="shared" ref="C197:Q197" si="115">(C3492/C$3380)/(C6787/C$6675)</f>
        <v>0</v>
      </c>
      <c r="D197" s="220">
        <f t="shared" si="115"/>
        <v>0</v>
      </c>
      <c r="E197" s="220">
        <f t="shared" si="115"/>
        <v>0</v>
      </c>
      <c r="F197" s="220">
        <f t="shared" si="115"/>
        <v>4.8916235331284618E-3</v>
      </c>
      <c r="G197" s="220">
        <f t="shared" si="115"/>
        <v>0</v>
      </c>
      <c r="H197" s="220">
        <f t="shared" si="115"/>
        <v>0</v>
      </c>
      <c r="I197" s="220">
        <f t="shared" si="115"/>
        <v>0</v>
      </c>
      <c r="J197" s="220">
        <f t="shared" si="115"/>
        <v>0</v>
      </c>
      <c r="K197" s="220">
        <f t="shared" si="115"/>
        <v>0</v>
      </c>
      <c r="L197" s="220">
        <f t="shared" si="115"/>
        <v>0</v>
      </c>
      <c r="M197" s="220">
        <f t="shared" si="115"/>
        <v>0</v>
      </c>
      <c r="N197" s="220">
        <f t="shared" si="115"/>
        <v>0</v>
      </c>
      <c r="O197" s="220">
        <f t="shared" si="115"/>
        <v>0</v>
      </c>
      <c r="P197" s="220">
        <f t="shared" si="115"/>
        <v>0</v>
      </c>
      <c r="Q197" s="220">
        <f t="shared" si="115"/>
        <v>0</v>
      </c>
    </row>
    <row r="198" spans="1:17" x14ac:dyDescent="0.25">
      <c r="A198" s="60" t="s">
        <v>1006</v>
      </c>
      <c r="B198" s="60" t="s">
        <v>5356</v>
      </c>
      <c r="C198" s="220">
        <f t="shared" ref="C198:Q198" si="116">(C3493/C$3380)/(C6788/C$6675)</f>
        <v>0</v>
      </c>
      <c r="D198" s="220">
        <f t="shared" si="116"/>
        <v>0</v>
      </c>
      <c r="E198" s="220">
        <f t="shared" si="116"/>
        <v>0</v>
      </c>
      <c r="F198" s="220">
        <f t="shared" si="116"/>
        <v>0</v>
      </c>
      <c r="G198" s="220">
        <f t="shared" si="116"/>
        <v>0</v>
      </c>
      <c r="H198" s="220">
        <f t="shared" si="116"/>
        <v>0</v>
      </c>
      <c r="I198" s="220">
        <f t="shared" si="116"/>
        <v>0</v>
      </c>
      <c r="J198" s="220">
        <f t="shared" si="116"/>
        <v>0</v>
      </c>
      <c r="K198" s="220">
        <f t="shared" si="116"/>
        <v>1.0227596891117701E-3</v>
      </c>
      <c r="L198" s="220">
        <f t="shared" si="116"/>
        <v>0</v>
      </c>
      <c r="M198" s="220">
        <f t="shared" si="116"/>
        <v>0</v>
      </c>
      <c r="N198" s="220">
        <f t="shared" si="116"/>
        <v>0</v>
      </c>
      <c r="O198" s="220">
        <f t="shared" si="116"/>
        <v>0</v>
      </c>
      <c r="P198" s="220">
        <f t="shared" si="116"/>
        <v>0</v>
      </c>
      <c r="Q198" s="220">
        <f t="shared" si="116"/>
        <v>0</v>
      </c>
    </row>
    <row r="199" spans="1:17" x14ac:dyDescent="0.25">
      <c r="A199" s="60" t="s">
        <v>378</v>
      </c>
      <c r="B199" s="60" t="s">
        <v>5358</v>
      </c>
      <c r="C199" s="220">
        <f t="shared" ref="C199:Q199" si="117">(C3494/C$3380)/(C6789/C$6675)</f>
        <v>0</v>
      </c>
      <c r="D199" s="220">
        <f t="shared" si="117"/>
        <v>1.2306121814194357E-3</v>
      </c>
      <c r="E199" s="220">
        <f t="shared" si="117"/>
        <v>0</v>
      </c>
      <c r="F199" s="220">
        <f t="shared" si="117"/>
        <v>5.282950101524278E-2</v>
      </c>
      <c r="G199" s="220">
        <f t="shared" si="117"/>
        <v>0</v>
      </c>
      <c r="H199" s="220">
        <f t="shared" si="117"/>
        <v>0</v>
      </c>
      <c r="I199" s="220">
        <f t="shared" si="117"/>
        <v>0</v>
      </c>
      <c r="J199" s="220">
        <f t="shared" si="117"/>
        <v>1.0392973313424333E-2</v>
      </c>
      <c r="K199" s="220">
        <f t="shared" si="117"/>
        <v>3.0617540551439132E-3</v>
      </c>
      <c r="L199" s="220">
        <f t="shared" si="117"/>
        <v>4.7429070634114352E-3</v>
      </c>
      <c r="M199" s="220">
        <f t="shared" si="117"/>
        <v>0</v>
      </c>
      <c r="N199" s="220">
        <f t="shared" si="117"/>
        <v>0</v>
      </c>
      <c r="O199" s="220">
        <f t="shared" si="117"/>
        <v>0</v>
      </c>
      <c r="P199" s="220">
        <f t="shared" si="117"/>
        <v>0</v>
      </c>
      <c r="Q199" s="220">
        <f t="shared" si="117"/>
        <v>0</v>
      </c>
    </row>
    <row r="200" spans="1:17" x14ac:dyDescent="0.25">
      <c r="A200" s="60" t="s">
        <v>4466</v>
      </c>
      <c r="B200" s="60" t="s">
        <v>5359</v>
      </c>
      <c r="C200" s="220">
        <f t="shared" ref="C200:Q200" si="118">(C3495/C$3380)/(C6790/C$6675)</f>
        <v>0.19050971031362218</v>
      </c>
      <c r="D200" s="220">
        <f t="shared" si="118"/>
        <v>0</v>
      </c>
      <c r="E200" s="220">
        <f t="shared" si="118"/>
        <v>0</v>
      </c>
      <c r="F200" s="220">
        <f t="shared" si="118"/>
        <v>3.2354486635346888E-2</v>
      </c>
      <c r="G200" s="220">
        <f t="shared" si="118"/>
        <v>0</v>
      </c>
      <c r="H200" s="220">
        <f t="shared" si="118"/>
        <v>0</v>
      </c>
      <c r="I200" s="220">
        <f t="shared" si="118"/>
        <v>9.1501623537900724E-4</v>
      </c>
      <c r="J200" s="220">
        <f t="shared" si="118"/>
        <v>9.2424836613550221E-3</v>
      </c>
      <c r="K200" s="220">
        <f t="shared" si="118"/>
        <v>5.0850774470084844E-3</v>
      </c>
      <c r="L200" s="220">
        <f t="shared" si="118"/>
        <v>2.9722965303616739E-4</v>
      </c>
      <c r="M200" s="220">
        <f t="shared" si="118"/>
        <v>0</v>
      </c>
      <c r="N200" s="220">
        <f t="shared" si="118"/>
        <v>0</v>
      </c>
      <c r="O200" s="220">
        <f t="shared" si="118"/>
        <v>0</v>
      </c>
      <c r="P200" s="220">
        <f t="shared" si="118"/>
        <v>0</v>
      </c>
      <c r="Q200" s="220">
        <f t="shared" si="118"/>
        <v>0</v>
      </c>
    </row>
    <row r="201" spans="1:17" x14ac:dyDescent="0.25">
      <c r="A201" s="60" t="s">
        <v>4059</v>
      </c>
      <c r="B201" s="60" t="s">
        <v>5360</v>
      </c>
      <c r="C201" s="220">
        <f t="shared" ref="C201:Q201" si="119">(C3496/C$3380)/(C6791/C$6675)</f>
        <v>0</v>
      </c>
      <c r="D201" s="220">
        <f t="shared" si="119"/>
        <v>0</v>
      </c>
      <c r="E201" s="220">
        <f t="shared" si="119"/>
        <v>8.3086906282788101E-2</v>
      </c>
      <c r="F201" s="220">
        <f t="shared" si="119"/>
        <v>0</v>
      </c>
      <c r="G201" s="220">
        <f t="shared" si="119"/>
        <v>0</v>
      </c>
      <c r="H201" s="220">
        <f t="shared" si="119"/>
        <v>0</v>
      </c>
      <c r="I201" s="220">
        <f t="shared" si="119"/>
        <v>0</v>
      </c>
      <c r="J201" s="220">
        <f t="shared" si="119"/>
        <v>0</v>
      </c>
      <c r="K201" s="220">
        <f t="shared" si="119"/>
        <v>0</v>
      </c>
      <c r="L201" s="220">
        <f t="shared" si="119"/>
        <v>0</v>
      </c>
      <c r="M201" s="220">
        <f t="shared" si="119"/>
        <v>0</v>
      </c>
      <c r="N201" s="220">
        <f t="shared" si="119"/>
        <v>0</v>
      </c>
      <c r="O201" s="220">
        <f t="shared" si="119"/>
        <v>0</v>
      </c>
      <c r="P201" s="220">
        <f t="shared" si="119"/>
        <v>0</v>
      </c>
      <c r="Q201" s="220">
        <f t="shared" si="119"/>
        <v>0</v>
      </c>
    </row>
    <row r="202" spans="1:17" x14ac:dyDescent="0.25">
      <c r="A202" s="60" t="s">
        <v>1485</v>
      </c>
      <c r="B202" s="60" t="s">
        <v>5361</v>
      </c>
      <c r="C202" s="220">
        <f t="shared" ref="C202:Q202" si="120">(C3497/C$3380)/(C6792/C$6675)</f>
        <v>0</v>
      </c>
      <c r="D202" s="220">
        <f t="shared" si="120"/>
        <v>0</v>
      </c>
      <c r="E202" s="220">
        <f t="shared" si="120"/>
        <v>0.25223455013556534</v>
      </c>
      <c r="F202" s="220">
        <f t="shared" si="120"/>
        <v>0</v>
      </c>
      <c r="G202" s="220">
        <f t="shared" si="120"/>
        <v>0</v>
      </c>
      <c r="H202" s="220">
        <f t="shared" si="120"/>
        <v>0</v>
      </c>
      <c r="I202" s="220">
        <f t="shared" si="120"/>
        <v>0</v>
      </c>
      <c r="J202" s="220">
        <f t="shared" si="120"/>
        <v>0</v>
      </c>
      <c r="K202" s="220">
        <f t="shared" si="120"/>
        <v>0</v>
      </c>
      <c r="L202" s="220">
        <f t="shared" si="120"/>
        <v>0</v>
      </c>
      <c r="M202" s="220">
        <f t="shared" si="120"/>
        <v>0</v>
      </c>
      <c r="N202" s="220">
        <f t="shared" si="120"/>
        <v>0</v>
      </c>
      <c r="O202" s="220">
        <f t="shared" si="120"/>
        <v>0</v>
      </c>
      <c r="P202" s="220">
        <f t="shared" si="120"/>
        <v>0</v>
      </c>
      <c r="Q202" s="220">
        <f t="shared" si="120"/>
        <v>0</v>
      </c>
    </row>
    <row r="203" spans="1:17" x14ac:dyDescent="0.25">
      <c r="A203" s="60" t="s">
        <v>2700</v>
      </c>
      <c r="B203" s="60" t="s">
        <v>5362</v>
      </c>
      <c r="C203" s="220">
        <f t="shared" ref="C203:Q203" si="121">(C3498/C$3380)/(C6793/C$6675)</f>
        <v>0</v>
      </c>
      <c r="D203" s="220">
        <f t="shared" si="121"/>
        <v>3.279896740430218E-2</v>
      </c>
      <c r="E203" s="220">
        <f t="shared" si="121"/>
        <v>0</v>
      </c>
      <c r="F203" s="220">
        <f t="shared" si="121"/>
        <v>36.198708103288745</v>
      </c>
      <c r="G203" s="220">
        <f t="shared" si="121"/>
        <v>0</v>
      </c>
      <c r="H203" s="220">
        <f t="shared" si="121"/>
        <v>0</v>
      </c>
      <c r="I203" s="220">
        <f t="shared" si="121"/>
        <v>2.4471571530506288E-5</v>
      </c>
      <c r="J203" s="220">
        <f t="shared" si="121"/>
        <v>0</v>
      </c>
      <c r="K203" s="220">
        <f t="shared" si="121"/>
        <v>0</v>
      </c>
      <c r="L203" s="220">
        <f t="shared" si="121"/>
        <v>0</v>
      </c>
      <c r="M203" s="220">
        <f t="shared" si="121"/>
        <v>0</v>
      </c>
      <c r="N203" s="220">
        <f t="shared" si="121"/>
        <v>0</v>
      </c>
      <c r="O203" s="220">
        <f t="shared" si="121"/>
        <v>0</v>
      </c>
      <c r="P203" s="220">
        <f t="shared" si="121"/>
        <v>1.3541615822853382E-3</v>
      </c>
      <c r="Q203" s="220">
        <f t="shared" si="121"/>
        <v>0</v>
      </c>
    </row>
    <row r="204" spans="1:17" x14ac:dyDescent="0.25">
      <c r="A204" s="60" t="s">
        <v>2453</v>
      </c>
      <c r="B204" s="60" t="s">
        <v>5363</v>
      </c>
      <c r="C204" s="220">
        <f t="shared" ref="C204:Q204" si="122">(C3499/C$3380)/(C6794/C$6675)</f>
        <v>0</v>
      </c>
      <c r="D204" s="220">
        <f t="shared" si="122"/>
        <v>0</v>
      </c>
      <c r="E204" s="220">
        <f t="shared" si="122"/>
        <v>0</v>
      </c>
      <c r="F204" s="220">
        <f t="shared" si="122"/>
        <v>1.4126785949609441E-3</v>
      </c>
      <c r="G204" s="220">
        <f t="shared" si="122"/>
        <v>3.8401892410046372E-3</v>
      </c>
      <c r="H204" s="220">
        <f t="shared" si="122"/>
        <v>0</v>
      </c>
      <c r="I204" s="220">
        <f t="shared" si="122"/>
        <v>0</v>
      </c>
      <c r="J204" s="220">
        <f t="shared" si="122"/>
        <v>0</v>
      </c>
      <c r="K204" s="220">
        <f t="shared" si="122"/>
        <v>0</v>
      </c>
      <c r="L204" s="220">
        <f t="shared" si="122"/>
        <v>0</v>
      </c>
      <c r="M204" s="220">
        <f t="shared" si="122"/>
        <v>0</v>
      </c>
      <c r="N204" s="220">
        <f t="shared" si="122"/>
        <v>0</v>
      </c>
      <c r="O204" s="220">
        <f t="shared" si="122"/>
        <v>0</v>
      </c>
      <c r="P204" s="220">
        <f t="shared" si="122"/>
        <v>4.0740273923348146E-4</v>
      </c>
      <c r="Q204" s="220">
        <f t="shared" si="122"/>
        <v>1.0326337302546577E-4</v>
      </c>
    </row>
    <row r="205" spans="1:17" x14ac:dyDescent="0.25">
      <c r="A205" s="60" t="s">
        <v>3668</v>
      </c>
      <c r="B205" s="60" t="s">
        <v>5364</v>
      </c>
      <c r="C205" s="220">
        <f t="shared" ref="C205:Q205" si="123">(C3500/C$3380)/(C6795/C$6675)</f>
        <v>0</v>
      </c>
      <c r="D205" s="220">
        <f t="shared" si="123"/>
        <v>0</v>
      </c>
      <c r="E205" s="220">
        <f t="shared" si="123"/>
        <v>0</v>
      </c>
      <c r="F205" s="220">
        <f t="shared" si="123"/>
        <v>0</v>
      </c>
      <c r="G205" s="220">
        <f t="shared" si="123"/>
        <v>0</v>
      </c>
      <c r="H205" s="220">
        <f t="shared" si="123"/>
        <v>0.63967979992040269</v>
      </c>
      <c r="I205" s="220">
        <f t="shared" si="123"/>
        <v>0</v>
      </c>
      <c r="J205" s="220">
        <f t="shared" si="123"/>
        <v>0</v>
      </c>
      <c r="K205" s="220">
        <f t="shared" si="123"/>
        <v>0</v>
      </c>
      <c r="L205" s="220">
        <f t="shared" si="123"/>
        <v>0</v>
      </c>
      <c r="M205" s="220">
        <f t="shared" si="123"/>
        <v>0</v>
      </c>
      <c r="N205" s="220">
        <f t="shared" si="123"/>
        <v>0</v>
      </c>
      <c r="O205" s="220">
        <f t="shared" si="123"/>
        <v>0</v>
      </c>
      <c r="P205" s="220">
        <f t="shared" si="123"/>
        <v>1.6735343096422418E-2</v>
      </c>
      <c r="Q205" s="220">
        <f t="shared" si="123"/>
        <v>0</v>
      </c>
    </row>
    <row r="206" spans="1:17" x14ac:dyDescent="0.25">
      <c r="A206" s="60" t="s">
        <v>2896</v>
      </c>
      <c r="B206" s="60" t="s">
        <v>5365</v>
      </c>
      <c r="C206" s="220">
        <f t="shared" ref="C206:Q206" si="124">(C3501/C$3380)/(C6796/C$6675)</f>
        <v>0</v>
      </c>
      <c r="D206" s="220">
        <f t="shared" si="124"/>
        <v>0</v>
      </c>
      <c r="E206" s="220">
        <f t="shared" si="124"/>
        <v>1.7089109458126182</v>
      </c>
      <c r="F206" s="220">
        <f t="shared" si="124"/>
        <v>0</v>
      </c>
      <c r="G206" s="220">
        <f t="shared" si="124"/>
        <v>0</v>
      </c>
      <c r="H206" s="220">
        <f t="shared" si="124"/>
        <v>0</v>
      </c>
      <c r="I206" s="220">
        <f t="shared" si="124"/>
        <v>0</v>
      </c>
      <c r="J206" s="220">
        <f t="shared" si="124"/>
        <v>0</v>
      </c>
      <c r="K206" s="220">
        <f t="shared" si="124"/>
        <v>0</v>
      </c>
      <c r="L206" s="220">
        <f t="shared" si="124"/>
        <v>4.5147724490019678E-2</v>
      </c>
      <c r="M206" s="220">
        <f t="shared" si="124"/>
        <v>0</v>
      </c>
      <c r="N206" s="220">
        <f t="shared" si="124"/>
        <v>0</v>
      </c>
      <c r="O206" s="220">
        <f t="shared" si="124"/>
        <v>0</v>
      </c>
      <c r="P206" s="220">
        <f t="shared" si="124"/>
        <v>0</v>
      </c>
      <c r="Q206" s="220">
        <f t="shared" si="124"/>
        <v>0</v>
      </c>
    </row>
    <row r="207" spans="1:17" x14ac:dyDescent="0.25">
      <c r="A207" s="60" t="s">
        <v>3805</v>
      </c>
      <c r="B207" s="60" t="s">
        <v>5366</v>
      </c>
      <c r="C207" s="220">
        <f t="shared" ref="C207:Q207" si="125">(C3502/C$3380)/(C6797/C$6675)</f>
        <v>0</v>
      </c>
      <c r="D207" s="220">
        <f t="shared" si="125"/>
        <v>0</v>
      </c>
      <c r="E207" s="220">
        <f t="shared" si="125"/>
        <v>0</v>
      </c>
      <c r="F207" s="220">
        <f t="shared" si="125"/>
        <v>0</v>
      </c>
      <c r="G207" s="220">
        <f t="shared" si="125"/>
        <v>0</v>
      </c>
      <c r="H207" s="220">
        <f t="shared" si="125"/>
        <v>0</v>
      </c>
      <c r="I207" s="220">
        <f t="shared" si="125"/>
        <v>0</v>
      </c>
      <c r="J207" s="220">
        <f t="shared" si="125"/>
        <v>11.964544762231601</v>
      </c>
      <c r="K207" s="220">
        <f t="shared" si="125"/>
        <v>31.664126117390939</v>
      </c>
      <c r="L207" s="220">
        <f t="shared" si="125"/>
        <v>61.775846347903091</v>
      </c>
      <c r="M207" s="220">
        <f t="shared" si="125"/>
        <v>0</v>
      </c>
      <c r="N207" s="220">
        <f t="shared" si="125"/>
        <v>1.3570045174814851</v>
      </c>
      <c r="O207" s="220">
        <f t="shared" si="125"/>
        <v>0</v>
      </c>
      <c r="P207" s="220">
        <f t="shared" si="125"/>
        <v>0</v>
      </c>
      <c r="Q207" s="220">
        <f t="shared" si="125"/>
        <v>0</v>
      </c>
    </row>
    <row r="208" spans="1:17" x14ac:dyDescent="0.25">
      <c r="A208" s="60" t="s">
        <v>737</v>
      </c>
      <c r="B208" s="60" t="s">
        <v>5367</v>
      </c>
      <c r="C208" s="220">
        <f t="shared" ref="C208:Q208" si="126">(C3503/C$3380)/(C6798/C$6675)</f>
        <v>0</v>
      </c>
      <c r="D208" s="220">
        <f t="shared" si="126"/>
        <v>0</v>
      </c>
      <c r="E208" s="220">
        <f t="shared" si="126"/>
        <v>0</v>
      </c>
      <c r="F208" s="220">
        <f t="shared" si="126"/>
        <v>0</v>
      </c>
      <c r="G208" s="220">
        <f t="shared" si="126"/>
        <v>0</v>
      </c>
      <c r="H208" s="220">
        <f t="shared" si="126"/>
        <v>0</v>
      </c>
      <c r="I208" s="220">
        <f t="shared" si="126"/>
        <v>0</v>
      </c>
      <c r="J208" s="220">
        <f t="shared" si="126"/>
        <v>0</v>
      </c>
      <c r="K208" s="220">
        <f t="shared" si="126"/>
        <v>1.5078856646963447E-4</v>
      </c>
      <c r="L208" s="220">
        <f t="shared" si="126"/>
        <v>0</v>
      </c>
      <c r="M208" s="220">
        <f t="shared" si="126"/>
        <v>0</v>
      </c>
      <c r="N208" s="220">
        <f t="shared" si="126"/>
        <v>0</v>
      </c>
      <c r="O208" s="220">
        <f t="shared" si="126"/>
        <v>0</v>
      </c>
      <c r="P208" s="220">
        <f t="shared" si="126"/>
        <v>0</v>
      </c>
      <c r="Q208" s="220">
        <f t="shared" si="126"/>
        <v>0</v>
      </c>
    </row>
    <row r="209" spans="1:17" x14ac:dyDescent="0.25">
      <c r="A209" s="60" t="s">
        <v>1101</v>
      </c>
      <c r="B209" s="60" t="s">
        <v>5368</v>
      </c>
      <c r="C209" s="220">
        <f t="shared" ref="C209:Q209" si="127">(C3504/C$3380)/(C6799/C$6675)</f>
        <v>0</v>
      </c>
      <c r="D209" s="220">
        <f t="shared" si="127"/>
        <v>0</v>
      </c>
      <c r="E209" s="220">
        <f t="shared" si="127"/>
        <v>0</v>
      </c>
      <c r="F209" s="220">
        <f t="shared" si="127"/>
        <v>0</v>
      </c>
      <c r="G209" s="220">
        <f t="shared" si="127"/>
        <v>3.8902133706044912</v>
      </c>
      <c r="H209" s="220">
        <f t="shared" si="127"/>
        <v>6.0824311481718549</v>
      </c>
      <c r="I209" s="220">
        <f t="shared" si="127"/>
        <v>3.0081419675515284</v>
      </c>
      <c r="J209" s="220">
        <f t="shared" si="127"/>
        <v>2.4181315724961929</v>
      </c>
      <c r="K209" s="220">
        <f t="shared" si="127"/>
        <v>0</v>
      </c>
      <c r="L209" s="220">
        <f t="shared" si="127"/>
        <v>1.3418863991805059</v>
      </c>
      <c r="M209" s="220">
        <f t="shared" si="127"/>
        <v>0.90730488286360256</v>
      </c>
      <c r="N209" s="220">
        <f t="shared" si="127"/>
        <v>0.99533883293831349</v>
      </c>
      <c r="O209" s="220">
        <f t="shared" si="127"/>
        <v>0.59424228417267955</v>
      </c>
      <c r="P209" s="220">
        <f t="shared" si="127"/>
        <v>0.38975656842728235</v>
      </c>
      <c r="Q209" s="220">
        <f t="shared" si="127"/>
        <v>0.74463669482553563</v>
      </c>
    </row>
    <row r="210" spans="1:17" x14ac:dyDescent="0.25">
      <c r="A210" s="60" t="s">
        <v>10113</v>
      </c>
      <c r="B210" s="60" t="s">
        <v>10114</v>
      </c>
      <c r="C210" s="220">
        <f t="shared" ref="C210:Q210" si="128">(C3505/C$3380)/(C6800/C$6675)</f>
        <v>0</v>
      </c>
      <c r="D210" s="220">
        <f t="shared" si="128"/>
        <v>0</v>
      </c>
      <c r="E210" s="220">
        <f t="shared" si="128"/>
        <v>0</v>
      </c>
      <c r="F210" s="220">
        <f t="shared" si="128"/>
        <v>0</v>
      </c>
      <c r="G210" s="220">
        <f t="shared" si="128"/>
        <v>0</v>
      </c>
      <c r="H210" s="220">
        <f t="shared" si="128"/>
        <v>0</v>
      </c>
      <c r="I210" s="220">
        <f t="shared" si="128"/>
        <v>0.18106564455587973</v>
      </c>
      <c r="J210" s="220">
        <f t="shared" si="128"/>
        <v>0</v>
      </c>
      <c r="K210" s="220">
        <f t="shared" si="128"/>
        <v>0</v>
      </c>
      <c r="L210" s="220">
        <f t="shared" si="128"/>
        <v>0</v>
      </c>
      <c r="M210" s="220">
        <f t="shared" si="128"/>
        <v>0</v>
      </c>
      <c r="N210" s="220">
        <f t="shared" si="128"/>
        <v>0</v>
      </c>
      <c r="O210" s="220">
        <f t="shared" si="128"/>
        <v>0</v>
      </c>
      <c r="P210" s="220">
        <f t="shared" si="128"/>
        <v>2.6739257061733371E-2</v>
      </c>
      <c r="Q210" s="220">
        <f t="shared" si="128"/>
        <v>0</v>
      </c>
    </row>
    <row r="211" spans="1:17" x14ac:dyDescent="0.25">
      <c r="A211" s="60" t="s">
        <v>2393</v>
      </c>
      <c r="B211" s="60" t="s">
        <v>5369</v>
      </c>
      <c r="C211" s="220">
        <f t="shared" ref="C211:Q211" si="129">(C3506/C$3380)/(C6801/C$6675)</f>
        <v>2.8553958436093239</v>
      </c>
      <c r="D211" s="220">
        <f t="shared" si="129"/>
        <v>0.67185386359937993</v>
      </c>
      <c r="E211" s="220">
        <f t="shared" si="129"/>
        <v>0</v>
      </c>
      <c r="F211" s="220">
        <f t="shared" si="129"/>
        <v>0</v>
      </c>
      <c r="G211" s="220">
        <f t="shared" si="129"/>
        <v>0</v>
      </c>
      <c r="H211" s="220">
        <f t="shared" si="129"/>
        <v>0</v>
      </c>
      <c r="I211" s="220">
        <f t="shared" si="129"/>
        <v>0</v>
      </c>
      <c r="J211" s="220">
        <f t="shared" si="129"/>
        <v>0.93038994114745865</v>
      </c>
      <c r="K211" s="220">
        <f t="shared" si="129"/>
        <v>0</v>
      </c>
      <c r="L211" s="220">
        <f t="shared" si="129"/>
        <v>0</v>
      </c>
      <c r="M211" s="220">
        <f t="shared" si="129"/>
        <v>0</v>
      </c>
      <c r="N211" s="220">
        <f t="shared" si="129"/>
        <v>0</v>
      </c>
      <c r="O211" s="220">
        <f t="shared" si="129"/>
        <v>0</v>
      </c>
      <c r="P211" s="220">
        <f t="shared" si="129"/>
        <v>0.14064398977611717</v>
      </c>
      <c r="Q211" s="220">
        <f t="shared" si="129"/>
        <v>0.91161495658821368</v>
      </c>
    </row>
    <row r="212" spans="1:17" x14ac:dyDescent="0.25">
      <c r="A212" s="60" t="s">
        <v>3982</v>
      </c>
      <c r="B212" s="60" t="s">
        <v>5370</v>
      </c>
      <c r="C212" s="220">
        <f t="shared" ref="C212:Q212" si="130">(C3507/C$3380)/(C6802/C$6675)</f>
        <v>0</v>
      </c>
      <c r="D212" s="220">
        <f t="shared" si="130"/>
        <v>0</v>
      </c>
      <c r="E212" s="220">
        <f t="shared" si="130"/>
        <v>0</v>
      </c>
      <c r="F212" s="220">
        <f t="shared" si="130"/>
        <v>0</v>
      </c>
      <c r="G212" s="220">
        <f t="shared" si="130"/>
        <v>0</v>
      </c>
      <c r="H212" s="220">
        <f t="shared" si="130"/>
        <v>0</v>
      </c>
      <c r="I212" s="220">
        <f t="shared" si="130"/>
        <v>0</v>
      </c>
      <c r="J212" s="220">
        <f t="shared" si="130"/>
        <v>0</v>
      </c>
      <c r="K212" s="220">
        <f t="shared" si="130"/>
        <v>0</v>
      </c>
      <c r="L212" s="220">
        <f t="shared" si="130"/>
        <v>1.2569688970865216</v>
      </c>
      <c r="M212" s="220">
        <f t="shared" si="130"/>
        <v>0</v>
      </c>
      <c r="N212" s="220">
        <f t="shared" si="130"/>
        <v>0</v>
      </c>
      <c r="O212" s="220">
        <f t="shared" si="130"/>
        <v>15.887141064038625</v>
      </c>
      <c r="P212" s="220">
        <f t="shared" si="130"/>
        <v>0.57349897758291191</v>
      </c>
      <c r="Q212" s="220">
        <f t="shared" si="130"/>
        <v>8.0930833699699126E-2</v>
      </c>
    </row>
    <row r="213" spans="1:17" x14ac:dyDescent="0.25">
      <c r="A213" s="60" t="s">
        <v>3114</v>
      </c>
      <c r="B213" s="60" t="s">
        <v>5371</v>
      </c>
      <c r="C213" s="220">
        <f t="shared" ref="C213:Q213" si="131">(C3508/C$3380)/(C6803/C$6675)</f>
        <v>1.1201733992531369</v>
      </c>
      <c r="D213" s="220">
        <f t="shared" si="131"/>
        <v>0.30399523131122286</v>
      </c>
      <c r="E213" s="220">
        <f t="shared" si="131"/>
        <v>9.9305692997798622E-2</v>
      </c>
      <c r="F213" s="220">
        <f t="shared" si="131"/>
        <v>2.4284659128284543</v>
      </c>
      <c r="G213" s="220">
        <f t="shared" si="131"/>
        <v>7.9176585437554916</v>
      </c>
      <c r="H213" s="220">
        <f t="shared" si="131"/>
        <v>0</v>
      </c>
      <c r="I213" s="220">
        <f t="shared" si="131"/>
        <v>0</v>
      </c>
      <c r="J213" s="220">
        <f t="shared" si="131"/>
        <v>1.4855088177268547</v>
      </c>
      <c r="K213" s="220">
        <f t="shared" si="131"/>
        <v>11.700608111829629</v>
      </c>
      <c r="L213" s="220">
        <f t="shared" si="131"/>
        <v>38.54214850984409</v>
      </c>
      <c r="M213" s="220">
        <f t="shared" si="131"/>
        <v>16.56796938031227</v>
      </c>
      <c r="N213" s="220">
        <f t="shared" si="131"/>
        <v>16.866830566481891</v>
      </c>
      <c r="O213" s="220">
        <f t="shared" si="131"/>
        <v>7.1814573590205226</v>
      </c>
      <c r="P213" s="220">
        <f t="shared" si="131"/>
        <v>6.3316770757195275</v>
      </c>
      <c r="Q213" s="220">
        <f t="shared" si="131"/>
        <v>2.9288888411151577</v>
      </c>
    </row>
    <row r="214" spans="1:17" x14ac:dyDescent="0.25">
      <c r="A214" s="60" t="s">
        <v>3370</v>
      </c>
      <c r="B214" s="60" t="s">
        <v>5372</v>
      </c>
      <c r="C214" s="220">
        <f t="shared" ref="C214:Q214" si="132">(C3509/C$3380)/(C6804/C$6675)</f>
        <v>48.707212284419157</v>
      </c>
      <c r="D214" s="220">
        <f t="shared" si="132"/>
        <v>13.728196294332079</v>
      </c>
      <c r="E214" s="220">
        <f t="shared" si="132"/>
        <v>45.647158866148644</v>
      </c>
      <c r="F214" s="220">
        <f t="shared" si="132"/>
        <v>4.4992229644331099</v>
      </c>
      <c r="G214" s="220">
        <f t="shared" si="132"/>
        <v>4.4659668843122793</v>
      </c>
      <c r="H214" s="220">
        <f t="shared" si="132"/>
        <v>3.6802533681272087</v>
      </c>
      <c r="I214" s="220">
        <f t="shared" si="132"/>
        <v>2.3919215059958812</v>
      </c>
      <c r="J214" s="220">
        <f t="shared" si="132"/>
        <v>3.8509064566334072</v>
      </c>
      <c r="K214" s="220">
        <f t="shared" si="132"/>
        <v>6.6738984111246484</v>
      </c>
      <c r="L214" s="220">
        <f t="shared" si="132"/>
        <v>12.607557958671471</v>
      </c>
      <c r="M214" s="220">
        <f t="shared" si="132"/>
        <v>3.7429182401424219</v>
      </c>
      <c r="N214" s="220">
        <f t="shared" si="132"/>
        <v>1.4391721729041198</v>
      </c>
      <c r="O214" s="220">
        <f t="shared" si="132"/>
        <v>2.5215034138066077</v>
      </c>
      <c r="P214" s="220">
        <f t="shared" si="132"/>
        <v>9.0927007780772975</v>
      </c>
      <c r="Q214" s="220">
        <f t="shared" si="132"/>
        <v>5.8584072461072303</v>
      </c>
    </row>
    <row r="215" spans="1:17" x14ac:dyDescent="0.25">
      <c r="A215" s="60" t="s">
        <v>3084</v>
      </c>
      <c r="B215" s="60" t="s">
        <v>5376</v>
      </c>
      <c r="C215" s="220">
        <f t="shared" ref="C215:Q215" si="133">(C3510/C$3380)/(C6805/C$6675)</f>
        <v>5.597688059794252</v>
      </c>
      <c r="D215" s="220">
        <f t="shared" si="133"/>
        <v>0.67204944894467189</v>
      </c>
      <c r="E215" s="220">
        <f t="shared" si="133"/>
        <v>0.58193564436999334</v>
      </c>
      <c r="F215" s="220">
        <f t="shared" si="133"/>
        <v>3.0169614658190941E-5</v>
      </c>
      <c r="G215" s="220">
        <f t="shared" si="133"/>
        <v>3.5127282910773015E-2</v>
      </c>
      <c r="H215" s="220">
        <f t="shared" si="133"/>
        <v>1.7699726624218773E-2</v>
      </c>
      <c r="I215" s="220">
        <f t="shared" si="133"/>
        <v>0</v>
      </c>
      <c r="J215" s="220">
        <f t="shared" si="133"/>
        <v>0</v>
      </c>
      <c r="K215" s="220">
        <f t="shared" si="133"/>
        <v>0</v>
      </c>
      <c r="L215" s="220">
        <f t="shared" si="133"/>
        <v>1.8597270222481379</v>
      </c>
      <c r="M215" s="220">
        <f t="shared" si="133"/>
        <v>1.3151691920282791</v>
      </c>
      <c r="N215" s="220">
        <f t="shared" si="133"/>
        <v>0.11151656331895769</v>
      </c>
      <c r="O215" s="220">
        <f t="shared" si="133"/>
        <v>1.4182063624503582E-2</v>
      </c>
      <c r="P215" s="220">
        <f t="shared" si="133"/>
        <v>0</v>
      </c>
      <c r="Q215" s="220">
        <f t="shared" si="133"/>
        <v>0</v>
      </c>
    </row>
    <row r="216" spans="1:17" x14ac:dyDescent="0.25">
      <c r="A216" s="60" t="s">
        <v>1849</v>
      </c>
      <c r="B216" s="60" t="s">
        <v>5377</v>
      </c>
      <c r="C216" s="220">
        <f t="shared" ref="C216:Q216" si="134">(C3511/C$3380)/(C6806/C$6675)</f>
        <v>8.512126575319922E-3</v>
      </c>
      <c r="D216" s="220">
        <f t="shared" si="134"/>
        <v>0</v>
      </c>
      <c r="E216" s="220">
        <f t="shared" si="134"/>
        <v>0</v>
      </c>
      <c r="F216" s="220">
        <f t="shared" si="134"/>
        <v>3.7118518154327035E-3</v>
      </c>
      <c r="G216" s="220">
        <f t="shared" si="134"/>
        <v>0.12742613089647273</v>
      </c>
      <c r="H216" s="220">
        <f t="shared" si="134"/>
        <v>0.17497584385250711</v>
      </c>
      <c r="I216" s="220">
        <f t="shared" si="134"/>
        <v>0.1756571496795436</v>
      </c>
      <c r="J216" s="220">
        <f t="shared" si="134"/>
        <v>0.84777269316126613</v>
      </c>
      <c r="K216" s="220">
        <f t="shared" si="134"/>
        <v>1.3753824312567084</v>
      </c>
      <c r="L216" s="220">
        <f t="shared" si="134"/>
        <v>1.000623084052729</v>
      </c>
      <c r="M216" s="220">
        <f t="shared" si="134"/>
        <v>0.46309964785855623</v>
      </c>
      <c r="N216" s="220">
        <f t="shared" si="134"/>
        <v>0.45314621955428797</v>
      </c>
      <c r="O216" s="220">
        <f t="shared" si="134"/>
        <v>0.76547707187446112</v>
      </c>
      <c r="P216" s="220">
        <f t="shared" si="134"/>
        <v>0.95189599638586597</v>
      </c>
      <c r="Q216" s="220">
        <f t="shared" si="134"/>
        <v>1.3334923292482146</v>
      </c>
    </row>
    <row r="217" spans="1:17" x14ac:dyDescent="0.25">
      <c r="A217" s="60" t="s">
        <v>2290</v>
      </c>
      <c r="B217" s="60" t="s">
        <v>5380</v>
      </c>
      <c r="C217" s="220">
        <f t="shared" ref="C217:Q217" si="135">(C3512/C$3380)/(C6807/C$6675)</f>
        <v>0</v>
      </c>
      <c r="D217" s="220">
        <f t="shared" si="135"/>
        <v>0</v>
      </c>
      <c r="E217" s="220">
        <f t="shared" si="135"/>
        <v>0</v>
      </c>
      <c r="F217" s="220">
        <f t="shared" si="135"/>
        <v>5.6042690418361433E-3</v>
      </c>
      <c r="G217" s="220">
        <f t="shared" si="135"/>
        <v>0</v>
      </c>
      <c r="H217" s="220">
        <f t="shared" si="135"/>
        <v>2.6788531412310114E-3</v>
      </c>
      <c r="I217" s="220">
        <f t="shared" si="135"/>
        <v>0</v>
      </c>
      <c r="J217" s="220">
        <f t="shared" si="135"/>
        <v>0</v>
      </c>
      <c r="K217" s="220">
        <f t="shared" si="135"/>
        <v>0</v>
      </c>
      <c r="L217" s="220">
        <f t="shared" si="135"/>
        <v>0</v>
      </c>
      <c r="M217" s="220">
        <f t="shared" si="135"/>
        <v>0</v>
      </c>
      <c r="N217" s="220">
        <f t="shared" si="135"/>
        <v>0</v>
      </c>
      <c r="O217" s="220">
        <f t="shared" si="135"/>
        <v>0</v>
      </c>
      <c r="P217" s="220">
        <f t="shared" si="135"/>
        <v>0</v>
      </c>
      <c r="Q217" s="220">
        <f t="shared" si="135"/>
        <v>0</v>
      </c>
    </row>
    <row r="218" spans="1:17" x14ac:dyDescent="0.25">
      <c r="A218" s="60" t="s">
        <v>1201</v>
      </c>
      <c r="B218" s="60" t="s">
        <v>5381</v>
      </c>
      <c r="C218" s="220">
        <f t="shared" ref="C218:Q218" si="136">(C3513/C$3380)/(C6808/C$6675)</f>
        <v>4.8196475137766179E-4</v>
      </c>
      <c r="D218" s="220">
        <f t="shared" si="136"/>
        <v>0</v>
      </c>
      <c r="E218" s="220">
        <f t="shared" si="136"/>
        <v>0</v>
      </c>
      <c r="F218" s="220">
        <f t="shared" si="136"/>
        <v>0</v>
      </c>
      <c r="G218" s="220">
        <f t="shared" si="136"/>
        <v>0</v>
      </c>
      <c r="H218" s="220">
        <f t="shared" si="136"/>
        <v>0</v>
      </c>
      <c r="I218" s="220">
        <f t="shared" si="136"/>
        <v>4.9027691433118272E-3</v>
      </c>
      <c r="J218" s="220">
        <f t="shared" si="136"/>
        <v>0</v>
      </c>
      <c r="K218" s="220">
        <f t="shared" si="136"/>
        <v>0</v>
      </c>
      <c r="L218" s="220">
        <f t="shared" si="136"/>
        <v>0</v>
      </c>
      <c r="M218" s="220">
        <f t="shared" si="136"/>
        <v>0</v>
      </c>
      <c r="N218" s="220">
        <f t="shared" si="136"/>
        <v>0.4140470472743788</v>
      </c>
      <c r="O218" s="220">
        <f t="shared" si="136"/>
        <v>0.36716973810099635</v>
      </c>
      <c r="P218" s="220">
        <f t="shared" si="136"/>
        <v>0.16446255481132976</v>
      </c>
      <c r="Q218" s="220">
        <f t="shared" si="136"/>
        <v>0</v>
      </c>
    </row>
    <row r="219" spans="1:17" x14ac:dyDescent="0.25">
      <c r="A219" s="60" t="s">
        <v>10363</v>
      </c>
      <c r="B219" s="60" t="s">
        <v>10364</v>
      </c>
      <c r="C219" s="220">
        <f t="shared" ref="C219:Q219" si="137">(C3514/C$3380)/(C6809/C$6675)</f>
        <v>0</v>
      </c>
      <c r="D219" s="220">
        <f t="shared" si="137"/>
        <v>0</v>
      </c>
      <c r="E219" s="220">
        <f t="shared" si="137"/>
        <v>5.5068307505646598E-3</v>
      </c>
      <c r="F219" s="220">
        <f t="shared" si="137"/>
        <v>3.2957566474701183E-3</v>
      </c>
      <c r="G219" s="220">
        <f t="shared" si="137"/>
        <v>0</v>
      </c>
      <c r="H219" s="220">
        <f t="shared" si="137"/>
        <v>4.9722292965364828E-3</v>
      </c>
      <c r="I219" s="220">
        <f t="shared" si="137"/>
        <v>1.4695317591438694E-4</v>
      </c>
      <c r="J219" s="220">
        <f t="shared" si="137"/>
        <v>5.4381773502919662E-4</v>
      </c>
      <c r="K219" s="220">
        <f t="shared" si="137"/>
        <v>0</v>
      </c>
      <c r="L219" s="220">
        <f t="shared" si="137"/>
        <v>4.1555372949617267E-2</v>
      </c>
      <c r="M219" s="220">
        <f t="shared" si="137"/>
        <v>0</v>
      </c>
      <c r="N219" s="220">
        <f t="shared" si="137"/>
        <v>0</v>
      </c>
      <c r="O219" s="220">
        <f t="shared" si="137"/>
        <v>0</v>
      </c>
      <c r="P219" s="220">
        <f t="shared" si="137"/>
        <v>3.2628209906026117E-3</v>
      </c>
      <c r="Q219" s="220">
        <f t="shared" si="137"/>
        <v>0.21698541173936742</v>
      </c>
    </row>
    <row r="220" spans="1:17" x14ac:dyDescent="0.25">
      <c r="A220" s="60" t="s">
        <v>4468</v>
      </c>
      <c r="B220" s="60" t="s">
        <v>5385</v>
      </c>
      <c r="C220" s="220">
        <f t="shared" ref="C220:Q220" si="138">(C3515/C$3380)/(C6810/C$6675)</f>
        <v>0</v>
      </c>
      <c r="D220" s="220">
        <f t="shared" si="138"/>
        <v>0</v>
      </c>
      <c r="E220" s="220">
        <f t="shared" si="138"/>
        <v>5.9308690775669633E-3</v>
      </c>
      <c r="F220" s="220">
        <f t="shared" si="138"/>
        <v>0.1443650548623332</v>
      </c>
      <c r="G220" s="220">
        <f t="shared" si="138"/>
        <v>0.25696992480158898</v>
      </c>
      <c r="H220" s="220">
        <f t="shared" si="138"/>
        <v>0.37305567850004828</v>
      </c>
      <c r="I220" s="220">
        <f t="shared" si="138"/>
        <v>7.6759727049789976E-3</v>
      </c>
      <c r="J220" s="220">
        <f t="shared" si="138"/>
        <v>2.2938008744304017E-2</v>
      </c>
      <c r="K220" s="220">
        <f t="shared" si="138"/>
        <v>1.4498500970154728E-2</v>
      </c>
      <c r="L220" s="220">
        <f t="shared" si="138"/>
        <v>0</v>
      </c>
      <c r="M220" s="220">
        <f t="shared" si="138"/>
        <v>0</v>
      </c>
      <c r="N220" s="220">
        <f t="shared" si="138"/>
        <v>0</v>
      </c>
      <c r="O220" s="220">
        <f t="shared" si="138"/>
        <v>2.2314849533526818E-2</v>
      </c>
      <c r="P220" s="220">
        <f t="shared" si="138"/>
        <v>1.9627499445607831E-3</v>
      </c>
      <c r="Q220" s="220">
        <f t="shared" si="138"/>
        <v>0</v>
      </c>
    </row>
    <row r="221" spans="1:17" x14ac:dyDescent="0.25">
      <c r="A221" s="60" t="s">
        <v>4775</v>
      </c>
      <c r="B221" s="60" t="s">
        <v>5388</v>
      </c>
      <c r="C221" s="220">
        <f t="shared" ref="C221:Q221" si="139">(C3516/C$3380)/(C6811/C$6675)</f>
        <v>0</v>
      </c>
      <c r="D221" s="220">
        <f t="shared" si="139"/>
        <v>0</v>
      </c>
      <c r="E221" s="220">
        <f t="shared" si="139"/>
        <v>0</v>
      </c>
      <c r="F221" s="220">
        <f t="shared" si="139"/>
        <v>0.25401983459928201</v>
      </c>
      <c r="G221" s="220">
        <f t="shared" si="139"/>
        <v>0</v>
      </c>
      <c r="H221" s="220">
        <f t="shared" si="139"/>
        <v>0</v>
      </c>
      <c r="I221" s="220">
        <f t="shared" si="139"/>
        <v>0</v>
      </c>
      <c r="J221" s="220">
        <f t="shared" si="139"/>
        <v>0</v>
      </c>
      <c r="K221" s="220">
        <f t="shared" si="139"/>
        <v>0</v>
      </c>
      <c r="L221" s="220">
        <f t="shared" si="139"/>
        <v>0</v>
      </c>
      <c r="M221" s="220">
        <f t="shared" si="139"/>
        <v>0</v>
      </c>
      <c r="N221" s="220">
        <f t="shared" si="139"/>
        <v>0</v>
      </c>
      <c r="O221" s="220">
        <f t="shared" si="139"/>
        <v>0</v>
      </c>
      <c r="P221" s="220">
        <f t="shared" si="139"/>
        <v>0</v>
      </c>
      <c r="Q221" s="220">
        <f t="shared" si="139"/>
        <v>0</v>
      </c>
    </row>
    <row r="222" spans="1:17" x14ac:dyDescent="0.25">
      <c r="A222" s="60" t="s">
        <v>4566</v>
      </c>
      <c r="B222" s="60" t="s">
        <v>5389</v>
      </c>
      <c r="C222" s="220">
        <f t="shared" ref="C222:Q222" si="140">(C3517/C$3380)/(C6812/C$6675)</f>
        <v>0</v>
      </c>
      <c r="D222" s="220">
        <f t="shared" si="140"/>
        <v>0</v>
      </c>
      <c r="E222" s="220">
        <f t="shared" si="140"/>
        <v>0</v>
      </c>
      <c r="F222" s="220">
        <f t="shared" si="140"/>
        <v>4.7223963946132068</v>
      </c>
      <c r="G222" s="220">
        <f t="shared" si="140"/>
        <v>2.951636005323282</v>
      </c>
      <c r="H222" s="220">
        <f t="shared" si="140"/>
        <v>0.67336947664311386</v>
      </c>
      <c r="I222" s="220">
        <f t="shared" si="140"/>
        <v>0.75305289529327457</v>
      </c>
      <c r="J222" s="220">
        <f t="shared" si="140"/>
        <v>0</v>
      </c>
      <c r="K222" s="220">
        <f t="shared" si="140"/>
        <v>0.16096942883153259</v>
      </c>
      <c r="L222" s="220">
        <f t="shared" si="140"/>
        <v>0</v>
      </c>
      <c r="M222" s="220">
        <f t="shared" si="140"/>
        <v>0</v>
      </c>
      <c r="N222" s="220">
        <f t="shared" si="140"/>
        <v>0.19257551908110063</v>
      </c>
      <c r="O222" s="220">
        <f t="shared" si="140"/>
        <v>0</v>
      </c>
      <c r="P222" s="220">
        <f t="shared" si="140"/>
        <v>0</v>
      </c>
      <c r="Q222" s="220">
        <f t="shared" si="140"/>
        <v>0</v>
      </c>
    </row>
    <row r="223" spans="1:17" x14ac:dyDescent="0.25">
      <c r="A223" s="60" t="s">
        <v>938</v>
      </c>
      <c r="B223" s="60" t="s">
        <v>5390</v>
      </c>
      <c r="C223" s="220">
        <f t="shared" ref="C223:Q223" si="141">(C3518/C$3380)/(C6813/C$6675)</f>
        <v>9.1288966536178327E-3</v>
      </c>
      <c r="D223" s="220">
        <f t="shared" si="141"/>
        <v>0</v>
      </c>
      <c r="E223" s="220">
        <f t="shared" si="141"/>
        <v>0</v>
      </c>
      <c r="F223" s="220">
        <f t="shared" si="141"/>
        <v>0</v>
      </c>
      <c r="G223" s="220">
        <f t="shared" si="141"/>
        <v>0</v>
      </c>
      <c r="H223" s="220">
        <f t="shared" si="141"/>
        <v>0</v>
      </c>
      <c r="I223" s="220">
        <f t="shared" si="141"/>
        <v>7.3061499650957521E-3</v>
      </c>
      <c r="J223" s="220">
        <f t="shared" si="141"/>
        <v>0</v>
      </c>
      <c r="K223" s="220">
        <f t="shared" si="141"/>
        <v>0</v>
      </c>
      <c r="L223" s="220">
        <f t="shared" si="141"/>
        <v>5.5000989652915404E-4</v>
      </c>
      <c r="M223" s="220">
        <f t="shared" si="141"/>
        <v>0</v>
      </c>
      <c r="N223" s="220">
        <f t="shared" si="141"/>
        <v>0</v>
      </c>
      <c r="O223" s="220">
        <f t="shared" si="141"/>
        <v>0</v>
      </c>
      <c r="P223" s="220">
        <f t="shared" si="141"/>
        <v>0</v>
      </c>
      <c r="Q223" s="220">
        <f t="shared" si="141"/>
        <v>0</v>
      </c>
    </row>
    <row r="224" spans="1:17" x14ac:dyDescent="0.25">
      <c r="A224" s="60" t="s">
        <v>253</v>
      </c>
      <c r="B224" s="60" t="s">
        <v>5391</v>
      </c>
      <c r="C224" s="220">
        <f t="shared" ref="C224:Q224" si="142">(C3519/C$3380)/(C6814/C$6675)</f>
        <v>3.606048605595674E-3</v>
      </c>
      <c r="D224" s="220">
        <f t="shared" si="142"/>
        <v>1.5714345871752262E-4</v>
      </c>
      <c r="E224" s="220">
        <f t="shared" si="142"/>
        <v>0</v>
      </c>
      <c r="F224" s="220">
        <f t="shared" si="142"/>
        <v>1.5777962564406705</v>
      </c>
      <c r="G224" s="220">
        <f t="shared" si="142"/>
        <v>0</v>
      </c>
      <c r="H224" s="220">
        <f t="shared" si="142"/>
        <v>0</v>
      </c>
      <c r="I224" s="220">
        <f t="shared" si="142"/>
        <v>2.0815890910367619E-4</v>
      </c>
      <c r="J224" s="220">
        <f t="shared" si="142"/>
        <v>5.1051268632940777E-4</v>
      </c>
      <c r="K224" s="220">
        <f t="shared" si="142"/>
        <v>4.2128544968975876E-3</v>
      </c>
      <c r="L224" s="220">
        <f t="shared" si="142"/>
        <v>9.05227636485752E-4</v>
      </c>
      <c r="M224" s="220">
        <f t="shared" si="142"/>
        <v>0</v>
      </c>
      <c r="N224" s="220">
        <f t="shared" si="142"/>
        <v>0</v>
      </c>
      <c r="O224" s="220">
        <f t="shared" si="142"/>
        <v>0</v>
      </c>
      <c r="P224" s="220">
        <f t="shared" si="142"/>
        <v>0</v>
      </c>
      <c r="Q224" s="220">
        <f t="shared" si="142"/>
        <v>0.1179461044786609</v>
      </c>
    </row>
    <row r="225" spans="1:17" x14ac:dyDescent="0.25">
      <c r="A225" s="60" t="s">
        <v>749</v>
      </c>
      <c r="B225" s="60" t="s">
        <v>5392</v>
      </c>
      <c r="C225" s="220">
        <f t="shared" ref="C225:Q225" si="143">(C3520/C$3380)/(C6815/C$6675)</f>
        <v>0</v>
      </c>
      <c r="D225" s="220">
        <f t="shared" si="143"/>
        <v>0</v>
      </c>
      <c r="E225" s="220">
        <f t="shared" si="143"/>
        <v>0</v>
      </c>
      <c r="F225" s="220">
        <f t="shared" si="143"/>
        <v>4.2875047523762588E-4</v>
      </c>
      <c r="G225" s="220">
        <f t="shared" si="143"/>
        <v>0</v>
      </c>
      <c r="H225" s="220">
        <f t="shared" si="143"/>
        <v>0</v>
      </c>
      <c r="I225" s="220">
        <f t="shared" si="143"/>
        <v>7.8218428477373891E-5</v>
      </c>
      <c r="J225" s="220">
        <f t="shared" si="143"/>
        <v>1.722143397511961E-4</v>
      </c>
      <c r="K225" s="220">
        <f t="shared" si="143"/>
        <v>1.113979938078628E-3</v>
      </c>
      <c r="L225" s="220">
        <f t="shared" si="143"/>
        <v>1.4531373574592604E-4</v>
      </c>
      <c r="M225" s="220">
        <f t="shared" si="143"/>
        <v>0</v>
      </c>
      <c r="N225" s="220">
        <f t="shared" si="143"/>
        <v>2.1603361646984681E-3</v>
      </c>
      <c r="O225" s="220">
        <f t="shared" si="143"/>
        <v>0</v>
      </c>
      <c r="P225" s="220">
        <f t="shared" si="143"/>
        <v>5.5386232486193414E-4</v>
      </c>
      <c r="Q225" s="220">
        <f t="shared" si="143"/>
        <v>0</v>
      </c>
    </row>
    <row r="226" spans="1:17" x14ac:dyDescent="0.25">
      <c r="A226" s="60" t="s">
        <v>354</v>
      </c>
      <c r="B226" s="60" t="s">
        <v>5393</v>
      </c>
      <c r="C226" s="220">
        <f t="shared" ref="C226:Q226" si="144">(C3521/C$3380)/(C6816/C$6675)</f>
        <v>0</v>
      </c>
      <c r="D226" s="220">
        <f t="shared" si="144"/>
        <v>0</v>
      </c>
      <c r="E226" s="220">
        <f t="shared" si="144"/>
        <v>0</v>
      </c>
      <c r="F226" s="220">
        <f t="shared" si="144"/>
        <v>9.7538873204143992E-3</v>
      </c>
      <c r="G226" s="220">
        <f t="shared" si="144"/>
        <v>0</v>
      </c>
      <c r="H226" s="220">
        <f t="shared" si="144"/>
        <v>0</v>
      </c>
      <c r="I226" s="220">
        <f t="shared" si="144"/>
        <v>2.0470327190960649E-4</v>
      </c>
      <c r="J226" s="220">
        <f t="shared" si="144"/>
        <v>1.4810961013351732E-2</v>
      </c>
      <c r="K226" s="220">
        <f t="shared" si="144"/>
        <v>3.9334783146679486E-3</v>
      </c>
      <c r="L226" s="220">
        <f t="shared" si="144"/>
        <v>5.9230058452709624E-4</v>
      </c>
      <c r="M226" s="220">
        <f t="shared" si="144"/>
        <v>0</v>
      </c>
      <c r="N226" s="220">
        <f t="shared" si="144"/>
        <v>0</v>
      </c>
      <c r="O226" s="220">
        <f t="shared" si="144"/>
        <v>0</v>
      </c>
      <c r="P226" s="220">
        <f t="shared" si="144"/>
        <v>1.2012611508099508E-4</v>
      </c>
      <c r="Q226" s="220">
        <f t="shared" si="144"/>
        <v>0</v>
      </c>
    </row>
    <row r="227" spans="1:17" x14ac:dyDescent="0.25">
      <c r="A227" s="60" t="s">
        <v>1982</v>
      </c>
      <c r="B227" s="60" t="s">
        <v>5394</v>
      </c>
      <c r="C227" s="220">
        <f t="shared" ref="C227:Q227" si="145">(C3522/C$3380)/(C6817/C$6675)</f>
        <v>0</v>
      </c>
      <c r="D227" s="220">
        <f t="shared" si="145"/>
        <v>0</v>
      </c>
      <c r="E227" s="220">
        <f t="shared" si="145"/>
        <v>0</v>
      </c>
      <c r="F227" s="220">
        <f t="shared" si="145"/>
        <v>0</v>
      </c>
      <c r="G227" s="220">
        <f t="shared" si="145"/>
        <v>0</v>
      </c>
      <c r="H227" s="220">
        <f t="shared" si="145"/>
        <v>9.0133683417271144E-3</v>
      </c>
      <c r="I227" s="220">
        <f t="shared" si="145"/>
        <v>2.7391636498658995E-5</v>
      </c>
      <c r="J227" s="220">
        <f t="shared" si="145"/>
        <v>6.5768915426897253E-4</v>
      </c>
      <c r="K227" s="220">
        <f t="shared" si="145"/>
        <v>1.6432566385220118E-3</v>
      </c>
      <c r="L227" s="220">
        <f t="shared" si="145"/>
        <v>1.6695163560941984E-4</v>
      </c>
      <c r="M227" s="220">
        <f t="shared" si="145"/>
        <v>0.27952172736789083</v>
      </c>
      <c r="N227" s="220">
        <f t="shared" si="145"/>
        <v>0</v>
      </c>
      <c r="O227" s="220">
        <f t="shared" si="145"/>
        <v>2.2544845926761471E-2</v>
      </c>
      <c r="P227" s="220">
        <f t="shared" si="145"/>
        <v>3.0957128889171927E-4</v>
      </c>
      <c r="Q227" s="220">
        <f t="shared" si="145"/>
        <v>0</v>
      </c>
    </row>
    <row r="228" spans="1:17" x14ac:dyDescent="0.25">
      <c r="A228" s="60" t="s">
        <v>2310</v>
      </c>
      <c r="B228" s="60" t="s">
        <v>5395</v>
      </c>
      <c r="C228" s="220">
        <f t="shared" ref="C228:Q228" si="146">(C3523/C$3380)/(C6818/C$6675)</f>
        <v>0</v>
      </c>
      <c r="D228" s="220">
        <f t="shared" si="146"/>
        <v>0</v>
      </c>
      <c r="E228" s="220">
        <f t="shared" si="146"/>
        <v>0</v>
      </c>
      <c r="F228" s="220">
        <f t="shared" si="146"/>
        <v>0</v>
      </c>
      <c r="G228" s="220">
        <f t="shared" si="146"/>
        <v>0</v>
      </c>
      <c r="H228" s="220">
        <f t="shared" si="146"/>
        <v>0</v>
      </c>
      <c r="I228" s="220">
        <f t="shared" si="146"/>
        <v>1.75437588703856E-5</v>
      </c>
      <c r="J228" s="220">
        <f t="shared" si="146"/>
        <v>0</v>
      </c>
      <c r="K228" s="220">
        <f t="shared" si="146"/>
        <v>0</v>
      </c>
      <c r="L228" s="220">
        <f t="shared" si="146"/>
        <v>0</v>
      </c>
      <c r="M228" s="220">
        <f t="shared" si="146"/>
        <v>15.368111653269695</v>
      </c>
      <c r="N228" s="220">
        <f t="shared" si="146"/>
        <v>0</v>
      </c>
      <c r="O228" s="220">
        <f t="shared" si="146"/>
        <v>0</v>
      </c>
      <c r="P228" s="220">
        <f t="shared" si="146"/>
        <v>2.1286973950515532E-3</v>
      </c>
      <c r="Q228" s="220">
        <f t="shared" si="146"/>
        <v>1.3206093045090535E-3</v>
      </c>
    </row>
    <row r="229" spans="1:17" x14ac:dyDescent="0.25">
      <c r="A229" s="60" t="s">
        <v>1747</v>
      </c>
      <c r="B229" s="60" t="s">
        <v>5396</v>
      </c>
      <c r="C229" s="220">
        <f t="shared" ref="C229:Q229" si="147">(C3524/C$3380)/(C6819/C$6675)</f>
        <v>0</v>
      </c>
      <c r="D229" s="220">
        <f t="shared" si="147"/>
        <v>0</v>
      </c>
      <c r="E229" s="220">
        <f t="shared" si="147"/>
        <v>0</v>
      </c>
      <c r="F229" s="220">
        <f t="shared" si="147"/>
        <v>1.5221556848521407E-4</v>
      </c>
      <c r="G229" s="220">
        <f t="shared" si="147"/>
        <v>0</v>
      </c>
      <c r="H229" s="220">
        <f t="shared" si="147"/>
        <v>8.3864823732335558E-2</v>
      </c>
      <c r="I229" s="220">
        <f t="shared" si="147"/>
        <v>9.6835923508712093E-5</v>
      </c>
      <c r="J229" s="220">
        <f t="shared" si="147"/>
        <v>1.8601928074136301E-4</v>
      </c>
      <c r="K229" s="220">
        <f t="shared" si="147"/>
        <v>2.064524658093756E-3</v>
      </c>
      <c r="L229" s="220">
        <f t="shared" si="147"/>
        <v>6.1893317343513337E-5</v>
      </c>
      <c r="M229" s="220">
        <f t="shared" si="147"/>
        <v>0</v>
      </c>
      <c r="N229" s="220">
        <f t="shared" si="147"/>
        <v>0</v>
      </c>
      <c r="O229" s="220">
        <f t="shared" si="147"/>
        <v>0</v>
      </c>
      <c r="P229" s="220">
        <f t="shared" si="147"/>
        <v>1.5507227249391619E-3</v>
      </c>
      <c r="Q229" s="220">
        <f t="shared" si="147"/>
        <v>0</v>
      </c>
    </row>
    <row r="230" spans="1:17" x14ac:dyDescent="0.25">
      <c r="A230" s="60" t="s">
        <v>2381</v>
      </c>
      <c r="B230" s="60" t="s">
        <v>5397</v>
      </c>
      <c r="C230" s="220">
        <f t="shared" ref="C230:Q230" si="148">(C3525/C$3380)/(C6820/C$6675)</f>
        <v>19.488498036546371</v>
      </c>
      <c r="D230" s="220">
        <f t="shared" si="148"/>
        <v>0</v>
      </c>
      <c r="E230" s="220">
        <f t="shared" si="148"/>
        <v>0</v>
      </c>
      <c r="F230" s="220">
        <f t="shared" si="148"/>
        <v>0</v>
      </c>
      <c r="G230" s="220">
        <f t="shared" si="148"/>
        <v>0</v>
      </c>
      <c r="H230" s="220">
        <f t="shared" si="148"/>
        <v>0</v>
      </c>
      <c r="I230" s="220">
        <f t="shared" si="148"/>
        <v>0</v>
      </c>
      <c r="J230" s="220">
        <f t="shared" si="148"/>
        <v>0.24526357845320054</v>
      </c>
      <c r="K230" s="220">
        <f t="shared" si="148"/>
        <v>0</v>
      </c>
      <c r="L230" s="220">
        <f t="shared" si="148"/>
        <v>1.8150066747846516</v>
      </c>
      <c r="M230" s="220">
        <f t="shared" si="148"/>
        <v>0</v>
      </c>
      <c r="N230" s="220">
        <f t="shared" si="148"/>
        <v>0</v>
      </c>
      <c r="O230" s="220">
        <f t="shared" si="148"/>
        <v>0</v>
      </c>
      <c r="P230" s="220">
        <f t="shared" si="148"/>
        <v>0</v>
      </c>
      <c r="Q230" s="220">
        <f t="shared" si="148"/>
        <v>0</v>
      </c>
    </row>
    <row r="231" spans="1:17" x14ac:dyDescent="0.25">
      <c r="A231" s="60" t="s">
        <v>1437</v>
      </c>
      <c r="B231" s="60" t="s">
        <v>5398</v>
      </c>
      <c r="C231" s="220">
        <f t="shared" ref="C231:Q231" si="149">(C3526/C$3380)/(C6821/C$6675)</f>
        <v>0</v>
      </c>
      <c r="D231" s="220">
        <f t="shared" si="149"/>
        <v>0</v>
      </c>
      <c r="E231" s="220">
        <f t="shared" si="149"/>
        <v>0</v>
      </c>
      <c r="F231" s="220">
        <f t="shared" si="149"/>
        <v>0.34985126984475379</v>
      </c>
      <c r="G231" s="220">
        <f t="shared" si="149"/>
        <v>0</v>
      </c>
      <c r="H231" s="220">
        <f t="shared" si="149"/>
        <v>0</v>
      </c>
      <c r="I231" s="220">
        <f t="shared" si="149"/>
        <v>6.6045792503134193E-4</v>
      </c>
      <c r="J231" s="220">
        <f t="shared" si="149"/>
        <v>5.4545022882370149E-3</v>
      </c>
      <c r="K231" s="220">
        <f t="shared" si="149"/>
        <v>8.4569232284720658E-3</v>
      </c>
      <c r="L231" s="220">
        <f t="shared" si="149"/>
        <v>2.8134821115061208E-4</v>
      </c>
      <c r="M231" s="220">
        <f t="shared" si="149"/>
        <v>0.56785613045195649</v>
      </c>
      <c r="N231" s="220">
        <f t="shared" si="149"/>
        <v>0.32290437674824407</v>
      </c>
      <c r="O231" s="220">
        <f t="shared" si="149"/>
        <v>0</v>
      </c>
      <c r="P231" s="220">
        <f t="shared" si="149"/>
        <v>6.9348447295831559E-3</v>
      </c>
      <c r="Q231" s="220">
        <f t="shared" si="149"/>
        <v>0</v>
      </c>
    </row>
    <row r="232" spans="1:17" x14ac:dyDescent="0.25">
      <c r="A232" s="60" t="s">
        <v>2143</v>
      </c>
      <c r="B232" s="60" t="s">
        <v>5399</v>
      </c>
      <c r="C232" s="220">
        <f t="shared" ref="C232:Q232" si="150">(C3527/C$3380)/(C6822/C$6675)</f>
        <v>0</v>
      </c>
      <c r="D232" s="220">
        <f t="shared" si="150"/>
        <v>0</v>
      </c>
      <c r="E232" s="220">
        <f t="shared" si="150"/>
        <v>0</v>
      </c>
      <c r="F232" s="220">
        <f t="shared" si="150"/>
        <v>3.7171361084138555E-5</v>
      </c>
      <c r="G232" s="220">
        <f t="shared" si="150"/>
        <v>0</v>
      </c>
      <c r="H232" s="220">
        <f t="shared" si="150"/>
        <v>0</v>
      </c>
      <c r="I232" s="220">
        <f t="shared" si="150"/>
        <v>0</v>
      </c>
      <c r="J232" s="220">
        <f t="shared" si="150"/>
        <v>0</v>
      </c>
      <c r="K232" s="220">
        <f t="shared" si="150"/>
        <v>0</v>
      </c>
      <c r="L232" s="220">
        <f t="shared" si="150"/>
        <v>0</v>
      </c>
      <c r="M232" s="220">
        <f t="shared" si="150"/>
        <v>0</v>
      </c>
      <c r="N232" s="220">
        <f t="shared" si="150"/>
        <v>0</v>
      </c>
      <c r="O232" s="220">
        <f t="shared" si="150"/>
        <v>0</v>
      </c>
      <c r="P232" s="220">
        <f t="shared" si="150"/>
        <v>0</v>
      </c>
      <c r="Q232" s="220">
        <f t="shared" si="150"/>
        <v>0</v>
      </c>
    </row>
    <row r="233" spans="1:17" x14ac:dyDescent="0.25">
      <c r="A233" s="60" t="s">
        <v>2440</v>
      </c>
      <c r="B233" s="60" t="s">
        <v>5400</v>
      </c>
      <c r="C233" s="220">
        <f t="shared" ref="C233:Q233" si="151">(C3528/C$3380)/(C6823/C$6675)</f>
        <v>0</v>
      </c>
      <c r="D233" s="220">
        <f t="shared" si="151"/>
        <v>0</v>
      </c>
      <c r="E233" s="220">
        <f t="shared" si="151"/>
        <v>0</v>
      </c>
      <c r="F233" s="220">
        <f t="shared" si="151"/>
        <v>0</v>
      </c>
      <c r="G233" s="220">
        <f t="shared" si="151"/>
        <v>0</v>
      </c>
      <c r="H233" s="220">
        <f t="shared" si="151"/>
        <v>0</v>
      </c>
      <c r="I233" s="220">
        <f t="shared" si="151"/>
        <v>1.7290104749897591E-4</v>
      </c>
      <c r="J233" s="220">
        <f t="shared" si="151"/>
        <v>5.870505545725413E-4</v>
      </c>
      <c r="K233" s="220">
        <f t="shared" si="151"/>
        <v>4.491382064123901E-3</v>
      </c>
      <c r="L233" s="220">
        <f t="shared" si="151"/>
        <v>3.4455004469365785E-4</v>
      </c>
      <c r="M233" s="220">
        <f t="shared" si="151"/>
        <v>0</v>
      </c>
      <c r="N233" s="220">
        <f t="shared" si="151"/>
        <v>0</v>
      </c>
      <c r="O233" s="220">
        <f t="shared" si="151"/>
        <v>0</v>
      </c>
      <c r="P233" s="220">
        <f t="shared" si="151"/>
        <v>4.9252628765616411E-5</v>
      </c>
      <c r="Q233" s="220">
        <f t="shared" si="151"/>
        <v>0</v>
      </c>
    </row>
    <row r="234" spans="1:17" x14ac:dyDescent="0.25">
      <c r="A234" s="60" t="s">
        <v>883</v>
      </c>
      <c r="B234" s="60" t="s">
        <v>5403</v>
      </c>
      <c r="C234" s="220">
        <f t="shared" ref="C234:Q234" si="152">(C3529/C$3380)/(C6824/C$6675)</f>
        <v>0</v>
      </c>
      <c r="D234" s="220">
        <f t="shared" si="152"/>
        <v>0</v>
      </c>
      <c r="E234" s="220">
        <f t="shared" si="152"/>
        <v>0</v>
      </c>
      <c r="F234" s="220">
        <f t="shared" si="152"/>
        <v>2.5186384109884337E-5</v>
      </c>
      <c r="G234" s="220">
        <f t="shared" si="152"/>
        <v>0</v>
      </c>
      <c r="H234" s="220">
        <f t="shared" si="152"/>
        <v>0</v>
      </c>
      <c r="I234" s="220">
        <f t="shared" si="152"/>
        <v>4.1926335804962685E-4</v>
      </c>
      <c r="J234" s="220">
        <f t="shared" si="152"/>
        <v>1.9330567913823339E-3</v>
      </c>
      <c r="K234" s="220">
        <f t="shared" si="152"/>
        <v>5.0901616681079563E-3</v>
      </c>
      <c r="L234" s="220">
        <f t="shared" si="152"/>
        <v>1.1522930724801126E-4</v>
      </c>
      <c r="M234" s="220">
        <f t="shared" si="152"/>
        <v>0</v>
      </c>
      <c r="N234" s="220">
        <f t="shared" si="152"/>
        <v>0</v>
      </c>
      <c r="O234" s="220">
        <f t="shared" si="152"/>
        <v>0</v>
      </c>
      <c r="P234" s="220">
        <f t="shared" si="152"/>
        <v>1.8278788088604066E-2</v>
      </c>
      <c r="Q234" s="220">
        <f t="shared" si="152"/>
        <v>1.0811020137113535E-4</v>
      </c>
    </row>
    <row r="235" spans="1:17" x14ac:dyDescent="0.25">
      <c r="A235" s="60" t="s">
        <v>1660</v>
      </c>
      <c r="B235" s="60" t="s">
        <v>5404</v>
      </c>
      <c r="C235" s="220">
        <f t="shared" ref="C235:Q235" si="153">(C3530/C$3380)/(C6825/C$6675)</f>
        <v>0</v>
      </c>
      <c r="D235" s="220">
        <f t="shared" si="153"/>
        <v>0</v>
      </c>
      <c r="E235" s="220">
        <f t="shared" si="153"/>
        <v>0</v>
      </c>
      <c r="F235" s="220">
        <f t="shared" si="153"/>
        <v>0</v>
      </c>
      <c r="G235" s="220">
        <f t="shared" si="153"/>
        <v>0</v>
      </c>
      <c r="H235" s="220">
        <f t="shared" si="153"/>
        <v>0</v>
      </c>
      <c r="I235" s="220">
        <f t="shared" si="153"/>
        <v>1.6229878261312536E-5</v>
      </c>
      <c r="J235" s="220">
        <f t="shared" si="153"/>
        <v>0.29693290543328416</v>
      </c>
      <c r="K235" s="220">
        <f t="shared" si="153"/>
        <v>8.2766727938316179E-5</v>
      </c>
      <c r="L235" s="220">
        <f t="shared" si="153"/>
        <v>1.479464722771006E-4</v>
      </c>
      <c r="M235" s="220">
        <f t="shared" si="153"/>
        <v>0</v>
      </c>
      <c r="N235" s="220">
        <f t="shared" si="153"/>
        <v>0</v>
      </c>
      <c r="O235" s="220">
        <f t="shared" si="153"/>
        <v>0</v>
      </c>
      <c r="P235" s="220">
        <f t="shared" si="153"/>
        <v>0</v>
      </c>
      <c r="Q235" s="220">
        <f t="shared" si="153"/>
        <v>0.47887867385036087</v>
      </c>
    </row>
    <row r="236" spans="1:17" x14ac:dyDescent="0.25">
      <c r="A236" s="60" t="s">
        <v>1958</v>
      </c>
      <c r="B236" s="60" t="s">
        <v>5405</v>
      </c>
      <c r="C236" s="220">
        <f t="shared" ref="C236:Q236" si="154">(C3531/C$3380)/(C6826/C$6675)</f>
        <v>0</v>
      </c>
      <c r="D236" s="220">
        <f t="shared" si="154"/>
        <v>0</v>
      </c>
      <c r="E236" s="220">
        <f t="shared" si="154"/>
        <v>0</v>
      </c>
      <c r="F236" s="220">
        <f t="shared" si="154"/>
        <v>0</v>
      </c>
      <c r="G236" s="220">
        <f t="shared" si="154"/>
        <v>0</v>
      </c>
      <c r="H236" s="220">
        <f t="shared" si="154"/>
        <v>0</v>
      </c>
      <c r="I236" s="220">
        <f t="shared" si="154"/>
        <v>2.1524341395475331E-4</v>
      </c>
      <c r="J236" s="220">
        <f t="shared" si="154"/>
        <v>2.0366208759622084E-3</v>
      </c>
      <c r="K236" s="220">
        <f t="shared" si="154"/>
        <v>8.9002353842481136E-3</v>
      </c>
      <c r="L236" s="220">
        <f t="shared" si="154"/>
        <v>1.3006732845401904E-4</v>
      </c>
      <c r="M236" s="220">
        <f t="shared" si="154"/>
        <v>0</v>
      </c>
      <c r="N236" s="220">
        <f t="shared" si="154"/>
        <v>0</v>
      </c>
      <c r="O236" s="220">
        <f t="shared" si="154"/>
        <v>0</v>
      </c>
      <c r="P236" s="220">
        <f t="shared" si="154"/>
        <v>0</v>
      </c>
      <c r="Q236" s="220">
        <f t="shared" si="154"/>
        <v>0</v>
      </c>
    </row>
    <row r="237" spans="1:17" x14ac:dyDescent="0.25">
      <c r="A237" s="60" t="s">
        <v>2798</v>
      </c>
      <c r="B237" s="60" t="s">
        <v>5406</v>
      </c>
      <c r="C237" s="220">
        <f t="shared" ref="C237:Q237" si="155">(C3532/C$3380)/(C6827/C$6675)</f>
        <v>71.593767066251786</v>
      </c>
      <c r="D237" s="220">
        <f t="shared" si="155"/>
        <v>4.9043129080739929</v>
      </c>
      <c r="E237" s="220">
        <f t="shared" si="155"/>
        <v>10.754059232327814</v>
      </c>
      <c r="F237" s="220">
        <f t="shared" si="155"/>
        <v>8.4657182291621904</v>
      </c>
      <c r="G237" s="220">
        <f t="shared" si="155"/>
        <v>35.387461246675485</v>
      </c>
      <c r="H237" s="220">
        <f t="shared" si="155"/>
        <v>0</v>
      </c>
      <c r="I237" s="220">
        <f t="shared" si="155"/>
        <v>0</v>
      </c>
      <c r="J237" s="220">
        <f t="shared" si="155"/>
        <v>4.5759806313298905E-4</v>
      </c>
      <c r="K237" s="220">
        <f t="shared" si="155"/>
        <v>0</v>
      </c>
      <c r="L237" s="220">
        <f t="shared" si="155"/>
        <v>0</v>
      </c>
      <c r="M237" s="220">
        <f t="shared" si="155"/>
        <v>2.2124056015251532</v>
      </c>
      <c r="N237" s="220">
        <f t="shared" si="155"/>
        <v>4.0825303190872866</v>
      </c>
      <c r="O237" s="220">
        <f t="shared" si="155"/>
        <v>2.5309177631368667</v>
      </c>
      <c r="P237" s="220">
        <f t="shared" si="155"/>
        <v>0.72135272054746791</v>
      </c>
      <c r="Q237" s="220">
        <f t="shared" si="155"/>
        <v>0</v>
      </c>
    </row>
    <row r="238" spans="1:17" x14ac:dyDescent="0.25">
      <c r="A238" s="60" t="s">
        <v>1100</v>
      </c>
      <c r="B238" s="60" t="s">
        <v>5407</v>
      </c>
      <c r="C238" s="220">
        <f t="shared" ref="C238:Q238" si="156">(C3533/C$3380)/(C6828/C$6675)</f>
        <v>23.611471690856991</v>
      </c>
      <c r="D238" s="220">
        <f t="shared" si="156"/>
        <v>0</v>
      </c>
      <c r="E238" s="220">
        <f t="shared" si="156"/>
        <v>6.8518301307601561</v>
      </c>
      <c r="F238" s="220">
        <f t="shared" si="156"/>
        <v>1.2047520441333586</v>
      </c>
      <c r="G238" s="220">
        <f t="shared" si="156"/>
        <v>0.10488686532652966</v>
      </c>
      <c r="H238" s="220">
        <f t="shared" si="156"/>
        <v>0</v>
      </c>
      <c r="I238" s="220">
        <f t="shared" si="156"/>
        <v>1.7247827980116845</v>
      </c>
      <c r="J238" s="220">
        <f t="shared" si="156"/>
        <v>0.93556271239312083</v>
      </c>
      <c r="K238" s="220">
        <f t="shared" si="156"/>
        <v>0.11289024868219956</v>
      </c>
      <c r="L238" s="220">
        <f t="shared" si="156"/>
        <v>6.0487437872998591</v>
      </c>
      <c r="M238" s="220">
        <f t="shared" si="156"/>
        <v>20.701767854485002</v>
      </c>
      <c r="N238" s="220">
        <f t="shared" si="156"/>
        <v>20.59522554822599</v>
      </c>
      <c r="O238" s="220">
        <f t="shared" si="156"/>
        <v>3.9039041634723861</v>
      </c>
      <c r="P238" s="220">
        <f t="shared" si="156"/>
        <v>5.2160795214857121</v>
      </c>
      <c r="Q238" s="220">
        <f t="shared" si="156"/>
        <v>1.8407108390231972</v>
      </c>
    </row>
    <row r="239" spans="1:17" x14ac:dyDescent="0.25">
      <c r="A239" s="60" t="s">
        <v>2422</v>
      </c>
      <c r="B239" s="60" t="s">
        <v>5408</v>
      </c>
      <c r="C239" s="220">
        <f t="shared" ref="C239:Q239" si="157">(C3534/C$3380)/(C6829/C$6675)</f>
        <v>0</v>
      </c>
      <c r="D239" s="220">
        <f t="shared" si="157"/>
        <v>0</v>
      </c>
      <c r="E239" s="220">
        <f t="shared" si="157"/>
        <v>0</v>
      </c>
      <c r="F239" s="220">
        <f t="shared" si="157"/>
        <v>11.64138692476701</v>
      </c>
      <c r="G239" s="220">
        <f t="shared" si="157"/>
        <v>0</v>
      </c>
      <c r="H239" s="220">
        <f t="shared" si="157"/>
        <v>0</v>
      </c>
      <c r="I239" s="220">
        <f t="shared" si="157"/>
        <v>0</v>
      </c>
      <c r="J239" s="220">
        <f t="shared" si="157"/>
        <v>1.7264041192023085</v>
      </c>
      <c r="K239" s="220">
        <f t="shared" si="157"/>
        <v>113.68192104110206</v>
      </c>
      <c r="L239" s="220">
        <f t="shared" si="157"/>
        <v>144.44577329347243</v>
      </c>
      <c r="M239" s="220">
        <f t="shared" si="157"/>
        <v>64.367373286121364</v>
      </c>
      <c r="N239" s="220">
        <f t="shared" si="157"/>
        <v>34.873249175428555</v>
      </c>
      <c r="O239" s="220">
        <f t="shared" si="157"/>
        <v>47.839670312178583</v>
      </c>
      <c r="P239" s="220">
        <f t="shared" si="157"/>
        <v>34.719370554286989</v>
      </c>
      <c r="Q239" s="220">
        <f t="shared" si="157"/>
        <v>19.598299157916003</v>
      </c>
    </row>
    <row r="240" spans="1:17" x14ac:dyDescent="0.25">
      <c r="A240" s="60" t="s">
        <v>3069</v>
      </c>
      <c r="B240" s="60" t="s">
        <v>5410</v>
      </c>
      <c r="C240" s="220">
        <f t="shared" ref="C240:Q240" si="158">(C3535/C$3380)/(C6830/C$6675)</f>
        <v>0</v>
      </c>
      <c r="D240" s="220">
        <f t="shared" si="158"/>
        <v>0</v>
      </c>
      <c r="E240" s="220">
        <f t="shared" si="158"/>
        <v>0</v>
      </c>
      <c r="F240" s="220">
        <f t="shared" si="158"/>
        <v>0</v>
      </c>
      <c r="G240" s="220">
        <f t="shared" si="158"/>
        <v>0</v>
      </c>
      <c r="H240" s="220">
        <f t="shared" si="158"/>
        <v>0</v>
      </c>
      <c r="I240" s="220">
        <f t="shared" si="158"/>
        <v>0</v>
      </c>
      <c r="J240" s="220">
        <f t="shared" si="158"/>
        <v>0</v>
      </c>
      <c r="K240" s="220">
        <f t="shared" si="158"/>
        <v>0</v>
      </c>
      <c r="L240" s="220">
        <f t="shared" si="158"/>
        <v>0</v>
      </c>
      <c r="M240" s="220">
        <f t="shared" si="158"/>
        <v>5.0616131315773094</v>
      </c>
      <c r="N240" s="220">
        <f t="shared" si="158"/>
        <v>0</v>
      </c>
      <c r="O240" s="220">
        <f t="shared" si="158"/>
        <v>0</v>
      </c>
      <c r="P240" s="220">
        <f t="shared" si="158"/>
        <v>0</v>
      </c>
      <c r="Q240" s="220">
        <f t="shared" si="158"/>
        <v>0</v>
      </c>
    </row>
    <row r="241" spans="1:17" x14ac:dyDescent="0.25">
      <c r="A241" s="60" t="s">
        <v>3515</v>
      </c>
      <c r="B241" s="60" t="s">
        <v>5411</v>
      </c>
      <c r="C241" s="220">
        <f t="shared" ref="C241:Q241" si="159">(C3536/C$3380)/(C6831/C$6675)</f>
        <v>0</v>
      </c>
      <c r="D241" s="220">
        <f t="shared" si="159"/>
        <v>0</v>
      </c>
      <c r="E241" s="220">
        <f t="shared" si="159"/>
        <v>0</v>
      </c>
      <c r="F241" s="220">
        <f t="shared" si="159"/>
        <v>0</v>
      </c>
      <c r="G241" s="220">
        <f t="shared" si="159"/>
        <v>0</v>
      </c>
      <c r="H241" s="220">
        <f t="shared" si="159"/>
        <v>0</v>
      </c>
      <c r="I241" s="220">
        <f t="shared" si="159"/>
        <v>4.7616554312846843E-4</v>
      </c>
      <c r="J241" s="220">
        <f t="shared" si="159"/>
        <v>3.8650277475117778E-3</v>
      </c>
      <c r="K241" s="220">
        <f t="shared" si="159"/>
        <v>6.5422781209922799E-3</v>
      </c>
      <c r="L241" s="220">
        <f t="shared" si="159"/>
        <v>5.3410886204886636E-4</v>
      </c>
      <c r="M241" s="220">
        <f t="shared" si="159"/>
        <v>0</v>
      </c>
      <c r="N241" s="220">
        <f t="shared" si="159"/>
        <v>0</v>
      </c>
      <c r="O241" s="220">
        <f t="shared" si="159"/>
        <v>0</v>
      </c>
      <c r="P241" s="220">
        <f t="shared" si="159"/>
        <v>0</v>
      </c>
      <c r="Q241" s="220">
        <f t="shared" si="159"/>
        <v>0</v>
      </c>
    </row>
    <row r="242" spans="1:17" x14ac:dyDescent="0.25">
      <c r="A242" s="60" t="s">
        <v>1310</v>
      </c>
      <c r="B242" s="60" t="s">
        <v>5413</v>
      </c>
      <c r="C242" s="220">
        <f t="shared" ref="C242:Q242" si="160">(C3537/C$3380)/(C6832/C$6675)</f>
        <v>0</v>
      </c>
      <c r="D242" s="220">
        <f t="shared" si="160"/>
        <v>0</v>
      </c>
      <c r="E242" s="220">
        <f t="shared" si="160"/>
        <v>0</v>
      </c>
      <c r="F242" s="220">
        <f t="shared" si="160"/>
        <v>0</v>
      </c>
      <c r="G242" s="220">
        <f t="shared" si="160"/>
        <v>0</v>
      </c>
      <c r="H242" s="220">
        <f t="shared" si="160"/>
        <v>0</v>
      </c>
      <c r="I242" s="220">
        <f t="shared" si="160"/>
        <v>3.7735109856385653E-6</v>
      </c>
      <c r="J242" s="220">
        <f t="shared" si="160"/>
        <v>2.64280024009182E-4</v>
      </c>
      <c r="K242" s="220">
        <f t="shared" si="160"/>
        <v>0</v>
      </c>
      <c r="L242" s="220">
        <f t="shared" si="160"/>
        <v>0</v>
      </c>
      <c r="M242" s="220">
        <f t="shared" si="160"/>
        <v>0</v>
      </c>
      <c r="N242" s="220">
        <f t="shared" si="160"/>
        <v>0</v>
      </c>
      <c r="O242" s="220">
        <f t="shared" si="160"/>
        <v>0</v>
      </c>
      <c r="P242" s="220">
        <f t="shared" si="160"/>
        <v>0</v>
      </c>
      <c r="Q242" s="220">
        <f t="shared" si="160"/>
        <v>0</v>
      </c>
    </row>
    <row r="243" spans="1:17" x14ac:dyDescent="0.25">
      <c r="A243" s="60" t="s">
        <v>10365</v>
      </c>
      <c r="B243" s="60" t="s">
        <v>10366</v>
      </c>
      <c r="C243" s="220">
        <f t="shared" ref="C243:Q243" si="161">(C3538/C$3380)/(C6833/C$6675)</f>
        <v>0</v>
      </c>
      <c r="D243" s="220">
        <f t="shared" si="161"/>
        <v>0</v>
      </c>
      <c r="E243" s="220">
        <f t="shared" si="161"/>
        <v>0</v>
      </c>
      <c r="F243" s="220">
        <f t="shared" si="161"/>
        <v>0</v>
      </c>
      <c r="G243" s="220">
        <f t="shared" si="161"/>
        <v>0</v>
      </c>
      <c r="H243" s="220">
        <f t="shared" si="161"/>
        <v>0</v>
      </c>
      <c r="I243" s="220">
        <f t="shared" si="161"/>
        <v>0</v>
      </c>
      <c r="J243" s="220">
        <f t="shared" si="161"/>
        <v>0</v>
      </c>
      <c r="K243" s="220">
        <f t="shared" si="161"/>
        <v>0</v>
      </c>
      <c r="L243" s="220">
        <f t="shared" si="161"/>
        <v>0</v>
      </c>
      <c r="M243" s="220">
        <f t="shared" si="161"/>
        <v>0</v>
      </c>
      <c r="N243" s="220">
        <f t="shared" si="161"/>
        <v>0</v>
      </c>
      <c r="O243" s="220">
        <f t="shared" si="161"/>
        <v>0</v>
      </c>
      <c r="P243" s="220">
        <f t="shared" si="161"/>
        <v>897.35750312415553</v>
      </c>
      <c r="Q243" s="220">
        <f t="shared" si="161"/>
        <v>0</v>
      </c>
    </row>
    <row r="244" spans="1:17" x14ac:dyDescent="0.25">
      <c r="A244" s="60" t="s">
        <v>1933</v>
      </c>
      <c r="B244" s="60" t="s">
        <v>5415</v>
      </c>
      <c r="C244" s="220">
        <f t="shared" ref="C244:Q244" si="162">(C3539/C$3380)/(C6834/C$6675)</f>
        <v>2.1464729438705081E-2</v>
      </c>
      <c r="D244" s="220">
        <f t="shared" si="162"/>
        <v>2.3226026188101243E-2</v>
      </c>
      <c r="E244" s="220">
        <f t="shared" si="162"/>
        <v>0</v>
      </c>
      <c r="F244" s="220">
        <f t="shared" si="162"/>
        <v>0.18156733566006375</v>
      </c>
      <c r="G244" s="220">
        <f t="shared" si="162"/>
        <v>0.20842904904707135</v>
      </c>
      <c r="H244" s="220">
        <f t="shared" si="162"/>
        <v>0.85856246645362211</v>
      </c>
      <c r="I244" s="220">
        <f t="shared" si="162"/>
        <v>4.3494648052108491E-5</v>
      </c>
      <c r="J244" s="220">
        <f t="shared" si="162"/>
        <v>3.4798331733402045E-4</v>
      </c>
      <c r="K244" s="220">
        <f t="shared" si="162"/>
        <v>4.7004481655350014E-4</v>
      </c>
      <c r="L244" s="220">
        <f t="shared" si="162"/>
        <v>2.9815862916370284E-2</v>
      </c>
      <c r="M244" s="220">
        <f t="shared" si="162"/>
        <v>0</v>
      </c>
      <c r="N244" s="220">
        <f t="shared" si="162"/>
        <v>0</v>
      </c>
      <c r="O244" s="220">
        <f t="shared" si="162"/>
        <v>0</v>
      </c>
      <c r="P244" s="220">
        <f t="shared" si="162"/>
        <v>1.7763740251748432E-6</v>
      </c>
      <c r="Q244" s="220">
        <f t="shared" si="162"/>
        <v>0</v>
      </c>
    </row>
    <row r="245" spans="1:17" x14ac:dyDescent="0.25">
      <c r="A245" s="60" t="s">
        <v>3031</v>
      </c>
      <c r="B245" s="60" t="s">
        <v>5416</v>
      </c>
      <c r="C245" s="220">
        <f t="shared" ref="C245:Q245" si="163">(C3540/C$3380)/(C6835/C$6675)</f>
        <v>0</v>
      </c>
      <c r="D245" s="220">
        <f t="shared" si="163"/>
        <v>0</v>
      </c>
      <c r="E245" s="220">
        <f t="shared" si="163"/>
        <v>0</v>
      </c>
      <c r="F245" s="220">
        <f t="shared" si="163"/>
        <v>0</v>
      </c>
      <c r="G245" s="220">
        <f t="shared" si="163"/>
        <v>0</v>
      </c>
      <c r="H245" s="220">
        <f t="shared" si="163"/>
        <v>0</v>
      </c>
      <c r="I245" s="220">
        <f t="shared" si="163"/>
        <v>4.8206319090534674E-5</v>
      </c>
      <c r="J245" s="220">
        <f t="shared" si="163"/>
        <v>9.9497234469400012E-4</v>
      </c>
      <c r="K245" s="220">
        <f t="shared" si="163"/>
        <v>6.5496012827309935E-3</v>
      </c>
      <c r="L245" s="220">
        <f t="shared" si="163"/>
        <v>1.4063626370568172E-3</v>
      </c>
      <c r="M245" s="220">
        <f t="shared" si="163"/>
        <v>0</v>
      </c>
      <c r="N245" s="220">
        <f t="shared" si="163"/>
        <v>0</v>
      </c>
      <c r="O245" s="220">
        <f t="shared" si="163"/>
        <v>0</v>
      </c>
      <c r="P245" s="220">
        <f t="shared" si="163"/>
        <v>0</v>
      </c>
      <c r="Q245" s="220">
        <f t="shared" si="163"/>
        <v>0</v>
      </c>
    </row>
    <row r="246" spans="1:17" x14ac:dyDescent="0.25">
      <c r="A246" s="60" t="s">
        <v>4263</v>
      </c>
      <c r="B246" s="60" t="s">
        <v>5417</v>
      </c>
      <c r="C246" s="220">
        <f t="shared" ref="C246:Q246" si="164">(C3541/C$3380)/(C6836/C$6675)</f>
        <v>0</v>
      </c>
      <c r="D246" s="220">
        <f t="shared" si="164"/>
        <v>0</v>
      </c>
      <c r="E246" s="220">
        <f t="shared" si="164"/>
        <v>2.7600129387227505E-2</v>
      </c>
      <c r="F246" s="220">
        <f t="shared" si="164"/>
        <v>8.5235302331921128E-3</v>
      </c>
      <c r="G246" s="220">
        <f t="shared" si="164"/>
        <v>0.58684524684652961</v>
      </c>
      <c r="H246" s="220">
        <f t="shared" si="164"/>
        <v>0.43301018687547038</v>
      </c>
      <c r="I246" s="220">
        <f t="shared" si="164"/>
        <v>0.40066820316919782</v>
      </c>
      <c r="J246" s="220">
        <f t="shared" si="164"/>
        <v>1.8588119491169171E-2</v>
      </c>
      <c r="K246" s="220">
        <f t="shared" si="164"/>
        <v>1.1226711593760641</v>
      </c>
      <c r="L246" s="220">
        <f t="shared" si="164"/>
        <v>5.6344318862783432E-2</v>
      </c>
      <c r="M246" s="220">
        <f t="shared" si="164"/>
        <v>0.55719088173273301</v>
      </c>
      <c r="N246" s="220">
        <f t="shared" si="164"/>
        <v>8.5553322975667836</v>
      </c>
      <c r="O246" s="220">
        <f t="shared" si="164"/>
        <v>7.1204412128234473E-2</v>
      </c>
      <c r="P246" s="220">
        <f t="shared" si="164"/>
        <v>2.5451750369945914</v>
      </c>
      <c r="Q246" s="220">
        <f t="shared" si="164"/>
        <v>5.0566947906081161</v>
      </c>
    </row>
    <row r="247" spans="1:17" x14ac:dyDescent="0.25">
      <c r="A247" s="60" t="s">
        <v>599</v>
      </c>
      <c r="B247" s="60" t="s">
        <v>5418</v>
      </c>
      <c r="C247" s="220">
        <f t="shared" ref="C247:Q247" si="165">(C3542/C$3380)/(C6837/C$6675)</f>
        <v>0</v>
      </c>
      <c r="D247" s="220">
        <f t="shared" si="165"/>
        <v>0</v>
      </c>
      <c r="E247" s="220">
        <f t="shared" si="165"/>
        <v>0.49951530569616415</v>
      </c>
      <c r="F247" s="220">
        <f t="shared" si="165"/>
        <v>0</v>
      </c>
      <c r="G247" s="220">
        <f t="shared" si="165"/>
        <v>0</v>
      </c>
      <c r="H247" s="220">
        <f t="shared" si="165"/>
        <v>0</v>
      </c>
      <c r="I247" s="220">
        <f t="shared" si="165"/>
        <v>0</v>
      </c>
      <c r="J247" s="220">
        <f t="shared" si="165"/>
        <v>0</v>
      </c>
      <c r="K247" s="220">
        <f t="shared" si="165"/>
        <v>9.4917333110016919E-3</v>
      </c>
      <c r="L247" s="220">
        <f t="shared" si="165"/>
        <v>0</v>
      </c>
      <c r="M247" s="220">
        <f t="shared" si="165"/>
        <v>0</v>
      </c>
      <c r="N247" s="220">
        <f t="shared" si="165"/>
        <v>0</v>
      </c>
      <c r="O247" s="220">
        <f t="shared" si="165"/>
        <v>0.9286213464182449</v>
      </c>
      <c r="P247" s="220">
        <f t="shared" si="165"/>
        <v>4.2343359488113477E-2</v>
      </c>
      <c r="Q247" s="220">
        <f t="shared" si="165"/>
        <v>0</v>
      </c>
    </row>
    <row r="248" spans="1:17" x14ac:dyDescent="0.25">
      <c r="A248" s="60" t="s">
        <v>2633</v>
      </c>
      <c r="B248" s="60" t="s">
        <v>5419</v>
      </c>
      <c r="C248" s="220">
        <f t="shared" ref="C248:Q248" si="166">(C3543/C$3380)/(C6838/C$6675)</f>
        <v>0</v>
      </c>
      <c r="D248" s="220">
        <f t="shared" si="166"/>
        <v>0</v>
      </c>
      <c r="E248" s="220">
        <f t="shared" si="166"/>
        <v>7.5088899869280779</v>
      </c>
      <c r="F248" s="220">
        <f t="shared" si="166"/>
        <v>6.1354675880526246</v>
      </c>
      <c r="G248" s="220">
        <f t="shared" si="166"/>
        <v>0</v>
      </c>
      <c r="H248" s="220">
        <f t="shared" si="166"/>
        <v>0</v>
      </c>
      <c r="I248" s="220">
        <f t="shared" si="166"/>
        <v>0</v>
      </c>
      <c r="J248" s="220">
        <f t="shared" si="166"/>
        <v>0</v>
      </c>
      <c r="K248" s="220">
        <f t="shared" si="166"/>
        <v>0</v>
      </c>
      <c r="L248" s="220">
        <f t="shared" si="166"/>
        <v>0</v>
      </c>
      <c r="M248" s="220">
        <f t="shared" si="166"/>
        <v>0</v>
      </c>
      <c r="N248" s="220">
        <f t="shared" si="166"/>
        <v>0</v>
      </c>
      <c r="O248" s="220">
        <f t="shared" si="166"/>
        <v>0.95931017298162102</v>
      </c>
      <c r="P248" s="220">
        <f t="shared" si="166"/>
        <v>0</v>
      </c>
      <c r="Q248" s="220">
        <f t="shared" si="166"/>
        <v>0</v>
      </c>
    </row>
    <row r="249" spans="1:17" x14ac:dyDescent="0.25">
      <c r="A249" s="60" t="s">
        <v>2847</v>
      </c>
      <c r="B249" s="60" t="s">
        <v>5420</v>
      </c>
      <c r="C249" s="220">
        <f t="shared" ref="C249:Q249" si="167">(C3544/C$3380)/(C6839/C$6675)</f>
        <v>0</v>
      </c>
      <c r="D249" s="220">
        <f t="shared" si="167"/>
        <v>0</v>
      </c>
      <c r="E249" s="220">
        <f t="shared" si="167"/>
        <v>1.998081335072456</v>
      </c>
      <c r="F249" s="220">
        <f t="shared" si="167"/>
        <v>0</v>
      </c>
      <c r="G249" s="220">
        <f t="shared" si="167"/>
        <v>0</v>
      </c>
      <c r="H249" s="220">
        <f t="shared" si="167"/>
        <v>0</v>
      </c>
      <c r="I249" s="220">
        <f t="shared" si="167"/>
        <v>0.90457921668959251</v>
      </c>
      <c r="J249" s="220">
        <f t="shared" si="167"/>
        <v>0</v>
      </c>
      <c r="K249" s="220">
        <f t="shared" si="167"/>
        <v>0</v>
      </c>
      <c r="L249" s="220">
        <f t="shared" si="167"/>
        <v>7.1073583609344744E-3</v>
      </c>
      <c r="M249" s="220">
        <f t="shared" si="167"/>
        <v>0</v>
      </c>
      <c r="N249" s="220">
        <f t="shared" si="167"/>
        <v>0</v>
      </c>
      <c r="O249" s="220">
        <f t="shared" si="167"/>
        <v>1.1704163113031576</v>
      </c>
      <c r="P249" s="220">
        <f t="shared" si="167"/>
        <v>1.5088416959574782E-3</v>
      </c>
      <c r="Q249" s="220">
        <f t="shared" si="167"/>
        <v>2.0927576549669133</v>
      </c>
    </row>
    <row r="250" spans="1:17" x14ac:dyDescent="0.25">
      <c r="A250" s="60" t="s">
        <v>3224</v>
      </c>
      <c r="B250" s="60" t="s">
        <v>5421</v>
      </c>
      <c r="C250" s="220">
        <f t="shared" ref="C250:Q250" si="168">(C3545/C$3380)/(C6840/C$6675)</f>
        <v>0</v>
      </c>
      <c r="D250" s="220">
        <f t="shared" si="168"/>
        <v>0</v>
      </c>
      <c r="E250" s="220">
        <f t="shared" si="168"/>
        <v>1.8013594962127105E-2</v>
      </c>
      <c r="F250" s="220">
        <f t="shared" si="168"/>
        <v>4.8965957751895862E-2</v>
      </c>
      <c r="G250" s="220">
        <f t="shared" si="168"/>
        <v>0</v>
      </c>
      <c r="H250" s="220">
        <f t="shared" si="168"/>
        <v>0</v>
      </c>
      <c r="I250" s="220">
        <f t="shared" si="168"/>
        <v>0</v>
      </c>
      <c r="J250" s="220">
        <f t="shared" si="168"/>
        <v>0</v>
      </c>
      <c r="K250" s="220">
        <f t="shared" si="168"/>
        <v>4.1496401850613776</v>
      </c>
      <c r="L250" s="220">
        <f t="shared" si="168"/>
        <v>18.829784028415151</v>
      </c>
      <c r="M250" s="220">
        <f t="shared" si="168"/>
        <v>24.34909877721617</v>
      </c>
      <c r="N250" s="220">
        <f t="shared" si="168"/>
        <v>0</v>
      </c>
      <c r="O250" s="220">
        <f t="shared" si="168"/>
        <v>35.574044892763396</v>
      </c>
      <c r="P250" s="220">
        <f t="shared" si="168"/>
        <v>9.0937610869407699</v>
      </c>
      <c r="Q250" s="220">
        <f t="shared" si="168"/>
        <v>8.2126900119491264</v>
      </c>
    </row>
    <row r="251" spans="1:17" x14ac:dyDescent="0.25">
      <c r="A251" s="60" t="s">
        <v>3443</v>
      </c>
      <c r="B251" s="60" t="s">
        <v>5422</v>
      </c>
      <c r="C251" s="220">
        <f t="shared" ref="C251:Q251" si="169">(C3546/C$3380)/(C6841/C$6675)</f>
        <v>0</v>
      </c>
      <c r="D251" s="220">
        <f t="shared" si="169"/>
        <v>0</v>
      </c>
      <c r="E251" s="220">
        <f t="shared" si="169"/>
        <v>0</v>
      </c>
      <c r="F251" s="220">
        <f t="shared" si="169"/>
        <v>0</v>
      </c>
      <c r="G251" s="220">
        <f t="shared" si="169"/>
        <v>0</v>
      </c>
      <c r="H251" s="220">
        <f t="shared" si="169"/>
        <v>0</v>
      </c>
      <c r="I251" s="220">
        <f t="shared" si="169"/>
        <v>3.1259763157216282E-5</v>
      </c>
      <c r="J251" s="220">
        <f t="shared" si="169"/>
        <v>0</v>
      </c>
      <c r="K251" s="220">
        <f t="shared" si="169"/>
        <v>0</v>
      </c>
      <c r="L251" s="220">
        <f t="shared" si="169"/>
        <v>0</v>
      </c>
      <c r="M251" s="220">
        <f t="shared" si="169"/>
        <v>0</v>
      </c>
      <c r="N251" s="220">
        <f t="shared" si="169"/>
        <v>0</v>
      </c>
      <c r="O251" s="220">
        <f t="shared" si="169"/>
        <v>0</v>
      </c>
      <c r="P251" s="220">
        <f t="shared" si="169"/>
        <v>0</v>
      </c>
      <c r="Q251" s="220">
        <f t="shared" si="169"/>
        <v>0</v>
      </c>
    </row>
    <row r="252" spans="1:17" x14ac:dyDescent="0.25">
      <c r="A252" s="60" t="s">
        <v>2369</v>
      </c>
      <c r="B252" s="60" t="s">
        <v>5423</v>
      </c>
      <c r="C252" s="220">
        <f t="shared" ref="C252:Q252" si="170">(C3547/C$3380)/(C6842/C$6675)</f>
        <v>0</v>
      </c>
      <c r="D252" s="220">
        <f t="shared" si="170"/>
        <v>0</v>
      </c>
      <c r="E252" s="220">
        <f t="shared" si="170"/>
        <v>0</v>
      </c>
      <c r="F252" s="220">
        <f t="shared" si="170"/>
        <v>0</v>
      </c>
      <c r="G252" s="220">
        <f t="shared" si="170"/>
        <v>0</v>
      </c>
      <c r="H252" s="220">
        <f t="shared" si="170"/>
        <v>0</v>
      </c>
      <c r="I252" s="220">
        <f t="shared" si="170"/>
        <v>0</v>
      </c>
      <c r="J252" s="220">
        <f t="shared" si="170"/>
        <v>0</v>
      </c>
      <c r="K252" s="220">
        <f t="shared" si="170"/>
        <v>0</v>
      </c>
      <c r="L252" s="220">
        <f t="shared" si="170"/>
        <v>0</v>
      </c>
      <c r="M252" s="220">
        <f t="shared" si="170"/>
        <v>0</v>
      </c>
      <c r="N252" s="220">
        <f t="shared" si="170"/>
        <v>7.9130632292338007E-2</v>
      </c>
      <c r="O252" s="220">
        <f t="shared" si="170"/>
        <v>0</v>
      </c>
      <c r="P252" s="220">
        <f t="shared" si="170"/>
        <v>0</v>
      </c>
      <c r="Q252" s="220">
        <f t="shared" si="170"/>
        <v>0</v>
      </c>
    </row>
    <row r="253" spans="1:17" x14ac:dyDescent="0.25">
      <c r="A253" s="60" t="s">
        <v>1153</v>
      </c>
      <c r="B253" s="60" t="s">
        <v>5424</v>
      </c>
      <c r="C253" s="220">
        <f t="shared" ref="C253:Q253" si="171">(C3548/C$3380)/(C6843/C$6675)</f>
        <v>0</v>
      </c>
      <c r="D253" s="220">
        <f t="shared" si="171"/>
        <v>9.3100161844782547E-3</v>
      </c>
      <c r="E253" s="220">
        <f t="shared" si="171"/>
        <v>4.917700979633035E-3</v>
      </c>
      <c r="F253" s="220">
        <f t="shared" si="171"/>
        <v>1.3817327889722222E-2</v>
      </c>
      <c r="G253" s="220">
        <f t="shared" si="171"/>
        <v>0</v>
      </c>
      <c r="H253" s="220">
        <f t="shared" si="171"/>
        <v>0</v>
      </c>
      <c r="I253" s="220">
        <f t="shared" si="171"/>
        <v>0.38746307924186418</v>
      </c>
      <c r="J253" s="220">
        <f t="shared" si="171"/>
        <v>0.11505260395688387</v>
      </c>
      <c r="K253" s="220">
        <f t="shared" si="171"/>
        <v>0</v>
      </c>
      <c r="L253" s="220">
        <f t="shared" si="171"/>
        <v>1.0287297582108988E-4</v>
      </c>
      <c r="M253" s="220">
        <f t="shared" si="171"/>
        <v>0</v>
      </c>
      <c r="N253" s="220">
        <f t="shared" si="171"/>
        <v>0</v>
      </c>
      <c r="O253" s="220">
        <f t="shared" si="171"/>
        <v>0</v>
      </c>
      <c r="P253" s="220">
        <f t="shared" si="171"/>
        <v>0</v>
      </c>
      <c r="Q253" s="220">
        <f t="shared" si="171"/>
        <v>3.7218349799821994E-3</v>
      </c>
    </row>
    <row r="254" spans="1:17" x14ac:dyDescent="0.25">
      <c r="A254" s="60" t="s">
        <v>1037</v>
      </c>
      <c r="B254" s="60" t="s">
        <v>5425</v>
      </c>
      <c r="C254" s="220">
        <f t="shared" ref="C254:Q254" si="172">(C3549/C$3380)/(C6844/C$6675)</f>
        <v>0</v>
      </c>
      <c r="D254" s="220">
        <f t="shared" si="172"/>
        <v>0</v>
      </c>
      <c r="E254" s="220">
        <f t="shared" si="172"/>
        <v>0</v>
      </c>
      <c r="F254" s="220">
        <f t="shared" si="172"/>
        <v>0</v>
      </c>
      <c r="G254" s="220">
        <f t="shared" si="172"/>
        <v>1.0448918030753018E-2</v>
      </c>
      <c r="H254" s="220">
        <f t="shared" si="172"/>
        <v>0</v>
      </c>
      <c r="I254" s="220">
        <f t="shared" si="172"/>
        <v>0</v>
      </c>
      <c r="J254" s="220">
        <f t="shared" si="172"/>
        <v>0</v>
      </c>
      <c r="K254" s="220">
        <f t="shared" si="172"/>
        <v>0.20561643209391292</v>
      </c>
      <c r="L254" s="220">
        <f t="shared" si="172"/>
        <v>0</v>
      </c>
      <c r="M254" s="220">
        <f t="shared" si="172"/>
        <v>0</v>
      </c>
      <c r="N254" s="220">
        <f t="shared" si="172"/>
        <v>0</v>
      </c>
      <c r="O254" s="220">
        <f t="shared" si="172"/>
        <v>0</v>
      </c>
      <c r="P254" s="220">
        <f t="shared" si="172"/>
        <v>0</v>
      </c>
      <c r="Q254" s="220">
        <f t="shared" si="172"/>
        <v>0</v>
      </c>
    </row>
    <row r="255" spans="1:17" x14ac:dyDescent="0.25">
      <c r="A255" s="60" t="s">
        <v>3122</v>
      </c>
      <c r="B255" s="60" t="s">
        <v>5426</v>
      </c>
      <c r="C255" s="220">
        <f t="shared" ref="C255:Q255" si="173">(C3550/C$3380)/(C6845/C$6675)</f>
        <v>0</v>
      </c>
      <c r="D255" s="220">
        <f t="shared" si="173"/>
        <v>0</v>
      </c>
      <c r="E255" s="220">
        <f t="shared" si="173"/>
        <v>0</v>
      </c>
      <c r="F255" s="220">
        <f t="shared" si="173"/>
        <v>0</v>
      </c>
      <c r="G255" s="220">
        <f t="shared" si="173"/>
        <v>0</v>
      </c>
      <c r="H255" s="220">
        <f t="shared" si="173"/>
        <v>0</v>
      </c>
      <c r="I255" s="220">
        <f t="shared" si="173"/>
        <v>0</v>
      </c>
      <c r="J255" s="220">
        <f t="shared" si="173"/>
        <v>0</v>
      </c>
      <c r="K255" s="220">
        <f t="shared" si="173"/>
        <v>0</v>
      </c>
      <c r="L255" s="220">
        <f t="shared" si="173"/>
        <v>0</v>
      </c>
      <c r="M255" s="220">
        <f t="shared" si="173"/>
        <v>0</v>
      </c>
      <c r="N255" s="220">
        <f t="shared" si="173"/>
        <v>0</v>
      </c>
      <c r="O255" s="220">
        <f t="shared" si="173"/>
        <v>0</v>
      </c>
      <c r="P255" s="220">
        <f t="shared" si="173"/>
        <v>2.0023939018567093E-2</v>
      </c>
      <c r="Q255" s="220">
        <f t="shared" si="173"/>
        <v>0</v>
      </c>
    </row>
    <row r="256" spans="1:17" x14ac:dyDescent="0.25">
      <c r="A256" s="60" t="s">
        <v>4699</v>
      </c>
      <c r="B256" s="60" t="s">
        <v>5427</v>
      </c>
      <c r="C256" s="220">
        <f t="shared" ref="C256:Q256" si="174">(C3551/C$3380)/(C6846/C$6675)</f>
        <v>0</v>
      </c>
      <c r="D256" s="220">
        <f t="shared" si="174"/>
        <v>0</v>
      </c>
      <c r="E256" s="220">
        <f t="shared" si="174"/>
        <v>0</v>
      </c>
      <c r="F256" s="220">
        <f t="shared" si="174"/>
        <v>0</v>
      </c>
      <c r="G256" s="220">
        <f t="shared" si="174"/>
        <v>0</v>
      </c>
      <c r="H256" s="220">
        <f t="shared" si="174"/>
        <v>0</v>
      </c>
      <c r="I256" s="220">
        <f t="shared" si="174"/>
        <v>4.6429953461463551</v>
      </c>
      <c r="J256" s="220">
        <f t="shared" si="174"/>
        <v>0</v>
      </c>
      <c r="K256" s="220">
        <f t="shared" si="174"/>
        <v>0</v>
      </c>
      <c r="L256" s="220">
        <f t="shared" si="174"/>
        <v>0</v>
      </c>
      <c r="M256" s="220">
        <f t="shared" si="174"/>
        <v>0</v>
      </c>
      <c r="N256" s="220">
        <f t="shared" si="174"/>
        <v>0</v>
      </c>
      <c r="O256" s="220">
        <f t="shared" si="174"/>
        <v>0</v>
      </c>
      <c r="P256" s="220">
        <f t="shared" si="174"/>
        <v>0</v>
      </c>
      <c r="Q256" s="220" t="e">
        <f t="shared" si="174"/>
        <v>#DIV/0!</v>
      </c>
    </row>
    <row r="257" spans="1:17" x14ac:dyDescent="0.25">
      <c r="A257" s="60" t="s">
        <v>3533</v>
      </c>
      <c r="B257" s="60" t="s">
        <v>5428</v>
      </c>
      <c r="C257" s="220">
        <f t="shared" ref="C257:Q257" si="175">(C3552/C$3380)/(C6847/C$6675)</f>
        <v>0</v>
      </c>
      <c r="D257" s="220">
        <f t="shared" si="175"/>
        <v>0</v>
      </c>
      <c r="E257" s="220">
        <f t="shared" si="175"/>
        <v>0</v>
      </c>
      <c r="F257" s="220">
        <f t="shared" si="175"/>
        <v>0</v>
      </c>
      <c r="G257" s="220">
        <f t="shared" si="175"/>
        <v>0</v>
      </c>
      <c r="H257" s="220">
        <f t="shared" si="175"/>
        <v>0</v>
      </c>
      <c r="I257" s="220">
        <f t="shared" si="175"/>
        <v>5.7964747638833617E-5</v>
      </c>
      <c r="J257" s="220">
        <f t="shared" si="175"/>
        <v>0</v>
      </c>
      <c r="K257" s="220">
        <f t="shared" si="175"/>
        <v>0</v>
      </c>
      <c r="L257" s="220">
        <f t="shared" si="175"/>
        <v>0</v>
      </c>
      <c r="M257" s="220">
        <f t="shared" si="175"/>
        <v>0</v>
      </c>
      <c r="N257" s="220">
        <f t="shared" si="175"/>
        <v>0</v>
      </c>
      <c r="O257" s="220">
        <f t="shared" si="175"/>
        <v>0</v>
      </c>
      <c r="P257" s="220">
        <f t="shared" si="175"/>
        <v>0</v>
      </c>
      <c r="Q257" s="220">
        <f t="shared" si="175"/>
        <v>0</v>
      </c>
    </row>
    <row r="258" spans="1:17" x14ac:dyDescent="0.25">
      <c r="A258" s="60" t="s">
        <v>2123</v>
      </c>
      <c r="B258" s="60" t="s">
        <v>5431</v>
      </c>
      <c r="C258" s="220">
        <f t="shared" ref="C258:Q258" si="176">(C3553/C$3380)/(C6848/C$6675)</f>
        <v>0</v>
      </c>
      <c r="D258" s="220">
        <f t="shared" si="176"/>
        <v>0</v>
      </c>
      <c r="E258" s="220">
        <f t="shared" si="176"/>
        <v>0</v>
      </c>
      <c r="F258" s="220">
        <f t="shared" si="176"/>
        <v>0</v>
      </c>
      <c r="G258" s="220">
        <f t="shared" si="176"/>
        <v>0</v>
      </c>
      <c r="H258" s="220">
        <f t="shared" si="176"/>
        <v>0</v>
      </c>
      <c r="I258" s="220">
        <f t="shared" si="176"/>
        <v>1.7581304106760158E-4</v>
      </c>
      <c r="J258" s="220">
        <f t="shared" si="176"/>
        <v>3.2609798366721671E-4</v>
      </c>
      <c r="K258" s="220">
        <f t="shared" si="176"/>
        <v>0</v>
      </c>
      <c r="L258" s="220">
        <f t="shared" si="176"/>
        <v>0</v>
      </c>
      <c r="M258" s="220">
        <f t="shared" si="176"/>
        <v>0</v>
      </c>
      <c r="N258" s="220">
        <f t="shared" si="176"/>
        <v>0</v>
      </c>
      <c r="O258" s="220">
        <f t="shared" si="176"/>
        <v>0</v>
      </c>
      <c r="P258" s="220">
        <f t="shared" si="176"/>
        <v>3.7354221472742109E-2</v>
      </c>
      <c r="Q258" s="220">
        <f t="shared" si="176"/>
        <v>0</v>
      </c>
    </row>
    <row r="259" spans="1:17" x14ac:dyDescent="0.25">
      <c r="A259" s="60" t="s">
        <v>10367</v>
      </c>
      <c r="B259" s="60" t="s">
        <v>10368</v>
      </c>
      <c r="C259" s="220">
        <f t="shared" ref="C259:Q259" si="177">(C3554/C$3380)/(C6849/C$6675)</f>
        <v>4726.5154644441927</v>
      </c>
      <c r="D259" s="220">
        <f t="shared" si="177"/>
        <v>0</v>
      </c>
      <c r="E259" s="220">
        <f t="shared" si="177"/>
        <v>0</v>
      </c>
      <c r="F259" s="220">
        <f t="shared" si="177"/>
        <v>0</v>
      </c>
      <c r="G259" s="220">
        <f t="shared" si="177"/>
        <v>0</v>
      </c>
      <c r="H259" s="220">
        <f t="shared" si="177"/>
        <v>0</v>
      </c>
      <c r="I259" s="220">
        <f t="shared" si="177"/>
        <v>0</v>
      </c>
      <c r="J259" s="220">
        <f t="shared" si="177"/>
        <v>0</v>
      </c>
      <c r="K259" s="220" t="e">
        <f t="shared" si="177"/>
        <v>#DIV/0!</v>
      </c>
      <c r="L259" s="220" t="e">
        <f t="shared" si="177"/>
        <v>#DIV/0!</v>
      </c>
      <c r="M259" s="220" t="e">
        <f t="shared" si="177"/>
        <v>#DIV/0!</v>
      </c>
      <c r="N259" s="220" t="e">
        <f t="shared" si="177"/>
        <v>#DIV/0!</v>
      </c>
      <c r="O259" s="220" t="e">
        <f t="shared" si="177"/>
        <v>#DIV/0!</v>
      </c>
      <c r="P259" s="220" t="e">
        <f t="shared" si="177"/>
        <v>#DIV/0!</v>
      </c>
      <c r="Q259" s="220" t="e">
        <f t="shared" si="177"/>
        <v>#DIV/0!</v>
      </c>
    </row>
    <row r="260" spans="1:17" x14ac:dyDescent="0.25">
      <c r="A260" s="60" t="s">
        <v>10369</v>
      </c>
      <c r="B260" s="60" t="s">
        <v>10370</v>
      </c>
      <c r="C260" s="220">
        <f t="shared" ref="C260:Q260" si="178">(C3555/C$3380)/(C6850/C$6675)</f>
        <v>0</v>
      </c>
      <c r="D260" s="220">
        <f t="shared" si="178"/>
        <v>0</v>
      </c>
      <c r="E260" s="220">
        <f t="shared" si="178"/>
        <v>0</v>
      </c>
      <c r="F260" s="220">
        <f t="shared" si="178"/>
        <v>0</v>
      </c>
      <c r="G260" s="220">
        <f t="shared" si="178"/>
        <v>0.29211972570047889</v>
      </c>
      <c r="H260" s="220">
        <f t="shared" si="178"/>
        <v>0</v>
      </c>
      <c r="I260" s="220">
        <f t="shared" si="178"/>
        <v>0.44222008212904196</v>
      </c>
      <c r="J260" s="220">
        <f t="shared" si="178"/>
        <v>1.7194340397326948E-2</v>
      </c>
      <c r="K260" s="220">
        <f t="shared" si="178"/>
        <v>0.60986129508093478</v>
      </c>
      <c r="L260" s="220">
        <f t="shared" si="178"/>
        <v>0</v>
      </c>
      <c r="M260" s="220">
        <f t="shared" si="178"/>
        <v>0</v>
      </c>
      <c r="N260" s="220">
        <f t="shared" si="178"/>
        <v>0.24172725247553337</v>
      </c>
      <c r="O260" s="220">
        <f t="shared" si="178"/>
        <v>2.5735302988143843E-3</v>
      </c>
      <c r="P260" s="220">
        <f t="shared" si="178"/>
        <v>0</v>
      </c>
      <c r="Q260" s="220">
        <f t="shared" si="178"/>
        <v>0</v>
      </c>
    </row>
    <row r="261" spans="1:17" x14ac:dyDescent="0.25">
      <c r="A261" s="60" t="s">
        <v>1923</v>
      </c>
      <c r="B261" s="60" t="s">
        <v>5437</v>
      </c>
      <c r="C261" s="220">
        <f t="shared" ref="C261:Q261" si="179">(C3556/C$3380)/(C6851/C$6675)</f>
        <v>0</v>
      </c>
      <c r="D261" s="220">
        <f t="shared" si="179"/>
        <v>0</v>
      </c>
      <c r="E261" s="220">
        <f t="shared" si="179"/>
        <v>0.426993843957783</v>
      </c>
      <c r="F261" s="220">
        <f t="shared" si="179"/>
        <v>1.5056051713427127E-3</v>
      </c>
      <c r="G261" s="220">
        <f t="shared" si="179"/>
        <v>0.15551530384333595</v>
      </c>
      <c r="H261" s="220">
        <f t="shared" si="179"/>
        <v>6.4153808896168923E-2</v>
      </c>
      <c r="I261" s="220">
        <f t="shared" si="179"/>
        <v>1.763076090235224E-2</v>
      </c>
      <c r="J261" s="220">
        <f t="shared" si="179"/>
        <v>0</v>
      </c>
      <c r="K261" s="220">
        <f t="shared" si="179"/>
        <v>0</v>
      </c>
      <c r="L261" s="220">
        <f t="shared" si="179"/>
        <v>4.055262269142076E-4</v>
      </c>
      <c r="M261" s="220">
        <f t="shared" si="179"/>
        <v>0.44873629698540385</v>
      </c>
      <c r="N261" s="220">
        <f t="shared" si="179"/>
        <v>0.31789508882423917</v>
      </c>
      <c r="O261" s="220">
        <f t="shared" si="179"/>
        <v>0</v>
      </c>
      <c r="P261" s="220">
        <f t="shared" si="179"/>
        <v>0</v>
      </c>
      <c r="Q261" s="220">
        <f t="shared" si="179"/>
        <v>0</v>
      </c>
    </row>
    <row r="262" spans="1:17" x14ac:dyDescent="0.25">
      <c r="A262" s="60" t="s">
        <v>1058</v>
      </c>
      <c r="B262" s="60" t="s">
        <v>5438</v>
      </c>
      <c r="C262" s="220">
        <f t="shared" ref="C262:Q262" si="180">(C3557/C$3380)/(C6852/C$6675)</f>
        <v>19.982939449242664</v>
      </c>
      <c r="D262" s="220">
        <f t="shared" si="180"/>
        <v>1.3512028608441051</v>
      </c>
      <c r="E262" s="220">
        <f t="shared" si="180"/>
        <v>6.9062722571446056</v>
      </c>
      <c r="F262" s="220">
        <f t="shared" si="180"/>
        <v>1.48741859506177</v>
      </c>
      <c r="G262" s="220">
        <f t="shared" si="180"/>
        <v>2.7240905160875712</v>
      </c>
      <c r="H262" s="220">
        <f t="shared" si="180"/>
        <v>7.4467751358478642</v>
      </c>
      <c r="I262" s="220">
        <f t="shared" si="180"/>
        <v>0.78720507667821538</v>
      </c>
      <c r="J262" s="220">
        <f t="shared" si="180"/>
        <v>0</v>
      </c>
      <c r="K262" s="220">
        <f t="shared" si="180"/>
        <v>0</v>
      </c>
      <c r="L262" s="220">
        <f t="shared" si="180"/>
        <v>2.7835502804842274</v>
      </c>
      <c r="M262" s="220">
        <f t="shared" si="180"/>
        <v>1.3772489425643129</v>
      </c>
      <c r="N262" s="220">
        <f t="shared" si="180"/>
        <v>1.1464233267990163</v>
      </c>
      <c r="O262" s="220">
        <f t="shared" si="180"/>
        <v>19.489772310329407</v>
      </c>
      <c r="P262" s="220">
        <f t="shared" si="180"/>
        <v>8.3687178369836417</v>
      </c>
      <c r="Q262" s="220">
        <f t="shared" si="180"/>
        <v>7.7855848768483416</v>
      </c>
    </row>
    <row r="263" spans="1:17" x14ac:dyDescent="0.25">
      <c r="A263" s="60" t="s">
        <v>3254</v>
      </c>
      <c r="B263" s="60" t="s">
        <v>5439</v>
      </c>
      <c r="C263" s="220">
        <f t="shared" ref="C263:Q263" si="181">(C3558/C$3380)/(C6853/C$6675)</f>
        <v>0</v>
      </c>
      <c r="D263" s="220">
        <f t="shared" si="181"/>
        <v>5.7093351867143982E-2</v>
      </c>
      <c r="E263" s="220">
        <f t="shared" si="181"/>
        <v>0.19164198122737119</v>
      </c>
      <c r="F263" s="220">
        <f t="shared" si="181"/>
        <v>4.8744347160875013E-3</v>
      </c>
      <c r="G263" s="220">
        <f t="shared" si="181"/>
        <v>0</v>
      </c>
      <c r="H263" s="220">
        <f t="shared" si="181"/>
        <v>0</v>
      </c>
      <c r="I263" s="220">
        <f t="shared" si="181"/>
        <v>0</v>
      </c>
      <c r="J263" s="220">
        <f t="shared" si="181"/>
        <v>0</v>
      </c>
      <c r="K263" s="220">
        <f t="shared" si="181"/>
        <v>0</v>
      </c>
      <c r="L263" s="220">
        <f t="shared" si="181"/>
        <v>0</v>
      </c>
      <c r="M263" s="220">
        <f t="shared" si="181"/>
        <v>0</v>
      </c>
      <c r="N263" s="220">
        <f t="shared" si="181"/>
        <v>0</v>
      </c>
      <c r="O263" s="220">
        <f t="shared" si="181"/>
        <v>0</v>
      </c>
      <c r="P263" s="220">
        <f t="shared" si="181"/>
        <v>0</v>
      </c>
      <c r="Q263" s="220">
        <f t="shared" si="181"/>
        <v>0</v>
      </c>
    </row>
    <row r="264" spans="1:17" x14ac:dyDescent="0.25">
      <c r="A264" s="60" t="s">
        <v>2706</v>
      </c>
      <c r="B264" s="60" t="s">
        <v>5440</v>
      </c>
      <c r="C264" s="220">
        <f t="shared" ref="C264:Q264" si="182">(C3559/C$3380)/(C6854/C$6675)</f>
        <v>0</v>
      </c>
      <c r="D264" s="220">
        <f t="shared" si="182"/>
        <v>0.14047995377493885</v>
      </c>
      <c r="E264" s="220">
        <f t="shared" si="182"/>
        <v>0.24866802138000768</v>
      </c>
      <c r="F264" s="220">
        <f t="shared" si="182"/>
        <v>9.2040499002086555</v>
      </c>
      <c r="G264" s="220">
        <f t="shared" si="182"/>
        <v>0.60865987609167505</v>
      </c>
      <c r="H264" s="220">
        <f t="shared" si="182"/>
        <v>2.1732026982349333</v>
      </c>
      <c r="I264" s="220">
        <f t="shared" si="182"/>
        <v>0.30378040098124381</v>
      </c>
      <c r="J264" s="220">
        <f t="shared" si="182"/>
        <v>0.42997573887429263</v>
      </c>
      <c r="K264" s="220">
        <f t="shared" si="182"/>
        <v>2.1486222938127089</v>
      </c>
      <c r="L264" s="220">
        <f t="shared" si="182"/>
        <v>0</v>
      </c>
      <c r="M264" s="220">
        <f t="shared" si="182"/>
        <v>0.35838496621060023</v>
      </c>
      <c r="N264" s="220">
        <f t="shared" si="182"/>
        <v>5.2735585911819305</v>
      </c>
      <c r="O264" s="220">
        <f t="shared" si="182"/>
        <v>4.7508525826994594</v>
      </c>
      <c r="P264" s="220">
        <f t="shared" si="182"/>
        <v>48.89311955385228</v>
      </c>
      <c r="Q264" s="220">
        <f t="shared" si="182"/>
        <v>20.060730210729123</v>
      </c>
    </row>
    <row r="265" spans="1:17" x14ac:dyDescent="0.25">
      <c r="A265" s="60" t="s">
        <v>1919</v>
      </c>
      <c r="B265" s="60" t="s">
        <v>5441</v>
      </c>
      <c r="C265" s="220">
        <f t="shared" ref="C265:Q265" si="183">(C3560/C$3380)/(C6855/C$6675)</f>
        <v>16.230742654278828</v>
      </c>
      <c r="D265" s="220">
        <f t="shared" si="183"/>
        <v>0</v>
      </c>
      <c r="E265" s="220">
        <f t="shared" si="183"/>
        <v>7.272221897326272</v>
      </c>
      <c r="F265" s="220">
        <f t="shared" si="183"/>
        <v>9.4814232664839047</v>
      </c>
      <c r="G265" s="220">
        <f t="shared" si="183"/>
        <v>37.163529804257585</v>
      </c>
      <c r="H265" s="220">
        <f t="shared" si="183"/>
        <v>8.1487380443030712</v>
      </c>
      <c r="I265" s="220">
        <f t="shared" si="183"/>
        <v>0.93406374968937633</v>
      </c>
      <c r="J265" s="220">
        <f t="shared" si="183"/>
        <v>5.1433719614257676</v>
      </c>
      <c r="K265" s="220">
        <f t="shared" si="183"/>
        <v>12.456399158576128</v>
      </c>
      <c r="L265" s="220">
        <f t="shared" si="183"/>
        <v>89.512560300269413</v>
      </c>
      <c r="M265" s="220">
        <f t="shared" si="183"/>
        <v>3.5071365969620314</v>
      </c>
      <c r="N265" s="220">
        <f t="shared" si="183"/>
        <v>71.062024974759112</v>
      </c>
      <c r="O265" s="220">
        <f t="shared" si="183"/>
        <v>96.788208128421289</v>
      </c>
      <c r="P265" s="220">
        <f t="shared" si="183"/>
        <v>98.550060862535446</v>
      </c>
      <c r="Q265" s="220">
        <f t="shared" si="183"/>
        <v>133.34129836687896</v>
      </c>
    </row>
    <row r="266" spans="1:17" x14ac:dyDescent="0.25">
      <c r="A266" s="60" t="s">
        <v>1272</v>
      </c>
      <c r="B266" s="60" t="s">
        <v>5442</v>
      </c>
      <c r="C266" s="220">
        <f t="shared" ref="C266:Q266" si="184">(C3561/C$3380)/(C6856/C$6675)</f>
        <v>0.59002701284961512</v>
      </c>
      <c r="D266" s="220">
        <f t="shared" si="184"/>
        <v>3.1132132551645824</v>
      </c>
      <c r="E266" s="220">
        <f t="shared" si="184"/>
        <v>2.9682474078227101</v>
      </c>
      <c r="F266" s="220">
        <f t="shared" si="184"/>
        <v>0.88804494738635742</v>
      </c>
      <c r="G266" s="220">
        <f t="shared" si="184"/>
        <v>3.2000204277669417</v>
      </c>
      <c r="H266" s="220">
        <f t="shared" si="184"/>
        <v>9.2272948343143693</v>
      </c>
      <c r="I266" s="220">
        <f t="shared" si="184"/>
        <v>1.575115617299544</v>
      </c>
      <c r="J266" s="220">
        <f t="shared" si="184"/>
        <v>1.4276520193772038</v>
      </c>
      <c r="K266" s="220">
        <f t="shared" si="184"/>
        <v>5.6452145440940029</v>
      </c>
      <c r="L266" s="220">
        <f t="shared" si="184"/>
        <v>61.907240191825473</v>
      </c>
      <c r="M266" s="220">
        <f t="shared" si="184"/>
        <v>9.9676862252850782</v>
      </c>
      <c r="N266" s="220">
        <f t="shared" si="184"/>
        <v>11.246302876904419</v>
      </c>
      <c r="O266" s="220">
        <f t="shared" si="184"/>
        <v>7.1604598781003546</v>
      </c>
      <c r="P266" s="220">
        <f t="shared" si="184"/>
        <v>4.5181757587236158</v>
      </c>
      <c r="Q266" s="220">
        <f t="shared" si="184"/>
        <v>20.360411569865583</v>
      </c>
    </row>
    <row r="267" spans="1:17" x14ac:dyDescent="0.25">
      <c r="A267" s="60" t="s">
        <v>1404</v>
      </c>
      <c r="B267" s="60" t="s">
        <v>5443</v>
      </c>
      <c r="C267" s="220">
        <f t="shared" ref="C267:Q267" si="185">(C3562/C$3380)/(C6857/C$6675)</f>
        <v>5.63494065695832</v>
      </c>
      <c r="D267" s="220">
        <f t="shared" si="185"/>
        <v>7.170629549405783</v>
      </c>
      <c r="E267" s="220">
        <f t="shared" si="185"/>
        <v>2.2938387277997063</v>
      </c>
      <c r="F267" s="220">
        <f t="shared" si="185"/>
        <v>8.5427963125876367</v>
      </c>
      <c r="G267" s="220">
        <f t="shared" si="185"/>
        <v>42.73203040415703</v>
      </c>
      <c r="H267" s="220">
        <f t="shared" si="185"/>
        <v>54.402291081074878</v>
      </c>
      <c r="I267" s="220">
        <f t="shared" si="185"/>
        <v>17.541925315968061</v>
      </c>
      <c r="J267" s="220">
        <f t="shared" si="185"/>
        <v>85.226809761705724</v>
      </c>
      <c r="K267" s="220">
        <f t="shared" si="185"/>
        <v>81.280070856998208</v>
      </c>
      <c r="L267" s="220">
        <f t="shared" si="185"/>
        <v>380.7891673418938</v>
      </c>
      <c r="M267" s="220">
        <f t="shared" si="185"/>
        <v>201.14379247631786</v>
      </c>
      <c r="N267" s="220">
        <f t="shared" si="185"/>
        <v>100.25814154601717</v>
      </c>
      <c r="O267" s="220">
        <f t="shared" si="185"/>
        <v>14.245071207788971</v>
      </c>
      <c r="P267" s="220">
        <f t="shared" si="185"/>
        <v>11.096437536811735</v>
      </c>
      <c r="Q267" s="220">
        <f t="shared" si="185"/>
        <v>32.084817822890066</v>
      </c>
    </row>
    <row r="268" spans="1:17" x14ac:dyDescent="0.25">
      <c r="A268" s="60" t="s">
        <v>3019</v>
      </c>
      <c r="B268" s="60" t="s">
        <v>5444</v>
      </c>
      <c r="C268" s="220">
        <f t="shared" ref="C268:Q268" si="186">(C3563/C$3380)/(C6858/C$6675)</f>
        <v>0</v>
      </c>
      <c r="D268" s="220">
        <f t="shared" si="186"/>
        <v>3.9858653431687839E-2</v>
      </c>
      <c r="E268" s="220">
        <f t="shared" si="186"/>
        <v>7.4767996183894736E-2</v>
      </c>
      <c r="F268" s="220">
        <f t="shared" si="186"/>
        <v>1.8104483446008807E-2</v>
      </c>
      <c r="G268" s="220">
        <f t="shared" si="186"/>
        <v>0</v>
      </c>
      <c r="H268" s="220">
        <f t="shared" si="186"/>
        <v>0</v>
      </c>
      <c r="I268" s="220">
        <f t="shared" si="186"/>
        <v>0</v>
      </c>
      <c r="J268" s="220">
        <f t="shared" si="186"/>
        <v>0</v>
      </c>
      <c r="K268" s="220">
        <f t="shared" si="186"/>
        <v>4.6369110745358613E-5</v>
      </c>
      <c r="L268" s="220">
        <f t="shared" si="186"/>
        <v>0.32033722525017172</v>
      </c>
      <c r="M268" s="220">
        <f t="shared" si="186"/>
        <v>0.35280796895983385</v>
      </c>
      <c r="N268" s="220">
        <f t="shared" si="186"/>
        <v>0</v>
      </c>
      <c r="O268" s="220">
        <f t="shared" si="186"/>
        <v>0.77870256583795772</v>
      </c>
      <c r="P268" s="220">
        <f t="shared" si="186"/>
        <v>7.5597508522937951E-2</v>
      </c>
      <c r="Q268" s="220">
        <f t="shared" si="186"/>
        <v>0</v>
      </c>
    </row>
    <row r="269" spans="1:17" x14ac:dyDescent="0.25">
      <c r="A269" s="60" t="s">
        <v>2384</v>
      </c>
      <c r="B269" s="60" t="s">
        <v>5446</v>
      </c>
      <c r="C269" s="220">
        <f t="shared" ref="C269:Q269" si="187">(C3564/C$3380)/(C6859/C$6675)</f>
        <v>0</v>
      </c>
      <c r="D269" s="220">
        <f t="shared" si="187"/>
        <v>0</v>
      </c>
      <c r="E269" s="220">
        <f t="shared" si="187"/>
        <v>0.46901466375269224</v>
      </c>
      <c r="F269" s="220">
        <f t="shared" si="187"/>
        <v>5.3789815535705445</v>
      </c>
      <c r="G269" s="220">
        <f t="shared" si="187"/>
        <v>3.2814867348766472</v>
      </c>
      <c r="H269" s="220">
        <f t="shared" si="187"/>
        <v>0</v>
      </c>
      <c r="I269" s="220">
        <f t="shared" si="187"/>
        <v>0</v>
      </c>
      <c r="J269" s="220">
        <f t="shared" si="187"/>
        <v>2.7276558463315217</v>
      </c>
      <c r="K269" s="220">
        <f t="shared" si="187"/>
        <v>0</v>
      </c>
      <c r="L269" s="220">
        <f t="shared" si="187"/>
        <v>448.88851711594435</v>
      </c>
      <c r="M269" s="220">
        <f t="shared" si="187"/>
        <v>125.48518842916056</v>
      </c>
      <c r="N269" s="220">
        <f t="shared" si="187"/>
        <v>319.49258269303692</v>
      </c>
      <c r="O269" s="220">
        <f t="shared" si="187"/>
        <v>101.3174731919998</v>
      </c>
      <c r="P269" s="220">
        <f t="shared" si="187"/>
        <v>127.50787081657515</v>
      </c>
      <c r="Q269" s="220">
        <f t="shared" si="187"/>
        <v>137.12570237069534</v>
      </c>
    </row>
    <row r="270" spans="1:17" x14ac:dyDescent="0.25">
      <c r="A270" s="60" t="s">
        <v>3275</v>
      </c>
      <c r="B270" s="60" t="s">
        <v>5447</v>
      </c>
      <c r="C270" s="220">
        <f t="shared" ref="C270:Q270" si="188">(C3565/C$3380)/(C6860/C$6675)</f>
        <v>0</v>
      </c>
      <c r="D270" s="220">
        <f t="shared" si="188"/>
        <v>0</v>
      </c>
      <c r="E270" s="220">
        <f t="shared" si="188"/>
        <v>0</v>
      </c>
      <c r="F270" s="220">
        <f t="shared" si="188"/>
        <v>0</v>
      </c>
      <c r="G270" s="220">
        <f t="shared" si="188"/>
        <v>0</v>
      </c>
      <c r="H270" s="220">
        <f t="shared" si="188"/>
        <v>0</v>
      </c>
      <c r="I270" s="220">
        <f t="shared" si="188"/>
        <v>4.2275558049995792E-5</v>
      </c>
      <c r="J270" s="220">
        <f t="shared" si="188"/>
        <v>2.8883109488167723E-5</v>
      </c>
      <c r="K270" s="220">
        <f t="shared" si="188"/>
        <v>0</v>
      </c>
      <c r="L270" s="220">
        <f t="shared" si="188"/>
        <v>0</v>
      </c>
      <c r="M270" s="220">
        <f t="shared" si="188"/>
        <v>1.078130420815419</v>
      </c>
      <c r="N270" s="220">
        <f t="shared" si="188"/>
        <v>0.1028488194995365</v>
      </c>
      <c r="O270" s="220">
        <f t="shared" si="188"/>
        <v>0</v>
      </c>
      <c r="P270" s="220">
        <f t="shared" si="188"/>
        <v>0</v>
      </c>
      <c r="Q270" s="220">
        <f t="shared" si="188"/>
        <v>0</v>
      </c>
    </row>
    <row r="271" spans="1:17" x14ac:dyDescent="0.25">
      <c r="A271" s="60" t="s">
        <v>2234</v>
      </c>
      <c r="B271" s="60" t="s">
        <v>5448</v>
      </c>
      <c r="C271" s="220">
        <f t="shared" ref="C271:Q271" si="189">(C3566/C$3380)/(C6861/C$6675)</f>
        <v>0</v>
      </c>
      <c r="D271" s="220">
        <f t="shared" si="189"/>
        <v>0</v>
      </c>
      <c r="E271" s="220">
        <f t="shared" si="189"/>
        <v>0</v>
      </c>
      <c r="F271" s="220">
        <f t="shared" si="189"/>
        <v>0</v>
      </c>
      <c r="G271" s="220">
        <f t="shared" si="189"/>
        <v>0</v>
      </c>
      <c r="H271" s="220">
        <f t="shared" si="189"/>
        <v>0</v>
      </c>
      <c r="I271" s="220">
        <f t="shared" si="189"/>
        <v>1.5289792156271078E-4</v>
      </c>
      <c r="J271" s="220">
        <f t="shared" si="189"/>
        <v>2.4858630972114226E-4</v>
      </c>
      <c r="K271" s="220">
        <f t="shared" si="189"/>
        <v>0.75786892398964867</v>
      </c>
      <c r="L271" s="220">
        <f t="shared" si="189"/>
        <v>3.711807876360912E-4</v>
      </c>
      <c r="M271" s="220">
        <f t="shared" si="189"/>
        <v>0</v>
      </c>
      <c r="N271" s="220">
        <f t="shared" si="189"/>
        <v>0</v>
      </c>
      <c r="O271" s="220">
        <f t="shared" si="189"/>
        <v>0</v>
      </c>
      <c r="P271" s="220">
        <f t="shared" si="189"/>
        <v>0</v>
      </c>
      <c r="Q271" s="220">
        <f t="shared" si="189"/>
        <v>0</v>
      </c>
    </row>
    <row r="272" spans="1:17" x14ac:dyDescent="0.25">
      <c r="A272" s="60" t="s">
        <v>3476</v>
      </c>
      <c r="B272" s="60" t="s">
        <v>5449</v>
      </c>
      <c r="C272" s="220">
        <f t="shared" ref="C272:Q272" si="190">(C3567/C$3380)/(C6862/C$6675)</f>
        <v>0</v>
      </c>
      <c r="D272" s="220">
        <f t="shared" si="190"/>
        <v>0</v>
      </c>
      <c r="E272" s="220">
        <f t="shared" si="190"/>
        <v>0</v>
      </c>
      <c r="F272" s="220">
        <f t="shared" si="190"/>
        <v>0</v>
      </c>
      <c r="G272" s="220">
        <f t="shared" si="190"/>
        <v>1.7349339825571856E-2</v>
      </c>
      <c r="H272" s="220">
        <f t="shared" si="190"/>
        <v>0</v>
      </c>
      <c r="I272" s="220">
        <f t="shared" si="190"/>
        <v>2.9899175339339658E-4</v>
      </c>
      <c r="J272" s="220">
        <f t="shared" si="190"/>
        <v>0</v>
      </c>
      <c r="K272" s="220">
        <f t="shared" si="190"/>
        <v>0</v>
      </c>
      <c r="L272" s="220">
        <f t="shared" si="190"/>
        <v>0</v>
      </c>
      <c r="M272" s="220">
        <f t="shared" si="190"/>
        <v>2.4369127918122948</v>
      </c>
      <c r="N272" s="220">
        <f t="shared" si="190"/>
        <v>0</v>
      </c>
      <c r="O272" s="220">
        <f t="shared" si="190"/>
        <v>0</v>
      </c>
      <c r="P272" s="220">
        <f t="shared" si="190"/>
        <v>0</v>
      </c>
      <c r="Q272" s="220">
        <f t="shared" si="190"/>
        <v>0</v>
      </c>
    </row>
    <row r="273" spans="1:17" x14ac:dyDescent="0.25">
      <c r="A273" s="60" t="s">
        <v>10371</v>
      </c>
      <c r="B273" s="60" t="s">
        <v>10372</v>
      </c>
      <c r="C273" s="220">
        <f t="shared" ref="C273:Q273" si="191">(C3568/C$3380)/(C6863/C$6675)</f>
        <v>0</v>
      </c>
      <c r="D273" s="220">
        <f t="shared" si="191"/>
        <v>0</v>
      </c>
      <c r="E273" s="220">
        <f t="shared" si="191"/>
        <v>6.4710095445943194E-2</v>
      </c>
      <c r="F273" s="220">
        <f t="shared" si="191"/>
        <v>0.29050108402875291</v>
      </c>
      <c r="G273" s="220">
        <f t="shared" si="191"/>
        <v>5.0855282183976204E-2</v>
      </c>
      <c r="H273" s="220">
        <f t="shared" si="191"/>
        <v>1.2639718408824629</v>
      </c>
      <c r="I273" s="220">
        <f t="shared" si="191"/>
        <v>0.35026620874258008</v>
      </c>
      <c r="J273" s="220">
        <f t="shared" si="191"/>
        <v>0.85807641394498357</v>
      </c>
      <c r="K273" s="220">
        <f t="shared" si="191"/>
        <v>1.1112078715947524</v>
      </c>
      <c r="L273" s="220">
        <f t="shared" si="191"/>
        <v>9.8397449107780623</v>
      </c>
      <c r="M273" s="220">
        <f t="shared" si="191"/>
        <v>1.982476973778371</v>
      </c>
      <c r="N273" s="220">
        <f t="shared" si="191"/>
        <v>7.0143726447789199</v>
      </c>
      <c r="O273" s="220">
        <f t="shared" si="191"/>
        <v>9.1186998762967058</v>
      </c>
      <c r="P273" s="220">
        <f t="shared" si="191"/>
        <v>1.8504509345549469</v>
      </c>
      <c r="Q273" s="220">
        <f t="shared" si="191"/>
        <v>1.6451310084760462</v>
      </c>
    </row>
    <row r="274" spans="1:17" x14ac:dyDescent="0.25">
      <c r="A274" s="60" t="s">
        <v>10373</v>
      </c>
      <c r="B274" s="60" t="s">
        <v>10374</v>
      </c>
      <c r="C274" s="220">
        <f t="shared" ref="C274:Q274" si="192">(C3569/C$3380)/(C6864/C$6675)</f>
        <v>0</v>
      </c>
      <c r="D274" s="220">
        <f t="shared" si="192"/>
        <v>0</v>
      </c>
      <c r="E274" s="220">
        <f t="shared" si="192"/>
        <v>7.6050732485277361</v>
      </c>
      <c r="F274" s="220">
        <f t="shared" si="192"/>
        <v>0</v>
      </c>
      <c r="G274" s="220">
        <f t="shared" si="192"/>
        <v>0</v>
      </c>
      <c r="H274" s="220">
        <f t="shared" si="192"/>
        <v>0</v>
      </c>
      <c r="I274" s="220">
        <f t="shared" si="192"/>
        <v>5.0779233314917001</v>
      </c>
      <c r="J274" s="220">
        <f t="shared" si="192"/>
        <v>5.0755825263241832</v>
      </c>
      <c r="K274" s="220">
        <f t="shared" si="192"/>
        <v>0.1104628179843202</v>
      </c>
      <c r="L274" s="220">
        <f t="shared" si="192"/>
        <v>4.2482516625172471</v>
      </c>
      <c r="M274" s="220">
        <f t="shared" si="192"/>
        <v>0.23807142220121311</v>
      </c>
      <c r="N274" s="220">
        <f t="shared" si="192"/>
        <v>5.8011946856070979</v>
      </c>
      <c r="O274" s="220">
        <f t="shared" si="192"/>
        <v>16.362052616901241</v>
      </c>
      <c r="P274" s="220">
        <f t="shared" si="192"/>
        <v>10.054880416430089</v>
      </c>
      <c r="Q274" s="220">
        <f t="shared" si="192"/>
        <v>1.2038904511914033</v>
      </c>
    </row>
    <row r="275" spans="1:17" x14ac:dyDescent="0.25">
      <c r="A275" s="60" t="s">
        <v>10375</v>
      </c>
      <c r="B275" s="60" t="s">
        <v>10376</v>
      </c>
      <c r="C275" s="220">
        <f t="shared" ref="C275:Q275" si="193">(C3570/C$3380)/(C6865/C$6675)</f>
        <v>300.57061469051803</v>
      </c>
      <c r="D275" s="220">
        <f t="shared" si="193"/>
        <v>132.99385759373675</v>
      </c>
      <c r="E275" s="220">
        <f t="shared" si="193"/>
        <v>141.317420816766</v>
      </c>
      <c r="F275" s="220">
        <f t="shared" si="193"/>
        <v>60.651107387479065</v>
      </c>
      <c r="G275" s="220">
        <f t="shared" si="193"/>
        <v>103.53173407701544</v>
      </c>
      <c r="H275" s="220">
        <f t="shared" si="193"/>
        <v>69.122647529196641</v>
      </c>
      <c r="I275" s="220">
        <f t="shared" si="193"/>
        <v>105.32957988656439</v>
      </c>
      <c r="J275" s="220">
        <f t="shared" si="193"/>
        <v>53.416630228885445</v>
      </c>
      <c r="K275" s="220">
        <f t="shared" si="193"/>
        <v>70.197427898986888</v>
      </c>
      <c r="L275" s="220">
        <f t="shared" si="193"/>
        <v>104.23270106841589</v>
      </c>
      <c r="M275" s="220">
        <f t="shared" si="193"/>
        <v>45.684963918702955</v>
      </c>
      <c r="N275" s="220">
        <f t="shared" si="193"/>
        <v>86.255476167494152</v>
      </c>
      <c r="O275" s="220">
        <f t="shared" si="193"/>
        <v>19.705319945111633</v>
      </c>
      <c r="P275" s="220">
        <f t="shared" si="193"/>
        <v>20.874880064598411</v>
      </c>
      <c r="Q275" s="220">
        <f t="shared" si="193"/>
        <v>37.009014945019324</v>
      </c>
    </row>
    <row r="276" spans="1:17" x14ac:dyDescent="0.25">
      <c r="A276" s="60" t="s">
        <v>3337</v>
      </c>
      <c r="B276" s="60" t="s">
        <v>5455</v>
      </c>
      <c r="C276" s="220">
        <f t="shared" ref="C276:Q276" si="194">(C3571/C$3380)/(C6866/C$6675)</f>
        <v>0</v>
      </c>
      <c r="D276" s="220">
        <f t="shared" si="194"/>
        <v>0</v>
      </c>
      <c r="E276" s="220">
        <f t="shared" si="194"/>
        <v>0</v>
      </c>
      <c r="F276" s="220">
        <f t="shared" si="194"/>
        <v>0</v>
      </c>
      <c r="G276" s="220">
        <f t="shared" si="194"/>
        <v>0</v>
      </c>
      <c r="H276" s="220">
        <f t="shared" si="194"/>
        <v>0</v>
      </c>
      <c r="I276" s="220">
        <f t="shared" si="194"/>
        <v>0</v>
      </c>
      <c r="J276" s="220">
        <f t="shared" si="194"/>
        <v>0</v>
      </c>
      <c r="K276" s="220">
        <f t="shared" si="194"/>
        <v>0</v>
      </c>
      <c r="L276" s="220">
        <f t="shared" si="194"/>
        <v>5.7663441637958437</v>
      </c>
      <c r="M276" s="220">
        <f t="shared" si="194"/>
        <v>0</v>
      </c>
      <c r="N276" s="220">
        <f t="shared" si="194"/>
        <v>0.33792326867086314</v>
      </c>
      <c r="O276" s="220">
        <f t="shared" si="194"/>
        <v>0.41270681875411952</v>
      </c>
      <c r="P276" s="220">
        <f t="shared" si="194"/>
        <v>0.71966517556773524</v>
      </c>
      <c r="Q276" s="220">
        <f t="shared" si="194"/>
        <v>0</v>
      </c>
    </row>
    <row r="277" spans="1:17" x14ac:dyDescent="0.25">
      <c r="A277" s="60" t="s">
        <v>2862</v>
      </c>
      <c r="B277" s="60" t="s">
        <v>5456</v>
      </c>
      <c r="C277" s="220">
        <f t="shared" ref="C277:Q277" si="195">(C3572/C$3380)/(C6867/C$6675)</f>
        <v>0</v>
      </c>
      <c r="D277" s="220">
        <f t="shared" si="195"/>
        <v>1.7026134708803475</v>
      </c>
      <c r="E277" s="220">
        <f t="shared" si="195"/>
        <v>0.30880058380130254</v>
      </c>
      <c r="F277" s="220">
        <f t="shared" si="195"/>
        <v>0.36957649794341302</v>
      </c>
      <c r="G277" s="220">
        <f t="shared" si="195"/>
        <v>0.49371501845371157</v>
      </c>
      <c r="H277" s="220">
        <f t="shared" si="195"/>
        <v>0.73676117366717075</v>
      </c>
      <c r="I277" s="220">
        <f t="shared" si="195"/>
        <v>7.4994856061532467</v>
      </c>
      <c r="J277" s="220">
        <f t="shared" si="195"/>
        <v>4.6843097616265261</v>
      </c>
      <c r="K277" s="220">
        <f t="shared" si="195"/>
        <v>1.8752912723611452</v>
      </c>
      <c r="L277" s="220">
        <f t="shared" si="195"/>
        <v>16.021343525817656</v>
      </c>
      <c r="M277" s="220">
        <f t="shared" si="195"/>
        <v>19.153003785506979</v>
      </c>
      <c r="N277" s="220">
        <f t="shared" si="195"/>
        <v>3.0235533572183648</v>
      </c>
      <c r="O277" s="220">
        <f t="shared" si="195"/>
        <v>6.6933718184367423</v>
      </c>
      <c r="P277" s="220">
        <f t="shared" si="195"/>
        <v>7.9278881504908085</v>
      </c>
      <c r="Q277" s="220">
        <f t="shared" si="195"/>
        <v>8.9275905060724874</v>
      </c>
    </row>
    <row r="278" spans="1:17" x14ac:dyDescent="0.25">
      <c r="A278" s="60" t="s">
        <v>3912</v>
      </c>
      <c r="B278" s="60" t="s">
        <v>5458</v>
      </c>
      <c r="C278" s="220">
        <f t="shared" ref="C278:Q278" si="196">(C3573/C$3380)/(C6868/C$6675)</f>
        <v>0</v>
      </c>
      <c r="D278" s="220">
        <f t="shared" si="196"/>
        <v>0</v>
      </c>
      <c r="E278" s="220">
        <f t="shared" si="196"/>
        <v>0</v>
      </c>
      <c r="F278" s="220">
        <f t="shared" si="196"/>
        <v>0</v>
      </c>
      <c r="G278" s="220">
        <f t="shared" si="196"/>
        <v>0.35737016468301064</v>
      </c>
      <c r="H278" s="220">
        <f t="shared" si="196"/>
        <v>0</v>
      </c>
      <c r="I278" s="220">
        <f t="shared" si="196"/>
        <v>0</v>
      </c>
      <c r="J278" s="220">
        <f t="shared" si="196"/>
        <v>5.8724358410355143E-3</v>
      </c>
      <c r="K278" s="220">
        <f t="shared" si="196"/>
        <v>0</v>
      </c>
      <c r="L278" s="220">
        <f t="shared" si="196"/>
        <v>0.80245176876794277</v>
      </c>
      <c r="M278" s="220">
        <f t="shared" si="196"/>
        <v>0</v>
      </c>
      <c r="N278" s="220">
        <f t="shared" si="196"/>
        <v>0</v>
      </c>
      <c r="O278" s="220">
        <f t="shared" si="196"/>
        <v>0</v>
      </c>
      <c r="P278" s="220">
        <f t="shared" si="196"/>
        <v>4.4174020682331387E-2</v>
      </c>
      <c r="Q278" s="220">
        <f t="shared" si="196"/>
        <v>2.5820266193538562E-2</v>
      </c>
    </row>
    <row r="279" spans="1:17" x14ac:dyDescent="0.25">
      <c r="A279" s="60" t="s">
        <v>2398</v>
      </c>
      <c r="B279" s="60" t="s">
        <v>5459</v>
      </c>
      <c r="C279" s="220">
        <f t="shared" ref="C279:Q279" si="197">(C3574/C$3380)/(C6869/C$6675)</f>
        <v>0</v>
      </c>
      <c r="D279" s="220">
        <f t="shared" si="197"/>
        <v>0</v>
      </c>
      <c r="E279" s="220">
        <f t="shared" si="197"/>
        <v>0</v>
      </c>
      <c r="F279" s="220">
        <f t="shared" si="197"/>
        <v>0</v>
      </c>
      <c r="G279" s="220">
        <f t="shared" si="197"/>
        <v>0</v>
      </c>
      <c r="H279" s="220">
        <f t="shared" si="197"/>
        <v>0</v>
      </c>
      <c r="I279" s="220">
        <f t="shared" si="197"/>
        <v>0</v>
      </c>
      <c r="J279" s="220">
        <f t="shared" si="197"/>
        <v>0</v>
      </c>
      <c r="K279" s="220">
        <f t="shared" si="197"/>
        <v>0.37172307927559617</v>
      </c>
      <c r="L279" s="220">
        <f t="shared" si="197"/>
        <v>0</v>
      </c>
      <c r="M279" s="220">
        <f t="shared" si="197"/>
        <v>0</v>
      </c>
      <c r="N279" s="220">
        <f t="shared" si="197"/>
        <v>0</v>
      </c>
      <c r="O279" s="220">
        <f t="shared" si="197"/>
        <v>0</v>
      </c>
      <c r="P279" s="220">
        <f t="shared" si="197"/>
        <v>0</v>
      </c>
      <c r="Q279" s="220">
        <f t="shared" si="197"/>
        <v>0</v>
      </c>
    </row>
    <row r="280" spans="1:17" x14ac:dyDescent="0.25">
      <c r="A280" s="60" t="s">
        <v>3536</v>
      </c>
      <c r="B280" s="60" t="s">
        <v>5460</v>
      </c>
      <c r="C280" s="220">
        <f t="shared" ref="C280:Q280" si="198">(C3575/C$3380)/(C6870/C$6675)</f>
        <v>0</v>
      </c>
      <c r="D280" s="220">
        <f t="shared" si="198"/>
        <v>0</v>
      </c>
      <c r="E280" s="220">
        <f t="shared" si="198"/>
        <v>0</v>
      </c>
      <c r="F280" s="220">
        <f t="shared" si="198"/>
        <v>0</v>
      </c>
      <c r="G280" s="220">
        <f t="shared" si="198"/>
        <v>0</v>
      </c>
      <c r="H280" s="220">
        <f t="shared" si="198"/>
        <v>0</v>
      </c>
      <c r="I280" s="220">
        <f t="shared" si="198"/>
        <v>0</v>
      </c>
      <c r="J280" s="220">
        <f t="shared" si="198"/>
        <v>2.9358112420820905</v>
      </c>
      <c r="K280" s="220">
        <f t="shared" si="198"/>
        <v>10.221593238461782</v>
      </c>
      <c r="L280" s="220">
        <f t="shared" si="198"/>
        <v>7.0738058080752229</v>
      </c>
      <c r="M280" s="220">
        <f t="shared" si="198"/>
        <v>0</v>
      </c>
      <c r="N280" s="220">
        <f t="shared" si="198"/>
        <v>0</v>
      </c>
      <c r="O280" s="220">
        <f t="shared" si="198"/>
        <v>0.99634921396770892</v>
      </c>
      <c r="P280" s="220">
        <f t="shared" si="198"/>
        <v>1.9369950730008252</v>
      </c>
      <c r="Q280" s="220">
        <f t="shared" si="198"/>
        <v>0</v>
      </c>
    </row>
    <row r="281" spans="1:17" x14ac:dyDescent="0.25">
      <c r="A281" s="60" t="s">
        <v>4620</v>
      </c>
      <c r="B281" s="60" t="s">
        <v>5461</v>
      </c>
      <c r="C281" s="220">
        <f t="shared" ref="C281:Q281" si="199">(C3576/C$3380)/(C6871/C$6675)</f>
        <v>0</v>
      </c>
      <c r="D281" s="220">
        <f t="shared" si="199"/>
        <v>0</v>
      </c>
      <c r="E281" s="220">
        <f t="shared" si="199"/>
        <v>0</v>
      </c>
      <c r="F281" s="220">
        <f t="shared" si="199"/>
        <v>3.6220478251568595</v>
      </c>
      <c r="G281" s="220">
        <f t="shared" si="199"/>
        <v>0</v>
      </c>
      <c r="H281" s="220">
        <f t="shared" si="199"/>
        <v>1.0138495823104139</v>
      </c>
      <c r="I281" s="220">
        <f t="shared" si="199"/>
        <v>0</v>
      </c>
      <c r="J281" s="220">
        <f t="shared" si="199"/>
        <v>2.9979351816927426E-2</v>
      </c>
      <c r="K281" s="220">
        <f t="shared" si="199"/>
        <v>0</v>
      </c>
      <c r="L281" s="220">
        <f t="shared" si="199"/>
        <v>1.1491382967823147</v>
      </c>
      <c r="M281" s="220">
        <f t="shared" si="199"/>
        <v>0</v>
      </c>
      <c r="N281" s="220">
        <f t="shared" si="199"/>
        <v>0</v>
      </c>
      <c r="O281" s="220">
        <f t="shared" si="199"/>
        <v>1.9196102907323078</v>
      </c>
      <c r="P281" s="220">
        <f t="shared" si="199"/>
        <v>0.27322942558707591</v>
      </c>
      <c r="Q281" s="220">
        <f t="shared" si="199"/>
        <v>0.71595161071198621</v>
      </c>
    </row>
    <row r="282" spans="1:17" x14ac:dyDescent="0.25">
      <c r="A282" s="60" t="s">
        <v>240</v>
      </c>
      <c r="B282" s="60" t="s">
        <v>5463</v>
      </c>
      <c r="C282" s="220">
        <f t="shared" ref="C282:Q282" si="200">(C3577/C$3380)/(C6872/C$6675)</f>
        <v>0</v>
      </c>
      <c r="D282" s="220">
        <f t="shared" si="200"/>
        <v>0</v>
      </c>
      <c r="E282" s="220">
        <f t="shared" si="200"/>
        <v>0.2164086597293875</v>
      </c>
      <c r="F282" s="220">
        <f t="shared" si="200"/>
        <v>9.8171494682156046E-4</v>
      </c>
      <c r="G282" s="220">
        <f t="shared" si="200"/>
        <v>1.9570647213900554E-3</v>
      </c>
      <c r="H282" s="220">
        <f t="shared" si="200"/>
        <v>0</v>
      </c>
      <c r="I282" s="220">
        <f t="shared" si="200"/>
        <v>0</v>
      </c>
      <c r="J282" s="220">
        <f t="shared" si="200"/>
        <v>0</v>
      </c>
      <c r="K282" s="220">
        <f t="shared" si="200"/>
        <v>0</v>
      </c>
      <c r="L282" s="220">
        <f t="shared" si="200"/>
        <v>0.67768300448244889</v>
      </c>
      <c r="M282" s="220">
        <f t="shared" si="200"/>
        <v>6.8330383345743553E-2</v>
      </c>
      <c r="N282" s="220">
        <f t="shared" si="200"/>
        <v>0</v>
      </c>
      <c r="O282" s="220">
        <f t="shared" si="200"/>
        <v>0.1852902741776489</v>
      </c>
      <c r="P282" s="220">
        <f t="shared" si="200"/>
        <v>4.8300675647238729E-2</v>
      </c>
      <c r="Q282" s="220">
        <f t="shared" si="200"/>
        <v>0.65112791309197504</v>
      </c>
    </row>
    <row r="283" spans="1:17" x14ac:dyDescent="0.25">
      <c r="A283" s="60" t="s">
        <v>4399</v>
      </c>
      <c r="B283" s="60" t="s">
        <v>5464</v>
      </c>
      <c r="C283" s="220">
        <f t="shared" ref="C283:Q283" si="201">(C3578/C$3380)/(C6873/C$6675)</f>
        <v>0</v>
      </c>
      <c r="D283" s="220">
        <f t="shared" si="201"/>
        <v>0</v>
      </c>
      <c r="E283" s="220">
        <f t="shared" si="201"/>
        <v>0</v>
      </c>
      <c r="F283" s="220">
        <f t="shared" si="201"/>
        <v>0</v>
      </c>
      <c r="G283" s="220">
        <f t="shared" si="201"/>
        <v>0.3003201978900078</v>
      </c>
      <c r="H283" s="220">
        <f t="shared" si="201"/>
        <v>0.78315773421309598</v>
      </c>
      <c r="I283" s="220">
        <f t="shared" si="201"/>
        <v>1.2976664119419419</v>
      </c>
      <c r="J283" s="220">
        <f t="shared" si="201"/>
        <v>2.9872090280971033</v>
      </c>
      <c r="K283" s="220">
        <f t="shared" si="201"/>
        <v>4.328454761887591</v>
      </c>
      <c r="L283" s="220">
        <f t="shared" si="201"/>
        <v>5.0588918708967263</v>
      </c>
      <c r="M283" s="220">
        <f t="shared" si="201"/>
        <v>11.498906518038721</v>
      </c>
      <c r="N283" s="220">
        <f t="shared" si="201"/>
        <v>89.074857170369683</v>
      </c>
      <c r="O283" s="220">
        <f t="shared" si="201"/>
        <v>13.40669853670849</v>
      </c>
      <c r="P283" s="220">
        <f t="shared" si="201"/>
        <v>10.129579506857729</v>
      </c>
      <c r="Q283" s="220">
        <f t="shared" si="201"/>
        <v>16.762120103815295</v>
      </c>
    </row>
    <row r="284" spans="1:17" x14ac:dyDescent="0.25">
      <c r="A284" s="60" t="s">
        <v>1169</v>
      </c>
      <c r="B284" s="60" t="s">
        <v>5465</v>
      </c>
      <c r="C284" s="220">
        <f t="shared" ref="C284:Q284" si="202">(C3579/C$3380)/(C6874/C$6675)</f>
        <v>0</v>
      </c>
      <c r="D284" s="220">
        <f t="shared" si="202"/>
        <v>0</v>
      </c>
      <c r="E284" s="220">
        <f t="shared" si="202"/>
        <v>0</v>
      </c>
      <c r="F284" s="220">
        <f t="shared" si="202"/>
        <v>0</v>
      </c>
      <c r="G284" s="220">
        <f t="shared" si="202"/>
        <v>0</v>
      </c>
      <c r="H284" s="220">
        <f t="shared" si="202"/>
        <v>0</v>
      </c>
      <c r="I284" s="220">
        <f t="shared" si="202"/>
        <v>0</v>
      </c>
      <c r="J284" s="220">
        <f t="shared" si="202"/>
        <v>0</v>
      </c>
      <c r="K284" s="220">
        <f t="shared" si="202"/>
        <v>9.6364983888877178E-5</v>
      </c>
      <c r="L284" s="220">
        <f t="shared" si="202"/>
        <v>0</v>
      </c>
      <c r="M284" s="220">
        <f t="shared" si="202"/>
        <v>0</v>
      </c>
      <c r="N284" s="220">
        <f t="shared" si="202"/>
        <v>5.4238056840371892E-3</v>
      </c>
      <c r="O284" s="220">
        <f t="shared" si="202"/>
        <v>0</v>
      </c>
      <c r="P284" s="220">
        <f t="shared" si="202"/>
        <v>0</v>
      </c>
      <c r="Q284" s="220">
        <f t="shared" si="202"/>
        <v>0</v>
      </c>
    </row>
    <row r="285" spans="1:17" x14ac:dyDescent="0.25">
      <c r="A285" s="60" t="s">
        <v>1163</v>
      </c>
      <c r="B285" s="60" t="s">
        <v>5467</v>
      </c>
      <c r="C285" s="220">
        <f t="shared" ref="C285:Q285" si="203">(C3580/C$3380)/(C6875/C$6675)</f>
        <v>0</v>
      </c>
      <c r="D285" s="220">
        <f t="shared" si="203"/>
        <v>0</v>
      </c>
      <c r="E285" s="220">
        <f t="shared" si="203"/>
        <v>2.6820901096136902E-2</v>
      </c>
      <c r="F285" s="220">
        <f t="shared" si="203"/>
        <v>0</v>
      </c>
      <c r="G285" s="220">
        <f t="shared" si="203"/>
        <v>0</v>
      </c>
      <c r="H285" s="220">
        <f t="shared" si="203"/>
        <v>2.3265262926378774E-2</v>
      </c>
      <c r="I285" s="220">
        <f t="shared" si="203"/>
        <v>4.7221494716517882E-2</v>
      </c>
      <c r="J285" s="220">
        <f t="shared" si="203"/>
        <v>2.1372852782044325E-4</v>
      </c>
      <c r="K285" s="220">
        <f t="shared" si="203"/>
        <v>2.1046411993759827E-3</v>
      </c>
      <c r="L285" s="220">
        <f t="shared" si="203"/>
        <v>3.7998902406422176E-4</v>
      </c>
      <c r="M285" s="220">
        <f t="shared" si="203"/>
        <v>0</v>
      </c>
      <c r="N285" s="220">
        <f t="shared" si="203"/>
        <v>0</v>
      </c>
      <c r="O285" s="220">
        <f t="shared" si="203"/>
        <v>0</v>
      </c>
      <c r="P285" s="220">
        <f t="shared" si="203"/>
        <v>0</v>
      </c>
      <c r="Q285" s="220">
        <f t="shared" si="203"/>
        <v>0</v>
      </c>
    </row>
    <row r="286" spans="1:17" x14ac:dyDescent="0.25">
      <c r="A286" s="60" t="s">
        <v>123</v>
      </c>
      <c r="B286" s="60" t="s">
        <v>5468</v>
      </c>
      <c r="C286" s="220">
        <f t="shared" ref="C286:Q286" si="204">(C3581/C$3380)/(C6876/C$6675)</f>
        <v>0</v>
      </c>
      <c r="D286" s="220">
        <f t="shared" si="204"/>
        <v>0</v>
      </c>
      <c r="E286" s="220">
        <f t="shared" si="204"/>
        <v>0</v>
      </c>
      <c r="F286" s="220">
        <f t="shared" si="204"/>
        <v>0</v>
      </c>
      <c r="G286" s="220">
        <f t="shared" si="204"/>
        <v>0</v>
      </c>
      <c r="H286" s="220">
        <f t="shared" si="204"/>
        <v>0</v>
      </c>
      <c r="I286" s="220">
        <f t="shared" si="204"/>
        <v>6.0840094248404918E-5</v>
      </c>
      <c r="J286" s="220">
        <f t="shared" si="204"/>
        <v>0</v>
      </c>
      <c r="K286" s="220">
        <f t="shared" si="204"/>
        <v>3.578653448620222E-4</v>
      </c>
      <c r="L286" s="220">
        <f t="shared" si="204"/>
        <v>1.5166351938102944E-4</v>
      </c>
      <c r="M286" s="220">
        <f t="shared" si="204"/>
        <v>0</v>
      </c>
      <c r="N286" s="220">
        <f t="shared" si="204"/>
        <v>0</v>
      </c>
      <c r="O286" s="220">
        <f t="shared" si="204"/>
        <v>0</v>
      </c>
      <c r="P286" s="220">
        <f t="shared" si="204"/>
        <v>0</v>
      </c>
      <c r="Q286" s="220">
        <f t="shared" si="204"/>
        <v>0</v>
      </c>
    </row>
    <row r="287" spans="1:17" x14ac:dyDescent="0.25">
      <c r="A287" s="60" t="s">
        <v>986</v>
      </c>
      <c r="B287" s="60" t="s">
        <v>5469</v>
      </c>
      <c r="C287" s="220">
        <f t="shared" ref="C287:Q287" si="205">(C3582/C$3380)/(C6877/C$6675)</f>
        <v>7.0976955965008819E-3</v>
      </c>
      <c r="D287" s="220">
        <f t="shared" si="205"/>
        <v>3.4668679075302105E-3</v>
      </c>
      <c r="E287" s="220">
        <f t="shared" si="205"/>
        <v>3.6156244470519447E-2</v>
      </c>
      <c r="F287" s="220">
        <f t="shared" si="205"/>
        <v>0.37019836369992654</v>
      </c>
      <c r="G287" s="220">
        <f t="shared" si="205"/>
        <v>0.65855478758192387</v>
      </c>
      <c r="H287" s="220">
        <f t="shared" si="205"/>
        <v>0.20837792215778964</v>
      </c>
      <c r="I287" s="220">
        <f t="shared" si="205"/>
        <v>1.0120972473173697</v>
      </c>
      <c r="J287" s="220">
        <f t="shared" si="205"/>
        <v>1.6771014655363503</v>
      </c>
      <c r="K287" s="220">
        <f t="shared" si="205"/>
        <v>0.91676586096465085</v>
      </c>
      <c r="L287" s="220">
        <f t="shared" si="205"/>
        <v>1.2761045420229471</v>
      </c>
      <c r="M287" s="220">
        <f t="shared" si="205"/>
        <v>0.72225517157332719</v>
      </c>
      <c r="N287" s="220">
        <f t="shared" si="205"/>
        <v>0.89308451485195528</v>
      </c>
      <c r="O287" s="220">
        <f t="shared" si="205"/>
        <v>0.11402151425546227</v>
      </c>
      <c r="P287" s="220">
        <f t="shared" si="205"/>
        <v>0.9310795769573641</v>
      </c>
      <c r="Q287" s="220">
        <f t="shared" si="205"/>
        <v>0.59311407424679996</v>
      </c>
    </row>
    <row r="288" spans="1:17" x14ac:dyDescent="0.25">
      <c r="A288" s="60" t="s">
        <v>19</v>
      </c>
      <c r="B288" s="60" t="s">
        <v>5470</v>
      </c>
      <c r="C288" s="220">
        <f t="shared" ref="C288:Q288" si="206">(C3583/C$3380)/(C6878/C$6675)</f>
        <v>3.5940053737435069</v>
      </c>
      <c r="D288" s="220">
        <f t="shared" si="206"/>
        <v>0.30019903701779527</v>
      </c>
      <c r="E288" s="220">
        <f t="shared" si="206"/>
        <v>0</v>
      </c>
      <c r="F288" s="220">
        <f t="shared" si="206"/>
        <v>1.3054063137583498E-4</v>
      </c>
      <c r="G288" s="220">
        <f t="shared" si="206"/>
        <v>1.941284575656366E-3</v>
      </c>
      <c r="H288" s="220">
        <f t="shared" si="206"/>
        <v>0</v>
      </c>
      <c r="I288" s="220">
        <f t="shared" si="206"/>
        <v>3.2128730180451207E-3</v>
      </c>
      <c r="J288" s="220">
        <f t="shared" si="206"/>
        <v>6.8177322222626408E-4</v>
      </c>
      <c r="K288" s="220">
        <f t="shared" si="206"/>
        <v>1.4571217371963632E-3</v>
      </c>
      <c r="L288" s="220">
        <f t="shared" si="206"/>
        <v>0.65445285219458738</v>
      </c>
      <c r="M288" s="220">
        <f t="shared" si="206"/>
        <v>6.9304924308444038E-2</v>
      </c>
      <c r="N288" s="220">
        <f t="shared" si="206"/>
        <v>0.19190796256918416</v>
      </c>
      <c r="O288" s="220">
        <f t="shared" si="206"/>
        <v>0</v>
      </c>
      <c r="P288" s="220">
        <f t="shared" si="206"/>
        <v>8.6509375382855455E-2</v>
      </c>
      <c r="Q288" s="220">
        <f t="shared" si="206"/>
        <v>1.2666058662277735E-2</v>
      </c>
    </row>
    <row r="289" spans="1:17" x14ac:dyDescent="0.25">
      <c r="A289" s="60" t="s">
        <v>72</v>
      </c>
      <c r="B289" s="60" t="s">
        <v>5471</v>
      </c>
      <c r="C289" s="220">
        <f t="shared" ref="C289:Q289" si="207">(C3584/C$3380)/(C6879/C$6675)</f>
        <v>0</v>
      </c>
      <c r="D289" s="220">
        <f t="shared" si="207"/>
        <v>0</v>
      </c>
      <c r="E289" s="220">
        <f t="shared" si="207"/>
        <v>0</v>
      </c>
      <c r="F289" s="220">
        <f t="shared" si="207"/>
        <v>0</v>
      </c>
      <c r="G289" s="220">
        <f t="shared" si="207"/>
        <v>0</v>
      </c>
      <c r="H289" s="220">
        <f t="shared" si="207"/>
        <v>0</v>
      </c>
      <c r="I289" s="220">
        <f t="shared" si="207"/>
        <v>9.5995205531360857E-6</v>
      </c>
      <c r="J289" s="220">
        <f t="shared" si="207"/>
        <v>9.8543899714841158E-5</v>
      </c>
      <c r="K289" s="220">
        <f t="shared" si="207"/>
        <v>2.0853909746841395E-4</v>
      </c>
      <c r="L289" s="220">
        <f t="shared" si="207"/>
        <v>0</v>
      </c>
      <c r="M289" s="220">
        <f t="shared" si="207"/>
        <v>0</v>
      </c>
      <c r="N289" s="220">
        <f t="shared" si="207"/>
        <v>0</v>
      </c>
      <c r="O289" s="220">
        <f t="shared" si="207"/>
        <v>0</v>
      </c>
      <c r="P289" s="220">
        <f t="shared" si="207"/>
        <v>0</v>
      </c>
      <c r="Q289" s="220">
        <f t="shared" si="207"/>
        <v>0</v>
      </c>
    </row>
    <row r="290" spans="1:17" x14ac:dyDescent="0.25">
      <c r="A290" s="60" t="s">
        <v>10377</v>
      </c>
      <c r="B290" s="60" t="s">
        <v>10378</v>
      </c>
      <c r="C290" s="220">
        <f t="shared" ref="C290:Q290" si="208">(C3585/C$3380)/(C6880/C$6675)</f>
        <v>2.7895632874705036</v>
      </c>
      <c r="D290" s="220">
        <f t="shared" si="208"/>
        <v>0</v>
      </c>
      <c r="E290" s="220">
        <f t="shared" si="208"/>
        <v>0</v>
      </c>
      <c r="F290" s="220">
        <f t="shared" si="208"/>
        <v>0</v>
      </c>
      <c r="G290" s="220">
        <f t="shared" si="208"/>
        <v>0</v>
      </c>
      <c r="H290" s="220">
        <f t="shared" si="208"/>
        <v>0</v>
      </c>
      <c r="I290" s="220">
        <f t="shared" si="208"/>
        <v>5.0177870534338616E-5</v>
      </c>
      <c r="J290" s="220">
        <f t="shared" si="208"/>
        <v>1.3075226695147594E-4</v>
      </c>
      <c r="K290" s="220">
        <f t="shared" si="208"/>
        <v>2.0376437148523615E-4</v>
      </c>
      <c r="L290" s="220">
        <f t="shared" si="208"/>
        <v>3.8198185509035024E-4</v>
      </c>
      <c r="M290" s="220">
        <f t="shared" si="208"/>
        <v>0</v>
      </c>
      <c r="N290" s="220">
        <f t="shared" si="208"/>
        <v>0</v>
      </c>
      <c r="O290" s="220">
        <f t="shared" si="208"/>
        <v>0</v>
      </c>
      <c r="P290" s="220">
        <f t="shared" si="208"/>
        <v>0</v>
      </c>
      <c r="Q290" s="220">
        <f t="shared" si="208"/>
        <v>0</v>
      </c>
    </row>
    <row r="291" spans="1:17" x14ac:dyDescent="0.25">
      <c r="A291" s="60" t="s">
        <v>73</v>
      </c>
      <c r="B291" s="60" t="s">
        <v>5472</v>
      </c>
      <c r="C291" s="220">
        <f t="shared" ref="C291:Q291" si="209">(C3586/C$3380)/(C6881/C$6675)</f>
        <v>11.452667878919593</v>
      </c>
      <c r="D291" s="220">
        <f t="shared" si="209"/>
        <v>3.0748515948996307</v>
      </c>
      <c r="E291" s="220">
        <f t="shared" si="209"/>
        <v>1.9124142902797741</v>
      </c>
      <c r="F291" s="220">
        <f t="shared" si="209"/>
        <v>0.56567542497575973</v>
      </c>
      <c r="G291" s="220">
        <f t="shared" si="209"/>
        <v>1.5193954106253145</v>
      </c>
      <c r="H291" s="220">
        <f t="shared" si="209"/>
        <v>0.18761347808406692</v>
      </c>
      <c r="I291" s="220">
        <f t="shared" si="209"/>
        <v>0.29867744753654718</v>
      </c>
      <c r="J291" s="220">
        <f t="shared" si="209"/>
        <v>8.6686600775825365E-2</v>
      </c>
      <c r="K291" s="220">
        <f t="shared" si="209"/>
        <v>0</v>
      </c>
      <c r="L291" s="220">
        <f t="shared" si="209"/>
        <v>0.65048812049012883</v>
      </c>
      <c r="M291" s="220">
        <f t="shared" si="209"/>
        <v>0.92532373746964913</v>
      </c>
      <c r="N291" s="220">
        <f t="shared" si="209"/>
        <v>2.2074047304026672</v>
      </c>
      <c r="O291" s="220">
        <f t="shared" si="209"/>
        <v>0.344363580801197</v>
      </c>
      <c r="P291" s="220">
        <f t="shared" si="209"/>
        <v>0.41875359852207328</v>
      </c>
      <c r="Q291" s="220">
        <f t="shared" si="209"/>
        <v>0.55566835336399378</v>
      </c>
    </row>
    <row r="292" spans="1:17" x14ac:dyDescent="0.25">
      <c r="A292" s="60" t="s">
        <v>1751</v>
      </c>
      <c r="B292" s="60" t="s">
        <v>5474</v>
      </c>
      <c r="C292" s="220">
        <f t="shared" ref="C292:Q292" si="210">(C3587/C$3380)/(C6882/C$6675)</f>
        <v>0</v>
      </c>
      <c r="D292" s="220">
        <f t="shared" si="210"/>
        <v>0</v>
      </c>
      <c r="E292" s="220">
        <f t="shared" si="210"/>
        <v>0</v>
      </c>
      <c r="F292" s="220">
        <f t="shared" si="210"/>
        <v>0</v>
      </c>
      <c r="G292" s="220">
        <f t="shared" si="210"/>
        <v>0</v>
      </c>
      <c r="H292" s="220">
        <f t="shared" si="210"/>
        <v>0</v>
      </c>
      <c r="I292" s="220">
        <f t="shared" si="210"/>
        <v>0</v>
      </c>
      <c r="J292" s="220">
        <f t="shared" si="210"/>
        <v>0</v>
      </c>
      <c r="K292" s="220">
        <f t="shared" si="210"/>
        <v>0</v>
      </c>
      <c r="L292" s="220">
        <f t="shared" si="210"/>
        <v>14.160523192836465</v>
      </c>
      <c r="M292" s="220">
        <f t="shared" si="210"/>
        <v>0</v>
      </c>
      <c r="N292" s="220">
        <f t="shared" si="210"/>
        <v>0</v>
      </c>
      <c r="O292" s="220">
        <f t="shared" si="210"/>
        <v>0</v>
      </c>
      <c r="P292" s="220">
        <f t="shared" si="210"/>
        <v>0</v>
      </c>
      <c r="Q292" s="220">
        <f t="shared" si="210"/>
        <v>0</v>
      </c>
    </row>
    <row r="293" spans="1:17" x14ac:dyDescent="0.25">
      <c r="A293" s="60" t="s">
        <v>27</v>
      </c>
      <c r="B293" s="60" t="s">
        <v>5475</v>
      </c>
      <c r="C293" s="220">
        <f t="shared" ref="C293:Q293" si="211">(C3588/C$3380)/(C6883/C$6675)</f>
        <v>0</v>
      </c>
      <c r="D293" s="220">
        <f t="shared" si="211"/>
        <v>0</v>
      </c>
      <c r="E293" s="220">
        <f t="shared" si="211"/>
        <v>0</v>
      </c>
      <c r="F293" s="220">
        <f t="shared" si="211"/>
        <v>0</v>
      </c>
      <c r="G293" s="220">
        <f t="shared" si="211"/>
        <v>0</v>
      </c>
      <c r="H293" s="220">
        <f t="shared" si="211"/>
        <v>1.5699153435105979E-2</v>
      </c>
      <c r="I293" s="220">
        <f t="shared" si="211"/>
        <v>7.7945686189512438E-5</v>
      </c>
      <c r="J293" s="220">
        <f t="shared" si="211"/>
        <v>0</v>
      </c>
      <c r="K293" s="220">
        <f t="shared" si="211"/>
        <v>1.5213426701124358E-4</v>
      </c>
      <c r="L293" s="220">
        <f t="shared" si="211"/>
        <v>0</v>
      </c>
      <c r="M293" s="220">
        <f t="shared" si="211"/>
        <v>1.531654929738473E-2</v>
      </c>
      <c r="N293" s="220">
        <f t="shared" si="211"/>
        <v>1.4088569834314194E-3</v>
      </c>
      <c r="O293" s="220">
        <f t="shared" si="211"/>
        <v>0</v>
      </c>
      <c r="P293" s="220">
        <f t="shared" si="211"/>
        <v>0</v>
      </c>
      <c r="Q293" s="220">
        <f t="shared" si="211"/>
        <v>0</v>
      </c>
    </row>
    <row r="294" spans="1:17" x14ac:dyDescent="0.25">
      <c r="A294" s="60" t="s">
        <v>119</v>
      </c>
      <c r="B294" s="60" t="s">
        <v>5476</v>
      </c>
      <c r="C294" s="220">
        <f t="shared" ref="C294:Q294" si="212">(C3589/C$3380)/(C6884/C$6675)</f>
        <v>0</v>
      </c>
      <c r="D294" s="220">
        <f t="shared" si="212"/>
        <v>0</v>
      </c>
      <c r="E294" s="220">
        <f t="shared" si="212"/>
        <v>0</v>
      </c>
      <c r="F294" s="220">
        <f t="shared" si="212"/>
        <v>1.0639709655658554E-3</v>
      </c>
      <c r="G294" s="220">
        <f t="shared" si="212"/>
        <v>0</v>
      </c>
      <c r="H294" s="220">
        <f t="shared" si="212"/>
        <v>0</v>
      </c>
      <c r="I294" s="220">
        <f t="shared" si="212"/>
        <v>0</v>
      </c>
      <c r="J294" s="220">
        <f t="shared" si="212"/>
        <v>0</v>
      </c>
      <c r="K294" s="220">
        <f t="shared" si="212"/>
        <v>0</v>
      </c>
      <c r="L294" s="220">
        <f t="shared" si="212"/>
        <v>0</v>
      </c>
      <c r="M294" s="220">
        <f t="shared" si="212"/>
        <v>0</v>
      </c>
      <c r="N294" s="220">
        <f t="shared" si="212"/>
        <v>0</v>
      </c>
      <c r="O294" s="220">
        <f t="shared" si="212"/>
        <v>0</v>
      </c>
      <c r="P294" s="220">
        <f t="shared" si="212"/>
        <v>0</v>
      </c>
      <c r="Q294" s="220">
        <f t="shared" si="212"/>
        <v>0</v>
      </c>
    </row>
    <row r="295" spans="1:17" x14ac:dyDescent="0.25">
      <c r="A295" s="60" t="s">
        <v>10379</v>
      </c>
      <c r="B295" s="60" t="s">
        <v>10380</v>
      </c>
      <c r="C295" s="220">
        <f t="shared" ref="C295:Q295" si="213">(C3590/C$3380)/(C6885/C$6675)</f>
        <v>0</v>
      </c>
      <c r="D295" s="220">
        <f t="shared" si="213"/>
        <v>0</v>
      </c>
      <c r="E295" s="220">
        <f t="shared" si="213"/>
        <v>0</v>
      </c>
      <c r="F295" s="220">
        <f t="shared" si="213"/>
        <v>2.3898370805742641E-2</v>
      </c>
      <c r="G295" s="220">
        <f t="shared" si="213"/>
        <v>0.17644909983761756</v>
      </c>
      <c r="H295" s="220">
        <f t="shared" si="213"/>
        <v>0</v>
      </c>
      <c r="I295" s="220">
        <f t="shared" si="213"/>
        <v>1.3735788990013072E-2</v>
      </c>
      <c r="J295" s="220">
        <f t="shared" si="213"/>
        <v>0.10028578142161033</v>
      </c>
      <c r="K295" s="220">
        <f t="shared" si="213"/>
        <v>2.8162708416596661E-3</v>
      </c>
      <c r="L295" s="220">
        <f t="shared" si="213"/>
        <v>2.9415898634710798E-4</v>
      </c>
      <c r="M295" s="220">
        <f t="shared" si="213"/>
        <v>0</v>
      </c>
      <c r="N295" s="220">
        <f t="shared" si="213"/>
        <v>1.8621386374098449E-3</v>
      </c>
      <c r="O295" s="220">
        <f t="shared" si="213"/>
        <v>0</v>
      </c>
      <c r="P295" s="220">
        <f t="shared" si="213"/>
        <v>0</v>
      </c>
      <c r="Q295" s="220">
        <f t="shared" si="213"/>
        <v>0</v>
      </c>
    </row>
    <row r="296" spans="1:17" x14ac:dyDescent="0.25">
      <c r="A296" s="60" t="s">
        <v>2163</v>
      </c>
      <c r="B296" s="60" t="s">
        <v>5479</v>
      </c>
      <c r="C296" s="220">
        <f t="shared" ref="C296:Q296" si="214">(C3591/C$3380)/(C6886/C$6675)</f>
        <v>0</v>
      </c>
      <c r="D296" s="220">
        <f t="shared" si="214"/>
        <v>0</v>
      </c>
      <c r="E296" s="220">
        <f t="shared" si="214"/>
        <v>0</v>
      </c>
      <c r="F296" s="220">
        <f t="shared" si="214"/>
        <v>0</v>
      </c>
      <c r="G296" s="220">
        <f t="shared" si="214"/>
        <v>0</v>
      </c>
      <c r="H296" s="220">
        <f t="shared" si="214"/>
        <v>0</v>
      </c>
      <c r="I296" s="220">
        <f t="shared" si="214"/>
        <v>5.6537246123137012E-4</v>
      </c>
      <c r="J296" s="220">
        <f t="shared" si="214"/>
        <v>4.8879991253499263E-3</v>
      </c>
      <c r="K296" s="220">
        <f t="shared" si="214"/>
        <v>1.2003900682967241E-2</v>
      </c>
      <c r="L296" s="220">
        <f t="shared" si="214"/>
        <v>9.5746966070725547E-4</v>
      </c>
      <c r="M296" s="220">
        <f t="shared" si="214"/>
        <v>0</v>
      </c>
      <c r="N296" s="220">
        <f t="shared" si="214"/>
        <v>0</v>
      </c>
      <c r="O296" s="220">
        <f t="shared" si="214"/>
        <v>0</v>
      </c>
      <c r="P296" s="220">
        <f t="shared" si="214"/>
        <v>0</v>
      </c>
      <c r="Q296" s="220">
        <f t="shared" si="214"/>
        <v>0</v>
      </c>
    </row>
    <row r="297" spans="1:17" x14ac:dyDescent="0.25">
      <c r="A297" s="60" t="s">
        <v>26</v>
      </c>
      <c r="B297" s="60" t="s">
        <v>5480</v>
      </c>
      <c r="C297" s="220">
        <f t="shared" ref="C297:Q297" si="215">(C3592/C$3380)/(C6887/C$6675)</f>
        <v>0</v>
      </c>
      <c r="D297" s="220">
        <f t="shared" si="215"/>
        <v>0</v>
      </c>
      <c r="E297" s="220">
        <f t="shared" si="215"/>
        <v>0</v>
      </c>
      <c r="F297" s="220">
        <f t="shared" si="215"/>
        <v>1.1491737668040106E-5</v>
      </c>
      <c r="G297" s="220">
        <f t="shared" si="215"/>
        <v>0</v>
      </c>
      <c r="H297" s="220">
        <f t="shared" si="215"/>
        <v>0</v>
      </c>
      <c r="I297" s="220">
        <f t="shared" si="215"/>
        <v>3.4162857729109504E-4</v>
      </c>
      <c r="J297" s="220">
        <f t="shared" si="215"/>
        <v>7.4364442054353176E-4</v>
      </c>
      <c r="K297" s="220">
        <f t="shared" si="215"/>
        <v>1.8871499782825022E-3</v>
      </c>
      <c r="L297" s="220">
        <f t="shared" si="215"/>
        <v>2.3228945956397791E-4</v>
      </c>
      <c r="M297" s="220">
        <f t="shared" si="215"/>
        <v>0</v>
      </c>
      <c r="N297" s="220">
        <f t="shared" si="215"/>
        <v>1.9162271441673909E-3</v>
      </c>
      <c r="O297" s="220">
        <f t="shared" si="215"/>
        <v>0</v>
      </c>
      <c r="P297" s="220">
        <f t="shared" si="215"/>
        <v>0</v>
      </c>
      <c r="Q297" s="220">
        <f t="shared" si="215"/>
        <v>7.1343216933937418E-5</v>
      </c>
    </row>
    <row r="298" spans="1:17" x14ac:dyDescent="0.25">
      <c r="A298" s="60" t="s">
        <v>4395</v>
      </c>
      <c r="B298" s="60" t="s">
        <v>5481</v>
      </c>
      <c r="C298" s="220">
        <f t="shared" ref="C298:Q298" si="216">(C3593/C$3380)/(C6888/C$6675)</f>
        <v>0</v>
      </c>
      <c r="D298" s="220">
        <f t="shared" si="216"/>
        <v>0</v>
      </c>
      <c r="E298" s="220">
        <f t="shared" si="216"/>
        <v>0</v>
      </c>
      <c r="F298" s="220">
        <f t="shared" si="216"/>
        <v>2.7749325560577681E-5</v>
      </c>
      <c r="G298" s="220">
        <f t="shared" si="216"/>
        <v>0</v>
      </c>
      <c r="H298" s="220">
        <f t="shared" si="216"/>
        <v>0</v>
      </c>
      <c r="I298" s="220">
        <f t="shared" si="216"/>
        <v>9.6006434556569835E-5</v>
      </c>
      <c r="J298" s="220">
        <f t="shared" si="216"/>
        <v>0</v>
      </c>
      <c r="K298" s="220">
        <f t="shared" si="216"/>
        <v>1.5119295065869165E-3</v>
      </c>
      <c r="L298" s="220">
        <f t="shared" si="216"/>
        <v>9.5361292091103607E-5</v>
      </c>
      <c r="M298" s="220">
        <f t="shared" si="216"/>
        <v>0</v>
      </c>
      <c r="N298" s="220">
        <f t="shared" si="216"/>
        <v>1.7768066614147835E-3</v>
      </c>
      <c r="O298" s="220">
        <f t="shared" si="216"/>
        <v>0</v>
      </c>
      <c r="P298" s="220">
        <f t="shared" si="216"/>
        <v>0</v>
      </c>
      <c r="Q298" s="220">
        <f t="shared" si="216"/>
        <v>0</v>
      </c>
    </row>
    <row r="299" spans="1:17" x14ac:dyDescent="0.25">
      <c r="A299" s="60" t="s">
        <v>333</v>
      </c>
      <c r="B299" s="60" t="s">
        <v>5484</v>
      </c>
      <c r="C299" s="220">
        <f t="shared" ref="C299:Q299" si="217">(C3594/C$3380)/(C6889/C$6675)</f>
        <v>0</v>
      </c>
      <c r="D299" s="220">
        <f t="shared" si="217"/>
        <v>0</v>
      </c>
      <c r="E299" s="220">
        <f t="shared" si="217"/>
        <v>0</v>
      </c>
      <c r="F299" s="220">
        <f t="shared" si="217"/>
        <v>0</v>
      </c>
      <c r="G299" s="220">
        <f t="shared" si="217"/>
        <v>0</v>
      </c>
      <c r="H299" s="220">
        <f t="shared" si="217"/>
        <v>0</v>
      </c>
      <c r="I299" s="220">
        <f t="shared" si="217"/>
        <v>0</v>
      </c>
      <c r="J299" s="220">
        <f t="shared" si="217"/>
        <v>0</v>
      </c>
      <c r="K299" s="220">
        <f t="shared" si="217"/>
        <v>1.8388364069078244E-4</v>
      </c>
      <c r="L299" s="220">
        <f t="shared" si="217"/>
        <v>0</v>
      </c>
      <c r="M299" s="220">
        <f t="shared" si="217"/>
        <v>0</v>
      </c>
      <c r="N299" s="220">
        <f t="shared" si="217"/>
        <v>0</v>
      </c>
      <c r="O299" s="220">
        <f t="shared" si="217"/>
        <v>0</v>
      </c>
      <c r="P299" s="220">
        <f t="shared" si="217"/>
        <v>0</v>
      </c>
      <c r="Q299" s="220">
        <f t="shared" si="217"/>
        <v>0</v>
      </c>
    </row>
    <row r="300" spans="1:17" x14ac:dyDescent="0.25">
      <c r="A300" s="60" t="s">
        <v>115</v>
      </c>
      <c r="B300" s="60" t="s">
        <v>5485</v>
      </c>
      <c r="C300" s="220">
        <f t="shared" ref="C300:Q300" si="218">(C3595/C$3380)/(C6890/C$6675)</f>
        <v>0</v>
      </c>
      <c r="D300" s="220">
        <f t="shared" si="218"/>
        <v>0</v>
      </c>
      <c r="E300" s="220">
        <f t="shared" si="218"/>
        <v>0</v>
      </c>
      <c r="F300" s="220">
        <f t="shared" si="218"/>
        <v>0</v>
      </c>
      <c r="G300" s="220">
        <f t="shared" si="218"/>
        <v>0</v>
      </c>
      <c r="H300" s="220">
        <f t="shared" si="218"/>
        <v>0</v>
      </c>
      <c r="I300" s="220">
        <f t="shared" si="218"/>
        <v>1.8462458467635663E-4</v>
      </c>
      <c r="J300" s="220">
        <f t="shared" si="218"/>
        <v>0</v>
      </c>
      <c r="K300" s="220">
        <f t="shared" si="218"/>
        <v>3.3139815818286833E-4</v>
      </c>
      <c r="L300" s="220">
        <f t="shared" si="218"/>
        <v>0</v>
      </c>
      <c r="M300" s="220">
        <f t="shared" si="218"/>
        <v>0</v>
      </c>
      <c r="N300" s="220">
        <f t="shared" si="218"/>
        <v>0</v>
      </c>
      <c r="O300" s="220">
        <f t="shared" si="218"/>
        <v>0</v>
      </c>
      <c r="P300" s="220">
        <f t="shared" si="218"/>
        <v>0</v>
      </c>
      <c r="Q300" s="220">
        <f t="shared" si="218"/>
        <v>0</v>
      </c>
    </row>
    <row r="301" spans="1:17" x14ac:dyDescent="0.25">
      <c r="A301" s="60" t="s">
        <v>2235</v>
      </c>
      <c r="B301" s="60" t="s">
        <v>5486</v>
      </c>
      <c r="C301" s="220">
        <f t="shared" ref="C301:Q301" si="219">(C3596/C$3380)/(C6891/C$6675)</f>
        <v>0</v>
      </c>
      <c r="D301" s="220">
        <f t="shared" si="219"/>
        <v>0</v>
      </c>
      <c r="E301" s="220">
        <f t="shared" si="219"/>
        <v>0</v>
      </c>
      <c r="F301" s="220">
        <f t="shared" si="219"/>
        <v>0</v>
      </c>
      <c r="G301" s="220">
        <f t="shared" si="219"/>
        <v>0</v>
      </c>
      <c r="H301" s="220">
        <f t="shared" si="219"/>
        <v>2.7012350424100227E-3</v>
      </c>
      <c r="I301" s="220">
        <f t="shared" si="219"/>
        <v>5.3353656876491795E-2</v>
      </c>
      <c r="J301" s="220">
        <f t="shared" si="219"/>
        <v>0</v>
      </c>
      <c r="K301" s="220">
        <f t="shared" si="219"/>
        <v>0</v>
      </c>
      <c r="L301" s="220">
        <f t="shared" si="219"/>
        <v>0</v>
      </c>
      <c r="M301" s="220">
        <f t="shared" si="219"/>
        <v>0</v>
      </c>
      <c r="N301" s="220">
        <f t="shared" si="219"/>
        <v>0.14277518397895142</v>
      </c>
      <c r="O301" s="220">
        <f t="shared" si="219"/>
        <v>0</v>
      </c>
      <c r="P301" s="220">
        <f t="shared" si="219"/>
        <v>0</v>
      </c>
      <c r="Q301" s="220">
        <f t="shared" si="219"/>
        <v>0</v>
      </c>
    </row>
    <row r="302" spans="1:17" x14ac:dyDescent="0.25">
      <c r="A302" s="60" t="s">
        <v>338</v>
      </c>
      <c r="B302" s="60" t="s">
        <v>5492</v>
      </c>
      <c r="C302" s="220">
        <f t="shared" ref="C302:Q302" si="220">(C3597/C$3380)/(C6892/C$6675)</f>
        <v>3.3535328135966776E-2</v>
      </c>
      <c r="D302" s="220">
        <f t="shared" si="220"/>
        <v>0</v>
      </c>
      <c r="E302" s="220">
        <f t="shared" si="220"/>
        <v>0</v>
      </c>
      <c r="F302" s="220">
        <f t="shared" si="220"/>
        <v>9.6486423286463001E-3</v>
      </c>
      <c r="G302" s="220">
        <f t="shared" si="220"/>
        <v>0</v>
      </c>
      <c r="H302" s="220">
        <f t="shared" si="220"/>
        <v>0</v>
      </c>
      <c r="I302" s="220">
        <f t="shared" si="220"/>
        <v>0.13327270670810162</v>
      </c>
      <c r="J302" s="220">
        <f t="shared" si="220"/>
        <v>1.2285216024677379E-4</v>
      </c>
      <c r="K302" s="220">
        <f t="shared" si="220"/>
        <v>0</v>
      </c>
      <c r="L302" s="220">
        <f t="shared" si="220"/>
        <v>0</v>
      </c>
      <c r="M302" s="220">
        <f t="shared" si="220"/>
        <v>0</v>
      </c>
      <c r="N302" s="220">
        <f t="shared" si="220"/>
        <v>2.2068063620702414E-3</v>
      </c>
      <c r="O302" s="220">
        <f t="shared" si="220"/>
        <v>0</v>
      </c>
      <c r="P302" s="220">
        <f t="shared" si="220"/>
        <v>4.3734686694106486E-3</v>
      </c>
      <c r="Q302" s="220">
        <f t="shared" si="220"/>
        <v>8.6490151246536751E-2</v>
      </c>
    </row>
    <row r="303" spans="1:17" x14ac:dyDescent="0.25">
      <c r="A303" s="60" t="s">
        <v>3127</v>
      </c>
      <c r="B303" s="60" t="s">
        <v>5493</v>
      </c>
      <c r="C303" s="220">
        <f t="shared" ref="C303:Q303" si="221">(C3598/C$3380)/(C6893/C$6675)</f>
        <v>0</v>
      </c>
      <c r="D303" s="220">
        <f t="shared" si="221"/>
        <v>0</v>
      </c>
      <c r="E303" s="220">
        <f t="shared" si="221"/>
        <v>0</v>
      </c>
      <c r="F303" s="220">
        <f t="shared" si="221"/>
        <v>0</v>
      </c>
      <c r="G303" s="220">
        <f t="shared" si="221"/>
        <v>0</v>
      </c>
      <c r="H303" s="220">
        <f t="shared" si="221"/>
        <v>0</v>
      </c>
      <c r="I303" s="220">
        <f t="shared" si="221"/>
        <v>0</v>
      </c>
      <c r="J303" s="220">
        <f t="shared" si="221"/>
        <v>0</v>
      </c>
      <c r="K303" s="220">
        <f t="shared" si="221"/>
        <v>0</v>
      </c>
      <c r="L303" s="220">
        <f t="shared" si="221"/>
        <v>0</v>
      </c>
      <c r="M303" s="220">
        <f t="shared" si="221"/>
        <v>0</v>
      </c>
      <c r="N303" s="220">
        <f t="shared" si="221"/>
        <v>1.002203674915874E-2</v>
      </c>
      <c r="O303" s="220">
        <f t="shared" si="221"/>
        <v>0</v>
      </c>
      <c r="P303" s="220">
        <f t="shared" si="221"/>
        <v>0</v>
      </c>
      <c r="Q303" s="220">
        <f t="shared" si="221"/>
        <v>0</v>
      </c>
    </row>
    <row r="304" spans="1:17" x14ac:dyDescent="0.25">
      <c r="A304" s="60" t="s">
        <v>845</v>
      </c>
      <c r="B304" s="60" t="s">
        <v>5495</v>
      </c>
      <c r="C304" s="220">
        <f t="shared" ref="C304:Q304" si="222">(C3599/C$3380)/(C6894/C$6675)</f>
        <v>0</v>
      </c>
      <c r="D304" s="220">
        <f t="shared" si="222"/>
        <v>0</v>
      </c>
      <c r="E304" s="220">
        <f t="shared" si="222"/>
        <v>0</v>
      </c>
      <c r="F304" s="220">
        <f t="shared" si="222"/>
        <v>0</v>
      </c>
      <c r="G304" s="220">
        <f t="shared" si="222"/>
        <v>0</v>
      </c>
      <c r="H304" s="220">
        <f t="shared" si="222"/>
        <v>0</v>
      </c>
      <c r="I304" s="220">
        <f t="shared" si="222"/>
        <v>0</v>
      </c>
      <c r="J304" s="220">
        <f t="shared" si="222"/>
        <v>0</v>
      </c>
      <c r="K304" s="220">
        <f t="shared" si="222"/>
        <v>0</v>
      </c>
      <c r="L304" s="220">
        <f t="shared" si="222"/>
        <v>7.6746639603096328E-2</v>
      </c>
      <c r="M304" s="220">
        <f t="shared" si="222"/>
        <v>9.4508191276272951E-3</v>
      </c>
      <c r="N304" s="220">
        <f t="shared" si="222"/>
        <v>0.39182385342768894</v>
      </c>
      <c r="O304" s="220">
        <f t="shared" si="222"/>
        <v>5.8961981224068059E-2</v>
      </c>
      <c r="P304" s="220">
        <f t="shared" si="222"/>
        <v>4.0841986278682563E-3</v>
      </c>
      <c r="Q304" s="220">
        <f t="shared" si="222"/>
        <v>7.9223460167368604E-3</v>
      </c>
    </row>
    <row r="305" spans="1:17" x14ac:dyDescent="0.25">
      <c r="A305" s="60" t="s">
        <v>1893</v>
      </c>
      <c r="B305" s="60" t="s">
        <v>5497</v>
      </c>
      <c r="C305" s="220">
        <f t="shared" ref="C305:Q305" si="223">(C3600/C$3380)/(C6895/C$6675)</f>
        <v>0</v>
      </c>
      <c r="D305" s="220">
        <f t="shared" si="223"/>
        <v>0</v>
      </c>
      <c r="E305" s="220">
        <f t="shared" si="223"/>
        <v>0</v>
      </c>
      <c r="F305" s="220">
        <f t="shared" si="223"/>
        <v>0</v>
      </c>
      <c r="G305" s="220">
        <f t="shared" si="223"/>
        <v>0</v>
      </c>
      <c r="H305" s="220">
        <f t="shared" si="223"/>
        <v>0</v>
      </c>
      <c r="I305" s="220">
        <f t="shared" si="223"/>
        <v>0</v>
      </c>
      <c r="J305" s="220">
        <f t="shared" si="223"/>
        <v>0</v>
      </c>
      <c r="K305" s="220">
        <f t="shared" si="223"/>
        <v>0</v>
      </c>
      <c r="L305" s="220">
        <f t="shared" si="223"/>
        <v>0</v>
      </c>
      <c r="M305" s="220">
        <f t="shared" si="223"/>
        <v>4.0624227581293896E-3</v>
      </c>
      <c r="N305" s="220">
        <f t="shared" si="223"/>
        <v>0</v>
      </c>
      <c r="O305" s="220">
        <f t="shared" si="223"/>
        <v>0</v>
      </c>
      <c r="P305" s="220">
        <f t="shared" si="223"/>
        <v>0</v>
      </c>
      <c r="Q305" s="220">
        <f t="shared" si="223"/>
        <v>0</v>
      </c>
    </row>
    <row r="306" spans="1:17" x14ac:dyDescent="0.25">
      <c r="A306" s="60" t="s">
        <v>2757</v>
      </c>
      <c r="B306" s="60" t="s">
        <v>5499</v>
      </c>
      <c r="C306" s="220">
        <f t="shared" ref="C306:Q306" si="224">(C3601/C$3380)/(C6896/C$6675)</f>
        <v>0</v>
      </c>
      <c r="D306" s="220">
        <f t="shared" si="224"/>
        <v>0</v>
      </c>
      <c r="E306" s="220">
        <f t="shared" si="224"/>
        <v>0</v>
      </c>
      <c r="F306" s="220">
        <f t="shared" si="224"/>
        <v>4.3084631999082742E-3</v>
      </c>
      <c r="G306" s="220">
        <f t="shared" si="224"/>
        <v>0</v>
      </c>
      <c r="H306" s="220">
        <f t="shared" si="224"/>
        <v>0</v>
      </c>
      <c r="I306" s="220">
        <f t="shared" si="224"/>
        <v>0</v>
      </c>
      <c r="J306" s="220">
        <f t="shared" si="224"/>
        <v>0.7353019587105597</v>
      </c>
      <c r="K306" s="220">
        <f t="shared" si="224"/>
        <v>0</v>
      </c>
      <c r="L306" s="220">
        <f t="shared" si="224"/>
        <v>0</v>
      </c>
      <c r="M306" s="220">
        <f t="shared" si="224"/>
        <v>7.1432077012301134</v>
      </c>
      <c r="N306" s="220">
        <f t="shared" si="224"/>
        <v>1.1955536621484737</v>
      </c>
      <c r="O306" s="220">
        <f t="shared" si="224"/>
        <v>0</v>
      </c>
      <c r="P306" s="220">
        <f t="shared" si="224"/>
        <v>0</v>
      </c>
      <c r="Q306" s="220">
        <f t="shared" si="224"/>
        <v>0</v>
      </c>
    </row>
    <row r="307" spans="1:17" x14ac:dyDescent="0.25">
      <c r="A307" s="60" t="s">
        <v>550</v>
      </c>
      <c r="B307" s="60" t="s">
        <v>5501</v>
      </c>
      <c r="C307" s="220">
        <f t="shared" ref="C307:Q307" si="225">(C3602/C$3380)/(C6897/C$6675)</f>
        <v>0</v>
      </c>
      <c r="D307" s="220">
        <f t="shared" si="225"/>
        <v>7.2308556500684474E-3</v>
      </c>
      <c r="E307" s="220">
        <f t="shared" si="225"/>
        <v>0</v>
      </c>
      <c r="F307" s="220">
        <f t="shared" si="225"/>
        <v>6.6596569215193815E-3</v>
      </c>
      <c r="G307" s="220">
        <f t="shared" si="225"/>
        <v>0</v>
      </c>
      <c r="H307" s="220">
        <f t="shared" si="225"/>
        <v>0</v>
      </c>
      <c r="I307" s="220">
        <f t="shared" si="225"/>
        <v>1.6231107468424391E-2</v>
      </c>
      <c r="J307" s="220">
        <f t="shared" si="225"/>
        <v>5.6086864865408149E-5</v>
      </c>
      <c r="K307" s="220">
        <f t="shared" si="225"/>
        <v>0</v>
      </c>
      <c r="L307" s="220">
        <f t="shared" si="225"/>
        <v>0</v>
      </c>
      <c r="M307" s="220">
        <f t="shared" si="225"/>
        <v>0</v>
      </c>
      <c r="N307" s="220">
        <f t="shared" si="225"/>
        <v>0</v>
      </c>
      <c r="O307" s="220">
        <f t="shared" si="225"/>
        <v>0</v>
      </c>
      <c r="P307" s="220">
        <f t="shared" si="225"/>
        <v>0</v>
      </c>
      <c r="Q307" s="220">
        <f t="shared" si="225"/>
        <v>0</v>
      </c>
    </row>
    <row r="308" spans="1:17" x14ac:dyDescent="0.25">
      <c r="A308" s="60" t="s">
        <v>1422</v>
      </c>
      <c r="B308" s="60" t="s">
        <v>5502</v>
      </c>
      <c r="C308" s="220">
        <f t="shared" ref="C308:Q308" si="226">(C3603/C$3380)/(C6898/C$6675)</f>
        <v>0</v>
      </c>
      <c r="D308" s="220">
        <f t="shared" si="226"/>
        <v>0</v>
      </c>
      <c r="E308" s="220">
        <f t="shared" si="226"/>
        <v>0</v>
      </c>
      <c r="F308" s="220">
        <f t="shared" si="226"/>
        <v>2.418912396063216E-2</v>
      </c>
      <c r="G308" s="220">
        <f t="shared" si="226"/>
        <v>0</v>
      </c>
      <c r="H308" s="220">
        <f t="shared" si="226"/>
        <v>0</v>
      </c>
      <c r="I308" s="220">
        <f t="shared" si="226"/>
        <v>0</v>
      </c>
      <c r="J308" s="220">
        <f t="shared" si="226"/>
        <v>0</v>
      </c>
      <c r="K308" s="220">
        <f t="shared" si="226"/>
        <v>3.964433300312533E-2</v>
      </c>
      <c r="L308" s="220">
        <f t="shared" si="226"/>
        <v>0</v>
      </c>
      <c r="M308" s="220">
        <f t="shared" si="226"/>
        <v>0</v>
      </c>
      <c r="N308" s="220">
        <f t="shared" si="226"/>
        <v>0</v>
      </c>
      <c r="O308" s="220">
        <f t="shared" si="226"/>
        <v>0</v>
      </c>
      <c r="P308" s="220">
        <f t="shared" si="226"/>
        <v>0</v>
      </c>
      <c r="Q308" s="220">
        <f t="shared" si="226"/>
        <v>0</v>
      </c>
    </row>
    <row r="309" spans="1:17" x14ac:dyDescent="0.25">
      <c r="A309" s="60" t="s">
        <v>2890</v>
      </c>
      <c r="B309" s="60" t="s">
        <v>5503</v>
      </c>
      <c r="C309" s="220">
        <f t="shared" ref="C309:Q309" si="227">(C3604/C$3380)/(C6899/C$6675)</f>
        <v>0</v>
      </c>
      <c r="D309" s="220">
        <f t="shared" si="227"/>
        <v>0</v>
      </c>
      <c r="E309" s="220">
        <f t="shared" si="227"/>
        <v>0</v>
      </c>
      <c r="F309" s="220">
        <f t="shared" si="227"/>
        <v>0</v>
      </c>
      <c r="G309" s="220">
        <f t="shared" si="227"/>
        <v>0</v>
      </c>
      <c r="H309" s="220">
        <f t="shared" si="227"/>
        <v>0</v>
      </c>
      <c r="I309" s="220">
        <f t="shared" si="227"/>
        <v>0</v>
      </c>
      <c r="J309" s="220">
        <f t="shared" si="227"/>
        <v>0</v>
      </c>
      <c r="K309" s="220">
        <f t="shared" si="227"/>
        <v>0</v>
      </c>
      <c r="L309" s="220">
        <f t="shared" si="227"/>
        <v>0</v>
      </c>
      <c r="M309" s="220">
        <f t="shared" si="227"/>
        <v>8.0438087848760317E-3</v>
      </c>
      <c r="N309" s="220">
        <f t="shared" si="227"/>
        <v>0</v>
      </c>
      <c r="O309" s="220">
        <f t="shared" si="227"/>
        <v>0</v>
      </c>
      <c r="P309" s="220">
        <f t="shared" si="227"/>
        <v>0</v>
      </c>
      <c r="Q309" s="220">
        <f t="shared" si="227"/>
        <v>0</v>
      </c>
    </row>
    <row r="310" spans="1:17" x14ac:dyDescent="0.25">
      <c r="A310" s="60" t="s">
        <v>993</v>
      </c>
      <c r="B310" s="60" t="s">
        <v>5504</v>
      </c>
      <c r="C310" s="220">
        <f t="shared" ref="C310:Q310" si="228">(C3605/C$3380)/(C6900/C$6675)</f>
        <v>0</v>
      </c>
      <c r="D310" s="220">
        <f t="shared" si="228"/>
        <v>0</v>
      </c>
      <c r="E310" s="220">
        <f t="shared" si="228"/>
        <v>0</v>
      </c>
      <c r="F310" s="220">
        <f t="shared" si="228"/>
        <v>0</v>
      </c>
      <c r="G310" s="220">
        <f t="shared" si="228"/>
        <v>0</v>
      </c>
      <c r="H310" s="220">
        <f t="shared" si="228"/>
        <v>0</v>
      </c>
      <c r="I310" s="220">
        <f t="shared" si="228"/>
        <v>7.7091383665708185E-4</v>
      </c>
      <c r="J310" s="220">
        <f t="shared" si="228"/>
        <v>0</v>
      </c>
      <c r="K310" s="220">
        <f t="shared" si="228"/>
        <v>0</v>
      </c>
      <c r="L310" s="220">
        <f t="shared" si="228"/>
        <v>0</v>
      </c>
      <c r="M310" s="220">
        <f t="shared" si="228"/>
        <v>0</v>
      </c>
      <c r="N310" s="220">
        <f t="shared" si="228"/>
        <v>0</v>
      </c>
      <c r="O310" s="220">
        <f t="shared" si="228"/>
        <v>0</v>
      </c>
      <c r="P310" s="220">
        <f t="shared" si="228"/>
        <v>0</v>
      </c>
      <c r="Q310" s="220">
        <f t="shared" si="228"/>
        <v>0</v>
      </c>
    </row>
    <row r="311" spans="1:17" x14ac:dyDescent="0.25">
      <c r="A311" s="60" t="s">
        <v>1553</v>
      </c>
      <c r="B311" s="60" t="s">
        <v>5505</v>
      </c>
      <c r="C311" s="220">
        <f t="shared" ref="C311:Q311" si="229">(C3606/C$3380)/(C6901/C$6675)</f>
        <v>0</v>
      </c>
      <c r="D311" s="220">
        <f t="shared" si="229"/>
        <v>0</v>
      </c>
      <c r="E311" s="220">
        <f t="shared" si="229"/>
        <v>0</v>
      </c>
      <c r="F311" s="220">
        <f t="shared" si="229"/>
        <v>0</v>
      </c>
      <c r="G311" s="220">
        <f t="shared" si="229"/>
        <v>3.6388589816956822E-3</v>
      </c>
      <c r="H311" s="220">
        <f t="shared" si="229"/>
        <v>0</v>
      </c>
      <c r="I311" s="220">
        <f t="shared" si="229"/>
        <v>0</v>
      </c>
      <c r="J311" s="220">
        <f t="shared" si="229"/>
        <v>0</v>
      </c>
      <c r="K311" s="220">
        <f t="shared" si="229"/>
        <v>0</v>
      </c>
      <c r="L311" s="220">
        <f t="shared" si="229"/>
        <v>0</v>
      </c>
      <c r="M311" s="220">
        <f t="shared" si="229"/>
        <v>0</v>
      </c>
      <c r="N311" s="220">
        <f t="shared" si="229"/>
        <v>0</v>
      </c>
      <c r="O311" s="220">
        <f t="shared" si="229"/>
        <v>0</v>
      </c>
      <c r="P311" s="220">
        <f t="shared" si="229"/>
        <v>0</v>
      </c>
      <c r="Q311" s="220">
        <f t="shared" si="229"/>
        <v>0</v>
      </c>
    </row>
    <row r="312" spans="1:17" x14ac:dyDescent="0.25">
      <c r="A312" s="60" t="s">
        <v>935</v>
      </c>
      <c r="B312" s="60" t="s">
        <v>5506</v>
      </c>
      <c r="C312" s="220">
        <f t="shared" ref="C312:Q312" si="230">(C3607/C$3380)/(C6902/C$6675)</f>
        <v>0.14014488982298137</v>
      </c>
      <c r="D312" s="220">
        <f t="shared" si="230"/>
        <v>3.9110634746106425E-2</v>
      </c>
      <c r="E312" s="220">
        <f t="shared" si="230"/>
        <v>0</v>
      </c>
      <c r="F312" s="220">
        <f t="shared" si="230"/>
        <v>5.1004415191277909E-3</v>
      </c>
      <c r="G312" s="220">
        <f t="shared" si="230"/>
        <v>3.0273280597311372E-4</v>
      </c>
      <c r="H312" s="220">
        <f t="shared" si="230"/>
        <v>0</v>
      </c>
      <c r="I312" s="220">
        <f t="shared" si="230"/>
        <v>1.0083220349629924E-3</v>
      </c>
      <c r="J312" s="220">
        <f t="shared" si="230"/>
        <v>2.2252298976766423E-5</v>
      </c>
      <c r="K312" s="220">
        <f t="shared" si="230"/>
        <v>0</v>
      </c>
      <c r="L312" s="220">
        <f t="shared" si="230"/>
        <v>0</v>
      </c>
      <c r="M312" s="220">
        <f t="shared" si="230"/>
        <v>9.0582262062820218E-3</v>
      </c>
      <c r="N312" s="220">
        <f t="shared" si="230"/>
        <v>0</v>
      </c>
      <c r="O312" s="220">
        <f t="shared" si="230"/>
        <v>0</v>
      </c>
      <c r="P312" s="220">
        <f t="shared" si="230"/>
        <v>0</v>
      </c>
      <c r="Q312" s="220">
        <f t="shared" si="230"/>
        <v>0</v>
      </c>
    </row>
    <row r="313" spans="1:17" x14ac:dyDescent="0.25">
      <c r="A313" s="60" t="s">
        <v>10381</v>
      </c>
      <c r="B313" s="60" t="s">
        <v>10382</v>
      </c>
      <c r="C313" s="220">
        <f t="shared" ref="C313:Q313" si="231">(C3608/C$3380)/(C6903/C$6675)</f>
        <v>0</v>
      </c>
      <c r="D313" s="220">
        <f t="shared" si="231"/>
        <v>0</v>
      </c>
      <c r="E313" s="220">
        <f t="shared" si="231"/>
        <v>0</v>
      </c>
      <c r="F313" s="220">
        <f t="shared" si="231"/>
        <v>6.8664990990323554E-2</v>
      </c>
      <c r="G313" s="220">
        <f t="shared" si="231"/>
        <v>0.32161693645712341</v>
      </c>
      <c r="H313" s="220">
        <f t="shared" si="231"/>
        <v>0</v>
      </c>
      <c r="I313" s="220">
        <f t="shared" si="231"/>
        <v>4.0022591326771485E-4</v>
      </c>
      <c r="J313" s="220">
        <f t="shared" si="231"/>
        <v>3.7653418809768424E-3</v>
      </c>
      <c r="K313" s="220">
        <f t="shared" si="231"/>
        <v>0.13322408844667011</v>
      </c>
      <c r="L313" s="220">
        <f t="shared" si="231"/>
        <v>0</v>
      </c>
      <c r="M313" s="220">
        <f t="shared" si="231"/>
        <v>0</v>
      </c>
      <c r="N313" s="220">
        <f t="shared" si="231"/>
        <v>0</v>
      </c>
      <c r="O313" s="220">
        <f t="shared" si="231"/>
        <v>0</v>
      </c>
      <c r="P313" s="220">
        <f t="shared" si="231"/>
        <v>0.24375269019054482</v>
      </c>
      <c r="Q313" s="220">
        <f t="shared" si="231"/>
        <v>0.12481182209683031</v>
      </c>
    </row>
    <row r="314" spans="1:17" x14ac:dyDescent="0.25">
      <c r="A314" s="60" t="s">
        <v>2191</v>
      </c>
      <c r="B314" s="60" t="s">
        <v>5509</v>
      </c>
      <c r="C314" s="220">
        <f t="shared" ref="C314:Q314" si="232">(C3609/C$3380)/(C6904/C$6675)</f>
        <v>0</v>
      </c>
      <c r="D314" s="220">
        <f t="shared" si="232"/>
        <v>0</v>
      </c>
      <c r="E314" s="220">
        <f t="shared" si="232"/>
        <v>1.4948659438214487</v>
      </c>
      <c r="F314" s="220">
        <f t="shared" si="232"/>
        <v>0.29565110263553679</v>
      </c>
      <c r="G314" s="220">
        <f t="shared" si="232"/>
        <v>4.4776038780557038E-3</v>
      </c>
      <c r="H314" s="220">
        <f t="shared" si="232"/>
        <v>9.8067602342109927E-2</v>
      </c>
      <c r="I314" s="220">
        <f t="shared" si="232"/>
        <v>5.1335050504036732E-5</v>
      </c>
      <c r="J314" s="220">
        <f t="shared" si="232"/>
        <v>0</v>
      </c>
      <c r="K314" s="220">
        <f t="shared" si="232"/>
        <v>0.26780658131469343</v>
      </c>
      <c r="L314" s="220">
        <f t="shared" si="232"/>
        <v>1.7465774880894473</v>
      </c>
      <c r="M314" s="220">
        <f t="shared" si="232"/>
        <v>2.4641478182723391E-3</v>
      </c>
      <c r="N314" s="220">
        <f t="shared" si="232"/>
        <v>0.55085276748687972</v>
      </c>
      <c r="O314" s="220">
        <f t="shared" si="232"/>
        <v>0</v>
      </c>
      <c r="P314" s="220">
        <f t="shared" si="232"/>
        <v>0.14603395637568484</v>
      </c>
      <c r="Q314" s="220">
        <f t="shared" si="232"/>
        <v>0</v>
      </c>
    </row>
    <row r="315" spans="1:17" x14ac:dyDescent="0.25">
      <c r="A315" s="60" t="s">
        <v>2171</v>
      </c>
      <c r="B315" s="60" t="s">
        <v>5510</v>
      </c>
      <c r="C315" s="220">
        <f t="shared" ref="C315:Q315" si="233">(C3610/C$3380)/(C6905/C$6675)</f>
        <v>0</v>
      </c>
      <c r="D315" s="220">
        <f t="shared" si="233"/>
        <v>0</v>
      </c>
      <c r="E315" s="220">
        <f t="shared" si="233"/>
        <v>0</v>
      </c>
      <c r="F315" s="220">
        <f t="shared" si="233"/>
        <v>0</v>
      </c>
      <c r="G315" s="220">
        <f t="shared" si="233"/>
        <v>0.38950153892943723</v>
      </c>
      <c r="H315" s="220">
        <f t="shared" si="233"/>
        <v>0</v>
      </c>
      <c r="I315" s="220">
        <f t="shared" si="233"/>
        <v>0.15548307775230744</v>
      </c>
      <c r="J315" s="220">
        <f t="shared" si="233"/>
        <v>0</v>
      </c>
      <c r="K315" s="220">
        <f t="shared" si="233"/>
        <v>0</v>
      </c>
      <c r="L315" s="220">
        <f t="shared" si="233"/>
        <v>0</v>
      </c>
      <c r="M315" s="220">
        <f t="shared" si="233"/>
        <v>7.7671568216168083</v>
      </c>
      <c r="N315" s="220">
        <f t="shared" si="233"/>
        <v>0</v>
      </c>
      <c r="O315" s="220">
        <f t="shared" si="233"/>
        <v>0.55417187256169309</v>
      </c>
      <c r="P315" s="220">
        <f t="shared" si="233"/>
        <v>0.50531865000497711</v>
      </c>
      <c r="Q315" s="220">
        <f t="shared" si="233"/>
        <v>0.14474733415766983</v>
      </c>
    </row>
    <row r="316" spans="1:17" x14ac:dyDescent="0.25">
      <c r="A316" s="60" t="s">
        <v>653</v>
      </c>
      <c r="B316" s="60" t="s">
        <v>5511</v>
      </c>
      <c r="C316" s="220">
        <f t="shared" ref="C316:Q316" si="234">(C3611/C$3380)/(C6906/C$6675)</f>
        <v>0.74722288447620178</v>
      </c>
      <c r="D316" s="220">
        <f t="shared" si="234"/>
        <v>0.2881977419667503</v>
      </c>
      <c r="E316" s="220">
        <f t="shared" si="234"/>
        <v>2.9500583383623051</v>
      </c>
      <c r="F316" s="220">
        <f t="shared" si="234"/>
        <v>3.66403821268434</v>
      </c>
      <c r="G316" s="220">
        <f t="shared" si="234"/>
        <v>3.4678157374272085</v>
      </c>
      <c r="H316" s="220">
        <f t="shared" si="234"/>
        <v>1.6294457031743583</v>
      </c>
      <c r="I316" s="220">
        <f t="shared" si="234"/>
        <v>0.94572706688241315</v>
      </c>
      <c r="J316" s="220">
        <f t="shared" si="234"/>
        <v>2.4226701944913653</v>
      </c>
      <c r="K316" s="220">
        <f t="shared" si="234"/>
        <v>2.8977576582771087</v>
      </c>
      <c r="L316" s="220">
        <f t="shared" si="234"/>
        <v>2.8484217357428774</v>
      </c>
      <c r="M316" s="220">
        <f t="shared" si="234"/>
        <v>3.2769361211797334</v>
      </c>
      <c r="N316" s="220">
        <f t="shared" si="234"/>
        <v>8.497316360516774E-2</v>
      </c>
      <c r="O316" s="220">
        <f t="shared" si="234"/>
        <v>0.55460439285720275</v>
      </c>
      <c r="P316" s="220">
        <f t="shared" si="234"/>
        <v>0.70925354289426801</v>
      </c>
      <c r="Q316" s="220">
        <f t="shared" si="234"/>
        <v>2.8709246251973521</v>
      </c>
    </row>
    <row r="317" spans="1:17" x14ac:dyDescent="0.25">
      <c r="A317" s="60" t="s">
        <v>440</v>
      </c>
      <c r="B317" s="60" t="s">
        <v>5512</v>
      </c>
      <c r="C317" s="220">
        <f t="shared" ref="C317:Q317" si="235">(C3612/C$3380)/(C6907/C$6675)</f>
        <v>9.1704494035999815</v>
      </c>
      <c r="D317" s="220">
        <f t="shared" si="235"/>
        <v>1.5526741920260161</v>
      </c>
      <c r="E317" s="220">
        <f t="shared" si="235"/>
        <v>11.862533570151617</v>
      </c>
      <c r="F317" s="220">
        <f t="shared" si="235"/>
        <v>5.6072806315459998</v>
      </c>
      <c r="G317" s="220">
        <f t="shared" si="235"/>
        <v>4.9840813803058959</v>
      </c>
      <c r="H317" s="220">
        <f t="shared" si="235"/>
        <v>48.986596285164318</v>
      </c>
      <c r="I317" s="220">
        <f t="shared" si="235"/>
        <v>4.1447711953819004</v>
      </c>
      <c r="J317" s="220">
        <f t="shared" si="235"/>
        <v>5.5202994648769312</v>
      </c>
      <c r="K317" s="220">
        <f t="shared" si="235"/>
        <v>4.6537670435402969</v>
      </c>
      <c r="L317" s="220">
        <f t="shared" si="235"/>
        <v>12.314395659277794</v>
      </c>
      <c r="M317" s="220">
        <f t="shared" si="235"/>
        <v>5.761047212107953</v>
      </c>
      <c r="N317" s="220">
        <f t="shared" si="235"/>
        <v>8.2776148349769425</v>
      </c>
      <c r="O317" s="220">
        <f t="shared" si="235"/>
        <v>4.9492247166564889</v>
      </c>
      <c r="P317" s="220">
        <f t="shared" si="235"/>
        <v>5.3654699417628366</v>
      </c>
      <c r="Q317" s="220">
        <f t="shared" si="235"/>
        <v>4.7500870213682198</v>
      </c>
    </row>
    <row r="318" spans="1:17" x14ac:dyDescent="0.25">
      <c r="A318" s="60" t="s">
        <v>4164</v>
      </c>
      <c r="B318" s="60" t="s">
        <v>5513</v>
      </c>
      <c r="C318" s="220">
        <f t="shared" ref="C318:Q318" si="236">(C3613/C$3380)/(C6908/C$6675)</f>
        <v>0</v>
      </c>
      <c r="D318" s="220">
        <f t="shared" si="236"/>
        <v>0</v>
      </c>
      <c r="E318" s="220">
        <f t="shared" si="236"/>
        <v>0</v>
      </c>
      <c r="F318" s="220">
        <f t="shared" si="236"/>
        <v>0</v>
      </c>
      <c r="G318" s="220">
        <f t="shared" si="236"/>
        <v>0.94745619687602323</v>
      </c>
      <c r="H318" s="220">
        <f t="shared" si="236"/>
        <v>0</v>
      </c>
      <c r="I318" s="220">
        <f t="shared" si="236"/>
        <v>0</v>
      </c>
      <c r="J318" s="220">
        <f t="shared" si="236"/>
        <v>0.4295546932889337</v>
      </c>
      <c r="K318" s="220">
        <f t="shared" si="236"/>
        <v>0</v>
      </c>
      <c r="L318" s="220">
        <f t="shared" si="236"/>
        <v>0</v>
      </c>
      <c r="M318" s="220">
        <f t="shared" si="236"/>
        <v>2.1983372667541858</v>
      </c>
      <c r="N318" s="220">
        <f t="shared" si="236"/>
        <v>0.11507753660679068</v>
      </c>
      <c r="O318" s="220">
        <f t="shared" si="236"/>
        <v>0</v>
      </c>
      <c r="P318" s="220">
        <f t="shared" si="236"/>
        <v>0</v>
      </c>
      <c r="Q318" s="220">
        <f t="shared" si="236"/>
        <v>0</v>
      </c>
    </row>
    <row r="319" spans="1:17" x14ac:dyDescent="0.25">
      <c r="A319" s="60" t="s">
        <v>675</v>
      </c>
      <c r="B319" s="60" t="s">
        <v>5514</v>
      </c>
      <c r="C319" s="220">
        <f t="shared" ref="C319:Q319" si="237">(C3614/C$3380)/(C6909/C$6675)</f>
        <v>0</v>
      </c>
      <c r="D319" s="220">
        <f t="shared" si="237"/>
        <v>0.5061932954987366</v>
      </c>
      <c r="E319" s="220">
        <f t="shared" si="237"/>
        <v>0.13007307675715649</v>
      </c>
      <c r="F319" s="220">
        <f t="shared" si="237"/>
        <v>0.12413515632171943</v>
      </c>
      <c r="G319" s="220">
        <f t="shared" si="237"/>
        <v>0.28713099368973743</v>
      </c>
      <c r="H319" s="220">
        <f t="shared" si="237"/>
        <v>3.5163453060783363</v>
      </c>
      <c r="I319" s="220">
        <f t="shared" si="237"/>
        <v>0.64070819356343156</v>
      </c>
      <c r="J319" s="220">
        <f t="shared" si="237"/>
        <v>0.20191344988537185</v>
      </c>
      <c r="K319" s="220">
        <f t="shared" si="237"/>
        <v>0.14215359388059204</v>
      </c>
      <c r="L319" s="220">
        <f t="shared" si="237"/>
        <v>0</v>
      </c>
      <c r="M319" s="220">
        <f t="shared" si="237"/>
        <v>0.40892273312119526</v>
      </c>
      <c r="N319" s="220">
        <f t="shared" si="237"/>
        <v>1.4087425206982463E-2</v>
      </c>
      <c r="O319" s="220">
        <f t="shared" si="237"/>
        <v>6.4759926578106572E-2</v>
      </c>
      <c r="P319" s="220">
        <f t="shared" si="237"/>
        <v>0.14833158824431378</v>
      </c>
      <c r="Q319" s="220">
        <f t="shared" si="237"/>
        <v>0.43761357525589323</v>
      </c>
    </row>
    <row r="320" spans="1:17" x14ac:dyDescent="0.25">
      <c r="A320" s="60" t="s">
        <v>1950</v>
      </c>
      <c r="B320" s="60" t="s">
        <v>5515</v>
      </c>
      <c r="C320" s="220">
        <f t="shared" ref="C320:Q320" si="238">(C3615/C$3380)/(C6910/C$6675)</f>
        <v>0</v>
      </c>
      <c r="D320" s="220">
        <f t="shared" si="238"/>
        <v>0</v>
      </c>
      <c r="E320" s="220">
        <f t="shared" si="238"/>
        <v>0</v>
      </c>
      <c r="F320" s="220">
        <f t="shared" si="238"/>
        <v>0</v>
      </c>
      <c r="G320" s="220">
        <f t="shared" si="238"/>
        <v>1.0540261980973345E-2</v>
      </c>
      <c r="H320" s="220">
        <f t="shared" si="238"/>
        <v>2.1266501112336585E-3</v>
      </c>
      <c r="I320" s="220">
        <f t="shared" si="238"/>
        <v>4.3301289720860269E-4</v>
      </c>
      <c r="J320" s="220">
        <f t="shared" si="238"/>
        <v>0</v>
      </c>
      <c r="K320" s="220">
        <f t="shared" si="238"/>
        <v>9.9200698484363647E-4</v>
      </c>
      <c r="L320" s="220">
        <f t="shared" si="238"/>
        <v>0</v>
      </c>
      <c r="M320" s="220">
        <f t="shared" si="238"/>
        <v>0</v>
      </c>
      <c r="N320" s="220">
        <f t="shared" si="238"/>
        <v>0</v>
      </c>
      <c r="O320" s="220">
        <f t="shared" si="238"/>
        <v>0</v>
      </c>
      <c r="P320" s="220">
        <f t="shared" si="238"/>
        <v>0</v>
      </c>
      <c r="Q320" s="220">
        <f t="shared" si="238"/>
        <v>8.6093965916883412E-4</v>
      </c>
    </row>
    <row r="321" spans="1:17" x14ac:dyDescent="0.25">
      <c r="A321" s="60" t="s">
        <v>4429</v>
      </c>
      <c r="B321" s="60" t="s">
        <v>5516</v>
      </c>
      <c r="C321" s="220">
        <f t="shared" ref="C321:Q321" si="239">(C3616/C$3380)/(C6911/C$6675)</f>
        <v>0</v>
      </c>
      <c r="D321" s="220">
        <f t="shared" si="239"/>
        <v>0</v>
      </c>
      <c r="E321" s="220">
        <f t="shared" si="239"/>
        <v>0</v>
      </c>
      <c r="F321" s="220">
        <f t="shared" si="239"/>
        <v>0.2350310102255751</v>
      </c>
      <c r="G321" s="220">
        <f t="shared" si="239"/>
        <v>0.44769142927269495</v>
      </c>
      <c r="H321" s="220">
        <f t="shared" si="239"/>
        <v>1.3743474313682393</v>
      </c>
      <c r="I321" s="220">
        <f t="shared" si="239"/>
        <v>1.0132342188592762</v>
      </c>
      <c r="J321" s="220">
        <f t="shared" si="239"/>
        <v>0.90943489467907701</v>
      </c>
      <c r="K321" s="220">
        <f t="shared" si="239"/>
        <v>1.2408548735923108</v>
      </c>
      <c r="L321" s="220">
        <f t="shared" si="239"/>
        <v>5.4282832640115609E-2</v>
      </c>
      <c r="M321" s="220">
        <f t="shared" si="239"/>
        <v>0</v>
      </c>
      <c r="N321" s="220">
        <f t="shared" si="239"/>
        <v>0.23116713509274378</v>
      </c>
      <c r="O321" s="220">
        <f t="shared" si="239"/>
        <v>1.4580270542903163E-2</v>
      </c>
      <c r="P321" s="220">
        <f t="shared" si="239"/>
        <v>0.86838742046115847</v>
      </c>
      <c r="Q321" s="220">
        <f t="shared" si="239"/>
        <v>1.1564410546184773</v>
      </c>
    </row>
    <row r="322" spans="1:17" x14ac:dyDescent="0.25">
      <c r="A322" s="60" t="s">
        <v>4394</v>
      </c>
      <c r="B322" s="60" t="s">
        <v>5517</v>
      </c>
      <c r="C322" s="220">
        <f t="shared" ref="C322:Q322" si="240">(C3617/C$3380)/(C6912/C$6675)</f>
        <v>0</v>
      </c>
      <c r="D322" s="220">
        <f t="shared" si="240"/>
        <v>0</v>
      </c>
      <c r="E322" s="220">
        <f t="shared" si="240"/>
        <v>0</v>
      </c>
      <c r="F322" s="220">
        <f t="shared" si="240"/>
        <v>0</v>
      </c>
      <c r="G322" s="220">
        <f t="shared" si="240"/>
        <v>0</v>
      </c>
      <c r="H322" s="220">
        <f t="shared" si="240"/>
        <v>0</v>
      </c>
      <c r="I322" s="220">
        <f t="shared" si="240"/>
        <v>0</v>
      </c>
      <c r="J322" s="220">
        <f t="shared" si="240"/>
        <v>0</v>
      </c>
      <c r="K322" s="220">
        <f t="shared" si="240"/>
        <v>0</v>
      </c>
      <c r="L322" s="220">
        <f t="shared" si="240"/>
        <v>0.16507286980356806</v>
      </c>
      <c r="M322" s="220">
        <f t="shared" si="240"/>
        <v>0</v>
      </c>
      <c r="N322" s="220">
        <f t="shared" si="240"/>
        <v>0</v>
      </c>
      <c r="O322" s="220">
        <f t="shared" si="240"/>
        <v>0</v>
      </c>
      <c r="P322" s="220">
        <f t="shared" si="240"/>
        <v>0</v>
      </c>
      <c r="Q322" s="220">
        <f t="shared" si="240"/>
        <v>0</v>
      </c>
    </row>
    <row r="323" spans="1:17" x14ac:dyDescent="0.25">
      <c r="A323" s="60" t="s">
        <v>4563</v>
      </c>
      <c r="B323" s="60" t="s">
        <v>5518</v>
      </c>
      <c r="C323" s="220">
        <f t="shared" ref="C323:Q323" si="241">(C3618/C$3380)/(C6913/C$6675)</f>
        <v>0</v>
      </c>
      <c r="D323" s="220">
        <f t="shared" si="241"/>
        <v>0</v>
      </c>
      <c r="E323" s="220">
        <f t="shared" si="241"/>
        <v>0</v>
      </c>
      <c r="F323" s="220">
        <f t="shared" si="241"/>
        <v>0</v>
      </c>
      <c r="G323" s="220">
        <f t="shared" si="241"/>
        <v>0</v>
      </c>
      <c r="H323" s="220">
        <f t="shared" si="241"/>
        <v>0</v>
      </c>
      <c r="I323" s="220">
        <f t="shared" si="241"/>
        <v>1.2371329567117346</v>
      </c>
      <c r="J323" s="220">
        <f t="shared" si="241"/>
        <v>0</v>
      </c>
      <c r="K323" s="220">
        <f t="shared" si="241"/>
        <v>0</v>
      </c>
      <c r="L323" s="220">
        <f t="shared" si="241"/>
        <v>0</v>
      </c>
      <c r="M323" s="220">
        <f t="shared" si="241"/>
        <v>0</v>
      </c>
      <c r="N323" s="220">
        <f t="shared" si="241"/>
        <v>0</v>
      </c>
      <c r="O323" s="220">
        <f t="shared" si="241"/>
        <v>0</v>
      </c>
      <c r="P323" s="220">
        <f t="shared" si="241"/>
        <v>0</v>
      </c>
      <c r="Q323" s="220">
        <f t="shared" si="241"/>
        <v>0</v>
      </c>
    </row>
    <row r="324" spans="1:17" x14ac:dyDescent="0.25">
      <c r="A324" s="60" t="s">
        <v>4564</v>
      </c>
      <c r="B324" s="60" t="s">
        <v>5520</v>
      </c>
      <c r="C324" s="220">
        <f t="shared" ref="C324:Q324" si="242">(C3619/C$3380)/(C6914/C$6675)</f>
        <v>0</v>
      </c>
      <c r="D324" s="220">
        <f t="shared" si="242"/>
        <v>0</v>
      </c>
      <c r="E324" s="220">
        <f t="shared" si="242"/>
        <v>0</v>
      </c>
      <c r="F324" s="220">
        <f t="shared" si="242"/>
        <v>0</v>
      </c>
      <c r="G324" s="220">
        <f t="shared" si="242"/>
        <v>0</v>
      </c>
      <c r="H324" s="220">
        <f t="shared" si="242"/>
        <v>0</v>
      </c>
      <c r="I324" s="220">
        <f t="shared" si="242"/>
        <v>0</v>
      </c>
      <c r="J324" s="220">
        <f t="shared" si="242"/>
        <v>0</v>
      </c>
      <c r="K324" s="220">
        <f t="shared" si="242"/>
        <v>0</v>
      </c>
      <c r="L324" s="220">
        <f t="shared" si="242"/>
        <v>0</v>
      </c>
      <c r="M324" s="220">
        <f t="shared" si="242"/>
        <v>0</v>
      </c>
      <c r="N324" s="220">
        <f t="shared" si="242"/>
        <v>0</v>
      </c>
      <c r="O324" s="220">
        <f t="shared" si="242"/>
        <v>0.22731510669819652</v>
      </c>
      <c r="P324" s="220">
        <f t="shared" si="242"/>
        <v>0.23425909979494769</v>
      </c>
      <c r="Q324" s="220">
        <f t="shared" si="242"/>
        <v>0</v>
      </c>
    </row>
    <row r="325" spans="1:17" x14ac:dyDescent="0.25">
      <c r="A325" s="60" t="s">
        <v>4427</v>
      </c>
      <c r="B325" s="60" t="s">
        <v>5529</v>
      </c>
      <c r="C325" s="220">
        <f t="shared" ref="C325:Q325" si="243">(C3620/C$3380)/(C6915/C$6675)</f>
        <v>0</v>
      </c>
      <c r="D325" s="220">
        <f t="shared" si="243"/>
        <v>0</v>
      </c>
      <c r="E325" s="220">
        <f t="shared" si="243"/>
        <v>0</v>
      </c>
      <c r="F325" s="220">
        <f t="shared" si="243"/>
        <v>0</v>
      </c>
      <c r="G325" s="220">
        <f t="shared" si="243"/>
        <v>0</v>
      </c>
      <c r="H325" s="220">
        <f t="shared" si="243"/>
        <v>0</v>
      </c>
      <c r="I325" s="220">
        <f t="shared" si="243"/>
        <v>1.9429199482352227E-5</v>
      </c>
      <c r="J325" s="220">
        <f t="shared" si="243"/>
        <v>0</v>
      </c>
      <c r="K325" s="220">
        <f t="shared" si="243"/>
        <v>0</v>
      </c>
      <c r="L325" s="220">
        <f t="shared" si="243"/>
        <v>0</v>
      </c>
      <c r="M325" s="220">
        <f t="shared" si="243"/>
        <v>0</v>
      </c>
      <c r="N325" s="220">
        <f t="shared" si="243"/>
        <v>0</v>
      </c>
      <c r="O325" s="220">
        <f t="shared" si="243"/>
        <v>0</v>
      </c>
      <c r="P325" s="220">
        <f t="shared" si="243"/>
        <v>0</v>
      </c>
      <c r="Q325" s="220">
        <f t="shared" si="243"/>
        <v>6.7099321128463469E-3</v>
      </c>
    </row>
    <row r="326" spans="1:17" x14ac:dyDescent="0.25">
      <c r="A326" s="60" t="s">
        <v>3086</v>
      </c>
      <c r="B326" s="60" t="s">
        <v>5530</v>
      </c>
      <c r="C326" s="220">
        <f t="shared" ref="C326:Q326" si="244">(C3621/C$3380)/(C6916/C$6675)</f>
        <v>0</v>
      </c>
      <c r="D326" s="220">
        <f t="shared" si="244"/>
        <v>0</v>
      </c>
      <c r="E326" s="220">
        <f t="shared" si="244"/>
        <v>3.170725831077488E-2</v>
      </c>
      <c r="F326" s="220">
        <f t="shared" si="244"/>
        <v>0</v>
      </c>
      <c r="G326" s="220">
        <f t="shared" si="244"/>
        <v>0</v>
      </c>
      <c r="H326" s="220">
        <f t="shared" si="244"/>
        <v>0</v>
      </c>
      <c r="I326" s="220">
        <f t="shared" si="244"/>
        <v>0</v>
      </c>
      <c r="J326" s="220">
        <f t="shared" si="244"/>
        <v>0</v>
      </c>
      <c r="K326" s="220">
        <f t="shared" si="244"/>
        <v>0</v>
      </c>
      <c r="L326" s="220">
        <f t="shared" si="244"/>
        <v>0</v>
      </c>
      <c r="M326" s="220">
        <f t="shared" si="244"/>
        <v>0</v>
      </c>
      <c r="N326" s="220">
        <f t="shared" si="244"/>
        <v>0</v>
      </c>
      <c r="O326" s="220">
        <f t="shared" si="244"/>
        <v>0</v>
      </c>
      <c r="P326" s="220">
        <f t="shared" si="244"/>
        <v>0</v>
      </c>
      <c r="Q326" s="220">
        <f t="shared" si="244"/>
        <v>0</v>
      </c>
    </row>
    <row r="327" spans="1:17" x14ac:dyDescent="0.25">
      <c r="A327" s="60" t="s">
        <v>663</v>
      </c>
      <c r="B327" s="60" t="s">
        <v>5534</v>
      </c>
      <c r="C327" s="220">
        <f t="shared" ref="C327:Q327" si="245">(C3622/C$3380)/(C6917/C$6675)</f>
        <v>0</v>
      </c>
      <c r="D327" s="220">
        <f t="shared" si="245"/>
        <v>0</v>
      </c>
      <c r="E327" s="220">
        <f t="shared" si="245"/>
        <v>0</v>
      </c>
      <c r="F327" s="220">
        <f t="shared" si="245"/>
        <v>0</v>
      </c>
      <c r="G327" s="220">
        <f t="shared" si="245"/>
        <v>0</v>
      </c>
      <c r="H327" s="220">
        <f t="shared" si="245"/>
        <v>0</v>
      </c>
      <c r="I327" s="220">
        <f t="shared" si="245"/>
        <v>0</v>
      </c>
      <c r="J327" s="220">
        <f t="shared" si="245"/>
        <v>0</v>
      </c>
      <c r="K327" s="220">
        <f t="shared" si="245"/>
        <v>6.2683014261045791E-2</v>
      </c>
      <c r="L327" s="220">
        <f t="shared" si="245"/>
        <v>0</v>
      </c>
      <c r="M327" s="220">
        <f t="shared" si="245"/>
        <v>0</v>
      </c>
      <c r="N327" s="220">
        <f t="shared" si="245"/>
        <v>0</v>
      </c>
      <c r="O327" s="220">
        <f t="shared" si="245"/>
        <v>0</v>
      </c>
      <c r="P327" s="220">
        <f t="shared" si="245"/>
        <v>0</v>
      </c>
      <c r="Q327" s="220">
        <f t="shared" si="245"/>
        <v>0</v>
      </c>
    </row>
    <row r="328" spans="1:17" x14ac:dyDescent="0.25">
      <c r="A328" s="60" t="s">
        <v>229</v>
      </c>
      <c r="B328" s="60" t="s">
        <v>5535</v>
      </c>
      <c r="C328" s="220">
        <f t="shared" ref="C328:Q328" si="246">(C3623/C$3380)/(C6918/C$6675)</f>
        <v>0.53293937356079712</v>
      </c>
      <c r="D328" s="220">
        <f t="shared" si="246"/>
        <v>0</v>
      </c>
      <c r="E328" s="220">
        <f t="shared" si="246"/>
        <v>0</v>
      </c>
      <c r="F328" s="220">
        <f t="shared" si="246"/>
        <v>1.6988190249670035E-2</v>
      </c>
      <c r="G328" s="220">
        <f t="shared" si="246"/>
        <v>4.1905350626569436E-2</v>
      </c>
      <c r="H328" s="220">
        <f t="shared" si="246"/>
        <v>0</v>
      </c>
      <c r="I328" s="220">
        <f t="shared" si="246"/>
        <v>5.4789411558772149E-5</v>
      </c>
      <c r="J328" s="220">
        <f t="shared" si="246"/>
        <v>1.9087935122159775E-3</v>
      </c>
      <c r="K328" s="220">
        <f t="shared" si="246"/>
        <v>0.12196139737409686</v>
      </c>
      <c r="L328" s="220">
        <f t="shared" si="246"/>
        <v>1.3721855228195854E-2</v>
      </c>
      <c r="M328" s="220">
        <f t="shared" si="246"/>
        <v>1.2543391067879094E-4</v>
      </c>
      <c r="N328" s="220">
        <f t="shared" si="246"/>
        <v>0</v>
      </c>
      <c r="O328" s="220">
        <f t="shared" si="246"/>
        <v>4.3452092554507605E-4</v>
      </c>
      <c r="P328" s="220">
        <f t="shared" si="246"/>
        <v>3.5521331274451489E-3</v>
      </c>
      <c r="Q328" s="220">
        <f t="shared" si="246"/>
        <v>0</v>
      </c>
    </row>
    <row r="329" spans="1:17" x14ac:dyDescent="0.25">
      <c r="A329" s="60" t="s">
        <v>4397</v>
      </c>
      <c r="B329" s="60" t="s">
        <v>5536</v>
      </c>
      <c r="C329" s="220">
        <f t="shared" ref="C329:Q329" si="247">(C3624/C$3380)/(C6919/C$6675)</f>
        <v>0</v>
      </c>
      <c r="D329" s="220">
        <f t="shared" si="247"/>
        <v>0</v>
      </c>
      <c r="E329" s="220">
        <f t="shared" si="247"/>
        <v>0</v>
      </c>
      <c r="F329" s="220">
        <f t="shared" si="247"/>
        <v>0</v>
      </c>
      <c r="G329" s="220">
        <f t="shared" si="247"/>
        <v>0</v>
      </c>
      <c r="H329" s="220">
        <f t="shared" si="247"/>
        <v>0</v>
      </c>
      <c r="I329" s="220">
        <f t="shared" si="247"/>
        <v>0</v>
      </c>
      <c r="J329" s="220">
        <f t="shared" si="247"/>
        <v>0</v>
      </c>
      <c r="K329" s="220">
        <f t="shared" si="247"/>
        <v>0.18063207678215693</v>
      </c>
      <c r="L329" s="220">
        <f t="shared" si="247"/>
        <v>0</v>
      </c>
      <c r="M329" s="220">
        <f t="shared" si="247"/>
        <v>0</v>
      </c>
      <c r="N329" s="220">
        <f t="shared" si="247"/>
        <v>0</v>
      </c>
      <c r="O329" s="220">
        <f t="shared" si="247"/>
        <v>0</v>
      </c>
      <c r="P329" s="220">
        <f t="shared" si="247"/>
        <v>0</v>
      </c>
      <c r="Q329" s="220">
        <f t="shared" si="247"/>
        <v>0.79120751446145277</v>
      </c>
    </row>
    <row r="330" spans="1:17" x14ac:dyDescent="0.25">
      <c r="A330" s="60" t="s">
        <v>4398</v>
      </c>
      <c r="B330" s="60" t="s">
        <v>5537</v>
      </c>
      <c r="C330" s="220">
        <f t="shared" ref="C330:Q330" si="248">(C3625/C$3380)/(C6920/C$6675)</f>
        <v>0</v>
      </c>
      <c r="D330" s="220">
        <f t="shared" si="248"/>
        <v>0</v>
      </c>
      <c r="E330" s="220">
        <f t="shared" si="248"/>
        <v>0.24967983509118433</v>
      </c>
      <c r="F330" s="220">
        <f t="shared" si="248"/>
        <v>0.33121697433508307</v>
      </c>
      <c r="G330" s="220">
        <f t="shared" si="248"/>
        <v>0.10401656020619893</v>
      </c>
      <c r="H330" s="220">
        <f t="shared" si="248"/>
        <v>0</v>
      </c>
      <c r="I330" s="220">
        <f t="shared" si="248"/>
        <v>0</v>
      </c>
      <c r="J330" s="220">
        <f t="shared" si="248"/>
        <v>0</v>
      </c>
      <c r="K330" s="220">
        <f t="shared" si="248"/>
        <v>0.2668019801029396</v>
      </c>
      <c r="L330" s="220">
        <f t="shared" si="248"/>
        <v>0</v>
      </c>
      <c r="M330" s="220">
        <f t="shared" si="248"/>
        <v>2.4230625346321304E-3</v>
      </c>
      <c r="N330" s="220">
        <f t="shared" si="248"/>
        <v>1.1482048695246607E-2</v>
      </c>
      <c r="O330" s="220">
        <f t="shared" si="248"/>
        <v>0</v>
      </c>
      <c r="P330" s="220">
        <f t="shared" si="248"/>
        <v>3.725062230048334E-3</v>
      </c>
      <c r="Q330" s="220">
        <f t="shared" si="248"/>
        <v>4.7022325556533504E-2</v>
      </c>
    </row>
    <row r="331" spans="1:17" x14ac:dyDescent="0.25">
      <c r="A331" s="60" t="s">
        <v>4504</v>
      </c>
      <c r="B331" s="60" t="s">
        <v>5539</v>
      </c>
      <c r="C331" s="220">
        <f t="shared" ref="C331:Q331" si="249">(C3626/C$3380)/(C6921/C$6675)</f>
        <v>0</v>
      </c>
      <c r="D331" s="220">
        <f t="shared" si="249"/>
        <v>0</v>
      </c>
      <c r="E331" s="220">
        <f t="shared" si="249"/>
        <v>0</v>
      </c>
      <c r="F331" s="220">
        <f t="shared" si="249"/>
        <v>0</v>
      </c>
      <c r="G331" s="220">
        <f t="shared" si="249"/>
        <v>0</v>
      </c>
      <c r="H331" s="220">
        <f t="shared" si="249"/>
        <v>0</v>
      </c>
      <c r="I331" s="220">
        <f t="shared" si="249"/>
        <v>0</v>
      </c>
      <c r="J331" s="220">
        <f t="shared" si="249"/>
        <v>0</v>
      </c>
      <c r="K331" s="220">
        <f t="shared" si="249"/>
        <v>3.4719064740288866E-2</v>
      </c>
      <c r="L331" s="220">
        <f t="shared" si="249"/>
        <v>0.36325554152436001</v>
      </c>
      <c r="M331" s="220">
        <f t="shared" si="249"/>
        <v>0</v>
      </c>
      <c r="N331" s="220">
        <f t="shared" si="249"/>
        <v>0</v>
      </c>
      <c r="O331" s="220">
        <f t="shared" si="249"/>
        <v>0</v>
      </c>
      <c r="P331" s="220">
        <f t="shared" si="249"/>
        <v>0</v>
      </c>
      <c r="Q331" s="220">
        <f t="shared" si="249"/>
        <v>0</v>
      </c>
    </row>
    <row r="332" spans="1:17" x14ac:dyDescent="0.25">
      <c r="A332" s="60" t="s">
        <v>142</v>
      </c>
      <c r="B332" s="60" t="s">
        <v>5541</v>
      </c>
      <c r="C332" s="220">
        <f t="shared" ref="C332:Q332" si="250">(C3627/C$3380)/(C6922/C$6675)</f>
        <v>0</v>
      </c>
      <c r="D332" s="220">
        <f t="shared" si="250"/>
        <v>1.7367495466420607E-2</v>
      </c>
      <c r="E332" s="220">
        <f t="shared" si="250"/>
        <v>0.44034901731532744</v>
      </c>
      <c r="F332" s="220">
        <f t="shared" si="250"/>
        <v>1.5036224268377054</v>
      </c>
      <c r="G332" s="220">
        <f t="shared" si="250"/>
        <v>4.8700990478540014</v>
      </c>
      <c r="H332" s="220">
        <f t="shared" si="250"/>
        <v>4.4676535095845926</v>
      </c>
      <c r="I332" s="220">
        <f t="shared" si="250"/>
        <v>2.3052879749929005</v>
      </c>
      <c r="J332" s="220">
        <f t="shared" si="250"/>
        <v>1.149615533519833</v>
      </c>
      <c r="K332" s="220">
        <f t="shared" si="250"/>
        <v>0.40915763409958134</v>
      </c>
      <c r="L332" s="220">
        <f t="shared" si="250"/>
        <v>1.4191637553797805</v>
      </c>
      <c r="M332" s="220">
        <f t="shared" si="250"/>
        <v>0</v>
      </c>
      <c r="N332" s="220">
        <f t="shared" si="250"/>
        <v>0</v>
      </c>
      <c r="O332" s="220">
        <f t="shared" si="250"/>
        <v>6.9019837996647038E-3</v>
      </c>
      <c r="P332" s="220">
        <f t="shared" si="250"/>
        <v>0</v>
      </c>
      <c r="Q332" s="220">
        <f t="shared" si="250"/>
        <v>0</v>
      </c>
    </row>
    <row r="333" spans="1:17" x14ac:dyDescent="0.25">
      <c r="A333" s="60" t="s">
        <v>16</v>
      </c>
      <c r="B333" s="60" t="s">
        <v>5542</v>
      </c>
      <c r="C333" s="220">
        <f t="shared" ref="C333:Q333" si="251">(C3628/C$3380)/(C6923/C$6675)</f>
        <v>0</v>
      </c>
      <c r="D333" s="220">
        <f t="shared" si="251"/>
        <v>1.6571125490758745</v>
      </c>
      <c r="E333" s="220">
        <f t="shared" si="251"/>
        <v>5.8329308492711096</v>
      </c>
      <c r="F333" s="220">
        <f t="shared" si="251"/>
        <v>0.75508857225581505</v>
      </c>
      <c r="G333" s="220">
        <f t="shared" si="251"/>
        <v>0.9647133258895666</v>
      </c>
      <c r="H333" s="220">
        <f t="shared" si="251"/>
        <v>1.3640090472011379</v>
      </c>
      <c r="I333" s="220">
        <f t="shared" si="251"/>
        <v>1.7243233051801621</v>
      </c>
      <c r="J333" s="220">
        <f t="shared" si="251"/>
        <v>1.3036537356971307</v>
      </c>
      <c r="K333" s="220">
        <f t="shared" si="251"/>
        <v>0.57200646998919646</v>
      </c>
      <c r="L333" s="220">
        <f t="shared" si="251"/>
        <v>0.47080586426861232</v>
      </c>
      <c r="M333" s="220">
        <f t="shared" si="251"/>
        <v>0.33968428789947297</v>
      </c>
      <c r="N333" s="220">
        <f t="shared" si="251"/>
        <v>0.91199207660529602</v>
      </c>
      <c r="O333" s="220">
        <f t="shared" si="251"/>
        <v>0.24115925175513211</v>
      </c>
      <c r="P333" s="220">
        <f t="shared" si="251"/>
        <v>5.2677194349350205E-2</v>
      </c>
      <c r="Q333" s="220">
        <f t="shared" si="251"/>
        <v>1.0852752311938385</v>
      </c>
    </row>
    <row r="334" spans="1:17" x14ac:dyDescent="0.25">
      <c r="A334" s="60" t="s">
        <v>578</v>
      </c>
      <c r="B334" s="60" t="s">
        <v>5543</v>
      </c>
      <c r="C334" s="220">
        <f t="shared" ref="C334:Q334" si="252">(C3629/C$3380)/(C6924/C$6675)</f>
        <v>0</v>
      </c>
      <c r="D334" s="220">
        <f t="shared" si="252"/>
        <v>0</v>
      </c>
      <c r="E334" s="220">
        <f t="shared" si="252"/>
        <v>0</v>
      </c>
      <c r="F334" s="220">
        <f t="shared" si="252"/>
        <v>6.4098046546450405E-2</v>
      </c>
      <c r="G334" s="220">
        <f t="shared" si="252"/>
        <v>0.32233225589775938</v>
      </c>
      <c r="H334" s="220">
        <f t="shared" si="252"/>
        <v>0.6932347104341019</v>
      </c>
      <c r="I334" s="220">
        <f t="shared" si="252"/>
        <v>0.27059773148224608</v>
      </c>
      <c r="J334" s="220">
        <f t="shared" si="252"/>
        <v>1.6140490991709572E-2</v>
      </c>
      <c r="K334" s="220">
        <f t="shared" si="252"/>
        <v>1.1859252344471982</v>
      </c>
      <c r="L334" s="220">
        <f t="shared" si="252"/>
        <v>3.033850325154528E-2</v>
      </c>
      <c r="M334" s="220">
        <f t="shared" si="252"/>
        <v>9.9116789368768678E-5</v>
      </c>
      <c r="N334" s="220">
        <f t="shared" si="252"/>
        <v>0.41673692462188511</v>
      </c>
      <c r="O334" s="220">
        <f t="shared" si="252"/>
        <v>4.6093469733199189E-3</v>
      </c>
      <c r="P334" s="220">
        <f t="shared" si="252"/>
        <v>9.6528074861284199E-3</v>
      </c>
      <c r="Q334" s="220">
        <f t="shared" si="252"/>
        <v>6.1540627984355119E-2</v>
      </c>
    </row>
    <row r="335" spans="1:17" x14ac:dyDescent="0.25">
      <c r="A335" s="60" t="s">
        <v>1910</v>
      </c>
      <c r="B335" s="60" t="s">
        <v>5544</v>
      </c>
      <c r="C335" s="220">
        <f t="shared" ref="C335:Q335" si="253">(C3630/C$3380)/(C6925/C$6675)</f>
        <v>0</v>
      </c>
      <c r="D335" s="220">
        <f t="shared" si="253"/>
        <v>0</v>
      </c>
      <c r="E335" s="220">
        <f t="shared" si="253"/>
        <v>0</v>
      </c>
      <c r="F335" s="220">
        <f t="shared" si="253"/>
        <v>0</v>
      </c>
      <c r="G335" s="220">
        <f t="shared" si="253"/>
        <v>0</v>
      </c>
      <c r="H335" s="220">
        <f t="shared" si="253"/>
        <v>0</v>
      </c>
      <c r="I335" s="220">
        <f t="shared" si="253"/>
        <v>1.6995131984158886E-2</v>
      </c>
      <c r="J335" s="220">
        <f t="shared" si="253"/>
        <v>0</v>
      </c>
      <c r="K335" s="220">
        <f t="shared" si="253"/>
        <v>0</v>
      </c>
      <c r="L335" s="220">
        <f t="shared" si="253"/>
        <v>0</v>
      </c>
      <c r="M335" s="220">
        <f t="shared" si="253"/>
        <v>0</v>
      </c>
      <c r="N335" s="220">
        <f t="shared" si="253"/>
        <v>0</v>
      </c>
      <c r="O335" s="220">
        <f t="shared" si="253"/>
        <v>0</v>
      </c>
      <c r="P335" s="220">
        <f t="shared" si="253"/>
        <v>4.2333697839817535E-3</v>
      </c>
      <c r="Q335" s="220">
        <f t="shared" si="253"/>
        <v>2.0472203779720781E-4</v>
      </c>
    </row>
    <row r="336" spans="1:17" x14ac:dyDescent="0.25">
      <c r="A336" s="60" t="s">
        <v>237</v>
      </c>
      <c r="B336" s="60" t="s">
        <v>5206</v>
      </c>
      <c r="C336" s="220">
        <f t="shared" ref="C336:Q336" si="254">(C3631/C$3380)/(C6926/C$6675)</f>
        <v>6.0815121691389785E-2</v>
      </c>
      <c r="D336" s="220">
        <f t="shared" si="254"/>
        <v>0.10996559306554712</v>
      </c>
      <c r="E336" s="220">
        <f t="shared" si="254"/>
        <v>0.15090343466760719</v>
      </c>
      <c r="F336" s="220">
        <f t="shared" si="254"/>
        <v>4.9387715783719553E-2</v>
      </c>
      <c r="G336" s="220">
        <f t="shared" si="254"/>
        <v>0.41665784146606799</v>
      </c>
      <c r="H336" s="220">
        <f t="shared" si="254"/>
        <v>1.421802965626616E-2</v>
      </c>
      <c r="I336" s="220">
        <f t="shared" si="254"/>
        <v>1.3904166945985048E-2</v>
      </c>
      <c r="J336" s="220">
        <f t="shared" si="254"/>
        <v>3.8820110482132254E-4</v>
      </c>
      <c r="K336" s="220">
        <f t="shared" si="254"/>
        <v>5.3819626900745099E-2</v>
      </c>
      <c r="L336" s="220">
        <f t="shared" si="254"/>
        <v>3.5693670436373361</v>
      </c>
      <c r="M336" s="220">
        <f t="shared" si="254"/>
        <v>1.1477366145265127</v>
      </c>
      <c r="N336" s="220">
        <f t="shared" si="254"/>
        <v>0.4112884736230365</v>
      </c>
      <c r="O336" s="220">
        <f t="shared" si="254"/>
        <v>0</v>
      </c>
      <c r="P336" s="220">
        <f t="shared" si="254"/>
        <v>2.3083490949932624E-2</v>
      </c>
      <c r="Q336" s="220">
        <f t="shared" si="254"/>
        <v>5.6556138042026631E-2</v>
      </c>
    </row>
    <row r="337" spans="1:17" x14ac:dyDescent="0.25">
      <c r="A337" s="60" t="s">
        <v>4505</v>
      </c>
      <c r="B337" s="60" t="s">
        <v>5545</v>
      </c>
      <c r="C337" s="220">
        <f t="shared" ref="C337:Q337" si="255">(C3632/C$3380)/(C6927/C$6675)</f>
        <v>0</v>
      </c>
      <c r="D337" s="220">
        <f t="shared" si="255"/>
        <v>0</v>
      </c>
      <c r="E337" s="220">
        <f t="shared" si="255"/>
        <v>2.1836457382924448</v>
      </c>
      <c r="F337" s="220">
        <f t="shared" si="255"/>
        <v>0.83470614545634225</v>
      </c>
      <c r="G337" s="220">
        <f t="shared" si="255"/>
        <v>0</v>
      </c>
      <c r="H337" s="220">
        <f t="shared" si="255"/>
        <v>0</v>
      </c>
      <c r="I337" s="220">
        <f t="shared" si="255"/>
        <v>1.3697301185639567E-5</v>
      </c>
      <c r="J337" s="220">
        <f t="shared" si="255"/>
        <v>0.24409977626338158</v>
      </c>
      <c r="K337" s="220">
        <f t="shared" si="255"/>
        <v>0.71511056956472574</v>
      </c>
      <c r="L337" s="220">
        <f t="shared" si="255"/>
        <v>1.0660141544228388</v>
      </c>
      <c r="M337" s="220">
        <f t="shared" si="255"/>
        <v>0</v>
      </c>
      <c r="N337" s="220">
        <f t="shared" si="255"/>
        <v>0</v>
      </c>
      <c r="O337" s="220">
        <f t="shared" si="255"/>
        <v>0</v>
      </c>
      <c r="P337" s="220">
        <f t="shared" si="255"/>
        <v>4.2148752850937027E-2</v>
      </c>
      <c r="Q337" s="220">
        <f t="shared" si="255"/>
        <v>0</v>
      </c>
    </row>
    <row r="338" spans="1:17" x14ac:dyDescent="0.25">
      <c r="A338" s="60" t="s">
        <v>1886</v>
      </c>
      <c r="B338" s="60" t="s">
        <v>5549</v>
      </c>
      <c r="C338" s="220">
        <f t="shared" ref="C338:Q338" si="256">(C3633/C$3380)/(C6928/C$6675)</f>
        <v>8.5011429173862343</v>
      </c>
      <c r="D338" s="220">
        <f t="shared" si="256"/>
        <v>0</v>
      </c>
      <c r="E338" s="220">
        <f t="shared" si="256"/>
        <v>0.55909264181952156</v>
      </c>
      <c r="F338" s="220">
        <f t="shared" si="256"/>
        <v>12.712060583027112</v>
      </c>
      <c r="G338" s="220">
        <f t="shared" si="256"/>
        <v>2.1365278821695082</v>
      </c>
      <c r="H338" s="220">
        <f t="shared" si="256"/>
        <v>1.3821529462880646</v>
      </c>
      <c r="I338" s="220">
        <f t="shared" si="256"/>
        <v>1.9451037324102789</v>
      </c>
      <c r="J338" s="220">
        <f t="shared" si="256"/>
        <v>0</v>
      </c>
      <c r="K338" s="220">
        <f t="shared" si="256"/>
        <v>6.9608887621249185</v>
      </c>
      <c r="L338" s="220">
        <f t="shared" si="256"/>
        <v>0</v>
      </c>
      <c r="M338" s="220">
        <f t="shared" si="256"/>
        <v>0</v>
      </c>
      <c r="N338" s="220">
        <f t="shared" si="256"/>
        <v>0</v>
      </c>
      <c r="O338" s="220">
        <f t="shared" si="256"/>
        <v>0</v>
      </c>
      <c r="P338" s="220">
        <f t="shared" si="256"/>
        <v>0</v>
      </c>
      <c r="Q338" s="220">
        <f t="shared" si="256"/>
        <v>0</v>
      </c>
    </row>
    <row r="339" spans="1:17" x14ac:dyDescent="0.25">
      <c r="A339" s="60" t="s">
        <v>127</v>
      </c>
      <c r="B339" s="60" t="s">
        <v>5550</v>
      </c>
      <c r="C339" s="220">
        <f t="shared" ref="C339:Q339" si="257">(C3634/C$3380)/(C6929/C$6675)</f>
        <v>1.8365688476713999</v>
      </c>
      <c r="D339" s="220">
        <f t="shared" si="257"/>
        <v>2.2282745768923089</v>
      </c>
      <c r="E339" s="220">
        <f t="shared" si="257"/>
        <v>19.43688433361978</v>
      </c>
      <c r="F339" s="220">
        <f t="shared" si="257"/>
        <v>23.453423908916147</v>
      </c>
      <c r="G339" s="220">
        <f t="shared" si="257"/>
        <v>11.962868861239247</v>
      </c>
      <c r="H339" s="220">
        <f t="shared" si="257"/>
        <v>5.2315585146826828</v>
      </c>
      <c r="I339" s="220">
        <f t="shared" si="257"/>
        <v>1.4650273625705585</v>
      </c>
      <c r="J339" s="220">
        <f t="shared" si="257"/>
        <v>1.0486908788091041</v>
      </c>
      <c r="K339" s="220">
        <f t="shared" si="257"/>
        <v>2.0006748872385081</v>
      </c>
      <c r="L339" s="220">
        <f t="shared" si="257"/>
        <v>39.413377903061409</v>
      </c>
      <c r="M339" s="220">
        <f t="shared" si="257"/>
        <v>17.162001693779093</v>
      </c>
      <c r="N339" s="220">
        <f t="shared" si="257"/>
        <v>17.94567348093393</v>
      </c>
      <c r="O339" s="220">
        <f t="shared" si="257"/>
        <v>28.304771655880838</v>
      </c>
      <c r="P339" s="220">
        <f t="shared" si="257"/>
        <v>3.572148708812326</v>
      </c>
      <c r="Q339" s="220">
        <f t="shared" si="257"/>
        <v>9.2797307421864499</v>
      </c>
    </row>
    <row r="340" spans="1:17" x14ac:dyDescent="0.25">
      <c r="A340" s="60" t="s">
        <v>449</v>
      </c>
      <c r="B340" s="60" t="s">
        <v>5552</v>
      </c>
      <c r="C340" s="220">
        <f t="shared" ref="C340:Q340" si="258">(C3635/C$3380)/(C6930/C$6675)</f>
        <v>0</v>
      </c>
      <c r="D340" s="220">
        <f t="shared" si="258"/>
        <v>2.4145864472457284</v>
      </c>
      <c r="E340" s="220">
        <f t="shared" si="258"/>
        <v>28.66258522825883</v>
      </c>
      <c r="F340" s="220">
        <f t="shared" si="258"/>
        <v>0.61686333050350228</v>
      </c>
      <c r="G340" s="220">
        <f t="shared" si="258"/>
        <v>0.81001187713545597</v>
      </c>
      <c r="H340" s="220">
        <f t="shared" si="258"/>
        <v>0.47585579189607796</v>
      </c>
      <c r="I340" s="220">
        <f t="shared" si="258"/>
        <v>12.083806071722742</v>
      </c>
      <c r="J340" s="220">
        <f t="shared" si="258"/>
        <v>0.25276346688835061</v>
      </c>
      <c r="K340" s="220">
        <f t="shared" si="258"/>
        <v>0</v>
      </c>
      <c r="L340" s="220">
        <f t="shared" si="258"/>
        <v>2.0026535154401039</v>
      </c>
      <c r="M340" s="220">
        <f t="shared" si="258"/>
        <v>0.81728974316991088</v>
      </c>
      <c r="N340" s="220">
        <f t="shared" si="258"/>
        <v>401.72026584769304</v>
      </c>
      <c r="O340" s="220">
        <f t="shared" si="258"/>
        <v>0.15034521200213613</v>
      </c>
      <c r="P340" s="220">
        <f t="shared" si="258"/>
        <v>0</v>
      </c>
      <c r="Q340" s="220">
        <f t="shared" si="258"/>
        <v>0</v>
      </c>
    </row>
    <row r="341" spans="1:17" x14ac:dyDescent="0.25">
      <c r="A341" s="60" t="s">
        <v>4393</v>
      </c>
      <c r="B341" s="60" t="s">
        <v>5553</v>
      </c>
      <c r="C341" s="220">
        <f t="shared" ref="C341:Q341" si="259">(C3636/C$3380)/(C6931/C$6675)</f>
        <v>0</v>
      </c>
      <c r="D341" s="220">
        <f t="shared" si="259"/>
        <v>0</v>
      </c>
      <c r="E341" s="220">
        <f t="shared" si="259"/>
        <v>0</v>
      </c>
      <c r="F341" s="220">
        <f t="shared" si="259"/>
        <v>0</v>
      </c>
      <c r="G341" s="220">
        <f t="shared" si="259"/>
        <v>0</v>
      </c>
      <c r="H341" s="220">
        <f t="shared" si="259"/>
        <v>0</v>
      </c>
      <c r="I341" s="220">
        <f t="shared" si="259"/>
        <v>0</v>
      </c>
      <c r="J341" s="220">
        <f t="shared" si="259"/>
        <v>8.8654632063263822E-2</v>
      </c>
      <c r="K341" s="220">
        <f t="shared" si="259"/>
        <v>0</v>
      </c>
      <c r="L341" s="220">
        <f t="shared" si="259"/>
        <v>0</v>
      </c>
      <c r="M341" s="220">
        <f t="shared" si="259"/>
        <v>0</v>
      </c>
      <c r="N341" s="220">
        <f t="shared" si="259"/>
        <v>0</v>
      </c>
      <c r="O341" s="220">
        <f t="shared" si="259"/>
        <v>0</v>
      </c>
      <c r="P341" s="220">
        <f t="shared" si="259"/>
        <v>0</v>
      </c>
      <c r="Q341" s="220">
        <f t="shared" si="259"/>
        <v>0</v>
      </c>
    </row>
    <row r="342" spans="1:17" x14ac:dyDescent="0.25">
      <c r="A342" s="60" t="s">
        <v>1526</v>
      </c>
      <c r="B342" s="60" t="s">
        <v>5554</v>
      </c>
      <c r="C342" s="220">
        <f t="shared" ref="C342:Q342" si="260">(C3637/C$3380)/(C6932/C$6675)</f>
        <v>0</v>
      </c>
      <c r="D342" s="220">
        <f t="shared" si="260"/>
        <v>12.276613770673087</v>
      </c>
      <c r="E342" s="220">
        <f t="shared" si="260"/>
        <v>0</v>
      </c>
      <c r="F342" s="220">
        <f t="shared" si="260"/>
        <v>3.5229970554994237E-2</v>
      </c>
      <c r="G342" s="220">
        <f t="shared" si="260"/>
        <v>0</v>
      </c>
      <c r="H342" s="220">
        <f t="shared" si="260"/>
        <v>0</v>
      </c>
      <c r="I342" s="220">
        <f t="shared" si="260"/>
        <v>0</v>
      </c>
      <c r="J342" s="220">
        <f t="shared" si="260"/>
        <v>1.2663824599657762E-2</v>
      </c>
      <c r="K342" s="220">
        <f t="shared" si="260"/>
        <v>7.7711192154144076E-3</v>
      </c>
      <c r="L342" s="220">
        <f t="shared" si="260"/>
        <v>0</v>
      </c>
      <c r="M342" s="220">
        <f t="shared" si="260"/>
        <v>8.4142091344257541E-2</v>
      </c>
      <c r="N342" s="220">
        <f t="shared" si="260"/>
        <v>0</v>
      </c>
      <c r="O342" s="220">
        <f t="shared" si="260"/>
        <v>0</v>
      </c>
      <c r="P342" s="220">
        <f t="shared" si="260"/>
        <v>4.1685456549314182E-3</v>
      </c>
      <c r="Q342" s="220">
        <f t="shared" si="260"/>
        <v>0.15772405937196035</v>
      </c>
    </row>
    <row r="343" spans="1:17" x14ac:dyDescent="0.25">
      <c r="A343" s="60" t="s">
        <v>2294</v>
      </c>
      <c r="B343" s="60" t="s">
        <v>5555</v>
      </c>
      <c r="C343" s="220">
        <f t="shared" ref="C343:Q343" si="261">(C3638/C$3380)/(C6933/C$6675)</f>
        <v>39.832017358188601</v>
      </c>
      <c r="D343" s="220">
        <f t="shared" si="261"/>
        <v>0.74194094455360959</v>
      </c>
      <c r="E343" s="220">
        <f t="shared" si="261"/>
        <v>0.33959766475109121</v>
      </c>
      <c r="F343" s="220">
        <f t="shared" si="261"/>
        <v>2.5979184204057497</v>
      </c>
      <c r="G343" s="220">
        <f t="shared" si="261"/>
        <v>2.1021144195505754</v>
      </c>
      <c r="H343" s="220">
        <f t="shared" si="261"/>
        <v>5.4860632906989339</v>
      </c>
      <c r="I343" s="220">
        <f t="shared" si="261"/>
        <v>0</v>
      </c>
      <c r="J343" s="220">
        <f t="shared" si="261"/>
        <v>0</v>
      </c>
      <c r="K343" s="220">
        <f t="shared" si="261"/>
        <v>0.84756774554394909</v>
      </c>
      <c r="L343" s="220">
        <f t="shared" si="261"/>
        <v>1.1722321185420723</v>
      </c>
      <c r="M343" s="220">
        <f t="shared" si="261"/>
        <v>0.95101616683597434</v>
      </c>
      <c r="N343" s="220">
        <f t="shared" si="261"/>
        <v>0</v>
      </c>
      <c r="O343" s="220">
        <f t="shared" si="261"/>
        <v>0</v>
      </c>
      <c r="P343" s="220">
        <f t="shared" si="261"/>
        <v>0</v>
      </c>
      <c r="Q343" s="220">
        <f t="shared" si="261"/>
        <v>3.8985154584003765</v>
      </c>
    </row>
    <row r="344" spans="1:17" x14ac:dyDescent="0.25">
      <c r="A344" s="60" t="s">
        <v>82</v>
      </c>
      <c r="B344" s="60" t="s">
        <v>5556</v>
      </c>
      <c r="C344" s="220">
        <f t="shared" ref="C344:Q344" si="262">(C3639/C$3380)/(C6934/C$6675)</f>
        <v>0</v>
      </c>
      <c r="D344" s="220">
        <f t="shared" si="262"/>
        <v>0</v>
      </c>
      <c r="E344" s="220">
        <f t="shared" si="262"/>
        <v>0</v>
      </c>
      <c r="F344" s="220">
        <f t="shared" si="262"/>
        <v>0</v>
      </c>
      <c r="G344" s="220">
        <f t="shared" si="262"/>
        <v>0</v>
      </c>
      <c r="H344" s="220">
        <f t="shared" si="262"/>
        <v>0</v>
      </c>
      <c r="I344" s="220">
        <f t="shared" si="262"/>
        <v>0</v>
      </c>
      <c r="J344" s="220">
        <f t="shared" si="262"/>
        <v>0</v>
      </c>
      <c r="K344" s="220">
        <f t="shared" si="262"/>
        <v>0</v>
      </c>
      <c r="L344" s="220">
        <f t="shared" si="262"/>
        <v>0</v>
      </c>
      <c r="M344" s="220">
        <f t="shared" si="262"/>
        <v>0</v>
      </c>
      <c r="N344" s="220">
        <f t="shared" si="262"/>
        <v>0</v>
      </c>
      <c r="O344" s="220">
        <f t="shared" si="262"/>
        <v>0</v>
      </c>
      <c r="P344" s="220">
        <f t="shared" si="262"/>
        <v>0</v>
      </c>
      <c r="Q344" s="220">
        <f t="shared" si="262"/>
        <v>3.975314715381234E-2</v>
      </c>
    </row>
    <row r="345" spans="1:17" x14ac:dyDescent="0.25">
      <c r="A345" s="60" t="s">
        <v>10383</v>
      </c>
      <c r="B345" s="60" t="s">
        <v>10384</v>
      </c>
      <c r="C345" s="220">
        <f t="shared" ref="C345:Q345" si="263">(C3640/C$3380)/(C6935/C$6675)</f>
        <v>18.861085276156576</v>
      </c>
      <c r="D345" s="220">
        <f t="shared" si="263"/>
        <v>0</v>
      </c>
      <c r="E345" s="220">
        <f t="shared" si="263"/>
        <v>0</v>
      </c>
      <c r="F345" s="220">
        <f t="shared" si="263"/>
        <v>0</v>
      </c>
      <c r="G345" s="220">
        <f t="shared" si="263"/>
        <v>0</v>
      </c>
      <c r="H345" s="220">
        <f t="shared" si="263"/>
        <v>0</v>
      </c>
      <c r="I345" s="220">
        <f t="shared" si="263"/>
        <v>0</v>
      </c>
      <c r="J345" s="220">
        <f t="shared" si="263"/>
        <v>0</v>
      </c>
      <c r="K345" s="220">
        <f t="shared" si="263"/>
        <v>0</v>
      </c>
      <c r="L345" s="220">
        <f t="shared" si="263"/>
        <v>0</v>
      </c>
      <c r="M345" s="220" t="e">
        <f t="shared" si="263"/>
        <v>#DIV/0!</v>
      </c>
      <c r="N345" s="220" t="e">
        <f t="shared" si="263"/>
        <v>#DIV/0!</v>
      </c>
      <c r="O345" s="220">
        <f t="shared" si="263"/>
        <v>0</v>
      </c>
      <c r="P345" s="220">
        <f t="shared" si="263"/>
        <v>0</v>
      </c>
      <c r="Q345" s="220">
        <f t="shared" si="263"/>
        <v>0</v>
      </c>
    </row>
    <row r="346" spans="1:17" x14ac:dyDescent="0.25">
      <c r="A346" s="60" t="s">
        <v>1776</v>
      </c>
      <c r="B346" s="60" t="s">
        <v>5560</v>
      </c>
      <c r="C346" s="220">
        <f t="shared" ref="C346:Q346" si="264">(C3641/C$3380)/(C6936/C$6675)</f>
        <v>0</v>
      </c>
      <c r="D346" s="220">
        <f t="shared" si="264"/>
        <v>0</v>
      </c>
      <c r="E346" s="220">
        <f t="shared" si="264"/>
        <v>0</v>
      </c>
      <c r="F346" s="220">
        <f t="shared" si="264"/>
        <v>0</v>
      </c>
      <c r="G346" s="220">
        <f t="shared" si="264"/>
        <v>0</v>
      </c>
      <c r="H346" s="220">
        <f t="shared" si="264"/>
        <v>0</v>
      </c>
      <c r="I346" s="220">
        <f t="shared" si="264"/>
        <v>0</v>
      </c>
      <c r="J346" s="220">
        <f t="shared" si="264"/>
        <v>0</v>
      </c>
      <c r="K346" s="220">
        <f t="shared" si="264"/>
        <v>0</v>
      </c>
      <c r="L346" s="220">
        <f t="shared" si="264"/>
        <v>0</v>
      </c>
      <c r="M346" s="220">
        <f t="shared" si="264"/>
        <v>0.47324972705305163</v>
      </c>
      <c r="N346" s="220">
        <f t="shared" si="264"/>
        <v>0</v>
      </c>
      <c r="O346" s="220">
        <f t="shared" si="264"/>
        <v>0</v>
      </c>
      <c r="P346" s="220">
        <f t="shared" si="264"/>
        <v>0</v>
      </c>
      <c r="Q346" s="220">
        <f t="shared" si="264"/>
        <v>0</v>
      </c>
    </row>
    <row r="347" spans="1:17" x14ac:dyDescent="0.25">
      <c r="A347" s="60" t="s">
        <v>2522</v>
      </c>
      <c r="B347" s="60" t="s">
        <v>5561</v>
      </c>
      <c r="C347" s="220">
        <f t="shared" ref="C347:Q347" si="265">(C3642/C$3380)/(C6937/C$6675)</f>
        <v>0</v>
      </c>
      <c r="D347" s="220">
        <f t="shared" si="265"/>
        <v>0</v>
      </c>
      <c r="E347" s="220">
        <f t="shared" si="265"/>
        <v>0</v>
      </c>
      <c r="F347" s="220">
        <f t="shared" si="265"/>
        <v>0.15998267964804744</v>
      </c>
      <c r="G347" s="220">
        <f t="shared" si="265"/>
        <v>0</v>
      </c>
      <c r="H347" s="220">
        <f t="shared" si="265"/>
        <v>0</v>
      </c>
      <c r="I347" s="220">
        <f t="shared" si="265"/>
        <v>0</v>
      </c>
      <c r="J347" s="220">
        <f t="shared" si="265"/>
        <v>0</v>
      </c>
      <c r="K347" s="220">
        <f t="shared" si="265"/>
        <v>0</v>
      </c>
      <c r="L347" s="220">
        <f t="shared" si="265"/>
        <v>0</v>
      </c>
      <c r="M347" s="220">
        <f t="shared" si="265"/>
        <v>0</v>
      </c>
      <c r="N347" s="220">
        <f t="shared" si="265"/>
        <v>0</v>
      </c>
      <c r="O347" s="220">
        <f t="shared" si="265"/>
        <v>0</v>
      </c>
      <c r="P347" s="220">
        <f t="shared" si="265"/>
        <v>0</v>
      </c>
      <c r="Q347" s="220">
        <f t="shared" si="265"/>
        <v>0</v>
      </c>
    </row>
    <row r="348" spans="1:17" x14ac:dyDescent="0.25">
      <c r="A348" s="60" t="s">
        <v>905</v>
      </c>
      <c r="B348" s="60" t="s">
        <v>5562</v>
      </c>
      <c r="C348" s="220">
        <f t="shared" ref="C348:Q348" si="266">(C3643/C$3380)/(C6938/C$6675)</f>
        <v>0</v>
      </c>
      <c r="D348" s="220">
        <f t="shared" si="266"/>
        <v>0</v>
      </c>
      <c r="E348" s="220">
        <f t="shared" si="266"/>
        <v>0</v>
      </c>
      <c r="F348" s="220">
        <f t="shared" si="266"/>
        <v>2.1779910141297128E-3</v>
      </c>
      <c r="G348" s="220">
        <f t="shared" si="266"/>
        <v>0</v>
      </c>
      <c r="H348" s="220">
        <f t="shared" si="266"/>
        <v>0</v>
      </c>
      <c r="I348" s="220">
        <f t="shared" si="266"/>
        <v>1.3106708563818927</v>
      </c>
      <c r="J348" s="220">
        <f t="shared" si="266"/>
        <v>0</v>
      </c>
      <c r="K348" s="220">
        <f t="shared" si="266"/>
        <v>0.17744519436569117</v>
      </c>
      <c r="L348" s="220">
        <f t="shared" si="266"/>
        <v>7.2069612993715614E-4</v>
      </c>
      <c r="M348" s="220">
        <f t="shared" si="266"/>
        <v>0</v>
      </c>
      <c r="N348" s="220">
        <f t="shared" si="266"/>
        <v>1.3618159925577862E-2</v>
      </c>
      <c r="O348" s="220">
        <f t="shared" si="266"/>
        <v>0</v>
      </c>
      <c r="P348" s="220">
        <f t="shared" si="266"/>
        <v>8.3557893104300551E-4</v>
      </c>
      <c r="Q348" s="220">
        <f t="shared" si="266"/>
        <v>0</v>
      </c>
    </row>
    <row r="349" spans="1:17" x14ac:dyDescent="0.25">
      <c r="A349" s="60" t="s">
        <v>2743</v>
      </c>
      <c r="B349" s="60" t="s">
        <v>5564</v>
      </c>
      <c r="C349" s="220">
        <f t="shared" ref="C349:Q349" si="267">(C3644/C$3380)/(C6939/C$6675)</f>
        <v>0</v>
      </c>
      <c r="D349" s="220">
        <f t="shared" si="267"/>
        <v>0</v>
      </c>
      <c r="E349" s="220">
        <f t="shared" si="267"/>
        <v>0</v>
      </c>
      <c r="F349" s="220">
        <f t="shared" si="267"/>
        <v>0</v>
      </c>
      <c r="G349" s="220">
        <f t="shared" si="267"/>
        <v>0</v>
      </c>
      <c r="H349" s="220">
        <f t="shared" si="267"/>
        <v>0</v>
      </c>
      <c r="I349" s="220">
        <f t="shared" si="267"/>
        <v>0</v>
      </c>
      <c r="J349" s="220">
        <f t="shared" si="267"/>
        <v>9.7336575844358661E-2</v>
      </c>
      <c r="K349" s="220">
        <f t="shared" si="267"/>
        <v>0</v>
      </c>
      <c r="L349" s="220">
        <f t="shared" si="267"/>
        <v>0</v>
      </c>
      <c r="M349" s="220">
        <f t="shared" si="267"/>
        <v>0</v>
      </c>
      <c r="N349" s="220">
        <f t="shared" si="267"/>
        <v>0</v>
      </c>
      <c r="O349" s="220">
        <f t="shared" si="267"/>
        <v>0</v>
      </c>
      <c r="P349" s="220">
        <f t="shared" si="267"/>
        <v>0</v>
      </c>
      <c r="Q349" s="220">
        <f t="shared" si="267"/>
        <v>0</v>
      </c>
    </row>
    <row r="350" spans="1:17" x14ac:dyDescent="0.25">
      <c r="A350" s="60" t="s">
        <v>2083</v>
      </c>
      <c r="B350" s="60" t="s">
        <v>5565</v>
      </c>
      <c r="C350" s="220">
        <f t="shared" ref="C350:Q350" si="268">(C3645/C$3380)/(C6940/C$6675)</f>
        <v>0</v>
      </c>
      <c r="D350" s="220">
        <f t="shared" si="268"/>
        <v>0</v>
      </c>
      <c r="E350" s="220">
        <f t="shared" si="268"/>
        <v>0</v>
      </c>
      <c r="F350" s="220">
        <f t="shared" si="268"/>
        <v>0</v>
      </c>
      <c r="G350" s="220">
        <f t="shared" si="268"/>
        <v>0</v>
      </c>
      <c r="H350" s="220">
        <f t="shared" si="268"/>
        <v>0</v>
      </c>
      <c r="I350" s="220">
        <f t="shared" si="268"/>
        <v>0</v>
      </c>
      <c r="J350" s="220">
        <f t="shared" si="268"/>
        <v>0</v>
      </c>
      <c r="K350" s="220">
        <f t="shared" si="268"/>
        <v>0</v>
      </c>
      <c r="L350" s="220">
        <f t="shared" si="268"/>
        <v>0</v>
      </c>
      <c r="M350" s="220">
        <f t="shared" si="268"/>
        <v>0</v>
      </c>
      <c r="N350" s="220">
        <f t="shared" si="268"/>
        <v>0</v>
      </c>
      <c r="O350" s="220">
        <f t="shared" si="268"/>
        <v>0</v>
      </c>
      <c r="P350" s="220">
        <f t="shared" si="268"/>
        <v>2.7823232764176999E-2</v>
      </c>
      <c r="Q350" s="220">
        <f t="shared" si="268"/>
        <v>3.4940289213744161E-2</v>
      </c>
    </row>
    <row r="351" spans="1:17" x14ac:dyDescent="0.25">
      <c r="A351" s="60" t="s">
        <v>1879</v>
      </c>
      <c r="B351" s="60" t="s">
        <v>5566</v>
      </c>
      <c r="C351" s="220">
        <f t="shared" ref="C351:Q351" si="269">(C3646/C$3380)/(C6941/C$6675)</f>
        <v>0</v>
      </c>
      <c r="D351" s="220">
        <f t="shared" si="269"/>
        <v>0</v>
      </c>
      <c r="E351" s="220">
        <f t="shared" si="269"/>
        <v>0</v>
      </c>
      <c r="F351" s="220">
        <f t="shared" si="269"/>
        <v>0</v>
      </c>
      <c r="G351" s="220">
        <f t="shared" si="269"/>
        <v>0</v>
      </c>
      <c r="H351" s="220">
        <f t="shared" si="269"/>
        <v>0</v>
      </c>
      <c r="I351" s="220">
        <f t="shared" si="269"/>
        <v>0</v>
      </c>
      <c r="J351" s="220">
        <f t="shared" si="269"/>
        <v>0</v>
      </c>
      <c r="K351" s="220">
        <f t="shared" si="269"/>
        <v>0</v>
      </c>
      <c r="L351" s="220">
        <f t="shared" si="269"/>
        <v>0</v>
      </c>
      <c r="M351" s="220">
        <f t="shared" si="269"/>
        <v>0</v>
      </c>
      <c r="N351" s="220">
        <f t="shared" si="269"/>
        <v>0.28060136047476747</v>
      </c>
      <c r="O351" s="220">
        <f t="shared" si="269"/>
        <v>0</v>
      </c>
      <c r="P351" s="220">
        <f t="shared" si="269"/>
        <v>0</v>
      </c>
      <c r="Q351" s="220">
        <f t="shared" si="269"/>
        <v>0</v>
      </c>
    </row>
    <row r="352" spans="1:17" x14ac:dyDescent="0.25">
      <c r="A352" s="60" t="s">
        <v>4565</v>
      </c>
      <c r="B352" s="60" t="s">
        <v>5568</v>
      </c>
      <c r="C352" s="220">
        <f t="shared" ref="C352:Q352" si="270">(C3647/C$3380)/(C6942/C$6675)</f>
        <v>0</v>
      </c>
      <c r="D352" s="220">
        <f t="shared" si="270"/>
        <v>0</v>
      </c>
      <c r="E352" s="220">
        <f t="shared" si="270"/>
        <v>0</v>
      </c>
      <c r="F352" s="220">
        <f t="shared" si="270"/>
        <v>0</v>
      </c>
      <c r="G352" s="220">
        <f t="shared" si="270"/>
        <v>0</v>
      </c>
      <c r="H352" s="220">
        <f t="shared" si="270"/>
        <v>0</v>
      </c>
      <c r="I352" s="220">
        <f t="shared" si="270"/>
        <v>0</v>
      </c>
      <c r="J352" s="220">
        <f t="shared" si="270"/>
        <v>0</v>
      </c>
      <c r="K352" s="220">
        <f t="shared" si="270"/>
        <v>0</v>
      </c>
      <c r="L352" s="220">
        <f t="shared" si="270"/>
        <v>0</v>
      </c>
      <c r="M352" s="220">
        <f t="shared" si="270"/>
        <v>0</v>
      </c>
      <c r="N352" s="220">
        <f t="shared" si="270"/>
        <v>0</v>
      </c>
      <c r="O352" s="220">
        <f t="shared" si="270"/>
        <v>7.3210764252777991E-2</v>
      </c>
      <c r="P352" s="220">
        <f t="shared" si="270"/>
        <v>0</v>
      </c>
      <c r="Q352" s="220">
        <f t="shared" si="270"/>
        <v>0</v>
      </c>
    </row>
    <row r="353" spans="1:17" x14ac:dyDescent="0.25">
      <c r="A353" s="60" t="s">
        <v>1556</v>
      </c>
      <c r="B353" s="60" t="s">
        <v>5570</v>
      </c>
      <c r="C353" s="220">
        <f t="shared" ref="C353:Q353" si="271">(C3648/C$3380)/(C6943/C$6675)</f>
        <v>0</v>
      </c>
      <c r="D353" s="220">
        <f t="shared" si="271"/>
        <v>0</v>
      </c>
      <c r="E353" s="220">
        <f t="shared" si="271"/>
        <v>0.20808996583516867</v>
      </c>
      <c r="F353" s="220">
        <f t="shared" si="271"/>
        <v>0</v>
      </c>
      <c r="G353" s="220">
        <f t="shared" si="271"/>
        <v>0</v>
      </c>
      <c r="H353" s="220">
        <f t="shared" si="271"/>
        <v>0</v>
      </c>
      <c r="I353" s="220">
        <f t="shared" si="271"/>
        <v>0</v>
      </c>
      <c r="J353" s="220">
        <f t="shared" si="271"/>
        <v>0</v>
      </c>
      <c r="K353" s="220">
        <f t="shared" si="271"/>
        <v>0</v>
      </c>
      <c r="L353" s="220">
        <f t="shared" si="271"/>
        <v>0</v>
      </c>
      <c r="M353" s="220">
        <f t="shared" si="271"/>
        <v>0</v>
      </c>
      <c r="N353" s="220">
        <f t="shared" si="271"/>
        <v>0</v>
      </c>
      <c r="O353" s="220">
        <f t="shared" si="271"/>
        <v>0</v>
      </c>
      <c r="P353" s="220">
        <f t="shared" si="271"/>
        <v>0</v>
      </c>
      <c r="Q353" s="220">
        <f t="shared" si="271"/>
        <v>0</v>
      </c>
    </row>
    <row r="354" spans="1:17" x14ac:dyDescent="0.25">
      <c r="A354" s="60" t="s">
        <v>2372</v>
      </c>
      <c r="B354" s="60" t="s">
        <v>5571</v>
      </c>
      <c r="C354" s="220">
        <f t="shared" ref="C354:Q354" si="272">(C3649/C$3380)/(C6944/C$6675)</f>
        <v>0</v>
      </c>
      <c r="D354" s="220">
        <f t="shared" si="272"/>
        <v>0</v>
      </c>
      <c r="E354" s="220">
        <f t="shared" si="272"/>
        <v>0</v>
      </c>
      <c r="F354" s="220">
        <f t="shared" si="272"/>
        <v>0</v>
      </c>
      <c r="G354" s="220">
        <f t="shared" si="272"/>
        <v>0</v>
      </c>
      <c r="H354" s="220">
        <f t="shared" si="272"/>
        <v>0</v>
      </c>
      <c r="I354" s="220">
        <f t="shared" si="272"/>
        <v>0</v>
      </c>
      <c r="J354" s="220">
        <f t="shared" si="272"/>
        <v>0</v>
      </c>
      <c r="K354" s="220">
        <f t="shared" si="272"/>
        <v>0</v>
      </c>
      <c r="L354" s="220">
        <f t="shared" si="272"/>
        <v>0</v>
      </c>
      <c r="M354" s="220">
        <f t="shared" si="272"/>
        <v>0</v>
      </c>
      <c r="N354" s="220">
        <f t="shared" si="272"/>
        <v>0.19032849239804772</v>
      </c>
      <c r="O354" s="220">
        <f t="shared" si="272"/>
        <v>0</v>
      </c>
      <c r="P354" s="220">
        <f t="shared" si="272"/>
        <v>0</v>
      </c>
      <c r="Q354" s="220">
        <f t="shared" si="272"/>
        <v>0.74415646760771137</v>
      </c>
    </row>
    <row r="355" spans="1:17" x14ac:dyDescent="0.25">
      <c r="A355" s="60" t="s">
        <v>524</v>
      </c>
      <c r="B355" s="60" t="s">
        <v>5573</v>
      </c>
      <c r="C355" s="220">
        <f t="shared" ref="C355:Q355" si="273">(C3650/C$3380)/(C6945/C$6675)</f>
        <v>0</v>
      </c>
      <c r="D355" s="220">
        <f t="shared" si="273"/>
        <v>0</v>
      </c>
      <c r="E355" s="220">
        <f t="shared" si="273"/>
        <v>0.24642623864606761</v>
      </c>
      <c r="F355" s="220">
        <f t="shared" si="273"/>
        <v>0</v>
      </c>
      <c r="G355" s="220">
        <f t="shared" si="273"/>
        <v>0</v>
      </c>
      <c r="H355" s="220">
        <f t="shared" si="273"/>
        <v>0</v>
      </c>
      <c r="I355" s="220">
        <f t="shared" si="273"/>
        <v>0</v>
      </c>
      <c r="J355" s="220">
        <f t="shared" si="273"/>
        <v>0</v>
      </c>
      <c r="K355" s="220">
        <f t="shared" si="273"/>
        <v>0</v>
      </c>
      <c r="L355" s="220">
        <f t="shared" si="273"/>
        <v>2.9747296593674341E-3</v>
      </c>
      <c r="M355" s="220">
        <f t="shared" si="273"/>
        <v>1.6298213012470452E-3</v>
      </c>
      <c r="N355" s="220">
        <f t="shared" si="273"/>
        <v>0</v>
      </c>
      <c r="O355" s="220">
        <f t="shared" si="273"/>
        <v>0</v>
      </c>
      <c r="P355" s="220">
        <f t="shared" si="273"/>
        <v>0</v>
      </c>
      <c r="Q355" s="220">
        <f t="shared" si="273"/>
        <v>8.7286466823106569E-5</v>
      </c>
    </row>
    <row r="356" spans="1:17" x14ac:dyDescent="0.25">
      <c r="A356" s="60" t="s">
        <v>2321</v>
      </c>
      <c r="B356" s="60" t="s">
        <v>5576</v>
      </c>
      <c r="C356" s="220">
        <f t="shared" ref="C356:Q356" si="274">(C3651/C$3380)/(C6946/C$6675)</f>
        <v>0</v>
      </c>
      <c r="D356" s="220">
        <f t="shared" si="274"/>
        <v>0</v>
      </c>
      <c r="E356" s="220">
        <f t="shared" si="274"/>
        <v>0</v>
      </c>
      <c r="F356" s="220">
        <f t="shared" si="274"/>
        <v>1.7712101557249123E-2</v>
      </c>
      <c r="G356" s="220">
        <f t="shared" si="274"/>
        <v>0</v>
      </c>
      <c r="H356" s="220">
        <f t="shared" si="274"/>
        <v>0</v>
      </c>
      <c r="I356" s="220">
        <f t="shared" si="274"/>
        <v>0</v>
      </c>
      <c r="J356" s="220">
        <f t="shared" si="274"/>
        <v>0</v>
      </c>
      <c r="K356" s="220">
        <f t="shared" si="274"/>
        <v>0</v>
      </c>
      <c r="L356" s="220">
        <f t="shared" si="274"/>
        <v>0</v>
      </c>
      <c r="M356" s="220">
        <f t="shared" si="274"/>
        <v>0</v>
      </c>
      <c r="N356" s="220">
        <f t="shared" si="274"/>
        <v>0</v>
      </c>
      <c r="O356" s="220">
        <f t="shared" si="274"/>
        <v>0</v>
      </c>
      <c r="P356" s="220">
        <f t="shared" si="274"/>
        <v>0</v>
      </c>
      <c r="Q356" s="220">
        <f t="shared" si="274"/>
        <v>0</v>
      </c>
    </row>
    <row r="357" spans="1:17" x14ac:dyDescent="0.25">
      <c r="A357" s="60" t="s">
        <v>4776</v>
      </c>
      <c r="B357" s="60" t="s">
        <v>5579</v>
      </c>
      <c r="C357" s="220">
        <f t="shared" ref="C357:Q357" si="275">(C3652/C$3380)/(C6947/C$6675)</f>
        <v>0</v>
      </c>
      <c r="D357" s="220">
        <f t="shared" si="275"/>
        <v>1.4067618451943059E-3</v>
      </c>
      <c r="E357" s="220">
        <f t="shared" si="275"/>
        <v>0</v>
      </c>
      <c r="F357" s="220">
        <f t="shared" si="275"/>
        <v>0</v>
      </c>
      <c r="G357" s="220">
        <f t="shared" si="275"/>
        <v>0</v>
      </c>
      <c r="H357" s="220">
        <f t="shared" si="275"/>
        <v>1.5959398930901168E-2</v>
      </c>
      <c r="I357" s="220">
        <f t="shared" si="275"/>
        <v>0</v>
      </c>
      <c r="J357" s="220">
        <f t="shared" si="275"/>
        <v>6.4061715948301734E-3</v>
      </c>
      <c r="K357" s="220">
        <f t="shared" si="275"/>
        <v>1.576407615736949E-3</v>
      </c>
      <c r="L357" s="220">
        <f t="shared" si="275"/>
        <v>0</v>
      </c>
      <c r="M357" s="220">
        <f t="shared" si="275"/>
        <v>0</v>
      </c>
      <c r="N357" s="220">
        <f t="shared" si="275"/>
        <v>1.5731868903958791E-3</v>
      </c>
      <c r="O357" s="220">
        <f t="shared" si="275"/>
        <v>0</v>
      </c>
      <c r="P357" s="220">
        <f t="shared" si="275"/>
        <v>1.9414990714415693E-2</v>
      </c>
      <c r="Q357" s="220">
        <f t="shared" si="275"/>
        <v>2.9044356821604698E-2</v>
      </c>
    </row>
    <row r="358" spans="1:17" x14ac:dyDescent="0.25">
      <c r="A358" s="60" t="s">
        <v>4338</v>
      </c>
      <c r="B358" s="60" t="s">
        <v>5580</v>
      </c>
      <c r="C358" s="220">
        <f t="shared" ref="C358:Q358" si="276">(C3653/C$3380)/(C6948/C$6675)</f>
        <v>2.9117285607657371</v>
      </c>
      <c r="D358" s="220">
        <f t="shared" si="276"/>
        <v>0</v>
      </c>
      <c r="E358" s="220">
        <f t="shared" si="276"/>
        <v>0</v>
      </c>
      <c r="F358" s="220">
        <f t="shared" si="276"/>
        <v>0</v>
      </c>
      <c r="G358" s="220">
        <f t="shared" si="276"/>
        <v>0</v>
      </c>
      <c r="H358" s="220">
        <f t="shared" si="276"/>
        <v>0</v>
      </c>
      <c r="I358" s="220">
        <f t="shared" si="276"/>
        <v>0</v>
      </c>
      <c r="J358" s="220">
        <f t="shared" si="276"/>
        <v>6.8040253788498086</v>
      </c>
      <c r="K358" s="220">
        <f t="shared" si="276"/>
        <v>0</v>
      </c>
      <c r="L358" s="220">
        <f t="shared" si="276"/>
        <v>18.771303696989975</v>
      </c>
      <c r="M358" s="220">
        <f t="shared" si="276"/>
        <v>102.66332315032437</v>
      </c>
      <c r="N358" s="220">
        <f t="shared" si="276"/>
        <v>4.4261786614327452</v>
      </c>
      <c r="O358" s="220">
        <f t="shared" si="276"/>
        <v>5.2596627501358295</v>
      </c>
      <c r="P358" s="220">
        <f t="shared" si="276"/>
        <v>24.69654318619412</v>
      </c>
      <c r="Q358" s="220">
        <f t="shared" si="276"/>
        <v>11.761887177284331</v>
      </c>
    </row>
    <row r="359" spans="1:17" x14ac:dyDescent="0.25">
      <c r="A359" s="60" t="s">
        <v>4306</v>
      </c>
      <c r="B359" s="60" t="s">
        <v>5581</v>
      </c>
      <c r="C359" s="220">
        <f t="shared" ref="C359:Q359" si="277">(C3654/C$3380)/(C6949/C$6675)</f>
        <v>0</v>
      </c>
      <c r="D359" s="220">
        <f t="shared" si="277"/>
        <v>0.90133415604519385</v>
      </c>
      <c r="E359" s="220">
        <f t="shared" si="277"/>
        <v>1.4197843579240925</v>
      </c>
      <c r="F359" s="220">
        <f t="shared" si="277"/>
        <v>11.672536319701361</v>
      </c>
      <c r="G359" s="220">
        <f t="shared" si="277"/>
        <v>1.2177937579061391</v>
      </c>
      <c r="H359" s="220">
        <f t="shared" si="277"/>
        <v>23.391436465345162</v>
      </c>
      <c r="I359" s="220">
        <f t="shared" si="277"/>
        <v>1.4108171687131792</v>
      </c>
      <c r="J359" s="220">
        <f t="shared" si="277"/>
        <v>35.650167213265561</v>
      </c>
      <c r="K359" s="220">
        <f t="shared" si="277"/>
        <v>10.448554692841938</v>
      </c>
      <c r="L359" s="220">
        <f t="shared" si="277"/>
        <v>22.938210966746613</v>
      </c>
      <c r="M359" s="220">
        <f t="shared" si="277"/>
        <v>28.404965382436323</v>
      </c>
      <c r="N359" s="220">
        <f t="shared" si="277"/>
        <v>8.3648643791270132</v>
      </c>
      <c r="O359" s="220">
        <f t="shared" si="277"/>
        <v>14.149017171977221</v>
      </c>
      <c r="P359" s="220">
        <f t="shared" si="277"/>
        <v>27.82036192226391</v>
      </c>
      <c r="Q359" s="220">
        <f t="shared" si="277"/>
        <v>10.491937638050269</v>
      </c>
    </row>
    <row r="360" spans="1:17" x14ac:dyDescent="0.25">
      <c r="A360" s="60" t="s">
        <v>4700</v>
      </c>
      <c r="B360" s="60" t="s">
        <v>5582</v>
      </c>
      <c r="C360" s="220">
        <f t="shared" ref="C360:Q360" si="278">(C3655/C$3380)/(C6950/C$6675)</f>
        <v>617.1433140733958</v>
      </c>
      <c r="D360" s="220">
        <f t="shared" si="278"/>
        <v>68.881639680371592</v>
      </c>
      <c r="E360" s="220">
        <f t="shared" si="278"/>
        <v>222.17188740964841</v>
      </c>
      <c r="F360" s="220">
        <f t="shared" si="278"/>
        <v>0</v>
      </c>
      <c r="G360" s="220">
        <f t="shared" si="278"/>
        <v>5.9395865897157885</v>
      </c>
      <c r="H360" s="220">
        <f t="shared" si="278"/>
        <v>0</v>
      </c>
      <c r="I360" s="220">
        <f t="shared" si="278"/>
        <v>0</v>
      </c>
      <c r="J360" s="220">
        <f t="shared" si="278"/>
        <v>0</v>
      </c>
      <c r="K360" s="220">
        <f t="shared" si="278"/>
        <v>0</v>
      </c>
      <c r="L360" s="220">
        <f t="shared" si="278"/>
        <v>0</v>
      </c>
      <c r="M360" s="220">
        <f t="shared" si="278"/>
        <v>0</v>
      </c>
      <c r="N360" s="220">
        <f t="shared" si="278"/>
        <v>0</v>
      </c>
      <c r="O360" s="220">
        <f t="shared" si="278"/>
        <v>0</v>
      </c>
      <c r="P360" s="220">
        <f t="shared" si="278"/>
        <v>7.4651770447851831E-2</v>
      </c>
      <c r="Q360" s="220">
        <f t="shared" si="278"/>
        <v>0.12564119208086086</v>
      </c>
    </row>
    <row r="361" spans="1:17" x14ac:dyDescent="0.25">
      <c r="A361" s="60" t="s">
        <v>3939</v>
      </c>
      <c r="B361" s="60" t="s">
        <v>5583</v>
      </c>
      <c r="C361" s="220">
        <f t="shared" ref="C361:Q361" si="279">(C3656/C$3380)/(C6951/C$6675)</f>
        <v>0</v>
      </c>
      <c r="D361" s="220">
        <f t="shared" si="279"/>
        <v>0</v>
      </c>
      <c r="E361" s="220">
        <f t="shared" si="279"/>
        <v>0</v>
      </c>
      <c r="F361" s="220">
        <f t="shared" si="279"/>
        <v>0</v>
      </c>
      <c r="G361" s="220">
        <f t="shared" si="279"/>
        <v>3.0265246090353526</v>
      </c>
      <c r="H361" s="220">
        <f t="shared" si="279"/>
        <v>0</v>
      </c>
      <c r="I361" s="220">
        <f t="shared" si="279"/>
        <v>0</v>
      </c>
      <c r="J361" s="220">
        <f t="shared" si="279"/>
        <v>0</v>
      </c>
      <c r="K361" s="220">
        <f t="shared" si="279"/>
        <v>0</v>
      </c>
      <c r="L361" s="220">
        <f t="shared" si="279"/>
        <v>0</v>
      </c>
      <c r="M361" s="220">
        <f t="shared" si="279"/>
        <v>0</v>
      </c>
      <c r="N361" s="220">
        <f t="shared" si="279"/>
        <v>4.3661628098615983</v>
      </c>
      <c r="O361" s="220">
        <f t="shared" si="279"/>
        <v>0</v>
      </c>
      <c r="P361" s="220">
        <f t="shared" si="279"/>
        <v>0</v>
      </c>
      <c r="Q361" s="220">
        <f t="shared" si="279"/>
        <v>0</v>
      </c>
    </row>
    <row r="362" spans="1:17" x14ac:dyDescent="0.25">
      <c r="A362" s="60" t="s">
        <v>1011</v>
      </c>
      <c r="B362" s="60" t="s">
        <v>5585</v>
      </c>
      <c r="C362" s="220">
        <f t="shared" ref="C362:Q362" si="280">(C3657/C$3380)/(C6952/C$6675)</f>
        <v>2.416281219804234E-3</v>
      </c>
      <c r="D362" s="220">
        <f t="shared" si="280"/>
        <v>0</v>
      </c>
      <c r="E362" s="220">
        <f t="shared" si="280"/>
        <v>6.7227635175274136E-2</v>
      </c>
      <c r="F362" s="220">
        <f t="shared" si="280"/>
        <v>0.23126931252930119</v>
      </c>
      <c r="G362" s="220">
        <f t="shared" si="280"/>
        <v>2.4102405447806161E-2</v>
      </c>
      <c r="H362" s="220">
        <f t="shared" si="280"/>
        <v>0</v>
      </c>
      <c r="I362" s="220">
        <f t="shared" si="280"/>
        <v>0</v>
      </c>
      <c r="J362" s="220">
        <f t="shared" si="280"/>
        <v>0.50523456671276812</v>
      </c>
      <c r="K362" s="220">
        <f t="shared" si="280"/>
        <v>6.7348510306665985E-2</v>
      </c>
      <c r="L362" s="220">
        <f t="shared" si="280"/>
        <v>0</v>
      </c>
      <c r="M362" s="220">
        <f t="shared" si="280"/>
        <v>8.481933791790558E-2</v>
      </c>
      <c r="N362" s="220">
        <f t="shared" si="280"/>
        <v>0.1157858972227843</v>
      </c>
      <c r="O362" s="220">
        <f t="shared" si="280"/>
        <v>0</v>
      </c>
      <c r="P362" s="220">
        <f t="shared" si="280"/>
        <v>1.2417735648857078E-2</v>
      </c>
      <c r="Q362" s="220">
        <f t="shared" si="280"/>
        <v>0.33199784262755361</v>
      </c>
    </row>
    <row r="363" spans="1:17" x14ac:dyDescent="0.25">
      <c r="A363" s="60" t="s">
        <v>4088</v>
      </c>
      <c r="B363" s="60" t="s">
        <v>5586</v>
      </c>
      <c r="C363" s="220">
        <f t="shared" ref="C363:Q363" si="281">(C3658/C$3380)/(C6953/C$6675)</f>
        <v>0</v>
      </c>
      <c r="D363" s="220">
        <f t="shared" si="281"/>
        <v>0</v>
      </c>
      <c r="E363" s="220">
        <f t="shared" si="281"/>
        <v>25.51869046141508</v>
      </c>
      <c r="F363" s="220">
        <f t="shared" si="281"/>
        <v>87.850941387470826</v>
      </c>
      <c r="G363" s="220">
        <f t="shared" si="281"/>
        <v>39.006228574105243</v>
      </c>
      <c r="H363" s="220">
        <f t="shared" si="281"/>
        <v>0.41717436755295029</v>
      </c>
      <c r="I363" s="220">
        <f t="shared" si="281"/>
        <v>0</v>
      </c>
      <c r="J363" s="220">
        <f t="shared" si="281"/>
        <v>0</v>
      </c>
      <c r="K363" s="220">
        <f t="shared" si="281"/>
        <v>1.3024659065660167</v>
      </c>
      <c r="L363" s="220">
        <f t="shared" si="281"/>
        <v>0</v>
      </c>
      <c r="M363" s="220">
        <f t="shared" si="281"/>
        <v>0</v>
      </c>
      <c r="N363" s="220">
        <f t="shared" si="281"/>
        <v>233.02071840210121</v>
      </c>
      <c r="O363" s="220">
        <f t="shared" si="281"/>
        <v>0</v>
      </c>
      <c r="P363" s="220">
        <f t="shared" si="281"/>
        <v>0</v>
      </c>
      <c r="Q363" s="220">
        <f t="shared" si="281"/>
        <v>0</v>
      </c>
    </row>
    <row r="364" spans="1:17" x14ac:dyDescent="0.25">
      <c r="A364" s="60" t="s">
        <v>4392</v>
      </c>
      <c r="B364" s="60" t="s">
        <v>5587</v>
      </c>
      <c r="C364" s="220">
        <f t="shared" ref="C364:Q364" si="282">(C3659/C$3380)/(C6954/C$6675)</f>
        <v>56.507805192790848</v>
      </c>
      <c r="D364" s="220">
        <f t="shared" si="282"/>
        <v>13.906135629985595</v>
      </c>
      <c r="E364" s="220">
        <f t="shared" si="282"/>
        <v>51.938048460424206</v>
      </c>
      <c r="F364" s="220">
        <f t="shared" si="282"/>
        <v>144.55310859572654</v>
      </c>
      <c r="G364" s="220">
        <f t="shared" si="282"/>
        <v>23.980379980331069</v>
      </c>
      <c r="H364" s="220">
        <f t="shared" si="282"/>
        <v>18.671631142727552</v>
      </c>
      <c r="I364" s="220">
        <f t="shared" si="282"/>
        <v>22.271729459084753</v>
      </c>
      <c r="J364" s="220">
        <f t="shared" si="282"/>
        <v>66.123654844096833</v>
      </c>
      <c r="K364" s="220">
        <f t="shared" si="282"/>
        <v>130.74931094876294</v>
      </c>
      <c r="L364" s="220">
        <f t="shared" si="282"/>
        <v>215.27975808524425</v>
      </c>
      <c r="M364" s="220">
        <f t="shared" si="282"/>
        <v>72.941221728563349</v>
      </c>
      <c r="N364" s="220">
        <f t="shared" si="282"/>
        <v>40.079998353545086</v>
      </c>
      <c r="O364" s="220">
        <f t="shared" si="282"/>
        <v>20.047829522892261</v>
      </c>
      <c r="P364" s="220">
        <f t="shared" si="282"/>
        <v>60.309441096291174</v>
      </c>
      <c r="Q364" s="220">
        <f t="shared" si="282"/>
        <v>45.465319425134382</v>
      </c>
    </row>
    <row r="365" spans="1:17" x14ac:dyDescent="0.25">
      <c r="A365" s="60" t="s">
        <v>10115</v>
      </c>
      <c r="B365" s="60" t="s">
        <v>10116</v>
      </c>
      <c r="C365" s="220">
        <f t="shared" ref="C365:Q365" si="283">(C3660/C$3380)/(C6955/C$6675)</f>
        <v>0</v>
      </c>
      <c r="D365" s="220">
        <f t="shared" si="283"/>
        <v>14.048356032573226</v>
      </c>
      <c r="E365" s="220">
        <f t="shared" si="283"/>
        <v>0</v>
      </c>
      <c r="F365" s="220">
        <f t="shared" si="283"/>
        <v>0</v>
      </c>
      <c r="G365" s="220">
        <f t="shared" si="283"/>
        <v>0</v>
      </c>
      <c r="H365" s="220">
        <f t="shared" si="283"/>
        <v>274.64010485060834</v>
      </c>
      <c r="I365" s="220">
        <f t="shared" si="283"/>
        <v>4.7806277613520862</v>
      </c>
      <c r="J365" s="220">
        <f t="shared" si="283"/>
        <v>21.18790237010003</v>
      </c>
      <c r="K365" s="220">
        <f t="shared" si="283"/>
        <v>0</v>
      </c>
      <c r="L365" s="220">
        <f t="shared" si="283"/>
        <v>188.53951672934846</v>
      </c>
      <c r="M365" s="220" t="e">
        <f t="shared" si="283"/>
        <v>#DIV/0!</v>
      </c>
      <c r="N365" s="220">
        <f t="shared" si="283"/>
        <v>0</v>
      </c>
      <c r="O365" s="220">
        <f t="shared" si="283"/>
        <v>0</v>
      </c>
      <c r="P365" s="220">
        <f t="shared" si="283"/>
        <v>0</v>
      </c>
      <c r="Q365" s="220">
        <f t="shared" si="283"/>
        <v>0</v>
      </c>
    </row>
    <row r="366" spans="1:17" x14ac:dyDescent="0.25">
      <c r="A366" s="60" t="s">
        <v>3221</v>
      </c>
      <c r="B366" s="60" t="s">
        <v>5588</v>
      </c>
      <c r="C366" s="220">
        <f t="shared" ref="C366:Q366" si="284">(C3661/C$3380)/(C6956/C$6675)</f>
        <v>18.952889751386557</v>
      </c>
      <c r="D366" s="220">
        <f t="shared" si="284"/>
        <v>24.980427969557962</v>
      </c>
      <c r="E366" s="220">
        <f t="shared" si="284"/>
        <v>55.016181382782989</v>
      </c>
      <c r="F366" s="220">
        <f t="shared" si="284"/>
        <v>39.167884867071976</v>
      </c>
      <c r="G366" s="220">
        <f t="shared" si="284"/>
        <v>75.094728752279337</v>
      </c>
      <c r="H366" s="220">
        <f t="shared" si="284"/>
        <v>59.878371239962597</v>
      </c>
      <c r="I366" s="220">
        <f t="shared" si="284"/>
        <v>85.036102578791358</v>
      </c>
      <c r="J366" s="220">
        <f t="shared" si="284"/>
        <v>93.887797068443817</v>
      </c>
      <c r="K366" s="220">
        <f t="shared" si="284"/>
        <v>122.54699723874734</v>
      </c>
      <c r="L366" s="220">
        <f t="shared" si="284"/>
        <v>222.7046719849823</v>
      </c>
      <c r="M366" s="220">
        <f t="shared" si="284"/>
        <v>50.903942487218046</v>
      </c>
      <c r="N366" s="220">
        <f t="shared" si="284"/>
        <v>43.425161605130413</v>
      </c>
      <c r="O366" s="220">
        <f t="shared" si="284"/>
        <v>36.410260502806118</v>
      </c>
      <c r="P366" s="220">
        <f t="shared" si="284"/>
        <v>44.573625349446758</v>
      </c>
      <c r="Q366" s="220">
        <f t="shared" si="284"/>
        <v>65.72388582477717</v>
      </c>
    </row>
    <row r="367" spans="1:17" x14ac:dyDescent="0.25">
      <c r="A367" s="60" t="s">
        <v>3106</v>
      </c>
      <c r="B367" s="60" t="s">
        <v>5592</v>
      </c>
      <c r="C367" s="220">
        <f t="shared" ref="C367:Q367" si="285">(C3662/C$3380)/(C6957/C$6675)</f>
        <v>0</v>
      </c>
      <c r="D367" s="220">
        <f t="shared" si="285"/>
        <v>0</v>
      </c>
      <c r="E367" s="220">
        <f t="shared" si="285"/>
        <v>0</v>
      </c>
      <c r="F367" s="220">
        <f t="shared" si="285"/>
        <v>7.5226814058778402E-2</v>
      </c>
      <c r="G367" s="220">
        <f t="shared" si="285"/>
        <v>1.2655089660747101</v>
      </c>
      <c r="H367" s="220">
        <f t="shared" si="285"/>
        <v>0</v>
      </c>
      <c r="I367" s="220">
        <f t="shared" si="285"/>
        <v>3.0454069105028254</v>
      </c>
      <c r="J367" s="220">
        <f t="shared" si="285"/>
        <v>2.5667415521480281</v>
      </c>
      <c r="K367" s="220">
        <f t="shared" si="285"/>
        <v>0</v>
      </c>
      <c r="L367" s="220">
        <f t="shared" si="285"/>
        <v>11.953717473481284</v>
      </c>
      <c r="M367" s="220">
        <f t="shared" si="285"/>
        <v>0</v>
      </c>
      <c r="N367" s="220">
        <f t="shared" si="285"/>
        <v>0</v>
      </c>
      <c r="O367" s="220">
        <f t="shared" si="285"/>
        <v>0</v>
      </c>
      <c r="P367" s="220">
        <f t="shared" si="285"/>
        <v>0</v>
      </c>
      <c r="Q367" s="220">
        <f t="shared" si="285"/>
        <v>1.4246275391113135</v>
      </c>
    </row>
    <row r="368" spans="1:17" x14ac:dyDescent="0.25">
      <c r="A368" s="60" t="s">
        <v>1635</v>
      </c>
      <c r="B368" s="60" t="s">
        <v>5593</v>
      </c>
      <c r="C368" s="220">
        <f t="shared" ref="C368:Q368" si="286">(C3663/C$3380)/(C6958/C$6675)</f>
        <v>0</v>
      </c>
      <c r="D368" s="220">
        <f t="shared" si="286"/>
        <v>0</v>
      </c>
      <c r="E368" s="220">
        <f t="shared" si="286"/>
        <v>0</v>
      </c>
      <c r="F368" s="220">
        <f t="shared" si="286"/>
        <v>0</v>
      </c>
      <c r="G368" s="220">
        <f t="shared" si="286"/>
        <v>0</v>
      </c>
      <c r="H368" s="220">
        <f t="shared" si="286"/>
        <v>0</v>
      </c>
      <c r="I368" s="220">
        <f t="shared" si="286"/>
        <v>0</v>
      </c>
      <c r="J368" s="220">
        <f t="shared" si="286"/>
        <v>0.91447608972632766</v>
      </c>
      <c r="K368" s="220">
        <f t="shared" si="286"/>
        <v>0</v>
      </c>
      <c r="L368" s="220">
        <f t="shared" si="286"/>
        <v>0</v>
      </c>
      <c r="M368" s="220">
        <f t="shared" si="286"/>
        <v>0</v>
      </c>
      <c r="N368" s="220">
        <f t="shared" si="286"/>
        <v>0</v>
      </c>
      <c r="O368" s="220">
        <f t="shared" si="286"/>
        <v>0</v>
      </c>
      <c r="P368" s="220">
        <f t="shared" si="286"/>
        <v>0</v>
      </c>
      <c r="Q368" s="220">
        <f t="shared" si="286"/>
        <v>0</v>
      </c>
    </row>
    <row r="369" spans="1:17" x14ac:dyDescent="0.25">
      <c r="A369" s="60" t="s">
        <v>865</v>
      </c>
      <c r="B369" s="60" t="s">
        <v>5594</v>
      </c>
      <c r="C369" s="220">
        <f t="shared" ref="C369:Q369" si="287">(C3664/C$3380)/(C6959/C$6675)</f>
        <v>0</v>
      </c>
      <c r="D369" s="220">
        <f t="shared" si="287"/>
        <v>0</v>
      </c>
      <c r="E369" s="220">
        <f t="shared" si="287"/>
        <v>0</v>
      </c>
      <c r="F369" s="220">
        <f t="shared" si="287"/>
        <v>0</v>
      </c>
      <c r="G369" s="220">
        <f t="shared" si="287"/>
        <v>0</v>
      </c>
      <c r="H369" s="220">
        <f t="shared" si="287"/>
        <v>0</v>
      </c>
      <c r="I369" s="220">
        <f t="shared" si="287"/>
        <v>0</v>
      </c>
      <c r="J369" s="220">
        <f t="shared" si="287"/>
        <v>0</v>
      </c>
      <c r="K369" s="220">
        <f t="shared" si="287"/>
        <v>0</v>
      </c>
      <c r="L369" s="220">
        <f t="shared" si="287"/>
        <v>0</v>
      </c>
      <c r="M369" s="220">
        <f t="shared" si="287"/>
        <v>3.2697428726220199</v>
      </c>
      <c r="N369" s="220">
        <f t="shared" si="287"/>
        <v>0</v>
      </c>
      <c r="O369" s="220">
        <f t="shared" si="287"/>
        <v>0</v>
      </c>
      <c r="P369" s="220">
        <f t="shared" si="287"/>
        <v>0.40730009722089688</v>
      </c>
      <c r="Q369" s="220">
        <f t="shared" si="287"/>
        <v>0</v>
      </c>
    </row>
    <row r="370" spans="1:17" x14ac:dyDescent="0.25">
      <c r="A370" s="60" t="s">
        <v>3933</v>
      </c>
      <c r="B370" s="60" t="s">
        <v>5598</v>
      </c>
      <c r="C370" s="220">
        <f t="shared" ref="C370:Q370" si="288">(C3665/C$3380)/(C6960/C$6675)</f>
        <v>0</v>
      </c>
      <c r="D370" s="220">
        <f t="shared" si="288"/>
        <v>0</v>
      </c>
      <c r="E370" s="220">
        <f t="shared" si="288"/>
        <v>0</v>
      </c>
      <c r="F370" s="220">
        <f t="shared" si="288"/>
        <v>0</v>
      </c>
      <c r="G370" s="220">
        <f t="shared" si="288"/>
        <v>254.31929975498798</v>
      </c>
      <c r="H370" s="220">
        <f t="shared" si="288"/>
        <v>0</v>
      </c>
      <c r="I370" s="220">
        <f t="shared" si="288"/>
        <v>0</v>
      </c>
      <c r="J370" s="220">
        <f t="shared" si="288"/>
        <v>0</v>
      </c>
      <c r="K370" s="220">
        <f t="shared" si="288"/>
        <v>0</v>
      </c>
      <c r="L370" s="220">
        <f t="shared" si="288"/>
        <v>0</v>
      </c>
      <c r="M370" s="220">
        <f t="shared" si="288"/>
        <v>0</v>
      </c>
      <c r="N370" s="220">
        <f t="shared" si="288"/>
        <v>0</v>
      </c>
      <c r="O370" s="220">
        <f t="shared" si="288"/>
        <v>0</v>
      </c>
      <c r="P370" s="220">
        <f t="shared" si="288"/>
        <v>0</v>
      </c>
      <c r="Q370" s="220">
        <f t="shared" si="288"/>
        <v>0</v>
      </c>
    </row>
    <row r="371" spans="1:17" x14ac:dyDescent="0.25">
      <c r="A371" s="60" t="s">
        <v>1242</v>
      </c>
      <c r="B371" s="60" t="s">
        <v>5599</v>
      </c>
      <c r="C371" s="220">
        <f t="shared" ref="C371:Q371" si="289">(C3666/C$3380)/(C6961/C$6675)</f>
        <v>0</v>
      </c>
      <c r="D371" s="220">
        <f t="shared" si="289"/>
        <v>0</v>
      </c>
      <c r="E371" s="220">
        <f t="shared" si="289"/>
        <v>8.563450850666612E-3</v>
      </c>
      <c r="F371" s="220">
        <f t="shared" si="289"/>
        <v>0</v>
      </c>
      <c r="G371" s="220">
        <f t="shared" si="289"/>
        <v>0</v>
      </c>
      <c r="H371" s="220">
        <f t="shared" si="289"/>
        <v>0</v>
      </c>
      <c r="I371" s="220">
        <f t="shared" si="289"/>
        <v>0</v>
      </c>
      <c r="J371" s="220">
        <f t="shared" si="289"/>
        <v>0</v>
      </c>
      <c r="K371" s="220">
        <f t="shared" si="289"/>
        <v>0</v>
      </c>
      <c r="L371" s="220">
        <f t="shared" si="289"/>
        <v>0</v>
      </c>
      <c r="M371" s="220">
        <f t="shared" si="289"/>
        <v>0</v>
      </c>
      <c r="N371" s="220">
        <f t="shared" si="289"/>
        <v>0</v>
      </c>
      <c r="O371" s="220">
        <f t="shared" si="289"/>
        <v>0</v>
      </c>
      <c r="P371" s="220">
        <f t="shared" si="289"/>
        <v>0</v>
      </c>
      <c r="Q371" s="220">
        <f t="shared" si="289"/>
        <v>0.6412823732997428</v>
      </c>
    </row>
    <row r="372" spans="1:17" x14ac:dyDescent="0.25">
      <c r="A372" s="60" t="s">
        <v>3346</v>
      </c>
      <c r="B372" s="60" t="s">
        <v>5600</v>
      </c>
      <c r="C372" s="220">
        <f t="shared" ref="C372:Q372" si="290">(C3667/C$3380)/(C6962/C$6675)</f>
        <v>0</v>
      </c>
      <c r="D372" s="220">
        <f t="shared" si="290"/>
        <v>0</v>
      </c>
      <c r="E372" s="220">
        <f t="shared" si="290"/>
        <v>0</v>
      </c>
      <c r="F372" s="220">
        <f t="shared" si="290"/>
        <v>1.8537659233355024E-2</v>
      </c>
      <c r="G372" s="220">
        <f t="shared" si="290"/>
        <v>0</v>
      </c>
      <c r="H372" s="220">
        <f t="shared" si="290"/>
        <v>0</v>
      </c>
      <c r="I372" s="220">
        <f t="shared" si="290"/>
        <v>0</v>
      </c>
      <c r="J372" s="220">
        <f t="shared" si="290"/>
        <v>0</v>
      </c>
      <c r="K372" s="220">
        <f t="shared" si="290"/>
        <v>0</v>
      </c>
      <c r="L372" s="220">
        <f t="shared" si="290"/>
        <v>0</v>
      </c>
      <c r="M372" s="220">
        <f t="shared" si="290"/>
        <v>0</v>
      </c>
      <c r="N372" s="220">
        <f t="shared" si="290"/>
        <v>0</v>
      </c>
      <c r="O372" s="220">
        <f t="shared" si="290"/>
        <v>0</v>
      </c>
      <c r="P372" s="220">
        <f t="shared" si="290"/>
        <v>0</v>
      </c>
      <c r="Q372" s="220">
        <f t="shared" si="290"/>
        <v>0</v>
      </c>
    </row>
    <row r="373" spans="1:17" x14ac:dyDescent="0.25">
      <c r="A373" s="60" t="s">
        <v>409</v>
      </c>
      <c r="B373" s="60" t="s">
        <v>5601</v>
      </c>
      <c r="C373" s="220">
        <f t="shared" ref="C373:Q373" si="291">(C3668/C$3380)/(C6963/C$6675)</f>
        <v>0</v>
      </c>
      <c r="D373" s="220">
        <f t="shared" si="291"/>
        <v>0</v>
      </c>
      <c r="E373" s="220">
        <f t="shared" si="291"/>
        <v>0</v>
      </c>
      <c r="F373" s="220">
        <f t="shared" si="291"/>
        <v>3.4335127649306346E-3</v>
      </c>
      <c r="G373" s="220">
        <f t="shared" si="291"/>
        <v>0</v>
      </c>
      <c r="H373" s="220">
        <f t="shared" si="291"/>
        <v>7.7190021645379865E-3</v>
      </c>
      <c r="I373" s="220">
        <f t="shared" si="291"/>
        <v>0</v>
      </c>
      <c r="J373" s="220">
        <f t="shared" si="291"/>
        <v>8.0727664832491566E-2</v>
      </c>
      <c r="K373" s="220">
        <f t="shared" si="291"/>
        <v>3.6267130065680338E-2</v>
      </c>
      <c r="L373" s="220">
        <f t="shared" si="291"/>
        <v>0</v>
      </c>
      <c r="M373" s="220">
        <f t="shared" si="291"/>
        <v>3.0362200694979114E-3</v>
      </c>
      <c r="N373" s="220">
        <f t="shared" si="291"/>
        <v>0</v>
      </c>
      <c r="O373" s="220">
        <f t="shared" si="291"/>
        <v>0</v>
      </c>
      <c r="P373" s="220">
        <f t="shared" si="291"/>
        <v>0</v>
      </c>
      <c r="Q373" s="220">
        <f t="shared" si="291"/>
        <v>3.9823179521867574E-3</v>
      </c>
    </row>
    <row r="374" spans="1:17" x14ac:dyDescent="0.25">
      <c r="A374" s="60" t="s">
        <v>529</v>
      </c>
      <c r="B374" s="60" t="s">
        <v>5602</v>
      </c>
      <c r="C374" s="220">
        <f t="shared" ref="C374:Q374" si="292">(C3669/C$3380)/(C6964/C$6675)</f>
        <v>0</v>
      </c>
      <c r="D374" s="220">
        <f t="shared" si="292"/>
        <v>0</v>
      </c>
      <c r="E374" s="220">
        <f t="shared" si="292"/>
        <v>0</v>
      </c>
      <c r="F374" s="220">
        <f t="shared" si="292"/>
        <v>0.12549426734407582</v>
      </c>
      <c r="G374" s="220">
        <f t="shared" si="292"/>
        <v>0</v>
      </c>
      <c r="H374" s="220">
        <f t="shared" si="292"/>
        <v>3.0913505506114793E-2</v>
      </c>
      <c r="I374" s="220">
        <f t="shared" si="292"/>
        <v>1.5750910759208387</v>
      </c>
      <c r="J374" s="220">
        <f t="shared" si="292"/>
        <v>8.3475899403785553E-3</v>
      </c>
      <c r="K374" s="220">
        <f t="shared" si="292"/>
        <v>0</v>
      </c>
      <c r="L374" s="220">
        <f t="shared" si="292"/>
        <v>0</v>
      </c>
      <c r="M374" s="220">
        <f t="shared" si="292"/>
        <v>0</v>
      </c>
      <c r="N374" s="220">
        <f t="shared" si="292"/>
        <v>0</v>
      </c>
      <c r="O374" s="220">
        <f t="shared" si="292"/>
        <v>7.868858244243028E-5</v>
      </c>
      <c r="P374" s="220">
        <f t="shared" si="292"/>
        <v>0</v>
      </c>
      <c r="Q374" s="220">
        <f t="shared" si="292"/>
        <v>0.22659959963222956</v>
      </c>
    </row>
    <row r="375" spans="1:17" x14ac:dyDescent="0.25">
      <c r="A375" s="60" t="s">
        <v>1070</v>
      </c>
      <c r="B375" s="60" t="s">
        <v>5608</v>
      </c>
      <c r="C375" s="220">
        <f t="shared" ref="C375:Q375" si="293">(C3670/C$3380)/(C6965/C$6675)</f>
        <v>0</v>
      </c>
      <c r="D375" s="220">
        <f t="shared" si="293"/>
        <v>6.2373222383793041E-3</v>
      </c>
      <c r="E375" s="220">
        <f t="shared" si="293"/>
        <v>0.3517085672829815</v>
      </c>
      <c r="F375" s="220">
        <f t="shared" si="293"/>
        <v>2.4974738099929196E-3</v>
      </c>
      <c r="G375" s="220">
        <f t="shared" si="293"/>
        <v>0.13905339734009362</v>
      </c>
      <c r="H375" s="220">
        <f t="shared" si="293"/>
        <v>0.35806114062460603</v>
      </c>
      <c r="I375" s="220">
        <f t="shared" si="293"/>
        <v>0</v>
      </c>
      <c r="J375" s="220">
        <f t="shared" si="293"/>
        <v>0.14493545252614584</v>
      </c>
      <c r="K375" s="220">
        <f t="shared" si="293"/>
        <v>0.13509952224186231</v>
      </c>
      <c r="L375" s="220">
        <f t="shared" si="293"/>
        <v>3.5939123664025923E-4</v>
      </c>
      <c r="M375" s="220">
        <f t="shared" si="293"/>
        <v>0</v>
      </c>
      <c r="N375" s="220">
        <f t="shared" si="293"/>
        <v>0</v>
      </c>
      <c r="O375" s="220">
        <f t="shared" si="293"/>
        <v>0</v>
      </c>
      <c r="P375" s="220">
        <f t="shared" si="293"/>
        <v>0</v>
      </c>
      <c r="Q375" s="220">
        <f t="shared" si="293"/>
        <v>0</v>
      </c>
    </row>
    <row r="376" spans="1:17" x14ac:dyDescent="0.25">
      <c r="A376" s="60" t="s">
        <v>4731</v>
      </c>
      <c r="B376" s="60" t="s">
        <v>5609</v>
      </c>
      <c r="C376" s="220">
        <f t="shared" ref="C376:Q376" si="294">(C3671/C$3380)/(C6966/C$6675)</f>
        <v>0</v>
      </c>
      <c r="D376" s="220">
        <f t="shared" si="294"/>
        <v>0</v>
      </c>
      <c r="E376" s="220">
        <f t="shared" si="294"/>
        <v>1.8866456213419973</v>
      </c>
      <c r="F376" s="220">
        <f t="shared" si="294"/>
        <v>2.0625954613737454</v>
      </c>
      <c r="G376" s="220">
        <f t="shared" si="294"/>
        <v>0</v>
      </c>
      <c r="H376" s="220">
        <f t="shared" si="294"/>
        <v>0</v>
      </c>
      <c r="I376" s="220">
        <f t="shared" si="294"/>
        <v>0</v>
      </c>
      <c r="J376" s="220">
        <f t="shared" si="294"/>
        <v>0</v>
      </c>
      <c r="K376" s="220">
        <f t="shared" si="294"/>
        <v>0</v>
      </c>
      <c r="L376" s="220">
        <f t="shared" si="294"/>
        <v>0</v>
      </c>
      <c r="M376" s="220">
        <f t="shared" si="294"/>
        <v>0</v>
      </c>
      <c r="N376" s="220">
        <f t="shared" si="294"/>
        <v>0</v>
      </c>
      <c r="O376" s="220">
        <f t="shared" si="294"/>
        <v>0</v>
      </c>
      <c r="P376" s="220">
        <f t="shared" si="294"/>
        <v>0</v>
      </c>
      <c r="Q376" s="220">
        <f t="shared" si="294"/>
        <v>0</v>
      </c>
    </row>
    <row r="377" spans="1:17" x14ac:dyDescent="0.25">
      <c r="A377" s="60" t="s">
        <v>4506</v>
      </c>
      <c r="B377" s="60" t="s">
        <v>5610</v>
      </c>
      <c r="C377" s="220">
        <f t="shared" ref="C377:Q377" si="295">(C3672/C$3380)/(C6967/C$6675)</f>
        <v>0</v>
      </c>
      <c r="D377" s="220">
        <f t="shared" si="295"/>
        <v>4.6508514496413538</v>
      </c>
      <c r="E377" s="220">
        <f t="shared" si="295"/>
        <v>0</v>
      </c>
      <c r="F377" s="220">
        <f t="shared" si="295"/>
        <v>0</v>
      </c>
      <c r="G377" s="220">
        <f t="shared" si="295"/>
        <v>0</v>
      </c>
      <c r="H377" s="220">
        <f t="shared" si="295"/>
        <v>0</v>
      </c>
      <c r="I377" s="220">
        <f t="shared" si="295"/>
        <v>0</v>
      </c>
      <c r="J377" s="220">
        <f t="shared" si="295"/>
        <v>0</v>
      </c>
      <c r="K377" s="220">
        <f t="shared" si="295"/>
        <v>0</v>
      </c>
      <c r="L377" s="220">
        <f t="shared" si="295"/>
        <v>0</v>
      </c>
      <c r="M377" s="220">
        <f t="shared" si="295"/>
        <v>0</v>
      </c>
      <c r="N377" s="220">
        <f t="shared" si="295"/>
        <v>0</v>
      </c>
      <c r="O377" s="220">
        <f t="shared" si="295"/>
        <v>0</v>
      </c>
      <c r="P377" s="220">
        <f t="shared" si="295"/>
        <v>0</v>
      </c>
      <c r="Q377" s="220" t="e">
        <f t="shared" si="295"/>
        <v>#DIV/0!</v>
      </c>
    </row>
    <row r="378" spans="1:17" x14ac:dyDescent="0.25">
      <c r="A378" s="60" t="s">
        <v>293</v>
      </c>
      <c r="B378" s="60" t="s">
        <v>5612</v>
      </c>
      <c r="C378" s="220">
        <f t="shared" ref="C378:Q378" si="296">(C3673/C$3380)/(C6968/C$6675)</f>
        <v>397.24473823159082</v>
      </c>
      <c r="D378" s="220">
        <f t="shared" si="296"/>
        <v>0</v>
      </c>
      <c r="E378" s="220">
        <f t="shared" si="296"/>
        <v>0</v>
      </c>
      <c r="F378" s="220">
        <f t="shared" si="296"/>
        <v>5.6082577909360047E-2</v>
      </c>
      <c r="G378" s="220">
        <f t="shared" si="296"/>
        <v>0</v>
      </c>
      <c r="H378" s="220">
        <f t="shared" si="296"/>
        <v>0</v>
      </c>
      <c r="I378" s="220">
        <f t="shared" si="296"/>
        <v>0</v>
      </c>
      <c r="J378" s="220">
        <f t="shared" si="296"/>
        <v>14.890283378315418</v>
      </c>
      <c r="K378" s="220">
        <f t="shared" si="296"/>
        <v>0</v>
      </c>
      <c r="L378" s="220">
        <f t="shared" si="296"/>
        <v>0</v>
      </c>
      <c r="M378" s="220">
        <f t="shared" si="296"/>
        <v>0</v>
      </c>
      <c r="N378" s="220">
        <f t="shared" si="296"/>
        <v>0</v>
      </c>
      <c r="O378" s="220">
        <f t="shared" si="296"/>
        <v>0</v>
      </c>
      <c r="P378" s="220">
        <f t="shared" si="296"/>
        <v>7.2146161528030255E-3</v>
      </c>
      <c r="Q378" s="220">
        <f t="shared" si="296"/>
        <v>9.8914737175492401E-2</v>
      </c>
    </row>
    <row r="379" spans="1:17" x14ac:dyDescent="0.25">
      <c r="A379" s="60" t="s">
        <v>2770</v>
      </c>
      <c r="B379" s="60" t="s">
        <v>5613</v>
      </c>
      <c r="C379" s="220">
        <f t="shared" ref="C379:Q379" si="297">(C3674/C$3380)/(C6969/C$6675)</f>
        <v>0</v>
      </c>
      <c r="D379" s="220">
        <f t="shared" si="297"/>
        <v>0</v>
      </c>
      <c r="E379" s="220">
        <f t="shared" si="297"/>
        <v>0</v>
      </c>
      <c r="F379" s="220">
        <f t="shared" si="297"/>
        <v>0</v>
      </c>
      <c r="G379" s="220">
        <f t="shared" si="297"/>
        <v>0</v>
      </c>
      <c r="H379" s="220">
        <f t="shared" si="297"/>
        <v>0.42775778226226341</v>
      </c>
      <c r="I379" s="220">
        <f t="shared" si="297"/>
        <v>0</v>
      </c>
      <c r="J379" s="220">
        <f t="shared" si="297"/>
        <v>0</v>
      </c>
      <c r="K379" s="220">
        <f t="shared" si="297"/>
        <v>0</v>
      </c>
      <c r="L379" s="220">
        <f t="shared" si="297"/>
        <v>0</v>
      </c>
      <c r="M379" s="220">
        <f t="shared" si="297"/>
        <v>0</v>
      </c>
      <c r="N379" s="220">
        <f t="shared" si="297"/>
        <v>0</v>
      </c>
      <c r="O379" s="220">
        <f t="shared" si="297"/>
        <v>0</v>
      </c>
      <c r="P379" s="220">
        <f t="shared" si="297"/>
        <v>0.57998134576439642</v>
      </c>
      <c r="Q379" s="220">
        <f t="shared" si="297"/>
        <v>0</v>
      </c>
    </row>
    <row r="380" spans="1:17" x14ac:dyDescent="0.25">
      <c r="A380" s="60" t="s">
        <v>1135</v>
      </c>
      <c r="B380" s="60" t="s">
        <v>5615</v>
      </c>
      <c r="C380" s="220">
        <f t="shared" ref="C380:Q380" si="298">(C3675/C$3380)/(C6970/C$6675)</f>
        <v>0</v>
      </c>
      <c r="D380" s="220">
        <f t="shared" si="298"/>
        <v>0.21577187432872696</v>
      </c>
      <c r="E380" s="220">
        <f t="shared" si="298"/>
        <v>0</v>
      </c>
      <c r="F380" s="220">
        <f t="shared" si="298"/>
        <v>0</v>
      </c>
      <c r="G380" s="220">
        <f t="shared" si="298"/>
        <v>0.87009964364928072</v>
      </c>
      <c r="H380" s="220">
        <f t="shared" si="298"/>
        <v>0</v>
      </c>
      <c r="I380" s="220">
        <f t="shared" si="298"/>
        <v>0</v>
      </c>
      <c r="J380" s="220">
        <f t="shared" si="298"/>
        <v>0</v>
      </c>
      <c r="K380" s="220">
        <f t="shared" si="298"/>
        <v>0.50176539281797972</v>
      </c>
      <c r="L380" s="220">
        <f t="shared" si="298"/>
        <v>0.61307032222257085</v>
      </c>
      <c r="M380" s="220">
        <f t="shared" si="298"/>
        <v>0</v>
      </c>
      <c r="N380" s="220">
        <f t="shared" si="298"/>
        <v>0</v>
      </c>
      <c r="O380" s="220">
        <f t="shared" si="298"/>
        <v>0</v>
      </c>
      <c r="P380" s="220">
        <f t="shared" si="298"/>
        <v>0</v>
      </c>
      <c r="Q380" s="220">
        <f t="shared" si="298"/>
        <v>0</v>
      </c>
    </row>
    <row r="381" spans="1:17" x14ac:dyDescent="0.25">
      <c r="A381" s="60" t="s">
        <v>4523</v>
      </c>
      <c r="B381" s="60" t="s">
        <v>5616</v>
      </c>
      <c r="C381" s="220">
        <f t="shared" ref="C381:Q381" si="299">(C3676/C$3380)/(C6971/C$6675)</f>
        <v>0</v>
      </c>
      <c r="D381" s="220">
        <f t="shared" si="299"/>
        <v>0</v>
      </c>
      <c r="E381" s="220">
        <f t="shared" si="299"/>
        <v>0.18867263252315883</v>
      </c>
      <c r="F381" s="220">
        <f t="shared" si="299"/>
        <v>0</v>
      </c>
      <c r="G381" s="220">
        <f t="shared" si="299"/>
        <v>0</v>
      </c>
      <c r="H381" s="220">
        <f t="shared" si="299"/>
        <v>0</v>
      </c>
      <c r="I381" s="220">
        <f t="shared" si="299"/>
        <v>0</v>
      </c>
      <c r="J381" s="220">
        <f t="shared" si="299"/>
        <v>0</v>
      </c>
      <c r="K381" s="220">
        <f t="shared" si="299"/>
        <v>0</v>
      </c>
      <c r="L381" s="220">
        <f t="shared" si="299"/>
        <v>251.96422203029428</v>
      </c>
      <c r="M381" s="220">
        <f t="shared" si="299"/>
        <v>0</v>
      </c>
      <c r="N381" s="220">
        <f t="shared" si="299"/>
        <v>0</v>
      </c>
      <c r="O381" s="220">
        <f t="shared" si="299"/>
        <v>0</v>
      </c>
      <c r="P381" s="220">
        <f t="shared" si="299"/>
        <v>0</v>
      </c>
      <c r="Q381" s="220">
        <f t="shared" si="299"/>
        <v>0</v>
      </c>
    </row>
    <row r="382" spans="1:17" x14ac:dyDescent="0.25">
      <c r="A382" s="60" t="s">
        <v>1993</v>
      </c>
      <c r="B382" s="60" t="s">
        <v>5618</v>
      </c>
      <c r="C382" s="220">
        <f t="shared" ref="C382:Q382" si="300">(C3677/C$3380)/(C6972/C$6675)</f>
        <v>0</v>
      </c>
      <c r="D382" s="220">
        <f t="shared" si="300"/>
        <v>0</v>
      </c>
      <c r="E382" s="220">
        <f t="shared" si="300"/>
        <v>0</v>
      </c>
      <c r="F382" s="220">
        <f t="shared" si="300"/>
        <v>0</v>
      </c>
      <c r="G382" s="220">
        <f t="shared" si="300"/>
        <v>0</v>
      </c>
      <c r="H382" s="220">
        <f t="shared" si="300"/>
        <v>0</v>
      </c>
      <c r="I382" s="220">
        <f t="shared" si="300"/>
        <v>2.8283277913746935E-2</v>
      </c>
      <c r="J382" s="220">
        <f t="shared" si="300"/>
        <v>0</v>
      </c>
      <c r="K382" s="220">
        <f t="shared" si="300"/>
        <v>0</v>
      </c>
      <c r="L382" s="220">
        <f t="shared" si="300"/>
        <v>4.5608338195684652</v>
      </c>
      <c r="M382" s="220">
        <f t="shared" si="300"/>
        <v>0</v>
      </c>
      <c r="N382" s="220">
        <f t="shared" si="300"/>
        <v>0</v>
      </c>
      <c r="O382" s="220">
        <f t="shared" si="300"/>
        <v>0</v>
      </c>
      <c r="P382" s="220">
        <f t="shared" si="300"/>
        <v>0</v>
      </c>
      <c r="Q382" s="220">
        <f t="shared" si="300"/>
        <v>0</v>
      </c>
    </row>
    <row r="383" spans="1:17" x14ac:dyDescent="0.25">
      <c r="A383" s="60" t="s">
        <v>1375</v>
      </c>
      <c r="B383" s="60" t="s">
        <v>5621</v>
      </c>
      <c r="C383" s="220">
        <f t="shared" ref="C383:Q383" si="301">(C3678/C$3380)/(C6973/C$6675)</f>
        <v>0</v>
      </c>
      <c r="D383" s="220">
        <f t="shared" si="301"/>
        <v>0</v>
      </c>
      <c r="E383" s="220">
        <f t="shared" si="301"/>
        <v>0</v>
      </c>
      <c r="F383" s="220">
        <f t="shared" si="301"/>
        <v>0</v>
      </c>
      <c r="G383" s="220">
        <f t="shared" si="301"/>
        <v>0</v>
      </c>
      <c r="H383" s="220">
        <f t="shared" si="301"/>
        <v>0</v>
      </c>
      <c r="I383" s="220">
        <f t="shared" si="301"/>
        <v>0</v>
      </c>
      <c r="J383" s="220">
        <f t="shared" si="301"/>
        <v>1.9929913117061073E-2</v>
      </c>
      <c r="K383" s="220">
        <f t="shared" si="301"/>
        <v>0</v>
      </c>
      <c r="L383" s="220">
        <f t="shared" si="301"/>
        <v>0</v>
      </c>
      <c r="M383" s="220">
        <f t="shared" si="301"/>
        <v>0</v>
      </c>
      <c r="N383" s="220">
        <f t="shared" si="301"/>
        <v>0</v>
      </c>
      <c r="O383" s="220">
        <f t="shared" si="301"/>
        <v>0</v>
      </c>
      <c r="P383" s="220">
        <f t="shared" si="301"/>
        <v>0</v>
      </c>
      <c r="Q383" s="220">
        <f t="shared" si="301"/>
        <v>0</v>
      </c>
    </row>
    <row r="384" spans="1:17" x14ac:dyDescent="0.25">
      <c r="A384" s="60" t="s">
        <v>3917</v>
      </c>
      <c r="B384" s="60" t="s">
        <v>5622</v>
      </c>
      <c r="C384" s="220">
        <f t="shared" ref="C384:Q384" si="302">(C3679/C$3380)/(C6974/C$6675)</f>
        <v>0</v>
      </c>
      <c r="D384" s="220">
        <f t="shared" si="302"/>
        <v>0</v>
      </c>
      <c r="E384" s="220">
        <f t="shared" si="302"/>
        <v>1.3162077186319544E-2</v>
      </c>
      <c r="F384" s="220">
        <f t="shared" si="302"/>
        <v>0</v>
      </c>
      <c r="G384" s="220">
        <f t="shared" si="302"/>
        <v>0</v>
      </c>
      <c r="H384" s="220">
        <f t="shared" si="302"/>
        <v>0</v>
      </c>
      <c r="I384" s="220">
        <f t="shared" si="302"/>
        <v>0</v>
      </c>
      <c r="J384" s="220">
        <f t="shared" si="302"/>
        <v>0</v>
      </c>
      <c r="K384" s="220">
        <f t="shared" si="302"/>
        <v>0</v>
      </c>
      <c r="L384" s="220">
        <f t="shared" si="302"/>
        <v>0</v>
      </c>
      <c r="M384" s="220">
        <f t="shared" si="302"/>
        <v>0</v>
      </c>
      <c r="N384" s="220">
        <f t="shared" si="302"/>
        <v>0</v>
      </c>
      <c r="O384" s="220">
        <f t="shared" si="302"/>
        <v>0</v>
      </c>
      <c r="P384" s="220">
        <f t="shared" si="302"/>
        <v>0</v>
      </c>
      <c r="Q384" s="220">
        <f t="shared" si="302"/>
        <v>0</v>
      </c>
    </row>
    <row r="385" spans="1:17" x14ac:dyDescent="0.25">
      <c r="A385" s="60" t="s">
        <v>3043</v>
      </c>
      <c r="B385" s="60" t="s">
        <v>5623</v>
      </c>
      <c r="C385" s="220">
        <f t="shared" ref="C385:Q385" si="303">(C3680/C$3380)/(C6975/C$6675)</f>
        <v>0</v>
      </c>
      <c r="D385" s="220">
        <f t="shared" si="303"/>
        <v>0</v>
      </c>
      <c r="E385" s="220">
        <f t="shared" si="303"/>
        <v>0</v>
      </c>
      <c r="F385" s="220">
        <f t="shared" si="303"/>
        <v>0</v>
      </c>
      <c r="G385" s="220">
        <f t="shared" si="303"/>
        <v>0</v>
      </c>
      <c r="H385" s="220">
        <f t="shared" si="303"/>
        <v>0</v>
      </c>
      <c r="I385" s="220">
        <f t="shared" si="303"/>
        <v>0</v>
      </c>
      <c r="J385" s="220">
        <f t="shared" si="303"/>
        <v>0</v>
      </c>
      <c r="K385" s="220">
        <f t="shared" si="303"/>
        <v>0</v>
      </c>
      <c r="L385" s="220">
        <f t="shared" si="303"/>
        <v>0.67099372047206696</v>
      </c>
      <c r="M385" s="220">
        <f t="shared" si="303"/>
        <v>0</v>
      </c>
      <c r="N385" s="220">
        <f t="shared" si="303"/>
        <v>0</v>
      </c>
      <c r="O385" s="220">
        <f t="shared" si="303"/>
        <v>0</v>
      </c>
      <c r="P385" s="220">
        <f t="shared" si="303"/>
        <v>0</v>
      </c>
      <c r="Q385" s="220">
        <f t="shared" si="303"/>
        <v>0</v>
      </c>
    </row>
    <row r="386" spans="1:17" x14ac:dyDescent="0.25">
      <c r="A386" s="60" t="s">
        <v>2495</v>
      </c>
      <c r="B386" s="60" t="s">
        <v>5626</v>
      </c>
      <c r="C386" s="220">
        <f t="shared" ref="C386:Q386" si="304">(C3681/C$3380)/(C6976/C$6675)</f>
        <v>2.7979246156418669</v>
      </c>
      <c r="D386" s="220">
        <f t="shared" si="304"/>
        <v>1.0165972497586626</v>
      </c>
      <c r="E386" s="220">
        <f t="shared" si="304"/>
        <v>2.3880933314187009</v>
      </c>
      <c r="F386" s="220">
        <f t="shared" si="304"/>
        <v>0.56567147327144696</v>
      </c>
      <c r="G386" s="220">
        <f t="shared" si="304"/>
        <v>0.39186301648875327</v>
      </c>
      <c r="H386" s="220">
        <f t="shared" si="304"/>
        <v>2.3632399741019109E-2</v>
      </c>
      <c r="I386" s="220">
        <f t="shared" si="304"/>
        <v>0.4244207058074852</v>
      </c>
      <c r="J386" s="220">
        <f t="shared" si="304"/>
        <v>5.6714494235147107E-2</v>
      </c>
      <c r="K386" s="220">
        <f t="shared" si="304"/>
        <v>0.58792252883443774</v>
      </c>
      <c r="L386" s="220">
        <f t="shared" si="304"/>
        <v>0</v>
      </c>
      <c r="M386" s="220">
        <f t="shared" si="304"/>
        <v>0</v>
      </c>
      <c r="N386" s="220">
        <f t="shared" si="304"/>
        <v>0</v>
      </c>
      <c r="O386" s="220">
        <f t="shared" si="304"/>
        <v>0</v>
      </c>
      <c r="P386" s="220">
        <f t="shared" si="304"/>
        <v>0</v>
      </c>
      <c r="Q386" s="220">
        <f t="shared" si="304"/>
        <v>0.73760071924136239</v>
      </c>
    </row>
    <row r="387" spans="1:17" x14ac:dyDescent="0.25">
      <c r="A387" s="60" t="s">
        <v>1590</v>
      </c>
      <c r="B387" s="60" t="s">
        <v>5629</v>
      </c>
      <c r="C387" s="220">
        <f t="shared" ref="C387:Q387" si="305">(C3682/C$3380)/(C6977/C$6675)</f>
        <v>0</v>
      </c>
      <c r="D387" s="220">
        <f t="shared" si="305"/>
        <v>0</v>
      </c>
      <c r="E387" s="220">
        <f t="shared" si="305"/>
        <v>0</v>
      </c>
      <c r="F387" s="220">
        <f t="shared" si="305"/>
        <v>0</v>
      </c>
      <c r="G387" s="220">
        <f t="shared" si="305"/>
        <v>0</v>
      </c>
      <c r="H387" s="220">
        <f t="shared" si="305"/>
        <v>0</v>
      </c>
      <c r="I387" s="220">
        <f t="shared" si="305"/>
        <v>0</v>
      </c>
      <c r="J387" s="220">
        <f t="shared" si="305"/>
        <v>0</v>
      </c>
      <c r="K387" s="220">
        <f t="shared" si="305"/>
        <v>11.626386550621643</v>
      </c>
      <c r="L387" s="220">
        <f t="shared" si="305"/>
        <v>0</v>
      </c>
      <c r="M387" s="220">
        <f t="shared" si="305"/>
        <v>0</v>
      </c>
      <c r="N387" s="220">
        <f t="shared" si="305"/>
        <v>2.1336340356411458</v>
      </c>
      <c r="O387" s="220">
        <f t="shared" si="305"/>
        <v>0</v>
      </c>
      <c r="P387" s="220">
        <f t="shared" si="305"/>
        <v>0</v>
      </c>
      <c r="Q387" s="220">
        <f t="shared" si="305"/>
        <v>0</v>
      </c>
    </row>
    <row r="388" spans="1:17" x14ac:dyDescent="0.25">
      <c r="A388" s="60" t="s">
        <v>4507</v>
      </c>
      <c r="B388" s="60" t="s">
        <v>5631</v>
      </c>
      <c r="C388" s="220">
        <f t="shared" ref="C388:Q388" si="306">(C3683/C$3380)/(C6978/C$6675)</f>
        <v>0</v>
      </c>
      <c r="D388" s="220">
        <f t="shared" si="306"/>
        <v>0.39042406707042054</v>
      </c>
      <c r="E388" s="220">
        <f t="shared" si="306"/>
        <v>5.5922112954915094E-3</v>
      </c>
      <c r="F388" s="220">
        <f t="shared" si="306"/>
        <v>0</v>
      </c>
      <c r="G388" s="220">
        <f t="shared" si="306"/>
        <v>0</v>
      </c>
      <c r="H388" s="220">
        <f t="shared" si="306"/>
        <v>0</v>
      </c>
      <c r="I388" s="220">
        <f t="shared" si="306"/>
        <v>5.6627736825041144E-2</v>
      </c>
      <c r="J388" s="220">
        <f t="shared" si="306"/>
        <v>0</v>
      </c>
      <c r="K388" s="220">
        <f t="shared" si="306"/>
        <v>0</v>
      </c>
      <c r="L388" s="220">
        <f t="shared" si="306"/>
        <v>0</v>
      </c>
      <c r="M388" s="220">
        <f t="shared" si="306"/>
        <v>0</v>
      </c>
      <c r="N388" s="220">
        <f t="shared" si="306"/>
        <v>0</v>
      </c>
      <c r="O388" s="220">
        <f t="shared" si="306"/>
        <v>0</v>
      </c>
      <c r="P388" s="220">
        <f t="shared" si="306"/>
        <v>0</v>
      </c>
      <c r="Q388" s="220">
        <f t="shared" si="306"/>
        <v>0</v>
      </c>
    </row>
    <row r="389" spans="1:17" x14ac:dyDescent="0.25">
      <c r="A389" s="60" t="s">
        <v>4778</v>
      </c>
      <c r="B389" s="60" t="s">
        <v>5632</v>
      </c>
      <c r="C389" s="220">
        <f t="shared" ref="C389:Q389" si="307">(C3684/C$3380)/(C6979/C$6675)</f>
        <v>0</v>
      </c>
      <c r="D389" s="220">
        <f t="shared" si="307"/>
        <v>0</v>
      </c>
      <c r="E389" s="220">
        <f t="shared" si="307"/>
        <v>0</v>
      </c>
      <c r="F389" s="220">
        <f t="shared" si="307"/>
        <v>7.6557093994577122E-2</v>
      </c>
      <c r="G389" s="220">
        <f t="shared" si="307"/>
        <v>0</v>
      </c>
      <c r="H389" s="220">
        <f t="shared" si="307"/>
        <v>0</v>
      </c>
      <c r="I389" s="220">
        <f t="shared" si="307"/>
        <v>0</v>
      </c>
      <c r="J389" s="220">
        <f t="shared" si="307"/>
        <v>0</v>
      </c>
      <c r="K389" s="220">
        <f t="shared" si="307"/>
        <v>0</v>
      </c>
      <c r="L389" s="220">
        <f t="shared" si="307"/>
        <v>0</v>
      </c>
      <c r="M389" s="220">
        <f t="shared" si="307"/>
        <v>0</v>
      </c>
      <c r="N389" s="220">
        <f t="shared" si="307"/>
        <v>4.9032989808281378E-2</v>
      </c>
      <c r="O389" s="220">
        <f t="shared" si="307"/>
        <v>0</v>
      </c>
      <c r="P389" s="220">
        <f t="shared" si="307"/>
        <v>0</v>
      </c>
      <c r="Q389" s="220">
        <f t="shared" si="307"/>
        <v>0</v>
      </c>
    </row>
    <row r="390" spans="1:17" x14ac:dyDescent="0.25">
      <c r="A390" s="60" t="s">
        <v>2697</v>
      </c>
      <c r="B390" s="60" t="s">
        <v>5634</v>
      </c>
      <c r="C390" s="220">
        <f t="shared" ref="C390:Q390" si="308">(C3685/C$3380)/(C6980/C$6675)</f>
        <v>0</v>
      </c>
      <c r="D390" s="220">
        <f t="shared" si="308"/>
        <v>0</v>
      </c>
      <c r="E390" s="220">
        <f t="shared" si="308"/>
        <v>0</v>
      </c>
      <c r="F390" s="220">
        <f t="shared" si="308"/>
        <v>0</v>
      </c>
      <c r="G390" s="220">
        <f t="shared" si="308"/>
        <v>0</v>
      </c>
      <c r="H390" s="220">
        <f t="shared" si="308"/>
        <v>0</v>
      </c>
      <c r="I390" s="220">
        <f t="shared" si="308"/>
        <v>0</v>
      </c>
      <c r="J390" s="220">
        <f t="shared" si="308"/>
        <v>0</v>
      </c>
      <c r="K390" s="220">
        <f t="shared" si="308"/>
        <v>0</v>
      </c>
      <c r="L390" s="220">
        <f t="shared" si="308"/>
        <v>71.96238119894663</v>
      </c>
      <c r="M390" s="220">
        <f t="shared" si="308"/>
        <v>0</v>
      </c>
      <c r="N390" s="220">
        <f t="shared" si="308"/>
        <v>14.31765422736332</v>
      </c>
      <c r="O390" s="220">
        <f t="shared" si="308"/>
        <v>57.912583757436387</v>
      </c>
      <c r="P390" s="220">
        <f t="shared" si="308"/>
        <v>39.074501623155271</v>
      </c>
      <c r="Q390" s="220">
        <f t="shared" si="308"/>
        <v>27.778727654172762</v>
      </c>
    </row>
    <row r="391" spans="1:17" x14ac:dyDescent="0.25">
      <c r="A391" s="60" t="s">
        <v>1570</v>
      </c>
      <c r="B391" s="60" t="s">
        <v>5635</v>
      </c>
      <c r="C391" s="220">
        <f t="shared" ref="C391:Q391" si="309">(C3686/C$3380)/(C6981/C$6675)</f>
        <v>0</v>
      </c>
      <c r="D391" s="220">
        <f t="shared" si="309"/>
        <v>0</v>
      </c>
      <c r="E391" s="220">
        <f t="shared" si="309"/>
        <v>0</v>
      </c>
      <c r="F391" s="220">
        <f t="shared" si="309"/>
        <v>0</v>
      </c>
      <c r="G391" s="220">
        <f t="shared" si="309"/>
        <v>0</v>
      </c>
      <c r="H391" s="220">
        <f t="shared" si="309"/>
        <v>0</v>
      </c>
      <c r="I391" s="220">
        <f t="shared" si="309"/>
        <v>0</v>
      </c>
      <c r="J391" s="220">
        <f t="shared" si="309"/>
        <v>0</v>
      </c>
      <c r="K391" s="220">
        <f t="shared" si="309"/>
        <v>4.5176768609544729</v>
      </c>
      <c r="L391" s="220">
        <f t="shared" si="309"/>
        <v>0.70819880217160602</v>
      </c>
      <c r="M391" s="220">
        <f t="shared" si="309"/>
        <v>0</v>
      </c>
      <c r="N391" s="220">
        <f t="shared" si="309"/>
        <v>0</v>
      </c>
      <c r="O391" s="220">
        <f t="shared" si="309"/>
        <v>0</v>
      </c>
      <c r="P391" s="220">
        <f t="shared" si="309"/>
        <v>0</v>
      </c>
      <c r="Q391" s="220">
        <f t="shared" si="309"/>
        <v>0</v>
      </c>
    </row>
    <row r="392" spans="1:17" x14ac:dyDescent="0.25">
      <c r="A392" s="60" t="s">
        <v>10385</v>
      </c>
      <c r="B392" s="60" t="s">
        <v>10386</v>
      </c>
      <c r="C392" s="220">
        <f t="shared" ref="C392:Q392" si="310">(C3687/C$3380)/(C6982/C$6675)</f>
        <v>0</v>
      </c>
      <c r="D392" s="220">
        <f t="shared" si="310"/>
        <v>0</v>
      </c>
      <c r="E392" s="220">
        <f t="shared" si="310"/>
        <v>0</v>
      </c>
      <c r="F392" s="220">
        <f t="shared" si="310"/>
        <v>0</v>
      </c>
      <c r="G392" s="220">
        <f t="shared" si="310"/>
        <v>0</v>
      </c>
      <c r="H392" s="220">
        <f t="shared" si="310"/>
        <v>0</v>
      </c>
      <c r="I392" s="220">
        <f t="shared" si="310"/>
        <v>3.1072412736600258E-4</v>
      </c>
      <c r="J392" s="220">
        <f t="shared" si="310"/>
        <v>0</v>
      </c>
      <c r="K392" s="220">
        <f t="shared" si="310"/>
        <v>0</v>
      </c>
      <c r="L392" s="220">
        <f t="shared" si="310"/>
        <v>0</v>
      </c>
      <c r="M392" s="220">
        <f t="shared" si="310"/>
        <v>0</v>
      </c>
      <c r="N392" s="220">
        <f t="shared" si="310"/>
        <v>0</v>
      </c>
      <c r="O392" s="220">
        <f t="shared" si="310"/>
        <v>0</v>
      </c>
      <c r="P392" s="220">
        <f t="shared" si="310"/>
        <v>0</v>
      </c>
      <c r="Q392" s="220">
        <f t="shared" si="310"/>
        <v>0</v>
      </c>
    </row>
    <row r="393" spans="1:17" x14ac:dyDescent="0.25">
      <c r="A393" s="60" t="s">
        <v>493</v>
      </c>
      <c r="B393" s="60" t="s">
        <v>5639</v>
      </c>
      <c r="C393" s="220">
        <f t="shared" ref="C393:Q393" si="311">(C3688/C$3380)/(C6983/C$6675)</f>
        <v>0</v>
      </c>
      <c r="D393" s="220">
        <f t="shared" si="311"/>
        <v>0</v>
      </c>
      <c r="E393" s="220">
        <f t="shared" si="311"/>
        <v>0</v>
      </c>
      <c r="F393" s="220">
        <f t="shared" si="311"/>
        <v>0</v>
      </c>
      <c r="G393" s="220">
        <f t="shared" si="311"/>
        <v>0</v>
      </c>
      <c r="H393" s="220">
        <f t="shared" si="311"/>
        <v>0</v>
      </c>
      <c r="I393" s="220">
        <f t="shared" si="311"/>
        <v>0</v>
      </c>
      <c r="J393" s="220">
        <f t="shared" si="311"/>
        <v>0</v>
      </c>
      <c r="K393" s="220">
        <f t="shared" si="311"/>
        <v>0</v>
      </c>
      <c r="L393" s="220">
        <f t="shared" si="311"/>
        <v>0</v>
      </c>
      <c r="M393" s="220">
        <f t="shared" si="311"/>
        <v>7.1737663491468817E-2</v>
      </c>
      <c r="N393" s="220">
        <f t="shared" si="311"/>
        <v>0</v>
      </c>
      <c r="O393" s="220">
        <f t="shared" si="311"/>
        <v>0</v>
      </c>
      <c r="P393" s="220">
        <f t="shared" si="311"/>
        <v>4.6548767623649338E-2</v>
      </c>
      <c r="Q393" s="220">
        <f t="shared" si="311"/>
        <v>5.5232945729327999E-2</v>
      </c>
    </row>
    <row r="394" spans="1:17" x14ac:dyDescent="0.25">
      <c r="A394" s="60" t="s">
        <v>149</v>
      </c>
      <c r="B394" s="60" t="s">
        <v>5640</v>
      </c>
      <c r="C394" s="220">
        <f t="shared" ref="C394:Q394" si="312">(C3689/C$3380)/(C6984/C$6675)</f>
        <v>0</v>
      </c>
      <c r="D394" s="220">
        <f t="shared" si="312"/>
        <v>0</v>
      </c>
      <c r="E394" s="220">
        <f t="shared" si="312"/>
        <v>0</v>
      </c>
      <c r="F394" s="220">
        <f t="shared" si="312"/>
        <v>0</v>
      </c>
      <c r="G394" s="220">
        <f t="shared" si="312"/>
        <v>0</v>
      </c>
      <c r="H394" s="220">
        <f t="shared" si="312"/>
        <v>0</v>
      </c>
      <c r="I394" s="220">
        <f t="shared" si="312"/>
        <v>0</v>
      </c>
      <c r="J394" s="220">
        <f t="shared" si="312"/>
        <v>0</v>
      </c>
      <c r="K394" s="220">
        <f t="shared" si="312"/>
        <v>2.0026182121243128E-3</v>
      </c>
      <c r="L394" s="220">
        <f t="shared" si="312"/>
        <v>0</v>
      </c>
      <c r="M394" s="220">
        <f t="shared" si="312"/>
        <v>0</v>
      </c>
      <c r="N394" s="220">
        <f t="shared" si="312"/>
        <v>0.22529653807242064</v>
      </c>
      <c r="O394" s="220">
        <f t="shared" si="312"/>
        <v>0</v>
      </c>
      <c r="P394" s="220">
        <f t="shared" si="312"/>
        <v>0.87623040459720047</v>
      </c>
      <c r="Q394" s="220">
        <f t="shared" si="312"/>
        <v>4.1551097232871772</v>
      </c>
    </row>
    <row r="395" spans="1:17" x14ac:dyDescent="0.25">
      <c r="A395" s="60" t="s">
        <v>3534</v>
      </c>
      <c r="B395" s="60" t="s">
        <v>5641</v>
      </c>
      <c r="C395" s="220">
        <f t="shared" ref="C395:Q395" si="313">(C3690/C$3380)/(C6985/C$6675)</f>
        <v>0</v>
      </c>
      <c r="D395" s="220">
        <f t="shared" si="313"/>
        <v>0</v>
      </c>
      <c r="E395" s="220">
        <f t="shared" si="313"/>
        <v>0</v>
      </c>
      <c r="F395" s="220">
        <f t="shared" si="313"/>
        <v>0</v>
      </c>
      <c r="G395" s="220">
        <f t="shared" si="313"/>
        <v>0</v>
      </c>
      <c r="H395" s="220">
        <f t="shared" si="313"/>
        <v>0</v>
      </c>
      <c r="I395" s="220">
        <f t="shared" si="313"/>
        <v>0</v>
      </c>
      <c r="J395" s="220">
        <f t="shared" si="313"/>
        <v>0</v>
      </c>
      <c r="K395" s="220">
        <f t="shared" si="313"/>
        <v>0</v>
      </c>
      <c r="L395" s="220">
        <f t="shared" si="313"/>
        <v>0</v>
      </c>
      <c r="M395" s="220">
        <f t="shared" si="313"/>
        <v>5.7761915057438395</v>
      </c>
      <c r="N395" s="220">
        <f t="shared" si="313"/>
        <v>0</v>
      </c>
      <c r="O395" s="220">
        <f t="shared" si="313"/>
        <v>0</v>
      </c>
      <c r="P395" s="220">
        <f t="shared" si="313"/>
        <v>0</v>
      </c>
      <c r="Q395" s="220">
        <f t="shared" si="313"/>
        <v>1.2373131438808791</v>
      </c>
    </row>
    <row r="396" spans="1:17" x14ac:dyDescent="0.25">
      <c r="A396" s="60" t="s">
        <v>2534</v>
      </c>
      <c r="B396" s="60" t="s">
        <v>5642</v>
      </c>
      <c r="C396" s="220">
        <f t="shared" ref="C396:Q396" si="314">(C3691/C$3380)/(C6986/C$6675)</f>
        <v>0</v>
      </c>
      <c r="D396" s="220">
        <f t="shared" si="314"/>
        <v>0</v>
      </c>
      <c r="E396" s="220">
        <f t="shared" si="314"/>
        <v>0</v>
      </c>
      <c r="F396" s="220">
        <f t="shared" si="314"/>
        <v>0</v>
      </c>
      <c r="G396" s="220">
        <f t="shared" si="314"/>
        <v>0</v>
      </c>
      <c r="H396" s="220">
        <f t="shared" si="314"/>
        <v>0</v>
      </c>
      <c r="I396" s="220">
        <f t="shared" si="314"/>
        <v>0</v>
      </c>
      <c r="J396" s="220">
        <f t="shared" si="314"/>
        <v>0</v>
      </c>
      <c r="K396" s="220">
        <f t="shared" si="314"/>
        <v>0</v>
      </c>
      <c r="L396" s="220">
        <f t="shared" si="314"/>
        <v>1.2844057362784798E-3</v>
      </c>
      <c r="M396" s="220">
        <f t="shared" si="314"/>
        <v>0</v>
      </c>
      <c r="N396" s="220">
        <f t="shared" si="314"/>
        <v>0.43898133172043852</v>
      </c>
      <c r="O396" s="220">
        <f t="shared" si="314"/>
        <v>0</v>
      </c>
      <c r="P396" s="220">
        <f t="shared" si="314"/>
        <v>0</v>
      </c>
      <c r="Q396" s="220">
        <f t="shared" si="314"/>
        <v>0</v>
      </c>
    </row>
    <row r="397" spans="1:17" x14ac:dyDescent="0.25">
      <c r="A397" s="60" t="s">
        <v>1513</v>
      </c>
      <c r="B397" s="60" t="s">
        <v>5643</v>
      </c>
      <c r="C397" s="220">
        <f t="shared" ref="C397:Q397" si="315">(C3692/C$3380)/(C6987/C$6675)</f>
        <v>0</v>
      </c>
      <c r="D397" s="220">
        <f t="shared" si="315"/>
        <v>4.056320321097517E-3</v>
      </c>
      <c r="E397" s="220">
        <f t="shared" si="315"/>
        <v>1.3340274656204732E-2</v>
      </c>
      <c r="F397" s="220">
        <f t="shared" si="315"/>
        <v>0</v>
      </c>
      <c r="G397" s="220">
        <f t="shared" si="315"/>
        <v>0</v>
      </c>
      <c r="H397" s="220">
        <f t="shared" si="315"/>
        <v>0</v>
      </c>
      <c r="I397" s="220">
        <f t="shared" si="315"/>
        <v>3.5668324847499823E-4</v>
      </c>
      <c r="J397" s="220">
        <f t="shared" si="315"/>
        <v>4.0034560185699922E-4</v>
      </c>
      <c r="K397" s="220">
        <f t="shared" si="315"/>
        <v>0</v>
      </c>
      <c r="L397" s="220">
        <f t="shared" si="315"/>
        <v>0</v>
      </c>
      <c r="M397" s="220">
        <f t="shared" si="315"/>
        <v>0</v>
      </c>
      <c r="N397" s="220">
        <f t="shared" si="315"/>
        <v>0</v>
      </c>
      <c r="O397" s="220">
        <f t="shared" si="315"/>
        <v>0</v>
      </c>
      <c r="P397" s="220">
        <f t="shared" si="315"/>
        <v>0</v>
      </c>
      <c r="Q397" s="220">
        <f t="shared" si="315"/>
        <v>0</v>
      </c>
    </row>
    <row r="398" spans="1:17" x14ac:dyDescent="0.25">
      <c r="A398" s="60" t="s">
        <v>2080</v>
      </c>
      <c r="B398" s="60" t="s">
        <v>5644</v>
      </c>
      <c r="C398" s="220">
        <f t="shared" ref="C398:Q398" si="316">(C3693/C$3380)/(C6988/C$6675)</f>
        <v>0</v>
      </c>
      <c r="D398" s="220">
        <f t="shared" si="316"/>
        <v>0.11094430412305148</v>
      </c>
      <c r="E398" s="220">
        <f t="shared" si="316"/>
        <v>0.14836831270402714</v>
      </c>
      <c r="F398" s="220">
        <f t="shared" si="316"/>
        <v>3.0919205409510951E-2</v>
      </c>
      <c r="G398" s="220">
        <f t="shared" si="316"/>
        <v>0</v>
      </c>
      <c r="H398" s="220">
        <f t="shared" si="316"/>
        <v>0</v>
      </c>
      <c r="I398" s="220">
        <f t="shared" si="316"/>
        <v>0</v>
      </c>
      <c r="J398" s="220">
        <f t="shared" si="316"/>
        <v>0</v>
      </c>
      <c r="K398" s="220">
        <f t="shared" si="316"/>
        <v>2.887318622761084E-4</v>
      </c>
      <c r="L398" s="220">
        <f t="shared" si="316"/>
        <v>0</v>
      </c>
      <c r="M398" s="220">
        <f t="shared" si="316"/>
        <v>0</v>
      </c>
      <c r="N398" s="220">
        <f t="shared" si="316"/>
        <v>0</v>
      </c>
      <c r="O398" s="220">
        <f t="shared" si="316"/>
        <v>0</v>
      </c>
      <c r="P398" s="220">
        <f t="shared" si="316"/>
        <v>5.8349405113480657E-3</v>
      </c>
      <c r="Q398" s="220">
        <f t="shared" si="316"/>
        <v>0</v>
      </c>
    </row>
    <row r="399" spans="1:17" x14ac:dyDescent="0.25">
      <c r="A399" s="60" t="s">
        <v>3297</v>
      </c>
      <c r="B399" s="60" t="s">
        <v>5645</v>
      </c>
      <c r="C399" s="220">
        <f t="shared" ref="C399:Q399" si="317">(C3694/C$3380)/(C6989/C$6675)</f>
        <v>0</v>
      </c>
      <c r="D399" s="220">
        <f t="shared" si="317"/>
        <v>0</v>
      </c>
      <c r="E399" s="220">
        <f t="shared" si="317"/>
        <v>0</v>
      </c>
      <c r="F399" s="220">
        <f t="shared" si="317"/>
        <v>0</v>
      </c>
      <c r="G399" s="220">
        <f t="shared" si="317"/>
        <v>0</v>
      </c>
      <c r="H399" s="220">
        <f t="shared" si="317"/>
        <v>0</v>
      </c>
      <c r="I399" s="220">
        <f t="shared" si="317"/>
        <v>0</v>
      </c>
      <c r="J399" s="220">
        <f t="shared" si="317"/>
        <v>0</v>
      </c>
      <c r="K399" s="220">
        <f t="shared" si="317"/>
        <v>0.20966359728006684</v>
      </c>
      <c r="L399" s="220">
        <f t="shared" si="317"/>
        <v>0</v>
      </c>
      <c r="M399" s="220">
        <f t="shared" si="317"/>
        <v>0</v>
      </c>
      <c r="N399" s="220">
        <f t="shared" si="317"/>
        <v>0</v>
      </c>
      <c r="O399" s="220">
        <f t="shared" si="317"/>
        <v>0</v>
      </c>
      <c r="P399" s="220">
        <f t="shared" si="317"/>
        <v>0</v>
      </c>
      <c r="Q399" s="220">
        <f t="shared" si="317"/>
        <v>0</v>
      </c>
    </row>
    <row r="400" spans="1:17" x14ac:dyDescent="0.25">
      <c r="A400" s="60" t="s">
        <v>2678</v>
      </c>
      <c r="B400" s="60" t="s">
        <v>5646</v>
      </c>
      <c r="C400" s="220">
        <f t="shared" ref="C400:Q400" si="318">(C3695/C$3380)/(C6990/C$6675)</f>
        <v>0</v>
      </c>
      <c r="D400" s="220">
        <f t="shared" si="318"/>
        <v>0</v>
      </c>
      <c r="E400" s="220">
        <f t="shared" si="318"/>
        <v>0</v>
      </c>
      <c r="F400" s="220">
        <f t="shared" si="318"/>
        <v>0.76820431683304879</v>
      </c>
      <c r="G400" s="220">
        <f t="shared" si="318"/>
        <v>0</v>
      </c>
      <c r="H400" s="220">
        <f t="shared" si="318"/>
        <v>0</v>
      </c>
      <c r="I400" s="220">
        <f t="shared" si="318"/>
        <v>0.16439277194194077</v>
      </c>
      <c r="J400" s="220">
        <f t="shared" si="318"/>
        <v>0.15196983960037569</v>
      </c>
      <c r="K400" s="220">
        <f t="shared" si="318"/>
        <v>0</v>
      </c>
      <c r="L400" s="220">
        <f t="shared" si="318"/>
        <v>0.62140359543927881</v>
      </c>
      <c r="M400" s="220">
        <f t="shared" si="318"/>
        <v>1.4059548006029991E-2</v>
      </c>
      <c r="N400" s="220">
        <f t="shared" si="318"/>
        <v>0.17744924082962732</v>
      </c>
      <c r="O400" s="220">
        <f t="shared" si="318"/>
        <v>3.4271319788421961E-2</v>
      </c>
      <c r="P400" s="220">
        <f t="shared" si="318"/>
        <v>0</v>
      </c>
      <c r="Q400" s="220">
        <f t="shared" si="318"/>
        <v>0</v>
      </c>
    </row>
    <row r="401" spans="1:17" x14ac:dyDescent="0.25">
      <c r="A401" s="60" t="s">
        <v>902</v>
      </c>
      <c r="B401" s="60" t="s">
        <v>5647</v>
      </c>
      <c r="C401" s="220">
        <f t="shared" ref="C401:Q401" si="319">(C3696/C$3380)/(C6991/C$6675)</f>
        <v>0</v>
      </c>
      <c r="D401" s="220">
        <f t="shared" si="319"/>
        <v>0</v>
      </c>
      <c r="E401" s="220">
        <f t="shared" si="319"/>
        <v>0</v>
      </c>
      <c r="F401" s="220">
        <f t="shared" si="319"/>
        <v>0</v>
      </c>
      <c r="G401" s="220">
        <f t="shared" si="319"/>
        <v>0</v>
      </c>
      <c r="H401" s="220">
        <f t="shared" si="319"/>
        <v>0</v>
      </c>
      <c r="I401" s="220">
        <f t="shared" si="319"/>
        <v>0</v>
      </c>
      <c r="J401" s="220">
        <f t="shared" si="319"/>
        <v>2.8799053306736365E-5</v>
      </c>
      <c r="K401" s="220">
        <f t="shared" si="319"/>
        <v>0</v>
      </c>
      <c r="L401" s="220">
        <f t="shared" si="319"/>
        <v>1.3563712087102157E-3</v>
      </c>
      <c r="M401" s="220">
        <f t="shared" si="319"/>
        <v>0</v>
      </c>
      <c r="N401" s="220">
        <f t="shared" si="319"/>
        <v>6.4399563919802685E-2</v>
      </c>
      <c r="O401" s="220">
        <f t="shared" si="319"/>
        <v>0.14199452765729736</v>
      </c>
      <c r="P401" s="220">
        <f t="shared" si="319"/>
        <v>0.19733103342526928</v>
      </c>
      <c r="Q401" s="220">
        <f t="shared" si="319"/>
        <v>0.69964227636643561</v>
      </c>
    </row>
    <row r="402" spans="1:17" x14ac:dyDescent="0.25">
      <c r="A402" s="60" t="s">
        <v>1142</v>
      </c>
      <c r="B402" s="60" t="s">
        <v>5648</v>
      </c>
      <c r="C402" s="220">
        <f t="shared" ref="C402:Q402" si="320">(C3697/C$3380)/(C6992/C$6675)</f>
        <v>0</v>
      </c>
      <c r="D402" s="220">
        <f t="shared" si="320"/>
        <v>0.19557696957124449</v>
      </c>
      <c r="E402" s="220">
        <f t="shared" si="320"/>
        <v>0</v>
      </c>
      <c r="F402" s="220">
        <f t="shared" si="320"/>
        <v>0</v>
      </c>
      <c r="G402" s="220">
        <f t="shared" si="320"/>
        <v>0</v>
      </c>
      <c r="H402" s="220">
        <f t="shared" si="320"/>
        <v>0</v>
      </c>
      <c r="I402" s="220">
        <f t="shared" si="320"/>
        <v>0</v>
      </c>
      <c r="J402" s="220">
        <f t="shared" si="320"/>
        <v>0</v>
      </c>
      <c r="K402" s="220">
        <f t="shared" si="320"/>
        <v>0</v>
      </c>
      <c r="L402" s="220">
        <f t="shared" si="320"/>
        <v>0</v>
      </c>
      <c r="M402" s="220">
        <f t="shared" si="320"/>
        <v>0.26239554321175684</v>
      </c>
      <c r="N402" s="220">
        <f t="shared" si="320"/>
        <v>2.8302198141544506</v>
      </c>
      <c r="O402" s="220">
        <f t="shared" si="320"/>
        <v>3.2728345845311053</v>
      </c>
      <c r="P402" s="220">
        <f t="shared" si="320"/>
        <v>4.8774866087481277</v>
      </c>
      <c r="Q402" s="220">
        <f t="shared" si="320"/>
        <v>0.59721911447397746</v>
      </c>
    </row>
    <row r="403" spans="1:17" x14ac:dyDescent="0.25">
      <c r="A403" s="60" t="s">
        <v>91</v>
      </c>
      <c r="B403" s="60" t="s">
        <v>5649</v>
      </c>
      <c r="C403" s="220">
        <f t="shared" ref="C403:Q403" si="321">(C3698/C$3380)/(C6993/C$6675)</f>
        <v>0</v>
      </c>
      <c r="D403" s="220">
        <f t="shared" si="321"/>
        <v>0.46572104151365917</v>
      </c>
      <c r="E403" s="220">
        <f t="shared" si="321"/>
        <v>0.12357662420063827</v>
      </c>
      <c r="F403" s="220">
        <f t="shared" si="321"/>
        <v>3.1049693166743855E-2</v>
      </c>
      <c r="G403" s="220">
        <f t="shared" si="321"/>
        <v>0</v>
      </c>
      <c r="H403" s="220">
        <f t="shared" si="321"/>
        <v>0</v>
      </c>
      <c r="I403" s="220">
        <f t="shared" si="321"/>
        <v>1.0525675239963798E-4</v>
      </c>
      <c r="J403" s="220">
        <f t="shared" si="321"/>
        <v>1.7893643202304165E-3</v>
      </c>
      <c r="K403" s="220">
        <f t="shared" si="321"/>
        <v>8.3627742937562497E-4</v>
      </c>
      <c r="L403" s="220">
        <f t="shared" si="321"/>
        <v>4.6577468327216418E-4</v>
      </c>
      <c r="M403" s="220">
        <f t="shared" si="321"/>
        <v>0</v>
      </c>
      <c r="N403" s="220">
        <f t="shared" si="321"/>
        <v>0</v>
      </c>
      <c r="O403" s="220">
        <f t="shared" si="321"/>
        <v>0.22333487017470649</v>
      </c>
      <c r="P403" s="220">
        <f t="shared" si="321"/>
        <v>6.2818316103749554</v>
      </c>
      <c r="Q403" s="220">
        <f t="shared" si="321"/>
        <v>24.452417023437963</v>
      </c>
    </row>
    <row r="404" spans="1:17" x14ac:dyDescent="0.25">
      <c r="A404" s="60" t="s">
        <v>2944</v>
      </c>
      <c r="B404" s="60" t="s">
        <v>5650</v>
      </c>
      <c r="C404" s="220">
        <f t="shared" ref="C404:Q404" si="322">(C3699/C$3380)/(C6994/C$6675)</f>
        <v>0</v>
      </c>
      <c r="D404" s="220">
        <f t="shared" si="322"/>
        <v>0</v>
      </c>
      <c r="E404" s="220">
        <f t="shared" si="322"/>
        <v>0</v>
      </c>
      <c r="F404" s="220">
        <f t="shared" si="322"/>
        <v>0</v>
      </c>
      <c r="G404" s="220">
        <f t="shared" si="322"/>
        <v>0</v>
      </c>
      <c r="H404" s="220">
        <f t="shared" si="322"/>
        <v>0</v>
      </c>
      <c r="I404" s="220">
        <f t="shared" si="322"/>
        <v>0</v>
      </c>
      <c r="J404" s="220">
        <f t="shared" si="322"/>
        <v>0</v>
      </c>
      <c r="K404" s="220">
        <f t="shared" si="322"/>
        <v>0</v>
      </c>
      <c r="L404" s="220">
        <f t="shared" si="322"/>
        <v>0</v>
      </c>
      <c r="M404" s="220">
        <f t="shared" si="322"/>
        <v>0</v>
      </c>
      <c r="N404" s="220">
        <f t="shared" si="322"/>
        <v>0.39474651091289248</v>
      </c>
      <c r="O404" s="220">
        <f t="shared" si="322"/>
        <v>0.99494745552384589</v>
      </c>
      <c r="P404" s="220">
        <f t="shared" si="322"/>
        <v>25.408341733113389</v>
      </c>
      <c r="Q404" s="220">
        <f t="shared" si="322"/>
        <v>0</v>
      </c>
    </row>
    <row r="405" spans="1:17" x14ac:dyDescent="0.25">
      <c r="A405" s="60" t="s">
        <v>545</v>
      </c>
      <c r="B405" s="60" t="s">
        <v>5651</v>
      </c>
      <c r="C405" s="220">
        <f t="shared" ref="C405:Q405" si="323">(C3700/C$3380)/(C6995/C$6675)</f>
        <v>0</v>
      </c>
      <c r="D405" s="220">
        <f t="shared" si="323"/>
        <v>0</v>
      </c>
      <c r="E405" s="220">
        <f t="shared" si="323"/>
        <v>0</v>
      </c>
      <c r="F405" s="220">
        <f t="shared" si="323"/>
        <v>4.7092346914207162E-2</v>
      </c>
      <c r="G405" s="220">
        <f t="shared" si="323"/>
        <v>0</v>
      </c>
      <c r="H405" s="220">
        <f t="shared" si="323"/>
        <v>0</v>
      </c>
      <c r="I405" s="220">
        <f t="shared" si="323"/>
        <v>0</v>
      </c>
      <c r="J405" s="220">
        <f t="shared" si="323"/>
        <v>0</v>
      </c>
      <c r="K405" s="220">
        <f t="shared" si="323"/>
        <v>0</v>
      </c>
      <c r="L405" s="220">
        <f t="shared" si="323"/>
        <v>0</v>
      </c>
      <c r="M405" s="220">
        <f t="shared" si="323"/>
        <v>0</v>
      </c>
      <c r="N405" s="220">
        <f t="shared" si="323"/>
        <v>0</v>
      </c>
      <c r="O405" s="220">
        <f t="shared" si="323"/>
        <v>0</v>
      </c>
      <c r="P405" s="220">
        <f t="shared" si="323"/>
        <v>0</v>
      </c>
      <c r="Q405" s="220">
        <f t="shared" si="323"/>
        <v>0.78070311831059302</v>
      </c>
    </row>
    <row r="406" spans="1:17" x14ac:dyDescent="0.25">
      <c r="A406" s="60" t="s">
        <v>3431</v>
      </c>
      <c r="B406" s="60" t="s">
        <v>5652</v>
      </c>
      <c r="C406" s="220">
        <f t="shared" ref="C406:Q406" si="324">(C3701/C$3380)/(C6996/C$6675)</f>
        <v>81.764195075788052</v>
      </c>
      <c r="D406" s="220">
        <f t="shared" si="324"/>
        <v>105.79432434220809</v>
      </c>
      <c r="E406" s="220">
        <f t="shared" si="324"/>
        <v>61.619094951699402</v>
      </c>
      <c r="F406" s="220">
        <f t="shared" si="324"/>
        <v>30.162308095437627</v>
      </c>
      <c r="G406" s="220">
        <f t="shared" si="324"/>
        <v>45.037891313788435</v>
      </c>
      <c r="H406" s="220">
        <f t="shared" si="324"/>
        <v>25.319322143124307</v>
      </c>
      <c r="I406" s="220">
        <f t="shared" si="324"/>
        <v>38.556507900603016</v>
      </c>
      <c r="J406" s="220">
        <f t="shared" si="324"/>
        <v>31.020888793544099</v>
      </c>
      <c r="K406" s="220">
        <f t="shared" si="324"/>
        <v>20.691180347117236</v>
      </c>
      <c r="L406" s="220">
        <f t="shared" si="324"/>
        <v>47.289183642762531</v>
      </c>
      <c r="M406" s="220">
        <f t="shared" si="324"/>
        <v>12.229866203276263</v>
      </c>
      <c r="N406" s="220">
        <f t="shared" si="324"/>
        <v>10.913183206320006</v>
      </c>
      <c r="O406" s="220">
        <f t="shared" si="324"/>
        <v>3.4257541831851421</v>
      </c>
      <c r="P406" s="220">
        <f t="shared" si="324"/>
        <v>9.4265999390327302</v>
      </c>
      <c r="Q406" s="220">
        <f t="shared" si="324"/>
        <v>6.9164751140571408</v>
      </c>
    </row>
    <row r="407" spans="1:17" x14ac:dyDescent="0.25">
      <c r="A407" s="60" t="s">
        <v>3216</v>
      </c>
      <c r="B407" s="60" t="s">
        <v>5653</v>
      </c>
      <c r="C407" s="220">
        <f t="shared" ref="C407:Q407" si="325">(C3702/C$3380)/(C6997/C$6675)</f>
        <v>0.9767819739522714</v>
      </c>
      <c r="D407" s="220">
        <f t="shared" si="325"/>
        <v>0</v>
      </c>
      <c r="E407" s="220">
        <f t="shared" si="325"/>
        <v>10.883421926640967</v>
      </c>
      <c r="F407" s="220">
        <f t="shared" si="325"/>
        <v>1.1790121896956831</v>
      </c>
      <c r="G407" s="220">
        <f t="shared" si="325"/>
        <v>5.2087217883501928</v>
      </c>
      <c r="H407" s="220">
        <f t="shared" si="325"/>
        <v>0</v>
      </c>
      <c r="I407" s="220">
        <f t="shared" si="325"/>
        <v>0</v>
      </c>
      <c r="J407" s="220">
        <f t="shared" si="325"/>
        <v>0</v>
      </c>
      <c r="K407" s="220">
        <f t="shared" si="325"/>
        <v>0</v>
      </c>
      <c r="L407" s="220">
        <f t="shared" si="325"/>
        <v>7.2747112439671495</v>
      </c>
      <c r="M407" s="220">
        <f t="shared" si="325"/>
        <v>6.4084698910906122</v>
      </c>
      <c r="N407" s="220">
        <f t="shared" si="325"/>
        <v>0.82464384009142688</v>
      </c>
      <c r="O407" s="220">
        <f t="shared" si="325"/>
        <v>1.2012185155359227E-2</v>
      </c>
      <c r="P407" s="220">
        <f t="shared" si="325"/>
        <v>1.030445726452391</v>
      </c>
      <c r="Q407" s="220">
        <f t="shared" si="325"/>
        <v>1.2724460666455739</v>
      </c>
    </row>
    <row r="408" spans="1:17" x14ac:dyDescent="0.25">
      <c r="A408" s="60" t="s">
        <v>4128</v>
      </c>
      <c r="B408" s="60" t="s">
        <v>5654</v>
      </c>
      <c r="C408" s="220">
        <f t="shared" ref="C408:Q408" si="326">(C3703/C$3380)/(C6998/C$6675)</f>
        <v>0</v>
      </c>
      <c r="D408" s="220">
        <f t="shared" si="326"/>
        <v>0</v>
      </c>
      <c r="E408" s="220">
        <f t="shared" si="326"/>
        <v>3.1522771958941834E-2</v>
      </c>
      <c r="F408" s="220">
        <f t="shared" si="326"/>
        <v>0.50602307655682421</v>
      </c>
      <c r="G408" s="220">
        <f t="shared" si="326"/>
        <v>0.13266247732843539</v>
      </c>
      <c r="H408" s="220">
        <f t="shared" si="326"/>
        <v>0</v>
      </c>
      <c r="I408" s="220">
        <f t="shared" si="326"/>
        <v>0</v>
      </c>
      <c r="J408" s="220">
        <f t="shared" si="326"/>
        <v>0</v>
      </c>
      <c r="K408" s="220">
        <f t="shared" si="326"/>
        <v>0</v>
      </c>
      <c r="L408" s="220">
        <f t="shared" si="326"/>
        <v>0</v>
      </c>
      <c r="M408" s="220">
        <f t="shared" si="326"/>
        <v>0.21640927933609708</v>
      </c>
      <c r="N408" s="220">
        <f t="shared" si="326"/>
        <v>0.7001403110580281</v>
      </c>
      <c r="O408" s="220">
        <f t="shared" si="326"/>
        <v>9.3150530372565918E-2</v>
      </c>
      <c r="P408" s="220">
        <f t="shared" si="326"/>
        <v>0</v>
      </c>
      <c r="Q408" s="220">
        <f t="shared" si="326"/>
        <v>0</v>
      </c>
    </row>
    <row r="409" spans="1:17" x14ac:dyDescent="0.25">
      <c r="A409" s="60" t="s">
        <v>2950</v>
      </c>
      <c r="B409" s="60" t="s">
        <v>5655</v>
      </c>
      <c r="C409" s="220">
        <f t="shared" ref="C409:Q409" si="327">(C3704/C$3380)/(C6999/C$6675)</f>
        <v>0</v>
      </c>
      <c r="D409" s="220">
        <f t="shared" si="327"/>
        <v>0</v>
      </c>
      <c r="E409" s="220">
        <f t="shared" si="327"/>
        <v>0</v>
      </c>
      <c r="F409" s="220">
        <f t="shared" si="327"/>
        <v>7.7855390693591223E-2</v>
      </c>
      <c r="G409" s="220">
        <f t="shared" si="327"/>
        <v>0</v>
      </c>
      <c r="H409" s="220">
        <f t="shared" si="327"/>
        <v>0</v>
      </c>
      <c r="I409" s="220">
        <f t="shared" si="327"/>
        <v>0</v>
      </c>
      <c r="J409" s="220">
        <f t="shared" si="327"/>
        <v>0</v>
      </c>
      <c r="K409" s="220">
        <f t="shared" si="327"/>
        <v>6.159462849874435E-4</v>
      </c>
      <c r="L409" s="220">
        <f t="shared" si="327"/>
        <v>0</v>
      </c>
      <c r="M409" s="220">
        <f t="shared" si="327"/>
        <v>0</v>
      </c>
      <c r="N409" s="220">
        <f t="shared" si="327"/>
        <v>0.2443170099882932</v>
      </c>
      <c r="O409" s="220">
        <f t="shared" si="327"/>
        <v>0</v>
      </c>
      <c r="P409" s="220">
        <f t="shared" si="327"/>
        <v>4.2588054393048564E-3</v>
      </c>
      <c r="Q409" s="220">
        <f t="shared" si="327"/>
        <v>0</v>
      </c>
    </row>
    <row r="410" spans="1:17" x14ac:dyDescent="0.25">
      <c r="A410" s="60" t="s">
        <v>10387</v>
      </c>
      <c r="B410" s="60" t="s">
        <v>10388</v>
      </c>
      <c r="C410" s="220">
        <f t="shared" ref="C410:Q410" si="328">(C3705/C$3380)/(C7000/C$6675)</f>
        <v>0</v>
      </c>
      <c r="D410" s="220">
        <f t="shared" si="328"/>
        <v>0</v>
      </c>
      <c r="E410" s="220">
        <f t="shared" si="328"/>
        <v>0</v>
      </c>
      <c r="F410" s="220">
        <f t="shared" si="328"/>
        <v>0</v>
      </c>
      <c r="G410" s="220">
        <f t="shared" si="328"/>
        <v>0</v>
      </c>
      <c r="H410" s="220">
        <f t="shared" si="328"/>
        <v>0</v>
      </c>
      <c r="I410" s="220">
        <f t="shared" si="328"/>
        <v>0</v>
      </c>
      <c r="J410" s="220">
        <f t="shared" si="328"/>
        <v>0</v>
      </c>
      <c r="K410" s="220">
        <f t="shared" si="328"/>
        <v>0</v>
      </c>
      <c r="L410" s="220">
        <f t="shared" si="328"/>
        <v>0</v>
      </c>
      <c r="M410" s="220">
        <f t="shared" si="328"/>
        <v>0</v>
      </c>
      <c r="N410" s="220">
        <f t="shared" si="328"/>
        <v>0</v>
      </c>
      <c r="O410" s="220">
        <f t="shared" si="328"/>
        <v>0</v>
      </c>
      <c r="P410" s="220">
        <f t="shared" si="328"/>
        <v>0.2360153660715833</v>
      </c>
      <c r="Q410" s="220">
        <f t="shared" si="328"/>
        <v>0</v>
      </c>
    </row>
    <row r="411" spans="1:17" x14ac:dyDescent="0.25">
      <c r="A411" s="60" t="s">
        <v>3730</v>
      </c>
      <c r="B411" s="60" t="s">
        <v>5659</v>
      </c>
      <c r="C411" s="220">
        <f t="shared" ref="C411:Q411" si="329">(C3706/C$3380)/(C7001/C$6675)</f>
        <v>10.609642512047866</v>
      </c>
      <c r="D411" s="220">
        <f t="shared" si="329"/>
        <v>0</v>
      </c>
      <c r="E411" s="220">
        <f t="shared" si="329"/>
        <v>0</v>
      </c>
      <c r="F411" s="220">
        <f t="shared" si="329"/>
        <v>0</v>
      </c>
      <c r="G411" s="220">
        <f t="shared" si="329"/>
        <v>0</v>
      </c>
      <c r="H411" s="220">
        <f t="shared" si="329"/>
        <v>0</v>
      </c>
      <c r="I411" s="220">
        <f t="shared" si="329"/>
        <v>0</v>
      </c>
      <c r="J411" s="220">
        <f t="shared" si="329"/>
        <v>0</v>
      </c>
      <c r="K411" s="220">
        <f t="shared" si="329"/>
        <v>0</v>
      </c>
      <c r="L411" s="220">
        <f t="shared" si="329"/>
        <v>0</v>
      </c>
      <c r="M411" s="220">
        <f t="shared" si="329"/>
        <v>5.4790017189696866E-2</v>
      </c>
      <c r="N411" s="220">
        <f t="shared" si="329"/>
        <v>0</v>
      </c>
      <c r="O411" s="220">
        <f t="shared" si="329"/>
        <v>0</v>
      </c>
      <c r="P411" s="220">
        <f t="shared" si="329"/>
        <v>0</v>
      </c>
      <c r="Q411" s="220">
        <f t="shared" si="329"/>
        <v>0</v>
      </c>
    </row>
    <row r="412" spans="1:17" x14ac:dyDescent="0.25">
      <c r="A412" s="60" t="s">
        <v>3157</v>
      </c>
      <c r="B412" s="60" t="s">
        <v>5660</v>
      </c>
      <c r="C412" s="220">
        <f t="shared" ref="C412:Q412" si="330">(C3707/C$3380)/(C7002/C$6675)</f>
        <v>0</v>
      </c>
      <c r="D412" s="220">
        <f t="shared" si="330"/>
        <v>0</v>
      </c>
      <c r="E412" s="220">
        <f t="shared" si="330"/>
        <v>0.33645921950149643</v>
      </c>
      <c r="F412" s="220">
        <f t="shared" si="330"/>
        <v>0</v>
      </c>
      <c r="G412" s="220">
        <f t="shared" si="330"/>
        <v>0</v>
      </c>
      <c r="H412" s="220">
        <f t="shared" si="330"/>
        <v>0</v>
      </c>
      <c r="I412" s="220">
        <f t="shared" si="330"/>
        <v>0</v>
      </c>
      <c r="J412" s="220">
        <f t="shared" si="330"/>
        <v>1.3626690570172244</v>
      </c>
      <c r="K412" s="220">
        <f t="shared" si="330"/>
        <v>1.4993051947904338E-3</v>
      </c>
      <c r="L412" s="220">
        <f t="shared" si="330"/>
        <v>0</v>
      </c>
      <c r="M412" s="220">
        <f t="shared" si="330"/>
        <v>0</v>
      </c>
      <c r="N412" s="220">
        <f t="shared" si="330"/>
        <v>0</v>
      </c>
      <c r="O412" s="220">
        <f t="shared" si="330"/>
        <v>0</v>
      </c>
      <c r="P412" s="220">
        <f t="shared" si="330"/>
        <v>0</v>
      </c>
      <c r="Q412" s="220">
        <f t="shared" si="330"/>
        <v>0</v>
      </c>
    </row>
    <row r="413" spans="1:17" x14ac:dyDescent="0.25">
      <c r="A413" s="60" t="s">
        <v>4157</v>
      </c>
      <c r="B413" s="60" t="s">
        <v>5661</v>
      </c>
      <c r="C413" s="220">
        <f t="shared" ref="C413:Q413" si="331">(C3708/C$3380)/(C7003/C$6675)</f>
        <v>0</v>
      </c>
      <c r="D413" s="220">
        <f t="shared" si="331"/>
        <v>0</v>
      </c>
      <c r="E413" s="220">
        <f t="shared" si="331"/>
        <v>2.0076972115594949E-2</v>
      </c>
      <c r="F413" s="220">
        <f t="shared" si="331"/>
        <v>0</v>
      </c>
      <c r="G413" s="220">
        <f t="shared" si="331"/>
        <v>0</v>
      </c>
      <c r="H413" s="220">
        <f t="shared" si="331"/>
        <v>0</v>
      </c>
      <c r="I413" s="220">
        <f t="shared" si="331"/>
        <v>0</v>
      </c>
      <c r="J413" s="220">
        <f t="shared" si="331"/>
        <v>0</v>
      </c>
      <c r="K413" s="220">
        <f t="shared" si="331"/>
        <v>0</v>
      </c>
      <c r="L413" s="220">
        <f t="shared" si="331"/>
        <v>0</v>
      </c>
      <c r="M413" s="220">
        <f t="shared" si="331"/>
        <v>0</v>
      </c>
      <c r="N413" s="220">
        <f t="shared" si="331"/>
        <v>0</v>
      </c>
      <c r="O413" s="220">
        <f t="shared" si="331"/>
        <v>0</v>
      </c>
      <c r="P413" s="220">
        <f t="shared" si="331"/>
        <v>0</v>
      </c>
      <c r="Q413" s="220">
        <f t="shared" si="331"/>
        <v>0</v>
      </c>
    </row>
    <row r="414" spans="1:17" x14ac:dyDescent="0.25">
      <c r="A414" s="60" t="s">
        <v>2503</v>
      </c>
      <c r="B414" s="60" t="s">
        <v>5662</v>
      </c>
      <c r="C414" s="220">
        <f t="shared" ref="C414:Q414" si="332">(C3709/C$3380)/(C7004/C$6675)</f>
        <v>0</v>
      </c>
      <c r="D414" s="220">
        <f t="shared" si="332"/>
        <v>0</v>
      </c>
      <c r="E414" s="220">
        <f t="shared" si="332"/>
        <v>0</v>
      </c>
      <c r="F414" s="220">
        <f t="shared" si="332"/>
        <v>0</v>
      </c>
      <c r="G414" s="220">
        <f t="shared" si="332"/>
        <v>0</v>
      </c>
      <c r="H414" s="220">
        <f t="shared" si="332"/>
        <v>0</v>
      </c>
      <c r="I414" s="220">
        <f t="shared" si="332"/>
        <v>0</v>
      </c>
      <c r="J414" s="220">
        <f t="shared" si="332"/>
        <v>0</v>
      </c>
      <c r="K414" s="220">
        <f t="shared" si="332"/>
        <v>6.6069001223379635E-4</v>
      </c>
      <c r="L414" s="220">
        <f t="shared" si="332"/>
        <v>0</v>
      </c>
      <c r="M414" s="220">
        <f t="shared" si="332"/>
        <v>0</v>
      </c>
      <c r="N414" s="220">
        <f t="shared" si="332"/>
        <v>0</v>
      </c>
      <c r="O414" s="220">
        <f t="shared" si="332"/>
        <v>0</v>
      </c>
      <c r="P414" s="220">
        <f t="shared" si="332"/>
        <v>0</v>
      </c>
      <c r="Q414" s="220">
        <f t="shared" si="332"/>
        <v>0</v>
      </c>
    </row>
    <row r="415" spans="1:17" x14ac:dyDescent="0.25">
      <c r="A415" s="60" t="s">
        <v>3724</v>
      </c>
      <c r="B415" s="60" t="s">
        <v>5663</v>
      </c>
      <c r="C415" s="220">
        <f t="shared" ref="C415:Q415" si="333">(C3710/C$3380)/(C7005/C$6675)</f>
        <v>0</v>
      </c>
      <c r="D415" s="220">
        <f t="shared" si="333"/>
        <v>0</v>
      </c>
      <c r="E415" s="220">
        <f t="shared" si="333"/>
        <v>0</v>
      </c>
      <c r="F415" s="220">
        <f t="shared" si="333"/>
        <v>0</v>
      </c>
      <c r="G415" s="220">
        <f t="shared" si="333"/>
        <v>0</v>
      </c>
      <c r="H415" s="220">
        <f t="shared" si="333"/>
        <v>0</v>
      </c>
      <c r="I415" s="220">
        <f t="shared" si="333"/>
        <v>0</v>
      </c>
      <c r="J415" s="220">
        <f t="shared" si="333"/>
        <v>0</v>
      </c>
      <c r="K415" s="220">
        <f t="shared" si="333"/>
        <v>0</v>
      </c>
      <c r="L415" s="220">
        <f t="shared" si="333"/>
        <v>0</v>
      </c>
      <c r="M415" s="220">
        <f t="shared" si="333"/>
        <v>0.31863256647804677</v>
      </c>
      <c r="N415" s="220">
        <f t="shared" si="333"/>
        <v>0.49230669870697991</v>
      </c>
      <c r="O415" s="220">
        <f t="shared" si="333"/>
        <v>0</v>
      </c>
      <c r="P415" s="220">
        <f t="shared" si="333"/>
        <v>0</v>
      </c>
      <c r="Q415" s="220">
        <f t="shared" si="333"/>
        <v>0</v>
      </c>
    </row>
    <row r="416" spans="1:17" x14ac:dyDescent="0.25">
      <c r="A416" s="60" t="s">
        <v>3116</v>
      </c>
      <c r="B416" s="60" t="s">
        <v>5664</v>
      </c>
      <c r="C416" s="220">
        <f t="shared" ref="C416:Q416" si="334">(C3711/C$3380)/(C7006/C$6675)</f>
        <v>0</v>
      </c>
      <c r="D416" s="220">
        <f t="shared" si="334"/>
        <v>0</v>
      </c>
      <c r="E416" s="220">
        <f t="shared" si="334"/>
        <v>0</v>
      </c>
      <c r="F416" s="220">
        <f t="shared" si="334"/>
        <v>0.78873122595131862</v>
      </c>
      <c r="G416" s="220">
        <f t="shared" si="334"/>
        <v>0</v>
      </c>
      <c r="H416" s="220">
        <f t="shared" si="334"/>
        <v>0</v>
      </c>
      <c r="I416" s="220">
        <f t="shared" si="334"/>
        <v>0</v>
      </c>
      <c r="J416" s="220">
        <f t="shared" si="334"/>
        <v>0</v>
      </c>
      <c r="K416" s="220">
        <f t="shared" si="334"/>
        <v>0.32504596179367734</v>
      </c>
      <c r="L416" s="220">
        <f t="shared" si="334"/>
        <v>0</v>
      </c>
      <c r="M416" s="220">
        <f t="shared" si="334"/>
        <v>0.43004529216314508</v>
      </c>
      <c r="N416" s="220">
        <f t="shared" si="334"/>
        <v>0.23020466014928948</v>
      </c>
      <c r="O416" s="220">
        <f t="shared" si="334"/>
        <v>0</v>
      </c>
      <c r="P416" s="220">
        <f t="shared" si="334"/>
        <v>0</v>
      </c>
      <c r="Q416" s="220">
        <f t="shared" si="334"/>
        <v>0</v>
      </c>
    </row>
    <row r="417" spans="1:17" x14ac:dyDescent="0.25">
      <c r="A417" s="60" t="s">
        <v>893</v>
      </c>
      <c r="B417" s="60" t="s">
        <v>5665</v>
      </c>
      <c r="C417" s="220">
        <f t="shared" ref="C417:Q417" si="335">(C3712/C$3380)/(C7007/C$6675)</f>
        <v>5.2727798291477646</v>
      </c>
      <c r="D417" s="220">
        <f t="shared" si="335"/>
        <v>1.838230842178519</v>
      </c>
      <c r="E417" s="220">
        <f t="shared" si="335"/>
        <v>0.55004801305020268</v>
      </c>
      <c r="F417" s="220">
        <f t="shared" si="335"/>
        <v>0.25136868875767582</v>
      </c>
      <c r="G417" s="220">
        <f t="shared" si="335"/>
        <v>0</v>
      </c>
      <c r="H417" s="220">
        <f t="shared" si="335"/>
        <v>0</v>
      </c>
      <c r="I417" s="220">
        <f t="shared" si="335"/>
        <v>0</v>
      </c>
      <c r="J417" s="220">
        <f t="shared" si="335"/>
        <v>0</v>
      </c>
      <c r="K417" s="220">
        <f t="shared" si="335"/>
        <v>0</v>
      </c>
      <c r="L417" s="220">
        <f t="shared" si="335"/>
        <v>0</v>
      </c>
      <c r="M417" s="220">
        <f t="shared" si="335"/>
        <v>7.3020566702929265E-2</v>
      </c>
      <c r="N417" s="220">
        <f t="shared" si="335"/>
        <v>0</v>
      </c>
      <c r="O417" s="220">
        <f t="shared" si="335"/>
        <v>0</v>
      </c>
      <c r="P417" s="220">
        <f t="shared" si="335"/>
        <v>0</v>
      </c>
      <c r="Q417" s="220">
        <f t="shared" si="335"/>
        <v>8.3144685184098253E-4</v>
      </c>
    </row>
    <row r="418" spans="1:17" x14ac:dyDescent="0.25">
      <c r="A418" s="60" t="s">
        <v>835</v>
      </c>
      <c r="B418" s="60" t="s">
        <v>5667</v>
      </c>
      <c r="C418" s="220">
        <f t="shared" ref="C418:Q418" si="336">(C3713/C$3380)/(C7008/C$6675)</f>
        <v>0</v>
      </c>
      <c r="D418" s="220">
        <f t="shared" si="336"/>
        <v>4.394578784926189E-2</v>
      </c>
      <c r="E418" s="220">
        <f t="shared" si="336"/>
        <v>6.0357383227193917E-2</v>
      </c>
      <c r="F418" s="220">
        <f t="shared" si="336"/>
        <v>0</v>
      </c>
      <c r="G418" s="220">
        <f t="shared" si="336"/>
        <v>0</v>
      </c>
      <c r="H418" s="220">
        <f t="shared" si="336"/>
        <v>0</v>
      </c>
      <c r="I418" s="220">
        <f t="shared" si="336"/>
        <v>0</v>
      </c>
      <c r="J418" s="220">
        <f t="shared" si="336"/>
        <v>3.6362537170481768E-2</v>
      </c>
      <c r="K418" s="220">
        <f t="shared" si="336"/>
        <v>0</v>
      </c>
      <c r="L418" s="220">
        <f t="shared" si="336"/>
        <v>3.7649977047388941E-2</v>
      </c>
      <c r="M418" s="220">
        <f t="shared" si="336"/>
        <v>0</v>
      </c>
      <c r="N418" s="220">
        <f t="shared" si="336"/>
        <v>0</v>
      </c>
      <c r="O418" s="220">
        <f t="shared" si="336"/>
        <v>1.9454928078154677E-2</v>
      </c>
      <c r="P418" s="220">
        <f t="shared" si="336"/>
        <v>0</v>
      </c>
      <c r="Q418" s="220">
        <f t="shared" si="336"/>
        <v>0</v>
      </c>
    </row>
    <row r="419" spans="1:17" x14ac:dyDescent="0.25">
      <c r="A419" s="60" t="s">
        <v>232</v>
      </c>
      <c r="B419" s="60" t="s">
        <v>5668</v>
      </c>
      <c r="C419" s="220">
        <f t="shared" ref="C419:Q419" si="337">(C3714/C$3380)/(C7009/C$6675)</f>
        <v>0</v>
      </c>
      <c r="D419" s="220">
        <f t="shared" si="337"/>
        <v>4.6988207431318454E-3</v>
      </c>
      <c r="E419" s="220">
        <f t="shared" si="337"/>
        <v>0</v>
      </c>
      <c r="F419" s="220">
        <f t="shared" si="337"/>
        <v>0.31823475673248208</v>
      </c>
      <c r="G419" s="220">
        <f t="shared" si="337"/>
        <v>0</v>
      </c>
      <c r="H419" s="220">
        <f t="shared" si="337"/>
        <v>8.8444009474823188E-3</v>
      </c>
      <c r="I419" s="220">
        <f t="shared" si="337"/>
        <v>0</v>
      </c>
      <c r="J419" s="220">
        <f t="shared" si="337"/>
        <v>1.060467609314213E-4</v>
      </c>
      <c r="K419" s="220">
        <f t="shared" si="337"/>
        <v>0</v>
      </c>
      <c r="L419" s="220">
        <f t="shared" si="337"/>
        <v>0</v>
      </c>
      <c r="M419" s="220">
        <f t="shared" si="337"/>
        <v>0</v>
      </c>
      <c r="N419" s="220">
        <f t="shared" si="337"/>
        <v>0</v>
      </c>
      <c r="O419" s="220">
        <f t="shared" si="337"/>
        <v>0</v>
      </c>
      <c r="P419" s="220">
        <f t="shared" si="337"/>
        <v>0</v>
      </c>
      <c r="Q419" s="220">
        <f t="shared" si="337"/>
        <v>0</v>
      </c>
    </row>
    <row r="420" spans="1:17" x14ac:dyDescent="0.25">
      <c r="A420" s="60" t="s">
        <v>1246</v>
      </c>
      <c r="B420" s="60" t="s">
        <v>5669</v>
      </c>
      <c r="C420" s="220">
        <f t="shared" ref="C420:Q420" si="338">(C3715/C$3380)/(C7010/C$6675)</f>
        <v>0</v>
      </c>
      <c r="D420" s="220">
        <f t="shared" si="338"/>
        <v>0</v>
      </c>
      <c r="E420" s="220">
        <f t="shared" si="338"/>
        <v>0</v>
      </c>
      <c r="F420" s="220">
        <f t="shared" si="338"/>
        <v>0</v>
      </c>
      <c r="G420" s="220">
        <f t="shared" si="338"/>
        <v>0</v>
      </c>
      <c r="H420" s="220">
        <f t="shared" si="338"/>
        <v>0</v>
      </c>
      <c r="I420" s="220">
        <f t="shared" si="338"/>
        <v>1.04013758358673E-4</v>
      </c>
      <c r="J420" s="220">
        <f t="shared" si="338"/>
        <v>6.5137878664110231E-5</v>
      </c>
      <c r="K420" s="220">
        <f t="shared" si="338"/>
        <v>0</v>
      </c>
      <c r="L420" s="220">
        <f t="shared" si="338"/>
        <v>0</v>
      </c>
      <c r="M420" s="220">
        <f t="shared" si="338"/>
        <v>0</v>
      </c>
      <c r="N420" s="220">
        <f t="shared" si="338"/>
        <v>0</v>
      </c>
      <c r="O420" s="220">
        <f t="shared" si="338"/>
        <v>8.9378796816328928E-4</v>
      </c>
      <c r="P420" s="220">
        <f t="shared" si="338"/>
        <v>4.0814804094597406E-3</v>
      </c>
      <c r="Q420" s="220">
        <f t="shared" si="338"/>
        <v>0</v>
      </c>
    </row>
    <row r="421" spans="1:17" x14ac:dyDescent="0.25">
      <c r="A421" s="60" t="s">
        <v>917</v>
      </c>
      <c r="B421" s="60" t="s">
        <v>5670</v>
      </c>
      <c r="C421" s="220">
        <f t="shared" ref="C421:Q421" si="339">(C3716/C$3380)/(C7011/C$6675)</f>
        <v>0</v>
      </c>
      <c r="D421" s="220">
        <f t="shared" si="339"/>
        <v>0</v>
      </c>
      <c r="E421" s="220">
        <f t="shared" si="339"/>
        <v>0</v>
      </c>
      <c r="F421" s="220">
        <f t="shared" si="339"/>
        <v>0</v>
      </c>
      <c r="G421" s="220">
        <f t="shared" si="339"/>
        <v>0</v>
      </c>
      <c r="H421" s="220">
        <f t="shared" si="339"/>
        <v>0</v>
      </c>
      <c r="I421" s="220">
        <f t="shared" si="339"/>
        <v>8.7720966131762349E-4</v>
      </c>
      <c r="J421" s="220">
        <f t="shared" si="339"/>
        <v>0</v>
      </c>
      <c r="K421" s="220">
        <f t="shared" si="339"/>
        <v>0</v>
      </c>
      <c r="L421" s="220">
        <f t="shared" si="339"/>
        <v>0</v>
      </c>
      <c r="M421" s="220">
        <f t="shared" si="339"/>
        <v>0</v>
      </c>
      <c r="N421" s="220">
        <f t="shared" si="339"/>
        <v>0</v>
      </c>
      <c r="O421" s="220">
        <f t="shared" si="339"/>
        <v>0</v>
      </c>
      <c r="P421" s="220">
        <f t="shared" si="339"/>
        <v>0</v>
      </c>
      <c r="Q421" s="220">
        <f t="shared" si="339"/>
        <v>3.4291544509908439E-3</v>
      </c>
    </row>
    <row r="422" spans="1:17" x14ac:dyDescent="0.25">
      <c r="A422" s="60" t="s">
        <v>10389</v>
      </c>
      <c r="B422" s="60" t="s">
        <v>6677</v>
      </c>
      <c r="C422" s="220">
        <f t="shared" ref="C422:Q422" si="340">(C3717/C$3380)/(C7012/C$6675)</f>
        <v>0</v>
      </c>
      <c r="D422" s="220">
        <f t="shared" si="340"/>
        <v>0</v>
      </c>
      <c r="E422" s="220" t="e">
        <f t="shared" si="340"/>
        <v>#DIV/0!</v>
      </c>
      <c r="F422" s="220" t="e">
        <f t="shared" si="340"/>
        <v>#DIV/0!</v>
      </c>
      <c r="G422" s="220" t="e">
        <f t="shared" si="340"/>
        <v>#DIV/0!</v>
      </c>
      <c r="H422" s="220" t="e">
        <f t="shared" si="340"/>
        <v>#DIV/0!</v>
      </c>
      <c r="I422" s="220" t="e">
        <f t="shared" si="340"/>
        <v>#DIV/0!</v>
      </c>
      <c r="J422" s="220">
        <f t="shared" si="340"/>
        <v>0</v>
      </c>
      <c r="K422" s="220">
        <f t="shared" si="340"/>
        <v>0</v>
      </c>
      <c r="L422" s="220">
        <f t="shared" si="340"/>
        <v>0</v>
      </c>
      <c r="M422" s="220">
        <f t="shared" si="340"/>
        <v>0</v>
      </c>
      <c r="N422" s="220">
        <f t="shared" si="340"/>
        <v>0</v>
      </c>
      <c r="O422" s="220">
        <f t="shared" si="340"/>
        <v>0</v>
      </c>
      <c r="P422" s="220">
        <f t="shared" si="340"/>
        <v>3.1519393817708199E-2</v>
      </c>
      <c r="Q422" s="220">
        <f t="shared" si="340"/>
        <v>0</v>
      </c>
    </row>
    <row r="423" spans="1:17" x14ac:dyDescent="0.25">
      <c r="A423" s="60" t="s">
        <v>10390</v>
      </c>
      <c r="B423" s="60" t="s">
        <v>6678</v>
      </c>
      <c r="C423" s="220">
        <f t="shared" ref="C423:Q423" si="341">(C3718/C$3380)/(C7013/C$6675)</f>
        <v>0</v>
      </c>
      <c r="D423" s="220">
        <f t="shared" si="341"/>
        <v>0</v>
      </c>
      <c r="E423" s="220">
        <f t="shared" si="341"/>
        <v>1.0447739668918009E-2</v>
      </c>
      <c r="F423" s="220">
        <f t="shared" si="341"/>
        <v>3.8688007018254831E-3</v>
      </c>
      <c r="G423" s="220">
        <f t="shared" si="341"/>
        <v>0</v>
      </c>
      <c r="H423" s="220">
        <f t="shared" si="341"/>
        <v>6.0468337956379168E-5</v>
      </c>
      <c r="I423" s="220">
        <f t="shared" si="341"/>
        <v>5.5560048969308938E-5</v>
      </c>
      <c r="J423" s="220">
        <f t="shared" si="341"/>
        <v>1.7194974579131425E-2</v>
      </c>
      <c r="K423" s="220">
        <f t="shared" si="341"/>
        <v>0</v>
      </c>
      <c r="L423" s="220">
        <f t="shared" si="341"/>
        <v>0</v>
      </c>
      <c r="M423" s="220">
        <f t="shared" si="341"/>
        <v>0</v>
      </c>
      <c r="N423" s="220">
        <f t="shared" si="341"/>
        <v>0.74300624052310049</v>
      </c>
      <c r="O423" s="220">
        <f t="shared" si="341"/>
        <v>0</v>
      </c>
      <c r="P423" s="220">
        <f t="shared" si="341"/>
        <v>0</v>
      </c>
      <c r="Q423" s="220">
        <f t="shared" si="341"/>
        <v>0</v>
      </c>
    </row>
    <row r="424" spans="1:17" x14ac:dyDescent="0.25">
      <c r="A424" s="60" t="s">
        <v>3699</v>
      </c>
      <c r="B424" s="60" t="s">
        <v>5672</v>
      </c>
      <c r="C424" s="220">
        <f t="shared" ref="C424:Q424" si="342">(C3719/C$3380)/(C7014/C$6675)</f>
        <v>0</v>
      </c>
      <c r="D424" s="220">
        <f t="shared" si="342"/>
        <v>0</v>
      </c>
      <c r="E424" s="220">
        <f t="shared" si="342"/>
        <v>0</v>
      </c>
      <c r="F424" s="220">
        <f t="shared" si="342"/>
        <v>0.43250898356271206</v>
      </c>
      <c r="G424" s="220">
        <f t="shared" si="342"/>
        <v>0</v>
      </c>
      <c r="H424" s="220">
        <f t="shared" si="342"/>
        <v>0</v>
      </c>
      <c r="I424" s="220">
        <f t="shared" si="342"/>
        <v>0</v>
      </c>
      <c r="J424" s="220">
        <f t="shared" si="342"/>
        <v>0</v>
      </c>
      <c r="K424" s="220">
        <f t="shared" si="342"/>
        <v>0</v>
      </c>
      <c r="L424" s="220">
        <f t="shared" si="342"/>
        <v>0</v>
      </c>
      <c r="M424" s="220">
        <f t="shared" si="342"/>
        <v>0</v>
      </c>
      <c r="N424" s="220">
        <f t="shared" si="342"/>
        <v>0</v>
      </c>
      <c r="O424" s="220">
        <f t="shared" si="342"/>
        <v>0</v>
      </c>
      <c r="P424" s="220">
        <f t="shared" si="342"/>
        <v>0</v>
      </c>
      <c r="Q424" s="220">
        <f t="shared" si="342"/>
        <v>0</v>
      </c>
    </row>
    <row r="425" spans="1:17" x14ac:dyDescent="0.25">
      <c r="A425" s="60" t="s">
        <v>1470</v>
      </c>
      <c r="B425" s="60" t="s">
        <v>5673</v>
      </c>
      <c r="C425" s="220">
        <f t="shared" ref="C425:Q425" si="343">(C3720/C$3380)/(C7015/C$6675)</f>
        <v>0</v>
      </c>
      <c r="D425" s="220">
        <f t="shared" si="343"/>
        <v>3.2072923288380802E-2</v>
      </c>
      <c r="E425" s="220">
        <f t="shared" si="343"/>
        <v>0</v>
      </c>
      <c r="F425" s="220">
        <f t="shared" si="343"/>
        <v>0</v>
      </c>
      <c r="G425" s="220">
        <f t="shared" si="343"/>
        <v>0</v>
      </c>
      <c r="H425" s="220">
        <f t="shared" si="343"/>
        <v>0</v>
      </c>
      <c r="I425" s="220">
        <f t="shared" si="343"/>
        <v>0</v>
      </c>
      <c r="J425" s="220">
        <f t="shared" si="343"/>
        <v>0</v>
      </c>
      <c r="K425" s="220">
        <f t="shared" si="343"/>
        <v>6.4800760764116047E-2</v>
      </c>
      <c r="L425" s="220">
        <f t="shared" si="343"/>
        <v>0</v>
      </c>
      <c r="M425" s="220">
        <f t="shared" si="343"/>
        <v>0</v>
      </c>
      <c r="N425" s="220">
        <f t="shared" si="343"/>
        <v>0</v>
      </c>
      <c r="O425" s="220">
        <f t="shared" si="343"/>
        <v>0</v>
      </c>
      <c r="P425" s="220">
        <f t="shared" si="343"/>
        <v>0</v>
      </c>
      <c r="Q425" s="220">
        <f t="shared" si="343"/>
        <v>0</v>
      </c>
    </row>
    <row r="426" spans="1:17" x14ac:dyDescent="0.25">
      <c r="A426" s="60" t="s">
        <v>389</v>
      </c>
      <c r="B426" s="60" t="s">
        <v>5675</v>
      </c>
      <c r="C426" s="220">
        <f t="shared" ref="C426:Q426" si="344">(C3721/C$3380)/(C7016/C$6675)</f>
        <v>0</v>
      </c>
      <c r="D426" s="220">
        <f t="shared" si="344"/>
        <v>1.6719363070706771E-2</v>
      </c>
      <c r="E426" s="220">
        <f t="shared" si="344"/>
        <v>6.2658920057115208E-2</v>
      </c>
      <c r="F426" s="220">
        <f t="shared" si="344"/>
        <v>0.76611654514501382</v>
      </c>
      <c r="G426" s="220">
        <f t="shared" si="344"/>
        <v>0</v>
      </c>
      <c r="H426" s="220">
        <f t="shared" si="344"/>
        <v>0</v>
      </c>
      <c r="I426" s="220">
        <f t="shared" si="344"/>
        <v>0</v>
      </c>
      <c r="J426" s="220">
        <f t="shared" si="344"/>
        <v>2.4051941930770332E-4</v>
      </c>
      <c r="K426" s="220">
        <f t="shared" si="344"/>
        <v>2.8945649812823129E-3</v>
      </c>
      <c r="L426" s="220">
        <f t="shared" si="344"/>
        <v>6.4885900829212318E-4</v>
      </c>
      <c r="M426" s="220">
        <f t="shared" si="344"/>
        <v>0</v>
      </c>
      <c r="N426" s="220">
        <f t="shared" si="344"/>
        <v>0</v>
      </c>
      <c r="O426" s="220">
        <f t="shared" si="344"/>
        <v>0</v>
      </c>
      <c r="P426" s="220">
        <f t="shared" si="344"/>
        <v>2.2065969296598662E-4</v>
      </c>
      <c r="Q426" s="220">
        <f t="shared" si="344"/>
        <v>0</v>
      </c>
    </row>
    <row r="427" spans="1:17" x14ac:dyDescent="0.25">
      <c r="A427" s="60" t="s">
        <v>1934</v>
      </c>
      <c r="B427" s="60" t="s">
        <v>5676</v>
      </c>
      <c r="C427" s="220">
        <f t="shared" ref="C427:Q427" si="345">(C3722/C$3380)/(C7017/C$6675)</f>
        <v>0</v>
      </c>
      <c r="D427" s="220">
        <f t="shared" si="345"/>
        <v>0</v>
      </c>
      <c r="E427" s="220">
        <f t="shared" si="345"/>
        <v>0.64658950184782293</v>
      </c>
      <c r="F427" s="220">
        <f t="shared" si="345"/>
        <v>0</v>
      </c>
      <c r="G427" s="220">
        <f t="shared" si="345"/>
        <v>0</v>
      </c>
      <c r="H427" s="220">
        <f t="shared" si="345"/>
        <v>0</v>
      </c>
      <c r="I427" s="220">
        <f t="shared" si="345"/>
        <v>0</v>
      </c>
      <c r="J427" s="220">
        <f t="shared" si="345"/>
        <v>0</v>
      </c>
      <c r="K427" s="220">
        <f t="shared" si="345"/>
        <v>1.9292481846217473E-3</v>
      </c>
      <c r="L427" s="220">
        <f t="shared" si="345"/>
        <v>0</v>
      </c>
      <c r="M427" s="220">
        <f t="shared" si="345"/>
        <v>0</v>
      </c>
      <c r="N427" s="220">
        <f t="shared" si="345"/>
        <v>0</v>
      </c>
      <c r="O427" s="220">
        <f t="shared" si="345"/>
        <v>0</v>
      </c>
      <c r="P427" s="220">
        <f t="shared" si="345"/>
        <v>0</v>
      </c>
      <c r="Q427" s="220">
        <f t="shared" si="345"/>
        <v>0</v>
      </c>
    </row>
    <row r="428" spans="1:17" x14ac:dyDescent="0.25">
      <c r="A428" s="60" t="s">
        <v>1845</v>
      </c>
      <c r="B428" s="60" t="s">
        <v>5680</v>
      </c>
      <c r="C428" s="220">
        <f t="shared" ref="C428:Q428" si="346">(C3723/C$3380)/(C7018/C$6675)</f>
        <v>0</v>
      </c>
      <c r="D428" s="220">
        <f t="shared" si="346"/>
        <v>0</v>
      </c>
      <c r="E428" s="220">
        <f t="shared" si="346"/>
        <v>1.5985141800456593E-3</v>
      </c>
      <c r="F428" s="220">
        <f t="shared" si="346"/>
        <v>0</v>
      </c>
      <c r="G428" s="220">
        <f t="shared" si="346"/>
        <v>7.952837808768644E-4</v>
      </c>
      <c r="H428" s="220">
        <f t="shared" si="346"/>
        <v>0</v>
      </c>
      <c r="I428" s="220">
        <f t="shared" si="346"/>
        <v>0</v>
      </c>
      <c r="J428" s="220">
        <f t="shared" si="346"/>
        <v>5.5301826151450119E-5</v>
      </c>
      <c r="K428" s="220">
        <f t="shared" si="346"/>
        <v>0</v>
      </c>
      <c r="L428" s="220">
        <f t="shared" si="346"/>
        <v>0</v>
      </c>
      <c r="M428" s="220">
        <f t="shared" si="346"/>
        <v>0</v>
      </c>
      <c r="N428" s="220">
        <f t="shared" si="346"/>
        <v>0</v>
      </c>
      <c r="O428" s="220">
        <f t="shared" si="346"/>
        <v>0</v>
      </c>
      <c r="P428" s="220">
        <f t="shared" si="346"/>
        <v>0</v>
      </c>
      <c r="Q428" s="220">
        <f t="shared" si="346"/>
        <v>3.8651740964339653E-4</v>
      </c>
    </row>
    <row r="429" spans="1:17" x14ac:dyDescent="0.25">
      <c r="A429" s="60" t="s">
        <v>1525</v>
      </c>
      <c r="B429" s="60" t="s">
        <v>9992</v>
      </c>
      <c r="C429" s="220">
        <f t="shared" ref="C429:Q429" si="347">(C3724/C$3380)/(C7019/C$6675)</f>
        <v>0</v>
      </c>
      <c r="D429" s="220">
        <f t="shared" si="347"/>
        <v>0</v>
      </c>
      <c r="E429" s="220">
        <f t="shared" si="347"/>
        <v>0</v>
      </c>
      <c r="F429" s="220">
        <f t="shared" si="347"/>
        <v>10.538043422564083</v>
      </c>
      <c r="G429" s="220">
        <f t="shared" si="347"/>
        <v>0</v>
      </c>
      <c r="H429" s="220">
        <f t="shared" si="347"/>
        <v>0</v>
      </c>
      <c r="I429" s="220">
        <f t="shared" si="347"/>
        <v>0</v>
      </c>
      <c r="J429" s="220">
        <f t="shared" si="347"/>
        <v>0</v>
      </c>
      <c r="K429" s="220">
        <f t="shared" si="347"/>
        <v>0</v>
      </c>
      <c r="L429" s="220">
        <f t="shared" si="347"/>
        <v>0</v>
      </c>
      <c r="M429" s="220">
        <f t="shared" si="347"/>
        <v>0</v>
      </c>
      <c r="N429" s="220">
        <f t="shared" si="347"/>
        <v>0</v>
      </c>
      <c r="O429" s="220">
        <f t="shared" si="347"/>
        <v>0</v>
      </c>
      <c r="P429" s="220">
        <f t="shared" si="347"/>
        <v>0</v>
      </c>
      <c r="Q429" s="220">
        <f t="shared" si="347"/>
        <v>0</v>
      </c>
    </row>
    <row r="430" spans="1:17" x14ac:dyDescent="0.25">
      <c r="A430" s="60" t="s">
        <v>1928</v>
      </c>
      <c r="B430" s="60" t="s">
        <v>5681</v>
      </c>
      <c r="C430" s="220">
        <f t="shared" ref="C430:Q430" si="348">(C3725/C$3380)/(C7020/C$6675)</f>
        <v>0</v>
      </c>
      <c r="D430" s="220">
        <f t="shared" si="348"/>
        <v>9.5600962980880826E-3</v>
      </c>
      <c r="E430" s="220">
        <f t="shared" si="348"/>
        <v>2.6938245782511475E-2</v>
      </c>
      <c r="F430" s="220">
        <f t="shared" si="348"/>
        <v>7.7471701832595294E-3</v>
      </c>
      <c r="G430" s="220">
        <f t="shared" si="348"/>
        <v>0</v>
      </c>
      <c r="H430" s="220">
        <f t="shared" si="348"/>
        <v>0</v>
      </c>
      <c r="I430" s="220">
        <f t="shared" si="348"/>
        <v>0</v>
      </c>
      <c r="J430" s="220">
        <f t="shared" si="348"/>
        <v>0</v>
      </c>
      <c r="K430" s="220">
        <f t="shared" si="348"/>
        <v>7.0835898035287936E-4</v>
      </c>
      <c r="L430" s="220">
        <f t="shared" si="348"/>
        <v>0</v>
      </c>
      <c r="M430" s="220">
        <f t="shared" si="348"/>
        <v>0</v>
      </c>
      <c r="N430" s="220">
        <f t="shared" si="348"/>
        <v>0</v>
      </c>
      <c r="O430" s="220">
        <f t="shared" si="348"/>
        <v>0</v>
      </c>
      <c r="P430" s="220">
        <f t="shared" si="348"/>
        <v>2.114724579994075E-3</v>
      </c>
      <c r="Q430" s="220">
        <f t="shared" si="348"/>
        <v>0</v>
      </c>
    </row>
    <row r="431" spans="1:17" x14ac:dyDescent="0.25">
      <c r="A431" s="60" t="s">
        <v>890</v>
      </c>
      <c r="B431" s="60" t="s">
        <v>5682</v>
      </c>
      <c r="C431" s="220">
        <f t="shared" ref="C431:Q431" si="349">(C3726/C$3380)/(C7021/C$6675)</f>
        <v>0</v>
      </c>
      <c r="D431" s="220">
        <f t="shared" si="349"/>
        <v>2.8007453624036564E-2</v>
      </c>
      <c r="E431" s="220">
        <f t="shared" si="349"/>
        <v>0.85973280456094303</v>
      </c>
      <c r="F431" s="220">
        <f t="shared" si="349"/>
        <v>1.1311593972678393E-2</v>
      </c>
      <c r="G431" s="220">
        <f t="shared" si="349"/>
        <v>0</v>
      </c>
      <c r="H431" s="220">
        <f t="shared" si="349"/>
        <v>4.2581984217713045E-2</v>
      </c>
      <c r="I431" s="220">
        <f t="shared" si="349"/>
        <v>0</v>
      </c>
      <c r="J431" s="220">
        <f t="shared" si="349"/>
        <v>9.5315749547754413E-4</v>
      </c>
      <c r="K431" s="220">
        <f t="shared" si="349"/>
        <v>0</v>
      </c>
      <c r="L431" s="220">
        <f t="shared" si="349"/>
        <v>6.147236693455873E-5</v>
      </c>
      <c r="M431" s="220">
        <f t="shared" si="349"/>
        <v>0</v>
      </c>
      <c r="N431" s="220">
        <f t="shared" si="349"/>
        <v>0</v>
      </c>
      <c r="O431" s="220">
        <f t="shared" si="349"/>
        <v>0</v>
      </c>
      <c r="P431" s="220">
        <f t="shared" si="349"/>
        <v>8.3288172028677266E-3</v>
      </c>
      <c r="Q431" s="220">
        <f t="shared" si="349"/>
        <v>0</v>
      </c>
    </row>
    <row r="432" spans="1:17" x14ac:dyDescent="0.25">
      <c r="A432" s="60" t="s">
        <v>822</v>
      </c>
      <c r="B432" s="60" t="s">
        <v>5683</v>
      </c>
      <c r="C432" s="220">
        <f t="shared" ref="C432:Q432" si="350">(C3727/C$3380)/(C7022/C$6675)</f>
        <v>0</v>
      </c>
      <c r="D432" s="220">
        <f t="shared" si="350"/>
        <v>0</v>
      </c>
      <c r="E432" s="220">
        <f t="shared" si="350"/>
        <v>0</v>
      </c>
      <c r="F432" s="220">
        <f t="shared" si="350"/>
        <v>0</v>
      </c>
      <c r="G432" s="220">
        <f t="shared" si="350"/>
        <v>0</v>
      </c>
      <c r="H432" s="220">
        <f t="shared" si="350"/>
        <v>0</v>
      </c>
      <c r="I432" s="220">
        <f t="shared" si="350"/>
        <v>0</v>
      </c>
      <c r="J432" s="220">
        <f t="shared" si="350"/>
        <v>0</v>
      </c>
      <c r="K432" s="220">
        <f t="shared" si="350"/>
        <v>0</v>
      </c>
      <c r="L432" s="220">
        <f t="shared" si="350"/>
        <v>0</v>
      </c>
      <c r="M432" s="220">
        <f t="shared" si="350"/>
        <v>0</v>
      </c>
      <c r="N432" s="220">
        <f t="shared" si="350"/>
        <v>0</v>
      </c>
      <c r="O432" s="220">
        <f t="shared" si="350"/>
        <v>0</v>
      </c>
      <c r="P432" s="220">
        <f t="shared" si="350"/>
        <v>6.6617113035928044E-2</v>
      </c>
      <c r="Q432" s="220">
        <f t="shared" si="350"/>
        <v>0.17551029071626545</v>
      </c>
    </row>
    <row r="433" spans="1:17" x14ac:dyDescent="0.25">
      <c r="A433" s="60" t="s">
        <v>402</v>
      </c>
      <c r="B433" s="60" t="s">
        <v>5687</v>
      </c>
      <c r="C433" s="220">
        <f t="shared" ref="C433:Q433" si="351">(C3728/C$3380)/(C7023/C$6675)</f>
        <v>0</v>
      </c>
      <c r="D433" s="220">
        <f t="shared" si="351"/>
        <v>0.209329513263698</v>
      </c>
      <c r="E433" s="220">
        <f t="shared" si="351"/>
        <v>0.1040365795330348</v>
      </c>
      <c r="F433" s="220">
        <f t="shared" si="351"/>
        <v>1.6857850999822087E-2</v>
      </c>
      <c r="G433" s="220">
        <f t="shared" si="351"/>
        <v>0</v>
      </c>
      <c r="H433" s="220">
        <f t="shared" si="351"/>
        <v>0</v>
      </c>
      <c r="I433" s="220">
        <f t="shared" si="351"/>
        <v>0</v>
      </c>
      <c r="J433" s="220">
        <f t="shared" si="351"/>
        <v>1.7744854633223314E-4</v>
      </c>
      <c r="K433" s="220">
        <f t="shared" si="351"/>
        <v>4.04711893743132E-4</v>
      </c>
      <c r="L433" s="220">
        <f t="shared" si="351"/>
        <v>1.2178087889636255E-4</v>
      </c>
      <c r="M433" s="220">
        <f t="shared" si="351"/>
        <v>0</v>
      </c>
      <c r="N433" s="220">
        <f t="shared" si="351"/>
        <v>0</v>
      </c>
      <c r="O433" s="220">
        <f t="shared" si="351"/>
        <v>0</v>
      </c>
      <c r="P433" s="220">
        <f t="shared" si="351"/>
        <v>0</v>
      </c>
      <c r="Q433" s="220">
        <f t="shared" si="351"/>
        <v>0</v>
      </c>
    </row>
    <row r="434" spans="1:17" x14ac:dyDescent="0.25">
      <c r="A434" s="60" t="s">
        <v>1642</v>
      </c>
      <c r="B434" s="60" t="s">
        <v>5688</v>
      </c>
      <c r="C434" s="220">
        <f t="shared" ref="C434:Q434" si="352">(C3729/C$3380)/(C7024/C$6675)</f>
        <v>0</v>
      </c>
      <c r="D434" s="220">
        <f t="shared" si="352"/>
        <v>1.2459311908084705E-2</v>
      </c>
      <c r="E434" s="220">
        <f t="shared" si="352"/>
        <v>1.8270136062611245E-2</v>
      </c>
      <c r="F434" s="220">
        <f t="shared" si="352"/>
        <v>9.1087766519249748E-3</v>
      </c>
      <c r="G434" s="220">
        <f t="shared" si="352"/>
        <v>0</v>
      </c>
      <c r="H434" s="220">
        <f t="shared" si="352"/>
        <v>0</v>
      </c>
      <c r="I434" s="220">
        <f t="shared" si="352"/>
        <v>0</v>
      </c>
      <c r="J434" s="220">
        <f t="shared" si="352"/>
        <v>0</v>
      </c>
      <c r="K434" s="220">
        <f t="shared" si="352"/>
        <v>4.957070934824687E-5</v>
      </c>
      <c r="L434" s="220">
        <f t="shared" si="352"/>
        <v>5.8096980194208183E-5</v>
      </c>
      <c r="M434" s="220">
        <f t="shared" si="352"/>
        <v>0</v>
      </c>
      <c r="N434" s="220">
        <f t="shared" si="352"/>
        <v>0</v>
      </c>
      <c r="O434" s="220">
        <f t="shared" si="352"/>
        <v>0</v>
      </c>
      <c r="P434" s="220">
        <f t="shared" si="352"/>
        <v>0</v>
      </c>
      <c r="Q434" s="220">
        <f t="shared" si="352"/>
        <v>0</v>
      </c>
    </row>
    <row r="435" spans="1:17" x14ac:dyDescent="0.25">
      <c r="A435" s="60" t="s">
        <v>3897</v>
      </c>
      <c r="B435" s="60" t="s">
        <v>5690</v>
      </c>
      <c r="C435" s="220">
        <f t="shared" ref="C435:Q435" si="353">(C3730/C$3380)/(C7025/C$6675)</f>
        <v>0</v>
      </c>
      <c r="D435" s="220">
        <f t="shared" si="353"/>
        <v>2.8739687427589478E-2</v>
      </c>
      <c r="E435" s="220">
        <f t="shared" si="353"/>
        <v>3.5666068263769442E-3</v>
      </c>
      <c r="F435" s="220">
        <f t="shared" si="353"/>
        <v>0</v>
      </c>
      <c r="G435" s="220">
        <f t="shared" si="353"/>
        <v>0</v>
      </c>
      <c r="H435" s="220">
        <f t="shared" si="353"/>
        <v>0</v>
      </c>
      <c r="I435" s="220">
        <f t="shared" si="353"/>
        <v>0</v>
      </c>
      <c r="J435" s="220">
        <f t="shared" si="353"/>
        <v>0</v>
      </c>
      <c r="K435" s="220">
        <f t="shared" si="353"/>
        <v>0</v>
      </c>
      <c r="L435" s="220">
        <f t="shared" si="353"/>
        <v>0</v>
      </c>
      <c r="M435" s="220">
        <f t="shared" si="353"/>
        <v>0</v>
      </c>
      <c r="N435" s="220">
        <f t="shared" si="353"/>
        <v>0</v>
      </c>
      <c r="O435" s="220">
        <f t="shared" si="353"/>
        <v>0</v>
      </c>
      <c r="P435" s="220">
        <f t="shared" si="353"/>
        <v>0</v>
      </c>
      <c r="Q435" s="220">
        <f t="shared" si="353"/>
        <v>0</v>
      </c>
    </row>
    <row r="436" spans="1:17" x14ac:dyDescent="0.25">
      <c r="A436" s="60" t="s">
        <v>375</v>
      </c>
      <c r="B436" s="60" t="s">
        <v>5691</v>
      </c>
      <c r="C436" s="220">
        <f t="shared" ref="C436:Q436" si="354">(C3731/C$3380)/(C7026/C$6675)</f>
        <v>0</v>
      </c>
      <c r="D436" s="220">
        <f t="shared" si="354"/>
        <v>0</v>
      </c>
      <c r="E436" s="220">
        <f t="shared" si="354"/>
        <v>1.2576338643050359E-2</v>
      </c>
      <c r="F436" s="220">
        <f t="shared" si="354"/>
        <v>0</v>
      </c>
      <c r="G436" s="220">
        <f t="shared" si="354"/>
        <v>0</v>
      </c>
      <c r="H436" s="220">
        <f t="shared" si="354"/>
        <v>0</v>
      </c>
      <c r="I436" s="220">
        <f t="shared" si="354"/>
        <v>0</v>
      </c>
      <c r="J436" s="220">
        <f t="shared" si="354"/>
        <v>0</v>
      </c>
      <c r="K436" s="220">
        <f t="shared" si="354"/>
        <v>0</v>
      </c>
      <c r="L436" s="220">
        <f t="shared" si="354"/>
        <v>0</v>
      </c>
      <c r="M436" s="220">
        <f t="shared" si="354"/>
        <v>0</v>
      </c>
      <c r="N436" s="220">
        <f t="shared" si="354"/>
        <v>0</v>
      </c>
      <c r="O436" s="220">
        <f t="shared" si="354"/>
        <v>0</v>
      </c>
      <c r="P436" s="220">
        <f t="shared" si="354"/>
        <v>1.8727875509591846E-3</v>
      </c>
      <c r="Q436" s="220">
        <f t="shared" si="354"/>
        <v>1.062304213128443E-2</v>
      </c>
    </row>
    <row r="437" spans="1:17" x14ac:dyDescent="0.25">
      <c r="A437" s="60" t="s">
        <v>482</v>
      </c>
      <c r="B437" s="60" t="s">
        <v>5692</v>
      </c>
      <c r="C437" s="220">
        <f t="shared" ref="C437:Q437" si="355">(C3732/C$3380)/(C7027/C$6675)</f>
        <v>0</v>
      </c>
      <c r="D437" s="220">
        <f t="shared" si="355"/>
        <v>0</v>
      </c>
      <c r="E437" s="220">
        <f t="shared" si="355"/>
        <v>1.4217098362509527E-2</v>
      </c>
      <c r="F437" s="220">
        <f t="shared" si="355"/>
        <v>0</v>
      </c>
      <c r="G437" s="220">
        <f t="shared" si="355"/>
        <v>0</v>
      </c>
      <c r="H437" s="220">
        <f t="shared" si="355"/>
        <v>0</v>
      </c>
      <c r="I437" s="220">
        <f t="shared" si="355"/>
        <v>0</v>
      </c>
      <c r="J437" s="220">
        <f t="shared" si="355"/>
        <v>0</v>
      </c>
      <c r="K437" s="220">
        <f t="shared" si="355"/>
        <v>0</v>
      </c>
      <c r="L437" s="220">
        <f t="shared" si="355"/>
        <v>0</v>
      </c>
      <c r="M437" s="220">
        <f t="shared" si="355"/>
        <v>0</v>
      </c>
      <c r="N437" s="220">
        <f t="shared" si="355"/>
        <v>0</v>
      </c>
      <c r="O437" s="220">
        <f t="shared" si="355"/>
        <v>0.15105776067414275</v>
      </c>
      <c r="P437" s="220">
        <f t="shared" si="355"/>
        <v>0</v>
      </c>
      <c r="Q437" s="220">
        <f t="shared" si="355"/>
        <v>0</v>
      </c>
    </row>
    <row r="438" spans="1:17" x14ac:dyDescent="0.25">
      <c r="A438" s="60" t="s">
        <v>3389</v>
      </c>
      <c r="B438" s="60" t="s">
        <v>5694</v>
      </c>
      <c r="C438" s="220">
        <f t="shared" ref="C438:Q438" si="356">(C3733/C$3380)/(C7028/C$6675)</f>
        <v>0</v>
      </c>
      <c r="D438" s="220">
        <f t="shared" si="356"/>
        <v>4.505416498055434E-2</v>
      </c>
      <c r="E438" s="220">
        <f t="shared" si="356"/>
        <v>0</v>
      </c>
      <c r="F438" s="220">
        <f t="shared" si="356"/>
        <v>0</v>
      </c>
      <c r="G438" s="220">
        <f t="shared" si="356"/>
        <v>0</v>
      </c>
      <c r="H438" s="220">
        <f t="shared" si="356"/>
        <v>0</v>
      </c>
      <c r="I438" s="220">
        <f t="shared" si="356"/>
        <v>9.5039845503857731E-2</v>
      </c>
      <c r="J438" s="220">
        <f t="shared" si="356"/>
        <v>0</v>
      </c>
      <c r="K438" s="220">
        <f t="shared" si="356"/>
        <v>0</v>
      </c>
      <c r="L438" s="220">
        <f t="shared" si="356"/>
        <v>0</v>
      </c>
      <c r="M438" s="220">
        <f t="shared" si="356"/>
        <v>0</v>
      </c>
      <c r="N438" s="220">
        <f t="shared" si="356"/>
        <v>1.1300259535883626E-2</v>
      </c>
      <c r="O438" s="220">
        <f t="shared" si="356"/>
        <v>0</v>
      </c>
      <c r="P438" s="220">
        <f t="shared" si="356"/>
        <v>0</v>
      </c>
      <c r="Q438" s="220">
        <f t="shared" si="356"/>
        <v>2.8256579474543694E-3</v>
      </c>
    </row>
    <row r="439" spans="1:17" x14ac:dyDescent="0.25">
      <c r="A439" s="60" t="s">
        <v>4777</v>
      </c>
      <c r="B439" s="60" t="s">
        <v>5695</v>
      </c>
      <c r="C439" s="220">
        <f t="shared" ref="C439:Q439" si="357">(C3734/C$3380)/(C7029/C$6675)</f>
        <v>0</v>
      </c>
      <c r="D439" s="220">
        <f t="shared" si="357"/>
        <v>5.3579577752336264E-3</v>
      </c>
      <c r="E439" s="220">
        <f t="shared" si="357"/>
        <v>0</v>
      </c>
      <c r="F439" s="220">
        <f t="shared" si="357"/>
        <v>0</v>
      </c>
      <c r="G439" s="220">
        <f t="shared" si="357"/>
        <v>0</v>
      </c>
      <c r="H439" s="220">
        <f t="shared" si="357"/>
        <v>0</v>
      </c>
      <c r="I439" s="220">
        <f t="shared" si="357"/>
        <v>1.0216250059070717E-3</v>
      </c>
      <c r="J439" s="220">
        <f t="shared" si="357"/>
        <v>0</v>
      </c>
      <c r="K439" s="220">
        <f t="shared" si="357"/>
        <v>0</v>
      </c>
      <c r="L439" s="220">
        <f t="shared" si="357"/>
        <v>0.23081475443545152</v>
      </c>
      <c r="M439" s="220">
        <f t="shared" si="357"/>
        <v>0</v>
      </c>
      <c r="N439" s="220">
        <f t="shared" si="357"/>
        <v>0</v>
      </c>
      <c r="O439" s="220">
        <f t="shared" si="357"/>
        <v>0</v>
      </c>
      <c r="P439" s="220">
        <f t="shared" si="357"/>
        <v>0</v>
      </c>
      <c r="Q439" s="220">
        <f t="shared" si="357"/>
        <v>0</v>
      </c>
    </row>
    <row r="440" spans="1:17" x14ac:dyDescent="0.25">
      <c r="A440" s="60" t="s">
        <v>3463</v>
      </c>
      <c r="B440" s="60" t="s">
        <v>5697</v>
      </c>
      <c r="C440" s="220">
        <f t="shared" ref="C440:Q440" si="358">(C3735/C$3380)/(C7030/C$6675)</f>
        <v>0</v>
      </c>
      <c r="D440" s="220">
        <f t="shared" si="358"/>
        <v>0</v>
      </c>
      <c r="E440" s="220">
        <f t="shared" si="358"/>
        <v>3.916691032113017E-3</v>
      </c>
      <c r="F440" s="220">
        <f t="shared" si="358"/>
        <v>0</v>
      </c>
      <c r="G440" s="220">
        <f t="shared" si="358"/>
        <v>0</v>
      </c>
      <c r="H440" s="220">
        <f t="shared" si="358"/>
        <v>0</v>
      </c>
      <c r="I440" s="220">
        <f t="shared" si="358"/>
        <v>0</v>
      </c>
      <c r="J440" s="220">
        <f t="shared" si="358"/>
        <v>0</v>
      </c>
      <c r="K440" s="220">
        <f t="shared" si="358"/>
        <v>0</v>
      </c>
      <c r="L440" s="220">
        <f t="shared" si="358"/>
        <v>0</v>
      </c>
      <c r="M440" s="220">
        <f t="shared" si="358"/>
        <v>0</v>
      </c>
      <c r="N440" s="220">
        <f t="shared" si="358"/>
        <v>0</v>
      </c>
      <c r="O440" s="220">
        <f t="shared" si="358"/>
        <v>0</v>
      </c>
      <c r="P440" s="220">
        <f t="shared" si="358"/>
        <v>0</v>
      </c>
      <c r="Q440" s="220">
        <f t="shared" si="358"/>
        <v>0</v>
      </c>
    </row>
    <row r="441" spans="1:17" x14ac:dyDescent="0.25">
      <c r="A441" s="60" t="s">
        <v>4508</v>
      </c>
      <c r="B441" s="60" t="s">
        <v>5698</v>
      </c>
      <c r="C441" s="220">
        <f t="shared" ref="C441:Q441" si="359">(C3736/C$3380)/(C7031/C$6675)</f>
        <v>0</v>
      </c>
      <c r="D441" s="220">
        <f t="shared" si="359"/>
        <v>0</v>
      </c>
      <c r="E441" s="220">
        <f t="shared" si="359"/>
        <v>1.3366692844091962E-2</v>
      </c>
      <c r="F441" s="220">
        <f t="shared" si="359"/>
        <v>7.4858410249639728E-4</v>
      </c>
      <c r="G441" s="220">
        <f t="shared" si="359"/>
        <v>0</v>
      </c>
      <c r="H441" s="220">
        <f t="shared" si="359"/>
        <v>2.2853288010508998E-3</v>
      </c>
      <c r="I441" s="220">
        <f t="shared" si="359"/>
        <v>0</v>
      </c>
      <c r="J441" s="220">
        <f t="shared" si="359"/>
        <v>0</v>
      </c>
      <c r="K441" s="220">
        <f t="shared" si="359"/>
        <v>0</v>
      </c>
      <c r="L441" s="220">
        <f t="shared" si="359"/>
        <v>0</v>
      </c>
      <c r="M441" s="220">
        <f t="shared" si="359"/>
        <v>0</v>
      </c>
      <c r="N441" s="220">
        <f t="shared" si="359"/>
        <v>0</v>
      </c>
      <c r="O441" s="220">
        <f t="shared" si="359"/>
        <v>0</v>
      </c>
      <c r="P441" s="220">
        <f t="shared" si="359"/>
        <v>0</v>
      </c>
      <c r="Q441" s="220">
        <f t="shared" si="359"/>
        <v>0</v>
      </c>
    </row>
    <row r="442" spans="1:17" x14ac:dyDescent="0.25">
      <c r="A442" s="60" t="s">
        <v>4509</v>
      </c>
      <c r="B442" s="60" t="s">
        <v>5699</v>
      </c>
      <c r="C442" s="220">
        <f t="shared" ref="C442:Q442" si="360">(C3737/C$3380)/(C7032/C$6675)</f>
        <v>21.465713460541377</v>
      </c>
      <c r="D442" s="220">
        <f t="shared" si="360"/>
        <v>15.098609381410773</v>
      </c>
      <c r="E442" s="220">
        <f t="shared" si="360"/>
        <v>35.831483936418714</v>
      </c>
      <c r="F442" s="220">
        <f t="shared" si="360"/>
        <v>26.334109553775367</v>
      </c>
      <c r="G442" s="220">
        <f t="shared" si="360"/>
        <v>31.840834744119249</v>
      </c>
      <c r="H442" s="220">
        <f t="shared" si="360"/>
        <v>38.700510501919617</v>
      </c>
      <c r="I442" s="220">
        <f t="shared" si="360"/>
        <v>19.770840782344084</v>
      </c>
      <c r="J442" s="220">
        <f t="shared" si="360"/>
        <v>47.467613303542464</v>
      </c>
      <c r="K442" s="220">
        <f t="shared" si="360"/>
        <v>0</v>
      </c>
      <c r="L442" s="220">
        <f t="shared" si="360"/>
        <v>52.66848628296588</v>
      </c>
      <c r="M442" s="220">
        <f t="shared" si="360"/>
        <v>1.8866493109444202</v>
      </c>
      <c r="N442" s="220">
        <f t="shared" si="360"/>
        <v>22.223534708347863</v>
      </c>
      <c r="O442" s="220">
        <f t="shared" si="360"/>
        <v>40.822063491547681</v>
      </c>
      <c r="P442" s="220">
        <f t="shared" si="360"/>
        <v>51.887558747241449</v>
      </c>
      <c r="Q442" s="220">
        <f t="shared" si="360"/>
        <v>15.782905874021942</v>
      </c>
    </row>
    <row r="443" spans="1:17" x14ac:dyDescent="0.25">
      <c r="A443" s="60" t="s">
        <v>756</v>
      </c>
      <c r="B443" s="60" t="s">
        <v>5701</v>
      </c>
      <c r="C443" s="220">
        <f t="shared" ref="C443:Q443" si="361">(C3738/C$3380)/(C7033/C$6675)</f>
        <v>0</v>
      </c>
      <c r="D443" s="220">
        <f t="shared" si="361"/>
        <v>0</v>
      </c>
      <c r="E443" s="220">
        <f t="shared" si="361"/>
        <v>0</v>
      </c>
      <c r="F443" s="220">
        <f t="shared" si="361"/>
        <v>0</v>
      </c>
      <c r="G443" s="220">
        <f t="shared" si="361"/>
        <v>7.5329245701598064E-3</v>
      </c>
      <c r="H443" s="220">
        <f t="shared" si="361"/>
        <v>0</v>
      </c>
      <c r="I443" s="220">
        <f t="shared" si="361"/>
        <v>0</v>
      </c>
      <c r="J443" s="220">
        <f t="shared" si="361"/>
        <v>0</v>
      </c>
      <c r="K443" s="220">
        <f t="shared" si="361"/>
        <v>0</v>
      </c>
      <c r="L443" s="220">
        <f t="shared" si="361"/>
        <v>0</v>
      </c>
      <c r="M443" s="220">
        <f t="shared" si="361"/>
        <v>0</v>
      </c>
      <c r="N443" s="220">
        <f t="shared" si="361"/>
        <v>0</v>
      </c>
      <c r="O443" s="220">
        <f t="shared" si="361"/>
        <v>0</v>
      </c>
      <c r="P443" s="220">
        <f t="shared" si="361"/>
        <v>0</v>
      </c>
      <c r="Q443" s="220">
        <f t="shared" si="361"/>
        <v>0</v>
      </c>
    </row>
    <row r="444" spans="1:17" x14ac:dyDescent="0.25">
      <c r="A444" s="60" t="s">
        <v>45</v>
      </c>
      <c r="B444" s="60" t="s">
        <v>5205</v>
      </c>
      <c r="C444" s="220">
        <f t="shared" ref="C444:Q444" si="362">(C3739/C$3380)/(C7034/C$6675)</f>
        <v>2.1894760483061209E-3</v>
      </c>
      <c r="D444" s="220">
        <f t="shared" si="362"/>
        <v>2.4423387855131949E-3</v>
      </c>
      <c r="E444" s="220">
        <f t="shared" si="362"/>
        <v>0</v>
      </c>
      <c r="F444" s="220">
        <f t="shared" si="362"/>
        <v>4.7950457294644214E-4</v>
      </c>
      <c r="G444" s="220">
        <f t="shared" si="362"/>
        <v>5.6732003501151705E-5</v>
      </c>
      <c r="H444" s="220">
        <f t="shared" si="362"/>
        <v>1.0322067621123041E-4</v>
      </c>
      <c r="I444" s="220">
        <f t="shared" si="362"/>
        <v>1.8704475172673529</v>
      </c>
      <c r="J444" s="220">
        <f t="shared" si="362"/>
        <v>2.7609394412870158E-5</v>
      </c>
      <c r="K444" s="220">
        <f t="shared" si="362"/>
        <v>1.3052627932170905E-4</v>
      </c>
      <c r="L444" s="220">
        <f t="shared" si="362"/>
        <v>0</v>
      </c>
      <c r="M444" s="220">
        <f t="shared" si="362"/>
        <v>0</v>
      </c>
      <c r="N444" s="220">
        <f t="shared" si="362"/>
        <v>0</v>
      </c>
      <c r="O444" s="220">
        <f t="shared" si="362"/>
        <v>0</v>
      </c>
      <c r="P444" s="220">
        <f t="shared" si="362"/>
        <v>2.4697513416170613E-4</v>
      </c>
      <c r="Q444" s="220">
        <f t="shared" si="362"/>
        <v>1.748059021644493E-5</v>
      </c>
    </row>
    <row r="445" spans="1:17" x14ac:dyDescent="0.25">
      <c r="A445" s="60" t="s">
        <v>10391</v>
      </c>
      <c r="B445" s="60" t="s">
        <v>10392</v>
      </c>
      <c r="C445" s="220">
        <f t="shared" ref="C445:Q445" si="363">(C3740/C$3380)/(C7035/C$6675)</f>
        <v>0</v>
      </c>
      <c r="D445" s="220">
        <f t="shared" si="363"/>
        <v>0</v>
      </c>
      <c r="E445" s="220">
        <f t="shared" si="363"/>
        <v>0</v>
      </c>
      <c r="F445" s="220">
        <f t="shared" si="363"/>
        <v>0</v>
      </c>
      <c r="G445" s="220">
        <f t="shared" si="363"/>
        <v>0</v>
      </c>
      <c r="H445" s="220">
        <f t="shared" si="363"/>
        <v>0</v>
      </c>
      <c r="I445" s="220">
        <f t="shared" si="363"/>
        <v>41.66092524204619</v>
      </c>
      <c r="J445" s="220">
        <f t="shared" si="363"/>
        <v>7.3313302771799702E-4</v>
      </c>
      <c r="K445" s="220">
        <f t="shared" si="363"/>
        <v>0</v>
      </c>
      <c r="L445" s="220">
        <f t="shared" si="363"/>
        <v>0</v>
      </c>
      <c r="M445" s="220">
        <f t="shared" si="363"/>
        <v>0</v>
      </c>
      <c r="N445" s="220">
        <f t="shared" si="363"/>
        <v>0</v>
      </c>
      <c r="O445" s="220">
        <f t="shared" si="363"/>
        <v>0</v>
      </c>
      <c r="P445" s="220">
        <f t="shared" si="363"/>
        <v>0</v>
      </c>
      <c r="Q445" s="220">
        <f t="shared" si="363"/>
        <v>1.4932127134648608E-2</v>
      </c>
    </row>
    <row r="446" spans="1:17" x14ac:dyDescent="0.25">
      <c r="A446" s="60" t="s">
        <v>2411</v>
      </c>
      <c r="B446" s="60" t="s">
        <v>5704</v>
      </c>
      <c r="C446" s="220">
        <f t="shared" ref="C446:Q446" si="364">(C3741/C$3380)/(C7036/C$6675)</f>
        <v>0</v>
      </c>
      <c r="D446" s="220">
        <f t="shared" si="364"/>
        <v>0</v>
      </c>
      <c r="E446" s="220">
        <f t="shared" si="364"/>
        <v>0</v>
      </c>
      <c r="F446" s="220">
        <f t="shared" si="364"/>
        <v>0</v>
      </c>
      <c r="G446" s="220">
        <f t="shared" si="364"/>
        <v>341.04952981757526</v>
      </c>
      <c r="H446" s="220">
        <f t="shared" si="364"/>
        <v>0</v>
      </c>
      <c r="I446" s="220">
        <f t="shared" si="364"/>
        <v>0</v>
      </c>
      <c r="J446" s="220">
        <f t="shared" si="364"/>
        <v>0</v>
      </c>
      <c r="K446" s="220">
        <f t="shared" si="364"/>
        <v>0</v>
      </c>
      <c r="L446" s="220">
        <f t="shared" si="364"/>
        <v>0</v>
      </c>
      <c r="M446" s="220">
        <f t="shared" si="364"/>
        <v>0</v>
      </c>
      <c r="N446" s="220">
        <f t="shared" si="364"/>
        <v>0</v>
      </c>
      <c r="O446" s="220">
        <f t="shared" si="364"/>
        <v>0</v>
      </c>
      <c r="P446" s="220">
        <f t="shared" si="364"/>
        <v>0</v>
      </c>
      <c r="Q446" s="220">
        <f t="shared" si="364"/>
        <v>0</v>
      </c>
    </row>
    <row r="447" spans="1:17" x14ac:dyDescent="0.25">
      <c r="A447" s="60" t="s">
        <v>3178</v>
      </c>
      <c r="B447" s="60" t="s">
        <v>5708</v>
      </c>
      <c r="C447" s="220">
        <f t="shared" ref="C447:Q447" si="365">(C3742/C$3380)/(C7037/C$6675)</f>
        <v>0</v>
      </c>
      <c r="D447" s="220">
        <f t="shared" si="365"/>
        <v>0</v>
      </c>
      <c r="E447" s="220">
        <f t="shared" si="365"/>
        <v>0</v>
      </c>
      <c r="F447" s="220">
        <f t="shared" si="365"/>
        <v>0</v>
      </c>
      <c r="G447" s="220">
        <f t="shared" si="365"/>
        <v>0</v>
      </c>
      <c r="H447" s="220">
        <f t="shared" si="365"/>
        <v>0</v>
      </c>
      <c r="I447" s="220">
        <f t="shared" si="365"/>
        <v>0</v>
      </c>
      <c r="J447" s="220">
        <f t="shared" si="365"/>
        <v>0</v>
      </c>
      <c r="K447" s="220">
        <f t="shared" si="365"/>
        <v>1.5644913706876947E-4</v>
      </c>
      <c r="L447" s="220">
        <f t="shared" si="365"/>
        <v>0</v>
      </c>
      <c r="M447" s="220">
        <f t="shared" si="365"/>
        <v>0</v>
      </c>
      <c r="N447" s="220">
        <f t="shared" si="365"/>
        <v>0</v>
      </c>
      <c r="O447" s="220">
        <f t="shared" si="365"/>
        <v>0</v>
      </c>
      <c r="P447" s="220">
        <f t="shared" si="365"/>
        <v>0</v>
      </c>
      <c r="Q447" s="220">
        <f t="shared" si="365"/>
        <v>0</v>
      </c>
    </row>
    <row r="448" spans="1:17" x14ac:dyDescent="0.25">
      <c r="A448" s="60" t="s">
        <v>876</v>
      </c>
      <c r="B448" s="60" t="s">
        <v>5709</v>
      </c>
      <c r="C448" s="220">
        <f t="shared" ref="C448:Q448" si="366">(C3743/C$3380)/(C7038/C$6675)</f>
        <v>0</v>
      </c>
      <c r="D448" s="220">
        <f t="shared" si="366"/>
        <v>0</v>
      </c>
      <c r="E448" s="220">
        <f t="shared" si="366"/>
        <v>0</v>
      </c>
      <c r="F448" s="220">
        <f t="shared" si="366"/>
        <v>1.3096421157605431E-5</v>
      </c>
      <c r="G448" s="220">
        <f t="shared" si="366"/>
        <v>9.3124425355926056E-3</v>
      </c>
      <c r="H448" s="220">
        <f t="shared" si="366"/>
        <v>0</v>
      </c>
      <c r="I448" s="220">
        <f t="shared" si="366"/>
        <v>0</v>
      </c>
      <c r="J448" s="220">
        <f t="shared" si="366"/>
        <v>0</v>
      </c>
      <c r="K448" s="220">
        <f t="shared" si="366"/>
        <v>0</v>
      </c>
      <c r="L448" s="220">
        <f t="shared" si="366"/>
        <v>0</v>
      </c>
      <c r="M448" s="220">
        <f t="shared" si="366"/>
        <v>7.5948912834358905E-6</v>
      </c>
      <c r="N448" s="220">
        <f t="shared" si="366"/>
        <v>0</v>
      </c>
      <c r="O448" s="220">
        <f t="shared" si="366"/>
        <v>0</v>
      </c>
      <c r="P448" s="220">
        <f t="shared" si="366"/>
        <v>0</v>
      </c>
      <c r="Q448" s="220">
        <f t="shared" si="366"/>
        <v>0</v>
      </c>
    </row>
    <row r="449" spans="1:17" x14ac:dyDescent="0.25">
      <c r="A449" s="60" t="s">
        <v>2070</v>
      </c>
      <c r="B449" s="60" t="s">
        <v>5710</v>
      </c>
      <c r="C449" s="220">
        <f t="shared" ref="C449:Q449" si="367">(C3744/C$3380)/(C7039/C$6675)</f>
        <v>0</v>
      </c>
      <c r="D449" s="220">
        <f t="shared" si="367"/>
        <v>0</v>
      </c>
      <c r="E449" s="220">
        <f t="shared" si="367"/>
        <v>19.928393735569895</v>
      </c>
      <c r="F449" s="220">
        <f t="shared" si="367"/>
        <v>22.188639934451597</v>
      </c>
      <c r="G449" s="220">
        <f t="shared" si="367"/>
        <v>1.1918097211175056</v>
      </c>
      <c r="H449" s="220">
        <f t="shared" si="367"/>
        <v>14.613198593287915</v>
      </c>
      <c r="I449" s="220">
        <f t="shared" si="367"/>
        <v>17.839782291602944</v>
      </c>
      <c r="J449" s="220">
        <f t="shared" si="367"/>
        <v>3.6776557773515144</v>
      </c>
      <c r="K449" s="220">
        <f t="shared" si="367"/>
        <v>15.607543653206028</v>
      </c>
      <c r="L449" s="220">
        <f t="shared" si="367"/>
        <v>72.865951854254348</v>
      </c>
      <c r="M449" s="220">
        <f t="shared" si="367"/>
        <v>61.428962073278576</v>
      </c>
      <c r="N449" s="220">
        <f t="shared" si="367"/>
        <v>45.282914450140282</v>
      </c>
      <c r="O449" s="220">
        <f t="shared" si="367"/>
        <v>19.598908449262868</v>
      </c>
      <c r="P449" s="220">
        <f t="shared" si="367"/>
        <v>30.218305736571061</v>
      </c>
      <c r="Q449" s="220">
        <f t="shared" si="367"/>
        <v>28.68942809527061</v>
      </c>
    </row>
    <row r="450" spans="1:17" x14ac:dyDescent="0.25">
      <c r="A450" s="60" t="s">
        <v>1621</v>
      </c>
      <c r="B450" s="60" t="s">
        <v>5711</v>
      </c>
      <c r="C450" s="220">
        <f t="shared" ref="C450:Q450" si="368">(C3745/C$3380)/(C7040/C$6675)</f>
        <v>0</v>
      </c>
      <c r="D450" s="220">
        <f t="shared" si="368"/>
        <v>0</v>
      </c>
      <c r="E450" s="220">
        <f t="shared" si="368"/>
        <v>0</v>
      </c>
      <c r="F450" s="220">
        <f t="shared" si="368"/>
        <v>0</v>
      </c>
      <c r="G450" s="220">
        <f t="shared" si="368"/>
        <v>0</v>
      </c>
      <c r="H450" s="220">
        <f t="shared" si="368"/>
        <v>0</v>
      </c>
      <c r="I450" s="220">
        <f t="shared" si="368"/>
        <v>230.05733815705909</v>
      </c>
      <c r="J450" s="220">
        <f t="shared" si="368"/>
        <v>1.5267936109359428</v>
      </c>
      <c r="K450" s="220">
        <f t="shared" si="368"/>
        <v>7.3406931690176399E-3</v>
      </c>
      <c r="L450" s="220">
        <f t="shared" si="368"/>
        <v>0</v>
      </c>
      <c r="M450" s="220">
        <f t="shared" si="368"/>
        <v>0</v>
      </c>
      <c r="N450" s="220">
        <f t="shared" si="368"/>
        <v>0</v>
      </c>
      <c r="O450" s="220">
        <f t="shared" si="368"/>
        <v>0</v>
      </c>
      <c r="P450" s="220">
        <f t="shared" si="368"/>
        <v>0</v>
      </c>
      <c r="Q450" s="220">
        <f t="shared" si="368"/>
        <v>0</v>
      </c>
    </row>
    <row r="451" spans="1:17" x14ac:dyDescent="0.25">
      <c r="A451" s="60" t="s">
        <v>484</v>
      </c>
      <c r="B451" s="60" t="s">
        <v>5712</v>
      </c>
      <c r="C451" s="220">
        <f t="shared" ref="C451:Q451" si="369">(C3746/C$3380)/(C7041/C$6675)</f>
        <v>4.7570542748732996E-3</v>
      </c>
      <c r="D451" s="220">
        <f t="shared" si="369"/>
        <v>1.4412011447910791E-3</v>
      </c>
      <c r="E451" s="220">
        <f t="shared" si="369"/>
        <v>0</v>
      </c>
      <c r="F451" s="220">
        <f t="shared" si="369"/>
        <v>5.636553640329155E-4</v>
      </c>
      <c r="G451" s="220">
        <f t="shared" si="369"/>
        <v>6.1030806150301183E-3</v>
      </c>
      <c r="H451" s="220">
        <f t="shared" si="369"/>
        <v>1.833617874770719E-3</v>
      </c>
      <c r="I451" s="220">
        <f t="shared" si="369"/>
        <v>1.4555581200445297E-4</v>
      </c>
      <c r="J451" s="220">
        <f t="shared" si="369"/>
        <v>2.9827870686759315E-3</v>
      </c>
      <c r="K451" s="220">
        <f t="shared" si="369"/>
        <v>0</v>
      </c>
      <c r="L451" s="220">
        <f t="shared" si="369"/>
        <v>0</v>
      </c>
      <c r="M451" s="220">
        <f t="shared" si="369"/>
        <v>0</v>
      </c>
      <c r="N451" s="220">
        <f t="shared" si="369"/>
        <v>0</v>
      </c>
      <c r="O451" s="220">
        <f t="shared" si="369"/>
        <v>0</v>
      </c>
      <c r="P451" s="220">
        <f t="shared" si="369"/>
        <v>0</v>
      </c>
      <c r="Q451" s="220">
        <f t="shared" si="369"/>
        <v>0</v>
      </c>
    </row>
    <row r="452" spans="1:17" x14ac:dyDescent="0.25">
      <c r="A452" s="60" t="s">
        <v>169</v>
      </c>
      <c r="B452" s="60" t="s">
        <v>5713</v>
      </c>
      <c r="C452" s="220">
        <f t="shared" ref="C452:Q452" si="370">(C3747/C$3380)/(C7042/C$6675)</f>
        <v>0</v>
      </c>
      <c r="D452" s="220">
        <f t="shared" si="370"/>
        <v>0</v>
      </c>
      <c r="E452" s="220">
        <f t="shared" si="370"/>
        <v>0</v>
      </c>
      <c r="F452" s="220">
        <f t="shared" si="370"/>
        <v>1.0107195658172477E-4</v>
      </c>
      <c r="G452" s="220">
        <f t="shared" si="370"/>
        <v>1.203303078462023E-4</v>
      </c>
      <c r="H452" s="220">
        <f t="shared" si="370"/>
        <v>0</v>
      </c>
      <c r="I452" s="220">
        <f t="shared" si="370"/>
        <v>1.5087776486012205E-2</v>
      </c>
      <c r="J452" s="220">
        <f t="shared" si="370"/>
        <v>0</v>
      </c>
      <c r="K452" s="220">
        <f t="shared" si="370"/>
        <v>4.2823671697726128E-2</v>
      </c>
      <c r="L452" s="220">
        <f t="shared" si="370"/>
        <v>0</v>
      </c>
      <c r="M452" s="220">
        <f t="shared" si="370"/>
        <v>3.3540392294761252E-2</v>
      </c>
      <c r="N452" s="220">
        <f t="shared" si="370"/>
        <v>4.1017213503276355E-2</v>
      </c>
      <c r="O452" s="220">
        <f t="shared" si="370"/>
        <v>0</v>
      </c>
      <c r="P452" s="220">
        <f t="shared" si="370"/>
        <v>0</v>
      </c>
      <c r="Q452" s="220">
        <f t="shared" si="370"/>
        <v>2.9872938357467453E-2</v>
      </c>
    </row>
    <row r="453" spans="1:17" x14ac:dyDescent="0.25">
      <c r="A453" s="60" t="s">
        <v>4003</v>
      </c>
      <c r="B453" s="60" t="s">
        <v>5191</v>
      </c>
      <c r="C453" s="220">
        <f t="shared" ref="C453:Q453" si="371">(C3748/C$3380)/(C7043/C$6675)</f>
        <v>0</v>
      </c>
      <c r="D453" s="220">
        <f t="shared" si="371"/>
        <v>0</v>
      </c>
      <c r="E453" s="220">
        <f t="shared" si="371"/>
        <v>0</v>
      </c>
      <c r="F453" s="220">
        <f t="shared" si="371"/>
        <v>1.0133291548905725E-3</v>
      </c>
      <c r="G453" s="220">
        <f t="shared" si="371"/>
        <v>0</v>
      </c>
      <c r="H453" s="220">
        <f t="shared" si="371"/>
        <v>0</v>
      </c>
      <c r="I453" s="220">
        <f t="shared" si="371"/>
        <v>0</v>
      </c>
      <c r="J453" s="220">
        <f t="shared" si="371"/>
        <v>0</v>
      </c>
      <c r="K453" s="220">
        <f t="shared" si="371"/>
        <v>0</v>
      </c>
      <c r="L453" s="220">
        <f t="shared" si="371"/>
        <v>0</v>
      </c>
      <c r="M453" s="220">
        <f t="shared" si="371"/>
        <v>0</v>
      </c>
      <c r="N453" s="220">
        <f t="shared" si="371"/>
        <v>0</v>
      </c>
      <c r="O453" s="220">
        <f t="shared" si="371"/>
        <v>0</v>
      </c>
      <c r="P453" s="220">
        <f t="shared" si="371"/>
        <v>0</v>
      </c>
      <c r="Q453" s="220">
        <f t="shared" si="371"/>
        <v>0</v>
      </c>
    </row>
    <row r="454" spans="1:17" x14ac:dyDescent="0.25">
      <c r="A454" s="60" t="s">
        <v>1147</v>
      </c>
      <c r="B454" s="60" t="s">
        <v>5719</v>
      </c>
      <c r="C454" s="220">
        <f t="shared" ref="C454:Q454" si="372">(C3749/C$3380)/(C7044/C$6675)</f>
        <v>2.2157449550894475E-2</v>
      </c>
      <c r="D454" s="220">
        <f t="shared" si="372"/>
        <v>1.0130993078505755E-3</v>
      </c>
      <c r="E454" s="220">
        <f t="shared" si="372"/>
        <v>9.8614009643734901E-3</v>
      </c>
      <c r="F454" s="220">
        <f t="shared" si="372"/>
        <v>0</v>
      </c>
      <c r="G454" s="220">
        <f t="shared" si="372"/>
        <v>5.7913749949948406E-4</v>
      </c>
      <c r="H454" s="220">
        <f t="shared" si="372"/>
        <v>0</v>
      </c>
      <c r="I454" s="220">
        <f t="shared" si="372"/>
        <v>0</v>
      </c>
      <c r="J454" s="220">
        <f t="shared" si="372"/>
        <v>0</v>
      </c>
      <c r="K454" s="220">
        <f t="shared" si="372"/>
        <v>0</v>
      </c>
      <c r="L454" s="220">
        <f t="shared" si="372"/>
        <v>0</v>
      </c>
      <c r="M454" s="220">
        <f t="shared" si="372"/>
        <v>0</v>
      </c>
      <c r="N454" s="220">
        <f t="shared" si="372"/>
        <v>0</v>
      </c>
      <c r="O454" s="220">
        <f t="shared" si="372"/>
        <v>0</v>
      </c>
      <c r="P454" s="220">
        <f t="shared" si="372"/>
        <v>0</v>
      </c>
      <c r="Q454" s="220">
        <f t="shared" si="372"/>
        <v>0</v>
      </c>
    </row>
    <row r="455" spans="1:17" x14ac:dyDescent="0.25">
      <c r="A455" s="60" t="s">
        <v>587</v>
      </c>
      <c r="B455" s="60" t="s">
        <v>5721</v>
      </c>
      <c r="C455" s="220">
        <f t="shared" ref="C455:Q455" si="373">(C3750/C$3380)/(C7045/C$6675)</f>
        <v>0</v>
      </c>
      <c r="D455" s="220">
        <f t="shared" si="373"/>
        <v>1.0501990671625541E-4</v>
      </c>
      <c r="E455" s="220">
        <f t="shared" si="373"/>
        <v>1.0099564929876178E-2</v>
      </c>
      <c r="F455" s="220">
        <f t="shared" si="373"/>
        <v>0</v>
      </c>
      <c r="G455" s="220">
        <f t="shared" si="373"/>
        <v>7.1671834460815768E-3</v>
      </c>
      <c r="H455" s="220">
        <f t="shared" si="373"/>
        <v>0</v>
      </c>
      <c r="I455" s="220">
        <f t="shared" si="373"/>
        <v>5.5191710598145836E-3</v>
      </c>
      <c r="J455" s="220">
        <f t="shared" si="373"/>
        <v>0</v>
      </c>
      <c r="K455" s="220">
        <f t="shared" si="373"/>
        <v>0</v>
      </c>
      <c r="L455" s="220">
        <f t="shared" si="373"/>
        <v>0</v>
      </c>
      <c r="M455" s="220">
        <f t="shared" si="373"/>
        <v>0</v>
      </c>
      <c r="N455" s="220">
        <f t="shared" si="373"/>
        <v>0</v>
      </c>
      <c r="O455" s="220">
        <f t="shared" si="373"/>
        <v>0</v>
      </c>
      <c r="P455" s="220">
        <f t="shared" si="373"/>
        <v>0</v>
      </c>
      <c r="Q455" s="220">
        <f t="shared" si="373"/>
        <v>0</v>
      </c>
    </row>
    <row r="456" spans="1:17" x14ac:dyDescent="0.25">
      <c r="A456" s="60" t="s">
        <v>400</v>
      </c>
      <c r="B456" s="60" t="s">
        <v>5723</v>
      </c>
      <c r="C456" s="220">
        <f t="shared" ref="C456:Q456" si="374">(C3751/C$3380)/(C7046/C$6675)</f>
        <v>0</v>
      </c>
      <c r="D456" s="220">
        <f t="shared" si="374"/>
        <v>3.7911452169847311E-4</v>
      </c>
      <c r="E456" s="220">
        <f t="shared" si="374"/>
        <v>1.1214817793753783E-2</v>
      </c>
      <c r="F456" s="220">
        <f t="shared" si="374"/>
        <v>1.0118510032229805E-4</v>
      </c>
      <c r="G456" s="220">
        <f t="shared" si="374"/>
        <v>6.7781225969691682E-5</v>
      </c>
      <c r="H456" s="220">
        <f t="shared" si="374"/>
        <v>1.7347389865799414E-3</v>
      </c>
      <c r="I456" s="220">
        <f t="shared" si="374"/>
        <v>2.4766360297079043E-5</v>
      </c>
      <c r="J456" s="220">
        <f t="shared" si="374"/>
        <v>4.9026882517887497E-4</v>
      </c>
      <c r="K456" s="220">
        <f t="shared" si="374"/>
        <v>2.1053156787974751E-4</v>
      </c>
      <c r="L456" s="220">
        <f t="shared" si="374"/>
        <v>0</v>
      </c>
      <c r="M456" s="220">
        <f t="shared" si="374"/>
        <v>0</v>
      </c>
      <c r="N456" s="220">
        <f t="shared" si="374"/>
        <v>0</v>
      </c>
      <c r="O456" s="220">
        <f t="shared" si="374"/>
        <v>0</v>
      </c>
      <c r="P456" s="220">
        <f t="shared" si="374"/>
        <v>3.1591059863840025E-2</v>
      </c>
      <c r="Q456" s="220">
        <f t="shared" si="374"/>
        <v>1.4896697446433252E-2</v>
      </c>
    </row>
    <row r="457" spans="1:17" x14ac:dyDescent="0.25">
      <c r="A457" s="60" t="s">
        <v>504</v>
      </c>
      <c r="B457" s="60" t="s">
        <v>5724</v>
      </c>
      <c r="C457" s="220">
        <f t="shared" ref="C457:Q457" si="375">(C3752/C$3380)/(C7047/C$6675)</f>
        <v>0</v>
      </c>
      <c r="D457" s="220">
        <f t="shared" si="375"/>
        <v>1.5025364574161613E-2</v>
      </c>
      <c r="E457" s="220">
        <f t="shared" si="375"/>
        <v>0</v>
      </c>
      <c r="F457" s="220">
        <f t="shared" si="375"/>
        <v>1.4175261981010203E-2</v>
      </c>
      <c r="G457" s="220">
        <f t="shared" si="375"/>
        <v>0</v>
      </c>
      <c r="H457" s="220">
        <f t="shared" si="375"/>
        <v>0</v>
      </c>
      <c r="I457" s="220">
        <f t="shared" si="375"/>
        <v>0</v>
      </c>
      <c r="J457" s="220">
        <f t="shared" si="375"/>
        <v>0</v>
      </c>
      <c r="K457" s="220">
        <f t="shared" si="375"/>
        <v>0</v>
      </c>
      <c r="L457" s="220">
        <f t="shared" si="375"/>
        <v>0</v>
      </c>
      <c r="M457" s="220">
        <f t="shared" si="375"/>
        <v>0</v>
      </c>
      <c r="N457" s="220">
        <f t="shared" si="375"/>
        <v>0</v>
      </c>
      <c r="O457" s="220">
        <f t="shared" si="375"/>
        <v>0</v>
      </c>
      <c r="P457" s="220">
        <f t="shared" si="375"/>
        <v>0</v>
      </c>
      <c r="Q457" s="220">
        <f t="shared" si="375"/>
        <v>0</v>
      </c>
    </row>
    <row r="458" spans="1:17" x14ac:dyDescent="0.25">
      <c r="A458" s="60" t="s">
        <v>621</v>
      </c>
      <c r="B458" s="60" t="s">
        <v>5725</v>
      </c>
      <c r="C458" s="220">
        <f t="shared" ref="C458:Q458" si="376">(C3753/C$3380)/(C7048/C$6675)</f>
        <v>0</v>
      </c>
      <c r="D458" s="220">
        <f t="shared" si="376"/>
        <v>0</v>
      </c>
      <c r="E458" s="220">
        <f t="shared" si="376"/>
        <v>0</v>
      </c>
      <c r="F458" s="220">
        <f t="shared" si="376"/>
        <v>0</v>
      </c>
      <c r="G458" s="220">
        <f t="shared" si="376"/>
        <v>0</v>
      </c>
      <c r="H458" s="220">
        <f t="shared" si="376"/>
        <v>0</v>
      </c>
      <c r="I458" s="220">
        <f t="shared" si="376"/>
        <v>0</v>
      </c>
      <c r="J458" s="220">
        <f t="shared" si="376"/>
        <v>0</v>
      </c>
      <c r="K458" s="220">
        <f t="shared" si="376"/>
        <v>0</v>
      </c>
      <c r="L458" s="220">
        <f t="shared" si="376"/>
        <v>1.323199252049473E-2</v>
      </c>
      <c r="M458" s="220">
        <f t="shared" si="376"/>
        <v>0</v>
      </c>
      <c r="N458" s="220">
        <f t="shared" si="376"/>
        <v>8.8208157048893718E-3</v>
      </c>
      <c r="O458" s="220">
        <f t="shared" si="376"/>
        <v>0</v>
      </c>
      <c r="P458" s="220">
        <f t="shared" si="376"/>
        <v>0</v>
      </c>
      <c r="Q458" s="220">
        <f t="shared" si="376"/>
        <v>0</v>
      </c>
    </row>
    <row r="459" spans="1:17" x14ac:dyDescent="0.25">
      <c r="A459" s="60" t="s">
        <v>692</v>
      </c>
      <c r="B459" s="60" t="s">
        <v>5726</v>
      </c>
      <c r="C459" s="220">
        <f t="shared" ref="C459:Q459" si="377">(C3754/C$3380)/(C7049/C$6675)</f>
        <v>0</v>
      </c>
      <c r="D459" s="220">
        <f t="shared" si="377"/>
        <v>0</v>
      </c>
      <c r="E459" s="220">
        <f t="shared" si="377"/>
        <v>0</v>
      </c>
      <c r="F459" s="220">
        <f t="shared" si="377"/>
        <v>0</v>
      </c>
      <c r="G459" s="220">
        <f t="shared" si="377"/>
        <v>0</v>
      </c>
      <c r="H459" s="220">
        <f t="shared" si="377"/>
        <v>0</v>
      </c>
      <c r="I459" s="220">
        <f t="shared" si="377"/>
        <v>8.0551816271606177E-6</v>
      </c>
      <c r="J459" s="220">
        <f t="shared" si="377"/>
        <v>0</v>
      </c>
      <c r="K459" s="220">
        <f t="shared" si="377"/>
        <v>0</v>
      </c>
      <c r="L459" s="220">
        <f t="shared" si="377"/>
        <v>0</v>
      </c>
      <c r="M459" s="220">
        <f t="shared" si="377"/>
        <v>0</v>
      </c>
      <c r="N459" s="220">
        <f t="shared" si="377"/>
        <v>0</v>
      </c>
      <c r="O459" s="220">
        <f t="shared" si="377"/>
        <v>1.9777286059732102E-3</v>
      </c>
      <c r="P459" s="220">
        <f t="shared" si="377"/>
        <v>0</v>
      </c>
      <c r="Q459" s="220">
        <f t="shared" si="377"/>
        <v>0</v>
      </c>
    </row>
    <row r="460" spans="1:17" x14ac:dyDescent="0.25">
      <c r="A460" s="60" t="s">
        <v>2709</v>
      </c>
      <c r="B460" s="60" t="s">
        <v>5727</v>
      </c>
      <c r="C460" s="220">
        <f t="shared" ref="C460:Q460" si="378">(C3755/C$3380)/(C7050/C$6675)</f>
        <v>0</v>
      </c>
      <c r="D460" s="220">
        <f t="shared" si="378"/>
        <v>0</v>
      </c>
      <c r="E460" s="220">
        <f t="shared" si="378"/>
        <v>0</v>
      </c>
      <c r="F460" s="220">
        <f t="shared" si="378"/>
        <v>5.2533354698212166E-2</v>
      </c>
      <c r="G460" s="220">
        <f t="shared" si="378"/>
        <v>0</v>
      </c>
      <c r="H460" s="220">
        <f t="shared" si="378"/>
        <v>0</v>
      </c>
      <c r="I460" s="220">
        <f t="shared" si="378"/>
        <v>0</v>
      </c>
      <c r="J460" s="220">
        <f t="shared" si="378"/>
        <v>0</v>
      </c>
      <c r="K460" s="220">
        <f t="shared" si="378"/>
        <v>0</v>
      </c>
      <c r="L460" s="220">
        <f t="shared" si="378"/>
        <v>0</v>
      </c>
      <c r="M460" s="220">
        <f t="shared" si="378"/>
        <v>0</v>
      </c>
      <c r="N460" s="220">
        <f t="shared" si="378"/>
        <v>0</v>
      </c>
      <c r="O460" s="220">
        <f t="shared" si="378"/>
        <v>0</v>
      </c>
      <c r="P460" s="220">
        <f t="shared" si="378"/>
        <v>0</v>
      </c>
      <c r="Q460" s="220">
        <f t="shared" si="378"/>
        <v>0</v>
      </c>
    </row>
    <row r="461" spans="1:17" x14ac:dyDescent="0.25">
      <c r="A461" s="60" t="s">
        <v>1046</v>
      </c>
      <c r="B461" s="60" t="s">
        <v>5728</v>
      </c>
      <c r="C461" s="220">
        <f t="shared" ref="C461:Q461" si="379">(C3756/C$3380)/(C7051/C$6675)</f>
        <v>0</v>
      </c>
      <c r="D461" s="220">
        <f t="shared" si="379"/>
        <v>3.4970402013134781E-4</v>
      </c>
      <c r="E461" s="220">
        <f t="shared" si="379"/>
        <v>0.26772192612959173</v>
      </c>
      <c r="F461" s="220">
        <f t="shared" si="379"/>
        <v>1.2697154662824584E-3</v>
      </c>
      <c r="G461" s="220">
        <f t="shared" si="379"/>
        <v>0</v>
      </c>
      <c r="H461" s="220">
        <f t="shared" si="379"/>
        <v>0</v>
      </c>
      <c r="I461" s="220">
        <f t="shared" si="379"/>
        <v>0</v>
      </c>
      <c r="J461" s="220">
        <f t="shared" si="379"/>
        <v>2.6186092424767773E-5</v>
      </c>
      <c r="K461" s="220">
        <f t="shared" si="379"/>
        <v>1.5584512669941805E-2</v>
      </c>
      <c r="L461" s="220">
        <f t="shared" si="379"/>
        <v>2.8323917334718916E-2</v>
      </c>
      <c r="M461" s="220">
        <f t="shared" si="379"/>
        <v>0.19129083949618389</v>
      </c>
      <c r="N461" s="220">
        <f t="shared" si="379"/>
        <v>0.18018482812498537</v>
      </c>
      <c r="O461" s="220">
        <f t="shared" si="379"/>
        <v>0.24824041486626078</v>
      </c>
      <c r="P461" s="220">
        <f t="shared" si="379"/>
        <v>0</v>
      </c>
      <c r="Q461" s="220">
        <f t="shared" si="379"/>
        <v>0.34942573748114741</v>
      </c>
    </row>
    <row r="462" spans="1:17" x14ac:dyDescent="0.25">
      <c r="A462" s="60" t="s">
        <v>2202</v>
      </c>
      <c r="B462" s="60" t="s">
        <v>5729</v>
      </c>
      <c r="C462" s="220">
        <f t="shared" ref="C462:Q462" si="380">(C3757/C$3380)/(C7052/C$6675)</f>
        <v>0</v>
      </c>
      <c r="D462" s="220">
        <f t="shared" si="380"/>
        <v>7.1996419994108619E-3</v>
      </c>
      <c r="E462" s="220">
        <f t="shared" si="380"/>
        <v>0</v>
      </c>
      <c r="F462" s="220">
        <f t="shared" si="380"/>
        <v>0</v>
      </c>
      <c r="G462" s="220">
        <f t="shared" si="380"/>
        <v>0</v>
      </c>
      <c r="H462" s="220">
        <f t="shared" si="380"/>
        <v>0</v>
      </c>
      <c r="I462" s="220">
        <f t="shared" si="380"/>
        <v>2.380971506815328E-2</v>
      </c>
      <c r="J462" s="220">
        <f t="shared" si="380"/>
        <v>1.0242206557510854E-4</v>
      </c>
      <c r="K462" s="220">
        <f t="shared" si="380"/>
        <v>0</v>
      </c>
      <c r="L462" s="220">
        <f t="shared" si="380"/>
        <v>0</v>
      </c>
      <c r="M462" s="220">
        <f t="shared" si="380"/>
        <v>2.0707316526695044E-4</v>
      </c>
      <c r="N462" s="220">
        <f t="shared" si="380"/>
        <v>0</v>
      </c>
      <c r="O462" s="220">
        <f t="shared" si="380"/>
        <v>0.22891778774827232</v>
      </c>
      <c r="P462" s="220">
        <f t="shared" si="380"/>
        <v>0</v>
      </c>
      <c r="Q462" s="220">
        <f t="shared" si="380"/>
        <v>0</v>
      </c>
    </row>
    <row r="463" spans="1:17" x14ac:dyDescent="0.25">
      <c r="A463" s="60" t="s">
        <v>727</v>
      </c>
      <c r="B463" s="60" t="s">
        <v>5730</v>
      </c>
      <c r="C463" s="220">
        <f t="shared" ref="C463:Q463" si="381">(C3758/C$3380)/(C7053/C$6675)</f>
        <v>0</v>
      </c>
      <c r="D463" s="220">
        <f t="shared" si="381"/>
        <v>4.7888793958452301E-3</v>
      </c>
      <c r="E463" s="220">
        <f t="shared" si="381"/>
        <v>1.9945594858143002E-3</v>
      </c>
      <c r="F463" s="220">
        <f t="shared" si="381"/>
        <v>0.10009335352575451</v>
      </c>
      <c r="G463" s="220">
        <f t="shared" si="381"/>
        <v>0.10713653827730997</v>
      </c>
      <c r="H463" s="220">
        <f t="shared" si="381"/>
        <v>0</v>
      </c>
      <c r="I463" s="220">
        <f t="shared" si="381"/>
        <v>0</v>
      </c>
      <c r="J463" s="220">
        <f t="shared" si="381"/>
        <v>0.16419418767015478</v>
      </c>
      <c r="K463" s="220">
        <f t="shared" si="381"/>
        <v>0.24169685228629917</v>
      </c>
      <c r="L463" s="220">
        <f t="shared" si="381"/>
        <v>1.0247909612750652</v>
      </c>
      <c r="M463" s="220">
        <f t="shared" si="381"/>
        <v>1.4722175563092217</v>
      </c>
      <c r="N463" s="220">
        <f t="shared" si="381"/>
        <v>3.176507376495751</v>
      </c>
      <c r="O463" s="220">
        <f t="shared" si="381"/>
        <v>7.2713115656862382</v>
      </c>
      <c r="P463" s="220">
        <f t="shared" si="381"/>
        <v>1.1831322638875157</v>
      </c>
      <c r="Q463" s="220">
        <f t="shared" si="381"/>
        <v>4.5976418263112331</v>
      </c>
    </row>
    <row r="464" spans="1:17" x14ac:dyDescent="0.25">
      <c r="A464" s="60" t="s">
        <v>3344</v>
      </c>
      <c r="B464" s="60" t="s">
        <v>5732</v>
      </c>
      <c r="C464" s="220">
        <f t="shared" ref="C464:Q464" si="382">(C3759/C$3380)/(C7054/C$6675)</f>
        <v>0</v>
      </c>
      <c r="D464" s="220">
        <f t="shared" si="382"/>
        <v>0</v>
      </c>
      <c r="E464" s="220">
        <f t="shared" si="382"/>
        <v>0</v>
      </c>
      <c r="F464" s="220">
        <f t="shared" si="382"/>
        <v>1.0403703124277659</v>
      </c>
      <c r="G464" s="220">
        <f t="shared" si="382"/>
        <v>0</v>
      </c>
      <c r="H464" s="220">
        <f t="shared" si="382"/>
        <v>0</v>
      </c>
      <c r="I464" s="220">
        <f t="shared" si="382"/>
        <v>0</v>
      </c>
      <c r="J464" s="220">
        <f t="shared" si="382"/>
        <v>0</v>
      </c>
      <c r="K464" s="220">
        <f t="shared" si="382"/>
        <v>0</v>
      </c>
      <c r="L464" s="220">
        <f t="shared" si="382"/>
        <v>0</v>
      </c>
      <c r="M464" s="220">
        <f t="shared" si="382"/>
        <v>0</v>
      </c>
      <c r="N464" s="220">
        <f t="shared" si="382"/>
        <v>0</v>
      </c>
      <c r="O464" s="220">
        <f t="shared" si="382"/>
        <v>0</v>
      </c>
      <c r="P464" s="220">
        <f t="shared" si="382"/>
        <v>0</v>
      </c>
      <c r="Q464" s="220">
        <f t="shared" si="382"/>
        <v>0</v>
      </c>
    </row>
    <row r="465" spans="1:17" x14ac:dyDescent="0.25">
      <c r="A465" s="60" t="s">
        <v>314</v>
      </c>
      <c r="B465" s="60" t="s">
        <v>5733</v>
      </c>
      <c r="C465" s="220">
        <f t="shared" ref="C465:Q465" si="383">(C3760/C$3380)/(C7055/C$6675)</f>
        <v>1.7528132263081039E-4</v>
      </c>
      <c r="D465" s="220">
        <f t="shared" si="383"/>
        <v>1.0198277770985989E-2</v>
      </c>
      <c r="E465" s="220">
        <f t="shared" si="383"/>
        <v>0</v>
      </c>
      <c r="F465" s="220">
        <f t="shared" si="383"/>
        <v>9.953348440992266E-3</v>
      </c>
      <c r="G465" s="220">
        <f t="shared" si="383"/>
        <v>0</v>
      </c>
      <c r="H465" s="220">
        <f t="shared" si="383"/>
        <v>0</v>
      </c>
      <c r="I465" s="220">
        <f t="shared" si="383"/>
        <v>1.5618490691408724E-6</v>
      </c>
      <c r="J465" s="220">
        <f t="shared" si="383"/>
        <v>0</v>
      </c>
      <c r="K465" s="220">
        <f t="shared" si="383"/>
        <v>6.2838279353801712E-4</v>
      </c>
      <c r="L465" s="220">
        <f t="shared" si="383"/>
        <v>0</v>
      </c>
      <c r="M465" s="220">
        <f t="shared" si="383"/>
        <v>0</v>
      </c>
      <c r="N465" s="220">
        <f t="shared" si="383"/>
        <v>0.11475304228045834</v>
      </c>
      <c r="O465" s="220">
        <f t="shared" si="383"/>
        <v>0.12849133567496493</v>
      </c>
      <c r="P465" s="220">
        <f t="shared" si="383"/>
        <v>3.1378222957495282E-2</v>
      </c>
      <c r="Q465" s="220">
        <f t="shared" si="383"/>
        <v>1.026839860676909E-2</v>
      </c>
    </row>
    <row r="466" spans="1:17" x14ac:dyDescent="0.25">
      <c r="A466" s="60" t="s">
        <v>390</v>
      </c>
      <c r="B466" s="60" t="s">
        <v>5736</v>
      </c>
      <c r="C466" s="220">
        <f t="shared" ref="C466:Q466" si="384">(C3761/C$3380)/(C7056/C$6675)</f>
        <v>0</v>
      </c>
      <c r="D466" s="220">
        <f t="shared" si="384"/>
        <v>9.5216818104171264E-2</v>
      </c>
      <c r="E466" s="220">
        <f t="shared" si="384"/>
        <v>0</v>
      </c>
      <c r="F466" s="220">
        <f t="shared" si="384"/>
        <v>0</v>
      </c>
      <c r="G466" s="220">
        <f t="shared" si="384"/>
        <v>0</v>
      </c>
      <c r="H466" s="220">
        <f t="shared" si="384"/>
        <v>0</v>
      </c>
      <c r="I466" s="220">
        <f t="shared" si="384"/>
        <v>0</v>
      </c>
      <c r="J466" s="220">
        <f t="shared" si="384"/>
        <v>0</v>
      </c>
      <c r="K466" s="220">
        <f t="shared" si="384"/>
        <v>0</v>
      </c>
      <c r="L466" s="220">
        <f t="shared" si="384"/>
        <v>0</v>
      </c>
      <c r="M466" s="220">
        <f t="shared" si="384"/>
        <v>8.6013003472954111E-2</v>
      </c>
      <c r="N466" s="220">
        <f t="shared" si="384"/>
        <v>0.13765104393093358</v>
      </c>
      <c r="O466" s="220">
        <f t="shared" si="384"/>
        <v>0</v>
      </c>
      <c r="P466" s="220">
        <f t="shared" si="384"/>
        <v>0</v>
      </c>
      <c r="Q466" s="220">
        <f t="shared" si="384"/>
        <v>0.11301545994637363</v>
      </c>
    </row>
    <row r="467" spans="1:17" x14ac:dyDescent="0.25">
      <c r="A467" s="60" t="s">
        <v>1133</v>
      </c>
      <c r="B467" s="60" t="s">
        <v>5737</v>
      </c>
      <c r="C467" s="220">
        <f t="shared" ref="C467:Q467" si="385">(C3762/C$3380)/(C7057/C$6675)</f>
        <v>0</v>
      </c>
      <c r="D467" s="220">
        <f t="shared" si="385"/>
        <v>0</v>
      </c>
      <c r="E467" s="220">
        <f t="shared" si="385"/>
        <v>0</v>
      </c>
      <c r="F467" s="220">
        <f t="shared" si="385"/>
        <v>2.1678603434615545E-3</v>
      </c>
      <c r="G467" s="220">
        <f t="shared" si="385"/>
        <v>0</v>
      </c>
      <c r="H467" s="220">
        <f t="shared" si="385"/>
        <v>0</v>
      </c>
      <c r="I467" s="220">
        <f t="shared" si="385"/>
        <v>0</v>
      </c>
      <c r="J467" s="220">
        <f t="shared" si="385"/>
        <v>4.8922240130990662E-4</v>
      </c>
      <c r="K467" s="220">
        <f t="shared" si="385"/>
        <v>0</v>
      </c>
      <c r="L467" s="220">
        <f t="shared" si="385"/>
        <v>0</v>
      </c>
      <c r="M467" s="220">
        <f t="shared" si="385"/>
        <v>0</v>
      </c>
      <c r="N467" s="220">
        <f t="shared" si="385"/>
        <v>0</v>
      </c>
      <c r="O467" s="220">
        <f t="shared" si="385"/>
        <v>0</v>
      </c>
      <c r="P467" s="220">
        <f t="shared" si="385"/>
        <v>0</v>
      </c>
      <c r="Q467" s="220">
        <f t="shared" si="385"/>
        <v>0</v>
      </c>
    </row>
    <row r="468" spans="1:17" x14ac:dyDescent="0.25">
      <c r="A468" s="60" t="s">
        <v>2530</v>
      </c>
      <c r="B468" s="60" t="s">
        <v>5738</v>
      </c>
      <c r="C468" s="220">
        <f t="shared" ref="C468:Q468" si="386">(C3763/C$3380)/(C7058/C$6675)</f>
        <v>0</v>
      </c>
      <c r="D468" s="220">
        <f t="shared" si="386"/>
        <v>0</v>
      </c>
      <c r="E468" s="220">
        <f t="shared" si="386"/>
        <v>0</v>
      </c>
      <c r="F468" s="220">
        <f t="shared" si="386"/>
        <v>0</v>
      </c>
      <c r="G468" s="220">
        <f t="shared" si="386"/>
        <v>0</v>
      </c>
      <c r="H468" s="220">
        <f t="shared" si="386"/>
        <v>0</v>
      </c>
      <c r="I468" s="220">
        <f t="shared" si="386"/>
        <v>2.1351526993614399E-5</v>
      </c>
      <c r="J468" s="220">
        <f t="shared" si="386"/>
        <v>2.7210846096611344E-3</v>
      </c>
      <c r="K468" s="220">
        <f t="shared" si="386"/>
        <v>4.3695171967956577E-3</v>
      </c>
      <c r="L468" s="220">
        <f t="shared" si="386"/>
        <v>3.2719988714439448E-4</v>
      </c>
      <c r="M468" s="220">
        <f t="shared" si="386"/>
        <v>0</v>
      </c>
      <c r="N468" s="220">
        <f t="shared" si="386"/>
        <v>0</v>
      </c>
      <c r="O468" s="220">
        <f t="shared" si="386"/>
        <v>0</v>
      </c>
      <c r="P468" s="220">
        <f t="shared" si="386"/>
        <v>0</v>
      </c>
      <c r="Q468" s="220">
        <f t="shared" si="386"/>
        <v>0</v>
      </c>
    </row>
    <row r="469" spans="1:17" x14ac:dyDescent="0.25">
      <c r="A469" s="60" t="s">
        <v>10393</v>
      </c>
      <c r="B469" s="60" t="s">
        <v>10394</v>
      </c>
      <c r="C469" s="220">
        <f t="shared" ref="C469:Q469" si="387">(C3764/C$3380)/(C7059/C$6675)</f>
        <v>2.8358458598530278E-3</v>
      </c>
      <c r="D469" s="220">
        <f t="shared" si="387"/>
        <v>0</v>
      </c>
      <c r="E469" s="220">
        <f t="shared" si="387"/>
        <v>0</v>
      </c>
      <c r="F469" s="220">
        <f t="shared" si="387"/>
        <v>4.5949065065835445E-2</v>
      </c>
      <c r="G469" s="220">
        <f t="shared" si="387"/>
        <v>1.2418454347341065E-2</v>
      </c>
      <c r="H469" s="220">
        <f t="shared" si="387"/>
        <v>5.1193093298043052E-3</v>
      </c>
      <c r="I469" s="220">
        <f t="shared" si="387"/>
        <v>2.5713740346793878E-3</v>
      </c>
      <c r="J469" s="220">
        <f t="shared" si="387"/>
        <v>2.2479778219782934E-2</v>
      </c>
      <c r="K469" s="220">
        <f t="shared" si="387"/>
        <v>8.5428698457469102E-2</v>
      </c>
      <c r="L469" s="220">
        <f t="shared" si="387"/>
        <v>6.4911664845781022E-2</v>
      </c>
      <c r="M469" s="220">
        <f t="shared" si="387"/>
        <v>0.2340869957595447</v>
      </c>
      <c r="N469" s="220">
        <f t="shared" si="387"/>
        <v>5.739625769961515E-2</v>
      </c>
      <c r="O469" s="220">
        <f t="shared" si="387"/>
        <v>1.2240776941718524E-3</v>
      </c>
      <c r="P469" s="220">
        <f t="shared" si="387"/>
        <v>9.0953569385887514E-5</v>
      </c>
      <c r="Q469" s="220">
        <f t="shared" si="387"/>
        <v>0</v>
      </c>
    </row>
    <row r="470" spans="1:17" x14ac:dyDescent="0.25">
      <c r="A470" s="60" t="s">
        <v>1517</v>
      </c>
      <c r="B470" s="60" t="s">
        <v>5741</v>
      </c>
      <c r="C470" s="220">
        <f t="shared" ref="C470:Q470" si="388">(C3765/C$3380)/(C7060/C$6675)</f>
        <v>0</v>
      </c>
      <c r="D470" s="220">
        <f t="shared" si="388"/>
        <v>0</v>
      </c>
      <c r="E470" s="220">
        <f t="shared" si="388"/>
        <v>0</v>
      </c>
      <c r="F470" s="220">
        <f t="shared" si="388"/>
        <v>0</v>
      </c>
      <c r="G470" s="220">
        <f t="shared" si="388"/>
        <v>2.6407970858630136E-4</v>
      </c>
      <c r="H470" s="220">
        <f t="shared" si="388"/>
        <v>5.0262854159047275E-3</v>
      </c>
      <c r="I470" s="220">
        <f t="shared" si="388"/>
        <v>0</v>
      </c>
      <c r="J470" s="220">
        <f t="shared" si="388"/>
        <v>0</v>
      </c>
      <c r="K470" s="220">
        <f t="shared" si="388"/>
        <v>0</v>
      </c>
      <c r="L470" s="220">
        <f t="shared" si="388"/>
        <v>0</v>
      </c>
      <c r="M470" s="220">
        <f t="shared" si="388"/>
        <v>0</v>
      </c>
      <c r="N470" s="220">
        <f t="shared" si="388"/>
        <v>0</v>
      </c>
      <c r="O470" s="220">
        <f t="shared" si="388"/>
        <v>0</v>
      </c>
      <c r="P470" s="220">
        <f t="shared" si="388"/>
        <v>0</v>
      </c>
      <c r="Q470" s="220">
        <f t="shared" si="388"/>
        <v>0</v>
      </c>
    </row>
    <row r="471" spans="1:17" x14ac:dyDescent="0.25">
      <c r="A471" s="60" t="s">
        <v>343</v>
      </c>
      <c r="B471" s="60" t="s">
        <v>5742</v>
      </c>
      <c r="C471" s="220">
        <f t="shared" ref="C471:Q471" si="389">(C3766/C$3380)/(C7061/C$6675)</f>
        <v>0</v>
      </c>
      <c r="D471" s="220">
        <f t="shared" si="389"/>
        <v>0</v>
      </c>
      <c r="E471" s="220">
        <f t="shared" si="389"/>
        <v>0</v>
      </c>
      <c r="F471" s="220">
        <f t="shared" si="389"/>
        <v>6.9550576552122683E-4</v>
      </c>
      <c r="G471" s="220">
        <f t="shared" si="389"/>
        <v>5.5555184782544206E-4</v>
      </c>
      <c r="H471" s="220">
        <f t="shared" si="389"/>
        <v>2.7774224551050095E-3</v>
      </c>
      <c r="I471" s="220">
        <f t="shared" si="389"/>
        <v>1.0471984970782381E-5</v>
      </c>
      <c r="J471" s="220">
        <f t="shared" si="389"/>
        <v>3.2330723188688139E-4</v>
      </c>
      <c r="K471" s="220">
        <f t="shared" si="389"/>
        <v>1.295726905032464E-3</v>
      </c>
      <c r="L471" s="220">
        <f t="shared" si="389"/>
        <v>6.7098625730426797E-3</v>
      </c>
      <c r="M471" s="220">
        <f t="shared" si="389"/>
        <v>3.2112061783908263E-3</v>
      </c>
      <c r="N471" s="220">
        <f t="shared" si="389"/>
        <v>2.1130327839324912E-2</v>
      </c>
      <c r="O471" s="220">
        <f t="shared" si="389"/>
        <v>1.3707574366776573E-2</v>
      </c>
      <c r="P471" s="220">
        <f t="shared" si="389"/>
        <v>1.0445153384259381E-3</v>
      </c>
      <c r="Q471" s="220">
        <f t="shared" si="389"/>
        <v>2.614883550454467E-4</v>
      </c>
    </row>
    <row r="472" spans="1:17" x14ac:dyDescent="0.25">
      <c r="A472" s="60" t="s">
        <v>2884</v>
      </c>
      <c r="B472" s="60" t="s">
        <v>5743</v>
      </c>
      <c r="C472" s="220">
        <f t="shared" ref="C472:Q472" si="390">(C3767/C$3380)/(C7062/C$6675)</f>
        <v>0</v>
      </c>
      <c r="D472" s="220">
        <f t="shared" si="390"/>
        <v>0</v>
      </c>
      <c r="E472" s="220">
        <f t="shared" si="390"/>
        <v>0</v>
      </c>
      <c r="F472" s="220">
        <f t="shared" si="390"/>
        <v>2.7656757408235219E-3</v>
      </c>
      <c r="G472" s="220">
        <f t="shared" si="390"/>
        <v>0</v>
      </c>
      <c r="H472" s="220">
        <f t="shared" si="390"/>
        <v>0</v>
      </c>
      <c r="I472" s="220">
        <f t="shared" si="390"/>
        <v>0</v>
      </c>
      <c r="J472" s="220">
        <f t="shared" si="390"/>
        <v>0</v>
      </c>
      <c r="K472" s="220">
        <f t="shared" si="390"/>
        <v>0</v>
      </c>
      <c r="L472" s="220">
        <f t="shared" si="390"/>
        <v>0</v>
      </c>
      <c r="M472" s="220">
        <f t="shared" si="390"/>
        <v>0</v>
      </c>
      <c r="N472" s="220">
        <f t="shared" si="390"/>
        <v>0</v>
      </c>
      <c r="O472" s="220">
        <f t="shared" si="390"/>
        <v>5.3955795436437713E-2</v>
      </c>
      <c r="P472" s="220">
        <f t="shared" si="390"/>
        <v>0</v>
      </c>
      <c r="Q472" s="220">
        <f t="shared" si="390"/>
        <v>0</v>
      </c>
    </row>
    <row r="473" spans="1:17" x14ac:dyDescent="0.25">
      <c r="A473" s="60" t="s">
        <v>373</v>
      </c>
      <c r="B473" s="60" t="s">
        <v>5744</v>
      </c>
      <c r="C473" s="220">
        <f t="shared" ref="C473:Q473" si="391">(C3768/C$3380)/(C7063/C$6675)</f>
        <v>0</v>
      </c>
      <c r="D473" s="220">
        <f t="shared" si="391"/>
        <v>0</v>
      </c>
      <c r="E473" s="220">
        <f t="shared" si="391"/>
        <v>1.6256890018424411E-2</v>
      </c>
      <c r="F473" s="220">
        <f t="shared" si="391"/>
        <v>3.994062827875618E-4</v>
      </c>
      <c r="G473" s="220">
        <f t="shared" si="391"/>
        <v>0</v>
      </c>
      <c r="H473" s="220">
        <f t="shared" si="391"/>
        <v>0</v>
      </c>
      <c r="I473" s="220">
        <f t="shared" si="391"/>
        <v>0</v>
      </c>
      <c r="J473" s="220">
        <f t="shared" si="391"/>
        <v>0</v>
      </c>
      <c r="K473" s="220">
        <f t="shared" si="391"/>
        <v>5.4318521082891973E-2</v>
      </c>
      <c r="L473" s="220">
        <f t="shared" si="391"/>
        <v>0</v>
      </c>
      <c r="M473" s="220">
        <f t="shared" si="391"/>
        <v>1.8575917435048187E-3</v>
      </c>
      <c r="N473" s="220">
        <f t="shared" si="391"/>
        <v>0</v>
      </c>
      <c r="O473" s="220">
        <f t="shared" si="391"/>
        <v>0</v>
      </c>
      <c r="P473" s="220">
        <f t="shared" si="391"/>
        <v>0</v>
      </c>
      <c r="Q473" s="220">
        <f t="shared" si="391"/>
        <v>0</v>
      </c>
    </row>
    <row r="474" spans="1:17" x14ac:dyDescent="0.25">
      <c r="A474" s="60" t="s">
        <v>1998</v>
      </c>
      <c r="B474" s="60" t="s">
        <v>5745</v>
      </c>
      <c r="C474" s="220">
        <f t="shared" ref="C474:Q474" si="392">(C3769/C$3380)/(C7064/C$6675)</f>
        <v>0</v>
      </c>
      <c r="D474" s="220">
        <f t="shared" si="392"/>
        <v>0</v>
      </c>
      <c r="E474" s="220">
        <f t="shared" si="392"/>
        <v>1.4280775092286549E-3</v>
      </c>
      <c r="F474" s="220">
        <f t="shared" si="392"/>
        <v>8.4287490267157573E-3</v>
      </c>
      <c r="G474" s="220">
        <f t="shared" si="392"/>
        <v>0</v>
      </c>
      <c r="H474" s="220">
        <f t="shared" si="392"/>
        <v>0</v>
      </c>
      <c r="I474" s="220">
        <f t="shared" si="392"/>
        <v>0</v>
      </c>
      <c r="J474" s="220">
        <f t="shared" si="392"/>
        <v>0</v>
      </c>
      <c r="K474" s="220">
        <f t="shared" si="392"/>
        <v>0</v>
      </c>
      <c r="L474" s="220">
        <f t="shared" si="392"/>
        <v>0</v>
      </c>
      <c r="M474" s="220">
        <f t="shared" si="392"/>
        <v>0</v>
      </c>
      <c r="N474" s="220">
        <f t="shared" si="392"/>
        <v>0</v>
      </c>
      <c r="O474" s="220">
        <f t="shared" si="392"/>
        <v>0</v>
      </c>
      <c r="P474" s="220">
        <f t="shared" si="392"/>
        <v>0</v>
      </c>
      <c r="Q474" s="220">
        <f t="shared" si="392"/>
        <v>0</v>
      </c>
    </row>
    <row r="475" spans="1:17" x14ac:dyDescent="0.25">
      <c r="A475" s="60" t="s">
        <v>2029</v>
      </c>
      <c r="B475" s="60" t="s">
        <v>5746</v>
      </c>
      <c r="C475" s="220">
        <f t="shared" ref="C475:Q475" si="393">(C3770/C$3380)/(C7065/C$6675)</f>
        <v>0</v>
      </c>
      <c r="D475" s="220">
        <f t="shared" si="393"/>
        <v>1.966359224080334E-2</v>
      </c>
      <c r="E475" s="220">
        <f t="shared" si="393"/>
        <v>2.1526467785924281E-2</v>
      </c>
      <c r="F475" s="220">
        <f t="shared" si="393"/>
        <v>6.4843456312476773E-3</v>
      </c>
      <c r="G475" s="220">
        <f t="shared" si="393"/>
        <v>0</v>
      </c>
      <c r="H475" s="220">
        <f t="shared" si="393"/>
        <v>0</v>
      </c>
      <c r="I475" s="220">
        <f t="shared" si="393"/>
        <v>0</v>
      </c>
      <c r="J475" s="220">
        <f t="shared" si="393"/>
        <v>0</v>
      </c>
      <c r="K475" s="220">
        <f t="shared" si="393"/>
        <v>1.4730180932959304E-2</v>
      </c>
      <c r="L475" s="220">
        <f t="shared" si="393"/>
        <v>0</v>
      </c>
      <c r="M475" s="220">
        <f t="shared" si="393"/>
        <v>0</v>
      </c>
      <c r="N475" s="220">
        <f t="shared" si="393"/>
        <v>0</v>
      </c>
      <c r="O475" s="220">
        <f t="shared" si="393"/>
        <v>0</v>
      </c>
      <c r="P475" s="220">
        <f t="shared" si="393"/>
        <v>0</v>
      </c>
      <c r="Q475" s="220">
        <f t="shared" si="393"/>
        <v>0</v>
      </c>
    </row>
    <row r="476" spans="1:17" x14ac:dyDescent="0.25">
      <c r="A476" s="60" t="s">
        <v>2870</v>
      </c>
      <c r="B476" s="60" t="s">
        <v>5747</v>
      </c>
      <c r="C476" s="220">
        <f t="shared" ref="C476:Q476" si="394">(C3771/C$3380)/(C7066/C$6675)</f>
        <v>0</v>
      </c>
      <c r="D476" s="220">
        <f t="shared" si="394"/>
        <v>0</v>
      </c>
      <c r="E476" s="220">
        <f t="shared" si="394"/>
        <v>0</v>
      </c>
      <c r="F476" s="220">
        <f t="shared" si="394"/>
        <v>6.5974585463306219E-3</v>
      </c>
      <c r="G476" s="220">
        <f t="shared" si="394"/>
        <v>0</v>
      </c>
      <c r="H476" s="220">
        <f t="shared" si="394"/>
        <v>0</v>
      </c>
      <c r="I476" s="220">
        <f t="shared" si="394"/>
        <v>0</v>
      </c>
      <c r="J476" s="220">
        <f t="shared" si="394"/>
        <v>0</v>
      </c>
      <c r="K476" s="220">
        <f t="shared" si="394"/>
        <v>0</v>
      </c>
      <c r="L476" s="220">
        <f t="shared" si="394"/>
        <v>0</v>
      </c>
      <c r="M476" s="220">
        <f t="shared" si="394"/>
        <v>0</v>
      </c>
      <c r="N476" s="220">
        <f t="shared" si="394"/>
        <v>0</v>
      </c>
      <c r="O476" s="220">
        <f t="shared" si="394"/>
        <v>0</v>
      </c>
      <c r="P476" s="220">
        <f t="shared" si="394"/>
        <v>0</v>
      </c>
      <c r="Q476" s="220">
        <f t="shared" si="394"/>
        <v>8.1043309603176029E-4</v>
      </c>
    </row>
    <row r="477" spans="1:17" x14ac:dyDescent="0.25">
      <c r="A477" s="60" t="s">
        <v>1137</v>
      </c>
      <c r="B477" s="60" t="s">
        <v>5750</v>
      </c>
      <c r="C477" s="220">
        <f t="shared" ref="C477:Q477" si="395">(C3772/C$3380)/(C7067/C$6675)</f>
        <v>0</v>
      </c>
      <c r="D477" s="220">
        <f t="shared" si="395"/>
        <v>0</v>
      </c>
      <c r="E477" s="220">
        <f t="shared" si="395"/>
        <v>0</v>
      </c>
      <c r="F477" s="220">
        <f t="shared" si="395"/>
        <v>3.6185551741856202E-3</v>
      </c>
      <c r="G477" s="220">
        <f t="shared" si="395"/>
        <v>1.4135490396816899E-5</v>
      </c>
      <c r="H477" s="220">
        <f t="shared" si="395"/>
        <v>1.4194305027423391E-2</v>
      </c>
      <c r="I477" s="220">
        <f t="shared" si="395"/>
        <v>1.7371894253732104E-2</v>
      </c>
      <c r="J477" s="220">
        <f t="shared" si="395"/>
        <v>1.8305670389733365E-5</v>
      </c>
      <c r="K477" s="220">
        <f t="shared" si="395"/>
        <v>5.0425401789259798E-3</v>
      </c>
      <c r="L477" s="220">
        <f t="shared" si="395"/>
        <v>0</v>
      </c>
      <c r="M477" s="220">
        <f t="shared" si="395"/>
        <v>0</v>
      </c>
      <c r="N477" s="220">
        <f t="shared" si="395"/>
        <v>0</v>
      </c>
      <c r="O477" s="220">
        <f t="shared" si="395"/>
        <v>0</v>
      </c>
      <c r="P477" s="220">
        <f t="shared" si="395"/>
        <v>0</v>
      </c>
      <c r="Q477" s="220">
        <f t="shared" si="395"/>
        <v>2.6501666971819366E-3</v>
      </c>
    </row>
    <row r="478" spans="1:17" x14ac:dyDescent="0.25">
      <c r="A478" s="60" t="s">
        <v>1339</v>
      </c>
      <c r="B478" s="60" t="s">
        <v>5751</v>
      </c>
      <c r="C478" s="220">
        <f t="shared" ref="C478:Q478" si="396">(C3773/C$3380)/(C7068/C$6675)</f>
        <v>0</v>
      </c>
      <c r="D478" s="220">
        <f t="shared" si="396"/>
        <v>0</v>
      </c>
      <c r="E478" s="220">
        <f t="shared" si="396"/>
        <v>0</v>
      </c>
      <c r="F478" s="220">
        <f t="shared" si="396"/>
        <v>0</v>
      </c>
      <c r="G478" s="220">
        <f t="shared" si="396"/>
        <v>0</v>
      </c>
      <c r="H478" s="220">
        <f t="shared" si="396"/>
        <v>0</v>
      </c>
      <c r="I478" s="220">
        <f t="shared" si="396"/>
        <v>0</v>
      </c>
      <c r="J478" s="220">
        <f t="shared" si="396"/>
        <v>1.0450330312826584E-3</v>
      </c>
      <c r="K478" s="220">
        <f t="shared" si="396"/>
        <v>0</v>
      </c>
      <c r="L478" s="220">
        <f t="shared" si="396"/>
        <v>0</v>
      </c>
      <c r="M478" s="220">
        <f t="shared" si="396"/>
        <v>0</v>
      </c>
      <c r="N478" s="220">
        <f t="shared" si="396"/>
        <v>0</v>
      </c>
      <c r="O478" s="220">
        <f t="shared" si="396"/>
        <v>0</v>
      </c>
      <c r="P478" s="220">
        <f t="shared" si="396"/>
        <v>0</v>
      </c>
      <c r="Q478" s="220">
        <f t="shared" si="396"/>
        <v>6.0884251408001742E-3</v>
      </c>
    </row>
    <row r="479" spans="1:17" x14ac:dyDescent="0.25">
      <c r="A479" s="60" t="s">
        <v>323</v>
      </c>
      <c r="B479" s="60" t="s">
        <v>5753</v>
      </c>
      <c r="C479" s="220">
        <f t="shared" ref="C479:Q479" si="397">(C3774/C$3380)/(C7069/C$6675)</f>
        <v>0</v>
      </c>
      <c r="D479" s="220">
        <f t="shared" si="397"/>
        <v>0</v>
      </c>
      <c r="E479" s="220">
        <f t="shared" si="397"/>
        <v>0</v>
      </c>
      <c r="F479" s="220">
        <f t="shared" si="397"/>
        <v>0</v>
      </c>
      <c r="G479" s="220">
        <f t="shared" si="397"/>
        <v>6.2461802349686717E-4</v>
      </c>
      <c r="H479" s="220">
        <f t="shared" si="397"/>
        <v>0</v>
      </c>
      <c r="I479" s="220">
        <f t="shared" si="397"/>
        <v>4.4628846471179637E-2</v>
      </c>
      <c r="J479" s="220">
        <f t="shared" si="397"/>
        <v>2.3789182761599591E-2</v>
      </c>
      <c r="K479" s="220">
        <f t="shared" si="397"/>
        <v>2.453033882956927E-2</v>
      </c>
      <c r="L479" s="220">
        <f t="shared" si="397"/>
        <v>0</v>
      </c>
      <c r="M479" s="220">
        <f t="shared" si="397"/>
        <v>0</v>
      </c>
      <c r="N479" s="220">
        <f t="shared" si="397"/>
        <v>0</v>
      </c>
      <c r="O479" s="220">
        <f t="shared" si="397"/>
        <v>0</v>
      </c>
      <c r="P479" s="220">
        <f t="shared" si="397"/>
        <v>0</v>
      </c>
      <c r="Q479" s="220">
        <f t="shared" si="397"/>
        <v>0</v>
      </c>
    </row>
    <row r="480" spans="1:17" x14ac:dyDescent="0.25">
      <c r="A480" s="60" t="s">
        <v>1718</v>
      </c>
      <c r="B480" s="60" t="s">
        <v>5754</v>
      </c>
      <c r="C480" s="220">
        <f t="shared" ref="C480:Q480" si="398">(C3775/C$3380)/(C7070/C$6675)</f>
        <v>0</v>
      </c>
      <c r="D480" s="220">
        <f t="shared" si="398"/>
        <v>0</v>
      </c>
      <c r="E480" s="220">
        <f t="shared" si="398"/>
        <v>0</v>
      </c>
      <c r="F480" s="220">
        <f t="shared" si="398"/>
        <v>5.658472644042134E-2</v>
      </c>
      <c r="G480" s="220">
        <f t="shared" si="398"/>
        <v>0</v>
      </c>
      <c r="H480" s="220">
        <f t="shared" si="398"/>
        <v>0</v>
      </c>
      <c r="I480" s="220">
        <f t="shared" si="398"/>
        <v>2.5631837007788263E-4</v>
      </c>
      <c r="J480" s="220">
        <f t="shared" si="398"/>
        <v>0</v>
      </c>
      <c r="K480" s="220">
        <f t="shared" si="398"/>
        <v>0</v>
      </c>
      <c r="L480" s="220">
        <f t="shared" si="398"/>
        <v>0</v>
      </c>
      <c r="M480" s="220">
        <f t="shared" si="398"/>
        <v>0</v>
      </c>
      <c r="N480" s="220">
        <f t="shared" si="398"/>
        <v>0</v>
      </c>
      <c r="O480" s="220">
        <f t="shared" si="398"/>
        <v>0</v>
      </c>
      <c r="P480" s="220">
        <f t="shared" si="398"/>
        <v>0</v>
      </c>
      <c r="Q480" s="220">
        <f t="shared" si="398"/>
        <v>0</v>
      </c>
    </row>
    <row r="481" spans="1:17" x14ac:dyDescent="0.25">
      <c r="A481" s="60" t="s">
        <v>1312</v>
      </c>
      <c r="B481" s="60" t="s">
        <v>5755</v>
      </c>
      <c r="C481" s="220">
        <f t="shared" ref="C481:Q481" si="399">(C3776/C$3380)/(C7071/C$6675)</f>
        <v>0</v>
      </c>
      <c r="D481" s="220">
        <f t="shared" si="399"/>
        <v>1.2467264962382877E-2</v>
      </c>
      <c r="E481" s="220">
        <f t="shared" si="399"/>
        <v>6.4111142657241368E-2</v>
      </c>
      <c r="F481" s="220">
        <f t="shared" si="399"/>
        <v>1.5159017816495118E-2</v>
      </c>
      <c r="G481" s="220">
        <f t="shared" si="399"/>
        <v>0</v>
      </c>
      <c r="H481" s="220">
        <f t="shared" si="399"/>
        <v>0</v>
      </c>
      <c r="I481" s="220">
        <f t="shared" si="399"/>
        <v>0</v>
      </c>
      <c r="J481" s="220">
        <f t="shared" si="399"/>
        <v>0</v>
      </c>
      <c r="K481" s="220">
        <f t="shared" si="399"/>
        <v>0</v>
      </c>
      <c r="L481" s="220">
        <f t="shared" si="399"/>
        <v>0</v>
      </c>
      <c r="M481" s="220">
        <f t="shared" si="399"/>
        <v>0</v>
      </c>
      <c r="N481" s="220">
        <f t="shared" si="399"/>
        <v>0</v>
      </c>
      <c r="O481" s="220">
        <f t="shared" si="399"/>
        <v>0</v>
      </c>
      <c r="P481" s="220">
        <f t="shared" si="399"/>
        <v>1.2324019654834479</v>
      </c>
      <c r="Q481" s="220">
        <f t="shared" si="399"/>
        <v>0</v>
      </c>
    </row>
    <row r="482" spans="1:17" x14ac:dyDescent="0.25">
      <c r="A482" s="60" t="s">
        <v>852</v>
      </c>
      <c r="B482" s="60" t="s">
        <v>5756</v>
      </c>
      <c r="C482" s="220">
        <f t="shared" ref="C482:Q482" si="400">(C3777/C$3380)/(C7072/C$6675)</f>
        <v>0</v>
      </c>
      <c r="D482" s="220">
        <f t="shared" si="400"/>
        <v>2.1138903131381084E-2</v>
      </c>
      <c r="E482" s="220">
        <f t="shared" si="400"/>
        <v>3.8632333894897876E-2</v>
      </c>
      <c r="F482" s="220">
        <f t="shared" si="400"/>
        <v>4.0291307719671689E-2</v>
      </c>
      <c r="G482" s="220">
        <f t="shared" si="400"/>
        <v>0</v>
      </c>
      <c r="H482" s="220">
        <f t="shared" si="400"/>
        <v>9.0640864195670105E-4</v>
      </c>
      <c r="I482" s="220">
        <f t="shared" si="400"/>
        <v>2.0720544825317706</v>
      </c>
      <c r="J482" s="220">
        <f t="shared" si="400"/>
        <v>5.2483465906793259E-2</v>
      </c>
      <c r="K482" s="220">
        <f t="shared" si="400"/>
        <v>5.4257985678054198E-4</v>
      </c>
      <c r="L482" s="220">
        <f t="shared" si="400"/>
        <v>0</v>
      </c>
      <c r="M482" s="220">
        <f t="shared" si="400"/>
        <v>0</v>
      </c>
      <c r="N482" s="220">
        <f t="shared" si="400"/>
        <v>0</v>
      </c>
      <c r="O482" s="220">
        <f t="shared" si="400"/>
        <v>0</v>
      </c>
      <c r="P482" s="220">
        <f t="shared" si="400"/>
        <v>0</v>
      </c>
      <c r="Q482" s="220">
        <f t="shared" si="400"/>
        <v>1.3148174974864844</v>
      </c>
    </row>
    <row r="483" spans="1:17" x14ac:dyDescent="0.25">
      <c r="A483" s="60" t="s">
        <v>3283</v>
      </c>
      <c r="B483" s="60" t="s">
        <v>5757</v>
      </c>
      <c r="C483" s="220">
        <f t="shared" ref="C483:Q483" si="401">(C3778/C$3380)/(C7073/C$6675)</f>
        <v>0</v>
      </c>
      <c r="D483" s="220">
        <f t="shared" si="401"/>
        <v>0</v>
      </c>
      <c r="E483" s="220">
        <f t="shared" si="401"/>
        <v>0</v>
      </c>
      <c r="F483" s="220">
        <f t="shared" si="401"/>
        <v>1.7668823351222923E-3</v>
      </c>
      <c r="G483" s="220">
        <f t="shared" si="401"/>
        <v>0</v>
      </c>
      <c r="H483" s="220">
        <f t="shared" si="401"/>
        <v>0</v>
      </c>
      <c r="I483" s="220">
        <f t="shared" si="401"/>
        <v>0</v>
      </c>
      <c r="J483" s="220">
        <f t="shared" si="401"/>
        <v>0</v>
      </c>
      <c r="K483" s="220">
        <f t="shared" si="401"/>
        <v>0</v>
      </c>
      <c r="L483" s="220">
        <f t="shared" si="401"/>
        <v>0</v>
      </c>
      <c r="M483" s="220">
        <f t="shared" si="401"/>
        <v>0</v>
      </c>
      <c r="N483" s="220">
        <f t="shared" si="401"/>
        <v>0</v>
      </c>
      <c r="O483" s="220">
        <f t="shared" si="401"/>
        <v>0</v>
      </c>
      <c r="P483" s="220">
        <f t="shared" si="401"/>
        <v>0</v>
      </c>
      <c r="Q483" s="220">
        <f t="shared" si="401"/>
        <v>0</v>
      </c>
    </row>
    <row r="484" spans="1:17" x14ac:dyDescent="0.25">
      <c r="A484" s="60" t="s">
        <v>2614</v>
      </c>
      <c r="B484" s="60" t="s">
        <v>5758</v>
      </c>
      <c r="C484" s="220">
        <f t="shared" ref="C484:Q484" si="402">(C3779/C$3380)/(C7074/C$6675)</f>
        <v>0</v>
      </c>
      <c r="D484" s="220">
        <f t="shared" si="402"/>
        <v>0</v>
      </c>
      <c r="E484" s="220">
        <f t="shared" si="402"/>
        <v>0</v>
      </c>
      <c r="F484" s="220">
        <f t="shared" si="402"/>
        <v>3.768231711813696E-3</v>
      </c>
      <c r="G484" s="220">
        <f t="shared" si="402"/>
        <v>0</v>
      </c>
      <c r="H484" s="220">
        <f t="shared" si="402"/>
        <v>0</v>
      </c>
      <c r="I484" s="220">
        <f t="shared" si="402"/>
        <v>5.2045042223597079E-4</v>
      </c>
      <c r="J484" s="220">
        <f t="shared" si="402"/>
        <v>0</v>
      </c>
      <c r="K484" s="220">
        <f t="shared" si="402"/>
        <v>0</v>
      </c>
      <c r="L484" s="220">
        <f t="shared" si="402"/>
        <v>0</v>
      </c>
      <c r="M484" s="220">
        <f t="shared" si="402"/>
        <v>0</v>
      </c>
      <c r="N484" s="220">
        <f t="shared" si="402"/>
        <v>0</v>
      </c>
      <c r="O484" s="220">
        <f t="shared" si="402"/>
        <v>0</v>
      </c>
      <c r="P484" s="220">
        <f t="shared" si="402"/>
        <v>0</v>
      </c>
      <c r="Q484" s="220">
        <f t="shared" si="402"/>
        <v>0</v>
      </c>
    </row>
    <row r="485" spans="1:17" x14ac:dyDescent="0.25">
      <c r="A485" s="60" t="s">
        <v>2777</v>
      </c>
      <c r="B485" s="60" t="s">
        <v>5759</v>
      </c>
      <c r="C485" s="220">
        <f t="shared" ref="C485:Q485" si="403">(C3780/C$3380)/(C7075/C$6675)</f>
        <v>0</v>
      </c>
      <c r="D485" s="220">
        <f t="shared" si="403"/>
        <v>0</v>
      </c>
      <c r="E485" s="220">
        <f t="shared" si="403"/>
        <v>0</v>
      </c>
      <c r="F485" s="220">
        <f t="shared" si="403"/>
        <v>9.2013102280382782E-3</v>
      </c>
      <c r="G485" s="220">
        <f t="shared" si="403"/>
        <v>0</v>
      </c>
      <c r="H485" s="220">
        <f t="shared" si="403"/>
        <v>0</v>
      </c>
      <c r="I485" s="220">
        <f t="shared" si="403"/>
        <v>0</v>
      </c>
      <c r="J485" s="220">
        <f t="shared" si="403"/>
        <v>0</v>
      </c>
      <c r="K485" s="220">
        <f t="shared" si="403"/>
        <v>3.2100590388544563E-2</v>
      </c>
      <c r="L485" s="220">
        <f t="shared" si="403"/>
        <v>0</v>
      </c>
      <c r="M485" s="220">
        <f t="shared" si="403"/>
        <v>0</v>
      </c>
      <c r="N485" s="220">
        <f t="shared" si="403"/>
        <v>0</v>
      </c>
      <c r="O485" s="220">
        <f t="shared" si="403"/>
        <v>0</v>
      </c>
      <c r="P485" s="220">
        <f t="shared" si="403"/>
        <v>0</v>
      </c>
      <c r="Q485" s="220">
        <f t="shared" si="403"/>
        <v>0</v>
      </c>
    </row>
    <row r="486" spans="1:17" x14ac:dyDescent="0.25">
      <c r="A486" s="60" t="s">
        <v>4648</v>
      </c>
      <c r="B486" s="60" t="s">
        <v>5760</v>
      </c>
      <c r="C486" s="220">
        <f t="shared" ref="C486:Q486" si="404">(C3781/C$3380)/(C7076/C$6675)</f>
        <v>0</v>
      </c>
      <c r="D486" s="220">
        <f t="shared" si="404"/>
        <v>0</v>
      </c>
      <c r="E486" s="220">
        <f t="shared" si="404"/>
        <v>5.1239827552575822E-3</v>
      </c>
      <c r="F486" s="220">
        <f t="shared" si="404"/>
        <v>3.7041829757561585E-3</v>
      </c>
      <c r="G486" s="220">
        <f t="shared" si="404"/>
        <v>0</v>
      </c>
      <c r="H486" s="220">
        <f t="shared" si="404"/>
        <v>1.0200313197408081E-3</v>
      </c>
      <c r="I486" s="220">
        <f t="shared" si="404"/>
        <v>0</v>
      </c>
      <c r="J486" s="220">
        <f t="shared" si="404"/>
        <v>0</v>
      </c>
      <c r="K486" s="220">
        <f t="shared" si="404"/>
        <v>3.3650841313445548E-4</v>
      </c>
      <c r="L486" s="220">
        <f t="shared" si="404"/>
        <v>0</v>
      </c>
      <c r="M486" s="220">
        <f t="shared" si="404"/>
        <v>0</v>
      </c>
      <c r="N486" s="220">
        <f t="shared" si="404"/>
        <v>0</v>
      </c>
      <c r="O486" s="220">
        <f t="shared" si="404"/>
        <v>0</v>
      </c>
      <c r="P486" s="220">
        <f t="shared" si="404"/>
        <v>0</v>
      </c>
      <c r="Q486" s="220">
        <f t="shared" si="404"/>
        <v>0</v>
      </c>
    </row>
    <row r="487" spans="1:17" x14ac:dyDescent="0.25">
      <c r="A487" s="60" t="s">
        <v>1472</v>
      </c>
      <c r="B487" s="60" t="s">
        <v>5761</v>
      </c>
      <c r="C487" s="220">
        <f t="shared" ref="C487:Q487" si="405">(C3782/C$3380)/(C7077/C$6675)</f>
        <v>0</v>
      </c>
      <c r="D487" s="220">
        <f t="shared" si="405"/>
        <v>0.28452205610201758</v>
      </c>
      <c r="E487" s="220">
        <f t="shared" si="405"/>
        <v>6.6480216937249773E-2</v>
      </c>
      <c r="F487" s="220">
        <f t="shared" si="405"/>
        <v>1.2272823112367843E-2</v>
      </c>
      <c r="G487" s="220">
        <f t="shared" si="405"/>
        <v>0</v>
      </c>
      <c r="H487" s="220">
        <f t="shared" si="405"/>
        <v>0</v>
      </c>
      <c r="I487" s="220">
        <f t="shared" si="405"/>
        <v>0</v>
      </c>
      <c r="J487" s="220">
        <f t="shared" si="405"/>
        <v>0</v>
      </c>
      <c r="K487" s="220">
        <f t="shared" si="405"/>
        <v>0</v>
      </c>
      <c r="L487" s="220">
        <f t="shared" si="405"/>
        <v>0</v>
      </c>
      <c r="M487" s="220">
        <f t="shared" si="405"/>
        <v>0</v>
      </c>
      <c r="N487" s="220">
        <f t="shared" si="405"/>
        <v>0</v>
      </c>
      <c r="O487" s="220">
        <f t="shared" si="405"/>
        <v>0</v>
      </c>
      <c r="P487" s="220">
        <f t="shared" si="405"/>
        <v>0</v>
      </c>
      <c r="Q487" s="220">
        <f t="shared" si="405"/>
        <v>0</v>
      </c>
    </row>
    <row r="488" spans="1:17" x14ac:dyDescent="0.25">
      <c r="A488" s="60" t="s">
        <v>1695</v>
      </c>
      <c r="B488" s="60" t="s">
        <v>5762</v>
      </c>
      <c r="C488" s="220">
        <f t="shared" ref="C488:Q488" si="406">(C3783/C$3380)/(C7078/C$6675)</f>
        <v>0</v>
      </c>
      <c r="D488" s="220">
        <f t="shared" si="406"/>
        <v>0</v>
      </c>
      <c r="E488" s="220">
        <f t="shared" si="406"/>
        <v>3.0274019536682673E-2</v>
      </c>
      <c r="F488" s="220">
        <f t="shared" si="406"/>
        <v>2.1410976403841014E-2</v>
      </c>
      <c r="G488" s="220">
        <f t="shared" si="406"/>
        <v>1.2241680444759425E-2</v>
      </c>
      <c r="H488" s="220">
        <f t="shared" si="406"/>
        <v>0</v>
      </c>
      <c r="I488" s="220">
        <f t="shared" si="406"/>
        <v>0</v>
      </c>
      <c r="J488" s="220">
        <f t="shared" si="406"/>
        <v>0</v>
      </c>
      <c r="K488" s="220">
        <f t="shared" si="406"/>
        <v>5.3871335554952398E-4</v>
      </c>
      <c r="L488" s="220">
        <f t="shared" si="406"/>
        <v>0</v>
      </c>
      <c r="M488" s="220">
        <f t="shared" si="406"/>
        <v>0</v>
      </c>
      <c r="N488" s="220">
        <f t="shared" si="406"/>
        <v>0</v>
      </c>
      <c r="O488" s="220">
        <f t="shared" si="406"/>
        <v>0</v>
      </c>
      <c r="P488" s="220">
        <f t="shared" si="406"/>
        <v>8.0064949248601899E-2</v>
      </c>
      <c r="Q488" s="220">
        <f t="shared" si="406"/>
        <v>0</v>
      </c>
    </row>
    <row r="489" spans="1:17" x14ac:dyDescent="0.25">
      <c r="A489" s="60" t="s">
        <v>1313</v>
      </c>
      <c r="B489" s="60" t="s">
        <v>5763</v>
      </c>
      <c r="C489" s="220">
        <f t="shared" ref="C489:Q489" si="407">(C3784/C$3380)/(C7079/C$6675)</f>
        <v>0</v>
      </c>
      <c r="D489" s="220">
        <f t="shared" si="407"/>
        <v>0</v>
      </c>
      <c r="E489" s="220">
        <f t="shared" si="407"/>
        <v>0</v>
      </c>
      <c r="F489" s="220">
        <f t="shared" si="407"/>
        <v>5.5900408246279732E-4</v>
      </c>
      <c r="G489" s="220">
        <f t="shared" si="407"/>
        <v>3.91540695570913E-4</v>
      </c>
      <c r="H489" s="220">
        <f t="shared" si="407"/>
        <v>0</v>
      </c>
      <c r="I489" s="220">
        <f t="shared" si="407"/>
        <v>0</v>
      </c>
      <c r="J489" s="220">
        <f t="shared" si="407"/>
        <v>0</v>
      </c>
      <c r="K489" s="220">
        <f t="shared" si="407"/>
        <v>0</v>
      </c>
      <c r="L489" s="220">
        <f t="shared" si="407"/>
        <v>0</v>
      </c>
      <c r="M489" s="220">
        <f t="shared" si="407"/>
        <v>0</v>
      </c>
      <c r="N489" s="220">
        <f t="shared" si="407"/>
        <v>0</v>
      </c>
      <c r="O489" s="220">
        <f t="shared" si="407"/>
        <v>0</v>
      </c>
      <c r="P489" s="220">
        <f t="shared" si="407"/>
        <v>0</v>
      </c>
      <c r="Q489" s="220">
        <f t="shared" si="407"/>
        <v>0</v>
      </c>
    </row>
    <row r="490" spans="1:17" x14ac:dyDescent="0.25">
      <c r="A490" s="60" t="s">
        <v>460</v>
      </c>
      <c r="B490" s="60" t="s">
        <v>5764</v>
      </c>
      <c r="C490" s="220">
        <f t="shared" ref="C490:Q490" si="408">(C3785/C$3380)/(C7080/C$6675)</f>
        <v>0</v>
      </c>
      <c r="D490" s="220">
        <f t="shared" si="408"/>
        <v>3.2468533479401519E-2</v>
      </c>
      <c r="E490" s="220">
        <f t="shared" si="408"/>
        <v>1.8486059143320053E-2</v>
      </c>
      <c r="F490" s="220">
        <f t="shared" si="408"/>
        <v>1.3790673205401987E-2</v>
      </c>
      <c r="G490" s="220">
        <f t="shared" si="408"/>
        <v>5.4879050961399931E-3</v>
      </c>
      <c r="H490" s="220">
        <f t="shared" si="408"/>
        <v>0</v>
      </c>
      <c r="I490" s="220">
        <f t="shared" si="408"/>
        <v>0</v>
      </c>
      <c r="J490" s="220">
        <f t="shared" si="408"/>
        <v>0</v>
      </c>
      <c r="K490" s="220">
        <f t="shared" si="408"/>
        <v>5.6149273415503604E-5</v>
      </c>
      <c r="L490" s="220">
        <f t="shared" si="408"/>
        <v>0</v>
      </c>
      <c r="M490" s="220">
        <f t="shared" si="408"/>
        <v>1.4317838529672535E-3</v>
      </c>
      <c r="N490" s="220">
        <f t="shared" si="408"/>
        <v>0</v>
      </c>
      <c r="O490" s="220">
        <f t="shared" si="408"/>
        <v>0</v>
      </c>
      <c r="P490" s="220">
        <f t="shared" si="408"/>
        <v>3.844288640853055E-4</v>
      </c>
      <c r="Q490" s="220">
        <f t="shared" si="408"/>
        <v>0</v>
      </c>
    </row>
    <row r="491" spans="1:17" x14ac:dyDescent="0.25">
      <c r="A491" s="60" t="s">
        <v>649</v>
      </c>
      <c r="B491" s="60" t="s">
        <v>5765</v>
      </c>
      <c r="C491" s="220">
        <f t="shared" ref="C491:Q491" si="409">(C3786/C$3380)/(C7081/C$6675)</f>
        <v>0</v>
      </c>
      <c r="D491" s="220">
        <f t="shared" si="409"/>
        <v>0</v>
      </c>
      <c r="E491" s="220">
        <f t="shared" si="409"/>
        <v>0</v>
      </c>
      <c r="F491" s="220">
        <f t="shared" si="409"/>
        <v>0.10404952059234063</v>
      </c>
      <c r="G491" s="220">
        <f t="shared" si="409"/>
        <v>6.5169075771846108E-2</v>
      </c>
      <c r="H491" s="220">
        <f t="shared" si="409"/>
        <v>0</v>
      </c>
      <c r="I491" s="220">
        <f t="shared" si="409"/>
        <v>0</v>
      </c>
      <c r="J491" s="220">
        <f t="shared" si="409"/>
        <v>0</v>
      </c>
      <c r="K491" s="220">
        <f t="shared" si="409"/>
        <v>0</v>
      </c>
      <c r="L491" s="220">
        <f t="shared" si="409"/>
        <v>0</v>
      </c>
      <c r="M491" s="220">
        <f t="shared" si="409"/>
        <v>0</v>
      </c>
      <c r="N491" s="220">
        <f t="shared" si="409"/>
        <v>0</v>
      </c>
      <c r="O491" s="220">
        <f t="shared" si="409"/>
        <v>0</v>
      </c>
      <c r="P491" s="220">
        <f t="shared" si="409"/>
        <v>0</v>
      </c>
      <c r="Q491" s="220">
        <f t="shared" si="409"/>
        <v>0.10150944118596798</v>
      </c>
    </row>
    <row r="492" spans="1:17" x14ac:dyDescent="0.25">
      <c r="A492" s="60" t="s">
        <v>1506</v>
      </c>
      <c r="B492" s="60" t="s">
        <v>5766</v>
      </c>
      <c r="C492" s="220">
        <f t="shared" ref="C492:Q492" si="410">(C3787/C$3380)/(C7082/C$6675)</f>
        <v>0</v>
      </c>
      <c r="D492" s="220">
        <f t="shared" si="410"/>
        <v>0</v>
      </c>
      <c r="E492" s="220">
        <f t="shared" si="410"/>
        <v>0</v>
      </c>
      <c r="F492" s="220">
        <f t="shared" si="410"/>
        <v>1.8219222643585165E-3</v>
      </c>
      <c r="G492" s="220">
        <f t="shared" si="410"/>
        <v>7.922049838536327E-5</v>
      </c>
      <c r="H492" s="220">
        <f t="shared" si="410"/>
        <v>0</v>
      </c>
      <c r="I492" s="220">
        <f t="shared" si="410"/>
        <v>0</v>
      </c>
      <c r="J492" s="220">
        <f t="shared" si="410"/>
        <v>0</v>
      </c>
      <c r="K492" s="220">
        <f t="shared" si="410"/>
        <v>0</v>
      </c>
      <c r="L492" s="220">
        <f t="shared" si="410"/>
        <v>0</v>
      </c>
      <c r="M492" s="220">
        <f t="shared" si="410"/>
        <v>0</v>
      </c>
      <c r="N492" s="220">
        <f t="shared" si="410"/>
        <v>0</v>
      </c>
      <c r="O492" s="220">
        <f t="shared" si="410"/>
        <v>0</v>
      </c>
      <c r="P492" s="220">
        <f t="shared" si="410"/>
        <v>0</v>
      </c>
      <c r="Q492" s="220">
        <f t="shared" si="410"/>
        <v>0.8247970156252572</v>
      </c>
    </row>
    <row r="493" spans="1:17" x14ac:dyDescent="0.25">
      <c r="A493" s="60" t="s">
        <v>2613</v>
      </c>
      <c r="B493" s="60" t="s">
        <v>5767</v>
      </c>
      <c r="C493" s="220">
        <f t="shared" ref="C493:Q493" si="411">(C3788/C$3380)/(C7083/C$6675)</f>
        <v>0</v>
      </c>
      <c r="D493" s="220">
        <f t="shared" si="411"/>
        <v>0</v>
      </c>
      <c r="E493" s="220">
        <f t="shared" si="411"/>
        <v>0</v>
      </c>
      <c r="F493" s="220">
        <f t="shared" si="411"/>
        <v>4.0209688704283836E-3</v>
      </c>
      <c r="G493" s="220">
        <f t="shared" si="411"/>
        <v>0</v>
      </c>
      <c r="H493" s="220">
        <f t="shared" si="411"/>
        <v>0</v>
      </c>
      <c r="I493" s="220">
        <f t="shared" si="411"/>
        <v>0</v>
      </c>
      <c r="J493" s="220">
        <f t="shared" si="411"/>
        <v>4.0517445945180311E-4</v>
      </c>
      <c r="K493" s="220">
        <f t="shared" si="411"/>
        <v>0</v>
      </c>
      <c r="L493" s="220">
        <f t="shared" si="411"/>
        <v>0</v>
      </c>
      <c r="M493" s="220">
        <f t="shared" si="411"/>
        <v>0</v>
      </c>
      <c r="N493" s="220">
        <f t="shared" si="411"/>
        <v>0</v>
      </c>
      <c r="O493" s="220">
        <f t="shared" si="411"/>
        <v>0</v>
      </c>
      <c r="P493" s="220">
        <f t="shared" si="411"/>
        <v>0</v>
      </c>
      <c r="Q493" s="220">
        <f t="shared" si="411"/>
        <v>0</v>
      </c>
    </row>
    <row r="494" spans="1:17" x14ac:dyDescent="0.25">
      <c r="A494" s="60" t="s">
        <v>2305</v>
      </c>
      <c r="B494" s="60" t="s">
        <v>5768</v>
      </c>
      <c r="C494" s="220">
        <f t="shared" ref="C494:Q494" si="412">(C3789/C$3380)/(C7084/C$6675)</f>
        <v>0</v>
      </c>
      <c r="D494" s="220">
        <f t="shared" si="412"/>
        <v>0</v>
      </c>
      <c r="E494" s="220">
        <f t="shared" si="412"/>
        <v>0</v>
      </c>
      <c r="F494" s="220">
        <f t="shared" si="412"/>
        <v>1.5302502652043557E-2</v>
      </c>
      <c r="G494" s="220">
        <f t="shared" si="412"/>
        <v>0</v>
      </c>
      <c r="H494" s="220">
        <f t="shared" si="412"/>
        <v>0</v>
      </c>
      <c r="I494" s="220">
        <f t="shared" si="412"/>
        <v>4.1319260100104267E-3</v>
      </c>
      <c r="J494" s="220">
        <f t="shared" si="412"/>
        <v>0</v>
      </c>
      <c r="K494" s="220">
        <f t="shared" si="412"/>
        <v>0</v>
      </c>
      <c r="L494" s="220">
        <f t="shared" si="412"/>
        <v>0.16352781793295265</v>
      </c>
      <c r="M494" s="220">
        <f t="shared" si="412"/>
        <v>0</v>
      </c>
      <c r="N494" s="220">
        <f t="shared" si="412"/>
        <v>0</v>
      </c>
      <c r="O494" s="220">
        <f t="shared" si="412"/>
        <v>0</v>
      </c>
      <c r="P494" s="220">
        <f t="shared" si="412"/>
        <v>0</v>
      </c>
      <c r="Q494" s="220">
        <f t="shared" si="412"/>
        <v>0</v>
      </c>
    </row>
    <row r="495" spans="1:17" x14ac:dyDescent="0.25">
      <c r="A495" s="60" t="s">
        <v>298</v>
      </c>
      <c r="B495" s="60" t="s">
        <v>5769</v>
      </c>
      <c r="C495" s="220">
        <f t="shared" ref="C495:Q495" si="413">(C3790/C$3380)/(C7085/C$6675)</f>
        <v>0</v>
      </c>
      <c r="D495" s="220">
        <f t="shared" si="413"/>
        <v>0</v>
      </c>
      <c r="E495" s="220">
        <f t="shared" si="413"/>
        <v>0</v>
      </c>
      <c r="F495" s="220">
        <f t="shared" si="413"/>
        <v>1.4241282440015966E-2</v>
      </c>
      <c r="G495" s="220">
        <f t="shared" si="413"/>
        <v>0</v>
      </c>
      <c r="H495" s="220">
        <f t="shared" si="413"/>
        <v>0</v>
      </c>
      <c r="I495" s="220">
        <f t="shared" si="413"/>
        <v>0</v>
      </c>
      <c r="J495" s="220">
        <f t="shared" si="413"/>
        <v>0</v>
      </c>
      <c r="K495" s="220">
        <f t="shared" si="413"/>
        <v>0</v>
      </c>
      <c r="L495" s="220">
        <f t="shared" si="413"/>
        <v>0</v>
      </c>
      <c r="M495" s="220">
        <f t="shared" si="413"/>
        <v>0</v>
      </c>
      <c r="N495" s="220">
        <f t="shared" si="413"/>
        <v>0</v>
      </c>
      <c r="O495" s="220">
        <f t="shared" si="413"/>
        <v>0</v>
      </c>
      <c r="P495" s="220">
        <f t="shared" si="413"/>
        <v>0</v>
      </c>
      <c r="Q495" s="220">
        <f t="shared" si="413"/>
        <v>0</v>
      </c>
    </row>
    <row r="496" spans="1:17" x14ac:dyDescent="0.25">
      <c r="A496" s="60" t="s">
        <v>387</v>
      </c>
      <c r="B496" s="60" t="s">
        <v>5770</v>
      </c>
      <c r="C496" s="220">
        <f t="shared" ref="C496:Q496" si="414">(C3791/C$3380)/(C7086/C$6675)</f>
        <v>0</v>
      </c>
      <c r="D496" s="220">
        <f t="shared" si="414"/>
        <v>0</v>
      </c>
      <c r="E496" s="220">
        <f t="shared" si="414"/>
        <v>0</v>
      </c>
      <c r="F496" s="220">
        <f t="shared" si="414"/>
        <v>4.0618816518029144E-3</v>
      </c>
      <c r="G496" s="220">
        <f t="shared" si="414"/>
        <v>0</v>
      </c>
      <c r="H496" s="220">
        <f t="shared" si="414"/>
        <v>0</v>
      </c>
      <c r="I496" s="220">
        <f t="shared" si="414"/>
        <v>0</v>
      </c>
      <c r="J496" s="220">
        <f t="shared" si="414"/>
        <v>0</v>
      </c>
      <c r="K496" s="220">
        <f t="shared" si="414"/>
        <v>0</v>
      </c>
      <c r="L496" s="220">
        <f t="shared" si="414"/>
        <v>0</v>
      </c>
      <c r="M496" s="220">
        <f t="shared" si="414"/>
        <v>0</v>
      </c>
      <c r="N496" s="220">
        <f t="shared" si="414"/>
        <v>0</v>
      </c>
      <c r="O496" s="220">
        <f t="shared" si="414"/>
        <v>0</v>
      </c>
      <c r="P496" s="220">
        <f t="shared" si="414"/>
        <v>0</v>
      </c>
      <c r="Q496" s="220">
        <f t="shared" si="414"/>
        <v>0</v>
      </c>
    </row>
    <row r="497" spans="1:17" x14ac:dyDescent="0.25">
      <c r="A497" s="60" t="s">
        <v>137</v>
      </c>
      <c r="B497" s="60" t="s">
        <v>5772</v>
      </c>
      <c r="C497" s="220">
        <f t="shared" ref="C497:Q497" si="415">(C3792/C$3380)/(C7087/C$6675)</f>
        <v>0</v>
      </c>
      <c r="D497" s="220">
        <f t="shared" si="415"/>
        <v>0</v>
      </c>
      <c r="E497" s="220">
        <f t="shared" si="415"/>
        <v>1.2627087111694508E-2</v>
      </c>
      <c r="F497" s="220">
        <f t="shared" si="415"/>
        <v>4.4242205453824419E-3</v>
      </c>
      <c r="G497" s="220">
        <f t="shared" si="415"/>
        <v>0</v>
      </c>
      <c r="H497" s="220">
        <f t="shared" si="415"/>
        <v>0</v>
      </c>
      <c r="I497" s="220">
        <f t="shared" si="415"/>
        <v>0</v>
      </c>
      <c r="J497" s="220">
        <f t="shared" si="415"/>
        <v>0</v>
      </c>
      <c r="K497" s="220">
        <f t="shared" si="415"/>
        <v>0</v>
      </c>
      <c r="L497" s="220">
        <f t="shared" si="415"/>
        <v>0</v>
      </c>
      <c r="M497" s="220">
        <f t="shared" si="415"/>
        <v>0</v>
      </c>
      <c r="N497" s="220">
        <f t="shared" si="415"/>
        <v>0</v>
      </c>
      <c r="O497" s="220">
        <f t="shared" si="415"/>
        <v>0</v>
      </c>
      <c r="P497" s="220">
        <f t="shared" si="415"/>
        <v>0</v>
      </c>
      <c r="Q497" s="220">
        <f t="shared" si="415"/>
        <v>0</v>
      </c>
    </row>
    <row r="498" spans="1:17" x14ac:dyDescent="0.25">
      <c r="A498" s="60" t="s">
        <v>4622</v>
      </c>
      <c r="B498" s="60" t="s">
        <v>5775</v>
      </c>
      <c r="C498" s="220">
        <f t="shared" ref="C498:Q498" si="416">(C3793/C$3380)/(C7088/C$6675)</f>
        <v>0</v>
      </c>
      <c r="D498" s="220">
        <f t="shared" si="416"/>
        <v>0</v>
      </c>
      <c r="E498" s="220">
        <f t="shared" si="416"/>
        <v>0</v>
      </c>
      <c r="F498" s="220">
        <f t="shared" si="416"/>
        <v>2.5830755761721086E-2</v>
      </c>
      <c r="G498" s="220">
        <f t="shared" si="416"/>
        <v>0</v>
      </c>
      <c r="H498" s="220">
        <f t="shared" si="416"/>
        <v>0</v>
      </c>
      <c r="I498" s="220">
        <f t="shared" si="416"/>
        <v>0</v>
      </c>
      <c r="J498" s="220">
        <f t="shared" si="416"/>
        <v>0</v>
      </c>
      <c r="K498" s="220">
        <f t="shared" si="416"/>
        <v>0</v>
      </c>
      <c r="L498" s="220">
        <f t="shared" si="416"/>
        <v>0</v>
      </c>
      <c r="M498" s="220">
        <f t="shared" si="416"/>
        <v>0</v>
      </c>
      <c r="N498" s="220">
        <f t="shared" si="416"/>
        <v>0</v>
      </c>
      <c r="O498" s="220">
        <f t="shared" si="416"/>
        <v>0</v>
      </c>
      <c r="P498" s="220">
        <f t="shared" si="416"/>
        <v>0</v>
      </c>
      <c r="Q498" s="220">
        <f t="shared" si="416"/>
        <v>0</v>
      </c>
    </row>
    <row r="499" spans="1:17" x14ac:dyDescent="0.25">
      <c r="A499" s="60" t="s">
        <v>458</v>
      </c>
      <c r="B499" s="60" t="s">
        <v>5776</v>
      </c>
      <c r="C499" s="220">
        <f t="shared" ref="C499:Q499" si="417">(C3794/C$3380)/(C7089/C$6675)</f>
        <v>0</v>
      </c>
      <c r="D499" s="220">
        <f t="shared" si="417"/>
        <v>0.85623829242086658</v>
      </c>
      <c r="E499" s="220">
        <f t="shared" si="417"/>
        <v>6.8947217146159617E-2</v>
      </c>
      <c r="F499" s="220">
        <f t="shared" si="417"/>
        <v>3.3502849153382798E-3</v>
      </c>
      <c r="G499" s="220">
        <f t="shared" si="417"/>
        <v>0</v>
      </c>
      <c r="H499" s="220">
        <f t="shared" si="417"/>
        <v>0</v>
      </c>
      <c r="I499" s="220">
        <f t="shared" si="417"/>
        <v>0</v>
      </c>
      <c r="J499" s="220">
        <f t="shared" si="417"/>
        <v>0</v>
      </c>
      <c r="K499" s="220">
        <f t="shared" si="417"/>
        <v>0</v>
      </c>
      <c r="L499" s="220">
        <f t="shared" si="417"/>
        <v>0</v>
      </c>
      <c r="M499" s="220">
        <f t="shared" si="417"/>
        <v>0</v>
      </c>
      <c r="N499" s="220">
        <f t="shared" si="417"/>
        <v>0</v>
      </c>
      <c r="O499" s="220">
        <f t="shared" si="417"/>
        <v>0</v>
      </c>
      <c r="P499" s="220">
        <f t="shared" si="417"/>
        <v>2.5422182606583085E-3</v>
      </c>
      <c r="Q499" s="220">
        <f t="shared" si="417"/>
        <v>5.2680564239578596E-4</v>
      </c>
    </row>
    <row r="500" spans="1:17" x14ac:dyDescent="0.25">
      <c r="A500" s="60" t="s">
        <v>645</v>
      </c>
      <c r="B500" s="60" t="s">
        <v>5777</v>
      </c>
      <c r="C500" s="220">
        <f t="shared" ref="C500:Q500" si="418">(C3795/C$3380)/(C7090/C$6675)</f>
        <v>0</v>
      </c>
      <c r="D500" s="220">
        <f t="shared" si="418"/>
        <v>0</v>
      </c>
      <c r="E500" s="220">
        <f t="shared" si="418"/>
        <v>0</v>
      </c>
      <c r="F500" s="220">
        <f t="shared" si="418"/>
        <v>0</v>
      </c>
      <c r="G500" s="220">
        <f t="shared" si="418"/>
        <v>0</v>
      </c>
      <c r="H500" s="220">
        <f t="shared" si="418"/>
        <v>0</v>
      </c>
      <c r="I500" s="220">
        <f t="shared" si="418"/>
        <v>0</v>
      </c>
      <c r="J500" s="220">
        <f t="shared" si="418"/>
        <v>0</v>
      </c>
      <c r="K500" s="220">
        <f t="shared" si="418"/>
        <v>0</v>
      </c>
      <c r="L500" s="220">
        <f t="shared" si="418"/>
        <v>0</v>
      </c>
      <c r="M500" s="220">
        <f t="shared" si="418"/>
        <v>0</v>
      </c>
      <c r="N500" s="220">
        <f t="shared" si="418"/>
        <v>0</v>
      </c>
      <c r="O500" s="220">
        <f t="shared" si="418"/>
        <v>0</v>
      </c>
      <c r="P500" s="220">
        <f t="shared" si="418"/>
        <v>1.8447810505810056E-2</v>
      </c>
      <c r="Q500" s="220">
        <f t="shared" si="418"/>
        <v>4.6812208581485494E-3</v>
      </c>
    </row>
    <row r="501" spans="1:17" x14ac:dyDescent="0.25">
      <c r="A501" s="60" t="s">
        <v>282</v>
      </c>
      <c r="B501" s="60" t="s">
        <v>5779</v>
      </c>
      <c r="C501" s="220">
        <f t="shared" ref="C501:Q501" si="419">(C3796/C$3380)/(C7091/C$6675)</f>
        <v>0</v>
      </c>
      <c r="D501" s="220">
        <f t="shared" si="419"/>
        <v>9.5504233262610067E-3</v>
      </c>
      <c r="E501" s="220">
        <f t="shared" si="419"/>
        <v>2.4790089263973775E-2</v>
      </c>
      <c r="F501" s="220">
        <f t="shared" si="419"/>
        <v>7.7573989284255906E-2</v>
      </c>
      <c r="G501" s="220">
        <f t="shared" si="419"/>
        <v>2.3353316279338039E-3</v>
      </c>
      <c r="H501" s="220">
        <f t="shared" si="419"/>
        <v>0</v>
      </c>
      <c r="I501" s="220">
        <f t="shared" si="419"/>
        <v>1.307636223824488E-4</v>
      </c>
      <c r="J501" s="220">
        <f t="shared" si="419"/>
        <v>4.4800586270867449E-5</v>
      </c>
      <c r="K501" s="220">
        <f t="shared" si="419"/>
        <v>4.2800635089089338E-3</v>
      </c>
      <c r="L501" s="220">
        <f t="shared" si="419"/>
        <v>4.1222459588300847E-5</v>
      </c>
      <c r="M501" s="220">
        <f t="shared" si="419"/>
        <v>5.453142335711E-3</v>
      </c>
      <c r="N501" s="220">
        <f t="shared" si="419"/>
        <v>0</v>
      </c>
      <c r="O501" s="220">
        <f t="shared" si="419"/>
        <v>0</v>
      </c>
      <c r="P501" s="220">
        <f t="shared" si="419"/>
        <v>2.4942531434336873E-3</v>
      </c>
      <c r="Q501" s="220">
        <f t="shared" si="419"/>
        <v>0</v>
      </c>
    </row>
    <row r="502" spans="1:17" x14ac:dyDescent="0.25">
      <c r="A502" s="60" t="s">
        <v>10395</v>
      </c>
      <c r="B502" s="60" t="s">
        <v>10396</v>
      </c>
      <c r="C502" s="220">
        <f t="shared" ref="C502:Q502" si="420">(C3797/C$3380)/(C7092/C$6675)</f>
        <v>0</v>
      </c>
      <c r="D502" s="220">
        <f t="shared" si="420"/>
        <v>0</v>
      </c>
      <c r="E502" s="220">
        <f t="shared" si="420"/>
        <v>0</v>
      </c>
      <c r="F502" s="220">
        <f t="shared" si="420"/>
        <v>0</v>
      </c>
      <c r="G502" s="220">
        <f t="shared" si="420"/>
        <v>0</v>
      </c>
      <c r="H502" s="220">
        <f t="shared" si="420"/>
        <v>0</v>
      </c>
      <c r="I502" s="220">
        <f t="shared" si="420"/>
        <v>0</v>
      </c>
      <c r="J502" s="220">
        <f t="shared" si="420"/>
        <v>0</v>
      </c>
      <c r="K502" s="220">
        <f t="shared" si="420"/>
        <v>3.9370319959326869E-2</v>
      </c>
      <c r="L502" s="220">
        <f t="shared" si="420"/>
        <v>0</v>
      </c>
      <c r="M502" s="220">
        <f t="shared" si="420"/>
        <v>0</v>
      </c>
      <c r="N502" s="220">
        <f t="shared" si="420"/>
        <v>0</v>
      </c>
      <c r="O502" s="220">
        <f t="shared" si="420"/>
        <v>0</v>
      </c>
      <c r="P502" s="220">
        <f t="shared" si="420"/>
        <v>0</v>
      </c>
      <c r="Q502" s="220">
        <f t="shared" si="420"/>
        <v>0</v>
      </c>
    </row>
    <row r="503" spans="1:17" x14ac:dyDescent="0.25">
      <c r="A503" s="60" t="s">
        <v>10397</v>
      </c>
      <c r="B503" s="60" t="s">
        <v>10398</v>
      </c>
      <c r="C503" s="220">
        <f t="shared" ref="C503:Q503" si="421">(C3798/C$3380)/(C7093/C$6675)</f>
        <v>1.1357648684635724</v>
      </c>
      <c r="D503" s="220">
        <f t="shared" si="421"/>
        <v>0</v>
      </c>
      <c r="E503" s="220">
        <f t="shared" si="421"/>
        <v>0</v>
      </c>
      <c r="F503" s="220">
        <f t="shared" si="421"/>
        <v>0</v>
      </c>
      <c r="G503" s="220">
        <f t="shared" si="421"/>
        <v>6.0796933457724937E-3</v>
      </c>
      <c r="H503" s="220">
        <f t="shared" si="421"/>
        <v>0</v>
      </c>
      <c r="I503" s="220">
        <f t="shared" si="421"/>
        <v>0</v>
      </c>
      <c r="J503" s="220">
        <f t="shared" si="421"/>
        <v>0</v>
      </c>
      <c r="K503" s="220">
        <f t="shared" si="421"/>
        <v>0</v>
      </c>
      <c r="L503" s="220">
        <f t="shared" si="421"/>
        <v>0</v>
      </c>
      <c r="M503" s="220">
        <f t="shared" si="421"/>
        <v>5.825940341504033E-2</v>
      </c>
      <c r="N503" s="220">
        <f t="shared" si="421"/>
        <v>0</v>
      </c>
      <c r="O503" s="220">
        <f t="shared" si="421"/>
        <v>0</v>
      </c>
      <c r="P503" s="220">
        <f t="shared" si="421"/>
        <v>1.2046135003165571E-3</v>
      </c>
      <c r="Q503" s="220">
        <f t="shared" si="421"/>
        <v>0</v>
      </c>
    </row>
    <row r="504" spans="1:17" x14ac:dyDescent="0.25">
      <c r="A504" s="60" t="s">
        <v>10399</v>
      </c>
      <c r="B504" s="60" t="s">
        <v>10400</v>
      </c>
      <c r="C504" s="220">
        <f t="shared" ref="C504:Q504" si="422">(C3799/C$3380)/(C7094/C$6675)</f>
        <v>0</v>
      </c>
      <c r="D504" s="220">
        <f t="shared" si="422"/>
        <v>0</v>
      </c>
      <c r="E504" s="220">
        <f t="shared" si="422"/>
        <v>0</v>
      </c>
      <c r="F504" s="220">
        <f t="shared" si="422"/>
        <v>0.60533878021732968</v>
      </c>
      <c r="G504" s="220">
        <f t="shared" si="422"/>
        <v>0</v>
      </c>
      <c r="H504" s="220">
        <f t="shared" si="422"/>
        <v>0</v>
      </c>
      <c r="I504" s="220">
        <f t="shared" si="422"/>
        <v>0</v>
      </c>
      <c r="J504" s="220">
        <f t="shared" si="422"/>
        <v>0</v>
      </c>
      <c r="K504" s="220">
        <f t="shared" si="422"/>
        <v>2.3161345360321235E-2</v>
      </c>
      <c r="L504" s="220">
        <f t="shared" si="422"/>
        <v>2.4588675650187174E-4</v>
      </c>
      <c r="M504" s="220">
        <f t="shared" si="422"/>
        <v>0.1945119492515954</v>
      </c>
      <c r="N504" s="220">
        <f t="shared" si="422"/>
        <v>0</v>
      </c>
      <c r="O504" s="220">
        <f t="shared" si="422"/>
        <v>0</v>
      </c>
      <c r="P504" s="220">
        <f t="shared" si="422"/>
        <v>6.9029239558690352E-4</v>
      </c>
      <c r="Q504" s="220">
        <f t="shared" si="422"/>
        <v>2.3645576396392642E-2</v>
      </c>
    </row>
    <row r="505" spans="1:17" x14ac:dyDescent="0.25">
      <c r="A505" s="60" t="s">
        <v>3416</v>
      </c>
      <c r="B505" s="60" t="s">
        <v>5786</v>
      </c>
      <c r="C505" s="220">
        <f t="shared" ref="C505:Q505" si="423">(C3800/C$3380)/(C7095/C$6675)</f>
        <v>0</v>
      </c>
      <c r="D505" s="220">
        <f t="shared" si="423"/>
        <v>0</v>
      </c>
      <c r="E505" s="220">
        <f t="shared" si="423"/>
        <v>0</v>
      </c>
      <c r="F505" s="220">
        <f t="shared" si="423"/>
        <v>5.0278359596625192E-3</v>
      </c>
      <c r="G505" s="220">
        <f t="shared" si="423"/>
        <v>9.6114769898847152E-2</v>
      </c>
      <c r="H505" s="220">
        <f t="shared" si="423"/>
        <v>0</v>
      </c>
      <c r="I505" s="220">
        <f t="shared" si="423"/>
        <v>0</v>
      </c>
      <c r="J505" s="220">
        <f t="shared" si="423"/>
        <v>0</v>
      </c>
      <c r="K505" s="220">
        <f t="shared" si="423"/>
        <v>0</v>
      </c>
      <c r="L505" s="220">
        <f t="shared" si="423"/>
        <v>0</v>
      </c>
      <c r="M505" s="220">
        <f t="shared" si="423"/>
        <v>0</v>
      </c>
      <c r="N505" s="220">
        <f t="shared" si="423"/>
        <v>0</v>
      </c>
      <c r="O505" s="220">
        <f t="shared" si="423"/>
        <v>0</v>
      </c>
      <c r="P505" s="220">
        <f t="shared" si="423"/>
        <v>0</v>
      </c>
      <c r="Q505" s="220">
        <f t="shared" si="423"/>
        <v>0</v>
      </c>
    </row>
    <row r="506" spans="1:17" x14ac:dyDescent="0.25">
      <c r="A506" s="60" t="s">
        <v>10401</v>
      </c>
      <c r="B506" s="60" t="s">
        <v>10402</v>
      </c>
      <c r="C506" s="220">
        <f t="shared" ref="C506:Q506" si="424">(C3801/C$3380)/(C7096/C$6675)</f>
        <v>0</v>
      </c>
      <c r="D506" s="220">
        <f t="shared" si="424"/>
        <v>0</v>
      </c>
      <c r="E506" s="220">
        <f t="shared" si="424"/>
        <v>0</v>
      </c>
      <c r="F506" s="220">
        <f t="shared" si="424"/>
        <v>0</v>
      </c>
      <c r="G506" s="220">
        <f t="shared" si="424"/>
        <v>0</v>
      </c>
      <c r="H506" s="220">
        <f t="shared" si="424"/>
        <v>0</v>
      </c>
      <c r="I506" s="220">
        <f t="shared" si="424"/>
        <v>0</v>
      </c>
      <c r="J506" s="220">
        <f t="shared" si="424"/>
        <v>2.36731760435122E-4</v>
      </c>
      <c r="K506" s="220">
        <f t="shared" si="424"/>
        <v>0</v>
      </c>
      <c r="L506" s="220">
        <f t="shared" si="424"/>
        <v>0</v>
      </c>
      <c r="M506" s="220">
        <f t="shared" si="424"/>
        <v>0</v>
      </c>
      <c r="N506" s="220">
        <f t="shared" si="424"/>
        <v>0</v>
      </c>
      <c r="O506" s="220">
        <f t="shared" si="424"/>
        <v>0</v>
      </c>
      <c r="P506" s="220">
        <f t="shared" si="424"/>
        <v>0</v>
      </c>
      <c r="Q506" s="220">
        <f t="shared" si="424"/>
        <v>0</v>
      </c>
    </row>
    <row r="507" spans="1:17" x14ac:dyDescent="0.25">
      <c r="A507" s="60" t="s">
        <v>10403</v>
      </c>
      <c r="B507" s="60" t="s">
        <v>10404</v>
      </c>
      <c r="C507" s="220">
        <f t="shared" ref="C507:Q507" si="425">(C3802/C$3380)/(C7097/C$6675)</f>
        <v>0</v>
      </c>
      <c r="D507" s="220">
        <f t="shared" si="425"/>
        <v>0</v>
      </c>
      <c r="E507" s="220">
        <f t="shared" si="425"/>
        <v>0</v>
      </c>
      <c r="F507" s="220">
        <f t="shared" si="425"/>
        <v>2.1955846444866655E-2</v>
      </c>
      <c r="G507" s="220">
        <f t="shared" si="425"/>
        <v>0</v>
      </c>
      <c r="H507" s="220">
        <f t="shared" si="425"/>
        <v>0</v>
      </c>
      <c r="I507" s="220">
        <f t="shared" si="425"/>
        <v>1.8414374944523146E-4</v>
      </c>
      <c r="J507" s="220">
        <f t="shared" si="425"/>
        <v>6.0083890857468056E-5</v>
      </c>
      <c r="K507" s="220">
        <f t="shared" si="425"/>
        <v>1.1363632716682047E-3</v>
      </c>
      <c r="L507" s="220">
        <f t="shared" si="425"/>
        <v>0</v>
      </c>
      <c r="M507" s="220">
        <f t="shared" si="425"/>
        <v>0</v>
      </c>
      <c r="N507" s="220">
        <f t="shared" si="425"/>
        <v>0</v>
      </c>
      <c r="O507" s="220">
        <f t="shared" si="425"/>
        <v>0</v>
      </c>
      <c r="P507" s="220">
        <f t="shared" si="425"/>
        <v>3.3225736598662748E-4</v>
      </c>
      <c r="Q507" s="220">
        <f t="shared" si="425"/>
        <v>0</v>
      </c>
    </row>
    <row r="508" spans="1:17" x14ac:dyDescent="0.25">
      <c r="A508" s="60" t="s">
        <v>4522</v>
      </c>
      <c r="B508" s="60" t="s">
        <v>5791</v>
      </c>
      <c r="C508" s="220">
        <f t="shared" ref="C508:Q508" si="426">(C3803/C$3380)/(C7098/C$6675)</f>
        <v>0</v>
      </c>
      <c r="D508" s="220">
        <f t="shared" si="426"/>
        <v>0</v>
      </c>
      <c r="E508" s="220">
        <f t="shared" si="426"/>
        <v>0.11174699008704006</v>
      </c>
      <c r="F508" s="220">
        <f t="shared" si="426"/>
        <v>7.5916530691860003E-4</v>
      </c>
      <c r="G508" s="220">
        <f t="shared" si="426"/>
        <v>1.083247404638278E-3</v>
      </c>
      <c r="H508" s="220">
        <f t="shared" si="426"/>
        <v>0</v>
      </c>
      <c r="I508" s="220">
        <f t="shared" si="426"/>
        <v>0</v>
      </c>
      <c r="J508" s="220">
        <f t="shared" si="426"/>
        <v>8.2039579107124727E-4</v>
      </c>
      <c r="K508" s="220">
        <f t="shared" si="426"/>
        <v>2.9519373477620622E-2</v>
      </c>
      <c r="L508" s="220">
        <f t="shared" si="426"/>
        <v>3.6832601569785836E-4</v>
      </c>
      <c r="M508" s="220">
        <f t="shared" si="426"/>
        <v>6.6951481296535238E-3</v>
      </c>
      <c r="N508" s="220">
        <f t="shared" si="426"/>
        <v>0.28536712923373919</v>
      </c>
      <c r="O508" s="220">
        <f t="shared" si="426"/>
        <v>0</v>
      </c>
      <c r="P508" s="220">
        <f t="shared" si="426"/>
        <v>2.5520334010726516E-2</v>
      </c>
      <c r="Q508" s="220">
        <f t="shared" si="426"/>
        <v>1.915516705947971E-2</v>
      </c>
    </row>
    <row r="509" spans="1:17" x14ac:dyDescent="0.25">
      <c r="A509" s="60" t="s">
        <v>104</v>
      </c>
      <c r="B509" s="60" t="s">
        <v>5792</v>
      </c>
      <c r="C509" s="220">
        <f t="shared" ref="C509:Q509" si="427">(C3804/C$3380)/(C7099/C$6675)</f>
        <v>0</v>
      </c>
      <c r="D509" s="220">
        <f t="shared" si="427"/>
        <v>1.5902462368313424E-2</v>
      </c>
      <c r="E509" s="220">
        <f t="shared" si="427"/>
        <v>0</v>
      </c>
      <c r="F509" s="220">
        <f t="shared" si="427"/>
        <v>0.24928402209665396</v>
      </c>
      <c r="G509" s="220">
        <f t="shared" si="427"/>
        <v>1.2968912158849486E-4</v>
      </c>
      <c r="H509" s="220">
        <f t="shared" si="427"/>
        <v>0</v>
      </c>
      <c r="I509" s="220">
        <f t="shared" si="427"/>
        <v>3.4331560905340912E-4</v>
      </c>
      <c r="J509" s="220">
        <f t="shared" si="427"/>
        <v>0</v>
      </c>
      <c r="K509" s="220">
        <f t="shared" si="427"/>
        <v>2.7939245884174822E-2</v>
      </c>
      <c r="L509" s="220">
        <f t="shared" si="427"/>
        <v>4.3633929108473785E-4</v>
      </c>
      <c r="M509" s="220">
        <f t="shared" si="427"/>
        <v>1.8223284319832424E-2</v>
      </c>
      <c r="N509" s="220">
        <f t="shared" si="427"/>
        <v>2.9143564070731299E-3</v>
      </c>
      <c r="O509" s="220">
        <f t="shared" si="427"/>
        <v>1.7312028323232361E-2</v>
      </c>
      <c r="P509" s="220">
        <f t="shared" si="427"/>
        <v>2.156491783960671E-2</v>
      </c>
      <c r="Q509" s="220">
        <f t="shared" si="427"/>
        <v>8.7857017511971721E-3</v>
      </c>
    </row>
    <row r="510" spans="1:17" x14ac:dyDescent="0.25">
      <c r="A510" s="60" t="s">
        <v>10405</v>
      </c>
      <c r="B510" s="60" t="s">
        <v>10406</v>
      </c>
      <c r="C510" s="220">
        <f t="shared" ref="C510:Q510" si="428">(C3805/C$3380)/(C7100/C$6675)</f>
        <v>1.6026227055027146E-3</v>
      </c>
      <c r="D510" s="220">
        <f t="shared" si="428"/>
        <v>0</v>
      </c>
      <c r="E510" s="220">
        <f t="shared" si="428"/>
        <v>0</v>
      </c>
      <c r="F510" s="220">
        <f t="shared" si="428"/>
        <v>0</v>
      </c>
      <c r="G510" s="220">
        <f t="shared" si="428"/>
        <v>0</v>
      </c>
      <c r="H510" s="220">
        <f t="shared" si="428"/>
        <v>0</v>
      </c>
      <c r="I510" s="220">
        <f t="shared" si="428"/>
        <v>0</v>
      </c>
      <c r="J510" s="220">
        <f t="shared" si="428"/>
        <v>6.371370961965151E-5</v>
      </c>
      <c r="K510" s="220">
        <f t="shared" si="428"/>
        <v>1.2533773543876815E-4</v>
      </c>
      <c r="L510" s="220">
        <f t="shared" si="428"/>
        <v>0</v>
      </c>
      <c r="M510" s="220">
        <f t="shared" si="428"/>
        <v>0</v>
      </c>
      <c r="N510" s="220">
        <f t="shared" si="428"/>
        <v>0</v>
      </c>
      <c r="O510" s="220">
        <f t="shared" si="428"/>
        <v>1.5972671066631563E-3</v>
      </c>
      <c r="P510" s="220">
        <f t="shared" si="428"/>
        <v>2.934878428500334E-5</v>
      </c>
      <c r="Q510" s="220">
        <f t="shared" si="428"/>
        <v>0</v>
      </c>
    </row>
    <row r="511" spans="1:17" x14ac:dyDescent="0.25">
      <c r="A511" s="60" t="s">
        <v>2060</v>
      </c>
      <c r="B511" s="60" t="s">
        <v>5795</v>
      </c>
      <c r="C511" s="220">
        <f t="shared" ref="C511:Q511" si="429">(C3806/C$3380)/(C7101/C$6675)</f>
        <v>0</v>
      </c>
      <c r="D511" s="220">
        <f t="shared" si="429"/>
        <v>0.52503458017916615</v>
      </c>
      <c r="E511" s="220">
        <f t="shared" si="429"/>
        <v>0</v>
      </c>
      <c r="F511" s="220">
        <f t="shared" si="429"/>
        <v>0</v>
      </c>
      <c r="G511" s="220">
        <f t="shared" si="429"/>
        <v>0</v>
      </c>
      <c r="H511" s="220">
        <f t="shared" si="429"/>
        <v>0</v>
      </c>
      <c r="I511" s="220">
        <f t="shared" si="429"/>
        <v>0</v>
      </c>
      <c r="J511" s="220">
        <f t="shared" si="429"/>
        <v>0</v>
      </c>
      <c r="K511" s="220">
        <f t="shared" si="429"/>
        <v>0</v>
      </c>
      <c r="L511" s="220">
        <f t="shared" si="429"/>
        <v>0</v>
      </c>
      <c r="M511" s="220">
        <f t="shared" si="429"/>
        <v>0</v>
      </c>
      <c r="N511" s="220">
        <f t="shared" si="429"/>
        <v>0</v>
      </c>
      <c r="O511" s="220">
        <f t="shared" si="429"/>
        <v>0</v>
      </c>
      <c r="P511" s="220">
        <f t="shared" si="429"/>
        <v>0</v>
      </c>
      <c r="Q511" s="220">
        <f t="shared" si="429"/>
        <v>0</v>
      </c>
    </row>
    <row r="512" spans="1:17" x14ac:dyDescent="0.25">
      <c r="A512" s="60" t="s">
        <v>1032</v>
      </c>
      <c r="B512" s="60" t="s">
        <v>5796</v>
      </c>
      <c r="C512" s="220">
        <f t="shared" ref="C512:Q512" si="430">(C3807/C$3380)/(C7102/C$6675)</f>
        <v>0</v>
      </c>
      <c r="D512" s="220">
        <f t="shared" si="430"/>
        <v>1.7637713326989293E-2</v>
      </c>
      <c r="E512" s="220">
        <f t="shared" si="430"/>
        <v>0</v>
      </c>
      <c r="F512" s="220">
        <f t="shared" si="430"/>
        <v>0</v>
      </c>
      <c r="G512" s="220">
        <f t="shared" si="430"/>
        <v>0</v>
      </c>
      <c r="H512" s="220">
        <f t="shared" si="430"/>
        <v>0</v>
      </c>
      <c r="I512" s="220">
        <f t="shared" si="430"/>
        <v>0</v>
      </c>
      <c r="J512" s="220">
        <f t="shared" si="430"/>
        <v>0</v>
      </c>
      <c r="K512" s="220">
        <f t="shared" si="430"/>
        <v>0</v>
      </c>
      <c r="L512" s="220">
        <f t="shared" si="430"/>
        <v>0</v>
      </c>
      <c r="M512" s="220">
        <f t="shared" si="430"/>
        <v>0</v>
      </c>
      <c r="N512" s="220">
        <f t="shared" si="430"/>
        <v>0</v>
      </c>
      <c r="O512" s="220">
        <f t="shared" si="430"/>
        <v>0</v>
      </c>
      <c r="P512" s="220">
        <f t="shared" si="430"/>
        <v>0</v>
      </c>
      <c r="Q512" s="220">
        <f t="shared" si="430"/>
        <v>0</v>
      </c>
    </row>
    <row r="513" spans="1:17" x14ac:dyDescent="0.25">
      <c r="A513" s="60" t="s">
        <v>711</v>
      </c>
      <c r="B513" s="60" t="s">
        <v>5797</v>
      </c>
      <c r="C513" s="220">
        <f t="shared" ref="C513:Q513" si="431">(C3808/C$3380)/(C7103/C$6675)</f>
        <v>0</v>
      </c>
      <c r="D513" s="220">
        <f t="shared" si="431"/>
        <v>0.36432040952947559</v>
      </c>
      <c r="E513" s="220">
        <f t="shared" si="431"/>
        <v>0</v>
      </c>
      <c r="F513" s="220">
        <f t="shared" si="431"/>
        <v>0.30640839823444871</v>
      </c>
      <c r="G513" s="220">
        <f t="shared" si="431"/>
        <v>0</v>
      </c>
      <c r="H513" s="220">
        <f t="shared" si="431"/>
        <v>0</v>
      </c>
      <c r="I513" s="220">
        <f t="shared" si="431"/>
        <v>0</v>
      </c>
      <c r="J513" s="220">
        <f t="shared" si="431"/>
        <v>0</v>
      </c>
      <c r="K513" s="220">
        <f t="shared" si="431"/>
        <v>3.8849792648397327E-4</v>
      </c>
      <c r="L513" s="220">
        <f t="shared" si="431"/>
        <v>0</v>
      </c>
      <c r="M513" s="220">
        <f t="shared" si="431"/>
        <v>0</v>
      </c>
      <c r="N513" s="220">
        <f t="shared" si="431"/>
        <v>0</v>
      </c>
      <c r="O513" s="220">
        <f t="shared" si="431"/>
        <v>0</v>
      </c>
      <c r="P513" s="220">
        <f t="shared" si="431"/>
        <v>0</v>
      </c>
      <c r="Q513" s="220">
        <f t="shared" si="431"/>
        <v>0</v>
      </c>
    </row>
    <row r="514" spans="1:17" x14ac:dyDescent="0.25">
      <c r="A514" s="60" t="s">
        <v>568</v>
      </c>
      <c r="B514" s="60" t="s">
        <v>5799</v>
      </c>
      <c r="C514" s="220">
        <f t="shared" ref="C514:Q514" si="432">(C3809/C$3380)/(C7104/C$6675)</f>
        <v>0</v>
      </c>
      <c r="D514" s="220">
        <f t="shared" si="432"/>
        <v>0</v>
      </c>
      <c r="E514" s="220">
        <f t="shared" si="432"/>
        <v>0</v>
      </c>
      <c r="F514" s="220">
        <f t="shared" si="432"/>
        <v>1.9493077120973974</v>
      </c>
      <c r="G514" s="220">
        <f t="shared" si="432"/>
        <v>0</v>
      </c>
      <c r="H514" s="220">
        <f t="shared" si="432"/>
        <v>0.68414656809681751</v>
      </c>
      <c r="I514" s="220">
        <f t="shared" si="432"/>
        <v>0</v>
      </c>
      <c r="J514" s="220">
        <f t="shared" si="432"/>
        <v>1.0360921753084535E-3</v>
      </c>
      <c r="K514" s="220">
        <f t="shared" si="432"/>
        <v>0</v>
      </c>
      <c r="L514" s="220">
        <f t="shared" si="432"/>
        <v>0</v>
      </c>
      <c r="M514" s="220">
        <f t="shared" si="432"/>
        <v>1.2789942227234763E-2</v>
      </c>
      <c r="N514" s="220">
        <f t="shared" si="432"/>
        <v>0</v>
      </c>
      <c r="O514" s="220">
        <f t="shared" si="432"/>
        <v>0</v>
      </c>
      <c r="P514" s="220">
        <f t="shared" si="432"/>
        <v>1.8304008525471651E-3</v>
      </c>
      <c r="Q514" s="220">
        <f t="shared" si="432"/>
        <v>0.28794595570677101</v>
      </c>
    </row>
    <row r="515" spans="1:17" x14ac:dyDescent="0.25">
      <c r="A515" s="60" t="s">
        <v>1912</v>
      </c>
      <c r="B515" s="60" t="s">
        <v>5800</v>
      </c>
      <c r="C515" s="220">
        <f t="shared" ref="C515:Q515" si="433">(C3810/C$3380)/(C7105/C$6675)</f>
        <v>0</v>
      </c>
      <c r="D515" s="220">
        <f t="shared" si="433"/>
        <v>1.1229518721696061E-2</v>
      </c>
      <c r="E515" s="220">
        <f t="shared" si="433"/>
        <v>0</v>
      </c>
      <c r="F515" s="220">
        <f t="shared" si="433"/>
        <v>1.8474468723267865E-3</v>
      </c>
      <c r="G515" s="220">
        <f t="shared" si="433"/>
        <v>0</v>
      </c>
      <c r="H515" s="220">
        <f t="shared" si="433"/>
        <v>0</v>
      </c>
      <c r="I515" s="220">
        <f t="shared" si="433"/>
        <v>0</v>
      </c>
      <c r="J515" s="220">
        <f t="shared" si="433"/>
        <v>0</v>
      </c>
      <c r="K515" s="220">
        <f t="shared" si="433"/>
        <v>3.3377014033787269E-3</v>
      </c>
      <c r="L515" s="220">
        <f t="shared" si="433"/>
        <v>0</v>
      </c>
      <c r="M515" s="220">
        <f t="shared" si="433"/>
        <v>0</v>
      </c>
      <c r="N515" s="220">
        <f t="shared" si="433"/>
        <v>0</v>
      </c>
      <c r="O515" s="220">
        <f t="shared" si="433"/>
        <v>0</v>
      </c>
      <c r="P515" s="220">
        <f t="shared" si="433"/>
        <v>3.0339394329069111E-3</v>
      </c>
      <c r="Q515" s="220">
        <f t="shared" si="433"/>
        <v>0</v>
      </c>
    </row>
    <row r="516" spans="1:17" x14ac:dyDescent="0.25">
      <c r="A516" s="60" t="s">
        <v>453</v>
      </c>
      <c r="B516" s="60" t="s">
        <v>5801</v>
      </c>
      <c r="C516" s="220">
        <f t="shared" ref="C516:Q516" si="434">(C3811/C$3380)/(C7106/C$6675)</f>
        <v>0</v>
      </c>
      <c r="D516" s="220">
        <f t="shared" si="434"/>
        <v>0</v>
      </c>
      <c r="E516" s="220">
        <f t="shared" si="434"/>
        <v>0</v>
      </c>
      <c r="F516" s="220">
        <f t="shared" si="434"/>
        <v>8.9219222528784635E-3</v>
      </c>
      <c r="G516" s="220">
        <f t="shared" si="434"/>
        <v>0</v>
      </c>
      <c r="H516" s="220">
        <f t="shared" si="434"/>
        <v>0</v>
      </c>
      <c r="I516" s="220">
        <f t="shared" si="434"/>
        <v>6.5497705267791257E-5</v>
      </c>
      <c r="J516" s="220">
        <f t="shared" si="434"/>
        <v>6.5837281003941307E-5</v>
      </c>
      <c r="K516" s="220">
        <f t="shared" si="434"/>
        <v>6.8016701552601273E-4</v>
      </c>
      <c r="L516" s="220">
        <f t="shared" si="434"/>
        <v>1.2071755596524333E-4</v>
      </c>
      <c r="M516" s="220">
        <f t="shared" si="434"/>
        <v>0</v>
      </c>
      <c r="N516" s="220">
        <f t="shared" si="434"/>
        <v>0</v>
      </c>
      <c r="O516" s="220">
        <f t="shared" si="434"/>
        <v>0</v>
      </c>
      <c r="P516" s="220">
        <f t="shared" si="434"/>
        <v>8.2968032235455399E-3</v>
      </c>
      <c r="Q516" s="220">
        <f t="shared" si="434"/>
        <v>0</v>
      </c>
    </row>
    <row r="517" spans="1:17" x14ac:dyDescent="0.25">
      <c r="A517" s="60" t="s">
        <v>1207</v>
      </c>
      <c r="B517" s="60" t="s">
        <v>5802</v>
      </c>
      <c r="C517" s="220">
        <f t="shared" ref="C517:Q517" si="435">(C3812/C$3380)/(C7107/C$6675)</f>
        <v>0</v>
      </c>
      <c r="D517" s="220">
        <f t="shared" si="435"/>
        <v>0</v>
      </c>
      <c r="E517" s="220">
        <f t="shared" si="435"/>
        <v>0</v>
      </c>
      <c r="F517" s="220">
        <f t="shared" si="435"/>
        <v>4.2057721979751241E-3</v>
      </c>
      <c r="G517" s="220">
        <f t="shared" si="435"/>
        <v>0</v>
      </c>
      <c r="H517" s="220">
        <f t="shared" si="435"/>
        <v>0</v>
      </c>
      <c r="I517" s="220">
        <f t="shared" si="435"/>
        <v>0</v>
      </c>
      <c r="J517" s="220">
        <f t="shared" si="435"/>
        <v>0</v>
      </c>
      <c r="K517" s="220">
        <f t="shared" si="435"/>
        <v>0</v>
      </c>
      <c r="L517" s="220">
        <f t="shared" si="435"/>
        <v>0</v>
      </c>
      <c r="M517" s="220">
        <f t="shared" si="435"/>
        <v>0</v>
      </c>
      <c r="N517" s="220">
        <f t="shared" si="435"/>
        <v>0</v>
      </c>
      <c r="O517" s="220">
        <f t="shared" si="435"/>
        <v>0</v>
      </c>
      <c r="P517" s="220">
        <f t="shared" si="435"/>
        <v>0</v>
      </c>
      <c r="Q517" s="220">
        <f t="shared" si="435"/>
        <v>0</v>
      </c>
    </row>
    <row r="518" spans="1:17" x14ac:dyDescent="0.25">
      <c r="A518" s="60" t="s">
        <v>99</v>
      </c>
      <c r="B518" s="60" t="s">
        <v>5803</v>
      </c>
      <c r="C518" s="220">
        <f t="shared" ref="C518:Q518" si="436">(C3813/C$3380)/(C7108/C$6675)</f>
        <v>1.4744723962521514E-3</v>
      </c>
      <c r="D518" s="220">
        <f t="shared" si="436"/>
        <v>1.2635777443043927E-2</v>
      </c>
      <c r="E518" s="220">
        <f t="shared" si="436"/>
        <v>2.7578331046057996E-3</v>
      </c>
      <c r="F518" s="220">
        <f t="shared" si="436"/>
        <v>3.7274730746504996E-3</v>
      </c>
      <c r="G518" s="220">
        <f t="shared" si="436"/>
        <v>1.7610402440634998E-2</v>
      </c>
      <c r="H518" s="220">
        <f t="shared" si="436"/>
        <v>0</v>
      </c>
      <c r="I518" s="220">
        <f t="shared" si="436"/>
        <v>0</v>
      </c>
      <c r="J518" s="220">
        <f t="shared" si="436"/>
        <v>2.371327453080251E-4</v>
      </c>
      <c r="K518" s="220">
        <f t="shared" si="436"/>
        <v>2.3718806686930899E-3</v>
      </c>
      <c r="L518" s="220">
        <f t="shared" si="436"/>
        <v>7.2937305735464183E-2</v>
      </c>
      <c r="M518" s="220">
        <f t="shared" si="436"/>
        <v>9.1575143340622987E-4</v>
      </c>
      <c r="N518" s="220">
        <f t="shared" si="436"/>
        <v>1.8403717948705443E-3</v>
      </c>
      <c r="O518" s="220">
        <f t="shared" si="436"/>
        <v>0</v>
      </c>
      <c r="P518" s="220">
        <f t="shared" si="436"/>
        <v>1.5259588003879073E-4</v>
      </c>
      <c r="Q518" s="220">
        <f t="shared" si="436"/>
        <v>1.0884730388715722E-3</v>
      </c>
    </row>
    <row r="519" spans="1:17" x14ac:dyDescent="0.25">
      <c r="A519" s="60" t="s">
        <v>160</v>
      </c>
      <c r="B519" s="60" t="s">
        <v>5804</v>
      </c>
      <c r="C519" s="220">
        <f t="shared" ref="C519:Q519" si="437">(C3814/C$3380)/(C7109/C$6675)</f>
        <v>0</v>
      </c>
      <c r="D519" s="220">
        <f t="shared" si="437"/>
        <v>1.1326213178167375</v>
      </c>
      <c r="E519" s="220">
        <f t="shared" si="437"/>
        <v>6.7354660517944309E-2</v>
      </c>
      <c r="F519" s="220">
        <f t="shared" si="437"/>
        <v>1.2310468994810609E-2</v>
      </c>
      <c r="G519" s="220">
        <f t="shared" si="437"/>
        <v>3.0302580259735029E-5</v>
      </c>
      <c r="H519" s="220">
        <f t="shared" si="437"/>
        <v>9.733149978304366E-2</v>
      </c>
      <c r="I519" s="220">
        <f t="shared" si="437"/>
        <v>0</v>
      </c>
      <c r="J519" s="220">
        <f t="shared" si="437"/>
        <v>7.4554469155728109E-2</v>
      </c>
      <c r="K519" s="220">
        <f t="shared" si="437"/>
        <v>0</v>
      </c>
      <c r="L519" s="220">
        <f t="shared" si="437"/>
        <v>7.1837007850700685E-2</v>
      </c>
      <c r="M519" s="220">
        <f t="shared" si="437"/>
        <v>0</v>
      </c>
      <c r="N519" s="220">
        <f t="shared" si="437"/>
        <v>0</v>
      </c>
      <c r="O519" s="220">
        <f t="shared" si="437"/>
        <v>0</v>
      </c>
      <c r="P519" s="220">
        <f t="shared" si="437"/>
        <v>2.850972097889602E-3</v>
      </c>
      <c r="Q519" s="220">
        <f t="shared" si="437"/>
        <v>0</v>
      </c>
    </row>
    <row r="520" spans="1:17" x14ac:dyDescent="0.25">
      <c r="A520" s="60" t="s">
        <v>1380</v>
      </c>
      <c r="B520" s="60" t="s">
        <v>5805</v>
      </c>
      <c r="C520" s="220">
        <f t="shared" ref="C520:Q520" si="438">(C3815/C$3380)/(C7110/C$6675)</f>
        <v>0</v>
      </c>
      <c r="D520" s="220">
        <f t="shared" si="438"/>
        <v>4.7149576820751084E-2</v>
      </c>
      <c r="E520" s="220">
        <f t="shared" si="438"/>
        <v>5.6225643288151009E-2</v>
      </c>
      <c r="F520" s="220">
        <f t="shared" si="438"/>
        <v>0</v>
      </c>
      <c r="G520" s="220">
        <f t="shared" si="438"/>
        <v>0</v>
      </c>
      <c r="H520" s="220">
        <f t="shared" si="438"/>
        <v>0</v>
      </c>
      <c r="I520" s="220">
        <f t="shared" si="438"/>
        <v>0</v>
      </c>
      <c r="J520" s="220">
        <f t="shared" si="438"/>
        <v>0</v>
      </c>
      <c r="K520" s="220">
        <f t="shared" si="438"/>
        <v>0</v>
      </c>
      <c r="L520" s="220">
        <f t="shared" si="438"/>
        <v>0.14763190623893732</v>
      </c>
      <c r="M520" s="220">
        <f t="shared" si="438"/>
        <v>0</v>
      </c>
      <c r="N520" s="220">
        <f t="shared" si="438"/>
        <v>0</v>
      </c>
      <c r="O520" s="220">
        <f t="shared" si="438"/>
        <v>0</v>
      </c>
      <c r="P520" s="220">
        <f t="shared" si="438"/>
        <v>3.8023335677193459E-2</v>
      </c>
      <c r="Q520" s="220">
        <f t="shared" si="438"/>
        <v>0</v>
      </c>
    </row>
    <row r="521" spans="1:17" x14ac:dyDescent="0.25">
      <c r="A521" s="60" t="s">
        <v>350</v>
      </c>
      <c r="B521" s="60" t="s">
        <v>5806</v>
      </c>
      <c r="C521" s="220">
        <f t="shared" ref="C521:Q521" si="439">(C3816/C$3380)/(C7111/C$6675)</f>
        <v>0</v>
      </c>
      <c r="D521" s="220">
        <f t="shared" si="439"/>
        <v>0</v>
      </c>
      <c r="E521" s="220">
        <f t="shared" si="439"/>
        <v>1.6400886938126063E-2</v>
      </c>
      <c r="F521" s="220">
        <f t="shared" si="439"/>
        <v>7.927751428325313E-4</v>
      </c>
      <c r="G521" s="220">
        <f t="shared" si="439"/>
        <v>0</v>
      </c>
      <c r="H521" s="220">
        <f t="shared" si="439"/>
        <v>0</v>
      </c>
      <c r="I521" s="220">
        <f t="shared" si="439"/>
        <v>2.1494242612215147E-6</v>
      </c>
      <c r="J521" s="220">
        <f t="shared" si="439"/>
        <v>0</v>
      </c>
      <c r="K521" s="220">
        <f t="shared" si="439"/>
        <v>4.238966241609156E-5</v>
      </c>
      <c r="L521" s="220">
        <f t="shared" si="439"/>
        <v>0</v>
      </c>
      <c r="M521" s="220">
        <f t="shared" si="439"/>
        <v>0</v>
      </c>
      <c r="N521" s="220">
        <f t="shared" si="439"/>
        <v>0</v>
      </c>
      <c r="O521" s="220">
        <f t="shared" si="439"/>
        <v>0</v>
      </c>
      <c r="P521" s="220">
        <f t="shared" si="439"/>
        <v>0</v>
      </c>
      <c r="Q521" s="220">
        <f t="shared" si="439"/>
        <v>6.2914453878474492E-5</v>
      </c>
    </row>
    <row r="522" spans="1:17" x14ac:dyDescent="0.25">
      <c r="A522" s="60" t="s">
        <v>434</v>
      </c>
      <c r="B522" s="60" t="s">
        <v>5807</v>
      </c>
      <c r="C522" s="220">
        <f t="shared" ref="C522:Q522" si="440">(C3817/C$3380)/(C7112/C$6675)</f>
        <v>0</v>
      </c>
      <c r="D522" s="220">
        <f t="shared" si="440"/>
        <v>0.10209598645311772</v>
      </c>
      <c r="E522" s="220">
        <f t="shared" si="440"/>
        <v>1.0644004350602481</v>
      </c>
      <c r="F522" s="220">
        <f t="shared" si="440"/>
        <v>3.9714493773354061E-3</v>
      </c>
      <c r="G522" s="220">
        <f t="shared" si="440"/>
        <v>1.3538097294728128E-4</v>
      </c>
      <c r="H522" s="220">
        <f t="shared" si="440"/>
        <v>0</v>
      </c>
      <c r="I522" s="220">
        <f t="shared" si="440"/>
        <v>0</v>
      </c>
      <c r="J522" s="220">
        <f t="shared" si="440"/>
        <v>0</v>
      </c>
      <c r="K522" s="220">
        <f t="shared" si="440"/>
        <v>0</v>
      </c>
      <c r="L522" s="220">
        <f t="shared" si="440"/>
        <v>0</v>
      </c>
      <c r="M522" s="220">
        <f t="shared" si="440"/>
        <v>0</v>
      </c>
      <c r="N522" s="220">
        <f t="shared" si="440"/>
        <v>0</v>
      </c>
      <c r="O522" s="220">
        <f t="shared" si="440"/>
        <v>0</v>
      </c>
      <c r="P522" s="220">
        <f t="shared" si="440"/>
        <v>0</v>
      </c>
      <c r="Q522" s="220">
        <f t="shared" si="440"/>
        <v>0</v>
      </c>
    </row>
    <row r="523" spans="1:17" x14ac:dyDescent="0.25">
      <c r="A523" s="60" t="s">
        <v>58</v>
      </c>
      <c r="B523" s="60" t="s">
        <v>5808</v>
      </c>
      <c r="C523" s="220">
        <f t="shared" ref="C523:Q523" si="441">(C3818/C$3380)/(C7113/C$6675)</f>
        <v>4.3720690565870801E-4</v>
      </c>
      <c r="D523" s="220">
        <f t="shared" si="441"/>
        <v>4.1879361475446797E-2</v>
      </c>
      <c r="E523" s="220">
        <f t="shared" si="441"/>
        <v>2.1039999645755252E-2</v>
      </c>
      <c r="F523" s="220">
        <f t="shared" si="441"/>
        <v>1.7053791021243495E-3</v>
      </c>
      <c r="G523" s="220">
        <f t="shared" si="441"/>
        <v>5.6942760095637732E-3</v>
      </c>
      <c r="H523" s="220">
        <f t="shared" si="441"/>
        <v>6.7393154560623555E-3</v>
      </c>
      <c r="I523" s="220">
        <f t="shared" si="441"/>
        <v>5.2359607344859855E-3</v>
      </c>
      <c r="J523" s="220">
        <f t="shared" si="441"/>
        <v>0</v>
      </c>
      <c r="K523" s="220">
        <f t="shared" si="441"/>
        <v>1.2052311452322162E-2</v>
      </c>
      <c r="L523" s="220">
        <f t="shared" si="441"/>
        <v>2.4506612398178525E-2</v>
      </c>
      <c r="M523" s="220">
        <f t="shared" si="441"/>
        <v>1.097043394226516E-2</v>
      </c>
      <c r="N523" s="220">
        <f t="shared" si="441"/>
        <v>2.7519459507824029E-3</v>
      </c>
      <c r="O523" s="220">
        <f t="shared" si="441"/>
        <v>2.1191885271694727E-3</v>
      </c>
      <c r="P523" s="220">
        <f t="shared" si="441"/>
        <v>0.14807245496405305</v>
      </c>
      <c r="Q523" s="220">
        <f t="shared" si="441"/>
        <v>0.11651822152668787</v>
      </c>
    </row>
    <row r="524" spans="1:17" x14ac:dyDescent="0.25">
      <c r="A524" s="60" t="s">
        <v>1156</v>
      </c>
      <c r="B524" s="60" t="s">
        <v>5809</v>
      </c>
      <c r="C524" s="220">
        <f t="shared" ref="C524:Q524" si="442">(C3819/C$3380)/(C7114/C$6675)</f>
        <v>1.0771532715904657E-2</v>
      </c>
      <c r="D524" s="220">
        <f t="shared" si="442"/>
        <v>2.9032645254135838E-3</v>
      </c>
      <c r="E524" s="220">
        <f t="shared" si="442"/>
        <v>8.2819403494554696E-3</v>
      </c>
      <c r="F524" s="220">
        <f t="shared" si="442"/>
        <v>4.8013183039129145E-3</v>
      </c>
      <c r="G524" s="220">
        <f t="shared" si="442"/>
        <v>2.6035782331721561E-3</v>
      </c>
      <c r="H524" s="220">
        <f t="shared" si="442"/>
        <v>5.5077493241916306E-5</v>
      </c>
      <c r="I524" s="220">
        <f t="shared" si="442"/>
        <v>2.2176231231067768E-6</v>
      </c>
      <c r="J524" s="220">
        <f t="shared" si="442"/>
        <v>6.5844937934650622E-3</v>
      </c>
      <c r="K524" s="220">
        <f t="shared" si="442"/>
        <v>1.0822504626248163E-2</v>
      </c>
      <c r="L524" s="220">
        <f t="shared" si="442"/>
        <v>4.0735074750530474E-2</v>
      </c>
      <c r="M524" s="220">
        <f t="shared" si="442"/>
        <v>0</v>
      </c>
      <c r="N524" s="220">
        <f t="shared" si="442"/>
        <v>4.4794085543574926E-2</v>
      </c>
      <c r="O524" s="220">
        <f t="shared" si="442"/>
        <v>2.1278036654339461E-2</v>
      </c>
      <c r="P524" s="220">
        <f t="shared" si="442"/>
        <v>0.11443783039764402</v>
      </c>
      <c r="Q524" s="220">
        <f t="shared" si="442"/>
        <v>1.5334664739023875E-2</v>
      </c>
    </row>
    <row r="525" spans="1:17" x14ac:dyDescent="0.25">
      <c r="A525" s="60" t="s">
        <v>1382</v>
      </c>
      <c r="B525" s="60" t="s">
        <v>5810</v>
      </c>
      <c r="C525" s="220">
        <f t="shared" ref="C525:Q525" si="443">(C3820/C$3380)/(C7115/C$6675)</f>
        <v>0</v>
      </c>
      <c r="D525" s="220">
        <f t="shared" si="443"/>
        <v>0</v>
      </c>
      <c r="E525" s="220">
        <f t="shared" si="443"/>
        <v>0</v>
      </c>
      <c r="F525" s="220">
        <f t="shared" si="443"/>
        <v>0</v>
      </c>
      <c r="G525" s="220">
        <f t="shared" si="443"/>
        <v>8.4442373633217467E-4</v>
      </c>
      <c r="H525" s="220">
        <f t="shared" si="443"/>
        <v>1.1523514725210378E-2</v>
      </c>
      <c r="I525" s="220">
        <f t="shared" si="443"/>
        <v>3.2256214446877275E-4</v>
      </c>
      <c r="J525" s="220">
        <f t="shared" si="443"/>
        <v>8.6344040856827176E-2</v>
      </c>
      <c r="K525" s="220">
        <f t="shared" si="443"/>
        <v>5.3573582460728604E-3</v>
      </c>
      <c r="L525" s="220">
        <f t="shared" si="443"/>
        <v>5.0245018710395967E-2</v>
      </c>
      <c r="M525" s="220">
        <f t="shared" si="443"/>
        <v>0</v>
      </c>
      <c r="N525" s="220">
        <f t="shared" si="443"/>
        <v>1.6281772593441192E-2</v>
      </c>
      <c r="O525" s="220">
        <f t="shared" si="443"/>
        <v>2.2361032108422118E-2</v>
      </c>
      <c r="P525" s="220">
        <f t="shared" si="443"/>
        <v>8.0391062145589637E-2</v>
      </c>
      <c r="Q525" s="220">
        <f t="shared" si="443"/>
        <v>0</v>
      </c>
    </row>
    <row r="526" spans="1:17" x14ac:dyDescent="0.25">
      <c r="A526" s="60" t="s">
        <v>174</v>
      </c>
      <c r="B526" s="60" t="s">
        <v>5811</v>
      </c>
      <c r="C526" s="220">
        <f t="shared" ref="C526:Q526" si="444">(C3821/C$3380)/(C7116/C$6675)</f>
        <v>0.34314753152115585</v>
      </c>
      <c r="D526" s="220">
        <f t="shared" si="444"/>
        <v>0</v>
      </c>
      <c r="E526" s="220">
        <f t="shared" si="444"/>
        <v>0.2219619992269917</v>
      </c>
      <c r="F526" s="220">
        <f t="shared" si="444"/>
        <v>0</v>
      </c>
      <c r="G526" s="220">
        <f t="shared" si="444"/>
        <v>1.4648520530165772E-3</v>
      </c>
      <c r="H526" s="220">
        <f t="shared" si="444"/>
        <v>1.0261614972836704E-3</v>
      </c>
      <c r="I526" s="220">
        <f t="shared" si="444"/>
        <v>1.2441265438363369E-5</v>
      </c>
      <c r="J526" s="220">
        <f t="shared" si="444"/>
        <v>7.9753071611432286E-4</v>
      </c>
      <c r="K526" s="220">
        <f t="shared" si="444"/>
        <v>1.0917178563429985E-3</v>
      </c>
      <c r="L526" s="220">
        <f t="shared" si="444"/>
        <v>1.4508556296716067E-4</v>
      </c>
      <c r="M526" s="220">
        <f t="shared" si="444"/>
        <v>0</v>
      </c>
      <c r="N526" s="220">
        <f t="shared" si="444"/>
        <v>0</v>
      </c>
      <c r="O526" s="220">
        <f t="shared" si="444"/>
        <v>1.364387736912996E-3</v>
      </c>
      <c r="P526" s="220">
        <f t="shared" si="444"/>
        <v>3.6352952480204772E-3</v>
      </c>
      <c r="Q526" s="220">
        <f t="shared" si="444"/>
        <v>0</v>
      </c>
    </row>
    <row r="527" spans="1:17" x14ac:dyDescent="0.25">
      <c r="A527" s="60" t="s">
        <v>305</v>
      </c>
      <c r="B527" s="60" t="s">
        <v>5812</v>
      </c>
      <c r="C527" s="220">
        <f t="shared" ref="C527:Q527" si="445">(C3822/C$3380)/(C7117/C$6675)</f>
        <v>1.0415938186801295</v>
      </c>
      <c r="D527" s="220">
        <f t="shared" si="445"/>
        <v>0.57594807741444654</v>
      </c>
      <c r="E527" s="220">
        <f t="shared" si="445"/>
        <v>0.23752730838679209</v>
      </c>
      <c r="F527" s="220">
        <f t="shared" si="445"/>
        <v>0.82637034614554217</v>
      </c>
      <c r="G527" s="220">
        <f t="shared" si="445"/>
        <v>0.37402593051694299</v>
      </c>
      <c r="H527" s="220">
        <f t="shared" si="445"/>
        <v>5.7259843547617182E-3</v>
      </c>
      <c r="I527" s="220">
        <f t="shared" si="445"/>
        <v>5.1638970064794606E-2</v>
      </c>
      <c r="J527" s="220">
        <f t="shared" si="445"/>
        <v>0.42889688054326713</v>
      </c>
      <c r="K527" s="220">
        <f t="shared" si="445"/>
        <v>2.4147272669998752E-2</v>
      </c>
      <c r="L527" s="220">
        <f t="shared" si="445"/>
        <v>1.770867206247867</v>
      </c>
      <c r="M527" s="220">
        <f t="shared" si="445"/>
        <v>1.0933183403627438</v>
      </c>
      <c r="N527" s="220">
        <f t="shared" si="445"/>
        <v>0.16854496020893703</v>
      </c>
      <c r="O527" s="220">
        <f t="shared" si="445"/>
        <v>0.11250075782963201</v>
      </c>
      <c r="P527" s="220">
        <f t="shared" si="445"/>
        <v>0.15871426863730151</v>
      </c>
      <c r="Q527" s="220">
        <f t="shared" si="445"/>
        <v>0.56732839070329322</v>
      </c>
    </row>
    <row r="528" spans="1:17" x14ac:dyDescent="0.25">
      <c r="A528" s="60" t="s">
        <v>153</v>
      </c>
      <c r="B528" s="60" t="s">
        <v>5813</v>
      </c>
      <c r="C528" s="220">
        <f t="shared" ref="C528:Q528" si="446">(C3823/C$3380)/(C7118/C$6675)</f>
        <v>2.1725613180776548E-2</v>
      </c>
      <c r="D528" s="220">
        <f t="shared" si="446"/>
        <v>5.0614447381611919E-3</v>
      </c>
      <c r="E528" s="220">
        <f t="shared" si="446"/>
        <v>5.4741609277894491E-3</v>
      </c>
      <c r="F528" s="220">
        <f t="shared" si="446"/>
        <v>1.159643015850878E-3</v>
      </c>
      <c r="G528" s="220">
        <f t="shared" si="446"/>
        <v>2.8483149625413252E-2</v>
      </c>
      <c r="H528" s="220">
        <f t="shared" si="446"/>
        <v>8.3035300661411141E-2</v>
      </c>
      <c r="I528" s="220">
        <f t="shared" si="446"/>
        <v>0.18309121457806848</v>
      </c>
      <c r="J528" s="220">
        <f t="shared" si="446"/>
        <v>6.1960881560078666E-2</v>
      </c>
      <c r="K528" s="220">
        <f t="shared" si="446"/>
        <v>4.656605733657309E-2</v>
      </c>
      <c r="L528" s="220">
        <f t="shared" si="446"/>
        <v>0.23049013496958137</v>
      </c>
      <c r="M528" s="220">
        <f t="shared" si="446"/>
        <v>0.12810333940612004</v>
      </c>
      <c r="N528" s="220">
        <f t="shared" si="446"/>
        <v>6.6969751828322405E-2</v>
      </c>
      <c r="O528" s="220">
        <f t="shared" si="446"/>
        <v>3.630776674545675E-2</v>
      </c>
      <c r="P528" s="220">
        <f t="shared" si="446"/>
        <v>5.2742286655485693E-2</v>
      </c>
      <c r="Q528" s="220">
        <f t="shared" si="446"/>
        <v>0.55482677630044408</v>
      </c>
    </row>
    <row r="529" spans="1:17" x14ac:dyDescent="0.25">
      <c r="A529" s="60" t="s">
        <v>287</v>
      </c>
      <c r="B529" s="60" t="s">
        <v>5814</v>
      </c>
      <c r="C529" s="220">
        <f t="shared" ref="C529:Q529" si="447">(C3824/C$3380)/(C7119/C$6675)</f>
        <v>0.11004720635367579</v>
      </c>
      <c r="D529" s="220">
        <f t="shared" si="447"/>
        <v>7.7189979349452056E-2</v>
      </c>
      <c r="E529" s="220">
        <f t="shared" si="447"/>
        <v>1.7313537682407207</v>
      </c>
      <c r="F529" s="220">
        <f t="shared" si="447"/>
        <v>6.9872596436209272E-2</v>
      </c>
      <c r="G529" s="220">
        <f t="shared" si="447"/>
        <v>1.3475796424312448E-2</v>
      </c>
      <c r="H529" s="220">
        <f t="shared" si="447"/>
        <v>3.4770045664417312E-2</v>
      </c>
      <c r="I529" s="220">
        <f t="shared" si="447"/>
        <v>5.4483898961299364E-3</v>
      </c>
      <c r="J529" s="220">
        <f t="shared" si="447"/>
        <v>2.3514810563477005E-2</v>
      </c>
      <c r="K529" s="220">
        <f t="shared" si="447"/>
        <v>2.6134603109787626E-4</v>
      </c>
      <c r="L529" s="220">
        <f t="shared" si="447"/>
        <v>0.26785819929807636</v>
      </c>
      <c r="M529" s="220">
        <f t="shared" si="447"/>
        <v>0</v>
      </c>
      <c r="N529" s="220">
        <f t="shared" si="447"/>
        <v>3.6556649545534538E-2</v>
      </c>
      <c r="O529" s="220">
        <f t="shared" si="447"/>
        <v>2.9739949083438601E-2</v>
      </c>
      <c r="P529" s="220">
        <f t="shared" si="447"/>
        <v>0.45920030401842465</v>
      </c>
      <c r="Q529" s="220">
        <f t="shared" si="447"/>
        <v>0.18813133600438534</v>
      </c>
    </row>
    <row r="530" spans="1:17" x14ac:dyDescent="0.25">
      <c r="A530" s="60" t="s">
        <v>21</v>
      </c>
      <c r="B530" s="60" t="s">
        <v>5815</v>
      </c>
      <c r="C530" s="220">
        <f t="shared" ref="C530:Q530" si="448">(C3825/C$3380)/(C7120/C$6675)</f>
        <v>3.0273445796546693E-2</v>
      </c>
      <c r="D530" s="220">
        <f t="shared" si="448"/>
        <v>6.4300723915105835E-4</v>
      </c>
      <c r="E530" s="220">
        <f t="shared" si="448"/>
        <v>5.6616672726868641E-2</v>
      </c>
      <c r="F530" s="220">
        <f t="shared" si="448"/>
        <v>3.7569466826047602E-3</v>
      </c>
      <c r="G530" s="220">
        <f t="shared" si="448"/>
        <v>1.1589187594187955E-3</v>
      </c>
      <c r="H530" s="220">
        <f t="shared" si="448"/>
        <v>2.5293459827604639E-5</v>
      </c>
      <c r="I530" s="220">
        <f t="shared" si="448"/>
        <v>0</v>
      </c>
      <c r="J530" s="220">
        <f t="shared" si="448"/>
        <v>3.9782505330943378E-3</v>
      </c>
      <c r="K530" s="220">
        <f t="shared" si="448"/>
        <v>5.5434807365319153E-3</v>
      </c>
      <c r="L530" s="220">
        <f t="shared" si="448"/>
        <v>0</v>
      </c>
      <c r="M530" s="220">
        <f t="shared" si="448"/>
        <v>2.2133676604935942E-3</v>
      </c>
      <c r="N530" s="220">
        <f t="shared" si="448"/>
        <v>1.2078118348183174E-2</v>
      </c>
      <c r="O530" s="220">
        <f t="shared" si="448"/>
        <v>9.1038906536607303E-2</v>
      </c>
      <c r="P530" s="220">
        <f t="shared" si="448"/>
        <v>0.20916466470302714</v>
      </c>
      <c r="Q530" s="220">
        <f t="shared" si="448"/>
        <v>0.73448685586350526</v>
      </c>
    </row>
    <row r="531" spans="1:17" x14ac:dyDescent="0.25">
      <c r="A531" s="60" t="s">
        <v>34</v>
      </c>
      <c r="B531" s="60" t="s">
        <v>5816</v>
      </c>
      <c r="C531" s="220">
        <f t="shared" ref="C531:Q531" si="449">(C3826/C$3380)/(C7121/C$6675)</f>
        <v>0.44167085070424683</v>
      </c>
      <c r="D531" s="220">
        <f t="shared" si="449"/>
        <v>2.0821409909232206E-2</v>
      </c>
      <c r="E531" s="220">
        <f t="shared" si="449"/>
        <v>0.2271503918840535</v>
      </c>
      <c r="F531" s="220">
        <f t="shared" si="449"/>
        <v>2.3831188476839908E-2</v>
      </c>
      <c r="G531" s="220">
        <f t="shared" si="449"/>
        <v>6.5304309450987696E-2</v>
      </c>
      <c r="H531" s="220">
        <f t="shared" si="449"/>
        <v>0.25054053333741927</v>
      </c>
      <c r="I531" s="220">
        <f t="shared" si="449"/>
        <v>0.5270887639933135</v>
      </c>
      <c r="J531" s="220">
        <f t="shared" si="449"/>
        <v>9.4641589695336911E-2</v>
      </c>
      <c r="K531" s="220">
        <f t="shared" si="449"/>
        <v>0.24818603516521565</v>
      </c>
      <c r="L531" s="220">
        <f t="shared" si="449"/>
        <v>0.539007581717175</v>
      </c>
      <c r="M531" s="220">
        <f t="shared" si="449"/>
        <v>5.0426772945395638E-2</v>
      </c>
      <c r="N531" s="220">
        <f t="shared" si="449"/>
        <v>0.56653878068941965</v>
      </c>
      <c r="O531" s="220">
        <f t="shared" si="449"/>
        <v>5.7337874118635064E-2</v>
      </c>
      <c r="P531" s="220">
        <f t="shared" si="449"/>
        <v>0</v>
      </c>
      <c r="Q531" s="220">
        <f t="shared" si="449"/>
        <v>8.8028572882788828E-2</v>
      </c>
    </row>
    <row r="532" spans="1:17" x14ac:dyDescent="0.25">
      <c r="A532" s="60" t="s">
        <v>3089</v>
      </c>
      <c r="B532" s="60" t="s">
        <v>5817</v>
      </c>
      <c r="C532" s="220">
        <f t="shared" ref="C532:Q532" si="450">(C3827/C$3380)/(C7122/C$6675)</f>
        <v>0</v>
      </c>
      <c r="D532" s="220">
        <f t="shared" si="450"/>
        <v>0</v>
      </c>
      <c r="E532" s="220">
        <f t="shared" si="450"/>
        <v>0</v>
      </c>
      <c r="F532" s="220">
        <f t="shared" si="450"/>
        <v>0</v>
      </c>
      <c r="G532" s="220">
        <f t="shared" si="450"/>
        <v>0</v>
      </c>
      <c r="H532" s="220">
        <f t="shared" si="450"/>
        <v>0.10514449694060464</v>
      </c>
      <c r="I532" s="220">
        <f t="shared" si="450"/>
        <v>0</v>
      </c>
      <c r="J532" s="220">
        <f t="shared" si="450"/>
        <v>0</v>
      </c>
      <c r="K532" s="220">
        <f t="shared" si="450"/>
        <v>0</v>
      </c>
      <c r="L532" s="220">
        <f t="shared" si="450"/>
        <v>0</v>
      </c>
      <c r="M532" s="220">
        <f t="shared" si="450"/>
        <v>0</v>
      </c>
      <c r="N532" s="220">
        <f t="shared" si="450"/>
        <v>0</v>
      </c>
      <c r="O532" s="220">
        <f t="shared" si="450"/>
        <v>0</v>
      </c>
      <c r="P532" s="220">
        <f t="shared" si="450"/>
        <v>0</v>
      </c>
      <c r="Q532" s="220">
        <f t="shared" si="450"/>
        <v>0</v>
      </c>
    </row>
    <row r="533" spans="1:17" x14ac:dyDescent="0.25">
      <c r="A533" s="60" t="s">
        <v>3041</v>
      </c>
      <c r="B533" s="60" t="s">
        <v>5818</v>
      </c>
      <c r="C533" s="220">
        <f t="shared" ref="C533:Q533" si="451">(C3828/C$3380)/(C7123/C$6675)</f>
        <v>0.32025301301359632</v>
      </c>
      <c r="D533" s="220">
        <f t="shared" si="451"/>
        <v>0</v>
      </c>
      <c r="E533" s="220">
        <f t="shared" si="451"/>
        <v>1.9616524400247418E-3</v>
      </c>
      <c r="F533" s="220">
        <f t="shared" si="451"/>
        <v>5.2962388338696096E-3</v>
      </c>
      <c r="G533" s="220">
        <f t="shared" si="451"/>
        <v>0.17539209020916535</v>
      </c>
      <c r="H533" s="220">
        <f t="shared" si="451"/>
        <v>0</v>
      </c>
      <c r="I533" s="220">
        <f t="shared" si="451"/>
        <v>0</v>
      </c>
      <c r="J533" s="220">
        <f t="shared" si="451"/>
        <v>9.0567332690880256E-2</v>
      </c>
      <c r="K533" s="220">
        <f t="shared" si="451"/>
        <v>1.9917936640595421E-2</v>
      </c>
      <c r="L533" s="220">
        <f t="shared" si="451"/>
        <v>0</v>
      </c>
      <c r="M533" s="220">
        <f t="shared" si="451"/>
        <v>0</v>
      </c>
      <c r="N533" s="220">
        <f t="shared" si="451"/>
        <v>1.0750319380623784E-2</v>
      </c>
      <c r="O533" s="220">
        <f t="shared" si="451"/>
        <v>0</v>
      </c>
      <c r="P533" s="220">
        <f t="shared" si="451"/>
        <v>0</v>
      </c>
      <c r="Q533" s="220">
        <f t="shared" si="451"/>
        <v>2.6966352565217136E-2</v>
      </c>
    </row>
    <row r="534" spans="1:17" x14ac:dyDescent="0.25">
      <c r="A534" s="60" t="s">
        <v>2509</v>
      </c>
      <c r="B534" s="60" t="s">
        <v>5819</v>
      </c>
      <c r="C534" s="220">
        <f t="shared" ref="C534:Q534" si="452">(C3829/C$3380)/(C7124/C$6675)</f>
        <v>0</v>
      </c>
      <c r="D534" s="220">
        <f t="shared" si="452"/>
        <v>0</v>
      </c>
      <c r="E534" s="220">
        <f t="shared" si="452"/>
        <v>0</v>
      </c>
      <c r="F534" s="220">
        <f t="shared" si="452"/>
        <v>0</v>
      </c>
      <c r="G534" s="220">
        <f t="shared" si="452"/>
        <v>8.6755239469146761E-2</v>
      </c>
      <c r="H534" s="220">
        <f t="shared" si="452"/>
        <v>0</v>
      </c>
      <c r="I534" s="220">
        <f t="shared" si="452"/>
        <v>0</v>
      </c>
      <c r="J534" s="220">
        <f t="shared" si="452"/>
        <v>0</v>
      </c>
      <c r="K534" s="220">
        <f t="shared" si="452"/>
        <v>17.585069055677447</v>
      </c>
      <c r="L534" s="220">
        <f t="shared" si="452"/>
        <v>1.9406836442958916E-2</v>
      </c>
      <c r="M534" s="220">
        <f t="shared" si="452"/>
        <v>0</v>
      </c>
      <c r="N534" s="220">
        <f t="shared" si="452"/>
        <v>0</v>
      </c>
      <c r="O534" s="220">
        <f t="shared" si="452"/>
        <v>5.3774117963835586</v>
      </c>
      <c r="P534" s="220">
        <f t="shared" si="452"/>
        <v>0.11288113025031109</v>
      </c>
      <c r="Q534" s="220">
        <f t="shared" si="452"/>
        <v>0.32386234883711701</v>
      </c>
    </row>
    <row r="535" spans="1:17" x14ac:dyDescent="0.25">
      <c r="A535" s="60" t="s">
        <v>100</v>
      </c>
      <c r="B535" s="60" t="s">
        <v>5820</v>
      </c>
      <c r="C535" s="220">
        <f t="shared" ref="C535:Q535" si="453">(C3830/C$3380)/(C7125/C$6675)</f>
        <v>0</v>
      </c>
      <c r="D535" s="220">
        <f t="shared" si="453"/>
        <v>6.2996438251376671E-3</v>
      </c>
      <c r="E535" s="220">
        <f t="shared" si="453"/>
        <v>0</v>
      </c>
      <c r="F535" s="220">
        <f t="shared" si="453"/>
        <v>0</v>
      </c>
      <c r="G535" s="220">
        <f t="shared" si="453"/>
        <v>2.1962379462863082E-3</v>
      </c>
      <c r="H535" s="220">
        <f t="shared" si="453"/>
        <v>0</v>
      </c>
      <c r="I535" s="220">
        <f t="shared" si="453"/>
        <v>0</v>
      </c>
      <c r="J535" s="220">
        <f t="shared" si="453"/>
        <v>0</v>
      </c>
      <c r="K535" s="220">
        <f t="shared" si="453"/>
        <v>0</v>
      </c>
      <c r="L535" s="220">
        <f t="shared" si="453"/>
        <v>0</v>
      </c>
      <c r="M535" s="220">
        <f t="shared" si="453"/>
        <v>0.1388554160641885</v>
      </c>
      <c r="N535" s="220">
        <f t="shared" si="453"/>
        <v>4.251928830784716E-2</v>
      </c>
      <c r="O535" s="220">
        <f t="shared" si="453"/>
        <v>0</v>
      </c>
      <c r="P535" s="220">
        <f t="shared" si="453"/>
        <v>0.65058886236398072</v>
      </c>
      <c r="Q535" s="220">
        <f t="shared" si="453"/>
        <v>0.9001268110151921</v>
      </c>
    </row>
    <row r="536" spans="1:17" x14ac:dyDescent="0.25">
      <c r="A536" s="60" t="s">
        <v>97</v>
      </c>
      <c r="B536" s="60" t="s">
        <v>5821</v>
      </c>
      <c r="C536" s="220">
        <f t="shared" ref="C536:Q536" si="454">(C3831/C$3380)/(C7126/C$6675)</f>
        <v>0</v>
      </c>
      <c r="D536" s="220">
        <f t="shared" si="454"/>
        <v>0</v>
      </c>
      <c r="E536" s="220">
        <f t="shared" si="454"/>
        <v>0</v>
      </c>
      <c r="F536" s="220">
        <f t="shared" si="454"/>
        <v>8.2253960811629695E-2</v>
      </c>
      <c r="G536" s="220">
        <f t="shared" si="454"/>
        <v>0</v>
      </c>
      <c r="H536" s="220">
        <f t="shared" si="454"/>
        <v>0</v>
      </c>
      <c r="I536" s="220">
        <f t="shared" si="454"/>
        <v>0</v>
      </c>
      <c r="J536" s="220">
        <f t="shared" si="454"/>
        <v>0</v>
      </c>
      <c r="K536" s="220">
        <f t="shared" si="454"/>
        <v>0</v>
      </c>
      <c r="L536" s="220">
        <f t="shared" si="454"/>
        <v>0</v>
      </c>
      <c r="M536" s="220">
        <f t="shared" si="454"/>
        <v>0</v>
      </c>
      <c r="N536" s="220">
        <f t="shared" si="454"/>
        <v>6.9819165756969273E-4</v>
      </c>
      <c r="O536" s="220">
        <f t="shared" si="454"/>
        <v>0</v>
      </c>
      <c r="P536" s="220">
        <f t="shared" si="454"/>
        <v>0</v>
      </c>
      <c r="Q536" s="220">
        <f t="shared" si="454"/>
        <v>0</v>
      </c>
    </row>
    <row r="537" spans="1:17" x14ac:dyDescent="0.25">
      <c r="A537" s="60" t="s">
        <v>360</v>
      </c>
      <c r="B537" s="60" t="s">
        <v>5822</v>
      </c>
      <c r="C537" s="220">
        <f t="shared" ref="C537:Q537" si="455">(C3832/C$3380)/(C7127/C$6675)</f>
        <v>0</v>
      </c>
      <c r="D537" s="220">
        <f t="shared" si="455"/>
        <v>7.4641982751223558E-5</v>
      </c>
      <c r="E537" s="220">
        <f t="shared" si="455"/>
        <v>0</v>
      </c>
      <c r="F537" s="220">
        <f t="shared" si="455"/>
        <v>0</v>
      </c>
      <c r="G537" s="220">
        <f t="shared" si="455"/>
        <v>0</v>
      </c>
      <c r="H537" s="220">
        <f t="shared" si="455"/>
        <v>0</v>
      </c>
      <c r="I537" s="220">
        <f t="shared" si="455"/>
        <v>0</v>
      </c>
      <c r="J537" s="220">
        <f t="shared" si="455"/>
        <v>0</v>
      </c>
      <c r="K537" s="220">
        <f t="shared" si="455"/>
        <v>0</v>
      </c>
      <c r="L537" s="220">
        <f t="shared" si="455"/>
        <v>0</v>
      </c>
      <c r="M537" s="220">
        <f t="shared" si="455"/>
        <v>1.6609306487440991E-2</v>
      </c>
      <c r="N537" s="220">
        <f t="shared" si="455"/>
        <v>0</v>
      </c>
      <c r="O537" s="220">
        <f t="shared" si="455"/>
        <v>0</v>
      </c>
      <c r="P537" s="220">
        <f t="shared" si="455"/>
        <v>0.26281314765250319</v>
      </c>
      <c r="Q537" s="220">
        <f t="shared" si="455"/>
        <v>0</v>
      </c>
    </row>
    <row r="538" spans="1:17" x14ac:dyDescent="0.25">
      <c r="A538" s="60" t="s">
        <v>10407</v>
      </c>
      <c r="B538" s="60" t="s">
        <v>10408</v>
      </c>
      <c r="C538" s="220">
        <f t="shared" ref="C538:Q538" si="456">(C3833/C$3380)/(C7128/C$6675)</f>
        <v>12.743612971283156</v>
      </c>
      <c r="D538" s="220">
        <f t="shared" si="456"/>
        <v>0</v>
      </c>
      <c r="E538" s="220">
        <f t="shared" si="456"/>
        <v>0</v>
      </c>
      <c r="F538" s="220">
        <f t="shared" si="456"/>
        <v>0</v>
      </c>
      <c r="G538" s="220">
        <f t="shared" si="456"/>
        <v>0</v>
      </c>
      <c r="H538" s="220">
        <f t="shared" si="456"/>
        <v>0</v>
      </c>
      <c r="I538" s="220" t="e">
        <f t="shared" si="456"/>
        <v>#DIV/0!</v>
      </c>
      <c r="J538" s="220" t="e">
        <f t="shared" si="456"/>
        <v>#DIV/0!</v>
      </c>
      <c r="K538" s="220" t="e">
        <f t="shared" si="456"/>
        <v>#DIV/0!</v>
      </c>
      <c r="L538" s="220" t="e">
        <f t="shared" si="456"/>
        <v>#DIV/0!</v>
      </c>
      <c r="M538" s="220" t="e">
        <f t="shared" si="456"/>
        <v>#DIV/0!</v>
      </c>
      <c r="N538" s="220" t="e">
        <f t="shared" si="456"/>
        <v>#DIV/0!</v>
      </c>
      <c r="O538" s="220" t="e">
        <f t="shared" si="456"/>
        <v>#DIV/0!</v>
      </c>
      <c r="P538" s="220" t="e">
        <f t="shared" si="456"/>
        <v>#DIV/0!</v>
      </c>
      <c r="Q538" s="220" t="e">
        <f t="shared" si="456"/>
        <v>#DIV/0!</v>
      </c>
    </row>
    <row r="539" spans="1:17" x14ac:dyDescent="0.25">
      <c r="A539" s="60" t="s">
        <v>168</v>
      </c>
      <c r="B539" s="60" t="s">
        <v>5823</v>
      </c>
      <c r="C539" s="220">
        <f t="shared" ref="C539:Q539" si="457">(C3834/C$3380)/(C7129/C$6675)</f>
        <v>2.8581553511207874E-2</v>
      </c>
      <c r="D539" s="220">
        <f t="shared" si="457"/>
        <v>2.8664028721808375E-2</v>
      </c>
      <c r="E539" s="220">
        <f t="shared" si="457"/>
        <v>8.0701380176771437E-3</v>
      </c>
      <c r="F539" s="220">
        <f t="shared" si="457"/>
        <v>4.9427658215011709E-3</v>
      </c>
      <c r="G539" s="220">
        <f t="shared" si="457"/>
        <v>3.2024179298718964E-3</v>
      </c>
      <c r="H539" s="220">
        <f t="shared" si="457"/>
        <v>5.1179075059632189E-3</v>
      </c>
      <c r="I539" s="220">
        <f t="shared" si="457"/>
        <v>5.5665353785872267E-4</v>
      </c>
      <c r="J539" s="220">
        <f t="shared" si="457"/>
        <v>0</v>
      </c>
      <c r="K539" s="220">
        <f t="shared" si="457"/>
        <v>1.3602271831503214E-3</v>
      </c>
      <c r="L539" s="220">
        <f t="shared" si="457"/>
        <v>2.771308170560274E-2</v>
      </c>
      <c r="M539" s="220">
        <f t="shared" si="457"/>
        <v>0</v>
      </c>
      <c r="N539" s="220">
        <f t="shared" si="457"/>
        <v>8.3566317747328284E-2</v>
      </c>
      <c r="O539" s="220">
        <f t="shared" si="457"/>
        <v>1.7973009708389304E-2</v>
      </c>
      <c r="P539" s="220">
        <f t="shared" si="457"/>
        <v>0.10342206658544348</v>
      </c>
      <c r="Q539" s="220">
        <f t="shared" si="457"/>
        <v>2.9303536230032803E-2</v>
      </c>
    </row>
    <row r="540" spans="1:17" x14ac:dyDescent="0.25">
      <c r="A540" s="60" t="s">
        <v>412</v>
      </c>
      <c r="B540" s="60" t="s">
        <v>5824</v>
      </c>
      <c r="C540" s="220">
        <f t="shared" ref="C540:Q540" si="458">(C3835/C$3380)/(C7130/C$6675)</f>
        <v>0.59360080574646079</v>
      </c>
      <c r="D540" s="220">
        <f t="shared" si="458"/>
        <v>1.1398400618696831</v>
      </c>
      <c r="E540" s="220">
        <f t="shared" si="458"/>
        <v>2.9398125946864431</v>
      </c>
      <c r="F540" s="220">
        <f t="shared" si="458"/>
        <v>0.12653046654668573</v>
      </c>
      <c r="G540" s="220">
        <f t="shared" si="458"/>
        <v>0.12673909401013428</v>
      </c>
      <c r="H540" s="220">
        <f t="shared" si="458"/>
        <v>0.14304010602207279</v>
      </c>
      <c r="I540" s="220">
        <f t="shared" si="458"/>
        <v>7.0205879740664959E-2</v>
      </c>
      <c r="J540" s="220">
        <f t="shared" si="458"/>
        <v>7.2450097589387918E-2</v>
      </c>
      <c r="K540" s="220">
        <f t="shared" si="458"/>
        <v>4.0411925019598595E-2</v>
      </c>
      <c r="L540" s="220">
        <f t="shared" si="458"/>
        <v>0.39605706620153608</v>
      </c>
      <c r="M540" s="220">
        <f t="shared" si="458"/>
        <v>0</v>
      </c>
      <c r="N540" s="220">
        <f t="shared" si="458"/>
        <v>0.36182395493148795</v>
      </c>
      <c r="O540" s="220">
        <f t="shared" si="458"/>
        <v>6.3847076010718012E-2</v>
      </c>
      <c r="P540" s="220">
        <f t="shared" si="458"/>
        <v>0.17318157874668774</v>
      </c>
      <c r="Q540" s="220">
        <f t="shared" si="458"/>
        <v>1.1620383684218216</v>
      </c>
    </row>
    <row r="541" spans="1:17" x14ac:dyDescent="0.25">
      <c r="A541" s="60" t="s">
        <v>1759</v>
      </c>
      <c r="B541" s="60" t="s">
        <v>5825</v>
      </c>
      <c r="C541" s="220">
        <f t="shared" ref="C541:Q541" si="459">(C3836/C$3380)/(C7131/C$6675)</f>
        <v>0</v>
      </c>
      <c r="D541" s="220">
        <f t="shared" si="459"/>
        <v>0</v>
      </c>
      <c r="E541" s="220">
        <f t="shared" si="459"/>
        <v>0</v>
      </c>
      <c r="F541" s="220">
        <f t="shared" si="459"/>
        <v>0</v>
      </c>
      <c r="G541" s="220">
        <f t="shared" si="459"/>
        <v>0</v>
      </c>
      <c r="H541" s="220">
        <f t="shared" si="459"/>
        <v>0</v>
      </c>
      <c r="I541" s="220">
        <f t="shared" si="459"/>
        <v>0</v>
      </c>
      <c r="J541" s="220">
        <f t="shared" si="459"/>
        <v>0</v>
      </c>
      <c r="K541" s="220">
        <f t="shared" si="459"/>
        <v>0</v>
      </c>
      <c r="L541" s="220">
        <f t="shared" si="459"/>
        <v>6.9587777452250928E-3</v>
      </c>
      <c r="M541" s="220">
        <f t="shared" si="459"/>
        <v>0</v>
      </c>
      <c r="N541" s="220">
        <f t="shared" si="459"/>
        <v>0.27405976990278397</v>
      </c>
      <c r="O541" s="220">
        <f t="shared" si="459"/>
        <v>2.6410013141138777E-2</v>
      </c>
      <c r="P541" s="220">
        <f t="shared" si="459"/>
        <v>0.1576476400868948</v>
      </c>
      <c r="Q541" s="220">
        <f t="shared" si="459"/>
        <v>9.3095672523487313E-2</v>
      </c>
    </row>
    <row r="542" spans="1:17" x14ac:dyDescent="0.25">
      <c r="A542" s="60" t="s">
        <v>1548</v>
      </c>
      <c r="B542" s="60" t="s">
        <v>5826</v>
      </c>
      <c r="C542" s="220">
        <f t="shared" ref="C542:Q542" si="460">(C3837/C$3380)/(C7132/C$6675)</f>
        <v>3.2231126252838535E-4</v>
      </c>
      <c r="D542" s="220">
        <f t="shared" si="460"/>
        <v>0.14885043657939623</v>
      </c>
      <c r="E542" s="220">
        <f t="shared" si="460"/>
        <v>11.279623606793985</v>
      </c>
      <c r="F542" s="220">
        <f t="shared" si="460"/>
        <v>1.9507566880003168E-2</v>
      </c>
      <c r="G542" s="220">
        <f t="shared" si="460"/>
        <v>2.9125135600949668E-2</v>
      </c>
      <c r="H542" s="220">
        <f t="shared" si="460"/>
        <v>2.0706855436731796E-2</v>
      </c>
      <c r="I542" s="220">
        <f t="shared" si="460"/>
        <v>7.1693012755977437E-3</v>
      </c>
      <c r="J542" s="220">
        <f t="shared" si="460"/>
        <v>1.1013346574470119E-2</v>
      </c>
      <c r="K542" s="220">
        <f t="shared" si="460"/>
        <v>2.6098802363166617E-3</v>
      </c>
      <c r="L542" s="220">
        <f t="shared" si="460"/>
        <v>1.6410793150520381E-2</v>
      </c>
      <c r="M542" s="220">
        <f t="shared" si="460"/>
        <v>0</v>
      </c>
      <c r="N542" s="220">
        <f t="shared" si="460"/>
        <v>0.30051488360729078</v>
      </c>
      <c r="O542" s="220">
        <f t="shared" si="460"/>
        <v>5.5112875430623411E-2</v>
      </c>
      <c r="P542" s="220">
        <f t="shared" si="460"/>
        <v>3.9226685330384012</v>
      </c>
      <c r="Q542" s="220">
        <f t="shared" si="460"/>
        <v>2.7088175034769502</v>
      </c>
    </row>
    <row r="543" spans="1:17" x14ac:dyDescent="0.25">
      <c r="A543" s="60" t="s">
        <v>609</v>
      </c>
      <c r="B543" s="60" t="s">
        <v>5829</v>
      </c>
      <c r="C543" s="220">
        <f t="shared" ref="C543:Q543" si="461">(C3838/C$3380)/(C7133/C$6675)</f>
        <v>1.0007461986227473E-2</v>
      </c>
      <c r="D543" s="220">
        <f t="shared" si="461"/>
        <v>0.11142041234646329</v>
      </c>
      <c r="E543" s="220">
        <f t="shared" si="461"/>
        <v>1.7707938541454697</v>
      </c>
      <c r="F543" s="220">
        <f t="shared" si="461"/>
        <v>9.4859358922810364E-3</v>
      </c>
      <c r="G543" s="220">
        <f t="shared" si="461"/>
        <v>1.7388298615488022E-2</v>
      </c>
      <c r="H543" s="220">
        <f t="shared" si="461"/>
        <v>6.6182703546266647E-4</v>
      </c>
      <c r="I543" s="220">
        <f t="shared" si="461"/>
        <v>1.1591582282033157E-2</v>
      </c>
      <c r="J543" s="220">
        <f t="shared" si="461"/>
        <v>2.5094625598952184E-4</v>
      </c>
      <c r="K543" s="220">
        <f t="shared" si="461"/>
        <v>0</v>
      </c>
      <c r="L543" s="220">
        <f t="shared" si="461"/>
        <v>0.23498912269280409</v>
      </c>
      <c r="M543" s="220">
        <f t="shared" si="461"/>
        <v>0</v>
      </c>
      <c r="N543" s="220">
        <f t="shared" si="461"/>
        <v>0.78265870025247242</v>
      </c>
      <c r="O543" s="220">
        <f t="shared" si="461"/>
        <v>4.2577961752018681E-2</v>
      </c>
      <c r="P543" s="220">
        <f t="shared" si="461"/>
        <v>0.40768358278781996</v>
      </c>
      <c r="Q543" s="220">
        <f t="shared" si="461"/>
        <v>0.18823995957541548</v>
      </c>
    </row>
    <row r="544" spans="1:17" x14ac:dyDescent="0.25">
      <c r="A544" s="60" t="s">
        <v>1183</v>
      </c>
      <c r="B544" s="60" t="s">
        <v>5830</v>
      </c>
      <c r="C544" s="220">
        <f t="shared" ref="C544:Q544" si="462">(C3839/C$3380)/(C7134/C$6675)</f>
        <v>0</v>
      </c>
      <c r="D544" s="220">
        <f t="shared" si="462"/>
        <v>0</v>
      </c>
      <c r="E544" s="220">
        <f t="shared" si="462"/>
        <v>0</v>
      </c>
      <c r="F544" s="220">
        <f t="shared" si="462"/>
        <v>1.1366720324512187E-2</v>
      </c>
      <c r="G544" s="220">
        <f t="shared" si="462"/>
        <v>1.1099726552544946E-2</v>
      </c>
      <c r="H544" s="220">
        <f t="shared" si="462"/>
        <v>1.0421928658155264E-4</v>
      </c>
      <c r="I544" s="220">
        <f t="shared" si="462"/>
        <v>3.8867533844158956E-3</v>
      </c>
      <c r="J544" s="220">
        <f t="shared" si="462"/>
        <v>6.3483108184400405E-5</v>
      </c>
      <c r="K544" s="220">
        <f t="shared" si="462"/>
        <v>1.8108715737950051E-4</v>
      </c>
      <c r="L544" s="220">
        <f t="shared" si="462"/>
        <v>0</v>
      </c>
      <c r="M544" s="220">
        <f t="shared" si="462"/>
        <v>0</v>
      </c>
      <c r="N544" s="220">
        <f t="shared" si="462"/>
        <v>0</v>
      </c>
      <c r="O544" s="220">
        <f t="shared" si="462"/>
        <v>0.16300242291883477</v>
      </c>
      <c r="P544" s="220">
        <f t="shared" si="462"/>
        <v>9.0651774829337238E-4</v>
      </c>
      <c r="Q544" s="220">
        <f t="shared" si="462"/>
        <v>0</v>
      </c>
    </row>
    <row r="545" spans="1:17" x14ac:dyDescent="0.25">
      <c r="A545" s="60" t="s">
        <v>1750</v>
      </c>
      <c r="B545" s="60" t="s">
        <v>5831</v>
      </c>
      <c r="C545" s="220">
        <f t="shared" ref="C545:Q545" si="463">(C3840/C$3380)/(C7135/C$6675)</f>
        <v>0</v>
      </c>
      <c r="D545" s="220">
        <f t="shared" si="463"/>
        <v>0</v>
      </c>
      <c r="E545" s="220">
        <f t="shared" si="463"/>
        <v>0</v>
      </c>
      <c r="F545" s="220">
        <f t="shared" si="463"/>
        <v>0.47332483526842667</v>
      </c>
      <c r="G545" s="220">
        <f t="shared" si="463"/>
        <v>0</v>
      </c>
      <c r="H545" s="220">
        <f t="shared" si="463"/>
        <v>0</v>
      </c>
      <c r="I545" s="220">
        <f t="shared" si="463"/>
        <v>0</v>
      </c>
      <c r="J545" s="220">
        <f t="shared" si="463"/>
        <v>0.10662989078574057</v>
      </c>
      <c r="K545" s="220">
        <f t="shared" si="463"/>
        <v>0.14369555927024691</v>
      </c>
      <c r="L545" s="220">
        <f t="shared" si="463"/>
        <v>5.4454457291612871E-2</v>
      </c>
      <c r="M545" s="220">
        <f t="shared" si="463"/>
        <v>0</v>
      </c>
      <c r="N545" s="220">
        <f t="shared" si="463"/>
        <v>0</v>
      </c>
      <c r="O545" s="220">
        <f t="shared" si="463"/>
        <v>0</v>
      </c>
      <c r="P545" s="220">
        <f t="shared" si="463"/>
        <v>0</v>
      </c>
      <c r="Q545" s="220">
        <f t="shared" si="463"/>
        <v>0</v>
      </c>
    </row>
    <row r="546" spans="1:17" x14ac:dyDescent="0.25">
      <c r="A546" s="60" t="s">
        <v>329</v>
      </c>
      <c r="B546" s="60" t="s">
        <v>5832</v>
      </c>
      <c r="C546" s="220">
        <f t="shared" ref="C546:Q546" si="464">(C3841/C$3380)/(C7136/C$6675)</f>
        <v>0</v>
      </c>
      <c r="D546" s="220">
        <f t="shared" si="464"/>
        <v>0</v>
      </c>
      <c r="E546" s="220">
        <f t="shared" si="464"/>
        <v>0.12151392485704274</v>
      </c>
      <c r="F546" s="220">
        <f t="shared" si="464"/>
        <v>0</v>
      </c>
      <c r="G546" s="220">
        <f t="shared" si="464"/>
        <v>0</v>
      </c>
      <c r="H546" s="220">
        <f t="shared" si="464"/>
        <v>0.25806781630275005</v>
      </c>
      <c r="I546" s="220">
        <f t="shared" si="464"/>
        <v>0</v>
      </c>
      <c r="J546" s="220">
        <f t="shared" si="464"/>
        <v>0</v>
      </c>
      <c r="K546" s="220">
        <f t="shared" si="464"/>
        <v>0</v>
      </c>
      <c r="L546" s="220">
        <f t="shared" si="464"/>
        <v>0</v>
      </c>
      <c r="M546" s="220">
        <f t="shared" si="464"/>
        <v>0</v>
      </c>
      <c r="N546" s="220">
        <f t="shared" si="464"/>
        <v>0</v>
      </c>
      <c r="O546" s="220">
        <f t="shared" si="464"/>
        <v>1.7934733250445364E-2</v>
      </c>
      <c r="P546" s="220">
        <f t="shared" si="464"/>
        <v>0</v>
      </c>
      <c r="Q546" s="220">
        <f t="shared" si="464"/>
        <v>0</v>
      </c>
    </row>
    <row r="547" spans="1:17" x14ac:dyDescent="0.25">
      <c r="A547" s="60" t="s">
        <v>1760</v>
      </c>
      <c r="B547" s="60" t="s">
        <v>5833</v>
      </c>
      <c r="C547" s="220">
        <f t="shared" ref="C547:Q547" si="465">(C3842/C$3380)/(C7137/C$6675)</f>
        <v>92.873510498360048</v>
      </c>
      <c r="D547" s="220">
        <f t="shared" si="465"/>
        <v>70.578665372015251</v>
      </c>
      <c r="E547" s="220">
        <f t="shared" si="465"/>
        <v>34.429092432167131</v>
      </c>
      <c r="F547" s="220">
        <f t="shared" si="465"/>
        <v>29.129999720353322</v>
      </c>
      <c r="G547" s="220">
        <f t="shared" si="465"/>
        <v>14.447678901259234</v>
      </c>
      <c r="H547" s="220">
        <f t="shared" si="465"/>
        <v>10.267816808408194</v>
      </c>
      <c r="I547" s="220">
        <f t="shared" si="465"/>
        <v>38.618822837190464</v>
      </c>
      <c r="J547" s="220">
        <f t="shared" si="465"/>
        <v>32.30290434816466</v>
      </c>
      <c r="K547" s="220">
        <f t="shared" si="465"/>
        <v>46.431385508997714</v>
      </c>
      <c r="L547" s="220">
        <f t="shared" si="465"/>
        <v>839.44253745295839</v>
      </c>
      <c r="M547" s="220">
        <f t="shared" si="465"/>
        <v>37.38546513892495</v>
      </c>
      <c r="N547" s="220">
        <f t="shared" si="465"/>
        <v>27.814577577943659</v>
      </c>
      <c r="O547" s="220">
        <f t="shared" si="465"/>
        <v>3.6242257023879465</v>
      </c>
      <c r="P547" s="220">
        <f t="shared" si="465"/>
        <v>1.8377720579895889</v>
      </c>
      <c r="Q547" s="220">
        <f t="shared" si="465"/>
        <v>4.2974542330116599</v>
      </c>
    </row>
    <row r="548" spans="1:17" x14ac:dyDescent="0.25">
      <c r="A548" s="60" t="s">
        <v>4728</v>
      </c>
      <c r="B548" s="60" t="s">
        <v>5834</v>
      </c>
      <c r="C548" s="220">
        <f t="shared" ref="C548:Q548" si="466">(C3843/C$3380)/(C7138/C$6675)</f>
        <v>23.365034325490956</v>
      </c>
      <c r="D548" s="220">
        <f t="shared" si="466"/>
        <v>0</v>
      </c>
      <c r="E548" s="220">
        <f t="shared" si="466"/>
        <v>7.760682330424614</v>
      </c>
      <c r="F548" s="220">
        <f t="shared" si="466"/>
        <v>0.30523519737895305</v>
      </c>
      <c r="G548" s="220">
        <f t="shared" si="466"/>
        <v>0</v>
      </c>
      <c r="H548" s="220">
        <f t="shared" si="466"/>
        <v>0</v>
      </c>
      <c r="I548" s="220">
        <f t="shared" si="466"/>
        <v>1610.7096198937156</v>
      </c>
      <c r="J548" s="220">
        <f t="shared" si="466"/>
        <v>0</v>
      </c>
      <c r="K548" s="220">
        <f t="shared" si="466"/>
        <v>0</v>
      </c>
      <c r="L548" s="220">
        <f t="shared" si="466"/>
        <v>0</v>
      </c>
      <c r="M548" s="220">
        <f t="shared" si="466"/>
        <v>0</v>
      </c>
      <c r="N548" s="220">
        <f t="shared" si="466"/>
        <v>0</v>
      </c>
      <c r="O548" s="220">
        <f t="shared" si="466"/>
        <v>0</v>
      </c>
      <c r="P548" s="220">
        <f t="shared" si="466"/>
        <v>0</v>
      </c>
      <c r="Q548" s="220">
        <f t="shared" si="466"/>
        <v>0</v>
      </c>
    </row>
    <row r="549" spans="1:17" x14ac:dyDescent="0.25">
      <c r="A549" s="60" t="s">
        <v>2058</v>
      </c>
      <c r="B549" s="60" t="s">
        <v>5835</v>
      </c>
      <c r="C549" s="220">
        <f t="shared" ref="C549:Q549" si="467">(C3844/C$3380)/(C7139/C$6675)</f>
        <v>114.01547478297167</v>
      </c>
      <c r="D549" s="220">
        <f t="shared" si="467"/>
        <v>42.068346458784873</v>
      </c>
      <c r="E549" s="220">
        <f t="shared" si="467"/>
        <v>129.26734065045457</v>
      </c>
      <c r="F549" s="220">
        <f t="shared" si="467"/>
        <v>96.674044096087187</v>
      </c>
      <c r="G549" s="220">
        <f t="shared" si="467"/>
        <v>51.852591157662275</v>
      </c>
      <c r="H549" s="220">
        <f t="shared" si="467"/>
        <v>49.271893832036291</v>
      </c>
      <c r="I549" s="220">
        <f t="shared" si="467"/>
        <v>44.657954456951501</v>
      </c>
      <c r="J549" s="220">
        <f t="shared" si="467"/>
        <v>51.877364044079783</v>
      </c>
      <c r="K549" s="220">
        <f t="shared" si="467"/>
        <v>52.67641481871334</v>
      </c>
      <c r="L549" s="220">
        <f t="shared" si="467"/>
        <v>97.137148266276427</v>
      </c>
      <c r="M549" s="220">
        <f t="shared" si="467"/>
        <v>53.644038384524109</v>
      </c>
      <c r="N549" s="220">
        <f t="shared" si="467"/>
        <v>64.010629855284037</v>
      </c>
      <c r="O549" s="220">
        <f t="shared" si="467"/>
        <v>59.40492143495851</v>
      </c>
      <c r="P549" s="220">
        <f t="shared" si="467"/>
        <v>46.555155215634976</v>
      </c>
      <c r="Q549" s="220">
        <f t="shared" si="467"/>
        <v>121.86943296909054</v>
      </c>
    </row>
    <row r="550" spans="1:17" x14ac:dyDescent="0.25">
      <c r="A550" s="60" t="s">
        <v>3501</v>
      </c>
      <c r="B550" s="60" t="s">
        <v>5836</v>
      </c>
      <c r="C550" s="220">
        <f t="shared" ref="C550:Q550" si="468">(C3845/C$3380)/(C7140/C$6675)</f>
        <v>0</v>
      </c>
      <c r="D550" s="220">
        <f t="shared" si="468"/>
        <v>0</v>
      </c>
      <c r="E550" s="220">
        <f t="shared" si="468"/>
        <v>0</v>
      </c>
      <c r="F550" s="220">
        <f t="shared" si="468"/>
        <v>0</v>
      </c>
      <c r="G550" s="220">
        <f t="shared" si="468"/>
        <v>0</v>
      </c>
      <c r="H550" s="220">
        <f t="shared" si="468"/>
        <v>0</v>
      </c>
      <c r="I550" s="220">
        <f t="shared" si="468"/>
        <v>0</v>
      </c>
      <c r="J550" s="220">
        <f t="shared" si="468"/>
        <v>0</v>
      </c>
      <c r="K550" s="220">
        <f t="shared" si="468"/>
        <v>41.053462188524605</v>
      </c>
      <c r="L550" s="220">
        <f t="shared" si="468"/>
        <v>0</v>
      </c>
      <c r="M550" s="220">
        <f t="shared" si="468"/>
        <v>1.0710685259271828</v>
      </c>
      <c r="N550" s="220">
        <f t="shared" si="468"/>
        <v>0.90077209682559878</v>
      </c>
      <c r="O550" s="220">
        <f t="shared" si="468"/>
        <v>0.60252378179470634</v>
      </c>
      <c r="P550" s="220">
        <f t="shared" si="468"/>
        <v>0</v>
      </c>
      <c r="Q550" s="220">
        <f t="shared" si="468"/>
        <v>1.3889758734537612</v>
      </c>
    </row>
    <row r="551" spans="1:17" x14ac:dyDescent="0.25">
      <c r="A551" s="60" t="s">
        <v>3709</v>
      </c>
      <c r="B551" s="60" t="s">
        <v>5837</v>
      </c>
      <c r="C551" s="220">
        <f t="shared" ref="C551:Q551" si="469">(C3846/C$3380)/(C7141/C$6675)</f>
        <v>0</v>
      </c>
      <c r="D551" s="220">
        <f t="shared" si="469"/>
        <v>0</v>
      </c>
      <c r="E551" s="220">
        <f t="shared" si="469"/>
        <v>0</v>
      </c>
      <c r="F551" s="220">
        <f t="shared" si="469"/>
        <v>0</v>
      </c>
      <c r="G551" s="220">
        <f t="shared" si="469"/>
        <v>0</v>
      </c>
      <c r="H551" s="220">
        <f t="shared" si="469"/>
        <v>0</v>
      </c>
      <c r="I551" s="220">
        <f t="shared" si="469"/>
        <v>0</v>
      </c>
      <c r="J551" s="220">
        <f t="shared" si="469"/>
        <v>0.99602253948110764</v>
      </c>
      <c r="K551" s="220">
        <f t="shared" si="469"/>
        <v>0</v>
      </c>
      <c r="L551" s="220">
        <f t="shared" si="469"/>
        <v>0</v>
      </c>
      <c r="M551" s="220">
        <f t="shared" si="469"/>
        <v>0</v>
      </c>
      <c r="N551" s="220">
        <f t="shared" si="469"/>
        <v>0</v>
      </c>
      <c r="O551" s="220">
        <f t="shared" si="469"/>
        <v>0</v>
      </c>
      <c r="P551" s="220">
        <f t="shared" si="469"/>
        <v>0</v>
      </c>
      <c r="Q551" s="220">
        <f t="shared" si="469"/>
        <v>1.5808084556583173</v>
      </c>
    </row>
    <row r="552" spans="1:17" x14ac:dyDescent="0.25">
      <c r="A552" s="60" t="s">
        <v>1835</v>
      </c>
      <c r="B552" s="60" t="s">
        <v>5838</v>
      </c>
      <c r="C552" s="220">
        <f t="shared" ref="C552:Q552" si="470">(C3847/C$3380)/(C7142/C$6675)</f>
        <v>0</v>
      </c>
      <c r="D552" s="220">
        <f t="shared" si="470"/>
        <v>0</v>
      </c>
      <c r="E552" s="220">
        <f t="shared" si="470"/>
        <v>0</v>
      </c>
      <c r="F552" s="220">
        <f t="shared" si="470"/>
        <v>0</v>
      </c>
      <c r="G552" s="220">
        <f t="shared" si="470"/>
        <v>0</v>
      </c>
      <c r="H552" s="220">
        <f t="shared" si="470"/>
        <v>0</v>
      </c>
      <c r="I552" s="220">
        <f t="shared" si="470"/>
        <v>7.8207630177102479E-3</v>
      </c>
      <c r="J552" s="220">
        <f t="shared" si="470"/>
        <v>0.13444007238239508</v>
      </c>
      <c r="K552" s="220">
        <f t="shared" si="470"/>
        <v>0</v>
      </c>
      <c r="L552" s="220">
        <f t="shared" si="470"/>
        <v>0</v>
      </c>
      <c r="M552" s="220">
        <f t="shared" si="470"/>
        <v>0</v>
      </c>
      <c r="N552" s="220">
        <f t="shared" si="470"/>
        <v>0</v>
      </c>
      <c r="O552" s="220">
        <f t="shared" si="470"/>
        <v>0</v>
      </c>
      <c r="P552" s="220">
        <f t="shared" si="470"/>
        <v>0</v>
      </c>
      <c r="Q552" s="220">
        <f t="shared" si="470"/>
        <v>0</v>
      </c>
    </row>
    <row r="553" spans="1:17" x14ac:dyDescent="0.25">
      <c r="A553" s="60" t="s">
        <v>3993</v>
      </c>
      <c r="B553" s="60" t="s">
        <v>5840</v>
      </c>
      <c r="C553" s="220">
        <f t="shared" ref="C553:Q553" si="471">(C3848/C$3380)/(C7143/C$6675)</f>
        <v>0</v>
      </c>
      <c r="D553" s="220">
        <f t="shared" si="471"/>
        <v>0.68965865377870494</v>
      </c>
      <c r="E553" s="220">
        <f t="shared" si="471"/>
        <v>0</v>
      </c>
      <c r="F553" s="220">
        <f t="shared" si="471"/>
        <v>0</v>
      </c>
      <c r="G553" s="220">
        <f t="shared" si="471"/>
        <v>0</v>
      </c>
      <c r="H553" s="220">
        <f t="shared" si="471"/>
        <v>0</v>
      </c>
      <c r="I553" s="220">
        <f t="shared" si="471"/>
        <v>0</v>
      </c>
      <c r="J553" s="220">
        <f t="shared" si="471"/>
        <v>0</v>
      </c>
      <c r="K553" s="220">
        <f t="shared" si="471"/>
        <v>0</v>
      </c>
      <c r="L553" s="220">
        <f t="shared" si="471"/>
        <v>0.13650438465339321</v>
      </c>
      <c r="M553" s="220">
        <f t="shared" si="471"/>
        <v>0.24997265101995728</v>
      </c>
      <c r="N553" s="220">
        <f t="shared" si="471"/>
        <v>0.1334417345588696</v>
      </c>
      <c r="O553" s="220">
        <f t="shared" si="471"/>
        <v>0.62575110123761801</v>
      </c>
      <c r="P553" s="220">
        <f t="shared" si="471"/>
        <v>6.2188109877330984E-2</v>
      </c>
      <c r="Q553" s="220">
        <f t="shared" si="471"/>
        <v>5.3958858091655668E-2</v>
      </c>
    </row>
    <row r="554" spans="1:17" x14ac:dyDescent="0.25">
      <c r="A554" s="60" t="s">
        <v>370</v>
      </c>
      <c r="B554" s="60" t="s">
        <v>5841</v>
      </c>
      <c r="C554" s="220">
        <f t="shared" ref="C554:Q554" si="472">(C3849/C$3380)/(C7144/C$6675)</f>
        <v>0</v>
      </c>
      <c r="D554" s="220">
        <f t="shared" si="472"/>
        <v>0</v>
      </c>
      <c r="E554" s="220">
        <f t="shared" si="472"/>
        <v>0</v>
      </c>
      <c r="F554" s="220">
        <f t="shared" si="472"/>
        <v>1.9921958711164818E-2</v>
      </c>
      <c r="G554" s="220">
        <f t="shared" si="472"/>
        <v>0</v>
      </c>
      <c r="H554" s="220">
        <f t="shared" si="472"/>
        <v>7.8206166520301233E-3</v>
      </c>
      <c r="I554" s="220">
        <f t="shared" si="472"/>
        <v>0</v>
      </c>
      <c r="J554" s="220">
        <f t="shared" si="472"/>
        <v>7.7250787041049044E-3</v>
      </c>
      <c r="K554" s="220">
        <f t="shared" si="472"/>
        <v>1.6695703765307154E-2</v>
      </c>
      <c r="L554" s="220">
        <f t="shared" si="472"/>
        <v>8.3366401242811319E-2</v>
      </c>
      <c r="M554" s="220">
        <f t="shared" si="472"/>
        <v>5.2530003790788746E-2</v>
      </c>
      <c r="N554" s="220">
        <f t="shared" si="472"/>
        <v>0</v>
      </c>
      <c r="O554" s="220">
        <f t="shared" si="472"/>
        <v>0</v>
      </c>
      <c r="P554" s="220">
        <f t="shared" si="472"/>
        <v>0</v>
      </c>
      <c r="Q554" s="220">
        <f t="shared" si="472"/>
        <v>4.6792152868063751E-3</v>
      </c>
    </row>
    <row r="555" spans="1:17" x14ac:dyDescent="0.25">
      <c r="A555" s="60" t="s">
        <v>3796</v>
      </c>
      <c r="B555" s="60" t="s">
        <v>5842</v>
      </c>
      <c r="C555" s="220">
        <f t="shared" ref="C555:Q555" si="473">(C3850/C$3380)/(C7145/C$6675)</f>
        <v>0</v>
      </c>
      <c r="D555" s="220">
        <f t="shared" si="473"/>
        <v>0</v>
      </c>
      <c r="E555" s="220">
        <f t="shared" si="473"/>
        <v>1.0629577750126704</v>
      </c>
      <c r="F555" s="220">
        <f t="shared" si="473"/>
        <v>0</v>
      </c>
      <c r="G555" s="220">
        <f t="shared" si="473"/>
        <v>0</v>
      </c>
      <c r="H555" s="220">
        <f t="shared" si="473"/>
        <v>0</v>
      </c>
      <c r="I555" s="220">
        <f t="shared" si="473"/>
        <v>0</v>
      </c>
      <c r="J555" s="220">
        <f t="shared" si="473"/>
        <v>0</v>
      </c>
      <c r="K555" s="220">
        <f t="shared" si="473"/>
        <v>0</v>
      </c>
      <c r="L555" s="220">
        <f t="shared" si="473"/>
        <v>0</v>
      </c>
      <c r="M555" s="220">
        <f t="shared" si="473"/>
        <v>2.4552553321007298</v>
      </c>
      <c r="N555" s="220">
        <f t="shared" si="473"/>
        <v>5.1193463004941444</v>
      </c>
      <c r="O555" s="220">
        <f t="shared" si="473"/>
        <v>2.1276053149280885</v>
      </c>
      <c r="P555" s="220">
        <f t="shared" si="473"/>
        <v>0</v>
      </c>
      <c r="Q555" s="220">
        <f t="shared" si="473"/>
        <v>0</v>
      </c>
    </row>
    <row r="556" spans="1:17" x14ac:dyDescent="0.25">
      <c r="A556" s="60" t="s">
        <v>3711</v>
      </c>
      <c r="B556" s="60" t="s">
        <v>5843</v>
      </c>
      <c r="C556" s="220">
        <f t="shared" ref="C556:Q556" si="474">(C3851/C$3380)/(C7146/C$6675)</f>
        <v>271.8800240942345</v>
      </c>
      <c r="D556" s="220">
        <f t="shared" si="474"/>
        <v>101.79809251155791</v>
      </c>
      <c r="E556" s="220">
        <f t="shared" si="474"/>
        <v>61.555274605370769</v>
      </c>
      <c r="F556" s="220">
        <f t="shared" si="474"/>
        <v>37.094487703931286</v>
      </c>
      <c r="G556" s="220">
        <f t="shared" si="474"/>
        <v>49.036702133032421</v>
      </c>
      <c r="H556" s="220">
        <f t="shared" si="474"/>
        <v>76.993543534707115</v>
      </c>
      <c r="I556" s="220">
        <f t="shared" si="474"/>
        <v>99.178582909929972</v>
      </c>
      <c r="J556" s="220">
        <f t="shared" si="474"/>
        <v>80.292354651939021</v>
      </c>
      <c r="K556" s="220">
        <f t="shared" si="474"/>
        <v>57.679728737313795</v>
      </c>
      <c r="L556" s="220">
        <f t="shared" si="474"/>
        <v>62.76603870863233</v>
      </c>
      <c r="M556" s="220">
        <f t="shared" si="474"/>
        <v>42.038826900602992</v>
      </c>
      <c r="N556" s="220">
        <f t="shared" si="474"/>
        <v>16.635396117966327</v>
      </c>
      <c r="O556" s="220">
        <f t="shared" si="474"/>
        <v>39.44708547117623</v>
      </c>
      <c r="P556" s="220">
        <f t="shared" si="474"/>
        <v>10.853741362160306</v>
      </c>
      <c r="Q556" s="220">
        <f t="shared" si="474"/>
        <v>32.336060675799573</v>
      </c>
    </row>
    <row r="557" spans="1:17" x14ac:dyDescent="0.25">
      <c r="A557" s="60" t="s">
        <v>4079</v>
      </c>
      <c r="B557" s="60" t="s">
        <v>5844</v>
      </c>
      <c r="C557" s="220">
        <f t="shared" ref="C557:Q557" si="475">(C3852/C$3380)/(C7147/C$6675)</f>
        <v>0</v>
      </c>
      <c r="D557" s="220">
        <f t="shared" si="475"/>
        <v>0</v>
      </c>
      <c r="E557" s="220">
        <f t="shared" si="475"/>
        <v>0</v>
      </c>
      <c r="F557" s="220">
        <f t="shared" si="475"/>
        <v>0.87207769074419905</v>
      </c>
      <c r="G557" s="220">
        <f t="shared" si="475"/>
        <v>0</v>
      </c>
      <c r="H557" s="220">
        <f t="shared" si="475"/>
        <v>0</v>
      </c>
      <c r="I557" s="220">
        <f t="shared" si="475"/>
        <v>0.13200900497892837</v>
      </c>
      <c r="J557" s="220">
        <f t="shared" si="475"/>
        <v>0</v>
      </c>
      <c r="K557" s="220">
        <f t="shared" si="475"/>
        <v>0</v>
      </c>
      <c r="L557" s="220">
        <f t="shared" si="475"/>
        <v>0</v>
      </c>
      <c r="M557" s="220">
        <f t="shared" si="475"/>
        <v>0</v>
      </c>
      <c r="N557" s="220">
        <f t="shared" si="475"/>
        <v>0</v>
      </c>
      <c r="O557" s="220">
        <f t="shared" si="475"/>
        <v>0</v>
      </c>
      <c r="P557" s="220">
        <f t="shared" si="475"/>
        <v>0</v>
      </c>
      <c r="Q557" s="220">
        <f t="shared" si="475"/>
        <v>0</v>
      </c>
    </row>
    <row r="558" spans="1:17" x14ac:dyDescent="0.25">
      <c r="A558" s="60" t="s">
        <v>869</v>
      </c>
      <c r="B558" s="60" t="s">
        <v>5845</v>
      </c>
      <c r="C558" s="220">
        <f t="shared" ref="C558:Q558" si="476">(C3853/C$3380)/(C7148/C$6675)</f>
        <v>6.2929387748729193E-2</v>
      </c>
      <c r="D558" s="220">
        <f t="shared" si="476"/>
        <v>0</v>
      </c>
      <c r="E558" s="220">
        <f t="shared" si="476"/>
        <v>0</v>
      </c>
      <c r="F558" s="220">
        <f t="shared" si="476"/>
        <v>0.4607395760396657</v>
      </c>
      <c r="G558" s="220">
        <f t="shared" si="476"/>
        <v>0.85869186045207513</v>
      </c>
      <c r="H558" s="220">
        <f t="shared" si="476"/>
        <v>1.3123467521731391</v>
      </c>
      <c r="I558" s="220">
        <f t="shared" si="476"/>
        <v>0</v>
      </c>
      <c r="J558" s="220">
        <f t="shared" si="476"/>
        <v>4.5071692473968659E-2</v>
      </c>
      <c r="K558" s="220">
        <f t="shared" si="476"/>
        <v>5.2339085920624875E-2</v>
      </c>
      <c r="L558" s="220">
        <f t="shared" si="476"/>
        <v>0</v>
      </c>
      <c r="M558" s="220">
        <f t="shared" si="476"/>
        <v>0.30964466006169628</v>
      </c>
      <c r="N558" s="220">
        <f t="shared" si="476"/>
        <v>0.19475957700271518</v>
      </c>
      <c r="O558" s="220">
        <f t="shared" si="476"/>
        <v>0.22907371711266211</v>
      </c>
      <c r="P558" s="220">
        <f t="shared" si="476"/>
        <v>0</v>
      </c>
      <c r="Q558" s="220">
        <f t="shared" si="476"/>
        <v>0</v>
      </c>
    </row>
    <row r="559" spans="1:17" x14ac:dyDescent="0.25">
      <c r="A559" s="60" t="s">
        <v>10409</v>
      </c>
      <c r="B559" s="60" t="s">
        <v>10410</v>
      </c>
      <c r="C559" s="220">
        <f t="shared" ref="C559:Q559" si="477">(C3854/C$3380)/(C7149/C$6675)</f>
        <v>0</v>
      </c>
      <c r="D559" s="220">
        <f t="shared" si="477"/>
        <v>0</v>
      </c>
      <c r="E559" s="220">
        <f t="shared" si="477"/>
        <v>0</v>
      </c>
      <c r="F559" s="220">
        <f t="shared" si="477"/>
        <v>0</v>
      </c>
      <c r="G559" s="220">
        <f t="shared" si="477"/>
        <v>9.2483705119182691E-2</v>
      </c>
      <c r="H559" s="220">
        <f t="shared" si="477"/>
        <v>0</v>
      </c>
      <c r="I559" s="220">
        <f t="shared" si="477"/>
        <v>0</v>
      </c>
      <c r="J559" s="220">
        <f t="shared" si="477"/>
        <v>0.16451987289329517</v>
      </c>
      <c r="K559" s="220">
        <f t="shared" si="477"/>
        <v>0</v>
      </c>
      <c r="L559" s="220">
        <f t="shared" si="477"/>
        <v>0</v>
      </c>
      <c r="M559" s="220">
        <f t="shared" si="477"/>
        <v>0.37868483720772739</v>
      </c>
      <c r="N559" s="220">
        <f t="shared" si="477"/>
        <v>1.6977870868770423E-2</v>
      </c>
      <c r="O559" s="220">
        <f t="shared" si="477"/>
        <v>0.22102808264775783</v>
      </c>
      <c r="P559" s="220">
        <f t="shared" si="477"/>
        <v>3.7980685990731913E-2</v>
      </c>
      <c r="Q559" s="220">
        <f t="shared" si="477"/>
        <v>0.13411030853824463</v>
      </c>
    </row>
    <row r="560" spans="1:17" x14ac:dyDescent="0.25">
      <c r="A560" s="60" t="s">
        <v>4214</v>
      </c>
      <c r="B560" s="60" t="s">
        <v>5847</v>
      </c>
      <c r="C560" s="220">
        <f t="shared" ref="C560:Q560" si="478">(C3855/C$3380)/(C7150/C$6675)</f>
        <v>1049.8905113906694</v>
      </c>
      <c r="D560" s="220">
        <f t="shared" si="478"/>
        <v>1546.0861987826675</v>
      </c>
      <c r="E560" s="220">
        <f t="shared" si="478"/>
        <v>94.386168287119574</v>
      </c>
      <c r="F560" s="220">
        <f t="shared" si="478"/>
        <v>38.583154832691058</v>
      </c>
      <c r="G560" s="220">
        <f t="shared" si="478"/>
        <v>86.529770698368239</v>
      </c>
      <c r="H560" s="220">
        <f t="shared" si="478"/>
        <v>26.695788015938074</v>
      </c>
      <c r="I560" s="220">
        <f t="shared" si="478"/>
        <v>268.04644505576272</v>
      </c>
      <c r="J560" s="220">
        <f t="shared" si="478"/>
        <v>20.094426605544566</v>
      </c>
      <c r="K560" s="220">
        <f t="shared" si="478"/>
        <v>7.7116888528756977</v>
      </c>
      <c r="L560" s="220">
        <f t="shared" si="478"/>
        <v>20.123335330180804</v>
      </c>
      <c r="M560" s="220">
        <f t="shared" si="478"/>
        <v>14.252654642479538</v>
      </c>
      <c r="N560" s="220">
        <f t="shared" si="478"/>
        <v>20.089220213336336</v>
      </c>
      <c r="O560" s="220">
        <f t="shared" si="478"/>
        <v>5.9707309871372791</v>
      </c>
      <c r="P560" s="220">
        <f t="shared" si="478"/>
        <v>2.9087373987933338</v>
      </c>
      <c r="Q560" s="220">
        <f t="shared" si="478"/>
        <v>6.3834722626978593</v>
      </c>
    </row>
    <row r="561" spans="1:17" x14ac:dyDescent="0.25">
      <c r="A561" s="60" t="s">
        <v>4340</v>
      </c>
      <c r="B561" s="60" t="s">
        <v>5848</v>
      </c>
      <c r="C561" s="220">
        <f t="shared" ref="C561:Q561" si="479">(C3856/C$3380)/(C7151/C$6675)</f>
        <v>0</v>
      </c>
      <c r="D561" s="220">
        <f t="shared" si="479"/>
        <v>0</v>
      </c>
      <c r="E561" s="220">
        <f t="shared" si="479"/>
        <v>0</v>
      </c>
      <c r="F561" s="220">
        <f t="shared" si="479"/>
        <v>0</v>
      </c>
      <c r="G561" s="220">
        <f t="shared" si="479"/>
        <v>0</v>
      </c>
      <c r="H561" s="220">
        <f t="shared" si="479"/>
        <v>0</v>
      </c>
      <c r="I561" s="220">
        <f t="shared" si="479"/>
        <v>0</v>
      </c>
      <c r="J561" s="220">
        <f t="shared" si="479"/>
        <v>0</v>
      </c>
      <c r="K561" s="220">
        <f t="shared" si="479"/>
        <v>0</v>
      </c>
      <c r="L561" s="220">
        <f t="shared" si="479"/>
        <v>0</v>
      </c>
      <c r="M561" s="220">
        <f t="shared" si="479"/>
        <v>0.11364329538240803</v>
      </c>
      <c r="N561" s="220">
        <f t="shared" si="479"/>
        <v>3.8659780132831695E-2</v>
      </c>
      <c r="O561" s="220">
        <f t="shared" si="479"/>
        <v>0</v>
      </c>
      <c r="P561" s="220">
        <f t="shared" si="479"/>
        <v>0</v>
      </c>
      <c r="Q561" s="220">
        <f t="shared" si="479"/>
        <v>0</v>
      </c>
    </row>
    <row r="562" spans="1:17" x14ac:dyDescent="0.25">
      <c r="A562" s="60" t="s">
        <v>2923</v>
      </c>
      <c r="B562" s="60" t="s">
        <v>5849</v>
      </c>
      <c r="C562" s="220">
        <f t="shared" ref="C562:Q562" si="480">(C3857/C$3380)/(C7152/C$6675)</f>
        <v>0</v>
      </c>
      <c r="D562" s="220">
        <f t="shared" si="480"/>
        <v>0.4819401014488372</v>
      </c>
      <c r="E562" s="220">
        <f t="shared" si="480"/>
        <v>0</v>
      </c>
      <c r="F562" s="220">
        <f t="shared" si="480"/>
        <v>0</v>
      </c>
      <c r="G562" s="220">
        <f t="shared" si="480"/>
        <v>0</v>
      </c>
      <c r="H562" s="220">
        <f t="shared" si="480"/>
        <v>1.0714176479814799</v>
      </c>
      <c r="I562" s="220">
        <f t="shared" si="480"/>
        <v>3.3018512476255688E-2</v>
      </c>
      <c r="J562" s="220">
        <f t="shared" si="480"/>
        <v>0</v>
      </c>
      <c r="K562" s="220">
        <f t="shared" si="480"/>
        <v>0</v>
      </c>
      <c r="L562" s="220">
        <f t="shared" si="480"/>
        <v>0</v>
      </c>
      <c r="M562" s="220">
        <f t="shared" si="480"/>
        <v>5.5238057185380542</v>
      </c>
      <c r="N562" s="220">
        <f t="shared" si="480"/>
        <v>1.0953131858735594</v>
      </c>
      <c r="O562" s="220">
        <f t="shared" si="480"/>
        <v>5.5375437545508097E-3</v>
      </c>
      <c r="P562" s="220">
        <f t="shared" si="480"/>
        <v>3.2444371037413058E-2</v>
      </c>
      <c r="Q562" s="220">
        <f t="shared" si="480"/>
        <v>0.21201112627508525</v>
      </c>
    </row>
    <row r="563" spans="1:17" x14ac:dyDescent="0.25">
      <c r="A563" s="60" t="s">
        <v>10411</v>
      </c>
      <c r="B563" s="60" t="s">
        <v>10412</v>
      </c>
      <c r="C563" s="220">
        <f t="shared" ref="C563:Q563" si="481">(C3858/C$3380)/(C7153/C$6675)</f>
        <v>0</v>
      </c>
      <c r="D563" s="220">
        <f t="shared" si="481"/>
        <v>0</v>
      </c>
      <c r="E563" s="220">
        <f t="shared" si="481"/>
        <v>0</v>
      </c>
      <c r="F563" s="220">
        <f t="shared" si="481"/>
        <v>0</v>
      </c>
      <c r="G563" s="220">
        <f t="shared" si="481"/>
        <v>0.29944018438900366</v>
      </c>
      <c r="H563" s="220">
        <f t="shared" si="481"/>
        <v>0</v>
      </c>
      <c r="I563" s="220">
        <f t="shared" si="481"/>
        <v>0</v>
      </c>
      <c r="J563" s="220">
        <f t="shared" si="481"/>
        <v>0.28080456435623502</v>
      </c>
      <c r="K563" s="220">
        <f t="shared" si="481"/>
        <v>0</v>
      </c>
      <c r="L563" s="220">
        <f t="shared" si="481"/>
        <v>0</v>
      </c>
      <c r="M563" s="220">
        <f t="shared" si="481"/>
        <v>0</v>
      </c>
      <c r="N563" s="220">
        <f t="shared" si="481"/>
        <v>0</v>
      </c>
      <c r="O563" s="220">
        <f t="shared" si="481"/>
        <v>0</v>
      </c>
      <c r="P563" s="220">
        <f t="shared" si="481"/>
        <v>0.11111607997251412</v>
      </c>
      <c r="Q563" s="220">
        <f t="shared" si="481"/>
        <v>0.14330081115301846</v>
      </c>
    </row>
    <row r="564" spans="1:17" x14ac:dyDescent="0.25">
      <c r="A564" s="60" t="s">
        <v>374</v>
      </c>
      <c r="B564" s="60" t="s">
        <v>5852</v>
      </c>
      <c r="C564" s="220">
        <f t="shared" ref="C564:Q564" si="482">(C3859/C$3380)/(C7154/C$6675)</f>
        <v>0</v>
      </c>
      <c r="D564" s="220">
        <f t="shared" si="482"/>
        <v>0</v>
      </c>
      <c r="E564" s="220">
        <f t="shared" si="482"/>
        <v>8.9188366971409722E-4</v>
      </c>
      <c r="F564" s="220">
        <f t="shared" si="482"/>
        <v>1.5909233674595092E-3</v>
      </c>
      <c r="G564" s="220">
        <f t="shared" si="482"/>
        <v>2.3132234913077238E-3</v>
      </c>
      <c r="H564" s="220">
        <f t="shared" si="482"/>
        <v>0</v>
      </c>
      <c r="I564" s="220">
        <f t="shared" si="482"/>
        <v>0</v>
      </c>
      <c r="J564" s="220">
        <f t="shared" si="482"/>
        <v>0</v>
      </c>
      <c r="K564" s="220">
        <f t="shared" si="482"/>
        <v>0</v>
      </c>
      <c r="L564" s="220">
        <f t="shared" si="482"/>
        <v>0</v>
      </c>
      <c r="M564" s="220">
        <f t="shared" si="482"/>
        <v>0</v>
      </c>
      <c r="N564" s="220">
        <f t="shared" si="482"/>
        <v>0</v>
      </c>
      <c r="O564" s="220">
        <f t="shared" si="482"/>
        <v>0</v>
      </c>
      <c r="P564" s="220">
        <f t="shared" si="482"/>
        <v>0</v>
      </c>
      <c r="Q564" s="220">
        <f t="shared" si="482"/>
        <v>0</v>
      </c>
    </row>
    <row r="565" spans="1:17" x14ac:dyDescent="0.25">
      <c r="A565" s="60" t="s">
        <v>85</v>
      </c>
      <c r="B565" s="60" t="s">
        <v>5853</v>
      </c>
      <c r="C565" s="220">
        <f t="shared" ref="C565:Q565" si="483">(C3860/C$3380)/(C7155/C$6675)</f>
        <v>0</v>
      </c>
      <c r="D565" s="220">
        <f t="shared" si="483"/>
        <v>0</v>
      </c>
      <c r="E565" s="220">
        <f t="shared" si="483"/>
        <v>0</v>
      </c>
      <c r="F565" s="220">
        <f t="shared" si="483"/>
        <v>8.3862157365932593E-3</v>
      </c>
      <c r="G565" s="220">
        <f t="shared" si="483"/>
        <v>0</v>
      </c>
      <c r="H565" s="220">
        <f t="shared" si="483"/>
        <v>0</v>
      </c>
      <c r="I565" s="220">
        <f t="shared" si="483"/>
        <v>0</v>
      </c>
      <c r="J565" s="220">
        <f t="shared" si="483"/>
        <v>0</v>
      </c>
      <c r="K565" s="220">
        <f t="shared" si="483"/>
        <v>0</v>
      </c>
      <c r="L565" s="220">
        <f t="shared" si="483"/>
        <v>0</v>
      </c>
      <c r="M565" s="220">
        <f t="shared" si="483"/>
        <v>0</v>
      </c>
      <c r="N565" s="220">
        <f t="shared" si="483"/>
        <v>0</v>
      </c>
      <c r="O565" s="220">
        <f t="shared" si="483"/>
        <v>0</v>
      </c>
      <c r="P565" s="220">
        <f t="shared" si="483"/>
        <v>0</v>
      </c>
      <c r="Q565" s="220">
        <f t="shared" si="483"/>
        <v>0.2169761972356602</v>
      </c>
    </row>
    <row r="566" spans="1:17" x14ac:dyDescent="0.25">
      <c r="A566" s="60" t="s">
        <v>2260</v>
      </c>
      <c r="B566" s="60" t="s">
        <v>5854</v>
      </c>
      <c r="C566" s="220">
        <f t="shared" ref="C566:Q566" si="484">(C3861/C$3380)/(C7156/C$6675)</f>
        <v>72.654237554047441</v>
      </c>
      <c r="D566" s="220">
        <f t="shared" si="484"/>
        <v>47.011514050587735</v>
      </c>
      <c r="E566" s="220">
        <f t="shared" si="484"/>
        <v>79.679560263197445</v>
      </c>
      <c r="F566" s="220">
        <f t="shared" si="484"/>
        <v>79.899117982481783</v>
      </c>
      <c r="G566" s="220">
        <f t="shared" si="484"/>
        <v>95.317178283776357</v>
      </c>
      <c r="H566" s="220">
        <f t="shared" si="484"/>
        <v>104.43942999580797</v>
      </c>
      <c r="I566" s="220">
        <f t="shared" si="484"/>
        <v>70.500487248940374</v>
      </c>
      <c r="J566" s="220">
        <f t="shared" si="484"/>
        <v>18.295080917431356</v>
      </c>
      <c r="K566" s="220">
        <f t="shared" si="484"/>
        <v>69.794891522632085</v>
      </c>
      <c r="L566" s="220">
        <f t="shared" si="484"/>
        <v>79.210875379389421</v>
      </c>
      <c r="M566" s="220">
        <f t="shared" si="484"/>
        <v>29.648840376997597</v>
      </c>
      <c r="N566" s="220">
        <f t="shared" si="484"/>
        <v>7.0338929778070005</v>
      </c>
      <c r="O566" s="220">
        <f t="shared" si="484"/>
        <v>19.288140535686356</v>
      </c>
      <c r="P566" s="220">
        <f t="shared" si="484"/>
        <v>13.215568946461111</v>
      </c>
      <c r="Q566" s="220">
        <f t="shared" si="484"/>
        <v>9.2329084945257041</v>
      </c>
    </row>
    <row r="567" spans="1:17" x14ac:dyDescent="0.25">
      <c r="A567" s="60" t="s">
        <v>921</v>
      </c>
      <c r="B567" s="60" t="s">
        <v>5855</v>
      </c>
      <c r="C567" s="220">
        <f t="shared" ref="C567:Q567" si="485">(C3862/C$3380)/(C7157/C$6675)</f>
        <v>0</v>
      </c>
      <c r="D567" s="220">
        <f t="shared" si="485"/>
        <v>0</v>
      </c>
      <c r="E567" s="220">
        <f t="shared" si="485"/>
        <v>16.29237616958229</v>
      </c>
      <c r="F567" s="220">
        <f t="shared" si="485"/>
        <v>2.1487292909102651</v>
      </c>
      <c r="G567" s="220">
        <f t="shared" si="485"/>
        <v>12.130747145837038</v>
      </c>
      <c r="H567" s="220">
        <f t="shared" si="485"/>
        <v>5.1519166502607971</v>
      </c>
      <c r="I567" s="220">
        <f t="shared" si="485"/>
        <v>71.834183692904986</v>
      </c>
      <c r="J567" s="220">
        <f t="shared" si="485"/>
        <v>36.163278461417171</v>
      </c>
      <c r="K567" s="220">
        <f t="shared" si="485"/>
        <v>131.62177884536368</v>
      </c>
      <c r="L567" s="220">
        <f t="shared" si="485"/>
        <v>162.25161893324631</v>
      </c>
      <c r="M567" s="220">
        <f t="shared" si="485"/>
        <v>104.40995320025159</v>
      </c>
      <c r="N567" s="220">
        <f t="shared" si="485"/>
        <v>91.203053951765042</v>
      </c>
      <c r="O567" s="220">
        <f t="shared" si="485"/>
        <v>111.88932341038974</v>
      </c>
      <c r="P567" s="220">
        <f t="shared" si="485"/>
        <v>103.46529949489232</v>
      </c>
      <c r="Q567" s="220">
        <f t="shared" si="485"/>
        <v>83.248006300504045</v>
      </c>
    </row>
    <row r="568" spans="1:17" x14ac:dyDescent="0.25">
      <c r="A568" s="60" t="s">
        <v>3726</v>
      </c>
      <c r="B568" s="60" t="s">
        <v>5856</v>
      </c>
      <c r="C568" s="220">
        <f t="shared" ref="C568:Q568" si="486">(C3863/C$3380)/(C7158/C$6675)</f>
        <v>0</v>
      </c>
      <c r="D568" s="220">
        <f t="shared" si="486"/>
        <v>0</v>
      </c>
      <c r="E568" s="220">
        <f t="shared" si="486"/>
        <v>0</v>
      </c>
      <c r="F568" s="220">
        <f t="shared" si="486"/>
        <v>0</v>
      </c>
      <c r="G568" s="220">
        <f t="shared" si="486"/>
        <v>0</v>
      </c>
      <c r="H568" s="220">
        <f t="shared" si="486"/>
        <v>0</v>
      </c>
      <c r="I568" s="220">
        <f t="shared" si="486"/>
        <v>0</v>
      </c>
      <c r="J568" s="220">
        <f t="shared" si="486"/>
        <v>0</v>
      </c>
      <c r="K568" s="220">
        <f t="shared" si="486"/>
        <v>0</v>
      </c>
      <c r="L568" s="220">
        <f t="shared" si="486"/>
        <v>0</v>
      </c>
      <c r="M568" s="220">
        <f t="shared" si="486"/>
        <v>0.15529758915176364</v>
      </c>
      <c r="N568" s="220">
        <f t="shared" si="486"/>
        <v>0</v>
      </c>
      <c r="O568" s="220">
        <f t="shared" si="486"/>
        <v>0</v>
      </c>
      <c r="P568" s="220">
        <f t="shared" si="486"/>
        <v>0</v>
      </c>
      <c r="Q568" s="220">
        <f t="shared" si="486"/>
        <v>0</v>
      </c>
    </row>
    <row r="569" spans="1:17" x14ac:dyDescent="0.25">
      <c r="A569" s="60" t="s">
        <v>2537</v>
      </c>
      <c r="B569" s="60" t="s">
        <v>5857</v>
      </c>
      <c r="C569" s="220">
        <f t="shared" ref="C569:Q569" si="487">(C3864/C$3380)/(C7159/C$6675)</f>
        <v>2.4993298874136208E-4</v>
      </c>
      <c r="D569" s="220">
        <f t="shared" si="487"/>
        <v>0.54482067285541302</v>
      </c>
      <c r="E569" s="220">
        <f t="shared" si="487"/>
        <v>0</v>
      </c>
      <c r="F569" s="220">
        <f t="shared" si="487"/>
        <v>4.7889668620730179E-4</v>
      </c>
      <c r="G569" s="220">
        <f t="shared" si="487"/>
        <v>2.3194315435941085E-2</v>
      </c>
      <c r="H569" s="220">
        <f t="shared" si="487"/>
        <v>0</v>
      </c>
      <c r="I569" s="220">
        <f t="shared" si="487"/>
        <v>0</v>
      </c>
      <c r="J569" s="220">
        <f t="shared" si="487"/>
        <v>0</v>
      </c>
      <c r="K569" s="220">
        <f t="shared" si="487"/>
        <v>0</v>
      </c>
      <c r="L569" s="220">
        <f t="shared" si="487"/>
        <v>0</v>
      </c>
      <c r="M569" s="220">
        <f t="shared" si="487"/>
        <v>2.0916112630237352E-2</v>
      </c>
      <c r="N569" s="220">
        <f t="shared" si="487"/>
        <v>9.6335246333227015E-2</v>
      </c>
      <c r="O569" s="220">
        <f t="shared" si="487"/>
        <v>6.4926558582646329E-2</v>
      </c>
      <c r="P569" s="220">
        <f t="shared" si="487"/>
        <v>4.8004258220729436E-2</v>
      </c>
      <c r="Q569" s="220">
        <f t="shared" si="487"/>
        <v>0</v>
      </c>
    </row>
    <row r="570" spans="1:17" x14ac:dyDescent="0.25">
      <c r="A570" s="60" t="s">
        <v>50</v>
      </c>
      <c r="B570" s="60" t="s">
        <v>5858</v>
      </c>
      <c r="C570" s="220">
        <f t="shared" ref="C570:Q570" si="488">(C3865/C$3380)/(C7160/C$6675)</f>
        <v>2.4247542941871886E-2</v>
      </c>
      <c r="D570" s="220">
        <f t="shared" si="488"/>
        <v>1.3963519890976654E-2</v>
      </c>
      <c r="E570" s="220">
        <f t="shared" si="488"/>
        <v>1.7094538600648881E-2</v>
      </c>
      <c r="F570" s="220">
        <f t="shared" si="488"/>
        <v>8.6389416283194909E-3</v>
      </c>
      <c r="G570" s="220">
        <f t="shared" si="488"/>
        <v>1.0266096279771492E-4</v>
      </c>
      <c r="H570" s="220">
        <f t="shared" si="488"/>
        <v>6.669798749322865E-4</v>
      </c>
      <c r="I570" s="220">
        <f t="shared" si="488"/>
        <v>1.0535187131426154E-2</v>
      </c>
      <c r="J570" s="220">
        <f t="shared" si="488"/>
        <v>0.16126685260316537</v>
      </c>
      <c r="K570" s="220">
        <f t="shared" si="488"/>
        <v>0.53624041679476242</v>
      </c>
      <c r="L570" s="220">
        <f t="shared" si="488"/>
        <v>0.64240962417108105</v>
      </c>
      <c r="M570" s="220">
        <f t="shared" si="488"/>
        <v>0.69305713329064689</v>
      </c>
      <c r="N570" s="220">
        <f t="shared" si="488"/>
        <v>0.22251995464780205</v>
      </c>
      <c r="O570" s="220">
        <f t="shared" si="488"/>
        <v>0</v>
      </c>
      <c r="P570" s="220">
        <f t="shared" si="488"/>
        <v>1.2537630511332615E-5</v>
      </c>
      <c r="Q570" s="220">
        <f t="shared" si="488"/>
        <v>0</v>
      </c>
    </row>
    <row r="571" spans="1:17" x14ac:dyDescent="0.25">
      <c r="A571" s="60" t="s">
        <v>2933</v>
      </c>
      <c r="B571" s="60" t="s">
        <v>5859</v>
      </c>
      <c r="C571" s="220">
        <f t="shared" ref="C571:Q571" si="489">(C3866/C$3380)/(C7161/C$6675)</f>
        <v>0</v>
      </c>
      <c r="D571" s="220">
        <f t="shared" si="489"/>
        <v>0</v>
      </c>
      <c r="E571" s="220">
        <f t="shared" si="489"/>
        <v>0</v>
      </c>
      <c r="F571" s="220">
        <f t="shared" si="489"/>
        <v>0</v>
      </c>
      <c r="G571" s="220">
        <f t="shared" si="489"/>
        <v>0</v>
      </c>
      <c r="H571" s="220">
        <f t="shared" si="489"/>
        <v>0</v>
      </c>
      <c r="I571" s="220">
        <f t="shared" si="489"/>
        <v>1.000551704734707</v>
      </c>
      <c r="J571" s="220">
        <f t="shared" si="489"/>
        <v>42.895893021343163</v>
      </c>
      <c r="K571" s="220">
        <f t="shared" si="489"/>
        <v>22.812032163504053</v>
      </c>
      <c r="L571" s="220">
        <f t="shared" si="489"/>
        <v>0</v>
      </c>
      <c r="M571" s="220">
        <f t="shared" si="489"/>
        <v>0</v>
      </c>
      <c r="N571" s="220">
        <f t="shared" si="489"/>
        <v>2.7610438593360533</v>
      </c>
      <c r="O571" s="220">
        <f t="shared" si="489"/>
        <v>0</v>
      </c>
      <c r="P571" s="220">
        <f t="shared" si="489"/>
        <v>0.4879732491642027</v>
      </c>
      <c r="Q571" s="220">
        <f t="shared" si="489"/>
        <v>1.7615616930953459</v>
      </c>
    </row>
    <row r="572" spans="1:17" x14ac:dyDescent="0.25">
      <c r="A572" s="60" t="s">
        <v>4530</v>
      </c>
      <c r="B572" s="60" t="s">
        <v>5860</v>
      </c>
      <c r="C572" s="220">
        <f t="shared" ref="C572:Q572" si="490">(C3867/C$3380)/(C7162/C$6675)</f>
        <v>0</v>
      </c>
      <c r="D572" s="220">
        <f t="shared" si="490"/>
        <v>0</v>
      </c>
      <c r="E572" s="220">
        <f t="shared" si="490"/>
        <v>0</v>
      </c>
      <c r="F572" s="220">
        <f t="shared" si="490"/>
        <v>2.7936250544214372E-4</v>
      </c>
      <c r="G572" s="220">
        <f t="shared" si="490"/>
        <v>0</v>
      </c>
      <c r="H572" s="220">
        <f t="shared" si="490"/>
        <v>0</v>
      </c>
      <c r="I572" s="220">
        <f t="shared" si="490"/>
        <v>0</v>
      </c>
      <c r="J572" s="220">
        <f t="shared" si="490"/>
        <v>0</v>
      </c>
      <c r="K572" s="220">
        <f t="shared" si="490"/>
        <v>0</v>
      </c>
      <c r="L572" s="220">
        <f t="shared" si="490"/>
        <v>0</v>
      </c>
      <c r="M572" s="220">
        <f t="shared" si="490"/>
        <v>0</v>
      </c>
      <c r="N572" s="220">
        <f t="shared" si="490"/>
        <v>2.9921306548456425E-3</v>
      </c>
      <c r="O572" s="220">
        <f t="shared" si="490"/>
        <v>0</v>
      </c>
      <c r="P572" s="220">
        <f t="shared" si="490"/>
        <v>0</v>
      </c>
      <c r="Q572" s="220">
        <f t="shared" si="490"/>
        <v>0</v>
      </c>
    </row>
    <row r="573" spans="1:17" x14ac:dyDescent="0.25">
      <c r="A573" s="60" t="s">
        <v>517</v>
      </c>
      <c r="B573" s="60" t="s">
        <v>5862</v>
      </c>
      <c r="C573" s="220">
        <f t="shared" ref="C573:Q573" si="491">(C3868/C$3380)/(C7163/C$6675)</f>
        <v>8.1292432966836117</v>
      </c>
      <c r="D573" s="220">
        <f t="shared" si="491"/>
        <v>0.27115977895016341</v>
      </c>
      <c r="E573" s="220">
        <f t="shared" si="491"/>
        <v>0.48092088996835114</v>
      </c>
      <c r="F573" s="220">
        <f t="shared" si="491"/>
        <v>0.71427673967247207</v>
      </c>
      <c r="G573" s="220">
        <f t="shared" si="491"/>
        <v>0.43722339113322317</v>
      </c>
      <c r="H573" s="220">
        <f t="shared" si="491"/>
        <v>3.5484227473468613</v>
      </c>
      <c r="I573" s="220">
        <f t="shared" si="491"/>
        <v>1.9292318782346916</v>
      </c>
      <c r="J573" s="220">
        <f t="shared" si="491"/>
        <v>1.9959155208501327</v>
      </c>
      <c r="K573" s="220">
        <f t="shared" si="491"/>
        <v>1.4143785971943932</v>
      </c>
      <c r="L573" s="220">
        <f t="shared" si="491"/>
        <v>1.5415300573640711</v>
      </c>
      <c r="M573" s="220">
        <f t="shared" si="491"/>
        <v>0.35161561271761071</v>
      </c>
      <c r="N573" s="220">
        <f t="shared" si="491"/>
        <v>15.957216226488661</v>
      </c>
      <c r="O573" s="220">
        <f t="shared" si="491"/>
        <v>0.35901229745975505</v>
      </c>
      <c r="P573" s="220">
        <f t="shared" si="491"/>
        <v>1.2581315589741925E-2</v>
      </c>
      <c r="Q573" s="220">
        <f t="shared" si="491"/>
        <v>1.6646034495141366</v>
      </c>
    </row>
    <row r="574" spans="1:17" x14ac:dyDescent="0.25">
      <c r="A574" s="60" t="s">
        <v>10413</v>
      </c>
      <c r="B574" s="60" t="s">
        <v>10414</v>
      </c>
      <c r="C574" s="220">
        <f t="shared" ref="C574:Q574" si="492">(C3869/C$3380)/(C7164/C$6675)</f>
        <v>0</v>
      </c>
      <c r="D574" s="220">
        <f t="shared" si="492"/>
        <v>0</v>
      </c>
      <c r="E574" s="220">
        <f t="shared" si="492"/>
        <v>0</v>
      </c>
      <c r="F574" s="220">
        <f t="shared" si="492"/>
        <v>0</v>
      </c>
      <c r="G574" s="220">
        <f t="shared" si="492"/>
        <v>9.7796661360900544E-4</v>
      </c>
      <c r="H574" s="220">
        <f t="shared" si="492"/>
        <v>0</v>
      </c>
      <c r="I574" s="220">
        <f t="shared" si="492"/>
        <v>0</v>
      </c>
      <c r="J574" s="220">
        <f t="shared" si="492"/>
        <v>0</v>
      </c>
      <c r="K574" s="220">
        <f t="shared" si="492"/>
        <v>0</v>
      </c>
      <c r="L574" s="220">
        <f t="shared" si="492"/>
        <v>0</v>
      </c>
      <c r="M574" s="220">
        <f t="shared" si="492"/>
        <v>0</v>
      </c>
      <c r="N574" s="220">
        <f t="shared" si="492"/>
        <v>0</v>
      </c>
      <c r="O574" s="220">
        <f t="shared" si="492"/>
        <v>0</v>
      </c>
      <c r="P574" s="220">
        <f t="shared" si="492"/>
        <v>0</v>
      </c>
      <c r="Q574" s="220">
        <f t="shared" si="492"/>
        <v>1.5430365429862602E-5</v>
      </c>
    </row>
    <row r="575" spans="1:17" x14ac:dyDescent="0.25">
      <c r="A575" s="60" t="s">
        <v>3644</v>
      </c>
      <c r="B575" s="60" t="s">
        <v>5865</v>
      </c>
      <c r="C575" s="220">
        <f t="shared" ref="C575:Q575" si="493">(C3870/C$3380)/(C7165/C$6675)</f>
        <v>0</v>
      </c>
      <c r="D575" s="220">
        <f t="shared" si="493"/>
        <v>0</v>
      </c>
      <c r="E575" s="220">
        <f t="shared" si="493"/>
        <v>0</v>
      </c>
      <c r="F575" s="220">
        <f t="shared" si="493"/>
        <v>0</v>
      </c>
      <c r="G575" s="220">
        <f t="shared" si="493"/>
        <v>0.46482994043349019</v>
      </c>
      <c r="H575" s="220">
        <f t="shared" si="493"/>
        <v>0</v>
      </c>
      <c r="I575" s="220">
        <f t="shared" si="493"/>
        <v>0</v>
      </c>
      <c r="J575" s="220">
        <f t="shared" si="493"/>
        <v>0</v>
      </c>
      <c r="K575" s="220">
        <f t="shared" si="493"/>
        <v>0</v>
      </c>
      <c r="L575" s="220">
        <f t="shared" si="493"/>
        <v>0</v>
      </c>
      <c r="M575" s="220">
        <f t="shared" si="493"/>
        <v>0</v>
      </c>
      <c r="N575" s="220">
        <f t="shared" si="493"/>
        <v>0</v>
      </c>
      <c r="O575" s="220">
        <f t="shared" si="493"/>
        <v>0</v>
      </c>
      <c r="P575" s="220">
        <f t="shared" si="493"/>
        <v>0</v>
      </c>
      <c r="Q575" s="220">
        <f t="shared" si="493"/>
        <v>0</v>
      </c>
    </row>
    <row r="576" spans="1:17" x14ac:dyDescent="0.25">
      <c r="A576" s="60" t="s">
        <v>3896</v>
      </c>
      <c r="B576" s="60" t="s">
        <v>5866</v>
      </c>
      <c r="C576" s="220">
        <f t="shared" ref="C576:Q576" si="494">(C3871/C$3380)/(C7166/C$6675)</f>
        <v>0</v>
      </c>
      <c r="D576" s="220">
        <f t="shared" si="494"/>
        <v>0</v>
      </c>
      <c r="E576" s="220">
        <f t="shared" si="494"/>
        <v>0</v>
      </c>
      <c r="F576" s="220">
        <f t="shared" si="494"/>
        <v>0</v>
      </c>
      <c r="G576" s="220">
        <f t="shared" si="494"/>
        <v>0</v>
      </c>
      <c r="H576" s="220">
        <f t="shared" si="494"/>
        <v>0</v>
      </c>
      <c r="I576" s="220">
        <f t="shared" si="494"/>
        <v>0</v>
      </c>
      <c r="J576" s="220">
        <f t="shared" si="494"/>
        <v>0</v>
      </c>
      <c r="K576" s="220">
        <f t="shared" si="494"/>
        <v>0</v>
      </c>
      <c r="L576" s="220">
        <f t="shared" si="494"/>
        <v>0</v>
      </c>
      <c r="M576" s="220">
        <f t="shared" si="494"/>
        <v>0</v>
      </c>
      <c r="N576" s="220">
        <f t="shared" si="494"/>
        <v>8.7370803251192994E-2</v>
      </c>
      <c r="O576" s="220">
        <f t="shared" si="494"/>
        <v>0</v>
      </c>
      <c r="P576" s="220">
        <f t="shared" si="494"/>
        <v>7.6301880298338703E-2</v>
      </c>
      <c r="Q576" s="220">
        <f t="shared" si="494"/>
        <v>0</v>
      </c>
    </row>
    <row r="577" spans="1:17" x14ac:dyDescent="0.25">
      <c r="A577" s="60" t="s">
        <v>2037</v>
      </c>
      <c r="B577" s="60" t="s">
        <v>5867</v>
      </c>
      <c r="C577" s="220">
        <f t="shared" ref="C577:Q577" si="495">(C3872/C$3380)/(C7167/C$6675)</f>
        <v>0</v>
      </c>
      <c r="D577" s="220">
        <f t="shared" si="495"/>
        <v>0</v>
      </c>
      <c r="E577" s="220">
        <f t="shared" si="495"/>
        <v>0</v>
      </c>
      <c r="F577" s="220">
        <f t="shared" si="495"/>
        <v>0.22475892176422388</v>
      </c>
      <c r="G577" s="220">
        <f t="shared" si="495"/>
        <v>0</v>
      </c>
      <c r="H577" s="220">
        <f t="shared" si="495"/>
        <v>0</v>
      </c>
      <c r="I577" s="220">
        <f t="shared" si="495"/>
        <v>4.3428426248336485E-4</v>
      </c>
      <c r="J577" s="220">
        <f t="shared" si="495"/>
        <v>0</v>
      </c>
      <c r="K577" s="220">
        <f t="shared" si="495"/>
        <v>4.7147572858756019E-4</v>
      </c>
      <c r="L577" s="220">
        <f t="shared" si="495"/>
        <v>0</v>
      </c>
      <c r="M577" s="220">
        <f t="shared" si="495"/>
        <v>0</v>
      </c>
      <c r="N577" s="220">
        <f t="shared" si="495"/>
        <v>0</v>
      </c>
      <c r="O577" s="220">
        <f t="shared" si="495"/>
        <v>0</v>
      </c>
      <c r="P577" s="220">
        <f t="shared" si="495"/>
        <v>8.1834542437519767E-3</v>
      </c>
      <c r="Q577" s="220">
        <f t="shared" si="495"/>
        <v>0.55173903901431864</v>
      </c>
    </row>
    <row r="578" spans="1:17" x14ac:dyDescent="0.25">
      <c r="A578" s="60" t="s">
        <v>1852</v>
      </c>
      <c r="B578" s="60" t="s">
        <v>5868</v>
      </c>
      <c r="C578" s="220">
        <f t="shared" ref="C578:Q578" si="496">(C3873/C$3380)/(C7168/C$6675)</f>
        <v>0.2501756628299609</v>
      </c>
      <c r="D578" s="220">
        <f t="shared" si="496"/>
        <v>6.4750815654019522E-2</v>
      </c>
      <c r="E578" s="220">
        <f t="shared" si="496"/>
        <v>3.9599376025899772E-3</v>
      </c>
      <c r="F578" s="220">
        <f t="shared" si="496"/>
        <v>1.4969877503325385E-3</v>
      </c>
      <c r="G578" s="220">
        <f t="shared" si="496"/>
        <v>2.1504613135697341E-2</v>
      </c>
      <c r="H578" s="220">
        <f t="shared" si="496"/>
        <v>4.4024141012796343E-2</v>
      </c>
      <c r="I578" s="220">
        <f t="shared" si="496"/>
        <v>0.2100289952237131</v>
      </c>
      <c r="J578" s="220">
        <f t="shared" si="496"/>
        <v>0.18917626033737611</v>
      </c>
      <c r="K578" s="220">
        <f t="shared" si="496"/>
        <v>0.75412880991177311</v>
      </c>
      <c r="L578" s="220">
        <f t="shared" si="496"/>
        <v>6.4066913479175393E-3</v>
      </c>
      <c r="M578" s="220">
        <f t="shared" si="496"/>
        <v>3.7556574239019729E-3</v>
      </c>
      <c r="N578" s="220">
        <f t="shared" si="496"/>
        <v>0.3876165087598944</v>
      </c>
      <c r="O578" s="220">
        <f t="shared" si="496"/>
        <v>0.31677615355939059</v>
      </c>
      <c r="P578" s="220">
        <f t="shared" si="496"/>
        <v>20.725390093579534</v>
      </c>
      <c r="Q578" s="220">
        <f t="shared" si="496"/>
        <v>10.581147422829414</v>
      </c>
    </row>
    <row r="579" spans="1:17" x14ac:dyDescent="0.25">
      <c r="A579" s="60" t="s">
        <v>2985</v>
      </c>
      <c r="B579" s="60" t="s">
        <v>5869</v>
      </c>
      <c r="C579" s="220">
        <f t="shared" ref="C579:Q579" si="497">(C3874/C$3380)/(C7169/C$6675)</f>
        <v>0</v>
      </c>
      <c r="D579" s="220">
        <f t="shared" si="497"/>
        <v>0</v>
      </c>
      <c r="E579" s="220">
        <f t="shared" si="497"/>
        <v>0</v>
      </c>
      <c r="F579" s="220">
        <f t="shared" si="497"/>
        <v>0</v>
      </c>
      <c r="G579" s="220">
        <f t="shared" si="497"/>
        <v>0.24509149386648635</v>
      </c>
      <c r="H579" s="220">
        <f t="shared" si="497"/>
        <v>1.9611604166278005</v>
      </c>
      <c r="I579" s="220">
        <f t="shared" si="497"/>
        <v>0.22972031052904729</v>
      </c>
      <c r="J579" s="220">
        <f t="shared" si="497"/>
        <v>0.50202744953618872</v>
      </c>
      <c r="K579" s="220">
        <f t="shared" si="497"/>
        <v>1.7863541708157513</v>
      </c>
      <c r="L579" s="220">
        <f t="shared" si="497"/>
        <v>3.6643776957844785</v>
      </c>
      <c r="M579" s="220">
        <f t="shared" si="497"/>
        <v>5.0982258191891612</v>
      </c>
      <c r="N579" s="220">
        <f t="shared" si="497"/>
        <v>1.7294919722613113</v>
      </c>
      <c r="O579" s="220">
        <f t="shared" si="497"/>
        <v>2.8450445776502034</v>
      </c>
      <c r="P579" s="220">
        <f t="shared" si="497"/>
        <v>3.6136181707421877</v>
      </c>
      <c r="Q579" s="220">
        <f t="shared" si="497"/>
        <v>3.0729951066472996</v>
      </c>
    </row>
    <row r="580" spans="1:17" x14ac:dyDescent="0.25">
      <c r="A580" s="60" t="s">
        <v>4616</v>
      </c>
      <c r="B580" s="60" t="s">
        <v>5871</v>
      </c>
      <c r="C580" s="220">
        <f t="shared" ref="C580:Q580" si="498">(C3875/C$3380)/(C7170/C$6675)</f>
        <v>22.196549693543332</v>
      </c>
      <c r="D580" s="220">
        <f t="shared" si="498"/>
        <v>0</v>
      </c>
      <c r="E580" s="220">
        <f t="shared" si="498"/>
        <v>5.0695412645986027</v>
      </c>
      <c r="F580" s="220">
        <f t="shared" si="498"/>
        <v>8.5268444364695632</v>
      </c>
      <c r="G580" s="220">
        <f t="shared" si="498"/>
        <v>0</v>
      </c>
      <c r="H580" s="220">
        <f t="shared" si="498"/>
        <v>0.20571071744125063</v>
      </c>
      <c r="I580" s="220">
        <f t="shared" si="498"/>
        <v>0</v>
      </c>
      <c r="J580" s="220">
        <f t="shared" si="498"/>
        <v>0</v>
      </c>
      <c r="K580" s="220">
        <f t="shared" si="498"/>
        <v>0.96539808669538019</v>
      </c>
      <c r="L580" s="220">
        <f t="shared" si="498"/>
        <v>1.0134668251976426</v>
      </c>
      <c r="M580" s="220">
        <f t="shared" si="498"/>
        <v>0.30139896810635003</v>
      </c>
      <c r="N580" s="220">
        <f t="shared" si="498"/>
        <v>0</v>
      </c>
      <c r="O580" s="220">
        <f t="shared" si="498"/>
        <v>0</v>
      </c>
      <c r="P580" s="220">
        <f t="shared" si="498"/>
        <v>0</v>
      </c>
      <c r="Q580" s="220">
        <f t="shared" si="498"/>
        <v>0</v>
      </c>
    </row>
    <row r="581" spans="1:17" x14ac:dyDescent="0.25">
      <c r="A581" s="60" t="s">
        <v>1159</v>
      </c>
      <c r="B581" s="60" t="s">
        <v>5873</v>
      </c>
      <c r="C581" s="220">
        <f t="shared" ref="C581:Q581" si="499">(C3876/C$3380)/(C7171/C$6675)</f>
        <v>36.695311979170782</v>
      </c>
      <c r="D581" s="220">
        <f t="shared" si="499"/>
        <v>22.995198884846342</v>
      </c>
      <c r="E581" s="220">
        <f t="shared" si="499"/>
        <v>13.040279205607924</v>
      </c>
      <c r="F581" s="220">
        <f t="shared" si="499"/>
        <v>13.363767068628388</v>
      </c>
      <c r="G581" s="220">
        <f t="shared" si="499"/>
        <v>4.0406480819987243</v>
      </c>
      <c r="H581" s="220">
        <f t="shared" si="499"/>
        <v>7.8757129700084176</v>
      </c>
      <c r="I581" s="220">
        <f t="shared" si="499"/>
        <v>1.6106857842416191</v>
      </c>
      <c r="J581" s="220">
        <f t="shared" si="499"/>
        <v>2.7447184777160945</v>
      </c>
      <c r="K581" s="220">
        <f t="shared" si="499"/>
        <v>4.2337328412298536</v>
      </c>
      <c r="L581" s="220">
        <f t="shared" si="499"/>
        <v>5.9223157642558686</v>
      </c>
      <c r="M581" s="220">
        <f t="shared" si="499"/>
        <v>2.1714043901974094</v>
      </c>
      <c r="N581" s="220">
        <f t="shared" si="499"/>
        <v>1.643994884683502</v>
      </c>
      <c r="O581" s="220">
        <f t="shared" si="499"/>
        <v>1.99868790854978</v>
      </c>
      <c r="P581" s="220">
        <f t="shared" si="499"/>
        <v>1.2245941238208065</v>
      </c>
      <c r="Q581" s="220">
        <f t="shared" si="499"/>
        <v>3.9069379386043921</v>
      </c>
    </row>
    <row r="582" spans="1:17" x14ac:dyDescent="0.25">
      <c r="A582" s="60" t="s">
        <v>1847</v>
      </c>
      <c r="B582" s="60" t="s">
        <v>5876</v>
      </c>
      <c r="C582" s="220">
        <f t="shared" ref="C582:Q582" si="500">(C3877/C$3380)/(C7172/C$6675)</f>
        <v>0</v>
      </c>
      <c r="D582" s="220">
        <f t="shared" si="500"/>
        <v>0</v>
      </c>
      <c r="E582" s="220">
        <f t="shared" si="500"/>
        <v>0</v>
      </c>
      <c r="F582" s="220">
        <f t="shared" si="500"/>
        <v>0.36500620087342384</v>
      </c>
      <c r="G582" s="220">
        <f t="shared" si="500"/>
        <v>0</v>
      </c>
      <c r="H582" s="220">
        <f t="shared" si="500"/>
        <v>0</v>
      </c>
      <c r="I582" s="220">
        <f t="shared" si="500"/>
        <v>1.1036987343939186E-4</v>
      </c>
      <c r="J582" s="220">
        <f t="shared" si="500"/>
        <v>0.15677733679746711</v>
      </c>
      <c r="K582" s="220">
        <f t="shared" si="500"/>
        <v>0</v>
      </c>
      <c r="L582" s="220">
        <f t="shared" si="500"/>
        <v>0</v>
      </c>
      <c r="M582" s="220">
        <f t="shared" si="500"/>
        <v>1.2297001489522752E-3</v>
      </c>
      <c r="N582" s="220">
        <f t="shared" si="500"/>
        <v>0.28453939504038178</v>
      </c>
      <c r="O582" s="220">
        <f t="shared" si="500"/>
        <v>0</v>
      </c>
      <c r="P582" s="220">
        <f t="shared" si="500"/>
        <v>0</v>
      </c>
      <c r="Q582" s="220">
        <f t="shared" si="500"/>
        <v>0</v>
      </c>
    </row>
    <row r="583" spans="1:17" x14ac:dyDescent="0.25">
      <c r="A583" s="60" t="s">
        <v>3350</v>
      </c>
      <c r="B583" s="60" t="s">
        <v>5882</v>
      </c>
      <c r="C583" s="220">
        <f t="shared" ref="C583:Q583" si="501">(C3878/C$3380)/(C7173/C$6675)</f>
        <v>0</v>
      </c>
      <c r="D583" s="220">
        <f t="shared" si="501"/>
        <v>0</v>
      </c>
      <c r="E583" s="220">
        <f t="shared" si="501"/>
        <v>0</v>
      </c>
      <c r="F583" s="220">
        <f t="shared" si="501"/>
        <v>0</v>
      </c>
      <c r="G583" s="220">
        <f t="shared" si="501"/>
        <v>0</v>
      </c>
      <c r="H583" s="220">
        <f t="shared" si="501"/>
        <v>0</v>
      </c>
      <c r="I583" s="220">
        <f t="shared" si="501"/>
        <v>0</v>
      </c>
      <c r="J583" s="220">
        <f t="shared" si="501"/>
        <v>0</v>
      </c>
      <c r="K583" s="220">
        <f t="shared" si="501"/>
        <v>0</v>
      </c>
      <c r="L583" s="220">
        <f t="shared" si="501"/>
        <v>1.3489968170797686</v>
      </c>
      <c r="M583" s="220">
        <f t="shared" si="501"/>
        <v>0</v>
      </c>
      <c r="N583" s="220">
        <f t="shared" si="501"/>
        <v>0</v>
      </c>
      <c r="O583" s="220">
        <f t="shared" si="501"/>
        <v>0</v>
      </c>
      <c r="P583" s="220">
        <f t="shared" si="501"/>
        <v>0</v>
      </c>
      <c r="Q583" s="220">
        <f t="shared" si="501"/>
        <v>0.77759522654745583</v>
      </c>
    </row>
    <row r="584" spans="1:17" x14ac:dyDescent="0.25">
      <c r="A584" s="60" t="s">
        <v>2565</v>
      </c>
      <c r="B584" s="60" t="s">
        <v>5884</v>
      </c>
      <c r="C584" s="220">
        <f t="shared" ref="C584:Q584" si="502">(C3879/C$3380)/(C7174/C$6675)</f>
        <v>0</v>
      </c>
      <c r="D584" s="220">
        <f t="shared" si="502"/>
        <v>0</v>
      </c>
      <c r="E584" s="220">
        <f t="shared" si="502"/>
        <v>0</v>
      </c>
      <c r="F584" s="220">
        <f t="shared" si="502"/>
        <v>0.22586878105341562</v>
      </c>
      <c r="G584" s="220">
        <f t="shared" si="502"/>
        <v>2.3804078988549757</v>
      </c>
      <c r="H584" s="220">
        <f t="shared" si="502"/>
        <v>2.5829914491455672</v>
      </c>
      <c r="I584" s="220">
        <f t="shared" si="502"/>
        <v>1.7031001456152701</v>
      </c>
      <c r="J584" s="220">
        <f t="shared" si="502"/>
        <v>2.1495940430835874</v>
      </c>
      <c r="K584" s="220">
        <f t="shared" si="502"/>
        <v>4.2191886043586742</v>
      </c>
      <c r="L584" s="220">
        <f t="shared" si="502"/>
        <v>6.6159768630343603</v>
      </c>
      <c r="M584" s="220">
        <f t="shared" si="502"/>
        <v>2.4292212910389637</v>
      </c>
      <c r="N584" s="220">
        <f t="shared" si="502"/>
        <v>2.4169351298026402</v>
      </c>
      <c r="O584" s="220">
        <f t="shared" si="502"/>
        <v>0.63525263641868401</v>
      </c>
      <c r="P584" s="220">
        <f t="shared" si="502"/>
        <v>1.2256781520588624</v>
      </c>
      <c r="Q584" s="220">
        <f t="shared" si="502"/>
        <v>0.73587589398053777</v>
      </c>
    </row>
    <row r="585" spans="1:17" x14ac:dyDescent="0.25">
      <c r="A585" s="60" t="s">
        <v>4618</v>
      </c>
      <c r="B585" s="60" t="s">
        <v>5886</v>
      </c>
      <c r="C585" s="220">
        <f t="shared" ref="C585:Q585" si="503">(C3880/C$3380)/(C7175/C$6675)</f>
        <v>0</v>
      </c>
      <c r="D585" s="220">
        <f t="shared" si="503"/>
        <v>17.970915560116584</v>
      </c>
      <c r="E585" s="220">
        <f t="shared" si="503"/>
        <v>34.222422377639646</v>
      </c>
      <c r="F585" s="220">
        <f t="shared" si="503"/>
        <v>33.413315646784937</v>
      </c>
      <c r="G585" s="220">
        <f t="shared" si="503"/>
        <v>0.17633475718457842</v>
      </c>
      <c r="H585" s="220">
        <f t="shared" si="503"/>
        <v>0.74286879251429416</v>
      </c>
      <c r="I585" s="220">
        <f t="shared" si="503"/>
        <v>2.6013847463710937</v>
      </c>
      <c r="J585" s="220">
        <f t="shared" si="503"/>
        <v>0.57604103292322295</v>
      </c>
      <c r="K585" s="220">
        <f t="shared" si="503"/>
        <v>3.8044001367125708</v>
      </c>
      <c r="L585" s="220">
        <f t="shared" si="503"/>
        <v>2.0560696181059277</v>
      </c>
      <c r="M585" s="220">
        <f t="shared" si="503"/>
        <v>0</v>
      </c>
      <c r="N585" s="220">
        <f t="shared" si="503"/>
        <v>0</v>
      </c>
      <c r="O585" s="220">
        <f t="shared" si="503"/>
        <v>0</v>
      </c>
      <c r="P585" s="220">
        <f t="shared" si="503"/>
        <v>20.389680256444208</v>
      </c>
      <c r="Q585" s="220">
        <f t="shared" si="503"/>
        <v>10.39108330154756</v>
      </c>
    </row>
    <row r="586" spans="1:17" x14ac:dyDescent="0.25">
      <c r="A586" s="60" t="s">
        <v>10415</v>
      </c>
      <c r="B586" s="60" t="s">
        <v>10416</v>
      </c>
      <c r="C586" s="220">
        <f t="shared" ref="C586:Q586" si="504">(C3881/C$3380)/(C7176/C$6675)</f>
        <v>0</v>
      </c>
      <c r="D586" s="220">
        <f t="shared" si="504"/>
        <v>0</v>
      </c>
      <c r="E586" s="220">
        <f t="shared" si="504"/>
        <v>1.5895646408853596E-2</v>
      </c>
      <c r="F586" s="220">
        <f t="shared" si="504"/>
        <v>0</v>
      </c>
      <c r="G586" s="220">
        <f t="shared" si="504"/>
        <v>1.2314168583509457</v>
      </c>
      <c r="H586" s="220">
        <f t="shared" si="504"/>
        <v>0</v>
      </c>
      <c r="I586" s="220">
        <f t="shared" si="504"/>
        <v>0</v>
      </c>
      <c r="J586" s="220">
        <f t="shared" si="504"/>
        <v>0</v>
      </c>
      <c r="K586" s="220">
        <f t="shared" si="504"/>
        <v>3.2172831873712586</v>
      </c>
      <c r="L586" s="220">
        <f t="shared" si="504"/>
        <v>1744.1622757905052</v>
      </c>
      <c r="M586" s="220">
        <f t="shared" si="504"/>
        <v>171.22477421034284</v>
      </c>
      <c r="N586" s="220">
        <f t="shared" si="504"/>
        <v>3657.4044711231604</v>
      </c>
      <c r="O586" s="220">
        <f t="shared" si="504"/>
        <v>0</v>
      </c>
      <c r="P586" s="220">
        <f t="shared" si="504"/>
        <v>0</v>
      </c>
      <c r="Q586" s="220">
        <f t="shared" si="504"/>
        <v>0</v>
      </c>
    </row>
    <row r="587" spans="1:17" x14ac:dyDescent="0.25">
      <c r="A587" s="60" t="s">
        <v>10417</v>
      </c>
      <c r="B587" s="60" t="s">
        <v>10418</v>
      </c>
      <c r="C587" s="220">
        <f t="shared" ref="C587:Q587" si="505">(C3882/C$3380)/(C7177/C$6675)</f>
        <v>0</v>
      </c>
      <c r="D587" s="220">
        <f t="shared" si="505"/>
        <v>0</v>
      </c>
      <c r="E587" s="220" t="e">
        <f t="shared" si="505"/>
        <v>#DIV/0!</v>
      </c>
      <c r="F587" s="220" t="e">
        <f t="shared" si="505"/>
        <v>#DIV/0!</v>
      </c>
      <c r="G587" s="220" t="e">
        <f t="shared" si="505"/>
        <v>#DIV/0!</v>
      </c>
      <c r="H587" s="220" t="e">
        <f t="shared" si="505"/>
        <v>#DIV/0!</v>
      </c>
      <c r="I587" s="220" t="e">
        <f t="shared" si="505"/>
        <v>#DIV/0!</v>
      </c>
      <c r="J587" s="220">
        <f t="shared" si="505"/>
        <v>0</v>
      </c>
      <c r="K587" s="220">
        <f t="shared" si="505"/>
        <v>0</v>
      </c>
      <c r="L587" s="220">
        <f t="shared" si="505"/>
        <v>0</v>
      </c>
      <c r="M587" s="220">
        <f t="shared" si="505"/>
        <v>0</v>
      </c>
      <c r="N587" s="220">
        <f t="shared" si="505"/>
        <v>0</v>
      </c>
      <c r="O587" s="220">
        <f t="shared" si="505"/>
        <v>6.9679740887894104</v>
      </c>
      <c r="P587" s="220">
        <f t="shared" si="505"/>
        <v>3664.6459855643297</v>
      </c>
      <c r="Q587" s="220">
        <f t="shared" si="505"/>
        <v>2315.2122792048081</v>
      </c>
    </row>
    <row r="588" spans="1:17" x14ac:dyDescent="0.25">
      <c r="A588" s="60" t="s">
        <v>3142</v>
      </c>
      <c r="B588" s="60" t="s">
        <v>5889</v>
      </c>
      <c r="C588" s="220">
        <f t="shared" ref="C588:Q588" si="506">(C3883/C$3380)/(C7178/C$6675)</f>
        <v>1.0931247642745732</v>
      </c>
      <c r="D588" s="220">
        <f t="shared" si="506"/>
        <v>0.45204083326765493</v>
      </c>
      <c r="E588" s="220">
        <f t="shared" si="506"/>
        <v>1.0395513850903826</v>
      </c>
      <c r="F588" s="220">
        <f t="shared" si="506"/>
        <v>0</v>
      </c>
      <c r="G588" s="220">
        <f t="shared" si="506"/>
        <v>0</v>
      </c>
      <c r="H588" s="220">
        <f t="shared" si="506"/>
        <v>7.0949042240545726E-2</v>
      </c>
      <c r="I588" s="220">
        <f t="shared" si="506"/>
        <v>0</v>
      </c>
      <c r="J588" s="220">
        <f t="shared" si="506"/>
        <v>0</v>
      </c>
      <c r="K588" s="220">
        <f t="shared" si="506"/>
        <v>0.18111307000939766</v>
      </c>
      <c r="L588" s="220">
        <f t="shared" si="506"/>
        <v>0</v>
      </c>
      <c r="M588" s="220">
        <f t="shared" si="506"/>
        <v>0</v>
      </c>
      <c r="N588" s="220">
        <f t="shared" si="506"/>
        <v>0</v>
      </c>
      <c r="O588" s="220">
        <f t="shared" si="506"/>
        <v>0</v>
      </c>
      <c r="P588" s="220">
        <f t="shared" si="506"/>
        <v>0</v>
      </c>
      <c r="Q588" s="220">
        <f t="shared" si="506"/>
        <v>0</v>
      </c>
    </row>
    <row r="589" spans="1:17" x14ac:dyDescent="0.25">
      <c r="A589" s="60" t="s">
        <v>2971</v>
      </c>
      <c r="B589" s="60" t="s">
        <v>5890</v>
      </c>
      <c r="C589" s="220">
        <f t="shared" ref="C589:Q589" si="507">(C3884/C$3380)/(C7179/C$6675)</f>
        <v>2.0649475603822336</v>
      </c>
      <c r="D589" s="220">
        <f t="shared" si="507"/>
        <v>0</v>
      </c>
      <c r="E589" s="220">
        <f t="shared" si="507"/>
        <v>0</v>
      </c>
      <c r="F589" s="220">
        <f t="shared" si="507"/>
        <v>0</v>
      </c>
      <c r="G589" s="220">
        <f t="shared" si="507"/>
        <v>0</v>
      </c>
      <c r="H589" s="220">
        <f t="shared" si="507"/>
        <v>0</v>
      </c>
      <c r="I589" s="220">
        <f t="shared" si="507"/>
        <v>0</v>
      </c>
      <c r="J589" s="220">
        <f t="shared" si="507"/>
        <v>0</v>
      </c>
      <c r="K589" s="220">
        <f t="shared" si="507"/>
        <v>6.2362630948542039E-2</v>
      </c>
      <c r="L589" s="220">
        <f t="shared" si="507"/>
        <v>0</v>
      </c>
      <c r="M589" s="220">
        <f t="shared" si="507"/>
        <v>0</v>
      </c>
      <c r="N589" s="220">
        <f t="shared" si="507"/>
        <v>0</v>
      </c>
      <c r="O589" s="220">
        <f t="shared" si="507"/>
        <v>0</v>
      </c>
      <c r="P589" s="220">
        <f t="shared" si="507"/>
        <v>0</v>
      </c>
      <c r="Q589" s="220">
        <f t="shared" si="507"/>
        <v>0</v>
      </c>
    </row>
    <row r="590" spans="1:17" x14ac:dyDescent="0.25">
      <c r="A590" s="60" t="s">
        <v>3514</v>
      </c>
      <c r="B590" s="60" t="s">
        <v>5891</v>
      </c>
      <c r="C590" s="220">
        <f t="shared" ref="C590:Q590" si="508">(C3885/C$3380)/(C7180/C$6675)</f>
        <v>0</v>
      </c>
      <c r="D590" s="220">
        <f t="shared" si="508"/>
        <v>0</v>
      </c>
      <c r="E590" s="220">
        <f t="shared" si="508"/>
        <v>0</v>
      </c>
      <c r="F590" s="220">
        <f t="shared" si="508"/>
        <v>0</v>
      </c>
      <c r="G590" s="220">
        <f t="shared" si="508"/>
        <v>5.0012833822776488E-4</v>
      </c>
      <c r="H590" s="220">
        <f t="shared" si="508"/>
        <v>0</v>
      </c>
      <c r="I590" s="220">
        <f t="shared" si="508"/>
        <v>0</v>
      </c>
      <c r="J590" s="220">
        <f t="shared" si="508"/>
        <v>0</v>
      </c>
      <c r="K590" s="220">
        <f t="shared" si="508"/>
        <v>0.32870513618350772</v>
      </c>
      <c r="L590" s="220">
        <f t="shared" si="508"/>
        <v>4.2791764055884279E-2</v>
      </c>
      <c r="M590" s="220">
        <f t="shared" si="508"/>
        <v>2.9221425628264431E-4</v>
      </c>
      <c r="N590" s="220">
        <f t="shared" si="508"/>
        <v>0</v>
      </c>
      <c r="O590" s="220">
        <f t="shared" si="508"/>
        <v>0</v>
      </c>
      <c r="P590" s="220">
        <f t="shared" si="508"/>
        <v>0</v>
      </c>
      <c r="Q590" s="220">
        <f t="shared" si="508"/>
        <v>0</v>
      </c>
    </row>
    <row r="591" spans="1:17" x14ac:dyDescent="0.25">
      <c r="A591" s="60" t="s">
        <v>266</v>
      </c>
      <c r="B591" s="60" t="s">
        <v>5892</v>
      </c>
      <c r="C591" s="220">
        <f t="shared" ref="C591:Q591" si="509">(C3886/C$3380)/(C7181/C$6675)</f>
        <v>0</v>
      </c>
      <c r="D591" s="220">
        <f t="shared" si="509"/>
        <v>0</v>
      </c>
      <c r="E591" s="220">
        <f t="shared" si="509"/>
        <v>0</v>
      </c>
      <c r="F591" s="220">
        <f t="shared" si="509"/>
        <v>0</v>
      </c>
      <c r="G591" s="220">
        <f t="shared" si="509"/>
        <v>0</v>
      </c>
      <c r="H591" s="220">
        <f t="shared" si="509"/>
        <v>0</v>
      </c>
      <c r="I591" s="220">
        <f t="shared" si="509"/>
        <v>0</v>
      </c>
      <c r="J591" s="220">
        <f t="shared" si="509"/>
        <v>0</v>
      </c>
      <c r="K591" s="220">
        <f t="shared" si="509"/>
        <v>0</v>
      </c>
      <c r="L591" s="220">
        <f t="shared" si="509"/>
        <v>0</v>
      </c>
      <c r="M591" s="220">
        <f t="shared" si="509"/>
        <v>0.31120708322979052</v>
      </c>
      <c r="N591" s="220">
        <f t="shared" si="509"/>
        <v>0</v>
      </c>
      <c r="O591" s="220">
        <f t="shared" si="509"/>
        <v>0</v>
      </c>
      <c r="P591" s="220">
        <f t="shared" si="509"/>
        <v>0</v>
      </c>
      <c r="Q591" s="220">
        <f t="shared" si="509"/>
        <v>6.1384051744236987E-2</v>
      </c>
    </row>
    <row r="592" spans="1:17" x14ac:dyDescent="0.25">
      <c r="A592" s="60" t="s">
        <v>1120</v>
      </c>
      <c r="B592" s="60" t="s">
        <v>5893</v>
      </c>
      <c r="C592" s="220">
        <f t="shared" ref="C592:Q592" si="510">(C3887/C$3380)/(C7182/C$6675)</f>
        <v>4.6812626335846321</v>
      </c>
      <c r="D592" s="220">
        <f t="shared" si="510"/>
        <v>14.41077540528422</v>
      </c>
      <c r="E592" s="220">
        <f t="shared" si="510"/>
        <v>0.80953123214663558</v>
      </c>
      <c r="F592" s="220">
        <f t="shared" si="510"/>
        <v>0.34899873535121079</v>
      </c>
      <c r="G592" s="220">
        <f t="shared" si="510"/>
        <v>3.1531050478096971</v>
      </c>
      <c r="H592" s="220">
        <f t="shared" si="510"/>
        <v>0.63582185346731934</v>
      </c>
      <c r="I592" s="220">
        <f t="shared" si="510"/>
        <v>3.3435535265382774E-2</v>
      </c>
      <c r="J592" s="220">
        <f t="shared" si="510"/>
        <v>0</v>
      </c>
      <c r="K592" s="220">
        <f t="shared" si="510"/>
        <v>0</v>
      </c>
      <c r="L592" s="220">
        <f t="shared" si="510"/>
        <v>0</v>
      </c>
      <c r="M592" s="220">
        <f t="shared" si="510"/>
        <v>0.24869209006571322</v>
      </c>
      <c r="N592" s="220">
        <f t="shared" si="510"/>
        <v>0.6609895008299731</v>
      </c>
      <c r="O592" s="220">
        <f t="shared" si="510"/>
        <v>0</v>
      </c>
      <c r="P592" s="220">
        <f t="shared" si="510"/>
        <v>0</v>
      </c>
      <c r="Q592" s="220">
        <f t="shared" si="510"/>
        <v>0</v>
      </c>
    </row>
    <row r="593" spans="1:17" x14ac:dyDescent="0.25">
      <c r="A593" s="60" t="s">
        <v>4261</v>
      </c>
      <c r="B593" s="60" t="s">
        <v>5894</v>
      </c>
      <c r="C593" s="220">
        <f t="shared" ref="C593:Q593" si="511">(C3888/C$3380)/(C7183/C$6675)</f>
        <v>0</v>
      </c>
      <c r="D593" s="220">
        <f t="shared" si="511"/>
        <v>2.540172745450749E-2</v>
      </c>
      <c r="E593" s="220">
        <f t="shared" si="511"/>
        <v>0</v>
      </c>
      <c r="F593" s="220">
        <f t="shared" si="511"/>
        <v>0</v>
      </c>
      <c r="G593" s="220">
        <f t="shared" si="511"/>
        <v>0</v>
      </c>
      <c r="H593" s="220">
        <f t="shared" si="511"/>
        <v>0</v>
      </c>
      <c r="I593" s="220">
        <f t="shared" si="511"/>
        <v>0</v>
      </c>
      <c r="J593" s="220">
        <f t="shared" si="511"/>
        <v>0</v>
      </c>
      <c r="K593" s="220">
        <f t="shared" si="511"/>
        <v>0</v>
      </c>
      <c r="L593" s="220">
        <f t="shared" si="511"/>
        <v>0</v>
      </c>
      <c r="M593" s="220">
        <f t="shared" si="511"/>
        <v>0</v>
      </c>
      <c r="N593" s="220" t="e">
        <f t="shared" si="511"/>
        <v>#DIV/0!</v>
      </c>
      <c r="O593" s="220">
        <f t="shared" si="511"/>
        <v>0</v>
      </c>
      <c r="P593" s="220" t="e">
        <f t="shared" si="511"/>
        <v>#DIV/0!</v>
      </c>
      <c r="Q593" s="220">
        <f t="shared" si="511"/>
        <v>0</v>
      </c>
    </row>
    <row r="594" spans="1:17" x14ac:dyDescent="0.25">
      <c r="A594" s="60" t="s">
        <v>4262</v>
      </c>
      <c r="B594" s="60" t="s">
        <v>5895</v>
      </c>
      <c r="C594" s="220">
        <f t="shared" ref="C594:Q594" si="512">(C3889/C$3380)/(C7184/C$6675)</f>
        <v>0</v>
      </c>
      <c r="D594" s="220">
        <f t="shared" si="512"/>
        <v>0</v>
      </c>
      <c r="E594" s="220">
        <f t="shared" si="512"/>
        <v>1.8792024885957954</v>
      </c>
      <c r="F594" s="220">
        <f t="shared" si="512"/>
        <v>7.6454930256515432</v>
      </c>
      <c r="G594" s="220">
        <f t="shared" si="512"/>
        <v>15.128590561432912</v>
      </c>
      <c r="H594" s="220">
        <f t="shared" si="512"/>
        <v>0</v>
      </c>
      <c r="I594" s="220">
        <f t="shared" si="512"/>
        <v>0</v>
      </c>
      <c r="J594" s="220">
        <f t="shared" si="512"/>
        <v>0</v>
      </c>
      <c r="K594" s="220">
        <f t="shared" si="512"/>
        <v>0</v>
      </c>
      <c r="L594" s="220">
        <f t="shared" si="512"/>
        <v>0</v>
      </c>
      <c r="M594" s="220">
        <f t="shared" si="512"/>
        <v>0</v>
      </c>
      <c r="N594" s="220">
        <f t="shared" si="512"/>
        <v>0</v>
      </c>
      <c r="O594" s="220">
        <f t="shared" si="512"/>
        <v>0</v>
      </c>
      <c r="P594" s="220">
        <f t="shared" si="512"/>
        <v>0</v>
      </c>
      <c r="Q594" s="220">
        <f t="shared" si="512"/>
        <v>1.5592645430717363E-2</v>
      </c>
    </row>
    <row r="595" spans="1:17" x14ac:dyDescent="0.25">
      <c r="A595" s="60" t="s">
        <v>1690</v>
      </c>
      <c r="B595" s="60" t="s">
        <v>5896</v>
      </c>
      <c r="C595" s="220">
        <f t="shared" ref="C595:Q595" si="513">(C3890/C$3380)/(C7185/C$6675)</f>
        <v>0</v>
      </c>
      <c r="D595" s="220">
        <f t="shared" si="513"/>
        <v>0</v>
      </c>
      <c r="E595" s="220">
        <f t="shared" si="513"/>
        <v>0.92635410171005728</v>
      </c>
      <c r="F595" s="220">
        <f t="shared" si="513"/>
        <v>0.68785648217457096</v>
      </c>
      <c r="G595" s="220">
        <f t="shared" si="513"/>
        <v>0.70607469621156282</v>
      </c>
      <c r="H595" s="220">
        <f t="shared" si="513"/>
        <v>3.7158967571593773E-2</v>
      </c>
      <c r="I595" s="220">
        <f t="shared" si="513"/>
        <v>2.4867789716382671E-5</v>
      </c>
      <c r="J595" s="220">
        <f t="shared" si="513"/>
        <v>0</v>
      </c>
      <c r="K595" s="220">
        <f t="shared" si="513"/>
        <v>6.9275806939984905E-2</v>
      </c>
      <c r="L595" s="220">
        <f t="shared" si="513"/>
        <v>10.845039813937431</v>
      </c>
      <c r="M595" s="220">
        <f t="shared" si="513"/>
        <v>0.99250274768935542</v>
      </c>
      <c r="N595" s="220">
        <f t="shared" si="513"/>
        <v>0</v>
      </c>
      <c r="O595" s="220">
        <f t="shared" si="513"/>
        <v>0.64464568489926444</v>
      </c>
      <c r="P595" s="220">
        <f t="shared" si="513"/>
        <v>2.4603745033812329E-3</v>
      </c>
      <c r="Q595" s="220">
        <f t="shared" si="513"/>
        <v>0.16304163466392432</v>
      </c>
    </row>
    <row r="596" spans="1:17" x14ac:dyDescent="0.25">
      <c r="A596" s="60" t="s">
        <v>2946</v>
      </c>
      <c r="B596" s="60" t="s">
        <v>5897</v>
      </c>
      <c r="C596" s="220">
        <f t="shared" ref="C596:Q596" si="514">(C3891/C$3380)/(C7186/C$6675)</f>
        <v>0</v>
      </c>
      <c r="D596" s="220">
        <f t="shared" si="514"/>
        <v>0</v>
      </c>
      <c r="E596" s="220">
        <f t="shared" si="514"/>
        <v>0</v>
      </c>
      <c r="F596" s="220">
        <f t="shared" si="514"/>
        <v>0</v>
      </c>
      <c r="G596" s="220">
        <f t="shared" si="514"/>
        <v>0</v>
      </c>
      <c r="H596" s="220">
        <f t="shared" si="514"/>
        <v>0.18000458872408839</v>
      </c>
      <c r="I596" s="220">
        <f t="shared" si="514"/>
        <v>0</v>
      </c>
      <c r="J596" s="220">
        <f t="shared" si="514"/>
        <v>0</v>
      </c>
      <c r="K596" s="220">
        <f t="shared" si="514"/>
        <v>0</v>
      </c>
      <c r="L596" s="220">
        <f t="shared" si="514"/>
        <v>3.5017645621607555E-3</v>
      </c>
      <c r="M596" s="220">
        <f t="shared" si="514"/>
        <v>4.7617134255995323E-4</v>
      </c>
      <c r="N596" s="220">
        <f t="shared" si="514"/>
        <v>0</v>
      </c>
      <c r="O596" s="220">
        <f t="shared" si="514"/>
        <v>0</v>
      </c>
      <c r="P596" s="220">
        <f t="shared" si="514"/>
        <v>0</v>
      </c>
      <c r="Q596" s="220">
        <f t="shared" si="514"/>
        <v>0</v>
      </c>
    </row>
    <row r="597" spans="1:17" x14ac:dyDescent="0.25">
      <c r="A597" s="60" t="s">
        <v>2395</v>
      </c>
      <c r="B597" s="60" t="s">
        <v>5901</v>
      </c>
      <c r="C597" s="220">
        <f t="shared" ref="C597:Q597" si="515">(C3892/C$3380)/(C7187/C$6675)</f>
        <v>0</v>
      </c>
      <c r="D597" s="220">
        <f t="shared" si="515"/>
        <v>0</v>
      </c>
      <c r="E597" s="220">
        <f t="shared" si="515"/>
        <v>0</v>
      </c>
      <c r="F597" s="220">
        <f t="shared" si="515"/>
        <v>0</v>
      </c>
      <c r="G597" s="220">
        <f t="shared" si="515"/>
        <v>0</v>
      </c>
      <c r="H597" s="220">
        <f t="shared" si="515"/>
        <v>0</v>
      </c>
      <c r="I597" s="220">
        <f t="shared" si="515"/>
        <v>1.3802163309778132E-3</v>
      </c>
      <c r="J597" s="220">
        <f t="shared" si="515"/>
        <v>0</v>
      </c>
      <c r="K597" s="220">
        <f t="shared" si="515"/>
        <v>0.48297900631361562</v>
      </c>
      <c r="L597" s="220">
        <f t="shared" si="515"/>
        <v>0.99609655325846103</v>
      </c>
      <c r="M597" s="220">
        <f t="shared" si="515"/>
        <v>0</v>
      </c>
      <c r="N597" s="220">
        <f t="shared" si="515"/>
        <v>0</v>
      </c>
      <c r="O597" s="220">
        <f t="shared" si="515"/>
        <v>0</v>
      </c>
      <c r="P597" s="220">
        <f t="shared" si="515"/>
        <v>0.11646606413637596</v>
      </c>
      <c r="Q597" s="220">
        <f t="shared" si="515"/>
        <v>0.12488964977425725</v>
      </c>
    </row>
    <row r="598" spans="1:17" x14ac:dyDescent="0.25">
      <c r="A598" s="60" t="s">
        <v>3922</v>
      </c>
      <c r="B598" s="60" t="s">
        <v>5902</v>
      </c>
      <c r="C598" s="220">
        <f t="shared" ref="C598:Q598" si="516">(C3893/C$3380)/(C7188/C$6675)</f>
        <v>0</v>
      </c>
      <c r="D598" s="220">
        <f t="shared" si="516"/>
        <v>0</v>
      </c>
      <c r="E598" s="220">
        <f t="shared" si="516"/>
        <v>0</v>
      </c>
      <c r="F598" s="220">
        <f t="shared" si="516"/>
        <v>0</v>
      </c>
      <c r="G598" s="220">
        <f t="shared" si="516"/>
        <v>1.6928747767809516</v>
      </c>
      <c r="H598" s="220">
        <f t="shared" si="516"/>
        <v>0</v>
      </c>
      <c r="I598" s="220">
        <f t="shared" si="516"/>
        <v>0</v>
      </c>
      <c r="J598" s="220">
        <f t="shared" si="516"/>
        <v>0</v>
      </c>
      <c r="K598" s="220">
        <f t="shared" si="516"/>
        <v>0</v>
      </c>
      <c r="L598" s="220">
        <f t="shared" si="516"/>
        <v>0</v>
      </c>
      <c r="M598" s="220">
        <f t="shared" si="516"/>
        <v>0</v>
      </c>
      <c r="N598" s="220">
        <f t="shared" si="516"/>
        <v>0</v>
      </c>
      <c r="O598" s="220">
        <f t="shared" si="516"/>
        <v>0</v>
      </c>
      <c r="P598" s="220">
        <f t="shared" si="516"/>
        <v>0</v>
      </c>
      <c r="Q598" s="220">
        <f t="shared" si="516"/>
        <v>0</v>
      </c>
    </row>
    <row r="599" spans="1:17" x14ac:dyDescent="0.25">
      <c r="A599" s="60" t="s">
        <v>614</v>
      </c>
      <c r="B599" s="60" t="s">
        <v>5905</v>
      </c>
      <c r="C599" s="220">
        <f t="shared" ref="C599:Q599" si="517">(C3894/C$3380)/(C7189/C$6675)</f>
        <v>0</v>
      </c>
      <c r="D599" s="220">
        <f t="shared" si="517"/>
        <v>0</v>
      </c>
      <c r="E599" s="220">
        <f t="shared" si="517"/>
        <v>0</v>
      </c>
      <c r="F599" s="220">
        <f t="shared" si="517"/>
        <v>0</v>
      </c>
      <c r="G599" s="220">
        <f t="shared" si="517"/>
        <v>0</v>
      </c>
      <c r="H599" s="220">
        <f t="shared" si="517"/>
        <v>0</v>
      </c>
      <c r="I599" s="220">
        <f t="shared" si="517"/>
        <v>0</v>
      </c>
      <c r="J599" s="220">
        <f t="shared" si="517"/>
        <v>0</v>
      </c>
      <c r="K599" s="220">
        <f t="shared" si="517"/>
        <v>0</v>
      </c>
      <c r="L599" s="220">
        <f t="shared" si="517"/>
        <v>0.19599967411245356</v>
      </c>
      <c r="M599" s="220">
        <f t="shared" si="517"/>
        <v>0.38860227189053298</v>
      </c>
      <c r="N599" s="220">
        <f t="shared" si="517"/>
        <v>0</v>
      </c>
      <c r="O599" s="220">
        <f t="shared" si="517"/>
        <v>0</v>
      </c>
      <c r="P599" s="220">
        <f t="shared" si="517"/>
        <v>0</v>
      </c>
      <c r="Q599" s="220">
        <f t="shared" si="517"/>
        <v>0</v>
      </c>
    </row>
    <row r="600" spans="1:17" x14ac:dyDescent="0.25">
      <c r="A600" s="60" t="s">
        <v>746</v>
      </c>
      <c r="B600" s="60" t="s">
        <v>5906</v>
      </c>
      <c r="C600" s="220">
        <f t="shared" ref="C600:Q600" si="518">(C3895/C$3380)/(C7190/C$6675)</f>
        <v>0</v>
      </c>
      <c r="D600" s="220">
        <f t="shared" si="518"/>
        <v>0</v>
      </c>
      <c r="E600" s="220">
        <f t="shared" si="518"/>
        <v>0</v>
      </c>
      <c r="F600" s="220">
        <f t="shared" si="518"/>
        <v>0</v>
      </c>
      <c r="G600" s="220">
        <f t="shared" si="518"/>
        <v>0</v>
      </c>
      <c r="H600" s="220">
        <f t="shared" si="518"/>
        <v>0</v>
      </c>
      <c r="I600" s="220">
        <f t="shared" si="518"/>
        <v>0</v>
      </c>
      <c r="J600" s="220">
        <f t="shared" si="518"/>
        <v>0</v>
      </c>
      <c r="K600" s="220">
        <f t="shared" si="518"/>
        <v>0</v>
      </c>
      <c r="L600" s="220">
        <f t="shared" si="518"/>
        <v>34.590452403672252</v>
      </c>
      <c r="M600" s="220">
        <f t="shared" si="518"/>
        <v>0</v>
      </c>
      <c r="N600" s="220">
        <f t="shared" si="518"/>
        <v>0</v>
      </c>
      <c r="O600" s="220">
        <f t="shared" si="518"/>
        <v>0</v>
      </c>
      <c r="P600" s="220">
        <f t="shared" si="518"/>
        <v>0</v>
      </c>
      <c r="Q600" s="220">
        <f t="shared" si="518"/>
        <v>0</v>
      </c>
    </row>
    <row r="601" spans="1:17" x14ac:dyDescent="0.25">
      <c r="A601" s="60" t="s">
        <v>1139</v>
      </c>
      <c r="B601" s="60" t="s">
        <v>5908</v>
      </c>
      <c r="C601" s="220">
        <f t="shared" ref="C601:Q601" si="519">(C3896/C$3380)/(C7191/C$6675)</f>
        <v>0</v>
      </c>
      <c r="D601" s="220">
        <f t="shared" si="519"/>
        <v>2.3239326024910967E-2</v>
      </c>
      <c r="E601" s="220">
        <f t="shared" si="519"/>
        <v>0</v>
      </c>
      <c r="F601" s="220">
        <f t="shared" si="519"/>
        <v>1.3832796516478741E-2</v>
      </c>
      <c r="G601" s="220">
        <f t="shared" si="519"/>
        <v>0</v>
      </c>
      <c r="H601" s="220">
        <f t="shared" si="519"/>
        <v>0</v>
      </c>
      <c r="I601" s="220">
        <f t="shared" si="519"/>
        <v>1.4450716118856215E-2</v>
      </c>
      <c r="J601" s="220">
        <f t="shared" si="519"/>
        <v>0</v>
      </c>
      <c r="K601" s="220">
        <f t="shared" si="519"/>
        <v>0</v>
      </c>
      <c r="L601" s="220">
        <f t="shared" si="519"/>
        <v>0</v>
      </c>
      <c r="M601" s="220">
        <f t="shared" si="519"/>
        <v>0</v>
      </c>
      <c r="N601" s="220">
        <f t="shared" si="519"/>
        <v>0</v>
      </c>
      <c r="O601" s="220">
        <f t="shared" si="519"/>
        <v>0</v>
      </c>
      <c r="P601" s="220">
        <f t="shared" si="519"/>
        <v>0</v>
      </c>
      <c r="Q601" s="220">
        <f t="shared" si="519"/>
        <v>0</v>
      </c>
    </row>
    <row r="602" spans="1:17" x14ac:dyDescent="0.25">
      <c r="A602" s="60" t="s">
        <v>1322</v>
      </c>
      <c r="B602" s="60" t="s">
        <v>5909</v>
      </c>
      <c r="C602" s="220">
        <f t="shared" ref="C602:Q602" si="520">(C3897/C$3380)/(C7192/C$6675)</f>
        <v>0</v>
      </c>
      <c r="D602" s="220">
        <f t="shared" si="520"/>
        <v>0</v>
      </c>
      <c r="E602" s="220">
        <f t="shared" si="520"/>
        <v>0</v>
      </c>
      <c r="F602" s="220">
        <f t="shared" si="520"/>
        <v>0</v>
      </c>
      <c r="G602" s="220">
        <f t="shared" si="520"/>
        <v>0</v>
      </c>
      <c r="H602" s="220">
        <f t="shared" si="520"/>
        <v>0</v>
      </c>
      <c r="I602" s="220">
        <f t="shared" si="520"/>
        <v>1.0378027714676098E-2</v>
      </c>
      <c r="J602" s="220">
        <f t="shared" si="520"/>
        <v>0</v>
      </c>
      <c r="K602" s="220">
        <f t="shared" si="520"/>
        <v>0</v>
      </c>
      <c r="L602" s="220">
        <f t="shared" si="520"/>
        <v>0</v>
      </c>
      <c r="M602" s="220">
        <f t="shared" si="520"/>
        <v>0</v>
      </c>
      <c r="N602" s="220">
        <f t="shared" si="520"/>
        <v>0</v>
      </c>
      <c r="O602" s="220">
        <f t="shared" si="520"/>
        <v>0</v>
      </c>
      <c r="P602" s="220">
        <f t="shared" si="520"/>
        <v>0</v>
      </c>
      <c r="Q602" s="220">
        <f t="shared" si="520"/>
        <v>0</v>
      </c>
    </row>
    <row r="603" spans="1:17" x14ac:dyDescent="0.25">
      <c r="A603" s="60" t="s">
        <v>1862</v>
      </c>
      <c r="B603" s="60" t="s">
        <v>5911</v>
      </c>
      <c r="C603" s="220">
        <f t="shared" ref="C603:Q603" si="521">(C3898/C$3380)/(C7193/C$6675)</f>
        <v>0</v>
      </c>
      <c r="D603" s="220">
        <f t="shared" si="521"/>
        <v>0.11014002413898756</v>
      </c>
      <c r="E603" s="220">
        <f t="shared" si="521"/>
        <v>0</v>
      </c>
      <c r="F603" s="220">
        <f t="shared" si="521"/>
        <v>0</v>
      </c>
      <c r="G603" s="220">
        <f t="shared" si="521"/>
        <v>0</v>
      </c>
      <c r="H603" s="220">
        <f t="shared" si="521"/>
        <v>0</v>
      </c>
      <c r="I603" s="220">
        <f t="shared" si="521"/>
        <v>0</v>
      </c>
      <c r="J603" s="220">
        <f t="shared" si="521"/>
        <v>0</v>
      </c>
      <c r="K603" s="220">
        <f t="shared" si="521"/>
        <v>0</v>
      </c>
      <c r="L603" s="220">
        <f t="shared" si="521"/>
        <v>0</v>
      </c>
      <c r="M603" s="220">
        <f t="shared" si="521"/>
        <v>1.0377483833099641E-2</v>
      </c>
      <c r="N603" s="220">
        <f t="shared" si="521"/>
        <v>0</v>
      </c>
      <c r="O603" s="220">
        <f t="shared" si="521"/>
        <v>0</v>
      </c>
      <c r="P603" s="220">
        <f t="shared" si="521"/>
        <v>0</v>
      </c>
      <c r="Q603" s="220">
        <f t="shared" si="521"/>
        <v>0</v>
      </c>
    </row>
    <row r="604" spans="1:17" x14ac:dyDescent="0.25">
      <c r="A604" s="60" t="s">
        <v>1306</v>
      </c>
      <c r="B604" s="60" t="s">
        <v>5912</v>
      </c>
      <c r="C604" s="220">
        <f t="shared" ref="C604:Q604" si="522">(C3899/C$3380)/(C7194/C$6675)</f>
        <v>0</v>
      </c>
      <c r="D604" s="220">
        <f t="shared" si="522"/>
        <v>0</v>
      </c>
      <c r="E604" s="220">
        <f t="shared" si="522"/>
        <v>0</v>
      </c>
      <c r="F604" s="220">
        <f t="shared" si="522"/>
        <v>0.59175097685664313</v>
      </c>
      <c r="G604" s="220">
        <f t="shared" si="522"/>
        <v>0</v>
      </c>
      <c r="H604" s="220">
        <f t="shared" si="522"/>
        <v>0</v>
      </c>
      <c r="I604" s="220">
        <f t="shared" si="522"/>
        <v>0</v>
      </c>
      <c r="J604" s="220">
        <f t="shared" si="522"/>
        <v>0</v>
      </c>
      <c r="K604" s="220">
        <f t="shared" si="522"/>
        <v>0</v>
      </c>
      <c r="L604" s="220">
        <f t="shared" si="522"/>
        <v>7.7974731528270922E-3</v>
      </c>
      <c r="M604" s="220">
        <f t="shared" si="522"/>
        <v>0</v>
      </c>
      <c r="N604" s="220">
        <f t="shared" si="522"/>
        <v>0</v>
      </c>
      <c r="O604" s="220">
        <f t="shared" si="522"/>
        <v>0</v>
      </c>
      <c r="P604" s="220">
        <f t="shared" si="522"/>
        <v>0</v>
      </c>
      <c r="Q604" s="220">
        <f t="shared" si="522"/>
        <v>0</v>
      </c>
    </row>
    <row r="605" spans="1:17" x14ac:dyDescent="0.25">
      <c r="A605" s="60" t="s">
        <v>821</v>
      </c>
      <c r="B605" s="60" t="s">
        <v>5202</v>
      </c>
      <c r="C605" s="220">
        <f t="shared" ref="C605:Q605" si="523">(C3900/C$3380)/(C7195/C$6675)</f>
        <v>1.2700550161140214</v>
      </c>
      <c r="D605" s="220">
        <f t="shared" si="523"/>
        <v>0</v>
      </c>
      <c r="E605" s="220">
        <f t="shared" si="523"/>
        <v>0</v>
      </c>
      <c r="F605" s="220">
        <f t="shared" si="523"/>
        <v>0</v>
      </c>
      <c r="G605" s="220">
        <f t="shared" si="523"/>
        <v>0</v>
      </c>
      <c r="H605" s="220">
        <f t="shared" si="523"/>
        <v>3.8541018775441901E-2</v>
      </c>
      <c r="I605" s="220">
        <f t="shared" si="523"/>
        <v>0</v>
      </c>
      <c r="J605" s="220">
        <f t="shared" si="523"/>
        <v>2.8887045583185631</v>
      </c>
      <c r="K605" s="220">
        <f t="shared" si="523"/>
        <v>0</v>
      </c>
      <c r="L605" s="220">
        <f t="shared" si="523"/>
        <v>0</v>
      </c>
      <c r="M605" s="220">
        <f t="shared" si="523"/>
        <v>0</v>
      </c>
      <c r="N605" s="220">
        <f t="shared" si="523"/>
        <v>0</v>
      </c>
      <c r="O605" s="220">
        <f t="shared" si="523"/>
        <v>0</v>
      </c>
      <c r="P605" s="220">
        <f t="shared" si="523"/>
        <v>0</v>
      </c>
      <c r="Q605" s="220">
        <f t="shared" si="523"/>
        <v>0.42004020391368257</v>
      </c>
    </row>
    <row r="606" spans="1:17" x14ac:dyDescent="0.25">
      <c r="A606" s="60" t="s">
        <v>557</v>
      </c>
      <c r="B606" s="60" t="s">
        <v>5913</v>
      </c>
      <c r="C606" s="220">
        <f t="shared" ref="C606:Q606" si="524">(C3901/C$3380)/(C7196/C$6675)</f>
        <v>0</v>
      </c>
      <c r="D606" s="220">
        <f t="shared" si="524"/>
        <v>0</v>
      </c>
      <c r="E606" s="220">
        <f t="shared" si="524"/>
        <v>0</v>
      </c>
      <c r="F606" s="220">
        <f t="shared" si="524"/>
        <v>0</v>
      </c>
      <c r="G606" s="220">
        <f t="shared" si="524"/>
        <v>0</v>
      </c>
      <c r="H606" s="220">
        <f t="shared" si="524"/>
        <v>0</v>
      </c>
      <c r="I606" s="220">
        <f t="shared" si="524"/>
        <v>0</v>
      </c>
      <c r="J606" s="220">
        <f t="shared" si="524"/>
        <v>4.7343958986572678</v>
      </c>
      <c r="K606" s="220">
        <f t="shared" si="524"/>
        <v>0.15039304210088225</v>
      </c>
      <c r="L606" s="220">
        <f t="shared" si="524"/>
        <v>3.1251563393538047</v>
      </c>
      <c r="M606" s="220">
        <f t="shared" si="524"/>
        <v>0</v>
      </c>
      <c r="N606" s="220">
        <f t="shared" si="524"/>
        <v>0</v>
      </c>
      <c r="O606" s="220">
        <f t="shared" si="524"/>
        <v>0.32728802074707891</v>
      </c>
      <c r="P606" s="220">
        <f t="shared" si="524"/>
        <v>0</v>
      </c>
      <c r="Q606" s="220">
        <f t="shared" si="524"/>
        <v>0</v>
      </c>
    </row>
    <row r="607" spans="1:17" x14ac:dyDescent="0.25">
      <c r="A607" s="60" t="s">
        <v>90</v>
      </c>
      <c r="B607" s="60" t="s">
        <v>5914</v>
      </c>
      <c r="C607" s="220">
        <f t="shared" ref="C607:Q607" si="525">(C3902/C$3380)/(C7197/C$6675)</f>
        <v>2.0813453696372912</v>
      </c>
      <c r="D607" s="220">
        <f t="shared" si="525"/>
        <v>1.7511031814823497</v>
      </c>
      <c r="E607" s="220">
        <f t="shared" si="525"/>
        <v>1.1803333957325564</v>
      </c>
      <c r="F607" s="220">
        <f t="shared" si="525"/>
        <v>1.2176059854564609</v>
      </c>
      <c r="G607" s="220">
        <f t="shared" si="525"/>
        <v>1.0930543783489488</v>
      </c>
      <c r="H607" s="220">
        <f t="shared" si="525"/>
        <v>0.27203062211563273</v>
      </c>
      <c r="I607" s="220">
        <f t="shared" si="525"/>
        <v>0.64285887136775366</v>
      </c>
      <c r="J607" s="220">
        <f t="shared" si="525"/>
        <v>2.1266080791952002</v>
      </c>
      <c r="K607" s="220">
        <f t="shared" si="525"/>
        <v>1.492188177230477</v>
      </c>
      <c r="L607" s="220">
        <f t="shared" si="525"/>
        <v>0.59077476661279693</v>
      </c>
      <c r="M607" s="220">
        <f t="shared" si="525"/>
        <v>4.6493149858238762E-2</v>
      </c>
      <c r="N607" s="220">
        <f t="shared" si="525"/>
        <v>5.683049602306154E-2</v>
      </c>
      <c r="O607" s="220">
        <f t="shared" si="525"/>
        <v>1.2743891824452083E-2</v>
      </c>
      <c r="P607" s="220">
        <f t="shared" si="525"/>
        <v>0</v>
      </c>
      <c r="Q607" s="220">
        <f t="shared" si="525"/>
        <v>0.17023933750119571</v>
      </c>
    </row>
    <row r="608" spans="1:17" x14ac:dyDescent="0.25">
      <c r="A608" s="60" t="s">
        <v>2907</v>
      </c>
      <c r="B608" s="60" t="s">
        <v>5915</v>
      </c>
      <c r="C608" s="220">
        <f t="shared" ref="C608:Q608" si="526">(C3903/C$3380)/(C7198/C$6675)</f>
        <v>0</v>
      </c>
      <c r="D608" s="220">
        <f t="shared" si="526"/>
        <v>0</v>
      </c>
      <c r="E608" s="220">
        <f t="shared" si="526"/>
        <v>0</v>
      </c>
      <c r="F608" s="220">
        <f t="shared" si="526"/>
        <v>0</v>
      </c>
      <c r="G608" s="220">
        <f t="shared" si="526"/>
        <v>3.472825770559404E-2</v>
      </c>
      <c r="H608" s="220">
        <f t="shared" si="526"/>
        <v>0</v>
      </c>
      <c r="I608" s="220">
        <f t="shared" si="526"/>
        <v>0.22444491833043351</v>
      </c>
      <c r="J608" s="220">
        <f t="shared" si="526"/>
        <v>0</v>
      </c>
      <c r="K608" s="220">
        <f t="shared" si="526"/>
        <v>0</v>
      </c>
      <c r="L608" s="220">
        <f t="shared" si="526"/>
        <v>0</v>
      </c>
      <c r="M608" s="220">
        <f t="shared" si="526"/>
        <v>0</v>
      </c>
      <c r="N608" s="220">
        <f t="shared" si="526"/>
        <v>0</v>
      </c>
      <c r="O608" s="220">
        <f t="shared" si="526"/>
        <v>0</v>
      </c>
      <c r="P608" s="220">
        <f t="shared" si="526"/>
        <v>1.062005630655123E-2</v>
      </c>
      <c r="Q608" s="220">
        <f t="shared" si="526"/>
        <v>0</v>
      </c>
    </row>
    <row r="609" spans="1:17" x14ac:dyDescent="0.25">
      <c r="A609" s="60" t="s">
        <v>1874</v>
      </c>
      <c r="B609" s="60" t="s">
        <v>5916</v>
      </c>
      <c r="C609" s="220">
        <f t="shared" ref="C609:Q609" si="527">(C3904/C$3380)/(C7199/C$6675)</f>
        <v>0</v>
      </c>
      <c r="D609" s="220">
        <f t="shared" si="527"/>
        <v>4.3336471622617646E-2</v>
      </c>
      <c r="E609" s="220">
        <f t="shared" si="527"/>
        <v>0.60134815000254893</v>
      </c>
      <c r="F609" s="220">
        <f t="shared" si="527"/>
        <v>0</v>
      </c>
      <c r="G609" s="220">
        <f t="shared" si="527"/>
        <v>0</v>
      </c>
      <c r="H609" s="220">
        <f t="shared" si="527"/>
        <v>0.16030774886089005</v>
      </c>
      <c r="I609" s="220">
        <f t="shared" si="527"/>
        <v>2.3465785985372987E-2</v>
      </c>
      <c r="J609" s="220">
        <f t="shared" si="527"/>
        <v>0</v>
      </c>
      <c r="K609" s="220">
        <f t="shared" si="527"/>
        <v>7.9770346386284983</v>
      </c>
      <c r="L609" s="220">
        <f t="shared" si="527"/>
        <v>1.7574312920790749</v>
      </c>
      <c r="M609" s="220">
        <f t="shared" si="527"/>
        <v>2.9832620475804044</v>
      </c>
      <c r="N609" s="220">
        <f t="shared" si="527"/>
        <v>0.67994360438289292</v>
      </c>
      <c r="O609" s="220">
        <f t="shared" si="527"/>
        <v>1.3314826180026675</v>
      </c>
      <c r="P609" s="220">
        <f t="shared" si="527"/>
        <v>0</v>
      </c>
      <c r="Q609" s="220">
        <f t="shared" si="527"/>
        <v>0.44828032131143619</v>
      </c>
    </row>
    <row r="610" spans="1:17" x14ac:dyDescent="0.25">
      <c r="A610" s="60" t="s">
        <v>4125</v>
      </c>
      <c r="B610" s="60" t="s">
        <v>5918</v>
      </c>
      <c r="C610" s="220">
        <f t="shared" ref="C610:Q610" si="528">(C3905/C$3380)/(C7200/C$6675)</f>
        <v>0</v>
      </c>
      <c r="D610" s="220">
        <f t="shared" si="528"/>
        <v>0</v>
      </c>
      <c r="E610" s="220">
        <f t="shared" si="528"/>
        <v>0</v>
      </c>
      <c r="F610" s="220">
        <f t="shared" si="528"/>
        <v>0</v>
      </c>
      <c r="G610" s="220">
        <f t="shared" si="528"/>
        <v>0</v>
      </c>
      <c r="H610" s="220">
        <f t="shared" si="528"/>
        <v>0</v>
      </c>
      <c r="I610" s="220">
        <f t="shared" si="528"/>
        <v>0</v>
      </c>
      <c r="J610" s="220">
        <f t="shared" si="528"/>
        <v>0</v>
      </c>
      <c r="K610" s="220">
        <f t="shared" si="528"/>
        <v>0</v>
      </c>
      <c r="L610" s="220">
        <f t="shared" si="528"/>
        <v>11.217050857559103</v>
      </c>
      <c r="M610" s="220">
        <f t="shared" si="528"/>
        <v>0</v>
      </c>
      <c r="N610" s="220">
        <f t="shared" si="528"/>
        <v>0</v>
      </c>
      <c r="O610" s="220">
        <f t="shared" si="528"/>
        <v>0</v>
      </c>
      <c r="P610" s="220">
        <f t="shared" si="528"/>
        <v>0</v>
      </c>
      <c r="Q610" s="220">
        <f t="shared" si="528"/>
        <v>0</v>
      </c>
    </row>
    <row r="611" spans="1:17" x14ac:dyDescent="0.25">
      <c r="A611" s="60" t="s">
        <v>3439</v>
      </c>
      <c r="B611" s="60" t="s">
        <v>5919</v>
      </c>
      <c r="C611" s="220">
        <f t="shared" ref="C611:Q611" si="529">(C3906/C$3380)/(C7201/C$6675)</f>
        <v>0</v>
      </c>
      <c r="D611" s="220">
        <f t="shared" si="529"/>
        <v>0</v>
      </c>
      <c r="E611" s="220">
        <f t="shared" si="529"/>
        <v>0</v>
      </c>
      <c r="F611" s="220">
        <f t="shared" si="529"/>
        <v>0</v>
      </c>
      <c r="G611" s="220">
        <f t="shared" si="529"/>
        <v>0</v>
      </c>
      <c r="H611" s="220">
        <f t="shared" si="529"/>
        <v>0</v>
      </c>
      <c r="I611" s="220">
        <f t="shared" si="529"/>
        <v>0</v>
      </c>
      <c r="J611" s="220">
        <f t="shared" si="529"/>
        <v>0</v>
      </c>
      <c r="K611" s="220">
        <f t="shared" si="529"/>
        <v>0</v>
      </c>
      <c r="L611" s="220">
        <f t="shared" si="529"/>
        <v>0.33108720580371304</v>
      </c>
      <c r="M611" s="220">
        <f t="shared" si="529"/>
        <v>0</v>
      </c>
      <c r="N611" s="220">
        <f t="shared" si="529"/>
        <v>0</v>
      </c>
      <c r="O611" s="220">
        <f t="shared" si="529"/>
        <v>0</v>
      </c>
      <c r="P611" s="220">
        <f t="shared" si="529"/>
        <v>0</v>
      </c>
      <c r="Q611" s="220">
        <f t="shared" si="529"/>
        <v>0</v>
      </c>
    </row>
    <row r="612" spans="1:17" x14ac:dyDescent="0.25">
      <c r="A612" s="60" t="s">
        <v>3384</v>
      </c>
      <c r="B612" s="60" t="s">
        <v>5922</v>
      </c>
      <c r="C612" s="220">
        <f t="shared" ref="C612:Q612" si="530">(C3907/C$3380)/(C7202/C$6675)</f>
        <v>0</v>
      </c>
      <c r="D612" s="220">
        <f t="shared" si="530"/>
        <v>0</v>
      </c>
      <c r="E612" s="220">
        <f t="shared" si="530"/>
        <v>0</v>
      </c>
      <c r="F612" s="220">
        <f t="shared" si="530"/>
        <v>0</v>
      </c>
      <c r="G612" s="220">
        <f t="shared" si="530"/>
        <v>0</v>
      </c>
      <c r="H612" s="220">
        <f t="shared" si="530"/>
        <v>0</v>
      </c>
      <c r="I612" s="220">
        <f t="shared" si="530"/>
        <v>0</v>
      </c>
      <c r="J612" s="220">
        <f t="shared" si="530"/>
        <v>0</v>
      </c>
      <c r="K612" s="220">
        <f t="shared" si="530"/>
        <v>0</v>
      </c>
      <c r="L612" s="220">
        <f t="shared" si="530"/>
        <v>0</v>
      </c>
      <c r="M612" s="220">
        <f t="shared" si="530"/>
        <v>0</v>
      </c>
      <c r="N612" s="220">
        <f t="shared" si="530"/>
        <v>0</v>
      </c>
      <c r="O612" s="220">
        <f t="shared" si="530"/>
        <v>0</v>
      </c>
      <c r="P612" s="220">
        <f t="shared" si="530"/>
        <v>0</v>
      </c>
      <c r="Q612" s="220">
        <f t="shared" si="530"/>
        <v>4.7196091915328654E-5</v>
      </c>
    </row>
    <row r="613" spans="1:17" x14ac:dyDescent="0.25">
      <c r="A613" s="60" t="s">
        <v>1321</v>
      </c>
      <c r="B613" s="60" t="s">
        <v>5925</v>
      </c>
      <c r="C613" s="220">
        <f t="shared" ref="C613:Q613" si="531">(C3908/C$3380)/(C7203/C$6675)</f>
        <v>0</v>
      </c>
      <c r="D613" s="220">
        <f t="shared" si="531"/>
        <v>0</v>
      </c>
      <c r="E613" s="220">
        <f t="shared" si="531"/>
        <v>0</v>
      </c>
      <c r="F613" s="220">
        <f t="shared" si="531"/>
        <v>0</v>
      </c>
      <c r="G613" s="220">
        <f t="shared" si="531"/>
        <v>0</v>
      </c>
      <c r="H613" s="220">
        <f t="shared" si="531"/>
        <v>0</v>
      </c>
      <c r="I613" s="220">
        <f t="shared" si="531"/>
        <v>0</v>
      </c>
      <c r="J613" s="220">
        <f t="shared" si="531"/>
        <v>0</v>
      </c>
      <c r="K613" s="220">
        <f t="shared" si="531"/>
        <v>0</v>
      </c>
      <c r="L613" s="220">
        <f t="shared" si="531"/>
        <v>0</v>
      </c>
      <c r="M613" s="220">
        <f t="shared" si="531"/>
        <v>0</v>
      </c>
      <c r="N613" s="220">
        <f t="shared" si="531"/>
        <v>0</v>
      </c>
      <c r="O613" s="220">
        <f t="shared" si="531"/>
        <v>0</v>
      </c>
      <c r="P613" s="220">
        <f t="shared" si="531"/>
        <v>2.5402823782307835E-2</v>
      </c>
      <c r="Q613" s="220">
        <f t="shared" si="531"/>
        <v>2.8834078579904054E-2</v>
      </c>
    </row>
    <row r="614" spans="1:17" x14ac:dyDescent="0.25">
      <c r="A614" s="60" t="s">
        <v>235</v>
      </c>
      <c r="B614" s="60" t="s">
        <v>5928</v>
      </c>
      <c r="C614" s="220">
        <f t="shared" ref="C614:Q614" si="532">(C3909/C$3380)/(C7204/C$6675)</f>
        <v>0</v>
      </c>
      <c r="D614" s="220">
        <f t="shared" si="532"/>
        <v>0</v>
      </c>
      <c r="E614" s="220">
        <f t="shared" si="532"/>
        <v>0</v>
      </c>
      <c r="F614" s="220">
        <f t="shared" si="532"/>
        <v>0</v>
      </c>
      <c r="G614" s="220">
        <f t="shared" si="532"/>
        <v>0</v>
      </c>
      <c r="H614" s="220">
        <f t="shared" si="532"/>
        <v>0</v>
      </c>
      <c r="I614" s="220">
        <f t="shared" si="532"/>
        <v>8.3606175268246023E-4</v>
      </c>
      <c r="J614" s="220">
        <f t="shared" si="532"/>
        <v>0</v>
      </c>
      <c r="K614" s="220">
        <f t="shared" si="532"/>
        <v>0</v>
      </c>
      <c r="L614" s="220">
        <f t="shared" si="532"/>
        <v>0</v>
      </c>
      <c r="M614" s="220">
        <f t="shared" si="532"/>
        <v>0</v>
      </c>
      <c r="N614" s="220">
        <f t="shared" si="532"/>
        <v>0</v>
      </c>
      <c r="O614" s="220">
        <f t="shared" si="532"/>
        <v>0</v>
      </c>
      <c r="P614" s="220">
        <f t="shared" si="532"/>
        <v>0</v>
      </c>
      <c r="Q614" s="220">
        <f t="shared" si="532"/>
        <v>0</v>
      </c>
    </row>
    <row r="615" spans="1:17" x14ac:dyDescent="0.25">
      <c r="A615" s="60" t="s">
        <v>3590</v>
      </c>
      <c r="B615" s="60" t="s">
        <v>5930</v>
      </c>
      <c r="C615" s="220">
        <f t="shared" ref="C615:Q615" si="533">(C3910/C$3380)/(C7205/C$6675)</f>
        <v>5.113529584868412E-2</v>
      </c>
      <c r="D615" s="220">
        <f t="shared" si="533"/>
        <v>0</v>
      </c>
      <c r="E615" s="220">
        <f t="shared" si="533"/>
        <v>0</v>
      </c>
      <c r="F615" s="220">
        <f t="shared" si="533"/>
        <v>0</v>
      </c>
      <c r="G615" s="220">
        <f t="shared" si="533"/>
        <v>0</v>
      </c>
      <c r="H615" s="220">
        <f t="shared" si="533"/>
        <v>1.019772128476884E-3</v>
      </c>
      <c r="I615" s="220">
        <f t="shared" si="533"/>
        <v>0.11862483690244255</v>
      </c>
      <c r="J615" s="220">
        <f t="shared" si="533"/>
        <v>0.32559836423010086</v>
      </c>
      <c r="K615" s="220">
        <f t="shared" si="533"/>
        <v>3.9586239191836077E-2</v>
      </c>
      <c r="L615" s="220">
        <f t="shared" si="533"/>
        <v>0</v>
      </c>
      <c r="M615" s="220">
        <f t="shared" si="533"/>
        <v>2.6447064232060918E-4</v>
      </c>
      <c r="N615" s="220">
        <f t="shared" si="533"/>
        <v>9.9199303737083119E-2</v>
      </c>
      <c r="O615" s="220">
        <f t="shared" si="533"/>
        <v>3.2810460188752139E-2</v>
      </c>
      <c r="P615" s="220">
        <f t="shared" si="533"/>
        <v>3.9816684829749911</v>
      </c>
      <c r="Q615" s="220">
        <f t="shared" si="533"/>
        <v>6.239473722676056E-2</v>
      </c>
    </row>
    <row r="616" spans="1:17" x14ac:dyDescent="0.25">
      <c r="A616" s="60" t="s">
        <v>7</v>
      </c>
      <c r="B616" s="60" t="s">
        <v>5931</v>
      </c>
      <c r="C616" s="220">
        <f t="shared" ref="C616:Q616" si="534">(C3911/C$3380)/(C7206/C$6675)</f>
        <v>0</v>
      </c>
      <c r="D616" s="220">
        <f t="shared" si="534"/>
        <v>0</v>
      </c>
      <c r="E616" s="220">
        <f t="shared" si="534"/>
        <v>0</v>
      </c>
      <c r="F616" s="220">
        <f t="shared" si="534"/>
        <v>0</v>
      </c>
      <c r="G616" s="220">
        <f t="shared" si="534"/>
        <v>0.34802213542971328</v>
      </c>
      <c r="H616" s="220">
        <f t="shared" si="534"/>
        <v>0</v>
      </c>
      <c r="I616" s="220">
        <f t="shared" si="534"/>
        <v>0</v>
      </c>
      <c r="J616" s="220">
        <f t="shared" si="534"/>
        <v>0</v>
      </c>
      <c r="K616" s="220">
        <f t="shared" si="534"/>
        <v>0</v>
      </c>
      <c r="L616" s="220">
        <f t="shared" si="534"/>
        <v>3.744686842167428E-5</v>
      </c>
      <c r="M616" s="220">
        <f t="shared" si="534"/>
        <v>0</v>
      </c>
      <c r="N616" s="220">
        <f t="shared" si="534"/>
        <v>0</v>
      </c>
      <c r="O616" s="220">
        <f t="shared" si="534"/>
        <v>0</v>
      </c>
      <c r="P616" s="220">
        <f t="shared" si="534"/>
        <v>0</v>
      </c>
      <c r="Q616" s="220">
        <f t="shared" si="534"/>
        <v>0</v>
      </c>
    </row>
    <row r="617" spans="1:17" x14ac:dyDescent="0.25">
      <c r="A617" s="60" t="s">
        <v>5</v>
      </c>
      <c r="B617" s="60" t="s">
        <v>5932</v>
      </c>
      <c r="C617" s="220">
        <f t="shared" ref="C617:Q617" si="535">(C3912/C$3380)/(C7207/C$6675)</f>
        <v>0</v>
      </c>
      <c r="D617" s="220">
        <f t="shared" si="535"/>
        <v>2.0922401885840902E-3</v>
      </c>
      <c r="E617" s="220">
        <f t="shared" si="535"/>
        <v>0</v>
      </c>
      <c r="F617" s="220">
        <f t="shared" si="535"/>
        <v>0</v>
      </c>
      <c r="G617" s="220">
        <f t="shared" si="535"/>
        <v>0</v>
      </c>
      <c r="H617" s="220">
        <f t="shared" si="535"/>
        <v>0</v>
      </c>
      <c r="I617" s="220">
        <f t="shared" si="535"/>
        <v>0</v>
      </c>
      <c r="J617" s="220">
        <f t="shared" si="535"/>
        <v>6.0508553930844418E-6</v>
      </c>
      <c r="K617" s="220">
        <f t="shared" si="535"/>
        <v>0</v>
      </c>
      <c r="L617" s="220">
        <f t="shared" si="535"/>
        <v>0</v>
      </c>
      <c r="M617" s="220">
        <f t="shared" si="535"/>
        <v>0</v>
      </c>
      <c r="N617" s="220">
        <f t="shared" si="535"/>
        <v>0</v>
      </c>
      <c r="O617" s="220">
        <f t="shared" si="535"/>
        <v>0</v>
      </c>
      <c r="P617" s="220">
        <f t="shared" si="535"/>
        <v>0</v>
      </c>
      <c r="Q617" s="220">
        <f t="shared" si="535"/>
        <v>0</v>
      </c>
    </row>
    <row r="618" spans="1:17" x14ac:dyDescent="0.25">
      <c r="A618" s="60" t="s">
        <v>3783</v>
      </c>
      <c r="B618" s="60" t="s">
        <v>5937</v>
      </c>
      <c r="C618" s="220">
        <f t="shared" ref="C618:Q618" si="536">(C3913/C$3380)/(C7208/C$6675)</f>
        <v>0</v>
      </c>
      <c r="D618" s="220">
        <f t="shared" si="536"/>
        <v>2.191493115208957</v>
      </c>
      <c r="E618" s="220">
        <f t="shared" si="536"/>
        <v>9.6136408652226351</v>
      </c>
      <c r="F618" s="220">
        <f t="shared" si="536"/>
        <v>15.652214349532944</v>
      </c>
      <c r="G618" s="220">
        <f t="shared" si="536"/>
        <v>2.5475375417977117</v>
      </c>
      <c r="H618" s="220">
        <f t="shared" si="536"/>
        <v>4.7944236850617505</v>
      </c>
      <c r="I618" s="220">
        <f t="shared" si="536"/>
        <v>3.6648264919047824</v>
      </c>
      <c r="J618" s="220">
        <f t="shared" si="536"/>
        <v>1.9064036074351822</v>
      </c>
      <c r="K618" s="220">
        <f t="shared" si="536"/>
        <v>2.3681616034255941</v>
      </c>
      <c r="L618" s="220">
        <f t="shared" si="536"/>
        <v>0</v>
      </c>
      <c r="M618" s="220">
        <f t="shared" si="536"/>
        <v>0</v>
      </c>
      <c r="N618" s="220">
        <f t="shared" si="536"/>
        <v>1.9440381342936819</v>
      </c>
      <c r="O618" s="220">
        <f t="shared" si="536"/>
        <v>1.091303491136943</v>
      </c>
      <c r="P618" s="220">
        <f t="shared" si="536"/>
        <v>1.8277486968838403</v>
      </c>
      <c r="Q618" s="220">
        <f t="shared" si="536"/>
        <v>0.76365240344944241</v>
      </c>
    </row>
    <row r="619" spans="1:17" x14ac:dyDescent="0.25">
      <c r="A619" s="60" t="s">
        <v>83</v>
      </c>
      <c r="B619" s="60" t="s">
        <v>5938</v>
      </c>
      <c r="C619" s="220">
        <f t="shared" ref="C619:Q619" si="537">(C3914/C$3380)/(C7209/C$6675)</f>
        <v>0</v>
      </c>
      <c r="D619" s="220">
        <f t="shared" si="537"/>
        <v>0</v>
      </c>
      <c r="E619" s="220">
        <f t="shared" si="537"/>
        <v>0</v>
      </c>
      <c r="F619" s="220">
        <f t="shared" si="537"/>
        <v>0</v>
      </c>
      <c r="G619" s="220">
        <f t="shared" si="537"/>
        <v>0</v>
      </c>
      <c r="H619" s="220">
        <f t="shared" si="537"/>
        <v>0</v>
      </c>
      <c r="I619" s="220">
        <f t="shared" si="537"/>
        <v>0</v>
      </c>
      <c r="J619" s="220">
        <f t="shared" si="537"/>
        <v>0</v>
      </c>
      <c r="K619" s="220">
        <f t="shared" si="537"/>
        <v>0.32690358651669305</v>
      </c>
      <c r="L619" s="220">
        <f t="shared" si="537"/>
        <v>0.64412063828942123</v>
      </c>
      <c r="M619" s="220">
        <f t="shared" si="537"/>
        <v>0.33743020662243711</v>
      </c>
      <c r="N619" s="220">
        <f t="shared" si="537"/>
        <v>0.36678104129821276</v>
      </c>
      <c r="O619" s="220">
        <f t="shared" si="537"/>
        <v>7.6132945073120808E-2</v>
      </c>
      <c r="P619" s="220">
        <f t="shared" si="537"/>
        <v>6.2031956283759737E-2</v>
      </c>
      <c r="Q619" s="220">
        <f t="shared" si="537"/>
        <v>0.14417510479915863</v>
      </c>
    </row>
    <row r="620" spans="1:17" x14ac:dyDescent="0.25">
      <c r="A620" s="60" t="s">
        <v>258</v>
      </c>
      <c r="B620" s="60" t="s">
        <v>5939</v>
      </c>
      <c r="C620" s="220">
        <f t="shared" ref="C620:Q620" si="538">(C3915/C$3380)/(C7210/C$6675)</f>
        <v>0</v>
      </c>
      <c r="D620" s="220">
        <f t="shared" si="538"/>
        <v>0</v>
      </c>
      <c r="E620" s="220">
        <f t="shared" si="538"/>
        <v>0</v>
      </c>
      <c r="F620" s="220">
        <f t="shared" si="538"/>
        <v>0</v>
      </c>
      <c r="G620" s="220">
        <f t="shared" si="538"/>
        <v>0</v>
      </c>
      <c r="H620" s="220">
        <f t="shared" si="538"/>
        <v>0</v>
      </c>
      <c r="I620" s="220">
        <f t="shared" si="538"/>
        <v>0</v>
      </c>
      <c r="J620" s="220">
        <f t="shared" si="538"/>
        <v>0</v>
      </c>
      <c r="K620" s="220">
        <f t="shared" si="538"/>
        <v>0</v>
      </c>
      <c r="L620" s="220">
        <f t="shared" si="538"/>
        <v>0</v>
      </c>
      <c r="M620" s="220">
        <f t="shared" si="538"/>
        <v>0</v>
      </c>
      <c r="N620" s="220">
        <f t="shared" si="538"/>
        <v>8.4392691182097936E-3</v>
      </c>
      <c r="O620" s="220">
        <f t="shared" si="538"/>
        <v>0</v>
      </c>
      <c r="P620" s="220">
        <f t="shared" si="538"/>
        <v>0</v>
      </c>
      <c r="Q620" s="220">
        <f t="shared" si="538"/>
        <v>0</v>
      </c>
    </row>
    <row r="621" spans="1:17" x14ac:dyDescent="0.25">
      <c r="A621" s="60" t="s">
        <v>12</v>
      </c>
      <c r="B621" s="60" t="s">
        <v>5941</v>
      </c>
      <c r="C621" s="220">
        <f t="shared" ref="C621:Q621" si="539">(C3916/C$3380)/(C7211/C$6675)</f>
        <v>0</v>
      </c>
      <c r="D621" s="220">
        <f t="shared" si="539"/>
        <v>0</v>
      </c>
      <c r="E621" s="220">
        <f t="shared" si="539"/>
        <v>0</v>
      </c>
      <c r="F621" s="220">
        <f t="shared" si="539"/>
        <v>0</v>
      </c>
      <c r="G621" s="220">
        <f t="shared" si="539"/>
        <v>0</v>
      </c>
      <c r="H621" s="220">
        <f t="shared" si="539"/>
        <v>0</v>
      </c>
      <c r="I621" s="220">
        <f t="shared" si="539"/>
        <v>0</v>
      </c>
      <c r="J621" s="220">
        <f t="shared" si="539"/>
        <v>0</v>
      </c>
      <c r="K621" s="220">
        <f t="shared" si="539"/>
        <v>0</v>
      </c>
      <c r="L621" s="220">
        <f t="shared" si="539"/>
        <v>12.140568237610299</v>
      </c>
      <c r="M621" s="220">
        <f t="shared" si="539"/>
        <v>0</v>
      </c>
      <c r="N621" s="220">
        <f t="shared" si="539"/>
        <v>0</v>
      </c>
      <c r="O621" s="220">
        <f t="shared" si="539"/>
        <v>0</v>
      </c>
      <c r="P621" s="220">
        <f t="shared" si="539"/>
        <v>0</v>
      </c>
      <c r="Q621" s="220">
        <f t="shared" si="539"/>
        <v>0</v>
      </c>
    </row>
    <row r="622" spans="1:17" x14ac:dyDescent="0.25">
      <c r="A622" s="60" t="s">
        <v>10117</v>
      </c>
      <c r="B622" s="60" t="s">
        <v>10118</v>
      </c>
      <c r="C622" s="220">
        <f t="shared" ref="C622:Q622" si="540">(C3917/C$3380)/(C7212/C$6675)</f>
        <v>0</v>
      </c>
      <c r="D622" s="220">
        <f t="shared" si="540"/>
        <v>0</v>
      </c>
      <c r="E622" s="220">
        <f t="shared" si="540"/>
        <v>0</v>
      </c>
      <c r="F622" s="220">
        <f t="shared" si="540"/>
        <v>0</v>
      </c>
      <c r="G622" s="220">
        <f t="shared" si="540"/>
        <v>0</v>
      </c>
      <c r="H622" s="220">
        <f t="shared" si="540"/>
        <v>0</v>
      </c>
      <c r="I622" s="220">
        <f t="shared" si="540"/>
        <v>0</v>
      </c>
      <c r="J622" s="220">
        <f t="shared" si="540"/>
        <v>0</v>
      </c>
      <c r="K622" s="220">
        <f t="shared" si="540"/>
        <v>52.824673658317366</v>
      </c>
      <c r="L622" s="220">
        <f t="shared" si="540"/>
        <v>0</v>
      </c>
      <c r="M622" s="220">
        <f t="shared" si="540"/>
        <v>0</v>
      </c>
      <c r="N622" s="220">
        <f t="shared" si="540"/>
        <v>0</v>
      </c>
      <c r="O622" s="220">
        <f t="shared" si="540"/>
        <v>0</v>
      </c>
      <c r="P622" s="220">
        <f t="shared" si="540"/>
        <v>0</v>
      </c>
      <c r="Q622" s="220">
        <f t="shared" si="540"/>
        <v>0</v>
      </c>
    </row>
    <row r="623" spans="1:17" x14ac:dyDescent="0.25">
      <c r="A623" s="60" t="s">
        <v>3579</v>
      </c>
      <c r="B623" s="60" t="s">
        <v>5943</v>
      </c>
      <c r="C623" s="220">
        <f t="shared" ref="C623:Q623" si="541">(C3918/C$3380)/(C7213/C$6675)</f>
        <v>0</v>
      </c>
      <c r="D623" s="220">
        <f t="shared" si="541"/>
        <v>0</v>
      </c>
      <c r="E623" s="220">
        <f t="shared" si="541"/>
        <v>0</v>
      </c>
      <c r="F623" s="220">
        <f t="shared" si="541"/>
        <v>0</v>
      </c>
      <c r="G623" s="220">
        <f t="shared" si="541"/>
        <v>0</v>
      </c>
      <c r="H623" s="220">
        <f t="shared" si="541"/>
        <v>1.2768104006326694E-3</v>
      </c>
      <c r="I623" s="220">
        <f t="shared" si="541"/>
        <v>0</v>
      </c>
      <c r="J623" s="220">
        <f t="shared" si="541"/>
        <v>0</v>
      </c>
      <c r="K623" s="220">
        <f t="shared" si="541"/>
        <v>0</v>
      </c>
      <c r="L623" s="220">
        <f t="shared" si="541"/>
        <v>0</v>
      </c>
      <c r="M623" s="220">
        <f t="shared" si="541"/>
        <v>0</v>
      </c>
      <c r="N623" s="220">
        <f t="shared" si="541"/>
        <v>0</v>
      </c>
      <c r="O623" s="220">
        <f t="shared" si="541"/>
        <v>0</v>
      </c>
      <c r="P623" s="220">
        <f t="shared" si="541"/>
        <v>0</v>
      </c>
      <c r="Q623" s="220">
        <f t="shared" si="541"/>
        <v>0</v>
      </c>
    </row>
    <row r="624" spans="1:17" x14ac:dyDescent="0.25">
      <c r="A624" s="60" t="s">
        <v>17</v>
      </c>
      <c r="B624" s="60" t="s">
        <v>5944</v>
      </c>
      <c r="C624" s="220">
        <f t="shared" ref="C624:Q624" si="542">(C3919/C$3380)/(C7214/C$6675)</f>
        <v>0</v>
      </c>
      <c r="D624" s="220">
        <f t="shared" si="542"/>
        <v>8.1847652494285411E-4</v>
      </c>
      <c r="E624" s="220">
        <f t="shared" si="542"/>
        <v>0</v>
      </c>
      <c r="F624" s="220">
        <f t="shared" si="542"/>
        <v>3.2213311377086017E-2</v>
      </c>
      <c r="G624" s="220">
        <f t="shared" si="542"/>
        <v>0.11531429419778712</v>
      </c>
      <c r="H624" s="220">
        <f t="shared" si="542"/>
        <v>0</v>
      </c>
      <c r="I624" s="220">
        <f t="shared" si="542"/>
        <v>0</v>
      </c>
      <c r="J624" s="220">
        <f t="shared" si="542"/>
        <v>35.468511355297345</v>
      </c>
      <c r="K624" s="220">
        <f t="shared" si="542"/>
        <v>208.05995563449926</v>
      </c>
      <c r="L624" s="220">
        <f t="shared" si="542"/>
        <v>515.18943155257512</v>
      </c>
      <c r="M624" s="220">
        <f t="shared" si="542"/>
        <v>135.09741929321098</v>
      </c>
      <c r="N624" s="220">
        <f t="shared" si="542"/>
        <v>413.07545262979397</v>
      </c>
      <c r="O624" s="220">
        <f t="shared" si="542"/>
        <v>458.05245132294908</v>
      </c>
      <c r="P624" s="220">
        <f t="shared" si="542"/>
        <v>327.19771183189948</v>
      </c>
      <c r="Q624" s="220">
        <f t="shared" si="542"/>
        <v>293.44959705764802</v>
      </c>
    </row>
    <row r="625" spans="1:17" x14ac:dyDescent="0.25">
      <c r="A625" s="60" t="s">
        <v>30</v>
      </c>
      <c r="B625" s="60" t="s">
        <v>5945</v>
      </c>
      <c r="C625" s="220">
        <f t="shared" ref="C625:Q625" si="543">(C3920/C$3380)/(C7215/C$6675)</f>
        <v>0</v>
      </c>
      <c r="D625" s="220">
        <f t="shared" si="543"/>
        <v>0</v>
      </c>
      <c r="E625" s="220">
        <f t="shared" si="543"/>
        <v>0</v>
      </c>
      <c r="F625" s="220">
        <f t="shared" si="543"/>
        <v>0</v>
      </c>
      <c r="G625" s="220">
        <f t="shared" si="543"/>
        <v>0</v>
      </c>
      <c r="H625" s="220">
        <f t="shared" si="543"/>
        <v>0</v>
      </c>
      <c r="I625" s="220">
        <f t="shared" si="543"/>
        <v>0</v>
      </c>
      <c r="J625" s="220">
        <f t="shared" si="543"/>
        <v>0</v>
      </c>
      <c r="K625" s="220">
        <f t="shared" si="543"/>
        <v>61.693545102104572</v>
      </c>
      <c r="L625" s="220">
        <f t="shared" si="543"/>
        <v>217.57687328149819</v>
      </c>
      <c r="M625" s="220">
        <f t="shared" si="543"/>
        <v>0.2364619831421563</v>
      </c>
      <c r="N625" s="220">
        <f t="shared" si="543"/>
        <v>198.59290708148839</v>
      </c>
      <c r="O625" s="220">
        <f t="shared" si="543"/>
        <v>122.61750383228117</v>
      </c>
      <c r="P625" s="220">
        <f t="shared" si="543"/>
        <v>129.94283834832996</v>
      </c>
      <c r="Q625" s="220">
        <f t="shared" si="543"/>
        <v>182.56769404088394</v>
      </c>
    </row>
    <row r="626" spans="1:17" x14ac:dyDescent="0.25">
      <c r="A626" s="60" t="s">
        <v>245</v>
      </c>
      <c r="B626" s="60" t="s">
        <v>5946</v>
      </c>
      <c r="C626" s="220">
        <f t="shared" ref="C626:Q626" si="544">(C3921/C$3380)/(C7216/C$6675)</f>
        <v>0</v>
      </c>
      <c r="D626" s="220">
        <f t="shared" si="544"/>
        <v>5.2308705862685709</v>
      </c>
      <c r="E626" s="220">
        <f t="shared" si="544"/>
        <v>5.9870152860918182</v>
      </c>
      <c r="F626" s="220">
        <f t="shared" si="544"/>
        <v>11.715980229878047</v>
      </c>
      <c r="G626" s="220">
        <f t="shared" si="544"/>
        <v>15.627084045875463</v>
      </c>
      <c r="H626" s="220">
        <f t="shared" si="544"/>
        <v>14.44301551781049</v>
      </c>
      <c r="I626" s="220">
        <f t="shared" si="544"/>
        <v>3.308985367269945</v>
      </c>
      <c r="J626" s="220">
        <f t="shared" si="544"/>
        <v>4.0855487266625623</v>
      </c>
      <c r="K626" s="220">
        <f t="shared" si="544"/>
        <v>68.783109297961801</v>
      </c>
      <c r="L626" s="220">
        <f t="shared" si="544"/>
        <v>106.18255772537159</v>
      </c>
      <c r="M626" s="220">
        <f t="shared" si="544"/>
        <v>40.099501400016521</v>
      </c>
      <c r="N626" s="220">
        <f t="shared" si="544"/>
        <v>24.856243915459341</v>
      </c>
      <c r="O626" s="220">
        <f t="shared" si="544"/>
        <v>4.1427750794686338</v>
      </c>
      <c r="P626" s="220">
        <f t="shared" si="544"/>
        <v>8.1083818222372699</v>
      </c>
      <c r="Q626" s="220">
        <f t="shared" si="544"/>
        <v>83.738176530269655</v>
      </c>
    </row>
    <row r="627" spans="1:17" x14ac:dyDescent="0.25">
      <c r="A627" s="60" t="s">
        <v>116</v>
      </c>
      <c r="B627" s="60" t="s">
        <v>5947</v>
      </c>
      <c r="C627" s="220">
        <f t="shared" ref="C627:Q627" si="545">(C3922/C$3380)/(C7217/C$6675)</f>
        <v>0</v>
      </c>
      <c r="D627" s="220">
        <f t="shared" si="545"/>
        <v>0.11834559236093203</v>
      </c>
      <c r="E627" s="220">
        <f t="shared" si="545"/>
        <v>0.28713777185780687</v>
      </c>
      <c r="F627" s="220">
        <f t="shared" si="545"/>
        <v>2.3814319813015499</v>
      </c>
      <c r="G627" s="220">
        <f t="shared" si="545"/>
        <v>0</v>
      </c>
      <c r="H627" s="220">
        <f t="shared" si="545"/>
        <v>0</v>
      </c>
      <c r="I627" s="220">
        <f t="shared" si="545"/>
        <v>0</v>
      </c>
      <c r="J627" s="220">
        <f t="shared" si="545"/>
        <v>3.3678350983499111E-2</v>
      </c>
      <c r="K627" s="220">
        <f t="shared" si="545"/>
        <v>2.9980702879354602</v>
      </c>
      <c r="L627" s="220">
        <f t="shared" si="545"/>
        <v>1.5160086943021178</v>
      </c>
      <c r="M627" s="220">
        <f t="shared" si="545"/>
        <v>1.8722238809017509E-4</v>
      </c>
      <c r="N627" s="220">
        <f t="shared" si="545"/>
        <v>0.63346917470216257</v>
      </c>
      <c r="O627" s="220">
        <f t="shared" si="545"/>
        <v>0.44563526943123011</v>
      </c>
      <c r="P627" s="220">
        <f t="shared" si="545"/>
        <v>2.2387366677713478</v>
      </c>
      <c r="Q627" s="220">
        <f t="shared" si="545"/>
        <v>1.5555811333891347E-3</v>
      </c>
    </row>
    <row r="628" spans="1:17" x14ac:dyDescent="0.25">
      <c r="A628" s="60" t="s">
        <v>89</v>
      </c>
      <c r="B628" s="60" t="s">
        <v>5948</v>
      </c>
      <c r="C628" s="220">
        <f t="shared" ref="C628:Q628" si="546">(C3923/C$3380)/(C7218/C$6675)</f>
        <v>1.0287070606621584</v>
      </c>
      <c r="D628" s="220">
        <f t="shared" si="546"/>
        <v>1.4853673634219993</v>
      </c>
      <c r="E628" s="220">
        <f t="shared" si="546"/>
        <v>2.9444645466780855E-3</v>
      </c>
      <c r="F628" s="220">
        <f t="shared" si="546"/>
        <v>0</v>
      </c>
      <c r="G628" s="220">
        <f t="shared" si="546"/>
        <v>0</v>
      </c>
      <c r="H628" s="220">
        <f t="shared" si="546"/>
        <v>0.86945838101471606</v>
      </c>
      <c r="I628" s="220">
        <f t="shared" si="546"/>
        <v>11.796130397702376</v>
      </c>
      <c r="J628" s="220">
        <f t="shared" si="546"/>
        <v>14.883368531389504</v>
      </c>
      <c r="K628" s="220">
        <f t="shared" si="546"/>
        <v>190.69254630482916</v>
      </c>
      <c r="L628" s="220">
        <f t="shared" si="546"/>
        <v>29.883289041668998</v>
      </c>
      <c r="M628" s="220">
        <f t="shared" si="546"/>
        <v>0.3387734559067318</v>
      </c>
      <c r="N628" s="220">
        <f t="shared" si="546"/>
        <v>0</v>
      </c>
      <c r="O628" s="220">
        <f t="shared" si="546"/>
        <v>1.3865891477407271</v>
      </c>
      <c r="P628" s="220">
        <f t="shared" si="546"/>
        <v>0.61132860056037575</v>
      </c>
      <c r="Q628" s="220">
        <f t="shared" si="546"/>
        <v>1.0823218611253382</v>
      </c>
    </row>
    <row r="629" spans="1:17" x14ac:dyDescent="0.25">
      <c r="A629" s="60" t="s">
        <v>140</v>
      </c>
      <c r="B629" s="60" t="s">
        <v>5950</v>
      </c>
      <c r="C629" s="220">
        <f t="shared" ref="C629:Q629" si="547">(C3924/C$3380)/(C7219/C$6675)</f>
        <v>0</v>
      </c>
      <c r="D629" s="220">
        <f t="shared" si="547"/>
        <v>0</v>
      </c>
      <c r="E629" s="220">
        <f t="shared" si="547"/>
        <v>0</v>
      </c>
      <c r="F629" s="220">
        <f t="shared" si="547"/>
        <v>0</v>
      </c>
      <c r="G629" s="220">
        <f t="shared" si="547"/>
        <v>0</v>
      </c>
      <c r="H629" s="220">
        <f t="shared" si="547"/>
        <v>0</v>
      </c>
      <c r="I629" s="220">
        <f t="shared" si="547"/>
        <v>0</v>
      </c>
      <c r="J629" s="220">
        <f t="shared" si="547"/>
        <v>0</v>
      </c>
      <c r="K629" s="220">
        <f t="shared" si="547"/>
        <v>0</v>
      </c>
      <c r="L629" s="220">
        <f t="shared" si="547"/>
        <v>1.4755128246358697</v>
      </c>
      <c r="M629" s="220">
        <f t="shared" si="547"/>
        <v>0</v>
      </c>
      <c r="N629" s="220">
        <f t="shared" si="547"/>
        <v>0</v>
      </c>
      <c r="O629" s="220">
        <f t="shared" si="547"/>
        <v>0</v>
      </c>
      <c r="P629" s="220">
        <f t="shared" si="547"/>
        <v>0</v>
      </c>
      <c r="Q629" s="220">
        <f t="shared" si="547"/>
        <v>0</v>
      </c>
    </row>
    <row r="630" spans="1:17" x14ac:dyDescent="0.25">
      <c r="A630" s="60" t="s">
        <v>10419</v>
      </c>
      <c r="B630" s="60" t="s">
        <v>10420</v>
      </c>
      <c r="C630" s="220">
        <f t="shared" ref="C630:Q630" si="548">(C3925/C$3380)/(C7220/C$6675)</f>
        <v>0</v>
      </c>
      <c r="D630" s="220">
        <f t="shared" si="548"/>
        <v>0</v>
      </c>
      <c r="E630" s="220">
        <f t="shared" si="548"/>
        <v>0</v>
      </c>
      <c r="F630" s="220">
        <f t="shared" si="548"/>
        <v>0</v>
      </c>
      <c r="G630" s="220">
        <f t="shared" si="548"/>
        <v>0</v>
      </c>
      <c r="H630" s="220">
        <f t="shared" si="548"/>
        <v>0</v>
      </c>
      <c r="I630" s="220">
        <f t="shared" si="548"/>
        <v>0</v>
      </c>
      <c r="J630" s="220">
        <f t="shared" si="548"/>
        <v>0</v>
      </c>
      <c r="K630" s="220">
        <f t="shared" si="548"/>
        <v>0</v>
      </c>
      <c r="L630" s="220">
        <f t="shared" si="548"/>
        <v>0</v>
      </c>
      <c r="M630" s="220">
        <f t="shared" si="548"/>
        <v>0</v>
      </c>
      <c r="N630" s="220">
        <f t="shared" si="548"/>
        <v>0</v>
      </c>
      <c r="O630" s="220">
        <f t="shared" si="548"/>
        <v>1.2269386017792431E-3</v>
      </c>
      <c r="P630" s="220">
        <f t="shared" si="548"/>
        <v>0</v>
      </c>
      <c r="Q630" s="220">
        <f t="shared" si="548"/>
        <v>0</v>
      </c>
    </row>
    <row r="631" spans="1:17" x14ac:dyDescent="0.25">
      <c r="A631" s="60" t="s">
        <v>10421</v>
      </c>
      <c r="B631" s="60" t="s">
        <v>10422</v>
      </c>
      <c r="C631" s="220">
        <f t="shared" ref="C631:Q631" si="549">(C3926/C$3380)/(C7221/C$6675)</f>
        <v>0</v>
      </c>
      <c r="D631" s="220">
        <f t="shared" si="549"/>
        <v>0</v>
      </c>
      <c r="E631" s="220">
        <f t="shared" si="549"/>
        <v>0</v>
      </c>
      <c r="F631" s="220">
        <f t="shared" si="549"/>
        <v>0</v>
      </c>
      <c r="G631" s="220">
        <f t="shared" si="549"/>
        <v>0</v>
      </c>
      <c r="H631" s="220">
        <f t="shared" si="549"/>
        <v>0</v>
      </c>
      <c r="I631" s="220">
        <f t="shared" si="549"/>
        <v>1.8224343429089555E-3</v>
      </c>
      <c r="J631" s="220">
        <f t="shared" si="549"/>
        <v>0</v>
      </c>
      <c r="K631" s="220">
        <f t="shared" si="549"/>
        <v>0</v>
      </c>
      <c r="L631" s="220">
        <f t="shared" si="549"/>
        <v>0</v>
      </c>
      <c r="M631" s="220">
        <f t="shared" si="549"/>
        <v>0</v>
      </c>
      <c r="N631" s="220">
        <f t="shared" si="549"/>
        <v>0</v>
      </c>
      <c r="O631" s="220">
        <f t="shared" si="549"/>
        <v>1.6228128951212832E-2</v>
      </c>
      <c r="P631" s="220">
        <f t="shared" si="549"/>
        <v>0</v>
      </c>
      <c r="Q631" s="220">
        <f t="shared" si="549"/>
        <v>0</v>
      </c>
    </row>
    <row r="632" spans="1:17" x14ac:dyDescent="0.25">
      <c r="A632" s="60" t="s">
        <v>109</v>
      </c>
      <c r="B632" s="60" t="s">
        <v>5960</v>
      </c>
      <c r="C632" s="220">
        <f t="shared" ref="C632:Q632" si="550">(C3927/C$3380)/(C7222/C$6675)</f>
        <v>0.18248870563149339</v>
      </c>
      <c r="D632" s="220">
        <f t="shared" si="550"/>
        <v>4.7011047749691032E-2</v>
      </c>
      <c r="E632" s="220">
        <f t="shared" si="550"/>
        <v>7.1289621768942683E-3</v>
      </c>
      <c r="F632" s="220">
        <f t="shared" si="550"/>
        <v>8.112783384911346E-3</v>
      </c>
      <c r="G632" s="220">
        <f t="shared" si="550"/>
        <v>4.7854811916948012</v>
      </c>
      <c r="H632" s="220">
        <f t="shared" si="550"/>
        <v>2.7332852050527729E-2</v>
      </c>
      <c r="I632" s="220">
        <f t="shared" si="550"/>
        <v>2.9576496092343198E-3</v>
      </c>
      <c r="J632" s="220">
        <f t="shared" si="550"/>
        <v>0.10876511369687601</v>
      </c>
      <c r="K632" s="220">
        <f t="shared" si="550"/>
        <v>3.028903614842046E-4</v>
      </c>
      <c r="L632" s="220">
        <f t="shared" si="550"/>
        <v>1.0050607900601971E-4</v>
      </c>
      <c r="M632" s="220">
        <f t="shared" si="550"/>
        <v>0</v>
      </c>
      <c r="N632" s="220">
        <f t="shared" si="550"/>
        <v>0</v>
      </c>
      <c r="O632" s="220">
        <f t="shared" si="550"/>
        <v>0</v>
      </c>
      <c r="P632" s="220">
        <f t="shared" si="550"/>
        <v>0</v>
      </c>
      <c r="Q632" s="220">
        <f t="shared" si="550"/>
        <v>0</v>
      </c>
    </row>
    <row r="633" spans="1:17" x14ac:dyDescent="0.25">
      <c r="A633" s="60" t="s">
        <v>4</v>
      </c>
      <c r="B633" s="60" t="s">
        <v>5961</v>
      </c>
      <c r="C633" s="220">
        <f t="shared" ref="C633:Q633" si="551">(C3928/C$3380)/(C7223/C$6675)</f>
        <v>0</v>
      </c>
      <c r="D633" s="220">
        <f t="shared" si="551"/>
        <v>0</v>
      </c>
      <c r="E633" s="220">
        <f t="shared" si="551"/>
        <v>0</v>
      </c>
      <c r="F633" s="220">
        <f t="shared" si="551"/>
        <v>0</v>
      </c>
      <c r="G633" s="220">
        <f t="shared" si="551"/>
        <v>0</v>
      </c>
      <c r="H633" s="220">
        <f t="shared" si="551"/>
        <v>0</v>
      </c>
      <c r="I633" s="220">
        <f t="shared" si="551"/>
        <v>0</v>
      </c>
      <c r="J633" s="220">
        <f t="shared" si="551"/>
        <v>0</v>
      </c>
      <c r="K633" s="220">
        <f t="shared" si="551"/>
        <v>0</v>
      </c>
      <c r="L633" s="220">
        <f t="shared" si="551"/>
        <v>0</v>
      </c>
      <c r="M633" s="220">
        <f t="shared" si="551"/>
        <v>2.1014677987630124E-5</v>
      </c>
      <c r="N633" s="220">
        <f t="shared" si="551"/>
        <v>0</v>
      </c>
      <c r="O633" s="220">
        <f t="shared" si="551"/>
        <v>0</v>
      </c>
      <c r="P633" s="220">
        <f t="shared" si="551"/>
        <v>0</v>
      </c>
      <c r="Q633" s="220">
        <f t="shared" si="551"/>
        <v>0</v>
      </c>
    </row>
    <row r="634" spans="1:17" x14ac:dyDescent="0.25">
      <c r="A634" s="60" t="s">
        <v>444</v>
      </c>
      <c r="B634" s="60" t="s">
        <v>5962</v>
      </c>
      <c r="C634" s="220">
        <f t="shared" ref="C634:Q634" si="552">(C3929/C$3380)/(C7224/C$6675)</f>
        <v>4.9592348898423237</v>
      </c>
      <c r="D634" s="220">
        <f t="shared" si="552"/>
        <v>2.3151643796734596</v>
      </c>
      <c r="E634" s="220">
        <f t="shared" si="552"/>
        <v>2.5231488066078427</v>
      </c>
      <c r="F634" s="220">
        <f t="shared" si="552"/>
        <v>2.5166085208766735</v>
      </c>
      <c r="G634" s="220">
        <f t="shared" si="552"/>
        <v>2.8779623868218458</v>
      </c>
      <c r="H634" s="220">
        <f t="shared" si="552"/>
        <v>1.1160466686220518</v>
      </c>
      <c r="I634" s="220">
        <f t="shared" si="552"/>
        <v>0.92308110124398812</v>
      </c>
      <c r="J634" s="220">
        <f t="shared" si="552"/>
        <v>1.2891518673981281</v>
      </c>
      <c r="K634" s="220">
        <f t="shared" si="552"/>
        <v>0.76197783177441358</v>
      </c>
      <c r="L634" s="220">
        <f t="shared" si="552"/>
        <v>1.0081376037324947</v>
      </c>
      <c r="M634" s="220">
        <f t="shared" si="552"/>
        <v>0.41781433274681012</v>
      </c>
      <c r="N634" s="220">
        <f t="shared" si="552"/>
        <v>3.0585721412251847</v>
      </c>
      <c r="O634" s="220">
        <f t="shared" si="552"/>
        <v>0.16854577501696566</v>
      </c>
      <c r="P634" s="220">
        <f t="shared" si="552"/>
        <v>0.4934915640512989</v>
      </c>
      <c r="Q634" s="220">
        <f t="shared" si="552"/>
        <v>1.4607347588533373</v>
      </c>
    </row>
    <row r="635" spans="1:17" x14ac:dyDescent="0.25">
      <c r="A635" s="60" t="s">
        <v>197</v>
      </c>
      <c r="B635" s="60" t="s">
        <v>5963</v>
      </c>
      <c r="C635" s="220">
        <f t="shared" ref="C635:Q635" si="553">(C3930/C$3380)/(C7225/C$6675)</f>
        <v>0</v>
      </c>
      <c r="D635" s="220">
        <f t="shared" si="553"/>
        <v>0</v>
      </c>
      <c r="E635" s="220">
        <f t="shared" si="553"/>
        <v>0</v>
      </c>
      <c r="F635" s="220">
        <f t="shared" si="553"/>
        <v>0</v>
      </c>
      <c r="G635" s="220">
        <f t="shared" si="553"/>
        <v>0</v>
      </c>
      <c r="H635" s="220">
        <f t="shared" si="553"/>
        <v>0</v>
      </c>
      <c r="I635" s="220">
        <f t="shared" si="553"/>
        <v>0</v>
      </c>
      <c r="J635" s="220">
        <f t="shared" si="553"/>
        <v>0</v>
      </c>
      <c r="K635" s="220">
        <f t="shared" si="553"/>
        <v>0</v>
      </c>
      <c r="L635" s="220">
        <f t="shared" si="553"/>
        <v>0</v>
      </c>
      <c r="M635" s="220">
        <f t="shared" si="553"/>
        <v>0</v>
      </c>
      <c r="N635" s="220">
        <f t="shared" si="553"/>
        <v>0</v>
      </c>
      <c r="O635" s="220">
        <f t="shared" si="553"/>
        <v>1.6285097809386875</v>
      </c>
      <c r="P635" s="220">
        <f t="shared" si="553"/>
        <v>0</v>
      </c>
      <c r="Q635" s="220">
        <f t="shared" si="553"/>
        <v>0</v>
      </c>
    </row>
    <row r="636" spans="1:17" x14ac:dyDescent="0.25">
      <c r="A636" s="60" t="s">
        <v>3335</v>
      </c>
      <c r="B636" s="60" t="s">
        <v>5966</v>
      </c>
      <c r="C636" s="220">
        <f t="shared" ref="C636:Q636" si="554">(C3931/C$3380)/(C7226/C$6675)</f>
        <v>0</v>
      </c>
      <c r="D636" s="220">
        <f t="shared" si="554"/>
        <v>0</v>
      </c>
      <c r="E636" s="220">
        <f t="shared" si="554"/>
        <v>0</v>
      </c>
      <c r="F636" s="220">
        <f t="shared" si="554"/>
        <v>0</v>
      </c>
      <c r="G636" s="220">
        <f t="shared" si="554"/>
        <v>0</v>
      </c>
      <c r="H636" s="220">
        <f t="shared" si="554"/>
        <v>0</v>
      </c>
      <c r="I636" s="220">
        <f t="shared" si="554"/>
        <v>1.5357171471336226E-3</v>
      </c>
      <c r="J636" s="220">
        <f t="shared" si="554"/>
        <v>0</v>
      </c>
      <c r="K636" s="220">
        <f t="shared" si="554"/>
        <v>0</v>
      </c>
      <c r="L636" s="220">
        <f t="shared" si="554"/>
        <v>0</v>
      </c>
      <c r="M636" s="220">
        <f t="shared" si="554"/>
        <v>0</v>
      </c>
      <c r="N636" s="220">
        <f t="shared" si="554"/>
        <v>0</v>
      </c>
      <c r="O636" s="220">
        <f t="shared" si="554"/>
        <v>0</v>
      </c>
      <c r="P636" s="220">
        <f t="shared" si="554"/>
        <v>0</v>
      </c>
      <c r="Q636" s="220">
        <f t="shared" si="554"/>
        <v>0</v>
      </c>
    </row>
    <row r="637" spans="1:17" x14ac:dyDescent="0.25">
      <c r="A637" s="60" t="s">
        <v>776</v>
      </c>
      <c r="B637" s="60" t="s">
        <v>5967</v>
      </c>
      <c r="C637" s="220">
        <f t="shared" ref="C637:Q637" si="555">(C3932/C$3380)/(C7227/C$6675)</f>
        <v>0</v>
      </c>
      <c r="D637" s="220">
        <f t="shared" si="555"/>
        <v>0</v>
      </c>
      <c r="E637" s="220">
        <f t="shared" si="555"/>
        <v>0</v>
      </c>
      <c r="F637" s="220">
        <f t="shared" si="555"/>
        <v>0</v>
      </c>
      <c r="G637" s="220">
        <f t="shared" si="555"/>
        <v>0</v>
      </c>
      <c r="H637" s="220">
        <f t="shared" si="555"/>
        <v>2.2518876849615644E-4</v>
      </c>
      <c r="I637" s="220">
        <f t="shared" si="555"/>
        <v>3.8391035935590311E-5</v>
      </c>
      <c r="J637" s="220">
        <f t="shared" si="555"/>
        <v>0</v>
      </c>
      <c r="K637" s="220">
        <f t="shared" si="555"/>
        <v>0</v>
      </c>
      <c r="L637" s="220">
        <f t="shared" si="555"/>
        <v>0</v>
      </c>
      <c r="M637" s="220">
        <f t="shared" si="555"/>
        <v>3.3734852208333237E-3</v>
      </c>
      <c r="N637" s="220">
        <f t="shared" si="555"/>
        <v>10.123200169659977</v>
      </c>
      <c r="O637" s="220">
        <f t="shared" si="555"/>
        <v>271.41553986814085</v>
      </c>
      <c r="P637" s="220">
        <f t="shared" si="555"/>
        <v>335.18696652640415</v>
      </c>
      <c r="Q637" s="220">
        <f t="shared" si="555"/>
        <v>212.9231659526682</v>
      </c>
    </row>
    <row r="638" spans="1:17" x14ac:dyDescent="0.25">
      <c r="A638" s="60" t="s">
        <v>830</v>
      </c>
      <c r="B638" s="60" t="s">
        <v>5968</v>
      </c>
      <c r="C638" s="220">
        <f t="shared" ref="C638:Q638" si="556">(C3933/C$3380)/(C7228/C$6675)</f>
        <v>0</v>
      </c>
      <c r="D638" s="220">
        <f t="shared" si="556"/>
        <v>0</v>
      </c>
      <c r="E638" s="220">
        <f t="shared" si="556"/>
        <v>0.70193165859825879</v>
      </c>
      <c r="F638" s="220">
        <f t="shared" si="556"/>
        <v>0</v>
      </c>
      <c r="G638" s="220">
        <f t="shared" si="556"/>
        <v>0</v>
      </c>
      <c r="H638" s="220">
        <f t="shared" si="556"/>
        <v>0</v>
      </c>
      <c r="I638" s="220">
        <f t="shared" si="556"/>
        <v>0</v>
      </c>
      <c r="J638" s="220">
        <f t="shared" si="556"/>
        <v>5.1478768789877458</v>
      </c>
      <c r="K638" s="220">
        <f t="shared" si="556"/>
        <v>0.16985189664909614</v>
      </c>
      <c r="L638" s="220">
        <f t="shared" si="556"/>
        <v>0</v>
      </c>
      <c r="M638" s="220">
        <f t="shared" si="556"/>
        <v>0</v>
      </c>
      <c r="N638" s="220">
        <f t="shared" si="556"/>
        <v>3.0907783118417869</v>
      </c>
      <c r="O638" s="220">
        <f t="shared" si="556"/>
        <v>0</v>
      </c>
      <c r="P638" s="220">
        <f t="shared" si="556"/>
        <v>0</v>
      </c>
      <c r="Q638" s="220">
        <f t="shared" si="556"/>
        <v>0</v>
      </c>
    </row>
    <row r="639" spans="1:17" x14ac:dyDescent="0.25">
      <c r="A639" s="60" t="s">
        <v>2151</v>
      </c>
      <c r="B639" s="60" t="s">
        <v>5969</v>
      </c>
      <c r="C639" s="220">
        <f t="shared" ref="C639:Q639" si="557">(C3934/C$3380)/(C7229/C$6675)</f>
        <v>0</v>
      </c>
      <c r="D639" s="220">
        <f t="shared" si="557"/>
        <v>0</v>
      </c>
      <c r="E639" s="220">
        <f t="shared" si="557"/>
        <v>0</v>
      </c>
      <c r="F639" s="220">
        <f t="shared" si="557"/>
        <v>0</v>
      </c>
      <c r="G639" s="220">
        <f t="shared" si="557"/>
        <v>0</v>
      </c>
      <c r="H639" s="220">
        <f t="shared" si="557"/>
        <v>0</v>
      </c>
      <c r="I639" s="220">
        <f t="shared" si="557"/>
        <v>0</v>
      </c>
      <c r="J639" s="220">
        <f t="shared" si="557"/>
        <v>0</v>
      </c>
      <c r="K639" s="220">
        <f t="shared" si="557"/>
        <v>0</v>
      </c>
      <c r="L639" s="220">
        <f t="shared" si="557"/>
        <v>0</v>
      </c>
      <c r="M639" s="220">
        <f t="shared" si="557"/>
        <v>0</v>
      </c>
      <c r="N639" s="220">
        <f t="shared" si="557"/>
        <v>5.9454212497712371E-2</v>
      </c>
      <c r="O639" s="220">
        <f t="shared" si="557"/>
        <v>0</v>
      </c>
      <c r="P639" s="220">
        <f t="shared" si="557"/>
        <v>0</v>
      </c>
      <c r="Q639" s="220">
        <f t="shared" si="557"/>
        <v>0</v>
      </c>
    </row>
    <row r="640" spans="1:17" x14ac:dyDescent="0.25">
      <c r="A640" s="60" t="s">
        <v>178</v>
      </c>
      <c r="B640" s="60" t="s">
        <v>5973</v>
      </c>
      <c r="C640" s="220">
        <f t="shared" ref="C640:Q640" si="558">(C3935/C$3380)/(C7230/C$6675)</f>
        <v>0</v>
      </c>
      <c r="D640" s="220">
        <f t="shared" si="558"/>
        <v>0</v>
      </c>
      <c r="E640" s="220">
        <f t="shared" si="558"/>
        <v>0</v>
      </c>
      <c r="F640" s="220">
        <f t="shared" si="558"/>
        <v>0</v>
      </c>
      <c r="G640" s="220">
        <f t="shared" si="558"/>
        <v>0</v>
      </c>
      <c r="H640" s="220">
        <f t="shared" si="558"/>
        <v>6.4917170547006443E-3</v>
      </c>
      <c r="I640" s="220">
        <f t="shared" si="558"/>
        <v>0</v>
      </c>
      <c r="J640" s="220">
        <f t="shared" si="558"/>
        <v>0</v>
      </c>
      <c r="K640" s="220">
        <f t="shared" si="558"/>
        <v>0</v>
      </c>
      <c r="L640" s="220">
        <f t="shared" si="558"/>
        <v>0</v>
      </c>
      <c r="M640" s="220">
        <f t="shared" si="558"/>
        <v>0</v>
      </c>
      <c r="N640" s="220">
        <f t="shared" si="558"/>
        <v>0</v>
      </c>
      <c r="O640" s="220">
        <f t="shared" si="558"/>
        <v>0</v>
      </c>
      <c r="P640" s="220">
        <f t="shared" si="558"/>
        <v>0</v>
      </c>
      <c r="Q640" s="220">
        <f t="shared" si="558"/>
        <v>0</v>
      </c>
    </row>
    <row r="641" spans="1:17" x14ac:dyDescent="0.25">
      <c r="A641" s="60" t="s">
        <v>2447</v>
      </c>
      <c r="B641" s="60" t="s">
        <v>5974</v>
      </c>
      <c r="C641" s="220">
        <f t="shared" ref="C641:Q641" si="559">(C3936/C$3380)/(C7231/C$6675)</f>
        <v>0</v>
      </c>
      <c r="D641" s="220">
        <f t="shared" si="559"/>
        <v>0</v>
      </c>
      <c r="E641" s="220">
        <f t="shared" si="559"/>
        <v>0</v>
      </c>
      <c r="F641" s="220">
        <f t="shared" si="559"/>
        <v>0</v>
      </c>
      <c r="G641" s="220">
        <f t="shared" si="559"/>
        <v>0</v>
      </c>
      <c r="H641" s="220">
        <f t="shared" si="559"/>
        <v>0</v>
      </c>
      <c r="I641" s="220">
        <f t="shared" si="559"/>
        <v>0</v>
      </c>
      <c r="J641" s="220">
        <f t="shared" si="559"/>
        <v>0</v>
      </c>
      <c r="K641" s="220">
        <f t="shared" si="559"/>
        <v>0</v>
      </c>
      <c r="L641" s="220">
        <f t="shared" si="559"/>
        <v>0</v>
      </c>
      <c r="M641" s="220">
        <f t="shared" si="559"/>
        <v>0</v>
      </c>
      <c r="N641" s="220">
        <f t="shared" si="559"/>
        <v>0</v>
      </c>
      <c r="O641" s="220">
        <f t="shared" si="559"/>
        <v>0</v>
      </c>
      <c r="P641" s="220">
        <f t="shared" si="559"/>
        <v>8.9890221674773686E-6</v>
      </c>
      <c r="Q641" s="220">
        <f t="shared" si="559"/>
        <v>0</v>
      </c>
    </row>
    <row r="642" spans="1:17" x14ac:dyDescent="0.25">
      <c r="A642" s="60" t="s">
        <v>126</v>
      </c>
      <c r="B642" s="60" t="s">
        <v>5977</v>
      </c>
      <c r="C642" s="220">
        <f t="shared" ref="C642:Q642" si="560">(C3937/C$3380)/(C7232/C$6675)</f>
        <v>0</v>
      </c>
      <c r="D642" s="220">
        <f t="shared" si="560"/>
        <v>0</v>
      </c>
      <c r="E642" s="220">
        <f t="shared" si="560"/>
        <v>0</v>
      </c>
      <c r="F642" s="220">
        <f t="shared" si="560"/>
        <v>0</v>
      </c>
      <c r="G642" s="220">
        <f t="shared" si="560"/>
        <v>0</v>
      </c>
      <c r="H642" s="220">
        <f t="shared" si="560"/>
        <v>0</v>
      </c>
      <c r="I642" s="220">
        <f t="shared" si="560"/>
        <v>1.6881298686686973E-4</v>
      </c>
      <c r="J642" s="220">
        <f t="shared" si="560"/>
        <v>0</v>
      </c>
      <c r="K642" s="220">
        <f t="shared" si="560"/>
        <v>0</v>
      </c>
      <c r="L642" s="220">
        <f t="shared" si="560"/>
        <v>0</v>
      </c>
      <c r="M642" s="220">
        <f t="shared" si="560"/>
        <v>0</v>
      </c>
      <c r="N642" s="220">
        <f t="shared" si="560"/>
        <v>0</v>
      </c>
      <c r="O642" s="220">
        <f t="shared" si="560"/>
        <v>0</v>
      </c>
      <c r="P642" s="220">
        <f t="shared" si="560"/>
        <v>0</v>
      </c>
      <c r="Q642" s="220">
        <f t="shared" si="560"/>
        <v>4.5261828816327626E-3</v>
      </c>
    </row>
    <row r="643" spans="1:17" x14ac:dyDescent="0.25">
      <c r="A643" s="60" t="s">
        <v>2432</v>
      </c>
      <c r="B643" s="60" t="s">
        <v>5190</v>
      </c>
      <c r="C643" s="220">
        <f t="shared" ref="C643:Q643" si="561">(C3938/C$3380)/(C7233/C$6675)</f>
        <v>0</v>
      </c>
      <c r="D643" s="220">
        <f t="shared" si="561"/>
        <v>0</v>
      </c>
      <c r="E643" s="220">
        <f t="shared" si="561"/>
        <v>0</v>
      </c>
      <c r="F643" s="220">
        <f t="shared" si="561"/>
        <v>0</v>
      </c>
      <c r="G643" s="220">
        <f t="shared" si="561"/>
        <v>0</v>
      </c>
      <c r="H643" s="220">
        <f t="shared" si="561"/>
        <v>0</v>
      </c>
      <c r="I643" s="220">
        <f t="shared" si="561"/>
        <v>0</v>
      </c>
      <c r="J643" s="220">
        <f t="shared" si="561"/>
        <v>0</v>
      </c>
      <c r="K643" s="220">
        <f t="shared" si="561"/>
        <v>1.6535524914418166E-5</v>
      </c>
      <c r="L643" s="220">
        <f t="shared" si="561"/>
        <v>0</v>
      </c>
      <c r="M643" s="220">
        <f t="shared" si="561"/>
        <v>0</v>
      </c>
      <c r="N643" s="220">
        <f t="shared" si="561"/>
        <v>0</v>
      </c>
      <c r="O643" s="220">
        <f t="shared" si="561"/>
        <v>4.4332401075300198E-8</v>
      </c>
      <c r="P643" s="220">
        <f t="shared" si="561"/>
        <v>0</v>
      </c>
      <c r="Q643" s="220">
        <f t="shared" si="561"/>
        <v>0</v>
      </c>
    </row>
    <row r="644" spans="1:17" x14ac:dyDescent="0.25">
      <c r="A644" s="60" t="s">
        <v>10423</v>
      </c>
      <c r="B644" s="60" t="s">
        <v>10424</v>
      </c>
      <c r="C644" s="220">
        <f t="shared" ref="C644:Q644" si="562">(C3939/C$3380)/(C7234/C$6675)</f>
        <v>0.19365413570416495</v>
      </c>
      <c r="D644" s="220">
        <f t="shared" si="562"/>
        <v>0</v>
      </c>
      <c r="E644" s="220">
        <f t="shared" si="562"/>
        <v>0</v>
      </c>
      <c r="F644" s="220">
        <f t="shared" si="562"/>
        <v>0.85939703184940153</v>
      </c>
      <c r="G644" s="220">
        <f t="shared" si="562"/>
        <v>1.0931654483732038</v>
      </c>
      <c r="H644" s="220">
        <f t="shared" si="562"/>
        <v>0.26460657924385539</v>
      </c>
      <c r="I644" s="220">
        <f t="shared" si="562"/>
        <v>0.63670757451981752</v>
      </c>
      <c r="J644" s="220">
        <f t="shared" si="562"/>
        <v>0.352139557366902</v>
      </c>
      <c r="K644" s="220">
        <f t="shared" si="562"/>
        <v>0.42537991561914318</v>
      </c>
      <c r="L644" s="220">
        <f t="shared" si="562"/>
        <v>0.15601625564642385</v>
      </c>
      <c r="M644" s="220">
        <f t="shared" si="562"/>
        <v>0.18939718021363228</v>
      </c>
      <c r="N644" s="220">
        <f t="shared" si="562"/>
        <v>0.36778354228523763</v>
      </c>
      <c r="O644" s="220">
        <f t="shared" si="562"/>
        <v>0.23388701695651701</v>
      </c>
      <c r="P644" s="220">
        <f t="shared" si="562"/>
        <v>0.42009621817588999</v>
      </c>
      <c r="Q644" s="220">
        <f t="shared" si="562"/>
        <v>0.34799223769841964</v>
      </c>
    </row>
    <row r="645" spans="1:17" x14ac:dyDescent="0.25">
      <c r="A645" s="60" t="s">
        <v>54</v>
      </c>
      <c r="B645" s="60" t="s">
        <v>5980</v>
      </c>
      <c r="C645" s="220">
        <f t="shared" ref="C645:Q645" si="563">(C3940/C$3380)/(C7235/C$6675)</f>
        <v>21.517933191065378</v>
      </c>
      <c r="D645" s="220">
        <f t="shared" si="563"/>
        <v>0</v>
      </c>
      <c r="E645" s="220">
        <f t="shared" si="563"/>
        <v>0</v>
      </c>
      <c r="F645" s="220">
        <f t="shared" si="563"/>
        <v>0</v>
      </c>
      <c r="G645" s="220">
        <f t="shared" si="563"/>
        <v>0</v>
      </c>
      <c r="H645" s="220" t="e">
        <f t="shared" si="563"/>
        <v>#DIV/0!</v>
      </c>
      <c r="I645" s="220" t="e">
        <f t="shared" si="563"/>
        <v>#DIV/0!</v>
      </c>
      <c r="J645" s="220" t="e">
        <f t="shared" si="563"/>
        <v>#DIV/0!</v>
      </c>
      <c r="K645" s="220" t="e">
        <f t="shared" si="563"/>
        <v>#DIV/0!</v>
      </c>
      <c r="L645" s="220" t="e">
        <f t="shared" si="563"/>
        <v>#DIV/0!</v>
      </c>
      <c r="M645" s="220" t="e">
        <f t="shared" si="563"/>
        <v>#DIV/0!</v>
      </c>
      <c r="N645" s="220" t="e">
        <f t="shared" si="563"/>
        <v>#DIV/0!</v>
      </c>
      <c r="O645" s="220" t="e">
        <f t="shared" si="563"/>
        <v>#DIV/0!</v>
      </c>
      <c r="P645" s="220" t="e">
        <f t="shared" si="563"/>
        <v>#DIV/0!</v>
      </c>
      <c r="Q645" s="220" t="e">
        <f t="shared" si="563"/>
        <v>#DIV/0!</v>
      </c>
    </row>
    <row r="646" spans="1:17" x14ac:dyDescent="0.25">
      <c r="A646" s="60" t="s">
        <v>4012</v>
      </c>
      <c r="B646" s="60" t="s">
        <v>5981</v>
      </c>
      <c r="C646" s="220">
        <f t="shared" ref="C646:Q646" si="564">(C3941/C$3380)/(C7236/C$6675)</f>
        <v>3083.8656041332997</v>
      </c>
      <c r="D646" s="220">
        <f t="shared" si="564"/>
        <v>0</v>
      </c>
      <c r="E646" s="220">
        <f t="shared" si="564"/>
        <v>0</v>
      </c>
      <c r="F646" s="220" t="e">
        <f t="shared" si="564"/>
        <v>#DIV/0!</v>
      </c>
      <c r="G646" s="220">
        <f t="shared" si="564"/>
        <v>0</v>
      </c>
      <c r="H646" s="220">
        <f t="shared" si="564"/>
        <v>0</v>
      </c>
      <c r="I646" s="220">
        <f t="shared" si="564"/>
        <v>0</v>
      </c>
      <c r="J646" s="220" t="e">
        <f t="shared" si="564"/>
        <v>#DIV/0!</v>
      </c>
      <c r="K646" s="220" t="e">
        <f t="shared" si="564"/>
        <v>#DIV/0!</v>
      </c>
      <c r="L646" s="220" t="e">
        <f t="shared" si="564"/>
        <v>#DIV/0!</v>
      </c>
      <c r="M646" s="220" t="e">
        <f t="shared" si="564"/>
        <v>#DIV/0!</v>
      </c>
      <c r="N646" s="220" t="e">
        <f t="shared" si="564"/>
        <v>#DIV/0!</v>
      </c>
      <c r="O646" s="220" t="e">
        <f t="shared" si="564"/>
        <v>#DIV/0!</v>
      </c>
      <c r="P646" s="220" t="e">
        <f t="shared" si="564"/>
        <v>#DIV/0!</v>
      </c>
      <c r="Q646" s="220" t="e">
        <f t="shared" si="564"/>
        <v>#DIV/0!</v>
      </c>
    </row>
    <row r="647" spans="1:17" x14ac:dyDescent="0.25">
      <c r="A647" s="60" t="s">
        <v>838</v>
      </c>
      <c r="B647" s="60" t="s">
        <v>5983</v>
      </c>
      <c r="C647" s="220">
        <f t="shared" ref="C647:Q647" si="565">(C3942/C$3380)/(C7237/C$6675)</f>
        <v>0</v>
      </c>
      <c r="D647" s="220">
        <f t="shared" si="565"/>
        <v>0</v>
      </c>
      <c r="E647" s="220">
        <f t="shared" si="565"/>
        <v>0</v>
      </c>
      <c r="F647" s="220">
        <f t="shared" si="565"/>
        <v>1.9797830349109345E-3</v>
      </c>
      <c r="G647" s="220">
        <f t="shared" si="565"/>
        <v>0.4459289460333567</v>
      </c>
      <c r="H647" s="220">
        <f t="shared" si="565"/>
        <v>0</v>
      </c>
      <c r="I647" s="220">
        <f t="shared" si="565"/>
        <v>0</v>
      </c>
      <c r="J647" s="220">
        <f t="shared" si="565"/>
        <v>3.8397969819366989E-7</v>
      </c>
      <c r="K647" s="220">
        <f t="shared" si="565"/>
        <v>0.19055726919077609</v>
      </c>
      <c r="L647" s="220">
        <f t="shared" si="565"/>
        <v>11.716544767898997</v>
      </c>
      <c r="M647" s="220">
        <f t="shared" si="565"/>
        <v>8.9155815846043502</v>
      </c>
      <c r="N647" s="220">
        <f t="shared" si="565"/>
        <v>4.9720616878572814</v>
      </c>
      <c r="O647" s="220">
        <f t="shared" si="565"/>
        <v>10.185715038506997</v>
      </c>
      <c r="P647" s="220">
        <f t="shared" si="565"/>
        <v>4.0172839916287648</v>
      </c>
      <c r="Q647" s="220">
        <f t="shared" si="565"/>
        <v>19.590036983642641</v>
      </c>
    </row>
    <row r="648" spans="1:17" x14ac:dyDescent="0.25">
      <c r="A648" s="60" t="s">
        <v>3745</v>
      </c>
      <c r="B648" s="60" t="s">
        <v>5984</v>
      </c>
      <c r="C648" s="220">
        <f t="shared" ref="C648:Q648" si="566">(C3943/C$3380)/(C7238/C$6675)</f>
        <v>0</v>
      </c>
      <c r="D648" s="220">
        <f t="shared" si="566"/>
        <v>0</v>
      </c>
      <c r="E648" s="220">
        <f t="shared" si="566"/>
        <v>0</v>
      </c>
      <c r="F648" s="220">
        <f t="shared" si="566"/>
        <v>0</v>
      </c>
      <c r="G648" s="220">
        <f t="shared" si="566"/>
        <v>0</v>
      </c>
      <c r="H648" s="220">
        <f t="shared" si="566"/>
        <v>0</v>
      </c>
      <c r="I648" s="220">
        <f t="shared" si="566"/>
        <v>5.0496785751304676E-6</v>
      </c>
      <c r="J648" s="220">
        <f t="shared" si="566"/>
        <v>0</v>
      </c>
      <c r="K648" s="220">
        <f t="shared" si="566"/>
        <v>0</v>
      </c>
      <c r="L648" s="220">
        <f t="shared" si="566"/>
        <v>0</v>
      </c>
      <c r="M648" s="220">
        <f t="shared" si="566"/>
        <v>0</v>
      </c>
      <c r="N648" s="220">
        <f t="shared" si="566"/>
        <v>0</v>
      </c>
      <c r="O648" s="220">
        <f t="shared" si="566"/>
        <v>0</v>
      </c>
      <c r="P648" s="220">
        <f t="shared" si="566"/>
        <v>0</v>
      </c>
      <c r="Q648" s="220">
        <f t="shared" si="566"/>
        <v>0</v>
      </c>
    </row>
    <row r="649" spans="1:17" x14ac:dyDescent="0.25">
      <c r="A649" s="60" t="s">
        <v>309</v>
      </c>
      <c r="B649" s="60" t="s">
        <v>5192</v>
      </c>
      <c r="C649" s="220">
        <f t="shared" ref="C649:Q649" si="567">(C3944/C$3380)/(C7239/C$6675)</f>
        <v>0.37756920624689766</v>
      </c>
      <c r="D649" s="220">
        <f t="shared" si="567"/>
        <v>0</v>
      </c>
      <c r="E649" s="220">
        <f t="shared" si="567"/>
        <v>0</v>
      </c>
      <c r="F649" s="220">
        <f t="shared" si="567"/>
        <v>0</v>
      </c>
      <c r="G649" s="220">
        <f t="shared" si="567"/>
        <v>0</v>
      </c>
      <c r="H649" s="220">
        <f t="shared" si="567"/>
        <v>0</v>
      </c>
      <c r="I649" s="220">
        <f t="shared" si="567"/>
        <v>1.013849448177476E-4</v>
      </c>
      <c r="J649" s="220">
        <f t="shared" si="567"/>
        <v>0</v>
      </c>
      <c r="K649" s="220">
        <f t="shared" si="567"/>
        <v>0</v>
      </c>
      <c r="L649" s="220">
        <f t="shared" si="567"/>
        <v>0</v>
      </c>
      <c r="M649" s="220">
        <f t="shared" si="567"/>
        <v>0</v>
      </c>
      <c r="N649" s="220">
        <f t="shared" si="567"/>
        <v>0</v>
      </c>
      <c r="O649" s="220">
        <f t="shared" si="567"/>
        <v>0</v>
      </c>
      <c r="P649" s="220">
        <f t="shared" si="567"/>
        <v>0</v>
      </c>
      <c r="Q649" s="220">
        <f t="shared" si="567"/>
        <v>0</v>
      </c>
    </row>
    <row r="650" spans="1:17" x14ac:dyDescent="0.25">
      <c r="A650" s="60" t="s">
        <v>406</v>
      </c>
      <c r="B650" s="60" t="s">
        <v>5986</v>
      </c>
      <c r="C650" s="220">
        <f t="shared" ref="C650:Q650" si="568">(C3945/C$3380)/(C7240/C$6675)</f>
        <v>3.5285397837111571E-2</v>
      </c>
      <c r="D650" s="220">
        <f t="shared" si="568"/>
        <v>0.78722096863753843</v>
      </c>
      <c r="E650" s="220">
        <f t="shared" si="568"/>
        <v>1.0147798656374578</v>
      </c>
      <c r="F650" s="220">
        <f t="shared" si="568"/>
        <v>0.39977623487781988</v>
      </c>
      <c r="G650" s="220">
        <f t="shared" si="568"/>
        <v>0.26428723729585302</v>
      </c>
      <c r="H650" s="220">
        <f t="shared" si="568"/>
        <v>0</v>
      </c>
      <c r="I650" s="220">
        <f t="shared" si="568"/>
        <v>0.1395313519366454</v>
      </c>
      <c r="J650" s="220">
        <f t="shared" si="568"/>
        <v>0</v>
      </c>
      <c r="K650" s="220">
        <f t="shared" si="568"/>
        <v>0</v>
      </c>
      <c r="L650" s="220">
        <f t="shared" si="568"/>
        <v>0</v>
      </c>
      <c r="M650" s="220">
        <f t="shared" si="568"/>
        <v>2.233818154030621</v>
      </c>
      <c r="N650" s="220">
        <f t="shared" si="568"/>
        <v>9.0820987771217077</v>
      </c>
      <c r="O650" s="220">
        <f t="shared" si="568"/>
        <v>0</v>
      </c>
      <c r="P650" s="220">
        <f t="shared" si="568"/>
        <v>0</v>
      </c>
      <c r="Q650" s="220">
        <f t="shared" si="568"/>
        <v>0</v>
      </c>
    </row>
    <row r="651" spans="1:17" x14ac:dyDescent="0.25">
      <c r="A651" s="60" t="s">
        <v>2900</v>
      </c>
      <c r="B651" s="60" t="s">
        <v>5987</v>
      </c>
      <c r="C651" s="220">
        <f t="shared" ref="C651:Q651" si="569">(C3946/C$3380)/(C7241/C$6675)</f>
        <v>0</v>
      </c>
      <c r="D651" s="220">
        <f t="shared" si="569"/>
        <v>0</v>
      </c>
      <c r="E651" s="220">
        <f t="shared" si="569"/>
        <v>0</v>
      </c>
      <c r="F651" s="220">
        <f t="shared" si="569"/>
        <v>0</v>
      </c>
      <c r="G651" s="220">
        <f t="shared" si="569"/>
        <v>2.5395720615342015</v>
      </c>
      <c r="H651" s="220">
        <f t="shared" si="569"/>
        <v>5.4113309404206396</v>
      </c>
      <c r="I651" s="220">
        <f t="shared" si="569"/>
        <v>4.3307505419501249</v>
      </c>
      <c r="J651" s="220">
        <f t="shared" si="569"/>
        <v>4.878209106922049</v>
      </c>
      <c r="K651" s="220">
        <f t="shared" si="569"/>
        <v>4.7122910823603086E-2</v>
      </c>
      <c r="L651" s="220">
        <f t="shared" si="569"/>
        <v>0.9875007585063269</v>
      </c>
      <c r="M651" s="220">
        <f t="shared" si="569"/>
        <v>0</v>
      </c>
      <c r="N651" s="220">
        <f t="shared" si="569"/>
        <v>0.38477321460387476</v>
      </c>
      <c r="O651" s="220">
        <f t="shared" si="569"/>
        <v>1.8673750065751298</v>
      </c>
      <c r="P651" s="220">
        <f t="shared" si="569"/>
        <v>5.5655662192221671</v>
      </c>
      <c r="Q651" s="220">
        <f t="shared" si="569"/>
        <v>6.944284107983921</v>
      </c>
    </row>
    <row r="652" spans="1:17" x14ac:dyDescent="0.25">
      <c r="A652" s="60" t="s">
        <v>1907</v>
      </c>
      <c r="B652" s="60" t="s">
        <v>5988</v>
      </c>
      <c r="C652" s="220">
        <f t="shared" ref="C652:Q652" si="570">(C3947/C$3380)/(C7242/C$6675)</f>
        <v>5.258517765837533E-3</v>
      </c>
      <c r="D652" s="220">
        <f t="shared" si="570"/>
        <v>0</v>
      </c>
      <c r="E652" s="220">
        <f t="shared" si="570"/>
        <v>0</v>
      </c>
      <c r="F652" s="220">
        <f t="shared" si="570"/>
        <v>1.6653895306323718E-2</v>
      </c>
      <c r="G652" s="220">
        <f t="shared" si="570"/>
        <v>1.2469436423255048E-5</v>
      </c>
      <c r="H652" s="220">
        <f t="shared" si="570"/>
        <v>7.7108405426535843E-5</v>
      </c>
      <c r="I652" s="220">
        <f t="shared" si="570"/>
        <v>0</v>
      </c>
      <c r="J652" s="220">
        <f t="shared" si="570"/>
        <v>0</v>
      </c>
      <c r="K652" s="220">
        <f t="shared" si="570"/>
        <v>4.9110886116032752E-2</v>
      </c>
      <c r="L652" s="220">
        <f t="shared" si="570"/>
        <v>0</v>
      </c>
      <c r="M652" s="220">
        <f t="shared" si="570"/>
        <v>0</v>
      </c>
      <c r="N652" s="220">
        <f t="shared" si="570"/>
        <v>4.5937590429899387E-2</v>
      </c>
      <c r="O652" s="220">
        <f t="shared" si="570"/>
        <v>0</v>
      </c>
      <c r="P652" s="220">
        <f t="shared" si="570"/>
        <v>2.3122678133607224E-5</v>
      </c>
      <c r="Q652" s="220">
        <f t="shared" si="570"/>
        <v>332.22604907981952</v>
      </c>
    </row>
    <row r="653" spans="1:17" x14ac:dyDescent="0.25">
      <c r="A653" s="60" t="s">
        <v>398</v>
      </c>
      <c r="B653" s="60" t="s">
        <v>5989</v>
      </c>
      <c r="C653" s="220">
        <f t="shared" ref="C653:Q653" si="571">(C3948/C$3380)/(C7243/C$6675)</f>
        <v>6.7502666046759573E-3</v>
      </c>
      <c r="D653" s="220">
        <f t="shared" si="571"/>
        <v>0</v>
      </c>
      <c r="E653" s="220">
        <f t="shared" si="571"/>
        <v>0</v>
      </c>
      <c r="F653" s="220">
        <f t="shared" si="571"/>
        <v>0</v>
      </c>
      <c r="G653" s="220">
        <f t="shared" si="571"/>
        <v>0</v>
      </c>
      <c r="H653" s="220">
        <f t="shared" si="571"/>
        <v>0</v>
      </c>
      <c r="I653" s="220">
        <f t="shared" si="571"/>
        <v>0</v>
      </c>
      <c r="J653" s="220">
        <f t="shared" si="571"/>
        <v>6.8581079789387447E-3</v>
      </c>
      <c r="K653" s="220">
        <f t="shared" si="571"/>
        <v>0.84692659634100886</v>
      </c>
      <c r="L653" s="220">
        <f t="shared" si="571"/>
        <v>0.2888158864917087</v>
      </c>
      <c r="M653" s="220">
        <f t="shared" si="571"/>
        <v>0</v>
      </c>
      <c r="N653" s="220">
        <f t="shared" si="571"/>
        <v>2.3815613996480824E-2</v>
      </c>
      <c r="O653" s="220">
        <f t="shared" si="571"/>
        <v>0</v>
      </c>
      <c r="P653" s="220">
        <f t="shared" si="571"/>
        <v>0</v>
      </c>
      <c r="Q653" s="220">
        <f t="shared" si="571"/>
        <v>0</v>
      </c>
    </row>
    <row r="654" spans="1:17" x14ac:dyDescent="0.25">
      <c r="A654" s="60" t="s">
        <v>60</v>
      </c>
      <c r="B654" s="60" t="s">
        <v>5990</v>
      </c>
      <c r="C654" s="220">
        <f t="shared" ref="C654:Q654" si="572">(C3949/C$3380)/(C7244/C$6675)</f>
        <v>0</v>
      </c>
      <c r="D654" s="220">
        <f t="shared" si="572"/>
        <v>0</v>
      </c>
      <c r="E654" s="220">
        <f t="shared" si="572"/>
        <v>0</v>
      </c>
      <c r="F654" s="220">
        <f t="shared" si="572"/>
        <v>0</v>
      </c>
      <c r="G654" s="220">
        <f t="shared" si="572"/>
        <v>0</v>
      </c>
      <c r="H654" s="220">
        <f t="shared" si="572"/>
        <v>0</v>
      </c>
      <c r="I654" s="220">
        <f t="shared" si="572"/>
        <v>0</v>
      </c>
      <c r="J654" s="220">
        <f t="shared" si="572"/>
        <v>0</v>
      </c>
      <c r="K654" s="220">
        <f t="shared" si="572"/>
        <v>0.1028868698036042</v>
      </c>
      <c r="L654" s="220">
        <f t="shared" si="572"/>
        <v>0</v>
      </c>
      <c r="M654" s="220">
        <f t="shared" si="572"/>
        <v>0</v>
      </c>
      <c r="N654" s="220">
        <f t="shared" si="572"/>
        <v>0</v>
      </c>
      <c r="O654" s="220">
        <f t="shared" si="572"/>
        <v>0</v>
      </c>
      <c r="P654" s="220">
        <f t="shared" si="572"/>
        <v>0</v>
      </c>
      <c r="Q654" s="220">
        <f t="shared" si="572"/>
        <v>0</v>
      </c>
    </row>
    <row r="655" spans="1:17" x14ac:dyDescent="0.25">
      <c r="A655" s="60" t="s">
        <v>344</v>
      </c>
      <c r="B655" s="60" t="s">
        <v>5991</v>
      </c>
      <c r="C655" s="220">
        <f t="shared" ref="C655:Q655" si="573">(C3950/C$3380)/(C7245/C$6675)</f>
        <v>0</v>
      </c>
      <c r="D655" s="220">
        <f t="shared" si="573"/>
        <v>0</v>
      </c>
      <c r="E655" s="220">
        <f t="shared" si="573"/>
        <v>4.6420843996167611E-4</v>
      </c>
      <c r="F655" s="220">
        <f t="shared" si="573"/>
        <v>6.0441320181801754E-2</v>
      </c>
      <c r="G655" s="220">
        <f t="shared" si="573"/>
        <v>0</v>
      </c>
      <c r="H655" s="220">
        <f t="shared" si="573"/>
        <v>0</v>
      </c>
      <c r="I655" s="220">
        <f t="shared" si="573"/>
        <v>1.8276807984690424E-4</v>
      </c>
      <c r="J655" s="220">
        <f t="shared" si="573"/>
        <v>0</v>
      </c>
      <c r="K655" s="220">
        <f t="shared" si="573"/>
        <v>0</v>
      </c>
      <c r="L655" s="220">
        <f t="shared" si="573"/>
        <v>0</v>
      </c>
      <c r="M655" s="220">
        <f t="shared" si="573"/>
        <v>0</v>
      </c>
      <c r="N655" s="220">
        <f t="shared" si="573"/>
        <v>0</v>
      </c>
      <c r="O655" s="220">
        <f t="shared" si="573"/>
        <v>0</v>
      </c>
      <c r="P655" s="220">
        <f t="shared" si="573"/>
        <v>0</v>
      </c>
      <c r="Q655" s="220">
        <f t="shared" si="573"/>
        <v>3.4541597741549052E-2</v>
      </c>
    </row>
    <row r="656" spans="1:17" x14ac:dyDescent="0.25">
      <c r="A656" s="60" t="s">
        <v>173</v>
      </c>
      <c r="B656" s="60" t="s">
        <v>5994</v>
      </c>
      <c r="C656" s="220">
        <f t="shared" ref="C656:Q656" si="574">(C3951/C$3380)/(C7246/C$6675)</f>
        <v>0</v>
      </c>
      <c r="D656" s="220">
        <f t="shared" si="574"/>
        <v>0</v>
      </c>
      <c r="E656" s="220">
        <f t="shared" si="574"/>
        <v>0</v>
      </c>
      <c r="F656" s="220">
        <f t="shared" si="574"/>
        <v>0</v>
      </c>
      <c r="G656" s="220">
        <f t="shared" si="574"/>
        <v>0</v>
      </c>
      <c r="H656" s="220">
        <f t="shared" si="574"/>
        <v>0</v>
      </c>
      <c r="I656" s="220">
        <f t="shared" si="574"/>
        <v>0.21492342253094485</v>
      </c>
      <c r="J656" s="220">
        <f t="shared" si="574"/>
        <v>0</v>
      </c>
      <c r="K656" s="220">
        <f t="shared" si="574"/>
        <v>1.190294759564048E-2</v>
      </c>
      <c r="L656" s="220">
        <f t="shared" si="574"/>
        <v>0</v>
      </c>
      <c r="M656" s="220">
        <f t="shared" si="574"/>
        <v>0</v>
      </c>
      <c r="N656" s="220">
        <f t="shared" si="574"/>
        <v>0</v>
      </c>
      <c r="O656" s="220">
        <f t="shared" si="574"/>
        <v>0</v>
      </c>
      <c r="P656" s="220">
        <f t="shared" si="574"/>
        <v>0</v>
      </c>
      <c r="Q656" s="220">
        <f t="shared" si="574"/>
        <v>2.0157425132864431E-2</v>
      </c>
    </row>
    <row r="657" spans="1:17" x14ac:dyDescent="0.25">
      <c r="A657" s="60" t="s">
        <v>1778</v>
      </c>
      <c r="B657" s="60" t="s">
        <v>5995</v>
      </c>
      <c r="C657" s="220">
        <f t="shared" ref="C657:Q657" si="575">(C3952/C$3380)/(C7247/C$6675)</f>
        <v>0</v>
      </c>
      <c r="D657" s="220">
        <f t="shared" si="575"/>
        <v>0</v>
      </c>
      <c r="E657" s="220">
        <f t="shared" si="575"/>
        <v>0</v>
      </c>
      <c r="F657" s="220">
        <f t="shared" si="575"/>
        <v>0</v>
      </c>
      <c r="G657" s="220">
        <f t="shared" si="575"/>
        <v>0</v>
      </c>
      <c r="H657" s="220">
        <f t="shared" si="575"/>
        <v>5.8198456122395869E-5</v>
      </c>
      <c r="I657" s="220">
        <f t="shared" si="575"/>
        <v>3.3719956251088581</v>
      </c>
      <c r="J657" s="220">
        <f t="shared" si="575"/>
        <v>2.3961344271328699</v>
      </c>
      <c r="K657" s="220">
        <f t="shared" si="575"/>
        <v>1.4050106510988966E-4</v>
      </c>
      <c r="L657" s="220">
        <f t="shared" si="575"/>
        <v>4.9370789172573204E-2</v>
      </c>
      <c r="M657" s="220">
        <f t="shared" si="575"/>
        <v>0</v>
      </c>
      <c r="N657" s="220">
        <f t="shared" si="575"/>
        <v>0</v>
      </c>
      <c r="O657" s="220">
        <f t="shared" si="575"/>
        <v>0</v>
      </c>
      <c r="P657" s="220">
        <f t="shared" si="575"/>
        <v>0</v>
      </c>
      <c r="Q657" s="220">
        <f t="shared" si="575"/>
        <v>1.6550671247994711E-2</v>
      </c>
    </row>
    <row r="658" spans="1:17" x14ac:dyDescent="0.25">
      <c r="A658" s="60" t="s">
        <v>318</v>
      </c>
      <c r="B658" s="60" t="s">
        <v>5997</v>
      </c>
      <c r="C658" s="220">
        <f t="shared" ref="C658:Q658" si="576">(C3953/C$3380)/(C7248/C$6675)</f>
        <v>0</v>
      </c>
      <c r="D658" s="220">
        <f t="shared" si="576"/>
        <v>0</v>
      </c>
      <c r="E658" s="220">
        <f t="shared" si="576"/>
        <v>0</v>
      </c>
      <c r="F658" s="220">
        <f t="shared" si="576"/>
        <v>8.1256023983013019</v>
      </c>
      <c r="G658" s="220">
        <f t="shared" si="576"/>
        <v>0</v>
      </c>
      <c r="H658" s="220">
        <f t="shared" si="576"/>
        <v>0</v>
      </c>
      <c r="I658" s="220">
        <f t="shared" si="576"/>
        <v>0.12570478334204613</v>
      </c>
      <c r="J658" s="220">
        <f t="shared" si="576"/>
        <v>0</v>
      </c>
      <c r="K658" s="220">
        <f t="shared" si="576"/>
        <v>0</v>
      </c>
      <c r="L658" s="220">
        <f t="shared" si="576"/>
        <v>0</v>
      </c>
      <c r="M658" s="220">
        <f t="shared" si="576"/>
        <v>3.9795791685079727E-4</v>
      </c>
      <c r="N658" s="220">
        <f t="shared" si="576"/>
        <v>0</v>
      </c>
      <c r="O658" s="220">
        <f t="shared" si="576"/>
        <v>0</v>
      </c>
      <c r="P658" s="220">
        <f t="shared" si="576"/>
        <v>0.12836952829562523</v>
      </c>
      <c r="Q658" s="220">
        <f t="shared" si="576"/>
        <v>3.4789141448374715E-4</v>
      </c>
    </row>
    <row r="659" spans="1:17" x14ac:dyDescent="0.25">
      <c r="A659" s="60" t="s">
        <v>454</v>
      </c>
      <c r="B659" s="60" t="s">
        <v>5998</v>
      </c>
      <c r="C659" s="220">
        <f t="shared" ref="C659:Q659" si="577">(C3954/C$3380)/(C7249/C$6675)</f>
        <v>1.3680513577003737</v>
      </c>
      <c r="D659" s="220">
        <f t="shared" si="577"/>
        <v>0</v>
      </c>
      <c r="E659" s="220">
        <f t="shared" si="577"/>
        <v>0.99850707037045339</v>
      </c>
      <c r="F659" s="220">
        <f t="shared" si="577"/>
        <v>0.50944316627994168</v>
      </c>
      <c r="G659" s="220">
        <f t="shared" si="577"/>
        <v>0</v>
      </c>
      <c r="H659" s="220">
        <f t="shared" si="577"/>
        <v>2.1122858824469353E-4</v>
      </c>
      <c r="I659" s="220">
        <f t="shared" si="577"/>
        <v>0.10650173786512912</v>
      </c>
      <c r="J659" s="220">
        <f t="shared" si="577"/>
        <v>1.8815340846214383E-5</v>
      </c>
      <c r="K659" s="220">
        <f t="shared" si="577"/>
        <v>1.0108726644926617E-3</v>
      </c>
      <c r="L659" s="220">
        <f t="shared" si="577"/>
        <v>0</v>
      </c>
      <c r="M659" s="220">
        <f t="shared" si="577"/>
        <v>0</v>
      </c>
      <c r="N659" s="220">
        <f t="shared" si="577"/>
        <v>0</v>
      </c>
      <c r="O659" s="220">
        <f t="shared" si="577"/>
        <v>0</v>
      </c>
      <c r="P659" s="220">
        <f t="shared" si="577"/>
        <v>0</v>
      </c>
      <c r="Q659" s="220">
        <f t="shared" si="577"/>
        <v>0</v>
      </c>
    </row>
    <row r="660" spans="1:17" x14ac:dyDescent="0.25">
      <c r="A660" s="60" t="s">
        <v>20</v>
      </c>
      <c r="B660" s="60" t="s">
        <v>5999</v>
      </c>
      <c r="C660" s="220">
        <f t="shared" ref="C660:Q660" si="578">(C3955/C$3380)/(C7250/C$6675)</f>
        <v>111.73800259721882</v>
      </c>
      <c r="D660" s="220">
        <f t="shared" si="578"/>
        <v>40.860881397239233</v>
      </c>
      <c r="E660" s="220">
        <f t="shared" si="578"/>
        <v>67.754565065201803</v>
      </c>
      <c r="F660" s="220">
        <f t="shared" si="578"/>
        <v>47.451251568789175</v>
      </c>
      <c r="G660" s="220">
        <f t="shared" si="578"/>
        <v>30.121814613785428</v>
      </c>
      <c r="H660" s="220">
        <f t="shared" si="578"/>
        <v>32.175707722007125</v>
      </c>
      <c r="I660" s="220">
        <f t="shared" si="578"/>
        <v>27.506510398248729</v>
      </c>
      <c r="J660" s="220">
        <f t="shared" si="578"/>
        <v>43.040748667028019</v>
      </c>
      <c r="K660" s="220">
        <f t="shared" si="578"/>
        <v>34.495404813407795</v>
      </c>
      <c r="L660" s="220">
        <f t="shared" si="578"/>
        <v>77.093505347871996</v>
      </c>
      <c r="M660" s="220">
        <f t="shared" si="578"/>
        <v>53.324167360345569</v>
      </c>
      <c r="N660" s="220">
        <f t="shared" si="578"/>
        <v>33.099260002074445</v>
      </c>
      <c r="O660" s="220">
        <f t="shared" si="578"/>
        <v>28.016244856999172</v>
      </c>
      <c r="P660" s="220">
        <f t="shared" si="578"/>
        <v>33.503496075025652</v>
      </c>
      <c r="Q660" s="220">
        <f t="shared" si="578"/>
        <v>28.394037949107702</v>
      </c>
    </row>
    <row r="661" spans="1:17" x14ac:dyDescent="0.25">
      <c r="A661" s="60" t="s">
        <v>947</v>
      </c>
      <c r="B661" s="60" t="s">
        <v>6000</v>
      </c>
      <c r="C661" s="220">
        <f t="shared" ref="C661:Q661" si="579">(C3956/C$3380)/(C7251/C$6675)</f>
        <v>0</v>
      </c>
      <c r="D661" s="220">
        <f t="shared" si="579"/>
        <v>2.125620222179792</v>
      </c>
      <c r="E661" s="220">
        <f t="shared" si="579"/>
        <v>0.1423902985020794</v>
      </c>
      <c r="F661" s="220">
        <f t="shared" si="579"/>
        <v>7.589091304604602E-3</v>
      </c>
      <c r="G661" s="220">
        <f t="shared" si="579"/>
        <v>0</v>
      </c>
      <c r="H661" s="220">
        <f t="shared" si="579"/>
        <v>0</v>
      </c>
      <c r="I661" s="220">
        <f t="shared" si="579"/>
        <v>0</v>
      </c>
      <c r="J661" s="220">
        <f t="shared" si="579"/>
        <v>0</v>
      </c>
      <c r="K661" s="220">
        <f t="shared" si="579"/>
        <v>0</v>
      </c>
      <c r="L661" s="220">
        <f t="shared" si="579"/>
        <v>0</v>
      </c>
      <c r="M661" s="220">
        <f t="shared" si="579"/>
        <v>0</v>
      </c>
      <c r="N661" s="220">
        <f t="shared" si="579"/>
        <v>0</v>
      </c>
      <c r="O661" s="220">
        <f t="shared" si="579"/>
        <v>0</v>
      </c>
      <c r="P661" s="220">
        <f t="shared" si="579"/>
        <v>1.1443703499412485E-3</v>
      </c>
      <c r="Q661" s="220">
        <f t="shared" si="579"/>
        <v>0</v>
      </c>
    </row>
    <row r="662" spans="1:17" x14ac:dyDescent="0.25">
      <c r="A662" s="60" t="s">
        <v>1789</v>
      </c>
      <c r="B662" s="60" t="s">
        <v>6003</v>
      </c>
      <c r="C662" s="220">
        <f t="shared" ref="C662:Q662" si="580">(C3957/C$3380)/(C7252/C$6675)</f>
        <v>0</v>
      </c>
      <c r="D662" s="220">
        <f t="shared" si="580"/>
        <v>0</v>
      </c>
      <c r="E662" s="220">
        <f t="shared" si="580"/>
        <v>0</v>
      </c>
      <c r="F662" s="220">
        <f t="shared" si="580"/>
        <v>0</v>
      </c>
      <c r="G662" s="220">
        <f t="shared" si="580"/>
        <v>0</v>
      </c>
      <c r="H662" s="220">
        <f t="shared" si="580"/>
        <v>0</v>
      </c>
      <c r="I662" s="220">
        <f t="shared" si="580"/>
        <v>0.20228601442879676</v>
      </c>
      <c r="J662" s="220">
        <f t="shared" si="580"/>
        <v>0</v>
      </c>
      <c r="K662" s="220">
        <f t="shared" si="580"/>
        <v>0</v>
      </c>
      <c r="L662" s="220">
        <f t="shared" si="580"/>
        <v>0</v>
      </c>
      <c r="M662" s="220">
        <f t="shared" si="580"/>
        <v>0</v>
      </c>
      <c r="N662" s="220">
        <f t="shared" si="580"/>
        <v>0</v>
      </c>
      <c r="O662" s="220">
        <f t="shared" si="580"/>
        <v>0</v>
      </c>
      <c r="P662" s="220">
        <f t="shared" si="580"/>
        <v>0</v>
      </c>
      <c r="Q662" s="220">
        <f t="shared" si="580"/>
        <v>0</v>
      </c>
    </row>
    <row r="663" spans="1:17" x14ac:dyDescent="0.25">
      <c r="A663" s="60" t="s">
        <v>1488</v>
      </c>
      <c r="B663" s="60" t="s">
        <v>6004</v>
      </c>
      <c r="C663" s="220">
        <f t="shared" ref="C663:Q663" si="581">(C3958/C$3380)/(C7253/C$6675)</f>
        <v>0</v>
      </c>
      <c r="D663" s="220">
        <f t="shared" si="581"/>
        <v>0</v>
      </c>
      <c r="E663" s="220">
        <f t="shared" si="581"/>
        <v>0</v>
      </c>
      <c r="F663" s="220">
        <f t="shared" si="581"/>
        <v>0</v>
      </c>
      <c r="G663" s="220">
        <f t="shared" si="581"/>
        <v>6.5736828669660533E-2</v>
      </c>
      <c r="H663" s="220">
        <f t="shared" si="581"/>
        <v>0</v>
      </c>
      <c r="I663" s="220">
        <f t="shared" si="581"/>
        <v>0</v>
      </c>
      <c r="J663" s="220">
        <f t="shared" si="581"/>
        <v>0</v>
      </c>
      <c r="K663" s="220">
        <f t="shared" si="581"/>
        <v>1.2868864439675289E-3</v>
      </c>
      <c r="L663" s="220">
        <f t="shared" si="581"/>
        <v>0</v>
      </c>
      <c r="M663" s="220">
        <f t="shared" si="581"/>
        <v>0</v>
      </c>
      <c r="N663" s="220">
        <f t="shared" si="581"/>
        <v>0</v>
      </c>
      <c r="O663" s="220">
        <f t="shared" si="581"/>
        <v>0</v>
      </c>
      <c r="P663" s="220">
        <f t="shared" si="581"/>
        <v>0</v>
      </c>
      <c r="Q663" s="220">
        <f t="shared" si="581"/>
        <v>0</v>
      </c>
    </row>
    <row r="664" spans="1:17" x14ac:dyDescent="0.25">
      <c r="A664" s="60" t="s">
        <v>3404</v>
      </c>
      <c r="B664" s="60" t="s">
        <v>6005</v>
      </c>
      <c r="C664" s="220">
        <f t="shared" ref="C664:Q664" si="582">(C3959/C$3380)/(C7254/C$6675)</f>
        <v>0</v>
      </c>
      <c r="D664" s="220">
        <f t="shared" si="582"/>
        <v>0</v>
      </c>
      <c r="E664" s="220">
        <f t="shared" si="582"/>
        <v>0</v>
      </c>
      <c r="F664" s="220">
        <f t="shared" si="582"/>
        <v>0</v>
      </c>
      <c r="G664" s="220">
        <f t="shared" si="582"/>
        <v>0</v>
      </c>
      <c r="H664" s="220">
        <f t="shared" si="582"/>
        <v>0</v>
      </c>
      <c r="I664" s="220">
        <f t="shared" si="582"/>
        <v>2.0640947846426493E-3</v>
      </c>
      <c r="J664" s="220">
        <f t="shared" si="582"/>
        <v>0</v>
      </c>
      <c r="K664" s="220">
        <f t="shared" si="582"/>
        <v>0</v>
      </c>
      <c r="L664" s="220">
        <f t="shared" si="582"/>
        <v>0</v>
      </c>
      <c r="M664" s="220">
        <f t="shared" si="582"/>
        <v>0</v>
      </c>
      <c r="N664" s="220">
        <f t="shared" si="582"/>
        <v>0</v>
      </c>
      <c r="O664" s="220">
        <f t="shared" si="582"/>
        <v>0</v>
      </c>
      <c r="P664" s="220">
        <f t="shared" si="582"/>
        <v>0</v>
      </c>
      <c r="Q664" s="220">
        <f t="shared" si="582"/>
        <v>0</v>
      </c>
    </row>
    <row r="665" spans="1:17" x14ac:dyDescent="0.25">
      <c r="A665" s="60" t="s">
        <v>1877</v>
      </c>
      <c r="B665" s="60" t="s">
        <v>6006</v>
      </c>
      <c r="C665" s="220">
        <f t="shared" ref="C665:Q665" si="583">(C3960/C$3380)/(C7255/C$6675)</f>
        <v>0</v>
      </c>
      <c r="D665" s="220">
        <f t="shared" si="583"/>
        <v>0</v>
      </c>
      <c r="E665" s="220">
        <f t="shared" si="583"/>
        <v>0</v>
      </c>
      <c r="F665" s="220">
        <f t="shared" si="583"/>
        <v>5.3201638541061344E-2</v>
      </c>
      <c r="G665" s="220">
        <f t="shared" si="583"/>
        <v>0.11103375048829532</v>
      </c>
      <c r="H665" s="220">
        <f t="shared" si="583"/>
        <v>1.0864577525059427E-2</v>
      </c>
      <c r="I665" s="220">
        <f t="shared" si="583"/>
        <v>0</v>
      </c>
      <c r="J665" s="220">
        <f t="shared" si="583"/>
        <v>0</v>
      </c>
      <c r="K665" s="220">
        <f t="shared" si="583"/>
        <v>0</v>
      </c>
      <c r="L665" s="220">
        <f t="shared" si="583"/>
        <v>0</v>
      </c>
      <c r="M665" s="220">
        <f t="shared" si="583"/>
        <v>0</v>
      </c>
      <c r="N665" s="220">
        <f t="shared" si="583"/>
        <v>0</v>
      </c>
      <c r="O665" s="220">
        <f t="shared" si="583"/>
        <v>0</v>
      </c>
      <c r="P665" s="220">
        <f t="shared" si="583"/>
        <v>0</v>
      </c>
      <c r="Q665" s="220">
        <f t="shared" si="583"/>
        <v>0</v>
      </c>
    </row>
    <row r="666" spans="1:17" x14ac:dyDescent="0.25">
      <c r="A666" s="60" t="s">
        <v>1076</v>
      </c>
      <c r="B666" s="60" t="s">
        <v>6007</v>
      </c>
      <c r="C666" s="220">
        <f t="shared" ref="C666:Q666" si="584">(C3961/C$3380)/(C7256/C$6675)</f>
        <v>4.6881626092021754E-2</v>
      </c>
      <c r="D666" s="220">
        <f t="shared" si="584"/>
        <v>4.5606119326873492E-3</v>
      </c>
      <c r="E666" s="220">
        <f t="shared" si="584"/>
        <v>6.2894873846992203E-3</v>
      </c>
      <c r="F666" s="220">
        <f t="shared" si="584"/>
        <v>0</v>
      </c>
      <c r="G666" s="220">
        <f t="shared" si="584"/>
        <v>0</v>
      </c>
      <c r="H666" s="220">
        <f t="shared" si="584"/>
        <v>3.8112429042611341E-2</v>
      </c>
      <c r="I666" s="220">
        <f t="shared" si="584"/>
        <v>0</v>
      </c>
      <c r="J666" s="220">
        <f t="shared" si="584"/>
        <v>0</v>
      </c>
      <c r="K666" s="220">
        <f t="shared" si="584"/>
        <v>2.0938303905179054E-3</v>
      </c>
      <c r="L666" s="220">
        <f t="shared" si="584"/>
        <v>1.3377589034858225E-4</v>
      </c>
      <c r="M666" s="220">
        <f t="shared" si="584"/>
        <v>0</v>
      </c>
      <c r="N666" s="220">
        <f t="shared" si="584"/>
        <v>0</v>
      </c>
      <c r="O666" s="220">
        <f t="shared" si="584"/>
        <v>1.1855842182327181E-2</v>
      </c>
      <c r="P666" s="220">
        <f t="shared" si="584"/>
        <v>0</v>
      </c>
      <c r="Q666" s="220">
        <f t="shared" si="584"/>
        <v>0</v>
      </c>
    </row>
    <row r="667" spans="1:17" x14ac:dyDescent="0.25">
      <c r="A667" s="60" t="s">
        <v>2055</v>
      </c>
      <c r="B667" s="60" t="s">
        <v>6008</v>
      </c>
      <c r="C667" s="220">
        <f t="shared" ref="C667:Q667" si="585">(C3962/C$3380)/(C7257/C$6675)</f>
        <v>0</v>
      </c>
      <c r="D667" s="220">
        <f t="shared" si="585"/>
        <v>0</v>
      </c>
      <c r="E667" s="220">
        <f t="shared" si="585"/>
        <v>0.14978072651354382</v>
      </c>
      <c r="F667" s="220">
        <f t="shared" si="585"/>
        <v>4.5690408566819848E-3</v>
      </c>
      <c r="G667" s="220">
        <f t="shared" si="585"/>
        <v>0</v>
      </c>
      <c r="H667" s="220">
        <f t="shared" si="585"/>
        <v>0</v>
      </c>
      <c r="I667" s="220">
        <f t="shared" si="585"/>
        <v>0</v>
      </c>
      <c r="J667" s="220">
        <f t="shared" si="585"/>
        <v>0</v>
      </c>
      <c r="K667" s="220">
        <f t="shared" si="585"/>
        <v>0</v>
      </c>
      <c r="L667" s="220">
        <f t="shared" si="585"/>
        <v>0</v>
      </c>
      <c r="M667" s="220">
        <f t="shared" si="585"/>
        <v>0</v>
      </c>
      <c r="N667" s="220">
        <f t="shared" si="585"/>
        <v>0</v>
      </c>
      <c r="O667" s="220">
        <f t="shared" si="585"/>
        <v>2.4035330789556716E-2</v>
      </c>
      <c r="P667" s="220">
        <f t="shared" si="585"/>
        <v>0</v>
      </c>
      <c r="Q667" s="220">
        <f t="shared" si="585"/>
        <v>9.0232528517151869E-3</v>
      </c>
    </row>
    <row r="668" spans="1:17" x14ac:dyDescent="0.25">
      <c r="A668" s="60" t="s">
        <v>1728</v>
      </c>
      <c r="B668" s="60" t="s">
        <v>6009</v>
      </c>
      <c r="C668" s="220">
        <f t="shared" ref="C668:Q668" si="586">(C3963/C$3380)/(C7258/C$6675)</f>
        <v>8.4594667398828496E-2</v>
      </c>
      <c r="D668" s="220">
        <f t="shared" si="586"/>
        <v>0</v>
      </c>
      <c r="E668" s="220">
        <f t="shared" si="586"/>
        <v>0.12001868913080189</v>
      </c>
      <c r="F668" s="220">
        <f t="shared" si="586"/>
        <v>0.18426796767839085</v>
      </c>
      <c r="G668" s="220">
        <f t="shared" si="586"/>
        <v>0.31513151449445209</v>
      </c>
      <c r="H668" s="220">
        <f t="shared" si="586"/>
        <v>0.10262817293640145</v>
      </c>
      <c r="I668" s="220">
        <f t="shared" si="586"/>
        <v>1.1996937140063783E-3</v>
      </c>
      <c r="J668" s="220">
        <f t="shared" si="586"/>
        <v>0</v>
      </c>
      <c r="K668" s="220">
        <f t="shared" si="586"/>
        <v>0.53912034452397728</v>
      </c>
      <c r="L668" s="220">
        <f t="shared" si="586"/>
        <v>0</v>
      </c>
      <c r="M668" s="220">
        <f t="shared" si="586"/>
        <v>0</v>
      </c>
      <c r="N668" s="220">
        <f t="shared" si="586"/>
        <v>4.4915426546235149E-2</v>
      </c>
      <c r="O668" s="220">
        <f t="shared" si="586"/>
        <v>0</v>
      </c>
      <c r="P668" s="220">
        <f t="shared" si="586"/>
        <v>0</v>
      </c>
      <c r="Q668" s="220">
        <f t="shared" si="586"/>
        <v>0</v>
      </c>
    </row>
    <row r="669" spans="1:17" x14ac:dyDescent="0.25">
      <c r="A669" s="60" t="s">
        <v>88</v>
      </c>
      <c r="B669" s="60" t="s">
        <v>6012</v>
      </c>
      <c r="C669" s="220">
        <f t="shared" ref="C669:Q669" si="587">(C3964/C$3380)/(C7259/C$6675)</f>
        <v>0</v>
      </c>
      <c r="D669" s="220">
        <f t="shared" si="587"/>
        <v>0</v>
      </c>
      <c r="E669" s="220">
        <f t="shared" si="587"/>
        <v>0</v>
      </c>
      <c r="F669" s="220">
        <f t="shared" si="587"/>
        <v>0</v>
      </c>
      <c r="G669" s="220">
        <f t="shared" si="587"/>
        <v>0</v>
      </c>
      <c r="H669" s="220">
        <f t="shared" si="587"/>
        <v>0</v>
      </c>
      <c r="I669" s="220">
        <f t="shared" si="587"/>
        <v>0</v>
      </c>
      <c r="J669" s="220">
        <f t="shared" si="587"/>
        <v>0</v>
      </c>
      <c r="K669" s="220">
        <f t="shared" si="587"/>
        <v>0</v>
      </c>
      <c r="L669" s="220">
        <f t="shared" si="587"/>
        <v>0</v>
      </c>
      <c r="M669" s="220">
        <f t="shared" si="587"/>
        <v>0</v>
      </c>
      <c r="N669" s="220">
        <f t="shared" si="587"/>
        <v>0</v>
      </c>
      <c r="O669" s="220">
        <f t="shared" si="587"/>
        <v>2.8325653403595441E-2</v>
      </c>
      <c r="P669" s="220">
        <f t="shared" si="587"/>
        <v>0</v>
      </c>
      <c r="Q669" s="220">
        <f t="shared" si="587"/>
        <v>0</v>
      </c>
    </row>
    <row r="670" spans="1:17" x14ac:dyDescent="0.25">
      <c r="A670" s="60" t="s">
        <v>4150</v>
      </c>
      <c r="B670" s="60" t="s">
        <v>6013</v>
      </c>
      <c r="C670" s="220">
        <f t="shared" ref="C670:Q670" si="588">(C3965/C$3380)/(C7260/C$6675)</f>
        <v>0</v>
      </c>
      <c r="D670" s="220">
        <f t="shared" si="588"/>
        <v>0</v>
      </c>
      <c r="E670" s="220">
        <f t="shared" si="588"/>
        <v>0</v>
      </c>
      <c r="F670" s="220">
        <f t="shared" si="588"/>
        <v>0</v>
      </c>
      <c r="G670" s="220">
        <f t="shared" si="588"/>
        <v>0</v>
      </c>
      <c r="H670" s="220">
        <f t="shared" si="588"/>
        <v>0</v>
      </c>
      <c r="I670" s="220">
        <f t="shared" si="588"/>
        <v>0</v>
      </c>
      <c r="J670" s="220">
        <f t="shared" si="588"/>
        <v>0</v>
      </c>
      <c r="K670" s="220">
        <f t="shared" si="588"/>
        <v>0</v>
      </c>
      <c r="L670" s="220">
        <f t="shared" si="588"/>
        <v>0</v>
      </c>
      <c r="M670" s="220">
        <f t="shared" si="588"/>
        <v>0</v>
      </c>
      <c r="N670" s="220">
        <f t="shared" si="588"/>
        <v>0</v>
      </c>
      <c r="O670" s="220">
        <f t="shared" si="588"/>
        <v>0</v>
      </c>
      <c r="P670" s="220">
        <f t="shared" si="588"/>
        <v>0</v>
      </c>
      <c r="Q670" s="220">
        <f t="shared" si="588"/>
        <v>4.2989366119897086E-3</v>
      </c>
    </row>
    <row r="671" spans="1:17" x14ac:dyDescent="0.25">
      <c r="A671" s="60" t="s">
        <v>1287</v>
      </c>
      <c r="B671" s="60" t="s">
        <v>6016</v>
      </c>
      <c r="C671" s="220">
        <f t="shared" ref="C671:Q671" si="589">(C3966/C$3380)/(C7261/C$6675)</f>
        <v>0</v>
      </c>
      <c r="D671" s="220">
        <f t="shared" si="589"/>
        <v>0</v>
      </c>
      <c r="E671" s="220">
        <f t="shared" si="589"/>
        <v>0</v>
      </c>
      <c r="F671" s="220">
        <f t="shared" si="589"/>
        <v>0</v>
      </c>
      <c r="G671" s="220">
        <f t="shared" si="589"/>
        <v>0</v>
      </c>
      <c r="H671" s="220">
        <f t="shared" si="589"/>
        <v>0</v>
      </c>
      <c r="I671" s="220">
        <f t="shared" si="589"/>
        <v>0</v>
      </c>
      <c r="J671" s="220">
        <f t="shared" si="589"/>
        <v>7.8031974340135715E-2</v>
      </c>
      <c r="K671" s="220">
        <f t="shared" si="589"/>
        <v>5.5558309314763505</v>
      </c>
      <c r="L671" s="220">
        <f t="shared" si="589"/>
        <v>4.0484432878004242</v>
      </c>
      <c r="M671" s="220">
        <f t="shared" si="589"/>
        <v>0</v>
      </c>
      <c r="N671" s="220">
        <f t="shared" si="589"/>
        <v>0</v>
      </c>
      <c r="O671" s="220">
        <f t="shared" si="589"/>
        <v>0</v>
      </c>
      <c r="P671" s="220">
        <f t="shared" si="589"/>
        <v>0</v>
      </c>
      <c r="Q671" s="220">
        <f t="shared" si="589"/>
        <v>0</v>
      </c>
    </row>
    <row r="672" spans="1:17" x14ac:dyDescent="0.25">
      <c r="A672" s="60" t="s">
        <v>1509</v>
      </c>
      <c r="B672" s="60" t="s">
        <v>6019</v>
      </c>
      <c r="C672" s="220">
        <f t="shared" ref="C672:Q672" si="590">(C3967/C$3380)/(C7262/C$6675)</f>
        <v>0</v>
      </c>
      <c r="D672" s="220">
        <f t="shared" si="590"/>
        <v>0</v>
      </c>
      <c r="E672" s="220">
        <f t="shared" si="590"/>
        <v>0</v>
      </c>
      <c r="F672" s="220">
        <f t="shared" si="590"/>
        <v>0</v>
      </c>
      <c r="G672" s="220">
        <f t="shared" si="590"/>
        <v>0</v>
      </c>
      <c r="H672" s="220">
        <f t="shared" si="590"/>
        <v>0</v>
      </c>
      <c r="I672" s="220">
        <f t="shared" si="590"/>
        <v>0</v>
      </c>
      <c r="J672" s="220">
        <f t="shared" si="590"/>
        <v>0</v>
      </c>
      <c r="K672" s="220">
        <f t="shared" si="590"/>
        <v>3.9957660805671621E-4</v>
      </c>
      <c r="L672" s="220">
        <f t="shared" si="590"/>
        <v>0</v>
      </c>
      <c r="M672" s="220">
        <f t="shared" si="590"/>
        <v>0</v>
      </c>
      <c r="N672" s="220">
        <f t="shared" si="590"/>
        <v>0</v>
      </c>
      <c r="O672" s="220">
        <f t="shared" si="590"/>
        <v>0</v>
      </c>
      <c r="P672" s="220">
        <f t="shared" si="590"/>
        <v>0</v>
      </c>
      <c r="Q672" s="220">
        <f t="shared" si="590"/>
        <v>0</v>
      </c>
    </row>
    <row r="673" spans="1:17" x14ac:dyDescent="0.25">
      <c r="A673" s="60" t="s">
        <v>3098</v>
      </c>
      <c r="B673" s="60" t="s">
        <v>6020</v>
      </c>
      <c r="C673" s="220">
        <f t="shared" ref="C673:Q673" si="591">(C3968/C$3380)/(C7263/C$6675)</f>
        <v>0</v>
      </c>
      <c r="D673" s="220">
        <f t="shared" si="591"/>
        <v>0</v>
      </c>
      <c r="E673" s="220">
        <f t="shared" si="591"/>
        <v>0</v>
      </c>
      <c r="F673" s="220">
        <f t="shared" si="591"/>
        <v>0</v>
      </c>
      <c r="G673" s="220">
        <f t="shared" si="591"/>
        <v>0</v>
      </c>
      <c r="H673" s="220">
        <f t="shared" si="591"/>
        <v>8.1333387292913546</v>
      </c>
      <c r="I673" s="220">
        <f t="shared" si="591"/>
        <v>0</v>
      </c>
      <c r="J673" s="220">
        <f t="shared" si="591"/>
        <v>0</v>
      </c>
      <c r="K673" s="220">
        <f t="shared" si="591"/>
        <v>0</v>
      </c>
      <c r="L673" s="220">
        <f t="shared" si="591"/>
        <v>0</v>
      </c>
      <c r="M673" s="220">
        <f t="shared" si="591"/>
        <v>0</v>
      </c>
      <c r="N673" s="220">
        <f t="shared" si="591"/>
        <v>0</v>
      </c>
      <c r="O673" s="220">
        <f t="shared" si="591"/>
        <v>0</v>
      </c>
      <c r="P673" s="220">
        <f t="shared" si="591"/>
        <v>0</v>
      </c>
      <c r="Q673" s="220">
        <f t="shared" si="591"/>
        <v>0</v>
      </c>
    </row>
    <row r="674" spans="1:17" x14ac:dyDescent="0.25">
      <c r="A674" s="60" t="s">
        <v>956</v>
      </c>
      <c r="B674" s="60" t="s">
        <v>6021</v>
      </c>
      <c r="C674" s="220">
        <f t="shared" ref="C674:Q674" si="592">(C3969/C$3380)/(C7264/C$6675)</f>
        <v>0.43740097249786436</v>
      </c>
      <c r="D674" s="220">
        <f t="shared" si="592"/>
        <v>0.110028113757816</v>
      </c>
      <c r="E674" s="220">
        <f t="shared" si="592"/>
        <v>0.29993590993591285</v>
      </c>
      <c r="F674" s="220">
        <f t="shared" si="592"/>
        <v>0.10995266802393168</v>
      </c>
      <c r="G674" s="220">
        <f t="shared" si="592"/>
        <v>0</v>
      </c>
      <c r="H674" s="220">
        <f t="shared" si="592"/>
        <v>0</v>
      </c>
      <c r="I674" s="220">
        <f t="shared" si="592"/>
        <v>0</v>
      </c>
      <c r="J674" s="220">
        <f t="shared" si="592"/>
        <v>0</v>
      </c>
      <c r="K674" s="220">
        <f t="shared" si="592"/>
        <v>0</v>
      </c>
      <c r="L674" s="220">
        <f t="shared" si="592"/>
        <v>0</v>
      </c>
      <c r="M674" s="220">
        <f t="shared" si="592"/>
        <v>0</v>
      </c>
      <c r="N674" s="220">
        <f t="shared" si="592"/>
        <v>0</v>
      </c>
      <c r="O674" s="220">
        <f t="shared" si="592"/>
        <v>0</v>
      </c>
      <c r="P674" s="220">
        <f t="shared" si="592"/>
        <v>0</v>
      </c>
      <c r="Q674" s="220">
        <f t="shared" si="592"/>
        <v>0</v>
      </c>
    </row>
    <row r="675" spans="1:17" x14ac:dyDescent="0.25">
      <c r="A675" s="60" t="s">
        <v>52</v>
      </c>
      <c r="B675" s="60" t="s">
        <v>6024</v>
      </c>
      <c r="C675" s="220">
        <f t="shared" ref="C675:Q675" si="593">(C3970/C$3380)/(C7265/C$6675)</f>
        <v>0</v>
      </c>
      <c r="D675" s="220">
        <f t="shared" si="593"/>
        <v>0</v>
      </c>
      <c r="E675" s="220">
        <f t="shared" si="593"/>
        <v>0</v>
      </c>
      <c r="F675" s="220">
        <f t="shared" si="593"/>
        <v>0</v>
      </c>
      <c r="G675" s="220">
        <f t="shared" si="593"/>
        <v>0</v>
      </c>
      <c r="H675" s="220">
        <f t="shared" si="593"/>
        <v>0</v>
      </c>
      <c r="I675" s="220">
        <f t="shared" si="593"/>
        <v>0</v>
      </c>
      <c r="J675" s="220">
        <f t="shared" si="593"/>
        <v>0</v>
      </c>
      <c r="K675" s="220">
        <f t="shared" si="593"/>
        <v>0</v>
      </c>
      <c r="L675" s="220">
        <f t="shared" si="593"/>
        <v>0</v>
      </c>
      <c r="M675" s="220">
        <f t="shared" si="593"/>
        <v>0</v>
      </c>
      <c r="N675" s="220">
        <f t="shared" si="593"/>
        <v>0</v>
      </c>
      <c r="O675" s="220">
        <f t="shared" si="593"/>
        <v>0</v>
      </c>
      <c r="P675" s="220">
        <f t="shared" si="593"/>
        <v>0</v>
      </c>
      <c r="Q675" s="220">
        <f t="shared" si="593"/>
        <v>1.2082750806994738E-3</v>
      </c>
    </row>
    <row r="676" spans="1:17" x14ac:dyDescent="0.25">
      <c r="A676" s="60" t="s">
        <v>2517</v>
      </c>
      <c r="B676" s="60" t="s">
        <v>6027</v>
      </c>
      <c r="C676" s="220">
        <f t="shared" ref="C676:Q676" si="594">(C3971/C$3380)/(C7266/C$6675)</f>
        <v>0</v>
      </c>
      <c r="D676" s="220">
        <f t="shared" si="594"/>
        <v>0</v>
      </c>
      <c r="E676" s="220">
        <f t="shared" si="594"/>
        <v>3.280240496518301E-2</v>
      </c>
      <c r="F676" s="220">
        <f t="shared" si="594"/>
        <v>0</v>
      </c>
      <c r="G676" s="220">
        <f t="shared" si="594"/>
        <v>0.38566422091906077</v>
      </c>
      <c r="H676" s="220">
        <f t="shared" si="594"/>
        <v>0</v>
      </c>
      <c r="I676" s="220">
        <f t="shared" si="594"/>
        <v>0</v>
      </c>
      <c r="J676" s="220">
        <f t="shared" si="594"/>
        <v>0</v>
      </c>
      <c r="K676" s="220">
        <f t="shared" si="594"/>
        <v>0</v>
      </c>
      <c r="L676" s="220">
        <f t="shared" si="594"/>
        <v>0</v>
      </c>
      <c r="M676" s="220">
        <f t="shared" si="594"/>
        <v>0</v>
      </c>
      <c r="N676" s="220">
        <f t="shared" si="594"/>
        <v>0</v>
      </c>
      <c r="O676" s="220">
        <f t="shared" si="594"/>
        <v>0</v>
      </c>
      <c r="P676" s="220">
        <f t="shared" si="594"/>
        <v>0</v>
      </c>
      <c r="Q676" s="220">
        <f t="shared" si="594"/>
        <v>0</v>
      </c>
    </row>
    <row r="677" spans="1:17" x14ac:dyDescent="0.25">
      <c r="A677" s="60" t="s">
        <v>1051</v>
      </c>
      <c r="B677" s="60" t="s">
        <v>6028</v>
      </c>
      <c r="C677" s="220">
        <f t="shared" ref="C677:Q677" si="595">(C3972/C$3380)/(C7267/C$6675)</f>
        <v>0</v>
      </c>
      <c r="D677" s="220">
        <f t="shared" si="595"/>
        <v>0</v>
      </c>
      <c r="E677" s="220">
        <f t="shared" si="595"/>
        <v>0</v>
      </c>
      <c r="F677" s="220">
        <f t="shared" si="595"/>
        <v>0.1248811071298391</v>
      </c>
      <c r="G677" s="220">
        <f t="shared" si="595"/>
        <v>0</v>
      </c>
      <c r="H677" s="220">
        <f t="shared" si="595"/>
        <v>0.24599531252314971</v>
      </c>
      <c r="I677" s="220">
        <f t="shared" si="595"/>
        <v>1.8675639385457316E-2</v>
      </c>
      <c r="J677" s="220">
        <f t="shared" si="595"/>
        <v>0</v>
      </c>
      <c r="K677" s="220">
        <f t="shared" si="595"/>
        <v>0</v>
      </c>
      <c r="L677" s="220">
        <f t="shared" si="595"/>
        <v>3.4751807290676902</v>
      </c>
      <c r="M677" s="220">
        <f t="shared" si="595"/>
        <v>0</v>
      </c>
      <c r="N677" s="220">
        <f t="shared" si="595"/>
        <v>0</v>
      </c>
      <c r="O677" s="220">
        <f t="shared" si="595"/>
        <v>0</v>
      </c>
      <c r="P677" s="220">
        <f t="shared" si="595"/>
        <v>4.7657217177576705E-2</v>
      </c>
      <c r="Q677" s="220">
        <f t="shared" si="595"/>
        <v>0</v>
      </c>
    </row>
    <row r="678" spans="1:17" x14ac:dyDescent="0.25">
      <c r="A678" s="60" t="s">
        <v>2830</v>
      </c>
      <c r="B678" s="60" t="s">
        <v>6029</v>
      </c>
      <c r="C678" s="220">
        <f t="shared" ref="C678:Q678" si="596">(C3973/C$3380)/(C7268/C$6675)</f>
        <v>0</v>
      </c>
      <c r="D678" s="220">
        <f t="shared" si="596"/>
        <v>0</v>
      </c>
      <c r="E678" s="220">
        <f t="shared" si="596"/>
        <v>2.2473287103272886E-3</v>
      </c>
      <c r="F678" s="220">
        <f t="shared" si="596"/>
        <v>0</v>
      </c>
      <c r="G678" s="220">
        <f t="shared" si="596"/>
        <v>0</v>
      </c>
      <c r="H678" s="220">
        <f t="shared" si="596"/>
        <v>0</v>
      </c>
      <c r="I678" s="220">
        <f t="shared" si="596"/>
        <v>0</v>
      </c>
      <c r="J678" s="220">
        <f t="shared" si="596"/>
        <v>0</v>
      </c>
      <c r="K678" s="220">
        <f t="shared" si="596"/>
        <v>0</v>
      </c>
      <c r="L678" s="220">
        <f t="shared" si="596"/>
        <v>0</v>
      </c>
      <c r="M678" s="220">
        <f t="shared" si="596"/>
        <v>6.473927504600005E-2</v>
      </c>
      <c r="N678" s="220">
        <f t="shared" si="596"/>
        <v>0</v>
      </c>
      <c r="O678" s="220">
        <f t="shared" si="596"/>
        <v>0</v>
      </c>
      <c r="P678" s="220">
        <f t="shared" si="596"/>
        <v>0</v>
      </c>
      <c r="Q678" s="220">
        <f t="shared" si="596"/>
        <v>0</v>
      </c>
    </row>
    <row r="679" spans="1:17" x14ac:dyDescent="0.25">
      <c r="A679" s="60" t="s">
        <v>1194</v>
      </c>
      <c r="B679" s="60" t="s">
        <v>6035</v>
      </c>
      <c r="C679" s="220">
        <f t="shared" ref="C679:Q679" si="597">(C3974/C$3380)/(C7269/C$6675)</f>
        <v>0</v>
      </c>
      <c r="D679" s="220">
        <f t="shared" si="597"/>
        <v>0</v>
      </c>
      <c r="E679" s="220">
        <f t="shared" si="597"/>
        <v>0.40677956230758933</v>
      </c>
      <c r="F679" s="220">
        <f t="shared" si="597"/>
        <v>0</v>
      </c>
      <c r="G679" s="220">
        <f t="shared" si="597"/>
        <v>4.4437719622025182E-3</v>
      </c>
      <c r="H679" s="220">
        <f t="shared" si="597"/>
        <v>0</v>
      </c>
      <c r="I679" s="220">
        <f t="shared" si="597"/>
        <v>0</v>
      </c>
      <c r="J679" s="220">
        <f t="shared" si="597"/>
        <v>0</v>
      </c>
      <c r="K679" s="220">
        <f t="shared" si="597"/>
        <v>0</v>
      </c>
      <c r="L679" s="220">
        <f t="shared" si="597"/>
        <v>0</v>
      </c>
      <c r="M679" s="220">
        <f t="shared" si="597"/>
        <v>0</v>
      </c>
      <c r="N679" s="220">
        <f t="shared" si="597"/>
        <v>0.3813208544921321</v>
      </c>
      <c r="O679" s="220">
        <f t="shared" si="597"/>
        <v>0</v>
      </c>
      <c r="P679" s="220">
        <f t="shared" si="597"/>
        <v>0</v>
      </c>
      <c r="Q679" s="220">
        <f t="shared" si="597"/>
        <v>0</v>
      </c>
    </row>
    <row r="680" spans="1:17" x14ac:dyDescent="0.25">
      <c r="A680" s="60" t="s">
        <v>1457</v>
      </c>
      <c r="B680" s="60" t="s">
        <v>6036</v>
      </c>
      <c r="C680" s="220">
        <f t="shared" ref="C680:Q680" si="598">(C3975/C$3380)/(C7270/C$6675)</f>
        <v>0</v>
      </c>
      <c r="D680" s="220">
        <f t="shared" si="598"/>
        <v>0</v>
      </c>
      <c r="E680" s="220">
        <f t="shared" si="598"/>
        <v>0</v>
      </c>
      <c r="F680" s="220">
        <f t="shared" si="598"/>
        <v>0.70583185325880471</v>
      </c>
      <c r="G680" s="220">
        <f t="shared" si="598"/>
        <v>0</v>
      </c>
      <c r="H680" s="220">
        <f t="shared" si="598"/>
        <v>1.4385383816638908</v>
      </c>
      <c r="I680" s="220">
        <f t="shared" si="598"/>
        <v>0</v>
      </c>
      <c r="J680" s="220">
        <f t="shared" si="598"/>
        <v>0</v>
      </c>
      <c r="K680" s="220">
        <f t="shared" si="598"/>
        <v>0.49459273978189466</v>
      </c>
      <c r="L680" s="220">
        <f t="shared" si="598"/>
        <v>0.69333935627553467</v>
      </c>
      <c r="M680" s="220">
        <f t="shared" si="598"/>
        <v>0</v>
      </c>
      <c r="N680" s="220">
        <f t="shared" si="598"/>
        <v>0.89375119583937079</v>
      </c>
      <c r="O680" s="220">
        <f t="shared" si="598"/>
        <v>0</v>
      </c>
      <c r="P680" s="220">
        <f t="shared" si="598"/>
        <v>0.10142824458495689</v>
      </c>
      <c r="Q680" s="220">
        <f t="shared" si="598"/>
        <v>0</v>
      </c>
    </row>
    <row r="681" spans="1:17" x14ac:dyDescent="0.25">
      <c r="A681" s="60" t="s">
        <v>2388</v>
      </c>
      <c r="B681" s="60" t="s">
        <v>6038</v>
      </c>
      <c r="C681" s="220">
        <f t="shared" ref="C681:Q681" si="599">(C3976/C$3380)/(C7271/C$6675)</f>
        <v>0</v>
      </c>
      <c r="D681" s="220">
        <f t="shared" si="599"/>
        <v>0</v>
      </c>
      <c r="E681" s="220">
        <f t="shared" si="599"/>
        <v>0</v>
      </c>
      <c r="F681" s="220">
        <f t="shared" si="599"/>
        <v>0</v>
      </c>
      <c r="G681" s="220">
        <f t="shared" si="599"/>
        <v>2.0406728253359239E-2</v>
      </c>
      <c r="H681" s="220">
        <f t="shared" si="599"/>
        <v>0</v>
      </c>
      <c r="I681" s="220">
        <f t="shared" si="599"/>
        <v>0</v>
      </c>
      <c r="J681" s="220">
        <f t="shared" si="599"/>
        <v>0</v>
      </c>
      <c r="K681" s="220">
        <f t="shared" si="599"/>
        <v>0</v>
      </c>
      <c r="L681" s="220">
        <f t="shared" si="599"/>
        <v>0</v>
      </c>
      <c r="M681" s="220">
        <f t="shared" si="599"/>
        <v>0</v>
      </c>
      <c r="N681" s="220">
        <f t="shared" si="599"/>
        <v>0</v>
      </c>
      <c r="O681" s="220">
        <f t="shared" si="599"/>
        <v>0</v>
      </c>
      <c r="P681" s="220">
        <f t="shared" si="599"/>
        <v>0</v>
      </c>
      <c r="Q681" s="220">
        <f t="shared" si="599"/>
        <v>0</v>
      </c>
    </row>
    <row r="682" spans="1:17" x14ac:dyDescent="0.25">
      <c r="A682" s="60" t="s">
        <v>1925</v>
      </c>
      <c r="B682" s="60" t="s">
        <v>6042</v>
      </c>
      <c r="C682" s="220">
        <f t="shared" ref="C682:Q682" si="600">(C3977/C$3380)/(C7272/C$6675)</f>
        <v>0</v>
      </c>
      <c r="D682" s="220">
        <f t="shared" si="600"/>
        <v>0</v>
      </c>
      <c r="E682" s="220">
        <f t="shared" si="600"/>
        <v>0</v>
      </c>
      <c r="F682" s="220">
        <f t="shared" si="600"/>
        <v>0</v>
      </c>
      <c r="G682" s="220">
        <f t="shared" si="600"/>
        <v>0</v>
      </c>
      <c r="H682" s="220">
        <f t="shared" si="600"/>
        <v>0</v>
      </c>
      <c r="I682" s="220">
        <f t="shared" si="600"/>
        <v>0</v>
      </c>
      <c r="J682" s="220">
        <f t="shared" si="600"/>
        <v>0</v>
      </c>
      <c r="K682" s="220">
        <f t="shared" si="600"/>
        <v>0</v>
      </c>
      <c r="L682" s="220">
        <f t="shared" si="600"/>
        <v>0</v>
      </c>
      <c r="M682" s="220">
        <f t="shared" si="600"/>
        <v>0</v>
      </c>
      <c r="N682" s="220">
        <f t="shared" si="600"/>
        <v>0</v>
      </c>
      <c r="O682" s="220">
        <f t="shared" si="600"/>
        <v>0</v>
      </c>
      <c r="P682" s="220">
        <f t="shared" si="600"/>
        <v>0</v>
      </c>
      <c r="Q682" s="220">
        <f t="shared" si="600"/>
        <v>3.5256903070386648E-4</v>
      </c>
    </row>
    <row r="683" spans="1:17" x14ac:dyDescent="0.25">
      <c r="A683" s="60" t="s">
        <v>2346</v>
      </c>
      <c r="B683" s="60" t="s">
        <v>6045</v>
      </c>
      <c r="C683" s="220">
        <f t="shared" ref="C683:Q683" si="601">(C3978/C$3380)/(C7273/C$6675)</f>
        <v>0</v>
      </c>
      <c r="D683" s="220">
        <f t="shared" si="601"/>
        <v>0</v>
      </c>
      <c r="E683" s="220">
        <f t="shared" si="601"/>
        <v>0</v>
      </c>
      <c r="F683" s="220">
        <f t="shared" si="601"/>
        <v>0</v>
      </c>
      <c r="G683" s="220">
        <f t="shared" si="601"/>
        <v>0</v>
      </c>
      <c r="H683" s="220">
        <f t="shared" si="601"/>
        <v>0</v>
      </c>
      <c r="I683" s="220">
        <f t="shared" si="601"/>
        <v>0</v>
      </c>
      <c r="J683" s="220">
        <f t="shared" si="601"/>
        <v>0</v>
      </c>
      <c r="K683" s="220">
        <f t="shared" si="601"/>
        <v>0</v>
      </c>
      <c r="L683" s="220">
        <f t="shared" si="601"/>
        <v>0</v>
      </c>
      <c r="M683" s="220">
        <f t="shared" si="601"/>
        <v>0</v>
      </c>
      <c r="N683" s="220">
        <f t="shared" si="601"/>
        <v>0</v>
      </c>
      <c r="O683" s="220">
        <f t="shared" si="601"/>
        <v>0</v>
      </c>
      <c r="P683" s="220">
        <f t="shared" si="601"/>
        <v>7.2241349002351827</v>
      </c>
      <c r="Q683" s="220">
        <f t="shared" si="601"/>
        <v>0</v>
      </c>
    </row>
    <row r="684" spans="1:17" x14ac:dyDescent="0.25">
      <c r="A684" s="60" t="s">
        <v>1292</v>
      </c>
      <c r="B684" s="60" t="s">
        <v>6049</v>
      </c>
      <c r="C684" s="220">
        <f t="shared" ref="C684:Q684" si="602">(C3979/C$3380)/(C7274/C$6675)</f>
        <v>0</v>
      </c>
      <c r="D684" s="220">
        <f t="shared" si="602"/>
        <v>0</v>
      </c>
      <c r="E684" s="220">
        <f t="shared" si="602"/>
        <v>0</v>
      </c>
      <c r="F684" s="220">
        <f t="shared" si="602"/>
        <v>0</v>
      </c>
      <c r="G684" s="220">
        <f t="shared" si="602"/>
        <v>0</v>
      </c>
      <c r="H684" s="220">
        <f t="shared" si="602"/>
        <v>0</v>
      </c>
      <c r="I684" s="220">
        <f t="shared" si="602"/>
        <v>0</v>
      </c>
      <c r="J684" s="220">
        <f t="shared" si="602"/>
        <v>0</v>
      </c>
      <c r="K684" s="220">
        <f t="shared" si="602"/>
        <v>1.5604109927223759</v>
      </c>
      <c r="L684" s="220">
        <f t="shared" si="602"/>
        <v>0</v>
      </c>
      <c r="M684" s="220">
        <f t="shared" si="602"/>
        <v>0</v>
      </c>
      <c r="N684" s="220">
        <f t="shared" si="602"/>
        <v>0</v>
      </c>
      <c r="O684" s="220">
        <f t="shared" si="602"/>
        <v>0</v>
      </c>
      <c r="P684" s="220">
        <f t="shared" si="602"/>
        <v>0</v>
      </c>
      <c r="Q684" s="220">
        <f t="shared" si="602"/>
        <v>0</v>
      </c>
    </row>
    <row r="685" spans="1:17" x14ac:dyDescent="0.25">
      <c r="A685" s="60" t="s">
        <v>2962</v>
      </c>
      <c r="B685" s="60" t="s">
        <v>6051</v>
      </c>
      <c r="C685" s="220">
        <f t="shared" ref="C685:Q685" si="603">(C3980/C$3380)/(C7275/C$6675)</f>
        <v>0</v>
      </c>
      <c r="D685" s="220">
        <f t="shared" si="603"/>
        <v>0</v>
      </c>
      <c r="E685" s="220">
        <f t="shared" si="603"/>
        <v>0</v>
      </c>
      <c r="F685" s="220">
        <f t="shared" si="603"/>
        <v>0</v>
      </c>
      <c r="G685" s="220">
        <f t="shared" si="603"/>
        <v>0</v>
      </c>
      <c r="H685" s="220">
        <f t="shared" si="603"/>
        <v>0</v>
      </c>
      <c r="I685" s="220">
        <f t="shared" si="603"/>
        <v>0</v>
      </c>
      <c r="J685" s="220">
        <f t="shared" si="603"/>
        <v>0</v>
      </c>
      <c r="K685" s="220">
        <f t="shared" si="603"/>
        <v>0</v>
      </c>
      <c r="L685" s="220">
        <f t="shared" si="603"/>
        <v>0</v>
      </c>
      <c r="M685" s="220">
        <f t="shared" si="603"/>
        <v>0</v>
      </c>
      <c r="N685" s="220">
        <f t="shared" si="603"/>
        <v>0</v>
      </c>
      <c r="O685" s="220">
        <f t="shared" si="603"/>
        <v>0</v>
      </c>
      <c r="P685" s="220">
        <f t="shared" si="603"/>
        <v>0</v>
      </c>
      <c r="Q685" s="220">
        <f t="shared" si="603"/>
        <v>3.9984433910405922E-3</v>
      </c>
    </row>
    <row r="686" spans="1:17" x14ac:dyDescent="0.25">
      <c r="A686" s="60" t="s">
        <v>1204</v>
      </c>
      <c r="B686" s="60" t="s">
        <v>6053</v>
      </c>
      <c r="C686" s="220">
        <f t="shared" ref="C686:Q686" si="604">(C3981/C$3380)/(C7276/C$6675)</f>
        <v>0</v>
      </c>
      <c r="D686" s="220">
        <f t="shared" si="604"/>
        <v>0</v>
      </c>
      <c r="E686" s="220">
        <f t="shared" si="604"/>
        <v>0</v>
      </c>
      <c r="F686" s="220">
        <f t="shared" si="604"/>
        <v>0</v>
      </c>
      <c r="G686" s="220">
        <f t="shared" si="604"/>
        <v>0.17280566187315549</v>
      </c>
      <c r="H686" s="220">
        <f t="shared" si="604"/>
        <v>0</v>
      </c>
      <c r="I686" s="220">
        <f t="shared" si="604"/>
        <v>0</v>
      </c>
      <c r="J686" s="220">
        <f t="shared" si="604"/>
        <v>3.2647180044773211E-2</v>
      </c>
      <c r="K686" s="220">
        <f t="shared" si="604"/>
        <v>0</v>
      </c>
      <c r="L686" s="220">
        <f t="shared" si="604"/>
        <v>0</v>
      </c>
      <c r="M686" s="220">
        <f t="shared" si="604"/>
        <v>0</v>
      </c>
      <c r="N686" s="220">
        <f t="shared" si="604"/>
        <v>0</v>
      </c>
      <c r="O686" s="220">
        <f t="shared" si="604"/>
        <v>0</v>
      </c>
      <c r="P686" s="220">
        <f t="shared" si="604"/>
        <v>0</v>
      </c>
      <c r="Q686" s="220">
        <f t="shared" si="604"/>
        <v>0</v>
      </c>
    </row>
    <row r="687" spans="1:17" x14ac:dyDescent="0.25">
      <c r="A687" s="60" t="s">
        <v>4474</v>
      </c>
      <c r="B687" s="60" t="s">
        <v>6055</v>
      </c>
      <c r="C687" s="220">
        <f t="shared" ref="C687:Q687" si="605">(C3982/C$3380)/(C7277/C$6675)</f>
        <v>0</v>
      </c>
      <c r="D687" s="220">
        <f t="shared" si="605"/>
        <v>0</v>
      </c>
      <c r="E687" s="220">
        <f t="shared" si="605"/>
        <v>8.1726491282027008E-3</v>
      </c>
      <c r="F687" s="220">
        <f t="shared" si="605"/>
        <v>0</v>
      </c>
      <c r="G687" s="220">
        <f t="shared" si="605"/>
        <v>0</v>
      </c>
      <c r="H687" s="220">
        <f t="shared" si="605"/>
        <v>0</v>
      </c>
      <c r="I687" s="220">
        <f t="shared" si="605"/>
        <v>0</v>
      </c>
      <c r="J687" s="220">
        <f t="shared" si="605"/>
        <v>0</v>
      </c>
      <c r="K687" s="220">
        <f t="shared" si="605"/>
        <v>0</v>
      </c>
      <c r="L687" s="220">
        <f t="shared" si="605"/>
        <v>0</v>
      </c>
      <c r="M687" s="220">
        <f t="shared" si="605"/>
        <v>0</v>
      </c>
      <c r="N687" s="220" t="e">
        <f t="shared" si="605"/>
        <v>#DIV/0!</v>
      </c>
      <c r="O687" s="220">
        <f t="shared" si="605"/>
        <v>0</v>
      </c>
      <c r="P687" s="220">
        <f t="shared" si="605"/>
        <v>0</v>
      </c>
      <c r="Q687" s="220">
        <f t="shared" si="605"/>
        <v>0</v>
      </c>
    </row>
    <row r="688" spans="1:17" x14ac:dyDescent="0.25">
      <c r="A688" s="60" t="s">
        <v>1174</v>
      </c>
      <c r="B688" s="60" t="s">
        <v>6056</v>
      </c>
      <c r="C688" s="220">
        <f t="shared" ref="C688:Q688" si="606">(C3983/C$3380)/(C7278/C$6675)</f>
        <v>0</v>
      </c>
      <c r="D688" s="220">
        <f t="shared" si="606"/>
        <v>0</v>
      </c>
      <c r="E688" s="220">
        <f t="shared" si="606"/>
        <v>1.3534049301685287E-2</v>
      </c>
      <c r="F688" s="220">
        <f t="shared" si="606"/>
        <v>0</v>
      </c>
      <c r="G688" s="220">
        <f t="shared" si="606"/>
        <v>0</v>
      </c>
      <c r="H688" s="220">
        <f t="shared" si="606"/>
        <v>0</v>
      </c>
      <c r="I688" s="220">
        <f t="shared" si="606"/>
        <v>0</v>
      </c>
      <c r="J688" s="220">
        <f t="shared" si="606"/>
        <v>0</v>
      </c>
      <c r="K688" s="220">
        <f t="shared" si="606"/>
        <v>0</v>
      </c>
      <c r="L688" s="220">
        <f t="shared" si="606"/>
        <v>0</v>
      </c>
      <c r="M688" s="220">
        <f t="shared" si="606"/>
        <v>0</v>
      </c>
      <c r="N688" s="220">
        <f t="shared" si="606"/>
        <v>0</v>
      </c>
      <c r="O688" s="220">
        <f t="shared" si="606"/>
        <v>0</v>
      </c>
      <c r="P688" s="220">
        <f t="shared" si="606"/>
        <v>5.3214275225001808</v>
      </c>
      <c r="Q688" s="220">
        <f t="shared" si="606"/>
        <v>2314.4112382436078</v>
      </c>
    </row>
    <row r="689" spans="1:17" x14ac:dyDescent="0.25">
      <c r="A689" s="60" t="s">
        <v>136</v>
      </c>
      <c r="B689" s="60" t="s">
        <v>6059</v>
      </c>
      <c r="C689" s="220">
        <f t="shared" ref="C689:Q689" si="607">(C3984/C$3380)/(C7279/C$6675)</f>
        <v>0</v>
      </c>
      <c r="D689" s="220">
        <f t="shared" si="607"/>
        <v>0</v>
      </c>
      <c r="E689" s="220">
        <f t="shared" si="607"/>
        <v>0</v>
      </c>
      <c r="F689" s="220">
        <f t="shared" si="607"/>
        <v>0</v>
      </c>
      <c r="G689" s="220">
        <f t="shared" si="607"/>
        <v>0</v>
      </c>
      <c r="H689" s="220">
        <f t="shared" si="607"/>
        <v>0</v>
      </c>
      <c r="I689" s="220">
        <f t="shared" si="607"/>
        <v>6.9803366005964434E-3</v>
      </c>
      <c r="J689" s="220">
        <f t="shared" si="607"/>
        <v>0</v>
      </c>
      <c r="K689" s="220">
        <f t="shared" si="607"/>
        <v>0</v>
      </c>
      <c r="L689" s="220">
        <f t="shared" si="607"/>
        <v>0</v>
      </c>
      <c r="M689" s="220">
        <f t="shared" si="607"/>
        <v>0</v>
      </c>
      <c r="N689" s="220">
        <f t="shared" si="607"/>
        <v>0</v>
      </c>
      <c r="O689" s="220">
        <f t="shared" si="607"/>
        <v>0</v>
      </c>
      <c r="P689" s="220">
        <f t="shared" si="607"/>
        <v>0</v>
      </c>
      <c r="Q689" s="220">
        <f t="shared" si="607"/>
        <v>0</v>
      </c>
    </row>
    <row r="690" spans="1:17" x14ac:dyDescent="0.25">
      <c r="A690" s="60" t="s">
        <v>1653</v>
      </c>
      <c r="B690" s="60" t="s">
        <v>6061</v>
      </c>
      <c r="C690" s="220">
        <f t="shared" ref="C690:Q690" si="608">(C3985/C$3380)/(C7280/C$6675)</f>
        <v>0</v>
      </c>
      <c r="D690" s="220">
        <f t="shared" si="608"/>
        <v>0</v>
      </c>
      <c r="E690" s="220">
        <f t="shared" si="608"/>
        <v>0</v>
      </c>
      <c r="F690" s="220">
        <f t="shared" si="608"/>
        <v>0</v>
      </c>
      <c r="G690" s="220">
        <f t="shared" si="608"/>
        <v>0</v>
      </c>
      <c r="H690" s="220">
        <f t="shared" si="608"/>
        <v>0</v>
      </c>
      <c r="I690" s="220">
        <f t="shared" si="608"/>
        <v>0</v>
      </c>
      <c r="J690" s="220">
        <f t="shared" si="608"/>
        <v>0</v>
      </c>
      <c r="K690" s="220">
        <f t="shared" si="608"/>
        <v>3.7129439586879295E-2</v>
      </c>
      <c r="L690" s="220">
        <f t="shared" si="608"/>
        <v>0</v>
      </c>
      <c r="M690" s="220">
        <f t="shared" si="608"/>
        <v>0</v>
      </c>
      <c r="N690" s="220">
        <f t="shared" si="608"/>
        <v>0</v>
      </c>
      <c r="O690" s="220">
        <f t="shared" si="608"/>
        <v>0</v>
      </c>
      <c r="P690" s="220">
        <f t="shared" si="608"/>
        <v>0</v>
      </c>
      <c r="Q690" s="220">
        <f t="shared" si="608"/>
        <v>0</v>
      </c>
    </row>
    <row r="691" spans="1:17" x14ac:dyDescent="0.25">
      <c r="A691" s="60" t="s">
        <v>4384</v>
      </c>
      <c r="B691" s="60" t="s">
        <v>6062</v>
      </c>
      <c r="C691" s="220">
        <f t="shared" ref="C691:Q691" si="609">(C3986/C$3380)/(C7281/C$6675)</f>
        <v>0</v>
      </c>
      <c r="D691" s="220">
        <f t="shared" si="609"/>
        <v>0</v>
      </c>
      <c r="E691" s="220">
        <f t="shared" si="609"/>
        <v>0</v>
      </c>
      <c r="F691" s="220">
        <f t="shared" si="609"/>
        <v>0</v>
      </c>
      <c r="G691" s="220">
        <f t="shared" si="609"/>
        <v>0</v>
      </c>
      <c r="H691" s="220">
        <f t="shared" si="609"/>
        <v>0</v>
      </c>
      <c r="I691" s="220">
        <f t="shared" si="609"/>
        <v>0</v>
      </c>
      <c r="J691" s="220">
        <f t="shared" si="609"/>
        <v>2.2485463256282587</v>
      </c>
      <c r="K691" s="220">
        <f t="shared" si="609"/>
        <v>0</v>
      </c>
      <c r="L691" s="220" t="e">
        <f t="shared" si="609"/>
        <v>#DIV/0!</v>
      </c>
      <c r="M691" s="220" t="e">
        <f t="shared" si="609"/>
        <v>#DIV/0!</v>
      </c>
      <c r="N691" s="220" t="e">
        <f t="shared" si="609"/>
        <v>#DIV/0!</v>
      </c>
      <c r="O691" s="220" t="e">
        <f t="shared" si="609"/>
        <v>#DIV/0!</v>
      </c>
      <c r="P691" s="220" t="e">
        <f t="shared" si="609"/>
        <v>#DIV/0!</v>
      </c>
      <c r="Q691" s="220" t="e">
        <f t="shared" si="609"/>
        <v>#DIV/0!</v>
      </c>
    </row>
    <row r="692" spans="1:17" x14ac:dyDescent="0.25">
      <c r="A692" s="60" t="s">
        <v>2074</v>
      </c>
      <c r="B692" s="60" t="s">
        <v>6066</v>
      </c>
      <c r="C692" s="220">
        <f t="shared" ref="C692:Q692" si="610">(C3987/C$3380)/(C7282/C$6675)</f>
        <v>0</v>
      </c>
      <c r="D692" s="220">
        <f t="shared" si="610"/>
        <v>0</v>
      </c>
      <c r="E692" s="220">
        <f t="shared" si="610"/>
        <v>0</v>
      </c>
      <c r="F692" s="220">
        <f t="shared" si="610"/>
        <v>0</v>
      </c>
      <c r="G692" s="220">
        <f t="shared" si="610"/>
        <v>0</v>
      </c>
      <c r="H692" s="220">
        <f t="shared" si="610"/>
        <v>0</v>
      </c>
      <c r="I692" s="220">
        <f t="shared" si="610"/>
        <v>2.2688541153550639</v>
      </c>
      <c r="J692" s="220">
        <f t="shared" si="610"/>
        <v>28.989040862705316</v>
      </c>
      <c r="K692" s="220">
        <f t="shared" si="610"/>
        <v>11.931575126346976</v>
      </c>
      <c r="L692" s="220">
        <f t="shared" si="610"/>
        <v>0</v>
      </c>
      <c r="M692" s="220">
        <f t="shared" si="610"/>
        <v>1.0632176504118545</v>
      </c>
      <c r="N692" s="220">
        <f t="shared" si="610"/>
        <v>78.981221321232184</v>
      </c>
      <c r="O692" s="220">
        <f t="shared" si="610"/>
        <v>0.13038511461320454</v>
      </c>
      <c r="P692" s="220">
        <f t="shared" si="610"/>
        <v>14.243992456912334</v>
      </c>
      <c r="Q692" s="220">
        <f t="shared" si="610"/>
        <v>26.805037686249385</v>
      </c>
    </row>
    <row r="693" spans="1:17" x14ac:dyDescent="0.25">
      <c r="A693" s="60" t="s">
        <v>1977</v>
      </c>
      <c r="B693" s="60" t="s">
        <v>6067</v>
      </c>
      <c r="C693" s="220">
        <f t="shared" ref="C693:Q693" si="611">(C3988/C$3380)/(C7283/C$6675)</f>
        <v>0</v>
      </c>
      <c r="D693" s="220">
        <f t="shared" si="611"/>
        <v>0</v>
      </c>
      <c r="E693" s="220">
        <f t="shared" si="611"/>
        <v>0</v>
      </c>
      <c r="F693" s="220">
        <f t="shared" si="611"/>
        <v>5.147857067939525E-2</v>
      </c>
      <c r="G693" s="220">
        <f t="shared" si="611"/>
        <v>0</v>
      </c>
      <c r="H693" s="220">
        <f t="shared" si="611"/>
        <v>0</v>
      </c>
      <c r="I693" s="220">
        <f t="shared" si="611"/>
        <v>0</v>
      </c>
      <c r="J693" s="220">
        <f t="shared" si="611"/>
        <v>0</v>
      </c>
      <c r="K693" s="220">
        <f t="shared" si="611"/>
        <v>0</v>
      </c>
      <c r="L693" s="220">
        <f t="shared" si="611"/>
        <v>0</v>
      </c>
      <c r="M693" s="220">
        <f t="shared" si="611"/>
        <v>0</v>
      </c>
      <c r="N693" s="220">
        <f t="shared" si="611"/>
        <v>0</v>
      </c>
      <c r="O693" s="220">
        <f t="shared" si="611"/>
        <v>0</v>
      </c>
      <c r="P693" s="220">
        <f t="shared" si="611"/>
        <v>0</v>
      </c>
      <c r="Q693" s="220">
        <f t="shared" si="611"/>
        <v>0</v>
      </c>
    </row>
    <row r="694" spans="1:17" x14ac:dyDescent="0.25">
      <c r="A694" s="60" t="s">
        <v>2329</v>
      </c>
      <c r="B694" s="60" t="s">
        <v>6069</v>
      </c>
      <c r="C694" s="220">
        <f t="shared" ref="C694:Q694" si="612">(C3989/C$3380)/(C7284/C$6675)</f>
        <v>0</v>
      </c>
      <c r="D694" s="220">
        <f t="shared" si="612"/>
        <v>0</v>
      </c>
      <c r="E694" s="220">
        <f t="shared" si="612"/>
        <v>0</v>
      </c>
      <c r="F694" s="220">
        <f t="shared" si="612"/>
        <v>0</v>
      </c>
      <c r="G694" s="220">
        <f t="shared" si="612"/>
        <v>0</v>
      </c>
      <c r="H694" s="220">
        <f t="shared" si="612"/>
        <v>0</v>
      </c>
      <c r="I694" s="220">
        <f t="shared" si="612"/>
        <v>0</v>
      </c>
      <c r="J694" s="220">
        <f t="shared" si="612"/>
        <v>0</v>
      </c>
      <c r="K694" s="220">
        <f t="shared" si="612"/>
        <v>0</v>
      </c>
      <c r="L694" s="220">
        <f t="shared" si="612"/>
        <v>9.1560831807175127</v>
      </c>
      <c r="M694" s="220">
        <f t="shared" si="612"/>
        <v>0</v>
      </c>
      <c r="N694" s="220">
        <f t="shared" si="612"/>
        <v>0</v>
      </c>
      <c r="O694" s="220">
        <f t="shared" si="612"/>
        <v>0</v>
      </c>
      <c r="P694" s="220">
        <f t="shared" si="612"/>
        <v>0</v>
      </c>
      <c r="Q694" s="220">
        <f t="shared" si="612"/>
        <v>0</v>
      </c>
    </row>
    <row r="695" spans="1:17" x14ac:dyDescent="0.25">
      <c r="A695" s="60" t="s">
        <v>2003</v>
      </c>
      <c r="B695" s="60" t="s">
        <v>6071</v>
      </c>
      <c r="C695" s="220">
        <f t="shared" ref="C695:Q695" si="613">(C3990/C$3380)/(C7285/C$6675)</f>
        <v>0</v>
      </c>
      <c r="D695" s="220">
        <f t="shared" si="613"/>
        <v>0</v>
      </c>
      <c r="E695" s="220">
        <f t="shared" si="613"/>
        <v>0</v>
      </c>
      <c r="F695" s="220">
        <f t="shared" si="613"/>
        <v>0</v>
      </c>
      <c r="G695" s="220">
        <f t="shared" si="613"/>
        <v>2.771021016478981</v>
      </c>
      <c r="H695" s="220">
        <f t="shared" si="613"/>
        <v>0</v>
      </c>
      <c r="I695" s="220">
        <f t="shared" si="613"/>
        <v>0</v>
      </c>
      <c r="J695" s="220">
        <f t="shared" si="613"/>
        <v>0</v>
      </c>
      <c r="K695" s="220">
        <f t="shared" si="613"/>
        <v>0</v>
      </c>
      <c r="L695" s="220">
        <f t="shared" si="613"/>
        <v>0</v>
      </c>
      <c r="M695" s="220">
        <f t="shared" si="613"/>
        <v>0</v>
      </c>
      <c r="N695" s="220">
        <f t="shared" si="613"/>
        <v>0</v>
      </c>
      <c r="O695" s="220">
        <f t="shared" si="613"/>
        <v>0</v>
      </c>
      <c r="P695" s="220">
        <f t="shared" si="613"/>
        <v>0</v>
      </c>
      <c r="Q695" s="220">
        <f t="shared" si="613"/>
        <v>0</v>
      </c>
    </row>
    <row r="696" spans="1:17" x14ac:dyDescent="0.25">
      <c r="A696" s="60" t="s">
        <v>2351</v>
      </c>
      <c r="B696" s="60" t="s">
        <v>6074</v>
      </c>
      <c r="C696" s="220">
        <f t="shared" ref="C696:Q696" si="614">(C3991/C$3380)/(C7286/C$6675)</f>
        <v>0</v>
      </c>
      <c r="D696" s="220">
        <f t="shared" si="614"/>
        <v>0</v>
      </c>
      <c r="E696" s="220">
        <f t="shared" si="614"/>
        <v>1.377198962400761E-2</v>
      </c>
      <c r="F696" s="220">
        <f t="shared" si="614"/>
        <v>0</v>
      </c>
      <c r="G696" s="220">
        <f t="shared" si="614"/>
        <v>0</v>
      </c>
      <c r="H696" s="220">
        <f t="shared" si="614"/>
        <v>0</v>
      </c>
      <c r="I696" s="220">
        <f t="shared" si="614"/>
        <v>0</v>
      </c>
      <c r="J696" s="220">
        <f t="shared" si="614"/>
        <v>0</v>
      </c>
      <c r="K696" s="220">
        <f t="shared" si="614"/>
        <v>0</v>
      </c>
      <c r="L696" s="220">
        <f t="shared" si="614"/>
        <v>0</v>
      </c>
      <c r="M696" s="220">
        <f t="shared" si="614"/>
        <v>0</v>
      </c>
      <c r="N696" s="220">
        <f t="shared" si="614"/>
        <v>0</v>
      </c>
      <c r="O696" s="220">
        <f t="shared" si="614"/>
        <v>0</v>
      </c>
      <c r="P696" s="220">
        <f t="shared" si="614"/>
        <v>0</v>
      </c>
      <c r="Q696" s="220">
        <f t="shared" si="614"/>
        <v>0</v>
      </c>
    </row>
    <row r="697" spans="1:17" x14ac:dyDescent="0.25">
      <c r="A697" s="60" t="s">
        <v>3650</v>
      </c>
      <c r="B697" s="60" t="s">
        <v>6077</v>
      </c>
      <c r="C697" s="220">
        <f t="shared" ref="C697:Q697" si="615">(C3992/C$3380)/(C7287/C$6675)</f>
        <v>0</v>
      </c>
      <c r="D697" s="220">
        <f t="shared" si="615"/>
        <v>0</v>
      </c>
      <c r="E697" s="220">
        <f t="shared" si="615"/>
        <v>0</v>
      </c>
      <c r="F697" s="220">
        <f t="shared" si="615"/>
        <v>0</v>
      </c>
      <c r="G697" s="220">
        <f t="shared" si="615"/>
        <v>0</v>
      </c>
      <c r="H697" s="220">
        <f t="shared" si="615"/>
        <v>0.81066028920799138</v>
      </c>
      <c r="I697" s="220">
        <f t="shared" si="615"/>
        <v>0</v>
      </c>
      <c r="J697" s="220">
        <f t="shared" si="615"/>
        <v>0</v>
      </c>
      <c r="K697" s="220">
        <f t="shared" si="615"/>
        <v>0</v>
      </c>
      <c r="L697" s="220">
        <f t="shared" si="615"/>
        <v>0</v>
      </c>
      <c r="M697" s="220">
        <f t="shared" si="615"/>
        <v>0</v>
      </c>
      <c r="N697" s="220">
        <f t="shared" si="615"/>
        <v>0</v>
      </c>
      <c r="O697" s="220">
        <f t="shared" si="615"/>
        <v>0</v>
      </c>
      <c r="P697" s="220">
        <f t="shared" si="615"/>
        <v>0</v>
      </c>
      <c r="Q697" s="220">
        <f t="shared" si="615"/>
        <v>0</v>
      </c>
    </row>
    <row r="698" spans="1:17" x14ac:dyDescent="0.25">
      <c r="A698" s="60" t="s">
        <v>3371</v>
      </c>
      <c r="B698" s="60" t="s">
        <v>6079</v>
      </c>
      <c r="C698" s="220">
        <f t="shared" ref="C698:Q698" si="616">(C3993/C$3380)/(C7288/C$6675)</f>
        <v>0</v>
      </c>
      <c r="D698" s="220">
        <f t="shared" si="616"/>
        <v>0</v>
      </c>
      <c r="E698" s="220">
        <f t="shared" si="616"/>
        <v>0</v>
      </c>
      <c r="F698" s="220">
        <f t="shared" si="616"/>
        <v>0</v>
      </c>
      <c r="G698" s="220">
        <f t="shared" si="616"/>
        <v>0</v>
      </c>
      <c r="H698" s="220">
        <f t="shared" si="616"/>
        <v>0</v>
      </c>
      <c r="I698" s="220">
        <f t="shared" si="616"/>
        <v>0</v>
      </c>
      <c r="J698" s="220">
        <f t="shared" si="616"/>
        <v>0</v>
      </c>
      <c r="K698" s="220">
        <f t="shared" si="616"/>
        <v>0</v>
      </c>
      <c r="L698" s="220">
        <f t="shared" si="616"/>
        <v>0</v>
      </c>
      <c r="M698" s="220">
        <f t="shared" si="616"/>
        <v>0</v>
      </c>
      <c r="N698" s="220">
        <f t="shared" si="616"/>
        <v>1.5508898678445437E-2</v>
      </c>
      <c r="O698" s="220">
        <f t="shared" si="616"/>
        <v>0</v>
      </c>
      <c r="P698" s="220">
        <f t="shared" si="616"/>
        <v>0</v>
      </c>
      <c r="Q698" s="220">
        <f t="shared" si="616"/>
        <v>0</v>
      </c>
    </row>
    <row r="699" spans="1:17" x14ac:dyDescent="0.25">
      <c r="A699" s="60" t="s">
        <v>1202</v>
      </c>
      <c r="B699" s="60" t="s">
        <v>6080</v>
      </c>
      <c r="C699" s="220">
        <f t="shared" ref="C699:Q699" si="617">(C3994/C$3380)/(C7289/C$6675)</f>
        <v>2.3211761092041929E-3</v>
      </c>
      <c r="D699" s="220">
        <f t="shared" si="617"/>
        <v>0</v>
      </c>
      <c r="E699" s="220">
        <f t="shared" si="617"/>
        <v>6.0632689223174149E-2</v>
      </c>
      <c r="F699" s="220">
        <f t="shared" si="617"/>
        <v>0</v>
      </c>
      <c r="G699" s="220">
        <f t="shared" si="617"/>
        <v>0</v>
      </c>
      <c r="H699" s="220">
        <f t="shared" si="617"/>
        <v>0</v>
      </c>
      <c r="I699" s="220">
        <f t="shared" si="617"/>
        <v>0</v>
      </c>
      <c r="J699" s="220">
        <f t="shared" si="617"/>
        <v>0</v>
      </c>
      <c r="K699" s="220">
        <f t="shared" si="617"/>
        <v>0</v>
      </c>
      <c r="L699" s="220">
        <f t="shared" si="617"/>
        <v>0</v>
      </c>
      <c r="M699" s="220">
        <f t="shared" si="617"/>
        <v>0</v>
      </c>
      <c r="N699" s="220">
        <f t="shared" si="617"/>
        <v>0</v>
      </c>
      <c r="O699" s="220">
        <f t="shared" si="617"/>
        <v>0</v>
      </c>
      <c r="P699" s="220">
        <f t="shared" si="617"/>
        <v>0</v>
      </c>
      <c r="Q699" s="220">
        <f t="shared" si="617"/>
        <v>0</v>
      </c>
    </row>
    <row r="700" spans="1:17" x14ac:dyDescent="0.25">
      <c r="A700" s="60" t="s">
        <v>1777</v>
      </c>
      <c r="B700" s="60" t="s">
        <v>6081</v>
      </c>
      <c r="C700" s="220">
        <f t="shared" ref="C700:Q700" si="618">(C3995/C$3380)/(C7290/C$6675)</f>
        <v>0</v>
      </c>
      <c r="D700" s="220">
        <f t="shared" si="618"/>
        <v>0</v>
      </c>
      <c r="E700" s="220">
        <f t="shared" si="618"/>
        <v>0</v>
      </c>
      <c r="F700" s="220">
        <f t="shared" si="618"/>
        <v>0</v>
      </c>
      <c r="G700" s="220">
        <f t="shared" si="618"/>
        <v>0</v>
      </c>
      <c r="H700" s="220">
        <f t="shared" si="618"/>
        <v>0</v>
      </c>
      <c r="I700" s="220">
        <f t="shared" si="618"/>
        <v>0</v>
      </c>
      <c r="J700" s="220">
        <f t="shared" si="618"/>
        <v>0</v>
      </c>
      <c r="K700" s="220">
        <f t="shared" si="618"/>
        <v>0</v>
      </c>
      <c r="L700" s="220">
        <f t="shared" si="618"/>
        <v>0</v>
      </c>
      <c r="M700" s="220">
        <f t="shared" si="618"/>
        <v>0</v>
      </c>
      <c r="N700" s="220">
        <f t="shared" si="618"/>
        <v>0</v>
      </c>
      <c r="O700" s="220">
        <f t="shared" si="618"/>
        <v>0</v>
      </c>
      <c r="P700" s="220">
        <f t="shared" si="618"/>
        <v>0</v>
      </c>
      <c r="Q700" s="220">
        <f t="shared" si="618"/>
        <v>4.4176750240730381E-2</v>
      </c>
    </row>
    <row r="701" spans="1:17" x14ac:dyDescent="0.25">
      <c r="A701" s="60" t="s">
        <v>1979</v>
      </c>
      <c r="B701" s="60" t="s">
        <v>6084</v>
      </c>
      <c r="C701" s="220">
        <f t="shared" ref="C701:Q701" si="619">(C3996/C$3380)/(C7291/C$6675)</f>
        <v>0</v>
      </c>
      <c r="D701" s="220">
        <f t="shared" si="619"/>
        <v>0</v>
      </c>
      <c r="E701" s="220">
        <f t="shared" si="619"/>
        <v>2.7543064731956678E-2</v>
      </c>
      <c r="F701" s="220">
        <f t="shared" si="619"/>
        <v>3.1574497468210498E-2</v>
      </c>
      <c r="G701" s="220">
        <f t="shared" si="619"/>
        <v>0</v>
      </c>
      <c r="H701" s="220">
        <f t="shared" si="619"/>
        <v>0</v>
      </c>
      <c r="I701" s="220">
        <f t="shared" si="619"/>
        <v>0</v>
      </c>
      <c r="J701" s="220">
        <f t="shared" si="619"/>
        <v>0</v>
      </c>
      <c r="K701" s="220">
        <f t="shared" si="619"/>
        <v>0</v>
      </c>
      <c r="L701" s="220">
        <f t="shared" si="619"/>
        <v>0</v>
      </c>
      <c r="M701" s="220">
        <f t="shared" si="619"/>
        <v>0</v>
      </c>
      <c r="N701" s="220">
        <f t="shared" si="619"/>
        <v>0</v>
      </c>
      <c r="O701" s="220">
        <f t="shared" si="619"/>
        <v>0</v>
      </c>
      <c r="P701" s="220">
        <f t="shared" si="619"/>
        <v>0</v>
      </c>
      <c r="Q701" s="220">
        <f t="shared" si="619"/>
        <v>0</v>
      </c>
    </row>
    <row r="702" spans="1:17" x14ac:dyDescent="0.25">
      <c r="A702" s="60" t="s">
        <v>1200</v>
      </c>
      <c r="B702" s="60" t="s">
        <v>6085</v>
      </c>
      <c r="C702" s="220">
        <f t="shared" ref="C702:Q702" si="620">(C3997/C$3380)/(C7292/C$6675)</f>
        <v>0</v>
      </c>
      <c r="D702" s="220">
        <f t="shared" si="620"/>
        <v>0</v>
      </c>
      <c r="E702" s="220">
        <f t="shared" si="620"/>
        <v>0</v>
      </c>
      <c r="F702" s="220">
        <f t="shared" si="620"/>
        <v>0</v>
      </c>
      <c r="G702" s="220">
        <f t="shared" si="620"/>
        <v>3.276876111953439E-2</v>
      </c>
      <c r="H702" s="220">
        <f t="shared" si="620"/>
        <v>0</v>
      </c>
      <c r="I702" s="220">
        <f t="shared" si="620"/>
        <v>0</v>
      </c>
      <c r="J702" s="220">
        <f t="shared" si="620"/>
        <v>0</v>
      </c>
      <c r="K702" s="220">
        <f t="shared" si="620"/>
        <v>0</v>
      </c>
      <c r="L702" s="220">
        <f t="shared" si="620"/>
        <v>0</v>
      </c>
      <c r="M702" s="220">
        <f t="shared" si="620"/>
        <v>0</v>
      </c>
      <c r="N702" s="220">
        <f t="shared" si="620"/>
        <v>0</v>
      </c>
      <c r="O702" s="220">
        <f t="shared" si="620"/>
        <v>0</v>
      </c>
      <c r="P702" s="220">
        <f t="shared" si="620"/>
        <v>0</v>
      </c>
      <c r="Q702" s="220">
        <f t="shared" si="620"/>
        <v>0</v>
      </c>
    </row>
    <row r="703" spans="1:17" x14ac:dyDescent="0.25">
      <c r="A703" s="60" t="s">
        <v>1205</v>
      </c>
      <c r="B703" s="60" t="s">
        <v>6089</v>
      </c>
      <c r="C703" s="220">
        <f t="shared" ref="C703:Q703" si="621">(C3998/C$3380)/(C7293/C$6675)</f>
        <v>0</v>
      </c>
      <c r="D703" s="220">
        <f t="shared" si="621"/>
        <v>8.2549717890753129</v>
      </c>
      <c r="E703" s="220">
        <f t="shared" si="621"/>
        <v>38.130369191312617</v>
      </c>
      <c r="F703" s="220">
        <f t="shared" si="621"/>
        <v>1.8647280997936102</v>
      </c>
      <c r="G703" s="220">
        <f t="shared" si="621"/>
        <v>0.4306245422558983</v>
      </c>
      <c r="H703" s="220">
        <f t="shared" si="621"/>
        <v>0</v>
      </c>
      <c r="I703" s="220">
        <f t="shared" si="621"/>
        <v>0</v>
      </c>
      <c r="J703" s="220">
        <f t="shared" si="621"/>
        <v>1.7228067000319991</v>
      </c>
      <c r="K703" s="220">
        <f t="shared" si="621"/>
        <v>0</v>
      </c>
      <c r="L703" s="220">
        <f t="shared" si="621"/>
        <v>0</v>
      </c>
      <c r="M703" s="220">
        <f t="shared" si="621"/>
        <v>0</v>
      </c>
      <c r="N703" s="220">
        <f t="shared" si="621"/>
        <v>7.8328698979942477E-2</v>
      </c>
      <c r="O703" s="220">
        <f t="shared" si="621"/>
        <v>0</v>
      </c>
      <c r="P703" s="220">
        <f t="shared" si="621"/>
        <v>0</v>
      </c>
      <c r="Q703" s="220">
        <f t="shared" si="621"/>
        <v>0</v>
      </c>
    </row>
    <row r="704" spans="1:17" x14ac:dyDescent="0.25">
      <c r="A704" s="60" t="s">
        <v>2718</v>
      </c>
      <c r="B704" s="60" t="s">
        <v>6090</v>
      </c>
      <c r="C704" s="220">
        <f t="shared" ref="C704:Q704" si="622">(C3999/C$3380)/(C7294/C$6675)</f>
        <v>0</v>
      </c>
      <c r="D704" s="220">
        <f t="shared" si="622"/>
        <v>3.2479521034896375</v>
      </c>
      <c r="E704" s="220">
        <f t="shared" si="622"/>
        <v>0.72283223409327746</v>
      </c>
      <c r="F704" s="220">
        <f t="shared" si="622"/>
        <v>0</v>
      </c>
      <c r="G704" s="220">
        <f t="shared" si="622"/>
        <v>0</v>
      </c>
      <c r="H704" s="220">
        <f t="shared" si="622"/>
        <v>0</v>
      </c>
      <c r="I704" s="220">
        <f t="shared" si="622"/>
        <v>0</v>
      </c>
      <c r="J704" s="220">
        <f t="shared" si="622"/>
        <v>0</v>
      </c>
      <c r="K704" s="220">
        <f t="shared" si="622"/>
        <v>7.8403178313567121E-2</v>
      </c>
      <c r="L704" s="220">
        <f t="shared" si="622"/>
        <v>0</v>
      </c>
      <c r="M704" s="220">
        <f t="shared" si="622"/>
        <v>0</v>
      </c>
      <c r="N704" s="220">
        <f t="shared" si="622"/>
        <v>0</v>
      </c>
      <c r="O704" s="220">
        <f t="shared" si="622"/>
        <v>0</v>
      </c>
      <c r="P704" s="220">
        <f t="shared" si="622"/>
        <v>0</v>
      </c>
      <c r="Q704" s="220">
        <f t="shared" si="622"/>
        <v>0</v>
      </c>
    </row>
    <row r="705" spans="1:17" x14ac:dyDescent="0.25">
      <c r="A705" s="60" t="s">
        <v>1609</v>
      </c>
      <c r="B705" s="60" t="s">
        <v>6093</v>
      </c>
      <c r="C705" s="220">
        <f t="shared" ref="C705:Q705" si="623">(C4000/C$3380)/(C7295/C$6675)</f>
        <v>0</v>
      </c>
      <c r="D705" s="220">
        <f t="shared" si="623"/>
        <v>0.41965996337073352</v>
      </c>
      <c r="E705" s="220">
        <f t="shared" si="623"/>
        <v>0</v>
      </c>
      <c r="F705" s="220">
        <f t="shared" si="623"/>
        <v>0</v>
      </c>
      <c r="G705" s="220">
        <f t="shared" si="623"/>
        <v>0</v>
      </c>
      <c r="H705" s="220">
        <f t="shared" si="623"/>
        <v>0</v>
      </c>
      <c r="I705" s="220">
        <f t="shared" si="623"/>
        <v>0</v>
      </c>
      <c r="J705" s="220">
        <f t="shared" si="623"/>
        <v>0</v>
      </c>
      <c r="K705" s="220">
        <f t="shared" si="623"/>
        <v>0</v>
      </c>
      <c r="L705" s="220">
        <f t="shared" si="623"/>
        <v>0</v>
      </c>
      <c r="M705" s="220">
        <f t="shared" si="623"/>
        <v>0</v>
      </c>
      <c r="N705" s="220">
        <f t="shared" si="623"/>
        <v>0</v>
      </c>
      <c r="O705" s="220">
        <f t="shared" si="623"/>
        <v>0</v>
      </c>
      <c r="P705" s="220">
        <f t="shared" si="623"/>
        <v>0</v>
      </c>
      <c r="Q705" s="220">
        <f t="shared" si="623"/>
        <v>0</v>
      </c>
    </row>
    <row r="706" spans="1:17" x14ac:dyDescent="0.25">
      <c r="A706" s="60" t="s">
        <v>1843</v>
      </c>
      <c r="B706" s="60" t="s">
        <v>6097</v>
      </c>
      <c r="C706" s="220">
        <f t="shared" ref="C706:Q706" si="624">(C4001/C$3380)/(C7296/C$6675)</f>
        <v>0</v>
      </c>
      <c r="D706" s="220">
        <f t="shared" si="624"/>
        <v>0</v>
      </c>
      <c r="E706" s="220">
        <f t="shared" si="624"/>
        <v>0</v>
      </c>
      <c r="F706" s="220">
        <f t="shared" si="624"/>
        <v>0</v>
      </c>
      <c r="G706" s="220">
        <f t="shared" si="624"/>
        <v>0</v>
      </c>
      <c r="H706" s="220">
        <f t="shared" si="624"/>
        <v>0</v>
      </c>
      <c r="I706" s="220">
        <f t="shared" si="624"/>
        <v>0</v>
      </c>
      <c r="J706" s="220">
        <f t="shared" si="624"/>
        <v>0</v>
      </c>
      <c r="K706" s="220">
        <f t="shared" si="624"/>
        <v>0</v>
      </c>
      <c r="L706" s="220">
        <f t="shared" si="624"/>
        <v>0</v>
      </c>
      <c r="M706" s="220">
        <f t="shared" si="624"/>
        <v>0</v>
      </c>
      <c r="N706" s="220">
        <f t="shared" si="624"/>
        <v>7.9722024922878124E-3</v>
      </c>
      <c r="O706" s="220">
        <f t="shared" si="624"/>
        <v>0</v>
      </c>
      <c r="P706" s="220">
        <f t="shared" si="624"/>
        <v>0</v>
      </c>
      <c r="Q706" s="220">
        <f t="shared" si="624"/>
        <v>0</v>
      </c>
    </row>
    <row r="707" spans="1:17" x14ac:dyDescent="0.25">
      <c r="A707" s="60" t="s">
        <v>958</v>
      </c>
      <c r="B707" s="60" t="s">
        <v>6105</v>
      </c>
      <c r="C707" s="220">
        <f t="shared" ref="C707:Q707" si="625">(C4002/C$3380)/(C7297/C$6675)</f>
        <v>0</v>
      </c>
      <c r="D707" s="220">
        <f t="shared" si="625"/>
        <v>0</v>
      </c>
      <c r="E707" s="220">
        <f t="shared" si="625"/>
        <v>0</v>
      </c>
      <c r="F707" s="220">
        <f t="shared" si="625"/>
        <v>0</v>
      </c>
      <c r="G707" s="220">
        <f t="shared" si="625"/>
        <v>0</v>
      </c>
      <c r="H707" s="220">
        <f t="shared" si="625"/>
        <v>0</v>
      </c>
      <c r="I707" s="220">
        <f t="shared" si="625"/>
        <v>0</v>
      </c>
      <c r="J707" s="220">
        <f t="shared" si="625"/>
        <v>0</v>
      </c>
      <c r="K707" s="220">
        <f t="shared" si="625"/>
        <v>0</v>
      </c>
      <c r="L707" s="220">
        <f t="shared" si="625"/>
        <v>0</v>
      </c>
      <c r="M707" s="220">
        <f t="shared" si="625"/>
        <v>0</v>
      </c>
      <c r="N707" s="220">
        <f t="shared" si="625"/>
        <v>0</v>
      </c>
      <c r="O707" s="220">
        <f t="shared" si="625"/>
        <v>0</v>
      </c>
      <c r="P707" s="220">
        <f t="shared" si="625"/>
        <v>0</v>
      </c>
      <c r="Q707" s="220">
        <f t="shared" si="625"/>
        <v>6.2482422302548616E-4</v>
      </c>
    </row>
    <row r="708" spans="1:17" x14ac:dyDescent="0.25">
      <c r="A708" s="60" t="s">
        <v>2225</v>
      </c>
      <c r="B708" s="60" t="s">
        <v>6110</v>
      </c>
      <c r="C708" s="220">
        <f t="shared" ref="C708:Q708" si="626">(C4003/C$3380)/(C7298/C$6675)</f>
        <v>0</v>
      </c>
      <c r="D708" s="220">
        <f t="shared" si="626"/>
        <v>0</v>
      </c>
      <c r="E708" s="220">
        <f t="shared" si="626"/>
        <v>0</v>
      </c>
      <c r="F708" s="220">
        <f t="shared" si="626"/>
        <v>0</v>
      </c>
      <c r="G708" s="220">
        <f t="shared" si="626"/>
        <v>0</v>
      </c>
      <c r="H708" s="220">
        <f t="shared" si="626"/>
        <v>0</v>
      </c>
      <c r="I708" s="220">
        <f t="shared" si="626"/>
        <v>0</v>
      </c>
      <c r="J708" s="220">
        <f t="shared" si="626"/>
        <v>0.41708478885427669</v>
      </c>
      <c r="K708" s="220">
        <f t="shared" si="626"/>
        <v>0</v>
      </c>
      <c r="L708" s="220">
        <f t="shared" si="626"/>
        <v>0</v>
      </c>
      <c r="M708" s="220">
        <f t="shared" si="626"/>
        <v>0</v>
      </c>
      <c r="N708" s="220">
        <f t="shared" si="626"/>
        <v>0</v>
      </c>
      <c r="O708" s="220">
        <f t="shared" si="626"/>
        <v>0</v>
      </c>
      <c r="P708" s="220">
        <f t="shared" si="626"/>
        <v>0</v>
      </c>
      <c r="Q708" s="220">
        <f t="shared" si="626"/>
        <v>0</v>
      </c>
    </row>
    <row r="709" spans="1:17" x14ac:dyDescent="0.25">
      <c r="A709" s="60" t="s">
        <v>840</v>
      </c>
      <c r="B709" s="60" t="s">
        <v>6116</v>
      </c>
      <c r="C709" s="220">
        <f t="shared" ref="C709:Q709" si="627">(C4004/C$3380)/(C7299/C$6675)</f>
        <v>0</v>
      </c>
      <c r="D709" s="220">
        <f t="shared" si="627"/>
        <v>0</v>
      </c>
      <c r="E709" s="220">
        <f t="shared" si="627"/>
        <v>0</v>
      </c>
      <c r="F709" s="220">
        <f t="shared" si="627"/>
        <v>0</v>
      </c>
      <c r="G709" s="220">
        <f t="shared" si="627"/>
        <v>0</v>
      </c>
      <c r="H709" s="220">
        <f t="shared" si="627"/>
        <v>0</v>
      </c>
      <c r="I709" s="220">
        <f t="shared" si="627"/>
        <v>0</v>
      </c>
      <c r="J709" s="220">
        <f t="shared" si="627"/>
        <v>0</v>
      </c>
      <c r="K709" s="220">
        <f t="shared" si="627"/>
        <v>0</v>
      </c>
      <c r="L709" s="220">
        <f t="shared" si="627"/>
        <v>2.6949488879305827E-2</v>
      </c>
      <c r="M709" s="220">
        <f t="shared" si="627"/>
        <v>0</v>
      </c>
      <c r="N709" s="220">
        <f t="shared" si="627"/>
        <v>0</v>
      </c>
      <c r="O709" s="220">
        <f t="shared" si="627"/>
        <v>0</v>
      </c>
      <c r="P709" s="220">
        <f t="shared" si="627"/>
        <v>0</v>
      </c>
      <c r="Q709" s="220">
        <f t="shared" si="627"/>
        <v>4.4153471101974588E-3</v>
      </c>
    </row>
    <row r="710" spans="1:17" x14ac:dyDescent="0.25">
      <c r="A710" s="60" t="s">
        <v>2065</v>
      </c>
      <c r="B710" s="60" t="s">
        <v>6117</v>
      </c>
      <c r="C710" s="220">
        <f t="shared" ref="C710:Q710" si="628">(C4005/C$3380)/(C7300/C$6675)</f>
        <v>0</v>
      </c>
      <c r="D710" s="220">
        <f t="shared" si="628"/>
        <v>0</v>
      </c>
      <c r="E710" s="220">
        <f t="shared" si="628"/>
        <v>0</v>
      </c>
      <c r="F710" s="220">
        <f t="shared" si="628"/>
        <v>4.3098414459575669E-3</v>
      </c>
      <c r="G710" s="220">
        <f t="shared" si="628"/>
        <v>0</v>
      </c>
      <c r="H710" s="220">
        <f t="shared" si="628"/>
        <v>0</v>
      </c>
      <c r="I710" s="220">
        <f t="shared" si="628"/>
        <v>0</v>
      </c>
      <c r="J710" s="220">
        <f t="shared" si="628"/>
        <v>4.0554379445416899E-2</v>
      </c>
      <c r="K710" s="220">
        <f t="shared" si="628"/>
        <v>7.2450057634356885E-2</v>
      </c>
      <c r="L710" s="220">
        <f t="shared" si="628"/>
        <v>0</v>
      </c>
      <c r="M710" s="220">
        <f t="shared" si="628"/>
        <v>0</v>
      </c>
      <c r="N710" s="220">
        <f t="shared" si="628"/>
        <v>0</v>
      </c>
      <c r="O710" s="220">
        <f t="shared" si="628"/>
        <v>0</v>
      </c>
      <c r="P710" s="220">
        <f t="shared" si="628"/>
        <v>0</v>
      </c>
      <c r="Q710" s="220">
        <f t="shared" si="628"/>
        <v>0</v>
      </c>
    </row>
    <row r="711" spans="1:17" x14ac:dyDescent="0.25">
      <c r="A711" s="60" t="s">
        <v>3750</v>
      </c>
      <c r="B711" s="60" t="s">
        <v>6118</v>
      </c>
      <c r="C711" s="220">
        <f t="shared" ref="C711:Q711" si="629">(C4006/C$3380)/(C7301/C$6675)</f>
        <v>0</v>
      </c>
      <c r="D711" s="220">
        <f t="shared" si="629"/>
        <v>0</v>
      </c>
      <c r="E711" s="220">
        <f t="shared" si="629"/>
        <v>0</v>
      </c>
      <c r="F711" s="220">
        <f t="shared" si="629"/>
        <v>0</v>
      </c>
      <c r="G711" s="220">
        <f t="shared" si="629"/>
        <v>0</v>
      </c>
      <c r="H711" s="220">
        <f t="shared" si="629"/>
        <v>0</v>
      </c>
      <c r="I711" s="220">
        <f t="shared" si="629"/>
        <v>0</v>
      </c>
      <c r="J711" s="220">
        <f t="shared" si="629"/>
        <v>0</v>
      </c>
      <c r="K711" s="220">
        <f t="shared" si="629"/>
        <v>0.61908870372749703</v>
      </c>
      <c r="L711" s="220">
        <f t="shared" si="629"/>
        <v>0</v>
      </c>
      <c r="M711" s="220">
        <f t="shared" si="629"/>
        <v>0</v>
      </c>
      <c r="N711" s="220">
        <f t="shared" si="629"/>
        <v>0</v>
      </c>
      <c r="O711" s="220">
        <f t="shared" si="629"/>
        <v>0</v>
      </c>
      <c r="P711" s="220">
        <f t="shared" si="629"/>
        <v>0</v>
      </c>
      <c r="Q711" s="220">
        <f t="shared" si="629"/>
        <v>0</v>
      </c>
    </row>
    <row r="712" spans="1:17" x14ac:dyDescent="0.25">
      <c r="A712" s="60" t="s">
        <v>1737</v>
      </c>
      <c r="B712" s="60" t="s">
        <v>6119</v>
      </c>
      <c r="C712" s="220">
        <f t="shared" ref="C712:Q712" si="630">(C4007/C$3380)/(C7302/C$6675)</f>
        <v>0</v>
      </c>
      <c r="D712" s="220">
        <f t="shared" si="630"/>
        <v>0</v>
      </c>
      <c r="E712" s="220">
        <f t="shared" si="630"/>
        <v>0</v>
      </c>
      <c r="F712" s="220">
        <f t="shared" si="630"/>
        <v>0</v>
      </c>
      <c r="G712" s="220">
        <f t="shared" si="630"/>
        <v>0.16708255028332678</v>
      </c>
      <c r="H712" s="220">
        <f t="shared" si="630"/>
        <v>0</v>
      </c>
      <c r="I712" s="220">
        <f t="shared" si="630"/>
        <v>0</v>
      </c>
      <c r="J712" s="220">
        <f t="shared" si="630"/>
        <v>0.25938193099917678</v>
      </c>
      <c r="K712" s="220">
        <f t="shared" si="630"/>
        <v>0</v>
      </c>
      <c r="L712" s="220">
        <f t="shared" si="630"/>
        <v>1.0686542424191963</v>
      </c>
      <c r="M712" s="220">
        <f t="shared" si="630"/>
        <v>0</v>
      </c>
      <c r="N712" s="220">
        <f t="shared" si="630"/>
        <v>0</v>
      </c>
      <c r="O712" s="220">
        <f t="shared" si="630"/>
        <v>0</v>
      </c>
      <c r="P712" s="220">
        <f t="shared" si="630"/>
        <v>1.0293586062168262E-2</v>
      </c>
      <c r="Q712" s="220">
        <f t="shared" si="630"/>
        <v>0</v>
      </c>
    </row>
    <row r="713" spans="1:17" x14ac:dyDescent="0.25">
      <c r="A713" s="60" t="s">
        <v>3085</v>
      </c>
      <c r="B713" s="60" t="s">
        <v>6122</v>
      </c>
      <c r="C713" s="220">
        <f t="shared" ref="C713:Q713" si="631">(C4008/C$3380)/(C7303/C$6675)</f>
        <v>0</v>
      </c>
      <c r="D713" s="220">
        <f t="shared" si="631"/>
        <v>0</v>
      </c>
      <c r="E713" s="220">
        <f t="shared" si="631"/>
        <v>0</v>
      </c>
      <c r="F713" s="220">
        <f t="shared" si="631"/>
        <v>0</v>
      </c>
      <c r="G713" s="220">
        <f t="shared" si="631"/>
        <v>0</v>
      </c>
      <c r="H713" s="220">
        <f t="shared" si="631"/>
        <v>0</v>
      </c>
      <c r="I713" s="220">
        <f t="shared" si="631"/>
        <v>0</v>
      </c>
      <c r="J713" s="220">
        <f t="shared" si="631"/>
        <v>2.4994214526482608E-2</v>
      </c>
      <c r="K713" s="220">
        <f t="shared" si="631"/>
        <v>0</v>
      </c>
      <c r="L713" s="220">
        <f t="shared" si="631"/>
        <v>0.53266793703233928</v>
      </c>
      <c r="M713" s="220">
        <f t="shared" si="631"/>
        <v>0</v>
      </c>
      <c r="N713" s="220">
        <f t="shared" si="631"/>
        <v>0</v>
      </c>
      <c r="O713" s="220">
        <f t="shared" si="631"/>
        <v>0</v>
      </c>
      <c r="P713" s="220">
        <f t="shared" si="631"/>
        <v>0</v>
      </c>
      <c r="Q713" s="220">
        <f t="shared" si="631"/>
        <v>0</v>
      </c>
    </row>
    <row r="714" spans="1:17" x14ac:dyDescent="0.25">
      <c r="A714" s="60" t="s">
        <v>3915</v>
      </c>
      <c r="B714" s="60" t="s">
        <v>6124</v>
      </c>
      <c r="C714" s="220">
        <f t="shared" ref="C714:Q714" si="632">(C4009/C$3380)/(C7304/C$6675)</f>
        <v>0</v>
      </c>
      <c r="D714" s="220">
        <f t="shared" si="632"/>
        <v>4.5859789503211575E-2</v>
      </c>
      <c r="E714" s="220">
        <f t="shared" si="632"/>
        <v>0</v>
      </c>
      <c r="F714" s="220">
        <f t="shared" si="632"/>
        <v>0</v>
      </c>
      <c r="G714" s="220">
        <f t="shared" si="632"/>
        <v>0</v>
      </c>
      <c r="H714" s="220">
        <f t="shared" si="632"/>
        <v>0</v>
      </c>
      <c r="I714" s="220">
        <f t="shared" si="632"/>
        <v>0</v>
      </c>
      <c r="J714" s="220">
        <f t="shared" si="632"/>
        <v>0</v>
      </c>
      <c r="K714" s="220">
        <f t="shared" si="632"/>
        <v>0</v>
      </c>
      <c r="L714" s="220">
        <f t="shared" si="632"/>
        <v>0</v>
      </c>
      <c r="M714" s="220">
        <f t="shared" si="632"/>
        <v>0</v>
      </c>
      <c r="N714" s="220">
        <f t="shared" si="632"/>
        <v>0</v>
      </c>
      <c r="O714" s="220">
        <f t="shared" si="632"/>
        <v>0</v>
      </c>
      <c r="P714" s="220">
        <f t="shared" si="632"/>
        <v>0</v>
      </c>
      <c r="Q714" s="220">
        <f t="shared" si="632"/>
        <v>0</v>
      </c>
    </row>
    <row r="715" spans="1:17" x14ac:dyDescent="0.25">
      <c r="A715" s="60" t="s">
        <v>1766</v>
      </c>
      <c r="B715" s="60" t="s">
        <v>6128</v>
      </c>
      <c r="C715" s="220">
        <f t="shared" ref="C715:Q715" si="633">(C4010/C$3380)/(C7305/C$6675)</f>
        <v>0</v>
      </c>
      <c r="D715" s="220">
        <f t="shared" si="633"/>
        <v>0</v>
      </c>
      <c r="E715" s="220">
        <f t="shared" si="633"/>
        <v>0</v>
      </c>
      <c r="F715" s="220">
        <f t="shared" si="633"/>
        <v>2.2525202322751792</v>
      </c>
      <c r="G715" s="220">
        <f t="shared" si="633"/>
        <v>0</v>
      </c>
      <c r="H715" s="220">
        <f t="shared" si="633"/>
        <v>0</v>
      </c>
      <c r="I715" s="220">
        <f t="shared" si="633"/>
        <v>3.6485571290080308E-2</v>
      </c>
      <c r="J715" s="220">
        <f t="shared" si="633"/>
        <v>0.27671033245348448</v>
      </c>
      <c r="K715" s="220">
        <f t="shared" si="633"/>
        <v>0</v>
      </c>
      <c r="L715" s="220">
        <f t="shared" si="633"/>
        <v>0</v>
      </c>
      <c r="M715" s="220">
        <f t="shared" si="633"/>
        <v>0</v>
      </c>
      <c r="N715" s="220">
        <f t="shared" si="633"/>
        <v>4.9404069192048317E-2</v>
      </c>
      <c r="O715" s="220">
        <f t="shared" si="633"/>
        <v>0</v>
      </c>
      <c r="P715" s="220">
        <f t="shared" si="633"/>
        <v>0</v>
      </c>
      <c r="Q715" s="220">
        <f t="shared" si="633"/>
        <v>0</v>
      </c>
    </row>
    <row r="716" spans="1:17" x14ac:dyDescent="0.25">
      <c r="A716" s="60" t="s">
        <v>1961</v>
      </c>
      <c r="B716" s="60" t="s">
        <v>6130</v>
      </c>
      <c r="C716" s="220">
        <f t="shared" ref="C716:Q716" si="634">(C4011/C$3380)/(C7306/C$6675)</f>
        <v>0</v>
      </c>
      <c r="D716" s="220">
        <f t="shared" si="634"/>
        <v>0</v>
      </c>
      <c r="E716" s="220">
        <f t="shared" si="634"/>
        <v>0</v>
      </c>
      <c r="F716" s="220">
        <f t="shared" si="634"/>
        <v>0</v>
      </c>
      <c r="G716" s="220">
        <f t="shared" si="634"/>
        <v>0</v>
      </c>
      <c r="H716" s="220">
        <f t="shared" si="634"/>
        <v>0</v>
      </c>
      <c r="I716" s="220">
        <f t="shared" si="634"/>
        <v>2.2482444740876358E-2</v>
      </c>
      <c r="J716" s="220">
        <f t="shared" si="634"/>
        <v>0</v>
      </c>
      <c r="K716" s="220">
        <f t="shared" si="634"/>
        <v>0</v>
      </c>
      <c r="L716" s="220">
        <f t="shared" si="634"/>
        <v>0</v>
      </c>
      <c r="M716" s="220">
        <f t="shared" si="634"/>
        <v>0</v>
      </c>
      <c r="N716" s="220">
        <f t="shared" si="634"/>
        <v>0</v>
      </c>
      <c r="O716" s="220">
        <f t="shared" si="634"/>
        <v>0</v>
      </c>
      <c r="P716" s="220">
        <f t="shared" si="634"/>
        <v>0</v>
      </c>
      <c r="Q716" s="220">
        <f t="shared" si="634"/>
        <v>0</v>
      </c>
    </row>
    <row r="717" spans="1:17" x14ac:dyDescent="0.25">
      <c r="A717" s="60" t="s">
        <v>2717</v>
      </c>
      <c r="B717" s="60" t="s">
        <v>6136</v>
      </c>
      <c r="C717" s="220">
        <f t="shared" ref="C717:Q717" si="635">(C4012/C$3380)/(C7307/C$6675)</f>
        <v>0</v>
      </c>
      <c r="D717" s="220">
        <f t="shared" si="635"/>
        <v>0</v>
      </c>
      <c r="E717" s="220">
        <f t="shared" si="635"/>
        <v>0</v>
      </c>
      <c r="F717" s="220">
        <f t="shared" si="635"/>
        <v>0</v>
      </c>
      <c r="G717" s="220">
        <f t="shared" si="635"/>
        <v>0</v>
      </c>
      <c r="H717" s="220">
        <f t="shared" si="635"/>
        <v>0</v>
      </c>
      <c r="I717" s="220">
        <f t="shared" si="635"/>
        <v>0</v>
      </c>
      <c r="J717" s="220">
        <f t="shared" si="635"/>
        <v>0</v>
      </c>
      <c r="K717" s="220">
        <f t="shared" si="635"/>
        <v>0</v>
      </c>
      <c r="L717" s="220">
        <f t="shared" si="635"/>
        <v>0</v>
      </c>
      <c r="M717" s="220">
        <f t="shared" si="635"/>
        <v>0</v>
      </c>
      <c r="N717" s="220">
        <f t="shared" si="635"/>
        <v>0</v>
      </c>
      <c r="O717" s="220">
        <f t="shared" si="635"/>
        <v>0</v>
      </c>
      <c r="P717" s="220">
        <f t="shared" si="635"/>
        <v>0</v>
      </c>
      <c r="Q717" s="220">
        <f t="shared" si="635"/>
        <v>1.028841875594595E-2</v>
      </c>
    </row>
    <row r="718" spans="1:17" x14ac:dyDescent="0.25">
      <c r="A718" s="60" t="s">
        <v>10425</v>
      </c>
      <c r="B718" s="60" t="s">
        <v>10426</v>
      </c>
      <c r="C718" s="220">
        <f t="shared" ref="C718:Q718" si="636">(C4013/C$3380)/(C7308/C$6675)</f>
        <v>4.7165515176266686E-4</v>
      </c>
      <c r="D718" s="220">
        <f t="shared" si="636"/>
        <v>0</v>
      </c>
      <c r="E718" s="220">
        <f t="shared" si="636"/>
        <v>0</v>
      </c>
      <c r="F718" s="220">
        <f t="shared" si="636"/>
        <v>0</v>
      </c>
      <c r="G718" s="220">
        <f t="shared" si="636"/>
        <v>0</v>
      </c>
      <c r="H718" s="220">
        <f t="shared" si="636"/>
        <v>0</v>
      </c>
      <c r="I718" s="220">
        <f t="shared" si="636"/>
        <v>0</v>
      </c>
      <c r="J718" s="220">
        <f t="shared" si="636"/>
        <v>0</v>
      </c>
      <c r="K718" s="220">
        <f t="shared" si="636"/>
        <v>0</v>
      </c>
      <c r="L718" s="220">
        <f t="shared" si="636"/>
        <v>0</v>
      </c>
      <c r="M718" s="220">
        <f t="shared" si="636"/>
        <v>0</v>
      </c>
      <c r="N718" s="220">
        <f t="shared" si="636"/>
        <v>0</v>
      </c>
      <c r="O718" s="220">
        <f t="shared" si="636"/>
        <v>0</v>
      </c>
      <c r="P718" s="220">
        <f t="shared" si="636"/>
        <v>0</v>
      </c>
      <c r="Q718" s="220">
        <f t="shared" si="636"/>
        <v>0</v>
      </c>
    </row>
    <row r="719" spans="1:17" x14ac:dyDescent="0.25">
      <c r="A719" s="60" t="s">
        <v>3282</v>
      </c>
      <c r="B719" s="60" t="s">
        <v>6139</v>
      </c>
      <c r="C719" s="220">
        <f t="shared" ref="C719:Q719" si="637">(C4014/C$3380)/(C7309/C$6675)</f>
        <v>0</v>
      </c>
      <c r="D719" s="220">
        <f t="shared" si="637"/>
        <v>0</v>
      </c>
      <c r="E719" s="220">
        <f t="shared" si="637"/>
        <v>0</v>
      </c>
      <c r="F719" s="220">
        <f t="shared" si="637"/>
        <v>0</v>
      </c>
      <c r="G719" s="220">
        <f t="shared" si="637"/>
        <v>0</v>
      </c>
      <c r="H719" s="220">
        <f t="shared" si="637"/>
        <v>0</v>
      </c>
      <c r="I719" s="220">
        <f t="shared" si="637"/>
        <v>0</v>
      </c>
      <c r="J719" s="220">
        <f t="shared" si="637"/>
        <v>0</v>
      </c>
      <c r="K719" s="220">
        <f t="shared" si="637"/>
        <v>0</v>
      </c>
      <c r="L719" s="220">
        <f t="shared" si="637"/>
        <v>0</v>
      </c>
      <c r="M719" s="220">
        <f t="shared" si="637"/>
        <v>0</v>
      </c>
      <c r="N719" s="220">
        <f t="shared" si="637"/>
        <v>4.6025093668604133E-2</v>
      </c>
      <c r="O719" s="220">
        <f t="shared" si="637"/>
        <v>0</v>
      </c>
      <c r="P719" s="220">
        <f t="shared" si="637"/>
        <v>0</v>
      </c>
      <c r="Q719" s="220">
        <f t="shared" si="637"/>
        <v>0</v>
      </c>
    </row>
    <row r="720" spans="1:17" x14ac:dyDescent="0.25">
      <c r="A720" s="60" t="s">
        <v>3037</v>
      </c>
      <c r="B720" s="60" t="s">
        <v>6143</v>
      </c>
      <c r="C720" s="220">
        <f t="shared" ref="C720:Q720" si="638">(C4015/C$3380)/(C7310/C$6675)</f>
        <v>0</v>
      </c>
      <c r="D720" s="220">
        <f t="shared" si="638"/>
        <v>1.1588819600230162E-3</v>
      </c>
      <c r="E720" s="220">
        <f t="shared" si="638"/>
        <v>0</v>
      </c>
      <c r="F720" s="220">
        <f t="shared" si="638"/>
        <v>0</v>
      </c>
      <c r="G720" s="220">
        <f t="shared" si="638"/>
        <v>0.1944633853145481</v>
      </c>
      <c r="H720" s="220">
        <f t="shared" si="638"/>
        <v>0</v>
      </c>
      <c r="I720" s="220">
        <f t="shared" si="638"/>
        <v>0</v>
      </c>
      <c r="J720" s="220">
        <f t="shared" si="638"/>
        <v>0</v>
      </c>
      <c r="K720" s="220">
        <f t="shared" si="638"/>
        <v>0</v>
      </c>
      <c r="L720" s="220">
        <f t="shared" si="638"/>
        <v>1.9713763721787814</v>
      </c>
      <c r="M720" s="220">
        <f t="shared" si="638"/>
        <v>0</v>
      </c>
      <c r="N720" s="220">
        <f t="shared" si="638"/>
        <v>1.5464143958572849E-2</v>
      </c>
      <c r="O720" s="220">
        <f t="shared" si="638"/>
        <v>0</v>
      </c>
      <c r="P720" s="220">
        <f t="shared" si="638"/>
        <v>0</v>
      </c>
      <c r="Q720" s="220">
        <f t="shared" si="638"/>
        <v>0</v>
      </c>
    </row>
    <row r="721" spans="1:17" x14ac:dyDescent="0.25">
      <c r="A721" s="60" t="s">
        <v>596</v>
      </c>
      <c r="B721" s="60" t="s">
        <v>6147</v>
      </c>
      <c r="C721" s="220">
        <f t="shared" ref="C721:Q721" si="639">(C4016/C$3380)/(C7311/C$6675)</f>
        <v>0</v>
      </c>
      <c r="D721" s="220">
        <f t="shared" si="639"/>
        <v>0</v>
      </c>
      <c r="E721" s="220">
        <f t="shared" si="639"/>
        <v>7.2707033214752797E-6</v>
      </c>
      <c r="F721" s="220">
        <f t="shared" si="639"/>
        <v>0</v>
      </c>
      <c r="G721" s="220">
        <f t="shared" si="639"/>
        <v>0</v>
      </c>
      <c r="H721" s="220">
        <f t="shared" si="639"/>
        <v>0</v>
      </c>
      <c r="I721" s="220">
        <f t="shared" si="639"/>
        <v>0</v>
      </c>
      <c r="J721" s="220">
        <f t="shared" si="639"/>
        <v>0</v>
      </c>
      <c r="K721" s="220">
        <f t="shared" si="639"/>
        <v>0</v>
      </c>
      <c r="L721" s="220">
        <f t="shared" si="639"/>
        <v>0</v>
      </c>
      <c r="M721" s="220">
        <f t="shared" si="639"/>
        <v>0</v>
      </c>
      <c r="N721" s="220">
        <f t="shared" si="639"/>
        <v>0</v>
      </c>
      <c r="O721" s="220">
        <f t="shared" si="639"/>
        <v>0</v>
      </c>
      <c r="P721" s="220">
        <f t="shared" si="639"/>
        <v>0</v>
      </c>
      <c r="Q721" s="220">
        <f t="shared" si="639"/>
        <v>0</v>
      </c>
    </row>
    <row r="722" spans="1:17" x14ac:dyDescent="0.25">
      <c r="A722" s="60" t="s">
        <v>3395</v>
      </c>
      <c r="B722" s="60" t="s">
        <v>6148</v>
      </c>
      <c r="C722" s="220">
        <f t="shared" ref="C722:Q722" si="640">(C4017/C$3380)/(C7312/C$6675)</f>
        <v>0</v>
      </c>
      <c r="D722" s="220">
        <f t="shared" si="640"/>
        <v>0</v>
      </c>
      <c r="E722" s="220">
        <f t="shared" si="640"/>
        <v>0</v>
      </c>
      <c r="F722" s="220">
        <f t="shared" si="640"/>
        <v>0</v>
      </c>
      <c r="G722" s="220">
        <f t="shared" si="640"/>
        <v>0</v>
      </c>
      <c r="H722" s="220">
        <f t="shared" si="640"/>
        <v>0</v>
      </c>
      <c r="I722" s="220">
        <f t="shared" si="640"/>
        <v>0</v>
      </c>
      <c r="J722" s="220">
        <f t="shared" si="640"/>
        <v>0</v>
      </c>
      <c r="K722" s="220">
        <f t="shared" si="640"/>
        <v>1.3401462599802362E-6</v>
      </c>
      <c r="L722" s="220">
        <f t="shared" si="640"/>
        <v>0</v>
      </c>
      <c r="M722" s="220">
        <f t="shared" si="640"/>
        <v>0</v>
      </c>
      <c r="N722" s="220">
        <f t="shared" si="640"/>
        <v>0</v>
      </c>
      <c r="O722" s="220">
        <f t="shared" si="640"/>
        <v>0</v>
      </c>
      <c r="P722" s="220">
        <f t="shared" si="640"/>
        <v>0</v>
      </c>
      <c r="Q722" s="220">
        <f t="shared" si="640"/>
        <v>0</v>
      </c>
    </row>
    <row r="723" spans="1:17" x14ac:dyDescent="0.25">
      <c r="A723" s="60" t="s">
        <v>4146</v>
      </c>
      <c r="B723" s="60" t="s">
        <v>6149</v>
      </c>
      <c r="C723" s="220">
        <f t="shared" ref="C723:Q723" si="641">(C4018/C$3380)/(C7313/C$6675)</f>
        <v>0</v>
      </c>
      <c r="D723" s="220">
        <f t="shared" si="641"/>
        <v>0</v>
      </c>
      <c r="E723" s="220">
        <f t="shared" si="641"/>
        <v>0</v>
      </c>
      <c r="F723" s="220">
        <f t="shared" si="641"/>
        <v>0</v>
      </c>
      <c r="G723" s="220">
        <f t="shared" si="641"/>
        <v>0</v>
      </c>
      <c r="H723" s="220">
        <f t="shared" si="641"/>
        <v>0</v>
      </c>
      <c r="I723" s="220">
        <f t="shared" si="641"/>
        <v>0</v>
      </c>
      <c r="J723" s="220">
        <f t="shared" si="641"/>
        <v>0</v>
      </c>
      <c r="K723" s="220">
        <f t="shared" si="641"/>
        <v>0</v>
      </c>
      <c r="L723" s="220">
        <f t="shared" si="641"/>
        <v>0</v>
      </c>
      <c r="M723" s="220">
        <f t="shared" si="641"/>
        <v>0</v>
      </c>
      <c r="N723" s="220">
        <f t="shared" si="641"/>
        <v>0</v>
      </c>
      <c r="O723" s="220">
        <f t="shared" si="641"/>
        <v>0</v>
      </c>
      <c r="P723" s="220">
        <f t="shared" si="641"/>
        <v>0</v>
      </c>
      <c r="Q723" s="220">
        <f t="shared" si="641"/>
        <v>6.5488102614632693</v>
      </c>
    </row>
    <row r="724" spans="1:17" x14ac:dyDescent="0.25">
      <c r="A724" s="60" t="s">
        <v>196</v>
      </c>
      <c r="B724" s="60" t="s">
        <v>6150</v>
      </c>
      <c r="C724" s="220">
        <f t="shared" ref="C724:Q724" si="642">(C4019/C$3380)/(C7314/C$6675)</f>
        <v>0</v>
      </c>
      <c r="D724" s="220">
        <f t="shared" si="642"/>
        <v>0</v>
      </c>
      <c r="E724" s="220">
        <f t="shared" si="642"/>
        <v>0</v>
      </c>
      <c r="F724" s="220">
        <f t="shared" si="642"/>
        <v>0</v>
      </c>
      <c r="G724" s="220">
        <f t="shared" si="642"/>
        <v>0</v>
      </c>
      <c r="H724" s="220">
        <f t="shared" si="642"/>
        <v>0</v>
      </c>
      <c r="I724" s="220">
        <f t="shared" si="642"/>
        <v>0</v>
      </c>
      <c r="J724" s="220">
        <f t="shared" si="642"/>
        <v>7.4783139651075567E-2</v>
      </c>
      <c r="K724" s="220">
        <f t="shared" si="642"/>
        <v>0</v>
      </c>
      <c r="L724" s="220">
        <f t="shared" si="642"/>
        <v>0.67713306632581749</v>
      </c>
      <c r="M724" s="220">
        <f t="shared" si="642"/>
        <v>0</v>
      </c>
      <c r="N724" s="220">
        <f t="shared" si="642"/>
        <v>8.0722919412114943E-2</v>
      </c>
      <c r="O724" s="220">
        <f t="shared" si="642"/>
        <v>0</v>
      </c>
      <c r="P724" s="220">
        <f t="shared" si="642"/>
        <v>6.8432767548674375E-2</v>
      </c>
      <c r="Q724" s="220">
        <f t="shared" si="642"/>
        <v>0.87954542487664922</v>
      </c>
    </row>
    <row r="725" spans="1:17" x14ac:dyDescent="0.25">
      <c r="A725" s="60" t="s">
        <v>3361</v>
      </c>
      <c r="B725" s="60" t="s">
        <v>6153</v>
      </c>
      <c r="C725" s="220">
        <f t="shared" ref="C725:Q725" si="643">(C4020/C$3380)/(C7315/C$6675)</f>
        <v>0</v>
      </c>
      <c r="D725" s="220">
        <f t="shared" si="643"/>
        <v>0</v>
      </c>
      <c r="E725" s="220">
        <f t="shared" si="643"/>
        <v>0</v>
      </c>
      <c r="F725" s="220">
        <f t="shared" si="643"/>
        <v>0</v>
      </c>
      <c r="G725" s="220">
        <f t="shared" si="643"/>
        <v>0</v>
      </c>
      <c r="H725" s="220">
        <f t="shared" si="643"/>
        <v>0</v>
      </c>
      <c r="I725" s="220">
        <f t="shared" si="643"/>
        <v>0</v>
      </c>
      <c r="J725" s="220">
        <f t="shared" si="643"/>
        <v>0</v>
      </c>
      <c r="K725" s="220">
        <f t="shared" si="643"/>
        <v>0</v>
      </c>
      <c r="L725" s="220">
        <f t="shared" si="643"/>
        <v>0.66497807159057287</v>
      </c>
      <c r="M725" s="220">
        <f t="shared" si="643"/>
        <v>0</v>
      </c>
      <c r="N725" s="220">
        <f t="shared" si="643"/>
        <v>0</v>
      </c>
      <c r="O725" s="220">
        <f t="shared" si="643"/>
        <v>0</v>
      </c>
      <c r="P725" s="220">
        <f t="shared" si="643"/>
        <v>0</v>
      </c>
      <c r="Q725" s="220">
        <f t="shared" si="643"/>
        <v>0</v>
      </c>
    </row>
    <row r="726" spans="1:17" x14ac:dyDescent="0.25">
      <c r="A726" s="60" t="s">
        <v>1990</v>
      </c>
      <c r="B726" s="60" t="s">
        <v>6155</v>
      </c>
      <c r="C726" s="220">
        <f t="shared" ref="C726:Q726" si="644">(C4021/C$3380)/(C7316/C$6675)</f>
        <v>0</v>
      </c>
      <c r="D726" s="220">
        <f t="shared" si="644"/>
        <v>0</v>
      </c>
      <c r="E726" s="220">
        <f t="shared" si="644"/>
        <v>0</v>
      </c>
      <c r="F726" s="220">
        <f t="shared" si="644"/>
        <v>0</v>
      </c>
      <c r="G726" s="220">
        <f t="shared" si="644"/>
        <v>0</v>
      </c>
      <c r="H726" s="220">
        <f t="shared" si="644"/>
        <v>0</v>
      </c>
      <c r="I726" s="220">
        <f t="shared" si="644"/>
        <v>0</v>
      </c>
      <c r="J726" s="220">
        <f t="shared" si="644"/>
        <v>9.4288688183646302E-5</v>
      </c>
      <c r="K726" s="220">
        <f t="shared" si="644"/>
        <v>0</v>
      </c>
      <c r="L726" s="220">
        <f t="shared" si="644"/>
        <v>3.5765761022854765E-4</v>
      </c>
      <c r="M726" s="220">
        <f t="shared" si="644"/>
        <v>0</v>
      </c>
      <c r="N726" s="220">
        <f t="shared" si="644"/>
        <v>0</v>
      </c>
      <c r="O726" s="220">
        <f t="shared" si="644"/>
        <v>0</v>
      </c>
      <c r="P726" s="220">
        <f t="shared" si="644"/>
        <v>0</v>
      </c>
      <c r="Q726" s="220">
        <f t="shared" si="644"/>
        <v>0</v>
      </c>
    </row>
    <row r="727" spans="1:17" x14ac:dyDescent="0.25">
      <c r="A727" s="60" t="s">
        <v>752</v>
      </c>
      <c r="B727" s="60" t="s">
        <v>6158</v>
      </c>
      <c r="C727" s="220">
        <f t="shared" ref="C727:Q727" si="645">(C4022/C$3380)/(C7317/C$6675)</f>
        <v>0</v>
      </c>
      <c r="D727" s="220">
        <f t="shared" si="645"/>
        <v>0</v>
      </c>
      <c r="E727" s="220">
        <f t="shared" si="645"/>
        <v>2.3582019057614644E-3</v>
      </c>
      <c r="F727" s="220">
        <f t="shared" si="645"/>
        <v>0</v>
      </c>
      <c r="G727" s="220">
        <f t="shared" si="645"/>
        <v>0</v>
      </c>
      <c r="H727" s="220">
        <f t="shared" si="645"/>
        <v>0</v>
      </c>
      <c r="I727" s="220">
        <f t="shared" si="645"/>
        <v>0</v>
      </c>
      <c r="J727" s="220">
        <f t="shared" si="645"/>
        <v>0</v>
      </c>
      <c r="K727" s="220">
        <f t="shared" si="645"/>
        <v>0</v>
      </c>
      <c r="L727" s="220">
        <f t="shared" si="645"/>
        <v>0</v>
      </c>
      <c r="M727" s="220">
        <f t="shared" si="645"/>
        <v>0</v>
      </c>
      <c r="N727" s="220">
        <f t="shared" si="645"/>
        <v>0</v>
      </c>
      <c r="O727" s="220">
        <f t="shared" si="645"/>
        <v>0</v>
      </c>
      <c r="P727" s="220">
        <f t="shared" si="645"/>
        <v>0</v>
      </c>
      <c r="Q727" s="220">
        <f t="shared" si="645"/>
        <v>0</v>
      </c>
    </row>
    <row r="728" spans="1:17" x14ac:dyDescent="0.25">
      <c r="A728" s="60" t="s">
        <v>203</v>
      </c>
      <c r="B728" s="60" t="s">
        <v>6159</v>
      </c>
      <c r="C728" s="220">
        <f t="shared" ref="C728:Q728" si="646">(C4023/C$3380)/(C7318/C$6675)</f>
        <v>0</v>
      </c>
      <c r="D728" s="220">
        <f t="shared" si="646"/>
        <v>0</v>
      </c>
      <c r="E728" s="220">
        <f t="shared" si="646"/>
        <v>0</v>
      </c>
      <c r="F728" s="220">
        <f t="shared" si="646"/>
        <v>0</v>
      </c>
      <c r="G728" s="220">
        <f t="shared" si="646"/>
        <v>0</v>
      </c>
      <c r="H728" s="220">
        <f t="shared" si="646"/>
        <v>0</v>
      </c>
      <c r="I728" s="220">
        <f t="shared" si="646"/>
        <v>0</v>
      </c>
      <c r="J728" s="220">
        <f t="shared" si="646"/>
        <v>0</v>
      </c>
      <c r="K728" s="220">
        <f t="shared" si="646"/>
        <v>0</v>
      </c>
      <c r="L728" s="220">
        <f t="shared" si="646"/>
        <v>0</v>
      </c>
      <c r="M728" s="220">
        <f t="shared" si="646"/>
        <v>0</v>
      </c>
      <c r="N728" s="220">
        <f t="shared" si="646"/>
        <v>0</v>
      </c>
      <c r="O728" s="220">
        <f t="shared" si="646"/>
        <v>0</v>
      </c>
      <c r="P728" s="220">
        <f t="shared" si="646"/>
        <v>0</v>
      </c>
      <c r="Q728" s="220">
        <f t="shared" si="646"/>
        <v>5.1702000974619718E-5</v>
      </c>
    </row>
    <row r="729" spans="1:17" x14ac:dyDescent="0.25">
      <c r="A729" s="60" t="s">
        <v>4526</v>
      </c>
      <c r="B729" s="60" t="s">
        <v>6161</v>
      </c>
      <c r="C729" s="220">
        <f t="shared" ref="C729:Q729" si="647">(C4024/C$3380)/(C7319/C$6675)</f>
        <v>0</v>
      </c>
      <c r="D729" s="220">
        <f t="shared" si="647"/>
        <v>0</v>
      </c>
      <c r="E729" s="220">
        <f t="shared" si="647"/>
        <v>6.6746357028666294E-3</v>
      </c>
      <c r="F729" s="220">
        <f t="shared" si="647"/>
        <v>34.348871188687617</v>
      </c>
      <c r="G729" s="220">
        <f t="shared" si="647"/>
        <v>0</v>
      </c>
      <c r="H729" s="220">
        <f t="shared" si="647"/>
        <v>7.9695865979320206E-3</v>
      </c>
      <c r="I729" s="220">
        <f t="shared" si="647"/>
        <v>0</v>
      </c>
      <c r="J729" s="220">
        <f t="shared" si="647"/>
        <v>4.7711606534760523E-4</v>
      </c>
      <c r="K729" s="220">
        <f t="shared" si="647"/>
        <v>0</v>
      </c>
      <c r="L729" s="220">
        <f t="shared" si="647"/>
        <v>0</v>
      </c>
      <c r="M729" s="220">
        <f t="shared" si="647"/>
        <v>0</v>
      </c>
      <c r="N729" s="220">
        <f t="shared" si="647"/>
        <v>0</v>
      </c>
      <c r="O729" s="220">
        <f t="shared" si="647"/>
        <v>0</v>
      </c>
      <c r="P729" s="220">
        <f t="shared" si="647"/>
        <v>0</v>
      </c>
      <c r="Q729" s="220">
        <f t="shared" si="647"/>
        <v>0</v>
      </c>
    </row>
    <row r="730" spans="1:17" x14ac:dyDescent="0.25">
      <c r="A730" s="60" t="s">
        <v>3984</v>
      </c>
      <c r="B730" s="60" t="s">
        <v>6163</v>
      </c>
      <c r="C730" s="220">
        <f t="shared" ref="C730:Q730" si="648">(C4025/C$3380)/(C7320/C$6675)</f>
        <v>0</v>
      </c>
      <c r="D730" s="220">
        <f t="shared" si="648"/>
        <v>0</v>
      </c>
      <c r="E730" s="220">
        <f t="shared" si="648"/>
        <v>4.3105168697517234E-5</v>
      </c>
      <c r="F730" s="220">
        <f t="shared" si="648"/>
        <v>0</v>
      </c>
      <c r="G730" s="220">
        <f t="shared" si="648"/>
        <v>0</v>
      </c>
      <c r="H730" s="220">
        <f t="shared" si="648"/>
        <v>0</v>
      </c>
      <c r="I730" s="220">
        <f t="shared" si="648"/>
        <v>0</v>
      </c>
      <c r="J730" s="220">
        <f t="shared" si="648"/>
        <v>0</v>
      </c>
      <c r="K730" s="220">
        <f t="shared" si="648"/>
        <v>0.21930089056725277</v>
      </c>
      <c r="L730" s="220">
        <f t="shared" si="648"/>
        <v>0</v>
      </c>
      <c r="M730" s="220">
        <f t="shared" si="648"/>
        <v>0</v>
      </c>
      <c r="N730" s="220">
        <f t="shared" si="648"/>
        <v>0</v>
      </c>
      <c r="O730" s="220">
        <f t="shared" si="648"/>
        <v>0</v>
      </c>
      <c r="P730" s="220">
        <f t="shared" si="648"/>
        <v>0</v>
      </c>
      <c r="Q730" s="220">
        <f t="shared" si="648"/>
        <v>0</v>
      </c>
    </row>
    <row r="731" spans="1:17" x14ac:dyDescent="0.25">
      <c r="A731" s="60" t="s">
        <v>28</v>
      </c>
      <c r="B731" s="60" t="s">
        <v>6166</v>
      </c>
      <c r="C731" s="220">
        <f t="shared" ref="C731:Q731" si="649">(C4026/C$3380)/(C7321/C$6675)</f>
        <v>0</v>
      </c>
      <c r="D731" s="220">
        <f t="shared" si="649"/>
        <v>0</v>
      </c>
      <c r="E731" s="220">
        <f t="shared" si="649"/>
        <v>0</v>
      </c>
      <c r="F731" s="220">
        <f t="shared" si="649"/>
        <v>1.3305854311083571E-2</v>
      </c>
      <c r="G731" s="220">
        <f t="shared" si="649"/>
        <v>0</v>
      </c>
      <c r="H731" s="220">
        <f t="shared" si="649"/>
        <v>0</v>
      </c>
      <c r="I731" s="220">
        <f t="shared" si="649"/>
        <v>0</v>
      </c>
      <c r="J731" s="220">
        <f t="shared" si="649"/>
        <v>0</v>
      </c>
      <c r="K731" s="220">
        <f t="shared" si="649"/>
        <v>0</v>
      </c>
      <c r="L731" s="220">
        <f t="shared" si="649"/>
        <v>0</v>
      </c>
      <c r="M731" s="220">
        <f t="shared" si="649"/>
        <v>0</v>
      </c>
      <c r="N731" s="220">
        <f t="shared" si="649"/>
        <v>0</v>
      </c>
      <c r="O731" s="220">
        <f t="shared" si="649"/>
        <v>0</v>
      </c>
      <c r="P731" s="220">
        <f t="shared" si="649"/>
        <v>0</v>
      </c>
      <c r="Q731" s="220">
        <f t="shared" si="649"/>
        <v>0</v>
      </c>
    </row>
    <row r="732" spans="1:17" x14ac:dyDescent="0.25">
      <c r="A732" s="60" t="s">
        <v>3164</v>
      </c>
      <c r="B732" s="60" t="s">
        <v>6169</v>
      </c>
      <c r="C732" s="220">
        <f t="shared" ref="C732:Q732" si="650">(C4027/C$3380)/(C7322/C$6675)</f>
        <v>0</v>
      </c>
      <c r="D732" s="220">
        <f t="shared" si="650"/>
        <v>0</v>
      </c>
      <c r="E732" s="220">
        <f t="shared" si="650"/>
        <v>0</v>
      </c>
      <c r="F732" s="220">
        <f t="shared" si="650"/>
        <v>0</v>
      </c>
      <c r="G732" s="220">
        <f t="shared" si="650"/>
        <v>0</v>
      </c>
      <c r="H732" s="220">
        <f t="shared" si="650"/>
        <v>0</v>
      </c>
      <c r="I732" s="220">
        <f t="shared" si="650"/>
        <v>8.1568083493480368E-7</v>
      </c>
      <c r="J732" s="220">
        <f t="shared" si="650"/>
        <v>0</v>
      </c>
      <c r="K732" s="220">
        <f t="shared" si="650"/>
        <v>0</v>
      </c>
      <c r="L732" s="220">
        <f t="shared" si="650"/>
        <v>0</v>
      </c>
      <c r="M732" s="220">
        <f t="shared" si="650"/>
        <v>0</v>
      </c>
      <c r="N732" s="220">
        <f t="shared" si="650"/>
        <v>0</v>
      </c>
      <c r="O732" s="220">
        <f t="shared" si="650"/>
        <v>0</v>
      </c>
      <c r="P732" s="220">
        <f t="shared" si="650"/>
        <v>0</v>
      </c>
      <c r="Q732" s="220">
        <f t="shared" si="650"/>
        <v>0</v>
      </c>
    </row>
    <row r="733" spans="1:17" x14ac:dyDescent="0.25">
      <c r="A733" s="60" t="s">
        <v>2727</v>
      </c>
      <c r="B733" s="60" t="s">
        <v>6170</v>
      </c>
      <c r="C733" s="220">
        <f t="shared" ref="C733:Q733" si="651">(C4028/C$3380)/(C7323/C$6675)</f>
        <v>0</v>
      </c>
      <c r="D733" s="220">
        <f t="shared" si="651"/>
        <v>0</v>
      </c>
      <c r="E733" s="220">
        <f t="shared" si="651"/>
        <v>0</v>
      </c>
      <c r="F733" s="220">
        <f t="shared" si="651"/>
        <v>1.2427653455296648E-2</v>
      </c>
      <c r="G733" s="220">
        <f t="shared" si="651"/>
        <v>0</v>
      </c>
      <c r="H733" s="220">
        <f t="shared" si="651"/>
        <v>0</v>
      </c>
      <c r="I733" s="220">
        <f t="shared" si="651"/>
        <v>0.37274833735415569</v>
      </c>
      <c r="J733" s="220">
        <f t="shared" si="651"/>
        <v>0</v>
      </c>
      <c r="K733" s="220">
        <f t="shared" si="651"/>
        <v>0</v>
      </c>
      <c r="L733" s="220">
        <f t="shared" si="651"/>
        <v>0</v>
      </c>
      <c r="M733" s="220">
        <f t="shared" si="651"/>
        <v>0</v>
      </c>
      <c r="N733" s="220">
        <f t="shared" si="651"/>
        <v>0</v>
      </c>
      <c r="O733" s="220">
        <f t="shared" si="651"/>
        <v>1.1389526471253811E-2</v>
      </c>
      <c r="P733" s="220">
        <f t="shared" si="651"/>
        <v>0</v>
      </c>
      <c r="Q733" s="220">
        <f t="shared" si="651"/>
        <v>0</v>
      </c>
    </row>
    <row r="734" spans="1:17" x14ac:dyDescent="0.25">
      <c r="A734" s="60" t="s">
        <v>3268</v>
      </c>
      <c r="B734" s="60" t="s">
        <v>6174</v>
      </c>
      <c r="C734" s="220">
        <f t="shared" ref="C734:Q734" si="652">(C4029/C$3380)/(C7324/C$6675)</f>
        <v>0</v>
      </c>
      <c r="D734" s="220">
        <f t="shared" si="652"/>
        <v>0</v>
      </c>
      <c r="E734" s="220">
        <f t="shared" si="652"/>
        <v>6.1018837108516076E-4</v>
      </c>
      <c r="F734" s="220">
        <f t="shared" si="652"/>
        <v>0</v>
      </c>
      <c r="G734" s="220">
        <f t="shared" si="652"/>
        <v>0</v>
      </c>
      <c r="H734" s="220">
        <f t="shared" si="652"/>
        <v>0</v>
      </c>
      <c r="I734" s="220">
        <f t="shared" si="652"/>
        <v>0</v>
      </c>
      <c r="J734" s="220">
        <f t="shared" si="652"/>
        <v>0</v>
      </c>
      <c r="K734" s="220">
        <f t="shared" si="652"/>
        <v>0</v>
      </c>
      <c r="L734" s="220">
        <f t="shared" si="652"/>
        <v>0</v>
      </c>
      <c r="M734" s="220">
        <f t="shared" si="652"/>
        <v>0</v>
      </c>
      <c r="N734" s="220">
        <f t="shared" si="652"/>
        <v>0</v>
      </c>
      <c r="O734" s="220">
        <f t="shared" si="652"/>
        <v>0</v>
      </c>
      <c r="P734" s="220">
        <f t="shared" si="652"/>
        <v>0</v>
      </c>
      <c r="Q734" s="220">
        <f t="shared" si="652"/>
        <v>0</v>
      </c>
    </row>
    <row r="735" spans="1:17" x14ac:dyDescent="0.25">
      <c r="A735" s="60" t="s">
        <v>4202</v>
      </c>
      <c r="B735" s="60" t="s">
        <v>6175</v>
      </c>
      <c r="C735" s="220">
        <f t="shared" ref="C735:Q735" si="653">(C4030/C$3380)/(C7325/C$6675)</f>
        <v>0</v>
      </c>
      <c r="D735" s="220">
        <f t="shared" si="653"/>
        <v>0</v>
      </c>
      <c r="E735" s="220">
        <f t="shared" si="653"/>
        <v>0</v>
      </c>
      <c r="F735" s="220">
        <f t="shared" si="653"/>
        <v>0</v>
      </c>
      <c r="G735" s="220">
        <f t="shared" si="653"/>
        <v>0</v>
      </c>
      <c r="H735" s="220">
        <f t="shared" si="653"/>
        <v>0</v>
      </c>
      <c r="I735" s="220">
        <f t="shared" si="653"/>
        <v>0</v>
      </c>
      <c r="J735" s="220">
        <f t="shared" si="653"/>
        <v>0</v>
      </c>
      <c r="K735" s="220">
        <f t="shared" si="653"/>
        <v>0</v>
      </c>
      <c r="L735" s="220">
        <f t="shared" si="653"/>
        <v>0.44251080835422646</v>
      </c>
      <c r="M735" s="220">
        <f t="shared" si="653"/>
        <v>0</v>
      </c>
      <c r="N735" s="220">
        <f t="shared" si="653"/>
        <v>0</v>
      </c>
      <c r="O735" s="220">
        <f t="shared" si="653"/>
        <v>0</v>
      </c>
      <c r="P735" s="220">
        <f t="shared" si="653"/>
        <v>0</v>
      </c>
      <c r="Q735" s="220">
        <f t="shared" si="653"/>
        <v>0</v>
      </c>
    </row>
    <row r="736" spans="1:17" x14ac:dyDescent="0.25">
      <c r="A736" s="60" t="s">
        <v>2973</v>
      </c>
      <c r="B736" s="60" t="s">
        <v>6176</v>
      </c>
      <c r="C736" s="220">
        <f t="shared" ref="C736:Q736" si="654">(C4031/C$3380)/(C7326/C$6675)</f>
        <v>0</v>
      </c>
      <c r="D736" s="220">
        <f t="shared" si="654"/>
        <v>0</v>
      </c>
      <c r="E736" s="220">
        <f t="shared" si="654"/>
        <v>0</v>
      </c>
      <c r="F736" s="220">
        <f t="shared" si="654"/>
        <v>1.3093164327339698E-2</v>
      </c>
      <c r="G736" s="220">
        <f t="shared" si="654"/>
        <v>0</v>
      </c>
      <c r="H736" s="220">
        <f t="shared" si="654"/>
        <v>0</v>
      </c>
      <c r="I736" s="220">
        <f t="shared" si="654"/>
        <v>0</v>
      </c>
      <c r="J736" s="220">
        <f t="shared" si="654"/>
        <v>0</v>
      </c>
      <c r="K736" s="220">
        <f t="shared" si="654"/>
        <v>0</v>
      </c>
      <c r="L736" s="220">
        <f t="shared" si="654"/>
        <v>0</v>
      </c>
      <c r="M736" s="220">
        <f t="shared" si="654"/>
        <v>0</v>
      </c>
      <c r="N736" s="220">
        <f t="shared" si="654"/>
        <v>0</v>
      </c>
      <c r="O736" s="220">
        <f t="shared" si="654"/>
        <v>0</v>
      </c>
      <c r="P736" s="220">
        <f t="shared" si="654"/>
        <v>0</v>
      </c>
      <c r="Q736" s="220">
        <f t="shared" si="654"/>
        <v>0</v>
      </c>
    </row>
    <row r="737" spans="1:17" x14ac:dyDescent="0.25">
      <c r="A737" s="60" t="s">
        <v>2652</v>
      </c>
      <c r="B737" s="60" t="s">
        <v>6178</v>
      </c>
      <c r="C737" s="220">
        <f t="shared" ref="C737:Q737" si="655">(C4032/C$3380)/(C7327/C$6675)</f>
        <v>0</v>
      </c>
      <c r="D737" s="220">
        <f t="shared" si="655"/>
        <v>0</v>
      </c>
      <c r="E737" s="220">
        <f t="shared" si="655"/>
        <v>0</v>
      </c>
      <c r="F737" s="220">
        <f t="shared" si="655"/>
        <v>0.31811307175067921</v>
      </c>
      <c r="G737" s="220">
        <f t="shared" si="655"/>
        <v>0</v>
      </c>
      <c r="H737" s="220">
        <f t="shared" si="655"/>
        <v>0</v>
      </c>
      <c r="I737" s="220">
        <f t="shared" si="655"/>
        <v>0</v>
      </c>
      <c r="J737" s="220">
        <f t="shared" si="655"/>
        <v>0</v>
      </c>
      <c r="K737" s="220">
        <f t="shared" si="655"/>
        <v>0</v>
      </c>
      <c r="L737" s="220">
        <f t="shared" si="655"/>
        <v>0</v>
      </c>
      <c r="M737" s="220">
        <f t="shared" si="655"/>
        <v>0</v>
      </c>
      <c r="N737" s="220">
        <f t="shared" si="655"/>
        <v>0</v>
      </c>
      <c r="O737" s="220">
        <f t="shared" si="655"/>
        <v>0</v>
      </c>
      <c r="P737" s="220">
        <f t="shared" si="655"/>
        <v>0</v>
      </c>
      <c r="Q737" s="220">
        <f t="shared" si="655"/>
        <v>0</v>
      </c>
    </row>
    <row r="738" spans="1:17" x14ac:dyDescent="0.25">
      <c r="A738" s="60" t="s">
        <v>3291</v>
      </c>
      <c r="B738" s="60" t="s">
        <v>6182</v>
      </c>
      <c r="C738" s="220">
        <f t="shared" ref="C738:Q738" si="656">(C4033/C$3380)/(C7328/C$6675)</f>
        <v>0</v>
      </c>
      <c r="D738" s="220">
        <f t="shared" si="656"/>
        <v>4.5968602319590927E-2</v>
      </c>
      <c r="E738" s="220">
        <f t="shared" si="656"/>
        <v>0</v>
      </c>
      <c r="F738" s="220">
        <f t="shared" si="656"/>
        <v>0</v>
      </c>
      <c r="G738" s="220">
        <f t="shared" si="656"/>
        <v>0</v>
      </c>
      <c r="H738" s="220">
        <f t="shared" si="656"/>
        <v>3.1620797368267783E-2</v>
      </c>
      <c r="I738" s="220">
        <f t="shared" si="656"/>
        <v>0</v>
      </c>
      <c r="J738" s="220">
        <f t="shared" si="656"/>
        <v>0</v>
      </c>
      <c r="K738" s="220">
        <f t="shared" si="656"/>
        <v>0</v>
      </c>
      <c r="L738" s="220">
        <f t="shared" si="656"/>
        <v>0</v>
      </c>
      <c r="M738" s="220">
        <f t="shared" si="656"/>
        <v>0</v>
      </c>
      <c r="N738" s="220">
        <f t="shared" si="656"/>
        <v>0</v>
      </c>
      <c r="O738" s="220">
        <f t="shared" si="656"/>
        <v>0</v>
      </c>
      <c r="P738" s="220">
        <f t="shared" si="656"/>
        <v>0</v>
      </c>
      <c r="Q738" s="220">
        <f t="shared" si="656"/>
        <v>0</v>
      </c>
    </row>
    <row r="739" spans="1:17" x14ac:dyDescent="0.25">
      <c r="A739" s="60" t="s">
        <v>2542</v>
      </c>
      <c r="B739" s="60" t="s">
        <v>6184</v>
      </c>
      <c r="C739" s="220">
        <f t="shared" ref="C739:Q739" si="657">(C4034/C$3380)/(C7329/C$6675)</f>
        <v>0</v>
      </c>
      <c r="D739" s="220">
        <f t="shared" si="657"/>
        <v>0</v>
      </c>
      <c r="E739" s="220">
        <f t="shared" si="657"/>
        <v>0</v>
      </c>
      <c r="F739" s="220">
        <f t="shared" si="657"/>
        <v>0</v>
      </c>
      <c r="G739" s="220">
        <f t="shared" si="657"/>
        <v>0</v>
      </c>
      <c r="H739" s="220">
        <f t="shared" si="657"/>
        <v>0</v>
      </c>
      <c r="I739" s="220">
        <f t="shared" si="657"/>
        <v>0</v>
      </c>
      <c r="J739" s="220">
        <f t="shared" si="657"/>
        <v>5.8641028517768659E-2</v>
      </c>
      <c r="K739" s="220">
        <f t="shared" si="657"/>
        <v>0.12028932637100388</v>
      </c>
      <c r="L739" s="220">
        <f t="shared" si="657"/>
        <v>0</v>
      </c>
      <c r="M739" s="220">
        <f t="shared" si="657"/>
        <v>0</v>
      </c>
      <c r="N739" s="220">
        <f t="shared" si="657"/>
        <v>0</v>
      </c>
      <c r="O739" s="220">
        <f t="shared" si="657"/>
        <v>0</v>
      </c>
      <c r="P739" s="220">
        <f t="shared" si="657"/>
        <v>0</v>
      </c>
      <c r="Q739" s="220">
        <f t="shared" si="657"/>
        <v>0</v>
      </c>
    </row>
    <row r="740" spans="1:17" x14ac:dyDescent="0.25">
      <c r="A740" s="60" t="s">
        <v>3247</v>
      </c>
      <c r="B740" s="60" t="s">
        <v>6185</v>
      </c>
      <c r="C740" s="220">
        <f t="shared" ref="C740:Q740" si="658">(C4035/C$3380)/(C7330/C$6675)</f>
        <v>0.17180206103164417</v>
      </c>
      <c r="D740" s="220">
        <f t="shared" si="658"/>
        <v>0</v>
      </c>
      <c r="E740" s="220">
        <f t="shared" si="658"/>
        <v>0</v>
      </c>
      <c r="F740" s="220">
        <f t="shared" si="658"/>
        <v>0</v>
      </c>
      <c r="G740" s="220">
        <f t="shared" si="658"/>
        <v>0</v>
      </c>
      <c r="H740" s="220">
        <f t="shared" si="658"/>
        <v>0</v>
      </c>
      <c r="I740" s="220">
        <f t="shared" si="658"/>
        <v>0</v>
      </c>
      <c r="J740" s="220">
        <f t="shared" si="658"/>
        <v>0</v>
      </c>
      <c r="K740" s="220">
        <f t="shared" si="658"/>
        <v>0</v>
      </c>
      <c r="L740" s="220">
        <f t="shared" si="658"/>
        <v>0</v>
      </c>
      <c r="M740" s="220">
        <f t="shared" si="658"/>
        <v>0</v>
      </c>
      <c r="N740" s="220">
        <f t="shared" si="658"/>
        <v>0</v>
      </c>
      <c r="O740" s="220">
        <f t="shared" si="658"/>
        <v>0</v>
      </c>
      <c r="P740" s="220">
        <f t="shared" si="658"/>
        <v>0</v>
      </c>
      <c r="Q740" s="220">
        <f t="shared" si="658"/>
        <v>0</v>
      </c>
    </row>
    <row r="741" spans="1:17" x14ac:dyDescent="0.25">
      <c r="A741" s="60" t="s">
        <v>4422</v>
      </c>
      <c r="B741" s="60" t="s">
        <v>6197</v>
      </c>
      <c r="C741" s="220">
        <f t="shared" ref="C741:Q741" si="659">(C4036/C$3380)/(C7331/C$6675)</f>
        <v>0</v>
      </c>
      <c r="D741" s="220">
        <f t="shared" si="659"/>
        <v>0</v>
      </c>
      <c r="E741" s="220">
        <f t="shared" si="659"/>
        <v>0</v>
      </c>
      <c r="F741" s="220">
        <f t="shared" si="659"/>
        <v>0</v>
      </c>
      <c r="G741" s="220">
        <f t="shared" si="659"/>
        <v>0</v>
      </c>
      <c r="H741" s="220">
        <f t="shared" si="659"/>
        <v>0</v>
      </c>
      <c r="I741" s="220">
        <f t="shared" si="659"/>
        <v>0</v>
      </c>
      <c r="J741" s="220">
        <f t="shared" si="659"/>
        <v>0</v>
      </c>
      <c r="K741" s="220">
        <f t="shared" si="659"/>
        <v>0</v>
      </c>
      <c r="L741" s="220">
        <f t="shared" si="659"/>
        <v>0</v>
      </c>
      <c r="M741" s="220">
        <f t="shared" si="659"/>
        <v>78.954745608222851</v>
      </c>
      <c r="N741" s="220">
        <f t="shared" si="659"/>
        <v>0</v>
      </c>
      <c r="O741" s="220">
        <f t="shared" si="659"/>
        <v>0</v>
      </c>
      <c r="P741" s="220">
        <f t="shared" si="659"/>
        <v>0</v>
      </c>
      <c r="Q741" s="220">
        <f t="shared" si="659"/>
        <v>0</v>
      </c>
    </row>
    <row r="742" spans="1:17" x14ac:dyDescent="0.25">
      <c r="A742" s="60" t="s">
        <v>4258</v>
      </c>
      <c r="B742" s="60" t="s">
        <v>6198</v>
      </c>
      <c r="C742" s="220">
        <f t="shared" ref="C742:Q742" si="660">(C4037/C$3380)/(C7332/C$6675)</f>
        <v>0</v>
      </c>
      <c r="D742" s="220">
        <f t="shared" si="660"/>
        <v>0</v>
      </c>
      <c r="E742" s="220">
        <f t="shared" si="660"/>
        <v>0</v>
      </c>
      <c r="F742" s="220">
        <f t="shared" si="660"/>
        <v>0</v>
      </c>
      <c r="G742" s="220">
        <f t="shared" si="660"/>
        <v>0</v>
      </c>
      <c r="H742" s="220">
        <f t="shared" si="660"/>
        <v>0</v>
      </c>
      <c r="I742" s="220">
        <f t="shared" si="660"/>
        <v>0</v>
      </c>
      <c r="J742" s="220">
        <f t="shared" si="660"/>
        <v>0</v>
      </c>
      <c r="K742" s="220">
        <f t="shared" si="660"/>
        <v>0</v>
      </c>
      <c r="L742" s="220">
        <f t="shared" si="660"/>
        <v>4.5614384549555963E-4</v>
      </c>
      <c r="M742" s="220">
        <f t="shared" si="660"/>
        <v>0</v>
      </c>
      <c r="N742" s="220">
        <f t="shared" si="660"/>
        <v>0</v>
      </c>
      <c r="O742" s="220">
        <f t="shared" si="660"/>
        <v>0</v>
      </c>
      <c r="P742" s="220">
        <f t="shared" si="660"/>
        <v>0</v>
      </c>
      <c r="Q742" s="220">
        <f t="shared" si="660"/>
        <v>0</v>
      </c>
    </row>
    <row r="743" spans="1:17" x14ac:dyDescent="0.25">
      <c r="A743" s="60" t="s">
        <v>1607</v>
      </c>
      <c r="B743" s="60" t="s">
        <v>6199</v>
      </c>
      <c r="C743" s="220">
        <f t="shared" ref="C743:Q743" si="661">(C4038/C$3380)/(C7333/C$6675)</f>
        <v>0</v>
      </c>
      <c r="D743" s="220">
        <f t="shared" si="661"/>
        <v>0</v>
      </c>
      <c r="E743" s="220">
        <f t="shared" si="661"/>
        <v>0</v>
      </c>
      <c r="F743" s="220">
        <f t="shared" si="661"/>
        <v>0</v>
      </c>
      <c r="G743" s="220">
        <f t="shared" si="661"/>
        <v>0</v>
      </c>
      <c r="H743" s="220">
        <f t="shared" si="661"/>
        <v>0</v>
      </c>
      <c r="I743" s="220">
        <f t="shared" si="661"/>
        <v>0</v>
      </c>
      <c r="J743" s="220">
        <f t="shared" si="661"/>
        <v>0.13010994873261517</v>
      </c>
      <c r="K743" s="220">
        <f t="shared" si="661"/>
        <v>0</v>
      </c>
      <c r="L743" s="220">
        <f t="shared" si="661"/>
        <v>0</v>
      </c>
      <c r="M743" s="220">
        <f t="shared" si="661"/>
        <v>0</v>
      </c>
      <c r="N743" s="220">
        <f t="shared" si="661"/>
        <v>0</v>
      </c>
      <c r="O743" s="220">
        <f t="shared" si="661"/>
        <v>0</v>
      </c>
      <c r="P743" s="220">
        <f t="shared" si="661"/>
        <v>0</v>
      </c>
      <c r="Q743" s="220">
        <f t="shared" si="661"/>
        <v>0</v>
      </c>
    </row>
    <row r="744" spans="1:17" x14ac:dyDescent="0.25">
      <c r="A744" s="60" t="s">
        <v>864</v>
      </c>
      <c r="B744" s="60" t="s">
        <v>6202</v>
      </c>
      <c r="C744" s="220">
        <f t="shared" ref="C744:Q744" si="662">(C4039/C$3380)/(C7334/C$6675)</f>
        <v>0</v>
      </c>
      <c r="D744" s="220">
        <f t="shared" si="662"/>
        <v>0</v>
      </c>
      <c r="E744" s="220">
        <f t="shared" si="662"/>
        <v>0</v>
      </c>
      <c r="F744" s="220">
        <f t="shared" si="662"/>
        <v>0</v>
      </c>
      <c r="G744" s="220">
        <f t="shared" si="662"/>
        <v>0</v>
      </c>
      <c r="H744" s="220">
        <f t="shared" si="662"/>
        <v>0</v>
      </c>
      <c r="I744" s="220">
        <f t="shared" si="662"/>
        <v>0</v>
      </c>
      <c r="J744" s="220">
        <f t="shared" si="662"/>
        <v>0</v>
      </c>
      <c r="K744" s="220">
        <f t="shared" si="662"/>
        <v>0</v>
      </c>
      <c r="L744" s="220">
        <f t="shared" si="662"/>
        <v>0</v>
      </c>
      <c r="M744" s="220">
        <f t="shared" si="662"/>
        <v>0</v>
      </c>
      <c r="N744" s="220">
        <f t="shared" si="662"/>
        <v>0</v>
      </c>
      <c r="O744" s="220">
        <f t="shared" si="662"/>
        <v>0</v>
      </c>
      <c r="P744" s="220">
        <f t="shared" si="662"/>
        <v>4.0834214660909647E-2</v>
      </c>
      <c r="Q744" s="220">
        <f t="shared" si="662"/>
        <v>0</v>
      </c>
    </row>
    <row r="745" spans="1:17" x14ac:dyDescent="0.25">
      <c r="A745" s="60" t="s">
        <v>1016</v>
      </c>
      <c r="B745" s="60" t="s">
        <v>6205</v>
      </c>
      <c r="C745" s="220">
        <f t="shared" ref="C745:Q745" si="663">(C4040/C$3380)/(C7335/C$6675)</f>
        <v>0</v>
      </c>
      <c r="D745" s="220">
        <f t="shared" si="663"/>
        <v>0</v>
      </c>
      <c r="E745" s="220">
        <f t="shared" si="663"/>
        <v>0</v>
      </c>
      <c r="F745" s="220">
        <f t="shared" si="663"/>
        <v>0</v>
      </c>
      <c r="G745" s="220">
        <f t="shared" si="663"/>
        <v>0</v>
      </c>
      <c r="H745" s="220">
        <f t="shared" si="663"/>
        <v>0</v>
      </c>
      <c r="I745" s="220">
        <f t="shared" si="663"/>
        <v>0</v>
      </c>
      <c r="J745" s="220">
        <f t="shared" si="663"/>
        <v>0</v>
      </c>
      <c r="K745" s="220">
        <f t="shared" si="663"/>
        <v>0</v>
      </c>
      <c r="L745" s="220">
        <f t="shared" si="663"/>
        <v>0.38616795491194267</v>
      </c>
      <c r="M745" s="220">
        <f t="shared" si="663"/>
        <v>0</v>
      </c>
      <c r="N745" s="220">
        <f t="shared" si="663"/>
        <v>0</v>
      </c>
      <c r="O745" s="220">
        <f t="shared" si="663"/>
        <v>0</v>
      </c>
      <c r="P745" s="220">
        <f t="shared" si="663"/>
        <v>0</v>
      </c>
      <c r="Q745" s="220">
        <f t="shared" si="663"/>
        <v>0</v>
      </c>
    </row>
    <row r="746" spans="1:17" x14ac:dyDescent="0.25">
      <c r="A746" s="60" t="s">
        <v>476</v>
      </c>
      <c r="B746" s="60" t="s">
        <v>6209</v>
      </c>
      <c r="C746" s="220">
        <f t="shared" ref="C746:Q746" si="664">(C4041/C$3380)/(C7336/C$6675)</f>
        <v>0</v>
      </c>
      <c r="D746" s="220">
        <f t="shared" si="664"/>
        <v>0</v>
      </c>
      <c r="E746" s="220">
        <f t="shared" si="664"/>
        <v>0</v>
      </c>
      <c r="F746" s="220">
        <f t="shared" si="664"/>
        <v>7.8243643027721792E-3</v>
      </c>
      <c r="G746" s="220">
        <f t="shared" si="664"/>
        <v>0</v>
      </c>
      <c r="H746" s="220">
        <f t="shared" si="664"/>
        <v>0</v>
      </c>
      <c r="I746" s="220">
        <f t="shared" si="664"/>
        <v>0</v>
      </c>
      <c r="J746" s="220">
        <f t="shared" si="664"/>
        <v>0</v>
      </c>
      <c r="K746" s="220">
        <f t="shared" si="664"/>
        <v>0</v>
      </c>
      <c r="L746" s="220">
        <f t="shared" si="664"/>
        <v>0</v>
      </c>
      <c r="M746" s="220">
        <f t="shared" si="664"/>
        <v>0</v>
      </c>
      <c r="N746" s="220">
        <f t="shared" si="664"/>
        <v>0</v>
      </c>
      <c r="O746" s="220">
        <f t="shared" si="664"/>
        <v>0</v>
      </c>
      <c r="P746" s="220">
        <f t="shared" si="664"/>
        <v>0</v>
      </c>
      <c r="Q746" s="220">
        <f t="shared" si="664"/>
        <v>0</v>
      </c>
    </row>
    <row r="747" spans="1:17" x14ac:dyDescent="0.25">
      <c r="A747" s="60" t="s">
        <v>1757</v>
      </c>
      <c r="B747" s="60" t="s">
        <v>6211</v>
      </c>
      <c r="C747" s="220">
        <f t="shared" ref="C747:Q747" si="665">(C4042/C$3380)/(C7337/C$6675)</f>
        <v>0</v>
      </c>
      <c r="D747" s="220">
        <f t="shared" si="665"/>
        <v>0</v>
      </c>
      <c r="E747" s="220">
        <f t="shared" si="665"/>
        <v>0</v>
      </c>
      <c r="F747" s="220">
        <f t="shared" si="665"/>
        <v>0</v>
      </c>
      <c r="G747" s="220">
        <f t="shared" si="665"/>
        <v>0</v>
      </c>
      <c r="H747" s="220">
        <f t="shared" si="665"/>
        <v>0</v>
      </c>
      <c r="I747" s="220">
        <f t="shared" si="665"/>
        <v>0</v>
      </c>
      <c r="J747" s="220">
        <f t="shared" si="665"/>
        <v>0</v>
      </c>
      <c r="K747" s="220">
        <f t="shared" si="665"/>
        <v>0</v>
      </c>
      <c r="L747" s="220">
        <f t="shared" si="665"/>
        <v>0</v>
      </c>
      <c r="M747" s="220">
        <f t="shared" si="665"/>
        <v>0</v>
      </c>
      <c r="N747" s="220">
        <f t="shared" si="665"/>
        <v>0</v>
      </c>
      <c r="O747" s="220">
        <f t="shared" si="665"/>
        <v>0</v>
      </c>
      <c r="P747" s="220">
        <f t="shared" si="665"/>
        <v>0</v>
      </c>
      <c r="Q747" s="220">
        <f t="shared" si="665"/>
        <v>7.0267108705652323E-2</v>
      </c>
    </row>
    <row r="748" spans="1:17" x14ac:dyDescent="0.25">
      <c r="A748" s="60" t="s">
        <v>1902</v>
      </c>
      <c r="B748" s="60" t="s">
        <v>6212</v>
      </c>
      <c r="C748" s="220">
        <f t="shared" ref="C748:Q748" si="666">(C4043/C$3380)/(C7338/C$6675)</f>
        <v>0</v>
      </c>
      <c r="D748" s="220">
        <f t="shared" si="666"/>
        <v>0</v>
      </c>
      <c r="E748" s="220">
        <f t="shared" si="666"/>
        <v>0</v>
      </c>
      <c r="F748" s="220">
        <f t="shared" si="666"/>
        <v>5.7721266805779624E-2</v>
      </c>
      <c r="G748" s="220">
        <f t="shared" si="666"/>
        <v>0</v>
      </c>
      <c r="H748" s="220">
        <f t="shared" si="666"/>
        <v>0</v>
      </c>
      <c r="I748" s="220">
        <f t="shared" si="666"/>
        <v>0</v>
      </c>
      <c r="J748" s="220">
        <f t="shared" si="666"/>
        <v>0</v>
      </c>
      <c r="K748" s="220">
        <f t="shared" si="666"/>
        <v>0</v>
      </c>
      <c r="L748" s="220">
        <f t="shared" si="666"/>
        <v>3.7174424937039624E-2</v>
      </c>
      <c r="M748" s="220">
        <f t="shared" si="666"/>
        <v>0</v>
      </c>
      <c r="N748" s="220">
        <f t="shared" si="666"/>
        <v>0</v>
      </c>
      <c r="O748" s="220">
        <f t="shared" si="666"/>
        <v>0</v>
      </c>
      <c r="P748" s="220">
        <f t="shared" si="666"/>
        <v>0</v>
      </c>
      <c r="Q748" s="220">
        <f t="shared" si="666"/>
        <v>0</v>
      </c>
    </row>
    <row r="749" spans="1:17" x14ac:dyDescent="0.25">
      <c r="A749" s="60" t="s">
        <v>10427</v>
      </c>
      <c r="B749" s="60" t="s">
        <v>10428</v>
      </c>
      <c r="C749" s="220">
        <f t="shared" ref="C749:Q749" si="667">(C4044/C$3380)/(C7339/C$6675)</f>
        <v>0</v>
      </c>
      <c r="D749" s="220">
        <f t="shared" si="667"/>
        <v>0</v>
      </c>
      <c r="E749" s="220">
        <f t="shared" si="667"/>
        <v>0</v>
      </c>
      <c r="F749" s="220">
        <f t="shared" si="667"/>
        <v>0</v>
      </c>
      <c r="G749" s="220">
        <f t="shared" si="667"/>
        <v>0</v>
      </c>
      <c r="H749" s="220">
        <f t="shared" si="667"/>
        <v>0</v>
      </c>
      <c r="I749" s="220">
        <f t="shared" si="667"/>
        <v>0</v>
      </c>
      <c r="J749" s="220">
        <f t="shared" si="667"/>
        <v>0</v>
      </c>
      <c r="K749" s="220">
        <f t="shared" si="667"/>
        <v>0</v>
      </c>
      <c r="L749" s="220">
        <f t="shared" si="667"/>
        <v>0</v>
      </c>
      <c r="M749" s="220">
        <f t="shared" si="667"/>
        <v>0</v>
      </c>
      <c r="N749" s="220">
        <f t="shared" si="667"/>
        <v>1.5880422291100912E-2</v>
      </c>
      <c r="O749" s="220">
        <f t="shared" si="667"/>
        <v>0</v>
      </c>
      <c r="P749" s="220">
        <f t="shared" si="667"/>
        <v>0</v>
      </c>
      <c r="Q749" s="220">
        <f t="shared" si="667"/>
        <v>0</v>
      </c>
    </row>
    <row r="750" spans="1:17" x14ac:dyDescent="0.25">
      <c r="A750" s="60" t="s">
        <v>4160</v>
      </c>
      <c r="B750" s="60" t="s">
        <v>6227</v>
      </c>
      <c r="C750" s="220">
        <f t="shared" ref="C750:Q750" si="668">(C4045/C$3380)/(C7340/C$6675)</f>
        <v>0</v>
      </c>
      <c r="D750" s="220">
        <f t="shared" si="668"/>
        <v>0</v>
      </c>
      <c r="E750" s="220">
        <f t="shared" si="668"/>
        <v>0</v>
      </c>
      <c r="F750" s="220">
        <f t="shared" si="668"/>
        <v>0</v>
      </c>
      <c r="G750" s="220">
        <f t="shared" si="668"/>
        <v>0</v>
      </c>
      <c r="H750" s="220">
        <f t="shared" si="668"/>
        <v>4.7896363338098921E-2</v>
      </c>
      <c r="I750" s="220">
        <f t="shared" si="668"/>
        <v>0</v>
      </c>
      <c r="J750" s="220">
        <f t="shared" si="668"/>
        <v>0</v>
      </c>
      <c r="K750" s="220">
        <f t="shared" si="668"/>
        <v>0</v>
      </c>
      <c r="L750" s="220">
        <f t="shared" si="668"/>
        <v>0</v>
      </c>
      <c r="M750" s="220">
        <f t="shared" si="668"/>
        <v>0</v>
      </c>
      <c r="N750" s="220">
        <f t="shared" si="668"/>
        <v>0</v>
      </c>
      <c r="O750" s="220">
        <f t="shared" si="668"/>
        <v>0</v>
      </c>
      <c r="P750" s="220">
        <f t="shared" si="668"/>
        <v>0</v>
      </c>
      <c r="Q750" s="220">
        <f t="shared" si="668"/>
        <v>0</v>
      </c>
    </row>
    <row r="751" spans="1:17" x14ac:dyDescent="0.25">
      <c r="A751" s="60" t="s">
        <v>3725</v>
      </c>
      <c r="B751" s="60" t="s">
        <v>6232</v>
      </c>
      <c r="C751" s="220">
        <f t="shared" ref="C751:Q751" si="669">(C4046/C$3380)/(C7341/C$6675)</f>
        <v>3.6314549607846237E-4</v>
      </c>
      <c r="D751" s="220">
        <f t="shared" si="669"/>
        <v>0</v>
      </c>
      <c r="E751" s="220">
        <f t="shared" si="669"/>
        <v>0</v>
      </c>
      <c r="F751" s="220">
        <f t="shared" si="669"/>
        <v>0</v>
      </c>
      <c r="G751" s="220">
        <f t="shared" si="669"/>
        <v>0</v>
      </c>
      <c r="H751" s="220">
        <f t="shared" si="669"/>
        <v>0</v>
      </c>
      <c r="I751" s="220">
        <f t="shared" si="669"/>
        <v>0</v>
      </c>
      <c r="J751" s="220">
        <f t="shared" si="669"/>
        <v>0</v>
      </c>
      <c r="K751" s="220">
        <f t="shared" si="669"/>
        <v>0</v>
      </c>
      <c r="L751" s="220">
        <f t="shared" si="669"/>
        <v>0</v>
      </c>
      <c r="M751" s="220">
        <f t="shared" si="669"/>
        <v>0</v>
      </c>
      <c r="N751" s="220">
        <f t="shared" si="669"/>
        <v>0</v>
      </c>
      <c r="O751" s="220">
        <f t="shared" si="669"/>
        <v>0</v>
      </c>
      <c r="P751" s="220">
        <f t="shared" si="669"/>
        <v>0</v>
      </c>
      <c r="Q751" s="220">
        <f t="shared" si="669"/>
        <v>0</v>
      </c>
    </row>
    <row r="752" spans="1:17" x14ac:dyDescent="0.25">
      <c r="A752" s="60" t="s">
        <v>4423</v>
      </c>
      <c r="B752" s="60" t="s">
        <v>6235</v>
      </c>
      <c r="C752" s="220">
        <f t="shared" ref="C752:Q752" si="670">(C4047/C$3380)/(C7342/C$6675)</f>
        <v>0</v>
      </c>
      <c r="D752" s="220">
        <f t="shared" si="670"/>
        <v>0</v>
      </c>
      <c r="E752" s="220">
        <f t="shared" si="670"/>
        <v>0</v>
      </c>
      <c r="F752" s="220">
        <f t="shared" si="670"/>
        <v>0.99329321964979178</v>
      </c>
      <c r="G752" s="220">
        <f t="shared" si="670"/>
        <v>0</v>
      </c>
      <c r="H752" s="220">
        <f t="shared" si="670"/>
        <v>0</v>
      </c>
      <c r="I752" s="220">
        <f t="shared" si="670"/>
        <v>0</v>
      </c>
      <c r="J752" s="220">
        <f t="shared" si="670"/>
        <v>0</v>
      </c>
      <c r="K752" s="220">
        <f t="shared" si="670"/>
        <v>0</v>
      </c>
      <c r="L752" s="220">
        <f t="shared" si="670"/>
        <v>0</v>
      </c>
      <c r="M752" s="220">
        <f t="shared" si="670"/>
        <v>0</v>
      </c>
      <c r="N752" s="220">
        <f t="shared" si="670"/>
        <v>0</v>
      </c>
      <c r="O752" s="220">
        <f t="shared" si="670"/>
        <v>0</v>
      </c>
      <c r="P752" s="220">
        <f t="shared" si="670"/>
        <v>0</v>
      </c>
      <c r="Q752" s="220">
        <f t="shared" si="670"/>
        <v>0</v>
      </c>
    </row>
    <row r="753" spans="1:17" x14ac:dyDescent="0.25">
      <c r="A753" s="60" t="s">
        <v>1858</v>
      </c>
      <c r="B753" s="60" t="s">
        <v>6244</v>
      </c>
      <c r="C753" s="220">
        <f t="shared" ref="C753:Q753" si="671">(C4048/C$3380)/(C7343/C$6675)</f>
        <v>0</v>
      </c>
      <c r="D753" s="220">
        <f t="shared" si="671"/>
        <v>0</v>
      </c>
      <c r="E753" s="220">
        <f t="shared" si="671"/>
        <v>0</v>
      </c>
      <c r="F753" s="220">
        <f t="shared" si="671"/>
        <v>0</v>
      </c>
      <c r="G753" s="220">
        <f t="shared" si="671"/>
        <v>0</v>
      </c>
      <c r="H753" s="220">
        <f t="shared" si="671"/>
        <v>0</v>
      </c>
      <c r="I753" s="220">
        <f t="shared" si="671"/>
        <v>0</v>
      </c>
      <c r="J753" s="220">
        <f t="shared" si="671"/>
        <v>0</v>
      </c>
      <c r="K753" s="220">
        <f t="shared" si="671"/>
        <v>0</v>
      </c>
      <c r="L753" s="220">
        <f t="shared" si="671"/>
        <v>7.2585056410221824E-2</v>
      </c>
      <c r="M753" s="220">
        <f t="shared" si="671"/>
        <v>0</v>
      </c>
      <c r="N753" s="220">
        <f t="shared" si="671"/>
        <v>0</v>
      </c>
      <c r="O753" s="220">
        <f t="shared" si="671"/>
        <v>0</v>
      </c>
      <c r="P753" s="220">
        <f t="shared" si="671"/>
        <v>0</v>
      </c>
      <c r="Q753" s="220">
        <f t="shared" si="671"/>
        <v>0</v>
      </c>
    </row>
    <row r="754" spans="1:17" x14ac:dyDescent="0.25">
      <c r="A754" s="60" t="s">
        <v>3447</v>
      </c>
      <c r="B754" s="60" t="s">
        <v>6252</v>
      </c>
      <c r="C754" s="220">
        <f t="shared" ref="C754:Q754" si="672">(C4049/C$3380)/(C7344/C$6675)</f>
        <v>0</v>
      </c>
      <c r="D754" s="220">
        <f t="shared" si="672"/>
        <v>0</v>
      </c>
      <c r="E754" s="220">
        <f t="shared" si="672"/>
        <v>0</v>
      </c>
      <c r="F754" s="220">
        <f t="shared" si="672"/>
        <v>0</v>
      </c>
      <c r="G754" s="220">
        <f t="shared" si="672"/>
        <v>0</v>
      </c>
      <c r="H754" s="220">
        <f t="shared" si="672"/>
        <v>0</v>
      </c>
      <c r="I754" s="220">
        <f t="shared" si="672"/>
        <v>0</v>
      </c>
      <c r="J754" s="220">
        <f t="shared" si="672"/>
        <v>0</v>
      </c>
      <c r="K754" s="220">
        <f t="shared" si="672"/>
        <v>0</v>
      </c>
      <c r="L754" s="220">
        <f t="shared" si="672"/>
        <v>2.1763777399911697</v>
      </c>
      <c r="M754" s="220">
        <f t="shared" si="672"/>
        <v>0</v>
      </c>
      <c r="N754" s="220">
        <f t="shared" si="672"/>
        <v>0</v>
      </c>
      <c r="O754" s="220">
        <f t="shared" si="672"/>
        <v>0</v>
      </c>
      <c r="P754" s="220">
        <f t="shared" si="672"/>
        <v>0</v>
      </c>
      <c r="Q754" s="220">
        <f t="shared" si="672"/>
        <v>0</v>
      </c>
    </row>
    <row r="755" spans="1:17" x14ac:dyDescent="0.25">
      <c r="A755" s="60" t="s">
        <v>3542</v>
      </c>
      <c r="B755" s="60" t="s">
        <v>6256</v>
      </c>
      <c r="C755" s="220">
        <f t="shared" ref="C755:Q755" si="673">(C4050/C$3380)/(C7345/C$6675)</f>
        <v>0</v>
      </c>
      <c r="D755" s="220">
        <f t="shared" si="673"/>
        <v>0</v>
      </c>
      <c r="E755" s="220">
        <f t="shared" si="673"/>
        <v>0</v>
      </c>
      <c r="F755" s="220">
        <f t="shared" si="673"/>
        <v>2.2598315431594913E-2</v>
      </c>
      <c r="G755" s="220">
        <f t="shared" si="673"/>
        <v>0</v>
      </c>
      <c r="H755" s="220">
        <f t="shared" si="673"/>
        <v>0</v>
      </c>
      <c r="I755" s="220">
        <f t="shared" si="673"/>
        <v>0</v>
      </c>
      <c r="J755" s="220">
        <f t="shared" si="673"/>
        <v>0</v>
      </c>
      <c r="K755" s="220">
        <f t="shared" si="673"/>
        <v>0</v>
      </c>
      <c r="L755" s="220">
        <f t="shared" si="673"/>
        <v>0</v>
      </c>
      <c r="M755" s="220">
        <f t="shared" si="673"/>
        <v>0</v>
      </c>
      <c r="N755" s="220">
        <f t="shared" si="673"/>
        <v>0</v>
      </c>
      <c r="O755" s="220">
        <f t="shared" si="673"/>
        <v>0</v>
      </c>
      <c r="P755" s="220">
        <f t="shared" si="673"/>
        <v>0</v>
      </c>
      <c r="Q755" s="220">
        <f t="shared" si="673"/>
        <v>0</v>
      </c>
    </row>
    <row r="756" spans="1:17" x14ac:dyDescent="0.25">
      <c r="A756" s="60" t="s">
        <v>10429</v>
      </c>
      <c r="B756" s="60" t="s">
        <v>10430</v>
      </c>
      <c r="C756" s="220">
        <f t="shared" ref="C756:Q756" si="674">(C4051/C$3380)/(C7346/C$6675)</f>
        <v>0</v>
      </c>
      <c r="D756" s="220">
        <f t="shared" si="674"/>
        <v>0</v>
      </c>
      <c r="E756" s="220">
        <f t="shared" si="674"/>
        <v>0</v>
      </c>
      <c r="F756" s="220">
        <f t="shared" si="674"/>
        <v>0</v>
      </c>
      <c r="G756" s="220">
        <f t="shared" si="674"/>
        <v>7.5866135009819494E-2</v>
      </c>
      <c r="H756" s="220">
        <f t="shared" si="674"/>
        <v>0</v>
      </c>
      <c r="I756" s="220">
        <f t="shared" si="674"/>
        <v>0</v>
      </c>
      <c r="J756" s="220">
        <f t="shared" si="674"/>
        <v>0</v>
      </c>
      <c r="K756" s="220">
        <f t="shared" si="674"/>
        <v>0</v>
      </c>
      <c r="L756" s="220">
        <f t="shared" si="674"/>
        <v>0</v>
      </c>
      <c r="M756" s="220">
        <f t="shared" si="674"/>
        <v>0</v>
      </c>
      <c r="N756" s="220">
        <f t="shared" si="674"/>
        <v>0</v>
      </c>
      <c r="O756" s="220">
        <f t="shared" si="674"/>
        <v>0</v>
      </c>
      <c r="P756" s="220">
        <f t="shared" si="674"/>
        <v>0</v>
      </c>
      <c r="Q756" s="220">
        <f t="shared" si="674"/>
        <v>0</v>
      </c>
    </row>
    <row r="757" spans="1:17" x14ac:dyDescent="0.25">
      <c r="A757" s="60" t="s">
        <v>133</v>
      </c>
      <c r="B757" s="60" t="s">
        <v>6259</v>
      </c>
      <c r="C757" s="220">
        <f t="shared" ref="C757:Q757" si="675">(C4052/C$3380)/(C7347/C$6675)</f>
        <v>5.2847453019010887E-3</v>
      </c>
      <c r="D757" s="220">
        <f t="shared" si="675"/>
        <v>0</v>
      </c>
      <c r="E757" s="220">
        <f t="shared" si="675"/>
        <v>3.7976449087761939E-2</v>
      </c>
      <c r="F757" s="220">
        <f t="shared" si="675"/>
        <v>1.0573801513430012E-3</v>
      </c>
      <c r="G757" s="220">
        <f t="shared" si="675"/>
        <v>0</v>
      </c>
      <c r="H757" s="220">
        <f t="shared" si="675"/>
        <v>0</v>
      </c>
      <c r="I757" s="220">
        <f t="shared" si="675"/>
        <v>0</v>
      </c>
      <c r="J757" s="220">
        <f t="shared" si="675"/>
        <v>0</v>
      </c>
      <c r="K757" s="220">
        <f t="shared" si="675"/>
        <v>0</v>
      </c>
      <c r="L757" s="220">
        <f t="shared" si="675"/>
        <v>0</v>
      </c>
      <c r="M757" s="220">
        <f t="shared" si="675"/>
        <v>0</v>
      </c>
      <c r="N757" s="220">
        <f t="shared" si="675"/>
        <v>0</v>
      </c>
      <c r="O757" s="220">
        <f t="shared" si="675"/>
        <v>0</v>
      </c>
      <c r="P757" s="220">
        <f t="shared" si="675"/>
        <v>0</v>
      </c>
      <c r="Q757" s="220">
        <f t="shared" si="675"/>
        <v>0</v>
      </c>
    </row>
    <row r="758" spans="1:17" x14ac:dyDescent="0.25">
      <c r="A758" s="60" t="s">
        <v>161</v>
      </c>
      <c r="B758" s="60" t="s">
        <v>6260</v>
      </c>
      <c r="C758" s="220">
        <f t="shared" ref="C758:Q758" si="676">(C4053/C$3380)/(C7348/C$6675)</f>
        <v>0</v>
      </c>
      <c r="D758" s="220">
        <f t="shared" si="676"/>
        <v>0</v>
      </c>
      <c r="E758" s="220">
        <f t="shared" si="676"/>
        <v>0</v>
      </c>
      <c r="F758" s="220">
        <f t="shared" si="676"/>
        <v>2.6344915041624395E-2</v>
      </c>
      <c r="G758" s="220">
        <f t="shared" si="676"/>
        <v>0</v>
      </c>
      <c r="H758" s="220">
        <f t="shared" si="676"/>
        <v>7.9299286029886576E-2</v>
      </c>
      <c r="I758" s="220">
        <f t="shared" si="676"/>
        <v>1.2840376797867783E-2</v>
      </c>
      <c r="J758" s="220">
        <f t="shared" si="676"/>
        <v>2.8187362575536033E-2</v>
      </c>
      <c r="K758" s="220">
        <f t="shared" si="676"/>
        <v>0</v>
      </c>
      <c r="L758" s="220">
        <f t="shared" si="676"/>
        <v>2.3442914028399493E-2</v>
      </c>
      <c r="M758" s="220">
        <f t="shared" si="676"/>
        <v>0</v>
      </c>
      <c r="N758" s="220">
        <f t="shared" si="676"/>
        <v>0</v>
      </c>
      <c r="O758" s="220">
        <f t="shared" si="676"/>
        <v>0</v>
      </c>
      <c r="P758" s="220">
        <f t="shared" si="676"/>
        <v>0</v>
      </c>
      <c r="Q758" s="220">
        <f t="shared" si="676"/>
        <v>0</v>
      </c>
    </row>
    <row r="759" spans="1:17" x14ac:dyDescent="0.25">
      <c r="A759" s="60" t="s">
        <v>3356</v>
      </c>
      <c r="B759" s="60" t="s">
        <v>6268</v>
      </c>
      <c r="C759" s="220">
        <f t="shared" ref="C759:Q759" si="677">(C4054/C$3380)/(C7349/C$6675)</f>
        <v>0</v>
      </c>
      <c r="D759" s="220">
        <f t="shared" si="677"/>
        <v>0</v>
      </c>
      <c r="E759" s="220">
        <f t="shared" si="677"/>
        <v>0</v>
      </c>
      <c r="F759" s="220">
        <f t="shared" si="677"/>
        <v>0</v>
      </c>
      <c r="G759" s="220">
        <f t="shared" si="677"/>
        <v>0</v>
      </c>
      <c r="H759" s="220">
        <f t="shared" si="677"/>
        <v>0</v>
      </c>
      <c r="I759" s="220">
        <f t="shared" si="677"/>
        <v>0</v>
      </c>
      <c r="J759" s="220">
        <f t="shared" si="677"/>
        <v>0</v>
      </c>
      <c r="K759" s="220">
        <f t="shared" si="677"/>
        <v>0</v>
      </c>
      <c r="L759" s="220">
        <f t="shared" si="677"/>
        <v>0</v>
      </c>
      <c r="M759" s="220">
        <f t="shared" si="677"/>
        <v>0</v>
      </c>
      <c r="N759" s="220">
        <f t="shared" si="677"/>
        <v>0</v>
      </c>
      <c r="O759" s="220">
        <f t="shared" si="677"/>
        <v>0</v>
      </c>
      <c r="P759" s="220">
        <f t="shared" si="677"/>
        <v>4.1963476800111407E-3</v>
      </c>
      <c r="Q759" s="220">
        <f t="shared" si="677"/>
        <v>0</v>
      </c>
    </row>
    <row r="760" spans="1:17" x14ac:dyDescent="0.25">
      <c r="A760" s="60" t="s">
        <v>2133</v>
      </c>
      <c r="B760" s="60" t="s">
        <v>6274</v>
      </c>
      <c r="C760" s="220">
        <f t="shared" ref="C760:Q760" si="678">(C4055/C$3380)/(C7350/C$6675)</f>
        <v>0</v>
      </c>
      <c r="D760" s="220">
        <f t="shared" si="678"/>
        <v>0</v>
      </c>
      <c r="E760" s="220">
        <f t="shared" si="678"/>
        <v>0</v>
      </c>
      <c r="F760" s="220">
        <f t="shared" si="678"/>
        <v>0</v>
      </c>
      <c r="G760" s="220">
        <f t="shared" si="678"/>
        <v>0</v>
      </c>
      <c r="H760" s="220">
        <f t="shared" si="678"/>
        <v>5.3340315779113552E-4</v>
      </c>
      <c r="I760" s="220">
        <f t="shared" si="678"/>
        <v>0</v>
      </c>
      <c r="J760" s="220">
        <f t="shared" si="678"/>
        <v>0</v>
      </c>
      <c r="K760" s="220">
        <f t="shared" si="678"/>
        <v>0</v>
      </c>
      <c r="L760" s="220">
        <f t="shared" si="678"/>
        <v>0</v>
      </c>
      <c r="M760" s="220">
        <f t="shared" si="678"/>
        <v>0</v>
      </c>
      <c r="N760" s="220">
        <f t="shared" si="678"/>
        <v>0</v>
      </c>
      <c r="O760" s="220">
        <f t="shared" si="678"/>
        <v>0</v>
      </c>
      <c r="P760" s="220">
        <f t="shared" si="678"/>
        <v>0</v>
      </c>
      <c r="Q760" s="220">
        <f t="shared" si="678"/>
        <v>0</v>
      </c>
    </row>
    <row r="761" spans="1:17" x14ac:dyDescent="0.25">
      <c r="A761" s="60" t="s">
        <v>2190</v>
      </c>
      <c r="B761" s="60" t="s">
        <v>6278</v>
      </c>
      <c r="C761" s="220">
        <f t="shared" ref="C761:Q761" si="679">(C4056/C$3380)/(C7351/C$6675)</f>
        <v>0</v>
      </c>
      <c r="D761" s="220">
        <f t="shared" si="679"/>
        <v>0</v>
      </c>
      <c r="E761" s="220">
        <f t="shared" si="679"/>
        <v>0</v>
      </c>
      <c r="F761" s="220">
        <f t="shared" si="679"/>
        <v>0</v>
      </c>
      <c r="G761" s="220">
        <f t="shared" si="679"/>
        <v>1.9360446451775939E-2</v>
      </c>
      <c r="H761" s="220">
        <f t="shared" si="679"/>
        <v>0</v>
      </c>
      <c r="I761" s="220">
        <f t="shared" si="679"/>
        <v>5.8426387306257635E-4</v>
      </c>
      <c r="J761" s="220">
        <f t="shared" si="679"/>
        <v>0</v>
      </c>
      <c r="K761" s="220">
        <f t="shared" si="679"/>
        <v>0</v>
      </c>
      <c r="L761" s="220">
        <f t="shared" si="679"/>
        <v>0</v>
      </c>
      <c r="M761" s="220">
        <f t="shared" si="679"/>
        <v>0</v>
      </c>
      <c r="N761" s="220">
        <f t="shared" si="679"/>
        <v>0</v>
      </c>
      <c r="O761" s="220">
        <f t="shared" si="679"/>
        <v>0</v>
      </c>
      <c r="P761" s="220">
        <f t="shared" si="679"/>
        <v>0</v>
      </c>
      <c r="Q761" s="220">
        <f t="shared" si="679"/>
        <v>0</v>
      </c>
    </row>
    <row r="762" spans="1:17" x14ac:dyDescent="0.25">
      <c r="A762" s="60" t="s">
        <v>2421</v>
      </c>
      <c r="B762" s="60" t="s">
        <v>6287</v>
      </c>
      <c r="C762" s="220">
        <f t="shared" ref="C762:Q762" si="680">(C4057/C$3380)/(C7352/C$6675)</f>
        <v>0</v>
      </c>
      <c r="D762" s="220">
        <f t="shared" si="680"/>
        <v>0</v>
      </c>
      <c r="E762" s="220">
        <f t="shared" si="680"/>
        <v>0</v>
      </c>
      <c r="F762" s="220">
        <f t="shared" si="680"/>
        <v>1.8777603500385188E-2</v>
      </c>
      <c r="G762" s="220">
        <f t="shared" si="680"/>
        <v>0</v>
      </c>
      <c r="H762" s="220">
        <f t="shared" si="680"/>
        <v>0</v>
      </c>
      <c r="I762" s="220">
        <f t="shared" si="680"/>
        <v>0</v>
      </c>
      <c r="J762" s="220">
        <f t="shared" si="680"/>
        <v>0</v>
      </c>
      <c r="K762" s="220">
        <f t="shared" si="680"/>
        <v>0</v>
      </c>
      <c r="L762" s="220">
        <f t="shared" si="680"/>
        <v>0</v>
      </c>
      <c r="M762" s="220">
        <f t="shared" si="680"/>
        <v>0</v>
      </c>
      <c r="N762" s="220">
        <f t="shared" si="680"/>
        <v>0</v>
      </c>
      <c r="O762" s="220">
        <f t="shared" si="680"/>
        <v>0</v>
      </c>
      <c r="P762" s="220">
        <f t="shared" si="680"/>
        <v>0</v>
      </c>
      <c r="Q762" s="220">
        <f t="shared" si="680"/>
        <v>0</v>
      </c>
    </row>
    <row r="763" spans="1:17" x14ac:dyDescent="0.25">
      <c r="A763" s="60" t="s">
        <v>3739</v>
      </c>
      <c r="B763" s="60" t="s">
        <v>6293</v>
      </c>
      <c r="C763" s="220">
        <f t="shared" ref="C763:Q763" si="681">(C4058/C$3380)/(C7353/C$6675)</f>
        <v>0</v>
      </c>
      <c r="D763" s="220">
        <f t="shared" si="681"/>
        <v>0</v>
      </c>
      <c r="E763" s="220">
        <f t="shared" si="681"/>
        <v>0</v>
      </c>
      <c r="F763" s="220">
        <f t="shared" si="681"/>
        <v>0</v>
      </c>
      <c r="G763" s="220">
        <f t="shared" si="681"/>
        <v>0</v>
      </c>
      <c r="H763" s="220">
        <f t="shared" si="681"/>
        <v>0</v>
      </c>
      <c r="I763" s="220">
        <f t="shared" si="681"/>
        <v>0</v>
      </c>
      <c r="J763" s="220">
        <f t="shared" si="681"/>
        <v>0</v>
      </c>
      <c r="K763" s="220">
        <f t="shared" si="681"/>
        <v>0</v>
      </c>
      <c r="L763" s="220">
        <f t="shared" si="681"/>
        <v>0</v>
      </c>
      <c r="M763" s="220">
        <f t="shared" si="681"/>
        <v>0</v>
      </c>
      <c r="N763" s="220">
        <f t="shared" si="681"/>
        <v>4.2222918535430767E-2</v>
      </c>
      <c r="O763" s="220">
        <f t="shared" si="681"/>
        <v>0</v>
      </c>
      <c r="P763" s="220">
        <f t="shared" si="681"/>
        <v>0</v>
      </c>
      <c r="Q763" s="220">
        <f t="shared" si="681"/>
        <v>0</v>
      </c>
    </row>
    <row r="764" spans="1:17" x14ac:dyDescent="0.25">
      <c r="A764" s="60" t="s">
        <v>2635</v>
      </c>
      <c r="B764" s="60" t="s">
        <v>6295</v>
      </c>
      <c r="C764" s="220">
        <f t="shared" ref="C764:Q764" si="682">(C4059/C$3380)/(C7354/C$6675)</f>
        <v>0</v>
      </c>
      <c r="D764" s="220">
        <f t="shared" si="682"/>
        <v>0</v>
      </c>
      <c r="E764" s="220">
        <f t="shared" si="682"/>
        <v>0</v>
      </c>
      <c r="F764" s="220">
        <f t="shared" si="682"/>
        <v>0</v>
      </c>
      <c r="G764" s="220">
        <f t="shared" si="682"/>
        <v>0</v>
      </c>
      <c r="H764" s="220">
        <f t="shared" si="682"/>
        <v>0</v>
      </c>
      <c r="I764" s="220">
        <f t="shared" si="682"/>
        <v>0</v>
      </c>
      <c r="J764" s="220">
        <f t="shared" si="682"/>
        <v>0</v>
      </c>
      <c r="K764" s="220">
        <f t="shared" si="682"/>
        <v>0</v>
      </c>
      <c r="L764" s="220">
        <f t="shared" si="682"/>
        <v>0</v>
      </c>
      <c r="M764" s="220">
        <f t="shared" si="682"/>
        <v>0</v>
      </c>
      <c r="N764" s="220">
        <f t="shared" si="682"/>
        <v>0</v>
      </c>
      <c r="O764" s="220">
        <f t="shared" si="682"/>
        <v>0</v>
      </c>
      <c r="P764" s="220">
        <f t="shared" si="682"/>
        <v>1.3376629437780568E-2</v>
      </c>
      <c r="Q764" s="220">
        <f t="shared" si="682"/>
        <v>0</v>
      </c>
    </row>
    <row r="765" spans="1:17" x14ac:dyDescent="0.25">
      <c r="A765" s="60" t="s">
        <v>2371</v>
      </c>
      <c r="B765" s="60" t="s">
        <v>6301</v>
      </c>
      <c r="C765" s="220">
        <f t="shared" ref="C765:Q765" si="683">(C4060/C$3380)/(C7355/C$6675)</f>
        <v>0</v>
      </c>
      <c r="D765" s="220">
        <f t="shared" si="683"/>
        <v>0</v>
      </c>
      <c r="E765" s="220">
        <f t="shared" si="683"/>
        <v>0</v>
      </c>
      <c r="F765" s="220">
        <f t="shared" si="683"/>
        <v>0</v>
      </c>
      <c r="G765" s="220">
        <f t="shared" si="683"/>
        <v>0</v>
      </c>
      <c r="H765" s="220">
        <f t="shared" si="683"/>
        <v>0</v>
      </c>
      <c r="I765" s="220">
        <f t="shared" si="683"/>
        <v>0</v>
      </c>
      <c r="J765" s="220">
        <f t="shared" si="683"/>
        <v>0</v>
      </c>
      <c r="K765" s="220">
        <f t="shared" si="683"/>
        <v>0</v>
      </c>
      <c r="L765" s="220">
        <f t="shared" si="683"/>
        <v>0</v>
      </c>
      <c r="M765" s="220">
        <f t="shared" si="683"/>
        <v>0</v>
      </c>
      <c r="N765" s="220">
        <f t="shared" si="683"/>
        <v>0</v>
      </c>
      <c r="O765" s="220">
        <f t="shared" si="683"/>
        <v>0</v>
      </c>
      <c r="P765" s="220">
        <f t="shared" si="683"/>
        <v>0</v>
      </c>
      <c r="Q765" s="220">
        <f t="shared" si="683"/>
        <v>2.2703799567080709E-2</v>
      </c>
    </row>
    <row r="766" spans="1:17" x14ac:dyDescent="0.25">
      <c r="A766" s="60" t="s">
        <v>813</v>
      </c>
      <c r="B766" s="60" t="s">
        <v>6304</v>
      </c>
      <c r="C766" s="220">
        <f t="shared" ref="C766:Q766" si="684">(C4061/C$3380)/(C7356/C$6675)</f>
        <v>0</v>
      </c>
      <c r="D766" s="220">
        <f t="shared" si="684"/>
        <v>0</v>
      </c>
      <c r="E766" s="220">
        <f t="shared" si="684"/>
        <v>0</v>
      </c>
      <c r="F766" s="220">
        <f t="shared" si="684"/>
        <v>2.1124459801546017E-3</v>
      </c>
      <c r="G766" s="220">
        <f t="shared" si="684"/>
        <v>8.3651627850597082E-4</v>
      </c>
      <c r="H766" s="220">
        <f t="shared" si="684"/>
        <v>0</v>
      </c>
      <c r="I766" s="220">
        <f t="shared" si="684"/>
        <v>3.2954272272223671E-4</v>
      </c>
      <c r="J766" s="220">
        <f t="shared" si="684"/>
        <v>2.8268335933589336E-2</v>
      </c>
      <c r="K766" s="220">
        <f t="shared" si="684"/>
        <v>3.926076997080976E-2</v>
      </c>
      <c r="L766" s="220">
        <f t="shared" si="684"/>
        <v>0.18503512493932858</v>
      </c>
      <c r="M766" s="220">
        <f t="shared" si="684"/>
        <v>0.48120681689047212</v>
      </c>
      <c r="N766" s="220">
        <f t="shared" si="684"/>
        <v>0.11266492326047177</v>
      </c>
      <c r="O766" s="220">
        <f t="shared" si="684"/>
        <v>0.11241672636761638</v>
      </c>
      <c r="P766" s="220">
        <f t="shared" si="684"/>
        <v>0</v>
      </c>
      <c r="Q766" s="220">
        <f t="shared" si="684"/>
        <v>0</v>
      </c>
    </row>
    <row r="767" spans="1:17" x14ac:dyDescent="0.25">
      <c r="A767" s="60" t="s">
        <v>532</v>
      </c>
      <c r="B767" s="60" t="s">
        <v>6307</v>
      </c>
      <c r="C767" s="220">
        <f t="shared" ref="C767:Q767" si="685">(C4062/C$3380)/(C7357/C$6675)</f>
        <v>0</v>
      </c>
      <c r="D767" s="220">
        <f t="shared" si="685"/>
        <v>0</v>
      </c>
      <c r="E767" s="220">
        <f t="shared" si="685"/>
        <v>0</v>
      </c>
      <c r="F767" s="220">
        <f t="shared" si="685"/>
        <v>0</v>
      </c>
      <c r="G767" s="220">
        <f t="shared" si="685"/>
        <v>1.3060482668680263E-3</v>
      </c>
      <c r="H767" s="220">
        <f t="shared" si="685"/>
        <v>0</v>
      </c>
      <c r="I767" s="220">
        <f t="shared" si="685"/>
        <v>0</v>
      </c>
      <c r="J767" s="220">
        <f t="shared" si="685"/>
        <v>2.2366623403970973E-2</v>
      </c>
      <c r="K767" s="220">
        <f t="shared" si="685"/>
        <v>0</v>
      </c>
      <c r="L767" s="220">
        <f t="shared" si="685"/>
        <v>0</v>
      </c>
      <c r="M767" s="220">
        <f t="shared" si="685"/>
        <v>0</v>
      </c>
      <c r="N767" s="220">
        <f t="shared" si="685"/>
        <v>0</v>
      </c>
      <c r="O767" s="220">
        <f t="shared" si="685"/>
        <v>0</v>
      </c>
      <c r="P767" s="220">
        <f t="shared" si="685"/>
        <v>0</v>
      </c>
      <c r="Q767" s="220">
        <f t="shared" si="685"/>
        <v>0</v>
      </c>
    </row>
    <row r="768" spans="1:17" x14ac:dyDescent="0.25">
      <c r="A768" s="60" t="s">
        <v>2813</v>
      </c>
      <c r="B768" s="60" t="s">
        <v>6314</v>
      </c>
      <c r="C768" s="220">
        <f t="shared" ref="C768:Q768" si="686">(C4063/C$3380)/(C7358/C$6675)</f>
        <v>0</v>
      </c>
      <c r="D768" s="220">
        <f t="shared" si="686"/>
        <v>0</v>
      </c>
      <c r="E768" s="220">
        <f t="shared" si="686"/>
        <v>0</v>
      </c>
      <c r="F768" s="220">
        <f t="shared" si="686"/>
        <v>0</v>
      </c>
      <c r="G768" s="220">
        <f t="shared" si="686"/>
        <v>0</v>
      </c>
      <c r="H768" s="220">
        <f t="shared" si="686"/>
        <v>0</v>
      </c>
      <c r="I768" s="220">
        <f t="shared" si="686"/>
        <v>0</v>
      </c>
      <c r="J768" s="220">
        <f t="shared" si="686"/>
        <v>3.5634881305433318E-2</v>
      </c>
      <c r="K768" s="220">
        <f t="shared" si="686"/>
        <v>0</v>
      </c>
      <c r="L768" s="220">
        <f t="shared" si="686"/>
        <v>0</v>
      </c>
      <c r="M768" s="220">
        <f t="shared" si="686"/>
        <v>0</v>
      </c>
      <c r="N768" s="220">
        <f t="shared" si="686"/>
        <v>0</v>
      </c>
      <c r="O768" s="220">
        <f t="shared" si="686"/>
        <v>0</v>
      </c>
      <c r="P768" s="220">
        <f t="shared" si="686"/>
        <v>0</v>
      </c>
      <c r="Q768" s="220">
        <f t="shared" si="686"/>
        <v>0</v>
      </c>
    </row>
    <row r="769" spans="1:17" x14ac:dyDescent="0.25">
      <c r="A769" s="60" t="s">
        <v>2378</v>
      </c>
      <c r="B769" s="60" t="s">
        <v>6317</v>
      </c>
      <c r="C769" s="220">
        <f t="shared" ref="C769:Q769" si="687">(C4064/C$3380)/(C7359/C$6675)</f>
        <v>0</v>
      </c>
      <c r="D769" s="220">
        <f t="shared" si="687"/>
        <v>0</v>
      </c>
      <c r="E769" s="220">
        <f t="shared" si="687"/>
        <v>0</v>
      </c>
      <c r="F769" s="220">
        <f t="shared" si="687"/>
        <v>2.369519889706027E-2</v>
      </c>
      <c r="G769" s="220">
        <f t="shared" si="687"/>
        <v>0</v>
      </c>
      <c r="H769" s="220">
        <f t="shared" si="687"/>
        <v>0</v>
      </c>
      <c r="I769" s="220">
        <f t="shared" si="687"/>
        <v>0</v>
      </c>
      <c r="J769" s="220">
        <f t="shared" si="687"/>
        <v>0</v>
      </c>
      <c r="K769" s="220">
        <f t="shared" si="687"/>
        <v>0</v>
      </c>
      <c r="L769" s="220">
        <f t="shared" si="687"/>
        <v>0</v>
      </c>
      <c r="M769" s="220">
        <f t="shared" si="687"/>
        <v>0</v>
      </c>
      <c r="N769" s="220">
        <f t="shared" si="687"/>
        <v>0</v>
      </c>
      <c r="O769" s="220">
        <f t="shared" si="687"/>
        <v>0</v>
      </c>
      <c r="P769" s="220">
        <f t="shared" si="687"/>
        <v>0</v>
      </c>
      <c r="Q769" s="220">
        <f t="shared" si="687"/>
        <v>0</v>
      </c>
    </row>
    <row r="770" spans="1:17" x14ac:dyDescent="0.25">
      <c r="A770" s="60" t="s">
        <v>3694</v>
      </c>
      <c r="B770" s="60" t="s">
        <v>6332</v>
      </c>
      <c r="C770" s="220">
        <f t="shared" ref="C770:Q770" si="688">(C4065/C$3380)/(C7360/C$6675)</f>
        <v>0</v>
      </c>
      <c r="D770" s="220">
        <f t="shared" si="688"/>
        <v>0</v>
      </c>
      <c r="E770" s="220">
        <f t="shared" si="688"/>
        <v>0</v>
      </c>
      <c r="F770" s="220">
        <f t="shared" si="688"/>
        <v>0</v>
      </c>
      <c r="G770" s="220">
        <f t="shared" si="688"/>
        <v>6.3068525416015838E-3</v>
      </c>
      <c r="H770" s="220">
        <f t="shared" si="688"/>
        <v>0</v>
      </c>
      <c r="I770" s="220">
        <f t="shared" si="688"/>
        <v>0</v>
      </c>
      <c r="J770" s="220">
        <f t="shared" si="688"/>
        <v>0</v>
      </c>
      <c r="K770" s="220">
        <f t="shared" si="688"/>
        <v>0</v>
      </c>
      <c r="L770" s="220">
        <f t="shared" si="688"/>
        <v>0</v>
      </c>
      <c r="M770" s="220">
        <f t="shared" si="688"/>
        <v>0</v>
      </c>
      <c r="N770" s="220">
        <f t="shared" si="688"/>
        <v>0</v>
      </c>
      <c r="O770" s="220">
        <f t="shared" si="688"/>
        <v>0</v>
      </c>
      <c r="P770" s="220">
        <f t="shared" si="688"/>
        <v>0</v>
      </c>
      <c r="Q770" s="220">
        <f t="shared" si="688"/>
        <v>0</v>
      </c>
    </row>
    <row r="771" spans="1:17" x14ac:dyDescent="0.25">
      <c r="A771" s="60" t="s">
        <v>1130</v>
      </c>
      <c r="B771" s="60" t="s">
        <v>6341</v>
      </c>
      <c r="C771" s="220">
        <f t="shared" ref="C771:Q771" si="689">(C4066/C$3380)/(C7361/C$6675)</f>
        <v>0</v>
      </c>
      <c r="D771" s="220">
        <f t="shared" si="689"/>
        <v>0</v>
      </c>
      <c r="E771" s="220">
        <f t="shared" si="689"/>
        <v>3.9294691167308431E-2</v>
      </c>
      <c r="F771" s="220">
        <f t="shared" si="689"/>
        <v>0</v>
      </c>
      <c r="G771" s="220">
        <f t="shared" si="689"/>
        <v>0</v>
      </c>
      <c r="H771" s="220">
        <f t="shared" si="689"/>
        <v>0</v>
      </c>
      <c r="I771" s="220">
        <f t="shared" si="689"/>
        <v>0</v>
      </c>
      <c r="J771" s="220">
        <f t="shared" si="689"/>
        <v>0</v>
      </c>
      <c r="K771" s="220">
        <f t="shared" si="689"/>
        <v>0</v>
      </c>
      <c r="L771" s="220">
        <f t="shared" si="689"/>
        <v>0</v>
      </c>
      <c r="M771" s="220">
        <f t="shared" si="689"/>
        <v>0</v>
      </c>
      <c r="N771" s="220">
        <f t="shared" si="689"/>
        <v>0</v>
      </c>
      <c r="O771" s="220">
        <f t="shared" si="689"/>
        <v>0</v>
      </c>
      <c r="P771" s="220">
        <f t="shared" si="689"/>
        <v>0</v>
      </c>
      <c r="Q771" s="220">
        <f t="shared" si="689"/>
        <v>0</v>
      </c>
    </row>
    <row r="772" spans="1:17" x14ac:dyDescent="0.25">
      <c r="A772" s="60" t="s">
        <v>2350</v>
      </c>
      <c r="B772" s="60" t="s">
        <v>6344</v>
      </c>
      <c r="C772" s="220">
        <f t="shared" ref="C772:Q772" si="690">(C4067/C$3380)/(C7362/C$6675)</f>
        <v>0</v>
      </c>
      <c r="D772" s="220">
        <f t="shared" si="690"/>
        <v>0</v>
      </c>
      <c r="E772" s="220">
        <f t="shared" si="690"/>
        <v>0</v>
      </c>
      <c r="F772" s="220">
        <f t="shared" si="690"/>
        <v>0</v>
      </c>
      <c r="G772" s="220">
        <f t="shared" si="690"/>
        <v>0</v>
      </c>
      <c r="H772" s="220">
        <f t="shared" si="690"/>
        <v>0</v>
      </c>
      <c r="I772" s="220">
        <f t="shared" si="690"/>
        <v>0</v>
      </c>
      <c r="J772" s="220">
        <f t="shared" si="690"/>
        <v>0</v>
      </c>
      <c r="K772" s="220">
        <f t="shared" si="690"/>
        <v>0</v>
      </c>
      <c r="L772" s="220">
        <f t="shared" si="690"/>
        <v>0</v>
      </c>
      <c r="M772" s="220">
        <f t="shared" si="690"/>
        <v>0</v>
      </c>
      <c r="N772" s="220">
        <f t="shared" si="690"/>
        <v>0</v>
      </c>
      <c r="O772" s="220">
        <f t="shared" si="690"/>
        <v>0</v>
      </c>
      <c r="P772" s="220">
        <f t="shared" si="690"/>
        <v>0</v>
      </c>
      <c r="Q772" s="220">
        <f t="shared" si="690"/>
        <v>1.6857469892377207E-5</v>
      </c>
    </row>
    <row r="773" spans="1:17" x14ac:dyDescent="0.25">
      <c r="A773" s="60" t="s">
        <v>2762</v>
      </c>
      <c r="B773" s="60" t="s">
        <v>6345</v>
      </c>
      <c r="C773" s="220">
        <f t="shared" ref="C773:Q773" si="691">(C4068/C$3380)/(C7363/C$6675)</f>
        <v>0</v>
      </c>
      <c r="D773" s="220">
        <f t="shared" si="691"/>
        <v>0</v>
      </c>
      <c r="E773" s="220">
        <f t="shared" si="691"/>
        <v>0</v>
      </c>
      <c r="F773" s="220">
        <f t="shared" si="691"/>
        <v>0.16632110604033298</v>
      </c>
      <c r="G773" s="220">
        <f t="shared" si="691"/>
        <v>0</v>
      </c>
      <c r="H773" s="220">
        <f t="shared" si="691"/>
        <v>0</v>
      </c>
      <c r="I773" s="220">
        <f t="shared" si="691"/>
        <v>0</v>
      </c>
      <c r="J773" s="220">
        <f t="shared" si="691"/>
        <v>3.0367085360223298E-2</v>
      </c>
      <c r="K773" s="220">
        <f t="shared" si="691"/>
        <v>3.0645620732039024E-3</v>
      </c>
      <c r="L773" s="220">
        <f t="shared" si="691"/>
        <v>0</v>
      </c>
      <c r="M773" s="220">
        <f t="shared" si="691"/>
        <v>0</v>
      </c>
      <c r="N773" s="220">
        <f t="shared" si="691"/>
        <v>0</v>
      </c>
      <c r="O773" s="220">
        <f t="shared" si="691"/>
        <v>0</v>
      </c>
      <c r="P773" s="220">
        <f t="shared" si="691"/>
        <v>0</v>
      </c>
      <c r="Q773" s="220">
        <f t="shared" si="691"/>
        <v>0</v>
      </c>
    </row>
    <row r="774" spans="1:17" x14ac:dyDescent="0.25">
      <c r="A774" s="60" t="s">
        <v>3251</v>
      </c>
      <c r="B774" s="60" t="s">
        <v>6351</v>
      </c>
      <c r="C774" s="220">
        <f t="shared" ref="C774:Q774" si="692">(C4069/C$3380)/(C7364/C$6675)</f>
        <v>0</v>
      </c>
      <c r="D774" s="220">
        <f t="shared" si="692"/>
        <v>0</v>
      </c>
      <c r="E774" s="220">
        <f t="shared" si="692"/>
        <v>0</v>
      </c>
      <c r="F774" s="220">
        <f t="shared" si="692"/>
        <v>0</v>
      </c>
      <c r="G774" s="220">
        <f t="shared" si="692"/>
        <v>0</v>
      </c>
      <c r="H774" s="220">
        <f t="shared" si="692"/>
        <v>0</v>
      </c>
      <c r="I774" s="220">
        <f t="shared" si="692"/>
        <v>0</v>
      </c>
      <c r="J774" s="220">
        <f t="shared" si="692"/>
        <v>0</v>
      </c>
      <c r="K774" s="220">
        <f t="shared" si="692"/>
        <v>0</v>
      </c>
      <c r="L774" s="220">
        <f t="shared" si="692"/>
        <v>0</v>
      </c>
      <c r="M774" s="220">
        <f t="shared" si="692"/>
        <v>0</v>
      </c>
      <c r="N774" s="220">
        <f t="shared" si="692"/>
        <v>0</v>
      </c>
      <c r="O774" s="220">
        <f t="shared" si="692"/>
        <v>0</v>
      </c>
      <c r="P774" s="220">
        <f t="shared" si="692"/>
        <v>0.14727511751615055</v>
      </c>
      <c r="Q774" s="220">
        <f t="shared" si="692"/>
        <v>0</v>
      </c>
    </row>
    <row r="775" spans="1:17" x14ac:dyDescent="0.25">
      <c r="A775" s="60" t="s">
        <v>872</v>
      </c>
      <c r="B775" s="60" t="s">
        <v>6354</v>
      </c>
      <c r="C775" s="220">
        <f t="shared" ref="C775:Q775" si="693">(C4070/C$3380)/(C7365/C$6675)</f>
        <v>0</v>
      </c>
      <c r="D775" s="220">
        <f t="shared" si="693"/>
        <v>0</v>
      </c>
      <c r="E775" s="220">
        <f t="shared" si="693"/>
        <v>0</v>
      </c>
      <c r="F775" s="220">
        <f t="shared" si="693"/>
        <v>0</v>
      </c>
      <c r="G775" s="220">
        <f t="shared" si="693"/>
        <v>0</v>
      </c>
      <c r="H775" s="220">
        <f t="shared" si="693"/>
        <v>0</v>
      </c>
      <c r="I775" s="220">
        <f t="shared" si="693"/>
        <v>0</v>
      </c>
      <c r="J775" s="220">
        <f t="shared" si="693"/>
        <v>1.3664859979943891E-4</v>
      </c>
      <c r="K775" s="220">
        <f t="shared" si="693"/>
        <v>0</v>
      </c>
      <c r="L775" s="220">
        <f t="shared" si="693"/>
        <v>0</v>
      </c>
      <c r="M775" s="220">
        <f t="shared" si="693"/>
        <v>0</v>
      </c>
      <c r="N775" s="220">
        <f t="shared" si="693"/>
        <v>0</v>
      </c>
      <c r="O775" s="220">
        <f t="shared" si="693"/>
        <v>0</v>
      </c>
      <c r="P775" s="220">
        <f t="shared" si="693"/>
        <v>0</v>
      </c>
      <c r="Q775" s="220">
        <f t="shared" si="693"/>
        <v>0</v>
      </c>
    </row>
    <row r="776" spans="1:17" x14ac:dyDescent="0.25">
      <c r="A776" s="60" t="s">
        <v>2376</v>
      </c>
      <c r="B776" s="60" t="s">
        <v>6355</v>
      </c>
      <c r="C776" s="220">
        <f t="shared" ref="C776:Q776" si="694">(C4071/C$3380)/(C7366/C$6675)</f>
        <v>0</v>
      </c>
      <c r="D776" s="220">
        <f t="shared" si="694"/>
        <v>0</v>
      </c>
      <c r="E776" s="220">
        <f t="shared" si="694"/>
        <v>0</v>
      </c>
      <c r="F776" s="220">
        <f t="shared" si="694"/>
        <v>0</v>
      </c>
      <c r="G776" s="220">
        <f t="shared" si="694"/>
        <v>0</v>
      </c>
      <c r="H776" s="220">
        <f t="shared" si="694"/>
        <v>0</v>
      </c>
      <c r="I776" s="220">
        <f t="shared" si="694"/>
        <v>0</v>
      </c>
      <c r="J776" s="220">
        <f t="shared" si="694"/>
        <v>1.5130059034253714E-3</v>
      </c>
      <c r="K776" s="220">
        <f t="shared" si="694"/>
        <v>0</v>
      </c>
      <c r="L776" s="220">
        <f t="shared" si="694"/>
        <v>0</v>
      </c>
      <c r="M776" s="220">
        <f t="shared" si="694"/>
        <v>0</v>
      </c>
      <c r="N776" s="220">
        <f t="shared" si="694"/>
        <v>0</v>
      </c>
      <c r="O776" s="220">
        <f t="shared" si="694"/>
        <v>0</v>
      </c>
      <c r="P776" s="220">
        <f t="shared" si="694"/>
        <v>0</v>
      </c>
      <c r="Q776" s="220">
        <f t="shared" si="694"/>
        <v>0</v>
      </c>
    </row>
    <row r="777" spans="1:17" x14ac:dyDescent="0.25">
      <c r="A777" s="60" t="s">
        <v>464</v>
      </c>
      <c r="B777" s="60" t="s">
        <v>6359</v>
      </c>
      <c r="C777" s="220">
        <f t="shared" ref="C777:Q777" si="695">(C4072/C$3380)/(C7367/C$6675)</f>
        <v>0</v>
      </c>
      <c r="D777" s="220">
        <f t="shared" si="695"/>
        <v>0</v>
      </c>
      <c r="E777" s="220">
        <f t="shared" si="695"/>
        <v>0</v>
      </c>
      <c r="F777" s="220">
        <f t="shared" si="695"/>
        <v>0</v>
      </c>
      <c r="G777" s="220">
        <f t="shared" si="695"/>
        <v>0</v>
      </c>
      <c r="H777" s="220">
        <f t="shared" si="695"/>
        <v>0</v>
      </c>
      <c r="I777" s="220">
        <f t="shared" si="695"/>
        <v>0</v>
      </c>
      <c r="J777" s="220">
        <f t="shared" si="695"/>
        <v>3.7181770004355554E-2</v>
      </c>
      <c r="K777" s="220">
        <f t="shared" si="695"/>
        <v>0</v>
      </c>
      <c r="L777" s="220">
        <f t="shared" si="695"/>
        <v>0</v>
      </c>
      <c r="M777" s="220">
        <f t="shared" si="695"/>
        <v>0</v>
      </c>
      <c r="N777" s="220">
        <f t="shared" si="695"/>
        <v>0</v>
      </c>
      <c r="O777" s="220">
        <f t="shared" si="695"/>
        <v>0</v>
      </c>
      <c r="P777" s="220">
        <f t="shared" si="695"/>
        <v>0</v>
      </c>
      <c r="Q777" s="220">
        <f t="shared" si="695"/>
        <v>0</v>
      </c>
    </row>
    <row r="778" spans="1:17" x14ac:dyDescent="0.25">
      <c r="A778" s="60" t="s">
        <v>4528</v>
      </c>
      <c r="B778" s="60" t="s">
        <v>6363</v>
      </c>
      <c r="C778" s="220">
        <f t="shared" ref="C778:Q778" si="696">(C4073/C$3380)/(C7368/C$6675)</f>
        <v>0</v>
      </c>
      <c r="D778" s="220">
        <f t="shared" si="696"/>
        <v>0</v>
      </c>
      <c r="E778" s="220">
        <f t="shared" si="696"/>
        <v>0</v>
      </c>
      <c r="F778" s="220">
        <f t="shared" si="696"/>
        <v>0</v>
      </c>
      <c r="G778" s="220">
        <f t="shared" si="696"/>
        <v>0</v>
      </c>
      <c r="H778" s="220">
        <f t="shared" si="696"/>
        <v>0</v>
      </c>
      <c r="I778" s="220">
        <f t="shared" si="696"/>
        <v>0</v>
      </c>
      <c r="J778" s="220">
        <f t="shared" si="696"/>
        <v>0</v>
      </c>
      <c r="K778" s="220">
        <f t="shared" si="696"/>
        <v>0</v>
      </c>
      <c r="L778" s="220">
        <f t="shared" si="696"/>
        <v>0</v>
      </c>
      <c r="M778" s="220">
        <f t="shared" si="696"/>
        <v>0</v>
      </c>
      <c r="N778" s="220">
        <f t="shared" si="696"/>
        <v>0</v>
      </c>
      <c r="O778" s="220">
        <f t="shared" si="696"/>
        <v>0</v>
      </c>
      <c r="P778" s="220">
        <f t="shared" si="696"/>
        <v>2.292489051546178E-4</v>
      </c>
      <c r="Q778" s="220">
        <f t="shared" si="696"/>
        <v>0</v>
      </c>
    </row>
    <row r="779" spans="1:17" x14ac:dyDescent="0.25">
      <c r="A779" s="60" t="s">
        <v>1935</v>
      </c>
      <c r="B779" s="60" t="s">
        <v>6379</v>
      </c>
      <c r="C779" s="220">
        <f t="shared" ref="C779:Q779" si="697">(C4074/C$3380)/(C7369/C$6675)</f>
        <v>0</v>
      </c>
      <c r="D779" s="220">
        <f t="shared" si="697"/>
        <v>0</v>
      </c>
      <c r="E779" s="220">
        <f t="shared" si="697"/>
        <v>5.9743586499949586E-4</v>
      </c>
      <c r="F779" s="220">
        <f t="shared" si="697"/>
        <v>0</v>
      </c>
      <c r="G779" s="220">
        <f t="shared" si="697"/>
        <v>0</v>
      </c>
      <c r="H779" s="220">
        <f t="shared" si="697"/>
        <v>0</v>
      </c>
      <c r="I779" s="220">
        <f t="shared" si="697"/>
        <v>0</v>
      </c>
      <c r="J779" s="220">
        <f t="shared" si="697"/>
        <v>0</v>
      </c>
      <c r="K779" s="220">
        <f t="shared" si="697"/>
        <v>0</v>
      </c>
      <c r="L779" s="220">
        <f t="shared" si="697"/>
        <v>0</v>
      </c>
      <c r="M779" s="220">
        <f t="shared" si="697"/>
        <v>0</v>
      </c>
      <c r="N779" s="220">
        <f t="shared" si="697"/>
        <v>0</v>
      </c>
      <c r="O779" s="220">
        <f t="shared" si="697"/>
        <v>0</v>
      </c>
      <c r="P779" s="220">
        <f t="shared" si="697"/>
        <v>0</v>
      </c>
      <c r="Q779" s="220">
        <f t="shared" si="697"/>
        <v>0</v>
      </c>
    </row>
    <row r="780" spans="1:17" x14ac:dyDescent="0.25">
      <c r="A780" s="60" t="s">
        <v>3795</v>
      </c>
      <c r="B780" s="60" t="s">
        <v>6384</v>
      </c>
      <c r="C780" s="220">
        <f t="shared" ref="C780:Q780" si="698">(C4075/C$3380)/(C7370/C$6675)</f>
        <v>0</v>
      </c>
      <c r="D780" s="220">
        <f t="shared" si="698"/>
        <v>0</v>
      </c>
      <c r="E780" s="220">
        <f t="shared" si="698"/>
        <v>0</v>
      </c>
      <c r="F780" s="220">
        <f t="shared" si="698"/>
        <v>0</v>
      </c>
      <c r="G780" s="220">
        <f t="shared" si="698"/>
        <v>0</v>
      </c>
      <c r="H780" s="220">
        <f t="shared" si="698"/>
        <v>0</v>
      </c>
      <c r="I780" s="220">
        <f t="shared" si="698"/>
        <v>0</v>
      </c>
      <c r="J780" s="220">
        <f t="shared" si="698"/>
        <v>0</v>
      </c>
      <c r="K780" s="220">
        <f t="shared" si="698"/>
        <v>0</v>
      </c>
      <c r="L780" s="220">
        <f t="shared" si="698"/>
        <v>0</v>
      </c>
      <c r="M780" s="220">
        <f t="shared" si="698"/>
        <v>7.1487196708729965E-3</v>
      </c>
      <c r="N780" s="220">
        <f t="shared" si="698"/>
        <v>0</v>
      </c>
      <c r="O780" s="220">
        <f t="shared" si="698"/>
        <v>0</v>
      </c>
      <c r="P780" s="220">
        <f t="shared" si="698"/>
        <v>0</v>
      </c>
      <c r="Q780" s="220">
        <f t="shared" si="698"/>
        <v>0</v>
      </c>
    </row>
    <row r="781" spans="1:17" x14ac:dyDescent="0.25">
      <c r="A781" s="60" t="s">
        <v>3209</v>
      </c>
      <c r="B781" s="60" t="s">
        <v>6387</v>
      </c>
      <c r="C781" s="220">
        <f t="shared" ref="C781:Q781" si="699">(C4076/C$3380)/(C7371/C$6675)</f>
        <v>0</v>
      </c>
      <c r="D781" s="220">
        <f t="shared" si="699"/>
        <v>0</v>
      </c>
      <c r="E781" s="220">
        <f t="shared" si="699"/>
        <v>0</v>
      </c>
      <c r="F781" s="220">
        <f t="shared" si="699"/>
        <v>0</v>
      </c>
      <c r="G781" s="220">
        <f t="shared" si="699"/>
        <v>0</v>
      </c>
      <c r="H781" s="220">
        <f t="shared" si="699"/>
        <v>0</v>
      </c>
      <c r="I781" s="220">
        <f t="shared" si="699"/>
        <v>0</v>
      </c>
      <c r="J781" s="220">
        <f t="shared" si="699"/>
        <v>0</v>
      </c>
      <c r="K781" s="220">
        <f t="shared" si="699"/>
        <v>0</v>
      </c>
      <c r="L781" s="220">
        <f t="shared" si="699"/>
        <v>0</v>
      </c>
      <c r="M781" s="220">
        <f t="shared" si="699"/>
        <v>0</v>
      </c>
      <c r="N781" s="220">
        <f t="shared" si="699"/>
        <v>4.9648189553637796E-3</v>
      </c>
      <c r="O781" s="220">
        <f t="shared" si="699"/>
        <v>0</v>
      </c>
      <c r="P781" s="220">
        <f t="shared" si="699"/>
        <v>0</v>
      </c>
      <c r="Q781" s="220">
        <f t="shared" si="699"/>
        <v>0</v>
      </c>
    </row>
    <row r="782" spans="1:17" x14ac:dyDescent="0.25">
      <c r="A782" s="60" t="s">
        <v>603</v>
      </c>
      <c r="B782" s="60" t="s">
        <v>6389</v>
      </c>
      <c r="C782" s="220">
        <f t="shared" ref="C782:Q782" si="700">(C4077/C$3380)/(C7372/C$6675)</f>
        <v>0</v>
      </c>
      <c r="D782" s="220">
        <f t="shared" si="700"/>
        <v>0</v>
      </c>
      <c r="E782" s="220">
        <f t="shared" si="700"/>
        <v>0</v>
      </c>
      <c r="F782" s="220">
        <f t="shared" si="700"/>
        <v>0</v>
      </c>
      <c r="G782" s="220">
        <f t="shared" si="700"/>
        <v>0</v>
      </c>
      <c r="H782" s="220">
        <f t="shared" si="700"/>
        <v>0</v>
      </c>
      <c r="I782" s="220">
        <f t="shared" si="700"/>
        <v>0</v>
      </c>
      <c r="J782" s="220">
        <f t="shared" si="700"/>
        <v>2.3635701599095851E-2</v>
      </c>
      <c r="K782" s="220">
        <f t="shared" si="700"/>
        <v>3.0773218647762793E-2</v>
      </c>
      <c r="L782" s="220">
        <f t="shared" si="700"/>
        <v>0</v>
      </c>
      <c r="M782" s="220">
        <f t="shared" si="700"/>
        <v>0</v>
      </c>
      <c r="N782" s="220">
        <f t="shared" si="700"/>
        <v>0</v>
      </c>
      <c r="O782" s="220">
        <f t="shared" si="700"/>
        <v>0</v>
      </c>
      <c r="P782" s="220">
        <f t="shared" si="700"/>
        <v>0</v>
      </c>
      <c r="Q782" s="220">
        <f t="shared" si="700"/>
        <v>0</v>
      </c>
    </row>
    <row r="783" spans="1:17" x14ac:dyDescent="0.25">
      <c r="A783" s="60" t="s">
        <v>1281</v>
      </c>
      <c r="B783" s="60" t="s">
        <v>6390</v>
      </c>
      <c r="C783" s="220">
        <f t="shared" ref="C783:Q783" si="701">(C4078/C$3380)/(C7373/C$6675)</f>
        <v>0</v>
      </c>
      <c r="D783" s="220">
        <f t="shared" si="701"/>
        <v>0</v>
      </c>
      <c r="E783" s="220">
        <f t="shared" si="701"/>
        <v>0</v>
      </c>
      <c r="F783" s="220">
        <f t="shared" si="701"/>
        <v>0</v>
      </c>
      <c r="G783" s="220">
        <f t="shared" si="701"/>
        <v>0</v>
      </c>
      <c r="H783" s="220">
        <f t="shared" si="701"/>
        <v>0</v>
      </c>
      <c r="I783" s="220">
        <f t="shared" si="701"/>
        <v>0</v>
      </c>
      <c r="J783" s="220">
        <f t="shared" si="701"/>
        <v>0.35882967017785272</v>
      </c>
      <c r="K783" s="220">
        <f t="shared" si="701"/>
        <v>0</v>
      </c>
      <c r="L783" s="220">
        <f t="shared" si="701"/>
        <v>0</v>
      </c>
      <c r="M783" s="220">
        <f t="shared" si="701"/>
        <v>0</v>
      </c>
      <c r="N783" s="220">
        <f t="shared" si="701"/>
        <v>0</v>
      </c>
      <c r="O783" s="220">
        <f t="shared" si="701"/>
        <v>0</v>
      </c>
      <c r="P783" s="220">
        <f t="shared" si="701"/>
        <v>1.2800012912219502E-3</v>
      </c>
      <c r="Q783" s="220">
        <f t="shared" si="701"/>
        <v>0</v>
      </c>
    </row>
    <row r="784" spans="1:17" x14ac:dyDescent="0.25">
      <c r="A784" s="60" t="s">
        <v>10431</v>
      </c>
      <c r="B784" s="60" t="s">
        <v>10432</v>
      </c>
      <c r="C784" s="220">
        <f t="shared" ref="C784:Q784" si="702">(C4079/C$3380)/(C7374/C$6675)</f>
        <v>0</v>
      </c>
      <c r="D784" s="220">
        <f t="shared" si="702"/>
        <v>0</v>
      </c>
      <c r="E784" s="220">
        <f t="shared" si="702"/>
        <v>0</v>
      </c>
      <c r="F784" s="220">
        <f t="shared" si="702"/>
        <v>0</v>
      </c>
      <c r="G784" s="220">
        <f t="shared" si="702"/>
        <v>0</v>
      </c>
      <c r="H784" s="220">
        <f t="shared" si="702"/>
        <v>0</v>
      </c>
      <c r="I784" s="220">
        <f t="shared" si="702"/>
        <v>0</v>
      </c>
      <c r="J784" s="220">
        <f t="shared" si="702"/>
        <v>0</v>
      </c>
      <c r="K784" s="220">
        <f t="shared" si="702"/>
        <v>0</v>
      </c>
      <c r="L784" s="220">
        <f t="shared" si="702"/>
        <v>0</v>
      </c>
      <c r="M784" s="220">
        <f t="shared" si="702"/>
        <v>0</v>
      </c>
      <c r="N784" s="220">
        <f t="shared" si="702"/>
        <v>0</v>
      </c>
      <c r="O784" s="220">
        <f t="shared" si="702"/>
        <v>0</v>
      </c>
      <c r="P784" s="220">
        <f t="shared" si="702"/>
        <v>0</v>
      </c>
      <c r="Q784" s="220">
        <f t="shared" si="702"/>
        <v>4.0828151554321845E-3</v>
      </c>
    </row>
    <row r="785" spans="1:17" x14ac:dyDescent="0.25">
      <c r="A785" s="60" t="s">
        <v>1671</v>
      </c>
      <c r="B785" s="60" t="s">
        <v>6414</v>
      </c>
      <c r="C785" s="220">
        <f t="shared" ref="C785:Q785" si="703">(C4080/C$3380)/(C7375/C$6675)</f>
        <v>0</v>
      </c>
      <c r="D785" s="220">
        <f t="shared" si="703"/>
        <v>0</v>
      </c>
      <c r="E785" s="220">
        <f t="shared" si="703"/>
        <v>0</v>
      </c>
      <c r="F785" s="220">
        <f t="shared" si="703"/>
        <v>0</v>
      </c>
      <c r="G785" s="220">
        <f t="shared" si="703"/>
        <v>0</v>
      </c>
      <c r="H785" s="220">
        <f t="shared" si="703"/>
        <v>0</v>
      </c>
      <c r="I785" s="220">
        <f t="shared" si="703"/>
        <v>3.0478672924534909E-6</v>
      </c>
      <c r="J785" s="220">
        <f t="shared" si="703"/>
        <v>0</v>
      </c>
      <c r="K785" s="220">
        <f t="shared" si="703"/>
        <v>0</v>
      </c>
      <c r="L785" s="220">
        <f t="shared" si="703"/>
        <v>0</v>
      </c>
      <c r="M785" s="220">
        <f t="shared" si="703"/>
        <v>3.0199328369879294E-6</v>
      </c>
      <c r="N785" s="220">
        <f t="shared" si="703"/>
        <v>0</v>
      </c>
      <c r="O785" s="220">
        <f t="shared" si="703"/>
        <v>0</v>
      </c>
      <c r="P785" s="220">
        <f t="shared" si="703"/>
        <v>0</v>
      </c>
      <c r="Q785" s="220">
        <f t="shared" si="703"/>
        <v>0</v>
      </c>
    </row>
    <row r="786" spans="1:17" x14ac:dyDescent="0.25">
      <c r="A786" s="60" t="s">
        <v>1298</v>
      </c>
      <c r="B786" s="60" t="s">
        <v>6415</v>
      </c>
      <c r="C786" s="220">
        <f t="shared" ref="C786:Q786" si="704">(C4081/C$3380)/(C7376/C$6675)</f>
        <v>0</v>
      </c>
      <c r="D786" s="220">
        <f t="shared" si="704"/>
        <v>0</v>
      </c>
      <c r="E786" s="220">
        <f t="shared" si="704"/>
        <v>0</v>
      </c>
      <c r="F786" s="220">
        <f t="shared" si="704"/>
        <v>0</v>
      </c>
      <c r="G786" s="220">
        <f t="shared" si="704"/>
        <v>0</v>
      </c>
      <c r="H786" s="220">
        <f t="shared" si="704"/>
        <v>0</v>
      </c>
      <c r="I786" s="220">
        <f t="shared" si="704"/>
        <v>0</v>
      </c>
      <c r="J786" s="220">
        <f t="shared" si="704"/>
        <v>0</v>
      </c>
      <c r="K786" s="220">
        <f t="shared" si="704"/>
        <v>0</v>
      </c>
      <c r="L786" s="220">
        <f t="shared" si="704"/>
        <v>0</v>
      </c>
      <c r="M786" s="220">
        <f t="shared" si="704"/>
        <v>0</v>
      </c>
      <c r="N786" s="220">
        <f t="shared" si="704"/>
        <v>0</v>
      </c>
      <c r="O786" s="220">
        <f t="shared" si="704"/>
        <v>0</v>
      </c>
      <c r="P786" s="220">
        <f t="shared" si="704"/>
        <v>0</v>
      </c>
      <c r="Q786" s="220">
        <f t="shared" si="704"/>
        <v>0.10658377810690417</v>
      </c>
    </row>
    <row r="787" spans="1:17" x14ac:dyDescent="0.25">
      <c r="A787" s="60" t="s">
        <v>10433</v>
      </c>
      <c r="B787" s="60" t="s">
        <v>10434</v>
      </c>
      <c r="C787" s="220">
        <f t="shared" ref="C787:Q787" si="705">(C4082/C$3380)/(C7377/C$6675)</f>
        <v>0</v>
      </c>
      <c r="D787" s="220">
        <f t="shared" si="705"/>
        <v>0</v>
      </c>
      <c r="E787" s="220">
        <f t="shared" si="705"/>
        <v>0</v>
      </c>
      <c r="F787" s="220">
        <f t="shared" si="705"/>
        <v>2.3975032068516278E-4</v>
      </c>
      <c r="G787" s="220">
        <f t="shared" si="705"/>
        <v>0</v>
      </c>
      <c r="H787" s="220">
        <f t="shared" si="705"/>
        <v>4.7114377597597172E-2</v>
      </c>
      <c r="I787" s="220">
        <f t="shared" si="705"/>
        <v>0</v>
      </c>
      <c r="J787" s="220">
        <f t="shared" si="705"/>
        <v>0.17066139752671403</v>
      </c>
      <c r="K787" s="220">
        <f t="shared" si="705"/>
        <v>0</v>
      </c>
      <c r="L787" s="220">
        <f t="shared" si="705"/>
        <v>6.1870786283271337E-3</v>
      </c>
      <c r="M787" s="220">
        <f t="shared" si="705"/>
        <v>0</v>
      </c>
      <c r="N787" s="220">
        <f t="shared" si="705"/>
        <v>0</v>
      </c>
      <c r="O787" s="220">
        <f t="shared" si="705"/>
        <v>0</v>
      </c>
      <c r="P787" s="220">
        <f t="shared" si="705"/>
        <v>0</v>
      </c>
      <c r="Q787" s="220">
        <f t="shared" si="705"/>
        <v>0</v>
      </c>
    </row>
    <row r="788" spans="1:17" x14ac:dyDescent="0.25">
      <c r="A788" s="60" t="s">
        <v>1384</v>
      </c>
      <c r="B788" s="60" t="s">
        <v>6417</v>
      </c>
      <c r="C788" s="220">
        <f t="shared" ref="C788:Q788" si="706">(C4083/C$3380)/(C7378/C$6675)</f>
        <v>0</v>
      </c>
      <c r="D788" s="220">
        <f t="shared" si="706"/>
        <v>1.0197197328400468E-2</v>
      </c>
      <c r="E788" s="220">
        <f t="shared" si="706"/>
        <v>0</v>
      </c>
      <c r="F788" s="220">
        <f t="shared" si="706"/>
        <v>1.8947548687247887E-3</v>
      </c>
      <c r="G788" s="220">
        <f t="shared" si="706"/>
        <v>2.2670813105016945E-3</v>
      </c>
      <c r="H788" s="220">
        <f t="shared" si="706"/>
        <v>3.8275248218636897E-5</v>
      </c>
      <c r="I788" s="220">
        <f t="shared" si="706"/>
        <v>2.1408847691954921E-4</v>
      </c>
      <c r="J788" s="220">
        <f t="shared" si="706"/>
        <v>9.188285773304182E-3</v>
      </c>
      <c r="K788" s="220">
        <f t="shared" si="706"/>
        <v>1.9301562268526657E-5</v>
      </c>
      <c r="L788" s="220">
        <f t="shared" si="706"/>
        <v>0</v>
      </c>
      <c r="M788" s="220">
        <f t="shared" si="706"/>
        <v>0</v>
      </c>
      <c r="N788" s="220">
        <f t="shared" si="706"/>
        <v>0</v>
      </c>
      <c r="O788" s="220">
        <f t="shared" si="706"/>
        <v>7.7759759978040486E-5</v>
      </c>
      <c r="P788" s="220">
        <f t="shared" si="706"/>
        <v>0</v>
      </c>
      <c r="Q788" s="220">
        <f t="shared" si="706"/>
        <v>0</v>
      </c>
    </row>
    <row r="789" spans="1:17" x14ac:dyDescent="0.25">
      <c r="A789" s="60" t="s">
        <v>2468</v>
      </c>
      <c r="B789" s="60" t="s">
        <v>6419</v>
      </c>
      <c r="C789" s="220">
        <f t="shared" ref="C789:Q789" si="707">(C4084/C$3380)/(C7379/C$6675)</f>
        <v>0</v>
      </c>
      <c r="D789" s="220">
        <f t="shared" si="707"/>
        <v>1.3963235769173224E-3</v>
      </c>
      <c r="E789" s="220">
        <f t="shared" si="707"/>
        <v>0</v>
      </c>
      <c r="F789" s="220">
        <f t="shared" si="707"/>
        <v>0</v>
      </c>
      <c r="G789" s="220">
        <f t="shared" si="707"/>
        <v>0</v>
      </c>
      <c r="H789" s="220">
        <f t="shared" si="707"/>
        <v>0</v>
      </c>
      <c r="I789" s="220">
        <f t="shared" si="707"/>
        <v>0</v>
      </c>
      <c r="J789" s="220">
        <f t="shared" si="707"/>
        <v>0</v>
      </c>
      <c r="K789" s="220">
        <f t="shared" si="707"/>
        <v>0</v>
      </c>
      <c r="L789" s="220">
        <f t="shared" si="707"/>
        <v>0</v>
      </c>
      <c r="M789" s="220">
        <f t="shared" si="707"/>
        <v>0</v>
      </c>
      <c r="N789" s="220">
        <f t="shared" si="707"/>
        <v>1.1919745473556409</v>
      </c>
      <c r="O789" s="220">
        <f t="shared" si="707"/>
        <v>0</v>
      </c>
      <c r="P789" s="220">
        <f t="shared" si="707"/>
        <v>0</v>
      </c>
      <c r="Q789" s="220">
        <f t="shared" si="707"/>
        <v>0</v>
      </c>
    </row>
    <row r="790" spans="1:17" x14ac:dyDescent="0.25">
      <c r="A790" s="60" t="s">
        <v>811</v>
      </c>
      <c r="B790" s="60" t="s">
        <v>6421</v>
      </c>
      <c r="C790" s="220">
        <f t="shared" ref="C790:Q790" si="708">(C4085/C$3380)/(C7380/C$6675)</f>
        <v>1.1941145854561921</v>
      </c>
      <c r="D790" s="220">
        <f t="shared" si="708"/>
        <v>0.36726265648859663</v>
      </c>
      <c r="E790" s="220">
        <f t="shared" si="708"/>
        <v>0</v>
      </c>
      <c r="F790" s="220">
        <f t="shared" si="708"/>
        <v>0</v>
      </c>
      <c r="G790" s="220">
        <f t="shared" si="708"/>
        <v>0</v>
      </c>
      <c r="H790" s="220">
        <f t="shared" si="708"/>
        <v>0</v>
      </c>
      <c r="I790" s="220">
        <f t="shared" si="708"/>
        <v>9.5158082188783449E-3</v>
      </c>
      <c r="J790" s="220">
        <f t="shared" si="708"/>
        <v>5.5812118019784342E-3</v>
      </c>
      <c r="K790" s="220">
        <f t="shared" si="708"/>
        <v>0</v>
      </c>
      <c r="L790" s="220">
        <f t="shared" si="708"/>
        <v>0</v>
      </c>
      <c r="M790" s="220">
        <f t="shared" si="708"/>
        <v>0</v>
      </c>
      <c r="N790" s="220">
        <f t="shared" si="708"/>
        <v>6.6381879348468851E-3</v>
      </c>
      <c r="O790" s="220">
        <f t="shared" si="708"/>
        <v>0</v>
      </c>
      <c r="P790" s="220">
        <f t="shared" si="708"/>
        <v>0</v>
      </c>
      <c r="Q790" s="220">
        <f t="shared" si="708"/>
        <v>0</v>
      </c>
    </row>
    <row r="791" spans="1:17" x14ac:dyDescent="0.25">
      <c r="A791" s="60" t="s">
        <v>407</v>
      </c>
      <c r="B791" s="60" t="s">
        <v>6423</v>
      </c>
      <c r="C791" s="220">
        <f t="shared" ref="C791:Q791" si="709">(C4086/C$3380)/(C7381/C$6675)</f>
        <v>0</v>
      </c>
      <c r="D791" s="220">
        <f t="shared" si="709"/>
        <v>0</v>
      </c>
      <c r="E791" s="220">
        <f t="shared" si="709"/>
        <v>0</v>
      </c>
      <c r="F791" s="220">
        <f t="shared" si="709"/>
        <v>2.5016058341938846E-2</v>
      </c>
      <c r="G791" s="220">
        <f t="shared" si="709"/>
        <v>1.0190363824838035E-4</v>
      </c>
      <c r="H791" s="220">
        <f t="shared" si="709"/>
        <v>0</v>
      </c>
      <c r="I791" s="220">
        <f t="shared" si="709"/>
        <v>1.1642031988096758E-2</v>
      </c>
      <c r="J791" s="220">
        <f t="shared" si="709"/>
        <v>0</v>
      </c>
      <c r="K791" s="220">
        <f t="shared" si="709"/>
        <v>0</v>
      </c>
      <c r="L791" s="220">
        <f t="shared" si="709"/>
        <v>0</v>
      </c>
      <c r="M791" s="220">
        <f t="shared" si="709"/>
        <v>0</v>
      </c>
      <c r="N791" s="220">
        <f t="shared" si="709"/>
        <v>0</v>
      </c>
      <c r="O791" s="220">
        <f t="shared" si="709"/>
        <v>0</v>
      </c>
      <c r="P791" s="220">
        <f t="shared" si="709"/>
        <v>0</v>
      </c>
      <c r="Q791" s="220">
        <f t="shared" si="709"/>
        <v>0</v>
      </c>
    </row>
    <row r="792" spans="1:17" x14ac:dyDescent="0.25">
      <c r="A792" s="60" t="s">
        <v>1248</v>
      </c>
      <c r="B792" s="60" t="s">
        <v>6424</v>
      </c>
      <c r="C792" s="220">
        <f t="shared" ref="C792:Q792" si="710">(C4087/C$3380)/(C7382/C$6675)</f>
        <v>0</v>
      </c>
      <c r="D792" s="220">
        <f t="shared" si="710"/>
        <v>0</v>
      </c>
      <c r="E792" s="220">
        <f t="shared" si="710"/>
        <v>0</v>
      </c>
      <c r="F792" s="220">
        <f t="shared" si="710"/>
        <v>0</v>
      </c>
      <c r="G792" s="220">
        <f t="shared" si="710"/>
        <v>0</v>
      </c>
      <c r="H792" s="220">
        <f t="shared" si="710"/>
        <v>0</v>
      </c>
      <c r="I792" s="220">
        <f t="shared" si="710"/>
        <v>3.7580201173536311E-3</v>
      </c>
      <c r="J792" s="220">
        <f t="shared" si="710"/>
        <v>0</v>
      </c>
      <c r="K792" s="220">
        <f t="shared" si="710"/>
        <v>0</v>
      </c>
      <c r="L792" s="220">
        <f t="shared" si="710"/>
        <v>0</v>
      </c>
      <c r="M792" s="220">
        <f t="shared" si="710"/>
        <v>0</v>
      </c>
      <c r="N792" s="220">
        <f t="shared" si="710"/>
        <v>0</v>
      </c>
      <c r="O792" s="220">
        <f t="shared" si="710"/>
        <v>0</v>
      </c>
      <c r="P792" s="220">
        <f t="shared" si="710"/>
        <v>0</v>
      </c>
      <c r="Q792" s="220">
        <f t="shared" si="710"/>
        <v>0</v>
      </c>
    </row>
    <row r="793" spans="1:17" x14ac:dyDescent="0.25">
      <c r="A793" s="60" t="s">
        <v>496</v>
      </c>
      <c r="B793" s="60" t="s">
        <v>6425</v>
      </c>
      <c r="C793" s="220">
        <f t="shared" ref="C793:Q793" si="711">(C4088/C$3380)/(C7383/C$6675)</f>
        <v>0</v>
      </c>
      <c r="D793" s="220">
        <f t="shared" si="711"/>
        <v>7.0474541975470734E-4</v>
      </c>
      <c r="E793" s="220">
        <f t="shared" si="711"/>
        <v>0</v>
      </c>
      <c r="F793" s="220">
        <f t="shared" si="711"/>
        <v>2.8912551417312159E-3</v>
      </c>
      <c r="G793" s="220">
        <f t="shared" si="711"/>
        <v>0</v>
      </c>
      <c r="H793" s="220">
        <f t="shared" si="711"/>
        <v>0</v>
      </c>
      <c r="I793" s="220">
        <f t="shared" si="711"/>
        <v>0</v>
      </c>
      <c r="J793" s="220">
        <f t="shared" si="711"/>
        <v>0</v>
      </c>
      <c r="K793" s="220">
        <f t="shared" si="711"/>
        <v>0</v>
      </c>
      <c r="L793" s="220">
        <f t="shared" si="711"/>
        <v>0</v>
      </c>
      <c r="M793" s="220">
        <f t="shared" si="711"/>
        <v>0</v>
      </c>
      <c r="N793" s="220">
        <f t="shared" si="711"/>
        <v>0</v>
      </c>
      <c r="O793" s="220">
        <f t="shared" si="711"/>
        <v>1.4209120534955817E-3</v>
      </c>
      <c r="P793" s="220">
        <f t="shared" si="711"/>
        <v>0</v>
      </c>
      <c r="Q793" s="220">
        <f t="shared" si="711"/>
        <v>0</v>
      </c>
    </row>
    <row r="794" spans="1:17" x14ac:dyDescent="0.25">
      <c r="A794" s="60" t="s">
        <v>1279</v>
      </c>
      <c r="B794" s="60" t="s">
        <v>6428</v>
      </c>
      <c r="C794" s="220">
        <f t="shared" ref="C794:Q794" si="712">(C4089/C$3380)/(C7384/C$6675)</f>
        <v>1.8111798014332344E-3</v>
      </c>
      <c r="D794" s="220">
        <f t="shared" si="712"/>
        <v>6.5250020788640449E-3</v>
      </c>
      <c r="E794" s="220">
        <f t="shared" si="712"/>
        <v>0</v>
      </c>
      <c r="F794" s="220">
        <f t="shared" si="712"/>
        <v>0</v>
      </c>
      <c r="G794" s="220">
        <f t="shared" si="712"/>
        <v>0</v>
      </c>
      <c r="H794" s="220">
        <f t="shared" si="712"/>
        <v>0</v>
      </c>
      <c r="I794" s="220">
        <f t="shared" si="712"/>
        <v>0</v>
      </c>
      <c r="J794" s="220">
        <f t="shared" si="712"/>
        <v>0</v>
      </c>
      <c r="K794" s="220">
        <f t="shared" si="712"/>
        <v>1.2379020393369553E-2</v>
      </c>
      <c r="L794" s="220">
        <f t="shared" si="712"/>
        <v>0</v>
      </c>
      <c r="M794" s="220">
        <f t="shared" si="712"/>
        <v>5.3203153738208054E-4</v>
      </c>
      <c r="N794" s="220">
        <f t="shared" si="712"/>
        <v>0</v>
      </c>
      <c r="O794" s="220">
        <f t="shared" si="712"/>
        <v>0</v>
      </c>
      <c r="P794" s="220">
        <f t="shared" si="712"/>
        <v>0</v>
      </c>
      <c r="Q794" s="220">
        <f t="shared" si="712"/>
        <v>1.6841776789097269E-5</v>
      </c>
    </row>
    <row r="795" spans="1:17" x14ac:dyDescent="0.25">
      <c r="A795" s="60" t="s">
        <v>40</v>
      </c>
      <c r="B795" s="60" t="s">
        <v>6431</v>
      </c>
      <c r="C795" s="220">
        <f t="shared" ref="C795:Q795" si="713">(C4090/C$3380)/(C7385/C$6675)</f>
        <v>1.0518644589880488E-3</v>
      </c>
      <c r="D795" s="220">
        <f t="shared" si="713"/>
        <v>2.5240113619130609E-4</v>
      </c>
      <c r="E795" s="220">
        <f t="shared" si="713"/>
        <v>3.063983915238825E-3</v>
      </c>
      <c r="F795" s="220">
        <f t="shared" si="713"/>
        <v>4.4333260445119024E-3</v>
      </c>
      <c r="G795" s="220">
        <f t="shared" si="713"/>
        <v>5.6763838700052511E-3</v>
      </c>
      <c r="H795" s="220">
        <f t="shared" si="713"/>
        <v>0</v>
      </c>
      <c r="I795" s="220">
        <f t="shared" si="713"/>
        <v>8.1157624168343647E-5</v>
      </c>
      <c r="J795" s="220">
        <f t="shared" si="713"/>
        <v>1.214753420163879E-2</v>
      </c>
      <c r="K795" s="220">
        <f t="shared" si="713"/>
        <v>2.4379901716123109E-3</v>
      </c>
      <c r="L795" s="220">
        <f t="shared" si="713"/>
        <v>8.0340206828718896E-2</v>
      </c>
      <c r="M795" s="220">
        <f t="shared" si="713"/>
        <v>9.8287811500724883E-5</v>
      </c>
      <c r="N795" s="220">
        <f t="shared" si="713"/>
        <v>9.9567361801814733E-2</v>
      </c>
      <c r="O795" s="220">
        <f t="shared" si="713"/>
        <v>3.181926188573545E-5</v>
      </c>
      <c r="P795" s="220">
        <f t="shared" si="713"/>
        <v>4.0162425994368913E-4</v>
      </c>
      <c r="Q795" s="220">
        <f t="shared" si="713"/>
        <v>0</v>
      </c>
    </row>
    <row r="796" spans="1:17" x14ac:dyDescent="0.25">
      <c r="A796" s="60" t="s">
        <v>503</v>
      </c>
      <c r="B796" s="60" t="s">
        <v>6432</v>
      </c>
      <c r="C796" s="220">
        <f t="shared" ref="C796:Q796" si="714">(C4091/C$3380)/(C7386/C$6675)</f>
        <v>0</v>
      </c>
      <c r="D796" s="220">
        <f t="shared" si="714"/>
        <v>0</v>
      </c>
      <c r="E796" s="220">
        <f t="shared" si="714"/>
        <v>5.1883365202719792E-6</v>
      </c>
      <c r="F796" s="220">
        <f t="shared" si="714"/>
        <v>0</v>
      </c>
      <c r="G796" s="220">
        <f t="shared" si="714"/>
        <v>0</v>
      </c>
      <c r="H796" s="220">
        <f t="shared" si="714"/>
        <v>0</v>
      </c>
      <c r="I796" s="220">
        <f t="shared" si="714"/>
        <v>0</v>
      </c>
      <c r="J796" s="220">
        <f t="shared" si="714"/>
        <v>0</v>
      </c>
      <c r="K796" s="220">
        <f t="shared" si="714"/>
        <v>0</v>
      </c>
      <c r="L796" s="220">
        <f t="shared" si="714"/>
        <v>0</v>
      </c>
      <c r="M796" s="220">
        <f t="shared" si="714"/>
        <v>0</v>
      </c>
      <c r="N796" s="220">
        <f t="shared" si="714"/>
        <v>0</v>
      </c>
      <c r="O796" s="220">
        <f t="shared" si="714"/>
        <v>0</v>
      </c>
      <c r="P796" s="220">
        <f t="shared" si="714"/>
        <v>0</v>
      </c>
      <c r="Q796" s="220">
        <f t="shared" si="714"/>
        <v>0</v>
      </c>
    </row>
    <row r="797" spans="1:17" x14ac:dyDescent="0.25">
      <c r="A797" s="60" t="s">
        <v>669</v>
      </c>
      <c r="B797" s="60" t="s">
        <v>6433</v>
      </c>
      <c r="C797" s="220">
        <f t="shared" ref="C797:Q797" si="715">(C4092/C$3380)/(C7387/C$6675)</f>
        <v>0</v>
      </c>
      <c r="D797" s="220">
        <f t="shared" si="715"/>
        <v>1.060436859794405E-2</v>
      </c>
      <c r="E797" s="220">
        <f t="shared" si="715"/>
        <v>7.7854134708995332E-5</v>
      </c>
      <c r="F797" s="220">
        <f t="shared" si="715"/>
        <v>0</v>
      </c>
      <c r="G797" s="220">
        <f t="shared" si="715"/>
        <v>6.800669015540042E-4</v>
      </c>
      <c r="H797" s="220">
        <f t="shared" si="715"/>
        <v>2.0697168139109474E-3</v>
      </c>
      <c r="I797" s="220">
        <f t="shared" si="715"/>
        <v>2.3137780326109176E-4</v>
      </c>
      <c r="J797" s="220">
        <f t="shared" si="715"/>
        <v>7.4299662197253684E-4</v>
      </c>
      <c r="K797" s="220">
        <f t="shared" si="715"/>
        <v>2.1609934626463348E-3</v>
      </c>
      <c r="L797" s="220">
        <f t="shared" si="715"/>
        <v>0</v>
      </c>
      <c r="M797" s="220">
        <f t="shared" si="715"/>
        <v>0</v>
      </c>
      <c r="N797" s="220">
        <f t="shared" si="715"/>
        <v>0</v>
      </c>
      <c r="O797" s="220">
        <f t="shared" si="715"/>
        <v>0</v>
      </c>
      <c r="P797" s="220">
        <f t="shared" si="715"/>
        <v>2.1857189259863713E-2</v>
      </c>
      <c r="Q797" s="220">
        <f t="shared" si="715"/>
        <v>0</v>
      </c>
    </row>
    <row r="798" spans="1:17" x14ac:dyDescent="0.25">
      <c r="A798" s="60" t="s">
        <v>1231</v>
      </c>
      <c r="B798" s="60" t="s">
        <v>6434</v>
      </c>
      <c r="C798" s="220">
        <f t="shared" ref="C798:Q798" si="716">(C4093/C$3380)/(C7388/C$6675)</f>
        <v>0</v>
      </c>
      <c r="D798" s="220">
        <f t="shared" si="716"/>
        <v>3.890648346586402E-3</v>
      </c>
      <c r="E798" s="220">
        <f t="shared" si="716"/>
        <v>0</v>
      </c>
      <c r="F798" s="220">
        <f t="shared" si="716"/>
        <v>1.8331453142490196E-3</v>
      </c>
      <c r="G798" s="220">
        <f t="shared" si="716"/>
        <v>0</v>
      </c>
      <c r="H798" s="220">
        <f t="shared" si="716"/>
        <v>0</v>
      </c>
      <c r="I798" s="220">
        <f t="shared" si="716"/>
        <v>0</v>
      </c>
      <c r="J798" s="220">
        <f t="shared" si="716"/>
        <v>0</v>
      </c>
      <c r="K798" s="220">
        <f t="shared" si="716"/>
        <v>0</v>
      </c>
      <c r="L798" s="220">
        <f t="shared" si="716"/>
        <v>1.7803250642428489E-4</v>
      </c>
      <c r="M798" s="220">
        <f t="shared" si="716"/>
        <v>0</v>
      </c>
      <c r="N798" s="220">
        <f t="shared" si="716"/>
        <v>0</v>
      </c>
      <c r="O798" s="220">
        <f t="shared" si="716"/>
        <v>0</v>
      </c>
      <c r="P798" s="220">
        <f t="shared" si="716"/>
        <v>2.0198669772268554E-4</v>
      </c>
      <c r="Q798" s="220">
        <f t="shared" si="716"/>
        <v>5.871343108237875E-4</v>
      </c>
    </row>
    <row r="799" spans="1:17" x14ac:dyDescent="0.25">
      <c r="A799" s="60" t="s">
        <v>1989</v>
      </c>
      <c r="B799" s="60" t="s">
        <v>6435</v>
      </c>
      <c r="C799" s="220">
        <f t="shared" ref="C799:Q799" si="717">(C4094/C$3380)/(C7389/C$6675)</f>
        <v>0</v>
      </c>
      <c r="D799" s="220">
        <f t="shared" si="717"/>
        <v>0</v>
      </c>
      <c r="E799" s="220">
        <f t="shared" si="717"/>
        <v>0</v>
      </c>
      <c r="F799" s="220">
        <f t="shared" si="717"/>
        <v>0</v>
      </c>
      <c r="G799" s="220">
        <f t="shared" si="717"/>
        <v>0</v>
      </c>
      <c r="H799" s="220">
        <f t="shared" si="717"/>
        <v>0</v>
      </c>
      <c r="I799" s="220">
        <f t="shared" si="717"/>
        <v>5.6269776465124653E-4</v>
      </c>
      <c r="J799" s="220">
        <f t="shared" si="717"/>
        <v>0</v>
      </c>
      <c r="K799" s="220">
        <f t="shared" si="717"/>
        <v>0</v>
      </c>
      <c r="L799" s="220">
        <f t="shared" si="717"/>
        <v>0</v>
      </c>
      <c r="M799" s="220">
        <f t="shared" si="717"/>
        <v>0</v>
      </c>
      <c r="N799" s="220">
        <f t="shared" si="717"/>
        <v>0</v>
      </c>
      <c r="O799" s="220">
        <f t="shared" si="717"/>
        <v>0</v>
      </c>
      <c r="P799" s="220">
        <f t="shared" si="717"/>
        <v>0</v>
      </c>
      <c r="Q799" s="220">
        <f t="shared" si="717"/>
        <v>0</v>
      </c>
    </row>
    <row r="800" spans="1:17" x14ac:dyDescent="0.25">
      <c r="A800" s="60" t="s">
        <v>2725</v>
      </c>
      <c r="B800" s="60" t="s">
        <v>6436</v>
      </c>
      <c r="C800" s="220">
        <f t="shared" ref="C800:Q800" si="718">(C4095/C$3380)/(C7390/C$6675)</f>
        <v>0</v>
      </c>
      <c r="D800" s="220">
        <f t="shared" si="718"/>
        <v>4.4167134680782819E-3</v>
      </c>
      <c r="E800" s="220">
        <f t="shared" si="718"/>
        <v>0</v>
      </c>
      <c r="F800" s="220">
        <f t="shared" si="718"/>
        <v>0</v>
      </c>
      <c r="G800" s="220">
        <f t="shared" si="718"/>
        <v>0</v>
      </c>
      <c r="H800" s="220">
        <f t="shared" si="718"/>
        <v>0</v>
      </c>
      <c r="I800" s="220">
        <f t="shared" si="718"/>
        <v>0</v>
      </c>
      <c r="J800" s="220">
        <f t="shared" si="718"/>
        <v>0</v>
      </c>
      <c r="K800" s="220">
        <f t="shared" si="718"/>
        <v>4.4468815016917894E-3</v>
      </c>
      <c r="L800" s="220">
        <f t="shared" si="718"/>
        <v>0</v>
      </c>
      <c r="M800" s="220">
        <f t="shared" si="718"/>
        <v>0</v>
      </c>
      <c r="N800" s="220">
        <f t="shared" si="718"/>
        <v>0</v>
      </c>
      <c r="O800" s="220">
        <f t="shared" si="718"/>
        <v>0</v>
      </c>
      <c r="P800" s="220">
        <f t="shared" si="718"/>
        <v>0</v>
      </c>
      <c r="Q800" s="220">
        <f t="shared" si="718"/>
        <v>0</v>
      </c>
    </row>
    <row r="801" spans="1:17" x14ac:dyDescent="0.25">
      <c r="A801" s="60" t="s">
        <v>1970</v>
      </c>
      <c r="B801" s="60" t="s">
        <v>6438</v>
      </c>
      <c r="C801" s="220">
        <f t="shared" ref="C801:Q801" si="719">(C4096/C$3380)/(C7391/C$6675)</f>
        <v>1.3393164826247594E-2</v>
      </c>
      <c r="D801" s="220">
        <f t="shared" si="719"/>
        <v>36.994228680417933</v>
      </c>
      <c r="E801" s="220">
        <f t="shared" si="719"/>
        <v>0.10761453439760063</v>
      </c>
      <c r="F801" s="220">
        <f t="shared" si="719"/>
        <v>0.60675871848798668</v>
      </c>
      <c r="G801" s="220">
        <f t="shared" si="719"/>
        <v>8.0799708652538507E-2</v>
      </c>
      <c r="H801" s="220">
        <f t="shared" si="719"/>
        <v>6.7503347470623531E-2</v>
      </c>
      <c r="I801" s="220">
        <f t="shared" si="719"/>
        <v>4.1179404451434212E-2</v>
      </c>
      <c r="J801" s="220">
        <f t="shared" si="719"/>
        <v>9.8086423290704716E-2</v>
      </c>
      <c r="K801" s="220">
        <f t="shared" si="719"/>
        <v>6.9420571222615343E-2</v>
      </c>
      <c r="L801" s="220">
        <f t="shared" si="719"/>
        <v>0.47557379097158781</v>
      </c>
      <c r="M801" s="220">
        <f t="shared" si="719"/>
        <v>0</v>
      </c>
      <c r="N801" s="220">
        <f t="shared" si="719"/>
        <v>7.7085512252663232E-2</v>
      </c>
      <c r="O801" s="220">
        <f t="shared" si="719"/>
        <v>4.5096005543812804E-3</v>
      </c>
      <c r="P801" s="220">
        <f t="shared" si="719"/>
        <v>9.0139794412317869E-4</v>
      </c>
      <c r="Q801" s="220">
        <f t="shared" si="719"/>
        <v>5.5358382318704035E-3</v>
      </c>
    </row>
    <row r="802" spans="1:17" x14ac:dyDescent="0.25">
      <c r="A802" s="60" t="s">
        <v>951</v>
      </c>
      <c r="B802" s="60" t="s">
        <v>6442</v>
      </c>
      <c r="C802" s="220">
        <f t="shared" ref="C802:Q802" si="720">(C4097/C$3380)/(C7392/C$6675)</f>
        <v>0</v>
      </c>
      <c r="D802" s="220">
        <f t="shared" si="720"/>
        <v>0</v>
      </c>
      <c r="E802" s="220">
        <f t="shared" si="720"/>
        <v>0</v>
      </c>
      <c r="F802" s="220">
        <f t="shared" si="720"/>
        <v>3.3638729553906057E-4</v>
      </c>
      <c r="G802" s="220">
        <f t="shared" si="720"/>
        <v>0</v>
      </c>
      <c r="H802" s="220">
        <f t="shared" si="720"/>
        <v>1.9123267252608607</v>
      </c>
      <c r="I802" s="220">
        <f t="shared" si="720"/>
        <v>4.0831168693950062</v>
      </c>
      <c r="J802" s="220">
        <f t="shared" si="720"/>
        <v>0</v>
      </c>
      <c r="K802" s="220">
        <f t="shared" si="720"/>
        <v>0</v>
      </c>
      <c r="L802" s="220">
        <f t="shared" si="720"/>
        <v>0</v>
      </c>
      <c r="M802" s="220">
        <f t="shared" si="720"/>
        <v>1.1761466580202675</v>
      </c>
      <c r="N802" s="220">
        <f t="shared" si="720"/>
        <v>0</v>
      </c>
      <c r="O802" s="220">
        <f t="shared" si="720"/>
        <v>0</v>
      </c>
      <c r="P802" s="220">
        <f t="shared" si="720"/>
        <v>0.10494322574596418</v>
      </c>
      <c r="Q802" s="220">
        <f t="shared" si="720"/>
        <v>11.587153342274881</v>
      </c>
    </row>
    <row r="803" spans="1:17" x14ac:dyDescent="0.25">
      <c r="A803" s="60" t="s">
        <v>313</v>
      </c>
      <c r="B803" s="60" t="s">
        <v>6443</v>
      </c>
      <c r="C803" s="220">
        <f t="shared" ref="C803:Q803" si="721">(C4098/C$3380)/(C7393/C$6675)</f>
        <v>0</v>
      </c>
      <c r="D803" s="220">
        <f t="shared" si="721"/>
        <v>0</v>
      </c>
      <c r="E803" s="220">
        <f t="shared" si="721"/>
        <v>0</v>
      </c>
      <c r="F803" s="220">
        <f t="shared" si="721"/>
        <v>0</v>
      </c>
      <c r="G803" s="220">
        <f t="shared" si="721"/>
        <v>0</v>
      </c>
      <c r="H803" s="220">
        <f t="shared" si="721"/>
        <v>0</v>
      </c>
      <c r="I803" s="220">
        <f t="shared" si="721"/>
        <v>0</v>
      </c>
      <c r="J803" s="220">
        <f t="shared" si="721"/>
        <v>0</v>
      </c>
      <c r="K803" s="220">
        <f t="shared" si="721"/>
        <v>0</v>
      </c>
      <c r="L803" s="220">
        <f t="shared" si="721"/>
        <v>0</v>
      </c>
      <c r="M803" s="220">
        <f t="shared" si="721"/>
        <v>0</v>
      </c>
      <c r="N803" s="220">
        <f t="shared" si="721"/>
        <v>2.6085933024898651E-2</v>
      </c>
      <c r="O803" s="220">
        <f t="shared" si="721"/>
        <v>0.72507587621082836</v>
      </c>
      <c r="P803" s="220">
        <f t="shared" si="721"/>
        <v>0.10162422645347634</v>
      </c>
      <c r="Q803" s="220">
        <f t="shared" si="721"/>
        <v>1.4109593582946485</v>
      </c>
    </row>
    <row r="804" spans="1:17" x14ac:dyDescent="0.25">
      <c r="A804" s="60" t="s">
        <v>1291</v>
      </c>
      <c r="B804" s="60" t="s">
        <v>6444</v>
      </c>
      <c r="C804" s="220">
        <f t="shared" ref="C804:Q804" si="722">(C4099/C$3380)/(C7394/C$6675)</f>
        <v>0</v>
      </c>
      <c r="D804" s="220">
        <f t="shared" si="722"/>
        <v>0</v>
      </c>
      <c r="E804" s="220">
        <f t="shared" si="722"/>
        <v>0</v>
      </c>
      <c r="F804" s="220">
        <f t="shared" si="722"/>
        <v>0</v>
      </c>
      <c r="G804" s="220">
        <f t="shared" si="722"/>
        <v>0</v>
      </c>
      <c r="H804" s="220">
        <f t="shared" si="722"/>
        <v>0</v>
      </c>
      <c r="I804" s="220">
        <f t="shared" si="722"/>
        <v>0</v>
      </c>
      <c r="J804" s="220">
        <f t="shared" si="722"/>
        <v>0</v>
      </c>
      <c r="K804" s="220">
        <f t="shared" si="722"/>
        <v>0</v>
      </c>
      <c r="L804" s="220">
        <f t="shared" si="722"/>
        <v>0.25692989246969178</v>
      </c>
      <c r="M804" s="220">
        <f t="shared" si="722"/>
        <v>0</v>
      </c>
      <c r="N804" s="220">
        <f t="shared" si="722"/>
        <v>0</v>
      </c>
      <c r="O804" s="220">
        <f t="shared" si="722"/>
        <v>1.9088372919152525</v>
      </c>
      <c r="P804" s="220">
        <f t="shared" si="722"/>
        <v>0.4583141642540966</v>
      </c>
      <c r="Q804" s="220">
        <f t="shared" si="722"/>
        <v>1.374917903463009</v>
      </c>
    </row>
    <row r="805" spans="1:17" x14ac:dyDescent="0.25">
      <c r="A805" s="60" t="s">
        <v>940</v>
      </c>
      <c r="B805" s="60" t="s">
        <v>6445</v>
      </c>
      <c r="C805" s="220">
        <f t="shared" ref="C805:Q805" si="723">(C4100/C$3380)/(C7395/C$6675)</f>
        <v>0</v>
      </c>
      <c r="D805" s="220">
        <f t="shared" si="723"/>
        <v>0</v>
      </c>
      <c r="E805" s="220">
        <f t="shared" si="723"/>
        <v>0</v>
      </c>
      <c r="F805" s="220">
        <f t="shared" si="723"/>
        <v>0.12333867201470211</v>
      </c>
      <c r="G805" s="220">
        <f t="shared" si="723"/>
        <v>0</v>
      </c>
      <c r="H805" s="220">
        <f t="shared" si="723"/>
        <v>0</v>
      </c>
      <c r="I805" s="220">
        <f t="shared" si="723"/>
        <v>0.26771629713203277</v>
      </c>
      <c r="J805" s="220">
        <f t="shared" si="723"/>
        <v>0</v>
      </c>
      <c r="K805" s="220">
        <f t="shared" si="723"/>
        <v>0</v>
      </c>
      <c r="L805" s="220">
        <f t="shared" si="723"/>
        <v>0</v>
      </c>
      <c r="M805" s="220">
        <f t="shared" si="723"/>
        <v>0</v>
      </c>
      <c r="N805" s="220">
        <f t="shared" si="723"/>
        <v>0</v>
      </c>
      <c r="O805" s="220">
        <f t="shared" si="723"/>
        <v>99.534034636936326</v>
      </c>
      <c r="P805" s="220">
        <f t="shared" si="723"/>
        <v>0.94879990473518749</v>
      </c>
      <c r="Q805" s="220">
        <f t="shared" si="723"/>
        <v>56.58386663676437</v>
      </c>
    </row>
    <row r="806" spans="1:17" x14ac:dyDescent="0.25">
      <c r="A806" s="60" t="s">
        <v>144</v>
      </c>
      <c r="B806" s="60" t="s">
        <v>6446</v>
      </c>
      <c r="C806" s="220">
        <f t="shared" ref="C806:Q806" si="724">(C4101/C$3380)/(C7396/C$6675)</f>
        <v>0</v>
      </c>
      <c r="D806" s="220">
        <f t="shared" si="724"/>
        <v>0</v>
      </c>
      <c r="E806" s="220">
        <f t="shared" si="724"/>
        <v>0</v>
      </c>
      <c r="F806" s="220">
        <f t="shared" si="724"/>
        <v>0</v>
      </c>
      <c r="G806" s="220">
        <f t="shared" si="724"/>
        <v>0</v>
      </c>
      <c r="H806" s="220">
        <f t="shared" si="724"/>
        <v>0</v>
      </c>
      <c r="I806" s="220">
        <f t="shared" si="724"/>
        <v>0</v>
      </c>
      <c r="J806" s="220">
        <f t="shared" si="724"/>
        <v>0</v>
      </c>
      <c r="K806" s="220">
        <f t="shared" si="724"/>
        <v>0</v>
      </c>
      <c r="L806" s="220">
        <f t="shared" si="724"/>
        <v>0</v>
      </c>
      <c r="M806" s="220">
        <f t="shared" si="724"/>
        <v>0</v>
      </c>
      <c r="N806" s="220">
        <f t="shared" si="724"/>
        <v>0</v>
      </c>
      <c r="O806" s="220">
        <f t="shared" si="724"/>
        <v>0</v>
      </c>
      <c r="P806" s="220">
        <f t="shared" si="724"/>
        <v>0</v>
      </c>
      <c r="Q806" s="220">
        <f t="shared" si="724"/>
        <v>0.39689576197589865</v>
      </c>
    </row>
    <row r="807" spans="1:17" x14ac:dyDescent="0.25">
      <c r="A807" s="60" t="s">
        <v>2280</v>
      </c>
      <c r="B807" s="60" t="s">
        <v>6447</v>
      </c>
      <c r="C807" s="220">
        <f t="shared" ref="C807:Q807" si="725">(C4102/C$3380)/(C7397/C$6675)</f>
        <v>0</v>
      </c>
      <c r="D807" s="220">
        <f t="shared" si="725"/>
        <v>0</v>
      </c>
      <c r="E807" s="220">
        <f t="shared" si="725"/>
        <v>0</v>
      </c>
      <c r="F807" s="220">
        <f t="shared" si="725"/>
        <v>0</v>
      </c>
      <c r="G807" s="220">
        <f t="shared" si="725"/>
        <v>0</v>
      </c>
      <c r="H807" s="220">
        <f t="shared" si="725"/>
        <v>0</v>
      </c>
      <c r="I807" s="220">
        <f t="shared" si="725"/>
        <v>0</v>
      </c>
      <c r="J807" s="220">
        <f t="shared" si="725"/>
        <v>0</v>
      </c>
      <c r="K807" s="220">
        <f t="shared" si="725"/>
        <v>0</v>
      </c>
      <c r="L807" s="220">
        <f t="shared" si="725"/>
        <v>0</v>
      </c>
      <c r="M807" s="220">
        <f t="shared" si="725"/>
        <v>0</v>
      </c>
      <c r="N807" s="220">
        <f t="shared" si="725"/>
        <v>0</v>
      </c>
      <c r="O807" s="220">
        <f t="shared" si="725"/>
        <v>0</v>
      </c>
      <c r="P807" s="220">
        <f t="shared" si="725"/>
        <v>0</v>
      </c>
      <c r="Q807" s="220">
        <f t="shared" si="725"/>
        <v>7.2714619966953956E-2</v>
      </c>
    </row>
    <row r="808" spans="1:17" x14ac:dyDescent="0.25">
      <c r="A808" s="60" t="s">
        <v>151</v>
      </c>
      <c r="B808" s="60" t="s">
        <v>6449</v>
      </c>
      <c r="C808" s="220">
        <f t="shared" ref="C808:Q808" si="726">(C4103/C$3380)/(C7398/C$6675)</f>
        <v>0</v>
      </c>
      <c r="D808" s="220">
        <f t="shared" si="726"/>
        <v>0</v>
      </c>
      <c r="E808" s="220">
        <f t="shared" si="726"/>
        <v>0</v>
      </c>
      <c r="F808" s="220">
        <f t="shared" si="726"/>
        <v>0</v>
      </c>
      <c r="G808" s="220">
        <f t="shared" si="726"/>
        <v>0</v>
      </c>
      <c r="H808" s="220">
        <f t="shared" si="726"/>
        <v>0</v>
      </c>
      <c r="I808" s="220">
        <f t="shared" si="726"/>
        <v>0</v>
      </c>
      <c r="J808" s="220">
        <f t="shared" si="726"/>
        <v>0</v>
      </c>
      <c r="K808" s="220">
        <f t="shared" si="726"/>
        <v>0</v>
      </c>
      <c r="L808" s="220">
        <f t="shared" si="726"/>
        <v>0</v>
      </c>
      <c r="M808" s="220">
        <f t="shared" si="726"/>
        <v>0</v>
      </c>
      <c r="N808" s="220">
        <f t="shared" si="726"/>
        <v>0</v>
      </c>
      <c r="O808" s="220">
        <f t="shared" si="726"/>
        <v>0</v>
      </c>
      <c r="P808" s="220">
        <f t="shared" si="726"/>
        <v>0</v>
      </c>
      <c r="Q808" s="220">
        <f t="shared" si="726"/>
        <v>7.0447585631300625E-3</v>
      </c>
    </row>
    <row r="809" spans="1:17" x14ac:dyDescent="0.25">
      <c r="A809" s="60" t="s">
        <v>1582</v>
      </c>
      <c r="B809" s="60" t="s">
        <v>6450</v>
      </c>
      <c r="C809" s="220">
        <f t="shared" ref="C809:Q809" si="727">(C4104/C$3380)/(C7399/C$6675)</f>
        <v>0</v>
      </c>
      <c r="D809" s="220">
        <f t="shared" si="727"/>
        <v>0</v>
      </c>
      <c r="E809" s="220">
        <f t="shared" si="727"/>
        <v>0</v>
      </c>
      <c r="F809" s="220">
        <f t="shared" si="727"/>
        <v>0</v>
      </c>
      <c r="G809" s="220">
        <f t="shared" si="727"/>
        <v>0</v>
      </c>
      <c r="H809" s="220">
        <f t="shared" si="727"/>
        <v>0</v>
      </c>
      <c r="I809" s="220">
        <f t="shared" si="727"/>
        <v>0</v>
      </c>
      <c r="J809" s="220">
        <f t="shared" si="727"/>
        <v>0</v>
      </c>
      <c r="K809" s="220">
        <f t="shared" si="727"/>
        <v>0</v>
      </c>
      <c r="L809" s="220">
        <f t="shared" si="727"/>
        <v>0</v>
      </c>
      <c r="M809" s="220">
        <f t="shared" si="727"/>
        <v>0</v>
      </c>
      <c r="N809" s="220">
        <f t="shared" si="727"/>
        <v>0</v>
      </c>
      <c r="O809" s="220">
        <f t="shared" si="727"/>
        <v>0</v>
      </c>
      <c r="P809" s="220">
        <f t="shared" si="727"/>
        <v>0</v>
      </c>
      <c r="Q809" s="220">
        <f t="shared" si="727"/>
        <v>0.21636486940965682</v>
      </c>
    </row>
    <row r="810" spans="1:17" x14ac:dyDescent="0.25">
      <c r="A810" s="60" t="s">
        <v>86</v>
      </c>
      <c r="B810" s="60" t="s">
        <v>6451</v>
      </c>
      <c r="C810" s="220">
        <f t="shared" ref="C810:Q810" si="728">(C4105/C$3380)/(C7400/C$6675)</f>
        <v>0</v>
      </c>
      <c r="D810" s="220">
        <f t="shared" si="728"/>
        <v>0</v>
      </c>
      <c r="E810" s="220">
        <f t="shared" si="728"/>
        <v>0</v>
      </c>
      <c r="F810" s="220">
        <f t="shared" si="728"/>
        <v>0</v>
      </c>
      <c r="G810" s="220">
        <f t="shared" si="728"/>
        <v>0</v>
      </c>
      <c r="H810" s="220">
        <f t="shared" si="728"/>
        <v>0</v>
      </c>
      <c r="I810" s="220">
        <f t="shared" si="728"/>
        <v>0</v>
      </c>
      <c r="J810" s="220">
        <f t="shared" si="728"/>
        <v>0</v>
      </c>
      <c r="K810" s="220">
        <f t="shared" si="728"/>
        <v>0</v>
      </c>
      <c r="L810" s="220">
        <f t="shared" si="728"/>
        <v>0</v>
      </c>
      <c r="M810" s="220">
        <f t="shared" si="728"/>
        <v>0</v>
      </c>
      <c r="N810" s="220">
        <f t="shared" si="728"/>
        <v>0</v>
      </c>
      <c r="O810" s="220">
        <f t="shared" si="728"/>
        <v>0</v>
      </c>
      <c r="P810" s="220">
        <f t="shared" si="728"/>
        <v>0</v>
      </c>
      <c r="Q810" s="220">
        <f t="shared" si="728"/>
        <v>8.7591913554776504</v>
      </c>
    </row>
    <row r="811" spans="1:17" x14ac:dyDescent="0.25">
      <c r="A811" s="60" t="s">
        <v>1732</v>
      </c>
      <c r="B811" s="60" t="s">
        <v>6452</v>
      </c>
      <c r="C811" s="220">
        <f t="shared" ref="C811:Q811" si="729">(C4106/C$3380)/(C7401/C$6675)</f>
        <v>0</v>
      </c>
      <c r="D811" s="220">
        <f t="shared" si="729"/>
        <v>0</v>
      </c>
      <c r="E811" s="220">
        <f t="shared" si="729"/>
        <v>0</v>
      </c>
      <c r="F811" s="220">
        <f t="shared" si="729"/>
        <v>0</v>
      </c>
      <c r="G811" s="220">
        <f t="shared" si="729"/>
        <v>0</v>
      </c>
      <c r="H811" s="220">
        <f t="shared" si="729"/>
        <v>0</v>
      </c>
      <c r="I811" s="220">
        <f t="shared" si="729"/>
        <v>0</v>
      </c>
      <c r="J811" s="220">
        <f t="shared" si="729"/>
        <v>0</v>
      </c>
      <c r="K811" s="220">
        <f t="shared" si="729"/>
        <v>0</v>
      </c>
      <c r="L811" s="220">
        <f t="shared" si="729"/>
        <v>0</v>
      </c>
      <c r="M811" s="220">
        <f t="shared" si="729"/>
        <v>0</v>
      </c>
      <c r="N811" s="220">
        <f t="shared" si="729"/>
        <v>0</v>
      </c>
      <c r="O811" s="220">
        <f t="shared" si="729"/>
        <v>0</v>
      </c>
      <c r="P811" s="220">
        <f t="shared" si="729"/>
        <v>0</v>
      </c>
      <c r="Q811" s="220">
        <f t="shared" si="729"/>
        <v>1.5999496125887969</v>
      </c>
    </row>
    <row r="812" spans="1:17" x14ac:dyDescent="0.25">
      <c r="A812" s="60" t="s">
        <v>1164</v>
      </c>
      <c r="B812" s="60" t="s">
        <v>6453</v>
      </c>
      <c r="C812" s="220">
        <f t="shared" ref="C812:Q812" si="730">(C4107/C$3380)/(C7402/C$6675)</f>
        <v>0</v>
      </c>
      <c r="D812" s="220">
        <f t="shared" si="730"/>
        <v>0</v>
      </c>
      <c r="E812" s="220">
        <f t="shared" si="730"/>
        <v>0</v>
      </c>
      <c r="F812" s="220">
        <f t="shared" si="730"/>
        <v>0</v>
      </c>
      <c r="G812" s="220">
        <f t="shared" si="730"/>
        <v>0</v>
      </c>
      <c r="H812" s="220">
        <f t="shared" si="730"/>
        <v>0</v>
      </c>
      <c r="I812" s="220">
        <f t="shared" si="730"/>
        <v>0</v>
      </c>
      <c r="J812" s="220">
        <f t="shared" si="730"/>
        <v>0</v>
      </c>
      <c r="K812" s="220">
        <f t="shared" si="730"/>
        <v>0</v>
      </c>
      <c r="L812" s="220">
        <f t="shared" si="730"/>
        <v>0</v>
      </c>
      <c r="M812" s="220">
        <f t="shared" si="730"/>
        <v>0</v>
      </c>
      <c r="N812" s="220">
        <f t="shared" si="730"/>
        <v>0</v>
      </c>
      <c r="O812" s="220">
        <f t="shared" si="730"/>
        <v>0</v>
      </c>
      <c r="P812" s="220">
        <f t="shared" si="730"/>
        <v>37.799373803711482</v>
      </c>
      <c r="Q812" s="220">
        <f t="shared" si="730"/>
        <v>7.7844351979427655</v>
      </c>
    </row>
    <row r="813" spans="1:17" x14ac:dyDescent="0.25">
      <c r="A813" s="60" t="s">
        <v>1725</v>
      </c>
      <c r="B813" s="60" t="s">
        <v>6455</v>
      </c>
      <c r="C813" s="220">
        <f t="shared" ref="C813:Q813" si="731">(C4108/C$3380)/(C7403/C$6675)</f>
        <v>0</v>
      </c>
      <c r="D813" s="220">
        <f t="shared" si="731"/>
        <v>0</v>
      </c>
      <c r="E813" s="220">
        <f t="shared" si="731"/>
        <v>0</v>
      </c>
      <c r="F813" s="220">
        <f t="shared" si="731"/>
        <v>0</v>
      </c>
      <c r="G813" s="220">
        <f t="shared" si="731"/>
        <v>0</v>
      </c>
      <c r="H813" s="220">
        <f t="shared" si="731"/>
        <v>0</v>
      </c>
      <c r="I813" s="220">
        <f t="shared" si="731"/>
        <v>0</v>
      </c>
      <c r="J813" s="220">
        <f t="shared" si="731"/>
        <v>1.5155013746876845E-2</v>
      </c>
      <c r="K813" s="220">
        <f t="shared" si="731"/>
        <v>0</v>
      </c>
      <c r="L813" s="220">
        <f t="shared" si="731"/>
        <v>0.14303752138717926</v>
      </c>
      <c r="M813" s="220">
        <f t="shared" si="731"/>
        <v>0</v>
      </c>
      <c r="N813" s="220">
        <f t="shared" si="731"/>
        <v>0</v>
      </c>
      <c r="O813" s="220">
        <f t="shared" si="731"/>
        <v>0</v>
      </c>
      <c r="P813" s="220">
        <f t="shared" si="731"/>
        <v>0</v>
      </c>
      <c r="Q813" s="220">
        <f t="shared" si="731"/>
        <v>0</v>
      </c>
    </row>
    <row r="814" spans="1:17" x14ac:dyDescent="0.25">
      <c r="A814" s="60" t="s">
        <v>1544</v>
      </c>
      <c r="B814" s="60" t="s">
        <v>6456</v>
      </c>
      <c r="C814" s="220">
        <f t="shared" ref="C814:Q814" si="732">(C4109/C$3380)/(C7404/C$6675)</f>
        <v>0</v>
      </c>
      <c r="D814" s="220">
        <f t="shared" si="732"/>
        <v>0</v>
      </c>
      <c r="E814" s="220">
        <f t="shared" si="732"/>
        <v>0</v>
      </c>
      <c r="F814" s="220">
        <f t="shared" si="732"/>
        <v>0</v>
      </c>
      <c r="G814" s="220">
        <f t="shared" si="732"/>
        <v>0</v>
      </c>
      <c r="H814" s="220">
        <f t="shared" si="732"/>
        <v>0</v>
      </c>
      <c r="I814" s="220">
        <f t="shared" si="732"/>
        <v>0</v>
      </c>
      <c r="J814" s="220">
        <f t="shared" si="732"/>
        <v>0</v>
      </c>
      <c r="K814" s="220">
        <f t="shared" si="732"/>
        <v>0</v>
      </c>
      <c r="L814" s="220">
        <f t="shared" si="732"/>
        <v>0</v>
      </c>
      <c r="M814" s="220">
        <f t="shared" si="732"/>
        <v>0</v>
      </c>
      <c r="N814" s="220">
        <f t="shared" si="732"/>
        <v>0</v>
      </c>
      <c r="O814" s="220">
        <f t="shared" si="732"/>
        <v>1.2946886085883058</v>
      </c>
      <c r="P814" s="220">
        <f t="shared" si="732"/>
        <v>0.24260205586294098</v>
      </c>
      <c r="Q814" s="220">
        <f t="shared" si="732"/>
        <v>3.2303373073819914</v>
      </c>
    </row>
    <row r="815" spans="1:17" x14ac:dyDescent="0.25">
      <c r="A815" s="60" t="s">
        <v>796</v>
      </c>
      <c r="B815" s="60" t="s">
        <v>6457</v>
      </c>
      <c r="C815" s="220">
        <f t="shared" ref="C815:Q815" si="733">(C4110/C$3380)/(C7405/C$6675)</f>
        <v>0</v>
      </c>
      <c r="D815" s="220">
        <f t="shared" si="733"/>
        <v>0</v>
      </c>
      <c r="E815" s="220">
        <f t="shared" si="733"/>
        <v>1.7782302961741547</v>
      </c>
      <c r="F815" s="220">
        <f t="shared" si="733"/>
        <v>0</v>
      </c>
      <c r="G815" s="220">
        <f t="shared" si="733"/>
        <v>0</v>
      </c>
      <c r="H815" s="220">
        <f t="shared" si="733"/>
        <v>0</v>
      </c>
      <c r="I815" s="220">
        <f t="shared" si="733"/>
        <v>0</v>
      </c>
      <c r="J815" s="220">
        <f t="shared" si="733"/>
        <v>0</v>
      </c>
      <c r="K815" s="220">
        <f t="shared" si="733"/>
        <v>0</v>
      </c>
      <c r="L815" s="220">
        <f t="shared" si="733"/>
        <v>0</v>
      </c>
      <c r="M815" s="220">
        <f t="shared" si="733"/>
        <v>0</v>
      </c>
      <c r="N815" s="220">
        <f t="shared" si="733"/>
        <v>0.29315040145595578</v>
      </c>
      <c r="O815" s="220">
        <f t="shared" si="733"/>
        <v>0</v>
      </c>
      <c r="P815" s="220">
        <f t="shared" si="733"/>
        <v>0</v>
      </c>
      <c r="Q815" s="220">
        <f t="shared" si="733"/>
        <v>6.0636226849836294</v>
      </c>
    </row>
    <row r="816" spans="1:17" x14ac:dyDescent="0.25">
      <c r="A816" s="60" t="s">
        <v>195</v>
      </c>
      <c r="B816" s="60" t="s">
        <v>6459</v>
      </c>
      <c r="C816" s="220">
        <f t="shared" ref="C816:Q816" si="734">(C4111/C$3380)/(C7406/C$6675)</f>
        <v>0</v>
      </c>
      <c r="D816" s="220">
        <f t="shared" si="734"/>
        <v>0</v>
      </c>
      <c r="E816" s="220">
        <f t="shared" si="734"/>
        <v>1.1795530990153432E-2</v>
      </c>
      <c r="F816" s="220">
        <f t="shared" si="734"/>
        <v>3.6227642285324158E-2</v>
      </c>
      <c r="G816" s="220">
        <f t="shared" si="734"/>
        <v>0</v>
      </c>
      <c r="H816" s="220">
        <f t="shared" si="734"/>
        <v>0</v>
      </c>
      <c r="I816" s="220">
        <f t="shared" si="734"/>
        <v>0</v>
      </c>
      <c r="J816" s="220">
        <f t="shared" si="734"/>
        <v>7.0417911744524945E-3</v>
      </c>
      <c r="K816" s="220">
        <f t="shared" si="734"/>
        <v>2.2507176529767778</v>
      </c>
      <c r="L816" s="220">
        <f t="shared" si="734"/>
        <v>0</v>
      </c>
      <c r="M816" s="220">
        <f t="shared" si="734"/>
        <v>0</v>
      </c>
      <c r="N816" s="220">
        <f t="shared" si="734"/>
        <v>0</v>
      </c>
      <c r="O816" s="220">
        <f t="shared" si="734"/>
        <v>0</v>
      </c>
      <c r="P816" s="220">
        <f t="shared" si="734"/>
        <v>0.24165746421806528</v>
      </c>
      <c r="Q816" s="220">
        <f t="shared" si="734"/>
        <v>1.5222988279877785</v>
      </c>
    </row>
    <row r="817" spans="1:17" x14ac:dyDescent="0.25">
      <c r="A817" s="60" t="s">
        <v>546</v>
      </c>
      <c r="B817" s="60" t="s">
        <v>6463</v>
      </c>
      <c r="C817" s="220">
        <f t="shared" ref="C817:Q817" si="735">(C4112/C$3380)/(C7407/C$6675)</f>
        <v>0</v>
      </c>
      <c r="D817" s="220">
        <f t="shared" si="735"/>
        <v>0</v>
      </c>
      <c r="E817" s="220">
        <f t="shared" si="735"/>
        <v>0</v>
      </c>
      <c r="F817" s="220">
        <f t="shared" si="735"/>
        <v>0</v>
      </c>
      <c r="G817" s="220">
        <f t="shared" si="735"/>
        <v>0</v>
      </c>
      <c r="H817" s="220">
        <f t="shared" si="735"/>
        <v>0</v>
      </c>
      <c r="I817" s="220">
        <f t="shared" si="735"/>
        <v>0</v>
      </c>
      <c r="J817" s="220">
        <f t="shared" si="735"/>
        <v>0</v>
      </c>
      <c r="K817" s="220">
        <f t="shared" si="735"/>
        <v>0</v>
      </c>
      <c r="L817" s="220">
        <f t="shared" si="735"/>
        <v>0</v>
      </c>
      <c r="M817" s="220">
        <f t="shared" si="735"/>
        <v>0</v>
      </c>
      <c r="N817" s="220">
        <f t="shared" si="735"/>
        <v>0</v>
      </c>
      <c r="O817" s="220">
        <f t="shared" si="735"/>
        <v>0</v>
      </c>
      <c r="P817" s="220">
        <f t="shared" si="735"/>
        <v>1.3958508859158127</v>
      </c>
      <c r="Q817" s="220">
        <f t="shared" si="735"/>
        <v>0.69930419979324876</v>
      </c>
    </row>
    <row r="818" spans="1:17" x14ac:dyDescent="0.25">
      <c r="A818" s="60" t="s">
        <v>2457</v>
      </c>
      <c r="B818" s="60" t="s">
        <v>6464</v>
      </c>
      <c r="C818" s="220">
        <f t="shared" ref="C818:Q818" si="736">(C4113/C$3380)/(C7408/C$6675)</f>
        <v>0</v>
      </c>
      <c r="D818" s="220">
        <f t="shared" si="736"/>
        <v>0</v>
      </c>
      <c r="E818" s="220">
        <f t="shared" si="736"/>
        <v>0</v>
      </c>
      <c r="F818" s="220">
        <f t="shared" si="736"/>
        <v>0</v>
      </c>
      <c r="G818" s="220">
        <f t="shared" si="736"/>
        <v>0</v>
      </c>
      <c r="H818" s="220">
        <f t="shared" si="736"/>
        <v>0</v>
      </c>
      <c r="I818" s="220">
        <f t="shared" si="736"/>
        <v>0</v>
      </c>
      <c r="J818" s="220">
        <f t="shared" si="736"/>
        <v>0</v>
      </c>
      <c r="K818" s="220">
        <f t="shared" si="736"/>
        <v>0</v>
      </c>
      <c r="L818" s="220">
        <f t="shared" si="736"/>
        <v>0</v>
      </c>
      <c r="M818" s="220">
        <f t="shared" si="736"/>
        <v>0</v>
      </c>
      <c r="N818" s="220">
        <f t="shared" si="736"/>
        <v>0</v>
      </c>
      <c r="O818" s="220">
        <f t="shared" si="736"/>
        <v>0</v>
      </c>
      <c r="P818" s="220">
        <f t="shared" si="736"/>
        <v>4.102602907849815</v>
      </c>
      <c r="Q818" s="220">
        <f t="shared" si="736"/>
        <v>0</v>
      </c>
    </row>
    <row r="819" spans="1:17" x14ac:dyDescent="0.25">
      <c r="A819" s="60" t="s">
        <v>215</v>
      </c>
      <c r="B819" s="60" t="s">
        <v>6465</v>
      </c>
      <c r="C819" s="220">
        <f t="shared" ref="C819:Q819" si="737">(C4114/C$3380)/(C7409/C$6675)</f>
        <v>0</v>
      </c>
      <c r="D819" s="220">
        <f t="shared" si="737"/>
        <v>0</v>
      </c>
      <c r="E819" s="220">
        <f t="shared" si="737"/>
        <v>0</v>
      </c>
      <c r="F819" s="220">
        <f t="shared" si="737"/>
        <v>1.4770021387049861</v>
      </c>
      <c r="G819" s="220">
        <f t="shared" si="737"/>
        <v>7.637210897842879E-2</v>
      </c>
      <c r="H819" s="220">
        <f t="shared" si="737"/>
        <v>0</v>
      </c>
      <c r="I819" s="220">
        <f t="shared" si="737"/>
        <v>0</v>
      </c>
      <c r="J819" s="220">
        <f t="shared" si="737"/>
        <v>0</v>
      </c>
      <c r="K819" s="220">
        <f t="shared" si="737"/>
        <v>1.9316329593113688</v>
      </c>
      <c r="L819" s="220">
        <f t="shared" si="737"/>
        <v>0</v>
      </c>
      <c r="M819" s="220">
        <f t="shared" si="737"/>
        <v>0</v>
      </c>
      <c r="N819" s="220">
        <f t="shared" si="737"/>
        <v>0.68276366060893856</v>
      </c>
      <c r="O819" s="220">
        <f t="shared" si="737"/>
        <v>0.56960055331548531</v>
      </c>
      <c r="P819" s="220">
        <f t="shared" si="737"/>
        <v>1.981076345825584</v>
      </c>
      <c r="Q819" s="220">
        <f t="shared" si="737"/>
        <v>7.9986213021810331</v>
      </c>
    </row>
    <row r="820" spans="1:17" x14ac:dyDescent="0.25">
      <c r="A820" s="60" t="s">
        <v>172</v>
      </c>
      <c r="B820" s="60" t="s">
        <v>6467</v>
      </c>
      <c r="C820" s="220">
        <f t="shared" ref="C820:Q820" si="738">(C4115/C$3380)/(C7410/C$6675)</f>
        <v>0</v>
      </c>
      <c r="D820" s="220">
        <f t="shared" si="738"/>
        <v>0</v>
      </c>
      <c r="E820" s="220">
        <f t="shared" si="738"/>
        <v>0</v>
      </c>
      <c r="F820" s="220">
        <f t="shared" si="738"/>
        <v>2.6402620686930915</v>
      </c>
      <c r="G820" s="220">
        <f t="shared" si="738"/>
        <v>0</v>
      </c>
      <c r="H820" s="220">
        <f t="shared" si="738"/>
        <v>0</v>
      </c>
      <c r="I820" s="220">
        <f t="shared" si="738"/>
        <v>0</v>
      </c>
      <c r="J820" s="220">
        <f t="shared" si="738"/>
        <v>0</v>
      </c>
      <c r="K820" s="220">
        <f t="shared" si="738"/>
        <v>0</v>
      </c>
      <c r="L820" s="220">
        <f t="shared" si="738"/>
        <v>1.2530394267071616</v>
      </c>
      <c r="M820" s="220">
        <f t="shared" si="738"/>
        <v>0</v>
      </c>
      <c r="N820" s="220">
        <f t="shared" si="738"/>
        <v>0</v>
      </c>
      <c r="O820" s="220">
        <f t="shared" si="738"/>
        <v>0</v>
      </c>
      <c r="P820" s="220">
        <f t="shared" si="738"/>
        <v>0</v>
      </c>
      <c r="Q820" s="220">
        <f t="shared" si="738"/>
        <v>0</v>
      </c>
    </row>
    <row r="821" spans="1:17" x14ac:dyDescent="0.25">
      <c r="A821" s="60" t="s">
        <v>3153</v>
      </c>
      <c r="B821" s="60" t="s">
        <v>6469</v>
      </c>
      <c r="C821" s="220">
        <f t="shared" ref="C821:Q821" si="739">(C4116/C$3380)/(C7411/C$6675)</f>
        <v>0</v>
      </c>
      <c r="D821" s="220">
        <f t="shared" si="739"/>
        <v>0</v>
      </c>
      <c r="E821" s="220">
        <f t="shared" si="739"/>
        <v>0</v>
      </c>
      <c r="F821" s="220">
        <f t="shared" si="739"/>
        <v>0</v>
      </c>
      <c r="G821" s="220">
        <f t="shared" si="739"/>
        <v>0</v>
      </c>
      <c r="H821" s="220">
        <f t="shared" si="739"/>
        <v>0</v>
      </c>
      <c r="I821" s="220">
        <f t="shared" si="739"/>
        <v>0</v>
      </c>
      <c r="J821" s="220">
        <f t="shared" si="739"/>
        <v>0</v>
      </c>
      <c r="K821" s="220">
        <f t="shared" si="739"/>
        <v>0.50116313608143637</v>
      </c>
      <c r="L821" s="220">
        <f t="shared" si="739"/>
        <v>0</v>
      </c>
      <c r="M821" s="220">
        <f t="shared" si="739"/>
        <v>1.4915754144475508</v>
      </c>
      <c r="N821" s="220">
        <f t="shared" si="739"/>
        <v>0</v>
      </c>
      <c r="O821" s="220">
        <f t="shared" si="739"/>
        <v>0</v>
      </c>
      <c r="P821" s="220">
        <f t="shared" si="739"/>
        <v>0</v>
      </c>
      <c r="Q821" s="220">
        <f t="shared" si="739"/>
        <v>26.2302294115085</v>
      </c>
    </row>
    <row r="822" spans="1:17" x14ac:dyDescent="0.25">
      <c r="A822" s="60" t="s">
        <v>268</v>
      </c>
      <c r="B822" s="60" t="s">
        <v>6470</v>
      </c>
      <c r="C822" s="220">
        <f t="shared" ref="C822:Q822" si="740">(C4117/C$3380)/(C7412/C$6675)</f>
        <v>0</v>
      </c>
      <c r="D822" s="220">
        <f t="shared" si="740"/>
        <v>0</v>
      </c>
      <c r="E822" s="220">
        <f t="shared" si="740"/>
        <v>2.5309737577069068E-2</v>
      </c>
      <c r="F822" s="220">
        <f t="shared" si="740"/>
        <v>0</v>
      </c>
      <c r="G822" s="220">
        <f t="shared" si="740"/>
        <v>0</v>
      </c>
      <c r="H822" s="220">
        <f t="shared" si="740"/>
        <v>0</v>
      </c>
      <c r="I822" s="220">
        <f t="shared" si="740"/>
        <v>0</v>
      </c>
      <c r="J822" s="220">
        <f t="shared" si="740"/>
        <v>0</v>
      </c>
      <c r="K822" s="220">
        <f t="shared" si="740"/>
        <v>0</v>
      </c>
      <c r="L822" s="220">
        <f t="shared" si="740"/>
        <v>0</v>
      </c>
      <c r="M822" s="220">
        <f t="shared" si="740"/>
        <v>0</v>
      </c>
      <c r="N822" s="220">
        <f t="shared" si="740"/>
        <v>0</v>
      </c>
      <c r="O822" s="220">
        <f t="shared" si="740"/>
        <v>0</v>
      </c>
      <c r="P822" s="220">
        <f t="shared" si="740"/>
        <v>0</v>
      </c>
      <c r="Q822" s="220">
        <f t="shared" si="740"/>
        <v>0</v>
      </c>
    </row>
    <row r="823" spans="1:17" x14ac:dyDescent="0.25">
      <c r="A823" s="60" t="s">
        <v>2775</v>
      </c>
      <c r="B823" s="60" t="s">
        <v>6472</v>
      </c>
      <c r="C823" s="220">
        <f t="shared" ref="C823:Q823" si="741">(C4118/C$3380)/(C7413/C$6675)</f>
        <v>0</v>
      </c>
      <c r="D823" s="220">
        <f t="shared" si="741"/>
        <v>0</v>
      </c>
      <c r="E823" s="220">
        <f t="shared" si="741"/>
        <v>0</v>
      </c>
      <c r="F823" s="220">
        <f t="shared" si="741"/>
        <v>0.10312146818277637</v>
      </c>
      <c r="G823" s="220">
        <f t="shared" si="741"/>
        <v>0</v>
      </c>
      <c r="H823" s="220">
        <f t="shared" si="741"/>
        <v>0</v>
      </c>
      <c r="I823" s="220">
        <f t="shared" si="741"/>
        <v>0</v>
      </c>
      <c r="J823" s="220">
        <f t="shared" si="741"/>
        <v>0</v>
      </c>
      <c r="K823" s="220">
        <f t="shared" si="741"/>
        <v>0</v>
      </c>
      <c r="L823" s="220">
        <f t="shared" si="741"/>
        <v>7.660606542534322E-2</v>
      </c>
      <c r="M823" s="220">
        <f t="shared" si="741"/>
        <v>0</v>
      </c>
      <c r="N823" s="220">
        <f t="shared" si="741"/>
        <v>0</v>
      </c>
      <c r="O823" s="220">
        <f t="shared" si="741"/>
        <v>0</v>
      </c>
      <c r="P823" s="220">
        <f t="shared" si="741"/>
        <v>0</v>
      </c>
      <c r="Q823" s="220">
        <f t="shared" si="741"/>
        <v>0</v>
      </c>
    </row>
    <row r="824" spans="1:17" x14ac:dyDescent="0.25">
      <c r="A824" s="60" t="s">
        <v>2389</v>
      </c>
      <c r="B824" s="60" t="s">
        <v>6477</v>
      </c>
      <c r="C824" s="220">
        <f t="shared" ref="C824:Q824" si="742">(C4119/C$3380)/(C7414/C$6675)</f>
        <v>0</v>
      </c>
      <c r="D824" s="220">
        <f t="shared" si="742"/>
        <v>0</v>
      </c>
      <c r="E824" s="220">
        <f t="shared" si="742"/>
        <v>0</v>
      </c>
      <c r="F824" s="220">
        <f t="shared" si="742"/>
        <v>0</v>
      </c>
      <c r="G824" s="220">
        <f t="shared" si="742"/>
        <v>0</v>
      </c>
      <c r="H824" s="220">
        <f t="shared" si="742"/>
        <v>0</v>
      </c>
      <c r="I824" s="220">
        <f t="shared" si="742"/>
        <v>0</v>
      </c>
      <c r="J824" s="220">
        <f t="shared" si="742"/>
        <v>0</v>
      </c>
      <c r="K824" s="220">
        <f t="shared" si="742"/>
        <v>0</v>
      </c>
      <c r="L824" s="220">
        <f t="shared" si="742"/>
        <v>0</v>
      </c>
      <c r="M824" s="220">
        <f t="shared" si="742"/>
        <v>0</v>
      </c>
      <c r="N824" s="220">
        <f t="shared" si="742"/>
        <v>0</v>
      </c>
      <c r="O824" s="220">
        <f t="shared" si="742"/>
        <v>0</v>
      </c>
      <c r="P824" s="220">
        <f t="shared" si="742"/>
        <v>0</v>
      </c>
      <c r="Q824" s="220">
        <f t="shared" si="742"/>
        <v>7.5298270564558623E-2</v>
      </c>
    </row>
    <row r="825" spans="1:17" x14ac:dyDescent="0.25">
      <c r="A825" s="60" t="s">
        <v>949</v>
      </c>
      <c r="B825" s="60" t="s">
        <v>6478</v>
      </c>
      <c r="C825" s="220">
        <f t="shared" ref="C825:Q825" si="743">(C4120/C$3380)/(C7415/C$6675)</f>
        <v>0</v>
      </c>
      <c r="D825" s="220">
        <f t="shared" si="743"/>
        <v>0</v>
      </c>
      <c r="E825" s="220">
        <f t="shared" si="743"/>
        <v>0</v>
      </c>
      <c r="F825" s="220">
        <f t="shared" si="743"/>
        <v>0</v>
      </c>
      <c r="G825" s="220">
        <f t="shared" si="743"/>
        <v>0</v>
      </c>
      <c r="H825" s="220">
        <f t="shared" si="743"/>
        <v>0</v>
      </c>
      <c r="I825" s="220">
        <f t="shared" si="743"/>
        <v>0</v>
      </c>
      <c r="J825" s="220">
        <f t="shared" si="743"/>
        <v>1.0441785570275968E-4</v>
      </c>
      <c r="K825" s="220">
        <f t="shared" si="743"/>
        <v>0</v>
      </c>
      <c r="L825" s="220">
        <f t="shared" si="743"/>
        <v>0</v>
      </c>
      <c r="M825" s="220">
        <f t="shared" si="743"/>
        <v>0</v>
      </c>
      <c r="N825" s="220">
        <f t="shared" si="743"/>
        <v>0</v>
      </c>
      <c r="O825" s="220">
        <f t="shared" si="743"/>
        <v>0</v>
      </c>
      <c r="P825" s="220">
        <f t="shared" si="743"/>
        <v>0</v>
      </c>
      <c r="Q825" s="220">
        <f t="shared" si="743"/>
        <v>0</v>
      </c>
    </row>
    <row r="826" spans="1:17" x14ac:dyDescent="0.25">
      <c r="A826" s="60" t="s">
        <v>2872</v>
      </c>
      <c r="B826" s="60" t="s">
        <v>6479</v>
      </c>
      <c r="C826" s="220">
        <f t="shared" ref="C826:Q826" si="744">(C4121/C$3380)/(C7416/C$6675)</f>
        <v>0</v>
      </c>
      <c r="D826" s="220">
        <f t="shared" si="744"/>
        <v>0</v>
      </c>
      <c r="E826" s="220">
        <f t="shared" si="744"/>
        <v>0</v>
      </c>
      <c r="F826" s="220">
        <f t="shared" si="744"/>
        <v>1.353710425759282E-2</v>
      </c>
      <c r="G826" s="220">
        <f t="shared" si="744"/>
        <v>8.4063572635751094E-2</v>
      </c>
      <c r="H826" s="220">
        <f t="shared" si="744"/>
        <v>7.529312501973677E-2</v>
      </c>
      <c r="I826" s="220">
        <f t="shared" si="744"/>
        <v>0</v>
      </c>
      <c r="J826" s="220">
        <f t="shared" si="744"/>
        <v>0</v>
      </c>
      <c r="K826" s="220">
        <f t="shared" si="744"/>
        <v>0</v>
      </c>
      <c r="L826" s="220">
        <f t="shared" si="744"/>
        <v>0</v>
      </c>
      <c r="M826" s="220">
        <f t="shared" si="744"/>
        <v>0</v>
      </c>
      <c r="N826" s="220">
        <f t="shared" si="744"/>
        <v>0</v>
      </c>
      <c r="O826" s="220">
        <f t="shared" si="744"/>
        <v>0</v>
      </c>
      <c r="P826" s="220">
        <f t="shared" si="744"/>
        <v>6.7014772688056473E-2</v>
      </c>
      <c r="Q826" s="220">
        <f t="shared" si="744"/>
        <v>4.3021167538223101E-3</v>
      </c>
    </row>
    <row r="827" spans="1:17" x14ac:dyDescent="0.25">
      <c r="A827" s="60" t="s">
        <v>1999</v>
      </c>
      <c r="B827" s="60" t="s">
        <v>6481</v>
      </c>
      <c r="C827" s="220">
        <f t="shared" ref="C827:Q827" si="745">(C4122/C$3380)/(C7417/C$6675)</f>
        <v>0</v>
      </c>
      <c r="D827" s="220">
        <f t="shared" si="745"/>
        <v>0</v>
      </c>
      <c r="E827" s="220">
        <f t="shared" si="745"/>
        <v>0</v>
      </c>
      <c r="F827" s="220">
        <f t="shared" si="745"/>
        <v>0.15607779462150714</v>
      </c>
      <c r="G827" s="220">
        <f t="shared" si="745"/>
        <v>0</v>
      </c>
      <c r="H827" s="220">
        <f t="shared" si="745"/>
        <v>0</v>
      </c>
      <c r="I827" s="220">
        <f t="shared" si="745"/>
        <v>0</v>
      </c>
      <c r="J827" s="220">
        <f t="shared" si="745"/>
        <v>9.6471501894729805E-2</v>
      </c>
      <c r="K827" s="220">
        <f t="shared" si="745"/>
        <v>0</v>
      </c>
      <c r="L827" s="220">
        <f t="shared" si="745"/>
        <v>0</v>
      </c>
      <c r="M827" s="220">
        <f t="shared" si="745"/>
        <v>0</v>
      </c>
      <c r="N827" s="220">
        <f t="shared" si="745"/>
        <v>0</v>
      </c>
      <c r="O827" s="220">
        <f t="shared" si="745"/>
        <v>0</v>
      </c>
      <c r="P827" s="220">
        <f t="shared" si="745"/>
        <v>0</v>
      </c>
      <c r="Q827" s="220">
        <f t="shared" si="745"/>
        <v>0.29696107846026037</v>
      </c>
    </row>
    <row r="828" spans="1:17" x14ac:dyDescent="0.25">
      <c r="A828" s="60" t="s">
        <v>10435</v>
      </c>
      <c r="B828" s="60" t="s">
        <v>10436</v>
      </c>
      <c r="C828" s="220">
        <f t="shared" ref="C828:Q828" si="746">(C4123/C$3380)/(C7418/C$6675)</f>
        <v>0</v>
      </c>
      <c r="D828" s="220">
        <f t="shared" si="746"/>
        <v>0</v>
      </c>
      <c r="E828" s="220">
        <f t="shared" si="746"/>
        <v>0</v>
      </c>
      <c r="F828" s="220">
        <f t="shared" si="746"/>
        <v>0</v>
      </c>
      <c r="G828" s="220">
        <f t="shared" si="746"/>
        <v>0</v>
      </c>
      <c r="H828" s="220">
        <f t="shared" si="746"/>
        <v>0</v>
      </c>
      <c r="I828" s="220">
        <f t="shared" si="746"/>
        <v>0</v>
      </c>
      <c r="J828" s="220">
        <f t="shared" si="746"/>
        <v>4.1673104711580991E-3</v>
      </c>
      <c r="K828" s="220">
        <f t="shared" si="746"/>
        <v>0</v>
      </c>
      <c r="L828" s="220">
        <f t="shared" si="746"/>
        <v>0</v>
      </c>
      <c r="M828" s="220">
        <f t="shared" si="746"/>
        <v>0</v>
      </c>
      <c r="N828" s="220">
        <f t="shared" si="746"/>
        <v>0</v>
      </c>
      <c r="O828" s="220">
        <f t="shared" si="746"/>
        <v>0</v>
      </c>
      <c r="P828" s="220">
        <f t="shared" si="746"/>
        <v>0</v>
      </c>
      <c r="Q828" s="220">
        <f t="shared" si="746"/>
        <v>0</v>
      </c>
    </row>
    <row r="829" spans="1:17" x14ac:dyDescent="0.25">
      <c r="A829" s="60" t="s">
        <v>1014</v>
      </c>
      <c r="B829" s="60" t="s">
        <v>6485</v>
      </c>
      <c r="C829" s="220">
        <f t="shared" ref="C829:Q829" si="747">(C4124/C$3380)/(C7419/C$6675)</f>
        <v>0</v>
      </c>
      <c r="D829" s="220">
        <f t="shared" si="747"/>
        <v>0</v>
      </c>
      <c r="E829" s="220">
        <f t="shared" si="747"/>
        <v>0</v>
      </c>
      <c r="F829" s="220">
        <f t="shared" si="747"/>
        <v>0</v>
      </c>
      <c r="G829" s="220">
        <f t="shared" si="747"/>
        <v>0</v>
      </c>
      <c r="H829" s="220">
        <f t="shared" si="747"/>
        <v>8.3170869620654755E-3</v>
      </c>
      <c r="I829" s="220">
        <f t="shared" si="747"/>
        <v>0</v>
      </c>
      <c r="J829" s="220">
        <f t="shared" si="747"/>
        <v>0</v>
      </c>
      <c r="K829" s="220">
        <f t="shared" si="747"/>
        <v>0</v>
      </c>
      <c r="L829" s="220">
        <f t="shared" si="747"/>
        <v>0</v>
      </c>
      <c r="M829" s="220">
        <f t="shared" si="747"/>
        <v>0</v>
      </c>
      <c r="N829" s="220">
        <f t="shared" si="747"/>
        <v>0</v>
      </c>
      <c r="O829" s="220">
        <f t="shared" si="747"/>
        <v>0</v>
      </c>
      <c r="P829" s="220">
        <f t="shared" si="747"/>
        <v>0</v>
      </c>
      <c r="Q829" s="220">
        <f t="shared" si="747"/>
        <v>0</v>
      </c>
    </row>
    <row r="830" spans="1:17" x14ac:dyDescent="0.25">
      <c r="A830" s="60" t="s">
        <v>3571</v>
      </c>
      <c r="B830" s="60" t="s">
        <v>6487</v>
      </c>
      <c r="C830" s="220">
        <f t="shared" ref="C830:Q830" si="748">(C4125/C$3380)/(C7420/C$6675)</f>
        <v>0</v>
      </c>
      <c r="D830" s="220">
        <f t="shared" si="748"/>
        <v>0</v>
      </c>
      <c r="E830" s="220">
        <f t="shared" si="748"/>
        <v>0</v>
      </c>
      <c r="F830" s="220">
        <f t="shared" si="748"/>
        <v>0.17838543536294937</v>
      </c>
      <c r="G830" s="220">
        <f t="shared" si="748"/>
        <v>0</v>
      </c>
      <c r="H830" s="220">
        <f t="shared" si="748"/>
        <v>0</v>
      </c>
      <c r="I830" s="220">
        <f t="shared" si="748"/>
        <v>0</v>
      </c>
      <c r="J830" s="220">
        <f t="shared" si="748"/>
        <v>0</v>
      </c>
      <c r="K830" s="220">
        <f t="shared" si="748"/>
        <v>0</v>
      </c>
      <c r="L830" s="220">
        <f t="shared" si="748"/>
        <v>0</v>
      </c>
      <c r="M830" s="220">
        <f t="shared" si="748"/>
        <v>0</v>
      </c>
      <c r="N830" s="220">
        <f t="shared" si="748"/>
        <v>0</v>
      </c>
      <c r="O830" s="220">
        <f t="shared" si="748"/>
        <v>0</v>
      </c>
      <c r="P830" s="220">
        <f t="shared" si="748"/>
        <v>0</v>
      </c>
      <c r="Q830" s="220">
        <f t="shared" si="748"/>
        <v>0</v>
      </c>
    </row>
    <row r="831" spans="1:17" x14ac:dyDescent="0.25">
      <c r="A831" s="60" t="s">
        <v>931</v>
      </c>
      <c r="B831" s="60" t="s">
        <v>6490</v>
      </c>
      <c r="C831" s="220">
        <f t="shared" ref="C831:Q831" si="749">(C4126/C$3380)/(C7421/C$6675)</f>
        <v>0</v>
      </c>
      <c r="D831" s="220">
        <f t="shared" si="749"/>
        <v>0</v>
      </c>
      <c r="E831" s="220">
        <f t="shared" si="749"/>
        <v>0</v>
      </c>
      <c r="F831" s="220">
        <f t="shared" si="749"/>
        <v>0</v>
      </c>
      <c r="G831" s="220">
        <f t="shared" si="749"/>
        <v>0</v>
      </c>
      <c r="H831" s="220">
        <f t="shared" si="749"/>
        <v>9.9911066470767507E-4</v>
      </c>
      <c r="I831" s="220">
        <f t="shared" si="749"/>
        <v>0</v>
      </c>
      <c r="J831" s="220">
        <f t="shared" si="749"/>
        <v>0</v>
      </c>
      <c r="K831" s="220">
        <f t="shared" si="749"/>
        <v>0</v>
      </c>
      <c r="L831" s="220">
        <f t="shared" si="749"/>
        <v>0.23648479771942391</v>
      </c>
      <c r="M831" s="220">
        <f t="shared" si="749"/>
        <v>4.1840339577746679E-3</v>
      </c>
      <c r="N831" s="220">
        <f t="shared" si="749"/>
        <v>5.0885849771857223E-3</v>
      </c>
      <c r="O831" s="220">
        <f t="shared" si="749"/>
        <v>0</v>
      </c>
      <c r="P831" s="220">
        <f t="shared" si="749"/>
        <v>0</v>
      </c>
      <c r="Q831" s="220">
        <f t="shared" si="749"/>
        <v>0</v>
      </c>
    </row>
    <row r="832" spans="1:17" x14ac:dyDescent="0.25">
      <c r="A832" s="60" t="s">
        <v>4031</v>
      </c>
      <c r="B832" s="60" t="s">
        <v>6491</v>
      </c>
      <c r="C832" s="220">
        <f t="shared" ref="C832:Q832" si="750">(C4127/C$3380)/(C7422/C$6675)</f>
        <v>0</v>
      </c>
      <c r="D832" s="220">
        <f t="shared" si="750"/>
        <v>0</v>
      </c>
      <c r="E832" s="220">
        <f t="shared" si="750"/>
        <v>0</v>
      </c>
      <c r="F832" s="220">
        <f t="shared" si="750"/>
        <v>0</v>
      </c>
      <c r="G832" s="220">
        <f t="shared" si="750"/>
        <v>0</v>
      </c>
      <c r="H832" s="220">
        <f t="shared" si="750"/>
        <v>0</v>
      </c>
      <c r="I832" s="220">
        <f t="shared" si="750"/>
        <v>0</v>
      </c>
      <c r="J832" s="220">
        <f t="shared" si="750"/>
        <v>0</v>
      </c>
      <c r="K832" s="220">
        <f t="shared" si="750"/>
        <v>0</v>
      </c>
      <c r="L832" s="220">
        <f t="shared" si="750"/>
        <v>0</v>
      </c>
      <c r="M832" s="220">
        <f t="shared" si="750"/>
        <v>0</v>
      </c>
      <c r="N832" s="220">
        <f t="shared" si="750"/>
        <v>0</v>
      </c>
      <c r="O832" s="220">
        <f t="shared" si="750"/>
        <v>0</v>
      </c>
      <c r="P832" s="220">
        <f t="shared" si="750"/>
        <v>0</v>
      </c>
      <c r="Q832" s="220">
        <f t="shared" si="750"/>
        <v>2.8269210439482613E-2</v>
      </c>
    </row>
    <row r="833" spans="1:17" x14ac:dyDescent="0.25">
      <c r="A833" s="60" t="s">
        <v>2168</v>
      </c>
      <c r="B833" s="60" t="s">
        <v>6492</v>
      </c>
      <c r="C833" s="220">
        <f t="shared" ref="C833:Q833" si="751">(C4128/C$3380)/(C7423/C$6675)</f>
        <v>0</v>
      </c>
      <c r="D833" s="220">
        <f t="shared" si="751"/>
        <v>1.0419923264197757E-2</v>
      </c>
      <c r="E833" s="220">
        <f t="shared" si="751"/>
        <v>0</v>
      </c>
      <c r="F833" s="220">
        <f t="shared" si="751"/>
        <v>0</v>
      </c>
      <c r="G833" s="220">
        <f t="shared" si="751"/>
        <v>0</v>
      </c>
      <c r="H833" s="220">
        <f t="shared" si="751"/>
        <v>0</v>
      </c>
      <c r="I833" s="220">
        <f t="shared" si="751"/>
        <v>0</v>
      </c>
      <c r="J833" s="220">
        <f t="shared" si="751"/>
        <v>0</v>
      </c>
      <c r="K833" s="220">
        <f t="shared" si="751"/>
        <v>4.031612493738853E-2</v>
      </c>
      <c r="L833" s="220">
        <f t="shared" si="751"/>
        <v>0</v>
      </c>
      <c r="M833" s="220">
        <f t="shared" si="751"/>
        <v>0</v>
      </c>
      <c r="N833" s="220">
        <f t="shared" si="751"/>
        <v>0</v>
      </c>
      <c r="O833" s="220">
        <f t="shared" si="751"/>
        <v>0</v>
      </c>
      <c r="P833" s="220">
        <f t="shared" si="751"/>
        <v>0</v>
      </c>
      <c r="Q833" s="220">
        <f t="shared" si="751"/>
        <v>0</v>
      </c>
    </row>
    <row r="834" spans="1:17" x14ac:dyDescent="0.25">
      <c r="A834" s="60" t="s">
        <v>1711</v>
      </c>
      <c r="B834" s="60" t="s">
        <v>6493</v>
      </c>
      <c r="C834" s="220">
        <f t="shared" ref="C834:Q834" si="752">(C4129/C$3380)/(C7424/C$6675)</f>
        <v>0</v>
      </c>
      <c r="D834" s="220">
        <f t="shared" si="752"/>
        <v>0</v>
      </c>
      <c r="E834" s="220">
        <f t="shared" si="752"/>
        <v>0</v>
      </c>
      <c r="F834" s="220">
        <f t="shared" si="752"/>
        <v>1.6073666913877078E-3</v>
      </c>
      <c r="G834" s="220">
        <f t="shared" si="752"/>
        <v>0</v>
      </c>
      <c r="H834" s="220">
        <f t="shared" si="752"/>
        <v>0</v>
      </c>
      <c r="I834" s="220">
        <f t="shared" si="752"/>
        <v>0</v>
      </c>
      <c r="J834" s="220">
        <f t="shared" si="752"/>
        <v>0</v>
      </c>
      <c r="K834" s="220">
        <f t="shared" si="752"/>
        <v>0</v>
      </c>
      <c r="L834" s="220">
        <f t="shared" si="752"/>
        <v>0</v>
      </c>
      <c r="M834" s="220">
        <f t="shared" si="752"/>
        <v>0</v>
      </c>
      <c r="N834" s="220">
        <f t="shared" si="752"/>
        <v>0</v>
      </c>
      <c r="O834" s="220">
        <f t="shared" si="752"/>
        <v>0</v>
      </c>
      <c r="P834" s="220">
        <f t="shared" si="752"/>
        <v>0</v>
      </c>
      <c r="Q834" s="220">
        <f t="shared" si="752"/>
        <v>0</v>
      </c>
    </row>
    <row r="835" spans="1:17" x14ac:dyDescent="0.25">
      <c r="A835" s="60" t="s">
        <v>2860</v>
      </c>
      <c r="B835" s="60" t="s">
        <v>6494</v>
      </c>
      <c r="C835" s="220">
        <f t="shared" ref="C835:Q835" si="753">(C4130/C$3380)/(C7425/C$6675)</f>
        <v>0</v>
      </c>
      <c r="D835" s="220">
        <f t="shared" si="753"/>
        <v>1.1779637088753753E-2</v>
      </c>
      <c r="E835" s="220">
        <f t="shared" si="753"/>
        <v>0</v>
      </c>
      <c r="F835" s="220">
        <f t="shared" si="753"/>
        <v>0</v>
      </c>
      <c r="G835" s="220">
        <f t="shared" si="753"/>
        <v>0</v>
      </c>
      <c r="H835" s="220">
        <f t="shared" si="753"/>
        <v>0</v>
      </c>
      <c r="I835" s="220">
        <f t="shared" si="753"/>
        <v>0</v>
      </c>
      <c r="J835" s="220">
        <f t="shared" si="753"/>
        <v>0</v>
      </c>
      <c r="K835" s="220">
        <f t="shared" si="753"/>
        <v>0</v>
      </c>
      <c r="L835" s="220">
        <f t="shared" si="753"/>
        <v>0</v>
      </c>
      <c r="M835" s="220">
        <f t="shared" si="753"/>
        <v>0</v>
      </c>
      <c r="N835" s="220">
        <f t="shared" si="753"/>
        <v>0</v>
      </c>
      <c r="O835" s="220">
        <f t="shared" si="753"/>
        <v>0</v>
      </c>
      <c r="P835" s="220">
        <f t="shared" si="753"/>
        <v>0</v>
      </c>
      <c r="Q835" s="220">
        <f t="shared" si="753"/>
        <v>0</v>
      </c>
    </row>
    <row r="836" spans="1:17" x14ac:dyDescent="0.25">
      <c r="A836" s="60" t="s">
        <v>833</v>
      </c>
      <c r="B836" s="60" t="s">
        <v>6496</v>
      </c>
      <c r="C836" s="220">
        <f t="shared" ref="C836:Q836" si="754">(C4131/C$3380)/(C7426/C$6675)</f>
        <v>0.26592519589924457</v>
      </c>
      <c r="D836" s="220">
        <f t="shared" si="754"/>
        <v>8.9780403890007228E-4</v>
      </c>
      <c r="E836" s="220">
        <f t="shared" si="754"/>
        <v>0</v>
      </c>
      <c r="F836" s="220">
        <f t="shared" si="754"/>
        <v>8.0329929182893396E-3</v>
      </c>
      <c r="G836" s="220">
        <f t="shared" si="754"/>
        <v>0</v>
      </c>
      <c r="H836" s="220">
        <f t="shared" si="754"/>
        <v>0</v>
      </c>
      <c r="I836" s="220">
        <f t="shared" si="754"/>
        <v>7.3589113812592933E-4</v>
      </c>
      <c r="J836" s="220">
        <f t="shared" si="754"/>
        <v>0</v>
      </c>
      <c r="K836" s="220">
        <f t="shared" si="754"/>
        <v>0</v>
      </c>
      <c r="L836" s="220">
        <f t="shared" si="754"/>
        <v>8.381497239119625E-3</v>
      </c>
      <c r="M836" s="220">
        <f t="shared" si="754"/>
        <v>0</v>
      </c>
      <c r="N836" s="220">
        <f t="shared" si="754"/>
        <v>0</v>
      </c>
      <c r="O836" s="220">
        <f t="shared" si="754"/>
        <v>6.5250273982107648E-4</v>
      </c>
      <c r="P836" s="220">
        <f t="shared" si="754"/>
        <v>0</v>
      </c>
      <c r="Q836" s="220">
        <f t="shared" si="754"/>
        <v>0</v>
      </c>
    </row>
    <row r="837" spans="1:17" x14ac:dyDescent="0.25">
      <c r="A837" s="60" t="s">
        <v>601</v>
      </c>
      <c r="B837" s="60" t="s">
        <v>6497</v>
      </c>
      <c r="C837" s="220">
        <f t="shared" ref="C837:Q837" si="755">(C4132/C$3380)/(C7427/C$6675)</f>
        <v>0</v>
      </c>
      <c r="D837" s="220">
        <f t="shared" si="755"/>
        <v>0</v>
      </c>
      <c r="E837" s="220">
        <f t="shared" si="755"/>
        <v>0.12318708210594323</v>
      </c>
      <c r="F837" s="220">
        <f t="shared" si="755"/>
        <v>4.7908617601886527E-2</v>
      </c>
      <c r="G837" s="220">
        <f t="shared" si="755"/>
        <v>0</v>
      </c>
      <c r="H837" s="220">
        <f t="shared" si="755"/>
        <v>0</v>
      </c>
      <c r="I837" s="220">
        <f t="shared" si="755"/>
        <v>3.5326366569160992E-3</v>
      </c>
      <c r="J837" s="220">
        <f t="shared" si="755"/>
        <v>0</v>
      </c>
      <c r="K837" s="220">
        <f t="shared" si="755"/>
        <v>0</v>
      </c>
      <c r="L837" s="220">
        <f t="shared" si="755"/>
        <v>0</v>
      </c>
      <c r="M837" s="220">
        <f t="shared" si="755"/>
        <v>0</v>
      </c>
      <c r="N837" s="220">
        <f t="shared" si="755"/>
        <v>3.396619584029697E-3</v>
      </c>
      <c r="O837" s="220">
        <f t="shared" si="755"/>
        <v>0</v>
      </c>
      <c r="P837" s="220">
        <f t="shared" si="755"/>
        <v>0</v>
      </c>
      <c r="Q837" s="220">
        <f t="shared" si="755"/>
        <v>0.13840234467970033</v>
      </c>
    </row>
    <row r="838" spans="1:17" x14ac:dyDescent="0.25">
      <c r="A838" s="60" t="s">
        <v>241</v>
      </c>
      <c r="B838" s="60" t="s">
        <v>6498</v>
      </c>
      <c r="C838" s="220">
        <f t="shared" ref="C838:Q838" si="756">(C4133/C$3380)/(C7428/C$6675)</f>
        <v>3.5344625413545132E-3</v>
      </c>
      <c r="D838" s="220">
        <f t="shared" si="756"/>
        <v>7.4017103365873291E-2</v>
      </c>
      <c r="E838" s="220">
        <f t="shared" si="756"/>
        <v>1.5248224220863596E-2</v>
      </c>
      <c r="F838" s="220">
        <f t="shared" si="756"/>
        <v>0.36320383557646152</v>
      </c>
      <c r="G838" s="220">
        <f t="shared" si="756"/>
        <v>4.8785826738908852E-3</v>
      </c>
      <c r="H838" s="220">
        <f t="shared" si="756"/>
        <v>3.484259758704616E-3</v>
      </c>
      <c r="I838" s="220">
        <f t="shared" si="756"/>
        <v>1.2012661794429958E-2</v>
      </c>
      <c r="J838" s="220">
        <f t="shared" si="756"/>
        <v>4.7280753999988635E-2</v>
      </c>
      <c r="K838" s="220">
        <f t="shared" si="756"/>
        <v>2.0032308300972773E-3</v>
      </c>
      <c r="L838" s="220">
        <f t="shared" si="756"/>
        <v>4.9257566527918708E-3</v>
      </c>
      <c r="M838" s="220">
        <f t="shared" si="756"/>
        <v>1.7246822754291267E-2</v>
      </c>
      <c r="N838" s="220">
        <f t="shared" si="756"/>
        <v>3.0337199631289263E-3</v>
      </c>
      <c r="O838" s="220">
        <f t="shared" si="756"/>
        <v>6.5961088601407493E-3</v>
      </c>
      <c r="P838" s="220">
        <f t="shared" si="756"/>
        <v>1.9199358962890527E-4</v>
      </c>
      <c r="Q838" s="220">
        <f t="shared" si="756"/>
        <v>4.9817497468792743E-6</v>
      </c>
    </row>
    <row r="839" spans="1:17" x14ac:dyDescent="0.25">
      <c r="A839" s="60" t="s">
        <v>436</v>
      </c>
      <c r="B839" s="60" t="s">
        <v>6499</v>
      </c>
      <c r="C839" s="220">
        <f t="shared" ref="C839:Q839" si="757">(C4134/C$3380)/(C7429/C$6675)</f>
        <v>0</v>
      </c>
      <c r="D839" s="220">
        <f t="shared" si="757"/>
        <v>4.793519307147766E-3</v>
      </c>
      <c r="E839" s="220">
        <f t="shared" si="757"/>
        <v>0</v>
      </c>
      <c r="F839" s="220">
        <f t="shared" si="757"/>
        <v>0.11562619391702271</v>
      </c>
      <c r="G839" s="220">
        <f t="shared" si="757"/>
        <v>0</v>
      </c>
      <c r="H839" s="220">
        <f t="shared" si="757"/>
        <v>4.2476055588128803E-3</v>
      </c>
      <c r="I839" s="220">
        <f t="shared" si="757"/>
        <v>4.9590935084521739E-3</v>
      </c>
      <c r="J839" s="220">
        <f t="shared" si="757"/>
        <v>8.6534499553960441E-3</v>
      </c>
      <c r="K839" s="220">
        <f t="shared" si="757"/>
        <v>0</v>
      </c>
      <c r="L839" s="220">
        <f t="shared" si="757"/>
        <v>0</v>
      </c>
      <c r="M839" s="220">
        <f t="shared" si="757"/>
        <v>0</v>
      </c>
      <c r="N839" s="220">
        <f t="shared" si="757"/>
        <v>0</v>
      </c>
      <c r="O839" s="220">
        <f t="shared" si="757"/>
        <v>0</v>
      </c>
      <c r="P839" s="220">
        <f t="shared" si="757"/>
        <v>0</v>
      </c>
      <c r="Q839" s="220">
        <f t="shared" si="757"/>
        <v>0</v>
      </c>
    </row>
    <row r="840" spans="1:17" x14ac:dyDescent="0.25">
      <c r="A840" s="60" t="s">
        <v>427</v>
      </c>
      <c r="B840" s="60" t="s">
        <v>6500</v>
      </c>
      <c r="C840" s="220">
        <f t="shared" ref="C840:Q840" si="758">(C4135/C$3380)/(C7430/C$6675)</f>
        <v>0</v>
      </c>
      <c r="D840" s="220">
        <f t="shared" si="758"/>
        <v>0.19842398916900406</v>
      </c>
      <c r="E840" s="220">
        <f t="shared" si="758"/>
        <v>1.3593862197876238E-3</v>
      </c>
      <c r="F840" s="220">
        <f t="shared" si="758"/>
        <v>2.5560633351653352E-2</v>
      </c>
      <c r="G840" s="220">
        <f t="shared" si="758"/>
        <v>1.3323302376901104E-2</v>
      </c>
      <c r="H840" s="220">
        <f t="shared" si="758"/>
        <v>2.6853808277274688E-3</v>
      </c>
      <c r="I840" s="220">
        <f t="shared" si="758"/>
        <v>7.6127160529696952E-2</v>
      </c>
      <c r="J840" s="220">
        <f t="shared" si="758"/>
        <v>3.7609929288416083E-2</v>
      </c>
      <c r="K840" s="220">
        <f t="shared" si="758"/>
        <v>0.1652865453301815</v>
      </c>
      <c r="L840" s="220">
        <f t="shared" si="758"/>
        <v>0.16200909238572575</v>
      </c>
      <c r="M840" s="220">
        <f t="shared" si="758"/>
        <v>0</v>
      </c>
      <c r="N840" s="220">
        <f t="shared" si="758"/>
        <v>4.8711396169149358E-3</v>
      </c>
      <c r="O840" s="220">
        <f t="shared" si="758"/>
        <v>1.5458819184226672E-2</v>
      </c>
      <c r="P840" s="220">
        <f t="shared" si="758"/>
        <v>1.49410568308721E-2</v>
      </c>
      <c r="Q840" s="220">
        <f t="shared" si="758"/>
        <v>2.910050005389369E-3</v>
      </c>
    </row>
    <row r="841" spans="1:17" x14ac:dyDescent="0.25">
      <c r="A841" s="60" t="s">
        <v>1411</v>
      </c>
      <c r="B841" s="60" t="s">
        <v>6501</v>
      </c>
      <c r="C841" s="220">
        <f t="shared" ref="C841:Q841" si="759">(C4136/C$3380)/(C7431/C$6675)</f>
        <v>0</v>
      </c>
      <c r="D841" s="220">
        <f t="shared" si="759"/>
        <v>0</v>
      </c>
      <c r="E841" s="220">
        <f t="shared" si="759"/>
        <v>0</v>
      </c>
      <c r="F841" s="220">
        <f t="shared" si="759"/>
        <v>0.1091664704608119</v>
      </c>
      <c r="G841" s="220">
        <f t="shared" si="759"/>
        <v>0</v>
      </c>
      <c r="H841" s="220">
        <f t="shared" si="759"/>
        <v>0</v>
      </c>
      <c r="I841" s="220">
        <f t="shared" si="759"/>
        <v>0</v>
      </c>
      <c r="J841" s="220">
        <f t="shared" si="759"/>
        <v>1.1456834517854862E-3</v>
      </c>
      <c r="K841" s="220">
        <f t="shared" si="759"/>
        <v>1.7568491858422116E-3</v>
      </c>
      <c r="L841" s="220">
        <f t="shared" si="759"/>
        <v>1.6478266931153449E-3</v>
      </c>
      <c r="M841" s="220">
        <f t="shared" si="759"/>
        <v>0</v>
      </c>
      <c r="N841" s="220">
        <f t="shared" si="759"/>
        <v>4.5378882521784916E-2</v>
      </c>
      <c r="O841" s="220">
        <f t="shared" si="759"/>
        <v>0</v>
      </c>
      <c r="P841" s="220">
        <f t="shared" si="759"/>
        <v>0</v>
      </c>
      <c r="Q841" s="220">
        <f t="shared" si="759"/>
        <v>0</v>
      </c>
    </row>
    <row r="842" spans="1:17" x14ac:dyDescent="0.25">
      <c r="A842" s="60" t="s">
        <v>1741</v>
      </c>
      <c r="B842" s="60" t="s">
        <v>6502</v>
      </c>
      <c r="C842" s="220">
        <f t="shared" ref="C842:Q842" si="760">(C4137/C$3380)/(C7432/C$6675)</f>
        <v>0</v>
      </c>
      <c r="D842" s="220">
        <f t="shared" si="760"/>
        <v>0</v>
      </c>
      <c r="E842" s="220">
        <f t="shared" si="760"/>
        <v>0</v>
      </c>
      <c r="F842" s="220">
        <f t="shared" si="760"/>
        <v>0</v>
      </c>
      <c r="G842" s="220">
        <f t="shared" si="760"/>
        <v>0.1481518878513747</v>
      </c>
      <c r="H842" s="220">
        <f t="shared" si="760"/>
        <v>0</v>
      </c>
      <c r="I842" s="220">
        <f t="shared" si="760"/>
        <v>0</v>
      </c>
      <c r="J842" s="220">
        <f t="shared" si="760"/>
        <v>0</v>
      </c>
      <c r="K842" s="220">
        <f t="shared" si="760"/>
        <v>0</v>
      </c>
      <c r="L842" s="220">
        <f t="shared" si="760"/>
        <v>3.4609845395865889E-2</v>
      </c>
      <c r="M842" s="220">
        <f t="shared" si="760"/>
        <v>1.4683361700670774E-2</v>
      </c>
      <c r="N842" s="220">
        <f t="shared" si="760"/>
        <v>0</v>
      </c>
      <c r="O842" s="220">
        <f t="shared" si="760"/>
        <v>0</v>
      </c>
      <c r="P842" s="220">
        <f t="shared" si="760"/>
        <v>0</v>
      </c>
      <c r="Q842" s="220">
        <f t="shared" si="760"/>
        <v>0</v>
      </c>
    </row>
    <row r="843" spans="1:17" x14ac:dyDescent="0.25">
      <c r="A843" s="60" t="s">
        <v>595</v>
      </c>
      <c r="B843" s="60" t="s">
        <v>6504</v>
      </c>
      <c r="C843" s="220">
        <f t="shared" ref="C843:Q843" si="761">(C4138/C$3380)/(C7433/C$6675)</f>
        <v>0</v>
      </c>
      <c r="D843" s="220">
        <f t="shared" si="761"/>
        <v>0</v>
      </c>
      <c r="E843" s="220">
        <f t="shared" si="761"/>
        <v>0</v>
      </c>
      <c r="F843" s="220">
        <f t="shared" si="761"/>
        <v>6.4396156283258212E-3</v>
      </c>
      <c r="G843" s="220">
        <f t="shared" si="761"/>
        <v>4.4181824483595207E-2</v>
      </c>
      <c r="H843" s="220">
        <f t="shared" si="761"/>
        <v>4.6510847941973639E-2</v>
      </c>
      <c r="I843" s="220">
        <f t="shared" si="761"/>
        <v>2.6396768183062797E-4</v>
      </c>
      <c r="J843" s="220">
        <f t="shared" si="761"/>
        <v>0</v>
      </c>
      <c r="K843" s="220">
        <f t="shared" si="761"/>
        <v>0</v>
      </c>
      <c r="L843" s="220">
        <f t="shared" si="761"/>
        <v>2.3490743938699049E-4</v>
      </c>
      <c r="M843" s="220">
        <f t="shared" si="761"/>
        <v>0</v>
      </c>
      <c r="N843" s="220">
        <f t="shared" si="761"/>
        <v>0</v>
      </c>
      <c r="O843" s="220">
        <f t="shared" si="761"/>
        <v>0</v>
      </c>
      <c r="P843" s="220">
        <f t="shared" si="761"/>
        <v>0</v>
      </c>
      <c r="Q843" s="220">
        <f t="shared" si="761"/>
        <v>0</v>
      </c>
    </row>
    <row r="844" spans="1:17" x14ac:dyDescent="0.25">
      <c r="A844" s="60" t="s">
        <v>3366</v>
      </c>
      <c r="B844" s="60" t="s">
        <v>6505</v>
      </c>
      <c r="C844" s="220">
        <f t="shared" ref="C844:Q844" si="762">(C4139/C$3380)/(C7434/C$6675)</f>
        <v>0</v>
      </c>
      <c r="D844" s="220">
        <f t="shared" si="762"/>
        <v>0</v>
      </c>
      <c r="E844" s="220">
        <f t="shared" si="762"/>
        <v>0</v>
      </c>
      <c r="F844" s="220">
        <f t="shared" si="762"/>
        <v>0</v>
      </c>
      <c r="G844" s="220">
        <f t="shared" si="762"/>
        <v>0</v>
      </c>
      <c r="H844" s="220">
        <f t="shared" si="762"/>
        <v>1.4835763737594183E-3</v>
      </c>
      <c r="I844" s="220">
        <f t="shared" si="762"/>
        <v>0</v>
      </c>
      <c r="J844" s="220">
        <f t="shared" si="762"/>
        <v>0</v>
      </c>
      <c r="K844" s="220">
        <f t="shared" si="762"/>
        <v>0</v>
      </c>
      <c r="L844" s="220">
        <f t="shared" si="762"/>
        <v>0</v>
      </c>
      <c r="M844" s="220">
        <f t="shared" si="762"/>
        <v>0</v>
      </c>
      <c r="N844" s="220">
        <f t="shared" si="762"/>
        <v>0</v>
      </c>
      <c r="O844" s="220">
        <f t="shared" si="762"/>
        <v>0</v>
      </c>
      <c r="P844" s="220">
        <f t="shared" si="762"/>
        <v>0</v>
      </c>
      <c r="Q844" s="220">
        <f t="shared" si="762"/>
        <v>0</v>
      </c>
    </row>
    <row r="845" spans="1:17" x14ac:dyDescent="0.25">
      <c r="A845" s="60" t="s">
        <v>2291</v>
      </c>
      <c r="B845" s="60" t="s">
        <v>6506</v>
      </c>
      <c r="C845" s="220">
        <f t="shared" ref="C845:Q845" si="763">(C4140/C$3380)/(C7435/C$6675)</f>
        <v>0</v>
      </c>
      <c r="D845" s="220">
        <f t="shared" si="763"/>
        <v>0</v>
      </c>
      <c r="E845" s="220">
        <f t="shared" si="763"/>
        <v>6.1488920681397287E-3</v>
      </c>
      <c r="F845" s="220">
        <f t="shared" si="763"/>
        <v>0</v>
      </c>
      <c r="G845" s="220">
        <f t="shared" si="763"/>
        <v>0</v>
      </c>
      <c r="H845" s="220">
        <f t="shared" si="763"/>
        <v>2.4208931327715385E-3</v>
      </c>
      <c r="I845" s="220">
        <f t="shared" si="763"/>
        <v>6.5392947093279126E-3</v>
      </c>
      <c r="J845" s="220">
        <f t="shared" si="763"/>
        <v>0</v>
      </c>
      <c r="K845" s="220">
        <f t="shared" si="763"/>
        <v>0</v>
      </c>
      <c r="L845" s="220">
        <f t="shared" si="763"/>
        <v>2.4590251099091518E-3</v>
      </c>
      <c r="M845" s="220">
        <f t="shared" si="763"/>
        <v>0</v>
      </c>
      <c r="N845" s="220">
        <f t="shared" si="763"/>
        <v>0</v>
      </c>
      <c r="O845" s="220">
        <f t="shared" si="763"/>
        <v>0</v>
      </c>
      <c r="P845" s="220">
        <f t="shared" si="763"/>
        <v>0</v>
      </c>
      <c r="Q845" s="220">
        <f t="shared" si="763"/>
        <v>0</v>
      </c>
    </row>
    <row r="846" spans="1:17" x14ac:dyDescent="0.25">
      <c r="A846" s="60" t="s">
        <v>829</v>
      </c>
      <c r="B846" s="60" t="s">
        <v>6507</v>
      </c>
      <c r="C846" s="220">
        <f t="shared" ref="C846:Q846" si="764">(C4141/C$3380)/(C7436/C$6675)</f>
        <v>1.9090184247697418E-2</v>
      </c>
      <c r="D846" s="220">
        <f t="shared" si="764"/>
        <v>0</v>
      </c>
      <c r="E846" s="220">
        <f t="shared" si="764"/>
        <v>1.3666859165629307E-3</v>
      </c>
      <c r="F846" s="220">
        <f t="shared" si="764"/>
        <v>4.6958063099904563E-3</v>
      </c>
      <c r="G846" s="220">
        <f t="shared" si="764"/>
        <v>7.9596802959816838E-3</v>
      </c>
      <c r="H846" s="220">
        <f t="shared" si="764"/>
        <v>0</v>
      </c>
      <c r="I846" s="220">
        <f t="shared" si="764"/>
        <v>0</v>
      </c>
      <c r="J846" s="220">
        <f t="shared" si="764"/>
        <v>0</v>
      </c>
      <c r="K846" s="220">
        <f t="shared" si="764"/>
        <v>3.270110926581813E-4</v>
      </c>
      <c r="L846" s="220">
        <f t="shared" si="764"/>
        <v>6.0317394910640448E-3</v>
      </c>
      <c r="M846" s="220">
        <f t="shared" si="764"/>
        <v>7.510711293006074E-5</v>
      </c>
      <c r="N846" s="220">
        <f t="shared" si="764"/>
        <v>0</v>
      </c>
      <c r="O846" s="220">
        <f t="shared" si="764"/>
        <v>0</v>
      </c>
      <c r="P846" s="220">
        <f t="shared" si="764"/>
        <v>0</v>
      </c>
      <c r="Q846" s="220">
        <f t="shared" si="764"/>
        <v>7.3894486069669765E-6</v>
      </c>
    </row>
    <row r="847" spans="1:17" x14ac:dyDescent="0.25">
      <c r="A847" s="60" t="s">
        <v>615</v>
      </c>
      <c r="B847" s="60" t="s">
        <v>6508</v>
      </c>
      <c r="C847" s="220">
        <f t="shared" ref="C847:Q847" si="765">(C4142/C$3380)/(C7437/C$6675)</f>
        <v>0</v>
      </c>
      <c r="D847" s="220">
        <f t="shared" si="765"/>
        <v>5.5370528632875176E-3</v>
      </c>
      <c r="E847" s="220">
        <f t="shared" si="765"/>
        <v>3.4075129886008013E-2</v>
      </c>
      <c r="F847" s="220">
        <f t="shared" si="765"/>
        <v>8.2099241442038402E-3</v>
      </c>
      <c r="G847" s="220">
        <f t="shared" si="765"/>
        <v>0</v>
      </c>
      <c r="H847" s="220">
        <f t="shared" si="765"/>
        <v>0</v>
      </c>
      <c r="I847" s="220">
        <f t="shared" si="765"/>
        <v>3.1674141425519259E-4</v>
      </c>
      <c r="J847" s="220">
        <f t="shared" si="765"/>
        <v>1.5135699679089997E-5</v>
      </c>
      <c r="K847" s="220">
        <f t="shared" si="765"/>
        <v>0</v>
      </c>
      <c r="L847" s="220">
        <f t="shared" si="765"/>
        <v>8.1888210069394497E-3</v>
      </c>
      <c r="M847" s="220">
        <f t="shared" si="765"/>
        <v>0</v>
      </c>
      <c r="N847" s="220">
        <f t="shared" si="765"/>
        <v>0</v>
      </c>
      <c r="O847" s="220">
        <f t="shared" si="765"/>
        <v>0</v>
      </c>
      <c r="P847" s="220">
        <f t="shared" si="765"/>
        <v>3.2476594436012742E-3</v>
      </c>
      <c r="Q847" s="220">
        <f t="shared" si="765"/>
        <v>3.5740688510895929E-2</v>
      </c>
    </row>
    <row r="848" spans="1:17" x14ac:dyDescent="0.25">
      <c r="A848" s="60" t="s">
        <v>1003</v>
      </c>
      <c r="B848" s="60" t="s">
        <v>6509</v>
      </c>
      <c r="C848" s="220">
        <f t="shared" ref="C848:Q848" si="766">(C4143/C$3380)/(C7438/C$6675)</f>
        <v>0</v>
      </c>
      <c r="D848" s="220">
        <f t="shared" si="766"/>
        <v>2.5583176441403396E-2</v>
      </c>
      <c r="E848" s="220">
        <f t="shared" si="766"/>
        <v>0</v>
      </c>
      <c r="F848" s="220">
        <f t="shared" si="766"/>
        <v>0.16079983280691559</v>
      </c>
      <c r="G848" s="220">
        <f t="shared" si="766"/>
        <v>0</v>
      </c>
      <c r="H848" s="220">
        <f t="shared" si="766"/>
        <v>0</v>
      </c>
      <c r="I848" s="220">
        <f t="shared" si="766"/>
        <v>0</v>
      </c>
      <c r="J848" s="220">
        <f t="shared" si="766"/>
        <v>0</v>
      </c>
      <c r="K848" s="220">
        <f t="shared" si="766"/>
        <v>0</v>
      </c>
      <c r="L848" s="220">
        <f t="shared" si="766"/>
        <v>3.5127418454610625E-3</v>
      </c>
      <c r="M848" s="220">
        <f t="shared" si="766"/>
        <v>0</v>
      </c>
      <c r="N848" s="220">
        <f t="shared" si="766"/>
        <v>0</v>
      </c>
      <c r="O848" s="220">
        <f t="shared" si="766"/>
        <v>0</v>
      </c>
      <c r="P848" s="220">
        <f t="shared" si="766"/>
        <v>2.1372790435599254E-3</v>
      </c>
      <c r="Q848" s="220">
        <f t="shared" si="766"/>
        <v>0</v>
      </c>
    </row>
    <row r="849" spans="1:17" x14ac:dyDescent="0.25">
      <c r="A849" s="60" t="s">
        <v>289</v>
      </c>
      <c r="B849" s="60" t="s">
        <v>6510</v>
      </c>
      <c r="C849" s="220">
        <f t="shared" ref="C849:Q849" si="767">(C4144/C$3380)/(C7439/C$6675)</f>
        <v>0</v>
      </c>
      <c r="D849" s="220">
        <f t="shared" si="767"/>
        <v>0.32269067913646099</v>
      </c>
      <c r="E849" s="220">
        <f t="shared" si="767"/>
        <v>0</v>
      </c>
      <c r="F849" s="220">
        <f t="shared" si="767"/>
        <v>1.5895537855097088E-2</v>
      </c>
      <c r="G849" s="220">
        <f t="shared" si="767"/>
        <v>0</v>
      </c>
      <c r="H849" s="220">
        <f t="shared" si="767"/>
        <v>0</v>
      </c>
      <c r="I849" s="220">
        <f t="shared" si="767"/>
        <v>4.8676109089089409E-4</v>
      </c>
      <c r="J849" s="220">
        <f t="shared" si="767"/>
        <v>0</v>
      </c>
      <c r="K849" s="220">
        <f t="shared" si="767"/>
        <v>0</v>
      </c>
      <c r="L849" s="220">
        <f t="shared" si="767"/>
        <v>2.2111732192569965E-3</v>
      </c>
      <c r="M849" s="220">
        <f t="shared" si="767"/>
        <v>0</v>
      </c>
      <c r="N849" s="220">
        <f t="shared" si="767"/>
        <v>0</v>
      </c>
      <c r="O849" s="220">
        <f t="shared" si="767"/>
        <v>0</v>
      </c>
      <c r="P849" s="220">
        <f t="shared" si="767"/>
        <v>0</v>
      </c>
      <c r="Q849" s="220">
        <f t="shared" si="767"/>
        <v>2.1240655938332907E-4</v>
      </c>
    </row>
    <row r="850" spans="1:17" x14ac:dyDescent="0.25">
      <c r="A850" s="60" t="s">
        <v>377</v>
      </c>
      <c r="B850" s="60" t="s">
        <v>6511</v>
      </c>
      <c r="C850" s="220">
        <f t="shared" ref="C850:Q850" si="768">(C4145/C$3380)/(C7440/C$6675)</f>
        <v>1.3078867171639651E-2</v>
      </c>
      <c r="D850" s="220">
        <f t="shared" si="768"/>
        <v>0</v>
      </c>
      <c r="E850" s="220">
        <f t="shared" si="768"/>
        <v>3.8475552085186243E-2</v>
      </c>
      <c r="F850" s="220">
        <f t="shared" si="768"/>
        <v>1.6804399865494153E-2</v>
      </c>
      <c r="G850" s="220">
        <f t="shared" si="768"/>
        <v>1.9733177644366176E-2</v>
      </c>
      <c r="H850" s="220">
        <f t="shared" si="768"/>
        <v>2.0665671449684054E-2</v>
      </c>
      <c r="I850" s="220">
        <f t="shared" si="768"/>
        <v>2.2701315218726662E-4</v>
      </c>
      <c r="J850" s="220">
        <f t="shared" si="768"/>
        <v>1.8010416724126915E-3</v>
      </c>
      <c r="K850" s="220">
        <f t="shared" si="768"/>
        <v>3.9406134222920214E-4</v>
      </c>
      <c r="L850" s="220">
        <f t="shared" si="768"/>
        <v>0</v>
      </c>
      <c r="M850" s="220">
        <f t="shared" si="768"/>
        <v>0</v>
      </c>
      <c r="N850" s="220">
        <f t="shared" si="768"/>
        <v>8.6695597960745427E-4</v>
      </c>
      <c r="O850" s="220">
        <f t="shared" si="768"/>
        <v>4.4924034362349067E-4</v>
      </c>
      <c r="P850" s="220">
        <f t="shared" si="768"/>
        <v>1.0187440128300155E-3</v>
      </c>
      <c r="Q850" s="220">
        <f t="shared" si="768"/>
        <v>8.868508328579032E-4</v>
      </c>
    </row>
    <row r="851" spans="1:17" x14ac:dyDescent="0.25">
      <c r="A851" s="60" t="s">
        <v>4309</v>
      </c>
      <c r="B851" s="60" t="s">
        <v>6512</v>
      </c>
      <c r="C851" s="220">
        <f t="shared" ref="C851:Q851" si="769">(C4146/C$3380)/(C7441/C$6675)</f>
        <v>0</v>
      </c>
      <c r="D851" s="220">
        <f t="shared" si="769"/>
        <v>0</v>
      </c>
      <c r="E851" s="220">
        <f t="shared" si="769"/>
        <v>0</v>
      </c>
      <c r="F851" s="220">
        <f t="shared" si="769"/>
        <v>3.3319853822735505E-3</v>
      </c>
      <c r="G851" s="220">
        <f t="shared" si="769"/>
        <v>0</v>
      </c>
      <c r="H851" s="220">
        <f t="shared" si="769"/>
        <v>0</v>
      </c>
      <c r="I851" s="220">
        <f t="shared" si="769"/>
        <v>0</v>
      </c>
      <c r="J851" s="220">
        <f t="shared" si="769"/>
        <v>0</v>
      </c>
      <c r="K851" s="220">
        <f t="shared" si="769"/>
        <v>0</v>
      </c>
      <c r="L851" s="220">
        <f t="shared" si="769"/>
        <v>0</v>
      </c>
      <c r="M851" s="220">
        <f t="shared" si="769"/>
        <v>0</v>
      </c>
      <c r="N851" s="220">
        <f t="shared" si="769"/>
        <v>0</v>
      </c>
      <c r="O851" s="220">
        <f t="shared" si="769"/>
        <v>0</v>
      </c>
      <c r="P851" s="220">
        <f t="shared" si="769"/>
        <v>0</v>
      </c>
      <c r="Q851" s="220">
        <f t="shared" si="769"/>
        <v>0</v>
      </c>
    </row>
    <row r="852" spans="1:17" x14ac:dyDescent="0.25">
      <c r="A852" s="60" t="s">
        <v>979</v>
      </c>
      <c r="B852" s="60" t="s">
        <v>6515</v>
      </c>
      <c r="C852" s="220">
        <f t="shared" ref="C852:Q852" si="770">(C4147/C$3380)/(C7442/C$6675)</f>
        <v>0</v>
      </c>
      <c r="D852" s="220">
        <f t="shared" si="770"/>
        <v>0</v>
      </c>
      <c r="E852" s="220">
        <f t="shared" si="770"/>
        <v>0</v>
      </c>
      <c r="F852" s="220">
        <f t="shared" si="770"/>
        <v>4.3438771699718694E-2</v>
      </c>
      <c r="G852" s="220">
        <f t="shared" si="770"/>
        <v>0</v>
      </c>
      <c r="H852" s="220">
        <f t="shared" si="770"/>
        <v>0</v>
      </c>
      <c r="I852" s="220">
        <f t="shared" si="770"/>
        <v>0</v>
      </c>
      <c r="J852" s="220">
        <f t="shared" si="770"/>
        <v>0.39733474171077476</v>
      </c>
      <c r="K852" s="220">
        <f t="shared" si="770"/>
        <v>0</v>
      </c>
      <c r="L852" s="220">
        <f t="shared" si="770"/>
        <v>0.74093518941394165</v>
      </c>
      <c r="M852" s="220">
        <f t="shared" si="770"/>
        <v>0</v>
      </c>
      <c r="N852" s="220">
        <f t="shared" si="770"/>
        <v>0</v>
      </c>
      <c r="O852" s="220">
        <f t="shared" si="770"/>
        <v>0</v>
      </c>
      <c r="P852" s="220">
        <f t="shared" si="770"/>
        <v>0</v>
      </c>
      <c r="Q852" s="220">
        <f t="shared" si="770"/>
        <v>0</v>
      </c>
    </row>
    <row r="853" spans="1:17" x14ac:dyDescent="0.25">
      <c r="A853" s="60" t="s">
        <v>2875</v>
      </c>
      <c r="B853" s="60" t="s">
        <v>6519</v>
      </c>
      <c r="C853" s="220">
        <f t="shared" ref="C853:Q853" si="771">(C4148/C$3380)/(C7443/C$6675)</f>
        <v>0</v>
      </c>
      <c r="D853" s="220">
        <f t="shared" si="771"/>
        <v>0</v>
      </c>
      <c r="E853" s="220">
        <f t="shared" si="771"/>
        <v>0</v>
      </c>
      <c r="F853" s="220">
        <f t="shared" si="771"/>
        <v>3.3078627098109195</v>
      </c>
      <c r="G853" s="220">
        <f t="shared" si="771"/>
        <v>0</v>
      </c>
      <c r="H853" s="220">
        <f t="shared" si="771"/>
        <v>0</v>
      </c>
      <c r="I853" s="220">
        <f t="shared" si="771"/>
        <v>0</v>
      </c>
      <c r="J853" s="220">
        <f t="shared" si="771"/>
        <v>0</v>
      </c>
      <c r="K853" s="220">
        <f t="shared" si="771"/>
        <v>0</v>
      </c>
      <c r="L853" s="220">
        <f t="shared" si="771"/>
        <v>0</v>
      </c>
      <c r="M853" s="220">
        <f t="shared" si="771"/>
        <v>0</v>
      </c>
      <c r="N853" s="220">
        <f t="shared" si="771"/>
        <v>0</v>
      </c>
      <c r="O853" s="220">
        <f t="shared" si="771"/>
        <v>0</v>
      </c>
      <c r="P853" s="220">
        <f t="shared" si="771"/>
        <v>0</v>
      </c>
      <c r="Q853" s="220">
        <f t="shared" si="771"/>
        <v>0</v>
      </c>
    </row>
    <row r="854" spans="1:17" x14ac:dyDescent="0.25">
      <c r="A854" s="60" t="s">
        <v>1104</v>
      </c>
      <c r="B854" s="60" t="s">
        <v>6521</v>
      </c>
      <c r="C854" s="220">
        <f t="shared" ref="C854:Q854" si="772">(C4149/C$3380)/(C7444/C$6675)</f>
        <v>0</v>
      </c>
      <c r="D854" s="220">
        <f t="shared" si="772"/>
        <v>0</v>
      </c>
      <c r="E854" s="220">
        <f t="shared" si="772"/>
        <v>0</v>
      </c>
      <c r="F854" s="220">
        <f t="shared" si="772"/>
        <v>0</v>
      </c>
      <c r="G854" s="220">
        <f t="shared" si="772"/>
        <v>0</v>
      </c>
      <c r="H854" s="220">
        <f t="shared" si="772"/>
        <v>0</v>
      </c>
      <c r="I854" s="220">
        <f t="shared" si="772"/>
        <v>0</v>
      </c>
      <c r="J854" s="220">
        <f t="shared" si="772"/>
        <v>0</v>
      </c>
      <c r="K854" s="220">
        <f t="shared" si="772"/>
        <v>0</v>
      </c>
      <c r="L854" s="220">
        <f t="shared" si="772"/>
        <v>0</v>
      </c>
      <c r="M854" s="220">
        <f t="shared" si="772"/>
        <v>0</v>
      </c>
      <c r="N854" s="220">
        <f t="shared" si="772"/>
        <v>0</v>
      </c>
      <c r="O854" s="220">
        <f t="shared" si="772"/>
        <v>4.8344248870602693E-2</v>
      </c>
      <c r="P854" s="220">
        <f t="shared" si="772"/>
        <v>0</v>
      </c>
      <c r="Q854" s="220">
        <f t="shared" si="772"/>
        <v>0</v>
      </c>
    </row>
    <row r="855" spans="1:17" x14ac:dyDescent="0.25">
      <c r="A855" s="60" t="s">
        <v>856</v>
      </c>
      <c r="B855" s="60" t="s">
        <v>6523</v>
      </c>
      <c r="C855" s="220">
        <f t="shared" ref="C855:Q855" si="773">(C4150/C$3380)/(C7445/C$6675)</f>
        <v>0</v>
      </c>
      <c r="D855" s="220">
        <f t="shared" si="773"/>
        <v>0</v>
      </c>
      <c r="E855" s="220">
        <f t="shared" si="773"/>
        <v>0</v>
      </c>
      <c r="F855" s="220">
        <f t="shared" si="773"/>
        <v>5.8988043614289498E-2</v>
      </c>
      <c r="G855" s="220">
        <f t="shared" si="773"/>
        <v>0</v>
      </c>
      <c r="H855" s="220">
        <f t="shared" si="773"/>
        <v>0</v>
      </c>
      <c r="I855" s="220">
        <f t="shared" si="773"/>
        <v>0</v>
      </c>
      <c r="J855" s="220">
        <f t="shared" si="773"/>
        <v>0</v>
      </c>
      <c r="K855" s="220">
        <f t="shared" si="773"/>
        <v>0</v>
      </c>
      <c r="L855" s="220">
        <f t="shared" si="773"/>
        <v>0</v>
      </c>
      <c r="M855" s="220">
        <f t="shared" si="773"/>
        <v>0</v>
      </c>
      <c r="N855" s="220">
        <f t="shared" si="773"/>
        <v>0</v>
      </c>
      <c r="O855" s="220">
        <f t="shared" si="773"/>
        <v>3.9207318752516117E-2</v>
      </c>
      <c r="P855" s="220">
        <f t="shared" si="773"/>
        <v>0</v>
      </c>
      <c r="Q855" s="220">
        <f t="shared" si="773"/>
        <v>0</v>
      </c>
    </row>
    <row r="856" spans="1:17" x14ac:dyDescent="0.25">
      <c r="A856" s="60" t="s">
        <v>184</v>
      </c>
      <c r="B856" s="60" t="s">
        <v>6524</v>
      </c>
      <c r="C856" s="220">
        <f t="shared" ref="C856:Q856" si="774">(C4151/C$3380)/(C7446/C$6675)</f>
        <v>0</v>
      </c>
      <c r="D856" s="220">
        <f t="shared" si="774"/>
        <v>0</v>
      </c>
      <c r="E856" s="220">
        <f t="shared" si="774"/>
        <v>0</v>
      </c>
      <c r="F856" s="220">
        <f t="shared" si="774"/>
        <v>5.6210047299513604E-3</v>
      </c>
      <c r="G856" s="220">
        <f t="shared" si="774"/>
        <v>4.756016310606858E-3</v>
      </c>
      <c r="H856" s="220">
        <f t="shared" si="774"/>
        <v>0</v>
      </c>
      <c r="I856" s="220">
        <f t="shared" si="774"/>
        <v>0</v>
      </c>
      <c r="J856" s="220">
        <f t="shared" si="774"/>
        <v>0</v>
      </c>
      <c r="K856" s="220">
        <f t="shared" si="774"/>
        <v>0</v>
      </c>
      <c r="L856" s="220">
        <f t="shared" si="774"/>
        <v>0</v>
      </c>
      <c r="M856" s="220">
        <f t="shared" si="774"/>
        <v>0</v>
      </c>
      <c r="N856" s="220">
        <f t="shared" si="774"/>
        <v>0</v>
      </c>
      <c r="O856" s="220">
        <f t="shared" si="774"/>
        <v>1.1540565041304584E-3</v>
      </c>
      <c r="P856" s="220">
        <f t="shared" si="774"/>
        <v>1.6437666311607213E-4</v>
      </c>
      <c r="Q856" s="220">
        <f t="shared" si="774"/>
        <v>1.2399984725181582E-2</v>
      </c>
    </row>
    <row r="857" spans="1:17" x14ac:dyDescent="0.25">
      <c r="A857" s="60" t="s">
        <v>1023</v>
      </c>
      <c r="B857" s="60" t="s">
        <v>6525</v>
      </c>
      <c r="C857" s="220">
        <f t="shared" ref="C857:Q857" si="775">(C4152/C$3380)/(C7447/C$6675)</f>
        <v>0</v>
      </c>
      <c r="D857" s="220">
        <f t="shared" si="775"/>
        <v>0</v>
      </c>
      <c r="E857" s="220">
        <f t="shared" si="775"/>
        <v>2.4968806058179399E-6</v>
      </c>
      <c r="F857" s="220">
        <f t="shared" si="775"/>
        <v>5.1948335565937552E-2</v>
      </c>
      <c r="G857" s="220">
        <f t="shared" si="775"/>
        <v>0</v>
      </c>
      <c r="H857" s="220">
        <f t="shared" si="775"/>
        <v>0</v>
      </c>
      <c r="I857" s="220">
        <f t="shared" si="775"/>
        <v>0</v>
      </c>
      <c r="J857" s="220">
        <f t="shared" si="775"/>
        <v>5.9320003216878178E-2</v>
      </c>
      <c r="K857" s="220">
        <f t="shared" si="775"/>
        <v>0</v>
      </c>
      <c r="L857" s="220">
        <f t="shared" si="775"/>
        <v>3.0139091919079819E-2</v>
      </c>
      <c r="M857" s="220">
        <f t="shared" si="775"/>
        <v>0.18718953483231918</v>
      </c>
      <c r="N857" s="220">
        <f t="shared" si="775"/>
        <v>4.6078288832549906E-2</v>
      </c>
      <c r="O857" s="220">
        <f t="shared" si="775"/>
        <v>2.8976015407802976E-2</v>
      </c>
      <c r="P857" s="220">
        <f t="shared" si="775"/>
        <v>0</v>
      </c>
      <c r="Q857" s="220">
        <f t="shared" si="775"/>
        <v>0</v>
      </c>
    </row>
    <row r="858" spans="1:17" x14ac:dyDescent="0.25">
      <c r="A858" s="60" t="s">
        <v>534</v>
      </c>
      <c r="B858" s="60" t="s">
        <v>6526</v>
      </c>
      <c r="C858" s="220">
        <f t="shared" ref="C858:Q858" si="776">(C4153/C$3380)/(C7448/C$6675)</f>
        <v>0.84610936721638774</v>
      </c>
      <c r="D858" s="220">
        <f t="shared" si="776"/>
        <v>0.51255550972254804</v>
      </c>
      <c r="E858" s="220">
        <f t="shared" si="776"/>
        <v>0.52391029658817667</v>
      </c>
      <c r="F858" s="220">
        <f t="shared" si="776"/>
        <v>0.22528204718582953</v>
      </c>
      <c r="G858" s="220">
        <f t="shared" si="776"/>
        <v>0.16209891880776189</v>
      </c>
      <c r="H858" s="220">
        <f t="shared" si="776"/>
        <v>0.35388396474404299</v>
      </c>
      <c r="I858" s="220">
        <f t="shared" si="776"/>
        <v>0.47927561198900775</v>
      </c>
      <c r="J858" s="220">
        <f t="shared" si="776"/>
        <v>0.33592899153809064</v>
      </c>
      <c r="K858" s="220">
        <f t="shared" si="776"/>
        <v>0.2215139027574351</v>
      </c>
      <c r="L858" s="220">
        <f t="shared" si="776"/>
        <v>0.65118527468113163</v>
      </c>
      <c r="M858" s="220">
        <f t="shared" si="776"/>
        <v>0</v>
      </c>
      <c r="N858" s="220">
        <f t="shared" si="776"/>
        <v>8.6163572025552637E-2</v>
      </c>
      <c r="O858" s="220">
        <f t="shared" si="776"/>
        <v>3.5062988323776162E-3</v>
      </c>
      <c r="P858" s="220">
        <f t="shared" si="776"/>
        <v>0.11575934150673264</v>
      </c>
      <c r="Q858" s="220">
        <f t="shared" si="776"/>
        <v>0.1157471435804807</v>
      </c>
    </row>
    <row r="859" spans="1:17" x14ac:dyDescent="0.25">
      <c r="A859" s="60" t="s">
        <v>600</v>
      </c>
      <c r="B859" s="60" t="s">
        <v>6527</v>
      </c>
      <c r="C859" s="220">
        <f t="shared" ref="C859:Q859" si="777">(C4154/C$3380)/(C7449/C$6675)</f>
        <v>0</v>
      </c>
      <c r="D859" s="220">
        <f t="shared" si="777"/>
        <v>0</v>
      </c>
      <c r="E859" s="220">
        <f t="shared" si="777"/>
        <v>0</v>
      </c>
      <c r="F859" s="220">
        <f t="shared" si="777"/>
        <v>0</v>
      </c>
      <c r="G859" s="220">
        <f t="shared" si="777"/>
        <v>0</v>
      </c>
      <c r="H859" s="220">
        <f t="shared" si="777"/>
        <v>0</v>
      </c>
      <c r="I859" s="220">
        <f t="shared" si="777"/>
        <v>0</v>
      </c>
      <c r="J859" s="220">
        <f t="shared" si="777"/>
        <v>0</v>
      </c>
      <c r="K859" s="220">
        <f t="shared" si="777"/>
        <v>0</v>
      </c>
      <c r="L859" s="220">
        <f t="shared" si="777"/>
        <v>0</v>
      </c>
      <c r="M859" s="220">
        <f t="shared" si="777"/>
        <v>0</v>
      </c>
      <c r="N859" s="220">
        <f t="shared" si="777"/>
        <v>0</v>
      </c>
      <c r="O859" s="220">
        <f t="shared" si="777"/>
        <v>0</v>
      </c>
      <c r="P859" s="220">
        <f t="shared" si="777"/>
        <v>0</v>
      </c>
      <c r="Q859" s="220">
        <f t="shared" si="777"/>
        <v>3.9608817676792511E-5</v>
      </c>
    </row>
    <row r="860" spans="1:17" x14ac:dyDescent="0.25">
      <c r="A860" s="60" t="s">
        <v>1495</v>
      </c>
      <c r="B860" s="60" t="s">
        <v>6528</v>
      </c>
      <c r="C860" s="220">
        <f t="shared" ref="C860:Q860" si="778">(C4155/C$3380)/(C7450/C$6675)</f>
        <v>0</v>
      </c>
      <c r="D860" s="220">
        <f t="shared" si="778"/>
        <v>0</v>
      </c>
      <c r="E860" s="220">
        <f t="shared" si="778"/>
        <v>0</v>
      </c>
      <c r="F860" s="220">
        <f t="shared" si="778"/>
        <v>0</v>
      </c>
      <c r="G860" s="220">
        <f t="shared" si="778"/>
        <v>0</v>
      </c>
      <c r="H860" s="220">
        <f t="shared" si="778"/>
        <v>0</v>
      </c>
      <c r="I860" s="220">
        <f t="shared" si="778"/>
        <v>0</v>
      </c>
      <c r="J860" s="220">
        <f t="shared" si="778"/>
        <v>0</v>
      </c>
      <c r="K860" s="220">
        <f t="shared" si="778"/>
        <v>0</v>
      </c>
      <c r="L860" s="220">
        <f t="shared" si="778"/>
        <v>0</v>
      </c>
      <c r="M860" s="220">
        <f t="shared" si="778"/>
        <v>0</v>
      </c>
      <c r="N860" s="220">
        <f t="shared" si="778"/>
        <v>0</v>
      </c>
      <c r="O860" s="220">
        <f t="shared" si="778"/>
        <v>0</v>
      </c>
      <c r="P860" s="220">
        <f t="shared" si="778"/>
        <v>0</v>
      </c>
      <c r="Q860" s="220">
        <f t="shared" si="778"/>
        <v>1.8925526945971362E-4</v>
      </c>
    </row>
    <row r="861" spans="1:17" x14ac:dyDescent="0.25">
      <c r="A861" s="60" t="s">
        <v>622</v>
      </c>
      <c r="B861" s="60" t="s">
        <v>6529</v>
      </c>
      <c r="C861" s="220">
        <f t="shared" ref="C861:Q861" si="779">(C4156/C$3380)/(C7451/C$6675)</f>
        <v>0</v>
      </c>
      <c r="D861" s="220">
        <f t="shared" si="779"/>
        <v>0.31792558004941407</v>
      </c>
      <c r="E861" s="220">
        <f t="shared" si="779"/>
        <v>0</v>
      </c>
      <c r="F861" s="220">
        <f t="shared" si="779"/>
        <v>0</v>
      </c>
      <c r="G861" s="220">
        <f t="shared" si="779"/>
        <v>0</v>
      </c>
      <c r="H861" s="220">
        <f t="shared" si="779"/>
        <v>0</v>
      </c>
      <c r="I861" s="220">
        <f t="shared" si="779"/>
        <v>0</v>
      </c>
      <c r="J861" s="220">
        <f t="shared" si="779"/>
        <v>0</v>
      </c>
      <c r="K861" s="220">
        <f t="shared" si="779"/>
        <v>0</v>
      </c>
      <c r="L861" s="220">
        <f t="shared" si="779"/>
        <v>0</v>
      </c>
      <c r="M861" s="220">
        <f t="shared" si="779"/>
        <v>0</v>
      </c>
      <c r="N861" s="220">
        <f t="shared" si="779"/>
        <v>0</v>
      </c>
      <c r="O861" s="220">
        <f t="shared" si="779"/>
        <v>0</v>
      </c>
      <c r="P861" s="220">
        <f t="shared" si="779"/>
        <v>0</v>
      </c>
      <c r="Q861" s="220">
        <f t="shared" si="779"/>
        <v>0</v>
      </c>
    </row>
    <row r="862" spans="1:17" x14ac:dyDescent="0.25">
      <c r="A862" s="60" t="s">
        <v>567</v>
      </c>
      <c r="B862" s="60" t="s">
        <v>6530</v>
      </c>
      <c r="C862" s="220">
        <f t="shared" ref="C862:Q862" si="780">(C4157/C$3380)/(C7452/C$6675)</f>
        <v>0</v>
      </c>
      <c r="D862" s="220">
        <f t="shared" si="780"/>
        <v>0</v>
      </c>
      <c r="E862" s="220">
        <f t="shared" si="780"/>
        <v>5.9161894680016527E-3</v>
      </c>
      <c r="F862" s="220">
        <f t="shared" si="780"/>
        <v>0</v>
      </c>
      <c r="G862" s="220">
        <f t="shared" si="780"/>
        <v>0</v>
      </c>
      <c r="H862" s="220">
        <f t="shared" si="780"/>
        <v>0</v>
      </c>
      <c r="I862" s="220">
        <f t="shared" si="780"/>
        <v>4.8575083079969504E-6</v>
      </c>
      <c r="J862" s="220">
        <f t="shared" si="780"/>
        <v>0</v>
      </c>
      <c r="K862" s="220">
        <f t="shared" si="780"/>
        <v>0</v>
      </c>
      <c r="L862" s="220">
        <f t="shared" si="780"/>
        <v>0</v>
      </c>
      <c r="M862" s="220">
        <f t="shared" si="780"/>
        <v>0</v>
      </c>
      <c r="N862" s="220">
        <f t="shared" si="780"/>
        <v>0</v>
      </c>
      <c r="O862" s="220">
        <f t="shared" si="780"/>
        <v>0</v>
      </c>
      <c r="P862" s="220">
        <f t="shared" si="780"/>
        <v>0</v>
      </c>
      <c r="Q862" s="220">
        <f t="shared" si="780"/>
        <v>0</v>
      </c>
    </row>
    <row r="863" spans="1:17" x14ac:dyDescent="0.25">
      <c r="A863" s="60" t="s">
        <v>48</v>
      </c>
      <c r="B863" s="60" t="s">
        <v>6531</v>
      </c>
      <c r="C863" s="220">
        <f t="shared" ref="C863:Q863" si="781">(C4158/C$3380)/(C7453/C$6675)</f>
        <v>1.0880462043246905E-2</v>
      </c>
      <c r="D863" s="220">
        <f t="shared" si="781"/>
        <v>6.1828846152801496E-4</v>
      </c>
      <c r="E863" s="220">
        <f t="shared" si="781"/>
        <v>9.0870051301462189E-3</v>
      </c>
      <c r="F863" s="220">
        <f t="shared" si="781"/>
        <v>1.4514843496827346E-2</v>
      </c>
      <c r="G863" s="220">
        <f t="shared" si="781"/>
        <v>8.951625494980962E-3</v>
      </c>
      <c r="H863" s="220">
        <f t="shared" si="781"/>
        <v>6.2628161825874808E-3</v>
      </c>
      <c r="I863" s="220">
        <f t="shared" si="781"/>
        <v>2.1075839065492596E-2</v>
      </c>
      <c r="J863" s="220">
        <f t="shared" si="781"/>
        <v>1.3897445914082431E-2</v>
      </c>
      <c r="K863" s="220">
        <f t="shared" si="781"/>
        <v>1.9757657949120815E-2</v>
      </c>
      <c r="L863" s="220">
        <f t="shared" si="781"/>
        <v>2.1579617390620448E-2</v>
      </c>
      <c r="M863" s="220">
        <f t="shared" si="781"/>
        <v>0</v>
      </c>
      <c r="N863" s="220">
        <f t="shared" si="781"/>
        <v>4.7749643889443485E-2</v>
      </c>
      <c r="O863" s="220">
        <f t="shared" si="781"/>
        <v>1.5941536705707787E-2</v>
      </c>
      <c r="P863" s="220">
        <f t="shared" si="781"/>
        <v>1.1942457115059148E-2</v>
      </c>
      <c r="Q863" s="220">
        <f t="shared" si="781"/>
        <v>5.4334731129894447E-2</v>
      </c>
    </row>
    <row r="864" spans="1:17" x14ac:dyDescent="0.25">
      <c r="A864" s="60" t="s">
        <v>827</v>
      </c>
      <c r="B864" s="60" t="s">
        <v>6532</v>
      </c>
      <c r="C864" s="220">
        <f t="shared" ref="C864:Q864" si="782">(C4159/C$3380)/(C7454/C$6675)</f>
        <v>0</v>
      </c>
      <c r="D864" s="220">
        <f t="shared" si="782"/>
        <v>0</v>
      </c>
      <c r="E864" s="220">
        <f t="shared" si="782"/>
        <v>0</v>
      </c>
      <c r="F864" s="220">
        <f t="shared" si="782"/>
        <v>4.6027336385992268E-5</v>
      </c>
      <c r="G864" s="220">
        <f t="shared" si="782"/>
        <v>4.755436658265876E-6</v>
      </c>
      <c r="H864" s="220">
        <f t="shared" si="782"/>
        <v>1.9130677148589486E-3</v>
      </c>
      <c r="I864" s="220">
        <f t="shared" si="782"/>
        <v>0</v>
      </c>
      <c r="J864" s="220">
        <f t="shared" si="782"/>
        <v>4.3691863888906694E-3</v>
      </c>
      <c r="K864" s="220">
        <f t="shared" si="782"/>
        <v>1.7394913240603479E-3</v>
      </c>
      <c r="L864" s="220">
        <f t="shared" si="782"/>
        <v>0</v>
      </c>
      <c r="M864" s="220">
        <f t="shared" si="782"/>
        <v>0</v>
      </c>
      <c r="N864" s="220">
        <f t="shared" si="782"/>
        <v>0</v>
      </c>
      <c r="O864" s="220">
        <f t="shared" si="782"/>
        <v>0</v>
      </c>
      <c r="P864" s="220">
        <f t="shared" si="782"/>
        <v>0</v>
      </c>
      <c r="Q864" s="220">
        <f t="shared" si="782"/>
        <v>1.3356238468853374E-3</v>
      </c>
    </row>
    <row r="865" spans="1:17" x14ac:dyDescent="0.25">
      <c r="A865" s="60" t="s">
        <v>315</v>
      </c>
      <c r="B865" s="60" t="s">
        <v>6533</v>
      </c>
      <c r="C865" s="220">
        <f t="shared" ref="C865:Q865" si="783">(C4160/C$3380)/(C7455/C$6675)</f>
        <v>0</v>
      </c>
      <c r="D865" s="220">
        <f t="shared" si="783"/>
        <v>0</v>
      </c>
      <c r="E865" s="220">
        <f t="shared" si="783"/>
        <v>0</v>
      </c>
      <c r="F865" s="220">
        <f t="shared" si="783"/>
        <v>1.1036628355196507E-2</v>
      </c>
      <c r="G865" s="220">
        <f t="shared" si="783"/>
        <v>0</v>
      </c>
      <c r="H865" s="220">
        <f t="shared" si="783"/>
        <v>0</v>
      </c>
      <c r="I865" s="220">
        <f t="shared" si="783"/>
        <v>0</v>
      </c>
      <c r="J865" s="220">
        <f t="shared" si="783"/>
        <v>0</v>
      </c>
      <c r="K865" s="220">
        <f t="shared" si="783"/>
        <v>0</v>
      </c>
      <c r="L865" s="220">
        <f t="shared" si="783"/>
        <v>0</v>
      </c>
      <c r="M865" s="220">
        <f t="shared" si="783"/>
        <v>0</v>
      </c>
      <c r="N865" s="220">
        <f t="shared" si="783"/>
        <v>0</v>
      </c>
      <c r="O865" s="220">
        <f t="shared" si="783"/>
        <v>0</v>
      </c>
      <c r="P865" s="220">
        <f t="shared" si="783"/>
        <v>0.29515064932558654</v>
      </c>
      <c r="Q865" s="220">
        <f t="shared" si="783"/>
        <v>1.1345979052402762E-2</v>
      </c>
    </row>
    <row r="866" spans="1:17" x14ac:dyDescent="0.25">
      <c r="A866" s="60" t="s">
        <v>1946</v>
      </c>
      <c r="B866" s="60" t="s">
        <v>6534</v>
      </c>
      <c r="C866" s="220">
        <f t="shared" ref="C866:Q866" si="784">(C4161/C$3380)/(C7456/C$6675)</f>
        <v>0</v>
      </c>
      <c r="D866" s="220">
        <f t="shared" si="784"/>
        <v>0</v>
      </c>
      <c r="E866" s="220">
        <f t="shared" si="784"/>
        <v>0</v>
      </c>
      <c r="F866" s="220">
        <f t="shared" si="784"/>
        <v>6.1976833018393181E-3</v>
      </c>
      <c r="G866" s="220">
        <f t="shared" si="784"/>
        <v>0</v>
      </c>
      <c r="H866" s="220">
        <f t="shared" si="784"/>
        <v>0</v>
      </c>
      <c r="I866" s="220">
        <f t="shared" si="784"/>
        <v>0</v>
      </c>
      <c r="J866" s="220">
        <f t="shared" si="784"/>
        <v>0</v>
      </c>
      <c r="K866" s="220">
        <f t="shared" si="784"/>
        <v>0</v>
      </c>
      <c r="L866" s="220">
        <f t="shared" si="784"/>
        <v>0</v>
      </c>
      <c r="M866" s="220">
        <f t="shared" si="784"/>
        <v>0</v>
      </c>
      <c r="N866" s="220">
        <f t="shared" si="784"/>
        <v>0</v>
      </c>
      <c r="O866" s="220">
        <f t="shared" si="784"/>
        <v>0</v>
      </c>
      <c r="P866" s="220">
        <f t="shared" si="784"/>
        <v>0</v>
      </c>
      <c r="Q866" s="220">
        <f t="shared" si="784"/>
        <v>0</v>
      </c>
    </row>
    <row r="867" spans="1:17" x14ac:dyDescent="0.25">
      <c r="A867" s="60" t="s">
        <v>201</v>
      </c>
      <c r="B867" s="60" t="s">
        <v>6535</v>
      </c>
      <c r="C867" s="220">
        <f t="shared" ref="C867:Q867" si="785">(C4162/C$3380)/(C7457/C$6675)</f>
        <v>0</v>
      </c>
      <c r="D867" s="220">
        <f t="shared" si="785"/>
        <v>0</v>
      </c>
      <c r="E867" s="220">
        <f t="shared" si="785"/>
        <v>0</v>
      </c>
      <c r="F867" s="220">
        <f t="shared" si="785"/>
        <v>4.9053169759946734E-4</v>
      </c>
      <c r="G867" s="220">
        <f t="shared" si="785"/>
        <v>4.4650519375802173E-5</v>
      </c>
      <c r="H867" s="220">
        <f t="shared" si="785"/>
        <v>1.8526958775911235E-5</v>
      </c>
      <c r="I867" s="220">
        <f t="shared" si="785"/>
        <v>0</v>
      </c>
      <c r="J867" s="220">
        <f t="shared" si="785"/>
        <v>0</v>
      </c>
      <c r="K867" s="220">
        <f t="shared" si="785"/>
        <v>0</v>
      </c>
      <c r="L867" s="220">
        <f t="shared" si="785"/>
        <v>0</v>
      </c>
      <c r="M867" s="220">
        <f t="shared" si="785"/>
        <v>0</v>
      </c>
      <c r="N867" s="220">
        <f t="shared" si="785"/>
        <v>5.032300606515596E-2</v>
      </c>
      <c r="O867" s="220">
        <f t="shared" si="785"/>
        <v>0</v>
      </c>
      <c r="P867" s="220">
        <f t="shared" si="785"/>
        <v>0</v>
      </c>
      <c r="Q867" s="220">
        <f t="shared" si="785"/>
        <v>1.987635721079334E-3</v>
      </c>
    </row>
    <row r="868" spans="1:17" x14ac:dyDescent="0.25">
      <c r="A868" s="60" t="s">
        <v>252</v>
      </c>
      <c r="B868" s="60" t="s">
        <v>6536</v>
      </c>
      <c r="C868" s="220">
        <f t="shared" ref="C868:Q868" si="786">(C4163/C$3380)/(C7458/C$6675)</f>
        <v>0</v>
      </c>
      <c r="D868" s="220">
        <f t="shared" si="786"/>
        <v>3.5175591407942394E-2</v>
      </c>
      <c r="E868" s="220">
        <f t="shared" si="786"/>
        <v>1.0207295813988786</v>
      </c>
      <c r="F868" s="220">
        <f t="shared" si="786"/>
        <v>0</v>
      </c>
      <c r="G868" s="220">
        <f t="shared" si="786"/>
        <v>0</v>
      </c>
      <c r="H868" s="220">
        <f t="shared" si="786"/>
        <v>0</v>
      </c>
      <c r="I868" s="220">
        <f t="shared" si="786"/>
        <v>0</v>
      </c>
      <c r="J868" s="220">
        <f t="shared" si="786"/>
        <v>0</v>
      </c>
      <c r="K868" s="220">
        <f t="shared" si="786"/>
        <v>0</v>
      </c>
      <c r="L868" s="220">
        <f t="shared" si="786"/>
        <v>0</v>
      </c>
      <c r="M868" s="220">
        <f t="shared" si="786"/>
        <v>0</v>
      </c>
      <c r="N868" s="220">
        <f t="shared" si="786"/>
        <v>0</v>
      </c>
      <c r="O868" s="220">
        <f t="shared" si="786"/>
        <v>0</v>
      </c>
      <c r="P868" s="220">
        <f t="shared" si="786"/>
        <v>2.4082637867775345E-3</v>
      </c>
      <c r="Q868" s="220">
        <f t="shared" si="786"/>
        <v>0</v>
      </c>
    </row>
    <row r="869" spans="1:17" x14ac:dyDescent="0.25">
      <c r="A869" s="60" t="s">
        <v>466</v>
      </c>
      <c r="B869" s="60" t="s">
        <v>6538</v>
      </c>
      <c r="C869" s="220">
        <f t="shared" ref="C869:Q869" si="787">(C4164/C$3380)/(C7459/C$6675)</f>
        <v>0</v>
      </c>
      <c r="D869" s="220">
        <f t="shared" si="787"/>
        <v>0</v>
      </c>
      <c r="E869" s="220">
        <f t="shared" si="787"/>
        <v>0</v>
      </c>
      <c r="F869" s="220">
        <f t="shared" si="787"/>
        <v>0</v>
      </c>
      <c r="G869" s="220">
        <f t="shared" si="787"/>
        <v>5.9659515390930199E-3</v>
      </c>
      <c r="H869" s="220">
        <f t="shared" si="787"/>
        <v>0</v>
      </c>
      <c r="I869" s="220">
        <f t="shared" si="787"/>
        <v>0</v>
      </c>
      <c r="J869" s="220">
        <f t="shared" si="787"/>
        <v>0</v>
      </c>
      <c r="K869" s="220">
        <f t="shared" si="787"/>
        <v>3.7642414907290402E-2</v>
      </c>
      <c r="L869" s="220">
        <f t="shared" si="787"/>
        <v>0</v>
      </c>
      <c r="M869" s="220">
        <f t="shared" si="787"/>
        <v>0</v>
      </c>
      <c r="N869" s="220">
        <f t="shared" si="787"/>
        <v>0</v>
      </c>
      <c r="O869" s="220">
        <f t="shared" si="787"/>
        <v>0</v>
      </c>
      <c r="P869" s="220">
        <f t="shared" si="787"/>
        <v>0</v>
      </c>
      <c r="Q869" s="220">
        <f t="shared" si="787"/>
        <v>0</v>
      </c>
    </row>
    <row r="870" spans="1:17" x14ac:dyDescent="0.25">
      <c r="A870" s="60" t="s">
        <v>1004</v>
      </c>
      <c r="B870" s="60" t="s">
        <v>6539</v>
      </c>
      <c r="C870" s="220">
        <f t="shared" ref="C870:Q870" si="788">(C4165/C$3380)/(C7460/C$6675)</f>
        <v>1.7661951725112517E-3</v>
      </c>
      <c r="D870" s="220">
        <f t="shared" si="788"/>
        <v>0</v>
      </c>
      <c r="E870" s="220">
        <f t="shared" si="788"/>
        <v>0</v>
      </c>
      <c r="F870" s="220">
        <f t="shared" si="788"/>
        <v>1.5538278572381882E-2</v>
      </c>
      <c r="G870" s="220">
        <f t="shared" si="788"/>
        <v>0</v>
      </c>
      <c r="H870" s="220">
        <f t="shared" si="788"/>
        <v>0</v>
      </c>
      <c r="I870" s="220">
        <f t="shared" si="788"/>
        <v>0</v>
      </c>
      <c r="J870" s="220">
        <f t="shared" si="788"/>
        <v>0</v>
      </c>
      <c r="K870" s="220">
        <f t="shared" si="788"/>
        <v>0</v>
      </c>
      <c r="L870" s="220">
        <f t="shared" si="788"/>
        <v>0</v>
      </c>
      <c r="M870" s="220">
        <f t="shared" si="788"/>
        <v>0</v>
      </c>
      <c r="N870" s="220">
        <f t="shared" si="788"/>
        <v>0</v>
      </c>
      <c r="O870" s="220">
        <f t="shared" si="788"/>
        <v>0</v>
      </c>
      <c r="P870" s="220">
        <f t="shared" si="788"/>
        <v>0</v>
      </c>
      <c r="Q870" s="220">
        <f t="shared" si="788"/>
        <v>0</v>
      </c>
    </row>
    <row r="871" spans="1:17" x14ac:dyDescent="0.25">
      <c r="A871" s="60" t="s">
        <v>159</v>
      </c>
      <c r="B871" s="60" t="s">
        <v>6540</v>
      </c>
      <c r="C871" s="220">
        <f t="shared" ref="C871:Q871" si="789">(C4166/C$3380)/(C7461/C$6675)</f>
        <v>2.1735838033704819E-3</v>
      </c>
      <c r="D871" s="220">
        <f t="shared" si="789"/>
        <v>0</v>
      </c>
      <c r="E871" s="220">
        <f t="shared" si="789"/>
        <v>6.1444266060756312E-3</v>
      </c>
      <c r="F871" s="220">
        <f t="shared" si="789"/>
        <v>5.1431311654571961E-3</v>
      </c>
      <c r="G871" s="220">
        <f t="shared" si="789"/>
        <v>6.7869358097765852E-6</v>
      </c>
      <c r="H871" s="220">
        <f t="shared" si="789"/>
        <v>0</v>
      </c>
      <c r="I871" s="220">
        <f t="shared" si="789"/>
        <v>0</v>
      </c>
      <c r="J871" s="220">
        <f t="shared" si="789"/>
        <v>0</v>
      </c>
      <c r="K871" s="220">
        <f t="shared" si="789"/>
        <v>0</v>
      </c>
      <c r="L871" s="220">
        <f t="shared" si="789"/>
        <v>0</v>
      </c>
      <c r="M871" s="220">
        <f t="shared" si="789"/>
        <v>0</v>
      </c>
      <c r="N871" s="220">
        <f t="shared" si="789"/>
        <v>0</v>
      </c>
      <c r="O871" s="220">
        <f t="shared" si="789"/>
        <v>0</v>
      </c>
      <c r="P871" s="220">
        <f t="shared" si="789"/>
        <v>0</v>
      </c>
      <c r="Q871" s="220">
        <f t="shared" si="789"/>
        <v>0</v>
      </c>
    </row>
    <row r="872" spans="1:17" x14ac:dyDescent="0.25">
      <c r="A872" s="60" t="s">
        <v>754</v>
      </c>
      <c r="B872" s="60" t="s">
        <v>6541</v>
      </c>
      <c r="C872" s="220">
        <f t="shared" ref="C872:Q872" si="790">(C4167/C$3380)/(C7462/C$6675)</f>
        <v>0</v>
      </c>
      <c r="D872" s="220">
        <f t="shared" si="790"/>
        <v>0</v>
      </c>
      <c r="E872" s="220">
        <f t="shared" si="790"/>
        <v>3.8480640992221335E-3</v>
      </c>
      <c r="F872" s="220">
        <f t="shared" si="790"/>
        <v>2.8306222566827372E-4</v>
      </c>
      <c r="G872" s="220">
        <f t="shared" si="790"/>
        <v>0</v>
      </c>
      <c r="H872" s="220">
        <f t="shared" si="790"/>
        <v>0</v>
      </c>
      <c r="I872" s="220">
        <f t="shared" si="790"/>
        <v>0</v>
      </c>
      <c r="J872" s="220">
        <f t="shared" si="790"/>
        <v>0</v>
      </c>
      <c r="K872" s="220">
        <f t="shared" si="790"/>
        <v>0</v>
      </c>
      <c r="L872" s="220">
        <f t="shared" si="790"/>
        <v>0</v>
      </c>
      <c r="M872" s="220">
        <f t="shared" si="790"/>
        <v>0</v>
      </c>
      <c r="N872" s="220">
        <f t="shared" si="790"/>
        <v>0</v>
      </c>
      <c r="O872" s="220">
        <f t="shared" si="790"/>
        <v>0</v>
      </c>
      <c r="P872" s="220">
        <f t="shared" si="790"/>
        <v>0</v>
      </c>
      <c r="Q872" s="220">
        <f t="shared" si="790"/>
        <v>0</v>
      </c>
    </row>
    <row r="873" spans="1:17" x14ac:dyDescent="0.25">
      <c r="A873" s="60" t="s">
        <v>3133</v>
      </c>
      <c r="B873" s="60" t="s">
        <v>6542</v>
      </c>
      <c r="C873" s="220">
        <f t="shared" ref="C873:Q873" si="791">(C4168/C$3380)/(C7463/C$6675)</f>
        <v>0</v>
      </c>
      <c r="D873" s="220">
        <f t="shared" si="791"/>
        <v>0</v>
      </c>
      <c r="E873" s="220">
        <f t="shared" si="791"/>
        <v>2.0196928084456889E-3</v>
      </c>
      <c r="F873" s="220">
        <f t="shared" si="791"/>
        <v>0</v>
      </c>
      <c r="G873" s="220">
        <f t="shared" si="791"/>
        <v>1.8915285876316787E-2</v>
      </c>
      <c r="H873" s="220">
        <f t="shared" si="791"/>
        <v>0</v>
      </c>
      <c r="I873" s="220">
        <f t="shared" si="791"/>
        <v>0</v>
      </c>
      <c r="J873" s="220">
        <f t="shared" si="791"/>
        <v>0</v>
      </c>
      <c r="K873" s="220">
        <f t="shared" si="791"/>
        <v>0</v>
      </c>
      <c r="L873" s="220">
        <f t="shared" si="791"/>
        <v>0</v>
      </c>
      <c r="M873" s="220">
        <f t="shared" si="791"/>
        <v>0</v>
      </c>
      <c r="N873" s="220">
        <f t="shared" si="791"/>
        <v>0</v>
      </c>
      <c r="O873" s="220">
        <f t="shared" si="791"/>
        <v>0</v>
      </c>
      <c r="P873" s="220">
        <f t="shared" si="791"/>
        <v>0</v>
      </c>
      <c r="Q873" s="220">
        <f t="shared" si="791"/>
        <v>0</v>
      </c>
    </row>
    <row r="874" spans="1:17" x14ac:dyDescent="0.25">
      <c r="A874" s="60" t="s">
        <v>792</v>
      </c>
      <c r="B874" s="60" t="s">
        <v>6543</v>
      </c>
      <c r="C874" s="220">
        <f t="shared" ref="C874:Q874" si="792">(C4169/C$3380)/(C7464/C$6675)</f>
        <v>0</v>
      </c>
      <c r="D874" s="220">
        <f t="shared" si="792"/>
        <v>3.0740917992413425E-2</v>
      </c>
      <c r="E874" s="220">
        <f t="shared" si="792"/>
        <v>0</v>
      </c>
      <c r="F874" s="220">
        <f t="shared" si="792"/>
        <v>2.6156212735585813E-2</v>
      </c>
      <c r="G874" s="220">
        <f t="shared" si="792"/>
        <v>0</v>
      </c>
      <c r="H874" s="220">
        <f t="shared" si="792"/>
        <v>0</v>
      </c>
      <c r="I874" s="220">
        <f t="shared" si="792"/>
        <v>2.935577995187667E-5</v>
      </c>
      <c r="J874" s="220">
        <f t="shared" si="792"/>
        <v>7.2908181254195447E-3</v>
      </c>
      <c r="K874" s="220">
        <f t="shared" si="792"/>
        <v>3.5507840686390701E-3</v>
      </c>
      <c r="L874" s="220">
        <f t="shared" si="792"/>
        <v>0</v>
      </c>
      <c r="M874" s="220">
        <f t="shared" si="792"/>
        <v>0</v>
      </c>
      <c r="N874" s="220">
        <f t="shared" si="792"/>
        <v>0</v>
      </c>
      <c r="O874" s="220">
        <f t="shared" si="792"/>
        <v>0</v>
      </c>
      <c r="P874" s="220">
        <f t="shared" si="792"/>
        <v>2.6074214562340451E-4</v>
      </c>
      <c r="Q874" s="220">
        <f t="shared" si="792"/>
        <v>0</v>
      </c>
    </row>
    <row r="875" spans="1:17" x14ac:dyDescent="0.25">
      <c r="A875" s="60" t="s">
        <v>495</v>
      </c>
      <c r="B875" s="60" t="s">
        <v>6544</v>
      </c>
      <c r="C875" s="220">
        <f t="shared" ref="C875:Q875" si="793">(C4170/C$3380)/(C7465/C$6675)</f>
        <v>1.8092700299801305E-2</v>
      </c>
      <c r="D875" s="220">
        <f t="shared" si="793"/>
        <v>5.7688088497724728E-2</v>
      </c>
      <c r="E875" s="220">
        <f t="shared" si="793"/>
        <v>3.371692074359005E-3</v>
      </c>
      <c r="F875" s="220">
        <f t="shared" si="793"/>
        <v>4.12310670728831E-3</v>
      </c>
      <c r="G875" s="220">
        <f t="shared" si="793"/>
        <v>1.5388131390571345E-2</v>
      </c>
      <c r="H875" s="220">
        <f t="shared" si="793"/>
        <v>7.5700000735265368E-3</v>
      </c>
      <c r="I875" s="220">
        <f t="shared" si="793"/>
        <v>9.7014528588499002E-3</v>
      </c>
      <c r="J875" s="220">
        <f t="shared" si="793"/>
        <v>1.7873677470290939E-2</v>
      </c>
      <c r="K875" s="220">
        <f t="shared" si="793"/>
        <v>5.2138556107753482E-2</v>
      </c>
      <c r="L875" s="220">
        <f t="shared" si="793"/>
        <v>3.4688952915626819E-2</v>
      </c>
      <c r="M875" s="220">
        <f t="shared" si="793"/>
        <v>0</v>
      </c>
      <c r="N875" s="220">
        <f t="shared" si="793"/>
        <v>1.8783420233465015E-3</v>
      </c>
      <c r="O875" s="220">
        <f t="shared" si="793"/>
        <v>0</v>
      </c>
      <c r="P875" s="220">
        <f t="shared" si="793"/>
        <v>0</v>
      </c>
      <c r="Q875" s="220">
        <f t="shared" si="793"/>
        <v>0</v>
      </c>
    </row>
    <row r="876" spans="1:17" x14ac:dyDescent="0.25">
      <c r="A876" s="60" t="s">
        <v>208</v>
      </c>
      <c r="B876" s="60" t="s">
        <v>6545</v>
      </c>
      <c r="C876" s="220">
        <f t="shared" ref="C876:Q876" si="794">(C4171/C$3380)/(C7466/C$6675)</f>
        <v>1.979882431276286E-3</v>
      </c>
      <c r="D876" s="220">
        <f t="shared" si="794"/>
        <v>0.23183718795521394</v>
      </c>
      <c r="E876" s="220">
        <f t="shared" si="794"/>
        <v>0.53279211976845309</v>
      </c>
      <c r="F876" s="220">
        <f t="shared" si="794"/>
        <v>7.2235871582902442E-2</v>
      </c>
      <c r="G876" s="220">
        <f t="shared" si="794"/>
        <v>0</v>
      </c>
      <c r="H876" s="220">
        <f t="shared" si="794"/>
        <v>0.2992545575197133</v>
      </c>
      <c r="I876" s="220">
        <f t="shared" si="794"/>
        <v>0.20335116835914124</v>
      </c>
      <c r="J876" s="220">
        <f t="shared" si="794"/>
        <v>0</v>
      </c>
      <c r="K876" s="220">
        <f t="shared" si="794"/>
        <v>0</v>
      </c>
      <c r="L876" s="220">
        <f t="shared" si="794"/>
        <v>1.4277690390678504E-4</v>
      </c>
      <c r="M876" s="220">
        <f t="shared" si="794"/>
        <v>0</v>
      </c>
      <c r="N876" s="220">
        <f t="shared" si="794"/>
        <v>0</v>
      </c>
      <c r="O876" s="220">
        <f t="shared" si="794"/>
        <v>0</v>
      </c>
      <c r="P876" s="220">
        <f t="shared" si="794"/>
        <v>0</v>
      </c>
      <c r="Q876" s="220">
        <f t="shared" si="794"/>
        <v>4.6810753146637558E-5</v>
      </c>
    </row>
    <row r="877" spans="1:17" x14ac:dyDescent="0.25">
      <c r="A877" s="60" t="s">
        <v>129</v>
      </c>
      <c r="B877" s="60" t="s">
        <v>6546</v>
      </c>
      <c r="C877" s="220">
        <f t="shared" ref="C877:Q877" si="795">(C4172/C$3380)/(C7467/C$6675)</f>
        <v>0</v>
      </c>
      <c r="D877" s="220">
        <f t="shared" si="795"/>
        <v>1.1055790052777938</v>
      </c>
      <c r="E877" s="220">
        <f t="shared" si="795"/>
        <v>0.35450685270124099</v>
      </c>
      <c r="F877" s="220">
        <f t="shared" si="795"/>
        <v>0.12233921729257484</v>
      </c>
      <c r="G877" s="220">
        <f t="shared" si="795"/>
        <v>1.4921138766775911E-2</v>
      </c>
      <c r="H877" s="220">
        <f t="shared" si="795"/>
        <v>4.7643609579155186E-2</v>
      </c>
      <c r="I877" s="220">
        <f t="shared" si="795"/>
        <v>0.16839277990026927</v>
      </c>
      <c r="J877" s="220">
        <f t="shared" si="795"/>
        <v>6.6206499607910904E-2</v>
      </c>
      <c r="K877" s="220">
        <f t="shared" si="795"/>
        <v>9.3027176188752808E-2</v>
      </c>
      <c r="L877" s="220">
        <f t="shared" si="795"/>
        <v>0.65232922273890159</v>
      </c>
      <c r="M877" s="220">
        <f t="shared" si="795"/>
        <v>1.2014969380270568</v>
      </c>
      <c r="N877" s="220">
        <f t="shared" si="795"/>
        <v>1.9737466952159326</v>
      </c>
      <c r="O877" s="220">
        <f t="shared" si="795"/>
        <v>3.2614581635188548E-3</v>
      </c>
      <c r="P877" s="220">
        <f t="shared" si="795"/>
        <v>0.24149299010334283</v>
      </c>
      <c r="Q877" s="220">
        <f t="shared" si="795"/>
        <v>0.13026876351635425</v>
      </c>
    </row>
    <row r="878" spans="1:17" x14ac:dyDescent="0.25">
      <c r="A878" s="60" t="s">
        <v>181</v>
      </c>
      <c r="B878" s="60" t="s">
        <v>6547</v>
      </c>
      <c r="C878" s="220">
        <f t="shared" ref="C878:Q878" si="796">(C4173/C$3380)/(C7468/C$6675)</f>
        <v>0</v>
      </c>
      <c r="D878" s="220">
        <f t="shared" si="796"/>
        <v>1.0621456144080122E-2</v>
      </c>
      <c r="E878" s="220">
        <f t="shared" si="796"/>
        <v>0.67495660757598985</v>
      </c>
      <c r="F878" s="220">
        <f t="shared" si="796"/>
        <v>4.9572180427590012E-2</v>
      </c>
      <c r="G878" s="220">
        <f t="shared" si="796"/>
        <v>8.1216848312511067E-3</v>
      </c>
      <c r="H878" s="220">
        <f t="shared" si="796"/>
        <v>0</v>
      </c>
      <c r="I878" s="220">
        <f t="shared" si="796"/>
        <v>7.8170316677171087E-2</v>
      </c>
      <c r="J878" s="220">
        <f t="shared" si="796"/>
        <v>0.82839163920947223</v>
      </c>
      <c r="K878" s="220">
        <f t="shared" si="796"/>
        <v>2.2775507768833356</v>
      </c>
      <c r="L878" s="220">
        <f t="shared" si="796"/>
        <v>1.8668541569538923</v>
      </c>
      <c r="M878" s="220">
        <f t="shared" si="796"/>
        <v>0.31808387652631775</v>
      </c>
      <c r="N878" s="220">
        <f t="shared" si="796"/>
        <v>0.34213540892002686</v>
      </c>
      <c r="O878" s="220">
        <f t="shared" si="796"/>
        <v>0</v>
      </c>
      <c r="P878" s="220">
        <f t="shared" si="796"/>
        <v>1.7769771818061744E-2</v>
      </c>
      <c r="Q878" s="220">
        <f t="shared" si="796"/>
        <v>0.1290421630699197</v>
      </c>
    </row>
    <row r="879" spans="1:17" x14ac:dyDescent="0.25">
      <c r="A879" s="60" t="s">
        <v>1029</v>
      </c>
      <c r="B879" s="60" t="s">
        <v>6549</v>
      </c>
      <c r="C879" s="220">
        <f t="shared" ref="C879:Q879" si="797">(C4174/C$3380)/(C7469/C$6675)</f>
        <v>0</v>
      </c>
      <c r="D879" s="220">
        <f t="shared" si="797"/>
        <v>0</v>
      </c>
      <c r="E879" s="220">
        <f t="shared" si="797"/>
        <v>0</v>
      </c>
      <c r="F879" s="220">
        <f t="shared" si="797"/>
        <v>0</v>
      </c>
      <c r="G879" s="220">
        <f t="shared" si="797"/>
        <v>0</v>
      </c>
      <c r="H879" s="220">
        <f t="shared" si="797"/>
        <v>0</v>
      </c>
      <c r="I879" s="220">
        <f t="shared" si="797"/>
        <v>0</v>
      </c>
      <c r="J879" s="220">
        <f t="shared" si="797"/>
        <v>0</v>
      </c>
      <c r="K879" s="220">
        <f t="shared" si="797"/>
        <v>0</v>
      </c>
      <c r="L879" s="220">
        <f t="shared" si="797"/>
        <v>1.4152789796832244E-3</v>
      </c>
      <c r="M879" s="220">
        <f t="shared" si="797"/>
        <v>0</v>
      </c>
      <c r="N879" s="220">
        <f t="shared" si="797"/>
        <v>0</v>
      </c>
      <c r="O879" s="220">
        <f t="shared" si="797"/>
        <v>0</v>
      </c>
      <c r="P879" s="220">
        <f t="shared" si="797"/>
        <v>0</v>
      </c>
      <c r="Q879" s="220">
        <f t="shared" si="797"/>
        <v>8.6098619706697858E-3</v>
      </c>
    </row>
    <row r="880" spans="1:17" x14ac:dyDescent="0.25">
      <c r="A880" s="60" t="s">
        <v>2137</v>
      </c>
      <c r="B880" s="60" t="s">
        <v>6550</v>
      </c>
      <c r="C880" s="220">
        <f t="shared" ref="C880:Q880" si="798">(C4175/C$3380)/(C7470/C$6675)</f>
        <v>0</v>
      </c>
      <c r="D880" s="220">
        <f t="shared" si="798"/>
        <v>0</v>
      </c>
      <c r="E880" s="220">
        <f t="shared" si="798"/>
        <v>0</v>
      </c>
      <c r="F880" s="220">
        <f t="shared" si="798"/>
        <v>0</v>
      </c>
      <c r="G880" s="220">
        <f t="shared" si="798"/>
        <v>0</v>
      </c>
      <c r="H880" s="220">
        <f t="shared" si="798"/>
        <v>0</v>
      </c>
      <c r="I880" s="220">
        <f t="shared" si="798"/>
        <v>0</v>
      </c>
      <c r="J880" s="220">
        <f t="shared" si="798"/>
        <v>0</v>
      </c>
      <c r="K880" s="220">
        <f t="shared" si="798"/>
        <v>0</v>
      </c>
      <c r="L880" s="220">
        <f t="shared" si="798"/>
        <v>0.25760559778863368</v>
      </c>
      <c r="M880" s="220">
        <f t="shared" si="798"/>
        <v>0</v>
      </c>
      <c r="N880" s="220">
        <f t="shared" si="798"/>
        <v>0</v>
      </c>
      <c r="O880" s="220">
        <f t="shared" si="798"/>
        <v>0</v>
      </c>
      <c r="P880" s="220">
        <f t="shared" si="798"/>
        <v>0</v>
      </c>
      <c r="Q880" s="220">
        <f t="shared" si="798"/>
        <v>0</v>
      </c>
    </row>
    <row r="881" spans="1:17" x14ac:dyDescent="0.25">
      <c r="A881" s="60" t="s">
        <v>1274</v>
      </c>
      <c r="B881" s="60" t="s">
        <v>6551</v>
      </c>
      <c r="C881" s="220">
        <f t="shared" ref="C881:Q881" si="799">(C4176/C$3380)/(C7471/C$6675)</f>
        <v>0</v>
      </c>
      <c r="D881" s="220">
        <f t="shared" si="799"/>
        <v>0</v>
      </c>
      <c r="E881" s="220">
        <f t="shared" si="799"/>
        <v>0</v>
      </c>
      <c r="F881" s="220">
        <f t="shared" si="799"/>
        <v>0</v>
      </c>
      <c r="G881" s="220">
        <f t="shared" si="799"/>
        <v>0</v>
      </c>
      <c r="H881" s="220">
        <f t="shared" si="799"/>
        <v>0</v>
      </c>
      <c r="I881" s="220">
        <f t="shared" si="799"/>
        <v>0</v>
      </c>
      <c r="J881" s="220">
        <f t="shared" si="799"/>
        <v>0</v>
      </c>
      <c r="K881" s="220">
        <f t="shared" si="799"/>
        <v>0</v>
      </c>
      <c r="L881" s="220">
        <f t="shared" si="799"/>
        <v>1.7381253911985778E-2</v>
      </c>
      <c r="M881" s="220">
        <f t="shared" si="799"/>
        <v>0</v>
      </c>
      <c r="N881" s="220">
        <f t="shared" si="799"/>
        <v>0</v>
      </c>
      <c r="O881" s="220">
        <f t="shared" si="799"/>
        <v>0</v>
      </c>
      <c r="P881" s="220">
        <f t="shared" si="799"/>
        <v>0</v>
      </c>
      <c r="Q881" s="220">
        <f t="shared" si="799"/>
        <v>4.5775518737705904E-2</v>
      </c>
    </row>
    <row r="882" spans="1:17" x14ac:dyDescent="0.25">
      <c r="A882" s="60" t="s">
        <v>236</v>
      </c>
      <c r="B882" s="60" t="s">
        <v>6552</v>
      </c>
      <c r="C882" s="220">
        <f t="shared" ref="C882:Q882" si="800">(C4177/C$3380)/(C7472/C$6675)</f>
        <v>1.9945948066543574E-2</v>
      </c>
      <c r="D882" s="220">
        <f t="shared" si="800"/>
        <v>2.2607789895388482E-2</v>
      </c>
      <c r="E882" s="220">
        <f t="shared" si="800"/>
        <v>0.20674208334750802</v>
      </c>
      <c r="F882" s="220">
        <f t="shared" si="800"/>
        <v>4.2898239541759732E-2</v>
      </c>
      <c r="G882" s="220">
        <f t="shared" si="800"/>
        <v>1.5817020568178821E-3</v>
      </c>
      <c r="H882" s="220">
        <f t="shared" si="800"/>
        <v>2.9278888350109096</v>
      </c>
      <c r="I882" s="220">
        <f t="shared" si="800"/>
        <v>0.39661138755274988</v>
      </c>
      <c r="J882" s="220">
        <f t="shared" si="800"/>
        <v>0</v>
      </c>
      <c r="K882" s="220">
        <f t="shared" si="800"/>
        <v>0.3486284611927456</v>
      </c>
      <c r="L882" s="220">
        <f t="shared" si="800"/>
        <v>9.1282012332738846E-2</v>
      </c>
      <c r="M882" s="220">
        <f t="shared" si="800"/>
        <v>0</v>
      </c>
      <c r="N882" s="220">
        <f t="shared" si="800"/>
        <v>0</v>
      </c>
      <c r="O882" s="220">
        <f t="shared" si="800"/>
        <v>0</v>
      </c>
      <c r="P882" s="220">
        <f t="shared" si="800"/>
        <v>0</v>
      </c>
      <c r="Q882" s="220">
        <f t="shared" si="800"/>
        <v>2.1628868348795204E-2</v>
      </c>
    </row>
    <row r="883" spans="1:17" x14ac:dyDescent="0.25">
      <c r="A883" s="60" t="s">
        <v>111</v>
      </c>
      <c r="B883" s="60" t="s">
        <v>6553</v>
      </c>
      <c r="C883" s="220">
        <f t="shared" ref="C883:Q883" si="801">(C4178/C$3380)/(C7473/C$6675)</f>
        <v>0</v>
      </c>
      <c r="D883" s="220">
        <f t="shared" si="801"/>
        <v>0.24446828780288543</v>
      </c>
      <c r="E883" s="220">
        <f t="shared" si="801"/>
        <v>5.1796620882595115E-3</v>
      </c>
      <c r="F883" s="220">
        <f t="shared" si="801"/>
        <v>3.3753005286497233E-4</v>
      </c>
      <c r="G883" s="220">
        <f t="shared" si="801"/>
        <v>5.3431468039258131E-5</v>
      </c>
      <c r="H883" s="220">
        <f t="shared" si="801"/>
        <v>3.4979033900419396E-5</v>
      </c>
      <c r="I883" s="220">
        <f t="shared" si="801"/>
        <v>3.0442106461121905E-5</v>
      </c>
      <c r="J883" s="220">
        <f t="shared" si="801"/>
        <v>3.8261359164842817E-5</v>
      </c>
      <c r="K883" s="220">
        <f t="shared" si="801"/>
        <v>4.338691324641296E-3</v>
      </c>
      <c r="L883" s="220">
        <f t="shared" si="801"/>
        <v>3.1089563738987775E-4</v>
      </c>
      <c r="M883" s="220">
        <f t="shared" si="801"/>
        <v>5.0789590658599625E-7</v>
      </c>
      <c r="N883" s="220">
        <f t="shared" si="801"/>
        <v>8.1010785770816562E-3</v>
      </c>
      <c r="O883" s="220">
        <f t="shared" si="801"/>
        <v>0</v>
      </c>
      <c r="P883" s="220">
        <f t="shared" si="801"/>
        <v>1.2120838400118611E-4</v>
      </c>
      <c r="Q883" s="220">
        <f t="shared" si="801"/>
        <v>0</v>
      </c>
    </row>
    <row r="884" spans="1:17" x14ac:dyDescent="0.25">
      <c r="A884" s="60" t="s">
        <v>166</v>
      </c>
      <c r="B884" s="60" t="s">
        <v>6554</v>
      </c>
      <c r="C884" s="220">
        <f t="shared" ref="C884:Q884" si="802">(C4179/C$3380)/(C7474/C$6675)</f>
        <v>0</v>
      </c>
      <c r="D884" s="220">
        <f t="shared" si="802"/>
        <v>0</v>
      </c>
      <c r="E884" s="220">
        <f t="shared" si="802"/>
        <v>2.6982134751484376E-2</v>
      </c>
      <c r="F884" s="220">
        <f t="shared" si="802"/>
        <v>0.36945065387710774</v>
      </c>
      <c r="G884" s="220">
        <f t="shared" si="802"/>
        <v>4.7552040723875845E-3</v>
      </c>
      <c r="H884" s="220">
        <f t="shared" si="802"/>
        <v>9.8129648907146496E-4</v>
      </c>
      <c r="I884" s="220">
        <f t="shared" si="802"/>
        <v>1.1525299172327991E-4</v>
      </c>
      <c r="J884" s="220">
        <f t="shared" si="802"/>
        <v>7.7445275950504796E-4</v>
      </c>
      <c r="K884" s="220">
        <f t="shared" si="802"/>
        <v>4.1867834665117974E-2</v>
      </c>
      <c r="L884" s="220">
        <f t="shared" si="802"/>
        <v>3.4074393324799945E-2</v>
      </c>
      <c r="M884" s="220">
        <f t="shared" si="802"/>
        <v>0</v>
      </c>
      <c r="N884" s="220">
        <f t="shared" si="802"/>
        <v>0</v>
      </c>
      <c r="O884" s="220">
        <f t="shared" si="802"/>
        <v>0</v>
      </c>
      <c r="P884" s="220">
        <f t="shared" si="802"/>
        <v>1.1071095369943992E-2</v>
      </c>
      <c r="Q884" s="220">
        <f t="shared" si="802"/>
        <v>8.4492056471068538E-3</v>
      </c>
    </row>
    <row r="885" spans="1:17" x14ac:dyDescent="0.25">
      <c r="A885" s="60" t="s">
        <v>2288</v>
      </c>
      <c r="B885" s="60" t="s">
        <v>6555</v>
      </c>
      <c r="C885" s="220">
        <f t="shared" ref="C885:Q885" si="803">(C4180/C$3380)/(C7475/C$6675)</f>
        <v>0</v>
      </c>
      <c r="D885" s="220">
        <f t="shared" si="803"/>
        <v>0</v>
      </c>
      <c r="E885" s="220">
        <f t="shared" si="803"/>
        <v>4.1618322410958364E-2</v>
      </c>
      <c r="F885" s="220">
        <f t="shared" si="803"/>
        <v>0</v>
      </c>
      <c r="G885" s="220">
        <f t="shared" si="803"/>
        <v>0</v>
      </c>
      <c r="H885" s="220">
        <f t="shared" si="803"/>
        <v>0</v>
      </c>
      <c r="I885" s="220">
        <f t="shared" si="803"/>
        <v>2.1173835389405818E-4</v>
      </c>
      <c r="J885" s="220">
        <f t="shared" si="803"/>
        <v>2.6238613410627408E-4</v>
      </c>
      <c r="K885" s="220">
        <f t="shared" si="803"/>
        <v>0</v>
      </c>
      <c r="L885" s="220">
        <f t="shared" si="803"/>
        <v>2.1747899165540166E-3</v>
      </c>
      <c r="M885" s="220">
        <f t="shared" si="803"/>
        <v>0</v>
      </c>
      <c r="N885" s="220">
        <f t="shared" si="803"/>
        <v>0</v>
      </c>
      <c r="O885" s="220">
        <f t="shared" si="803"/>
        <v>0</v>
      </c>
      <c r="P885" s="220">
        <f t="shared" si="803"/>
        <v>0</v>
      </c>
      <c r="Q885" s="220">
        <f t="shared" si="803"/>
        <v>0</v>
      </c>
    </row>
    <row r="886" spans="1:17" x14ac:dyDescent="0.25">
      <c r="A886" s="60" t="s">
        <v>874</v>
      </c>
      <c r="B886" s="60" t="s">
        <v>6556</v>
      </c>
      <c r="C886" s="220">
        <f t="shared" ref="C886:Q886" si="804">(C4181/C$3380)/(C7476/C$6675)</f>
        <v>0</v>
      </c>
      <c r="D886" s="220">
        <f t="shared" si="804"/>
        <v>4.3223481458088174E-3</v>
      </c>
      <c r="E886" s="220">
        <f t="shared" si="804"/>
        <v>1.6375271532039118E-2</v>
      </c>
      <c r="F886" s="220">
        <f t="shared" si="804"/>
        <v>1.2071037968059771E-2</v>
      </c>
      <c r="G886" s="220">
        <f t="shared" si="804"/>
        <v>0</v>
      </c>
      <c r="H886" s="220">
        <f t="shared" si="804"/>
        <v>2.4715090001036217E-3</v>
      </c>
      <c r="I886" s="220">
        <f t="shared" si="804"/>
        <v>5.682369696376025E-3</v>
      </c>
      <c r="J886" s="220">
        <f t="shared" si="804"/>
        <v>7.0827192496171827E-6</v>
      </c>
      <c r="K886" s="220">
        <f t="shared" si="804"/>
        <v>5.138675914952065E-2</v>
      </c>
      <c r="L886" s="220">
        <f t="shared" si="804"/>
        <v>5.0846963570944201E-4</v>
      </c>
      <c r="M886" s="220">
        <f t="shared" si="804"/>
        <v>0</v>
      </c>
      <c r="N886" s="220">
        <f t="shared" si="804"/>
        <v>0</v>
      </c>
      <c r="O886" s="220">
        <f t="shared" si="804"/>
        <v>0</v>
      </c>
      <c r="P886" s="220">
        <f t="shared" si="804"/>
        <v>5.9609636620867471E-3</v>
      </c>
      <c r="Q886" s="220">
        <f t="shared" si="804"/>
        <v>2.0230442369386949E-2</v>
      </c>
    </row>
    <row r="887" spans="1:17" x14ac:dyDescent="0.25">
      <c r="A887" s="60" t="s">
        <v>481</v>
      </c>
      <c r="B887" s="60" t="s">
        <v>6558</v>
      </c>
      <c r="C887" s="220">
        <f t="shared" ref="C887:Q887" si="805">(C4182/C$3380)/(C7477/C$6675)</f>
        <v>5.2054943411979894E-2</v>
      </c>
      <c r="D887" s="220">
        <f t="shared" si="805"/>
        <v>0</v>
      </c>
      <c r="E887" s="220">
        <f t="shared" si="805"/>
        <v>1.4128690011774411E-3</v>
      </c>
      <c r="F887" s="220">
        <f t="shared" si="805"/>
        <v>1.5642489953399431E-3</v>
      </c>
      <c r="G887" s="220">
        <f t="shared" si="805"/>
        <v>0</v>
      </c>
      <c r="H887" s="220">
        <f t="shared" si="805"/>
        <v>0</v>
      </c>
      <c r="I887" s="220">
        <f t="shared" si="805"/>
        <v>2.3353552024954366E-4</v>
      </c>
      <c r="J887" s="220">
        <f t="shared" si="805"/>
        <v>0</v>
      </c>
      <c r="K887" s="220">
        <f t="shared" si="805"/>
        <v>3.0140028689815447E-3</v>
      </c>
      <c r="L887" s="220">
        <f t="shared" si="805"/>
        <v>0.24999096069358145</v>
      </c>
      <c r="M887" s="220">
        <f t="shared" si="805"/>
        <v>0</v>
      </c>
      <c r="N887" s="220">
        <f t="shared" si="805"/>
        <v>0</v>
      </c>
      <c r="O887" s="220">
        <f t="shared" si="805"/>
        <v>1.6355261587924293E-3</v>
      </c>
      <c r="P887" s="220">
        <f t="shared" si="805"/>
        <v>7.0488567271823612E-3</v>
      </c>
      <c r="Q887" s="220">
        <f t="shared" si="805"/>
        <v>0</v>
      </c>
    </row>
    <row r="888" spans="1:17" x14ac:dyDescent="0.25">
      <c r="A888" s="60" t="s">
        <v>2821</v>
      </c>
      <c r="B888" s="60" t="s">
        <v>6560</v>
      </c>
      <c r="C888" s="220">
        <f t="shared" ref="C888:Q888" si="806">(C4183/C$3380)/(C7478/C$6675)</f>
        <v>0</v>
      </c>
      <c r="D888" s="220">
        <f t="shared" si="806"/>
        <v>0</v>
      </c>
      <c r="E888" s="220">
        <f t="shared" si="806"/>
        <v>0</v>
      </c>
      <c r="F888" s="220">
        <f t="shared" si="806"/>
        <v>0</v>
      </c>
      <c r="G888" s="220">
        <f t="shared" si="806"/>
        <v>0</v>
      </c>
      <c r="H888" s="220">
        <f t="shared" si="806"/>
        <v>0</v>
      </c>
      <c r="I888" s="220">
        <f t="shared" si="806"/>
        <v>0</v>
      </c>
      <c r="J888" s="220">
        <f t="shared" si="806"/>
        <v>7.5567786471989237E-2</v>
      </c>
      <c r="K888" s="220">
        <f t="shared" si="806"/>
        <v>0</v>
      </c>
      <c r="L888" s="220">
        <f t="shared" si="806"/>
        <v>0</v>
      </c>
      <c r="M888" s="220">
        <f t="shared" si="806"/>
        <v>0</v>
      </c>
      <c r="N888" s="220">
        <f t="shared" si="806"/>
        <v>0</v>
      </c>
      <c r="O888" s="220">
        <f t="shared" si="806"/>
        <v>0</v>
      </c>
      <c r="P888" s="220">
        <f t="shared" si="806"/>
        <v>0</v>
      </c>
      <c r="Q888" s="220">
        <f t="shared" si="806"/>
        <v>0</v>
      </c>
    </row>
    <row r="889" spans="1:17" x14ac:dyDescent="0.25">
      <c r="A889" s="60" t="s">
        <v>1031</v>
      </c>
      <c r="B889" s="60" t="s">
        <v>6561</v>
      </c>
      <c r="C889" s="220">
        <f t="shared" ref="C889:Q889" si="807">(C4184/C$3380)/(C7479/C$6675)</f>
        <v>0</v>
      </c>
      <c r="D889" s="220">
        <f t="shared" si="807"/>
        <v>0</v>
      </c>
      <c r="E889" s="220">
        <f t="shared" si="807"/>
        <v>0</v>
      </c>
      <c r="F889" s="220">
        <f t="shared" si="807"/>
        <v>4.0727979553382539E-2</v>
      </c>
      <c r="G889" s="220">
        <f t="shared" si="807"/>
        <v>0</v>
      </c>
      <c r="H889" s="220">
        <f t="shared" si="807"/>
        <v>1.6944199783749754E-5</v>
      </c>
      <c r="I889" s="220">
        <f t="shared" si="807"/>
        <v>4.548222066582165E-5</v>
      </c>
      <c r="J889" s="220">
        <f t="shared" si="807"/>
        <v>0</v>
      </c>
      <c r="K889" s="220">
        <f t="shared" si="807"/>
        <v>0</v>
      </c>
      <c r="L889" s="220">
        <f t="shared" si="807"/>
        <v>0</v>
      </c>
      <c r="M889" s="220">
        <f t="shared" si="807"/>
        <v>1.8774534859278844E-3</v>
      </c>
      <c r="N889" s="220">
        <f t="shared" si="807"/>
        <v>0</v>
      </c>
      <c r="O889" s="220">
        <f t="shared" si="807"/>
        <v>0</v>
      </c>
      <c r="P889" s="220">
        <f t="shared" si="807"/>
        <v>0</v>
      </c>
      <c r="Q889" s="220">
        <f t="shared" si="807"/>
        <v>0</v>
      </c>
    </row>
    <row r="890" spans="1:17" x14ac:dyDescent="0.25">
      <c r="A890" s="60" t="s">
        <v>456</v>
      </c>
      <c r="B890" s="60" t="s">
        <v>6562</v>
      </c>
      <c r="C890" s="220">
        <f t="shared" ref="C890:Q890" si="808">(C4185/C$3380)/(C7480/C$6675)</f>
        <v>0</v>
      </c>
      <c r="D890" s="220">
        <f t="shared" si="808"/>
        <v>0</v>
      </c>
      <c r="E890" s="220">
        <f t="shared" si="808"/>
        <v>0</v>
      </c>
      <c r="F890" s="220">
        <f t="shared" si="808"/>
        <v>0</v>
      </c>
      <c r="G890" s="220">
        <f t="shared" si="808"/>
        <v>0</v>
      </c>
      <c r="H890" s="220">
        <f t="shared" si="808"/>
        <v>0</v>
      </c>
      <c r="I890" s="220">
        <f t="shared" si="808"/>
        <v>0</v>
      </c>
      <c r="J890" s="220">
        <f t="shared" si="808"/>
        <v>0</v>
      </c>
      <c r="K890" s="220">
        <f t="shared" si="808"/>
        <v>0</v>
      </c>
      <c r="L890" s="220">
        <f t="shared" si="808"/>
        <v>3.6585556806590118E-4</v>
      </c>
      <c r="M890" s="220">
        <f t="shared" si="808"/>
        <v>0</v>
      </c>
      <c r="N890" s="220">
        <f t="shared" si="808"/>
        <v>0</v>
      </c>
      <c r="O890" s="220">
        <f t="shared" si="808"/>
        <v>0</v>
      </c>
      <c r="P890" s="220">
        <f t="shared" si="808"/>
        <v>0</v>
      </c>
      <c r="Q890" s="220">
        <f t="shared" si="808"/>
        <v>0</v>
      </c>
    </row>
    <row r="891" spans="1:17" x14ac:dyDescent="0.25">
      <c r="A891" s="60" t="s">
        <v>597</v>
      </c>
      <c r="B891" s="60" t="s">
        <v>6563</v>
      </c>
      <c r="C891" s="220">
        <f t="shared" ref="C891:Q891" si="809">(C4186/C$3380)/(C7481/C$6675)</f>
        <v>0</v>
      </c>
      <c r="D891" s="220">
        <f t="shared" si="809"/>
        <v>0</v>
      </c>
      <c r="E891" s="220">
        <f t="shared" si="809"/>
        <v>0</v>
      </c>
      <c r="F891" s="220">
        <f t="shared" si="809"/>
        <v>0</v>
      </c>
      <c r="G891" s="220">
        <f t="shared" si="809"/>
        <v>0</v>
      </c>
      <c r="H891" s="220">
        <f t="shared" si="809"/>
        <v>0</v>
      </c>
      <c r="I891" s="220">
        <f t="shared" si="809"/>
        <v>6.2981255776164307E-4</v>
      </c>
      <c r="J891" s="220">
        <f t="shared" si="809"/>
        <v>0</v>
      </c>
      <c r="K891" s="220">
        <f t="shared" si="809"/>
        <v>0</v>
      </c>
      <c r="L891" s="220">
        <f t="shared" si="809"/>
        <v>0</v>
      </c>
      <c r="M891" s="220">
        <f t="shared" si="809"/>
        <v>3.1910611110420525E-5</v>
      </c>
      <c r="N891" s="220">
        <f t="shared" si="809"/>
        <v>0</v>
      </c>
      <c r="O891" s="220">
        <f t="shared" si="809"/>
        <v>0</v>
      </c>
      <c r="P891" s="220">
        <f t="shared" si="809"/>
        <v>0</v>
      </c>
      <c r="Q891" s="220">
        <f t="shared" si="809"/>
        <v>0</v>
      </c>
    </row>
    <row r="892" spans="1:17" x14ac:dyDescent="0.25">
      <c r="A892" s="60" t="s">
        <v>841</v>
      </c>
      <c r="B892" s="60" t="s">
        <v>6566</v>
      </c>
      <c r="C892" s="220">
        <f t="shared" ref="C892:Q892" si="810">(C4187/C$3380)/(C7482/C$6675)</f>
        <v>4.7611519264037202E-3</v>
      </c>
      <c r="D892" s="220">
        <f t="shared" si="810"/>
        <v>0</v>
      </c>
      <c r="E892" s="220">
        <f t="shared" si="810"/>
        <v>4.4220001473035857E-3</v>
      </c>
      <c r="F892" s="220">
        <f t="shared" si="810"/>
        <v>3.8707305648783864E-3</v>
      </c>
      <c r="G892" s="220">
        <f t="shared" si="810"/>
        <v>0</v>
      </c>
      <c r="H892" s="220">
        <f t="shared" si="810"/>
        <v>0</v>
      </c>
      <c r="I892" s="220">
        <f t="shared" si="810"/>
        <v>4.1750000859706692E-4</v>
      </c>
      <c r="J892" s="220">
        <f t="shared" si="810"/>
        <v>0</v>
      </c>
      <c r="K892" s="220">
        <f t="shared" si="810"/>
        <v>0</v>
      </c>
      <c r="L892" s="220">
        <f t="shared" si="810"/>
        <v>0</v>
      </c>
      <c r="M892" s="220">
        <f t="shared" si="810"/>
        <v>0</v>
      </c>
      <c r="N892" s="220">
        <f t="shared" si="810"/>
        <v>0</v>
      </c>
      <c r="O892" s="220">
        <f t="shared" si="810"/>
        <v>1.971747992940549E-3</v>
      </c>
      <c r="P892" s="220">
        <f t="shared" si="810"/>
        <v>0</v>
      </c>
      <c r="Q892" s="220">
        <f t="shared" si="810"/>
        <v>0</v>
      </c>
    </row>
    <row r="893" spans="1:17" x14ac:dyDescent="0.25">
      <c r="A893" s="60" t="s">
        <v>418</v>
      </c>
      <c r="B893" s="60" t="s">
        <v>6567</v>
      </c>
      <c r="C893" s="220">
        <f t="shared" ref="C893:Q893" si="811">(C4188/C$3380)/(C7483/C$6675)</f>
        <v>1.3476042004552991E-5</v>
      </c>
      <c r="D893" s="220">
        <f t="shared" si="811"/>
        <v>6.5552088778826081E-2</v>
      </c>
      <c r="E893" s="220">
        <f t="shared" si="811"/>
        <v>1.7792762102494949E-3</v>
      </c>
      <c r="F893" s="220">
        <f t="shared" si="811"/>
        <v>0</v>
      </c>
      <c r="G893" s="220">
        <f t="shared" si="811"/>
        <v>1.6721294230455945E-3</v>
      </c>
      <c r="H893" s="220">
        <f t="shared" si="811"/>
        <v>3.5778654246109063E-3</v>
      </c>
      <c r="I893" s="220">
        <f t="shared" si="811"/>
        <v>3.1009214184037383E-3</v>
      </c>
      <c r="J893" s="220">
        <f t="shared" si="811"/>
        <v>0</v>
      </c>
      <c r="K893" s="220">
        <f t="shared" si="811"/>
        <v>2.2011608591438449E-2</v>
      </c>
      <c r="L893" s="220">
        <f t="shared" si="811"/>
        <v>0</v>
      </c>
      <c r="M893" s="220">
        <f t="shared" si="811"/>
        <v>3.0549854105268363E-4</v>
      </c>
      <c r="N893" s="220">
        <f t="shared" si="811"/>
        <v>0</v>
      </c>
      <c r="O893" s="220">
        <f t="shared" si="811"/>
        <v>0</v>
      </c>
      <c r="P893" s="220">
        <f t="shared" si="811"/>
        <v>0</v>
      </c>
      <c r="Q893" s="220">
        <f t="shared" si="811"/>
        <v>0</v>
      </c>
    </row>
    <row r="894" spans="1:17" x14ac:dyDescent="0.25">
      <c r="A894" s="60" t="s">
        <v>2410</v>
      </c>
      <c r="B894" s="60" t="s">
        <v>6568</v>
      </c>
      <c r="C894" s="220">
        <f t="shared" ref="C894:Q894" si="812">(C4189/C$3380)/(C7484/C$6675)</f>
        <v>0</v>
      </c>
      <c r="D894" s="220">
        <f t="shared" si="812"/>
        <v>0</v>
      </c>
      <c r="E894" s="220">
        <f t="shared" si="812"/>
        <v>0</v>
      </c>
      <c r="F894" s="220">
        <f t="shared" si="812"/>
        <v>0</v>
      </c>
      <c r="G894" s="220">
        <f t="shared" si="812"/>
        <v>0</v>
      </c>
      <c r="H894" s="220">
        <f t="shared" si="812"/>
        <v>0</v>
      </c>
      <c r="I894" s="220">
        <f t="shared" si="812"/>
        <v>0</v>
      </c>
      <c r="J894" s="220">
        <f t="shared" si="812"/>
        <v>0</v>
      </c>
      <c r="K894" s="220">
        <f t="shared" si="812"/>
        <v>2.4165581127608905E-3</v>
      </c>
      <c r="L894" s="220">
        <f t="shared" si="812"/>
        <v>0</v>
      </c>
      <c r="M894" s="220">
        <f t="shared" si="812"/>
        <v>0</v>
      </c>
      <c r="N894" s="220">
        <f t="shared" si="812"/>
        <v>0</v>
      </c>
      <c r="O894" s="220">
        <f t="shared" si="812"/>
        <v>0</v>
      </c>
      <c r="P894" s="220">
        <f t="shared" si="812"/>
        <v>7.9418060027108351E-4</v>
      </c>
      <c r="Q894" s="220">
        <f t="shared" si="812"/>
        <v>0</v>
      </c>
    </row>
    <row r="895" spans="1:17" x14ac:dyDescent="0.25">
      <c r="A895" s="60" t="s">
        <v>2039</v>
      </c>
      <c r="B895" s="60" t="s">
        <v>6570</v>
      </c>
      <c r="C895" s="220">
        <f t="shared" ref="C895:Q895" si="813">(C4190/C$3380)/(C7485/C$6675)</f>
        <v>0</v>
      </c>
      <c r="D895" s="220">
        <f t="shared" si="813"/>
        <v>0</v>
      </c>
      <c r="E895" s="220">
        <f t="shared" si="813"/>
        <v>0</v>
      </c>
      <c r="F895" s="220">
        <f t="shared" si="813"/>
        <v>0</v>
      </c>
      <c r="G895" s="220">
        <f t="shared" si="813"/>
        <v>0</v>
      </c>
      <c r="H895" s="220">
        <f t="shared" si="813"/>
        <v>0</v>
      </c>
      <c r="I895" s="220">
        <f t="shared" si="813"/>
        <v>4.8666722928528052E-3</v>
      </c>
      <c r="J895" s="220">
        <f t="shared" si="813"/>
        <v>0</v>
      </c>
      <c r="K895" s="220">
        <f t="shared" si="813"/>
        <v>0</v>
      </c>
      <c r="L895" s="220">
        <f t="shared" si="813"/>
        <v>0</v>
      </c>
      <c r="M895" s="220">
        <f t="shared" si="813"/>
        <v>0</v>
      </c>
      <c r="N895" s="220">
        <f t="shared" si="813"/>
        <v>0</v>
      </c>
      <c r="O895" s="220">
        <f t="shared" si="813"/>
        <v>0</v>
      </c>
      <c r="P895" s="220">
        <f t="shared" si="813"/>
        <v>0</v>
      </c>
      <c r="Q895" s="220">
        <f t="shared" si="813"/>
        <v>0</v>
      </c>
    </row>
    <row r="896" spans="1:17" x14ac:dyDescent="0.25">
      <c r="A896" s="60" t="s">
        <v>2686</v>
      </c>
      <c r="B896" s="60" t="s">
        <v>6575</v>
      </c>
      <c r="C896" s="220">
        <f t="shared" ref="C896:Q896" si="814">(C4191/C$3380)/(C7486/C$6675)</f>
        <v>0</v>
      </c>
      <c r="D896" s="220">
        <f t="shared" si="814"/>
        <v>0</v>
      </c>
      <c r="E896" s="220">
        <f t="shared" si="814"/>
        <v>0</v>
      </c>
      <c r="F896" s="220">
        <f t="shared" si="814"/>
        <v>0</v>
      </c>
      <c r="G896" s="220">
        <f t="shared" si="814"/>
        <v>0</v>
      </c>
      <c r="H896" s="220">
        <f t="shared" si="814"/>
        <v>0</v>
      </c>
      <c r="I896" s="220">
        <f t="shared" si="814"/>
        <v>4.3581120616616238E-5</v>
      </c>
      <c r="J896" s="220">
        <f t="shared" si="814"/>
        <v>0</v>
      </c>
      <c r="K896" s="220">
        <f t="shared" si="814"/>
        <v>0</v>
      </c>
      <c r="L896" s="220">
        <f t="shared" si="814"/>
        <v>0</v>
      </c>
      <c r="M896" s="220">
        <f t="shared" si="814"/>
        <v>0</v>
      </c>
      <c r="N896" s="220">
        <f t="shared" si="814"/>
        <v>0</v>
      </c>
      <c r="O896" s="220">
        <f t="shared" si="814"/>
        <v>0</v>
      </c>
      <c r="P896" s="220">
        <f t="shared" si="814"/>
        <v>0</v>
      </c>
      <c r="Q896" s="220">
        <f t="shared" si="814"/>
        <v>1.413494070507755E-3</v>
      </c>
    </row>
    <row r="897" spans="1:17" x14ac:dyDescent="0.25">
      <c r="A897" s="60" t="s">
        <v>952</v>
      </c>
      <c r="B897" s="60" t="s">
        <v>6577</v>
      </c>
      <c r="C897" s="220">
        <f t="shared" ref="C897:Q897" si="815">(C4192/C$3380)/(C7487/C$6675)</f>
        <v>0</v>
      </c>
      <c r="D897" s="220">
        <f t="shared" si="815"/>
        <v>0</v>
      </c>
      <c r="E897" s="220">
        <f t="shared" si="815"/>
        <v>0</v>
      </c>
      <c r="F897" s="220">
        <f t="shared" si="815"/>
        <v>1.622147540607516E-4</v>
      </c>
      <c r="G897" s="220">
        <f t="shared" si="815"/>
        <v>0</v>
      </c>
      <c r="H897" s="220">
        <f t="shared" si="815"/>
        <v>0</v>
      </c>
      <c r="I897" s="220">
        <f t="shared" si="815"/>
        <v>0</v>
      </c>
      <c r="J897" s="220">
        <f t="shared" si="815"/>
        <v>0</v>
      </c>
      <c r="K897" s="220">
        <f t="shared" si="815"/>
        <v>0</v>
      </c>
      <c r="L897" s="220">
        <f t="shared" si="815"/>
        <v>2.1882467915953219E-2</v>
      </c>
      <c r="M897" s="220">
        <f t="shared" si="815"/>
        <v>0</v>
      </c>
      <c r="N897" s="220">
        <f t="shared" si="815"/>
        <v>0</v>
      </c>
      <c r="O897" s="220">
        <f t="shared" si="815"/>
        <v>0</v>
      </c>
      <c r="P897" s="220">
        <f t="shared" si="815"/>
        <v>0</v>
      </c>
      <c r="Q897" s="220">
        <f t="shared" si="815"/>
        <v>0</v>
      </c>
    </row>
    <row r="898" spans="1:17" x14ac:dyDescent="0.25">
      <c r="A898" s="60" t="s">
        <v>1647</v>
      </c>
      <c r="B898" s="60" t="s">
        <v>6578</v>
      </c>
      <c r="C898" s="220">
        <f t="shared" ref="C898:Q898" si="816">(C4193/C$3380)/(C7488/C$6675)</f>
        <v>2.2023646052808821E-2</v>
      </c>
      <c r="D898" s="220">
        <f t="shared" si="816"/>
        <v>0.10016579467714792</v>
      </c>
      <c r="E898" s="220">
        <f t="shared" si="816"/>
        <v>0.22458234067749944</v>
      </c>
      <c r="F898" s="220">
        <f t="shared" si="816"/>
        <v>0.83729738724302949</v>
      </c>
      <c r="G898" s="220">
        <f t="shared" si="816"/>
        <v>0</v>
      </c>
      <c r="H898" s="220">
        <f t="shared" si="816"/>
        <v>5.5656824984594178E-2</v>
      </c>
      <c r="I898" s="220">
        <f t="shared" si="816"/>
        <v>2.1145166301866213E-2</v>
      </c>
      <c r="J898" s="220">
        <f t="shared" si="816"/>
        <v>0</v>
      </c>
      <c r="K898" s="220">
        <f t="shared" si="816"/>
        <v>0.46763957375089726</v>
      </c>
      <c r="L898" s="220">
        <f t="shared" si="816"/>
        <v>0</v>
      </c>
      <c r="M898" s="220">
        <f t="shared" si="816"/>
        <v>0</v>
      </c>
      <c r="N898" s="220">
        <f t="shared" si="816"/>
        <v>0</v>
      </c>
      <c r="O898" s="220">
        <f t="shared" si="816"/>
        <v>0</v>
      </c>
      <c r="P898" s="220">
        <f t="shared" si="816"/>
        <v>4.4777313759327806E-5</v>
      </c>
      <c r="Q898" s="220">
        <f t="shared" si="816"/>
        <v>6.9785145227623926E-2</v>
      </c>
    </row>
    <row r="899" spans="1:17" x14ac:dyDescent="0.25">
      <c r="A899" s="60" t="s">
        <v>1068</v>
      </c>
      <c r="B899" s="60" t="s">
        <v>6579</v>
      </c>
      <c r="C899" s="220">
        <f t="shared" ref="C899:Q899" si="817">(C4194/C$3380)/(C7489/C$6675)</f>
        <v>0</v>
      </c>
      <c r="D899" s="220">
        <f t="shared" si="817"/>
        <v>0</v>
      </c>
      <c r="E899" s="220">
        <f t="shared" si="817"/>
        <v>1.5689082940845513E-2</v>
      </c>
      <c r="F899" s="220">
        <f t="shared" si="817"/>
        <v>2.8594566359011527E-2</v>
      </c>
      <c r="G899" s="220">
        <f t="shared" si="817"/>
        <v>0</v>
      </c>
      <c r="H899" s="220">
        <f t="shared" si="817"/>
        <v>0</v>
      </c>
      <c r="I899" s="220">
        <f t="shared" si="817"/>
        <v>0</v>
      </c>
      <c r="J899" s="220">
        <f t="shared" si="817"/>
        <v>5.0435609500442942E-5</v>
      </c>
      <c r="K899" s="220">
        <f t="shared" si="817"/>
        <v>7.4450212672120299E-3</v>
      </c>
      <c r="L899" s="220">
        <f t="shared" si="817"/>
        <v>0</v>
      </c>
      <c r="M899" s="220">
        <f t="shared" si="817"/>
        <v>6.5115229936851707E-4</v>
      </c>
      <c r="N899" s="220">
        <f t="shared" si="817"/>
        <v>0</v>
      </c>
      <c r="O899" s="220">
        <f t="shared" si="817"/>
        <v>2.6898797440086681E-3</v>
      </c>
      <c r="P899" s="220">
        <f t="shared" si="817"/>
        <v>4.6547888677908486E-4</v>
      </c>
      <c r="Q899" s="220">
        <f t="shared" si="817"/>
        <v>0</v>
      </c>
    </row>
    <row r="900" spans="1:17" x14ac:dyDescent="0.25">
      <c r="A900" s="60" t="s">
        <v>1236</v>
      </c>
      <c r="B900" s="60" t="s">
        <v>6580</v>
      </c>
      <c r="C900" s="220">
        <f t="shared" ref="C900:Q900" si="818">(C4195/C$3380)/(C7490/C$6675)</f>
        <v>0</v>
      </c>
      <c r="D900" s="220">
        <f t="shared" si="818"/>
        <v>0</v>
      </c>
      <c r="E900" s="220">
        <f t="shared" si="818"/>
        <v>2.8078124221951243E-4</v>
      </c>
      <c r="F900" s="220">
        <f t="shared" si="818"/>
        <v>8.4361079742138322E-5</v>
      </c>
      <c r="G900" s="220">
        <f t="shared" si="818"/>
        <v>0</v>
      </c>
      <c r="H900" s="220">
        <f t="shared" si="818"/>
        <v>0</v>
      </c>
      <c r="I900" s="220">
        <f t="shared" si="818"/>
        <v>0</v>
      </c>
      <c r="J900" s="220">
        <f t="shared" si="818"/>
        <v>0</v>
      </c>
      <c r="K900" s="220">
        <f t="shared" si="818"/>
        <v>0</v>
      </c>
      <c r="L900" s="220">
        <f t="shared" si="818"/>
        <v>2.1846337578380441E-3</v>
      </c>
      <c r="M900" s="220">
        <f t="shared" si="818"/>
        <v>0</v>
      </c>
      <c r="N900" s="220">
        <f t="shared" si="818"/>
        <v>1.3911603633624046E-3</v>
      </c>
      <c r="O900" s="220">
        <f t="shared" si="818"/>
        <v>0</v>
      </c>
      <c r="P900" s="220">
        <f t="shared" si="818"/>
        <v>3.3812978459153481E-4</v>
      </c>
      <c r="Q900" s="220">
        <f t="shared" si="818"/>
        <v>2.4369289752048466E-4</v>
      </c>
    </row>
    <row r="901" spans="1:17" x14ac:dyDescent="0.25">
      <c r="A901" s="60" t="s">
        <v>490</v>
      </c>
      <c r="B901" s="60" t="s">
        <v>6581</v>
      </c>
      <c r="C901" s="220">
        <f t="shared" ref="C901:Q901" si="819">(C4196/C$3380)/(C7491/C$6675)</f>
        <v>0</v>
      </c>
      <c r="D901" s="220">
        <f t="shared" si="819"/>
        <v>0</v>
      </c>
      <c r="E901" s="220">
        <f t="shared" si="819"/>
        <v>3.3040504098071025E-3</v>
      </c>
      <c r="F901" s="220">
        <f t="shared" si="819"/>
        <v>1.5106631361720614E-2</v>
      </c>
      <c r="G901" s="220">
        <f t="shared" si="819"/>
        <v>1.0822627946586549E-4</v>
      </c>
      <c r="H901" s="220">
        <f t="shared" si="819"/>
        <v>1.4369567742547187E-2</v>
      </c>
      <c r="I901" s="220">
        <f t="shared" si="819"/>
        <v>9.668379473723069E-3</v>
      </c>
      <c r="J901" s="220">
        <f t="shared" si="819"/>
        <v>1.2056815893367846E-3</v>
      </c>
      <c r="K901" s="220">
        <f t="shared" si="819"/>
        <v>8.9769158312526188E-4</v>
      </c>
      <c r="L901" s="220">
        <f t="shared" si="819"/>
        <v>0</v>
      </c>
      <c r="M901" s="220">
        <f t="shared" si="819"/>
        <v>6.4343180166716754E-5</v>
      </c>
      <c r="N901" s="220">
        <f t="shared" si="819"/>
        <v>6.3486826724757804E-3</v>
      </c>
      <c r="O901" s="220">
        <f t="shared" si="819"/>
        <v>3.319622049824178E-2</v>
      </c>
      <c r="P901" s="220">
        <f t="shared" si="819"/>
        <v>0</v>
      </c>
      <c r="Q901" s="220">
        <f t="shared" si="819"/>
        <v>7.3332051249900152E-5</v>
      </c>
    </row>
    <row r="902" spans="1:17" x14ac:dyDescent="0.25">
      <c r="A902" s="60" t="s">
        <v>320</v>
      </c>
      <c r="B902" s="60" t="s">
        <v>6583</v>
      </c>
      <c r="C902" s="220">
        <f t="shared" ref="C902:Q902" si="820">(C4197/C$3380)/(C7492/C$6675)</f>
        <v>0</v>
      </c>
      <c r="D902" s="220">
        <f t="shared" si="820"/>
        <v>0</v>
      </c>
      <c r="E902" s="220">
        <f t="shared" si="820"/>
        <v>0</v>
      </c>
      <c r="F902" s="220">
        <f t="shared" si="820"/>
        <v>4.8158800170145409E-5</v>
      </c>
      <c r="G902" s="220">
        <f t="shared" si="820"/>
        <v>0</v>
      </c>
      <c r="H902" s="220">
        <f t="shared" si="820"/>
        <v>4.5980592604812992E-2</v>
      </c>
      <c r="I902" s="220">
        <f t="shared" si="820"/>
        <v>0</v>
      </c>
      <c r="J902" s="220">
        <f t="shared" si="820"/>
        <v>0</v>
      </c>
      <c r="K902" s="220">
        <f t="shared" si="820"/>
        <v>0</v>
      </c>
      <c r="L902" s="220">
        <f t="shared" si="820"/>
        <v>0</v>
      </c>
      <c r="M902" s="220">
        <f t="shared" si="820"/>
        <v>0</v>
      </c>
      <c r="N902" s="220">
        <f t="shared" si="820"/>
        <v>0</v>
      </c>
      <c r="O902" s="220">
        <f t="shared" si="820"/>
        <v>0</v>
      </c>
      <c r="P902" s="220">
        <f t="shared" si="820"/>
        <v>1.4347158678741821E-4</v>
      </c>
      <c r="Q902" s="220">
        <f t="shared" si="820"/>
        <v>0</v>
      </c>
    </row>
    <row r="903" spans="1:17" x14ac:dyDescent="0.25">
      <c r="A903" s="60" t="s">
        <v>1426</v>
      </c>
      <c r="B903" s="60" t="s">
        <v>6584</v>
      </c>
      <c r="C903" s="220">
        <f t="shared" ref="C903:Q903" si="821">(C4198/C$3380)/(C7493/C$6675)</f>
        <v>0</v>
      </c>
      <c r="D903" s="220">
        <f t="shared" si="821"/>
        <v>0</v>
      </c>
      <c r="E903" s="220">
        <f t="shared" si="821"/>
        <v>0</v>
      </c>
      <c r="F903" s="220">
        <f t="shared" si="821"/>
        <v>0</v>
      </c>
      <c r="G903" s="220">
        <f t="shared" si="821"/>
        <v>0.21167031520206045</v>
      </c>
      <c r="H903" s="220">
        <f t="shared" si="821"/>
        <v>0</v>
      </c>
      <c r="I903" s="220">
        <f t="shared" si="821"/>
        <v>0</v>
      </c>
      <c r="J903" s="220">
        <f t="shared" si="821"/>
        <v>0</v>
      </c>
      <c r="K903" s="220">
        <f t="shared" si="821"/>
        <v>0</v>
      </c>
      <c r="L903" s="220">
        <f t="shared" si="821"/>
        <v>0</v>
      </c>
      <c r="M903" s="220">
        <f t="shared" si="821"/>
        <v>0</v>
      </c>
      <c r="N903" s="220">
        <f t="shared" si="821"/>
        <v>0</v>
      </c>
      <c r="O903" s="220">
        <f t="shared" si="821"/>
        <v>0</v>
      </c>
      <c r="P903" s="220">
        <f t="shared" si="821"/>
        <v>0</v>
      </c>
      <c r="Q903" s="220">
        <f t="shared" si="821"/>
        <v>0</v>
      </c>
    </row>
    <row r="904" spans="1:17" x14ac:dyDescent="0.25">
      <c r="A904" s="60" t="s">
        <v>191</v>
      </c>
      <c r="B904" s="60" t="s">
        <v>6585</v>
      </c>
      <c r="C904" s="220">
        <f t="shared" ref="C904:Q904" si="822">(C4199/C$3380)/(C7494/C$6675)</f>
        <v>0</v>
      </c>
      <c r="D904" s="220">
        <f t="shared" si="822"/>
        <v>0</v>
      </c>
      <c r="E904" s="220">
        <f t="shared" si="822"/>
        <v>0</v>
      </c>
      <c r="F904" s="220">
        <f t="shared" si="822"/>
        <v>0</v>
      </c>
      <c r="G904" s="220">
        <f t="shared" si="822"/>
        <v>0</v>
      </c>
      <c r="H904" s="220">
        <f t="shared" si="822"/>
        <v>0</v>
      </c>
      <c r="I904" s="220">
        <f t="shared" si="822"/>
        <v>0</v>
      </c>
      <c r="J904" s="220">
        <f t="shared" si="822"/>
        <v>0.29091318548254425</v>
      </c>
      <c r="K904" s="220">
        <f t="shared" si="822"/>
        <v>0.95818505372179574</v>
      </c>
      <c r="L904" s="220">
        <f t="shared" si="822"/>
        <v>0</v>
      </c>
      <c r="M904" s="220">
        <f t="shared" si="822"/>
        <v>0</v>
      </c>
      <c r="N904" s="220">
        <f t="shared" si="822"/>
        <v>0</v>
      </c>
      <c r="O904" s="220">
        <f t="shared" si="822"/>
        <v>0</v>
      </c>
      <c r="P904" s="220">
        <f t="shared" si="822"/>
        <v>0.29655609990141601</v>
      </c>
      <c r="Q904" s="220">
        <f t="shared" si="822"/>
        <v>0.33312724523303883</v>
      </c>
    </row>
    <row r="905" spans="1:17" x14ac:dyDescent="0.25">
      <c r="A905" s="60" t="s">
        <v>130</v>
      </c>
      <c r="B905" s="60" t="s">
        <v>6586</v>
      </c>
      <c r="C905" s="220">
        <f t="shared" ref="C905:Q905" si="823">(C4200/C$3380)/(C7495/C$6675)</f>
        <v>0</v>
      </c>
      <c r="D905" s="220">
        <f t="shared" si="823"/>
        <v>0</v>
      </c>
      <c r="E905" s="220">
        <f t="shared" si="823"/>
        <v>0</v>
      </c>
      <c r="F905" s="220">
        <f t="shared" si="823"/>
        <v>0</v>
      </c>
      <c r="G905" s="220">
        <f t="shared" si="823"/>
        <v>0</v>
      </c>
      <c r="H905" s="220">
        <f t="shared" si="823"/>
        <v>0</v>
      </c>
      <c r="I905" s="220">
        <f t="shared" si="823"/>
        <v>0</v>
      </c>
      <c r="J905" s="220">
        <f t="shared" si="823"/>
        <v>0</v>
      </c>
      <c r="K905" s="220">
        <f t="shared" si="823"/>
        <v>0</v>
      </c>
      <c r="L905" s="220">
        <f t="shared" si="823"/>
        <v>0</v>
      </c>
      <c r="M905" s="220">
        <f t="shared" si="823"/>
        <v>0</v>
      </c>
      <c r="N905" s="220">
        <f t="shared" si="823"/>
        <v>0</v>
      </c>
      <c r="O905" s="220">
        <f t="shared" si="823"/>
        <v>0</v>
      </c>
      <c r="P905" s="220">
        <f t="shared" si="823"/>
        <v>0.22215956752398627</v>
      </c>
      <c r="Q905" s="220">
        <f t="shared" si="823"/>
        <v>3.8424869966939446E-2</v>
      </c>
    </row>
    <row r="906" spans="1:17" x14ac:dyDescent="0.25">
      <c r="A906" s="60" t="s">
        <v>2668</v>
      </c>
      <c r="B906" s="60" t="s">
        <v>6587</v>
      </c>
      <c r="C906" s="220">
        <f t="shared" ref="C906:Q906" si="824">(C4201/C$3380)/(C7496/C$6675)</f>
        <v>0</v>
      </c>
      <c r="D906" s="220">
        <f t="shared" si="824"/>
        <v>0</v>
      </c>
      <c r="E906" s="220">
        <f t="shared" si="824"/>
        <v>0</v>
      </c>
      <c r="F906" s="220">
        <f t="shared" si="824"/>
        <v>0.29473611864223637</v>
      </c>
      <c r="G906" s="220">
        <f t="shared" si="824"/>
        <v>0</v>
      </c>
      <c r="H906" s="220">
        <f t="shared" si="824"/>
        <v>0</v>
      </c>
      <c r="I906" s="220">
        <f t="shared" si="824"/>
        <v>0</v>
      </c>
      <c r="J906" s="220">
        <f t="shared" si="824"/>
        <v>0</v>
      </c>
      <c r="K906" s="220">
        <f t="shared" si="824"/>
        <v>0</v>
      </c>
      <c r="L906" s="220">
        <f t="shared" si="824"/>
        <v>0</v>
      </c>
      <c r="M906" s="220">
        <f t="shared" si="824"/>
        <v>0</v>
      </c>
      <c r="N906" s="220">
        <f t="shared" si="824"/>
        <v>0</v>
      </c>
      <c r="O906" s="220">
        <f t="shared" si="824"/>
        <v>0</v>
      </c>
      <c r="P906" s="220">
        <f t="shared" si="824"/>
        <v>0</v>
      </c>
      <c r="Q906" s="220">
        <f t="shared" si="824"/>
        <v>0</v>
      </c>
    </row>
    <row r="907" spans="1:17" x14ac:dyDescent="0.25">
      <c r="A907" s="60" t="s">
        <v>1534</v>
      </c>
      <c r="B907" s="60" t="s">
        <v>6588</v>
      </c>
      <c r="C907" s="220">
        <f t="shared" ref="C907:Q907" si="825">(C4202/C$3380)/(C7497/C$6675)</f>
        <v>0</v>
      </c>
      <c r="D907" s="220">
        <f t="shared" si="825"/>
        <v>1.3797655913288744E-2</v>
      </c>
      <c r="E907" s="220">
        <f t="shared" si="825"/>
        <v>0.51897983732459263</v>
      </c>
      <c r="F907" s="220">
        <f t="shared" si="825"/>
        <v>0</v>
      </c>
      <c r="G907" s="220">
        <f t="shared" si="825"/>
        <v>0</v>
      </c>
      <c r="H907" s="220">
        <f t="shared" si="825"/>
        <v>1.3020041094393227E-3</v>
      </c>
      <c r="I907" s="220">
        <f t="shared" si="825"/>
        <v>0</v>
      </c>
      <c r="J907" s="220">
        <f t="shared" si="825"/>
        <v>0</v>
      </c>
      <c r="K907" s="220">
        <f t="shared" si="825"/>
        <v>0</v>
      </c>
      <c r="L907" s="220">
        <f t="shared" si="825"/>
        <v>4.5241776584648077E-2</v>
      </c>
      <c r="M907" s="220">
        <f t="shared" si="825"/>
        <v>0</v>
      </c>
      <c r="N907" s="220">
        <f t="shared" si="825"/>
        <v>0</v>
      </c>
      <c r="O907" s="220">
        <f t="shared" si="825"/>
        <v>0</v>
      </c>
      <c r="P907" s="220">
        <f t="shared" si="825"/>
        <v>0</v>
      </c>
      <c r="Q907" s="220">
        <f t="shared" si="825"/>
        <v>0</v>
      </c>
    </row>
    <row r="908" spans="1:17" x14ac:dyDescent="0.25">
      <c r="A908" s="60" t="s">
        <v>383</v>
      </c>
      <c r="B908" s="60" t="s">
        <v>6589</v>
      </c>
      <c r="C908" s="220">
        <f t="shared" ref="C908:Q908" si="826">(C4203/C$3380)/(C7498/C$6675)</f>
        <v>0</v>
      </c>
      <c r="D908" s="220">
        <f t="shared" si="826"/>
        <v>0.4032607798903256</v>
      </c>
      <c r="E908" s="220">
        <f t="shared" si="826"/>
        <v>0</v>
      </c>
      <c r="F908" s="220">
        <f t="shared" si="826"/>
        <v>0</v>
      </c>
      <c r="G908" s="220">
        <f t="shared" si="826"/>
        <v>0</v>
      </c>
      <c r="H908" s="220">
        <f t="shared" si="826"/>
        <v>0</v>
      </c>
      <c r="I908" s="220">
        <f t="shared" si="826"/>
        <v>2.3395236422230431E-5</v>
      </c>
      <c r="J908" s="220">
        <f t="shared" si="826"/>
        <v>0</v>
      </c>
      <c r="K908" s="220">
        <f t="shared" si="826"/>
        <v>0</v>
      </c>
      <c r="L908" s="220">
        <f t="shared" si="826"/>
        <v>0.55089680378083872</v>
      </c>
      <c r="M908" s="220">
        <f t="shared" si="826"/>
        <v>0</v>
      </c>
      <c r="N908" s="220">
        <f t="shared" si="826"/>
        <v>0</v>
      </c>
      <c r="O908" s="220">
        <f t="shared" si="826"/>
        <v>0</v>
      </c>
      <c r="P908" s="220">
        <f t="shared" si="826"/>
        <v>0</v>
      </c>
      <c r="Q908" s="220">
        <f t="shared" si="826"/>
        <v>0</v>
      </c>
    </row>
    <row r="909" spans="1:17" x14ac:dyDescent="0.25">
      <c r="A909" s="60" t="s">
        <v>3592</v>
      </c>
      <c r="B909" s="60" t="s">
        <v>6590</v>
      </c>
      <c r="C909" s="220">
        <f t="shared" ref="C909:Q909" si="827">(C4204/C$3380)/(C7499/C$6675)</f>
        <v>0</v>
      </c>
      <c r="D909" s="220">
        <f t="shared" si="827"/>
        <v>0</v>
      </c>
      <c r="E909" s="220">
        <f t="shared" si="827"/>
        <v>0</v>
      </c>
      <c r="F909" s="220">
        <f t="shared" si="827"/>
        <v>0</v>
      </c>
      <c r="G909" s="220">
        <f t="shared" si="827"/>
        <v>2.3515718562526658E-3</v>
      </c>
      <c r="H909" s="220">
        <f t="shared" si="827"/>
        <v>0</v>
      </c>
      <c r="I909" s="220">
        <f t="shared" si="827"/>
        <v>0</v>
      </c>
      <c r="J909" s="220">
        <f t="shared" si="827"/>
        <v>0</v>
      </c>
      <c r="K909" s="220">
        <f t="shared" si="827"/>
        <v>0</v>
      </c>
      <c r="L909" s="220">
        <f t="shared" si="827"/>
        <v>0</v>
      </c>
      <c r="M909" s="220">
        <f t="shared" si="827"/>
        <v>0</v>
      </c>
      <c r="N909" s="220">
        <f t="shared" si="827"/>
        <v>0</v>
      </c>
      <c r="O909" s="220">
        <f t="shared" si="827"/>
        <v>0</v>
      </c>
      <c r="P909" s="220">
        <f t="shared" si="827"/>
        <v>0</v>
      </c>
      <c r="Q909" s="220">
        <f t="shared" si="827"/>
        <v>0</v>
      </c>
    </row>
    <row r="910" spans="1:17" x14ac:dyDescent="0.25">
      <c r="A910" s="60" t="s">
        <v>2464</v>
      </c>
      <c r="B910" s="60" t="s">
        <v>6591</v>
      </c>
      <c r="C910" s="220">
        <f t="shared" ref="C910:Q910" si="828">(C4205/C$3380)/(C7500/C$6675)</f>
        <v>0</v>
      </c>
      <c r="D910" s="220">
        <f t="shared" si="828"/>
        <v>0</v>
      </c>
      <c r="E910" s="220">
        <f t="shared" si="828"/>
        <v>8.4082509405726709E-3</v>
      </c>
      <c r="F910" s="220">
        <f t="shared" si="828"/>
        <v>0.1963622444075388</v>
      </c>
      <c r="G910" s="220">
        <f t="shared" si="828"/>
        <v>0</v>
      </c>
      <c r="H910" s="220">
        <f t="shared" si="828"/>
        <v>0</v>
      </c>
      <c r="I910" s="220">
        <f t="shared" si="828"/>
        <v>4.39060210144747E-4</v>
      </c>
      <c r="J910" s="220">
        <f t="shared" si="828"/>
        <v>0</v>
      </c>
      <c r="K910" s="220">
        <f t="shared" si="828"/>
        <v>0.42773474729496114</v>
      </c>
      <c r="L910" s="220">
        <f t="shared" si="828"/>
        <v>0</v>
      </c>
      <c r="M910" s="220">
        <f t="shared" si="828"/>
        <v>0</v>
      </c>
      <c r="N910" s="220">
        <f t="shared" si="828"/>
        <v>0</v>
      </c>
      <c r="O910" s="220">
        <f t="shared" si="828"/>
        <v>0</v>
      </c>
      <c r="P910" s="220">
        <f t="shared" si="828"/>
        <v>0</v>
      </c>
      <c r="Q910" s="220">
        <f t="shared" si="828"/>
        <v>0</v>
      </c>
    </row>
    <row r="911" spans="1:17" x14ac:dyDescent="0.25">
      <c r="A911" s="60" t="s">
        <v>2403</v>
      </c>
      <c r="B911" s="60" t="s">
        <v>6592</v>
      </c>
      <c r="C911" s="220">
        <f t="shared" ref="C911:Q911" si="829">(C4206/C$3380)/(C7501/C$6675)</f>
        <v>0</v>
      </c>
      <c r="D911" s="220">
        <f t="shared" si="829"/>
        <v>0</v>
      </c>
      <c r="E911" s="220">
        <f t="shared" si="829"/>
        <v>0</v>
      </c>
      <c r="F911" s="220">
        <f t="shared" si="829"/>
        <v>0</v>
      </c>
      <c r="G911" s="220">
        <f t="shared" si="829"/>
        <v>3.502219045388269E-2</v>
      </c>
      <c r="H911" s="220">
        <f t="shared" si="829"/>
        <v>0</v>
      </c>
      <c r="I911" s="220">
        <f t="shared" si="829"/>
        <v>0</v>
      </c>
      <c r="J911" s="220">
        <f t="shared" si="829"/>
        <v>0</v>
      </c>
      <c r="K911" s="220">
        <f t="shared" si="829"/>
        <v>0</v>
      </c>
      <c r="L911" s="220">
        <f t="shared" si="829"/>
        <v>0</v>
      </c>
      <c r="M911" s="220">
        <f t="shared" si="829"/>
        <v>0</v>
      </c>
      <c r="N911" s="220">
        <f t="shared" si="829"/>
        <v>0</v>
      </c>
      <c r="O911" s="220">
        <f t="shared" si="829"/>
        <v>6.8777036826248689E-4</v>
      </c>
      <c r="P911" s="220">
        <f t="shared" si="829"/>
        <v>0</v>
      </c>
      <c r="Q911" s="220">
        <f t="shared" si="829"/>
        <v>0</v>
      </c>
    </row>
    <row r="912" spans="1:17" x14ac:dyDescent="0.25">
      <c r="A912" s="60" t="s">
        <v>3121</v>
      </c>
      <c r="B912" s="60" t="s">
        <v>6593</v>
      </c>
      <c r="C912" s="220">
        <f t="shared" ref="C912:Q912" si="830">(C4207/C$3380)/(C7502/C$6675)</f>
        <v>0</v>
      </c>
      <c r="D912" s="220">
        <f t="shared" si="830"/>
        <v>0</v>
      </c>
      <c r="E912" s="220">
        <f t="shared" si="830"/>
        <v>0</v>
      </c>
      <c r="F912" s="220">
        <f t="shared" si="830"/>
        <v>0.16735641225335146</v>
      </c>
      <c r="G912" s="220">
        <f t="shared" si="830"/>
        <v>0</v>
      </c>
      <c r="H912" s="220">
        <f t="shared" si="830"/>
        <v>0</v>
      </c>
      <c r="I912" s="220">
        <f t="shared" si="830"/>
        <v>0</v>
      </c>
      <c r="J912" s="220">
        <f t="shared" si="830"/>
        <v>0</v>
      </c>
      <c r="K912" s="220">
        <f t="shared" si="830"/>
        <v>0</v>
      </c>
      <c r="L912" s="220">
        <f t="shared" si="830"/>
        <v>0</v>
      </c>
      <c r="M912" s="220">
        <f t="shared" si="830"/>
        <v>0</v>
      </c>
      <c r="N912" s="220">
        <f t="shared" si="830"/>
        <v>0</v>
      </c>
      <c r="O912" s="220">
        <f t="shared" si="830"/>
        <v>0</v>
      </c>
      <c r="P912" s="220">
        <f t="shared" si="830"/>
        <v>0</v>
      </c>
      <c r="Q912" s="220">
        <f t="shared" si="830"/>
        <v>0</v>
      </c>
    </row>
    <row r="913" spans="1:17" x14ac:dyDescent="0.25">
      <c r="A913" s="60" t="s">
        <v>2130</v>
      </c>
      <c r="B913" s="60" t="s">
        <v>6594</v>
      </c>
      <c r="C913" s="220">
        <f t="shared" ref="C913:Q913" si="831">(C4208/C$3380)/(C7503/C$6675)</f>
        <v>0</v>
      </c>
      <c r="D913" s="220">
        <f t="shared" si="831"/>
        <v>0</v>
      </c>
      <c r="E913" s="220">
        <f t="shared" si="831"/>
        <v>0</v>
      </c>
      <c r="F913" s="220">
        <f t="shared" si="831"/>
        <v>0</v>
      </c>
      <c r="G913" s="220">
        <f t="shared" si="831"/>
        <v>0</v>
      </c>
      <c r="H913" s="220">
        <f t="shared" si="831"/>
        <v>0</v>
      </c>
      <c r="I913" s="220">
        <f t="shared" si="831"/>
        <v>0</v>
      </c>
      <c r="J913" s="220">
        <f t="shared" si="831"/>
        <v>0</v>
      </c>
      <c r="K913" s="220">
        <f t="shared" si="831"/>
        <v>0</v>
      </c>
      <c r="L913" s="220">
        <f t="shared" si="831"/>
        <v>0</v>
      </c>
      <c r="M913" s="220">
        <f t="shared" si="831"/>
        <v>0</v>
      </c>
      <c r="N913" s="220">
        <f t="shared" si="831"/>
        <v>2.3058629269860514E-3</v>
      </c>
      <c r="O913" s="220">
        <f t="shared" si="831"/>
        <v>0</v>
      </c>
      <c r="P913" s="220">
        <f t="shared" si="831"/>
        <v>0</v>
      </c>
      <c r="Q913" s="220">
        <f t="shared" si="831"/>
        <v>0</v>
      </c>
    </row>
    <row r="914" spans="1:17" x14ac:dyDescent="0.25">
      <c r="A914" s="60" t="s">
        <v>2974</v>
      </c>
      <c r="B914" s="60" t="s">
        <v>6596</v>
      </c>
      <c r="C914" s="220">
        <f t="shared" ref="C914:Q914" si="832">(C4209/C$3380)/(C7504/C$6675)</f>
        <v>0</v>
      </c>
      <c r="D914" s="220">
        <f t="shared" si="832"/>
        <v>0</v>
      </c>
      <c r="E914" s="220">
        <f t="shared" si="832"/>
        <v>0</v>
      </c>
      <c r="F914" s="220">
        <f t="shared" si="832"/>
        <v>7.8969042482153903E-2</v>
      </c>
      <c r="G914" s="220">
        <f t="shared" si="832"/>
        <v>0</v>
      </c>
      <c r="H914" s="220">
        <f t="shared" si="832"/>
        <v>0</v>
      </c>
      <c r="I914" s="220">
        <f t="shared" si="832"/>
        <v>0</v>
      </c>
      <c r="J914" s="220">
        <f t="shared" si="832"/>
        <v>0</v>
      </c>
      <c r="K914" s="220">
        <f t="shared" si="832"/>
        <v>0</v>
      </c>
      <c r="L914" s="220">
        <f t="shared" si="832"/>
        <v>0</v>
      </c>
      <c r="M914" s="220">
        <f t="shared" si="832"/>
        <v>0</v>
      </c>
      <c r="N914" s="220">
        <f t="shared" si="832"/>
        <v>0</v>
      </c>
      <c r="O914" s="220">
        <f t="shared" si="832"/>
        <v>0</v>
      </c>
      <c r="P914" s="220">
        <f t="shared" si="832"/>
        <v>0</v>
      </c>
      <c r="Q914" s="220">
        <f t="shared" si="832"/>
        <v>0</v>
      </c>
    </row>
    <row r="915" spans="1:17" x14ac:dyDescent="0.25">
      <c r="A915" s="60" t="s">
        <v>2147</v>
      </c>
      <c r="B915" s="60" t="s">
        <v>6597</v>
      </c>
      <c r="C915" s="220">
        <f t="shared" ref="C915:Q915" si="833">(C4210/C$3380)/(C7505/C$6675)</f>
        <v>0</v>
      </c>
      <c r="D915" s="220">
        <f t="shared" si="833"/>
        <v>0</v>
      </c>
      <c r="E915" s="220">
        <f t="shared" si="833"/>
        <v>0</v>
      </c>
      <c r="F915" s="220">
        <f t="shared" si="833"/>
        <v>1.8982187748905403E-4</v>
      </c>
      <c r="G915" s="220">
        <f t="shared" si="833"/>
        <v>0</v>
      </c>
      <c r="H915" s="220">
        <f t="shared" si="833"/>
        <v>0</v>
      </c>
      <c r="I915" s="220">
        <f t="shared" si="833"/>
        <v>0</v>
      </c>
      <c r="J915" s="220">
        <f t="shared" si="833"/>
        <v>0</v>
      </c>
      <c r="K915" s="220">
        <f t="shared" si="833"/>
        <v>0</v>
      </c>
      <c r="L915" s="220">
        <f t="shared" si="833"/>
        <v>1.6875886168071436E-3</v>
      </c>
      <c r="M915" s="220">
        <f t="shared" si="833"/>
        <v>0</v>
      </c>
      <c r="N915" s="220">
        <f t="shared" si="833"/>
        <v>0</v>
      </c>
      <c r="O915" s="220">
        <f t="shared" si="833"/>
        <v>0</v>
      </c>
      <c r="P915" s="220">
        <f t="shared" si="833"/>
        <v>0</v>
      </c>
      <c r="Q915" s="220">
        <f t="shared" si="833"/>
        <v>0</v>
      </c>
    </row>
    <row r="916" spans="1:17" x14ac:dyDescent="0.25">
      <c r="A916" s="60" t="s">
        <v>4425</v>
      </c>
      <c r="B916" s="60" t="s">
        <v>6598</v>
      </c>
      <c r="C916" s="220">
        <f t="shared" ref="C916:Q916" si="834">(C4211/C$3380)/(C7506/C$6675)</f>
        <v>0</v>
      </c>
      <c r="D916" s="220">
        <f t="shared" si="834"/>
        <v>5.459526976861747E-2</v>
      </c>
      <c r="E916" s="220">
        <f t="shared" si="834"/>
        <v>0</v>
      </c>
      <c r="F916" s="220">
        <f t="shared" si="834"/>
        <v>0</v>
      </c>
      <c r="G916" s="220">
        <f t="shared" si="834"/>
        <v>0</v>
      </c>
      <c r="H916" s="220">
        <f t="shared" si="834"/>
        <v>0</v>
      </c>
      <c r="I916" s="220">
        <f t="shared" si="834"/>
        <v>0</v>
      </c>
      <c r="J916" s="220">
        <f t="shared" si="834"/>
        <v>0</v>
      </c>
      <c r="K916" s="220">
        <f t="shared" si="834"/>
        <v>0</v>
      </c>
      <c r="L916" s="220">
        <f t="shared" si="834"/>
        <v>0</v>
      </c>
      <c r="M916" s="220">
        <f t="shared" si="834"/>
        <v>0</v>
      </c>
      <c r="N916" s="220" t="e">
        <f t="shared" si="834"/>
        <v>#DIV/0!</v>
      </c>
      <c r="O916" s="220">
        <f t="shared" si="834"/>
        <v>0</v>
      </c>
      <c r="P916" s="220">
        <f t="shared" si="834"/>
        <v>0</v>
      </c>
      <c r="Q916" s="220">
        <f t="shared" si="834"/>
        <v>0</v>
      </c>
    </row>
    <row r="917" spans="1:17" x14ac:dyDescent="0.25">
      <c r="A917" s="60" t="s">
        <v>10437</v>
      </c>
      <c r="B917" s="60" t="s">
        <v>10438</v>
      </c>
      <c r="C917" s="220">
        <f t="shared" ref="C917:Q917" si="835">(C4212/C$3380)/(C7507/C$6675)</f>
        <v>0</v>
      </c>
      <c r="D917" s="220">
        <f t="shared" si="835"/>
        <v>0</v>
      </c>
      <c r="E917" s="220">
        <f t="shared" si="835"/>
        <v>0</v>
      </c>
      <c r="F917" s="220">
        <f t="shared" si="835"/>
        <v>50.783092787804129</v>
      </c>
      <c r="G917" s="220">
        <f t="shared" si="835"/>
        <v>0</v>
      </c>
      <c r="H917" s="220">
        <f t="shared" si="835"/>
        <v>0</v>
      </c>
      <c r="I917" s="220">
        <f t="shared" si="835"/>
        <v>0</v>
      </c>
      <c r="J917" s="220" t="e">
        <f t="shared" si="835"/>
        <v>#DIV/0!</v>
      </c>
      <c r="K917" s="220" t="e">
        <f t="shared" si="835"/>
        <v>#DIV/0!</v>
      </c>
      <c r="L917" s="220" t="e">
        <f t="shared" si="835"/>
        <v>#DIV/0!</v>
      </c>
      <c r="M917" s="220" t="e">
        <f t="shared" si="835"/>
        <v>#DIV/0!</v>
      </c>
      <c r="N917" s="220" t="e">
        <f t="shared" si="835"/>
        <v>#DIV/0!</v>
      </c>
      <c r="O917" s="220" t="e">
        <f t="shared" si="835"/>
        <v>#DIV/0!</v>
      </c>
      <c r="P917" s="220" t="e">
        <f t="shared" si="835"/>
        <v>#DIV/0!</v>
      </c>
      <c r="Q917" s="220" t="e">
        <f t="shared" si="835"/>
        <v>#DIV/0!</v>
      </c>
    </row>
    <row r="918" spans="1:17" x14ac:dyDescent="0.25">
      <c r="A918" s="60" t="s">
        <v>4696</v>
      </c>
      <c r="B918" s="60" t="s">
        <v>6614</v>
      </c>
      <c r="C918" s="220">
        <f t="shared" ref="C918:Q918" si="836">(C4213/C$3380)/(C7508/C$6675)</f>
        <v>0</v>
      </c>
      <c r="D918" s="220">
        <f t="shared" si="836"/>
        <v>0.90142739629591107</v>
      </c>
      <c r="E918" s="220">
        <f t="shared" si="836"/>
        <v>0</v>
      </c>
      <c r="F918" s="220">
        <f t="shared" si="836"/>
        <v>0</v>
      </c>
      <c r="G918" s="220">
        <f t="shared" si="836"/>
        <v>1.0788415192071232</v>
      </c>
      <c r="H918" s="220">
        <f t="shared" si="836"/>
        <v>0.16218171975098675</v>
      </c>
      <c r="I918" s="220">
        <f t="shared" si="836"/>
        <v>0.13157233654705522</v>
      </c>
      <c r="J918" s="220">
        <f t="shared" si="836"/>
        <v>0</v>
      </c>
      <c r="K918" s="220">
        <f t="shared" si="836"/>
        <v>0</v>
      </c>
      <c r="L918" s="220">
        <f t="shared" si="836"/>
        <v>0</v>
      </c>
      <c r="M918" s="220">
        <f t="shared" si="836"/>
        <v>0</v>
      </c>
      <c r="N918" s="220">
        <f t="shared" si="836"/>
        <v>0</v>
      </c>
      <c r="O918" s="220">
        <f t="shared" si="836"/>
        <v>0</v>
      </c>
      <c r="P918" s="220">
        <f t="shared" si="836"/>
        <v>0</v>
      </c>
      <c r="Q918" s="220">
        <f t="shared" si="836"/>
        <v>0</v>
      </c>
    </row>
    <row r="919" spans="1:17" x14ac:dyDescent="0.25">
      <c r="A919" s="60" t="s">
        <v>1430</v>
      </c>
      <c r="B919" s="60" t="s">
        <v>6615</v>
      </c>
      <c r="C919" s="220">
        <f t="shared" ref="C919:Q919" si="837">(C4214/C$3380)/(C7509/C$6675)</f>
        <v>0</v>
      </c>
      <c r="D919" s="220">
        <f t="shared" si="837"/>
        <v>0</v>
      </c>
      <c r="E919" s="220">
        <f t="shared" si="837"/>
        <v>0</v>
      </c>
      <c r="F919" s="220">
        <f t="shared" si="837"/>
        <v>0</v>
      </c>
      <c r="G919" s="220">
        <f t="shared" si="837"/>
        <v>0</v>
      </c>
      <c r="H919" s="220">
        <f t="shared" si="837"/>
        <v>0</v>
      </c>
      <c r="I919" s="220">
        <f t="shared" si="837"/>
        <v>0</v>
      </c>
      <c r="J919" s="220">
        <f t="shared" si="837"/>
        <v>1.504465652049343E-2</v>
      </c>
      <c r="K919" s="220">
        <f t="shared" si="837"/>
        <v>0</v>
      </c>
      <c r="L919" s="220">
        <f t="shared" si="837"/>
        <v>8.1816252523700547E-2</v>
      </c>
      <c r="M919" s="220">
        <f t="shared" si="837"/>
        <v>0</v>
      </c>
      <c r="N919" s="220">
        <f t="shared" si="837"/>
        <v>0</v>
      </c>
      <c r="O919" s="220">
        <f t="shared" si="837"/>
        <v>0</v>
      </c>
      <c r="P919" s="220">
        <f t="shared" si="837"/>
        <v>0</v>
      </c>
      <c r="Q919" s="220">
        <f t="shared" si="837"/>
        <v>0</v>
      </c>
    </row>
    <row r="920" spans="1:17" x14ac:dyDescent="0.25">
      <c r="A920" s="60" t="s">
        <v>3262</v>
      </c>
      <c r="B920" s="60" t="s">
        <v>6616</v>
      </c>
      <c r="C920" s="220">
        <f t="shared" ref="C920:Q920" si="838">(C4215/C$3380)/(C7510/C$6675)</f>
        <v>0</v>
      </c>
      <c r="D920" s="220">
        <f t="shared" si="838"/>
        <v>0</v>
      </c>
      <c r="E920" s="220">
        <f t="shared" si="838"/>
        <v>0</v>
      </c>
      <c r="F920" s="220">
        <f t="shared" si="838"/>
        <v>7.6904577137076194E-3</v>
      </c>
      <c r="G920" s="220">
        <f t="shared" si="838"/>
        <v>0</v>
      </c>
      <c r="H920" s="220">
        <f t="shared" si="838"/>
        <v>0</v>
      </c>
      <c r="I920" s="220">
        <f t="shared" si="838"/>
        <v>0</v>
      </c>
      <c r="J920" s="220">
        <f t="shared" si="838"/>
        <v>0</v>
      </c>
      <c r="K920" s="220">
        <f t="shared" si="838"/>
        <v>0</v>
      </c>
      <c r="L920" s="220">
        <f t="shared" si="838"/>
        <v>0</v>
      </c>
      <c r="M920" s="220">
        <f t="shared" si="838"/>
        <v>0</v>
      </c>
      <c r="N920" s="220">
        <f t="shared" si="838"/>
        <v>0</v>
      </c>
      <c r="O920" s="220">
        <f t="shared" si="838"/>
        <v>0</v>
      </c>
      <c r="P920" s="220">
        <f t="shared" si="838"/>
        <v>0</v>
      </c>
      <c r="Q920" s="220">
        <f t="shared" si="838"/>
        <v>0</v>
      </c>
    </row>
    <row r="921" spans="1:17" x14ac:dyDescent="0.25">
      <c r="A921" s="60" t="s">
        <v>2883</v>
      </c>
      <c r="B921" s="60" t="s">
        <v>6617</v>
      </c>
      <c r="C921" s="220">
        <f t="shared" ref="C921:Q921" si="839">(C4216/C$3380)/(C7511/C$6675)</f>
        <v>0</v>
      </c>
      <c r="D921" s="220">
        <f t="shared" si="839"/>
        <v>0</v>
      </c>
      <c r="E921" s="220">
        <f t="shared" si="839"/>
        <v>0</v>
      </c>
      <c r="F921" s="220">
        <f t="shared" si="839"/>
        <v>0</v>
      </c>
      <c r="G921" s="220">
        <f t="shared" si="839"/>
        <v>0</v>
      </c>
      <c r="H921" s="220">
        <f t="shared" si="839"/>
        <v>0</v>
      </c>
      <c r="I921" s="220">
        <f t="shared" si="839"/>
        <v>0</v>
      </c>
      <c r="J921" s="220">
        <f t="shared" si="839"/>
        <v>0</v>
      </c>
      <c r="K921" s="220">
        <f t="shared" si="839"/>
        <v>0</v>
      </c>
      <c r="L921" s="220">
        <f t="shared" si="839"/>
        <v>0</v>
      </c>
      <c r="M921" s="220">
        <f t="shared" si="839"/>
        <v>0.211697992869989</v>
      </c>
      <c r="N921" s="220">
        <f t="shared" si="839"/>
        <v>0</v>
      </c>
      <c r="O921" s="220">
        <f t="shared" si="839"/>
        <v>0</v>
      </c>
      <c r="P921" s="220">
        <f t="shared" si="839"/>
        <v>0</v>
      </c>
      <c r="Q921" s="220">
        <f t="shared" si="839"/>
        <v>0</v>
      </c>
    </row>
    <row r="922" spans="1:17" x14ac:dyDescent="0.25">
      <c r="A922" s="60" t="s">
        <v>2942</v>
      </c>
      <c r="B922" s="60" t="s">
        <v>6618</v>
      </c>
      <c r="C922" s="220">
        <f t="shared" ref="C922:Q922" si="840">(C4217/C$3380)/(C7512/C$6675)</f>
        <v>0</v>
      </c>
      <c r="D922" s="220">
        <f t="shared" si="840"/>
        <v>0</v>
      </c>
      <c r="E922" s="220">
        <f t="shared" si="840"/>
        <v>0</v>
      </c>
      <c r="F922" s="220">
        <f t="shared" si="840"/>
        <v>0</v>
      </c>
      <c r="G922" s="220">
        <f t="shared" si="840"/>
        <v>0.71978798283195722</v>
      </c>
      <c r="H922" s="220">
        <f t="shared" si="840"/>
        <v>0</v>
      </c>
      <c r="I922" s="220">
        <f t="shared" si="840"/>
        <v>3.6212880414719185E-2</v>
      </c>
      <c r="J922" s="220">
        <f t="shared" si="840"/>
        <v>0</v>
      </c>
      <c r="K922" s="220">
        <f t="shared" si="840"/>
        <v>2.0922302233907945E-2</v>
      </c>
      <c r="L922" s="220">
        <f t="shared" si="840"/>
        <v>0</v>
      </c>
      <c r="M922" s="220">
        <f t="shared" si="840"/>
        <v>1.051901735057705E-2</v>
      </c>
      <c r="N922" s="220">
        <f t="shared" si="840"/>
        <v>0</v>
      </c>
      <c r="O922" s="220">
        <f t="shared" si="840"/>
        <v>0</v>
      </c>
      <c r="P922" s="220">
        <f t="shared" si="840"/>
        <v>0</v>
      </c>
      <c r="Q922" s="220">
        <f t="shared" si="840"/>
        <v>0</v>
      </c>
    </row>
    <row r="923" spans="1:17" x14ac:dyDescent="0.25">
      <c r="A923" s="60" t="s">
        <v>3061</v>
      </c>
      <c r="B923" s="60" t="s">
        <v>6619</v>
      </c>
      <c r="C923" s="220">
        <f t="shared" ref="C923:Q923" si="841">(C4218/C$3380)/(C7513/C$6675)</f>
        <v>0</v>
      </c>
      <c r="D923" s="220">
        <f t="shared" si="841"/>
        <v>0</v>
      </c>
      <c r="E923" s="220">
        <f t="shared" si="841"/>
        <v>0</v>
      </c>
      <c r="F923" s="220">
        <f t="shared" si="841"/>
        <v>4.1321265921385797E-2</v>
      </c>
      <c r="G923" s="220">
        <f t="shared" si="841"/>
        <v>0</v>
      </c>
      <c r="H923" s="220">
        <f t="shared" si="841"/>
        <v>0</v>
      </c>
      <c r="I923" s="220">
        <f t="shared" si="841"/>
        <v>0</v>
      </c>
      <c r="J923" s="220">
        <f t="shared" si="841"/>
        <v>0</v>
      </c>
      <c r="K923" s="220">
        <f t="shared" si="841"/>
        <v>0</v>
      </c>
      <c r="L923" s="220">
        <f t="shared" si="841"/>
        <v>0</v>
      </c>
      <c r="M923" s="220">
        <f t="shared" si="841"/>
        <v>0</v>
      </c>
      <c r="N923" s="220">
        <f t="shared" si="841"/>
        <v>0</v>
      </c>
      <c r="O923" s="220">
        <f t="shared" si="841"/>
        <v>0</v>
      </c>
      <c r="P923" s="220">
        <f t="shared" si="841"/>
        <v>0</v>
      </c>
      <c r="Q923" s="220">
        <f t="shared" si="841"/>
        <v>0</v>
      </c>
    </row>
    <row r="924" spans="1:17" x14ac:dyDescent="0.25">
      <c r="A924" s="60" t="s">
        <v>4471</v>
      </c>
      <c r="B924" s="60" t="s">
        <v>6620</v>
      </c>
      <c r="C924" s="220">
        <f t="shared" ref="C924:Q924" si="842">(C4219/C$3380)/(C7514/C$6675)</f>
        <v>0</v>
      </c>
      <c r="D924" s="220">
        <f t="shared" si="842"/>
        <v>0</v>
      </c>
      <c r="E924" s="220">
        <f t="shared" si="842"/>
        <v>0</v>
      </c>
      <c r="F924" s="220">
        <f t="shared" si="842"/>
        <v>0</v>
      </c>
      <c r="G924" s="220">
        <f t="shared" si="842"/>
        <v>0</v>
      </c>
      <c r="H924" s="220">
        <f t="shared" si="842"/>
        <v>5.0993929394614231E-2</v>
      </c>
      <c r="I924" s="220">
        <f t="shared" si="842"/>
        <v>0.15034239458456061</v>
      </c>
      <c r="J924" s="220">
        <f t="shared" si="842"/>
        <v>0</v>
      </c>
      <c r="K924" s="220">
        <f t="shared" si="842"/>
        <v>0</v>
      </c>
      <c r="L924" s="220">
        <f t="shared" si="842"/>
        <v>8582.9540918913171</v>
      </c>
      <c r="M924" s="220" t="e">
        <f t="shared" si="842"/>
        <v>#DIV/0!</v>
      </c>
      <c r="N924" s="220" t="e">
        <f t="shared" si="842"/>
        <v>#DIV/0!</v>
      </c>
      <c r="O924" s="220" t="e">
        <f t="shared" si="842"/>
        <v>#DIV/0!</v>
      </c>
      <c r="P924" s="220" t="e">
        <f t="shared" si="842"/>
        <v>#DIV/0!</v>
      </c>
      <c r="Q924" s="220" t="e">
        <f t="shared" si="842"/>
        <v>#DIV/0!</v>
      </c>
    </row>
    <row r="925" spans="1:17" x14ac:dyDescent="0.25">
      <c r="A925" s="60" t="s">
        <v>3332</v>
      </c>
      <c r="B925" s="60" t="s">
        <v>6621</v>
      </c>
      <c r="C925" s="220">
        <f t="shared" ref="C925:Q925" si="843">(C4220/C$3380)/(C7515/C$6675)</f>
        <v>0</v>
      </c>
      <c r="D925" s="220">
        <f t="shared" si="843"/>
        <v>0</v>
      </c>
      <c r="E925" s="220">
        <f t="shared" si="843"/>
        <v>0</v>
      </c>
      <c r="F925" s="220">
        <f t="shared" si="843"/>
        <v>0</v>
      </c>
      <c r="G925" s="220">
        <f t="shared" si="843"/>
        <v>0</v>
      </c>
      <c r="H925" s="220">
        <f t="shared" si="843"/>
        <v>0</v>
      </c>
      <c r="I925" s="220">
        <f t="shared" si="843"/>
        <v>0</v>
      </c>
      <c r="J925" s="220">
        <f t="shared" si="843"/>
        <v>0</v>
      </c>
      <c r="K925" s="220">
        <f t="shared" si="843"/>
        <v>3.2403683447729723E-3</v>
      </c>
      <c r="L925" s="220">
        <f t="shared" si="843"/>
        <v>0</v>
      </c>
      <c r="M925" s="220">
        <f t="shared" si="843"/>
        <v>0</v>
      </c>
      <c r="N925" s="220">
        <f t="shared" si="843"/>
        <v>0</v>
      </c>
      <c r="O925" s="220">
        <f t="shared" si="843"/>
        <v>0</v>
      </c>
      <c r="P925" s="220">
        <f t="shared" si="843"/>
        <v>0</v>
      </c>
      <c r="Q925" s="220">
        <f t="shared" si="843"/>
        <v>0</v>
      </c>
    </row>
    <row r="926" spans="1:17" x14ac:dyDescent="0.25">
      <c r="A926" s="60" t="s">
        <v>4023</v>
      </c>
      <c r="B926" s="60" t="s">
        <v>6622</v>
      </c>
      <c r="C926" s="220">
        <f t="shared" ref="C926:Q926" si="844">(C4221/C$3380)/(C7516/C$6675)</f>
        <v>0</v>
      </c>
      <c r="D926" s="220">
        <f t="shared" si="844"/>
        <v>0</v>
      </c>
      <c r="E926" s="220">
        <f t="shared" si="844"/>
        <v>9.0021880279717789E-2</v>
      </c>
      <c r="F926" s="220">
        <f t="shared" si="844"/>
        <v>0</v>
      </c>
      <c r="G926" s="220">
        <f t="shared" si="844"/>
        <v>0</v>
      </c>
      <c r="H926" s="220">
        <f t="shared" si="844"/>
        <v>0</v>
      </c>
      <c r="I926" s="220">
        <f t="shared" si="844"/>
        <v>2.1778349723918099E-3</v>
      </c>
      <c r="J926" s="220">
        <f t="shared" si="844"/>
        <v>4.3867477006665677E-4</v>
      </c>
      <c r="K926" s="220">
        <f t="shared" si="844"/>
        <v>0</v>
      </c>
      <c r="L926" s="220">
        <f t="shared" si="844"/>
        <v>0</v>
      </c>
      <c r="M926" s="220">
        <f t="shared" si="844"/>
        <v>0</v>
      </c>
      <c r="N926" s="220">
        <f t="shared" si="844"/>
        <v>0</v>
      </c>
      <c r="O926" s="220">
        <f t="shared" si="844"/>
        <v>0</v>
      </c>
      <c r="P926" s="220">
        <f t="shared" si="844"/>
        <v>0</v>
      </c>
      <c r="Q926" s="220">
        <f t="shared" si="844"/>
        <v>0</v>
      </c>
    </row>
    <row r="927" spans="1:17" x14ac:dyDescent="0.25">
      <c r="A927" s="60" t="s">
        <v>4168</v>
      </c>
      <c r="B927" s="60" t="s">
        <v>6623</v>
      </c>
      <c r="C927" s="220">
        <f t="shared" ref="C927:Q927" si="845">(C4222/C$3380)/(C7517/C$6675)</f>
        <v>0</v>
      </c>
      <c r="D927" s="220">
        <f t="shared" si="845"/>
        <v>0</v>
      </c>
      <c r="E927" s="220">
        <f t="shared" si="845"/>
        <v>0</v>
      </c>
      <c r="F927" s="220">
        <f t="shared" si="845"/>
        <v>0</v>
      </c>
      <c r="G927" s="220">
        <f t="shared" si="845"/>
        <v>1.6120381601769096E-2</v>
      </c>
      <c r="H927" s="220">
        <f t="shared" si="845"/>
        <v>0.23343502099760316</v>
      </c>
      <c r="I927" s="220">
        <f t="shared" si="845"/>
        <v>0.77597956051124684</v>
      </c>
      <c r="J927" s="220">
        <f t="shared" si="845"/>
        <v>0</v>
      </c>
      <c r="K927" s="220">
        <f t="shared" si="845"/>
        <v>6.1096633883542875E-2</v>
      </c>
      <c r="L927" s="220">
        <f t="shared" si="845"/>
        <v>0</v>
      </c>
      <c r="M927" s="220">
        <f t="shared" si="845"/>
        <v>7.4466056626581262E-2</v>
      </c>
      <c r="N927" s="220">
        <f t="shared" si="845"/>
        <v>0</v>
      </c>
      <c r="O927" s="220">
        <f t="shared" si="845"/>
        <v>0</v>
      </c>
      <c r="P927" s="220">
        <f t="shared" si="845"/>
        <v>0</v>
      </c>
      <c r="Q927" s="220">
        <f t="shared" si="845"/>
        <v>0</v>
      </c>
    </row>
    <row r="928" spans="1:17" x14ac:dyDescent="0.25">
      <c r="A928" s="60" t="s">
        <v>1464</v>
      </c>
      <c r="B928" s="60" t="s">
        <v>6624</v>
      </c>
      <c r="C928" s="220">
        <f t="shared" ref="C928:Q928" si="846">(C4223/C$3380)/(C7518/C$6675)</f>
        <v>0</v>
      </c>
      <c r="D928" s="220">
        <f t="shared" si="846"/>
        <v>0</v>
      </c>
      <c r="E928" s="220">
        <f t="shared" si="846"/>
        <v>0</v>
      </c>
      <c r="F928" s="220">
        <f t="shared" si="846"/>
        <v>3.7068070457316499E-2</v>
      </c>
      <c r="G928" s="220">
        <f t="shared" si="846"/>
        <v>0</v>
      </c>
      <c r="H928" s="220">
        <f t="shared" si="846"/>
        <v>0</v>
      </c>
      <c r="I928" s="220">
        <f t="shared" si="846"/>
        <v>4.5428410278909332E-4</v>
      </c>
      <c r="J928" s="220">
        <f t="shared" si="846"/>
        <v>7.671339704250392E-2</v>
      </c>
      <c r="K928" s="220">
        <f t="shared" si="846"/>
        <v>0</v>
      </c>
      <c r="L928" s="220">
        <f t="shared" si="846"/>
        <v>0</v>
      </c>
      <c r="M928" s="220">
        <f t="shared" si="846"/>
        <v>0</v>
      </c>
      <c r="N928" s="220">
        <f t="shared" si="846"/>
        <v>0</v>
      </c>
      <c r="O928" s="220">
        <f t="shared" si="846"/>
        <v>0</v>
      </c>
      <c r="P928" s="220">
        <f t="shared" si="846"/>
        <v>0</v>
      </c>
      <c r="Q928" s="220">
        <f t="shared" si="846"/>
        <v>0</v>
      </c>
    </row>
    <row r="929" spans="1:17" x14ac:dyDescent="0.25">
      <c r="A929" s="60" t="s">
        <v>897</v>
      </c>
      <c r="B929" s="60" t="s">
        <v>6625</v>
      </c>
      <c r="C929" s="220">
        <f t="shared" ref="C929:Q929" si="847">(C4224/C$3380)/(C7519/C$6675)</f>
        <v>0</v>
      </c>
      <c r="D929" s="220">
        <f t="shared" si="847"/>
        <v>0</v>
      </c>
      <c r="E929" s="220">
        <f t="shared" si="847"/>
        <v>0</v>
      </c>
      <c r="F929" s="220">
        <f t="shared" si="847"/>
        <v>3.1476506893783472E-4</v>
      </c>
      <c r="G929" s="220">
        <f t="shared" si="847"/>
        <v>0</v>
      </c>
      <c r="H929" s="220">
        <f t="shared" si="847"/>
        <v>0</v>
      </c>
      <c r="I929" s="220">
        <f t="shared" si="847"/>
        <v>6.9038761472103348E-5</v>
      </c>
      <c r="J929" s="220">
        <f t="shared" si="847"/>
        <v>0</v>
      </c>
      <c r="K929" s="220">
        <f t="shared" si="847"/>
        <v>3.74873613083615E-3</v>
      </c>
      <c r="L929" s="220">
        <f t="shared" si="847"/>
        <v>0</v>
      </c>
      <c r="M929" s="220">
        <f t="shared" si="847"/>
        <v>0</v>
      </c>
      <c r="N929" s="220">
        <f t="shared" si="847"/>
        <v>6.9098440236229979E-4</v>
      </c>
      <c r="O929" s="220">
        <f t="shared" si="847"/>
        <v>0</v>
      </c>
      <c r="P929" s="220">
        <f t="shared" si="847"/>
        <v>0</v>
      </c>
      <c r="Q929" s="220">
        <f t="shared" si="847"/>
        <v>0</v>
      </c>
    </row>
    <row r="930" spans="1:17" x14ac:dyDescent="0.25">
      <c r="A930" s="60" t="s">
        <v>1184</v>
      </c>
      <c r="B930" s="60" t="s">
        <v>6626</v>
      </c>
      <c r="C930" s="220">
        <f t="shared" ref="C930:Q930" si="848">(C4225/C$3380)/(C7520/C$6675)</f>
        <v>0</v>
      </c>
      <c r="D930" s="220">
        <f t="shared" si="848"/>
        <v>0</v>
      </c>
      <c r="E930" s="220">
        <f t="shared" si="848"/>
        <v>0</v>
      </c>
      <c r="F930" s="220">
        <f t="shared" si="848"/>
        <v>0</v>
      </c>
      <c r="G930" s="220">
        <f t="shared" si="848"/>
        <v>0</v>
      </c>
      <c r="H930" s="220">
        <f t="shared" si="848"/>
        <v>0</v>
      </c>
      <c r="I930" s="220">
        <f t="shared" si="848"/>
        <v>0</v>
      </c>
      <c r="J930" s="220">
        <f t="shared" si="848"/>
        <v>0</v>
      </c>
      <c r="K930" s="220">
        <f t="shared" si="848"/>
        <v>0</v>
      </c>
      <c r="L930" s="220">
        <f t="shared" si="848"/>
        <v>0</v>
      </c>
      <c r="M930" s="220">
        <f t="shared" si="848"/>
        <v>0</v>
      </c>
      <c r="N930" s="220">
        <f t="shared" si="848"/>
        <v>5.6785592045462775E-2</v>
      </c>
      <c r="O930" s="220">
        <f t="shared" si="848"/>
        <v>6.6518944569526348E-3</v>
      </c>
      <c r="P930" s="220">
        <f t="shared" si="848"/>
        <v>0</v>
      </c>
      <c r="Q930" s="220">
        <f t="shared" si="848"/>
        <v>0</v>
      </c>
    </row>
    <row r="931" spans="1:17" x14ac:dyDescent="0.25">
      <c r="A931" s="60" t="s">
        <v>978</v>
      </c>
      <c r="B931" s="60" t="s">
        <v>6629</v>
      </c>
      <c r="C931" s="220">
        <f t="shared" ref="C931:Q931" si="849">(C4226/C$3380)/(C7521/C$6675)</f>
        <v>0</v>
      </c>
      <c r="D931" s="220">
        <f t="shared" si="849"/>
        <v>0</v>
      </c>
      <c r="E931" s="220">
        <f t="shared" si="849"/>
        <v>0</v>
      </c>
      <c r="F931" s="220">
        <f t="shared" si="849"/>
        <v>0</v>
      </c>
      <c r="G931" s="220">
        <f t="shared" si="849"/>
        <v>0</v>
      </c>
      <c r="H931" s="220">
        <f t="shared" si="849"/>
        <v>0</v>
      </c>
      <c r="I931" s="220">
        <f t="shared" si="849"/>
        <v>0</v>
      </c>
      <c r="J931" s="220">
        <f t="shared" si="849"/>
        <v>3.1075979144213634E-3</v>
      </c>
      <c r="K931" s="220">
        <f t="shared" si="849"/>
        <v>0</v>
      </c>
      <c r="L931" s="220">
        <f t="shared" si="849"/>
        <v>0</v>
      </c>
      <c r="M931" s="220">
        <f t="shared" si="849"/>
        <v>0</v>
      </c>
      <c r="N931" s="220">
        <f t="shared" si="849"/>
        <v>0.27839700060139388</v>
      </c>
      <c r="O931" s="220">
        <f t="shared" si="849"/>
        <v>0</v>
      </c>
      <c r="P931" s="220">
        <f t="shared" si="849"/>
        <v>0</v>
      </c>
      <c r="Q931" s="220">
        <f t="shared" si="849"/>
        <v>7.8958158106447497E-3</v>
      </c>
    </row>
    <row r="932" spans="1:17" x14ac:dyDescent="0.25">
      <c r="A932" s="60" t="s">
        <v>1712</v>
      </c>
      <c r="B932" s="60" t="s">
        <v>6630</v>
      </c>
      <c r="C932" s="220">
        <f t="shared" ref="C932:Q932" si="850">(C4227/C$3380)/(C7522/C$6675)</f>
        <v>0</v>
      </c>
      <c r="D932" s="220">
        <f t="shared" si="850"/>
        <v>0</v>
      </c>
      <c r="E932" s="220">
        <f t="shared" si="850"/>
        <v>0.28856813461106912</v>
      </c>
      <c r="F932" s="220">
        <f t="shared" si="850"/>
        <v>0</v>
      </c>
      <c r="G932" s="220">
        <f t="shared" si="850"/>
        <v>0</v>
      </c>
      <c r="H932" s="220">
        <f t="shared" si="850"/>
        <v>0</v>
      </c>
      <c r="I932" s="220">
        <f t="shared" si="850"/>
        <v>0</v>
      </c>
      <c r="J932" s="220">
        <f t="shared" si="850"/>
        <v>0</v>
      </c>
      <c r="K932" s="220">
        <f t="shared" si="850"/>
        <v>1.9255767434132001E-2</v>
      </c>
      <c r="L932" s="220">
        <f t="shared" si="850"/>
        <v>0</v>
      </c>
      <c r="M932" s="220">
        <f t="shared" si="850"/>
        <v>0</v>
      </c>
      <c r="N932" s="220">
        <f t="shared" si="850"/>
        <v>0</v>
      </c>
      <c r="O932" s="220">
        <f t="shared" si="850"/>
        <v>0</v>
      </c>
      <c r="P932" s="220">
        <f t="shared" si="850"/>
        <v>46.826281071572581</v>
      </c>
      <c r="Q932" s="220">
        <f t="shared" si="850"/>
        <v>18.074482587609563</v>
      </c>
    </row>
    <row r="933" spans="1:17" x14ac:dyDescent="0.25">
      <c r="A933" s="60" t="s">
        <v>2229</v>
      </c>
      <c r="B933" s="60" t="s">
        <v>6631</v>
      </c>
      <c r="C933" s="220">
        <f t="shared" ref="C933:Q933" si="851">(C4228/C$3380)/(C7523/C$6675)</f>
        <v>0</v>
      </c>
      <c r="D933" s="220">
        <f t="shared" si="851"/>
        <v>0</v>
      </c>
      <c r="E933" s="220">
        <f t="shared" si="851"/>
        <v>0</v>
      </c>
      <c r="F933" s="220">
        <f t="shared" si="851"/>
        <v>0</v>
      </c>
      <c r="G933" s="220">
        <f t="shared" si="851"/>
        <v>0</v>
      </c>
      <c r="H933" s="220">
        <f t="shared" si="851"/>
        <v>0</v>
      </c>
      <c r="I933" s="220">
        <f t="shared" si="851"/>
        <v>0</v>
      </c>
      <c r="J933" s="220">
        <f t="shared" si="851"/>
        <v>0</v>
      </c>
      <c r="K933" s="220">
        <f t="shared" si="851"/>
        <v>0</v>
      </c>
      <c r="L933" s="220">
        <f t="shared" si="851"/>
        <v>1.4258586387952988E-2</v>
      </c>
      <c r="M933" s="220">
        <f t="shared" si="851"/>
        <v>2.8481909751280118E-4</v>
      </c>
      <c r="N933" s="220">
        <f t="shared" si="851"/>
        <v>2.7039025078515105E-2</v>
      </c>
      <c r="O933" s="220">
        <f t="shared" si="851"/>
        <v>649.0158403620984</v>
      </c>
      <c r="P933" s="220">
        <f t="shared" si="851"/>
        <v>191.22379816376051</v>
      </c>
      <c r="Q933" s="220">
        <f t="shared" si="851"/>
        <v>1060.749053244024</v>
      </c>
    </row>
    <row r="934" spans="1:17" x14ac:dyDescent="0.25">
      <c r="A934" s="60" t="s">
        <v>3561</v>
      </c>
      <c r="B934" s="60" t="s">
        <v>6632</v>
      </c>
      <c r="C934" s="220">
        <f t="shared" ref="C934:Q934" si="852">(C4229/C$3380)/(C7524/C$6675)</f>
        <v>2.7368970764678204</v>
      </c>
      <c r="D934" s="220">
        <f t="shared" si="852"/>
        <v>0</v>
      </c>
      <c r="E934" s="220">
        <f t="shared" si="852"/>
        <v>0</v>
      </c>
      <c r="F934" s="220">
        <f t="shared" si="852"/>
        <v>0</v>
      </c>
      <c r="G934" s="220">
        <f t="shared" si="852"/>
        <v>0</v>
      </c>
      <c r="H934" s="220">
        <f t="shared" si="852"/>
        <v>0</v>
      </c>
      <c r="I934" s="220">
        <f t="shared" si="852"/>
        <v>0</v>
      </c>
      <c r="J934" s="220">
        <f t="shared" si="852"/>
        <v>0</v>
      </c>
      <c r="K934" s="220">
        <f t="shared" si="852"/>
        <v>0</v>
      </c>
      <c r="L934" s="220">
        <f t="shared" si="852"/>
        <v>0</v>
      </c>
      <c r="M934" s="220">
        <f t="shared" si="852"/>
        <v>0</v>
      </c>
      <c r="N934" s="220">
        <f t="shared" si="852"/>
        <v>0</v>
      </c>
      <c r="O934" s="220">
        <f t="shared" si="852"/>
        <v>0</v>
      </c>
      <c r="P934" s="220">
        <f t="shared" si="852"/>
        <v>0</v>
      </c>
      <c r="Q934" s="220">
        <f t="shared" si="852"/>
        <v>0</v>
      </c>
    </row>
    <row r="935" spans="1:17" x14ac:dyDescent="0.25">
      <c r="A935" s="60" t="s">
        <v>2549</v>
      </c>
      <c r="B935" s="60" t="s">
        <v>6634</v>
      </c>
      <c r="C935" s="220">
        <f t="shared" ref="C935:Q935" si="853">(C4230/C$3380)/(C7525/C$6675)</f>
        <v>4.5503302718335412</v>
      </c>
      <c r="D935" s="220">
        <f t="shared" si="853"/>
        <v>0</v>
      </c>
      <c r="E935" s="220">
        <f t="shared" si="853"/>
        <v>0</v>
      </c>
      <c r="F935" s="220">
        <f t="shared" si="853"/>
        <v>0</v>
      </c>
      <c r="G935" s="220">
        <f t="shared" si="853"/>
        <v>0</v>
      </c>
      <c r="H935" s="220">
        <f t="shared" si="853"/>
        <v>0</v>
      </c>
      <c r="I935" s="220">
        <f t="shared" si="853"/>
        <v>4.0006229344336544E-4</v>
      </c>
      <c r="J935" s="220">
        <f t="shared" si="853"/>
        <v>0</v>
      </c>
      <c r="K935" s="220">
        <f t="shared" si="853"/>
        <v>0</v>
      </c>
      <c r="L935" s="220">
        <f t="shared" si="853"/>
        <v>0</v>
      </c>
      <c r="M935" s="220">
        <f t="shared" si="853"/>
        <v>0</v>
      </c>
      <c r="N935" s="220">
        <f t="shared" si="853"/>
        <v>0</v>
      </c>
      <c r="O935" s="220">
        <f t="shared" si="853"/>
        <v>0</v>
      </c>
      <c r="P935" s="220">
        <f t="shared" si="853"/>
        <v>0</v>
      </c>
      <c r="Q935" s="220">
        <f t="shared" si="853"/>
        <v>0</v>
      </c>
    </row>
    <row r="936" spans="1:17" x14ac:dyDescent="0.25">
      <c r="A936" s="60" t="s">
        <v>4424</v>
      </c>
      <c r="B936" s="60" t="s">
        <v>6642</v>
      </c>
      <c r="C936" s="220">
        <f t="shared" ref="C936:Q936" si="854">(C4231/C$3380)/(C7526/C$6675)</f>
        <v>4.6384742955455464E-2</v>
      </c>
      <c r="D936" s="220">
        <f t="shared" si="854"/>
        <v>0</v>
      </c>
      <c r="E936" s="220">
        <f t="shared" si="854"/>
        <v>9.0455517642857516E-2</v>
      </c>
      <c r="F936" s="220">
        <f t="shared" si="854"/>
        <v>1.0062293487629216E-2</v>
      </c>
      <c r="G936" s="220">
        <f t="shared" si="854"/>
        <v>6.0655137408033785E-2</v>
      </c>
      <c r="H936" s="220">
        <f t="shared" si="854"/>
        <v>1.8339622854469538E-4</v>
      </c>
      <c r="I936" s="220">
        <f t="shared" si="854"/>
        <v>3.665121861773174E-2</v>
      </c>
      <c r="J936" s="220">
        <f t="shared" si="854"/>
        <v>2.935116713118861E-3</v>
      </c>
      <c r="K936" s="220">
        <f t="shared" si="854"/>
        <v>0.14061935711382328</v>
      </c>
      <c r="L936" s="220">
        <f t="shared" si="854"/>
        <v>5.6463177419477963E-3</v>
      </c>
      <c r="M936" s="220">
        <f t="shared" si="854"/>
        <v>0</v>
      </c>
      <c r="N936" s="220">
        <f t="shared" si="854"/>
        <v>0</v>
      </c>
      <c r="O936" s="220">
        <f t="shared" si="854"/>
        <v>3.5464180927507801E-3</v>
      </c>
      <c r="P936" s="220">
        <f t="shared" si="854"/>
        <v>3.7391418747109995E-3</v>
      </c>
      <c r="Q936" s="220">
        <f t="shared" si="854"/>
        <v>0.10789246453179872</v>
      </c>
    </row>
    <row r="937" spans="1:17" x14ac:dyDescent="0.25">
      <c r="A937" s="60" t="s">
        <v>4470</v>
      </c>
      <c r="B937" s="60" t="s">
        <v>6643</v>
      </c>
      <c r="C937" s="220">
        <f t="shared" ref="C937:Q937" si="855">(C4232/C$3380)/(C7527/C$6675)</f>
        <v>1.2096497457690119</v>
      </c>
      <c r="D937" s="220">
        <f t="shared" si="855"/>
        <v>4.1229792271846736E-3</v>
      </c>
      <c r="E937" s="220">
        <f t="shared" si="855"/>
        <v>8.8660393435857549E-2</v>
      </c>
      <c r="F937" s="220">
        <f t="shared" si="855"/>
        <v>0.11678036983392989</v>
      </c>
      <c r="G937" s="220">
        <f t="shared" si="855"/>
        <v>0</v>
      </c>
      <c r="H937" s="220">
        <f t="shared" si="855"/>
        <v>0</v>
      </c>
      <c r="I937" s="220">
        <f t="shared" si="855"/>
        <v>0</v>
      </c>
      <c r="J937" s="220">
        <f t="shared" si="855"/>
        <v>0</v>
      </c>
      <c r="K937" s="220">
        <f t="shared" si="855"/>
        <v>0</v>
      </c>
      <c r="L937" s="220">
        <f t="shared" si="855"/>
        <v>1.9513113366444131E-2</v>
      </c>
      <c r="M937" s="220">
        <f t="shared" si="855"/>
        <v>0</v>
      </c>
      <c r="N937" s="220">
        <f t="shared" si="855"/>
        <v>0</v>
      </c>
      <c r="O937" s="220">
        <f t="shared" si="855"/>
        <v>0</v>
      </c>
      <c r="P937" s="220">
        <f t="shared" si="855"/>
        <v>0</v>
      </c>
      <c r="Q937" s="220">
        <f t="shared" si="855"/>
        <v>0</v>
      </c>
    </row>
    <row r="938" spans="1:17" x14ac:dyDescent="0.25">
      <c r="A938" s="60" t="s">
        <v>4641</v>
      </c>
      <c r="B938" s="60" t="s">
        <v>6644</v>
      </c>
      <c r="C938" s="220">
        <f t="shared" ref="C938:Q938" si="856">(C4233/C$3380)/(C7528/C$6675)</f>
        <v>0</v>
      </c>
      <c r="D938" s="220">
        <f t="shared" si="856"/>
        <v>0.27518110340392082</v>
      </c>
      <c r="E938" s="220">
        <f t="shared" si="856"/>
        <v>3.4006477960166981E-2</v>
      </c>
      <c r="F938" s="220">
        <f t="shared" si="856"/>
        <v>0</v>
      </c>
      <c r="G938" s="220">
        <f t="shared" si="856"/>
        <v>0</v>
      </c>
      <c r="H938" s="220">
        <f t="shared" si="856"/>
        <v>3.0401567076702462E-3</v>
      </c>
      <c r="I938" s="220">
        <f t="shared" si="856"/>
        <v>0</v>
      </c>
      <c r="J938" s="220">
        <f t="shared" si="856"/>
        <v>0</v>
      </c>
      <c r="K938" s="220">
        <f t="shared" si="856"/>
        <v>0</v>
      </c>
      <c r="L938" s="220">
        <f t="shared" si="856"/>
        <v>0</v>
      </c>
      <c r="M938" s="220">
        <f t="shared" si="856"/>
        <v>0</v>
      </c>
      <c r="N938" s="220">
        <f t="shared" si="856"/>
        <v>0</v>
      </c>
      <c r="O938" s="220">
        <f t="shared" si="856"/>
        <v>0</v>
      </c>
      <c r="P938" s="220">
        <f t="shared" si="856"/>
        <v>0</v>
      </c>
      <c r="Q938" s="220">
        <f t="shared" si="856"/>
        <v>7.9341220635754744E-2</v>
      </c>
    </row>
    <row r="939" spans="1:17" x14ac:dyDescent="0.25">
      <c r="A939" s="60" t="s">
        <v>4311</v>
      </c>
      <c r="B939" s="60" t="s">
        <v>6645</v>
      </c>
      <c r="C939" s="220">
        <f t="shared" ref="C939:Q939" si="857">(C4234/C$3380)/(C7529/C$6675)</f>
        <v>0</v>
      </c>
      <c r="D939" s="220">
        <f t="shared" si="857"/>
        <v>2.4207736027215883E-2</v>
      </c>
      <c r="E939" s="220">
        <f t="shared" si="857"/>
        <v>0.14824549033489257</v>
      </c>
      <c r="F939" s="220">
        <f t="shared" si="857"/>
        <v>8.8208130334132467E-2</v>
      </c>
      <c r="G939" s="220">
        <f t="shared" si="857"/>
        <v>0</v>
      </c>
      <c r="H939" s="220">
        <f t="shared" si="857"/>
        <v>0</v>
      </c>
      <c r="I939" s="220">
        <f t="shared" si="857"/>
        <v>1.7950997934014157E-5</v>
      </c>
      <c r="J939" s="220">
        <f t="shared" si="857"/>
        <v>0.82398121423377302</v>
      </c>
      <c r="K939" s="220">
        <f t="shared" si="857"/>
        <v>0</v>
      </c>
      <c r="L939" s="220">
        <f t="shared" si="857"/>
        <v>1.1011927826933006E-4</v>
      </c>
      <c r="M939" s="220">
        <f t="shared" si="857"/>
        <v>0</v>
      </c>
      <c r="N939" s="220">
        <f t="shared" si="857"/>
        <v>0</v>
      </c>
      <c r="O939" s="220">
        <f t="shared" si="857"/>
        <v>0</v>
      </c>
      <c r="P939" s="220">
        <f t="shared" si="857"/>
        <v>0</v>
      </c>
      <c r="Q939" s="220">
        <f t="shared" si="857"/>
        <v>2.1837423242540663E-4</v>
      </c>
    </row>
    <row r="940" spans="1:17" x14ac:dyDescent="0.25">
      <c r="A940" s="60" t="s">
        <v>4792</v>
      </c>
      <c r="B940" s="60" t="s">
        <v>6646</v>
      </c>
      <c r="C940" s="220">
        <f t="shared" ref="C940:Q940" si="858">(C4235/C$3380)/(C7530/C$6675)</f>
        <v>0.37715695368313173</v>
      </c>
      <c r="D940" s="220">
        <f t="shared" si="858"/>
        <v>1.2629374760543148</v>
      </c>
      <c r="E940" s="220">
        <f t="shared" si="858"/>
        <v>0</v>
      </c>
      <c r="F940" s="220">
        <f t="shared" si="858"/>
        <v>1.2455016490858366E-4</v>
      </c>
      <c r="G940" s="220">
        <f t="shared" si="858"/>
        <v>0</v>
      </c>
      <c r="H940" s="220">
        <f t="shared" si="858"/>
        <v>0</v>
      </c>
      <c r="I940" s="220">
        <f t="shared" si="858"/>
        <v>2.2515000110038909E-4</v>
      </c>
      <c r="J940" s="220">
        <f t="shared" si="858"/>
        <v>3.509786073859988E-3</v>
      </c>
      <c r="K940" s="220">
        <f t="shared" si="858"/>
        <v>1.8303551705482852E-4</v>
      </c>
      <c r="L940" s="220">
        <f t="shared" si="858"/>
        <v>0</v>
      </c>
      <c r="M940" s="220">
        <f t="shared" si="858"/>
        <v>0</v>
      </c>
      <c r="N940" s="220">
        <f t="shared" si="858"/>
        <v>0</v>
      </c>
      <c r="O940" s="220">
        <f t="shared" si="858"/>
        <v>0</v>
      </c>
      <c r="P940" s="220">
        <f t="shared" si="858"/>
        <v>0</v>
      </c>
      <c r="Q940" s="220">
        <f t="shared" si="858"/>
        <v>3.2177575254648688E-4</v>
      </c>
    </row>
    <row r="941" spans="1:17" x14ac:dyDescent="0.25">
      <c r="A941" s="60" t="s">
        <v>3454</v>
      </c>
      <c r="B941" s="60" t="s">
        <v>6647</v>
      </c>
      <c r="C941" s="220">
        <f t="shared" ref="C941:Q941" si="859">(C4236/C$3380)/(C7531/C$6675)</f>
        <v>0</v>
      </c>
      <c r="D941" s="220">
        <f t="shared" si="859"/>
        <v>0</v>
      </c>
      <c r="E941" s="220">
        <f t="shared" si="859"/>
        <v>0</v>
      </c>
      <c r="F941" s="220">
        <f t="shared" si="859"/>
        <v>8.1049035660946553E-2</v>
      </c>
      <c r="G941" s="220">
        <f t="shared" si="859"/>
        <v>0</v>
      </c>
      <c r="H941" s="220">
        <f t="shared" si="859"/>
        <v>0</v>
      </c>
      <c r="I941" s="220">
        <f t="shared" si="859"/>
        <v>0</v>
      </c>
      <c r="J941" s="220">
        <f t="shared" si="859"/>
        <v>0</v>
      </c>
      <c r="K941" s="220">
        <f t="shared" si="859"/>
        <v>0</v>
      </c>
      <c r="L941" s="220">
        <f t="shared" si="859"/>
        <v>0</v>
      </c>
      <c r="M941" s="220">
        <f t="shared" si="859"/>
        <v>0</v>
      </c>
      <c r="N941" s="220">
        <f t="shared" si="859"/>
        <v>0</v>
      </c>
      <c r="O941" s="220">
        <f t="shared" si="859"/>
        <v>0</v>
      </c>
      <c r="P941" s="220">
        <f t="shared" si="859"/>
        <v>0</v>
      </c>
      <c r="Q941" s="220">
        <f t="shared" si="859"/>
        <v>0</v>
      </c>
    </row>
    <row r="942" spans="1:17" x14ac:dyDescent="0.25">
      <c r="A942" s="60" t="s">
        <v>1369</v>
      </c>
      <c r="B942" s="60" t="s">
        <v>6649</v>
      </c>
      <c r="C942" s="220">
        <f t="shared" ref="C942:Q942" si="860">(C4237/C$3380)/(C7532/C$6675)</f>
        <v>0</v>
      </c>
      <c r="D942" s="220">
        <f t="shared" si="860"/>
        <v>0</v>
      </c>
      <c r="E942" s="220">
        <f t="shared" si="860"/>
        <v>0</v>
      </c>
      <c r="F942" s="220">
        <f t="shared" si="860"/>
        <v>0</v>
      </c>
      <c r="G942" s="220">
        <f t="shared" si="860"/>
        <v>0</v>
      </c>
      <c r="H942" s="220">
        <f t="shared" si="860"/>
        <v>0</v>
      </c>
      <c r="I942" s="220">
        <f t="shared" si="860"/>
        <v>0</v>
      </c>
      <c r="J942" s="220">
        <f t="shared" si="860"/>
        <v>0</v>
      </c>
      <c r="K942" s="220">
        <f t="shared" si="860"/>
        <v>0</v>
      </c>
      <c r="L942" s="220">
        <f t="shared" si="860"/>
        <v>0</v>
      </c>
      <c r="M942" s="220">
        <f t="shared" si="860"/>
        <v>7.4658228840857337E-4</v>
      </c>
      <c r="N942" s="220">
        <f t="shared" si="860"/>
        <v>0</v>
      </c>
      <c r="O942" s="220">
        <f t="shared" si="860"/>
        <v>0</v>
      </c>
      <c r="P942" s="220">
        <f t="shared" si="860"/>
        <v>0</v>
      </c>
      <c r="Q942" s="220">
        <f t="shared" si="860"/>
        <v>0</v>
      </c>
    </row>
    <row r="943" spans="1:17" x14ac:dyDescent="0.25">
      <c r="A943" s="60" t="s">
        <v>1346</v>
      </c>
      <c r="B943" s="60" t="s">
        <v>6651</v>
      </c>
      <c r="C943" s="220">
        <f t="shared" ref="C943:Q943" si="861">(C4238/C$3380)/(C7533/C$6675)</f>
        <v>9.2859473636970918E-2</v>
      </c>
      <c r="D943" s="220">
        <f t="shared" si="861"/>
        <v>0</v>
      </c>
      <c r="E943" s="220">
        <f t="shared" si="861"/>
        <v>0</v>
      </c>
      <c r="F943" s="220">
        <f t="shared" si="861"/>
        <v>7.9298639530773537E-3</v>
      </c>
      <c r="G943" s="220">
        <f t="shared" si="861"/>
        <v>3.7458529668955107E-3</v>
      </c>
      <c r="H943" s="220">
        <f t="shared" si="861"/>
        <v>0</v>
      </c>
      <c r="I943" s="220">
        <f t="shared" si="861"/>
        <v>2.9451363639567427E-4</v>
      </c>
      <c r="J943" s="220">
        <f t="shared" si="861"/>
        <v>8.4282075489469958E-4</v>
      </c>
      <c r="K943" s="220">
        <f t="shared" si="861"/>
        <v>0</v>
      </c>
      <c r="L943" s="220">
        <f t="shared" si="861"/>
        <v>0</v>
      </c>
      <c r="M943" s="220">
        <f t="shared" si="861"/>
        <v>0</v>
      </c>
      <c r="N943" s="220">
        <f t="shared" si="861"/>
        <v>0</v>
      </c>
      <c r="O943" s="220">
        <f t="shared" si="861"/>
        <v>0</v>
      </c>
      <c r="P943" s="220">
        <f t="shared" si="861"/>
        <v>0</v>
      </c>
      <c r="Q943" s="220">
        <f t="shared" si="861"/>
        <v>0</v>
      </c>
    </row>
    <row r="944" spans="1:17" x14ac:dyDescent="0.25">
      <c r="A944" s="60" t="s">
        <v>1397</v>
      </c>
      <c r="B944" s="60" t="s">
        <v>6652</v>
      </c>
      <c r="C944" s="220">
        <f t="shared" ref="C944:Q944" si="862">(C4239/C$3380)/(C7534/C$6675)</f>
        <v>0</v>
      </c>
      <c r="D944" s="220">
        <f t="shared" si="862"/>
        <v>0</v>
      </c>
      <c r="E944" s="220">
        <f t="shared" si="862"/>
        <v>0</v>
      </c>
      <c r="F944" s="220">
        <f t="shared" si="862"/>
        <v>5.0107662063750905E-2</v>
      </c>
      <c r="G944" s="220">
        <f t="shared" si="862"/>
        <v>2.8192092479058781E-2</v>
      </c>
      <c r="H944" s="220">
        <f t="shared" si="862"/>
        <v>0</v>
      </c>
      <c r="I944" s="220">
        <f t="shared" si="862"/>
        <v>1.3728336056921253E-3</v>
      </c>
      <c r="J944" s="220">
        <f t="shared" si="862"/>
        <v>0</v>
      </c>
      <c r="K944" s="220">
        <f t="shared" si="862"/>
        <v>0</v>
      </c>
      <c r="L944" s="220">
        <f t="shared" si="862"/>
        <v>0</v>
      </c>
      <c r="M944" s="220">
        <f t="shared" si="862"/>
        <v>0</v>
      </c>
      <c r="N944" s="220">
        <f t="shared" si="862"/>
        <v>0</v>
      </c>
      <c r="O944" s="220">
        <f t="shared" si="862"/>
        <v>0</v>
      </c>
      <c r="P944" s="220">
        <f t="shared" si="862"/>
        <v>0</v>
      </c>
      <c r="Q944" s="220">
        <f t="shared" si="862"/>
        <v>0</v>
      </c>
    </row>
    <row r="945" spans="1:17" x14ac:dyDescent="0.25">
      <c r="A945" s="60" t="s">
        <v>2560</v>
      </c>
      <c r="B945" s="60" t="s">
        <v>6654</v>
      </c>
      <c r="C945" s="220">
        <f t="shared" ref="C945:Q945" si="863">(C4240/C$3380)/(C7535/C$6675)</f>
        <v>0</v>
      </c>
      <c r="D945" s="220">
        <f t="shared" si="863"/>
        <v>0</v>
      </c>
      <c r="E945" s="220">
        <f t="shared" si="863"/>
        <v>0</v>
      </c>
      <c r="F945" s="220">
        <f t="shared" si="863"/>
        <v>5.0337363703816883E-2</v>
      </c>
      <c r="G945" s="220">
        <f t="shared" si="863"/>
        <v>0</v>
      </c>
      <c r="H945" s="220">
        <f t="shared" si="863"/>
        <v>0</v>
      </c>
      <c r="I945" s="220">
        <f t="shared" si="863"/>
        <v>0</v>
      </c>
      <c r="J945" s="220">
        <f t="shared" si="863"/>
        <v>1.4894455520357343E-2</v>
      </c>
      <c r="K945" s="220">
        <f t="shared" si="863"/>
        <v>0</v>
      </c>
      <c r="L945" s="220">
        <f t="shared" si="863"/>
        <v>0</v>
      </c>
      <c r="M945" s="220">
        <f t="shared" si="863"/>
        <v>0</v>
      </c>
      <c r="N945" s="220">
        <f t="shared" si="863"/>
        <v>0.5298580215266302</v>
      </c>
      <c r="O945" s="220">
        <f t="shared" si="863"/>
        <v>4.633399443994378</v>
      </c>
      <c r="P945" s="220">
        <f t="shared" si="863"/>
        <v>1.9544244405819247</v>
      </c>
      <c r="Q945" s="220">
        <f t="shared" si="863"/>
        <v>0</v>
      </c>
    </row>
    <row r="946" spans="1:17" x14ac:dyDescent="0.25">
      <c r="A946" s="60" t="s">
        <v>704</v>
      </c>
      <c r="B946" s="60" t="s">
        <v>6655</v>
      </c>
      <c r="C946" s="220">
        <f t="shared" ref="C946:Q946" si="864">(C4241/C$3380)/(C7536/C$6675)</f>
        <v>0</v>
      </c>
      <c r="D946" s="220">
        <f t="shared" si="864"/>
        <v>0</v>
      </c>
      <c r="E946" s="220">
        <f t="shared" si="864"/>
        <v>5.8237323318581849E-3</v>
      </c>
      <c r="F946" s="220">
        <f t="shared" si="864"/>
        <v>0</v>
      </c>
      <c r="G946" s="220">
        <f t="shared" si="864"/>
        <v>0</v>
      </c>
      <c r="H946" s="220">
        <f t="shared" si="864"/>
        <v>0</v>
      </c>
      <c r="I946" s="220">
        <f t="shared" si="864"/>
        <v>0</v>
      </c>
      <c r="J946" s="220">
        <f t="shared" si="864"/>
        <v>0</v>
      </c>
      <c r="K946" s="220">
        <f t="shared" si="864"/>
        <v>0</v>
      </c>
      <c r="L946" s="220">
        <f t="shared" si="864"/>
        <v>0</v>
      </c>
      <c r="M946" s="220">
        <f t="shared" si="864"/>
        <v>0</v>
      </c>
      <c r="N946" s="220">
        <f t="shared" si="864"/>
        <v>0</v>
      </c>
      <c r="O946" s="220">
        <f t="shared" si="864"/>
        <v>0</v>
      </c>
      <c r="P946" s="220">
        <f t="shared" si="864"/>
        <v>0</v>
      </c>
      <c r="Q946" s="220">
        <f t="shared" si="864"/>
        <v>0</v>
      </c>
    </row>
    <row r="947" spans="1:17" x14ac:dyDescent="0.25">
      <c r="A947" s="60" t="s">
        <v>1385</v>
      </c>
      <c r="B947" s="60" t="s">
        <v>6657</v>
      </c>
      <c r="C947" s="220">
        <f t="shared" ref="C947:Q947" si="865">(C4242/C$3380)/(C7537/C$6675)</f>
        <v>0</v>
      </c>
      <c r="D947" s="220">
        <f t="shared" si="865"/>
        <v>0</v>
      </c>
      <c r="E947" s="220">
        <f t="shared" si="865"/>
        <v>0</v>
      </c>
      <c r="F947" s="220">
        <f t="shared" si="865"/>
        <v>3.2322945395339489E-2</v>
      </c>
      <c r="G947" s="220">
        <f t="shared" si="865"/>
        <v>0</v>
      </c>
      <c r="H947" s="220">
        <f t="shared" si="865"/>
        <v>0</v>
      </c>
      <c r="I947" s="220">
        <f t="shared" si="865"/>
        <v>0</v>
      </c>
      <c r="J947" s="220">
        <f t="shared" si="865"/>
        <v>4.5283080550032936E-3</v>
      </c>
      <c r="K947" s="220">
        <f t="shared" si="865"/>
        <v>0</v>
      </c>
      <c r="L947" s="220">
        <f t="shared" si="865"/>
        <v>0</v>
      </c>
      <c r="M947" s="220">
        <f t="shared" si="865"/>
        <v>0</v>
      </c>
      <c r="N947" s="220">
        <f t="shared" si="865"/>
        <v>0</v>
      </c>
      <c r="O947" s="220">
        <f t="shared" si="865"/>
        <v>0.20840239486559775</v>
      </c>
      <c r="P947" s="220">
        <f t="shared" si="865"/>
        <v>0</v>
      </c>
      <c r="Q947" s="220">
        <f t="shared" si="865"/>
        <v>7.3353180948602763E-4</v>
      </c>
    </row>
    <row r="948" spans="1:17" x14ac:dyDescent="0.25">
      <c r="A948" s="60" t="s">
        <v>3204</v>
      </c>
      <c r="B948" s="60" t="s">
        <v>6658</v>
      </c>
      <c r="C948" s="220">
        <f t="shared" ref="C948:Q948" si="866">(C4243/C$3380)/(C7538/C$6675)</f>
        <v>0</v>
      </c>
      <c r="D948" s="220">
        <f t="shared" si="866"/>
        <v>0</v>
      </c>
      <c r="E948" s="220">
        <f t="shared" si="866"/>
        <v>0</v>
      </c>
      <c r="F948" s="220">
        <f t="shared" si="866"/>
        <v>0</v>
      </c>
      <c r="G948" s="220">
        <f t="shared" si="866"/>
        <v>0</v>
      </c>
      <c r="H948" s="220">
        <f t="shared" si="866"/>
        <v>0</v>
      </c>
      <c r="I948" s="220">
        <f t="shared" si="866"/>
        <v>1.1599493664198194E-5</v>
      </c>
      <c r="J948" s="220">
        <f t="shared" si="866"/>
        <v>0</v>
      </c>
      <c r="K948" s="220">
        <f t="shared" si="866"/>
        <v>0</v>
      </c>
      <c r="L948" s="220">
        <f t="shared" si="866"/>
        <v>0</v>
      </c>
      <c r="M948" s="220">
        <f t="shared" si="866"/>
        <v>0</v>
      </c>
      <c r="N948" s="220">
        <f t="shared" si="866"/>
        <v>0</v>
      </c>
      <c r="O948" s="220">
        <f t="shared" si="866"/>
        <v>0</v>
      </c>
      <c r="P948" s="220">
        <f t="shared" si="866"/>
        <v>0</v>
      </c>
      <c r="Q948" s="220">
        <f t="shared" si="866"/>
        <v>0</v>
      </c>
    </row>
    <row r="949" spans="1:17" x14ac:dyDescent="0.25">
      <c r="A949" s="60" t="s">
        <v>2894</v>
      </c>
      <c r="B949" s="60" t="s">
        <v>6659</v>
      </c>
      <c r="C949" s="220">
        <f t="shared" ref="C949:Q949" si="867">(C4244/C$3380)/(C7539/C$6675)</f>
        <v>0</v>
      </c>
      <c r="D949" s="220">
        <f t="shared" si="867"/>
        <v>0</v>
      </c>
      <c r="E949" s="220">
        <f t="shared" si="867"/>
        <v>0</v>
      </c>
      <c r="F949" s="220">
        <f t="shared" si="867"/>
        <v>0</v>
      </c>
      <c r="G949" s="220">
        <f t="shared" si="867"/>
        <v>0</v>
      </c>
      <c r="H949" s="220">
        <f t="shared" si="867"/>
        <v>0</v>
      </c>
      <c r="I949" s="220">
        <f t="shared" si="867"/>
        <v>0</v>
      </c>
      <c r="J949" s="220">
        <f t="shared" si="867"/>
        <v>0</v>
      </c>
      <c r="K949" s="220">
        <f t="shared" si="867"/>
        <v>0</v>
      </c>
      <c r="L949" s="220">
        <f t="shared" si="867"/>
        <v>0</v>
      </c>
      <c r="M949" s="220">
        <f t="shared" si="867"/>
        <v>0</v>
      </c>
      <c r="N949" s="220">
        <f t="shared" si="867"/>
        <v>0</v>
      </c>
      <c r="O949" s="220">
        <f t="shared" si="867"/>
        <v>0</v>
      </c>
      <c r="P949" s="220">
        <f t="shared" si="867"/>
        <v>4.1880692316835916E-2</v>
      </c>
      <c r="Q949" s="220">
        <f t="shared" si="867"/>
        <v>0</v>
      </c>
    </row>
    <row r="950" spans="1:17" x14ac:dyDescent="0.25">
      <c r="A950" s="60" t="s">
        <v>667</v>
      </c>
      <c r="B950" s="60" t="s">
        <v>6660</v>
      </c>
      <c r="C950" s="220">
        <f t="shared" ref="C950:Q950" si="868">(C4245/C$3380)/(C7540/C$6675)</f>
        <v>0</v>
      </c>
      <c r="D950" s="220">
        <f t="shared" si="868"/>
        <v>2.9357655736697336E-3</v>
      </c>
      <c r="E950" s="220">
        <f t="shared" si="868"/>
        <v>0</v>
      </c>
      <c r="F950" s="220">
        <f t="shared" si="868"/>
        <v>0</v>
      </c>
      <c r="G950" s="220">
        <f t="shared" si="868"/>
        <v>0</v>
      </c>
      <c r="H950" s="220">
        <f t="shared" si="868"/>
        <v>0</v>
      </c>
      <c r="I950" s="220">
        <f t="shared" si="868"/>
        <v>1.1564276311065409E-5</v>
      </c>
      <c r="J950" s="220">
        <f t="shared" si="868"/>
        <v>0</v>
      </c>
      <c r="K950" s="220">
        <f t="shared" si="868"/>
        <v>0</v>
      </c>
      <c r="L950" s="220">
        <f t="shared" si="868"/>
        <v>0</v>
      </c>
      <c r="M950" s="220">
        <f t="shared" si="868"/>
        <v>0</v>
      </c>
      <c r="N950" s="220">
        <f t="shared" si="868"/>
        <v>0</v>
      </c>
      <c r="O950" s="220">
        <f t="shared" si="868"/>
        <v>0</v>
      </c>
      <c r="P950" s="220">
        <f t="shared" si="868"/>
        <v>0.11329415913246277</v>
      </c>
      <c r="Q950" s="220">
        <f t="shared" si="868"/>
        <v>0</v>
      </c>
    </row>
    <row r="951" spans="1:17" x14ac:dyDescent="0.25">
      <c r="A951" s="60" t="s">
        <v>1672</v>
      </c>
      <c r="B951" s="60" t="s">
        <v>6661</v>
      </c>
      <c r="C951" s="220">
        <f t="shared" ref="C951:Q951" si="869">(C4246/C$3380)/(C7541/C$6675)</f>
        <v>0</v>
      </c>
      <c r="D951" s="220">
        <f t="shared" si="869"/>
        <v>0</v>
      </c>
      <c r="E951" s="220">
        <f t="shared" si="869"/>
        <v>1.9185132866837331E-3</v>
      </c>
      <c r="F951" s="220">
        <f t="shared" si="869"/>
        <v>0</v>
      </c>
      <c r="G951" s="220">
        <f t="shared" si="869"/>
        <v>7.1718982948146895E-2</v>
      </c>
      <c r="H951" s="220">
        <f t="shared" si="869"/>
        <v>0</v>
      </c>
      <c r="I951" s="220">
        <f t="shared" si="869"/>
        <v>1.8427894837877798E-4</v>
      </c>
      <c r="J951" s="220">
        <f t="shared" si="869"/>
        <v>0</v>
      </c>
      <c r="K951" s="220">
        <f t="shared" si="869"/>
        <v>0</v>
      </c>
      <c r="L951" s="220">
        <f t="shared" si="869"/>
        <v>0</v>
      </c>
      <c r="M951" s="220">
        <f t="shared" si="869"/>
        <v>0</v>
      </c>
      <c r="N951" s="220">
        <f t="shared" si="869"/>
        <v>0</v>
      </c>
      <c r="O951" s="220">
        <f t="shared" si="869"/>
        <v>0</v>
      </c>
      <c r="P951" s="220">
        <f t="shared" si="869"/>
        <v>0.31441015285903134</v>
      </c>
      <c r="Q951" s="220">
        <f t="shared" si="869"/>
        <v>0</v>
      </c>
    </row>
    <row r="952" spans="1:17" x14ac:dyDescent="0.25">
      <c r="A952" s="60" t="s">
        <v>101</v>
      </c>
      <c r="B952" s="60" t="s">
        <v>6662</v>
      </c>
      <c r="C952" s="220">
        <f t="shared" ref="C952:Q952" si="870">(C4247/C$3380)/(C7542/C$6675)</f>
        <v>2.7911504282157554E-2</v>
      </c>
      <c r="D952" s="220">
        <f t="shared" si="870"/>
        <v>0</v>
      </c>
      <c r="E952" s="220">
        <f t="shared" si="870"/>
        <v>2.5517252888017046E-2</v>
      </c>
      <c r="F952" s="220">
        <f t="shared" si="870"/>
        <v>2.7170935794890626E-2</v>
      </c>
      <c r="G952" s="220">
        <f t="shared" si="870"/>
        <v>1.5169422149345575E-4</v>
      </c>
      <c r="H952" s="220">
        <f t="shared" si="870"/>
        <v>1.7983896707410413E-5</v>
      </c>
      <c r="I952" s="220">
        <f t="shared" si="870"/>
        <v>9.2839299917521767E-3</v>
      </c>
      <c r="J952" s="220">
        <f t="shared" si="870"/>
        <v>1.3785490148478656E-2</v>
      </c>
      <c r="K952" s="220">
        <f t="shared" si="870"/>
        <v>8.5457972395508106E-3</v>
      </c>
      <c r="L952" s="220">
        <f t="shared" si="870"/>
        <v>2.9588901919142443E-2</v>
      </c>
      <c r="M952" s="220">
        <f t="shared" si="870"/>
        <v>0</v>
      </c>
      <c r="N952" s="220">
        <f t="shared" si="870"/>
        <v>1.2939614873664098E-2</v>
      </c>
      <c r="O952" s="220">
        <f t="shared" si="870"/>
        <v>5.9682276805510482E-3</v>
      </c>
      <c r="P952" s="220">
        <f t="shared" si="870"/>
        <v>0</v>
      </c>
      <c r="Q952" s="220">
        <f t="shared" si="870"/>
        <v>0.2170508742869211</v>
      </c>
    </row>
    <row r="953" spans="1:17" x14ac:dyDescent="0.25">
      <c r="A953" s="60" t="s">
        <v>954</v>
      </c>
      <c r="B953" s="60" t="s">
        <v>6665</v>
      </c>
      <c r="C953" s="220">
        <f t="shared" ref="C953:Q953" si="871">(C4248/C$3380)/(C7543/C$6675)</f>
        <v>1.2785042098347019E-3</v>
      </c>
      <c r="D953" s="220">
        <f t="shared" si="871"/>
        <v>0</v>
      </c>
      <c r="E953" s="220">
        <f t="shared" si="871"/>
        <v>0</v>
      </c>
      <c r="F953" s="220">
        <f t="shared" si="871"/>
        <v>0</v>
      </c>
      <c r="G953" s="220">
        <f t="shared" si="871"/>
        <v>0</v>
      </c>
      <c r="H953" s="220">
        <f t="shared" si="871"/>
        <v>0</v>
      </c>
      <c r="I953" s="220">
        <f t="shared" si="871"/>
        <v>0</v>
      </c>
      <c r="J953" s="220">
        <f t="shared" si="871"/>
        <v>6.7177170342361382E-6</v>
      </c>
      <c r="K953" s="220">
        <f t="shared" si="871"/>
        <v>0</v>
      </c>
      <c r="L953" s="220">
        <f t="shared" si="871"/>
        <v>0</v>
      </c>
      <c r="M953" s="220">
        <f t="shared" si="871"/>
        <v>0</v>
      </c>
      <c r="N953" s="220">
        <f t="shared" si="871"/>
        <v>0</v>
      </c>
      <c r="O953" s="220">
        <f t="shared" si="871"/>
        <v>0</v>
      </c>
      <c r="P953" s="220">
        <f t="shared" si="871"/>
        <v>0</v>
      </c>
      <c r="Q953" s="220">
        <f t="shared" si="871"/>
        <v>0</v>
      </c>
    </row>
    <row r="954" spans="1:17" x14ac:dyDescent="0.25">
      <c r="A954" s="60" t="s">
        <v>487</v>
      </c>
      <c r="B954" s="60" t="s">
        <v>6666</v>
      </c>
      <c r="C954" s="220">
        <f t="shared" ref="C954:Q954" si="872">(C4249/C$3380)/(C7544/C$6675)</f>
        <v>0</v>
      </c>
      <c r="D954" s="220">
        <f t="shared" si="872"/>
        <v>0</v>
      </c>
      <c r="E954" s="220">
        <f t="shared" si="872"/>
        <v>4.5858045764546438E-4</v>
      </c>
      <c r="F954" s="220">
        <f t="shared" si="872"/>
        <v>0</v>
      </c>
      <c r="G954" s="220">
        <f t="shared" si="872"/>
        <v>0</v>
      </c>
      <c r="H954" s="220">
        <f t="shared" si="872"/>
        <v>0</v>
      </c>
      <c r="I954" s="220">
        <f t="shared" si="872"/>
        <v>0</v>
      </c>
      <c r="J954" s="220">
        <f t="shared" si="872"/>
        <v>0</v>
      </c>
      <c r="K954" s="220">
        <f t="shared" si="872"/>
        <v>0</v>
      </c>
      <c r="L954" s="220">
        <f t="shared" si="872"/>
        <v>0</v>
      </c>
      <c r="M954" s="220">
        <f t="shared" si="872"/>
        <v>0</v>
      </c>
      <c r="N954" s="220">
        <f t="shared" si="872"/>
        <v>0</v>
      </c>
      <c r="O954" s="220">
        <f t="shared" si="872"/>
        <v>0</v>
      </c>
      <c r="P954" s="220">
        <f t="shared" si="872"/>
        <v>0</v>
      </c>
      <c r="Q954" s="220">
        <f t="shared" si="872"/>
        <v>8.8230764294666801E-3</v>
      </c>
    </row>
    <row r="955" spans="1:17" x14ac:dyDescent="0.25">
      <c r="A955" s="60" t="s">
        <v>805</v>
      </c>
      <c r="B955" s="60" t="s">
        <v>6667</v>
      </c>
      <c r="C955" s="220">
        <f t="shared" ref="C955:Q955" si="873">(C4250/C$3380)/(C7545/C$6675)</f>
        <v>0</v>
      </c>
      <c r="D955" s="220">
        <f t="shared" si="873"/>
        <v>0</v>
      </c>
      <c r="E955" s="220">
        <f t="shared" si="873"/>
        <v>0</v>
      </c>
      <c r="F955" s="220">
        <f t="shared" si="873"/>
        <v>0</v>
      </c>
      <c r="G955" s="220">
        <f t="shared" si="873"/>
        <v>0</v>
      </c>
      <c r="H955" s="220">
        <f t="shared" si="873"/>
        <v>0</v>
      </c>
      <c r="I955" s="220">
        <f t="shared" si="873"/>
        <v>1.0788765778792314E-2</v>
      </c>
      <c r="J955" s="220">
        <f t="shared" si="873"/>
        <v>1.7845241334038138</v>
      </c>
      <c r="K955" s="220">
        <f t="shared" si="873"/>
        <v>0</v>
      </c>
      <c r="L955" s="220">
        <f t="shared" si="873"/>
        <v>0</v>
      </c>
      <c r="M955" s="220">
        <f t="shared" si="873"/>
        <v>0</v>
      </c>
      <c r="N955" s="220">
        <f t="shared" si="873"/>
        <v>2.3928895672920988E-2</v>
      </c>
      <c r="O955" s="220">
        <f t="shared" si="873"/>
        <v>0</v>
      </c>
      <c r="P955" s="220">
        <f t="shared" si="873"/>
        <v>0</v>
      </c>
      <c r="Q955" s="220">
        <f t="shared" si="873"/>
        <v>0</v>
      </c>
    </row>
    <row r="956" spans="1:17" x14ac:dyDescent="0.25">
      <c r="A956" s="60" t="s">
        <v>731</v>
      </c>
      <c r="B956" s="60" t="s">
        <v>6670</v>
      </c>
      <c r="C956" s="220">
        <f t="shared" ref="C956:Q956" si="874">(C4251/C$3380)/(C7546/C$6675)</f>
        <v>0</v>
      </c>
      <c r="D956" s="220">
        <f t="shared" si="874"/>
        <v>0</v>
      </c>
      <c r="E956" s="220">
        <f t="shared" si="874"/>
        <v>0</v>
      </c>
      <c r="F956" s="220">
        <f t="shared" si="874"/>
        <v>0</v>
      </c>
      <c r="G956" s="220">
        <f t="shared" si="874"/>
        <v>0</v>
      </c>
      <c r="H956" s="220">
        <f t="shared" si="874"/>
        <v>0</v>
      </c>
      <c r="I956" s="220">
        <f t="shared" si="874"/>
        <v>3.8230513267671134E-3</v>
      </c>
      <c r="J956" s="220">
        <f t="shared" si="874"/>
        <v>0</v>
      </c>
      <c r="K956" s="220">
        <f t="shared" si="874"/>
        <v>0</v>
      </c>
      <c r="L956" s="220">
        <f t="shared" si="874"/>
        <v>0</v>
      </c>
      <c r="M956" s="220">
        <f t="shared" si="874"/>
        <v>0</v>
      </c>
      <c r="N956" s="220">
        <f t="shared" si="874"/>
        <v>0</v>
      </c>
      <c r="O956" s="220">
        <f t="shared" si="874"/>
        <v>0</v>
      </c>
      <c r="P956" s="220">
        <f t="shared" si="874"/>
        <v>0</v>
      </c>
      <c r="Q956" s="220">
        <f t="shared" si="874"/>
        <v>0</v>
      </c>
    </row>
    <row r="957" spans="1:17" x14ac:dyDescent="0.25">
      <c r="A957" s="60" t="s">
        <v>962</v>
      </c>
      <c r="B957" s="60" t="s">
        <v>6671</v>
      </c>
      <c r="C957" s="220">
        <f t="shared" ref="C957:Q957" si="875">(C4252/C$3380)/(C7547/C$6675)</f>
        <v>0</v>
      </c>
      <c r="D957" s="220">
        <f t="shared" si="875"/>
        <v>0</v>
      </c>
      <c r="E957" s="220">
        <f t="shared" si="875"/>
        <v>0</v>
      </c>
      <c r="F957" s="220">
        <f t="shared" si="875"/>
        <v>0</v>
      </c>
      <c r="G957" s="220">
        <f t="shared" si="875"/>
        <v>5.9778629869701467E-3</v>
      </c>
      <c r="H957" s="220">
        <f t="shared" si="875"/>
        <v>0</v>
      </c>
      <c r="I957" s="220">
        <f t="shared" si="875"/>
        <v>5.9024134231871787E-6</v>
      </c>
      <c r="J957" s="220">
        <f t="shared" si="875"/>
        <v>0</v>
      </c>
      <c r="K957" s="220">
        <f t="shared" si="875"/>
        <v>0</v>
      </c>
      <c r="L957" s="220">
        <f t="shared" si="875"/>
        <v>0</v>
      </c>
      <c r="M957" s="220">
        <f t="shared" si="875"/>
        <v>0</v>
      </c>
      <c r="N957" s="220">
        <f t="shared" si="875"/>
        <v>0</v>
      </c>
      <c r="O957" s="220">
        <f t="shared" si="875"/>
        <v>0</v>
      </c>
      <c r="P957" s="220">
        <f t="shared" si="875"/>
        <v>0</v>
      </c>
      <c r="Q957" s="220">
        <f t="shared" si="875"/>
        <v>0</v>
      </c>
    </row>
    <row r="958" spans="1:17" x14ac:dyDescent="0.25">
      <c r="A958" s="60" t="s">
        <v>176</v>
      </c>
      <c r="B958" s="60" t="s">
        <v>6673</v>
      </c>
      <c r="C958" s="220">
        <f t="shared" ref="C958:Q958" si="876">(C4253/C$3380)/(C7548/C$6675)</f>
        <v>1.3844031953046938E-5</v>
      </c>
      <c r="D958" s="220">
        <f t="shared" si="876"/>
        <v>0</v>
      </c>
      <c r="E958" s="220">
        <f t="shared" si="876"/>
        <v>2.4938330256375346E-3</v>
      </c>
      <c r="F958" s="220">
        <f t="shared" si="876"/>
        <v>0</v>
      </c>
      <c r="G958" s="220">
        <f t="shared" si="876"/>
        <v>0</v>
      </c>
      <c r="H958" s="220">
        <f t="shared" si="876"/>
        <v>2.3155809456980605E-3</v>
      </c>
      <c r="I958" s="220">
        <f t="shared" si="876"/>
        <v>1.6485766984787754E-3</v>
      </c>
      <c r="J958" s="220">
        <f t="shared" si="876"/>
        <v>1.9033681450517169E-2</v>
      </c>
      <c r="K958" s="220">
        <f t="shared" si="876"/>
        <v>6.2493016931288246E-2</v>
      </c>
      <c r="L958" s="220">
        <f t="shared" si="876"/>
        <v>0</v>
      </c>
      <c r="M958" s="220">
        <f t="shared" si="876"/>
        <v>5.2125585808149697E-5</v>
      </c>
      <c r="N958" s="220">
        <f t="shared" si="876"/>
        <v>0</v>
      </c>
      <c r="O958" s="220">
        <f t="shared" si="876"/>
        <v>4.7885033147126894E-3</v>
      </c>
      <c r="P958" s="220">
        <f t="shared" si="876"/>
        <v>1.1097804956323321E-3</v>
      </c>
      <c r="Q958" s="220">
        <f t="shared" si="876"/>
        <v>3.9674540238722629E-4</v>
      </c>
    </row>
    <row r="959" spans="1:17" x14ac:dyDescent="0.25">
      <c r="A959" s="60" t="s">
        <v>10439</v>
      </c>
      <c r="B959" s="60" t="s">
        <v>6679</v>
      </c>
      <c r="C959" s="220">
        <f t="shared" ref="C959:Q959" si="877">(C4254/C$3380)/(C7549/C$6675)</f>
        <v>0</v>
      </c>
      <c r="D959" s="220">
        <f t="shared" si="877"/>
        <v>0</v>
      </c>
      <c r="E959" s="220">
        <f t="shared" si="877"/>
        <v>0</v>
      </c>
      <c r="F959" s="220">
        <f t="shared" si="877"/>
        <v>1.9658654416763615E-3</v>
      </c>
      <c r="G959" s="220">
        <f t="shared" si="877"/>
        <v>0</v>
      </c>
      <c r="H959" s="220">
        <f t="shared" si="877"/>
        <v>7.304829562508533E-2</v>
      </c>
      <c r="I959" s="220">
        <f t="shared" si="877"/>
        <v>1.6598279039418181E-4</v>
      </c>
      <c r="J959" s="220">
        <f t="shared" si="877"/>
        <v>0</v>
      </c>
      <c r="K959" s="220">
        <f t="shared" si="877"/>
        <v>3.9016714614551343E-3</v>
      </c>
      <c r="L959" s="220">
        <f t="shared" si="877"/>
        <v>0</v>
      </c>
      <c r="M959" s="220">
        <f t="shared" si="877"/>
        <v>0</v>
      </c>
      <c r="N959" s="220">
        <f t="shared" si="877"/>
        <v>0.28171160216456209</v>
      </c>
      <c r="O959" s="220">
        <f t="shared" si="877"/>
        <v>0</v>
      </c>
      <c r="P959" s="220">
        <f t="shared" si="877"/>
        <v>0</v>
      </c>
      <c r="Q959" s="220">
        <f t="shared" si="877"/>
        <v>0.63989740267221018</v>
      </c>
    </row>
    <row r="960" spans="1:17" x14ac:dyDescent="0.25">
      <c r="A960" s="60" t="s">
        <v>10440</v>
      </c>
      <c r="B960" s="60" t="s">
        <v>6682</v>
      </c>
      <c r="C960" s="220">
        <f t="shared" ref="C960:Q960" si="878">(C4255/C$3380)/(C7550/C$6675)</f>
        <v>0</v>
      </c>
      <c r="D960" s="220">
        <f t="shared" si="878"/>
        <v>0</v>
      </c>
      <c r="E960" s="220">
        <f t="shared" si="878"/>
        <v>0</v>
      </c>
      <c r="F960" s="220">
        <f t="shared" si="878"/>
        <v>4.1181410944786251E-3</v>
      </c>
      <c r="G960" s="220">
        <f t="shared" si="878"/>
        <v>0</v>
      </c>
      <c r="H960" s="220">
        <f t="shared" si="878"/>
        <v>0</v>
      </c>
      <c r="I960" s="220">
        <f t="shared" si="878"/>
        <v>4.5743844705044166E-3</v>
      </c>
      <c r="J960" s="220">
        <f t="shared" si="878"/>
        <v>8.0563465959354683E-3</v>
      </c>
      <c r="K960" s="220">
        <f t="shared" si="878"/>
        <v>0</v>
      </c>
      <c r="L960" s="220">
        <f t="shared" si="878"/>
        <v>0.11875836835344512</v>
      </c>
      <c r="M960" s="220">
        <f t="shared" si="878"/>
        <v>2.0709072631411002E-2</v>
      </c>
      <c r="N960" s="220">
        <f t="shared" si="878"/>
        <v>0</v>
      </c>
      <c r="O960" s="220">
        <f t="shared" si="878"/>
        <v>0</v>
      </c>
      <c r="P960" s="220">
        <f t="shared" si="878"/>
        <v>1.6002200676392636E-3</v>
      </c>
      <c r="Q960" s="220">
        <f t="shared" si="878"/>
        <v>0.10544704076985296</v>
      </c>
    </row>
    <row r="961" spans="1:17" x14ac:dyDescent="0.25">
      <c r="A961" s="60" t="s">
        <v>10441</v>
      </c>
      <c r="B961" s="60" t="s">
        <v>6683</v>
      </c>
      <c r="C961" s="220">
        <f t="shared" ref="C961:Q961" si="879">(C4256/C$3380)/(C7551/C$6675)</f>
        <v>0</v>
      </c>
      <c r="D961" s="220">
        <f t="shared" si="879"/>
        <v>0</v>
      </c>
      <c r="E961" s="220">
        <f t="shared" si="879"/>
        <v>0</v>
      </c>
      <c r="F961" s="220">
        <f t="shared" si="879"/>
        <v>0</v>
      </c>
      <c r="G961" s="220">
        <f t="shared" si="879"/>
        <v>0</v>
      </c>
      <c r="H961" s="220">
        <f t="shared" si="879"/>
        <v>0</v>
      </c>
      <c r="I961" s="220">
        <f t="shared" si="879"/>
        <v>0</v>
      </c>
      <c r="J961" s="220">
        <f t="shared" si="879"/>
        <v>0</v>
      </c>
      <c r="K961" s="220">
        <f t="shared" si="879"/>
        <v>8.5984214187322943E-5</v>
      </c>
      <c r="L961" s="220">
        <f t="shared" si="879"/>
        <v>0</v>
      </c>
      <c r="M961" s="220">
        <f t="shared" si="879"/>
        <v>0</v>
      </c>
      <c r="N961" s="220">
        <f t="shared" si="879"/>
        <v>0</v>
      </c>
      <c r="O961" s="220">
        <f t="shared" si="879"/>
        <v>0</v>
      </c>
      <c r="P961" s="220">
        <f t="shared" si="879"/>
        <v>0</v>
      </c>
      <c r="Q961" s="220">
        <f t="shared" si="879"/>
        <v>0</v>
      </c>
    </row>
    <row r="962" spans="1:17" x14ac:dyDescent="0.25">
      <c r="A962" s="60" t="s">
        <v>10442</v>
      </c>
      <c r="B962" s="60" t="s">
        <v>10443</v>
      </c>
      <c r="C962" s="220">
        <f t="shared" ref="C962:Q962" si="880">(C4257/C$3380)/(C7552/C$6675)</f>
        <v>2.086976565521058E-4</v>
      </c>
      <c r="D962" s="220">
        <f t="shared" si="880"/>
        <v>5.3258841571262714E-5</v>
      </c>
      <c r="E962" s="220">
        <f t="shared" si="880"/>
        <v>2.3320616856264262E-4</v>
      </c>
      <c r="F962" s="220">
        <f t="shared" si="880"/>
        <v>5.1016670719326914E-3</v>
      </c>
      <c r="G962" s="220">
        <f t="shared" si="880"/>
        <v>2.5716344406909189E-2</v>
      </c>
      <c r="H962" s="220">
        <f t="shared" si="880"/>
        <v>1.261163439221642E-3</v>
      </c>
      <c r="I962" s="220">
        <f t="shared" si="880"/>
        <v>1.5283220771602663E-4</v>
      </c>
      <c r="J962" s="220">
        <f t="shared" si="880"/>
        <v>0.22569743075977886</v>
      </c>
      <c r="K962" s="220">
        <f t="shared" si="880"/>
        <v>1.164165200598294E-3</v>
      </c>
      <c r="L962" s="220">
        <f t="shared" si="880"/>
        <v>0.10906673657350378</v>
      </c>
      <c r="M962" s="220">
        <f t="shared" si="880"/>
        <v>1.2315200193227043E-5</v>
      </c>
      <c r="N962" s="220">
        <f t="shared" si="880"/>
        <v>0</v>
      </c>
      <c r="O962" s="220">
        <f t="shared" si="880"/>
        <v>5.5260592094600464E-4</v>
      </c>
      <c r="P962" s="220">
        <f t="shared" si="880"/>
        <v>2.3168045461442652E-3</v>
      </c>
      <c r="Q962" s="220">
        <f t="shared" si="880"/>
        <v>2.7561891075038796E-4</v>
      </c>
    </row>
    <row r="963" spans="1:17" x14ac:dyDescent="0.25">
      <c r="A963" s="60" t="s">
        <v>158</v>
      </c>
      <c r="B963" s="60" t="s">
        <v>6695</v>
      </c>
      <c r="C963" s="220">
        <f t="shared" ref="C963:Q963" si="881">(C4258/C$3380)/(C7553/C$6675)</f>
        <v>0</v>
      </c>
      <c r="D963" s="220">
        <f t="shared" si="881"/>
        <v>1.1534151967675585E-6</v>
      </c>
      <c r="E963" s="220">
        <f t="shared" si="881"/>
        <v>0</v>
      </c>
      <c r="F963" s="220">
        <f t="shared" si="881"/>
        <v>0</v>
      </c>
      <c r="G963" s="220">
        <f t="shared" si="881"/>
        <v>0</v>
      </c>
      <c r="H963" s="220">
        <f t="shared" si="881"/>
        <v>0</v>
      </c>
      <c r="I963" s="220">
        <f t="shared" si="881"/>
        <v>0</v>
      </c>
      <c r="J963" s="220">
        <f t="shared" si="881"/>
        <v>0</v>
      </c>
      <c r="K963" s="220">
        <f t="shared" si="881"/>
        <v>0</v>
      </c>
      <c r="L963" s="220">
        <f t="shared" si="881"/>
        <v>0</v>
      </c>
      <c r="M963" s="220">
        <f t="shared" si="881"/>
        <v>0</v>
      </c>
      <c r="N963" s="220">
        <f t="shared" si="881"/>
        <v>0</v>
      </c>
      <c r="O963" s="220">
        <f t="shared" si="881"/>
        <v>0</v>
      </c>
      <c r="P963" s="220">
        <f t="shared" si="881"/>
        <v>3.7367227957641656E-2</v>
      </c>
      <c r="Q963" s="220">
        <f t="shared" si="881"/>
        <v>8.1379024283940088E-2</v>
      </c>
    </row>
    <row r="964" spans="1:17" x14ac:dyDescent="0.25">
      <c r="A964" s="60" t="s">
        <v>382</v>
      </c>
      <c r="B964" s="60" t="s">
        <v>6696</v>
      </c>
      <c r="C964" s="220">
        <f t="shared" ref="C964:Q964" si="882">(C4259/C$3380)/(C7554/C$6675)</f>
        <v>0</v>
      </c>
      <c r="D964" s="220">
        <f t="shared" si="882"/>
        <v>0</v>
      </c>
      <c r="E964" s="220">
        <f t="shared" si="882"/>
        <v>0</v>
      </c>
      <c r="F964" s="220">
        <f t="shared" si="882"/>
        <v>0</v>
      </c>
      <c r="G964" s="220">
        <f t="shared" si="882"/>
        <v>2.8292962538361342E-3</v>
      </c>
      <c r="H964" s="220">
        <f t="shared" si="882"/>
        <v>0</v>
      </c>
      <c r="I964" s="220">
        <f t="shared" si="882"/>
        <v>0</v>
      </c>
      <c r="J964" s="220">
        <f t="shared" si="882"/>
        <v>0</v>
      </c>
      <c r="K964" s="220">
        <f t="shared" si="882"/>
        <v>2.5214112542443153E-2</v>
      </c>
      <c r="L964" s="220">
        <f t="shared" si="882"/>
        <v>0</v>
      </c>
      <c r="M964" s="220">
        <f t="shared" si="882"/>
        <v>0</v>
      </c>
      <c r="N964" s="220">
        <f t="shared" si="882"/>
        <v>0</v>
      </c>
      <c r="O964" s="220">
        <f t="shared" si="882"/>
        <v>0</v>
      </c>
      <c r="P964" s="220">
        <f t="shared" si="882"/>
        <v>0</v>
      </c>
      <c r="Q964" s="220">
        <f t="shared" si="882"/>
        <v>0</v>
      </c>
    </row>
    <row r="965" spans="1:17" x14ac:dyDescent="0.25">
      <c r="A965" s="60" t="s">
        <v>2899</v>
      </c>
      <c r="B965" s="60" t="s">
        <v>6697</v>
      </c>
      <c r="C965" s="220">
        <f t="shared" ref="C965:Q965" si="883">(C4260/C$3380)/(C7555/C$6675)</f>
        <v>0</v>
      </c>
      <c r="D965" s="220">
        <f t="shared" si="883"/>
        <v>0</v>
      </c>
      <c r="E965" s="220">
        <f t="shared" si="883"/>
        <v>0</v>
      </c>
      <c r="F965" s="220">
        <f t="shared" si="883"/>
        <v>0</v>
      </c>
      <c r="G965" s="220">
        <f t="shared" si="883"/>
        <v>0</v>
      </c>
      <c r="H965" s="220">
        <f t="shared" si="883"/>
        <v>0</v>
      </c>
      <c r="I965" s="220">
        <f t="shared" si="883"/>
        <v>0</v>
      </c>
      <c r="J965" s="220">
        <f t="shared" si="883"/>
        <v>0</v>
      </c>
      <c r="K965" s="220">
        <f t="shared" si="883"/>
        <v>0</v>
      </c>
      <c r="L965" s="220">
        <f t="shared" si="883"/>
        <v>0</v>
      </c>
      <c r="M965" s="220">
        <f t="shared" si="883"/>
        <v>0</v>
      </c>
      <c r="N965" s="220">
        <f t="shared" si="883"/>
        <v>0</v>
      </c>
      <c r="O965" s="220">
        <f t="shared" si="883"/>
        <v>0</v>
      </c>
      <c r="P965" s="220">
        <f t="shared" si="883"/>
        <v>0</v>
      </c>
      <c r="Q965" s="220">
        <f t="shared" si="883"/>
        <v>6.419085553725673E-2</v>
      </c>
    </row>
    <row r="966" spans="1:17" x14ac:dyDescent="0.25">
      <c r="A966" s="60" t="s">
        <v>787</v>
      </c>
      <c r="B966" s="60" t="s">
        <v>6698</v>
      </c>
      <c r="C966" s="220">
        <f t="shared" ref="C966:Q966" si="884">(C4261/C$3380)/(C7556/C$6675)</f>
        <v>0</v>
      </c>
      <c r="D966" s="220">
        <f t="shared" si="884"/>
        <v>2.2067274553440274E-2</v>
      </c>
      <c r="E966" s="220">
        <f t="shared" si="884"/>
        <v>8.3334147620740676E-5</v>
      </c>
      <c r="F966" s="220">
        <f t="shared" si="884"/>
        <v>0</v>
      </c>
      <c r="G966" s="220">
        <f t="shared" si="884"/>
        <v>0</v>
      </c>
      <c r="H966" s="220">
        <f t="shared" si="884"/>
        <v>0</v>
      </c>
      <c r="I966" s="220">
        <f t="shared" si="884"/>
        <v>0</v>
      </c>
      <c r="J966" s="220">
        <f t="shared" si="884"/>
        <v>1.4055191009360922E-3</v>
      </c>
      <c r="K966" s="220">
        <f t="shared" si="884"/>
        <v>8.2262337066499954E-4</v>
      </c>
      <c r="L966" s="220">
        <f t="shared" si="884"/>
        <v>0</v>
      </c>
      <c r="M966" s="220">
        <f t="shared" si="884"/>
        <v>0</v>
      </c>
      <c r="N966" s="220">
        <f t="shared" si="884"/>
        <v>0</v>
      </c>
      <c r="O966" s="220">
        <f t="shared" si="884"/>
        <v>6.1451517969414197E-3</v>
      </c>
      <c r="P966" s="220">
        <f t="shared" si="884"/>
        <v>2.7816537145146912E-3</v>
      </c>
      <c r="Q966" s="220">
        <f t="shared" si="884"/>
        <v>7.4000167859638952E-3</v>
      </c>
    </row>
    <row r="967" spans="1:17" x14ac:dyDescent="0.25">
      <c r="A967" s="60" t="s">
        <v>32</v>
      </c>
      <c r="B967" s="60" t="s">
        <v>6699</v>
      </c>
      <c r="C967" s="220">
        <f t="shared" ref="C967:Q967" si="885">(C4262/C$3380)/(C7557/C$6675)</f>
        <v>0</v>
      </c>
      <c r="D967" s="220">
        <f t="shared" si="885"/>
        <v>0</v>
      </c>
      <c r="E967" s="220">
        <f t="shared" si="885"/>
        <v>0</v>
      </c>
      <c r="F967" s="220">
        <f t="shared" si="885"/>
        <v>0</v>
      </c>
      <c r="G967" s="220">
        <f t="shared" si="885"/>
        <v>2.0909007005595677E-2</v>
      </c>
      <c r="H967" s="220">
        <f t="shared" si="885"/>
        <v>1.8610196308461882E-4</v>
      </c>
      <c r="I967" s="220">
        <f t="shared" si="885"/>
        <v>0</v>
      </c>
      <c r="J967" s="220">
        <f t="shared" si="885"/>
        <v>2.6686135596762071E-3</v>
      </c>
      <c r="K967" s="220">
        <f t="shared" si="885"/>
        <v>2.5116676404891786E-3</v>
      </c>
      <c r="L967" s="220">
        <f t="shared" si="885"/>
        <v>7.8427190572746396E-3</v>
      </c>
      <c r="M967" s="220">
        <f t="shared" si="885"/>
        <v>1.8020959982838248E-2</v>
      </c>
      <c r="N967" s="220">
        <f t="shared" si="885"/>
        <v>4.8485667767494273E-3</v>
      </c>
      <c r="O967" s="220">
        <f t="shared" si="885"/>
        <v>2.2542974888852575E-2</v>
      </c>
      <c r="P967" s="220">
        <f t="shared" si="885"/>
        <v>2.6618402883073289E-3</v>
      </c>
      <c r="Q967" s="220">
        <f t="shared" si="885"/>
        <v>1.3963997026567936E-3</v>
      </c>
    </row>
    <row r="968" spans="1:17" x14ac:dyDescent="0.25">
      <c r="A968" s="60" t="s">
        <v>69</v>
      </c>
      <c r="B968" s="60" t="s">
        <v>6701</v>
      </c>
      <c r="C968" s="220">
        <f t="shared" ref="C968:Q968" si="886">(C4263/C$3380)/(C7558/C$6675)</f>
        <v>0</v>
      </c>
      <c r="D968" s="220">
        <f t="shared" si="886"/>
        <v>0</v>
      </c>
      <c r="E968" s="220">
        <f t="shared" si="886"/>
        <v>0</v>
      </c>
      <c r="F968" s="220">
        <f t="shared" si="886"/>
        <v>0</v>
      </c>
      <c r="G968" s="220">
        <f t="shared" si="886"/>
        <v>0</v>
      </c>
      <c r="H968" s="220">
        <f t="shared" si="886"/>
        <v>0</v>
      </c>
      <c r="I968" s="220">
        <f t="shared" si="886"/>
        <v>0</v>
      </c>
      <c r="J968" s="220">
        <f t="shared" si="886"/>
        <v>0</v>
      </c>
      <c r="K968" s="220">
        <f t="shared" si="886"/>
        <v>0</v>
      </c>
      <c r="L968" s="220">
        <f t="shared" si="886"/>
        <v>0</v>
      </c>
      <c r="M968" s="220">
        <f t="shared" si="886"/>
        <v>0</v>
      </c>
      <c r="N968" s="220">
        <f t="shared" si="886"/>
        <v>0</v>
      </c>
      <c r="O968" s="220">
        <f t="shared" si="886"/>
        <v>1.4698476883712552E-3</v>
      </c>
      <c r="P968" s="220">
        <f t="shared" si="886"/>
        <v>1.5322774013046682E-3</v>
      </c>
      <c r="Q968" s="220">
        <f t="shared" si="886"/>
        <v>0</v>
      </c>
    </row>
    <row r="969" spans="1:17" x14ac:dyDescent="0.25">
      <c r="A969" s="60" t="s">
        <v>1530</v>
      </c>
      <c r="B969" s="60" t="s">
        <v>6702</v>
      </c>
      <c r="C969" s="220">
        <f t="shared" ref="C969:Q969" si="887">(C4264/C$3380)/(C7559/C$6675)</f>
        <v>0</v>
      </c>
      <c r="D969" s="220">
        <f t="shared" si="887"/>
        <v>0</v>
      </c>
      <c r="E969" s="220">
        <f t="shared" si="887"/>
        <v>0</v>
      </c>
      <c r="F969" s="220">
        <f t="shared" si="887"/>
        <v>6.3803929390628936E-4</v>
      </c>
      <c r="G969" s="220">
        <f t="shared" si="887"/>
        <v>0</v>
      </c>
      <c r="H969" s="220">
        <f t="shared" si="887"/>
        <v>0</v>
      </c>
      <c r="I969" s="220">
        <f t="shared" si="887"/>
        <v>0</v>
      </c>
      <c r="J969" s="220">
        <f t="shared" si="887"/>
        <v>0</v>
      </c>
      <c r="K969" s="220">
        <f t="shared" si="887"/>
        <v>1.3145829636191189E-3</v>
      </c>
      <c r="L969" s="220">
        <f t="shared" si="887"/>
        <v>0</v>
      </c>
      <c r="M969" s="220">
        <f t="shared" si="887"/>
        <v>4.5333685034370651E-2</v>
      </c>
      <c r="N969" s="220">
        <f t="shared" si="887"/>
        <v>8.1884047971423832E-2</v>
      </c>
      <c r="O969" s="220">
        <f t="shared" si="887"/>
        <v>2.5568575319249727E-2</v>
      </c>
      <c r="P969" s="220">
        <f t="shared" si="887"/>
        <v>0.13049767462943929</v>
      </c>
      <c r="Q969" s="220">
        <f t="shared" si="887"/>
        <v>0</v>
      </c>
    </row>
    <row r="970" spans="1:17" x14ac:dyDescent="0.25">
      <c r="A970" s="60" t="s">
        <v>1109</v>
      </c>
      <c r="B970" s="60" t="s">
        <v>6704</v>
      </c>
      <c r="C970" s="220">
        <f t="shared" ref="C970:Q970" si="888">(C4265/C$3380)/(C7560/C$6675)</f>
        <v>2.0725444351028108E-2</v>
      </c>
      <c r="D970" s="220">
        <f t="shared" si="888"/>
        <v>0.13766857527826543</v>
      </c>
      <c r="E970" s="220">
        <f t="shared" si="888"/>
        <v>0</v>
      </c>
      <c r="F970" s="220">
        <f t="shared" si="888"/>
        <v>0</v>
      </c>
      <c r="G970" s="220">
        <f t="shared" si="888"/>
        <v>0</v>
      </c>
      <c r="H970" s="220">
        <f t="shared" si="888"/>
        <v>2.4376333777255028E-4</v>
      </c>
      <c r="I970" s="220">
        <f t="shared" si="888"/>
        <v>0</v>
      </c>
      <c r="J970" s="220">
        <f t="shared" si="888"/>
        <v>0</v>
      </c>
      <c r="K970" s="220">
        <f t="shared" si="888"/>
        <v>0</v>
      </c>
      <c r="L970" s="220">
        <f t="shared" si="888"/>
        <v>5.0184072148020606E-3</v>
      </c>
      <c r="M970" s="220">
        <f t="shared" si="888"/>
        <v>0</v>
      </c>
      <c r="N970" s="220">
        <f t="shared" si="888"/>
        <v>0</v>
      </c>
      <c r="O970" s="220">
        <f t="shared" si="888"/>
        <v>0</v>
      </c>
      <c r="P970" s="220">
        <f t="shared" si="888"/>
        <v>0</v>
      </c>
      <c r="Q970" s="220">
        <f t="shared" si="888"/>
        <v>0</v>
      </c>
    </row>
    <row r="971" spans="1:17" x14ac:dyDescent="0.25">
      <c r="A971" s="60" t="s">
        <v>1235</v>
      </c>
      <c r="B971" s="60" t="s">
        <v>6707</v>
      </c>
      <c r="C971" s="220">
        <f t="shared" ref="C971:Q971" si="889">(C4266/C$3380)/(C7561/C$6675)</f>
        <v>0</v>
      </c>
      <c r="D971" s="220">
        <f t="shared" si="889"/>
        <v>0</v>
      </c>
      <c r="E971" s="220">
        <f t="shared" si="889"/>
        <v>0</v>
      </c>
      <c r="F971" s="220">
        <f t="shared" si="889"/>
        <v>0</v>
      </c>
      <c r="G971" s="220">
        <f t="shared" si="889"/>
        <v>0</v>
      </c>
      <c r="H971" s="220">
        <f t="shared" si="889"/>
        <v>0</v>
      </c>
      <c r="I971" s="220">
        <f t="shared" si="889"/>
        <v>0</v>
      </c>
      <c r="J971" s="220">
        <f t="shared" si="889"/>
        <v>0</v>
      </c>
      <c r="K971" s="220">
        <f t="shared" si="889"/>
        <v>0</v>
      </c>
      <c r="L971" s="220">
        <f t="shared" si="889"/>
        <v>0</v>
      </c>
      <c r="M971" s="220">
        <f t="shared" si="889"/>
        <v>0</v>
      </c>
      <c r="N971" s="220">
        <f t="shared" si="889"/>
        <v>0</v>
      </c>
      <c r="O971" s="220">
        <f t="shared" si="889"/>
        <v>0</v>
      </c>
      <c r="P971" s="220">
        <f t="shared" si="889"/>
        <v>0</v>
      </c>
      <c r="Q971" s="220">
        <f t="shared" si="889"/>
        <v>1.0411539826382938E-3</v>
      </c>
    </row>
    <row r="972" spans="1:17" x14ac:dyDescent="0.25">
      <c r="A972" s="60" t="s">
        <v>217</v>
      </c>
      <c r="B972" s="60" t="s">
        <v>6708</v>
      </c>
      <c r="C972" s="220">
        <f t="shared" ref="C972:Q972" si="890">(C4267/C$3380)/(C7562/C$6675)</f>
        <v>0</v>
      </c>
      <c r="D972" s="220">
        <f t="shared" si="890"/>
        <v>0</v>
      </c>
      <c r="E972" s="220">
        <f t="shared" si="890"/>
        <v>0</v>
      </c>
      <c r="F972" s="220">
        <f t="shared" si="890"/>
        <v>3.0247171713934035E-3</v>
      </c>
      <c r="G972" s="220">
        <f t="shared" si="890"/>
        <v>2.104152166223333E-3</v>
      </c>
      <c r="H972" s="220">
        <f t="shared" si="890"/>
        <v>0</v>
      </c>
      <c r="I972" s="220">
        <f t="shared" si="890"/>
        <v>1.0969949488079611E-2</v>
      </c>
      <c r="J972" s="220">
        <f t="shared" si="890"/>
        <v>0</v>
      </c>
      <c r="K972" s="220">
        <f t="shared" si="890"/>
        <v>6.3532876631065332E-3</v>
      </c>
      <c r="L972" s="220">
        <f t="shared" si="890"/>
        <v>0</v>
      </c>
      <c r="M972" s="220">
        <f t="shared" si="890"/>
        <v>0</v>
      </c>
      <c r="N972" s="220">
        <f t="shared" si="890"/>
        <v>0</v>
      </c>
      <c r="O972" s="220">
        <f t="shared" si="890"/>
        <v>0</v>
      </c>
      <c r="P972" s="220">
        <f t="shared" si="890"/>
        <v>0</v>
      </c>
      <c r="Q972" s="220">
        <f t="shared" si="890"/>
        <v>0</v>
      </c>
    </row>
    <row r="973" spans="1:17" x14ac:dyDescent="0.25">
      <c r="A973" s="60" t="s">
        <v>3440</v>
      </c>
      <c r="B973" s="60" t="s">
        <v>6715</v>
      </c>
      <c r="C973" s="220">
        <f t="shared" ref="C973:Q973" si="891">(C4268/C$3380)/(C7563/C$6675)</f>
        <v>0</v>
      </c>
      <c r="D973" s="220">
        <f t="shared" si="891"/>
        <v>0</v>
      </c>
      <c r="E973" s="220">
        <f t="shared" si="891"/>
        <v>0</v>
      </c>
      <c r="F973" s="220">
        <f t="shared" si="891"/>
        <v>0</v>
      </c>
      <c r="G973" s="220">
        <f t="shared" si="891"/>
        <v>0</v>
      </c>
      <c r="H973" s="220">
        <f t="shared" si="891"/>
        <v>0</v>
      </c>
      <c r="I973" s="220">
        <f t="shared" si="891"/>
        <v>0</v>
      </c>
      <c r="J973" s="220">
        <f t="shared" si="891"/>
        <v>0</v>
      </c>
      <c r="K973" s="220">
        <f t="shared" si="891"/>
        <v>0</v>
      </c>
      <c r="L973" s="220">
        <f t="shared" si="891"/>
        <v>2.3164648514158587E-3</v>
      </c>
      <c r="M973" s="220">
        <f t="shared" si="891"/>
        <v>0</v>
      </c>
      <c r="N973" s="220">
        <f t="shared" si="891"/>
        <v>0</v>
      </c>
      <c r="O973" s="220">
        <f t="shared" si="891"/>
        <v>0</v>
      </c>
      <c r="P973" s="220">
        <f t="shared" si="891"/>
        <v>0</v>
      </c>
      <c r="Q973" s="220">
        <f t="shared" si="891"/>
        <v>0</v>
      </c>
    </row>
    <row r="974" spans="1:17" x14ac:dyDescent="0.25">
      <c r="A974" s="60" t="s">
        <v>1474</v>
      </c>
      <c r="B974" s="60" t="s">
        <v>6716</v>
      </c>
      <c r="C974" s="220">
        <f t="shared" ref="C974:Q974" si="892">(C4269/C$3380)/(C7564/C$6675)</f>
        <v>0</v>
      </c>
      <c r="D974" s="220">
        <f t="shared" si="892"/>
        <v>0</v>
      </c>
      <c r="E974" s="220">
        <f t="shared" si="892"/>
        <v>0</v>
      </c>
      <c r="F974" s="220">
        <f t="shared" si="892"/>
        <v>0</v>
      </c>
      <c r="G974" s="220">
        <f t="shared" si="892"/>
        <v>0</v>
      </c>
      <c r="H974" s="220">
        <f t="shared" si="892"/>
        <v>0</v>
      </c>
      <c r="I974" s="220">
        <f t="shared" si="892"/>
        <v>0</v>
      </c>
      <c r="J974" s="220">
        <f t="shared" si="892"/>
        <v>0</v>
      </c>
      <c r="K974" s="220">
        <f t="shared" si="892"/>
        <v>0</v>
      </c>
      <c r="L974" s="220">
        <f t="shared" si="892"/>
        <v>0</v>
      </c>
      <c r="M974" s="220">
        <f t="shared" si="892"/>
        <v>0</v>
      </c>
      <c r="N974" s="220">
        <f t="shared" si="892"/>
        <v>0</v>
      </c>
      <c r="O974" s="220">
        <f t="shared" si="892"/>
        <v>0</v>
      </c>
      <c r="P974" s="220">
        <f t="shared" si="892"/>
        <v>48.795207982981097</v>
      </c>
      <c r="Q974" s="220">
        <f t="shared" si="892"/>
        <v>0</v>
      </c>
    </row>
    <row r="975" spans="1:17" x14ac:dyDescent="0.25">
      <c r="A975" s="60" t="s">
        <v>10444</v>
      </c>
      <c r="B975" s="60" t="s">
        <v>10445</v>
      </c>
      <c r="C975" s="220">
        <f t="shared" ref="C975:Q975" si="893">(C4270/C$3380)/(C7565/C$6675)</f>
        <v>0</v>
      </c>
      <c r="D975" s="220">
        <f t="shared" si="893"/>
        <v>0</v>
      </c>
      <c r="E975" s="220">
        <f t="shared" si="893"/>
        <v>0</v>
      </c>
      <c r="F975" s="220">
        <f t="shared" si="893"/>
        <v>5.1334376483811485E-2</v>
      </c>
      <c r="G975" s="220">
        <f t="shared" si="893"/>
        <v>0</v>
      </c>
      <c r="H975" s="220">
        <f t="shared" si="893"/>
        <v>0</v>
      </c>
      <c r="I975" s="220">
        <f t="shared" si="893"/>
        <v>0</v>
      </c>
      <c r="J975" s="220">
        <f t="shared" si="893"/>
        <v>0</v>
      </c>
      <c r="K975" s="220">
        <f t="shared" si="893"/>
        <v>0</v>
      </c>
      <c r="L975" s="220">
        <f t="shared" si="893"/>
        <v>0</v>
      </c>
      <c r="M975" s="220">
        <f t="shared" si="893"/>
        <v>0</v>
      </c>
      <c r="N975" s="220">
        <f t="shared" si="893"/>
        <v>0</v>
      </c>
      <c r="O975" s="220">
        <f t="shared" si="893"/>
        <v>0</v>
      </c>
      <c r="P975" s="220">
        <f t="shared" si="893"/>
        <v>0</v>
      </c>
      <c r="Q975" s="220">
        <f t="shared" si="893"/>
        <v>0</v>
      </c>
    </row>
    <row r="976" spans="1:17" x14ac:dyDescent="0.25">
      <c r="A976" s="60" t="s">
        <v>211</v>
      </c>
      <c r="B976" s="60" t="s">
        <v>6725</v>
      </c>
      <c r="C976" s="220">
        <f t="shared" ref="C976:Q976" si="894">(C4271/C$3380)/(C7566/C$6675)</f>
        <v>0</v>
      </c>
      <c r="D976" s="220">
        <f t="shared" si="894"/>
        <v>0</v>
      </c>
      <c r="E976" s="220">
        <f t="shared" si="894"/>
        <v>0</v>
      </c>
      <c r="F976" s="220">
        <f t="shared" si="894"/>
        <v>0</v>
      </c>
      <c r="G976" s="220">
        <f t="shared" si="894"/>
        <v>2.878400539212465E-2</v>
      </c>
      <c r="H976" s="220">
        <f t="shared" si="894"/>
        <v>0</v>
      </c>
      <c r="I976" s="220">
        <f t="shared" si="894"/>
        <v>0</v>
      </c>
      <c r="J976" s="220">
        <f t="shared" si="894"/>
        <v>1.8249965309350424E-3</v>
      </c>
      <c r="K976" s="220">
        <f t="shared" si="894"/>
        <v>5.6806895570805189E-4</v>
      </c>
      <c r="L976" s="220">
        <f t="shared" si="894"/>
        <v>4.5075487784168727E-3</v>
      </c>
      <c r="M976" s="220">
        <f t="shared" si="894"/>
        <v>0</v>
      </c>
      <c r="N976" s="220">
        <f t="shared" si="894"/>
        <v>0</v>
      </c>
      <c r="O976" s="220">
        <f t="shared" si="894"/>
        <v>0</v>
      </c>
      <c r="P976" s="220">
        <f t="shared" si="894"/>
        <v>0</v>
      </c>
      <c r="Q976" s="220">
        <f t="shared" si="894"/>
        <v>0</v>
      </c>
    </row>
    <row r="977" spans="1:17" x14ac:dyDescent="0.25">
      <c r="A977" s="60" t="s">
        <v>606</v>
      </c>
      <c r="B977" s="60" t="s">
        <v>6727</v>
      </c>
      <c r="C977" s="220">
        <f t="shared" ref="C977:Q977" si="895">(C4272/C$3380)/(C7567/C$6675)</f>
        <v>0</v>
      </c>
      <c r="D977" s="220">
        <f t="shared" si="895"/>
        <v>0</v>
      </c>
      <c r="E977" s="220">
        <f t="shared" si="895"/>
        <v>0</v>
      </c>
      <c r="F977" s="220">
        <f t="shared" si="895"/>
        <v>0</v>
      </c>
      <c r="G977" s="220">
        <f t="shared" si="895"/>
        <v>0</v>
      </c>
      <c r="H977" s="220">
        <f t="shared" si="895"/>
        <v>0</v>
      </c>
      <c r="I977" s="220">
        <f t="shared" si="895"/>
        <v>0</v>
      </c>
      <c r="J977" s="220">
        <f t="shared" si="895"/>
        <v>4.4517313745554669E-3</v>
      </c>
      <c r="K977" s="220">
        <f t="shared" si="895"/>
        <v>0</v>
      </c>
      <c r="L977" s="220">
        <f t="shared" si="895"/>
        <v>0</v>
      </c>
      <c r="M977" s="220">
        <f t="shared" si="895"/>
        <v>0</v>
      </c>
      <c r="N977" s="220">
        <f t="shared" si="895"/>
        <v>0</v>
      </c>
      <c r="O977" s="220">
        <f t="shared" si="895"/>
        <v>0</v>
      </c>
      <c r="P977" s="220">
        <f t="shared" si="895"/>
        <v>0</v>
      </c>
      <c r="Q977" s="220">
        <f t="shared" si="895"/>
        <v>0</v>
      </c>
    </row>
    <row r="978" spans="1:17" x14ac:dyDescent="0.25">
      <c r="A978" s="60" t="s">
        <v>1406</v>
      </c>
      <c r="B978" s="60" t="s">
        <v>6728</v>
      </c>
      <c r="C978" s="220">
        <f t="shared" ref="C978:Q978" si="896">(C4273/C$3380)/(C7568/C$6675)</f>
        <v>0</v>
      </c>
      <c r="D978" s="220">
        <f t="shared" si="896"/>
        <v>0</v>
      </c>
      <c r="E978" s="220">
        <f t="shared" si="896"/>
        <v>0</v>
      </c>
      <c r="F978" s="220">
        <f t="shared" si="896"/>
        <v>0</v>
      </c>
      <c r="G978" s="220">
        <f t="shared" si="896"/>
        <v>0</v>
      </c>
      <c r="H978" s="220">
        <f t="shared" si="896"/>
        <v>0</v>
      </c>
      <c r="I978" s="220">
        <f t="shared" si="896"/>
        <v>0</v>
      </c>
      <c r="J978" s="220">
        <f t="shared" si="896"/>
        <v>0</v>
      </c>
      <c r="K978" s="220">
        <f t="shared" si="896"/>
        <v>0</v>
      </c>
      <c r="L978" s="220">
        <f t="shared" si="896"/>
        <v>0</v>
      </c>
      <c r="M978" s="220">
        <f t="shared" si="896"/>
        <v>3.6921251818401533E-3</v>
      </c>
      <c r="N978" s="220">
        <f t="shared" si="896"/>
        <v>0</v>
      </c>
      <c r="O978" s="220">
        <f t="shared" si="896"/>
        <v>0</v>
      </c>
      <c r="P978" s="220">
        <f t="shared" si="896"/>
        <v>0</v>
      </c>
      <c r="Q978" s="220">
        <f t="shared" si="896"/>
        <v>1.8228611572957791E-3</v>
      </c>
    </row>
    <row r="979" spans="1:17" x14ac:dyDescent="0.25">
      <c r="A979" s="60" t="s">
        <v>1146</v>
      </c>
      <c r="B979" s="60" t="s">
        <v>6730</v>
      </c>
      <c r="C979" s="220">
        <f t="shared" ref="C979:Q979" si="897">(C4274/C$3380)/(C7569/C$6675)</f>
        <v>0</v>
      </c>
      <c r="D979" s="220">
        <f t="shared" si="897"/>
        <v>0</v>
      </c>
      <c r="E979" s="220">
        <f t="shared" si="897"/>
        <v>0</v>
      </c>
      <c r="F979" s="220">
        <f t="shared" si="897"/>
        <v>2.4427157177734967E-3</v>
      </c>
      <c r="G979" s="220">
        <f t="shared" si="897"/>
        <v>0.3871549772315197</v>
      </c>
      <c r="H979" s="220">
        <f t="shared" si="897"/>
        <v>0</v>
      </c>
      <c r="I979" s="220">
        <f t="shared" si="897"/>
        <v>0</v>
      </c>
      <c r="J979" s="220">
        <f t="shared" si="897"/>
        <v>0</v>
      </c>
      <c r="K979" s="220">
        <f t="shared" si="897"/>
        <v>0</v>
      </c>
      <c r="L979" s="220">
        <f t="shared" si="897"/>
        <v>0</v>
      </c>
      <c r="M979" s="220">
        <f t="shared" si="897"/>
        <v>0</v>
      </c>
      <c r="N979" s="220">
        <f t="shared" si="897"/>
        <v>0</v>
      </c>
      <c r="O979" s="220">
        <f t="shared" si="897"/>
        <v>3.2656965395699893E-2</v>
      </c>
      <c r="P979" s="220">
        <f t="shared" si="897"/>
        <v>0</v>
      </c>
      <c r="Q979" s="220">
        <f t="shared" si="897"/>
        <v>0</v>
      </c>
    </row>
    <row r="980" spans="1:17" x14ac:dyDescent="0.25">
      <c r="A980" s="60" t="s">
        <v>627</v>
      </c>
      <c r="B980" s="60" t="s">
        <v>6731</v>
      </c>
      <c r="C980" s="220">
        <f t="shared" ref="C980:Q980" si="898">(C4275/C$3380)/(C7570/C$6675)</f>
        <v>0</v>
      </c>
      <c r="D980" s="220">
        <f t="shared" si="898"/>
        <v>0</v>
      </c>
      <c r="E980" s="220">
        <f t="shared" si="898"/>
        <v>0</v>
      </c>
      <c r="F980" s="220">
        <f t="shared" si="898"/>
        <v>0</v>
      </c>
      <c r="G980" s="220">
        <f t="shared" si="898"/>
        <v>0</v>
      </c>
      <c r="H980" s="220">
        <f t="shared" si="898"/>
        <v>0</v>
      </c>
      <c r="I980" s="220">
        <f t="shared" si="898"/>
        <v>0</v>
      </c>
      <c r="J980" s="220">
        <f t="shared" si="898"/>
        <v>0</v>
      </c>
      <c r="K980" s="220">
        <f t="shared" si="898"/>
        <v>0</v>
      </c>
      <c r="L980" s="220">
        <f t="shared" si="898"/>
        <v>2.8490178244793985E-3</v>
      </c>
      <c r="M980" s="220">
        <f t="shared" si="898"/>
        <v>0</v>
      </c>
      <c r="N980" s="220">
        <f t="shared" si="898"/>
        <v>0</v>
      </c>
      <c r="O980" s="220">
        <f t="shared" si="898"/>
        <v>0</v>
      </c>
      <c r="P980" s="220">
        <f t="shared" si="898"/>
        <v>0</v>
      </c>
      <c r="Q980" s="220">
        <f t="shared" si="898"/>
        <v>0</v>
      </c>
    </row>
    <row r="981" spans="1:17" x14ac:dyDescent="0.25">
      <c r="A981" s="60" t="s">
        <v>639</v>
      </c>
      <c r="B981" s="60" t="s">
        <v>6732</v>
      </c>
      <c r="C981" s="220">
        <f t="shared" ref="C981:Q981" si="899">(C4276/C$3380)/(C7571/C$6675)</f>
        <v>0</v>
      </c>
      <c r="D981" s="220">
        <f t="shared" si="899"/>
        <v>0</v>
      </c>
      <c r="E981" s="220">
        <f t="shared" si="899"/>
        <v>0</v>
      </c>
      <c r="F981" s="220">
        <f t="shared" si="899"/>
        <v>1.9247649940174003E-3</v>
      </c>
      <c r="G981" s="220">
        <f t="shared" si="899"/>
        <v>0</v>
      </c>
      <c r="H981" s="220">
        <f t="shared" si="899"/>
        <v>0</v>
      </c>
      <c r="I981" s="220">
        <f t="shared" si="899"/>
        <v>0</v>
      </c>
      <c r="J981" s="220">
        <f t="shared" si="899"/>
        <v>0</v>
      </c>
      <c r="K981" s="220">
        <f t="shared" si="899"/>
        <v>0</v>
      </c>
      <c r="L981" s="220">
        <f t="shared" si="899"/>
        <v>0</v>
      </c>
      <c r="M981" s="220">
        <f t="shared" si="899"/>
        <v>0</v>
      </c>
      <c r="N981" s="220">
        <f t="shared" si="899"/>
        <v>0</v>
      </c>
      <c r="O981" s="220">
        <f t="shared" si="899"/>
        <v>0</v>
      </c>
      <c r="P981" s="220">
        <f t="shared" si="899"/>
        <v>0</v>
      </c>
      <c r="Q981" s="220">
        <f t="shared" si="899"/>
        <v>1.3578447946158798</v>
      </c>
    </row>
    <row r="982" spans="1:17" x14ac:dyDescent="0.25">
      <c r="A982" s="60" t="s">
        <v>1152</v>
      </c>
      <c r="B982" s="60" t="s">
        <v>6733</v>
      </c>
      <c r="C982" s="220">
        <f t="shared" ref="C982:Q982" si="900">(C4277/C$3380)/(C7572/C$6675)</f>
        <v>0</v>
      </c>
      <c r="D982" s="220">
        <f t="shared" si="900"/>
        <v>0</v>
      </c>
      <c r="E982" s="220">
        <f t="shared" si="900"/>
        <v>0</v>
      </c>
      <c r="F982" s="220">
        <f t="shared" si="900"/>
        <v>9.3298735137570699E-4</v>
      </c>
      <c r="G982" s="220">
        <f t="shared" si="900"/>
        <v>0</v>
      </c>
      <c r="H982" s="220">
        <f t="shared" si="900"/>
        <v>0</v>
      </c>
      <c r="I982" s="220">
        <f t="shared" si="900"/>
        <v>0</v>
      </c>
      <c r="J982" s="220">
        <f t="shared" si="900"/>
        <v>0</v>
      </c>
      <c r="K982" s="220">
        <f t="shared" si="900"/>
        <v>0</v>
      </c>
      <c r="L982" s="220">
        <f t="shared" si="900"/>
        <v>0</v>
      </c>
      <c r="M982" s="220">
        <f t="shared" si="900"/>
        <v>0</v>
      </c>
      <c r="N982" s="220">
        <f t="shared" si="900"/>
        <v>0</v>
      </c>
      <c r="O982" s="220">
        <f t="shared" si="900"/>
        <v>0</v>
      </c>
      <c r="P982" s="220">
        <f t="shared" si="900"/>
        <v>0</v>
      </c>
      <c r="Q982" s="220">
        <f t="shared" si="900"/>
        <v>0</v>
      </c>
    </row>
    <row r="983" spans="1:17" x14ac:dyDescent="0.25">
      <c r="A983" s="60" t="s">
        <v>2498</v>
      </c>
      <c r="B983" s="60" t="s">
        <v>6735</v>
      </c>
      <c r="C983" s="220">
        <f t="shared" ref="C983:Q983" si="901">(C4278/C$3380)/(C7573/C$6675)</f>
        <v>0</v>
      </c>
      <c r="D983" s="220">
        <f t="shared" si="901"/>
        <v>0</v>
      </c>
      <c r="E983" s="220">
        <f t="shared" si="901"/>
        <v>8.2856290571171887E-2</v>
      </c>
      <c r="F983" s="220">
        <f t="shared" si="901"/>
        <v>0</v>
      </c>
      <c r="G983" s="220">
        <f t="shared" si="901"/>
        <v>0</v>
      </c>
      <c r="H983" s="220">
        <f t="shared" si="901"/>
        <v>0</v>
      </c>
      <c r="I983" s="220">
        <f t="shared" si="901"/>
        <v>0</v>
      </c>
      <c r="J983" s="220">
        <f t="shared" si="901"/>
        <v>0</v>
      </c>
      <c r="K983" s="220">
        <f t="shared" si="901"/>
        <v>0</v>
      </c>
      <c r="L983" s="220">
        <f t="shared" si="901"/>
        <v>4.3220225210200573E-2</v>
      </c>
      <c r="M983" s="220">
        <f t="shared" si="901"/>
        <v>0</v>
      </c>
      <c r="N983" s="220">
        <f t="shared" si="901"/>
        <v>0</v>
      </c>
      <c r="O983" s="220">
        <f t="shared" si="901"/>
        <v>0</v>
      </c>
      <c r="P983" s="220">
        <f t="shared" si="901"/>
        <v>0</v>
      </c>
      <c r="Q983" s="220">
        <f t="shared" si="901"/>
        <v>0</v>
      </c>
    </row>
    <row r="984" spans="1:17" x14ac:dyDescent="0.25">
      <c r="A984" s="60" t="s">
        <v>1940</v>
      </c>
      <c r="B984" s="60" t="s">
        <v>6738</v>
      </c>
      <c r="C984" s="220">
        <f t="shared" ref="C984:Q984" si="902">(C4279/C$3380)/(C7574/C$6675)</f>
        <v>0.32608169118315261</v>
      </c>
      <c r="D984" s="220">
        <f t="shared" si="902"/>
        <v>0</v>
      </c>
      <c r="E984" s="220">
        <f t="shared" si="902"/>
        <v>1.3319603346309441E-3</v>
      </c>
      <c r="F984" s="220">
        <f t="shared" si="902"/>
        <v>0</v>
      </c>
      <c r="G984" s="220">
        <f t="shared" si="902"/>
        <v>0</v>
      </c>
      <c r="H984" s="220">
        <f t="shared" si="902"/>
        <v>0</v>
      </c>
      <c r="I984" s="220">
        <f t="shared" si="902"/>
        <v>0</v>
      </c>
      <c r="J984" s="220">
        <f t="shared" si="902"/>
        <v>7.7668009972392614E-4</v>
      </c>
      <c r="K984" s="220">
        <f t="shared" si="902"/>
        <v>1.5715867642541903E-2</v>
      </c>
      <c r="L984" s="220">
        <f t="shared" si="902"/>
        <v>0</v>
      </c>
      <c r="M984" s="220">
        <f t="shared" si="902"/>
        <v>0</v>
      </c>
      <c r="N984" s="220">
        <f t="shared" si="902"/>
        <v>0</v>
      </c>
      <c r="O984" s="220">
        <f t="shared" si="902"/>
        <v>0</v>
      </c>
      <c r="P984" s="220">
        <f t="shared" si="902"/>
        <v>0</v>
      </c>
      <c r="Q984" s="220">
        <f t="shared" si="902"/>
        <v>2.3703458302833484E-3</v>
      </c>
    </row>
    <row r="985" spans="1:17" x14ac:dyDescent="0.25">
      <c r="A985" s="60" t="s">
        <v>720</v>
      </c>
      <c r="B985" s="60" t="s">
        <v>6739</v>
      </c>
      <c r="C985" s="220">
        <f t="shared" ref="C985:Q985" si="903">(C4280/C$3380)/(C7575/C$6675)</f>
        <v>0</v>
      </c>
      <c r="D985" s="220">
        <f t="shared" si="903"/>
        <v>0</v>
      </c>
      <c r="E985" s="220">
        <f t="shared" si="903"/>
        <v>0</v>
      </c>
      <c r="F985" s="220">
        <f t="shared" si="903"/>
        <v>4.5194022549665189E-2</v>
      </c>
      <c r="G985" s="220">
        <f t="shared" si="903"/>
        <v>1.5593185268996076E-2</v>
      </c>
      <c r="H985" s="220">
        <f t="shared" si="903"/>
        <v>0</v>
      </c>
      <c r="I985" s="220">
        <f t="shared" si="903"/>
        <v>0</v>
      </c>
      <c r="J985" s="220">
        <f t="shared" si="903"/>
        <v>0</v>
      </c>
      <c r="K985" s="220">
        <f t="shared" si="903"/>
        <v>0</v>
      </c>
      <c r="L985" s="220">
        <f t="shared" si="903"/>
        <v>0</v>
      </c>
      <c r="M985" s="220">
        <f t="shared" si="903"/>
        <v>0</v>
      </c>
      <c r="N985" s="220">
        <f t="shared" si="903"/>
        <v>0</v>
      </c>
      <c r="O985" s="220">
        <f t="shared" si="903"/>
        <v>0</v>
      </c>
      <c r="P985" s="220">
        <f t="shared" si="903"/>
        <v>0</v>
      </c>
      <c r="Q985" s="220">
        <f t="shared" si="903"/>
        <v>0</v>
      </c>
    </row>
    <row r="986" spans="1:17" x14ac:dyDescent="0.25">
      <c r="A986" s="60" t="s">
        <v>1471</v>
      </c>
      <c r="B986" s="60" t="s">
        <v>6740</v>
      </c>
      <c r="C986" s="220">
        <f t="shared" ref="C986:Q986" si="904">(C4281/C$3380)/(C7576/C$6675)</f>
        <v>0</v>
      </c>
      <c r="D986" s="220">
        <f t="shared" si="904"/>
        <v>0</v>
      </c>
      <c r="E986" s="220">
        <f t="shared" si="904"/>
        <v>0</v>
      </c>
      <c r="F986" s="220">
        <f t="shared" si="904"/>
        <v>4.1956410970262949E-3</v>
      </c>
      <c r="G986" s="220">
        <f t="shared" si="904"/>
        <v>0</v>
      </c>
      <c r="H986" s="220">
        <f t="shared" si="904"/>
        <v>0</v>
      </c>
      <c r="I986" s="220">
        <f t="shared" si="904"/>
        <v>7.2000751234581513E-4</v>
      </c>
      <c r="J986" s="220">
        <f t="shared" si="904"/>
        <v>3.4914604597462531E-4</v>
      </c>
      <c r="K986" s="220">
        <f t="shared" si="904"/>
        <v>0</v>
      </c>
      <c r="L986" s="220">
        <f t="shared" si="904"/>
        <v>0</v>
      </c>
      <c r="M986" s="220">
        <f t="shared" si="904"/>
        <v>0</v>
      </c>
      <c r="N986" s="220">
        <f t="shared" si="904"/>
        <v>0</v>
      </c>
      <c r="O986" s="220">
        <f t="shared" si="904"/>
        <v>0</v>
      </c>
      <c r="P986" s="220">
        <f t="shared" si="904"/>
        <v>0</v>
      </c>
      <c r="Q986" s="220">
        <f t="shared" si="904"/>
        <v>0</v>
      </c>
    </row>
    <row r="987" spans="1:17" x14ac:dyDescent="0.25">
      <c r="A987" s="60" t="s">
        <v>1277</v>
      </c>
      <c r="B987" s="60" t="s">
        <v>6741</v>
      </c>
      <c r="C987" s="220">
        <f t="shared" ref="C987:Q987" si="905">(C4282/C$3380)/(C7577/C$6675)</f>
        <v>1.908685419330414E-2</v>
      </c>
      <c r="D987" s="220">
        <f t="shared" si="905"/>
        <v>0</v>
      </c>
      <c r="E987" s="220">
        <f t="shared" si="905"/>
        <v>2.1044407554619136E-2</v>
      </c>
      <c r="F987" s="220">
        <f t="shared" si="905"/>
        <v>8.7248680097284821E-3</v>
      </c>
      <c r="G987" s="220">
        <f t="shared" si="905"/>
        <v>8.7651331062134295E-5</v>
      </c>
      <c r="H987" s="220">
        <f t="shared" si="905"/>
        <v>5.3517352980770545E-5</v>
      </c>
      <c r="I987" s="220">
        <f t="shared" si="905"/>
        <v>2.2399426704256074E-3</v>
      </c>
      <c r="J987" s="220">
        <f t="shared" si="905"/>
        <v>0</v>
      </c>
      <c r="K987" s="220">
        <f t="shared" si="905"/>
        <v>1.8404702597070942E-4</v>
      </c>
      <c r="L987" s="220">
        <f t="shared" si="905"/>
        <v>0</v>
      </c>
      <c r="M987" s="220">
        <f t="shared" si="905"/>
        <v>0</v>
      </c>
      <c r="N987" s="220">
        <f t="shared" si="905"/>
        <v>0</v>
      </c>
      <c r="O987" s="220">
        <f t="shared" si="905"/>
        <v>0</v>
      </c>
      <c r="P987" s="220">
        <f t="shared" si="905"/>
        <v>0</v>
      </c>
      <c r="Q987" s="220">
        <f t="shared" si="905"/>
        <v>0</v>
      </c>
    </row>
    <row r="988" spans="1:17" x14ac:dyDescent="0.25">
      <c r="A988" s="60" t="s">
        <v>3207</v>
      </c>
      <c r="B988" s="60" t="s">
        <v>6742</v>
      </c>
      <c r="C988" s="220">
        <f t="shared" ref="C988:Q988" si="906">(C4283/C$3380)/(C7578/C$6675)</f>
        <v>0</v>
      </c>
      <c r="D988" s="220">
        <f t="shared" si="906"/>
        <v>0</v>
      </c>
      <c r="E988" s="220">
        <f t="shared" si="906"/>
        <v>0</v>
      </c>
      <c r="F988" s="220">
        <f t="shared" si="906"/>
        <v>5.3059166775372615E-3</v>
      </c>
      <c r="G988" s="220">
        <f t="shared" si="906"/>
        <v>4.6280238043314818E-3</v>
      </c>
      <c r="H988" s="220">
        <f t="shared" si="906"/>
        <v>0</v>
      </c>
      <c r="I988" s="220">
        <f t="shared" si="906"/>
        <v>0</v>
      </c>
      <c r="J988" s="220">
        <f t="shared" si="906"/>
        <v>0</v>
      </c>
      <c r="K988" s="220">
        <f t="shared" si="906"/>
        <v>0</v>
      </c>
      <c r="L988" s="220">
        <f t="shared" si="906"/>
        <v>0</v>
      </c>
      <c r="M988" s="220">
        <f t="shared" si="906"/>
        <v>0</v>
      </c>
      <c r="N988" s="220">
        <f t="shared" si="906"/>
        <v>0</v>
      </c>
      <c r="O988" s="220">
        <f t="shared" si="906"/>
        <v>0</v>
      </c>
      <c r="P988" s="220">
        <f t="shared" si="906"/>
        <v>0</v>
      </c>
      <c r="Q988" s="220">
        <f t="shared" si="906"/>
        <v>0</v>
      </c>
    </row>
    <row r="989" spans="1:17" x14ac:dyDescent="0.25">
      <c r="A989" s="60" t="s">
        <v>2150</v>
      </c>
      <c r="B989" s="60" t="s">
        <v>6743</v>
      </c>
      <c r="C989" s="220">
        <f t="shared" ref="C989:Q989" si="907">(C4284/C$3380)/(C7579/C$6675)</f>
        <v>0</v>
      </c>
      <c r="D989" s="220">
        <f t="shared" si="907"/>
        <v>5.8581308775559251E-3</v>
      </c>
      <c r="E989" s="220">
        <f t="shared" si="907"/>
        <v>0</v>
      </c>
      <c r="F989" s="220">
        <f t="shared" si="907"/>
        <v>1.0778978570366912E-3</v>
      </c>
      <c r="G989" s="220">
        <f t="shared" si="907"/>
        <v>0</v>
      </c>
      <c r="H989" s="220">
        <f t="shared" si="907"/>
        <v>0</v>
      </c>
      <c r="I989" s="220">
        <f t="shared" si="907"/>
        <v>5.5808580117584347E-3</v>
      </c>
      <c r="J989" s="220">
        <f t="shared" si="907"/>
        <v>5.6126269046468973E-5</v>
      </c>
      <c r="K989" s="220">
        <f t="shared" si="907"/>
        <v>0</v>
      </c>
      <c r="L989" s="220">
        <f t="shared" si="907"/>
        <v>0</v>
      </c>
      <c r="M989" s="220">
        <f t="shared" si="907"/>
        <v>0</v>
      </c>
      <c r="N989" s="220">
        <f t="shared" si="907"/>
        <v>0</v>
      </c>
      <c r="O989" s="220">
        <f t="shared" si="907"/>
        <v>4.5793305158960693E-3</v>
      </c>
      <c r="P989" s="220">
        <f t="shared" si="907"/>
        <v>9.8280603566968088E-4</v>
      </c>
      <c r="Q989" s="220">
        <f t="shared" si="907"/>
        <v>0</v>
      </c>
    </row>
    <row r="990" spans="1:17" x14ac:dyDescent="0.25">
      <c r="A990" s="60" t="s">
        <v>3318</v>
      </c>
      <c r="B990" s="60" t="s">
        <v>6746</v>
      </c>
      <c r="C990" s="220">
        <f t="shared" ref="C990:Q990" si="908">(C4285/C$3380)/(C7580/C$6675)</f>
        <v>0</v>
      </c>
      <c r="D990" s="220">
        <f t="shared" si="908"/>
        <v>0</v>
      </c>
      <c r="E990" s="220">
        <f t="shared" si="908"/>
        <v>0</v>
      </c>
      <c r="F990" s="220">
        <f t="shared" si="908"/>
        <v>0</v>
      </c>
      <c r="G990" s="220">
        <f t="shared" si="908"/>
        <v>0</v>
      </c>
      <c r="H990" s="220">
        <f t="shared" si="908"/>
        <v>0</v>
      </c>
      <c r="I990" s="220">
        <f t="shared" si="908"/>
        <v>0</v>
      </c>
      <c r="J990" s="220">
        <f t="shared" si="908"/>
        <v>0</v>
      </c>
      <c r="K990" s="220">
        <f t="shared" si="908"/>
        <v>0</v>
      </c>
      <c r="L990" s="220">
        <f t="shared" si="908"/>
        <v>0.59511200598043112</v>
      </c>
      <c r="M990" s="220">
        <f t="shared" si="908"/>
        <v>0</v>
      </c>
      <c r="N990" s="220">
        <f t="shared" si="908"/>
        <v>0</v>
      </c>
      <c r="O990" s="220">
        <f t="shared" si="908"/>
        <v>0</v>
      </c>
      <c r="P990" s="220">
        <f t="shared" si="908"/>
        <v>0</v>
      </c>
      <c r="Q990" s="220">
        <f t="shared" si="908"/>
        <v>0</v>
      </c>
    </row>
    <row r="991" spans="1:17" x14ac:dyDescent="0.25">
      <c r="A991" s="60" t="s">
        <v>528</v>
      </c>
      <c r="B991" s="60" t="s">
        <v>6747</v>
      </c>
      <c r="C991" s="220">
        <f t="shared" ref="C991:Q991" si="909">(C4286/C$3380)/(C7581/C$6675)</f>
        <v>0</v>
      </c>
      <c r="D991" s="220">
        <f t="shared" si="909"/>
        <v>0</v>
      </c>
      <c r="E991" s="220">
        <f t="shared" si="909"/>
        <v>0</v>
      </c>
      <c r="F991" s="220">
        <f t="shared" si="909"/>
        <v>0</v>
      </c>
      <c r="G991" s="220">
        <f t="shared" si="909"/>
        <v>0</v>
      </c>
      <c r="H991" s="220">
        <f t="shared" si="909"/>
        <v>0</v>
      </c>
      <c r="I991" s="220">
        <f t="shared" si="909"/>
        <v>0</v>
      </c>
      <c r="J991" s="220">
        <f t="shared" si="909"/>
        <v>0</v>
      </c>
      <c r="K991" s="220">
        <f t="shared" si="909"/>
        <v>0</v>
      </c>
      <c r="L991" s="220">
        <f t="shared" si="909"/>
        <v>0</v>
      </c>
      <c r="M991" s="220">
        <f t="shared" si="909"/>
        <v>0</v>
      </c>
      <c r="N991" s="220">
        <f t="shared" si="909"/>
        <v>1.8974133177746064</v>
      </c>
      <c r="O991" s="220">
        <f t="shared" si="909"/>
        <v>0</v>
      </c>
      <c r="P991" s="220">
        <f t="shared" si="909"/>
        <v>0</v>
      </c>
      <c r="Q991" s="220">
        <f t="shared" si="909"/>
        <v>0</v>
      </c>
    </row>
    <row r="992" spans="1:17" x14ac:dyDescent="0.25">
      <c r="A992" s="60" t="s">
        <v>2253</v>
      </c>
      <c r="B992" s="60" t="s">
        <v>6748</v>
      </c>
      <c r="C992" s="220">
        <f t="shared" ref="C992:Q992" si="910">(C4287/C$3380)/(C7582/C$6675)</f>
        <v>0</v>
      </c>
      <c r="D992" s="220">
        <f t="shared" si="910"/>
        <v>0</v>
      </c>
      <c r="E992" s="220">
        <f t="shared" si="910"/>
        <v>0</v>
      </c>
      <c r="F992" s="220">
        <f t="shared" si="910"/>
        <v>0</v>
      </c>
      <c r="G992" s="220">
        <f t="shared" si="910"/>
        <v>3.3581153906405779E-2</v>
      </c>
      <c r="H992" s="220">
        <f t="shared" si="910"/>
        <v>0</v>
      </c>
      <c r="I992" s="220">
        <f t="shared" si="910"/>
        <v>0</v>
      </c>
      <c r="J992" s="220">
        <f t="shared" si="910"/>
        <v>0</v>
      </c>
      <c r="K992" s="220">
        <f t="shared" si="910"/>
        <v>0</v>
      </c>
      <c r="L992" s="220">
        <f t="shared" si="910"/>
        <v>0</v>
      </c>
      <c r="M992" s="220">
        <f t="shared" si="910"/>
        <v>0</v>
      </c>
      <c r="N992" s="220">
        <f t="shared" si="910"/>
        <v>0</v>
      </c>
      <c r="O992" s="220">
        <f t="shared" si="910"/>
        <v>0</v>
      </c>
      <c r="P992" s="220">
        <f t="shared" si="910"/>
        <v>0</v>
      </c>
      <c r="Q992" s="220">
        <f t="shared" si="910"/>
        <v>0</v>
      </c>
    </row>
    <row r="993" spans="1:17" x14ac:dyDescent="0.25">
      <c r="A993" s="60" t="s">
        <v>1335</v>
      </c>
      <c r="B993" s="60" t="s">
        <v>6749</v>
      </c>
      <c r="C993" s="220">
        <f t="shared" ref="C993:Q993" si="911">(C4288/C$3380)/(C7583/C$6675)</f>
        <v>0</v>
      </c>
      <c r="D993" s="220">
        <f t="shared" si="911"/>
        <v>0</v>
      </c>
      <c r="E993" s="220">
        <f t="shared" si="911"/>
        <v>0</v>
      </c>
      <c r="F993" s="220">
        <f t="shared" si="911"/>
        <v>0</v>
      </c>
      <c r="G993" s="220">
        <f t="shared" si="911"/>
        <v>7.876951336179985E-3</v>
      </c>
      <c r="H993" s="220">
        <f t="shared" si="911"/>
        <v>0</v>
      </c>
      <c r="I993" s="220">
        <f t="shared" si="911"/>
        <v>0</v>
      </c>
      <c r="J993" s="220">
        <f t="shared" si="911"/>
        <v>0</v>
      </c>
      <c r="K993" s="220">
        <f t="shared" si="911"/>
        <v>0</v>
      </c>
      <c r="L993" s="220">
        <f t="shared" si="911"/>
        <v>0</v>
      </c>
      <c r="M993" s="220">
        <f t="shared" si="911"/>
        <v>0</v>
      </c>
      <c r="N993" s="220">
        <f t="shared" si="911"/>
        <v>0</v>
      </c>
      <c r="O993" s="220">
        <f t="shared" si="911"/>
        <v>0</v>
      </c>
      <c r="P993" s="220">
        <f t="shared" si="911"/>
        <v>0</v>
      </c>
      <c r="Q993" s="220">
        <f t="shared" si="911"/>
        <v>0</v>
      </c>
    </row>
    <row r="994" spans="1:17" x14ac:dyDescent="0.25">
      <c r="A994" s="60" t="s">
        <v>2502</v>
      </c>
      <c r="B994" s="60" t="s">
        <v>6751</v>
      </c>
      <c r="C994" s="220">
        <f t="shared" ref="C994:Q994" si="912">(C4289/C$3380)/(C7584/C$6675)</f>
        <v>0</v>
      </c>
      <c r="D994" s="220">
        <f t="shared" si="912"/>
        <v>0</v>
      </c>
      <c r="E994" s="220">
        <f t="shared" si="912"/>
        <v>0</v>
      </c>
      <c r="F994" s="220">
        <f t="shared" si="912"/>
        <v>0</v>
      </c>
      <c r="G994" s="220">
        <f t="shared" si="912"/>
        <v>0</v>
      </c>
      <c r="H994" s="220">
        <f t="shared" si="912"/>
        <v>0</v>
      </c>
      <c r="I994" s="220">
        <f t="shared" si="912"/>
        <v>0</v>
      </c>
      <c r="J994" s="220">
        <f t="shared" si="912"/>
        <v>0.5766748175276678</v>
      </c>
      <c r="K994" s="220">
        <f t="shared" si="912"/>
        <v>0</v>
      </c>
      <c r="L994" s="220">
        <f t="shared" si="912"/>
        <v>0.59386193369990259</v>
      </c>
      <c r="M994" s="220">
        <f t="shared" si="912"/>
        <v>0</v>
      </c>
      <c r="N994" s="220">
        <f t="shared" si="912"/>
        <v>0</v>
      </c>
      <c r="O994" s="220">
        <f t="shared" si="912"/>
        <v>0</v>
      </c>
      <c r="P994" s="220">
        <f t="shared" si="912"/>
        <v>0</v>
      </c>
      <c r="Q994" s="220">
        <f t="shared" si="912"/>
        <v>0</v>
      </c>
    </row>
    <row r="995" spans="1:17" x14ac:dyDescent="0.25">
      <c r="A995" s="60" t="s">
        <v>1880</v>
      </c>
      <c r="B995" s="60" t="s">
        <v>6752</v>
      </c>
      <c r="C995" s="220">
        <f t="shared" ref="C995:Q995" si="913">(C4290/C$3380)/(C7585/C$6675)</f>
        <v>0</v>
      </c>
      <c r="D995" s="220">
        <f t="shared" si="913"/>
        <v>0</v>
      </c>
      <c r="E995" s="220">
        <f t="shared" si="913"/>
        <v>0</v>
      </c>
      <c r="F995" s="220">
        <f t="shared" si="913"/>
        <v>0</v>
      </c>
      <c r="G995" s="220">
        <f t="shared" si="913"/>
        <v>0</v>
      </c>
      <c r="H995" s="220">
        <f t="shared" si="913"/>
        <v>0</v>
      </c>
      <c r="I995" s="220">
        <f t="shared" si="913"/>
        <v>0</v>
      </c>
      <c r="J995" s="220">
        <f t="shared" si="913"/>
        <v>0</v>
      </c>
      <c r="K995" s="220">
        <f t="shared" si="913"/>
        <v>2.6362033790449262E-3</v>
      </c>
      <c r="L995" s="220">
        <f t="shared" si="913"/>
        <v>0</v>
      </c>
      <c r="M995" s="220">
        <f t="shared" si="913"/>
        <v>0</v>
      </c>
      <c r="N995" s="220">
        <f t="shared" si="913"/>
        <v>0</v>
      </c>
      <c r="O995" s="220">
        <f t="shared" si="913"/>
        <v>0</v>
      </c>
      <c r="P995" s="220">
        <f t="shared" si="913"/>
        <v>0</v>
      </c>
      <c r="Q995" s="220">
        <f t="shared" si="913"/>
        <v>0</v>
      </c>
    </row>
    <row r="996" spans="1:17" x14ac:dyDescent="0.25">
      <c r="A996" s="60" t="s">
        <v>2127</v>
      </c>
      <c r="B996" s="60" t="s">
        <v>6753</v>
      </c>
      <c r="C996" s="220">
        <f t="shared" ref="C996:Q996" si="914">(C4291/C$3380)/(C7586/C$6675)</f>
        <v>0</v>
      </c>
      <c r="D996" s="220">
        <f t="shared" si="914"/>
        <v>0</v>
      </c>
      <c r="E996" s="220">
        <f t="shared" si="914"/>
        <v>0</v>
      </c>
      <c r="F996" s="220">
        <f t="shared" si="914"/>
        <v>0</v>
      </c>
      <c r="G996" s="220">
        <f t="shared" si="914"/>
        <v>0</v>
      </c>
      <c r="H996" s="220">
        <f t="shared" si="914"/>
        <v>0</v>
      </c>
      <c r="I996" s="220">
        <f t="shared" si="914"/>
        <v>0</v>
      </c>
      <c r="J996" s="220">
        <f t="shared" si="914"/>
        <v>0</v>
      </c>
      <c r="K996" s="220">
        <f t="shared" si="914"/>
        <v>0</v>
      </c>
      <c r="L996" s="220">
        <f t="shared" si="914"/>
        <v>0.14399527757092609</v>
      </c>
      <c r="M996" s="220">
        <f t="shared" si="914"/>
        <v>0</v>
      </c>
      <c r="N996" s="220">
        <f t="shared" si="914"/>
        <v>0</v>
      </c>
      <c r="O996" s="220">
        <f t="shared" si="914"/>
        <v>1.3338715741660085E-2</v>
      </c>
      <c r="P996" s="220">
        <f t="shared" si="914"/>
        <v>3.674451591704566E-2</v>
      </c>
      <c r="Q996" s="220">
        <f t="shared" si="914"/>
        <v>0.42565546751595501</v>
      </c>
    </row>
    <row r="997" spans="1:17" x14ac:dyDescent="0.25">
      <c r="A997" s="60" t="s">
        <v>1047</v>
      </c>
      <c r="B997" s="60" t="s">
        <v>6756</v>
      </c>
      <c r="C997" s="220">
        <f t="shared" ref="C997:Q997" si="915">(C4292/C$3380)/(C7587/C$6675)</f>
        <v>0</v>
      </c>
      <c r="D997" s="220">
        <f t="shared" si="915"/>
        <v>0</v>
      </c>
      <c r="E997" s="220">
        <f t="shared" si="915"/>
        <v>0</v>
      </c>
      <c r="F997" s="220">
        <f t="shared" si="915"/>
        <v>0</v>
      </c>
      <c r="G997" s="220">
        <f t="shared" si="915"/>
        <v>0</v>
      </c>
      <c r="H997" s="220">
        <f t="shared" si="915"/>
        <v>4.0141517415687045E-3</v>
      </c>
      <c r="I997" s="220">
        <f t="shared" si="915"/>
        <v>0</v>
      </c>
      <c r="J997" s="220">
        <f t="shared" si="915"/>
        <v>0</v>
      </c>
      <c r="K997" s="220">
        <f t="shared" si="915"/>
        <v>1.2122165251311354E-2</v>
      </c>
      <c r="L997" s="220">
        <f t="shared" si="915"/>
        <v>1.1556775184628708E-2</v>
      </c>
      <c r="M997" s="220">
        <f t="shared" si="915"/>
        <v>3.1570405417849284E-3</v>
      </c>
      <c r="N997" s="220">
        <f t="shared" si="915"/>
        <v>0.10452958874336524</v>
      </c>
      <c r="O997" s="220">
        <f t="shared" si="915"/>
        <v>3.4847373258105843E-2</v>
      </c>
      <c r="P997" s="220">
        <f t="shared" si="915"/>
        <v>5.7489322077160968E-2</v>
      </c>
      <c r="Q997" s="220">
        <f t="shared" si="915"/>
        <v>7.451678798842673E-2</v>
      </c>
    </row>
    <row r="998" spans="1:17" x14ac:dyDescent="0.25">
      <c r="A998" s="60" t="s">
        <v>3095</v>
      </c>
      <c r="B998" s="60" t="s">
        <v>6757</v>
      </c>
      <c r="C998" s="220">
        <f t="shared" ref="C998:Q998" si="916">(C4293/C$3380)/(C7588/C$6675)</f>
        <v>0</v>
      </c>
      <c r="D998" s="220">
        <f t="shared" si="916"/>
        <v>0</v>
      </c>
      <c r="E998" s="220">
        <f t="shared" si="916"/>
        <v>0.92016673064699839</v>
      </c>
      <c r="F998" s="220">
        <f t="shared" si="916"/>
        <v>0</v>
      </c>
      <c r="G998" s="220">
        <f t="shared" si="916"/>
        <v>0</v>
      </c>
      <c r="H998" s="220">
        <f t="shared" si="916"/>
        <v>0</v>
      </c>
      <c r="I998" s="220">
        <f t="shared" si="916"/>
        <v>0</v>
      </c>
      <c r="J998" s="220">
        <f t="shared" si="916"/>
        <v>0</v>
      </c>
      <c r="K998" s="220">
        <f t="shared" si="916"/>
        <v>0</v>
      </c>
      <c r="L998" s="220">
        <f t="shared" si="916"/>
        <v>0</v>
      </c>
      <c r="M998" s="220">
        <f t="shared" si="916"/>
        <v>0</v>
      </c>
      <c r="N998" s="220">
        <f t="shared" si="916"/>
        <v>0</v>
      </c>
      <c r="O998" s="220">
        <f t="shared" si="916"/>
        <v>0</v>
      </c>
      <c r="P998" s="220">
        <f t="shared" si="916"/>
        <v>0</v>
      </c>
      <c r="Q998" s="220">
        <f t="shared" si="916"/>
        <v>0</v>
      </c>
    </row>
    <row r="999" spans="1:17" x14ac:dyDescent="0.25">
      <c r="A999" s="60" t="s">
        <v>2845</v>
      </c>
      <c r="B999" s="60" t="s">
        <v>6758</v>
      </c>
      <c r="C999" s="220">
        <f t="shared" ref="C999:Q999" si="917">(C4294/C$3380)/(C7589/C$6675)</f>
        <v>0</v>
      </c>
      <c r="D999" s="220">
        <f t="shared" si="917"/>
        <v>0</v>
      </c>
      <c r="E999" s="220">
        <f t="shared" si="917"/>
        <v>0</v>
      </c>
      <c r="F999" s="220">
        <f t="shared" si="917"/>
        <v>2.7749212366026194E-5</v>
      </c>
      <c r="G999" s="220">
        <f t="shared" si="917"/>
        <v>0</v>
      </c>
      <c r="H999" s="220">
        <f t="shared" si="917"/>
        <v>0</v>
      </c>
      <c r="I999" s="220">
        <f t="shared" si="917"/>
        <v>0</v>
      </c>
      <c r="J999" s="220">
        <f t="shared" si="917"/>
        <v>0</v>
      </c>
      <c r="K999" s="220">
        <f t="shared" si="917"/>
        <v>0</v>
      </c>
      <c r="L999" s="220">
        <f t="shared" si="917"/>
        <v>0</v>
      </c>
      <c r="M999" s="220">
        <f t="shared" si="917"/>
        <v>0</v>
      </c>
      <c r="N999" s="220">
        <f t="shared" si="917"/>
        <v>0</v>
      </c>
      <c r="O999" s="220">
        <f t="shared" si="917"/>
        <v>0</v>
      </c>
      <c r="P999" s="220">
        <f t="shared" si="917"/>
        <v>0</v>
      </c>
      <c r="Q999" s="220">
        <f t="shared" si="917"/>
        <v>0</v>
      </c>
    </row>
    <row r="1000" spans="1:17" x14ac:dyDescent="0.25">
      <c r="A1000" s="60" t="s">
        <v>1758</v>
      </c>
      <c r="B1000" s="60" t="s">
        <v>6759</v>
      </c>
      <c r="C1000" s="220">
        <f t="shared" ref="C1000:Q1000" si="918">(C4295/C$3380)/(C7590/C$6675)</f>
        <v>0</v>
      </c>
      <c r="D1000" s="220">
        <f t="shared" si="918"/>
        <v>0</v>
      </c>
      <c r="E1000" s="220">
        <f t="shared" si="918"/>
        <v>0</v>
      </c>
      <c r="F1000" s="220">
        <f t="shared" si="918"/>
        <v>6.9775308324668695E-4</v>
      </c>
      <c r="G1000" s="220">
        <f t="shared" si="918"/>
        <v>0</v>
      </c>
      <c r="H1000" s="220">
        <f t="shared" si="918"/>
        <v>0</v>
      </c>
      <c r="I1000" s="220">
        <f t="shared" si="918"/>
        <v>1.5134853102104437E-4</v>
      </c>
      <c r="J1000" s="220">
        <f t="shared" si="918"/>
        <v>0</v>
      </c>
      <c r="K1000" s="220">
        <f t="shared" si="918"/>
        <v>0</v>
      </c>
      <c r="L1000" s="220">
        <f t="shared" si="918"/>
        <v>4.2208115709073245E-3</v>
      </c>
      <c r="M1000" s="220">
        <f t="shared" si="918"/>
        <v>0</v>
      </c>
      <c r="N1000" s="220">
        <f t="shared" si="918"/>
        <v>0</v>
      </c>
      <c r="O1000" s="220">
        <f t="shared" si="918"/>
        <v>0</v>
      </c>
      <c r="P1000" s="220">
        <f t="shared" si="918"/>
        <v>1.025326506774542E-2</v>
      </c>
      <c r="Q1000" s="220">
        <f t="shared" si="918"/>
        <v>0.11669348996129845</v>
      </c>
    </row>
    <row r="1001" spans="1:17" x14ac:dyDescent="0.25">
      <c r="A1001" s="60" t="s">
        <v>642</v>
      </c>
      <c r="B1001" s="60" t="s">
        <v>6760</v>
      </c>
      <c r="C1001" s="220">
        <f t="shared" ref="C1001:Q1001" si="919">(C4296/C$3380)/(C7591/C$6675)</f>
        <v>0</v>
      </c>
      <c r="D1001" s="220">
        <f t="shared" si="919"/>
        <v>0</v>
      </c>
      <c r="E1001" s="220">
        <f t="shared" si="919"/>
        <v>0</v>
      </c>
      <c r="F1001" s="220">
        <f t="shared" si="919"/>
        <v>0</v>
      </c>
      <c r="G1001" s="220">
        <f t="shared" si="919"/>
        <v>0</v>
      </c>
      <c r="H1001" s="220">
        <f t="shared" si="919"/>
        <v>0</v>
      </c>
      <c r="I1001" s="220">
        <f t="shared" si="919"/>
        <v>0</v>
      </c>
      <c r="J1001" s="220">
        <f t="shared" si="919"/>
        <v>0</v>
      </c>
      <c r="K1001" s="220">
        <f t="shared" si="919"/>
        <v>0</v>
      </c>
      <c r="L1001" s="220">
        <f t="shared" si="919"/>
        <v>0.28929306454437786</v>
      </c>
      <c r="M1001" s="220">
        <f t="shared" si="919"/>
        <v>0</v>
      </c>
      <c r="N1001" s="220">
        <f t="shared" si="919"/>
        <v>0</v>
      </c>
      <c r="O1001" s="220">
        <f t="shared" si="919"/>
        <v>0</v>
      </c>
      <c r="P1001" s="220">
        <f t="shared" si="919"/>
        <v>3.4757395955863524E-4</v>
      </c>
      <c r="Q1001" s="220">
        <f t="shared" si="919"/>
        <v>1.9628243930719567E-3</v>
      </c>
    </row>
    <row r="1002" spans="1:17" x14ac:dyDescent="0.25">
      <c r="A1002" s="60" t="s">
        <v>340</v>
      </c>
      <c r="B1002" s="60" t="s">
        <v>6761</v>
      </c>
      <c r="C1002" s="220">
        <f t="shared" ref="C1002:Q1002" si="920">(C4297/C$3380)/(C7592/C$6675)</f>
        <v>0</v>
      </c>
      <c r="D1002" s="220">
        <f t="shared" si="920"/>
        <v>0</v>
      </c>
      <c r="E1002" s="220">
        <f t="shared" si="920"/>
        <v>2.5236149101383414E-3</v>
      </c>
      <c r="F1002" s="220">
        <f t="shared" si="920"/>
        <v>0</v>
      </c>
      <c r="G1002" s="220">
        <f t="shared" si="920"/>
        <v>0</v>
      </c>
      <c r="H1002" s="220">
        <f t="shared" si="920"/>
        <v>0</v>
      </c>
      <c r="I1002" s="220">
        <f t="shared" si="920"/>
        <v>4.0992690259244787E-3</v>
      </c>
      <c r="J1002" s="220">
        <f t="shared" si="920"/>
        <v>6.9183359900754957E-2</v>
      </c>
      <c r="K1002" s="220">
        <f t="shared" si="920"/>
        <v>4.9751115744069103E-2</v>
      </c>
      <c r="L1002" s="220">
        <f t="shared" si="920"/>
        <v>0</v>
      </c>
      <c r="M1002" s="220">
        <f t="shared" si="920"/>
        <v>4.5204749693321951E-2</v>
      </c>
      <c r="N1002" s="220">
        <f t="shared" si="920"/>
        <v>0</v>
      </c>
      <c r="O1002" s="220">
        <f t="shared" si="920"/>
        <v>1.6085702004568359E-3</v>
      </c>
      <c r="P1002" s="220">
        <f t="shared" si="920"/>
        <v>8.9257087668108014E-4</v>
      </c>
      <c r="Q1002" s="220">
        <f t="shared" si="920"/>
        <v>0</v>
      </c>
    </row>
    <row r="1003" spans="1:17" x14ac:dyDescent="0.25">
      <c r="A1003" s="60" t="s">
        <v>2497</v>
      </c>
      <c r="B1003" s="60" t="s">
        <v>6762</v>
      </c>
      <c r="C1003" s="220">
        <f t="shared" ref="C1003:Q1003" si="921">(C4298/C$3380)/(C7593/C$6675)</f>
        <v>0</v>
      </c>
      <c r="D1003" s="220">
        <f t="shared" si="921"/>
        <v>0</v>
      </c>
      <c r="E1003" s="220">
        <f t="shared" si="921"/>
        <v>0</v>
      </c>
      <c r="F1003" s="220">
        <f t="shared" si="921"/>
        <v>6.7149096169106309E-3</v>
      </c>
      <c r="G1003" s="220">
        <f t="shared" si="921"/>
        <v>0</v>
      </c>
      <c r="H1003" s="220">
        <f t="shared" si="921"/>
        <v>0</v>
      </c>
      <c r="I1003" s="220">
        <f t="shared" si="921"/>
        <v>0</v>
      </c>
      <c r="J1003" s="220">
        <f t="shared" si="921"/>
        <v>0</v>
      </c>
      <c r="K1003" s="220">
        <f t="shared" si="921"/>
        <v>0</v>
      </c>
      <c r="L1003" s="220">
        <f t="shared" si="921"/>
        <v>0</v>
      </c>
      <c r="M1003" s="220">
        <f t="shared" si="921"/>
        <v>0</v>
      </c>
      <c r="N1003" s="220">
        <f t="shared" si="921"/>
        <v>0</v>
      </c>
      <c r="O1003" s="220">
        <f t="shared" si="921"/>
        <v>0</v>
      </c>
      <c r="P1003" s="220">
        <f t="shared" si="921"/>
        <v>0</v>
      </c>
      <c r="Q1003" s="220">
        <f t="shared" si="921"/>
        <v>0</v>
      </c>
    </row>
    <row r="1004" spans="1:17" x14ac:dyDescent="0.25">
      <c r="A1004" s="60" t="s">
        <v>558</v>
      </c>
      <c r="B1004" s="60" t="s">
        <v>6763</v>
      </c>
      <c r="C1004" s="220">
        <f t="shared" ref="C1004:Q1004" si="922">(C4299/C$3380)/(C7594/C$6675)</f>
        <v>6.4524203953835058E-3</v>
      </c>
      <c r="D1004" s="220">
        <f t="shared" si="922"/>
        <v>2.5097967657204444E-3</v>
      </c>
      <c r="E1004" s="220">
        <f t="shared" si="922"/>
        <v>0</v>
      </c>
      <c r="F1004" s="220">
        <f t="shared" si="922"/>
        <v>3.4753003487859209E-2</v>
      </c>
      <c r="G1004" s="220">
        <f t="shared" si="922"/>
        <v>7.6606783485211392E-4</v>
      </c>
      <c r="H1004" s="220">
        <f t="shared" si="922"/>
        <v>4.3267992349669999E-3</v>
      </c>
      <c r="I1004" s="220">
        <f t="shared" si="922"/>
        <v>6.8853033990679505E-2</v>
      </c>
      <c r="J1004" s="220">
        <f t="shared" si="922"/>
        <v>6.9231852690194876E-5</v>
      </c>
      <c r="K1004" s="220">
        <f t="shared" si="922"/>
        <v>2.3453722735001371E-3</v>
      </c>
      <c r="L1004" s="220">
        <f t="shared" si="922"/>
        <v>0</v>
      </c>
      <c r="M1004" s="220">
        <f t="shared" si="922"/>
        <v>4.2061659476027805E-3</v>
      </c>
      <c r="N1004" s="220">
        <f t="shared" si="922"/>
        <v>2.6377972397833949E-2</v>
      </c>
      <c r="O1004" s="220">
        <f t="shared" si="922"/>
        <v>7.3736418520905608E-5</v>
      </c>
      <c r="P1004" s="220">
        <f t="shared" si="922"/>
        <v>3.4823245963492094E-2</v>
      </c>
      <c r="Q1004" s="220">
        <f t="shared" si="922"/>
        <v>0</v>
      </c>
    </row>
    <row r="1005" spans="1:17" x14ac:dyDescent="0.25">
      <c r="A1005" s="60" t="s">
        <v>372</v>
      </c>
      <c r="B1005" s="60" t="s">
        <v>6764</v>
      </c>
      <c r="C1005" s="220">
        <f t="shared" ref="C1005:Q1005" si="923">(C4300/C$3380)/(C7595/C$6675)</f>
        <v>2.1171725916286681E-2</v>
      </c>
      <c r="D1005" s="220">
        <f t="shared" si="923"/>
        <v>6.533610664606486E-4</v>
      </c>
      <c r="E1005" s="220">
        <f t="shared" si="923"/>
        <v>1.0665041343115599E-3</v>
      </c>
      <c r="F1005" s="220">
        <f t="shared" si="923"/>
        <v>2.3280389553941596</v>
      </c>
      <c r="G1005" s="220">
        <f t="shared" si="923"/>
        <v>2.5114349276779031E-3</v>
      </c>
      <c r="H1005" s="220">
        <f t="shared" si="923"/>
        <v>3.3356884142509993E-2</v>
      </c>
      <c r="I1005" s="220">
        <f t="shared" si="923"/>
        <v>2.5574763298787202E-3</v>
      </c>
      <c r="J1005" s="220">
        <f t="shared" si="923"/>
        <v>1.4060339049304687E-2</v>
      </c>
      <c r="K1005" s="220">
        <f t="shared" si="923"/>
        <v>9.2278623111226692E-3</v>
      </c>
      <c r="L1005" s="220">
        <f t="shared" si="923"/>
        <v>1.7393918627318255E-3</v>
      </c>
      <c r="M1005" s="220">
        <f t="shared" si="923"/>
        <v>0</v>
      </c>
      <c r="N1005" s="220">
        <f t="shared" si="923"/>
        <v>0</v>
      </c>
      <c r="O1005" s="220">
        <f t="shared" si="923"/>
        <v>5.5876506271480201E-4</v>
      </c>
      <c r="P1005" s="220">
        <f t="shared" si="923"/>
        <v>0.13960477090685358</v>
      </c>
      <c r="Q1005" s="220">
        <f t="shared" si="923"/>
        <v>1.3789845556101257E-2</v>
      </c>
    </row>
    <row r="1006" spans="1:17" x14ac:dyDescent="0.25">
      <c r="A1006" s="60" t="s">
        <v>1065</v>
      </c>
      <c r="B1006" s="60" t="s">
        <v>6765</v>
      </c>
      <c r="C1006" s="220">
        <f t="shared" ref="C1006:Q1006" si="924">(C4301/C$3380)/(C7596/C$6675)</f>
        <v>0.28298540513209641</v>
      </c>
      <c r="D1006" s="220">
        <f t="shared" si="924"/>
        <v>0</v>
      </c>
      <c r="E1006" s="220">
        <f t="shared" si="924"/>
        <v>0</v>
      </c>
      <c r="F1006" s="220">
        <f t="shared" si="924"/>
        <v>8.9780958968669125E-4</v>
      </c>
      <c r="G1006" s="220">
        <f t="shared" si="924"/>
        <v>5.1960976393773273E-3</v>
      </c>
      <c r="H1006" s="220">
        <f t="shared" si="924"/>
        <v>1.7083669462704691E-3</v>
      </c>
      <c r="I1006" s="220">
        <f t="shared" si="924"/>
        <v>5.4329656855827087E-2</v>
      </c>
      <c r="J1006" s="220">
        <f t="shared" si="924"/>
        <v>1.0944082552317328E-2</v>
      </c>
      <c r="K1006" s="220">
        <f t="shared" si="924"/>
        <v>3.0254066699576446E-4</v>
      </c>
      <c r="L1006" s="220">
        <f t="shared" si="924"/>
        <v>4.2911593796133816E-3</v>
      </c>
      <c r="M1006" s="220">
        <f t="shared" si="924"/>
        <v>0</v>
      </c>
      <c r="N1006" s="220">
        <f t="shared" si="924"/>
        <v>0</v>
      </c>
      <c r="O1006" s="220">
        <f t="shared" si="924"/>
        <v>0.20081112278246011</v>
      </c>
      <c r="P1006" s="220">
        <f t="shared" si="924"/>
        <v>0.10255881249394017</v>
      </c>
      <c r="Q1006" s="220">
        <f t="shared" si="924"/>
        <v>7.1609144728571439E-2</v>
      </c>
    </row>
    <row r="1007" spans="1:17" x14ac:dyDescent="0.25">
      <c r="A1007" s="60" t="s">
        <v>790</v>
      </c>
      <c r="B1007" s="60" t="s">
        <v>6766</v>
      </c>
      <c r="C1007" s="220">
        <f t="shared" ref="C1007:Q1007" si="925">(C4302/C$3380)/(C7597/C$6675)</f>
        <v>0</v>
      </c>
      <c r="D1007" s="220">
        <f t="shared" si="925"/>
        <v>0</v>
      </c>
      <c r="E1007" s="220">
        <f t="shared" si="925"/>
        <v>2.2785796387491983E-2</v>
      </c>
      <c r="F1007" s="220">
        <f t="shared" si="925"/>
        <v>1.5160862229348155E-4</v>
      </c>
      <c r="G1007" s="220">
        <f t="shared" si="925"/>
        <v>0</v>
      </c>
      <c r="H1007" s="220">
        <f t="shared" si="925"/>
        <v>0</v>
      </c>
      <c r="I1007" s="220">
        <f t="shared" si="925"/>
        <v>4.4283513259897166E-4</v>
      </c>
      <c r="J1007" s="220">
        <f t="shared" si="925"/>
        <v>0</v>
      </c>
      <c r="K1007" s="220">
        <f t="shared" si="925"/>
        <v>0</v>
      </c>
      <c r="L1007" s="220">
        <f t="shared" si="925"/>
        <v>1.1347563531140897E-2</v>
      </c>
      <c r="M1007" s="220">
        <f t="shared" si="925"/>
        <v>0</v>
      </c>
      <c r="N1007" s="220">
        <f t="shared" si="925"/>
        <v>3.0402695938597288</v>
      </c>
      <c r="O1007" s="220">
        <f t="shared" si="925"/>
        <v>0</v>
      </c>
      <c r="P1007" s="220">
        <f t="shared" si="925"/>
        <v>0</v>
      </c>
      <c r="Q1007" s="220">
        <f t="shared" si="925"/>
        <v>0</v>
      </c>
    </row>
    <row r="1008" spans="1:17" x14ac:dyDescent="0.25">
      <c r="A1008" s="60" t="s">
        <v>2142</v>
      </c>
      <c r="B1008" s="60" t="s">
        <v>6767</v>
      </c>
      <c r="C1008" s="220">
        <f t="shared" ref="C1008:Q1008" si="926">(C4303/C$3380)/(C7598/C$6675)</f>
        <v>0</v>
      </c>
      <c r="D1008" s="220">
        <f t="shared" si="926"/>
        <v>0</v>
      </c>
      <c r="E1008" s="220">
        <f t="shared" si="926"/>
        <v>3.1715780508694121E-2</v>
      </c>
      <c r="F1008" s="220">
        <f t="shared" si="926"/>
        <v>0</v>
      </c>
      <c r="G1008" s="220">
        <f t="shared" si="926"/>
        <v>0</v>
      </c>
      <c r="H1008" s="220">
        <f t="shared" si="926"/>
        <v>0</v>
      </c>
      <c r="I1008" s="220">
        <f t="shared" si="926"/>
        <v>0.17324360289848831</v>
      </c>
      <c r="J1008" s="220">
        <f t="shared" si="926"/>
        <v>0</v>
      </c>
      <c r="K1008" s="220">
        <f t="shared" si="926"/>
        <v>0</v>
      </c>
      <c r="L1008" s="220">
        <f t="shared" si="926"/>
        <v>1.2291674948471023E-2</v>
      </c>
      <c r="M1008" s="220">
        <f t="shared" si="926"/>
        <v>0</v>
      </c>
      <c r="N1008" s="220">
        <f t="shared" si="926"/>
        <v>0</v>
      </c>
      <c r="O1008" s="220">
        <f t="shared" si="926"/>
        <v>0</v>
      </c>
      <c r="P1008" s="220">
        <f t="shared" si="926"/>
        <v>5.8304045537181715E-5</v>
      </c>
      <c r="Q1008" s="220">
        <f t="shared" si="926"/>
        <v>0</v>
      </c>
    </row>
    <row r="1009" spans="1:17" x14ac:dyDescent="0.25">
      <c r="A1009" s="60" t="s">
        <v>331</v>
      </c>
      <c r="B1009" s="60" t="s">
        <v>6768</v>
      </c>
      <c r="C1009" s="220">
        <f t="shared" ref="C1009:Q1009" si="927">(C4304/C$3380)/(C7599/C$6675)</f>
        <v>6.2711997121406751E-2</v>
      </c>
      <c r="D1009" s="220">
        <f t="shared" si="927"/>
        <v>0</v>
      </c>
      <c r="E1009" s="220">
        <f t="shared" si="927"/>
        <v>2.4314218891278667E-2</v>
      </c>
      <c r="F1009" s="220">
        <f t="shared" si="927"/>
        <v>5.1024451166048791E-2</v>
      </c>
      <c r="G1009" s="220">
        <f t="shared" si="927"/>
        <v>1.8084224014548036E-2</v>
      </c>
      <c r="H1009" s="220">
        <f t="shared" si="927"/>
        <v>8.1876278454139528E-2</v>
      </c>
      <c r="I1009" s="220">
        <f t="shared" si="927"/>
        <v>1.4549819682667215E-2</v>
      </c>
      <c r="J1009" s="220">
        <f t="shared" si="927"/>
        <v>0.25925433451113022</v>
      </c>
      <c r="K1009" s="220">
        <f t="shared" si="927"/>
        <v>8.1408532860041377E-2</v>
      </c>
      <c r="L1009" s="220">
        <f t="shared" si="927"/>
        <v>5.4050256027354786E-3</v>
      </c>
      <c r="M1009" s="220">
        <f t="shared" si="927"/>
        <v>2.6250720197218431E-2</v>
      </c>
      <c r="N1009" s="220">
        <f t="shared" si="927"/>
        <v>1.4775520351069142E-3</v>
      </c>
      <c r="O1009" s="220">
        <f t="shared" si="927"/>
        <v>7.6719309604596632E-4</v>
      </c>
      <c r="P1009" s="220">
        <f t="shared" si="927"/>
        <v>4.2145044355589037E-2</v>
      </c>
      <c r="Q1009" s="220">
        <f t="shared" si="927"/>
        <v>6.8773197255647026E-2</v>
      </c>
    </row>
    <row r="1010" spans="1:17" x14ac:dyDescent="0.25">
      <c r="A1010" s="60" t="s">
        <v>355</v>
      </c>
      <c r="B1010" s="60" t="s">
        <v>6769</v>
      </c>
      <c r="C1010" s="220">
        <f t="shared" ref="C1010:Q1010" si="928">(C4305/C$3380)/(C7600/C$6675)</f>
        <v>0</v>
      </c>
      <c r="D1010" s="220">
        <f t="shared" si="928"/>
        <v>2.0434121066598447E-3</v>
      </c>
      <c r="E1010" s="220">
        <f t="shared" si="928"/>
        <v>5.0974708278151398E-2</v>
      </c>
      <c r="F1010" s="220">
        <f t="shared" si="928"/>
        <v>9.534767216528052E-3</v>
      </c>
      <c r="G1010" s="220">
        <f t="shared" si="928"/>
        <v>7.1860846124598273E-4</v>
      </c>
      <c r="H1010" s="220">
        <f t="shared" si="928"/>
        <v>1.6761869139456404E-3</v>
      </c>
      <c r="I1010" s="220">
        <f t="shared" si="928"/>
        <v>1.2081927046386848E-2</v>
      </c>
      <c r="J1010" s="220">
        <f t="shared" si="928"/>
        <v>0.85521075998172513</v>
      </c>
      <c r="K1010" s="220">
        <f t="shared" si="928"/>
        <v>4.7195391433400005E-3</v>
      </c>
      <c r="L1010" s="220">
        <f t="shared" si="928"/>
        <v>1.3543155098650632E-3</v>
      </c>
      <c r="M1010" s="220">
        <f t="shared" si="928"/>
        <v>3.358612352564671E-3</v>
      </c>
      <c r="N1010" s="220">
        <f t="shared" si="928"/>
        <v>9.1522729415327185E-4</v>
      </c>
      <c r="O1010" s="220">
        <f t="shared" si="928"/>
        <v>0</v>
      </c>
      <c r="P1010" s="220">
        <f t="shared" si="928"/>
        <v>1.1702933438509022E-3</v>
      </c>
      <c r="Q1010" s="220">
        <f t="shared" si="928"/>
        <v>4.9617074057461382E-3</v>
      </c>
    </row>
    <row r="1011" spans="1:17" x14ac:dyDescent="0.25">
      <c r="A1011" s="60" t="s">
        <v>1266</v>
      </c>
      <c r="B1011" s="60" t="s">
        <v>6770</v>
      </c>
      <c r="C1011" s="220">
        <f t="shared" ref="C1011:Q1011" si="929">(C4306/C$3380)/(C7601/C$6675)</f>
        <v>0</v>
      </c>
      <c r="D1011" s="220">
        <f t="shared" si="929"/>
        <v>0</v>
      </c>
      <c r="E1011" s="220">
        <f t="shared" si="929"/>
        <v>0</v>
      </c>
      <c r="F1011" s="220">
        <f t="shared" si="929"/>
        <v>9.5983980734726173E-4</v>
      </c>
      <c r="G1011" s="220">
        <f t="shared" si="929"/>
        <v>0</v>
      </c>
      <c r="H1011" s="220">
        <f t="shared" si="929"/>
        <v>0</v>
      </c>
      <c r="I1011" s="220">
        <f t="shared" si="929"/>
        <v>4.7283938470675752E-5</v>
      </c>
      <c r="J1011" s="220">
        <f t="shared" si="929"/>
        <v>0</v>
      </c>
      <c r="K1011" s="220">
        <f t="shared" si="929"/>
        <v>0</v>
      </c>
      <c r="L1011" s="220">
        <f t="shared" si="929"/>
        <v>6.2191747715660626E-4</v>
      </c>
      <c r="M1011" s="220">
        <f t="shared" si="929"/>
        <v>0</v>
      </c>
      <c r="N1011" s="220">
        <f t="shared" si="929"/>
        <v>0</v>
      </c>
      <c r="O1011" s="220">
        <f t="shared" si="929"/>
        <v>0</v>
      </c>
      <c r="P1011" s="220">
        <f t="shared" si="929"/>
        <v>0</v>
      </c>
      <c r="Q1011" s="220">
        <f t="shared" si="929"/>
        <v>0</v>
      </c>
    </row>
    <row r="1012" spans="1:17" x14ac:dyDescent="0.25">
      <c r="A1012" s="60" t="s">
        <v>1091</v>
      </c>
      <c r="B1012" s="60" t="s">
        <v>6771</v>
      </c>
      <c r="C1012" s="220">
        <f t="shared" ref="C1012:Q1012" si="930">(C4307/C$3380)/(C7602/C$6675)</f>
        <v>0</v>
      </c>
      <c r="D1012" s="220">
        <f t="shared" si="930"/>
        <v>0</v>
      </c>
      <c r="E1012" s="220">
        <f t="shared" si="930"/>
        <v>0.57923993389229034</v>
      </c>
      <c r="F1012" s="220">
        <f t="shared" si="930"/>
        <v>0.1236164208055375</v>
      </c>
      <c r="G1012" s="220">
        <f t="shared" si="930"/>
        <v>0</v>
      </c>
      <c r="H1012" s="220">
        <f t="shared" si="930"/>
        <v>0</v>
      </c>
      <c r="I1012" s="220">
        <f t="shared" si="930"/>
        <v>3.8663781849531602E-3</v>
      </c>
      <c r="J1012" s="220">
        <f t="shared" si="930"/>
        <v>0.20165236646463675</v>
      </c>
      <c r="K1012" s="220">
        <f t="shared" si="930"/>
        <v>0.30410294025689566</v>
      </c>
      <c r="L1012" s="220">
        <f t="shared" si="930"/>
        <v>7.9086203821113615E-3</v>
      </c>
      <c r="M1012" s="220">
        <f t="shared" si="930"/>
        <v>0</v>
      </c>
      <c r="N1012" s="220">
        <f t="shared" si="930"/>
        <v>0</v>
      </c>
      <c r="O1012" s="220">
        <f t="shared" si="930"/>
        <v>0</v>
      </c>
      <c r="P1012" s="220">
        <f t="shared" si="930"/>
        <v>0</v>
      </c>
      <c r="Q1012" s="220">
        <f t="shared" si="930"/>
        <v>1.2781466792991731E-3</v>
      </c>
    </row>
    <row r="1013" spans="1:17" x14ac:dyDescent="0.25">
      <c r="A1013" s="60" t="s">
        <v>730</v>
      </c>
      <c r="B1013" s="60" t="s">
        <v>6772</v>
      </c>
      <c r="C1013" s="220">
        <f t="shared" ref="C1013:Q1013" si="931">(C4308/C$3380)/(C7603/C$6675)</f>
        <v>7.6286735110021806E-3</v>
      </c>
      <c r="D1013" s="220">
        <f t="shared" si="931"/>
        <v>1.285919202633771E-2</v>
      </c>
      <c r="E1013" s="220">
        <f t="shared" si="931"/>
        <v>3.2308479235987897E-2</v>
      </c>
      <c r="F1013" s="220">
        <f t="shared" si="931"/>
        <v>2.095710751880683E-2</v>
      </c>
      <c r="G1013" s="220">
        <f t="shared" si="931"/>
        <v>2.0916399713287351E-3</v>
      </c>
      <c r="H1013" s="220">
        <f t="shared" si="931"/>
        <v>0</v>
      </c>
      <c r="I1013" s="220">
        <f t="shared" si="931"/>
        <v>2.8860744376187184E-4</v>
      </c>
      <c r="J1013" s="220">
        <f t="shared" si="931"/>
        <v>1.5440619986266967E-2</v>
      </c>
      <c r="K1013" s="220">
        <f t="shared" si="931"/>
        <v>1.6096755021339127E-3</v>
      </c>
      <c r="L1013" s="220">
        <f t="shared" si="931"/>
        <v>3.545165328095443E-3</v>
      </c>
      <c r="M1013" s="220">
        <f t="shared" si="931"/>
        <v>1.0740752590215023E-4</v>
      </c>
      <c r="N1013" s="220">
        <f t="shared" si="931"/>
        <v>8.5214294507458838E-3</v>
      </c>
      <c r="O1013" s="220">
        <f t="shared" si="931"/>
        <v>7.4979421531818531E-3</v>
      </c>
      <c r="P1013" s="220">
        <f t="shared" si="931"/>
        <v>7.3633665586015379E-6</v>
      </c>
      <c r="Q1013" s="220">
        <f t="shared" si="931"/>
        <v>1.1078444193514791E-3</v>
      </c>
    </row>
    <row r="1014" spans="1:17" x14ac:dyDescent="0.25">
      <c r="A1014" s="60" t="s">
        <v>646</v>
      </c>
      <c r="B1014" s="60" t="s">
        <v>6773</v>
      </c>
      <c r="C1014" s="220">
        <f t="shared" ref="C1014:Q1014" si="932">(C4309/C$3380)/(C7604/C$6675)</f>
        <v>2.7330928691453267E-2</v>
      </c>
      <c r="D1014" s="220">
        <f t="shared" si="932"/>
        <v>2.5129229823413257E-2</v>
      </c>
      <c r="E1014" s="220">
        <f t="shared" si="932"/>
        <v>9.5147256580082523E-2</v>
      </c>
      <c r="F1014" s="220">
        <f t="shared" si="932"/>
        <v>8.5172140965070892E-2</v>
      </c>
      <c r="G1014" s="220">
        <f t="shared" si="932"/>
        <v>3.1426050427233755E-4</v>
      </c>
      <c r="H1014" s="220">
        <f t="shared" si="932"/>
        <v>2.5584115884412233E-6</v>
      </c>
      <c r="I1014" s="220">
        <f t="shared" si="932"/>
        <v>1.8780638511314747E-5</v>
      </c>
      <c r="J1014" s="220">
        <f t="shared" si="932"/>
        <v>6.5117729703600517E-3</v>
      </c>
      <c r="K1014" s="220">
        <f t="shared" si="932"/>
        <v>3.6018500619841652E-4</v>
      </c>
      <c r="L1014" s="220">
        <f t="shared" si="932"/>
        <v>0</v>
      </c>
      <c r="M1014" s="220">
        <f t="shared" si="932"/>
        <v>0</v>
      </c>
      <c r="N1014" s="220">
        <f t="shared" si="932"/>
        <v>7.2018283283669673E-4</v>
      </c>
      <c r="O1014" s="220">
        <f t="shared" si="932"/>
        <v>0</v>
      </c>
      <c r="P1014" s="220">
        <f t="shared" si="932"/>
        <v>6.2078626503222616E-5</v>
      </c>
      <c r="Q1014" s="220">
        <f t="shared" si="932"/>
        <v>6.5392465036952742E-3</v>
      </c>
    </row>
    <row r="1015" spans="1:17" x14ac:dyDescent="0.25">
      <c r="A1015" s="60" t="s">
        <v>483</v>
      </c>
      <c r="B1015" s="60" t="s">
        <v>6774</v>
      </c>
      <c r="C1015" s="220">
        <f t="shared" ref="C1015:Q1015" si="933">(C4310/C$3380)/(C7605/C$6675)</f>
        <v>2.4667455920496024E-5</v>
      </c>
      <c r="D1015" s="220">
        <f t="shared" si="933"/>
        <v>2.5792977461214187E-2</v>
      </c>
      <c r="E1015" s="220">
        <f t="shared" si="933"/>
        <v>2.6036529300674988E-2</v>
      </c>
      <c r="F1015" s="220">
        <f t="shared" si="933"/>
        <v>3.6843931364270782E-3</v>
      </c>
      <c r="G1015" s="220">
        <f t="shared" si="933"/>
        <v>0</v>
      </c>
      <c r="H1015" s="220">
        <f t="shared" si="933"/>
        <v>9.4868839014311925E-4</v>
      </c>
      <c r="I1015" s="220">
        <f t="shared" si="933"/>
        <v>4.7130909590762754E-4</v>
      </c>
      <c r="J1015" s="220">
        <f t="shared" si="933"/>
        <v>2.013640640665748E-3</v>
      </c>
      <c r="K1015" s="220">
        <f t="shared" si="933"/>
        <v>7.0783255162930213E-3</v>
      </c>
      <c r="L1015" s="220">
        <f t="shared" si="933"/>
        <v>1.8349241299204439E-3</v>
      </c>
      <c r="M1015" s="220">
        <f t="shared" si="933"/>
        <v>5.3486458297862113E-4</v>
      </c>
      <c r="N1015" s="220">
        <f t="shared" si="933"/>
        <v>0</v>
      </c>
      <c r="O1015" s="220">
        <f t="shared" si="933"/>
        <v>0</v>
      </c>
      <c r="P1015" s="220">
        <f t="shared" si="933"/>
        <v>0</v>
      </c>
      <c r="Q1015" s="220">
        <f t="shared" si="933"/>
        <v>3.9760927183247014E-5</v>
      </c>
    </row>
    <row r="1016" spans="1:17" x14ac:dyDescent="0.25">
      <c r="A1016" s="60" t="s">
        <v>680</v>
      </c>
      <c r="B1016" s="60" t="s">
        <v>6775</v>
      </c>
      <c r="C1016" s="220">
        <f t="shared" ref="C1016:Q1016" si="934">(C4311/C$3380)/(C7606/C$6675)</f>
        <v>0</v>
      </c>
      <c r="D1016" s="220">
        <f t="shared" si="934"/>
        <v>6.4056881511620955E-3</v>
      </c>
      <c r="E1016" s="220">
        <f t="shared" si="934"/>
        <v>8.9434309364318648E-3</v>
      </c>
      <c r="F1016" s="220">
        <f t="shared" si="934"/>
        <v>7.3501082759715425E-2</v>
      </c>
      <c r="G1016" s="220">
        <f t="shared" si="934"/>
        <v>0</v>
      </c>
      <c r="H1016" s="220">
        <f t="shared" si="934"/>
        <v>0</v>
      </c>
      <c r="I1016" s="220">
        <f t="shared" si="934"/>
        <v>0</v>
      </c>
      <c r="J1016" s="220">
        <f t="shared" si="934"/>
        <v>1.9962701957643545E-3</v>
      </c>
      <c r="K1016" s="220">
        <f t="shared" si="934"/>
        <v>0</v>
      </c>
      <c r="L1016" s="220">
        <f t="shared" si="934"/>
        <v>0</v>
      </c>
      <c r="M1016" s="220">
        <f t="shared" si="934"/>
        <v>4.5576114782414886E-3</v>
      </c>
      <c r="N1016" s="220">
        <f t="shared" si="934"/>
        <v>1.1920333115056492E-2</v>
      </c>
      <c r="O1016" s="220">
        <f t="shared" si="934"/>
        <v>1.2660325980711647E-4</v>
      </c>
      <c r="P1016" s="220">
        <f t="shared" si="934"/>
        <v>4.3915157147392568E-3</v>
      </c>
      <c r="Q1016" s="220">
        <f t="shared" si="934"/>
        <v>0</v>
      </c>
    </row>
    <row r="1017" spans="1:17" x14ac:dyDescent="0.25">
      <c r="A1017" s="60" t="s">
        <v>2326</v>
      </c>
      <c r="B1017" s="60" t="s">
        <v>6776</v>
      </c>
      <c r="C1017" s="220">
        <f t="shared" ref="C1017:Q1017" si="935">(C4312/C$3380)/(C7607/C$6675)</f>
        <v>5.0606689654153082E-2</v>
      </c>
      <c r="D1017" s="220">
        <f t="shared" si="935"/>
        <v>0</v>
      </c>
      <c r="E1017" s="220">
        <f t="shared" si="935"/>
        <v>0</v>
      </c>
      <c r="F1017" s="220">
        <f t="shared" si="935"/>
        <v>0</v>
      </c>
      <c r="G1017" s="220">
        <f t="shared" si="935"/>
        <v>0</v>
      </c>
      <c r="H1017" s="220">
        <f t="shared" si="935"/>
        <v>0</v>
      </c>
      <c r="I1017" s="220">
        <f t="shared" si="935"/>
        <v>1.1973481566678131E-2</v>
      </c>
      <c r="J1017" s="220">
        <f t="shared" si="935"/>
        <v>0</v>
      </c>
      <c r="K1017" s="220">
        <f t="shared" si="935"/>
        <v>0</v>
      </c>
      <c r="L1017" s="220">
        <f t="shared" si="935"/>
        <v>0</v>
      </c>
      <c r="M1017" s="220">
        <f t="shared" si="935"/>
        <v>0</v>
      </c>
      <c r="N1017" s="220">
        <f t="shared" si="935"/>
        <v>0</v>
      </c>
      <c r="O1017" s="220">
        <f t="shared" si="935"/>
        <v>0</v>
      </c>
      <c r="P1017" s="220">
        <f t="shared" si="935"/>
        <v>0</v>
      </c>
      <c r="Q1017" s="220">
        <f t="shared" si="935"/>
        <v>0</v>
      </c>
    </row>
    <row r="1018" spans="1:17" x14ac:dyDescent="0.25">
      <c r="A1018" s="60" t="s">
        <v>10446</v>
      </c>
      <c r="B1018" s="60" t="s">
        <v>10447</v>
      </c>
      <c r="C1018" s="220">
        <f t="shared" ref="C1018:Q1018" si="936">(C4313/C$3380)/(C7608/C$6675)</f>
        <v>4.0872764327650911E-3</v>
      </c>
      <c r="D1018" s="220">
        <f t="shared" si="936"/>
        <v>0</v>
      </c>
      <c r="E1018" s="220">
        <f t="shared" si="936"/>
        <v>0</v>
      </c>
      <c r="F1018" s="220">
        <f t="shared" si="936"/>
        <v>7.6888692867197719E-4</v>
      </c>
      <c r="G1018" s="220">
        <f t="shared" si="936"/>
        <v>1.2578750175638604E-3</v>
      </c>
      <c r="H1018" s="220">
        <f t="shared" si="936"/>
        <v>5.062214043734344E-5</v>
      </c>
      <c r="I1018" s="220">
        <f t="shared" si="936"/>
        <v>2.5921163561536901E-3</v>
      </c>
      <c r="J1018" s="220">
        <f t="shared" si="936"/>
        <v>0</v>
      </c>
      <c r="K1018" s="220">
        <f t="shared" si="936"/>
        <v>0</v>
      </c>
      <c r="L1018" s="220">
        <f t="shared" si="936"/>
        <v>4.2292519157307818E-3</v>
      </c>
      <c r="M1018" s="220">
        <f t="shared" si="936"/>
        <v>0</v>
      </c>
      <c r="N1018" s="220">
        <f t="shared" si="936"/>
        <v>0</v>
      </c>
      <c r="O1018" s="220">
        <f t="shared" si="936"/>
        <v>0</v>
      </c>
      <c r="P1018" s="220">
        <f t="shared" si="936"/>
        <v>8.6486368286013693E-3</v>
      </c>
      <c r="Q1018" s="220">
        <f t="shared" si="936"/>
        <v>0</v>
      </c>
    </row>
    <row r="1019" spans="1:17" x14ac:dyDescent="0.25">
      <c r="A1019" s="60" t="s">
        <v>3077</v>
      </c>
      <c r="B1019" s="60" t="s">
        <v>6779</v>
      </c>
      <c r="C1019" s="220">
        <f t="shared" ref="C1019:Q1019" si="937">(C4314/C$3380)/(C7609/C$6675)</f>
        <v>0</v>
      </c>
      <c r="D1019" s="220">
        <f t="shared" si="937"/>
        <v>1.5296940794860411E-3</v>
      </c>
      <c r="E1019" s="220">
        <f t="shared" si="937"/>
        <v>0</v>
      </c>
      <c r="F1019" s="220">
        <f t="shared" si="937"/>
        <v>0</v>
      </c>
      <c r="G1019" s="220">
        <f t="shared" si="937"/>
        <v>0</v>
      </c>
      <c r="H1019" s="220">
        <f t="shared" si="937"/>
        <v>0</v>
      </c>
      <c r="I1019" s="220">
        <f t="shared" si="937"/>
        <v>0</v>
      </c>
      <c r="J1019" s="220">
        <f t="shared" si="937"/>
        <v>0</v>
      </c>
      <c r="K1019" s="220">
        <f t="shared" si="937"/>
        <v>0</v>
      </c>
      <c r="L1019" s="220">
        <f t="shared" si="937"/>
        <v>0</v>
      </c>
      <c r="M1019" s="220">
        <f t="shared" si="937"/>
        <v>0</v>
      </c>
      <c r="N1019" s="220">
        <f t="shared" si="937"/>
        <v>0</v>
      </c>
      <c r="O1019" s="220">
        <f t="shared" si="937"/>
        <v>0</v>
      </c>
      <c r="P1019" s="220">
        <f t="shared" si="937"/>
        <v>0</v>
      </c>
      <c r="Q1019" s="220">
        <f t="shared" si="937"/>
        <v>0</v>
      </c>
    </row>
    <row r="1020" spans="1:17" x14ac:dyDescent="0.25">
      <c r="A1020" s="60" t="s">
        <v>2802</v>
      </c>
      <c r="B1020" s="60" t="s">
        <v>6780</v>
      </c>
      <c r="C1020" s="220">
        <f t="shared" ref="C1020:Q1020" si="938">(C4315/C$3380)/(C7610/C$6675)</f>
        <v>0</v>
      </c>
      <c r="D1020" s="220">
        <f t="shared" si="938"/>
        <v>0.12379668259950019</v>
      </c>
      <c r="E1020" s="220">
        <f t="shared" si="938"/>
        <v>0.33185399878805394</v>
      </c>
      <c r="F1020" s="220">
        <f t="shared" si="938"/>
        <v>0.1362369888517376</v>
      </c>
      <c r="G1020" s="220">
        <f t="shared" si="938"/>
        <v>1.3147531335999066E-2</v>
      </c>
      <c r="H1020" s="220">
        <f t="shared" si="938"/>
        <v>0</v>
      </c>
      <c r="I1020" s="220">
        <f t="shared" si="938"/>
        <v>1.3150697291572184E-3</v>
      </c>
      <c r="J1020" s="220">
        <f t="shared" si="938"/>
        <v>1.2503245311293565E-4</v>
      </c>
      <c r="K1020" s="220">
        <f t="shared" si="938"/>
        <v>0</v>
      </c>
      <c r="L1020" s="220">
        <f t="shared" si="938"/>
        <v>0</v>
      </c>
      <c r="M1020" s="220">
        <f t="shared" si="938"/>
        <v>0</v>
      </c>
      <c r="N1020" s="220">
        <f t="shared" si="938"/>
        <v>9.2284564464834174E-3</v>
      </c>
      <c r="O1020" s="220">
        <f t="shared" si="938"/>
        <v>0</v>
      </c>
      <c r="P1020" s="220">
        <f t="shared" si="938"/>
        <v>0</v>
      </c>
      <c r="Q1020" s="220">
        <f t="shared" si="938"/>
        <v>0</v>
      </c>
    </row>
    <row r="1021" spans="1:17" x14ac:dyDescent="0.25">
      <c r="A1021" s="60" t="s">
        <v>3227</v>
      </c>
      <c r="B1021" s="60" t="s">
        <v>6784</v>
      </c>
      <c r="C1021" s="220">
        <f t="shared" ref="C1021:Q1021" si="939">(C4316/C$3380)/(C7611/C$6675)</f>
        <v>0</v>
      </c>
      <c r="D1021" s="220">
        <f t="shared" si="939"/>
        <v>0</v>
      </c>
      <c r="E1021" s="220">
        <f t="shared" si="939"/>
        <v>0</v>
      </c>
      <c r="F1021" s="220">
        <f t="shared" si="939"/>
        <v>0</v>
      </c>
      <c r="G1021" s="220">
        <f t="shared" si="939"/>
        <v>0</v>
      </c>
      <c r="H1021" s="220">
        <f t="shared" si="939"/>
        <v>0</v>
      </c>
      <c r="I1021" s="220">
        <f t="shared" si="939"/>
        <v>0</v>
      </c>
      <c r="J1021" s="220">
        <f t="shared" si="939"/>
        <v>0.15239634980303021</v>
      </c>
      <c r="K1021" s="220">
        <f t="shared" si="939"/>
        <v>0</v>
      </c>
      <c r="L1021" s="220">
        <f t="shared" si="939"/>
        <v>0</v>
      </c>
      <c r="M1021" s="220">
        <f t="shared" si="939"/>
        <v>0</v>
      </c>
      <c r="N1021" s="220">
        <f t="shared" si="939"/>
        <v>0</v>
      </c>
      <c r="O1021" s="220">
        <f t="shared" si="939"/>
        <v>0</v>
      </c>
      <c r="P1021" s="220">
        <f t="shared" si="939"/>
        <v>0</v>
      </c>
      <c r="Q1021" s="220">
        <f t="shared" si="939"/>
        <v>0</v>
      </c>
    </row>
    <row r="1022" spans="1:17" x14ac:dyDescent="0.25">
      <c r="A1022" s="60" t="s">
        <v>4194</v>
      </c>
      <c r="B1022" s="60" t="s">
        <v>6787</v>
      </c>
      <c r="C1022" s="220">
        <f t="shared" ref="C1022:Q1022" si="940">(C4317/C$3380)/(C7612/C$6675)</f>
        <v>0</v>
      </c>
      <c r="D1022" s="220">
        <f t="shared" si="940"/>
        <v>0</v>
      </c>
      <c r="E1022" s="220">
        <f t="shared" si="940"/>
        <v>0</v>
      </c>
      <c r="F1022" s="220">
        <f t="shared" si="940"/>
        <v>4.1325876153694222E-3</v>
      </c>
      <c r="G1022" s="220">
        <f t="shared" si="940"/>
        <v>0</v>
      </c>
      <c r="H1022" s="220">
        <f t="shared" si="940"/>
        <v>0</v>
      </c>
      <c r="I1022" s="220">
        <f t="shared" si="940"/>
        <v>0</v>
      </c>
      <c r="J1022" s="220">
        <f t="shared" si="940"/>
        <v>0</v>
      </c>
      <c r="K1022" s="220">
        <f t="shared" si="940"/>
        <v>0</v>
      </c>
      <c r="L1022" s="220">
        <f t="shared" si="940"/>
        <v>0</v>
      </c>
      <c r="M1022" s="220">
        <f t="shared" si="940"/>
        <v>0</v>
      </c>
      <c r="N1022" s="220">
        <f t="shared" si="940"/>
        <v>0</v>
      </c>
      <c r="O1022" s="220">
        <f t="shared" si="940"/>
        <v>0</v>
      </c>
      <c r="P1022" s="220">
        <f t="shared" si="940"/>
        <v>0</v>
      </c>
      <c r="Q1022" s="220">
        <f t="shared" si="940"/>
        <v>0</v>
      </c>
    </row>
    <row r="1023" spans="1:17" x14ac:dyDescent="0.25">
      <c r="A1023" s="60" t="s">
        <v>2852</v>
      </c>
      <c r="B1023" s="60" t="s">
        <v>6788</v>
      </c>
      <c r="C1023" s="220">
        <f t="shared" ref="C1023:Q1023" si="941">(C4318/C$3380)/(C7613/C$6675)</f>
        <v>0</v>
      </c>
      <c r="D1023" s="220">
        <f t="shared" si="941"/>
        <v>0</v>
      </c>
      <c r="E1023" s="220">
        <f t="shared" si="941"/>
        <v>0</v>
      </c>
      <c r="F1023" s="220">
        <f t="shared" si="941"/>
        <v>0</v>
      </c>
      <c r="G1023" s="220">
        <f t="shared" si="941"/>
        <v>0</v>
      </c>
      <c r="H1023" s="220">
        <f t="shared" si="941"/>
        <v>0</v>
      </c>
      <c r="I1023" s="220">
        <f t="shared" si="941"/>
        <v>0</v>
      </c>
      <c r="J1023" s="220">
        <f t="shared" si="941"/>
        <v>0</v>
      </c>
      <c r="K1023" s="220">
        <f t="shared" si="941"/>
        <v>0</v>
      </c>
      <c r="L1023" s="220">
        <f t="shared" si="941"/>
        <v>0.39979149904316075</v>
      </c>
      <c r="M1023" s="220">
        <f t="shared" si="941"/>
        <v>0</v>
      </c>
      <c r="N1023" s="220">
        <f t="shared" si="941"/>
        <v>0</v>
      </c>
      <c r="O1023" s="220">
        <f t="shared" si="941"/>
        <v>0</v>
      </c>
      <c r="P1023" s="220">
        <f t="shared" si="941"/>
        <v>0</v>
      </c>
      <c r="Q1023" s="220">
        <f t="shared" si="941"/>
        <v>0</v>
      </c>
    </row>
    <row r="1024" spans="1:17" x14ac:dyDescent="0.25">
      <c r="A1024" s="60" t="s">
        <v>3145</v>
      </c>
      <c r="B1024" s="60" t="s">
        <v>6789</v>
      </c>
      <c r="C1024" s="220">
        <f t="shared" ref="C1024:Q1024" si="942">(C4319/C$3380)/(C7614/C$6675)</f>
        <v>0</v>
      </c>
      <c r="D1024" s="220">
        <f t="shared" si="942"/>
        <v>0</v>
      </c>
      <c r="E1024" s="220">
        <f t="shared" si="942"/>
        <v>0</v>
      </c>
      <c r="F1024" s="220">
        <f t="shared" si="942"/>
        <v>0</v>
      </c>
      <c r="G1024" s="220">
        <f t="shared" si="942"/>
        <v>0</v>
      </c>
      <c r="H1024" s="220">
        <f t="shared" si="942"/>
        <v>0</v>
      </c>
      <c r="I1024" s="220">
        <f t="shared" si="942"/>
        <v>0</v>
      </c>
      <c r="J1024" s="220">
        <f t="shared" si="942"/>
        <v>0</v>
      </c>
      <c r="K1024" s="220">
        <f t="shared" si="942"/>
        <v>0</v>
      </c>
      <c r="L1024" s="220">
        <f t="shared" si="942"/>
        <v>1.0585040750172773E-2</v>
      </c>
      <c r="M1024" s="220">
        <f t="shared" si="942"/>
        <v>0</v>
      </c>
      <c r="N1024" s="220">
        <f t="shared" si="942"/>
        <v>0</v>
      </c>
      <c r="O1024" s="220">
        <f t="shared" si="942"/>
        <v>0</v>
      </c>
      <c r="P1024" s="220">
        <f t="shared" si="942"/>
        <v>0</v>
      </c>
      <c r="Q1024" s="220">
        <f t="shared" si="942"/>
        <v>0</v>
      </c>
    </row>
    <row r="1025" spans="1:17" x14ac:dyDescent="0.25">
      <c r="A1025" s="60" t="s">
        <v>697</v>
      </c>
      <c r="B1025" s="60" t="s">
        <v>6793</v>
      </c>
      <c r="C1025" s="220">
        <f t="shared" ref="C1025:Q1025" si="943">(C4320/C$3380)/(C7615/C$6675)</f>
        <v>2.3201265706224706E-4</v>
      </c>
      <c r="D1025" s="220">
        <f t="shared" si="943"/>
        <v>4.9437674358712392E-3</v>
      </c>
      <c r="E1025" s="220">
        <f t="shared" si="943"/>
        <v>0.10291226909042295</v>
      </c>
      <c r="F1025" s="220">
        <f t="shared" si="943"/>
        <v>5.9064322427580744E-2</v>
      </c>
      <c r="G1025" s="220">
        <f t="shared" si="943"/>
        <v>3.9903405797975938E-2</v>
      </c>
      <c r="H1025" s="220">
        <f t="shared" si="943"/>
        <v>1.0414430596591927E-5</v>
      </c>
      <c r="I1025" s="220">
        <f t="shared" si="943"/>
        <v>0</v>
      </c>
      <c r="J1025" s="220">
        <f t="shared" si="943"/>
        <v>7.7099481489335532E-5</v>
      </c>
      <c r="K1025" s="220">
        <f t="shared" si="943"/>
        <v>9.4523561866411974E-5</v>
      </c>
      <c r="L1025" s="220">
        <f t="shared" si="943"/>
        <v>1.105055565921928E-2</v>
      </c>
      <c r="M1025" s="220">
        <f t="shared" si="943"/>
        <v>5.497409563677844E-3</v>
      </c>
      <c r="N1025" s="220">
        <f t="shared" si="943"/>
        <v>0</v>
      </c>
      <c r="O1025" s="220">
        <f t="shared" si="943"/>
        <v>0</v>
      </c>
      <c r="P1025" s="220">
        <f t="shared" si="943"/>
        <v>0</v>
      </c>
      <c r="Q1025" s="220">
        <f t="shared" si="943"/>
        <v>0</v>
      </c>
    </row>
    <row r="1026" spans="1:17" x14ac:dyDescent="0.25">
      <c r="A1026" s="60" t="s">
        <v>1775</v>
      </c>
      <c r="B1026" s="60" t="s">
        <v>6794</v>
      </c>
      <c r="C1026" s="220">
        <f t="shared" ref="C1026:Q1026" si="944">(C4321/C$3380)/(C7616/C$6675)</f>
        <v>0</v>
      </c>
      <c r="D1026" s="220">
        <f t="shared" si="944"/>
        <v>1.754063235338128E-2</v>
      </c>
      <c r="E1026" s="220">
        <f t="shared" si="944"/>
        <v>2.5105348115051988E-2</v>
      </c>
      <c r="F1026" s="220">
        <f t="shared" si="944"/>
        <v>0</v>
      </c>
      <c r="G1026" s="220">
        <f t="shared" si="944"/>
        <v>0</v>
      </c>
      <c r="H1026" s="220">
        <f t="shared" si="944"/>
        <v>0</v>
      </c>
      <c r="I1026" s="220">
        <f t="shared" si="944"/>
        <v>0</v>
      </c>
      <c r="J1026" s="220">
        <f t="shared" si="944"/>
        <v>0</v>
      </c>
      <c r="K1026" s="220">
        <f t="shared" si="944"/>
        <v>0</v>
      </c>
      <c r="L1026" s="220">
        <f t="shared" si="944"/>
        <v>1.8956202700537778E-4</v>
      </c>
      <c r="M1026" s="220">
        <f t="shared" si="944"/>
        <v>0</v>
      </c>
      <c r="N1026" s="220">
        <f t="shared" si="944"/>
        <v>0</v>
      </c>
      <c r="O1026" s="220">
        <f t="shared" si="944"/>
        <v>1.0901415287542142E-3</v>
      </c>
      <c r="P1026" s="220">
        <f t="shared" si="944"/>
        <v>0</v>
      </c>
      <c r="Q1026" s="220">
        <f t="shared" si="944"/>
        <v>0</v>
      </c>
    </row>
    <row r="1027" spans="1:17" x14ac:dyDescent="0.25">
      <c r="A1027" s="60" t="s">
        <v>2394</v>
      </c>
      <c r="B1027" s="60" t="s">
        <v>6795</v>
      </c>
      <c r="C1027" s="220">
        <f t="shared" ref="C1027:Q1027" si="945">(C4322/C$3380)/(C7617/C$6675)</f>
        <v>0</v>
      </c>
      <c r="D1027" s="220">
        <f t="shared" si="945"/>
        <v>0</v>
      </c>
      <c r="E1027" s="220">
        <f t="shared" si="945"/>
        <v>9.6521311193380633E-3</v>
      </c>
      <c r="F1027" s="220">
        <f t="shared" si="945"/>
        <v>0</v>
      </c>
      <c r="G1027" s="220">
        <f t="shared" si="945"/>
        <v>0</v>
      </c>
      <c r="H1027" s="220">
        <f t="shared" si="945"/>
        <v>0</v>
      </c>
      <c r="I1027" s="220">
        <f t="shared" si="945"/>
        <v>0</v>
      </c>
      <c r="J1027" s="220">
        <f t="shared" si="945"/>
        <v>0</v>
      </c>
      <c r="K1027" s="220">
        <f t="shared" si="945"/>
        <v>0</v>
      </c>
      <c r="L1027" s="220">
        <f t="shared" si="945"/>
        <v>0</v>
      </c>
      <c r="M1027" s="220">
        <f t="shared" si="945"/>
        <v>0</v>
      </c>
      <c r="N1027" s="220">
        <f t="shared" si="945"/>
        <v>0</v>
      </c>
      <c r="O1027" s="220">
        <f t="shared" si="945"/>
        <v>0</v>
      </c>
      <c r="P1027" s="220">
        <f t="shared" si="945"/>
        <v>0</v>
      </c>
      <c r="Q1027" s="220">
        <f t="shared" si="945"/>
        <v>0</v>
      </c>
    </row>
    <row r="1028" spans="1:17" x14ac:dyDescent="0.25">
      <c r="A1028" s="60" t="s">
        <v>2523</v>
      </c>
      <c r="B1028" s="60" t="s">
        <v>6796</v>
      </c>
      <c r="C1028" s="220">
        <f t="shared" ref="C1028:Q1028" si="946">(C4323/C$3380)/(C7618/C$6675)</f>
        <v>0</v>
      </c>
      <c r="D1028" s="220">
        <f t="shared" si="946"/>
        <v>0</v>
      </c>
      <c r="E1028" s="220">
        <f t="shared" si="946"/>
        <v>1.2404396373087076E-5</v>
      </c>
      <c r="F1028" s="220">
        <f t="shared" si="946"/>
        <v>0</v>
      </c>
      <c r="G1028" s="220">
        <f t="shared" si="946"/>
        <v>6.9327674016273775E-3</v>
      </c>
      <c r="H1028" s="220">
        <f t="shared" si="946"/>
        <v>1.6940240159577957E-2</v>
      </c>
      <c r="I1028" s="220">
        <f t="shared" si="946"/>
        <v>0</v>
      </c>
      <c r="J1028" s="220">
        <f t="shared" si="946"/>
        <v>0</v>
      </c>
      <c r="K1028" s="220">
        <f t="shared" si="946"/>
        <v>3.9457257870343151E-3</v>
      </c>
      <c r="L1028" s="220">
        <f t="shared" si="946"/>
        <v>0</v>
      </c>
      <c r="M1028" s="220">
        <f t="shared" si="946"/>
        <v>1.3247370143160082E-2</v>
      </c>
      <c r="N1028" s="220">
        <f t="shared" si="946"/>
        <v>0</v>
      </c>
      <c r="O1028" s="220">
        <f t="shared" si="946"/>
        <v>0</v>
      </c>
      <c r="P1028" s="220">
        <f t="shared" si="946"/>
        <v>0</v>
      </c>
      <c r="Q1028" s="220">
        <f t="shared" si="946"/>
        <v>1.9319248091407334E-2</v>
      </c>
    </row>
    <row r="1029" spans="1:17" x14ac:dyDescent="0.25">
      <c r="A1029" s="60" t="s">
        <v>927</v>
      </c>
      <c r="B1029" s="60" t="s">
        <v>6798</v>
      </c>
      <c r="C1029" s="220">
        <f t="shared" ref="C1029:Q1029" si="947">(C4324/C$3380)/(C7619/C$6675)</f>
        <v>8.3255302715865773E-3</v>
      </c>
      <c r="D1029" s="220">
        <f t="shared" si="947"/>
        <v>0</v>
      </c>
      <c r="E1029" s="220">
        <f t="shared" si="947"/>
        <v>0</v>
      </c>
      <c r="F1029" s="220">
        <f t="shared" si="947"/>
        <v>0</v>
      </c>
      <c r="G1029" s="220">
        <f t="shared" si="947"/>
        <v>2.878594152655563E-3</v>
      </c>
      <c r="H1029" s="220">
        <f t="shared" si="947"/>
        <v>1.799079147038526E-4</v>
      </c>
      <c r="I1029" s="220">
        <f t="shared" si="947"/>
        <v>0</v>
      </c>
      <c r="J1029" s="220">
        <f t="shared" si="947"/>
        <v>5.3871805350414123E-3</v>
      </c>
      <c r="K1029" s="220">
        <f t="shared" si="947"/>
        <v>4.4757226090317475E-3</v>
      </c>
      <c r="L1029" s="220">
        <f t="shared" si="947"/>
        <v>0</v>
      </c>
      <c r="M1029" s="220">
        <f t="shared" si="947"/>
        <v>0</v>
      </c>
      <c r="N1029" s="220">
        <f t="shared" si="947"/>
        <v>0</v>
      </c>
      <c r="O1029" s="220">
        <f t="shared" si="947"/>
        <v>0</v>
      </c>
      <c r="P1029" s="220">
        <f t="shared" si="947"/>
        <v>0</v>
      </c>
      <c r="Q1029" s="220">
        <f t="shared" si="947"/>
        <v>6.8013848461753463E-4</v>
      </c>
    </row>
    <row r="1030" spans="1:17" x14ac:dyDescent="0.25">
      <c r="A1030" s="60" t="s">
        <v>342</v>
      </c>
      <c r="B1030" s="60" t="s">
        <v>6799</v>
      </c>
      <c r="C1030" s="220">
        <f t="shared" ref="C1030:Q1030" si="948">(C4325/C$3380)/(C7620/C$6675)</f>
        <v>0</v>
      </c>
      <c r="D1030" s="220">
        <f t="shared" si="948"/>
        <v>4.1098729502486454E-4</v>
      </c>
      <c r="E1030" s="220">
        <f t="shared" si="948"/>
        <v>4.5580035111720506E-3</v>
      </c>
      <c r="F1030" s="220">
        <f t="shared" si="948"/>
        <v>0.38670886085478418</v>
      </c>
      <c r="G1030" s="220">
        <f t="shared" si="948"/>
        <v>0</v>
      </c>
      <c r="H1030" s="220">
        <f t="shared" si="948"/>
        <v>0</v>
      </c>
      <c r="I1030" s="220">
        <f t="shared" si="948"/>
        <v>1.5660371195358528E-4</v>
      </c>
      <c r="J1030" s="220">
        <f t="shared" si="948"/>
        <v>5.5693885484469291E-3</v>
      </c>
      <c r="K1030" s="220">
        <f t="shared" si="948"/>
        <v>8.4618884670583858E-3</v>
      </c>
      <c r="L1030" s="220">
        <f t="shared" si="948"/>
        <v>3.8052896668335791E-3</v>
      </c>
      <c r="M1030" s="220">
        <f t="shared" si="948"/>
        <v>0</v>
      </c>
      <c r="N1030" s="220">
        <f t="shared" si="948"/>
        <v>0</v>
      </c>
      <c r="O1030" s="220">
        <f t="shared" si="948"/>
        <v>0</v>
      </c>
      <c r="P1030" s="220">
        <f t="shared" si="948"/>
        <v>0</v>
      </c>
      <c r="Q1030" s="220">
        <f t="shared" si="948"/>
        <v>3.5913360733442431E-3</v>
      </c>
    </row>
    <row r="1031" spans="1:17" x14ac:dyDescent="0.25">
      <c r="A1031" s="60" t="s">
        <v>658</v>
      </c>
      <c r="B1031" s="60" t="s">
        <v>6800</v>
      </c>
      <c r="C1031" s="220">
        <f t="shared" ref="C1031:Q1031" si="949">(C4326/C$3380)/(C7621/C$6675)</f>
        <v>0</v>
      </c>
      <c r="D1031" s="220">
        <f t="shared" si="949"/>
        <v>4.323339464553537E-3</v>
      </c>
      <c r="E1031" s="220">
        <f t="shared" si="949"/>
        <v>0</v>
      </c>
      <c r="F1031" s="220">
        <f t="shared" si="949"/>
        <v>4.1362696854932961E-4</v>
      </c>
      <c r="G1031" s="220">
        <f t="shared" si="949"/>
        <v>0</v>
      </c>
      <c r="H1031" s="220">
        <f t="shared" si="949"/>
        <v>0</v>
      </c>
      <c r="I1031" s="220">
        <f t="shared" si="949"/>
        <v>3.838434570407136E-3</v>
      </c>
      <c r="J1031" s="220">
        <f t="shared" si="949"/>
        <v>0</v>
      </c>
      <c r="K1031" s="220">
        <f t="shared" si="949"/>
        <v>0</v>
      </c>
      <c r="L1031" s="220">
        <f t="shared" si="949"/>
        <v>1.1970445202606889E-2</v>
      </c>
      <c r="M1031" s="220">
        <f t="shared" si="949"/>
        <v>0</v>
      </c>
      <c r="N1031" s="220">
        <f t="shared" si="949"/>
        <v>6.5801824697270233E-3</v>
      </c>
      <c r="O1031" s="220">
        <f t="shared" si="949"/>
        <v>0</v>
      </c>
      <c r="P1031" s="220">
        <f t="shared" si="949"/>
        <v>0</v>
      </c>
      <c r="Q1031" s="220">
        <f t="shared" si="949"/>
        <v>0</v>
      </c>
    </row>
    <row r="1032" spans="1:17" x14ac:dyDescent="0.25">
      <c r="A1032" s="60" t="s">
        <v>2158</v>
      </c>
      <c r="B1032" s="60" t="s">
        <v>6801</v>
      </c>
      <c r="C1032" s="220">
        <f t="shared" ref="C1032:Q1032" si="950">(C4327/C$3380)/(C7622/C$6675)</f>
        <v>0</v>
      </c>
      <c r="D1032" s="220">
        <f t="shared" si="950"/>
        <v>0.12772848768315809</v>
      </c>
      <c r="E1032" s="220">
        <f t="shared" si="950"/>
        <v>0</v>
      </c>
      <c r="F1032" s="220">
        <f t="shared" si="950"/>
        <v>0</v>
      </c>
      <c r="G1032" s="220">
        <f t="shared" si="950"/>
        <v>0</v>
      </c>
      <c r="H1032" s="220">
        <f t="shared" si="950"/>
        <v>4.7165205699282409E-5</v>
      </c>
      <c r="I1032" s="220">
        <f t="shared" si="950"/>
        <v>0</v>
      </c>
      <c r="J1032" s="220">
        <f t="shared" si="950"/>
        <v>0</v>
      </c>
      <c r="K1032" s="220">
        <f t="shared" si="950"/>
        <v>0</v>
      </c>
      <c r="L1032" s="220">
        <f t="shared" si="950"/>
        <v>1.086560633805559E-2</v>
      </c>
      <c r="M1032" s="220">
        <f t="shared" si="950"/>
        <v>0</v>
      </c>
      <c r="N1032" s="220">
        <f t="shared" si="950"/>
        <v>0</v>
      </c>
      <c r="O1032" s="220">
        <f t="shared" si="950"/>
        <v>0</v>
      </c>
      <c r="P1032" s="220">
        <f t="shared" si="950"/>
        <v>0</v>
      </c>
      <c r="Q1032" s="220">
        <f t="shared" si="950"/>
        <v>0</v>
      </c>
    </row>
    <row r="1033" spans="1:17" x14ac:dyDescent="0.25">
      <c r="A1033" s="60" t="s">
        <v>920</v>
      </c>
      <c r="B1033" s="60" t="s">
        <v>6802</v>
      </c>
      <c r="C1033" s="220">
        <f t="shared" ref="C1033:Q1033" si="951">(C4328/C$3380)/(C7623/C$6675)</f>
        <v>0</v>
      </c>
      <c r="D1033" s="220">
        <f t="shared" si="951"/>
        <v>5.625173268101416E-2</v>
      </c>
      <c r="E1033" s="220">
        <f t="shared" si="951"/>
        <v>0</v>
      </c>
      <c r="F1033" s="220">
        <f t="shared" si="951"/>
        <v>6.0173676353802059E-3</v>
      </c>
      <c r="G1033" s="220">
        <f t="shared" si="951"/>
        <v>1.36180007737145E-3</v>
      </c>
      <c r="H1033" s="220">
        <f t="shared" si="951"/>
        <v>0</v>
      </c>
      <c r="I1033" s="220">
        <f t="shared" si="951"/>
        <v>2.0464744619807691E-4</v>
      </c>
      <c r="J1033" s="220">
        <f t="shared" si="951"/>
        <v>0</v>
      </c>
      <c r="K1033" s="220">
        <f t="shared" si="951"/>
        <v>9.2319018123677076E-4</v>
      </c>
      <c r="L1033" s="220">
        <f t="shared" si="951"/>
        <v>0.18836409635806337</v>
      </c>
      <c r="M1033" s="220">
        <f t="shared" si="951"/>
        <v>0</v>
      </c>
      <c r="N1033" s="220">
        <f t="shared" si="951"/>
        <v>0</v>
      </c>
      <c r="O1033" s="220">
        <f t="shared" si="951"/>
        <v>4.4973512355460176E-4</v>
      </c>
      <c r="P1033" s="220">
        <f t="shared" si="951"/>
        <v>0</v>
      </c>
      <c r="Q1033" s="220">
        <f t="shared" si="951"/>
        <v>3.1273273228699179E-3</v>
      </c>
    </row>
    <row r="1034" spans="1:17" x14ac:dyDescent="0.25">
      <c r="A1034" s="60" t="s">
        <v>391</v>
      </c>
      <c r="B1034" s="60" t="s">
        <v>6803</v>
      </c>
      <c r="C1034" s="220">
        <f t="shared" ref="C1034:Q1034" si="952">(C4329/C$3380)/(C7624/C$6675)</f>
        <v>1.1189826962445002E-2</v>
      </c>
      <c r="D1034" s="220">
        <f t="shared" si="952"/>
        <v>0.12392556830342381</v>
      </c>
      <c r="E1034" s="220">
        <f t="shared" si="952"/>
        <v>1.6513996608216426</v>
      </c>
      <c r="F1034" s="220">
        <f t="shared" si="952"/>
        <v>0.10383327477926915</v>
      </c>
      <c r="G1034" s="220">
        <f t="shared" si="952"/>
        <v>0.12279873098975203</v>
      </c>
      <c r="H1034" s="220">
        <f t="shared" si="952"/>
        <v>4.4775949362115739</v>
      </c>
      <c r="I1034" s="220">
        <f t="shared" si="952"/>
        <v>0.35442146120204343</v>
      </c>
      <c r="J1034" s="220">
        <f t="shared" si="952"/>
        <v>1.3252257799258029</v>
      </c>
      <c r="K1034" s="220">
        <f t="shared" si="952"/>
        <v>0.29670735487366595</v>
      </c>
      <c r="L1034" s="220">
        <f t="shared" si="952"/>
        <v>0.3253414476001259</v>
      </c>
      <c r="M1034" s="220">
        <f t="shared" si="952"/>
        <v>2.3618449856647235E-3</v>
      </c>
      <c r="N1034" s="220">
        <f t="shared" si="952"/>
        <v>1.3615280405199737E-2</v>
      </c>
      <c r="O1034" s="220">
        <f t="shared" si="952"/>
        <v>4.44899968390836E-3</v>
      </c>
      <c r="P1034" s="220">
        <f t="shared" si="952"/>
        <v>2.8413548201661437E-3</v>
      </c>
      <c r="Q1034" s="220">
        <f t="shared" si="952"/>
        <v>5.1899372098240847E-3</v>
      </c>
    </row>
    <row r="1035" spans="1:17" x14ac:dyDescent="0.25">
      <c r="A1035" s="60" t="s">
        <v>346</v>
      </c>
      <c r="B1035" s="60" t="s">
        <v>6804</v>
      </c>
      <c r="C1035" s="220">
        <f t="shared" ref="C1035:Q1035" si="953">(C4330/C$3380)/(C7625/C$6675)</f>
        <v>2.8317653317641974E-4</v>
      </c>
      <c r="D1035" s="220">
        <f t="shared" si="953"/>
        <v>7.2384589551030502E-3</v>
      </c>
      <c r="E1035" s="220">
        <f t="shared" si="953"/>
        <v>1.4450976851620534E-2</v>
      </c>
      <c r="F1035" s="220">
        <f t="shared" si="953"/>
        <v>1.1126269745061616E-2</v>
      </c>
      <c r="G1035" s="220">
        <f t="shared" si="953"/>
        <v>3.9866082173877796E-3</v>
      </c>
      <c r="H1035" s="220">
        <f t="shared" si="953"/>
        <v>3.200524011439203E-4</v>
      </c>
      <c r="I1035" s="220">
        <f t="shared" si="953"/>
        <v>6.4483837474288417E-5</v>
      </c>
      <c r="J1035" s="220">
        <f t="shared" si="953"/>
        <v>0</v>
      </c>
      <c r="K1035" s="220">
        <f t="shared" si="953"/>
        <v>1.6281414833135367E-2</v>
      </c>
      <c r="L1035" s="220">
        <f t="shared" si="953"/>
        <v>1.4145562465514598E-2</v>
      </c>
      <c r="M1035" s="220">
        <f t="shared" si="953"/>
        <v>6.0791790693971555E-5</v>
      </c>
      <c r="N1035" s="220">
        <f t="shared" si="953"/>
        <v>0.10236280180941744</v>
      </c>
      <c r="O1035" s="220">
        <f t="shared" si="953"/>
        <v>8.8846975996966948E-2</v>
      </c>
      <c r="P1035" s="220">
        <f t="shared" si="953"/>
        <v>3.4495079267740469E-3</v>
      </c>
      <c r="Q1035" s="220">
        <f t="shared" si="953"/>
        <v>4.2164025051351396E-3</v>
      </c>
    </row>
    <row r="1036" spans="1:17" x14ac:dyDescent="0.25">
      <c r="A1036" s="60" t="s">
        <v>301</v>
      </c>
      <c r="B1036" s="60" t="s">
        <v>6805</v>
      </c>
      <c r="C1036" s="220">
        <f t="shared" ref="C1036:Q1036" si="954">(C4331/C$3380)/(C7626/C$6675)</f>
        <v>0.59864447593672909</v>
      </c>
      <c r="D1036" s="220">
        <f t="shared" si="954"/>
        <v>3.2132995787071232E-2</v>
      </c>
      <c r="E1036" s="220">
        <f t="shared" si="954"/>
        <v>4.7673398005333913E-2</v>
      </c>
      <c r="F1036" s="220">
        <f t="shared" si="954"/>
        <v>0.19871164907704791</v>
      </c>
      <c r="G1036" s="220">
        <f t="shared" si="954"/>
        <v>8.8118171743650206E-2</v>
      </c>
      <c r="H1036" s="220">
        <f t="shared" si="954"/>
        <v>4.0936788701792647E-2</v>
      </c>
      <c r="I1036" s="220">
        <f t="shared" si="954"/>
        <v>4.4614314026289785E-2</v>
      </c>
      <c r="J1036" s="220">
        <f t="shared" si="954"/>
        <v>2.0582352193780139E-2</v>
      </c>
      <c r="K1036" s="220">
        <f t="shared" si="954"/>
        <v>0.18132832625265505</v>
      </c>
      <c r="L1036" s="220">
        <f t="shared" si="954"/>
        <v>0.40225390611787981</v>
      </c>
      <c r="M1036" s="220">
        <f t="shared" si="954"/>
        <v>6.5148030937851632E-3</v>
      </c>
      <c r="N1036" s="220">
        <f t="shared" si="954"/>
        <v>9.6005364626073064E-2</v>
      </c>
      <c r="O1036" s="220">
        <f t="shared" si="954"/>
        <v>0.1187366512418231</v>
      </c>
      <c r="P1036" s="220">
        <f t="shared" si="954"/>
        <v>2.1025183075168274E-2</v>
      </c>
      <c r="Q1036" s="220">
        <f t="shared" si="954"/>
        <v>0.13926354705023367</v>
      </c>
    </row>
    <row r="1037" spans="1:17" x14ac:dyDescent="0.25">
      <c r="A1037" s="60" t="s">
        <v>227</v>
      </c>
      <c r="B1037" s="60" t="s">
        <v>6806</v>
      </c>
      <c r="C1037" s="220">
        <f t="shared" ref="C1037:Q1037" si="955">(C4332/C$3380)/(C7627/C$6675)</f>
        <v>9.9906419236002789E-4</v>
      </c>
      <c r="D1037" s="220">
        <f t="shared" si="955"/>
        <v>1.4158224481201409</v>
      </c>
      <c r="E1037" s="220">
        <f t="shared" si="955"/>
        <v>5.6412821436385768E-3</v>
      </c>
      <c r="F1037" s="220">
        <f t="shared" si="955"/>
        <v>1.9623737620546682E-2</v>
      </c>
      <c r="G1037" s="220">
        <f t="shared" si="955"/>
        <v>6.1578275834996334E-3</v>
      </c>
      <c r="H1037" s="220">
        <f t="shared" si="955"/>
        <v>3.1768780552043538E-3</v>
      </c>
      <c r="I1037" s="220">
        <f t="shared" si="955"/>
        <v>6.7308014875964682E-3</v>
      </c>
      <c r="J1037" s="220">
        <f t="shared" si="955"/>
        <v>3.9862212449107599E-2</v>
      </c>
      <c r="K1037" s="220">
        <f t="shared" si="955"/>
        <v>0.13706597616764482</v>
      </c>
      <c r="L1037" s="220">
        <f t="shared" si="955"/>
        <v>5.6584700770831942E-2</v>
      </c>
      <c r="M1037" s="220">
        <f t="shared" si="955"/>
        <v>4.3694910736364542E-2</v>
      </c>
      <c r="N1037" s="220">
        <f t="shared" si="955"/>
        <v>0.10830460866333998</v>
      </c>
      <c r="O1037" s="220">
        <f t="shared" si="955"/>
        <v>0.12209631723611131</v>
      </c>
      <c r="P1037" s="220">
        <f t="shared" si="955"/>
        <v>3.0279570063011838E-2</v>
      </c>
      <c r="Q1037" s="220">
        <f t="shared" si="955"/>
        <v>1.7879109991699841E-2</v>
      </c>
    </row>
    <row r="1038" spans="1:17" x14ac:dyDescent="0.25">
      <c r="A1038" s="60" t="s">
        <v>2046</v>
      </c>
      <c r="B1038" s="60" t="s">
        <v>6807</v>
      </c>
      <c r="C1038" s="220">
        <f t="shared" ref="C1038:Q1038" si="956">(C4333/C$3380)/(C7628/C$6675)</f>
        <v>0</v>
      </c>
      <c r="D1038" s="220">
        <f t="shared" si="956"/>
        <v>0</v>
      </c>
      <c r="E1038" s="220">
        <f t="shared" si="956"/>
        <v>3.0364094326604239E-3</v>
      </c>
      <c r="F1038" s="220">
        <f t="shared" si="956"/>
        <v>1.2401318138039461E-4</v>
      </c>
      <c r="G1038" s="220">
        <f t="shared" si="956"/>
        <v>0</v>
      </c>
      <c r="H1038" s="220">
        <f t="shared" si="956"/>
        <v>0</v>
      </c>
      <c r="I1038" s="220">
        <f t="shared" si="956"/>
        <v>0</v>
      </c>
      <c r="J1038" s="220">
        <f t="shared" si="956"/>
        <v>0</v>
      </c>
      <c r="K1038" s="220">
        <f t="shared" si="956"/>
        <v>0</v>
      </c>
      <c r="L1038" s="220">
        <f t="shared" si="956"/>
        <v>0</v>
      </c>
      <c r="M1038" s="220">
        <f t="shared" si="956"/>
        <v>0</v>
      </c>
      <c r="N1038" s="220">
        <f t="shared" si="956"/>
        <v>0</v>
      </c>
      <c r="O1038" s="220">
        <f t="shared" si="956"/>
        <v>0</v>
      </c>
      <c r="P1038" s="220">
        <f t="shared" si="956"/>
        <v>0</v>
      </c>
      <c r="Q1038" s="220">
        <f t="shared" si="956"/>
        <v>0</v>
      </c>
    </row>
    <row r="1039" spans="1:17" x14ac:dyDescent="0.25">
      <c r="A1039" s="60" t="s">
        <v>311</v>
      </c>
      <c r="B1039" s="60" t="s">
        <v>6808</v>
      </c>
      <c r="C1039" s="220">
        <f t="shared" ref="C1039:Q1039" si="957">(C4334/C$3380)/(C7629/C$6675)</f>
        <v>2.5002163010715597E-4</v>
      </c>
      <c r="D1039" s="220">
        <f t="shared" si="957"/>
        <v>0</v>
      </c>
      <c r="E1039" s="220">
        <f t="shared" si="957"/>
        <v>0</v>
      </c>
      <c r="F1039" s="220">
        <f t="shared" si="957"/>
        <v>5.3212094871167945E-2</v>
      </c>
      <c r="G1039" s="220">
        <f t="shared" si="957"/>
        <v>0</v>
      </c>
      <c r="H1039" s="220">
        <f t="shared" si="957"/>
        <v>0</v>
      </c>
      <c r="I1039" s="220">
        <f t="shared" si="957"/>
        <v>7.5122917286550838E-5</v>
      </c>
      <c r="J1039" s="220">
        <f t="shared" si="957"/>
        <v>5.6431141458119435E-2</v>
      </c>
      <c r="K1039" s="220">
        <f t="shared" si="957"/>
        <v>0.17536563750593281</v>
      </c>
      <c r="L1039" s="220">
        <f t="shared" si="957"/>
        <v>0.29837946428573919</v>
      </c>
      <c r="M1039" s="220">
        <f t="shared" si="957"/>
        <v>7.7665922772869989E-2</v>
      </c>
      <c r="N1039" s="220">
        <f t="shared" si="957"/>
        <v>1.3548484115019367E-2</v>
      </c>
      <c r="O1039" s="220">
        <f t="shared" si="957"/>
        <v>6.6182738493772702E-4</v>
      </c>
      <c r="P1039" s="220">
        <f t="shared" si="957"/>
        <v>1.6321501269973154E-4</v>
      </c>
      <c r="Q1039" s="220">
        <f t="shared" si="957"/>
        <v>5.9526984728256313E-3</v>
      </c>
    </row>
    <row r="1040" spans="1:17" x14ac:dyDescent="0.25">
      <c r="A1040" s="60" t="s">
        <v>357</v>
      </c>
      <c r="B1040" s="60" t="s">
        <v>6809</v>
      </c>
      <c r="C1040" s="220">
        <f t="shared" ref="C1040:Q1040" si="958">(C4335/C$3380)/(C7630/C$6675)</f>
        <v>0.13084320348572204</v>
      </c>
      <c r="D1040" s="220">
        <f t="shared" si="958"/>
        <v>3.6201324477281457E-3</v>
      </c>
      <c r="E1040" s="220">
        <f t="shared" si="958"/>
        <v>2.3790468593118401E-3</v>
      </c>
      <c r="F1040" s="220">
        <f t="shared" si="958"/>
        <v>4.805957368668676E-4</v>
      </c>
      <c r="G1040" s="220">
        <f t="shared" si="958"/>
        <v>2.2235825381249734E-3</v>
      </c>
      <c r="H1040" s="220">
        <f t="shared" si="958"/>
        <v>3.6184789030575121E-2</v>
      </c>
      <c r="I1040" s="220">
        <f t="shared" si="958"/>
        <v>9.6765996142111187E-3</v>
      </c>
      <c r="J1040" s="220">
        <f t="shared" si="958"/>
        <v>1.9856795673257148E-2</v>
      </c>
      <c r="K1040" s="220">
        <f t="shared" si="958"/>
        <v>4.2324348052899592E-2</v>
      </c>
      <c r="L1040" s="220">
        <f t="shared" si="958"/>
        <v>2.9546398312148524E-2</v>
      </c>
      <c r="M1040" s="220">
        <f t="shared" si="958"/>
        <v>0</v>
      </c>
      <c r="N1040" s="220">
        <f t="shared" si="958"/>
        <v>0</v>
      </c>
      <c r="O1040" s="220">
        <f t="shared" si="958"/>
        <v>4.899079235964666E-3</v>
      </c>
      <c r="P1040" s="220">
        <f t="shared" si="958"/>
        <v>6.5583482128228371E-5</v>
      </c>
      <c r="Q1040" s="220">
        <f t="shared" si="958"/>
        <v>4.1907481800938715E-3</v>
      </c>
    </row>
    <row r="1041" spans="1:17" x14ac:dyDescent="0.25">
      <c r="A1041" s="60" t="s">
        <v>442</v>
      </c>
      <c r="B1041" s="60" t="s">
        <v>6810</v>
      </c>
      <c r="C1041" s="220">
        <f t="shared" ref="C1041:Q1041" si="959">(C4336/C$3380)/(C7631/C$6675)</f>
        <v>0.60402134115689965</v>
      </c>
      <c r="D1041" s="220">
        <f t="shared" si="959"/>
        <v>0.19993962265741202</v>
      </c>
      <c r="E1041" s="220">
        <f t="shared" si="959"/>
        <v>7.7338176377844528E-2</v>
      </c>
      <c r="F1041" s="220">
        <f t="shared" si="959"/>
        <v>4.3196599886624867</v>
      </c>
      <c r="G1041" s="220">
        <f t="shared" si="959"/>
        <v>0.7888171697264138</v>
      </c>
      <c r="H1041" s="220">
        <f t="shared" si="959"/>
        <v>0.58016468865953874</v>
      </c>
      <c r="I1041" s="220">
        <f t="shared" si="959"/>
        <v>0.43674126563737314</v>
      </c>
      <c r="J1041" s="220">
        <f t="shared" si="959"/>
        <v>0.5805080321416739</v>
      </c>
      <c r="K1041" s="220">
        <f t="shared" si="959"/>
        <v>0.56383161070369114</v>
      </c>
      <c r="L1041" s="220">
        <f t="shared" si="959"/>
        <v>2.2397127113121029</v>
      </c>
      <c r="M1041" s="220">
        <f t="shared" si="959"/>
        <v>2.6890120107639956E-4</v>
      </c>
      <c r="N1041" s="220">
        <f t="shared" si="959"/>
        <v>0.10250067773896331</v>
      </c>
      <c r="O1041" s="220">
        <f t="shared" si="959"/>
        <v>3.190817533302246E-3</v>
      </c>
      <c r="P1041" s="220">
        <f t="shared" si="959"/>
        <v>7.3494160361310762E-2</v>
      </c>
      <c r="Q1041" s="220">
        <f t="shared" si="959"/>
        <v>6.0863161025072707E-2</v>
      </c>
    </row>
    <row r="1042" spans="1:17" x14ac:dyDescent="0.25">
      <c r="A1042" s="60" t="s">
        <v>470</v>
      </c>
      <c r="B1042" s="60" t="s">
        <v>6811</v>
      </c>
      <c r="C1042" s="220">
        <f t="shared" ref="C1042:Q1042" si="960">(C4337/C$3380)/(C7632/C$6675)</f>
        <v>1.5006982362441184E-3</v>
      </c>
      <c r="D1042" s="220">
        <f t="shared" si="960"/>
        <v>0.16873546161639677</v>
      </c>
      <c r="E1042" s="220">
        <f t="shared" si="960"/>
        <v>7.1016181857523706E-3</v>
      </c>
      <c r="F1042" s="220">
        <f t="shared" si="960"/>
        <v>3.2201037707250192E-3</v>
      </c>
      <c r="G1042" s="220">
        <f t="shared" si="960"/>
        <v>7.8354465532238082E-3</v>
      </c>
      <c r="H1042" s="220">
        <f t="shared" si="960"/>
        <v>9.4572386112184766E-3</v>
      </c>
      <c r="I1042" s="220">
        <f t="shared" si="960"/>
        <v>0.14474014495060172</v>
      </c>
      <c r="J1042" s="220">
        <f t="shared" si="960"/>
        <v>3.0799622154143228E-2</v>
      </c>
      <c r="K1042" s="220">
        <f t="shared" si="960"/>
        <v>0.26451674075689569</v>
      </c>
      <c r="L1042" s="220">
        <f t="shared" si="960"/>
        <v>9.1417556025150823E-2</v>
      </c>
      <c r="M1042" s="220">
        <f t="shared" si="960"/>
        <v>0.55121131753344388</v>
      </c>
      <c r="N1042" s="220">
        <f t="shared" si="960"/>
        <v>0.37115909239345324</v>
      </c>
      <c r="O1042" s="220">
        <f t="shared" si="960"/>
        <v>0.17209986052242479</v>
      </c>
      <c r="P1042" s="220">
        <f t="shared" si="960"/>
        <v>0.14465811166504347</v>
      </c>
      <c r="Q1042" s="220">
        <f t="shared" si="960"/>
        <v>6.478225248662732E-2</v>
      </c>
    </row>
    <row r="1043" spans="1:17" x14ac:dyDescent="0.25">
      <c r="A1043" s="60" t="s">
        <v>941</v>
      </c>
      <c r="B1043" s="60" t="s">
        <v>6812</v>
      </c>
      <c r="C1043" s="220">
        <f t="shared" ref="C1043:Q1043" si="961">(C4338/C$3380)/(C7633/C$6675)</f>
        <v>2.4521519044449207E-2</v>
      </c>
      <c r="D1043" s="220">
        <f t="shared" si="961"/>
        <v>0.29313931725274861</v>
      </c>
      <c r="E1043" s="220">
        <f t="shared" si="961"/>
        <v>0.10740531507074061</v>
      </c>
      <c r="F1043" s="220">
        <f t="shared" si="961"/>
        <v>5.139921770713287E-2</v>
      </c>
      <c r="G1043" s="220">
        <f t="shared" si="961"/>
        <v>2.2761901162238543E-2</v>
      </c>
      <c r="H1043" s="220">
        <f t="shared" si="961"/>
        <v>3.4066845776895352E-2</v>
      </c>
      <c r="I1043" s="220">
        <f t="shared" si="961"/>
        <v>5.2957826526744377E-2</v>
      </c>
      <c r="J1043" s="220">
        <f t="shared" si="961"/>
        <v>4.5348132266669762E-2</v>
      </c>
      <c r="K1043" s="220">
        <f t="shared" si="961"/>
        <v>0.12150432828877697</v>
      </c>
      <c r="L1043" s="220">
        <f t="shared" si="961"/>
        <v>0.80942696164144678</v>
      </c>
      <c r="M1043" s="220">
        <f t="shared" si="961"/>
        <v>2.3286455832678072E-3</v>
      </c>
      <c r="N1043" s="220">
        <f t="shared" si="961"/>
        <v>0.30388880848093219</v>
      </c>
      <c r="O1043" s="220">
        <f t="shared" si="961"/>
        <v>0</v>
      </c>
      <c r="P1043" s="220">
        <f t="shared" si="961"/>
        <v>2.5595767906580881E-4</v>
      </c>
      <c r="Q1043" s="220">
        <f t="shared" si="961"/>
        <v>0.51788075092492381</v>
      </c>
    </row>
    <row r="1044" spans="1:17" x14ac:dyDescent="0.25">
      <c r="A1044" s="60" t="s">
        <v>1170</v>
      </c>
      <c r="B1044" s="60" t="s">
        <v>6814</v>
      </c>
      <c r="C1044" s="220">
        <f t="shared" ref="C1044:Q1044" si="962">(C4339/C$3380)/(C7634/C$6675)</f>
        <v>0</v>
      </c>
      <c r="D1044" s="220">
        <f t="shared" si="962"/>
        <v>5.2711061622615161E-4</v>
      </c>
      <c r="E1044" s="220">
        <f t="shared" si="962"/>
        <v>0</v>
      </c>
      <c r="F1044" s="220">
        <f t="shared" si="962"/>
        <v>0</v>
      </c>
      <c r="G1044" s="220">
        <f t="shared" si="962"/>
        <v>0</v>
      </c>
      <c r="H1044" s="220">
        <f t="shared" si="962"/>
        <v>0</v>
      </c>
      <c r="I1044" s="220">
        <f t="shared" si="962"/>
        <v>1.309720317359512E-3</v>
      </c>
      <c r="J1044" s="220">
        <f t="shared" si="962"/>
        <v>0</v>
      </c>
      <c r="K1044" s="220">
        <f t="shared" si="962"/>
        <v>0</v>
      </c>
      <c r="L1044" s="220">
        <f t="shared" si="962"/>
        <v>0</v>
      </c>
      <c r="M1044" s="220">
        <f t="shared" si="962"/>
        <v>0</v>
      </c>
      <c r="N1044" s="220">
        <f t="shared" si="962"/>
        <v>0</v>
      </c>
      <c r="O1044" s="220">
        <f t="shared" si="962"/>
        <v>0</v>
      </c>
      <c r="P1044" s="220">
        <f t="shared" si="962"/>
        <v>0</v>
      </c>
      <c r="Q1044" s="220">
        <f t="shared" si="962"/>
        <v>0</v>
      </c>
    </row>
    <row r="1045" spans="1:17" x14ac:dyDescent="0.25">
      <c r="A1045" s="60" t="s">
        <v>637</v>
      </c>
      <c r="B1045" s="60" t="s">
        <v>6815</v>
      </c>
      <c r="C1045" s="220">
        <f t="shared" ref="C1045:Q1045" si="963">(C4340/C$3380)/(C7635/C$6675)</f>
        <v>0.27754045073297051</v>
      </c>
      <c r="D1045" s="220">
        <f t="shared" si="963"/>
        <v>8.321886069619441E-3</v>
      </c>
      <c r="E1045" s="220">
        <f t="shared" si="963"/>
        <v>5.1111752600285852E-2</v>
      </c>
      <c r="F1045" s="220">
        <f t="shared" si="963"/>
        <v>1.2292515174070991E-2</v>
      </c>
      <c r="G1045" s="220">
        <f t="shared" si="963"/>
        <v>2.3117993840997219E-3</v>
      </c>
      <c r="H1045" s="220">
        <f t="shared" si="963"/>
        <v>0.30941027815791061</v>
      </c>
      <c r="I1045" s="220">
        <f t="shared" si="963"/>
        <v>2.7258227878228232E-3</v>
      </c>
      <c r="J1045" s="220">
        <f t="shared" si="963"/>
        <v>6.0485880306406512E-3</v>
      </c>
      <c r="K1045" s="220">
        <f t="shared" si="963"/>
        <v>4.3398567539800871E-3</v>
      </c>
      <c r="L1045" s="220">
        <f t="shared" si="963"/>
        <v>5.0416597280420177E-3</v>
      </c>
      <c r="M1045" s="220">
        <f t="shared" si="963"/>
        <v>0</v>
      </c>
      <c r="N1045" s="220">
        <f t="shared" si="963"/>
        <v>0</v>
      </c>
      <c r="O1045" s="220">
        <f t="shared" si="963"/>
        <v>4.2929865598556785E-2</v>
      </c>
      <c r="P1045" s="220">
        <f t="shared" si="963"/>
        <v>3.523546143468137E-2</v>
      </c>
      <c r="Q1045" s="220">
        <f t="shared" si="963"/>
        <v>4.8959980017633373E-5</v>
      </c>
    </row>
    <row r="1046" spans="1:17" x14ac:dyDescent="0.25">
      <c r="A1046" s="60" t="s">
        <v>1401</v>
      </c>
      <c r="B1046" s="60" t="s">
        <v>6816</v>
      </c>
      <c r="C1046" s="220">
        <f t="shared" ref="C1046:Q1046" si="964">(C4341/C$3380)/(C7636/C$6675)</f>
        <v>1.8554714117184235E-3</v>
      </c>
      <c r="D1046" s="220">
        <f t="shared" si="964"/>
        <v>2.3859360723322659E-4</v>
      </c>
      <c r="E1046" s="220">
        <f t="shared" si="964"/>
        <v>2.7625192108634067E-2</v>
      </c>
      <c r="F1046" s="220">
        <f t="shared" si="964"/>
        <v>3.6731561964814946E-2</v>
      </c>
      <c r="G1046" s="220">
        <f t="shared" si="964"/>
        <v>1.438154828836766E-3</v>
      </c>
      <c r="H1046" s="220">
        <f t="shared" si="964"/>
        <v>2.1262142036449416E-3</v>
      </c>
      <c r="I1046" s="220">
        <f t="shared" si="964"/>
        <v>1.085113302281545E-2</v>
      </c>
      <c r="J1046" s="220">
        <f t="shared" si="964"/>
        <v>5.0825484826730397E-3</v>
      </c>
      <c r="K1046" s="220">
        <f t="shared" si="964"/>
        <v>4.3149883230600991E-3</v>
      </c>
      <c r="L1046" s="220">
        <f t="shared" si="964"/>
        <v>1.9482692468945266E-3</v>
      </c>
      <c r="M1046" s="220">
        <f t="shared" si="964"/>
        <v>0</v>
      </c>
      <c r="N1046" s="220">
        <f t="shared" si="964"/>
        <v>3.3838519350390728E-2</v>
      </c>
      <c r="O1046" s="220">
        <f t="shared" si="964"/>
        <v>1.6783287615839179E-3</v>
      </c>
      <c r="P1046" s="220">
        <f t="shared" si="964"/>
        <v>2.2429984392306158E-3</v>
      </c>
      <c r="Q1046" s="220">
        <f t="shared" si="964"/>
        <v>4.7854234204518456E-5</v>
      </c>
    </row>
    <row r="1047" spans="1:17" x14ac:dyDescent="0.25">
      <c r="A1047" s="60" t="s">
        <v>527</v>
      </c>
      <c r="B1047" s="60" t="s">
        <v>6817</v>
      </c>
      <c r="C1047" s="220">
        <f t="shared" ref="C1047:Q1047" si="965">(C4342/C$3380)/(C7637/C$6675)</f>
        <v>7.298410946954337E-3</v>
      </c>
      <c r="D1047" s="220">
        <f t="shared" si="965"/>
        <v>3.874069643073364E-3</v>
      </c>
      <c r="E1047" s="220">
        <f t="shared" si="965"/>
        <v>1.3342614753775814E-2</v>
      </c>
      <c r="F1047" s="220">
        <f t="shared" si="965"/>
        <v>1.2449274492684289E-2</v>
      </c>
      <c r="G1047" s="220">
        <f t="shared" si="965"/>
        <v>8.4310227964244488E-3</v>
      </c>
      <c r="H1047" s="220">
        <f t="shared" si="965"/>
        <v>8.2941603812632507E-5</v>
      </c>
      <c r="I1047" s="220">
        <f t="shared" si="965"/>
        <v>3.2319362154009358E-4</v>
      </c>
      <c r="J1047" s="220">
        <f t="shared" si="965"/>
        <v>3.7132999207638794E-4</v>
      </c>
      <c r="K1047" s="220">
        <f t="shared" si="965"/>
        <v>2.4662157550386166E-3</v>
      </c>
      <c r="L1047" s="220">
        <f t="shared" si="965"/>
        <v>1.3221739084040254E-2</v>
      </c>
      <c r="M1047" s="220">
        <f t="shared" si="965"/>
        <v>0</v>
      </c>
      <c r="N1047" s="220">
        <f t="shared" si="965"/>
        <v>0</v>
      </c>
      <c r="O1047" s="220">
        <f t="shared" si="965"/>
        <v>6.9428616570645167E-5</v>
      </c>
      <c r="P1047" s="220">
        <f t="shared" si="965"/>
        <v>7.1452249991498418E-4</v>
      </c>
      <c r="Q1047" s="220">
        <f t="shared" si="965"/>
        <v>0</v>
      </c>
    </row>
    <row r="1048" spans="1:17" x14ac:dyDescent="0.25">
      <c r="A1048" s="60" t="s">
        <v>2274</v>
      </c>
      <c r="B1048" s="60" t="s">
        <v>6818</v>
      </c>
      <c r="C1048" s="220">
        <f t="shared" ref="C1048:Q1048" si="966">(C4343/C$3380)/(C7638/C$6675)</f>
        <v>0.11547978003708551</v>
      </c>
      <c r="D1048" s="220">
        <f t="shared" si="966"/>
        <v>0</v>
      </c>
      <c r="E1048" s="220">
        <f t="shared" si="966"/>
        <v>0</v>
      </c>
      <c r="F1048" s="220">
        <f t="shared" si="966"/>
        <v>0</v>
      </c>
      <c r="G1048" s="220">
        <f t="shared" si="966"/>
        <v>0</v>
      </c>
      <c r="H1048" s="220">
        <f t="shared" si="966"/>
        <v>0</v>
      </c>
      <c r="I1048" s="220">
        <f t="shared" si="966"/>
        <v>5.9684947154511198E-3</v>
      </c>
      <c r="J1048" s="220">
        <f t="shared" si="966"/>
        <v>0</v>
      </c>
      <c r="K1048" s="220">
        <f t="shared" si="966"/>
        <v>0</v>
      </c>
      <c r="L1048" s="220">
        <f t="shared" si="966"/>
        <v>0</v>
      </c>
      <c r="M1048" s="220">
        <f t="shared" si="966"/>
        <v>0</v>
      </c>
      <c r="N1048" s="220">
        <f t="shared" si="966"/>
        <v>0</v>
      </c>
      <c r="O1048" s="220">
        <f t="shared" si="966"/>
        <v>0</v>
      </c>
      <c r="P1048" s="220">
        <f t="shared" si="966"/>
        <v>0</v>
      </c>
      <c r="Q1048" s="220">
        <f t="shared" si="966"/>
        <v>2.6543002380456696E-3</v>
      </c>
    </row>
    <row r="1049" spans="1:17" x14ac:dyDescent="0.25">
      <c r="A1049" s="60" t="s">
        <v>2279</v>
      </c>
      <c r="B1049" s="60" t="s">
        <v>6819</v>
      </c>
      <c r="C1049" s="220">
        <f t="shared" ref="C1049:Q1049" si="967">(C4344/C$3380)/(C7639/C$6675)</f>
        <v>0</v>
      </c>
      <c r="D1049" s="220">
        <f t="shared" si="967"/>
        <v>4.5930134404942938E-3</v>
      </c>
      <c r="E1049" s="220">
        <f t="shared" si="967"/>
        <v>0</v>
      </c>
      <c r="F1049" s="220">
        <f t="shared" si="967"/>
        <v>3.8925183241808199E-6</v>
      </c>
      <c r="G1049" s="220">
        <f t="shared" si="967"/>
        <v>8.930317716321881E-5</v>
      </c>
      <c r="H1049" s="220">
        <f t="shared" si="967"/>
        <v>0</v>
      </c>
      <c r="I1049" s="220">
        <f t="shared" si="967"/>
        <v>0</v>
      </c>
      <c r="J1049" s="220">
        <f t="shared" si="967"/>
        <v>6.527351537931944E-6</v>
      </c>
      <c r="K1049" s="220">
        <f t="shared" si="967"/>
        <v>8.0822929353385614E-3</v>
      </c>
      <c r="L1049" s="220">
        <f t="shared" si="967"/>
        <v>0</v>
      </c>
      <c r="M1049" s="220">
        <f t="shared" si="967"/>
        <v>7.1773771901008161E-6</v>
      </c>
      <c r="N1049" s="220">
        <f t="shared" si="967"/>
        <v>0</v>
      </c>
      <c r="O1049" s="220">
        <f t="shared" si="967"/>
        <v>0</v>
      </c>
      <c r="P1049" s="220">
        <f t="shared" si="967"/>
        <v>0</v>
      </c>
      <c r="Q1049" s="220">
        <f t="shared" si="967"/>
        <v>0</v>
      </c>
    </row>
    <row r="1050" spans="1:17" x14ac:dyDescent="0.25">
      <c r="A1050" s="60" t="s">
        <v>95</v>
      </c>
      <c r="B1050" s="60" t="s">
        <v>6820</v>
      </c>
      <c r="C1050" s="220">
        <f t="shared" ref="C1050:Q1050" si="968">(C4345/C$3380)/(C7640/C$6675)</f>
        <v>5.5429167516337051E-3</v>
      </c>
      <c r="D1050" s="220">
        <f t="shared" si="968"/>
        <v>1.3713169415739573E-3</v>
      </c>
      <c r="E1050" s="220">
        <f t="shared" si="968"/>
        <v>7.0217472985063681E-3</v>
      </c>
      <c r="F1050" s="220">
        <f t="shared" si="968"/>
        <v>2.2218510415361339E-3</v>
      </c>
      <c r="G1050" s="220">
        <f t="shared" si="968"/>
        <v>6.2372179717294781E-4</v>
      </c>
      <c r="H1050" s="220">
        <f t="shared" si="968"/>
        <v>1.7203061997459357E-3</v>
      </c>
      <c r="I1050" s="220">
        <f t="shared" si="968"/>
        <v>1.1301887267141611E-2</v>
      </c>
      <c r="J1050" s="220">
        <f t="shared" si="968"/>
        <v>5.2406715657433269E-3</v>
      </c>
      <c r="K1050" s="220">
        <f t="shared" si="968"/>
        <v>9.6436284786717702E-3</v>
      </c>
      <c r="L1050" s="220">
        <f t="shared" si="968"/>
        <v>1.3280111972898197E-2</v>
      </c>
      <c r="M1050" s="220">
        <f t="shared" si="968"/>
        <v>1.6893203042056503E-2</v>
      </c>
      <c r="N1050" s="220">
        <f t="shared" si="968"/>
        <v>1.1728232668553025E-3</v>
      </c>
      <c r="O1050" s="220">
        <f t="shared" si="968"/>
        <v>1.1223206059858694E-2</v>
      </c>
      <c r="P1050" s="220">
        <f t="shared" si="968"/>
        <v>1.0115694356103778E-2</v>
      </c>
      <c r="Q1050" s="220">
        <f t="shared" si="968"/>
        <v>6.8931519271661478E-3</v>
      </c>
    </row>
    <row r="1051" spans="1:17" x14ac:dyDescent="0.25">
      <c r="A1051" s="60" t="s">
        <v>3945</v>
      </c>
      <c r="B1051" s="60" t="s">
        <v>6822</v>
      </c>
      <c r="C1051" s="220">
        <f t="shared" ref="C1051:Q1051" si="969">(C4346/C$3380)/(C7641/C$6675)</f>
        <v>0</v>
      </c>
      <c r="D1051" s="220">
        <f t="shared" si="969"/>
        <v>0</v>
      </c>
      <c r="E1051" s="220">
        <f t="shared" si="969"/>
        <v>0</v>
      </c>
      <c r="F1051" s="220">
        <f t="shared" si="969"/>
        <v>0</v>
      </c>
      <c r="G1051" s="220">
        <f t="shared" si="969"/>
        <v>1.7415031514592897E-2</v>
      </c>
      <c r="H1051" s="220">
        <f t="shared" si="969"/>
        <v>0</v>
      </c>
      <c r="I1051" s="220">
        <f t="shared" si="969"/>
        <v>0</v>
      </c>
      <c r="J1051" s="220">
        <f t="shared" si="969"/>
        <v>0</v>
      </c>
      <c r="K1051" s="220">
        <f t="shared" si="969"/>
        <v>0</v>
      </c>
      <c r="L1051" s="220">
        <f t="shared" si="969"/>
        <v>0</v>
      </c>
      <c r="M1051" s="220">
        <f t="shared" si="969"/>
        <v>0</v>
      </c>
      <c r="N1051" s="220">
        <f t="shared" si="969"/>
        <v>0</v>
      </c>
      <c r="O1051" s="220">
        <f t="shared" si="969"/>
        <v>0</v>
      </c>
      <c r="P1051" s="220">
        <f t="shared" si="969"/>
        <v>0</v>
      </c>
      <c r="Q1051" s="220">
        <f t="shared" si="969"/>
        <v>0</v>
      </c>
    </row>
    <row r="1052" spans="1:17" x14ac:dyDescent="0.25">
      <c r="A1052" s="60" t="s">
        <v>1753</v>
      </c>
      <c r="B1052" s="60" t="s">
        <v>6824</v>
      </c>
      <c r="C1052" s="220">
        <f t="shared" ref="C1052:Q1052" si="970">(C4347/C$3380)/(C7642/C$6675)</f>
        <v>0</v>
      </c>
      <c r="D1052" s="220">
        <f t="shared" si="970"/>
        <v>0</v>
      </c>
      <c r="E1052" s="220">
        <f t="shared" si="970"/>
        <v>0</v>
      </c>
      <c r="F1052" s="220">
        <f t="shared" si="970"/>
        <v>0</v>
      </c>
      <c r="G1052" s="220">
        <f t="shared" si="970"/>
        <v>0.10455710292256803</v>
      </c>
      <c r="H1052" s="220">
        <f t="shared" si="970"/>
        <v>0</v>
      </c>
      <c r="I1052" s="220">
        <f t="shared" si="970"/>
        <v>0</v>
      </c>
      <c r="J1052" s="220">
        <f t="shared" si="970"/>
        <v>3.8570807249564705E-5</v>
      </c>
      <c r="K1052" s="220">
        <f t="shared" si="970"/>
        <v>0</v>
      </c>
      <c r="L1052" s="220">
        <f t="shared" si="970"/>
        <v>0</v>
      </c>
      <c r="M1052" s="220">
        <f t="shared" si="970"/>
        <v>0</v>
      </c>
      <c r="N1052" s="220">
        <f t="shared" si="970"/>
        <v>0</v>
      </c>
      <c r="O1052" s="220">
        <f t="shared" si="970"/>
        <v>0</v>
      </c>
      <c r="P1052" s="220">
        <f t="shared" si="970"/>
        <v>2.0496681115052184E-3</v>
      </c>
      <c r="Q1052" s="220">
        <f t="shared" si="970"/>
        <v>0</v>
      </c>
    </row>
    <row r="1053" spans="1:17" x14ac:dyDescent="0.25">
      <c r="A1053" s="60" t="s">
        <v>1984</v>
      </c>
      <c r="B1053" s="60" t="s">
        <v>6825</v>
      </c>
      <c r="C1053" s="220">
        <f t="shared" ref="C1053:Q1053" si="971">(C4348/C$3380)/(C7643/C$6675)</f>
        <v>0</v>
      </c>
      <c r="D1053" s="220">
        <f t="shared" si="971"/>
        <v>0</v>
      </c>
      <c r="E1053" s="220">
        <f t="shared" si="971"/>
        <v>0</v>
      </c>
      <c r="F1053" s="220">
        <f t="shared" si="971"/>
        <v>0</v>
      </c>
      <c r="G1053" s="220">
        <f t="shared" si="971"/>
        <v>0</v>
      </c>
      <c r="H1053" s="220">
        <f t="shared" si="971"/>
        <v>0</v>
      </c>
      <c r="I1053" s="220">
        <f t="shared" si="971"/>
        <v>3.2836118477482766E-2</v>
      </c>
      <c r="J1053" s="220">
        <f t="shared" si="971"/>
        <v>0</v>
      </c>
      <c r="K1053" s="220">
        <f t="shared" si="971"/>
        <v>0</v>
      </c>
      <c r="L1053" s="220">
        <f t="shared" si="971"/>
        <v>0</v>
      </c>
      <c r="M1053" s="220">
        <f t="shared" si="971"/>
        <v>0</v>
      </c>
      <c r="N1053" s="220">
        <f t="shared" si="971"/>
        <v>0</v>
      </c>
      <c r="O1053" s="220">
        <f t="shared" si="971"/>
        <v>0</v>
      </c>
      <c r="P1053" s="220">
        <f t="shared" si="971"/>
        <v>0</v>
      </c>
      <c r="Q1053" s="220">
        <f t="shared" si="971"/>
        <v>0</v>
      </c>
    </row>
    <row r="1054" spans="1:17" x14ac:dyDescent="0.25">
      <c r="A1054" s="60" t="s">
        <v>2611</v>
      </c>
      <c r="B1054" s="60" t="s">
        <v>6826</v>
      </c>
      <c r="C1054" s="220">
        <f t="shared" ref="C1054:Q1054" si="972">(C4349/C$3380)/(C7644/C$6675)</f>
        <v>0</v>
      </c>
      <c r="D1054" s="220">
        <f t="shared" si="972"/>
        <v>0</v>
      </c>
      <c r="E1054" s="220">
        <f t="shared" si="972"/>
        <v>0</v>
      </c>
      <c r="F1054" s="220">
        <f t="shared" si="972"/>
        <v>9.1633727155714148E-2</v>
      </c>
      <c r="G1054" s="220">
        <f t="shared" si="972"/>
        <v>0</v>
      </c>
      <c r="H1054" s="220">
        <f t="shared" si="972"/>
        <v>0</v>
      </c>
      <c r="I1054" s="220">
        <f t="shared" si="972"/>
        <v>0</v>
      </c>
      <c r="J1054" s="220">
        <f t="shared" si="972"/>
        <v>0</v>
      </c>
      <c r="K1054" s="220">
        <f t="shared" si="972"/>
        <v>0</v>
      </c>
      <c r="L1054" s="220">
        <f t="shared" si="972"/>
        <v>0</v>
      </c>
      <c r="M1054" s="220">
        <f t="shared" si="972"/>
        <v>0</v>
      </c>
      <c r="N1054" s="220">
        <f t="shared" si="972"/>
        <v>0</v>
      </c>
      <c r="O1054" s="220">
        <f t="shared" si="972"/>
        <v>0</v>
      </c>
      <c r="P1054" s="220">
        <f t="shared" si="972"/>
        <v>2.104515285456197</v>
      </c>
      <c r="Q1054" s="220">
        <f t="shared" si="972"/>
        <v>0</v>
      </c>
    </row>
    <row r="1055" spans="1:17" x14ac:dyDescent="0.25">
      <c r="A1055" s="60" t="s">
        <v>4576</v>
      </c>
      <c r="B1055" s="60" t="s">
        <v>6833</v>
      </c>
      <c r="C1055" s="220">
        <f t="shared" ref="C1055:Q1055" si="973">(C4350/C$3380)/(C7645/C$6675)</f>
        <v>0</v>
      </c>
      <c r="D1055" s="220">
        <f t="shared" si="973"/>
        <v>0</v>
      </c>
      <c r="E1055" s="220">
        <f t="shared" si="973"/>
        <v>0</v>
      </c>
      <c r="F1055" s="220">
        <f t="shared" si="973"/>
        <v>0</v>
      </c>
      <c r="G1055" s="220">
        <f t="shared" si="973"/>
        <v>0</v>
      </c>
      <c r="H1055" s="220">
        <f t="shared" si="973"/>
        <v>0</v>
      </c>
      <c r="I1055" s="220">
        <f t="shared" si="973"/>
        <v>1.4489790878071448E-3</v>
      </c>
      <c r="J1055" s="220">
        <f t="shared" si="973"/>
        <v>0</v>
      </c>
      <c r="K1055" s="220">
        <f t="shared" si="973"/>
        <v>0</v>
      </c>
      <c r="L1055" s="220">
        <f t="shared" si="973"/>
        <v>0</v>
      </c>
      <c r="M1055" s="220">
        <f t="shared" si="973"/>
        <v>0</v>
      </c>
      <c r="N1055" s="220">
        <f t="shared" si="973"/>
        <v>0</v>
      </c>
      <c r="O1055" s="220">
        <f t="shared" si="973"/>
        <v>0</v>
      </c>
      <c r="P1055" s="220">
        <f t="shared" si="973"/>
        <v>0</v>
      </c>
      <c r="Q1055" s="220">
        <f t="shared" si="973"/>
        <v>0</v>
      </c>
    </row>
    <row r="1056" spans="1:17" x14ac:dyDescent="0.25">
      <c r="A1056" s="60" t="s">
        <v>3826</v>
      </c>
      <c r="B1056" s="60" t="s">
        <v>6837</v>
      </c>
      <c r="C1056" s="220">
        <f t="shared" ref="C1056:Q1056" si="974">(C4351/C$3380)/(C7646/C$6675)</f>
        <v>0</v>
      </c>
      <c r="D1056" s="220">
        <f t="shared" si="974"/>
        <v>0</v>
      </c>
      <c r="E1056" s="220">
        <f t="shared" si="974"/>
        <v>0</v>
      </c>
      <c r="F1056" s="220">
        <f t="shared" si="974"/>
        <v>0</v>
      </c>
      <c r="G1056" s="220">
        <f t="shared" si="974"/>
        <v>0.23249257117618355</v>
      </c>
      <c r="H1056" s="220">
        <f t="shared" si="974"/>
        <v>0</v>
      </c>
      <c r="I1056" s="220">
        <f t="shared" si="974"/>
        <v>0</v>
      </c>
      <c r="J1056" s="220">
        <f t="shared" si="974"/>
        <v>0</v>
      </c>
      <c r="K1056" s="220">
        <f t="shared" si="974"/>
        <v>0</v>
      </c>
      <c r="L1056" s="220">
        <f t="shared" si="974"/>
        <v>0</v>
      </c>
      <c r="M1056" s="220">
        <f t="shared" si="974"/>
        <v>0</v>
      </c>
      <c r="N1056" s="220">
        <f t="shared" si="974"/>
        <v>0</v>
      </c>
      <c r="O1056" s="220">
        <f t="shared" si="974"/>
        <v>0</v>
      </c>
      <c r="P1056" s="220">
        <f t="shared" si="974"/>
        <v>0</v>
      </c>
      <c r="Q1056" s="220">
        <f t="shared" si="974"/>
        <v>0</v>
      </c>
    </row>
    <row r="1057" spans="1:17" x14ac:dyDescent="0.25">
      <c r="A1057" s="60" t="s">
        <v>2647</v>
      </c>
      <c r="B1057" s="60" t="s">
        <v>6838</v>
      </c>
      <c r="C1057" s="220">
        <f t="shared" ref="C1057:Q1057" si="975">(C4352/C$3380)/(C7647/C$6675)</f>
        <v>0</v>
      </c>
      <c r="D1057" s="220">
        <f t="shared" si="975"/>
        <v>0</v>
      </c>
      <c r="E1057" s="220">
        <f t="shared" si="975"/>
        <v>0</v>
      </c>
      <c r="F1057" s="220">
        <f t="shared" si="975"/>
        <v>3.3912005993094331E-2</v>
      </c>
      <c r="G1057" s="220">
        <f t="shared" si="975"/>
        <v>0</v>
      </c>
      <c r="H1057" s="220">
        <f t="shared" si="975"/>
        <v>0</v>
      </c>
      <c r="I1057" s="220">
        <f t="shared" si="975"/>
        <v>0</v>
      </c>
      <c r="J1057" s="220">
        <f t="shared" si="975"/>
        <v>0</v>
      </c>
      <c r="K1057" s="220">
        <f t="shared" si="975"/>
        <v>1.5751052374762965E-2</v>
      </c>
      <c r="L1057" s="220">
        <f t="shared" si="975"/>
        <v>0</v>
      </c>
      <c r="M1057" s="220">
        <f t="shared" si="975"/>
        <v>0</v>
      </c>
      <c r="N1057" s="220">
        <f t="shared" si="975"/>
        <v>0</v>
      </c>
      <c r="O1057" s="220">
        <f t="shared" si="975"/>
        <v>0</v>
      </c>
      <c r="P1057" s="220">
        <f t="shared" si="975"/>
        <v>7.5628234642052253E-6</v>
      </c>
      <c r="Q1057" s="220">
        <f t="shared" si="975"/>
        <v>0</v>
      </c>
    </row>
    <row r="1058" spans="1:17" x14ac:dyDescent="0.25">
      <c r="A1058" s="60" t="s">
        <v>3495</v>
      </c>
      <c r="B1058" s="60" t="s">
        <v>6839</v>
      </c>
      <c r="C1058" s="220">
        <f t="shared" ref="C1058:Q1058" si="976">(C4353/C$3380)/(C7648/C$6675)</f>
        <v>8.053251279583419</v>
      </c>
      <c r="D1058" s="220">
        <f t="shared" si="976"/>
        <v>0</v>
      </c>
      <c r="E1058" s="220">
        <f t="shared" si="976"/>
        <v>0</v>
      </c>
      <c r="F1058" s="220">
        <f t="shared" si="976"/>
        <v>0</v>
      </c>
      <c r="G1058" s="220">
        <f t="shared" si="976"/>
        <v>0</v>
      </c>
      <c r="H1058" s="220">
        <f t="shared" si="976"/>
        <v>0</v>
      </c>
      <c r="I1058" s="220">
        <f t="shared" si="976"/>
        <v>6.9947497426273877E-5</v>
      </c>
      <c r="J1058" s="220">
        <f t="shared" si="976"/>
        <v>0</v>
      </c>
      <c r="K1058" s="220">
        <f t="shared" si="976"/>
        <v>0</v>
      </c>
      <c r="L1058" s="220">
        <f t="shared" si="976"/>
        <v>0</v>
      </c>
      <c r="M1058" s="220">
        <f t="shared" si="976"/>
        <v>0</v>
      </c>
      <c r="N1058" s="220">
        <f t="shared" si="976"/>
        <v>0</v>
      </c>
      <c r="O1058" s="220">
        <f t="shared" si="976"/>
        <v>0</v>
      </c>
      <c r="P1058" s="220">
        <f t="shared" si="976"/>
        <v>0</v>
      </c>
      <c r="Q1058" s="220">
        <f t="shared" si="976"/>
        <v>0</v>
      </c>
    </row>
    <row r="1059" spans="1:17" x14ac:dyDescent="0.25">
      <c r="A1059" s="60" t="s">
        <v>977</v>
      </c>
      <c r="B1059" s="60" t="s">
        <v>6843</v>
      </c>
      <c r="C1059" s="220">
        <f t="shared" ref="C1059:Q1059" si="977">(C4354/C$3380)/(C7649/C$6675)</f>
        <v>0</v>
      </c>
      <c r="D1059" s="220">
        <f t="shared" si="977"/>
        <v>0</v>
      </c>
      <c r="E1059" s="220">
        <f t="shared" si="977"/>
        <v>0</v>
      </c>
      <c r="F1059" s="220">
        <f t="shared" si="977"/>
        <v>0</v>
      </c>
      <c r="G1059" s="220">
        <f t="shared" si="977"/>
        <v>0</v>
      </c>
      <c r="H1059" s="220">
        <f t="shared" si="977"/>
        <v>0</v>
      </c>
      <c r="I1059" s="220">
        <f t="shared" si="977"/>
        <v>4.9158552246864652E-6</v>
      </c>
      <c r="J1059" s="220">
        <f t="shared" si="977"/>
        <v>0</v>
      </c>
      <c r="K1059" s="220">
        <f t="shared" si="977"/>
        <v>0</v>
      </c>
      <c r="L1059" s="220">
        <f t="shared" si="977"/>
        <v>0</v>
      </c>
      <c r="M1059" s="220">
        <f t="shared" si="977"/>
        <v>0</v>
      </c>
      <c r="N1059" s="220">
        <f t="shared" si="977"/>
        <v>0</v>
      </c>
      <c r="O1059" s="220">
        <f t="shared" si="977"/>
        <v>0</v>
      </c>
      <c r="P1059" s="220">
        <f t="shared" si="977"/>
        <v>0</v>
      </c>
      <c r="Q1059" s="220">
        <f t="shared" si="977"/>
        <v>0</v>
      </c>
    </row>
    <row r="1060" spans="1:17" x14ac:dyDescent="0.25">
      <c r="A1060" s="60" t="s">
        <v>1186</v>
      </c>
      <c r="B1060" s="60" t="s">
        <v>6844</v>
      </c>
      <c r="C1060" s="220">
        <f t="shared" ref="C1060:Q1060" si="978">(C4355/C$3380)/(C7650/C$6675)</f>
        <v>0</v>
      </c>
      <c r="D1060" s="220">
        <f t="shared" si="978"/>
        <v>0</v>
      </c>
      <c r="E1060" s="220">
        <f t="shared" si="978"/>
        <v>0</v>
      </c>
      <c r="F1060" s="220">
        <f t="shared" si="978"/>
        <v>3.2655513262369908E-2</v>
      </c>
      <c r="G1060" s="220">
        <f t="shared" si="978"/>
        <v>0</v>
      </c>
      <c r="H1060" s="220">
        <f t="shared" si="978"/>
        <v>0</v>
      </c>
      <c r="I1060" s="220">
        <f t="shared" si="978"/>
        <v>0</v>
      </c>
      <c r="J1060" s="220">
        <f t="shared" si="978"/>
        <v>0</v>
      </c>
      <c r="K1060" s="220">
        <f t="shared" si="978"/>
        <v>0</v>
      </c>
      <c r="L1060" s="220">
        <f t="shared" si="978"/>
        <v>0</v>
      </c>
      <c r="M1060" s="220">
        <f t="shared" si="978"/>
        <v>0</v>
      </c>
      <c r="N1060" s="220">
        <f t="shared" si="978"/>
        <v>0</v>
      </c>
      <c r="O1060" s="220">
        <f t="shared" si="978"/>
        <v>0</v>
      </c>
      <c r="P1060" s="220">
        <f t="shared" si="978"/>
        <v>0</v>
      </c>
      <c r="Q1060" s="220">
        <f t="shared" si="978"/>
        <v>1.1826043629380138E-5</v>
      </c>
    </row>
    <row r="1061" spans="1:17" x14ac:dyDescent="0.25">
      <c r="A1061" s="60" t="s">
        <v>2024</v>
      </c>
      <c r="B1061" s="60" t="s">
        <v>6845</v>
      </c>
      <c r="C1061" s="220">
        <f t="shared" ref="C1061:Q1061" si="979">(C4356/C$3380)/(C7651/C$6675)</f>
        <v>0</v>
      </c>
      <c r="D1061" s="220">
        <f t="shared" si="979"/>
        <v>0</v>
      </c>
      <c r="E1061" s="220">
        <f t="shared" si="979"/>
        <v>0</v>
      </c>
      <c r="F1061" s="220">
        <f t="shared" si="979"/>
        <v>0</v>
      </c>
      <c r="G1061" s="220">
        <f t="shared" si="979"/>
        <v>0</v>
      </c>
      <c r="H1061" s="220">
        <f t="shared" si="979"/>
        <v>0</v>
      </c>
      <c r="I1061" s="220">
        <f t="shared" si="979"/>
        <v>0</v>
      </c>
      <c r="J1061" s="220">
        <f t="shared" si="979"/>
        <v>0</v>
      </c>
      <c r="K1061" s="220">
        <f t="shared" si="979"/>
        <v>0</v>
      </c>
      <c r="L1061" s="220">
        <f t="shared" si="979"/>
        <v>0</v>
      </c>
      <c r="M1061" s="220">
        <f t="shared" si="979"/>
        <v>0</v>
      </c>
      <c r="N1061" s="220">
        <f t="shared" si="979"/>
        <v>0</v>
      </c>
      <c r="O1061" s="220">
        <f t="shared" si="979"/>
        <v>0</v>
      </c>
      <c r="P1061" s="220">
        <f t="shared" si="979"/>
        <v>2.9125717805422356E-2</v>
      </c>
      <c r="Q1061" s="220">
        <f t="shared" si="979"/>
        <v>0</v>
      </c>
    </row>
    <row r="1062" spans="1:17" x14ac:dyDescent="0.25">
      <c r="A1062" s="60" t="s">
        <v>1787</v>
      </c>
      <c r="B1062" s="60" t="s">
        <v>6846</v>
      </c>
      <c r="C1062" s="220">
        <f t="shared" ref="C1062:Q1062" si="980">(C4357/C$3380)/(C7652/C$6675)</f>
        <v>0</v>
      </c>
      <c r="D1062" s="220">
        <f t="shared" si="980"/>
        <v>0</v>
      </c>
      <c r="E1062" s="220">
        <f t="shared" si="980"/>
        <v>0</v>
      </c>
      <c r="F1062" s="220">
        <f t="shared" si="980"/>
        <v>3.849631652403452E-2</v>
      </c>
      <c r="G1062" s="220">
        <f t="shared" si="980"/>
        <v>0</v>
      </c>
      <c r="H1062" s="220">
        <f t="shared" si="980"/>
        <v>1.2059840282578711E-5</v>
      </c>
      <c r="I1062" s="220">
        <f t="shared" si="980"/>
        <v>0</v>
      </c>
      <c r="J1062" s="220">
        <f t="shared" si="980"/>
        <v>5.217763893357417E-3</v>
      </c>
      <c r="K1062" s="220">
        <f t="shared" si="980"/>
        <v>0</v>
      </c>
      <c r="L1062" s="220">
        <f t="shared" si="980"/>
        <v>1.8372526586483897E-4</v>
      </c>
      <c r="M1062" s="220">
        <f t="shared" si="980"/>
        <v>0</v>
      </c>
      <c r="N1062" s="220">
        <f t="shared" si="980"/>
        <v>0</v>
      </c>
      <c r="O1062" s="220">
        <f t="shared" si="980"/>
        <v>0</v>
      </c>
      <c r="P1062" s="220">
        <f t="shared" si="980"/>
        <v>0</v>
      </c>
      <c r="Q1062" s="220">
        <f t="shared" si="980"/>
        <v>0</v>
      </c>
    </row>
    <row r="1063" spans="1:17" x14ac:dyDescent="0.25">
      <c r="A1063" s="60" t="s">
        <v>1754</v>
      </c>
      <c r="B1063" s="60" t="s">
        <v>6847</v>
      </c>
      <c r="C1063" s="220">
        <f t="shared" ref="C1063:Q1063" si="981">(C4358/C$3380)/(C7653/C$6675)</f>
        <v>0</v>
      </c>
      <c r="D1063" s="220">
        <f t="shared" si="981"/>
        <v>0</v>
      </c>
      <c r="E1063" s="220">
        <f t="shared" si="981"/>
        <v>0</v>
      </c>
      <c r="F1063" s="220">
        <f t="shared" si="981"/>
        <v>0</v>
      </c>
      <c r="G1063" s="220">
        <f t="shared" si="981"/>
        <v>0</v>
      </c>
      <c r="H1063" s="220">
        <f t="shared" si="981"/>
        <v>0</v>
      </c>
      <c r="I1063" s="220">
        <f t="shared" si="981"/>
        <v>0</v>
      </c>
      <c r="J1063" s="220">
        <f t="shared" si="981"/>
        <v>0</v>
      </c>
      <c r="K1063" s="220">
        <f t="shared" si="981"/>
        <v>0</v>
      </c>
      <c r="L1063" s="220">
        <f t="shared" si="981"/>
        <v>0</v>
      </c>
      <c r="M1063" s="220">
        <f t="shared" si="981"/>
        <v>0</v>
      </c>
      <c r="N1063" s="220">
        <f t="shared" si="981"/>
        <v>0</v>
      </c>
      <c r="O1063" s="220">
        <f t="shared" si="981"/>
        <v>0</v>
      </c>
      <c r="P1063" s="220">
        <f t="shared" si="981"/>
        <v>0</v>
      </c>
      <c r="Q1063" s="220">
        <f t="shared" si="981"/>
        <v>9.5505789017057644E-3</v>
      </c>
    </row>
    <row r="1064" spans="1:17" x14ac:dyDescent="0.25">
      <c r="A1064" s="60" t="s">
        <v>1965</v>
      </c>
      <c r="B1064" s="60" t="s">
        <v>6848</v>
      </c>
      <c r="C1064" s="220">
        <f t="shared" ref="C1064:Q1064" si="982">(C4359/C$3380)/(C7654/C$6675)</f>
        <v>0</v>
      </c>
      <c r="D1064" s="220">
        <f t="shared" si="982"/>
        <v>0</v>
      </c>
      <c r="E1064" s="220">
        <f t="shared" si="982"/>
        <v>0</v>
      </c>
      <c r="F1064" s="220">
        <f t="shared" si="982"/>
        <v>9.3717204695278021E-4</v>
      </c>
      <c r="G1064" s="220">
        <f t="shared" si="982"/>
        <v>0</v>
      </c>
      <c r="H1064" s="220">
        <f t="shared" si="982"/>
        <v>0</v>
      </c>
      <c r="I1064" s="220">
        <f t="shared" si="982"/>
        <v>0</v>
      </c>
      <c r="J1064" s="220">
        <f t="shared" si="982"/>
        <v>0</v>
      </c>
      <c r="K1064" s="220">
        <f t="shared" si="982"/>
        <v>0</v>
      </c>
      <c r="L1064" s="220">
        <f t="shared" si="982"/>
        <v>0</v>
      </c>
      <c r="M1064" s="220">
        <f t="shared" si="982"/>
        <v>0</v>
      </c>
      <c r="N1064" s="220">
        <f t="shared" si="982"/>
        <v>0</v>
      </c>
      <c r="O1064" s="220">
        <f t="shared" si="982"/>
        <v>1.2355825037629938E-3</v>
      </c>
      <c r="P1064" s="220">
        <f t="shared" si="982"/>
        <v>0</v>
      </c>
      <c r="Q1064" s="220">
        <f t="shared" si="982"/>
        <v>0</v>
      </c>
    </row>
    <row r="1065" spans="1:17" x14ac:dyDescent="0.25">
      <c r="A1065" s="60" t="s">
        <v>2578</v>
      </c>
      <c r="B1065" s="60" t="s">
        <v>6849</v>
      </c>
      <c r="C1065" s="220">
        <f t="shared" ref="C1065:Q1065" si="983">(C4360/C$3380)/(C7655/C$6675)</f>
        <v>6.2924293936537342E-3</v>
      </c>
      <c r="D1065" s="220">
        <f t="shared" si="983"/>
        <v>0</v>
      </c>
      <c r="E1065" s="220">
        <f t="shared" si="983"/>
        <v>1.5711745887913933</v>
      </c>
      <c r="F1065" s="220">
        <f t="shared" si="983"/>
        <v>0</v>
      </c>
      <c r="G1065" s="220">
        <f t="shared" si="983"/>
        <v>0</v>
      </c>
      <c r="H1065" s="220">
        <f t="shared" si="983"/>
        <v>0</v>
      </c>
      <c r="I1065" s="220">
        <f t="shared" si="983"/>
        <v>0</v>
      </c>
      <c r="J1065" s="220">
        <f t="shared" si="983"/>
        <v>0</v>
      </c>
      <c r="K1065" s="220">
        <f t="shared" si="983"/>
        <v>0</v>
      </c>
      <c r="L1065" s="220">
        <f t="shared" si="983"/>
        <v>0</v>
      </c>
      <c r="M1065" s="220">
        <f t="shared" si="983"/>
        <v>0</v>
      </c>
      <c r="N1065" s="220">
        <f t="shared" si="983"/>
        <v>0</v>
      </c>
      <c r="O1065" s="220">
        <f t="shared" si="983"/>
        <v>0.14509954565718913</v>
      </c>
      <c r="P1065" s="220">
        <f t="shared" si="983"/>
        <v>0</v>
      </c>
      <c r="Q1065" s="220">
        <f t="shared" si="983"/>
        <v>0</v>
      </c>
    </row>
    <row r="1066" spans="1:17" x14ac:dyDescent="0.25">
      <c r="A1066" s="60" t="s">
        <v>1694</v>
      </c>
      <c r="B1066" s="60" t="s">
        <v>6850</v>
      </c>
      <c r="C1066" s="220">
        <f t="shared" ref="C1066:Q1066" si="984">(C4361/C$3380)/(C7656/C$6675)</f>
        <v>0</v>
      </c>
      <c r="D1066" s="220">
        <f t="shared" si="984"/>
        <v>5.4609429666470474E-4</v>
      </c>
      <c r="E1066" s="220">
        <f t="shared" si="984"/>
        <v>0</v>
      </c>
      <c r="F1066" s="220">
        <f t="shared" si="984"/>
        <v>0</v>
      </c>
      <c r="G1066" s="220">
        <f t="shared" si="984"/>
        <v>0</v>
      </c>
      <c r="H1066" s="220">
        <f t="shared" si="984"/>
        <v>0</v>
      </c>
      <c r="I1066" s="220">
        <f t="shared" si="984"/>
        <v>0</v>
      </c>
      <c r="J1066" s="220">
        <f t="shared" si="984"/>
        <v>0</v>
      </c>
      <c r="K1066" s="220">
        <f t="shared" si="984"/>
        <v>0</v>
      </c>
      <c r="L1066" s="220">
        <f t="shared" si="984"/>
        <v>0</v>
      </c>
      <c r="M1066" s="220">
        <f t="shared" si="984"/>
        <v>0</v>
      </c>
      <c r="N1066" s="220">
        <f t="shared" si="984"/>
        <v>0</v>
      </c>
      <c r="O1066" s="220">
        <f t="shared" si="984"/>
        <v>0</v>
      </c>
      <c r="P1066" s="220">
        <f t="shared" si="984"/>
        <v>0</v>
      </c>
      <c r="Q1066" s="220">
        <f t="shared" si="984"/>
        <v>0</v>
      </c>
    </row>
    <row r="1067" spans="1:17" x14ac:dyDescent="0.25">
      <c r="A1067" s="60" t="s">
        <v>1452</v>
      </c>
      <c r="B1067" s="60" t="s">
        <v>6851</v>
      </c>
      <c r="C1067" s="220">
        <f t="shared" ref="C1067:Q1067" si="985">(C4362/C$3380)/(C7657/C$6675)</f>
        <v>0</v>
      </c>
      <c r="D1067" s="220">
        <f t="shared" si="985"/>
        <v>0</v>
      </c>
      <c r="E1067" s="220">
        <f t="shared" si="985"/>
        <v>0</v>
      </c>
      <c r="F1067" s="220">
        <f t="shared" si="985"/>
        <v>0</v>
      </c>
      <c r="G1067" s="220">
        <f t="shared" si="985"/>
        <v>0</v>
      </c>
      <c r="H1067" s="220">
        <f t="shared" si="985"/>
        <v>0</v>
      </c>
      <c r="I1067" s="220">
        <f t="shared" si="985"/>
        <v>8.8565876574908664E-5</v>
      </c>
      <c r="J1067" s="220">
        <f t="shared" si="985"/>
        <v>0</v>
      </c>
      <c r="K1067" s="220">
        <f t="shared" si="985"/>
        <v>0</v>
      </c>
      <c r="L1067" s="220">
        <f t="shared" si="985"/>
        <v>0</v>
      </c>
      <c r="M1067" s="220">
        <f t="shared" si="985"/>
        <v>0</v>
      </c>
      <c r="N1067" s="220">
        <f t="shared" si="985"/>
        <v>0</v>
      </c>
      <c r="O1067" s="220">
        <f t="shared" si="985"/>
        <v>0</v>
      </c>
      <c r="P1067" s="220">
        <f t="shared" si="985"/>
        <v>0</v>
      </c>
      <c r="Q1067" s="220">
        <f t="shared" si="985"/>
        <v>1.8044919555562726E-3</v>
      </c>
    </row>
    <row r="1068" spans="1:17" x14ac:dyDescent="0.25">
      <c r="A1068" s="60" t="s">
        <v>10448</v>
      </c>
      <c r="B1068" s="60" t="s">
        <v>10449</v>
      </c>
      <c r="C1068" s="220">
        <f t="shared" ref="C1068:Q1068" si="986">(C4363/C$3380)/(C7658/C$6675)</f>
        <v>0</v>
      </c>
      <c r="D1068" s="220">
        <f t="shared" si="986"/>
        <v>0</v>
      </c>
      <c r="E1068" s="220">
        <f t="shared" si="986"/>
        <v>0</v>
      </c>
      <c r="F1068" s="220">
        <f t="shared" si="986"/>
        <v>4.0453747018755643E-4</v>
      </c>
      <c r="G1068" s="220">
        <f t="shared" si="986"/>
        <v>4.5031867753770217E-4</v>
      </c>
      <c r="H1068" s="220">
        <f t="shared" si="986"/>
        <v>2.9877756410095618E-4</v>
      </c>
      <c r="I1068" s="220">
        <f t="shared" si="986"/>
        <v>4.7298051183409301E-3</v>
      </c>
      <c r="J1068" s="220">
        <f t="shared" si="986"/>
        <v>1.9809191191124466E-4</v>
      </c>
      <c r="K1068" s="220">
        <f t="shared" si="986"/>
        <v>6.5546642286178503E-3</v>
      </c>
      <c r="L1068" s="220">
        <f t="shared" si="986"/>
        <v>0</v>
      </c>
      <c r="M1068" s="220">
        <f t="shared" si="986"/>
        <v>0</v>
      </c>
      <c r="N1068" s="220">
        <f t="shared" si="986"/>
        <v>4.5207942457239437E-3</v>
      </c>
      <c r="O1068" s="220">
        <f t="shared" si="986"/>
        <v>0</v>
      </c>
      <c r="P1068" s="220">
        <f t="shared" si="986"/>
        <v>0</v>
      </c>
      <c r="Q1068" s="220">
        <f t="shared" si="986"/>
        <v>2.3967670221245224E-3</v>
      </c>
    </row>
    <row r="1069" spans="1:17" x14ac:dyDescent="0.25">
      <c r="A1069" s="60" t="s">
        <v>10450</v>
      </c>
      <c r="B1069" s="60" t="s">
        <v>10451</v>
      </c>
      <c r="C1069" s="220">
        <f t="shared" ref="C1069:Q1069" si="987">(C4364/C$3380)/(C7659/C$6675)</f>
        <v>0</v>
      </c>
      <c r="D1069" s="220">
        <f t="shared" si="987"/>
        <v>0</v>
      </c>
      <c r="E1069" s="220">
        <f t="shared" si="987"/>
        <v>0</v>
      </c>
      <c r="F1069" s="220">
        <f t="shared" si="987"/>
        <v>0</v>
      </c>
      <c r="G1069" s="220">
        <f t="shared" si="987"/>
        <v>1.2698170552407649E-2</v>
      </c>
      <c r="H1069" s="220">
        <f t="shared" si="987"/>
        <v>2.5336413047435789E-4</v>
      </c>
      <c r="I1069" s="220">
        <f t="shared" si="987"/>
        <v>0</v>
      </c>
      <c r="J1069" s="220">
        <f t="shared" si="987"/>
        <v>0</v>
      </c>
      <c r="K1069" s="220">
        <f t="shared" si="987"/>
        <v>8.1654279565349513E-3</v>
      </c>
      <c r="L1069" s="220">
        <f t="shared" si="987"/>
        <v>0</v>
      </c>
      <c r="M1069" s="220">
        <f t="shared" si="987"/>
        <v>0</v>
      </c>
      <c r="N1069" s="220">
        <f t="shared" si="987"/>
        <v>0</v>
      </c>
      <c r="O1069" s="220">
        <f t="shared" si="987"/>
        <v>0</v>
      </c>
      <c r="P1069" s="220">
        <f t="shared" si="987"/>
        <v>4.3743650582846478E-3</v>
      </c>
      <c r="Q1069" s="220">
        <f t="shared" si="987"/>
        <v>0</v>
      </c>
    </row>
    <row r="1070" spans="1:17" x14ac:dyDescent="0.25">
      <c r="A1070" s="60" t="s">
        <v>10452</v>
      </c>
      <c r="B1070" s="60" t="s">
        <v>10453</v>
      </c>
      <c r="C1070" s="220">
        <f t="shared" ref="C1070:Q1070" si="988">(C4365/C$3380)/(C7660/C$6675)</f>
        <v>3.6271222085136274E-3</v>
      </c>
      <c r="D1070" s="220">
        <f t="shared" si="988"/>
        <v>0</v>
      </c>
      <c r="E1070" s="220">
        <f t="shared" si="988"/>
        <v>0</v>
      </c>
      <c r="F1070" s="220">
        <f t="shared" si="988"/>
        <v>2.1860887414064168E-3</v>
      </c>
      <c r="G1070" s="220">
        <f t="shared" si="988"/>
        <v>1.6463910700643476E-3</v>
      </c>
      <c r="H1070" s="220">
        <f t="shared" si="988"/>
        <v>3.2545604884419003E-3</v>
      </c>
      <c r="I1070" s="220">
        <f t="shared" si="988"/>
        <v>7.5166660880772201E-2</v>
      </c>
      <c r="J1070" s="220">
        <f t="shared" si="988"/>
        <v>6.1036173080889801E-3</v>
      </c>
      <c r="K1070" s="220">
        <f t="shared" si="988"/>
        <v>6.4920982144701239E-3</v>
      </c>
      <c r="L1070" s="220">
        <f t="shared" si="988"/>
        <v>1.2906663686585123E-2</v>
      </c>
      <c r="M1070" s="220">
        <f t="shared" si="988"/>
        <v>0</v>
      </c>
      <c r="N1070" s="220">
        <f t="shared" si="988"/>
        <v>1.4530483284891978E-2</v>
      </c>
      <c r="O1070" s="220">
        <f t="shared" si="988"/>
        <v>9.9609759267821384E-4</v>
      </c>
      <c r="P1070" s="220">
        <f t="shared" si="988"/>
        <v>1.0450017645616616E-4</v>
      </c>
      <c r="Q1070" s="220">
        <f t="shared" si="988"/>
        <v>0</v>
      </c>
    </row>
    <row r="1071" spans="1:17" x14ac:dyDescent="0.25">
      <c r="A1071" s="60" t="s">
        <v>10454</v>
      </c>
      <c r="B1071" s="60" t="s">
        <v>10455</v>
      </c>
      <c r="C1071" s="220">
        <f t="shared" ref="C1071:Q1071" si="989">(C4366/C$3380)/(C7661/C$6675)</f>
        <v>0.67848428135015293</v>
      </c>
      <c r="D1071" s="220">
        <f t="shared" si="989"/>
        <v>0</v>
      </c>
      <c r="E1071" s="220">
        <f t="shared" si="989"/>
        <v>0</v>
      </c>
      <c r="F1071" s="220">
        <f t="shared" si="989"/>
        <v>0.15872212004354264</v>
      </c>
      <c r="G1071" s="220">
        <f t="shared" si="989"/>
        <v>0</v>
      </c>
      <c r="H1071" s="220">
        <f t="shared" si="989"/>
        <v>8.1594035012757832E-2</v>
      </c>
      <c r="I1071" s="220">
        <f t="shared" si="989"/>
        <v>1.0244423703182526E-3</v>
      </c>
      <c r="J1071" s="220">
        <f t="shared" si="989"/>
        <v>0</v>
      </c>
      <c r="K1071" s="220">
        <f t="shared" si="989"/>
        <v>5.3564297301649192E-3</v>
      </c>
      <c r="L1071" s="220">
        <f t="shared" si="989"/>
        <v>0</v>
      </c>
      <c r="M1071" s="220">
        <f t="shared" si="989"/>
        <v>0</v>
      </c>
      <c r="N1071" s="220">
        <f t="shared" si="989"/>
        <v>0</v>
      </c>
      <c r="O1071" s="220">
        <f t="shared" si="989"/>
        <v>0</v>
      </c>
      <c r="P1071" s="220">
        <f t="shared" si="989"/>
        <v>7.6897857716623316E-2</v>
      </c>
      <c r="Q1071" s="220">
        <f t="shared" si="989"/>
        <v>0</v>
      </c>
    </row>
    <row r="1072" spans="1:17" x14ac:dyDescent="0.25">
      <c r="A1072" s="60" t="s">
        <v>10456</v>
      </c>
      <c r="B1072" s="60" t="s">
        <v>10457</v>
      </c>
      <c r="C1072" s="220">
        <f t="shared" ref="C1072:Q1072" si="990">(C4367/C$3380)/(C7662/C$6675)</f>
        <v>3.0183404040564719E-3</v>
      </c>
      <c r="D1072" s="220">
        <f t="shared" si="990"/>
        <v>0</v>
      </c>
      <c r="E1072" s="220">
        <f t="shared" si="990"/>
        <v>0</v>
      </c>
      <c r="F1072" s="220">
        <f t="shared" si="990"/>
        <v>1.3611139408117886E-2</v>
      </c>
      <c r="G1072" s="220">
        <f t="shared" si="990"/>
        <v>5.2270314941052828E-3</v>
      </c>
      <c r="H1072" s="220">
        <f t="shared" si="990"/>
        <v>4.7952002863212786E-3</v>
      </c>
      <c r="I1072" s="220">
        <f t="shared" si="990"/>
        <v>3.8434740501796794E-2</v>
      </c>
      <c r="J1072" s="220">
        <f t="shared" si="990"/>
        <v>8.6473977282529389E-4</v>
      </c>
      <c r="K1072" s="220">
        <f t="shared" si="990"/>
        <v>3.8319921555137672E-2</v>
      </c>
      <c r="L1072" s="220">
        <f t="shared" si="990"/>
        <v>0.19360939887588136</v>
      </c>
      <c r="M1072" s="220">
        <f t="shared" si="990"/>
        <v>5.2194187477296291E-3</v>
      </c>
      <c r="N1072" s="220">
        <f t="shared" si="990"/>
        <v>5.901882859164766E-3</v>
      </c>
      <c r="O1072" s="220">
        <f t="shared" si="990"/>
        <v>3.0335604785337402E-3</v>
      </c>
      <c r="P1072" s="220">
        <f t="shared" si="990"/>
        <v>0.65167739873960717</v>
      </c>
      <c r="Q1072" s="220">
        <f t="shared" si="990"/>
        <v>8.1271347377465594E-2</v>
      </c>
    </row>
    <row r="1073" spans="1:17" x14ac:dyDescent="0.25">
      <c r="A1073" s="60" t="s">
        <v>10458</v>
      </c>
      <c r="B1073" s="60" t="s">
        <v>10459</v>
      </c>
      <c r="C1073" s="220">
        <f t="shared" ref="C1073:Q1073" si="991">(C4368/C$3380)/(C7663/C$6675)</f>
        <v>0</v>
      </c>
      <c r="D1073" s="220">
        <f t="shared" si="991"/>
        <v>0</v>
      </c>
      <c r="E1073" s="220">
        <f t="shared" si="991"/>
        <v>0</v>
      </c>
      <c r="F1073" s="220">
        <f t="shared" si="991"/>
        <v>8.4195614989650142E-3</v>
      </c>
      <c r="G1073" s="220">
        <f t="shared" si="991"/>
        <v>1.4677878853346217E-3</v>
      </c>
      <c r="H1073" s="220">
        <f t="shared" si="991"/>
        <v>7.3807047875222066E-4</v>
      </c>
      <c r="I1073" s="220">
        <f t="shared" si="991"/>
        <v>4.3540363262534881E-4</v>
      </c>
      <c r="J1073" s="220">
        <f t="shared" si="991"/>
        <v>4.060929133429726E-3</v>
      </c>
      <c r="K1073" s="220">
        <f t="shared" si="991"/>
        <v>2.5581662710784646E-4</v>
      </c>
      <c r="L1073" s="220">
        <f t="shared" si="991"/>
        <v>1.0652332100993698E-2</v>
      </c>
      <c r="M1073" s="220">
        <f t="shared" si="991"/>
        <v>0</v>
      </c>
      <c r="N1073" s="220">
        <f t="shared" si="991"/>
        <v>3.5792938804953983E-3</v>
      </c>
      <c r="O1073" s="220">
        <f t="shared" si="991"/>
        <v>0</v>
      </c>
      <c r="P1073" s="220">
        <f t="shared" si="991"/>
        <v>0</v>
      </c>
      <c r="Q1073" s="220">
        <f t="shared" si="991"/>
        <v>0</v>
      </c>
    </row>
    <row r="1074" spans="1:17" x14ac:dyDescent="0.25">
      <c r="A1074" s="60" t="s">
        <v>10460</v>
      </c>
      <c r="B1074" s="60" t="s">
        <v>10461</v>
      </c>
      <c r="C1074" s="220">
        <f t="shared" ref="C1074:Q1074" si="992">(C4369/C$3380)/(C7664/C$6675)</f>
        <v>0</v>
      </c>
      <c r="D1074" s="220">
        <f t="shared" si="992"/>
        <v>0</v>
      </c>
      <c r="E1074" s="220">
        <f t="shared" si="992"/>
        <v>2.8256467184284418E-2</v>
      </c>
      <c r="F1074" s="220">
        <f t="shared" si="992"/>
        <v>3.9841330992048746E-4</v>
      </c>
      <c r="G1074" s="220">
        <f t="shared" si="992"/>
        <v>1.2990163842248651E-3</v>
      </c>
      <c r="H1074" s="220">
        <f t="shared" si="992"/>
        <v>0</v>
      </c>
      <c r="I1074" s="220">
        <f t="shared" si="992"/>
        <v>1.4630881436579585E-4</v>
      </c>
      <c r="J1074" s="220">
        <f t="shared" si="992"/>
        <v>0</v>
      </c>
      <c r="K1074" s="220">
        <f t="shared" si="992"/>
        <v>0</v>
      </c>
      <c r="L1074" s="220">
        <f t="shared" si="992"/>
        <v>0</v>
      </c>
      <c r="M1074" s="220">
        <f t="shared" si="992"/>
        <v>0</v>
      </c>
      <c r="N1074" s="220">
        <f t="shared" si="992"/>
        <v>630.87518719081504</v>
      </c>
      <c r="O1074" s="220">
        <f t="shared" si="992"/>
        <v>0</v>
      </c>
      <c r="P1074" s="220">
        <f t="shared" si="992"/>
        <v>0</v>
      </c>
      <c r="Q1074" s="220">
        <f t="shared" si="992"/>
        <v>0</v>
      </c>
    </row>
    <row r="1075" spans="1:17" x14ac:dyDescent="0.25">
      <c r="A1075" s="60" t="s">
        <v>10462</v>
      </c>
      <c r="B1075" s="60" t="s">
        <v>10463</v>
      </c>
      <c r="C1075" s="220">
        <f t="shared" ref="C1075:Q1075" si="993">(C4370/C$3380)/(C7665/C$6675)</f>
        <v>0</v>
      </c>
      <c r="D1075" s="220">
        <f t="shared" si="993"/>
        <v>0</v>
      </c>
      <c r="E1075" s="220">
        <f t="shared" si="993"/>
        <v>2.8581353799272749E-3</v>
      </c>
      <c r="F1075" s="220">
        <f t="shared" si="993"/>
        <v>4.0483424570428549E-2</v>
      </c>
      <c r="G1075" s="220">
        <f t="shared" si="993"/>
        <v>5.6762515372741067E-2</v>
      </c>
      <c r="H1075" s="220">
        <f t="shared" si="993"/>
        <v>4.057533445293836E-3</v>
      </c>
      <c r="I1075" s="220">
        <f t="shared" si="993"/>
        <v>4.6527181817906937E-2</v>
      </c>
      <c r="J1075" s="220">
        <f t="shared" si="993"/>
        <v>1.8350880119522836E-2</v>
      </c>
      <c r="K1075" s="220">
        <f t="shared" si="993"/>
        <v>0.13697840299515859</v>
      </c>
      <c r="L1075" s="220">
        <f t="shared" si="993"/>
        <v>0.26147304893580986</v>
      </c>
      <c r="M1075" s="220">
        <f t="shared" si="993"/>
        <v>0</v>
      </c>
      <c r="N1075" s="220">
        <f t="shared" si="993"/>
        <v>2.3825663178599826E-2</v>
      </c>
      <c r="O1075" s="220">
        <f t="shared" si="993"/>
        <v>0.28059472482191383</v>
      </c>
      <c r="P1075" s="220">
        <f t="shared" si="993"/>
        <v>8.8778303401679109E-3</v>
      </c>
      <c r="Q1075" s="220">
        <f t="shared" si="993"/>
        <v>3.6368833920394545E-4</v>
      </c>
    </row>
    <row r="1076" spans="1:17" x14ac:dyDescent="0.25">
      <c r="A1076" s="60" t="s">
        <v>96</v>
      </c>
      <c r="B1076" s="60" t="s">
        <v>6871</v>
      </c>
      <c r="C1076" s="220">
        <f t="shared" ref="C1076:Q1076" si="994">(C4371/C$3380)/(C7666/C$6675)</f>
        <v>0.23092916008041431</v>
      </c>
      <c r="D1076" s="220">
        <f t="shared" si="994"/>
        <v>1.4376867802811237</v>
      </c>
      <c r="E1076" s="220">
        <f t="shared" si="994"/>
        <v>0.54031569472637664</v>
      </c>
      <c r="F1076" s="220">
        <f t="shared" si="994"/>
        <v>1.7662987746084304</v>
      </c>
      <c r="G1076" s="220">
        <f t="shared" si="994"/>
        <v>6.8429124225502028E-2</v>
      </c>
      <c r="H1076" s="220">
        <f t="shared" si="994"/>
        <v>5.2820042693582973E-4</v>
      </c>
      <c r="I1076" s="220">
        <f t="shared" si="994"/>
        <v>9.6803491216752087E-4</v>
      </c>
      <c r="J1076" s="220">
        <f t="shared" si="994"/>
        <v>0</v>
      </c>
      <c r="K1076" s="220">
        <f t="shared" si="994"/>
        <v>5.1129211573501944E-4</v>
      </c>
      <c r="L1076" s="220">
        <f t="shared" si="994"/>
        <v>7.4412975222331234E-4</v>
      </c>
      <c r="M1076" s="220">
        <f t="shared" si="994"/>
        <v>5.2184951778243066E-4</v>
      </c>
      <c r="N1076" s="220">
        <f t="shared" si="994"/>
        <v>0</v>
      </c>
      <c r="O1076" s="220">
        <f t="shared" si="994"/>
        <v>4.3691481986591078E-4</v>
      </c>
      <c r="P1076" s="220">
        <f t="shared" si="994"/>
        <v>0</v>
      </c>
      <c r="Q1076" s="220">
        <f t="shared" si="994"/>
        <v>0</v>
      </c>
    </row>
    <row r="1077" spans="1:17" x14ac:dyDescent="0.25">
      <c r="A1077" s="60" t="s">
        <v>75</v>
      </c>
      <c r="B1077" s="60" t="s">
        <v>6872</v>
      </c>
      <c r="C1077" s="220">
        <f t="shared" ref="C1077:Q1077" si="995">(C4372/C$3380)/(C7667/C$6675)</f>
        <v>0.21554575175180027</v>
      </c>
      <c r="D1077" s="220">
        <f t="shared" si="995"/>
        <v>2.6550016767782396</v>
      </c>
      <c r="E1077" s="220">
        <f t="shared" si="995"/>
        <v>0.42228653492694934</v>
      </c>
      <c r="F1077" s="220">
        <f t="shared" si="995"/>
        <v>1.5131808838105523</v>
      </c>
      <c r="G1077" s="220">
        <f t="shared" si="995"/>
        <v>2.313979637783466E-2</v>
      </c>
      <c r="H1077" s="220">
        <f t="shared" si="995"/>
        <v>1.1823781380326777E-3</v>
      </c>
      <c r="I1077" s="220">
        <f t="shared" si="995"/>
        <v>4.4610871773824683E-6</v>
      </c>
      <c r="J1077" s="220">
        <f t="shared" si="995"/>
        <v>2.3001339501674876E-5</v>
      </c>
      <c r="K1077" s="220">
        <f t="shared" si="995"/>
        <v>1.5477096072723472E-3</v>
      </c>
      <c r="L1077" s="220">
        <f t="shared" si="995"/>
        <v>0</v>
      </c>
      <c r="M1077" s="220">
        <f t="shared" si="995"/>
        <v>0</v>
      </c>
      <c r="N1077" s="220">
        <f t="shared" si="995"/>
        <v>6.3530510866968779E-4</v>
      </c>
      <c r="O1077" s="220">
        <f t="shared" si="995"/>
        <v>0</v>
      </c>
      <c r="P1077" s="220">
        <f t="shared" si="995"/>
        <v>0</v>
      </c>
      <c r="Q1077" s="220">
        <f t="shared" si="995"/>
        <v>1.0128644064946091E-2</v>
      </c>
    </row>
    <row r="1078" spans="1:17" x14ac:dyDescent="0.25">
      <c r="A1078" s="60" t="s">
        <v>1809</v>
      </c>
      <c r="B1078" s="60" t="s">
        <v>6873</v>
      </c>
      <c r="C1078" s="220">
        <f t="shared" ref="C1078:Q1078" si="996">(C4373/C$3380)/(C7668/C$6675)</f>
        <v>0</v>
      </c>
      <c r="D1078" s="220">
        <f t="shared" si="996"/>
        <v>0</v>
      </c>
      <c r="E1078" s="220">
        <f t="shared" si="996"/>
        <v>0</v>
      </c>
      <c r="F1078" s="220">
        <f t="shared" si="996"/>
        <v>3.1058768254743412</v>
      </c>
      <c r="G1078" s="220">
        <f t="shared" si="996"/>
        <v>0</v>
      </c>
      <c r="H1078" s="220">
        <f t="shared" si="996"/>
        <v>0.63364022707333034</v>
      </c>
      <c r="I1078" s="220">
        <f t="shared" si="996"/>
        <v>0.52858741427665012</v>
      </c>
      <c r="J1078" s="220">
        <f t="shared" si="996"/>
        <v>1.7240148544665759</v>
      </c>
      <c r="K1078" s="220">
        <f t="shared" si="996"/>
        <v>5.9796454040496588E-3</v>
      </c>
      <c r="L1078" s="220">
        <f t="shared" si="996"/>
        <v>0</v>
      </c>
      <c r="M1078" s="220">
        <f t="shared" si="996"/>
        <v>0</v>
      </c>
      <c r="N1078" s="220">
        <f t="shared" si="996"/>
        <v>0</v>
      </c>
      <c r="O1078" s="220">
        <f t="shared" si="996"/>
        <v>5.9492761974528213E-2</v>
      </c>
      <c r="P1078" s="220">
        <f t="shared" si="996"/>
        <v>0</v>
      </c>
      <c r="Q1078" s="220">
        <f t="shared" si="996"/>
        <v>0</v>
      </c>
    </row>
    <row r="1079" spans="1:17" x14ac:dyDescent="0.25">
      <c r="A1079" s="60" t="s">
        <v>2694</v>
      </c>
      <c r="B1079" s="60" t="s">
        <v>6874</v>
      </c>
      <c r="C1079" s="220">
        <f t="shared" ref="C1079:Q1079" si="997">(C4374/C$3380)/(C7669/C$6675)</f>
        <v>0</v>
      </c>
      <c r="D1079" s="220">
        <f t="shared" si="997"/>
        <v>0</v>
      </c>
      <c r="E1079" s="220">
        <f t="shared" si="997"/>
        <v>0</v>
      </c>
      <c r="F1079" s="220">
        <f t="shared" si="997"/>
        <v>1.1331728896638579E-2</v>
      </c>
      <c r="G1079" s="220">
        <f t="shared" si="997"/>
        <v>0</v>
      </c>
      <c r="H1079" s="220">
        <f t="shared" si="997"/>
        <v>0</v>
      </c>
      <c r="I1079" s="220">
        <f t="shared" si="997"/>
        <v>0</v>
      </c>
      <c r="J1079" s="220">
        <f t="shared" si="997"/>
        <v>0</v>
      </c>
      <c r="K1079" s="220">
        <f t="shared" si="997"/>
        <v>0</v>
      </c>
      <c r="L1079" s="220">
        <f t="shared" si="997"/>
        <v>0</v>
      </c>
      <c r="M1079" s="220">
        <f t="shared" si="997"/>
        <v>0</v>
      </c>
      <c r="N1079" s="220">
        <f t="shared" si="997"/>
        <v>0</v>
      </c>
      <c r="O1079" s="220">
        <f t="shared" si="997"/>
        <v>0</v>
      </c>
      <c r="P1079" s="220">
        <f t="shared" si="997"/>
        <v>2.0746456996450792E-3</v>
      </c>
      <c r="Q1079" s="220">
        <f t="shared" si="997"/>
        <v>0</v>
      </c>
    </row>
    <row r="1080" spans="1:17" x14ac:dyDescent="0.25">
      <c r="A1080" s="60" t="s">
        <v>3237</v>
      </c>
      <c r="B1080" s="60" t="s">
        <v>6875</v>
      </c>
      <c r="C1080" s="220">
        <f t="shared" ref="C1080:Q1080" si="998">(C4375/C$3380)/(C7670/C$6675)</f>
        <v>1.5017465119029964E-4</v>
      </c>
      <c r="D1080" s="220">
        <f t="shared" si="998"/>
        <v>0</v>
      </c>
      <c r="E1080" s="220">
        <f t="shared" si="998"/>
        <v>0</v>
      </c>
      <c r="F1080" s="220">
        <f t="shared" si="998"/>
        <v>0</v>
      </c>
      <c r="G1080" s="220">
        <f t="shared" si="998"/>
        <v>0</v>
      </c>
      <c r="H1080" s="220">
        <f t="shared" si="998"/>
        <v>0</v>
      </c>
      <c r="I1080" s="220">
        <f t="shared" si="998"/>
        <v>0</v>
      </c>
      <c r="J1080" s="220">
        <f t="shared" si="998"/>
        <v>0</v>
      </c>
      <c r="K1080" s="220">
        <f t="shared" si="998"/>
        <v>0</v>
      </c>
      <c r="L1080" s="220">
        <f t="shared" si="998"/>
        <v>0</v>
      </c>
      <c r="M1080" s="220">
        <f t="shared" si="998"/>
        <v>0.38034269943219029</v>
      </c>
      <c r="N1080" s="220">
        <f t="shared" si="998"/>
        <v>0</v>
      </c>
      <c r="O1080" s="220">
        <f t="shared" si="998"/>
        <v>0</v>
      </c>
      <c r="P1080" s="220">
        <f t="shared" si="998"/>
        <v>0</v>
      </c>
      <c r="Q1080" s="220">
        <f t="shared" si="998"/>
        <v>0</v>
      </c>
    </row>
    <row r="1081" spans="1:17" x14ac:dyDescent="0.25">
      <c r="A1081" s="60" t="s">
        <v>10464</v>
      </c>
      <c r="B1081" s="60" t="s">
        <v>10465</v>
      </c>
      <c r="C1081" s="220">
        <f t="shared" ref="C1081:Q1081" si="999">(C4376/C$3380)/(C7671/C$6675)</f>
        <v>0.18668502998643635</v>
      </c>
      <c r="D1081" s="220">
        <f t="shared" si="999"/>
        <v>0</v>
      </c>
      <c r="E1081" s="220">
        <f t="shared" si="999"/>
        <v>0</v>
      </c>
      <c r="F1081" s="220">
        <f t="shared" si="999"/>
        <v>9.4757737131900249E-2</v>
      </c>
      <c r="G1081" s="220">
        <f t="shared" si="999"/>
        <v>0.11613721187662812</v>
      </c>
      <c r="H1081" s="220">
        <f t="shared" si="999"/>
        <v>4.7298065141426003E-2</v>
      </c>
      <c r="I1081" s="220">
        <f t="shared" si="999"/>
        <v>0</v>
      </c>
      <c r="J1081" s="220">
        <f t="shared" si="999"/>
        <v>3.6091233524615657E-2</v>
      </c>
      <c r="K1081" s="220">
        <f t="shared" si="999"/>
        <v>3.4094234478600077E-2</v>
      </c>
      <c r="L1081" s="220">
        <f t="shared" si="999"/>
        <v>0</v>
      </c>
      <c r="M1081" s="220">
        <f t="shared" si="999"/>
        <v>2.2064976487831947E-3</v>
      </c>
      <c r="N1081" s="220">
        <f t="shared" si="999"/>
        <v>0</v>
      </c>
      <c r="O1081" s="220">
        <f t="shared" si="999"/>
        <v>0</v>
      </c>
      <c r="P1081" s="220">
        <f t="shared" si="999"/>
        <v>9.5102042342492497E-3</v>
      </c>
      <c r="Q1081" s="220">
        <f t="shared" si="999"/>
        <v>7.983547640192197E-2</v>
      </c>
    </row>
    <row r="1082" spans="1:17" x14ac:dyDescent="0.25">
      <c r="A1082" s="60" t="s">
        <v>273</v>
      </c>
      <c r="B1082" s="60" t="s">
        <v>6883</v>
      </c>
      <c r="C1082" s="220">
        <f t="shared" ref="C1082:Q1082" si="1000">(C4377/C$3380)/(C7672/C$6675)</f>
        <v>0</v>
      </c>
      <c r="D1082" s="220">
        <f t="shared" si="1000"/>
        <v>0</v>
      </c>
      <c r="E1082" s="220">
        <f t="shared" si="1000"/>
        <v>7.0771392233595493E-3</v>
      </c>
      <c r="F1082" s="220">
        <f t="shared" si="1000"/>
        <v>2.3549717605821203</v>
      </c>
      <c r="G1082" s="220">
        <f t="shared" si="1000"/>
        <v>3.7056291598669619E-2</v>
      </c>
      <c r="H1082" s="220">
        <f t="shared" si="1000"/>
        <v>3.1328329731982449E-2</v>
      </c>
      <c r="I1082" s="220">
        <f t="shared" si="1000"/>
        <v>1.3411327064898452E-3</v>
      </c>
      <c r="J1082" s="220">
        <f t="shared" si="1000"/>
        <v>3.9259264176120809E-3</v>
      </c>
      <c r="K1082" s="220">
        <f t="shared" si="1000"/>
        <v>2.5792282988045269E-3</v>
      </c>
      <c r="L1082" s="220">
        <f t="shared" si="1000"/>
        <v>4.8960399967828043E-3</v>
      </c>
      <c r="M1082" s="220">
        <f t="shared" si="1000"/>
        <v>0</v>
      </c>
      <c r="N1082" s="220">
        <f t="shared" si="1000"/>
        <v>0</v>
      </c>
      <c r="O1082" s="220">
        <f t="shared" si="1000"/>
        <v>0</v>
      </c>
      <c r="P1082" s="220">
        <f t="shared" si="1000"/>
        <v>5.0721990845939739E-4</v>
      </c>
      <c r="Q1082" s="220">
        <f t="shared" si="1000"/>
        <v>0</v>
      </c>
    </row>
    <row r="1083" spans="1:17" x14ac:dyDescent="0.25">
      <c r="A1083" s="60" t="s">
        <v>10466</v>
      </c>
      <c r="B1083" s="60" t="s">
        <v>10467</v>
      </c>
      <c r="C1083" s="220">
        <f t="shared" ref="C1083:Q1083" si="1001">(C4378/C$3380)/(C7673/C$6675)</f>
        <v>0</v>
      </c>
      <c r="D1083" s="220">
        <f t="shared" si="1001"/>
        <v>0</v>
      </c>
      <c r="E1083" s="220">
        <f t="shared" si="1001"/>
        <v>0</v>
      </c>
      <c r="F1083" s="220">
        <f t="shared" si="1001"/>
        <v>0.19823854216818496</v>
      </c>
      <c r="G1083" s="220">
        <f t="shared" si="1001"/>
        <v>11.618103263975938</v>
      </c>
      <c r="H1083" s="220">
        <f t="shared" si="1001"/>
        <v>0.21186004777153652</v>
      </c>
      <c r="I1083" s="220">
        <f t="shared" si="1001"/>
        <v>1.4828928052450749</v>
      </c>
      <c r="J1083" s="220">
        <f t="shared" si="1001"/>
        <v>1.2006087541079631</v>
      </c>
      <c r="K1083" s="220">
        <f t="shared" si="1001"/>
        <v>3.3359502294933376</v>
      </c>
      <c r="L1083" s="220">
        <f t="shared" si="1001"/>
        <v>4.312783041234983</v>
      </c>
      <c r="M1083" s="220">
        <f t="shared" si="1001"/>
        <v>0</v>
      </c>
      <c r="N1083" s="220">
        <f t="shared" si="1001"/>
        <v>0.7429029068192774</v>
      </c>
      <c r="O1083" s="220">
        <f t="shared" si="1001"/>
        <v>4.35244423504689E-2</v>
      </c>
      <c r="P1083" s="220">
        <f t="shared" si="1001"/>
        <v>0</v>
      </c>
      <c r="Q1083" s="220">
        <f t="shared" si="1001"/>
        <v>0</v>
      </c>
    </row>
    <row r="1084" spans="1:17" x14ac:dyDescent="0.25">
      <c r="A1084" s="60" t="s">
        <v>1477</v>
      </c>
      <c r="B1084" s="60" t="s">
        <v>6888</v>
      </c>
      <c r="C1084" s="220">
        <f t="shared" ref="C1084:Q1084" si="1002">(C4379/C$3380)/(C7674/C$6675)</f>
        <v>0.25379796788966091</v>
      </c>
      <c r="D1084" s="220">
        <f t="shared" si="1002"/>
        <v>0</v>
      </c>
      <c r="E1084" s="220">
        <f t="shared" si="1002"/>
        <v>0</v>
      </c>
      <c r="F1084" s="220">
        <f t="shared" si="1002"/>
        <v>0.13520701047341377</v>
      </c>
      <c r="G1084" s="220">
        <f t="shared" si="1002"/>
        <v>0.1657101984049752</v>
      </c>
      <c r="H1084" s="220">
        <f t="shared" si="1002"/>
        <v>0.11201499088275457</v>
      </c>
      <c r="I1084" s="220">
        <f t="shared" si="1002"/>
        <v>5.4274169336717581E-2</v>
      </c>
      <c r="J1084" s="220">
        <f t="shared" si="1002"/>
        <v>0</v>
      </c>
      <c r="K1084" s="220">
        <f t="shared" si="1002"/>
        <v>0</v>
      </c>
      <c r="L1084" s="220">
        <f t="shared" si="1002"/>
        <v>0.10248599408047852</v>
      </c>
      <c r="M1084" s="220">
        <f t="shared" si="1002"/>
        <v>0</v>
      </c>
      <c r="N1084" s="220">
        <f t="shared" si="1002"/>
        <v>7.875266981655334E-3</v>
      </c>
      <c r="O1084" s="220">
        <f t="shared" si="1002"/>
        <v>0</v>
      </c>
      <c r="P1084" s="220">
        <f t="shared" si="1002"/>
        <v>0</v>
      </c>
      <c r="Q1084" s="220">
        <f t="shared" si="1002"/>
        <v>0</v>
      </c>
    </row>
    <row r="1085" spans="1:17" x14ac:dyDescent="0.25">
      <c r="A1085" s="60" t="s">
        <v>764</v>
      </c>
      <c r="B1085" s="60" t="s">
        <v>6889</v>
      </c>
      <c r="C1085" s="220">
        <f t="shared" ref="C1085:Q1085" si="1003">(C4380/C$3380)/(C7675/C$6675)</f>
        <v>0</v>
      </c>
      <c r="D1085" s="220">
        <f t="shared" si="1003"/>
        <v>0</v>
      </c>
      <c r="E1085" s="220">
        <f t="shared" si="1003"/>
        <v>0</v>
      </c>
      <c r="F1085" s="220">
        <f t="shared" si="1003"/>
        <v>64.100030940552401</v>
      </c>
      <c r="G1085" s="220">
        <f t="shared" si="1003"/>
        <v>0.22859615548724335</v>
      </c>
      <c r="H1085" s="220">
        <f t="shared" si="1003"/>
        <v>2.12757202885255E-2</v>
      </c>
      <c r="I1085" s="220">
        <f t="shared" si="1003"/>
        <v>1.3629774456148276E-2</v>
      </c>
      <c r="J1085" s="220">
        <f t="shared" si="1003"/>
        <v>0</v>
      </c>
      <c r="K1085" s="220">
        <f t="shared" si="1003"/>
        <v>0.16597769659401351</v>
      </c>
      <c r="L1085" s="220">
        <f t="shared" si="1003"/>
        <v>9.0690273695494233E-2</v>
      </c>
      <c r="M1085" s="220">
        <f t="shared" si="1003"/>
        <v>0</v>
      </c>
      <c r="N1085" s="220">
        <f t="shared" si="1003"/>
        <v>2.9657316594474295E-3</v>
      </c>
      <c r="O1085" s="220">
        <f t="shared" si="1003"/>
        <v>0</v>
      </c>
      <c r="P1085" s="220">
        <f t="shared" si="1003"/>
        <v>3.285283217570522E-2</v>
      </c>
      <c r="Q1085" s="220">
        <f t="shared" si="1003"/>
        <v>3.4887119292932073E-3</v>
      </c>
    </row>
    <row r="1086" spans="1:17" x14ac:dyDescent="0.25">
      <c r="A1086" s="60" t="s">
        <v>2092</v>
      </c>
      <c r="B1086" s="60" t="s">
        <v>6890</v>
      </c>
      <c r="C1086" s="220">
        <f t="shared" ref="C1086:Q1086" si="1004">(C4381/C$3380)/(C7676/C$6675)</f>
        <v>0.58916535374452439</v>
      </c>
      <c r="D1086" s="220">
        <f t="shared" si="1004"/>
        <v>0.60408896536744161</v>
      </c>
      <c r="E1086" s="220">
        <f t="shared" si="1004"/>
        <v>1.9734147345764213E-2</v>
      </c>
      <c r="F1086" s="220">
        <f t="shared" si="1004"/>
        <v>8.2572787008709708E-2</v>
      </c>
      <c r="G1086" s="220">
        <f t="shared" si="1004"/>
        <v>0</v>
      </c>
      <c r="H1086" s="220">
        <f t="shared" si="1004"/>
        <v>0</v>
      </c>
      <c r="I1086" s="220">
        <f t="shared" si="1004"/>
        <v>0</v>
      </c>
      <c r="J1086" s="220">
        <f t="shared" si="1004"/>
        <v>0</v>
      </c>
      <c r="K1086" s="220">
        <f t="shared" si="1004"/>
        <v>0</v>
      </c>
      <c r="L1086" s="220">
        <f t="shared" si="1004"/>
        <v>0</v>
      </c>
      <c r="M1086" s="220">
        <f t="shared" si="1004"/>
        <v>0</v>
      </c>
      <c r="N1086" s="220">
        <f t="shared" si="1004"/>
        <v>2.2313362738548805E-2</v>
      </c>
      <c r="O1086" s="220">
        <f t="shared" si="1004"/>
        <v>0</v>
      </c>
      <c r="P1086" s="220">
        <f t="shared" si="1004"/>
        <v>0</v>
      </c>
      <c r="Q1086" s="220">
        <f t="shared" si="1004"/>
        <v>0</v>
      </c>
    </row>
    <row r="1087" spans="1:17" x14ac:dyDescent="0.25">
      <c r="A1087" s="60" t="s">
        <v>3311</v>
      </c>
      <c r="B1087" s="60" t="s">
        <v>6891</v>
      </c>
      <c r="C1087" s="220">
        <f t="shared" ref="C1087:Q1087" si="1005">(C4382/C$3380)/(C7677/C$6675)</f>
        <v>0</v>
      </c>
      <c r="D1087" s="220">
        <f t="shared" si="1005"/>
        <v>0</v>
      </c>
      <c r="E1087" s="220">
        <f t="shared" si="1005"/>
        <v>3.2393648063037093E-2</v>
      </c>
      <c r="F1087" s="220">
        <f t="shared" si="1005"/>
        <v>2.7941401455850785E-2</v>
      </c>
      <c r="G1087" s="220">
        <f t="shared" si="1005"/>
        <v>0</v>
      </c>
      <c r="H1087" s="220">
        <f t="shared" si="1005"/>
        <v>0</v>
      </c>
      <c r="I1087" s="220">
        <f t="shared" si="1005"/>
        <v>0</v>
      </c>
      <c r="J1087" s="220">
        <f t="shared" si="1005"/>
        <v>0</v>
      </c>
      <c r="K1087" s="220">
        <f t="shared" si="1005"/>
        <v>0</v>
      </c>
      <c r="L1087" s="220">
        <f t="shared" si="1005"/>
        <v>0</v>
      </c>
      <c r="M1087" s="220">
        <f t="shared" si="1005"/>
        <v>0</v>
      </c>
      <c r="N1087" s="220">
        <f t="shared" si="1005"/>
        <v>0</v>
      </c>
      <c r="O1087" s="220">
        <f t="shared" si="1005"/>
        <v>0</v>
      </c>
      <c r="P1087" s="220">
        <f t="shared" si="1005"/>
        <v>0</v>
      </c>
      <c r="Q1087" s="220">
        <f t="shared" si="1005"/>
        <v>0</v>
      </c>
    </row>
    <row r="1088" spans="1:17" x14ac:dyDescent="0.25">
      <c r="A1088" s="60" t="s">
        <v>2162</v>
      </c>
      <c r="B1088" s="60" t="s">
        <v>6892</v>
      </c>
      <c r="C1088" s="220">
        <f t="shared" ref="C1088:Q1088" si="1006">(C4383/C$3380)/(C7678/C$6675)</f>
        <v>0</v>
      </c>
      <c r="D1088" s="220">
        <f t="shared" si="1006"/>
        <v>0</v>
      </c>
      <c r="E1088" s="220">
        <f t="shared" si="1006"/>
        <v>0</v>
      </c>
      <c r="F1088" s="220">
        <f t="shared" si="1006"/>
        <v>3.5511933554077231E-2</v>
      </c>
      <c r="G1088" s="220">
        <f t="shared" si="1006"/>
        <v>0.92561316307228902</v>
      </c>
      <c r="H1088" s="220">
        <f t="shared" si="1006"/>
        <v>2.0351602520860612</v>
      </c>
      <c r="I1088" s="220">
        <f t="shared" si="1006"/>
        <v>0</v>
      </c>
      <c r="J1088" s="220">
        <f t="shared" si="1006"/>
        <v>9.4196391938893315E-2</v>
      </c>
      <c r="K1088" s="220">
        <f t="shared" si="1006"/>
        <v>0.73000109634686683</v>
      </c>
      <c r="L1088" s="220">
        <f t="shared" si="1006"/>
        <v>1.6743378054811517</v>
      </c>
      <c r="M1088" s="220">
        <f t="shared" si="1006"/>
        <v>0</v>
      </c>
      <c r="N1088" s="220">
        <f t="shared" si="1006"/>
        <v>0</v>
      </c>
      <c r="O1088" s="220">
        <f t="shared" si="1006"/>
        <v>0</v>
      </c>
      <c r="P1088" s="220">
        <f t="shared" si="1006"/>
        <v>1.4986323095341762E-3</v>
      </c>
      <c r="Q1088" s="220">
        <f t="shared" si="1006"/>
        <v>0</v>
      </c>
    </row>
    <row r="1089" spans="1:17" x14ac:dyDescent="0.25">
      <c r="A1089" s="60" t="s">
        <v>2443</v>
      </c>
      <c r="B1089" s="60" t="s">
        <v>6893</v>
      </c>
      <c r="C1089" s="220">
        <f t="shared" ref="C1089:Q1089" si="1007">(C4384/C$3380)/(C7679/C$6675)</f>
        <v>0</v>
      </c>
      <c r="D1089" s="220">
        <f t="shared" si="1007"/>
        <v>0</v>
      </c>
      <c r="E1089" s="220">
        <f t="shared" si="1007"/>
        <v>0</v>
      </c>
      <c r="F1089" s="220">
        <f t="shared" si="1007"/>
        <v>0</v>
      </c>
      <c r="G1089" s="220">
        <f t="shared" si="1007"/>
        <v>0</v>
      </c>
      <c r="H1089" s="220">
        <f t="shared" si="1007"/>
        <v>0</v>
      </c>
      <c r="I1089" s="220">
        <f t="shared" si="1007"/>
        <v>1.0922389003613505E-2</v>
      </c>
      <c r="J1089" s="220">
        <f t="shared" si="1007"/>
        <v>8.7761463257317153E-5</v>
      </c>
      <c r="K1089" s="220">
        <f t="shared" si="1007"/>
        <v>0</v>
      </c>
      <c r="L1089" s="220">
        <f t="shared" si="1007"/>
        <v>0</v>
      </c>
      <c r="M1089" s="220">
        <f t="shared" si="1007"/>
        <v>0</v>
      </c>
      <c r="N1089" s="220">
        <f t="shared" si="1007"/>
        <v>0</v>
      </c>
      <c r="O1089" s="220">
        <f t="shared" si="1007"/>
        <v>0</v>
      </c>
      <c r="P1089" s="220">
        <f t="shared" si="1007"/>
        <v>0</v>
      </c>
      <c r="Q1089" s="220">
        <f t="shared" si="1007"/>
        <v>0</v>
      </c>
    </row>
    <row r="1090" spans="1:17" x14ac:dyDescent="0.25">
      <c r="A1090" s="60" t="s">
        <v>2480</v>
      </c>
      <c r="B1090" s="60" t="s">
        <v>6894</v>
      </c>
      <c r="C1090" s="220">
        <f t="shared" ref="C1090:Q1090" si="1008">(C4385/C$3380)/(C7680/C$6675)</f>
        <v>0</v>
      </c>
      <c r="D1090" s="220">
        <f t="shared" si="1008"/>
        <v>0</v>
      </c>
      <c r="E1090" s="220">
        <f t="shared" si="1008"/>
        <v>3.4032048549182553E-5</v>
      </c>
      <c r="F1090" s="220">
        <f t="shared" si="1008"/>
        <v>4.0667070815928238E-3</v>
      </c>
      <c r="G1090" s="220">
        <f t="shared" si="1008"/>
        <v>0</v>
      </c>
      <c r="H1090" s="220">
        <f t="shared" si="1008"/>
        <v>0</v>
      </c>
      <c r="I1090" s="220">
        <f t="shared" si="1008"/>
        <v>0</v>
      </c>
      <c r="J1090" s="220">
        <f t="shared" si="1008"/>
        <v>0</v>
      </c>
      <c r="K1090" s="220">
        <f t="shared" si="1008"/>
        <v>0</v>
      </c>
      <c r="L1090" s="220">
        <f t="shared" si="1008"/>
        <v>0</v>
      </c>
      <c r="M1090" s="220">
        <f t="shared" si="1008"/>
        <v>0</v>
      </c>
      <c r="N1090" s="220">
        <f t="shared" si="1008"/>
        <v>0</v>
      </c>
      <c r="O1090" s="220">
        <f t="shared" si="1008"/>
        <v>0</v>
      </c>
      <c r="P1090" s="220">
        <f t="shared" si="1008"/>
        <v>0</v>
      </c>
      <c r="Q1090" s="220">
        <f t="shared" si="1008"/>
        <v>0</v>
      </c>
    </row>
    <row r="1091" spans="1:17" x14ac:dyDescent="0.25">
      <c r="A1091" s="60" t="s">
        <v>1631</v>
      </c>
      <c r="B1091" s="60" t="s">
        <v>6895</v>
      </c>
      <c r="C1091" s="220">
        <f t="shared" ref="C1091:Q1091" si="1009">(C4386/C$3380)/(C7681/C$6675)</f>
        <v>0</v>
      </c>
      <c r="D1091" s="220">
        <f t="shared" si="1009"/>
        <v>0</v>
      </c>
      <c r="E1091" s="220">
        <f t="shared" si="1009"/>
        <v>0</v>
      </c>
      <c r="F1091" s="220">
        <f t="shared" si="1009"/>
        <v>0</v>
      </c>
      <c r="G1091" s="220">
        <f t="shared" si="1009"/>
        <v>0</v>
      </c>
      <c r="H1091" s="220">
        <f t="shared" si="1009"/>
        <v>0</v>
      </c>
      <c r="I1091" s="220">
        <f t="shared" si="1009"/>
        <v>0</v>
      </c>
      <c r="J1091" s="220">
        <f t="shared" si="1009"/>
        <v>0</v>
      </c>
      <c r="K1091" s="220">
        <f t="shared" si="1009"/>
        <v>0</v>
      </c>
      <c r="L1091" s="220">
        <f t="shared" si="1009"/>
        <v>0.2227530938160443</v>
      </c>
      <c r="M1091" s="220">
        <f t="shared" si="1009"/>
        <v>0</v>
      </c>
      <c r="N1091" s="220">
        <f t="shared" si="1009"/>
        <v>0</v>
      </c>
      <c r="O1091" s="220">
        <f t="shared" si="1009"/>
        <v>0</v>
      </c>
      <c r="P1091" s="220">
        <f t="shared" si="1009"/>
        <v>0</v>
      </c>
      <c r="Q1091" s="220">
        <f t="shared" si="1009"/>
        <v>0</v>
      </c>
    </row>
    <row r="1092" spans="1:17" x14ac:dyDescent="0.25">
      <c r="A1092" s="60" t="s">
        <v>1615</v>
      </c>
      <c r="B1092" s="60" t="s">
        <v>6896</v>
      </c>
      <c r="C1092" s="220">
        <f t="shared" ref="C1092:Q1092" si="1010">(C4387/C$3380)/(C7682/C$6675)</f>
        <v>0</v>
      </c>
      <c r="D1092" s="220">
        <f t="shared" si="1010"/>
        <v>0</v>
      </c>
      <c r="E1092" s="220">
        <f t="shared" si="1010"/>
        <v>5.8134487580300778E-2</v>
      </c>
      <c r="F1092" s="220">
        <f t="shared" si="1010"/>
        <v>1.6842132348441495E-3</v>
      </c>
      <c r="G1092" s="220">
        <f t="shared" si="1010"/>
        <v>1.6788486847122033E-3</v>
      </c>
      <c r="H1092" s="220">
        <f t="shared" si="1010"/>
        <v>7.9446803802382313E-4</v>
      </c>
      <c r="I1092" s="220">
        <f t="shared" si="1010"/>
        <v>0</v>
      </c>
      <c r="J1092" s="220">
        <f t="shared" si="1010"/>
        <v>3.8012896080302783E-4</v>
      </c>
      <c r="K1092" s="220">
        <f t="shared" si="1010"/>
        <v>9.7375228075054481E-4</v>
      </c>
      <c r="L1092" s="220">
        <f t="shared" si="1010"/>
        <v>2.427844712225681E-3</v>
      </c>
      <c r="M1092" s="220">
        <f t="shared" si="1010"/>
        <v>2.6042823479831311E-4</v>
      </c>
      <c r="N1092" s="220">
        <f t="shared" si="1010"/>
        <v>0</v>
      </c>
      <c r="O1092" s="220">
        <f t="shared" si="1010"/>
        <v>1.8962794517964497E-5</v>
      </c>
      <c r="P1092" s="220">
        <f t="shared" si="1010"/>
        <v>2.6516649447874316E-4</v>
      </c>
      <c r="Q1092" s="220">
        <f t="shared" si="1010"/>
        <v>0</v>
      </c>
    </row>
    <row r="1093" spans="1:17" x14ac:dyDescent="0.25">
      <c r="A1093" s="60" t="s">
        <v>2266</v>
      </c>
      <c r="B1093" s="60" t="s">
        <v>6897</v>
      </c>
      <c r="C1093" s="220">
        <f t="shared" ref="C1093:Q1093" si="1011">(C4388/C$3380)/(C7683/C$6675)</f>
        <v>3.7995516494767109E-2</v>
      </c>
      <c r="D1093" s="220">
        <f t="shared" si="1011"/>
        <v>1.5013762657233058E-3</v>
      </c>
      <c r="E1093" s="220">
        <f t="shared" si="1011"/>
        <v>0.10079956857189085</v>
      </c>
      <c r="F1093" s="220">
        <f t="shared" si="1011"/>
        <v>3.0743018100546204E-2</v>
      </c>
      <c r="G1093" s="220">
        <f t="shared" si="1011"/>
        <v>1.0150565248113549E-2</v>
      </c>
      <c r="H1093" s="220">
        <f t="shared" si="1011"/>
        <v>0</v>
      </c>
      <c r="I1093" s="220">
        <f t="shared" si="1011"/>
        <v>0</v>
      </c>
      <c r="J1093" s="220">
        <f t="shared" si="1011"/>
        <v>0</v>
      </c>
      <c r="K1093" s="220">
        <f t="shared" si="1011"/>
        <v>6.4810139941485087E-2</v>
      </c>
      <c r="L1093" s="220">
        <f t="shared" si="1011"/>
        <v>0.46064524605300183</v>
      </c>
      <c r="M1093" s="220">
        <f t="shared" si="1011"/>
        <v>0</v>
      </c>
      <c r="N1093" s="220">
        <f t="shared" si="1011"/>
        <v>0</v>
      </c>
      <c r="O1093" s="220">
        <f t="shared" si="1011"/>
        <v>0</v>
      </c>
      <c r="P1093" s="220">
        <f t="shared" si="1011"/>
        <v>4.1469717304348369E-3</v>
      </c>
      <c r="Q1093" s="220">
        <f t="shared" si="1011"/>
        <v>1.2246556529757547E-2</v>
      </c>
    </row>
    <row r="1094" spans="1:17" x14ac:dyDescent="0.25">
      <c r="A1094" s="60" t="s">
        <v>1551</v>
      </c>
      <c r="B1094" s="60" t="s">
        <v>6898</v>
      </c>
      <c r="C1094" s="220">
        <f t="shared" ref="C1094:Q1094" si="1012">(C4389/C$3380)/(C7684/C$6675)</f>
        <v>0</v>
      </c>
      <c r="D1094" s="220">
        <f t="shared" si="1012"/>
        <v>5.0912834810030061E-4</v>
      </c>
      <c r="E1094" s="220">
        <f t="shared" si="1012"/>
        <v>1.3300638852105618E-3</v>
      </c>
      <c r="F1094" s="220">
        <f t="shared" si="1012"/>
        <v>0</v>
      </c>
      <c r="G1094" s="220">
        <f t="shared" si="1012"/>
        <v>0</v>
      </c>
      <c r="H1094" s="220">
        <f t="shared" si="1012"/>
        <v>0</v>
      </c>
      <c r="I1094" s="220">
        <f t="shared" si="1012"/>
        <v>0</v>
      </c>
      <c r="J1094" s="220">
        <f t="shared" si="1012"/>
        <v>0</v>
      </c>
      <c r="K1094" s="220">
        <f t="shared" si="1012"/>
        <v>0</v>
      </c>
      <c r="L1094" s="220">
        <f t="shared" si="1012"/>
        <v>0</v>
      </c>
      <c r="M1094" s="220">
        <f t="shared" si="1012"/>
        <v>0</v>
      </c>
      <c r="N1094" s="220">
        <f t="shared" si="1012"/>
        <v>0</v>
      </c>
      <c r="O1094" s="220">
        <f t="shared" si="1012"/>
        <v>0</v>
      </c>
      <c r="P1094" s="220">
        <f t="shared" si="1012"/>
        <v>0</v>
      </c>
      <c r="Q1094" s="220">
        <f t="shared" si="1012"/>
        <v>4.1531580437093512E-4</v>
      </c>
    </row>
    <row r="1095" spans="1:17" x14ac:dyDescent="0.25">
      <c r="A1095" s="60" t="s">
        <v>1305</v>
      </c>
      <c r="B1095" s="60" t="s">
        <v>6899</v>
      </c>
      <c r="C1095" s="220">
        <f t="shared" ref="C1095:Q1095" si="1013">(C4390/C$3380)/(C7685/C$6675)</f>
        <v>0</v>
      </c>
      <c r="D1095" s="220">
        <f t="shared" si="1013"/>
        <v>0</v>
      </c>
      <c r="E1095" s="220">
        <f t="shared" si="1013"/>
        <v>0</v>
      </c>
      <c r="F1095" s="220">
        <f t="shared" si="1013"/>
        <v>2.4171912685662395E-2</v>
      </c>
      <c r="G1095" s="220">
        <f t="shared" si="1013"/>
        <v>0</v>
      </c>
      <c r="H1095" s="220">
        <f t="shared" si="1013"/>
        <v>0</v>
      </c>
      <c r="I1095" s="220">
        <f t="shared" si="1013"/>
        <v>8.955857340926094E-3</v>
      </c>
      <c r="J1095" s="220">
        <f t="shared" si="1013"/>
        <v>0</v>
      </c>
      <c r="K1095" s="220">
        <f t="shared" si="1013"/>
        <v>0</v>
      </c>
      <c r="L1095" s="220">
        <f t="shared" si="1013"/>
        <v>0</v>
      </c>
      <c r="M1095" s="220">
        <f t="shared" si="1013"/>
        <v>0</v>
      </c>
      <c r="N1095" s="220">
        <f t="shared" si="1013"/>
        <v>0</v>
      </c>
      <c r="O1095" s="220">
        <f t="shared" si="1013"/>
        <v>6.5099744021760358E-2</v>
      </c>
      <c r="P1095" s="220">
        <f t="shared" si="1013"/>
        <v>0</v>
      </c>
      <c r="Q1095" s="220">
        <f t="shared" si="1013"/>
        <v>0</v>
      </c>
    </row>
    <row r="1096" spans="1:17" x14ac:dyDescent="0.25">
      <c r="A1096" s="60" t="s">
        <v>3105</v>
      </c>
      <c r="B1096" s="60" t="s">
        <v>6900</v>
      </c>
      <c r="C1096" s="220">
        <f t="shared" ref="C1096:Q1096" si="1014">(C4391/C$3380)/(C7686/C$6675)</f>
        <v>0</v>
      </c>
      <c r="D1096" s="220">
        <f t="shared" si="1014"/>
        <v>2.0135671481536646E-4</v>
      </c>
      <c r="E1096" s="220">
        <f t="shared" si="1014"/>
        <v>1.7705738392592376E-4</v>
      </c>
      <c r="F1096" s="220">
        <f t="shared" si="1014"/>
        <v>0.10736365497791878</v>
      </c>
      <c r="G1096" s="220">
        <f t="shared" si="1014"/>
        <v>0</v>
      </c>
      <c r="H1096" s="220">
        <f t="shared" si="1014"/>
        <v>0</v>
      </c>
      <c r="I1096" s="220">
        <f t="shared" si="1014"/>
        <v>0</v>
      </c>
      <c r="J1096" s="220">
        <f t="shared" si="1014"/>
        <v>0</v>
      </c>
      <c r="K1096" s="220">
        <f t="shared" si="1014"/>
        <v>0</v>
      </c>
      <c r="L1096" s="220">
        <f t="shared" si="1014"/>
        <v>0</v>
      </c>
      <c r="M1096" s="220">
        <f t="shared" si="1014"/>
        <v>0</v>
      </c>
      <c r="N1096" s="220">
        <f t="shared" si="1014"/>
        <v>0</v>
      </c>
      <c r="O1096" s="220">
        <f t="shared" si="1014"/>
        <v>0</v>
      </c>
      <c r="P1096" s="220">
        <f t="shared" si="1014"/>
        <v>0</v>
      </c>
      <c r="Q1096" s="220">
        <f t="shared" si="1014"/>
        <v>0</v>
      </c>
    </row>
    <row r="1097" spans="1:17" x14ac:dyDescent="0.25">
      <c r="A1097" s="60" t="s">
        <v>415</v>
      </c>
      <c r="B1097" s="60" t="s">
        <v>6901</v>
      </c>
      <c r="C1097" s="220">
        <f t="shared" ref="C1097:Q1097" si="1015">(C4392/C$3380)/(C7687/C$6675)</f>
        <v>2.2284399267044987E-2</v>
      </c>
      <c r="D1097" s="220">
        <f t="shared" si="1015"/>
        <v>1.3374807036875798E-2</v>
      </c>
      <c r="E1097" s="220">
        <f t="shared" si="1015"/>
        <v>4.9806311099516103E-2</v>
      </c>
      <c r="F1097" s="220">
        <f t="shared" si="1015"/>
        <v>1.3083641117789613E-2</v>
      </c>
      <c r="G1097" s="220">
        <f t="shared" si="1015"/>
        <v>5.2117182360285307E-3</v>
      </c>
      <c r="H1097" s="220">
        <f t="shared" si="1015"/>
        <v>2.3542169568013766E-4</v>
      </c>
      <c r="I1097" s="220">
        <f t="shared" si="1015"/>
        <v>2.1790057546944145E-3</v>
      </c>
      <c r="J1097" s="220">
        <f t="shared" si="1015"/>
        <v>0.28120327494523756</v>
      </c>
      <c r="K1097" s="220">
        <f t="shared" si="1015"/>
        <v>4.4073727154393784E-3</v>
      </c>
      <c r="L1097" s="220">
        <f t="shared" si="1015"/>
        <v>2.7468789666910867E-2</v>
      </c>
      <c r="M1097" s="220">
        <f t="shared" si="1015"/>
        <v>0</v>
      </c>
      <c r="N1097" s="220">
        <f t="shared" si="1015"/>
        <v>2.0378562571792694E-3</v>
      </c>
      <c r="O1097" s="220">
        <f t="shared" si="1015"/>
        <v>1.2101054440564673E-3</v>
      </c>
      <c r="P1097" s="220">
        <f t="shared" si="1015"/>
        <v>0.18856000948884558</v>
      </c>
      <c r="Q1097" s="220">
        <f t="shared" si="1015"/>
        <v>5.2813360318576849E-2</v>
      </c>
    </row>
    <row r="1098" spans="1:17" x14ac:dyDescent="0.25">
      <c r="A1098" s="60" t="s">
        <v>3485</v>
      </c>
      <c r="B1098" s="60" t="s">
        <v>6902</v>
      </c>
      <c r="C1098" s="220">
        <f t="shared" ref="C1098:Q1098" si="1016">(C4393/C$3380)/(C7688/C$6675)</f>
        <v>0</v>
      </c>
      <c r="D1098" s="220">
        <f t="shared" si="1016"/>
        <v>0</v>
      </c>
      <c r="E1098" s="220">
        <f t="shared" si="1016"/>
        <v>0</v>
      </c>
      <c r="F1098" s="220">
        <f t="shared" si="1016"/>
        <v>0</v>
      </c>
      <c r="G1098" s="220">
        <f t="shared" si="1016"/>
        <v>0</v>
      </c>
      <c r="H1098" s="220">
        <f t="shared" si="1016"/>
        <v>0</v>
      </c>
      <c r="I1098" s="220">
        <f t="shared" si="1016"/>
        <v>0</v>
      </c>
      <c r="J1098" s="220">
        <f t="shared" si="1016"/>
        <v>0</v>
      </c>
      <c r="K1098" s="220">
        <f t="shared" si="1016"/>
        <v>0</v>
      </c>
      <c r="L1098" s="220">
        <f t="shared" si="1016"/>
        <v>0</v>
      </c>
      <c r="M1098" s="220">
        <f t="shared" si="1016"/>
        <v>0</v>
      </c>
      <c r="N1098" s="220">
        <f t="shared" si="1016"/>
        <v>0</v>
      </c>
      <c r="O1098" s="220">
        <f t="shared" si="1016"/>
        <v>0</v>
      </c>
      <c r="P1098" s="220">
        <f t="shared" si="1016"/>
        <v>1.7143465643886797</v>
      </c>
      <c r="Q1098" s="220">
        <f t="shared" si="1016"/>
        <v>0</v>
      </c>
    </row>
    <row r="1099" spans="1:17" x14ac:dyDescent="0.25">
      <c r="A1099" s="60" t="s">
        <v>2213</v>
      </c>
      <c r="B1099" s="60" t="s">
        <v>6903</v>
      </c>
      <c r="C1099" s="220">
        <f t="shared" ref="C1099:Q1099" si="1017">(C4394/C$3380)/(C7689/C$6675)</f>
        <v>0</v>
      </c>
      <c r="D1099" s="220">
        <f t="shared" si="1017"/>
        <v>0</v>
      </c>
      <c r="E1099" s="220">
        <f t="shared" si="1017"/>
        <v>0</v>
      </c>
      <c r="F1099" s="220">
        <f t="shared" si="1017"/>
        <v>0</v>
      </c>
      <c r="G1099" s="220">
        <f t="shared" si="1017"/>
        <v>0</v>
      </c>
      <c r="H1099" s="220">
        <f t="shared" si="1017"/>
        <v>0</v>
      </c>
      <c r="I1099" s="220">
        <f t="shared" si="1017"/>
        <v>0</v>
      </c>
      <c r="J1099" s="220">
        <f t="shared" si="1017"/>
        <v>0</v>
      </c>
      <c r="K1099" s="220">
        <f t="shared" si="1017"/>
        <v>0</v>
      </c>
      <c r="L1099" s="220">
        <f t="shared" si="1017"/>
        <v>0</v>
      </c>
      <c r="M1099" s="220">
        <f t="shared" si="1017"/>
        <v>0</v>
      </c>
      <c r="N1099" s="220">
        <f t="shared" si="1017"/>
        <v>0</v>
      </c>
      <c r="O1099" s="220">
        <f t="shared" si="1017"/>
        <v>0</v>
      </c>
      <c r="P1099" s="220">
        <f t="shared" si="1017"/>
        <v>0</v>
      </c>
      <c r="Q1099" s="220">
        <f t="shared" si="1017"/>
        <v>5.0343751150470678E-4</v>
      </c>
    </row>
    <row r="1100" spans="1:17" x14ac:dyDescent="0.25">
      <c r="A1100" s="60" t="s">
        <v>419</v>
      </c>
      <c r="B1100" s="60" t="s">
        <v>6904</v>
      </c>
      <c r="C1100" s="220">
        <f t="shared" ref="C1100:Q1100" si="1018">(C4395/C$3380)/(C7690/C$6675)</f>
        <v>1.0046133312242101E-3</v>
      </c>
      <c r="D1100" s="220">
        <f t="shared" si="1018"/>
        <v>7.0604306003912267E-3</v>
      </c>
      <c r="E1100" s="220">
        <f t="shared" si="1018"/>
        <v>4.2728732047637101E-2</v>
      </c>
      <c r="F1100" s="220">
        <f t="shared" si="1018"/>
        <v>4.9343247504244887E-4</v>
      </c>
      <c r="G1100" s="220">
        <f t="shared" si="1018"/>
        <v>1.5640065776006474E-5</v>
      </c>
      <c r="H1100" s="220">
        <f t="shared" si="1018"/>
        <v>5.492145266646454E-4</v>
      </c>
      <c r="I1100" s="220">
        <f t="shared" si="1018"/>
        <v>3.1915214434543285E-3</v>
      </c>
      <c r="J1100" s="220">
        <f t="shared" si="1018"/>
        <v>6.0956875084753198E-3</v>
      </c>
      <c r="K1100" s="220">
        <f t="shared" si="1018"/>
        <v>3.5658242030223955E-2</v>
      </c>
      <c r="L1100" s="220">
        <f t="shared" si="1018"/>
        <v>7.7189968553918243E-5</v>
      </c>
      <c r="M1100" s="220">
        <f t="shared" si="1018"/>
        <v>2.3502631239575972E-3</v>
      </c>
      <c r="N1100" s="220">
        <f t="shared" si="1018"/>
        <v>0</v>
      </c>
      <c r="O1100" s="220">
        <f t="shared" si="1018"/>
        <v>3.3175381498091739E-4</v>
      </c>
      <c r="P1100" s="220">
        <f t="shared" si="1018"/>
        <v>1.1691226445402944E-2</v>
      </c>
      <c r="Q1100" s="220">
        <f t="shared" si="1018"/>
        <v>2.9649111893711251E-4</v>
      </c>
    </row>
    <row r="1101" spans="1:17" x14ac:dyDescent="0.25">
      <c r="A1101" s="60" t="s">
        <v>2308</v>
      </c>
      <c r="B1101" s="60" t="s">
        <v>6905</v>
      </c>
      <c r="C1101" s="220">
        <f t="shared" ref="C1101:Q1101" si="1019">(C4396/C$3380)/(C7691/C$6675)</f>
        <v>5.6193806683357593E-3</v>
      </c>
      <c r="D1101" s="220">
        <f t="shared" si="1019"/>
        <v>7.7778982543604696E-4</v>
      </c>
      <c r="E1101" s="220">
        <f t="shared" si="1019"/>
        <v>1.1833454703092576E-2</v>
      </c>
      <c r="F1101" s="220">
        <f t="shared" si="1019"/>
        <v>1.6846779977285332E-2</v>
      </c>
      <c r="G1101" s="220">
        <f t="shared" si="1019"/>
        <v>1.1341665880330583E-3</v>
      </c>
      <c r="H1101" s="220">
        <f t="shared" si="1019"/>
        <v>3.6991516906083516E-2</v>
      </c>
      <c r="I1101" s="220">
        <f t="shared" si="1019"/>
        <v>2.0552623418087219E-3</v>
      </c>
      <c r="J1101" s="220">
        <f t="shared" si="1019"/>
        <v>1.3285635422121918E-2</v>
      </c>
      <c r="K1101" s="220">
        <f t="shared" si="1019"/>
        <v>0</v>
      </c>
      <c r="L1101" s="220">
        <f t="shared" si="1019"/>
        <v>3.0135094488783375E-4</v>
      </c>
      <c r="M1101" s="220">
        <f t="shared" si="1019"/>
        <v>0</v>
      </c>
      <c r="N1101" s="220">
        <f t="shared" si="1019"/>
        <v>0</v>
      </c>
      <c r="O1101" s="220">
        <f t="shared" si="1019"/>
        <v>0</v>
      </c>
      <c r="P1101" s="220">
        <f t="shared" si="1019"/>
        <v>0</v>
      </c>
      <c r="Q1101" s="220">
        <f t="shared" si="1019"/>
        <v>0</v>
      </c>
    </row>
    <row r="1102" spans="1:17" x14ac:dyDescent="0.25">
      <c r="A1102" s="60" t="s">
        <v>10468</v>
      </c>
      <c r="B1102" s="60" t="s">
        <v>10469</v>
      </c>
      <c r="C1102" s="220">
        <f t="shared" ref="C1102:Q1102" si="1020">(C4397/C$3380)/(C7692/C$6675)</f>
        <v>0</v>
      </c>
      <c r="D1102" s="220">
        <f t="shared" si="1020"/>
        <v>0</v>
      </c>
      <c r="E1102" s="220">
        <f t="shared" si="1020"/>
        <v>0</v>
      </c>
      <c r="F1102" s="220">
        <f t="shared" si="1020"/>
        <v>0.31093737586824005</v>
      </c>
      <c r="G1102" s="220">
        <f t="shared" si="1020"/>
        <v>0.13042082061309707</v>
      </c>
      <c r="H1102" s="220">
        <f t="shared" si="1020"/>
        <v>7.2068210769611882E-2</v>
      </c>
      <c r="I1102" s="220">
        <f t="shared" si="1020"/>
        <v>0</v>
      </c>
      <c r="J1102" s="220">
        <f t="shared" si="1020"/>
        <v>0.11489032865751854</v>
      </c>
      <c r="K1102" s="220">
        <f t="shared" si="1020"/>
        <v>0.16732518651671288</v>
      </c>
      <c r="L1102" s="220">
        <f t="shared" si="1020"/>
        <v>0.34233777511933527</v>
      </c>
      <c r="M1102" s="220">
        <f t="shared" si="1020"/>
        <v>1.2103689846982634E-2</v>
      </c>
      <c r="N1102" s="220">
        <f t="shared" si="1020"/>
        <v>8.5836004254922341E-2</v>
      </c>
      <c r="O1102" s="220">
        <f t="shared" si="1020"/>
        <v>0.11092660132731537</v>
      </c>
      <c r="P1102" s="220">
        <f t="shared" si="1020"/>
        <v>0.11400329751886677</v>
      </c>
      <c r="Q1102" s="220">
        <f t="shared" si="1020"/>
        <v>0.8680736875295556</v>
      </c>
    </row>
    <row r="1103" spans="1:17" x14ac:dyDescent="0.25">
      <c r="A1103" s="60" t="s">
        <v>10470</v>
      </c>
      <c r="B1103" s="60" t="s">
        <v>10471</v>
      </c>
      <c r="C1103" s="220">
        <f t="shared" ref="C1103:Q1103" si="1021">(C4398/C$3380)/(C7693/C$6675)</f>
        <v>0</v>
      </c>
      <c r="D1103" s="220">
        <f t="shared" si="1021"/>
        <v>0</v>
      </c>
      <c r="E1103" s="220">
        <f t="shared" si="1021"/>
        <v>0</v>
      </c>
      <c r="F1103" s="220">
        <f t="shared" si="1021"/>
        <v>0</v>
      </c>
      <c r="G1103" s="220">
        <f t="shared" si="1021"/>
        <v>0</v>
      </c>
      <c r="H1103" s="220">
        <f t="shared" si="1021"/>
        <v>0</v>
      </c>
      <c r="I1103" s="220">
        <f t="shared" si="1021"/>
        <v>6.980793172660889E-3</v>
      </c>
      <c r="J1103" s="220">
        <f t="shared" si="1021"/>
        <v>1.6526247751898079E-2</v>
      </c>
      <c r="K1103" s="220">
        <f t="shared" si="1021"/>
        <v>0</v>
      </c>
      <c r="L1103" s="220">
        <f t="shared" si="1021"/>
        <v>3.5050077916105385E-2</v>
      </c>
      <c r="M1103" s="220">
        <f t="shared" si="1021"/>
        <v>2.571325238390652E-2</v>
      </c>
      <c r="N1103" s="220">
        <f t="shared" si="1021"/>
        <v>0</v>
      </c>
      <c r="O1103" s="220">
        <f t="shared" si="1021"/>
        <v>4.7581294105775759E-2</v>
      </c>
      <c r="P1103" s="220">
        <f t="shared" si="1021"/>
        <v>0.19438435206703999</v>
      </c>
      <c r="Q1103" s="220">
        <f t="shared" si="1021"/>
        <v>0.34583660388428755</v>
      </c>
    </row>
    <row r="1104" spans="1:17" x14ac:dyDescent="0.25">
      <c r="A1104" s="60" t="s">
        <v>10472</v>
      </c>
      <c r="B1104" s="60" t="s">
        <v>10473</v>
      </c>
      <c r="C1104" s="220">
        <f t="shared" ref="C1104:Q1104" si="1022">(C4399/C$3380)/(C7694/C$6675)</f>
        <v>0</v>
      </c>
      <c r="D1104" s="220">
        <f t="shared" si="1022"/>
        <v>0</v>
      </c>
      <c r="E1104" s="220">
        <f t="shared" si="1022"/>
        <v>0</v>
      </c>
      <c r="F1104" s="220">
        <f t="shared" si="1022"/>
        <v>1.8868255909382146</v>
      </c>
      <c r="G1104" s="220">
        <f t="shared" si="1022"/>
        <v>0.3723214566589082</v>
      </c>
      <c r="H1104" s="220">
        <f t="shared" si="1022"/>
        <v>0</v>
      </c>
      <c r="I1104" s="220">
        <f t="shared" si="1022"/>
        <v>0</v>
      </c>
      <c r="J1104" s="220">
        <f t="shared" si="1022"/>
        <v>0</v>
      </c>
      <c r="K1104" s="220">
        <f t="shared" si="1022"/>
        <v>47.624195038322306</v>
      </c>
      <c r="L1104" s="220">
        <f t="shared" si="1022"/>
        <v>731.76067396304882</v>
      </c>
      <c r="M1104" s="220">
        <f t="shared" si="1022"/>
        <v>269.84200887275648</v>
      </c>
      <c r="N1104" s="220">
        <f t="shared" si="1022"/>
        <v>89.237165741839533</v>
      </c>
      <c r="O1104" s="220">
        <f t="shared" si="1022"/>
        <v>0</v>
      </c>
      <c r="P1104" s="220">
        <f t="shared" si="1022"/>
        <v>0</v>
      </c>
      <c r="Q1104" s="220" t="e">
        <f t="shared" si="1022"/>
        <v>#DIV/0!</v>
      </c>
    </row>
    <row r="1105" spans="1:17" x14ac:dyDescent="0.25">
      <c r="A1105" s="60" t="s">
        <v>10474</v>
      </c>
      <c r="B1105" s="60" t="s">
        <v>10475</v>
      </c>
      <c r="C1105" s="220">
        <f t="shared" ref="C1105:Q1105" si="1023">(C4400/C$3380)/(C7695/C$6675)</f>
        <v>0</v>
      </c>
      <c r="D1105" s="220">
        <f t="shared" si="1023"/>
        <v>0</v>
      </c>
      <c r="E1105" s="220">
        <f t="shared" si="1023"/>
        <v>0</v>
      </c>
      <c r="F1105" s="220">
        <f t="shared" si="1023"/>
        <v>0</v>
      </c>
      <c r="G1105" s="220">
        <f t="shared" si="1023"/>
        <v>0</v>
      </c>
      <c r="H1105" s="220">
        <f t="shared" si="1023"/>
        <v>0</v>
      </c>
      <c r="I1105" s="220">
        <f t="shared" si="1023"/>
        <v>0</v>
      </c>
      <c r="J1105" s="220">
        <f t="shared" si="1023"/>
        <v>0</v>
      </c>
      <c r="K1105" s="220">
        <f t="shared" si="1023"/>
        <v>0</v>
      </c>
      <c r="L1105" s="220">
        <f t="shared" si="1023"/>
        <v>0</v>
      </c>
      <c r="M1105" s="220">
        <f t="shared" si="1023"/>
        <v>0</v>
      </c>
      <c r="N1105" s="220">
        <f t="shared" si="1023"/>
        <v>0</v>
      </c>
      <c r="O1105" s="220">
        <f t="shared" si="1023"/>
        <v>0.14272922470454077</v>
      </c>
      <c r="P1105" s="220">
        <f t="shared" si="1023"/>
        <v>0.4565426651536153</v>
      </c>
      <c r="Q1105" s="220">
        <f t="shared" si="1023"/>
        <v>0</v>
      </c>
    </row>
    <row r="1106" spans="1:17" x14ac:dyDescent="0.25">
      <c r="A1106" s="60" t="s">
        <v>145</v>
      </c>
      <c r="B1106" s="60" t="s">
        <v>6909</v>
      </c>
      <c r="C1106" s="220">
        <f t="shared" ref="C1106:Q1106" si="1024">(C4401/C$3380)/(C7696/C$6675)</f>
        <v>0</v>
      </c>
      <c r="D1106" s="220">
        <f t="shared" si="1024"/>
        <v>0</v>
      </c>
      <c r="E1106" s="220">
        <f t="shared" si="1024"/>
        <v>0</v>
      </c>
      <c r="F1106" s="220">
        <f t="shared" si="1024"/>
        <v>0</v>
      </c>
      <c r="G1106" s="220">
        <f t="shared" si="1024"/>
        <v>0</v>
      </c>
      <c r="H1106" s="220">
        <f t="shared" si="1024"/>
        <v>2.2958790385308876E-4</v>
      </c>
      <c r="I1106" s="220">
        <f t="shared" si="1024"/>
        <v>0</v>
      </c>
      <c r="J1106" s="220">
        <f t="shared" si="1024"/>
        <v>0</v>
      </c>
      <c r="K1106" s="220">
        <f t="shared" si="1024"/>
        <v>0</v>
      </c>
      <c r="L1106" s="220">
        <f t="shared" si="1024"/>
        <v>0</v>
      </c>
      <c r="M1106" s="220">
        <f t="shared" si="1024"/>
        <v>0</v>
      </c>
      <c r="N1106" s="220">
        <f t="shared" si="1024"/>
        <v>0</v>
      </c>
      <c r="O1106" s="220">
        <f t="shared" si="1024"/>
        <v>0</v>
      </c>
      <c r="P1106" s="220">
        <f t="shared" si="1024"/>
        <v>0</v>
      </c>
      <c r="Q1106" s="220">
        <f t="shared" si="1024"/>
        <v>0</v>
      </c>
    </row>
    <row r="1107" spans="1:17" x14ac:dyDescent="0.25">
      <c r="A1107" s="60" t="s">
        <v>3046</v>
      </c>
      <c r="B1107" s="60" t="s">
        <v>6910</v>
      </c>
      <c r="C1107" s="220">
        <f t="shared" ref="C1107:Q1107" si="1025">(C4402/C$3380)/(C7697/C$6675)</f>
        <v>0</v>
      </c>
      <c r="D1107" s="220">
        <f t="shared" si="1025"/>
        <v>0</v>
      </c>
      <c r="E1107" s="220">
        <f t="shared" si="1025"/>
        <v>0</v>
      </c>
      <c r="F1107" s="220">
        <f t="shared" si="1025"/>
        <v>0</v>
      </c>
      <c r="G1107" s="220">
        <f t="shared" si="1025"/>
        <v>0</v>
      </c>
      <c r="H1107" s="220">
        <f t="shared" si="1025"/>
        <v>0</v>
      </c>
      <c r="I1107" s="220">
        <f t="shared" si="1025"/>
        <v>15.74771033689052</v>
      </c>
      <c r="J1107" s="220">
        <f t="shared" si="1025"/>
        <v>90.83706571248257</v>
      </c>
      <c r="K1107" s="220">
        <f t="shared" si="1025"/>
        <v>48.716996572122412</v>
      </c>
      <c r="L1107" s="220">
        <f t="shared" si="1025"/>
        <v>0</v>
      </c>
      <c r="M1107" s="220">
        <f t="shared" si="1025"/>
        <v>0</v>
      </c>
      <c r="N1107" s="220">
        <f t="shared" si="1025"/>
        <v>0</v>
      </c>
      <c r="O1107" s="220">
        <f t="shared" si="1025"/>
        <v>0</v>
      </c>
      <c r="P1107" s="220">
        <f t="shared" si="1025"/>
        <v>0</v>
      </c>
      <c r="Q1107" s="220">
        <f t="shared" si="1025"/>
        <v>0</v>
      </c>
    </row>
    <row r="1108" spans="1:17" x14ac:dyDescent="0.25">
      <c r="A1108" s="60" t="s">
        <v>4685</v>
      </c>
      <c r="B1108" s="60" t="s">
        <v>6911</v>
      </c>
      <c r="C1108" s="220">
        <f t="shared" ref="C1108:Q1108" si="1026">(C4403/C$3380)/(C7698/C$6675)</f>
        <v>0</v>
      </c>
      <c r="D1108" s="220">
        <f t="shared" si="1026"/>
        <v>0</v>
      </c>
      <c r="E1108" s="220">
        <f t="shared" si="1026"/>
        <v>0.11438354764767288</v>
      </c>
      <c r="F1108" s="220">
        <f t="shared" si="1026"/>
        <v>0</v>
      </c>
      <c r="G1108" s="220">
        <f t="shared" si="1026"/>
        <v>0</v>
      </c>
      <c r="H1108" s="220">
        <f t="shared" si="1026"/>
        <v>5.1609104817304857E-3</v>
      </c>
      <c r="I1108" s="220">
        <f t="shared" si="1026"/>
        <v>0</v>
      </c>
      <c r="J1108" s="220">
        <f t="shared" si="1026"/>
        <v>0</v>
      </c>
      <c r="K1108" s="220">
        <f t="shared" si="1026"/>
        <v>0</v>
      </c>
      <c r="L1108" s="220">
        <f t="shared" si="1026"/>
        <v>0</v>
      </c>
      <c r="M1108" s="220" t="e">
        <f t="shared" si="1026"/>
        <v>#DIV/0!</v>
      </c>
      <c r="N1108" s="220">
        <f t="shared" si="1026"/>
        <v>0</v>
      </c>
      <c r="O1108" s="220">
        <f t="shared" si="1026"/>
        <v>0</v>
      </c>
      <c r="P1108" s="220">
        <f t="shared" si="1026"/>
        <v>0</v>
      </c>
      <c r="Q1108" s="220">
        <f t="shared" si="1026"/>
        <v>0</v>
      </c>
    </row>
    <row r="1109" spans="1:17" x14ac:dyDescent="0.25">
      <c r="A1109" s="60" t="s">
        <v>819</v>
      </c>
      <c r="B1109" s="60" t="s">
        <v>6912</v>
      </c>
      <c r="C1109" s="220">
        <f t="shared" ref="C1109:Q1109" si="1027">(C4404/C$3380)/(C7699/C$6675)</f>
        <v>0</v>
      </c>
      <c r="D1109" s="220">
        <f t="shared" si="1027"/>
        <v>2.0886854580539067</v>
      </c>
      <c r="E1109" s="220">
        <f t="shared" si="1027"/>
        <v>0</v>
      </c>
      <c r="F1109" s="220">
        <f t="shared" si="1027"/>
        <v>0.89362123370144009</v>
      </c>
      <c r="G1109" s="220">
        <f t="shared" si="1027"/>
        <v>0</v>
      </c>
      <c r="H1109" s="220">
        <f t="shared" si="1027"/>
        <v>0</v>
      </c>
      <c r="I1109" s="220">
        <f t="shared" si="1027"/>
        <v>0.623105972647225</v>
      </c>
      <c r="J1109" s="220">
        <f t="shared" si="1027"/>
        <v>0.10131909877134927</v>
      </c>
      <c r="K1109" s="220">
        <f t="shared" si="1027"/>
        <v>0</v>
      </c>
      <c r="L1109" s="220">
        <f t="shared" si="1027"/>
        <v>0</v>
      </c>
      <c r="M1109" s="220">
        <f t="shared" si="1027"/>
        <v>0</v>
      </c>
      <c r="N1109" s="220">
        <f t="shared" si="1027"/>
        <v>10.089994644631359</v>
      </c>
      <c r="O1109" s="220">
        <f t="shared" si="1027"/>
        <v>4.2196774382831235</v>
      </c>
      <c r="P1109" s="220">
        <f t="shared" si="1027"/>
        <v>8.2539468725997818</v>
      </c>
      <c r="Q1109" s="220">
        <f t="shared" si="1027"/>
        <v>12.695595812341104</v>
      </c>
    </row>
    <row r="1110" spans="1:17" x14ac:dyDescent="0.25">
      <c r="A1110" s="60" t="s">
        <v>1362</v>
      </c>
      <c r="B1110" s="60" t="s">
        <v>6914</v>
      </c>
      <c r="C1110" s="220">
        <f t="shared" ref="C1110:Q1110" si="1028">(C4405/C$3380)/(C7700/C$6675)</f>
        <v>1.9108811667682117</v>
      </c>
      <c r="D1110" s="220">
        <f t="shared" si="1028"/>
        <v>0</v>
      </c>
      <c r="E1110" s="220">
        <f t="shared" si="1028"/>
        <v>0</v>
      </c>
      <c r="F1110" s="220">
        <f t="shared" si="1028"/>
        <v>0</v>
      </c>
      <c r="G1110" s="220">
        <f t="shared" si="1028"/>
        <v>9.2109764699230087E-2</v>
      </c>
      <c r="H1110" s="220">
        <f t="shared" si="1028"/>
        <v>0</v>
      </c>
      <c r="I1110" s="220">
        <f t="shared" si="1028"/>
        <v>0.14857026671566548</v>
      </c>
      <c r="J1110" s="220">
        <f t="shared" si="1028"/>
        <v>0.67434984459963154</v>
      </c>
      <c r="K1110" s="220">
        <f t="shared" si="1028"/>
        <v>0</v>
      </c>
      <c r="L1110" s="220">
        <f t="shared" si="1028"/>
        <v>0</v>
      </c>
      <c r="M1110" s="220">
        <f t="shared" si="1028"/>
        <v>2.2926996735578471</v>
      </c>
      <c r="N1110" s="220">
        <f t="shared" si="1028"/>
        <v>1.2786445127787247</v>
      </c>
      <c r="O1110" s="220">
        <f t="shared" si="1028"/>
        <v>0</v>
      </c>
      <c r="P1110" s="220">
        <f t="shared" si="1028"/>
        <v>0.48268503671184088</v>
      </c>
      <c r="Q1110" s="220">
        <f t="shared" si="1028"/>
        <v>0</v>
      </c>
    </row>
    <row r="1111" spans="1:17" x14ac:dyDescent="0.25">
      <c r="A1111" s="60" t="s">
        <v>10476</v>
      </c>
      <c r="B1111" s="60" t="s">
        <v>10477</v>
      </c>
      <c r="C1111" s="220">
        <f t="shared" ref="C1111:Q1111" si="1029">(C4406/C$3380)/(C7701/C$6675)</f>
        <v>0.14514145855505359</v>
      </c>
      <c r="D1111" s="220">
        <f t="shared" si="1029"/>
        <v>0</v>
      </c>
      <c r="E1111" s="220">
        <f t="shared" si="1029"/>
        <v>0</v>
      </c>
      <c r="F1111" s="220">
        <f t="shared" si="1029"/>
        <v>0</v>
      </c>
      <c r="G1111" s="220">
        <f t="shared" si="1029"/>
        <v>0</v>
      </c>
      <c r="H1111" s="220">
        <f t="shared" si="1029"/>
        <v>0</v>
      </c>
      <c r="I1111" s="220">
        <f t="shared" si="1029"/>
        <v>0</v>
      </c>
      <c r="J1111" s="220">
        <f t="shared" si="1029"/>
        <v>0</v>
      </c>
      <c r="K1111" s="220">
        <f t="shared" si="1029"/>
        <v>0</v>
      </c>
      <c r="L1111" s="220">
        <f t="shared" si="1029"/>
        <v>0</v>
      </c>
      <c r="M1111" s="220">
        <f t="shared" si="1029"/>
        <v>0</v>
      </c>
      <c r="N1111" s="220">
        <f t="shared" si="1029"/>
        <v>0</v>
      </c>
      <c r="O1111" s="220">
        <f t="shared" si="1029"/>
        <v>0</v>
      </c>
      <c r="P1111" s="220">
        <f t="shared" si="1029"/>
        <v>0</v>
      </c>
      <c r="Q1111" s="220">
        <f t="shared" si="1029"/>
        <v>0</v>
      </c>
    </row>
    <row r="1112" spans="1:17" x14ac:dyDescent="0.25">
      <c r="A1112" s="60" t="s">
        <v>10478</v>
      </c>
      <c r="B1112" s="60" t="s">
        <v>10479</v>
      </c>
      <c r="C1112" s="220">
        <f t="shared" ref="C1112:Q1112" si="1030">(C4407/C$3380)/(C7702/C$6675)</f>
        <v>0</v>
      </c>
      <c r="D1112" s="220">
        <f t="shared" si="1030"/>
        <v>0</v>
      </c>
      <c r="E1112" s="220">
        <f t="shared" si="1030"/>
        <v>0</v>
      </c>
      <c r="F1112" s="220">
        <f t="shared" si="1030"/>
        <v>0</v>
      </c>
      <c r="G1112" s="220">
        <f t="shared" si="1030"/>
        <v>0</v>
      </c>
      <c r="H1112" s="220">
        <f t="shared" si="1030"/>
        <v>0</v>
      </c>
      <c r="I1112" s="220">
        <f t="shared" si="1030"/>
        <v>0</v>
      </c>
      <c r="J1112" s="220">
        <f t="shared" si="1030"/>
        <v>0</v>
      </c>
      <c r="K1112" s="220">
        <f t="shared" si="1030"/>
        <v>8.7034418414830117E-2</v>
      </c>
      <c r="L1112" s="220">
        <f t="shared" si="1030"/>
        <v>0</v>
      </c>
      <c r="M1112" s="220">
        <f t="shared" si="1030"/>
        <v>0</v>
      </c>
      <c r="N1112" s="220">
        <f t="shared" si="1030"/>
        <v>0</v>
      </c>
      <c r="O1112" s="220">
        <f t="shared" si="1030"/>
        <v>0.1361813543814035</v>
      </c>
      <c r="P1112" s="220">
        <f t="shared" si="1030"/>
        <v>0.11791891553547632</v>
      </c>
      <c r="Q1112" s="220">
        <f t="shared" si="1030"/>
        <v>2.1381969969640334E-2</v>
      </c>
    </row>
    <row r="1113" spans="1:17" x14ac:dyDescent="0.25">
      <c r="A1113" s="60" t="s">
        <v>10480</v>
      </c>
      <c r="B1113" s="60" t="s">
        <v>10481</v>
      </c>
      <c r="C1113" s="220">
        <f t="shared" ref="C1113:Q1113" si="1031">(C4408/C$3380)/(C7703/C$6675)</f>
        <v>0</v>
      </c>
      <c r="D1113" s="220">
        <f t="shared" si="1031"/>
        <v>0</v>
      </c>
      <c r="E1113" s="220">
        <f t="shared" si="1031"/>
        <v>0</v>
      </c>
      <c r="F1113" s="220">
        <f t="shared" si="1031"/>
        <v>3.8917281806066358E-2</v>
      </c>
      <c r="G1113" s="220">
        <f t="shared" si="1031"/>
        <v>0</v>
      </c>
      <c r="H1113" s="220">
        <f t="shared" si="1031"/>
        <v>0</v>
      </c>
      <c r="I1113" s="220">
        <f t="shared" si="1031"/>
        <v>0</v>
      </c>
      <c r="J1113" s="220">
        <f t="shared" si="1031"/>
        <v>0</v>
      </c>
      <c r="K1113" s="220">
        <f t="shared" si="1031"/>
        <v>2.1377773637122194E-2</v>
      </c>
      <c r="L1113" s="220">
        <f t="shared" si="1031"/>
        <v>0</v>
      </c>
      <c r="M1113" s="220">
        <f t="shared" si="1031"/>
        <v>0</v>
      </c>
      <c r="N1113" s="220">
        <f t="shared" si="1031"/>
        <v>0</v>
      </c>
      <c r="O1113" s="220">
        <f t="shared" si="1031"/>
        <v>0</v>
      </c>
      <c r="P1113" s="220">
        <f t="shared" si="1031"/>
        <v>0</v>
      </c>
      <c r="Q1113" s="220">
        <f t="shared" si="1031"/>
        <v>0</v>
      </c>
    </row>
    <row r="1114" spans="1:17" x14ac:dyDescent="0.25">
      <c r="A1114" s="60" t="s">
        <v>10482</v>
      </c>
      <c r="B1114" s="60" t="s">
        <v>10483</v>
      </c>
      <c r="C1114" s="220">
        <f t="shared" ref="C1114:Q1114" si="1032">(C4409/C$3380)/(C7704/C$6675)</f>
        <v>0</v>
      </c>
      <c r="D1114" s="220">
        <f t="shared" si="1032"/>
        <v>0</v>
      </c>
      <c r="E1114" s="220">
        <f t="shared" si="1032"/>
        <v>0</v>
      </c>
      <c r="F1114" s="220">
        <f t="shared" si="1032"/>
        <v>0</v>
      </c>
      <c r="G1114" s="220">
        <f t="shared" si="1032"/>
        <v>9.42555680640372E-5</v>
      </c>
      <c r="H1114" s="220">
        <f t="shared" si="1032"/>
        <v>1.1185271345423922E-2</v>
      </c>
      <c r="I1114" s="220">
        <f t="shared" si="1032"/>
        <v>0.25412768596468049</v>
      </c>
      <c r="J1114" s="220">
        <f t="shared" si="1032"/>
        <v>3.9681190016935515E-3</v>
      </c>
      <c r="K1114" s="220">
        <f t="shared" si="1032"/>
        <v>0.27270678182685643</v>
      </c>
      <c r="L1114" s="220">
        <f t="shared" si="1032"/>
        <v>0</v>
      </c>
      <c r="M1114" s="220">
        <f t="shared" si="1032"/>
        <v>0</v>
      </c>
      <c r="N1114" s="220">
        <f t="shared" si="1032"/>
        <v>0</v>
      </c>
      <c r="O1114" s="220">
        <f t="shared" si="1032"/>
        <v>1.5186000053731217E-2</v>
      </c>
      <c r="P1114" s="220">
        <f t="shared" si="1032"/>
        <v>9.5057713721295473E-3</v>
      </c>
      <c r="Q1114" s="220">
        <f t="shared" si="1032"/>
        <v>0.13767123386340754</v>
      </c>
    </row>
    <row r="1115" spans="1:17" x14ac:dyDescent="0.25">
      <c r="A1115" s="60" t="s">
        <v>10484</v>
      </c>
      <c r="B1115" s="60" t="s">
        <v>10485</v>
      </c>
      <c r="C1115" s="220">
        <f t="shared" ref="C1115:Q1115" si="1033">(C4410/C$3380)/(C7705/C$6675)</f>
        <v>0</v>
      </c>
      <c r="D1115" s="220">
        <f t="shared" si="1033"/>
        <v>0</v>
      </c>
      <c r="E1115" s="220">
        <f t="shared" si="1033"/>
        <v>0</v>
      </c>
      <c r="F1115" s="220">
        <f t="shared" si="1033"/>
        <v>0</v>
      </c>
      <c r="G1115" s="220">
        <f t="shared" si="1033"/>
        <v>0</v>
      </c>
      <c r="H1115" s="220">
        <f t="shared" si="1033"/>
        <v>0</v>
      </c>
      <c r="I1115" s="220">
        <f t="shared" si="1033"/>
        <v>0.62444137603579808</v>
      </c>
      <c r="J1115" s="220">
        <f t="shared" si="1033"/>
        <v>3.6348820017410258E-2</v>
      </c>
      <c r="K1115" s="220">
        <f t="shared" si="1033"/>
        <v>0</v>
      </c>
      <c r="L1115" s="220">
        <f t="shared" si="1033"/>
        <v>0</v>
      </c>
      <c r="M1115" s="220">
        <f t="shared" si="1033"/>
        <v>0</v>
      </c>
      <c r="N1115" s="220">
        <f t="shared" si="1033"/>
        <v>0</v>
      </c>
      <c r="O1115" s="220">
        <f t="shared" si="1033"/>
        <v>1.5923445891322278E-2</v>
      </c>
      <c r="P1115" s="220">
        <f t="shared" si="1033"/>
        <v>0</v>
      </c>
      <c r="Q1115" s="220">
        <f t="shared" si="1033"/>
        <v>0</v>
      </c>
    </row>
    <row r="1116" spans="1:17" x14ac:dyDescent="0.25">
      <c r="A1116" s="60" t="s">
        <v>10486</v>
      </c>
      <c r="B1116" s="60" t="s">
        <v>10487</v>
      </c>
      <c r="C1116" s="220">
        <f t="shared" ref="C1116:Q1116" si="1034">(C4411/C$3380)/(C7706/C$6675)</f>
        <v>0</v>
      </c>
      <c r="D1116" s="220">
        <f t="shared" si="1034"/>
        <v>0</v>
      </c>
      <c r="E1116" s="220">
        <f t="shared" si="1034"/>
        <v>0</v>
      </c>
      <c r="F1116" s="220">
        <f t="shared" si="1034"/>
        <v>0</v>
      </c>
      <c r="G1116" s="220">
        <f t="shared" si="1034"/>
        <v>0</v>
      </c>
      <c r="H1116" s="220">
        <f t="shared" si="1034"/>
        <v>0</v>
      </c>
      <c r="I1116" s="220">
        <f t="shared" si="1034"/>
        <v>0</v>
      </c>
      <c r="J1116" s="220">
        <f t="shared" si="1034"/>
        <v>0</v>
      </c>
      <c r="K1116" s="220">
        <f t="shared" si="1034"/>
        <v>7.771215436669475E-2</v>
      </c>
      <c r="L1116" s="220">
        <f t="shared" si="1034"/>
        <v>0</v>
      </c>
      <c r="M1116" s="220">
        <f t="shared" si="1034"/>
        <v>0</v>
      </c>
      <c r="N1116" s="220">
        <f t="shared" si="1034"/>
        <v>0</v>
      </c>
      <c r="O1116" s="220">
        <f t="shared" si="1034"/>
        <v>0</v>
      </c>
      <c r="P1116" s="220">
        <f t="shared" si="1034"/>
        <v>0</v>
      </c>
      <c r="Q1116" s="220">
        <f t="shared" si="1034"/>
        <v>0</v>
      </c>
    </row>
    <row r="1117" spans="1:17" x14ac:dyDescent="0.25">
      <c r="A1117" s="60" t="s">
        <v>10488</v>
      </c>
      <c r="B1117" s="60" t="s">
        <v>10489</v>
      </c>
      <c r="C1117" s="220">
        <f t="shared" ref="C1117:Q1117" si="1035">(C4412/C$3380)/(C7707/C$6675)</f>
        <v>0</v>
      </c>
      <c r="D1117" s="220">
        <f t="shared" si="1035"/>
        <v>0</v>
      </c>
      <c r="E1117" s="220">
        <f t="shared" si="1035"/>
        <v>0</v>
      </c>
      <c r="F1117" s="220">
        <f t="shared" si="1035"/>
        <v>5.9936635340477888</v>
      </c>
      <c r="G1117" s="220">
        <f t="shared" si="1035"/>
        <v>0</v>
      </c>
      <c r="H1117" s="220">
        <f t="shared" si="1035"/>
        <v>0</v>
      </c>
      <c r="I1117" s="220">
        <f t="shared" si="1035"/>
        <v>0</v>
      </c>
      <c r="J1117" s="220">
        <f t="shared" si="1035"/>
        <v>1.1746589388184021E-2</v>
      </c>
      <c r="K1117" s="220">
        <f t="shared" si="1035"/>
        <v>0.55529496394296141</v>
      </c>
      <c r="L1117" s="220">
        <f t="shared" si="1035"/>
        <v>0</v>
      </c>
      <c r="M1117" s="220">
        <f t="shared" si="1035"/>
        <v>0</v>
      </c>
      <c r="N1117" s="220">
        <f t="shared" si="1035"/>
        <v>0.85864735172526618</v>
      </c>
      <c r="O1117" s="220">
        <f t="shared" si="1035"/>
        <v>7.7977895811577366E-2</v>
      </c>
      <c r="P1117" s="220">
        <f t="shared" si="1035"/>
        <v>0</v>
      </c>
      <c r="Q1117" s="220">
        <f t="shared" si="1035"/>
        <v>2.5966437589268478</v>
      </c>
    </row>
    <row r="1118" spans="1:17" x14ac:dyDescent="0.25">
      <c r="A1118" s="60" t="s">
        <v>10490</v>
      </c>
      <c r="B1118" s="60" t="s">
        <v>10491</v>
      </c>
      <c r="C1118" s="220">
        <f t="shared" ref="C1118:Q1118" si="1036">(C4413/C$3380)/(C7708/C$6675)</f>
        <v>0</v>
      </c>
      <c r="D1118" s="220">
        <f t="shared" si="1036"/>
        <v>0</v>
      </c>
      <c r="E1118" s="220">
        <f t="shared" si="1036"/>
        <v>0</v>
      </c>
      <c r="F1118" s="220">
        <f t="shared" si="1036"/>
        <v>0</v>
      </c>
      <c r="G1118" s="220">
        <f t="shared" si="1036"/>
        <v>0.1027755039212718</v>
      </c>
      <c r="H1118" s="220">
        <f t="shared" si="1036"/>
        <v>0</v>
      </c>
      <c r="I1118" s="220">
        <f t="shared" si="1036"/>
        <v>0</v>
      </c>
      <c r="J1118" s="220">
        <f t="shared" si="1036"/>
        <v>7.830969240448811E-2</v>
      </c>
      <c r="K1118" s="220">
        <f t="shared" si="1036"/>
        <v>0.1426950442401014</v>
      </c>
      <c r="L1118" s="220">
        <f t="shared" si="1036"/>
        <v>0</v>
      </c>
      <c r="M1118" s="220">
        <f t="shared" si="1036"/>
        <v>0</v>
      </c>
      <c r="N1118" s="220">
        <f t="shared" si="1036"/>
        <v>0</v>
      </c>
      <c r="O1118" s="220">
        <f t="shared" si="1036"/>
        <v>0</v>
      </c>
      <c r="P1118" s="220">
        <f t="shared" si="1036"/>
        <v>0</v>
      </c>
      <c r="Q1118" s="220">
        <f t="shared" si="1036"/>
        <v>0</v>
      </c>
    </row>
    <row r="1119" spans="1:17" x14ac:dyDescent="0.25">
      <c r="A1119" s="60" t="s">
        <v>1079</v>
      </c>
      <c r="B1119" s="60" t="s">
        <v>6933</v>
      </c>
      <c r="C1119" s="220">
        <f t="shared" ref="C1119:Q1119" si="1037">(C4414/C$3380)/(C7709/C$6675)</f>
        <v>0</v>
      </c>
      <c r="D1119" s="220">
        <f t="shared" si="1037"/>
        <v>0</v>
      </c>
      <c r="E1119" s="220">
        <f t="shared" si="1037"/>
        <v>3.4167059954875699E-2</v>
      </c>
      <c r="F1119" s="220">
        <f t="shared" si="1037"/>
        <v>0</v>
      </c>
      <c r="G1119" s="220">
        <f t="shared" si="1037"/>
        <v>0</v>
      </c>
      <c r="H1119" s="220">
        <f t="shared" si="1037"/>
        <v>0</v>
      </c>
      <c r="I1119" s="220">
        <f t="shared" si="1037"/>
        <v>0</v>
      </c>
      <c r="J1119" s="220">
        <f t="shared" si="1037"/>
        <v>0</v>
      </c>
      <c r="K1119" s="220">
        <f t="shared" si="1037"/>
        <v>0</v>
      </c>
      <c r="L1119" s="220">
        <f t="shared" si="1037"/>
        <v>6.7847342613321256E-4</v>
      </c>
      <c r="M1119" s="220">
        <f t="shared" si="1037"/>
        <v>0</v>
      </c>
      <c r="N1119" s="220">
        <f t="shared" si="1037"/>
        <v>0</v>
      </c>
      <c r="O1119" s="220">
        <f t="shared" si="1037"/>
        <v>0</v>
      </c>
      <c r="P1119" s="220">
        <f t="shared" si="1037"/>
        <v>0</v>
      </c>
      <c r="Q1119" s="220">
        <f t="shared" si="1037"/>
        <v>0</v>
      </c>
    </row>
    <row r="1120" spans="1:17" x14ac:dyDescent="0.25">
      <c r="A1120" s="60" t="s">
        <v>2179</v>
      </c>
      <c r="B1120" s="60" t="s">
        <v>6934</v>
      </c>
      <c r="C1120" s="220">
        <f t="shared" ref="C1120:Q1120" si="1038">(C4415/C$3380)/(C7710/C$6675)</f>
        <v>0.13894324081057532</v>
      </c>
      <c r="D1120" s="220">
        <f t="shared" si="1038"/>
        <v>0.34005631987842488</v>
      </c>
      <c r="E1120" s="220">
        <f t="shared" si="1038"/>
        <v>0.1239947941244427</v>
      </c>
      <c r="F1120" s="220">
        <f t="shared" si="1038"/>
        <v>0</v>
      </c>
      <c r="G1120" s="220">
        <f t="shared" si="1038"/>
        <v>0</v>
      </c>
      <c r="H1120" s="220">
        <f t="shared" si="1038"/>
        <v>0.26574189972642648</v>
      </c>
      <c r="I1120" s="220">
        <f t="shared" si="1038"/>
        <v>2.5814385940607028E-2</v>
      </c>
      <c r="J1120" s="220">
        <f t="shared" si="1038"/>
        <v>0.16290951423318384</v>
      </c>
      <c r="K1120" s="220">
        <f t="shared" si="1038"/>
        <v>2.212942413551469E-3</v>
      </c>
      <c r="L1120" s="220">
        <f t="shared" si="1038"/>
        <v>8.259922431539179E-4</v>
      </c>
      <c r="M1120" s="220">
        <f t="shared" si="1038"/>
        <v>0</v>
      </c>
      <c r="N1120" s="220">
        <f t="shared" si="1038"/>
        <v>0</v>
      </c>
      <c r="O1120" s="220">
        <f t="shared" si="1038"/>
        <v>1.6104165868185407E-3</v>
      </c>
      <c r="P1120" s="220">
        <f t="shared" si="1038"/>
        <v>0</v>
      </c>
      <c r="Q1120" s="220">
        <f t="shared" si="1038"/>
        <v>1.0907370034975042E-2</v>
      </c>
    </row>
    <row r="1121" spans="1:17" x14ac:dyDescent="0.25">
      <c r="A1121" s="60" t="s">
        <v>1328</v>
      </c>
      <c r="B1121" s="60" t="s">
        <v>6935</v>
      </c>
      <c r="C1121" s="220">
        <f t="shared" ref="C1121:Q1121" si="1039">(C4416/C$3380)/(C7711/C$6675)</f>
        <v>0</v>
      </c>
      <c r="D1121" s="220">
        <f t="shared" si="1039"/>
        <v>0</v>
      </c>
      <c r="E1121" s="220">
        <f t="shared" si="1039"/>
        <v>1.8912741410089196E-2</v>
      </c>
      <c r="F1121" s="220">
        <f t="shared" si="1039"/>
        <v>0</v>
      </c>
      <c r="G1121" s="220">
        <f t="shared" si="1039"/>
        <v>0</v>
      </c>
      <c r="H1121" s="220">
        <f t="shared" si="1039"/>
        <v>0</v>
      </c>
      <c r="I1121" s="220">
        <f t="shared" si="1039"/>
        <v>3.4432808368039897E-5</v>
      </c>
      <c r="J1121" s="220">
        <f t="shared" si="1039"/>
        <v>6.3418027394787117E-5</v>
      </c>
      <c r="K1121" s="220">
        <f t="shared" si="1039"/>
        <v>7.3264846926551278E-5</v>
      </c>
      <c r="L1121" s="220">
        <f t="shared" si="1039"/>
        <v>0</v>
      </c>
      <c r="M1121" s="220">
        <f t="shared" si="1039"/>
        <v>0</v>
      </c>
      <c r="N1121" s="220">
        <f t="shared" si="1039"/>
        <v>0</v>
      </c>
      <c r="O1121" s="220">
        <f t="shared" si="1039"/>
        <v>0</v>
      </c>
      <c r="P1121" s="220">
        <f t="shared" si="1039"/>
        <v>0</v>
      </c>
      <c r="Q1121" s="220">
        <f t="shared" si="1039"/>
        <v>0</v>
      </c>
    </row>
    <row r="1122" spans="1:17" x14ac:dyDescent="0.25">
      <c r="A1122" s="60" t="s">
        <v>870</v>
      </c>
      <c r="B1122" s="60" t="s">
        <v>6936</v>
      </c>
      <c r="C1122" s="220">
        <f t="shared" ref="C1122:Q1122" si="1040">(C4417/C$3380)/(C7712/C$6675)</f>
        <v>0.40229907957336192</v>
      </c>
      <c r="D1122" s="220">
        <f t="shared" si="1040"/>
        <v>8.2085899848887769E-3</v>
      </c>
      <c r="E1122" s="220">
        <f t="shared" si="1040"/>
        <v>5.2973440711068121E-3</v>
      </c>
      <c r="F1122" s="220">
        <f t="shared" si="1040"/>
        <v>5.8460889752403676E-2</v>
      </c>
      <c r="G1122" s="220">
        <f t="shared" si="1040"/>
        <v>0.38442017121324845</v>
      </c>
      <c r="H1122" s="220">
        <f t="shared" si="1040"/>
        <v>0.33493702707189421</v>
      </c>
      <c r="I1122" s="220">
        <f t="shared" si="1040"/>
        <v>0.18516920031706516</v>
      </c>
      <c r="J1122" s="220">
        <f t="shared" si="1040"/>
        <v>3.8801154361800455E-2</v>
      </c>
      <c r="K1122" s="220">
        <f t="shared" si="1040"/>
        <v>2.0984595512988391</v>
      </c>
      <c r="L1122" s="220">
        <f t="shared" si="1040"/>
        <v>1.2063287291425129E-2</v>
      </c>
      <c r="M1122" s="220">
        <f t="shared" si="1040"/>
        <v>3.6330409955264197E-3</v>
      </c>
      <c r="N1122" s="220">
        <f t="shared" si="1040"/>
        <v>3.938329533247447E-2</v>
      </c>
      <c r="O1122" s="220">
        <f t="shared" si="1040"/>
        <v>5.1890287375341133E-2</v>
      </c>
      <c r="P1122" s="220">
        <f t="shared" si="1040"/>
        <v>0</v>
      </c>
      <c r="Q1122" s="220">
        <f t="shared" si="1040"/>
        <v>1.5865710974893685E-2</v>
      </c>
    </row>
    <row r="1123" spans="1:17" x14ac:dyDescent="0.25">
      <c r="A1123" s="60" t="s">
        <v>1072</v>
      </c>
      <c r="B1123" s="60" t="s">
        <v>6937</v>
      </c>
      <c r="C1123" s="220">
        <f t="shared" ref="C1123:Q1123" si="1041">(C4418/C$3380)/(C7713/C$6675)</f>
        <v>3.3175392165329873E-3</v>
      </c>
      <c r="D1123" s="220">
        <f t="shared" si="1041"/>
        <v>0</v>
      </c>
      <c r="E1123" s="220">
        <f t="shared" si="1041"/>
        <v>0</v>
      </c>
      <c r="F1123" s="220">
        <f t="shared" si="1041"/>
        <v>0</v>
      </c>
      <c r="G1123" s="220">
        <f t="shared" si="1041"/>
        <v>0</v>
      </c>
      <c r="H1123" s="220">
        <f t="shared" si="1041"/>
        <v>0</v>
      </c>
      <c r="I1123" s="220">
        <f t="shared" si="1041"/>
        <v>0</v>
      </c>
      <c r="J1123" s="220">
        <f t="shared" si="1041"/>
        <v>9.9858579668741176E-4</v>
      </c>
      <c r="K1123" s="220">
        <f t="shared" si="1041"/>
        <v>0.10151076271017635</v>
      </c>
      <c r="L1123" s="220">
        <f t="shared" si="1041"/>
        <v>0</v>
      </c>
      <c r="M1123" s="220">
        <f t="shared" si="1041"/>
        <v>2.2230785349053177E-5</v>
      </c>
      <c r="N1123" s="220">
        <f t="shared" si="1041"/>
        <v>5.7393576126508865E-4</v>
      </c>
      <c r="O1123" s="220">
        <f t="shared" si="1041"/>
        <v>0</v>
      </c>
      <c r="P1123" s="220">
        <f t="shared" si="1041"/>
        <v>0</v>
      </c>
      <c r="Q1123" s="220">
        <f t="shared" si="1041"/>
        <v>0</v>
      </c>
    </row>
    <row r="1124" spans="1:17" x14ac:dyDescent="0.25">
      <c r="A1124" s="60" t="s">
        <v>1756</v>
      </c>
      <c r="B1124" s="60" t="s">
        <v>6938</v>
      </c>
      <c r="C1124" s="220">
        <f t="shared" ref="C1124:Q1124" si="1042">(C4419/C$3380)/(C7714/C$6675)</f>
        <v>0</v>
      </c>
      <c r="D1124" s="220">
        <f t="shared" si="1042"/>
        <v>0</v>
      </c>
      <c r="E1124" s="220">
        <f t="shared" si="1042"/>
        <v>0</v>
      </c>
      <c r="F1124" s="220">
        <f t="shared" si="1042"/>
        <v>0</v>
      </c>
      <c r="G1124" s="220">
        <f t="shared" si="1042"/>
        <v>0</v>
      </c>
      <c r="H1124" s="220">
        <f t="shared" si="1042"/>
        <v>2.4427488077869721E-4</v>
      </c>
      <c r="I1124" s="220">
        <f t="shared" si="1042"/>
        <v>3.2702403954143998E-4</v>
      </c>
      <c r="J1124" s="220">
        <f t="shared" si="1042"/>
        <v>0</v>
      </c>
      <c r="K1124" s="220">
        <f t="shared" si="1042"/>
        <v>5.6862817592222229E-3</v>
      </c>
      <c r="L1124" s="220">
        <f t="shared" si="1042"/>
        <v>1.306266686464768E-3</v>
      </c>
      <c r="M1124" s="220">
        <f t="shared" si="1042"/>
        <v>0</v>
      </c>
      <c r="N1124" s="220">
        <f t="shared" si="1042"/>
        <v>0</v>
      </c>
      <c r="O1124" s="220">
        <f t="shared" si="1042"/>
        <v>0</v>
      </c>
      <c r="P1124" s="220">
        <f t="shared" si="1042"/>
        <v>0</v>
      </c>
      <c r="Q1124" s="220">
        <f t="shared" si="1042"/>
        <v>8.3093003385424494E-4</v>
      </c>
    </row>
    <row r="1125" spans="1:17" x14ac:dyDescent="0.25">
      <c r="A1125" s="60" t="s">
        <v>1654</v>
      </c>
      <c r="B1125" s="60" t="s">
        <v>6939</v>
      </c>
      <c r="C1125" s="220">
        <f t="shared" ref="C1125:Q1125" si="1043">(C4420/C$3380)/(C7715/C$6675)</f>
        <v>0</v>
      </c>
      <c r="D1125" s="220">
        <f t="shared" si="1043"/>
        <v>3.3240867826146904E-4</v>
      </c>
      <c r="E1125" s="220">
        <f t="shared" si="1043"/>
        <v>0</v>
      </c>
      <c r="F1125" s="220">
        <f t="shared" si="1043"/>
        <v>8.4044763503381918E-3</v>
      </c>
      <c r="G1125" s="220">
        <f t="shared" si="1043"/>
        <v>9.1703676617721205E-2</v>
      </c>
      <c r="H1125" s="220">
        <f t="shared" si="1043"/>
        <v>2.0957524901215569E-2</v>
      </c>
      <c r="I1125" s="220">
        <f t="shared" si="1043"/>
        <v>0</v>
      </c>
      <c r="J1125" s="220">
        <f t="shared" si="1043"/>
        <v>0.12447183890112784</v>
      </c>
      <c r="K1125" s="220">
        <f t="shared" si="1043"/>
        <v>2.4434096509297395E-2</v>
      </c>
      <c r="L1125" s="220">
        <f t="shared" si="1043"/>
        <v>4.2133188827376149E-2</v>
      </c>
      <c r="M1125" s="220">
        <f t="shared" si="1043"/>
        <v>0.11683433364355597</v>
      </c>
      <c r="N1125" s="220">
        <f t="shared" si="1043"/>
        <v>2.7825154949146808E-2</v>
      </c>
      <c r="O1125" s="220">
        <f t="shared" si="1043"/>
        <v>5.6395016525787364E-2</v>
      </c>
      <c r="P1125" s="220">
        <f t="shared" si="1043"/>
        <v>2.5094820408168426E-2</v>
      </c>
      <c r="Q1125" s="220">
        <f t="shared" si="1043"/>
        <v>1.6582222305571517E-2</v>
      </c>
    </row>
    <row r="1126" spans="1:17" x14ac:dyDescent="0.25">
      <c r="A1126" s="60" t="s">
        <v>2801</v>
      </c>
      <c r="B1126" s="60" t="s">
        <v>6942</v>
      </c>
      <c r="C1126" s="220">
        <f t="shared" ref="C1126:Q1126" si="1044">(C4421/C$3380)/(C7716/C$6675)</f>
        <v>0</v>
      </c>
      <c r="D1126" s="220">
        <f t="shared" si="1044"/>
        <v>0</v>
      </c>
      <c r="E1126" s="220">
        <f t="shared" si="1044"/>
        <v>0</v>
      </c>
      <c r="F1126" s="220">
        <f t="shared" si="1044"/>
        <v>5.5713755799453456E-4</v>
      </c>
      <c r="G1126" s="220">
        <f t="shared" si="1044"/>
        <v>0</v>
      </c>
      <c r="H1126" s="220">
        <f t="shared" si="1044"/>
        <v>0</v>
      </c>
      <c r="I1126" s="220">
        <f t="shared" si="1044"/>
        <v>0</v>
      </c>
      <c r="J1126" s="220">
        <f t="shared" si="1044"/>
        <v>0</v>
      </c>
      <c r="K1126" s="220">
        <f t="shared" si="1044"/>
        <v>0</v>
      </c>
      <c r="L1126" s="220">
        <f t="shared" si="1044"/>
        <v>0</v>
      </c>
      <c r="M1126" s="220">
        <f t="shared" si="1044"/>
        <v>0</v>
      </c>
      <c r="N1126" s="220">
        <f t="shared" si="1044"/>
        <v>0</v>
      </c>
      <c r="O1126" s="220">
        <f t="shared" si="1044"/>
        <v>0</v>
      </c>
      <c r="P1126" s="220">
        <f t="shared" si="1044"/>
        <v>1.8884806768691375E-2</v>
      </c>
      <c r="Q1126" s="220">
        <f t="shared" si="1044"/>
        <v>0</v>
      </c>
    </row>
    <row r="1127" spans="1:17" x14ac:dyDescent="0.25">
      <c r="A1127" s="60" t="s">
        <v>1303</v>
      </c>
      <c r="B1127" s="60" t="s">
        <v>6944</v>
      </c>
      <c r="C1127" s="220">
        <f t="shared" ref="C1127:Q1127" si="1045">(C4422/C$3380)/(C7717/C$6675)</f>
        <v>0</v>
      </c>
      <c r="D1127" s="220">
        <f t="shared" si="1045"/>
        <v>0</v>
      </c>
      <c r="E1127" s="220">
        <f t="shared" si="1045"/>
        <v>0</v>
      </c>
      <c r="F1127" s="220">
        <f t="shared" si="1045"/>
        <v>0</v>
      </c>
      <c r="G1127" s="220">
        <f t="shared" si="1045"/>
        <v>0</v>
      </c>
      <c r="H1127" s="220">
        <f t="shared" si="1045"/>
        <v>0</v>
      </c>
      <c r="I1127" s="220">
        <f t="shared" si="1045"/>
        <v>0</v>
      </c>
      <c r="J1127" s="220">
        <f t="shared" si="1045"/>
        <v>0</v>
      </c>
      <c r="K1127" s="220">
        <f t="shared" si="1045"/>
        <v>0</v>
      </c>
      <c r="L1127" s="220">
        <f t="shared" si="1045"/>
        <v>0</v>
      </c>
      <c r="M1127" s="220">
        <f t="shared" si="1045"/>
        <v>0</v>
      </c>
      <c r="N1127" s="220">
        <f t="shared" si="1045"/>
        <v>0</v>
      </c>
      <c r="O1127" s="220">
        <f t="shared" si="1045"/>
        <v>0</v>
      </c>
      <c r="P1127" s="220">
        <f t="shared" si="1045"/>
        <v>0</v>
      </c>
      <c r="Q1127" s="220">
        <f t="shared" si="1045"/>
        <v>2.8999249421008972E-4</v>
      </c>
    </row>
    <row r="1128" spans="1:17" x14ac:dyDescent="0.25">
      <c r="A1128" s="60" t="s">
        <v>1060</v>
      </c>
      <c r="B1128" s="60" t="s">
        <v>6945</v>
      </c>
      <c r="C1128" s="220">
        <f t="shared" ref="C1128:Q1128" si="1046">(C4423/C$3380)/(C7718/C$6675)</f>
        <v>0</v>
      </c>
      <c r="D1128" s="220">
        <f t="shared" si="1046"/>
        <v>1.023233112638029E-3</v>
      </c>
      <c r="E1128" s="220">
        <f t="shared" si="1046"/>
        <v>1.9928192606128441E-3</v>
      </c>
      <c r="F1128" s="220">
        <f t="shared" si="1046"/>
        <v>0</v>
      </c>
      <c r="G1128" s="220">
        <f t="shared" si="1046"/>
        <v>3.1673870038443357E-3</v>
      </c>
      <c r="H1128" s="220">
        <f t="shared" si="1046"/>
        <v>8.7921595041522398E-3</v>
      </c>
      <c r="I1128" s="220">
        <f t="shared" si="1046"/>
        <v>8.8340634327814473E-4</v>
      </c>
      <c r="J1128" s="220">
        <f t="shared" si="1046"/>
        <v>1.3976503750466718E-4</v>
      </c>
      <c r="K1128" s="220">
        <f t="shared" si="1046"/>
        <v>9.6069494235192805E-3</v>
      </c>
      <c r="L1128" s="220">
        <f t="shared" si="1046"/>
        <v>2.7708740933137105E-3</v>
      </c>
      <c r="M1128" s="220">
        <f t="shared" si="1046"/>
        <v>0.11525734785093751</v>
      </c>
      <c r="N1128" s="220">
        <f t="shared" si="1046"/>
        <v>5.7234266298633986E-3</v>
      </c>
      <c r="O1128" s="220">
        <f t="shared" si="1046"/>
        <v>7.3026699729469445E-4</v>
      </c>
      <c r="P1128" s="220">
        <f t="shared" si="1046"/>
        <v>0</v>
      </c>
      <c r="Q1128" s="220">
        <f t="shared" si="1046"/>
        <v>1.6646592327856721E-4</v>
      </c>
    </row>
    <row r="1129" spans="1:17" x14ac:dyDescent="0.25">
      <c r="A1129" s="60" t="s">
        <v>2180</v>
      </c>
      <c r="B1129" s="60" t="s">
        <v>6946</v>
      </c>
      <c r="C1129" s="220">
        <f t="shared" ref="C1129:Q1129" si="1047">(C4424/C$3380)/(C7719/C$6675)</f>
        <v>0</v>
      </c>
      <c r="D1129" s="220">
        <f t="shared" si="1047"/>
        <v>0</v>
      </c>
      <c r="E1129" s="220">
        <f t="shared" si="1047"/>
        <v>0</v>
      </c>
      <c r="F1129" s="220">
        <f t="shared" si="1047"/>
        <v>0</v>
      </c>
      <c r="G1129" s="220">
        <f t="shared" si="1047"/>
        <v>0</v>
      </c>
      <c r="H1129" s="220">
        <f t="shared" si="1047"/>
        <v>0</v>
      </c>
      <c r="I1129" s="220">
        <f t="shared" si="1047"/>
        <v>5.9484747058128332E-5</v>
      </c>
      <c r="J1129" s="220">
        <f t="shared" si="1047"/>
        <v>0</v>
      </c>
      <c r="K1129" s="220">
        <f t="shared" si="1047"/>
        <v>0</v>
      </c>
      <c r="L1129" s="220">
        <f t="shared" si="1047"/>
        <v>0</v>
      </c>
      <c r="M1129" s="220">
        <f t="shared" si="1047"/>
        <v>0</v>
      </c>
      <c r="N1129" s="220">
        <f t="shared" si="1047"/>
        <v>0</v>
      </c>
      <c r="O1129" s="220">
        <f t="shared" si="1047"/>
        <v>0</v>
      </c>
      <c r="P1129" s="220">
        <f t="shared" si="1047"/>
        <v>0</v>
      </c>
      <c r="Q1129" s="220">
        <f t="shared" si="1047"/>
        <v>6.2557812067421976E-4</v>
      </c>
    </row>
    <row r="1130" spans="1:17" x14ac:dyDescent="0.25">
      <c r="A1130" s="60" t="s">
        <v>2722</v>
      </c>
      <c r="B1130" s="60" t="s">
        <v>6947</v>
      </c>
      <c r="C1130" s="220">
        <f t="shared" ref="C1130:Q1130" si="1048">(C4425/C$3380)/(C7720/C$6675)</f>
        <v>0</v>
      </c>
      <c r="D1130" s="220">
        <f t="shared" si="1048"/>
        <v>2.7704279694434645E-3</v>
      </c>
      <c r="E1130" s="220">
        <f t="shared" si="1048"/>
        <v>0</v>
      </c>
      <c r="F1130" s="220">
        <f t="shared" si="1048"/>
        <v>0</v>
      </c>
      <c r="G1130" s="220">
        <f t="shared" si="1048"/>
        <v>0</v>
      </c>
      <c r="H1130" s="220">
        <f t="shared" si="1048"/>
        <v>0</v>
      </c>
      <c r="I1130" s="220">
        <f t="shared" si="1048"/>
        <v>0</v>
      </c>
      <c r="J1130" s="220">
        <f t="shared" si="1048"/>
        <v>0</v>
      </c>
      <c r="K1130" s="220">
        <f t="shared" si="1048"/>
        <v>0</v>
      </c>
      <c r="L1130" s="220">
        <f t="shared" si="1048"/>
        <v>0</v>
      </c>
      <c r="M1130" s="220">
        <f t="shared" si="1048"/>
        <v>0</v>
      </c>
      <c r="N1130" s="220">
        <f t="shared" si="1048"/>
        <v>4.0473504076415735E-2</v>
      </c>
      <c r="O1130" s="220">
        <f t="shared" si="1048"/>
        <v>0</v>
      </c>
      <c r="P1130" s="220">
        <f t="shared" si="1048"/>
        <v>0</v>
      </c>
      <c r="Q1130" s="220">
        <f t="shared" si="1048"/>
        <v>0</v>
      </c>
    </row>
    <row r="1131" spans="1:17" x14ac:dyDescent="0.25">
      <c r="A1131" s="60" t="s">
        <v>1569</v>
      </c>
      <c r="B1131" s="60" t="s">
        <v>6948</v>
      </c>
      <c r="C1131" s="220">
        <f t="shared" ref="C1131:Q1131" si="1049">(C4426/C$3380)/(C7721/C$6675)</f>
        <v>9.675429787218869E-4</v>
      </c>
      <c r="D1131" s="220">
        <f t="shared" si="1049"/>
        <v>5.7566016412127358E-5</v>
      </c>
      <c r="E1131" s="220">
        <f t="shared" si="1049"/>
        <v>2.4758045601479817E-3</v>
      </c>
      <c r="F1131" s="220">
        <f t="shared" si="1049"/>
        <v>2.3926284282713307E-3</v>
      </c>
      <c r="G1131" s="220">
        <f t="shared" si="1049"/>
        <v>1.2886094915943722E-3</v>
      </c>
      <c r="H1131" s="220">
        <f t="shared" si="1049"/>
        <v>9.5549398130223052E-4</v>
      </c>
      <c r="I1131" s="220">
        <f t="shared" si="1049"/>
        <v>1.1207384108693739E-3</v>
      </c>
      <c r="J1131" s="220">
        <f t="shared" si="1049"/>
        <v>3.0812432098604455E-4</v>
      </c>
      <c r="K1131" s="220">
        <f t="shared" si="1049"/>
        <v>3.6835103976413115E-3</v>
      </c>
      <c r="L1131" s="220">
        <f t="shared" si="1049"/>
        <v>2.1033492025820367E-3</v>
      </c>
      <c r="M1131" s="220">
        <f t="shared" si="1049"/>
        <v>3.7663155852442131E-4</v>
      </c>
      <c r="N1131" s="220">
        <f t="shared" si="1049"/>
        <v>2.5114807440908956E-3</v>
      </c>
      <c r="O1131" s="220">
        <f t="shared" si="1049"/>
        <v>1.0140497284152374E-3</v>
      </c>
      <c r="P1131" s="220">
        <f t="shared" si="1049"/>
        <v>7.1854538420734627E-3</v>
      </c>
      <c r="Q1131" s="220">
        <f t="shared" si="1049"/>
        <v>1.1369190109077956E-3</v>
      </c>
    </row>
    <row r="1132" spans="1:17" x14ac:dyDescent="0.25">
      <c r="A1132" s="60" t="s">
        <v>1363</v>
      </c>
      <c r="B1132" s="60" t="s">
        <v>6949</v>
      </c>
      <c r="C1132" s="220">
        <f t="shared" ref="C1132:Q1132" si="1050">(C4427/C$3380)/(C7722/C$6675)</f>
        <v>0</v>
      </c>
      <c r="D1132" s="220">
        <f t="shared" si="1050"/>
        <v>6.5893725234276274E-4</v>
      </c>
      <c r="E1132" s="220">
        <f t="shared" si="1050"/>
        <v>1.8917586074223126E-3</v>
      </c>
      <c r="F1132" s="220">
        <f t="shared" si="1050"/>
        <v>8.1486886394319786E-4</v>
      </c>
      <c r="G1132" s="220">
        <f t="shared" si="1050"/>
        <v>4.4551192079685863E-4</v>
      </c>
      <c r="H1132" s="220">
        <f t="shared" si="1050"/>
        <v>5.1828355648467998E-3</v>
      </c>
      <c r="I1132" s="220">
        <f t="shared" si="1050"/>
        <v>5.8308229036878941E-4</v>
      </c>
      <c r="J1132" s="220">
        <f t="shared" si="1050"/>
        <v>0</v>
      </c>
      <c r="K1132" s="220">
        <f t="shared" si="1050"/>
        <v>3.2597107767273037E-2</v>
      </c>
      <c r="L1132" s="220">
        <f t="shared" si="1050"/>
        <v>0</v>
      </c>
      <c r="M1132" s="220">
        <f t="shared" si="1050"/>
        <v>0</v>
      </c>
      <c r="N1132" s="220">
        <f t="shared" si="1050"/>
        <v>0</v>
      </c>
      <c r="O1132" s="220">
        <f t="shared" si="1050"/>
        <v>1.7608428317946465E-3</v>
      </c>
      <c r="P1132" s="220">
        <f t="shared" si="1050"/>
        <v>0</v>
      </c>
      <c r="Q1132" s="220">
        <f t="shared" si="1050"/>
        <v>2.2382047682193007E-4</v>
      </c>
    </row>
    <row r="1133" spans="1:17" x14ac:dyDescent="0.25">
      <c r="A1133" s="60" t="s">
        <v>2580</v>
      </c>
      <c r="B1133" s="60" t="s">
        <v>6950</v>
      </c>
      <c r="C1133" s="220">
        <f t="shared" ref="C1133:Q1133" si="1051">(C4428/C$3380)/(C7723/C$6675)</f>
        <v>0</v>
      </c>
      <c r="D1133" s="220">
        <f t="shared" si="1051"/>
        <v>0</v>
      </c>
      <c r="E1133" s="220">
        <f t="shared" si="1051"/>
        <v>0</v>
      </c>
      <c r="F1133" s="220">
        <f t="shared" si="1051"/>
        <v>3.9125861765089316E-3</v>
      </c>
      <c r="G1133" s="220">
        <f t="shared" si="1051"/>
        <v>0</v>
      </c>
      <c r="H1133" s="220">
        <f t="shared" si="1051"/>
        <v>0</v>
      </c>
      <c r="I1133" s="220">
        <f t="shared" si="1051"/>
        <v>8.7419942875716222E-2</v>
      </c>
      <c r="J1133" s="220">
        <f t="shared" si="1051"/>
        <v>4.5692869123068027E-3</v>
      </c>
      <c r="K1133" s="220">
        <f t="shared" si="1051"/>
        <v>0</v>
      </c>
      <c r="L1133" s="220">
        <f t="shared" si="1051"/>
        <v>0</v>
      </c>
      <c r="M1133" s="220">
        <f t="shared" si="1051"/>
        <v>0</v>
      </c>
      <c r="N1133" s="220">
        <f t="shared" si="1051"/>
        <v>0</v>
      </c>
      <c r="O1133" s="220">
        <f t="shared" si="1051"/>
        <v>8.3578412086979123E-2</v>
      </c>
      <c r="P1133" s="220">
        <f t="shared" si="1051"/>
        <v>0</v>
      </c>
      <c r="Q1133" s="220">
        <f t="shared" si="1051"/>
        <v>0</v>
      </c>
    </row>
    <row r="1134" spans="1:17" x14ac:dyDescent="0.25">
      <c r="A1134" s="60" t="s">
        <v>4734</v>
      </c>
      <c r="B1134" s="60" t="s">
        <v>6951</v>
      </c>
      <c r="C1134" s="220">
        <f t="shared" ref="C1134:Q1134" si="1052">(C4429/C$3380)/(C7724/C$6675)</f>
        <v>0</v>
      </c>
      <c r="D1134" s="220">
        <f t="shared" si="1052"/>
        <v>0</v>
      </c>
      <c r="E1134" s="220">
        <f t="shared" si="1052"/>
        <v>0</v>
      </c>
      <c r="F1134" s="220">
        <f t="shared" si="1052"/>
        <v>0</v>
      </c>
      <c r="G1134" s="220">
        <f t="shared" si="1052"/>
        <v>0</v>
      </c>
      <c r="H1134" s="220">
        <f t="shared" si="1052"/>
        <v>0</v>
      </c>
      <c r="I1134" s="220">
        <f t="shared" si="1052"/>
        <v>5.1502593574047194E-3</v>
      </c>
      <c r="J1134" s="220">
        <f t="shared" si="1052"/>
        <v>0</v>
      </c>
      <c r="K1134" s="220">
        <f t="shared" si="1052"/>
        <v>6.2777421853734659E-3</v>
      </c>
      <c r="L1134" s="220">
        <f t="shared" si="1052"/>
        <v>0</v>
      </c>
      <c r="M1134" s="220">
        <f t="shared" si="1052"/>
        <v>0</v>
      </c>
      <c r="N1134" s="220">
        <f t="shared" si="1052"/>
        <v>0</v>
      </c>
      <c r="O1134" s="220">
        <f t="shared" si="1052"/>
        <v>0</v>
      </c>
      <c r="P1134" s="220">
        <f t="shared" si="1052"/>
        <v>0</v>
      </c>
      <c r="Q1134" s="220">
        <f t="shared" si="1052"/>
        <v>0</v>
      </c>
    </row>
    <row r="1135" spans="1:17" x14ac:dyDescent="0.25">
      <c r="A1135" s="60" t="s">
        <v>520</v>
      </c>
      <c r="B1135" s="60" t="s">
        <v>6952</v>
      </c>
      <c r="C1135" s="220">
        <f t="shared" ref="C1135:Q1135" si="1053">(C4430/C$3380)/(C7725/C$6675)</f>
        <v>0</v>
      </c>
      <c r="D1135" s="220">
        <f t="shared" si="1053"/>
        <v>0</v>
      </c>
      <c r="E1135" s="220">
        <f t="shared" si="1053"/>
        <v>1.7944882723867428E-3</v>
      </c>
      <c r="F1135" s="220">
        <f t="shared" si="1053"/>
        <v>6.6910647237982898E-4</v>
      </c>
      <c r="G1135" s="220">
        <f t="shared" si="1053"/>
        <v>0</v>
      </c>
      <c r="H1135" s="220">
        <f t="shared" si="1053"/>
        <v>1.3548247065695565E-3</v>
      </c>
      <c r="I1135" s="220">
        <f t="shared" si="1053"/>
        <v>7.2037750532640433E-3</v>
      </c>
      <c r="J1135" s="220">
        <f t="shared" si="1053"/>
        <v>8.6181856061279098E-4</v>
      </c>
      <c r="K1135" s="220">
        <f t="shared" si="1053"/>
        <v>0</v>
      </c>
      <c r="L1135" s="220">
        <f t="shared" si="1053"/>
        <v>4.3594852138809716E-4</v>
      </c>
      <c r="M1135" s="220">
        <f t="shared" si="1053"/>
        <v>0</v>
      </c>
      <c r="N1135" s="220">
        <f t="shared" si="1053"/>
        <v>0</v>
      </c>
      <c r="O1135" s="220">
        <f t="shared" si="1053"/>
        <v>0</v>
      </c>
      <c r="P1135" s="220">
        <f t="shared" si="1053"/>
        <v>0</v>
      </c>
      <c r="Q1135" s="220">
        <f t="shared" si="1053"/>
        <v>1.1685047619446664E-4</v>
      </c>
    </row>
    <row r="1136" spans="1:17" x14ac:dyDescent="0.25">
      <c r="A1136" s="60" t="s">
        <v>4418</v>
      </c>
      <c r="B1136" s="60" t="s">
        <v>6954</v>
      </c>
      <c r="C1136" s="220">
        <f t="shared" ref="C1136:Q1136" si="1054">(C4431/C$3380)/(C7726/C$6675)</f>
        <v>0</v>
      </c>
      <c r="D1136" s="220">
        <f t="shared" si="1054"/>
        <v>7.7315408096528204E-2</v>
      </c>
      <c r="E1136" s="220">
        <f t="shared" si="1054"/>
        <v>0</v>
      </c>
      <c r="F1136" s="220">
        <f t="shared" si="1054"/>
        <v>0</v>
      </c>
      <c r="G1136" s="220">
        <f t="shared" si="1054"/>
        <v>0</v>
      </c>
      <c r="H1136" s="220">
        <f t="shared" si="1054"/>
        <v>0</v>
      </c>
      <c r="I1136" s="220">
        <f t="shared" si="1054"/>
        <v>0</v>
      </c>
      <c r="J1136" s="220">
        <f t="shared" si="1054"/>
        <v>0</v>
      </c>
      <c r="K1136" s="220">
        <f t="shared" si="1054"/>
        <v>0</v>
      </c>
      <c r="L1136" s="220">
        <f t="shared" si="1054"/>
        <v>0</v>
      </c>
      <c r="M1136" s="220">
        <f t="shared" si="1054"/>
        <v>0</v>
      </c>
      <c r="N1136" s="220">
        <f t="shared" si="1054"/>
        <v>0</v>
      </c>
      <c r="O1136" s="220">
        <f t="shared" si="1054"/>
        <v>0</v>
      </c>
      <c r="P1136" s="220">
        <f t="shared" si="1054"/>
        <v>0</v>
      </c>
      <c r="Q1136" s="220">
        <f t="shared" si="1054"/>
        <v>0</v>
      </c>
    </row>
    <row r="1137" spans="1:17" x14ac:dyDescent="0.25">
      <c r="A1137" s="60" t="s">
        <v>4215</v>
      </c>
      <c r="B1137" s="60" t="s">
        <v>6956</v>
      </c>
      <c r="C1137" s="220">
        <f t="shared" ref="C1137:Q1137" si="1055">(C4432/C$3380)/(C7727/C$6675)</f>
        <v>0</v>
      </c>
      <c r="D1137" s="220">
        <f t="shared" si="1055"/>
        <v>0</v>
      </c>
      <c r="E1137" s="220">
        <f t="shared" si="1055"/>
        <v>0</v>
      </c>
      <c r="F1137" s="220">
        <f t="shared" si="1055"/>
        <v>0</v>
      </c>
      <c r="G1137" s="220">
        <f t="shared" si="1055"/>
        <v>0.56111926916636101</v>
      </c>
      <c r="H1137" s="220">
        <f t="shared" si="1055"/>
        <v>1.8664259863018975E-2</v>
      </c>
      <c r="I1137" s="220">
        <f t="shared" si="1055"/>
        <v>9.5327791258017925E-3</v>
      </c>
      <c r="J1137" s="220">
        <f t="shared" si="1055"/>
        <v>0</v>
      </c>
      <c r="K1137" s="220">
        <f t="shared" si="1055"/>
        <v>0</v>
      </c>
      <c r="L1137" s="220">
        <f t="shared" si="1055"/>
        <v>0</v>
      </c>
      <c r="M1137" s="220">
        <f t="shared" si="1055"/>
        <v>0</v>
      </c>
      <c r="N1137" s="220">
        <f t="shared" si="1055"/>
        <v>0.36474696525936318</v>
      </c>
      <c r="O1137" s="220">
        <f t="shared" si="1055"/>
        <v>0</v>
      </c>
      <c r="P1137" s="220">
        <f t="shared" si="1055"/>
        <v>0</v>
      </c>
      <c r="Q1137" s="220">
        <f t="shared" si="1055"/>
        <v>0</v>
      </c>
    </row>
    <row r="1138" spans="1:17" x14ac:dyDescent="0.25">
      <c r="A1138" s="60" t="s">
        <v>1876</v>
      </c>
      <c r="B1138" s="60" t="s">
        <v>6958</v>
      </c>
      <c r="C1138" s="220">
        <f t="shared" ref="C1138:Q1138" si="1056">(C4433/C$3380)/(C7728/C$6675)</f>
        <v>0.74152451467398894</v>
      </c>
      <c r="D1138" s="220">
        <f t="shared" si="1056"/>
        <v>0</v>
      </c>
      <c r="E1138" s="220">
        <f t="shared" si="1056"/>
        <v>0</v>
      </c>
      <c r="F1138" s="220">
        <f t="shared" si="1056"/>
        <v>0</v>
      </c>
      <c r="G1138" s="220">
        <f t="shared" si="1056"/>
        <v>0</v>
      </c>
      <c r="H1138" s="220">
        <f t="shared" si="1056"/>
        <v>0</v>
      </c>
      <c r="I1138" s="220">
        <f t="shared" si="1056"/>
        <v>0</v>
      </c>
      <c r="J1138" s="220">
        <f t="shared" si="1056"/>
        <v>0</v>
      </c>
      <c r="K1138" s="220">
        <f t="shared" si="1056"/>
        <v>0.40332647766323726</v>
      </c>
      <c r="L1138" s="220">
        <f t="shared" si="1056"/>
        <v>0</v>
      </c>
      <c r="M1138" s="220">
        <f t="shared" si="1056"/>
        <v>9.928020696618961E-2</v>
      </c>
      <c r="N1138" s="220">
        <f t="shared" si="1056"/>
        <v>1.6986639997010604E-2</v>
      </c>
      <c r="O1138" s="220">
        <f t="shared" si="1056"/>
        <v>0</v>
      </c>
      <c r="P1138" s="220">
        <f t="shared" si="1056"/>
        <v>0</v>
      </c>
      <c r="Q1138" s="220">
        <f t="shared" si="1056"/>
        <v>0</v>
      </c>
    </row>
    <row r="1139" spans="1:17" x14ac:dyDescent="0.25">
      <c r="A1139" s="60" t="s">
        <v>3997</v>
      </c>
      <c r="B1139" s="60" t="s">
        <v>6959</v>
      </c>
      <c r="C1139" s="220">
        <f t="shared" ref="C1139:Q1139" si="1057">(C4434/C$3380)/(C7729/C$6675)</f>
        <v>3.7100798258582174E-2</v>
      </c>
      <c r="D1139" s="220">
        <f t="shared" si="1057"/>
        <v>0</v>
      </c>
      <c r="E1139" s="220">
        <f t="shared" si="1057"/>
        <v>0</v>
      </c>
      <c r="F1139" s="220">
        <f t="shared" si="1057"/>
        <v>0</v>
      </c>
      <c r="G1139" s="220">
        <f t="shared" si="1057"/>
        <v>1.1591253601116271</v>
      </c>
      <c r="H1139" s="220">
        <f t="shared" si="1057"/>
        <v>0</v>
      </c>
      <c r="I1139" s="220">
        <f t="shared" si="1057"/>
        <v>0</v>
      </c>
      <c r="J1139" s="220">
        <f t="shared" si="1057"/>
        <v>0</v>
      </c>
      <c r="K1139" s="220">
        <f t="shared" si="1057"/>
        <v>0</v>
      </c>
      <c r="L1139" s="220">
        <f t="shared" si="1057"/>
        <v>0</v>
      </c>
      <c r="M1139" s="220">
        <f t="shared" si="1057"/>
        <v>0</v>
      </c>
      <c r="N1139" s="220">
        <f t="shared" si="1057"/>
        <v>0</v>
      </c>
      <c r="O1139" s="220">
        <f t="shared" si="1057"/>
        <v>0</v>
      </c>
      <c r="P1139" s="220">
        <f t="shared" si="1057"/>
        <v>0</v>
      </c>
      <c r="Q1139" s="220">
        <f t="shared" si="1057"/>
        <v>0</v>
      </c>
    </row>
    <row r="1140" spans="1:17" x14ac:dyDescent="0.25">
      <c r="A1140" s="60" t="s">
        <v>2767</v>
      </c>
      <c r="B1140" s="60" t="s">
        <v>6962</v>
      </c>
      <c r="C1140" s="220">
        <f t="shared" ref="C1140:Q1140" si="1058">(C4435/C$3380)/(C7730/C$6675)</f>
        <v>2.59597496645846E-2</v>
      </c>
      <c r="D1140" s="220">
        <f t="shared" si="1058"/>
        <v>0</v>
      </c>
      <c r="E1140" s="220">
        <f t="shared" si="1058"/>
        <v>0</v>
      </c>
      <c r="F1140" s="220">
        <f t="shared" si="1058"/>
        <v>0</v>
      </c>
      <c r="G1140" s="220">
        <f t="shared" si="1058"/>
        <v>0</v>
      </c>
      <c r="H1140" s="220">
        <f t="shared" si="1058"/>
        <v>0</v>
      </c>
      <c r="I1140" s="220">
        <f t="shared" si="1058"/>
        <v>0</v>
      </c>
      <c r="J1140" s="220">
        <f t="shared" si="1058"/>
        <v>0</v>
      </c>
      <c r="K1140" s="220">
        <f t="shared" si="1058"/>
        <v>5.4868872838270688E-3</v>
      </c>
      <c r="L1140" s="220">
        <f t="shared" si="1058"/>
        <v>0</v>
      </c>
      <c r="M1140" s="220">
        <f t="shared" si="1058"/>
        <v>0</v>
      </c>
      <c r="N1140" s="220">
        <f t="shared" si="1058"/>
        <v>0.62914995368932325</v>
      </c>
      <c r="O1140" s="220">
        <f t="shared" si="1058"/>
        <v>0</v>
      </c>
      <c r="P1140" s="220">
        <f t="shared" si="1058"/>
        <v>0</v>
      </c>
      <c r="Q1140" s="220">
        <f t="shared" si="1058"/>
        <v>0</v>
      </c>
    </row>
    <row r="1141" spans="1:17" x14ac:dyDescent="0.25">
      <c r="A1141" s="60" t="s">
        <v>1141</v>
      </c>
      <c r="B1141" s="60" t="s">
        <v>6964</v>
      </c>
      <c r="C1141" s="220">
        <f t="shared" ref="C1141:Q1141" si="1059">(C4436/C$3380)/(C7731/C$6675)</f>
        <v>0</v>
      </c>
      <c r="D1141" s="220">
        <f t="shared" si="1059"/>
        <v>0</v>
      </c>
      <c r="E1141" s="220">
        <f t="shared" si="1059"/>
        <v>0</v>
      </c>
      <c r="F1141" s="220">
        <f t="shared" si="1059"/>
        <v>0</v>
      </c>
      <c r="G1141" s="220">
        <f t="shared" si="1059"/>
        <v>0</v>
      </c>
      <c r="H1141" s="220">
        <f t="shared" si="1059"/>
        <v>0</v>
      </c>
      <c r="I1141" s="220">
        <f t="shared" si="1059"/>
        <v>1.7843432852396946E-5</v>
      </c>
      <c r="J1141" s="220">
        <f t="shared" si="1059"/>
        <v>1.7114994494202767E-2</v>
      </c>
      <c r="K1141" s="220">
        <f t="shared" si="1059"/>
        <v>0</v>
      </c>
      <c r="L1141" s="220">
        <f t="shared" si="1059"/>
        <v>0</v>
      </c>
      <c r="M1141" s="220">
        <f t="shared" si="1059"/>
        <v>0</v>
      </c>
      <c r="N1141" s="220">
        <f t="shared" si="1059"/>
        <v>0</v>
      </c>
      <c r="O1141" s="220">
        <f t="shared" si="1059"/>
        <v>0</v>
      </c>
      <c r="P1141" s="220">
        <f t="shared" si="1059"/>
        <v>0</v>
      </c>
      <c r="Q1141" s="220">
        <f t="shared" si="1059"/>
        <v>0</v>
      </c>
    </row>
    <row r="1142" spans="1:17" x14ac:dyDescent="0.25">
      <c r="A1142" s="60" t="s">
        <v>2978</v>
      </c>
      <c r="B1142" s="60" t="s">
        <v>6965</v>
      </c>
      <c r="C1142" s="220">
        <f t="shared" ref="C1142:Q1142" si="1060">(C4437/C$3380)/(C7732/C$6675)</f>
        <v>0</v>
      </c>
      <c r="D1142" s="220">
        <f t="shared" si="1060"/>
        <v>1.8353608435637332</v>
      </c>
      <c r="E1142" s="220">
        <f t="shared" si="1060"/>
        <v>0.61124053771729625</v>
      </c>
      <c r="F1142" s="220">
        <f t="shared" si="1060"/>
        <v>0</v>
      </c>
      <c r="G1142" s="220">
        <f t="shared" si="1060"/>
        <v>0</v>
      </c>
      <c r="H1142" s="220">
        <f t="shared" si="1060"/>
        <v>1.7566978492390762E-3</v>
      </c>
      <c r="I1142" s="220">
        <f t="shared" si="1060"/>
        <v>0</v>
      </c>
      <c r="J1142" s="220">
        <f t="shared" si="1060"/>
        <v>0</v>
      </c>
      <c r="K1142" s="220">
        <f t="shared" si="1060"/>
        <v>0.74406974679655735</v>
      </c>
      <c r="L1142" s="220">
        <f t="shared" si="1060"/>
        <v>0</v>
      </c>
      <c r="M1142" s="220">
        <f t="shared" si="1060"/>
        <v>0</v>
      </c>
      <c r="N1142" s="220">
        <f t="shared" si="1060"/>
        <v>0.4769494904408611</v>
      </c>
      <c r="O1142" s="220">
        <f t="shared" si="1060"/>
        <v>0</v>
      </c>
      <c r="P1142" s="220">
        <f t="shared" si="1060"/>
        <v>0</v>
      </c>
      <c r="Q1142" s="220">
        <f t="shared" si="1060"/>
        <v>0</v>
      </c>
    </row>
    <row r="1143" spans="1:17" x14ac:dyDescent="0.25">
      <c r="A1143" s="60" t="s">
        <v>57</v>
      </c>
      <c r="B1143" s="60" t="s">
        <v>6966</v>
      </c>
      <c r="C1143" s="220">
        <f t="shared" ref="C1143:Q1143" si="1061">(C4438/C$3380)/(C7733/C$6675)</f>
        <v>0</v>
      </c>
      <c r="D1143" s="220">
        <f t="shared" si="1061"/>
        <v>5.6530008438472317</v>
      </c>
      <c r="E1143" s="220">
        <f t="shared" si="1061"/>
        <v>5.1592704928490747</v>
      </c>
      <c r="F1143" s="220">
        <f t="shared" si="1061"/>
        <v>2.0243093154323648</v>
      </c>
      <c r="G1143" s="220">
        <f t="shared" si="1061"/>
        <v>1.4798711829308888</v>
      </c>
      <c r="H1143" s="220">
        <f t="shared" si="1061"/>
        <v>0</v>
      </c>
      <c r="I1143" s="220">
        <f t="shared" si="1061"/>
        <v>0</v>
      </c>
      <c r="J1143" s="220">
        <f t="shared" si="1061"/>
        <v>0</v>
      </c>
      <c r="K1143" s="220">
        <f t="shared" si="1061"/>
        <v>0</v>
      </c>
      <c r="L1143" s="220">
        <f t="shared" si="1061"/>
        <v>0</v>
      </c>
      <c r="M1143" s="220">
        <f t="shared" si="1061"/>
        <v>0</v>
      </c>
      <c r="N1143" s="220">
        <f t="shared" si="1061"/>
        <v>1.4926465378063856</v>
      </c>
      <c r="O1143" s="220">
        <f t="shared" si="1061"/>
        <v>0</v>
      </c>
      <c r="P1143" s="220">
        <f t="shared" si="1061"/>
        <v>0</v>
      </c>
      <c r="Q1143" s="220">
        <f t="shared" si="1061"/>
        <v>10.80651408718963</v>
      </c>
    </row>
    <row r="1144" spans="1:17" x14ac:dyDescent="0.25">
      <c r="A1144" s="60" t="s">
        <v>4336</v>
      </c>
      <c r="B1144" s="60" t="s">
        <v>6967</v>
      </c>
      <c r="C1144" s="220">
        <f t="shared" ref="C1144:Q1144" si="1062">(C4439/C$3380)/(C7734/C$6675)</f>
        <v>0</v>
      </c>
      <c r="D1144" s="220">
        <f t="shared" si="1062"/>
        <v>0.11903417568946147</v>
      </c>
      <c r="E1144" s="220">
        <f t="shared" si="1062"/>
        <v>0</v>
      </c>
      <c r="F1144" s="220">
        <f t="shared" si="1062"/>
        <v>0</v>
      </c>
      <c r="G1144" s="220">
        <f t="shared" si="1062"/>
        <v>0.18223569259453409</v>
      </c>
      <c r="H1144" s="220">
        <f t="shared" si="1062"/>
        <v>6.3840569427982691E-2</v>
      </c>
      <c r="I1144" s="220">
        <f t="shared" si="1062"/>
        <v>7.0215413381592665E-2</v>
      </c>
      <c r="J1144" s="220">
        <f t="shared" si="1062"/>
        <v>0</v>
      </c>
      <c r="K1144" s="220">
        <f t="shared" si="1062"/>
        <v>0</v>
      </c>
      <c r="L1144" s="220">
        <f t="shared" si="1062"/>
        <v>0</v>
      </c>
      <c r="M1144" s="220">
        <f t="shared" si="1062"/>
        <v>6.1794495800732652E-2</v>
      </c>
      <c r="N1144" s="220">
        <f t="shared" si="1062"/>
        <v>0</v>
      </c>
      <c r="O1144" s="220">
        <f t="shared" si="1062"/>
        <v>1.4013100916859384E-2</v>
      </c>
      <c r="P1144" s="220">
        <f t="shared" si="1062"/>
        <v>0</v>
      </c>
      <c r="Q1144" s="220">
        <f t="shared" si="1062"/>
        <v>4.2794159422260609</v>
      </c>
    </row>
    <row r="1145" spans="1:17" x14ac:dyDescent="0.25">
      <c r="A1145" s="60" t="s">
        <v>4793</v>
      </c>
      <c r="B1145" s="60" t="s">
        <v>6968</v>
      </c>
      <c r="C1145" s="220">
        <f t="shared" ref="C1145:Q1145" si="1063">(C4440/C$3380)/(C7735/C$6675)</f>
        <v>8.1398978608812858</v>
      </c>
      <c r="D1145" s="220">
        <f t="shared" si="1063"/>
        <v>7.1564016146427862</v>
      </c>
      <c r="E1145" s="220">
        <f t="shared" si="1063"/>
        <v>0</v>
      </c>
      <c r="F1145" s="220">
        <f t="shared" si="1063"/>
        <v>4.1187963996903144E-2</v>
      </c>
      <c r="G1145" s="220">
        <f t="shared" si="1063"/>
        <v>8.6733498167447784E-2</v>
      </c>
      <c r="H1145" s="220">
        <f t="shared" si="1063"/>
        <v>0.10854774612914127</v>
      </c>
      <c r="I1145" s="220">
        <f t="shared" si="1063"/>
        <v>0.25034509012911776</v>
      </c>
      <c r="J1145" s="220">
        <f t="shared" si="1063"/>
        <v>0</v>
      </c>
      <c r="K1145" s="220">
        <f t="shared" si="1063"/>
        <v>5.1558604064529362E-2</v>
      </c>
      <c r="L1145" s="220">
        <f t="shared" si="1063"/>
        <v>0.10767524105321881</v>
      </c>
      <c r="M1145" s="220">
        <f t="shared" si="1063"/>
        <v>0</v>
      </c>
      <c r="N1145" s="220">
        <f t="shared" si="1063"/>
        <v>0</v>
      </c>
      <c r="O1145" s="220">
        <f t="shared" si="1063"/>
        <v>0</v>
      </c>
      <c r="P1145" s="220">
        <f t="shared" si="1063"/>
        <v>9.8579886177720247E-2</v>
      </c>
      <c r="Q1145" s="220">
        <f t="shared" si="1063"/>
        <v>0.81762936681216225</v>
      </c>
    </row>
    <row r="1146" spans="1:17" x14ac:dyDescent="0.25">
      <c r="A1146" s="60" t="s">
        <v>281</v>
      </c>
      <c r="B1146" s="60" t="s">
        <v>6969</v>
      </c>
      <c r="C1146" s="220">
        <f t="shared" ref="C1146:Q1146" si="1064">(C4441/C$3380)/(C7736/C$6675)</f>
        <v>39.472602296186601</v>
      </c>
      <c r="D1146" s="220">
        <f t="shared" si="1064"/>
        <v>0</v>
      </c>
      <c r="E1146" s="220">
        <f t="shared" si="1064"/>
        <v>0.32879564208613493</v>
      </c>
      <c r="F1146" s="220">
        <f t="shared" si="1064"/>
        <v>0.81515512262567236</v>
      </c>
      <c r="G1146" s="220">
        <f t="shared" si="1064"/>
        <v>0</v>
      </c>
      <c r="H1146" s="220">
        <f t="shared" si="1064"/>
        <v>3.7855004800244259</v>
      </c>
      <c r="I1146" s="220">
        <f t="shared" si="1064"/>
        <v>15.666523037434494</v>
      </c>
      <c r="J1146" s="220">
        <f t="shared" si="1064"/>
        <v>3.1611118452715874</v>
      </c>
      <c r="K1146" s="220">
        <f t="shared" si="1064"/>
        <v>3.6268025580826522</v>
      </c>
      <c r="L1146" s="220">
        <f t="shared" si="1064"/>
        <v>0</v>
      </c>
      <c r="M1146" s="220">
        <f t="shared" si="1064"/>
        <v>0.43206821302331327</v>
      </c>
      <c r="N1146" s="220">
        <f t="shared" si="1064"/>
        <v>1.5185563490777467</v>
      </c>
      <c r="O1146" s="220">
        <f t="shared" si="1064"/>
        <v>0.25895772760916769</v>
      </c>
      <c r="P1146" s="220">
        <f t="shared" si="1064"/>
        <v>1.6367166128195525</v>
      </c>
      <c r="Q1146" s="220">
        <f t="shared" si="1064"/>
        <v>0.11645122025548342</v>
      </c>
    </row>
    <row r="1147" spans="1:17" x14ac:dyDescent="0.25">
      <c r="A1147" s="60" t="s">
        <v>911</v>
      </c>
      <c r="B1147" s="60" t="s">
        <v>6970</v>
      </c>
      <c r="C1147" s="220">
        <f t="shared" ref="C1147:Q1147" si="1065">(C4442/C$3380)/(C7737/C$6675)</f>
        <v>9.4049403074623772</v>
      </c>
      <c r="D1147" s="220">
        <f t="shared" si="1065"/>
        <v>0.48646806070300069</v>
      </c>
      <c r="E1147" s="220">
        <f t="shared" si="1065"/>
        <v>8.1517333029360763</v>
      </c>
      <c r="F1147" s="220">
        <f t="shared" si="1065"/>
        <v>10.11767596829533</v>
      </c>
      <c r="G1147" s="220">
        <f t="shared" si="1065"/>
        <v>7.6020943920149318</v>
      </c>
      <c r="H1147" s="220">
        <f t="shared" si="1065"/>
        <v>12.600260803453825</v>
      </c>
      <c r="I1147" s="220">
        <f t="shared" si="1065"/>
        <v>1.2097783348841387</v>
      </c>
      <c r="J1147" s="220">
        <f t="shared" si="1065"/>
        <v>0.85916200762913397</v>
      </c>
      <c r="K1147" s="220">
        <f t="shared" si="1065"/>
        <v>0.45166531875519406</v>
      </c>
      <c r="L1147" s="220">
        <f t="shared" si="1065"/>
        <v>0.69924117072549019</v>
      </c>
      <c r="M1147" s="220">
        <f t="shared" si="1065"/>
        <v>0.34478597933056071</v>
      </c>
      <c r="N1147" s="220">
        <f t="shared" si="1065"/>
        <v>0.94653201905784279</v>
      </c>
      <c r="O1147" s="220">
        <f t="shared" si="1065"/>
        <v>0.20483306747700056</v>
      </c>
      <c r="P1147" s="220">
        <f t="shared" si="1065"/>
        <v>0.9999444746955638</v>
      </c>
      <c r="Q1147" s="220">
        <f t="shared" si="1065"/>
        <v>1.1660630227454629</v>
      </c>
    </row>
    <row r="1148" spans="1:17" x14ac:dyDescent="0.25">
      <c r="A1148" s="60" t="s">
        <v>10492</v>
      </c>
      <c r="B1148" s="60" t="s">
        <v>6971</v>
      </c>
      <c r="C1148" s="220">
        <f t="shared" ref="C1148:Q1148" si="1066">(C4443/C$3380)/(C7738/C$6675)</f>
        <v>0</v>
      </c>
      <c r="D1148" s="220">
        <f t="shared" si="1066"/>
        <v>0</v>
      </c>
      <c r="E1148" s="220">
        <f t="shared" si="1066"/>
        <v>0</v>
      </c>
      <c r="F1148" s="220">
        <f t="shared" si="1066"/>
        <v>0</v>
      </c>
      <c r="G1148" s="220">
        <f t="shared" si="1066"/>
        <v>0</v>
      </c>
      <c r="H1148" s="220">
        <f t="shared" si="1066"/>
        <v>3.6509983658592177E-2</v>
      </c>
      <c r="I1148" s="220">
        <f t="shared" si="1066"/>
        <v>0.20806672970732157</v>
      </c>
      <c r="J1148" s="220">
        <f t="shared" si="1066"/>
        <v>5.0872268278214277</v>
      </c>
      <c r="K1148" s="220">
        <f t="shared" si="1066"/>
        <v>0.84530343035026934</v>
      </c>
      <c r="L1148" s="220">
        <f t="shared" si="1066"/>
        <v>0</v>
      </c>
      <c r="M1148" s="220">
        <f t="shared" si="1066"/>
        <v>5.6361036408625873</v>
      </c>
      <c r="N1148" s="220">
        <f t="shared" si="1066"/>
        <v>0</v>
      </c>
      <c r="O1148" s="220">
        <f t="shared" si="1066"/>
        <v>0</v>
      </c>
      <c r="P1148" s="220">
        <f t="shared" si="1066"/>
        <v>0</v>
      </c>
      <c r="Q1148" s="220">
        <f t="shared" si="1066"/>
        <v>0</v>
      </c>
    </row>
    <row r="1149" spans="1:17" x14ac:dyDescent="0.25">
      <c r="A1149" s="60" t="s">
        <v>10493</v>
      </c>
      <c r="B1149" s="60" t="s">
        <v>10494</v>
      </c>
      <c r="C1149" s="220">
        <f t="shared" ref="C1149:Q1149" si="1067">(C4444/C$3380)/(C7739/C$6675)</f>
        <v>0</v>
      </c>
      <c r="D1149" s="220">
        <f t="shared" si="1067"/>
        <v>1.1311348715815375</v>
      </c>
      <c r="E1149" s="220">
        <f t="shared" si="1067"/>
        <v>25.138052544482719</v>
      </c>
      <c r="F1149" s="220">
        <f t="shared" si="1067"/>
        <v>14.041243025768322</v>
      </c>
      <c r="G1149" s="220">
        <f t="shared" si="1067"/>
        <v>11.969260605169758</v>
      </c>
      <c r="H1149" s="220">
        <f t="shared" si="1067"/>
        <v>24.955802293604812</v>
      </c>
      <c r="I1149" s="220">
        <f t="shared" si="1067"/>
        <v>45.470541512807415</v>
      </c>
      <c r="J1149" s="220">
        <f t="shared" si="1067"/>
        <v>31.452246827730672</v>
      </c>
      <c r="K1149" s="220">
        <f t="shared" si="1067"/>
        <v>30.937352492326003</v>
      </c>
      <c r="L1149" s="220">
        <f t="shared" si="1067"/>
        <v>46.295285459987959</v>
      </c>
      <c r="M1149" s="220">
        <f t="shared" si="1067"/>
        <v>211.3429837732414</v>
      </c>
      <c r="N1149" s="220">
        <f t="shared" si="1067"/>
        <v>70.800168166242955</v>
      </c>
      <c r="O1149" s="220">
        <f t="shared" si="1067"/>
        <v>0</v>
      </c>
      <c r="P1149" s="220">
        <f t="shared" si="1067"/>
        <v>0</v>
      </c>
      <c r="Q1149" s="220">
        <f t="shared" si="1067"/>
        <v>0</v>
      </c>
    </row>
    <row r="1150" spans="1:17" x14ac:dyDescent="0.25">
      <c r="A1150" s="60" t="s">
        <v>3964</v>
      </c>
      <c r="B1150" s="60" t="s">
        <v>6973</v>
      </c>
      <c r="C1150" s="220">
        <f t="shared" ref="C1150:Q1150" si="1068">(C4445/C$3380)/(C7740/C$6675)</f>
        <v>0</v>
      </c>
      <c r="D1150" s="220">
        <f t="shared" si="1068"/>
        <v>0</v>
      </c>
      <c r="E1150" s="220">
        <f t="shared" si="1068"/>
        <v>0</v>
      </c>
      <c r="F1150" s="220">
        <f t="shared" si="1068"/>
        <v>0</v>
      </c>
      <c r="G1150" s="220">
        <f t="shared" si="1068"/>
        <v>0</v>
      </c>
      <c r="H1150" s="220">
        <f t="shared" si="1068"/>
        <v>0</v>
      </c>
      <c r="I1150" s="220">
        <f t="shared" si="1068"/>
        <v>0</v>
      </c>
      <c r="J1150" s="220">
        <f t="shared" si="1068"/>
        <v>0.44959200538170135</v>
      </c>
      <c r="K1150" s="220">
        <f t="shared" si="1068"/>
        <v>0</v>
      </c>
      <c r="L1150" s="220">
        <f t="shared" si="1068"/>
        <v>0</v>
      </c>
      <c r="M1150" s="220">
        <f t="shared" si="1068"/>
        <v>0</v>
      </c>
      <c r="N1150" s="220">
        <f t="shared" si="1068"/>
        <v>0</v>
      </c>
      <c r="O1150" s="220">
        <f t="shared" si="1068"/>
        <v>0</v>
      </c>
      <c r="P1150" s="220">
        <f t="shared" si="1068"/>
        <v>0</v>
      </c>
      <c r="Q1150" s="220">
        <f t="shared" si="1068"/>
        <v>0</v>
      </c>
    </row>
    <row r="1151" spans="1:17" x14ac:dyDescent="0.25">
      <c r="A1151" s="60" t="s">
        <v>3607</v>
      </c>
      <c r="B1151" s="60" t="s">
        <v>6974</v>
      </c>
      <c r="C1151" s="220">
        <f t="shared" ref="C1151:Q1151" si="1069">(C4446/C$3380)/(C7741/C$6675)</f>
        <v>0</v>
      </c>
      <c r="D1151" s="220">
        <f t="shared" si="1069"/>
        <v>0</v>
      </c>
      <c r="E1151" s="220">
        <f t="shared" si="1069"/>
        <v>0</v>
      </c>
      <c r="F1151" s="220">
        <f t="shared" si="1069"/>
        <v>0</v>
      </c>
      <c r="G1151" s="220">
        <f t="shared" si="1069"/>
        <v>0</v>
      </c>
      <c r="H1151" s="220">
        <f t="shared" si="1069"/>
        <v>0</v>
      </c>
      <c r="I1151" s="220">
        <f t="shared" si="1069"/>
        <v>2.9514243439370809</v>
      </c>
      <c r="J1151" s="220">
        <f t="shared" si="1069"/>
        <v>3.459917424729718</v>
      </c>
      <c r="K1151" s="220">
        <f t="shared" si="1069"/>
        <v>0</v>
      </c>
      <c r="L1151" s="220">
        <f t="shared" si="1069"/>
        <v>0</v>
      </c>
      <c r="M1151" s="220">
        <f t="shared" si="1069"/>
        <v>0</v>
      </c>
      <c r="N1151" s="220">
        <f t="shared" si="1069"/>
        <v>0</v>
      </c>
      <c r="O1151" s="220">
        <f t="shared" si="1069"/>
        <v>0</v>
      </c>
      <c r="P1151" s="220">
        <f t="shared" si="1069"/>
        <v>0</v>
      </c>
      <c r="Q1151" s="220">
        <f t="shared" si="1069"/>
        <v>0</v>
      </c>
    </row>
    <row r="1152" spans="1:17" x14ac:dyDescent="0.25">
      <c r="A1152" s="60" t="s">
        <v>925</v>
      </c>
      <c r="B1152" s="60" t="s">
        <v>6975</v>
      </c>
      <c r="C1152" s="220">
        <f t="shared" ref="C1152:Q1152" si="1070">(C4447/C$3380)/(C7742/C$6675)</f>
        <v>77.511231530881574</v>
      </c>
      <c r="D1152" s="220">
        <f t="shared" si="1070"/>
        <v>45.005363857180122</v>
      </c>
      <c r="E1152" s="220">
        <f t="shared" si="1070"/>
        <v>33.493438337316597</v>
      </c>
      <c r="F1152" s="220">
        <f t="shared" si="1070"/>
        <v>14.308496371415854</v>
      </c>
      <c r="G1152" s="220">
        <f t="shared" si="1070"/>
        <v>42.984877967791917</v>
      </c>
      <c r="H1152" s="220">
        <f t="shared" si="1070"/>
        <v>23.299927126675303</v>
      </c>
      <c r="I1152" s="220">
        <f t="shared" si="1070"/>
        <v>34.055428380228314</v>
      </c>
      <c r="J1152" s="220">
        <f t="shared" si="1070"/>
        <v>30.158166919471263</v>
      </c>
      <c r="K1152" s="220">
        <f t="shared" si="1070"/>
        <v>9.0415480872807485</v>
      </c>
      <c r="L1152" s="220">
        <f t="shared" si="1070"/>
        <v>6.3441754802964168</v>
      </c>
      <c r="M1152" s="220">
        <f t="shared" si="1070"/>
        <v>4.7396952207095469</v>
      </c>
      <c r="N1152" s="220">
        <f t="shared" si="1070"/>
        <v>16.371791553370176</v>
      </c>
      <c r="O1152" s="220">
        <f t="shared" si="1070"/>
        <v>92.172659116764962</v>
      </c>
      <c r="P1152" s="220">
        <f t="shared" si="1070"/>
        <v>17.433609094996221</v>
      </c>
      <c r="Q1152" s="220">
        <f t="shared" si="1070"/>
        <v>30.818957593767745</v>
      </c>
    </row>
    <row r="1153" spans="1:17" x14ac:dyDescent="0.25">
      <c r="A1153" s="60" t="s">
        <v>1049</v>
      </c>
      <c r="B1153" s="60" t="s">
        <v>6976</v>
      </c>
      <c r="C1153" s="220">
        <f t="shared" ref="C1153:Q1153" si="1071">(C4448/C$3380)/(C7743/C$6675)</f>
        <v>0</v>
      </c>
      <c r="D1153" s="220">
        <f t="shared" si="1071"/>
        <v>0</v>
      </c>
      <c r="E1153" s="220">
        <f t="shared" si="1071"/>
        <v>0.82232971999399418</v>
      </c>
      <c r="F1153" s="220">
        <f t="shared" si="1071"/>
        <v>6.2251302994271319E-2</v>
      </c>
      <c r="G1153" s="220">
        <f t="shared" si="1071"/>
        <v>0</v>
      </c>
      <c r="H1153" s="220">
        <f t="shared" si="1071"/>
        <v>0</v>
      </c>
      <c r="I1153" s="220">
        <f t="shared" si="1071"/>
        <v>0</v>
      </c>
      <c r="J1153" s="220">
        <f t="shared" si="1071"/>
        <v>0</v>
      </c>
      <c r="K1153" s="220">
        <f t="shared" si="1071"/>
        <v>4.7797660618881667E-2</v>
      </c>
      <c r="L1153" s="220">
        <f t="shared" si="1071"/>
        <v>0</v>
      </c>
      <c r="M1153" s="220">
        <f t="shared" si="1071"/>
        <v>0</v>
      </c>
      <c r="N1153" s="220">
        <f t="shared" si="1071"/>
        <v>0.65867821408124805</v>
      </c>
      <c r="O1153" s="220">
        <f t="shared" si="1071"/>
        <v>0</v>
      </c>
      <c r="P1153" s="220">
        <f t="shared" si="1071"/>
        <v>0</v>
      </c>
      <c r="Q1153" s="220">
        <f t="shared" si="1071"/>
        <v>0</v>
      </c>
    </row>
    <row r="1154" spans="1:17" x14ac:dyDescent="0.25">
      <c r="A1154" s="60" t="s">
        <v>1219</v>
      </c>
      <c r="B1154" s="60" t="s">
        <v>6977</v>
      </c>
      <c r="C1154" s="220">
        <f t="shared" ref="C1154:Q1154" si="1072">(C4449/C$3380)/(C7744/C$6675)</f>
        <v>0</v>
      </c>
      <c r="D1154" s="220">
        <f t="shared" si="1072"/>
        <v>0</v>
      </c>
      <c r="E1154" s="220">
        <f t="shared" si="1072"/>
        <v>0</v>
      </c>
      <c r="F1154" s="220">
        <f t="shared" si="1072"/>
        <v>7.208794787573364</v>
      </c>
      <c r="G1154" s="220">
        <f t="shared" si="1072"/>
        <v>0.49020629840719437</v>
      </c>
      <c r="H1154" s="220">
        <f t="shared" si="1072"/>
        <v>0</v>
      </c>
      <c r="I1154" s="220">
        <f t="shared" si="1072"/>
        <v>0</v>
      </c>
      <c r="J1154" s="220">
        <f t="shared" si="1072"/>
        <v>0</v>
      </c>
      <c r="K1154" s="220">
        <f t="shared" si="1072"/>
        <v>0</v>
      </c>
      <c r="L1154" s="220">
        <f t="shared" si="1072"/>
        <v>0</v>
      </c>
      <c r="M1154" s="220">
        <f t="shared" si="1072"/>
        <v>0</v>
      </c>
      <c r="N1154" s="220">
        <f t="shared" si="1072"/>
        <v>0</v>
      </c>
      <c r="O1154" s="220">
        <f t="shared" si="1072"/>
        <v>0</v>
      </c>
      <c r="P1154" s="220">
        <f t="shared" si="1072"/>
        <v>0</v>
      </c>
      <c r="Q1154" s="220">
        <f t="shared" si="1072"/>
        <v>6.5789204284311495E-2</v>
      </c>
    </row>
    <row r="1155" spans="1:17" x14ac:dyDescent="0.25">
      <c r="A1155" s="60" t="s">
        <v>3328</v>
      </c>
      <c r="B1155" s="60" t="s">
        <v>6979</v>
      </c>
      <c r="C1155" s="220">
        <f t="shared" ref="C1155:Q1155" si="1073">(C4450/C$3380)/(C7745/C$6675)</f>
        <v>0</v>
      </c>
      <c r="D1155" s="220">
        <f t="shared" si="1073"/>
        <v>0</v>
      </c>
      <c r="E1155" s="220">
        <f t="shared" si="1073"/>
        <v>2.0065508812039741</v>
      </c>
      <c r="F1155" s="220">
        <f t="shared" si="1073"/>
        <v>0</v>
      </c>
      <c r="G1155" s="220">
        <f t="shared" si="1073"/>
        <v>0</v>
      </c>
      <c r="H1155" s="220">
        <f t="shared" si="1073"/>
        <v>0</v>
      </c>
      <c r="I1155" s="220">
        <f t="shared" si="1073"/>
        <v>7.9934842094597913</v>
      </c>
      <c r="J1155" s="220">
        <f t="shared" si="1073"/>
        <v>23.929737817895241</v>
      </c>
      <c r="K1155" s="220">
        <f t="shared" si="1073"/>
        <v>22.440025682144569</v>
      </c>
      <c r="L1155" s="220">
        <f t="shared" si="1073"/>
        <v>39.397273118280339</v>
      </c>
      <c r="M1155" s="220">
        <f t="shared" si="1073"/>
        <v>196.0530369466596</v>
      </c>
      <c r="N1155" s="220">
        <f t="shared" si="1073"/>
        <v>9.1366638537784262</v>
      </c>
      <c r="O1155" s="220">
        <f t="shared" si="1073"/>
        <v>3.7131456188012888</v>
      </c>
      <c r="P1155" s="220">
        <f t="shared" si="1073"/>
        <v>5.1852613836397712</v>
      </c>
      <c r="Q1155" s="220">
        <f t="shared" si="1073"/>
        <v>7.2010659218021287</v>
      </c>
    </row>
    <row r="1156" spans="1:17" x14ac:dyDescent="0.25">
      <c r="A1156" s="60" t="s">
        <v>3477</v>
      </c>
      <c r="B1156" s="60" t="s">
        <v>6980</v>
      </c>
      <c r="C1156" s="220">
        <f t="shared" ref="C1156:Q1156" si="1074">(C4451/C$3380)/(C7746/C$6675)</f>
        <v>373.47807178397176</v>
      </c>
      <c r="D1156" s="220">
        <f t="shared" si="1074"/>
        <v>85.091903524550901</v>
      </c>
      <c r="E1156" s="220">
        <f t="shared" si="1074"/>
        <v>159.70291334296209</v>
      </c>
      <c r="F1156" s="220">
        <f t="shared" si="1074"/>
        <v>18.506837714762398</v>
      </c>
      <c r="G1156" s="220">
        <f t="shared" si="1074"/>
        <v>19.069805544779641</v>
      </c>
      <c r="H1156" s="220">
        <f t="shared" si="1074"/>
        <v>7.625091441454118</v>
      </c>
      <c r="I1156" s="220">
        <f t="shared" si="1074"/>
        <v>27.02752974134161</v>
      </c>
      <c r="J1156" s="220">
        <f t="shared" si="1074"/>
        <v>0.13079374821809064</v>
      </c>
      <c r="K1156" s="220">
        <f t="shared" si="1074"/>
        <v>2.1002402152696624</v>
      </c>
      <c r="L1156" s="220">
        <f t="shared" si="1074"/>
        <v>1.6402439854346615</v>
      </c>
      <c r="M1156" s="220">
        <f t="shared" si="1074"/>
        <v>0</v>
      </c>
      <c r="N1156" s="220">
        <f t="shared" si="1074"/>
        <v>24.893982589576954</v>
      </c>
      <c r="O1156" s="220">
        <f t="shared" si="1074"/>
        <v>2.3126705046998763</v>
      </c>
      <c r="P1156" s="220">
        <f t="shared" si="1074"/>
        <v>7.0181299411474223</v>
      </c>
      <c r="Q1156" s="220">
        <f t="shared" si="1074"/>
        <v>11.379420780718544</v>
      </c>
    </row>
    <row r="1157" spans="1:17" x14ac:dyDescent="0.25">
      <c r="A1157" s="60" t="s">
        <v>366</v>
      </c>
      <c r="B1157" s="60" t="s">
        <v>6981</v>
      </c>
      <c r="C1157" s="220">
        <f t="shared" ref="C1157:Q1157" si="1075">(C4452/C$3380)/(C7747/C$6675)</f>
        <v>7.1530240285860866E-3</v>
      </c>
      <c r="D1157" s="220">
        <f t="shared" si="1075"/>
        <v>0.50878464115048916</v>
      </c>
      <c r="E1157" s="220">
        <f t="shared" si="1075"/>
        <v>0.32751095085589538</v>
      </c>
      <c r="F1157" s="220">
        <f t="shared" si="1075"/>
        <v>0.45116925541150438</v>
      </c>
      <c r="G1157" s="220">
        <f t="shared" si="1075"/>
        <v>0.46979398775621029</v>
      </c>
      <c r="H1157" s="220">
        <f t="shared" si="1075"/>
        <v>0.67874341581034026</v>
      </c>
      <c r="I1157" s="220">
        <f t="shared" si="1075"/>
        <v>0.61182979511191493</v>
      </c>
      <c r="J1157" s="220">
        <f t="shared" si="1075"/>
        <v>0.21279798816787829</v>
      </c>
      <c r="K1157" s="220">
        <f t="shared" si="1075"/>
        <v>1.0177820886662239</v>
      </c>
      <c r="L1157" s="220">
        <f t="shared" si="1075"/>
        <v>1.1832263864438142</v>
      </c>
      <c r="M1157" s="220">
        <f t="shared" si="1075"/>
        <v>0.92866643366504931</v>
      </c>
      <c r="N1157" s="220">
        <f t="shared" si="1075"/>
        <v>0.59343092454480151</v>
      </c>
      <c r="O1157" s="220">
        <f t="shared" si="1075"/>
        <v>4.2787199792163468</v>
      </c>
      <c r="P1157" s="220">
        <f t="shared" si="1075"/>
        <v>0.57822904307740153</v>
      </c>
      <c r="Q1157" s="220">
        <f t="shared" si="1075"/>
        <v>0.6344441917660163</v>
      </c>
    </row>
    <row r="1158" spans="1:17" x14ac:dyDescent="0.25">
      <c r="A1158" s="60" t="s">
        <v>10495</v>
      </c>
      <c r="B1158" s="60" t="s">
        <v>10496</v>
      </c>
      <c r="C1158" s="220">
        <f t="shared" ref="C1158:Q1158" si="1076">(C4453/C$3380)/(C7748/C$6675)</f>
        <v>3.3961748191704819</v>
      </c>
      <c r="D1158" s="220">
        <f t="shared" si="1076"/>
        <v>0</v>
      </c>
      <c r="E1158" s="220">
        <f t="shared" si="1076"/>
        <v>0</v>
      </c>
      <c r="F1158" s="220">
        <f t="shared" si="1076"/>
        <v>0</v>
      </c>
      <c r="G1158" s="220">
        <f t="shared" si="1076"/>
        <v>0</v>
      </c>
      <c r="H1158" s="220">
        <f t="shared" si="1076"/>
        <v>0</v>
      </c>
      <c r="I1158" s="220">
        <f t="shared" si="1076"/>
        <v>0</v>
      </c>
      <c r="J1158" s="220">
        <f t="shared" si="1076"/>
        <v>0</v>
      </c>
      <c r="K1158" s="220">
        <f t="shared" si="1076"/>
        <v>0</v>
      </c>
      <c r="L1158" s="220">
        <f t="shared" si="1076"/>
        <v>0</v>
      </c>
      <c r="M1158" s="220">
        <f t="shared" si="1076"/>
        <v>0</v>
      </c>
      <c r="N1158" s="220">
        <f t="shared" si="1076"/>
        <v>5.3107763925562906E-2</v>
      </c>
      <c r="O1158" s="220">
        <f t="shared" si="1076"/>
        <v>0.22595848621617348</v>
      </c>
      <c r="P1158" s="220">
        <f t="shared" si="1076"/>
        <v>0</v>
      </c>
      <c r="Q1158" s="220">
        <f t="shared" si="1076"/>
        <v>0</v>
      </c>
    </row>
    <row r="1159" spans="1:17" x14ac:dyDescent="0.25">
      <c r="A1159" s="60" t="s">
        <v>10497</v>
      </c>
      <c r="B1159" s="60" t="s">
        <v>10498</v>
      </c>
      <c r="C1159" s="220">
        <f t="shared" ref="C1159:Q1159" si="1077">(C4454/C$3380)/(C7749/C$6675)</f>
        <v>0</v>
      </c>
      <c r="D1159" s="220">
        <f t="shared" si="1077"/>
        <v>8.0357576650670753E-2</v>
      </c>
      <c r="E1159" s="220">
        <f t="shared" si="1077"/>
        <v>2.434006136442818</v>
      </c>
      <c r="F1159" s="220">
        <f t="shared" si="1077"/>
        <v>9.3795840957235566</v>
      </c>
      <c r="G1159" s="220">
        <f t="shared" si="1077"/>
        <v>2.7096959668236682</v>
      </c>
      <c r="H1159" s="220">
        <f t="shared" si="1077"/>
        <v>3.5575172489734146</v>
      </c>
      <c r="I1159" s="220">
        <f t="shared" si="1077"/>
        <v>4.2394849878487566</v>
      </c>
      <c r="J1159" s="220">
        <f t="shared" si="1077"/>
        <v>12.110678627620908</v>
      </c>
      <c r="K1159" s="220">
        <f t="shared" si="1077"/>
        <v>61.952169179715327</v>
      </c>
      <c r="L1159" s="220">
        <f t="shared" si="1077"/>
        <v>686.83054299331957</v>
      </c>
      <c r="M1159" s="220">
        <f t="shared" si="1077"/>
        <v>1354.8378986686546</v>
      </c>
      <c r="N1159" s="220">
        <f t="shared" si="1077"/>
        <v>2046.8846547019364</v>
      </c>
      <c r="O1159" s="220">
        <f t="shared" si="1077"/>
        <v>0</v>
      </c>
      <c r="P1159" s="220">
        <f t="shared" si="1077"/>
        <v>0</v>
      </c>
      <c r="Q1159" s="220">
        <f t="shared" si="1077"/>
        <v>0</v>
      </c>
    </row>
    <row r="1160" spans="1:17" x14ac:dyDescent="0.25">
      <c r="A1160" s="60" t="s">
        <v>10499</v>
      </c>
      <c r="B1160" s="60" t="s">
        <v>10500</v>
      </c>
      <c r="C1160" s="220">
        <f t="shared" ref="C1160:Q1160" si="1078">(C4455/C$3380)/(C7750/C$6675)</f>
        <v>0</v>
      </c>
      <c r="D1160" s="220">
        <f t="shared" si="1078"/>
        <v>0</v>
      </c>
      <c r="E1160" s="220">
        <f t="shared" si="1078"/>
        <v>0</v>
      </c>
      <c r="F1160" s="220">
        <f t="shared" si="1078"/>
        <v>0</v>
      </c>
      <c r="G1160" s="220">
        <f t="shared" si="1078"/>
        <v>0.26371058345866094</v>
      </c>
      <c r="H1160" s="220">
        <f t="shared" si="1078"/>
        <v>0</v>
      </c>
      <c r="I1160" s="220">
        <f t="shared" si="1078"/>
        <v>4.6430300918979435E-3</v>
      </c>
      <c r="J1160" s="220">
        <f t="shared" si="1078"/>
        <v>0</v>
      </c>
      <c r="K1160" s="220">
        <f t="shared" si="1078"/>
        <v>0</v>
      </c>
      <c r="L1160" s="220">
        <f t="shared" si="1078"/>
        <v>0</v>
      </c>
      <c r="M1160" s="220">
        <f t="shared" si="1078"/>
        <v>0</v>
      </c>
      <c r="N1160" s="220">
        <f t="shared" si="1078"/>
        <v>0</v>
      </c>
      <c r="O1160" s="220">
        <f t="shared" si="1078"/>
        <v>0</v>
      </c>
      <c r="P1160" s="220">
        <f t="shared" si="1078"/>
        <v>0</v>
      </c>
      <c r="Q1160" s="220">
        <f t="shared" si="1078"/>
        <v>0</v>
      </c>
    </row>
    <row r="1161" spans="1:17" x14ac:dyDescent="0.25">
      <c r="A1161" s="60" t="s">
        <v>3480</v>
      </c>
      <c r="B1161" s="60" t="s">
        <v>6986</v>
      </c>
      <c r="C1161" s="220">
        <f t="shared" ref="C1161:Q1161" si="1079">(C4456/C$3380)/(C7751/C$6675)</f>
        <v>0</v>
      </c>
      <c r="D1161" s="220">
        <f t="shared" si="1079"/>
        <v>0</v>
      </c>
      <c r="E1161" s="220">
        <f t="shared" si="1079"/>
        <v>0</v>
      </c>
      <c r="F1161" s="220">
        <f t="shared" si="1079"/>
        <v>0</v>
      </c>
      <c r="G1161" s="220">
        <f t="shared" si="1079"/>
        <v>3.1790731716729283E-2</v>
      </c>
      <c r="H1161" s="220">
        <f t="shared" si="1079"/>
        <v>5.114191490816497E-2</v>
      </c>
      <c r="I1161" s="220">
        <f t="shared" si="1079"/>
        <v>0</v>
      </c>
      <c r="J1161" s="220">
        <f t="shared" si="1079"/>
        <v>0</v>
      </c>
      <c r="K1161" s="220">
        <f t="shared" si="1079"/>
        <v>0</v>
      </c>
      <c r="L1161" s="220">
        <f t="shared" si="1079"/>
        <v>0</v>
      </c>
      <c r="M1161" s="220">
        <f t="shared" si="1079"/>
        <v>0.29416655888199267</v>
      </c>
      <c r="N1161" s="220">
        <f t="shared" si="1079"/>
        <v>1.9879735355719894E-2</v>
      </c>
      <c r="O1161" s="220">
        <f t="shared" si="1079"/>
        <v>0</v>
      </c>
      <c r="P1161" s="220">
        <f t="shared" si="1079"/>
        <v>0</v>
      </c>
      <c r="Q1161" s="220">
        <f t="shared" si="1079"/>
        <v>0</v>
      </c>
    </row>
    <row r="1162" spans="1:17" x14ac:dyDescent="0.25">
      <c r="A1162" s="60" t="s">
        <v>4063</v>
      </c>
      <c r="B1162" s="60" t="s">
        <v>6987</v>
      </c>
      <c r="C1162" s="220">
        <f t="shared" ref="C1162:Q1162" si="1080">(C4457/C$3380)/(C7752/C$6675)</f>
        <v>0</v>
      </c>
      <c r="D1162" s="220">
        <f t="shared" si="1080"/>
        <v>0</v>
      </c>
      <c r="E1162" s="220">
        <f t="shared" si="1080"/>
        <v>0</v>
      </c>
      <c r="F1162" s="220">
        <f t="shared" si="1080"/>
        <v>0</v>
      </c>
      <c r="G1162" s="220">
        <f t="shared" si="1080"/>
        <v>0</v>
      </c>
      <c r="H1162" s="220">
        <f t="shared" si="1080"/>
        <v>0</v>
      </c>
      <c r="I1162" s="220">
        <f t="shared" si="1080"/>
        <v>0</v>
      </c>
      <c r="J1162" s="220">
        <f t="shared" si="1080"/>
        <v>0</v>
      </c>
      <c r="K1162" s="220">
        <f t="shared" si="1080"/>
        <v>0</v>
      </c>
      <c r="L1162" s="220">
        <f t="shared" si="1080"/>
        <v>0.18074573662432264</v>
      </c>
      <c r="M1162" s="220">
        <f t="shared" si="1080"/>
        <v>0</v>
      </c>
      <c r="N1162" s="220">
        <f t="shared" si="1080"/>
        <v>0</v>
      </c>
      <c r="O1162" s="220">
        <f t="shared" si="1080"/>
        <v>0</v>
      </c>
      <c r="P1162" s="220">
        <f t="shared" si="1080"/>
        <v>0</v>
      </c>
      <c r="Q1162" s="220">
        <f t="shared" si="1080"/>
        <v>0</v>
      </c>
    </row>
    <row r="1163" spans="1:17" x14ac:dyDescent="0.25">
      <c r="A1163" s="60" t="s">
        <v>767</v>
      </c>
      <c r="B1163" s="60" t="s">
        <v>6988</v>
      </c>
      <c r="C1163" s="220">
        <f t="shared" ref="C1163:Q1163" si="1081">(C4458/C$3380)/(C7753/C$6675)</f>
        <v>8.2746935623788946</v>
      </c>
      <c r="D1163" s="220">
        <f t="shared" si="1081"/>
        <v>4.021134964483621</v>
      </c>
      <c r="E1163" s="220">
        <f t="shared" si="1081"/>
        <v>2.483794109989895</v>
      </c>
      <c r="F1163" s="220">
        <f t="shared" si="1081"/>
        <v>2.379176787094488</v>
      </c>
      <c r="G1163" s="220">
        <f t="shared" si="1081"/>
        <v>12.488244640290208</v>
      </c>
      <c r="H1163" s="220">
        <f t="shared" si="1081"/>
        <v>2.1477237388585544</v>
      </c>
      <c r="I1163" s="220">
        <f t="shared" si="1081"/>
        <v>4.6645575378182631</v>
      </c>
      <c r="J1163" s="220">
        <f t="shared" si="1081"/>
        <v>3.7700048363976841</v>
      </c>
      <c r="K1163" s="220">
        <f t="shared" si="1081"/>
        <v>21.675272421164127</v>
      </c>
      <c r="L1163" s="220">
        <f t="shared" si="1081"/>
        <v>27.217558926761626</v>
      </c>
      <c r="M1163" s="220">
        <f t="shared" si="1081"/>
        <v>15.388124048308487</v>
      </c>
      <c r="N1163" s="220">
        <f t="shared" si="1081"/>
        <v>9.5975060336310491</v>
      </c>
      <c r="O1163" s="220">
        <f t="shared" si="1081"/>
        <v>39.097239157682139</v>
      </c>
      <c r="P1163" s="220">
        <f t="shared" si="1081"/>
        <v>24.533128686940469</v>
      </c>
      <c r="Q1163" s="220">
        <f t="shared" si="1081"/>
        <v>45.754857614798119</v>
      </c>
    </row>
    <row r="1164" spans="1:17" x14ac:dyDescent="0.25">
      <c r="A1164" s="60" t="s">
        <v>2293</v>
      </c>
      <c r="B1164" s="60" t="s">
        <v>6989</v>
      </c>
      <c r="C1164" s="220">
        <f t="shared" ref="C1164:Q1164" si="1082">(C4459/C$3380)/(C7754/C$6675)</f>
        <v>0</v>
      </c>
      <c r="D1164" s="220">
        <f t="shared" si="1082"/>
        <v>0</v>
      </c>
      <c r="E1164" s="220">
        <f t="shared" si="1082"/>
        <v>0</v>
      </c>
      <c r="F1164" s="220">
        <f t="shared" si="1082"/>
        <v>0</v>
      </c>
      <c r="G1164" s="220">
        <f t="shared" si="1082"/>
        <v>0</v>
      </c>
      <c r="H1164" s="220">
        <f t="shared" si="1082"/>
        <v>0.51761342351010509</v>
      </c>
      <c r="I1164" s="220">
        <f t="shared" si="1082"/>
        <v>0</v>
      </c>
      <c r="J1164" s="220">
        <f t="shared" si="1082"/>
        <v>9.4127642212728679E-2</v>
      </c>
      <c r="K1164" s="220">
        <f t="shared" si="1082"/>
        <v>1.9292728580813689</v>
      </c>
      <c r="L1164" s="220">
        <f t="shared" si="1082"/>
        <v>0</v>
      </c>
      <c r="M1164" s="220">
        <f t="shared" si="1082"/>
        <v>0</v>
      </c>
      <c r="N1164" s="220">
        <f t="shared" si="1082"/>
        <v>0.33070901310711559</v>
      </c>
      <c r="O1164" s="220">
        <f t="shared" si="1082"/>
        <v>0.15887950920796395</v>
      </c>
      <c r="P1164" s="220">
        <f t="shared" si="1082"/>
        <v>8.2966219767271199E-2</v>
      </c>
      <c r="Q1164" s="220">
        <f t="shared" si="1082"/>
        <v>0.56110012784736807</v>
      </c>
    </row>
    <row r="1165" spans="1:17" x14ac:dyDescent="0.25">
      <c r="A1165" s="60" t="s">
        <v>10501</v>
      </c>
      <c r="B1165" s="60" t="s">
        <v>10502</v>
      </c>
      <c r="C1165" s="220">
        <f t="shared" ref="C1165:Q1165" si="1083">(C4460/C$3380)/(C7755/C$6675)</f>
        <v>0</v>
      </c>
      <c r="D1165" s="220">
        <f t="shared" si="1083"/>
        <v>0</v>
      </c>
      <c r="E1165" s="220">
        <f t="shared" si="1083"/>
        <v>0</v>
      </c>
      <c r="F1165" s="220">
        <f t="shared" si="1083"/>
        <v>0.45608455838675899</v>
      </c>
      <c r="G1165" s="220">
        <f t="shared" si="1083"/>
        <v>0</v>
      </c>
      <c r="H1165" s="220">
        <f t="shared" si="1083"/>
        <v>0</v>
      </c>
      <c r="I1165" s="220">
        <f t="shared" si="1083"/>
        <v>0</v>
      </c>
      <c r="J1165" s="220">
        <f t="shared" si="1083"/>
        <v>0</v>
      </c>
      <c r="K1165" s="220">
        <f t="shared" si="1083"/>
        <v>0</v>
      </c>
      <c r="L1165" s="220">
        <f t="shared" si="1083"/>
        <v>1.2805977003410673</v>
      </c>
      <c r="M1165" s="220">
        <f t="shared" si="1083"/>
        <v>0</v>
      </c>
      <c r="N1165" s="220">
        <f t="shared" si="1083"/>
        <v>0.54068507073055172</v>
      </c>
      <c r="O1165" s="220">
        <f t="shared" si="1083"/>
        <v>6.6519093836502188E-2</v>
      </c>
      <c r="P1165" s="220">
        <f t="shared" si="1083"/>
        <v>0.16428577627099197</v>
      </c>
      <c r="Q1165" s="220">
        <f t="shared" si="1083"/>
        <v>0</v>
      </c>
    </row>
    <row r="1166" spans="1:17" x14ac:dyDescent="0.25">
      <c r="A1166" s="60" t="s">
        <v>1166</v>
      </c>
      <c r="B1166" s="60" t="s">
        <v>5197</v>
      </c>
      <c r="C1166" s="220">
        <f t="shared" ref="C1166:Q1166" si="1084">(C4461/C$3380)/(C7756/C$6675)</f>
        <v>2.4833197867436957E-3</v>
      </c>
      <c r="D1166" s="220">
        <f t="shared" si="1084"/>
        <v>8.5080230832793851E-3</v>
      </c>
      <c r="E1166" s="220">
        <f t="shared" si="1084"/>
        <v>2.8936573701794536E-2</v>
      </c>
      <c r="F1166" s="220">
        <f t="shared" si="1084"/>
        <v>2.1604340723009804E-2</v>
      </c>
      <c r="G1166" s="220">
        <f t="shared" si="1084"/>
        <v>0.69001526245826339</v>
      </c>
      <c r="H1166" s="220">
        <f t="shared" si="1084"/>
        <v>5.3340025635265541E-2</v>
      </c>
      <c r="I1166" s="220">
        <f t="shared" si="1084"/>
        <v>0.90453883419795478</v>
      </c>
      <c r="J1166" s="220">
        <f t="shared" si="1084"/>
        <v>1.1724182148735645</v>
      </c>
      <c r="K1166" s="220">
        <f t="shared" si="1084"/>
        <v>0.23946398976745689</v>
      </c>
      <c r="L1166" s="220">
        <f t="shared" si="1084"/>
        <v>0</v>
      </c>
      <c r="M1166" s="220">
        <f t="shared" si="1084"/>
        <v>0.17178169821367437</v>
      </c>
      <c r="N1166" s="220">
        <f t="shared" si="1084"/>
        <v>0.59894318848741313</v>
      </c>
      <c r="O1166" s="220">
        <f t="shared" si="1084"/>
        <v>3.5516753363497612E-2</v>
      </c>
      <c r="P1166" s="220">
        <f t="shared" si="1084"/>
        <v>0.364644195312748</v>
      </c>
      <c r="Q1166" s="220">
        <f t="shared" si="1084"/>
        <v>0.12015938731997675</v>
      </c>
    </row>
    <row r="1167" spans="1:17" x14ac:dyDescent="0.25">
      <c r="A1167" s="60" t="s">
        <v>1899</v>
      </c>
      <c r="B1167" s="60" t="s">
        <v>6992</v>
      </c>
      <c r="C1167" s="220">
        <f t="shared" ref="C1167:Q1167" si="1085">(C4462/C$3380)/(C7757/C$6675)</f>
        <v>3.464117237915175E-2</v>
      </c>
      <c r="D1167" s="220">
        <f t="shared" si="1085"/>
        <v>0.11198386591994894</v>
      </c>
      <c r="E1167" s="220">
        <f t="shared" si="1085"/>
        <v>0.2228874171719194</v>
      </c>
      <c r="F1167" s="220">
        <f t="shared" si="1085"/>
        <v>0</v>
      </c>
      <c r="G1167" s="220">
        <f t="shared" si="1085"/>
        <v>5.7126814575887676E-2</v>
      </c>
      <c r="H1167" s="220">
        <f t="shared" si="1085"/>
        <v>1.5845452005681681E-3</v>
      </c>
      <c r="I1167" s="220">
        <f t="shared" si="1085"/>
        <v>0.72943838287282958</v>
      </c>
      <c r="J1167" s="220">
        <f t="shared" si="1085"/>
        <v>0.21974293357479521</v>
      </c>
      <c r="K1167" s="220">
        <f t="shared" si="1085"/>
        <v>0.66645568798023624</v>
      </c>
      <c r="L1167" s="220">
        <f t="shared" si="1085"/>
        <v>0</v>
      </c>
      <c r="M1167" s="220">
        <f t="shared" si="1085"/>
        <v>0</v>
      </c>
      <c r="N1167" s="220">
        <f t="shared" si="1085"/>
        <v>0</v>
      </c>
      <c r="O1167" s="220">
        <f t="shared" si="1085"/>
        <v>0.27737868732992005</v>
      </c>
      <c r="P1167" s="220">
        <f t="shared" si="1085"/>
        <v>1.2669458139459386</v>
      </c>
      <c r="Q1167" s="220">
        <f t="shared" si="1085"/>
        <v>0.23666495409569288</v>
      </c>
    </row>
    <row r="1168" spans="1:17" x14ac:dyDescent="0.25">
      <c r="A1168" s="60" t="s">
        <v>4789</v>
      </c>
      <c r="B1168" s="60" t="s">
        <v>6993</v>
      </c>
      <c r="C1168" s="220">
        <f t="shared" ref="C1168:Q1168" si="1086">(C4463/C$3380)/(C7758/C$6675)</f>
        <v>4.1725189085774614</v>
      </c>
      <c r="D1168" s="220">
        <f t="shared" si="1086"/>
        <v>1.9849957894120656</v>
      </c>
      <c r="E1168" s="220">
        <f t="shared" si="1086"/>
        <v>1.9392390028288831</v>
      </c>
      <c r="F1168" s="220">
        <f t="shared" si="1086"/>
        <v>1.2568545976233414</v>
      </c>
      <c r="G1168" s="220">
        <f t="shared" si="1086"/>
        <v>0.29685544527152175</v>
      </c>
      <c r="H1168" s="220">
        <f t="shared" si="1086"/>
        <v>0.17557329880937086</v>
      </c>
      <c r="I1168" s="220">
        <f t="shared" si="1086"/>
        <v>0.17632749646620888</v>
      </c>
      <c r="J1168" s="220">
        <f t="shared" si="1086"/>
        <v>0</v>
      </c>
      <c r="K1168" s="220">
        <f t="shared" si="1086"/>
        <v>0.43921409361419955</v>
      </c>
      <c r="L1168" s="220">
        <f t="shared" si="1086"/>
        <v>0.12852993271887289</v>
      </c>
      <c r="M1168" s="220">
        <f t="shared" si="1086"/>
        <v>0</v>
      </c>
      <c r="N1168" s="220">
        <f t="shared" si="1086"/>
        <v>0</v>
      </c>
      <c r="O1168" s="220">
        <f t="shared" si="1086"/>
        <v>0.16966222687785001</v>
      </c>
      <c r="P1168" s="220">
        <f t="shared" si="1086"/>
        <v>4.9375141646036642</v>
      </c>
      <c r="Q1168" s="220">
        <f t="shared" si="1086"/>
        <v>2.4015620441257459</v>
      </c>
    </row>
    <row r="1169" spans="1:17" x14ac:dyDescent="0.25">
      <c r="A1169" s="60" t="s">
        <v>10503</v>
      </c>
      <c r="B1169" s="60" t="s">
        <v>10504</v>
      </c>
      <c r="C1169" s="220">
        <f t="shared" ref="C1169:Q1169" si="1087">(C4464/C$3380)/(C7759/C$6675)</f>
        <v>8.5816991502202664E-2</v>
      </c>
      <c r="D1169" s="220">
        <f t="shared" si="1087"/>
        <v>0</v>
      </c>
      <c r="E1169" s="220">
        <f t="shared" si="1087"/>
        <v>0</v>
      </c>
      <c r="F1169" s="220">
        <f t="shared" si="1087"/>
        <v>0</v>
      </c>
      <c r="G1169" s="220">
        <f t="shared" si="1087"/>
        <v>3.7080346213484317E-3</v>
      </c>
      <c r="H1169" s="220">
        <f t="shared" si="1087"/>
        <v>0</v>
      </c>
      <c r="I1169" s="220">
        <f t="shared" si="1087"/>
        <v>1.9462520362088296E-5</v>
      </c>
      <c r="J1169" s="220">
        <f t="shared" si="1087"/>
        <v>2.1539640423313657E-2</v>
      </c>
      <c r="K1169" s="220">
        <f t="shared" si="1087"/>
        <v>0.66896818230352184</v>
      </c>
      <c r="L1169" s="220">
        <f t="shared" si="1087"/>
        <v>0</v>
      </c>
      <c r="M1169" s="220">
        <f t="shared" si="1087"/>
        <v>0</v>
      </c>
      <c r="N1169" s="220">
        <f t="shared" si="1087"/>
        <v>0</v>
      </c>
      <c r="O1169" s="220">
        <f t="shared" si="1087"/>
        <v>0</v>
      </c>
      <c r="P1169" s="220">
        <f t="shared" si="1087"/>
        <v>0</v>
      </c>
      <c r="Q1169" s="220">
        <f t="shared" si="1087"/>
        <v>0</v>
      </c>
    </row>
    <row r="1170" spans="1:17" x14ac:dyDescent="0.25">
      <c r="A1170" s="60" t="s">
        <v>1034</v>
      </c>
      <c r="B1170" s="60" t="s">
        <v>7000</v>
      </c>
      <c r="C1170" s="220">
        <f t="shared" ref="C1170:Q1170" si="1088">(C4465/C$3380)/(C7760/C$6675)</f>
        <v>0</v>
      </c>
      <c r="D1170" s="220">
        <f t="shared" si="1088"/>
        <v>0</v>
      </c>
      <c r="E1170" s="220">
        <f t="shared" si="1088"/>
        <v>0</v>
      </c>
      <c r="F1170" s="220">
        <f t="shared" si="1088"/>
        <v>0.20752470566188011</v>
      </c>
      <c r="G1170" s="220">
        <f t="shared" si="1088"/>
        <v>0</v>
      </c>
      <c r="H1170" s="220">
        <f t="shared" si="1088"/>
        <v>2.3067457988143785E-2</v>
      </c>
      <c r="I1170" s="220">
        <f t="shared" si="1088"/>
        <v>9.3279069446077795E-3</v>
      </c>
      <c r="J1170" s="220">
        <f t="shared" si="1088"/>
        <v>0</v>
      </c>
      <c r="K1170" s="220">
        <f t="shared" si="1088"/>
        <v>7.5657124622845557E-3</v>
      </c>
      <c r="L1170" s="220">
        <f t="shared" si="1088"/>
        <v>4.1821376277518088</v>
      </c>
      <c r="M1170" s="220">
        <f t="shared" si="1088"/>
        <v>6.186043068810157E-2</v>
      </c>
      <c r="N1170" s="220">
        <f t="shared" si="1088"/>
        <v>0.24084971478039197</v>
      </c>
      <c r="O1170" s="220">
        <f t="shared" si="1088"/>
        <v>0.28542558759697806</v>
      </c>
      <c r="P1170" s="220">
        <f t="shared" si="1088"/>
        <v>0.1365753164228608</v>
      </c>
      <c r="Q1170" s="220">
        <f t="shared" si="1088"/>
        <v>4.4840748499504982E-3</v>
      </c>
    </row>
    <row r="1171" spans="1:17" x14ac:dyDescent="0.25">
      <c r="A1171" s="60" t="s">
        <v>4416</v>
      </c>
      <c r="B1171" s="60" t="s">
        <v>7001</v>
      </c>
      <c r="C1171" s="220">
        <f t="shared" ref="C1171:Q1171" si="1089">(C4466/C$3380)/(C7761/C$6675)</f>
        <v>0</v>
      </c>
      <c r="D1171" s="220">
        <f t="shared" si="1089"/>
        <v>0</v>
      </c>
      <c r="E1171" s="220">
        <f t="shared" si="1089"/>
        <v>0</v>
      </c>
      <c r="F1171" s="220">
        <f t="shared" si="1089"/>
        <v>0</v>
      </c>
      <c r="G1171" s="220">
        <f t="shared" si="1089"/>
        <v>0</v>
      </c>
      <c r="H1171" s="220">
        <f t="shared" si="1089"/>
        <v>0.22848154438876825</v>
      </c>
      <c r="I1171" s="220">
        <f t="shared" si="1089"/>
        <v>5.5184515739498528E-2</v>
      </c>
      <c r="J1171" s="220">
        <f t="shared" si="1089"/>
        <v>1.8653308021459612E-2</v>
      </c>
      <c r="K1171" s="220">
        <f t="shared" si="1089"/>
        <v>0</v>
      </c>
      <c r="L1171" s="220">
        <f t="shared" si="1089"/>
        <v>0</v>
      </c>
      <c r="M1171" s="220">
        <f t="shared" si="1089"/>
        <v>0</v>
      </c>
      <c r="N1171" s="220">
        <f t="shared" si="1089"/>
        <v>0</v>
      </c>
      <c r="O1171" s="220">
        <f t="shared" si="1089"/>
        <v>0</v>
      </c>
      <c r="P1171" s="220">
        <f t="shared" si="1089"/>
        <v>0</v>
      </c>
      <c r="Q1171" s="220">
        <f t="shared" si="1089"/>
        <v>0</v>
      </c>
    </row>
    <row r="1172" spans="1:17" x14ac:dyDescent="0.25">
      <c r="A1172" s="60" t="s">
        <v>4608</v>
      </c>
      <c r="B1172" s="60" t="s">
        <v>7002</v>
      </c>
      <c r="C1172" s="220">
        <f t="shared" ref="C1172:Q1172" si="1090">(C4467/C$3380)/(C7762/C$6675)</f>
        <v>0</v>
      </c>
      <c r="D1172" s="220">
        <f t="shared" si="1090"/>
        <v>0</v>
      </c>
      <c r="E1172" s="220">
        <f t="shared" si="1090"/>
        <v>1.4395946412491135E-3</v>
      </c>
      <c r="F1172" s="220">
        <f t="shared" si="1090"/>
        <v>1.8410285812167991E-2</v>
      </c>
      <c r="G1172" s="220">
        <f t="shared" si="1090"/>
        <v>0</v>
      </c>
      <c r="H1172" s="220">
        <f t="shared" si="1090"/>
        <v>0</v>
      </c>
      <c r="I1172" s="220">
        <f t="shared" si="1090"/>
        <v>0</v>
      </c>
      <c r="J1172" s="220">
        <f t="shared" si="1090"/>
        <v>0</v>
      </c>
      <c r="K1172" s="220">
        <f t="shared" si="1090"/>
        <v>0</v>
      </c>
      <c r="L1172" s="220">
        <f t="shared" si="1090"/>
        <v>0</v>
      </c>
      <c r="M1172" s="220">
        <f t="shared" si="1090"/>
        <v>0</v>
      </c>
      <c r="N1172" s="220">
        <f t="shared" si="1090"/>
        <v>0</v>
      </c>
      <c r="O1172" s="220">
        <f t="shared" si="1090"/>
        <v>0</v>
      </c>
      <c r="P1172" s="220">
        <f t="shared" si="1090"/>
        <v>0</v>
      </c>
      <c r="Q1172" s="220">
        <f t="shared" si="1090"/>
        <v>0</v>
      </c>
    </row>
    <row r="1173" spans="1:17" x14ac:dyDescent="0.25">
      <c r="A1173" s="60" t="s">
        <v>4377</v>
      </c>
      <c r="B1173" s="60" t="s">
        <v>7004</v>
      </c>
      <c r="C1173" s="220">
        <f t="shared" ref="C1173:Q1173" si="1091">(C4468/C$3380)/(C7763/C$6675)</f>
        <v>0</v>
      </c>
      <c r="D1173" s="220">
        <f t="shared" si="1091"/>
        <v>0</v>
      </c>
      <c r="E1173" s="220">
        <f t="shared" si="1091"/>
        <v>0</v>
      </c>
      <c r="F1173" s="220">
        <f t="shared" si="1091"/>
        <v>0</v>
      </c>
      <c r="G1173" s="220">
        <f t="shared" si="1091"/>
        <v>9.5933438138039444E-5</v>
      </c>
      <c r="H1173" s="220">
        <f t="shared" si="1091"/>
        <v>0</v>
      </c>
      <c r="I1173" s="220">
        <f t="shared" si="1091"/>
        <v>0</v>
      </c>
      <c r="J1173" s="220">
        <f t="shared" si="1091"/>
        <v>0</v>
      </c>
      <c r="K1173" s="220">
        <f t="shared" si="1091"/>
        <v>0</v>
      </c>
      <c r="L1173" s="220">
        <f t="shared" si="1091"/>
        <v>0</v>
      </c>
      <c r="M1173" s="220">
        <f t="shared" si="1091"/>
        <v>0</v>
      </c>
      <c r="N1173" s="220">
        <f t="shared" si="1091"/>
        <v>0</v>
      </c>
      <c r="O1173" s="220">
        <f t="shared" si="1091"/>
        <v>0</v>
      </c>
      <c r="P1173" s="220">
        <f t="shared" si="1091"/>
        <v>0</v>
      </c>
      <c r="Q1173" s="220">
        <f t="shared" si="1091"/>
        <v>0</v>
      </c>
    </row>
    <row r="1174" spans="1:17" x14ac:dyDescent="0.25">
      <c r="A1174" s="60" t="s">
        <v>4448</v>
      </c>
      <c r="B1174" s="60" t="s">
        <v>7008</v>
      </c>
      <c r="C1174" s="220">
        <f t="shared" ref="C1174:Q1174" si="1092">(C4469/C$3380)/(C7764/C$6675)</f>
        <v>0.32739581471469231</v>
      </c>
      <c r="D1174" s="220">
        <f t="shared" si="1092"/>
        <v>0</v>
      </c>
      <c r="E1174" s="220">
        <f t="shared" si="1092"/>
        <v>0</v>
      </c>
      <c r="F1174" s="220">
        <f t="shared" si="1092"/>
        <v>0</v>
      </c>
      <c r="G1174" s="220">
        <f t="shared" si="1092"/>
        <v>0</v>
      </c>
      <c r="H1174" s="220">
        <f t="shared" si="1092"/>
        <v>0</v>
      </c>
      <c r="I1174" s="220">
        <f t="shared" si="1092"/>
        <v>0</v>
      </c>
      <c r="J1174" s="220">
        <f t="shared" si="1092"/>
        <v>0</v>
      </c>
      <c r="K1174" s="220">
        <f t="shared" si="1092"/>
        <v>0</v>
      </c>
      <c r="L1174" s="220" t="e">
        <f t="shared" si="1092"/>
        <v>#DIV/0!</v>
      </c>
      <c r="M1174" s="220">
        <f t="shared" si="1092"/>
        <v>0</v>
      </c>
      <c r="N1174" s="220">
        <f t="shared" si="1092"/>
        <v>0</v>
      </c>
      <c r="O1174" s="220" t="e">
        <f t="shared" si="1092"/>
        <v>#DIV/0!</v>
      </c>
      <c r="P1174" s="220">
        <f t="shared" si="1092"/>
        <v>0</v>
      </c>
      <c r="Q1174" s="220">
        <f t="shared" si="1092"/>
        <v>0</v>
      </c>
    </row>
    <row r="1175" spans="1:17" x14ac:dyDescent="0.25">
      <c r="A1175" s="60" t="s">
        <v>4536</v>
      </c>
      <c r="B1175" s="60" t="s">
        <v>7009</v>
      </c>
      <c r="C1175" s="220">
        <f t="shared" ref="C1175:Q1175" si="1093">(C4470/C$3380)/(C7765/C$6675)</f>
        <v>0</v>
      </c>
      <c r="D1175" s="220">
        <f t="shared" si="1093"/>
        <v>0</v>
      </c>
      <c r="E1175" s="220">
        <f t="shared" si="1093"/>
        <v>1.8889133178716644E-3</v>
      </c>
      <c r="F1175" s="220">
        <f t="shared" si="1093"/>
        <v>0</v>
      </c>
      <c r="G1175" s="220">
        <f t="shared" si="1093"/>
        <v>0</v>
      </c>
      <c r="H1175" s="220">
        <f t="shared" si="1093"/>
        <v>0</v>
      </c>
      <c r="I1175" s="220">
        <f t="shared" si="1093"/>
        <v>0</v>
      </c>
      <c r="J1175" s="220">
        <f t="shared" si="1093"/>
        <v>0</v>
      </c>
      <c r="K1175" s="220">
        <f t="shared" si="1093"/>
        <v>0</v>
      </c>
      <c r="L1175" s="220">
        <f t="shared" si="1093"/>
        <v>0</v>
      </c>
      <c r="M1175" s="220">
        <f t="shared" si="1093"/>
        <v>0</v>
      </c>
      <c r="N1175" s="220">
        <f t="shared" si="1093"/>
        <v>0</v>
      </c>
      <c r="O1175" s="220">
        <f t="shared" si="1093"/>
        <v>0</v>
      </c>
      <c r="P1175" s="220">
        <f t="shared" si="1093"/>
        <v>0.68748144481536189</v>
      </c>
      <c r="Q1175" s="220">
        <f t="shared" si="1093"/>
        <v>0</v>
      </c>
    </row>
    <row r="1176" spans="1:17" x14ac:dyDescent="0.25">
      <c r="A1176" s="60" t="s">
        <v>10505</v>
      </c>
      <c r="B1176" s="60" t="s">
        <v>10506</v>
      </c>
      <c r="C1176" s="220">
        <f t="shared" ref="C1176:Q1176" si="1094">(C4471/C$3380)/(C7766/C$6675)</f>
        <v>0</v>
      </c>
      <c r="D1176" s="220">
        <f t="shared" si="1094"/>
        <v>0</v>
      </c>
      <c r="E1176" s="220">
        <f t="shared" si="1094"/>
        <v>4.374828253929354E-2</v>
      </c>
      <c r="F1176" s="220">
        <f t="shared" si="1094"/>
        <v>0</v>
      </c>
      <c r="G1176" s="220">
        <f t="shared" si="1094"/>
        <v>0</v>
      </c>
      <c r="H1176" s="220">
        <f t="shared" si="1094"/>
        <v>0</v>
      </c>
      <c r="I1176" s="220">
        <f t="shared" si="1094"/>
        <v>0</v>
      </c>
      <c r="J1176" s="220">
        <f t="shared" si="1094"/>
        <v>0</v>
      </c>
      <c r="K1176" s="220">
        <f t="shared" si="1094"/>
        <v>0</v>
      </c>
      <c r="L1176" s="220">
        <f t="shared" si="1094"/>
        <v>0</v>
      </c>
      <c r="M1176" s="220">
        <f t="shared" si="1094"/>
        <v>0</v>
      </c>
      <c r="N1176" s="220">
        <f t="shared" si="1094"/>
        <v>0</v>
      </c>
      <c r="O1176" s="220">
        <f t="shared" si="1094"/>
        <v>0</v>
      </c>
      <c r="P1176" s="220">
        <f t="shared" si="1094"/>
        <v>0</v>
      </c>
      <c r="Q1176" s="220">
        <f t="shared" si="1094"/>
        <v>0</v>
      </c>
    </row>
    <row r="1177" spans="1:17" x14ac:dyDescent="0.25">
      <c r="A1177" s="60" t="s">
        <v>10507</v>
      </c>
      <c r="B1177" s="60" t="s">
        <v>10508</v>
      </c>
      <c r="C1177" s="220">
        <f t="shared" ref="C1177:Q1177" si="1095">(C4472/C$3380)/(C7767/C$6675)</f>
        <v>0</v>
      </c>
      <c r="D1177" s="220">
        <f t="shared" si="1095"/>
        <v>0</v>
      </c>
      <c r="E1177" s="220">
        <f t="shared" si="1095"/>
        <v>0</v>
      </c>
      <c r="F1177" s="220">
        <f t="shared" si="1095"/>
        <v>0</v>
      </c>
      <c r="G1177" s="220">
        <f t="shared" si="1095"/>
        <v>0</v>
      </c>
      <c r="H1177" s="220">
        <f t="shared" si="1095"/>
        <v>0</v>
      </c>
      <c r="I1177" s="220">
        <f t="shared" si="1095"/>
        <v>2.1214409795623818E-3</v>
      </c>
      <c r="J1177" s="220">
        <f t="shared" si="1095"/>
        <v>0</v>
      </c>
      <c r="K1177" s="220">
        <f t="shared" si="1095"/>
        <v>0</v>
      </c>
      <c r="L1177" s="220">
        <f t="shared" si="1095"/>
        <v>0</v>
      </c>
      <c r="M1177" s="220">
        <f t="shared" si="1095"/>
        <v>0</v>
      </c>
      <c r="N1177" s="220">
        <f t="shared" si="1095"/>
        <v>0</v>
      </c>
      <c r="O1177" s="220">
        <f t="shared" si="1095"/>
        <v>0</v>
      </c>
      <c r="P1177" s="220">
        <f t="shared" si="1095"/>
        <v>0</v>
      </c>
      <c r="Q1177" s="220">
        <f t="shared" si="1095"/>
        <v>0</v>
      </c>
    </row>
    <row r="1178" spans="1:17" x14ac:dyDescent="0.25">
      <c r="A1178" s="60" t="s">
        <v>4666</v>
      </c>
      <c r="B1178" s="60" t="s">
        <v>7012</v>
      </c>
      <c r="C1178" s="220">
        <f t="shared" ref="C1178:Q1178" si="1096">(C4473/C$3380)/(C7768/C$6675)</f>
        <v>0</v>
      </c>
      <c r="D1178" s="220">
        <f t="shared" si="1096"/>
        <v>2.2561111880382147E-3</v>
      </c>
      <c r="E1178" s="220">
        <f t="shared" si="1096"/>
        <v>0</v>
      </c>
      <c r="F1178" s="220">
        <f t="shared" si="1096"/>
        <v>1.6710360810217262E-2</v>
      </c>
      <c r="G1178" s="220">
        <f t="shared" si="1096"/>
        <v>6.1671611924111601E-5</v>
      </c>
      <c r="H1178" s="220">
        <f t="shared" si="1096"/>
        <v>0</v>
      </c>
      <c r="I1178" s="220">
        <f t="shared" si="1096"/>
        <v>3.0998342888429489E-4</v>
      </c>
      <c r="J1178" s="220">
        <f t="shared" si="1096"/>
        <v>2.6001264577283397E-4</v>
      </c>
      <c r="K1178" s="220">
        <f t="shared" si="1096"/>
        <v>3.8526290497570238E-3</v>
      </c>
      <c r="L1178" s="220">
        <f t="shared" si="1096"/>
        <v>3.5683823473389828E-3</v>
      </c>
      <c r="M1178" s="220">
        <f t="shared" si="1096"/>
        <v>0</v>
      </c>
      <c r="N1178" s="220">
        <f t="shared" si="1096"/>
        <v>0</v>
      </c>
      <c r="O1178" s="220">
        <f t="shared" si="1096"/>
        <v>0</v>
      </c>
      <c r="P1178" s="220">
        <f t="shared" si="1096"/>
        <v>0</v>
      </c>
      <c r="Q1178" s="220">
        <f t="shared" si="1096"/>
        <v>8.5297560998683145E-3</v>
      </c>
    </row>
    <row r="1179" spans="1:17" x14ac:dyDescent="0.25">
      <c r="A1179" s="60" t="s">
        <v>4449</v>
      </c>
      <c r="B1179" s="60" t="s">
        <v>7015</v>
      </c>
      <c r="C1179" s="220">
        <f t="shared" ref="C1179:Q1179" si="1097">(C4474/C$3380)/(C7769/C$6675)</f>
        <v>0</v>
      </c>
      <c r="D1179" s="220">
        <f t="shared" si="1097"/>
        <v>3.4420625286843941E-2</v>
      </c>
      <c r="E1179" s="220">
        <f t="shared" si="1097"/>
        <v>0</v>
      </c>
      <c r="F1179" s="220">
        <f t="shared" si="1097"/>
        <v>1.6371434044793371E-2</v>
      </c>
      <c r="G1179" s="220">
        <f t="shared" si="1097"/>
        <v>0</v>
      </c>
      <c r="H1179" s="220">
        <f t="shared" si="1097"/>
        <v>0</v>
      </c>
      <c r="I1179" s="220">
        <f t="shared" si="1097"/>
        <v>0</v>
      </c>
      <c r="J1179" s="220">
        <f t="shared" si="1097"/>
        <v>0</v>
      </c>
      <c r="K1179" s="220">
        <f t="shared" si="1097"/>
        <v>0</v>
      </c>
      <c r="L1179" s="220">
        <f t="shared" si="1097"/>
        <v>0.10647298950223635</v>
      </c>
      <c r="M1179" s="220">
        <f t="shared" si="1097"/>
        <v>0</v>
      </c>
      <c r="N1179" s="220">
        <f t="shared" si="1097"/>
        <v>0</v>
      </c>
      <c r="O1179" s="220">
        <f t="shared" si="1097"/>
        <v>0</v>
      </c>
      <c r="P1179" s="220">
        <f t="shared" si="1097"/>
        <v>0</v>
      </c>
      <c r="Q1179" s="220">
        <f t="shared" si="1097"/>
        <v>0</v>
      </c>
    </row>
    <row r="1180" spans="1:17" x14ac:dyDescent="0.25">
      <c r="A1180" s="60" t="s">
        <v>1134</v>
      </c>
      <c r="B1180" s="60" t="s">
        <v>7018</v>
      </c>
      <c r="C1180" s="220">
        <f t="shared" ref="C1180:Q1180" si="1098">(C4475/C$3380)/(C7770/C$6675)</f>
        <v>0.6704905267704625</v>
      </c>
      <c r="D1180" s="220">
        <f t="shared" si="1098"/>
        <v>0.16711060624130869</v>
      </c>
      <c r="E1180" s="220">
        <f t="shared" si="1098"/>
        <v>0.36284058258103724</v>
      </c>
      <c r="F1180" s="220">
        <f t="shared" si="1098"/>
        <v>0.19071351921577814</v>
      </c>
      <c r="G1180" s="220">
        <f t="shared" si="1098"/>
        <v>0</v>
      </c>
      <c r="H1180" s="220">
        <f t="shared" si="1098"/>
        <v>3.8971334324342091E-2</v>
      </c>
      <c r="I1180" s="220">
        <f t="shared" si="1098"/>
        <v>0</v>
      </c>
      <c r="J1180" s="220">
        <f t="shared" si="1098"/>
        <v>1.1167623526951298E-2</v>
      </c>
      <c r="K1180" s="220">
        <f t="shared" si="1098"/>
        <v>5.2138974583433126E-2</v>
      </c>
      <c r="L1180" s="220">
        <f t="shared" si="1098"/>
        <v>2.3191876216989227E-3</v>
      </c>
      <c r="M1180" s="220">
        <f t="shared" si="1098"/>
        <v>0</v>
      </c>
      <c r="N1180" s="220">
        <f t="shared" si="1098"/>
        <v>0.58091275932643716</v>
      </c>
      <c r="O1180" s="220">
        <f t="shared" si="1098"/>
        <v>0</v>
      </c>
      <c r="P1180" s="220">
        <f t="shared" si="1098"/>
        <v>0</v>
      </c>
      <c r="Q1180" s="220">
        <f t="shared" si="1098"/>
        <v>0</v>
      </c>
    </row>
    <row r="1181" spans="1:17" x14ac:dyDescent="0.25">
      <c r="A1181" s="60" t="s">
        <v>2823</v>
      </c>
      <c r="B1181" s="60" t="s">
        <v>7019</v>
      </c>
      <c r="C1181" s="220">
        <f t="shared" ref="C1181:Q1181" si="1099">(C4476/C$3380)/(C7771/C$6675)</f>
        <v>0.83696116552128219</v>
      </c>
      <c r="D1181" s="220">
        <f t="shared" si="1099"/>
        <v>0.33283141397201321</v>
      </c>
      <c r="E1181" s="220">
        <f t="shared" si="1099"/>
        <v>0.10678867445562434</v>
      </c>
      <c r="F1181" s="220">
        <f t="shared" si="1099"/>
        <v>0</v>
      </c>
      <c r="G1181" s="220">
        <f t="shared" si="1099"/>
        <v>6.920892145981429E-2</v>
      </c>
      <c r="H1181" s="220">
        <f t="shared" si="1099"/>
        <v>3.2624118476759549E-2</v>
      </c>
      <c r="I1181" s="220">
        <f t="shared" si="1099"/>
        <v>1.7935928562731922</v>
      </c>
      <c r="J1181" s="220">
        <f t="shared" si="1099"/>
        <v>0.50430928330355851</v>
      </c>
      <c r="K1181" s="220">
        <f t="shared" si="1099"/>
        <v>14.016072241126391</v>
      </c>
      <c r="L1181" s="220">
        <f t="shared" si="1099"/>
        <v>120.57373820013699</v>
      </c>
      <c r="M1181" s="220">
        <f t="shared" si="1099"/>
        <v>12.002264706011523</v>
      </c>
      <c r="N1181" s="220">
        <f t="shared" si="1099"/>
        <v>11.571844175540168</v>
      </c>
      <c r="O1181" s="220">
        <f t="shared" si="1099"/>
        <v>5.0747655463881607</v>
      </c>
      <c r="P1181" s="220">
        <f t="shared" si="1099"/>
        <v>1.719967425496002</v>
      </c>
      <c r="Q1181" s="220">
        <f t="shared" si="1099"/>
        <v>84.24807431322381</v>
      </c>
    </row>
    <row r="1182" spans="1:17" x14ac:dyDescent="0.25">
      <c r="A1182" s="60" t="s">
        <v>1914</v>
      </c>
      <c r="B1182" s="60" t="s">
        <v>7020</v>
      </c>
      <c r="C1182" s="220">
        <f t="shared" ref="C1182:Q1182" si="1100">(C4477/C$3380)/(C7772/C$6675)</f>
        <v>0</v>
      </c>
      <c r="D1182" s="220">
        <f t="shared" si="1100"/>
        <v>0</v>
      </c>
      <c r="E1182" s="220">
        <f t="shared" si="1100"/>
        <v>0</v>
      </c>
      <c r="F1182" s="220">
        <f t="shared" si="1100"/>
        <v>8.4118119170046426E-2</v>
      </c>
      <c r="G1182" s="220">
        <f t="shared" si="1100"/>
        <v>5.7892776690370235E-3</v>
      </c>
      <c r="H1182" s="220">
        <f t="shared" si="1100"/>
        <v>0</v>
      </c>
      <c r="I1182" s="220">
        <f t="shared" si="1100"/>
        <v>1.2112026569477154E-3</v>
      </c>
      <c r="J1182" s="220">
        <f t="shared" si="1100"/>
        <v>0</v>
      </c>
      <c r="K1182" s="220">
        <f t="shared" si="1100"/>
        <v>2.0080377851078848E-3</v>
      </c>
      <c r="L1182" s="220">
        <f t="shared" si="1100"/>
        <v>0.23690460194119103</v>
      </c>
      <c r="M1182" s="220">
        <f t="shared" si="1100"/>
        <v>3.5511338235126632E-4</v>
      </c>
      <c r="N1182" s="220">
        <f t="shared" si="1100"/>
        <v>0</v>
      </c>
      <c r="O1182" s="220">
        <f t="shared" si="1100"/>
        <v>0</v>
      </c>
      <c r="P1182" s="220">
        <f t="shared" si="1100"/>
        <v>0</v>
      </c>
      <c r="Q1182" s="220">
        <f t="shared" si="1100"/>
        <v>0</v>
      </c>
    </row>
    <row r="1183" spans="1:17" x14ac:dyDescent="0.25">
      <c r="A1183" s="60" t="s">
        <v>1467</v>
      </c>
      <c r="B1183" s="60" t="s">
        <v>7021</v>
      </c>
      <c r="C1183" s="220">
        <f t="shared" ref="C1183:Q1183" si="1101">(C4478/C$3380)/(C7773/C$6675)</f>
        <v>0</v>
      </c>
      <c r="D1183" s="220">
        <f t="shared" si="1101"/>
        <v>4.332006878660595E-2</v>
      </c>
      <c r="E1183" s="220">
        <f t="shared" si="1101"/>
        <v>8.3727819497266875E-2</v>
      </c>
      <c r="F1183" s="220">
        <f t="shared" si="1101"/>
        <v>4.034738662172873E-2</v>
      </c>
      <c r="G1183" s="220">
        <f t="shared" si="1101"/>
        <v>7.6693389132322806E-2</v>
      </c>
      <c r="H1183" s="220">
        <f t="shared" si="1101"/>
        <v>0.72073185267112216</v>
      </c>
      <c r="I1183" s="220">
        <f t="shared" si="1101"/>
        <v>0.24792774132828485</v>
      </c>
      <c r="J1183" s="220">
        <f t="shared" si="1101"/>
        <v>2.430596308627811E-2</v>
      </c>
      <c r="K1183" s="220">
        <f t="shared" si="1101"/>
        <v>3.957229587060928E-2</v>
      </c>
      <c r="L1183" s="220">
        <f t="shared" si="1101"/>
        <v>0.15188117263316542</v>
      </c>
      <c r="M1183" s="220">
        <f t="shared" si="1101"/>
        <v>4.7007185102363154E-3</v>
      </c>
      <c r="N1183" s="220">
        <f t="shared" si="1101"/>
        <v>0</v>
      </c>
      <c r="O1183" s="220">
        <f t="shared" si="1101"/>
        <v>1.8935184551546927E-2</v>
      </c>
      <c r="P1183" s="220">
        <f t="shared" si="1101"/>
        <v>6.9233357827130665E-2</v>
      </c>
      <c r="Q1183" s="220">
        <f t="shared" si="1101"/>
        <v>3.0052660153535534E-3</v>
      </c>
    </row>
    <row r="1184" spans="1:17" x14ac:dyDescent="0.25">
      <c r="A1184" s="60" t="s">
        <v>544</v>
      </c>
      <c r="B1184" s="60" t="s">
        <v>7022</v>
      </c>
      <c r="C1184" s="220">
        <f t="shared" ref="C1184:Q1184" si="1102">(C4479/C$3380)/(C7774/C$6675)</f>
        <v>1.6389837992031246E-2</v>
      </c>
      <c r="D1184" s="220">
        <f t="shared" si="1102"/>
        <v>0.42275235271485406</v>
      </c>
      <c r="E1184" s="220">
        <f t="shared" si="1102"/>
        <v>1.8139187969588795</v>
      </c>
      <c r="F1184" s="220">
        <f t="shared" si="1102"/>
        <v>1.2454942744717268</v>
      </c>
      <c r="G1184" s="220">
        <f t="shared" si="1102"/>
        <v>0.69012233820556246</v>
      </c>
      <c r="H1184" s="220">
        <f t="shared" si="1102"/>
        <v>5.1231242163665591</v>
      </c>
      <c r="I1184" s="220">
        <f t="shared" si="1102"/>
        <v>0.87550855475884559</v>
      </c>
      <c r="J1184" s="220">
        <f t="shared" si="1102"/>
        <v>5.4321919389110358E-2</v>
      </c>
      <c r="K1184" s="220">
        <f t="shared" si="1102"/>
        <v>0.27639597087686957</v>
      </c>
      <c r="L1184" s="220">
        <f t="shared" si="1102"/>
        <v>1.8852581252976099</v>
      </c>
      <c r="M1184" s="220">
        <f t="shared" si="1102"/>
        <v>8.2888140921756649E-3</v>
      </c>
      <c r="N1184" s="220">
        <f t="shared" si="1102"/>
        <v>0.61458725143447901</v>
      </c>
      <c r="O1184" s="220">
        <f t="shared" si="1102"/>
        <v>0.6647669422482867</v>
      </c>
      <c r="P1184" s="220">
        <f t="shared" si="1102"/>
        <v>2.1057563181762298</v>
      </c>
      <c r="Q1184" s="220">
        <f t="shared" si="1102"/>
        <v>1.0009616274604785</v>
      </c>
    </row>
    <row r="1185" spans="1:17" x14ac:dyDescent="0.25">
      <c r="A1185" s="60" t="s">
        <v>2829</v>
      </c>
      <c r="B1185" s="60" t="s">
        <v>7023</v>
      </c>
      <c r="C1185" s="220">
        <f t="shared" ref="C1185:Q1185" si="1103">(C4480/C$3380)/(C7775/C$6675)</f>
        <v>0</v>
      </c>
      <c r="D1185" s="220">
        <f t="shared" si="1103"/>
        <v>0</v>
      </c>
      <c r="E1185" s="220">
        <f t="shared" si="1103"/>
        <v>0</v>
      </c>
      <c r="F1185" s="220">
        <f t="shared" si="1103"/>
        <v>0</v>
      </c>
      <c r="G1185" s="220">
        <f t="shared" si="1103"/>
        <v>0</v>
      </c>
      <c r="H1185" s="220">
        <f t="shared" si="1103"/>
        <v>0.12951593716143289</v>
      </c>
      <c r="I1185" s="220">
        <f t="shared" si="1103"/>
        <v>0</v>
      </c>
      <c r="J1185" s="220">
        <f t="shared" si="1103"/>
        <v>0</v>
      </c>
      <c r="K1185" s="220">
        <f t="shared" si="1103"/>
        <v>0</v>
      </c>
      <c r="L1185" s="220">
        <f t="shared" si="1103"/>
        <v>0</v>
      </c>
      <c r="M1185" s="220">
        <f t="shared" si="1103"/>
        <v>4.083777482190549E-3</v>
      </c>
      <c r="N1185" s="220">
        <f t="shared" si="1103"/>
        <v>0</v>
      </c>
      <c r="O1185" s="220">
        <f t="shared" si="1103"/>
        <v>0</v>
      </c>
      <c r="P1185" s="220">
        <f t="shared" si="1103"/>
        <v>6.8992185969345577E-3</v>
      </c>
      <c r="Q1185" s="220">
        <f t="shared" si="1103"/>
        <v>0</v>
      </c>
    </row>
    <row r="1186" spans="1:17" x14ac:dyDescent="0.25">
      <c r="A1186" s="60" t="s">
        <v>2513</v>
      </c>
      <c r="B1186" s="60" t="s">
        <v>7024</v>
      </c>
      <c r="C1186" s="220">
        <f t="shared" ref="C1186:Q1186" si="1104">(C4481/C$3380)/(C7776/C$6675)</f>
        <v>0</v>
      </c>
      <c r="D1186" s="220">
        <f t="shared" si="1104"/>
        <v>0</v>
      </c>
      <c r="E1186" s="220">
        <f t="shared" si="1104"/>
        <v>0</v>
      </c>
      <c r="F1186" s="220">
        <f t="shared" si="1104"/>
        <v>9.1913410985044151E-4</v>
      </c>
      <c r="G1186" s="220">
        <f t="shared" si="1104"/>
        <v>0</v>
      </c>
      <c r="H1186" s="220">
        <f t="shared" si="1104"/>
        <v>0</v>
      </c>
      <c r="I1186" s="220">
        <f t="shared" si="1104"/>
        <v>0</v>
      </c>
      <c r="J1186" s="220">
        <f t="shared" si="1104"/>
        <v>1.2574978381106237E-2</v>
      </c>
      <c r="K1186" s="220">
        <f t="shared" si="1104"/>
        <v>3.8113352607351803E-3</v>
      </c>
      <c r="L1186" s="220">
        <f t="shared" si="1104"/>
        <v>9.5997614972087499E-3</v>
      </c>
      <c r="M1186" s="220">
        <f t="shared" si="1104"/>
        <v>0.12262520291272326</v>
      </c>
      <c r="N1186" s="220">
        <f t="shared" si="1104"/>
        <v>0</v>
      </c>
      <c r="O1186" s="220">
        <f t="shared" si="1104"/>
        <v>0</v>
      </c>
      <c r="P1186" s="220">
        <f t="shared" si="1104"/>
        <v>0</v>
      </c>
      <c r="Q1186" s="220">
        <f t="shared" si="1104"/>
        <v>0</v>
      </c>
    </row>
    <row r="1187" spans="1:17" x14ac:dyDescent="0.25">
      <c r="A1187" s="60" t="s">
        <v>1920</v>
      </c>
      <c r="B1187" s="60" t="s">
        <v>7025</v>
      </c>
      <c r="C1187" s="220">
        <f t="shared" ref="C1187:Q1187" si="1105">(C4482/C$3380)/(C7777/C$6675)</f>
        <v>0</v>
      </c>
      <c r="D1187" s="220">
        <f t="shared" si="1105"/>
        <v>0</v>
      </c>
      <c r="E1187" s="220">
        <f t="shared" si="1105"/>
        <v>0</v>
      </c>
      <c r="F1187" s="220">
        <f t="shared" si="1105"/>
        <v>1.3484527170623019E-4</v>
      </c>
      <c r="G1187" s="220">
        <f t="shared" si="1105"/>
        <v>0</v>
      </c>
      <c r="H1187" s="220">
        <f t="shared" si="1105"/>
        <v>0</v>
      </c>
      <c r="I1187" s="220">
        <f t="shared" si="1105"/>
        <v>0</v>
      </c>
      <c r="J1187" s="220">
        <f t="shared" si="1105"/>
        <v>7.9734511900724338E-4</v>
      </c>
      <c r="K1187" s="220">
        <f t="shared" si="1105"/>
        <v>0</v>
      </c>
      <c r="L1187" s="220">
        <f t="shared" si="1105"/>
        <v>0</v>
      </c>
      <c r="M1187" s="220">
        <f t="shared" si="1105"/>
        <v>0</v>
      </c>
      <c r="N1187" s="220">
        <f t="shared" si="1105"/>
        <v>1.2765861985851444E-2</v>
      </c>
      <c r="O1187" s="220">
        <f t="shared" si="1105"/>
        <v>0</v>
      </c>
      <c r="P1187" s="220">
        <f t="shared" si="1105"/>
        <v>0</v>
      </c>
      <c r="Q1187" s="220">
        <f t="shared" si="1105"/>
        <v>0</v>
      </c>
    </row>
    <row r="1188" spans="1:17" x14ac:dyDescent="0.25">
      <c r="A1188" s="60" t="s">
        <v>297</v>
      </c>
      <c r="B1188" s="60" t="s">
        <v>7026</v>
      </c>
      <c r="C1188" s="220">
        <f t="shared" ref="C1188:Q1188" si="1106">(C4483/C$3380)/(C7778/C$6675)</f>
        <v>0</v>
      </c>
      <c r="D1188" s="220">
        <f t="shared" si="1106"/>
        <v>9.5662769794368583E-3</v>
      </c>
      <c r="E1188" s="220">
        <f t="shared" si="1106"/>
        <v>3.9047189153894961E-3</v>
      </c>
      <c r="F1188" s="220">
        <f t="shared" si="1106"/>
        <v>1.7365109871923117E-2</v>
      </c>
      <c r="G1188" s="220">
        <f t="shared" si="1106"/>
        <v>2.0194429669924849E-4</v>
      </c>
      <c r="H1188" s="220">
        <f t="shared" si="1106"/>
        <v>8.0271344617723398E-4</v>
      </c>
      <c r="I1188" s="220">
        <f t="shared" si="1106"/>
        <v>9.1757413208183071E-4</v>
      </c>
      <c r="J1188" s="220">
        <f t="shared" si="1106"/>
        <v>8.6614965098107938E-5</v>
      </c>
      <c r="K1188" s="220">
        <f t="shared" si="1106"/>
        <v>0</v>
      </c>
      <c r="L1188" s="220">
        <f t="shared" si="1106"/>
        <v>2.2510316818452742E-2</v>
      </c>
      <c r="M1188" s="220">
        <f t="shared" si="1106"/>
        <v>0</v>
      </c>
      <c r="N1188" s="220">
        <f t="shared" si="1106"/>
        <v>0</v>
      </c>
      <c r="O1188" s="220">
        <f t="shared" si="1106"/>
        <v>2.1501963785862297E-3</v>
      </c>
      <c r="P1188" s="220">
        <f t="shared" si="1106"/>
        <v>0</v>
      </c>
      <c r="Q1188" s="220">
        <f t="shared" si="1106"/>
        <v>0</v>
      </c>
    </row>
    <row r="1189" spans="1:17" x14ac:dyDescent="0.25">
      <c r="A1189" s="60" t="s">
        <v>4372</v>
      </c>
      <c r="B1189" s="60" t="s">
        <v>7027</v>
      </c>
      <c r="C1189" s="220">
        <f t="shared" ref="C1189:Q1189" si="1107">(C4484/C$3380)/(C7779/C$6675)</f>
        <v>0</v>
      </c>
      <c r="D1189" s="220">
        <f t="shared" si="1107"/>
        <v>7.6939400573842786E-3</v>
      </c>
      <c r="E1189" s="220">
        <f t="shared" si="1107"/>
        <v>5.8838330780354858E-3</v>
      </c>
      <c r="F1189" s="220">
        <f t="shared" si="1107"/>
        <v>0</v>
      </c>
      <c r="G1189" s="220">
        <f t="shared" si="1107"/>
        <v>0.35845282043693943</v>
      </c>
      <c r="H1189" s="220">
        <f t="shared" si="1107"/>
        <v>0.23856696898407465</v>
      </c>
      <c r="I1189" s="220">
        <f t="shared" si="1107"/>
        <v>4.3758240744502283E-2</v>
      </c>
      <c r="J1189" s="220">
        <f t="shared" si="1107"/>
        <v>0</v>
      </c>
      <c r="K1189" s="220">
        <f t="shared" si="1107"/>
        <v>0</v>
      </c>
      <c r="L1189" s="220">
        <f t="shared" si="1107"/>
        <v>0</v>
      </c>
      <c r="M1189" s="220">
        <f t="shared" si="1107"/>
        <v>0</v>
      </c>
      <c r="N1189" s="220">
        <f t="shared" si="1107"/>
        <v>0</v>
      </c>
      <c r="O1189" s="220">
        <f t="shared" si="1107"/>
        <v>3.9559287119353337E-3</v>
      </c>
      <c r="P1189" s="220">
        <f t="shared" si="1107"/>
        <v>5.5214847621111292E-2</v>
      </c>
      <c r="Q1189" s="220">
        <f t="shared" si="1107"/>
        <v>4.3083178392514347E-2</v>
      </c>
    </row>
    <row r="1190" spans="1:17" x14ac:dyDescent="0.25">
      <c r="A1190" s="60" t="s">
        <v>2543</v>
      </c>
      <c r="B1190" s="60" t="s">
        <v>7028</v>
      </c>
      <c r="C1190" s="220">
        <f t="shared" ref="C1190:Q1190" si="1108">(C4485/C$3380)/(C7780/C$6675)</f>
        <v>0</v>
      </c>
      <c r="D1190" s="220">
        <f t="shared" si="1108"/>
        <v>0</v>
      </c>
      <c r="E1190" s="220">
        <f t="shared" si="1108"/>
        <v>0.38751856133394269</v>
      </c>
      <c r="F1190" s="220">
        <f t="shared" si="1108"/>
        <v>0</v>
      </c>
      <c r="G1190" s="220">
        <f t="shared" si="1108"/>
        <v>0</v>
      </c>
      <c r="H1190" s="220">
        <f t="shared" si="1108"/>
        <v>1.1664491179058337E-2</v>
      </c>
      <c r="I1190" s="220">
        <f t="shared" si="1108"/>
        <v>2.2316299557502452E-2</v>
      </c>
      <c r="J1190" s="220">
        <f t="shared" si="1108"/>
        <v>0</v>
      </c>
      <c r="K1190" s="220">
        <f t="shared" si="1108"/>
        <v>0</v>
      </c>
      <c r="L1190" s="220">
        <f t="shared" si="1108"/>
        <v>0</v>
      </c>
      <c r="M1190" s="220">
        <f t="shared" si="1108"/>
        <v>0</v>
      </c>
      <c r="N1190" s="220">
        <f t="shared" si="1108"/>
        <v>0</v>
      </c>
      <c r="O1190" s="220">
        <f t="shared" si="1108"/>
        <v>0</v>
      </c>
      <c r="P1190" s="220">
        <f t="shared" si="1108"/>
        <v>0</v>
      </c>
      <c r="Q1190" s="220">
        <f t="shared" si="1108"/>
        <v>0</v>
      </c>
    </row>
    <row r="1191" spans="1:17" x14ac:dyDescent="0.25">
      <c r="A1191" s="60" t="s">
        <v>831</v>
      </c>
      <c r="B1191" s="60" t="s">
        <v>7030</v>
      </c>
      <c r="C1191" s="220">
        <f t="shared" ref="C1191:Q1191" si="1109">(C4486/C$3380)/(C7781/C$6675)</f>
        <v>7.3845181746296307E-3</v>
      </c>
      <c r="D1191" s="220">
        <f t="shared" si="1109"/>
        <v>4.9776710798115232E-3</v>
      </c>
      <c r="E1191" s="220">
        <f t="shared" si="1109"/>
        <v>7.8205865076958186E-3</v>
      </c>
      <c r="F1191" s="220">
        <f t="shared" si="1109"/>
        <v>1.5949267589823887E-2</v>
      </c>
      <c r="G1191" s="220">
        <f t="shared" si="1109"/>
        <v>1.4361737857721774E-3</v>
      </c>
      <c r="H1191" s="220">
        <f t="shared" si="1109"/>
        <v>9.7452784891415237E-3</v>
      </c>
      <c r="I1191" s="220">
        <f t="shared" si="1109"/>
        <v>1.9073597652545963E-4</v>
      </c>
      <c r="J1191" s="220">
        <f t="shared" si="1109"/>
        <v>8.7732607414770705E-3</v>
      </c>
      <c r="K1191" s="220">
        <f t="shared" si="1109"/>
        <v>2.2269944201485847E-3</v>
      </c>
      <c r="L1191" s="220">
        <f t="shared" si="1109"/>
        <v>6.3787600179241802E-3</v>
      </c>
      <c r="M1191" s="220">
        <f t="shared" si="1109"/>
        <v>0</v>
      </c>
      <c r="N1191" s="220">
        <f t="shared" si="1109"/>
        <v>0</v>
      </c>
      <c r="O1191" s="220">
        <f t="shared" si="1109"/>
        <v>0</v>
      </c>
      <c r="P1191" s="220">
        <f t="shared" si="1109"/>
        <v>2.335851689314334E-4</v>
      </c>
      <c r="Q1191" s="220">
        <f t="shared" si="1109"/>
        <v>6.344572779536737E-4</v>
      </c>
    </row>
    <row r="1192" spans="1:17" x14ac:dyDescent="0.25">
      <c r="A1192" s="60" t="s">
        <v>1978</v>
      </c>
      <c r="B1192" s="60" t="s">
        <v>7031</v>
      </c>
      <c r="C1192" s="220">
        <f t="shared" ref="C1192:Q1192" si="1110">(C4487/C$3380)/(C7782/C$6675)</f>
        <v>9.0420704101759897E-3</v>
      </c>
      <c r="D1192" s="220">
        <f t="shared" si="1110"/>
        <v>0</v>
      </c>
      <c r="E1192" s="220">
        <f t="shared" si="1110"/>
        <v>4.0441968636330868E-3</v>
      </c>
      <c r="F1192" s="220">
        <f t="shared" si="1110"/>
        <v>1.1370275169562945E-3</v>
      </c>
      <c r="G1192" s="220">
        <f t="shared" si="1110"/>
        <v>2.2487391837186246E-2</v>
      </c>
      <c r="H1192" s="220">
        <f t="shared" si="1110"/>
        <v>1.5823919301903147E-2</v>
      </c>
      <c r="I1192" s="220">
        <f t="shared" si="1110"/>
        <v>4.5979577291552094E-5</v>
      </c>
      <c r="J1192" s="220">
        <f t="shared" si="1110"/>
        <v>1.5591928275980691E-2</v>
      </c>
      <c r="K1192" s="220">
        <f t="shared" si="1110"/>
        <v>4.4887131748635057E-3</v>
      </c>
      <c r="L1192" s="220">
        <f t="shared" si="1110"/>
        <v>3.2996467308148386E-3</v>
      </c>
      <c r="M1192" s="220">
        <f t="shared" si="1110"/>
        <v>7.1558752982954575E-5</v>
      </c>
      <c r="N1192" s="220">
        <f t="shared" si="1110"/>
        <v>0</v>
      </c>
      <c r="O1192" s="220">
        <f t="shared" si="1110"/>
        <v>0</v>
      </c>
      <c r="P1192" s="220">
        <f t="shared" si="1110"/>
        <v>0</v>
      </c>
      <c r="Q1192" s="220">
        <f t="shared" si="1110"/>
        <v>2.3157351569411126E-2</v>
      </c>
    </row>
    <row r="1193" spans="1:17" x14ac:dyDescent="0.25">
      <c r="A1193" s="60" t="s">
        <v>1780</v>
      </c>
      <c r="B1193" s="60" t="s">
        <v>7032</v>
      </c>
      <c r="C1193" s="220">
        <f t="shared" ref="C1193:Q1193" si="1111">(C4488/C$3380)/(C7783/C$6675)</f>
        <v>1.1910481323438344</v>
      </c>
      <c r="D1193" s="220">
        <f t="shared" si="1111"/>
        <v>0.88012253622955938</v>
      </c>
      <c r="E1193" s="220">
        <f t="shared" si="1111"/>
        <v>0.38529201550420439</v>
      </c>
      <c r="F1193" s="220">
        <f t="shared" si="1111"/>
        <v>6.8758266214249293</v>
      </c>
      <c r="G1193" s="220">
        <f t="shared" si="1111"/>
        <v>0.2756457753787171</v>
      </c>
      <c r="H1193" s="220">
        <f t="shared" si="1111"/>
        <v>0.22864358092332368</v>
      </c>
      <c r="I1193" s="220">
        <f t="shared" si="1111"/>
        <v>7.4543927210554639E-2</v>
      </c>
      <c r="J1193" s="220">
        <f t="shared" si="1111"/>
        <v>8.8095837860742446E-2</v>
      </c>
      <c r="K1193" s="220">
        <f t="shared" si="1111"/>
        <v>0.39218068937431044</v>
      </c>
      <c r="L1193" s="220">
        <f t="shared" si="1111"/>
        <v>1.6184070205395109</v>
      </c>
      <c r="M1193" s="220">
        <f t="shared" si="1111"/>
        <v>0.14672170247347832</v>
      </c>
      <c r="N1193" s="220">
        <f t="shared" si="1111"/>
        <v>4.0244010151121189E-2</v>
      </c>
      <c r="O1193" s="220">
        <f t="shared" si="1111"/>
        <v>5.6288990392763361E-2</v>
      </c>
      <c r="P1193" s="220">
        <f t="shared" si="1111"/>
        <v>4.6881311197867766E-2</v>
      </c>
      <c r="Q1193" s="220">
        <f t="shared" si="1111"/>
        <v>8.5666303986246528E-3</v>
      </c>
    </row>
    <row r="1194" spans="1:17" x14ac:dyDescent="0.25">
      <c r="A1194" s="60" t="s">
        <v>1098</v>
      </c>
      <c r="B1194" s="60" t="s">
        <v>7033</v>
      </c>
      <c r="C1194" s="220">
        <f t="shared" ref="C1194:Q1194" si="1112">(C4489/C$3380)/(C7784/C$6675)</f>
        <v>0</v>
      </c>
      <c r="D1194" s="220">
        <f t="shared" si="1112"/>
        <v>0</v>
      </c>
      <c r="E1194" s="220">
        <f t="shared" si="1112"/>
        <v>0</v>
      </c>
      <c r="F1194" s="220">
        <f t="shared" si="1112"/>
        <v>8.0956258698791448E-3</v>
      </c>
      <c r="G1194" s="220">
        <f t="shared" si="1112"/>
        <v>3.1516704797512288E-3</v>
      </c>
      <c r="H1194" s="220">
        <f t="shared" si="1112"/>
        <v>0.18155410807519909</v>
      </c>
      <c r="I1194" s="220">
        <f t="shared" si="1112"/>
        <v>7.8720482600006511E-2</v>
      </c>
      <c r="J1194" s="220">
        <f t="shared" si="1112"/>
        <v>5.0548695939972271E-2</v>
      </c>
      <c r="K1194" s="220">
        <f t="shared" si="1112"/>
        <v>1.2422725348229125E-2</v>
      </c>
      <c r="L1194" s="220">
        <f t="shared" si="1112"/>
        <v>7.7925391420629404E-4</v>
      </c>
      <c r="M1194" s="220">
        <f t="shared" si="1112"/>
        <v>0.1270842821693724</v>
      </c>
      <c r="N1194" s="220">
        <f t="shared" si="1112"/>
        <v>4.2620234924957222E-2</v>
      </c>
      <c r="O1194" s="220">
        <f t="shared" si="1112"/>
        <v>5.6283433769372386E-2</v>
      </c>
      <c r="P1194" s="220">
        <f t="shared" si="1112"/>
        <v>0</v>
      </c>
      <c r="Q1194" s="220">
        <f t="shared" si="1112"/>
        <v>0</v>
      </c>
    </row>
    <row r="1195" spans="1:17" x14ac:dyDescent="0.25">
      <c r="A1195" s="60" t="s">
        <v>3001</v>
      </c>
      <c r="B1195" s="60" t="s">
        <v>7034</v>
      </c>
      <c r="C1195" s="220">
        <f t="shared" ref="C1195:Q1195" si="1113">(C4490/C$3380)/(C7785/C$6675)</f>
        <v>0</v>
      </c>
      <c r="D1195" s="220">
        <f t="shared" si="1113"/>
        <v>0</v>
      </c>
      <c r="E1195" s="220">
        <f t="shared" si="1113"/>
        <v>0</v>
      </c>
      <c r="F1195" s="220">
        <f t="shared" si="1113"/>
        <v>0</v>
      </c>
      <c r="G1195" s="220">
        <f t="shared" si="1113"/>
        <v>0</v>
      </c>
      <c r="H1195" s="220">
        <f t="shared" si="1113"/>
        <v>0</v>
      </c>
      <c r="I1195" s="220">
        <f t="shared" si="1113"/>
        <v>0</v>
      </c>
      <c r="J1195" s="220">
        <f t="shared" si="1113"/>
        <v>0</v>
      </c>
      <c r="K1195" s="220">
        <f t="shared" si="1113"/>
        <v>3.9640174645447987E-3</v>
      </c>
      <c r="L1195" s="220">
        <f t="shared" si="1113"/>
        <v>3.1381959125771619E-4</v>
      </c>
      <c r="M1195" s="220">
        <f t="shared" si="1113"/>
        <v>2.6261581916942611E-3</v>
      </c>
      <c r="N1195" s="220">
        <f t="shared" si="1113"/>
        <v>0</v>
      </c>
      <c r="O1195" s="220">
        <f t="shared" si="1113"/>
        <v>0</v>
      </c>
      <c r="P1195" s="220">
        <f t="shared" si="1113"/>
        <v>0</v>
      </c>
      <c r="Q1195" s="220">
        <f t="shared" si="1113"/>
        <v>0</v>
      </c>
    </row>
    <row r="1196" spans="1:17" x14ac:dyDescent="0.25">
      <c r="A1196" s="60" t="s">
        <v>661</v>
      </c>
      <c r="B1196" s="60" t="s">
        <v>7035</v>
      </c>
      <c r="C1196" s="220">
        <f t="shared" ref="C1196:Q1196" si="1114">(C4491/C$3380)/(C7786/C$6675)</f>
        <v>2.4981098688486827E-2</v>
      </c>
      <c r="D1196" s="220">
        <f t="shared" si="1114"/>
        <v>2.7520342846960763E-4</v>
      </c>
      <c r="E1196" s="220">
        <f t="shared" si="1114"/>
        <v>3.5682399504862708E-4</v>
      </c>
      <c r="F1196" s="220">
        <f t="shared" si="1114"/>
        <v>1.9109926621316786E-2</v>
      </c>
      <c r="G1196" s="220">
        <f t="shared" si="1114"/>
        <v>1.2621474234913607E-2</v>
      </c>
      <c r="H1196" s="220">
        <f t="shared" si="1114"/>
        <v>8.9563433014006513E-3</v>
      </c>
      <c r="I1196" s="220">
        <f t="shared" si="1114"/>
        <v>1.5912588774963987E-2</v>
      </c>
      <c r="J1196" s="220">
        <f t="shared" si="1114"/>
        <v>4.7470362679294972E-4</v>
      </c>
      <c r="K1196" s="220">
        <f t="shared" si="1114"/>
        <v>8.8717811930092583E-3</v>
      </c>
      <c r="L1196" s="220">
        <f t="shared" si="1114"/>
        <v>2.60503430434493E-2</v>
      </c>
      <c r="M1196" s="220">
        <f t="shared" si="1114"/>
        <v>3.2341363714206159E-3</v>
      </c>
      <c r="N1196" s="220">
        <f t="shared" si="1114"/>
        <v>3.7864366512889427E-3</v>
      </c>
      <c r="O1196" s="220">
        <f t="shared" si="1114"/>
        <v>9.7791988597258614E-2</v>
      </c>
      <c r="P1196" s="220">
        <f t="shared" si="1114"/>
        <v>0.51250672270587516</v>
      </c>
      <c r="Q1196" s="220">
        <f t="shared" si="1114"/>
        <v>0.39493021648140703</v>
      </c>
    </row>
    <row r="1197" spans="1:17" x14ac:dyDescent="0.25">
      <c r="A1197" s="60" t="s">
        <v>3357</v>
      </c>
      <c r="B1197" s="60" t="s">
        <v>7038</v>
      </c>
      <c r="C1197" s="220">
        <f t="shared" ref="C1197:Q1197" si="1115">(C4492/C$3380)/(C7787/C$6675)</f>
        <v>0</v>
      </c>
      <c r="D1197" s="220">
        <f t="shared" si="1115"/>
        <v>0</v>
      </c>
      <c r="E1197" s="220">
        <f t="shared" si="1115"/>
        <v>0</v>
      </c>
      <c r="F1197" s="220">
        <f t="shared" si="1115"/>
        <v>3.3458378925758557E-2</v>
      </c>
      <c r="G1197" s="220">
        <f t="shared" si="1115"/>
        <v>0</v>
      </c>
      <c r="H1197" s="220">
        <f t="shared" si="1115"/>
        <v>0</v>
      </c>
      <c r="I1197" s="220">
        <f t="shared" si="1115"/>
        <v>0</v>
      </c>
      <c r="J1197" s="220">
        <f t="shared" si="1115"/>
        <v>0</v>
      </c>
      <c r="K1197" s="220">
        <f t="shared" si="1115"/>
        <v>0</v>
      </c>
      <c r="L1197" s="220">
        <f t="shared" si="1115"/>
        <v>0</v>
      </c>
      <c r="M1197" s="220">
        <f t="shared" si="1115"/>
        <v>0</v>
      </c>
      <c r="N1197" s="220">
        <f t="shared" si="1115"/>
        <v>0</v>
      </c>
      <c r="O1197" s="220">
        <f t="shared" si="1115"/>
        <v>0</v>
      </c>
      <c r="P1197" s="220">
        <f t="shared" si="1115"/>
        <v>0</v>
      </c>
      <c r="Q1197" s="220">
        <f t="shared" si="1115"/>
        <v>0</v>
      </c>
    </row>
    <row r="1198" spans="1:17" x14ac:dyDescent="0.25">
      <c r="A1198" s="60" t="s">
        <v>3460</v>
      </c>
      <c r="B1198" s="60" t="s">
        <v>7039</v>
      </c>
      <c r="C1198" s="220">
        <f t="shared" ref="C1198:Q1198" si="1116">(C4493/C$3380)/(C7788/C$6675)</f>
        <v>0</v>
      </c>
      <c r="D1198" s="220">
        <f t="shared" si="1116"/>
        <v>0</v>
      </c>
      <c r="E1198" s="220">
        <f t="shared" si="1116"/>
        <v>5.0648273754134417E-3</v>
      </c>
      <c r="F1198" s="220">
        <f t="shared" si="1116"/>
        <v>0</v>
      </c>
      <c r="G1198" s="220">
        <f t="shared" si="1116"/>
        <v>0</v>
      </c>
      <c r="H1198" s="220">
        <f t="shared" si="1116"/>
        <v>0</v>
      </c>
      <c r="I1198" s="220">
        <f t="shared" si="1116"/>
        <v>0</v>
      </c>
      <c r="J1198" s="220">
        <f t="shared" si="1116"/>
        <v>0</v>
      </c>
      <c r="K1198" s="220">
        <f t="shared" si="1116"/>
        <v>0</v>
      </c>
      <c r="L1198" s="220">
        <f t="shared" si="1116"/>
        <v>0</v>
      </c>
      <c r="M1198" s="220">
        <f t="shared" si="1116"/>
        <v>0</v>
      </c>
      <c r="N1198" s="220">
        <f t="shared" si="1116"/>
        <v>0</v>
      </c>
      <c r="O1198" s="220">
        <f t="shared" si="1116"/>
        <v>0</v>
      </c>
      <c r="P1198" s="220">
        <f t="shared" si="1116"/>
        <v>0</v>
      </c>
      <c r="Q1198" s="220">
        <f t="shared" si="1116"/>
        <v>0</v>
      </c>
    </row>
    <row r="1199" spans="1:17" x14ac:dyDescent="0.25">
      <c r="A1199" s="60" t="s">
        <v>3928</v>
      </c>
      <c r="B1199" s="60" t="s">
        <v>7040</v>
      </c>
      <c r="C1199" s="220">
        <f t="shared" ref="C1199:Q1199" si="1117">(C4494/C$3380)/(C7789/C$6675)</f>
        <v>0</v>
      </c>
      <c r="D1199" s="220">
        <f t="shared" si="1117"/>
        <v>0</v>
      </c>
      <c r="E1199" s="220">
        <f t="shared" si="1117"/>
        <v>0</v>
      </c>
      <c r="F1199" s="220">
        <f t="shared" si="1117"/>
        <v>0.11562050733956866</v>
      </c>
      <c r="G1199" s="220">
        <f t="shared" si="1117"/>
        <v>0</v>
      </c>
      <c r="H1199" s="220">
        <f t="shared" si="1117"/>
        <v>0</v>
      </c>
      <c r="I1199" s="220">
        <f t="shared" si="1117"/>
        <v>6.9107634284291137E-3</v>
      </c>
      <c r="J1199" s="220">
        <f t="shared" si="1117"/>
        <v>1.0960591786281866E-4</v>
      </c>
      <c r="K1199" s="220">
        <f t="shared" si="1117"/>
        <v>0</v>
      </c>
      <c r="L1199" s="220">
        <f t="shared" si="1117"/>
        <v>0.14445984730866154</v>
      </c>
      <c r="M1199" s="220">
        <f t="shared" si="1117"/>
        <v>0</v>
      </c>
      <c r="N1199" s="220">
        <f t="shared" si="1117"/>
        <v>0</v>
      </c>
      <c r="O1199" s="220">
        <f t="shared" si="1117"/>
        <v>0</v>
      </c>
      <c r="P1199" s="220">
        <f t="shared" si="1117"/>
        <v>0</v>
      </c>
      <c r="Q1199" s="220">
        <f t="shared" si="1117"/>
        <v>0</v>
      </c>
    </row>
    <row r="1200" spans="1:17" x14ac:dyDescent="0.25">
      <c r="A1200" s="60" t="s">
        <v>2857</v>
      </c>
      <c r="B1200" s="60" t="s">
        <v>7042</v>
      </c>
      <c r="C1200" s="220">
        <f t="shared" ref="C1200:Q1200" si="1118">(C4495/C$3380)/(C7790/C$6675)</f>
        <v>0</v>
      </c>
      <c r="D1200" s="220">
        <f t="shared" si="1118"/>
        <v>7.0308637452039885E-2</v>
      </c>
      <c r="E1200" s="220">
        <f t="shared" si="1118"/>
        <v>0</v>
      </c>
      <c r="F1200" s="220">
        <f t="shared" si="1118"/>
        <v>3.1487805788407656E-3</v>
      </c>
      <c r="G1200" s="220">
        <f t="shared" si="1118"/>
        <v>0</v>
      </c>
      <c r="H1200" s="220">
        <f t="shared" si="1118"/>
        <v>0</v>
      </c>
      <c r="I1200" s="220">
        <f t="shared" si="1118"/>
        <v>0</v>
      </c>
      <c r="J1200" s="220">
        <f t="shared" si="1118"/>
        <v>0</v>
      </c>
      <c r="K1200" s="220">
        <f t="shared" si="1118"/>
        <v>0</v>
      </c>
      <c r="L1200" s="220">
        <f t="shared" si="1118"/>
        <v>0</v>
      </c>
      <c r="M1200" s="220">
        <f t="shared" si="1118"/>
        <v>0</v>
      </c>
      <c r="N1200" s="220">
        <f t="shared" si="1118"/>
        <v>0</v>
      </c>
      <c r="O1200" s="220">
        <f t="shared" si="1118"/>
        <v>0</v>
      </c>
      <c r="P1200" s="220">
        <f t="shared" si="1118"/>
        <v>0</v>
      </c>
      <c r="Q1200" s="220">
        <f t="shared" si="1118"/>
        <v>0</v>
      </c>
    </row>
    <row r="1201" spans="1:17" x14ac:dyDescent="0.25">
      <c r="A1201" s="60" t="s">
        <v>4371</v>
      </c>
      <c r="B1201" s="60" t="s">
        <v>7043</v>
      </c>
      <c r="C1201" s="220">
        <f t="shared" ref="C1201:Q1201" si="1119">(C4496/C$3380)/(C7791/C$6675)</f>
        <v>0</v>
      </c>
      <c r="D1201" s="220">
        <f t="shared" si="1119"/>
        <v>3.8971047074631435E-2</v>
      </c>
      <c r="E1201" s="220">
        <f t="shared" si="1119"/>
        <v>6.9784427166643837E-3</v>
      </c>
      <c r="F1201" s="220">
        <f t="shared" si="1119"/>
        <v>0</v>
      </c>
      <c r="G1201" s="220">
        <f t="shared" si="1119"/>
        <v>0</v>
      </c>
      <c r="H1201" s="220">
        <f t="shared" si="1119"/>
        <v>3.4772170399288266E-3</v>
      </c>
      <c r="I1201" s="220">
        <f t="shared" si="1119"/>
        <v>0</v>
      </c>
      <c r="J1201" s="220">
        <f t="shared" si="1119"/>
        <v>8.2246935190887736E-3</v>
      </c>
      <c r="K1201" s="220">
        <f t="shared" si="1119"/>
        <v>0</v>
      </c>
      <c r="L1201" s="220">
        <f t="shared" si="1119"/>
        <v>0</v>
      </c>
      <c r="M1201" s="220">
        <f t="shared" si="1119"/>
        <v>0</v>
      </c>
      <c r="N1201" s="220">
        <f t="shared" si="1119"/>
        <v>0</v>
      </c>
      <c r="O1201" s="220">
        <f t="shared" si="1119"/>
        <v>0</v>
      </c>
      <c r="P1201" s="220">
        <f t="shared" si="1119"/>
        <v>0</v>
      </c>
      <c r="Q1201" s="220">
        <f t="shared" si="1119"/>
        <v>0</v>
      </c>
    </row>
    <row r="1202" spans="1:17" x14ac:dyDescent="0.25">
      <c r="A1202" s="60" t="s">
        <v>2021</v>
      </c>
      <c r="B1202" s="60" t="s">
        <v>7045</v>
      </c>
      <c r="C1202" s="220">
        <f t="shared" ref="C1202:Q1202" si="1120">(C4497/C$3380)/(C7792/C$6675)</f>
        <v>0</v>
      </c>
      <c r="D1202" s="220">
        <f t="shared" si="1120"/>
        <v>0</v>
      </c>
      <c r="E1202" s="220">
        <f t="shared" si="1120"/>
        <v>0</v>
      </c>
      <c r="F1202" s="220">
        <f t="shared" si="1120"/>
        <v>0</v>
      </c>
      <c r="G1202" s="220">
        <f t="shared" si="1120"/>
        <v>0</v>
      </c>
      <c r="H1202" s="220">
        <f t="shared" si="1120"/>
        <v>5.6811592410636449E-2</v>
      </c>
      <c r="I1202" s="220">
        <f t="shared" si="1120"/>
        <v>1.7136678237666763E-3</v>
      </c>
      <c r="J1202" s="220">
        <f t="shared" si="1120"/>
        <v>0</v>
      </c>
      <c r="K1202" s="220">
        <f t="shared" si="1120"/>
        <v>0</v>
      </c>
      <c r="L1202" s="220">
        <f t="shared" si="1120"/>
        <v>0</v>
      </c>
      <c r="M1202" s="220">
        <f t="shared" si="1120"/>
        <v>1.423960615853856</v>
      </c>
      <c r="N1202" s="220">
        <f t="shared" si="1120"/>
        <v>4.0788043635576636E-2</v>
      </c>
      <c r="O1202" s="220">
        <f t="shared" si="1120"/>
        <v>0</v>
      </c>
      <c r="P1202" s="220">
        <f t="shared" si="1120"/>
        <v>0</v>
      </c>
      <c r="Q1202" s="220">
        <f t="shared" si="1120"/>
        <v>2.2772718332321855E-3</v>
      </c>
    </row>
    <row r="1203" spans="1:17" x14ac:dyDescent="0.25">
      <c r="A1203" s="60" t="s">
        <v>4581</v>
      </c>
      <c r="B1203" s="60" t="s">
        <v>7046</v>
      </c>
      <c r="C1203" s="220">
        <f t="shared" ref="C1203:Q1203" si="1121">(C4498/C$3380)/(C7793/C$6675)</f>
        <v>0</v>
      </c>
      <c r="D1203" s="220">
        <f t="shared" si="1121"/>
        <v>2.686765198186052E-3</v>
      </c>
      <c r="E1203" s="220">
        <f t="shared" si="1121"/>
        <v>0</v>
      </c>
      <c r="F1203" s="220">
        <f t="shared" si="1121"/>
        <v>0</v>
      </c>
      <c r="G1203" s="220">
        <f t="shared" si="1121"/>
        <v>4.1546219021244887E-3</v>
      </c>
      <c r="H1203" s="220">
        <f t="shared" si="1121"/>
        <v>2.9425007670534711E-2</v>
      </c>
      <c r="I1203" s="220">
        <f t="shared" si="1121"/>
        <v>0</v>
      </c>
      <c r="J1203" s="220">
        <f t="shared" si="1121"/>
        <v>5.0300993222933847E-2</v>
      </c>
      <c r="K1203" s="220">
        <f t="shared" si="1121"/>
        <v>8.0850834769558423E-5</v>
      </c>
      <c r="L1203" s="220">
        <f t="shared" si="1121"/>
        <v>0</v>
      </c>
      <c r="M1203" s="220">
        <f t="shared" si="1121"/>
        <v>0</v>
      </c>
      <c r="N1203" s="220">
        <f t="shared" si="1121"/>
        <v>0</v>
      </c>
      <c r="O1203" s="220">
        <f t="shared" si="1121"/>
        <v>0</v>
      </c>
      <c r="P1203" s="220">
        <f t="shared" si="1121"/>
        <v>1.3219703116189052E-2</v>
      </c>
      <c r="Q1203" s="220">
        <f t="shared" si="1121"/>
        <v>0</v>
      </c>
    </row>
    <row r="1204" spans="1:17" x14ac:dyDescent="0.25">
      <c r="A1204" s="60" t="s">
        <v>2866</v>
      </c>
      <c r="B1204" s="60" t="s">
        <v>7047</v>
      </c>
      <c r="C1204" s="220">
        <f t="shared" ref="C1204:Q1204" si="1122">(C4499/C$3380)/(C7794/C$6675)</f>
        <v>5.4885561153695936E-3</v>
      </c>
      <c r="D1204" s="220">
        <f t="shared" si="1122"/>
        <v>0</v>
      </c>
      <c r="E1204" s="220">
        <f t="shared" si="1122"/>
        <v>1.6690052616661268E-3</v>
      </c>
      <c r="F1204" s="220">
        <f t="shared" si="1122"/>
        <v>3.3607871561165591E-2</v>
      </c>
      <c r="G1204" s="220">
        <f t="shared" si="1122"/>
        <v>3.2244373025935948E-2</v>
      </c>
      <c r="H1204" s="220">
        <f t="shared" si="1122"/>
        <v>9.5149204755727249E-3</v>
      </c>
      <c r="I1204" s="220">
        <f t="shared" si="1122"/>
        <v>0</v>
      </c>
      <c r="J1204" s="220">
        <f t="shared" si="1122"/>
        <v>1.6039519195767837</v>
      </c>
      <c r="K1204" s="220">
        <f t="shared" si="1122"/>
        <v>1.0588764511408253</v>
      </c>
      <c r="L1204" s="220">
        <f t="shared" si="1122"/>
        <v>138.63325110618007</v>
      </c>
      <c r="M1204" s="220">
        <f t="shared" si="1122"/>
        <v>0</v>
      </c>
      <c r="N1204" s="220">
        <f t="shared" si="1122"/>
        <v>0</v>
      </c>
      <c r="O1204" s="220">
        <f t="shared" si="1122"/>
        <v>0</v>
      </c>
      <c r="P1204" s="220">
        <f t="shared" si="1122"/>
        <v>0</v>
      </c>
      <c r="Q1204" s="220">
        <f t="shared" si="1122"/>
        <v>2.0798779095187706E-3</v>
      </c>
    </row>
    <row r="1205" spans="1:17" x14ac:dyDescent="0.25">
      <c r="A1205" s="60" t="s">
        <v>3522</v>
      </c>
      <c r="B1205" s="60" t="s">
        <v>7048</v>
      </c>
      <c r="C1205" s="220">
        <f t="shared" ref="C1205:Q1205" si="1123">(C4500/C$3380)/(C7795/C$6675)</f>
        <v>0</v>
      </c>
      <c r="D1205" s="220">
        <f t="shared" si="1123"/>
        <v>0</v>
      </c>
      <c r="E1205" s="220">
        <f t="shared" si="1123"/>
        <v>1.8130920811342495E-2</v>
      </c>
      <c r="F1205" s="220">
        <f t="shared" si="1123"/>
        <v>0</v>
      </c>
      <c r="G1205" s="220">
        <f t="shared" si="1123"/>
        <v>0</v>
      </c>
      <c r="H1205" s="220">
        <f t="shared" si="1123"/>
        <v>0</v>
      </c>
      <c r="I1205" s="220">
        <f t="shared" si="1123"/>
        <v>0</v>
      </c>
      <c r="J1205" s="220">
        <f t="shared" si="1123"/>
        <v>0</v>
      </c>
      <c r="K1205" s="220">
        <f t="shared" si="1123"/>
        <v>0</v>
      </c>
      <c r="L1205" s="220">
        <f t="shared" si="1123"/>
        <v>0</v>
      </c>
      <c r="M1205" s="220">
        <f t="shared" si="1123"/>
        <v>0</v>
      </c>
      <c r="N1205" s="220">
        <f t="shared" si="1123"/>
        <v>0</v>
      </c>
      <c r="O1205" s="220">
        <f t="shared" si="1123"/>
        <v>0</v>
      </c>
      <c r="P1205" s="220">
        <f t="shared" si="1123"/>
        <v>0</v>
      </c>
      <c r="Q1205" s="220">
        <f t="shared" si="1123"/>
        <v>0</v>
      </c>
    </row>
    <row r="1206" spans="1:17" x14ac:dyDescent="0.25">
      <c r="A1206" s="60" t="s">
        <v>134</v>
      </c>
      <c r="B1206" s="60" t="s">
        <v>7052</v>
      </c>
      <c r="C1206" s="220">
        <f t="shared" ref="C1206:Q1206" si="1124">(C4501/C$3380)/(C7796/C$6675)</f>
        <v>0</v>
      </c>
      <c r="D1206" s="220">
        <f t="shared" si="1124"/>
        <v>0</v>
      </c>
      <c r="E1206" s="220">
        <f t="shared" si="1124"/>
        <v>0</v>
      </c>
      <c r="F1206" s="220">
        <f t="shared" si="1124"/>
        <v>0</v>
      </c>
      <c r="G1206" s="220">
        <f t="shared" si="1124"/>
        <v>0</v>
      </c>
      <c r="H1206" s="220">
        <f t="shared" si="1124"/>
        <v>0</v>
      </c>
      <c r="I1206" s="220">
        <f t="shared" si="1124"/>
        <v>0</v>
      </c>
      <c r="J1206" s="220">
        <f t="shared" si="1124"/>
        <v>0</v>
      </c>
      <c r="K1206" s="220">
        <f t="shared" si="1124"/>
        <v>0</v>
      </c>
      <c r="L1206" s="220">
        <f t="shared" si="1124"/>
        <v>0</v>
      </c>
      <c r="M1206" s="220">
        <f t="shared" si="1124"/>
        <v>0</v>
      </c>
      <c r="N1206" s="220">
        <f t="shared" si="1124"/>
        <v>7.2024666817620861E-4</v>
      </c>
      <c r="O1206" s="220">
        <f t="shared" si="1124"/>
        <v>0</v>
      </c>
      <c r="P1206" s="220">
        <f t="shared" si="1124"/>
        <v>0</v>
      </c>
      <c r="Q1206" s="220">
        <f t="shared" si="1124"/>
        <v>0</v>
      </c>
    </row>
    <row r="1207" spans="1:17" x14ac:dyDescent="0.25">
      <c r="A1207" s="60" t="s">
        <v>4230</v>
      </c>
      <c r="B1207" s="60" t="s">
        <v>7054</v>
      </c>
      <c r="C1207" s="220">
        <f t="shared" ref="C1207:Q1207" si="1125">(C4502/C$3380)/(C7797/C$6675)</f>
        <v>0</v>
      </c>
      <c r="D1207" s="220">
        <f t="shared" si="1125"/>
        <v>0</v>
      </c>
      <c r="E1207" s="220">
        <f t="shared" si="1125"/>
        <v>0</v>
      </c>
      <c r="F1207" s="220">
        <f t="shared" si="1125"/>
        <v>0</v>
      </c>
      <c r="G1207" s="220">
        <f t="shared" si="1125"/>
        <v>0</v>
      </c>
      <c r="H1207" s="220">
        <f t="shared" si="1125"/>
        <v>3.5957670951740885E-2</v>
      </c>
      <c r="I1207" s="220">
        <f t="shared" si="1125"/>
        <v>0</v>
      </c>
      <c r="J1207" s="220">
        <f t="shared" si="1125"/>
        <v>0</v>
      </c>
      <c r="K1207" s="220">
        <f t="shared" si="1125"/>
        <v>0</v>
      </c>
      <c r="L1207" s="220">
        <f t="shared" si="1125"/>
        <v>0</v>
      </c>
      <c r="M1207" s="220">
        <f t="shared" si="1125"/>
        <v>0</v>
      </c>
      <c r="N1207" s="220">
        <f t="shared" si="1125"/>
        <v>0</v>
      </c>
      <c r="O1207" s="220">
        <f t="shared" si="1125"/>
        <v>0</v>
      </c>
      <c r="P1207" s="220">
        <f t="shared" si="1125"/>
        <v>0</v>
      </c>
      <c r="Q1207" s="220">
        <f t="shared" si="1125"/>
        <v>0</v>
      </c>
    </row>
    <row r="1208" spans="1:17" x14ac:dyDescent="0.25">
      <c r="A1208" s="60" t="s">
        <v>1944</v>
      </c>
      <c r="B1208" s="60" t="s">
        <v>7057</v>
      </c>
      <c r="C1208" s="220">
        <f t="shared" ref="C1208:Q1208" si="1126">(C4503/C$3380)/(C7798/C$6675)</f>
        <v>0</v>
      </c>
      <c r="D1208" s="220">
        <f t="shared" si="1126"/>
        <v>0</v>
      </c>
      <c r="E1208" s="220">
        <f t="shared" si="1126"/>
        <v>0.47766467733495016</v>
      </c>
      <c r="F1208" s="220">
        <f t="shared" si="1126"/>
        <v>0.46228547448474161</v>
      </c>
      <c r="G1208" s="220">
        <f t="shared" si="1126"/>
        <v>0</v>
      </c>
      <c r="H1208" s="220">
        <f t="shared" si="1126"/>
        <v>0</v>
      </c>
      <c r="I1208" s="220">
        <f t="shared" si="1126"/>
        <v>0</v>
      </c>
      <c r="J1208" s="220">
        <f t="shared" si="1126"/>
        <v>0</v>
      </c>
      <c r="K1208" s="220">
        <f t="shared" si="1126"/>
        <v>0</v>
      </c>
      <c r="L1208" s="220">
        <f t="shared" si="1126"/>
        <v>0</v>
      </c>
      <c r="M1208" s="220">
        <f t="shared" si="1126"/>
        <v>0</v>
      </c>
      <c r="N1208" s="220">
        <f t="shared" si="1126"/>
        <v>0</v>
      </c>
      <c r="O1208" s="220">
        <f t="shared" si="1126"/>
        <v>0</v>
      </c>
      <c r="P1208" s="220">
        <f t="shared" si="1126"/>
        <v>0</v>
      </c>
      <c r="Q1208" s="220">
        <f t="shared" si="1126"/>
        <v>0</v>
      </c>
    </row>
    <row r="1209" spans="1:17" x14ac:dyDescent="0.25">
      <c r="A1209" s="60" t="s">
        <v>1781</v>
      </c>
      <c r="B1209" s="60" t="s">
        <v>7058</v>
      </c>
      <c r="C1209" s="220">
        <f t="shared" ref="C1209:Q1209" si="1127">(C4504/C$3380)/(C7799/C$6675)</f>
        <v>1.5540707766743166E-2</v>
      </c>
      <c r="D1209" s="220">
        <f t="shared" si="1127"/>
        <v>0.22235568317191601</v>
      </c>
      <c r="E1209" s="220">
        <f t="shared" si="1127"/>
        <v>0.15512065506165112</v>
      </c>
      <c r="F1209" s="220">
        <f t="shared" si="1127"/>
        <v>0.14838323433939765</v>
      </c>
      <c r="G1209" s="220">
        <f t="shared" si="1127"/>
        <v>7.8268940205268825E-2</v>
      </c>
      <c r="H1209" s="220">
        <f t="shared" si="1127"/>
        <v>3.663097166276489E-2</v>
      </c>
      <c r="I1209" s="220">
        <f t="shared" si="1127"/>
        <v>1.6470903090997958E-2</v>
      </c>
      <c r="J1209" s="220">
        <f t="shared" si="1127"/>
        <v>2.320593323002507E-2</v>
      </c>
      <c r="K1209" s="220">
        <f t="shared" si="1127"/>
        <v>4.727722461067901E-3</v>
      </c>
      <c r="L1209" s="220">
        <f t="shared" si="1127"/>
        <v>1.6982728358491819E-2</v>
      </c>
      <c r="M1209" s="220">
        <f t="shared" si="1127"/>
        <v>9.7093117550687007E-4</v>
      </c>
      <c r="N1209" s="220">
        <f t="shared" si="1127"/>
        <v>0</v>
      </c>
      <c r="O1209" s="220">
        <f t="shared" si="1127"/>
        <v>0</v>
      </c>
      <c r="P1209" s="220">
        <f t="shared" si="1127"/>
        <v>0</v>
      </c>
      <c r="Q1209" s="220">
        <f t="shared" si="1127"/>
        <v>0</v>
      </c>
    </row>
    <row r="1210" spans="1:17" x14ac:dyDescent="0.25">
      <c r="A1210" s="60" t="s">
        <v>3530</v>
      </c>
      <c r="B1210" s="60" t="s">
        <v>7059</v>
      </c>
      <c r="C1210" s="220">
        <f t="shared" ref="C1210:Q1210" si="1128">(C4505/C$3380)/(C7800/C$6675)</f>
        <v>0</v>
      </c>
      <c r="D1210" s="220">
        <f t="shared" si="1128"/>
        <v>0</v>
      </c>
      <c r="E1210" s="220">
        <f t="shared" si="1128"/>
        <v>0</v>
      </c>
      <c r="F1210" s="220">
        <f t="shared" si="1128"/>
        <v>0</v>
      </c>
      <c r="G1210" s="220">
        <f t="shared" si="1128"/>
        <v>4.4524492999487741E-2</v>
      </c>
      <c r="H1210" s="220">
        <f t="shared" si="1128"/>
        <v>0</v>
      </c>
      <c r="I1210" s="220">
        <f t="shared" si="1128"/>
        <v>0</v>
      </c>
      <c r="J1210" s="220">
        <f t="shared" si="1128"/>
        <v>0</v>
      </c>
      <c r="K1210" s="220">
        <f t="shared" si="1128"/>
        <v>0</v>
      </c>
      <c r="L1210" s="220">
        <f t="shared" si="1128"/>
        <v>5.3958492609853456E-3</v>
      </c>
      <c r="M1210" s="220">
        <f t="shared" si="1128"/>
        <v>0</v>
      </c>
      <c r="N1210" s="220">
        <f t="shared" si="1128"/>
        <v>0</v>
      </c>
      <c r="O1210" s="220">
        <f t="shared" si="1128"/>
        <v>0</v>
      </c>
      <c r="P1210" s="220">
        <f t="shared" si="1128"/>
        <v>0</v>
      </c>
      <c r="Q1210" s="220">
        <f t="shared" si="1128"/>
        <v>1.6849731108239847E-3</v>
      </c>
    </row>
    <row r="1211" spans="1:17" x14ac:dyDescent="0.25">
      <c r="A1211" s="60" t="s">
        <v>734</v>
      </c>
      <c r="B1211" s="60" t="s">
        <v>7060</v>
      </c>
      <c r="C1211" s="220">
        <f t="shared" ref="C1211:Q1211" si="1129">(C4506/C$3380)/(C7801/C$6675)</f>
        <v>0</v>
      </c>
      <c r="D1211" s="220">
        <f t="shared" si="1129"/>
        <v>0</v>
      </c>
      <c r="E1211" s="220">
        <f t="shared" si="1129"/>
        <v>0</v>
      </c>
      <c r="F1211" s="220">
        <f t="shared" si="1129"/>
        <v>0</v>
      </c>
      <c r="G1211" s="220">
        <f t="shared" si="1129"/>
        <v>0</v>
      </c>
      <c r="H1211" s="220">
        <f t="shared" si="1129"/>
        <v>0</v>
      </c>
      <c r="I1211" s="220">
        <f t="shared" si="1129"/>
        <v>0</v>
      </c>
      <c r="J1211" s="220">
        <f t="shared" si="1129"/>
        <v>0</v>
      </c>
      <c r="K1211" s="220">
        <f t="shared" si="1129"/>
        <v>9.9661262457349624E-3</v>
      </c>
      <c r="L1211" s="220">
        <f t="shared" si="1129"/>
        <v>5.4266113584287658E-2</v>
      </c>
      <c r="M1211" s="220">
        <f t="shared" si="1129"/>
        <v>4.714461800726729E-2</v>
      </c>
      <c r="N1211" s="220">
        <f t="shared" si="1129"/>
        <v>1.0739750613407496E-2</v>
      </c>
      <c r="O1211" s="220">
        <f t="shared" si="1129"/>
        <v>2.5210541577419848E-2</v>
      </c>
      <c r="P1211" s="220">
        <f t="shared" si="1129"/>
        <v>0</v>
      </c>
      <c r="Q1211" s="220">
        <f t="shared" si="1129"/>
        <v>0</v>
      </c>
    </row>
    <row r="1212" spans="1:17" x14ac:dyDescent="0.25">
      <c r="A1212" s="60" t="s">
        <v>1929</v>
      </c>
      <c r="B1212" s="60" t="s">
        <v>7061</v>
      </c>
      <c r="C1212" s="220">
        <f t="shared" ref="C1212:Q1212" si="1130">(C4507/C$3380)/(C7802/C$6675)</f>
        <v>1.0244748999967098E-2</v>
      </c>
      <c r="D1212" s="220">
        <f t="shared" si="1130"/>
        <v>4.1590020467036576E-3</v>
      </c>
      <c r="E1212" s="220">
        <f t="shared" si="1130"/>
        <v>0</v>
      </c>
      <c r="F1212" s="220">
        <f t="shared" si="1130"/>
        <v>0.16944890994518425</v>
      </c>
      <c r="G1212" s="220">
        <f t="shared" si="1130"/>
        <v>7.6393625708256099E-2</v>
      </c>
      <c r="H1212" s="220">
        <f t="shared" si="1130"/>
        <v>2.6474796270050834E-2</v>
      </c>
      <c r="I1212" s="220">
        <f t="shared" si="1130"/>
        <v>4.4103896918935475E-3</v>
      </c>
      <c r="J1212" s="220">
        <f t="shared" si="1130"/>
        <v>5.6847371393567103E-2</v>
      </c>
      <c r="K1212" s="220">
        <f t="shared" si="1130"/>
        <v>9.0644356889392222E-2</v>
      </c>
      <c r="L1212" s="220">
        <f t="shared" si="1130"/>
        <v>0.47141775727908786</v>
      </c>
      <c r="M1212" s="220">
        <f t="shared" si="1130"/>
        <v>0.1800006738463002</v>
      </c>
      <c r="N1212" s="220">
        <f t="shared" si="1130"/>
        <v>8.3777344070021686E-2</v>
      </c>
      <c r="O1212" s="220">
        <f t="shared" si="1130"/>
        <v>8.8036066723324424E-2</v>
      </c>
      <c r="P1212" s="220">
        <f t="shared" si="1130"/>
        <v>3.2771125437104004E-2</v>
      </c>
      <c r="Q1212" s="220">
        <f t="shared" si="1130"/>
        <v>7.0418862282743161E-2</v>
      </c>
    </row>
    <row r="1213" spans="1:17" x14ac:dyDescent="0.25">
      <c r="A1213" s="60" t="s">
        <v>272</v>
      </c>
      <c r="B1213" s="60" t="s">
        <v>7062</v>
      </c>
      <c r="C1213" s="220">
        <f t="shared" ref="C1213:Q1213" si="1131">(C4508/C$3380)/(C7803/C$6675)</f>
        <v>0</v>
      </c>
      <c r="D1213" s="220">
        <f t="shared" si="1131"/>
        <v>0</v>
      </c>
      <c r="E1213" s="220">
        <f t="shared" si="1131"/>
        <v>5.8431797813289698E-3</v>
      </c>
      <c r="F1213" s="220">
        <f t="shared" si="1131"/>
        <v>2.5647843449852863E-2</v>
      </c>
      <c r="G1213" s="220">
        <f t="shared" si="1131"/>
        <v>2.7198463845017095E-4</v>
      </c>
      <c r="H1213" s="220">
        <f t="shared" si="1131"/>
        <v>0</v>
      </c>
      <c r="I1213" s="220">
        <f t="shared" si="1131"/>
        <v>0</v>
      </c>
      <c r="J1213" s="220">
        <f t="shared" si="1131"/>
        <v>0</v>
      </c>
      <c r="K1213" s="220">
        <f t="shared" si="1131"/>
        <v>0</v>
      </c>
      <c r="L1213" s="220">
        <f t="shared" si="1131"/>
        <v>0</v>
      </c>
      <c r="M1213" s="220">
        <f t="shared" si="1131"/>
        <v>0</v>
      </c>
      <c r="N1213" s="220">
        <f t="shared" si="1131"/>
        <v>0</v>
      </c>
      <c r="O1213" s="220">
        <f t="shared" si="1131"/>
        <v>0</v>
      </c>
      <c r="P1213" s="220">
        <f t="shared" si="1131"/>
        <v>0</v>
      </c>
      <c r="Q1213" s="220">
        <f t="shared" si="1131"/>
        <v>0</v>
      </c>
    </row>
    <row r="1214" spans="1:17" x14ac:dyDescent="0.25">
      <c r="A1214" s="60" t="s">
        <v>2449</v>
      </c>
      <c r="B1214" s="60" t="s">
        <v>7063</v>
      </c>
      <c r="C1214" s="220">
        <f t="shared" ref="C1214:Q1214" si="1132">(C4509/C$3380)/(C7804/C$6675)</f>
        <v>6.7305230157582788E-2</v>
      </c>
      <c r="D1214" s="220">
        <f t="shared" si="1132"/>
        <v>0</v>
      </c>
      <c r="E1214" s="220">
        <f t="shared" si="1132"/>
        <v>0</v>
      </c>
      <c r="F1214" s="220">
        <f t="shared" si="1132"/>
        <v>0</v>
      </c>
      <c r="G1214" s="220">
        <f t="shared" si="1132"/>
        <v>0</v>
      </c>
      <c r="H1214" s="220">
        <f t="shared" si="1132"/>
        <v>0</v>
      </c>
      <c r="I1214" s="220">
        <f t="shared" si="1132"/>
        <v>0</v>
      </c>
      <c r="J1214" s="220">
        <f t="shared" si="1132"/>
        <v>0</v>
      </c>
      <c r="K1214" s="220">
        <f t="shared" si="1132"/>
        <v>0</v>
      </c>
      <c r="L1214" s="220">
        <f t="shared" si="1132"/>
        <v>0</v>
      </c>
      <c r="M1214" s="220">
        <f t="shared" si="1132"/>
        <v>0</v>
      </c>
      <c r="N1214" s="220">
        <f t="shared" si="1132"/>
        <v>0</v>
      </c>
      <c r="O1214" s="220">
        <f t="shared" si="1132"/>
        <v>1.3216599785335195E-2</v>
      </c>
      <c r="P1214" s="220">
        <f t="shared" si="1132"/>
        <v>0</v>
      </c>
      <c r="Q1214" s="220">
        <f t="shared" si="1132"/>
        <v>0</v>
      </c>
    </row>
    <row r="1215" spans="1:17" x14ac:dyDescent="0.25">
      <c r="A1215" s="60" t="s">
        <v>1247</v>
      </c>
      <c r="B1215" s="60" t="s">
        <v>7064</v>
      </c>
      <c r="C1215" s="220">
        <f t="shared" ref="C1215:Q1215" si="1133">(C4510/C$3380)/(C7805/C$6675)</f>
        <v>0</v>
      </c>
      <c r="D1215" s="220">
        <f t="shared" si="1133"/>
        <v>0</v>
      </c>
      <c r="E1215" s="220">
        <f t="shared" si="1133"/>
        <v>0</v>
      </c>
      <c r="F1215" s="220">
        <f t="shared" si="1133"/>
        <v>0</v>
      </c>
      <c r="G1215" s="220">
        <f t="shared" si="1133"/>
        <v>0</v>
      </c>
      <c r="H1215" s="220">
        <f t="shared" si="1133"/>
        <v>0</v>
      </c>
      <c r="I1215" s="220">
        <f t="shared" si="1133"/>
        <v>0</v>
      </c>
      <c r="J1215" s="220">
        <f t="shared" si="1133"/>
        <v>0</v>
      </c>
      <c r="K1215" s="220">
        <f t="shared" si="1133"/>
        <v>0</v>
      </c>
      <c r="L1215" s="220">
        <f t="shared" si="1133"/>
        <v>3.5516878208573021E-4</v>
      </c>
      <c r="M1215" s="220">
        <f t="shared" si="1133"/>
        <v>0</v>
      </c>
      <c r="N1215" s="220">
        <f t="shared" si="1133"/>
        <v>0</v>
      </c>
      <c r="O1215" s="220">
        <f t="shared" si="1133"/>
        <v>0</v>
      </c>
      <c r="P1215" s="220">
        <f t="shared" si="1133"/>
        <v>2.305211726101499E-3</v>
      </c>
      <c r="Q1215" s="220">
        <f t="shared" si="1133"/>
        <v>0</v>
      </c>
    </row>
    <row r="1216" spans="1:17" x14ac:dyDescent="0.25">
      <c r="A1216" s="60" t="s">
        <v>4420</v>
      </c>
      <c r="B1216" s="60" t="s">
        <v>7065</v>
      </c>
      <c r="C1216" s="220">
        <f t="shared" ref="C1216:Q1216" si="1134">(C4511/C$3380)/(C7806/C$6675)</f>
        <v>0</v>
      </c>
      <c r="D1216" s="220">
        <f t="shared" si="1134"/>
        <v>0.13822804967675514</v>
      </c>
      <c r="E1216" s="220">
        <f t="shared" si="1134"/>
        <v>0</v>
      </c>
      <c r="F1216" s="220">
        <f t="shared" si="1134"/>
        <v>0</v>
      </c>
      <c r="G1216" s="220">
        <f t="shared" si="1134"/>
        <v>0</v>
      </c>
      <c r="H1216" s="220">
        <f t="shared" si="1134"/>
        <v>0</v>
      </c>
      <c r="I1216" s="220">
        <f t="shared" si="1134"/>
        <v>0</v>
      </c>
      <c r="J1216" s="220">
        <f t="shared" si="1134"/>
        <v>0</v>
      </c>
      <c r="K1216" s="220">
        <f t="shared" si="1134"/>
        <v>0</v>
      </c>
      <c r="L1216" s="220">
        <f t="shared" si="1134"/>
        <v>0</v>
      </c>
      <c r="M1216" s="220">
        <f t="shared" si="1134"/>
        <v>0</v>
      </c>
      <c r="N1216" s="220">
        <f t="shared" si="1134"/>
        <v>0</v>
      </c>
      <c r="O1216" s="220">
        <f t="shared" si="1134"/>
        <v>0</v>
      </c>
      <c r="P1216" s="220">
        <f t="shared" si="1134"/>
        <v>0</v>
      </c>
      <c r="Q1216" s="220">
        <f t="shared" si="1134"/>
        <v>0</v>
      </c>
    </row>
    <row r="1217" spans="1:17" x14ac:dyDescent="0.25">
      <c r="A1217" s="60" t="s">
        <v>10509</v>
      </c>
      <c r="B1217" s="60" t="s">
        <v>10510</v>
      </c>
      <c r="C1217" s="220">
        <f t="shared" ref="C1217:Q1217" si="1135">(C4512/C$3380)/(C7807/C$6675)</f>
        <v>0</v>
      </c>
      <c r="D1217" s="220">
        <f t="shared" si="1135"/>
        <v>0</v>
      </c>
      <c r="E1217" s="220">
        <f t="shared" si="1135"/>
        <v>0</v>
      </c>
      <c r="F1217" s="220">
        <f t="shared" si="1135"/>
        <v>3.2549904761253569E-4</v>
      </c>
      <c r="G1217" s="220">
        <f t="shared" si="1135"/>
        <v>0</v>
      </c>
      <c r="H1217" s="220">
        <f t="shared" si="1135"/>
        <v>0</v>
      </c>
      <c r="I1217" s="220">
        <f t="shared" si="1135"/>
        <v>0</v>
      </c>
      <c r="J1217" s="220">
        <f t="shared" si="1135"/>
        <v>0</v>
      </c>
      <c r="K1217" s="220">
        <f t="shared" si="1135"/>
        <v>0</v>
      </c>
      <c r="L1217" s="220">
        <f t="shared" si="1135"/>
        <v>8.7283813444785109E-4</v>
      </c>
      <c r="M1217" s="220">
        <f t="shared" si="1135"/>
        <v>3.766392859719199E-2</v>
      </c>
      <c r="N1217" s="220">
        <f t="shared" si="1135"/>
        <v>0</v>
      </c>
      <c r="O1217" s="220">
        <f t="shared" si="1135"/>
        <v>0</v>
      </c>
      <c r="P1217" s="220">
        <f t="shared" si="1135"/>
        <v>0</v>
      </c>
      <c r="Q1217" s="220">
        <f t="shared" si="1135"/>
        <v>0</v>
      </c>
    </row>
    <row r="1218" spans="1:17" x14ac:dyDescent="0.25">
      <c r="A1218" s="60" t="s">
        <v>10511</v>
      </c>
      <c r="B1218" s="60" t="s">
        <v>10512</v>
      </c>
      <c r="C1218" s="220">
        <f t="shared" ref="C1218:Q1218" si="1136">(C4513/C$3380)/(C7808/C$6675)</f>
        <v>0</v>
      </c>
      <c r="D1218" s="220">
        <f t="shared" si="1136"/>
        <v>0</v>
      </c>
      <c r="E1218" s="220">
        <f t="shared" si="1136"/>
        <v>0</v>
      </c>
      <c r="F1218" s="220">
        <f t="shared" si="1136"/>
        <v>5.5622616627297081E-4</v>
      </c>
      <c r="G1218" s="220">
        <f t="shared" si="1136"/>
        <v>0</v>
      </c>
      <c r="H1218" s="220">
        <f t="shared" si="1136"/>
        <v>0</v>
      </c>
      <c r="I1218" s="220">
        <f t="shared" si="1136"/>
        <v>0</v>
      </c>
      <c r="J1218" s="220">
        <f t="shared" si="1136"/>
        <v>0</v>
      </c>
      <c r="K1218" s="220">
        <f t="shared" si="1136"/>
        <v>0</v>
      </c>
      <c r="L1218" s="220">
        <f t="shared" si="1136"/>
        <v>0</v>
      </c>
      <c r="M1218" s="220">
        <f t="shared" si="1136"/>
        <v>0</v>
      </c>
      <c r="N1218" s="220">
        <f t="shared" si="1136"/>
        <v>0</v>
      </c>
      <c r="O1218" s="220">
        <f t="shared" si="1136"/>
        <v>0</v>
      </c>
      <c r="P1218" s="220">
        <f t="shared" si="1136"/>
        <v>0</v>
      </c>
      <c r="Q1218" s="220">
        <f t="shared" si="1136"/>
        <v>0</v>
      </c>
    </row>
    <row r="1219" spans="1:17" x14ac:dyDescent="0.25">
      <c r="A1219" s="60" t="s">
        <v>10513</v>
      </c>
      <c r="B1219" s="60" t="s">
        <v>10514</v>
      </c>
      <c r="C1219" s="220">
        <f t="shared" ref="C1219:Q1219" si="1137">(C4514/C$3380)/(C7809/C$6675)</f>
        <v>0</v>
      </c>
      <c r="D1219" s="220">
        <f t="shared" si="1137"/>
        <v>0</v>
      </c>
      <c r="E1219" s="220">
        <f t="shared" si="1137"/>
        <v>0</v>
      </c>
      <c r="F1219" s="220">
        <f t="shared" si="1137"/>
        <v>5.3508405987386901E-4</v>
      </c>
      <c r="G1219" s="220">
        <f t="shared" si="1137"/>
        <v>5.7473161420517E-3</v>
      </c>
      <c r="H1219" s="220">
        <f t="shared" si="1137"/>
        <v>3.1325945912711976E-4</v>
      </c>
      <c r="I1219" s="220">
        <f t="shared" si="1137"/>
        <v>3.8199629837931134E-4</v>
      </c>
      <c r="J1219" s="220">
        <f t="shared" si="1137"/>
        <v>0</v>
      </c>
      <c r="K1219" s="220">
        <f t="shared" si="1137"/>
        <v>4.5756490233000877E-4</v>
      </c>
      <c r="L1219" s="220">
        <f t="shared" si="1137"/>
        <v>6.2790899485823098E-3</v>
      </c>
      <c r="M1219" s="220">
        <f t="shared" si="1137"/>
        <v>0.3261356822416524</v>
      </c>
      <c r="N1219" s="220">
        <f t="shared" si="1137"/>
        <v>7.4779699254584511E-2</v>
      </c>
      <c r="O1219" s="220">
        <f t="shared" si="1137"/>
        <v>6.0091022010717882E-3</v>
      </c>
      <c r="P1219" s="220">
        <f t="shared" si="1137"/>
        <v>2.1167924855839571E-2</v>
      </c>
      <c r="Q1219" s="220">
        <f t="shared" si="1137"/>
        <v>0</v>
      </c>
    </row>
    <row r="1220" spans="1:17" x14ac:dyDescent="0.25">
      <c r="A1220" s="60" t="s">
        <v>779</v>
      </c>
      <c r="B1220" s="60" t="s">
        <v>7075</v>
      </c>
      <c r="C1220" s="220">
        <f t="shared" ref="C1220:Q1220" si="1138">(C4515/C$3380)/(C7810/C$6675)</f>
        <v>0</v>
      </c>
      <c r="D1220" s="220">
        <f t="shared" si="1138"/>
        <v>0</v>
      </c>
      <c r="E1220" s="220">
        <f t="shared" si="1138"/>
        <v>0</v>
      </c>
      <c r="F1220" s="220">
        <f t="shared" si="1138"/>
        <v>7.3555424245746112E-2</v>
      </c>
      <c r="G1220" s="220">
        <f t="shared" si="1138"/>
        <v>0</v>
      </c>
      <c r="H1220" s="220">
        <f t="shared" si="1138"/>
        <v>0</v>
      </c>
      <c r="I1220" s="220">
        <f t="shared" si="1138"/>
        <v>1.0404924280378033E-2</v>
      </c>
      <c r="J1220" s="220">
        <f t="shared" si="1138"/>
        <v>1.8051303688909851E-3</v>
      </c>
      <c r="K1220" s="220">
        <f t="shared" si="1138"/>
        <v>0</v>
      </c>
      <c r="L1220" s="220">
        <f t="shared" si="1138"/>
        <v>1.5072226586009017E-2</v>
      </c>
      <c r="M1220" s="220">
        <f t="shared" si="1138"/>
        <v>0</v>
      </c>
      <c r="N1220" s="220">
        <f t="shared" si="1138"/>
        <v>0</v>
      </c>
      <c r="O1220" s="220">
        <f t="shared" si="1138"/>
        <v>0</v>
      </c>
      <c r="P1220" s="220">
        <f t="shared" si="1138"/>
        <v>4.6330195962174616E-4</v>
      </c>
      <c r="Q1220" s="220">
        <f t="shared" si="1138"/>
        <v>0</v>
      </c>
    </row>
    <row r="1221" spans="1:17" x14ac:dyDescent="0.25">
      <c r="A1221" s="60" t="s">
        <v>56</v>
      </c>
      <c r="B1221" s="60" t="s">
        <v>7077</v>
      </c>
      <c r="C1221" s="220">
        <f t="shared" ref="C1221:Q1221" si="1139">(C4516/C$3380)/(C7811/C$6675)</f>
        <v>1.5174442924914438E-3</v>
      </c>
      <c r="D1221" s="220">
        <f t="shared" si="1139"/>
        <v>0</v>
      </c>
      <c r="E1221" s="220">
        <f t="shared" si="1139"/>
        <v>0</v>
      </c>
      <c r="F1221" s="220">
        <f t="shared" si="1139"/>
        <v>0.10058898316615923</v>
      </c>
      <c r="G1221" s="220">
        <f t="shared" si="1139"/>
        <v>0</v>
      </c>
      <c r="H1221" s="220">
        <f t="shared" si="1139"/>
        <v>0</v>
      </c>
      <c r="I1221" s="220">
        <f t="shared" si="1139"/>
        <v>0</v>
      </c>
      <c r="J1221" s="220">
        <f t="shared" si="1139"/>
        <v>0</v>
      </c>
      <c r="K1221" s="220">
        <f t="shared" si="1139"/>
        <v>0</v>
      </c>
      <c r="L1221" s="220">
        <f t="shared" si="1139"/>
        <v>0</v>
      </c>
      <c r="M1221" s="220">
        <f t="shared" si="1139"/>
        <v>0</v>
      </c>
      <c r="N1221" s="220">
        <f t="shared" si="1139"/>
        <v>0</v>
      </c>
      <c r="O1221" s="220">
        <f t="shared" si="1139"/>
        <v>0</v>
      </c>
      <c r="P1221" s="220">
        <f t="shared" si="1139"/>
        <v>4.8534089732054659E-3</v>
      </c>
      <c r="Q1221" s="220">
        <f t="shared" si="1139"/>
        <v>0</v>
      </c>
    </row>
    <row r="1222" spans="1:17" x14ac:dyDescent="0.25">
      <c r="A1222" s="60" t="s">
        <v>1733</v>
      </c>
      <c r="B1222" s="60" t="s">
        <v>7081</v>
      </c>
      <c r="C1222" s="220">
        <f t="shared" ref="C1222:Q1222" si="1140">(C4517/C$3380)/(C7812/C$6675)</f>
        <v>0</v>
      </c>
      <c r="D1222" s="220">
        <f t="shared" si="1140"/>
        <v>0</v>
      </c>
      <c r="E1222" s="220">
        <f t="shared" si="1140"/>
        <v>0</v>
      </c>
      <c r="F1222" s="220">
        <f t="shared" si="1140"/>
        <v>0</v>
      </c>
      <c r="G1222" s="220">
        <f t="shared" si="1140"/>
        <v>0</v>
      </c>
      <c r="H1222" s="220">
        <f t="shared" si="1140"/>
        <v>0</v>
      </c>
      <c r="I1222" s="220">
        <f t="shared" si="1140"/>
        <v>0</v>
      </c>
      <c r="J1222" s="220">
        <f t="shared" si="1140"/>
        <v>0</v>
      </c>
      <c r="K1222" s="220">
        <f t="shared" si="1140"/>
        <v>9.7834833588824176E-3</v>
      </c>
      <c r="L1222" s="220">
        <f t="shared" si="1140"/>
        <v>0</v>
      </c>
      <c r="M1222" s="220">
        <f t="shared" si="1140"/>
        <v>0</v>
      </c>
      <c r="N1222" s="220">
        <f t="shared" si="1140"/>
        <v>0</v>
      </c>
      <c r="O1222" s="220">
        <f t="shared" si="1140"/>
        <v>0</v>
      </c>
      <c r="P1222" s="220">
        <f t="shared" si="1140"/>
        <v>0</v>
      </c>
      <c r="Q1222" s="220">
        <f t="shared" si="1140"/>
        <v>0</v>
      </c>
    </row>
    <row r="1223" spans="1:17" x14ac:dyDescent="0.25">
      <c r="A1223" s="60" t="s">
        <v>1722</v>
      </c>
      <c r="B1223" s="60" t="s">
        <v>7086</v>
      </c>
      <c r="C1223" s="220">
        <f t="shared" ref="C1223:Q1223" si="1141">(C4518/C$3380)/(C7813/C$6675)</f>
        <v>0</v>
      </c>
      <c r="D1223" s="220">
        <f t="shared" si="1141"/>
        <v>0</v>
      </c>
      <c r="E1223" s="220">
        <f t="shared" si="1141"/>
        <v>0</v>
      </c>
      <c r="F1223" s="220">
        <f t="shared" si="1141"/>
        <v>0</v>
      </c>
      <c r="G1223" s="220">
        <f t="shared" si="1141"/>
        <v>0</v>
      </c>
      <c r="H1223" s="220">
        <f t="shared" si="1141"/>
        <v>0</v>
      </c>
      <c r="I1223" s="220">
        <f t="shared" si="1141"/>
        <v>0</v>
      </c>
      <c r="J1223" s="220">
        <f t="shared" si="1141"/>
        <v>0</v>
      </c>
      <c r="K1223" s="220">
        <f t="shared" si="1141"/>
        <v>0</v>
      </c>
      <c r="L1223" s="220">
        <f t="shared" si="1141"/>
        <v>0</v>
      </c>
      <c r="M1223" s="220">
        <f t="shared" si="1141"/>
        <v>2.9385043042455893E-2</v>
      </c>
      <c r="N1223" s="220">
        <f t="shared" si="1141"/>
        <v>0</v>
      </c>
      <c r="O1223" s="220">
        <f t="shared" si="1141"/>
        <v>0</v>
      </c>
      <c r="P1223" s="220">
        <f t="shared" si="1141"/>
        <v>0</v>
      </c>
      <c r="Q1223" s="220">
        <f t="shared" si="1141"/>
        <v>3.8124516471889497E-2</v>
      </c>
    </row>
    <row r="1224" spans="1:17" x14ac:dyDescent="0.25">
      <c r="A1224" s="60" t="s">
        <v>10515</v>
      </c>
      <c r="B1224" s="60" t="s">
        <v>10516</v>
      </c>
      <c r="C1224" s="220">
        <f t="shared" ref="C1224:Q1224" si="1142">(C4519/C$3380)/(C7814/C$6675)</f>
        <v>0</v>
      </c>
      <c r="D1224" s="220">
        <f t="shared" si="1142"/>
        <v>0</v>
      </c>
      <c r="E1224" s="220">
        <f t="shared" si="1142"/>
        <v>0</v>
      </c>
      <c r="F1224" s="220">
        <f t="shared" si="1142"/>
        <v>2.5536341012933093E-2</v>
      </c>
      <c r="G1224" s="220">
        <f t="shared" si="1142"/>
        <v>0</v>
      </c>
      <c r="H1224" s="220">
        <f t="shared" si="1142"/>
        <v>0</v>
      </c>
      <c r="I1224" s="220">
        <f t="shared" si="1142"/>
        <v>2.8249747703880143E-3</v>
      </c>
      <c r="J1224" s="220">
        <f t="shared" si="1142"/>
        <v>0</v>
      </c>
      <c r="K1224" s="220">
        <f t="shared" si="1142"/>
        <v>3.4272438063385073E-5</v>
      </c>
      <c r="L1224" s="220">
        <f t="shared" si="1142"/>
        <v>0.29246269678761916</v>
      </c>
      <c r="M1224" s="220">
        <f t="shared" si="1142"/>
        <v>0</v>
      </c>
      <c r="N1224" s="220">
        <f t="shared" si="1142"/>
        <v>0</v>
      </c>
      <c r="O1224" s="220">
        <f t="shared" si="1142"/>
        <v>0</v>
      </c>
      <c r="P1224" s="220">
        <f t="shared" si="1142"/>
        <v>0</v>
      </c>
      <c r="Q1224" s="220">
        <f t="shared" si="1142"/>
        <v>6.5958078319301146E-3</v>
      </c>
    </row>
    <row r="1225" spans="1:17" x14ac:dyDescent="0.25">
      <c r="A1225" s="60" t="s">
        <v>1648</v>
      </c>
      <c r="B1225" s="60" t="s">
        <v>7092</v>
      </c>
      <c r="C1225" s="220">
        <f t="shared" ref="C1225:Q1225" si="1143">(C4520/C$3380)/(C7815/C$6675)</f>
        <v>2.9958904082800122</v>
      </c>
      <c r="D1225" s="220">
        <f t="shared" si="1143"/>
        <v>2.8885709798328665</v>
      </c>
      <c r="E1225" s="220">
        <f t="shared" si="1143"/>
        <v>0</v>
      </c>
      <c r="F1225" s="220">
        <f t="shared" si="1143"/>
        <v>0</v>
      </c>
      <c r="G1225" s="220">
        <f t="shared" si="1143"/>
        <v>0</v>
      </c>
      <c r="H1225" s="220">
        <f t="shared" si="1143"/>
        <v>0</v>
      </c>
      <c r="I1225" s="220">
        <f t="shared" si="1143"/>
        <v>0</v>
      </c>
      <c r="J1225" s="220">
        <f t="shared" si="1143"/>
        <v>6.3754212967012122E-3</v>
      </c>
      <c r="K1225" s="220">
        <f t="shared" si="1143"/>
        <v>0</v>
      </c>
      <c r="L1225" s="220">
        <f t="shared" si="1143"/>
        <v>0</v>
      </c>
      <c r="M1225" s="220">
        <f t="shared" si="1143"/>
        <v>0</v>
      </c>
      <c r="N1225" s="220">
        <f t="shared" si="1143"/>
        <v>0</v>
      </c>
      <c r="O1225" s="220">
        <f t="shared" si="1143"/>
        <v>0</v>
      </c>
      <c r="P1225" s="220">
        <f t="shared" si="1143"/>
        <v>0</v>
      </c>
      <c r="Q1225" s="220">
        <f t="shared" si="1143"/>
        <v>2.0377542352041353E-2</v>
      </c>
    </row>
    <row r="1226" spans="1:17" x14ac:dyDescent="0.25">
      <c r="A1226" s="60" t="s">
        <v>2347</v>
      </c>
      <c r="B1226" s="60" t="s">
        <v>7093</v>
      </c>
      <c r="C1226" s="220">
        <f t="shared" ref="C1226:Q1226" si="1144">(C4521/C$3380)/(C7816/C$6675)</f>
        <v>0</v>
      </c>
      <c r="D1226" s="220">
        <f t="shared" si="1144"/>
        <v>0</v>
      </c>
      <c r="E1226" s="220">
        <f t="shared" si="1144"/>
        <v>0</v>
      </c>
      <c r="F1226" s="220">
        <f t="shared" si="1144"/>
        <v>1.0308832822973012E-3</v>
      </c>
      <c r="G1226" s="220">
        <f t="shared" si="1144"/>
        <v>0</v>
      </c>
      <c r="H1226" s="220">
        <f t="shared" si="1144"/>
        <v>0</v>
      </c>
      <c r="I1226" s="220">
        <f t="shared" si="1144"/>
        <v>0</v>
      </c>
      <c r="J1226" s="220">
        <f t="shared" si="1144"/>
        <v>0</v>
      </c>
      <c r="K1226" s="220">
        <f t="shared" si="1144"/>
        <v>0</v>
      </c>
      <c r="L1226" s="220">
        <f t="shared" si="1144"/>
        <v>0</v>
      </c>
      <c r="M1226" s="220">
        <f t="shared" si="1144"/>
        <v>2.4470543978100362E-4</v>
      </c>
      <c r="N1226" s="220">
        <f t="shared" si="1144"/>
        <v>0</v>
      </c>
      <c r="O1226" s="220">
        <f t="shared" si="1144"/>
        <v>0</v>
      </c>
      <c r="P1226" s="220">
        <f t="shared" si="1144"/>
        <v>0</v>
      </c>
      <c r="Q1226" s="220">
        <f t="shared" si="1144"/>
        <v>0</v>
      </c>
    </row>
    <row r="1227" spans="1:17" x14ac:dyDescent="0.25">
      <c r="A1227" s="60" t="s">
        <v>3472</v>
      </c>
      <c r="B1227" s="60" t="s">
        <v>7094</v>
      </c>
      <c r="C1227" s="220">
        <f t="shared" ref="C1227:Q1227" si="1145">(C4522/C$3380)/(C7817/C$6675)</f>
        <v>0</v>
      </c>
      <c r="D1227" s="220">
        <f t="shared" si="1145"/>
        <v>0</v>
      </c>
      <c r="E1227" s="220">
        <f t="shared" si="1145"/>
        <v>0</v>
      </c>
      <c r="F1227" s="220">
        <f t="shared" si="1145"/>
        <v>7.0812379510143991E-2</v>
      </c>
      <c r="G1227" s="220">
        <f t="shared" si="1145"/>
        <v>0</v>
      </c>
      <c r="H1227" s="220">
        <f t="shared" si="1145"/>
        <v>0</v>
      </c>
      <c r="I1227" s="220">
        <f t="shared" si="1145"/>
        <v>0</v>
      </c>
      <c r="J1227" s="220">
        <f t="shared" si="1145"/>
        <v>0</v>
      </c>
      <c r="K1227" s="220">
        <f t="shared" si="1145"/>
        <v>0</v>
      </c>
      <c r="L1227" s="220">
        <f t="shared" si="1145"/>
        <v>0</v>
      </c>
      <c r="M1227" s="220">
        <f t="shared" si="1145"/>
        <v>0</v>
      </c>
      <c r="N1227" s="220">
        <f t="shared" si="1145"/>
        <v>0</v>
      </c>
      <c r="O1227" s="220">
        <f t="shared" si="1145"/>
        <v>0</v>
      </c>
      <c r="P1227" s="220">
        <f t="shared" si="1145"/>
        <v>0</v>
      </c>
      <c r="Q1227" s="220">
        <f t="shared" si="1145"/>
        <v>0</v>
      </c>
    </row>
    <row r="1228" spans="1:17" x14ac:dyDescent="0.25">
      <c r="A1228" s="60" t="s">
        <v>10517</v>
      </c>
      <c r="B1228" s="60" t="s">
        <v>10518</v>
      </c>
      <c r="C1228" s="220">
        <f t="shared" ref="C1228:Q1228" si="1146">(C4523/C$3380)/(C7818/C$6675)</f>
        <v>0</v>
      </c>
      <c r="D1228" s="220">
        <f t="shared" si="1146"/>
        <v>0</v>
      </c>
      <c r="E1228" s="220">
        <f t="shared" si="1146"/>
        <v>0</v>
      </c>
      <c r="F1228" s="220">
        <f t="shared" si="1146"/>
        <v>0</v>
      </c>
      <c r="G1228" s="220">
        <f t="shared" si="1146"/>
        <v>0</v>
      </c>
      <c r="H1228" s="220">
        <f t="shared" si="1146"/>
        <v>0</v>
      </c>
      <c r="I1228" s="220">
        <f t="shared" si="1146"/>
        <v>0</v>
      </c>
      <c r="J1228" s="220">
        <f t="shared" si="1146"/>
        <v>7.6942243305417888E-3</v>
      </c>
      <c r="K1228" s="220">
        <f t="shared" si="1146"/>
        <v>0</v>
      </c>
      <c r="L1228" s="220">
        <f t="shared" si="1146"/>
        <v>0</v>
      </c>
      <c r="M1228" s="220">
        <f t="shared" si="1146"/>
        <v>0</v>
      </c>
      <c r="N1228" s="220">
        <f t="shared" si="1146"/>
        <v>0</v>
      </c>
      <c r="O1228" s="220">
        <f t="shared" si="1146"/>
        <v>0</v>
      </c>
      <c r="P1228" s="220">
        <f t="shared" si="1146"/>
        <v>0</v>
      </c>
      <c r="Q1228" s="220">
        <f t="shared" si="1146"/>
        <v>0</v>
      </c>
    </row>
    <row r="1229" spans="1:17" x14ac:dyDescent="0.25">
      <c r="A1229" s="60" t="s">
        <v>10519</v>
      </c>
      <c r="B1229" s="60" t="s">
        <v>10520</v>
      </c>
      <c r="C1229" s="220">
        <f t="shared" ref="C1229:Q1229" si="1147">(C4524/C$3380)/(C7819/C$6675)</f>
        <v>0</v>
      </c>
      <c r="D1229" s="220">
        <f t="shared" si="1147"/>
        <v>0</v>
      </c>
      <c r="E1229" s="220">
        <f t="shared" si="1147"/>
        <v>0</v>
      </c>
      <c r="F1229" s="220">
        <f t="shared" si="1147"/>
        <v>0</v>
      </c>
      <c r="G1229" s="220">
        <f t="shared" si="1147"/>
        <v>0</v>
      </c>
      <c r="H1229" s="220">
        <f t="shared" si="1147"/>
        <v>0</v>
      </c>
      <c r="I1229" s="220">
        <f t="shared" si="1147"/>
        <v>0</v>
      </c>
      <c r="J1229" s="220">
        <f t="shared" si="1147"/>
        <v>0</v>
      </c>
      <c r="K1229" s="220">
        <f t="shared" si="1147"/>
        <v>0</v>
      </c>
      <c r="L1229" s="220">
        <f t="shared" si="1147"/>
        <v>2.5565863978880574</v>
      </c>
      <c r="M1229" s="220">
        <f t="shared" si="1147"/>
        <v>0</v>
      </c>
      <c r="N1229" s="220">
        <f t="shared" si="1147"/>
        <v>0</v>
      </c>
      <c r="O1229" s="220">
        <f t="shared" si="1147"/>
        <v>0</v>
      </c>
      <c r="P1229" s="220">
        <f t="shared" si="1147"/>
        <v>0</v>
      </c>
      <c r="Q1229" s="220">
        <f t="shared" si="1147"/>
        <v>0</v>
      </c>
    </row>
    <row r="1230" spans="1:17" x14ac:dyDescent="0.25">
      <c r="A1230" s="60" t="s">
        <v>3467</v>
      </c>
      <c r="B1230" s="60" t="s">
        <v>7098</v>
      </c>
      <c r="C1230" s="220">
        <f t="shared" ref="C1230:Q1230" si="1148">(C4525/C$3380)/(C7820/C$6675)</f>
        <v>0</v>
      </c>
      <c r="D1230" s="220">
        <f t="shared" si="1148"/>
        <v>0</v>
      </c>
      <c r="E1230" s="220">
        <f t="shared" si="1148"/>
        <v>0</v>
      </c>
      <c r="F1230" s="220">
        <f t="shared" si="1148"/>
        <v>0</v>
      </c>
      <c r="G1230" s="220">
        <f t="shared" si="1148"/>
        <v>0</v>
      </c>
      <c r="H1230" s="220">
        <f t="shared" si="1148"/>
        <v>0</v>
      </c>
      <c r="I1230" s="220">
        <f t="shared" si="1148"/>
        <v>4.3885713895144361E-2</v>
      </c>
      <c r="J1230" s="220">
        <f t="shared" si="1148"/>
        <v>0</v>
      </c>
      <c r="K1230" s="220">
        <f t="shared" si="1148"/>
        <v>0</v>
      </c>
      <c r="L1230" s="220">
        <f t="shared" si="1148"/>
        <v>0.12327115785523986</v>
      </c>
      <c r="M1230" s="220">
        <f t="shared" si="1148"/>
        <v>0</v>
      </c>
      <c r="N1230" s="220">
        <f t="shared" si="1148"/>
        <v>0</v>
      </c>
      <c r="O1230" s="220">
        <f t="shared" si="1148"/>
        <v>0</v>
      </c>
      <c r="P1230" s="220">
        <f t="shared" si="1148"/>
        <v>0</v>
      </c>
      <c r="Q1230" s="220">
        <f t="shared" si="1148"/>
        <v>0</v>
      </c>
    </row>
    <row r="1231" spans="1:17" x14ac:dyDescent="0.25">
      <c r="A1231" s="60" t="s">
        <v>2167</v>
      </c>
      <c r="B1231" s="60" t="s">
        <v>7099</v>
      </c>
      <c r="C1231" s="220">
        <f t="shared" ref="C1231:Q1231" si="1149">(C4526/C$3380)/(C7821/C$6675)</f>
        <v>0</v>
      </c>
      <c r="D1231" s="220">
        <f t="shared" si="1149"/>
        <v>0</v>
      </c>
      <c r="E1231" s="220">
        <f t="shared" si="1149"/>
        <v>0</v>
      </c>
      <c r="F1231" s="220">
        <f t="shared" si="1149"/>
        <v>0</v>
      </c>
      <c r="G1231" s="220">
        <f t="shared" si="1149"/>
        <v>0</v>
      </c>
      <c r="H1231" s="220">
        <f t="shared" si="1149"/>
        <v>0</v>
      </c>
      <c r="I1231" s="220">
        <f t="shared" si="1149"/>
        <v>0</v>
      </c>
      <c r="J1231" s="220">
        <f t="shared" si="1149"/>
        <v>0</v>
      </c>
      <c r="K1231" s="220">
        <f t="shared" si="1149"/>
        <v>0</v>
      </c>
      <c r="L1231" s="220">
        <f t="shared" si="1149"/>
        <v>0</v>
      </c>
      <c r="M1231" s="220">
        <f t="shared" si="1149"/>
        <v>1.655578510223601E-5</v>
      </c>
      <c r="N1231" s="220">
        <f t="shared" si="1149"/>
        <v>0</v>
      </c>
      <c r="O1231" s="220">
        <f t="shared" si="1149"/>
        <v>0</v>
      </c>
      <c r="P1231" s="220">
        <f t="shared" si="1149"/>
        <v>0</v>
      </c>
      <c r="Q1231" s="220">
        <f t="shared" si="1149"/>
        <v>0</v>
      </c>
    </row>
    <row r="1232" spans="1:17" x14ac:dyDescent="0.25">
      <c r="A1232" s="60" t="s">
        <v>3910</v>
      </c>
      <c r="B1232" s="60" t="s">
        <v>7100</v>
      </c>
      <c r="C1232" s="220">
        <f t="shared" ref="C1232:Q1232" si="1150">(C4527/C$3380)/(C7822/C$6675)</f>
        <v>1.1964824181888447</v>
      </c>
      <c r="D1232" s="220">
        <f t="shared" si="1150"/>
        <v>0</v>
      </c>
      <c r="E1232" s="220">
        <f t="shared" si="1150"/>
        <v>0</v>
      </c>
      <c r="F1232" s="220">
        <f t="shared" si="1150"/>
        <v>0</v>
      </c>
      <c r="G1232" s="220">
        <f t="shared" si="1150"/>
        <v>0</v>
      </c>
      <c r="H1232" s="220">
        <f t="shared" si="1150"/>
        <v>0</v>
      </c>
      <c r="I1232" s="220">
        <f t="shared" si="1150"/>
        <v>0</v>
      </c>
      <c r="J1232" s="220">
        <f t="shared" si="1150"/>
        <v>0</v>
      </c>
      <c r="K1232" s="220">
        <f t="shared" si="1150"/>
        <v>0</v>
      </c>
      <c r="L1232" s="220">
        <f t="shared" si="1150"/>
        <v>0</v>
      </c>
      <c r="M1232" s="220">
        <f t="shared" si="1150"/>
        <v>0</v>
      </c>
      <c r="N1232" s="220">
        <f t="shared" si="1150"/>
        <v>0</v>
      </c>
      <c r="O1232" s="220">
        <f t="shared" si="1150"/>
        <v>0</v>
      </c>
      <c r="P1232" s="220">
        <f t="shared" si="1150"/>
        <v>0</v>
      </c>
      <c r="Q1232" s="220">
        <f t="shared" si="1150"/>
        <v>0</v>
      </c>
    </row>
    <row r="1233" spans="1:17" x14ac:dyDescent="0.25">
      <c r="A1233" s="60" t="s">
        <v>4013</v>
      </c>
      <c r="B1233" s="60" t="s">
        <v>7101</v>
      </c>
      <c r="C1233" s="220">
        <f t="shared" ref="C1233:Q1233" si="1151">(C4528/C$3380)/(C7823/C$6675)</f>
        <v>0.20795866632362289</v>
      </c>
      <c r="D1233" s="220">
        <f t="shared" si="1151"/>
        <v>0</v>
      </c>
      <c r="E1233" s="220">
        <f t="shared" si="1151"/>
        <v>0</v>
      </c>
      <c r="F1233" s="220">
        <f t="shared" si="1151"/>
        <v>0</v>
      </c>
      <c r="G1233" s="220">
        <f t="shared" si="1151"/>
        <v>0</v>
      </c>
      <c r="H1233" s="220">
        <f t="shared" si="1151"/>
        <v>0</v>
      </c>
      <c r="I1233" s="220">
        <f t="shared" si="1151"/>
        <v>0</v>
      </c>
      <c r="J1233" s="220">
        <f t="shared" si="1151"/>
        <v>0</v>
      </c>
      <c r="K1233" s="220">
        <f t="shared" si="1151"/>
        <v>0</v>
      </c>
      <c r="L1233" s="220">
        <f t="shared" si="1151"/>
        <v>0</v>
      </c>
      <c r="M1233" s="220">
        <f t="shared" si="1151"/>
        <v>0</v>
      </c>
      <c r="N1233" s="220">
        <f t="shared" si="1151"/>
        <v>0</v>
      </c>
      <c r="O1233" s="220">
        <f t="shared" si="1151"/>
        <v>0</v>
      </c>
      <c r="P1233" s="220">
        <f t="shared" si="1151"/>
        <v>1.1747031476278348E-2</v>
      </c>
      <c r="Q1233" s="220">
        <f t="shared" si="1151"/>
        <v>0</v>
      </c>
    </row>
    <row r="1234" spans="1:17" x14ac:dyDescent="0.25">
      <c r="A1234" s="60" t="s">
        <v>10521</v>
      </c>
      <c r="B1234" s="60" t="s">
        <v>10522</v>
      </c>
      <c r="C1234" s="220">
        <f t="shared" ref="C1234:Q1234" si="1152">(C4529/C$3380)/(C7824/C$6675)</f>
        <v>0</v>
      </c>
      <c r="D1234" s="220">
        <f t="shared" si="1152"/>
        <v>0</v>
      </c>
      <c r="E1234" s="220">
        <f t="shared" si="1152"/>
        <v>0</v>
      </c>
      <c r="F1234" s="220">
        <f t="shared" si="1152"/>
        <v>0.47058990855927713</v>
      </c>
      <c r="G1234" s="220">
        <f t="shared" si="1152"/>
        <v>3.5237652804794885E-2</v>
      </c>
      <c r="H1234" s="220">
        <f t="shared" si="1152"/>
        <v>7.6387767435704868E-5</v>
      </c>
      <c r="I1234" s="220">
        <f t="shared" si="1152"/>
        <v>0</v>
      </c>
      <c r="J1234" s="220">
        <f t="shared" si="1152"/>
        <v>0.21247952845329898</v>
      </c>
      <c r="K1234" s="220">
        <f t="shared" si="1152"/>
        <v>0</v>
      </c>
      <c r="L1234" s="220">
        <f t="shared" si="1152"/>
        <v>0</v>
      </c>
      <c r="M1234" s="220">
        <f t="shared" si="1152"/>
        <v>0</v>
      </c>
      <c r="N1234" s="220">
        <f t="shared" si="1152"/>
        <v>0</v>
      </c>
      <c r="O1234" s="220">
        <f t="shared" si="1152"/>
        <v>0</v>
      </c>
      <c r="P1234" s="220">
        <f t="shared" si="1152"/>
        <v>0</v>
      </c>
      <c r="Q1234" s="220">
        <f t="shared" si="1152"/>
        <v>0</v>
      </c>
    </row>
    <row r="1235" spans="1:17" x14ac:dyDescent="0.25">
      <c r="A1235" s="60" t="s">
        <v>1813</v>
      </c>
      <c r="B1235" s="60" t="s">
        <v>7103</v>
      </c>
      <c r="C1235" s="220">
        <f t="shared" ref="C1235:Q1235" si="1153">(C4530/C$3380)/(C7825/C$6675)</f>
        <v>0</v>
      </c>
      <c r="D1235" s="220">
        <f t="shared" si="1153"/>
        <v>0</v>
      </c>
      <c r="E1235" s="220">
        <f t="shared" si="1153"/>
        <v>0</v>
      </c>
      <c r="F1235" s="220">
        <f t="shared" si="1153"/>
        <v>0</v>
      </c>
      <c r="G1235" s="220">
        <f t="shared" si="1153"/>
        <v>0</v>
      </c>
      <c r="H1235" s="220">
        <f t="shared" si="1153"/>
        <v>0</v>
      </c>
      <c r="I1235" s="220">
        <f t="shared" si="1153"/>
        <v>2.1050625697668465E-3</v>
      </c>
      <c r="J1235" s="220">
        <f t="shared" si="1153"/>
        <v>0</v>
      </c>
      <c r="K1235" s="220">
        <f t="shared" si="1153"/>
        <v>0.24908972686686065</v>
      </c>
      <c r="L1235" s="220">
        <f t="shared" si="1153"/>
        <v>0</v>
      </c>
      <c r="M1235" s="220">
        <f t="shared" si="1153"/>
        <v>0</v>
      </c>
      <c r="N1235" s="220">
        <f t="shared" si="1153"/>
        <v>0</v>
      </c>
      <c r="O1235" s="220">
        <f t="shared" si="1153"/>
        <v>0</v>
      </c>
      <c r="P1235" s="220">
        <f t="shared" si="1153"/>
        <v>0</v>
      </c>
      <c r="Q1235" s="220">
        <f t="shared" si="1153"/>
        <v>0</v>
      </c>
    </row>
    <row r="1236" spans="1:17" x14ac:dyDescent="0.25">
      <c r="A1236" s="60" t="s">
        <v>4662</v>
      </c>
      <c r="B1236" s="60" t="s">
        <v>7104</v>
      </c>
      <c r="C1236" s="220">
        <f t="shared" ref="C1236:Q1236" si="1154">(C4531/C$3380)/(C7826/C$6675)</f>
        <v>0</v>
      </c>
      <c r="D1236" s="220">
        <f t="shared" si="1154"/>
        <v>0</v>
      </c>
      <c r="E1236" s="220">
        <f t="shared" si="1154"/>
        <v>0</v>
      </c>
      <c r="F1236" s="220">
        <f t="shared" si="1154"/>
        <v>0</v>
      </c>
      <c r="G1236" s="220">
        <f t="shared" si="1154"/>
        <v>0.80791612034350735</v>
      </c>
      <c r="H1236" s="220">
        <f t="shared" si="1154"/>
        <v>0</v>
      </c>
      <c r="I1236" s="220">
        <f t="shared" si="1154"/>
        <v>0</v>
      </c>
      <c r="J1236" s="220">
        <f t="shared" si="1154"/>
        <v>0</v>
      </c>
      <c r="K1236" s="220">
        <f t="shared" si="1154"/>
        <v>0</v>
      </c>
      <c r="L1236" s="220">
        <f t="shared" si="1154"/>
        <v>0</v>
      </c>
      <c r="M1236" s="220">
        <f t="shared" si="1154"/>
        <v>0</v>
      </c>
      <c r="N1236" s="220">
        <f t="shared" si="1154"/>
        <v>0</v>
      </c>
      <c r="O1236" s="220">
        <f t="shared" si="1154"/>
        <v>0</v>
      </c>
      <c r="P1236" s="220">
        <f t="shared" si="1154"/>
        <v>0</v>
      </c>
      <c r="Q1236" s="220" t="e">
        <f t="shared" si="1154"/>
        <v>#DIV/0!</v>
      </c>
    </row>
    <row r="1237" spans="1:17" x14ac:dyDescent="0.25">
      <c r="A1237" s="60" t="s">
        <v>1746</v>
      </c>
      <c r="B1237" s="60" t="s">
        <v>7106</v>
      </c>
      <c r="C1237" s="220">
        <f t="shared" ref="C1237:Q1237" si="1155">(C4532/C$3380)/(C7827/C$6675)</f>
        <v>1.8841892078090331E-3</v>
      </c>
      <c r="D1237" s="220">
        <f t="shared" si="1155"/>
        <v>0</v>
      </c>
      <c r="E1237" s="220">
        <f t="shared" si="1155"/>
        <v>0</v>
      </c>
      <c r="F1237" s="220">
        <f t="shared" si="1155"/>
        <v>0</v>
      </c>
      <c r="G1237" s="220">
        <f t="shared" si="1155"/>
        <v>6.6568640600373902E-2</v>
      </c>
      <c r="H1237" s="220">
        <f t="shared" si="1155"/>
        <v>0</v>
      </c>
      <c r="I1237" s="220">
        <f t="shared" si="1155"/>
        <v>0</v>
      </c>
      <c r="J1237" s="220">
        <f t="shared" si="1155"/>
        <v>0</v>
      </c>
      <c r="K1237" s="220">
        <f t="shared" si="1155"/>
        <v>1.1041894760716571</v>
      </c>
      <c r="L1237" s="220">
        <f t="shared" si="1155"/>
        <v>0</v>
      </c>
      <c r="M1237" s="220">
        <f t="shared" si="1155"/>
        <v>0</v>
      </c>
      <c r="N1237" s="220">
        <f t="shared" si="1155"/>
        <v>0</v>
      </c>
      <c r="O1237" s="220">
        <f t="shared" si="1155"/>
        <v>3.3888036725370454</v>
      </c>
      <c r="P1237" s="220">
        <f t="shared" si="1155"/>
        <v>3.9656320112893697</v>
      </c>
      <c r="Q1237" s="220">
        <f t="shared" si="1155"/>
        <v>1.3121728418227094</v>
      </c>
    </row>
    <row r="1238" spans="1:17" x14ac:dyDescent="0.25">
      <c r="A1238" s="60" t="s">
        <v>1901</v>
      </c>
      <c r="B1238" s="60" t="s">
        <v>7108</v>
      </c>
      <c r="C1238" s="220">
        <f t="shared" ref="C1238:Q1238" si="1156">(C4533/C$3380)/(C7828/C$6675)</f>
        <v>0</v>
      </c>
      <c r="D1238" s="220">
        <f t="shared" si="1156"/>
        <v>0</v>
      </c>
      <c r="E1238" s="220">
        <f t="shared" si="1156"/>
        <v>0</v>
      </c>
      <c r="F1238" s="220">
        <f t="shared" si="1156"/>
        <v>0</v>
      </c>
      <c r="G1238" s="220">
        <f t="shared" si="1156"/>
        <v>2.5000810097941454E-3</v>
      </c>
      <c r="H1238" s="220">
        <f t="shared" si="1156"/>
        <v>1.5548054427560468E-2</v>
      </c>
      <c r="I1238" s="220">
        <f t="shared" si="1156"/>
        <v>2.2078264150379358E-2</v>
      </c>
      <c r="J1238" s="220">
        <f t="shared" si="1156"/>
        <v>0</v>
      </c>
      <c r="K1238" s="220">
        <f t="shared" si="1156"/>
        <v>8.4838347005154555E-3</v>
      </c>
      <c r="L1238" s="220">
        <f t="shared" si="1156"/>
        <v>0</v>
      </c>
      <c r="M1238" s="220">
        <f t="shared" si="1156"/>
        <v>0</v>
      </c>
      <c r="N1238" s="220">
        <f t="shared" si="1156"/>
        <v>6.0659152666913581E-2</v>
      </c>
      <c r="O1238" s="220">
        <f t="shared" si="1156"/>
        <v>6.7586602986168726E-2</v>
      </c>
      <c r="P1238" s="220">
        <f t="shared" si="1156"/>
        <v>0</v>
      </c>
      <c r="Q1238" s="220">
        <f t="shared" si="1156"/>
        <v>0.20992998337156821</v>
      </c>
    </row>
    <row r="1239" spans="1:17" x14ac:dyDescent="0.25">
      <c r="A1239" s="60" t="s">
        <v>1774</v>
      </c>
      <c r="B1239" s="60" t="s">
        <v>7109</v>
      </c>
      <c r="C1239" s="220">
        <f t="shared" ref="C1239:Q1239" si="1157">(C4534/C$3380)/(C7829/C$6675)</f>
        <v>0</v>
      </c>
      <c r="D1239" s="220">
        <f t="shared" si="1157"/>
        <v>3.5756075508391267E-3</v>
      </c>
      <c r="E1239" s="220">
        <f t="shared" si="1157"/>
        <v>8.8124955960681266</v>
      </c>
      <c r="F1239" s="220">
        <f t="shared" si="1157"/>
        <v>0.14750584327723495</v>
      </c>
      <c r="G1239" s="220">
        <f t="shared" si="1157"/>
        <v>1.5404008098618919E-2</v>
      </c>
      <c r="H1239" s="220">
        <f t="shared" si="1157"/>
        <v>0</v>
      </c>
      <c r="I1239" s="220">
        <f t="shared" si="1157"/>
        <v>0</v>
      </c>
      <c r="J1239" s="220">
        <f t="shared" si="1157"/>
        <v>0</v>
      </c>
      <c r="K1239" s="220">
        <f t="shared" si="1157"/>
        <v>0</v>
      </c>
      <c r="L1239" s="220">
        <f t="shared" si="1157"/>
        <v>0</v>
      </c>
      <c r="M1239" s="220">
        <f t="shared" si="1157"/>
        <v>0</v>
      </c>
      <c r="N1239" s="220">
        <f t="shared" si="1157"/>
        <v>0</v>
      </c>
      <c r="O1239" s="220">
        <f t="shared" si="1157"/>
        <v>0.42055004074651331</v>
      </c>
      <c r="P1239" s="220">
        <f t="shared" si="1157"/>
        <v>2.699465830171451E-3</v>
      </c>
      <c r="Q1239" s="220">
        <f t="shared" si="1157"/>
        <v>1.3395133469860057E-2</v>
      </c>
    </row>
    <row r="1240" spans="1:17" x14ac:dyDescent="0.25">
      <c r="A1240" s="60" t="s">
        <v>10523</v>
      </c>
      <c r="B1240" s="60" t="s">
        <v>10524</v>
      </c>
      <c r="C1240" s="220">
        <f t="shared" ref="C1240:Q1240" si="1158">(C4535/C$3380)/(C7830/C$6675)</f>
        <v>3.4366327676854775E-3</v>
      </c>
      <c r="D1240" s="220">
        <f t="shared" si="1158"/>
        <v>0</v>
      </c>
      <c r="E1240" s="220">
        <f t="shared" si="1158"/>
        <v>0</v>
      </c>
      <c r="F1240" s="220">
        <f t="shared" si="1158"/>
        <v>2.0978451686029113E-4</v>
      </c>
      <c r="G1240" s="220">
        <f t="shared" si="1158"/>
        <v>3.78575924011755E-4</v>
      </c>
      <c r="H1240" s="220">
        <f t="shared" si="1158"/>
        <v>0</v>
      </c>
      <c r="I1240" s="220">
        <f t="shared" si="1158"/>
        <v>0</v>
      </c>
      <c r="J1240" s="220">
        <f t="shared" si="1158"/>
        <v>0</v>
      </c>
      <c r="K1240" s="220">
        <f t="shared" si="1158"/>
        <v>0</v>
      </c>
      <c r="L1240" s="220">
        <f t="shared" si="1158"/>
        <v>0</v>
      </c>
      <c r="M1240" s="220">
        <f t="shared" si="1158"/>
        <v>7.4914857945099526E-3</v>
      </c>
      <c r="N1240" s="220">
        <f t="shared" si="1158"/>
        <v>0</v>
      </c>
      <c r="O1240" s="220">
        <f t="shared" si="1158"/>
        <v>2.7743593374767572E-3</v>
      </c>
      <c r="P1240" s="220">
        <f t="shared" si="1158"/>
        <v>4.7159761508522935E-3</v>
      </c>
      <c r="Q1240" s="220">
        <f t="shared" si="1158"/>
        <v>0.11755270075011605</v>
      </c>
    </row>
    <row r="1241" spans="1:17" x14ac:dyDescent="0.25">
      <c r="A1241" s="60" t="s">
        <v>10525</v>
      </c>
      <c r="B1241" s="60" t="s">
        <v>10526</v>
      </c>
      <c r="C1241" s="220">
        <f t="shared" ref="C1241:Q1241" si="1159">(C4536/C$3380)/(C7831/C$6675)</f>
        <v>0</v>
      </c>
      <c r="D1241" s="220">
        <f t="shared" si="1159"/>
        <v>0</v>
      </c>
      <c r="E1241" s="220">
        <f t="shared" si="1159"/>
        <v>0</v>
      </c>
      <c r="F1241" s="220">
        <f t="shared" si="1159"/>
        <v>0</v>
      </c>
      <c r="G1241" s="220">
        <f t="shared" si="1159"/>
        <v>0</v>
      </c>
      <c r="H1241" s="220">
        <f t="shared" si="1159"/>
        <v>3.5743050284712646E-4</v>
      </c>
      <c r="I1241" s="220">
        <f t="shared" si="1159"/>
        <v>9.2359989834924222E-6</v>
      </c>
      <c r="J1241" s="220">
        <f t="shared" si="1159"/>
        <v>0</v>
      </c>
      <c r="K1241" s="220">
        <f t="shared" si="1159"/>
        <v>0</v>
      </c>
      <c r="L1241" s="220">
        <f t="shared" si="1159"/>
        <v>0</v>
      </c>
      <c r="M1241" s="220">
        <f t="shared" si="1159"/>
        <v>0</v>
      </c>
      <c r="N1241" s="220">
        <f t="shared" si="1159"/>
        <v>0</v>
      </c>
      <c r="O1241" s="220">
        <f t="shared" si="1159"/>
        <v>0</v>
      </c>
      <c r="P1241" s="220">
        <f t="shared" si="1159"/>
        <v>0</v>
      </c>
      <c r="Q1241" s="220">
        <f t="shared" si="1159"/>
        <v>0</v>
      </c>
    </row>
    <row r="1242" spans="1:17" x14ac:dyDescent="0.25">
      <c r="A1242" s="60" t="s">
        <v>1670</v>
      </c>
      <c r="B1242" s="60" t="s">
        <v>7114</v>
      </c>
      <c r="C1242" s="220">
        <f t="shared" ref="C1242:Q1242" si="1160">(C4537/C$3380)/(C7832/C$6675)</f>
        <v>0</v>
      </c>
      <c r="D1242" s="220">
        <f t="shared" si="1160"/>
        <v>0</v>
      </c>
      <c r="E1242" s="220">
        <f t="shared" si="1160"/>
        <v>1.1325975307530747E-3</v>
      </c>
      <c r="F1242" s="220">
        <f t="shared" si="1160"/>
        <v>0</v>
      </c>
      <c r="G1242" s="220">
        <f t="shared" si="1160"/>
        <v>0</v>
      </c>
      <c r="H1242" s="220">
        <f t="shared" si="1160"/>
        <v>0</v>
      </c>
      <c r="I1242" s="220">
        <f t="shared" si="1160"/>
        <v>4.0297941616585997E-6</v>
      </c>
      <c r="J1242" s="220">
        <f t="shared" si="1160"/>
        <v>4.502131055301394E-6</v>
      </c>
      <c r="K1242" s="220">
        <f t="shared" si="1160"/>
        <v>5.6923151267176443E-4</v>
      </c>
      <c r="L1242" s="220">
        <f t="shared" si="1160"/>
        <v>3.5435424914711392E-3</v>
      </c>
      <c r="M1242" s="220">
        <f t="shared" si="1160"/>
        <v>0</v>
      </c>
      <c r="N1242" s="220">
        <f t="shared" si="1160"/>
        <v>0</v>
      </c>
      <c r="O1242" s="220">
        <f t="shared" si="1160"/>
        <v>0</v>
      </c>
      <c r="P1242" s="220">
        <f t="shared" si="1160"/>
        <v>0</v>
      </c>
      <c r="Q1242" s="220">
        <f t="shared" si="1160"/>
        <v>0</v>
      </c>
    </row>
    <row r="1243" spans="1:17" x14ac:dyDescent="0.25">
      <c r="A1243" s="60" t="s">
        <v>2583</v>
      </c>
      <c r="B1243" s="60" t="s">
        <v>7115</v>
      </c>
      <c r="C1243" s="220">
        <f t="shared" ref="C1243:Q1243" si="1161">(C4538/C$3380)/(C7833/C$6675)</f>
        <v>0</v>
      </c>
      <c r="D1243" s="220">
        <f t="shared" si="1161"/>
        <v>0</v>
      </c>
      <c r="E1243" s="220">
        <f t="shared" si="1161"/>
        <v>0</v>
      </c>
      <c r="F1243" s="220">
        <f t="shared" si="1161"/>
        <v>0</v>
      </c>
      <c r="G1243" s="220">
        <f t="shared" si="1161"/>
        <v>0</v>
      </c>
      <c r="H1243" s="220">
        <f t="shared" si="1161"/>
        <v>0</v>
      </c>
      <c r="I1243" s="220">
        <f t="shared" si="1161"/>
        <v>5.389597331625149E-2</v>
      </c>
      <c r="J1243" s="220">
        <f t="shared" si="1161"/>
        <v>0</v>
      </c>
      <c r="K1243" s="220">
        <f t="shared" si="1161"/>
        <v>0</v>
      </c>
      <c r="L1243" s="220">
        <f t="shared" si="1161"/>
        <v>0</v>
      </c>
      <c r="M1243" s="220">
        <f t="shared" si="1161"/>
        <v>0</v>
      </c>
      <c r="N1243" s="220">
        <f t="shared" si="1161"/>
        <v>0</v>
      </c>
      <c r="O1243" s="220">
        <f t="shared" si="1161"/>
        <v>0</v>
      </c>
      <c r="P1243" s="220">
        <f t="shared" si="1161"/>
        <v>0</v>
      </c>
      <c r="Q1243" s="220">
        <f t="shared" si="1161"/>
        <v>0</v>
      </c>
    </row>
    <row r="1244" spans="1:17" x14ac:dyDescent="0.25">
      <c r="A1244" s="60" t="s">
        <v>1368</v>
      </c>
      <c r="B1244" s="60" t="s">
        <v>7117</v>
      </c>
      <c r="C1244" s="220">
        <f t="shared" ref="C1244:Q1244" si="1162">(C4539/C$3380)/(C7834/C$6675)</f>
        <v>0</v>
      </c>
      <c r="D1244" s="220">
        <f t="shared" si="1162"/>
        <v>0</v>
      </c>
      <c r="E1244" s="220">
        <f t="shared" si="1162"/>
        <v>0</v>
      </c>
      <c r="F1244" s="220">
        <f t="shared" si="1162"/>
        <v>0</v>
      </c>
      <c r="G1244" s="220">
        <f t="shared" si="1162"/>
        <v>0</v>
      </c>
      <c r="H1244" s="220">
        <f t="shared" si="1162"/>
        <v>0</v>
      </c>
      <c r="I1244" s="220">
        <f t="shared" si="1162"/>
        <v>0</v>
      </c>
      <c r="J1244" s="220">
        <f t="shared" si="1162"/>
        <v>0</v>
      </c>
      <c r="K1244" s="220">
        <f t="shared" si="1162"/>
        <v>3.6220944031594315E-2</v>
      </c>
      <c r="L1244" s="220">
        <f t="shared" si="1162"/>
        <v>0</v>
      </c>
      <c r="M1244" s="220">
        <f t="shared" si="1162"/>
        <v>0</v>
      </c>
      <c r="N1244" s="220">
        <f t="shared" si="1162"/>
        <v>7.0076054303115261E-3</v>
      </c>
      <c r="O1244" s="220">
        <f t="shared" si="1162"/>
        <v>0</v>
      </c>
      <c r="P1244" s="220">
        <f t="shared" si="1162"/>
        <v>0</v>
      </c>
      <c r="Q1244" s="220">
        <f t="shared" si="1162"/>
        <v>0.55144311248306577</v>
      </c>
    </row>
    <row r="1245" spans="1:17" x14ac:dyDescent="0.25">
      <c r="A1245" s="60" t="s">
        <v>566</v>
      </c>
      <c r="B1245" s="60" t="s">
        <v>7119</v>
      </c>
      <c r="C1245" s="220">
        <f t="shared" ref="C1245:Q1245" si="1163">(C4540/C$3380)/(C7835/C$6675)</f>
        <v>5.9092521782436479E-2</v>
      </c>
      <c r="D1245" s="220">
        <f t="shared" si="1163"/>
        <v>0</v>
      </c>
      <c r="E1245" s="220">
        <f t="shared" si="1163"/>
        <v>0</v>
      </c>
      <c r="F1245" s="220">
        <f t="shared" si="1163"/>
        <v>1.8397906017023662E-2</v>
      </c>
      <c r="G1245" s="220">
        <f t="shared" si="1163"/>
        <v>4.1868884404131279E-2</v>
      </c>
      <c r="H1245" s="220">
        <f t="shared" si="1163"/>
        <v>0</v>
      </c>
      <c r="I1245" s="220">
        <f t="shared" si="1163"/>
        <v>0</v>
      </c>
      <c r="J1245" s="220">
        <f t="shared" si="1163"/>
        <v>0</v>
      </c>
      <c r="K1245" s="220">
        <f t="shared" si="1163"/>
        <v>1.473115855552962E-2</v>
      </c>
      <c r="L1245" s="220">
        <f t="shared" si="1163"/>
        <v>0</v>
      </c>
      <c r="M1245" s="220">
        <f t="shared" si="1163"/>
        <v>5.9096963334197207E-4</v>
      </c>
      <c r="N1245" s="220">
        <f t="shared" si="1163"/>
        <v>0</v>
      </c>
      <c r="O1245" s="220">
        <f t="shared" si="1163"/>
        <v>0</v>
      </c>
      <c r="P1245" s="220">
        <f t="shared" si="1163"/>
        <v>0</v>
      </c>
      <c r="Q1245" s="220">
        <f t="shared" si="1163"/>
        <v>0</v>
      </c>
    </row>
    <row r="1246" spans="1:17" x14ac:dyDescent="0.25">
      <c r="A1246" s="60" t="s">
        <v>2200</v>
      </c>
      <c r="B1246" s="60" t="s">
        <v>7120</v>
      </c>
      <c r="C1246" s="220">
        <f t="shared" ref="C1246:Q1246" si="1164">(C4541/C$3380)/(C7836/C$6675)</f>
        <v>0.10114655718796009</v>
      </c>
      <c r="D1246" s="220">
        <f t="shared" si="1164"/>
        <v>0</v>
      </c>
      <c r="E1246" s="220">
        <f t="shared" si="1164"/>
        <v>0</v>
      </c>
      <c r="F1246" s="220">
        <f t="shared" si="1164"/>
        <v>0</v>
      </c>
      <c r="G1246" s="220">
        <f t="shared" si="1164"/>
        <v>0</v>
      </c>
      <c r="H1246" s="220">
        <f t="shared" si="1164"/>
        <v>0</v>
      </c>
      <c r="I1246" s="220">
        <f t="shared" si="1164"/>
        <v>0</v>
      </c>
      <c r="J1246" s="220">
        <f t="shared" si="1164"/>
        <v>0</v>
      </c>
      <c r="K1246" s="220">
        <f t="shared" si="1164"/>
        <v>0</v>
      </c>
      <c r="L1246" s="220">
        <f t="shared" si="1164"/>
        <v>0</v>
      </c>
      <c r="M1246" s="220">
        <f t="shared" si="1164"/>
        <v>0</v>
      </c>
      <c r="N1246" s="220">
        <f t="shared" si="1164"/>
        <v>0</v>
      </c>
      <c r="O1246" s="220">
        <f t="shared" si="1164"/>
        <v>0</v>
      </c>
      <c r="P1246" s="220">
        <f t="shared" si="1164"/>
        <v>0</v>
      </c>
      <c r="Q1246" s="220">
        <f t="shared" si="1164"/>
        <v>0</v>
      </c>
    </row>
    <row r="1247" spans="1:17" x14ac:dyDescent="0.25">
      <c r="A1247" s="60" t="s">
        <v>10527</v>
      </c>
      <c r="B1247" s="60" t="s">
        <v>10528</v>
      </c>
      <c r="C1247" s="220">
        <f t="shared" ref="C1247:Q1247" si="1165">(C4542/C$3380)/(C7837/C$6675)</f>
        <v>0</v>
      </c>
      <c r="D1247" s="220">
        <f t="shared" si="1165"/>
        <v>0</v>
      </c>
      <c r="E1247" s="220">
        <f t="shared" si="1165"/>
        <v>0</v>
      </c>
      <c r="F1247" s="220">
        <f t="shared" si="1165"/>
        <v>0</v>
      </c>
      <c r="G1247" s="220">
        <f t="shared" si="1165"/>
        <v>2.4369337795247417E-6</v>
      </c>
      <c r="H1247" s="220">
        <f t="shared" si="1165"/>
        <v>0</v>
      </c>
      <c r="I1247" s="220">
        <f t="shared" si="1165"/>
        <v>2.1529975058682525E-3</v>
      </c>
      <c r="J1247" s="220">
        <f t="shared" si="1165"/>
        <v>6.6833550625109957E-3</v>
      </c>
      <c r="K1247" s="220">
        <f t="shared" si="1165"/>
        <v>2.3477953437253011E-2</v>
      </c>
      <c r="L1247" s="220">
        <f t="shared" si="1165"/>
        <v>2.3022896635902807E-3</v>
      </c>
      <c r="M1247" s="220">
        <f t="shared" si="1165"/>
        <v>0</v>
      </c>
      <c r="N1247" s="220">
        <f t="shared" si="1165"/>
        <v>1.0937165721801867E-3</v>
      </c>
      <c r="O1247" s="220">
        <f t="shared" si="1165"/>
        <v>0</v>
      </c>
      <c r="P1247" s="220">
        <f t="shared" si="1165"/>
        <v>0</v>
      </c>
      <c r="Q1247" s="220">
        <f t="shared" si="1165"/>
        <v>20.091730550857047</v>
      </c>
    </row>
    <row r="1248" spans="1:17" x14ac:dyDescent="0.25">
      <c r="A1248" s="60" t="s">
        <v>10529</v>
      </c>
      <c r="B1248" s="60" t="s">
        <v>10530</v>
      </c>
      <c r="C1248" s="220">
        <f t="shared" ref="C1248:Q1248" si="1166">(C4543/C$3380)/(C7838/C$6675)</f>
        <v>0</v>
      </c>
      <c r="D1248" s="220">
        <f t="shared" si="1166"/>
        <v>0</v>
      </c>
      <c r="E1248" s="220">
        <f t="shared" si="1166"/>
        <v>0</v>
      </c>
      <c r="F1248" s="220">
        <f t="shared" si="1166"/>
        <v>6.4063755129060401E-2</v>
      </c>
      <c r="G1248" s="220">
        <f t="shared" si="1166"/>
        <v>0</v>
      </c>
      <c r="H1248" s="220">
        <f t="shared" si="1166"/>
        <v>2.4201271152762254E-3</v>
      </c>
      <c r="I1248" s="220">
        <f t="shared" si="1166"/>
        <v>0</v>
      </c>
      <c r="J1248" s="220">
        <f t="shared" si="1166"/>
        <v>2.110419502812494E-3</v>
      </c>
      <c r="K1248" s="220">
        <f t="shared" si="1166"/>
        <v>0</v>
      </c>
      <c r="L1248" s="220">
        <f t="shared" si="1166"/>
        <v>0</v>
      </c>
      <c r="M1248" s="220">
        <f t="shared" si="1166"/>
        <v>0</v>
      </c>
      <c r="N1248" s="220">
        <f t="shared" si="1166"/>
        <v>0</v>
      </c>
      <c r="O1248" s="220">
        <f t="shared" si="1166"/>
        <v>0</v>
      </c>
      <c r="P1248" s="220">
        <f t="shared" si="1166"/>
        <v>166.94581636940424</v>
      </c>
      <c r="Q1248" s="220">
        <f t="shared" si="1166"/>
        <v>630.74480477848158</v>
      </c>
    </row>
    <row r="1249" spans="1:17" x14ac:dyDescent="0.25">
      <c r="A1249" s="60" t="s">
        <v>10531</v>
      </c>
      <c r="B1249" s="60" t="s">
        <v>10532</v>
      </c>
      <c r="C1249" s="220">
        <f t="shared" ref="C1249:Q1249" si="1167">(C4544/C$3380)/(C7839/C$6675)</f>
        <v>0</v>
      </c>
      <c r="D1249" s="220">
        <f t="shared" si="1167"/>
        <v>0</v>
      </c>
      <c r="E1249" s="220">
        <f t="shared" si="1167"/>
        <v>0</v>
      </c>
      <c r="F1249" s="220">
        <f t="shared" si="1167"/>
        <v>0</v>
      </c>
      <c r="G1249" s="220">
        <f t="shared" si="1167"/>
        <v>1.3649397627223434E-6</v>
      </c>
      <c r="H1249" s="220">
        <f t="shared" si="1167"/>
        <v>0</v>
      </c>
      <c r="I1249" s="220">
        <f t="shared" si="1167"/>
        <v>0</v>
      </c>
      <c r="J1249" s="220">
        <f t="shared" si="1167"/>
        <v>0</v>
      </c>
      <c r="K1249" s="220">
        <f t="shared" si="1167"/>
        <v>1.9909846200568885E-3</v>
      </c>
      <c r="L1249" s="220">
        <f t="shared" si="1167"/>
        <v>0</v>
      </c>
      <c r="M1249" s="220">
        <f t="shared" si="1167"/>
        <v>0</v>
      </c>
      <c r="N1249" s="220">
        <f t="shared" si="1167"/>
        <v>0</v>
      </c>
      <c r="O1249" s="220">
        <f t="shared" si="1167"/>
        <v>0</v>
      </c>
      <c r="P1249" s="220">
        <f t="shared" si="1167"/>
        <v>0</v>
      </c>
      <c r="Q1249" s="220">
        <f t="shared" si="1167"/>
        <v>0</v>
      </c>
    </row>
    <row r="1250" spans="1:17" x14ac:dyDescent="0.25">
      <c r="A1250" s="60" t="s">
        <v>10533</v>
      </c>
      <c r="B1250" s="60" t="s">
        <v>10534</v>
      </c>
      <c r="C1250" s="220">
        <f t="shared" ref="C1250:Q1250" si="1168">(C4545/C$3380)/(C7840/C$6675)</f>
        <v>0</v>
      </c>
      <c r="D1250" s="220">
        <f t="shared" si="1168"/>
        <v>0</v>
      </c>
      <c r="E1250" s="220">
        <f t="shared" si="1168"/>
        <v>0</v>
      </c>
      <c r="F1250" s="220">
        <f t="shared" si="1168"/>
        <v>1.4148305781382833</v>
      </c>
      <c r="G1250" s="220">
        <f t="shared" si="1168"/>
        <v>0</v>
      </c>
      <c r="H1250" s="220">
        <f t="shared" si="1168"/>
        <v>0</v>
      </c>
      <c r="I1250" s="220">
        <f t="shared" si="1168"/>
        <v>0</v>
      </c>
      <c r="J1250" s="220">
        <f t="shared" si="1168"/>
        <v>0</v>
      </c>
      <c r="K1250" s="220">
        <f t="shared" si="1168"/>
        <v>0</v>
      </c>
      <c r="L1250" s="220">
        <f t="shared" si="1168"/>
        <v>0</v>
      </c>
      <c r="M1250" s="220">
        <f t="shared" si="1168"/>
        <v>0</v>
      </c>
      <c r="N1250" s="220">
        <f t="shared" si="1168"/>
        <v>3.0265443212726263E-2</v>
      </c>
      <c r="O1250" s="220">
        <f t="shared" si="1168"/>
        <v>0</v>
      </c>
      <c r="P1250" s="220">
        <f t="shared" si="1168"/>
        <v>0</v>
      </c>
      <c r="Q1250" s="220">
        <f t="shared" si="1168"/>
        <v>0</v>
      </c>
    </row>
    <row r="1251" spans="1:17" x14ac:dyDescent="0.25">
      <c r="A1251" s="60" t="s">
        <v>1966</v>
      </c>
      <c r="B1251" s="60" t="s">
        <v>7126</v>
      </c>
      <c r="C1251" s="220">
        <f t="shared" ref="C1251:Q1251" si="1169">(C4546/C$3380)/(C7841/C$6675)</f>
        <v>0</v>
      </c>
      <c r="D1251" s="220">
        <f t="shared" si="1169"/>
        <v>7.9835169541771637E-5</v>
      </c>
      <c r="E1251" s="220">
        <f t="shared" si="1169"/>
        <v>0</v>
      </c>
      <c r="F1251" s="220">
        <f t="shared" si="1169"/>
        <v>5.4945237474863535E-3</v>
      </c>
      <c r="G1251" s="220">
        <f t="shared" si="1169"/>
        <v>6.9889396121898973E-3</v>
      </c>
      <c r="H1251" s="220">
        <f t="shared" si="1169"/>
        <v>0</v>
      </c>
      <c r="I1251" s="220">
        <f t="shared" si="1169"/>
        <v>6.4106565851599999E-4</v>
      </c>
      <c r="J1251" s="220">
        <f t="shared" si="1169"/>
        <v>0</v>
      </c>
      <c r="K1251" s="220">
        <f t="shared" si="1169"/>
        <v>0</v>
      </c>
      <c r="L1251" s="220">
        <f t="shared" si="1169"/>
        <v>5.8824391422599639E-3</v>
      </c>
      <c r="M1251" s="220">
        <f t="shared" si="1169"/>
        <v>0</v>
      </c>
      <c r="N1251" s="220">
        <f t="shared" si="1169"/>
        <v>0</v>
      </c>
      <c r="O1251" s="220">
        <f t="shared" si="1169"/>
        <v>0</v>
      </c>
      <c r="P1251" s="220">
        <f t="shared" si="1169"/>
        <v>4.1562474356335519E-2</v>
      </c>
      <c r="Q1251" s="220">
        <f t="shared" si="1169"/>
        <v>6.181237668570044E-3</v>
      </c>
    </row>
    <row r="1252" spans="1:17" x14ac:dyDescent="0.25">
      <c r="A1252" s="60" t="s">
        <v>3039</v>
      </c>
      <c r="B1252" s="60" t="s">
        <v>7127</v>
      </c>
      <c r="C1252" s="220">
        <f t="shared" ref="C1252:Q1252" si="1170">(C4547/C$3380)/(C7842/C$6675)</f>
        <v>0</v>
      </c>
      <c r="D1252" s="220">
        <f t="shared" si="1170"/>
        <v>0</v>
      </c>
      <c r="E1252" s="220">
        <f t="shared" si="1170"/>
        <v>4.6898746004706835</v>
      </c>
      <c r="F1252" s="220">
        <f t="shared" si="1170"/>
        <v>0.74246414344198974</v>
      </c>
      <c r="G1252" s="220">
        <f t="shared" si="1170"/>
        <v>2.5923562650071741</v>
      </c>
      <c r="H1252" s="220">
        <f t="shared" si="1170"/>
        <v>0</v>
      </c>
      <c r="I1252" s="220">
        <f t="shared" si="1170"/>
        <v>0</v>
      </c>
      <c r="J1252" s="220">
        <f t="shared" si="1170"/>
        <v>0</v>
      </c>
      <c r="K1252" s="220">
        <f t="shared" si="1170"/>
        <v>0</v>
      </c>
      <c r="L1252" s="220">
        <f t="shared" si="1170"/>
        <v>0</v>
      </c>
      <c r="M1252" s="220">
        <f t="shared" si="1170"/>
        <v>0</v>
      </c>
      <c r="N1252" s="220">
        <f t="shared" si="1170"/>
        <v>0</v>
      </c>
      <c r="O1252" s="220">
        <f t="shared" si="1170"/>
        <v>0</v>
      </c>
      <c r="P1252" s="220">
        <f t="shared" si="1170"/>
        <v>0</v>
      </c>
      <c r="Q1252" s="220">
        <f t="shared" si="1170"/>
        <v>0</v>
      </c>
    </row>
    <row r="1253" spans="1:17" x14ac:dyDescent="0.25">
      <c r="A1253" s="60" t="s">
        <v>2975</v>
      </c>
      <c r="B1253" s="60" t="s">
        <v>7129</v>
      </c>
      <c r="C1253" s="220">
        <f t="shared" ref="C1253:Q1253" si="1171">(C4548/C$3380)/(C7843/C$6675)</f>
        <v>0</v>
      </c>
      <c r="D1253" s="220">
        <f t="shared" si="1171"/>
        <v>0</v>
      </c>
      <c r="E1253" s="220">
        <f t="shared" si="1171"/>
        <v>0</v>
      </c>
      <c r="F1253" s="220">
        <f t="shared" si="1171"/>
        <v>4.7657661532099287E-4</v>
      </c>
      <c r="G1253" s="220">
        <f t="shared" si="1171"/>
        <v>0</v>
      </c>
      <c r="H1253" s="220">
        <f t="shared" si="1171"/>
        <v>0</v>
      </c>
      <c r="I1253" s="220">
        <f t="shared" si="1171"/>
        <v>0</v>
      </c>
      <c r="J1253" s="220">
        <f t="shared" si="1171"/>
        <v>0</v>
      </c>
      <c r="K1253" s="220">
        <f t="shared" si="1171"/>
        <v>0</v>
      </c>
      <c r="L1253" s="220">
        <f t="shared" si="1171"/>
        <v>0</v>
      </c>
      <c r="M1253" s="220">
        <f t="shared" si="1171"/>
        <v>0.42460864534510662</v>
      </c>
      <c r="N1253" s="220">
        <f t="shared" si="1171"/>
        <v>0</v>
      </c>
      <c r="O1253" s="220">
        <f t="shared" si="1171"/>
        <v>0</v>
      </c>
      <c r="P1253" s="220">
        <f t="shared" si="1171"/>
        <v>0</v>
      </c>
      <c r="Q1253" s="220">
        <f t="shared" si="1171"/>
        <v>6.0460711726283291E-2</v>
      </c>
    </row>
    <row r="1254" spans="1:17" x14ac:dyDescent="0.25">
      <c r="A1254" s="60" t="s">
        <v>1054</v>
      </c>
      <c r="B1254" s="60" t="s">
        <v>7130</v>
      </c>
      <c r="C1254" s="220">
        <f t="shared" ref="C1254:Q1254" si="1172">(C4549/C$3380)/(C7844/C$6675)</f>
        <v>0</v>
      </c>
      <c r="D1254" s="220">
        <f t="shared" si="1172"/>
        <v>0</v>
      </c>
      <c r="E1254" s="220">
        <f t="shared" si="1172"/>
        <v>0</v>
      </c>
      <c r="F1254" s="220">
        <f t="shared" si="1172"/>
        <v>0.19270847876955208</v>
      </c>
      <c r="G1254" s="220">
        <f t="shared" si="1172"/>
        <v>0</v>
      </c>
      <c r="H1254" s="220">
        <f t="shared" si="1172"/>
        <v>0</v>
      </c>
      <c r="I1254" s="220">
        <f t="shared" si="1172"/>
        <v>5.7546465562581841E-5</v>
      </c>
      <c r="J1254" s="220">
        <f t="shared" si="1172"/>
        <v>0.69659226865105139</v>
      </c>
      <c r="K1254" s="220">
        <f t="shared" si="1172"/>
        <v>0</v>
      </c>
      <c r="L1254" s="220">
        <f t="shared" si="1172"/>
        <v>3.5452199256038117</v>
      </c>
      <c r="M1254" s="220">
        <f t="shared" si="1172"/>
        <v>0.30338131489549247</v>
      </c>
      <c r="N1254" s="220">
        <f t="shared" si="1172"/>
        <v>0.66422348028739586</v>
      </c>
      <c r="O1254" s="220">
        <f t="shared" si="1172"/>
        <v>3.3622527832205248E-2</v>
      </c>
      <c r="P1254" s="220">
        <f t="shared" si="1172"/>
        <v>0</v>
      </c>
      <c r="Q1254" s="220">
        <f t="shared" si="1172"/>
        <v>0</v>
      </c>
    </row>
    <row r="1255" spans="1:17" x14ac:dyDescent="0.25">
      <c r="A1255" s="60" t="s">
        <v>2913</v>
      </c>
      <c r="B1255" s="60" t="s">
        <v>7132</v>
      </c>
      <c r="C1255" s="220">
        <f t="shared" ref="C1255:Q1255" si="1173">(C4550/C$3380)/(C7845/C$6675)</f>
        <v>0</v>
      </c>
      <c r="D1255" s="220">
        <f t="shared" si="1173"/>
        <v>0</v>
      </c>
      <c r="E1255" s="220">
        <f t="shared" si="1173"/>
        <v>0</v>
      </c>
      <c r="F1255" s="220">
        <f t="shared" si="1173"/>
        <v>0</v>
      </c>
      <c r="G1255" s="220">
        <f t="shared" si="1173"/>
        <v>0</v>
      </c>
      <c r="H1255" s="220">
        <f t="shared" si="1173"/>
        <v>0</v>
      </c>
      <c r="I1255" s="220">
        <f t="shared" si="1173"/>
        <v>0</v>
      </c>
      <c r="J1255" s="220">
        <f t="shared" si="1173"/>
        <v>0</v>
      </c>
      <c r="K1255" s="220">
        <f t="shared" si="1173"/>
        <v>0</v>
      </c>
      <c r="L1255" s="220">
        <f t="shared" si="1173"/>
        <v>0</v>
      </c>
      <c r="M1255" s="220">
        <f t="shared" si="1173"/>
        <v>0</v>
      </c>
      <c r="N1255" s="220">
        <f t="shared" si="1173"/>
        <v>0</v>
      </c>
      <c r="O1255" s="220">
        <f t="shared" si="1173"/>
        <v>0</v>
      </c>
      <c r="P1255" s="220">
        <f t="shared" si="1173"/>
        <v>0.31151647731331372</v>
      </c>
      <c r="Q1255" s="220">
        <f t="shared" si="1173"/>
        <v>0</v>
      </c>
    </row>
    <row r="1256" spans="1:17" x14ac:dyDescent="0.25">
      <c r="A1256" s="60" t="s">
        <v>866</v>
      </c>
      <c r="B1256" s="60" t="s">
        <v>7134</v>
      </c>
      <c r="C1256" s="220">
        <f t="shared" ref="C1256:Q1256" si="1174">(C4551/C$3380)/(C7846/C$6675)</f>
        <v>0</v>
      </c>
      <c r="D1256" s="220">
        <f t="shared" si="1174"/>
        <v>0</v>
      </c>
      <c r="E1256" s="220">
        <f t="shared" si="1174"/>
        <v>0</v>
      </c>
      <c r="F1256" s="220">
        <f t="shared" si="1174"/>
        <v>0.43996199191793173</v>
      </c>
      <c r="G1256" s="220">
        <f t="shared" si="1174"/>
        <v>0</v>
      </c>
      <c r="H1256" s="220">
        <f t="shared" si="1174"/>
        <v>0</v>
      </c>
      <c r="I1256" s="220">
        <f t="shared" si="1174"/>
        <v>0</v>
      </c>
      <c r="J1256" s="220">
        <f t="shared" si="1174"/>
        <v>6.2532150137667081E-2</v>
      </c>
      <c r="K1256" s="220">
        <f t="shared" si="1174"/>
        <v>0</v>
      </c>
      <c r="L1256" s="220">
        <f t="shared" si="1174"/>
        <v>0</v>
      </c>
      <c r="M1256" s="220">
        <f t="shared" si="1174"/>
        <v>0</v>
      </c>
      <c r="N1256" s="220">
        <f t="shared" si="1174"/>
        <v>0</v>
      </c>
      <c r="O1256" s="220">
        <f t="shared" si="1174"/>
        <v>0</v>
      </c>
      <c r="P1256" s="220">
        <f t="shared" si="1174"/>
        <v>0</v>
      </c>
      <c r="Q1256" s="220">
        <f t="shared" si="1174"/>
        <v>0</v>
      </c>
    </row>
    <row r="1257" spans="1:17" x14ac:dyDescent="0.25">
      <c r="A1257" s="60" t="s">
        <v>2664</v>
      </c>
      <c r="B1257" s="60" t="s">
        <v>7137</v>
      </c>
      <c r="C1257" s="220">
        <f t="shared" ref="C1257:Q1257" si="1175">(C4552/C$3380)/(C7847/C$6675)</f>
        <v>0</v>
      </c>
      <c r="D1257" s="220">
        <f t="shared" si="1175"/>
        <v>0</v>
      </c>
      <c r="E1257" s="220">
        <f t="shared" si="1175"/>
        <v>0</v>
      </c>
      <c r="F1257" s="220">
        <f t="shared" si="1175"/>
        <v>0</v>
      </c>
      <c r="G1257" s="220">
        <f t="shared" si="1175"/>
        <v>0</v>
      </c>
      <c r="H1257" s="220">
        <f t="shared" si="1175"/>
        <v>0</v>
      </c>
      <c r="I1257" s="220">
        <f t="shared" si="1175"/>
        <v>1.458356837767311E-2</v>
      </c>
      <c r="J1257" s="220">
        <f t="shared" si="1175"/>
        <v>8.9223665252705434E-2</v>
      </c>
      <c r="K1257" s="220">
        <f t="shared" si="1175"/>
        <v>0</v>
      </c>
      <c r="L1257" s="220">
        <f t="shared" si="1175"/>
        <v>0</v>
      </c>
      <c r="M1257" s="220">
        <f t="shared" si="1175"/>
        <v>0</v>
      </c>
      <c r="N1257" s="220">
        <f t="shared" si="1175"/>
        <v>0.31570380205326304</v>
      </c>
      <c r="O1257" s="220">
        <f t="shared" si="1175"/>
        <v>0</v>
      </c>
      <c r="P1257" s="220">
        <f t="shared" si="1175"/>
        <v>0</v>
      </c>
      <c r="Q1257" s="220">
        <f t="shared" si="1175"/>
        <v>0</v>
      </c>
    </row>
    <row r="1258" spans="1:17" x14ac:dyDescent="0.25">
      <c r="A1258" s="60" t="s">
        <v>4790</v>
      </c>
      <c r="B1258" s="60" t="s">
        <v>7138</v>
      </c>
      <c r="C1258" s="220">
        <f t="shared" ref="C1258:Q1258" si="1176">(C4553/C$3380)/(C7848/C$6675)</f>
        <v>0</v>
      </c>
      <c r="D1258" s="220">
        <f t="shared" si="1176"/>
        <v>6.1383813506393509E-3</v>
      </c>
      <c r="E1258" s="220">
        <f t="shared" si="1176"/>
        <v>0</v>
      </c>
      <c r="F1258" s="220">
        <f t="shared" si="1176"/>
        <v>0</v>
      </c>
      <c r="G1258" s="220">
        <f t="shared" si="1176"/>
        <v>0</v>
      </c>
      <c r="H1258" s="220">
        <f t="shared" si="1176"/>
        <v>0</v>
      </c>
      <c r="I1258" s="220">
        <f t="shared" si="1176"/>
        <v>0</v>
      </c>
      <c r="J1258" s="220">
        <f t="shared" si="1176"/>
        <v>0</v>
      </c>
      <c r="K1258" s="220">
        <f t="shared" si="1176"/>
        <v>0</v>
      </c>
      <c r="L1258" s="220" t="e">
        <f t="shared" si="1176"/>
        <v>#DIV/0!</v>
      </c>
      <c r="M1258" s="220" t="e">
        <f t="shared" si="1176"/>
        <v>#DIV/0!</v>
      </c>
      <c r="N1258" s="220">
        <f t="shared" si="1176"/>
        <v>0</v>
      </c>
      <c r="O1258" s="220">
        <f t="shared" si="1176"/>
        <v>0</v>
      </c>
      <c r="P1258" s="220" t="e">
        <f t="shared" si="1176"/>
        <v>#DIV/0!</v>
      </c>
      <c r="Q1258" s="220" t="e">
        <f t="shared" si="1176"/>
        <v>#DIV/0!</v>
      </c>
    </row>
    <row r="1259" spans="1:17" x14ac:dyDescent="0.25">
      <c r="A1259" s="60" t="s">
        <v>1378</v>
      </c>
      <c r="B1259" s="60" t="s">
        <v>7139</v>
      </c>
      <c r="C1259" s="220">
        <f t="shared" ref="C1259:Q1259" si="1177">(C4554/C$3380)/(C7849/C$6675)</f>
        <v>0</v>
      </c>
      <c r="D1259" s="220">
        <f t="shared" si="1177"/>
        <v>0</v>
      </c>
      <c r="E1259" s="220">
        <f t="shared" si="1177"/>
        <v>0</v>
      </c>
      <c r="F1259" s="220">
        <f t="shared" si="1177"/>
        <v>0</v>
      </c>
      <c r="G1259" s="220">
        <f t="shared" si="1177"/>
        <v>0</v>
      </c>
      <c r="H1259" s="220">
        <f t="shared" si="1177"/>
        <v>3.2234882621103235E-5</v>
      </c>
      <c r="I1259" s="220">
        <f t="shared" si="1177"/>
        <v>0</v>
      </c>
      <c r="J1259" s="220">
        <f t="shared" si="1177"/>
        <v>0</v>
      </c>
      <c r="K1259" s="220">
        <f t="shared" si="1177"/>
        <v>0</v>
      </c>
      <c r="L1259" s="220">
        <f t="shared" si="1177"/>
        <v>4.2169041622155047E-2</v>
      </c>
      <c r="M1259" s="220">
        <f t="shared" si="1177"/>
        <v>1.7283174005011999</v>
      </c>
      <c r="N1259" s="220">
        <f t="shared" si="1177"/>
        <v>6.8230333975946005</v>
      </c>
      <c r="O1259" s="220">
        <f t="shared" si="1177"/>
        <v>0</v>
      </c>
      <c r="P1259" s="220">
        <f t="shared" si="1177"/>
        <v>0</v>
      </c>
      <c r="Q1259" s="220">
        <f t="shared" si="1177"/>
        <v>0.5540575563041229</v>
      </c>
    </row>
    <row r="1260" spans="1:17" x14ac:dyDescent="0.25">
      <c r="A1260" s="60" t="s">
        <v>1288</v>
      </c>
      <c r="B1260" s="60" t="s">
        <v>7140</v>
      </c>
      <c r="C1260" s="220">
        <f t="shared" ref="C1260:Q1260" si="1178">(C4555/C$3380)/(C7850/C$6675)</f>
        <v>0</v>
      </c>
      <c r="D1260" s="220">
        <f t="shared" si="1178"/>
        <v>1.7123429091845529E-3</v>
      </c>
      <c r="E1260" s="220">
        <f t="shared" si="1178"/>
        <v>0</v>
      </c>
      <c r="F1260" s="220">
        <f t="shared" si="1178"/>
        <v>1.6157843346569899E-4</v>
      </c>
      <c r="G1260" s="220">
        <f t="shared" si="1178"/>
        <v>1.3292830158982199E-2</v>
      </c>
      <c r="H1260" s="220">
        <f t="shared" si="1178"/>
        <v>0</v>
      </c>
      <c r="I1260" s="220">
        <f t="shared" si="1178"/>
        <v>1.2756251179572807E-4</v>
      </c>
      <c r="J1260" s="220">
        <f t="shared" si="1178"/>
        <v>6.082039154888106E-2</v>
      </c>
      <c r="K1260" s="220">
        <f t="shared" si="1178"/>
        <v>0</v>
      </c>
      <c r="L1260" s="220">
        <f t="shared" si="1178"/>
        <v>2.062624327975728E-5</v>
      </c>
      <c r="M1260" s="220">
        <f t="shared" si="1178"/>
        <v>0</v>
      </c>
      <c r="N1260" s="220">
        <f t="shared" si="1178"/>
        <v>0</v>
      </c>
      <c r="O1260" s="220">
        <f t="shared" si="1178"/>
        <v>0</v>
      </c>
      <c r="P1260" s="220">
        <f t="shared" si="1178"/>
        <v>0</v>
      </c>
      <c r="Q1260" s="220">
        <f t="shared" si="1178"/>
        <v>0</v>
      </c>
    </row>
    <row r="1261" spans="1:17" x14ac:dyDescent="0.25">
      <c r="A1261" s="60" t="s">
        <v>2401</v>
      </c>
      <c r="B1261" s="60" t="s">
        <v>7141</v>
      </c>
      <c r="C1261" s="220">
        <f t="shared" ref="C1261:Q1261" si="1179">(C4556/C$3380)/(C7851/C$6675)</f>
        <v>0</v>
      </c>
      <c r="D1261" s="220">
        <f t="shared" si="1179"/>
        <v>0</v>
      </c>
      <c r="E1261" s="220">
        <f t="shared" si="1179"/>
        <v>0</v>
      </c>
      <c r="F1261" s="220">
        <f t="shared" si="1179"/>
        <v>0</v>
      </c>
      <c r="G1261" s="220">
        <f t="shared" si="1179"/>
        <v>0</v>
      </c>
      <c r="H1261" s="220">
        <f t="shared" si="1179"/>
        <v>0</v>
      </c>
      <c r="I1261" s="220">
        <f t="shared" si="1179"/>
        <v>0</v>
      </c>
      <c r="J1261" s="220">
        <f t="shared" si="1179"/>
        <v>0.19513830796147491</v>
      </c>
      <c r="K1261" s="220">
        <f t="shared" si="1179"/>
        <v>0</v>
      </c>
      <c r="L1261" s="220">
        <f t="shared" si="1179"/>
        <v>3.7990618079964413E-3</v>
      </c>
      <c r="M1261" s="220">
        <f t="shared" si="1179"/>
        <v>0</v>
      </c>
      <c r="N1261" s="220">
        <f t="shared" si="1179"/>
        <v>0</v>
      </c>
      <c r="O1261" s="220">
        <f t="shared" si="1179"/>
        <v>0</v>
      </c>
      <c r="P1261" s="220">
        <f t="shared" si="1179"/>
        <v>9.3359141907800924E-2</v>
      </c>
      <c r="Q1261" s="220">
        <f t="shared" si="1179"/>
        <v>0</v>
      </c>
    </row>
    <row r="1262" spans="1:17" x14ac:dyDescent="0.25">
      <c r="A1262" s="60" t="s">
        <v>2062</v>
      </c>
      <c r="B1262" s="60" t="s">
        <v>7142</v>
      </c>
      <c r="C1262" s="220">
        <f t="shared" ref="C1262:Q1262" si="1180">(C4557/C$3380)/(C7852/C$6675)</f>
        <v>0</v>
      </c>
      <c r="D1262" s="220">
        <f t="shared" si="1180"/>
        <v>0</v>
      </c>
      <c r="E1262" s="220">
        <f t="shared" si="1180"/>
        <v>5.8887588931583953E-3</v>
      </c>
      <c r="F1262" s="220">
        <f t="shared" si="1180"/>
        <v>0.53456787649807491</v>
      </c>
      <c r="G1262" s="220">
        <f t="shared" si="1180"/>
        <v>5.5838339308127802E-2</v>
      </c>
      <c r="H1262" s="220">
        <f t="shared" si="1180"/>
        <v>0</v>
      </c>
      <c r="I1262" s="220">
        <f t="shared" si="1180"/>
        <v>1.0774650362506796E-2</v>
      </c>
      <c r="J1262" s="220">
        <f t="shared" si="1180"/>
        <v>0</v>
      </c>
      <c r="K1262" s="220">
        <f t="shared" si="1180"/>
        <v>0.12137918309681245</v>
      </c>
      <c r="L1262" s="220">
        <f t="shared" si="1180"/>
        <v>2.1643550176483489E-2</v>
      </c>
      <c r="M1262" s="220">
        <f t="shared" si="1180"/>
        <v>0</v>
      </c>
      <c r="N1262" s="220">
        <f t="shared" si="1180"/>
        <v>0</v>
      </c>
      <c r="O1262" s="220">
        <f t="shared" si="1180"/>
        <v>0</v>
      </c>
      <c r="P1262" s="220">
        <f t="shared" si="1180"/>
        <v>0</v>
      </c>
      <c r="Q1262" s="220">
        <f t="shared" si="1180"/>
        <v>7.3879567642742297E-2</v>
      </c>
    </row>
    <row r="1263" spans="1:17" x14ac:dyDescent="0.25">
      <c r="A1263" s="60" t="s">
        <v>358</v>
      </c>
      <c r="B1263" s="60" t="s">
        <v>7143</v>
      </c>
      <c r="C1263" s="220">
        <f t="shared" ref="C1263:Q1263" si="1181">(C4558/C$3380)/(C7853/C$6675)</f>
        <v>8.5877499559914357E-3</v>
      </c>
      <c r="D1263" s="220">
        <f t="shared" si="1181"/>
        <v>2.9511071653968841E-2</v>
      </c>
      <c r="E1263" s="220">
        <f t="shared" si="1181"/>
        <v>1.5164373418857933E-2</v>
      </c>
      <c r="F1263" s="220">
        <f t="shared" si="1181"/>
        <v>0.70570399165263187</v>
      </c>
      <c r="G1263" s="220">
        <f t="shared" si="1181"/>
        <v>1.2188496562306137E-5</v>
      </c>
      <c r="H1263" s="220">
        <f t="shared" si="1181"/>
        <v>1.6325930288193891E-2</v>
      </c>
      <c r="I1263" s="220">
        <f t="shared" si="1181"/>
        <v>3.1845610078961961E-3</v>
      </c>
      <c r="J1263" s="220">
        <f t="shared" si="1181"/>
        <v>2.0255481516640365E-2</v>
      </c>
      <c r="K1263" s="220">
        <f t="shared" si="1181"/>
        <v>1.2768381555600667E-2</v>
      </c>
      <c r="L1263" s="220">
        <f t="shared" si="1181"/>
        <v>2.5690853102026807E-2</v>
      </c>
      <c r="M1263" s="220">
        <f t="shared" si="1181"/>
        <v>0</v>
      </c>
      <c r="N1263" s="220">
        <f t="shared" si="1181"/>
        <v>2.3130629247523171E-3</v>
      </c>
      <c r="O1263" s="220">
        <f t="shared" si="1181"/>
        <v>0</v>
      </c>
      <c r="P1263" s="220">
        <f t="shared" si="1181"/>
        <v>2.086904409332795E-5</v>
      </c>
      <c r="Q1263" s="220">
        <f t="shared" si="1181"/>
        <v>0</v>
      </c>
    </row>
    <row r="1264" spans="1:17" x14ac:dyDescent="0.25">
      <c r="A1264" s="60" t="s">
        <v>1084</v>
      </c>
      <c r="B1264" s="60" t="s">
        <v>7144</v>
      </c>
      <c r="C1264" s="220">
        <f t="shared" ref="C1264:Q1264" si="1182">(C4559/C$3380)/(C7854/C$6675)</f>
        <v>1.5638953004588996E-2</v>
      </c>
      <c r="D1264" s="220">
        <f t="shared" si="1182"/>
        <v>3.0681266050102352E-2</v>
      </c>
      <c r="E1264" s="220">
        <f t="shared" si="1182"/>
        <v>2.0183180094560091E-2</v>
      </c>
      <c r="F1264" s="220">
        <f t="shared" si="1182"/>
        <v>1.9757480367201286</v>
      </c>
      <c r="G1264" s="220">
        <f t="shared" si="1182"/>
        <v>2.1378872849132136E-2</v>
      </c>
      <c r="H1264" s="220">
        <f t="shared" si="1182"/>
        <v>1.836959417497112E-2</v>
      </c>
      <c r="I1264" s="220">
        <f t="shared" si="1182"/>
        <v>5.5893105190113947E-3</v>
      </c>
      <c r="J1264" s="220">
        <f t="shared" si="1182"/>
        <v>0</v>
      </c>
      <c r="K1264" s="220">
        <f t="shared" si="1182"/>
        <v>6.1451411987686966E-3</v>
      </c>
      <c r="L1264" s="220">
        <f t="shared" si="1182"/>
        <v>4.6795887801540093E-2</v>
      </c>
      <c r="M1264" s="220">
        <f t="shared" si="1182"/>
        <v>0</v>
      </c>
      <c r="N1264" s="220">
        <f t="shared" si="1182"/>
        <v>0</v>
      </c>
      <c r="O1264" s="220">
        <f t="shared" si="1182"/>
        <v>0</v>
      </c>
      <c r="P1264" s="220">
        <f t="shared" si="1182"/>
        <v>0</v>
      </c>
      <c r="Q1264" s="220">
        <f t="shared" si="1182"/>
        <v>0</v>
      </c>
    </row>
    <row r="1265" spans="1:17" x14ac:dyDescent="0.25">
      <c r="A1265" s="60" t="s">
        <v>1383</v>
      </c>
      <c r="B1265" s="60" t="s">
        <v>7145</v>
      </c>
      <c r="C1265" s="220">
        <f t="shared" ref="C1265:Q1265" si="1183">(C4560/C$3380)/(C7855/C$6675)</f>
        <v>0.66205000444476503</v>
      </c>
      <c r="D1265" s="220">
        <f t="shared" si="1183"/>
        <v>0.30205352627621984</v>
      </c>
      <c r="E1265" s="220">
        <f t="shared" si="1183"/>
        <v>0.18490948643703856</v>
      </c>
      <c r="F1265" s="220">
        <f t="shared" si="1183"/>
        <v>0.2640761436252323</v>
      </c>
      <c r="G1265" s="220">
        <f t="shared" si="1183"/>
        <v>8.1003469632103101E-2</v>
      </c>
      <c r="H1265" s="220">
        <f t="shared" si="1183"/>
        <v>0.34393425661216365</v>
      </c>
      <c r="I1265" s="220">
        <f t="shared" si="1183"/>
        <v>2.6132488131208907E-2</v>
      </c>
      <c r="J1265" s="220">
        <f t="shared" si="1183"/>
        <v>7.7251431340050495E-3</v>
      </c>
      <c r="K1265" s="220">
        <f t="shared" si="1183"/>
        <v>0.17643762629556081</v>
      </c>
      <c r="L1265" s="220">
        <f t="shared" si="1183"/>
        <v>0.62887645887736654</v>
      </c>
      <c r="M1265" s="220">
        <f t="shared" si="1183"/>
        <v>0</v>
      </c>
      <c r="N1265" s="220">
        <f t="shared" si="1183"/>
        <v>0.10184440864793473</v>
      </c>
      <c r="O1265" s="220">
        <f t="shared" si="1183"/>
        <v>1.1518538409227149E-3</v>
      </c>
      <c r="P1265" s="220">
        <f t="shared" si="1183"/>
        <v>3.1920169421809424E-3</v>
      </c>
      <c r="Q1265" s="220">
        <f t="shared" si="1183"/>
        <v>0</v>
      </c>
    </row>
    <row r="1266" spans="1:17" x14ac:dyDescent="0.25">
      <c r="A1266" s="60" t="s">
        <v>4275</v>
      </c>
      <c r="B1266" s="60" t="s">
        <v>7146</v>
      </c>
      <c r="C1266" s="220">
        <f t="shared" ref="C1266:Q1266" si="1184">(C4561/C$3380)/(C7856/C$6675)</f>
        <v>0</v>
      </c>
      <c r="D1266" s="220">
        <f t="shared" si="1184"/>
        <v>0</v>
      </c>
      <c r="E1266" s="220">
        <f t="shared" si="1184"/>
        <v>0</v>
      </c>
      <c r="F1266" s="220">
        <f t="shared" si="1184"/>
        <v>0</v>
      </c>
      <c r="G1266" s="220">
        <f t="shared" si="1184"/>
        <v>0</v>
      </c>
      <c r="H1266" s="220">
        <f t="shared" si="1184"/>
        <v>0</v>
      </c>
      <c r="I1266" s="220">
        <f t="shared" si="1184"/>
        <v>0</v>
      </c>
      <c r="J1266" s="220">
        <f t="shared" si="1184"/>
        <v>0</v>
      </c>
      <c r="K1266" s="220">
        <f t="shared" si="1184"/>
        <v>0</v>
      </c>
      <c r="L1266" s="220">
        <f t="shared" si="1184"/>
        <v>3.4000151060437122E-5</v>
      </c>
      <c r="M1266" s="220">
        <f t="shared" si="1184"/>
        <v>0.16703951476853837</v>
      </c>
      <c r="N1266" s="220">
        <f t="shared" si="1184"/>
        <v>0</v>
      </c>
      <c r="O1266" s="220">
        <f t="shared" si="1184"/>
        <v>0</v>
      </c>
      <c r="P1266" s="220">
        <f t="shared" si="1184"/>
        <v>0</v>
      </c>
      <c r="Q1266" s="220">
        <f t="shared" si="1184"/>
        <v>1.4409012137311628E-2</v>
      </c>
    </row>
    <row r="1267" spans="1:17" x14ac:dyDescent="0.25">
      <c r="A1267" s="60" t="s">
        <v>1589</v>
      </c>
      <c r="B1267" s="60" t="s">
        <v>7147</v>
      </c>
      <c r="C1267" s="220">
        <f t="shared" ref="C1267:Q1267" si="1185">(C4562/C$3380)/(C7857/C$6675)</f>
        <v>0</v>
      </c>
      <c r="D1267" s="220">
        <f t="shared" si="1185"/>
        <v>0</v>
      </c>
      <c r="E1267" s="220">
        <f t="shared" si="1185"/>
        <v>0</v>
      </c>
      <c r="F1267" s="220">
        <f t="shared" si="1185"/>
        <v>1.9877631239013965E-2</v>
      </c>
      <c r="G1267" s="220">
        <f t="shared" si="1185"/>
        <v>0</v>
      </c>
      <c r="H1267" s="220">
        <f t="shared" si="1185"/>
        <v>0</v>
      </c>
      <c r="I1267" s="220">
        <f t="shared" si="1185"/>
        <v>0</v>
      </c>
      <c r="J1267" s="220">
        <f t="shared" si="1185"/>
        <v>0</v>
      </c>
      <c r="K1267" s="220">
        <f t="shared" si="1185"/>
        <v>0</v>
      </c>
      <c r="L1267" s="220">
        <f t="shared" si="1185"/>
        <v>0</v>
      </c>
      <c r="M1267" s="220">
        <f t="shared" si="1185"/>
        <v>0</v>
      </c>
      <c r="N1267" s="220">
        <f t="shared" si="1185"/>
        <v>0</v>
      </c>
      <c r="O1267" s="220">
        <f t="shared" si="1185"/>
        <v>0</v>
      </c>
      <c r="P1267" s="220">
        <f t="shared" si="1185"/>
        <v>0</v>
      </c>
      <c r="Q1267" s="220">
        <f t="shared" si="1185"/>
        <v>0</v>
      </c>
    </row>
    <row r="1268" spans="1:17" x14ac:dyDescent="0.25">
      <c r="A1268" s="60" t="s">
        <v>497</v>
      </c>
      <c r="B1268" s="60" t="s">
        <v>7148</v>
      </c>
      <c r="C1268" s="220">
        <f t="shared" ref="C1268:Q1268" si="1186">(C4563/C$3380)/(C7858/C$6675)</f>
        <v>6.4543472533720864E-3</v>
      </c>
      <c r="D1268" s="220">
        <f t="shared" si="1186"/>
        <v>0</v>
      </c>
      <c r="E1268" s="220">
        <f t="shared" si="1186"/>
        <v>0</v>
      </c>
      <c r="F1268" s="220">
        <f t="shared" si="1186"/>
        <v>2.9207476338353484E-2</v>
      </c>
      <c r="G1268" s="220">
        <f t="shared" si="1186"/>
        <v>7.1588933305216009E-3</v>
      </c>
      <c r="H1268" s="220">
        <f t="shared" si="1186"/>
        <v>9.8388619124020684E-4</v>
      </c>
      <c r="I1268" s="220">
        <f t="shared" si="1186"/>
        <v>1.7373318270381042E-3</v>
      </c>
      <c r="J1268" s="220">
        <f t="shared" si="1186"/>
        <v>6.5918314145003319E-3</v>
      </c>
      <c r="K1268" s="220">
        <f t="shared" si="1186"/>
        <v>8.0803937624550876E-2</v>
      </c>
      <c r="L1268" s="220">
        <f t="shared" si="1186"/>
        <v>8.301506998417512E-3</v>
      </c>
      <c r="M1268" s="220">
        <f t="shared" si="1186"/>
        <v>1.2460524245857931E-5</v>
      </c>
      <c r="N1268" s="220">
        <f t="shared" si="1186"/>
        <v>6.7295443854436688E-3</v>
      </c>
      <c r="O1268" s="220">
        <f t="shared" si="1186"/>
        <v>0</v>
      </c>
      <c r="P1268" s="220">
        <f t="shared" si="1186"/>
        <v>0</v>
      </c>
      <c r="Q1268" s="220">
        <f t="shared" si="1186"/>
        <v>0</v>
      </c>
    </row>
    <row r="1269" spans="1:17" x14ac:dyDescent="0.25">
      <c r="A1269" s="60" t="s">
        <v>156</v>
      </c>
      <c r="B1269" s="60" t="s">
        <v>7149</v>
      </c>
      <c r="C1269" s="220">
        <f t="shared" ref="C1269:Q1269" si="1187">(C4564/C$3380)/(C7859/C$6675)</f>
        <v>0.49451217954896848</v>
      </c>
      <c r="D1269" s="220">
        <f t="shared" si="1187"/>
        <v>5.3831325854769392E-3</v>
      </c>
      <c r="E1269" s="220">
        <f t="shared" si="1187"/>
        <v>1.3867499563370962</v>
      </c>
      <c r="F1269" s="220">
        <f t="shared" si="1187"/>
        <v>0.69052016803786687</v>
      </c>
      <c r="G1269" s="220">
        <f t="shared" si="1187"/>
        <v>0.42689942309610507</v>
      </c>
      <c r="H1269" s="220">
        <f t="shared" si="1187"/>
        <v>0.26141615042443916</v>
      </c>
      <c r="I1269" s="220">
        <f t="shared" si="1187"/>
        <v>9.0114547534976469E-2</v>
      </c>
      <c r="J1269" s="220">
        <f t="shared" si="1187"/>
        <v>9.1516355836339977E-2</v>
      </c>
      <c r="K1269" s="220">
        <f t="shared" si="1187"/>
        <v>0.15531418166638969</v>
      </c>
      <c r="L1269" s="220">
        <f t="shared" si="1187"/>
        <v>0.2267898903958549</v>
      </c>
      <c r="M1269" s="220">
        <f t="shared" si="1187"/>
        <v>5.1728254567017752E-3</v>
      </c>
      <c r="N1269" s="220">
        <f t="shared" si="1187"/>
        <v>0.17806844814203948</v>
      </c>
      <c r="O1269" s="220">
        <f t="shared" si="1187"/>
        <v>0.21349161710731379</v>
      </c>
      <c r="P1269" s="220">
        <f t="shared" si="1187"/>
        <v>1.4383382440942867</v>
      </c>
      <c r="Q1269" s="220">
        <f t="shared" si="1187"/>
        <v>0.11121462501708229</v>
      </c>
    </row>
    <row r="1270" spans="1:17" x14ac:dyDescent="0.25">
      <c r="A1270" s="60" t="s">
        <v>397</v>
      </c>
      <c r="B1270" s="60" t="s">
        <v>7150</v>
      </c>
      <c r="C1270" s="220">
        <f t="shared" ref="C1270:Q1270" si="1188">(C4565/C$3380)/(C7860/C$6675)</f>
        <v>4.4432487485028788E-2</v>
      </c>
      <c r="D1270" s="220">
        <f t="shared" si="1188"/>
        <v>0</v>
      </c>
      <c r="E1270" s="220">
        <f t="shared" si="1188"/>
        <v>0.91527179515917845</v>
      </c>
      <c r="F1270" s="220">
        <f t="shared" si="1188"/>
        <v>11.299959017248849</v>
      </c>
      <c r="G1270" s="220">
        <f t="shared" si="1188"/>
        <v>0.71456192842148847</v>
      </c>
      <c r="H1270" s="220">
        <f t="shared" si="1188"/>
        <v>0.62357216025312967</v>
      </c>
      <c r="I1270" s="220">
        <f t="shared" si="1188"/>
        <v>0.92812938076029983</v>
      </c>
      <c r="J1270" s="220">
        <f t="shared" si="1188"/>
        <v>1.3125989950360131</v>
      </c>
      <c r="K1270" s="220">
        <f t="shared" si="1188"/>
        <v>1.0263833527004096</v>
      </c>
      <c r="L1270" s="220">
        <f t="shared" si="1188"/>
        <v>2.3390724412412034</v>
      </c>
      <c r="M1270" s="220">
        <f t="shared" si="1188"/>
        <v>2.0292717891146336E-2</v>
      </c>
      <c r="N1270" s="220">
        <f t="shared" si="1188"/>
        <v>0.39710364753964694</v>
      </c>
      <c r="O1270" s="220">
        <f t="shared" si="1188"/>
        <v>8.0244391284015895E-4</v>
      </c>
      <c r="P1270" s="220">
        <f t="shared" si="1188"/>
        <v>0.1448338826375887</v>
      </c>
      <c r="Q1270" s="220">
        <f t="shared" si="1188"/>
        <v>4.4611881637125615E-2</v>
      </c>
    </row>
    <row r="1271" spans="1:17" x14ac:dyDescent="0.25">
      <c r="A1271" s="60" t="s">
        <v>687</v>
      </c>
      <c r="B1271" s="60" t="s">
        <v>7151</v>
      </c>
      <c r="C1271" s="220">
        <f t="shared" ref="C1271:Q1271" si="1189">(C4566/C$3380)/(C7861/C$6675)</f>
        <v>0.16778339423949734</v>
      </c>
      <c r="D1271" s="220">
        <f t="shared" si="1189"/>
        <v>0</v>
      </c>
      <c r="E1271" s="220">
        <f t="shared" si="1189"/>
        <v>3.8528720731928361E-2</v>
      </c>
      <c r="F1271" s="220">
        <f t="shared" si="1189"/>
        <v>0</v>
      </c>
      <c r="G1271" s="220">
        <f t="shared" si="1189"/>
        <v>0</v>
      </c>
      <c r="H1271" s="220">
        <f t="shared" si="1189"/>
        <v>0</v>
      </c>
      <c r="I1271" s="220">
        <f t="shared" si="1189"/>
        <v>0</v>
      </c>
      <c r="J1271" s="220">
        <f t="shared" si="1189"/>
        <v>0</v>
      </c>
      <c r="K1271" s="220">
        <f t="shared" si="1189"/>
        <v>4.7428551122992893E-2</v>
      </c>
      <c r="L1271" s="220">
        <f t="shared" si="1189"/>
        <v>0</v>
      </c>
      <c r="M1271" s="220">
        <f t="shared" si="1189"/>
        <v>0</v>
      </c>
      <c r="N1271" s="220">
        <f t="shared" si="1189"/>
        <v>0</v>
      </c>
      <c r="O1271" s="220">
        <f t="shared" si="1189"/>
        <v>0</v>
      </c>
      <c r="P1271" s="220">
        <f t="shared" si="1189"/>
        <v>0</v>
      </c>
      <c r="Q1271" s="220">
        <f t="shared" si="1189"/>
        <v>6.6450294393031326</v>
      </c>
    </row>
    <row r="1272" spans="1:17" x14ac:dyDescent="0.25">
      <c r="A1272" s="60" t="s">
        <v>708</v>
      </c>
      <c r="B1272" s="60" t="s">
        <v>7152</v>
      </c>
      <c r="C1272" s="220">
        <f t="shared" ref="C1272:Q1272" si="1190">(C4567/C$3380)/(C7862/C$6675)</f>
        <v>2.4078999552182026E-2</v>
      </c>
      <c r="D1272" s="220">
        <f t="shared" si="1190"/>
        <v>0</v>
      </c>
      <c r="E1272" s="220">
        <f t="shared" si="1190"/>
        <v>6.3647494441403288E-2</v>
      </c>
      <c r="F1272" s="220">
        <f t="shared" si="1190"/>
        <v>0.25529169647105482</v>
      </c>
      <c r="G1272" s="220">
        <f t="shared" si="1190"/>
        <v>4.9898692838227079E-2</v>
      </c>
      <c r="H1272" s="220">
        <f t="shared" si="1190"/>
        <v>1.1585936514291444E-2</v>
      </c>
      <c r="I1272" s="220">
        <f t="shared" si="1190"/>
        <v>8.3655178909404118E-2</v>
      </c>
      <c r="J1272" s="220">
        <f t="shared" si="1190"/>
        <v>2.5839253588233864E-2</v>
      </c>
      <c r="K1272" s="220">
        <f t="shared" si="1190"/>
        <v>2.5655523008851811E-2</v>
      </c>
      <c r="L1272" s="220">
        <f t="shared" si="1190"/>
        <v>0.15609872469300173</v>
      </c>
      <c r="M1272" s="220">
        <f t="shared" si="1190"/>
        <v>1.6002356415023454E-3</v>
      </c>
      <c r="N1272" s="220">
        <f t="shared" si="1190"/>
        <v>0</v>
      </c>
      <c r="O1272" s="220">
        <f t="shared" si="1190"/>
        <v>0</v>
      </c>
      <c r="P1272" s="220">
        <f t="shared" si="1190"/>
        <v>6.3334410447489749E-3</v>
      </c>
      <c r="Q1272" s="220">
        <f t="shared" si="1190"/>
        <v>8.7161515931654557E-6</v>
      </c>
    </row>
    <row r="1273" spans="1:17" x14ac:dyDescent="0.25">
      <c r="A1273" s="60" t="s">
        <v>1043</v>
      </c>
      <c r="B1273" s="60" t="s">
        <v>7153</v>
      </c>
      <c r="C1273" s="220">
        <f t="shared" ref="C1273:Q1273" si="1191">(C4568/C$3380)/(C7863/C$6675)</f>
        <v>0</v>
      </c>
      <c r="D1273" s="220">
        <f t="shared" si="1191"/>
        <v>0</v>
      </c>
      <c r="E1273" s="220">
        <f t="shared" si="1191"/>
        <v>0</v>
      </c>
      <c r="F1273" s="220">
        <f t="shared" si="1191"/>
        <v>0</v>
      </c>
      <c r="G1273" s="220">
        <f t="shared" si="1191"/>
        <v>0</v>
      </c>
      <c r="H1273" s="220">
        <f t="shared" si="1191"/>
        <v>1.5119512507889387E-2</v>
      </c>
      <c r="I1273" s="220">
        <f t="shared" si="1191"/>
        <v>0.20123559117134057</v>
      </c>
      <c r="J1273" s="220">
        <f t="shared" si="1191"/>
        <v>0</v>
      </c>
      <c r="K1273" s="220">
        <f t="shared" si="1191"/>
        <v>0</v>
      </c>
      <c r="L1273" s="220">
        <f t="shared" si="1191"/>
        <v>0</v>
      </c>
      <c r="M1273" s="220">
        <f t="shared" si="1191"/>
        <v>0</v>
      </c>
      <c r="N1273" s="220">
        <f t="shared" si="1191"/>
        <v>0</v>
      </c>
      <c r="O1273" s="220">
        <f t="shared" si="1191"/>
        <v>0</v>
      </c>
      <c r="P1273" s="220">
        <f t="shared" si="1191"/>
        <v>1.4124498668684271</v>
      </c>
      <c r="Q1273" s="220">
        <f t="shared" si="1191"/>
        <v>0</v>
      </c>
    </row>
    <row r="1274" spans="1:17" x14ac:dyDescent="0.25">
      <c r="A1274" s="60" t="s">
        <v>1358</v>
      </c>
      <c r="B1274" s="60" t="s">
        <v>7154</v>
      </c>
      <c r="C1274" s="220">
        <f t="shared" ref="C1274:Q1274" si="1192">(C4569/C$3380)/(C7864/C$6675)</f>
        <v>0</v>
      </c>
      <c r="D1274" s="220">
        <f t="shared" si="1192"/>
        <v>5.2760920894403315E-3</v>
      </c>
      <c r="E1274" s="220">
        <f t="shared" si="1192"/>
        <v>5.87760651162463E-2</v>
      </c>
      <c r="F1274" s="220">
        <f t="shared" si="1192"/>
        <v>0.3496474350355539</v>
      </c>
      <c r="G1274" s="220">
        <f t="shared" si="1192"/>
        <v>0</v>
      </c>
      <c r="H1274" s="220">
        <f t="shared" si="1192"/>
        <v>0</v>
      </c>
      <c r="I1274" s="220">
        <f t="shared" si="1192"/>
        <v>3.7357778911179455E-3</v>
      </c>
      <c r="J1274" s="220">
        <f t="shared" si="1192"/>
        <v>9.4355165316928943E-3</v>
      </c>
      <c r="K1274" s="220">
        <f t="shared" si="1192"/>
        <v>7.0689636952586703E-5</v>
      </c>
      <c r="L1274" s="220">
        <f t="shared" si="1192"/>
        <v>0</v>
      </c>
      <c r="M1274" s="220">
        <f t="shared" si="1192"/>
        <v>7.9654320827865217E-4</v>
      </c>
      <c r="N1274" s="220">
        <f t="shared" si="1192"/>
        <v>0</v>
      </c>
      <c r="O1274" s="220">
        <f t="shared" si="1192"/>
        <v>0</v>
      </c>
      <c r="P1274" s="220">
        <f t="shared" si="1192"/>
        <v>0.53005361556717923</v>
      </c>
      <c r="Q1274" s="220">
        <f t="shared" si="1192"/>
        <v>7.0221107000997449E-4</v>
      </c>
    </row>
    <row r="1275" spans="1:17" x14ac:dyDescent="0.25">
      <c r="A1275" s="60" t="s">
        <v>673</v>
      </c>
      <c r="B1275" s="60" t="s">
        <v>7155</v>
      </c>
      <c r="C1275" s="220">
        <f t="shared" ref="C1275:Q1275" si="1193">(C4570/C$3380)/(C7865/C$6675)</f>
        <v>0</v>
      </c>
      <c r="D1275" s="220">
        <f t="shared" si="1193"/>
        <v>1.6010245608775672E-4</v>
      </c>
      <c r="E1275" s="220">
        <f t="shared" si="1193"/>
        <v>0</v>
      </c>
      <c r="F1275" s="220">
        <f t="shared" si="1193"/>
        <v>2.0473130127399854E-2</v>
      </c>
      <c r="G1275" s="220">
        <f t="shared" si="1193"/>
        <v>1.0031079210867397E-3</v>
      </c>
      <c r="H1275" s="220">
        <f t="shared" si="1193"/>
        <v>8.2879590994398622E-2</v>
      </c>
      <c r="I1275" s="220">
        <f t="shared" si="1193"/>
        <v>0</v>
      </c>
      <c r="J1275" s="220">
        <f t="shared" si="1193"/>
        <v>7.3729379337172135E-2</v>
      </c>
      <c r="K1275" s="220">
        <f t="shared" si="1193"/>
        <v>3.0504910499503453E-4</v>
      </c>
      <c r="L1275" s="220">
        <f t="shared" si="1193"/>
        <v>7.9787710610946094E-3</v>
      </c>
      <c r="M1275" s="220">
        <f t="shared" si="1193"/>
        <v>0</v>
      </c>
      <c r="N1275" s="220">
        <f t="shared" si="1193"/>
        <v>2.2294801534026999E-2</v>
      </c>
      <c r="O1275" s="220">
        <f t="shared" si="1193"/>
        <v>1.7803219812815426E-3</v>
      </c>
      <c r="P1275" s="220">
        <f t="shared" si="1193"/>
        <v>3.2044133552274643E-3</v>
      </c>
      <c r="Q1275" s="220">
        <f t="shared" si="1193"/>
        <v>5.8268392860683624E-2</v>
      </c>
    </row>
    <row r="1276" spans="1:17" x14ac:dyDescent="0.25">
      <c r="A1276" s="60" t="s">
        <v>560</v>
      </c>
      <c r="B1276" s="60" t="s">
        <v>7156</v>
      </c>
      <c r="C1276" s="220">
        <f t="shared" ref="C1276:Q1276" si="1194">(C4571/C$3380)/(C7866/C$6675)</f>
        <v>0</v>
      </c>
      <c r="D1276" s="220">
        <f t="shared" si="1194"/>
        <v>5.4390889557670435E-3</v>
      </c>
      <c r="E1276" s="220">
        <f t="shared" si="1194"/>
        <v>3.0672900622359358E-5</v>
      </c>
      <c r="F1276" s="220">
        <f t="shared" si="1194"/>
        <v>0</v>
      </c>
      <c r="G1276" s="220">
        <f t="shared" si="1194"/>
        <v>0</v>
      </c>
      <c r="H1276" s="220">
        <f t="shared" si="1194"/>
        <v>0</v>
      </c>
      <c r="I1276" s="220">
        <f t="shared" si="1194"/>
        <v>0</v>
      </c>
      <c r="J1276" s="220">
        <f t="shared" si="1194"/>
        <v>2.2038350880140074E-4</v>
      </c>
      <c r="K1276" s="220">
        <f t="shared" si="1194"/>
        <v>1.7026772910541522E-3</v>
      </c>
      <c r="L1276" s="220">
        <f t="shared" si="1194"/>
        <v>1.3783973236788607E-4</v>
      </c>
      <c r="M1276" s="220">
        <f t="shared" si="1194"/>
        <v>0</v>
      </c>
      <c r="N1276" s="220">
        <f t="shared" si="1194"/>
        <v>0</v>
      </c>
      <c r="O1276" s="220">
        <f t="shared" si="1194"/>
        <v>0</v>
      </c>
      <c r="P1276" s="220">
        <f t="shared" si="1194"/>
        <v>7.6238574588931906E-5</v>
      </c>
      <c r="Q1276" s="220">
        <f t="shared" si="1194"/>
        <v>0</v>
      </c>
    </row>
    <row r="1277" spans="1:17" x14ac:dyDescent="0.25">
      <c r="A1277" s="60" t="s">
        <v>1356</v>
      </c>
      <c r="B1277" s="60" t="s">
        <v>7157</v>
      </c>
      <c r="C1277" s="220">
        <f t="shared" ref="C1277:Q1277" si="1195">(C4572/C$3380)/(C7867/C$6675)</f>
        <v>0</v>
      </c>
      <c r="D1277" s="220">
        <f t="shared" si="1195"/>
        <v>6.849839481847163E-4</v>
      </c>
      <c r="E1277" s="220">
        <f t="shared" si="1195"/>
        <v>2.4866543798136586E-2</v>
      </c>
      <c r="F1277" s="220">
        <f t="shared" si="1195"/>
        <v>2.1636041723167897E-3</v>
      </c>
      <c r="G1277" s="220">
        <f t="shared" si="1195"/>
        <v>8.3769798586266558E-4</v>
      </c>
      <c r="H1277" s="220">
        <f t="shared" si="1195"/>
        <v>0</v>
      </c>
      <c r="I1277" s="220">
        <f t="shared" si="1195"/>
        <v>5.6260688785707298E-3</v>
      </c>
      <c r="J1277" s="220">
        <f t="shared" si="1195"/>
        <v>2.4257441183022249E-3</v>
      </c>
      <c r="K1277" s="220">
        <f t="shared" si="1195"/>
        <v>0</v>
      </c>
      <c r="L1277" s="220">
        <f t="shared" si="1195"/>
        <v>0</v>
      </c>
      <c r="M1277" s="220">
        <f t="shared" si="1195"/>
        <v>0</v>
      </c>
      <c r="N1277" s="220">
        <f t="shared" si="1195"/>
        <v>0</v>
      </c>
      <c r="O1277" s="220">
        <f t="shared" si="1195"/>
        <v>0</v>
      </c>
      <c r="P1277" s="220">
        <f t="shared" si="1195"/>
        <v>5.4925930330886561E-5</v>
      </c>
      <c r="Q1277" s="220">
        <f t="shared" si="1195"/>
        <v>0</v>
      </c>
    </row>
    <row r="1278" spans="1:17" x14ac:dyDescent="0.25">
      <c r="A1278" s="60" t="s">
        <v>2848</v>
      </c>
      <c r="B1278" s="60" t="s">
        <v>7158</v>
      </c>
      <c r="C1278" s="220">
        <f t="shared" ref="C1278:Q1278" si="1196">(C4573/C$3380)/(C7868/C$6675)</f>
        <v>0</v>
      </c>
      <c r="D1278" s="220">
        <f t="shared" si="1196"/>
        <v>0</v>
      </c>
      <c r="E1278" s="220">
        <f t="shared" si="1196"/>
        <v>0</v>
      </c>
      <c r="F1278" s="220">
        <f t="shared" si="1196"/>
        <v>8.0654962659986673E-2</v>
      </c>
      <c r="G1278" s="220">
        <f t="shared" si="1196"/>
        <v>0</v>
      </c>
      <c r="H1278" s="220">
        <f t="shared" si="1196"/>
        <v>4.732975053831371E-2</v>
      </c>
      <c r="I1278" s="220">
        <f t="shared" si="1196"/>
        <v>0</v>
      </c>
      <c r="J1278" s="220">
        <f t="shared" si="1196"/>
        <v>5.6342982543954243E-2</v>
      </c>
      <c r="K1278" s="220">
        <f t="shared" si="1196"/>
        <v>6.6806901359705864E-2</v>
      </c>
      <c r="L1278" s="220">
        <f t="shared" si="1196"/>
        <v>0</v>
      </c>
      <c r="M1278" s="220">
        <f t="shared" si="1196"/>
        <v>0</v>
      </c>
      <c r="N1278" s="220">
        <f t="shared" si="1196"/>
        <v>0</v>
      </c>
      <c r="O1278" s="220">
        <f t="shared" si="1196"/>
        <v>0</v>
      </c>
      <c r="P1278" s="220">
        <f t="shared" si="1196"/>
        <v>0</v>
      </c>
      <c r="Q1278" s="220">
        <f t="shared" si="1196"/>
        <v>0</v>
      </c>
    </row>
    <row r="1279" spans="1:17" x14ac:dyDescent="0.25">
      <c r="A1279" s="60" t="s">
        <v>3259</v>
      </c>
      <c r="B1279" s="60" t="s">
        <v>7159</v>
      </c>
      <c r="C1279" s="220">
        <f t="shared" ref="C1279:Q1279" si="1197">(C4574/C$3380)/(C7869/C$6675)</f>
        <v>0</v>
      </c>
      <c r="D1279" s="220">
        <f t="shared" si="1197"/>
        <v>0</v>
      </c>
      <c r="E1279" s="220">
        <f t="shared" si="1197"/>
        <v>0</v>
      </c>
      <c r="F1279" s="220">
        <f t="shared" si="1197"/>
        <v>0</v>
      </c>
      <c r="G1279" s="220">
        <f t="shared" si="1197"/>
        <v>0</v>
      </c>
      <c r="H1279" s="220">
        <f t="shared" si="1197"/>
        <v>4.9956817745627161E-3</v>
      </c>
      <c r="I1279" s="220">
        <f t="shared" si="1197"/>
        <v>0</v>
      </c>
      <c r="J1279" s="220">
        <f t="shared" si="1197"/>
        <v>0</v>
      </c>
      <c r="K1279" s="220">
        <f t="shared" si="1197"/>
        <v>0</v>
      </c>
      <c r="L1279" s="220">
        <f t="shared" si="1197"/>
        <v>0</v>
      </c>
      <c r="M1279" s="220">
        <f t="shared" si="1197"/>
        <v>3.150227716824004E-3</v>
      </c>
      <c r="N1279" s="220">
        <f t="shared" si="1197"/>
        <v>0</v>
      </c>
      <c r="O1279" s="220">
        <f t="shared" si="1197"/>
        <v>0</v>
      </c>
      <c r="P1279" s="220">
        <f t="shared" si="1197"/>
        <v>0</v>
      </c>
      <c r="Q1279" s="220">
        <f t="shared" si="1197"/>
        <v>0</v>
      </c>
    </row>
    <row r="1280" spans="1:17" x14ac:dyDescent="0.25">
      <c r="A1280" s="60" t="s">
        <v>684</v>
      </c>
      <c r="B1280" s="60" t="s">
        <v>7160</v>
      </c>
      <c r="C1280" s="220">
        <f t="shared" ref="C1280:Q1280" si="1198">(C4575/C$3380)/(C7870/C$6675)</f>
        <v>2.7893612545628857E-3</v>
      </c>
      <c r="D1280" s="220">
        <f t="shared" si="1198"/>
        <v>1.2947860824836292E-2</v>
      </c>
      <c r="E1280" s="220">
        <f t="shared" si="1198"/>
        <v>1.26385150332705E-2</v>
      </c>
      <c r="F1280" s="220">
        <f t="shared" si="1198"/>
        <v>1.1960058771685106E-2</v>
      </c>
      <c r="G1280" s="220">
        <f t="shared" si="1198"/>
        <v>0</v>
      </c>
      <c r="H1280" s="220">
        <f t="shared" si="1198"/>
        <v>0</v>
      </c>
      <c r="I1280" s="220">
        <f t="shared" si="1198"/>
        <v>6.8045097055132717E-2</v>
      </c>
      <c r="J1280" s="220">
        <f t="shared" si="1198"/>
        <v>0.26344059594340119</v>
      </c>
      <c r="K1280" s="220">
        <f t="shared" si="1198"/>
        <v>7.2087533535487554E-3</v>
      </c>
      <c r="L1280" s="220">
        <f t="shared" si="1198"/>
        <v>0</v>
      </c>
      <c r="M1280" s="220">
        <f t="shared" si="1198"/>
        <v>1.0818928025684416</v>
      </c>
      <c r="N1280" s="220">
        <f t="shared" si="1198"/>
        <v>2.7319277365792356</v>
      </c>
      <c r="O1280" s="220">
        <f t="shared" si="1198"/>
        <v>2.1186811223979454E-4</v>
      </c>
      <c r="P1280" s="220">
        <f t="shared" si="1198"/>
        <v>9.3477321863482234E-4</v>
      </c>
      <c r="Q1280" s="220">
        <f t="shared" si="1198"/>
        <v>0.37269132750340433</v>
      </c>
    </row>
    <row r="1281" spans="1:17" x14ac:dyDescent="0.25">
      <c r="A1281" s="60" t="s">
        <v>459</v>
      </c>
      <c r="B1281" s="60" t="s">
        <v>7161</v>
      </c>
      <c r="C1281" s="220">
        <f t="shared" ref="C1281:Q1281" si="1199">(C4576/C$3380)/(C7871/C$6675)</f>
        <v>1.4141903310634283E-2</v>
      </c>
      <c r="D1281" s="220">
        <f t="shared" si="1199"/>
        <v>6.447452499126051E-2</v>
      </c>
      <c r="E1281" s="220">
        <f t="shared" si="1199"/>
        <v>5.2666168155621998E-4</v>
      </c>
      <c r="F1281" s="220">
        <f t="shared" si="1199"/>
        <v>4.6808273112696745E-2</v>
      </c>
      <c r="G1281" s="220">
        <f t="shared" si="1199"/>
        <v>0</v>
      </c>
      <c r="H1281" s="220">
        <f t="shared" si="1199"/>
        <v>0</v>
      </c>
      <c r="I1281" s="220">
        <f t="shared" si="1199"/>
        <v>6.1314159811139937E-4</v>
      </c>
      <c r="J1281" s="220">
        <f t="shared" si="1199"/>
        <v>4.0615378206634639E-3</v>
      </c>
      <c r="K1281" s="220">
        <f t="shared" si="1199"/>
        <v>0</v>
      </c>
      <c r="L1281" s="220">
        <f t="shared" si="1199"/>
        <v>2.1381435800029115E-3</v>
      </c>
      <c r="M1281" s="220">
        <f t="shared" si="1199"/>
        <v>0</v>
      </c>
      <c r="N1281" s="220">
        <f t="shared" si="1199"/>
        <v>4.8140486375940303E-2</v>
      </c>
      <c r="O1281" s="220">
        <f t="shared" si="1199"/>
        <v>0</v>
      </c>
      <c r="P1281" s="220">
        <f t="shared" si="1199"/>
        <v>4.6587810465964296E-4</v>
      </c>
      <c r="Q1281" s="220">
        <f t="shared" si="1199"/>
        <v>0</v>
      </c>
    </row>
    <row r="1282" spans="1:17" x14ac:dyDescent="0.25">
      <c r="A1282" s="60" t="s">
        <v>631</v>
      </c>
      <c r="B1282" s="60" t="s">
        <v>7162</v>
      </c>
      <c r="C1282" s="220">
        <f t="shared" ref="C1282:Q1282" si="1200">(C4577/C$3380)/(C7872/C$6675)</f>
        <v>1.4461504667101076E-3</v>
      </c>
      <c r="D1282" s="220">
        <f t="shared" si="1200"/>
        <v>7.7118159180728915E-3</v>
      </c>
      <c r="E1282" s="220">
        <f t="shared" si="1200"/>
        <v>4.436677407890572E-2</v>
      </c>
      <c r="F1282" s="220">
        <f t="shared" si="1200"/>
        <v>1.8437605041591591E-2</v>
      </c>
      <c r="G1282" s="220">
        <f t="shared" si="1200"/>
        <v>1.8188348871096824E-4</v>
      </c>
      <c r="H1282" s="220">
        <f t="shared" si="1200"/>
        <v>2.6744230291766342E-3</v>
      </c>
      <c r="I1282" s="220">
        <f t="shared" si="1200"/>
        <v>1.8567302084304051E-5</v>
      </c>
      <c r="J1282" s="220">
        <f t="shared" si="1200"/>
        <v>4.7127772144468717E-4</v>
      </c>
      <c r="K1282" s="220">
        <f t="shared" si="1200"/>
        <v>1.0768508022022297E-2</v>
      </c>
      <c r="L1282" s="220">
        <f t="shared" si="1200"/>
        <v>0</v>
      </c>
      <c r="M1282" s="220">
        <f t="shared" si="1200"/>
        <v>4.730185682245874E-3</v>
      </c>
      <c r="N1282" s="220">
        <f t="shared" si="1200"/>
        <v>0</v>
      </c>
      <c r="O1282" s="220">
        <f t="shared" si="1200"/>
        <v>0</v>
      </c>
      <c r="P1282" s="220">
        <f t="shared" si="1200"/>
        <v>2.3771929686095001E-3</v>
      </c>
      <c r="Q1282" s="220">
        <f t="shared" si="1200"/>
        <v>3.6998275910457616E-2</v>
      </c>
    </row>
    <row r="1283" spans="1:17" x14ac:dyDescent="0.25">
      <c r="A1283" s="60" t="s">
        <v>3053</v>
      </c>
      <c r="B1283" s="60" t="s">
        <v>7163</v>
      </c>
      <c r="C1283" s="220">
        <f t="shared" ref="C1283:Q1283" si="1201">(C4578/C$3380)/(C7873/C$6675)</f>
        <v>0</v>
      </c>
      <c r="D1283" s="220">
        <f t="shared" si="1201"/>
        <v>0</v>
      </c>
      <c r="E1283" s="220">
        <f t="shared" si="1201"/>
        <v>0</v>
      </c>
      <c r="F1283" s="220">
        <f t="shared" si="1201"/>
        <v>2.075957106355677</v>
      </c>
      <c r="G1283" s="220">
        <f t="shared" si="1201"/>
        <v>0</v>
      </c>
      <c r="H1283" s="220">
        <f t="shared" si="1201"/>
        <v>0</v>
      </c>
      <c r="I1283" s="220">
        <f t="shared" si="1201"/>
        <v>0</v>
      </c>
      <c r="J1283" s="220">
        <f t="shared" si="1201"/>
        <v>0</v>
      </c>
      <c r="K1283" s="220">
        <f t="shared" si="1201"/>
        <v>0</v>
      </c>
      <c r="L1283" s="220">
        <f t="shared" si="1201"/>
        <v>0</v>
      </c>
      <c r="M1283" s="220">
        <f t="shared" si="1201"/>
        <v>0</v>
      </c>
      <c r="N1283" s="220">
        <f t="shared" si="1201"/>
        <v>0</v>
      </c>
      <c r="O1283" s="220">
        <f t="shared" si="1201"/>
        <v>0</v>
      </c>
      <c r="P1283" s="220">
        <f t="shared" si="1201"/>
        <v>0</v>
      </c>
      <c r="Q1283" s="220">
        <f t="shared" si="1201"/>
        <v>0</v>
      </c>
    </row>
    <row r="1284" spans="1:17" x14ac:dyDescent="0.25">
      <c r="A1284" s="60" t="s">
        <v>3434</v>
      </c>
      <c r="B1284" s="60" t="s">
        <v>7164</v>
      </c>
      <c r="C1284" s="220">
        <f t="shared" ref="C1284:Q1284" si="1202">(C4579/C$3380)/(C7874/C$6675)</f>
        <v>0</v>
      </c>
      <c r="D1284" s="220">
        <f t="shared" si="1202"/>
        <v>1.7724139968805459E-2</v>
      </c>
      <c r="E1284" s="220">
        <f t="shared" si="1202"/>
        <v>0</v>
      </c>
      <c r="F1284" s="220">
        <f t="shared" si="1202"/>
        <v>0</v>
      </c>
      <c r="G1284" s="220">
        <f t="shared" si="1202"/>
        <v>0</v>
      </c>
      <c r="H1284" s="220">
        <f t="shared" si="1202"/>
        <v>6.7603200413669712E-2</v>
      </c>
      <c r="I1284" s="220">
        <f t="shared" si="1202"/>
        <v>0</v>
      </c>
      <c r="J1284" s="220">
        <f t="shared" si="1202"/>
        <v>0</v>
      </c>
      <c r="K1284" s="220">
        <f t="shared" si="1202"/>
        <v>6.5538569183008408E-4</v>
      </c>
      <c r="L1284" s="220">
        <f t="shared" si="1202"/>
        <v>0</v>
      </c>
      <c r="M1284" s="220">
        <f t="shared" si="1202"/>
        <v>0</v>
      </c>
      <c r="N1284" s="220">
        <f t="shared" si="1202"/>
        <v>0</v>
      </c>
      <c r="O1284" s="220">
        <f t="shared" si="1202"/>
        <v>2.426990291630057E-4</v>
      </c>
      <c r="P1284" s="220">
        <f t="shared" si="1202"/>
        <v>0</v>
      </c>
      <c r="Q1284" s="220">
        <f t="shared" si="1202"/>
        <v>1.0161810755130505E-2</v>
      </c>
    </row>
    <row r="1285" spans="1:17" x14ac:dyDescent="0.25">
      <c r="A1285" s="60" t="s">
        <v>10535</v>
      </c>
      <c r="B1285" s="60" t="s">
        <v>10536</v>
      </c>
      <c r="C1285" s="220">
        <f t="shared" ref="C1285:Q1285" si="1203">(C4580/C$3380)/(C7875/C$6675)</f>
        <v>0</v>
      </c>
      <c r="D1285" s="220">
        <f t="shared" si="1203"/>
        <v>0</v>
      </c>
      <c r="E1285" s="220">
        <f t="shared" si="1203"/>
        <v>0</v>
      </c>
      <c r="F1285" s="220">
        <f t="shared" si="1203"/>
        <v>9.5165226614818046E-3</v>
      </c>
      <c r="G1285" s="220">
        <f t="shared" si="1203"/>
        <v>1.2663145386047616E-2</v>
      </c>
      <c r="H1285" s="220">
        <f t="shared" si="1203"/>
        <v>3.3308597706601682E-2</v>
      </c>
      <c r="I1285" s="220">
        <f t="shared" si="1203"/>
        <v>0</v>
      </c>
      <c r="J1285" s="220">
        <f t="shared" si="1203"/>
        <v>0</v>
      </c>
      <c r="K1285" s="220">
        <f t="shared" si="1203"/>
        <v>1.1021511514997412E-2</v>
      </c>
      <c r="L1285" s="220">
        <f t="shared" si="1203"/>
        <v>0</v>
      </c>
      <c r="M1285" s="220">
        <f t="shared" si="1203"/>
        <v>0</v>
      </c>
      <c r="N1285" s="220">
        <f t="shared" si="1203"/>
        <v>0</v>
      </c>
      <c r="O1285" s="220">
        <f t="shared" si="1203"/>
        <v>0</v>
      </c>
      <c r="P1285" s="220">
        <f t="shared" si="1203"/>
        <v>0</v>
      </c>
      <c r="Q1285" s="220">
        <f t="shared" si="1203"/>
        <v>0</v>
      </c>
    </row>
    <row r="1286" spans="1:17" x14ac:dyDescent="0.25">
      <c r="A1286" s="60" t="s">
        <v>4277</v>
      </c>
      <c r="B1286" s="60" t="s">
        <v>7166</v>
      </c>
      <c r="C1286" s="220">
        <f t="shared" ref="C1286:Q1286" si="1204">(C4581/C$3380)/(C7876/C$6675)</f>
        <v>0</v>
      </c>
      <c r="D1286" s="220">
        <f t="shared" si="1204"/>
        <v>0</v>
      </c>
      <c r="E1286" s="220">
        <f t="shared" si="1204"/>
        <v>0</v>
      </c>
      <c r="F1286" s="220">
        <f t="shared" si="1204"/>
        <v>0</v>
      </c>
      <c r="G1286" s="220">
        <f t="shared" si="1204"/>
        <v>0</v>
      </c>
      <c r="H1286" s="220">
        <f t="shared" si="1204"/>
        <v>4.1454131044517853E-2</v>
      </c>
      <c r="I1286" s="220">
        <f t="shared" si="1204"/>
        <v>2.7120631835150798E-2</v>
      </c>
      <c r="J1286" s="220">
        <f t="shared" si="1204"/>
        <v>0</v>
      </c>
      <c r="K1286" s="220">
        <f t="shared" si="1204"/>
        <v>6.9360796333798422E-2</v>
      </c>
      <c r="L1286" s="220">
        <f t="shared" si="1204"/>
        <v>49.904927066464026</v>
      </c>
      <c r="M1286" s="220">
        <f t="shared" si="1204"/>
        <v>0</v>
      </c>
      <c r="N1286" s="220">
        <f t="shared" si="1204"/>
        <v>0</v>
      </c>
      <c r="O1286" s="220">
        <f t="shared" si="1204"/>
        <v>0</v>
      </c>
      <c r="P1286" s="220">
        <f t="shared" si="1204"/>
        <v>0</v>
      </c>
      <c r="Q1286" s="220">
        <f t="shared" si="1204"/>
        <v>0</v>
      </c>
    </row>
    <row r="1287" spans="1:17" x14ac:dyDescent="0.25">
      <c r="A1287" s="60" t="s">
        <v>1361</v>
      </c>
      <c r="B1287" s="60" t="s">
        <v>7167</v>
      </c>
      <c r="C1287" s="220">
        <f t="shared" ref="C1287:Q1287" si="1205">(C4582/C$3380)/(C7877/C$6675)</f>
        <v>0</v>
      </c>
      <c r="D1287" s="220">
        <f t="shared" si="1205"/>
        <v>0</v>
      </c>
      <c r="E1287" s="220">
        <f t="shared" si="1205"/>
        <v>1.7584689059227309E-4</v>
      </c>
      <c r="F1287" s="220">
        <f t="shared" si="1205"/>
        <v>6.354638553565631E-3</v>
      </c>
      <c r="G1287" s="220">
        <f t="shared" si="1205"/>
        <v>0</v>
      </c>
      <c r="H1287" s="220">
        <f t="shared" si="1205"/>
        <v>0</v>
      </c>
      <c r="I1287" s="220">
        <f t="shared" si="1205"/>
        <v>0</v>
      </c>
      <c r="J1287" s="220">
        <f t="shared" si="1205"/>
        <v>0</v>
      </c>
      <c r="K1287" s="220">
        <f t="shared" si="1205"/>
        <v>0</v>
      </c>
      <c r="L1287" s="220">
        <f t="shared" si="1205"/>
        <v>0</v>
      </c>
      <c r="M1287" s="220">
        <f t="shared" si="1205"/>
        <v>0</v>
      </c>
      <c r="N1287" s="220">
        <f t="shared" si="1205"/>
        <v>0</v>
      </c>
      <c r="O1287" s="220">
        <f t="shared" si="1205"/>
        <v>0</v>
      </c>
      <c r="P1287" s="220">
        <f t="shared" si="1205"/>
        <v>0</v>
      </c>
      <c r="Q1287" s="220">
        <f t="shared" si="1205"/>
        <v>0</v>
      </c>
    </row>
    <row r="1288" spans="1:17" x14ac:dyDescent="0.25">
      <c r="A1288" s="60" t="s">
        <v>2129</v>
      </c>
      <c r="B1288" s="60" t="s">
        <v>7168</v>
      </c>
      <c r="C1288" s="220">
        <f t="shared" ref="C1288:Q1288" si="1206">(C4583/C$3380)/(C7878/C$6675)</f>
        <v>0</v>
      </c>
      <c r="D1288" s="220">
        <f t="shared" si="1206"/>
        <v>4.6031711731426032E-4</v>
      </c>
      <c r="E1288" s="220">
        <f t="shared" si="1206"/>
        <v>0</v>
      </c>
      <c r="F1288" s="220">
        <f t="shared" si="1206"/>
        <v>0</v>
      </c>
      <c r="G1288" s="220">
        <f t="shared" si="1206"/>
        <v>0</v>
      </c>
      <c r="H1288" s="220">
        <f t="shared" si="1206"/>
        <v>0</v>
      </c>
      <c r="I1288" s="220">
        <f t="shared" si="1206"/>
        <v>0</v>
      </c>
      <c r="J1288" s="220">
        <f t="shared" si="1206"/>
        <v>0</v>
      </c>
      <c r="K1288" s="220">
        <f t="shared" si="1206"/>
        <v>0</v>
      </c>
      <c r="L1288" s="220">
        <f t="shared" si="1206"/>
        <v>0</v>
      </c>
      <c r="M1288" s="220">
        <f t="shared" si="1206"/>
        <v>0</v>
      </c>
      <c r="N1288" s="220">
        <f t="shared" si="1206"/>
        <v>5.3429149442178081E-2</v>
      </c>
      <c r="O1288" s="220">
        <f t="shared" si="1206"/>
        <v>0</v>
      </c>
      <c r="P1288" s="220">
        <f t="shared" si="1206"/>
        <v>0</v>
      </c>
      <c r="Q1288" s="220">
        <f t="shared" si="1206"/>
        <v>0</v>
      </c>
    </row>
    <row r="1289" spans="1:17" x14ac:dyDescent="0.25">
      <c r="A1289" s="60" t="s">
        <v>4278</v>
      </c>
      <c r="B1289" s="60" t="s">
        <v>7169</v>
      </c>
      <c r="C1289" s="220">
        <f t="shared" ref="C1289:Q1289" si="1207">(C4584/C$3380)/(C7879/C$6675)</f>
        <v>0</v>
      </c>
      <c r="D1289" s="220">
        <f t="shared" si="1207"/>
        <v>2.3977613069063874E-3</v>
      </c>
      <c r="E1289" s="220">
        <f t="shared" si="1207"/>
        <v>1.7707610265634367E-5</v>
      </c>
      <c r="F1289" s="220">
        <f t="shared" si="1207"/>
        <v>8.0788961246800184E-2</v>
      </c>
      <c r="G1289" s="220">
        <f t="shared" si="1207"/>
        <v>0</v>
      </c>
      <c r="H1289" s="220">
        <f t="shared" si="1207"/>
        <v>0</v>
      </c>
      <c r="I1289" s="220">
        <f t="shared" si="1207"/>
        <v>0</v>
      </c>
      <c r="J1289" s="220">
        <f t="shared" si="1207"/>
        <v>0</v>
      </c>
      <c r="K1289" s="220">
        <f t="shared" si="1207"/>
        <v>1.6403346367483726E-3</v>
      </c>
      <c r="L1289" s="220">
        <f t="shared" si="1207"/>
        <v>2.6209844293335672E-3</v>
      </c>
      <c r="M1289" s="220">
        <f t="shared" si="1207"/>
        <v>0</v>
      </c>
      <c r="N1289" s="220">
        <f t="shared" si="1207"/>
        <v>0</v>
      </c>
      <c r="O1289" s="220">
        <f t="shared" si="1207"/>
        <v>4.6808980330744106E-2</v>
      </c>
      <c r="P1289" s="220">
        <f t="shared" si="1207"/>
        <v>0</v>
      </c>
      <c r="Q1289" s="220">
        <f t="shared" si="1207"/>
        <v>0</v>
      </c>
    </row>
    <row r="1290" spans="1:17" x14ac:dyDescent="0.25">
      <c r="A1290" s="60" t="s">
        <v>1729</v>
      </c>
      <c r="B1290" s="60" t="s">
        <v>7170</v>
      </c>
      <c r="C1290" s="220">
        <f t="shared" ref="C1290:Q1290" si="1208">(C4585/C$3380)/(C7880/C$6675)</f>
        <v>3.3377117444047022E-4</v>
      </c>
      <c r="D1290" s="220">
        <f t="shared" si="1208"/>
        <v>0</v>
      </c>
      <c r="E1290" s="220">
        <f t="shared" si="1208"/>
        <v>1.066921072861642E-3</v>
      </c>
      <c r="F1290" s="220">
        <f t="shared" si="1208"/>
        <v>1.0219528499434303E-2</v>
      </c>
      <c r="G1290" s="220">
        <f t="shared" si="1208"/>
        <v>0</v>
      </c>
      <c r="H1290" s="220">
        <f t="shared" si="1208"/>
        <v>2.0748689886745927E-2</v>
      </c>
      <c r="I1290" s="220">
        <f t="shared" si="1208"/>
        <v>0</v>
      </c>
      <c r="J1290" s="220">
        <f t="shared" si="1208"/>
        <v>0</v>
      </c>
      <c r="K1290" s="220">
        <f t="shared" si="1208"/>
        <v>0</v>
      </c>
      <c r="L1290" s="220">
        <f t="shared" si="1208"/>
        <v>0</v>
      </c>
      <c r="M1290" s="220">
        <f t="shared" si="1208"/>
        <v>0.86675107677333729</v>
      </c>
      <c r="N1290" s="220">
        <f t="shared" si="1208"/>
        <v>0.42163113625029697</v>
      </c>
      <c r="O1290" s="220">
        <f t="shared" si="1208"/>
        <v>0.18135623046765331</v>
      </c>
      <c r="P1290" s="220">
        <f t="shared" si="1208"/>
        <v>1.2634242231532344E-2</v>
      </c>
      <c r="Q1290" s="220">
        <f t="shared" si="1208"/>
        <v>0</v>
      </c>
    </row>
    <row r="1291" spans="1:17" x14ac:dyDescent="0.25">
      <c r="A1291" s="60" t="s">
        <v>881</v>
      </c>
      <c r="B1291" s="60" t="s">
        <v>7171</v>
      </c>
      <c r="C1291" s="220">
        <f t="shared" ref="C1291:Q1291" si="1209">(C4586/C$3380)/(C7881/C$6675)</f>
        <v>0</v>
      </c>
      <c r="D1291" s="220">
        <f t="shared" si="1209"/>
        <v>0</v>
      </c>
      <c r="E1291" s="220">
        <f t="shared" si="1209"/>
        <v>0</v>
      </c>
      <c r="F1291" s="220">
        <f t="shared" si="1209"/>
        <v>1.4389841508467921E-2</v>
      </c>
      <c r="G1291" s="220">
        <f t="shared" si="1209"/>
        <v>3.4882624420575241E-3</v>
      </c>
      <c r="H1291" s="220">
        <f t="shared" si="1209"/>
        <v>7.8339981554564654E-3</v>
      </c>
      <c r="I1291" s="220">
        <f t="shared" si="1209"/>
        <v>1.3436270142334464E-5</v>
      </c>
      <c r="J1291" s="220">
        <f t="shared" si="1209"/>
        <v>3.3915786050277533E-3</v>
      </c>
      <c r="K1291" s="220">
        <f t="shared" si="1209"/>
        <v>3.7917851455785447E-2</v>
      </c>
      <c r="L1291" s="220">
        <f t="shared" si="1209"/>
        <v>7.9800059836236864E-2</v>
      </c>
      <c r="M1291" s="220">
        <f t="shared" si="1209"/>
        <v>6.2317749332528053E-6</v>
      </c>
      <c r="N1291" s="220">
        <f t="shared" si="1209"/>
        <v>0</v>
      </c>
      <c r="O1291" s="220">
        <f t="shared" si="1209"/>
        <v>0</v>
      </c>
      <c r="P1291" s="220">
        <f t="shared" si="1209"/>
        <v>0</v>
      </c>
      <c r="Q1291" s="220">
        <f t="shared" si="1209"/>
        <v>6.1720610406041879E-3</v>
      </c>
    </row>
    <row r="1292" spans="1:17" x14ac:dyDescent="0.25">
      <c r="A1292" s="60" t="s">
        <v>774</v>
      </c>
      <c r="B1292" s="60" t="s">
        <v>7172</v>
      </c>
      <c r="C1292" s="220">
        <f t="shared" ref="C1292:Q1292" si="1210">(C4587/C$3380)/(C7882/C$6675)</f>
        <v>0</v>
      </c>
      <c r="D1292" s="220">
        <f t="shared" si="1210"/>
        <v>0</v>
      </c>
      <c r="E1292" s="220">
        <f t="shared" si="1210"/>
        <v>0</v>
      </c>
      <c r="F1292" s="220">
        <f t="shared" si="1210"/>
        <v>0</v>
      </c>
      <c r="G1292" s="220">
        <f t="shared" si="1210"/>
        <v>2.7001175303790332E-4</v>
      </c>
      <c r="H1292" s="220">
        <f t="shared" si="1210"/>
        <v>4.6605474982369055E-2</v>
      </c>
      <c r="I1292" s="220">
        <f t="shared" si="1210"/>
        <v>1.0808361460820858E-3</v>
      </c>
      <c r="J1292" s="220">
        <f t="shared" si="1210"/>
        <v>0</v>
      </c>
      <c r="K1292" s="220">
        <f t="shared" si="1210"/>
        <v>1.5802287228691202E-5</v>
      </c>
      <c r="L1292" s="220">
        <f t="shared" si="1210"/>
        <v>1.4200227915938141E-5</v>
      </c>
      <c r="M1292" s="220">
        <f t="shared" si="1210"/>
        <v>1.5733796662489327E-3</v>
      </c>
      <c r="N1292" s="220">
        <f t="shared" si="1210"/>
        <v>1.8009631808195115E-3</v>
      </c>
      <c r="O1292" s="220">
        <f t="shared" si="1210"/>
        <v>0.46607782243743889</v>
      </c>
      <c r="P1292" s="220">
        <f t="shared" si="1210"/>
        <v>3.5819342594217832E-2</v>
      </c>
      <c r="Q1292" s="220">
        <f t="shared" si="1210"/>
        <v>3.6477379680688741E-5</v>
      </c>
    </row>
    <row r="1293" spans="1:17" x14ac:dyDescent="0.25">
      <c r="A1293" s="60" t="s">
        <v>2269</v>
      </c>
      <c r="B1293" s="60" t="s">
        <v>7173</v>
      </c>
      <c r="C1293" s="220">
        <f t="shared" ref="C1293:Q1293" si="1211">(C4588/C$3380)/(C7883/C$6675)</f>
        <v>0</v>
      </c>
      <c r="D1293" s="220">
        <f t="shared" si="1211"/>
        <v>0</v>
      </c>
      <c r="E1293" s="220">
        <f t="shared" si="1211"/>
        <v>2.0074700086631089E-2</v>
      </c>
      <c r="F1293" s="220">
        <f t="shared" si="1211"/>
        <v>0</v>
      </c>
      <c r="G1293" s="220">
        <f t="shared" si="1211"/>
        <v>1.7290688303740698E-2</v>
      </c>
      <c r="H1293" s="220">
        <f t="shared" si="1211"/>
        <v>0</v>
      </c>
      <c r="I1293" s="220">
        <f t="shared" si="1211"/>
        <v>0</v>
      </c>
      <c r="J1293" s="220">
        <f t="shared" si="1211"/>
        <v>0</v>
      </c>
      <c r="K1293" s="220">
        <f t="shared" si="1211"/>
        <v>0</v>
      </c>
      <c r="L1293" s="220">
        <f t="shared" si="1211"/>
        <v>0</v>
      </c>
      <c r="M1293" s="220">
        <f t="shared" si="1211"/>
        <v>0</v>
      </c>
      <c r="N1293" s="220">
        <f t="shared" si="1211"/>
        <v>0</v>
      </c>
      <c r="O1293" s="220">
        <f t="shared" si="1211"/>
        <v>0</v>
      </c>
      <c r="P1293" s="220">
        <f t="shared" si="1211"/>
        <v>0</v>
      </c>
      <c r="Q1293" s="220">
        <f t="shared" si="1211"/>
        <v>0</v>
      </c>
    </row>
    <row r="1294" spans="1:17" x14ac:dyDescent="0.25">
      <c r="A1294" s="60" t="s">
        <v>175</v>
      </c>
      <c r="B1294" s="60" t="s">
        <v>7174</v>
      </c>
      <c r="C1294" s="220">
        <f t="shared" ref="C1294:Q1294" si="1212">(C4589/C$3380)/(C7884/C$6675)</f>
        <v>3.5417155361038375E-3</v>
      </c>
      <c r="D1294" s="220">
        <f t="shared" si="1212"/>
        <v>2.2444686082552043E-3</v>
      </c>
      <c r="E1294" s="220">
        <f t="shared" si="1212"/>
        <v>4.1377223508004424E-3</v>
      </c>
      <c r="F1294" s="220">
        <f t="shared" si="1212"/>
        <v>2.090190509625324E-2</v>
      </c>
      <c r="G1294" s="220">
        <f t="shared" si="1212"/>
        <v>5.5698289961578704E-2</v>
      </c>
      <c r="H1294" s="220">
        <f t="shared" si="1212"/>
        <v>1.3410484503029454E-3</v>
      </c>
      <c r="I1294" s="220">
        <f t="shared" si="1212"/>
        <v>5.813901098011871E-3</v>
      </c>
      <c r="J1294" s="220">
        <f t="shared" si="1212"/>
        <v>9.8187718548707129E-3</v>
      </c>
      <c r="K1294" s="220">
        <f t="shared" si="1212"/>
        <v>1.7383959338234809E-2</v>
      </c>
      <c r="L1294" s="220">
        <f t="shared" si="1212"/>
        <v>1.2266646412331966E-2</v>
      </c>
      <c r="M1294" s="220">
        <f t="shared" si="1212"/>
        <v>3.2646331121762327E-4</v>
      </c>
      <c r="N1294" s="220">
        <f t="shared" si="1212"/>
        <v>3.4329554391988236E-4</v>
      </c>
      <c r="O1294" s="220">
        <f t="shared" si="1212"/>
        <v>0.15423096567393738</v>
      </c>
      <c r="P1294" s="220">
        <f t="shared" si="1212"/>
        <v>0.10956393558781996</v>
      </c>
      <c r="Q1294" s="220">
        <f t="shared" si="1212"/>
        <v>7.2706441817918965E-2</v>
      </c>
    </row>
    <row r="1295" spans="1:17" x14ac:dyDescent="0.25">
      <c r="A1295" s="60" t="s">
        <v>2237</v>
      </c>
      <c r="B1295" s="60" t="s">
        <v>7175</v>
      </c>
      <c r="C1295" s="220">
        <f t="shared" ref="C1295:Q1295" si="1213">(C4590/C$3380)/(C7885/C$6675)</f>
        <v>2.0080950057170949E-2</v>
      </c>
      <c r="D1295" s="220">
        <f t="shared" si="1213"/>
        <v>1.240691234787181E-2</v>
      </c>
      <c r="E1295" s="220">
        <f t="shared" si="1213"/>
        <v>0</v>
      </c>
      <c r="F1295" s="220">
        <f t="shared" si="1213"/>
        <v>1.4177336693002436</v>
      </c>
      <c r="G1295" s="220">
        <f t="shared" si="1213"/>
        <v>2.795463059917187E-2</v>
      </c>
      <c r="H1295" s="220">
        <f t="shared" si="1213"/>
        <v>4.8764509898398173E-2</v>
      </c>
      <c r="I1295" s="220">
        <f t="shared" si="1213"/>
        <v>3.8790380247850462E-2</v>
      </c>
      <c r="J1295" s="220">
        <f t="shared" si="1213"/>
        <v>0.148683768466849</v>
      </c>
      <c r="K1295" s="220">
        <f t="shared" si="1213"/>
        <v>0.1878620937414103</v>
      </c>
      <c r="L1295" s="220">
        <f t="shared" si="1213"/>
        <v>0</v>
      </c>
      <c r="M1295" s="220">
        <f t="shared" si="1213"/>
        <v>0</v>
      </c>
      <c r="N1295" s="220">
        <f t="shared" si="1213"/>
        <v>0</v>
      </c>
      <c r="O1295" s="220">
        <f t="shared" si="1213"/>
        <v>0</v>
      </c>
      <c r="P1295" s="220">
        <f t="shared" si="1213"/>
        <v>0</v>
      </c>
      <c r="Q1295" s="220">
        <f t="shared" si="1213"/>
        <v>0</v>
      </c>
    </row>
    <row r="1296" spans="1:17" x14ac:dyDescent="0.25">
      <c r="A1296" s="60" t="s">
        <v>723</v>
      </c>
      <c r="B1296" s="60" t="s">
        <v>7176</v>
      </c>
      <c r="C1296" s="220">
        <f t="shared" ref="C1296:Q1296" si="1214">(C4591/C$3380)/(C7886/C$6675)</f>
        <v>1.6216392965379442E-3</v>
      </c>
      <c r="D1296" s="220">
        <f t="shared" si="1214"/>
        <v>2.3401113989466537E-3</v>
      </c>
      <c r="E1296" s="220">
        <f t="shared" si="1214"/>
        <v>1.2334912425342659E-3</v>
      </c>
      <c r="F1296" s="220">
        <f t="shared" si="1214"/>
        <v>1.0609086124527774E-2</v>
      </c>
      <c r="G1296" s="220">
        <f t="shared" si="1214"/>
        <v>1.0572869925886616E-2</v>
      </c>
      <c r="H1296" s="220">
        <f t="shared" si="1214"/>
        <v>2.312407901110836E-2</v>
      </c>
      <c r="I1296" s="220">
        <f t="shared" si="1214"/>
        <v>1.5895810769409845E-2</v>
      </c>
      <c r="J1296" s="220">
        <f t="shared" si="1214"/>
        <v>2.3675376658782329E-2</v>
      </c>
      <c r="K1296" s="220">
        <f t="shared" si="1214"/>
        <v>5.3328010342738891E-3</v>
      </c>
      <c r="L1296" s="220">
        <f t="shared" si="1214"/>
        <v>7.3438147193756542</v>
      </c>
      <c r="M1296" s="220">
        <f t="shared" si="1214"/>
        <v>6.2111600988621349E-4</v>
      </c>
      <c r="N1296" s="220">
        <f t="shared" si="1214"/>
        <v>2.7072389536464361E-2</v>
      </c>
      <c r="O1296" s="220">
        <f t="shared" si="1214"/>
        <v>0</v>
      </c>
      <c r="P1296" s="220">
        <f t="shared" si="1214"/>
        <v>0</v>
      </c>
      <c r="Q1296" s="220">
        <f t="shared" si="1214"/>
        <v>0</v>
      </c>
    </row>
    <row r="1297" spans="1:17" x14ac:dyDescent="0.25">
      <c r="A1297" s="60" t="s">
        <v>2832</v>
      </c>
      <c r="B1297" s="60" t="s">
        <v>7177</v>
      </c>
      <c r="C1297" s="220">
        <f t="shared" ref="C1297:Q1297" si="1215">(C4592/C$3380)/(C7887/C$6675)</f>
        <v>0</v>
      </c>
      <c r="D1297" s="220">
        <f t="shared" si="1215"/>
        <v>0</v>
      </c>
      <c r="E1297" s="220">
        <f t="shared" si="1215"/>
        <v>0</v>
      </c>
      <c r="F1297" s="220">
        <f t="shared" si="1215"/>
        <v>0</v>
      </c>
      <c r="G1297" s="220">
        <f t="shared" si="1215"/>
        <v>0</v>
      </c>
      <c r="H1297" s="220">
        <f t="shared" si="1215"/>
        <v>0</v>
      </c>
      <c r="I1297" s="220">
        <f t="shared" si="1215"/>
        <v>0</v>
      </c>
      <c r="J1297" s="220">
        <f t="shared" si="1215"/>
        <v>0</v>
      </c>
      <c r="K1297" s="220">
        <f t="shared" si="1215"/>
        <v>0</v>
      </c>
      <c r="L1297" s="220">
        <f t="shared" si="1215"/>
        <v>0</v>
      </c>
      <c r="M1297" s="220">
        <f t="shared" si="1215"/>
        <v>0</v>
      </c>
      <c r="N1297" s="220">
        <f t="shared" si="1215"/>
        <v>0</v>
      </c>
      <c r="O1297" s="220">
        <f t="shared" si="1215"/>
        <v>1.5332622710683533E-4</v>
      </c>
      <c r="P1297" s="220">
        <f t="shared" si="1215"/>
        <v>0</v>
      </c>
      <c r="Q1297" s="220">
        <f t="shared" si="1215"/>
        <v>0</v>
      </c>
    </row>
    <row r="1298" spans="1:17" x14ac:dyDescent="0.25">
      <c r="A1298" s="60" t="s">
        <v>3147</v>
      </c>
      <c r="B1298" s="60" t="s">
        <v>7180</v>
      </c>
      <c r="C1298" s="220">
        <f t="shared" ref="C1298:Q1298" si="1216">(C4593/C$3380)/(C7888/C$6675)</f>
        <v>0</v>
      </c>
      <c r="D1298" s="220">
        <f t="shared" si="1216"/>
        <v>0</v>
      </c>
      <c r="E1298" s="220">
        <f t="shared" si="1216"/>
        <v>0</v>
      </c>
      <c r="F1298" s="220">
        <f t="shared" si="1216"/>
        <v>0</v>
      </c>
      <c r="G1298" s="220">
        <f t="shared" si="1216"/>
        <v>5.9203718442761767E-2</v>
      </c>
      <c r="H1298" s="220">
        <f t="shared" si="1216"/>
        <v>0</v>
      </c>
      <c r="I1298" s="220">
        <f t="shared" si="1216"/>
        <v>0</v>
      </c>
      <c r="J1298" s="220">
        <f t="shared" si="1216"/>
        <v>0</v>
      </c>
      <c r="K1298" s="220">
        <f t="shared" si="1216"/>
        <v>0</v>
      </c>
      <c r="L1298" s="220">
        <f t="shared" si="1216"/>
        <v>0</v>
      </c>
      <c r="M1298" s="220">
        <f t="shared" si="1216"/>
        <v>0</v>
      </c>
      <c r="N1298" s="220">
        <f t="shared" si="1216"/>
        <v>0</v>
      </c>
      <c r="O1298" s="220">
        <f t="shared" si="1216"/>
        <v>0</v>
      </c>
      <c r="P1298" s="220">
        <f t="shared" si="1216"/>
        <v>8.6690354103825164E-3</v>
      </c>
      <c r="Q1298" s="220">
        <f t="shared" si="1216"/>
        <v>0.11149724767583294</v>
      </c>
    </row>
    <row r="1299" spans="1:17" x14ac:dyDescent="0.25">
      <c r="A1299" s="60" t="s">
        <v>2931</v>
      </c>
      <c r="B1299" s="60" t="s">
        <v>7181</v>
      </c>
      <c r="C1299" s="220">
        <f t="shared" ref="C1299:Q1299" si="1217">(C4594/C$3380)/(C7889/C$6675)</f>
        <v>1.725228200902099E-2</v>
      </c>
      <c r="D1299" s="220">
        <f t="shared" si="1217"/>
        <v>1.0035727237609707E-2</v>
      </c>
      <c r="E1299" s="220">
        <f t="shared" si="1217"/>
        <v>2.3899275948799016E-2</v>
      </c>
      <c r="F1299" s="220">
        <f t="shared" si="1217"/>
        <v>5.0514034879919067E-2</v>
      </c>
      <c r="G1299" s="220">
        <f t="shared" si="1217"/>
        <v>3.2855700956728198E-2</v>
      </c>
      <c r="H1299" s="220">
        <f t="shared" si="1217"/>
        <v>0</v>
      </c>
      <c r="I1299" s="220">
        <f t="shared" si="1217"/>
        <v>0</v>
      </c>
      <c r="J1299" s="220">
        <f t="shared" si="1217"/>
        <v>2.664611100173798</v>
      </c>
      <c r="K1299" s="220">
        <f t="shared" si="1217"/>
        <v>2.8053350459345382E-2</v>
      </c>
      <c r="L1299" s="220">
        <f t="shared" si="1217"/>
        <v>0.69209599405203737</v>
      </c>
      <c r="M1299" s="220">
        <f t="shared" si="1217"/>
        <v>0</v>
      </c>
      <c r="N1299" s="220">
        <f t="shared" si="1217"/>
        <v>2.4672229549993929E-2</v>
      </c>
      <c r="O1299" s="220">
        <f t="shared" si="1217"/>
        <v>3.4884527221415669E-2</v>
      </c>
      <c r="P1299" s="220">
        <f t="shared" si="1217"/>
        <v>1.2341942700208039E-2</v>
      </c>
      <c r="Q1299" s="220">
        <f t="shared" si="1217"/>
        <v>1.184382541666138E-3</v>
      </c>
    </row>
    <row r="1300" spans="1:17" x14ac:dyDescent="0.25">
      <c r="A1300" s="60" t="s">
        <v>3270</v>
      </c>
      <c r="B1300" s="60" t="s">
        <v>7182</v>
      </c>
      <c r="C1300" s="220">
        <f t="shared" ref="C1300:Q1300" si="1218">(C4595/C$3380)/(C7890/C$6675)</f>
        <v>0</v>
      </c>
      <c r="D1300" s="220">
        <f t="shared" si="1218"/>
        <v>0</v>
      </c>
      <c r="E1300" s="220">
        <f t="shared" si="1218"/>
        <v>3.3267659896931936E-2</v>
      </c>
      <c r="F1300" s="220">
        <f t="shared" si="1218"/>
        <v>0</v>
      </c>
      <c r="G1300" s="220">
        <f t="shared" si="1218"/>
        <v>0</v>
      </c>
      <c r="H1300" s="220">
        <f t="shared" si="1218"/>
        <v>0</v>
      </c>
      <c r="I1300" s="220">
        <f t="shared" si="1218"/>
        <v>0</v>
      </c>
      <c r="J1300" s="220">
        <f t="shared" si="1218"/>
        <v>0</v>
      </c>
      <c r="K1300" s="220">
        <f t="shared" si="1218"/>
        <v>3.1561172980898882E-3</v>
      </c>
      <c r="L1300" s="220">
        <f t="shared" si="1218"/>
        <v>0</v>
      </c>
      <c r="M1300" s="220">
        <f t="shared" si="1218"/>
        <v>6.0743038887199917E-2</v>
      </c>
      <c r="N1300" s="220">
        <f t="shared" si="1218"/>
        <v>0</v>
      </c>
      <c r="O1300" s="220">
        <f t="shared" si="1218"/>
        <v>0</v>
      </c>
      <c r="P1300" s="220">
        <f t="shared" si="1218"/>
        <v>0</v>
      </c>
      <c r="Q1300" s="220">
        <f t="shared" si="1218"/>
        <v>0</v>
      </c>
    </row>
    <row r="1301" spans="1:17" x14ac:dyDescent="0.25">
      <c r="A1301" s="60" t="s">
        <v>4335</v>
      </c>
      <c r="B1301" s="60" t="s">
        <v>5199</v>
      </c>
      <c r="C1301" s="220">
        <f t="shared" ref="C1301:Q1301" si="1219">(C4596/C$3380)/(C7891/C$6675)</f>
        <v>0</v>
      </c>
      <c r="D1301" s="220">
        <f t="shared" si="1219"/>
        <v>4.4049705217680278E-2</v>
      </c>
      <c r="E1301" s="220">
        <f t="shared" si="1219"/>
        <v>2.4529612745220479</v>
      </c>
      <c r="F1301" s="220">
        <f t="shared" si="1219"/>
        <v>7.2742742491179095</v>
      </c>
      <c r="G1301" s="220">
        <f t="shared" si="1219"/>
        <v>15.807858073421839</v>
      </c>
      <c r="H1301" s="220">
        <f t="shared" si="1219"/>
        <v>43.731912544193925</v>
      </c>
      <c r="I1301" s="220">
        <f t="shared" si="1219"/>
        <v>26.341242477477838</v>
      </c>
      <c r="J1301" s="220">
        <f t="shared" si="1219"/>
        <v>25.315906609750474</v>
      </c>
      <c r="K1301" s="220">
        <f t="shared" si="1219"/>
        <v>7.5067004342481018</v>
      </c>
      <c r="L1301" s="220">
        <f t="shared" si="1219"/>
        <v>5.4248465122364466</v>
      </c>
      <c r="M1301" s="220">
        <f t="shared" si="1219"/>
        <v>12.03197829211973</v>
      </c>
      <c r="N1301" s="220">
        <f t="shared" si="1219"/>
        <v>3.0863552104214245</v>
      </c>
      <c r="O1301" s="220">
        <f t="shared" si="1219"/>
        <v>5.5437540144476456</v>
      </c>
      <c r="P1301" s="220">
        <f t="shared" si="1219"/>
        <v>0.12228890443855181</v>
      </c>
      <c r="Q1301" s="220">
        <f t="shared" si="1219"/>
        <v>3.1445513107757237</v>
      </c>
    </row>
    <row r="1302" spans="1:17" x14ac:dyDescent="0.25">
      <c r="A1302" s="60" t="s">
        <v>828</v>
      </c>
      <c r="B1302" s="60" t="s">
        <v>7183</v>
      </c>
      <c r="C1302" s="220">
        <f t="shared" ref="C1302:Q1302" si="1220">(C4597/C$3380)/(C7892/C$6675)</f>
        <v>0</v>
      </c>
      <c r="D1302" s="220">
        <f t="shared" si="1220"/>
        <v>0</v>
      </c>
      <c r="E1302" s="220">
        <f t="shared" si="1220"/>
        <v>0</v>
      </c>
      <c r="F1302" s="220">
        <f t="shared" si="1220"/>
        <v>0</v>
      </c>
      <c r="G1302" s="220">
        <f t="shared" si="1220"/>
        <v>0</v>
      </c>
      <c r="H1302" s="220">
        <f t="shared" si="1220"/>
        <v>0</v>
      </c>
      <c r="I1302" s="220">
        <f t="shared" si="1220"/>
        <v>0</v>
      </c>
      <c r="J1302" s="220">
        <f t="shared" si="1220"/>
        <v>0</v>
      </c>
      <c r="K1302" s="220">
        <f t="shared" si="1220"/>
        <v>0.16647148671230833</v>
      </c>
      <c r="L1302" s="220">
        <f t="shared" si="1220"/>
        <v>0</v>
      </c>
      <c r="M1302" s="220">
        <f t="shared" si="1220"/>
        <v>0</v>
      </c>
      <c r="N1302" s="220">
        <f t="shared" si="1220"/>
        <v>0</v>
      </c>
      <c r="O1302" s="220">
        <f t="shared" si="1220"/>
        <v>0</v>
      </c>
      <c r="P1302" s="220">
        <f t="shared" si="1220"/>
        <v>0</v>
      </c>
      <c r="Q1302" s="220">
        <f t="shared" si="1220"/>
        <v>0</v>
      </c>
    </row>
    <row r="1303" spans="1:17" x14ac:dyDescent="0.25">
      <c r="A1303" s="60" t="s">
        <v>1968</v>
      </c>
      <c r="B1303" s="60" t="s">
        <v>7184</v>
      </c>
      <c r="C1303" s="220">
        <f t="shared" ref="C1303:Q1303" si="1221">(C4598/C$3380)/(C7893/C$6675)</f>
        <v>0</v>
      </c>
      <c r="D1303" s="220">
        <f t="shared" si="1221"/>
        <v>0</v>
      </c>
      <c r="E1303" s="220">
        <f t="shared" si="1221"/>
        <v>0</v>
      </c>
      <c r="F1303" s="220">
        <f t="shared" si="1221"/>
        <v>0</v>
      </c>
      <c r="G1303" s="220">
        <f t="shared" si="1221"/>
        <v>0</v>
      </c>
      <c r="H1303" s="220">
        <f t="shared" si="1221"/>
        <v>0</v>
      </c>
      <c r="I1303" s="220">
        <f t="shared" si="1221"/>
        <v>0</v>
      </c>
      <c r="J1303" s="220">
        <f t="shared" si="1221"/>
        <v>1.2206940637966563</v>
      </c>
      <c r="K1303" s="220">
        <f t="shared" si="1221"/>
        <v>17.775580570212544</v>
      </c>
      <c r="L1303" s="220">
        <f t="shared" si="1221"/>
        <v>158.85186683406511</v>
      </c>
      <c r="M1303" s="220">
        <f t="shared" si="1221"/>
        <v>0</v>
      </c>
      <c r="N1303" s="220">
        <f t="shared" si="1221"/>
        <v>6.9146470107953786E-2</v>
      </c>
      <c r="O1303" s="220">
        <f t="shared" si="1221"/>
        <v>1.4631499718123584</v>
      </c>
      <c r="P1303" s="220">
        <f t="shared" si="1221"/>
        <v>5.1920515292346794</v>
      </c>
      <c r="Q1303" s="220">
        <f t="shared" si="1221"/>
        <v>0.72853801571773602</v>
      </c>
    </row>
    <row r="1304" spans="1:17" x14ac:dyDescent="0.25">
      <c r="A1304" s="60" t="s">
        <v>2358</v>
      </c>
      <c r="B1304" s="60" t="s">
        <v>7185</v>
      </c>
      <c r="C1304" s="220">
        <f t="shared" ref="C1304:Q1304" si="1222">(C4599/C$3380)/(C7894/C$6675)</f>
        <v>0</v>
      </c>
      <c r="D1304" s="220">
        <f t="shared" si="1222"/>
        <v>0</v>
      </c>
      <c r="E1304" s="220">
        <f t="shared" si="1222"/>
        <v>1.2413344324581289E-2</v>
      </c>
      <c r="F1304" s="220">
        <f t="shared" si="1222"/>
        <v>1.1120097490453538E-2</v>
      </c>
      <c r="G1304" s="220">
        <f t="shared" si="1222"/>
        <v>3.1737763441467843E-4</v>
      </c>
      <c r="H1304" s="220">
        <f t="shared" si="1222"/>
        <v>4.2729092947442655E-3</v>
      </c>
      <c r="I1304" s="220">
        <f t="shared" si="1222"/>
        <v>0</v>
      </c>
      <c r="J1304" s="220">
        <f t="shared" si="1222"/>
        <v>0</v>
      </c>
      <c r="K1304" s="220">
        <f t="shared" si="1222"/>
        <v>9.2449037450124038E-4</v>
      </c>
      <c r="L1304" s="220">
        <f t="shared" si="1222"/>
        <v>0</v>
      </c>
      <c r="M1304" s="220">
        <f t="shared" si="1222"/>
        <v>0</v>
      </c>
      <c r="N1304" s="220">
        <f t="shared" si="1222"/>
        <v>0.53923398136987777</v>
      </c>
      <c r="O1304" s="220">
        <f t="shared" si="1222"/>
        <v>0</v>
      </c>
      <c r="P1304" s="220">
        <f t="shared" si="1222"/>
        <v>0</v>
      </c>
      <c r="Q1304" s="220">
        <f t="shared" si="1222"/>
        <v>0</v>
      </c>
    </row>
    <row r="1305" spans="1:17" x14ac:dyDescent="0.25">
      <c r="A1305" s="60" t="s">
        <v>1825</v>
      </c>
      <c r="B1305" s="60" t="s">
        <v>7186</v>
      </c>
      <c r="C1305" s="220">
        <f t="shared" ref="C1305:Q1305" si="1223">(C4600/C$3380)/(C7895/C$6675)</f>
        <v>0</v>
      </c>
      <c r="D1305" s="220">
        <f t="shared" si="1223"/>
        <v>1.3346188046150353E-2</v>
      </c>
      <c r="E1305" s="220">
        <f t="shared" si="1223"/>
        <v>3.7219674069625956E-3</v>
      </c>
      <c r="F1305" s="220">
        <f t="shared" si="1223"/>
        <v>0</v>
      </c>
      <c r="G1305" s="220">
        <f t="shared" si="1223"/>
        <v>4.9901926624333938E-3</v>
      </c>
      <c r="H1305" s="220">
        <f t="shared" si="1223"/>
        <v>0</v>
      </c>
      <c r="I1305" s="220">
        <f t="shared" si="1223"/>
        <v>0.15251618159352651</v>
      </c>
      <c r="J1305" s="220">
        <f t="shared" si="1223"/>
        <v>0</v>
      </c>
      <c r="K1305" s="220">
        <f t="shared" si="1223"/>
        <v>0</v>
      </c>
      <c r="L1305" s="220">
        <f t="shared" si="1223"/>
        <v>7.4451295592529637E-2</v>
      </c>
      <c r="M1305" s="220">
        <f t="shared" si="1223"/>
        <v>0</v>
      </c>
      <c r="N1305" s="220">
        <f t="shared" si="1223"/>
        <v>0</v>
      </c>
      <c r="O1305" s="220">
        <f t="shared" si="1223"/>
        <v>3.388400195186621E-3</v>
      </c>
      <c r="P1305" s="220">
        <f t="shared" si="1223"/>
        <v>0</v>
      </c>
      <c r="Q1305" s="220">
        <f t="shared" si="1223"/>
        <v>0</v>
      </c>
    </row>
    <row r="1306" spans="1:17" x14ac:dyDescent="0.25">
      <c r="A1306" s="60" t="s">
        <v>643</v>
      </c>
      <c r="B1306" s="60" t="s">
        <v>7187</v>
      </c>
      <c r="C1306" s="220">
        <f t="shared" ref="C1306:Q1306" si="1224">(C4601/C$3380)/(C7896/C$6675)</f>
        <v>7.678833535396814E-3</v>
      </c>
      <c r="D1306" s="220">
        <f t="shared" si="1224"/>
        <v>5.0455718730167513E-3</v>
      </c>
      <c r="E1306" s="220">
        <f t="shared" si="1224"/>
        <v>1.362083224383166E-3</v>
      </c>
      <c r="F1306" s="220">
        <f t="shared" si="1224"/>
        <v>1.5735451101742192E-2</v>
      </c>
      <c r="G1306" s="220">
        <f t="shared" si="1224"/>
        <v>6.128310136765074E-4</v>
      </c>
      <c r="H1306" s="220">
        <f t="shared" si="1224"/>
        <v>6.8847662209013047E-3</v>
      </c>
      <c r="I1306" s="220">
        <f t="shared" si="1224"/>
        <v>1.325076303834958E-3</v>
      </c>
      <c r="J1306" s="220">
        <f t="shared" si="1224"/>
        <v>1.4777961131799658E-3</v>
      </c>
      <c r="K1306" s="220">
        <f t="shared" si="1224"/>
        <v>5.1455522479078213E-3</v>
      </c>
      <c r="L1306" s="220">
        <f t="shared" si="1224"/>
        <v>3.0605345274041279E-3</v>
      </c>
      <c r="M1306" s="220">
        <f t="shared" si="1224"/>
        <v>3.3416701531386547E-3</v>
      </c>
      <c r="N1306" s="220">
        <f t="shared" si="1224"/>
        <v>4.1783705608868368E-3</v>
      </c>
      <c r="O1306" s="220">
        <f t="shared" si="1224"/>
        <v>4.7487212485290888E-3</v>
      </c>
      <c r="P1306" s="220">
        <f t="shared" si="1224"/>
        <v>0</v>
      </c>
      <c r="Q1306" s="220">
        <f t="shared" si="1224"/>
        <v>1.4583454074725748E-3</v>
      </c>
    </row>
    <row r="1307" spans="1:17" x14ac:dyDescent="0.25">
      <c r="A1307" s="60" t="s">
        <v>1943</v>
      </c>
      <c r="B1307" s="60" t="s">
        <v>7188</v>
      </c>
      <c r="C1307" s="220">
        <f t="shared" ref="C1307:Q1307" si="1225">(C4602/C$3380)/(C7897/C$6675)</f>
        <v>0.2414842868853678</v>
      </c>
      <c r="D1307" s="220">
        <f t="shared" si="1225"/>
        <v>1.0264197308711514E-2</v>
      </c>
      <c r="E1307" s="220">
        <f t="shared" si="1225"/>
        <v>1.322089331667701E-2</v>
      </c>
      <c r="F1307" s="220">
        <f t="shared" si="1225"/>
        <v>0.53677575812953238</v>
      </c>
      <c r="G1307" s="220">
        <f t="shared" si="1225"/>
        <v>2.9644296898047777E-3</v>
      </c>
      <c r="H1307" s="220">
        <f t="shared" si="1225"/>
        <v>4.1477396140115824E-4</v>
      </c>
      <c r="I1307" s="220">
        <f t="shared" si="1225"/>
        <v>7.8116474802227609E-2</v>
      </c>
      <c r="J1307" s="220">
        <f t="shared" si="1225"/>
        <v>2.9754273067380329E-5</v>
      </c>
      <c r="K1307" s="220">
        <f t="shared" si="1225"/>
        <v>0.20325482595233654</v>
      </c>
      <c r="L1307" s="220">
        <f t="shared" si="1225"/>
        <v>1.3380688304331641E-2</v>
      </c>
      <c r="M1307" s="220">
        <f t="shared" si="1225"/>
        <v>6.1094873967285721E-3</v>
      </c>
      <c r="N1307" s="220">
        <f t="shared" si="1225"/>
        <v>0</v>
      </c>
      <c r="O1307" s="220">
        <f t="shared" si="1225"/>
        <v>7.6146488985398433E-4</v>
      </c>
      <c r="P1307" s="220">
        <f t="shared" si="1225"/>
        <v>0</v>
      </c>
      <c r="Q1307" s="220">
        <f t="shared" si="1225"/>
        <v>0</v>
      </c>
    </row>
    <row r="1308" spans="1:17" x14ac:dyDescent="0.25">
      <c r="A1308" s="60" t="s">
        <v>571</v>
      </c>
      <c r="B1308" s="60" t="s">
        <v>7189</v>
      </c>
      <c r="C1308" s="220">
        <f t="shared" ref="C1308:Q1308" si="1226">(C4603/C$3380)/(C7898/C$6675)</f>
        <v>3.275966470691759E-4</v>
      </c>
      <c r="D1308" s="220">
        <f t="shared" si="1226"/>
        <v>4.2162607973096518E-3</v>
      </c>
      <c r="E1308" s="220">
        <f t="shared" si="1226"/>
        <v>2.0216897008024589E-2</v>
      </c>
      <c r="F1308" s="220">
        <f t="shared" si="1226"/>
        <v>0.38971202642664055</v>
      </c>
      <c r="G1308" s="220">
        <f t="shared" si="1226"/>
        <v>4.1191324973335885E-2</v>
      </c>
      <c r="H1308" s="220">
        <f t="shared" si="1226"/>
        <v>0.19553007036792741</v>
      </c>
      <c r="I1308" s="220">
        <f t="shared" si="1226"/>
        <v>0.12107698941255145</v>
      </c>
      <c r="J1308" s="220">
        <f t="shared" si="1226"/>
        <v>0.18348547309804752</v>
      </c>
      <c r="K1308" s="220">
        <f t="shared" si="1226"/>
        <v>8.5269193811178239E-3</v>
      </c>
      <c r="L1308" s="220">
        <f t="shared" si="1226"/>
        <v>0.19450574138265089</v>
      </c>
      <c r="M1308" s="220">
        <f t="shared" si="1226"/>
        <v>0.2387670199414538</v>
      </c>
      <c r="N1308" s="220">
        <f t="shared" si="1226"/>
        <v>0.20916256164964828</v>
      </c>
      <c r="O1308" s="220">
        <f t="shared" si="1226"/>
        <v>0.1280499945575079</v>
      </c>
      <c r="P1308" s="220">
        <f t="shared" si="1226"/>
        <v>0.21208780598117299</v>
      </c>
      <c r="Q1308" s="220">
        <f t="shared" si="1226"/>
        <v>0.46206702367674241</v>
      </c>
    </row>
    <row r="1309" spans="1:17" x14ac:dyDescent="0.25">
      <c r="A1309" s="60" t="s">
        <v>4092</v>
      </c>
      <c r="B1309" s="60" t="s">
        <v>7190</v>
      </c>
      <c r="C1309" s="220">
        <f t="shared" ref="C1309:Q1309" si="1227">(C4604/C$3380)/(C7899/C$6675)</f>
        <v>202.93086770928809</v>
      </c>
      <c r="D1309" s="220">
        <f t="shared" si="1227"/>
        <v>0</v>
      </c>
      <c r="E1309" s="220">
        <f t="shared" si="1227"/>
        <v>0</v>
      </c>
      <c r="F1309" s="220">
        <f t="shared" si="1227"/>
        <v>0.97755707801110081</v>
      </c>
      <c r="G1309" s="220">
        <f t="shared" si="1227"/>
        <v>460.70349041841956</v>
      </c>
      <c r="H1309" s="220">
        <f t="shared" si="1227"/>
        <v>0</v>
      </c>
      <c r="I1309" s="220">
        <f t="shared" si="1227"/>
        <v>0</v>
      </c>
      <c r="J1309" s="220">
        <f t="shared" si="1227"/>
        <v>0</v>
      </c>
      <c r="K1309" s="220">
        <f t="shared" si="1227"/>
        <v>0</v>
      </c>
      <c r="L1309" s="220">
        <f t="shared" si="1227"/>
        <v>0</v>
      </c>
      <c r="M1309" s="220">
        <f t="shared" si="1227"/>
        <v>5710.3881314130631</v>
      </c>
      <c r="N1309" s="220">
        <f t="shared" si="1227"/>
        <v>0</v>
      </c>
      <c r="O1309" s="220">
        <f t="shared" si="1227"/>
        <v>0</v>
      </c>
      <c r="P1309" s="220">
        <f t="shared" si="1227"/>
        <v>0</v>
      </c>
      <c r="Q1309" s="220">
        <f t="shared" si="1227"/>
        <v>0</v>
      </c>
    </row>
    <row r="1310" spans="1:17" x14ac:dyDescent="0.25">
      <c r="A1310" s="60" t="s">
        <v>10016</v>
      </c>
      <c r="B1310" s="60" t="s">
        <v>10017</v>
      </c>
      <c r="C1310" s="220">
        <f t="shared" ref="C1310:Q1310" si="1228">(C4605/C$3380)/(C7900/C$6675)</f>
        <v>0</v>
      </c>
      <c r="D1310" s="220">
        <f t="shared" si="1228"/>
        <v>0</v>
      </c>
      <c r="E1310" s="220">
        <f t="shared" si="1228"/>
        <v>0</v>
      </c>
      <c r="F1310" s="220">
        <f t="shared" si="1228"/>
        <v>0</v>
      </c>
      <c r="G1310" s="220">
        <f t="shared" si="1228"/>
        <v>0</v>
      </c>
      <c r="H1310" s="220">
        <f t="shared" si="1228"/>
        <v>0</v>
      </c>
      <c r="I1310" s="220">
        <f t="shared" si="1228"/>
        <v>2.9968726440816914E-3</v>
      </c>
      <c r="J1310" s="220">
        <f t="shared" si="1228"/>
        <v>0</v>
      </c>
      <c r="K1310" s="220">
        <f t="shared" si="1228"/>
        <v>0</v>
      </c>
      <c r="L1310" s="220">
        <f t="shared" si="1228"/>
        <v>0</v>
      </c>
      <c r="M1310" s="220">
        <f t="shared" si="1228"/>
        <v>0</v>
      </c>
      <c r="N1310" s="220" t="e">
        <f t="shared" si="1228"/>
        <v>#DIV/0!</v>
      </c>
      <c r="O1310" s="220" t="e">
        <f t="shared" si="1228"/>
        <v>#DIV/0!</v>
      </c>
      <c r="P1310" s="220" t="e">
        <f t="shared" si="1228"/>
        <v>#DIV/0!</v>
      </c>
      <c r="Q1310" s="220" t="e">
        <f t="shared" si="1228"/>
        <v>#DIV/0!</v>
      </c>
    </row>
    <row r="1311" spans="1:17" x14ac:dyDescent="0.25">
      <c r="A1311" s="60" t="s">
        <v>1734</v>
      </c>
      <c r="B1311" s="60" t="s">
        <v>7198</v>
      </c>
      <c r="C1311" s="220">
        <f t="shared" ref="C1311:Q1311" si="1229">(C4606/C$3380)/(C7901/C$6675)</f>
        <v>0</v>
      </c>
      <c r="D1311" s="220">
        <f t="shared" si="1229"/>
        <v>0</v>
      </c>
      <c r="E1311" s="220">
        <f t="shared" si="1229"/>
        <v>0</v>
      </c>
      <c r="F1311" s="220">
        <f t="shared" si="1229"/>
        <v>3.3342669314184738E-3</v>
      </c>
      <c r="G1311" s="220">
        <f t="shared" si="1229"/>
        <v>0</v>
      </c>
      <c r="H1311" s="220">
        <f t="shared" si="1229"/>
        <v>0</v>
      </c>
      <c r="I1311" s="220">
        <f t="shared" si="1229"/>
        <v>0</v>
      </c>
      <c r="J1311" s="220">
        <f t="shared" si="1229"/>
        <v>0</v>
      </c>
      <c r="K1311" s="220">
        <f t="shared" si="1229"/>
        <v>9.2968045099773092E-4</v>
      </c>
      <c r="L1311" s="220">
        <f t="shared" si="1229"/>
        <v>1.277466507605334E-2</v>
      </c>
      <c r="M1311" s="220">
        <f t="shared" si="1229"/>
        <v>0</v>
      </c>
      <c r="N1311" s="220">
        <f t="shared" si="1229"/>
        <v>0</v>
      </c>
      <c r="O1311" s="220">
        <f t="shared" si="1229"/>
        <v>0</v>
      </c>
      <c r="P1311" s="220">
        <f t="shared" si="1229"/>
        <v>0</v>
      </c>
      <c r="Q1311" s="220">
        <f t="shared" si="1229"/>
        <v>0</v>
      </c>
    </row>
    <row r="1312" spans="1:17" x14ac:dyDescent="0.25">
      <c r="A1312" s="60" t="s">
        <v>3847</v>
      </c>
      <c r="B1312" s="60" t="s">
        <v>7200</v>
      </c>
      <c r="C1312" s="220">
        <f t="shared" ref="C1312:Q1312" si="1230">(C4607/C$3380)/(C7902/C$6675)</f>
        <v>0</v>
      </c>
      <c r="D1312" s="220">
        <f t="shared" si="1230"/>
        <v>0.35548029343117737</v>
      </c>
      <c r="E1312" s="220">
        <f t="shared" si="1230"/>
        <v>0</v>
      </c>
      <c r="F1312" s="220">
        <f t="shared" si="1230"/>
        <v>0</v>
      </c>
      <c r="G1312" s="220">
        <f t="shared" si="1230"/>
        <v>0</v>
      </c>
      <c r="H1312" s="220">
        <f t="shared" si="1230"/>
        <v>0</v>
      </c>
      <c r="I1312" s="220">
        <f t="shared" si="1230"/>
        <v>0</v>
      </c>
      <c r="J1312" s="220">
        <f t="shared" si="1230"/>
        <v>0</v>
      </c>
      <c r="K1312" s="220">
        <f t="shared" si="1230"/>
        <v>0</v>
      </c>
      <c r="L1312" s="220">
        <f t="shared" si="1230"/>
        <v>0</v>
      </c>
      <c r="M1312" s="220">
        <f t="shared" si="1230"/>
        <v>0</v>
      </c>
      <c r="N1312" s="220">
        <f t="shared" si="1230"/>
        <v>0</v>
      </c>
      <c r="O1312" s="220">
        <f t="shared" si="1230"/>
        <v>0</v>
      </c>
      <c r="P1312" s="220">
        <f t="shared" si="1230"/>
        <v>0</v>
      </c>
      <c r="Q1312" s="220">
        <f t="shared" si="1230"/>
        <v>0</v>
      </c>
    </row>
    <row r="1313" spans="1:17" x14ac:dyDescent="0.25">
      <c r="A1313" s="60" t="s">
        <v>3339</v>
      </c>
      <c r="B1313" s="60" t="s">
        <v>7211</v>
      </c>
      <c r="C1313" s="220">
        <f t="shared" ref="C1313:Q1313" si="1231">(C4608/C$3380)/(C7903/C$6675)</f>
        <v>2.1646975985265686</v>
      </c>
      <c r="D1313" s="220">
        <f t="shared" si="1231"/>
        <v>0</v>
      </c>
      <c r="E1313" s="220">
        <f t="shared" si="1231"/>
        <v>0</v>
      </c>
      <c r="F1313" s="220">
        <f t="shared" si="1231"/>
        <v>0</v>
      </c>
      <c r="G1313" s="220">
        <f t="shared" si="1231"/>
        <v>0</v>
      </c>
      <c r="H1313" s="220">
        <f t="shared" si="1231"/>
        <v>0</v>
      </c>
      <c r="I1313" s="220">
        <f t="shared" si="1231"/>
        <v>0</v>
      </c>
      <c r="J1313" s="220">
        <f t="shared" si="1231"/>
        <v>0</v>
      </c>
      <c r="K1313" s="220">
        <f t="shared" si="1231"/>
        <v>0</v>
      </c>
      <c r="L1313" s="220">
        <f t="shared" si="1231"/>
        <v>0</v>
      </c>
      <c r="M1313" s="220">
        <f t="shared" si="1231"/>
        <v>0</v>
      </c>
      <c r="N1313" s="220">
        <f t="shared" si="1231"/>
        <v>0</v>
      </c>
      <c r="O1313" s="220">
        <f t="shared" si="1231"/>
        <v>0</v>
      </c>
      <c r="P1313" s="220">
        <f t="shared" si="1231"/>
        <v>0</v>
      </c>
      <c r="Q1313" s="220">
        <f t="shared" si="1231"/>
        <v>0</v>
      </c>
    </row>
    <row r="1314" spans="1:17" x14ac:dyDescent="0.25">
      <c r="A1314" s="60" t="s">
        <v>2032</v>
      </c>
      <c r="B1314" s="60" t="s">
        <v>7212</v>
      </c>
      <c r="C1314" s="220">
        <f t="shared" ref="C1314:Q1314" si="1232">(C4609/C$3380)/(C7904/C$6675)</f>
        <v>0</v>
      </c>
      <c r="D1314" s="220">
        <f t="shared" si="1232"/>
        <v>0</v>
      </c>
      <c r="E1314" s="220">
        <f t="shared" si="1232"/>
        <v>0</v>
      </c>
      <c r="F1314" s="220">
        <f t="shared" si="1232"/>
        <v>0</v>
      </c>
      <c r="G1314" s="220">
        <f t="shared" si="1232"/>
        <v>0</v>
      </c>
      <c r="H1314" s="220">
        <f t="shared" si="1232"/>
        <v>0</v>
      </c>
      <c r="I1314" s="220">
        <f t="shared" si="1232"/>
        <v>3.8812394405706107E-5</v>
      </c>
      <c r="J1314" s="220">
        <f t="shared" si="1232"/>
        <v>0</v>
      </c>
      <c r="K1314" s="220">
        <f t="shared" si="1232"/>
        <v>0</v>
      </c>
      <c r="L1314" s="220">
        <f t="shared" si="1232"/>
        <v>0</v>
      </c>
      <c r="M1314" s="220">
        <f t="shared" si="1232"/>
        <v>0</v>
      </c>
      <c r="N1314" s="220">
        <f t="shared" si="1232"/>
        <v>0</v>
      </c>
      <c r="O1314" s="220">
        <f t="shared" si="1232"/>
        <v>0</v>
      </c>
      <c r="P1314" s="220">
        <f t="shared" si="1232"/>
        <v>0</v>
      </c>
      <c r="Q1314" s="220">
        <f t="shared" si="1232"/>
        <v>0</v>
      </c>
    </row>
    <row r="1315" spans="1:17" x14ac:dyDescent="0.25">
      <c r="A1315" s="60" t="s">
        <v>3093</v>
      </c>
      <c r="B1315" s="60" t="s">
        <v>7216</v>
      </c>
      <c r="C1315" s="220">
        <f t="shared" ref="C1315:Q1315" si="1233">(C4610/C$3380)/(C7905/C$6675)</f>
        <v>0</v>
      </c>
      <c r="D1315" s="220">
        <f t="shared" si="1233"/>
        <v>0</v>
      </c>
      <c r="E1315" s="220">
        <f t="shared" si="1233"/>
        <v>0</v>
      </c>
      <c r="F1315" s="220">
        <f t="shared" si="1233"/>
        <v>0.13966201157895103</v>
      </c>
      <c r="G1315" s="220">
        <f t="shared" si="1233"/>
        <v>0</v>
      </c>
      <c r="H1315" s="220">
        <f t="shared" si="1233"/>
        <v>0</v>
      </c>
      <c r="I1315" s="220">
        <f t="shared" si="1233"/>
        <v>0</v>
      </c>
      <c r="J1315" s="220">
        <f t="shared" si="1233"/>
        <v>0</v>
      </c>
      <c r="K1315" s="220">
        <f t="shared" si="1233"/>
        <v>0</v>
      </c>
      <c r="L1315" s="220">
        <f t="shared" si="1233"/>
        <v>0</v>
      </c>
      <c r="M1315" s="220">
        <f t="shared" si="1233"/>
        <v>0</v>
      </c>
      <c r="N1315" s="220">
        <f t="shared" si="1233"/>
        <v>0</v>
      </c>
      <c r="O1315" s="220">
        <f t="shared" si="1233"/>
        <v>0</v>
      </c>
      <c r="P1315" s="220">
        <f t="shared" si="1233"/>
        <v>0</v>
      </c>
      <c r="Q1315" s="220">
        <f t="shared" si="1233"/>
        <v>0</v>
      </c>
    </row>
    <row r="1316" spans="1:17" x14ac:dyDescent="0.25">
      <c r="A1316" s="60" t="s">
        <v>3296</v>
      </c>
      <c r="B1316" s="60" t="s">
        <v>7220</v>
      </c>
      <c r="C1316" s="220">
        <f t="shared" ref="C1316:Q1316" si="1234">(C4611/C$3380)/(C7906/C$6675)</f>
        <v>0</v>
      </c>
      <c r="D1316" s="220">
        <f t="shared" si="1234"/>
        <v>0</v>
      </c>
      <c r="E1316" s="220">
        <f t="shared" si="1234"/>
        <v>0</v>
      </c>
      <c r="F1316" s="220">
        <f t="shared" si="1234"/>
        <v>0</v>
      </c>
      <c r="G1316" s="220">
        <f t="shared" si="1234"/>
        <v>0</v>
      </c>
      <c r="H1316" s="220">
        <f t="shared" si="1234"/>
        <v>0</v>
      </c>
      <c r="I1316" s="220">
        <f t="shared" si="1234"/>
        <v>0</v>
      </c>
      <c r="J1316" s="220">
        <f t="shared" si="1234"/>
        <v>0</v>
      </c>
      <c r="K1316" s="220">
        <f t="shared" si="1234"/>
        <v>0</v>
      </c>
      <c r="L1316" s="220">
        <f t="shared" si="1234"/>
        <v>0</v>
      </c>
      <c r="M1316" s="220">
        <f t="shared" si="1234"/>
        <v>0</v>
      </c>
      <c r="N1316" s="220">
        <f t="shared" si="1234"/>
        <v>0</v>
      </c>
      <c r="O1316" s="220">
        <f t="shared" si="1234"/>
        <v>0</v>
      </c>
      <c r="P1316" s="220">
        <f t="shared" si="1234"/>
        <v>0</v>
      </c>
      <c r="Q1316" s="220">
        <f t="shared" si="1234"/>
        <v>7.4912851738285715</v>
      </c>
    </row>
    <row r="1317" spans="1:17" x14ac:dyDescent="0.25">
      <c r="A1317" s="60" t="s">
        <v>738</v>
      </c>
      <c r="B1317" s="60" t="s">
        <v>7222</v>
      </c>
      <c r="C1317" s="220">
        <f t="shared" ref="C1317:Q1317" si="1235">(C4612/C$3380)/(C7907/C$6675)</f>
        <v>19.647601839493053</v>
      </c>
      <c r="D1317" s="220">
        <f t="shared" si="1235"/>
        <v>4.4504666510632118</v>
      </c>
      <c r="E1317" s="220">
        <f t="shared" si="1235"/>
        <v>8.2373558195117411</v>
      </c>
      <c r="F1317" s="220">
        <f t="shared" si="1235"/>
        <v>18.972325567376572</v>
      </c>
      <c r="G1317" s="220">
        <f t="shared" si="1235"/>
        <v>11.971175681494957</v>
      </c>
      <c r="H1317" s="220">
        <f t="shared" si="1235"/>
        <v>26.211260525162874</v>
      </c>
      <c r="I1317" s="220">
        <f t="shared" si="1235"/>
        <v>19.15153947749187</v>
      </c>
      <c r="J1317" s="220">
        <f t="shared" si="1235"/>
        <v>10.568632506234174</v>
      </c>
      <c r="K1317" s="220">
        <f t="shared" si="1235"/>
        <v>29.625767225633645</v>
      </c>
      <c r="L1317" s="220">
        <f t="shared" si="1235"/>
        <v>29.751702062586524</v>
      </c>
      <c r="M1317" s="220">
        <f t="shared" si="1235"/>
        <v>0</v>
      </c>
      <c r="N1317" s="220">
        <f t="shared" si="1235"/>
        <v>4.5595886392292391</v>
      </c>
      <c r="O1317" s="220">
        <f t="shared" si="1235"/>
        <v>2.3132781186689653</v>
      </c>
      <c r="P1317" s="220">
        <f t="shared" si="1235"/>
        <v>19.646216337754037</v>
      </c>
      <c r="Q1317" s="220">
        <f t="shared" si="1235"/>
        <v>8.9268111615743972</v>
      </c>
    </row>
    <row r="1318" spans="1:17" x14ac:dyDescent="0.25">
      <c r="A1318" s="60" t="s">
        <v>3211</v>
      </c>
      <c r="B1318" s="60" t="s">
        <v>7223</v>
      </c>
      <c r="C1318" s="220">
        <f t="shared" ref="C1318:Q1318" si="1236">(C4613/C$3380)/(C7908/C$6675)</f>
        <v>0.11141137952523457</v>
      </c>
      <c r="D1318" s="220">
        <f t="shared" si="1236"/>
        <v>0</v>
      </c>
      <c r="E1318" s="220">
        <f t="shared" si="1236"/>
        <v>5.0885066396882985</v>
      </c>
      <c r="F1318" s="220">
        <f t="shared" si="1236"/>
        <v>0</v>
      </c>
      <c r="G1318" s="220">
        <f t="shared" si="1236"/>
        <v>1.8835866785735544</v>
      </c>
      <c r="H1318" s="220">
        <f t="shared" si="1236"/>
        <v>0</v>
      </c>
      <c r="I1318" s="220">
        <f t="shared" si="1236"/>
        <v>0.50621438860400092</v>
      </c>
      <c r="J1318" s="220">
        <f t="shared" si="1236"/>
        <v>0</v>
      </c>
      <c r="K1318" s="220">
        <f t="shared" si="1236"/>
        <v>0</v>
      </c>
      <c r="L1318" s="220">
        <f t="shared" si="1236"/>
        <v>0</v>
      </c>
      <c r="M1318" s="220">
        <f t="shared" si="1236"/>
        <v>1.9051158114093887E-3</v>
      </c>
      <c r="N1318" s="220">
        <f t="shared" si="1236"/>
        <v>0</v>
      </c>
      <c r="O1318" s="220">
        <f t="shared" si="1236"/>
        <v>0</v>
      </c>
      <c r="P1318" s="220">
        <f t="shared" si="1236"/>
        <v>0.50702963213014796</v>
      </c>
      <c r="Q1318" s="220">
        <f t="shared" si="1236"/>
        <v>0</v>
      </c>
    </row>
    <row r="1319" spans="1:17" x14ac:dyDescent="0.25">
      <c r="A1319" s="60" t="s">
        <v>4367</v>
      </c>
      <c r="B1319" s="60" t="s">
        <v>7224</v>
      </c>
      <c r="C1319" s="220">
        <f t="shared" ref="C1319:Q1319" si="1237">(C4614/C$3380)/(C7909/C$6675)</f>
        <v>0</v>
      </c>
      <c r="D1319" s="220">
        <f t="shared" si="1237"/>
        <v>0</v>
      </c>
      <c r="E1319" s="220">
        <f t="shared" si="1237"/>
        <v>0</v>
      </c>
      <c r="F1319" s="220">
        <f t="shared" si="1237"/>
        <v>0</v>
      </c>
      <c r="G1319" s="220">
        <f t="shared" si="1237"/>
        <v>0</v>
      </c>
      <c r="H1319" s="220">
        <f t="shared" si="1237"/>
        <v>0</v>
      </c>
      <c r="I1319" s="220">
        <f t="shared" si="1237"/>
        <v>0</v>
      </c>
      <c r="J1319" s="220">
        <f t="shared" si="1237"/>
        <v>0</v>
      </c>
      <c r="K1319" s="220">
        <f t="shared" si="1237"/>
        <v>0</v>
      </c>
      <c r="L1319" s="220">
        <f t="shared" si="1237"/>
        <v>0</v>
      </c>
      <c r="M1319" s="220">
        <f t="shared" si="1237"/>
        <v>44.630023449624403</v>
      </c>
      <c r="N1319" s="220">
        <f t="shared" si="1237"/>
        <v>0</v>
      </c>
      <c r="O1319" s="220">
        <f t="shared" si="1237"/>
        <v>0</v>
      </c>
      <c r="P1319" s="220">
        <f t="shared" si="1237"/>
        <v>19.944144596734105</v>
      </c>
      <c r="Q1319" s="220">
        <f t="shared" si="1237"/>
        <v>0</v>
      </c>
    </row>
    <row r="1320" spans="1:17" x14ac:dyDescent="0.25">
      <c r="A1320" s="60" t="s">
        <v>3279</v>
      </c>
      <c r="B1320" s="60" t="s">
        <v>7225</v>
      </c>
      <c r="C1320" s="220">
        <f t="shared" ref="C1320:Q1320" si="1238">(C4615/C$3380)/(C7910/C$6675)</f>
        <v>52.630538139143368</v>
      </c>
      <c r="D1320" s="220">
        <f t="shared" si="1238"/>
        <v>12.585821955398284</v>
      </c>
      <c r="E1320" s="220">
        <f t="shared" si="1238"/>
        <v>6.1130473378815902</v>
      </c>
      <c r="F1320" s="220">
        <f t="shared" si="1238"/>
        <v>2.4631357599286585</v>
      </c>
      <c r="G1320" s="220">
        <f t="shared" si="1238"/>
        <v>34.249254299192899</v>
      </c>
      <c r="H1320" s="220">
        <f t="shared" si="1238"/>
        <v>25.373190569073675</v>
      </c>
      <c r="I1320" s="220">
        <f t="shared" si="1238"/>
        <v>0.4032777886714437</v>
      </c>
      <c r="J1320" s="220">
        <f t="shared" si="1238"/>
        <v>2.9336313728790701E-2</v>
      </c>
      <c r="K1320" s="220">
        <f t="shared" si="1238"/>
        <v>6.5823428634515198</v>
      </c>
      <c r="L1320" s="220">
        <f t="shared" si="1238"/>
        <v>0</v>
      </c>
      <c r="M1320" s="220">
        <f t="shared" si="1238"/>
        <v>128.60168724275005</v>
      </c>
      <c r="N1320" s="220">
        <f t="shared" si="1238"/>
        <v>6.1947764771754317</v>
      </c>
      <c r="O1320" s="220">
        <f t="shared" si="1238"/>
        <v>6.0285699977540817E-2</v>
      </c>
      <c r="P1320" s="220">
        <f t="shared" si="1238"/>
        <v>0</v>
      </c>
      <c r="Q1320" s="220">
        <f t="shared" si="1238"/>
        <v>0.16808826010773448</v>
      </c>
    </row>
    <row r="1321" spans="1:17" x14ac:dyDescent="0.25">
      <c r="A1321" s="60" t="s">
        <v>3161</v>
      </c>
      <c r="B1321" s="60" t="s">
        <v>7226</v>
      </c>
      <c r="C1321" s="220">
        <f t="shared" ref="C1321:Q1321" si="1239">(C4616/C$3380)/(C7911/C$6675)</f>
        <v>1446.5623779826528</v>
      </c>
      <c r="D1321" s="220">
        <f t="shared" si="1239"/>
        <v>629.54902936302858</v>
      </c>
      <c r="E1321" s="220">
        <f t="shared" si="1239"/>
        <v>509.73497565173903</v>
      </c>
      <c r="F1321" s="220">
        <f t="shared" si="1239"/>
        <v>437.14677283631192</v>
      </c>
      <c r="G1321" s="220">
        <f t="shared" si="1239"/>
        <v>182.9726834949623</v>
      </c>
      <c r="H1321" s="220">
        <f t="shared" si="1239"/>
        <v>359.02050208662365</v>
      </c>
      <c r="I1321" s="220">
        <f t="shared" si="1239"/>
        <v>169.86254668781061</v>
      </c>
      <c r="J1321" s="220">
        <f t="shared" si="1239"/>
        <v>230.08408393694961</v>
      </c>
      <c r="K1321" s="220">
        <f t="shared" si="1239"/>
        <v>24.434754615490778</v>
      </c>
      <c r="L1321" s="220">
        <f t="shared" si="1239"/>
        <v>0</v>
      </c>
      <c r="M1321" s="220">
        <f t="shared" si="1239"/>
        <v>20.816946922255806</v>
      </c>
      <c r="N1321" s="220">
        <f t="shared" si="1239"/>
        <v>205.01161759625461</v>
      </c>
      <c r="O1321" s="220">
        <f t="shared" si="1239"/>
        <v>234.34575233837003</v>
      </c>
      <c r="P1321" s="220">
        <f t="shared" si="1239"/>
        <v>250.82009568146978</v>
      </c>
      <c r="Q1321" s="220">
        <f t="shared" si="1239"/>
        <v>360.00856445448022</v>
      </c>
    </row>
    <row r="1322" spans="1:17" x14ac:dyDescent="0.25">
      <c r="A1322" s="60" t="s">
        <v>2551</v>
      </c>
      <c r="B1322" s="60" t="s">
        <v>7228</v>
      </c>
      <c r="C1322" s="220">
        <f t="shared" ref="C1322:Q1322" si="1240">(C4617/C$3380)/(C7912/C$6675)</f>
        <v>0</v>
      </c>
      <c r="D1322" s="220">
        <f t="shared" si="1240"/>
        <v>0</v>
      </c>
      <c r="E1322" s="220">
        <f t="shared" si="1240"/>
        <v>0</v>
      </c>
      <c r="F1322" s="220">
        <f t="shared" si="1240"/>
        <v>0</v>
      </c>
      <c r="G1322" s="220">
        <f t="shared" si="1240"/>
        <v>0</v>
      </c>
      <c r="H1322" s="220">
        <f t="shared" si="1240"/>
        <v>4.7916336726627264</v>
      </c>
      <c r="I1322" s="220">
        <f t="shared" si="1240"/>
        <v>0.10518807230401482</v>
      </c>
      <c r="J1322" s="220">
        <f t="shared" si="1240"/>
        <v>0</v>
      </c>
      <c r="K1322" s="220">
        <f t="shared" si="1240"/>
        <v>0</v>
      </c>
      <c r="L1322" s="220">
        <f t="shared" si="1240"/>
        <v>0</v>
      </c>
      <c r="M1322" s="220">
        <f t="shared" si="1240"/>
        <v>2.0919281313127862</v>
      </c>
      <c r="N1322" s="220">
        <f t="shared" si="1240"/>
        <v>0</v>
      </c>
      <c r="O1322" s="220">
        <f t="shared" si="1240"/>
        <v>0</v>
      </c>
      <c r="P1322" s="220">
        <f t="shared" si="1240"/>
        <v>9.335422349977116E-4</v>
      </c>
      <c r="Q1322" s="220">
        <f t="shared" si="1240"/>
        <v>33.36254581297711</v>
      </c>
    </row>
    <row r="1323" spans="1:17" x14ac:dyDescent="0.25">
      <c r="A1323" s="60" t="s">
        <v>2867</v>
      </c>
      <c r="B1323" s="60" t="s">
        <v>7229</v>
      </c>
      <c r="C1323" s="220">
        <f t="shared" ref="C1323:Q1323" si="1241">(C4618/C$3380)/(C7913/C$6675)</f>
        <v>0</v>
      </c>
      <c r="D1323" s="220">
        <f t="shared" si="1241"/>
        <v>0</v>
      </c>
      <c r="E1323" s="220">
        <f t="shared" si="1241"/>
        <v>0</v>
      </c>
      <c r="F1323" s="220">
        <f t="shared" si="1241"/>
        <v>0</v>
      </c>
      <c r="G1323" s="220">
        <f t="shared" si="1241"/>
        <v>0</v>
      </c>
      <c r="H1323" s="220">
        <f t="shared" si="1241"/>
        <v>0</v>
      </c>
      <c r="I1323" s="220">
        <f t="shared" si="1241"/>
        <v>0</v>
      </c>
      <c r="J1323" s="220">
        <f t="shared" si="1241"/>
        <v>0</v>
      </c>
      <c r="K1323" s="220">
        <f t="shared" si="1241"/>
        <v>1.2053920574193187E-2</v>
      </c>
      <c r="L1323" s="220">
        <f t="shared" si="1241"/>
        <v>0</v>
      </c>
      <c r="M1323" s="220">
        <f t="shared" si="1241"/>
        <v>0</v>
      </c>
      <c r="N1323" s="220">
        <f t="shared" si="1241"/>
        <v>0</v>
      </c>
      <c r="O1323" s="220">
        <f t="shared" si="1241"/>
        <v>0</v>
      </c>
      <c r="P1323" s="220">
        <f t="shared" si="1241"/>
        <v>0</v>
      </c>
      <c r="Q1323" s="220">
        <f t="shared" si="1241"/>
        <v>0</v>
      </c>
    </row>
    <row r="1324" spans="1:17" x14ac:dyDescent="0.25">
      <c r="A1324" s="60" t="s">
        <v>3376</v>
      </c>
      <c r="B1324" s="60" t="s">
        <v>7230</v>
      </c>
      <c r="C1324" s="220">
        <f t="shared" ref="C1324:Q1324" si="1242">(C4619/C$3380)/(C7914/C$6675)</f>
        <v>0</v>
      </c>
      <c r="D1324" s="220">
        <f t="shared" si="1242"/>
        <v>0</v>
      </c>
      <c r="E1324" s="220">
        <f t="shared" si="1242"/>
        <v>0</v>
      </c>
      <c r="F1324" s="220">
        <f t="shared" si="1242"/>
        <v>0</v>
      </c>
      <c r="G1324" s="220">
        <f t="shared" si="1242"/>
        <v>0</v>
      </c>
      <c r="H1324" s="220">
        <f t="shared" si="1242"/>
        <v>0</v>
      </c>
      <c r="I1324" s="220">
        <f t="shared" si="1242"/>
        <v>0</v>
      </c>
      <c r="J1324" s="220">
        <f t="shared" si="1242"/>
        <v>26.11803934319779</v>
      </c>
      <c r="K1324" s="220">
        <f t="shared" si="1242"/>
        <v>0</v>
      </c>
      <c r="L1324" s="220">
        <f t="shared" si="1242"/>
        <v>0</v>
      </c>
      <c r="M1324" s="220">
        <f t="shared" si="1242"/>
        <v>0</v>
      </c>
      <c r="N1324" s="220">
        <f t="shared" si="1242"/>
        <v>0</v>
      </c>
      <c r="O1324" s="220">
        <f t="shared" si="1242"/>
        <v>0</v>
      </c>
      <c r="P1324" s="220">
        <f t="shared" si="1242"/>
        <v>9.5612671338140167</v>
      </c>
      <c r="Q1324" s="220">
        <f t="shared" si="1242"/>
        <v>7.9793410612973767</v>
      </c>
    </row>
    <row r="1325" spans="1:17" x14ac:dyDescent="0.25">
      <c r="A1325" s="60" t="s">
        <v>1888</v>
      </c>
      <c r="B1325" s="60" t="s">
        <v>7231</v>
      </c>
      <c r="C1325" s="220">
        <f t="shared" ref="C1325:Q1325" si="1243">(C4620/C$3380)/(C7915/C$6675)</f>
        <v>0</v>
      </c>
      <c r="D1325" s="220">
        <f t="shared" si="1243"/>
        <v>0</v>
      </c>
      <c r="E1325" s="220">
        <f t="shared" si="1243"/>
        <v>0</v>
      </c>
      <c r="F1325" s="220">
        <f t="shared" si="1243"/>
        <v>0</v>
      </c>
      <c r="G1325" s="220">
        <f t="shared" si="1243"/>
        <v>0</v>
      </c>
      <c r="H1325" s="220">
        <f t="shared" si="1243"/>
        <v>0</v>
      </c>
      <c r="I1325" s="220">
        <f t="shared" si="1243"/>
        <v>0</v>
      </c>
      <c r="J1325" s="220">
        <f t="shared" si="1243"/>
        <v>0</v>
      </c>
      <c r="K1325" s="220">
        <f t="shared" si="1243"/>
        <v>0</v>
      </c>
      <c r="L1325" s="220">
        <f t="shared" si="1243"/>
        <v>0</v>
      </c>
      <c r="M1325" s="220">
        <f t="shared" si="1243"/>
        <v>0</v>
      </c>
      <c r="N1325" s="220">
        <f t="shared" si="1243"/>
        <v>0</v>
      </c>
      <c r="O1325" s="220">
        <f t="shared" si="1243"/>
        <v>0</v>
      </c>
      <c r="P1325" s="220">
        <f t="shared" si="1243"/>
        <v>1.1977012197236163</v>
      </c>
      <c r="Q1325" s="220">
        <f t="shared" si="1243"/>
        <v>0</v>
      </c>
    </row>
    <row r="1326" spans="1:17" x14ac:dyDescent="0.25">
      <c r="A1326" s="60" t="s">
        <v>10537</v>
      </c>
      <c r="B1326" s="60" t="s">
        <v>10538</v>
      </c>
      <c r="C1326" s="220">
        <f t="shared" ref="C1326:Q1326" si="1244">(C4621/C$3380)/(C7916/C$6675)</f>
        <v>0</v>
      </c>
      <c r="D1326" s="220">
        <f t="shared" si="1244"/>
        <v>0</v>
      </c>
      <c r="E1326" s="220">
        <f t="shared" si="1244"/>
        <v>0</v>
      </c>
      <c r="F1326" s="220">
        <f t="shared" si="1244"/>
        <v>0</v>
      </c>
      <c r="G1326" s="220">
        <f t="shared" si="1244"/>
        <v>0.23133723835015541</v>
      </c>
      <c r="H1326" s="220">
        <f t="shared" si="1244"/>
        <v>0</v>
      </c>
      <c r="I1326" s="220">
        <f t="shared" si="1244"/>
        <v>0</v>
      </c>
      <c r="J1326" s="220">
        <f t="shared" si="1244"/>
        <v>0</v>
      </c>
      <c r="K1326" s="220">
        <f t="shared" si="1244"/>
        <v>0</v>
      </c>
      <c r="L1326" s="220">
        <f t="shared" si="1244"/>
        <v>0</v>
      </c>
      <c r="M1326" s="220">
        <f t="shared" si="1244"/>
        <v>0</v>
      </c>
      <c r="N1326" s="220">
        <f t="shared" si="1244"/>
        <v>0</v>
      </c>
      <c r="O1326" s="220">
        <f t="shared" si="1244"/>
        <v>0</v>
      </c>
      <c r="P1326" s="220">
        <f t="shared" si="1244"/>
        <v>0</v>
      </c>
      <c r="Q1326" s="220">
        <f t="shared" si="1244"/>
        <v>0</v>
      </c>
    </row>
    <row r="1327" spans="1:17" x14ac:dyDescent="0.25">
      <c r="A1327" s="60" t="s">
        <v>4171</v>
      </c>
      <c r="B1327" s="60" t="s">
        <v>7232</v>
      </c>
      <c r="C1327" s="220">
        <f t="shared" ref="C1327:Q1327" si="1245">(C4622/C$3380)/(C7917/C$6675)</f>
        <v>0</v>
      </c>
      <c r="D1327" s="220">
        <f t="shared" si="1245"/>
        <v>0</v>
      </c>
      <c r="E1327" s="220">
        <f t="shared" si="1245"/>
        <v>1.7146626575919028</v>
      </c>
      <c r="F1327" s="220">
        <f t="shared" si="1245"/>
        <v>0.34941892514344292</v>
      </c>
      <c r="G1327" s="220">
        <f t="shared" si="1245"/>
        <v>0</v>
      </c>
      <c r="H1327" s="220">
        <f t="shared" si="1245"/>
        <v>0</v>
      </c>
      <c r="I1327" s="220">
        <f t="shared" si="1245"/>
        <v>0</v>
      </c>
      <c r="J1327" s="220">
        <f t="shared" si="1245"/>
        <v>0</v>
      </c>
      <c r="K1327" s="220">
        <f t="shared" si="1245"/>
        <v>0</v>
      </c>
      <c r="L1327" s="220">
        <f t="shared" si="1245"/>
        <v>1.5955740610742684</v>
      </c>
      <c r="M1327" s="220">
        <f t="shared" si="1245"/>
        <v>0</v>
      </c>
      <c r="N1327" s="220">
        <f t="shared" si="1245"/>
        <v>0</v>
      </c>
      <c r="O1327" s="220">
        <f t="shared" si="1245"/>
        <v>0</v>
      </c>
      <c r="P1327" s="220">
        <f t="shared" si="1245"/>
        <v>0</v>
      </c>
      <c r="Q1327" s="220">
        <f t="shared" si="1245"/>
        <v>0</v>
      </c>
    </row>
    <row r="1328" spans="1:17" x14ac:dyDescent="0.25">
      <c r="A1328" s="60" t="s">
        <v>10539</v>
      </c>
      <c r="B1328" s="60" t="s">
        <v>10540</v>
      </c>
      <c r="C1328" s="220">
        <f t="shared" ref="C1328:Q1328" si="1246">(C4623/C$3380)/(C7918/C$6675)</f>
        <v>0</v>
      </c>
      <c r="D1328" s="220">
        <f t="shared" si="1246"/>
        <v>0</v>
      </c>
      <c r="E1328" s="220">
        <f t="shared" si="1246"/>
        <v>0</v>
      </c>
      <c r="F1328" s="220">
        <f t="shared" si="1246"/>
        <v>0</v>
      </c>
      <c r="G1328" s="220">
        <f t="shared" si="1246"/>
        <v>0</v>
      </c>
      <c r="H1328" s="220">
        <f t="shared" si="1246"/>
        <v>0</v>
      </c>
      <c r="I1328" s="220">
        <f t="shared" si="1246"/>
        <v>0</v>
      </c>
      <c r="J1328" s="220">
        <f t="shared" si="1246"/>
        <v>0</v>
      </c>
      <c r="K1328" s="220">
        <f t="shared" si="1246"/>
        <v>0</v>
      </c>
      <c r="L1328" s="220">
        <f t="shared" si="1246"/>
        <v>0</v>
      </c>
      <c r="M1328" s="220">
        <f t="shared" si="1246"/>
        <v>0</v>
      </c>
      <c r="N1328" s="220">
        <f t="shared" si="1246"/>
        <v>0</v>
      </c>
      <c r="O1328" s="220">
        <f t="shared" si="1246"/>
        <v>0</v>
      </c>
      <c r="P1328" s="220">
        <f t="shared" si="1246"/>
        <v>0</v>
      </c>
      <c r="Q1328" s="220">
        <f t="shared" si="1246"/>
        <v>0.97766056030166415</v>
      </c>
    </row>
    <row r="1329" spans="1:17" x14ac:dyDescent="0.25">
      <c r="A1329" s="60" t="s">
        <v>4500</v>
      </c>
      <c r="B1329" s="60" t="s">
        <v>7236</v>
      </c>
      <c r="C1329" s="220">
        <f t="shared" ref="C1329:Q1329" si="1247">(C4624/C$3380)/(C7919/C$6675)</f>
        <v>0</v>
      </c>
      <c r="D1329" s="220">
        <f t="shared" si="1247"/>
        <v>0</v>
      </c>
      <c r="E1329" s="220">
        <f t="shared" si="1247"/>
        <v>0</v>
      </c>
      <c r="F1329" s="220">
        <f t="shared" si="1247"/>
        <v>0</v>
      </c>
      <c r="G1329" s="220">
        <f t="shared" si="1247"/>
        <v>0</v>
      </c>
      <c r="H1329" s="220">
        <f t="shared" si="1247"/>
        <v>0</v>
      </c>
      <c r="I1329" s="220">
        <f t="shared" si="1247"/>
        <v>0</v>
      </c>
      <c r="J1329" s="220">
        <f t="shared" si="1247"/>
        <v>11.476608946037905</v>
      </c>
      <c r="K1329" s="220">
        <f t="shared" si="1247"/>
        <v>0</v>
      </c>
      <c r="L1329" s="220">
        <f t="shared" si="1247"/>
        <v>0</v>
      </c>
      <c r="M1329" s="220">
        <f t="shared" si="1247"/>
        <v>0</v>
      </c>
      <c r="N1329" s="220">
        <f t="shared" si="1247"/>
        <v>0</v>
      </c>
      <c r="O1329" s="220">
        <f t="shared" si="1247"/>
        <v>0</v>
      </c>
      <c r="P1329" s="220">
        <f t="shared" si="1247"/>
        <v>0</v>
      </c>
      <c r="Q1329" s="220">
        <f t="shared" si="1247"/>
        <v>0</v>
      </c>
    </row>
    <row r="1330" spans="1:17" x14ac:dyDescent="0.25">
      <c r="A1330" s="60" t="s">
        <v>10541</v>
      </c>
      <c r="B1330" s="60" t="s">
        <v>7235</v>
      </c>
      <c r="C1330" s="220">
        <f t="shared" ref="C1330:Q1330" si="1248">(C4625/C$3380)/(C7920/C$6675)</f>
        <v>0</v>
      </c>
      <c r="D1330" s="220">
        <f t="shared" si="1248"/>
        <v>0</v>
      </c>
      <c r="E1330" s="220">
        <f t="shared" si="1248"/>
        <v>57.575565572034769</v>
      </c>
      <c r="F1330" s="220">
        <f t="shared" si="1248"/>
        <v>0</v>
      </c>
      <c r="G1330" s="220">
        <f t="shared" si="1248"/>
        <v>0</v>
      </c>
      <c r="H1330" s="220">
        <f t="shared" si="1248"/>
        <v>0</v>
      </c>
      <c r="I1330" s="220">
        <f t="shared" si="1248"/>
        <v>0</v>
      </c>
      <c r="J1330" s="220">
        <f t="shared" si="1248"/>
        <v>0</v>
      </c>
      <c r="K1330" s="220">
        <f t="shared" si="1248"/>
        <v>0</v>
      </c>
      <c r="L1330" s="220">
        <f t="shared" si="1248"/>
        <v>0</v>
      </c>
      <c r="M1330" s="220">
        <f t="shared" si="1248"/>
        <v>0</v>
      </c>
      <c r="N1330" s="220">
        <f t="shared" si="1248"/>
        <v>0</v>
      </c>
      <c r="O1330" s="220">
        <f t="shared" si="1248"/>
        <v>0</v>
      </c>
      <c r="P1330" s="220">
        <f t="shared" si="1248"/>
        <v>0</v>
      </c>
      <c r="Q1330" s="220">
        <f t="shared" si="1248"/>
        <v>0</v>
      </c>
    </row>
    <row r="1331" spans="1:17" x14ac:dyDescent="0.25">
      <c r="A1331" s="60" t="s">
        <v>4104</v>
      </c>
      <c r="B1331" s="60" t="s">
        <v>7239</v>
      </c>
      <c r="C1331" s="220">
        <f t="shared" ref="C1331:Q1331" si="1249">(C4626/C$3380)/(C7921/C$6675)</f>
        <v>0</v>
      </c>
      <c r="D1331" s="220">
        <f t="shared" si="1249"/>
        <v>0</v>
      </c>
      <c r="E1331" s="220">
        <f t="shared" si="1249"/>
        <v>0.15679739081534336</v>
      </c>
      <c r="F1331" s="220">
        <f t="shared" si="1249"/>
        <v>0</v>
      </c>
      <c r="G1331" s="220">
        <f t="shared" si="1249"/>
        <v>0</v>
      </c>
      <c r="H1331" s="220">
        <f t="shared" si="1249"/>
        <v>0</v>
      </c>
      <c r="I1331" s="220">
        <f t="shared" si="1249"/>
        <v>0</v>
      </c>
      <c r="J1331" s="220">
        <f t="shared" si="1249"/>
        <v>0</v>
      </c>
      <c r="K1331" s="220">
        <f t="shared" si="1249"/>
        <v>0</v>
      </c>
      <c r="L1331" s="220">
        <f t="shared" si="1249"/>
        <v>0</v>
      </c>
      <c r="M1331" s="220">
        <f t="shared" si="1249"/>
        <v>0</v>
      </c>
      <c r="N1331" s="220">
        <f t="shared" si="1249"/>
        <v>0</v>
      </c>
      <c r="O1331" s="220">
        <f t="shared" si="1249"/>
        <v>0</v>
      </c>
      <c r="P1331" s="220">
        <f t="shared" si="1249"/>
        <v>0</v>
      </c>
      <c r="Q1331" s="220">
        <f t="shared" si="1249"/>
        <v>0</v>
      </c>
    </row>
    <row r="1332" spans="1:17" x14ac:dyDescent="0.25">
      <c r="A1332" s="60" t="s">
        <v>3242</v>
      </c>
      <c r="B1332" s="60" t="s">
        <v>7241</v>
      </c>
      <c r="C1332" s="220">
        <f t="shared" ref="C1332:Q1332" si="1250">(C4627/C$3380)/(C7922/C$6675)</f>
        <v>0</v>
      </c>
      <c r="D1332" s="220">
        <f t="shared" si="1250"/>
        <v>0</v>
      </c>
      <c r="E1332" s="220">
        <f t="shared" si="1250"/>
        <v>0</v>
      </c>
      <c r="F1332" s="220">
        <f t="shared" si="1250"/>
        <v>1.1131629702868893E-3</v>
      </c>
      <c r="G1332" s="220">
        <f t="shared" si="1250"/>
        <v>0</v>
      </c>
      <c r="H1332" s="220">
        <f t="shared" si="1250"/>
        <v>0</v>
      </c>
      <c r="I1332" s="220">
        <f t="shared" si="1250"/>
        <v>0</v>
      </c>
      <c r="J1332" s="220">
        <f t="shared" si="1250"/>
        <v>0</v>
      </c>
      <c r="K1332" s="220">
        <f t="shared" si="1250"/>
        <v>0</v>
      </c>
      <c r="L1332" s="220">
        <f t="shared" si="1250"/>
        <v>0</v>
      </c>
      <c r="M1332" s="220">
        <f t="shared" si="1250"/>
        <v>0</v>
      </c>
      <c r="N1332" s="220">
        <f t="shared" si="1250"/>
        <v>0.23758613460535311</v>
      </c>
      <c r="O1332" s="220">
        <f t="shared" si="1250"/>
        <v>0</v>
      </c>
      <c r="P1332" s="220">
        <f t="shared" si="1250"/>
        <v>0</v>
      </c>
      <c r="Q1332" s="220">
        <f t="shared" si="1250"/>
        <v>0</v>
      </c>
    </row>
    <row r="1333" spans="1:17" x14ac:dyDescent="0.25">
      <c r="A1333" s="60" t="s">
        <v>1320</v>
      </c>
      <c r="B1333" s="60" t="s">
        <v>7245</v>
      </c>
      <c r="C1333" s="220">
        <f t="shared" ref="C1333:Q1333" si="1251">(C4628/C$3380)/(C7923/C$6675)</f>
        <v>0</v>
      </c>
      <c r="D1333" s="220">
        <f t="shared" si="1251"/>
        <v>0</v>
      </c>
      <c r="E1333" s="220">
        <f t="shared" si="1251"/>
        <v>0</v>
      </c>
      <c r="F1333" s="220">
        <f t="shared" si="1251"/>
        <v>0</v>
      </c>
      <c r="G1333" s="220">
        <f t="shared" si="1251"/>
        <v>0</v>
      </c>
      <c r="H1333" s="220">
        <f t="shared" si="1251"/>
        <v>0</v>
      </c>
      <c r="I1333" s="220">
        <f t="shared" si="1251"/>
        <v>0</v>
      </c>
      <c r="J1333" s="220">
        <f t="shared" si="1251"/>
        <v>0.84233032749663639</v>
      </c>
      <c r="K1333" s="220">
        <f t="shared" si="1251"/>
        <v>0</v>
      </c>
      <c r="L1333" s="220">
        <f t="shared" si="1251"/>
        <v>0.86173360476690763</v>
      </c>
      <c r="M1333" s="220">
        <f t="shared" si="1251"/>
        <v>0</v>
      </c>
      <c r="N1333" s="220">
        <f t="shared" si="1251"/>
        <v>0</v>
      </c>
      <c r="O1333" s="220">
        <f t="shared" si="1251"/>
        <v>0</v>
      </c>
      <c r="P1333" s="220">
        <f t="shared" si="1251"/>
        <v>0</v>
      </c>
      <c r="Q1333" s="220">
        <f t="shared" si="1251"/>
        <v>0</v>
      </c>
    </row>
    <row r="1334" spans="1:17" x14ac:dyDescent="0.25">
      <c r="A1334" s="60" t="s">
        <v>4060</v>
      </c>
      <c r="B1334" s="60" t="s">
        <v>7248</v>
      </c>
      <c r="C1334" s="220">
        <f t="shared" ref="C1334:Q1334" si="1252">(C4629/C$3380)/(C7924/C$6675)</f>
        <v>0</v>
      </c>
      <c r="D1334" s="220">
        <f t="shared" si="1252"/>
        <v>1.4761030499273384E-3</v>
      </c>
      <c r="E1334" s="220">
        <f t="shared" si="1252"/>
        <v>0</v>
      </c>
      <c r="F1334" s="220">
        <f t="shared" si="1252"/>
        <v>0</v>
      </c>
      <c r="G1334" s="220">
        <f t="shared" si="1252"/>
        <v>0</v>
      </c>
      <c r="H1334" s="220">
        <f t="shared" si="1252"/>
        <v>0</v>
      </c>
      <c r="I1334" s="220">
        <f t="shared" si="1252"/>
        <v>0</v>
      </c>
      <c r="J1334" s="220">
        <f t="shared" si="1252"/>
        <v>0</v>
      </c>
      <c r="K1334" s="220">
        <f t="shared" si="1252"/>
        <v>0</v>
      </c>
      <c r="L1334" s="220">
        <f t="shared" si="1252"/>
        <v>0</v>
      </c>
      <c r="M1334" s="220">
        <f t="shared" si="1252"/>
        <v>0</v>
      </c>
      <c r="N1334" s="220">
        <f t="shared" si="1252"/>
        <v>0</v>
      </c>
      <c r="O1334" s="220">
        <f t="shared" si="1252"/>
        <v>0</v>
      </c>
      <c r="P1334" s="220">
        <f t="shared" si="1252"/>
        <v>0</v>
      </c>
      <c r="Q1334" s="220">
        <f t="shared" si="1252"/>
        <v>0</v>
      </c>
    </row>
    <row r="1335" spans="1:17" x14ac:dyDescent="0.25">
      <c r="A1335" s="60" t="s">
        <v>2324</v>
      </c>
      <c r="B1335" s="60" t="s">
        <v>7251</v>
      </c>
      <c r="C1335" s="220">
        <f t="shared" ref="C1335:Q1335" si="1253">(C4630/C$3380)/(C7925/C$6675)</f>
        <v>0</v>
      </c>
      <c r="D1335" s="220">
        <f t="shared" si="1253"/>
        <v>0</v>
      </c>
      <c r="E1335" s="220">
        <f t="shared" si="1253"/>
        <v>0</v>
      </c>
      <c r="F1335" s="220">
        <f t="shared" si="1253"/>
        <v>0</v>
      </c>
      <c r="G1335" s="220">
        <f t="shared" si="1253"/>
        <v>0</v>
      </c>
      <c r="H1335" s="220">
        <f t="shared" si="1253"/>
        <v>0</v>
      </c>
      <c r="I1335" s="220">
        <f t="shared" si="1253"/>
        <v>0</v>
      </c>
      <c r="J1335" s="220">
        <f t="shared" si="1253"/>
        <v>0</v>
      </c>
      <c r="K1335" s="220">
        <f t="shared" si="1253"/>
        <v>9.3093352952738281E-2</v>
      </c>
      <c r="L1335" s="220">
        <f t="shared" si="1253"/>
        <v>0</v>
      </c>
      <c r="M1335" s="220">
        <f t="shared" si="1253"/>
        <v>0</v>
      </c>
      <c r="N1335" s="220">
        <f t="shared" si="1253"/>
        <v>0</v>
      </c>
      <c r="O1335" s="220">
        <f t="shared" si="1253"/>
        <v>0</v>
      </c>
      <c r="P1335" s="220">
        <f t="shared" si="1253"/>
        <v>0</v>
      </c>
      <c r="Q1335" s="220">
        <f t="shared" si="1253"/>
        <v>0</v>
      </c>
    </row>
    <row r="1336" spans="1:17" x14ac:dyDescent="0.25">
      <c r="A1336" s="60" t="s">
        <v>1812</v>
      </c>
      <c r="B1336" s="60" t="s">
        <v>7253</v>
      </c>
      <c r="C1336" s="220">
        <f t="shared" ref="C1336:Q1336" si="1254">(C4631/C$3380)/(C7926/C$6675)</f>
        <v>0</v>
      </c>
      <c r="D1336" s="220">
        <f t="shared" si="1254"/>
        <v>0</v>
      </c>
      <c r="E1336" s="220">
        <f t="shared" si="1254"/>
        <v>0</v>
      </c>
      <c r="F1336" s="220">
        <f t="shared" si="1254"/>
        <v>0</v>
      </c>
      <c r="G1336" s="220">
        <f t="shared" si="1254"/>
        <v>0</v>
      </c>
      <c r="H1336" s="220">
        <f t="shared" si="1254"/>
        <v>0</v>
      </c>
      <c r="I1336" s="220">
        <f t="shared" si="1254"/>
        <v>0</v>
      </c>
      <c r="J1336" s="220">
        <f t="shared" si="1254"/>
        <v>0</v>
      </c>
      <c r="K1336" s="220">
        <f t="shared" si="1254"/>
        <v>0</v>
      </c>
      <c r="L1336" s="220">
        <f t="shared" si="1254"/>
        <v>0</v>
      </c>
      <c r="M1336" s="220">
        <f t="shared" si="1254"/>
        <v>2.8176344815180978E-3</v>
      </c>
      <c r="N1336" s="220">
        <f t="shared" si="1254"/>
        <v>0</v>
      </c>
      <c r="O1336" s="220">
        <f t="shared" si="1254"/>
        <v>0</v>
      </c>
      <c r="P1336" s="220">
        <f t="shared" si="1254"/>
        <v>0.3978610060495949</v>
      </c>
      <c r="Q1336" s="220">
        <f t="shared" si="1254"/>
        <v>0</v>
      </c>
    </row>
    <row r="1337" spans="1:17" x14ac:dyDescent="0.25">
      <c r="A1337" s="60" t="s">
        <v>2165</v>
      </c>
      <c r="B1337" s="60" t="s">
        <v>7256</v>
      </c>
      <c r="C1337" s="220">
        <f t="shared" ref="C1337:Q1337" si="1255">(C4632/C$3380)/(C7927/C$6675)</f>
        <v>0.29711808475782941</v>
      </c>
      <c r="D1337" s="220">
        <f t="shared" si="1255"/>
        <v>0</v>
      </c>
      <c r="E1337" s="220">
        <f t="shared" si="1255"/>
        <v>0</v>
      </c>
      <c r="F1337" s="220">
        <f t="shared" si="1255"/>
        <v>0</v>
      </c>
      <c r="G1337" s="220">
        <f t="shared" si="1255"/>
        <v>0</v>
      </c>
      <c r="H1337" s="220">
        <f t="shared" si="1255"/>
        <v>0</v>
      </c>
      <c r="I1337" s="220">
        <f t="shared" si="1255"/>
        <v>0</v>
      </c>
      <c r="J1337" s="220">
        <f t="shared" si="1255"/>
        <v>7.1874825717613321E-4</v>
      </c>
      <c r="K1337" s="220">
        <f t="shared" si="1255"/>
        <v>0</v>
      </c>
      <c r="L1337" s="220">
        <f t="shared" si="1255"/>
        <v>0</v>
      </c>
      <c r="M1337" s="220">
        <f t="shared" si="1255"/>
        <v>0</v>
      </c>
      <c r="N1337" s="220">
        <f t="shared" si="1255"/>
        <v>0</v>
      </c>
      <c r="O1337" s="220">
        <f t="shared" si="1255"/>
        <v>0</v>
      </c>
      <c r="P1337" s="220">
        <f t="shared" si="1255"/>
        <v>0</v>
      </c>
      <c r="Q1337" s="220">
        <f t="shared" si="1255"/>
        <v>0</v>
      </c>
    </row>
    <row r="1338" spans="1:17" x14ac:dyDescent="0.25">
      <c r="A1338" s="60" t="s">
        <v>2956</v>
      </c>
      <c r="B1338" s="60" t="s">
        <v>7257</v>
      </c>
      <c r="C1338" s="220">
        <f t="shared" ref="C1338:Q1338" si="1256">(C4633/C$3380)/(C7928/C$6675)</f>
        <v>0</v>
      </c>
      <c r="D1338" s="220">
        <f t="shared" si="1256"/>
        <v>2.1740494283106898E-3</v>
      </c>
      <c r="E1338" s="220">
        <f t="shared" si="1256"/>
        <v>0</v>
      </c>
      <c r="F1338" s="220">
        <f t="shared" si="1256"/>
        <v>0</v>
      </c>
      <c r="G1338" s="220">
        <f t="shared" si="1256"/>
        <v>0</v>
      </c>
      <c r="H1338" s="220">
        <f t="shared" si="1256"/>
        <v>0</v>
      </c>
      <c r="I1338" s="220">
        <f t="shared" si="1256"/>
        <v>0</v>
      </c>
      <c r="J1338" s="220">
        <f t="shared" si="1256"/>
        <v>0</v>
      </c>
      <c r="K1338" s="220">
        <f t="shared" si="1256"/>
        <v>0</v>
      </c>
      <c r="L1338" s="220">
        <f t="shared" si="1256"/>
        <v>0</v>
      </c>
      <c r="M1338" s="220">
        <f t="shared" si="1256"/>
        <v>0</v>
      </c>
      <c r="N1338" s="220">
        <f t="shared" si="1256"/>
        <v>0</v>
      </c>
      <c r="O1338" s="220">
        <f t="shared" si="1256"/>
        <v>0</v>
      </c>
      <c r="P1338" s="220">
        <f t="shared" si="1256"/>
        <v>0</v>
      </c>
      <c r="Q1338" s="220">
        <f t="shared" si="1256"/>
        <v>0</v>
      </c>
    </row>
    <row r="1339" spans="1:17" x14ac:dyDescent="0.25">
      <c r="A1339" s="60" t="s">
        <v>2377</v>
      </c>
      <c r="B1339" s="60" t="s">
        <v>7259</v>
      </c>
      <c r="C1339" s="220">
        <f t="shared" ref="C1339:Q1339" si="1257">(C4634/C$3380)/(C7929/C$6675)</f>
        <v>0</v>
      </c>
      <c r="D1339" s="220">
        <f t="shared" si="1257"/>
        <v>0</v>
      </c>
      <c r="E1339" s="220">
        <f t="shared" si="1257"/>
        <v>0</v>
      </c>
      <c r="F1339" s="220">
        <f t="shared" si="1257"/>
        <v>0</v>
      </c>
      <c r="G1339" s="220">
        <f t="shared" si="1257"/>
        <v>0</v>
      </c>
      <c r="H1339" s="220">
        <f t="shared" si="1257"/>
        <v>0</v>
      </c>
      <c r="I1339" s="220">
        <f t="shared" si="1257"/>
        <v>0</v>
      </c>
      <c r="J1339" s="220">
        <f t="shared" si="1257"/>
        <v>0</v>
      </c>
      <c r="K1339" s="220">
        <f t="shared" si="1257"/>
        <v>0</v>
      </c>
      <c r="L1339" s="220">
        <f t="shared" si="1257"/>
        <v>0</v>
      </c>
      <c r="M1339" s="220">
        <f t="shared" si="1257"/>
        <v>0</v>
      </c>
      <c r="N1339" s="220">
        <f t="shared" si="1257"/>
        <v>9.2950956327778708E-2</v>
      </c>
      <c r="O1339" s="220">
        <f t="shared" si="1257"/>
        <v>2.2538452377031362E-3</v>
      </c>
      <c r="P1339" s="220">
        <f t="shared" si="1257"/>
        <v>0</v>
      </c>
      <c r="Q1339" s="220">
        <f t="shared" si="1257"/>
        <v>0</v>
      </c>
    </row>
    <row r="1340" spans="1:17" x14ac:dyDescent="0.25">
      <c r="A1340" s="60" t="s">
        <v>2361</v>
      </c>
      <c r="B1340" s="60" t="s">
        <v>7264</v>
      </c>
      <c r="C1340" s="220">
        <f t="shared" ref="C1340:Q1340" si="1258">(C4635/C$3380)/(C7930/C$6675)</f>
        <v>0.11440231034483141</v>
      </c>
      <c r="D1340" s="220">
        <f t="shared" si="1258"/>
        <v>0</v>
      </c>
      <c r="E1340" s="220">
        <f t="shared" si="1258"/>
        <v>0</v>
      </c>
      <c r="F1340" s="220">
        <f t="shared" si="1258"/>
        <v>0</v>
      </c>
      <c r="G1340" s="220">
        <f t="shared" si="1258"/>
        <v>0</v>
      </c>
      <c r="H1340" s="220">
        <f t="shared" si="1258"/>
        <v>0</v>
      </c>
      <c r="I1340" s="220">
        <f t="shared" si="1258"/>
        <v>0</v>
      </c>
      <c r="J1340" s="220">
        <f t="shared" si="1258"/>
        <v>0</v>
      </c>
      <c r="K1340" s="220">
        <f t="shared" si="1258"/>
        <v>0</v>
      </c>
      <c r="L1340" s="220">
        <f t="shared" si="1258"/>
        <v>0</v>
      </c>
      <c r="M1340" s="220">
        <f t="shared" si="1258"/>
        <v>0</v>
      </c>
      <c r="N1340" s="220">
        <f t="shared" si="1258"/>
        <v>0</v>
      </c>
      <c r="O1340" s="220">
        <f t="shared" si="1258"/>
        <v>0</v>
      </c>
      <c r="P1340" s="220">
        <f t="shared" si="1258"/>
        <v>0</v>
      </c>
      <c r="Q1340" s="220">
        <f t="shared" si="1258"/>
        <v>0</v>
      </c>
    </row>
    <row r="1341" spans="1:17" x14ac:dyDescent="0.25">
      <c r="A1341" s="60" t="s">
        <v>3413</v>
      </c>
      <c r="B1341" s="60" t="s">
        <v>7272</v>
      </c>
      <c r="C1341" s="220">
        <f t="shared" ref="C1341:Q1341" si="1259">(C4636/C$3380)/(C7931/C$6675)</f>
        <v>6.8993469612064094E-3</v>
      </c>
      <c r="D1341" s="220">
        <f t="shared" si="1259"/>
        <v>0</v>
      </c>
      <c r="E1341" s="220">
        <f t="shared" si="1259"/>
        <v>0</v>
      </c>
      <c r="F1341" s="220">
        <f t="shared" si="1259"/>
        <v>0</v>
      </c>
      <c r="G1341" s="220">
        <f t="shared" si="1259"/>
        <v>0</v>
      </c>
      <c r="H1341" s="220">
        <f t="shared" si="1259"/>
        <v>0</v>
      </c>
      <c r="I1341" s="220">
        <f t="shared" si="1259"/>
        <v>0</v>
      </c>
      <c r="J1341" s="220">
        <f t="shared" si="1259"/>
        <v>0</v>
      </c>
      <c r="K1341" s="220">
        <f t="shared" si="1259"/>
        <v>0</v>
      </c>
      <c r="L1341" s="220">
        <f t="shared" si="1259"/>
        <v>0</v>
      </c>
      <c r="M1341" s="220">
        <f t="shared" si="1259"/>
        <v>0</v>
      </c>
      <c r="N1341" s="220">
        <f t="shared" si="1259"/>
        <v>0</v>
      </c>
      <c r="O1341" s="220">
        <f t="shared" si="1259"/>
        <v>0</v>
      </c>
      <c r="P1341" s="220">
        <f t="shared" si="1259"/>
        <v>0</v>
      </c>
      <c r="Q1341" s="220">
        <f t="shared" si="1259"/>
        <v>0</v>
      </c>
    </row>
    <row r="1342" spans="1:17" x14ac:dyDescent="0.25">
      <c r="A1342" s="60" t="s">
        <v>4223</v>
      </c>
      <c r="B1342" s="60" t="s">
        <v>7273</v>
      </c>
      <c r="C1342" s="220">
        <f t="shared" ref="C1342:Q1342" si="1260">(C4637/C$3380)/(C7932/C$6675)</f>
        <v>2.598346824841604E-2</v>
      </c>
      <c r="D1342" s="220">
        <f t="shared" si="1260"/>
        <v>0</v>
      </c>
      <c r="E1342" s="220">
        <f t="shared" si="1260"/>
        <v>0</v>
      </c>
      <c r="F1342" s="220">
        <f t="shared" si="1260"/>
        <v>0</v>
      </c>
      <c r="G1342" s="220">
        <f t="shared" si="1260"/>
        <v>2.8469604973847473</v>
      </c>
      <c r="H1342" s="220">
        <f t="shared" si="1260"/>
        <v>0</v>
      </c>
      <c r="I1342" s="220">
        <f t="shared" si="1260"/>
        <v>0</v>
      </c>
      <c r="J1342" s="220">
        <f t="shared" si="1260"/>
        <v>0</v>
      </c>
      <c r="K1342" s="220">
        <f t="shared" si="1260"/>
        <v>0</v>
      </c>
      <c r="L1342" s="220">
        <f t="shared" si="1260"/>
        <v>0</v>
      </c>
      <c r="M1342" s="220">
        <f t="shared" si="1260"/>
        <v>0</v>
      </c>
      <c r="N1342" s="220">
        <f t="shared" si="1260"/>
        <v>0</v>
      </c>
      <c r="O1342" s="220">
        <f t="shared" si="1260"/>
        <v>0</v>
      </c>
      <c r="P1342" s="220">
        <f t="shared" si="1260"/>
        <v>0</v>
      </c>
      <c r="Q1342" s="220">
        <f t="shared" si="1260"/>
        <v>0</v>
      </c>
    </row>
    <row r="1343" spans="1:17" x14ac:dyDescent="0.25">
      <c r="A1343" s="60" t="s">
        <v>3600</v>
      </c>
      <c r="B1343" s="60" t="s">
        <v>7276</v>
      </c>
      <c r="C1343" s="220">
        <f t="shared" ref="C1343:Q1343" si="1261">(C4638/C$3380)/(C7933/C$6675)</f>
        <v>0</v>
      </c>
      <c r="D1343" s="220">
        <f t="shared" si="1261"/>
        <v>0</v>
      </c>
      <c r="E1343" s="220">
        <f t="shared" si="1261"/>
        <v>0</v>
      </c>
      <c r="F1343" s="220">
        <f t="shared" si="1261"/>
        <v>0</v>
      </c>
      <c r="G1343" s="220">
        <f t="shared" si="1261"/>
        <v>0</v>
      </c>
      <c r="H1343" s="220">
        <f t="shared" si="1261"/>
        <v>8.261910121123853E-3</v>
      </c>
      <c r="I1343" s="220">
        <f t="shared" si="1261"/>
        <v>0</v>
      </c>
      <c r="J1343" s="220">
        <f t="shared" si="1261"/>
        <v>0</v>
      </c>
      <c r="K1343" s="220">
        <f t="shared" si="1261"/>
        <v>0</v>
      </c>
      <c r="L1343" s="220">
        <f t="shared" si="1261"/>
        <v>0</v>
      </c>
      <c r="M1343" s="220">
        <f t="shared" si="1261"/>
        <v>0</v>
      </c>
      <c r="N1343" s="220">
        <f t="shared" si="1261"/>
        <v>0</v>
      </c>
      <c r="O1343" s="220">
        <f t="shared" si="1261"/>
        <v>0</v>
      </c>
      <c r="P1343" s="220">
        <f t="shared" si="1261"/>
        <v>0</v>
      </c>
      <c r="Q1343" s="220">
        <f t="shared" si="1261"/>
        <v>0</v>
      </c>
    </row>
    <row r="1344" spans="1:17" x14ac:dyDescent="0.25">
      <c r="A1344" s="60" t="s">
        <v>2588</v>
      </c>
      <c r="B1344" s="60" t="s">
        <v>7278</v>
      </c>
      <c r="C1344" s="220">
        <f t="shared" ref="C1344:Q1344" si="1262">(C4639/C$3380)/(C7934/C$6675)</f>
        <v>0</v>
      </c>
      <c r="D1344" s="220">
        <f t="shared" si="1262"/>
        <v>0</v>
      </c>
      <c r="E1344" s="220">
        <f t="shared" si="1262"/>
        <v>8.4146158162263444E-4</v>
      </c>
      <c r="F1344" s="220">
        <f t="shared" si="1262"/>
        <v>0</v>
      </c>
      <c r="G1344" s="220">
        <f t="shared" si="1262"/>
        <v>0</v>
      </c>
      <c r="H1344" s="220">
        <f t="shared" si="1262"/>
        <v>0</v>
      </c>
      <c r="I1344" s="220">
        <f t="shared" si="1262"/>
        <v>0</v>
      </c>
      <c r="J1344" s="220">
        <f t="shared" si="1262"/>
        <v>0</v>
      </c>
      <c r="K1344" s="220">
        <f t="shared" si="1262"/>
        <v>0</v>
      </c>
      <c r="L1344" s="220">
        <f t="shared" si="1262"/>
        <v>0</v>
      </c>
      <c r="M1344" s="220">
        <f t="shared" si="1262"/>
        <v>8.5490439282521937E-4</v>
      </c>
      <c r="N1344" s="220">
        <f t="shared" si="1262"/>
        <v>0</v>
      </c>
      <c r="O1344" s="220">
        <f t="shared" si="1262"/>
        <v>0</v>
      </c>
      <c r="P1344" s="220">
        <f t="shared" si="1262"/>
        <v>3.9276901669879065E-2</v>
      </c>
      <c r="Q1344" s="220">
        <f t="shared" si="1262"/>
        <v>0</v>
      </c>
    </row>
    <row r="1345" spans="1:17" x14ac:dyDescent="0.25">
      <c r="A1345" s="60" t="s">
        <v>3862</v>
      </c>
      <c r="B1345" s="60" t="s">
        <v>7281</v>
      </c>
      <c r="C1345" s="220">
        <f t="shared" ref="C1345:Q1345" si="1263">(C4640/C$3380)/(C7935/C$6675)</f>
        <v>0</v>
      </c>
      <c r="D1345" s="220">
        <f t="shared" si="1263"/>
        <v>0</v>
      </c>
      <c r="E1345" s="220">
        <f t="shared" si="1263"/>
        <v>0</v>
      </c>
      <c r="F1345" s="220">
        <f t="shared" si="1263"/>
        <v>0</v>
      </c>
      <c r="G1345" s="220">
        <f t="shared" si="1263"/>
        <v>0.8931887417151243</v>
      </c>
      <c r="H1345" s="220">
        <f t="shared" si="1263"/>
        <v>0</v>
      </c>
      <c r="I1345" s="220">
        <f t="shared" si="1263"/>
        <v>0</v>
      </c>
      <c r="J1345" s="220">
        <f t="shared" si="1263"/>
        <v>0</v>
      </c>
      <c r="K1345" s="220">
        <f t="shared" si="1263"/>
        <v>0</v>
      </c>
      <c r="L1345" s="220">
        <f t="shared" si="1263"/>
        <v>0</v>
      </c>
      <c r="M1345" s="220">
        <f t="shared" si="1263"/>
        <v>0</v>
      </c>
      <c r="N1345" s="220">
        <f t="shared" si="1263"/>
        <v>0</v>
      </c>
      <c r="O1345" s="220">
        <f t="shared" si="1263"/>
        <v>0</v>
      </c>
      <c r="P1345" s="220">
        <f t="shared" si="1263"/>
        <v>0</v>
      </c>
      <c r="Q1345" s="220">
        <f t="shared" si="1263"/>
        <v>0</v>
      </c>
    </row>
    <row r="1346" spans="1:17" x14ac:dyDescent="0.25">
      <c r="A1346" s="60" t="s">
        <v>4365</v>
      </c>
      <c r="B1346" s="60" t="s">
        <v>7282</v>
      </c>
      <c r="C1346" s="220">
        <f t="shared" ref="C1346:Q1346" si="1264">(C4641/C$3380)/(C7936/C$6675)</f>
        <v>0</v>
      </c>
      <c r="D1346" s="220">
        <f t="shared" si="1264"/>
        <v>0</v>
      </c>
      <c r="E1346" s="220">
        <f t="shared" si="1264"/>
        <v>0</v>
      </c>
      <c r="F1346" s="220">
        <f t="shared" si="1264"/>
        <v>0</v>
      </c>
      <c r="G1346" s="220">
        <f t="shared" si="1264"/>
        <v>0.39517876795551332</v>
      </c>
      <c r="H1346" s="220">
        <f t="shared" si="1264"/>
        <v>7.1017340443986832E-2</v>
      </c>
      <c r="I1346" s="220">
        <f t="shared" si="1264"/>
        <v>0</v>
      </c>
      <c r="J1346" s="220">
        <f t="shared" si="1264"/>
        <v>0</v>
      </c>
      <c r="K1346" s="220">
        <f t="shared" si="1264"/>
        <v>0</v>
      </c>
      <c r="L1346" s="220">
        <f t="shared" si="1264"/>
        <v>0</v>
      </c>
      <c r="M1346" s="220">
        <f t="shared" si="1264"/>
        <v>0</v>
      </c>
      <c r="N1346" s="220">
        <f t="shared" si="1264"/>
        <v>0</v>
      </c>
      <c r="O1346" s="220">
        <f t="shared" si="1264"/>
        <v>0</v>
      </c>
      <c r="P1346" s="220">
        <f t="shared" si="1264"/>
        <v>0</v>
      </c>
      <c r="Q1346" s="220">
        <f t="shared" si="1264"/>
        <v>0</v>
      </c>
    </row>
    <row r="1347" spans="1:17" x14ac:dyDescent="0.25">
      <c r="A1347" s="60" t="s">
        <v>3669</v>
      </c>
      <c r="B1347" s="60" t="s">
        <v>7287</v>
      </c>
      <c r="C1347" s="220">
        <f t="shared" ref="C1347:Q1347" si="1265">(C4642/C$3380)/(C7937/C$6675)</f>
        <v>0</v>
      </c>
      <c r="D1347" s="220">
        <f t="shared" si="1265"/>
        <v>0</v>
      </c>
      <c r="E1347" s="220">
        <f t="shared" si="1265"/>
        <v>9.0875875190146605E-3</v>
      </c>
      <c r="F1347" s="220">
        <f t="shared" si="1265"/>
        <v>0</v>
      </c>
      <c r="G1347" s="220">
        <f t="shared" si="1265"/>
        <v>0</v>
      </c>
      <c r="H1347" s="220">
        <f t="shared" si="1265"/>
        <v>0</v>
      </c>
      <c r="I1347" s="220">
        <f t="shared" si="1265"/>
        <v>1.7390050743899727E-2</v>
      </c>
      <c r="J1347" s="220">
        <f t="shared" si="1265"/>
        <v>0</v>
      </c>
      <c r="K1347" s="220">
        <f t="shared" si="1265"/>
        <v>0</v>
      </c>
      <c r="L1347" s="220">
        <f t="shared" si="1265"/>
        <v>0</v>
      </c>
      <c r="M1347" s="220">
        <f t="shared" si="1265"/>
        <v>0</v>
      </c>
      <c r="N1347" s="220">
        <f t="shared" si="1265"/>
        <v>0</v>
      </c>
      <c r="O1347" s="220">
        <f t="shared" si="1265"/>
        <v>0</v>
      </c>
      <c r="P1347" s="220">
        <f t="shared" si="1265"/>
        <v>0</v>
      </c>
      <c r="Q1347" s="220">
        <f t="shared" si="1265"/>
        <v>0</v>
      </c>
    </row>
    <row r="1348" spans="1:17" x14ac:dyDescent="0.25">
      <c r="A1348" s="60" t="s">
        <v>4084</v>
      </c>
      <c r="B1348" s="60" t="s">
        <v>7289</v>
      </c>
      <c r="C1348" s="220">
        <f t="shared" ref="C1348:Q1348" si="1266">(C4643/C$3380)/(C7938/C$6675)</f>
        <v>0</v>
      </c>
      <c r="D1348" s="220">
        <f t="shared" si="1266"/>
        <v>0</v>
      </c>
      <c r="E1348" s="220">
        <f t="shared" si="1266"/>
        <v>0.6947513535753943</v>
      </c>
      <c r="F1348" s="220">
        <f t="shared" si="1266"/>
        <v>0</v>
      </c>
      <c r="G1348" s="220">
        <f t="shared" si="1266"/>
        <v>0</v>
      </c>
      <c r="H1348" s="220">
        <f t="shared" si="1266"/>
        <v>0</v>
      </c>
      <c r="I1348" s="220">
        <f t="shared" si="1266"/>
        <v>0</v>
      </c>
      <c r="J1348" s="220">
        <f t="shared" si="1266"/>
        <v>0</v>
      </c>
      <c r="K1348" s="220">
        <f t="shared" si="1266"/>
        <v>0</v>
      </c>
      <c r="L1348" s="220">
        <f t="shared" si="1266"/>
        <v>0</v>
      </c>
      <c r="M1348" s="220">
        <f t="shared" si="1266"/>
        <v>0</v>
      </c>
      <c r="N1348" s="220">
        <f t="shared" si="1266"/>
        <v>0</v>
      </c>
      <c r="O1348" s="220">
        <f t="shared" si="1266"/>
        <v>0</v>
      </c>
      <c r="P1348" s="220">
        <f t="shared" si="1266"/>
        <v>0</v>
      </c>
      <c r="Q1348" s="220">
        <f t="shared" si="1266"/>
        <v>0</v>
      </c>
    </row>
    <row r="1349" spans="1:17" x14ac:dyDescent="0.25">
      <c r="A1349" s="60" t="s">
        <v>3905</v>
      </c>
      <c r="B1349" s="60" t="s">
        <v>7291</v>
      </c>
      <c r="C1349" s="220">
        <f t="shared" ref="C1349:Q1349" si="1267">(C4644/C$3380)/(C7939/C$6675)</f>
        <v>0</v>
      </c>
      <c r="D1349" s="220">
        <f t="shared" si="1267"/>
        <v>0</v>
      </c>
      <c r="E1349" s="220">
        <f t="shared" si="1267"/>
        <v>0</v>
      </c>
      <c r="F1349" s="220">
        <f t="shared" si="1267"/>
        <v>0</v>
      </c>
      <c r="G1349" s="220">
        <f t="shared" si="1267"/>
        <v>0</v>
      </c>
      <c r="H1349" s="220">
        <f t="shared" si="1267"/>
        <v>0</v>
      </c>
      <c r="I1349" s="220">
        <f t="shared" si="1267"/>
        <v>0</v>
      </c>
      <c r="J1349" s="220">
        <f t="shared" si="1267"/>
        <v>0</v>
      </c>
      <c r="K1349" s="220">
        <f t="shared" si="1267"/>
        <v>0</v>
      </c>
      <c r="L1349" s="220">
        <f t="shared" si="1267"/>
        <v>0</v>
      </c>
      <c r="M1349" s="220">
        <f t="shared" si="1267"/>
        <v>0</v>
      </c>
      <c r="N1349" s="220">
        <f t="shared" si="1267"/>
        <v>6.0406093724569843E-2</v>
      </c>
      <c r="O1349" s="220">
        <f t="shared" si="1267"/>
        <v>0</v>
      </c>
      <c r="P1349" s="220">
        <f t="shared" si="1267"/>
        <v>0</v>
      </c>
      <c r="Q1349" s="220">
        <f t="shared" si="1267"/>
        <v>0</v>
      </c>
    </row>
    <row r="1350" spans="1:17" x14ac:dyDescent="0.25">
      <c r="A1350" s="60" t="s">
        <v>3544</v>
      </c>
      <c r="B1350" s="60" t="s">
        <v>7292</v>
      </c>
      <c r="C1350" s="220">
        <f t="shared" ref="C1350:Q1350" si="1268">(C4645/C$3380)/(C7940/C$6675)</f>
        <v>0</v>
      </c>
      <c r="D1350" s="220">
        <f t="shared" si="1268"/>
        <v>0.3026044514530134</v>
      </c>
      <c r="E1350" s="220">
        <f t="shared" si="1268"/>
        <v>0</v>
      </c>
      <c r="F1350" s="220">
        <f t="shared" si="1268"/>
        <v>0</v>
      </c>
      <c r="G1350" s="220">
        <f t="shared" si="1268"/>
        <v>0.62419898306302368</v>
      </c>
      <c r="H1350" s="220">
        <f t="shared" si="1268"/>
        <v>0</v>
      </c>
      <c r="I1350" s="220">
        <f t="shared" si="1268"/>
        <v>0</v>
      </c>
      <c r="J1350" s="220">
        <f t="shared" si="1268"/>
        <v>0</v>
      </c>
      <c r="K1350" s="220">
        <f t="shared" si="1268"/>
        <v>0</v>
      </c>
      <c r="L1350" s="220">
        <f t="shared" si="1268"/>
        <v>0</v>
      </c>
      <c r="M1350" s="220">
        <f t="shared" si="1268"/>
        <v>0</v>
      </c>
      <c r="N1350" s="220">
        <f t="shared" si="1268"/>
        <v>0.21713789299096511</v>
      </c>
      <c r="O1350" s="220">
        <f t="shared" si="1268"/>
        <v>0</v>
      </c>
      <c r="P1350" s="220">
        <f t="shared" si="1268"/>
        <v>0</v>
      </c>
      <c r="Q1350" s="220">
        <f t="shared" si="1268"/>
        <v>0</v>
      </c>
    </row>
    <row r="1351" spans="1:17" x14ac:dyDescent="0.25">
      <c r="A1351" s="60" t="s">
        <v>3306</v>
      </c>
      <c r="B1351" s="60" t="s">
        <v>7297</v>
      </c>
      <c r="C1351" s="220">
        <f t="shared" ref="C1351:Q1351" si="1269">(C4646/C$3380)/(C7941/C$6675)</f>
        <v>0</v>
      </c>
      <c r="D1351" s="220">
        <f t="shared" si="1269"/>
        <v>0</v>
      </c>
      <c r="E1351" s="220">
        <f t="shared" si="1269"/>
        <v>0</v>
      </c>
      <c r="F1351" s="220">
        <f t="shared" si="1269"/>
        <v>0</v>
      </c>
      <c r="G1351" s="220">
        <f t="shared" si="1269"/>
        <v>1.2138717038964526</v>
      </c>
      <c r="H1351" s="220">
        <f t="shared" si="1269"/>
        <v>0</v>
      </c>
      <c r="I1351" s="220">
        <f t="shared" si="1269"/>
        <v>5.5220824609724262E-3</v>
      </c>
      <c r="J1351" s="220">
        <f t="shared" si="1269"/>
        <v>0</v>
      </c>
      <c r="K1351" s="220">
        <f t="shared" si="1269"/>
        <v>0</v>
      </c>
      <c r="L1351" s="220">
        <f t="shared" si="1269"/>
        <v>0</v>
      </c>
      <c r="M1351" s="220">
        <f t="shared" si="1269"/>
        <v>0</v>
      </c>
      <c r="N1351" s="220">
        <f t="shared" si="1269"/>
        <v>0</v>
      </c>
      <c r="O1351" s="220">
        <f t="shared" si="1269"/>
        <v>0.6417380698711791</v>
      </c>
      <c r="P1351" s="220">
        <f t="shared" si="1269"/>
        <v>0</v>
      </c>
      <c r="Q1351" s="220">
        <f t="shared" si="1269"/>
        <v>0</v>
      </c>
    </row>
    <row r="1352" spans="1:17" x14ac:dyDescent="0.25">
      <c r="A1352" s="60" t="s">
        <v>3998</v>
      </c>
      <c r="B1352" s="60" t="s">
        <v>7298</v>
      </c>
      <c r="C1352" s="220">
        <f t="shared" ref="C1352:Q1352" si="1270">(C4647/C$3380)/(C7942/C$6675)</f>
        <v>0</v>
      </c>
      <c r="D1352" s="220">
        <f t="shared" si="1270"/>
        <v>0</v>
      </c>
      <c r="E1352" s="220">
        <f t="shared" si="1270"/>
        <v>0</v>
      </c>
      <c r="F1352" s="220">
        <f t="shared" si="1270"/>
        <v>0</v>
      </c>
      <c r="G1352" s="220">
        <f t="shared" si="1270"/>
        <v>0</v>
      </c>
      <c r="H1352" s="220">
        <f t="shared" si="1270"/>
        <v>0</v>
      </c>
      <c r="I1352" s="220">
        <f t="shared" si="1270"/>
        <v>0</v>
      </c>
      <c r="J1352" s="220">
        <f t="shared" si="1270"/>
        <v>0</v>
      </c>
      <c r="K1352" s="220">
        <f t="shared" si="1270"/>
        <v>60.079540099890394</v>
      </c>
      <c r="L1352" s="220">
        <f t="shared" si="1270"/>
        <v>0</v>
      </c>
      <c r="M1352" s="220">
        <f t="shared" si="1270"/>
        <v>0</v>
      </c>
      <c r="N1352" s="220">
        <f t="shared" si="1270"/>
        <v>0</v>
      </c>
      <c r="O1352" s="220">
        <f t="shared" si="1270"/>
        <v>0</v>
      </c>
      <c r="P1352" s="220">
        <f t="shared" si="1270"/>
        <v>0</v>
      </c>
      <c r="Q1352" s="220">
        <f t="shared" si="1270"/>
        <v>0</v>
      </c>
    </row>
    <row r="1353" spans="1:17" x14ac:dyDescent="0.25">
      <c r="A1353" s="60" t="s">
        <v>4017</v>
      </c>
      <c r="B1353" s="60" t="s">
        <v>7303</v>
      </c>
      <c r="C1353" s="220">
        <f t="shared" ref="C1353:Q1353" si="1271">(C4648/C$3380)/(C7943/C$6675)</f>
        <v>0</v>
      </c>
      <c r="D1353" s="220">
        <f t="shared" si="1271"/>
        <v>0</v>
      </c>
      <c r="E1353" s="220">
        <f t="shared" si="1271"/>
        <v>0</v>
      </c>
      <c r="F1353" s="220">
        <f t="shared" si="1271"/>
        <v>0</v>
      </c>
      <c r="G1353" s="220">
        <f t="shared" si="1271"/>
        <v>0</v>
      </c>
      <c r="H1353" s="220">
        <f t="shared" si="1271"/>
        <v>0</v>
      </c>
      <c r="I1353" s="220">
        <f t="shared" si="1271"/>
        <v>0</v>
      </c>
      <c r="J1353" s="220">
        <f t="shared" si="1271"/>
        <v>0</v>
      </c>
      <c r="K1353" s="220">
        <f t="shared" si="1271"/>
        <v>0</v>
      </c>
      <c r="L1353" s="220">
        <f t="shared" si="1271"/>
        <v>437.82777803508941</v>
      </c>
      <c r="M1353" s="220">
        <f t="shared" si="1271"/>
        <v>171.03171787795293</v>
      </c>
      <c r="N1353" s="220">
        <f t="shared" si="1271"/>
        <v>0</v>
      </c>
      <c r="O1353" s="220">
        <f t="shared" si="1271"/>
        <v>0</v>
      </c>
      <c r="P1353" s="220">
        <f t="shared" si="1271"/>
        <v>0</v>
      </c>
      <c r="Q1353" s="220">
        <f t="shared" si="1271"/>
        <v>0</v>
      </c>
    </row>
    <row r="1354" spans="1:17" x14ac:dyDescent="0.25">
      <c r="A1354" s="60" t="s">
        <v>4040</v>
      </c>
      <c r="B1354" s="60" t="s">
        <v>7304</v>
      </c>
      <c r="C1354" s="220">
        <f t="shared" ref="C1354:Q1354" si="1272">(C4649/C$3380)/(C7944/C$6675)</f>
        <v>0</v>
      </c>
      <c r="D1354" s="220">
        <f t="shared" si="1272"/>
        <v>0</v>
      </c>
      <c r="E1354" s="220">
        <f t="shared" si="1272"/>
        <v>0</v>
      </c>
      <c r="F1354" s="220">
        <f t="shared" si="1272"/>
        <v>0</v>
      </c>
      <c r="G1354" s="220">
        <f t="shared" si="1272"/>
        <v>0</v>
      </c>
      <c r="H1354" s="220">
        <f t="shared" si="1272"/>
        <v>0</v>
      </c>
      <c r="I1354" s="220">
        <f t="shared" si="1272"/>
        <v>0</v>
      </c>
      <c r="J1354" s="220">
        <f t="shared" si="1272"/>
        <v>0</v>
      </c>
      <c r="K1354" s="220">
        <f t="shared" si="1272"/>
        <v>0</v>
      </c>
      <c r="L1354" s="220">
        <f t="shared" si="1272"/>
        <v>8.6452935474744326</v>
      </c>
      <c r="M1354" s="220">
        <f t="shared" si="1272"/>
        <v>1.4803926018484876</v>
      </c>
      <c r="N1354" s="220">
        <f t="shared" si="1272"/>
        <v>0</v>
      </c>
      <c r="O1354" s="220">
        <f t="shared" si="1272"/>
        <v>0</v>
      </c>
      <c r="P1354" s="220">
        <f t="shared" si="1272"/>
        <v>0</v>
      </c>
      <c r="Q1354" s="220">
        <f t="shared" si="1272"/>
        <v>0</v>
      </c>
    </row>
    <row r="1355" spans="1:17" x14ac:dyDescent="0.25">
      <c r="A1355" s="60" t="s">
        <v>4007</v>
      </c>
      <c r="B1355" s="60" t="s">
        <v>7305</v>
      </c>
      <c r="C1355" s="220">
        <f t="shared" ref="C1355:Q1355" si="1273">(C4650/C$3380)/(C7945/C$6675)</f>
        <v>0</v>
      </c>
      <c r="D1355" s="220">
        <f t="shared" si="1273"/>
        <v>0</v>
      </c>
      <c r="E1355" s="220">
        <f t="shared" si="1273"/>
        <v>0</v>
      </c>
      <c r="F1355" s="220">
        <f t="shared" si="1273"/>
        <v>0</v>
      </c>
      <c r="G1355" s="220">
        <f t="shared" si="1273"/>
        <v>0</v>
      </c>
      <c r="H1355" s="220">
        <f t="shared" si="1273"/>
        <v>328.6265800835053</v>
      </c>
      <c r="I1355" s="220">
        <f t="shared" si="1273"/>
        <v>511.77702630906771</v>
      </c>
      <c r="J1355" s="220">
        <f t="shared" si="1273"/>
        <v>455.03189875333578</v>
      </c>
      <c r="K1355" s="220">
        <f t="shared" si="1273"/>
        <v>12.265569173445565</v>
      </c>
      <c r="L1355" s="220">
        <f t="shared" si="1273"/>
        <v>662.13084988668425</v>
      </c>
      <c r="M1355" s="220">
        <f t="shared" si="1273"/>
        <v>487.58276653386554</v>
      </c>
      <c r="N1355" s="220">
        <f t="shared" si="1273"/>
        <v>211.15119073104796</v>
      </c>
      <c r="O1355" s="220">
        <f t="shared" si="1273"/>
        <v>403.67994968347045</v>
      </c>
      <c r="P1355" s="220">
        <f t="shared" si="1273"/>
        <v>256.48349045844373</v>
      </c>
      <c r="Q1355" s="220">
        <f t="shared" si="1273"/>
        <v>1063.2886663732945</v>
      </c>
    </row>
    <row r="1356" spans="1:17" x14ac:dyDescent="0.25">
      <c r="A1356" s="60" t="s">
        <v>4419</v>
      </c>
      <c r="B1356" s="60" t="s">
        <v>7306</v>
      </c>
      <c r="C1356" s="220">
        <f t="shared" ref="C1356:Q1356" si="1274">(C4651/C$3380)/(C7946/C$6675)</f>
        <v>308.71238929402188</v>
      </c>
      <c r="D1356" s="220">
        <f t="shared" si="1274"/>
        <v>40.563633271006012</v>
      </c>
      <c r="E1356" s="220">
        <f t="shared" si="1274"/>
        <v>18.92302017062373</v>
      </c>
      <c r="F1356" s="220">
        <f t="shared" si="1274"/>
        <v>10.059248473656313</v>
      </c>
      <c r="G1356" s="220">
        <f t="shared" si="1274"/>
        <v>5.149393689255878</v>
      </c>
      <c r="H1356" s="220">
        <f t="shared" si="1274"/>
        <v>0</v>
      </c>
      <c r="I1356" s="220">
        <f t="shared" si="1274"/>
        <v>4.0847719088794162E-3</v>
      </c>
      <c r="J1356" s="220">
        <f t="shared" si="1274"/>
        <v>87.151217912893898</v>
      </c>
      <c r="K1356" s="220">
        <f t="shared" si="1274"/>
        <v>2553.3122544327066</v>
      </c>
      <c r="L1356" s="220">
        <f t="shared" si="1274"/>
        <v>0</v>
      </c>
      <c r="M1356" s="220">
        <f t="shared" si="1274"/>
        <v>4953.8276423679117</v>
      </c>
      <c r="N1356" s="220">
        <f t="shared" si="1274"/>
        <v>0</v>
      </c>
      <c r="O1356" s="220">
        <f t="shared" si="1274"/>
        <v>0</v>
      </c>
      <c r="P1356" s="220">
        <f t="shared" si="1274"/>
        <v>0</v>
      </c>
      <c r="Q1356" s="220">
        <f t="shared" si="1274"/>
        <v>0</v>
      </c>
    </row>
    <row r="1357" spans="1:17" x14ac:dyDescent="0.25">
      <c r="A1357" s="60" t="s">
        <v>4440</v>
      </c>
      <c r="B1357" s="60" t="s">
        <v>7307</v>
      </c>
      <c r="C1357" s="220">
        <f t="shared" ref="C1357:Q1357" si="1275">(C4652/C$3380)/(C7947/C$6675)</f>
        <v>946.52652056019963</v>
      </c>
      <c r="D1357" s="220">
        <f t="shared" si="1275"/>
        <v>990.19195426524107</v>
      </c>
      <c r="E1357" s="220">
        <f t="shared" si="1275"/>
        <v>1129.1649904602627</v>
      </c>
      <c r="F1357" s="220">
        <f t="shared" si="1275"/>
        <v>660.21028341280044</v>
      </c>
      <c r="G1357" s="220">
        <f t="shared" si="1275"/>
        <v>802.66334129108805</v>
      </c>
      <c r="H1357" s="220">
        <f t="shared" si="1275"/>
        <v>614.43134531751514</v>
      </c>
      <c r="I1357" s="220">
        <f t="shared" si="1275"/>
        <v>64.33258100762319</v>
      </c>
      <c r="J1357" s="220">
        <f t="shared" si="1275"/>
        <v>1115.2668313014012</v>
      </c>
      <c r="K1357" s="220">
        <f t="shared" si="1275"/>
        <v>5794.5942610306683</v>
      </c>
      <c r="L1357" s="220">
        <f t="shared" si="1275"/>
        <v>8575.7609331750155</v>
      </c>
      <c r="M1357" s="220">
        <f t="shared" si="1275"/>
        <v>0</v>
      </c>
      <c r="N1357" s="220">
        <f t="shared" si="1275"/>
        <v>4407.8257097082478</v>
      </c>
      <c r="O1357" s="220" t="e">
        <f t="shared" si="1275"/>
        <v>#DIV/0!</v>
      </c>
      <c r="P1357" s="220">
        <f t="shared" si="1275"/>
        <v>0</v>
      </c>
      <c r="Q1357" s="220">
        <f t="shared" si="1275"/>
        <v>0</v>
      </c>
    </row>
    <row r="1358" spans="1:17" x14ac:dyDescent="0.25">
      <c r="A1358" s="60" t="s">
        <v>10119</v>
      </c>
      <c r="B1358" s="60" t="s">
        <v>10120</v>
      </c>
      <c r="C1358" s="220">
        <f t="shared" ref="C1358:Q1358" si="1276">(C4653/C$3380)/(C7948/C$6675)</f>
        <v>0</v>
      </c>
      <c r="D1358" s="220">
        <f t="shared" si="1276"/>
        <v>0</v>
      </c>
      <c r="E1358" s="220">
        <f t="shared" si="1276"/>
        <v>0</v>
      </c>
      <c r="F1358" s="220">
        <f t="shared" si="1276"/>
        <v>3.9758394212948613</v>
      </c>
      <c r="G1358" s="220">
        <f t="shared" si="1276"/>
        <v>0</v>
      </c>
      <c r="H1358" s="220">
        <f t="shared" si="1276"/>
        <v>0.30467926488871355</v>
      </c>
      <c r="I1358" s="220">
        <f t="shared" si="1276"/>
        <v>2.8809871876719503E-2</v>
      </c>
      <c r="J1358" s="220">
        <f t="shared" si="1276"/>
        <v>24.704870081493659</v>
      </c>
      <c r="K1358" s="220">
        <f t="shared" si="1276"/>
        <v>628.60798018765342</v>
      </c>
      <c r="L1358" s="220">
        <f t="shared" si="1276"/>
        <v>1823.2653202113606</v>
      </c>
      <c r="M1358" s="220">
        <f t="shared" si="1276"/>
        <v>165.13312687774649</v>
      </c>
      <c r="N1358" s="220">
        <f t="shared" si="1276"/>
        <v>0</v>
      </c>
      <c r="O1358" s="220">
        <f t="shared" si="1276"/>
        <v>0</v>
      </c>
      <c r="P1358" s="220">
        <f t="shared" si="1276"/>
        <v>0</v>
      </c>
      <c r="Q1358" s="220">
        <f t="shared" si="1276"/>
        <v>0</v>
      </c>
    </row>
    <row r="1359" spans="1:17" x14ac:dyDescent="0.25">
      <c r="A1359" s="60" t="s">
        <v>4366</v>
      </c>
      <c r="B1359" s="60" t="s">
        <v>7308</v>
      </c>
      <c r="C1359" s="220">
        <f t="shared" ref="C1359:Q1359" si="1277">(C4654/C$3380)/(C7949/C$6675)</f>
        <v>0</v>
      </c>
      <c r="D1359" s="220">
        <f t="shared" si="1277"/>
        <v>0</v>
      </c>
      <c r="E1359" s="220">
        <f t="shared" si="1277"/>
        <v>0</v>
      </c>
      <c r="F1359" s="220">
        <f t="shared" si="1277"/>
        <v>0</v>
      </c>
      <c r="G1359" s="220">
        <f t="shared" si="1277"/>
        <v>0</v>
      </c>
      <c r="H1359" s="220">
        <f t="shared" si="1277"/>
        <v>0</v>
      </c>
      <c r="I1359" s="220">
        <f t="shared" si="1277"/>
        <v>0</v>
      </c>
      <c r="J1359" s="220">
        <f t="shared" si="1277"/>
        <v>0</v>
      </c>
      <c r="K1359" s="220">
        <f t="shared" si="1277"/>
        <v>0</v>
      </c>
      <c r="L1359" s="220">
        <f t="shared" si="1277"/>
        <v>0.33999264579925031</v>
      </c>
      <c r="M1359" s="220">
        <f t="shared" si="1277"/>
        <v>0</v>
      </c>
      <c r="N1359" s="220">
        <f t="shared" si="1277"/>
        <v>0</v>
      </c>
      <c r="O1359" s="220">
        <f t="shared" si="1277"/>
        <v>0</v>
      </c>
      <c r="P1359" s="220">
        <f t="shared" si="1277"/>
        <v>0</v>
      </c>
      <c r="Q1359" s="220">
        <f t="shared" si="1277"/>
        <v>0</v>
      </c>
    </row>
    <row r="1360" spans="1:17" x14ac:dyDescent="0.25">
      <c r="A1360" s="60" t="s">
        <v>10542</v>
      </c>
      <c r="B1360" s="60" t="s">
        <v>10543</v>
      </c>
      <c r="C1360" s="220">
        <f t="shared" ref="C1360:Q1360" si="1278">(C4655/C$3380)/(C7950/C$6675)</f>
        <v>0</v>
      </c>
      <c r="D1360" s="220">
        <f t="shared" si="1278"/>
        <v>0</v>
      </c>
      <c r="E1360" s="220">
        <f t="shared" si="1278"/>
        <v>0</v>
      </c>
      <c r="F1360" s="220">
        <f t="shared" si="1278"/>
        <v>0</v>
      </c>
      <c r="G1360" s="220">
        <f t="shared" si="1278"/>
        <v>0</v>
      </c>
      <c r="H1360" s="220">
        <f t="shared" si="1278"/>
        <v>0</v>
      </c>
      <c r="I1360" s="220">
        <f t="shared" si="1278"/>
        <v>0</v>
      </c>
      <c r="J1360" s="220">
        <f t="shared" si="1278"/>
        <v>0</v>
      </c>
      <c r="K1360" s="220">
        <f t="shared" si="1278"/>
        <v>0</v>
      </c>
      <c r="L1360" s="220">
        <f t="shared" si="1278"/>
        <v>0</v>
      </c>
      <c r="M1360" s="220">
        <f t="shared" si="1278"/>
        <v>0</v>
      </c>
      <c r="N1360" s="220">
        <f t="shared" si="1278"/>
        <v>0</v>
      </c>
      <c r="O1360" s="220">
        <f t="shared" si="1278"/>
        <v>0.24695527974978773</v>
      </c>
      <c r="P1360" s="220">
        <f t="shared" si="1278"/>
        <v>0</v>
      </c>
      <c r="Q1360" s="220">
        <f t="shared" si="1278"/>
        <v>2.8606485285306679E-2</v>
      </c>
    </row>
    <row r="1361" spans="1:17" x14ac:dyDescent="0.25">
      <c r="A1361" s="60" t="s">
        <v>2013</v>
      </c>
      <c r="B1361" s="60" t="s">
        <v>7310</v>
      </c>
      <c r="C1361" s="220">
        <f t="shared" ref="C1361:Q1361" si="1279">(C4656/C$3380)/(C7951/C$6675)</f>
        <v>0</v>
      </c>
      <c r="D1361" s="220">
        <f t="shared" si="1279"/>
        <v>0</v>
      </c>
      <c r="E1361" s="220">
        <f t="shared" si="1279"/>
        <v>0</v>
      </c>
      <c r="F1361" s="220">
        <f t="shared" si="1279"/>
        <v>0</v>
      </c>
      <c r="G1361" s="220">
        <f t="shared" si="1279"/>
        <v>0</v>
      </c>
      <c r="H1361" s="220">
        <f t="shared" si="1279"/>
        <v>0</v>
      </c>
      <c r="I1361" s="220">
        <f t="shared" si="1279"/>
        <v>0</v>
      </c>
      <c r="J1361" s="220">
        <f t="shared" si="1279"/>
        <v>0</v>
      </c>
      <c r="K1361" s="220">
        <f t="shared" si="1279"/>
        <v>0</v>
      </c>
      <c r="L1361" s="220">
        <f t="shared" si="1279"/>
        <v>3.6292051277051329</v>
      </c>
      <c r="M1361" s="220">
        <f t="shared" si="1279"/>
        <v>3.6449878282885408</v>
      </c>
      <c r="N1361" s="220">
        <f t="shared" si="1279"/>
        <v>0</v>
      </c>
      <c r="O1361" s="220">
        <f t="shared" si="1279"/>
        <v>0</v>
      </c>
      <c r="P1361" s="220">
        <f t="shared" si="1279"/>
        <v>0</v>
      </c>
      <c r="Q1361" s="220">
        <f t="shared" si="1279"/>
        <v>0</v>
      </c>
    </row>
    <row r="1362" spans="1:17" x14ac:dyDescent="0.25">
      <c r="A1362" s="60" t="s">
        <v>4035</v>
      </c>
      <c r="B1362" s="60" t="s">
        <v>7312</v>
      </c>
      <c r="C1362" s="220">
        <f t="shared" ref="C1362:Q1362" si="1280">(C4657/C$3380)/(C7952/C$6675)</f>
        <v>0</v>
      </c>
      <c r="D1362" s="220">
        <f t="shared" si="1280"/>
        <v>0</v>
      </c>
      <c r="E1362" s="220">
        <f t="shared" si="1280"/>
        <v>0</v>
      </c>
      <c r="F1362" s="220">
        <f t="shared" si="1280"/>
        <v>0</v>
      </c>
      <c r="G1362" s="220">
        <f t="shared" si="1280"/>
        <v>0</v>
      </c>
      <c r="H1362" s="220">
        <f t="shared" si="1280"/>
        <v>0</v>
      </c>
      <c r="I1362" s="220">
        <f t="shared" si="1280"/>
        <v>0</v>
      </c>
      <c r="J1362" s="220">
        <f t="shared" si="1280"/>
        <v>0</v>
      </c>
      <c r="K1362" s="220">
        <f t="shared" si="1280"/>
        <v>0</v>
      </c>
      <c r="L1362" s="220">
        <f t="shared" si="1280"/>
        <v>0</v>
      </c>
      <c r="M1362" s="220">
        <f t="shared" si="1280"/>
        <v>0</v>
      </c>
      <c r="N1362" s="220">
        <f t="shared" si="1280"/>
        <v>1.0366978783246219</v>
      </c>
      <c r="O1362" s="220">
        <f t="shared" si="1280"/>
        <v>0</v>
      </c>
      <c r="P1362" s="220">
        <f t="shared" si="1280"/>
        <v>0</v>
      </c>
      <c r="Q1362" s="220">
        <f t="shared" si="1280"/>
        <v>0</v>
      </c>
    </row>
    <row r="1363" spans="1:17" x14ac:dyDescent="0.25">
      <c r="A1363" s="60" t="s">
        <v>4198</v>
      </c>
      <c r="B1363" s="60" t="s">
        <v>7316</v>
      </c>
      <c r="C1363" s="220">
        <f t="shared" ref="C1363:Q1363" si="1281">(C4658/C$3380)/(C7953/C$6675)</f>
        <v>0</v>
      </c>
      <c r="D1363" s="220">
        <f t="shared" si="1281"/>
        <v>3.2416539860387035</v>
      </c>
      <c r="E1363" s="220">
        <f t="shared" si="1281"/>
        <v>4.200141150556318</v>
      </c>
      <c r="F1363" s="220">
        <f t="shared" si="1281"/>
        <v>2.1754712882235823</v>
      </c>
      <c r="G1363" s="220">
        <f t="shared" si="1281"/>
        <v>4.65123546877604</v>
      </c>
      <c r="H1363" s="220">
        <f t="shared" si="1281"/>
        <v>7.7879611825706681</v>
      </c>
      <c r="I1363" s="220">
        <f t="shared" si="1281"/>
        <v>0</v>
      </c>
      <c r="J1363" s="220">
        <f t="shared" si="1281"/>
        <v>0</v>
      </c>
      <c r="K1363" s="220">
        <f t="shared" si="1281"/>
        <v>7.8348363476719085E-2</v>
      </c>
      <c r="L1363" s="220">
        <f t="shared" si="1281"/>
        <v>0</v>
      </c>
      <c r="M1363" s="220">
        <f t="shared" si="1281"/>
        <v>0.82809583758808247</v>
      </c>
      <c r="N1363" s="220">
        <f t="shared" si="1281"/>
        <v>4.2410722405501282</v>
      </c>
      <c r="O1363" s="220">
        <f t="shared" si="1281"/>
        <v>3.823507372991152</v>
      </c>
      <c r="P1363" s="220">
        <f t="shared" si="1281"/>
        <v>6.7143593694920405</v>
      </c>
      <c r="Q1363" s="220">
        <f t="shared" si="1281"/>
        <v>33.223577676474285</v>
      </c>
    </row>
    <row r="1364" spans="1:17" x14ac:dyDescent="0.25">
      <c r="A1364" s="60" t="s">
        <v>3539</v>
      </c>
      <c r="B1364" s="60" t="s">
        <v>7318</v>
      </c>
      <c r="C1364" s="220">
        <f t="shared" ref="C1364:Q1364" si="1282">(C4659/C$3380)/(C7954/C$6675)</f>
        <v>0</v>
      </c>
      <c r="D1364" s="220">
        <f t="shared" si="1282"/>
        <v>0</v>
      </c>
      <c r="E1364" s="220">
        <f t="shared" si="1282"/>
        <v>0</v>
      </c>
      <c r="F1364" s="220">
        <f t="shared" si="1282"/>
        <v>0</v>
      </c>
      <c r="G1364" s="220">
        <f t="shared" si="1282"/>
        <v>0.71304064276066692</v>
      </c>
      <c r="H1364" s="220">
        <f t="shared" si="1282"/>
        <v>0</v>
      </c>
      <c r="I1364" s="220">
        <f t="shared" si="1282"/>
        <v>0</v>
      </c>
      <c r="J1364" s="220">
        <f t="shared" si="1282"/>
        <v>0</v>
      </c>
      <c r="K1364" s="220">
        <f t="shared" si="1282"/>
        <v>0</v>
      </c>
      <c r="L1364" s="220">
        <f t="shared" si="1282"/>
        <v>0</v>
      </c>
      <c r="M1364" s="220">
        <f t="shared" si="1282"/>
        <v>0</v>
      </c>
      <c r="N1364" s="220">
        <f t="shared" si="1282"/>
        <v>0</v>
      </c>
      <c r="O1364" s="220">
        <f t="shared" si="1282"/>
        <v>0</v>
      </c>
      <c r="P1364" s="220">
        <f t="shared" si="1282"/>
        <v>0</v>
      </c>
      <c r="Q1364" s="220">
        <f t="shared" si="1282"/>
        <v>0</v>
      </c>
    </row>
    <row r="1365" spans="1:17" x14ac:dyDescent="0.25">
      <c r="A1365" s="60" t="s">
        <v>3995</v>
      </c>
      <c r="B1365" s="60" t="s">
        <v>7319</v>
      </c>
      <c r="C1365" s="220">
        <f t="shared" ref="C1365:Q1365" si="1283">(C4660/C$3380)/(C7955/C$6675)</f>
        <v>0</v>
      </c>
      <c r="D1365" s="220">
        <f t="shared" si="1283"/>
        <v>0</v>
      </c>
      <c r="E1365" s="220">
        <f t="shared" si="1283"/>
        <v>0</v>
      </c>
      <c r="F1365" s="220">
        <f t="shared" si="1283"/>
        <v>0</v>
      </c>
      <c r="G1365" s="220">
        <f t="shared" si="1283"/>
        <v>0</v>
      </c>
      <c r="H1365" s="220">
        <f t="shared" si="1283"/>
        <v>0</v>
      </c>
      <c r="I1365" s="220">
        <f t="shared" si="1283"/>
        <v>8.4969960936400659E-3</v>
      </c>
      <c r="J1365" s="220">
        <f t="shared" si="1283"/>
        <v>0</v>
      </c>
      <c r="K1365" s="220">
        <f t="shared" si="1283"/>
        <v>0</v>
      </c>
      <c r="L1365" s="220">
        <f t="shared" si="1283"/>
        <v>0</v>
      </c>
      <c r="M1365" s="220">
        <f t="shared" si="1283"/>
        <v>0</v>
      </c>
      <c r="N1365" s="220">
        <f t="shared" si="1283"/>
        <v>0</v>
      </c>
      <c r="O1365" s="220">
        <f t="shared" si="1283"/>
        <v>0</v>
      </c>
      <c r="P1365" s="220">
        <f t="shared" si="1283"/>
        <v>0</v>
      </c>
      <c r="Q1365" s="220">
        <f t="shared" si="1283"/>
        <v>0</v>
      </c>
    </row>
    <row r="1366" spans="1:17" x14ac:dyDescent="0.25">
      <c r="A1366" s="60" t="s">
        <v>3482</v>
      </c>
      <c r="B1366" s="60" t="s">
        <v>7320</v>
      </c>
      <c r="C1366" s="220">
        <f t="shared" ref="C1366:Q1366" si="1284">(C4661/C$3380)/(C7956/C$6675)</f>
        <v>0</v>
      </c>
      <c r="D1366" s="220">
        <f t="shared" si="1284"/>
        <v>0</v>
      </c>
      <c r="E1366" s="220">
        <f t="shared" si="1284"/>
        <v>0</v>
      </c>
      <c r="F1366" s="220">
        <f t="shared" si="1284"/>
        <v>0</v>
      </c>
      <c r="G1366" s="220">
        <f t="shared" si="1284"/>
        <v>0</v>
      </c>
      <c r="H1366" s="220">
        <f t="shared" si="1284"/>
        <v>0</v>
      </c>
      <c r="I1366" s="220">
        <f t="shared" si="1284"/>
        <v>0</v>
      </c>
      <c r="J1366" s="220">
        <f t="shared" si="1284"/>
        <v>0</v>
      </c>
      <c r="K1366" s="220">
        <f t="shared" si="1284"/>
        <v>0</v>
      </c>
      <c r="L1366" s="220">
        <f t="shared" si="1284"/>
        <v>0</v>
      </c>
      <c r="M1366" s="220">
        <f t="shared" si="1284"/>
        <v>8.6461411926024798</v>
      </c>
      <c r="N1366" s="220">
        <f t="shared" si="1284"/>
        <v>0</v>
      </c>
      <c r="O1366" s="220">
        <f t="shared" si="1284"/>
        <v>0</v>
      </c>
      <c r="P1366" s="220">
        <f t="shared" si="1284"/>
        <v>0</v>
      </c>
      <c r="Q1366" s="220">
        <f t="shared" si="1284"/>
        <v>0</v>
      </c>
    </row>
    <row r="1367" spans="1:17" x14ac:dyDescent="0.25">
      <c r="A1367" s="60" t="s">
        <v>2837</v>
      </c>
      <c r="B1367" s="60" t="s">
        <v>7322</v>
      </c>
      <c r="C1367" s="220">
        <f t="shared" ref="C1367:Q1367" si="1285">(C4662/C$3380)/(C7957/C$6675)</f>
        <v>0</v>
      </c>
      <c r="D1367" s="220">
        <f t="shared" si="1285"/>
        <v>0</v>
      </c>
      <c r="E1367" s="220">
        <f t="shared" si="1285"/>
        <v>0</v>
      </c>
      <c r="F1367" s="220">
        <f t="shared" si="1285"/>
        <v>4.8509704217424655E-2</v>
      </c>
      <c r="G1367" s="220">
        <f t="shared" si="1285"/>
        <v>0</v>
      </c>
      <c r="H1367" s="220">
        <f t="shared" si="1285"/>
        <v>0</v>
      </c>
      <c r="I1367" s="220">
        <f t="shared" si="1285"/>
        <v>0</v>
      </c>
      <c r="J1367" s="220">
        <f t="shared" si="1285"/>
        <v>0</v>
      </c>
      <c r="K1367" s="220">
        <f t="shared" si="1285"/>
        <v>0</v>
      </c>
      <c r="L1367" s="220">
        <f t="shared" si="1285"/>
        <v>0</v>
      </c>
      <c r="M1367" s="220">
        <f t="shared" si="1285"/>
        <v>0</v>
      </c>
      <c r="N1367" s="220">
        <f t="shared" si="1285"/>
        <v>0</v>
      </c>
      <c r="O1367" s="220">
        <f t="shared" si="1285"/>
        <v>0</v>
      </c>
      <c r="P1367" s="220">
        <f t="shared" si="1285"/>
        <v>0</v>
      </c>
      <c r="Q1367" s="220">
        <f t="shared" si="1285"/>
        <v>0</v>
      </c>
    </row>
    <row r="1368" spans="1:17" x14ac:dyDescent="0.25">
      <c r="A1368" s="60" t="s">
        <v>2336</v>
      </c>
      <c r="B1368" s="60" t="s">
        <v>7324</v>
      </c>
      <c r="C1368" s="220">
        <f t="shared" ref="C1368:Q1368" si="1286">(C4663/C$3380)/(C7958/C$6675)</f>
        <v>3.8067721704857327E-3</v>
      </c>
      <c r="D1368" s="220">
        <f t="shared" si="1286"/>
        <v>0</v>
      </c>
      <c r="E1368" s="220">
        <f t="shared" si="1286"/>
        <v>0</v>
      </c>
      <c r="F1368" s="220">
        <f t="shared" si="1286"/>
        <v>5.7304117773243176E-5</v>
      </c>
      <c r="G1368" s="220">
        <f t="shared" si="1286"/>
        <v>0</v>
      </c>
      <c r="H1368" s="220">
        <f t="shared" si="1286"/>
        <v>0</v>
      </c>
      <c r="I1368" s="220">
        <f t="shared" si="1286"/>
        <v>0</v>
      </c>
      <c r="J1368" s="220">
        <f t="shared" si="1286"/>
        <v>0</v>
      </c>
      <c r="K1368" s="220">
        <f t="shared" si="1286"/>
        <v>0</v>
      </c>
      <c r="L1368" s="220">
        <f t="shared" si="1286"/>
        <v>0</v>
      </c>
      <c r="M1368" s="220">
        <f t="shared" si="1286"/>
        <v>0</v>
      </c>
      <c r="N1368" s="220">
        <f t="shared" si="1286"/>
        <v>0</v>
      </c>
      <c r="O1368" s="220">
        <f t="shared" si="1286"/>
        <v>0</v>
      </c>
      <c r="P1368" s="220">
        <f t="shared" si="1286"/>
        <v>0</v>
      </c>
      <c r="Q1368" s="220">
        <f t="shared" si="1286"/>
        <v>0</v>
      </c>
    </row>
    <row r="1369" spans="1:17" x14ac:dyDescent="0.25">
      <c r="A1369" s="60" t="s">
        <v>4687</v>
      </c>
      <c r="B1369" s="60" t="s">
        <v>7326</v>
      </c>
      <c r="C1369" s="220">
        <f t="shared" ref="C1369:Q1369" si="1287">(C4664/C$3380)/(C7959/C$6675)</f>
        <v>0</v>
      </c>
      <c r="D1369" s="220">
        <f t="shared" si="1287"/>
        <v>0</v>
      </c>
      <c r="E1369" s="220">
        <f t="shared" si="1287"/>
        <v>0</v>
      </c>
      <c r="F1369" s="220">
        <f t="shared" si="1287"/>
        <v>0</v>
      </c>
      <c r="G1369" s="220">
        <f t="shared" si="1287"/>
        <v>0</v>
      </c>
      <c r="H1369" s="220">
        <f t="shared" si="1287"/>
        <v>0</v>
      </c>
      <c r="I1369" s="220">
        <f t="shared" si="1287"/>
        <v>0</v>
      </c>
      <c r="J1369" s="220">
        <f t="shared" si="1287"/>
        <v>0</v>
      </c>
      <c r="K1369" s="220">
        <f t="shared" si="1287"/>
        <v>1.701532192672248E-2</v>
      </c>
      <c r="L1369" s="220">
        <f t="shared" si="1287"/>
        <v>0</v>
      </c>
      <c r="M1369" s="220">
        <f t="shared" si="1287"/>
        <v>0</v>
      </c>
      <c r="N1369" s="220">
        <f t="shared" si="1287"/>
        <v>0</v>
      </c>
      <c r="O1369" s="220">
        <f t="shared" si="1287"/>
        <v>0</v>
      </c>
      <c r="P1369" s="220">
        <f t="shared" si="1287"/>
        <v>0</v>
      </c>
      <c r="Q1369" s="220">
        <f t="shared" si="1287"/>
        <v>0</v>
      </c>
    </row>
    <row r="1370" spans="1:17" x14ac:dyDescent="0.25">
      <c r="A1370" s="60" t="s">
        <v>3569</v>
      </c>
      <c r="B1370" s="60" t="s">
        <v>7328</v>
      </c>
      <c r="C1370" s="220">
        <f t="shared" ref="C1370:Q1370" si="1288">(C4665/C$3380)/(C7960/C$6675)</f>
        <v>0</v>
      </c>
      <c r="D1370" s="220">
        <f t="shared" si="1288"/>
        <v>0</v>
      </c>
      <c r="E1370" s="220">
        <f t="shared" si="1288"/>
        <v>1.6297312215204376E-2</v>
      </c>
      <c r="F1370" s="220">
        <f t="shared" si="1288"/>
        <v>0</v>
      </c>
      <c r="G1370" s="220">
        <f t="shared" si="1288"/>
        <v>0</v>
      </c>
      <c r="H1370" s="220">
        <f t="shared" si="1288"/>
        <v>0</v>
      </c>
      <c r="I1370" s="220">
        <f t="shared" si="1288"/>
        <v>0</v>
      </c>
      <c r="J1370" s="220">
        <f t="shared" si="1288"/>
        <v>0</v>
      </c>
      <c r="K1370" s="220">
        <f t="shared" si="1288"/>
        <v>0</v>
      </c>
      <c r="L1370" s="220">
        <f t="shared" si="1288"/>
        <v>0</v>
      </c>
      <c r="M1370" s="220">
        <f t="shared" si="1288"/>
        <v>0</v>
      </c>
      <c r="N1370" s="220">
        <f t="shared" si="1288"/>
        <v>0</v>
      </c>
      <c r="O1370" s="220">
        <f t="shared" si="1288"/>
        <v>0</v>
      </c>
      <c r="P1370" s="220">
        <f t="shared" si="1288"/>
        <v>0</v>
      </c>
      <c r="Q1370" s="220">
        <f t="shared" si="1288"/>
        <v>0</v>
      </c>
    </row>
    <row r="1371" spans="1:17" x14ac:dyDescent="0.25">
      <c r="A1371" s="60" t="s">
        <v>3286</v>
      </c>
      <c r="B1371" s="60" t="s">
        <v>7329</v>
      </c>
      <c r="C1371" s="220">
        <f t="shared" ref="C1371:Q1371" si="1289">(C4666/C$3380)/(C7961/C$6675)</f>
        <v>0</v>
      </c>
      <c r="D1371" s="220">
        <f t="shared" si="1289"/>
        <v>0</v>
      </c>
      <c r="E1371" s="220">
        <f t="shared" si="1289"/>
        <v>1.681273680790789E-3</v>
      </c>
      <c r="F1371" s="220">
        <f t="shared" si="1289"/>
        <v>3.6078039272037631E-3</v>
      </c>
      <c r="G1371" s="220">
        <f t="shared" si="1289"/>
        <v>0</v>
      </c>
      <c r="H1371" s="220">
        <f t="shared" si="1289"/>
        <v>0</v>
      </c>
      <c r="I1371" s="220">
        <f t="shared" si="1289"/>
        <v>0</v>
      </c>
      <c r="J1371" s="220">
        <f t="shared" si="1289"/>
        <v>0</v>
      </c>
      <c r="K1371" s="220">
        <f t="shared" si="1289"/>
        <v>0</v>
      </c>
      <c r="L1371" s="220">
        <f t="shared" si="1289"/>
        <v>0</v>
      </c>
      <c r="M1371" s="220">
        <f t="shared" si="1289"/>
        <v>0</v>
      </c>
      <c r="N1371" s="220">
        <f t="shared" si="1289"/>
        <v>0</v>
      </c>
      <c r="O1371" s="220">
        <f t="shared" si="1289"/>
        <v>0</v>
      </c>
      <c r="P1371" s="220">
        <f t="shared" si="1289"/>
        <v>0</v>
      </c>
      <c r="Q1371" s="220">
        <f t="shared" si="1289"/>
        <v>0</v>
      </c>
    </row>
    <row r="1372" spans="1:17" x14ac:dyDescent="0.25">
      <c r="A1372" s="60" t="s">
        <v>2574</v>
      </c>
      <c r="B1372" s="60" t="s">
        <v>7331</v>
      </c>
      <c r="C1372" s="220">
        <f t="shared" ref="C1372:Q1372" si="1290">(C4667/C$3380)/(C7962/C$6675)</f>
        <v>0</v>
      </c>
      <c r="D1372" s="220">
        <f t="shared" si="1290"/>
        <v>0</v>
      </c>
      <c r="E1372" s="220">
        <f t="shared" si="1290"/>
        <v>0</v>
      </c>
      <c r="F1372" s="220">
        <f t="shared" si="1290"/>
        <v>0</v>
      </c>
      <c r="G1372" s="220">
        <f t="shared" si="1290"/>
        <v>0</v>
      </c>
      <c r="H1372" s="220">
        <f t="shared" si="1290"/>
        <v>7.9056136551700615E-2</v>
      </c>
      <c r="I1372" s="220">
        <f t="shared" si="1290"/>
        <v>0</v>
      </c>
      <c r="J1372" s="220">
        <f t="shared" si="1290"/>
        <v>0</v>
      </c>
      <c r="K1372" s="220">
        <f t="shared" si="1290"/>
        <v>0</v>
      </c>
      <c r="L1372" s="220">
        <f t="shared" si="1290"/>
        <v>0</v>
      </c>
      <c r="M1372" s="220">
        <f t="shared" si="1290"/>
        <v>0</v>
      </c>
      <c r="N1372" s="220">
        <f t="shared" si="1290"/>
        <v>0</v>
      </c>
      <c r="O1372" s="220">
        <f t="shared" si="1290"/>
        <v>0</v>
      </c>
      <c r="P1372" s="220">
        <f t="shared" si="1290"/>
        <v>0</v>
      </c>
      <c r="Q1372" s="220">
        <f t="shared" si="1290"/>
        <v>0</v>
      </c>
    </row>
    <row r="1373" spans="1:17" x14ac:dyDescent="0.25">
      <c r="A1373" s="60" t="s">
        <v>3793</v>
      </c>
      <c r="B1373" s="60" t="s">
        <v>7334</v>
      </c>
      <c r="C1373" s="220">
        <f t="shared" ref="C1373:Q1373" si="1291">(C4668/C$3380)/(C7963/C$6675)</f>
        <v>0</v>
      </c>
      <c r="D1373" s="220">
        <f t="shared" si="1291"/>
        <v>0</v>
      </c>
      <c r="E1373" s="220">
        <f t="shared" si="1291"/>
        <v>0</v>
      </c>
      <c r="F1373" s="220">
        <f t="shared" si="1291"/>
        <v>0</v>
      </c>
      <c r="G1373" s="220">
        <f t="shared" si="1291"/>
        <v>0</v>
      </c>
      <c r="H1373" s="220">
        <f t="shared" si="1291"/>
        <v>0</v>
      </c>
      <c r="I1373" s="220">
        <f t="shared" si="1291"/>
        <v>2.3592559154927906E-2</v>
      </c>
      <c r="J1373" s="220">
        <f t="shared" si="1291"/>
        <v>3.0456896976154463E-2</v>
      </c>
      <c r="K1373" s="220">
        <f t="shared" si="1291"/>
        <v>0</v>
      </c>
      <c r="L1373" s="220">
        <f t="shared" si="1291"/>
        <v>0</v>
      </c>
      <c r="M1373" s="220">
        <f t="shared" si="1291"/>
        <v>0</v>
      </c>
      <c r="N1373" s="220">
        <f t="shared" si="1291"/>
        <v>0</v>
      </c>
      <c r="O1373" s="220">
        <f t="shared" si="1291"/>
        <v>0</v>
      </c>
      <c r="P1373" s="220">
        <f t="shared" si="1291"/>
        <v>0</v>
      </c>
      <c r="Q1373" s="220">
        <f t="shared" si="1291"/>
        <v>0</v>
      </c>
    </row>
    <row r="1374" spans="1:17" x14ac:dyDescent="0.25">
      <c r="A1374" s="60" t="s">
        <v>3398</v>
      </c>
      <c r="B1374" s="60" t="s">
        <v>7337</v>
      </c>
      <c r="C1374" s="220">
        <f t="shared" ref="C1374:Q1374" si="1292">(C4669/C$3380)/(C7964/C$6675)</f>
        <v>0</v>
      </c>
      <c r="D1374" s="220">
        <f t="shared" si="1292"/>
        <v>0</v>
      </c>
      <c r="E1374" s="220">
        <f t="shared" si="1292"/>
        <v>0</v>
      </c>
      <c r="F1374" s="220">
        <f t="shared" si="1292"/>
        <v>0</v>
      </c>
      <c r="G1374" s="220">
        <f t="shared" si="1292"/>
        <v>0</v>
      </c>
      <c r="H1374" s="220">
        <f t="shared" si="1292"/>
        <v>0</v>
      </c>
      <c r="I1374" s="220">
        <f t="shared" si="1292"/>
        <v>1.1956078787627973E-3</v>
      </c>
      <c r="J1374" s="220">
        <f t="shared" si="1292"/>
        <v>1.3382879549734426E-3</v>
      </c>
      <c r="K1374" s="220">
        <f t="shared" si="1292"/>
        <v>0</v>
      </c>
      <c r="L1374" s="220">
        <f t="shared" si="1292"/>
        <v>0</v>
      </c>
      <c r="M1374" s="220">
        <f t="shared" si="1292"/>
        <v>0</v>
      </c>
      <c r="N1374" s="220">
        <f t="shared" si="1292"/>
        <v>0</v>
      </c>
      <c r="O1374" s="220">
        <f t="shared" si="1292"/>
        <v>0</v>
      </c>
      <c r="P1374" s="220">
        <f t="shared" si="1292"/>
        <v>0</v>
      </c>
      <c r="Q1374" s="220">
        <f t="shared" si="1292"/>
        <v>0</v>
      </c>
    </row>
    <row r="1375" spans="1:17" x14ac:dyDescent="0.25">
      <c r="A1375" s="60" t="s">
        <v>4577</v>
      </c>
      <c r="B1375" s="60" t="s">
        <v>7344</v>
      </c>
      <c r="C1375" s="220">
        <f t="shared" ref="C1375:Q1375" si="1293">(C4670/C$3380)/(C7965/C$6675)</f>
        <v>0</v>
      </c>
      <c r="D1375" s="220">
        <f t="shared" si="1293"/>
        <v>0</v>
      </c>
      <c r="E1375" s="220">
        <f t="shared" si="1293"/>
        <v>0</v>
      </c>
      <c r="F1375" s="220">
        <f t="shared" si="1293"/>
        <v>0</v>
      </c>
      <c r="G1375" s="220">
        <f t="shared" si="1293"/>
        <v>0</v>
      </c>
      <c r="H1375" s="220">
        <f t="shared" si="1293"/>
        <v>0</v>
      </c>
      <c r="I1375" s="220">
        <f t="shared" si="1293"/>
        <v>0</v>
      </c>
      <c r="J1375" s="220">
        <f t="shared" si="1293"/>
        <v>0</v>
      </c>
      <c r="K1375" s="220">
        <f t="shared" si="1293"/>
        <v>0</v>
      </c>
      <c r="L1375" s="220">
        <f t="shared" si="1293"/>
        <v>0</v>
      </c>
      <c r="M1375" s="220">
        <f t="shared" si="1293"/>
        <v>5.3777736688202076</v>
      </c>
      <c r="N1375" s="220">
        <f t="shared" si="1293"/>
        <v>1.0426351208798792</v>
      </c>
      <c r="O1375" s="220">
        <f t="shared" si="1293"/>
        <v>0</v>
      </c>
      <c r="P1375" s="220">
        <f t="shared" si="1293"/>
        <v>0</v>
      </c>
      <c r="Q1375" s="220">
        <f t="shared" si="1293"/>
        <v>0</v>
      </c>
    </row>
    <row r="1376" spans="1:17" x14ac:dyDescent="0.25">
      <c r="A1376" s="60" t="s">
        <v>4578</v>
      </c>
      <c r="B1376" s="60" t="s">
        <v>7347</v>
      </c>
      <c r="C1376" s="220">
        <f t="shared" ref="C1376:Q1376" si="1294">(C4671/C$3380)/(C7966/C$6675)</f>
        <v>0</v>
      </c>
      <c r="D1376" s="220">
        <f t="shared" si="1294"/>
        <v>0</v>
      </c>
      <c r="E1376" s="220">
        <f t="shared" si="1294"/>
        <v>0</v>
      </c>
      <c r="F1376" s="220">
        <f t="shared" si="1294"/>
        <v>0</v>
      </c>
      <c r="G1376" s="220">
        <f t="shared" si="1294"/>
        <v>0</v>
      </c>
      <c r="H1376" s="220">
        <f t="shared" si="1294"/>
        <v>0</v>
      </c>
      <c r="I1376" s="220">
        <f t="shared" si="1294"/>
        <v>0</v>
      </c>
      <c r="J1376" s="220">
        <f t="shared" si="1294"/>
        <v>2.0568774884711549E-3</v>
      </c>
      <c r="K1376" s="220">
        <f t="shared" si="1294"/>
        <v>5.7340122992122565E-2</v>
      </c>
      <c r="L1376" s="220">
        <f t="shared" si="1294"/>
        <v>0</v>
      </c>
      <c r="M1376" s="220">
        <f t="shared" si="1294"/>
        <v>0</v>
      </c>
      <c r="N1376" s="220">
        <f t="shared" si="1294"/>
        <v>0</v>
      </c>
      <c r="O1376" s="220">
        <f t="shared" si="1294"/>
        <v>0.34812223048976471</v>
      </c>
      <c r="P1376" s="220">
        <f t="shared" si="1294"/>
        <v>0.21898833523423089</v>
      </c>
      <c r="Q1376" s="220">
        <f t="shared" si="1294"/>
        <v>0.90047786436286748</v>
      </c>
    </row>
    <row r="1377" spans="1:17" x14ac:dyDescent="0.25">
      <c r="A1377" s="60" t="s">
        <v>2863</v>
      </c>
      <c r="B1377" s="60" t="s">
        <v>7348</v>
      </c>
      <c r="C1377" s="220">
        <f t="shared" ref="C1377:Q1377" si="1295">(C4672/C$3380)/(C7967/C$6675)</f>
        <v>0</v>
      </c>
      <c r="D1377" s="220">
        <f t="shared" si="1295"/>
        <v>0</v>
      </c>
      <c r="E1377" s="220">
        <f t="shared" si="1295"/>
        <v>0</v>
      </c>
      <c r="F1377" s="220">
        <f t="shared" si="1295"/>
        <v>0</v>
      </c>
      <c r="G1377" s="220">
        <f t="shared" si="1295"/>
        <v>0</v>
      </c>
      <c r="H1377" s="220">
        <f t="shared" si="1295"/>
        <v>0</v>
      </c>
      <c r="I1377" s="220">
        <f t="shared" si="1295"/>
        <v>0</v>
      </c>
      <c r="J1377" s="220">
        <f t="shared" si="1295"/>
        <v>0</v>
      </c>
      <c r="K1377" s="220">
        <f t="shared" si="1295"/>
        <v>9.9826206963648481E-2</v>
      </c>
      <c r="L1377" s="220">
        <f t="shared" si="1295"/>
        <v>0</v>
      </c>
      <c r="M1377" s="220">
        <f t="shared" si="1295"/>
        <v>0</v>
      </c>
      <c r="N1377" s="220">
        <f t="shared" si="1295"/>
        <v>3.4746913646623918E-2</v>
      </c>
      <c r="O1377" s="220">
        <f t="shared" si="1295"/>
        <v>4.7673619777349859E-2</v>
      </c>
      <c r="P1377" s="220">
        <f t="shared" si="1295"/>
        <v>0</v>
      </c>
      <c r="Q1377" s="220">
        <f t="shared" si="1295"/>
        <v>0</v>
      </c>
    </row>
    <row r="1378" spans="1:17" x14ac:dyDescent="0.25">
      <c r="A1378" s="60" t="s">
        <v>4177</v>
      </c>
      <c r="B1378" s="60" t="s">
        <v>7349</v>
      </c>
      <c r="C1378" s="220">
        <f t="shared" ref="C1378:Q1378" si="1296">(C4673/C$3380)/(C7968/C$6675)</f>
        <v>0</v>
      </c>
      <c r="D1378" s="220">
        <f t="shared" si="1296"/>
        <v>0</v>
      </c>
      <c r="E1378" s="220">
        <f t="shared" si="1296"/>
        <v>0</v>
      </c>
      <c r="F1378" s="220">
        <f t="shared" si="1296"/>
        <v>9.6038171013788212</v>
      </c>
      <c r="G1378" s="220">
        <f t="shared" si="1296"/>
        <v>0</v>
      </c>
      <c r="H1378" s="220">
        <f t="shared" si="1296"/>
        <v>0</v>
      </c>
      <c r="I1378" s="220">
        <f t="shared" si="1296"/>
        <v>0</v>
      </c>
      <c r="J1378" s="220">
        <f t="shared" si="1296"/>
        <v>0</v>
      </c>
      <c r="K1378" s="220">
        <f t="shared" si="1296"/>
        <v>0</v>
      </c>
      <c r="L1378" s="220">
        <f t="shared" si="1296"/>
        <v>0</v>
      </c>
      <c r="M1378" s="220">
        <f t="shared" si="1296"/>
        <v>0</v>
      </c>
      <c r="N1378" s="220">
        <f t="shared" si="1296"/>
        <v>0</v>
      </c>
      <c r="O1378" s="220">
        <f t="shared" si="1296"/>
        <v>0</v>
      </c>
      <c r="P1378" s="220">
        <f t="shared" si="1296"/>
        <v>0</v>
      </c>
      <c r="Q1378" s="220">
        <f t="shared" si="1296"/>
        <v>0</v>
      </c>
    </row>
    <row r="1379" spans="1:17" x14ac:dyDescent="0.25">
      <c r="A1379" s="60" t="s">
        <v>4688</v>
      </c>
      <c r="B1379" s="60" t="s">
        <v>7351</v>
      </c>
      <c r="C1379" s="220">
        <f t="shared" ref="C1379:Q1379" si="1297">(C4674/C$3380)/(C7969/C$6675)</f>
        <v>0</v>
      </c>
      <c r="D1379" s="220">
        <f t="shared" si="1297"/>
        <v>0</v>
      </c>
      <c r="E1379" s="220">
        <f t="shared" si="1297"/>
        <v>3.4934184096921735E-2</v>
      </c>
      <c r="F1379" s="220">
        <f t="shared" si="1297"/>
        <v>1.4591802284752823E-2</v>
      </c>
      <c r="G1379" s="220">
        <f t="shared" si="1297"/>
        <v>0</v>
      </c>
      <c r="H1379" s="220">
        <f t="shared" si="1297"/>
        <v>0</v>
      </c>
      <c r="I1379" s="220">
        <f t="shared" si="1297"/>
        <v>0</v>
      </c>
      <c r="J1379" s="220">
        <f t="shared" si="1297"/>
        <v>0</v>
      </c>
      <c r="K1379" s="220">
        <f t="shared" si="1297"/>
        <v>0</v>
      </c>
      <c r="L1379" s="220">
        <f t="shared" si="1297"/>
        <v>0</v>
      </c>
      <c r="M1379" s="220">
        <f t="shared" si="1297"/>
        <v>0</v>
      </c>
      <c r="N1379" s="220">
        <f t="shared" si="1297"/>
        <v>0</v>
      </c>
      <c r="O1379" s="220" t="e">
        <f t="shared" si="1297"/>
        <v>#DIV/0!</v>
      </c>
      <c r="P1379" s="220" t="e">
        <f t="shared" si="1297"/>
        <v>#DIV/0!</v>
      </c>
      <c r="Q1379" s="220" t="e">
        <f t="shared" si="1297"/>
        <v>#DIV/0!</v>
      </c>
    </row>
    <row r="1380" spans="1:17" x14ac:dyDescent="0.25">
      <c r="A1380" s="60" t="s">
        <v>983</v>
      </c>
      <c r="B1380" s="60" t="s">
        <v>7352</v>
      </c>
      <c r="C1380" s="220">
        <f t="shared" ref="C1380:Q1380" si="1298">(C4675/C$3380)/(C7970/C$6675)</f>
        <v>0</v>
      </c>
      <c r="D1380" s="220">
        <f t="shared" si="1298"/>
        <v>0</v>
      </c>
      <c r="E1380" s="220">
        <f t="shared" si="1298"/>
        <v>0</v>
      </c>
      <c r="F1380" s="220">
        <f t="shared" si="1298"/>
        <v>0</v>
      </c>
      <c r="G1380" s="220">
        <f t="shared" si="1298"/>
        <v>0.36872982708913921</v>
      </c>
      <c r="H1380" s="220">
        <f t="shared" si="1298"/>
        <v>0</v>
      </c>
      <c r="I1380" s="220">
        <f t="shared" si="1298"/>
        <v>0.30849613186206737</v>
      </c>
      <c r="J1380" s="220">
        <f t="shared" si="1298"/>
        <v>0</v>
      </c>
      <c r="K1380" s="220">
        <f t="shared" si="1298"/>
        <v>0</v>
      </c>
      <c r="L1380" s="220">
        <f t="shared" si="1298"/>
        <v>0</v>
      </c>
      <c r="M1380" s="220">
        <f t="shared" si="1298"/>
        <v>0</v>
      </c>
      <c r="N1380" s="220">
        <f t="shared" si="1298"/>
        <v>0</v>
      </c>
      <c r="O1380" s="220">
        <f t="shared" si="1298"/>
        <v>0</v>
      </c>
      <c r="P1380" s="220">
        <f t="shared" si="1298"/>
        <v>0</v>
      </c>
      <c r="Q1380" s="220">
        <f t="shared" si="1298"/>
        <v>0</v>
      </c>
    </row>
    <row r="1381" spans="1:17" x14ac:dyDescent="0.25">
      <c r="A1381" s="60" t="s">
        <v>1810</v>
      </c>
      <c r="B1381" s="60" t="s">
        <v>7353</v>
      </c>
      <c r="C1381" s="220">
        <f t="shared" ref="C1381:Q1381" si="1299">(C4676/C$3380)/(C7971/C$6675)</f>
        <v>0</v>
      </c>
      <c r="D1381" s="220">
        <f t="shared" si="1299"/>
        <v>0</v>
      </c>
      <c r="E1381" s="220">
        <f t="shared" si="1299"/>
        <v>0</v>
      </c>
      <c r="F1381" s="220">
        <f t="shared" si="1299"/>
        <v>0</v>
      </c>
      <c r="G1381" s="220">
        <f t="shared" si="1299"/>
        <v>0</v>
      </c>
      <c r="H1381" s="220">
        <f t="shared" si="1299"/>
        <v>0</v>
      </c>
      <c r="I1381" s="220">
        <f t="shared" si="1299"/>
        <v>2.0085819175109699E-2</v>
      </c>
      <c r="J1381" s="220">
        <f t="shared" si="1299"/>
        <v>0</v>
      </c>
      <c r="K1381" s="220">
        <f t="shared" si="1299"/>
        <v>0</v>
      </c>
      <c r="L1381" s="220">
        <f t="shared" si="1299"/>
        <v>0</v>
      </c>
      <c r="M1381" s="220">
        <f t="shared" si="1299"/>
        <v>0</v>
      </c>
      <c r="N1381" s="220">
        <f t="shared" si="1299"/>
        <v>0</v>
      </c>
      <c r="O1381" s="220">
        <f t="shared" si="1299"/>
        <v>0</v>
      </c>
      <c r="P1381" s="220">
        <f t="shared" si="1299"/>
        <v>0</v>
      </c>
      <c r="Q1381" s="220">
        <f t="shared" si="1299"/>
        <v>0</v>
      </c>
    </row>
    <row r="1382" spans="1:17" x14ac:dyDescent="0.25">
      <c r="A1382" s="60" t="s">
        <v>3238</v>
      </c>
      <c r="B1382" s="60" t="s">
        <v>7356</v>
      </c>
      <c r="C1382" s="220">
        <f t="shared" ref="C1382:Q1382" si="1300">(C4677/C$3380)/(C7972/C$6675)</f>
        <v>0</v>
      </c>
      <c r="D1382" s="220">
        <f t="shared" si="1300"/>
        <v>1.2575211078706993E-3</v>
      </c>
      <c r="E1382" s="220">
        <f t="shared" si="1300"/>
        <v>0</v>
      </c>
      <c r="F1382" s="220">
        <f t="shared" si="1300"/>
        <v>0</v>
      </c>
      <c r="G1382" s="220">
        <f t="shared" si="1300"/>
        <v>0</v>
      </c>
      <c r="H1382" s="220">
        <f t="shared" si="1300"/>
        <v>3.0724395560731427E-4</v>
      </c>
      <c r="I1382" s="220">
        <f t="shared" si="1300"/>
        <v>2.4659256664202678E-3</v>
      </c>
      <c r="J1382" s="220">
        <f t="shared" si="1300"/>
        <v>0</v>
      </c>
      <c r="K1382" s="220">
        <f t="shared" si="1300"/>
        <v>2.6880523935066649E-2</v>
      </c>
      <c r="L1382" s="220">
        <f t="shared" si="1300"/>
        <v>2.0822017465710604E-2</v>
      </c>
      <c r="M1382" s="220">
        <f t="shared" si="1300"/>
        <v>0</v>
      </c>
      <c r="N1382" s="220">
        <f t="shared" si="1300"/>
        <v>7.3723707974055778E-3</v>
      </c>
      <c r="O1382" s="220">
        <f t="shared" si="1300"/>
        <v>2.3206895865222121E-2</v>
      </c>
      <c r="P1382" s="220">
        <f t="shared" si="1300"/>
        <v>2.0088259056675786E-2</v>
      </c>
      <c r="Q1382" s="220">
        <f t="shared" si="1300"/>
        <v>4.4698343268517677E-3</v>
      </c>
    </row>
    <row r="1383" spans="1:17" x14ac:dyDescent="0.25">
      <c r="A1383" s="60" t="s">
        <v>3327</v>
      </c>
      <c r="B1383" s="60" t="s">
        <v>7358</v>
      </c>
      <c r="C1383" s="220">
        <f t="shared" ref="C1383:Q1383" si="1301">(C4678/C$3380)/(C7973/C$6675)</f>
        <v>0</v>
      </c>
      <c r="D1383" s="220">
        <f t="shared" si="1301"/>
        <v>0</v>
      </c>
      <c r="E1383" s="220">
        <f t="shared" si="1301"/>
        <v>0</v>
      </c>
      <c r="F1383" s="220">
        <f t="shared" si="1301"/>
        <v>0</v>
      </c>
      <c r="G1383" s="220">
        <f t="shared" si="1301"/>
        <v>0</v>
      </c>
      <c r="H1383" s="220">
        <f t="shared" si="1301"/>
        <v>0</v>
      </c>
      <c r="I1383" s="220">
        <f t="shared" si="1301"/>
        <v>0</v>
      </c>
      <c r="J1383" s="220">
        <f t="shared" si="1301"/>
        <v>2.2236670082306643E-3</v>
      </c>
      <c r="K1383" s="220">
        <f t="shared" si="1301"/>
        <v>0</v>
      </c>
      <c r="L1383" s="220">
        <f t="shared" si="1301"/>
        <v>0</v>
      </c>
      <c r="M1383" s="220">
        <f t="shared" si="1301"/>
        <v>0</v>
      </c>
      <c r="N1383" s="220">
        <f t="shared" si="1301"/>
        <v>0</v>
      </c>
      <c r="O1383" s="220">
        <f t="shared" si="1301"/>
        <v>0</v>
      </c>
      <c r="P1383" s="220">
        <f t="shared" si="1301"/>
        <v>0</v>
      </c>
      <c r="Q1383" s="220">
        <f t="shared" si="1301"/>
        <v>0</v>
      </c>
    </row>
    <row r="1384" spans="1:17" x14ac:dyDescent="0.25">
      <c r="A1384" s="60" t="s">
        <v>2594</v>
      </c>
      <c r="B1384" s="60" t="s">
        <v>7360</v>
      </c>
      <c r="C1384" s="220">
        <f t="shared" ref="C1384:Q1384" si="1302">(C4679/C$3380)/(C7974/C$6675)</f>
        <v>0</v>
      </c>
      <c r="D1384" s="220">
        <f t="shared" si="1302"/>
        <v>0</v>
      </c>
      <c r="E1384" s="220">
        <f t="shared" si="1302"/>
        <v>0</v>
      </c>
      <c r="F1384" s="220">
        <f t="shared" si="1302"/>
        <v>0</v>
      </c>
      <c r="G1384" s="220">
        <f t="shared" si="1302"/>
        <v>0</v>
      </c>
      <c r="H1384" s="220">
        <f t="shared" si="1302"/>
        <v>0</v>
      </c>
      <c r="I1384" s="220">
        <f t="shared" si="1302"/>
        <v>0</v>
      </c>
      <c r="J1384" s="220">
        <f t="shared" si="1302"/>
        <v>0</v>
      </c>
      <c r="K1384" s="220">
        <f t="shared" si="1302"/>
        <v>0</v>
      </c>
      <c r="L1384" s="220">
        <f t="shared" si="1302"/>
        <v>0</v>
      </c>
      <c r="M1384" s="220">
        <f t="shared" si="1302"/>
        <v>0</v>
      </c>
      <c r="N1384" s="220">
        <f t="shared" si="1302"/>
        <v>0</v>
      </c>
      <c r="O1384" s="220">
        <f t="shared" si="1302"/>
        <v>1.3421311190055734E-4</v>
      </c>
      <c r="P1384" s="220">
        <f t="shared" si="1302"/>
        <v>0</v>
      </c>
      <c r="Q1384" s="220">
        <f t="shared" si="1302"/>
        <v>0</v>
      </c>
    </row>
    <row r="1385" spans="1:17" x14ac:dyDescent="0.25">
      <c r="A1385" s="60" t="s">
        <v>10544</v>
      </c>
      <c r="B1385" s="60" t="s">
        <v>10545</v>
      </c>
      <c r="C1385" s="220">
        <f t="shared" ref="C1385:Q1385" si="1303">(C4680/C$3380)/(C7975/C$6675)</f>
        <v>0</v>
      </c>
      <c r="D1385" s="220">
        <f t="shared" si="1303"/>
        <v>0</v>
      </c>
      <c r="E1385" s="220">
        <f t="shared" si="1303"/>
        <v>0</v>
      </c>
      <c r="F1385" s="220">
        <f t="shared" si="1303"/>
        <v>0</v>
      </c>
      <c r="G1385" s="220">
        <f t="shared" si="1303"/>
        <v>0</v>
      </c>
      <c r="H1385" s="220">
        <f t="shared" si="1303"/>
        <v>0</v>
      </c>
      <c r="I1385" s="220">
        <f t="shared" si="1303"/>
        <v>0</v>
      </c>
      <c r="J1385" s="220">
        <f t="shared" si="1303"/>
        <v>0</v>
      </c>
      <c r="K1385" s="220">
        <f t="shared" si="1303"/>
        <v>0</v>
      </c>
      <c r="L1385" s="220">
        <f t="shared" si="1303"/>
        <v>0</v>
      </c>
      <c r="M1385" s="220">
        <f t="shared" si="1303"/>
        <v>0</v>
      </c>
      <c r="N1385" s="220">
        <f t="shared" si="1303"/>
        <v>0</v>
      </c>
      <c r="O1385" s="220">
        <f t="shared" si="1303"/>
        <v>0</v>
      </c>
      <c r="P1385" s="220">
        <f t="shared" si="1303"/>
        <v>0</v>
      </c>
      <c r="Q1385" s="220">
        <f t="shared" si="1303"/>
        <v>1.3049837390429272E-4</v>
      </c>
    </row>
    <row r="1386" spans="1:17" x14ac:dyDescent="0.25">
      <c r="A1386" s="60" t="s">
        <v>3801</v>
      </c>
      <c r="B1386" s="60" t="s">
        <v>7380</v>
      </c>
      <c r="C1386" s="220">
        <f t="shared" ref="C1386:Q1386" si="1304">(C4681/C$3380)/(C7976/C$6675)</f>
        <v>0</v>
      </c>
      <c r="D1386" s="220">
        <f t="shared" si="1304"/>
        <v>0</v>
      </c>
      <c r="E1386" s="220">
        <f t="shared" si="1304"/>
        <v>0</v>
      </c>
      <c r="F1386" s="220">
        <f t="shared" si="1304"/>
        <v>0</v>
      </c>
      <c r="G1386" s="220">
        <f t="shared" si="1304"/>
        <v>0</v>
      </c>
      <c r="H1386" s="220">
        <f t="shared" si="1304"/>
        <v>0</v>
      </c>
      <c r="I1386" s="220">
        <f t="shared" si="1304"/>
        <v>0</v>
      </c>
      <c r="J1386" s="220">
        <f t="shared" si="1304"/>
        <v>0</v>
      </c>
      <c r="K1386" s="220">
        <f t="shared" si="1304"/>
        <v>0</v>
      </c>
      <c r="L1386" s="220">
        <f t="shared" si="1304"/>
        <v>0.93422267892966426</v>
      </c>
      <c r="M1386" s="220">
        <f t="shared" si="1304"/>
        <v>0</v>
      </c>
      <c r="N1386" s="220">
        <f t="shared" si="1304"/>
        <v>0</v>
      </c>
      <c r="O1386" s="220">
        <f t="shared" si="1304"/>
        <v>0</v>
      </c>
      <c r="P1386" s="220">
        <f t="shared" si="1304"/>
        <v>0</v>
      </c>
      <c r="Q1386" s="220">
        <f t="shared" si="1304"/>
        <v>0</v>
      </c>
    </row>
    <row r="1387" spans="1:17" x14ac:dyDescent="0.25">
      <c r="A1387" s="60" t="s">
        <v>3831</v>
      </c>
      <c r="B1387" s="60" t="s">
        <v>7386</v>
      </c>
      <c r="C1387" s="220">
        <f t="shared" ref="C1387:Q1387" si="1305">(C4682/C$3380)/(C7977/C$6675)</f>
        <v>0</v>
      </c>
      <c r="D1387" s="220">
        <f t="shared" si="1305"/>
        <v>0</v>
      </c>
      <c r="E1387" s="220">
        <f t="shared" si="1305"/>
        <v>0</v>
      </c>
      <c r="F1387" s="220">
        <f t="shared" si="1305"/>
        <v>1.3464722906068718E-2</v>
      </c>
      <c r="G1387" s="220">
        <f t="shared" si="1305"/>
        <v>0</v>
      </c>
      <c r="H1387" s="220">
        <f t="shared" si="1305"/>
        <v>0</v>
      </c>
      <c r="I1387" s="220">
        <f t="shared" si="1305"/>
        <v>9.1659575435531181E-3</v>
      </c>
      <c r="J1387" s="220">
        <f t="shared" si="1305"/>
        <v>0</v>
      </c>
      <c r="K1387" s="220">
        <f t="shared" si="1305"/>
        <v>4.0757958059138549E-3</v>
      </c>
      <c r="L1387" s="220">
        <f t="shared" si="1305"/>
        <v>0</v>
      </c>
      <c r="M1387" s="220">
        <f t="shared" si="1305"/>
        <v>0</v>
      </c>
      <c r="N1387" s="220">
        <f t="shared" si="1305"/>
        <v>0</v>
      </c>
      <c r="O1387" s="220">
        <f t="shared" si="1305"/>
        <v>0</v>
      </c>
      <c r="P1387" s="220">
        <f t="shared" si="1305"/>
        <v>0</v>
      </c>
      <c r="Q1387" s="220">
        <f t="shared" si="1305"/>
        <v>0</v>
      </c>
    </row>
    <row r="1388" spans="1:17" x14ac:dyDescent="0.25">
      <c r="A1388" s="60" t="s">
        <v>4139</v>
      </c>
      <c r="B1388" s="60" t="s">
        <v>7387</v>
      </c>
      <c r="C1388" s="220">
        <f t="shared" ref="C1388:Q1388" si="1306">(C4683/C$3380)/(C7978/C$6675)</f>
        <v>0.53216474729393048</v>
      </c>
      <c r="D1388" s="220">
        <f t="shared" si="1306"/>
        <v>0</v>
      </c>
      <c r="E1388" s="220">
        <f t="shared" si="1306"/>
        <v>0</v>
      </c>
      <c r="F1388" s="220">
        <f t="shared" si="1306"/>
        <v>0</v>
      </c>
      <c r="G1388" s="220">
        <f t="shared" si="1306"/>
        <v>0</v>
      </c>
      <c r="H1388" s="220">
        <f t="shared" si="1306"/>
        <v>0</v>
      </c>
      <c r="I1388" s="220">
        <f t="shared" si="1306"/>
        <v>0</v>
      </c>
      <c r="J1388" s="220">
        <f t="shared" si="1306"/>
        <v>0</v>
      </c>
      <c r="K1388" s="220">
        <f t="shared" si="1306"/>
        <v>1.3946054099125331</v>
      </c>
      <c r="L1388" s="220">
        <f t="shared" si="1306"/>
        <v>0</v>
      </c>
      <c r="M1388" s="220">
        <f t="shared" si="1306"/>
        <v>0</v>
      </c>
      <c r="N1388" s="220">
        <f t="shared" si="1306"/>
        <v>0</v>
      </c>
      <c r="O1388" s="220">
        <f t="shared" si="1306"/>
        <v>0</v>
      </c>
      <c r="P1388" s="220">
        <f t="shared" si="1306"/>
        <v>0</v>
      </c>
      <c r="Q1388" s="220">
        <f t="shared" si="1306"/>
        <v>0</v>
      </c>
    </row>
    <row r="1389" spans="1:17" x14ac:dyDescent="0.25">
      <c r="A1389" s="60" t="s">
        <v>3101</v>
      </c>
      <c r="B1389" s="60" t="s">
        <v>7389</v>
      </c>
      <c r="C1389" s="220">
        <f t="shared" ref="C1389:Q1389" si="1307">(C4684/C$3380)/(C7979/C$6675)</f>
        <v>0</v>
      </c>
      <c r="D1389" s="220">
        <f t="shared" si="1307"/>
        <v>0</v>
      </c>
      <c r="E1389" s="220">
        <f t="shared" si="1307"/>
        <v>0</v>
      </c>
      <c r="F1389" s="220">
        <f t="shared" si="1307"/>
        <v>1.2270704011493851</v>
      </c>
      <c r="G1389" s="220">
        <f t="shared" si="1307"/>
        <v>0</v>
      </c>
      <c r="H1389" s="220">
        <f t="shared" si="1307"/>
        <v>0.76049975063352626</v>
      </c>
      <c r="I1389" s="220">
        <f t="shared" si="1307"/>
        <v>0.20406481966069998</v>
      </c>
      <c r="J1389" s="220">
        <f t="shared" si="1307"/>
        <v>0</v>
      </c>
      <c r="K1389" s="220">
        <f t="shared" si="1307"/>
        <v>0</v>
      </c>
      <c r="L1389" s="220">
        <f t="shared" si="1307"/>
        <v>0</v>
      </c>
      <c r="M1389" s="220">
        <f t="shared" si="1307"/>
        <v>0</v>
      </c>
      <c r="N1389" s="220">
        <f t="shared" si="1307"/>
        <v>0</v>
      </c>
      <c r="O1389" s="220">
        <f t="shared" si="1307"/>
        <v>0</v>
      </c>
      <c r="P1389" s="220">
        <f t="shared" si="1307"/>
        <v>0</v>
      </c>
      <c r="Q1389" s="220">
        <f t="shared" si="1307"/>
        <v>0</v>
      </c>
    </row>
    <row r="1390" spans="1:17" x14ac:dyDescent="0.25">
      <c r="A1390" s="60" t="s">
        <v>10071</v>
      </c>
      <c r="B1390" s="60" t="s">
        <v>10072</v>
      </c>
      <c r="C1390" s="220">
        <f t="shared" ref="C1390:Q1390" si="1308">(C4685/C$3380)/(C7980/C$6675)</f>
        <v>0</v>
      </c>
      <c r="D1390" s="220">
        <f t="shared" si="1308"/>
        <v>0</v>
      </c>
      <c r="E1390" s="220">
        <f t="shared" si="1308"/>
        <v>0</v>
      </c>
      <c r="F1390" s="220">
        <f t="shared" si="1308"/>
        <v>0</v>
      </c>
      <c r="G1390" s="220">
        <f t="shared" si="1308"/>
        <v>0</v>
      </c>
      <c r="H1390" s="220">
        <f t="shared" si="1308"/>
        <v>0</v>
      </c>
      <c r="I1390" s="220">
        <f t="shared" si="1308"/>
        <v>3.9152191896481693E-4</v>
      </c>
      <c r="J1390" s="220">
        <f t="shared" si="1308"/>
        <v>0</v>
      </c>
      <c r="K1390" s="220">
        <f t="shared" si="1308"/>
        <v>0</v>
      </c>
      <c r="L1390" s="220">
        <f t="shared" si="1308"/>
        <v>0</v>
      </c>
      <c r="M1390" s="220">
        <f t="shared" si="1308"/>
        <v>0</v>
      </c>
      <c r="N1390" s="220">
        <f t="shared" si="1308"/>
        <v>0</v>
      </c>
      <c r="O1390" s="220">
        <f t="shared" si="1308"/>
        <v>0</v>
      </c>
      <c r="P1390" s="220">
        <f t="shared" si="1308"/>
        <v>0</v>
      </c>
      <c r="Q1390" s="220">
        <f t="shared" si="1308"/>
        <v>0</v>
      </c>
    </row>
    <row r="1391" spans="1:17" x14ac:dyDescent="0.25">
      <c r="A1391" s="60" t="s">
        <v>894</v>
      </c>
      <c r="B1391" s="60" t="s">
        <v>7393</v>
      </c>
      <c r="C1391" s="220">
        <f t="shared" ref="C1391:Q1391" si="1309">(C4686/C$3380)/(C7981/C$6675)</f>
        <v>0</v>
      </c>
      <c r="D1391" s="220">
        <f t="shared" si="1309"/>
        <v>0</v>
      </c>
      <c r="E1391" s="220">
        <f t="shared" si="1309"/>
        <v>0</v>
      </c>
      <c r="F1391" s="220">
        <f t="shared" si="1309"/>
        <v>0</v>
      </c>
      <c r="G1391" s="220">
        <f t="shared" si="1309"/>
        <v>0</v>
      </c>
      <c r="H1391" s="220">
        <f t="shared" si="1309"/>
        <v>0</v>
      </c>
      <c r="I1391" s="220">
        <f t="shared" si="1309"/>
        <v>0</v>
      </c>
      <c r="J1391" s="220">
        <f t="shared" si="1309"/>
        <v>0.29077309629921078</v>
      </c>
      <c r="K1391" s="220">
        <f t="shared" si="1309"/>
        <v>0</v>
      </c>
      <c r="L1391" s="220">
        <f t="shared" si="1309"/>
        <v>0</v>
      </c>
      <c r="M1391" s="220">
        <f t="shared" si="1309"/>
        <v>0</v>
      </c>
      <c r="N1391" s="220">
        <f t="shared" si="1309"/>
        <v>0</v>
      </c>
      <c r="O1391" s="220">
        <f t="shared" si="1309"/>
        <v>0</v>
      </c>
      <c r="P1391" s="220">
        <f t="shared" si="1309"/>
        <v>0</v>
      </c>
      <c r="Q1391" s="220">
        <f t="shared" si="1309"/>
        <v>0.190776903964684</v>
      </c>
    </row>
    <row r="1392" spans="1:17" x14ac:dyDescent="0.25">
      <c r="A1392" s="60" t="s">
        <v>2980</v>
      </c>
      <c r="B1392" s="60" t="s">
        <v>7394</v>
      </c>
      <c r="C1392" s="220">
        <f t="shared" ref="C1392:Q1392" si="1310">(C4687/C$3380)/(C7982/C$6675)</f>
        <v>0</v>
      </c>
      <c r="D1392" s="220">
        <f t="shared" si="1310"/>
        <v>0</v>
      </c>
      <c r="E1392" s="220">
        <f t="shared" si="1310"/>
        <v>0.13097446611978752</v>
      </c>
      <c r="F1392" s="220">
        <f t="shared" si="1310"/>
        <v>0</v>
      </c>
      <c r="G1392" s="220">
        <f t="shared" si="1310"/>
        <v>0</v>
      </c>
      <c r="H1392" s="220">
        <f t="shared" si="1310"/>
        <v>0</v>
      </c>
      <c r="I1392" s="220">
        <f t="shared" si="1310"/>
        <v>0.50432139984268021</v>
      </c>
      <c r="J1392" s="220">
        <f t="shared" si="1310"/>
        <v>0</v>
      </c>
      <c r="K1392" s="220">
        <f t="shared" si="1310"/>
        <v>0</v>
      </c>
      <c r="L1392" s="220">
        <f t="shared" si="1310"/>
        <v>0</v>
      </c>
      <c r="M1392" s="220">
        <f t="shared" si="1310"/>
        <v>0</v>
      </c>
      <c r="N1392" s="220">
        <f t="shared" si="1310"/>
        <v>0</v>
      </c>
      <c r="O1392" s="220">
        <f t="shared" si="1310"/>
        <v>0</v>
      </c>
      <c r="P1392" s="220">
        <f t="shared" si="1310"/>
        <v>0</v>
      </c>
      <c r="Q1392" s="220">
        <f t="shared" si="1310"/>
        <v>0</v>
      </c>
    </row>
    <row r="1393" spans="1:17" x14ac:dyDescent="0.25">
      <c r="A1393" s="60" t="s">
        <v>3900</v>
      </c>
      <c r="B1393" s="60" t="s">
        <v>7395</v>
      </c>
      <c r="C1393" s="220">
        <f t="shared" ref="C1393:Q1393" si="1311">(C4688/C$3380)/(C7983/C$6675)</f>
        <v>0</v>
      </c>
      <c r="D1393" s="220">
        <f t="shared" si="1311"/>
        <v>0</v>
      </c>
      <c r="E1393" s="220">
        <f t="shared" si="1311"/>
        <v>0</v>
      </c>
      <c r="F1393" s="220">
        <f t="shared" si="1311"/>
        <v>0</v>
      </c>
      <c r="G1393" s="220">
        <f t="shared" si="1311"/>
        <v>0</v>
      </c>
      <c r="H1393" s="220">
        <f t="shared" si="1311"/>
        <v>0</v>
      </c>
      <c r="I1393" s="220">
        <f t="shared" si="1311"/>
        <v>6.8247696634534457E-4</v>
      </c>
      <c r="J1393" s="220">
        <f t="shared" si="1311"/>
        <v>0</v>
      </c>
      <c r="K1393" s="220">
        <f t="shared" si="1311"/>
        <v>0</v>
      </c>
      <c r="L1393" s="220">
        <f t="shared" si="1311"/>
        <v>0</v>
      </c>
      <c r="M1393" s="220">
        <f t="shared" si="1311"/>
        <v>0</v>
      </c>
      <c r="N1393" s="220">
        <f t="shared" si="1311"/>
        <v>0.22244813676153177</v>
      </c>
      <c r="O1393" s="220">
        <f t="shared" si="1311"/>
        <v>0</v>
      </c>
      <c r="P1393" s="220">
        <f t="shared" si="1311"/>
        <v>0</v>
      </c>
      <c r="Q1393" s="220">
        <f t="shared" si="1311"/>
        <v>0</v>
      </c>
    </row>
    <row r="1394" spans="1:17" x14ac:dyDescent="0.25">
      <c r="A1394" s="60" t="s">
        <v>3141</v>
      </c>
      <c r="B1394" s="60" t="s">
        <v>7396</v>
      </c>
      <c r="C1394" s="220">
        <f t="shared" ref="C1394:Q1394" si="1312">(C4689/C$3380)/(C7984/C$6675)</f>
        <v>0</v>
      </c>
      <c r="D1394" s="220">
        <f t="shared" si="1312"/>
        <v>0</v>
      </c>
      <c r="E1394" s="220">
        <f t="shared" si="1312"/>
        <v>0</v>
      </c>
      <c r="F1394" s="220">
        <f t="shared" si="1312"/>
        <v>0</v>
      </c>
      <c r="G1394" s="220">
        <f t="shared" si="1312"/>
        <v>0</v>
      </c>
      <c r="H1394" s="220">
        <f t="shared" si="1312"/>
        <v>0</v>
      </c>
      <c r="I1394" s="220">
        <f t="shared" si="1312"/>
        <v>0</v>
      </c>
      <c r="J1394" s="220">
        <f t="shared" si="1312"/>
        <v>0</v>
      </c>
      <c r="K1394" s="220">
        <f t="shared" si="1312"/>
        <v>0</v>
      </c>
      <c r="L1394" s="220">
        <f t="shared" si="1312"/>
        <v>0.17408244006968121</v>
      </c>
      <c r="M1394" s="220">
        <f t="shared" si="1312"/>
        <v>0</v>
      </c>
      <c r="N1394" s="220">
        <f t="shared" si="1312"/>
        <v>0</v>
      </c>
      <c r="O1394" s="220">
        <f t="shared" si="1312"/>
        <v>0</v>
      </c>
      <c r="P1394" s="220">
        <f t="shared" si="1312"/>
        <v>0</v>
      </c>
      <c r="Q1394" s="220">
        <f t="shared" si="1312"/>
        <v>0</v>
      </c>
    </row>
    <row r="1395" spans="1:17" x14ac:dyDescent="0.25">
      <c r="A1395" s="60" t="s">
        <v>3906</v>
      </c>
      <c r="B1395" s="60" t="s">
        <v>7397</v>
      </c>
      <c r="C1395" s="220">
        <f t="shared" ref="C1395:Q1395" si="1313">(C4690/C$3380)/(C7985/C$6675)</f>
        <v>0</v>
      </c>
      <c r="D1395" s="220">
        <f t="shared" si="1313"/>
        <v>0</v>
      </c>
      <c r="E1395" s="220">
        <f t="shared" si="1313"/>
        <v>0</v>
      </c>
      <c r="F1395" s="220">
        <f t="shared" si="1313"/>
        <v>0</v>
      </c>
      <c r="G1395" s="220">
        <f t="shared" si="1313"/>
        <v>0</v>
      </c>
      <c r="H1395" s="220">
        <f t="shared" si="1313"/>
        <v>0</v>
      </c>
      <c r="I1395" s="220">
        <f t="shared" si="1313"/>
        <v>0</v>
      </c>
      <c r="J1395" s="220">
        <f t="shared" si="1313"/>
        <v>0</v>
      </c>
      <c r="K1395" s="220">
        <f t="shared" si="1313"/>
        <v>0</v>
      </c>
      <c r="L1395" s="220">
        <f t="shared" si="1313"/>
        <v>0</v>
      </c>
      <c r="M1395" s="220">
        <f t="shared" si="1313"/>
        <v>0</v>
      </c>
      <c r="N1395" s="220">
        <f t="shared" si="1313"/>
        <v>0</v>
      </c>
      <c r="O1395" s="220">
        <f t="shared" si="1313"/>
        <v>1.1223344254584761E-2</v>
      </c>
      <c r="P1395" s="220">
        <f t="shared" si="1313"/>
        <v>0</v>
      </c>
      <c r="Q1395" s="220">
        <f t="shared" si="1313"/>
        <v>0</v>
      </c>
    </row>
    <row r="1396" spans="1:17" x14ac:dyDescent="0.25">
      <c r="A1396" s="60" t="s">
        <v>3865</v>
      </c>
      <c r="B1396" s="60" t="s">
        <v>7400</v>
      </c>
      <c r="C1396" s="220">
        <f t="shared" ref="C1396:Q1396" si="1314">(C4691/C$3380)/(C7986/C$6675)</f>
        <v>0</v>
      </c>
      <c r="D1396" s="220">
        <f t="shared" si="1314"/>
        <v>0</v>
      </c>
      <c r="E1396" s="220">
        <f t="shared" si="1314"/>
        <v>0</v>
      </c>
      <c r="F1396" s="220">
        <f t="shared" si="1314"/>
        <v>0</v>
      </c>
      <c r="G1396" s="220">
        <f t="shared" si="1314"/>
        <v>0.17226604088658243</v>
      </c>
      <c r="H1396" s="220">
        <f t="shared" si="1314"/>
        <v>0</v>
      </c>
      <c r="I1396" s="220">
        <f t="shared" si="1314"/>
        <v>0</v>
      </c>
      <c r="J1396" s="220">
        <f t="shared" si="1314"/>
        <v>0</v>
      </c>
      <c r="K1396" s="220">
        <f t="shared" si="1314"/>
        <v>0</v>
      </c>
      <c r="L1396" s="220">
        <f t="shared" si="1314"/>
        <v>0</v>
      </c>
      <c r="M1396" s="220">
        <f t="shared" si="1314"/>
        <v>0</v>
      </c>
      <c r="N1396" s="220">
        <f t="shared" si="1314"/>
        <v>0</v>
      </c>
      <c r="O1396" s="220">
        <f t="shared" si="1314"/>
        <v>0</v>
      </c>
      <c r="P1396" s="220">
        <f t="shared" si="1314"/>
        <v>0</v>
      </c>
      <c r="Q1396" s="220">
        <f t="shared" si="1314"/>
        <v>1.06947309288897</v>
      </c>
    </row>
    <row r="1397" spans="1:17" x14ac:dyDescent="0.25">
      <c r="A1397" s="60" t="s">
        <v>3229</v>
      </c>
      <c r="B1397" s="60" t="s">
        <v>7402</v>
      </c>
      <c r="C1397" s="220">
        <f t="shared" ref="C1397:Q1397" si="1315">(C4692/C$3380)/(C7987/C$6675)</f>
        <v>0</v>
      </c>
      <c r="D1397" s="220">
        <f t="shared" si="1315"/>
        <v>0</v>
      </c>
      <c r="E1397" s="220">
        <f t="shared" si="1315"/>
        <v>7.6036916548264818E-2</v>
      </c>
      <c r="F1397" s="220">
        <f t="shared" si="1315"/>
        <v>0.11596441645394646</v>
      </c>
      <c r="G1397" s="220">
        <f t="shared" si="1315"/>
        <v>0</v>
      </c>
      <c r="H1397" s="220">
        <f t="shared" si="1315"/>
        <v>0</v>
      </c>
      <c r="I1397" s="220">
        <f t="shared" si="1315"/>
        <v>0</v>
      </c>
      <c r="J1397" s="220">
        <f t="shared" si="1315"/>
        <v>0</v>
      </c>
      <c r="K1397" s="220">
        <f t="shared" si="1315"/>
        <v>0</v>
      </c>
      <c r="L1397" s="220">
        <f t="shared" si="1315"/>
        <v>0</v>
      </c>
      <c r="M1397" s="220">
        <f t="shared" si="1315"/>
        <v>0</v>
      </c>
      <c r="N1397" s="220">
        <f t="shared" si="1315"/>
        <v>0</v>
      </c>
      <c r="O1397" s="220">
        <f t="shared" si="1315"/>
        <v>0</v>
      </c>
      <c r="P1397" s="220">
        <f t="shared" si="1315"/>
        <v>0</v>
      </c>
      <c r="Q1397" s="220">
        <f t="shared" si="1315"/>
        <v>0</v>
      </c>
    </row>
    <row r="1398" spans="1:17" x14ac:dyDescent="0.25">
      <c r="A1398" s="60" t="s">
        <v>3690</v>
      </c>
      <c r="B1398" s="60" t="s">
        <v>7405</v>
      </c>
      <c r="C1398" s="220">
        <f t="shared" ref="C1398:Q1398" si="1316">(C4693/C$3380)/(C7988/C$6675)</f>
        <v>0</v>
      </c>
      <c r="D1398" s="220">
        <f t="shared" si="1316"/>
        <v>0</v>
      </c>
      <c r="E1398" s="220">
        <f t="shared" si="1316"/>
        <v>0</v>
      </c>
      <c r="F1398" s="220">
        <f t="shared" si="1316"/>
        <v>0</v>
      </c>
      <c r="G1398" s="220">
        <f t="shared" si="1316"/>
        <v>0</v>
      </c>
      <c r="H1398" s="220">
        <f t="shared" si="1316"/>
        <v>0</v>
      </c>
      <c r="I1398" s="220">
        <f t="shared" si="1316"/>
        <v>0</v>
      </c>
      <c r="J1398" s="220">
        <f t="shared" si="1316"/>
        <v>7.3151076628882553E-2</v>
      </c>
      <c r="K1398" s="220">
        <f t="shared" si="1316"/>
        <v>0</v>
      </c>
      <c r="L1398" s="220">
        <f t="shared" si="1316"/>
        <v>0</v>
      </c>
      <c r="M1398" s="220">
        <f t="shared" si="1316"/>
        <v>0</v>
      </c>
      <c r="N1398" s="220">
        <f t="shared" si="1316"/>
        <v>0</v>
      </c>
      <c r="O1398" s="220">
        <f t="shared" si="1316"/>
        <v>0</v>
      </c>
      <c r="P1398" s="220">
        <f t="shared" si="1316"/>
        <v>0</v>
      </c>
      <c r="Q1398" s="220">
        <f t="shared" si="1316"/>
        <v>0</v>
      </c>
    </row>
    <row r="1399" spans="1:17" x14ac:dyDescent="0.25">
      <c r="A1399" s="60" t="s">
        <v>3901</v>
      </c>
      <c r="B1399" s="60" t="s">
        <v>7408</v>
      </c>
      <c r="C1399" s="220">
        <f t="shared" ref="C1399:Q1399" si="1317">(C4694/C$3380)/(C7989/C$6675)</f>
        <v>0</v>
      </c>
      <c r="D1399" s="220">
        <f t="shared" si="1317"/>
        <v>0</v>
      </c>
      <c r="E1399" s="220">
        <f t="shared" si="1317"/>
        <v>0</v>
      </c>
      <c r="F1399" s="220">
        <f t="shared" si="1317"/>
        <v>1.9496021038654006E-2</v>
      </c>
      <c r="G1399" s="220">
        <f t="shared" si="1317"/>
        <v>0</v>
      </c>
      <c r="H1399" s="220">
        <f t="shared" si="1317"/>
        <v>0</v>
      </c>
      <c r="I1399" s="220">
        <f t="shared" si="1317"/>
        <v>0</v>
      </c>
      <c r="J1399" s="220">
        <f t="shared" si="1317"/>
        <v>0</v>
      </c>
      <c r="K1399" s="220">
        <f t="shared" si="1317"/>
        <v>0</v>
      </c>
      <c r="L1399" s="220">
        <f t="shared" si="1317"/>
        <v>0</v>
      </c>
      <c r="M1399" s="220">
        <f t="shared" si="1317"/>
        <v>0</v>
      </c>
      <c r="N1399" s="220">
        <f t="shared" si="1317"/>
        <v>0</v>
      </c>
      <c r="O1399" s="220">
        <f t="shared" si="1317"/>
        <v>0</v>
      </c>
      <c r="P1399" s="220">
        <f t="shared" si="1317"/>
        <v>0</v>
      </c>
      <c r="Q1399" s="220">
        <f t="shared" si="1317"/>
        <v>0</v>
      </c>
    </row>
    <row r="1400" spans="1:17" x14ac:dyDescent="0.25">
      <c r="A1400" s="60" t="s">
        <v>4053</v>
      </c>
      <c r="B1400" s="60" t="s">
        <v>7412</v>
      </c>
      <c r="C1400" s="220">
        <f t="shared" ref="C1400:Q1400" si="1318">(C4695/C$3380)/(C7990/C$6675)</f>
        <v>0</v>
      </c>
      <c r="D1400" s="220">
        <f t="shared" si="1318"/>
        <v>0</v>
      </c>
      <c r="E1400" s="220">
        <f t="shared" si="1318"/>
        <v>0</v>
      </c>
      <c r="F1400" s="220">
        <f t="shared" si="1318"/>
        <v>2.8879640911424628E-2</v>
      </c>
      <c r="G1400" s="220">
        <f t="shared" si="1318"/>
        <v>0</v>
      </c>
      <c r="H1400" s="220">
        <f t="shared" si="1318"/>
        <v>0</v>
      </c>
      <c r="I1400" s="220">
        <f t="shared" si="1318"/>
        <v>0</v>
      </c>
      <c r="J1400" s="220">
        <f t="shared" si="1318"/>
        <v>0</v>
      </c>
      <c r="K1400" s="220">
        <f t="shared" si="1318"/>
        <v>0</v>
      </c>
      <c r="L1400" s="220">
        <f t="shared" si="1318"/>
        <v>0</v>
      </c>
      <c r="M1400" s="220">
        <f t="shared" si="1318"/>
        <v>0</v>
      </c>
      <c r="N1400" s="220">
        <f t="shared" si="1318"/>
        <v>0</v>
      </c>
      <c r="O1400" s="220">
        <f t="shared" si="1318"/>
        <v>0</v>
      </c>
      <c r="P1400" s="220">
        <f t="shared" si="1318"/>
        <v>0</v>
      </c>
      <c r="Q1400" s="220">
        <f t="shared" si="1318"/>
        <v>0</v>
      </c>
    </row>
    <row r="1401" spans="1:17" x14ac:dyDescent="0.25">
      <c r="A1401" s="60" t="s">
        <v>3999</v>
      </c>
      <c r="B1401" s="60" t="s">
        <v>7421</v>
      </c>
      <c r="C1401" s="220">
        <f t="shared" ref="C1401:Q1401" si="1319">(C4696/C$3380)/(C7991/C$6675)</f>
        <v>0</v>
      </c>
      <c r="D1401" s="220">
        <f t="shared" si="1319"/>
        <v>0</v>
      </c>
      <c r="E1401" s="220">
        <f t="shared" si="1319"/>
        <v>0</v>
      </c>
      <c r="F1401" s="220">
        <f t="shared" si="1319"/>
        <v>0.98938972603609754</v>
      </c>
      <c r="G1401" s="220">
        <f t="shared" si="1319"/>
        <v>1.3154240046727039</v>
      </c>
      <c r="H1401" s="220">
        <f t="shared" si="1319"/>
        <v>0.22109895801879551</v>
      </c>
      <c r="I1401" s="220">
        <f t="shared" si="1319"/>
        <v>0</v>
      </c>
      <c r="J1401" s="220">
        <f t="shared" si="1319"/>
        <v>0</v>
      </c>
      <c r="K1401" s="220">
        <f t="shared" si="1319"/>
        <v>0</v>
      </c>
      <c r="L1401" s="220">
        <f t="shared" si="1319"/>
        <v>0</v>
      </c>
      <c r="M1401" s="220">
        <f t="shared" si="1319"/>
        <v>0</v>
      </c>
      <c r="N1401" s="220">
        <f t="shared" si="1319"/>
        <v>0</v>
      </c>
      <c r="O1401" s="220">
        <f t="shared" si="1319"/>
        <v>0</v>
      </c>
      <c r="P1401" s="220">
        <f t="shared" si="1319"/>
        <v>0</v>
      </c>
      <c r="Q1401" s="220">
        <f t="shared" si="1319"/>
        <v>0</v>
      </c>
    </row>
    <row r="1402" spans="1:17" x14ac:dyDescent="0.25">
      <c r="A1402" s="60" t="s">
        <v>4227</v>
      </c>
      <c r="B1402" s="60" t="s">
        <v>7423</v>
      </c>
      <c r="C1402" s="220">
        <f t="shared" ref="C1402:Q1402" si="1320">(C4697/C$3380)/(C7992/C$6675)</f>
        <v>0</v>
      </c>
      <c r="D1402" s="220">
        <f t="shared" si="1320"/>
        <v>0</v>
      </c>
      <c r="E1402" s="220">
        <f t="shared" si="1320"/>
        <v>0</v>
      </c>
      <c r="F1402" s="220">
        <f t="shared" si="1320"/>
        <v>0</v>
      </c>
      <c r="G1402" s="220">
        <f t="shared" si="1320"/>
        <v>0.21002035438238559</v>
      </c>
      <c r="H1402" s="220">
        <f t="shared" si="1320"/>
        <v>0</v>
      </c>
      <c r="I1402" s="220">
        <f t="shared" si="1320"/>
        <v>0</v>
      </c>
      <c r="J1402" s="220">
        <f t="shared" si="1320"/>
        <v>0</v>
      </c>
      <c r="K1402" s="220">
        <f t="shared" si="1320"/>
        <v>0</v>
      </c>
      <c r="L1402" s="220">
        <f t="shared" si="1320"/>
        <v>0</v>
      </c>
      <c r="M1402" s="220">
        <f t="shared" si="1320"/>
        <v>0</v>
      </c>
      <c r="N1402" s="220">
        <f t="shared" si="1320"/>
        <v>0</v>
      </c>
      <c r="O1402" s="220">
        <f t="shared" si="1320"/>
        <v>0</v>
      </c>
      <c r="P1402" s="220">
        <f t="shared" si="1320"/>
        <v>0</v>
      </c>
      <c r="Q1402" s="220">
        <f t="shared" si="1320"/>
        <v>0</v>
      </c>
    </row>
    <row r="1403" spans="1:17" x14ac:dyDescent="0.25">
      <c r="A1403" s="60" t="s">
        <v>3360</v>
      </c>
      <c r="B1403" s="60" t="s">
        <v>7425</v>
      </c>
      <c r="C1403" s="220">
        <f t="shared" ref="C1403:Q1403" si="1321">(C4698/C$3380)/(C7993/C$6675)</f>
        <v>0</v>
      </c>
      <c r="D1403" s="220">
        <f t="shared" si="1321"/>
        <v>0</v>
      </c>
      <c r="E1403" s="220">
        <f t="shared" si="1321"/>
        <v>0</v>
      </c>
      <c r="F1403" s="220">
        <f t="shared" si="1321"/>
        <v>0</v>
      </c>
      <c r="G1403" s="220">
        <f t="shared" si="1321"/>
        <v>4.030962278653908E-3</v>
      </c>
      <c r="H1403" s="220">
        <f t="shared" si="1321"/>
        <v>0</v>
      </c>
      <c r="I1403" s="220">
        <f t="shared" si="1321"/>
        <v>0</v>
      </c>
      <c r="J1403" s="220">
        <f t="shared" si="1321"/>
        <v>0</v>
      </c>
      <c r="K1403" s="220">
        <f t="shared" si="1321"/>
        <v>0</v>
      </c>
      <c r="L1403" s="220">
        <f t="shared" si="1321"/>
        <v>0</v>
      </c>
      <c r="M1403" s="220">
        <f t="shared" si="1321"/>
        <v>0</v>
      </c>
      <c r="N1403" s="220">
        <f t="shared" si="1321"/>
        <v>0</v>
      </c>
      <c r="O1403" s="220">
        <f t="shared" si="1321"/>
        <v>0</v>
      </c>
      <c r="P1403" s="220">
        <f t="shared" si="1321"/>
        <v>0</v>
      </c>
      <c r="Q1403" s="220">
        <f t="shared" si="1321"/>
        <v>0</v>
      </c>
    </row>
    <row r="1404" spans="1:17" x14ac:dyDescent="0.25">
      <c r="A1404" s="60" t="s">
        <v>2519</v>
      </c>
      <c r="B1404" s="60" t="s">
        <v>7428</v>
      </c>
      <c r="C1404" s="220">
        <f t="shared" ref="C1404:Q1404" si="1322">(C4699/C$3380)/(C7994/C$6675)</f>
        <v>0</v>
      </c>
      <c r="D1404" s="220">
        <f t="shared" si="1322"/>
        <v>0</v>
      </c>
      <c r="E1404" s="220">
        <f t="shared" si="1322"/>
        <v>0</v>
      </c>
      <c r="F1404" s="220">
        <f t="shared" si="1322"/>
        <v>0</v>
      </c>
      <c r="G1404" s="220">
        <f t="shared" si="1322"/>
        <v>3.006520431899553E-3</v>
      </c>
      <c r="H1404" s="220">
        <f t="shared" si="1322"/>
        <v>0</v>
      </c>
      <c r="I1404" s="220">
        <f t="shared" si="1322"/>
        <v>0</v>
      </c>
      <c r="J1404" s="220">
        <f t="shared" si="1322"/>
        <v>0</v>
      </c>
      <c r="K1404" s="220">
        <f t="shared" si="1322"/>
        <v>0</v>
      </c>
      <c r="L1404" s="220">
        <f t="shared" si="1322"/>
        <v>0</v>
      </c>
      <c r="M1404" s="220">
        <f t="shared" si="1322"/>
        <v>0</v>
      </c>
      <c r="N1404" s="220">
        <f t="shared" si="1322"/>
        <v>0</v>
      </c>
      <c r="O1404" s="220">
        <f t="shared" si="1322"/>
        <v>0</v>
      </c>
      <c r="P1404" s="220">
        <f t="shared" si="1322"/>
        <v>0</v>
      </c>
      <c r="Q1404" s="220">
        <f t="shared" si="1322"/>
        <v>0</v>
      </c>
    </row>
    <row r="1405" spans="1:17" x14ac:dyDescent="0.25">
      <c r="A1405" s="60" t="s">
        <v>3715</v>
      </c>
      <c r="B1405" s="60" t="s">
        <v>7431</v>
      </c>
      <c r="C1405" s="220">
        <f t="shared" ref="C1405:Q1405" si="1323">(C4700/C$3380)/(C7995/C$6675)</f>
        <v>20.083004172780971</v>
      </c>
      <c r="D1405" s="220">
        <f t="shared" si="1323"/>
        <v>0</v>
      </c>
      <c r="E1405" s="220">
        <f t="shared" si="1323"/>
        <v>3.483816809899614E-2</v>
      </c>
      <c r="F1405" s="220">
        <f t="shared" si="1323"/>
        <v>0</v>
      </c>
      <c r="G1405" s="220">
        <f t="shared" si="1323"/>
        <v>1.0068726534276522</v>
      </c>
      <c r="H1405" s="220">
        <f t="shared" si="1323"/>
        <v>0</v>
      </c>
      <c r="I1405" s="220">
        <f t="shared" si="1323"/>
        <v>0</v>
      </c>
      <c r="J1405" s="220">
        <f t="shared" si="1323"/>
        <v>0</v>
      </c>
      <c r="K1405" s="220">
        <f t="shared" si="1323"/>
        <v>0</v>
      </c>
      <c r="L1405" s="220">
        <f t="shared" si="1323"/>
        <v>0</v>
      </c>
      <c r="M1405" s="220">
        <f t="shared" si="1323"/>
        <v>3.894707771095263E-3</v>
      </c>
      <c r="N1405" s="220">
        <f t="shared" si="1323"/>
        <v>0</v>
      </c>
      <c r="O1405" s="220">
        <f t="shared" si="1323"/>
        <v>0</v>
      </c>
      <c r="P1405" s="220">
        <f t="shared" si="1323"/>
        <v>0</v>
      </c>
      <c r="Q1405" s="220">
        <f t="shared" si="1323"/>
        <v>0</v>
      </c>
    </row>
    <row r="1406" spans="1:17" x14ac:dyDescent="0.25">
      <c r="A1406" s="60" t="s">
        <v>3680</v>
      </c>
      <c r="B1406" s="60" t="s">
        <v>7436</v>
      </c>
      <c r="C1406" s="220">
        <f t="shared" ref="C1406:Q1406" si="1324">(C4701/C$3380)/(C7996/C$6675)</f>
        <v>0</v>
      </c>
      <c r="D1406" s="220">
        <f t="shared" si="1324"/>
        <v>0</v>
      </c>
      <c r="E1406" s="220">
        <f t="shared" si="1324"/>
        <v>0</v>
      </c>
      <c r="F1406" s="220">
        <f t="shared" si="1324"/>
        <v>8.7896223599073906</v>
      </c>
      <c r="G1406" s="220">
        <f t="shared" si="1324"/>
        <v>0</v>
      </c>
      <c r="H1406" s="220">
        <f t="shared" si="1324"/>
        <v>6.8390696852722893E-2</v>
      </c>
      <c r="I1406" s="220">
        <f t="shared" si="1324"/>
        <v>0</v>
      </c>
      <c r="J1406" s="220">
        <f t="shared" si="1324"/>
        <v>0</v>
      </c>
      <c r="K1406" s="220">
        <f t="shared" si="1324"/>
        <v>0</v>
      </c>
      <c r="L1406" s="220">
        <f t="shared" si="1324"/>
        <v>0</v>
      </c>
      <c r="M1406" s="220">
        <f t="shared" si="1324"/>
        <v>0</v>
      </c>
      <c r="N1406" s="220">
        <f t="shared" si="1324"/>
        <v>0</v>
      </c>
      <c r="O1406" s="220">
        <f t="shared" si="1324"/>
        <v>0</v>
      </c>
      <c r="P1406" s="220">
        <f t="shared" si="1324"/>
        <v>0</v>
      </c>
      <c r="Q1406" s="220">
        <f t="shared" si="1324"/>
        <v>0</v>
      </c>
    </row>
    <row r="1407" spans="1:17" x14ac:dyDescent="0.25">
      <c r="A1407" s="60" t="s">
        <v>3863</v>
      </c>
      <c r="B1407" s="60" t="s">
        <v>7439</v>
      </c>
      <c r="C1407" s="220">
        <f t="shared" ref="C1407:Q1407" si="1325">(C4702/C$3380)/(C7997/C$6675)</f>
        <v>0</v>
      </c>
      <c r="D1407" s="220">
        <f t="shared" si="1325"/>
        <v>0</v>
      </c>
      <c r="E1407" s="220">
        <f t="shared" si="1325"/>
        <v>0</v>
      </c>
      <c r="F1407" s="220">
        <f t="shared" si="1325"/>
        <v>0</v>
      </c>
      <c r="G1407" s="220">
        <f t="shared" si="1325"/>
        <v>8.5988285709217411</v>
      </c>
      <c r="H1407" s="220">
        <f t="shared" si="1325"/>
        <v>0</v>
      </c>
      <c r="I1407" s="220">
        <f t="shared" si="1325"/>
        <v>0</v>
      </c>
      <c r="J1407" s="220">
        <f t="shared" si="1325"/>
        <v>0</v>
      </c>
      <c r="K1407" s="220">
        <f t="shared" si="1325"/>
        <v>0</v>
      </c>
      <c r="L1407" s="220">
        <f t="shared" si="1325"/>
        <v>0</v>
      </c>
      <c r="M1407" s="220">
        <f t="shared" si="1325"/>
        <v>0</v>
      </c>
      <c r="N1407" s="220">
        <f t="shared" si="1325"/>
        <v>0</v>
      </c>
      <c r="O1407" s="220">
        <f t="shared" si="1325"/>
        <v>0</v>
      </c>
      <c r="P1407" s="220">
        <f t="shared" si="1325"/>
        <v>0</v>
      </c>
      <c r="Q1407" s="220">
        <f t="shared" si="1325"/>
        <v>0</v>
      </c>
    </row>
    <row r="1408" spans="1:17" x14ac:dyDescent="0.25">
      <c r="A1408" s="60" t="s">
        <v>4738</v>
      </c>
      <c r="B1408" s="60" t="s">
        <v>7445</v>
      </c>
      <c r="C1408" s="220">
        <f t="shared" ref="C1408:Q1408" si="1326">(C4703/C$3380)/(C7998/C$6675)</f>
        <v>0</v>
      </c>
      <c r="D1408" s="220">
        <f t="shared" si="1326"/>
        <v>0</v>
      </c>
      <c r="E1408" s="220">
        <f t="shared" si="1326"/>
        <v>0</v>
      </c>
      <c r="F1408" s="220">
        <f t="shared" si="1326"/>
        <v>0</v>
      </c>
      <c r="G1408" s="220">
        <f t="shared" si="1326"/>
        <v>0.65846595206571612</v>
      </c>
      <c r="H1408" s="220">
        <f t="shared" si="1326"/>
        <v>0</v>
      </c>
      <c r="I1408" s="220">
        <f t="shared" si="1326"/>
        <v>0</v>
      </c>
      <c r="J1408" s="220">
        <f t="shared" si="1326"/>
        <v>0</v>
      </c>
      <c r="K1408" s="220">
        <f t="shared" si="1326"/>
        <v>0</v>
      </c>
      <c r="L1408" s="220">
        <f t="shared" si="1326"/>
        <v>0</v>
      </c>
      <c r="M1408" s="220">
        <f t="shared" si="1326"/>
        <v>0</v>
      </c>
      <c r="N1408" s="220">
        <f t="shared" si="1326"/>
        <v>0</v>
      </c>
      <c r="O1408" s="220">
        <f t="shared" si="1326"/>
        <v>0</v>
      </c>
      <c r="P1408" s="220">
        <f t="shared" si="1326"/>
        <v>0</v>
      </c>
      <c r="Q1408" s="220">
        <f t="shared" si="1326"/>
        <v>0</v>
      </c>
    </row>
    <row r="1409" spans="1:17" x14ac:dyDescent="0.25">
      <c r="A1409" s="60" t="s">
        <v>1802</v>
      </c>
      <c r="B1409" s="60" t="s">
        <v>7447</v>
      </c>
      <c r="C1409" s="220">
        <f t="shared" ref="C1409:Q1409" si="1327">(C4704/C$3380)/(C7999/C$6675)</f>
        <v>0.23938963682594336</v>
      </c>
      <c r="D1409" s="220">
        <f t="shared" si="1327"/>
        <v>0</v>
      </c>
      <c r="E1409" s="220">
        <f t="shared" si="1327"/>
        <v>0</v>
      </c>
      <c r="F1409" s="220">
        <f t="shared" si="1327"/>
        <v>0</v>
      </c>
      <c r="G1409" s="220">
        <f t="shared" si="1327"/>
        <v>0</v>
      </c>
      <c r="H1409" s="220">
        <f t="shared" si="1327"/>
        <v>0</v>
      </c>
      <c r="I1409" s="220">
        <f t="shared" si="1327"/>
        <v>0</v>
      </c>
      <c r="J1409" s="220">
        <f t="shared" si="1327"/>
        <v>0</v>
      </c>
      <c r="K1409" s="220">
        <f t="shared" si="1327"/>
        <v>0</v>
      </c>
      <c r="L1409" s="220">
        <f t="shared" si="1327"/>
        <v>0</v>
      </c>
      <c r="M1409" s="220">
        <f t="shared" si="1327"/>
        <v>0</v>
      </c>
      <c r="N1409" s="220">
        <f t="shared" si="1327"/>
        <v>0</v>
      </c>
      <c r="O1409" s="220">
        <f t="shared" si="1327"/>
        <v>0</v>
      </c>
      <c r="P1409" s="220">
        <f t="shared" si="1327"/>
        <v>0</v>
      </c>
      <c r="Q1409" s="220">
        <f t="shared" si="1327"/>
        <v>0</v>
      </c>
    </row>
    <row r="1410" spans="1:17" x14ac:dyDescent="0.25">
      <c r="A1410" s="60" t="s">
        <v>2448</v>
      </c>
      <c r="B1410" s="60" t="s">
        <v>7453</v>
      </c>
      <c r="C1410" s="220">
        <f t="shared" ref="C1410:Q1410" si="1328">(C4705/C$3380)/(C8000/C$6675)</f>
        <v>0</v>
      </c>
      <c r="D1410" s="220">
        <f t="shared" si="1328"/>
        <v>0</v>
      </c>
      <c r="E1410" s="220">
        <f t="shared" si="1328"/>
        <v>2.7222622594738954E-2</v>
      </c>
      <c r="F1410" s="220">
        <f t="shared" si="1328"/>
        <v>0</v>
      </c>
      <c r="G1410" s="220">
        <f t="shared" si="1328"/>
        <v>0</v>
      </c>
      <c r="H1410" s="220">
        <f t="shared" si="1328"/>
        <v>0</v>
      </c>
      <c r="I1410" s="220">
        <f t="shared" si="1328"/>
        <v>0</v>
      </c>
      <c r="J1410" s="220">
        <f t="shared" si="1328"/>
        <v>0</v>
      </c>
      <c r="K1410" s="220">
        <f t="shared" si="1328"/>
        <v>0</v>
      </c>
      <c r="L1410" s="220">
        <f t="shared" si="1328"/>
        <v>0</v>
      </c>
      <c r="M1410" s="220">
        <f t="shared" si="1328"/>
        <v>0</v>
      </c>
      <c r="N1410" s="220">
        <f t="shared" si="1328"/>
        <v>2.5759082207276508E-2</v>
      </c>
      <c r="O1410" s="220">
        <f t="shared" si="1328"/>
        <v>0</v>
      </c>
      <c r="P1410" s="220">
        <f t="shared" si="1328"/>
        <v>0</v>
      </c>
      <c r="Q1410" s="220">
        <f t="shared" si="1328"/>
        <v>5.5883692828553135E-2</v>
      </c>
    </row>
    <row r="1411" spans="1:17" x14ac:dyDescent="0.25">
      <c r="A1411" s="60" t="s">
        <v>3641</v>
      </c>
      <c r="B1411" s="60" t="s">
        <v>7454</v>
      </c>
      <c r="C1411" s="220">
        <f t="shared" ref="C1411:Q1411" si="1329">(C4706/C$3380)/(C8001/C$6675)</f>
        <v>0</v>
      </c>
      <c r="D1411" s="220">
        <f t="shared" si="1329"/>
        <v>0</v>
      </c>
      <c r="E1411" s="220">
        <f t="shared" si="1329"/>
        <v>0</v>
      </c>
      <c r="F1411" s="220">
        <f t="shared" si="1329"/>
        <v>0</v>
      </c>
      <c r="G1411" s="220">
        <f t="shared" si="1329"/>
        <v>0</v>
      </c>
      <c r="H1411" s="220">
        <f t="shared" si="1329"/>
        <v>0</v>
      </c>
      <c r="I1411" s="220">
        <f t="shared" si="1329"/>
        <v>0</v>
      </c>
      <c r="J1411" s="220">
        <f t="shared" si="1329"/>
        <v>2.09735155285524</v>
      </c>
      <c r="K1411" s="220">
        <f t="shared" si="1329"/>
        <v>0</v>
      </c>
      <c r="L1411" s="220">
        <f t="shared" si="1329"/>
        <v>0</v>
      </c>
      <c r="M1411" s="220">
        <f t="shared" si="1329"/>
        <v>0</v>
      </c>
      <c r="N1411" s="220">
        <f t="shared" si="1329"/>
        <v>0</v>
      </c>
      <c r="O1411" s="220">
        <f t="shared" si="1329"/>
        <v>0</v>
      </c>
      <c r="P1411" s="220">
        <f t="shared" si="1329"/>
        <v>0</v>
      </c>
      <c r="Q1411" s="220">
        <f t="shared" si="1329"/>
        <v>0</v>
      </c>
    </row>
    <row r="1412" spans="1:17" x14ac:dyDescent="0.25">
      <c r="A1412" s="60" t="s">
        <v>4045</v>
      </c>
      <c r="B1412" s="60" t="s">
        <v>7463</v>
      </c>
      <c r="C1412" s="220">
        <f t="shared" ref="C1412:Q1412" si="1330">(C4707/C$3380)/(C8002/C$6675)</f>
        <v>0</v>
      </c>
      <c r="D1412" s="220">
        <f t="shared" si="1330"/>
        <v>0</v>
      </c>
      <c r="E1412" s="220">
        <f t="shared" si="1330"/>
        <v>0</v>
      </c>
      <c r="F1412" s="220">
        <f t="shared" si="1330"/>
        <v>0</v>
      </c>
      <c r="G1412" s="220">
        <f t="shared" si="1330"/>
        <v>0</v>
      </c>
      <c r="H1412" s="220">
        <f t="shared" si="1330"/>
        <v>0</v>
      </c>
      <c r="I1412" s="220">
        <f t="shared" si="1330"/>
        <v>1.0121366371361889E-2</v>
      </c>
      <c r="J1412" s="220">
        <f t="shared" si="1330"/>
        <v>0</v>
      </c>
      <c r="K1412" s="220">
        <f t="shared" si="1330"/>
        <v>0</v>
      </c>
      <c r="L1412" s="220">
        <f t="shared" si="1330"/>
        <v>0</v>
      </c>
      <c r="M1412" s="220">
        <f t="shared" si="1330"/>
        <v>0</v>
      </c>
      <c r="N1412" s="220">
        <f t="shared" si="1330"/>
        <v>0</v>
      </c>
      <c r="O1412" s="220">
        <f t="shared" si="1330"/>
        <v>0</v>
      </c>
      <c r="P1412" s="220">
        <f t="shared" si="1330"/>
        <v>0</v>
      </c>
      <c r="Q1412" s="220">
        <f t="shared" si="1330"/>
        <v>0</v>
      </c>
    </row>
    <row r="1413" spans="1:17" x14ac:dyDescent="0.25">
      <c r="A1413" s="60" t="s">
        <v>3446</v>
      </c>
      <c r="B1413" s="60" t="s">
        <v>7465</v>
      </c>
      <c r="C1413" s="220">
        <f t="shared" ref="C1413:Q1413" si="1331">(C4708/C$3380)/(C8003/C$6675)</f>
        <v>0</v>
      </c>
      <c r="D1413" s="220">
        <f t="shared" si="1331"/>
        <v>2.1092274188163337E-2</v>
      </c>
      <c r="E1413" s="220">
        <f t="shared" si="1331"/>
        <v>0</v>
      </c>
      <c r="F1413" s="220">
        <f t="shared" si="1331"/>
        <v>0</v>
      </c>
      <c r="G1413" s="220">
        <f t="shared" si="1331"/>
        <v>0</v>
      </c>
      <c r="H1413" s="220">
        <f t="shared" si="1331"/>
        <v>0</v>
      </c>
      <c r="I1413" s="220">
        <f t="shared" si="1331"/>
        <v>0</v>
      </c>
      <c r="J1413" s="220">
        <f t="shared" si="1331"/>
        <v>0</v>
      </c>
      <c r="K1413" s="220">
        <f t="shared" si="1331"/>
        <v>0</v>
      </c>
      <c r="L1413" s="220">
        <f t="shared" si="1331"/>
        <v>0</v>
      </c>
      <c r="M1413" s="220">
        <f t="shared" si="1331"/>
        <v>4.405940591723557E-3</v>
      </c>
      <c r="N1413" s="220">
        <f t="shared" si="1331"/>
        <v>0</v>
      </c>
      <c r="O1413" s="220">
        <f t="shared" si="1331"/>
        <v>0</v>
      </c>
      <c r="P1413" s="220">
        <f t="shared" si="1331"/>
        <v>0</v>
      </c>
      <c r="Q1413" s="220">
        <f t="shared" si="1331"/>
        <v>0</v>
      </c>
    </row>
    <row r="1414" spans="1:17" x14ac:dyDescent="0.25">
      <c r="A1414" s="60" t="s">
        <v>4410</v>
      </c>
      <c r="B1414" s="60" t="s">
        <v>7466</v>
      </c>
      <c r="C1414" s="220">
        <f t="shared" ref="C1414:Q1414" si="1332">(C4709/C$3380)/(C8004/C$6675)</f>
        <v>0</v>
      </c>
      <c r="D1414" s="220">
        <f t="shared" si="1332"/>
        <v>0</v>
      </c>
      <c r="E1414" s="220">
        <f t="shared" si="1332"/>
        <v>0</v>
      </c>
      <c r="F1414" s="220">
        <f t="shared" si="1332"/>
        <v>0</v>
      </c>
      <c r="G1414" s="220">
        <f t="shared" si="1332"/>
        <v>0</v>
      </c>
      <c r="H1414" s="220">
        <f t="shared" si="1332"/>
        <v>7.1696611905375629E-2</v>
      </c>
      <c r="I1414" s="220">
        <f t="shared" si="1332"/>
        <v>0</v>
      </c>
      <c r="J1414" s="220">
        <f t="shared" si="1332"/>
        <v>0</v>
      </c>
      <c r="K1414" s="220">
        <f t="shared" si="1332"/>
        <v>0</v>
      </c>
      <c r="L1414" s="220">
        <f t="shared" si="1332"/>
        <v>0</v>
      </c>
      <c r="M1414" s="220">
        <f t="shared" si="1332"/>
        <v>0</v>
      </c>
      <c r="N1414" s="220">
        <f t="shared" si="1332"/>
        <v>0</v>
      </c>
      <c r="O1414" s="220">
        <f t="shared" si="1332"/>
        <v>0</v>
      </c>
      <c r="P1414" s="220">
        <f t="shared" si="1332"/>
        <v>0</v>
      </c>
      <c r="Q1414" s="220">
        <f t="shared" si="1332"/>
        <v>0</v>
      </c>
    </row>
    <row r="1415" spans="1:17" x14ac:dyDescent="0.25">
      <c r="A1415" s="60" t="s">
        <v>2248</v>
      </c>
      <c r="B1415" s="60" t="s">
        <v>7467</v>
      </c>
      <c r="C1415" s="220">
        <f t="shared" ref="C1415:Q1415" si="1333">(C4710/C$3380)/(C8005/C$6675)</f>
        <v>0</v>
      </c>
      <c r="D1415" s="220">
        <f t="shared" si="1333"/>
        <v>0</v>
      </c>
      <c r="E1415" s="220">
        <f t="shared" si="1333"/>
        <v>0</v>
      </c>
      <c r="F1415" s="220">
        <f t="shared" si="1333"/>
        <v>0</v>
      </c>
      <c r="G1415" s="220">
        <f t="shared" si="1333"/>
        <v>1.1428495973301366E-3</v>
      </c>
      <c r="H1415" s="220">
        <f t="shared" si="1333"/>
        <v>0</v>
      </c>
      <c r="I1415" s="220">
        <f t="shared" si="1333"/>
        <v>0</v>
      </c>
      <c r="J1415" s="220">
        <f t="shared" si="1333"/>
        <v>0</v>
      </c>
      <c r="K1415" s="220">
        <f t="shared" si="1333"/>
        <v>0</v>
      </c>
      <c r="L1415" s="220">
        <f t="shared" si="1333"/>
        <v>0</v>
      </c>
      <c r="M1415" s="220">
        <f t="shared" si="1333"/>
        <v>0</v>
      </c>
      <c r="N1415" s="220">
        <f t="shared" si="1333"/>
        <v>0</v>
      </c>
      <c r="O1415" s="220">
        <f t="shared" si="1333"/>
        <v>0</v>
      </c>
      <c r="P1415" s="220">
        <f t="shared" si="1333"/>
        <v>0</v>
      </c>
      <c r="Q1415" s="220">
        <f t="shared" si="1333"/>
        <v>0</v>
      </c>
    </row>
    <row r="1416" spans="1:17" x14ac:dyDescent="0.25">
      <c r="A1416" s="60" t="s">
        <v>3266</v>
      </c>
      <c r="B1416" s="60" t="s">
        <v>7468</v>
      </c>
      <c r="C1416" s="220">
        <f t="shared" ref="C1416:Q1416" si="1334">(C4711/C$3380)/(C8006/C$6675)</f>
        <v>0</v>
      </c>
      <c r="D1416" s="220">
        <f t="shared" si="1334"/>
        <v>0</v>
      </c>
      <c r="E1416" s="220">
        <f t="shared" si="1334"/>
        <v>0</v>
      </c>
      <c r="F1416" s="220">
        <f t="shared" si="1334"/>
        <v>0</v>
      </c>
      <c r="G1416" s="220">
        <f t="shared" si="1334"/>
        <v>9.5505798840412201E-2</v>
      </c>
      <c r="H1416" s="220">
        <f t="shared" si="1334"/>
        <v>0</v>
      </c>
      <c r="I1416" s="220">
        <f t="shared" si="1334"/>
        <v>0</v>
      </c>
      <c r="J1416" s="220">
        <f t="shared" si="1334"/>
        <v>0</v>
      </c>
      <c r="K1416" s="220">
        <f t="shared" si="1334"/>
        <v>0</v>
      </c>
      <c r="L1416" s="220">
        <f t="shared" si="1334"/>
        <v>0</v>
      </c>
      <c r="M1416" s="220">
        <f t="shared" si="1334"/>
        <v>0</v>
      </c>
      <c r="N1416" s="220">
        <f t="shared" si="1334"/>
        <v>0</v>
      </c>
      <c r="O1416" s="220">
        <f t="shared" si="1334"/>
        <v>0</v>
      </c>
      <c r="P1416" s="220">
        <f t="shared" si="1334"/>
        <v>0</v>
      </c>
      <c r="Q1416" s="220">
        <f t="shared" si="1334"/>
        <v>5.5447343926806299E-4</v>
      </c>
    </row>
    <row r="1417" spans="1:17" x14ac:dyDescent="0.25">
      <c r="A1417" s="60" t="s">
        <v>1854</v>
      </c>
      <c r="B1417" s="60" t="s">
        <v>7469</v>
      </c>
      <c r="C1417" s="220">
        <f t="shared" ref="C1417:Q1417" si="1335">(C4712/C$3380)/(C8007/C$6675)</f>
        <v>0</v>
      </c>
      <c r="D1417" s="220">
        <f t="shared" si="1335"/>
        <v>0</v>
      </c>
      <c r="E1417" s="220">
        <f t="shared" si="1335"/>
        <v>0</v>
      </c>
      <c r="F1417" s="220">
        <f t="shared" si="1335"/>
        <v>0</v>
      </c>
      <c r="G1417" s="220">
        <f t="shared" si="1335"/>
        <v>0</v>
      </c>
      <c r="H1417" s="220">
        <f t="shared" si="1335"/>
        <v>0</v>
      </c>
      <c r="I1417" s="220">
        <f t="shared" si="1335"/>
        <v>0</v>
      </c>
      <c r="J1417" s="220">
        <f t="shared" si="1335"/>
        <v>3.817476300470516E-2</v>
      </c>
      <c r="K1417" s="220">
        <f t="shared" si="1335"/>
        <v>0</v>
      </c>
      <c r="L1417" s="220">
        <f t="shared" si="1335"/>
        <v>0</v>
      </c>
      <c r="M1417" s="220">
        <f t="shared" si="1335"/>
        <v>0</v>
      </c>
      <c r="N1417" s="220">
        <f t="shared" si="1335"/>
        <v>0</v>
      </c>
      <c r="O1417" s="220">
        <f t="shared" si="1335"/>
        <v>0</v>
      </c>
      <c r="P1417" s="220">
        <f t="shared" si="1335"/>
        <v>0</v>
      </c>
      <c r="Q1417" s="220">
        <f t="shared" si="1335"/>
        <v>0</v>
      </c>
    </row>
    <row r="1418" spans="1:17" x14ac:dyDescent="0.25">
      <c r="A1418" s="60" t="s">
        <v>3689</v>
      </c>
      <c r="B1418" s="60" t="s">
        <v>7473</v>
      </c>
      <c r="C1418" s="220">
        <f t="shared" ref="C1418:Q1418" si="1336">(C4713/C$3380)/(C8008/C$6675)</f>
        <v>0</v>
      </c>
      <c r="D1418" s="220">
        <f t="shared" si="1336"/>
        <v>0</v>
      </c>
      <c r="E1418" s="220">
        <f t="shared" si="1336"/>
        <v>0</v>
      </c>
      <c r="F1418" s="220">
        <f t="shared" si="1336"/>
        <v>0</v>
      </c>
      <c r="G1418" s="220">
        <f t="shared" si="1336"/>
        <v>4.8198517973246343E-3</v>
      </c>
      <c r="H1418" s="220">
        <f t="shared" si="1336"/>
        <v>0</v>
      </c>
      <c r="I1418" s="220">
        <f t="shared" si="1336"/>
        <v>0</v>
      </c>
      <c r="J1418" s="220">
        <f t="shared" si="1336"/>
        <v>0</v>
      </c>
      <c r="K1418" s="220">
        <f t="shared" si="1336"/>
        <v>0</v>
      </c>
      <c r="L1418" s="220">
        <f t="shared" si="1336"/>
        <v>0</v>
      </c>
      <c r="M1418" s="220">
        <f t="shared" si="1336"/>
        <v>0</v>
      </c>
      <c r="N1418" s="220">
        <f t="shared" si="1336"/>
        <v>0</v>
      </c>
      <c r="O1418" s="220">
        <f t="shared" si="1336"/>
        <v>0</v>
      </c>
      <c r="P1418" s="220">
        <f t="shared" si="1336"/>
        <v>0</v>
      </c>
      <c r="Q1418" s="220">
        <f t="shared" si="1336"/>
        <v>0</v>
      </c>
    </row>
    <row r="1419" spans="1:17" x14ac:dyDescent="0.25">
      <c r="A1419" s="60" t="s">
        <v>10546</v>
      </c>
      <c r="B1419" s="60" t="s">
        <v>10547</v>
      </c>
      <c r="C1419" s="220">
        <f t="shared" ref="C1419:Q1419" si="1337">(C4714/C$3380)/(C8009/C$6675)</f>
        <v>0</v>
      </c>
      <c r="D1419" s="220">
        <f t="shared" si="1337"/>
        <v>1.422007890061561E-2</v>
      </c>
      <c r="E1419" s="220">
        <f t="shared" si="1337"/>
        <v>0</v>
      </c>
      <c r="F1419" s="220">
        <f t="shared" si="1337"/>
        <v>7.417803473051432E-3</v>
      </c>
      <c r="G1419" s="220">
        <f t="shared" si="1337"/>
        <v>1.6391824330732992E-2</v>
      </c>
      <c r="H1419" s="220">
        <f t="shared" si="1337"/>
        <v>0</v>
      </c>
      <c r="I1419" s="220">
        <f t="shared" si="1337"/>
        <v>1.6015595939011571E-4</v>
      </c>
      <c r="J1419" s="220">
        <f t="shared" si="1337"/>
        <v>4.862981323163685E-4</v>
      </c>
      <c r="K1419" s="220">
        <f t="shared" si="1337"/>
        <v>0</v>
      </c>
      <c r="L1419" s="220">
        <f t="shared" si="1337"/>
        <v>0</v>
      </c>
      <c r="M1419" s="220">
        <f t="shared" si="1337"/>
        <v>0</v>
      </c>
      <c r="N1419" s="220">
        <f t="shared" si="1337"/>
        <v>0</v>
      </c>
      <c r="O1419" s="220">
        <f t="shared" si="1337"/>
        <v>1.0899206375059823E-3</v>
      </c>
      <c r="P1419" s="220">
        <f t="shared" si="1337"/>
        <v>3.2203097862079453E-5</v>
      </c>
      <c r="Q1419" s="220">
        <f t="shared" si="1337"/>
        <v>0</v>
      </c>
    </row>
    <row r="1420" spans="1:17" x14ac:dyDescent="0.25">
      <c r="A1420" s="60" t="s">
        <v>2391</v>
      </c>
      <c r="B1420" s="60" t="s">
        <v>7482</v>
      </c>
      <c r="C1420" s="220">
        <f t="shared" ref="C1420:Q1420" si="1338">(C4715/C$3380)/(C8010/C$6675)</f>
        <v>0</v>
      </c>
      <c r="D1420" s="220">
        <f t="shared" si="1338"/>
        <v>0</v>
      </c>
      <c r="E1420" s="220">
        <f t="shared" si="1338"/>
        <v>0.31889881959420247</v>
      </c>
      <c r="F1420" s="220">
        <f t="shared" si="1338"/>
        <v>0</v>
      </c>
      <c r="G1420" s="220">
        <f t="shared" si="1338"/>
        <v>0.252468459483352</v>
      </c>
      <c r="H1420" s="220">
        <f t="shared" si="1338"/>
        <v>0</v>
      </c>
      <c r="I1420" s="220">
        <f t="shared" si="1338"/>
        <v>0</v>
      </c>
      <c r="J1420" s="220">
        <f t="shared" si="1338"/>
        <v>0</v>
      </c>
      <c r="K1420" s="220">
        <f t="shared" si="1338"/>
        <v>0.22877097092184903</v>
      </c>
      <c r="L1420" s="220">
        <f t="shared" si="1338"/>
        <v>4.7067760120898085E-3</v>
      </c>
      <c r="M1420" s="220">
        <f t="shared" si="1338"/>
        <v>0</v>
      </c>
      <c r="N1420" s="220">
        <f t="shared" si="1338"/>
        <v>0</v>
      </c>
      <c r="O1420" s="220">
        <f t="shared" si="1338"/>
        <v>0</v>
      </c>
      <c r="P1420" s="220">
        <f t="shared" si="1338"/>
        <v>0</v>
      </c>
      <c r="Q1420" s="220">
        <f t="shared" si="1338"/>
        <v>0</v>
      </c>
    </row>
    <row r="1421" spans="1:17" x14ac:dyDescent="0.25">
      <c r="A1421" s="60" t="s">
        <v>4279</v>
      </c>
      <c r="B1421" s="60" t="s">
        <v>7483</v>
      </c>
      <c r="C1421" s="220">
        <f t="shared" ref="C1421:Q1421" si="1339">(C4716/C$3380)/(C8011/C$6675)</f>
        <v>2.032072923635702E-2</v>
      </c>
      <c r="D1421" s="220">
        <f t="shared" si="1339"/>
        <v>4.2902958335557457E-3</v>
      </c>
      <c r="E1421" s="220">
        <f t="shared" si="1339"/>
        <v>3.3748902133968316E-3</v>
      </c>
      <c r="F1421" s="220">
        <f t="shared" si="1339"/>
        <v>0.11615947938856935</v>
      </c>
      <c r="G1421" s="220">
        <f t="shared" si="1339"/>
        <v>3.6543325684498962E-3</v>
      </c>
      <c r="H1421" s="220">
        <f t="shared" si="1339"/>
        <v>0</v>
      </c>
      <c r="I1421" s="220">
        <f t="shared" si="1339"/>
        <v>0</v>
      </c>
      <c r="J1421" s="220">
        <f t="shared" si="1339"/>
        <v>0</v>
      </c>
      <c r="K1421" s="220">
        <f t="shared" si="1339"/>
        <v>31.515536338333622</v>
      </c>
      <c r="L1421" s="220">
        <f t="shared" si="1339"/>
        <v>112.99850745293409</v>
      </c>
      <c r="M1421" s="220">
        <f t="shared" si="1339"/>
        <v>0</v>
      </c>
      <c r="N1421" s="220" t="e">
        <f t="shared" si="1339"/>
        <v>#DIV/0!</v>
      </c>
      <c r="O1421" s="220">
        <f t="shared" si="1339"/>
        <v>0</v>
      </c>
      <c r="P1421" s="220">
        <f t="shared" si="1339"/>
        <v>0</v>
      </c>
      <c r="Q1421" s="220">
        <f t="shared" si="1339"/>
        <v>0</v>
      </c>
    </row>
    <row r="1422" spans="1:17" x14ac:dyDescent="0.25">
      <c r="A1422" s="60" t="s">
        <v>2939</v>
      </c>
      <c r="B1422" s="60" t="s">
        <v>7484</v>
      </c>
      <c r="C1422" s="220">
        <f t="shared" ref="C1422:Q1422" si="1340">(C4717/C$3380)/(C8012/C$6675)</f>
        <v>0</v>
      </c>
      <c r="D1422" s="220">
        <f t="shared" si="1340"/>
        <v>0</v>
      </c>
      <c r="E1422" s="220">
        <f t="shared" si="1340"/>
        <v>1.9931666395169308E-2</v>
      </c>
      <c r="F1422" s="220">
        <f t="shared" si="1340"/>
        <v>0.6943252741162802</v>
      </c>
      <c r="G1422" s="220">
        <f t="shared" si="1340"/>
        <v>2.2973954507570164E-2</v>
      </c>
      <c r="H1422" s="220">
        <f t="shared" si="1340"/>
        <v>0</v>
      </c>
      <c r="I1422" s="220">
        <f t="shared" si="1340"/>
        <v>3.8667840663743562E-2</v>
      </c>
      <c r="J1422" s="220">
        <f t="shared" si="1340"/>
        <v>0</v>
      </c>
      <c r="K1422" s="220">
        <f t="shared" si="1340"/>
        <v>0.36649936161179114</v>
      </c>
      <c r="L1422" s="220">
        <f t="shared" si="1340"/>
        <v>2.1019841364939312E-2</v>
      </c>
      <c r="M1422" s="220">
        <f t="shared" si="1340"/>
        <v>3.6434199761851041E-2</v>
      </c>
      <c r="N1422" s="220">
        <f t="shared" si="1340"/>
        <v>0</v>
      </c>
      <c r="O1422" s="220">
        <f t="shared" si="1340"/>
        <v>0</v>
      </c>
      <c r="P1422" s="220">
        <f t="shared" si="1340"/>
        <v>0</v>
      </c>
      <c r="Q1422" s="220">
        <f t="shared" si="1340"/>
        <v>5.8993683807851234E-3</v>
      </c>
    </row>
    <row r="1423" spans="1:17" x14ac:dyDescent="0.25">
      <c r="A1423" s="60" t="s">
        <v>4026</v>
      </c>
      <c r="B1423" s="60" t="s">
        <v>7485</v>
      </c>
      <c r="C1423" s="220">
        <f t="shared" ref="C1423:Q1423" si="1341">(C4718/C$3380)/(C8013/C$6675)</f>
        <v>0</v>
      </c>
      <c r="D1423" s="220">
        <f t="shared" si="1341"/>
        <v>0</v>
      </c>
      <c r="E1423" s="220">
        <f t="shared" si="1341"/>
        <v>0</v>
      </c>
      <c r="F1423" s="220">
        <f t="shared" si="1341"/>
        <v>0</v>
      </c>
      <c r="G1423" s="220">
        <f t="shared" si="1341"/>
        <v>0</v>
      </c>
      <c r="H1423" s="220">
        <f t="shared" si="1341"/>
        <v>0</v>
      </c>
      <c r="I1423" s="220">
        <f t="shared" si="1341"/>
        <v>5.9888945599863401E-3</v>
      </c>
      <c r="J1423" s="220">
        <f t="shared" si="1341"/>
        <v>0</v>
      </c>
      <c r="K1423" s="220">
        <f t="shared" si="1341"/>
        <v>0</v>
      </c>
      <c r="L1423" s="220">
        <f t="shared" si="1341"/>
        <v>0</v>
      </c>
      <c r="M1423" s="220">
        <f t="shared" si="1341"/>
        <v>0</v>
      </c>
      <c r="N1423" s="220">
        <f t="shared" si="1341"/>
        <v>0</v>
      </c>
      <c r="O1423" s="220">
        <f t="shared" si="1341"/>
        <v>0</v>
      </c>
      <c r="P1423" s="220">
        <f t="shared" si="1341"/>
        <v>0</v>
      </c>
      <c r="Q1423" s="220">
        <f t="shared" si="1341"/>
        <v>0</v>
      </c>
    </row>
    <row r="1424" spans="1:17" x14ac:dyDescent="0.25">
      <c r="A1424" s="60" t="s">
        <v>4783</v>
      </c>
      <c r="B1424" s="60" t="s">
        <v>7487</v>
      </c>
      <c r="C1424" s="220">
        <f t="shared" ref="C1424:Q1424" si="1342">(C4719/C$3380)/(C8014/C$6675)</f>
        <v>0</v>
      </c>
      <c r="D1424" s="220">
        <f t="shared" si="1342"/>
        <v>1.0219743187794068E-2</v>
      </c>
      <c r="E1424" s="220">
        <f t="shared" si="1342"/>
        <v>0</v>
      </c>
      <c r="F1424" s="220">
        <f t="shared" si="1342"/>
        <v>0</v>
      </c>
      <c r="G1424" s="220">
        <f t="shared" si="1342"/>
        <v>0</v>
      </c>
      <c r="H1424" s="220">
        <f t="shared" si="1342"/>
        <v>0</v>
      </c>
      <c r="I1424" s="220">
        <f t="shared" si="1342"/>
        <v>6.9621378945973749E-4</v>
      </c>
      <c r="J1424" s="220">
        <f t="shared" si="1342"/>
        <v>0</v>
      </c>
      <c r="K1424" s="220">
        <f t="shared" si="1342"/>
        <v>0</v>
      </c>
      <c r="L1424" s="220">
        <f t="shared" si="1342"/>
        <v>19.735249745945215</v>
      </c>
      <c r="M1424" s="220">
        <f t="shared" si="1342"/>
        <v>0</v>
      </c>
      <c r="N1424" s="220">
        <f t="shared" si="1342"/>
        <v>0</v>
      </c>
      <c r="O1424" s="220">
        <f t="shared" si="1342"/>
        <v>0</v>
      </c>
      <c r="P1424" s="220">
        <f t="shared" si="1342"/>
        <v>0</v>
      </c>
      <c r="Q1424" s="220">
        <f t="shared" si="1342"/>
        <v>0</v>
      </c>
    </row>
    <row r="1425" spans="1:17" x14ac:dyDescent="0.25">
      <c r="A1425" s="60" t="s">
        <v>2761</v>
      </c>
      <c r="B1425" s="60" t="s">
        <v>7488</v>
      </c>
      <c r="C1425" s="220">
        <f t="shared" ref="C1425:Q1425" si="1343">(C4720/C$3380)/(C8015/C$6675)</f>
        <v>0</v>
      </c>
      <c r="D1425" s="220">
        <f t="shared" si="1343"/>
        <v>5.5677550648350008E-3</v>
      </c>
      <c r="E1425" s="220">
        <f t="shared" si="1343"/>
        <v>0.47490315737865346</v>
      </c>
      <c r="F1425" s="220">
        <f t="shared" si="1343"/>
        <v>3.4316277362923496E-3</v>
      </c>
      <c r="G1425" s="220">
        <f t="shared" si="1343"/>
        <v>0</v>
      </c>
      <c r="H1425" s="220">
        <f t="shared" si="1343"/>
        <v>0</v>
      </c>
      <c r="I1425" s="220">
        <f t="shared" si="1343"/>
        <v>0</v>
      </c>
      <c r="J1425" s="220">
        <f t="shared" si="1343"/>
        <v>0</v>
      </c>
      <c r="K1425" s="220">
        <f t="shared" si="1343"/>
        <v>0</v>
      </c>
      <c r="L1425" s="220">
        <f t="shared" si="1343"/>
        <v>0</v>
      </c>
      <c r="M1425" s="220">
        <f t="shared" si="1343"/>
        <v>0</v>
      </c>
      <c r="N1425" s="220">
        <f t="shared" si="1343"/>
        <v>0</v>
      </c>
      <c r="O1425" s="220">
        <f t="shared" si="1343"/>
        <v>0</v>
      </c>
      <c r="P1425" s="220">
        <f t="shared" si="1343"/>
        <v>0</v>
      </c>
      <c r="Q1425" s="220">
        <f t="shared" si="1343"/>
        <v>0</v>
      </c>
    </row>
    <row r="1426" spans="1:17" x14ac:dyDescent="0.25">
      <c r="A1426" s="60" t="s">
        <v>1823</v>
      </c>
      <c r="B1426" s="60" t="s">
        <v>7489</v>
      </c>
      <c r="C1426" s="220">
        <f t="shared" ref="C1426:Q1426" si="1344">(C4721/C$3380)/(C8016/C$6675)</f>
        <v>15.226714977027395</v>
      </c>
      <c r="D1426" s="220">
        <f t="shared" si="1344"/>
        <v>1.6819888751515254E-2</v>
      </c>
      <c r="E1426" s="220">
        <f t="shared" si="1344"/>
        <v>6.7951068001192079</v>
      </c>
      <c r="F1426" s="220">
        <f t="shared" si="1344"/>
        <v>5.0427531771545849E-3</v>
      </c>
      <c r="G1426" s="220">
        <f t="shared" si="1344"/>
        <v>0</v>
      </c>
      <c r="H1426" s="220">
        <f t="shared" si="1344"/>
        <v>0</v>
      </c>
      <c r="I1426" s="220">
        <f t="shared" si="1344"/>
        <v>18.551338611037</v>
      </c>
      <c r="J1426" s="220">
        <f t="shared" si="1344"/>
        <v>14.514587716016184</v>
      </c>
      <c r="K1426" s="220">
        <f t="shared" si="1344"/>
        <v>0</v>
      </c>
      <c r="L1426" s="220">
        <f t="shared" si="1344"/>
        <v>0.29198061506315337</v>
      </c>
      <c r="M1426" s="220">
        <f t="shared" si="1344"/>
        <v>1.7416417197820947E-2</v>
      </c>
      <c r="N1426" s="220">
        <f t="shared" si="1344"/>
        <v>0</v>
      </c>
      <c r="O1426" s="220">
        <f t="shared" si="1344"/>
        <v>10.424865875160901</v>
      </c>
      <c r="P1426" s="220">
        <f t="shared" si="1344"/>
        <v>71.463399748449476</v>
      </c>
      <c r="Q1426" s="220">
        <f t="shared" si="1344"/>
        <v>63.035482627085393</v>
      </c>
    </row>
    <row r="1427" spans="1:17" x14ac:dyDescent="0.25">
      <c r="A1427" s="60" t="s">
        <v>3167</v>
      </c>
      <c r="B1427" s="60" t="s">
        <v>7490</v>
      </c>
      <c r="C1427" s="220">
        <f t="shared" ref="C1427:Q1427" si="1345">(C4722/C$3380)/(C8017/C$6675)</f>
        <v>0</v>
      </c>
      <c r="D1427" s="220">
        <f t="shared" si="1345"/>
        <v>0</v>
      </c>
      <c r="E1427" s="220">
        <f t="shared" si="1345"/>
        <v>0</v>
      </c>
      <c r="F1427" s="220">
        <f t="shared" si="1345"/>
        <v>0</v>
      </c>
      <c r="G1427" s="220">
        <f t="shared" si="1345"/>
        <v>5.7792410637906848E-2</v>
      </c>
      <c r="H1427" s="220">
        <f t="shared" si="1345"/>
        <v>0</v>
      </c>
      <c r="I1427" s="220">
        <f t="shared" si="1345"/>
        <v>3.2667954573663378E-3</v>
      </c>
      <c r="J1427" s="220">
        <f t="shared" si="1345"/>
        <v>0</v>
      </c>
      <c r="K1427" s="220">
        <f t="shared" si="1345"/>
        <v>0</v>
      </c>
      <c r="L1427" s="220">
        <f t="shared" si="1345"/>
        <v>0</v>
      </c>
      <c r="M1427" s="220">
        <f t="shared" si="1345"/>
        <v>0</v>
      </c>
      <c r="N1427" s="220">
        <f t="shared" si="1345"/>
        <v>6.3056709016584167E-2</v>
      </c>
      <c r="O1427" s="220">
        <f t="shared" si="1345"/>
        <v>0</v>
      </c>
      <c r="P1427" s="220">
        <f t="shared" si="1345"/>
        <v>0</v>
      </c>
      <c r="Q1427" s="220">
        <f t="shared" si="1345"/>
        <v>0</v>
      </c>
    </row>
    <row r="1428" spans="1:17" x14ac:dyDescent="0.25">
      <c r="A1428" s="60" t="s">
        <v>1710</v>
      </c>
      <c r="B1428" s="60" t="s">
        <v>7491</v>
      </c>
      <c r="C1428" s="220">
        <f t="shared" ref="C1428:Q1428" si="1346">(C4723/C$3380)/(C8018/C$6675)</f>
        <v>0.13239763613741831</v>
      </c>
      <c r="D1428" s="220">
        <f t="shared" si="1346"/>
        <v>8.6469024079640619E-2</v>
      </c>
      <c r="E1428" s="220">
        <f t="shared" si="1346"/>
        <v>0</v>
      </c>
      <c r="F1428" s="220">
        <f t="shared" si="1346"/>
        <v>0.45016041347515018</v>
      </c>
      <c r="G1428" s="220">
        <f t="shared" si="1346"/>
        <v>2.4138746900626757E-3</v>
      </c>
      <c r="H1428" s="220">
        <f t="shared" si="1346"/>
        <v>0.15768495022040449</v>
      </c>
      <c r="I1428" s="220">
        <f t="shared" si="1346"/>
        <v>4.8048614754866083E-2</v>
      </c>
      <c r="J1428" s="220">
        <f t="shared" si="1346"/>
        <v>0</v>
      </c>
      <c r="K1428" s="220">
        <f t="shared" si="1346"/>
        <v>1.3674956837841984E-3</v>
      </c>
      <c r="L1428" s="220">
        <f t="shared" si="1346"/>
        <v>0.47568523494926263</v>
      </c>
      <c r="M1428" s="220">
        <f t="shared" si="1346"/>
        <v>0</v>
      </c>
      <c r="N1428" s="220">
        <f t="shared" si="1346"/>
        <v>1.6483248381656442E-2</v>
      </c>
      <c r="O1428" s="220">
        <f t="shared" si="1346"/>
        <v>3.6119109948967443E-2</v>
      </c>
      <c r="P1428" s="220">
        <f t="shared" si="1346"/>
        <v>0</v>
      </c>
      <c r="Q1428" s="220">
        <f t="shared" si="1346"/>
        <v>1.193418246783318E-2</v>
      </c>
    </row>
    <row r="1429" spans="1:17" x14ac:dyDescent="0.25">
      <c r="A1429" s="60" t="s">
        <v>1600</v>
      </c>
      <c r="B1429" s="60" t="s">
        <v>7492</v>
      </c>
      <c r="C1429" s="220">
        <f t="shared" ref="C1429:Q1429" si="1347">(C4724/C$3380)/(C8019/C$6675)</f>
        <v>0</v>
      </c>
      <c r="D1429" s="220">
        <f t="shared" si="1347"/>
        <v>0</v>
      </c>
      <c r="E1429" s="220">
        <f t="shared" si="1347"/>
        <v>0</v>
      </c>
      <c r="F1429" s="220">
        <f t="shared" si="1347"/>
        <v>1.8460587655951891E-3</v>
      </c>
      <c r="G1429" s="220">
        <f t="shared" si="1347"/>
        <v>0</v>
      </c>
      <c r="H1429" s="220">
        <f t="shared" si="1347"/>
        <v>0</v>
      </c>
      <c r="I1429" s="220">
        <f t="shared" si="1347"/>
        <v>1.3115648811771687E-2</v>
      </c>
      <c r="J1429" s="220">
        <f t="shared" si="1347"/>
        <v>0</v>
      </c>
      <c r="K1429" s="220">
        <f t="shared" si="1347"/>
        <v>3.4165807674112038E-3</v>
      </c>
      <c r="L1429" s="220">
        <f t="shared" si="1347"/>
        <v>0</v>
      </c>
      <c r="M1429" s="220">
        <f t="shared" si="1347"/>
        <v>0</v>
      </c>
      <c r="N1429" s="220">
        <f t="shared" si="1347"/>
        <v>0</v>
      </c>
      <c r="O1429" s="220">
        <f t="shared" si="1347"/>
        <v>0</v>
      </c>
      <c r="P1429" s="220">
        <f t="shared" si="1347"/>
        <v>0.15943462185240115</v>
      </c>
      <c r="Q1429" s="220">
        <f t="shared" si="1347"/>
        <v>3.50797410421019E-3</v>
      </c>
    </row>
    <row r="1430" spans="1:17" x14ac:dyDescent="0.25">
      <c r="A1430" s="60" t="s">
        <v>1341</v>
      </c>
      <c r="B1430" s="60" t="s">
        <v>7493</v>
      </c>
      <c r="C1430" s="220">
        <f t="shared" ref="C1430:Q1430" si="1348">(C4725/C$3380)/(C8020/C$6675)</f>
        <v>0.12215027482937924</v>
      </c>
      <c r="D1430" s="220">
        <f t="shared" si="1348"/>
        <v>8.9858583673204295E-4</v>
      </c>
      <c r="E1430" s="220">
        <f t="shared" si="1348"/>
        <v>0.16611321583173397</v>
      </c>
      <c r="F1430" s="220">
        <f t="shared" si="1348"/>
        <v>9.3147621603072855E-2</v>
      </c>
      <c r="G1430" s="220">
        <f t="shared" si="1348"/>
        <v>5.7701820812274103E-2</v>
      </c>
      <c r="H1430" s="220">
        <f t="shared" si="1348"/>
        <v>8.0521622594910763E-5</v>
      </c>
      <c r="I1430" s="220">
        <f t="shared" si="1348"/>
        <v>0.28243019977482853</v>
      </c>
      <c r="J1430" s="220">
        <f t="shared" si="1348"/>
        <v>0</v>
      </c>
      <c r="K1430" s="220">
        <f t="shared" si="1348"/>
        <v>4.703534375210993E-3</v>
      </c>
      <c r="L1430" s="220">
        <f t="shared" si="1348"/>
        <v>8.6013792056662583E-2</v>
      </c>
      <c r="M1430" s="220">
        <f t="shared" si="1348"/>
        <v>0</v>
      </c>
      <c r="N1430" s="220">
        <f t="shared" si="1348"/>
        <v>0</v>
      </c>
      <c r="O1430" s="220">
        <f t="shared" si="1348"/>
        <v>0</v>
      </c>
      <c r="P1430" s="220">
        <f t="shared" si="1348"/>
        <v>2.692511986317812E-2</v>
      </c>
      <c r="Q1430" s="220">
        <f t="shared" si="1348"/>
        <v>0.1499089107459663</v>
      </c>
    </row>
    <row r="1431" spans="1:17" x14ac:dyDescent="0.25">
      <c r="A1431" s="60" t="s">
        <v>2817</v>
      </c>
      <c r="B1431" s="60" t="s">
        <v>7494</v>
      </c>
      <c r="C1431" s="220">
        <f t="shared" ref="C1431:Q1431" si="1349">(C4726/C$3380)/(C8021/C$6675)</f>
        <v>1.9738367756028476</v>
      </c>
      <c r="D1431" s="220">
        <f t="shared" si="1349"/>
        <v>1.8528451018576768</v>
      </c>
      <c r="E1431" s="220">
        <f t="shared" si="1349"/>
        <v>1.6210649175944776</v>
      </c>
      <c r="F1431" s="220">
        <f t="shared" si="1349"/>
        <v>1.4739799046153792</v>
      </c>
      <c r="G1431" s="220">
        <f t="shared" si="1349"/>
        <v>0.23683167170764025</v>
      </c>
      <c r="H1431" s="220">
        <f t="shared" si="1349"/>
        <v>2.3198793841013496</v>
      </c>
      <c r="I1431" s="220">
        <f t="shared" si="1349"/>
        <v>0.76380663976857566</v>
      </c>
      <c r="J1431" s="220">
        <f t="shared" si="1349"/>
        <v>0</v>
      </c>
      <c r="K1431" s="220">
        <f t="shared" si="1349"/>
        <v>0.2803911864317401</v>
      </c>
      <c r="L1431" s="220">
        <f t="shared" si="1349"/>
        <v>0.26700158294772297</v>
      </c>
      <c r="M1431" s="220">
        <f t="shared" si="1349"/>
        <v>0.43963811441369788</v>
      </c>
      <c r="N1431" s="220">
        <f t="shared" si="1349"/>
        <v>6.1333465441663045E-3</v>
      </c>
      <c r="O1431" s="220">
        <f t="shared" si="1349"/>
        <v>0.31626415859973878</v>
      </c>
      <c r="P1431" s="220">
        <f t="shared" si="1349"/>
        <v>0</v>
      </c>
      <c r="Q1431" s="220">
        <f t="shared" si="1349"/>
        <v>0</v>
      </c>
    </row>
    <row r="1432" spans="1:17" x14ac:dyDescent="0.25">
      <c r="A1432" s="60" t="s">
        <v>1708</v>
      </c>
      <c r="B1432" s="60" t="s">
        <v>7495</v>
      </c>
      <c r="C1432" s="220">
        <f t="shared" ref="C1432:Q1432" si="1350">(C4727/C$3380)/(C8022/C$6675)</f>
        <v>0</v>
      </c>
      <c r="D1432" s="220">
        <f t="shared" si="1350"/>
        <v>0</v>
      </c>
      <c r="E1432" s="220">
        <f t="shared" si="1350"/>
        <v>4.197846545055E-2</v>
      </c>
      <c r="F1432" s="220">
        <f t="shared" si="1350"/>
        <v>1.3854060983048562E-2</v>
      </c>
      <c r="G1432" s="220">
        <f t="shared" si="1350"/>
        <v>1.4012616754678098E-2</v>
      </c>
      <c r="H1432" s="220">
        <f t="shared" si="1350"/>
        <v>0</v>
      </c>
      <c r="I1432" s="220">
        <f t="shared" si="1350"/>
        <v>5.6534258503993517E-2</v>
      </c>
      <c r="J1432" s="220">
        <f t="shared" si="1350"/>
        <v>0</v>
      </c>
      <c r="K1432" s="220">
        <f t="shared" si="1350"/>
        <v>6.7515028493617388E-2</v>
      </c>
      <c r="L1432" s="220">
        <f t="shared" si="1350"/>
        <v>0.40354888149704593</v>
      </c>
      <c r="M1432" s="220">
        <f t="shared" si="1350"/>
        <v>0</v>
      </c>
      <c r="N1432" s="220">
        <f t="shared" si="1350"/>
        <v>0</v>
      </c>
      <c r="O1432" s="220">
        <f t="shared" si="1350"/>
        <v>0</v>
      </c>
      <c r="P1432" s="220">
        <f t="shared" si="1350"/>
        <v>5.6386691783028315E-3</v>
      </c>
      <c r="Q1432" s="220">
        <f t="shared" si="1350"/>
        <v>0</v>
      </c>
    </row>
    <row r="1433" spans="1:17" x14ac:dyDescent="0.25">
      <c r="A1433" s="60" t="s">
        <v>1822</v>
      </c>
      <c r="B1433" s="60" t="s">
        <v>7496</v>
      </c>
      <c r="C1433" s="220">
        <f t="shared" ref="C1433:Q1433" si="1351">(C4728/C$3380)/(C8023/C$6675)</f>
        <v>0</v>
      </c>
      <c r="D1433" s="220">
        <f t="shared" si="1351"/>
        <v>2.8986649539503358E-2</v>
      </c>
      <c r="E1433" s="220">
        <f t="shared" si="1351"/>
        <v>3.9475018820308884E-3</v>
      </c>
      <c r="F1433" s="220">
        <f t="shared" si="1351"/>
        <v>2.4977677951045975E-2</v>
      </c>
      <c r="G1433" s="220">
        <f t="shared" si="1351"/>
        <v>3.187665405540055E-2</v>
      </c>
      <c r="H1433" s="220">
        <f t="shared" si="1351"/>
        <v>0</v>
      </c>
      <c r="I1433" s="220">
        <f t="shared" si="1351"/>
        <v>3.6732827338579214E-3</v>
      </c>
      <c r="J1433" s="220">
        <f t="shared" si="1351"/>
        <v>1.5128201434358825E-3</v>
      </c>
      <c r="K1433" s="220">
        <f t="shared" si="1351"/>
        <v>2.3957638940366358E-2</v>
      </c>
      <c r="L1433" s="220">
        <f t="shared" si="1351"/>
        <v>2.2242985426553809E-2</v>
      </c>
      <c r="M1433" s="220">
        <f t="shared" si="1351"/>
        <v>0</v>
      </c>
      <c r="N1433" s="220">
        <f t="shared" si="1351"/>
        <v>0</v>
      </c>
      <c r="O1433" s="220">
        <f t="shared" si="1351"/>
        <v>2.6470510994420198E-3</v>
      </c>
      <c r="P1433" s="220">
        <f t="shared" si="1351"/>
        <v>0</v>
      </c>
      <c r="Q1433" s="220">
        <f t="shared" si="1351"/>
        <v>0</v>
      </c>
    </row>
    <row r="1434" spans="1:17" x14ac:dyDescent="0.25">
      <c r="A1434" s="60" t="s">
        <v>2454</v>
      </c>
      <c r="B1434" s="60" t="s">
        <v>7497</v>
      </c>
      <c r="C1434" s="220">
        <f t="shared" ref="C1434:Q1434" si="1352">(C4729/C$3380)/(C8024/C$6675)</f>
        <v>0.44598204026604044</v>
      </c>
      <c r="D1434" s="220">
        <f t="shared" si="1352"/>
        <v>0</v>
      </c>
      <c r="E1434" s="220">
        <f t="shared" si="1352"/>
        <v>0.50085944231554025</v>
      </c>
      <c r="F1434" s="220">
        <f t="shared" si="1352"/>
        <v>1.2690039790363065E-2</v>
      </c>
      <c r="G1434" s="220">
        <f t="shared" si="1352"/>
        <v>6.6463596645482709E-2</v>
      </c>
      <c r="H1434" s="220">
        <f t="shared" si="1352"/>
        <v>0.13737157361477448</v>
      </c>
      <c r="I1434" s="220">
        <f t="shared" si="1352"/>
        <v>5.4395659865653402E-2</v>
      </c>
      <c r="J1434" s="220">
        <f t="shared" si="1352"/>
        <v>0</v>
      </c>
      <c r="K1434" s="220">
        <f t="shared" si="1352"/>
        <v>6.641430314544298E-3</v>
      </c>
      <c r="L1434" s="220">
        <f t="shared" si="1352"/>
        <v>1.0962255754086622E-2</v>
      </c>
      <c r="M1434" s="220">
        <f t="shared" si="1352"/>
        <v>0</v>
      </c>
      <c r="N1434" s="220">
        <f t="shared" si="1352"/>
        <v>2.4628071773685558E-2</v>
      </c>
      <c r="O1434" s="220">
        <f t="shared" si="1352"/>
        <v>0.17356800957752344</v>
      </c>
      <c r="P1434" s="220">
        <f t="shared" si="1352"/>
        <v>1.1253172732503246E-2</v>
      </c>
      <c r="Q1434" s="220">
        <f t="shared" si="1352"/>
        <v>2.4270405947123736E-3</v>
      </c>
    </row>
    <row r="1435" spans="1:17" x14ac:dyDescent="0.25">
      <c r="A1435" s="60" t="s">
        <v>3030</v>
      </c>
      <c r="B1435" s="60" t="s">
        <v>7498</v>
      </c>
      <c r="C1435" s="220">
        <f t="shared" ref="C1435:Q1435" si="1353">(C4730/C$3380)/(C8025/C$6675)</f>
        <v>0</v>
      </c>
      <c r="D1435" s="220">
        <f t="shared" si="1353"/>
        <v>0</v>
      </c>
      <c r="E1435" s="220">
        <f t="shared" si="1353"/>
        <v>0</v>
      </c>
      <c r="F1435" s="220">
        <f t="shared" si="1353"/>
        <v>6.9511837754395334E-3</v>
      </c>
      <c r="G1435" s="220">
        <f t="shared" si="1353"/>
        <v>0</v>
      </c>
      <c r="H1435" s="220">
        <f t="shared" si="1353"/>
        <v>0</v>
      </c>
      <c r="I1435" s="220">
        <f t="shared" si="1353"/>
        <v>0</v>
      </c>
      <c r="J1435" s="220">
        <f t="shared" si="1353"/>
        <v>0</v>
      </c>
      <c r="K1435" s="220">
        <f t="shared" si="1353"/>
        <v>0</v>
      </c>
      <c r="L1435" s="220">
        <f t="shared" si="1353"/>
        <v>0</v>
      </c>
      <c r="M1435" s="220">
        <f t="shared" si="1353"/>
        <v>0</v>
      </c>
      <c r="N1435" s="220">
        <f t="shared" si="1353"/>
        <v>0</v>
      </c>
      <c r="O1435" s="220">
        <f t="shared" si="1353"/>
        <v>0</v>
      </c>
      <c r="P1435" s="220">
        <f t="shared" si="1353"/>
        <v>0</v>
      </c>
      <c r="Q1435" s="220">
        <f t="shared" si="1353"/>
        <v>0</v>
      </c>
    </row>
    <row r="1436" spans="1:17" x14ac:dyDescent="0.25">
      <c r="A1436" s="60" t="s">
        <v>1348</v>
      </c>
      <c r="B1436" s="60" t="s">
        <v>7499</v>
      </c>
      <c r="C1436" s="220">
        <f t="shared" ref="C1436:Q1436" si="1354">(C4731/C$3380)/(C8026/C$6675)</f>
        <v>0</v>
      </c>
      <c r="D1436" s="220">
        <f t="shared" si="1354"/>
        <v>6.2382501753996025E-2</v>
      </c>
      <c r="E1436" s="220">
        <f t="shared" si="1354"/>
        <v>0</v>
      </c>
      <c r="F1436" s="220">
        <f t="shared" si="1354"/>
        <v>0</v>
      </c>
      <c r="G1436" s="220">
        <f t="shared" si="1354"/>
        <v>2.9237763927695937E-2</v>
      </c>
      <c r="H1436" s="220">
        <f t="shared" si="1354"/>
        <v>0</v>
      </c>
      <c r="I1436" s="220">
        <f t="shared" si="1354"/>
        <v>0.11167971006827114</v>
      </c>
      <c r="J1436" s="220">
        <f t="shared" si="1354"/>
        <v>1.6167105272316851E-3</v>
      </c>
      <c r="K1436" s="220">
        <f t="shared" si="1354"/>
        <v>6.3358648060690609E-2</v>
      </c>
      <c r="L1436" s="220">
        <f t="shared" si="1354"/>
        <v>4.9544233284725398E-5</v>
      </c>
      <c r="M1436" s="220">
        <f t="shared" si="1354"/>
        <v>0</v>
      </c>
      <c r="N1436" s="220">
        <f t="shared" si="1354"/>
        <v>0</v>
      </c>
      <c r="O1436" s="220">
        <f t="shared" si="1354"/>
        <v>0</v>
      </c>
      <c r="P1436" s="220">
        <f t="shared" si="1354"/>
        <v>1.6874921718862279E-4</v>
      </c>
      <c r="Q1436" s="220">
        <f t="shared" si="1354"/>
        <v>0</v>
      </c>
    </row>
    <row r="1437" spans="1:17" x14ac:dyDescent="0.25">
      <c r="A1437" s="60" t="s">
        <v>2916</v>
      </c>
      <c r="B1437" s="60" t="s">
        <v>7500</v>
      </c>
      <c r="C1437" s="220">
        <f t="shared" ref="C1437:Q1437" si="1355">(C4732/C$3380)/(C8027/C$6675)</f>
        <v>2.1745030361597457E-3</v>
      </c>
      <c r="D1437" s="220">
        <f t="shared" si="1355"/>
        <v>0</v>
      </c>
      <c r="E1437" s="220">
        <f t="shared" si="1355"/>
        <v>0</v>
      </c>
      <c r="F1437" s="220">
        <f t="shared" si="1355"/>
        <v>0</v>
      </c>
      <c r="G1437" s="220">
        <f t="shared" si="1355"/>
        <v>0</v>
      </c>
      <c r="H1437" s="220">
        <f t="shared" si="1355"/>
        <v>0</v>
      </c>
      <c r="I1437" s="220">
        <f t="shared" si="1355"/>
        <v>0</v>
      </c>
      <c r="J1437" s="220">
        <f t="shared" si="1355"/>
        <v>0</v>
      </c>
      <c r="K1437" s="220">
        <f t="shared" si="1355"/>
        <v>5.313748405141322E-2</v>
      </c>
      <c r="L1437" s="220">
        <f t="shared" si="1355"/>
        <v>0</v>
      </c>
      <c r="M1437" s="220">
        <f t="shared" si="1355"/>
        <v>0</v>
      </c>
      <c r="N1437" s="220">
        <f t="shared" si="1355"/>
        <v>0</v>
      </c>
      <c r="O1437" s="220">
        <f t="shared" si="1355"/>
        <v>0</v>
      </c>
      <c r="P1437" s="220">
        <f t="shared" si="1355"/>
        <v>0</v>
      </c>
      <c r="Q1437" s="220">
        <f t="shared" si="1355"/>
        <v>0</v>
      </c>
    </row>
    <row r="1438" spans="1:17" x14ac:dyDescent="0.25">
      <c r="A1438" s="60" t="s">
        <v>3055</v>
      </c>
      <c r="B1438" s="60" t="s">
        <v>7504</v>
      </c>
      <c r="C1438" s="220">
        <f t="shared" ref="C1438:Q1438" si="1356">(C4733/C$3380)/(C8028/C$6675)</f>
        <v>0</v>
      </c>
      <c r="D1438" s="220">
        <f t="shared" si="1356"/>
        <v>0.21586946383817121</v>
      </c>
      <c r="E1438" s="220">
        <f t="shared" si="1356"/>
        <v>0</v>
      </c>
      <c r="F1438" s="220">
        <f t="shared" si="1356"/>
        <v>4.6352771531984902E-2</v>
      </c>
      <c r="G1438" s="220">
        <f t="shared" si="1356"/>
        <v>0</v>
      </c>
      <c r="H1438" s="220">
        <f t="shared" si="1356"/>
        <v>0</v>
      </c>
      <c r="I1438" s="220">
        <f t="shared" si="1356"/>
        <v>0</v>
      </c>
      <c r="J1438" s="220">
        <f t="shared" si="1356"/>
        <v>0</v>
      </c>
      <c r="K1438" s="220">
        <f t="shared" si="1356"/>
        <v>0.12021443217316538</v>
      </c>
      <c r="L1438" s="220">
        <f t="shared" si="1356"/>
        <v>0</v>
      </c>
      <c r="M1438" s="220">
        <f t="shared" si="1356"/>
        <v>1.4835416523639981E-2</v>
      </c>
      <c r="N1438" s="220">
        <f t="shared" si="1356"/>
        <v>0</v>
      </c>
      <c r="O1438" s="220">
        <f t="shared" si="1356"/>
        <v>0</v>
      </c>
      <c r="P1438" s="220">
        <f t="shared" si="1356"/>
        <v>0</v>
      </c>
      <c r="Q1438" s="220">
        <f t="shared" si="1356"/>
        <v>0</v>
      </c>
    </row>
    <row r="1439" spans="1:17" x14ac:dyDescent="0.25">
      <c r="A1439" s="60" t="s">
        <v>3183</v>
      </c>
      <c r="B1439" s="60" t="s">
        <v>7504</v>
      </c>
      <c r="C1439" s="220">
        <f t="shared" ref="C1439:Q1439" si="1357">(C4734/C$3380)/(C8029/C$6675)</f>
        <v>0</v>
      </c>
      <c r="D1439" s="220">
        <f t="shared" si="1357"/>
        <v>0</v>
      </c>
      <c r="E1439" s="220">
        <f t="shared" si="1357"/>
        <v>0</v>
      </c>
      <c r="F1439" s="220">
        <f t="shared" si="1357"/>
        <v>0</v>
      </c>
      <c r="G1439" s="220">
        <f t="shared" si="1357"/>
        <v>4.709015258751284E-2</v>
      </c>
      <c r="H1439" s="220">
        <f t="shared" si="1357"/>
        <v>0</v>
      </c>
      <c r="I1439" s="220">
        <f t="shared" si="1357"/>
        <v>0</v>
      </c>
      <c r="J1439" s="220">
        <f t="shared" si="1357"/>
        <v>0</v>
      </c>
      <c r="K1439" s="220">
        <f t="shared" si="1357"/>
        <v>0</v>
      </c>
      <c r="L1439" s="220">
        <f t="shared" si="1357"/>
        <v>0</v>
      </c>
      <c r="M1439" s="220">
        <f t="shared" si="1357"/>
        <v>0</v>
      </c>
      <c r="N1439" s="220">
        <f t="shared" si="1357"/>
        <v>0.14877263756929821</v>
      </c>
      <c r="O1439" s="220">
        <f t="shared" si="1357"/>
        <v>0</v>
      </c>
      <c r="P1439" s="220">
        <f t="shared" si="1357"/>
        <v>0</v>
      </c>
      <c r="Q1439" s="220">
        <f t="shared" si="1357"/>
        <v>0</v>
      </c>
    </row>
    <row r="1440" spans="1:17" x14ac:dyDescent="0.25">
      <c r="A1440" s="60" t="s">
        <v>2170</v>
      </c>
      <c r="B1440" s="60" t="s">
        <v>7512</v>
      </c>
      <c r="C1440" s="220">
        <f t="shared" ref="C1440:Q1440" si="1358">(C4735/C$3380)/(C8030/C$6675)</f>
        <v>0</v>
      </c>
      <c r="D1440" s="220">
        <f t="shared" si="1358"/>
        <v>7.6279669866581691E-3</v>
      </c>
      <c r="E1440" s="220">
        <f t="shared" si="1358"/>
        <v>0</v>
      </c>
      <c r="F1440" s="220">
        <f t="shared" si="1358"/>
        <v>5.2264797575916752E-3</v>
      </c>
      <c r="G1440" s="220">
        <f t="shared" si="1358"/>
        <v>0</v>
      </c>
      <c r="H1440" s="220">
        <f t="shared" si="1358"/>
        <v>0</v>
      </c>
      <c r="I1440" s="220">
        <f t="shared" si="1358"/>
        <v>0</v>
      </c>
      <c r="J1440" s="220">
        <f t="shared" si="1358"/>
        <v>0</v>
      </c>
      <c r="K1440" s="220">
        <f t="shared" si="1358"/>
        <v>0</v>
      </c>
      <c r="L1440" s="220">
        <f t="shared" si="1358"/>
        <v>0</v>
      </c>
      <c r="M1440" s="220">
        <f t="shared" si="1358"/>
        <v>0</v>
      </c>
      <c r="N1440" s="220">
        <f t="shared" si="1358"/>
        <v>0</v>
      </c>
      <c r="O1440" s="220">
        <f t="shared" si="1358"/>
        <v>0</v>
      </c>
      <c r="P1440" s="220">
        <f t="shared" si="1358"/>
        <v>0</v>
      </c>
      <c r="Q1440" s="220">
        <f t="shared" si="1358"/>
        <v>1.7680130331679172E-2</v>
      </c>
    </row>
    <row r="1441" spans="1:17" x14ac:dyDescent="0.25">
      <c r="A1441" s="60" t="s">
        <v>2396</v>
      </c>
      <c r="B1441" s="60" t="s">
        <v>7515</v>
      </c>
      <c r="C1441" s="220">
        <f t="shared" ref="C1441:Q1441" si="1359">(C4736/C$3380)/(C8031/C$6675)</f>
        <v>0</v>
      </c>
      <c r="D1441" s="220">
        <f t="shared" si="1359"/>
        <v>0</v>
      </c>
      <c r="E1441" s="220">
        <f t="shared" si="1359"/>
        <v>1.563578178362961E-2</v>
      </c>
      <c r="F1441" s="220">
        <f t="shared" si="1359"/>
        <v>0</v>
      </c>
      <c r="G1441" s="220">
        <f t="shared" si="1359"/>
        <v>0</v>
      </c>
      <c r="H1441" s="220">
        <f t="shared" si="1359"/>
        <v>0</v>
      </c>
      <c r="I1441" s="220">
        <f t="shared" si="1359"/>
        <v>0</v>
      </c>
      <c r="J1441" s="220">
        <f t="shared" si="1359"/>
        <v>0</v>
      </c>
      <c r="K1441" s="220">
        <f t="shared" si="1359"/>
        <v>0</v>
      </c>
      <c r="L1441" s="220">
        <f t="shared" si="1359"/>
        <v>0</v>
      </c>
      <c r="M1441" s="220">
        <f t="shared" si="1359"/>
        <v>0</v>
      </c>
      <c r="N1441" s="220">
        <f t="shared" si="1359"/>
        <v>0</v>
      </c>
      <c r="O1441" s="220">
        <f t="shared" si="1359"/>
        <v>0</v>
      </c>
      <c r="P1441" s="220">
        <f t="shared" si="1359"/>
        <v>0</v>
      </c>
      <c r="Q1441" s="220">
        <f t="shared" si="1359"/>
        <v>0</v>
      </c>
    </row>
    <row r="1442" spans="1:17" x14ac:dyDescent="0.25">
      <c r="A1442" s="60" t="s">
        <v>1864</v>
      </c>
      <c r="B1442" s="60" t="s">
        <v>7516</v>
      </c>
      <c r="C1442" s="220">
        <f t="shared" ref="C1442:Q1442" si="1360">(C4737/C$3380)/(C8032/C$6675)</f>
        <v>0</v>
      </c>
      <c r="D1442" s="220">
        <f t="shared" si="1360"/>
        <v>0.28618249542372964</v>
      </c>
      <c r="E1442" s="220">
        <f t="shared" si="1360"/>
        <v>3.0710018169887714E-2</v>
      </c>
      <c r="F1442" s="220">
        <f t="shared" si="1360"/>
        <v>8.3161721545221886E-3</v>
      </c>
      <c r="G1442" s="220">
        <f t="shared" si="1360"/>
        <v>3.3050151771206899E-4</v>
      </c>
      <c r="H1442" s="220">
        <f t="shared" si="1360"/>
        <v>1.3389098557396116E-2</v>
      </c>
      <c r="I1442" s="220">
        <f t="shared" si="1360"/>
        <v>0</v>
      </c>
      <c r="J1442" s="220">
        <f t="shared" si="1360"/>
        <v>1.0786052168740776E-2</v>
      </c>
      <c r="K1442" s="220">
        <f t="shared" si="1360"/>
        <v>0.57768814855909867</v>
      </c>
      <c r="L1442" s="220">
        <f t="shared" si="1360"/>
        <v>0</v>
      </c>
      <c r="M1442" s="220">
        <f t="shared" si="1360"/>
        <v>0</v>
      </c>
      <c r="N1442" s="220">
        <f t="shared" si="1360"/>
        <v>0</v>
      </c>
      <c r="O1442" s="220">
        <f t="shared" si="1360"/>
        <v>0</v>
      </c>
      <c r="P1442" s="220">
        <f t="shared" si="1360"/>
        <v>0</v>
      </c>
      <c r="Q1442" s="220">
        <f t="shared" si="1360"/>
        <v>0</v>
      </c>
    </row>
    <row r="1443" spans="1:17" x14ac:dyDescent="0.25">
      <c r="A1443" s="60" t="s">
        <v>1851</v>
      </c>
      <c r="B1443" s="60" t="s">
        <v>7517</v>
      </c>
      <c r="C1443" s="220">
        <f t="shared" ref="C1443:Q1443" si="1361">(C4738/C$3380)/(C8033/C$6675)</f>
        <v>0</v>
      </c>
      <c r="D1443" s="220">
        <f t="shared" si="1361"/>
        <v>0</v>
      </c>
      <c r="E1443" s="220">
        <f t="shared" si="1361"/>
        <v>0</v>
      </c>
      <c r="F1443" s="220">
        <f t="shared" si="1361"/>
        <v>0</v>
      </c>
      <c r="G1443" s="220">
        <f t="shared" si="1361"/>
        <v>0</v>
      </c>
      <c r="H1443" s="220">
        <f t="shared" si="1361"/>
        <v>0</v>
      </c>
      <c r="I1443" s="220">
        <f t="shared" si="1361"/>
        <v>0</v>
      </c>
      <c r="J1443" s="220">
        <f t="shared" si="1361"/>
        <v>0</v>
      </c>
      <c r="K1443" s="220">
        <f t="shared" si="1361"/>
        <v>0</v>
      </c>
      <c r="L1443" s="220">
        <f t="shared" si="1361"/>
        <v>1.4202499987995708E-2</v>
      </c>
      <c r="M1443" s="220">
        <f t="shared" si="1361"/>
        <v>0</v>
      </c>
      <c r="N1443" s="220">
        <f t="shared" si="1361"/>
        <v>0</v>
      </c>
      <c r="O1443" s="220">
        <f t="shared" si="1361"/>
        <v>0.14600456214427937</v>
      </c>
      <c r="P1443" s="220">
        <f t="shared" si="1361"/>
        <v>0</v>
      </c>
      <c r="Q1443" s="220">
        <f t="shared" si="1361"/>
        <v>0</v>
      </c>
    </row>
    <row r="1444" spans="1:17" x14ac:dyDescent="0.25">
      <c r="A1444" s="60" t="s">
        <v>1001</v>
      </c>
      <c r="B1444" s="60" t="s">
        <v>7518</v>
      </c>
      <c r="C1444" s="220">
        <f t="shared" ref="C1444:Q1444" si="1362">(C4739/C$3380)/(C8034/C$6675)</f>
        <v>0</v>
      </c>
      <c r="D1444" s="220">
        <f t="shared" si="1362"/>
        <v>1.6085379172322623E-3</v>
      </c>
      <c r="E1444" s="220">
        <f t="shared" si="1362"/>
        <v>0</v>
      </c>
      <c r="F1444" s="220">
        <f t="shared" si="1362"/>
        <v>9.3730895506593276E-2</v>
      </c>
      <c r="G1444" s="220">
        <f t="shared" si="1362"/>
        <v>0</v>
      </c>
      <c r="H1444" s="220">
        <f t="shared" si="1362"/>
        <v>1.2954621268101369E-2</v>
      </c>
      <c r="I1444" s="220">
        <f t="shared" si="1362"/>
        <v>0</v>
      </c>
      <c r="J1444" s="220">
        <f t="shared" si="1362"/>
        <v>2.097835444713617E-2</v>
      </c>
      <c r="K1444" s="220">
        <f t="shared" si="1362"/>
        <v>3.087302548546839E-2</v>
      </c>
      <c r="L1444" s="220">
        <f t="shared" si="1362"/>
        <v>2.0140668207798292E-3</v>
      </c>
      <c r="M1444" s="220">
        <f t="shared" si="1362"/>
        <v>0</v>
      </c>
      <c r="N1444" s="220">
        <f t="shared" si="1362"/>
        <v>0</v>
      </c>
      <c r="O1444" s="220">
        <f t="shared" si="1362"/>
        <v>0</v>
      </c>
      <c r="P1444" s="220">
        <f t="shared" si="1362"/>
        <v>6.5340963820266105E-3</v>
      </c>
      <c r="Q1444" s="220">
        <f t="shared" si="1362"/>
        <v>0</v>
      </c>
    </row>
    <row r="1445" spans="1:17" x14ac:dyDescent="0.25">
      <c r="A1445" s="60" t="s">
        <v>1055</v>
      </c>
      <c r="B1445" s="60" t="s">
        <v>7519</v>
      </c>
      <c r="C1445" s="220">
        <f t="shared" ref="C1445:Q1445" si="1363">(C4740/C$3380)/(C8035/C$6675)</f>
        <v>0.37441062632509831</v>
      </c>
      <c r="D1445" s="220">
        <f t="shared" si="1363"/>
        <v>9.9254676219668991E-2</v>
      </c>
      <c r="E1445" s="220">
        <f t="shared" si="1363"/>
        <v>9.4804486188160217E-2</v>
      </c>
      <c r="F1445" s="220">
        <f t="shared" si="1363"/>
        <v>3.5772529568693451E-2</v>
      </c>
      <c r="G1445" s="220">
        <f t="shared" si="1363"/>
        <v>0.15841302432263077</v>
      </c>
      <c r="H1445" s="220">
        <f t="shared" si="1363"/>
        <v>7.9297563862198474E-4</v>
      </c>
      <c r="I1445" s="220">
        <f t="shared" si="1363"/>
        <v>2.4819798871886772E-2</v>
      </c>
      <c r="J1445" s="220">
        <f t="shared" si="1363"/>
        <v>1.3153690636988853E-2</v>
      </c>
      <c r="K1445" s="220">
        <f t="shared" si="1363"/>
        <v>2.5665089810420767E-2</v>
      </c>
      <c r="L1445" s="220">
        <f t="shared" si="1363"/>
        <v>3.4737851844649441E-2</v>
      </c>
      <c r="M1445" s="220">
        <f t="shared" si="1363"/>
        <v>4.4517476025572947E-3</v>
      </c>
      <c r="N1445" s="220">
        <f t="shared" si="1363"/>
        <v>0</v>
      </c>
      <c r="O1445" s="220">
        <f t="shared" si="1363"/>
        <v>0</v>
      </c>
      <c r="P1445" s="220">
        <f t="shared" si="1363"/>
        <v>7.9968205235807319E-2</v>
      </c>
      <c r="Q1445" s="220">
        <f t="shared" si="1363"/>
        <v>0</v>
      </c>
    </row>
    <row r="1446" spans="1:17" x14ac:dyDescent="0.25">
      <c r="A1446" s="60" t="s">
        <v>3554</v>
      </c>
      <c r="B1446" s="60" t="s">
        <v>7521</v>
      </c>
      <c r="C1446" s="220">
        <f t="shared" ref="C1446:Q1446" si="1364">(C4741/C$3380)/(C8036/C$6675)</f>
        <v>0</v>
      </c>
      <c r="D1446" s="220">
        <f t="shared" si="1364"/>
        <v>0</v>
      </c>
      <c r="E1446" s="220">
        <f t="shared" si="1364"/>
        <v>0</v>
      </c>
      <c r="F1446" s="220">
        <f t="shared" si="1364"/>
        <v>3.4277281917943894E-2</v>
      </c>
      <c r="G1446" s="220">
        <f t="shared" si="1364"/>
        <v>0</v>
      </c>
      <c r="H1446" s="220">
        <f t="shared" si="1364"/>
        <v>0</v>
      </c>
      <c r="I1446" s="220">
        <f t="shared" si="1364"/>
        <v>0</v>
      </c>
      <c r="J1446" s="220">
        <f t="shared" si="1364"/>
        <v>0</v>
      </c>
      <c r="K1446" s="220">
        <f t="shared" si="1364"/>
        <v>0</v>
      </c>
      <c r="L1446" s="220">
        <f t="shared" si="1364"/>
        <v>0</v>
      </c>
      <c r="M1446" s="220">
        <f t="shared" si="1364"/>
        <v>0</v>
      </c>
      <c r="N1446" s="220">
        <f t="shared" si="1364"/>
        <v>0</v>
      </c>
      <c r="O1446" s="220">
        <f t="shared" si="1364"/>
        <v>0</v>
      </c>
      <c r="P1446" s="220">
        <f t="shared" si="1364"/>
        <v>0</v>
      </c>
      <c r="Q1446" s="220">
        <f t="shared" si="1364"/>
        <v>0</v>
      </c>
    </row>
    <row r="1447" spans="1:17" x14ac:dyDescent="0.25">
      <c r="A1447" s="60" t="s">
        <v>4328</v>
      </c>
      <c r="B1447" s="60" t="s">
        <v>7526</v>
      </c>
      <c r="C1447" s="220">
        <f t="shared" ref="C1447:Q1447" si="1365">(C4742/C$3380)/(C8037/C$6675)</f>
        <v>0</v>
      </c>
      <c r="D1447" s="220">
        <f t="shared" si="1365"/>
        <v>0</v>
      </c>
      <c r="E1447" s="220">
        <f t="shared" si="1365"/>
        <v>0</v>
      </c>
      <c r="F1447" s="220">
        <f t="shared" si="1365"/>
        <v>0</v>
      </c>
      <c r="G1447" s="220">
        <f t="shared" si="1365"/>
        <v>0</v>
      </c>
      <c r="H1447" s="220">
        <f t="shared" si="1365"/>
        <v>0</v>
      </c>
      <c r="I1447" s="220">
        <f t="shared" si="1365"/>
        <v>0</v>
      </c>
      <c r="J1447" s="220">
        <f t="shared" si="1365"/>
        <v>5.3964550305907458E-5</v>
      </c>
      <c r="K1447" s="220">
        <f t="shared" si="1365"/>
        <v>0</v>
      </c>
      <c r="L1447" s="220">
        <f t="shared" si="1365"/>
        <v>0</v>
      </c>
      <c r="M1447" s="220">
        <f t="shared" si="1365"/>
        <v>0</v>
      </c>
      <c r="N1447" s="220">
        <f t="shared" si="1365"/>
        <v>0</v>
      </c>
      <c r="O1447" s="220">
        <f t="shared" si="1365"/>
        <v>0</v>
      </c>
      <c r="P1447" s="220">
        <f t="shared" si="1365"/>
        <v>0</v>
      </c>
      <c r="Q1447" s="220">
        <f t="shared" si="1365"/>
        <v>0</v>
      </c>
    </row>
    <row r="1448" spans="1:17" x14ac:dyDescent="0.25">
      <c r="A1448" s="60" t="s">
        <v>3288</v>
      </c>
      <c r="B1448" s="60" t="s">
        <v>7528</v>
      </c>
      <c r="C1448" s="220">
        <f t="shared" ref="C1448:Q1448" si="1366">(C4743/C$3380)/(C8038/C$6675)</f>
        <v>0</v>
      </c>
      <c r="D1448" s="220">
        <f t="shared" si="1366"/>
        <v>0</v>
      </c>
      <c r="E1448" s="220">
        <f t="shared" si="1366"/>
        <v>0</v>
      </c>
      <c r="F1448" s="220">
        <f t="shared" si="1366"/>
        <v>0</v>
      </c>
      <c r="G1448" s="220">
        <f t="shared" si="1366"/>
        <v>0</v>
      </c>
      <c r="H1448" s="220">
        <f t="shared" si="1366"/>
        <v>0</v>
      </c>
      <c r="I1448" s="220">
        <f t="shared" si="1366"/>
        <v>0</v>
      </c>
      <c r="J1448" s="220">
        <f t="shared" si="1366"/>
        <v>0</v>
      </c>
      <c r="K1448" s="220">
        <f t="shared" si="1366"/>
        <v>2.538669069433962E-3</v>
      </c>
      <c r="L1448" s="220">
        <f t="shared" si="1366"/>
        <v>0</v>
      </c>
      <c r="M1448" s="220">
        <f t="shared" si="1366"/>
        <v>0</v>
      </c>
      <c r="N1448" s="220">
        <f t="shared" si="1366"/>
        <v>0</v>
      </c>
      <c r="O1448" s="220">
        <f t="shared" si="1366"/>
        <v>0</v>
      </c>
      <c r="P1448" s="220">
        <f t="shared" si="1366"/>
        <v>0</v>
      </c>
      <c r="Q1448" s="220">
        <f t="shared" si="1366"/>
        <v>0</v>
      </c>
    </row>
    <row r="1449" spans="1:17" x14ac:dyDescent="0.25">
      <c r="A1449" s="60" t="s">
        <v>2815</v>
      </c>
      <c r="B1449" s="60" t="s">
        <v>7530</v>
      </c>
      <c r="C1449" s="220">
        <f t="shared" ref="C1449:Q1449" si="1367">(C4744/C$3380)/(C8039/C$6675)</f>
        <v>15.116331637050227</v>
      </c>
      <c r="D1449" s="220">
        <f t="shared" si="1367"/>
        <v>1.1037792894118164</v>
      </c>
      <c r="E1449" s="220">
        <f t="shared" si="1367"/>
        <v>0</v>
      </c>
      <c r="F1449" s="220">
        <f t="shared" si="1367"/>
        <v>0</v>
      </c>
      <c r="G1449" s="220">
        <f t="shared" si="1367"/>
        <v>0</v>
      </c>
      <c r="H1449" s="220">
        <f t="shared" si="1367"/>
        <v>0.82303008943449774</v>
      </c>
      <c r="I1449" s="220">
        <f t="shared" si="1367"/>
        <v>8.3403290600056426E-2</v>
      </c>
      <c r="J1449" s="220">
        <f t="shared" si="1367"/>
        <v>0</v>
      </c>
      <c r="K1449" s="220">
        <f t="shared" si="1367"/>
        <v>1.136927509065613E-2</v>
      </c>
      <c r="L1449" s="220">
        <f t="shared" si="1367"/>
        <v>0</v>
      </c>
      <c r="M1449" s="220">
        <f t="shared" si="1367"/>
        <v>0</v>
      </c>
      <c r="N1449" s="220">
        <f t="shared" si="1367"/>
        <v>0</v>
      </c>
      <c r="O1449" s="220">
        <f t="shared" si="1367"/>
        <v>0</v>
      </c>
      <c r="P1449" s="220">
        <f t="shared" si="1367"/>
        <v>0</v>
      </c>
      <c r="Q1449" s="220">
        <f t="shared" si="1367"/>
        <v>0</v>
      </c>
    </row>
    <row r="1450" spans="1:17" x14ac:dyDescent="0.25">
      <c r="A1450" s="60" t="s">
        <v>3362</v>
      </c>
      <c r="B1450" s="60" t="s">
        <v>7531</v>
      </c>
      <c r="C1450" s="220">
        <f t="shared" ref="C1450:Q1450" si="1368">(C4745/C$3380)/(C8040/C$6675)</f>
        <v>0</v>
      </c>
      <c r="D1450" s="220">
        <f t="shared" si="1368"/>
        <v>0</v>
      </c>
      <c r="E1450" s="220">
        <f t="shared" si="1368"/>
        <v>0</v>
      </c>
      <c r="F1450" s="220">
        <f t="shared" si="1368"/>
        <v>0</v>
      </c>
      <c r="G1450" s="220">
        <f t="shared" si="1368"/>
        <v>0.18859096117142188</v>
      </c>
      <c r="H1450" s="220">
        <f t="shared" si="1368"/>
        <v>0</v>
      </c>
      <c r="I1450" s="220">
        <f t="shared" si="1368"/>
        <v>0</v>
      </c>
      <c r="J1450" s="220">
        <f t="shared" si="1368"/>
        <v>0</v>
      </c>
      <c r="K1450" s="220">
        <f t="shared" si="1368"/>
        <v>0</v>
      </c>
      <c r="L1450" s="220">
        <f t="shared" si="1368"/>
        <v>0</v>
      </c>
      <c r="M1450" s="220">
        <f t="shared" si="1368"/>
        <v>0</v>
      </c>
      <c r="N1450" s="220">
        <f t="shared" si="1368"/>
        <v>0</v>
      </c>
      <c r="O1450" s="220">
        <f t="shared" si="1368"/>
        <v>0</v>
      </c>
      <c r="P1450" s="220">
        <f t="shared" si="1368"/>
        <v>0</v>
      </c>
      <c r="Q1450" s="220">
        <f t="shared" si="1368"/>
        <v>0</v>
      </c>
    </row>
    <row r="1451" spans="1:17" x14ac:dyDescent="0.25">
      <c r="A1451" s="60" t="s">
        <v>4442</v>
      </c>
      <c r="B1451" s="60" t="s">
        <v>7533</v>
      </c>
      <c r="C1451" s="220">
        <f t="shared" ref="C1451:Q1451" si="1369">(C4746/C$3380)/(C8041/C$6675)</f>
        <v>0</v>
      </c>
      <c r="D1451" s="220">
        <f t="shared" si="1369"/>
        <v>0</v>
      </c>
      <c r="E1451" s="220">
        <f t="shared" si="1369"/>
        <v>0</v>
      </c>
      <c r="F1451" s="220">
        <f t="shared" si="1369"/>
        <v>0</v>
      </c>
      <c r="G1451" s="220">
        <f t="shared" si="1369"/>
        <v>0</v>
      </c>
      <c r="H1451" s="220">
        <f t="shared" si="1369"/>
        <v>0</v>
      </c>
      <c r="I1451" s="220">
        <f t="shared" si="1369"/>
        <v>0</v>
      </c>
      <c r="J1451" s="220">
        <f t="shared" si="1369"/>
        <v>0</v>
      </c>
      <c r="K1451" s="220">
        <f t="shared" si="1369"/>
        <v>439.07532773424009</v>
      </c>
      <c r="L1451" s="220">
        <f t="shared" si="1369"/>
        <v>0</v>
      </c>
      <c r="M1451" s="220">
        <f t="shared" si="1369"/>
        <v>0</v>
      </c>
      <c r="N1451" s="220" t="e">
        <f t="shared" si="1369"/>
        <v>#DIV/0!</v>
      </c>
      <c r="O1451" s="220">
        <f t="shared" si="1369"/>
        <v>0</v>
      </c>
      <c r="P1451" s="220" t="e">
        <f t="shared" si="1369"/>
        <v>#DIV/0!</v>
      </c>
      <c r="Q1451" s="220" t="e">
        <f t="shared" si="1369"/>
        <v>#DIV/0!</v>
      </c>
    </row>
    <row r="1452" spans="1:17" x14ac:dyDescent="0.25">
      <c r="A1452" s="60" t="s">
        <v>3931</v>
      </c>
      <c r="B1452" s="60" t="s">
        <v>7539</v>
      </c>
      <c r="C1452" s="220">
        <f t="shared" ref="C1452:Q1452" si="1370">(C4747/C$3380)/(C8042/C$6675)</f>
        <v>0</v>
      </c>
      <c r="D1452" s="220">
        <f t="shared" si="1370"/>
        <v>1.6272199784098079E-2</v>
      </c>
      <c r="E1452" s="220">
        <f t="shared" si="1370"/>
        <v>0</v>
      </c>
      <c r="F1452" s="220">
        <f t="shared" si="1370"/>
        <v>0</v>
      </c>
      <c r="G1452" s="220">
        <f t="shared" si="1370"/>
        <v>0</v>
      </c>
      <c r="H1452" s="220">
        <f t="shared" si="1370"/>
        <v>0</v>
      </c>
      <c r="I1452" s="220">
        <f t="shared" si="1370"/>
        <v>0</v>
      </c>
      <c r="J1452" s="220">
        <f t="shared" si="1370"/>
        <v>0</v>
      </c>
      <c r="K1452" s="220">
        <f t="shared" si="1370"/>
        <v>0</v>
      </c>
      <c r="L1452" s="220">
        <f t="shared" si="1370"/>
        <v>0</v>
      </c>
      <c r="M1452" s="220">
        <f t="shared" si="1370"/>
        <v>0</v>
      </c>
      <c r="N1452" s="220">
        <f t="shared" si="1370"/>
        <v>0</v>
      </c>
      <c r="O1452" s="220">
        <f t="shared" si="1370"/>
        <v>0</v>
      </c>
      <c r="P1452" s="220">
        <f t="shared" si="1370"/>
        <v>0</v>
      </c>
      <c r="Q1452" s="220">
        <f t="shared" si="1370"/>
        <v>0</v>
      </c>
    </row>
    <row r="1453" spans="1:17" x14ac:dyDescent="0.25">
      <c r="A1453" s="60" t="s">
        <v>1074</v>
      </c>
      <c r="B1453" s="60" t="s">
        <v>7543</v>
      </c>
      <c r="C1453" s="220">
        <f t="shared" ref="C1453:Q1453" si="1371">(C4748/C$3380)/(C8043/C$6675)</f>
        <v>0</v>
      </c>
      <c r="D1453" s="220">
        <f t="shared" si="1371"/>
        <v>3.7089502747225146E-3</v>
      </c>
      <c r="E1453" s="220">
        <f t="shared" si="1371"/>
        <v>0</v>
      </c>
      <c r="F1453" s="220">
        <f t="shared" si="1371"/>
        <v>0</v>
      </c>
      <c r="G1453" s="220">
        <f t="shared" si="1371"/>
        <v>0</v>
      </c>
      <c r="H1453" s="220">
        <f t="shared" si="1371"/>
        <v>6.4643583421576483E-5</v>
      </c>
      <c r="I1453" s="220">
        <f t="shared" si="1371"/>
        <v>0</v>
      </c>
      <c r="J1453" s="220">
        <f t="shared" si="1371"/>
        <v>0</v>
      </c>
      <c r="K1453" s="220">
        <f t="shared" si="1371"/>
        <v>0</v>
      </c>
      <c r="L1453" s="220">
        <f t="shared" si="1371"/>
        <v>0</v>
      </c>
      <c r="M1453" s="220">
        <f t="shared" si="1371"/>
        <v>0</v>
      </c>
      <c r="N1453" s="220">
        <f t="shared" si="1371"/>
        <v>0</v>
      </c>
      <c r="O1453" s="220">
        <f t="shared" si="1371"/>
        <v>0</v>
      </c>
      <c r="P1453" s="220">
        <f t="shared" si="1371"/>
        <v>0</v>
      </c>
      <c r="Q1453" s="220">
        <f t="shared" si="1371"/>
        <v>0</v>
      </c>
    </row>
    <row r="1454" spans="1:17" x14ac:dyDescent="0.25">
      <c r="A1454" s="60" t="s">
        <v>2494</v>
      </c>
      <c r="B1454" s="60" t="s">
        <v>7544</v>
      </c>
      <c r="C1454" s="220">
        <f t="shared" ref="C1454:Q1454" si="1372">(C4749/C$3380)/(C8044/C$6675)</f>
        <v>0</v>
      </c>
      <c r="D1454" s="220">
        <f t="shared" si="1372"/>
        <v>0</v>
      </c>
      <c r="E1454" s="220">
        <f t="shared" si="1372"/>
        <v>0</v>
      </c>
      <c r="F1454" s="220">
        <f t="shared" si="1372"/>
        <v>6.9324695400643766E-4</v>
      </c>
      <c r="G1454" s="220">
        <f t="shared" si="1372"/>
        <v>0</v>
      </c>
      <c r="H1454" s="220">
        <f t="shared" si="1372"/>
        <v>0</v>
      </c>
      <c r="I1454" s="220">
        <f t="shared" si="1372"/>
        <v>0</v>
      </c>
      <c r="J1454" s="220">
        <f t="shared" si="1372"/>
        <v>0</v>
      </c>
      <c r="K1454" s="220">
        <f t="shared" si="1372"/>
        <v>0</v>
      </c>
      <c r="L1454" s="220">
        <f t="shared" si="1372"/>
        <v>0</v>
      </c>
      <c r="M1454" s="220">
        <f t="shared" si="1372"/>
        <v>0</v>
      </c>
      <c r="N1454" s="220">
        <f t="shared" si="1372"/>
        <v>0</v>
      </c>
      <c r="O1454" s="220">
        <f t="shared" si="1372"/>
        <v>3.0321255362761378E-2</v>
      </c>
      <c r="P1454" s="220">
        <f t="shared" si="1372"/>
        <v>0</v>
      </c>
      <c r="Q1454" s="220">
        <f t="shared" si="1372"/>
        <v>0</v>
      </c>
    </row>
    <row r="1455" spans="1:17" x14ac:dyDescent="0.25">
      <c r="A1455" s="60" t="s">
        <v>2020</v>
      </c>
      <c r="B1455" s="60" t="s">
        <v>7546</v>
      </c>
      <c r="C1455" s="220">
        <f t="shared" ref="C1455:Q1455" si="1373">(C4750/C$3380)/(C8045/C$6675)</f>
        <v>0</v>
      </c>
      <c r="D1455" s="220">
        <f t="shared" si="1373"/>
        <v>7.282067335591498E-2</v>
      </c>
      <c r="E1455" s="220">
        <f t="shared" si="1373"/>
        <v>0</v>
      </c>
      <c r="F1455" s="220">
        <f t="shared" si="1373"/>
        <v>0</v>
      </c>
      <c r="G1455" s="220">
        <f t="shared" si="1373"/>
        <v>0</v>
      </c>
      <c r="H1455" s="220">
        <f t="shared" si="1373"/>
        <v>0</v>
      </c>
      <c r="I1455" s="220">
        <f t="shared" si="1373"/>
        <v>0</v>
      </c>
      <c r="J1455" s="220">
        <f t="shared" si="1373"/>
        <v>0</v>
      </c>
      <c r="K1455" s="220">
        <f t="shared" si="1373"/>
        <v>0</v>
      </c>
      <c r="L1455" s="220">
        <f t="shared" si="1373"/>
        <v>0</v>
      </c>
      <c r="M1455" s="220">
        <f t="shared" si="1373"/>
        <v>0</v>
      </c>
      <c r="N1455" s="220">
        <f t="shared" si="1373"/>
        <v>0</v>
      </c>
      <c r="O1455" s="220">
        <f t="shared" si="1373"/>
        <v>0</v>
      </c>
      <c r="P1455" s="220">
        <f t="shared" si="1373"/>
        <v>0</v>
      </c>
      <c r="Q1455" s="220">
        <f t="shared" si="1373"/>
        <v>0</v>
      </c>
    </row>
    <row r="1456" spans="1:17" x14ac:dyDescent="0.25">
      <c r="A1456" s="60" t="s">
        <v>1656</v>
      </c>
      <c r="B1456" s="60" t="s">
        <v>7547</v>
      </c>
      <c r="C1456" s="220">
        <f t="shared" ref="C1456:Q1456" si="1374">(C4751/C$3380)/(C8046/C$6675)</f>
        <v>0</v>
      </c>
      <c r="D1456" s="220">
        <f t="shared" si="1374"/>
        <v>0</v>
      </c>
      <c r="E1456" s="220">
        <f t="shared" si="1374"/>
        <v>0</v>
      </c>
      <c r="F1456" s="220">
        <f t="shared" si="1374"/>
        <v>0</v>
      </c>
      <c r="G1456" s="220">
        <f t="shared" si="1374"/>
        <v>0</v>
      </c>
      <c r="H1456" s="220">
        <f t="shared" si="1374"/>
        <v>0</v>
      </c>
      <c r="I1456" s="220">
        <f t="shared" si="1374"/>
        <v>0</v>
      </c>
      <c r="J1456" s="220">
        <f t="shared" si="1374"/>
        <v>1.064012719835036E-2</v>
      </c>
      <c r="K1456" s="220">
        <f t="shared" si="1374"/>
        <v>0</v>
      </c>
      <c r="L1456" s="220">
        <f t="shared" si="1374"/>
        <v>0</v>
      </c>
      <c r="M1456" s="220">
        <f t="shared" si="1374"/>
        <v>0</v>
      </c>
      <c r="N1456" s="220">
        <f t="shared" si="1374"/>
        <v>0</v>
      </c>
      <c r="O1456" s="220">
        <f t="shared" si="1374"/>
        <v>0</v>
      </c>
      <c r="P1456" s="220">
        <f t="shared" si="1374"/>
        <v>1.178731316392196E-2</v>
      </c>
      <c r="Q1456" s="220">
        <f t="shared" si="1374"/>
        <v>0</v>
      </c>
    </row>
    <row r="1457" spans="1:17" x14ac:dyDescent="0.25">
      <c r="A1457" s="60" t="s">
        <v>2427</v>
      </c>
      <c r="B1457" s="60" t="s">
        <v>7548</v>
      </c>
      <c r="C1457" s="220">
        <f t="shared" ref="C1457:Q1457" si="1375">(C4752/C$3380)/(C8047/C$6675)</f>
        <v>0</v>
      </c>
      <c r="D1457" s="220">
        <f t="shared" si="1375"/>
        <v>0.31694466218559458</v>
      </c>
      <c r="E1457" s="220">
        <f t="shared" si="1375"/>
        <v>0</v>
      </c>
      <c r="F1457" s="220">
        <f t="shared" si="1375"/>
        <v>0</v>
      </c>
      <c r="G1457" s="220">
        <f t="shared" si="1375"/>
        <v>0</v>
      </c>
      <c r="H1457" s="220">
        <f t="shared" si="1375"/>
        <v>4.5842292385550071E-2</v>
      </c>
      <c r="I1457" s="220">
        <f t="shared" si="1375"/>
        <v>0</v>
      </c>
      <c r="J1457" s="220">
        <f t="shared" si="1375"/>
        <v>0</v>
      </c>
      <c r="K1457" s="220">
        <f t="shared" si="1375"/>
        <v>0</v>
      </c>
      <c r="L1457" s="220">
        <f t="shared" si="1375"/>
        <v>0</v>
      </c>
      <c r="M1457" s="220">
        <f t="shared" si="1375"/>
        <v>0</v>
      </c>
      <c r="N1457" s="220">
        <f t="shared" si="1375"/>
        <v>0</v>
      </c>
      <c r="O1457" s="220">
        <f t="shared" si="1375"/>
        <v>0</v>
      </c>
      <c r="P1457" s="220">
        <f t="shared" si="1375"/>
        <v>0</v>
      </c>
      <c r="Q1457" s="220">
        <f t="shared" si="1375"/>
        <v>0</v>
      </c>
    </row>
    <row r="1458" spans="1:17" x14ac:dyDescent="0.25">
      <c r="A1458" s="60" t="s">
        <v>3448</v>
      </c>
      <c r="B1458" s="60" t="s">
        <v>7550</v>
      </c>
      <c r="C1458" s="220">
        <f t="shared" ref="C1458:Q1458" si="1376">(C4753/C$3380)/(C8048/C$6675)</f>
        <v>0</v>
      </c>
      <c r="D1458" s="220">
        <f t="shared" si="1376"/>
        <v>0.12369470002074018</v>
      </c>
      <c r="E1458" s="220">
        <f t="shared" si="1376"/>
        <v>0</v>
      </c>
      <c r="F1458" s="220">
        <f t="shared" si="1376"/>
        <v>0</v>
      </c>
      <c r="G1458" s="220">
        <f t="shared" si="1376"/>
        <v>0</v>
      </c>
      <c r="H1458" s="220">
        <f t="shared" si="1376"/>
        <v>0</v>
      </c>
      <c r="I1458" s="220">
        <f t="shared" si="1376"/>
        <v>0</v>
      </c>
      <c r="J1458" s="220">
        <f t="shared" si="1376"/>
        <v>0</v>
      </c>
      <c r="K1458" s="220">
        <f t="shared" si="1376"/>
        <v>0</v>
      </c>
      <c r="L1458" s="220">
        <f t="shared" si="1376"/>
        <v>0</v>
      </c>
      <c r="M1458" s="220">
        <f t="shared" si="1376"/>
        <v>0</v>
      </c>
      <c r="N1458" s="220">
        <f t="shared" si="1376"/>
        <v>0</v>
      </c>
      <c r="O1458" s="220">
        <f t="shared" si="1376"/>
        <v>0</v>
      </c>
      <c r="P1458" s="220">
        <f t="shared" si="1376"/>
        <v>0</v>
      </c>
      <c r="Q1458" s="220">
        <f t="shared" si="1376"/>
        <v>0</v>
      </c>
    </row>
    <row r="1459" spans="1:17" x14ac:dyDescent="0.25">
      <c r="A1459" s="60" t="s">
        <v>3716</v>
      </c>
      <c r="B1459" s="60" t="s">
        <v>7551</v>
      </c>
      <c r="C1459" s="220">
        <f t="shared" ref="C1459:Q1459" si="1377">(C4754/C$3380)/(C8049/C$6675)</f>
        <v>0</v>
      </c>
      <c r="D1459" s="220">
        <f t="shared" si="1377"/>
        <v>0</v>
      </c>
      <c r="E1459" s="220">
        <f t="shared" si="1377"/>
        <v>0</v>
      </c>
      <c r="F1459" s="220">
        <f t="shared" si="1377"/>
        <v>0</v>
      </c>
      <c r="G1459" s="220">
        <f t="shared" si="1377"/>
        <v>0</v>
      </c>
      <c r="H1459" s="220">
        <f t="shared" si="1377"/>
        <v>0</v>
      </c>
      <c r="I1459" s="220">
        <f t="shared" si="1377"/>
        <v>0</v>
      </c>
      <c r="J1459" s="220">
        <f t="shared" si="1377"/>
        <v>0</v>
      </c>
      <c r="K1459" s="220">
        <f t="shared" si="1377"/>
        <v>0</v>
      </c>
      <c r="L1459" s="220">
        <f t="shared" si="1377"/>
        <v>0</v>
      </c>
      <c r="M1459" s="220">
        <f t="shared" si="1377"/>
        <v>0</v>
      </c>
      <c r="N1459" s="220">
        <f t="shared" si="1377"/>
        <v>0</v>
      </c>
      <c r="O1459" s="220">
        <f t="shared" si="1377"/>
        <v>0</v>
      </c>
      <c r="P1459" s="220">
        <f t="shared" si="1377"/>
        <v>0</v>
      </c>
      <c r="Q1459" s="220">
        <f t="shared" si="1377"/>
        <v>8.239515710234524E-2</v>
      </c>
    </row>
    <row r="1460" spans="1:17" x14ac:dyDescent="0.25">
      <c r="A1460" s="60" t="s">
        <v>3538</v>
      </c>
      <c r="B1460" s="60" t="s">
        <v>7554</v>
      </c>
      <c r="C1460" s="220">
        <f t="shared" ref="C1460:Q1460" si="1378">(C4755/C$3380)/(C8050/C$6675)</f>
        <v>0</v>
      </c>
      <c r="D1460" s="220">
        <f t="shared" si="1378"/>
        <v>0</v>
      </c>
      <c r="E1460" s="220">
        <f t="shared" si="1378"/>
        <v>0</v>
      </c>
      <c r="F1460" s="220">
        <f t="shared" si="1378"/>
        <v>0</v>
      </c>
      <c r="G1460" s="220">
        <f t="shared" si="1378"/>
        <v>0</v>
      </c>
      <c r="H1460" s="220">
        <f t="shared" si="1378"/>
        <v>0</v>
      </c>
      <c r="I1460" s="220">
        <f t="shared" si="1378"/>
        <v>1.3768503126889216E-3</v>
      </c>
      <c r="J1460" s="220">
        <f t="shared" si="1378"/>
        <v>0</v>
      </c>
      <c r="K1460" s="220">
        <f t="shared" si="1378"/>
        <v>0</v>
      </c>
      <c r="L1460" s="220">
        <f t="shared" si="1378"/>
        <v>0</v>
      </c>
      <c r="M1460" s="220">
        <f t="shared" si="1378"/>
        <v>0</v>
      </c>
      <c r="N1460" s="220">
        <f t="shared" si="1378"/>
        <v>0</v>
      </c>
      <c r="O1460" s="220">
        <f t="shared" si="1378"/>
        <v>0</v>
      </c>
      <c r="P1460" s="220">
        <f t="shared" si="1378"/>
        <v>0</v>
      </c>
      <c r="Q1460" s="220">
        <f t="shared" si="1378"/>
        <v>0</v>
      </c>
    </row>
    <row r="1461" spans="1:17" x14ac:dyDescent="0.25">
      <c r="A1461" s="60" t="s">
        <v>3003</v>
      </c>
      <c r="B1461" s="60" t="s">
        <v>7555</v>
      </c>
      <c r="C1461" s="220">
        <f t="shared" ref="C1461:Q1461" si="1379">(C4756/C$3380)/(C8051/C$6675)</f>
        <v>0</v>
      </c>
      <c r="D1461" s="220">
        <f t="shared" si="1379"/>
        <v>0</v>
      </c>
      <c r="E1461" s="220">
        <f t="shared" si="1379"/>
        <v>0</v>
      </c>
      <c r="F1461" s="220">
        <f t="shared" si="1379"/>
        <v>0</v>
      </c>
      <c r="G1461" s="220">
        <f t="shared" si="1379"/>
        <v>0</v>
      </c>
      <c r="H1461" s="220">
        <f t="shared" si="1379"/>
        <v>0</v>
      </c>
      <c r="I1461" s="220">
        <f t="shared" si="1379"/>
        <v>1.5524217126031102E-2</v>
      </c>
      <c r="J1461" s="220">
        <f t="shared" si="1379"/>
        <v>0</v>
      </c>
      <c r="K1461" s="220">
        <f t="shared" si="1379"/>
        <v>0</v>
      </c>
      <c r="L1461" s="220">
        <f t="shared" si="1379"/>
        <v>0</v>
      </c>
      <c r="M1461" s="220">
        <f t="shared" si="1379"/>
        <v>0</v>
      </c>
      <c r="N1461" s="220">
        <f t="shared" si="1379"/>
        <v>0</v>
      </c>
      <c r="O1461" s="220">
        <f t="shared" si="1379"/>
        <v>0.69637710687474141</v>
      </c>
      <c r="P1461" s="220">
        <f t="shared" si="1379"/>
        <v>5.6065152353004084E-2</v>
      </c>
      <c r="Q1461" s="220">
        <f t="shared" si="1379"/>
        <v>0</v>
      </c>
    </row>
    <row r="1462" spans="1:17" x14ac:dyDescent="0.25">
      <c r="A1462" s="60" t="s">
        <v>1586</v>
      </c>
      <c r="B1462" s="60" t="s">
        <v>7557</v>
      </c>
      <c r="C1462" s="220">
        <f t="shared" ref="C1462:Q1462" si="1380">(C4757/C$3380)/(C8052/C$6675)</f>
        <v>0</v>
      </c>
      <c r="D1462" s="220">
        <f t="shared" si="1380"/>
        <v>1.2468787349479274E-2</v>
      </c>
      <c r="E1462" s="220">
        <f t="shared" si="1380"/>
        <v>1.3457071765340065E-2</v>
      </c>
      <c r="F1462" s="220">
        <f t="shared" si="1380"/>
        <v>0</v>
      </c>
      <c r="G1462" s="220">
        <f t="shared" si="1380"/>
        <v>0</v>
      </c>
      <c r="H1462" s="220">
        <f t="shared" si="1380"/>
        <v>0</v>
      </c>
      <c r="I1462" s="220">
        <f t="shared" si="1380"/>
        <v>0</v>
      </c>
      <c r="J1462" s="220">
        <f t="shared" si="1380"/>
        <v>0</v>
      </c>
      <c r="K1462" s="220">
        <f t="shared" si="1380"/>
        <v>2.6228140868463806E-4</v>
      </c>
      <c r="L1462" s="220">
        <f t="shared" si="1380"/>
        <v>0</v>
      </c>
      <c r="M1462" s="220">
        <f t="shared" si="1380"/>
        <v>0</v>
      </c>
      <c r="N1462" s="220">
        <f t="shared" si="1380"/>
        <v>0</v>
      </c>
      <c r="O1462" s="220">
        <f t="shared" si="1380"/>
        <v>0</v>
      </c>
      <c r="P1462" s="220">
        <f t="shared" si="1380"/>
        <v>2.0897785755068492E-3</v>
      </c>
      <c r="Q1462" s="220">
        <f t="shared" si="1380"/>
        <v>0</v>
      </c>
    </row>
    <row r="1463" spans="1:17" x14ac:dyDescent="0.25">
      <c r="A1463" s="60" t="s">
        <v>2188</v>
      </c>
      <c r="B1463" s="60" t="s">
        <v>7558</v>
      </c>
      <c r="C1463" s="220">
        <f t="shared" ref="C1463:Q1463" si="1381">(C4758/C$3380)/(C8053/C$6675)</f>
        <v>0</v>
      </c>
      <c r="D1463" s="220">
        <f t="shared" si="1381"/>
        <v>0</v>
      </c>
      <c r="E1463" s="220">
        <f t="shared" si="1381"/>
        <v>0</v>
      </c>
      <c r="F1463" s="220">
        <f t="shared" si="1381"/>
        <v>0.23393533919613943</v>
      </c>
      <c r="G1463" s="220">
        <f t="shared" si="1381"/>
        <v>0</v>
      </c>
      <c r="H1463" s="220">
        <f t="shared" si="1381"/>
        <v>0</v>
      </c>
      <c r="I1463" s="220">
        <f t="shared" si="1381"/>
        <v>0</v>
      </c>
      <c r="J1463" s="220">
        <f t="shared" si="1381"/>
        <v>0</v>
      </c>
      <c r="K1463" s="220">
        <f t="shared" si="1381"/>
        <v>0</v>
      </c>
      <c r="L1463" s="220">
        <f t="shared" si="1381"/>
        <v>0</v>
      </c>
      <c r="M1463" s="220">
        <f t="shared" si="1381"/>
        <v>0</v>
      </c>
      <c r="N1463" s="220">
        <f t="shared" si="1381"/>
        <v>0</v>
      </c>
      <c r="O1463" s="220">
        <f t="shared" si="1381"/>
        <v>0</v>
      </c>
      <c r="P1463" s="220">
        <f t="shared" si="1381"/>
        <v>0</v>
      </c>
      <c r="Q1463" s="220">
        <f t="shared" si="1381"/>
        <v>0</v>
      </c>
    </row>
    <row r="1464" spans="1:17" x14ac:dyDescent="0.25">
      <c r="A1464" s="60" t="s">
        <v>3140</v>
      </c>
      <c r="B1464" s="60" t="s">
        <v>7560</v>
      </c>
      <c r="C1464" s="220">
        <f t="shared" ref="C1464:Q1464" si="1382">(C4759/C$3380)/(C8054/C$6675)</f>
        <v>0</v>
      </c>
      <c r="D1464" s="220">
        <f t="shared" si="1382"/>
        <v>0</v>
      </c>
      <c r="E1464" s="220">
        <f t="shared" si="1382"/>
        <v>0</v>
      </c>
      <c r="F1464" s="220">
        <f t="shared" si="1382"/>
        <v>0</v>
      </c>
      <c r="G1464" s="220">
        <f t="shared" si="1382"/>
        <v>0</v>
      </c>
      <c r="H1464" s="220">
        <f t="shared" si="1382"/>
        <v>5.4478003693125512E-2</v>
      </c>
      <c r="I1464" s="220">
        <f t="shared" si="1382"/>
        <v>4.1885226710666586E-2</v>
      </c>
      <c r="J1464" s="220">
        <f t="shared" si="1382"/>
        <v>0</v>
      </c>
      <c r="K1464" s="220">
        <f t="shared" si="1382"/>
        <v>0</v>
      </c>
      <c r="L1464" s="220">
        <f t="shared" si="1382"/>
        <v>0</v>
      </c>
      <c r="M1464" s="220">
        <f t="shared" si="1382"/>
        <v>0</v>
      </c>
      <c r="N1464" s="220">
        <f t="shared" si="1382"/>
        <v>0</v>
      </c>
      <c r="O1464" s="220">
        <f t="shared" si="1382"/>
        <v>0</v>
      </c>
      <c r="P1464" s="220">
        <f t="shared" si="1382"/>
        <v>0</v>
      </c>
      <c r="Q1464" s="220">
        <f t="shared" si="1382"/>
        <v>0</v>
      </c>
    </row>
    <row r="1465" spans="1:17" x14ac:dyDescent="0.25">
      <c r="A1465" s="60" t="s">
        <v>1706</v>
      </c>
      <c r="B1465" s="60" t="s">
        <v>7561</v>
      </c>
      <c r="C1465" s="220">
        <f t="shared" ref="C1465:Q1465" si="1383">(C4760/C$3380)/(C8055/C$6675)</f>
        <v>0</v>
      </c>
      <c r="D1465" s="220">
        <f t="shared" si="1383"/>
        <v>0</v>
      </c>
      <c r="E1465" s="220">
        <f t="shared" si="1383"/>
        <v>0</v>
      </c>
      <c r="F1465" s="220">
        <f t="shared" si="1383"/>
        <v>0</v>
      </c>
      <c r="G1465" s="220">
        <f t="shared" si="1383"/>
        <v>0</v>
      </c>
      <c r="H1465" s="220">
        <f t="shared" si="1383"/>
        <v>0</v>
      </c>
      <c r="I1465" s="220">
        <f t="shared" si="1383"/>
        <v>1.3603332533951206E-4</v>
      </c>
      <c r="J1465" s="220">
        <f t="shared" si="1383"/>
        <v>0</v>
      </c>
      <c r="K1465" s="220">
        <f t="shared" si="1383"/>
        <v>0</v>
      </c>
      <c r="L1465" s="220">
        <f t="shared" si="1383"/>
        <v>0</v>
      </c>
      <c r="M1465" s="220">
        <f t="shared" si="1383"/>
        <v>0</v>
      </c>
      <c r="N1465" s="220">
        <f t="shared" si="1383"/>
        <v>0</v>
      </c>
      <c r="O1465" s="220">
        <f t="shared" si="1383"/>
        <v>0</v>
      </c>
      <c r="P1465" s="220">
        <f t="shared" si="1383"/>
        <v>0</v>
      </c>
      <c r="Q1465" s="220">
        <f t="shared" si="1383"/>
        <v>0</v>
      </c>
    </row>
    <row r="1466" spans="1:17" x14ac:dyDescent="0.25">
      <c r="A1466" s="60" t="s">
        <v>1381</v>
      </c>
      <c r="B1466" s="60" t="s">
        <v>7562</v>
      </c>
      <c r="C1466" s="220">
        <f t="shared" ref="C1466:Q1466" si="1384">(C4761/C$3380)/(C8056/C$6675)</f>
        <v>0</v>
      </c>
      <c r="D1466" s="220">
        <f t="shared" si="1384"/>
        <v>0</v>
      </c>
      <c r="E1466" s="220">
        <f t="shared" si="1384"/>
        <v>0</v>
      </c>
      <c r="F1466" s="220">
        <f t="shared" si="1384"/>
        <v>0</v>
      </c>
      <c r="G1466" s="220">
        <f t="shared" si="1384"/>
        <v>0</v>
      </c>
      <c r="H1466" s="220">
        <f t="shared" si="1384"/>
        <v>0</v>
      </c>
      <c r="I1466" s="220">
        <f t="shared" si="1384"/>
        <v>0</v>
      </c>
      <c r="J1466" s="220">
        <f t="shared" si="1384"/>
        <v>9.2872937960701568E-5</v>
      </c>
      <c r="K1466" s="220">
        <f t="shared" si="1384"/>
        <v>1.8816077751830897E-4</v>
      </c>
      <c r="L1466" s="220">
        <f t="shared" si="1384"/>
        <v>0</v>
      </c>
      <c r="M1466" s="220">
        <f t="shared" si="1384"/>
        <v>0</v>
      </c>
      <c r="N1466" s="220">
        <f t="shared" si="1384"/>
        <v>0</v>
      </c>
      <c r="O1466" s="220">
        <f t="shared" si="1384"/>
        <v>1.4350653031290506E-5</v>
      </c>
      <c r="P1466" s="220">
        <f t="shared" si="1384"/>
        <v>0</v>
      </c>
      <c r="Q1466" s="220">
        <f t="shared" si="1384"/>
        <v>0</v>
      </c>
    </row>
    <row r="1467" spans="1:17" x14ac:dyDescent="0.25">
      <c r="A1467" s="60" t="s">
        <v>1239</v>
      </c>
      <c r="B1467" s="60" t="s">
        <v>7563</v>
      </c>
      <c r="C1467" s="220">
        <f t="shared" ref="C1467:Q1467" si="1385">(C4762/C$3380)/(C8057/C$6675)</f>
        <v>0</v>
      </c>
      <c r="D1467" s="220">
        <f t="shared" si="1385"/>
        <v>0</v>
      </c>
      <c r="E1467" s="220">
        <f t="shared" si="1385"/>
        <v>1.0239042297440998E-3</v>
      </c>
      <c r="F1467" s="220">
        <f t="shared" si="1385"/>
        <v>7.9139832551768818E-2</v>
      </c>
      <c r="G1467" s="220">
        <f t="shared" si="1385"/>
        <v>0</v>
      </c>
      <c r="H1467" s="220">
        <f t="shared" si="1385"/>
        <v>0</v>
      </c>
      <c r="I1467" s="220">
        <f t="shared" si="1385"/>
        <v>0</v>
      </c>
      <c r="J1467" s="220">
        <f t="shared" si="1385"/>
        <v>0</v>
      </c>
      <c r="K1467" s="220">
        <f t="shared" si="1385"/>
        <v>3.9883864566200109E-3</v>
      </c>
      <c r="L1467" s="220">
        <f t="shared" si="1385"/>
        <v>7.1185560855845128E-5</v>
      </c>
      <c r="M1467" s="220">
        <f t="shared" si="1385"/>
        <v>0</v>
      </c>
      <c r="N1467" s="220">
        <f t="shared" si="1385"/>
        <v>0</v>
      </c>
      <c r="O1467" s="220">
        <f t="shared" si="1385"/>
        <v>0</v>
      </c>
      <c r="P1467" s="220">
        <f t="shared" si="1385"/>
        <v>0</v>
      </c>
      <c r="Q1467" s="220">
        <f t="shared" si="1385"/>
        <v>0</v>
      </c>
    </row>
    <row r="1468" spans="1:17" x14ac:dyDescent="0.25">
      <c r="A1468" s="60" t="s">
        <v>4134</v>
      </c>
      <c r="B1468" s="60" t="s">
        <v>7564</v>
      </c>
      <c r="C1468" s="220">
        <f t="shared" ref="C1468:Q1468" si="1386">(C4763/C$3380)/(C8058/C$6675)</f>
        <v>0</v>
      </c>
      <c r="D1468" s="220">
        <f t="shared" si="1386"/>
        <v>0</v>
      </c>
      <c r="E1468" s="220">
        <f t="shared" si="1386"/>
        <v>3.7661165236512095E-3</v>
      </c>
      <c r="F1468" s="220">
        <f t="shared" si="1386"/>
        <v>0</v>
      </c>
      <c r="G1468" s="220">
        <f t="shared" si="1386"/>
        <v>0</v>
      </c>
      <c r="H1468" s="220">
        <f t="shared" si="1386"/>
        <v>0</v>
      </c>
      <c r="I1468" s="220">
        <f t="shared" si="1386"/>
        <v>0</v>
      </c>
      <c r="J1468" s="220">
        <f t="shared" si="1386"/>
        <v>0</v>
      </c>
      <c r="K1468" s="220">
        <f t="shared" si="1386"/>
        <v>0</v>
      </c>
      <c r="L1468" s="220">
        <f t="shared" si="1386"/>
        <v>0</v>
      </c>
      <c r="M1468" s="220">
        <f t="shared" si="1386"/>
        <v>0</v>
      </c>
      <c r="N1468" s="220">
        <f t="shared" si="1386"/>
        <v>0</v>
      </c>
      <c r="O1468" s="220">
        <f t="shared" si="1386"/>
        <v>0</v>
      </c>
      <c r="P1468" s="220">
        <f t="shared" si="1386"/>
        <v>0</v>
      </c>
      <c r="Q1468" s="220">
        <f t="shared" si="1386"/>
        <v>0</v>
      </c>
    </row>
    <row r="1469" spans="1:17" x14ac:dyDescent="0.25">
      <c r="A1469" s="60" t="s">
        <v>2281</v>
      </c>
      <c r="B1469" s="60" t="s">
        <v>7567</v>
      </c>
      <c r="C1469" s="220">
        <f t="shared" ref="C1469:Q1469" si="1387">(C4764/C$3380)/(C8059/C$6675)</f>
        <v>5.3735428133353282E-2</v>
      </c>
      <c r="D1469" s="220">
        <f t="shared" si="1387"/>
        <v>2.9648868387814886E-3</v>
      </c>
      <c r="E1469" s="220">
        <f t="shared" si="1387"/>
        <v>0</v>
      </c>
      <c r="F1469" s="220">
        <f t="shared" si="1387"/>
        <v>0</v>
      </c>
      <c r="G1469" s="220">
        <f t="shared" si="1387"/>
        <v>0</v>
      </c>
      <c r="H1469" s="220">
        <f t="shared" si="1387"/>
        <v>0</v>
      </c>
      <c r="I1469" s="220">
        <f t="shared" si="1387"/>
        <v>0</v>
      </c>
      <c r="J1469" s="220">
        <f t="shared" si="1387"/>
        <v>0</v>
      </c>
      <c r="K1469" s="220">
        <f t="shared" si="1387"/>
        <v>0</v>
      </c>
      <c r="L1469" s="220">
        <f t="shared" si="1387"/>
        <v>0</v>
      </c>
      <c r="M1469" s="220">
        <f t="shared" si="1387"/>
        <v>0</v>
      </c>
      <c r="N1469" s="220">
        <f t="shared" si="1387"/>
        <v>0</v>
      </c>
      <c r="O1469" s="220">
        <f t="shared" si="1387"/>
        <v>0</v>
      </c>
      <c r="P1469" s="220">
        <f t="shared" si="1387"/>
        <v>7.0202774018034782E-4</v>
      </c>
      <c r="Q1469" s="220">
        <f t="shared" si="1387"/>
        <v>6.0003464894164635E-4</v>
      </c>
    </row>
    <row r="1470" spans="1:17" x14ac:dyDescent="0.25">
      <c r="A1470" s="60" t="s">
        <v>1225</v>
      </c>
      <c r="B1470" s="60" t="s">
        <v>7570</v>
      </c>
      <c r="C1470" s="220">
        <f t="shared" ref="C1470:Q1470" si="1388">(C4765/C$3380)/(C8060/C$6675)</f>
        <v>0</v>
      </c>
      <c r="D1470" s="220">
        <f t="shared" si="1388"/>
        <v>0</v>
      </c>
      <c r="E1470" s="220">
        <f t="shared" si="1388"/>
        <v>0</v>
      </c>
      <c r="F1470" s="220">
        <f t="shared" si="1388"/>
        <v>0</v>
      </c>
      <c r="G1470" s="220">
        <f t="shared" si="1388"/>
        <v>0</v>
      </c>
      <c r="H1470" s="220">
        <f t="shared" si="1388"/>
        <v>5.5998663645957777E-2</v>
      </c>
      <c r="I1470" s="220">
        <f t="shared" si="1388"/>
        <v>1.6469441980160712E-3</v>
      </c>
      <c r="J1470" s="220">
        <f t="shared" si="1388"/>
        <v>0</v>
      </c>
      <c r="K1470" s="220">
        <f t="shared" si="1388"/>
        <v>0</v>
      </c>
      <c r="L1470" s="220">
        <f t="shared" si="1388"/>
        <v>0</v>
      </c>
      <c r="M1470" s="220">
        <f t="shared" si="1388"/>
        <v>0</v>
      </c>
      <c r="N1470" s="220">
        <f t="shared" si="1388"/>
        <v>0</v>
      </c>
      <c r="O1470" s="220">
        <f t="shared" si="1388"/>
        <v>0</v>
      </c>
      <c r="P1470" s="220">
        <f t="shared" si="1388"/>
        <v>8.6756673659741035E-5</v>
      </c>
      <c r="Q1470" s="220">
        <f t="shared" si="1388"/>
        <v>9.9712861794146276E-2</v>
      </c>
    </row>
    <row r="1471" spans="1:17" x14ac:dyDescent="0.25">
      <c r="A1471" s="60" t="s">
        <v>3186</v>
      </c>
      <c r="B1471" s="60" t="s">
        <v>7571</v>
      </c>
      <c r="C1471" s="220">
        <f t="shared" ref="C1471:Q1471" si="1389">(C4766/C$3380)/(C8061/C$6675)</f>
        <v>0</v>
      </c>
      <c r="D1471" s="220">
        <f t="shared" si="1389"/>
        <v>0</v>
      </c>
      <c r="E1471" s="220">
        <f t="shared" si="1389"/>
        <v>0</v>
      </c>
      <c r="F1471" s="220">
        <f t="shared" si="1389"/>
        <v>0</v>
      </c>
      <c r="G1471" s="220">
        <f t="shared" si="1389"/>
        <v>0</v>
      </c>
      <c r="H1471" s="220">
        <f t="shared" si="1389"/>
        <v>7.8529640363465394E-2</v>
      </c>
      <c r="I1471" s="220">
        <f t="shared" si="1389"/>
        <v>0</v>
      </c>
      <c r="J1471" s="220">
        <f t="shared" si="1389"/>
        <v>0</v>
      </c>
      <c r="K1471" s="220">
        <f t="shared" si="1389"/>
        <v>0</v>
      </c>
      <c r="L1471" s="220">
        <f t="shared" si="1389"/>
        <v>0</v>
      </c>
      <c r="M1471" s="220">
        <f t="shared" si="1389"/>
        <v>0</v>
      </c>
      <c r="N1471" s="220">
        <f t="shared" si="1389"/>
        <v>0</v>
      </c>
      <c r="O1471" s="220">
        <f t="shared" si="1389"/>
        <v>0</v>
      </c>
      <c r="P1471" s="220">
        <f t="shared" si="1389"/>
        <v>0</v>
      </c>
      <c r="Q1471" s="220">
        <f t="shared" si="1389"/>
        <v>3.0323640483503072</v>
      </c>
    </row>
    <row r="1472" spans="1:17" x14ac:dyDescent="0.25">
      <c r="A1472" s="60" t="s">
        <v>2765</v>
      </c>
      <c r="B1472" s="60" t="s">
        <v>7572</v>
      </c>
      <c r="C1472" s="220">
        <f t="shared" ref="C1472:Q1472" si="1390">(C4767/C$3380)/(C8062/C$6675)</f>
        <v>8.3662287083244816E-2</v>
      </c>
      <c r="D1472" s="220">
        <f t="shared" si="1390"/>
        <v>9.7753378494026252E-2</v>
      </c>
      <c r="E1472" s="220">
        <f t="shared" si="1390"/>
        <v>0</v>
      </c>
      <c r="F1472" s="220">
        <f t="shared" si="1390"/>
        <v>8.7482761233857384E-2</v>
      </c>
      <c r="G1472" s="220">
        <f t="shared" si="1390"/>
        <v>8.5959531998616202E-3</v>
      </c>
      <c r="H1472" s="220">
        <f t="shared" si="1390"/>
        <v>3.3182977088357102E-2</v>
      </c>
      <c r="I1472" s="220">
        <f t="shared" si="1390"/>
        <v>0.18878265402232114</v>
      </c>
      <c r="J1472" s="220">
        <f t="shared" si="1390"/>
        <v>4.5084942105517577E-2</v>
      </c>
      <c r="K1472" s="220">
        <f t="shared" si="1390"/>
        <v>0.11826523650372713</v>
      </c>
      <c r="L1472" s="220">
        <f t="shared" si="1390"/>
        <v>1.9276345233245173</v>
      </c>
      <c r="M1472" s="220">
        <f t="shared" si="1390"/>
        <v>0</v>
      </c>
      <c r="N1472" s="220">
        <f t="shared" si="1390"/>
        <v>0</v>
      </c>
      <c r="O1472" s="220">
        <f t="shared" si="1390"/>
        <v>0</v>
      </c>
      <c r="P1472" s="220">
        <f t="shared" si="1390"/>
        <v>9.8179490395768815E-2</v>
      </c>
      <c r="Q1472" s="220">
        <f t="shared" si="1390"/>
        <v>1.7330988340823479E-2</v>
      </c>
    </row>
    <row r="1473" spans="1:17" x14ac:dyDescent="0.25">
      <c r="A1473" s="60" t="s">
        <v>2208</v>
      </c>
      <c r="B1473" s="60" t="s">
        <v>7573</v>
      </c>
      <c r="C1473" s="220">
        <f t="shared" ref="C1473:Q1473" si="1391">(C4768/C$3380)/(C8063/C$6675)</f>
        <v>0</v>
      </c>
      <c r="D1473" s="220">
        <f t="shared" si="1391"/>
        <v>0</v>
      </c>
      <c r="E1473" s="220">
        <f t="shared" si="1391"/>
        <v>0</v>
      </c>
      <c r="F1473" s="220">
        <f t="shared" si="1391"/>
        <v>0</v>
      </c>
      <c r="G1473" s="220">
        <f t="shared" si="1391"/>
        <v>0</v>
      </c>
      <c r="H1473" s="220">
        <f t="shared" si="1391"/>
        <v>0</v>
      </c>
      <c r="I1473" s="220">
        <f t="shared" si="1391"/>
        <v>0</v>
      </c>
      <c r="J1473" s="220">
        <f t="shared" si="1391"/>
        <v>0</v>
      </c>
      <c r="K1473" s="220">
        <f t="shared" si="1391"/>
        <v>0</v>
      </c>
      <c r="L1473" s="220">
        <f t="shared" si="1391"/>
        <v>1.5837024017703795E-2</v>
      </c>
      <c r="M1473" s="220">
        <f t="shared" si="1391"/>
        <v>0</v>
      </c>
      <c r="N1473" s="220">
        <f t="shared" si="1391"/>
        <v>4.925914529340894E-2</v>
      </c>
      <c r="O1473" s="220">
        <f t="shared" si="1391"/>
        <v>0</v>
      </c>
      <c r="P1473" s="220">
        <f t="shared" si="1391"/>
        <v>0</v>
      </c>
      <c r="Q1473" s="220">
        <f t="shared" si="1391"/>
        <v>1.196164691371603E-3</v>
      </c>
    </row>
    <row r="1474" spans="1:17" x14ac:dyDescent="0.25">
      <c r="A1474" s="60" t="s">
        <v>1483</v>
      </c>
      <c r="B1474" s="60" t="s">
        <v>7574</v>
      </c>
      <c r="C1474" s="220">
        <f t="shared" ref="C1474:Q1474" si="1392">(C4769/C$3380)/(C8064/C$6675)</f>
        <v>0</v>
      </c>
      <c r="D1474" s="220">
        <f t="shared" si="1392"/>
        <v>0</v>
      </c>
      <c r="E1474" s="220">
        <f t="shared" si="1392"/>
        <v>0</v>
      </c>
      <c r="F1474" s="220">
        <f t="shared" si="1392"/>
        <v>1.0176545274529264E-2</v>
      </c>
      <c r="G1474" s="220">
        <f t="shared" si="1392"/>
        <v>0</v>
      </c>
      <c r="H1474" s="220">
        <f t="shared" si="1392"/>
        <v>0</v>
      </c>
      <c r="I1474" s="220">
        <f t="shared" si="1392"/>
        <v>0</v>
      </c>
      <c r="J1474" s="220">
        <f t="shared" si="1392"/>
        <v>0</v>
      </c>
      <c r="K1474" s="220">
        <f t="shared" si="1392"/>
        <v>0</v>
      </c>
      <c r="L1474" s="220">
        <f t="shared" si="1392"/>
        <v>0</v>
      </c>
      <c r="M1474" s="220">
        <f t="shared" si="1392"/>
        <v>0</v>
      </c>
      <c r="N1474" s="220">
        <f t="shared" si="1392"/>
        <v>0</v>
      </c>
      <c r="O1474" s="220">
        <f t="shared" si="1392"/>
        <v>0</v>
      </c>
      <c r="P1474" s="220">
        <f t="shared" si="1392"/>
        <v>0</v>
      </c>
      <c r="Q1474" s="220">
        <f t="shared" si="1392"/>
        <v>6.3067495267830856E-2</v>
      </c>
    </row>
    <row r="1475" spans="1:17" x14ac:dyDescent="0.25">
      <c r="A1475" s="60" t="s">
        <v>3613</v>
      </c>
      <c r="B1475" s="60" t="s">
        <v>7575</v>
      </c>
      <c r="C1475" s="220">
        <f t="shared" ref="C1475:Q1475" si="1393">(C4770/C$3380)/(C8065/C$6675)</f>
        <v>0</v>
      </c>
      <c r="D1475" s="220">
        <f t="shared" si="1393"/>
        <v>0</v>
      </c>
      <c r="E1475" s="220">
        <f t="shared" si="1393"/>
        <v>0</v>
      </c>
      <c r="F1475" s="220">
        <f t="shared" si="1393"/>
        <v>0</v>
      </c>
      <c r="G1475" s="220">
        <f t="shared" si="1393"/>
        <v>0</v>
      </c>
      <c r="H1475" s="220">
        <f t="shared" si="1393"/>
        <v>0</v>
      </c>
      <c r="I1475" s="220">
        <f t="shared" si="1393"/>
        <v>0</v>
      </c>
      <c r="J1475" s="220">
        <f t="shared" si="1393"/>
        <v>0</v>
      </c>
      <c r="K1475" s="220">
        <f t="shared" si="1393"/>
        <v>1.4384531897340396E-3</v>
      </c>
      <c r="L1475" s="220">
        <f t="shared" si="1393"/>
        <v>0</v>
      </c>
      <c r="M1475" s="220">
        <f t="shared" si="1393"/>
        <v>0</v>
      </c>
      <c r="N1475" s="220">
        <f t="shared" si="1393"/>
        <v>0</v>
      </c>
      <c r="O1475" s="220">
        <f t="shared" si="1393"/>
        <v>0</v>
      </c>
      <c r="P1475" s="220">
        <f t="shared" si="1393"/>
        <v>0</v>
      </c>
      <c r="Q1475" s="220">
        <f t="shared" si="1393"/>
        <v>0</v>
      </c>
    </row>
    <row r="1476" spans="1:17" x14ac:dyDescent="0.25">
      <c r="A1476" s="60" t="s">
        <v>3225</v>
      </c>
      <c r="B1476" s="60" t="s">
        <v>7578</v>
      </c>
      <c r="C1476" s="220">
        <f t="shared" ref="C1476:Q1476" si="1394">(C4771/C$3380)/(C8066/C$6675)</f>
        <v>6.7508454995858482</v>
      </c>
      <c r="D1476" s="220">
        <f t="shared" si="1394"/>
        <v>0</v>
      </c>
      <c r="E1476" s="220">
        <f t="shared" si="1394"/>
        <v>0</v>
      </c>
      <c r="F1476" s="220">
        <f t="shared" si="1394"/>
        <v>0</v>
      </c>
      <c r="G1476" s="220">
        <f t="shared" si="1394"/>
        <v>0</v>
      </c>
      <c r="H1476" s="220">
        <f t="shared" si="1394"/>
        <v>0</v>
      </c>
      <c r="I1476" s="220">
        <f t="shared" si="1394"/>
        <v>0</v>
      </c>
      <c r="J1476" s="220">
        <f t="shared" si="1394"/>
        <v>0</v>
      </c>
      <c r="K1476" s="220">
        <f t="shared" si="1394"/>
        <v>0</v>
      </c>
      <c r="L1476" s="220">
        <f t="shared" si="1394"/>
        <v>0</v>
      </c>
      <c r="M1476" s="220">
        <f t="shared" si="1394"/>
        <v>0</v>
      </c>
      <c r="N1476" s="220">
        <f t="shared" si="1394"/>
        <v>0</v>
      </c>
      <c r="O1476" s="220">
        <f t="shared" si="1394"/>
        <v>0</v>
      </c>
      <c r="P1476" s="220">
        <f t="shared" si="1394"/>
        <v>0</v>
      </c>
      <c r="Q1476" s="220">
        <f t="shared" si="1394"/>
        <v>0</v>
      </c>
    </row>
    <row r="1477" spans="1:17" x14ac:dyDescent="0.25">
      <c r="A1477" s="60" t="s">
        <v>670</v>
      </c>
      <c r="B1477" s="60" t="s">
        <v>7579</v>
      </c>
      <c r="C1477" s="220">
        <f t="shared" ref="C1477:Q1477" si="1395">(C4772/C$3380)/(C8067/C$6675)</f>
        <v>0</v>
      </c>
      <c r="D1477" s="220">
        <f t="shared" si="1395"/>
        <v>0</v>
      </c>
      <c r="E1477" s="220">
        <f t="shared" si="1395"/>
        <v>0</v>
      </c>
      <c r="F1477" s="220">
        <f t="shared" si="1395"/>
        <v>0</v>
      </c>
      <c r="G1477" s="220">
        <f t="shared" si="1395"/>
        <v>0</v>
      </c>
      <c r="H1477" s="220">
        <f t="shared" si="1395"/>
        <v>0</v>
      </c>
      <c r="I1477" s="220">
        <f t="shared" si="1395"/>
        <v>0</v>
      </c>
      <c r="J1477" s="220">
        <f t="shared" si="1395"/>
        <v>3.3055860660571854E-2</v>
      </c>
      <c r="K1477" s="220">
        <f t="shared" si="1395"/>
        <v>0</v>
      </c>
      <c r="L1477" s="220">
        <f t="shared" si="1395"/>
        <v>2.0098719059954639E-4</v>
      </c>
      <c r="M1477" s="220">
        <f t="shared" si="1395"/>
        <v>0</v>
      </c>
      <c r="N1477" s="220">
        <f t="shared" si="1395"/>
        <v>4.5372879849398503E-3</v>
      </c>
      <c r="O1477" s="220">
        <f t="shared" si="1395"/>
        <v>5.6125416101012962E-5</v>
      </c>
      <c r="P1477" s="220">
        <f t="shared" si="1395"/>
        <v>0</v>
      </c>
      <c r="Q1477" s="220">
        <f t="shared" si="1395"/>
        <v>0</v>
      </c>
    </row>
    <row r="1478" spans="1:17" x14ac:dyDescent="0.25">
      <c r="A1478" s="60" t="s">
        <v>1521</v>
      </c>
      <c r="B1478" s="60" t="s">
        <v>7584</v>
      </c>
      <c r="C1478" s="220">
        <f t="shared" ref="C1478:Q1478" si="1396">(C4773/C$3380)/(C8068/C$6675)</f>
        <v>0</v>
      </c>
      <c r="D1478" s="220">
        <f t="shared" si="1396"/>
        <v>0</v>
      </c>
      <c r="E1478" s="220">
        <f t="shared" si="1396"/>
        <v>0</v>
      </c>
      <c r="F1478" s="220">
        <f t="shared" si="1396"/>
        <v>0</v>
      </c>
      <c r="G1478" s="220">
        <f t="shared" si="1396"/>
        <v>0</v>
      </c>
      <c r="H1478" s="220">
        <f t="shared" si="1396"/>
        <v>8.4659212933283813E-4</v>
      </c>
      <c r="I1478" s="220">
        <f t="shared" si="1396"/>
        <v>0</v>
      </c>
      <c r="J1478" s="220">
        <f t="shared" si="1396"/>
        <v>0</v>
      </c>
      <c r="K1478" s="220">
        <f t="shared" si="1396"/>
        <v>0</v>
      </c>
      <c r="L1478" s="220">
        <f t="shared" si="1396"/>
        <v>0</v>
      </c>
      <c r="M1478" s="220">
        <f t="shared" si="1396"/>
        <v>0</v>
      </c>
      <c r="N1478" s="220">
        <f t="shared" si="1396"/>
        <v>0</v>
      </c>
      <c r="O1478" s="220">
        <f t="shared" si="1396"/>
        <v>0</v>
      </c>
      <c r="P1478" s="220">
        <f t="shared" si="1396"/>
        <v>0</v>
      </c>
      <c r="Q1478" s="220">
        <f t="shared" si="1396"/>
        <v>0</v>
      </c>
    </row>
    <row r="1479" spans="1:17" x14ac:dyDescent="0.25">
      <c r="A1479" s="60" t="s">
        <v>2670</v>
      </c>
      <c r="B1479" s="60" t="s">
        <v>7586</v>
      </c>
      <c r="C1479" s="220">
        <f t="shared" ref="C1479:Q1479" si="1397">(C4774/C$3380)/(C8069/C$6675)</f>
        <v>7.7398542814885132E-2</v>
      </c>
      <c r="D1479" s="220">
        <f t="shared" si="1397"/>
        <v>0</v>
      </c>
      <c r="E1479" s="220">
        <f t="shared" si="1397"/>
        <v>0</v>
      </c>
      <c r="F1479" s="220">
        <f t="shared" si="1397"/>
        <v>0</v>
      </c>
      <c r="G1479" s="220">
        <f t="shared" si="1397"/>
        <v>0</v>
      </c>
      <c r="H1479" s="220">
        <f t="shared" si="1397"/>
        <v>0</v>
      </c>
      <c r="I1479" s="220">
        <f t="shared" si="1397"/>
        <v>0</v>
      </c>
      <c r="J1479" s="220">
        <f t="shared" si="1397"/>
        <v>0</v>
      </c>
      <c r="K1479" s="220">
        <f t="shared" si="1397"/>
        <v>0</v>
      </c>
      <c r="L1479" s="220">
        <f t="shared" si="1397"/>
        <v>0.72632539066973878</v>
      </c>
      <c r="M1479" s="220">
        <f t="shared" si="1397"/>
        <v>0</v>
      </c>
      <c r="N1479" s="220">
        <f t="shared" si="1397"/>
        <v>0</v>
      </c>
      <c r="O1479" s="220">
        <f t="shared" si="1397"/>
        <v>0</v>
      </c>
      <c r="P1479" s="220">
        <f t="shared" si="1397"/>
        <v>0</v>
      </c>
      <c r="Q1479" s="220">
        <f t="shared" si="1397"/>
        <v>0</v>
      </c>
    </row>
    <row r="1480" spans="1:17" x14ac:dyDescent="0.25">
      <c r="A1480" s="60" t="s">
        <v>10548</v>
      </c>
      <c r="B1480" s="60" t="s">
        <v>10549</v>
      </c>
      <c r="C1480" s="220">
        <f t="shared" ref="C1480:Q1480" si="1398">(C4775/C$3380)/(C8070/C$6675)</f>
        <v>0</v>
      </c>
      <c r="D1480" s="220">
        <f t="shared" si="1398"/>
        <v>0</v>
      </c>
      <c r="E1480" s="220">
        <f t="shared" si="1398"/>
        <v>0</v>
      </c>
      <c r="F1480" s="220">
        <f t="shared" si="1398"/>
        <v>3.7924032231136805E-3</v>
      </c>
      <c r="G1480" s="220">
        <f t="shared" si="1398"/>
        <v>0</v>
      </c>
      <c r="H1480" s="220">
        <f t="shared" si="1398"/>
        <v>0</v>
      </c>
      <c r="I1480" s="220">
        <f t="shared" si="1398"/>
        <v>0</v>
      </c>
      <c r="J1480" s="220">
        <f t="shared" si="1398"/>
        <v>0</v>
      </c>
      <c r="K1480" s="220">
        <f t="shared" si="1398"/>
        <v>0</v>
      </c>
      <c r="L1480" s="220">
        <f t="shared" si="1398"/>
        <v>0</v>
      </c>
      <c r="M1480" s="220">
        <f t="shared" si="1398"/>
        <v>0</v>
      </c>
      <c r="N1480" s="220">
        <f t="shared" si="1398"/>
        <v>0</v>
      </c>
      <c r="O1480" s="220">
        <f t="shared" si="1398"/>
        <v>0</v>
      </c>
      <c r="P1480" s="220">
        <f t="shared" si="1398"/>
        <v>0</v>
      </c>
      <c r="Q1480" s="220">
        <f t="shared" si="1398"/>
        <v>0</v>
      </c>
    </row>
    <row r="1481" spans="1:17" x14ac:dyDescent="0.25">
      <c r="A1481" s="60" t="s">
        <v>10550</v>
      </c>
      <c r="B1481" s="60" t="s">
        <v>10551</v>
      </c>
      <c r="C1481" s="220">
        <f t="shared" ref="C1481:Q1481" si="1399">(C4776/C$3380)/(C8071/C$6675)</f>
        <v>0</v>
      </c>
      <c r="D1481" s="220">
        <f t="shared" si="1399"/>
        <v>0</v>
      </c>
      <c r="E1481" s="220">
        <f t="shared" si="1399"/>
        <v>0</v>
      </c>
      <c r="F1481" s="220">
        <f t="shared" si="1399"/>
        <v>0</v>
      </c>
      <c r="G1481" s="220">
        <f t="shared" si="1399"/>
        <v>0</v>
      </c>
      <c r="H1481" s="220">
        <f t="shared" si="1399"/>
        <v>0.13525796576882201</v>
      </c>
      <c r="I1481" s="220">
        <f t="shared" si="1399"/>
        <v>0</v>
      </c>
      <c r="J1481" s="220">
        <f t="shared" si="1399"/>
        <v>0</v>
      </c>
      <c r="K1481" s="220">
        <f t="shared" si="1399"/>
        <v>0</v>
      </c>
      <c r="L1481" s="220">
        <f t="shared" si="1399"/>
        <v>0</v>
      </c>
      <c r="M1481" s="220">
        <f t="shared" si="1399"/>
        <v>0</v>
      </c>
      <c r="N1481" s="220">
        <f t="shared" si="1399"/>
        <v>0</v>
      </c>
      <c r="O1481" s="220">
        <f t="shared" si="1399"/>
        <v>0</v>
      </c>
      <c r="P1481" s="220">
        <f t="shared" si="1399"/>
        <v>0</v>
      </c>
      <c r="Q1481" s="220">
        <f t="shared" si="1399"/>
        <v>0</v>
      </c>
    </row>
    <row r="1482" spans="1:17" x14ac:dyDescent="0.25">
      <c r="A1482" s="60" t="s">
        <v>10552</v>
      </c>
      <c r="B1482" s="60" t="s">
        <v>10553</v>
      </c>
      <c r="C1482" s="220">
        <f t="shared" ref="C1482:Q1482" si="1400">(C4777/C$3380)/(C8072/C$6675)</f>
        <v>0</v>
      </c>
      <c r="D1482" s="220">
        <f t="shared" si="1400"/>
        <v>0</v>
      </c>
      <c r="E1482" s="220">
        <f t="shared" si="1400"/>
        <v>0</v>
      </c>
      <c r="F1482" s="220">
        <f t="shared" si="1400"/>
        <v>0</v>
      </c>
      <c r="G1482" s="220">
        <f t="shared" si="1400"/>
        <v>1.4118535885181463E-4</v>
      </c>
      <c r="H1482" s="220">
        <f t="shared" si="1400"/>
        <v>0</v>
      </c>
      <c r="I1482" s="220">
        <f t="shared" si="1400"/>
        <v>0</v>
      </c>
      <c r="J1482" s="220">
        <f t="shared" si="1400"/>
        <v>5.1584126606725681E-3</v>
      </c>
      <c r="K1482" s="220">
        <f t="shared" si="1400"/>
        <v>0</v>
      </c>
      <c r="L1482" s="220">
        <f t="shared" si="1400"/>
        <v>0</v>
      </c>
      <c r="M1482" s="220">
        <f t="shared" si="1400"/>
        <v>0</v>
      </c>
      <c r="N1482" s="220">
        <f t="shared" si="1400"/>
        <v>0</v>
      </c>
      <c r="O1482" s="220">
        <f t="shared" si="1400"/>
        <v>0</v>
      </c>
      <c r="P1482" s="220">
        <f t="shared" si="1400"/>
        <v>0</v>
      </c>
      <c r="Q1482" s="220">
        <f t="shared" si="1400"/>
        <v>0</v>
      </c>
    </row>
    <row r="1483" spans="1:17" x14ac:dyDescent="0.25">
      <c r="A1483" s="60" t="s">
        <v>10554</v>
      </c>
      <c r="B1483" s="60" t="s">
        <v>10555</v>
      </c>
      <c r="C1483" s="220">
        <f t="shared" ref="C1483:Q1483" si="1401">(C4778/C$3380)/(C8073/C$6675)</f>
        <v>0</v>
      </c>
      <c r="D1483" s="220">
        <f t="shared" si="1401"/>
        <v>0</v>
      </c>
      <c r="E1483" s="220">
        <f t="shared" si="1401"/>
        <v>0</v>
      </c>
      <c r="F1483" s="220">
        <f t="shared" si="1401"/>
        <v>0</v>
      </c>
      <c r="G1483" s="220">
        <f t="shared" si="1401"/>
        <v>0</v>
      </c>
      <c r="H1483" s="220">
        <f t="shared" si="1401"/>
        <v>1.7108555793552246E-2</v>
      </c>
      <c r="I1483" s="220">
        <f t="shared" si="1401"/>
        <v>0</v>
      </c>
      <c r="J1483" s="220">
        <f t="shared" si="1401"/>
        <v>0</v>
      </c>
      <c r="K1483" s="220">
        <f t="shared" si="1401"/>
        <v>0</v>
      </c>
      <c r="L1483" s="220">
        <f t="shared" si="1401"/>
        <v>0</v>
      </c>
      <c r="M1483" s="220">
        <f t="shared" si="1401"/>
        <v>0</v>
      </c>
      <c r="N1483" s="220">
        <f t="shared" si="1401"/>
        <v>0</v>
      </c>
      <c r="O1483" s="220">
        <f t="shared" si="1401"/>
        <v>0</v>
      </c>
      <c r="P1483" s="220">
        <f t="shared" si="1401"/>
        <v>0</v>
      </c>
      <c r="Q1483" s="220">
        <f t="shared" si="1401"/>
        <v>0</v>
      </c>
    </row>
    <row r="1484" spans="1:17" x14ac:dyDescent="0.25">
      <c r="A1484" s="60" t="s">
        <v>1768</v>
      </c>
      <c r="B1484" s="60" t="s">
        <v>7610</v>
      </c>
      <c r="C1484" s="220">
        <f t="shared" ref="C1484:Q1484" si="1402">(C4779/C$3380)/(C8074/C$6675)</f>
        <v>0</v>
      </c>
      <c r="D1484" s="220">
        <f t="shared" si="1402"/>
        <v>0</v>
      </c>
      <c r="E1484" s="220">
        <f t="shared" si="1402"/>
        <v>0</v>
      </c>
      <c r="F1484" s="220">
        <f t="shared" si="1402"/>
        <v>0</v>
      </c>
      <c r="G1484" s="220">
        <f t="shared" si="1402"/>
        <v>0</v>
      </c>
      <c r="H1484" s="220">
        <f t="shared" si="1402"/>
        <v>0</v>
      </c>
      <c r="I1484" s="220">
        <f t="shared" si="1402"/>
        <v>0</v>
      </c>
      <c r="J1484" s="220">
        <f t="shared" si="1402"/>
        <v>0</v>
      </c>
      <c r="K1484" s="220">
        <f t="shared" si="1402"/>
        <v>0</v>
      </c>
      <c r="L1484" s="220">
        <f t="shared" si="1402"/>
        <v>0</v>
      </c>
      <c r="M1484" s="220">
        <f t="shared" si="1402"/>
        <v>0</v>
      </c>
      <c r="N1484" s="220">
        <f t="shared" si="1402"/>
        <v>0</v>
      </c>
      <c r="O1484" s="220">
        <f t="shared" si="1402"/>
        <v>0</v>
      </c>
      <c r="P1484" s="220">
        <f t="shared" si="1402"/>
        <v>5.1268208587692404E-2</v>
      </c>
      <c r="Q1484" s="220">
        <f t="shared" si="1402"/>
        <v>3.4375302829568313E-2</v>
      </c>
    </row>
    <row r="1485" spans="1:17" x14ac:dyDescent="0.25">
      <c r="A1485" s="60" t="s">
        <v>2520</v>
      </c>
      <c r="B1485" s="60" t="s">
        <v>7611</v>
      </c>
      <c r="C1485" s="220">
        <f t="shared" ref="C1485:Q1485" si="1403">(C4780/C$3380)/(C8075/C$6675)</f>
        <v>0</v>
      </c>
      <c r="D1485" s="220">
        <f t="shared" si="1403"/>
        <v>0</v>
      </c>
      <c r="E1485" s="220">
        <f t="shared" si="1403"/>
        <v>0</v>
      </c>
      <c r="F1485" s="220">
        <f t="shared" si="1403"/>
        <v>0</v>
      </c>
      <c r="G1485" s="220">
        <f t="shared" si="1403"/>
        <v>0</v>
      </c>
      <c r="H1485" s="220">
        <f t="shared" si="1403"/>
        <v>0</v>
      </c>
      <c r="I1485" s="220">
        <f t="shared" si="1403"/>
        <v>0</v>
      </c>
      <c r="J1485" s="220">
        <f t="shared" si="1403"/>
        <v>1.2450461308127949E-3</v>
      </c>
      <c r="K1485" s="220">
        <f t="shared" si="1403"/>
        <v>0</v>
      </c>
      <c r="L1485" s="220">
        <f t="shared" si="1403"/>
        <v>0</v>
      </c>
      <c r="M1485" s="220">
        <f t="shared" si="1403"/>
        <v>0</v>
      </c>
      <c r="N1485" s="220">
        <f t="shared" si="1403"/>
        <v>0</v>
      </c>
      <c r="O1485" s="220">
        <f t="shared" si="1403"/>
        <v>0</v>
      </c>
      <c r="P1485" s="220">
        <f t="shared" si="1403"/>
        <v>0</v>
      </c>
      <c r="Q1485" s="220">
        <f t="shared" si="1403"/>
        <v>0.10169970046061858</v>
      </c>
    </row>
    <row r="1486" spans="1:17" x14ac:dyDescent="0.25">
      <c r="A1486" s="60" t="s">
        <v>1634</v>
      </c>
      <c r="B1486" s="60" t="s">
        <v>7612</v>
      </c>
      <c r="C1486" s="220">
        <f t="shared" ref="C1486:Q1486" si="1404">(C4781/C$3380)/(C8076/C$6675)</f>
        <v>0</v>
      </c>
      <c r="D1486" s="220">
        <f t="shared" si="1404"/>
        <v>0.60372125172112256</v>
      </c>
      <c r="E1486" s="220">
        <f t="shared" si="1404"/>
        <v>0</v>
      </c>
      <c r="F1486" s="220">
        <f t="shared" si="1404"/>
        <v>6.8650484760639577E-2</v>
      </c>
      <c r="G1486" s="220">
        <f t="shared" si="1404"/>
        <v>0</v>
      </c>
      <c r="H1486" s="220">
        <f t="shared" si="1404"/>
        <v>0</v>
      </c>
      <c r="I1486" s="220">
        <f t="shared" si="1404"/>
        <v>0</v>
      </c>
      <c r="J1486" s="220">
        <f t="shared" si="1404"/>
        <v>0</v>
      </c>
      <c r="K1486" s="220">
        <f t="shared" si="1404"/>
        <v>1.0714687633208821E-2</v>
      </c>
      <c r="L1486" s="220">
        <f t="shared" si="1404"/>
        <v>0</v>
      </c>
      <c r="M1486" s="220">
        <f t="shared" si="1404"/>
        <v>0</v>
      </c>
      <c r="N1486" s="220">
        <f t="shared" si="1404"/>
        <v>0</v>
      </c>
      <c r="O1486" s="220">
        <f t="shared" si="1404"/>
        <v>0</v>
      </c>
      <c r="P1486" s="220">
        <f t="shared" si="1404"/>
        <v>0</v>
      </c>
      <c r="Q1486" s="220">
        <f t="shared" si="1404"/>
        <v>3.6081935563101204E-3</v>
      </c>
    </row>
    <row r="1487" spans="1:17" x14ac:dyDescent="0.25">
      <c r="A1487" s="60" t="s">
        <v>2386</v>
      </c>
      <c r="B1487" s="60" t="s">
        <v>7616</v>
      </c>
      <c r="C1487" s="220">
        <f t="shared" ref="C1487:Q1487" si="1405">(C4782/C$3380)/(C8077/C$6675)</f>
        <v>0</v>
      </c>
      <c r="D1487" s="220">
        <f t="shared" si="1405"/>
        <v>0</v>
      </c>
      <c r="E1487" s="220">
        <f t="shared" si="1405"/>
        <v>0</v>
      </c>
      <c r="F1487" s="220">
        <f t="shared" si="1405"/>
        <v>0</v>
      </c>
      <c r="G1487" s="220">
        <f t="shared" si="1405"/>
        <v>0</v>
      </c>
      <c r="H1487" s="220">
        <f t="shared" si="1405"/>
        <v>0</v>
      </c>
      <c r="I1487" s="220">
        <f t="shared" si="1405"/>
        <v>0</v>
      </c>
      <c r="J1487" s="220">
        <f t="shared" si="1405"/>
        <v>0</v>
      </c>
      <c r="K1487" s="220">
        <f t="shared" si="1405"/>
        <v>0</v>
      </c>
      <c r="L1487" s="220">
        <f t="shared" si="1405"/>
        <v>0.13907861867404347</v>
      </c>
      <c r="M1487" s="220">
        <f t="shared" si="1405"/>
        <v>0</v>
      </c>
      <c r="N1487" s="220">
        <f t="shared" si="1405"/>
        <v>0</v>
      </c>
      <c r="O1487" s="220">
        <f t="shared" si="1405"/>
        <v>1.4502615273360622E-3</v>
      </c>
      <c r="P1487" s="220">
        <f t="shared" si="1405"/>
        <v>0</v>
      </c>
      <c r="Q1487" s="220">
        <f t="shared" si="1405"/>
        <v>0</v>
      </c>
    </row>
    <row r="1488" spans="1:17" x14ac:dyDescent="0.25">
      <c r="A1488" s="60" t="s">
        <v>4445</v>
      </c>
      <c r="B1488" s="60" t="s">
        <v>7618</v>
      </c>
      <c r="C1488" s="220">
        <f t="shared" ref="C1488:Q1488" si="1406">(C4783/C$3380)/(C8078/C$6675)</f>
        <v>0</v>
      </c>
      <c r="D1488" s="220">
        <f t="shared" si="1406"/>
        <v>4.2303768072112016E-2</v>
      </c>
      <c r="E1488" s="220">
        <f t="shared" si="1406"/>
        <v>0</v>
      </c>
      <c r="F1488" s="220">
        <f t="shared" si="1406"/>
        <v>0</v>
      </c>
      <c r="G1488" s="220">
        <f t="shared" si="1406"/>
        <v>0</v>
      </c>
      <c r="H1488" s="220">
        <f t="shared" si="1406"/>
        <v>0</v>
      </c>
      <c r="I1488" s="220">
        <f t="shared" si="1406"/>
        <v>0</v>
      </c>
      <c r="J1488" s="220">
        <f t="shared" si="1406"/>
        <v>0</v>
      </c>
      <c r="K1488" s="220">
        <f t="shared" si="1406"/>
        <v>0</v>
      </c>
      <c r="L1488" s="220">
        <f t="shared" si="1406"/>
        <v>0</v>
      </c>
      <c r="M1488" s="220">
        <f t="shared" si="1406"/>
        <v>0</v>
      </c>
      <c r="N1488" s="220">
        <f t="shared" si="1406"/>
        <v>0</v>
      </c>
      <c r="O1488" s="220">
        <f t="shared" si="1406"/>
        <v>0</v>
      </c>
      <c r="P1488" s="220">
        <f t="shared" si="1406"/>
        <v>0</v>
      </c>
      <c r="Q1488" s="220">
        <f t="shared" si="1406"/>
        <v>0</v>
      </c>
    </row>
    <row r="1489" spans="1:17" x14ac:dyDescent="0.25">
      <c r="A1489" s="60" t="s">
        <v>4301</v>
      </c>
      <c r="B1489" s="60" t="s">
        <v>7619</v>
      </c>
      <c r="C1489" s="220">
        <f t="shared" ref="C1489:Q1489" si="1407">(C4784/C$3380)/(C8079/C$6675)</f>
        <v>0</v>
      </c>
      <c r="D1489" s="220">
        <f t="shared" si="1407"/>
        <v>2.0961449454204098E-2</v>
      </c>
      <c r="E1489" s="220">
        <f t="shared" si="1407"/>
        <v>0</v>
      </c>
      <c r="F1489" s="220">
        <f t="shared" si="1407"/>
        <v>1.0318279419566992E-2</v>
      </c>
      <c r="G1489" s="220">
        <f t="shared" si="1407"/>
        <v>0</v>
      </c>
      <c r="H1489" s="220">
        <f t="shared" si="1407"/>
        <v>8.6210361301960456E-2</v>
      </c>
      <c r="I1489" s="220">
        <f t="shared" si="1407"/>
        <v>0</v>
      </c>
      <c r="J1489" s="220">
        <f t="shared" si="1407"/>
        <v>0</v>
      </c>
      <c r="K1489" s="220">
        <f t="shared" si="1407"/>
        <v>0</v>
      </c>
      <c r="L1489" s="220">
        <f t="shared" si="1407"/>
        <v>0</v>
      </c>
      <c r="M1489" s="220">
        <f t="shared" si="1407"/>
        <v>0</v>
      </c>
      <c r="N1489" s="220">
        <f t="shared" si="1407"/>
        <v>0</v>
      </c>
      <c r="O1489" s="220">
        <f t="shared" si="1407"/>
        <v>0</v>
      </c>
      <c r="P1489" s="220">
        <f t="shared" si="1407"/>
        <v>0</v>
      </c>
      <c r="Q1489" s="220">
        <f t="shared" si="1407"/>
        <v>0</v>
      </c>
    </row>
    <row r="1490" spans="1:17" x14ac:dyDescent="0.25">
      <c r="A1490" s="60" t="s">
        <v>1799</v>
      </c>
      <c r="B1490" s="60" t="s">
        <v>7621</v>
      </c>
      <c r="C1490" s="220">
        <f t="shared" ref="C1490:Q1490" si="1408">(C4785/C$3380)/(C8080/C$6675)</f>
        <v>0</v>
      </c>
      <c r="D1490" s="220">
        <f t="shared" si="1408"/>
        <v>0</v>
      </c>
      <c r="E1490" s="220">
        <f t="shared" si="1408"/>
        <v>0</v>
      </c>
      <c r="F1490" s="220">
        <f t="shared" si="1408"/>
        <v>3.4042613613467104E-3</v>
      </c>
      <c r="G1490" s="220">
        <f t="shared" si="1408"/>
        <v>0</v>
      </c>
      <c r="H1490" s="220">
        <f t="shared" si="1408"/>
        <v>0</v>
      </c>
      <c r="I1490" s="220">
        <f t="shared" si="1408"/>
        <v>0</v>
      </c>
      <c r="J1490" s="220">
        <f t="shared" si="1408"/>
        <v>0</v>
      </c>
      <c r="K1490" s="220">
        <f t="shared" si="1408"/>
        <v>0</v>
      </c>
      <c r="L1490" s="220">
        <f t="shared" si="1408"/>
        <v>0</v>
      </c>
      <c r="M1490" s="220">
        <f t="shared" si="1408"/>
        <v>0</v>
      </c>
      <c r="N1490" s="220">
        <f t="shared" si="1408"/>
        <v>0</v>
      </c>
      <c r="O1490" s="220">
        <f t="shared" si="1408"/>
        <v>0</v>
      </c>
      <c r="P1490" s="220">
        <f t="shared" si="1408"/>
        <v>0</v>
      </c>
      <c r="Q1490" s="220">
        <f t="shared" si="1408"/>
        <v>0</v>
      </c>
    </row>
    <row r="1491" spans="1:17" x14ac:dyDescent="0.25">
      <c r="A1491" s="60" t="s">
        <v>3299</v>
      </c>
      <c r="B1491" s="60" t="s">
        <v>7622</v>
      </c>
      <c r="C1491" s="220">
        <f t="shared" ref="C1491:Q1491" si="1409">(C4786/C$3380)/(C8081/C$6675)</f>
        <v>0</v>
      </c>
      <c r="D1491" s="220">
        <f t="shared" si="1409"/>
        <v>3.651610607314671E-2</v>
      </c>
      <c r="E1491" s="220">
        <f t="shared" si="1409"/>
        <v>0</v>
      </c>
      <c r="F1491" s="220">
        <f t="shared" si="1409"/>
        <v>0</v>
      </c>
      <c r="G1491" s="220">
        <f t="shared" si="1409"/>
        <v>0</v>
      </c>
      <c r="H1491" s="220">
        <f t="shared" si="1409"/>
        <v>0</v>
      </c>
      <c r="I1491" s="220">
        <f t="shared" si="1409"/>
        <v>0</v>
      </c>
      <c r="J1491" s="220">
        <f t="shared" si="1409"/>
        <v>0</v>
      </c>
      <c r="K1491" s="220">
        <f t="shared" si="1409"/>
        <v>0</v>
      </c>
      <c r="L1491" s="220">
        <f t="shared" si="1409"/>
        <v>0</v>
      </c>
      <c r="M1491" s="220">
        <f t="shared" si="1409"/>
        <v>0</v>
      </c>
      <c r="N1491" s="220">
        <f t="shared" si="1409"/>
        <v>0</v>
      </c>
      <c r="O1491" s="220">
        <f t="shared" si="1409"/>
        <v>0</v>
      </c>
      <c r="P1491" s="220">
        <f t="shared" si="1409"/>
        <v>0</v>
      </c>
      <c r="Q1491" s="220">
        <f t="shared" si="1409"/>
        <v>0</v>
      </c>
    </row>
    <row r="1492" spans="1:17" x14ac:dyDescent="0.25">
      <c r="A1492" s="60" t="s">
        <v>1026</v>
      </c>
      <c r="B1492" s="60" t="s">
        <v>7623</v>
      </c>
      <c r="C1492" s="220">
        <f t="shared" ref="C1492:Q1492" si="1410">(C4787/C$3380)/(C8082/C$6675)</f>
        <v>0</v>
      </c>
      <c r="D1492" s="220">
        <f t="shared" si="1410"/>
        <v>0</v>
      </c>
      <c r="E1492" s="220">
        <f t="shared" si="1410"/>
        <v>0</v>
      </c>
      <c r="F1492" s="220">
        <f t="shared" si="1410"/>
        <v>5.3776643376564478E-3</v>
      </c>
      <c r="G1492" s="220">
        <f t="shared" si="1410"/>
        <v>0</v>
      </c>
      <c r="H1492" s="220">
        <f t="shared" si="1410"/>
        <v>1.2200132285112153E-2</v>
      </c>
      <c r="I1492" s="220">
        <f t="shared" si="1410"/>
        <v>0</v>
      </c>
      <c r="J1492" s="220">
        <f t="shared" si="1410"/>
        <v>0</v>
      </c>
      <c r="K1492" s="220">
        <f t="shared" si="1410"/>
        <v>0.66669875838570491</v>
      </c>
      <c r="L1492" s="220">
        <f t="shared" si="1410"/>
        <v>2.5031695533812532E-2</v>
      </c>
      <c r="M1492" s="220">
        <f t="shared" si="1410"/>
        <v>0</v>
      </c>
      <c r="N1492" s="220">
        <f t="shared" si="1410"/>
        <v>0</v>
      </c>
      <c r="O1492" s="220">
        <f t="shared" si="1410"/>
        <v>0</v>
      </c>
      <c r="P1492" s="220">
        <f t="shared" si="1410"/>
        <v>0</v>
      </c>
      <c r="Q1492" s="220">
        <f t="shared" si="1410"/>
        <v>0</v>
      </c>
    </row>
    <row r="1493" spans="1:17" x14ac:dyDescent="0.25">
      <c r="A1493" s="60" t="s">
        <v>2876</v>
      </c>
      <c r="B1493" s="60" t="s">
        <v>7626</v>
      </c>
      <c r="C1493" s="220">
        <f t="shared" ref="C1493:Q1493" si="1411">(C4788/C$3380)/(C8083/C$6675)</f>
        <v>0</v>
      </c>
      <c r="D1493" s="220">
        <f t="shared" si="1411"/>
        <v>2.194627358308404E-3</v>
      </c>
      <c r="E1493" s="220">
        <f t="shared" si="1411"/>
        <v>0</v>
      </c>
      <c r="F1493" s="220">
        <f t="shared" si="1411"/>
        <v>0</v>
      </c>
      <c r="G1493" s="220">
        <f t="shared" si="1411"/>
        <v>0</v>
      </c>
      <c r="H1493" s="220">
        <f t="shared" si="1411"/>
        <v>0</v>
      </c>
      <c r="I1493" s="220">
        <f t="shared" si="1411"/>
        <v>0</v>
      </c>
      <c r="J1493" s="220">
        <f t="shared" si="1411"/>
        <v>0</v>
      </c>
      <c r="K1493" s="220">
        <f t="shared" si="1411"/>
        <v>0</v>
      </c>
      <c r="L1493" s="220">
        <f t="shared" si="1411"/>
        <v>0</v>
      </c>
      <c r="M1493" s="220">
        <f t="shared" si="1411"/>
        <v>0</v>
      </c>
      <c r="N1493" s="220">
        <f t="shared" si="1411"/>
        <v>0</v>
      </c>
      <c r="O1493" s="220">
        <f t="shared" si="1411"/>
        <v>0</v>
      </c>
      <c r="P1493" s="220">
        <f t="shared" si="1411"/>
        <v>0</v>
      </c>
      <c r="Q1493" s="220">
        <f t="shared" si="1411"/>
        <v>0</v>
      </c>
    </row>
    <row r="1494" spans="1:17" x14ac:dyDescent="0.25">
      <c r="A1494" s="60" t="s">
        <v>1409</v>
      </c>
      <c r="B1494" s="60" t="s">
        <v>7627</v>
      </c>
      <c r="C1494" s="220">
        <f t="shared" ref="C1494:Q1494" si="1412">(C4789/C$3380)/(C8084/C$6675)</f>
        <v>0</v>
      </c>
      <c r="D1494" s="220">
        <f t="shared" si="1412"/>
        <v>4.2631881939472448E-2</v>
      </c>
      <c r="E1494" s="220">
        <f t="shared" si="1412"/>
        <v>0</v>
      </c>
      <c r="F1494" s="220">
        <f t="shared" si="1412"/>
        <v>0</v>
      </c>
      <c r="G1494" s="220">
        <f t="shared" si="1412"/>
        <v>0</v>
      </c>
      <c r="H1494" s="220">
        <f t="shared" si="1412"/>
        <v>0</v>
      </c>
      <c r="I1494" s="220">
        <f t="shared" si="1412"/>
        <v>1.3395826811978559E-3</v>
      </c>
      <c r="J1494" s="220">
        <f t="shared" si="1412"/>
        <v>0</v>
      </c>
      <c r="K1494" s="220">
        <f t="shared" si="1412"/>
        <v>1.1064219725835961E-2</v>
      </c>
      <c r="L1494" s="220">
        <f t="shared" si="1412"/>
        <v>0</v>
      </c>
      <c r="M1494" s="220">
        <f t="shared" si="1412"/>
        <v>0</v>
      </c>
      <c r="N1494" s="220">
        <f t="shared" si="1412"/>
        <v>0</v>
      </c>
      <c r="O1494" s="220">
        <f t="shared" si="1412"/>
        <v>0</v>
      </c>
      <c r="P1494" s="220">
        <f t="shared" si="1412"/>
        <v>0</v>
      </c>
      <c r="Q1494" s="220">
        <f t="shared" si="1412"/>
        <v>0</v>
      </c>
    </row>
    <row r="1495" spans="1:17" x14ac:dyDescent="0.25">
      <c r="A1495" s="60" t="s">
        <v>1838</v>
      </c>
      <c r="B1495" s="60" t="s">
        <v>7628</v>
      </c>
      <c r="C1495" s="220">
        <f t="shared" ref="C1495:Q1495" si="1413">(C4790/C$3380)/(C8085/C$6675)</f>
        <v>0</v>
      </c>
      <c r="D1495" s="220">
        <f t="shared" si="1413"/>
        <v>0</v>
      </c>
      <c r="E1495" s="220">
        <f t="shared" si="1413"/>
        <v>0</v>
      </c>
      <c r="F1495" s="220">
        <f t="shared" si="1413"/>
        <v>0</v>
      </c>
      <c r="G1495" s="220">
        <f t="shared" si="1413"/>
        <v>0</v>
      </c>
      <c r="H1495" s="220">
        <f t="shared" si="1413"/>
        <v>0</v>
      </c>
      <c r="I1495" s="220">
        <f t="shared" si="1413"/>
        <v>0</v>
      </c>
      <c r="J1495" s="220">
        <f t="shared" si="1413"/>
        <v>0</v>
      </c>
      <c r="K1495" s="220">
        <f t="shared" si="1413"/>
        <v>0</v>
      </c>
      <c r="L1495" s="220">
        <f t="shared" si="1413"/>
        <v>0</v>
      </c>
      <c r="M1495" s="220">
        <f t="shared" si="1413"/>
        <v>0</v>
      </c>
      <c r="N1495" s="220">
        <f t="shared" si="1413"/>
        <v>0</v>
      </c>
      <c r="O1495" s="220">
        <f t="shared" si="1413"/>
        <v>0</v>
      </c>
      <c r="P1495" s="220">
        <f t="shared" si="1413"/>
        <v>0</v>
      </c>
      <c r="Q1495" s="220">
        <f t="shared" si="1413"/>
        <v>0.15953717884109475</v>
      </c>
    </row>
    <row r="1496" spans="1:17" x14ac:dyDescent="0.25">
      <c r="A1496" s="60" t="s">
        <v>1351</v>
      </c>
      <c r="B1496" s="60" t="s">
        <v>7629</v>
      </c>
      <c r="C1496" s="220">
        <f t="shared" ref="C1496:Q1496" si="1414">(C4791/C$3380)/(C8086/C$6675)</f>
        <v>0</v>
      </c>
      <c r="D1496" s="220">
        <f t="shared" si="1414"/>
        <v>0</v>
      </c>
      <c r="E1496" s="220">
        <f t="shared" si="1414"/>
        <v>0</v>
      </c>
      <c r="F1496" s="220">
        <f t="shared" si="1414"/>
        <v>0</v>
      </c>
      <c r="G1496" s="220">
        <f t="shared" si="1414"/>
        <v>0</v>
      </c>
      <c r="H1496" s="220">
        <f t="shared" si="1414"/>
        <v>0</v>
      </c>
      <c r="I1496" s="220">
        <f t="shared" si="1414"/>
        <v>0</v>
      </c>
      <c r="J1496" s="220">
        <f t="shared" si="1414"/>
        <v>0</v>
      </c>
      <c r="K1496" s="220">
        <f t="shared" si="1414"/>
        <v>0</v>
      </c>
      <c r="L1496" s="220">
        <f t="shared" si="1414"/>
        <v>0</v>
      </c>
      <c r="M1496" s="220">
        <f t="shared" si="1414"/>
        <v>0</v>
      </c>
      <c r="N1496" s="220">
        <f t="shared" si="1414"/>
        <v>0</v>
      </c>
      <c r="O1496" s="220">
        <f t="shared" si="1414"/>
        <v>3.3768163303754648E-3</v>
      </c>
      <c r="P1496" s="220">
        <f t="shared" si="1414"/>
        <v>2.9104994108841692E-4</v>
      </c>
      <c r="Q1496" s="220">
        <f t="shared" si="1414"/>
        <v>0</v>
      </c>
    </row>
    <row r="1497" spans="1:17" x14ac:dyDescent="0.25">
      <c r="A1497" s="60" t="s">
        <v>1390</v>
      </c>
      <c r="B1497" s="60" t="s">
        <v>7630</v>
      </c>
      <c r="C1497" s="220">
        <f t="shared" ref="C1497:Q1497" si="1415">(C4792/C$3380)/(C8087/C$6675)</f>
        <v>0</v>
      </c>
      <c r="D1497" s="220">
        <f t="shared" si="1415"/>
        <v>7.8866628076388213E-3</v>
      </c>
      <c r="E1497" s="220">
        <f t="shared" si="1415"/>
        <v>0</v>
      </c>
      <c r="F1497" s="220">
        <f t="shared" si="1415"/>
        <v>0</v>
      </c>
      <c r="G1497" s="220">
        <f t="shared" si="1415"/>
        <v>0</v>
      </c>
      <c r="H1497" s="220">
        <f t="shared" si="1415"/>
        <v>0</v>
      </c>
      <c r="I1497" s="220">
        <f t="shared" si="1415"/>
        <v>0</v>
      </c>
      <c r="J1497" s="220">
        <f t="shared" si="1415"/>
        <v>0</v>
      </c>
      <c r="K1497" s="220">
        <f t="shared" si="1415"/>
        <v>0</v>
      </c>
      <c r="L1497" s="220">
        <f t="shared" si="1415"/>
        <v>0</v>
      </c>
      <c r="M1497" s="220">
        <f t="shared" si="1415"/>
        <v>0</v>
      </c>
      <c r="N1497" s="220">
        <f t="shared" si="1415"/>
        <v>0</v>
      </c>
      <c r="O1497" s="220">
        <f t="shared" si="1415"/>
        <v>0</v>
      </c>
      <c r="P1497" s="220">
        <f t="shared" si="1415"/>
        <v>0.15954753383709111</v>
      </c>
      <c r="Q1497" s="220">
        <f t="shared" si="1415"/>
        <v>2.9739901955300498E-2</v>
      </c>
    </row>
    <row r="1498" spans="1:17" x14ac:dyDescent="0.25">
      <c r="A1498" s="60" t="s">
        <v>1117</v>
      </c>
      <c r="B1498" s="60" t="s">
        <v>7631</v>
      </c>
      <c r="C1498" s="220">
        <f t="shared" ref="C1498:Q1498" si="1416">(C4793/C$3380)/(C8088/C$6675)</f>
        <v>76.529855478297065</v>
      </c>
      <c r="D1498" s="220">
        <f t="shared" si="1416"/>
        <v>203.89179524892577</v>
      </c>
      <c r="E1498" s="220">
        <f t="shared" si="1416"/>
        <v>0.14499843086936584</v>
      </c>
      <c r="F1498" s="220">
        <f t="shared" si="1416"/>
        <v>0</v>
      </c>
      <c r="G1498" s="220">
        <f t="shared" si="1416"/>
        <v>0</v>
      </c>
      <c r="H1498" s="220">
        <f t="shared" si="1416"/>
        <v>0</v>
      </c>
      <c r="I1498" s="220">
        <f t="shared" si="1416"/>
        <v>2.7986556436309226E-3</v>
      </c>
      <c r="J1498" s="220">
        <f t="shared" si="1416"/>
        <v>6.844908086699944E-2</v>
      </c>
      <c r="K1498" s="220">
        <f t="shared" si="1416"/>
        <v>3.5664424704922738E-2</v>
      </c>
      <c r="L1498" s="220">
        <f t="shared" si="1416"/>
        <v>0</v>
      </c>
      <c r="M1498" s="220">
        <f t="shared" si="1416"/>
        <v>3.4937989173009125E-3</v>
      </c>
      <c r="N1498" s="220">
        <f t="shared" si="1416"/>
        <v>3.1824912884894294E-2</v>
      </c>
      <c r="O1498" s="220">
        <f t="shared" si="1416"/>
        <v>0</v>
      </c>
      <c r="P1498" s="220">
        <f t="shared" si="1416"/>
        <v>0</v>
      </c>
      <c r="Q1498" s="220">
        <f t="shared" si="1416"/>
        <v>0</v>
      </c>
    </row>
    <row r="1499" spans="1:17" x14ac:dyDescent="0.25">
      <c r="A1499" s="60" t="s">
        <v>2018</v>
      </c>
      <c r="B1499" s="60" t="s">
        <v>7635</v>
      </c>
      <c r="C1499" s="220">
        <f t="shared" ref="C1499:Q1499" si="1417">(C4794/C$3380)/(C8089/C$6675)</f>
        <v>0</v>
      </c>
      <c r="D1499" s="220">
        <f t="shared" si="1417"/>
        <v>0</v>
      </c>
      <c r="E1499" s="220">
        <f t="shared" si="1417"/>
        <v>0</v>
      </c>
      <c r="F1499" s="220">
        <f t="shared" si="1417"/>
        <v>0</v>
      </c>
      <c r="G1499" s="220">
        <f t="shared" si="1417"/>
        <v>0</v>
      </c>
      <c r="H1499" s="220">
        <f t="shared" si="1417"/>
        <v>3.2864151696492124E-4</v>
      </c>
      <c r="I1499" s="220">
        <f t="shared" si="1417"/>
        <v>0</v>
      </c>
      <c r="J1499" s="220">
        <f t="shared" si="1417"/>
        <v>8.7905408721688047E-2</v>
      </c>
      <c r="K1499" s="220">
        <f t="shared" si="1417"/>
        <v>0</v>
      </c>
      <c r="L1499" s="220">
        <f t="shared" si="1417"/>
        <v>0</v>
      </c>
      <c r="M1499" s="220">
        <f t="shared" si="1417"/>
        <v>0</v>
      </c>
      <c r="N1499" s="220">
        <f t="shared" si="1417"/>
        <v>0</v>
      </c>
      <c r="O1499" s="220">
        <f t="shared" si="1417"/>
        <v>0</v>
      </c>
      <c r="P1499" s="220">
        <f t="shared" si="1417"/>
        <v>0</v>
      </c>
      <c r="Q1499" s="220">
        <f t="shared" si="1417"/>
        <v>0</v>
      </c>
    </row>
    <row r="1500" spans="1:17" x14ac:dyDescent="0.25">
      <c r="A1500" s="60" t="s">
        <v>1680</v>
      </c>
      <c r="B1500" s="60" t="s">
        <v>7645</v>
      </c>
      <c r="C1500" s="220">
        <f t="shared" ref="C1500:Q1500" si="1418">(C4795/C$3380)/(C8090/C$6675)</f>
        <v>0</v>
      </c>
      <c r="D1500" s="220">
        <f t="shared" si="1418"/>
        <v>0</v>
      </c>
      <c r="E1500" s="220">
        <f t="shared" si="1418"/>
        <v>0</v>
      </c>
      <c r="F1500" s="220">
        <f t="shared" si="1418"/>
        <v>0</v>
      </c>
      <c r="G1500" s="220">
        <f t="shared" si="1418"/>
        <v>0</v>
      </c>
      <c r="H1500" s="220">
        <f t="shared" si="1418"/>
        <v>0</v>
      </c>
      <c r="I1500" s="220">
        <f t="shared" si="1418"/>
        <v>0</v>
      </c>
      <c r="J1500" s="220">
        <f t="shared" si="1418"/>
        <v>0</v>
      </c>
      <c r="K1500" s="220">
        <f t="shared" si="1418"/>
        <v>0</v>
      </c>
      <c r="L1500" s="220">
        <f t="shared" si="1418"/>
        <v>0</v>
      </c>
      <c r="M1500" s="220">
        <f t="shared" si="1418"/>
        <v>0</v>
      </c>
      <c r="N1500" s="220">
        <f t="shared" si="1418"/>
        <v>0</v>
      </c>
      <c r="O1500" s="220">
        <f t="shared" si="1418"/>
        <v>1.8954100820077113E-3</v>
      </c>
      <c r="P1500" s="220">
        <f t="shared" si="1418"/>
        <v>3.8207340791905423E-3</v>
      </c>
      <c r="Q1500" s="220">
        <f t="shared" si="1418"/>
        <v>0</v>
      </c>
    </row>
    <row r="1501" spans="1:17" x14ac:dyDescent="0.25">
      <c r="A1501" s="60" t="s">
        <v>1511</v>
      </c>
      <c r="B1501" s="60" t="s">
        <v>7646</v>
      </c>
      <c r="C1501" s="220">
        <f t="shared" ref="C1501:Q1501" si="1419">(C4796/C$3380)/(C8091/C$6675)</f>
        <v>0</v>
      </c>
      <c r="D1501" s="220">
        <f t="shared" si="1419"/>
        <v>2.653991107211931E-2</v>
      </c>
      <c r="E1501" s="220">
        <f t="shared" si="1419"/>
        <v>0</v>
      </c>
      <c r="F1501" s="220">
        <f t="shared" si="1419"/>
        <v>0</v>
      </c>
      <c r="G1501" s="220">
        <f t="shared" si="1419"/>
        <v>0</v>
      </c>
      <c r="H1501" s="220">
        <f t="shared" si="1419"/>
        <v>0</v>
      </c>
      <c r="I1501" s="220">
        <f t="shared" si="1419"/>
        <v>0</v>
      </c>
      <c r="J1501" s="220">
        <f t="shared" si="1419"/>
        <v>0</v>
      </c>
      <c r="K1501" s="220">
        <f t="shared" si="1419"/>
        <v>0</v>
      </c>
      <c r="L1501" s="220">
        <f t="shared" si="1419"/>
        <v>0</v>
      </c>
      <c r="M1501" s="220">
        <f t="shared" si="1419"/>
        <v>0</v>
      </c>
      <c r="N1501" s="220">
        <f t="shared" si="1419"/>
        <v>0</v>
      </c>
      <c r="O1501" s="220">
        <f t="shared" si="1419"/>
        <v>0</v>
      </c>
      <c r="P1501" s="220">
        <f t="shared" si="1419"/>
        <v>0</v>
      </c>
      <c r="Q1501" s="220">
        <f t="shared" si="1419"/>
        <v>0</v>
      </c>
    </row>
    <row r="1502" spans="1:17" x14ac:dyDescent="0.25">
      <c r="A1502" s="60" t="s">
        <v>1549</v>
      </c>
      <c r="B1502" s="60" t="s">
        <v>7648</v>
      </c>
      <c r="C1502" s="220">
        <f t="shared" ref="C1502:Q1502" si="1420">(C4797/C$3380)/(C8092/C$6675)</f>
        <v>0</v>
      </c>
      <c r="D1502" s="220">
        <f t="shared" si="1420"/>
        <v>0</v>
      </c>
      <c r="E1502" s="220">
        <f t="shared" si="1420"/>
        <v>1.9785932737763554</v>
      </c>
      <c r="F1502" s="220">
        <f t="shared" si="1420"/>
        <v>0</v>
      </c>
      <c r="G1502" s="220">
        <f t="shared" si="1420"/>
        <v>0</v>
      </c>
      <c r="H1502" s="220">
        <f t="shared" si="1420"/>
        <v>0</v>
      </c>
      <c r="I1502" s="220">
        <f t="shared" si="1420"/>
        <v>1.2201587113815642E-3</v>
      </c>
      <c r="J1502" s="220">
        <f t="shared" si="1420"/>
        <v>0</v>
      </c>
      <c r="K1502" s="220">
        <f t="shared" si="1420"/>
        <v>0</v>
      </c>
      <c r="L1502" s="220">
        <f t="shared" si="1420"/>
        <v>0</v>
      </c>
      <c r="M1502" s="220">
        <f t="shared" si="1420"/>
        <v>0</v>
      </c>
      <c r="N1502" s="220">
        <f t="shared" si="1420"/>
        <v>0</v>
      </c>
      <c r="O1502" s="220">
        <f t="shared" si="1420"/>
        <v>0</v>
      </c>
      <c r="P1502" s="220">
        <f t="shared" si="1420"/>
        <v>0</v>
      </c>
      <c r="Q1502" s="220">
        <f t="shared" si="1420"/>
        <v>0</v>
      </c>
    </row>
    <row r="1503" spans="1:17" x14ac:dyDescent="0.25">
      <c r="A1503" s="60" t="s">
        <v>2182</v>
      </c>
      <c r="B1503" s="60" t="s">
        <v>7652</v>
      </c>
      <c r="C1503" s="220">
        <f t="shared" ref="C1503:Q1503" si="1421">(C4798/C$3380)/(C8093/C$6675)</f>
        <v>0</v>
      </c>
      <c r="D1503" s="220">
        <f t="shared" si="1421"/>
        <v>0</v>
      </c>
      <c r="E1503" s="220">
        <f t="shared" si="1421"/>
        <v>0</v>
      </c>
      <c r="F1503" s="220">
        <f t="shared" si="1421"/>
        <v>8.748127407031403E-4</v>
      </c>
      <c r="G1503" s="220">
        <f t="shared" si="1421"/>
        <v>0</v>
      </c>
      <c r="H1503" s="220">
        <f t="shared" si="1421"/>
        <v>0</v>
      </c>
      <c r="I1503" s="220">
        <f t="shared" si="1421"/>
        <v>0</v>
      </c>
      <c r="J1503" s="220">
        <f t="shared" si="1421"/>
        <v>0</v>
      </c>
      <c r="K1503" s="220">
        <f t="shared" si="1421"/>
        <v>4.030369028804278E-2</v>
      </c>
      <c r="L1503" s="220">
        <f t="shared" si="1421"/>
        <v>0</v>
      </c>
      <c r="M1503" s="220">
        <f t="shared" si="1421"/>
        <v>0</v>
      </c>
      <c r="N1503" s="220">
        <f t="shared" si="1421"/>
        <v>0</v>
      </c>
      <c r="O1503" s="220">
        <f t="shared" si="1421"/>
        <v>0</v>
      </c>
      <c r="P1503" s="220">
        <f t="shared" si="1421"/>
        <v>0</v>
      </c>
      <c r="Q1503" s="220">
        <f t="shared" si="1421"/>
        <v>0</v>
      </c>
    </row>
    <row r="1504" spans="1:17" x14ac:dyDescent="0.25">
      <c r="A1504" s="60" t="s">
        <v>1657</v>
      </c>
      <c r="B1504" s="60" t="s">
        <v>7655</v>
      </c>
      <c r="C1504" s="220">
        <f t="shared" ref="C1504:Q1504" si="1422">(C4799/C$3380)/(C8094/C$6675)</f>
        <v>0</v>
      </c>
      <c r="D1504" s="220">
        <f t="shared" si="1422"/>
        <v>1.7204700621114106E-3</v>
      </c>
      <c r="E1504" s="220">
        <f t="shared" si="1422"/>
        <v>0</v>
      </c>
      <c r="F1504" s="220">
        <f t="shared" si="1422"/>
        <v>0</v>
      </c>
      <c r="G1504" s="220">
        <f t="shared" si="1422"/>
        <v>0</v>
      </c>
      <c r="H1504" s="220">
        <f t="shared" si="1422"/>
        <v>0</v>
      </c>
      <c r="I1504" s="220">
        <f t="shared" si="1422"/>
        <v>0</v>
      </c>
      <c r="J1504" s="220">
        <f t="shared" si="1422"/>
        <v>0</v>
      </c>
      <c r="K1504" s="220">
        <f t="shared" si="1422"/>
        <v>0</v>
      </c>
      <c r="L1504" s="220">
        <f t="shared" si="1422"/>
        <v>0</v>
      </c>
      <c r="M1504" s="220">
        <f t="shared" si="1422"/>
        <v>0</v>
      </c>
      <c r="N1504" s="220">
        <f t="shared" si="1422"/>
        <v>0</v>
      </c>
      <c r="O1504" s="220">
        <f t="shared" si="1422"/>
        <v>0</v>
      </c>
      <c r="P1504" s="220">
        <f t="shared" si="1422"/>
        <v>0</v>
      </c>
      <c r="Q1504" s="220">
        <f t="shared" si="1422"/>
        <v>2.6412124867921334E-2</v>
      </c>
    </row>
    <row r="1505" spans="1:17" x14ac:dyDescent="0.25">
      <c r="A1505" s="60" t="s">
        <v>1646</v>
      </c>
      <c r="B1505" s="60" t="s">
        <v>7656</v>
      </c>
      <c r="C1505" s="220">
        <f t="shared" ref="C1505:Q1505" si="1423">(C4800/C$3380)/(C8095/C$6675)</f>
        <v>2.4959698385182563</v>
      </c>
      <c r="D1505" s="220">
        <f t="shared" si="1423"/>
        <v>0</v>
      </c>
      <c r="E1505" s="220">
        <f t="shared" si="1423"/>
        <v>0</v>
      </c>
      <c r="F1505" s="220">
        <f t="shared" si="1423"/>
        <v>0</v>
      </c>
      <c r="G1505" s="220">
        <f t="shared" si="1423"/>
        <v>6.0670544317897257E-2</v>
      </c>
      <c r="H1505" s="220">
        <f t="shared" si="1423"/>
        <v>0</v>
      </c>
      <c r="I1505" s="220">
        <f t="shared" si="1423"/>
        <v>0</v>
      </c>
      <c r="J1505" s="220">
        <f t="shared" si="1423"/>
        <v>7.3093976170801047E-4</v>
      </c>
      <c r="K1505" s="220">
        <f t="shared" si="1423"/>
        <v>9.9844472963277527E-3</v>
      </c>
      <c r="L1505" s="220">
        <f t="shared" si="1423"/>
        <v>0</v>
      </c>
      <c r="M1505" s="220">
        <f t="shared" si="1423"/>
        <v>0</v>
      </c>
      <c r="N1505" s="220">
        <f t="shared" si="1423"/>
        <v>0</v>
      </c>
      <c r="O1505" s="220">
        <f t="shared" si="1423"/>
        <v>1.1259219484475939E-2</v>
      </c>
      <c r="P1505" s="220">
        <f t="shared" si="1423"/>
        <v>8.4861999506957789E-3</v>
      </c>
      <c r="Q1505" s="220">
        <f t="shared" si="1423"/>
        <v>0</v>
      </c>
    </row>
    <row r="1506" spans="1:17" x14ac:dyDescent="0.25">
      <c r="A1506" s="60" t="s">
        <v>933</v>
      </c>
      <c r="B1506" s="60" t="s">
        <v>7657</v>
      </c>
      <c r="C1506" s="220">
        <f t="shared" ref="C1506:Q1506" si="1424">(C4801/C$3380)/(C8096/C$6675)</f>
        <v>0</v>
      </c>
      <c r="D1506" s="220">
        <f t="shared" si="1424"/>
        <v>2.9410476427065629E-3</v>
      </c>
      <c r="E1506" s="220">
        <f t="shared" si="1424"/>
        <v>0</v>
      </c>
      <c r="F1506" s="220">
        <f t="shared" si="1424"/>
        <v>0</v>
      </c>
      <c r="G1506" s="220">
        <f t="shared" si="1424"/>
        <v>0</v>
      </c>
      <c r="H1506" s="220">
        <f t="shared" si="1424"/>
        <v>1.6072225575926045E-2</v>
      </c>
      <c r="I1506" s="220">
        <f t="shared" si="1424"/>
        <v>4.7521718921884936E-4</v>
      </c>
      <c r="J1506" s="220">
        <f t="shared" si="1424"/>
        <v>0</v>
      </c>
      <c r="K1506" s="220">
        <f t="shared" si="1424"/>
        <v>3.2099037414172724E-5</v>
      </c>
      <c r="L1506" s="220">
        <f t="shared" si="1424"/>
        <v>0</v>
      </c>
      <c r="M1506" s="220">
        <f t="shared" si="1424"/>
        <v>0</v>
      </c>
      <c r="N1506" s="220">
        <f t="shared" si="1424"/>
        <v>0</v>
      </c>
      <c r="O1506" s="220">
        <f t="shared" si="1424"/>
        <v>0</v>
      </c>
      <c r="P1506" s="220">
        <f t="shared" si="1424"/>
        <v>3.0088777630165216E-3</v>
      </c>
      <c r="Q1506" s="220">
        <f t="shared" si="1424"/>
        <v>2.7389874083353249E-2</v>
      </c>
    </row>
    <row r="1507" spans="1:17" x14ac:dyDescent="0.25">
      <c r="A1507" s="60" t="s">
        <v>1871</v>
      </c>
      <c r="B1507" s="60" t="s">
        <v>7658</v>
      </c>
      <c r="C1507" s="220">
        <f t="shared" ref="C1507:Q1507" si="1425">(C4802/C$3380)/(C8097/C$6675)</f>
        <v>0</v>
      </c>
      <c r="D1507" s="220">
        <f t="shared" si="1425"/>
        <v>2.5997064789011769E-2</v>
      </c>
      <c r="E1507" s="220">
        <f t="shared" si="1425"/>
        <v>0.53027288250342164</v>
      </c>
      <c r="F1507" s="220">
        <f t="shared" si="1425"/>
        <v>0</v>
      </c>
      <c r="G1507" s="220">
        <f t="shared" si="1425"/>
        <v>0</v>
      </c>
      <c r="H1507" s="220">
        <f t="shared" si="1425"/>
        <v>0</v>
      </c>
      <c r="I1507" s="220">
        <f t="shared" si="1425"/>
        <v>0</v>
      </c>
      <c r="J1507" s="220">
        <f t="shared" si="1425"/>
        <v>0</v>
      </c>
      <c r="K1507" s="220">
        <f t="shared" si="1425"/>
        <v>9.2035620995572099E-3</v>
      </c>
      <c r="L1507" s="220">
        <f t="shared" si="1425"/>
        <v>0</v>
      </c>
      <c r="M1507" s="220">
        <f t="shared" si="1425"/>
        <v>0</v>
      </c>
      <c r="N1507" s="220">
        <f t="shared" si="1425"/>
        <v>0</v>
      </c>
      <c r="O1507" s="220">
        <f t="shared" si="1425"/>
        <v>0</v>
      </c>
      <c r="P1507" s="220">
        <f t="shared" si="1425"/>
        <v>0</v>
      </c>
      <c r="Q1507" s="220">
        <f t="shared" si="1425"/>
        <v>3.9094389719169034E-4</v>
      </c>
    </row>
    <row r="1508" spans="1:17" x14ac:dyDescent="0.25">
      <c r="A1508" s="60" t="s">
        <v>913</v>
      </c>
      <c r="B1508" s="60" t="s">
        <v>7659</v>
      </c>
      <c r="C1508" s="220">
        <f t="shared" ref="C1508:Q1508" si="1426">(C4803/C$3380)/(C8098/C$6675)</f>
        <v>2.4489448705182673</v>
      </c>
      <c r="D1508" s="220">
        <f t="shared" si="1426"/>
        <v>0</v>
      </c>
      <c r="E1508" s="220">
        <f t="shared" si="1426"/>
        <v>0</v>
      </c>
      <c r="F1508" s="220">
        <f t="shared" si="1426"/>
        <v>0</v>
      </c>
      <c r="G1508" s="220">
        <f t="shared" si="1426"/>
        <v>0</v>
      </c>
      <c r="H1508" s="220">
        <f t="shared" si="1426"/>
        <v>0.90393680436387347</v>
      </c>
      <c r="I1508" s="220">
        <f t="shared" si="1426"/>
        <v>3.104115265900746E-3</v>
      </c>
      <c r="J1508" s="220">
        <f t="shared" si="1426"/>
        <v>0.4167326020770406</v>
      </c>
      <c r="K1508" s="220">
        <f t="shared" si="1426"/>
        <v>9.6879267933120447E-4</v>
      </c>
      <c r="L1508" s="220">
        <f t="shared" si="1426"/>
        <v>0</v>
      </c>
      <c r="M1508" s="220">
        <f t="shared" si="1426"/>
        <v>0</v>
      </c>
      <c r="N1508" s="220">
        <f t="shared" si="1426"/>
        <v>2.9096000448030495</v>
      </c>
      <c r="O1508" s="220">
        <f t="shared" si="1426"/>
        <v>1.4582961620088777E-3</v>
      </c>
      <c r="P1508" s="220">
        <f t="shared" si="1426"/>
        <v>0</v>
      </c>
      <c r="Q1508" s="220">
        <f t="shared" si="1426"/>
        <v>0</v>
      </c>
    </row>
    <row r="1509" spans="1:17" x14ac:dyDescent="0.25">
      <c r="A1509" s="60" t="s">
        <v>1533</v>
      </c>
      <c r="B1509" s="60" t="s">
        <v>7660</v>
      </c>
      <c r="C1509" s="220">
        <f t="shared" ref="C1509:Q1509" si="1427">(C4804/C$3380)/(C8099/C$6675)</f>
        <v>0.35941676974813758</v>
      </c>
      <c r="D1509" s="220">
        <f t="shared" si="1427"/>
        <v>0</v>
      </c>
      <c r="E1509" s="220">
        <f t="shared" si="1427"/>
        <v>5.7516758427367436E-3</v>
      </c>
      <c r="F1509" s="220">
        <f t="shared" si="1427"/>
        <v>0</v>
      </c>
      <c r="G1509" s="220">
        <f t="shared" si="1427"/>
        <v>7.4940269261524424E-5</v>
      </c>
      <c r="H1509" s="220">
        <f t="shared" si="1427"/>
        <v>0</v>
      </c>
      <c r="I1509" s="220">
        <f t="shared" si="1427"/>
        <v>0</v>
      </c>
      <c r="J1509" s="220">
        <f t="shared" si="1427"/>
        <v>0</v>
      </c>
      <c r="K1509" s="220">
        <f t="shared" si="1427"/>
        <v>0</v>
      </c>
      <c r="L1509" s="220">
        <f t="shared" si="1427"/>
        <v>0</v>
      </c>
      <c r="M1509" s="220">
        <f t="shared" si="1427"/>
        <v>0</v>
      </c>
      <c r="N1509" s="220">
        <f t="shared" si="1427"/>
        <v>0</v>
      </c>
      <c r="O1509" s="220">
        <f t="shared" si="1427"/>
        <v>0</v>
      </c>
      <c r="P1509" s="220">
        <f t="shared" si="1427"/>
        <v>0</v>
      </c>
      <c r="Q1509" s="220">
        <f t="shared" si="1427"/>
        <v>0</v>
      </c>
    </row>
    <row r="1510" spans="1:17" x14ac:dyDescent="0.25">
      <c r="A1510" s="60" t="s">
        <v>1744</v>
      </c>
      <c r="B1510" s="60" t="s">
        <v>7661</v>
      </c>
      <c r="C1510" s="220">
        <f t="shared" ref="C1510:Q1510" si="1428">(C4805/C$3380)/(C8100/C$6675)</f>
        <v>0</v>
      </c>
      <c r="D1510" s="220">
        <f t="shared" si="1428"/>
        <v>5.7060887472472907E-4</v>
      </c>
      <c r="E1510" s="220">
        <f t="shared" si="1428"/>
        <v>0</v>
      </c>
      <c r="F1510" s="220">
        <f t="shared" si="1428"/>
        <v>0</v>
      </c>
      <c r="G1510" s="220">
        <f t="shared" si="1428"/>
        <v>0</v>
      </c>
      <c r="H1510" s="220">
        <f t="shared" si="1428"/>
        <v>0</v>
      </c>
      <c r="I1510" s="220">
        <f t="shared" si="1428"/>
        <v>0</v>
      </c>
      <c r="J1510" s="220">
        <f t="shared" si="1428"/>
        <v>0</v>
      </c>
      <c r="K1510" s="220">
        <f t="shared" si="1428"/>
        <v>0</v>
      </c>
      <c r="L1510" s="220">
        <f t="shared" si="1428"/>
        <v>0</v>
      </c>
      <c r="M1510" s="220">
        <f t="shared" si="1428"/>
        <v>0</v>
      </c>
      <c r="N1510" s="220">
        <f t="shared" si="1428"/>
        <v>0</v>
      </c>
      <c r="O1510" s="220">
        <f t="shared" si="1428"/>
        <v>0</v>
      </c>
      <c r="P1510" s="220">
        <f t="shared" si="1428"/>
        <v>0</v>
      </c>
      <c r="Q1510" s="220">
        <f t="shared" si="1428"/>
        <v>1.1997351659053135E-3</v>
      </c>
    </row>
    <row r="1511" spans="1:17" x14ac:dyDescent="0.25">
      <c r="A1511" s="60" t="s">
        <v>1182</v>
      </c>
      <c r="B1511" s="60" t="s">
        <v>7662</v>
      </c>
      <c r="C1511" s="220">
        <f t="shared" ref="C1511:Q1511" si="1429">(C4806/C$3380)/(C8101/C$6675)</f>
        <v>0</v>
      </c>
      <c r="D1511" s="220">
        <f t="shared" si="1429"/>
        <v>0</v>
      </c>
      <c r="E1511" s="220">
        <f t="shared" si="1429"/>
        <v>0</v>
      </c>
      <c r="F1511" s="220">
        <f t="shared" si="1429"/>
        <v>0</v>
      </c>
      <c r="G1511" s="220">
        <f t="shared" si="1429"/>
        <v>0</v>
      </c>
      <c r="H1511" s="220">
        <f t="shared" si="1429"/>
        <v>0.31641863497721601</v>
      </c>
      <c r="I1511" s="220">
        <f t="shared" si="1429"/>
        <v>0</v>
      </c>
      <c r="J1511" s="220">
        <f t="shared" si="1429"/>
        <v>0</v>
      </c>
      <c r="K1511" s="220">
        <f t="shared" si="1429"/>
        <v>2.1014630833816775E-3</v>
      </c>
      <c r="L1511" s="220">
        <f t="shared" si="1429"/>
        <v>8.4720814719707813E-2</v>
      </c>
      <c r="M1511" s="220">
        <f t="shared" si="1429"/>
        <v>0</v>
      </c>
      <c r="N1511" s="220">
        <f t="shared" si="1429"/>
        <v>0.80009995370463938</v>
      </c>
      <c r="O1511" s="220">
        <f t="shared" si="1429"/>
        <v>7.8702184110480924E-2</v>
      </c>
      <c r="P1511" s="220">
        <f t="shared" si="1429"/>
        <v>0</v>
      </c>
      <c r="Q1511" s="220">
        <f t="shared" si="1429"/>
        <v>0</v>
      </c>
    </row>
    <row r="1512" spans="1:17" x14ac:dyDescent="0.25">
      <c r="A1512" s="60" t="s">
        <v>1302</v>
      </c>
      <c r="B1512" s="60" t="s">
        <v>7663</v>
      </c>
      <c r="C1512" s="220">
        <f t="shared" ref="C1512:Q1512" si="1430">(C4807/C$3380)/(C8102/C$6675)</f>
        <v>0</v>
      </c>
      <c r="D1512" s="220">
        <f t="shared" si="1430"/>
        <v>0</v>
      </c>
      <c r="E1512" s="220">
        <f t="shared" si="1430"/>
        <v>0</v>
      </c>
      <c r="F1512" s="220">
        <f t="shared" si="1430"/>
        <v>0</v>
      </c>
      <c r="G1512" s="220">
        <f t="shared" si="1430"/>
        <v>0</v>
      </c>
      <c r="H1512" s="220">
        <f t="shared" si="1430"/>
        <v>0</v>
      </c>
      <c r="I1512" s="220">
        <f t="shared" si="1430"/>
        <v>0</v>
      </c>
      <c r="J1512" s="220">
        <f t="shared" si="1430"/>
        <v>0</v>
      </c>
      <c r="K1512" s="220">
        <f t="shared" si="1430"/>
        <v>0</v>
      </c>
      <c r="L1512" s="220">
        <f t="shared" si="1430"/>
        <v>1.2207599360556913E-4</v>
      </c>
      <c r="M1512" s="220">
        <f t="shared" si="1430"/>
        <v>0</v>
      </c>
      <c r="N1512" s="220">
        <f t="shared" si="1430"/>
        <v>0</v>
      </c>
      <c r="O1512" s="220">
        <f t="shared" si="1430"/>
        <v>1.1553935987294725E-3</v>
      </c>
      <c r="P1512" s="220">
        <f t="shared" si="1430"/>
        <v>0</v>
      </c>
      <c r="Q1512" s="220">
        <f t="shared" si="1430"/>
        <v>0</v>
      </c>
    </row>
    <row r="1513" spans="1:17" x14ac:dyDescent="0.25">
      <c r="A1513" s="60" t="s">
        <v>3020</v>
      </c>
      <c r="B1513" s="60" t="s">
        <v>7668</v>
      </c>
      <c r="C1513" s="220">
        <f t="shared" ref="C1513:Q1513" si="1431">(C4808/C$3380)/(C8103/C$6675)</f>
        <v>0</v>
      </c>
      <c r="D1513" s="220">
        <f t="shared" si="1431"/>
        <v>0</v>
      </c>
      <c r="E1513" s="220">
        <f t="shared" si="1431"/>
        <v>780.23011288458736</v>
      </c>
      <c r="F1513" s="220">
        <f t="shared" si="1431"/>
        <v>0</v>
      </c>
      <c r="G1513" s="220">
        <f t="shared" si="1431"/>
        <v>0</v>
      </c>
      <c r="H1513" s="220">
        <f t="shared" si="1431"/>
        <v>0</v>
      </c>
      <c r="I1513" s="220">
        <f t="shared" si="1431"/>
        <v>0</v>
      </c>
      <c r="J1513" s="220">
        <f t="shared" si="1431"/>
        <v>0</v>
      </c>
      <c r="K1513" s="220">
        <f t="shared" si="1431"/>
        <v>0</v>
      </c>
      <c r="L1513" s="220">
        <f t="shared" si="1431"/>
        <v>0</v>
      </c>
      <c r="M1513" s="220">
        <f t="shared" si="1431"/>
        <v>0</v>
      </c>
      <c r="N1513" s="220">
        <f t="shared" si="1431"/>
        <v>0</v>
      </c>
      <c r="O1513" s="220">
        <f t="shared" si="1431"/>
        <v>0</v>
      </c>
      <c r="P1513" s="220">
        <f t="shared" si="1431"/>
        <v>0</v>
      </c>
      <c r="Q1513" s="220">
        <f t="shared" si="1431"/>
        <v>0</v>
      </c>
    </row>
    <row r="1514" spans="1:17" x14ac:dyDescent="0.25">
      <c r="A1514" s="60" t="s">
        <v>3546</v>
      </c>
      <c r="B1514" s="60" t="s">
        <v>7669</v>
      </c>
      <c r="C1514" s="220">
        <f t="shared" ref="C1514:Q1514" si="1432">(C4809/C$3380)/(C8104/C$6675)</f>
        <v>0</v>
      </c>
      <c r="D1514" s="220">
        <f t="shared" si="1432"/>
        <v>0</v>
      </c>
      <c r="E1514" s="220">
        <f t="shared" si="1432"/>
        <v>0</v>
      </c>
      <c r="F1514" s="220">
        <f t="shared" si="1432"/>
        <v>0</v>
      </c>
      <c r="G1514" s="220">
        <f t="shared" si="1432"/>
        <v>0</v>
      </c>
      <c r="H1514" s="220">
        <f t="shared" si="1432"/>
        <v>0</v>
      </c>
      <c r="I1514" s="220">
        <f t="shared" si="1432"/>
        <v>0</v>
      </c>
      <c r="J1514" s="220">
        <f t="shared" si="1432"/>
        <v>0</v>
      </c>
      <c r="K1514" s="220">
        <f t="shared" si="1432"/>
        <v>2.00387337888016E-2</v>
      </c>
      <c r="L1514" s="220">
        <f t="shared" si="1432"/>
        <v>0</v>
      </c>
      <c r="M1514" s="220">
        <f t="shared" si="1432"/>
        <v>0</v>
      </c>
      <c r="N1514" s="220">
        <f t="shared" si="1432"/>
        <v>0</v>
      </c>
      <c r="O1514" s="220">
        <f t="shared" si="1432"/>
        <v>0</v>
      </c>
      <c r="P1514" s="220">
        <f t="shared" si="1432"/>
        <v>0</v>
      </c>
      <c r="Q1514" s="220">
        <f t="shared" si="1432"/>
        <v>0</v>
      </c>
    </row>
    <row r="1515" spans="1:17" x14ac:dyDescent="0.25">
      <c r="A1515" s="60" t="s">
        <v>2621</v>
      </c>
      <c r="B1515" s="60" t="s">
        <v>7670</v>
      </c>
      <c r="C1515" s="220">
        <f t="shared" ref="C1515:Q1515" si="1433">(C4810/C$3380)/(C8105/C$6675)</f>
        <v>0</v>
      </c>
      <c r="D1515" s="220">
        <f t="shared" si="1433"/>
        <v>0</v>
      </c>
      <c r="E1515" s="220">
        <f t="shared" si="1433"/>
        <v>0</v>
      </c>
      <c r="F1515" s="220">
        <f t="shared" si="1433"/>
        <v>0</v>
      </c>
      <c r="G1515" s="220">
        <f t="shared" si="1433"/>
        <v>0</v>
      </c>
      <c r="H1515" s="220">
        <f t="shared" si="1433"/>
        <v>0</v>
      </c>
      <c r="I1515" s="220">
        <f t="shared" si="1433"/>
        <v>0</v>
      </c>
      <c r="J1515" s="220">
        <f t="shared" si="1433"/>
        <v>0</v>
      </c>
      <c r="K1515" s="220">
        <f t="shared" si="1433"/>
        <v>0</v>
      </c>
      <c r="L1515" s="220">
        <f t="shared" si="1433"/>
        <v>0</v>
      </c>
      <c r="M1515" s="220">
        <f t="shared" si="1433"/>
        <v>0</v>
      </c>
      <c r="N1515" s="220">
        <f t="shared" si="1433"/>
        <v>0.25530103718130098</v>
      </c>
      <c r="O1515" s="220">
        <f t="shared" si="1433"/>
        <v>0</v>
      </c>
      <c r="P1515" s="220">
        <f t="shared" si="1433"/>
        <v>0</v>
      </c>
      <c r="Q1515" s="220">
        <f t="shared" si="1433"/>
        <v>0</v>
      </c>
    </row>
    <row r="1516" spans="1:17" x14ac:dyDescent="0.25">
      <c r="A1516" s="60" t="s">
        <v>1228</v>
      </c>
      <c r="B1516" s="60" t="s">
        <v>7673</v>
      </c>
      <c r="C1516" s="220">
        <f t="shared" ref="C1516:Q1516" si="1434">(C4811/C$3380)/(C8106/C$6675)</f>
        <v>0</v>
      </c>
      <c r="D1516" s="220">
        <f t="shared" si="1434"/>
        <v>0</v>
      </c>
      <c r="E1516" s="220">
        <f t="shared" si="1434"/>
        <v>0</v>
      </c>
      <c r="F1516" s="220">
        <f t="shared" si="1434"/>
        <v>0</v>
      </c>
      <c r="G1516" s="220">
        <f t="shared" si="1434"/>
        <v>0</v>
      </c>
      <c r="H1516" s="220">
        <f t="shared" si="1434"/>
        <v>0</v>
      </c>
      <c r="I1516" s="220">
        <f t="shared" si="1434"/>
        <v>0</v>
      </c>
      <c r="J1516" s="220">
        <f t="shared" si="1434"/>
        <v>0</v>
      </c>
      <c r="K1516" s="220">
        <f t="shared" si="1434"/>
        <v>5.6595633654752215E-3</v>
      </c>
      <c r="L1516" s="220">
        <f t="shared" si="1434"/>
        <v>0</v>
      </c>
      <c r="M1516" s="220">
        <f t="shared" si="1434"/>
        <v>0</v>
      </c>
      <c r="N1516" s="220">
        <f t="shared" si="1434"/>
        <v>0</v>
      </c>
      <c r="O1516" s="220">
        <f t="shared" si="1434"/>
        <v>0</v>
      </c>
      <c r="P1516" s="220">
        <f t="shared" si="1434"/>
        <v>0</v>
      </c>
      <c r="Q1516" s="220">
        <f t="shared" si="1434"/>
        <v>0</v>
      </c>
    </row>
    <row r="1517" spans="1:17" x14ac:dyDescent="0.25">
      <c r="A1517" s="60" t="s">
        <v>3027</v>
      </c>
      <c r="B1517" s="60" t="s">
        <v>7679</v>
      </c>
      <c r="C1517" s="220">
        <f t="shared" ref="C1517:Q1517" si="1435">(C4812/C$3380)/(C8107/C$6675)</f>
        <v>0</v>
      </c>
      <c r="D1517" s="220">
        <f t="shared" si="1435"/>
        <v>0</v>
      </c>
      <c r="E1517" s="220">
        <f t="shared" si="1435"/>
        <v>0</v>
      </c>
      <c r="F1517" s="220">
        <f t="shared" si="1435"/>
        <v>0</v>
      </c>
      <c r="G1517" s="220">
        <f t="shared" si="1435"/>
        <v>0</v>
      </c>
      <c r="H1517" s="220">
        <f t="shared" si="1435"/>
        <v>0</v>
      </c>
      <c r="I1517" s="220">
        <f t="shared" si="1435"/>
        <v>0</v>
      </c>
      <c r="J1517" s="220">
        <f t="shared" si="1435"/>
        <v>0</v>
      </c>
      <c r="K1517" s="220">
        <f t="shared" si="1435"/>
        <v>0</v>
      </c>
      <c r="L1517" s="220">
        <f t="shared" si="1435"/>
        <v>0</v>
      </c>
      <c r="M1517" s="220">
        <f t="shared" si="1435"/>
        <v>0</v>
      </c>
      <c r="N1517" s="220">
        <f t="shared" si="1435"/>
        <v>0</v>
      </c>
      <c r="O1517" s="220">
        <f t="shared" si="1435"/>
        <v>0</v>
      </c>
      <c r="P1517" s="220">
        <f t="shared" si="1435"/>
        <v>0</v>
      </c>
      <c r="Q1517" s="220">
        <f t="shared" si="1435"/>
        <v>1.3420962488763356E-2</v>
      </c>
    </row>
    <row r="1518" spans="1:17" x14ac:dyDescent="0.25">
      <c r="A1518" s="60" t="s">
        <v>2541</v>
      </c>
      <c r="B1518" s="60" t="s">
        <v>7680</v>
      </c>
      <c r="C1518" s="220">
        <f t="shared" ref="C1518:Q1518" si="1436">(C4813/C$3380)/(C8108/C$6675)</f>
        <v>0</v>
      </c>
      <c r="D1518" s="220">
        <f t="shared" si="1436"/>
        <v>1.3201550368013473E-3</v>
      </c>
      <c r="E1518" s="220">
        <f t="shared" si="1436"/>
        <v>0</v>
      </c>
      <c r="F1518" s="220">
        <f t="shared" si="1436"/>
        <v>0</v>
      </c>
      <c r="G1518" s="220">
        <f t="shared" si="1436"/>
        <v>0</v>
      </c>
      <c r="H1518" s="220">
        <f t="shared" si="1436"/>
        <v>0</v>
      </c>
      <c r="I1518" s="220">
        <f t="shared" si="1436"/>
        <v>0</v>
      </c>
      <c r="J1518" s="220">
        <f t="shared" si="1436"/>
        <v>0</v>
      </c>
      <c r="K1518" s="220">
        <f t="shared" si="1436"/>
        <v>0</v>
      </c>
      <c r="L1518" s="220">
        <f t="shared" si="1436"/>
        <v>0</v>
      </c>
      <c r="M1518" s="220">
        <f t="shared" si="1436"/>
        <v>0</v>
      </c>
      <c r="N1518" s="220">
        <f t="shared" si="1436"/>
        <v>0</v>
      </c>
      <c r="O1518" s="220">
        <f t="shared" si="1436"/>
        <v>0</v>
      </c>
      <c r="P1518" s="220">
        <f t="shared" si="1436"/>
        <v>0</v>
      </c>
      <c r="Q1518" s="220">
        <f t="shared" si="1436"/>
        <v>0</v>
      </c>
    </row>
    <row r="1519" spans="1:17" x14ac:dyDescent="0.25">
      <c r="A1519" s="60" t="s">
        <v>414</v>
      </c>
      <c r="B1519" s="60" t="s">
        <v>7682</v>
      </c>
      <c r="C1519" s="220">
        <f t="shared" ref="C1519:Q1519" si="1437">(C4814/C$3380)/(C8109/C$6675)</f>
        <v>1.7077845537996867</v>
      </c>
      <c r="D1519" s="220">
        <f t="shared" si="1437"/>
        <v>0.69107625747179213</v>
      </c>
      <c r="E1519" s="220">
        <f t="shared" si="1437"/>
        <v>0.51237666157441386</v>
      </c>
      <c r="F1519" s="220">
        <f t="shared" si="1437"/>
        <v>4.4737936081868073</v>
      </c>
      <c r="G1519" s="220">
        <f t="shared" si="1437"/>
        <v>0.84699458165892083</v>
      </c>
      <c r="H1519" s="220">
        <f t="shared" si="1437"/>
        <v>1.1902216048821876</v>
      </c>
      <c r="I1519" s="220">
        <f t="shared" si="1437"/>
        <v>7.0459159286673408E-6</v>
      </c>
      <c r="J1519" s="220">
        <f t="shared" si="1437"/>
        <v>6.0616588192872571E-3</v>
      </c>
      <c r="K1519" s="220">
        <f t="shared" si="1437"/>
        <v>2.4530671934037151E-3</v>
      </c>
      <c r="L1519" s="220">
        <f t="shared" si="1437"/>
        <v>7.6459802328174428E-4</v>
      </c>
      <c r="M1519" s="220">
        <f t="shared" si="1437"/>
        <v>1.161403544985245E-3</v>
      </c>
      <c r="N1519" s="220">
        <f t="shared" si="1437"/>
        <v>4.4076919992159548E-3</v>
      </c>
      <c r="O1519" s="220">
        <f t="shared" si="1437"/>
        <v>2.667609192754045E-4</v>
      </c>
      <c r="P1519" s="220">
        <f t="shared" si="1437"/>
        <v>1.3247142833609019E-2</v>
      </c>
      <c r="Q1519" s="220">
        <f t="shared" si="1437"/>
        <v>1.0866339471482486E-2</v>
      </c>
    </row>
    <row r="1520" spans="1:17" x14ac:dyDescent="0.25">
      <c r="A1520" s="60" t="s">
        <v>435</v>
      </c>
      <c r="B1520" s="60" t="s">
        <v>7683</v>
      </c>
      <c r="C1520" s="220">
        <f t="shared" ref="C1520:Q1520" si="1438">(C4815/C$3380)/(C8110/C$6675)</f>
        <v>1.9077120871677595</v>
      </c>
      <c r="D1520" s="220">
        <f t="shared" si="1438"/>
        <v>0.24069664955560879</v>
      </c>
      <c r="E1520" s="220">
        <f t="shared" si="1438"/>
        <v>0</v>
      </c>
      <c r="F1520" s="220">
        <f t="shared" si="1438"/>
        <v>6.853293960305018E-2</v>
      </c>
      <c r="G1520" s="220">
        <f t="shared" si="1438"/>
        <v>1.0030122403527115E-2</v>
      </c>
      <c r="H1520" s="220">
        <f t="shared" si="1438"/>
        <v>0.25742230180901876</v>
      </c>
      <c r="I1520" s="220">
        <f t="shared" si="1438"/>
        <v>1.176399489424847E-2</v>
      </c>
      <c r="J1520" s="220">
        <f t="shared" si="1438"/>
        <v>1.1485313217841525E-4</v>
      </c>
      <c r="K1520" s="220">
        <f t="shared" si="1438"/>
        <v>2.0196450609908975E-2</v>
      </c>
      <c r="L1520" s="220">
        <f t="shared" si="1438"/>
        <v>1.8157301019912357E-2</v>
      </c>
      <c r="M1520" s="220">
        <f t="shared" si="1438"/>
        <v>7.3781958418238074E-3</v>
      </c>
      <c r="N1520" s="220">
        <f t="shared" si="1438"/>
        <v>3.6458479886875752E-3</v>
      </c>
      <c r="O1520" s="220">
        <f t="shared" si="1438"/>
        <v>1.1427098156465202E-2</v>
      </c>
      <c r="P1520" s="220">
        <f t="shared" si="1438"/>
        <v>1.2524625347034204E-2</v>
      </c>
      <c r="Q1520" s="220">
        <f t="shared" si="1438"/>
        <v>3.7490288793646208E-3</v>
      </c>
    </row>
    <row r="1521" spans="1:17" x14ac:dyDescent="0.25">
      <c r="A1521" s="60" t="s">
        <v>10556</v>
      </c>
      <c r="B1521" s="60" t="s">
        <v>10557</v>
      </c>
      <c r="C1521" s="220">
        <f t="shared" ref="C1521:Q1521" si="1439">(C4816/C$3380)/(C8111/C$6675)</f>
        <v>0</v>
      </c>
      <c r="D1521" s="220">
        <f t="shared" si="1439"/>
        <v>0</v>
      </c>
      <c r="E1521" s="220">
        <f t="shared" si="1439"/>
        <v>0</v>
      </c>
      <c r="F1521" s="220">
        <f t="shared" si="1439"/>
        <v>6.3402951898173132E-2</v>
      </c>
      <c r="G1521" s="220">
        <f t="shared" si="1439"/>
        <v>2.7301944810692283E-3</v>
      </c>
      <c r="H1521" s="220">
        <f t="shared" si="1439"/>
        <v>0</v>
      </c>
      <c r="I1521" s="220">
        <f t="shared" si="1439"/>
        <v>0</v>
      </c>
      <c r="J1521" s="220">
        <f t="shared" si="1439"/>
        <v>0</v>
      </c>
      <c r="K1521" s="220">
        <f t="shared" si="1439"/>
        <v>0</v>
      </c>
      <c r="L1521" s="220">
        <f t="shared" si="1439"/>
        <v>7.4127612113911168E-4</v>
      </c>
      <c r="M1521" s="220">
        <f t="shared" si="1439"/>
        <v>0</v>
      </c>
      <c r="N1521" s="220">
        <f t="shared" si="1439"/>
        <v>0</v>
      </c>
      <c r="O1521" s="220">
        <f t="shared" si="1439"/>
        <v>0</v>
      </c>
      <c r="P1521" s="220">
        <f t="shared" si="1439"/>
        <v>0</v>
      </c>
      <c r="Q1521" s="220">
        <f t="shared" si="1439"/>
        <v>1.276885903790166E-2</v>
      </c>
    </row>
    <row r="1522" spans="1:17" x14ac:dyDescent="0.25">
      <c r="A1522" s="60" t="s">
        <v>1736</v>
      </c>
      <c r="B1522" s="60" t="s">
        <v>7686</v>
      </c>
      <c r="C1522" s="220">
        <f t="shared" ref="C1522:Q1522" si="1440">(C4817/C$3380)/(C8112/C$6675)</f>
        <v>0</v>
      </c>
      <c r="D1522" s="220">
        <f t="shared" si="1440"/>
        <v>0</v>
      </c>
      <c r="E1522" s="220">
        <f t="shared" si="1440"/>
        <v>0</v>
      </c>
      <c r="F1522" s="220">
        <f t="shared" si="1440"/>
        <v>0</v>
      </c>
      <c r="G1522" s="220">
        <f t="shared" si="1440"/>
        <v>2.3324376535448827E-6</v>
      </c>
      <c r="H1522" s="220">
        <f t="shared" si="1440"/>
        <v>1.2518227326859983E-3</v>
      </c>
      <c r="I1522" s="220">
        <f t="shared" si="1440"/>
        <v>0</v>
      </c>
      <c r="J1522" s="220">
        <f t="shared" si="1440"/>
        <v>0</v>
      </c>
      <c r="K1522" s="220">
        <f t="shared" si="1440"/>
        <v>0</v>
      </c>
      <c r="L1522" s="220">
        <f t="shared" si="1440"/>
        <v>2.3656649367252804E-6</v>
      </c>
      <c r="M1522" s="220">
        <f t="shared" si="1440"/>
        <v>0</v>
      </c>
      <c r="N1522" s="220">
        <f t="shared" si="1440"/>
        <v>0</v>
      </c>
      <c r="O1522" s="220">
        <f t="shared" si="1440"/>
        <v>0</v>
      </c>
      <c r="P1522" s="220">
        <f t="shared" si="1440"/>
        <v>0</v>
      </c>
      <c r="Q1522" s="220">
        <f t="shared" si="1440"/>
        <v>0</v>
      </c>
    </row>
    <row r="1523" spans="1:17" x14ac:dyDescent="0.25">
      <c r="A1523" s="60" t="s">
        <v>899</v>
      </c>
      <c r="B1523" s="60" t="s">
        <v>7687</v>
      </c>
      <c r="C1523" s="220">
        <f t="shared" ref="C1523:Q1523" si="1441">(C4818/C$3380)/(C8113/C$6675)</f>
        <v>0</v>
      </c>
      <c r="D1523" s="220">
        <f t="shared" si="1441"/>
        <v>0</v>
      </c>
      <c r="E1523" s="220">
        <f t="shared" si="1441"/>
        <v>0</v>
      </c>
      <c r="F1523" s="220">
        <f t="shared" si="1441"/>
        <v>0</v>
      </c>
      <c r="G1523" s="220">
        <f t="shared" si="1441"/>
        <v>0</v>
      </c>
      <c r="H1523" s="220">
        <f t="shared" si="1441"/>
        <v>0</v>
      </c>
      <c r="I1523" s="220">
        <f t="shared" si="1441"/>
        <v>0</v>
      </c>
      <c r="J1523" s="220">
        <f t="shared" si="1441"/>
        <v>0</v>
      </c>
      <c r="K1523" s="220">
        <f t="shared" si="1441"/>
        <v>0</v>
      </c>
      <c r="L1523" s="220">
        <f t="shared" si="1441"/>
        <v>0</v>
      </c>
      <c r="M1523" s="220">
        <f t="shared" si="1441"/>
        <v>0</v>
      </c>
      <c r="N1523" s="220">
        <f t="shared" si="1441"/>
        <v>0</v>
      </c>
      <c r="O1523" s="220">
        <f t="shared" si="1441"/>
        <v>0</v>
      </c>
      <c r="P1523" s="220">
        <f t="shared" si="1441"/>
        <v>1.0042581401283163E-2</v>
      </c>
      <c r="Q1523" s="220">
        <f t="shared" si="1441"/>
        <v>6.5129889572456568E-3</v>
      </c>
    </row>
    <row r="1524" spans="1:17" x14ac:dyDescent="0.25">
      <c r="A1524" s="60" t="s">
        <v>1030</v>
      </c>
      <c r="B1524" s="60" t="s">
        <v>7688</v>
      </c>
      <c r="C1524" s="220">
        <f t="shared" ref="C1524:Q1524" si="1442">(C4819/C$3380)/(C8114/C$6675)</f>
        <v>0</v>
      </c>
      <c r="D1524" s="220">
        <f t="shared" si="1442"/>
        <v>0</v>
      </c>
      <c r="E1524" s="220">
        <f t="shared" si="1442"/>
        <v>0</v>
      </c>
      <c r="F1524" s="220">
        <f t="shared" si="1442"/>
        <v>0</v>
      </c>
      <c r="G1524" s="220">
        <f t="shared" si="1442"/>
        <v>0</v>
      </c>
      <c r="H1524" s="220">
        <f t="shared" si="1442"/>
        <v>1.1133544487970629E-3</v>
      </c>
      <c r="I1524" s="220">
        <f t="shared" si="1442"/>
        <v>4.8417901918453569E-4</v>
      </c>
      <c r="J1524" s="220">
        <f t="shared" si="1442"/>
        <v>0</v>
      </c>
      <c r="K1524" s="220">
        <f t="shared" si="1442"/>
        <v>4.0407849011935655E-3</v>
      </c>
      <c r="L1524" s="220">
        <f t="shared" si="1442"/>
        <v>0</v>
      </c>
      <c r="M1524" s="220">
        <f t="shared" si="1442"/>
        <v>0</v>
      </c>
      <c r="N1524" s="220">
        <f t="shared" si="1442"/>
        <v>0</v>
      </c>
      <c r="O1524" s="220">
        <f t="shared" si="1442"/>
        <v>0</v>
      </c>
      <c r="P1524" s="220">
        <f t="shared" si="1442"/>
        <v>0</v>
      </c>
      <c r="Q1524" s="220">
        <f t="shared" si="1442"/>
        <v>0</v>
      </c>
    </row>
    <row r="1525" spans="1:17" x14ac:dyDescent="0.25">
      <c r="A1525" s="60" t="s">
        <v>1197</v>
      </c>
      <c r="B1525" s="60" t="s">
        <v>7692</v>
      </c>
      <c r="C1525" s="220">
        <f t="shared" ref="C1525:Q1525" si="1443">(C4820/C$3380)/(C8115/C$6675)</f>
        <v>0</v>
      </c>
      <c r="D1525" s="220">
        <f t="shared" si="1443"/>
        <v>0</v>
      </c>
      <c r="E1525" s="220">
        <f t="shared" si="1443"/>
        <v>0</v>
      </c>
      <c r="F1525" s="220">
        <f t="shared" si="1443"/>
        <v>0</v>
      </c>
      <c r="G1525" s="220">
        <f t="shared" si="1443"/>
        <v>0</v>
      </c>
      <c r="H1525" s="220">
        <f t="shared" si="1443"/>
        <v>0.36644477072232445</v>
      </c>
      <c r="I1525" s="220">
        <f t="shared" si="1443"/>
        <v>0</v>
      </c>
      <c r="J1525" s="220">
        <f t="shared" si="1443"/>
        <v>0</v>
      </c>
      <c r="K1525" s="220">
        <f t="shared" si="1443"/>
        <v>0</v>
      </c>
      <c r="L1525" s="220">
        <f t="shared" si="1443"/>
        <v>2.184522483542754E-2</v>
      </c>
      <c r="M1525" s="220">
        <f t="shared" si="1443"/>
        <v>0</v>
      </c>
      <c r="N1525" s="220">
        <f t="shared" si="1443"/>
        <v>0</v>
      </c>
      <c r="O1525" s="220">
        <f t="shared" si="1443"/>
        <v>0</v>
      </c>
      <c r="P1525" s="220">
        <f t="shared" si="1443"/>
        <v>0</v>
      </c>
      <c r="Q1525" s="220">
        <f t="shared" si="1443"/>
        <v>0</v>
      </c>
    </row>
    <row r="1526" spans="1:17" x14ac:dyDescent="0.25">
      <c r="A1526" s="60" t="s">
        <v>2882</v>
      </c>
      <c r="B1526" s="60" t="s">
        <v>7693</v>
      </c>
      <c r="C1526" s="220">
        <f t="shared" ref="C1526:Q1526" si="1444">(C4821/C$3380)/(C8116/C$6675)</f>
        <v>0</v>
      </c>
      <c r="D1526" s="220">
        <f t="shared" si="1444"/>
        <v>0</v>
      </c>
      <c r="E1526" s="220">
        <f t="shared" si="1444"/>
        <v>0</v>
      </c>
      <c r="F1526" s="220">
        <f t="shared" si="1444"/>
        <v>0</v>
      </c>
      <c r="G1526" s="220">
        <f t="shared" si="1444"/>
        <v>1.5913426040927751E-3</v>
      </c>
      <c r="H1526" s="220">
        <f t="shared" si="1444"/>
        <v>0</v>
      </c>
      <c r="I1526" s="220">
        <f t="shared" si="1444"/>
        <v>0</v>
      </c>
      <c r="J1526" s="220">
        <f t="shared" si="1444"/>
        <v>0</v>
      </c>
      <c r="K1526" s="220">
        <f t="shared" si="1444"/>
        <v>0</v>
      </c>
      <c r="L1526" s="220">
        <f t="shared" si="1444"/>
        <v>0</v>
      </c>
      <c r="M1526" s="220">
        <f t="shared" si="1444"/>
        <v>0</v>
      </c>
      <c r="N1526" s="220">
        <f t="shared" si="1444"/>
        <v>0</v>
      </c>
      <c r="O1526" s="220">
        <f t="shared" si="1444"/>
        <v>0</v>
      </c>
      <c r="P1526" s="220">
        <f t="shared" si="1444"/>
        <v>0</v>
      </c>
      <c r="Q1526" s="220">
        <f t="shared" si="1444"/>
        <v>0</v>
      </c>
    </row>
    <row r="1527" spans="1:17" x14ac:dyDescent="0.25">
      <c r="A1527" s="60" t="s">
        <v>2186</v>
      </c>
      <c r="B1527" s="60" t="s">
        <v>7694</v>
      </c>
      <c r="C1527" s="220">
        <f t="shared" ref="C1527:Q1527" si="1445">(C4822/C$3380)/(C8117/C$6675)</f>
        <v>0</v>
      </c>
      <c r="D1527" s="220">
        <f t="shared" si="1445"/>
        <v>9.9601859565817599E-4</v>
      </c>
      <c r="E1527" s="220">
        <f t="shared" si="1445"/>
        <v>0</v>
      </c>
      <c r="F1527" s="220">
        <f t="shared" si="1445"/>
        <v>0</v>
      </c>
      <c r="G1527" s="220">
        <f t="shared" si="1445"/>
        <v>0</v>
      </c>
      <c r="H1527" s="220">
        <f t="shared" si="1445"/>
        <v>0</v>
      </c>
      <c r="I1527" s="220">
        <f t="shared" si="1445"/>
        <v>0</v>
      </c>
      <c r="J1527" s="220">
        <f t="shared" si="1445"/>
        <v>0</v>
      </c>
      <c r="K1527" s="220">
        <f t="shared" si="1445"/>
        <v>0</v>
      </c>
      <c r="L1527" s="220">
        <f t="shared" si="1445"/>
        <v>0</v>
      </c>
      <c r="M1527" s="220">
        <f t="shared" si="1445"/>
        <v>0</v>
      </c>
      <c r="N1527" s="220">
        <f t="shared" si="1445"/>
        <v>0</v>
      </c>
      <c r="O1527" s="220">
        <f t="shared" si="1445"/>
        <v>0</v>
      </c>
      <c r="P1527" s="220">
        <f t="shared" si="1445"/>
        <v>9.4284446957841508E-2</v>
      </c>
      <c r="Q1527" s="220">
        <f t="shared" si="1445"/>
        <v>0</v>
      </c>
    </row>
    <row r="1528" spans="1:17" x14ac:dyDescent="0.25">
      <c r="A1528" s="60" t="s">
        <v>2199</v>
      </c>
      <c r="B1528" s="60" t="s">
        <v>7695</v>
      </c>
      <c r="C1528" s="220">
        <f t="shared" ref="C1528:Q1528" si="1446">(C4823/C$3380)/(C8118/C$6675)</f>
        <v>0</v>
      </c>
      <c r="D1528" s="220">
        <f t="shared" si="1446"/>
        <v>0</v>
      </c>
      <c r="E1528" s="220">
        <f t="shared" si="1446"/>
        <v>0</v>
      </c>
      <c r="F1528" s="220">
        <f t="shared" si="1446"/>
        <v>0</v>
      </c>
      <c r="G1528" s="220">
        <f t="shared" si="1446"/>
        <v>1.2458075733716685</v>
      </c>
      <c r="H1528" s="220">
        <f t="shared" si="1446"/>
        <v>8.4191649218937611E-2</v>
      </c>
      <c r="I1528" s="220">
        <f t="shared" si="1446"/>
        <v>0</v>
      </c>
      <c r="J1528" s="220">
        <f t="shared" si="1446"/>
        <v>0</v>
      </c>
      <c r="K1528" s="220">
        <f t="shared" si="1446"/>
        <v>0</v>
      </c>
      <c r="L1528" s="220">
        <f t="shared" si="1446"/>
        <v>9.5523637148022054E-4</v>
      </c>
      <c r="M1528" s="220">
        <f t="shared" si="1446"/>
        <v>1.5419495261276619</v>
      </c>
      <c r="N1528" s="220">
        <f t="shared" si="1446"/>
        <v>0</v>
      </c>
      <c r="O1528" s="220">
        <f t="shared" si="1446"/>
        <v>0</v>
      </c>
      <c r="P1528" s="220">
        <f t="shared" si="1446"/>
        <v>0</v>
      </c>
      <c r="Q1528" s="220">
        <f t="shared" si="1446"/>
        <v>0</v>
      </c>
    </row>
    <row r="1529" spans="1:17" x14ac:dyDescent="0.25">
      <c r="A1529" s="60" t="s">
        <v>3662</v>
      </c>
      <c r="B1529" s="60" t="s">
        <v>7696</v>
      </c>
      <c r="C1529" s="220">
        <f t="shared" ref="C1529:Q1529" si="1447">(C4824/C$3380)/(C8119/C$6675)</f>
        <v>0</v>
      </c>
      <c r="D1529" s="220">
        <f t="shared" si="1447"/>
        <v>1.4741805721935426</v>
      </c>
      <c r="E1529" s="220">
        <f t="shared" si="1447"/>
        <v>0</v>
      </c>
      <c r="F1529" s="220">
        <f t="shared" si="1447"/>
        <v>1.0298739260416985</v>
      </c>
      <c r="G1529" s="220">
        <f t="shared" si="1447"/>
        <v>0</v>
      </c>
      <c r="H1529" s="220">
        <f t="shared" si="1447"/>
        <v>0</v>
      </c>
      <c r="I1529" s="220">
        <f t="shared" si="1447"/>
        <v>0</v>
      </c>
      <c r="J1529" s="220">
        <f t="shared" si="1447"/>
        <v>0</v>
      </c>
      <c r="K1529" s="220">
        <f t="shared" si="1447"/>
        <v>0.4968083228955073</v>
      </c>
      <c r="L1529" s="220">
        <f t="shared" si="1447"/>
        <v>0</v>
      </c>
      <c r="M1529" s="220">
        <f t="shared" si="1447"/>
        <v>0</v>
      </c>
      <c r="N1529" s="220">
        <f t="shared" si="1447"/>
        <v>0</v>
      </c>
      <c r="O1529" s="220">
        <f t="shared" si="1447"/>
        <v>0</v>
      </c>
      <c r="P1529" s="220">
        <f t="shared" si="1447"/>
        <v>0</v>
      </c>
      <c r="Q1529" s="220">
        <f t="shared" si="1447"/>
        <v>0</v>
      </c>
    </row>
    <row r="1530" spans="1:17" x14ac:dyDescent="0.25">
      <c r="A1530" s="60" t="s">
        <v>3582</v>
      </c>
      <c r="B1530" s="60" t="s">
        <v>7698</v>
      </c>
      <c r="C1530" s="220">
        <f t="shared" ref="C1530:Q1530" si="1448">(C4825/C$3380)/(C8120/C$6675)</f>
        <v>0</v>
      </c>
      <c r="D1530" s="220">
        <f t="shared" si="1448"/>
        <v>0</v>
      </c>
      <c r="E1530" s="220">
        <f t="shared" si="1448"/>
        <v>0</v>
      </c>
      <c r="F1530" s="220">
        <f t="shared" si="1448"/>
        <v>0</v>
      </c>
      <c r="G1530" s="220">
        <f t="shared" si="1448"/>
        <v>0</v>
      </c>
      <c r="H1530" s="220">
        <f t="shared" si="1448"/>
        <v>0</v>
      </c>
      <c r="I1530" s="220">
        <f t="shared" si="1448"/>
        <v>0</v>
      </c>
      <c r="J1530" s="220">
        <f t="shared" si="1448"/>
        <v>0</v>
      </c>
      <c r="K1530" s="220">
        <f t="shared" si="1448"/>
        <v>4.2488000348540535E-2</v>
      </c>
      <c r="L1530" s="220">
        <f t="shared" si="1448"/>
        <v>0</v>
      </c>
      <c r="M1530" s="220">
        <f t="shared" si="1448"/>
        <v>0</v>
      </c>
      <c r="N1530" s="220">
        <f t="shared" si="1448"/>
        <v>0</v>
      </c>
      <c r="O1530" s="220">
        <f t="shared" si="1448"/>
        <v>0</v>
      </c>
      <c r="P1530" s="220">
        <f t="shared" si="1448"/>
        <v>0</v>
      </c>
      <c r="Q1530" s="220">
        <f t="shared" si="1448"/>
        <v>6.1691713582838342E-2</v>
      </c>
    </row>
    <row r="1531" spans="1:17" x14ac:dyDescent="0.25">
      <c r="A1531" s="60" t="s">
        <v>3284</v>
      </c>
      <c r="B1531" s="60" t="s">
        <v>7701</v>
      </c>
      <c r="C1531" s="220">
        <f t="shared" ref="C1531:Q1531" si="1449">(C4826/C$3380)/(C8121/C$6675)</f>
        <v>8.7250879275667934</v>
      </c>
      <c r="D1531" s="220">
        <f t="shared" si="1449"/>
        <v>0</v>
      </c>
      <c r="E1531" s="220">
        <f t="shared" si="1449"/>
        <v>0</v>
      </c>
      <c r="F1531" s="220">
        <f t="shared" si="1449"/>
        <v>0</v>
      </c>
      <c r="G1531" s="220">
        <f t="shared" si="1449"/>
        <v>0</v>
      </c>
      <c r="H1531" s="220">
        <f t="shared" si="1449"/>
        <v>0</v>
      </c>
      <c r="I1531" s="220">
        <f t="shared" si="1449"/>
        <v>0</v>
      </c>
      <c r="J1531" s="220">
        <f t="shared" si="1449"/>
        <v>0</v>
      </c>
      <c r="K1531" s="220">
        <f t="shared" si="1449"/>
        <v>0</v>
      </c>
      <c r="L1531" s="220">
        <f t="shared" si="1449"/>
        <v>0</v>
      </c>
      <c r="M1531" s="220">
        <f t="shared" si="1449"/>
        <v>0</v>
      </c>
      <c r="N1531" s="220">
        <f t="shared" si="1449"/>
        <v>0</v>
      </c>
      <c r="O1531" s="220">
        <f t="shared" si="1449"/>
        <v>0</v>
      </c>
      <c r="P1531" s="220">
        <f t="shared" si="1449"/>
        <v>0</v>
      </c>
      <c r="Q1531" s="220">
        <f t="shared" si="1449"/>
        <v>0</v>
      </c>
    </row>
    <row r="1532" spans="1:17" x14ac:dyDescent="0.25">
      <c r="A1532" s="60" t="s">
        <v>1918</v>
      </c>
      <c r="B1532" s="60" t="s">
        <v>7703</v>
      </c>
      <c r="C1532" s="220">
        <f t="shared" ref="C1532:Q1532" si="1450">(C4827/C$3380)/(C8122/C$6675)</f>
        <v>0</v>
      </c>
      <c r="D1532" s="220">
        <f t="shared" si="1450"/>
        <v>0</v>
      </c>
      <c r="E1532" s="220">
        <f t="shared" si="1450"/>
        <v>0</v>
      </c>
      <c r="F1532" s="220">
        <f t="shared" si="1450"/>
        <v>0</v>
      </c>
      <c r="G1532" s="220">
        <f t="shared" si="1450"/>
        <v>0</v>
      </c>
      <c r="H1532" s="220">
        <f t="shared" si="1450"/>
        <v>0</v>
      </c>
      <c r="I1532" s="220">
        <f t="shared" si="1450"/>
        <v>7.9420392473397814E-4</v>
      </c>
      <c r="J1532" s="220">
        <f t="shared" si="1450"/>
        <v>0</v>
      </c>
      <c r="K1532" s="220">
        <f t="shared" si="1450"/>
        <v>0</v>
      </c>
      <c r="L1532" s="220">
        <f t="shared" si="1450"/>
        <v>0</v>
      </c>
      <c r="M1532" s="220">
        <f t="shared" si="1450"/>
        <v>0</v>
      </c>
      <c r="N1532" s="220">
        <f t="shared" si="1450"/>
        <v>0</v>
      </c>
      <c r="O1532" s="220">
        <f t="shared" si="1450"/>
        <v>0</v>
      </c>
      <c r="P1532" s="220">
        <f t="shared" si="1450"/>
        <v>0</v>
      </c>
      <c r="Q1532" s="220">
        <f t="shared" si="1450"/>
        <v>0</v>
      </c>
    </row>
    <row r="1533" spans="1:17" x14ac:dyDescent="0.25">
      <c r="A1533" s="60" t="s">
        <v>1249</v>
      </c>
      <c r="B1533" s="60" t="s">
        <v>7705</v>
      </c>
      <c r="C1533" s="220">
        <f t="shared" ref="C1533:Q1533" si="1451">(C4828/C$3380)/(C8123/C$6675)</f>
        <v>0</v>
      </c>
      <c r="D1533" s="220">
        <f t="shared" si="1451"/>
        <v>7.6298272703332823E-2</v>
      </c>
      <c r="E1533" s="220">
        <f t="shared" si="1451"/>
        <v>0</v>
      </c>
      <c r="F1533" s="220">
        <f t="shared" si="1451"/>
        <v>0</v>
      </c>
      <c r="G1533" s="220">
        <f t="shared" si="1451"/>
        <v>4.5602941622792706E-4</v>
      </c>
      <c r="H1533" s="220">
        <f t="shared" si="1451"/>
        <v>0</v>
      </c>
      <c r="I1533" s="220">
        <f t="shared" si="1451"/>
        <v>4.9925473911103914E-3</v>
      </c>
      <c r="J1533" s="220">
        <f t="shared" si="1451"/>
        <v>2.1295993882615778E-2</v>
      </c>
      <c r="K1533" s="220">
        <f t="shared" si="1451"/>
        <v>7.5852412119045516E-3</v>
      </c>
      <c r="L1533" s="220">
        <f t="shared" si="1451"/>
        <v>0</v>
      </c>
      <c r="M1533" s="220">
        <f t="shared" si="1451"/>
        <v>0</v>
      </c>
      <c r="N1533" s="220">
        <f t="shared" si="1451"/>
        <v>0</v>
      </c>
      <c r="O1533" s="220">
        <f t="shared" si="1451"/>
        <v>0</v>
      </c>
      <c r="P1533" s="220">
        <f t="shared" si="1451"/>
        <v>1.1614956212850342E-2</v>
      </c>
      <c r="Q1533" s="220">
        <f t="shared" si="1451"/>
        <v>2.4072035672597376E-3</v>
      </c>
    </row>
    <row r="1534" spans="1:17" x14ac:dyDescent="0.25">
      <c r="A1534" s="60" t="s">
        <v>4280</v>
      </c>
      <c r="B1534" s="60" t="s">
        <v>7707</v>
      </c>
      <c r="C1534" s="220">
        <f t="shared" ref="C1534:Q1534" si="1452">(C4829/C$3380)/(C8124/C$6675)</f>
        <v>0</v>
      </c>
      <c r="D1534" s="220">
        <f t="shared" si="1452"/>
        <v>0</v>
      </c>
      <c r="E1534" s="220">
        <f t="shared" si="1452"/>
        <v>0</v>
      </c>
      <c r="F1534" s="220">
        <f t="shared" si="1452"/>
        <v>0</v>
      </c>
      <c r="G1534" s="220">
        <f t="shared" si="1452"/>
        <v>0</v>
      </c>
      <c r="H1534" s="220">
        <f t="shared" si="1452"/>
        <v>0</v>
      </c>
      <c r="I1534" s="220">
        <f t="shared" si="1452"/>
        <v>0.10818373887594743</v>
      </c>
      <c r="J1534" s="220">
        <f t="shared" si="1452"/>
        <v>0</v>
      </c>
      <c r="K1534" s="220">
        <f t="shared" si="1452"/>
        <v>0</v>
      </c>
      <c r="L1534" s="220">
        <f t="shared" si="1452"/>
        <v>0</v>
      </c>
      <c r="M1534" s="220">
        <f t="shared" si="1452"/>
        <v>0</v>
      </c>
      <c r="N1534" s="220">
        <f t="shared" si="1452"/>
        <v>0</v>
      </c>
      <c r="O1534" s="220">
        <f t="shared" si="1452"/>
        <v>0</v>
      </c>
      <c r="P1534" s="220">
        <f t="shared" si="1452"/>
        <v>0</v>
      </c>
      <c r="Q1534" s="220">
        <f t="shared" si="1452"/>
        <v>0</v>
      </c>
    </row>
    <row r="1535" spans="1:17" x14ac:dyDescent="0.25">
      <c r="A1535" s="60" t="s">
        <v>4603</v>
      </c>
      <c r="B1535" s="60" t="s">
        <v>7708</v>
      </c>
      <c r="C1535" s="220">
        <f t="shared" ref="C1535:Q1535" si="1453">(C4830/C$3380)/(C8125/C$6675)</f>
        <v>0</v>
      </c>
      <c r="D1535" s="220">
        <f t="shared" si="1453"/>
        <v>0</v>
      </c>
      <c r="E1535" s="220">
        <f t="shared" si="1453"/>
        <v>0</v>
      </c>
      <c r="F1535" s="220">
        <f t="shared" si="1453"/>
        <v>8.8281488247669501E-3</v>
      </c>
      <c r="G1535" s="220">
        <f t="shared" si="1453"/>
        <v>0</v>
      </c>
      <c r="H1535" s="220">
        <f t="shared" si="1453"/>
        <v>4.8955223116294702E-2</v>
      </c>
      <c r="I1535" s="220">
        <f t="shared" si="1453"/>
        <v>0</v>
      </c>
      <c r="J1535" s="220">
        <f t="shared" si="1453"/>
        <v>0</v>
      </c>
      <c r="K1535" s="220">
        <f t="shared" si="1453"/>
        <v>0</v>
      </c>
      <c r="L1535" s="220">
        <f t="shared" si="1453"/>
        <v>9.8099256115608807E-3</v>
      </c>
      <c r="M1535" s="220">
        <f t="shared" si="1453"/>
        <v>0</v>
      </c>
      <c r="N1535" s="220">
        <f t="shared" si="1453"/>
        <v>0</v>
      </c>
      <c r="O1535" s="220">
        <f t="shared" si="1453"/>
        <v>0</v>
      </c>
      <c r="P1535" s="220">
        <f t="shared" si="1453"/>
        <v>0</v>
      </c>
      <c r="Q1535" s="220">
        <f t="shared" si="1453"/>
        <v>0</v>
      </c>
    </row>
    <row r="1536" spans="1:17" x14ac:dyDescent="0.25">
      <c r="A1536" s="60" t="s">
        <v>4446</v>
      </c>
      <c r="B1536" s="60" t="s">
        <v>7710</v>
      </c>
      <c r="C1536" s="220">
        <f t="shared" ref="C1536:Q1536" si="1454">(C4831/C$3380)/(C8126/C$6675)</f>
        <v>0</v>
      </c>
      <c r="D1536" s="220">
        <f t="shared" si="1454"/>
        <v>0</v>
      </c>
      <c r="E1536" s="220">
        <f t="shared" si="1454"/>
        <v>0</v>
      </c>
      <c r="F1536" s="220">
        <f t="shared" si="1454"/>
        <v>0</v>
      </c>
      <c r="G1536" s="220">
        <f t="shared" si="1454"/>
        <v>0</v>
      </c>
      <c r="H1536" s="220">
        <f t="shared" si="1454"/>
        <v>0</v>
      </c>
      <c r="I1536" s="220">
        <f t="shared" si="1454"/>
        <v>0</v>
      </c>
      <c r="J1536" s="220">
        <f t="shared" si="1454"/>
        <v>0</v>
      </c>
      <c r="K1536" s="220">
        <f t="shared" si="1454"/>
        <v>5.156631355240875E-3</v>
      </c>
      <c r="L1536" s="220">
        <f t="shared" si="1454"/>
        <v>0</v>
      </c>
      <c r="M1536" s="220">
        <f t="shared" si="1454"/>
        <v>0</v>
      </c>
      <c r="N1536" s="220">
        <f t="shared" si="1454"/>
        <v>0</v>
      </c>
      <c r="O1536" s="220">
        <f t="shared" si="1454"/>
        <v>0</v>
      </c>
      <c r="P1536" s="220">
        <f t="shared" si="1454"/>
        <v>0</v>
      </c>
      <c r="Q1536" s="220">
        <f t="shared" si="1454"/>
        <v>0</v>
      </c>
    </row>
    <row r="1537" spans="1:17" x14ac:dyDescent="0.25">
      <c r="A1537" s="60" t="s">
        <v>4329</v>
      </c>
      <c r="B1537" s="60" t="s">
        <v>7711</v>
      </c>
      <c r="C1537" s="220">
        <f t="shared" ref="C1537:Q1537" si="1455">(C4832/C$3380)/(C8127/C$6675)</f>
        <v>0</v>
      </c>
      <c r="D1537" s="220">
        <f t="shared" si="1455"/>
        <v>0</v>
      </c>
      <c r="E1537" s="220">
        <f t="shared" si="1455"/>
        <v>0</v>
      </c>
      <c r="F1537" s="220">
        <f t="shared" si="1455"/>
        <v>5.0908929907867551E-2</v>
      </c>
      <c r="G1537" s="220">
        <f t="shared" si="1455"/>
        <v>0</v>
      </c>
      <c r="H1537" s="220">
        <f t="shared" si="1455"/>
        <v>0</v>
      </c>
      <c r="I1537" s="220">
        <f t="shared" si="1455"/>
        <v>0</v>
      </c>
      <c r="J1537" s="220">
        <f t="shared" si="1455"/>
        <v>0</v>
      </c>
      <c r="K1537" s="220">
        <f t="shared" si="1455"/>
        <v>0</v>
      </c>
      <c r="L1537" s="220">
        <f t="shared" si="1455"/>
        <v>0</v>
      </c>
      <c r="M1537" s="220">
        <f t="shared" si="1455"/>
        <v>0</v>
      </c>
      <c r="N1537" s="220">
        <f t="shared" si="1455"/>
        <v>0</v>
      </c>
      <c r="O1537" s="220">
        <f t="shared" si="1455"/>
        <v>0</v>
      </c>
      <c r="P1537" s="220">
        <f t="shared" si="1455"/>
        <v>1.9493871943456133E-3</v>
      </c>
      <c r="Q1537" s="220">
        <f t="shared" si="1455"/>
        <v>0</v>
      </c>
    </row>
    <row r="1538" spans="1:17" x14ac:dyDescent="0.25">
      <c r="A1538" s="60" t="s">
        <v>4583</v>
      </c>
      <c r="B1538" s="60" t="s">
        <v>7712</v>
      </c>
      <c r="C1538" s="220">
        <f t="shared" ref="C1538:Q1538" si="1456">(C4833/C$3380)/(C8128/C$6675)</f>
        <v>0</v>
      </c>
      <c r="D1538" s="220">
        <f t="shared" si="1456"/>
        <v>6.9073339540598976E-4</v>
      </c>
      <c r="E1538" s="220">
        <f t="shared" si="1456"/>
        <v>4.375939312838853E-4</v>
      </c>
      <c r="F1538" s="220">
        <f t="shared" si="1456"/>
        <v>0</v>
      </c>
      <c r="G1538" s="220">
        <f t="shared" si="1456"/>
        <v>0</v>
      </c>
      <c r="H1538" s="220">
        <f t="shared" si="1456"/>
        <v>0</v>
      </c>
      <c r="I1538" s="220">
        <f t="shared" si="1456"/>
        <v>5.1212741981669453E-2</v>
      </c>
      <c r="J1538" s="220">
        <f t="shared" si="1456"/>
        <v>0</v>
      </c>
      <c r="K1538" s="220">
        <f t="shared" si="1456"/>
        <v>0</v>
      </c>
      <c r="L1538" s="220">
        <f t="shared" si="1456"/>
        <v>0</v>
      </c>
      <c r="M1538" s="220">
        <f t="shared" si="1456"/>
        <v>0</v>
      </c>
      <c r="N1538" s="220">
        <f t="shared" si="1456"/>
        <v>0</v>
      </c>
      <c r="O1538" s="220">
        <f t="shared" si="1456"/>
        <v>0</v>
      </c>
      <c r="P1538" s="220">
        <f t="shared" si="1456"/>
        <v>0</v>
      </c>
      <c r="Q1538" s="220">
        <f t="shared" si="1456"/>
        <v>0</v>
      </c>
    </row>
    <row r="1539" spans="1:17" x14ac:dyDescent="0.25">
      <c r="A1539" s="60" t="s">
        <v>677</v>
      </c>
      <c r="B1539" s="60" t="s">
        <v>7713</v>
      </c>
      <c r="C1539" s="220">
        <f t="shared" ref="C1539:Q1539" si="1457">(C4834/C$3380)/(C8129/C$6675)</f>
        <v>0</v>
      </c>
      <c r="D1539" s="220">
        <f t="shared" si="1457"/>
        <v>0</v>
      </c>
      <c r="E1539" s="220">
        <f t="shared" si="1457"/>
        <v>2.3886403881611066E-3</v>
      </c>
      <c r="F1539" s="220">
        <f t="shared" si="1457"/>
        <v>6.4627343880095268E-3</v>
      </c>
      <c r="G1539" s="220">
        <f t="shared" si="1457"/>
        <v>4.2124915934419069E-2</v>
      </c>
      <c r="H1539" s="220">
        <f t="shared" si="1457"/>
        <v>0.15760008307751003</v>
      </c>
      <c r="I1539" s="220">
        <f t="shared" si="1457"/>
        <v>0</v>
      </c>
      <c r="J1539" s="220">
        <f t="shared" si="1457"/>
        <v>0</v>
      </c>
      <c r="K1539" s="220">
        <f t="shared" si="1457"/>
        <v>9.8646071180136536E-3</v>
      </c>
      <c r="L1539" s="220">
        <f t="shared" si="1457"/>
        <v>0</v>
      </c>
      <c r="M1539" s="220">
        <f t="shared" si="1457"/>
        <v>0</v>
      </c>
      <c r="N1539" s="220">
        <f t="shared" si="1457"/>
        <v>0</v>
      </c>
      <c r="O1539" s="220">
        <f t="shared" si="1457"/>
        <v>0</v>
      </c>
      <c r="P1539" s="220">
        <f t="shared" si="1457"/>
        <v>0</v>
      </c>
      <c r="Q1539" s="220">
        <f t="shared" si="1457"/>
        <v>0</v>
      </c>
    </row>
    <row r="1540" spans="1:17" x14ac:dyDescent="0.25">
      <c r="A1540" s="60" t="s">
        <v>2121</v>
      </c>
      <c r="B1540" s="60" t="s">
        <v>7714</v>
      </c>
      <c r="C1540" s="220">
        <f t="shared" ref="C1540:Q1540" si="1458">(C4835/C$3380)/(C8130/C$6675)</f>
        <v>0</v>
      </c>
      <c r="D1540" s="220">
        <f t="shared" si="1458"/>
        <v>6.3258736591787518E-2</v>
      </c>
      <c r="E1540" s="220">
        <f t="shared" si="1458"/>
        <v>8.2648490736091193E-2</v>
      </c>
      <c r="F1540" s="220">
        <f t="shared" si="1458"/>
        <v>0</v>
      </c>
      <c r="G1540" s="220">
        <f t="shared" si="1458"/>
        <v>0</v>
      </c>
      <c r="H1540" s="220">
        <f t="shared" si="1458"/>
        <v>0</v>
      </c>
      <c r="I1540" s="220">
        <f t="shared" si="1458"/>
        <v>0</v>
      </c>
      <c r="J1540" s="220">
        <f t="shared" si="1458"/>
        <v>0</v>
      </c>
      <c r="K1540" s="220">
        <f t="shared" si="1458"/>
        <v>0</v>
      </c>
      <c r="L1540" s="220">
        <f t="shared" si="1458"/>
        <v>0</v>
      </c>
      <c r="M1540" s="220">
        <f t="shared" si="1458"/>
        <v>0</v>
      </c>
      <c r="N1540" s="220">
        <f t="shared" si="1458"/>
        <v>0</v>
      </c>
      <c r="O1540" s="220">
        <f t="shared" si="1458"/>
        <v>0</v>
      </c>
      <c r="P1540" s="220">
        <f t="shared" si="1458"/>
        <v>6.5459302860602447E-2</v>
      </c>
      <c r="Q1540" s="220">
        <f t="shared" si="1458"/>
        <v>1.7576347235087806E-2</v>
      </c>
    </row>
    <row r="1541" spans="1:17" x14ac:dyDescent="0.25">
      <c r="A1541" s="60" t="s">
        <v>3782</v>
      </c>
      <c r="B1541" s="60" t="s">
        <v>7715</v>
      </c>
      <c r="C1541" s="220">
        <f t="shared" ref="C1541:Q1541" si="1459">(C4836/C$3380)/(C8131/C$6675)</f>
        <v>0</v>
      </c>
      <c r="D1541" s="220">
        <f t="shared" si="1459"/>
        <v>0</v>
      </c>
      <c r="E1541" s="220">
        <f t="shared" si="1459"/>
        <v>0</v>
      </c>
      <c r="F1541" s="220">
        <f t="shared" si="1459"/>
        <v>0</v>
      </c>
      <c r="G1541" s="220">
        <f t="shared" si="1459"/>
        <v>0</v>
      </c>
      <c r="H1541" s="220">
        <f t="shared" si="1459"/>
        <v>0</v>
      </c>
      <c r="I1541" s="220">
        <f t="shared" si="1459"/>
        <v>0</v>
      </c>
      <c r="J1541" s="220">
        <f t="shared" si="1459"/>
        <v>0</v>
      </c>
      <c r="K1541" s="220">
        <f t="shared" si="1459"/>
        <v>5.0218543819383253E-2</v>
      </c>
      <c r="L1541" s="220">
        <f t="shared" si="1459"/>
        <v>1.2725775626148898E-4</v>
      </c>
      <c r="M1541" s="220">
        <f t="shared" si="1459"/>
        <v>0</v>
      </c>
      <c r="N1541" s="220">
        <f t="shared" si="1459"/>
        <v>0</v>
      </c>
      <c r="O1541" s="220">
        <f t="shared" si="1459"/>
        <v>0</v>
      </c>
      <c r="P1541" s="220">
        <f t="shared" si="1459"/>
        <v>0</v>
      </c>
      <c r="Q1541" s="220">
        <f t="shared" si="1459"/>
        <v>0</v>
      </c>
    </row>
    <row r="1542" spans="1:17" x14ac:dyDescent="0.25">
      <c r="A1542" s="60" t="s">
        <v>3381</v>
      </c>
      <c r="B1542" s="60" t="s">
        <v>7716</v>
      </c>
      <c r="C1542" s="220">
        <f t="shared" ref="C1542:Q1542" si="1460">(C4837/C$3380)/(C8132/C$6675)</f>
        <v>0</v>
      </c>
      <c r="D1542" s="220">
        <f t="shared" si="1460"/>
        <v>1.2020677882317034E-2</v>
      </c>
      <c r="E1542" s="220">
        <f t="shared" si="1460"/>
        <v>5.5606332960979617E-2</v>
      </c>
      <c r="F1542" s="220">
        <f t="shared" si="1460"/>
        <v>1.8032393839337304E-3</v>
      </c>
      <c r="G1542" s="220">
        <f t="shared" si="1460"/>
        <v>0</v>
      </c>
      <c r="H1542" s="220">
        <f t="shared" si="1460"/>
        <v>0</v>
      </c>
      <c r="I1542" s="220">
        <f t="shared" si="1460"/>
        <v>0</v>
      </c>
      <c r="J1542" s="220">
        <f t="shared" si="1460"/>
        <v>0</v>
      </c>
      <c r="K1542" s="220">
        <f t="shared" si="1460"/>
        <v>0</v>
      </c>
      <c r="L1542" s="220">
        <f t="shared" si="1460"/>
        <v>6.6694589450721781E-3</v>
      </c>
      <c r="M1542" s="220">
        <f t="shared" si="1460"/>
        <v>0</v>
      </c>
      <c r="N1542" s="220">
        <f t="shared" si="1460"/>
        <v>0</v>
      </c>
      <c r="O1542" s="220">
        <f t="shared" si="1460"/>
        <v>0</v>
      </c>
      <c r="P1542" s="220">
        <f t="shared" si="1460"/>
        <v>3.8775881575693821E-5</v>
      </c>
      <c r="Q1542" s="220">
        <f t="shared" si="1460"/>
        <v>1.0138127235729774E-3</v>
      </c>
    </row>
    <row r="1543" spans="1:17" x14ac:dyDescent="0.25">
      <c r="A1543" s="60" t="s">
        <v>3274</v>
      </c>
      <c r="B1543" s="60" t="s">
        <v>7717</v>
      </c>
      <c r="C1543" s="220">
        <f t="shared" ref="C1543:Q1543" si="1461">(C4838/C$3380)/(C8133/C$6675)</f>
        <v>0</v>
      </c>
      <c r="D1543" s="220">
        <f t="shared" si="1461"/>
        <v>3.4204308101220389E-2</v>
      </c>
      <c r="E1543" s="220">
        <f t="shared" si="1461"/>
        <v>2.7460887420081028E-3</v>
      </c>
      <c r="F1543" s="220">
        <f t="shared" si="1461"/>
        <v>0</v>
      </c>
      <c r="G1543" s="220">
        <f t="shared" si="1461"/>
        <v>0</v>
      </c>
      <c r="H1543" s="220">
        <f t="shared" si="1461"/>
        <v>0</v>
      </c>
      <c r="I1543" s="220">
        <f t="shared" si="1461"/>
        <v>0</v>
      </c>
      <c r="J1543" s="220">
        <f t="shared" si="1461"/>
        <v>0</v>
      </c>
      <c r="K1543" s="220">
        <f t="shared" si="1461"/>
        <v>0</v>
      </c>
      <c r="L1543" s="220">
        <f t="shared" si="1461"/>
        <v>0</v>
      </c>
      <c r="M1543" s="220">
        <f t="shared" si="1461"/>
        <v>0</v>
      </c>
      <c r="N1543" s="220">
        <f t="shared" si="1461"/>
        <v>0</v>
      </c>
      <c r="O1543" s="220">
        <f t="shared" si="1461"/>
        <v>1.1256822732499073E-3</v>
      </c>
      <c r="P1543" s="220">
        <f t="shared" si="1461"/>
        <v>0</v>
      </c>
      <c r="Q1543" s="220">
        <f t="shared" si="1461"/>
        <v>0</v>
      </c>
    </row>
    <row r="1544" spans="1:17" x14ac:dyDescent="0.25">
      <c r="A1544" s="60" t="s">
        <v>2399</v>
      </c>
      <c r="B1544" s="60" t="s">
        <v>7718</v>
      </c>
      <c r="C1544" s="220">
        <f t="shared" ref="C1544:Q1544" si="1462">(C4839/C$3380)/(C8134/C$6675)</f>
        <v>0</v>
      </c>
      <c r="D1544" s="220">
        <f t="shared" si="1462"/>
        <v>0</v>
      </c>
      <c r="E1544" s="220">
        <f t="shared" si="1462"/>
        <v>0</v>
      </c>
      <c r="F1544" s="220">
        <f t="shared" si="1462"/>
        <v>0.16954384799308073</v>
      </c>
      <c r="G1544" s="220">
        <f t="shared" si="1462"/>
        <v>0</v>
      </c>
      <c r="H1544" s="220">
        <f t="shared" si="1462"/>
        <v>0</v>
      </c>
      <c r="I1544" s="220">
        <f t="shared" si="1462"/>
        <v>0</v>
      </c>
      <c r="J1544" s="220">
        <f t="shared" si="1462"/>
        <v>0</v>
      </c>
      <c r="K1544" s="220">
        <f t="shared" si="1462"/>
        <v>0</v>
      </c>
      <c r="L1544" s="220">
        <f t="shared" si="1462"/>
        <v>0</v>
      </c>
      <c r="M1544" s="220">
        <f t="shared" si="1462"/>
        <v>0</v>
      </c>
      <c r="N1544" s="220">
        <f t="shared" si="1462"/>
        <v>0</v>
      </c>
      <c r="O1544" s="220">
        <f t="shared" si="1462"/>
        <v>0</v>
      </c>
      <c r="P1544" s="220">
        <f t="shared" si="1462"/>
        <v>0</v>
      </c>
      <c r="Q1544" s="220">
        <f t="shared" si="1462"/>
        <v>0</v>
      </c>
    </row>
    <row r="1545" spans="1:17" x14ac:dyDescent="0.25">
      <c r="A1545" s="60" t="s">
        <v>2439</v>
      </c>
      <c r="B1545" s="60" t="s">
        <v>7719</v>
      </c>
      <c r="C1545" s="220">
        <f t="shared" ref="C1545:Q1545" si="1463">(C4840/C$3380)/(C8135/C$6675)</f>
        <v>0</v>
      </c>
      <c r="D1545" s="220">
        <f t="shared" si="1463"/>
        <v>0</v>
      </c>
      <c r="E1545" s="220">
        <f t="shared" si="1463"/>
        <v>0</v>
      </c>
      <c r="F1545" s="220">
        <f t="shared" si="1463"/>
        <v>0</v>
      </c>
      <c r="G1545" s="220">
        <f t="shared" si="1463"/>
        <v>0</v>
      </c>
      <c r="H1545" s="220">
        <f t="shared" si="1463"/>
        <v>0</v>
      </c>
      <c r="I1545" s="220">
        <f t="shared" si="1463"/>
        <v>0</v>
      </c>
      <c r="J1545" s="220">
        <f t="shared" si="1463"/>
        <v>0</v>
      </c>
      <c r="K1545" s="220">
        <f t="shared" si="1463"/>
        <v>0</v>
      </c>
      <c r="L1545" s="220">
        <f t="shared" si="1463"/>
        <v>0</v>
      </c>
      <c r="M1545" s="220">
        <f t="shared" si="1463"/>
        <v>0</v>
      </c>
      <c r="N1545" s="220">
        <f t="shared" si="1463"/>
        <v>0</v>
      </c>
      <c r="O1545" s="220">
        <f t="shared" si="1463"/>
        <v>5.1351196051795502E-4</v>
      </c>
      <c r="P1545" s="220">
        <f t="shared" si="1463"/>
        <v>0</v>
      </c>
      <c r="Q1545" s="220">
        <f t="shared" si="1463"/>
        <v>5.0062922709262427E-4</v>
      </c>
    </row>
    <row r="1546" spans="1:17" x14ac:dyDescent="0.25">
      <c r="A1546" s="60" t="s">
        <v>4604</v>
      </c>
      <c r="B1546" s="60" t="s">
        <v>7720</v>
      </c>
      <c r="C1546" s="220">
        <f t="shared" ref="C1546:Q1546" si="1464">(C4841/C$3380)/(C8136/C$6675)</f>
        <v>0</v>
      </c>
      <c r="D1546" s="220">
        <f t="shared" si="1464"/>
        <v>0</v>
      </c>
      <c r="E1546" s="220">
        <f t="shared" si="1464"/>
        <v>7.3677258390623251E-2</v>
      </c>
      <c r="F1546" s="220">
        <f t="shared" si="1464"/>
        <v>0</v>
      </c>
      <c r="G1546" s="220">
        <f t="shared" si="1464"/>
        <v>0</v>
      </c>
      <c r="H1546" s="220">
        <f t="shared" si="1464"/>
        <v>0</v>
      </c>
      <c r="I1546" s="220">
        <f t="shared" si="1464"/>
        <v>0</v>
      </c>
      <c r="J1546" s="220">
        <f t="shared" si="1464"/>
        <v>0</v>
      </c>
      <c r="K1546" s="220">
        <f t="shared" si="1464"/>
        <v>2.198711202268723</v>
      </c>
      <c r="L1546" s="220">
        <f t="shared" si="1464"/>
        <v>231.42615896208736</v>
      </c>
      <c r="M1546" s="220">
        <f t="shared" si="1464"/>
        <v>0</v>
      </c>
      <c r="N1546" s="220">
        <f t="shared" si="1464"/>
        <v>0</v>
      </c>
      <c r="O1546" s="220">
        <f t="shared" si="1464"/>
        <v>0</v>
      </c>
      <c r="P1546" s="220">
        <f t="shared" si="1464"/>
        <v>0</v>
      </c>
      <c r="Q1546" s="220">
        <f t="shared" si="1464"/>
        <v>0</v>
      </c>
    </row>
    <row r="1547" spans="1:17" x14ac:dyDescent="0.25">
      <c r="A1547" s="60" t="s">
        <v>702</v>
      </c>
      <c r="B1547" s="60" t="s">
        <v>7721</v>
      </c>
      <c r="C1547" s="220">
        <f t="shared" ref="C1547:Q1547" si="1465">(C4842/C$3380)/(C8137/C$6675)</f>
        <v>0</v>
      </c>
      <c r="D1547" s="220">
        <f t="shared" si="1465"/>
        <v>1.5265368561453035E-3</v>
      </c>
      <c r="E1547" s="220">
        <f t="shared" si="1465"/>
        <v>0</v>
      </c>
      <c r="F1547" s="220">
        <f t="shared" si="1465"/>
        <v>0</v>
      </c>
      <c r="G1547" s="220">
        <f t="shared" si="1465"/>
        <v>0</v>
      </c>
      <c r="H1547" s="220">
        <f t="shared" si="1465"/>
        <v>0</v>
      </c>
      <c r="I1547" s="220">
        <f t="shared" si="1465"/>
        <v>0</v>
      </c>
      <c r="J1547" s="220">
        <f t="shared" si="1465"/>
        <v>0</v>
      </c>
      <c r="K1547" s="220">
        <f t="shared" si="1465"/>
        <v>3.7479150925257918E-3</v>
      </c>
      <c r="L1547" s="220">
        <f t="shared" si="1465"/>
        <v>0</v>
      </c>
      <c r="M1547" s="220">
        <f t="shared" si="1465"/>
        <v>0</v>
      </c>
      <c r="N1547" s="220">
        <f t="shared" si="1465"/>
        <v>0</v>
      </c>
      <c r="O1547" s="220">
        <f t="shared" si="1465"/>
        <v>0</v>
      </c>
      <c r="P1547" s="220">
        <f t="shared" si="1465"/>
        <v>8.8543892282100852E-3</v>
      </c>
      <c r="Q1547" s="220">
        <f t="shared" si="1465"/>
        <v>0</v>
      </c>
    </row>
    <row r="1548" spans="1:17" x14ac:dyDescent="0.25">
      <c r="A1548" s="60" t="s">
        <v>3572</v>
      </c>
      <c r="B1548" s="60" t="s">
        <v>7723</v>
      </c>
      <c r="C1548" s="220">
        <f t="shared" ref="C1548:Q1548" si="1466">(C4843/C$3380)/(C8138/C$6675)</f>
        <v>0</v>
      </c>
      <c r="D1548" s="220">
        <f t="shared" si="1466"/>
        <v>0</v>
      </c>
      <c r="E1548" s="220">
        <f t="shared" si="1466"/>
        <v>0</v>
      </c>
      <c r="F1548" s="220">
        <f t="shared" si="1466"/>
        <v>0</v>
      </c>
      <c r="G1548" s="220">
        <f t="shared" si="1466"/>
        <v>5.6889256531825438</v>
      </c>
      <c r="H1548" s="220">
        <f t="shared" si="1466"/>
        <v>0</v>
      </c>
      <c r="I1548" s="220">
        <f t="shared" si="1466"/>
        <v>0</v>
      </c>
      <c r="J1548" s="220">
        <f t="shared" si="1466"/>
        <v>0</v>
      </c>
      <c r="K1548" s="220">
        <f t="shared" si="1466"/>
        <v>0</v>
      </c>
      <c r="L1548" s="220">
        <f t="shared" si="1466"/>
        <v>0</v>
      </c>
      <c r="M1548" s="220">
        <f t="shared" si="1466"/>
        <v>0</v>
      </c>
      <c r="N1548" s="220">
        <f t="shared" si="1466"/>
        <v>0</v>
      </c>
      <c r="O1548" s="220">
        <f t="shared" si="1466"/>
        <v>0</v>
      </c>
      <c r="P1548" s="220">
        <f t="shared" si="1466"/>
        <v>0</v>
      </c>
      <c r="Q1548" s="220">
        <f t="shared" si="1466"/>
        <v>0</v>
      </c>
    </row>
    <row r="1549" spans="1:17" x14ac:dyDescent="0.25">
      <c r="A1549" s="60" t="s">
        <v>3083</v>
      </c>
      <c r="B1549" s="60" t="s">
        <v>7724</v>
      </c>
      <c r="C1549" s="220">
        <f t="shared" ref="C1549:Q1549" si="1467">(C4844/C$3380)/(C8139/C$6675)</f>
        <v>0</v>
      </c>
      <c r="D1549" s="220">
        <f t="shared" si="1467"/>
        <v>0</v>
      </c>
      <c r="E1549" s="220">
        <f t="shared" si="1467"/>
        <v>0</v>
      </c>
      <c r="F1549" s="220">
        <f t="shared" si="1467"/>
        <v>0</v>
      </c>
      <c r="G1549" s="220">
        <f t="shared" si="1467"/>
        <v>0</v>
      </c>
      <c r="H1549" s="220">
        <f t="shared" si="1467"/>
        <v>0</v>
      </c>
      <c r="I1549" s="220">
        <f t="shared" si="1467"/>
        <v>0</v>
      </c>
      <c r="J1549" s="220">
        <f t="shared" si="1467"/>
        <v>0</v>
      </c>
      <c r="K1549" s="220">
        <f t="shared" si="1467"/>
        <v>0</v>
      </c>
      <c r="L1549" s="220">
        <f t="shared" si="1467"/>
        <v>2.3420571077032632E-3</v>
      </c>
      <c r="M1549" s="220">
        <f t="shared" si="1467"/>
        <v>0</v>
      </c>
      <c r="N1549" s="220">
        <f t="shared" si="1467"/>
        <v>0</v>
      </c>
      <c r="O1549" s="220">
        <f t="shared" si="1467"/>
        <v>0</v>
      </c>
      <c r="P1549" s="220">
        <f t="shared" si="1467"/>
        <v>0</v>
      </c>
      <c r="Q1549" s="220">
        <f t="shared" si="1467"/>
        <v>0</v>
      </c>
    </row>
    <row r="1550" spans="1:17" x14ac:dyDescent="0.25">
      <c r="A1550" s="60" t="s">
        <v>2450</v>
      </c>
      <c r="B1550" s="60" t="s">
        <v>7725</v>
      </c>
      <c r="C1550" s="220">
        <f t="shared" ref="C1550:Q1550" si="1468">(C4845/C$3380)/(C8140/C$6675)</f>
        <v>0</v>
      </c>
      <c r="D1550" s="220">
        <f t="shared" si="1468"/>
        <v>0</v>
      </c>
      <c r="E1550" s="220">
        <f t="shared" si="1468"/>
        <v>1.1366406598922499E-4</v>
      </c>
      <c r="F1550" s="220">
        <f t="shared" si="1468"/>
        <v>0</v>
      </c>
      <c r="G1550" s="220">
        <f t="shared" si="1468"/>
        <v>0</v>
      </c>
      <c r="H1550" s="220">
        <f t="shared" si="1468"/>
        <v>0</v>
      </c>
      <c r="I1550" s="220">
        <f t="shared" si="1468"/>
        <v>0</v>
      </c>
      <c r="J1550" s="220">
        <f t="shared" si="1468"/>
        <v>0</v>
      </c>
      <c r="K1550" s="220">
        <f t="shared" si="1468"/>
        <v>0</v>
      </c>
      <c r="L1550" s="220">
        <f t="shared" si="1468"/>
        <v>3.0299112290613503E-3</v>
      </c>
      <c r="M1550" s="220">
        <f t="shared" si="1468"/>
        <v>0</v>
      </c>
      <c r="N1550" s="220">
        <f t="shared" si="1468"/>
        <v>0</v>
      </c>
      <c r="O1550" s="220">
        <f t="shared" si="1468"/>
        <v>0</v>
      </c>
      <c r="P1550" s="220">
        <f t="shared" si="1468"/>
        <v>0</v>
      </c>
      <c r="Q1550" s="220">
        <f t="shared" si="1468"/>
        <v>3.9740230162973534E-4</v>
      </c>
    </row>
    <row r="1551" spans="1:17" x14ac:dyDescent="0.25">
      <c r="A1551" s="60" t="s">
        <v>1987</v>
      </c>
      <c r="B1551" s="60" t="s">
        <v>7726</v>
      </c>
      <c r="C1551" s="220">
        <f t="shared" ref="C1551:Q1551" si="1469">(C4846/C$3380)/(C8141/C$6675)</f>
        <v>0</v>
      </c>
      <c r="D1551" s="220">
        <f t="shared" si="1469"/>
        <v>0</v>
      </c>
      <c r="E1551" s="220">
        <f t="shared" si="1469"/>
        <v>2.187796109619616E-2</v>
      </c>
      <c r="F1551" s="220">
        <f t="shared" si="1469"/>
        <v>0</v>
      </c>
      <c r="G1551" s="220">
        <f t="shared" si="1469"/>
        <v>0</v>
      </c>
      <c r="H1551" s="220">
        <f t="shared" si="1469"/>
        <v>0</v>
      </c>
      <c r="I1551" s="220">
        <f t="shared" si="1469"/>
        <v>2.5328621936901403E-4</v>
      </c>
      <c r="J1551" s="220">
        <f t="shared" si="1469"/>
        <v>1.4780430876006976E-2</v>
      </c>
      <c r="K1551" s="220">
        <f t="shared" si="1469"/>
        <v>0</v>
      </c>
      <c r="L1551" s="220">
        <f t="shared" si="1469"/>
        <v>0</v>
      </c>
      <c r="M1551" s="220">
        <f t="shared" si="1469"/>
        <v>0</v>
      </c>
      <c r="N1551" s="220">
        <f t="shared" si="1469"/>
        <v>0</v>
      </c>
      <c r="O1551" s="220">
        <f t="shared" si="1469"/>
        <v>0</v>
      </c>
      <c r="P1551" s="220">
        <f t="shared" si="1469"/>
        <v>0</v>
      </c>
      <c r="Q1551" s="220">
        <f t="shared" si="1469"/>
        <v>0</v>
      </c>
    </row>
    <row r="1552" spans="1:17" x14ac:dyDescent="0.25">
      <c r="A1552" s="60" t="s">
        <v>2981</v>
      </c>
      <c r="B1552" s="60" t="s">
        <v>7728</v>
      </c>
      <c r="C1552" s="220">
        <f t="shared" ref="C1552:Q1552" si="1470">(C4847/C$3380)/(C8142/C$6675)</f>
        <v>0</v>
      </c>
      <c r="D1552" s="220">
        <f t="shared" si="1470"/>
        <v>0</v>
      </c>
      <c r="E1552" s="220">
        <f t="shared" si="1470"/>
        <v>0</v>
      </c>
      <c r="F1552" s="220">
        <f t="shared" si="1470"/>
        <v>0</v>
      </c>
      <c r="G1552" s="220">
        <f t="shared" si="1470"/>
        <v>0</v>
      </c>
      <c r="H1552" s="220">
        <f t="shared" si="1470"/>
        <v>0</v>
      </c>
      <c r="I1552" s="220">
        <f t="shared" si="1470"/>
        <v>0</v>
      </c>
      <c r="J1552" s="220">
        <f t="shared" si="1470"/>
        <v>0</v>
      </c>
      <c r="K1552" s="220">
        <f t="shared" si="1470"/>
        <v>0</v>
      </c>
      <c r="L1552" s="220">
        <f t="shared" si="1470"/>
        <v>0</v>
      </c>
      <c r="M1552" s="220">
        <f t="shared" si="1470"/>
        <v>0</v>
      </c>
      <c r="N1552" s="220">
        <f t="shared" si="1470"/>
        <v>0</v>
      </c>
      <c r="O1552" s="220">
        <f t="shared" si="1470"/>
        <v>0</v>
      </c>
      <c r="P1552" s="220">
        <f t="shared" si="1470"/>
        <v>0</v>
      </c>
      <c r="Q1552" s="220">
        <f t="shared" si="1470"/>
        <v>6.0838023321644838E-4</v>
      </c>
    </row>
    <row r="1553" spans="1:17" x14ac:dyDescent="0.25">
      <c r="A1553" s="60" t="s">
        <v>2033</v>
      </c>
      <c r="B1553" s="60" t="s">
        <v>7730</v>
      </c>
      <c r="C1553" s="220">
        <f t="shared" ref="C1553:Q1553" si="1471">(C4848/C$3380)/(C8143/C$6675)</f>
        <v>0</v>
      </c>
      <c r="D1553" s="220">
        <f t="shared" si="1471"/>
        <v>0</v>
      </c>
      <c r="E1553" s="220">
        <f t="shared" si="1471"/>
        <v>1.2424363566180203</v>
      </c>
      <c r="F1553" s="220">
        <f t="shared" si="1471"/>
        <v>0.44583334910878003</v>
      </c>
      <c r="G1553" s="220">
        <f t="shared" si="1471"/>
        <v>0</v>
      </c>
      <c r="H1553" s="220">
        <f t="shared" si="1471"/>
        <v>0</v>
      </c>
      <c r="I1553" s="220">
        <f t="shared" si="1471"/>
        <v>1.6887812629359396E-3</v>
      </c>
      <c r="J1553" s="220">
        <f t="shared" si="1471"/>
        <v>0</v>
      </c>
      <c r="K1553" s="220">
        <f t="shared" si="1471"/>
        <v>0.71541072794217075</v>
      </c>
      <c r="L1553" s="220">
        <f t="shared" si="1471"/>
        <v>0</v>
      </c>
      <c r="M1553" s="220">
        <f t="shared" si="1471"/>
        <v>0</v>
      </c>
      <c r="N1553" s="220">
        <f t="shared" si="1471"/>
        <v>0</v>
      </c>
      <c r="O1553" s="220">
        <f t="shared" si="1471"/>
        <v>0</v>
      </c>
      <c r="P1553" s="220">
        <f t="shared" si="1471"/>
        <v>0</v>
      </c>
      <c r="Q1553" s="220">
        <f t="shared" si="1471"/>
        <v>0</v>
      </c>
    </row>
    <row r="1554" spans="1:17" x14ac:dyDescent="0.25">
      <c r="A1554" s="60" t="s">
        <v>3722</v>
      </c>
      <c r="B1554" s="60" t="s">
        <v>7731</v>
      </c>
      <c r="C1554" s="220">
        <f t="shared" ref="C1554:Q1554" si="1472">(C4849/C$3380)/(C8144/C$6675)</f>
        <v>0</v>
      </c>
      <c r="D1554" s="220">
        <f t="shared" si="1472"/>
        <v>0</v>
      </c>
      <c r="E1554" s="220">
        <f t="shared" si="1472"/>
        <v>0</v>
      </c>
      <c r="F1554" s="220">
        <f t="shared" si="1472"/>
        <v>0</v>
      </c>
      <c r="G1554" s="220">
        <f t="shared" si="1472"/>
        <v>0</v>
      </c>
      <c r="H1554" s="220">
        <f t="shared" si="1472"/>
        <v>0</v>
      </c>
      <c r="I1554" s="220">
        <f t="shared" si="1472"/>
        <v>0</v>
      </c>
      <c r="J1554" s="220">
        <f t="shared" si="1472"/>
        <v>0</v>
      </c>
      <c r="K1554" s="220">
        <f t="shared" si="1472"/>
        <v>0</v>
      </c>
      <c r="L1554" s="220">
        <f t="shared" si="1472"/>
        <v>0</v>
      </c>
      <c r="M1554" s="220">
        <f t="shared" si="1472"/>
        <v>0</v>
      </c>
      <c r="N1554" s="220">
        <f t="shared" si="1472"/>
        <v>0</v>
      </c>
      <c r="O1554" s="220">
        <f t="shared" si="1472"/>
        <v>0</v>
      </c>
      <c r="P1554" s="220">
        <f t="shared" si="1472"/>
        <v>1.3272646232382395E-3</v>
      </c>
      <c r="Q1554" s="220">
        <f t="shared" si="1472"/>
        <v>0</v>
      </c>
    </row>
    <row r="1555" spans="1:17" x14ac:dyDescent="0.25">
      <c r="A1555" s="60" t="s">
        <v>2688</v>
      </c>
      <c r="B1555" s="60" t="s">
        <v>7733</v>
      </c>
      <c r="C1555" s="220">
        <f t="shared" ref="C1555:Q1555" si="1473">(C4850/C$3380)/(C8145/C$6675)</f>
        <v>0</v>
      </c>
      <c r="D1555" s="220">
        <f t="shared" si="1473"/>
        <v>0</v>
      </c>
      <c r="E1555" s="220">
        <f t="shared" si="1473"/>
        <v>0</v>
      </c>
      <c r="F1555" s="220">
        <f t="shared" si="1473"/>
        <v>0</v>
      </c>
      <c r="G1555" s="220">
        <f t="shared" si="1473"/>
        <v>0</v>
      </c>
      <c r="H1555" s="220">
        <f t="shared" si="1473"/>
        <v>0</v>
      </c>
      <c r="I1555" s="220">
        <f t="shared" si="1473"/>
        <v>1.7114188781799193E-3</v>
      </c>
      <c r="J1555" s="220">
        <f t="shared" si="1473"/>
        <v>0</v>
      </c>
      <c r="K1555" s="220">
        <f t="shared" si="1473"/>
        <v>0</v>
      </c>
      <c r="L1555" s="220">
        <f t="shared" si="1473"/>
        <v>3.1265083365642518E-3</v>
      </c>
      <c r="M1555" s="220">
        <f t="shared" si="1473"/>
        <v>0</v>
      </c>
      <c r="N1555" s="220">
        <f t="shared" si="1473"/>
        <v>0</v>
      </c>
      <c r="O1555" s="220">
        <f t="shared" si="1473"/>
        <v>0</v>
      </c>
      <c r="P1555" s="220">
        <f t="shared" si="1473"/>
        <v>0</v>
      </c>
      <c r="Q1555" s="220">
        <f t="shared" si="1473"/>
        <v>0</v>
      </c>
    </row>
    <row r="1556" spans="1:17" x14ac:dyDescent="0.25">
      <c r="A1556" s="60" t="s">
        <v>2598</v>
      </c>
      <c r="B1556" s="60" t="s">
        <v>7734</v>
      </c>
      <c r="C1556" s="220">
        <f t="shared" ref="C1556:Q1556" si="1474">(C4851/C$3380)/(C8146/C$6675)</f>
        <v>0</v>
      </c>
      <c r="D1556" s="220">
        <f t="shared" si="1474"/>
        <v>0</v>
      </c>
      <c r="E1556" s="220">
        <f t="shared" si="1474"/>
        <v>0</v>
      </c>
      <c r="F1556" s="220">
        <f t="shared" si="1474"/>
        <v>0</v>
      </c>
      <c r="G1556" s="220">
        <f t="shared" si="1474"/>
        <v>0</v>
      </c>
      <c r="H1556" s="220">
        <f t="shared" si="1474"/>
        <v>0.3233101209179744</v>
      </c>
      <c r="I1556" s="220">
        <f t="shared" si="1474"/>
        <v>9.705847613775151E-4</v>
      </c>
      <c r="J1556" s="220">
        <f t="shared" si="1474"/>
        <v>2.2028079435821823E-4</v>
      </c>
      <c r="K1556" s="220">
        <f t="shared" si="1474"/>
        <v>0</v>
      </c>
      <c r="L1556" s="220">
        <f t="shared" si="1474"/>
        <v>0</v>
      </c>
      <c r="M1556" s="220">
        <f t="shared" si="1474"/>
        <v>0</v>
      </c>
      <c r="N1556" s="220">
        <f t="shared" si="1474"/>
        <v>0</v>
      </c>
      <c r="O1556" s="220">
        <f t="shared" si="1474"/>
        <v>0</v>
      </c>
      <c r="P1556" s="220">
        <f t="shared" si="1474"/>
        <v>0</v>
      </c>
      <c r="Q1556" s="220">
        <f t="shared" si="1474"/>
        <v>0</v>
      </c>
    </row>
    <row r="1557" spans="1:17" x14ac:dyDescent="0.25">
      <c r="A1557" s="60" t="s">
        <v>3112</v>
      </c>
      <c r="B1557" s="60" t="s">
        <v>7736</v>
      </c>
      <c r="C1557" s="220">
        <f t="shared" ref="C1557:Q1557" si="1475">(C4852/C$3380)/(C8147/C$6675)</f>
        <v>0</v>
      </c>
      <c r="D1557" s="220">
        <f t="shared" si="1475"/>
        <v>0</v>
      </c>
      <c r="E1557" s="220">
        <f t="shared" si="1475"/>
        <v>0</v>
      </c>
      <c r="F1557" s="220">
        <f t="shared" si="1475"/>
        <v>0</v>
      </c>
      <c r="G1557" s="220">
        <f t="shared" si="1475"/>
        <v>0</v>
      </c>
      <c r="H1557" s="220">
        <f t="shared" si="1475"/>
        <v>7.461463916903284E-2</v>
      </c>
      <c r="I1557" s="220">
        <f t="shared" si="1475"/>
        <v>0</v>
      </c>
      <c r="J1557" s="220">
        <f t="shared" si="1475"/>
        <v>0</v>
      </c>
      <c r="K1557" s="220">
        <f t="shared" si="1475"/>
        <v>0</v>
      </c>
      <c r="L1557" s="220">
        <f t="shared" si="1475"/>
        <v>0</v>
      </c>
      <c r="M1557" s="220">
        <f t="shared" si="1475"/>
        <v>0</v>
      </c>
      <c r="N1557" s="220">
        <f t="shared" si="1475"/>
        <v>0</v>
      </c>
      <c r="O1557" s="220">
        <f t="shared" si="1475"/>
        <v>0</v>
      </c>
      <c r="P1557" s="220">
        <f t="shared" si="1475"/>
        <v>0</v>
      </c>
      <c r="Q1557" s="220">
        <f t="shared" si="1475"/>
        <v>0</v>
      </c>
    </row>
    <row r="1558" spans="1:17" x14ac:dyDescent="0.25">
      <c r="A1558" s="60" t="s">
        <v>2582</v>
      </c>
      <c r="B1558" s="60" t="s">
        <v>7737</v>
      </c>
      <c r="C1558" s="220">
        <f t="shared" ref="C1558:Q1558" si="1476">(C4853/C$3380)/(C8148/C$6675)</f>
        <v>0</v>
      </c>
      <c r="D1558" s="220">
        <f t="shared" si="1476"/>
        <v>0</v>
      </c>
      <c r="E1558" s="220">
        <f t="shared" si="1476"/>
        <v>0</v>
      </c>
      <c r="F1558" s="220">
        <f t="shared" si="1476"/>
        <v>0</v>
      </c>
      <c r="G1558" s="220">
        <f t="shared" si="1476"/>
        <v>0</v>
      </c>
      <c r="H1558" s="220">
        <f t="shared" si="1476"/>
        <v>0.108694769576266</v>
      </c>
      <c r="I1558" s="220">
        <f t="shared" si="1476"/>
        <v>0</v>
      </c>
      <c r="J1558" s="220">
        <f t="shared" si="1476"/>
        <v>0</v>
      </c>
      <c r="K1558" s="220">
        <f t="shared" si="1476"/>
        <v>0</v>
      </c>
      <c r="L1558" s="220">
        <f t="shared" si="1476"/>
        <v>0</v>
      </c>
      <c r="M1558" s="220">
        <f t="shared" si="1476"/>
        <v>0</v>
      </c>
      <c r="N1558" s="220">
        <f t="shared" si="1476"/>
        <v>0</v>
      </c>
      <c r="O1558" s="220">
        <f t="shared" si="1476"/>
        <v>0</v>
      </c>
      <c r="P1558" s="220">
        <f t="shared" si="1476"/>
        <v>0</v>
      </c>
      <c r="Q1558" s="220">
        <f t="shared" si="1476"/>
        <v>0</v>
      </c>
    </row>
    <row r="1559" spans="1:17" x14ac:dyDescent="0.25">
      <c r="A1559" s="60" t="s">
        <v>2605</v>
      </c>
      <c r="B1559" s="60" t="s">
        <v>7738</v>
      </c>
      <c r="C1559" s="220">
        <f t="shared" ref="C1559:Q1559" si="1477">(C4854/C$3380)/(C8149/C$6675)</f>
        <v>0</v>
      </c>
      <c r="D1559" s="220">
        <f t="shared" si="1477"/>
        <v>0.13792337895688339</v>
      </c>
      <c r="E1559" s="220">
        <f t="shared" si="1477"/>
        <v>8.6017431070293839E-3</v>
      </c>
      <c r="F1559" s="220">
        <f t="shared" si="1477"/>
        <v>0</v>
      </c>
      <c r="G1559" s="220">
        <f t="shared" si="1477"/>
        <v>0</v>
      </c>
      <c r="H1559" s="220">
        <f t="shared" si="1477"/>
        <v>0</v>
      </c>
      <c r="I1559" s="220">
        <f t="shared" si="1477"/>
        <v>0</v>
      </c>
      <c r="J1559" s="220">
        <f t="shared" si="1477"/>
        <v>0</v>
      </c>
      <c r="K1559" s="220">
        <f t="shared" si="1477"/>
        <v>0</v>
      </c>
      <c r="L1559" s="220">
        <f t="shared" si="1477"/>
        <v>0</v>
      </c>
      <c r="M1559" s="220">
        <f t="shared" si="1477"/>
        <v>0</v>
      </c>
      <c r="N1559" s="220">
        <f t="shared" si="1477"/>
        <v>1.6977349042436349E-2</v>
      </c>
      <c r="O1559" s="220">
        <f t="shared" si="1477"/>
        <v>0</v>
      </c>
      <c r="P1559" s="220">
        <f t="shared" si="1477"/>
        <v>0</v>
      </c>
      <c r="Q1559" s="220">
        <f t="shared" si="1477"/>
        <v>0</v>
      </c>
    </row>
    <row r="1560" spans="1:17" x14ac:dyDescent="0.25">
      <c r="A1560" s="60" t="s">
        <v>3652</v>
      </c>
      <c r="B1560" s="60" t="s">
        <v>7739</v>
      </c>
      <c r="C1560" s="220">
        <f t="shared" ref="C1560:Q1560" si="1478">(C4855/C$3380)/(C8150/C$6675)</f>
        <v>0</v>
      </c>
      <c r="D1560" s="220">
        <f t="shared" si="1478"/>
        <v>0</v>
      </c>
      <c r="E1560" s="220">
        <f t="shared" si="1478"/>
        <v>0</v>
      </c>
      <c r="F1560" s="220">
        <f t="shared" si="1478"/>
        <v>1.5293734599598143E-3</v>
      </c>
      <c r="G1560" s="220">
        <f t="shared" si="1478"/>
        <v>0</v>
      </c>
      <c r="H1560" s="220">
        <f t="shared" si="1478"/>
        <v>0</v>
      </c>
      <c r="I1560" s="220">
        <f t="shared" si="1478"/>
        <v>0</v>
      </c>
      <c r="J1560" s="220">
        <f t="shared" si="1478"/>
        <v>0</v>
      </c>
      <c r="K1560" s="220">
        <f t="shared" si="1478"/>
        <v>0</v>
      </c>
      <c r="L1560" s="220">
        <f t="shared" si="1478"/>
        <v>0</v>
      </c>
      <c r="M1560" s="220">
        <f t="shared" si="1478"/>
        <v>0</v>
      </c>
      <c r="N1560" s="220">
        <f t="shared" si="1478"/>
        <v>0</v>
      </c>
      <c r="O1560" s="220">
        <f t="shared" si="1478"/>
        <v>0</v>
      </c>
      <c r="P1560" s="220">
        <f t="shared" si="1478"/>
        <v>0</v>
      </c>
      <c r="Q1560" s="220">
        <f t="shared" si="1478"/>
        <v>0</v>
      </c>
    </row>
    <row r="1561" spans="1:17" x14ac:dyDescent="0.25">
      <c r="A1561" s="60" t="s">
        <v>2600</v>
      </c>
      <c r="B1561" s="60" t="s">
        <v>7740</v>
      </c>
      <c r="C1561" s="220">
        <f t="shared" ref="C1561:Q1561" si="1479">(C4856/C$3380)/(C8151/C$6675)</f>
        <v>0</v>
      </c>
      <c r="D1561" s="220">
        <f t="shared" si="1479"/>
        <v>0</v>
      </c>
      <c r="E1561" s="220">
        <f t="shared" si="1479"/>
        <v>0</v>
      </c>
      <c r="F1561" s="220">
        <f t="shared" si="1479"/>
        <v>0</v>
      </c>
      <c r="G1561" s="220">
        <f t="shared" si="1479"/>
        <v>0</v>
      </c>
      <c r="H1561" s="220">
        <f t="shared" si="1479"/>
        <v>0</v>
      </c>
      <c r="I1561" s="220">
        <f t="shared" si="1479"/>
        <v>1.3562401172518758E-3</v>
      </c>
      <c r="J1561" s="220">
        <f t="shared" si="1479"/>
        <v>0</v>
      </c>
      <c r="K1561" s="220">
        <f t="shared" si="1479"/>
        <v>0</v>
      </c>
      <c r="L1561" s="220">
        <f t="shared" si="1479"/>
        <v>0</v>
      </c>
      <c r="M1561" s="220">
        <f t="shared" si="1479"/>
        <v>0</v>
      </c>
      <c r="N1561" s="220">
        <f t="shared" si="1479"/>
        <v>0</v>
      </c>
      <c r="O1561" s="220">
        <f t="shared" si="1479"/>
        <v>0</v>
      </c>
      <c r="P1561" s="220">
        <f t="shared" si="1479"/>
        <v>7.6271365850170206E-3</v>
      </c>
      <c r="Q1561" s="220">
        <f t="shared" si="1479"/>
        <v>5.4684236696158966E-4</v>
      </c>
    </row>
    <row r="1562" spans="1:17" x14ac:dyDescent="0.25">
      <c r="A1562" s="60" t="s">
        <v>1304</v>
      </c>
      <c r="B1562" s="60" t="s">
        <v>7741</v>
      </c>
      <c r="C1562" s="220">
        <f t="shared" ref="C1562:Q1562" si="1480">(C4857/C$3380)/(C8152/C$6675)</f>
        <v>0</v>
      </c>
      <c r="D1562" s="220">
        <f t="shared" si="1480"/>
        <v>0</v>
      </c>
      <c r="E1562" s="220">
        <f t="shared" si="1480"/>
        <v>3.0447152094452115E-3</v>
      </c>
      <c r="F1562" s="220">
        <f t="shared" si="1480"/>
        <v>1.9395214502477419E-3</v>
      </c>
      <c r="G1562" s="220">
        <f t="shared" si="1480"/>
        <v>0</v>
      </c>
      <c r="H1562" s="220">
        <f t="shared" si="1480"/>
        <v>0</v>
      </c>
      <c r="I1562" s="220">
        <f t="shared" si="1480"/>
        <v>0</v>
      </c>
      <c r="J1562" s="220">
        <f t="shared" si="1480"/>
        <v>0.13260187793045058</v>
      </c>
      <c r="K1562" s="220">
        <f t="shared" si="1480"/>
        <v>0</v>
      </c>
      <c r="L1562" s="220">
        <f t="shared" si="1480"/>
        <v>0</v>
      </c>
      <c r="M1562" s="220">
        <f t="shared" si="1480"/>
        <v>0</v>
      </c>
      <c r="N1562" s="220">
        <f t="shared" si="1480"/>
        <v>0</v>
      </c>
      <c r="O1562" s="220">
        <f t="shared" si="1480"/>
        <v>0</v>
      </c>
      <c r="P1562" s="220">
        <f t="shared" si="1480"/>
        <v>1.0210667681318309E-3</v>
      </c>
      <c r="Q1562" s="220">
        <f t="shared" si="1480"/>
        <v>1.0488501700834129E-2</v>
      </c>
    </row>
    <row r="1563" spans="1:17" x14ac:dyDescent="0.25">
      <c r="A1563" s="60" t="s">
        <v>1962</v>
      </c>
      <c r="B1563" s="60" t="s">
        <v>7743</v>
      </c>
      <c r="C1563" s="220">
        <f t="shared" ref="C1563:Q1563" si="1481">(C4858/C$3380)/(C8153/C$6675)</f>
        <v>2.2453587244854532E-3</v>
      </c>
      <c r="D1563" s="220">
        <f t="shared" si="1481"/>
        <v>0</v>
      </c>
      <c r="E1563" s="220">
        <f t="shared" si="1481"/>
        <v>0</v>
      </c>
      <c r="F1563" s="220">
        <f t="shared" si="1481"/>
        <v>0</v>
      </c>
      <c r="G1563" s="220">
        <f t="shared" si="1481"/>
        <v>0</v>
      </c>
      <c r="H1563" s="220">
        <f t="shared" si="1481"/>
        <v>0.83858316873066385</v>
      </c>
      <c r="I1563" s="220">
        <f t="shared" si="1481"/>
        <v>0</v>
      </c>
      <c r="J1563" s="220">
        <f t="shared" si="1481"/>
        <v>0</v>
      </c>
      <c r="K1563" s="220">
        <f t="shared" si="1481"/>
        <v>1.3513142964119314E-2</v>
      </c>
      <c r="L1563" s="220">
        <f t="shared" si="1481"/>
        <v>0.49874208516878354</v>
      </c>
      <c r="M1563" s="220">
        <f t="shared" si="1481"/>
        <v>0.10037447404034458</v>
      </c>
      <c r="N1563" s="220">
        <f t="shared" si="1481"/>
        <v>0</v>
      </c>
      <c r="O1563" s="220">
        <f t="shared" si="1481"/>
        <v>0</v>
      </c>
      <c r="P1563" s="220">
        <f t="shared" si="1481"/>
        <v>0</v>
      </c>
      <c r="Q1563" s="220">
        <f t="shared" si="1481"/>
        <v>0</v>
      </c>
    </row>
    <row r="1564" spans="1:17" x14ac:dyDescent="0.25">
      <c r="A1564" s="60" t="s">
        <v>3314</v>
      </c>
      <c r="B1564" s="60" t="s">
        <v>7744</v>
      </c>
      <c r="C1564" s="220">
        <f t="shared" ref="C1564:Q1564" si="1482">(C4859/C$3380)/(C8154/C$6675)</f>
        <v>0</v>
      </c>
      <c r="D1564" s="220">
        <f t="shared" si="1482"/>
        <v>1.3726655094666538E-2</v>
      </c>
      <c r="E1564" s="220">
        <f t="shared" si="1482"/>
        <v>0</v>
      </c>
      <c r="F1564" s="220">
        <f t="shared" si="1482"/>
        <v>7.5188037993353428E-3</v>
      </c>
      <c r="G1564" s="220">
        <f t="shared" si="1482"/>
        <v>0</v>
      </c>
      <c r="H1564" s="220">
        <f t="shared" si="1482"/>
        <v>0</v>
      </c>
      <c r="I1564" s="220">
        <f t="shared" si="1482"/>
        <v>0</v>
      </c>
      <c r="J1564" s="220">
        <f t="shared" si="1482"/>
        <v>0</v>
      </c>
      <c r="K1564" s="220">
        <f t="shared" si="1482"/>
        <v>0</v>
      </c>
      <c r="L1564" s="220">
        <f t="shared" si="1482"/>
        <v>0</v>
      </c>
      <c r="M1564" s="220">
        <f t="shared" si="1482"/>
        <v>0</v>
      </c>
      <c r="N1564" s="220">
        <f t="shared" si="1482"/>
        <v>0</v>
      </c>
      <c r="O1564" s="220">
        <f t="shared" si="1482"/>
        <v>0</v>
      </c>
      <c r="P1564" s="220">
        <f t="shared" si="1482"/>
        <v>0</v>
      </c>
      <c r="Q1564" s="220">
        <f t="shared" si="1482"/>
        <v>0</v>
      </c>
    </row>
    <row r="1565" spans="1:17" x14ac:dyDescent="0.25">
      <c r="A1565" s="60" t="s">
        <v>1565</v>
      </c>
      <c r="B1565" s="60" t="s">
        <v>7745</v>
      </c>
      <c r="C1565" s="220">
        <f t="shared" ref="C1565:Q1565" si="1483">(C4860/C$3380)/(C8155/C$6675)</f>
        <v>0</v>
      </c>
      <c r="D1565" s="220">
        <f t="shared" si="1483"/>
        <v>0</v>
      </c>
      <c r="E1565" s="220">
        <f t="shared" si="1483"/>
        <v>0.84407236841019795</v>
      </c>
      <c r="F1565" s="220">
        <f t="shared" si="1483"/>
        <v>2.8132151628744512E-2</v>
      </c>
      <c r="G1565" s="220">
        <f t="shared" si="1483"/>
        <v>0</v>
      </c>
      <c r="H1565" s="220">
        <f t="shared" si="1483"/>
        <v>0</v>
      </c>
      <c r="I1565" s="220">
        <f t="shared" si="1483"/>
        <v>0</v>
      </c>
      <c r="J1565" s="220">
        <f t="shared" si="1483"/>
        <v>2.0878590559086571E-2</v>
      </c>
      <c r="K1565" s="220">
        <f t="shared" si="1483"/>
        <v>7.1518655286194992E-3</v>
      </c>
      <c r="L1565" s="220">
        <f t="shared" si="1483"/>
        <v>0</v>
      </c>
      <c r="M1565" s="220">
        <f t="shared" si="1483"/>
        <v>0</v>
      </c>
      <c r="N1565" s="220">
        <f t="shared" si="1483"/>
        <v>0</v>
      </c>
      <c r="O1565" s="220">
        <f t="shared" si="1483"/>
        <v>0</v>
      </c>
      <c r="P1565" s="220">
        <f t="shared" si="1483"/>
        <v>0</v>
      </c>
      <c r="Q1565" s="220">
        <f t="shared" si="1483"/>
        <v>1.8556367809323083E-3</v>
      </c>
    </row>
    <row r="1566" spans="1:17" x14ac:dyDescent="0.25">
      <c r="A1566" s="60" t="s">
        <v>1856</v>
      </c>
      <c r="B1566" s="60" t="s">
        <v>7747</v>
      </c>
      <c r="C1566" s="220">
        <f t="shared" ref="C1566:Q1566" si="1484">(C4861/C$3380)/(C8156/C$6675)</f>
        <v>0</v>
      </c>
      <c r="D1566" s="220">
        <f t="shared" si="1484"/>
        <v>0</v>
      </c>
      <c r="E1566" s="220">
        <f t="shared" si="1484"/>
        <v>3.9522381997084127E-4</v>
      </c>
      <c r="F1566" s="220">
        <f t="shared" si="1484"/>
        <v>0</v>
      </c>
      <c r="G1566" s="220">
        <f t="shared" si="1484"/>
        <v>0.17165846554438841</v>
      </c>
      <c r="H1566" s="220">
        <f t="shared" si="1484"/>
        <v>1.172760465320142</v>
      </c>
      <c r="I1566" s="220">
        <f t="shared" si="1484"/>
        <v>0.6931912346696153</v>
      </c>
      <c r="J1566" s="220">
        <f t="shared" si="1484"/>
        <v>0</v>
      </c>
      <c r="K1566" s="220">
        <f t="shared" si="1484"/>
        <v>0</v>
      </c>
      <c r="L1566" s="220">
        <f t="shared" si="1484"/>
        <v>1.5524183865934458E-2</v>
      </c>
      <c r="M1566" s="220">
        <f t="shared" si="1484"/>
        <v>8.7746509824728099E-3</v>
      </c>
      <c r="N1566" s="220">
        <f t="shared" si="1484"/>
        <v>0</v>
      </c>
      <c r="O1566" s="220">
        <f t="shared" si="1484"/>
        <v>0</v>
      </c>
      <c r="P1566" s="220">
        <f t="shared" si="1484"/>
        <v>0</v>
      </c>
      <c r="Q1566" s="220">
        <f t="shared" si="1484"/>
        <v>0</v>
      </c>
    </row>
    <row r="1567" spans="1:17" x14ac:dyDescent="0.25">
      <c r="A1567" s="60" t="s">
        <v>1540</v>
      </c>
      <c r="B1567" s="60" t="s">
        <v>7748</v>
      </c>
      <c r="C1567" s="220">
        <f t="shared" ref="C1567:Q1567" si="1485">(C4862/C$3380)/(C8157/C$6675)</f>
        <v>0</v>
      </c>
      <c r="D1567" s="220">
        <f t="shared" si="1485"/>
        <v>0</v>
      </c>
      <c r="E1567" s="220">
        <f t="shared" si="1485"/>
        <v>0</v>
      </c>
      <c r="F1567" s="220">
        <f t="shared" si="1485"/>
        <v>0</v>
      </c>
      <c r="G1567" s="220">
        <f t="shared" si="1485"/>
        <v>0</v>
      </c>
      <c r="H1567" s="220">
        <f t="shared" si="1485"/>
        <v>0</v>
      </c>
      <c r="I1567" s="220">
        <f t="shared" si="1485"/>
        <v>5.247683444484035E-3</v>
      </c>
      <c r="J1567" s="220">
        <f t="shared" si="1485"/>
        <v>0</v>
      </c>
      <c r="K1567" s="220">
        <f t="shared" si="1485"/>
        <v>0</v>
      </c>
      <c r="L1567" s="220">
        <f t="shared" si="1485"/>
        <v>0</v>
      </c>
      <c r="M1567" s="220">
        <f t="shared" si="1485"/>
        <v>0</v>
      </c>
      <c r="N1567" s="220">
        <f t="shared" si="1485"/>
        <v>0</v>
      </c>
      <c r="O1567" s="220">
        <f t="shared" si="1485"/>
        <v>0</v>
      </c>
      <c r="P1567" s="220">
        <f t="shared" si="1485"/>
        <v>0</v>
      </c>
      <c r="Q1567" s="220">
        <f t="shared" si="1485"/>
        <v>0</v>
      </c>
    </row>
    <row r="1568" spans="1:17" x14ac:dyDescent="0.25">
      <c r="A1568" s="60" t="s">
        <v>1398</v>
      </c>
      <c r="B1568" s="60" t="s">
        <v>7749</v>
      </c>
      <c r="C1568" s="220">
        <f t="shared" ref="C1568:Q1568" si="1486">(C4863/C$3380)/(C8158/C$6675)</f>
        <v>0</v>
      </c>
      <c r="D1568" s="220">
        <f t="shared" si="1486"/>
        <v>0</v>
      </c>
      <c r="E1568" s="220">
        <f t="shared" si="1486"/>
        <v>1.428566340854788E-2</v>
      </c>
      <c r="F1568" s="220">
        <f t="shared" si="1486"/>
        <v>0</v>
      </c>
      <c r="G1568" s="220">
        <f t="shared" si="1486"/>
        <v>4.7720040225924067E-4</v>
      </c>
      <c r="H1568" s="220">
        <f t="shared" si="1486"/>
        <v>0</v>
      </c>
      <c r="I1568" s="220">
        <f t="shared" si="1486"/>
        <v>0</v>
      </c>
      <c r="J1568" s="220">
        <f t="shared" si="1486"/>
        <v>4.7909408494930049E-2</v>
      </c>
      <c r="K1568" s="220">
        <f t="shared" si="1486"/>
        <v>0</v>
      </c>
      <c r="L1568" s="220">
        <f t="shared" si="1486"/>
        <v>0</v>
      </c>
      <c r="M1568" s="220">
        <f t="shared" si="1486"/>
        <v>0</v>
      </c>
      <c r="N1568" s="220">
        <f t="shared" si="1486"/>
        <v>0</v>
      </c>
      <c r="O1568" s="220">
        <f t="shared" si="1486"/>
        <v>0.10114557573377302</v>
      </c>
      <c r="P1568" s="220">
        <f t="shared" si="1486"/>
        <v>0</v>
      </c>
      <c r="Q1568" s="220">
        <f t="shared" si="1486"/>
        <v>0</v>
      </c>
    </row>
    <row r="1569" spans="1:17" x14ac:dyDescent="0.25">
      <c r="A1569" s="60" t="s">
        <v>1892</v>
      </c>
      <c r="B1569" s="60" t="s">
        <v>7750</v>
      </c>
      <c r="C1569" s="220">
        <f t="shared" ref="C1569:Q1569" si="1487">(C4864/C$3380)/(C8159/C$6675)</f>
        <v>0</v>
      </c>
      <c r="D1569" s="220">
        <f t="shared" si="1487"/>
        <v>0</v>
      </c>
      <c r="E1569" s="220">
        <f t="shared" si="1487"/>
        <v>0.12126066870993457</v>
      </c>
      <c r="F1569" s="220">
        <f t="shared" si="1487"/>
        <v>0</v>
      </c>
      <c r="G1569" s="220">
        <f t="shared" si="1487"/>
        <v>0</v>
      </c>
      <c r="H1569" s="220">
        <f t="shared" si="1487"/>
        <v>0</v>
      </c>
      <c r="I1569" s="220">
        <f t="shared" si="1487"/>
        <v>0</v>
      </c>
      <c r="J1569" s="220">
        <f t="shared" si="1487"/>
        <v>0</v>
      </c>
      <c r="K1569" s="220">
        <f t="shared" si="1487"/>
        <v>0</v>
      </c>
      <c r="L1569" s="220">
        <f t="shared" si="1487"/>
        <v>0</v>
      </c>
      <c r="M1569" s="220">
        <f t="shared" si="1487"/>
        <v>0</v>
      </c>
      <c r="N1569" s="220">
        <f t="shared" si="1487"/>
        <v>0</v>
      </c>
      <c r="O1569" s="220">
        <f t="shared" si="1487"/>
        <v>0</v>
      </c>
      <c r="P1569" s="220">
        <f t="shared" si="1487"/>
        <v>0</v>
      </c>
      <c r="Q1569" s="220">
        <f t="shared" si="1487"/>
        <v>0</v>
      </c>
    </row>
    <row r="1570" spans="1:17" x14ac:dyDescent="0.25">
      <c r="A1570" s="60" t="s">
        <v>339</v>
      </c>
      <c r="B1570" s="60" t="s">
        <v>7751</v>
      </c>
      <c r="C1570" s="220">
        <f t="shared" ref="C1570:Q1570" si="1488">(C4865/C$3380)/(C8160/C$6675)</f>
        <v>4.8202619558657039E-2</v>
      </c>
      <c r="D1570" s="220">
        <f t="shared" si="1488"/>
        <v>2.6022957847823863E-3</v>
      </c>
      <c r="E1570" s="220">
        <f t="shared" si="1488"/>
        <v>7.5188999789085436E-5</v>
      </c>
      <c r="F1570" s="220">
        <f t="shared" si="1488"/>
        <v>1.0785280535509182E-4</v>
      </c>
      <c r="G1570" s="220">
        <f t="shared" si="1488"/>
        <v>9.5644132482382259E-3</v>
      </c>
      <c r="H1570" s="220">
        <f t="shared" si="1488"/>
        <v>0.25332501937682705</v>
      </c>
      <c r="I1570" s="220">
        <f t="shared" si="1488"/>
        <v>0.10801549028877798</v>
      </c>
      <c r="J1570" s="220">
        <f t="shared" si="1488"/>
        <v>3.3650422977646567E-2</v>
      </c>
      <c r="K1570" s="220">
        <f t="shared" si="1488"/>
        <v>2.4185817249768739E-2</v>
      </c>
      <c r="L1570" s="220">
        <f t="shared" si="1488"/>
        <v>2.2694822157045901E-2</v>
      </c>
      <c r="M1570" s="220">
        <f t="shared" si="1488"/>
        <v>1.7471917833015604E-2</v>
      </c>
      <c r="N1570" s="220">
        <f t="shared" si="1488"/>
        <v>1.1710089983719002E-2</v>
      </c>
      <c r="O1570" s="220">
        <f t="shared" si="1488"/>
        <v>7.4175859002729022E-3</v>
      </c>
      <c r="P1570" s="220">
        <f t="shared" si="1488"/>
        <v>2.3244180241407404E-2</v>
      </c>
      <c r="Q1570" s="220">
        <f t="shared" si="1488"/>
        <v>1.8422988113939411E-2</v>
      </c>
    </row>
    <row r="1571" spans="1:17" x14ac:dyDescent="0.25">
      <c r="A1571" s="60" t="s">
        <v>588</v>
      </c>
      <c r="B1571" s="60" t="s">
        <v>7752</v>
      </c>
      <c r="C1571" s="220">
        <f t="shared" ref="C1571:Q1571" si="1489">(C4866/C$3380)/(C8161/C$6675)</f>
        <v>0</v>
      </c>
      <c r="D1571" s="220">
        <f t="shared" si="1489"/>
        <v>6.4274316186872652E-4</v>
      </c>
      <c r="E1571" s="220">
        <f t="shared" si="1489"/>
        <v>0</v>
      </c>
      <c r="F1571" s="220">
        <f t="shared" si="1489"/>
        <v>0</v>
      </c>
      <c r="G1571" s="220">
        <f t="shared" si="1489"/>
        <v>0</v>
      </c>
      <c r="H1571" s="220">
        <f t="shared" si="1489"/>
        <v>0</v>
      </c>
      <c r="I1571" s="220">
        <f t="shared" si="1489"/>
        <v>5.686844850197485E-4</v>
      </c>
      <c r="J1571" s="220">
        <f t="shared" si="1489"/>
        <v>0</v>
      </c>
      <c r="K1571" s="220">
        <f t="shared" si="1489"/>
        <v>0</v>
      </c>
      <c r="L1571" s="220">
        <f t="shared" si="1489"/>
        <v>0</v>
      </c>
      <c r="M1571" s="220">
        <f t="shared" si="1489"/>
        <v>0</v>
      </c>
      <c r="N1571" s="220">
        <f t="shared" si="1489"/>
        <v>0</v>
      </c>
      <c r="O1571" s="220">
        <f t="shared" si="1489"/>
        <v>2.9688301116084073E-2</v>
      </c>
      <c r="P1571" s="220">
        <f t="shared" si="1489"/>
        <v>0.13204005295401597</v>
      </c>
      <c r="Q1571" s="220">
        <f t="shared" si="1489"/>
        <v>0.13989464429294379</v>
      </c>
    </row>
    <row r="1572" spans="1:17" x14ac:dyDescent="0.25">
      <c r="A1572" s="60" t="s">
        <v>626</v>
      </c>
      <c r="B1572" s="60" t="s">
        <v>7753</v>
      </c>
      <c r="C1572" s="220">
        <f t="shared" ref="C1572:Q1572" si="1490">(C4867/C$3380)/(C8162/C$6675)</f>
        <v>1.9903727064436114</v>
      </c>
      <c r="D1572" s="220">
        <f t="shared" si="1490"/>
        <v>0</v>
      </c>
      <c r="E1572" s="220">
        <f t="shared" si="1490"/>
        <v>9.3277756685804754</v>
      </c>
      <c r="F1572" s="220">
        <f t="shared" si="1490"/>
        <v>0.73245706961490376</v>
      </c>
      <c r="G1572" s="220">
        <f t="shared" si="1490"/>
        <v>0.3641751456791959</v>
      </c>
      <c r="H1572" s="220">
        <f t="shared" si="1490"/>
        <v>8.8253010892692232E-2</v>
      </c>
      <c r="I1572" s="220">
        <f t="shared" si="1490"/>
        <v>2.387052536988779E-6</v>
      </c>
      <c r="J1572" s="220">
        <f t="shared" si="1490"/>
        <v>1.2698665277375795E-4</v>
      </c>
      <c r="K1572" s="220">
        <f t="shared" si="1490"/>
        <v>3.6729084311994127E-2</v>
      </c>
      <c r="L1572" s="220">
        <f t="shared" si="1490"/>
        <v>1.2292901251629565E-2</v>
      </c>
      <c r="M1572" s="220">
        <f t="shared" si="1490"/>
        <v>0</v>
      </c>
      <c r="N1572" s="220">
        <f t="shared" si="1490"/>
        <v>0</v>
      </c>
      <c r="O1572" s="220">
        <f t="shared" si="1490"/>
        <v>2.9305049899349574E-2</v>
      </c>
      <c r="P1572" s="220">
        <f t="shared" si="1490"/>
        <v>7.8545469995305482E-4</v>
      </c>
      <c r="Q1572" s="220">
        <f t="shared" si="1490"/>
        <v>0</v>
      </c>
    </row>
    <row r="1573" spans="1:17" x14ac:dyDescent="0.25">
      <c r="A1573" s="60" t="s">
        <v>2906</v>
      </c>
      <c r="B1573" s="60" t="s">
        <v>7755</v>
      </c>
      <c r="C1573" s="220">
        <f t="shared" ref="C1573:Q1573" si="1491">(C4868/C$3380)/(C8163/C$6675)</f>
        <v>3.0464347165696903</v>
      </c>
      <c r="D1573" s="220">
        <f t="shared" si="1491"/>
        <v>0</v>
      </c>
      <c r="E1573" s="220">
        <f t="shared" si="1491"/>
        <v>0</v>
      </c>
      <c r="F1573" s="220">
        <f t="shared" si="1491"/>
        <v>0</v>
      </c>
      <c r="G1573" s="220">
        <f t="shared" si="1491"/>
        <v>0</v>
      </c>
      <c r="H1573" s="220">
        <f t="shared" si="1491"/>
        <v>0</v>
      </c>
      <c r="I1573" s="220">
        <f t="shared" si="1491"/>
        <v>0</v>
      </c>
      <c r="J1573" s="220">
        <f t="shared" si="1491"/>
        <v>4.5937322895783304E-2</v>
      </c>
      <c r="K1573" s="220">
        <f t="shared" si="1491"/>
        <v>3.0791027933241785E-2</v>
      </c>
      <c r="L1573" s="220">
        <f t="shared" si="1491"/>
        <v>0</v>
      </c>
      <c r="M1573" s="220">
        <f t="shared" si="1491"/>
        <v>0</v>
      </c>
      <c r="N1573" s="220">
        <f t="shared" si="1491"/>
        <v>0</v>
      </c>
      <c r="O1573" s="220">
        <f t="shared" si="1491"/>
        <v>0</v>
      </c>
      <c r="P1573" s="220">
        <f t="shared" si="1491"/>
        <v>1.3752755165786696E-3</v>
      </c>
      <c r="Q1573" s="220">
        <f t="shared" si="1491"/>
        <v>0</v>
      </c>
    </row>
    <row r="1574" spans="1:17" x14ac:dyDescent="0.25">
      <c r="A1574" s="60" t="s">
        <v>2922</v>
      </c>
      <c r="B1574" s="60" t="s">
        <v>7756</v>
      </c>
      <c r="C1574" s="220">
        <f t="shared" ref="C1574:Q1574" si="1492">(C4869/C$3380)/(C8164/C$6675)</f>
        <v>0</v>
      </c>
      <c r="D1574" s="220">
        <f t="shared" si="1492"/>
        <v>0</v>
      </c>
      <c r="E1574" s="220">
        <f t="shared" si="1492"/>
        <v>0</v>
      </c>
      <c r="F1574" s="220">
        <f t="shared" si="1492"/>
        <v>0</v>
      </c>
      <c r="G1574" s="220">
        <f t="shared" si="1492"/>
        <v>0</v>
      </c>
      <c r="H1574" s="220">
        <f t="shared" si="1492"/>
        <v>0</v>
      </c>
      <c r="I1574" s="220">
        <f t="shared" si="1492"/>
        <v>0</v>
      </c>
      <c r="J1574" s="220">
        <f t="shared" si="1492"/>
        <v>0</v>
      </c>
      <c r="K1574" s="220">
        <f t="shared" si="1492"/>
        <v>0</v>
      </c>
      <c r="L1574" s="220">
        <f t="shared" si="1492"/>
        <v>8.2958300806830032E-2</v>
      </c>
      <c r="M1574" s="220">
        <f t="shared" si="1492"/>
        <v>0</v>
      </c>
      <c r="N1574" s="220">
        <f t="shared" si="1492"/>
        <v>0</v>
      </c>
      <c r="O1574" s="220">
        <f t="shared" si="1492"/>
        <v>0</v>
      </c>
      <c r="P1574" s="220">
        <f t="shared" si="1492"/>
        <v>0</v>
      </c>
      <c r="Q1574" s="220">
        <f t="shared" si="1492"/>
        <v>0</v>
      </c>
    </row>
    <row r="1575" spans="1:17" x14ac:dyDescent="0.25">
      <c r="A1575" s="60" t="s">
        <v>2194</v>
      </c>
      <c r="B1575" s="60" t="s">
        <v>7757</v>
      </c>
      <c r="C1575" s="220">
        <f t="shared" ref="C1575:Q1575" si="1493">(C4870/C$3380)/(C8165/C$6675)</f>
        <v>0.92170843503827127</v>
      </c>
      <c r="D1575" s="220">
        <f t="shared" si="1493"/>
        <v>0</v>
      </c>
      <c r="E1575" s="220">
        <f t="shared" si="1493"/>
        <v>0</v>
      </c>
      <c r="F1575" s="220">
        <f t="shared" si="1493"/>
        <v>0</v>
      </c>
      <c r="G1575" s="220">
        <f t="shared" si="1493"/>
        <v>1.8213069931670564E-4</v>
      </c>
      <c r="H1575" s="220">
        <f t="shared" si="1493"/>
        <v>0</v>
      </c>
      <c r="I1575" s="220">
        <f t="shared" si="1493"/>
        <v>0</v>
      </c>
      <c r="J1575" s="220">
        <f t="shared" si="1493"/>
        <v>0</v>
      </c>
      <c r="K1575" s="220">
        <f t="shared" si="1493"/>
        <v>0</v>
      </c>
      <c r="L1575" s="220">
        <f t="shared" si="1493"/>
        <v>0</v>
      </c>
      <c r="M1575" s="220">
        <f t="shared" si="1493"/>
        <v>0</v>
      </c>
      <c r="N1575" s="220">
        <f t="shared" si="1493"/>
        <v>0</v>
      </c>
      <c r="O1575" s="220">
        <f t="shared" si="1493"/>
        <v>0</v>
      </c>
      <c r="P1575" s="220">
        <f t="shared" si="1493"/>
        <v>0</v>
      </c>
      <c r="Q1575" s="220">
        <f t="shared" si="1493"/>
        <v>0</v>
      </c>
    </row>
    <row r="1576" spans="1:17" x14ac:dyDescent="0.25">
      <c r="A1576" s="60" t="s">
        <v>3022</v>
      </c>
      <c r="B1576" s="60" t="s">
        <v>7759</v>
      </c>
      <c r="C1576" s="220">
        <f t="shared" ref="C1576:Q1576" si="1494">(C4871/C$3380)/(C8166/C$6675)</f>
        <v>0</v>
      </c>
      <c r="D1576" s="220">
        <f t="shared" si="1494"/>
        <v>0</v>
      </c>
      <c r="E1576" s="220">
        <f t="shared" si="1494"/>
        <v>0</v>
      </c>
      <c r="F1576" s="220">
        <f t="shared" si="1494"/>
        <v>1.0298063067516612E-2</v>
      </c>
      <c r="G1576" s="220">
        <f t="shared" si="1494"/>
        <v>0</v>
      </c>
      <c r="H1576" s="220">
        <f t="shared" si="1494"/>
        <v>0</v>
      </c>
      <c r="I1576" s="220">
        <f t="shared" si="1494"/>
        <v>0</v>
      </c>
      <c r="J1576" s="220">
        <f t="shared" si="1494"/>
        <v>0</v>
      </c>
      <c r="K1576" s="220">
        <f t="shared" si="1494"/>
        <v>0</v>
      </c>
      <c r="L1576" s="220">
        <f t="shared" si="1494"/>
        <v>0</v>
      </c>
      <c r="M1576" s="220">
        <f t="shared" si="1494"/>
        <v>3.3150605532941017E-2</v>
      </c>
      <c r="N1576" s="220">
        <f t="shared" si="1494"/>
        <v>0</v>
      </c>
      <c r="O1576" s="220">
        <f t="shared" si="1494"/>
        <v>0</v>
      </c>
      <c r="P1576" s="220">
        <f t="shared" si="1494"/>
        <v>1.9418008268913992E-2</v>
      </c>
      <c r="Q1576" s="220">
        <f t="shared" si="1494"/>
        <v>0</v>
      </c>
    </row>
    <row r="1577" spans="1:17" x14ac:dyDescent="0.25">
      <c r="A1577" s="60" t="s">
        <v>3608</v>
      </c>
      <c r="B1577" s="60" t="s">
        <v>7760</v>
      </c>
      <c r="C1577" s="220">
        <f t="shared" ref="C1577:Q1577" si="1495">(C4872/C$3380)/(C8167/C$6675)</f>
        <v>0.23112020174915446</v>
      </c>
      <c r="D1577" s="220">
        <f t="shared" si="1495"/>
        <v>0</v>
      </c>
      <c r="E1577" s="220">
        <f t="shared" si="1495"/>
        <v>0</v>
      </c>
      <c r="F1577" s="220">
        <f t="shared" si="1495"/>
        <v>2.0066564964137125E-3</v>
      </c>
      <c r="G1577" s="220">
        <f t="shared" si="1495"/>
        <v>6.1418511956780868E-3</v>
      </c>
      <c r="H1577" s="220">
        <f t="shared" si="1495"/>
        <v>0</v>
      </c>
      <c r="I1577" s="220">
        <f t="shared" si="1495"/>
        <v>1.176960895276017E-2</v>
      </c>
      <c r="J1577" s="220">
        <f t="shared" si="1495"/>
        <v>0</v>
      </c>
      <c r="K1577" s="220">
        <f t="shared" si="1495"/>
        <v>4.0847340793509289E-2</v>
      </c>
      <c r="L1577" s="220">
        <f t="shared" si="1495"/>
        <v>0.91793358674151526</v>
      </c>
      <c r="M1577" s="220">
        <f t="shared" si="1495"/>
        <v>5.693793287554344E-4</v>
      </c>
      <c r="N1577" s="220">
        <f t="shared" si="1495"/>
        <v>0</v>
      </c>
      <c r="O1577" s="220">
        <f t="shared" si="1495"/>
        <v>0</v>
      </c>
      <c r="P1577" s="220">
        <f t="shared" si="1495"/>
        <v>0</v>
      </c>
      <c r="Q1577" s="220">
        <f t="shared" si="1495"/>
        <v>5.4376196422108829E-2</v>
      </c>
    </row>
    <row r="1578" spans="1:17" x14ac:dyDescent="0.25">
      <c r="A1578" s="60" t="s">
        <v>2114</v>
      </c>
      <c r="B1578" s="60" t="s">
        <v>7761</v>
      </c>
      <c r="C1578" s="220">
        <f t="shared" ref="C1578:Q1578" si="1496">(C4873/C$3380)/(C8168/C$6675)</f>
        <v>0.51993044925462106</v>
      </c>
      <c r="D1578" s="220">
        <f t="shared" si="1496"/>
        <v>0</v>
      </c>
      <c r="E1578" s="220">
        <f t="shared" si="1496"/>
        <v>6.4687683867734628E-3</v>
      </c>
      <c r="F1578" s="220">
        <f t="shared" si="1496"/>
        <v>0</v>
      </c>
      <c r="G1578" s="220">
        <f t="shared" si="1496"/>
        <v>0</v>
      </c>
      <c r="H1578" s="220">
        <f t="shared" si="1496"/>
        <v>0</v>
      </c>
      <c r="I1578" s="220">
        <f t="shared" si="1496"/>
        <v>0</v>
      </c>
      <c r="J1578" s="220">
        <f t="shared" si="1496"/>
        <v>0</v>
      </c>
      <c r="K1578" s="220">
        <f t="shared" si="1496"/>
        <v>3.5322597211898066E-2</v>
      </c>
      <c r="L1578" s="220">
        <f t="shared" si="1496"/>
        <v>0</v>
      </c>
      <c r="M1578" s="220">
        <f t="shared" si="1496"/>
        <v>0</v>
      </c>
      <c r="N1578" s="220">
        <f t="shared" si="1496"/>
        <v>0</v>
      </c>
      <c r="O1578" s="220">
        <f t="shared" si="1496"/>
        <v>0</v>
      </c>
      <c r="P1578" s="220">
        <f t="shared" si="1496"/>
        <v>0</v>
      </c>
      <c r="Q1578" s="220">
        <f t="shared" si="1496"/>
        <v>0.196257328055047</v>
      </c>
    </row>
    <row r="1579" spans="1:17" x14ac:dyDescent="0.25">
      <c r="A1579" s="60" t="s">
        <v>2259</v>
      </c>
      <c r="B1579" s="60" t="s">
        <v>7763</v>
      </c>
      <c r="C1579" s="220">
        <f t="shared" ref="C1579:Q1579" si="1497">(C4874/C$3380)/(C8169/C$6675)</f>
        <v>0</v>
      </c>
      <c r="D1579" s="220">
        <f t="shared" si="1497"/>
        <v>0</v>
      </c>
      <c r="E1579" s="220">
        <f t="shared" si="1497"/>
        <v>0</v>
      </c>
      <c r="F1579" s="220">
        <f t="shared" si="1497"/>
        <v>0</v>
      </c>
      <c r="G1579" s="220">
        <f t="shared" si="1497"/>
        <v>0</v>
      </c>
      <c r="H1579" s="220">
        <f t="shared" si="1497"/>
        <v>0</v>
      </c>
      <c r="I1579" s="220">
        <f t="shared" si="1497"/>
        <v>0</v>
      </c>
      <c r="J1579" s="220">
        <f t="shared" si="1497"/>
        <v>0</v>
      </c>
      <c r="K1579" s="220">
        <f t="shared" si="1497"/>
        <v>0</v>
      </c>
      <c r="L1579" s="220">
        <f t="shared" si="1497"/>
        <v>0</v>
      </c>
      <c r="M1579" s="220">
        <f t="shared" si="1497"/>
        <v>0</v>
      </c>
      <c r="N1579" s="220">
        <f t="shared" si="1497"/>
        <v>0</v>
      </c>
      <c r="O1579" s="220">
        <f t="shared" si="1497"/>
        <v>0</v>
      </c>
      <c r="P1579" s="220">
        <f t="shared" si="1497"/>
        <v>0</v>
      </c>
      <c r="Q1579" s="220">
        <f t="shared" si="1497"/>
        <v>3.2638344765684946E-2</v>
      </c>
    </row>
    <row r="1580" spans="1:17" x14ac:dyDescent="0.25">
      <c r="A1580" s="60" t="s">
        <v>1568</v>
      </c>
      <c r="B1580" s="60" t="s">
        <v>7767</v>
      </c>
      <c r="C1580" s="220">
        <f t="shared" ref="C1580:Q1580" si="1498">(C4875/C$3380)/(C8170/C$6675)</f>
        <v>0</v>
      </c>
      <c r="D1580" s="220">
        <f t="shared" si="1498"/>
        <v>0</v>
      </c>
      <c r="E1580" s="220">
        <f t="shared" si="1498"/>
        <v>3.2921618329872956E-4</v>
      </c>
      <c r="F1580" s="220">
        <f t="shared" si="1498"/>
        <v>0</v>
      </c>
      <c r="G1580" s="220">
        <f t="shared" si="1498"/>
        <v>1.4656760675816683E-4</v>
      </c>
      <c r="H1580" s="220">
        <f t="shared" si="1498"/>
        <v>0</v>
      </c>
      <c r="I1580" s="220">
        <f t="shared" si="1498"/>
        <v>1.8969357925562674E-2</v>
      </c>
      <c r="J1580" s="220">
        <f t="shared" si="1498"/>
        <v>5.9535409833182722E-2</v>
      </c>
      <c r="K1580" s="220">
        <f t="shared" si="1498"/>
        <v>1.7256716318910421E-2</v>
      </c>
      <c r="L1580" s="220">
        <f t="shared" si="1498"/>
        <v>5.6267763997467593E-2</v>
      </c>
      <c r="M1580" s="220">
        <f t="shared" si="1498"/>
        <v>0</v>
      </c>
      <c r="N1580" s="220">
        <f t="shared" si="1498"/>
        <v>0</v>
      </c>
      <c r="O1580" s="220">
        <f t="shared" si="1498"/>
        <v>0</v>
      </c>
      <c r="P1580" s="220">
        <f t="shared" si="1498"/>
        <v>0</v>
      </c>
      <c r="Q1580" s="220">
        <f t="shared" si="1498"/>
        <v>0</v>
      </c>
    </row>
    <row r="1581" spans="1:17" x14ac:dyDescent="0.25">
      <c r="A1581" s="60" t="s">
        <v>1053</v>
      </c>
      <c r="B1581" s="60" t="s">
        <v>7770</v>
      </c>
      <c r="C1581" s="220">
        <f t="shared" ref="C1581:Q1581" si="1499">(C4876/C$3380)/(C8171/C$6675)</f>
        <v>2.5317803754773531</v>
      </c>
      <c r="D1581" s="220">
        <f t="shared" si="1499"/>
        <v>0</v>
      </c>
      <c r="E1581" s="220">
        <f t="shared" si="1499"/>
        <v>8.8646854277694143E-2</v>
      </c>
      <c r="F1581" s="220">
        <f t="shared" si="1499"/>
        <v>0.33158267423017512</v>
      </c>
      <c r="G1581" s="220">
        <f t="shared" si="1499"/>
        <v>0</v>
      </c>
      <c r="H1581" s="220">
        <f t="shared" si="1499"/>
        <v>0</v>
      </c>
      <c r="I1581" s="220">
        <f t="shared" si="1499"/>
        <v>0</v>
      </c>
      <c r="J1581" s="220">
        <f t="shared" si="1499"/>
        <v>0</v>
      </c>
      <c r="K1581" s="220">
        <f t="shared" si="1499"/>
        <v>0</v>
      </c>
      <c r="L1581" s="220">
        <f t="shared" si="1499"/>
        <v>0</v>
      </c>
      <c r="M1581" s="220">
        <f t="shared" si="1499"/>
        <v>0</v>
      </c>
      <c r="N1581" s="220">
        <f t="shared" si="1499"/>
        <v>0</v>
      </c>
      <c r="O1581" s="220">
        <f t="shared" si="1499"/>
        <v>0</v>
      </c>
      <c r="P1581" s="220">
        <f t="shared" si="1499"/>
        <v>0</v>
      </c>
      <c r="Q1581" s="220">
        <f t="shared" si="1499"/>
        <v>0</v>
      </c>
    </row>
    <row r="1582" spans="1:17" x14ac:dyDescent="0.25">
      <c r="A1582" s="60" t="s">
        <v>1433</v>
      </c>
      <c r="B1582" s="60" t="s">
        <v>7772</v>
      </c>
      <c r="C1582" s="220">
        <f t="shared" ref="C1582:Q1582" si="1500">(C4877/C$3380)/(C8172/C$6675)</f>
        <v>0</v>
      </c>
      <c r="D1582" s="220">
        <f t="shared" si="1500"/>
        <v>0</v>
      </c>
      <c r="E1582" s="220">
        <f t="shared" si="1500"/>
        <v>2.7338803345332627E-4</v>
      </c>
      <c r="F1582" s="220">
        <f t="shared" si="1500"/>
        <v>0</v>
      </c>
      <c r="G1582" s="220">
        <f t="shared" si="1500"/>
        <v>3.8810682720153017E-5</v>
      </c>
      <c r="H1582" s="220">
        <f t="shared" si="1500"/>
        <v>0</v>
      </c>
      <c r="I1582" s="220">
        <f t="shared" si="1500"/>
        <v>1.8175939796222301E-3</v>
      </c>
      <c r="J1582" s="220">
        <f t="shared" si="1500"/>
        <v>0</v>
      </c>
      <c r="K1582" s="220">
        <f t="shared" si="1500"/>
        <v>0</v>
      </c>
      <c r="L1582" s="220">
        <f t="shared" si="1500"/>
        <v>0</v>
      </c>
      <c r="M1582" s="220">
        <f t="shared" si="1500"/>
        <v>0</v>
      </c>
      <c r="N1582" s="220">
        <f t="shared" si="1500"/>
        <v>0</v>
      </c>
      <c r="O1582" s="220">
        <f t="shared" si="1500"/>
        <v>0</v>
      </c>
      <c r="P1582" s="220">
        <f t="shared" si="1500"/>
        <v>0</v>
      </c>
      <c r="Q1582" s="220">
        <f t="shared" si="1500"/>
        <v>0</v>
      </c>
    </row>
    <row r="1583" spans="1:17" x14ac:dyDescent="0.25">
      <c r="A1583" s="60" t="s">
        <v>1492</v>
      </c>
      <c r="B1583" s="60" t="s">
        <v>7773</v>
      </c>
      <c r="C1583" s="220">
        <f t="shared" ref="C1583:Q1583" si="1501">(C4878/C$3380)/(C8173/C$6675)</f>
        <v>0.10276781209268439</v>
      </c>
      <c r="D1583" s="220">
        <f t="shared" si="1501"/>
        <v>0</v>
      </c>
      <c r="E1583" s="220">
        <f t="shared" si="1501"/>
        <v>0</v>
      </c>
      <c r="F1583" s="220">
        <f t="shared" si="1501"/>
        <v>3.2530367096329157E-3</v>
      </c>
      <c r="G1583" s="220">
        <f t="shared" si="1501"/>
        <v>0</v>
      </c>
      <c r="H1583" s="220">
        <f t="shared" si="1501"/>
        <v>0</v>
      </c>
      <c r="I1583" s="220">
        <f t="shared" si="1501"/>
        <v>0</v>
      </c>
      <c r="J1583" s="220">
        <f t="shared" si="1501"/>
        <v>0</v>
      </c>
      <c r="K1583" s="220">
        <f t="shared" si="1501"/>
        <v>0</v>
      </c>
      <c r="L1583" s="220">
        <f t="shared" si="1501"/>
        <v>0</v>
      </c>
      <c r="M1583" s="220">
        <f t="shared" si="1501"/>
        <v>0</v>
      </c>
      <c r="N1583" s="220">
        <f t="shared" si="1501"/>
        <v>0</v>
      </c>
      <c r="O1583" s="220">
        <f t="shared" si="1501"/>
        <v>0</v>
      </c>
      <c r="P1583" s="220">
        <f t="shared" si="1501"/>
        <v>0</v>
      </c>
      <c r="Q1583" s="220">
        <f t="shared" si="1501"/>
        <v>0</v>
      </c>
    </row>
    <row r="1584" spans="1:17" x14ac:dyDescent="0.25">
      <c r="A1584" s="60" t="s">
        <v>1114</v>
      </c>
      <c r="B1584" s="60" t="s">
        <v>7774</v>
      </c>
      <c r="C1584" s="220">
        <f t="shared" ref="C1584:Q1584" si="1502">(C4879/C$3380)/(C8174/C$6675)</f>
        <v>0.39122532851076008</v>
      </c>
      <c r="D1584" s="220">
        <f t="shared" si="1502"/>
        <v>0</v>
      </c>
      <c r="E1584" s="220">
        <f t="shared" si="1502"/>
        <v>8.1558670726989497E-4</v>
      </c>
      <c r="F1584" s="220">
        <f t="shared" si="1502"/>
        <v>0</v>
      </c>
      <c r="G1584" s="220">
        <f t="shared" si="1502"/>
        <v>0</v>
      </c>
      <c r="H1584" s="220">
        <f t="shared" si="1502"/>
        <v>0</v>
      </c>
      <c r="I1584" s="220">
        <f t="shared" si="1502"/>
        <v>0</v>
      </c>
      <c r="J1584" s="220">
        <f t="shared" si="1502"/>
        <v>0</v>
      </c>
      <c r="K1584" s="220">
        <f t="shared" si="1502"/>
        <v>0</v>
      </c>
      <c r="L1584" s="220">
        <f t="shared" si="1502"/>
        <v>0</v>
      </c>
      <c r="M1584" s="220">
        <f t="shared" si="1502"/>
        <v>0</v>
      </c>
      <c r="N1584" s="220">
        <f t="shared" si="1502"/>
        <v>0</v>
      </c>
      <c r="O1584" s="220">
        <f t="shared" si="1502"/>
        <v>0</v>
      </c>
      <c r="P1584" s="220">
        <f t="shared" si="1502"/>
        <v>0</v>
      </c>
      <c r="Q1584" s="220">
        <f t="shared" si="1502"/>
        <v>0</v>
      </c>
    </row>
    <row r="1585" spans="1:17" x14ac:dyDescent="0.25">
      <c r="A1585" s="60" t="s">
        <v>533</v>
      </c>
      <c r="B1585" s="60" t="s">
        <v>7776</v>
      </c>
      <c r="C1585" s="220">
        <f t="shared" ref="C1585:Q1585" si="1503">(C4880/C$3380)/(C8175/C$6675)</f>
        <v>0</v>
      </c>
      <c r="D1585" s="220">
        <f t="shared" si="1503"/>
        <v>0</v>
      </c>
      <c r="E1585" s="220">
        <f t="shared" si="1503"/>
        <v>0</v>
      </c>
      <c r="F1585" s="220">
        <f t="shared" si="1503"/>
        <v>0</v>
      </c>
      <c r="G1585" s="220">
        <f t="shared" si="1503"/>
        <v>0</v>
      </c>
      <c r="H1585" s="220">
        <f t="shared" si="1503"/>
        <v>0</v>
      </c>
      <c r="I1585" s="220">
        <f t="shared" si="1503"/>
        <v>0</v>
      </c>
      <c r="J1585" s="220">
        <f t="shared" si="1503"/>
        <v>0</v>
      </c>
      <c r="K1585" s="220">
        <f t="shared" si="1503"/>
        <v>0</v>
      </c>
      <c r="L1585" s="220">
        <f t="shared" si="1503"/>
        <v>2.7806333591131059E-4</v>
      </c>
      <c r="M1585" s="220">
        <f t="shared" si="1503"/>
        <v>0</v>
      </c>
      <c r="N1585" s="220">
        <f t="shared" si="1503"/>
        <v>0</v>
      </c>
      <c r="O1585" s="220">
        <f t="shared" si="1503"/>
        <v>0</v>
      </c>
      <c r="P1585" s="220">
        <f t="shared" si="1503"/>
        <v>3.1762829254219319E-4</v>
      </c>
      <c r="Q1585" s="220">
        <f t="shared" si="1503"/>
        <v>6.2427185730385348E-4</v>
      </c>
    </row>
    <row r="1586" spans="1:17" x14ac:dyDescent="0.25">
      <c r="A1586" s="60" t="s">
        <v>1878</v>
      </c>
      <c r="B1586" s="60" t="s">
        <v>7777</v>
      </c>
      <c r="C1586" s="220">
        <f t="shared" ref="C1586:Q1586" si="1504">(C4881/C$3380)/(C8176/C$6675)</f>
        <v>0</v>
      </c>
      <c r="D1586" s="220">
        <f t="shared" si="1504"/>
        <v>0</v>
      </c>
      <c r="E1586" s="220">
        <f t="shared" si="1504"/>
        <v>0</v>
      </c>
      <c r="F1586" s="220">
        <f t="shared" si="1504"/>
        <v>1.6879622024716463E-3</v>
      </c>
      <c r="G1586" s="220">
        <f t="shared" si="1504"/>
        <v>0</v>
      </c>
      <c r="H1586" s="220">
        <f t="shared" si="1504"/>
        <v>0</v>
      </c>
      <c r="I1586" s="220">
        <f t="shared" si="1504"/>
        <v>0</v>
      </c>
      <c r="J1586" s="220">
        <f t="shared" si="1504"/>
        <v>3.413645878051253E-4</v>
      </c>
      <c r="K1586" s="220">
        <f t="shared" si="1504"/>
        <v>0</v>
      </c>
      <c r="L1586" s="220">
        <f t="shared" si="1504"/>
        <v>0</v>
      </c>
      <c r="M1586" s="220">
        <f t="shared" si="1504"/>
        <v>0</v>
      </c>
      <c r="N1586" s="220">
        <f t="shared" si="1504"/>
        <v>0</v>
      </c>
      <c r="O1586" s="220">
        <f t="shared" si="1504"/>
        <v>0</v>
      </c>
      <c r="P1586" s="220">
        <f t="shared" si="1504"/>
        <v>0</v>
      </c>
      <c r="Q1586" s="220">
        <f t="shared" si="1504"/>
        <v>1.073483725580587E-2</v>
      </c>
    </row>
    <row r="1587" spans="1:17" x14ac:dyDescent="0.25">
      <c r="A1587" s="60" t="s">
        <v>922</v>
      </c>
      <c r="B1587" s="60" t="s">
        <v>7778</v>
      </c>
      <c r="C1587" s="220">
        <f t="shared" ref="C1587:Q1587" si="1505">(C4882/C$3380)/(C8177/C$6675)</f>
        <v>0.69567198346823356</v>
      </c>
      <c r="D1587" s="220">
        <f t="shared" si="1505"/>
        <v>1.4665736332100191E-2</v>
      </c>
      <c r="E1587" s="220">
        <f t="shared" si="1505"/>
        <v>4.9576330072150241E-3</v>
      </c>
      <c r="F1587" s="220">
        <f t="shared" si="1505"/>
        <v>0</v>
      </c>
      <c r="G1587" s="220">
        <f t="shared" si="1505"/>
        <v>0</v>
      </c>
      <c r="H1587" s="220">
        <f t="shared" si="1505"/>
        <v>7.444210980131147E-3</v>
      </c>
      <c r="I1587" s="220">
        <f t="shared" si="1505"/>
        <v>0</v>
      </c>
      <c r="J1587" s="220">
        <f t="shared" si="1505"/>
        <v>0</v>
      </c>
      <c r="K1587" s="220">
        <f t="shared" si="1505"/>
        <v>0</v>
      </c>
      <c r="L1587" s="220">
        <f t="shared" si="1505"/>
        <v>0</v>
      </c>
      <c r="M1587" s="220">
        <f t="shared" si="1505"/>
        <v>0</v>
      </c>
      <c r="N1587" s="220">
        <f t="shared" si="1505"/>
        <v>0</v>
      </c>
      <c r="O1587" s="220">
        <f t="shared" si="1505"/>
        <v>0</v>
      </c>
      <c r="P1587" s="220">
        <f t="shared" si="1505"/>
        <v>0</v>
      </c>
      <c r="Q1587" s="220">
        <f t="shared" si="1505"/>
        <v>0</v>
      </c>
    </row>
    <row r="1588" spans="1:17" x14ac:dyDescent="0.25">
      <c r="A1588" s="60" t="s">
        <v>4454</v>
      </c>
      <c r="B1588" s="60" t="s">
        <v>7779</v>
      </c>
      <c r="C1588" s="220">
        <f t="shared" ref="C1588:Q1588" si="1506">(C4883/C$3380)/(C8178/C$6675)</f>
        <v>0</v>
      </c>
      <c r="D1588" s="220">
        <f t="shared" si="1506"/>
        <v>0</v>
      </c>
      <c r="E1588" s="220">
        <f t="shared" si="1506"/>
        <v>0</v>
      </c>
      <c r="F1588" s="220">
        <f t="shared" si="1506"/>
        <v>0</v>
      </c>
      <c r="G1588" s="220">
        <f t="shared" si="1506"/>
        <v>0</v>
      </c>
      <c r="H1588" s="220">
        <f t="shared" si="1506"/>
        <v>4.5126564336394557E-4</v>
      </c>
      <c r="I1588" s="220">
        <f t="shared" si="1506"/>
        <v>0</v>
      </c>
      <c r="J1588" s="220">
        <f t="shared" si="1506"/>
        <v>0</v>
      </c>
      <c r="K1588" s="220">
        <f t="shared" si="1506"/>
        <v>0</v>
      </c>
      <c r="L1588" s="220">
        <f t="shared" si="1506"/>
        <v>0</v>
      </c>
      <c r="M1588" s="220">
        <f t="shared" si="1506"/>
        <v>0</v>
      </c>
      <c r="N1588" s="220">
        <f t="shared" si="1506"/>
        <v>0</v>
      </c>
      <c r="O1588" s="220">
        <f t="shared" si="1506"/>
        <v>0</v>
      </c>
      <c r="P1588" s="220">
        <f t="shared" si="1506"/>
        <v>0</v>
      </c>
      <c r="Q1588" s="220">
        <f t="shared" si="1506"/>
        <v>0</v>
      </c>
    </row>
    <row r="1589" spans="1:17" x14ac:dyDescent="0.25">
      <c r="A1589" s="60" t="s">
        <v>850</v>
      </c>
      <c r="B1589" s="60" t="s">
        <v>7780</v>
      </c>
      <c r="C1589" s="220">
        <f t="shared" ref="C1589:Q1589" si="1507">(C4884/C$3380)/(C8179/C$6675)</f>
        <v>1.3010759012036439</v>
      </c>
      <c r="D1589" s="220">
        <f t="shared" si="1507"/>
        <v>8.1575722118324361</v>
      </c>
      <c r="E1589" s="220">
        <f t="shared" si="1507"/>
        <v>0.29634636320159752</v>
      </c>
      <c r="F1589" s="220">
        <f t="shared" si="1507"/>
        <v>0.48568200147863189</v>
      </c>
      <c r="G1589" s="220">
        <f t="shared" si="1507"/>
        <v>0.28207040462203359</v>
      </c>
      <c r="H1589" s="220">
        <f t="shared" si="1507"/>
        <v>0.54339981665252357</v>
      </c>
      <c r="I1589" s="220">
        <f t="shared" si="1507"/>
        <v>2.0445464389696242</v>
      </c>
      <c r="J1589" s="220">
        <f t="shared" si="1507"/>
        <v>0.26387928657466952</v>
      </c>
      <c r="K1589" s="220">
        <f t="shared" si="1507"/>
        <v>0.2517613565368878</v>
      </c>
      <c r="L1589" s="220">
        <f t="shared" si="1507"/>
        <v>0.43767675969722397</v>
      </c>
      <c r="M1589" s="220">
        <f t="shared" si="1507"/>
        <v>0.2812440535275067</v>
      </c>
      <c r="N1589" s="220">
        <f t="shared" si="1507"/>
        <v>0.14634719792453965</v>
      </c>
      <c r="O1589" s="220">
        <f t="shared" si="1507"/>
        <v>0.11103540993773173</v>
      </c>
      <c r="P1589" s="220">
        <f t="shared" si="1507"/>
        <v>0.18279181064596176</v>
      </c>
      <c r="Q1589" s="220">
        <f t="shared" si="1507"/>
        <v>6.9170849062295675E-2</v>
      </c>
    </row>
    <row r="1590" spans="1:17" x14ac:dyDescent="0.25">
      <c r="A1590" s="60" t="s">
        <v>1085</v>
      </c>
      <c r="B1590" s="60" t="s">
        <v>7781</v>
      </c>
      <c r="C1590" s="220">
        <f t="shared" ref="C1590:Q1590" si="1508">(C4885/C$3380)/(C8180/C$6675)</f>
        <v>0.14033515891936507</v>
      </c>
      <c r="D1590" s="220">
        <f t="shared" si="1508"/>
        <v>0</v>
      </c>
      <c r="E1590" s="220">
        <f t="shared" si="1508"/>
        <v>0</v>
      </c>
      <c r="F1590" s="220">
        <f t="shared" si="1508"/>
        <v>0</v>
      </c>
      <c r="G1590" s="220">
        <f t="shared" si="1508"/>
        <v>0</v>
      </c>
      <c r="H1590" s="220">
        <f t="shared" si="1508"/>
        <v>0</v>
      </c>
      <c r="I1590" s="220">
        <f t="shared" si="1508"/>
        <v>0</v>
      </c>
      <c r="J1590" s="220">
        <f t="shared" si="1508"/>
        <v>1.4057598035871041E-3</v>
      </c>
      <c r="K1590" s="220">
        <f t="shared" si="1508"/>
        <v>0</v>
      </c>
      <c r="L1590" s="220">
        <f t="shared" si="1508"/>
        <v>0</v>
      </c>
      <c r="M1590" s="220">
        <f t="shared" si="1508"/>
        <v>0.31022007145709873</v>
      </c>
      <c r="N1590" s="220">
        <f t="shared" si="1508"/>
        <v>1.7977862622967988</v>
      </c>
      <c r="O1590" s="220">
        <f t="shared" si="1508"/>
        <v>0</v>
      </c>
      <c r="P1590" s="220">
        <f t="shared" si="1508"/>
        <v>0</v>
      </c>
      <c r="Q1590" s="220">
        <f t="shared" si="1508"/>
        <v>8.8671260127262286E-2</v>
      </c>
    </row>
    <row r="1591" spans="1:17" x14ac:dyDescent="0.25">
      <c r="A1591" s="60" t="s">
        <v>797</v>
      </c>
      <c r="B1591" s="60" t="s">
        <v>7782</v>
      </c>
      <c r="C1591" s="220">
        <f t="shared" ref="C1591:Q1591" si="1509">(C4886/C$3380)/(C8181/C$6675)</f>
        <v>25.661242699369851</v>
      </c>
      <c r="D1591" s="220">
        <f t="shared" si="1509"/>
        <v>8.8193276075363602</v>
      </c>
      <c r="E1591" s="220">
        <f t="shared" si="1509"/>
        <v>3.570805988379095</v>
      </c>
      <c r="F1591" s="220">
        <f t="shared" si="1509"/>
        <v>4.072554800914344</v>
      </c>
      <c r="G1591" s="220">
        <f t="shared" si="1509"/>
        <v>0</v>
      </c>
      <c r="H1591" s="220">
        <f t="shared" si="1509"/>
        <v>0.17734124188706515</v>
      </c>
      <c r="I1591" s="220">
        <f t="shared" si="1509"/>
        <v>1.4830819286928818E-2</v>
      </c>
      <c r="J1591" s="220">
        <f t="shared" si="1509"/>
        <v>8.1836764334126583E-5</v>
      </c>
      <c r="K1591" s="220">
        <f t="shared" si="1509"/>
        <v>1.6860020758664454E-2</v>
      </c>
      <c r="L1591" s="220">
        <f t="shared" si="1509"/>
        <v>1.6131139243266965E-2</v>
      </c>
      <c r="M1591" s="220">
        <f t="shared" si="1509"/>
        <v>0</v>
      </c>
      <c r="N1591" s="220">
        <f t="shared" si="1509"/>
        <v>0</v>
      </c>
      <c r="O1591" s="220">
        <f t="shared" si="1509"/>
        <v>9.8838014134809814E-3</v>
      </c>
      <c r="P1591" s="220">
        <f t="shared" si="1509"/>
        <v>0</v>
      </c>
      <c r="Q1591" s="220">
        <f t="shared" si="1509"/>
        <v>1.3531023745422795E-3</v>
      </c>
    </row>
    <row r="1592" spans="1:17" x14ac:dyDescent="0.25">
      <c r="A1592" s="60" t="s">
        <v>3616</v>
      </c>
      <c r="B1592" s="60" t="s">
        <v>7784</v>
      </c>
      <c r="C1592" s="220">
        <f t="shared" ref="C1592:Q1592" si="1510">(C4887/C$3380)/(C8182/C$6675)</f>
        <v>0</v>
      </c>
      <c r="D1592" s="220">
        <f t="shared" si="1510"/>
        <v>0</v>
      </c>
      <c r="E1592" s="220">
        <f t="shared" si="1510"/>
        <v>0</v>
      </c>
      <c r="F1592" s="220">
        <f t="shared" si="1510"/>
        <v>0.43164074288818027</v>
      </c>
      <c r="G1592" s="220">
        <f t="shared" si="1510"/>
        <v>0</v>
      </c>
      <c r="H1592" s="220">
        <f t="shared" si="1510"/>
        <v>1.3010198404470552</v>
      </c>
      <c r="I1592" s="220">
        <f t="shared" si="1510"/>
        <v>0</v>
      </c>
      <c r="J1592" s="220">
        <f t="shared" si="1510"/>
        <v>0</v>
      </c>
      <c r="K1592" s="220">
        <f t="shared" si="1510"/>
        <v>0</v>
      </c>
      <c r="L1592" s="220">
        <f t="shared" si="1510"/>
        <v>0</v>
      </c>
      <c r="M1592" s="220">
        <f t="shared" si="1510"/>
        <v>0</v>
      </c>
      <c r="N1592" s="220">
        <f t="shared" si="1510"/>
        <v>0</v>
      </c>
      <c r="O1592" s="220">
        <f t="shared" si="1510"/>
        <v>0</v>
      </c>
      <c r="P1592" s="220">
        <f t="shared" si="1510"/>
        <v>0</v>
      </c>
      <c r="Q1592" s="220">
        <f t="shared" si="1510"/>
        <v>0</v>
      </c>
    </row>
    <row r="1593" spans="1:17" x14ac:dyDescent="0.25">
      <c r="A1593" s="60" t="s">
        <v>1353</v>
      </c>
      <c r="B1593" s="60" t="s">
        <v>7785</v>
      </c>
      <c r="C1593" s="220">
        <f t="shared" ref="C1593:Q1593" si="1511">(C4888/C$3380)/(C8183/C$6675)</f>
        <v>0.50126977681818363</v>
      </c>
      <c r="D1593" s="220">
        <f t="shared" si="1511"/>
        <v>0.15657498870138045</v>
      </c>
      <c r="E1593" s="220">
        <f t="shared" si="1511"/>
        <v>6.4415811491510516E-5</v>
      </c>
      <c r="F1593" s="220">
        <f t="shared" si="1511"/>
        <v>0</v>
      </c>
      <c r="G1593" s="220">
        <f t="shared" si="1511"/>
        <v>1.5050191551587961E-5</v>
      </c>
      <c r="H1593" s="220">
        <f t="shared" si="1511"/>
        <v>6.6597383521082562E-2</v>
      </c>
      <c r="I1593" s="220">
        <f t="shared" si="1511"/>
        <v>1.5967110437703803E-2</v>
      </c>
      <c r="J1593" s="220">
        <f t="shared" si="1511"/>
        <v>1.3917682474716875E-3</v>
      </c>
      <c r="K1593" s="220">
        <f t="shared" si="1511"/>
        <v>2.1158845336977953E-3</v>
      </c>
      <c r="L1593" s="220">
        <f t="shared" si="1511"/>
        <v>2.659690396563158E-2</v>
      </c>
      <c r="M1593" s="220">
        <f t="shared" si="1511"/>
        <v>2.170775270059604E-2</v>
      </c>
      <c r="N1593" s="220">
        <f t="shared" si="1511"/>
        <v>1.4343852815442454E-2</v>
      </c>
      <c r="O1593" s="220">
        <f t="shared" si="1511"/>
        <v>9.9352675900676295E-3</v>
      </c>
      <c r="P1593" s="220">
        <f t="shared" si="1511"/>
        <v>1.9682530311643937E-2</v>
      </c>
      <c r="Q1593" s="220">
        <f t="shared" si="1511"/>
        <v>1.0087494759514327E-2</v>
      </c>
    </row>
    <row r="1594" spans="1:17" x14ac:dyDescent="0.25">
      <c r="A1594" s="60" t="s">
        <v>724</v>
      </c>
      <c r="B1594" s="60" t="s">
        <v>7786</v>
      </c>
      <c r="C1594" s="220">
        <f t="shared" ref="C1594:Q1594" si="1512">(C4889/C$3380)/(C8184/C$6675)</f>
        <v>4.3745833634626599E-2</v>
      </c>
      <c r="D1594" s="220">
        <f t="shared" si="1512"/>
        <v>0</v>
      </c>
      <c r="E1594" s="220">
        <f t="shared" si="1512"/>
        <v>0</v>
      </c>
      <c r="F1594" s="220">
        <f t="shared" si="1512"/>
        <v>8.8084935618832853E-3</v>
      </c>
      <c r="G1594" s="220">
        <f t="shared" si="1512"/>
        <v>0</v>
      </c>
      <c r="H1594" s="220">
        <f t="shared" si="1512"/>
        <v>0</v>
      </c>
      <c r="I1594" s="220">
        <f t="shared" si="1512"/>
        <v>0</v>
      </c>
      <c r="J1594" s="220">
        <f t="shared" si="1512"/>
        <v>0</v>
      </c>
      <c r="K1594" s="220">
        <f t="shared" si="1512"/>
        <v>8.7267242495533033E-3</v>
      </c>
      <c r="L1594" s="220">
        <f t="shared" si="1512"/>
        <v>1.7092736573404807E-2</v>
      </c>
      <c r="M1594" s="220">
        <f t="shared" si="1512"/>
        <v>0</v>
      </c>
      <c r="N1594" s="220">
        <f t="shared" si="1512"/>
        <v>0</v>
      </c>
      <c r="O1594" s="220">
        <f t="shared" si="1512"/>
        <v>0.14790465065509908</v>
      </c>
      <c r="P1594" s="220">
        <f t="shared" si="1512"/>
        <v>0.57758719571381156</v>
      </c>
      <c r="Q1594" s="220">
        <f t="shared" si="1512"/>
        <v>0.46370635041620123</v>
      </c>
    </row>
    <row r="1595" spans="1:17" x14ac:dyDescent="0.25">
      <c r="A1595" s="60" t="s">
        <v>770</v>
      </c>
      <c r="B1595" s="60" t="s">
        <v>7787</v>
      </c>
      <c r="C1595" s="220">
        <f t="shared" ref="C1595:Q1595" si="1513">(C4890/C$3380)/(C8185/C$6675)</f>
        <v>2.204253201809999</v>
      </c>
      <c r="D1595" s="220">
        <f t="shared" si="1513"/>
        <v>0.13661175289841557</v>
      </c>
      <c r="E1595" s="220">
        <f t="shared" si="1513"/>
        <v>0</v>
      </c>
      <c r="F1595" s="220">
        <f t="shared" si="1513"/>
        <v>0</v>
      </c>
      <c r="G1595" s="220">
        <f t="shared" si="1513"/>
        <v>3.0577941713638727E-3</v>
      </c>
      <c r="H1595" s="220">
        <f t="shared" si="1513"/>
        <v>6.9139876853968205E-2</v>
      </c>
      <c r="I1595" s="220">
        <f t="shared" si="1513"/>
        <v>3.1420739674127363E-3</v>
      </c>
      <c r="J1595" s="220">
        <f t="shared" si="1513"/>
        <v>8.8252966191102261E-2</v>
      </c>
      <c r="K1595" s="220">
        <f t="shared" si="1513"/>
        <v>0</v>
      </c>
      <c r="L1595" s="220">
        <f t="shared" si="1513"/>
        <v>0</v>
      </c>
      <c r="M1595" s="220">
        <f t="shared" si="1513"/>
        <v>0</v>
      </c>
      <c r="N1595" s="220">
        <f t="shared" si="1513"/>
        <v>1.4046998904004444E-2</v>
      </c>
      <c r="O1595" s="220">
        <f t="shared" si="1513"/>
        <v>0.547440485286661</v>
      </c>
      <c r="P1595" s="220">
        <f t="shared" si="1513"/>
        <v>6.2192469431771327E-2</v>
      </c>
      <c r="Q1595" s="220">
        <f t="shared" si="1513"/>
        <v>0</v>
      </c>
    </row>
    <row r="1596" spans="1:17" x14ac:dyDescent="0.25">
      <c r="A1596" s="60" t="s">
        <v>2082</v>
      </c>
      <c r="B1596" s="60" t="s">
        <v>7789</v>
      </c>
      <c r="C1596" s="220">
        <f t="shared" ref="C1596:Q1596" si="1514">(C4891/C$3380)/(C8186/C$6675)</f>
        <v>0</v>
      </c>
      <c r="D1596" s="220">
        <f t="shared" si="1514"/>
        <v>0</v>
      </c>
      <c r="E1596" s="220">
        <f t="shared" si="1514"/>
        <v>0</v>
      </c>
      <c r="F1596" s="220">
        <f t="shared" si="1514"/>
        <v>0</v>
      </c>
      <c r="G1596" s="220">
        <f t="shared" si="1514"/>
        <v>0</v>
      </c>
      <c r="H1596" s="220">
        <f t="shared" si="1514"/>
        <v>0</v>
      </c>
      <c r="I1596" s="220">
        <f t="shared" si="1514"/>
        <v>0</v>
      </c>
      <c r="J1596" s="220">
        <f t="shared" si="1514"/>
        <v>2.0272087739336211E-3</v>
      </c>
      <c r="K1596" s="220">
        <f t="shared" si="1514"/>
        <v>0</v>
      </c>
      <c r="L1596" s="220">
        <f t="shared" si="1514"/>
        <v>0</v>
      </c>
      <c r="M1596" s="220">
        <f t="shared" si="1514"/>
        <v>0</v>
      </c>
      <c r="N1596" s="220">
        <f t="shared" si="1514"/>
        <v>0</v>
      </c>
      <c r="O1596" s="220">
        <f t="shared" si="1514"/>
        <v>0</v>
      </c>
      <c r="P1596" s="220">
        <f t="shared" si="1514"/>
        <v>0</v>
      </c>
      <c r="Q1596" s="220">
        <f t="shared" si="1514"/>
        <v>0</v>
      </c>
    </row>
    <row r="1597" spans="1:17" x14ac:dyDescent="0.25">
      <c r="A1597" s="60" t="s">
        <v>2683</v>
      </c>
      <c r="B1597" s="60" t="s">
        <v>7792</v>
      </c>
      <c r="C1597" s="220">
        <f t="shared" ref="C1597:Q1597" si="1515">(C4892/C$3380)/(C8187/C$6675)</f>
        <v>0</v>
      </c>
      <c r="D1597" s="220">
        <f t="shared" si="1515"/>
        <v>0</v>
      </c>
      <c r="E1597" s="220">
        <f t="shared" si="1515"/>
        <v>18.82726119133936</v>
      </c>
      <c r="F1597" s="220">
        <f t="shared" si="1515"/>
        <v>0</v>
      </c>
      <c r="G1597" s="220">
        <f t="shared" si="1515"/>
        <v>0</v>
      </c>
      <c r="H1597" s="220">
        <f t="shared" si="1515"/>
        <v>0</v>
      </c>
      <c r="I1597" s="220">
        <f t="shared" si="1515"/>
        <v>0</v>
      </c>
      <c r="J1597" s="220">
        <f t="shared" si="1515"/>
        <v>0</v>
      </c>
      <c r="K1597" s="220">
        <f t="shared" si="1515"/>
        <v>0</v>
      </c>
      <c r="L1597" s="220">
        <f t="shared" si="1515"/>
        <v>8.7935813726552434E-3</v>
      </c>
      <c r="M1597" s="220">
        <f t="shared" si="1515"/>
        <v>0</v>
      </c>
      <c r="N1597" s="220">
        <f t="shared" si="1515"/>
        <v>0</v>
      </c>
      <c r="O1597" s="220">
        <f t="shared" si="1515"/>
        <v>0</v>
      </c>
      <c r="P1597" s="220">
        <f t="shared" si="1515"/>
        <v>0</v>
      </c>
      <c r="Q1597" s="220">
        <f t="shared" si="1515"/>
        <v>0</v>
      </c>
    </row>
    <row r="1598" spans="1:17" x14ac:dyDescent="0.25">
      <c r="A1598" s="60" t="s">
        <v>3394</v>
      </c>
      <c r="B1598" s="60" t="s">
        <v>7793</v>
      </c>
      <c r="C1598" s="220">
        <f t="shared" ref="C1598:Q1598" si="1516">(C4893/C$3380)/(C8188/C$6675)</f>
        <v>0</v>
      </c>
      <c r="D1598" s="220">
        <f t="shared" si="1516"/>
        <v>0</v>
      </c>
      <c r="E1598" s="220">
        <f t="shared" si="1516"/>
        <v>0</v>
      </c>
      <c r="F1598" s="220">
        <f t="shared" si="1516"/>
        <v>9.7859787374834552E-3</v>
      </c>
      <c r="G1598" s="220">
        <f t="shared" si="1516"/>
        <v>0</v>
      </c>
      <c r="H1598" s="220">
        <f t="shared" si="1516"/>
        <v>0</v>
      </c>
      <c r="I1598" s="220">
        <f t="shared" si="1516"/>
        <v>0</v>
      </c>
      <c r="J1598" s="220">
        <f t="shared" si="1516"/>
        <v>0</v>
      </c>
      <c r="K1598" s="220">
        <f t="shared" si="1516"/>
        <v>0</v>
      </c>
      <c r="L1598" s="220">
        <f t="shared" si="1516"/>
        <v>0</v>
      </c>
      <c r="M1598" s="220">
        <f t="shared" si="1516"/>
        <v>0</v>
      </c>
      <c r="N1598" s="220">
        <f t="shared" si="1516"/>
        <v>0</v>
      </c>
      <c r="O1598" s="220">
        <f t="shared" si="1516"/>
        <v>0</v>
      </c>
      <c r="P1598" s="220">
        <f t="shared" si="1516"/>
        <v>0</v>
      </c>
      <c r="Q1598" s="220">
        <f t="shared" si="1516"/>
        <v>0</v>
      </c>
    </row>
    <row r="1599" spans="1:17" x14ac:dyDescent="0.25">
      <c r="A1599" s="60" t="s">
        <v>2723</v>
      </c>
      <c r="B1599" s="60" t="s">
        <v>7795</v>
      </c>
      <c r="C1599" s="220">
        <f t="shared" ref="C1599:Q1599" si="1517">(C4894/C$3380)/(C8189/C$6675)</f>
        <v>0</v>
      </c>
      <c r="D1599" s="220">
        <f t="shared" si="1517"/>
        <v>0</v>
      </c>
      <c r="E1599" s="220">
        <f t="shared" si="1517"/>
        <v>0</v>
      </c>
      <c r="F1599" s="220">
        <f t="shared" si="1517"/>
        <v>0</v>
      </c>
      <c r="G1599" s="220">
        <f t="shared" si="1517"/>
        <v>0</v>
      </c>
      <c r="H1599" s="220">
        <f t="shared" si="1517"/>
        <v>0</v>
      </c>
      <c r="I1599" s="220">
        <f t="shared" si="1517"/>
        <v>0</v>
      </c>
      <c r="J1599" s="220">
        <f t="shared" si="1517"/>
        <v>0</v>
      </c>
      <c r="K1599" s="220">
        <f t="shared" si="1517"/>
        <v>0</v>
      </c>
      <c r="L1599" s="220">
        <f t="shared" si="1517"/>
        <v>0</v>
      </c>
      <c r="M1599" s="220">
        <f t="shared" si="1517"/>
        <v>1.34440050554374E-2</v>
      </c>
      <c r="N1599" s="220">
        <f t="shared" si="1517"/>
        <v>0</v>
      </c>
      <c r="O1599" s="220">
        <f t="shared" si="1517"/>
        <v>0</v>
      </c>
      <c r="P1599" s="220">
        <f t="shared" si="1517"/>
        <v>0</v>
      </c>
      <c r="Q1599" s="220">
        <f t="shared" si="1517"/>
        <v>0</v>
      </c>
    </row>
    <row r="1600" spans="1:17" x14ac:dyDescent="0.25">
      <c r="A1600" s="60" t="s">
        <v>3173</v>
      </c>
      <c r="B1600" s="60" t="s">
        <v>7797</v>
      </c>
      <c r="C1600" s="220">
        <f t="shared" ref="C1600:Q1600" si="1518">(C4895/C$3380)/(C8190/C$6675)</f>
        <v>0</v>
      </c>
      <c r="D1600" s="220">
        <f t="shared" si="1518"/>
        <v>0</v>
      </c>
      <c r="E1600" s="220">
        <f t="shared" si="1518"/>
        <v>0</v>
      </c>
      <c r="F1600" s="220">
        <f t="shared" si="1518"/>
        <v>0</v>
      </c>
      <c r="G1600" s="220">
        <f t="shared" si="1518"/>
        <v>0</v>
      </c>
      <c r="H1600" s="220">
        <f t="shared" si="1518"/>
        <v>0</v>
      </c>
      <c r="I1600" s="220">
        <f t="shared" si="1518"/>
        <v>9.1896449405382673E-3</v>
      </c>
      <c r="J1600" s="220">
        <f t="shared" si="1518"/>
        <v>0</v>
      </c>
      <c r="K1600" s="220">
        <f t="shared" si="1518"/>
        <v>0</v>
      </c>
      <c r="L1600" s="220">
        <f t="shared" si="1518"/>
        <v>0</v>
      </c>
      <c r="M1600" s="220">
        <f t="shared" si="1518"/>
        <v>0</v>
      </c>
      <c r="N1600" s="220">
        <f t="shared" si="1518"/>
        <v>0</v>
      </c>
      <c r="O1600" s="220">
        <f t="shared" si="1518"/>
        <v>0</v>
      </c>
      <c r="P1600" s="220">
        <f t="shared" si="1518"/>
        <v>0</v>
      </c>
      <c r="Q1600" s="220">
        <f t="shared" si="1518"/>
        <v>0</v>
      </c>
    </row>
    <row r="1601" spans="1:17" x14ac:dyDescent="0.25">
      <c r="A1601" s="60" t="s">
        <v>2028</v>
      </c>
      <c r="B1601" s="60" t="s">
        <v>7800</v>
      </c>
      <c r="C1601" s="220">
        <f t="shared" ref="C1601:Q1601" si="1519">(C4896/C$3380)/(C8191/C$6675)</f>
        <v>0</v>
      </c>
      <c r="D1601" s="220">
        <f t="shared" si="1519"/>
        <v>0</v>
      </c>
      <c r="E1601" s="220">
        <f t="shared" si="1519"/>
        <v>0</v>
      </c>
      <c r="F1601" s="220">
        <f t="shared" si="1519"/>
        <v>0</v>
      </c>
      <c r="G1601" s="220">
        <f t="shared" si="1519"/>
        <v>0</v>
      </c>
      <c r="H1601" s="220">
        <f t="shared" si="1519"/>
        <v>0</v>
      </c>
      <c r="I1601" s="220">
        <f t="shared" si="1519"/>
        <v>0</v>
      </c>
      <c r="J1601" s="220">
        <f t="shared" si="1519"/>
        <v>1.4701577600735614E-2</v>
      </c>
      <c r="K1601" s="220">
        <f t="shared" si="1519"/>
        <v>0</v>
      </c>
      <c r="L1601" s="220">
        <f t="shared" si="1519"/>
        <v>0</v>
      </c>
      <c r="M1601" s="220">
        <f t="shared" si="1519"/>
        <v>0</v>
      </c>
      <c r="N1601" s="220">
        <f t="shared" si="1519"/>
        <v>0.21106929290360629</v>
      </c>
      <c r="O1601" s="220">
        <f t="shared" si="1519"/>
        <v>0</v>
      </c>
      <c r="P1601" s="220">
        <f t="shared" si="1519"/>
        <v>0</v>
      </c>
      <c r="Q1601" s="220">
        <f t="shared" si="1519"/>
        <v>0</v>
      </c>
    </row>
    <row r="1602" spans="1:17" x14ac:dyDescent="0.25">
      <c r="A1602" s="60" t="s">
        <v>2755</v>
      </c>
      <c r="B1602" s="60" t="s">
        <v>7801</v>
      </c>
      <c r="C1602" s="220">
        <f t="shared" ref="C1602:Q1602" si="1520">(C4897/C$3380)/(C8192/C$6675)</f>
        <v>0</v>
      </c>
      <c r="D1602" s="220">
        <f t="shared" si="1520"/>
        <v>0</v>
      </c>
      <c r="E1602" s="220">
        <f t="shared" si="1520"/>
        <v>0</v>
      </c>
      <c r="F1602" s="220">
        <f t="shared" si="1520"/>
        <v>0.19701083559085866</v>
      </c>
      <c r="G1602" s="220">
        <f t="shared" si="1520"/>
        <v>0</v>
      </c>
      <c r="H1602" s="220">
        <f t="shared" si="1520"/>
        <v>0</v>
      </c>
      <c r="I1602" s="220">
        <f t="shared" si="1520"/>
        <v>0</v>
      </c>
      <c r="J1602" s="220">
        <f t="shared" si="1520"/>
        <v>0</v>
      </c>
      <c r="K1602" s="220">
        <f t="shared" si="1520"/>
        <v>0</v>
      </c>
      <c r="L1602" s="220">
        <f t="shared" si="1520"/>
        <v>0</v>
      </c>
      <c r="M1602" s="220">
        <f t="shared" si="1520"/>
        <v>0</v>
      </c>
      <c r="N1602" s="220">
        <f t="shared" si="1520"/>
        <v>0</v>
      </c>
      <c r="O1602" s="220">
        <f t="shared" si="1520"/>
        <v>0</v>
      </c>
      <c r="P1602" s="220">
        <f t="shared" si="1520"/>
        <v>0</v>
      </c>
      <c r="Q1602" s="220">
        <f t="shared" si="1520"/>
        <v>0</v>
      </c>
    </row>
    <row r="1603" spans="1:17" x14ac:dyDescent="0.25">
      <c r="A1603" s="60" t="s">
        <v>1860</v>
      </c>
      <c r="B1603" s="60" t="s">
        <v>7803</v>
      </c>
      <c r="C1603" s="220">
        <f t="shared" ref="C1603:Q1603" si="1521">(C4898/C$3380)/(C8193/C$6675)</f>
        <v>0</v>
      </c>
      <c r="D1603" s="220">
        <f t="shared" si="1521"/>
        <v>0</v>
      </c>
      <c r="E1603" s="220">
        <f t="shared" si="1521"/>
        <v>0</v>
      </c>
      <c r="F1603" s="220">
        <f t="shared" si="1521"/>
        <v>5.9835913750539036E-3</v>
      </c>
      <c r="G1603" s="220">
        <f t="shared" si="1521"/>
        <v>0</v>
      </c>
      <c r="H1603" s="220">
        <f t="shared" si="1521"/>
        <v>0</v>
      </c>
      <c r="I1603" s="220">
        <f t="shared" si="1521"/>
        <v>0</v>
      </c>
      <c r="J1603" s="220">
        <f t="shared" si="1521"/>
        <v>0</v>
      </c>
      <c r="K1603" s="220">
        <f t="shared" si="1521"/>
        <v>8.1592165102691416E-3</v>
      </c>
      <c r="L1603" s="220">
        <f t="shared" si="1521"/>
        <v>0</v>
      </c>
      <c r="M1603" s="220">
        <f t="shared" si="1521"/>
        <v>0</v>
      </c>
      <c r="N1603" s="220">
        <f t="shared" si="1521"/>
        <v>0</v>
      </c>
      <c r="O1603" s="220">
        <f t="shared" si="1521"/>
        <v>0</v>
      </c>
      <c r="P1603" s="220">
        <f t="shared" si="1521"/>
        <v>0</v>
      </c>
      <c r="Q1603" s="220">
        <f t="shared" si="1521"/>
        <v>0</v>
      </c>
    </row>
    <row r="1604" spans="1:17" x14ac:dyDescent="0.25">
      <c r="A1604" s="60" t="s">
        <v>4412</v>
      </c>
      <c r="B1604" s="60" t="s">
        <v>7804</v>
      </c>
      <c r="C1604" s="220">
        <f t="shared" ref="C1604:Q1604" si="1522">(C4899/C$3380)/(C8194/C$6675)</f>
        <v>28.765046450921197</v>
      </c>
      <c r="D1604" s="220">
        <f t="shared" si="1522"/>
        <v>0</v>
      </c>
      <c r="E1604" s="220">
        <f t="shared" si="1522"/>
        <v>0</v>
      </c>
      <c r="F1604" s="220">
        <f t="shared" si="1522"/>
        <v>0</v>
      </c>
      <c r="G1604" s="220">
        <f t="shared" si="1522"/>
        <v>0</v>
      </c>
      <c r="H1604" s="220">
        <f t="shared" si="1522"/>
        <v>0</v>
      </c>
      <c r="I1604" s="220">
        <f t="shared" si="1522"/>
        <v>0</v>
      </c>
      <c r="J1604" s="220">
        <f t="shared" si="1522"/>
        <v>0</v>
      </c>
      <c r="K1604" s="220">
        <f t="shared" si="1522"/>
        <v>0</v>
      </c>
      <c r="L1604" s="220">
        <f t="shared" si="1522"/>
        <v>0</v>
      </c>
      <c r="M1604" s="220">
        <f t="shared" si="1522"/>
        <v>0</v>
      </c>
      <c r="N1604" s="220">
        <f t="shared" si="1522"/>
        <v>0</v>
      </c>
      <c r="O1604" s="220">
        <f t="shared" si="1522"/>
        <v>0</v>
      </c>
      <c r="P1604" s="220">
        <f t="shared" si="1522"/>
        <v>0</v>
      </c>
      <c r="Q1604" s="220">
        <f t="shared" si="1522"/>
        <v>0</v>
      </c>
    </row>
    <row r="1605" spans="1:17" x14ac:dyDescent="0.25">
      <c r="A1605" s="60" t="s">
        <v>1462</v>
      </c>
      <c r="B1605" s="60" t="s">
        <v>7805</v>
      </c>
      <c r="C1605" s="220">
        <f t="shared" ref="C1605:Q1605" si="1523">(C4900/C$3380)/(C8195/C$6675)</f>
        <v>0</v>
      </c>
      <c r="D1605" s="220">
        <f t="shared" si="1523"/>
        <v>0</v>
      </c>
      <c r="E1605" s="220">
        <f t="shared" si="1523"/>
        <v>0</v>
      </c>
      <c r="F1605" s="220">
        <f t="shared" si="1523"/>
        <v>0</v>
      </c>
      <c r="G1605" s="220">
        <f t="shared" si="1523"/>
        <v>1.0772085255948685E-3</v>
      </c>
      <c r="H1605" s="220">
        <f t="shared" si="1523"/>
        <v>0</v>
      </c>
      <c r="I1605" s="220">
        <f t="shared" si="1523"/>
        <v>8.9860205205415339E-4</v>
      </c>
      <c r="J1605" s="220">
        <f t="shared" si="1523"/>
        <v>0</v>
      </c>
      <c r="K1605" s="220">
        <f t="shared" si="1523"/>
        <v>0</v>
      </c>
      <c r="L1605" s="220">
        <f t="shared" si="1523"/>
        <v>0</v>
      </c>
      <c r="M1605" s="220">
        <f t="shared" si="1523"/>
        <v>0</v>
      </c>
      <c r="N1605" s="220">
        <f t="shared" si="1523"/>
        <v>0</v>
      </c>
      <c r="O1605" s="220">
        <f t="shared" si="1523"/>
        <v>0</v>
      </c>
      <c r="P1605" s="220">
        <f t="shared" si="1523"/>
        <v>1.2301811545203248E-4</v>
      </c>
      <c r="Q1605" s="220">
        <f t="shared" si="1523"/>
        <v>9.7246852453889178E-3</v>
      </c>
    </row>
    <row r="1606" spans="1:17" x14ac:dyDescent="0.25">
      <c r="A1606" s="60" t="s">
        <v>2068</v>
      </c>
      <c r="B1606" s="60" t="s">
        <v>7806</v>
      </c>
      <c r="C1606" s="220">
        <f t="shared" ref="C1606:Q1606" si="1524">(C4901/C$3380)/(C8196/C$6675)</f>
        <v>0</v>
      </c>
      <c r="D1606" s="220">
        <f t="shared" si="1524"/>
        <v>0</v>
      </c>
      <c r="E1606" s="220">
        <f t="shared" si="1524"/>
        <v>0</v>
      </c>
      <c r="F1606" s="220">
        <f t="shared" si="1524"/>
        <v>0</v>
      </c>
      <c r="G1606" s="220">
        <f t="shared" si="1524"/>
        <v>0</v>
      </c>
      <c r="H1606" s="220">
        <f t="shared" si="1524"/>
        <v>0</v>
      </c>
      <c r="I1606" s="220">
        <f t="shared" si="1524"/>
        <v>0</v>
      </c>
      <c r="J1606" s="220">
        <f t="shared" si="1524"/>
        <v>0</v>
      </c>
      <c r="K1606" s="220">
        <f t="shared" si="1524"/>
        <v>0</v>
      </c>
      <c r="L1606" s="220">
        <f t="shared" si="1524"/>
        <v>0</v>
      </c>
      <c r="M1606" s="220">
        <f t="shared" si="1524"/>
        <v>0</v>
      </c>
      <c r="N1606" s="220">
        <f t="shared" si="1524"/>
        <v>0.27074978064797073</v>
      </c>
      <c r="O1606" s="220">
        <f t="shared" si="1524"/>
        <v>0</v>
      </c>
      <c r="P1606" s="220">
        <f t="shared" si="1524"/>
        <v>0</v>
      </c>
      <c r="Q1606" s="220">
        <f t="shared" si="1524"/>
        <v>0</v>
      </c>
    </row>
    <row r="1607" spans="1:17" x14ac:dyDescent="0.25">
      <c r="A1607" s="60" t="s">
        <v>1784</v>
      </c>
      <c r="B1607" s="60" t="s">
        <v>7807</v>
      </c>
      <c r="C1607" s="220">
        <f t="shared" ref="C1607:Q1607" si="1525">(C4902/C$3380)/(C8197/C$6675)</f>
        <v>0</v>
      </c>
      <c r="D1607" s="220">
        <f t="shared" si="1525"/>
        <v>0</v>
      </c>
      <c r="E1607" s="220">
        <f t="shared" si="1525"/>
        <v>0</v>
      </c>
      <c r="F1607" s="220">
        <f t="shared" si="1525"/>
        <v>0</v>
      </c>
      <c r="G1607" s="220">
        <f t="shared" si="1525"/>
        <v>0</v>
      </c>
      <c r="H1607" s="220">
        <f t="shared" si="1525"/>
        <v>0</v>
      </c>
      <c r="I1607" s="220">
        <f t="shared" si="1525"/>
        <v>5.6786943296245947E-3</v>
      </c>
      <c r="J1607" s="220">
        <f t="shared" si="1525"/>
        <v>0</v>
      </c>
      <c r="K1607" s="220">
        <f t="shared" si="1525"/>
        <v>0</v>
      </c>
      <c r="L1607" s="220">
        <f t="shared" si="1525"/>
        <v>0</v>
      </c>
      <c r="M1607" s="220">
        <f t="shared" si="1525"/>
        <v>0.18009173050941402</v>
      </c>
      <c r="N1607" s="220">
        <f t="shared" si="1525"/>
        <v>7.4176622389978721</v>
      </c>
      <c r="O1607" s="220">
        <f t="shared" si="1525"/>
        <v>0</v>
      </c>
      <c r="P1607" s="220">
        <f t="shared" si="1525"/>
        <v>0</v>
      </c>
      <c r="Q1607" s="220">
        <f t="shared" si="1525"/>
        <v>0</v>
      </c>
    </row>
    <row r="1608" spans="1:17" x14ac:dyDescent="0.25">
      <c r="A1608" s="60" t="s">
        <v>2435</v>
      </c>
      <c r="B1608" s="60" t="s">
        <v>7808</v>
      </c>
      <c r="C1608" s="220">
        <f t="shared" ref="C1608:Q1608" si="1526">(C4903/C$3380)/(C8198/C$6675)</f>
        <v>0</v>
      </c>
      <c r="D1608" s="220">
        <f t="shared" si="1526"/>
        <v>0</v>
      </c>
      <c r="E1608" s="220">
        <f t="shared" si="1526"/>
        <v>0</v>
      </c>
      <c r="F1608" s="220">
        <f t="shared" si="1526"/>
        <v>0</v>
      </c>
      <c r="G1608" s="220">
        <f t="shared" si="1526"/>
        <v>0</v>
      </c>
      <c r="H1608" s="220">
        <f t="shared" si="1526"/>
        <v>0</v>
      </c>
      <c r="I1608" s="220">
        <f t="shared" si="1526"/>
        <v>0</v>
      </c>
      <c r="J1608" s="220">
        <f t="shared" si="1526"/>
        <v>0</v>
      </c>
      <c r="K1608" s="220">
        <f t="shared" si="1526"/>
        <v>0</v>
      </c>
      <c r="L1608" s="220">
        <f t="shared" si="1526"/>
        <v>0</v>
      </c>
      <c r="M1608" s="220">
        <f t="shared" si="1526"/>
        <v>0</v>
      </c>
      <c r="N1608" s="220">
        <f t="shared" si="1526"/>
        <v>0</v>
      </c>
      <c r="O1608" s="220">
        <f t="shared" si="1526"/>
        <v>2.7871310006725021E-4</v>
      </c>
      <c r="P1608" s="220">
        <f t="shared" si="1526"/>
        <v>0</v>
      </c>
      <c r="Q1608" s="220">
        <f t="shared" si="1526"/>
        <v>4.3178703187061475E-4</v>
      </c>
    </row>
    <row r="1609" spans="1:17" x14ac:dyDescent="0.25">
      <c r="A1609" s="60" t="s">
        <v>3345</v>
      </c>
      <c r="B1609" s="60" t="s">
        <v>7809</v>
      </c>
      <c r="C1609" s="220">
        <f t="shared" ref="C1609:Q1609" si="1527">(C4904/C$3380)/(C8199/C$6675)</f>
        <v>0</v>
      </c>
      <c r="D1609" s="220">
        <f t="shared" si="1527"/>
        <v>0</v>
      </c>
      <c r="E1609" s="220">
        <f t="shared" si="1527"/>
        <v>0</v>
      </c>
      <c r="F1609" s="220">
        <f t="shared" si="1527"/>
        <v>0</v>
      </c>
      <c r="G1609" s="220">
        <f t="shared" si="1527"/>
        <v>0</v>
      </c>
      <c r="H1609" s="220">
        <f t="shared" si="1527"/>
        <v>0</v>
      </c>
      <c r="I1609" s="220">
        <f t="shared" si="1527"/>
        <v>9.730811397236698E-2</v>
      </c>
      <c r="J1609" s="220">
        <f t="shared" si="1527"/>
        <v>0</v>
      </c>
      <c r="K1609" s="220">
        <f t="shared" si="1527"/>
        <v>0</v>
      </c>
      <c r="L1609" s="220">
        <f t="shared" si="1527"/>
        <v>0</v>
      </c>
      <c r="M1609" s="220">
        <f t="shared" si="1527"/>
        <v>0</v>
      </c>
      <c r="N1609" s="220">
        <f t="shared" si="1527"/>
        <v>0</v>
      </c>
      <c r="O1609" s="220">
        <f t="shared" si="1527"/>
        <v>0</v>
      </c>
      <c r="P1609" s="220">
        <f t="shared" si="1527"/>
        <v>0</v>
      </c>
      <c r="Q1609" s="220">
        <f t="shared" si="1527"/>
        <v>0</v>
      </c>
    </row>
    <row r="1610" spans="1:17" x14ac:dyDescent="0.25">
      <c r="A1610" s="60" t="s">
        <v>3497</v>
      </c>
      <c r="B1610" s="60" t="s">
        <v>7810</v>
      </c>
      <c r="C1610" s="220">
        <f t="shared" ref="C1610:Q1610" si="1528">(C4905/C$3380)/(C8200/C$6675)</f>
        <v>0</v>
      </c>
      <c r="D1610" s="220">
        <f t="shared" si="1528"/>
        <v>0</v>
      </c>
      <c r="E1610" s="220">
        <f t="shared" si="1528"/>
        <v>0</v>
      </c>
      <c r="F1610" s="220">
        <f t="shared" si="1528"/>
        <v>0</v>
      </c>
      <c r="G1610" s="220">
        <f t="shared" si="1528"/>
        <v>0</v>
      </c>
      <c r="H1610" s="220">
        <f t="shared" si="1528"/>
        <v>0</v>
      </c>
      <c r="I1610" s="220">
        <f t="shared" si="1528"/>
        <v>2.4695992747695E-3</v>
      </c>
      <c r="J1610" s="220">
        <f t="shared" si="1528"/>
        <v>0</v>
      </c>
      <c r="K1610" s="220">
        <f t="shared" si="1528"/>
        <v>0.12395570451435015</v>
      </c>
      <c r="L1610" s="220">
        <f t="shared" si="1528"/>
        <v>0</v>
      </c>
      <c r="M1610" s="220">
        <f t="shared" si="1528"/>
        <v>0</v>
      </c>
      <c r="N1610" s="220">
        <f t="shared" si="1528"/>
        <v>0</v>
      </c>
      <c r="O1610" s="220">
        <f t="shared" si="1528"/>
        <v>0</v>
      </c>
      <c r="P1610" s="220">
        <f t="shared" si="1528"/>
        <v>0</v>
      </c>
      <c r="Q1610" s="220">
        <f t="shared" si="1528"/>
        <v>0</v>
      </c>
    </row>
    <row r="1611" spans="1:17" x14ac:dyDescent="0.25">
      <c r="A1611" s="60" t="s">
        <v>1668</v>
      </c>
      <c r="B1611" s="60" t="s">
        <v>7811</v>
      </c>
      <c r="C1611" s="220">
        <f t="shared" ref="C1611:Q1611" si="1529">(C4906/C$3380)/(C8201/C$6675)</f>
        <v>0</v>
      </c>
      <c r="D1611" s="220">
        <f t="shared" si="1529"/>
        <v>6.2629489085749973E-2</v>
      </c>
      <c r="E1611" s="220">
        <f t="shared" si="1529"/>
        <v>0</v>
      </c>
      <c r="F1611" s="220">
        <f t="shared" si="1529"/>
        <v>1.2835425931419741E-3</v>
      </c>
      <c r="G1611" s="220">
        <f t="shared" si="1529"/>
        <v>0</v>
      </c>
      <c r="H1611" s="220">
        <f t="shared" si="1529"/>
        <v>1.987985161195823E-3</v>
      </c>
      <c r="I1611" s="220">
        <f t="shared" si="1529"/>
        <v>0</v>
      </c>
      <c r="J1611" s="220">
        <f t="shared" si="1529"/>
        <v>4.6760172920580403E-4</v>
      </c>
      <c r="K1611" s="220">
        <f t="shared" si="1529"/>
        <v>5.8330811105641979E-3</v>
      </c>
      <c r="L1611" s="220">
        <f t="shared" si="1529"/>
        <v>0</v>
      </c>
      <c r="M1611" s="220">
        <f t="shared" si="1529"/>
        <v>0</v>
      </c>
      <c r="N1611" s="220">
        <f t="shared" si="1529"/>
        <v>0</v>
      </c>
      <c r="O1611" s="220">
        <f t="shared" si="1529"/>
        <v>0</v>
      </c>
      <c r="P1611" s="220">
        <f t="shared" si="1529"/>
        <v>5.1464840698357199E-4</v>
      </c>
      <c r="Q1611" s="220">
        <f t="shared" si="1529"/>
        <v>7.005537085977197E-4</v>
      </c>
    </row>
    <row r="1612" spans="1:17" x14ac:dyDescent="0.25">
      <c r="A1612" s="60" t="s">
        <v>2591</v>
      </c>
      <c r="B1612" s="60" t="s">
        <v>7812</v>
      </c>
      <c r="C1612" s="220">
        <f t="shared" ref="C1612:Q1612" si="1530">(C4907/C$3380)/(C8202/C$6675)</f>
        <v>0</v>
      </c>
      <c r="D1612" s="220">
        <f t="shared" si="1530"/>
        <v>0</v>
      </c>
      <c r="E1612" s="220">
        <f t="shared" si="1530"/>
        <v>0</v>
      </c>
      <c r="F1612" s="220">
        <f t="shared" si="1530"/>
        <v>0.36008490610586452</v>
      </c>
      <c r="G1612" s="220">
        <f t="shared" si="1530"/>
        <v>0.1960091431308133</v>
      </c>
      <c r="H1612" s="220">
        <f t="shared" si="1530"/>
        <v>1.2627221591705583E-2</v>
      </c>
      <c r="I1612" s="220">
        <f t="shared" si="1530"/>
        <v>0</v>
      </c>
      <c r="J1612" s="220">
        <f t="shared" si="1530"/>
        <v>0</v>
      </c>
      <c r="K1612" s="220">
        <f t="shared" si="1530"/>
        <v>0</v>
      </c>
      <c r="L1612" s="220">
        <f t="shared" si="1530"/>
        <v>0</v>
      </c>
      <c r="M1612" s="220">
        <f t="shared" si="1530"/>
        <v>0</v>
      </c>
      <c r="N1612" s="220">
        <f t="shared" si="1530"/>
        <v>1.3235333551748722E-3</v>
      </c>
      <c r="O1612" s="220">
        <f t="shared" si="1530"/>
        <v>0</v>
      </c>
      <c r="P1612" s="220">
        <f t="shared" si="1530"/>
        <v>0</v>
      </c>
      <c r="Q1612" s="220">
        <f t="shared" si="1530"/>
        <v>0</v>
      </c>
    </row>
    <row r="1613" spans="1:17" x14ac:dyDescent="0.25">
      <c r="A1613" s="60" t="s">
        <v>2654</v>
      </c>
      <c r="B1613" s="60" t="s">
        <v>7813</v>
      </c>
      <c r="C1613" s="220">
        <f t="shared" ref="C1613:Q1613" si="1531">(C4908/C$3380)/(C8203/C$6675)</f>
        <v>0</v>
      </c>
      <c r="D1613" s="220">
        <f t="shared" si="1531"/>
        <v>0</v>
      </c>
      <c r="E1613" s="220">
        <f t="shared" si="1531"/>
        <v>1.0181298074458452E-3</v>
      </c>
      <c r="F1613" s="220">
        <f t="shared" si="1531"/>
        <v>9.5723257247186519E-4</v>
      </c>
      <c r="G1613" s="220">
        <f t="shared" si="1531"/>
        <v>6.1059503585162193E-4</v>
      </c>
      <c r="H1613" s="220">
        <f t="shared" si="1531"/>
        <v>0</v>
      </c>
      <c r="I1613" s="220">
        <f t="shared" si="1531"/>
        <v>0</v>
      </c>
      <c r="J1613" s="220">
        <f t="shared" si="1531"/>
        <v>0</v>
      </c>
      <c r="K1613" s="220">
        <f t="shared" si="1531"/>
        <v>4.4646966493083398E-4</v>
      </c>
      <c r="L1613" s="220">
        <f t="shared" si="1531"/>
        <v>0</v>
      </c>
      <c r="M1613" s="220">
        <f t="shared" si="1531"/>
        <v>0.27732634556763064</v>
      </c>
      <c r="N1613" s="220">
        <f t="shared" si="1531"/>
        <v>0</v>
      </c>
      <c r="O1613" s="220">
        <f t="shared" si="1531"/>
        <v>0</v>
      </c>
      <c r="P1613" s="220">
        <f t="shared" si="1531"/>
        <v>3.1209929790049312E-2</v>
      </c>
      <c r="Q1613" s="220">
        <f t="shared" si="1531"/>
        <v>2.6896859725511198E-2</v>
      </c>
    </row>
    <row r="1614" spans="1:17" x14ac:dyDescent="0.25">
      <c r="A1614" s="60" t="s">
        <v>2573</v>
      </c>
      <c r="B1614" s="60" t="s">
        <v>7814</v>
      </c>
      <c r="C1614" s="220">
        <f t="shared" ref="C1614:Q1614" si="1532">(C4909/C$3380)/(C8204/C$6675)</f>
        <v>0</v>
      </c>
      <c r="D1614" s="220">
        <f t="shared" si="1532"/>
        <v>0</v>
      </c>
      <c r="E1614" s="220">
        <f t="shared" si="1532"/>
        <v>0</v>
      </c>
      <c r="F1614" s="220">
        <f t="shared" si="1532"/>
        <v>3.6912241097464597E-2</v>
      </c>
      <c r="G1614" s="220">
        <f t="shared" si="1532"/>
        <v>0</v>
      </c>
      <c r="H1614" s="220">
        <f t="shared" si="1532"/>
        <v>0</v>
      </c>
      <c r="I1614" s="220">
        <f t="shared" si="1532"/>
        <v>0</v>
      </c>
      <c r="J1614" s="220">
        <f t="shared" si="1532"/>
        <v>0</v>
      </c>
      <c r="K1614" s="220">
        <f t="shared" si="1532"/>
        <v>0</v>
      </c>
      <c r="L1614" s="220">
        <f t="shared" si="1532"/>
        <v>0</v>
      </c>
      <c r="M1614" s="220">
        <f t="shared" si="1532"/>
        <v>0</v>
      </c>
      <c r="N1614" s="220">
        <f t="shared" si="1532"/>
        <v>0</v>
      </c>
      <c r="O1614" s="220">
        <f t="shared" si="1532"/>
        <v>0</v>
      </c>
      <c r="P1614" s="220">
        <f t="shared" si="1532"/>
        <v>0</v>
      </c>
      <c r="Q1614" s="220">
        <f t="shared" si="1532"/>
        <v>0</v>
      </c>
    </row>
    <row r="1615" spans="1:17" x14ac:dyDescent="0.25">
      <c r="A1615" s="60" t="s">
        <v>3706</v>
      </c>
      <c r="B1615" s="60" t="s">
        <v>7815</v>
      </c>
      <c r="C1615" s="220">
        <f t="shared" ref="C1615:Q1615" si="1533">(C4910/C$3380)/(C8205/C$6675)</f>
        <v>0</v>
      </c>
      <c r="D1615" s="220">
        <f t="shared" si="1533"/>
        <v>0.20466509150547033</v>
      </c>
      <c r="E1615" s="220">
        <f t="shared" si="1533"/>
        <v>6.0639904185206678E-2</v>
      </c>
      <c r="F1615" s="220">
        <f t="shared" si="1533"/>
        <v>0.14619096378559934</v>
      </c>
      <c r="G1615" s="220">
        <f t="shared" si="1533"/>
        <v>3.5174945785607426E-3</v>
      </c>
      <c r="H1615" s="220">
        <f t="shared" si="1533"/>
        <v>0</v>
      </c>
      <c r="I1615" s="220">
        <f t="shared" si="1533"/>
        <v>3.3039632085424689E-3</v>
      </c>
      <c r="J1615" s="220">
        <f t="shared" si="1533"/>
        <v>1.0550692827725016E-2</v>
      </c>
      <c r="K1615" s="220">
        <f t="shared" si="1533"/>
        <v>5.8833455241111117E-2</v>
      </c>
      <c r="L1615" s="220">
        <f t="shared" si="1533"/>
        <v>0.51763362558537707</v>
      </c>
      <c r="M1615" s="220">
        <f t="shared" si="1533"/>
        <v>0</v>
      </c>
      <c r="N1615" s="220">
        <f t="shared" si="1533"/>
        <v>0</v>
      </c>
      <c r="O1615" s="220">
        <f t="shared" si="1533"/>
        <v>0</v>
      </c>
      <c r="P1615" s="220">
        <f t="shared" si="1533"/>
        <v>0.27508743766768384</v>
      </c>
      <c r="Q1615" s="220">
        <f t="shared" si="1533"/>
        <v>7.1418457237288291E-2</v>
      </c>
    </row>
    <row r="1616" spans="1:17" x14ac:dyDescent="0.25">
      <c r="A1616" s="60" t="s">
        <v>1585</v>
      </c>
      <c r="B1616" s="60" t="s">
        <v>7817</v>
      </c>
      <c r="C1616" s="220">
        <f t="shared" ref="C1616:Q1616" si="1534">(C4911/C$3380)/(C8206/C$6675)</f>
        <v>0</v>
      </c>
      <c r="D1616" s="220">
        <f t="shared" si="1534"/>
        <v>1.3714227867167503E-3</v>
      </c>
      <c r="E1616" s="220">
        <f t="shared" si="1534"/>
        <v>0</v>
      </c>
      <c r="F1616" s="220">
        <f t="shared" si="1534"/>
        <v>0</v>
      </c>
      <c r="G1616" s="220">
        <f t="shared" si="1534"/>
        <v>0</v>
      </c>
      <c r="H1616" s="220">
        <f t="shared" si="1534"/>
        <v>0</v>
      </c>
      <c r="I1616" s="220">
        <f t="shared" si="1534"/>
        <v>0</v>
      </c>
      <c r="J1616" s="220">
        <f t="shared" si="1534"/>
        <v>0</v>
      </c>
      <c r="K1616" s="220">
        <f t="shared" si="1534"/>
        <v>0</v>
      </c>
      <c r="L1616" s="220">
        <f t="shared" si="1534"/>
        <v>0</v>
      </c>
      <c r="M1616" s="220">
        <f t="shared" si="1534"/>
        <v>0</v>
      </c>
      <c r="N1616" s="220">
        <f t="shared" si="1534"/>
        <v>0</v>
      </c>
      <c r="O1616" s="220">
        <f t="shared" si="1534"/>
        <v>0</v>
      </c>
      <c r="P1616" s="220">
        <f t="shared" si="1534"/>
        <v>2.4738417410760308E-4</v>
      </c>
      <c r="Q1616" s="220">
        <f t="shared" si="1534"/>
        <v>0</v>
      </c>
    </row>
    <row r="1617" spans="1:17" x14ac:dyDescent="0.25">
      <c r="A1617" s="60" t="s">
        <v>1528</v>
      </c>
      <c r="B1617" s="60" t="s">
        <v>7818</v>
      </c>
      <c r="C1617" s="220">
        <f t="shared" ref="C1617:Q1617" si="1535">(C4912/C$3380)/(C8207/C$6675)</f>
        <v>0</v>
      </c>
      <c r="D1617" s="220">
        <f t="shared" si="1535"/>
        <v>0</v>
      </c>
      <c r="E1617" s="220">
        <f t="shared" si="1535"/>
        <v>0</v>
      </c>
      <c r="F1617" s="220">
        <f t="shared" si="1535"/>
        <v>0</v>
      </c>
      <c r="G1617" s="220">
        <f t="shared" si="1535"/>
        <v>0</v>
      </c>
      <c r="H1617" s="220">
        <f t="shared" si="1535"/>
        <v>0</v>
      </c>
      <c r="I1617" s="220">
        <f t="shared" si="1535"/>
        <v>0</v>
      </c>
      <c r="J1617" s="220">
        <f t="shared" si="1535"/>
        <v>0</v>
      </c>
      <c r="K1617" s="220">
        <f t="shared" si="1535"/>
        <v>2.7639966985999916E-3</v>
      </c>
      <c r="L1617" s="220">
        <f t="shared" si="1535"/>
        <v>0</v>
      </c>
      <c r="M1617" s="220">
        <f t="shared" si="1535"/>
        <v>0</v>
      </c>
      <c r="N1617" s="220">
        <f t="shared" si="1535"/>
        <v>0</v>
      </c>
      <c r="O1617" s="220">
        <f t="shared" si="1535"/>
        <v>5.202023894061103E-2</v>
      </c>
      <c r="P1617" s="220">
        <f t="shared" si="1535"/>
        <v>0</v>
      </c>
      <c r="Q1617" s="220">
        <f t="shared" si="1535"/>
        <v>0</v>
      </c>
    </row>
    <row r="1618" spans="1:17" x14ac:dyDescent="0.25">
      <c r="A1618" s="60" t="s">
        <v>1603</v>
      </c>
      <c r="B1618" s="60" t="s">
        <v>7819</v>
      </c>
      <c r="C1618" s="220">
        <f t="shared" ref="C1618:Q1618" si="1536">(C4913/C$3380)/(C8208/C$6675)</f>
        <v>3.094518997155625E-2</v>
      </c>
      <c r="D1618" s="220">
        <f t="shared" si="1536"/>
        <v>1.3571761306953554E-2</v>
      </c>
      <c r="E1618" s="220">
        <f t="shared" si="1536"/>
        <v>6.7057415025604866E-3</v>
      </c>
      <c r="F1618" s="220">
        <f t="shared" si="1536"/>
        <v>20.479612747092858</v>
      </c>
      <c r="G1618" s="220">
        <f t="shared" si="1536"/>
        <v>0</v>
      </c>
      <c r="H1618" s="220">
        <f t="shared" si="1536"/>
        <v>0</v>
      </c>
      <c r="I1618" s="220">
        <f t="shared" si="1536"/>
        <v>0</v>
      </c>
      <c r="J1618" s="220">
        <f t="shared" si="1536"/>
        <v>0</v>
      </c>
      <c r="K1618" s="220">
        <f t="shared" si="1536"/>
        <v>9.5022759201049537E-6</v>
      </c>
      <c r="L1618" s="220">
        <f t="shared" si="1536"/>
        <v>5.3900111519891311E-2</v>
      </c>
      <c r="M1618" s="220">
        <f t="shared" si="1536"/>
        <v>0</v>
      </c>
      <c r="N1618" s="220">
        <f t="shared" si="1536"/>
        <v>0</v>
      </c>
      <c r="O1618" s="220">
        <f t="shared" si="1536"/>
        <v>0</v>
      </c>
      <c r="P1618" s="220">
        <f t="shared" si="1536"/>
        <v>0</v>
      </c>
      <c r="Q1618" s="220">
        <f t="shared" si="1536"/>
        <v>0</v>
      </c>
    </row>
    <row r="1619" spans="1:17" x14ac:dyDescent="0.25">
      <c r="A1619" s="60" t="s">
        <v>2390</v>
      </c>
      <c r="B1619" s="60" t="s">
        <v>7823</v>
      </c>
      <c r="C1619" s="220">
        <f t="shared" ref="C1619:Q1619" si="1537">(C4914/C$3380)/(C8209/C$6675)</f>
        <v>0</v>
      </c>
      <c r="D1619" s="220">
        <f t="shared" si="1537"/>
        <v>0.12425195738565011</v>
      </c>
      <c r="E1619" s="220">
        <f t="shared" si="1537"/>
        <v>0</v>
      </c>
      <c r="F1619" s="220">
        <f t="shared" si="1537"/>
        <v>9.7833383087104955E-4</v>
      </c>
      <c r="G1619" s="220">
        <f t="shared" si="1537"/>
        <v>0</v>
      </c>
      <c r="H1619" s="220">
        <f t="shared" si="1537"/>
        <v>0</v>
      </c>
      <c r="I1619" s="220">
        <f t="shared" si="1537"/>
        <v>1.8876924239936188E-4</v>
      </c>
      <c r="J1619" s="220">
        <f t="shared" si="1537"/>
        <v>0</v>
      </c>
      <c r="K1619" s="220">
        <f t="shared" si="1537"/>
        <v>0</v>
      </c>
      <c r="L1619" s="220">
        <f t="shared" si="1537"/>
        <v>0</v>
      </c>
      <c r="M1619" s="220">
        <f t="shared" si="1537"/>
        <v>0</v>
      </c>
      <c r="N1619" s="220">
        <f t="shared" si="1537"/>
        <v>0</v>
      </c>
      <c r="O1619" s="220">
        <f t="shared" si="1537"/>
        <v>0</v>
      </c>
      <c r="P1619" s="220">
        <f t="shared" si="1537"/>
        <v>0</v>
      </c>
      <c r="Q1619" s="220">
        <f t="shared" si="1537"/>
        <v>0</v>
      </c>
    </row>
    <row r="1620" spans="1:17" x14ac:dyDescent="0.25">
      <c r="A1620" s="60" t="s">
        <v>1087</v>
      </c>
      <c r="B1620" s="60" t="s">
        <v>7824</v>
      </c>
      <c r="C1620" s="220">
        <f t="shared" ref="C1620:Q1620" si="1538">(C4915/C$3380)/(C8210/C$6675)</f>
        <v>0</v>
      </c>
      <c r="D1620" s="220">
        <f t="shared" si="1538"/>
        <v>0</v>
      </c>
      <c r="E1620" s="220">
        <f t="shared" si="1538"/>
        <v>0</v>
      </c>
      <c r="F1620" s="220">
        <f t="shared" si="1538"/>
        <v>0</v>
      </c>
      <c r="G1620" s="220">
        <f t="shared" si="1538"/>
        <v>0</v>
      </c>
      <c r="H1620" s="220">
        <f t="shared" si="1538"/>
        <v>0</v>
      </c>
      <c r="I1620" s="220">
        <f t="shared" si="1538"/>
        <v>2.7722734073335439E-5</v>
      </c>
      <c r="J1620" s="220">
        <f t="shared" si="1538"/>
        <v>0</v>
      </c>
      <c r="K1620" s="220">
        <f t="shared" si="1538"/>
        <v>0</v>
      </c>
      <c r="L1620" s="220">
        <f t="shared" si="1538"/>
        <v>0</v>
      </c>
      <c r="M1620" s="220">
        <f t="shared" si="1538"/>
        <v>0</v>
      </c>
      <c r="N1620" s="220">
        <f t="shared" si="1538"/>
        <v>0</v>
      </c>
      <c r="O1620" s="220">
        <f t="shared" si="1538"/>
        <v>9.8336038312765763E-5</v>
      </c>
      <c r="P1620" s="220">
        <f t="shared" si="1538"/>
        <v>0</v>
      </c>
      <c r="Q1620" s="220">
        <f t="shared" si="1538"/>
        <v>0</v>
      </c>
    </row>
    <row r="1621" spans="1:17" x14ac:dyDescent="0.25">
      <c r="A1621" s="60" t="s">
        <v>3333</v>
      </c>
      <c r="B1621" s="60" t="s">
        <v>7825</v>
      </c>
      <c r="C1621" s="220">
        <f t="shared" ref="C1621:Q1621" si="1539">(C4916/C$3380)/(C8211/C$6675)</f>
        <v>0</v>
      </c>
      <c r="D1621" s="220">
        <f t="shared" si="1539"/>
        <v>0</v>
      </c>
      <c r="E1621" s="220">
        <f t="shared" si="1539"/>
        <v>0</v>
      </c>
      <c r="F1621" s="220">
        <f t="shared" si="1539"/>
        <v>0</v>
      </c>
      <c r="G1621" s="220">
        <f t="shared" si="1539"/>
        <v>0</v>
      </c>
      <c r="H1621" s="220">
        <f t="shared" si="1539"/>
        <v>3.6713078989974127E-2</v>
      </c>
      <c r="I1621" s="220">
        <f t="shared" si="1539"/>
        <v>0</v>
      </c>
      <c r="J1621" s="220">
        <f t="shared" si="1539"/>
        <v>0</v>
      </c>
      <c r="K1621" s="220">
        <f t="shared" si="1539"/>
        <v>0</v>
      </c>
      <c r="L1621" s="220">
        <f t="shared" si="1539"/>
        <v>0</v>
      </c>
      <c r="M1621" s="220">
        <f t="shared" si="1539"/>
        <v>0</v>
      </c>
      <c r="N1621" s="220">
        <f t="shared" si="1539"/>
        <v>0</v>
      </c>
      <c r="O1621" s="220">
        <f t="shared" si="1539"/>
        <v>0</v>
      </c>
      <c r="P1621" s="220">
        <f t="shared" si="1539"/>
        <v>0</v>
      </c>
      <c r="Q1621" s="220">
        <f t="shared" si="1539"/>
        <v>0</v>
      </c>
    </row>
    <row r="1622" spans="1:17" x14ac:dyDescent="0.25">
      <c r="A1622" s="60" t="s">
        <v>3009</v>
      </c>
      <c r="B1622" s="60" t="s">
        <v>7827</v>
      </c>
      <c r="C1622" s="220">
        <f t="shared" ref="C1622:Q1622" si="1540">(C4917/C$3380)/(C8212/C$6675)</f>
        <v>0</v>
      </c>
      <c r="D1622" s="220">
        <f t="shared" si="1540"/>
        <v>0</v>
      </c>
      <c r="E1622" s="220">
        <f t="shared" si="1540"/>
        <v>0</v>
      </c>
      <c r="F1622" s="220">
        <f t="shared" si="1540"/>
        <v>0</v>
      </c>
      <c r="G1622" s="220">
        <f t="shared" si="1540"/>
        <v>0</v>
      </c>
      <c r="H1622" s="220">
        <f t="shared" si="1540"/>
        <v>7.5339157779908614E-2</v>
      </c>
      <c r="I1622" s="220">
        <f t="shared" si="1540"/>
        <v>1.0359119875354871E-4</v>
      </c>
      <c r="J1622" s="220">
        <f t="shared" si="1540"/>
        <v>0</v>
      </c>
      <c r="K1622" s="220">
        <f t="shared" si="1540"/>
        <v>0</v>
      </c>
      <c r="L1622" s="220">
        <f t="shared" si="1540"/>
        <v>0</v>
      </c>
      <c r="M1622" s="220">
        <f t="shared" si="1540"/>
        <v>0</v>
      </c>
      <c r="N1622" s="220">
        <f t="shared" si="1540"/>
        <v>0</v>
      </c>
      <c r="O1622" s="220">
        <f t="shared" si="1540"/>
        <v>0</v>
      </c>
      <c r="P1622" s="220">
        <f t="shared" si="1540"/>
        <v>0</v>
      </c>
      <c r="Q1622" s="220">
        <f t="shared" si="1540"/>
        <v>0</v>
      </c>
    </row>
    <row r="1623" spans="1:17" x14ac:dyDescent="0.25">
      <c r="A1623" s="60" t="s">
        <v>3198</v>
      </c>
      <c r="B1623" s="60" t="s">
        <v>7829</v>
      </c>
      <c r="C1623" s="220">
        <f t="shared" ref="C1623:Q1623" si="1541">(C4918/C$3380)/(C8213/C$6675)</f>
        <v>0</v>
      </c>
      <c r="D1623" s="220">
        <f t="shared" si="1541"/>
        <v>0</v>
      </c>
      <c r="E1623" s="220">
        <f t="shared" si="1541"/>
        <v>2.6273882571110508E-2</v>
      </c>
      <c r="F1623" s="220">
        <f t="shared" si="1541"/>
        <v>0</v>
      </c>
      <c r="G1623" s="220">
        <f t="shared" si="1541"/>
        <v>0</v>
      </c>
      <c r="H1623" s="220">
        <f t="shared" si="1541"/>
        <v>0.17149349212989998</v>
      </c>
      <c r="I1623" s="220">
        <f t="shared" si="1541"/>
        <v>0</v>
      </c>
      <c r="J1623" s="220">
        <f t="shared" si="1541"/>
        <v>0.64270943375337874</v>
      </c>
      <c r="K1623" s="220">
        <f t="shared" si="1541"/>
        <v>2.1873749680793892</v>
      </c>
      <c r="L1623" s="220">
        <f t="shared" si="1541"/>
        <v>0</v>
      </c>
      <c r="M1623" s="220">
        <f t="shared" si="1541"/>
        <v>0</v>
      </c>
      <c r="N1623" s="220">
        <f t="shared" si="1541"/>
        <v>0</v>
      </c>
      <c r="O1623" s="220">
        <f t="shared" si="1541"/>
        <v>0</v>
      </c>
      <c r="P1623" s="220">
        <f t="shared" si="1541"/>
        <v>0</v>
      </c>
      <c r="Q1623" s="220">
        <f t="shared" si="1541"/>
        <v>0</v>
      </c>
    </row>
    <row r="1624" spans="1:17" x14ac:dyDescent="0.25">
      <c r="A1624" s="60" t="s">
        <v>3966</v>
      </c>
      <c r="B1624" s="60" t="s">
        <v>7830</v>
      </c>
      <c r="C1624" s="220">
        <f t="shared" ref="C1624:Q1624" si="1542">(C4919/C$3380)/(C8214/C$6675)</f>
        <v>0</v>
      </c>
      <c r="D1624" s="220">
        <f t="shared" si="1542"/>
        <v>0</v>
      </c>
      <c r="E1624" s="220">
        <f t="shared" si="1542"/>
        <v>0</v>
      </c>
      <c r="F1624" s="220">
        <f t="shared" si="1542"/>
        <v>0</v>
      </c>
      <c r="G1624" s="220">
        <f t="shared" si="1542"/>
        <v>0</v>
      </c>
      <c r="H1624" s="220">
        <f t="shared" si="1542"/>
        <v>0.42335433121372251</v>
      </c>
      <c r="I1624" s="220">
        <f t="shared" si="1542"/>
        <v>0</v>
      </c>
      <c r="J1624" s="220">
        <f t="shared" si="1542"/>
        <v>3.8371469765097372</v>
      </c>
      <c r="K1624" s="220">
        <f t="shared" si="1542"/>
        <v>2.4972638224350336</v>
      </c>
      <c r="L1624" s="220">
        <f t="shared" si="1542"/>
        <v>0</v>
      </c>
      <c r="M1624" s="220">
        <f t="shared" si="1542"/>
        <v>0</v>
      </c>
      <c r="N1624" s="220">
        <f t="shared" si="1542"/>
        <v>0</v>
      </c>
      <c r="O1624" s="220">
        <f t="shared" si="1542"/>
        <v>0</v>
      </c>
      <c r="P1624" s="220">
        <f t="shared" si="1542"/>
        <v>0</v>
      </c>
      <c r="Q1624" s="220">
        <f t="shared" si="1542"/>
        <v>0</v>
      </c>
    </row>
    <row r="1625" spans="1:17" x14ac:dyDescent="0.25">
      <c r="A1625" s="60" t="s">
        <v>3809</v>
      </c>
      <c r="B1625" s="60" t="s">
        <v>7831</v>
      </c>
      <c r="C1625" s="220">
        <f t="shared" ref="C1625:Q1625" si="1543">(C4920/C$3380)/(C8215/C$6675)</f>
        <v>3.9184405609180009E-3</v>
      </c>
      <c r="D1625" s="220">
        <f t="shared" si="1543"/>
        <v>0</v>
      </c>
      <c r="E1625" s="220">
        <f t="shared" si="1543"/>
        <v>0</v>
      </c>
      <c r="F1625" s="220">
        <f t="shared" si="1543"/>
        <v>0</v>
      </c>
      <c r="G1625" s="220">
        <f t="shared" si="1543"/>
        <v>0</v>
      </c>
      <c r="H1625" s="220">
        <f t="shared" si="1543"/>
        <v>0</v>
      </c>
      <c r="I1625" s="220">
        <f t="shared" si="1543"/>
        <v>0</v>
      </c>
      <c r="J1625" s="220">
        <f t="shared" si="1543"/>
        <v>0</v>
      </c>
      <c r="K1625" s="220">
        <f t="shared" si="1543"/>
        <v>0</v>
      </c>
      <c r="L1625" s="220">
        <f t="shared" si="1543"/>
        <v>0</v>
      </c>
      <c r="M1625" s="220">
        <f t="shared" si="1543"/>
        <v>0</v>
      </c>
      <c r="N1625" s="220">
        <f t="shared" si="1543"/>
        <v>0</v>
      </c>
      <c r="O1625" s="220">
        <f t="shared" si="1543"/>
        <v>0</v>
      </c>
      <c r="P1625" s="220">
        <f t="shared" si="1543"/>
        <v>0</v>
      </c>
      <c r="Q1625" s="220">
        <f t="shared" si="1543"/>
        <v>0</v>
      </c>
    </row>
    <row r="1626" spans="1:17" x14ac:dyDescent="0.25">
      <c r="A1626" s="60" t="s">
        <v>2839</v>
      </c>
      <c r="B1626" s="60" t="s">
        <v>7832</v>
      </c>
      <c r="C1626" s="220">
        <f t="shared" ref="C1626:Q1626" si="1544">(C4921/C$3380)/(C8216/C$6675)</f>
        <v>0</v>
      </c>
      <c r="D1626" s="220">
        <f t="shared" si="1544"/>
        <v>0</v>
      </c>
      <c r="E1626" s="220">
        <f t="shared" si="1544"/>
        <v>0</v>
      </c>
      <c r="F1626" s="220">
        <f t="shared" si="1544"/>
        <v>0</v>
      </c>
      <c r="G1626" s="220">
        <f t="shared" si="1544"/>
        <v>0</v>
      </c>
      <c r="H1626" s="220">
        <f t="shared" si="1544"/>
        <v>0</v>
      </c>
      <c r="I1626" s="220">
        <f t="shared" si="1544"/>
        <v>0</v>
      </c>
      <c r="J1626" s="220">
        <f t="shared" si="1544"/>
        <v>0</v>
      </c>
      <c r="K1626" s="220">
        <f t="shared" si="1544"/>
        <v>0</v>
      </c>
      <c r="L1626" s="220">
        <f t="shared" si="1544"/>
        <v>0</v>
      </c>
      <c r="M1626" s="220">
        <f t="shared" si="1544"/>
        <v>0</v>
      </c>
      <c r="N1626" s="220">
        <f t="shared" si="1544"/>
        <v>0</v>
      </c>
      <c r="O1626" s="220">
        <f t="shared" si="1544"/>
        <v>0</v>
      </c>
      <c r="P1626" s="220">
        <f t="shared" si="1544"/>
        <v>5.5645228330819165E-3</v>
      </c>
      <c r="Q1626" s="220">
        <f t="shared" si="1544"/>
        <v>0</v>
      </c>
    </row>
    <row r="1627" spans="1:17" x14ac:dyDescent="0.25">
      <c r="A1627" s="60" t="s">
        <v>3210</v>
      </c>
      <c r="B1627" s="60" t="s">
        <v>7833</v>
      </c>
      <c r="C1627" s="220">
        <f t="shared" ref="C1627:Q1627" si="1545">(C4922/C$3380)/(C8217/C$6675)</f>
        <v>0</v>
      </c>
      <c r="D1627" s="220">
        <f t="shared" si="1545"/>
        <v>0</v>
      </c>
      <c r="E1627" s="220">
        <f t="shared" si="1545"/>
        <v>0</v>
      </c>
      <c r="F1627" s="220">
        <f t="shared" si="1545"/>
        <v>0</v>
      </c>
      <c r="G1627" s="220">
        <f t="shared" si="1545"/>
        <v>0</v>
      </c>
      <c r="H1627" s="220">
        <f t="shared" si="1545"/>
        <v>0</v>
      </c>
      <c r="I1627" s="220">
        <f t="shared" si="1545"/>
        <v>4.9436029228340141E-3</v>
      </c>
      <c r="J1627" s="220">
        <f t="shared" si="1545"/>
        <v>0</v>
      </c>
      <c r="K1627" s="220">
        <f t="shared" si="1545"/>
        <v>0</v>
      </c>
      <c r="L1627" s="220">
        <f t="shared" si="1545"/>
        <v>0</v>
      </c>
      <c r="M1627" s="220">
        <f t="shared" si="1545"/>
        <v>0</v>
      </c>
      <c r="N1627" s="220">
        <f t="shared" si="1545"/>
        <v>0</v>
      </c>
      <c r="O1627" s="220">
        <f t="shared" si="1545"/>
        <v>0</v>
      </c>
      <c r="P1627" s="220">
        <f t="shared" si="1545"/>
        <v>0</v>
      </c>
      <c r="Q1627" s="220">
        <f t="shared" si="1545"/>
        <v>0</v>
      </c>
    </row>
    <row r="1628" spans="1:17" x14ac:dyDescent="0.25">
      <c r="A1628" s="60" t="s">
        <v>3535</v>
      </c>
      <c r="B1628" s="60" t="s">
        <v>7834</v>
      </c>
      <c r="C1628" s="220">
        <f t="shared" ref="C1628:Q1628" si="1546">(C4923/C$3380)/(C8218/C$6675)</f>
        <v>0</v>
      </c>
      <c r="D1628" s="220">
        <f t="shared" si="1546"/>
        <v>0</v>
      </c>
      <c r="E1628" s="220">
        <f t="shared" si="1546"/>
        <v>0</v>
      </c>
      <c r="F1628" s="220">
        <f t="shared" si="1546"/>
        <v>0</v>
      </c>
      <c r="G1628" s="220">
        <f t="shared" si="1546"/>
        <v>0</v>
      </c>
      <c r="H1628" s="220">
        <f t="shared" si="1546"/>
        <v>0</v>
      </c>
      <c r="I1628" s="220">
        <f t="shared" si="1546"/>
        <v>3.6398059772706878E-3</v>
      </c>
      <c r="J1628" s="220">
        <f t="shared" si="1546"/>
        <v>0</v>
      </c>
      <c r="K1628" s="220">
        <f t="shared" si="1546"/>
        <v>0</v>
      </c>
      <c r="L1628" s="220">
        <f t="shared" si="1546"/>
        <v>0</v>
      </c>
      <c r="M1628" s="220">
        <f t="shared" si="1546"/>
        <v>0</v>
      </c>
      <c r="N1628" s="220">
        <f t="shared" si="1546"/>
        <v>0</v>
      </c>
      <c r="O1628" s="220">
        <f t="shared" si="1546"/>
        <v>0</v>
      </c>
      <c r="P1628" s="220">
        <f t="shared" si="1546"/>
        <v>0</v>
      </c>
      <c r="Q1628" s="220">
        <f t="shared" si="1546"/>
        <v>0</v>
      </c>
    </row>
    <row r="1629" spans="1:17" x14ac:dyDescent="0.25">
      <c r="A1629" s="60" t="s">
        <v>2407</v>
      </c>
      <c r="B1629" s="60" t="s">
        <v>7835</v>
      </c>
      <c r="C1629" s="220">
        <f t="shared" ref="C1629:Q1629" si="1547">(C4924/C$3380)/(C8219/C$6675)</f>
        <v>0</v>
      </c>
      <c r="D1629" s="220">
        <f t="shared" si="1547"/>
        <v>0.23372165898345962</v>
      </c>
      <c r="E1629" s="220">
        <f t="shared" si="1547"/>
        <v>1.4290975960949543E-3</v>
      </c>
      <c r="F1629" s="220">
        <f t="shared" si="1547"/>
        <v>0</v>
      </c>
      <c r="G1629" s="220">
        <f t="shared" si="1547"/>
        <v>0</v>
      </c>
      <c r="H1629" s="220">
        <f t="shared" si="1547"/>
        <v>2.0951994007428053E-2</v>
      </c>
      <c r="I1629" s="220">
        <f t="shared" si="1547"/>
        <v>2.1419928040807782E-4</v>
      </c>
      <c r="J1629" s="220">
        <f t="shared" si="1547"/>
        <v>0</v>
      </c>
      <c r="K1629" s="220">
        <f t="shared" si="1547"/>
        <v>0</v>
      </c>
      <c r="L1629" s="220">
        <f t="shared" si="1547"/>
        <v>0</v>
      </c>
      <c r="M1629" s="220">
        <f t="shared" si="1547"/>
        <v>0</v>
      </c>
      <c r="N1629" s="220">
        <f t="shared" si="1547"/>
        <v>0</v>
      </c>
      <c r="O1629" s="220">
        <f t="shared" si="1547"/>
        <v>0</v>
      </c>
      <c r="P1629" s="220">
        <f t="shared" si="1547"/>
        <v>0</v>
      </c>
      <c r="Q1629" s="220">
        <f t="shared" si="1547"/>
        <v>0</v>
      </c>
    </row>
    <row r="1630" spans="1:17" x14ac:dyDescent="0.25">
      <c r="A1630" s="60" t="s">
        <v>2539</v>
      </c>
      <c r="B1630" s="60" t="s">
        <v>7838</v>
      </c>
      <c r="C1630" s="220">
        <f t="shared" ref="C1630:Q1630" si="1548">(C4925/C$3380)/(C8220/C$6675)</f>
        <v>0</v>
      </c>
      <c r="D1630" s="220">
        <f t="shared" si="1548"/>
        <v>0</v>
      </c>
      <c r="E1630" s="220">
        <f t="shared" si="1548"/>
        <v>6.41768040375746E-2</v>
      </c>
      <c r="F1630" s="220">
        <f t="shared" si="1548"/>
        <v>0</v>
      </c>
      <c r="G1630" s="220">
        <f t="shared" si="1548"/>
        <v>0</v>
      </c>
      <c r="H1630" s="220">
        <f t="shared" si="1548"/>
        <v>0</v>
      </c>
      <c r="I1630" s="220">
        <f t="shared" si="1548"/>
        <v>2.0695931664493052E-2</v>
      </c>
      <c r="J1630" s="220">
        <f t="shared" si="1548"/>
        <v>0</v>
      </c>
      <c r="K1630" s="220">
        <f t="shared" si="1548"/>
        <v>0</v>
      </c>
      <c r="L1630" s="220">
        <f t="shared" si="1548"/>
        <v>0</v>
      </c>
      <c r="M1630" s="220">
        <f t="shared" si="1548"/>
        <v>0</v>
      </c>
      <c r="N1630" s="220">
        <f t="shared" si="1548"/>
        <v>0</v>
      </c>
      <c r="O1630" s="220">
        <f t="shared" si="1548"/>
        <v>0</v>
      </c>
      <c r="P1630" s="220">
        <f t="shared" si="1548"/>
        <v>0</v>
      </c>
      <c r="Q1630" s="220">
        <f t="shared" si="1548"/>
        <v>0</v>
      </c>
    </row>
    <row r="1631" spans="1:17" x14ac:dyDescent="0.25">
      <c r="A1631" s="60" t="s">
        <v>2066</v>
      </c>
      <c r="B1631" s="60" t="s">
        <v>7839</v>
      </c>
      <c r="C1631" s="220">
        <f t="shared" ref="C1631:Q1631" si="1549">(C4926/C$3380)/(C8221/C$6675)</f>
        <v>0</v>
      </c>
      <c r="D1631" s="220">
        <f t="shared" si="1549"/>
        <v>5.4925842263967441E-2</v>
      </c>
      <c r="E1631" s="220">
        <f t="shared" si="1549"/>
        <v>9.4364190730922129E-2</v>
      </c>
      <c r="F1631" s="220">
        <f t="shared" si="1549"/>
        <v>3.9152228542235747E-2</v>
      </c>
      <c r="G1631" s="220">
        <f t="shared" si="1549"/>
        <v>4.8581855102199254E-3</v>
      </c>
      <c r="H1631" s="220">
        <f t="shared" si="1549"/>
        <v>1.0998952486211512E-4</v>
      </c>
      <c r="I1631" s="220">
        <f t="shared" si="1549"/>
        <v>3.3802886258843578E-3</v>
      </c>
      <c r="J1631" s="220">
        <f t="shared" si="1549"/>
        <v>2.3661906102935741E-4</v>
      </c>
      <c r="K1631" s="220">
        <f t="shared" si="1549"/>
        <v>0</v>
      </c>
      <c r="L1631" s="220">
        <f t="shared" si="1549"/>
        <v>0</v>
      </c>
      <c r="M1631" s="220">
        <f t="shared" si="1549"/>
        <v>0</v>
      </c>
      <c r="N1631" s="220">
        <f t="shared" si="1549"/>
        <v>0</v>
      </c>
      <c r="O1631" s="220">
        <f t="shared" si="1549"/>
        <v>6.9927985286074778E-3</v>
      </c>
      <c r="P1631" s="220">
        <f t="shared" si="1549"/>
        <v>7.9524793714276076E-3</v>
      </c>
      <c r="Q1631" s="220">
        <f t="shared" si="1549"/>
        <v>1.3270590345964509E-2</v>
      </c>
    </row>
    <row r="1632" spans="1:17" x14ac:dyDescent="0.25">
      <c r="A1632" s="60" t="s">
        <v>793</v>
      </c>
      <c r="B1632" s="60" t="s">
        <v>7840</v>
      </c>
      <c r="C1632" s="220">
        <f t="shared" ref="C1632:Q1632" si="1550">(C4927/C$3380)/(C8222/C$6675)</f>
        <v>0</v>
      </c>
      <c r="D1632" s="220">
        <f t="shared" si="1550"/>
        <v>9.2535506249925101E-3</v>
      </c>
      <c r="E1632" s="220">
        <f t="shared" si="1550"/>
        <v>2.0835687877475621E-3</v>
      </c>
      <c r="F1632" s="220">
        <f t="shared" si="1550"/>
        <v>0</v>
      </c>
      <c r="G1632" s="220">
        <f t="shared" si="1550"/>
        <v>4.5877757584928916E-2</v>
      </c>
      <c r="H1632" s="220">
        <f t="shared" si="1550"/>
        <v>0</v>
      </c>
      <c r="I1632" s="220">
        <f t="shared" si="1550"/>
        <v>1.4412248065252696E-3</v>
      </c>
      <c r="J1632" s="220">
        <f t="shared" si="1550"/>
        <v>4.7482326522788358E-5</v>
      </c>
      <c r="K1632" s="220">
        <f t="shared" si="1550"/>
        <v>2.2589420117768945E-3</v>
      </c>
      <c r="L1632" s="220">
        <f t="shared" si="1550"/>
        <v>0</v>
      </c>
      <c r="M1632" s="220">
        <f t="shared" si="1550"/>
        <v>0</v>
      </c>
      <c r="N1632" s="220">
        <f t="shared" si="1550"/>
        <v>0</v>
      </c>
      <c r="O1632" s="220">
        <f t="shared" si="1550"/>
        <v>1.0199362480691886E-3</v>
      </c>
      <c r="P1632" s="220">
        <f t="shared" si="1550"/>
        <v>0</v>
      </c>
      <c r="Q1632" s="220">
        <f t="shared" si="1550"/>
        <v>0</v>
      </c>
    </row>
    <row r="1633" spans="1:17" x14ac:dyDescent="0.25">
      <c r="A1633" s="60" t="s">
        <v>1595</v>
      </c>
      <c r="B1633" s="60" t="s">
        <v>7841</v>
      </c>
      <c r="C1633" s="220">
        <f t="shared" ref="C1633:Q1633" si="1551">(C4928/C$3380)/(C8223/C$6675)</f>
        <v>0</v>
      </c>
      <c r="D1633" s="220">
        <f t="shared" si="1551"/>
        <v>0</v>
      </c>
      <c r="E1633" s="220">
        <f t="shared" si="1551"/>
        <v>5.9470747575014983E-3</v>
      </c>
      <c r="F1633" s="220">
        <f t="shared" si="1551"/>
        <v>0</v>
      </c>
      <c r="G1633" s="220">
        <f t="shared" si="1551"/>
        <v>0</v>
      </c>
      <c r="H1633" s="220">
        <f t="shared" si="1551"/>
        <v>0</v>
      </c>
      <c r="I1633" s="220">
        <f t="shared" si="1551"/>
        <v>0</v>
      </c>
      <c r="J1633" s="220">
        <f t="shared" si="1551"/>
        <v>0</v>
      </c>
      <c r="K1633" s="220">
        <f t="shared" si="1551"/>
        <v>0</v>
      </c>
      <c r="L1633" s="220">
        <f t="shared" si="1551"/>
        <v>0</v>
      </c>
      <c r="M1633" s="220">
        <f t="shared" si="1551"/>
        <v>3.6473193888931702E-4</v>
      </c>
      <c r="N1633" s="220">
        <f t="shared" si="1551"/>
        <v>0</v>
      </c>
      <c r="O1633" s="220">
        <f t="shared" si="1551"/>
        <v>0</v>
      </c>
      <c r="P1633" s="220">
        <f t="shared" si="1551"/>
        <v>0</v>
      </c>
      <c r="Q1633" s="220">
        <f t="shared" si="1551"/>
        <v>0</v>
      </c>
    </row>
    <row r="1634" spans="1:17" x14ac:dyDescent="0.25">
      <c r="A1634" s="60" t="s">
        <v>2262</v>
      </c>
      <c r="B1634" s="60" t="s">
        <v>7842</v>
      </c>
      <c r="C1634" s="220">
        <f t="shared" ref="C1634:Q1634" si="1552">(C4929/C$3380)/(C8224/C$6675)</f>
        <v>0</v>
      </c>
      <c r="D1634" s="220">
        <f t="shared" si="1552"/>
        <v>0</v>
      </c>
      <c r="E1634" s="220">
        <f t="shared" si="1552"/>
        <v>0</v>
      </c>
      <c r="F1634" s="220">
        <f t="shared" si="1552"/>
        <v>3.1431388752564393</v>
      </c>
      <c r="G1634" s="220">
        <f t="shared" si="1552"/>
        <v>0</v>
      </c>
      <c r="H1634" s="220">
        <f t="shared" si="1552"/>
        <v>0</v>
      </c>
      <c r="I1634" s="220">
        <f t="shared" si="1552"/>
        <v>2.2445959333402894E-3</v>
      </c>
      <c r="J1634" s="220">
        <f t="shared" si="1552"/>
        <v>0</v>
      </c>
      <c r="K1634" s="220">
        <f t="shared" si="1552"/>
        <v>0</v>
      </c>
      <c r="L1634" s="220">
        <f t="shared" si="1552"/>
        <v>0</v>
      </c>
      <c r="M1634" s="220">
        <f t="shared" si="1552"/>
        <v>0</v>
      </c>
      <c r="N1634" s="220">
        <f t="shared" si="1552"/>
        <v>0</v>
      </c>
      <c r="O1634" s="220">
        <f t="shared" si="1552"/>
        <v>0</v>
      </c>
      <c r="P1634" s="220">
        <f t="shared" si="1552"/>
        <v>3.6269602430286263E-2</v>
      </c>
      <c r="Q1634" s="220">
        <f t="shared" si="1552"/>
        <v>0</v>
      </c>
    </row>
    <row r="1635" spans="1:17" x14ac:dyDescent="0.25">
      <c r="A1635" s="60" t="s">
        <v>1269</v>
      </c>
      <c r="B1635" s="60" t="s">
        <v>7843</v>
      </c>
      <c r="C1635" s="220">
        <f t="shared" ref="C1635:Q1635" si="1553">(C4930/C$3380)/(C8225/C$6675)</f>
        <v>0</v>
      </c>
      <c r="D1635" s="220">
        <f t="shared" si="1553"/>
        <v>0.40626173211621902</v>
      </c>
      <c r="E1635" s="220">
        <f t="shared" si="1553"/>
        <v>0</v>
      </c>
      <c r="F1635" s="220">
        <f t="shared" si="1553"/>
        <v>0</v>
      </c>
      <c r="G1635" s="220">
        <f t="shared" si="1553"/>
        <v>0</v>
      </c>
      <c r="H1635" s="220">
        <f t="shared" si="1553"/>
        <v>0</v>
      </c>
      <c r="I1635" s="220">
        <f t="shared" si="1553"/>
        <v>4.9362369370828958E-3</v>
      </c>
      <c r="J1635" s="220">
        <f t="shared" si="1553"/>
        <v>0</v>
      </c>
      <c r="K1635" s="220">
        <f t="shared" si="1553"/>
        <v>0</v>
      </c>
      <c r="L1635" s="220">
        <f t="shared" si="1553"/>
        <v>0</v>
      </c>
      <c r="M1635" s="220">
        <f t="shared" si="1553"/>
        <v>0</v>
      </c>
      <c r="N1635" s="220">
        <f t="shared" si="1553"/>
        <v>0</v>
      </c>
      <c r="O1635" s="220">
        <f t="shared" si="1553"/>
        <v>0</v>
      </c>
      <c r="P1635" s="220">
        <f t="shared" si="1553"/>
        <v>0</v>
      </c>
      <c r="Q1635" s="220">
        <f t="shared" si="1553"/>
        <v>0</v>
      </c>
    </row>
    <row r="1636" spans="1:17" x14ac:dyDescent="0.25">
      <c r="A1636" s="60" t="s">
        <v>1681</v>
      </c>
      <c r="B1636" s="60" t="s">
        <v>7844</v>
      </c>
      <c r="C1636" s="220">
        <f t="shared" ref="C1636:Q1636" si="1554">(C4931/C$3380)/(C8226/C$6675)</f>
        <v>4.8436049343901035E-2</v>
      </c>
      <c r="D1636" s="220">
        <f t="shared" si="1554"/>
        <v>0.18979183532399121</v>
      </c>
      <c r="E1636" s="220">
        <f t="shared" si="1554"/>
        <v>0</v>
      </c>
      <c r="F1636" s="220">
        <f t="shared" si="1554"/>
        <v>2.4774788574975681E-3</v>
      </c>
      <c r="G1636" s="220">
        <f t="shared" si="1554"/>
        <v>0</v>
      </c>
      <c r="H1636" s="220">
        <f t="shared" si="1554"/>
        <v>0</v>
      </c>
      <c r="I1636" s="220">
        <f t="shared" si="1554"/>
        <v>6.1262077240997942E-2</v>
      </c>
      <c r="J1636" s="220">
        <f t="shared" si="1554"/>
        <v>0</v>
      </c>
      <c r="K1636" s="220">
        <f t="shared" si="1554"/>
        <v>0</v>
      </c>
      <c r="L1636" s="220">
        <f t="shared" si="1554"/>
        <v>0</v>
      </c>
      <c r="M1636" s="220">
        <f t="shared" si="1554"/>
        <v>0</v>
      </c>
      <c r="N1636" s="220">
        <f t="shared" si="1554"/>
        <v>0</v>
      </c>
      <c r="O1636" s="220">
        <f t="shared" si="1554"/>
        <v>0</v>
      </c>
      <c r="P1636" s="220">
        <f t="shared" si="1554"/>
        <v>0</v>
      </c>
      <c r="Q1636" s="220">
        <f t="shared" si="1554"/>
        <v>0</v>
      </c>
    </row>
    <row r="1637" spans="1:17" x14ac:dyDescent="0.25">
      <c r="A1637" s="60" t="s">
        <v>919</v>
      </c>
      <c r="B1637" s="60" t="s">
        <v>7845</v>
      </c>
      <c r="C1637" s="220">
        <f t="shared" ref="C1637:Q1637" si="1555">(C4932/C$3380)/(C8227/C$6675)</f>
        <v>0</v>
      </c>
      <c r="D1637" s="220">
        <f t="shared" si="1555"/>
        <v>0</v>
      </c>
      <c r="E1637" s="220">
        <f t="shared" si="1555"/>
        <v>2.2329881281104051E-4</v>
      </c>
      <c r="F1637" s="220">
        <f t="shared" si="1555"/>
        <v>9.3532352570337748E-2</v>
      </c>
      <c r="G1637" s="220">
        <f t="shared" si="1555"/>
        <v>2.9963178640441925E-2</v>
      </c>
      <c r="H1637" s="220">
        <f t="shared" si="1555"/>
        <v>0</v>
      </c>
      <c r="I1637" s="220">
        <f t="shared" si="1555"/>
        <v>8.6229240077931452E-3</v>
      </c>
      <c r="J1637" s="220">
        <f t="shared" si="1555"/>
        <v>1.1492259911293622E-4</v>
      </c>
      <c r="K1637" s="220">
        <f t="shared" si="1555"/>
        <v>0</v>
      </c>
      <c r="L1637" s="220">
        <f t="shared" si="1555"/>
        <v>0</v>
      </c>
      <c r="M1637" s="220">
        <f t="shared" si="1555"/>
        <v>0</v>
      </c>
      <c r="N1637" s="220">
        <f t="shared" si="1555"/>
        <v>0</v>
      </c>
      <c r="O1637" s="220">
        <f t="shared" si="1555"/>
        <v>0</v>
      </c>
      <c r="P1637" s="220">
        <f t="shared" si="1555"/>
        <v>0</v>
      </c>
      <c r="Q1637" s="220">
        <f t="shared" si="1555"/>
        <v>0</v>
      </c>
    </row>
    <row r="1638" spans="1:17" x14ac:dyDescent="0.25">
      <c r="A1638" s="60" t="s">
        <v>676</v>
      </c>
      <c r="B1638" s="60" t="s">
        <v>7846</v>
      </c>
      <c r="C1638" s="220">
        <f t="shared" ref="C1638:Q1638" si="1556">(C4933/C$3380)/(C8228/C$6675)</f>
        <v>7.1911557993047595</v>
      </c>
      <c r="D1638" s="220">
        <f t="shared" si="1556"/>
        <v>2.7657582868499633E-2</v>
      </c>
      <c r="E1638" s="220">
        <f t="shared" si="1556"/>
        <v>4.4547071448233541E-2</v>
      </c>
      <c r="F1638" s="220">
        <f t="shared" si="1556"/>
        <v>0.53320871507590772</v>
      </c>
      <c r="G1638" s="220">
        <f t="shared" si="1556"/>
        <v>7.4682758547998994E-4</v>
      </c>
      <c r="H1638" s="220">
        <f t="shared" si="1556"/>
        <v>3.1819531201116615E-2</v>
      </c>
      <c r="I1638" s="220">
        <f t="shared" si="1556"/>
        <v>8.3989509380126396E-4</v>
      </c>
      <c r="J1638" s="220">
        <f t="shared" si="1556"/>
        <v>1.6768314531648773E-2</v>
      </c>
      <c r="K1638" s="220">
        <f t="shared" si="1556"/>
        <v>0.91184939175727675</v>
      </c>
      <c r="L1638" s="220">
        <f t="shared" si="1556"/>
        <v>0.46525979875916146</v>
      </c>
      <c r="M1638" s="220">
        <f t="shared" si="1556"/>
        <v>0.51614832662175048</v>
      </c>
      <c r="N1638" s="220">
        <f t="shared" si="1556"/>
        <v>0</v>
      </c>
      <c r="O1638" s="220">
        <f t="shared" si="1556"/>
        <v>0</v>
      </c>
      <c r="P1638" s="220">
        <f t="shared" si="1556"/>
        <v>0.25947476996945235</v>
      </c>
      <c r="Q1638" s="220">
        <f t="shared" si="1556"/>
        <v>0</v>
      </c>
    </row>
    <row r="1639" spans="1:17" x14ac:dyDescent="0.25">
      <c r="A1639" s="60" t="s">
        <v>1870</v>
      </c>
      <c r="B1639" s="60" t="s">
        <v>7847</v>
      </c>
      <c r="C1639" s="220">
        <f t="shared" ref="C1639:Q1639" si="1557">(C4934/C$3380)/(C8229/C$6675)</f>
        <v>0</v>
      </c>
      <c r="D1639" s="220">
        <f t="shared" si="1557"/>
        <v>1.9764242417731375E-2</v>
      </c>
      <c r="E1639" s="220">
        <f t="shared" si="1557"/>
        <v>2.9507332248777727E-3</v>
      </c>
      <c r="F1639" s="220">
        <f t="shared" si="1557"/>
        <v>0.27937980628000825</v>
      </c>
      <c r="G1639" s="220">
        <f t="shared" si="1557"/>
        <v>0</v>
      </c>
      <c r="H1639" s="220">
        <f t="shared" si="1557"/>
        <v>0</v>
      </c>
      <c r="I1639" s="220">
        <f t="shared" si="1557"/>
        <v>6.2624868116737425E-2</v>
      </c>
      <c r="J1639" s="220">
        <f t="shared" si="1557"/>
        <v>4.2843596637883105E-3</v>
      </c>
      <c r="K1639" s="220">
        <f t="shared" si="1557"/>
        <v>0</v>
      </c>
      <c r="L1639" s="220">
        <f t="shared" si="1557"/>
        <v>2.0989046780214794E-4</v>
      </c>
      <c r="M1639" s="220">
        <f t="shared" si="1557"/>
        <v>0</v>
      </c>
      <c r="N1639" s="220">
        <f t="shared" si="1557"/>
        <v>0</v>
      </c>
      <c r="O1639" s="220">
        <f t="shared" si="1557"/>
        <v>0</v>
      </c>
      <c r="P1639" s="220">
        <f t="shared" si="1557"/>
        <v>0</v>
      </c>
      <c r="Q1639" s="220">
        <f t="shared" si="1557"/>
        <v>3.1900940788967707E-3</v>
      </c>
    </row>
    <row r="1640" spans="1:17" x14ac:dyDescent="0.25">
      <c r="A1640" s="60" t="s">
        <v>1308</v>
      </c>
      <c r="B1640" s="60" t="s">
        <v>7848</v>
      </c>
      <c r="C1640" s="220">
        <f t="shared" ref="C1640:Q1640" si="1558">(C4935/C$3380)/(C8230/C$6675)</f>
        <v>0.81403419228513685</v>
      </c>
      <c r="D1640" s="220">
        <f t="shared" si="1558"/>
        <v>0</v>
      </c>
      <c r="E1640" s="220">
        <f t="shared" si="1558"/>
        <v>0</v>
      </c>
      <c r="F1640" s="220">
        <f t="shared" si="1558"/>
        <v>9.5573797575582223E-2</v>
      </c>
      <c r="G1640" s="220">
        <f t="shared" si="1558"/>
        <v>0</v>
      </c>
      <c r="H1640" s="220">
        <f t="shared" si="1558"/>
        <v>0</v>
      </c>
      <c r="I1640" s="220">
        <f t="shared" si="1558"/>
        <v>5.400557690498459E-3</v>
      </c>
      <c r="J1640" s="220">
        <f t="shared" si="1558"/>
        <v>0</v>
      </c>
      <c r="K1640" s="220">
        <f t="shared" si="1558"/>
        <v>2.7518651990345909E-3</v>
      </c>
      <c r="L1640" s="220">
        <f t="shared" si="1558"/>
        <v>0</v>
      </c>
      <c r="M1640" s="220">
        <f t="shared" si="1558"/>
        <v>2.241176364207397E-3</v>
      </c>
      <c r="N1640" s="220">
        <f t="shared" si="1558"/>
        <v>0</v>
      </c>
      <c r="O1640" s="220">
        <f t="shared" si="1558"/>
        <v>3.0397702824622379E-3</v>
      </c>
      <c r="P1640" s="220">
        <f t="shared" si="1558"/>
        <v>0</v>
      </c>
      <c r="Q1640" s="220">
        <f t="shared" si="1558"/>
        <v>0</v>
      </c>
    </row>
    <row r="1641" spans="1:17" x14ac:dyDescent="0.25">
      <c r="A1641" s="60" t="s">
        <v>1394</v>
      </c>
      <c r="B1641" s="60" t="s">
        <v>7849</v>
      </c>
      <c r="C1641" s="220">
        <f t="shared" ref="C1641:Q1641" si="1559">(C4936/C$3380)/(C8231/C$6675)</f>
        <v>0</v>
      </c>
      <c r="D1641" s="220">
        <f t="shared" si="1559"/>
        <v>0</v>
      </c>
      <c r="E1641" s="220">
        <f t="shared" si="1559"/>
        <v>0</v>
      </c>
      <c r="F1641" s="220">
        <f t="shared" si="1559"/>
        <v>0</v>
      </c>
      <c r="G1641" s="220">
        <f t="shared" si="1559"/>
        <v>0</v>
      </c>
      <c r="H1641" s="220">
        <f t="shared" si="1559"/>
        <v>0</v>
      </c>
      <c r="I1641" s="220">
        <f t="shared" si="1559"/>
        <v>0</v>
      </c>
      <c r="J1641" s="220">
        <f t="shared" si="1559"/>
        <v>0</v>
      </c>
      <c r="K1641" s="220">
        <f t="shared" si="1559"/>
        <v>0</v>
      </c>
      <c r="L1641" s="220">
        <f t="shared" si="1559"/>
        <v>1.7229769785976307E-2</v>
      </c>
      <c r="M1641" s="220">
        <f t="shared" si="1559"/>
        <v>0</v>
      </c>
      <c r="N1641" s="220">
        <f t="shared" si="1559"/>
        <v>0</v>
      </c>
      <c r="O1641" s="220">
        <f t="shared" si="1559"/>
        <v>0</v>
      </c>
      <c r="P1641" s="220">
        <f t="shared" si="1559"/>
        <v>0</v>
      </c>
      <c r="Q1641" s="220">
        <f t="shared" si="1559"/>
        <v>0</v>
      </c>
    </row>
    <row r="1642" spans="1:17" x14ac:dyDescent="0.25">
      <c r="A1642" s="60" t="s">
        <v>1482</v>
      </c>
      <c r="B1642" s="60" t="s">
        <v>7850</v>
      </c>
      <c r="C1642" s="220">
        <f t="shared" ref="C1642:Q1642" si="1560">(C4937/C$3380)/(C8232/C$6675)</f>
        <v>0</v>
      </c>
      <c r="D1642" s="220">
        <f t="shared" si="1560"/>
        <v>0</v>
      </c>
      <c r="E1642" s="220">
        <f t="shared" si="1560"/>
        <v>0</v>
      </c>
      <c r="F1642" s="220">
        <f t="shared" si="1560"/>
        <v>0</v>
      </c>
      <c r="G1642" s="220">
        <f t="shared" si="1560"/>
        <v>0</v>
      </c>
      <c r="H1642" s="220">
        <f t="shared" si="1560"/>
        <v>9.8835260004485442E-5</v>
      </c>
      <c r="I1642" s="220">
        <f t="shared" si="1560"/>
        <v>1.6316595769552984E-3</v>
      </c>
      <c r="J1642" s="220">
        <f t="shared" si="1560"/>
        <v>0</v>
      </c>
      <c r="K1642" s="220">
        <f t="shared" si="1560"/>
        <v>0</v>
      </c>
      <c r="L1642" s="220">
        <f t="shared" si="1560"/>
        <v>0.20730365475408119</v>
      </c>
      <c r="M1642" s="220">
        <f t="shared" si="1560"/>
        <v>0</v>
      </c>
      <c r="N1642" s="220">
        <f t="shared" si="1560"/>
        <v>0</v>
      </c>
      <c r="O1642" s="220">
        <f t="shared" si="1560"/>
        <v>0</v>
      </c>
      <c r="P1642" s="220">
        <f t="shared" si="1560"/>
        <v>4.779531007188087E-3</v>
      </c>
      <c r="Q1642" s="220">
        <f t="shared" si="1560"/>
        <v>0</v>
      </c>
    </row>
    <row r="1643" spans="1:17" x14ac:dyDescent="0.25">
      <c r="A1643" s="60" t="s">
        <v>1392</v>
      </c>
      <c r="B1643" s="60" t="s">
        <v>7851</v>
      </c>
      <c r="C1643" s="220">
        <f t="shared" ref="C1643:Q1643" si="1561">(C4938/C$3380)/(C8233/C$6675)</f>
        <v>0</v>
      </c>
      <c r="D1643" s="220">
        <f t="shared" si="1561"/>
        <v>0</v>
      </c>
      <c r="E1643" s="220">
        <f t="shared" si="1561"/>
        <v>3.5042391492714677E-3</v>
      </c>
      <c r="F1643" s="220">
        <f t="shared" si="1561"/>
        <v>9.0628113441756127E-4</v>
      </c>
      <c r="G1643" s="220">
        <f t="shared" si="1561"/>
        <v>0</v>
      </c>
      <c r="H1643" s="220">
        <f t="shared" si="1561"/>
        <v>0</v>
      </c>
      <c r="I1643" s="220">
        <f t="shared" si="1561"/>
        <v>8.9943973035788456E-3</v>
      </c>
      <c r="J1643" s="220">
        <f t="shared" si="1561"/>
        <v>1.1220267879384411E-4</v>
      </c>
      <c r="K1643" s="220">
        <f t="shared" si="1561"/>
        <v>0</v>
      </c>
      <c r="L1643" s="220">
        <f t="shared" si="1561"/>
        <v>2.3820819555430809E-5</v>
      </c>
      <c r="M1643" s="220">
        <f t="shared" si="1561"/>
        <v>0</v>
      </c>
      <c r="N1643" s="220">
        <f t="shared" si="1561"/>
        <v>0</v>
      </c>
      <c r="O1643" s="220">
        <f t="shared" si="1561"/>
        <v>0</v>
      </c>
      <c r="P1643" s="220">
        <f t="shared" si="1561"/>
        <v>0</v>
      </c>
      <c r="Q1643" s="220">
        <f t="shared" si="1561"/>
        <v>0</v>
      </c>
    </row>
    <row r="1644" spans="1:17" x14ac:dyDescent="0.25">
      <c r="A1644" s="60" t="s">
        <v>1815</v>
      </c>
      <c r="B1644" s="60" t="s">
        <v>7852</v>
      </c>
      <c r="C1644" s="220">
        <f t="shared" ref="C1644:Q1644" si="1562">(C4939/C$3380)/(C8234/C$6675)</f>
        <v>0.68603467928561612</v>
      </c>
      <c r="D1644" s="220">
        <f t="shared" si="1562"/>
        <v>0.38393437716654738</v>
      </c>
      <c r="E1644" s="220">
        <f t="shared" si="1562"/>
        <v>0</v>
      </c>
      <c r="F1644" s="220">
        <f t="shared" si="1562"/>
        <v>2.8506342626657749E-3</v>
      </c>
      <c r="G1644" s="220">
        <f t="shared" si="1562"/>
        <v>0</v>
      </c>
      <c r="H1644" s="220">
        <f t="shared" si="1562"/>
        <v>0</v>
      </c>
      <c r="I1644" s="220">
        <f t="shared" si="1562"/>
        <v>0</v>
      </c>
      <c r="J1644" s="220">
        <f t="shared" si="1562"/>
        <v>0</v>
      </c>
      <c r="K1644" s="220">
        <f t="shared" si="1562"/>
        <v>0</v>
      </c>
      <c r="L1644" s="220">
        <f t="shared" si="1562"/>
        <v>0</v>
      </c>
      <c r="M1644" s="220">
        <f t="shared" si="1562"/>
        <v>0</v>
      </c>
      <c r="N1644" s="220">
        <f t="shared" si="1562"/>
        <v>8.6508445346141633E-3</v>
      </c>
      <c r="O1644" s="220">
        <f t="shared" si="1562"/>
        <v>0</v>
      </c>
      <c r="P1644" s="220">
        <f t="shared" si="1562"/>
        <v>0</v>
      </c>
      <c r="Q1644" s="220">
        <f t="shared" si="1562"/>
        <v>0</v>
      </c>
    </row>
    <row r="1645" spans="1:17" x14ac:dyDescent="0.25">
      <c r="A1645" s="60" t="s">
        <v>1479</v>
      </c>
      <c r="B1645" s="60" t="s">
        <v>7853</v>
      </c>
      <c r="C1645" s="220">
        <f t="shared" ref="C1645:Q1645" si="1563">(C4940/C$3380)/(C8235/C$6675)</f>
        <v>0</v>
      </c>
      <c r="D1645" s="220">
        <f t="shared" si="1563"/>
        <v>0</v>
      </c>
      <c r="E1645" s="220">
        <f t="shared" si="1563"/>
        <v>3.1705429002657523E-3</v>
      </c>
      <c r="F1645" s="220">
        <f t="shared" si="1563"/>
        <v>2.8774304807705601E-2</v>
      </c>
      <c r="G1645" s="220">
        <f t="shared" si="1563"/>
        <v>0</v>
      </c>
      <c r="H1645" s="220">
        <f t="shared" si="1563"/>
        <v>0</v>
      </c>
      <c r="I1645" s="220">
        <f t="shared" si="1563"/>
        <v>0.18161045904294068</v>
      </c>
      <c r="J1645" s="220">
        <f t="shared" si="1563"/>
        <v>3.6315767284591724E-2</v>
      </c>
      <c r="K1645" s="220">
        <f t="shared" si="1563"/>
        <v>0</v>
      </c>
      <c r="L1645" s="220">
        <f t="shared" si="1563"/>
        <v>3.5006387182600364E-3</v>
      </c>
      <c r="M1645" s="220">
        <f t="shared" si="1563"/>
        <v>0</v>
      </c>
      <c r="N1645" s="220">
        <f t="shared" si="1563"/>
        <v>0</v>
      </c>
      <c r="O1645" s="220">
        <f t="shared" si="1563"/>
        <v>0</v>
      </c>
      <c r="P1645" s="220">
        <f t="shared" si="1563"/>
        <v>0</v>
      </c>
      <c r="Q1645" s="220">
        <f t="shared" si="1563"/>
        <v>0</v>
      </c>
    </row>
    <row r="1646" spans="1:17" x14ac:dyDescent="0.25">
      <c r="A1646" s="60" t="s">
        <v>3441</v>
      </c>
      <c r="B1646" s="60" t="s">
        <v>7854</v>
      </c>
      <c r="C1646" s="220">
        <f t="shared" ref="C1646:Q1646" si="1564">(C4941/C$3380)/(C8236/C$6675)</f>
        <v>6.0413374093282061E-2</v>
      </c>
      <c r="D1646" s="220">
        <f t="shared" si="1564"/>
        <v>0</v>
      </c>
      <c r="E1646" s="220">
        <f t="shared" si="1564"/>
        <v>0</v>
      </c>
      <c r="F1646" s="220">
        <f t="shared" si="1564"/>
        <v>3.3871466904088043E-2</v>
      </c>
      <c r="G1646" s="220">
        <f t="shared" si="1564"/>
        <v>0</v>
      </c>
      <c r="H1646" s="220">
        <f t="shared" si="1564"/>
        <v>0</v>
      </c>
      <c r="I1646" s="220">
        <f t="shared" si="1564"/>
        <v>0</v>
      </c>
      <c r="J1646" s="220">
        <f t="shared" si="1564"/>
        <v>0.20472766321596397</v>
      </c>
      <c r="K1646" s="220">
        <f t="shared" si="1564"/>
        <v>0</v>
      </c>
      <c r="L1646" s="220">
        <f t="shared" si="1564"/>
        <v>6.6732421806374345E-4</v>
      </c>
      <c r="M1646" s="220">
        <f t="shared" si="1564"/>
        <v>0</v>
      </c>
      <c r="N1646" s="220">
        <f t="shared" si="1564"/>
        <v>0</v>
      </c>
      <c r="O1646" s="220">
        <f t="shared" si="1564"/>
        <v>0</v>
      </c>
      <c r="P1646" s="220">
        <f t="shared" si="1564"/>
        <v>0</v>
      </c>
      <c r="Q1646" s="220">
        <f t="shared" si="1564"/>
        <v>0</v>
      </c>
    </row>
    <row r="1647" spans="1:17" x14ac:dyDescent="0.25">
      <c r="A1647" s="60" t="s">
        <v>2745</v>
      </c>
      <c r="B1647" s="60" t="s">
        <v>7855</v>
      </c>
      <c r="C1647" s="220">
        <f t="shared" ref="C1647:Q1647" si="1565">(C4942/C$3380)/(C8237/C$6675)</f>
        <v>0</v>
      </c>
      <c r="D1647" s="220">
        <f t="shared" si="1565"/>
        <v>0</v>
      </c>
      <c r="E1647" s="220">
        <f t="shared" si="1565"/>
        <v>0.19630305582248972</v>
      </c>
      <c r="F1647" s="220">
        <f t="shared" si="1565"/>
        <v>2.8874390033154704E-2</v>
      </c>
      <c r="G1647" s="220">
        <f t="shared" si="1565"/>
        <v>0</v>
      </c>
      <c r="H1647" s="220">
        <f t="shared" si="1565"/>
        <v>4.0044324150828765E-3</v>
      </c>
      <c r="I1647" s="220">
        <f t="shared" si="1565"/>
        <v>0.11295789782154092</v>
      </c>
      <c r="J1647" s="220">
        <f t="shared" si="1565"/>
        <v>7.0281524442423221E-2</v>
      </c>
      <c r="K1647" s="220">
        <f t="shared" si="1565"/>
        <v>0</v>
      </c>
      <c r="L1647" s="220">
        <f t="shared" si="1565"/>
        <v>0</v>
      </c>
      <c r="M1647" s="220">
        <f t="shared" si="1565"/>
        <v>0</v>
      </c>
      <c r="N1647" s="220">
        <f t="shared" si="1565"/>
        <v>0</v>
      </c>
      <c r="O1647" s="220">
        <f t="shared" si="1565"/>
        <v>0</v>
      </c>
      <c r="P1647" s="220">
        <f t="shared" si="1565"/>
        <v>0</v>
      </c>
      <c r="Q1647" s="220">
        <f t="shared" si="1565"/>
        <v>0</v>
      </c>
    </row>
    <row r="1648" spans="1:17" x14ac:dyDescent="0.25">
      <c r="A1648" s="60" t="s">
        <v>3080</v>
      </c>
      <c r="B1648" s="60" t="s">
        <v>7857</v>
      </c>
      <c r="C1648" s="220">
        <f t="shared" ref="C1648:Q1648" si="1566">(C4943/C$3380)/(C8238/C$6675)</f>
        <v>0</v>
      </c>
      <c r="D1648" s="220">
        <f t="shared" si="1566"/>
        <v>3.0570581929902776E-2</v>
      </c>
      <c r="E1648" s="220">
        <f t="shared" si="1566"/>
        <v>0</v>
      </c>
      <c r="F1648" s="220">
        <f t="shared" si="1566"/>
        <v>0</v>
      </c>
      <c r="G1648" s="220">
        <f t="shared" si="1566"/>
        <v>0</v>
      </c>
      <c r="H1648" s="220">
        <f t="shared" si="1566"/>
        <v>0</v>
      </c>
      <c r="I1648" s="220">
        <f t="shared" si="1566"/>
        <v>0</v>
      </c>
      <c r="J1648" s="220">
        <f t="shared" si="1566"/>
        <v>0</v>
      </c>
      <c r="K1648" s="220">
        <f t="shared" si="1566"/>
        <v>0</v>
      </c>
      <c r="L1648" s="220">
        <f t="shared" si="1566"/>
        <v>0</v>
      </c>
      <c r="M1648" s="220">
        <f t="shared" si="1566"/>
        <v>3.0071234361728872E-4</v>
      </c>
      <c r="N1648" s="220">
        <f t="shared" si="1566"/>
        <v>0</v>
      </c>
      <c r="O1648" s="220">
        <f t="shared" si="1566"/>
        <v>0</v>
      </c>
      <c r="P1648" s="220">
        <f t="shared" si="1566"/>
        <v>0</v>
      </c>
      <c r="Q1648" s="220">
        <f t="shared" si="1566"/>
        <v>0</v>
      </c>
    </row>
    <row r="1649" spans="1:17" x14ac:dyDescent="0.25">
      <c r="A1649" s="60" t="s">
        <v>2500</v>
      </c>
      <c r="B1649" s="60" t="s">
        <v>7858</v>
      </c>
      <c r="C1649" s="220">
        <f t="shared" ref="C1649:Q1649" si="1567">(C4944/C$3380)/(C8239/C$6675)</f>
        <v>0</v>
      </c>
      <c r="D1649" s="220">
        <f t="shared" si="1567"/>
        <v>0</v>
      </c>
      <c r="E1649" s="220">
        <f t="shared" si="1567"/>
        <v>0.70034434168719673</v>
      </c>
      <c r="F1649" s="220">
        <f t="shared" si="1567"/>
        <v>0.34699597711430424</v>
      </c>
      <c r="G1649" s="220">
        <f t="shared" si="1567"/>
        <v>0.42694771546376581</v>
      </c>
      <c r="H1649" s="220">
        <f t="shared" si="1567"/>
        <v>0.22693047684326764</v>
      </c>
      <c r="I1649" s="220">
        <f t="shared" si="1567"/>
        <v>0.54777326200213561</v>
      </c>
      <c r="J1649" s="220">
        <f t="shared" si="1567"/>
        <v>0.4206412866295845</v>
      </c>
      <c r="K1649" s="220">
        <f t="shared" si="1567"/>
        <v>4.0210638886713999E-4</v>
      </c>
      <c r="L1649" s="220">
        <f t="shared" si="1567"/>
        <v>5.7845106385565462E-2</v>
      </c>
      <c r="M1649" s="220">
        <f t="shared" si="1567"/>
        <v>0</v>
      </c>
      <c r="N1649" s="220">
        <f t="shared" si="1567"/>
        <v>0</v>
      </c>
      <c r="O1649" s="220">
        <f t="shared" si="1567"/>
        <v>1.3336903221668741E-3</v>
      </c>
      <c r="P1649" s="220">
        <f t="shared" si="1567"/>
        <v>0</v>
      </c>
      <c r="Q1649" s="220">
        <f t="shared" si="1567"/>
        <v>0</v>
      </c>
    </row>
    <row r="1650" spans="1:17" x14ac:dyDescent="0.25">
      <c r="A1650" s="60" t="s">
        <v>896</v>
      </c>
      <c r="B1650" s="60" t="s">
        <v>7859</v>
      </c>
      <c r="C1650" s="220">
        <f t="shared" ref="C1650:Q1650" si="1568">(C4945/C$3380)/(C8240/C$6675)</f>
        <v>0</v>
      </c>
      <c r="D1650" s="220">
        <f t="shared" si="1568"/>
        <v>2.936858624699909E-4</v>
      </c>
      <c r="E1650" s="220">
        <f t="shared" si="1568"/>
        <v>6.0680428510540962E-4</v>
      </c>
      <c r="F1650" s="220">
        <f t="shared" si="1568"/>
        <v>4.7252351435406259E-3</v>
      </c>
      <c r="G1650" s="220">
        <f t="shared" si="1568"/>
        <v>1.2061825261485586E-3</v>
      </c>
      <c r="H1650" s="220">
        <f t="shared" si="1568"/>
        <v>0</v>
      </c>
      <c r="I1650" s="220">
        <f t="shared" si="1568"/>
        <v>5.29272475924524E-3</v>
      </c>
      <c r="J1650" s="220">
        <f t="shared" si="1568"/>
        <v>4.5428411383243751E-4</v>
      </c>
      <c r="K1650" s="220">
        <f t="shared" si="1568"/>
        <v>0</v>
      </c>
      <c r="L1650" s="220">
        <f t="shared" si="1568"/>
        <v>2.170880426756528E-4</v>
      </c>
      <c r="M1650" s="220">
        <f t="shared" si="1568"/>
        <v>0</v>
      </c>
      <c r="N1650" s="220">
        <f t="shared" si="1568"/>
        <v>0</v>
      </c>
      <c r="O1650" s="220">
        <f t="shared" si="1568"/>
        <v>0</v>
      </c>
      <c r="P1650" s="220">
        <f t="shared" si="1568"/>
        <v>0</v>
      </c>
      <c r="Q1650" s="220">
        <f t="shared" si="1568"/>
        <v>6.2887655481398581E-3</v>
      </c>
    </row>
    <row r="1651" spans="1:17" x14ac:dyDescent="0.25">
      <c r="A1651" s="60" t="s">
        <v>1867</v>
      </c>
      <c r="B1651" s="60" t="s">
        <v>7860</v>
      </c>
      <c r="C1651" s="220">
        <f t="shared" ref="C1651:Q1651" si="1569">(C4946/C$3380)/(C8241/C$6675)</f>
        <v>0</v>
      </c>
      <c r="D1651" s="220">
        <f t="shared" si="1569"/>
        <v>4.4321197312823375E-4</v>
      </c>
      <c r="E1651" s="220">
        <f t="shared" si="1569"/>
        <v>2.2724131111334245E-3</v>
      </c>
      <c r="F1651" s="220">
        <f t="shared" si="1569"/>
        <v>1.4174551243223444E-2</v>
      </c>
      <c r="G1651" s="220">
        <f t="shared" si="1569"/>
        <v>8.6737092785117778E-3</v>
      </c>
      <c r="H1651" s="220">
        <f t="shared" si="1569"/>
        <v>0.44579977925589326</v>
      </c>
      <c r="I1651" s="220">
        <f t="shared" si="1569"/>
        <v>1.0578013056530234E-2</v>
      </c>
      <c r="J1651" s="220">
        <f t="shared" si="1569"/>
        <v>0</v>
      </c>
      <c r="K1651" s="220">
        <f t="shared" si="1569"/>
        <v>0</v>
      </c>
      <c r="L1651" s="220">
        <f t="shared" si="1569"/>
        <v>0.24979593015891954</v>
      </c>
      <c r="M1651" s="220">
        <f t="shared" si="1569"/>
        <v>0</v>
      </c>
      <c r="N1651" s="220">
        <f t="shared" si="1569"/>
        <v>0</v>
      </c>
      <c r="O1651" s="220">
        <f t="shared" si="1569"/>
        <v>0</v>
      </c>
      <c r="P1651" s="220">
        <f t="shared" si="1569"/>
        <v>3.8914507516727807E-2</v>
      </c>
      <c r="Q1651" s="220">
        <f t="shared" si="1569"/>
        <v>0</v>
      </c>
    </row>
    <row r="1652" spans="1:17" x14ac:dyDescent="0.25">
      <c r="A1652" s="60" t="s">
        <v>1954</v>
      </c>
      <c r="B1652" s="60" t="s">
        <v>7863</v>
      </c>
      <c r="C1652" s="220">
        <f t="shared" ref="C1652:Q1652" si="1570">(C4947/C$3380)/(C8242/C$6675)</f>
        <v>0</v>
      </c>
      <c r="D1652" s="220">
        <f t="shared" si="1570"/>
        <v>0</v>
      </c>
      <c r="E1652" s="220">
        <f t="shared" si="1570"/>
        <v>0.38183607932427532</v>
      </c>
      <c r="F1652" s="220">
        <f t="shared" si="1570"/>
        <v>0</v>
      </c>
      <c r="G1652" s="220">
        <f t="shared" si="1570"/>
        <v>0</v>
      </c>
      <c r="H1652" s="220">
        <f t="shared" si="1570"/>
        <v>1.1758625930031623E-2</v>
      </c>
      <c r="I1652" s="220">
        <f t="shared" si="1570"/>
        <v>3.2897753262118419E-2</v>
      </c>
      <c r="J1652" s="220">
        <f t="shared" si="1570"/>
        <v>0</v>
      </c>
      <c r="K1652" s="220">
        <f t="shared" si="1570"/>
        <v>0.12241540573536365</v>
      </c>
      <c r="L1652" s="220">
        <f t="shared" si="1570"/>
        <v>0.84913349636067759</v>
      </c>
      <c r="M1652" s="220">
        <f t="shared" si="1570"/>
        <v>0</v>
      </c>
      <c r="N1652" s="220">
        <f t="shared" si="1570"/>
        <v>0</v>
      </c>
      <c r="O1652" s="220">
        <f t="shared" si="1570"/>
        <v>0</v>
      </c>
      <c r="P1652" s="220">
        <f t="shared" si="1570"/>
        <v>1.1725474767030918E-3</v>
      </c>
      <c r="Q1652" s="220">
        <f t="shared" si="1570"/>
        <v>4.3321856063155972E-2</v>
      </c>
    </row>
    <row r="1653" spans="1:17" x14ac:dyDescent="0.25">
      <c r="A1653" s="60" t="s">
        <v>4414</v>
      </c>
      <c r="B1653" s="60" t="s">
        <v>7864</v>
      </c>
      <c r="C1653" s="220">
        <f t="shared" ref="C1653:Q1653" si="1571">(C4948/C$3380)/(C8243/C$6675)</f>
        <v>0</v>
      </c>
      <c r="D1653" s="220">
        <f t="shared" si="1571"/>
        <v>0</v>
      </c>
      <c r="E1653" s="220">
        <f t="shared" si="1571"/>
        <v>0</v>
      </c>
      <c r="F1653" s="220">
        <f t="shared" si="1571"/>
        <v>0</v>
      </c>
      <c r="G1653" s="220">
        <f t="shared" si="1571"/>
        <v>0</v>
      </c>
      <c r="H1653" s="220">
        <f t="shared" si="1571"/>
        <v>0</v>
      </c>
      <c r="I1653" s="220">
        <f t="shared" si="1571"/>
        <v>1.8892923538341978E-2</v>
      </c>
      <c r="J1653" s="220">
        <f t="shared" si="1571"/>
        <v>0</v>
      </c>
      <c r="K1653" s="220">
        <f t="shared" si="1571"/>
        <v>0</v>
      </c>
      <c r="L1653" s="220">
        <f t="shared" si="1571"/>
        <v>0</v>
      </c>
      <c r="M1653" s="220">
        <f t="shared" si="1571"/>
        <v>0</v>
      </c>
      <c r="N1653" s="220">
        <f t="shared" si="1571"/>
        <v>0</v>
      </c>
      <c r="O1653" s="220">
        <f t="shared" si="1571"/>
        <v>0</v>
      </c>
      <c r="P1653" s="220">
        <f t="shared" si="1571"/>
        <v>0</v>
      </c>
      <c r="Q1653" s="220" t="e">
        <f t="shared" si="1571"/>
        <v>#DIV/0!</v>
      </c>
    </row>
    <row r="1654" spans="1:17" x14ac:dyDescent="0.25">
      <c r="A1654" s="60" t="s">
        <v>1512</v>
      </c>
      <c r="B1654" s="60" t="s">
        <v>7865</v>
      </c>
      <c r="C1654" s="220">
        <f t="shared" ref="C1654:Q1654" si="1572">(C4949/C$3380)/(C8244/C$6675)</f>
        <v>0</v>
      </c>
      <c r="D1654" s="220">
        <f t="shared" si="1572"/>
        <v>4.87644976004798E-3</v>
      </c>
      <c r="E1654" s="220">
        <f t="shared" si="1572"/>
        <v>0</v>
      </c>
      <c r="F1654" s="220">
        <f t="shared" si="1572"/>
        <v>0</v>
      </c>
      <c r="G1654" s="220">
        <f t="shared" si="1572"/>
        <v>0</v>
      </c>
      <c r="H1654" s="220">
        <f t="shared" si="1572"/>
        <v>0</v>
      </c>
      <c r="I1654" s="220">
        <f t="shared" si="1572"/>
        <v>1.1474862459287247E-3</v>
      </c>
      <c r="J1654" s="220">
        <f t="shared" si="1572"/>
        <v>0</v>
      </c>
      <c r="K1654" s="220">
        <f t="shared" si="1572"/>
        <v>0</v>
      </c>
      <c r="L1654" s="220">
        <f t="shared" si="1572"/>
        <v>4.2486321439426083E-3</v>
      </c>
      <c r="M1654" s="220">
        <f t="shared" si="1572"/>
        <v>0</v>
      </c>
      <c r="N1654" s="220">
        <f t="shared" si="1572"/>
        <v>0</v>
      </c>
      <c r="O1654" s="220">
        <f t="shared" si="1572"/>
        <v>0</v>
      </c>
      <c r="P1654" s="220">
        <f t="shared" si="1572"/>
        <v>0</v>
      </c>
      <c r="Q1654" s="220">
        <f t="shared" si="1572"/>
        <v>0</v>
      </c>
    </row>
    <row r="1655" spans="1:17" x14ac:dyDescent="0.25">
      <c r="A1655" s="60" t="s">
        <v>2008</v>
      </c>
      <c r="B1655" s="60" t="s">
        <v>7866</v>
      </c>
      <c r="C1655" s="220">
        <f t="shared" ref="C1655:Q1655" si="1573">(C4950/C$3380)/(C8245/C$6675)</f>
        <v>0</v>
      </c>
      <c r="D1655" s="220">
        <f t="shared" si="1573"/>
        <v>0.89964289150720611</v>
      </c>
      <c r="E1655" s="220">
        <f t="shared" si="1573"/>
        <v>0.52772819388742243</v>
      </c>
      <c r="F1655" s="220">
        <f t="shared" si="1573"/>
        <v>3.7668285257278192E-3</v>
      </c>
      <c r="G1655" s="220">
        <f t="shared" si="1573"/>
        <v>0.13554157218688698</v>
      </c>
      <c r="H1655" s="220">
        <f t="shared" si="1573"/>
        <v>0</v>
      </c>
      <c r="I1655" s="220">
        <f t="shared" si="1573"/>
        <v>0</v>
      </c>
      <c r="J1655" s="220">
        <f t="shared" si="1573"/>
        <v>0</v>
      </c>
      <c r="K1655" s="220">
        <f t="shared" si="1573"/>
        <v>0.19963412570342606</v>
      </c>
      <c r="L1655" s="220">
        <f t="shared" si="1573"/>
        <v>0</v>
      </c>
      <c r="M1655" s="220">
        <f t="shared" si="1573"/>
        <v>0</v>
      </c>
      <c r="N1655" s="220">
        <f t="shared" si="1573"/>
        <v>0</v>
      </c>
      <c r="O1655" s="220">
        <f t="shared" si="1573"/>
        <v>0</v>
      </c>
      <c r="P1655" s="220">
        <f t="shared" si="1573"/>
        <v>0</v>
      </c>
      <c r="Q1655" s="220">
        <f t="shared" si="1573"/>
        <v>0</v>
      </c>
    </row>
    <row r="1656" spans="1:17" x14ac:dyDescent="0.25">
      <c r="A1656" s="60" t="s">
        <v>2342</v>
      </c>
      <c r="B1656" s="60" t="s">
        <v>7867</v>
      </c>
      <c r="C1656" s="220">
        <f t="shared" ref="C1656:Q1656" si="1574">(C4951/C$3380)/(C8246/C$6675)</f>
        <v>0</v>
      </c>
      <c r="D1656" s="220">
        <f t="shared" si="1574"/>
        <v>0</v>
      </c>
      <c r="E1656" s="220">
        <f t="shared" si="1574"/>
        <v>0</v>
      </c>
      <c r="F1656" s="220">
        <f t="shared" si="1574"/>
        <v>0</v>
      </c>
      <c r="G1656" s="220">
        <f t="shared" si="1574"/>
        <v>0</v>
      </c>
      <c r="H1656" s="220">
        <f t="shared" si="1574"/>
        <v>0</v>
      </c>
      <c r="I1656" s="220">
        <f t="shared" si="1574"/>
        <v>0</v>
      </c>
      <c r="J1656" s="220">
        <f t="shared" si="1574"/>
        <v>0</v>
      </c>
      <c r="K1656" s="220">
        <f t="shared" si="1574"/>
        <v>0</v>
      </c>
      <c r="L1656" s="220">
        <f t="shared" si="1574"/>
        <v>0</v>
      </c>
      <c r="M1656" s="220">
        <f t="shared" si="1574"/>
        <v>0.27619091082887381</v>
      </c>
      <c r="N1656" s="220">
        <f t="shared" si="1574"/>
        <v>0</v>
      </c>
      <c r="O1656" s="220">
        <f t="shared" si="1574"/>
        <v>0</v>
      </c>
      <c r="P1656" s="220">
        <f t="shared" si="1574"/>
        <v>0</v>
      </c>
      <c r="Q1656" s="220">
        <f t="shared" si="1574"/>
        <v>0</v>
      </c>
    </row>
    <row r="1657" spans="1:17" x14ac:dyDescent="0.25">
      <c r="A1657" s="60" t="s">
        <v>2108</v>
      </c>
      <c r="B1657" s="60" t="s">
        <v>7868</v>
      </c>
      <c r="C1657" s="220">
        <f t="shared" ref="C1657:Q1657" si="1575">(C4952/C$3380)/(C8247/C$6675)</f>
        <v>0</v>
      </c>
      <c r="D1657" s="220">
        <f t="shared" si="1575"/>
        <v>2.8742095804429051E-3</v>
      </c>
      <c r="E1657" s="220">
        <f t="shared" si="1575"/>
        <v>0</v>
      </c>
      <c r="F1657" s="220">
        <f t="shared" si="1575"/>
        <v>0</v>
      </c>
      <c r="G1657" s="220">
        <f t="shared" si="1575"/>
        <v>0</v>
      </c>
      <c r="H1657" s="220">
        <f t="shared" si="1575"/>
        <v>0</v>
      </c>
      <c r="I1657" s="220">
        <f t="shared" si="1575"/>
        <v>1.6670145840586808E-3</v>
      </c>
      <c r="J1657" s="220">
        <f t="shared" si="1575"/>
        <v>0</v>
      </c>
      <c r="K1657" s="220">
        <f t="shared" si="1575"/>
        <v>0</v>
      </c>
      <c r="L1657" s="220">
        <f t="shared" si="1575"/>
        <v>0</v>
      </c>
      <c r="M1657" s="220">
        <f t="shared" si="1575"/>
        <v>0</v>
      </c>
      <c r="N1657" s="220">
        <f t="shared" si="1575"/>
        <v>0</v>
      </c>
      <c r="O1657" s="220">
        <f t="shared" si="1575"/>
        <v>0</v>
      </c>
      <c r="P1657" s="220">
        <f t="shared" si="1575"/>
        <v>0</v>
      </c>
      <c r="Q1657" s="220">
        <f t="shared" si="1575"/>
        <v>0</v>
      </c>
    </row>
    <row r="1658" spans="1:17" x14ac:dyDescent="0.25">
      <c r="A1658" s="60" t="s">
        <v>1090</v>
      </c>
      <c r="B1658" s="60" t="s">
        <v>7869</v>
      </c>
      <c r="C1658" s="220">
        <f t="shared" ref="C1658:Q1658" si="1576">(C4953/C$3380)/(C8248/C$6675)</f>
        <v>0</v>
      </c>
      <c r="D1658" s="220">
        <f t="shared" si="1576"/>
        <v>0</v>
      </c>
      <c r="E1658" s="220">
        <f t="shared" si="1576"/>
        <v>0.16579136067054823</v>
      </c>
      <c r="F1658" s="220">
        <f t="shared" si="1576"/>
        <v>9.612740052161986E-2</v>
      </c>
      <c r="G1658" s="220">
        <f t="shared" si="1576"/>
        <v>0.14216822098809842</v>
      </c>
      <c r="H1658" s="220">
        <f t="shared" si="1576"/>
        <v>1.7780473566320561E-2</v>
      </c>
      <c r="I1658" s="220">
        <f t="shared" si="1576"/>
        <v>4.4231127122551808E-5</v>
      </c>
      <c r="J1658" s="220">
        <f t="shared" si="1576"/>
        <v>5.532447082267787E-4</v>
      </c>
      <c r="K1658" s="220">
        <f t="shared" si="1576"/>
        <v>0</v>
      </c>
      <c r="L1658" s="220">
        <f t="shared" si="1576"/>
        <v>5.8229089387566637E-4</v>
      </c>
      <c r="M1658" s="220">
        <f t="shared" si="1576"/>
        <v>0</v>
      </c>
      <c r="N1658" s="220">
        <f t="shared" si="1576"/>
        <v>0</v>
      </c>
      <c r="O1658" s="220">
        <f t="shared" si="1576"/>
        <v>2.4527163164339573E-3</v>
      </c>
      <c r="P1658" s="220">
        <f t="shared" si="1576"/>
        <v>5.2579594201532234E-3</v>
      </c>
      <c r="Q1658" s="220">
        <f t="shared" si="1576"/>
        <v>8.6697521086481783E-3</v>
      </c>
    </row>
    <row r="1659" spans="1:17" x14ac:dyDescent="0.25">
      <c r="A1659" s="60" t="s">
        <v>3811</v>
      </c>
      <c r="B1659" s="60" t="s">
        <v>7870</v>
      </c>
      <c r="C1659" s="220">
        <f t="shared" ref="C1659:Q1659" si="1577">(C4954/C$3380)/(C8249/C$6675)</f>
        <v>0</v>
      </c>
      <c r="D1659" s="220">
        <f t="shared" si="1577"/>
        <v>0</v>
      </c>
      <c r="E1659" s="220">
        <f t="shared" si="1577"/>
        <v>0</v>
      </c>
      <c r="F1659" s="220">
        <f t="shared" si="1577"/>
        <v>0</v>
      </c>
      <c r="G1659" s="220">
        <f t="shared" si="1577"/>
        <v>0</v>
      </c>
      <c r="H1659" s="220">
        <f t="shared" si="1577"/>
        <v>0</v>
      </c>
      <c r="I1659" s="220">
        <f t="shared" si="1577"/>
        <v>0</v>
      </c>
      <c r="J1659" s="220">
        <f t="shared" si="1577"/>
        <v>0</v>
      </c>
      <c r="K1659" s="220">
        <f t="shared" si="1577"/>
        <v>0</v>
      </c>
      <c r="L1659" s="220">
        <f t="shared" si="1577"/>
        <v>0</v>
      </c>
      <c r="M1659" s="220">
        <f t="shared" si="1577"/>
        <v>0</v>
      </c>
      <c r="N1659" s="220">
        <f t="shared" si="1577"/>
        <v>3.711471388450668</v>
      </c>
      <c r="O1659" s="220">
        <f t="shared" si="1577"/>
        <v>0</v>
      </c>
      <c r="P1659" s="220">
        <f t="shared" si="1577"/>
        <v>0</v>
      </c>
      <c r="Q1659" s="220">
        <f t="shared" si="1577"/>
        <v>0</v>
      </c>
    </row>
    <row r="1660" spans="1:17" x14ac:dyDescent="0.25">
      <c r="A1660" s="60" t="s">
        <v>2842</v>
      </c>
      <c r="B1660" s="60" t="s">
        <v>7871</v>
      </c>
      <c r="C1660" s="220">
        <f t="shared" ref="C1660:Q1660" si="1578">(C4955/C$3380)/(C8250/C$6675)</f>
        <v>0</v>
      </c>
      <c r="D1660" s="220">
        <f t="shared" si="1578"/>
        <v>0</v>
      </c>
      <c r="E1660" s="220">
        <f t="shared" si="1578"/>
        <v>0</v>
      </c>
      <c r="F1660" s="220">
        <f t="shared" si="1578"/>
        <v>0</v>
      </c>
      <c r="G1660" s="220">
        <f t="shared" si="1578"/>
        <v>0</v>
      </c>
      <c r="H1660" s="220">
        <f t="shared" si="1578"/>
        <v>0</v>
      </c>
      <c r="I1660" s="220">
        <f t="shared" si="1578"/>
        <v>0</v>
      </c>
      <c r="J1660" s="220">
        <f t="shared" si="1578"/>
        <v>0</v>
      </c>
      <c r="K1660" s="220">
        <f t="shared" si="1578"/>
        <v>0</v>
      </c>
      <c r="L1660" s="220">
        <f t="shared" si="1578"/>
        <v>5.603534240142434E-3</v>
      </c>
      <c r="M1660" s="220">
        <f t="shared" si="1578"/>
        <v>0</v>
      </c>
      <c r="N1660" s="220">
        <f t="shared" si="1578"/>
        <v>0</v>
      </c>
      <c r="O1660" s="220">
        <f t="shared" si="1578"/>
        <v>0</v>
      </c>
      <c r="P1660" s="220">
        <f t="shared" si="1578"/>
        <v>0</v>
      </c>
      <c r="Q1660" s="220">
        <f t="shared" si="1578"/>
        <v>4.0313359362867352E-3</v>
      </c>
    </row>
    <row r="1661" spans="1:17" x14ac:dyDescent="0.25">
      <c r="A1661" s="60" t="s">
        <v>2744</v>
      </c>
      <c r="B1661" s="60" t="s">
        <v>7872</v>
      </c>
      <c r="C1661" s="220">
        <f t="shared" ref="C1661:Q1661" si="1579">(C4956/C$3380)/(C8251/C$6675)</f>
        <v>0</v>
      </c>
      <c r="D1661" s="220">
        <f t="shared" si="1579"/>
        <v>0</v>
      </c>
      <c r="E1661" s="220">
        <f t="shared" si="1579"/>
        <v>0</v>
      </c>
      <c r="F1661" s="220">
        <f t="shared" si="1579"/>
        <v>0</v>
      </c>
      <c r="G1661" s="220">
        <f t="shared" si="1579"/>
        <v>0</v>
      </c>
      <c r="H1661" s="220">
        <f t="shared" si="1579"/>
        <v>0</v>
      </c>
      <c r="I1661" s="220">
        <f t="shared" si="1579"/>
        <v>1.0578005185182784E-4</v>
      </c>
      <c r="J1661" s="220">
        <f t="shared" si="1579"/>
        <v>0</v>
      </c>
      <c r="K1661" s="220">
        <f t="shared" si="1579"/>
        <v>0</v>
      </c>
      <c r="L1661" s="220">
        <f t="shared" si="1579"/>
        <v>0</v>
      </c>
      <c r="M1661" s="220">
        <f t="shared" si="1579"/>
        <v>0</v>
      </c>
      <c r="N1661" s="220">
        <f t="shared" si="1579"/>
        <v>0</v>
      </c>
      <c r="O1661" s="220">
        <f t="shared" si="1579"/>
        <v>0</v>
      </c>
      <c r="P1661" s="220">
        <f t="shared" si="1579"/>
        <v>0</v>
      </c>
      <c r="Q1661" s="220">
        <f t="shared" si="1579"/>
        <v>0</v>
      </c>
    </row>
    <row r="1662" spans="1:17" x14ac:dyDescent="0.25">
      <c r="A1662" s="60" t="s">
        <v>2307</v>
      </c>
      <c r="B1662" s="60" t="s">
        <v>7874</v>
      </c>
      <c r="C1662" s="220">
        <f t="shared" ref="C1662:Q1662" si="1580">(C4957/C$3380)/(C8252/C$6675)</f>
        <v>0</v>
      </c>
      <c r="D1662" s="220">
        <f t="shared" si="1580"/>
        <v>0</v>
      </c>
      <c r="E1662" s="220">
        <f t="shared" si="1580"/>
        <v>0</v>
      </c>
      <c r="F1662" s="220">
        <f t="shared" si="1580"/>
        <v>7.5459458218513423E-3</v>
      </c>
      <c r="G1662" s="220">
        <f t="shared" si="1580"/>
        <v>8.5827877544798986E-4</v>
      </c>
      <c r="H1662" s="220">
        <f t="shared" si="1580"/>
        <v>0</v>
      </c>
      <c r="I1662" s="220">
        <f t="shared" si="1580"/>
        <v>7.0913197871415979E-5</v>
      </c>
      <c r="J1662" s="220">
        <f t="shared" si="1580"/>
        <v>0</v>
      </c>
      <c r="K1662" s="220">
        <f t="shared" si="1580"/>
        <v>0.13983534145730125</v>
      </c>
      <c r="L1662" s="220">
        <f t="shared" si="1580"/>
        <v>2.9565076167071738E-2</v>
      </c>
      <c r="M1662" s="220">
        <f t="shared" si="1580"/>
        <v>0</v>
      </c>
      <c r="N1662" s="220">
        <f t="shared" si="1580"/>
        <v>0</v>
      </c>
      <c r="O1662" s="220">
        <f t="shared" si="1580"/>
        <v>0</v>
      </c>
      <c r="P1662" s="220">
        <f t="shared" si="1580"/>
        <v>2.8421798227225927E-2</v>
      </c>
      <c r="Q1662" s="220">
        <f t="shared" si="1580"/>
        <v>3.0852749009437404E-2</v>
      </c>
    </row>
    <row r="1663" spans="1:17" x14ac:dyDescent="0.25">
      <c r="A1663" s="60" t="s">
        <v>2742</v>
      </c>
      <c r="B1663" s="60" t="s">
        <v>7875</v>
      </c>
      <c r="C1663" s="220">
        <f t="shared" ref="C1663:Q1663" si="1581">(C4958/C$3380)/(C8253/C$6675)</f>
        <v>0</v>
      </c>
      <c r="D1663" s="220">
        <f t="shared" si="1581"/>
        <v>6.91708602503011E-2</v>
      </c>
      <c r="E1663" s="220">
        <f t="shared" si="1581"/>
        <v>0</v>
      </c>
      <c r="F1663" s="220">
        <f t="shared" si="1581"/>
        <v>0</v>
      </c>
      <c r="G1663" s="220">
        <f t="shared" si="1581"/>
        <v>1.3035828265913903E-2</v>
      </c>
      <c r="H1663" s="220">
        <f t="shared" si="1581"/>
        <v>3.078137583345425E-2</v>
      </c>
      <c r="I1663" s="220">
        <f t="shared" si="1581"/>
        <v>2.2658275500515759E-2</v>
      </c>
      <c r="J1663" s="220">
        <f t="shared" si="1581"/>
        <v>7.2913963381002631E-2</v>
      </c>
      <c r="K1663" s="220">
        <f t="shared" si="1581"/>
        <v>0.15774819581156116</v>
      </c>
      <c r="L1663" s="220">
        <f t="shared" si="1581"/>
        <v>0</v>
      </c>
      <c r="M1663" s="220">
        <f t="shared" si="1581"/>
        <v>0</v>
      </c>
      <c r="N1663" s="220">
        <f t="shared" si="1581"/>
        <v>0</v>
      </c>
      <c r="O1663" s="220">
        <f t="shared" si="1581"/>
        <v>0</v>
      </c>
      <c r="P1663" s="220">
        <f t="shared" si="1581"/>
        <v>0</v>
      </c>
      <c r="Q1663" s="220">
        <f t="shared" si="1581"/>
        <v>0</v>
      </c>
    </row>
    <row r="1664" spans="1:17" x14ac:dyDescent="0.25">
      <c r="A1664" s="60" t="s">
        <v>1865</v>
      </c>
      <c r="B1664" s="60" t="s">
        <v>7876</v>
      </c>
      <c r="C1664" s="220">
        <f t="shared" ref="C1664:Q1664" si="1582">(C4959/C$3380)/(C8254/C$6675)</f>
        <v>0.61557645576068742</v>
      </c>
      <c r="D1664" s="220">
        <f t="shared" si="1582"/>
        <v>2.0414311398566274E-3</v>
      </c>
      <c r="E1664" s="220">
        <f t="shared" si="1582"/>
        <v>0.18190976407019674</v>
      </c>
      <c r="F1664" s="220">
        <f t="shared" si="1582"/>
        <v>0</v>
      </c>
      <c r="G1664" s="220">
        <f t="shared" si="1582"/>
        <v>1.2915741640984912</v>
      </c>
      <c r="H1664" s="220">
        <f t="shared" si="1582"/>
        <v>4.7591631411159109E-2</v>
      </c>
      <c r="I1664" s="220">
        <f t="shared" si="1582"/>
        <v>2.3005180526663154E-3</v>
      </c>
      <c r="J1664" s="220">
        <f t="shared" si="1582"/>
        <v>11.769314047640622</v>
      </c>
      <c r="K1664" s="220">
        <f t="shared" si="1582"/>
        <v>0.10528236232384573</v>
      </c>
      <c r="L1664" s="220">
        <f t="shared" si="1582"/>
        <v>3.9837726236672597</v>
      </c>
      <c r="M1664" s="220">
        <f t="shared" si="1582"/>
        <v>0</v>
      </c>
      <c r="N1664" s="220">
        <f t="shared" si="1582"/>
        <v>0.44494176816011588</v>
      </c>
      <c r="O1664" s="220">
        <f t="shared" si="1582"/>
        <v>0.40066746559887406</v>
      </c>
      <c r="P1664" s="220">
        <f t="shared" si="1582"/>
        <v>0</v>
      </c>
      <c r="Q1664" s="220">
        <f t="shared" si="1582"/>
        <v>0.79928494574990105</v>
      </c>
    </row>
    <row r="1665" spans="1:17" x14ac:dyDescent="0.25">
      <c r="A1665" s="60" t="s">
        <v>2948</v>
      </c>
      <c r="B1665" s="60" t="s">
        <v>7877</v>
      </c>
      <c r="C1665" s="220">
        <f t="shared" ref="C1665:Q1665" si="1583">(C4960/C$3380)/(C8255/C$6675)</f>
        <v>0</v>
      </c>
      <c r="D1665" s="220">
        <f t="shared" si="1583"/>
        <v>0</v>
      </c>
      <c r="E1665" s="220">
        <f t="shared" si="1583"/>
        <v>0</v>
      </c>
      <c r="F1665" s="220">
        <f t="shared" si="1583"/>
        <v>0</v>
      </c>
      <c r="G1665" s="220">
        <f t="shared" si="1583"/>
        <v>1.6485372579222186E-3</v>
      </c>
      <c r="H1665" s="220">
        <f t="shared" si="1583"/>
        <v>0</v>
      </c>
      <c r="I1665" s="220">
        <f t="shared" si="1583"/>
        <v>1.6062813268587984E-2</v>
      </c>
      <c r="J1665" s="220">
        <f t="shared" si="1583"/>
        <v>9.7218410665818387E-4</v>
      </c>
      <c r="K1665" s="220">
        <f t="shared" si="1583"/>
        <v>0</v>
      </c>
      <c r="L1665" s="220">
        <f t="shared" si="1583"/>
        <v>0</v>
      </c>
      <c r="M1665" s="220">
        <f t="shared" si="1583"/>
        <v>0</v>
      </c>
      <c r="N1665" s="220">
        <f t="shared" si="1583"/>
        <v>0</v>
      </c>
      <c r="O1665" s="220">
        <f t="shared" si="1583"/>
        <v>0</v>
      </c>
      <c r="P1665" s="220">
        <f t="shared" si="1583"/>
        <v>0</v>
      </c>
      <c r="Q1665" s="220">
        <f t="shared" si="1583"/>
        <v>0</v>
      </c>
    </row>
    <row r="1666" spans="1:17" x14ac:dyDescent="0.25">
      <c r="A1666" s="60" t="s">
        <v>10558</v>
      </c>
      <c r="B1666" s="60" t="s">
        <v>10559</v>
      </c>
      <c r="C1666" s="220">
        <f t="shared" ref="C1666:Q1666" si="1584">(C4961/C$3380)/(C8256/C$6675)</f>
        <v>0</v>
      </c>
      <c r="D1666" s="220">
        <f t="shared" si="1584"/>
        <v>0</v>
      </c>
      <c r="E1666" s="220">
        <f t="shared" si="1584"/>
        <v>2.632552717239757E-2</v>
      </c>
      <c r="F1666" s="220">
        <f t="shared" si="1584"/>
        <v>0.19570299174830449</v>
      </c>
      <c r="G1666" s="220">
        <f t="shared" si="1584"/>
        <v>0.35493766930375309</v>
      </c>
      <c r="H1666" s="220">
        <f t="shared" si="1584"/>
        <v>2.0779514920425672</v>
      </c>
      <c r="I1666" s="220">
        <f t="shared" si="1584"/>
        <v>4.6103436165891543</v>
      </c>
      <c r="J1666" s="220">
        <f t="shared" si="1584"/>
        <v>0.37360992549343458</v>
      </c>
      <c r="K1666" s="220">
        <f t="shared" si="1584"/>
        <v>3.1547960252858971</v>
      </c>
      <c r="L1666" s="220">
        <f t="shared" si="1584"/>
        <v>1.6708234918476979</v>
      </c>
      <c r="M1666" s="220">
        <f t="shared" si="1584"/>
        <v>1.8984046884244026</v>
      </c>
      <c r="N1666" s="220">
        <f t="shared" si="1584"/>
        <v>1.230942009538017</v>
      </c>
      <c r="O1666" s="220">
        <f t="shared" si="1584"/>
        <v>2.2808816839780279</v>
      </c>
      <c r="P1666" s="220">
        <f t="shared" si="1584"/>
        <v>0.20546572977529193</v>
      </c>
      <c r="Q1666" s="220">
        <f t="shared" si="1584"/>
        <v>0.77888970162199589</v>
      </c>
    </row>
    <row r="1667" spans="1:17" x14ac:dyDescent="0.25">
      <c r="A1667" s="60" t="s">
        <v>1461</v>
      </c>
      <c r="B1667" s="60" t="s">
        <v>7880</v>
      </c>
      <c r="C1667" s="220">
        <f t="shared" ref="C1667:Q1667" si="1585">(C4962/C$3380)/(C8257/C$6675)</f>
        <v>0</v>
      </c>
      <c r="D1667" s="220">
        <f t="shared" si="1585"/>
        <v>1.4112076721502758E-2</v>
      </c>
      <c r="E1667" s="220">
        <f t="shared" si="1585"/>
        <v>3.3154473053179902E-2</v>
      </c>
      <c r="F1667" s="220">
        <f t="shared" si="1585"/>
        <v>1.8120193048570628E-3</v>
      </c>
      <c r="G1667" s="220">
        <f t="shared" si="1585"/>
        <v>2.6675286721599299E-3</v>
      </c>
      <c r="H1667" s="220">
        <f t="shared" si="1585"/>
        <v>1.6665035159738981E-2</v>
      </c>
      <c r="I1667" s="220">
        <f t="shared" si="1585"/>
        <v>9.5378175711316335E-2</v>
      </c>
      <c r="J1667" s="220">
        <f t="shared" si="1585"/>
        <v>1.1515401476484937</v>
      </c>
      <c r="K1667" s="220">
        <f t="shared" si="1585"/>
        <v>0</v>
      </c>
      <c r="L1667" s="220">
        <f t="shared" si="1585"/>
        <v>4.5193759528830382E-2</v>
      </c>
      <c r="M1667" s="220">
        <f t="shared" si="1585"/>
        <v>6.2039622059595033E-3</v>
      </c>
      <c r="N1667" s="220">
        <f t="shared" si="1585"/>
        <v>0.47617817986744609</v>
      </c>
      <c r="O1667" s="220">
        <f t="shared" si="1585"/>
        <v>0.85785691438217171</v>
      </c>
      <c r="P1667" s="220">
        <f t="shared" si="1585"/>
        <v>2.2599530073298197E-2</v>
      </c>
      <c r="Q1667" s="220">
        <f t="shared" si="1585"/>
        <v>0.4305761641282872</v>
      </c>
    </row>
    <row r="1668" spans="1:17" x14ac:dyDescent="0.25">
      <c r="A1668" s="60" t="s">
        <v>943</v>
      </c>
      <c r="B1668" s="60" t="s">
        <v>7881</v>
      </c>
      <c r="C1668" s="220">
        <f t="shared" ref="C1668:Q1668" si="1586">(C4963/C$3380)/(C8258/C$6675)</f>
        <v>0</v>
      </c>
      <c r="D1668" s="220">
        <f t="shared" si="1586"/>
        <v>1.9227813992840584E-2</v>
      </c>
      <c r="E1668" s="220">
        <f t="shared" si="1586"/>
        <v>0</v>
      </c>
      <c r="F1668" s="220">
        <f t="shared" si="1586"/>
        <v>1.9293943747676989</v>
      </c>
      <c r="G1668" s="220">
        <f t="shared" si="1586"/>
        <v>0.4257526200723602</v>
      </c>
      <c r="H1668" s="220">
        <f t="shared" si="1586"/>
        <v>0</v>
      </c>
      <c r="I1668" s="220">
        <f t="shared" si="1586"/>
        <v>2.2563553166998797E-2</v>
      </c>
      <c r="J1668" s="220">
        <f t="shared" si="1586"/>
        <v>0</v>
      </c>
      <c r="K1668" s="220">
        <f t="shared" si="1586"/>
        <v>2.1156937639159055</v>
      </c>
      <c r="L1668" s="220">
        <f t="shared" si="1586"/>
        <v>14.687434748409736</v>
      </c>
      <c r="M1668" s="220">
        <f t="shared" si="1586"/>
        <v>0</v>
      </c>
      <c r="N1668" s="220">
        <f t="shared" si="1586"/>
        <v>0</v>
      </c>
      <c r="O1668" s="220">
        <f t="shared" si="1586"/>
        <v>0</v>
      </c>
      <c r="P1668" s="220">
        <f t="shared" si="1586"/>
        <v>12.803682633843316</v>
      </c>
      <c r="Q1668" s="220">
        <f t="shared" si="1586"/>
        <v>10.160201100141846</v>
      </c>
    </row>
    <row r="1669" spans="1:17" x14ac:dyDescent="0.25">
      <c r="A1669" s="60" t="s">
        <v>4299</v>
      </c>
      <c r="B1669" s="60" t="s">
        <v>7882</v>
      </c>
      <c r="C1669" s="220">
        <f t="shared" ref="C1669:Q1669" si="1587">(C4964/C$3380)/(C8259/C$6675)</f>
        <v>0</v>
      </c>
      <c r="D1669" s="220">
        <f t="shared" si="1587"/>
        <v>0</v>
      </c>
      <c r="E1669" s="220">
        <f t="shared" si="1587"/>
        <v>0</v>
      </c>
      <c r="F1669" s="220">
        <f t="shared" si="1587"/>
        <v>0</v>
      </c>
      <c r="G1669" s="220">
        <f t="shared" si="1587"/>
        <v>0</v>
      </c>
      <c r="H1669" s="220">
        <f t="shared" si="1587"/>
        <v>0</v>
      </c>
      <c r="I1669" s="220">
        <f t="shared" si="1587"/>
        <v>0</v>
      </c>
      <c r="J1669" s="220">
        <f t="shared" si="1587"/>
        <v>0</v>
      </c>
      <c r="K1669" s="220">
        <f t="shared" si="1587"/>
        <v>0</v>
      </c>
      <c r="L1669" s="220">
        <f t="shared" si="1587"/>
        <v>7012.1593745119335</v>
      </c>
      <c r="M1669" s="220">
        <f t="shared" si="1587"/>
        <v>0</v>
      </c>
      <c r="N1669" s="220" t="e">
        <f t="shared" si="1587"/>
        <v>#DIV/0!</v>
      </c>
      <c r="O1669" s="220">
        <f t="shared" si="1587"/>
        <v>0</v>
      </c>
      <c r="P1669" s="220" t="e">
        <f t="shared" si="1587"/>
        <v>#DIV/0!</v>
      </c>
      <c r="Q1669" s="220">
        <f t="shared" si="1587"/>
        <v>0</v>
      </c>
    </row>
    <row r="1670" spans="1:17" x14ac:dyDescent="0.25">
      <c r="A1670" s="60" t="s">
        <v>1622</v>
      </c>
      <c r="B1670" s="60" t="s">
        <v>7883</v>
      </c>
      <c r="C1670" s="220">
        <f t="shared" ref="C1670:Q1670" si="1588">(C4965/C$3380)/(C8260/C$6675)</f>
        <v>2.7602423361101702E-2</v>
      </c>
      <c r="D1670" s="220">
        <f t="shared" si="1588"/>
        <v>2.146022815078924E-2</v>
      </c>
      <c r="E1670" s="220">
        <f t="shared" si="1588"/>
        <v>0</v>
      </c>
      <c r="F1670" s="220">
        <f t="shared" si="1588"/>
        <v>0</v>
      </c>
      <c r="G1670" s="220">
        <f t="shared" si="1588"/>
        <v>1.8056494224863789E-3</v>
      </c>
      <c r="H1670" s="220">
        <f t="shared" si="1588"/>
        <v>0</v>
      </c>
      <c r="I1670" s="220">
        <f t="shared" si="1588"/>
        <v>5.9861555965906232E-3</v>
      </c>
      <c r="J1670" s="220">
        <f t="shared" si="1588"/>
        <v>1.963528257623577E-3</v>
      </c>
      <c r="K1670" s="220">
        <f t="shared" si="1588"/>
        <v>1.4999059272618702E-2</v>
      </c>
      <c r="L1670" s="220">
        <f t="shared" si="1588"/>
        <v>0</v>
      </c>
      <c r="M1670" s="220">
        <f t="shared" si="1588"/>
        <v>0</v>
      </c>
      <c r="N1670" s="220">
        <f t="shared" si="1588"/>
        <v>0</v>
      </c>
      <c r="O1670" s="220">
        <f t="shared" si="1588"/>
        <v>2.7666408311469048E-2</v>
      </c>
      <c r="P1670" s="220">
        <f t="shared" si="1588"/>
        <v>0</v>
      </c>
      <c r="Q1670" s="220">
        <f t="shared" si="1588"/>
        <v>3.2894426567132626E-4</v>
      </c>
    </row>
    <row r="1671" spans="1:17" x14ac:dyDescent="0.25">
      <c r="A1671" s="60" t="s">
        <v>1245</v>
      </c>
      <c r="B1671" s="60" t="s">
        <v>7884</v>
      </c>
      <c r="C1671" s="220">
        <f t="shared" ref="C1671:Q1671" si="1589">(C4966/C$3380)/(C8261/C$6675)</f>
        <v>4.1817695536755239E-2</v>
      </c>
      <c r="D1671" s="220">
        <f t="shared" si="1589"/>
        <v>2.5539577098783323E-3</v>
      </c>
      <c r="E1671" s="220">
        <f t="shared" si="1589"/>
        <v>0.44192138269301656</v>
      </c>
      <c r="F1671" s="220">
        <f t="shared" si="1589"/>
        <v>0.36571996217667407</v>
      </c>
      <c r="G1671" s="220">
        <f t="shared" si="1589"/>
        <v>5.4146772679265535E-2</v>
      </c>
      <c r="H1671" s="220">
        <f t="shared" si="1589"/>
        <v>0</v>
      </c>
      <c r="I1671" s="220">
        <f t="shared" si="1589"/>
        <v>2.0297308040837594E-2</v>
      </c>
      <c r="J1671" s="220">
        <f t="shared" si="1589"/>
        <v>2.9142113926695364E-2</v>
      </c>
      <c r="K1671" s="220">
        <f t="shared" si="1589"/>
        <v>0.48159485597250434</v>
      </c>
      <c r="L1671" s="220">
        <f t="shared" si="1589"/>
        <v>0.25931381221678357</v>
      </c>
      <c r="M1671" s="220">
        <f t="shared" si="1589"/>
        <v>2.6712257736191927E-2</v>
      </c>
      <c r="N1671" s="220">
        <f t="shared" si="1589"/>
        <v>0</v>
      </c>
      <c r="O1671" s="220">
        <f t="shared" si="1589"/>
        <v>0</v>
      </c>
      <c r="P1671" s="220">
        <f t="shared" si="1589"/>
        <v>3.6971035930845938E-3</v>
      </c>
      <c r="Q1671" s="220">
        <f t="shared" si="1589"/>
        <v>0</v>
      </c>
    </row>
    <row r="1672" spans="1:17" x14ac:dyDescent="0.25">
      <c r="A1672" s="60" t="s">
        <v>4495</v>
      </c>
      <c r="B1672" s="60" t="s">
        <v>7885</v>
      </c>
      <c r="C1672" s="220">
        <f t="shared" ref="C1672:Q1672" si="1590">(C4967/C$3380)/(C8262/C$6675)</f>
        <v>0</v>
      </c>
      <c r="D1672" s="220">
        <f t="shared" si="1590"/>
        <v>0.49308228865098375</v>
      </c>
      <c r="E1672" s="220">
        <f t="shared" si="1590"/>
        <v>0</v>
      </c>
      <c r="F1672" s="220">
        <f t="shared" si="1590"/>
        <v>0.13699602267941724</v>
      </c>
      <c r="G1672" s="220">
        <f t="shared" si="1590"/>
        <v>0</v>
      </c>
      <c r="H1672" s="220">
        <f t="shared" si="1590"/>
        <v>0</v>
      </c>
      <c r="I1672" s="220">
        <f t="shared" si="1590"/>
        <v>3.8875728147394115E-3</v>
      </c>
      <c r="J1672" s="220">
        <f t="shared" si="1590"/>
        <v>0</v>
      </c>
      <c r="K1672" s="220">
        <f t="shared" si="1590"/>
        <v>7.8132855889418051</v>
      </c>
      <c r="L1672" s="220">
        <f t="shared" si="1590"/>
        <v>0</v>
      </c>
      <c r="M1672" s="220">
        <f t="shared" si="1590"/>
        <v>0</v>
      </c>
      <c r="N1672" s="220">
        <f t="shared" si="1590"/>
        <v>0</v>
      </c>
      <c r="O1672" s="220">
        <f t="shared" si="1590"/>
        <v>0</v>
      </c>
      <c r="P1672" s="220">
        <f t="shared" si="1590"/>
        <v>0</v>
      </c>
      <c r="Q1672" s="220">
        <f t="shared" si="1590"/>
        <v>0</v>
      </c>
    </row>
    <row r="1673" spans="1:17" x14ac:dyDescent="0.25">
      <c r="A1673" s="60" t="s">
        <v>1088</v>
      </c>
      <c r="B1673" s="60" t="s">
        <v>7886</v>
      </c>
      <c r="C1673" s="220">
        <f t="shared" ref="C1673:Q1673" si="1591">(C4968/C$3380)/(C8263/C$6675)</f>
        <v>3.8576839433750891E-2</v>
      </c>
      <c r="D1673" s="220">
        <f t="shared" si="1591"/>
        <v>2.1465943758356616</v>
      </c>
      <c r="E1673" s="220">
        <f t="shared" si="1591"/>
        <v>5.1284344867803457E-2</v>
      </c>
      <c r="F1673" s="220">
        <f t="shared" si="1591"/>
        <v>0.10505947125926952</v>
      </c>
      <c r="G1673" s="220">
        <f t="shared" si="1591"/>
        <v>0.11666396555126962</v>
      </c>
      <c r="H1673" s="220">
        <f t="shared" si="1591"/>
        <v>3.0071620115591021E-3</v>
      </c>
      <c r="I1673" s="220">
        <f t="shared" si="1591"/>
        <v>0.16476548769178387</v>
      </c>
      <c r="J1673" s="220">
        <f t="shared" si="1591"/>
        <v>2.4643723812232534E-2</v>
      </c>
      <c r="K1673" s="220">
        <f t="shared" si="1591"/>
        <v>5.4371387268820189E-2</v>
      </c>
      <c r="L1673" s="220">
        <f t="shared" si="1591"/>
        <v>0.11503925336691243</v>
      </c>
      <c r="M1673" s="220">
        <f t="shared" si="1591"/>
        <v>0</v>
      </c>
      <c r="N1673" s="220">
        <f t="shared" si="1591"/>
        <v>0</v>
      </c>
      <c r="O1673" s="220">
        <f t="shared" si="1591"/>
        <v>0</v>
      </c>
      <c r="P1673" s="220">
        <f t="shared" si="1591"/>
        <v>0</v>
      </c>
      <c r="Q1673" s="220">
        <f t="shared" si="1591"/>
        <v>0</v>
      </c>
    </row>
    <row r="1674" spans="1:17" x14ac:dyDescent="0.25">
      <c r="A1674" s="60" t="s">
        <v>514</v>
      </c>
      <c r="B1674" s="60" t="s">
        <v>7887</v>
      </c>
      <c r="C1674" s="220">
        <f t="shared" ref="C1674:Q1674" si="1592">(C4969/C$3380)/(C8264/C$6675)</f>
        <v>5.5752042069996541</v>
      </c>
      <c r="D1674" s="220">
        <f t="shared" si="1592"/>
        <v>0.65022586822441431</v>
      </c>
      <c r="E1674" s="220">
        <f t="shared" si="1592"/>
        <v>0.95803211721382886</v>
      </c>
      <c r="F1674" s="220">
        <f t="shared" si="1592"/>
        <v>6.7663594261384947</v>
      </c>
      <c r="G1674" s="220">
        <f t="shared" si="1592"/>
        <v>0.2698184797184075</v>
      </c>
      <c r="H1674" s="220">
        <f t="shared" si="1592"/>
        <v>0.12459860034039905</v>
      </c>
      <c r="I1674" s="220">
        <f t="shared" si="1592"/>
        <v>0.11074080882917699</v>
      </c>
      <c r="J1674" s="220">
        <f t="shared" si="1592"/>
        <v>2.1751602619161763</v>
      </c>
      <c r="K1674" s="220">
        <f t="shared" si="1592"/>
        <v>1.7738034339675013</v>
      </c>
      <c r="L1674" s="220">
        <f t="shared" si="1592"/>
        <v>4.8989099581191056</v>
      </c>
      <c r="M1674" s="220">
        <f t="shared" si="1592"/>
        <v>1.8123438952757677E-2</v>
      </c>
      <c r="N1674" s="220">
        <f t="shared" si="1592"/>
        <v>7.5088508819300681E-2</v>
      </c>
      <c r="O1674" s="220">
        <f t="shared" si="1592"/>
        <v>0.64874364581965416</v>
      </c>
      <c r="P1674" s="220">
        <f t="shared" si="1592"/>
        <v>0.17866588349884921</v>
      </c>
      <c r="Q1674" s="220">
        <f t="shared" si="1592"/>
        <v>4.3182980877795275E-3</v>
      </c>
    </row>
    <row r="1675" spans="1:17" x14ac:dyDescent="0.25">
      <c r="A1675" s="60" t="s">
        <v>4584</v>
      </c>
      <c r="B1675" s="60" t="s">
        <v>7889</v>
      </c>
      <c r="C1675" s="220">
        <f t="shared" ref="C1675:Q1675" si="1593">(C4970/C$3380)/(C8265/C$6675)</f>
        <v>0</v>
      </c>
      <c r="D1675" s="220">
        <f t="shared" si="1593"/>
        <v>0</v>
      </c>
      <c r="E1675" s="220">
        <f t="shared" si="1593"/>
        <v>0</v>
      </c>
      <c r="F1675" s="220">
        <f t="shared" si="1593"/>
        <v>0</v>
      </c>
      <c r="G1675" s="220">
        <f t="shared" si="1593"/>
        <v>0</v>
      </c>
      <c r="H1675" s="220">
        <f t="shared" si="1593"/>
        <v>3.7317904206128631E-3</v>
      </c>
      <c r="I1675" s="220">
        <f t="shared" si="1593"/>
        <v>6.2571953023965871E-3</v>
      </c>
      <c r="J1675" s="220">
        <f t="shared" si="1593"/>
        <v>4.1135079128728751E-3</v>
      </c>
      <c r="K1675" s="220">
        <f t="shared" si="1593"/>
        <v>164.3323166194003</v>
      </c>
      <c r="L1675" s="220">
        <f t="shared" si="1593"/>
        <v>0</v>
      </c>
      <c r="M1675" s="220">
        <f t="shared" si="1593"/>
        <v>0</v>
      </c>
      <c r="N1675" s="220">
        <f t="shared" si="1593"/>
        <v>0</v>
      </c>
      <c r="O1675" s="220">
        <f t="shared" si="1593"/>
        <v>0</v>
      </c>
      <c r="P1675" s="220">
        <f t="shared" si="1593"/>
        <v>0</v>
      </c>
      <c r="Q1675" s="220">
        <f t="shared" si="1593"/>
        <v>0</v>
      </c>
    </row>
    <row r="1676" spans="1:17" x14ac:dyDescent="0.25">
      <c r="A1676" s="60" t="s">
        <v>4298</v>
      </c>
      <c r="B1676" s="60" t="s">
        <v>7890</v>
      </c>
      <c r="C1676" s="220">
        <f t="shared" ref="C1676:Q1676" si="1594">(C4971/C$3380)/(C8266/C$6675)</f>
        <v>0</v>
      </c>
      <c r="D1676" s="220">
        <f t="shared" si="1594"/>
        <v>0</v>
      </c>
      <c r="E1676" s="220">
        <f t="shared" si="1594"/>
        <v>0</v>
      </c>
      <c r="F1676" s="220">
        <f t="shared" si="1594"/>
        <v>0</v>
      </c>
      <c r="G1676" s="220">
        <f t="shared" si="1594"/>
        <v>0</v>
      </c>
      <c r="H1676" s="220">
        <f t="shared" si="1594"/>
        <v>0</v>
      </c>
      <c r="I1676" s="220">
        <f t="shared" si="1594"/>
        <v>1.7746787998888316E-2</v>
      </c>
      <c r="J1676" s="220">
        <f t="shared" si="1594"/>
        <v>0</v>
      </c>
      <c r="K1676" s="220">
        <f t="shared" si="1594"/>
        <v>0</v>
      </c>
      <c r="L1676" s="220">
        <f t="shared" si="1594"/>
        <v>0</v>
      </c>
      <c r="M1676" s="220" t="e">
        <f t="shared" si="1594"/>
        <v>#DIV/0!</v>
      </c>
      <c r="N1676" s="220" t="e">
        <f t="shared" si="1594"/>
        <v>#DIV/0!</v>
      </c>
      <c r="O1676" s="220">
        <f t="shared" si="1594"/>
        <v>0</v>
      </c>
      <c r="P1676" s="220" t="e">
        <f t="shared" si="1594"/>
        <v>#DIV/0!</v>
      </c>
      <c r="Q1676" s="220" t="e">
        <f t="shared" si="1594"/>
        <v>#DIV/0!</v>
      </c>
    </row>
    <row r="1677" spans="1:17" x14ac:dyDescent="0.25">
      <c r="A1677" s="60" t="s">
        <v>4602</v>
      </c>
      <c r="B1677" s="60" t="s">
        <v>7891</v>
      </c>
      <c r="C1677" s="220">
        <f t="shared" ref="C1677:Q1677" si="1595">(C4972/C$3380)/(C8267/C$6675)</f>
        <v>0</v>
      </c>
      <c r="D1677" s="220">
        <f t="shared" si="1595"/>
        <v>0</v>
      </c>
      <c r="E1677" s="220">
        <f t="shared" si="1595"/>
        <v>0</v>
      </c>
      <c r="F1677" s="220">
        <f t="shared" si="1595"/>
        <v>0</v>
      </c>
      <c r="G1677" s="220">
        <f t="shared" si="1595"/>
        <v>0</v>
      </c>
      <c r="H1677" s="220">
        <f t="shared" si="1595"/>
        <v>0</v>
      </c>
      <c r="I1677" s="220">
        <f t="shared" si="1595"/>
        <v>3.0265616656954743E-2</v>
      </c>
      <c r="J1677" s="220">
        <f t="shared" si="1595"/>
        <v>0</v>
      </c>
      <c r="K1677" s="220">
        <f t="shared" si="1595"/>
        <v>0</v>
      </c>
      <c r="L1677" s="220">
        <f t="shared" si="1595"/>
        <v>0</v>
      </c>
      <c r="M1677" s="220">
        <f t="shared" si="1595"/>
        <v>0</v>
      </c>
      <c r="N1677" s="220">
        <f t="shared" si="1595"/>
        <v>0</v>
      </c>
      <c r="O1677" s="220">
        <f t="shared" si="1595"/>
        <v>0</v>
      </c>
      <c r="P1677" s="220">
        <f t="shared" si="1595"/>
        <v>0</v>
      </c>
      <c r="Q1677" s="220">
        <f t="shared" si="1595"/>
        <v>0</v>
      </c>
    </row>
    <row r="1678" spans="1:17" x14ac:dyDescent="0.25">
      <c r="A1678" s="60" t="s">
        <v>4331</v>
      </c>
      <c r="B1678" s="60" t="s">
        <v>7892</v>
      </c>
      <c r="C1678" s="220">
        <f t="shared" ref="C1678:Q1678" si="1596">(C4973/C$3380)/(C8268/C$6675)</f>
        <v>0</v>
      </c>
      <c r="D1678" s="220">
        <f t="shared" si="1596"/>
        <v>0</v>
      </c>
      <c r="E1678" s="220">
        <f t="shared" si="1596"/>
        <v>0</v>
      </c>
      <c r="F1678" s="220">
        <f t="shared" si="1596"/>
        <v>0</v>
      </c>
      <c r="G1678" s="220">
        <f t="shared" si="1596"/>
        <v>0</v>
      </c>
      <c r="H1678" s="220">
        <f t="shared" si="1596"/>
        <v>0</v>
      </c>
      <c r="I1678" s="220">
        <f t="shared" si="1596"/>
        <v>0</v>
      </c>
      <c r="J1678" s="220">
        <f t="shared" si="1596"/>
        <v>0</v>
      </c>
      <c r="K1678" s="220">
        <f t="shared" si="1596"/>
        <v>0</v>
      </c>
      <c r="L1678" s="220">
        <f t="shared" si="1596"/>
        <v>0.43010584604157209</v>
      </c>
      <c r="M1678" s="220">
        <f t="shared" si="1596"/>
        <v>0</v>
      </c>
      <c r="N1678" s="220">
        <f t="shared" si="1596"/>
        <v>0</v>
      </c>
      <c r="O1678" s="220">
        <f t="shared" si="1596"/>
        <v>0</v>
      </c>
      <c r="P1678" s="220">
        <f t="shared" si="1596"/>
        <v>0</v>
      </c>
      <c r="Q1678" s="220" t="e">
        <f t="shared" si="1596"/>
        <v>#DIV/0!</v>
      </c>
    </row>
    <row r="1679" spans="1:17" x14ac:dyDescent="0.25">
      <c r="A1679" s="60" t="s">
        <v>4655</v>
      </c>
      <c r="B1679" s="60" t="s">
        <v>7893</v>
      </c>
      <c r="C1679" s="220">
        <f t="shared" ref="C1679:Q1679" si="1597">(C4974/C$3380)/(C8269/C$6675)</f>
        <v>0</v>
      </c>
      <c r="D1679" s="220">
        <f t="shared" si="1597"/>
        <v>0.12655707550834694</v>
      </c>
      <c r="E1679" s="220">
        <f t="shared" si="1597"/>
        <v>0.1289089236348942</v>
      </c>
      <c r="F1679" s="220">
        <f t="shared" si="1597"/>
        <v>4.3824432868057248E-5</v>
      </c>
      <c r="G1679" s="220">
        <f t="shared" si="1597"/>
        <v>0</v>
      </c>
      <c r="H1679" s="220">
        <f t="shared" si="1597"/>
        <v>0</v>
      </c>
      <c r="I1679" s="220">
        <f t="shared" si="1597"/>
        <v>5.4077715922159014E-2</v>
      </c>
      <c r="J1679" s="220">
        <f t="shared" si="1597"/>
        <v>0</v>
      </c>
      <c r="K1679" s="220">
        <f t="shared" si="1597"/>
        <v>6.1028725548276451E-2</v>
      </c>
      <c r="L1679" s="220">
        <f t="shared" si="1597"/>
        <v>6.9192543006506319E-2</v>
      </c>
      <c r="M1679" s="220">
        <f t="shared" si="1597"/>
        <v>0</v>
      </c>
      <c r="N1679" s="220">
        <f t="shared" si="1597"/>
        <v>0</v>
      </c>
      <c r="O1679" s="220">
        <f t="shared" si="1597"/>
        <v>0</v>
      </c>
      <c r="P1679" s="220">
        <f t="shared" si="1597"/>
        <v>0.1777657101208773</v>
      </c>
      <c r="Q1679" s="220">
        <f t="shared" si="1597"/>
        <v>0</v>
      </c>
    </row>
    <row r="1680" spans="1:17" x14ac:dyDescent="0.25">
      <c r="A1680" s="60" t="s">
        <v>1389</v>
      </c>
      <c r="B1680" s="60" t="s">
        <v>7894</v>
      </c>
      <c r="C1680" s="220">
        <f t="shared" ref="C1680:Q1680" si="1598">(C4975/C$3380)/(C8270/C$6675)</f>
        <v>2.5884268520227623E-2</v>
      </c>
      <c r="D1680" s="220">
        <f t="shared" si="1598"/>
        <v>2.8635369155200499E-2</v>
      </c>
      <c r="E1680" s="220">
        <f t="shared" si="1598"/>
        <v>0.13799118384748982</v>
      </c>
      <c r="F1680" s="220">
        <f t="shared" si="1598"/>
        <v>6.1957876399401071E-4</v>
      </c>
      <c r="G1680" s="220">
        <f t="shared" si="1598"/>
        <v>0</v>
      </c>
      <c r="H1680" s="220">
        <f t="shared" si="1598"/>
        <v>2.9782245955443237E-3</v>
      </c>
      <c r="I1680" s="220">
        <f t="shared" si="1598"/>
        <v>9.5448974276357682E-5</v>
      </c>
      <c r="J1680" s="220">
        <f t="shared" si="1598"/>
        <v>6.1535408100792837E-5</v>
      </c>
      <c r="K1680" s="220">
        <f t="shared" si="1598"/>
        <v>4.5012646075601631E-4</v>
      </c>
      <c r="L1680" s="220">
        <f t="shared" si="1598"/>
        <v>5.8383123801178419E-6</v>
      </c>
      <c r="M1680" s="220">
        <f t="shared" si="1598"/>
        <v>0</v>
      </c>
      <c r="N1680" s="220">
        <f t="shared" si="1598"/>
        <v>0</v>
      </c>
      <c r="O1680" s="220">
        <f t="shared" si="1598"/>
        <v>9.8461302258566236E-4</v>
      </c>
      <c r="P1680" s="220">
        <f t="shared" si="1598"/>
        <v>3.2211020258752096E-2</v>
      </c>
      <c r="Q1680" s="220">
        <f t="shared" si="1598"/>
        <v>0</v>
      </c>
    </row>
    <row r="1681" spans="1:17" x14ac:dyDescent="0.25">
      <c r="A1681" s="60" t="s">
        <v>1794</v>
      </c>
      <c r="B1681" s="60" t="s">
        <v>7895</v>
      </c>
      <c r="C1681" s="220">
        <f t="shared" ref="C1681:Q1681" si="1599">(C4976/C$3380)/(C8271/C$6675)</f>
        <v>1.7270635656845017</v>
      </c>
      <c r="D1681" s="220">
        <f t="shared" si="1599"/>
        <v>1.0159694768869476</v>
      </c>
      <c r="E1681" s="220">
        <f t="shared" si="1599"/>
        <v>0.25711081971109756</v>
      </c>
      <c r="F1681" s="220">
        <f t="shared" si="1599"/>
        <v>0.16973405515394963</v>
      </c>
      <c r="G1681" s="220">
        <f t="shared" si="1599"/>
        <v>6.8666956380459859E-2</v>
      </c>
      <c r="H1681" s="220">
        <f t="shared" si="1599"/>
        <v>8.3036729796262448E-2</v>
      </c>
      <c r="I1681" s="220">
        <f t="shared" si="1599"/>
        <v>0.32775114831049157</v>
      </c>
      <c r="J1681" s="220">
        <f t="shared" si="1599"/>
        <v>2.1017077017234458E-3</v>
      </c>
      <c r="K1681" s="220">
        <f t="shared" si="1599"/>
        <v>0.18736829373958377</v>
      </c>
      <c r="L1681" s="220">
        <f t="shared" si="1599"/>
        <v>0.13197692234934624</v>
      </c>
      <c r="M1681" s="220">
        <f t="shared" si="1599"/>
        <v>0</v>
      </c>
      <c r="N1681" s="220">
        <f t="shared" si="1599"/>
        <v>0.15852298587597244</v>
      </c>
      <c r="O1681" s="220">
        <f t="shared" si="1599"/>
        <v>1.9246798512093446E-3</v>
      </c>
      <c r="P1681" s="220">
        <f t="shared" si="1599"/>
        <v>0.153598510810905</v>
      </c>
      <c r="Q1681" s="220">
        <f t="shared" si="1599"/>
        <v>0.11325240702704778</v>
      </c>
    </row>
    <row r="1682" spans="1:17" x14ac:dyDescent="0.25">
      <c r="A1682" s="60" t="s">
        <v>498</v>
      </c>
      <c r="B1682" s="60" t="s">
        <v>7896</v>
      </c>
      <c r="C1682" s="220">
        <f t="shared" ref="C1682:Q1682" si="1600">(C4977/C$3380)/(C8272/C$6675)</f>
        <v>0.10872583194758514</v>
      </c>
      <c r="D1682" s="220">
        <f t="shared" si="1600"/>
        <v>2.6659138976442457E-2</v>
      </c>
      <c r="E1682" s="220">
        <f t="shared" si="1600"/>
        <v>6.9588183048562165E-4</v>
      </c>
      <c r="F1682" s="220">
        <f t="shared" si="1600"/>
        <v>3.0938436361117861E-2</v>
      </c>
      <c r="G1682" s="220">
        <f t="shared" si="1600"/>
        <v>3.4713089089841958E-3</v>
      </c>
      <c r="H1682" s="220">
        <f t="shared" si="1600"/>
        <v>4.0569733640223333E-3</v>
      </c>
      <c r="I1682" s="220">
        <f t="shared" si="1600"/>
        <v>1.716856449301514E-2</v>
      </c>
      <c r="J1682" s="220">
        <f t="shared" si="1600"/>
        <v>2.7688003056761698E-4</v>
      </c>
      <c r="K1682" s="220">
        <f t="shared" si="1600"/>
        <v>2.6786844374104692E-2</v>
      </c>
      <c r="L1682" s="220">
        <f t="shared" si="1600"/>
        <v>1.2867698725339757E-2</v>
      </c>
      <c r="M1682" s="220">
        <f t="shared" si="1600"/>
        <v>0</v>
      </c>
      <c r="N1682" s="220">
        <f t="shared" si="1600"/>
        <v>3.7510811824716696E-3</v>
      </c>
      <c r="O1682" s="220">
        <f t="shared" si="1600"/>
        <v>8.3448264747889387E-3</v>
      </c>
      <c r="P1682" s="220">
        <f t="shared" si="1600"/>
        <v>3.2132919262958318E-2</v>
      </c>
      <c r="Q1682" s="220">
        <f t="shared" si="1600"/>
        <v>3.2405484887327294E-3</v>
      </c>
    </row>
    <row r="1683" spans="1:17" x14ac:dyDescent="0.25">
      <c r="A1683" s="60" t="s">
        <v>3057</v>
      </c>
      <c r="B1683" s="60" t="s">
        <v>7897</v>
      </c>
      <c r="C1683" s="220">
        <f t="shared" ref="C1683:Q1683" si="1601">(C4978/C$3380)/(C8273/C$6675)</f>
        <v>0</v>
      </c>
      <c r="D1683" s="220">
        <f t="shared" si="1601"/>
        <v>0</v>
      </c>
      <c r="E1683" s="220">
        <f t="shared" si="1601"/>
        <v>5.2682524733145608E-2</v>
      </c>
      <c r="F1683" s="220">
        <f t="shared" si="1601"/>
        <v>0</v>
      </c>
      <c r="G1683" s="220">
        <f t="shared" si="1601"/>
        <v>0</v>
      </c>
      <c r="H1683" s="220">
        <f t="shared" si="1601"/>
        <v>5.8045127285185124E-3</v>
      </c>
      <c r="I1683" s="220">
        <f t="shared" si="1601"/>
        <v>2.3518231414331993E-2</v>
      </c>
      <c r="J1683" s="220">
        <f t="shared" si="1601"/>
        <v>3.058807815148026E-2</v>
      </c>
      <c r="K1683" s="220">
        <f t="shared" si="1601"/>
        <v>7.9165845423828873E-2</v>
      </c>
      <c r="L1683" s="220">
        <f t="shared" si="1601"/>
        <v>0</v>
      </c>
      <c r="M1683" s="220">
        <f t="shared" si="1601"/>
        <v>0</v>
      </c>
      <c r="N1683" s="220">
        <f t="shared" si="1601"/>
        <v>0</v>
      </c>
      <c r="O1683" s="220">
        <f t="shared" si="1601"/>
        <v>0</v>
      </c>
      <c r="P1683" s="220">
        <f t="shared" si="1601"/>
        <v>1.2799754093109206E-2</v>
      </c>
      <c r="Q1683" s="220">
        <f t="shared" si="1601"/>
        <v>0</v>
      </c>
    </row>
    <row r="1684" spans="1:17" x14ac:dyDescent="0.25">
      <c r="A1684" s="60" t="s">
        <v>1226</v>
      </c>
      <c r="B1684" s="60" t="s">
        <v>7898</v>
      </c>
      <c r="C1684" s="220">
        <f t="shared" ref="C1684:Q1684" si="1602">(C4979/C$3380)/(C8274/C$6675)</f>
        <v>0.10961901794238466</v>
      </c>
      <c r="D1684" s="220">
        <f t="shared" si="1602"/>
        <v>1.196370467287756E-2</v>
      </c>
      <c r="E1684" s="220">
        <f t="shared" si="1602"/>
        <v>7.3721317416625635E-3</v>
      </c>
      <c r="F1684" s="220">
        <f t="shared" si="1602"/>
        <v>0.62743942680151044</v>
      </c>
      <c r="G1684" s="220">
        <f t="shared" si="1602"/>
        <v>8.373673122494403E-2</v>
      </c>
      <c r="H1684" s="220">
        <f t="shared" si="1602"/>
        <v>0.24619285809883093</v>
      </c>
      <c r="I1684" s="220">
        <f t="shared" si="1602"/>
        <v>6.3305470861274069E-2</v>
      </c>
      <c r="J1684" s="220">
        <f t="shared" si="1602"/>
        <v>4.6349898929679043E-2</v>
      </c>
      <c r="K1684" s="220">
        <f t="shared" si="1602"/>
        <v>0.16775906222063744</v>
      </c>
      <c r="L1684" s="220">
        <f t="shared" si="1602"/>
        <v>2.9259802129120147E-2</v>
      </c>
      <c r="M1684" s="220">
        <f t="shared" si="1602"/>
        <v>0</v>
      </c>
      <c r="N1684" s="220">
        <f t="shared" si="1602"/>
        <v>2.9917173631836047E-2</v>
      </c>
      <c r="O1684" s="220">
        <f t="shared" si="1602"/>
        <v>1.2606160084645832E-2</v>
      </c>
      <c r="P1684" s="220">
        <f t="shared" si="1602"/>
        <v>3.1226329300464022E-2</v>
      </c>
      <c r="Q1684" s="220">
        <f t="shared" si="1602"/>
        <v>3.354944574656174E-2</v>
      </c>
    </row>
    <row r="1685" spans="1:17" x14ac:dyDescent="0.25">
      <c r="A1685" s="60" t="s">
        <v>3068</v>
      </c>
      <c r="B1685" s="60" t="s">
        <v>7899</v>
      </c>
      <c r="C1685" s="220">
        <f t="shared" ref="C1685:Q1685" si="1603">(C4980/C$3380)/(C8275/C$6675)</f>
        <v>0</v>
      </c>
      <c r="D1685" s="220">
        <f t="shared" si="1603"/>
        <v>0</v>
      </c>
      <c r="E1685" s="220">
        <f t="shared" si="1603"/>
        <v>0.1824614002271856</v>
      </c>
      <c r="F1685" s="220">
        <f t="shared" si="1603"/>
        <v>0.16400586960632677</v>
      </c>
      <c r="G1685" s="220">
        <f t="shared" si="1603"/>
        <v>1.3726584543775651E-2</v>
      </c>
      <c r="H1685" s="220">
        <f t="shared" si="1603"/>
        <v>0</v>
      </c>
      <c r="I1685" s="220">
        <f t="shared" si="1603"/>
        <v>0</v>
      </c>
      <c r="J1685" s="220">
        <f t="shared" si="1603"/>
        <v>2.0694398169059636E-3</v>
      </c>
      <c r="K1685" s="220">
        <f t="shared" si="1603"/>
        <v>0</v>
      </c>
      <c r="L1685" s="220">
        <f t="shared" si="1603"/>
        <v>0</v>
      </c>
      <c r="M1685" s="220">
        <f t="shared" si="1603"/>
        <v>0</v>
      </c>
      <c r="N1685" s="220">
        <f t="shared" si="1603"/>
        <v>0</v>
      </c>
      <c r="O1685" s="220">
        <f t="shared" si="1603"/>
        <v>0</v>
      </c>
      <c r="P1685" s="220">
        <f t="shared" si="1603"/>
        <v>0</v>
      </c>
      <c r="Q1685" s="220">
        <f t="shared" si="1603"/>
        <v>0</v>
      </c>
    </row>
    <row r="1686" spans="1:17" x14ac:dyDescent="0.25">
      <c r="A1686" s="60" t="s">
        <v>2086</v>
      </c>
      <c r="B1686" s="60" t="s">
        <v>7900</v>
      </c>
      <c r="C1686" s="220">
        <f t="shared" ref="C1686:Q1686" si="1604">(C4981/C$3380)/(C8276/C$6675)</f>
        <v>1.7915752231087503E-2</v>
      </c>
      <c r="D1686" s="220">
        <f t="shared" si="1604"/>
        <v>9.8135575829357349E-4</v>
      </c>
      <c r="E1686" s="220">
        <f t="shared" si="1604"/>
        <v>4.378500356306847E-2</v>
      </c>
      <c r="F1686" s="220">
        <f t="shared" si="1604"/>
        <v>3.7258671167188034E-2</v>
      </c>
      <c r="G1686" s="220">
        <f t="shared" si="1604"/>
        <v>5.5084046267133466E-2</v>
      </c>
      <c r="H1686" s="220">
        <f t="shared" si="1604"/>
        <v>0.18378958456250652</v>
      </c>
      <c r="I1686" s="220">
        <f t="shared" si="1604"/>
        <v>3.9263695344276695E-3</v>
      </c>
      <c r="J1686" s="220">
        <f t="shared" si="1604"/>
        <v>4.868218791135504E-3</v>
      </c>
      <c r="K1686" s="220">
        <f t="shared" si="1604"/>
        <v>3.6463882845505322E-2</v>
      </c>
      <c r="L1686" s="220">
        <f t="shared" si="1604"/>
        <v>0</v>
      </c>
      <c r="M1686" s="220">
        <f t="shared" si="1604"/>
        <v>0</v>
      </c>
      <c r="N1686" s="220">
        <f t="shared" si="1604"/>
        <v>1.0277319089714683</v>
      </c>
      <c r="O1686" s="220">
        <f t="shared" si="1604"/>
        <v>1.8457458063547049E-2</v>
      </c>
      <c r="P1686" s="220">
        <f t="shared" si="1604"/>
        <v>4.1659121664113528E-2</v>
      </c>
      <c r="Q1686" s="220">
        <f t="shared" si="1604"/>
        <v>0</v>
      </c>
    </row>
    <row r="1687" spans="1:17" x14ac:dyDescent="0.25">
      <c r="A1687" s="60" t="s">
        <v>1148</v>
      </c>
      <c r="B1687" s="60" t="s">
        <v>7901</v>
      </c>
      <c r="C1687" s="220">
        <f t="shared" ref="C1687:Q1687" si="1605">(C4982/C$3380)/(C8277/C$6675)</f>
        <v>0</v>
      </c>
      <c r="D1687" s="220">
        <f t="shared" si="1605"/>
        <v>0</v>
      </c>
      <c r="E1687" s="220">
        <f t="shared" si="1605"/>
        <v>0</v>
      </c>
      <c r="F1687" s="220">
        <f t="shared" si="1605"/>
        <v>0</v>
      </c>
      <c r="G1687" s="220">
        <f t="shared" si="1605"/>
        <v>0</v>
      </c>
      <c r="H1687" s="220">
        <f t="shared" si="1605"/>
        <v>0</v>
      </c>
      <c r="I1687" s="220">
        <f t="shared" si="1605"/>
        <v>1.0519707886960571E-2</v>
      </c>
      <c r="J1687" s="220">
        <f t="shared" si="1605"/>
        <v>2.5725969417879E-4</v>
      </c>
      <c r="K1687" s="220">
        <f t="shared" si="1605"/>
        <v>8.5845624853145997E-3</v>
      </c>
      <c r="L1687" s="220">
        <f t="shared" si="1605"/>
        <v>0.6915978353342348</v>
      </c>
      <c r="M1687" s="220">
        <f t="shared" si="1605"/>
        <v>0</v>
      </c>
      <c r="N1687" s="220">
        <f t="shared" si="1605"/>
        <v>0</v>
      </c>
      <c r="O1687" s="220">
        <f t="shared" si="1605"/>
        <v>0</v>
      </c>
      <c r="P1687" s="220">
        <f t="shared" si="1605"/>
        <v>0.13142476193069227</v>
      </c>
      <c r="Q1687" s="220">
        <f t="shared" si="1605"/>
        <v>0</v>
      </c>
    </row>
    <row r="1688" spans="1:17" x14ac:dyDescent="0.25">
      <c r="A1688" s="60" t="s">
        <v>4453</v>
      </c>
      <c r="B1688" s="60" t="s">
        <v>7902</v>
      </c>
      <c r="C1688" s="220">
        <f t="shared" ref="C1688:Q1688" si="1606">(C4983/C$3380)/(C8278/C$6675)</f>
        <v>0</v>
      </c>
      <c r="D1688" s="220">
        <f t="shared" si="1606"/>
        <v>0</v>
      </c>
      <c r="E1688" s="220">
        <f t="shared" si="1606"/>
        <v>2.2514462393287658</v>
      </c>
      <c r="F1688" s="220">
        <f t="shared" si="1606"/>
        <v>0</v>
      </c>
      <c r="G1688" s="220">
        <f t="shared" si="1606"/>
        <v>0</v>
      </c>
      <c r="H1688" s="220">
        <f t="shared" si="1606"/>
        <v>0</v>
      </c>
      <c r="I1688" s="220">
        <f t="shared" si="1606"/>
        <v>0</v>
      </c>
      <c r="J1688" s="220">
        <f t="shared" si="1606"/>
        <v>0</v>
      </c>
      <c r="K1688" s="220">
        <f t="shared" si="1606"/>
        <v>0</v>
      </c>
      <c r="L1688" s="220">
        <f t="shared" si="1606"/>
        <v>0</v>
      </c>
      <c r="M1688" s="220">
        <f t="shared" si="1606"/>
        <v>0</v>
      </c>
      <c r="N1688" s="220">
        <f t="shared" si="1606"/>
        <v>0</v>
      </c>
      <c r="O1688" s="220">
        <f t="shared" si="1606"/>
        <v>0</v>
      </c>
      <c r="P1688" s="220">
        <f t="shared" si="1606"/>
        <v>0</v>
      </c>
      <c r="Q1688" s="220">
        <f t="shared" si="1606"/>
        <v>0</v>
      </c>
    </row>
    <row r="1689" spans="1:17" x14ac:dyDescent="0.25">
      <c r="A1689" s="60" t="s">
        <v>1355</v>
      </c>
      <c r="B1689" s="60" t="s">
        <v>7903</v>
      </c>
      <c r="C1689" s="220">
        <f t="shared" ref="C1689:Q1689" si="1607">(C4984/C$3380)/(C8279/C$6675)</f>
        <v>0</v>
      </c>
      <c r="D1689" s="220">
        <f t="shared" si="1607"/>
        <v>0.45967107500626225</v>
      </c>
      <c r="E1689" s="220">
        <f t="shared" si="1607"/>
        <v>2.7309589045401766E-3</v>
      </c>
      <c r="F1689" s="220">
        <f t="shared" si="1607"/>
        <v>3.1834951260038734E-2</v>
      </c>
      <c r="G1689" s="220">
        <f t="shared" si="1607"/>
        <v>0</v>
      </c>
      <c r="H1689" s="220">
        <f t="shared" si="1607"/>
        <v>0</v>
      </c>
      <c r="I1689" s="220">
        <f t="shared" si="1607"/>
        <v>1.2386670711603473E-3</v>
      </c>
      <c r="J1689" s="220">
        <f t="shared" si="1607"/>
        <v>0</v>
      </c>
      <c r="K1689" s="220">
        <f t="shared" si="1607"/>
        <v>0</v>
      </c>
      <c r="L1689" s="220">
        <f t="shared" si="1607"/>
        <v>0</v>
      </c>
      <c r="M1689" s="220">
        <f t="shared" si="1607"/>
        <v>0</v>
      </c>
      <c r="N1689" s="220">
        <f t="shared" si="1607"/>
        <v>0</v>
      </c>
      <c r="O1689" s="220">
        <f t="shared" si="1607"/>
        <v>0</v>
      </c>
      <c r="P1689" s="220">
        <f t="shared" si="1607"/>
        <v>0</v>
      </c>
      <c r="Q1689" s="220">
        <f t="shared" si="1607"/>
        <v>0</v>
      </c>
    </row>
    <row r="1690" spans="1:17" x14ac:dyDescent="0.25">
      <c r="A1690" s="60" t="s">
        <v>1374</v>
      </c>
      <c r="B1690" s="60" t="s">
        <v>7904</v>
      </c>
      <c r="C1690" s="220">
        <f t="shared" ref="C1690:Q1690" si="1608">(C4985/C$3380)/(C8280/C$6675)</f>
        <v>0.20259456593258354</v>
      </c>
      <c r="D1690" s="220">
        <f t="shared" si="1608"/>
        <v>1.0027262548828578E-2</v>
      </c>
      <c r="E1690" s="220">
        <f t="shared" si="1608"/>
        <v>5.0164544141714666E-2</v>
      </c>
      <c r="F1690" s="220">
        <f t="shared" si="1608"/>
        <v>5.6625030233633982E-3</v>
      </c>
      <c r="G1690" s="220">
        <f t="shared" si="1608"/>
        <v>0</v>
      </c>
      <c r="H1690" s="220">
        <f t="shared" si="1608"/>
        <v>4.3015484149340907E-2</v>
      </c>
      <c r="I1690" s="220">
        <f t="shared" si="1608"/>
        <v>1.399355900965535E-2</v>
      </c>
      <c r="J1690" s="220">
        <f t="shared" si="1608"/>
        <v>0</v>
      </c>
      <c r="K1690" s="220">
        <f t="shared" si="1608"/>
        <v>4.2556480450421361E-2</v>
      </c>
      <c r="L1690" s="220">
        <f t="shared" si="1608"/>
        <v>0</v>
      </c>
      <c r="M1690" s="220">
        <f t="shared" si="1608"/>
        <v>0</v>
      </c>
      <c r="N1690" s="220">
        <f t="shared" si="1608"/>
        <v>8.9233548915379948E-2</v>
      </c>
      <c r="O1690" s="220">
        <f t="shared" si="1608"/>
        <v>0</v>
      </c>
      <c r="P1690" s="220">
        <f t="shared" si="1608"/>
        <v>0.10664461646937073</v>
      </c>
      <c r="Q1690" s="220">
        <f t="shared" si="1608"/>
        <v>3.4349485795418272E-2</v>
      </c>
    </row>
    <row r="1691" spans="1:17" x14ac:dyDescent="0.25">
      <c r="A1691" s="60" t="s">
        <v>972</v>
      </c>
      <c r="B1691" s="60" t="s">
        <v>7906</v>
      </c>
      <c r="C1691" s="220">
        <f t="shared" ref="C1691:Q1691" si="1609">(C4986/C$3380)/(C8281/C$6675)</f>
        <v>1.2771692216329453</v>
      </c>
      <c r="D1691" s="220">
        <f t="shared" si="1609"/>
        <v>4.3470952672323905E-2</v>
      </c>
      <c r="E1691" s="220">
        <f t="shared" si="1609"/>
        <v>3.0062501580529718E-4</v>
      </c>
      <c r="F1691" s="220">
        <f t="shared" si="1609"/>
        <v>3.6772787233760483E-3</v>
      </c>
      <c r="G1691" s="220">
        <f t="shared" si="1609"/>
        <v>0</v>
      </c>
      <c r="H1691" s="220">
        <f t="shared" si="1609"/>
        <v>1.3243015318687644E-2</v>
      </c>
      <c r="I1691" s="220">
        <f t="shared" si="1609"/>
        <v>3.9700458478402698E-4</v>
      </c>
      <c r="J1691" s="220">
        <f t="shared" si="1609"/>
        <v>2.7090272567071201E-2</v>
      </c>
      <c r="K1691" s="220">
        <f t="shared" si="1609"/>
        <v>1.9766302979729688E-3</v>
      </c>
      <c r="L1691" s="220">
        <f t="shared" si="1609"/>
        <v>4.8056506862796874E-5</v>
      </c>
      <c r="M1691" s="220">
        <f t="shared" si="1609"/>
        <v>0</v>
      </c>
      <c r="N1691" s="220">
        <f t="shared" si="1609"/>
        <v>0.10636084458103499</v>
      </c>
      <c r="O1691" s="220">
        <f t="shared" si="1609"/>
        <v>4.5809299714862098E-2</v>
      </c>
      <c r="P1691" s="220">
        <f t="shared" si="1609"/>
        <v>1.4601958009095162E-2</v>
      </c>
      <c r="Q1691" s="220">
        <f t="shared" si="1609"/>
        <v>7.9447717182476833E-3</v>
      </c>
    </row>
    <row r="1692" spans="1:17" x14ac:dyDescent="0.25">
      <c r="A1692" s="60" t="s">
        <v>1602</v>
      </c>
      <c r="B1692" s="60" t="s">
        <v>7907</v>
      </c>
      <c r="C1692" s="220">
        <f t="shared" ref="C1692:Q1692" si="1610">(C4987/C$3380)/(C8282/C$6675)</f>
        <v>0</v>
      </c>
      <c r="D1692" s="220">
        <f t="shared" si="1610"/>
        <v>0.27778827080174895</v>
      </c>
      <c r="E1692" s="220">
        <f t="shared" si="1610"/>
        <v>9.7161801554374094E-2</v>
      </c>
      <c r="F1692" s="220">
        <f t="shared" si="1610"/>
        <v>0</v>
      </c>
      <c r="G1692" s="220">
        <f t="shared" si="1610"/>
        <v>0.25007036203269101</v>
      </c>
      <c r="H1692" s="220">
        <f t="shared" si="1610"/>
        <v>0</v>
      </c>
      <c r="I1692" s="220">
        <f t="shared" si="1610"/>
        <v>0</v>
      </c>
      <c r="J1692" s="220">
        <f t="shared" si="1610"/>
        <v>0</v>
      </c>
      <c r="K1692" s="220">
        <f t="shared" si="1610"/>
        <v>7.2281611774950094E-3</v>
      </c>
      <c r="L1692" s="220">
        <f t="shared" si="1610"/>
        <v>0</v>
      </c>
      <c r="M1692" s="220">
        <f t="shared" si="1610"/>
        <v>0</v>
      </c>
      <c r="N1692" s="220">
        <f t="shared" si="1610"/>
        <v>0</v>
      </c>
      <c r="O1692" s="220">
        <f t="shared" si="1610"/>
        <v>0</v>
      </c>
      <c r="P1692" s="220">
        <f t="shared" si="1610"/>
        <v>0</v>
      </c>
      <c r="Q1692" s="220">
        <f t="shared" si="1610"/>
        <v>0</v>
      </c>
    </row>
    <row r="1693" spans="1:17" x14ac:dyDescent="0.25">
      <c r="A1693" s="60" t="s">
        <v>4409</v>
      </c>
      <c r="B1693" s="60" t="s">
        <v>7908</v>
      </c>
      <c r="C1693" s="220">
        <f t="shared" ref="C1693:Q1693" si="1611">(C4988/C$3380)/(C8283/C$6675)</f>
        <v>1.6811259844085116E-2</v>
      </c>
      <c r="D1693" s="220">
        <f t="shared" si="1611"/>
        <v>0</v>
      </c>
      <c r="E1693" s="220">
        <f t="shared" si="1611"/>
        <v>0</v>
      </c>
      <c r="F1693" s="220">
        <f t="shared" si="1611"/>
        <v>0</v>
      </c>
      <c r="G1693" s="220">
        <f t="shared" si="1611"/>
        <v>1.6791269496987511E-2</v>
      </c>
      <c r="H1693" s="220">
        <f t="shared" si="1611"/>
        <v>0</v>
      </c>
      <c r="I1693" s="220">
        <f t="shared" si="1611"/>
        <v>1.5269864807207965E-2</v>
      </c>
      <c r="J1693" s="220">
        <f t="shared" si="1611"/>
        <v>0</v>
      </c>
      <c r="K1693" s="220">
        <f t="shared" si="1611"/>
        <v>0</v>
      </c>
      <c r="L1693" s="220">
        <f t="shared" si="1611"/>
        <v>0</v>
      </c>
      <c r="M1693" s="220">
        <f t="shared" si="1611"/>
        <v>0</v>
      </c>
      <c r="N1693" s="220">
        <f t="shared" si="1611"/>
        <v>0</v>
      </c>
      <c r="O1693" s="220">
        <f t="shared" si="1611"/>
        <v>0</v>
      </c>
      <c r="P1693" s="220">
        <f t="shared" si="1611"/>
        <v>0</v>
      </c>
      <c r="Q1693" s="220">
        <f t="shared" si="1611"/>
        <v>0</v>
      </c>
    </row>
    <row r="1694" spans="1:17" x14ac:dyDescent="0.25">
      <c r="A1694" s="60" t="s">
        <v>1311</v>
      </c>
      <c r="B1694" s="60" t="s">
        <v>7909</v>
      </c>
      <c r="C1694" s="220">
        <f t="shared" ref="C1694:Q1694" si="1612">(C4989/C$3380)/(C8284/C$6675)</f>
        <v>3.2741629415161955E-3</v>
      </c>
      <c r="D1694" s="220">
        <f t="shared" si="1612"/>
        <v>0</v>
      </c>
      <c r="E1694" s="220">
        <f t="shared" si="1612"/>
        <v>0</v>
      </c>
      <c r="F1694" s="220">
        <f t="shared" si="1612"/>
        <v>0</v>
      </c>
      <c r="G1694" s="220">
        <f t="shared" si="1612"/>
        <v>0</v>
      </c>
      <c r="H1694" s="220">
        <f t="shared" si="1612"/>
        <v>0</v>
      </c>
      <c r="I1694" s="220">
        <f t="shared" si="1612"/>
        <v>0</v>
      </c>
      <c r="J1694" s="220">
        <f t="shared" si="1612"/>
        <v>0</v>
      </c>
      <c r="K1694" s="220">
        <f t="shared" si="1612"/>
        <v>0</v>
      </c>
      <c r="L1694" s="220">
        <f t="shared" si="1612"/>
        <v>2.2691206510088444E-3</v>
      </c>
      <c r="M1694" s="220">
        <f t="shared" si="1612"/>
        <v>0</v>
      </c>
      <c r="N1694" s="220">
        <f t="shared" si="1612"/>
        <v>0</v>
      </c>
      <c r="O1694" s="220">
        <f t="shared" si="1612"/>
        <v>0</v>
      </c>
      <c r="P1694" s="220">
        <f t="shared" si="1612"/>
        <v>0</v>
      </c>
      <c r="Q1694" s="220">
        <f t="shared" si="1612"/>
        <v>0</v>
      </c>
    </row>
    <row r="1695" spans="1:17" x14ac:dyDescent="0.25">
      <c r="A1695" s="60" t="s">
        <v>248</v>
      </c>
      <c r="B1695" s="60" t="s">
        <v>7910</v>
      </c>
      <c r="C1695" s="220">
        <f t="shared" ref="C1695:Q1695" si="1613">(C4990/C$3380)/(C8285/C$6675)</f>
        <v>1.3351268046711941E-2</v>
      </c>
      <c r="D1695" s="220">
        <f t="shared" si="1613"/>
        <v>1.861633037066408E-2</v>
      </c>
      <c r="E1695" s="220">
        <f t="shared" si="1613"/>
        <v>0</v>
      </c>
      <c r="F1695" s="220">
        <f t="shared" si="1613"/>
        <v>1.0843666256163619E-4</v>
      </c>
      <c r="G1695" s="220">
        <f t="shared" si="1613"/>
        <v>0</v>
      </c>
      <c r="H1695" s="220">
        <f t="shared" si="1613"/>
        <v>3.3827653665737989E-3</v>
      </c>
      <c r="I1695" s="220">
        <f t="shared" si="1613"/>
        <v>1.4882611560860536E-4</v>
      </c>
      <c r="J1695" s="220">
        <f t="shared" si="1613"/>
        <v>5.2057490434908986E-4</v>
      </c>
      <c r="K1695" s="220">
        <f t="shared" si="1613"/>
        <v>2.8176749164148305E-4</v>
      </c>
      <c r="L1695" s="220">
        <f t="shared" si="1613"/>
        <v>1.0320277988897475E-4</v>
      </c>
      <c r="M1695" s="220">
        <f t="shared" si="1613"/>
        <v>0</v>
      </c>
      <c r="N1695" s="220">
        <f t="shared" si="1613"/>
        <v>2.4131723691122407E-3</v>
      </c>
      <c r="O1695" s="220">
        <f t="shared" si="1613"/>
        <v>2.2805744486835777E-4</v>
      </c>
      <c r="P1695" s="220">
        <f t="shared" si="1613"/>
        <v>9.8866651349849202E-4</v>
      </c>
      <c r="Q1695" s="220">
        <f t="shared" si="1613"/>
        <v>4.7026290263256247E-3</v>
      </c>
    </row>
    <row r="1696" spans="1:17" x14ac:dyDescent="0.25">
      <c r="A1696" s="60" t="s">
        <v>988</v>
      </c>
      <c r="B1696" s="60" t="s">
        <v>7912</v>
      </c>
      <c r="C1696" s="220">
        <f t="shared" ref="C1696:Q1696" si="1614">(C4991/C$3380)/(C8286/C$6675)</f>
        <v>0</v>
      </c>
      <c r="D1696" s="220">
        <f t="shared" si="1614"/>
        <v>0</v>
      </c>
      <c r="E1696" s="220">
        <f t="shared" si="1614"/>
        <v>0</v>
      </c>
      <c r="F1696" s="220">
        <f t="shared" si="1614"/>
        <v>0</v>
      </c>
      <c r="G1696" s="220">
        <f t="shared" si="1614"/>
        <v>0</v>
      </c>
      <c r="H1696" s="220">
        <f t="shared" si="1614"/>
        <v>2.4356385655854664E-4</v>
      </c>
      <c r="I1696" s="220">
        <f t="shared" si="1614"/>
        <v>0</v>
      </c>
      <c r="J1696" s="220">
        <f t="shared" si="1614"/>
        <v>2.5247094183595414E-4</v>
      </c>
      <c r="K1696" s="220">
        <f t="shared" si="1614"/>
        <v>4.544061854349831E-4</v>
      </c>
      <c r="L1696" s="220">
        <f t="shared" si="1614"/>
        <v>0</v>
      </c>
      <c r="M1696" s="220">
        <f t="shared" si="1614"/>
        <v>9.4497064343162952E-3</v>
      </c>
      <c r="N1696" s="220">
        <f t="shared" si="1614"/>
        <v>0</v>
      </c>
      <c r="O1696" s="220">
        <f t="shared" si="1614"/>
        <v>0</v>
      </c>
      <c r="P1696" s="220">
        <f t="shared" si="1614"/>
        <v>3.1268589050035121E-2</v>
      </c>
      <c r="Q1696" s="220">
        <f t="shared" si="1614"/>
        <v>0</v>
      </c>
    </row>
    <row r="1697" spans="1:17" x14ac:dyDescent="0.25">
      <c r="A1697" s="60" t="s">
        <v>1931</v>
      </c>
      <c r="B1697" s="60" t="s">
        <v>7913</v>
      </c>
      <c r="C1697" s="220">
        <f t="shared" ref="C1697:Q1697" si="1615">(C4992/C$3380)/(C8287/C$6675)</f>
        <v>0</v>
      </c>
      <c r="D1697" s="220">
        <f t="shared" si="1615"/>
        <v>0</v>
      </c>
      <c r="E1697" s="220">
        <f t="shared" si="1615"/>
        <v>0</v>
      </c>
      <c r="F1697" s="220">
        <f t="shared" si="1615"/>
        <v>0</v>
      </c>
      <c r="G1697" s="220">
        <f t="shared" si="1615"/>
        <v>0</v>
      </c>
      <c r="H1697" s="220">
        <f t="shared" si="1615"/>
        <v>0</v>
      </c>
      <c r="I1697" s="220">
        <f t="shared" si="1615"/>
        <v>0</v>
      </c>
      <c r="J1697" s="220">
        <f t="shared" si="1615"/>
        <v>0</v>
      </c>
      <c r="K1697" s="220">
        <f t="shared" si="1615"/>
        <v>2.4918438823649643E-2</v>
      </c>
      <c r="L1697" s="220">
        <f t="shared" si="1615"/>
        <v>0</v>
      </c>
      <c r="M1697" s="220">
        <f t="shared" si="1615"/>
        <v>0</v>
      </c>
      <c r="N1697" s="220">
        <f t="shared" si="1615"/>
        <v>0</v>
      </c>
      <c r="O1697" s="220">
        <f t="shared" si="1615"/>
        <v>0</v>
      </c>
      <c r="P1697" s="220">
        <f t="shared" si="1615"/>
        <v>0</v>
      </c>
      <c r="Q1697" s="220">
        <f t="shared" si="1615"/>
        <v>0</v>
      </c>
    </row>
    <row r="1698" spans="1:17" x14ac:dyDescent="0.25">
      <c r="A1698" s="60" t="s">
        <v>4786</v>
      </c>
      <c r="B1698" s="60" t="s">
        <v>7914</v>
      </c>
      <c r="C1698" s="220">
        <f t="shared" ref="C1698:Q1698" si="1616">(C4993/C$3380)/(C8288/C$6675)</f>
        <v>0</v>
      </c>
      <c r="D1698" s="220">
        <f t="shared" si="1616"/>
        <v>0</v>
      </c>
      <c r="E1698" s="220">
        <f t="shared" si="1616"/>
        <v>0</v>
      </c>
      <c r="F1698" s="220">
        <f t="shared" si="1616"/>
        <v>0</v>
      </c>
      <c r="G1698" s="220">
        <f t="shared" si="1616"/>
        <v>0</v>
      </c>
      <c r="H1698" s="220">
        <f t="shared" si="1616"/>
        <v>0</v>
      </c>
      <c r="I1698" s="220">
        <f t="shared" si="1616"/>
        <v>4.5492521192157725E-4</v>
      </c>
      <c r="J1698" s="220">
        <f t="shared" si="1616"/>
        <v>0</v>
      </c>
      <c r="K1698" s="220">
        <f t="shared" si="1616"/>
        <v>0</v>
      </c>
      <c r="L1698" s="220">
        <f t="shared" si="1616"/>
        <v>0</v>
      </c>
      <c r="M1698" s="220">
        <f t="shared" si="1616"/>
        <v>0</v>
      </c>
      <c r="N1698" s="220">
        <f t="shared" si="1616"/>
        <v>0</v>
      </c>
      <c r="O1698" s="220">
        <f t="shared" si="1616"/>
        <v>0</v>
      </c>
      <c r="P1698" s="220">
        <f t="shared" si="1616"/>
        <v>0</v>
      </c>
      <c r="Q1698" s="220">
        <f t="shared" si="1616"/>
        <v>0</v>
      </c>
    </row>
    <row r="1699" spans="1:17" x14ac:dyDescent="0.25">
      <c r="A1699" s="60" t="s">
        <v>657</v>
      </c>
      <c r="B1699" s="60" t="s">
        <v>7915</v>
      </c>
      <c r="C1699" s="220">
        <f t="shared" ref="C1699:Q1699" si="1617">(C4994/C$3380)/(C8289/C$6675)</f>
        <v>0</v>
      </c>
      <c r="D1699" s="220">
        <f t="shared" si="1617"/>
        <v>0</v>
      </c>
      <c r="E1699" s="220">
        <f t="shared" si="1617"/>
        <v>0</v>
      </c>
      <c r="F1699" s="220">
        <f t="shared" si="1617"/>
        <v>0</v>
      </c>
      <c r="G1699" s="220">
        <f t="shared" si="1617"/>
        <v>0</v>
      </c>
      <c r="H1699" s="220">
        <f t="shared" si="1617"/>
        <v>2.130771804164495E-3</v>
      </c>
      <c r="I1699" s="220">
        <f t="shared" si="1617"/>
        <v>8.9438179353885941E-2</v>
      </c>
      <c r="J1699" s="220">
        <f t="shared" si="1617"/>
        <v>8.5714285680664713E-3</v>
      </c>
      <c r="K1699" s="220">
        <f t="shared" si="1617"/>
        <v>0</v>
      </c>
      <c r="L1699" s="220">
        <f t="shared" si="1617"/>
        <v>0</v>
      </c>
      <c r="M1699" s="220">
        <f t="shared" si="1617"/>
        <v>0</v>
      </c>
      <c r="N1699" s="220">
        <f t="shared" si="1617"/>
        <v>0</v>
      </c>
      <c r="O1699" s="220">
        <f t="shared" si="1617"/>
        <v>1.5483680272914219E-2</v>
      </c>
      <c r="P1699" s="220">
        <f t="shared" si="1617"/>
        <v>0</v>
      </c>
      <c r="Q1699" s="220">
        <f t="shared" si="1617"/>
        <v>1.0072085357916954E-3</v>
      </c>
    </row>
    <row r="1700" spans="1:17" x14ac:dyDescent="0.25">
      <c r="A1700" s="60" t="s">
        <v>2004</v>
      </c>
      <c r="B1700" s="60" t="s">
        <v>7916</v>
      </c>
      <c r="C1700" s="220">
        <f t="shared" ref="C1700:Q1700" si="1618">(C4995/C$3380)/(C8290/C$6675)</f>
        <v>0</v>
      </c>
      <c r="D1700" s="220">
        <f t="shared" si="1618"/>
        <v>0</v>
      </c>
      <c r="E1700" s="220">
        <f t="shared" si="1618"/>
        <v>2.188097084177245E-5</v>
      </c>
      <c r="F1700" s="220">
        <f t="shared" si="1618"/>
        <v>4.4015873828519153E-3</v>
      </c>
      <c r="G1700" s="220">
        <f t="shared" si="1618"/>
        <v>7.7222794014042125E-4</v>
      </c>
      <c r="H1700" s="220">
        <f t="shared" si="1618"/>
        <v>0</v>
      </c>
      <c r="I1700" s="220">
        <f t="shared" si="1618"/>
        <v>0</v>
      </c>
      <c r="J1700" s="220">
        <f t="shared" si="1618"/>
        <v>0</v>
      </c>
      <c r="K1700" s="220">
        <f t="shared" si="1618"/>
        <v>0</v>
      </c>
      <c r="L1700" s="220">
        <f t="shared" si="1618"/>
        <v>0</v>
      </c>
      <c r="M1700" s="220">
        <f t="shared" si="1618"/>
        <v>0</v>
      </c>
      <c r="N1700" s="220">
        <f t="shared" si="1618"/>
        <v>0</v>
      </c>
      <c r="O1700" s="220">
        <f t="shared" si="1618"/>
        <v>0</v>
      </c>
      <c r="P1700" s="220">
        <f t="shared" si="1618"/>
        <v>0</v>
      </c>
      <c r="Q1700" s="220">
        <f t="shared" si="1618"/>
        <v>0</v>
      </c>
    </row>
    <row r="1701" spans="1:17" x14ac:dyDescent="0.25">
      <c r="A1701" s="60" t="s">
        <v>928</v>
      </c>
      <c r="B1701" s="60" t="s">
        <v>7917</v>
      </c>
      <c r="C1701" s="220">
        <f t="shared" ref="C1701:Q1701" si="1619">(C4996/C$3380)/(C8291/C$6675)</f>
        <v>0</v>
      </c>
      <c r="D1701" s="220">
        <f t="shared" si="1619"/>
        <v>0</v>
      </c>
      <c r="E1701" s="220">
        <f t="shared" si="1619"/>
        <v>1.8315146446567222E-2</v>
      </c>
      <c r="F1701" s="220">
        <f t="shared" si="1619"/>
        <v>8.9414956159898268E-5</v>
      </c>
      <c r="G1701" s="220">
        <f t="shared" si="1619"/>
        <v>4.1113651225618012E-5</v>
      </c>
      <c r="H1701" s="220">
        <f t="shared" si="1619"/>
        <v>5.8828678237223023E-5</v>
      </c>
      <c r="I1701" s="220">
        <f t="shared" si="1619"/>
        <v>7.4033600008901017E-5</v>
      </c>
      <c r="J1701" s="220">
        <f t="shared" si="1619"/>
        <v>4.8188885291358405E-3</v>
      </c>
      <c r="K1701" s="220">
        <f t="shared" si="1619"/>
        <v>1.4139760989428135E-3</v>
      </c>
      <c r="L1701" s="220">
        <f t="shared" si="1619"/>
        <v>1.9483698410166717E-2</v>
      </c>
      <c r="M1701" s="220">
        <f t="shared" si="1619"/>
        <v>0</v>
      </c>
      <c r="N1701" s="220">
        <f t="shared" si="1619"/>
        <v>0</v>
      </c>
      <c r="O1701" s="220">
        <f t="shared" si="1619"/>
        <v>0</v>
      </c>
      <c r="P1701" s="220">
        <f t="shared" si="1619"/>
        <v>7.4466748593242536E-3</v>
      </c>
      <c r="Q1701" s="220">
        <f t="shared" si="1619"/>
        <v>5.2480309706039313E-3</v>
      </c>
    </row>
    <row r="1702" spans="1:17" x14ac:dyDescent="0.25">
      <c r="A1702" s="60" t="s">
        <v>1432</v>
      </c>
      <c r="B1702" s="60" t="s">
        <v>7918</v>
      </c>
      <c r="C1702" s="220">
        <f t="shared" ref="C1702:Q1702" si="1620">(C4997/C$3380)/(C8292/C$6675)</f>
        <v>0</v>
      </c>
      <c r="D1702" s="220">
        <f t="shared" si="1620"/>
        <v>0</v>
      </c>
      <c r="E1702" s="220">
        <f t="shared" si="1620"/>
        <v>0</v>
      </c>
      <c r="F1702" s="220">
        <f t="shared" si="1620"/>
        <v>2.6329324580983038E-3</v>
      </c>
      <c r="G1702" s="220">
        <f t="shared" si="1620"/>
        <v>0</v>
      </c>
      <c r="H1702" s="220">
        <f t="shared" si="1620"/>
        <v>0</v>
      </c>
      <c r="I1702" s="220">
        <f t="shared" si="1620"/>
        <v>0</v>
      </c>
      <c r="J1702" s="220">
        <f t="shared" si="1620"/>
        <v>0</v>
      </c>
      <c r="K1702" s="220">
        <f t="shared" si="1620"/>
        <v>0</v>
      </c>
      <c r="L1702" s="220">
        <f t="shared" si="1620"/>
        <v>0</v>
      </c>
      <c r="M1702" s="220">
        <f t="shared" si="1620"/>
        <v>0</v>
      </c>
      <c r="N1702" s="220">
        <f t="shared" si="1620"/>
        <v>0</v>
      </c>
      <c r="O1702" s="220">
        <f t="shared" si="1620"/>
        <v>0</v>
      </c>
      <c r="P1702" s="220">
        <f t="shared" si="1620"/>
        <v>1.4108937732900327E-5</v>
      </c>
      <c r="Q1702" s="220">
        <f t="shared" si="1620"/>
        <v>0</v>
      </c>
    </row>
    <row r="1703" spans="1:17" x14ac:dyDescent="0.25">
      <c r="A1703" s="60" t="s">
        <v>505</v>
      </c>
      <c r="B1703" s="60" t="s">
        <v>7919</v>
      </c>
      <c r="C1703" s="220">
        <f t="shared" ref="C1703:Q1703" si="1621">(C4998/C$3380)/(C8293/C$6675)</f>
        <v>2.4264514219915312E-3</v>
      </c>
      <c r="D1703" s="220">
        <f t="shared" si="1621"/>
        <v>4.4930804240977837E-4</v>
      </c>
      <c r="E1703" s="220">
        <f t="shared" si="1621"/>
        <v>2.1402526032050895E-5</v>
      </c>
      <c r="F1703" s="220">
        <f t="shared" si="1621"/>
        <v>2.8813352044233906E-4</v>
      </c>
      <c r="G1703" s="220">
        <f t="shared" si="1621"/>
        <v>0</v>
      </c>
      <c r="H1703" s="220">
        <f t="shared" si="1621"/>
        <v>0</v>
      </c>
      <c r="I1703" s="220">
        <f t="shared" si="1621"/>
        <v>3.7214731861835871E-5</v>
      </c>
      <c r="J1703" s="220">
        <f t="shared" si="1621"/>
        <v>6.1933071231462479E-5</v>
      </c>
      <c r="K1703" s="220">
        <f t="shared" si="1621"/>
        <v>0</v>
      </c>
      <c r="L1703" s="220">
        <f t="shared" si="1621"/>
        <v>0</v>
      </c>
      <c r="M1703" s="220">
        <f t="shared" si="1621"/>
        <v>0</v>
      </c>
      <c r="N1703" s="220">
        <f t="shared" si="1621"/>
        <v>0</v>
      </c>
      <c r="O1703" s="220">
        <f t="shared" si="1621"/>
        <v>1.133383353757711E-3</v>
      </c>
      <c r="P1703" s="220">
        <f t="shared" si="1621"/>
        <v>0</v>
      </c>
      <c r="Q1703" s="220">
        <f t="shared" si="1621"/>
        <v>1.4264403018545251E-3</v>
      </c>
    </row>
    <row r="1704" spans="1:17" x14ac:dyDescent="0.25">
      <c r="A1704" s="60" t="s">
        <v>651</v>
      </c>
      <c r="B1704" s="60" t="s">
        <v>7920</v>
      </c>
      <c r="C1704" s="220">
        <f t="shared" ref="C1704:Q1704" si="1622">(C4999/C$3380)/(C8294/C$6675)</f>
        <v>0</v>
      </c>
      <c r="D1704" s="220">
        <f t="shared" si="1622"/>
        <v>0</v>
      </c>
      <c r="E1704" s="220">
        <f t="shared" si="1622"/>
        <v>0</v>
      </c>
      <c r="F1704" s="220">
        <f t="shared" si="1622"/>
        <v>0</v>
      </c>
      <c r="G1704" s="220">
        <f t="shared" si="1622"/>
        <v>0</v>
      </c>
      <c r="H1704" s="220">
        <f t="shared" si="1622"/>
        <v>0</v>
      </c>
      <c r="I1704" s="220">
        <f t="shared" si="1622"/>
        <v>4.2693005339424093E-5</v>
      </c>
      <c r="J1704" s="220">
        <f t="shared" si="1622"/>
        <v>0</v>
      </c>
      <c r="K1704" s="220">
        <f t="shared" si="1622"/>
        <v>2.7209264214124564E-3</v>
      </c>
      <c r="L1704" s="220">
        <f t="shared" si="1622"/>
        <v>9.8635103670169193E-4</v>
      </c>
      <c r="M1704" s="220">
        <f t="shared" si="1622"/>
        <v>0.12291268277220491</v>
      </c>
      <c r="N1704" s="220">
        <f t="shared" si="1622"/>
        <v>4.3543225086049332E-2</v>
      </c>
      <c r="O1704" s="220">
        <f t="shared" si="1622"/>
        <v>7.4219635335390204E-3</v>
      </c>
      <c r="P1704" s="220">
        <f t="shared" si="1622"/>
        <v>0</v>
      </c>
      <c r="Q1704" s="220">
        <f t="shared" si="1622"/>
        <v>0</v>
      </c>
    </row>
    <row r="1705" spans="1:17" x14ac:dyDescent="0.25">
      <c r="A1705" s="60" t="s">
        <v>335</v>
      </c>
      <c r="B1705" s="60" t="s">
        <v>7921</v>
      </c>
      <c r="C1705" s="220">
        <f t="shared" ref="C1705:Q1705" si="1623">(C5000/C$3380)/(C8295/C$6675)</f>
        <v>0</v>
      </c>
      <c r="D1705" s="220">
        <f t="shared" si="1623"/>
        <v>0</v>
      </c>
      <c r="E1705" s="220">
        <f t="shared" si="1623"/>
        <v>0</v>
      </c>
      <c r="F1705" s="220">
        <f t="shared" si="1623"/>
        <v>0</v>
      </c>
      <c r="G1705" s="220">
        <f t="shared" si="1623"/>
        <v>0</v>
      </c>
      <c r="H1705" s="220">
        <f t="shared" si="1623"/>
        <v>0</v>
      </c>
      <c r="I1705" s="220">
        <f t="shared" si="1623"/>
        <v>0</v>
      </c>
      <c r="J1705" s="220">
        <f t="shared" si="1623"/>
        <v>0</v>
      </c>
      <c r="K1705" s="220">
        <f t="shared" si="1623"/>
        <v>4.2025982011227678E-3</v>
      </c>
      <c r="L1705" s="220">
        <f t="shared" si="1623"/>
        <v>0</v>
      </c>
      <c r="M1705" s="220">
        <f t="shared" si="1623"/>
        <v>0</v>
      </c>
      <c r="N1705" s="220">
        <f t="shared" si="1623"/>
        <v>0</v>
      </c>
      <c r="O1705" s="220">
        <f t="shared" si="1623"/>
        <v>1.6736009827925881E-4</v>
      </c>
      <c r="P1705" s="220">
        <f t="shared" si="1623"/>
        <v>0</v>
      </c>
      <c r="Q1705" s="220">
        <f t="shared" si="1623"/>
        <v>1.9084442588706381E-4</v>
      </c>
    </row>
    <row r="1706" spans="1:17" x14ac:dyDescent="0.25">
      <c r="A1706" s="60" t="s">
        <v>1173</v>
      </c>
      <c r="B1706" s="60" t="s">
        <v>7923</v>
      </c>
      <c r="C1706" s="220">
        <f t="shared" ref="C1706:Q1706" si="1624">(C5001/C$3380)/(C8296/C$6675)</f>
        <v>0</v>
      </c>
      <c r="D1706" s="220">
        <f t="shared" si="1624"/>
        <v>9.1559907213146746E-2</v>
      </c>
      <c r="E1706" s="220">
        <f t="shared" si="1624"/>
        <v>8.8113406556328856E-3</v>
      </c>
      <c r="F1706" s="220">
        <f t="shared" si="1624"/>
        <v>1.6925049872607723E-2</v>
      </c>
      <c r="G1706" s="220">
        <f t="shared" si="1624"/>
        <v>0</v>
      </c>
      <c r="H1706" s="220">
        <f t="shared" si="1624"/>
        <v>0</v>
      </c>
      <c r="I1706" s="220">
        <f t="shared" si="1624"/>
        <v>0</v>
      </c>
      <c r="J1706" s="220">
        <f t="shared" si="1624"/>
        <v>0</v>
      </c>
      <c r="K1706" s="220">
        <f t="shared" si="1624"/>
        <v>0</v>
      </c>
      <c r="L1706" s="220">
        <f t="shared" si="1624"/>
        <v>0</v>
      </c>
      <c r="M1706" s="220">
        <f t="shared" si="1624"/>
        <v>0</v>
      </c>
      <c r="N1706" s="220">
        <f t="shared" si="1624"/>
        <v>0</v>
      </c>
      <c r="O1706" s="220">
        <f t="shared" si="1624"/>
        <v>0</v>
      </c>
      <c r="P1706" s="220">
        <f t="shared" si="1624"/>
        <v>0</v>
      </c>
      <c r="Q1706" s="220">
        <f t="shared" si="1624"/>
        <v>0</v>
      </c>
    </row>
    <row r="1707" spans="1:17" x14ac:dyDescent="0.25">
      <c r="A1707" s="60" t="s">
        <v>1714</v>
      </c>
      <c r="B1707" s="60" t="s">
        <v>7924</v>
      </c>
      <c r="C1707" s="220">
        <f t="shared" ref="C1707:Q1707" si="1625">(C5002/C$3380)/(C8297/C$6675)</f>
        <v>0</v>
      </c>
      <c r="D1707" s="220">
        <f t="shared" si="1625"/>
        <v>0</v>
      </c>
      <c r="E1707" s="220">
        <f t="shared" si="1625"/>
        <v>0</v>
      </c>
      <c r="F1707" s="220">
        <f t="shared" si="1625"/>
        <v>0</v>
      </c>
      <c r="G1707" s="220">
        <f t="shared" si="1625"/>
        <v>2.2529231870287755E-4</v>
      </c>
      <c r="H1707" s="220">
        <f t="shared" si="1625"/>
        <v>0</v>
      </c>
      <c r="I1707" s="220">
        <f t="shared" si="1625"/>
        <v>0</v>
      </c>
      <c r="J1707" s="220">
        <f t="shared" si="1625"/>
        <v>0</v>
      </c>
      <c r="K1707" s="220">
        <f t="shared" si="1625"/>
        <v>0</v>
      </c>
      <c r="L1707" s="220">
        <f t="shared" si="1625"/>
        <v>0</v>
      </c>
      <c r="M1707" s="220">
        <f t="shared" si="1625"/>
        <v>0</v>
      </c>
      <c r="N1707" s="220">
        <f t="shared" si="1625"/>
        <v>0</v>
      </c>
      <c r="O1707" s="220">
        <f t="shared" si="1625"/>
        <v>0</v>
      </c>
      <c r="P1707" s="220">
        <f t="shared" si="1625"/>
        <v>0</v>
      </c>
      <c r="Q1707" s="220">
        <f t="shared" si="1625"/>
        <v>0</v>
      </c>
    </row>
    <row r="1708" spans="1:17" x14ac:dyDescent="0.25">
      <c r="A1708" s="60" t="s">
        <v>334</v>
      </c>
      <c r="B1708" s="60" t="s">
        <v>7925</v>
      </c>
      <c r="C1708" s="220">
        <f t="shared" ref="C1708:Q1708" si="1626">(C5003/C$3380)/(C8298/C$6675)</f>
        <v>11.481470167280522</v>
      </c>
      <c r="D1708" s="220">
        <f t="shared" si="1626"/>
        <v>1.9709166159587252</v>
      </c>
      <c r="E1708" s="220">
        <f t="shared" si="1626"/>
        <v>7.4727669306905668E-3</v>
      </c>
      <c r="F1708" s="220">
        <f t="shared" si="1626"/>
        <v>2.7635763093957978E-3</v>
      </c>
      <c r="G1708" s="220">
        <f t="shared" si="1626"/>
        <v>4.6669239928095645E-3</v>
      </c>
      <c r="H1708" s="220">
        <f t="shared" si="1626"/>
        <v>2.4287945286586253E-2</v>
      </c>
      <c r="I1708" s="220">
        <f t="shared" si="1626"/>
        <v>9.7904972190828753E-5</v>
      </c>
      <c r="J1708" s="220">
        <f t="shared" si="1626"/>
        <v>8.7768022093540326E-5</v>
      </c>
      <c r="K1708" s="220">
        <f t="shared" si="1626"/>
        <v>5.2655737216291944E-2</v>
      </c>
      <c r="L1708" s="220">
        <f t="shared" si="1626"/>
        <v>1.6623215167777198E-3</v>
      </c>
      <c r="M1708" s="220">
        <f t="shared" si="1626"/>
        <v>1.9630931116893915E-2</v>
      </c>
      <c r="N1708" s="220">
        <f t="shared" si="1626"/>
        <v>4.4116650650454253E-2</v>
      </c>
      <c r="O1708" s="220">
        <f t="shared" si="1626"/>
        <v>0</v>
      </c>
      <c r="P1708" s="220">
        <f t="shared" si="1626"/>
        <v>1.8262696472225073E-4</v>
      </c>
      <c r="Q1708" s="220">
        <f t="shared" si="1626"/>
        <v>0</v>
      </c>
    </row>
    <row r="1709" spans="1:17" x14ac:dyDescent="0.25">
      <c r="A1709" s="60" t="s">
        <v>2312</v>
      </c>
      <c r="B1709" s="60" t="s">
        <v>7926</v>
      </c>
      <c r="C1709" s="220">
        <f t="shared" ref="C1709:Q1709" si="1627">(C5004/C$3380)/(C8299/C$6675)</f>
        <v>0</v>
      </c>
      <c r="D1709" s="220">
        <f t="shared" si="1627"/>
        <v>0.15690796020622458</v>
      </c>
      <c r="E1709" s="220">
        <f t="shared" si="1627"/>
        <v>0</v>
      </c>
      <c r="F1709" s="220">
        <f t="shared" si="1627"/>
        <v>0</v>
      </c>
      <c r="G1709" s="220">
        <f t="shared" si="1627"/>
        <v>0</v>
      </c>
      <c r="H1709" s="220">
        <f t="shared" si="1627"/>
        <v>0</v>
      </c>
      <c r="I1709" s="220">
        <f t="shared" si="1627"/>
        <v>0</v>
      </c>
      <c r="J1709" s="220">
        <f t="shared" si="1627"/>
        <v>0</v>
      </c>
      <c r="K1709" s="220">
        <f t="shared" si="1627"/>
        <v>0</v>
      </c>
      <c r="L1709" s="220">
        <f t="shared" si="1627"/>
        <v>0</v>
      </c>
      <c r="M1709" s="220">
        <f t="shared" si="1627"/>
        <v>0</v>
      </c>
      <c r="N1709" s="220">
        <f t="shared" si="1627"/>
        <v>0</v>
      </c>
      <c r="O1709" s="220">
        <f t="shared" si="1627"/>
        <v>0</v>
      </c>
      <c r="P1709" s="220">
        <f t="shared" si="1627"/>
        <v>7.4979098202553681E-4</v>
      </c>
      <c r="Q1709" s="220">
        <f t="shared" si="1627"/>
        <v>0</v>
      </c>
    </row>
    <row r="1710" spans="1:17" x14ac:dyDescent="0.25">
      <c r="A1710" s="60" t="s">
        <v>1673</v>
      </c>
      <c r="B1710" s="60" t="s">
        <v>7927</v>
      </c>
      <c r="C1710" s="220">
        <f t="shared" ref="C1710:Q1710" si="1628">(C5005/C$3380)/(C8300/C$6675)</f>
        <v>1.6853749113137034E-5</v>
      </c>
      <c r="D1710" s="220">
        <f t="shared" si="1628"/>
        <v>0</v>
      </c>
      <c r="E1710" s="220">
        <f t="shared" si="1628"/>
        <v>0</v>
      </c>
      <c r="F1710" s="220">
        <f t="shared" si="1628"/>
        <v>0</v>
      </c>
      <c r="G1710" s="220">
        <f t="shared" si="1628"/>
        <v>0</v>
      </c>
      <c r="H1710" s="220">
        <f t="shared" si="1628"/>
        <v>0</v>
      </c>
      <c r="I1710" s="220">
        <f t="shared" si="1628"/>
        <v>0</v>
      </c>
      <c r="J1710" s="220">
        <f t="shared" si="1628"/>
        <v>0</v>
      </c>
      <c r="K1710" s="220">
        <f t="shared" si="1628"/>
        <v>0</v>
      </c>
      <c r="L1710" s="220">
        <f t="shared" si="1628"/>
        <v>0</v>
      </c>
      <c r="M1710" s="220">
        <f t="shared" si="1628"/>
        <v>0</v>
      </c>
      <c r="N1710" s="220">
        <f t="shared" si="1628"/>
        <v>0</v>
      </c>
      <c r="O1710" s="220">
        <f t="shared" si="1628"/>
        <v>0</v>
      </c>
      <c r="P1710" s="220">
        <f t="shared" si="1628"/>
        <v>0</v>
      </c>
      <c r="Q1710" s="220">
        <f t="shared" si="1628"/>
        <v>0</v>
      </c>
    </row>
    <row r="1711" spans="1:17" x14ac:dyDescent="0.25">
      <c r="A1711" s="60" t="s">
        <v>4739</v>
      </c>
      <c r="B1711" s="60" t="s">
        <v>7928</v>
      </c>
      <c r="C1711" s="220">
        <f t="shared" ref="C1711:Q1711" si="1629">(C5006/C$3380)/(C8301/C$6675)</f>
        <v>0</v>
      </c>
      <c r="D1711" s="220">
        <f t="shared" si="1629"/>
        <v>0</v>
      </c>
      <c r="E1711" s="220">
        <f t="shared" si="1629"/>
        <v>0</v>
      </c>
      <c r="F1711" s="220">
        <f t="shared" si="1629"/>
        <v>0</v>
      </c>
      <c r="G1711" s="220">
        <f t="shared" si="1629"/>
        <v>0</v>
      </c>
      <c r="H1711" s="220">
        <f t="shared" si="1629"/>
        <v>0</v>
      </c>
      <c r="I1711" s="220">
        <f t="shared" si="1629"/>
        <v>0</v>
      </c>
      <c r="J1711" s="220">
        <f t="shared" si="1629"/>
        <v>0</v>
      </c>
      <c r="K1711" s="220">
        <f t="shared" si="1629"/>
        <v>0</v>
      </c>
      <c r="L1711" s="220">
        <f t="shared" si="1629"/>
        <v>0</v>
      </c>
      <c r="M1711" s="220">
        <f t="shared" si="1629"/>
        <v>0</v>
      </c>
      <c r="N1711" s="220">
        <f t="shared" si="1629"/>
        <v>0</v>
      </c>
      <c r="O1711" s="220">
        <f t="shared" si="1629"/>
        <v>0</v>
      </c>
      <c r="P1711" s="220">
        <f t="shared" si="1629"/>
        <v>2.3194198415986982</v>
      </c>
      <c r="Q1711" s="220">
        <f t="shared" si="1629"/>
        <v>0</v>
      </c>
    </row>
    <row r="1712" spans="1:17" x14ac:dyDescent="0.25">
      <c r="A1712" s="60" t="s">
        <v>4281</v>
      </c>
      <c r="B1712" s="60" t="s">
        <v>7929</v>
      </c>
      <c r="C1712" s="220">
        <f t="shared" ref="C1712:Q1712" si="1630">(C5007/C$3380)/(C8302/C$6675)</f>
        <v>0.37495875080468016</v>
      </c>
      <c r="D1712" s="220">
        <f t="shared" si="1630"/>
        <v>0</v>
      </c>
      <c r="E1712" s="220">
        <f t="shared" si="1630"/>
        <v>0</v>
      </c>
      <c r="F1712" s="220">
        <f t="shared" si="1630"/>
        <v>0</v>
      </c>
      <c r="G1712" s="220">
        <f t="shared" si="1630"/>
        <v>0</v>
      </c>
      <c r="H1712" s="220">
        <f t="shared" si="1630"/>
        <v>0</v>
      </c>
      <c r="I1712" s="220">
        <f t="shared" si="1630"/>
        <v>0</v>
      </c>
      <c r="J1712" s="220">
        <f t="shared" si="1630"/>
        <v>3.8740120311869873E-2</v>
      </c>
      <c r="K1712" s="220">
        <f t="shared" si="1630"/>
        <v>7.9889170262846673E-4</v>
      </c>
      <c r="L1712" s="220">
        <f t="shared" si="1630"/>
        <v>0</v>
      </c>
      <c r="M1712" s="220">
        <f t="shared" si="1630"/>
        <v>0</v>
      </c>
      <c r="N1712" s="220">
        <f t="shared" si="1630"/>
        <v>0</v>
      </c>
      <c r="O1712" s="220">
        <f t="shared" si="1630"/>
        <v>0</v>
      </c>
      <c r="P1712" s="220">
        <f t="shared" si="1630"/>
        <v>0</v>
      </c>
      <c r="Q1712" s="220">
        <f t="shared" si="1630"/>
        <v>0</v>
      </c>
    </row>
    <row r="1713" spans="1:17" x14ac:dyDescent="0.25">
      <c r="A1713" s="60" t="s">
        <v>3666</v>
      </c>
      <c r="B1713" s="60" t="s">
        <v>7930</v>
      </c>
      <c r="C1713" s="220">
        <f t="shared" ref="C1713:Q1713" si="1631">(C5008/C$3380)/(C8303/C$6675)</f>
        <v>0</v>
      </c>
      <c r="D1713" s="220">
        <f t="shared" si="1631"/>
        <v>0</v>
      </c>
      <c r="E1713" s="220">
        <f t="shared" si="1631"/>
        <v>0</v>
      </c>
      <c r="F1713" s="220">
        <f t="shared" si="1631"/>
        <v>0</v>
      </c>
      <c r="G1713" s="220">
        <f t="shared" si="1631"/>
        <v>0.29435632551032292</v>
      </c>
      <c r="H1713" s="220">
        <f t="shared" si="1631"/>
        <v>0</v>
      </c>
      <c r="I1713" s="220">
        <f t="shared" si="1631"/>
        <v>0</v>
      </c>
      <c r="J1713" s="220">
        <f t="shared" si="1631"/>
        <v>0</v>
      </c>
      <c r="K1713" s="220">
        <f t="shared" si="1631"/>
        <v>0</v>
      </c>
      <c r="L1713" s="220">
        <f t="shared" si="1631"/>
        <v>0</v>
      </c>
      <c r="M1713" s="220">
        <f t="shared" si="1631"/>
        <v>0</v>
      </c>
      <c r="N1713" s="220">
        <f t="shared" si="1631"/>
        <v>0</v>
      </c>
      <c r="O1713" s="220">
        <f t="shared" si="1631"/>
        <v>0</v>
      </c>
      <c r="P1713" s="220">
        <f t="shared" si="1631"/>
        <v>0</v>
      </c>
      <c r="Q1713" s="220">
        <f t="shared" si="1631"/>
        <v>0</v>
      </c>
    </row>
    <row r="1714" spans="1:17" x14ac:dyDescent="0.25">
      <c r="A1714" s="60" t="s">
        <v>2959</v>
      </c>
      <c r="B1714" s="60" t="s">
        <v>7931</v>
      </c>
      <c r="C1714" s="220">
        <f t="shared" ref="C1714:Q1714" si="1632">(C5009/C$3380)/(C8304/C$6675)</f>
        <v>0</v>
      </c>
      <c r="D1714" s="220">
        <f t="shared" si="1632"/>
        <v>0</v>
      </c>
      <c r="E1714" s="220">
        <f t="shared" si="1632"/>
        <v>0</v>
      </c>
      <c r="F1714" s="220">
        <f t="shared" si="1632"/>
        <v>0</v>
      </c>
      <c r="G1714" s="220">
        <f t="shared" si="1632"/>
        <v>0</v>
      </c>
      <c r="H1714" s="220">
        <f t="shared" si="1632"/>
        <v>0</v>
      </c>
      <c r="I1714" s="220">
        <f t="shared" si="1632"/>
        <v>0</v>
      </c>
      <c r="J1714" s="220">
        <f t="shared" si="1632"/>
        <v>0</v>
      </c>
      <c r="K1714" s="220">
        <f t="shared" si="1632"/>
        <v>0</v>
      </c>
      <c r="L1714" s="220">
        <f t="shared" si="1632"/>
        <v>0</v>
      </c>
      <c r="M1714" s="220">
        <f t="shared" si="1632"/>
        <v>0</v>
      </c>
      <c r="N1714" s="220">
        <f t="shared" si="1632"/>
        <v>0</v>
      </c>
      <c r="O1714" s="220">
        <f t="shared" si="1632"/>
        <v>0</v>
      </c>
      <c r="P1714" s="220">
        <f t="shared" si="1632"/>
        <v>4.5288997238974966E-4</v>
      </c>
      <c r="Q1714" s="220">
        <f t="shared" si="1632"/>
        <v>0</v>
      </c>
    </row>
    <row r="1715" spans="1:17" x14ac:dyDescent="0.25">
      <c r="A1715" s="60" t="s">
        <v>4369</v>
      </c>
      <c r="B1715" s="60" t="s">
        <v>7932</v>
      </c>
      <c r="C1715" s="220">
        <f t="shared" ref="C1715:Q1715" si="1633">(C5010/C$3380)/(C8305/C$6675)</f>
        <v>0</v>
      </c>
      <c r="D1715" s="220">
        <f t="shared" si="1633"/>
        <v>0</v>
      </c>
      <c r="E1715" s="220">
        <f t="shared" si="1633"/>
        <v>0</v>
      </c>
      <c r="F1715" s="220">
        <f t="shared" si="1633"/>
        <v>0</v>
      </c>
      <c r="G1715" s="220">
        <f t="shared" si="1633"/>
        <v>0</v>
      </c>
      <c r="H1715" s="220">
        <f t="shared" si="1633"/>
        <v>1.0100715882903989E-2</v>
      </c>
      <c r="I1715" s="220">
        <f t="shared" si="1633"/>
        <v>2.8679591016491833E-2</v>
      </c>
      <c r="J1715" s="220">
        <f t="shared" si="1633"/>
        <v>2.4802708912282532E-3</v>
      </c>
      <c r="K1715" s="220">
        <f t="shared" si="1633"/>
        <v>0</v>
      </c>
      <c r="L1715" s="220">
        <f t="shared" si="1633"/>
        <v>7.5471322761564777E-2</v>
      </c>
      <c r="M1715" s="220">
        <f t="shared" si="1633"/>
        <v>0</v>
      </c>
      <c r="N1715" s="220">
        <f t="shared" si="1633"/>
        <v>0</v>
      </c>
      <c r="O1715" s="220">
        <f t="shared" si="1633"/>
        <v>0</v>
      </c>
      <c r="P1715" s="220">
        <f t="shared" si="1633"/>
        <v>0</v>
      </c>
      <c r="Q1715" s="220">
        <f t="shared" si="1633"/>
        <v>0</v>
      </c>
    </row>
    <row r="1716" spans="1:17" x14ac:dyDescent="0.25">
      <c r="A1716" s="60" t="s">
        <v>1905</v>
      </c>
      <c r="B1716" s="60" t="s">
        <v>7933</v>
      </c>
      <c r="C1716" s="220">
        <f t="shared" ref="C1716:Q1716" si="1634">(C5011/C$3380)/(C8306/C$6675)</f>
        <v>0</v>
      </c>
      <c r="D1716" s="220">
        <f t="shared" si="1634"/>
        <v>0</v>
      </c>
      <c r="E1716" s="220">
        <f t="shared" si="1634"/>
        <v>0</v>
      </c>
      <c r="F1716" s="220">
        <f t="shared" si="1634"/>
        <v>5.1344984926783915E-3</v>
      </c>
      <c r="G1716" s="220">
        <f t="shared" si="1634"/>
        <v>0</v>
      </c>
      <c r="H1716" s="220">
        <f t="shared" si="1634"/>
        <v>0</v>
      </c>
      <c r="I1716" s="220">
        <f t="shared" si="1634"/>
        <v>0</v>
      </c>
      <c r="J1716" s="220">
        <f t="shared" si="1634"/>
        <v>0</v>
      </c>
      <c r="K1716" s="220">
        <f t="shared" si="1634"/>
        <v>1.5543445998871615E-2</v>
      </c>
      <c r="L1716" s="220">
        <f t="shared" si="1634"/>
        <v>0</v>
      </c>
      <c r="M1716" s="220">
        <f t="shared" si="1634"/>
        <v>0.57345019577806278</v>
      </c>
      <c r="N1716" s="220">
        <f t="shared" si="1634"/>
        <v>0</v>
      </c>
      <c r="O1716" s="220">
        <f t="shared" si="1634"/>
        <v>0</v>
      </c>
      <c r="P1716" s="220">
        <f t="shared" si="1634"/>
        <v>0</v>
      </c>
      <c r="Q1716" s="220">
        <f t="shared" si="1634"/>
        <v>0</v>
      </c>
    </row>
    <row r="1717" spans="1:17" x14ac:dyDescent="0.25">
      <c r="A1717" s="60" t="s">
        <v>4282</v>
      </c>
      <c r="B1717" s="60" t="s">
        <v>7934</v>
      </c>
      <c r="C1717" s="220">
        <f t="shared" ref="C1717:Q1717" si="1635">(C5012/C$3380)/(C8307/C$6675)</f>
        <v>0</v>
      </c>
      <c r="D1717" s="220">
        <f t="shared" si="1635"/>
        <v>0</v>
      </c>
      <c r="E1717" s="220">
        <f t="shared" si="1635"/>
        <v>2.7001403688739095E-3</v>
      </c>
      <c r="F1717" s="220">
        <f t="shared" si="1635"/>
        <v>4.3033058290786706E-2</v>
      </c>
      <c r="G1717" s="220">
        <f t="shared" si="1635"/>
        <v>0</v>
      </c>
      <c r="H1717" s="220">
        <f t="shared" si="1635"/>
        <v>7.8064444823040757E-2</v>
      </c>
      <c r="I1717" s="220">
        <f t="shared" si="1635"/>
        <v>0</v>
      </c>
      <c r="J1717" s="220">
        <f t="shared" si="1635"/>
        <v>0</v>
      </c>
      <c r="K1717" s="220">
        <f t="shared" si="1635"/>
        <v>0</v>
      </c>
      <c r="L1717" s="220">
        <f t="shared" si="1635"/>
        <v>0</v>
      </c>
      <c r="M1717" s="220">
        <f t="shared" si="1635"/>
        <v>0</v>
      </c>
      <c r="N1717" s="220">
        <f t="shared" si="1635"/>
        <v>0</v>
      </c>
      <c r="O1717" s="220">
        <f t="shared" si="1635"/>
        <v>0</v>
      </c>
      <c r="P1717" s="220">
        <f t="shared" si="1635"/>
        <v>0</v>
      </c>
      <c r="Q1717" s="220">
        <f t="shared" si="1635"/>
        <v>383.50653526619072</v>
      </c>
    </row>
    <row r="1718" spans="1:17" x14ac:dyDescent="0.25">
      <c r="A1718" s="60" t="s">
        <v>4787</v>
      </c>
      <c r="B1718" s="60" t="s">
        <v>7935</v>
      </c>
      <c r="C1718" s="220">
        <f t="shared" ref="C1718:Q1718" si="1636">(C5013/C$3380)/(C8308/C$6675)</f>
        <v>0</v>
      </c>
      <c r="D1718" s="220">
        <f t="shared" si="1636"/>
        <v>0</v>
      </c>
      <c r="E1718" s="220">
        <f t="shared" si="1636"/>
        <v>2.2334032459357155E-3</v>
      </c>
      <c r="F1718" s="220">
        <f t="shared" si="1636"/>
        <v>2.7006011713984011E-2</v>
      </c>
      <c r="G1718" s="220">
        <f t="shared" si="1636"/>
        <v>4.0796131818546476E-5</v>
      </c>
      <c r="H1718" s="220">
        <f t="shared" si="1636"/>
        <v>5.8007077247842381E-4</v>
      </c>
      <c r="I1718" s="220">
        <f t="shared" si="1636"/>
        <v>7.2182440291389434E-4</v>
      </c>
      <c r="J1718" s="220">
        <f t="shared" si="1636"/>
        <v>3.7244066200947012E-5</v>
      </c>
      <c r="K1718" s="220">
        <f t="shared" si="1636"/>
        <v>3.2407306306204446E-3</v>
      </c>
      <c r="L1718" s="220">
        <f t="shared" si="1636"/>
        <v>1.2329168208428728E-3</v>
      </c>
      <c r="M1718" s="220">
        <f t="shared" si="1636"/>
        <v>0</v>
      </c>
      <c r="N1718" s="220">
        <f t="shared" si="1636"/>
        <v>1.1399519338697066E-3</v>
      </c>
      <c r="O1718" s="220">
        <f t="shared" si="1636"/>
        <v>3.8218509922834367E-3</v>
      </c>
      <c r="P1718" s="220">
        <f t="shared" si="1636"/>
        <v>1.1634343206074456E-4</v>
      </c>
      <c r="Q1718" s="220">
        <f t="shared" si="1636"/>
        <v>1.6479216711952362E-3</v>
      </c>
    </row>
    <row r="1719" spans="1:17" x14ac:dyDescent="0.25">
      <c r="A1719" s="60" t="s">
        <v>531</v>
      </c>
      <c r="B1719" s="60" t="s">
        <v>7936</v>
      </c>
      <c r="C1719" s="220">
        <f t="shared" ref="C1719:Q1719" si="1637">(C5014/C$3380)/(C8309/C$6675)</f>
        <v>0</v>
      </c>
      <c r="D1719" s="220">
        <f t="shared" si="1637"/>
        <v>0</v>
      </c>
      <c r="E1719" s="220">
        <f t="shared" si="1637"/>
        <v>0</v>
      </c>
      <c r="F1719" s="220">
        <f t="shared" si="1637"/>
        <v>0.15059682256115708</v>
      </c>
      <c r="G1719" s="220">
        <f t="shared" si="1637"/>
        <v>4.4383572622533375E-3</v>
      </c>
      <c r="H1719" s="220">
        <f t="shared" si="1637"/>
        <v>7.6595114678417104E-4</v>
      </c>
      <c r="I1719" s="220">
        <f t="shared" si="1637"/>
        <v>5.1767452937775873E-3</v>
      </c>
      <c r="J1719" s="220">
        <f t="shared" si="1637"/>
        <v>4.1023800438386646E-3</v>
      </c>
      <c r="K1719" s="220">
        <f t="shared" si="1637"/>
        <v>1.0988685319494967E-2</v>
      </c>
      <c r="L1719" s="220">
        <f t="shared" si="1637"/>
        <v>2.8212458646581218E-2</v>
      </c>
      <c r="M1719" s="220">
        <f t="shared" si="1637"/>
        <v>2.4700879774742844E-3</v>
      </c>
      <c r="N1719" s="220">
        <f t="shared" si="1637"/>
        <v>2.4275104668173139E-3</v>
      </c>
      <c r="O1719" s="220">
        <f t="shared" si="1637"/>
        <v>1.389341875170956E-3</v>
      </c>
      <c r="P1719" s="220">
        <f t="shared" si="1637"/>
        <v>7.648426427976405E-3</v>
      </c>
      <c r="Q1719" s="220">
        <f t="shared" si="1637"/>
        <v>1.1239478903028446E-3</v>
      </c>
    </row>
    <row r="1720" spans="1:17" x14ac:dyDescent="0.25">
      <c r="A1720" s="60" t="s">
        <v>3070</v>
      </c>
      <c r="B1720" s="60" t="s">
        <v>7937</v>
      </c>
      <c r="C1720" s="220">
        <f t="shared" ref="C1720:Q1720" si="1638">(C5015/C$3380)/(C8310/C$6675)</f>
        <v>0</v>
      </c>
      <c r="D1720" s="220">
        <f t="shared" si="1638"/>
        <v>3.8387061304871517E-2</v>
      </c>
      <c r="E1720" s="220">
        <f t="shared" si="1638"/>
        <v>1.2330996882555675E-2</v>
      </c>
      <c r="F1720" s="220">
        <f t="shared" si="1638"/>
        <v>0</v>
      </c>
      <c r="G1720" s="220">
        <f t="shared" si="1638"/>
        <v>0</v>
      </c>
      <c r="H1720" s="220">
        <f t="shared" si="1638"/>
        <v>0</v>
      </c>
      <c r="I1720" s="220">
        <f t="shared" si="1638"/>
        <v>1.6125916791677557E-2</v>
      </c>
      <c r="J1720" s="220">
        <f t="shared" si="1638"/>
        <v>0</v>
      </c>
      <c r="K1720" s="220">
        <f t="shared" si="1638"/>
        <v>8.7493066156740414E-3</v>
      </c>
      <c r="L1720" s="220">
        <f t="shared" si="1638"/>
        <v>0</v>
      </c>
      <c r="M1720" s="220">
        <f t="shared" si="1638"/>
        <v>0</v>
      </c>
      <c r="N1720" s="220">
        <f t="shared" si="1638"/>
        <v>0</v>
      </c>
      <c r="O1720" s="220">
        <f t="shared" si="1638"/>
        <v>0</v>
      </c>
      <c r="P1720" s="220">
        <f t="shared" si="1638"/>
        <v>0</v>
      </c>
      <c r="Q1720" s="220">
        <f t="shared" si="1638"/>
        <v>1.1048893284944772E-4</v>
      </c>
    </row>
    <row r="1721" spans="1:17" x14ac:dyDescent="0.25">
      <c r="A1721" s="60" t="s">
        <v>1628</v>
      </c>
      <c r="B1721" s="60" t="s">
        <v>7938</v>
      </c>
      <c r="C1721" s="220">
        <f t="shared" ref="C1721:Q1721" si="1639">(C5016/C$3380)/(C8311/C$6675)</f>
        <v>0</v>
      </c>
      <c r="D1721" s="220">
        <f t="shared" si="1639"/>
        <v>1.7589572950930349E-3</v>
      </c>
      <c r="E1721" s="220">
        <f t="shared" si="1639"/>
        <v>8.8098903732507186E-2</v>
      </c>
      <c r="F1721" s="220">
        <f t="shared" si="1639"/>
        <v>0.42611163423882914</v>
      </c>
      <c r="G1721" s="220">
        <f t="shared" si="1639"/>
        <v>7.4519305738259109E-4</v>
      </c>
      <c r="H1721" s="220">
        <f t="shared" si="1639"/>
        <v>0.1274799349204668</v>
      </c>
      <c r="I1721" s="220">
        <f t="shared" si="1639"/>
        <v>2.9224701185431573E-5</v>
      </c>
      <c r="J1721" s="220">
        <f t="shared" si="1639"/>
        <v>0</v>
      </c>
      <c r="K1721" s="220">
        <f t="shared" si="1639"/>
        <v>0.3252066130559394</v>
      </c>
      <c r="L1721" s="220">
        <f t="shared" si="1639"/>
        <v>1.0298137885052287E-2</v>
      </c>
      <c r="M1721" s="220">
        <f t="shared" si="1639"/>
        <v>0</v>
      </c>
      <c r="N1721" s="220">
        <f t="shared" si="1639"/>
        <v>0</v>
      </c>
      <c r="O1721" s="220">
        <f t="shared" si="1639"/>
        <v>2.210701273420753E-2</v>
      </c>
      <c r="P1721" s="220">
        <f t="shared" si="1639"/>
        <v>2.0443925547284889E-2</v>
      </c>
      <c r="Q1721" s="220">
        <f t="shared" si="1639"/>
        <v>0</v>
      </c>
    </row>
    <row r="1722" spans="1:17" x14ac:dyDescent="0.25">
      <c r="A1722" s="60" t="s">
        <v>2811</v>
      </c>
      <c r="B1722" s="60" t="s">
        <v>7939</v>
      </c>
      <c r="C1722" s="220">
        <f t="shared" ref="C1722:Q1722" si="1640">(C5017/C$3380)/(C8312/C$6675)</f>
        <v>0</v>
      </c>
      <c r="D1722" s="220">
        <f t="shared" si="1640"/>
        <v>0</v>
      </c>
      <c r="E1722" s="220">
        <f t="shared" si="1640"/>
        <v>0</v>
      </c>
      <c r="F1722" s="220">
        <f t="shared" si="1640"/>
        <v>0</v>
      </c>
      <c r="G1722" s="220">
        <f t="shared" si="1640"/>
        <v>0</v>
      </c>
      <c r="H1722" s="220">
        <f t="shared" si="1640"/>
        <v>1.8845941589948421E-3</v>
      </c>
      <c r="I1722" s="220">
        <f t="shared" si="1640"/>
        <v>0</v>
      </c>
      <c r="J1722" s="220">
        <f t="shared" si="1640"/>
        <v>0</v>
      </c>
      <c r="K1722" s="220">
        <f t="shared" si="1640"/>
        <v>0</v>
      </c>
      <c r="L1722" s="220">
        <f t="shared" si="1640"/>
        <v>0</v>
      </c>
      <c r="M1722" s="220">
        <f t="shared" si="1640"/>
        <v>0</v>
      </c>
      <c r="N1722" s="220">
        <f t="shared" si="1640"/>
        <v>0</v>
      </c>
      <c r="O1722" s="220">
        <f t="shared" si="1640"/>
        <v>0</v>
      </c>
      <c r="P1722" s="220">
        <f t="shared" si="1640"/>
        <v>0</v>
      </c>
      <c r="Q1722" s="220">
        <f t="shared" si="1640"/>
        <v>6.9181317885477897E-4</v>
      </c>
    </row>
    <row r="1723" spans="1:17" x14ac:dyDescent="0.25">
      <c r="A1723" s="60" t="s">
        <v>1412</v>
      </c>
      <c r="B1723" s="60" t="s">
        <v>7940</v>
      </c>
      <c r="C1723" s="220">
        <f t="shared" ref="C1723:Q1723" si="1641">(C5018/C$3380)/(C8313/C$6675)</f>
        <v>0</v>
      </c>
      <c r="D1723" s="220">
        <f t="shared" si="1641"/>
        <v>8.4290175748239534E-4</v>
      </c>
      <c r="E1723" s="220">
        <f t="shared" si="1641"/>
        <v>0</v>
      </c>
      <c r="F1723" s="220">
        <f t="shared" si="1641"/>
        <v>1.0817237963674895E-2</v>
      </c>
      <c r="G1723" s="220">
        <f t="shared" si="1641"/>
        <v>1.1751318660032813E-3</v>
      </c>
      <c r="H1723" s="220">
        <f t="shared" si="1641"/>
        <v>8.9350546840239365E-4</v>
      </c>
      <c r="I1723" s="220">
        <f t="shared" si="1641"/>
        <v>5.0792248306995597E-3</v>
      </c>
      <c r="J1723" s="220">
        <f t="shared" si="1641"/>
        <v>3.7468169633205657E-3</v>
      </c>
      <c r="K1723" s="220">
        <f t="shared" si="1641"/>
        <v>9.9356919098387425E-3</v>
      </c>
      <c r="L1723" s="220">
        <f t="shared" si="1641"/>
        <v>0</v>
      </c>
      <c r="M1723" s="220">
        <f t="shared" si="1641"/>
        <v>0</v>
      </c>
      <c r="N1723" s="220">
        <f t="shared" si="1641"/>
        <v>1.5226793632026491E-2</v>
      </c>
      <c r="O1723" s="220">
        <f t="shared" si="1641"/>
        <v>3.2230435285004987E-2</v>
      </c>
      <c r="P1723" s="220">
        <f t="shared" si="1641"/>
        <v>2.0137745691442514E-4</v>
      </c>
      <c r="Q1723" s="220">
        <f t="shared" si="1641"/>
        <v>2.8869470344951634E-4</v>
      </c>
    </row>
    <row r="1724" spans="1:17" x14ac:dyDescent="0.25">
      <c r="A1724" s="60" t="s">
        <v>3685</v>
      </c>
      <c r="B1724" s="60" t="s">
        <v>7941</v>
      </c>
      <c r="C1724" s="220">
        <f t="shared" ref="C1724:Q1724" si="1642">(C5019/C$3380)/(C8314/C$6675)</f>
        <v>0</v>
      </c>
      <c r="D1724" s="220">
        <f t="shared" si="1642"/>
        <v>0</v>
      </c>
      <c r="E1724" s="220">
        <f t="shared" si="1642"/>
        <v>0</v>
      </c>
      <c r="F1724" s="220">
        <f t="shared" si="1642"/>
        <v>4.3428980488636739E-3</v>
      </c>
      <c r="G1724" s="220">
        <f t="shared" si="1642"/>
        <v>0</v>
      </c>
      <c r="H1724" s="220">
        <f t="shared" si="1642"/>
        <v>0</v>
      </c>
      <c r="I1724" s="220">
        <f t="shared" si="1642"/>
        <v>0</v>
      </c>
      <c r="J1724" s="220">
        <f t="shared" si="1642"/>
        <v>0</v>
      </c>
      <c r="K1724" s="220">
        <f t="shared" si="1642"/>
        <v>0</v>
      </c>
      <c r="L1724" s="220">
        <f t="shared" si="1642"/>
        <v>0</v>
      </c>
      <c r="M1724" s="220">
        <f t="shared" si="1642"/>
        <v>0</v>
      </c>
      <c r="N1724" s="220">
        <f t="shared" si="1642"/>
        <v>0</v>
      </c>
      <c r="O1724" s="220">
        <f t="shared" si="1642"/>
        <v>0</v>
      </c>
      <c r="P1724" s="220">
        <f t="shared" si="1642"/>
        <v>0</v>
      </c>
      <c r="Q1724" s="220">
        <f t="shared" si="1642"/>
        <v>0</v>
      </c>
    </row>
    <row r="1725" spans="1:17" x14ac:dyDescent="0.25">
      <c r="A1725" s="60" t="s">
        <v>1449</v>
      </c>
      <c r="B1725" s="60" t="s">
        <v>7942</v>
      </c>
      <c r="C1725" s="220">
        <f t="shared" ref="C1725:Q1725" si="1643">(C5020/C$3380)/(C8315/C$6675)</f>
        <v>0</v>
      </c>
      <c r="D1725" s="220">
        <f t="shared" si="1643"/>
        <v>1.4673738982966106E-2</v>
      </c>
      <c r="E1725" s="220">
        <f t="shared" si="1643"/>
        <v>3.0305588153973687E-4</v>
      </c>
      <c r="F1725" s="220">
        <f t="shared" si="1643"/>
        <v>6.8139887344531849E-3</v>
      </c>
      <c r="G1725" s="220">
        <f t="shared" si="1643"/>
        <v>5.8630625609634647E-4</v>
      </c>
      <c r="H1725" s="220">
        <f t="shared" si="1643"/>
        <v>8.0913723193280681E-5</v>
      </c>
      <c r="I1725" s="220">
        <f t="shared" si="1643"/>
        <v>1.7013109168614025E-3</v>
      </c>
      <c r="J1725" s="220">
        <f t="shared" si="1643"/>
        <v>6.3009344931087095E-3</v>
      </c>
      <c r="K1725" s="220">
        <f t="shared" si="1643"/>
        <v>3.0115654733102208E-3</v>
      </c>
      <c r="L1725" s="220">
        <f t="shared" si="1643"/>
        <v>4.4462832221987022E-4</v>
      </c>
      <c r="M1725" s="220">
        <f t="shared" si="1643"/>
        <v>0</v>
      </c>
      <c r="N1725" s="220">
        <f t="shared" si="1643"/>
        <v>0</v>
      </c>
      <c r="O1725" s="220">
        <f t="shared" si="1643"/>
        <v>0</v>
      </c>
      <c r="P1725" s="220">
        <f t="shared" si="1643"/>
        <v>0</v>
      </c>
      <c r="Q1725" s="220">
        <f t="shared" si="1643"/>
        <v>0</v>
      </c>
    </row>
    <row r="1726" spans="1:17" x14ac:dyDescent="0.25">
      <c r="A1726" s="60" t="s">
        <v>3527</v>
      </c>
      <c r="B1726" s="60" t="s">
        <v>7943</v>
      </c>
      <c r="C1726" s="220">
        <f t="shared" ref="C1726:Q1726" si="1644">(C5021/C$3380)/(C8316/C$6675)</f>
        <v>0</v>
      </c>
      <c r="D1726" s="220">
        <f t="shared" si="1644"/>
        <v>0</v>
      </c>
      <c r="E1726" s="220">
        <f t="shared" si="1644"/>
        <v>0</v>
      </c>
      <c r="F1726" s="220">
        <f t="shared" si="1644"/>
        <v>0</v>
      </c>
      <c r="G1726" s="220">
        <f t="shared" si="1644"/>
        <v>0</v>
      </c>
      <c r="H1726" s="220">
        <f t="shared" si="1644"/>
        <v>0</v>
      </c>
      <c r="I1726" s="220">
        <f t="shared" si="1644"/>
        <v>0</v>
      </c>
      <c r="J1726" s="220">
        <f t="shared" si="1644"/>
        <v>0</v>
      </c>
      <c r="K1726" s="220">
        <f t="shared" si="1644"/>
        <v>0</v>
      </c>
      <c r="L1726" s="220">
        <f t="shared" si="1644"/>
        <v>0</v>
      </c>
      <c r="M1726" s="220">
        <f t="shared" si="1644"/>
        <v>1.9203442241736903E-3</v>
      </c>
      <c r="N1726" s="220">
        <f t="shared" si="1644"/>
        <v>0</v>
      </c>
      <c r="O1726" s="220">
        <f t="shared" si="1644"/>
        <v>0</v>
      </c>
      <c r="P1726" s="220">
        <f t="shared" si="1644"/>
        <v>0</v>
      </c>
      <c r="Q1726" s="220">
        <f t="shared" si="1644"/>
        <v>0</v>
      </c>
    </row>
    <row r="1727" spans="1:17" x14ac:dyDescent="0.25">
      <c r="A1727" s="60" t="s">
        <v>847</v>
      </c>
      <c r="B1727" s="60" t="s">
        <v>7947</v>
      </c>
      <c r="C1727" s="220">
        <f t="shared" ref="C1727:Q1727" si="1645">(C5022/C$3380)/(C8317/C$6675)</f>
        <v>0</v>
      </c>
      <c r="D1727" s="220">
        <f t="shared" si="1645"/>
        <v>0</v>
      </c>
      <c r="E1727" s="220">
        <f t="shared" si="1645"/>
        <v>0.56928445472537503</v>
      </c>
      <c r="F1727" s="220">
        <f t="shared" si="1645"/>
        <v>12.995517015198935</v>
      </c>
      <c r="G1727" s="220">
        <f t="shared" si="1645"/>
        <v>0</v>
      </c>
      <c r="H1727" s="220">
        <f t="shared" si="1645"/>
        <v>0</v>
      </c>
      <c r="I1727" s="220">
        <f t="shared" si="1645"/>
        <v>0</v>
      </c>
      <c r="J1727" s="220">
        <f t="shared" si="1645"/>
        <v>0</v>
      </c>
      <c r="K1727" s="220">
        <f t="shared" si="1645"/>
        <v>0</v>
      </c>
      <c r="L1727" s="220">
        <f t="shared" si="1645"/>
        <v>0</v>
      </c>
      <c r="M1727" s="220">
        <f t="shared" si="1645"/>
        <v>0</v>
      </c>
      <c r="N1727" s="220">
        <f t="shared" si="1645"/>
        <v>0</v>
      </c>
      <c r="O1727" s="220">
        <f t="shared" si="1645"/>
        <v>0</v>
      </c>
      <c r="P1727" s="220">
        <f t="shared" si="1645"/>
        <v>0</v>
      </c>
      <c r="Q1727" s="220">
        <f t="shared" si="1645"/>
        <v>0</v>
      </c>
    </row>
    <row r="1728" spans="1:17" x14ac:dyDescent="0.25">
      <c r="A1728" s="60" t="s">
        <v>2548</v>
      </c>
      <c r="B1728" s="60" t="s">
        <v>7948</v>
      </c>
      <c r="C1728" s="220">
        <f t="shared" ref="C1728:Q1728" si="1646">(C5023/C$3380)/(C8318/C$6675)</f>
        <v>0</v>
      </c>
      <c r="D1728" s="220">
        <f t="shared" si="1646"/>
        <v>0</v>
      </c>
      <c r="E1728" s="220">
        <f t="shared" si="1646"/>
        <v>0</v>
      </c>
      <c r="F1728" s="220">
        <f t="shared" si="1646"/>
        <v>0</v>
      </c>
      <c r="G1728" s="220">
        <f t="shared" si="1646"/>
        <v>0</v>
      </c>
      <c r="H1728" s="220">
        <f t="shared" si="1646"/>
        <v>3.3209497942612846E-2</v>
      </c>
      <c r="I1728" s="220">
        <f t="shared" si="1646"/>
        <v>0.12195334599786095</v>
      </c>
      <c r="J1728" s="220">
        <f t="shared" si="1646"/>
        <v>0</v>
      </c>
      <c r="K1728" s="220">
        <f t="shared" si="1646"/>
        <v>0</v>
      </c>
      <c r="L1728" s="220">
        <f t="shared" si="1646"/>
        <v>0</v>
      </c>
      <c r="M1728" s="220">
        <f t="shared" si="1646"/>
        <v>0</v>
      </c>
      <c r="N1728" s="220">
        <f t="shared" si="1646"/>
        <v>0</v>
      </c>
      <c r="O1728" s="220">
        <f t="shared" si="1646"/>
        <v>0</v>
      </c>
      <c r="P1728" s="220">
        <f t="shared" si="1646"/>
        <v>0</v>
      </c>
      <c r="Q1728" s="220">
        <f t="shared" si="1646"/>
        <v>0</v>
      </c>
    </row>
    <row r="1729" spans="1:17" x14ac:dyDescent="0.25">
      <c r="A1729" s="60" t="s">
        <v>2695</v>
      </c>
      <c r="B1729" s="60" t="s">
        <v>7949</v>
      </c>
      <c r="C1729" s="220">
        <f t="shared" ref="C1729:Q1729" si="1647">(C5024/C$3380)/(C8319/C$6675)</f>
        <v>0</v>
      </c>
      <c r="D1729" s="220">
        <f t="shared" si="1647"/>
        <v>1.5576711711302741E-3</v>
      </c>
      <c r="E1729" s="220">
        <f t="shared" si="1647"/>
        <v>2.9477927010318245E-3</v>
      </c>
      <c r="F1729" s="220">
        <f t="shared" si="1647"/>
        <v>3.6878148544136348E-4</v>
      </c>
      <c r="G1729" s="220">
        <f t="shared" si="1647"/>
        <v>0</v>
      </c>
      <c r="H1729" s="220">
        <f t="shared" si="1647"/>
        <v>0</v>
      </c>
      <c r="I1729" s="220">
        <f t="shared" si="1647"/>
        <v>0</v>
      </c>
      <c r="J1729" s="220">
        <f t="shared" si="1647"/>
        <v>0</v>
      </c>
      <c r="K1729" s="220">
        <f t="shared" si="1647"/>
        <v>0</v>
      </c>
      <c r="L1729" s="220">
        <f t="shared" si="1647"/>
        <v>0</v>
      </c>
      <c r="M1729" s="220">
        <f t="shared" si="1647"/>
        <v>0</v>
      </c>
      <c r="N1729" s="220">
        <f t="shared" si="1647"/>
        <v>0</v>
      </c>
      <c r="O1729" s="220">
        <f t="shared" si="1647"/>
        <v>0</v>
      </c>
      <c r="P1729" s="220">
        <f t="shared" si="1647"/>
        <v>0</v>
      </c>
      <c r="Q1729" s="220">
        <f t="shared" si="1647"/>
        <v>0</v>
      </c>
    </row>
    <row r="1730" spans="1:17" x14ac:dyDescent="0.25">
      <c r="A1730" s="60" t="s">
        <v>1297</v>
      </c>
      <c r="B1730" s="60" t="s">
        <v>7950</v>
      </c>
      <c r="C1730" s="220">
        <f t="shared" ref="C1730:Q1730" si="1648">(C5025/C$3380)/(C8320/C$6675)</f>
        <v>0</v>
      </c>
      <c r="D1730" s="220">
        <f t="shared" si="1648"/>
        <v>0</v>
      </c>
      <c r="E1730" s="220">
        <f t="shared" si="1648"/>
        <v>0</v>
      </c>
      <c r="F1730" s="220">
        <f t="shared" si="1648"/>
        <v>0</v>
      </c>
      <c r="G1730" s="220">
        <f t="shared" si="1648"/>
        <v>0</v>
      </c>
      <c r="H1730" s="220">
        <f t="shared" si="1648"/>
        <v>0</v>
      </c>
      <c r="I1730" s="220">
        <f t="shared" si="1648"/>
        <v>0</v>
      </c>
      <c r="J1730" s="220">
        <f t="shared" si="1648"/>
        <v>0</v>
      </c>
      <c r="K1730" s="220">
        <f t="shared" si="1648"/>
        <v>0</v>
      </c>
      <c r="L1730" s="220">
        <f t="shared" si="1648"/>
        <v>0</v>
      </c>
      <c r="M1730" s="220">
        <f t="shared" si="1648"/>
        <v>0</v>
      </c>
      <c r="N1730" s="220">
        <f t="shared" si="1648"/>
        <v>0</v>
      </c>
      <c r="O1730" s="220">
        <f t="shared" si="1648"/>
        <v>0</v>
      </c>
      <c r="P1730" s="220">
        <f t="shared" si="1648"/>
        <v>0</v>
      </c>
      <c r="Q1730" s="220">
        <f t="shared" si="1648"/>
        <v>6.4929928930704914E-2</v>
      </c>
    </row>
    <row r="1731" spans="1:17" x14ac:dyDescent="0.25">
      <c r="A1731" s="60" t="s">
        <v>2090</v>
      </c>
      <c r="B1731" s="60" t="s">
        <v>7952</v>
      </c>
      <c r="C1731" s="220">
        <f t="shared" ref="C1731:Q1731" si="1649">(C5026/C$3380)/(C8321/C$6675)</f>
        <v>0</v>
      </c>
      <c r="D1731" s="220">
        <f t="shared" si="1649"/>
        <v>0</v>
      </c>
      <c r="E1731" s="220">
        <f t="shared" si="1649"/>
        <v>0</v>
      </c>
      <c r="F1731" s="220">
        <f t="shared" si="1649"/>
        <v>0</v>
      </c>
      <c r="G1731" s="220">
        <f t="shared" si="1649"/>
        <v>0</v>
      </c>
      <c r="H1731" s="220">
        <f t="shared" si="1649"/>
        <v>0</v>
      </c>
      <c r="I1731" s="220">
        <f t="shared" si="1649"/>
        <v>7.699409557978365</v>
      </c>
      <c r="J1731" s="220">
        <f t="shared" si="1649"/>
        <v>0.9429635684115425</v>
      </c>
      <c r="K1731" s="220">
        <f t="shared" si="1649"/>
        <v>1.2945121239149324</v>
      </c>
      <c r="L1731" s="220">
        <f t="shared" si="1649"/>
        <v>0.12897254617605608</v>
      </c>
      <c r="M1731" s="220">
        <f t="shared" si="1649"/>
        <v>0.82735760542083669</v>
      </c>
      <c r="N1731" s="220">
        <f t="shared" si="1649"/>
        <v>9.5664559484759784E-2</v>
      </c>
      <c r="O1731" s="220">
        <f t="shared" si="1649"/>
        <v>3.3957350060407912E-2</v>
      </c>
      <c r="P1731" s="220">
        <f t="shared" si="1649"/>
        <v>0.69443289401788744</v>
      </c>
      <c r="Q1731" s="220">
        <f t="shared" si="1649"/>
        <v>4.0617405439079428E-2</v>
      </c>
    </row>
    <row r="1732" spans="1:17" x14ac:dyDescent="0.25">
      <c r="A1732" s="60" t="s">
        <v>2031</v>
      </c>
      <c r="B1732" s="60" t="s">
        <v>7953</v>
      </c>
      <c r="C1732" s="220">
        <f t="shared" ref="C1732:Q1732" si="1650">(C5027/C$3380)/(C8322/C$6675)</f>
        <v>0</v>
      </c>
      <c r="D1732" s="220">
        <f t="shared" si="1650"/>
        <v>0</v>
      </c>
      <c r="E1732" s="220">
        <f t="shared" si="1650"/>
        <v>0</v>
      </c>
      <c r="F1732" s="220">
        <f t="shared" si="1650"/>
        <v>0</v>
      </c>
      <c r="G1732" s="220">
        <f t="shared" si="1650"/>
        <v>0</v>
      </c>
      <c r="H1732" s="220">
        <f t="shared" si="1650"/>
        <v>0</v>
      </c>
      <c r="I1732" s="220">
        <f t="shared" si="1650"/>
        <v>9.6640656190093197E-2</v>
      </c>
      <c r="J1732" s="220">
        <f t="shared" si="1650"/>
        <v>0</v>
      </c>
      <c r="K1732" s="220">
        <f t="shared" si="1650"/>
        <v>0</v>
      </c>
      <c r="L1732" s="220">
        <f t="shared" si="1650"/>
        <v>0</v>
      </c>
      <c r="M1732" s="220">
        <f t="shared" si="1650"/>
        <v>6.0268180093064845E-2</v>
      </c>
      <c r="N1732" s="220">
        <f t="shared" si="1650"/>
        <v>0.31389999550073733</v>
      </c>
      <c r="O1732" s="220">
        <f t="shared" si="1650"/>
        <v>0.1971130838593424</v>
      </c>
      <c r="P1732" s="220">
        <f t="shared" si="1650"/>
        <v>0</v>
      </c>
      <c r="Q1732" s="220">
        <f t="shared" si="1650"/>
        <v>2.411972161942472E-2</v>
      </c>
    </row>
    <row r="1733" spans="1:17" x14ac:dyDescent="0.25">
      <c r="A1733" s="60" t="s">
        <v>1212</v>
      </c>
      <c r="B1733" s="60" t="s">
        <v>7954</v>
      </c>
      <c r="C1733" s="220">
        <f t="shared" ref="C1733:Q1733" si="1651">(C5028/C$3380)/(C8323/C$6675)</f>
        <v>0</v>
      </c>
      <c r="D1733" s="220">
        <f t="shared" si="1651"/>
        <v>0</v>
      </c>
      <c r="E1733" s="220">
        <f t="shared" si="1651"/>
        <v>0</v>
      </c>
      <c r="F1733" s="220">
        <f t="shared" si="1651"/>
        <v>0</v>
      </c>
      <c r="G1733" s="220">
        <f t="shared" si="1651"/>
        <v>0</v>
      </c>
      <c r="H1733" s="220">
        <f t="shared" si="1651"/>
        <v>0</v>
      </c>
      <c r="I1733" s="220">
        <f t="shared" si="1651"/>
        <v>1.0770147195037054</v>
      </c>
      <c r="J1733" s="220">
        <f t="shared" si="1651"/>
        <v>65.839246275966829</v>
      </c>
      <c r="K1733" s="220">
        <f t="shared" si="1651"/>
        <v>96.442721171022583</v>
      </c>
      <c r="L1733" s="220">
        <f t="shared" si="1651"/>
        <v>191.611151135028</v>
      </c>
      <c r="M1733" s="220">
        <f t="shared" si="1651"/>
        <v>38.187028666778929</v>
      </c>
      <c r="N1733" s="220">
        <f t="shared" si="1651"/>
        <v>40.480624704716227</v>
      </c>
      <c r="O1733" s="220">
        <f t="shared" si="1651"/>
        <v>22.360250258823786</v>
      </c>
      <c r="P1733" s="220">
        <f t="shared" si="1651"/>
        <v>65.171048390696328</v>
      </c>
      <c r="Q1733" s="220">
        <f t="shared" si="1651"/>
        <v>58.707228667572501</v>
      </c>
    </row>
    <row r="1734" spans="1:17" x14ac:dyDescent="0.25">
      <c r="A1734" s="60" t="s">
        <v>2087</v>
      </c>
      <c r="B1734" s="60" t="s">
        <v>7956</v>
      </c>
      <c r="C1734" s="220">
        <f t="shared" ref="C1734:Q1734" si="1652">(C5029/C$3380)/(C8324/C$6675)</f>
        <v>0</v>
      </c>
      <c r="D1734" s="220">
        <f t="shared" si="1652"/>
        <v>0</v>
      </c>
      <c r="E1734" s="220">
        <f t="shared" si="1652"/>
        <v>0</v>
      </c>
      <c r="F1734" s="220">
        <f t="shared" si="1652"/>
        <v>4.4351766178064821E-2</v>
      </c>
      <c r="G1734" s="220">
        <f t="shared" si="1652"/>
        <v>0</v>
      </c>
      <c r="H1734" s="220">
        <f t="shared" si="1652"/>
        <v>9.3589531622679634E-2</v>
      </c>
      <c r="I1734" s="220">
        <f t="shared" si="1652"/>
        <v>0.34883652579511032</v>
      </c>
      <c r="J1734" s="220">
        <f t="shared" si="1652"/>
        <v>0.37347706118319868</v>
      </c>
      <c r="K1734" s="220">
        <f t="shared" si="1652"/>
        <v>0</v>
      </c>
      <c r="L1734" s="220">
        <f t="shared" si="1652"/>
        <v>0</v>
      </c>
      <c r="M1734" s="220">
        <f t="shared" si="1652"/>
        <v>0.2972444766795263</v>
      </c>
      <c r="N1734" s="220">
        <f t="shared" si="1652"/>
        <v>0</v>
      </c>
      <c r="O1734" s="220">
        <f t="shared" si="1652"/>
        <v>0</v>
      </c>
      <c r="P1734" s="220">
        <f t="shared" si="1652"/>
        <v>8.0995923281803285E-5</v>
      </c>
      <c r="Q1734" s="220">
        <f t="shared" si="1652"/>
        <v>0</v>
      </c>
    </row>
    <row r="1735" spans="1:17" x14ac:dyDescent="0.25">
      <c r="A1735" s="60" t="s">
        <v>2737</v>
      </c>
      <c r="B1735" s="60" t="s">
        <v>7957</v>
      </c>
      <c r="C1735" s="220">
        <f t="shared" ref="C1735:Q1735" si="1653">(C5030/C$3380)/(C8325/C$6675)</f>
        <v>0</v>
      </c>
      <c r="D1735" s="220">
        <f t="shared" si="1653"/>
        <v>0</v>
      </c>
      <c r="E1735" s="220">
        <f t="shared" si="1653"/>
        <v>0</v>
      </c>
      <c r="F1735" s="220">
        <f t="shared" si="1653"/>
        <v>0</v>
      </c>
      <c r="G1735" s="220">
        <f t="shared" si="1653"/>
        <v>0</v>
      </c>
      <c r="H1735" s="220">
        <f t="shared" si="1653"/>
        <v>7.6215064655203082E-3</v>
      </c>
      <c r="I1735" s="220">
        <f t="shared" si="1653"/>
        <v>0</v>
      </c>
      <c r="J1735" s="220">
        <f t="shared" si="1653"/>
        <v>0</v>
      </c>
      <c r="K1735" s="220">
        <f t="shared" si="1653"/>
        <v>7.4143132099552212E-4</v>
      </c>
      <c r="L1735" s="220">
        <f t="shared" si="1653"/>
        <v>0</v>
      </c>
      <c r="M1735" s="220">
        <f t="shared" si="1653"/>
        <v>0</v>
      </c>
      <c r="N1735" s="220">
        <f t="shared" si="1653"/>
        <v>0</v>
      </c>
      <c r="O1735" s="220">
        <f t="shared" si="1653"/>
        <v>0</v>
      </c>
      <c r="P1735" s="220">
        <f t="shared" si="1653"/>
        <v>0</v>
      </c>
      <c r="Q1735" s="220">
        <f t="shared" si="1653"/>
        <v>0</v>
      </c>
    </row>
    <row r="1736" spans="1:17" x14ac:dyDescent="0.25">
      <c r="A1736" s="60" t="s">
        <v>4496</v>
      </c>
      <c r="B1736" s="60" t="s">
        <v>7958</v>
      </c>
      <c r="C1736" s="220">
        <f t="shared" ref="C1736:Q1736" si="1654">(C5031/C$3380)/(C8326/C$6675)</f>
        <v>0</v>
      </c>
      <c r="D1736" s="220">
        <f t="shared" si="1654"/>
        <v>0</v>
      </c>
      <c r="E1736" s="220">
        <f t="shared" si="1654"/>
        <v>20.62927705956864</v>
      </c>
      <c r="F1736" s="220">
        <f t="shared" si="1654"/>
        <v>0.2088064488888407</v>
      </c>
      <c r="G1736" s="220">
        <f t="shared" si="1654"/>
        <v>0.46436313987103789</v>
      </c>
      <c r="H1736" s="220">
        <f t="shared" si="1654"/>
        <v>1.8920105786597103</v>
      </c>
      <c r="I1736" s="220">
        <f t="shared" si="1654"/>
        <v>0</v>
      </c>
      <c r="J1736" s="220">
        <f t="shared" si="1654"/>
        <v>0</v>
      </c>
      <c r="K1736" s="220">
        <f t="shared" si="1654"/>
        <v>0.86753706288380672</v>
      </c>
      <c r="L1736" s="220">
        <f t="shared" si="1654"/>
        <v>0</v>
      </c>
      <c r="M1736" s="220">
        <f t="shared" si="1654"/>
        <v>0</v>
      </c>
      <c r="N1736" s="220">
        <f t="shared" si="1654"/>
        <v>0</v>
      </c>
      <c r="O1736" s="220">
        <f t="shared" si="1654"/>
        <v>0</v>
      </c>
      <c r="P1736" s="220">
        <f t="shared" si="1654"/>
        <v>0</v>
      </c>
      <c r="Q1736" s="220">
        <f t="shared" si="1654"/>
        <v>0</v>
      </c>
    </row>
    <row r="1737" spans="1:17" x14ac:dyDescent="0.25">
      <c r="A1737" s="60" t="s">
        <v>1038</v>
      </c>
      <c r="B1737" s="60" t="s">
        <v>7959</v>
      </c>
      <c r="C1737" s="220">
        <f t="shared" ref="C1737:Q1737" si="1655">(C5032/C$3380)/(C8327/C$6675)</f>
        <v>0</v>
      </c>
      <c r="D1737" s="220">
        <f t="shared" si="1655"/>
        <v>3.3830448342706356E-3</v>
      </c>
      <c r="E1737" s="220">
        <f t="shared" si="1655"/>
        <v>0</v>
      </c>
      <c r="F1737" s="220">
        <f t="shared" si="1655"/>
        <v>0</v>
      </c>
      <c r="G1737" s="220">
        <f t="shared" si="1655"/>
        <v>0</v>
      </c>
      <c r="H1737" s="220">
        <f t="shared" si="1655"/>
        <v>0</v>
      </c>
      <c r="I1737" s="220">
        <f t="shared" si="1655"/>
        <v>0</v>
      </c>
      <c r="J1737" s="220">
        <f t="shared" si="1655"/>
        <v>0</v>
      </c>
      <c r="K1737" s="220">
        <f t="shared" si="1655"/>
        <v>0</v>
      </c>
      <c r="L1737" s="220">
        <f t="shared" si="1655"/>
        <v>0</v>
      </c>
      <c r="M1737" s="220">
        <f t="shared" si="1655"/>
        <v>0</v>
      </c>
      <c r="N1737" s="220">
        <f t="shared" si="1655"/>
        <v>0</v>
      </c>
      <c r="O1737" s="220">
        <f t="shared" si="1655"/>
        <v>0</v>
      </c>
      <c r="P1737" s="220">
        <f t="shared" si="1655"/>
        <v>0</v>
      </c>
      <c r="Q1737" s="220">
        <f t="shared" si="1655"/>
        <v>5.1669474973489369E-4</v>
      </c>
    </row>
    <row r="1738" spans="1:17" x14ac:dyDescent="0.25">
      <c r="A1738" s="60" t="s">
        <v>2644</v>
      </c>
      <c r="B1738" s="60" t="s">
        <v>7960</v>
      </c>
      <c r="C1738" s="220">
        <f t="shared" ref="C1738:Q1738" si="1656">(C5033/C$3380)/(C8328/C$6675)</f>
        <v>0</v>
      </c>
      <c r="D1738" s="220">
        <f t="shared" si="1656"/>
        <v>0</v>
      </c>
      <c r="E1738" s="220">
        <f t="shared" si="1656"/>
        <v>0</v>
      </c>
      <c r="F1738" s="220">
        <f t="shared" si="1656"/>
        <v>0</v>
      </c>
      <c r="G1738" s="220">
        <f t="shared" si="1656"/>
        <v>1.4084451305900888E-2</v>
      </c>
      <c r="H1738" s="220">
        <f t="shared" si="1656"/>
        <v>0.1857637641435389</v>
      </c>
      <c r="I1738" s="220">
        <f t="shared" si="1656"/>
        <v>0</v>
      </c>
      <c r="J1738" s="220">
        <f t="shared" si="1656"/>
        <v>0</v>
      </c>
      <c r="K1738" s="220">
        <f t="shared" si="1656"/>
        <v>0</v>
      </c>
      <c r="L1738" s="220">
        <f t="shared" si="1656"/>
        <v>0.23364385156432702</v>
      </c>
      <c r="M1738" s="220">
        <f t="shared" si="1656"/>
        <v>0.44582047665310115</v>
      </c>
      <c r="N1738" s="220">
        <f t="shared" si="1656"/>
        <v>0</v>
      </c>
      <c r="O1738" s="220">
        <f t="shared" si="1656"/>
        <v>0</v>
      </c>
      <c r="P1738" s="220">
        <f t="shared" si="1656"/>
        <v>0</v>
      </c>
      <c r="Q1738" s="220">
        <f t="shared" si="1656"/>
        <v>0</v>
      </c>
    </row>
    <row r="1739" spans="1:17" x14ac:dyDescent="0.25">
      <c r="A1739" s="60" t="s">
        <v>3063</v>
      </c>
      <c r="B1739" s="60" t="s">
        <v>7961</v>
      </c>
      <c r="C1739" s="220">
        <f t="shared" ref="C1739:Q1739" si="1657">(C5034/C$3380)/(C8329/C$6675)</f>
        <v>0.25778658438870272</v>
      </c>
      <c r="D1739" s="220">
        <f t="shared" si="1657"/>
        <v>3.5447349784173301E-3</v>
      </c>
      <c r="E1739" s="220">
        <f t="shared" si="1657"/>
        <v>0</v>
      </c>
      <c r="F1739" s="220">
        <f t="shared" si="1657"/>
        <v>0</v>
      </c>
      <c r="G1739" s="220">
        <f t="shared" si="1657"/>
        <v>0</v>
      </c>
      <c r="H1739" s="220">
        <f t="shared" si="1657"/>
        <v>1.6581502921732443E-4</v>
      </c>
      <c r="I1739" s="220">
        <f t="shared" si="1657"/>
        <v>0</v>
      </c>
      <c r="J1739" s="220">
        <f t="shared" si="1657"/>
        <v>0</v>
      </c>
      <c r="K1739" s="220">
        <f t="shared" si="1657"/>
        <v>0</v>
      </c>
      <c r="L1739" s="220">
        <f t="shared" si="1657"/>
        <v>0</v>
      </c>
      <c r="M1739" s="220">
        <f t="shared" si="1657"/>
        <v>1.3979806300444538E-2</v>
      </c>
      <c r="N1739" s="220">
        <f t="shared" si="1657"/>
        <v>0</v>
      </c>
      <c r="O1739" s="220">
        <f t="shared" si="1657"/>
        <v>0</v>
      </c>
      <c r="P1739" s="220">
        <f t="shared" si="1657"/>
        <v>0</v>
      </c>
      <c r="Q1739" s="220">
        <f t="shared" si="1657"/>
        <v>0</v>
      </c>
    </row>
    <row r="1740" spans="1:17" x14ac:dyDescent="0.25">
      <c r="A1740" s="60" t="s">
        <v>521</v>
      </c>
      <c r="B1740" s="60" t="s">
        <v>7963</v>
      </c>
      <c r="C1740" s="220">
        <f t="shared" ref="C1740:Q1740" si="1658">(C5035/C$3380)/(C8330/C$6675)</f>
        <v>0</v>
      </c>
      <c r="D1740" s="220">
        <f t="shared" si="1658"/>
        <v>0</v>
      </c>
      <c r="E1740" s="220">
        <f t="shared" si="1658"/>
        <v>0</v>
      </c>
      <c r="F1740" s="220">
        <f t="shared" si="1658"/>
        <v>0</v>
      </c>
      <c r="G1740" s="220">
        <f t="shared" si="1658"/>
        <v>0</v>
      </c>
      <c r="H1740" s="220">
        <f t="shared" si="1658"/>
        <v>1.1319354773093539E-2</v>
      </c>
      <c r="I1740" s="220">
        <f t="shared" si="1658"/>
        <v>0</v>
      </c>
      <c r="J1740" s="220">
        <f t="shared" si="1658"/>
        <v>0</v>
      </c>
      <c r="K1740" s="220">
        <f t="shared" si="1658"/>
        <v>0</v>
      </c>
      <c r="L1740" s="220">
        <f t="shared" si="1658"/>
        <v>0</v>
      </c>
      <c r="M1740" s="220">
        <f t="shared" si="1658"/>
        <v>0</v>
      </c>
      <c r="N1740" s="220">
        <f t="shared" si="1658"/>
        <v>0</v>
      </c>
      <c r="O1740" s="220">
        <f t="shared" si="1658"/>
        <v>0</v>
      </c>
      <c r="P1740" s="220">
        <f t="shared" si="1658"/>
        <v>0</v>
      </c>
      <c r="Q1740" s="220">
        <f t="shared" si="1658"/>
        <v>0</v>
      </c>
    </row>
    <row r="1741" spans="1:17" x14ac:dyDescent="0.25">
      <c r="A1741" s="60" t="s">
        <v>2466</v>
      </c>
      <c r="B1741" s="60" t="s">
        <v>7964</v>
      </c>
      <c r="C1741" s="220">
        <f t="shared" ref="C1741:Q1741" si="1659">(C5036/C$3380)/(C8331/C$6675)</f>
        <v>0</v>
      </c>
      <c r="D1741" s="220">
        <f t="shared" si="1659"/>
        <v>0</v>
      </c>
      <c r="E1741" s="220">
        <f t="shared" si="1659"/>
        <v>0</v>
      </c>
      <c r="F1741" s="220">
        <f t="shared" si="1659"/>
        <v>0</v>
      </c>
      <c r="G1741" s="220">
        <f t="shared" si="1659"/>
        <v>1.0047868795827889E-2</v>
      </c>
      <c r="H1741" s="220">
        <f t="shared" si="1659"/>
        <v>0</v>
      </c>
      <c r="I1741" s="220">
        <f t="shared" si="1659"/>
        <v>0</v>
      </c>
      <c r="J1741" s="220">
        <f t="shared" si="1659"/>
        <v>0</v>
      </c>
      <c r="K1741" s="220">
        <f t="shared" si="1659"/>
        <v>0</v>
      </c>
      <c r="L1741" s="220">
        <f t="shared" si="1659"/>
        <v>0</v>
      </c>
      <c r="M1741" s="220">
        <f t="shared" si="1659"/>
        <v>3.9389419710208085E-3</v>
      </c>
      <c r="N1741" s="220">
        <f t="shared" si="1659"/>
        <v>0</v>
      </c>
      <c r="O1741" s="220">
        <f t="shared" si="1659"/>
        <v>4.4439528161425408E-3</v>
      </c>
      <c r="P1741" s="220">
        <f t="shared" si="1659"/>
        <v>2.8552428865200635E-3</v>
      </c>
      <c r="Q1741" s="220">
        <f t="shared" si="1659"/>
        <v>5.0457373048830821E-3</v>
      </c>
    </row>
    <row r="1742" spans="1:17" x14ac:dyDescent="0.25">
      <c r="A1742" s="60" t="s">
        <v>2425</v>
      </c>
      <c r="B1742" s="60" t="s">
        <v>7966</v>
      </c>
      <c r="C1742" s="220">
        <f t="shared" ref="C1742:Q1742" si="1660">(C5037/C$3380)/(C8332/C$6675)</f>
        <v>0.64066745799798219</v>
      </c>
      <c r="D1742" s="220">
        <f t="shared" si="1660"/>
        <v>0</v>
      </c>
      <c r="E1742" s="220">
        <f t="shared" si="1660"/>
        <v>0</v>
      </c>
      <c r="F1742" s="220">
        <f t="shared" si="1660"/>
        <v>0</v>
      </c>
      <c r="G1742" s="220">
        <f t="shared" si="1660"/>
        <v>0</v>
      </c>
      <c r="H1742" s="220">
        <f t="shared" si="1660"/>
        <v>1.3340069083713308E-2</v>
      </c>
      <c r="I1742" s="220">
        <f t="shared" si="1660"/>
        <v>0.93490042319602873</v>
      </c>
      <c r="J1742" s="220">
        <f t="shared" si="1660"/>
        <v>8.1388470188993367E-2</v>
      </c>
      <c r="K1742" s="220">
        <f t="shared" si="1660"/>
        <v>0</v>
      </c>
      <c r="L1742" s="220">
        <f t="shared" si="1660"/>
        <v>0</v>
      </c>
      <c r="M1742" s="220">
        <f t="shared" si="1660"/>
        <v>0</v>
      </c>
      <c r="N1742" s="220">
        <f t="shared" si="1660"/>
        <v>0</v>
      </c>
      <c r="O1742" s="220">
        <f t="shared" si="1660"/>
        <v>1.044130293314768</v>
      </c>
      <c r="P1742" s="220">
        <f t="shared" si="1660"/>
        <v>4.1604112553082682E-2</v>
      </c>
      <c r="Q1742" s="220">
        <f t="shared" si="1660"/>
        <v>3.701068425695313</v>
      </c>
    </row>
    <row r="1743" spans="1:17" x14ac:dyDescent="0.25">
      <c r="A1743" s="60" t="s">
        <v>1587</v>
      </c>
      <c r="B1743" s="60" t="s">
        <v>7967</v>
      </c>
      <c r="C1743" s="220">
        <f t="shared" ref="C1743:Q1743" si="1661">(C5038/C$3380)/(C8333/C$6675)</f>
        <v>0</v>
      </c>
      <c r="D1743" s="220">
        <f t="shared" si="1661"/>
        <v>5.4674110251878225E-3</v>
      </c>
      <c r="E1743" s="220">
        <f t="shared" si="1661"/>
        <v>0</v>
      </c>
      <c r="F1743" s="220">
        <f t="shared" si="1661"/>
        <v>0</v>
      </c>
      <c r="G1743" s="220">
        <f t="shared" si="1661"/>
        <v>0</v>
      </c>
      <c r="H1743" s="220">
        <f t="shared" si="1661"/>
        <v>0</v>
      </c>
      <c r="I1743" s="220">
        <f t="shared" si="1661"/>
        <v>1.8005532781853063E-4</v>
      </c>
      <c r="J1743" s="220">
        <f t="shared" si="1661"/>
        <v>0</v>
      </c>
      <c r="K1743" s="220">
        <f t="shared" si="1661"/>
        <v>0</v>
      </c>
      <c r="L1743" s="220">
        <f t="shared" si="1661"/>
        <v>0</v>
      </c>
      <c r="M1743" s="220">
        <f t="shared" si="1661"/>
        <v>0</v>
      </c>
      <c r="N1743" s="220">
        <f t="shared" si="1661"/>
        <v>0</v>
      </c>
      <c r="O1743" s="220">
        <f t="shared" si="1661"/>
        <v>1.2574475442806955E-3</v>
      </c>
      <c r="P1743" s="220">
        <f t="shared" si="1661"/>
        <v>0</v>
      </c>
      <c r="Q1743" s="220">
        <f t="shared" si="1661"/>
        <v>0</v>
      </c>
    </row>
    <row r="1744" spans="1:17" x14ac:dyDescent="0.25">
      <c r="A1744" s="60" t="s">
        <v>696</v>
      </c>
      <c r="B1744" s="60" t="s">
        <v>7968</v>
      </c>
      <c r="C1744" s="220">
        <f t="shared" ref="C1744:Q1744" si="1662">(C5039/C$3380)/(C8334/C$6675)</f>
        <v>6.0302655786521102E-2</v>
      </c>
      <c r="D1744" s="220">
        <f t="shared" si="1662"/>
        <v>0</v>
      </c>
      <c r="E1744" s="220">
        <f t="shared" si="1662"/>
        <v>6.9043383226362349E-3</v>
      </c>
      <c r="F1744" s="220">
        <f t="shared" si="1662"/>
        <v>1.3636093053915116E-2</v>
      </c>
      <c r="G1744" s="220">
        <f t="shared" si="1662"/>
        <v>0</v>
      </c>
      <c r="H1744" s="220">
        <f t="shared" si="1662"/>
        <v>0</v>
      </c>
      <c r="I1744" s="220">
        <f t="shared" si="1662"/>
        <v>4.3700939111708905E-4</v>
      </c>
      <c r="J1744" s="220">
        <f t="shared" si="1662"/>
        <v>0</v>
      </c>
      <c r="K1744" s="220">
        <f t="shared" si="1662"/>
        <v>1.3674353593814263E-3</v>
      </c>
      <c r="L1744" s="220">
        <f t="shared" si="1662"/>
        <v>1.299568497529878E-2</v>
      </c>
      <c r="M1744" s="220">
        <f t="shared" si="1662"/>
        <v>0</v>
      </c>
      <c r="N1744" s="220">
        <f t="shared" si="1662"/>
        <v>0</v>
      </c>
      <c r="O1744" s="220">
        <f t="shared" si="1662"/>
        <v>4.8763622180810303E-4</v>
      </c>
      <c r="P1744" s="220">
        <f t="shared" si="1662"/>
        <v>0</v>
      </c>
      <c r="Q1744" s="220">
        <f t="shared" si="1662"/>
        <v>9.949097799319055E-4</v>
      </c>
    </row>
    <row r="1745" spans="1:17" x14ac:dyDescent="0.25">
      <c r="A1745" s="60" t="s">
        <v>2552</v>
      </c>
      <c r="B1745" s="60" t="s">
        <v>7969</v>
      </c>
      <c r="C1745" s="220">
        <f t="shared" ref="C1745:Q1745" si="1663">(C5040/C$3380)/(C8335/C$6675)</f>
        <v>6.1232097901834745E-2</v>
      </c>
      <c r="D1745" s="220">
        <f t="shared" si="1663"/>
        <v>0</v>
      </c>
      <c r="E1745" s="220">
        <f t="shared" si="1663"/>
        <v>1.2414821420916631E-2</v>
      </c>
      <c r="F1745" s="220">
        <f t="shared" si="1663"/>
        <v>1.2849145814888219E-2</v>
      </c>
      <c r="G1745" s="220">
        <f t="shared" si="1663"/>
        <v>0</v>
      </c>
      <c r="H1745" s="220">
        <f t="shared" si="1663"/>
        <v>0</v>
      </c>
      <c r="I1745" s="220">
        <f t="shared" si="1663"/>
        <v>5.639423923826213E-4</v>
      </c>
      <c r="J1745" s="220">
        <f t="shared" si="1663"/>
        <v>0</v>
      </c>
      <c r="K1745" s="220">
        <f t="shared" si="1663"/>
        <v>0</v>
      </c>
      <c r="L1745" s="220">
        <f t="shared" si="1663"/>
        <v>0</v>
      </c>
      <c r="M1745" s="220">
        <f t="shared" si="1663"/>
        <v>0</v>
      </c>
      <c r="N1745" s="220">
        <f t="shared" si="1663"/>
        <v>0</v>
      </c>
      <c r="O1745" s="220">
        <f t="shared" si="1663"/>
        <v>0</v>
      </c>
      <c r="P1745" s="220">
        <f t="shared" si="1663"/>
        <v>0</v>
      </c>
      <c r="Q1745" s="220">
        <f t="shared" si="1663"/>
        <v>0</v>
      </c>
    </row>
    <row r="1746" spans="1:17" x14ac:dyDescent="0.25">
      <c r="A1746" s="60" t="s">
        <v>2627</v>
      </c>
      <c r="B1746" s="60" t="s">
        <v>7970</v>
      </c>
      <c r="C1746" s="220">
        <f t="shared" ref="C1746:Q1746" si="1664">(C5041/C$3380)/(C8336/C$6675)</f>
        <v>0</v>
      </c>
      <c r="D1746" s="220">
        <f t="shared" si="1664"/>
        <v>0.58353565846250466</v>
      </c>
      <c r="E1746" s="220">
        <f t="shared" si="1664"/>
        <v>0.21742292818474993</v>
      </c>
      <c r="F1746" s="220">
        <f t="shared" si="1664"/>
        <v>1.0060848551573891</v>
      </c>
      <c r="G1746" s="220">
        <f t="shared" si="1664"/>
        <v>0</v>
      </c>
      <c r="H1746" s="220">
        <f t="shared" si="1664"/>
        <v>3.8737080033368579E-2</v>
      </c>
      <c r="I1746" s="220">
        <f t="shared" si="1664"/>
        <v>6.5554972547551241E-4</v>
      </c>
      <c r="J1746" s="220">
        <f t="shared" si="1664"/>
        <v>8.1894205082586437E-4</v>
      </c>
      <c r="K1746" s="220">
        <f t="shared" si="1664"/>
        <v>1.6650693322182173E-3</v>
      </c>
      <c r="L1746" s="220">
        <f t="shared" si="1664"/>
        <v>0</v>
      </c>
      <c r="M1746" s="220">
        <f t="shared" si="1664"/>
        <v>0</v>
      </c>
      <c r="N1746" s="220">
        <f t="shared" si="1664"/>
        <v>0</v>
      </c>
      <c r="O1746" s="220">
        <f t="shared" si="1664"/>
        <v>0</v>
      </c>
      <c r="P1746" s="220">
        <f t="shared" si="1664"/>
        <v>0</v>
      </c>
      <c r="Q1746" s="220">
        <f t="shared" si="1664"/>
        <v>0</v>
      </c>
    </row>
    <row r="1747" spans="1:17" x14ac:dyDescent="0.25">
      <c r="A1747" s="60" t="s">
        <v>2661</v>
      </c>
      <c r="B1747" s="60" t="s">
        <v>7971</v>
      </c>
      <c r="C1747" s="220">
        <f t="shared" ref="C1747:Q1747" si="1665">(C5042/C$3380)/(C8337/C$6675)</f>
        <v>0</v>
      </c>
      <c r="D1747" s="220">
        <f t="shared" si="1665"/>
        <v>0</v>
      </c>
      <c r="E1747" s="220">
        <f t="shared" si="1665"/>
        <v>0</v>
      </c>
      <c r="F1747" s="220">
        <f t="shared" si="1665"/>
        <v>0</v>
      </c>
      <c r="G1747" s="220">
        <f t="shared" si="1665"/>
        <v>0</v>
      </c>
      <c r="H1747" s="220">
        <f t="shared" si="1665"/>
        <v>0</v>
      </c>
      <c r="I1747" s="220">
        <f t="shared" si="1665"/>
        <v>0</v>
      </c>
      <c r="J1747" s="220">
        <f t="shared" si="1665"/>
        <v>5.7548532273314786E-4</v>
      </c>
      <c r="K1747" s="220">
        <f t="shared" si="1665"/>
        <v>0</v>
      </c>
      <c r="L1747" s="220">
        <f t="shared" si="1665"/>
        <v>0</v>
      </c>
      <c r="M1747" s="220">
        <f t="shared" si="1665"/>
        <v>0</v>
      </c>
      <c r="N1747" s="220">
        <f t="shared" si="1665"/>
        <v>0</v>
      </c>
      <c r="O1747" s="220">
        <f t="shared" si="1665"/>
        <v>0</v>
      </c>
      <c r="P1747" s="220">
        <f t="shared" si="1665"/>
        <v>0</v>
      </c>
      <c r="Q1747" s="220">
        <f t="shared" si="1665"/>
        <v>1.5859651210394245E-4</v>
      </c>
    </row>
    <row r="1748" spans="1:17" x14ac:dyDescent="0.25">
      <c r="A1748" s="60" t="s">
        <v>2126</v>
      </c>
      <c r="B1748" s="60" t="s">
        <v>7972</v>
      </c>
      <c r="C1748" s="220">
        <f t="shared" ref="C1748:Q1748" si="1666">(C5043/C$3380)/(C8338/C$6675)</f>
        <v>7.5058546537146312E-3</v>
      </c>
      <c r="D1748" s="220">
        <f t="shared" si="1666"/>
        <v>1.6927864376206799E-2</v>
      </c>
      <c r="E1748" s="220">
        <f t="shared" si="1666"/>
        <v>5.5062419190310956E-2</v>
      </c>
      <c r="F1748" s="220">
        <f t="shared" si="1666"/>
        <v>5.0690022060501053E-3</v>
      </c>
      <c r="G1748" s="220">
        <f t="shared" si="1666"/>
        <v>0</v>
      </c>
      <c r="H1748" s="220">
        <f t="shared" si="1666"/>
        <v>6.927602709762943E-5</v>
      </c>
      <c r="I1748" s="220">
        <f t="shared" si="1666"/>
        <v>1.3312772073307371E-3</v>
      </c>
      <c r="J1748" s="220">
        <f t="shared" si="1666"/>
        <v>0</v>
      </c>
      <c r="K1748" s="220">
        <f t="shared" si="1666"/>
        <v>0</v>
      </c>
      <c r="L1748" s="220">
        <f t="shared" si="1666"/>
        <v>0</v>
      </c>
      <c r="M1748" s="220">
        <f t="shared" si="1666"/>
        <v>0</v>
      </c>
      <c r="N1748" s="220">
        <f t="shared" si="1666"/>
        <v>0</v>
      </c>
      <c r="O1748" s="220">
        <f t="shared" si="1666"/>
        <v>0</v>
      </c>
      <c r="P1748" s="220">
        <f t="shared" si="1666"/>
        <v>0</v>
      </c>
      <c r="Q1748" s="220">
        <f t="shared" si="1666"/>
        <v>9.1676831425062193E-4</v>
      </c>
    </row>
    <row r="1749" spans="1:17" x14ac:dyDescent="0.25">
      <c r="A1749" s="60" t="s">
        <v>2078</v>
      </c>
      <c r="B1749" s="60" t="s">
        <v>7973</v>
      </c>
      <c r="C1749" s="220">
        <f t="shared" ref="C1749:Q1749" si="1667">(C5044/C$3380)/(C8339/C$6675)</f>
        <v>0</v>
      </c>
      <c r="D1749" s="220">
        <f t="shared" si="1667"/>
        <v>3.6048426416878448E-3</v>
      </c>
      <c r="E1749" s="220">
        <f t="shared" si="1667"/>
        <v>0</v>
      </c>
      <c r="F1749" s="220">
        <f t="shared" si="1667"/>
        <v>0</v>
      </c>
      <c r="G1749" s="220">
        <f t="shared" si="1667"/>
        <v>0</v>
      </c>
      <c r="H1749" s="220">
        <f t="shared" si="1667"/>
        <v>0</v>
      </c>
      <c r="I1749" s="220">
        <f t="shared" si="1667"/>
        <v>0</v>
      </c>
      <c r="J1749" s="220">
        <f t="shared" si="1667"/>
        <v>0</v>
      </c>
      <c r="K1749" s="220">
        <f t="shared" si="1667"/>
        <v>0</v>
      </c>
      <c r="L1749" s="220">
        <f t="shared" si="1667"/>
        <v>0</v>
      </c>
      <c r="M1749" s="220">
        <f t="shared" si="1667"/>
        <v>0</v>
      </c>
      <c r="N1749" s="220">
        <f t="shared" si="1667"/>
        <v>0</v>
      </c>
      <c r="O1749" s="220">
        <f t="shared" si="1667"/>
        <v>0</v>
      </c>
      <c r="P1749" s="220">
        <f t="shared" si="1667"/>
        <v>0</v>
      </c>
      <c r="Q1749" s="220">
        <f t="shared" si="1667"/>
        <v>8.1191513658995657E-3</v>
      </c>
    </row>
    <row r="1750" spans="1:17" x14ac:dyDescent="0.25">
      <c r="A1750" s="60" t="s">
        <v>1491</v>
      </c>
      <c r="B1750" s="60" t="s">
        <v>7976</v>
      </c>
      <c r="C1750" s="220">
        <f t="shared" ref="C1750:Q1750" si="1668">(C5045/C$3380)/(C8340/C$6675)</f>
        <v>0</v>
      </c>
      <c r="D1750" s="220">
        <f t="shared" si="1668"/>
        <v>0</v>
      </c>
      <c r="E1750" s="220">
        <f t="shared" si="1668"/>
        <v>0</v>
      </c>
      <c r="F1750" s="220">
        <f t="shared" si="1668"/>
        <v>1.0465139035386295E-3</v>
      </c>
      <c r="G1750" s="220">
        <f t="shared" si="1668"/>
        <v>0</v>
      </c>
      <c r="H1750" s="220">
        <f t="shared" si="1668"/>
        <v>0</v>
      </c>
      <c r="I1750" s="220">
        <f t="shared" si="1668"/>
        <v>5.6742123724189727E-4</v>
      </c>
      <c r="J1750" s="220">
        <f t="shared" si="1668"/>
        <v>8.4845144332604142E-4</v>
      </c>
      <c r="K1750" s="220">
        <f t="shared" si="1668"/>
        <v>0</v>
      </c>
      <c r="L1750" s="220">
        <f t="shared" si="1668"/>
        <v>0</v>
      </c>
      <c r="M1750" s="220">
        <f t="shared" si="1668"/>
        <v>0</v>
      </c>
      <c r="N1750" s="220">
        <f t="shared" si="1668"/>
        <v>0.20582554865495842</v>
      </c>
      <c r="O1750" s="220">
        <f t="shared" si="1668"/>
        <v>0</v>
      </c>
      <c r="P1750" s="220">
        <f t="shared" si="1668"/>
        <v>1.2607318871136184E-4</v>
      </c>
      <c r="Q1750" s="220">
        <f t="shared" si="1668"/>
        <v>8.4258740916851016E-5</v>
      </c>
    </row>
    <row r="1751" spans="1:17" x14ac:dyDescent="0.25">
      <c r="A1751" s="60" t="s">
        <v>912</v>
      </c>
      <c r="B1751" s="60" t="s">
        <v>7979</v>
      </c>
      <c r="C1751" s="220">
        <f t="shared" ref="C1751:Q1751" si="1669">(C5046/C$3380)/(C8341/C$6675)</f>
        <v>0</v>
      </c>
      <c r="D1751" s="220">
        <f t="shared" si="1669"/>
        <v>3.9228723823848846</v>
      </c>
      <c r="E1751" s="220">
        <f t="shared" si="1669"/>
        <v>0</v>
      </c>
      <c r="F1751" s="220">
        <f t="shared" si="1669"/>
        <v>0</v>
      </c>
      <c r="G1751" s="220">
        <f t="shared" si="1669"/>
        <v>0</v>
      </c>
      <c r="H1751" s="220">
        <f t="shared" si="1669"/>
        <v>0</v>
      </c>
      <c r="I1751" s="220">
        <f t="shared" si="1669"/>
        <v>0</v>
      </c>
      <c r="J1751" s="220">
        <f t="shared" si="1669"/>
        <v>0</v>
      </c>
      <c r="K1751" s="220">
        <f t="shared" si="1669"/>
        <v>0</v>
      </c>
      <c r="L1751" s="220">
        <f t="shared" si="1669"/>
        <v>0</v>
      </c>
      <c r="M1751" s="220">
        <f t="shared" si="1669"/>
        <v>0</v>
      </c>
      <c r="N1751" s="220">
        <f t="shared" si="1669"/>
        <v>0</v>
      </c>
      <c r="O1751" s="220">
        <f t="shared" si="1669"/>
        <v>0</v>
      </c>
      <c r="P1751" s="220">
        <f t="shared" si="1669"/>
        <v>8.8109064238108672E-2</v>
      </c>
      <c r="Q1751" s="220">
        <f t="shared" si="1669"/>
        <v>7.0269083311143732E-2</v>
      </c>
    </row>
    <row r="1752" spans="1:17" x14ac:dyDescent="0.25">
      <c r="A1752" s="60" t="s">
        <v>909</v>
      </c>
      <c r="B1752" s="60" t="s">
        <v>7980</v>
      </c>
      <c r="C1752" s="220">
        <f t="shared" ref="C1752:Q1752" si="1670">(C5047/C$3380)/(C8342/C$6675)</f>
        <v>0</v>
      </c>
      <c r="D1752" s="220">
        <f t="shared" si="1670"/>
        <v>0</v>
      </c>
      <c r="E1752" s="220">
        <f t="shared" si="1670"/>
        <v>0</v>
      </c>
      <c r="F1752" s="220">
        <f t="shared" si="1670"/>
        <v>0</v>
      </c>
      <c r="G1752" s="220">
        <f t="shared" si="1670"/>
        <v>0</v>
      </c>
      <c r="H1752" s="220">
        <f t="shared" si="1670"/>
        <v>0</v>
      </c>
      <c r="I1752" s="220">
        <f t="shared" si="1670"/>
        <v>1.062678722625788E-3</v>
      </c>
      <c r="J1752" s="220">
        <f t="shared" si="1670"/>
        <v>0</v>
      </c>
      <c r="K1752" s="220">
        <f t="shared" si="1670"/>
        <v>0</v>
      </c>
      <c r="L1752" s="220">
        <f t="shared" si="1670"/>
        <v>0</v>
      </c>
      <c r="M1752" s="220">
        <f t="shared" si="1670"/>
        <v>0</v>
      </c>
      <c r="N1752" s="220">
        <f t="shared" si="1670"/>
        <v>0</v>
      </c>
      <c r="O1752" s="220">
        <f t="shared" si="1670"/>
        <v>0</v>
      </c>
      <c r="P1752" s="220">
        <f t="shared" si="1670"/>
        <v>0</v>
      </c>
      <c r="Q1752" s="220">
        <f t="shared" si="1670"/>
        <v>0</v>
      </c>
    </row>
    <row r="1753" spans="1:17" x14ac:dyDescent="0.25">
      <c r="A1753" s="60" t="s">
        <v>1261</v>
      </c>
      <c r="B1753" s="60" t="s">
        <v>7981</v>
      </c>
      <c r="C1753" s="220">
        <f t="shared" ref="C1753:Q1753" si="1671">(C5048/C$3380)/(C8343/C$6675)</f>
        <v>0</v>
      </c>
      <c r="D1753" s="220">
        <f t="shared" si="1671"/>
        <v>5.0988290566776637</v>
      </c>
      <c r="E1753" s="220">
        <f t="shared" si="1671"/>
        <v>0</v>
      </c>
      <c r="F1753" s="220">
        <f t="shared" si="1671"/>
        <v>0</v>
      </c>
      <c r="G1753" s="220">
        <f t="shared" si="1671"/>
        <v>0</v>
      </c>
      <c r="H1753" s="220">
        <f t="shared" si="1671"/>
        <v>0</v>
      </c>
      <c r="I1753" s="220">
        <f t="shared" si="1671"/>
        <v>0</v>
      </c>
      <c r="J1753" s="220">
        <f t="shared" si="1671"/>
        <v>0</v>
      </c>
      <c r="K1753" s="220">
        <f t="shared" si="1671"/>
        <v>0</v>
      </c>
      <c r="L1753" s="220">
        <f t="shared" si="1671"/>
        <v>0</v>
      </c>
      <c r="M1753" s="220">
        <f t="shared" si="1671"/>
        <v>0</v>
      </c>
      <c r="N1753" s="220">
        <f t="shared" si="1671"/>
        <v>2.8989312019550201E-2</v>
      </c>
      <c r="O1753" s="220">
        <f t="shared" si="1671"/>
        <v>0</v>
      </c>
      <c r="P1753" s="220">
        <f t="shared" si="1671"/>
        <v>0</v>
      </c>
      <c r="Q1753" s="220">
        <f t="shared" si="1671"/>
        <v>0</v>
      </c>
    </row>
    <row r="1754" spans="1:17" x14ac:dyDescent="0.25">
      <c r="A1754" s="60" t="s">
        <v>1262</v>
      </c>
      <c r="B1754" s="60" t="s">
        <v>7983</v>
      </c>
      <c r="C1754" s="220">
        <f t="shared" ref="C1754:Q1754" si="1672">(C5049/C$3380)/(C8344/C$6675)</f>
        <v>0</v>
      </c>
      <c r="D1754" s="220">
        <f t="shared" si="1672"/>
        <v>0</v>
      </c>
      <c r="E1754" s="220">
        <f t="shared" si="1672"/>
        <v>7.8443959182090007E-3</v>
      </c>
      <c r="F1754" s="220">
        <f t="shared" si="1672"/>
        <v>0</v>
      </c>
      <c r="G1754" s="220">
        <f t="shared" si="1672"/>
        <v>0</v>
      </c>
      <c r="H1754" s="220">
        <f t="shared" si="1672"/>
        <v>0</v>
      </c>
      <c r="I1754" s="220">
        <f t="shared" si="1672"/>
        <v>0</v>
      </c>
      <c r="J1754" s="220">
        <f t="shared" si="1672"/>
        <v>0</v>
      </c>
      <c r="K1754" s="220">
        <f t="shared" si="1672"/>
        <v>0</v>
      </c>
      <c r="L1754" s="220">
        <f t="shared" si="1672"/>
        <v>0</v>
      </c>
      <c r="M1754" s="220">
        <f t="shared" si="1672"/>
        <v>0</v>
      </c>
      <c r="N1754" s="220">
        <f t="shared" si="1672"/>
        <v>0</v>
      </c>
      <c r="O1754" s="220">
        <f t="shared" si="1672"/>
        <v>0</v>
      </c>
      <c r="P1754" s="220">
        <f t="shared" si="1672"/>
        <v>0</v>
      </c>
      <c r="Q1754" s="220">
        <f t="shared" si="1672"/>
        <v>0</v>
      </c>
    </row>
    <row r="1755" spans="1:17" x14ac:dyDescent="0.25">
      <c r="A1755" s="60" t="s">
        <v>1216</v>
      </c>
      <c r="B1755" s="60" t="s">
        <v>7984</v>
      </c>
      <c r="C1755" s="220">
        <f t="shared" ref="C1755:Q1755" si="1673">(C5050/C$3380)/(C8345/C$6675)</f>
        <v>0</v>
      </c>
      <c r="D1755" s="220">
        <f t="shared" si="1673"/>
        <v>0</v>
      </c>
      <c r="E1755" s="220">
        <f t="shared" si="1673"/>
        <v>1.2014572100416357E-2</v>
      </c>
      <c r="F1755" s="220">
        <f t="shared" si="1673"/>
        <v>0</v>
      </c>
      <c r="G1755" s="220">
        <f t="shared" si="1673"/>
        <v>0</v>
      </c>
      <c r="H1755" s="220">
        <f t="shared" si="1673"/>
        <v>0</v>
      </c>
      <c r="I1755" s="220">
        <f t="shared" si="1673"/>
        <v>6.4381387290740838E-5</v>
      </c>
      <c r="J1755" s="220">
        <f t="shared" si="1673"/>
        <v>0</v>
      </c>
      <c r="K1755" s="220">
        <f t="shared" si="1673"/>
        <v>0</v>
      </c>
      <c r="L1755" s="220">
        <f t="shared" si="1673"/>
        <v>4.4137787952918138E-2</v>
      </c>
      <c r="M1755" s="220">
        <f t="shared" si="1673"/>
        <v>1.6810759361285098E-3</v>
      </c>
      <c r="N1755" s="220">
        <f t="shared" si="1673"/>
        <v>0</v>
      </c>
      <c r="O1755" s="220">
        <f t="shared" si="1673"/>
        <v>0</v>
      </c>
      <c r="P1755" s="220">
        <f t="shared" si="1673"/>
        <v>2.7605733080961403E-3</v>
      </c>
      <c r="Q1755" s="220">
        <f t="shared" si="1673"/>
        <v>0</v>
      </c>
    </row>
    <row r="1756" spans="1:17" x14ac:dyDescent="0.25">
      <c r="A1756" s="60" t="s">
        <v>1486</v>
      </c>
      <c r="B1756" s="60" t="s">
        <v>7985</v>
      </c>
      <c r="C1756" s="220">
        <f t="shared" ref="C1756:Q1756" si="1674">(C5051/C$3380)/(C8346/C$6675)</f>
        <v>0</v>
      </c>
      <c r="D1756" s="220">
        <f t="shared" si="1674"/>
        <v>0</v>
      </c>
      <c r="E1756" s="220">
        <f t="shared" si="1674"/>
        <v>0</v>
      </c>
      <c r="F1756" s="220">
        <f t="shared" si="1674"/>
        <v>3.1814329510751124E-3</v>
      </c>
      <c r="G1756" s="220">
        <f t="shared" si="1674"/>
        <v>0</v>
      </c>
      <c r="H1756" s="220">
        <f t="shared" si="1674"/>
        <v>6.1822161138641073E-3</v>
      </c>
      <c r="I1756" s="220">
        <f t="shared" si="1674"/>
        <v>0</v>
      </c>
      <c r="J1756" s="220">
        <f t="shared" si="1674"/>
        <v>0</v>
      </c>
      <c r="K1756" s="220">
        <f t="shared" si="1674"/>
        <v>0</v>
      </c>
      <c r="L1756" s="220">
        <f t="shared" si="1674"/>
        <v>0</v>
      </c>
      <c r="M1756" s="220">
        <f t="shared" si="1674"/>
        <v>0</v>
      </c>
      <c r="N1756" s="220">
        <f t="shared" si="1674"/>
        <v>0</v>
      </c>
      <c r="O1756" s="220">
        <f t="shared" si="1674"/>
        <v>0</v>
      </c>
      <c r="P1756" s="220">
        <f t="shared" si="1674"/>
        <v>0</v>
      </c>
      <c r="Q1756" s="220">
        <f t="shared" si="1674"/>
        <v>0</v>
      </c>
    </row>
    <row r="1757" spans="1:17" x14ac:dyDescent="0.25">
      <c r="A1757" s="60" t="s">
        <v>579</v>
      </c>
      <c r="B1757" s="60" t="s">
        <v>7986</v>
      </c>
      <c r="C1757" s="220">
        <f t="shared" ref="C1757:Q1757" si="1675">(C5052/C$3380)/(C8347/C$6675)</f>
        <v>5.5014355464197931E-2</v>
      </c>
      <c r="D1757" s="220">
        <f t="shared" si="1675"/>
        <v>0</v>
      </c>
      <c r="E1757" s="220">
        <f t="shared" si="1675"/>
        <v>0</v>
      </c>
      <c r="F1757" s="220">
        <f t="shared" si="1675"/>
        <v>0</v>
      </c>
      <c r="G1757" s="220">
        <f t="shared" si="1675"/>
        <v>4.9500816368360553E-4</v>
      </c>
      <c r="H1757" s="220">
        <f t="shared" si="1675"/>
        <v>8.2497745396258157E-4</v>
      </c>
      <c r="I1757" s="220">
        <f t="shared" si="1675"/>
        <v>1.4909958962281008E-3</v>
      </c>
      <c r="J1757" s="220">
        <f t="shared" si="1675"/>
        <v>0</v>
      </c>
      <c r="K1757" s="220">
        <f t="shared" si="1675"/>
        <v>4.4167518141002343E-3</v>
      </c>
      <c r="L1757" s="220">
        <f t="shared" si="1675"/>
        <v>0.29846735170065897</v>
      </c>
      <c r="M1757" s="220">
        <f t="shared" si="1675"/>
        <v>0</v>
      </c>
      <c r="N1757" s="220">
        <f t="shared" si="1675"/>
        <v>3.8074855200803748E-3</v>
      </c>
      <c r="O1757" s="220">
        <f t="shared" si="1675"/>
        <v>8.3974391635909931E-2</v>
      </c>
      <c r="P1757" s="220">
        <f t="shared" si="1675"/>
        <v>0</v>
      </c>
      <c r="Q1757" s="220">
        <f t="shared" si="1675"/>
        <v>4.6824322696838866E-3</v>
      </c>
    </row>
    <row r="1758" spans="1:17" x14ac:dyDescent="0.25">
      <c r="A1758" s="60" t="s">
        <v>4451</v>
      </c>
      <c r="B1758" s="60" t="s">
        <v>7987</v>
      </c>
      <c r="C1758" s="220">
        <f t="shared" ref="C1758:Q1758" si="1676">(C5053/C$3380)/(C8348/C$6675)</f>
        <v>0</v>
      </c>
      <c r="D1758" s="220">
        <f t="shared" si="1676"/>
        <v>0</v>
      </c>
      <c r="E1758" s="220">
        <f t="shared" si="1676"/>
        <v>10.364792708804814</v>
      </c>
      <c r="F1758" s="220">
        <f t="shared" si="1676"/>
        <v>3.5785007265155122</v>
      </c>
      <c r="G1758" s="220">
        <f t="shared" si="1676"/>
        <v>1.4013423317928637</v>
      </c>
      <c r="H1758" s="220">
        <f t="shared" si="1676"/>
        <v>7.3034530001315581</v>
      </c>
      <c r="I1758" s="220">
        <f t="shared" si="1676"/>
        <v>5.7746890465032674</v>
      </c>
      <c r="J1758" s="220">
        <f t="shared" si="1676"/>
        <v>1.44161858051046</v>
      </c>
      <c r="K1758" s="220">
        <f t="shared" si="1676"/>
        <v>0</v>
      </c>
      <c r="L1758" s="220">
        <f t="shared" si="1676"/>
        <v>0</v>
      </c>
      <c r="M1758" s="220">
        <f t="shared" si="1676"/>
        <v>0</v>
      </c>
      <c r="N1758" s="220">
        <f t="shared" si="1676"/>
        <v>0</v>
      </c>
      <c r="O1758" s="220">
        <f t="shared" si="1676"/>
        <v>0</v>
      </c>
      <c r="P1758" s="220">
        <f t="shared" si="1676"/>
        <v>6.7570538544008227E-2</v>
      </c>
      <c r="Q1758" s="220">
        <f t="shared" si="1676"/>
        <v>0</v>
      </c>
    </row>
    <row r="1759" spans="1:17" x14ac:dyDescent="0.25">
      <c r="A1759" s="60" t="s">
        <v>4350</v>
      </c>
      <c r="B1759" s="60" t="s">
        <v>7988</v>
      </c>
      <c r="C1759" s="220">
        <f t="shared" ref="C1759:Q1759" si="1677">(C5054/C$3380)/(C8349/C$6675)</f>
        <v>0</v>
      </c>
      <c r="D1759" s="220">
        <f t="shared" si="1677"/>
        <v>1.0391286610208759</v>
      </c>
      <c r="E1759" s="220">
        <f t="shared" si="1677"/>
        <v>3.7840495820415949</v>
      </c>
      <c r="F1759" s="220">
        <f t="shared" si="1677"/>
        <v>0.11996702669001817</v>
      </c>
      <c r="G1759" s="220">
        <f t="shared" si="1677"/>
        <v>0.41408641186668599</v>
      </c>
      <c r="H1759" s="220">
        <f t="shared" si="1677"/>
        <v>3.9904414210533861</v>
      </c>
      <c r="I1759" s="220">
        <f t="shared" si="1677"/>
        <v>2.1229946126076276</v>
      </c>
      <c r="J1759" s="220">
        <f t="shared" si="1677"/>
        <v>0.27293746969464794</v>
      </c>
      <c r="K1759" s="220">
        <f t="shared" si="1677"/>
        <v>0</v>
      </c>
      <c r="L1759" s="220">
        <f t="shared" si="1677"/>
        <v>0</v>
      </c>
      <c r="M1759" s="220">
        <f t="shared" si="1677"/>
        <v>0</v>
      </c>
      <c r="N1759" s="220">
        <f t="shared" si="1677"/>
        <v>0</v>
      </c>
      <c r="O1759" s="220">
        <f t="shared" si="1677"/>
        <v>0</v>
      </c>
      <c r="P1759" s="220">
        <f t="shared" si="1677"/>
        <v>0</v>
      </c>
      <c r="Q1759" s="220">
        <f t="shared" si="1677"/>
        <v>0</v>
      </c>
    </row>
    <row r="1760" spans="1:17" x14ac:dyDescent="0.25">
      <c r="A1760" s="60" t="s">
        <v>4546</v>
      </c>
      <c r="B1760" s="60" t="s">
        <v>7989</v>
      </c>
      <c r="C1760" s="220">
        <f t="shared" ref="C1760:Q1760" si="1678">(C5055/C$3380)/(C8350/C$6675)</f>
        <v>8.2089022191152106E-2</v>
      </c>
      <c r="D1760" s="220">
        <f t="shared" si="1678"/>
        <v>0.18820942145016142</v>
      </c>
      <c r="E1760" s="220">
        <f t="shared" si="1678"/>
        <v>30.824125619987868</v>
      </c>
      <c r="F1760" s="220">
        <f t="shared" si="1678"/>
        <v>79.972274999148709</v>
      </c>
      <c r="G1760" s="220">
        <f t="shared" si="1678"/>
        <v>30.505988370125532</v>
      </c>
      <c r="H1760" s="220">
        <f t="shared" si="1678"/>
        <v>86.08158386292321</v>
      </c>
      <c r="I1760" s="220">
        <f t="shared" si="1678"/>
        <v>68.950815590532841</v>
      </c>
      <c r="J1760" s="220">
        <f t="shared" si="1678"/>
        <v>55.95032219979052</v>
      </c>
      <c r="K1760" s="220">
        <f t="shared" si="1678"/>
        <v>3.7766734438063314</v>
      </c>
      <c r="L1760" s="220">
        <f t="shared" si="1678"/>
        <v>0</v>
      </c>
      <c r="M1760" s="220">
        <f t="shared" si="1678"/>
        <v>0</v>
      </c>
      <c r="N1760" s="220">
        <f t="shared" si="1678"/>
        <v>0</v>
      </c>
      <c r="O1760" s="220">
        <f t="shared" si="1678"/>
        <v>0</v>
      </c>
      <c r="P1760" s="220">
        <f t="shared" si="1678"/>
        <v>0</v>
      </c>
      <c r="Q1760" s="220">
        <f t="shared" si="1678"/>
        <v>0</v>
      </c>
    </row>
    <row r="1761" spans="1:17" x14ac:dyDescent="0.25">
      <c r="A1761" s="60" t="s">
        <v>4351</v>
      </c>
      <c r="B1761" s="60" t="s">
        <v>7990</v>
      </c>
      <c r="C1761" s="220">
        <f t="shared" ref="C1761:Q1761" si="1679">(C5056/C$3380)/(C8351/C$6675)</f>
        <v>0</v>
      </c>
      <c r="D1761" s="220">
        <f t="shared" si="1679"/>
        <v>0</v>
      </c>
      <c r="E1761" s="220">
        <f t="shared" si="1679"/>
        <v>0</v>
      </c>
      <c r="F1761" s="220">
        <f t="shared" si="1679"/>
        <v>5.497018400529587</v>
      </c>
      <c r="G1761" s="220">
        <f t="shared" si="1679"/>
        <v>23.944153987316927</v>
      </c>
      <c r="H1761" s="220">
        <f t="shared" si="1679"/>
        <v>23.640942784234884</v>
      </c>
      <c r="I1761" s="220">
        <f t="shared" si="1679"/>
        <v>37.193576105206532</v>
      </c>
      <c r="J1761" s="220">
        <f t="shared" si="1679"/>
        <v>6.2549433429326573</v>
      </c>
      <c r="K1761" s="220">
        <f t="shared" si="1679"/>
        <v>1.6795977089562364</v>
      </c>
      <c r="L1761" s="220">
        <f t="shared" si="1679"/>
        <v>0</v>
      </c>
      <c r="M1761" s="220">
        <f t="shared" si="1679"/>
        <v>0</v>
      </c>
      <c r="N1761" s="220">
        <f t="shared" si="1679"/>
        <v>6.2182453397420359E-2</v>
      </c>
      <c r="O1761" s="220">
        <f t="shared" si="1679"/>
        <v>0</v>
      </c>
      <c r="P1761" s="220">
        <f t="shared" si="1679"/>
        <v>0</v>
      </c>
      <c r="Q1761" s="220">
        <f t="shared" si="1679"/>
        <v>8.006643378258493E-3</v>
      </c>
    </row>
    <row r="1762" spans="1:17" x14ac:dyDescent="0.25">
      <c r="A1762" s="60" t="s">
        <v>10560</v>
      </c>
      <c r="B1762" s="60" t="s">
        <v>10561</v>
      </c>
      <c r="C1762" s="220">
        <f t="shared" ref="C1762:Q1762" si="1680">(C5057/C$3380)/(C8352/C$6675)</f>
        <v>0.16940471557027362</v>
      </c>
      <c r="D1762" s="220">
        <f t="shared" si="1680"/>
        <v>0</v>
      </c>
      <c r="E1762" s="220">
        <f t="shared" si="1680"/>
        <v>0</v>
      </c>
      <c r="F1762" s="220">
        <f t="shared" si="1680"/>
        <v>0</v>
      </c>
      <c r="G1762" s="220">
        <f t="shared" si="1680"/>
        <v>0</v>
      </c>
      <c r="H1762" s="220">
        <f t="shared" si="1680"/>
        <v>0</v>
      </c>
      <c r="I1762" s="220">
        <f t="shared" si="1680"/>
        <v>0</v>
      </c>
      <c r="J1762" s="220">
        <f t="shared" si="1680"/>
        <v>0</v>
      </c>
      <c r="K1762" s="220">
        <f t="shared" si="1680"/>
        <v>0</v>
      </c>
      <c r="L1762" s="220" t="e">
        <f t="shared" si="1680"/>
        <v>#DIV/0!</v>
      </c>
      <c r="M1762" s="220" t="e">
        <f t="shared" si="1680"/>
        <v>#DIV/0!</v>
      </c>
      <c r="N1762" s="220" t="e">
        <f t="shared" si="1680"/>
        <v>#DIV/0!</v>
      </c>
      <c r="O1762" s="220" t="e">
        <f t="shared" si="1680"/>
        <v>#DIV/0!</v>
      </c>
      <c r="P1762" s="220" t="e">
        <f t="shared" si="1680"/>
        <v>#DIV/0!</v>
      </c>
      <c r="Q1762" s="220" t="e">
        <f t="shared" si="1680"/>
        <v>#DIV/0!</v>
      </c>
    </row>
    <row r="1763" spans="1:17" x14ac:dyDescent="0.25">
      <c r="A1763" s="60" t="s">
        <v>4545</v>
      </c>
      <c r="B1763" s="60" t="s">
        <v>7991</v>
      </c>
      <c r="C1763" s="220">
        <f t="shared" ref="C1763:Q1763" si="1681">(C5058/C$3380)/(C8353/C$6675)</f>
        <v>2.2970623940513895E-2</v>
      </c>
      <c r="D1763" s="220">
        <f t="shared" si="1681"/>
        <v>0</v>
      </c>
      <c r="E1763" s="220">
        <f t="shared" si="1681"/>
        <v>5.1964121187493717</v>
      </c>
      <c r="F1763" s="220">
        <f t="shared" si="1681"/>
        <v>0.58878278499708192</v>
      </c>
      <c r="G1763" s="220">
        <f t="shared" si="1681"/>
        <v>0</v>
      </c>
      <c r="H1763" s="220">
        <f t="shared" si="1681"/>
        <v>0</v>
      </c>
      <c r="I1763" s="220">
        <f t="shared" si="1681"/>
        <v>1.8213966934875855E-2</v>
      </c>
      <c r="J1763" s="220">
        <f t="shared" si="1681"/>
        <v>0</v>
      </c>
      <c r="K1763" s="220">
        <f t="shared" si="1681"/>
        <v>0.27586856738368737</v>
      </c>
      <c r="L1763" s="220">
        <f t="shared" si="1681"/>
        <v>0.38964009475122746</v>
      </c>
      <c r="M1763" s="220">
        <f t="shared" si="1681"/>
        <v>0</v>
      </c>
      <c r="N1763" s="220">
        <f t="shared" si="1681"/>
        <v>0</v>
      </c>
      <c r="O1763" s="220">
        <f t="shared" si="1681"/>
        <v>0</v>
      </c>
      <c r="P1763" s="220">
        <f t="shared" si="1681"/>
        <v>0</v>
      </c>
      <c r="Q1763" s="220">
        <f t="shared" si="1681"/>
        <v>0</v>
      </c>
    </row>
    <row r="1764" spans="1:17" x14ac:dyDescent="0.25">
      <c r="A1764" s="60" t="s">
        <v>4352</v>
      </c>
      <c r="B1764" s="60" t="s">
        <v>7994</v>
      </c>
      <c r="C1764" s="220">
        <f t="shared" ref="C1764:Q1764" si="1682">(C5059/C$3380)/(C8354/C$6675)</f>
        <v>0</v>
      </c>
      <c r="D1764" s="220">
        <f t="shared" si="1682"/>
        <v>0</v>
      </c>
      <c r="E1764" s="220">
        <f t="shared" si="1682"/>
        <v>0.15437194070144561</v>
      </c>
      <c r="F1764" s="220">
        <f t="shared" si="1682"/>
        <v>0</v>
      </c>
      <c r="G1764" s="220">
        <f t="shared" si="1682"/>
        <v>0</v>
      </c>
      <c r="H1764" s="220">
        <f t="shared" si="1682"/>
        <v>4.9825148517019593E-2</v>
      </c>
      <c r="I1764" s="220">
        <f t="shared" si="1682"/>
        <v>0</v>
      </c>
      <c r="J1764" s="220">
        <f t="shared" si="1682"/>
        <v>0</v>
      </c>
      <c r="K1764" s="220">
        <f t="shared" si="1682"/>
        <v>0</v>
      </c>
      <c r="L1764" s="220">
        <f t="shared" si="1682"/>
        <v>0</v>
      </c>
      <c r="M1764" s="220">
        <f t="shared" si="1682"/>
        <v>0</v>
      </c>
      <c r="N1764" s="220">
        <f t="shared" si="1682"/>
        <v>0</v>
      </c>
      <c r="O1764" s="220">
        <f t="shared" si="1682"/>
        <v>0</v>
      </c>
      <c r="P1764" s="220">
        <f t="shared" si="1682"/>
        <v>0</v>
      </c>
      <c r="Q1764" s="220">
        <f t="shared" si="1682"/>
        <v>0</v>
      </c>
    </row>
    <row r="1765" spans="1:17" x14ac:dyDescent="0.25">
      <c r="A1765" s="60" t="s">
        <v>4349</v>
      </c>
      <c r="B1765" s="60" t="s">
        <v>7995</v>
      </c>
      <c r="C1765" s="220">
        <f t="shared" ref="C1765:Q1765" si="1683">(C5060/C$3380)/(C8355/C$6675)</f>
        <v>0</v>
      </c>
      <c r="D1765" s="220">
        <f t="shared" si="1683"/>
        <v>0</v>
      </c>
      <c r="E1765" s="220">
        <f t="shared" si="1683"/>
        <v>0</v>
      </c>
      <c r="F1765" s="220">
        <f t="shared" si="1683"/>
        <v>1.3352720454254931E-2</v>
      </c>
      <c r="G1765" s="220">
        <f t="shared" si="1683"/>
        <v>0</v>
      </c>
      <c r="H1765" s="220">
        <f t="shared" si="1683"/>
        <v>5.1091135031362638E-3</v>
      </c>
      <c r="I1765" s="220">
        <f t="shared" si="1683"/>
        <v>0.28337513735975706</v>
      </c>
      <c r="J1765" s="220">
        <f t="shared" si="1683"/>
        <v>1.469582005466534E-2</v>
      </c>
      <c r="K1765" s="220">
        <f t="shared" si="1683"/>
        <v>1.7243482516438032E-2</v>
      </c>
      <c r="L1765" s="220">
        <f t="shared" si="1683"/>
        <v>1.5056794765184667E-2</v>
      </c>
      <c r="M1765" s="220">
        <f t="shared" si="1683"/>
        <v>0</v>
      </c>
      <c r="N1765" s="220">
        <f t="shared" si="1683"/>
        <v>0</v>
      </c>
      <c r="O1765" s="220">
        <f t="shared" si="1683"/>
        <v>0</v>
      </c>
      <c r="P1765" s="220">
        <f t="shared" si="1683"/>
        <v>0</v>
      </c>
      <c r="Q1765" s="220">
        <f t="shared" si="1683"/>
        <v>0</v>
      </c>
    </row>
    <row r="1766" spans="1:17" x14ac:dyDescent="0.25">
      <c r="A1766" s="60" t="s">
        <v>4656</v>
      </c>
      <c r="B1766" s="60" t="s">
        <v>7996</v>
      </c>
      <c r="C1766" s="220">
        <f t="shared" ref="C1766:Q1766" si="1684">(C5061/C$3380)/(C8356/C$6675)</f>
        <v>0</v>
      </c>
      <c r="D1766" s="220">
        <f t="shared" si="1684"/>
        <v>0</v>
      </c>
      <c r="E1766" s="220">
        <f t="shared" si="1684"/>
        <v>1.332259097719434E-2</v>
      </c>
      <c r="F1766" s="220">
        <f t="shared" si="1684"/>
        <v>0</v>
      </c>
      <c r="G1766" s="220">
        <f t="shared" si="1684"/>
        <v>7.3551579379992191E-4</v>
      </c>
      <c r="H1766" s="220">
        <f t="shared" si="1684"/>
        <v>0</v>
      </c>
      <c r="I1766" s="220">
        <f t="shared" si="1684"/>
        <v>0</v>
      </c>
      <c r="J1766" s="220">
        <f t="shared" si="1684"/>
        <v>0</v>
      </c>
      <c r="K1766" s="220">
        <f t="shared" si="1684"/>
        <v>2.5732389795130567E-2</v>
      </c>
      <c r="L1766" s="220">
        <f t="shared" si="1684"/>
        <v>0</v>
      </c>
      <c r="M1766" s="220">
        <f t="shared" si="1684"/>
        <v>0</v>
      </c>
      <c r="N1766" s="220">
        <f t="shared" si="1684"/>
        <v>2.1409965144646128E-2</v>
      </c>
      <c r="O1766" s="220">
        <f t="shared" si="1684"/>
        <v>0</v>
      </c>
      <c r="P1766" s="220">
        <f t="shared" si="1684"/>
        <v>0</v>
      </c>
      <c r="Q1766" s="220">
        <f t="shared" si="1684"/>
        <v>0</v>
      </c>
    </row>
    <row r="1767" spans="1:17" x14ac:dyDescent="0.25">
      <c r="A1767" s="60" t="s">
        <v>799</v>
      </c>
      <c r="B1767" s="60" t="s">
        <v>8002</v>
      </c>
      <c r="C1767" s="220">
        <f t="shared" ref="C1767:Q1767" si="1685">(C5062/C$3380)/(C8357/C$6675)</f>
        <v>0</v>
      </c>
      <c r="D1767" s="220">
        <f t="shared" si="1685"/>
        <v>0</v>
      </c>
      <c r="E1767" s="220">
        <f t="shared" si="1685"/>
        <v>0</v>
      </c>
      <c r="F1767" s="220">
        <f t="shared" si="1685"/>
        <v>0</v>
      </c>
      <c r="G1767" s="220">
        <f t="shared" si="1685"/>
        <v>0</v>
      </c>
      <c r="H1767" s="220">
        <f t="shared" si="1685"/>
        <v>0</v>
      </c>
      <c r="I1767" s="220">
        <f t="shared" si="1685"/>
        <v>0</v>
      </c>
      <c r="J1767" s="220">
        <f t="shared" si="1685"/>
        <v>0</v>
      </c>
      <c r="K1767" s="220">
        <f t="shared" si="1685"/>
        <v>0</v>
      </c>
      <c r="L1767" s="220">
        <f t="shared" si="1685"/>
        <v>0</v>
      </c>
      <c r="M1767" s="220">
        <f t="shared" si="1685"/>
        <v>0</v>
      </c>
      <c r="N1767" s="220">
        <f t="shared" si="1685"/>
        <v>0.19850747304189728</v>
      </c>
      <c r="O1767" s="220">
        <f t="shared" si="1685"/>
        <v>0</v>
      </c>
      <c r="P1767" s="220">
        <f t="shared" si="1685"/>
        <v>0</v>
      </c>
      <c r="Q1767" s="220">
        <f t="shared" si="1685"/>
        <v>0.53249191335533774</v>
      </c>
    </row>
    <row r="1768" spans="1:17" x14ac:dyDescent="0.25">
      <c r="A1768" s="60" t="s">
        <v>1371</v>
      </c>
      <c r="B1768" s="60" t="s">
        <v>8003</v>
      </c>
      <c r="C1768" s="220">
        <f t="shared" ref="C1768:Q1768" si="1686">(C5063/C$3380)/(C8358/C$6675)</f>
        <v>0</v>
      </c>
      <c r="D1768" s="220">
        <f t="shared" si="1686"/>
        <v>0</v>
      </c>
      <c r="E1768" s="220">
        <f t="shared" si="1686"/>
        <v>0</v>
      </c>
      <c r="F1768" s="220">
        <f t="shared" si="1686"/>
        <v>3.0791232321918445</v>
      </c>
      <c r="G1768" s="220">
        <f t="shared" si="1686"/>
        <v>0</v>
      </c>
      <c r="H1768" s="220">
        <f t="shared" si="1686"/>
        <v>3.049697488776535E-2</v>
      </c>
      <c r="I1768" s="220">
        <f t="shared" si="1686"/>
        <v>0</v>
      </c>
      <c r="J1768" s="220">
        <f t="shared" si="1686"/>
        <v>0</v>
      </c>
      <c r="K1768" s="220">
        <f t="shared" si="1686"/>
        <v>0</v>
      </c>
      <c r="L1768" s="220">
        <f t="shared" si="1686"/>
        <v>1.0106893502696997E-2</v>
      </c>
      <c r="M1768" s="220">
        <f t="shared" si="1686"/>
        <v>0</v>
      </c>
      <c r="N1768" s="220">
        <f t="shared" si="1686"/>
        <v>0</v>
      </c>
      <c r="O1768" s="220">
        <f t="shared" si="1686"/>
        <v>0</v>
      </c>
      <c r="P1768" s="220">
        <f t="shared" si="1686"/>
        <v>0</v>
      </c>
      <c r="Q1768" s="220">
        <f t="shared" si="1686"/>
        <v>0</v>
      </c>
    </row>
    <row r="1769" spans="1:17" x14ac:dyDescent="0.25">
      <c r="A1769" s="60" t="s">
        <v>1541</v>
      </c>
      <c r="B1769" s="60" t="s">
        <v>8005</v>
      </c>
      <c r="C1769" s="220">
        <f t="shared" ref="C1769:Q1769" si="1687">(C5064/C$3380)/(C8359/C$6675)</f>
        <v>0</v>
      </c>
      <c r="D1769" s="220">
        <f t="shared" si="1687"/>
        <v>0</v>
      </c>
      <c r="E1769" s="220">
        <f t="shared" si="1687"/>
        <v>0</v>
      </c>
      <c r="F1769" s="220">
        <f t="shared" si="1687"/>
        <v>0</v>
      </c>
      <c r="G1769" s="220">
        <f t="shared" si="1687"/>
        <v>0</v>
      </c>
      <c r="H1769" s="220">
        <f t="shared" si="1687"/>
        <v>0</v>
      </c>
      <c r="I1769" s="220">
        <f t="shared" si="1687"/>
        <v>0</v>
      </c>
      <c r="J1769" s="220">
        <f t="shared" si="1687"/>
        <v>0</v>
      </c>
      <c r="K1769" s="220">
        <f t="shared" si="1687"/>
        <v>0</v>
      </c>
      <c r="L1769" s="220">
        <f t="shared" si="1687"/>
        <v>0</v>
      </c>
      <c r="M1769" s="220">
        <f t="shared" si="1687"/>
        <v>0</v>
      </c>
      <c r="N1769" s="220">
        <f t="shared" si="1687"/>
        <v>0</v>
      </c>
      <c r="O1769" s="220">
        <f t="shared" si="1687"/>
        <v>0</v>
      </c>
      <c r="P1769" s="220">
        <f t="shared" si="1687"/>
        <v>2.5357749358532723E-2</v>
      </c>
      <c r="Q1769" s="220">
        <f t="shared" si="1687"/>
        <v>0</v>
      </c>
    </row>
    <row r="1770" spans="1:17" x14ac:dyDescent="0.25">
      <c r="A1770" s="60" t="s">
        <v>1086</v>
      </c>
      <c r="B1770" s="60" t="s">
        <v>8006</v>
      </c>
      <c r="C1770" s="220">
        <f t="shared" ref="C1770:Q1770" si="1688">(C5065/C$3380)/(C8360/C$6675)</f>
        <v>0</v>
      </c>
      <c r="D1770" s="220">
        <f t="shared" si="1688"/>
        <v>0</v>
      </c>
      <c r="E1770" s="220">
        <f t="shared" si="1688"/>
        <v>0</v>
      </c>
      <c r="F1770" s="220">
        <f t="shared" si="1688"/>
        <v>0</v>
      </c>
      <c r="G1770" s="220">
        <f t="shared" si="1688"/>
        <v>0</v>
      </c>
      <c r="H1770" s="220">
        <f t="shared" si="1688"/>
        <v>1.21422768413182</v>
      </c>
      <c r="I1770" s="220">
        <f t="shared" si="1688"/>
        <v>5.7611268987637763</v>
      </c>
      <c r="J1770" s="220">
        <f t="shared" si="1688"/>
        <v>2.1114576292199052</v>
      </c>
      <c r="K1770" s="220">
        <f t="shared" si="1688"/>
        <v>4.5854010157345068E-3</v>
      </c>
      <c r="L1770" s="220">
        <f t="shared" si="1688"/>
        <v>0</v>
      </c>
      <c r="M1770" s="220">
        <f t="shared" si="1688"/>
        <v>0</v>
      </c>
      <c r="N1770" s="220">
        <f t="shared" si="1688"/>
        <v>28.15751198294074</v>
      </c>
      <c r="O1770" s="220">
        <f t="shared" si="1688"/>
        <v>0</v>
      </c>
      <c r="P1770" s="220">
        <f t="shared" si="1688"/>
        <v>0.55704899474556069</v>
      </c>
      <c r="Q1770" s="220">
        <f t="shared" si="1688"/>
        <v>0</v>
      </c>
    </row>
    <row r="1771" spans="1:17" x14ac:dyDescent="0.25">
      <c r="A1771" s="60" t="s">
        <v>1735</v>
      </c>
      <c r="B1771" s="60" t="s">
        <v>8008</v>
      </c>
      <c r="C1771" s="220">
        <f t="shared" ref="C1771:Q1771" si="1689">(C5066/C$3380)/(C8361/C$6675)</f>
        <v>0</v>
      </c>
      <c r="D1771" s="220">
        <f t="shared" si="1689"/>
        <v>0</v>
      </c>
      <c r="E1771" s="220">
        <f t="shared" si="1689"/>
        <v>0</v>
      </c>
      <c r="F1771" s="220">
        <f t="shared" si="1689"/>
        <v>0</v>
      </c>
      <c r="G1771" s="220">
        <f t="shared" si="1689"/>
        <v>0</v>
      </c>
      <c r="H1771" s="220">
        <f t="shared" si="1689"/>
        <v>0</v>
      </c>
      <c r="I1771" s="220">
        <f t="shared" si="1689"/>
        <v>0</v>
      </c>
      <c r="J1771" s="220">
        <f t="shared" si="1689"/>
        <v>0</v>
      </c>
      <c r="K1771" s="220">
        <f t="shared" si="1689"/>
        <v>0</v>
      </c>
      <c r="L1771" s="220">
        <f t="shared" si="1689"/>
        <v>9.6306603284241565E-2</v>
      </c>
      <c r="M1771" s="220">
        <f t="shared" si="1689"/>
        <v>0</v>
      </c>
      <c r="N1771" s="220">
        <f t="shared" si="1689"/>
        <v>0</v>
      </c>
      <c r="O1771" s="220">
        <f t="shared" si="1689"/>
        <v>0</v>
      </c>
      <c r="P1771" s="220">
        <f t="shared" si="1689"/>
        <v>0</v>
      </c>
      <c r="Q1771" s="220">
        <f t="shared" si="1689"/>
        <v>0</v>
      </c>
    </row>
    <row r="1772" spans="1:17" x14ac:dyDescent="0.25">
      <c r="A1772" s="60" t="s">
        <v>1338</v>
      </c>
      <c r="B1772" s="60" t="s">
        <v>8009</v>
      </c>
      <c r="C1772" s="220">
        <f t="shared" ref="C1772:Q1772" si="1690">(C5067/C$3380)/(C8362/C$6675)</f>
        <v>1.2477854477177351E-2</v>
      </c>
      <c r="D1772" s="220">
        <f t="shared" si="1690"/>
        <v>0</v>
      </c>
      <c r="E1772" s="220">
        <f t="shared" si="1690"/>
        <v>0</v>
      </c>
      <c r="F1772" s="220">
        <f t="shared" si="1690"/>
        <v>0</v>
      </c>
      <c r="G1772" s="220">
        <f t="shared" si="1690"/>
        <v>0</v>
      </c>
      <c r="H1772" s="220">
        <f t="shared" si="1690"/>
        <v>0</v>
      </c>
      <c r="I1772" s="220">
        <f t="shared" si="1690"/>
        <v>0</v>
      </c>
      <c r="J1772" s="220">
        <f t="shared" si="1690"/>
        <v>0</v>
      </c>
      <c r="K1772" s="220">
        <f t="shared" si="1690"/>
        <v>2.3673037542214195E-3</v>
      </c>
      <c r="L1772" s="220">
        <f t="shared" si="1690"/>
        <v>0</v>
      </c>
      <c r="M1772" s="220">
        <f t="shared" si="1690"/>
        <v>0</v>
      </c>
      <c r="N1772" s="220">
        <f t="shared" si="1690"/>
        <v>8.1708080727923613E-2</v>
      </c>
      <c r="O1772" s="220">
        <f t="shared" si="1690"/>
        <v>0</v>
      </c>
      <c r="P1772" s="220">
        <f t="shared" si="1690"/>
        <v>0</v>
      </c>
      <c r="Q1772" s="220">
        <f t="shared" si="1690"/>
        <v>0.40995569806773918</v>
      </c>
    </row>
    <row r="1773" spans="1:17" x14ac:dyDescent="0.25">
      <c r="A1773" s="60" t="s">
        <v>2183</v>
      </c>
      <c r="B1773" s="60" t="s">
        <v>8010</v>
      </c>
      <c r="C1773" s="220">
        <f t="shared" ref="C1773:Q1773" si="1691">(C5068/C$3380)/(C8363/C$6675)</f>
        <v>0</v>
      </c>
      <c r="D1773" s="220">
        <f t="shared" si="1691"/>
        <v>0</v>
      </c>
      <c r="E1773" s="220">
        <f t="shared" si="1691"/>
        <v>0</v>
      </c>
      <c r="F1773" s="220">
        <f t="shared" si="1691"/>
        <v>0</v>
      </c>
      <c r="G1773" s="220">
        <f t="shared" si="1691"/>
        <v>0</v>
      </c>
      <c r="H1773" s="220">
        <f t="shared" si="1691"/>
        <v>0</v>
      </c>
      <c r="I1773" s="220">
        <f t="shared" si="1691"/>
        <v>1.2937174324568273E-2</v>
      </c>
      <c r="J1773" s="220">
        <f t="shared" si="1691"/>
        <v>0</v>
      </c>
      <c r="K1773" s="220">
        <f t="shared" si="1691"/>
        <v>1.2212049514819112E-2</v>
      </c>
      <c r="L1773" s="220">
        <f t="shared" si="1691"/>
        <v>0</v>
      </c>
      <c r="M1773" s="220">
        <f t="shared" si="1691"/>
        <v>0</v>
      </c>
      <c r="N1773" s="220">
        <f t="shared" si="1691"/>
        <v>0</v>
      </c>
      <c r="O1773" s="220">
        <f t="shared" si="1691"/>
        <v>0</v>
      </c>
      <c r="P1773" s="220">
        <f t="shared" si="1691"/>
        <v>0</v>
      </c>
      <c r="Q1773" s="220">
        <f t="shared" si="1691"/>
        <v>0</v>
      </c>
    </row>
    <row r="1774" spans="1:17" x14ac:dyDescent="0.25">
      <c r="A1774" s="60" t="s">
        <v>616</v>
      </c>
      <c r="B1774" s="60" t="s">
        <v>8011</v>
      </c>
      <c r="C1774" s="220">
        <f t="shared" ref="C1774:Q1774" si="1692">(C5069/C$3380)/(C8364/C$6675)</f>
        <v>0</v>
      </c>
      <c r="D1774" s="220">
        <f t="shared" si="1692"/>
        <v>0</v>
      </c>
      <c r="E1774" s="220">
        <f t="shared" si="1692"/>
        <v>9.7875283356741711</v>
      </c>
      <c r="F1774" s="220">
        <f t="shared" si="1692"/>
        <v>0</v>
      </c>
      <c r="G1774" s="220">
        <f t="shared" si="1692"/>
        <v>0</v>
      </c>
      <c r="H1774" s="220">
        <f t="shared" si="1692"/>
        <v>0</v>
      </c>
      <c r="I1774" s="220">
        <f t="shared" si="1692"/>
        <v>6.187223948505724E-2</v>
      </c>
      <c r="J1774" s="220">
        <f t="shared" si="1692"/>
        <v>4.0382418639396782E-2</v>
      </c>
      <c r="K1774" s="220">
        <f t="shared" si="1692"/>
        <v>0.18552398665563175</v>
      </c>
      <c r="L1774" s="220">
        <f t="shared" si="1692"/>
        <v>0</v>
      </c>
      <c r="M1774" s="220">
        <f t="shared" si="1692"/>
        <v>0</v>
      </c>
      <c r="N1774" s="220">
        <f t="shared" si="1692"/>
        <v>0</v>
      </c>
      <c r="O1774" s="220">
        <f t="shared" si="1692"/>
        <v>0</v>
      </c>
      <c r="P1774" s="220">
        <f t="shared" si="1692"/>
        <v>0</v>
      </c>
      <c r="Q1774" s="220">
        <f t="shared" si="1692"/>
        <v>9.1259192874378087E-2</v>
      </c>
    </row>
    <row r="1775" spans="1:17" x14ac:dyDescent="0.25">
      <c r="A1775" s="60" t="s">
        <v>712</v>
      </c>
      <c r="B1775" s="60" t="s">
        <v>8012</v>
      </c>
      <c r="C1775" s="220">
        <f t="shared" ref="C1775:Q1775" si="1693">(C5070/C$3380)/(C8365/C$6675)</f>
        <v>8.7657577841675509E-4</v>
      </c>
      <c r="D1775" s="220">
        <f t="shared" si="1693"/>
        <v>1.6550671512623179E-2</v>
      </c>
      <c r="E1775" s="220">
        <f t="shared" si="1693"/>
        <v>0</v>
      </c>
      <c r="F1775" s="220">
        <f t="shared" si="1693"/>
        <v>0</v>
      </c>
      <c r="G1775" s="220">
        <f t="shared" si="1693"/>
        <v>0</v>
      </c>
      <c r="H1775" s="220">
        <f t="shared" si="1693"/>
        <v>0</v>
      </c>
      <c r="I1775" s="220">
        <f t="shared" si="1693"/>
        <v>0</v>
      </c>
      <c r="J1775" s="220">
        <f t="shared" si="1693"/>
        <v>0</v>
      </c>
      <c r="K1775" s="220">
        <f t="shared" si="1693"/>
        <v>0</v>
      </c>
      <c r="L1775" s="220">
        <f t="shared" si="1693"/>
        <v>2.4582399483030168E-4</v>
      </c>
      <c r="M1775" s="220">
        <f t="shared" si="1693"/>
        <v>0</v>
      </c>
      <c r="N1775" s="220">
        <f t="shared" si="1693"/>
        <v>0</v>
      </c>
      <c r="O1775" s="220">
        <f t="shared" si="1693"/>
        <v>0</v>
      </c>
      <c r="P1775" s="220">
        <f t="shared" si="1693"/>
        <v>0</v>
      </c>
      <c r="Q1775" s="220">
        <f t="shared" si="1693"/>
        <v>0</v>
      </c>
    </row>
    <row r="1776" spans="1:17" x14ac:dyDescent="0.25">
      <c r="A1776" s="60" t="s">
        <v>1788</v>
      </c>
      <c r="B1776" s="60" t="s">
        <v>8013</v>
      </c>
      <c r="C1776" s="220">
        <f t="shared" ref="C1776:Q1776" si="1694">(C5071/C$3380)/(C8366/C$6675)</f>
        <v>0</v>
      </c>
      <c r="D1776" s="220">
        <f t="shared" si="1694"/>
        <v>0</v>
      </c>
      <c r="E1776" s="220">
        <f t="shared" si="1694"/>
        <v>0</v>
      </c>
      <c r="F1776" s="220">
        <f t="shared" si="1694"/>
        <v>0</v>
      </c>
      <c r="G1776" s="220">
        <f t="shared" si="1694"/>
        <v>0</v>
      </c>
      <c r="H1776" s="220">
        <f t="shared" si="1694"/>
        <v>0</v>
      </c>
      <c r="I1776" s="220">
        <f t="shared" si="1694"/>
        <v>0</v>
      </c>
      <c r="J1776" s="220">
        <f t="shared" si="1694"/>
        <v>0</v>
      </c>
      <c r="K1776" s="220">
        <f t="shared" si="1694"/>
        <v>0</v>
      </c>
      <c r="L1776" s="220">
        <f t="shared" si="1694"/>
        <v>6.7791487311326754E-2</v>
      </c>
      <c r="M1776" s="220">
        <f t="shared" si="1694"/>
        <v>0</v>
      </c>
      <c r="N1776" s="220">
        <f t="shared" si="1694"/>
        <v>0</v>
      </c>
      <c r="O1776" s="220">
        <f t="shared" si="1694"/>
        <v>1.0703627243070392E-2</v>
      </c>
      <c r="P1776" s="220">
        <f t="shared" si="1694"/>
        <v>0</v>
      </c>
      <c r="Q1776" s="220">
        <f t="shared" si="1694"/>
        <v>0</v>
      </c>
    </row>
    <row r="1777" spans="1:17" x14ac:dyDescent="0.25">
      <c r="A1777" s="60" t="s">
        <v>2166</v>
      </c>
      <c r="B1777" s="60" t="s">
        <v>8014</v>
      </c>
      <c r="C1777" s="220">
        <f t="shared" ref="C1777:Q1777" si="1695">(C5072/C$3380)/(C8367/C$6675)</f>
        <v>0</v>
      </c>
      <c r="D1777" s="220">
        <f t="shared" si="1695"/>
        <v>8.3022461000094522E-5</v>
      </c>
      <c r="E1777" s="220">
        <f t="shared" si="1695"/>
        <v>0</v>
      </c>
      <c r="F1777" s="220">
        <f t="shared" si="1695"/>
        <v>0</v>
      </c>
      <c r="G1777" s="220">
        <f t="shared" si="1695"/>
        <v>0</v>
      </c>
      <c r="H1777" s="220">
        <f t="shared" si="1695"/>
        <v>0</v>
      </c>
      <c r="I1777" s="220">
        <f t="shared" si="1695"/>
        <v>0</v>
      </c>
      <c r="J1777" s="220">
        <f t="shared" si="1695"/>
        <v>0</v>
      </c>
      <c r="K1777" s="220">
        <f t="shared" si="1695"/>
        <v>0</v>
      </c>
      <c r="L1777" s="220">
        <f t="shared" si="1695"/>
        <v>0</v>
      </c>
      <c r="M1777" s="220">
        <f t="shared" si="1695"/>
        <v>0</v>
      </c>
      <c r="N1777" s="220">
        <f t="shared" si="1695"/>
        <v>0</v>
      </c>
      <c r="O1777" s="220">
        <f t="shared" si="1695"/>
        <v>0</v>
      </c>
      <c r="P1777" s="220">
        <f t="shared" si="1695"/>
        <v>0</v>
      </c>
      <c r="Q1777" s="220">
        <f t="shared" si="1695"/>
        <v>0</v>
      </c>
    </row>
    <row r="1778" spans="1:17" x14ac:dyDescent="0.25">
      <c r="A1778" s="60" t="s">
        <v>2044</v>
      </c>
      <c r="B1778" s="60" t="s">
        <v>8016</v>
      </c>
      <c r="C1778" s="220">
        <f t="shared" ref="C1778:Q1778" si="1696">(C5073/C$3380)/(C8368/C$6675)</f>
        <v>0</v>
      </c>
      <c r="D1778" s="220">
        <f t="shared" si="1696"/>
        <v>0.15329966200002049</v>
      </c>
      <c r="E1778" s="220">
        <f t="shared" si="1696"/>
        <v>0</v>
      </c>
      <c r="F1778" s="220">
        <f t="shared" si="1696"/>
        <v>0</v>
      </c>
      <c r="G1778" s="220">
        <f t="shared" si="1696"/>
        <v>5.1323339191866873E-4</v>
      </c>
      <c r="H1778" s="220">
        <f t="shared" si="1696"/>
        <v>1.068978957737742E-4</v>
      </c>
      <c r="I1778" s="220">
        <f t="shared" si="1696"/>
        <v>0</v>
      </c>
      <c r="J1778" s="220">
        <f t="shared" si="1696"/>
        <v>0</v>
      </c>
      <c r="K1778" s="220">
        <f t="shared" si="1696"/>
        <v>1.1363210978217503E-3</v>
      </c>
      <c r="L1778" s="220">
        <f t="shared" si="1696"/>
        <v>3.730014137390595E-2</v>
      </c>
      <c r="M1778" s="220">
        <f t="shared" si="1696"/>
        <v>8.9848240448618302E-3</v>
      </c>
      <c r="N1778" s="220">
        <f t="shared" si="1696"/>
        <v>0</v>
      </c>
      <c r="O1778" s="220">
        <f t="shared" si="1696"/>
        <v>0</v>
      </c>
      <c r="P1778" s="220">
        <f t="shared" si="1696"/>
        <v>0</v>
      </c>
      <c r="Q1778" s="220">
        <f t="shared" si="1696"/>
        <v>0</v>
      </c>
    </row>
    <row r="1779" spans="1:17" x14ac:dyDescent="0.25">
      <c r="A1779" s="60" t="s">
        <v>900</v>
      </c>
      <c r="B1779" s="60" t="s">
        <v>8017</v>
      </c>
      <c r="C1779" s="220">
        <f t="shared" ref="C1779:Q1779" si="1697">(C5074/C$3380)/(C8369/C$6675)</f>
        <v>0</v>
      </c>
      <c r="D1779" s="220">
        <f t="shared" si="1697"/>
        <v>0.52721072812562375</v>
      </c>
      <c r="E1779" s="220">
        <f t="shared" si="1697"/>
        <v>3.7059019106725419E-3</v>
      </c>
      <c r="F1779" s="220">
        <f t="shared" si="1697"/>
        <v>0</v>
      </c>
      <c r="G1779" s="220">
        <f t="shared" si="1697"/>
        <v>0</v>
      </c>
      <c r="H1779" s="220">
        <f t="shared" si="1697"/>
        <v>0</v>
      </c>
      <c r="I1779" s="220">
        <f t="shared" si="1697"/>
        <v>0</v>
      </c>
      <c r="J1779" s="220">
        <f t="shared" si="1697"/>
        <v>0</v>
      </c>
      <c r="K1779" s="220">
        <f t="shared" si="1697"/>
        <v>0</v>
      </c>
      <c r="L1779" s="220">
        <f t="shared" si="1697"/>
        <v>0</v>
      </c>
      <c r="M1779" s="220">
        <f t="shared" si="1697"/>
        <v>9.5578377361382697E-3</v>
      </c>
      <c r="N1779" s="220">
        <f t="shared" si="1697"/>
        <v>0</v>
      </c>
      <c r="O1779" s="220">
        <f t="shared" si="1697"/>
        <v>0</v>
      </c>
      <c r="P1779" s="220">
        <f t="shared" si="1697"/>
        <v>0</v>
      </c>
      <c r="Q1779" s="220">
        <f t="shared" si="1697"/>
        <v>0</v>
      </c>
    </row>
    <row r="1780" spans="1:17" x14ac:dyDescent="0.25">
      <c r="A1780" s="60" t="s">
        <v>312</v>
      </c>
      <c r="B1780" s="60" t="s">
        <v>8018</v>
      </c>
      <c r="C1780" s="220">
        <f t="shared" ref="C1780:Q1780" si="1698">(C5075/C$3380)/(C8370/C$6675)</f>
        <v>0</v>
      </c>
      <c r="D1780" s="220">
        <f t="shared" si="1698"/>
        <v>3.4013743926557531E-2</v>
      </c>
      <c r="E1780" s="220">
        <f t="shared" si="1698"/>
        <v>0</v>
      </c>
      <c r="F1780" s="220">
        <f t="shared" si="1698"/>
        <v>1.0117539185678912E-3</v>
      </c>
      <c r="G1780" s="220">
        <f t="shared" si="1698"/>
        <v>1.5507214182786474E-4</v>
      </c>
      <c r="H1780" s="220">
        <f t="shared" si="1698"/>
        <v>9.4560367517430529E-4</v>
      </c>
      <c r="I1780" s="220">
        <f t="shared" si="1698"/>
        <v>5.1790373348053415E-3</v>
      </c>
      <c r="J1780" s="220">
        <f t="shared" si="1698"/>
        <v>1.07593205299902E-4</v>
      </c>
      <c r="K1780" s="220">
        <f t="shared" si="1698"/>
        <v>0</v>
      </c>
      <c r="L1780" s="220">
        <f t="shared" si="1698"/>
        <v>2.5728330648982774E-4</v>
      </c>
      <c r="M1780" s="220">
        <f t="shared" si="1698"/>
        <v>5.4673323861173352E-3</v>
      </c>
      <c r="N1780" s="220">
        <f t="shared" si="1698"/>
        <v>0</v>
      </c>
      <c r="O1780" s="220">
        <f t="shared" si="1698"/>
        <v>0</v>
      </c>
      <c r="P1780" s="220">
        <f t="shared" si="1698"/>
        <v>0</v>
      </c>
      <c r="Q1780" s="220">
        <f t="shared" si="1698"/>
        <v>0</v>
      </c>
    </row>
    <row r="1781" spans="1:17" x14ac:dyDescent="0.25">
      <c r="A1781" s="60" t="s">
        <v>2655</v>
      </c>
      <c r="B1781" s="60" t="s">
        <v>8019</v>
      </c>
      <c r="C1781" s="220">
        <f t="shared" ref="C1781:Q1781" si="1699">(C5076/C$3380)/(C8371/C$6675)</f>
        <v>0</v>
      </c>
      <c r="D1781" s="220">
        <f t="shared" si="1699"/>
        <v>0</v>
      </c>
      <c r="E1781" s="220">
        <f t="shared" si="1699"/>
        <v>0</v>
      </c>
      <c r="F1781" s="220">
        <f t="shared" si="1699"/>
        <v>0.87651126284140557</v>
      </c>
      <c r="G1781" s="220">
        <f t="shared" si="1699"/>
        <v>0</v>
      </c>
      <c r="H1781" s="220">
        <f t="shared" si="1699"/>
        <v>0</v>
      </c>
      <c r="I1781" s="220">
        <f t="shared" si="1699"/>
        <v>0</v>
      </c>
      <c r="J1781" s="220">
        <f t="shared" si="1699"/>
        <v>0</v>
      </c>
      <c r="K1781" s="220">
        <f t="shared" si="1699"/>
        <v>0</v>
      </c>
      <c r="L1781" s="220">
        <f t="shared" si="1699"/>
        <v>0</v>
      </c>
      <c r="M1781" s="220">
        <f t="shared" si="1699"/>
        <v>0</v>
      </c>
      <c r="N1781" s="220">
        <f t="shared" si="1699"/>
        <v>0</v>
      </c>
      <c r="O1781" s="220">
        <f t="shared" si="1699"/>
        <v>0</v>
      </c>
      <c r="P1781" s="220">
        <f t="shared" si="1699"/>
        <v>0</v>
      </c>
      <c r="Q1781" s="220">
        <f t="shared" si="1699"/>
        <v>0</v>
      </c>
    </row>
    <row r="1782" spans="1:17" x14ac:dyDescent="0.25">
      <c r="A1782" s="60" t="s">
        <v>964</v>
      </c>
      <c r="B1782" s="60" t="s">
        <v>8021</v>
      </c>
      <c r="C1782" s="220">
        <f t="shared" ref="C1782:Q1782" si="1700">(C5077/C$3380)/(C8372/C$6675)</f>
        <v>0</v>
      </c>
      <c r="D1782" s="220">
        <f t="shared" si="1700"/>
        <v>0</v>
      </c>
      <c r="E1782" s="220">
        <f t="shared" si="1700"/>
        <v>0</v>
      </c>
      <c r="F1782" s="220">
        <f t="shared" si="1700"/>
        <v>0</v>
      </c>
      <c r="G1782" s="220">
        <f t="shared" si="1700"/>
        <v>0</v>
      </c>
      <c r="H1782" s="220">
        <f t="shared" si="1700"/>
        <v>9.2448251100050373E-5</v>
      </c>
      <c r="I1782" s="220">
        <f t="shared" si="1700"/>
        <v>0</v>
      </c>
      <c r="J1782" s="220">
        <f t="shared" si="1700"/>
        <v>0</v>
      </c>
      <c r="K1782" s="220">
        <f t="shared" si="1700"/>
        <v>0</v>
      </c>
      <c r="L1782" s="220">
        <f t="shared" si="1700"/>
        <v>1.1896986605591589E-2</v>
      </c>
      <c r="M1782" s="220">
        <f t="shared" si="1700"/>
        <v>0</v>
      </c>
      <c r="N1782" s="220">
        <f t="shared" si="1700"/>
        <v>5.0251845363122501E-3</v>
      </c>
      <c r="O1782" s="220">
        <f t="shared" si="1700"/>
        <v>0</v>
      </c>
      <c r="P1782" s="220">
        <f t="shared" si="1700"/>
        <v>0</v>
      </c>
      <c r="Q1782" s="220">
        <f t="shared" si="1700"/>
        <v>0</v>
      </c>
    </row>
    <row r="1783" spans="1:17" x14ac:dyDescent="0.25">
      <c r="A1783" s="60" t="s">
        <v>1611</v>
      </c>
      <c r="B1783" s="60" t="s">
        <v>8022</v>
      </c>
      <c r="C1783" s="220">
        <f t="shared" ref="C1783:Q1783" si="1701">(C5078/C$3380)/(C8373/C$6675)</f>
        <v>0</v>
      </c>
      <c r="D1783" s="220">
        <f t="shared" si="1701"/>
        <v>3.5969760795654267E-3</v>
      </c>
      <c r="E1783" s="220">
        <f t="shared" si="1701"/>
        <v>0</v>
      </c>
      <c r="F1783" s="220">
        <f t="shared" si="1701"/>
        <v>0</v>
      </c>
      <c r="G1783" s="220">
        <f t="shared" si="1701"/>
        <v>2.8528505055104073E-2</v>
      </c>
      <c r="H1783" s="220">
        <f t="shared" si="1701"/>
        <v>0</v>
      </c>
      <c r="I1783" s="220">
        <f t="shared" si="1701"/>
        <v>0.15481763041972632</v>
      </c>
      <c r="J1783" s="220">
        <f t="shared" si="1701"/>
        <v>2.1408346891400032E-2</v>
      </c>
      <c r="K1783" s="220">
        <f t="shared" si="1701"/>
        <v>0</v>
      </c>
      <c r="L1783" s="220">
        <f t="shared" si="1701"/>
        <v>0</v>
      </c>
      <c r="M1783" s="220">
        <f t="shared" si="1701"/>
        <v>0</v>
      </c>
      <c r="N1783" s="220">
        <f t="shared" si="1701"/>
        <v>0.49249028484288582</v>
      </c>
      <c r="O1783" s="220">
        <f t="shared" si="1701"/>
        <v>0</v>
      </c>
      <c r="P1783" s="220">
        <f t="shared" si="1701"/>
        <v>0</v>
      </c>
      <c r="Q1783" s="220">
        <f t="shared" si="1701"/>
        <v>0</v>
      </c>
    </row>
    <row r="1784" spans="1:17" x14ac:dyDescent="0.25">
      <c r="A1784" s="60" t="s">
        <v>1278</v>
      </c>
      <c r="B1784" s="60" t="s">
        <v>8023</v>
      </c>
      <c r="C1784" s="220">
        <f t="shared" ref="C1784:Q1784" si="1702">(C5079/C$3380)/(C8374/C$6675)</f>
        <v>0</v>
      </c>
      <c r="D1784" s="220">
        <f t="shared" si="1702"/>
        <v>0</v>
      </c>
      <c r="E1784" s="220">
        <f t="shared" si="1702"/>
        <v>0</v>
      </c>
      <c r="F1784" s="220">
        <f t="shared" si="1702"/>
        <v>0</v>
      </c>
      <c r="G1784" s="220">
        <f t="shared" si="1702"/>
        <v>2.7835403441412916E-3</v>
      </c>
      <c r="H1784" s="220">
        <f t="shared" si="1702"/>
        <v>4.7464539449665697E-3</v>
      </c>
      <c r="I1784" s="220">
        <f t="shared" si="1702"/>
        <v>5.2472739885230006E-3</v>
      </c>
      <c r="J1784" s="220">
        <f t="shared" si="1702"/>
        <v>6.0711622017073634E-4</v>
      </c>
      <c r="K1784" s="220">
        <f t="shared" si="1702"/>
        <v>0</v>
      </c>
      <c r="L1784" s="220">
        <f t="shared" si="1702"/>
        <v>3.9206627510255727E-4</v>
      </c>
      <c r="M1784" s="220">
        <f t="shared" si="1702"/>
        <v>0</v>
      </c>
      <c r="N1784" s="220">
        <f t="shared" si="1702"/>
        <v>0</v>
      </c>
      <c r="O1784" s="220">
        <f t="shared" si="1702"/>
        <v>0</v>
      </c>
      <c r="P1784" s="220">
        <f t="shared" si="1702"/>
        <v>1.0914174432298881E-5</v>
      </c>
      <c r="Q1784" s="220">
        <f t="shared" si="1702"/>
        <v>0</v>
      </c>
    </row>
    <row r="1785" spans="1:17" x14ac:dyDescent="0.25">
      <c r="A1785" s="60" t="s">
        <v>569</v>
      </c>
      <c r="B1785" s="60" t="s">
        <v>8024</v>
      </c>
      <c r="C1785" s="220">
        <f t="shared" ref="C1785:Q1785" si="1703">(C5080/C$3380)/(C8375/C$6675)</f>
        <v>0</v>
      </c>
      <c r="D1785" s="220">
        <f t="shared" si="1703"/>
        <v>0.18744873554275471</v>
      </c>
      <c r="E1785" s="220">
        <f t="shared" si="1703"/>
        <v>0</v>
      </c>
      <c r="F1785" s="220">
        <f t="shared" si="1703"/>
        <v>3.4009320679975284E-3</v>
      </c>
      <c r="G1785" s="220">
        <f t="shared" si="1703"/>
        <v>1.8105800397482885E-4</v>
      </c>
      <c r="H1785" s="220">
        <f t="shared" si="1703"/>
        <v>3.5527229974523705E-2</v>
      </c>
      <c r="I1785" s="220">
        <f t="shared" si="1703"/>
        <v>1.6508162635869416E-2</v>
      </c>
      <c r="J1785" s="220">
        <f t="shared" si="1703"/>
        <v>5.0069527252788221E-4</v>
      </c>
      <c r="K1785" s="220">
        <f t="shared" si="1703"/>
        <v>1.2432495477993357E-3</v>
      </c>
      <c r="L1785" s="220">
        <f t="shared" si="1703"/>
        <v>0</v>
      </c>
      <c r="M1785" s="220">
        <f t="shared" si="1703"/>
        <v>3.1991369250264301E-2</v>
      </c>
      <c r="N1785" s="220">
        <f t="shared" si="1703"/>
        <v>9.05501760142635E-3</v>
      </c>
      <c r="O1785" s="220">
        <f t="shared" si="1703"/>
        <v>0</v>
      </c>
      <c r="P1785" s="220">
        <f t="shared" si="1703"/>
        <v>0</v>
      </c>
      <c r="Q1785" s="220">
        <f t="shared" si="1703"/>
        <v>4.3015905896500884E-3</v>
      </c>
    </row>
    <row r="1786" spans="1:17" x14ac:dyDescent="0.25">
      <c r="A1786" s="60" t="s">
        <v>1111</v>
      </c>
      <c r="B1786" s="60" t="s">
        <v>8025</v>
      </c>
      <c r="C1786" s="220">
        <f t="shared" ref="C1786:Q1786" si="1704">(C5081/C$3380)/(C8376/C$6675)</f>
        <v>0</v>
      </c>
      <c r="D1786" s="220">
        <f t="shared" si="1704"/>
        <v>4.6364813453251639E-3</v>
      </c>
      <c r="E1786" s="220">
        <f t="shared" si="1704"/>
        <v>3.7246917057504797E-2</v>
      </c>
      <c r="F1786" s="220">
        <f t="shared" si="1704"/>
        <v>0.16941352044648977</v>
      </c>
      <c r="G1786" s="220">
        <f t="shared" si="1704"/>
        <v>2.7354544046779148E-2</v>
      </c>
      <c r="H1786" s="220">
        <f t="shared" si="1704"/>
        <v>9.8091289938640872E-2</v>
      </c>
      <c r="I1786" s="220">
        <f t="shared" si="1704"/>
        <v>2.3698449954917874E-2</v>
      </c>
      <c r="J1786" s="220">
        <f t="shared" si="1704"/>
        <v>2.8392264675329144E-2</v>
      </c>
      <c r="K1786" s="220">
        <f t="shared" si="1704"/>
        <v>6.6027115996114757E-2</v>
      </c>
      <c r="L1786" s="220">
        <f t="shared" si="1704"/>
        <v>0.13079898385281896</v>
      </c>
      <c r="M1786" s="220">
        <f t="shared" si="1704"/>
        <v>2.7160873487333754E-4</v>
      </c>
      <c r="N1786" s="220">
        <f t="shared" si="1704"/>
        <v>1.0575540187301839E-2</v>
      </c>
      <c r="O1786" s="220">
        <f t="shared" si="1704"/>
        <v>2.0390633729106138E-5</v>
      </c>
      <c r="P1786" s="220">
        <f t="shared" si="1704"/>
        <v>0</v>
      </c>
      <c r="Q1786" s="220">
        <f t="shared" si="1704"/>
        <v>5.0561456233668362E-3</v>
      </c>
    </row>
    <row r="1787" spans="1:17" x14ac:dyDescent="0.25">
      <c r="A1787" s="60" t="s">
        <v>1882</v>
      </c>
      <c r="B1787" s="60" t="s">
        <v>8026</v>
      </c>
      <c r="C1787" s="220">
        <f t="shared" ref="C1787:Q1787" si="1705">(C5082/C$3380)/(C8377/C$6675)</f>
        <v>0</v>
      </c>
      <c r="D1787" s="220">
        <f t="shared" si="1705"/>
        <v>0.12544028533587254</v>
      </c>
      <c r="E1787" s="220">
        <f t="shared" si="1705"/>
        <v>0</v>
      </c>
      <c r="F1787" s="220">
        <f t="shared" si="1705"/>
        <v>0</v>
      </c>
      <c r="G1787" s="220">
        <f t="shared" si="1705"/>
        <v>0</v>
      </c>
      <c r="H1787" s="220">
        <f t="shared" si="1705"/>
        <v>1.1015725203689349E-2</v>
      </c>
      <c r="I1787" s="220">
        <f t="shared" si="1705"/>
        <v>8.3613754181016599E-3</v>
      </c>
      <c r="J1787" s="220">
        <f t="shared" si="1705"/>
        <v>0</v>
      </c>
      <c r="K1787" s="220">
        <f t="shared" si="1705"/>
        <v>8.9587168538989154E-3</v>
      </c>
      <c r="L1787" s="220">
        <f t="shared" si="1705"/>
        <v>0.61060659713970011</v>
      </c>
      <c r="M1787" s="220">
        <f t="shared" si="1705"/>
        <v>0</v>
      </c>
      <c r="N1787" s="220">
        <f t="shared" si="1705"/>
        <v>3.1562091528776426E-2</v>
      </c>
      <c r="O1787" s="220">
        <f t="shared" si="1705"/>
        <v>0</v>
      </c>
      <c r="P1787" s="220">
        <f t="shared" si="1705"/>
        <v>0</v>
      </c>
      <c r="Q1787" s="220">
        <f t="shared" si="1705"/>
        <v>9.6994766933717995E-3</v>
      </c>
    </row>
    <row r="1788" spans="1:17" x14ac:dyDescent="0.25">
      <c r="A1788" s="60" t="s">
        <v>973</v>
      </c>
      <c r="B1788" s="60" t="s">
        <v>8027</v>
      </c>
      <c r="C1788" s="220">
        <f t="shared" ref="C1788:Q1788" si="1706">(C5083/C$3380)/(C8378/C$6675)</f>
        <v>0</v>
      </c>
      <c r="D1788" s="220">
        <f t="shared" si="1706"/>
        <v>5.5548663396326036E-4</v>
      </c>
      <c r="E1788" s="220">
        <f t="shared" si="1706"/>
        <v>0</v>
      </c>
      <c r="F1788" s="220">
        <f t="shared" si="1706"/>
        <v>9.0480701257512376E-4</v>
      </c>
      <c r="G1788" s="220">
        <f t="shared" si="1706"/>
        <v>0</v>
      </c>
      <c r="H1788" s="220">
        <f t="shared" si="1706"/>
        <v>0</v>
      </c>
      <c r="I1788" s="220">
        <f t="shared" si="1706"/>
        <v>0</v>
      </c>
      <c r="J1788" s="220">
        <f t="shared" si="1706"/>
        <v>0</v>
      </c>
      <c r="K1788" s="220">
        <f t="shared" si="1706"/>
        <v>4.7631225569501562E-4</v>
      </c>
      <c r="L1788" s="220">
        <f t="shared" si="1706"/>
        <v>0.16996646454748415</v>
      </c>
      <c r="M1788" s="220">
        <f t="shared" si="1706"/>
        <v>0</v>
      </c>
      <c r="N1788" s="220">
        <f t="shared" si="1706"/>
        <v>6.8750788558866197E-2</v>
      </c>
      <c r="O1788" s="220">
        <f t="shared" si="1706"/>
        <v>3.0343570271698034E-3</v>
      </c>
      <c r="P1788" s="220">
        <f t="shared" si="1706"/>
        <v>6.3664696890643874E-4</v>
      </c>
      <c r="Q1788" s="220">
        <f t="shared" si="1706"/>
        <v>0</v>
      </c>
    </row>
    <row r="1789" spans="1:17" x14ac:dyDescent="0.25">
      <c r="A1789" s="60" t="s">
        <v>3421</v>
      </c>
      <c r="B1789" s="60" t="s">
        <v>8028</v>
      </c>
      <c r="C1789" s="220">
        <f t="shared" ref="C1789:Q1789" si="1707">(C5084/C$3380)/(C8379/C$6675)</f>
        <v>0</v>
      </c>
      <c r="D1789" s="220">
        <f t="shared" si="1707"/>
        <v>6.9493100913465178E-4</v>
      </c>
      <c r="E1789" s="220">
        <f t="shared" si="1707"/>
        <v>0</v>
      </c>
      <c r="F1789" s="220">
        <f t="shared" si="1707"/>
        <v>0</v>
      </c>
      <c r="G1789" s="220">
        <f t="shared" si="1707"/>
        <v>0</v>
      </c>
      <c r="H1789" s="220">
        <f t="shared" si="1707"/>
        <v>0</v>
      </c>
      <c r="I1789" s="220">
        <f t="shared" si="1707"/>
        <v>4.113065229189634E-4</v>
      </c>
      <c r="J1789" s="220">
        <f t="shared" si="1707"/>
        <v>0</v>
      </c>
      <c r="K1789" s="220">
        <f t="shared" si="1707"/>
        <v>0</v>
      </c>
      <c r="L1789" s="220">
        <f t="shared" si="1707"/>
        <v>0</v>
      </c>
      <c r="M1789" s="220">
        <f t="shared" si="1707"/>
        <v>0</v>
      </c>
      <c r="N1789" s="220">
        <f t="shared" si="1707"/>
        <v>0</v>
      </c>
      <c r="O1789" s="220">
        <f t="shared" si="1707"/>
        <v>0</v>
      </c>
      <c r="P1789" s="220">
        <f t="shared" si="1707"/>
        <v>0</v>
      </c>
      <c r="Q1789" s="220">
        <f t="shared" si="1707"/>
        <v>0</v>
      </c>
    </row>
    <row r="1790" spans="1:17" x14ac:dyDescent="0.25">
      <c r="A1790" s="60" t="s">
        <v>2242</v>
      </c>
      <c r="B1790" s="60" t="s">
        <v>8029</v>
      </c>
      <c r="C1790" s="220">
        <f t="shared" ref="C1790:Q1790" si="1708">(C5085/C$3380)/(C8380/C$6675)</f>
        <v>0</v>
      </c>
      <c r="D1790" s="220">
        <f t="shared" si="1708"/>
        <v>0</v>
      </c>
      <c r="E1790" s="220">
        <f t="shared" si="1708"/>
        <v>1.0104922594019289E-2</v>
      </c>
      <c r="F1790" s="220">
        <f t="shared" si="1708"/>
        <v>5.5751807115175358E-3</v>
      </c>
      <c r="G1790" s="220">
        <f t="shared" si="1708"/>
        <v>2.5580123693350658E-2</v>
      </c>
      <c r="H1790" s="220">
        <f t="shared" si="1708"/>
        <v>1.6887201508637286E-2</v>
      </c>
      <c r="I1790" s="220">
        <f t="shared" si="1708"/>
        <v>2.3259046863736001E-2</v>
      </c>
      <c r="J1790" s="220">
        <f t="shared" si="1708"/>
        <v>0</v>
      </c>
      <c r="K1790" s="220">
        <f t="shared" si="1708"/>
        <v>6.693183096691013E-3</v>
      </c>
      <c r="L1790" s="220">
        <f t="shared" si="1708"/>
        <v>9.0148640553229021E-4</v>
      </c>
      <c r="M1790" s="220">
        <f t="shared" si="1708"/>
        <v>1.379932616322967E-2</v>
      </c>
      <c r="N1790" s="220">
        <f t="shared" si="1708"/>
        <v>4.3316081854477988E-2</v>
      </c>
      <c r="O1790" s="220">
        <f t="shared" si="1708"/>
        <v>0</v>
      </c>
      <c r="P1790" s="220">
        <f t="shared" si="1708"/>
        <v>1.0623967464999337E-3</v>
      </c>
      <c r="Q1790" s="220">
        <f t="shared" si="1708"/>
        <v>6.7803795601032342E-3</v>
      </c>
    </row>
    <row r="1791" spans="1:17" x14ac:dyDescent="0.25">
      <c r="A1791" s="60" t="s">
        <v>1639</v>
      </c>
      <c r="B1791" s="60" t="s">
        <v>8031</v>
      </c>
      <c r="C1791" s="220">
        <f t="shared" ref="C1791:Q1791" si="1709">(C5086/C$3380)/(C8381/C$6675)</f>
        <v>8.4061327939674569E-4</v>
      </c>
      <c r="D1791" s="220">
        <f t="shared" si="1709"/>
        <v>0</v>
      </c>
      <c r="E1791" s="220">
        <f t="shared" si="1709"/>
        <v>2.8146405014718896E-2</v>
      </c>
      <c r="F1791" s="220">
        <f t="shared" si="1709"/>
        <v>0</v>
      </c>
      <c r="G1791" s="220">
        <f t="shared" si="1709"/>
        <v>0</v>
      </c>
      <c r="H1791" s="220">
        <f t="shared" si="1709"/>
        <v>0</v>
      </c>
      <c r="I1791" s="220">
        <f t="shared" si="1709"/>
        <v>1.0927067241668753E-2</v>
      </c>
      <c r="J1791" s="220">
        <f t="shared" si="1709"/>
        <v>0</v>
      </c>
      <c r="K1791" s="220">
        <f t="shared" si="1709"/>
        <v>0</v>
      </c>
      <c r="L1791" s="220">
        <f t="shared" si="1709"/>
        <v>1.7047385064744579E-2</v>
      </c>
      <c r="M1791" s="220">
        <f t="shared" si="1709"/>
        <v>0</v>
      </c>
      <c r="N1791" s="220">
        <f t="shared" si="1709"/>
        <v>0</v>
      </c>
      <c r="O1791" s="220">
        <f t="shared" si="1709"/>
        <v>0</v>
      </c>
      <c r="P1791" s="220">
        <f t="shared" si="1709"/>
        <v>0</v>
      </c>
      <c r="Q1791" s="220">
        <f t="shared" si="1709"/>
        <v>0</v>
      </c>
    </row>
    <row r="1792" spans="1:17" x14ac:dyDescent="0.25">
      <c r="A1792" s="60" t="s">
        <v>3844</v>
      </c>
      <c r="B1792" s="60" t="s">
        <v>8032</v>
      </c>
      <c r="C1792" s="220">
        <f t="shared" ref="C1792:Q1792" si="1710">(C5087/C$3380)/(C8382/C$6675)</f>
        <v>0</v>
      </c>
      <c r="D1792" s="220">
        <f t="shared" si="1710"/>
        <v>2.006055335701059E-2</v>
      </c>
      <c r="E1792" s="220">
        <f t="shared" si="1710"/>
        <v>0.20829810906727877</v>
      </c>
      <c r="F1792" s="220">
        <f t="shared" si="1710"/>
        <v>5.0893688767114139E-3</v>
      </c>
      <c r="G1792" s="220">
        <f t="shared" si="1710"/>
        <v>2.0447518369042639</v>
      </c>
      <c r="H1792" s="220">
        <f t="shared" si="1710"/>
        <v>0.40573997644503274</v>
      </c>
      <c r="I1792" s="220">
        <f t="shared" si="1710"/>
        <v>0.6188188977172393</v>
      </c>
      <c r="J1792" s="220">
        <f t="shared" si="1710"/>
        <v>1.6691964615588217</v>
      </c>
      <c r="K1792" s="220">
        <f t="shared" si="1710"/>
        <v>0.96872141666590184</v>
      </c>
      <c r="L1792" s="220">
        <f t="shared" si="1710"/>
        <v>1.4070931396181077</v>
      </c>
      <c r="M1792" s="220">
        <f t="shared" si="1710"/>
        <v>0.56316532130860075</v>
      </c>
      <c r="N1792" s="220">
        <f t="shared" si="1710"/>
        <v>0.49001900764447137</v>
      </c>
      <c r="O1792" s="220">
        <f t="shared" si="1710"/>
        <v>0.62939247468962101</v>
      </c>
      <c r="P1792" s="220">
        <f t="shared" si="1710"/>
        <v>0.78480625541694171</v>
      </c>
      <c r="Q1792" s="220">
        <f t="shared" si="1710"/>
        <v>0.81048364669118511</v>
      </c>
    </row>
    <row r="1793" spans="1:17" x14ac:dyDescent="0.25">
      <c r="A1793" s="60" t="s">
        <v>825</v>
      </c>
      <c r="B1793" s="60" t="s">
        <v>8039</v>
      </c>
      <c r="C1793" s="220">
        <f t="shared" ref="C1793:Q1793" si="1711">(C5088/C$3380)/(C8383/C$6675)</f>
        <v>0</v>
      </c>
      <c r="D1793" s="220">
        <f t="shared" si="1711"/>
        <v>0</v>
      </c>
      <c r="E1793" s="220">
        <f t="shared" si="1711"/>
        <v>0</v>
      </c>
      <c r="F1793" s="220">
        <f t="shared" si="1711"/>
        <v>0.41196780030919672</v>
      </c>
      <c r="G1793" s="220">
        <f t="shared" si="1711"/>
        <v>0</v>
      </c>
      <c r="H1793" s="220">
        <f t="shared" si="1711"/>
        <v>0</v>
      </c>
      <c r="I1793" s="220">
        <f t="shared" si="1711"/>
        <v>0</v>
      </c>
      <c r="J1793" s="220">
        <f t="shared" si="1711"/>
        <v>1.2996538300485683E-3</v>
      </c>
      <c r="K1793" s="220">
        <f t="shared" si="1711"/>
        <v>0</v>
      </c>
      <c r="L1793" s="220">
        <f t="shared" si="1711"/>
        <v>0</v>
      </c>
      <c r="M1793" s="220">
        <f t="shared" si="1711"/>
        <v>0</v>
      </c>
      <c r="N1793" s="220">
        <f t="shared" si="1711"/>
        <v>0</v>
      </c>
      <c r="O1793" s="220">
        <f t="shared" si="1711"/>
        <v>3.8928503195913532E-3</v>
      </c>
      <c r="P1793" s="220">
        <f t="shared" si="1711"/>
        <v>0</v>
      </c>
      <c r="Q1793" s="220">
        <f t="shared" si="1711"/>
        <v>0</v>
      </c>
    </row>
    <row r="1794" spans="1:17" x14ac:dyDescent="0.25">
      <c r="A1794" s="60" t="s">
        <v>10562</v>
      </c>
      <c r="B1794" s="60" t="s">
        <v>10563</v>
      </c>
      <c r="C1794" s="220">
        <f t="shared" ref="C1794:Q1794" si="1712">(C5089/C$3380)/(C8384/C$6675)</f>
        <v>0</v>
      </c>
      <c r="D1794" s="220">
        <f t="shared" si="1712"/>
        <v>0</v>
      </c>
      <c r="E1794" s="220">
        <f t="shared" si="1712"/>
        <v>0</v>
      </c>
      <c r="F1794" s="220">
        <f t="shared" si="1712"/>
        <v>0</v>
      </c>
      <c r="G1794" s="220">
        <f t="shared" si="1712"/>
        <v>0</v>
      </c>
      <c r="H1794" s="220">
        <f t="shared" si="1712"/>
        <v>0.79271443112137052</v>
      </c>
      <c r="I1794" s="220">
        <f t="shared" si="1712"/>
        <v>0</v>
      </c>
      <c r="J1794" s="220">
        <f t="shared" si="1712"/>
        <v>0.29752997192137226</v>
      </c>
      <c r="K1794" s="220">
        <f t="shared" si="1712"/>
        <v>0</v>
      </c>
      <c r="L1794" s="220">
        <f t="shared" si="1712"/>
        <v>0</v>
      </c>
      <c r="M1794" s="220">
        <f t="shared" si="1712"/>
        <v>0</v>
      </c>
      <c r="N1794" s="220">
        <f t="shared" si="1712"/>
        <v>0</v>
      </c>
      <c r="O1794" s="220">
        <f t="shared" si="1712"/>
        <v>0</v>
      </c>
      <c r="P1794" s="220">
        <f t="shared" si="1712"/>
        <v>0</v>
      </c>
      <c r="Q1794" s="220">
        <f t="shared" si="1712"/>
        <v>0</v>
      </c>
    </row>
    <row r="1795" spans="1:17" x14ac:dyDescent="0.25">
      <c r="A1795" s="60" t="s">
        <v>3510</v>
      </c>
      <c r="B1795" s="60" t="s">
        <v>8043</v>
      </c>
      <c r="C1795" s="220">
        <f t="shared" ref="C1795:Q1795" si="1713">(C5090/C$3380)/(C8385/C$6675)</f>
        <v>0</v>
      </c>
      <c r="D1795" s="220">
        <f t="shared" si="1713"/>
        <v>0</v>
      </c>
      <c r="E1795" s="220">
        <f t="shared" si="1713"/>
        <v>0</v>
      </c>
      <c r="F1795" s="220">
        <f t="shared" si="1713"/>
        <v>0</v>
      </c>
      <c r="G1795" s="220">
        <f t="shared" si="1713"/>
        <v>0</v>
      </c>
      <c r="H1795" s="220">
        <f t="shared" si="1713"/>
        <v>0</v>
      </c>
      <c r="I1795" s="220">
        <f t="shared" si="1713"/>
        <v>0</v>
      </c>
      <c r="J1795" s="220">
        <f t="shared" si="1713"/>
        <v>2.8599470042206528E-2</v>
      </c>
      <c r="K1795" s="220">
        <f t="shared" si="1713"/>
        <v>0</v>
      </c>
      <c r="L1795" s="220">
        <f t="shared" si="1713"/>
        <v>0</v>
      </c>
      <c r="M1795" s="220">
        <f t="shared" si="1713"/>
        <v>0</v>
      </c>
      <c r="N1795" s="220">
        <f t="shared" si="1713"/>
        <v>0</v>
      </c>
      <c r="O1795" s="220">
        <f t="shared" si="1713"/>
        <v>0</v>
      </c>
      <c r="P1795" s="220">
        <f t="shared" si="1713"/>
        <v>0</v>
      </c>
      <c r="Q1795" s="220">
        <f t="shared" si="1713"/>
        <v>0</v>
      </c>
    </row>
    <row r="1796" spans="1:17" x14ac:dyDescent="0.25">
      <c r="A1796" s="60" t="s">
        <v>2405</v>
      </c>
      <c r="B1796" s="60" t="s">
        <v>8044</v>
      </c>
      <c r="C1796" s="220">
        <f t="shared" ref="C1796:Q1796" si="1714">(C5091/C$3380)/(C8386/C$6675)</f>
        <v>0</v>
      </c>
      <c r="D1796" s="220">
        <f t="shared" si="1714"/>
        <v>0</v>
      </c>
      <c r="E1796" s="220">
        <f t="shared" si="1714"/>
        <v>0</v>
      </c>
      <c r="F1796" s="220">
        <f t="shared" si="1714"/>
        <v>0</v>
      </c>
      <c r="G1796" s="220">
        <f t="shared" si="1714"/>
        <v>0</v>
      </c>
      <c r="H1796" s="220">
        <f t="shared" si="1714"/>
        <v>0</v>
      </c>
      <c r="I1796" s="220">
        <f t="shared" si="1714"/>
        <v>0</v>
      </c>
      <c r="J1796" s="220">
        <f t="shared" si="1714"/>
        <v>0</v>
      </c>
      <c r="K1796" s="220">
        <f t="shared" si="1714"/>
        <v>0</v>
      </c>
      <c r="L1796" s="220">
        <f t="shared" si="1714"/>
        <v>0</v>
      </c>
      <c r="M1796" s="220">
        <f t="shared" si="1714"/>
        <v>2.0247615829783054</v>
      </c>
      <c r="N1796" s="220">
        <f t="shared" si="1714"/>
        <v>0</v>
      </c>
      <c r="O1796" s="220">
        <f t="shared" si="1714"/>
        <v>0</v>
      </c>
      <c r="P1796" s="220">
        <f t="shared" si="1714"/>
        <v>0</v>
      </c>
      <c r="Q1796" s="220">
        <f t="shared" si="1714"/>
        <v>0</v>
      </c>
    </row>
    <row r="1797" spans="1:17" x14ac:dyDescent="0.25">
      <c r="A1797" s="60" t="s">
        <v>769</v>
      </c>
      <c r="B1797" s="60" t="s">
        <v>8049</v>
      </c>
      <c r="C1797" s="220">
        <f t="shared" ref="C1797:Q1797" si="1715">(C5092/C$3380)/(C8387/C$6675)</f>
        <v>0</v>
      </c>
      <c r="D1797" s="220">
        <f t="shared" si="1715"/>
        <v>0</v>
      </c>
      <c r="E1797" s="220">
        <f t="shared" si="1715"/>
        <v>0</v>
      </c>
      <c r="F1797" s="220">
        <f t="shared" si="1715"/>
        <v>0</v>
      </c>
      <c r="G1797" s="220">
        <f t="shared" si="1715"/>
        <v>1.2098071083142917E-4</v>
      </c>
      <c r="H1797" s="220">
        <f t="shared" si="1715"/>
        <v>1.6557166940556114E-2</v>
      </c>
      <c r="I1797" s="220">
        <f t="shared" si="1715"/>
        <v>3.0332341760684644E-4</v>
      </c>
      <c r="J1797" s="220">
        <f t="shared" si="1715"/>
        <v>1.207875489922009E-3</v>
      </c>
      <c r="K1797" s="220">
        <f t="shared" si="1715"/>
        <v>1.6965575230106656E-3</v>
      </c>
      <c r="L1797" s="220">
        <f t="shared" si="1715"/>
        <v>4.4246535361260175E-3</v>
      </c>
      <c r="M1797" s="220">
        <f t="shared" si="1715"/>
        <v>0</v>
      </c>
      <c r="N1797" s="220">
        <f t="shared" si="1715"/>
        <v>1.941861392314872E-3</v>
      </c>
      <c r="O1797" s="220">
        <f t="shared" si="1715"/>
        <v>0</v>
      </c>
      <c r="P1797" s="220">
        <f t="shared" si="1715"/>
        <v>0</v>
      </c>
      <c r="Q1797" s="220">
        <f t="shared" si="1715"/>
        <v>0</v>
      </c>
    </row>
    <row r="1798" spans="1:17" x14ac:dyDescent="0.25">
      <c r="A1798" s="60" t="s">
        <v>1503</v>
      </c>
      <c r="B1798" s="60" t="s">
        <v>8050</v>
      </c>
      <c r="C1798" s="220">
        <f t="shared" ref="C1798:Q1798" si="1716">(C5093/C$3380)/(C8388/C$6675)</f>
        <v>3.7265397537044627E-4</v>
      </c>
      <c r="D1798" s="220">
        <f t="shared" si="1716"/>
        <v>0</v>
      </c>
      <c r="E1798" s="220">
        <f t="shared" si="1716"/>
        <v>0</v>
      </c>
      <c r="F1798" s="220">
        <f t="shared" si="1716"/>
        <v>0</v>
      </c>
      <c r="G1798" s="220">
        <f t="shared" si="1716"/>
        <v>4.1269606524465222E-5</v>
      </c>
      <c r="H1798" s="220">
        <f t="shared" si="1716"/>
        <v>0</v>
      </c>
      <c r="I1798" s="220">
        <f t="shared" si="1716"/>
        <v>2.1421888236016476E-3</v>
      </c>
      <c r="J1798" s="220">
        <f t="shared" si="1716"/>
        <v>0</v>
      </c>
      <c r="K1798" s="220">
        <f t="shared" si="1716"/>
        <v>0</v>
      </c>
      <c r="L1798" s="220">
        <f t="shared" si="1716"/>
        <v>0</v>
      </c>
      <c r="M1798" s="220">
        <f t="shared" si="1716"/>
        <v>0</v>
      </c>
      <c r="N1798" s="220">
        <f t="shared" si="1716"/>
        <v>0</v>
      </c>
      <c r="O1798" s="220">
        <f t="shared" si="1716"/>
        <v>0</v>
      </c>
      <c r="P1798" s="220">
        <f t="shared" si="1716"/>
        <v>0</v>
      </c>
      <c r="Q1798" s="220">
        <f t="shared" si="1716"/>
        <v>0</v>
      </c>
    </row>
    <row r="1799" spans="1:17" x14ac:dyDescent="0.25">
      <c r="A1799" s="60" t="s">
        <v>308</v>
      </c>
      <c r="B1799" s="60" t="s">
        <v>8051</v>
      </c>
      <c r="C1799" s="220">
        <f t="shared" ref="C1799:Q1799" si="1717">(C5094/C$3380)/(C8389/C$6675)</f>
        <v>0</v>
      </c>
      <c r="D1799" s="220">
        <f t="shared" si="1717"/>
        <v>0</v>
      </c>
      <c r="E1799" s="220">
        <f t="shared" si="1717"/>
        <v>0</v>
      </c>
      <c r="F1799" s="220">
        <f t="shared" si="1717"/>
        <v>0</v>
      </c>
      <c r="G1799" s="220">
        <f t="shared" si="1717"/>
        <v>0</v>
      </c>
      <c r="H1799" s="220">
        <f t="shared" si="1717"/>
        <v>9.9342597120584668E-4</v>
      </c>
      <c r="I1799" s="220">
        <f t="shared" si="1717"/>
        <v>0</v>
      </c>
      <c r="J1799" s="220">
        <f t="shared" si="1717"/>
        <v>1.6215009376631132E-2</v>
      </c>
      <c r="K1799" s="220">
        <f t="shared" si="1717"/>
        <v>2.842133529106321E-3</v>
      </c>
      <c r="L1799" s="220">
        <f t="shared" si="1717"/>
        <v>0</v>
      </c>
      <c r="M1799" s="220">
        <f t="shared" si="1717"/>
        <v>0</v>
      </c>
      <c r="N1799" s="220">
        <f t="shared" si="1717"/>
        <v>0</v>
      </c>
      <c r="O1799" s="220">
        <f t="shared" si="1717"/>
        <v>0</v>
      </c>
      <c r="P1799" s="220">
        <f t="shared" si="1717"/>
        <v>9.7052009194650048E-3</v>
      </c>
      <c r="Q1799" s="220">
        <f t="shared" si="1717"/>
        <v>0</v>
      </c>
    </row>
    <row r="1800" spans="1:17" x14ac:dyDescent="0.25">
      <c r="A1800" s="60" t="s">
        <v>953</v>
      </c>
      <c r="B1800" s="60" t="s">
        <v>8052</v>
      </c>
      <c r="C1800" s="220">
        <f t="shared" ref="C1800:Q1800" si="1718">(C5095/C$3380)/(C8390/C$6675)</f>
        <v>0</v>
      </c>
      <c r="D1800" s="220">
        <f t="shared" si="1718"/>
        <v>0</v>
      </c>
      <c r="E1800" s="220">
        <f t="shared" si="1718"/>
        <v>0</v>
      </c>
      <c r="F1800" s="220">
        <f t="shared" si="1718"/>
        <v>9.0320852892643664E-3</v>
      </c>
      <c r="G1800" s="220">
        <f t="shared" si="1718"/>
        <v>1.035430856973077E-4</v>
      </c>
      <c r="H1800" s="220">
        <f t="shared" si="1718"/>
        <v>0</v>
      </c>
      <c r="I1800" s="220">
        <f t="shared" si="1718"/>
        <v>0</v>
      </c>
      <c r="J1800" s="220">
        <f t="shared" si="1718"/>
        <v>0</v>
      </c>
      <c r="K1800" s="220">
        <f t="shared" si="1718"/>
        <v>0</v>
      </c>
      <c r="L1800" s="220">
        <f t="shared" si="1718"/>
        <v>0</v>
      </c>
      <c r="M1800" s="220">
        <f t="shared" si="1718"/>
        <v>0</v>
      </c>
      <c r="N1800" s="220">
        <f t="shared" si="1718"/>
        <v>0</v>
      </c>
      <c r="O1800" s="220">
        <f t="shared" si="1718"/>
        <v>0</v>
      </c>
      <c r="P1800" s="220">
        <f t="shared" si="1718"/>
        <v>0</v>
      </c>
      <c r="Q1800" s="220">
        <f t="shared" si="1718"/>
        <v>0</v>
      </c>
    </row>
    <row r="1801" spans="1:17" x14ac:dyDescent="0.25">
      <c r="A1801" s="60" t="s">
        <v>1811</v>
      </c>
      <c r="B1801" s="60" t="s">
        <v>8054</v>
      </c>
      <c r="C1801" s="220">
        <f t="shared" ref="C1801:Q1801" si="1719">(C5096/C$3380)/(C8391/C$6675)</f>
        <v>0</v>
      </c>
      <c r="D1801" s="220">
        <f t="shared" si="1719"/>
        <v>0</v>
      </c>
      <c r="E1801" s="220">
        <f t="shared" si="1719"/>
        <v>1.023509192781166E-3</v>
      </c>
      <c r="F1801" s="220">
        <f t="shared" si="1719"/>
        <v>1.0476850505059436E-3</v>
      </c>
      <c r="G1801" s="220">
        <f t="shared" si="1719"/>
        <v>0</v>
      </c>
      <c r="H1801" s="220">
        <f t="shared" si="1719"/>
        <v>3.2570508555432481E-5</v>
      </c>
      <c r="I1801" s="220">
        <f t="shared" si="1719"/>
        <v>5.2726174325420439E-4</v>
      </c>
      <c r="J1801" s="220">
        <f t="shared" si="1719"/>
        <v>2.6240479248041486E-3</v>
      </c>
      <c r="K1801" s="220">
        <f t="shared" si="1719"/>
        <v>0</v>
      </c>
      <c r="L1801" s="220">
        <f t="shared" si="1719"/>
        <v>1.0581124884024309E-2</v>
      </c>
      <c r="M1801" s="220">
        <f t="shared" si="1719"/>
        <v>0</v>
      </c>
      <c r="N1801" s="220">
        <f t="shared" si="1719"/>
        <v>0</v>
      </c>
      <c r="O1801" s="220">
        <f t="shared" si="1719"/>
        <v>0</v>
      </c>
      <c r="P1801" s="220">
        <f t="shared" si="1719"/>
        <v>0</v>
      </c>
      <c r="Q1801" s="220">
        <f t="shared" si="1719"/>
        <v>4.6581966144833959E-4</v>
      </c>
    </row>
    <row r="1802" spans="1:17" x14ac:dyDescent="0.25">
      <c r="A1802" s="60" t="s">
        <v>2026</v>
      </c>
      <c r="B1802" s="60" t="s">
        <v>8055</v>
      </c>
      <c r="C1802" s="220">
        <f t="shared" ref="C1802:Q1802" si="1720">(C5097/C$3380)/(C8392/C$6675)</f>
        <v>0</v>
      </c>
      <c r="D1802" s="220">
        <f t="shared" si="1720"/>
        <v>8.6736149098359458E-4</v>
      </c>
      <c r="E1802" s="220">
        <f t="shared" si="1720"/>
        <v>0</v>
      </c>
      <c r="F1802" s="220">
        <f t="shared" si="1720"/>
        <v>2.5007820161879071E-4</v>
      </c>
      <c r="G1802" s="220">
        <f t="shared" si="1720"/>
        <v>0</v>
      </c>
      <c r="H1802" s="220">
        <f t="shared" si="1720"/>
        <v>1.775894519960428E-5</v>
      </c>
      <c r="I1802" s="220">
        <f t="shared" si="1720"/>
        <v>4.8327784679768112E-3</v>
      </c>
      <c r="J1802" s="220">
        <f t="shared" si="1720"/>
        <v>0</v>
      </c>
      <c r="K1802" s="220">
        <f t="shared" si="1720"/>
        <v>0</v>
      </c>
      <c r="L1802" s="220">
        <f t="shared" si="1720"/>
        <v>0</v>
      </c>
      <c r="M1802" s="220">
        <f t="shared" si="1720"/>
        <v>0</v>
      </c>
      <c r="N1802" s="220">
        <f t="shared" si="1720"/>
        <v>0</v>
      </c>
      <c r="O1802" s="220">
        <f t="shared" si="1720"/>
        <v>1.6538766839773631E-3</v>
      </c>
      <c r="P1802" s="220">
        <f t="shared" si="1720"/>
        <v>0</v>
      </c>
      <c r="Q1802" s="220">
        <f t="shared" si="1720"/>
        <v>0</v>
      </c>
    </row>
    <row r="1803" spans="1:17" x14ac:dyDescent="0.25">
      <c r="A1803" s="60" t="s">
        <v>1688</v>
      </c>
      <c r="B1803" s="60" t="s">
        <v>8056</v>
      </c>
      <c r="C1803" s="220">
        <f t="shared" ref="C1803:Q1803" si="1721">(C5098/C$3380)/(C8393/C$6675)</f>
        <v>0</v>
      </c>
      <c r="D1803" s="220">
        <f t="shared" si="1721"/>
        <v>8.7668411772132051E-3</v>
      </c>
      <c r="E1803" s="220">
        <f t="shared" si="1721"/>
        <v>0</v>
      </c>
      <c r="F1803" s="220">
        <f t="shared" si="1721"/>
        <v>1.5873703153872855E-2</v>
      </c>
      <c r="G1803" s="220">
        <f t="shared" si="1721"/>
        <v>6.8094878784548632E-2</v>
      </c>
      <c r="H1803" s="220">
        <f t="shared" si="1721"/>
        <v>2.2097670199723019E-2</v>
      </c>
      <c r="I1803" s="220">
        <f t="shared" si="1721"/>
        <v>1.4018132782809565E-2</v>
      </c>
      <c r="J1803" s="220">
        <f t="shared" si="1721"/>
        <v>0</v>
      </c>
      <c r="K1803" s="220">
        <f t="shared" si="1721"/>
        <v>0</v>
      </c>
      <c r="L1803" s="220">
        <f t="shared" si="1721"/>
        <v>1.7595457311269677E-3</v>
      </c>
      <c r="M1803" s="220">
        <f t="shared" si="1721"/>
        <v>3.355045634169281E-3</v>
      </c>
      <c r="N1803" s="220">
        <f t="shared" si="1721"/>
        <v>0.19589412132143694</v>
      </c>
      <c r="O1803" s="220">
        <f t="shared" si="1721"/>
        <v>8.647309657056311E-4</v>
      </c>
      <c r="P1803" s="220">
        <f t="shared" si="1721"/>
        <v>0</v>
      </c>
      <c r="Q1803" s="220">
        <f t="shared" si="1721"/>
        <v>1.3170017319569608E-2</v>
      </c>
    </row>
    <row r="1804" spans="1:17" x14ac:dyDescent="0.25">
      <c r="A1804" s="60" t="s">
        <v>624</v>
      </c>
      <c r="B1804" s="60" t="s">
        <v>8057</v>
      </c>
      <c r="C1804" s="220">
        <f t="shared" ref="C1804:Q1804" si="1722">(C5099/C$3380)/(C8394/C$6675)</f>
        <v>0</v>
      </c>
      <c r="D1804" s="220">
        <f t="shared" si="1722"/>
        <v>0</v>
      </c>
      <c r="E1804" s="220">
        <f t="shared" si="1722"/>
        <v>1.6870558347300158E-3</v>
      </c>
      <c r="F1804" s="220">
        <f t="shared" si="1722"/>
        <v>0</v>
      </c>
      <c r="G1804" s="220">
        <f t="shared" si="1722"/>
        <v>0</v>
      </c>
      <c r="H1804" s="220">
        <f t="shared" si="1722"/>
        <v>0</v>
      </c>
      <c r="I1804" s="220">
        <f t="shared" si="1722"/>
        <v>0</v>
      </c>
      <c r="J1804" s="220">
        <f t="shared" si="1722"/>
        <v>0</v>
      </c>
      <c r="K1804" s="220">
        <f t="shared" si="1722"/>
        <v>0</v>
      </c>
      <c r="L1804" s="220">
        <f t="shared" si="1722"/>
        <v>0.29976535420952827</v>
      </c>
      <c r="M1804" s="220">
        <f t="shared" si="1722"/>
        <v>0</v>
      </c>
      <c r="N1804" s="220">
        <f t="shared" si="1722"/>
        <v>0</v>
      </c>
      <c r="O1804" s="220">
        <f t="shared" si="1722"/>
        <v>0</v>
      </c>
      <c r="P1804" s="220">
        <f t="shared" si="1722"/>
        <v>0</v>
      </c>
      <c r="Q1804" s="220">
        <f t="shared" si="1722"/>
        <v>0</v>
      </c>
    </row>
    <row r="1805" spans="1:17" x14ac:dyDescent="0.25">
      <c r="A1805" s="60" t="s">
        <v>213</v>
      </c>
      <c r="B1805" s="60" t="s">
        <v>8059</v>
      </c>
      <c r="C1805" s="220">
        <f t="shared" ref="C1805:Q1805" si="1723">(C5100/C$3380)/(C8395/C$6675)</f>
        <v>0</v>
      </c>
      <c r="D1805" s="220">
        <f t="shared" si="1723"/>
        <v>0</v>
      </c>
      <c r="E1805" s="220">
        <f t="shared" si="1723"/>
        <v>7.5321325659200771E-5</v>
      </c>
      <c r="F1805" s="220">
        <f t="shared" si="1723"/>
        <v>1.8079094628394424E-2</v>
      </c>
      <c r="G1805" s="220">
        <f t="shared" si="1723"/>
        <v>0</v>
      </c>
      <c r="H1805" s="220">
        <f t="shared" si="1723"/>
        <v>7.0766076884029361E-2</v>
      </c>
      <c r="I1805" s="220">
        <f t="shared" si="1723"/>
        <v>1.5051618557346147E-4</v>
      </c>
      <c r="J1805" s="220">
        <f t="shared" si="1723"/>
        <v>1.6647248684405094E-3</v>
      </c>
      <c r="K1805" s="220">
        <f t="shared" si="1723"/>
        <v>9.9554063972190585E-5</v>
      </c>
      <c r="L1805" s="220">
        <f t="shared" si="1723"/>
        <v>3.8670155534446593E-4</v>
      </c>
      <c r="M1805" s="220">
        <f t="shared" si="1723"/>
        <v>0.19958532987989722</v>
      </c>
      <c r="N1805" s="220">
        <f t="shared" si="1723"/>
        <v>0</v>
      </c>
      <c r="O1805" s="220">
        <f t="shared" si="1723"/>
        <v>7.6460005421920656E-3</v>
      </c>
      <c r="P1805" s="220">
        <f t="shared" si="1723"/>
        <v>1.7652536713715652E-3</v>
      </c>
      <c r="Q1805" s="220">
        <f t="shared" si="1723"/>
        <v>0</v>
      </c>
    </row>
    <row r="1806" spans="1:17" x14ac:dyDescent="0.25">
      <c r="A1806" s="60" t="s">
        <v>1748</v>
      </c>
      <c r="B1806" s="60" t="s">
        <v>8060</v>
      </c>
      <c r="C1806" s="220">
        <f t="shared" ref="C1806:Q1806" si="1724">(C5101/C$3380)/(C8396/C$6675)</f>
        <v>0</v>
      </c>
      <c r="D1806" s="220">
        <f t="shared" si="1724"/>
        <v>0</v>
      </c>
      <c r="E1806" s="220">
        <f t="shared" si="1724"/>
        <v>0</v>
      </c>
      <c r="F1806" s="220">
        <f t="shared" si="1724"/>
        <v>2.1909360672169296E-3</v>
      </c>
      <c r="G1806" s="220">
        <f t="shared" si="1724"/>
        <v>3.9911797257373947E-4</v>
      </c>
      <c r="H1806" s="220">
        <f t="shared" si="1724"/>
        <v>0</v>
      </c>
      <c r="I1806" s="220">
        <f t="shared" si="1724"/>
        <v>4.3595580146128503E-5</v>
      </c>
      <c r="J1806" s="220">
        <f t="shared" si="1724"/>
        <v>0</v>
      </c>
      <c r="K1806" s="220">
        <f t="shared" si="1724"/>
        <v>0</v>
      </c>
      <c r="L1806" s="220">
        <f t="shared" si="1724"/>
        <v>0</v>
      </c>
      <c r="M1806" s="220">
        <f t="shared" si="1724"/>
        <v>0</v>
      </c>
      <c r="N1806" s="220">
        <f t="shared" si="1724"/>
        <v>0</v>
      </c>
      <c r="O1806" s="220">
        <f t="shared" si="1724"/>
        <v>0</v>
      </c>
      <c r="P1806" s="220">
        <f t="shared" si="1724"/>
        <v>0</v>
      </c>
      <c r="Q1806" s="220">
        <f t="shared" si="1724"/>
        <v>0</v>
      </c>
    </row>
    <row r="1807" spans="1:17" x14ac:dyDescent="0.25">
      <c r="A1807" s="60" t="s">
        <v>2152</v>
      </c>
      <c r="B1807" s="60" t="s">
        <v>8062</v>
      </c>
      <c r="C1807" s="220">
        <f t="shared" ref="C1807:Q1807" si="1725">(C5102/C$3380)/(C8397/C$6675)</f>
        <v>0</v>
      </c>
      <c r="D1807" s="220">
        <f t="shared" si="1725"/>
        <v>0</v>
      </c>
      <c r="E1807" s="220">
        <f t="shared" si="1725"/>
        <v>0</v>
      </c>
      <c r="F1807" s="220">
        <f t="shared" si="1725"/>
        <v>0</v>
      </c>
      <c r="G1807" s="220">
        <f t="shared" si="1725"/>
        <v>0</v>
      </c>
      <c r="H1807" s="220">
        <f t="shared" si="1725"/>
        <v>0</v>
      </c>
      <c r="I1807" s="220">
        <f t="shared" si="1725"/>
        <v>0</v>
      </c>
      <c r="J1807" s="220">
        <f t="shared" si="1725"/>
        <v>0</v>
      </c>
      <c r="K1807" s="220">
        <f t="shared" si="1725"/>
        <v>0</v>
      </c>
      <c r="L1807" s="220">
        <f t="shared" si="1725"/>
        <v>0</v>
      </c>
      <c r="M1807" s="220">
        <f t="shared" si="1725"/>
        <v>0</v>
      </c>
      <c r="N1807" s="220">
        <f t="shared" si="1725"/>
        <v>0</v>
      </c>
      <c r="O1807" s="220">
        <f t="shared" si="1725"/>
        <v>0</v>
      </c>
      <c r="P1807" s="220">
        <f t="shared" si="1725"/>
        <v>0</v>
      </c>
      <c r="Q1807" s="220">
        <f t="shared" si="1725"/>
        <v>3.829159135534118E-2</v>
      </c>
    </row>
    <row r="1808" spans="1:17" x14ac:dyDescent="0.25">
      <c r="A1808" s="60" t="s">
        <v>1539</v>
      </c>
      <c r="B1808" s="60" t="s">
        <v>8064</v>
      </c>
      <c r="C1808" s="220">
        <f t="shared" ref="C1808:Q1808" si="1726">(C5103/C$3380)/(C8398/C$6675)</f>
        <v>0</v>
      </c>
      <c r="D1808" s="220">
        <f t="shared" si="1726"/>
        <v>0</v>
      </c>
      <c r="E1808" s="220">
        <f t="shared" si="1726"/>
        <v>0</v>
      </c>
      <c r="F1808" s="220">
        <f t="shared" si="1726"/>
        <v>6.2842760241289012E-3</v>
      </c>
      <c r="G1808" s="220">
        <f t="shared" si="1726"/>
        <v>7.0156659653532478E-3</v>
      </c>
      <c r="H1808" s="220">
        <f t="shared" si="1726"/>
        <v>2.9964882718722333E-2</v>
      </c>
      <c r="I1808" s="220">
        <f t="shared" si="1726"/>
        <v>0</v>
      </c>
      <c r="J1808" s="220">
        <f t="shared" si="1726"/>
        <v>0</v>
      </c>
      <c r="K1808" s="220">
        <f t="shared" si="1726"/>
        <v>0</v>
      </c>
      <c r="L1808" s="220">
        <f t="shared" si="1726"/>
        <v>1.2114889427127557E-3</v>
      </c>
      <c r="M1808" s="220">
        <f t="shared" si="1726"/>
        <v>2.0483620023163556E-3</v>
      </c>
      <c r="N1808" s="220">
        <f t="shared" si="1726"/>
        <v>0</v>
      </c>
      <c r="O1808" s="220">
        <f t="shared" si="1726"/>
        <v>0</v>
      </c>
      <c r="P1808" s="220">
        <f t="shared" si="1726"/>
        <v>0</v>
      </c>
      <c r="Q1808" s="220">
        <f t="shared" si="1726"/>
        <v>0</v>
      </c>
    </row>
    <row r="1809" spans="1:17" x14ac:dyDescent="0.25">
      <c r="A1809" s="60" t="s">
        <v>4497</v>
      </c>
      <c r="B1809" s="60" t="s">
        <v>8065</v>
      </c>
      <c r="C1809" s="220">
        <f t="shared" ref="C1809:Q1809" si="1727">(C5104/C$3380)/(C8399/C$6675)</f>
        <v>1.6482372829371525</v>
      </c>
      <c r="D1809" s="220">
        <f t="shared" si="1727"/>
        <v>0.54307156167630843</v>
      </c>
      <c r="E1809" s="220">
        <f t="shared" si="1727"/>
        <v>4.0947762657766867E-2</v>
      </c>
      <c r="F1809" s="220">
        <f t="shared" si="1727"/>
        <v>3.3608584154161354E-2</v>
      </c>
      <c r="G1809" s="220">
        <f t="shared" si="1727"/>
        <v>0</v>
      </c>
      <c r="H1809" s="220">
        <f t="shared" si="1727"/>
        <v>0</v>
      </c>
      <c r="I1809" s="220">
        <f t="shared" si="1727"/>
        <v>0.26955059719339935</v>
      </c>
      <c r="J1809" s="220">
        <f t="shared" si="1727"/>
        <v>0</v>
      </c>
      <c r="K1809" s="220">
        <f t="shared" si="1727"/>
        <v>0</v>
      </c>
      <c r="L1809" s="220">
        <f t="shared" si="1727"/>
        <v>0</v>
      </c>
      <c r="M1809" s="220">
        <f t="shared" si="1727"/>
        <v>0</v>
      </c>
      <c r="N1809" s="220">
        <f t="shared" si="1727"/>
        <v>0</v>
      </c>
      <c r="O1809" s="220">
        <f t="shared" si="1727"/>
        <v>0</v>
      </c>
      <c r="P1809" s="220">
        <f t="shared" si="1727"/>
        <v>0</v>
      </c>
      <c r="Q1809" s="220">
        <f t="shared" si="1727"/>
        <v>0</v>
      </c>
    </row>
    <row r="1810" spans="1:17" x14ac:dyDescent="0.25">
      <c r="A1810" s="60" t="s">
        <v>4498</v>
      </c>
      <c r="B1810" s="60" t="s">
        <v>8066</v>
      </c>
      <c r="C1810" s="220">
        <f t="shared" ref="C1810:Q1810" si="1728">(C5105/C$3380)/(C8400/C$6675)</f>
        <v>0</v>
      </c>
      <c r="D1810" s="220">
        <f t="shared" si="1728"/>
        <v>1.7796865702148306E-3</v>
      </c>
      <c r="E1810" s="220">
        <f t="shared" si="1728"/>
        <v>8.1385510100564235E-3</v>
      </c>
      <c r="F1810" s="220">
        <f t="shared" si="1728"/>
        <v>4.7979767840664878E-2</v>
      </c>
      <c r="G1810" s="220">
        <f t="shared" si="1728"/>
        <v>5.3608186634785488E-3</v>
      </c>
      <c r="H1810" s="220">
        <f t="shared" si="1728"/>
        <v>6.4715936377845139E-4</v>
      </c>
      <c r="I1810" s="220">
        <f t="shared" si="1728"/>
        <v>5.0398247537230953E-3</v>
      </c>
      <c r="J1810" s="220">
        <f t="shared" si="1728"/>
        <v>1.2177256785209192E-3</v>
      </c>
      <c r="K1810" s="220">
        <f t="shared" si="1728"/>
        <v>3.0120474480890727E-3</v>
      </c>
      <c r="L1810" s="220">
        <f t="shared" si="1728"/>
        <v>1.3437141563521541E-3</v>
      </c>
      <c r="M1810" s="220">
        <f t="shared" si="1728"/>
        <v>0</v>
      </c>
      <c r="N1810" s="220">
        <f t="shared" si="1728"/>
        <v>0</v>
      </c>
      <c r="O1810" s="220">
        <f t="shared" si="1728"/>
        <v>0</v>
      </c>
      <c r="P1810" s="220">
        <f t="shared" si="1728"/>
        <v>2.595332569751264E-4</v>
      </c>
      <c r="Q1810" s="220">
        <f t="shared" si="1728"/>
        <v>0</v>
      </c>
    </row>
    <row r="1811" spans="1:17" x14ac:dyDescent="0.25">
      <c r="A1811" s="60" t="s">
        <v>4657</v>
      </c>
      <c r="B1811" s="60" t="s">
        <v>8067</v>
      </c>
      <c r="C1811" s="220">
        <f t="shared" ref="C1811:Q1811" si="1729">(C5106/C$3380)/(C8401/C$6675)</f>
        <v>0</v>
      </c>
      <c r="D1811" s="220">
        <f t="shared" si="1729"/>
        <v>7.5466410700198632E-4</v>
      </c>
      <c r="E1811" s="220">
        <f t="shared" si="1729"/>
        <v>0</v>
      </c>
      <c r="F1811" s="220">
        <f t="shared" si="1729"/>
        <v>0</v>
      </c>
      <c r="G1811" s="220">
        <f t="shared" si="1729"/>
        <v>0</v>
      </c>
      <c r="H1811" s="220">
        <f t="shared" si="1729"/>
        <v>0</v>
      </c>
      <c r="I1811" s="220">
        <f t="shared" si="1729"/>
        <v>0</v>
      </c>
      <c r="J1811" s="220">
        <f t="shared" si="1729"/>
        <v>0</v>
      </c>
      <c r="K1811" s="220">
        <f t="shared" si="1729"/>
        <v>0</v>
      </c>
      <c r="L1811" s="220">
        <f t="shared" si="1729"/>
        <v>0</v>
      </c>
      <c r="M1811" s="220">
        <f t="shared" si="1729"/>
        <v>0</v>
      </c>
      <c r="N1811" s="220">
        <f t="shared" si="1729"/>
        <v>0</v>
      </c>
      <c r="O1811" s="220">
        <f t="shared" si="1729"/>
        <v>0</v>
      </c>
      <c r="P1811" s="220">
        <f t="shared" si="1729"/>
        <v>0</v>
      </c>
      <c r="Q1811" s="220">
        <f t="shared" si="1729"/>
        <v>0</v>
      </c>
    </row>
    <row r="1812" spans="1:17" x14ac:dyDescent="0.25">
      <c r="A1812" s="60" t="s">
        <v>4658</v>
      </c>
      <c r="B1812" s="60" t="s">
        <v>8068</v>
      </c>
      <c r="C1812" s="220">
        <f t="shared" ref="C1812:Q1812" si="1730">(C5107/C$3380)/(C8402/C$6675)</f>
        <v>0</v>
      </c>
      <c r="D1812" s="220">
        <f t="shared" si="1730"/>
        <v>0</v>
      </c>
      <c r="E1812" s="220">
        <f t="shared" si="1730"/>
        <v>0</v>
      </c>
      <c r="F1812" s="220">
        <f t="shared" si="1730"/>
        <v>2.6675470188238104E-5</v>
      </c>
      <c r="G1812" s="220">
        <f t="shared" si="1730"/>
        <v>0</v>
      </c>
      <c r="H1812" s="220">
        <f t="shared" si="1730"/>
        <v>0</v>
      </c>
      <c r="I1812" s="220">
        <f t="shared" si="1730"/>
        <v>0</v>
      </c>
      <c r="J1812" s="220">
        <f t="shared" si="1730"/>
        <v>0</v>
      </c>
      <c r="K1812" s="220">
        <f t="shared" si="1730"/>
        <v>0</v>
      </c>
      <c r="L1812" s="220">
        <f t="shared" si="1730"/>
        <v>0</v>
      </c>
      <c r="M1812" s="220">
        <f t="shared" si="1730"/>
        <v>0</v>
      </c>
      <c r="N1812" s="220">
        <f t="shared" si="1730"/>
        <v>0</v>
      </c>
      <c r="O1812" s="220">
        <f t="shared" si="1730"/>
        <v>0</v>
      </c>
      <c r="P1812" s="220">
        <f t="shared" si="1730"/>
        <v>0</v>
      </c>
      <c r="Q1812" s="220">
        <f t="shared" si="1730"/>
        <v>0</v>
      </c>
    </row>
    <row r="1813" spans="1:17" x14ac:dyDescent="0.25">
      <c r="A1813" s="60" t="s">
        <v>4294</v>
      </c>
      <c r="B1813" s="60" t="s">
        <v>8069</v>
      </c>
      <c r="C1813" s="220">
        <f t="shared" ref="C1813:Q1813" si="1731">(C5108/C$3380)/(C8403/C$6675)</f>
        <v>0</v>
      </c>
      <c r="D1813" s="220">
        <f t="shared" si="1731"/>
        <v>0</v>
      </c>
      <c r="E1813" s="220">
        <f t="shared" si="1731"/>
        <v>8.26074548675812E-5</v>
      </c>
      <c r="F1813" s="220">
        <f t="shared" si="1731"/>
        <v>4.688636675796061E-2</v>
      </c>
      <c r="G1813" s="220">
        <f t="shared" si="1731"/>
        <v>3.4572193183283985E-3</v>
      </c>
      <c r="H1813" s="220">
        <f t="shared" si="1731"/>
        <v>0.10291538970231148</v>
      </c>
      <c r="I1813" s="220">
        <f t="shared" si="1731"/>
        <v>1.4948993219189028E-3</v>
      </c>
      <c r="J1813" s="220">
        <f t="shared" si="1731"/>
        <v>1.0538166711145352E-3</v>
      </c>
      <c r="K1813" s="220">
        <f t="shared" si="1731"/>
        <v>9.7269783590766809E-2</v>
      </c>
      <c r="L1813" s="220">
        <f t="shared" si="1731"/>
        <v>3.3889065576233497E-5</v>
      </c>
      <c r="M1813" s="220">
        <f t="shared" si="1731"/>
        <v>0</v>
      </c>
      <c r="N1813" s="220">
        <f t="shared" si="1731"/>
        <v>0</v>
      </c>
      <c r="O1813" s="220">
        <f t="shared" si="1731"/>
        <v>0</v>
      </c>
      <c r="P1813" s="220">
        <f t="shared" si="1731"/>
        <v>1.2322749211511982E-4</v>
      </c>
      <c r="Q1813" s="220">
        <f t="shared" si="1731"/>
        <v>0</v>
      </c>
    </row>
    <row r="1814" spans="1:17" x14ac:dyDescent="0.25">
      <c r="A1814" s="60" t="s">
        <v>1377</v>
      </c>
      <c r="B1814" s="60" t="s">
        <v>8071</v>
      </c>
      <c r="C1814" s="220">
        <f t="shared" ref="C1814:Q1814" si="1732">(C5109/C$3380)/(C8404/C$6675)</f>
        <v>0</v>
      </c>
      <c r="D1814" s="220">
        <f t="shared" si="1732"/>
        <v>1.5197082480378486E-2</v>
      </c>
      <c r="E1814" s="220">
        <f t="shared" si="1732"/>
        <v>0</v>
      </c>
      <c r="F1814" s="220">
        <f t="shared" si="1732"/>
        <v>3.1575557207763113E-3</v>
      </c>
      <c r="G1814" s="220">
        <f t="shared" si="1732"/>
        <v>2.4084860027523743E-2</v>
      </c>
      <c r="H1814" s="220">
        <f t="shared" si="1732"/>
        <v>9.8915809797000317E-4</v>
      </c>
      <c r="I1814" s="220">
        <f t="shared" si="1732"/>
        <v>4.0153283915549332E-4</v>
      </c>
      <c r="J1814" s="220">
        <f t="shared" si="1732"/>
        <v>3.471215350917054E-5</v>
      </c>
      <c r="K1814" s="220">
        <f t="shared" si="1732"/>
        <v>3.9918342672937623E-3</v>
      </c>
      <c r="L1814" s="220">
        <f t="shared" si="1732"/>
        <v>6.7681839814403419E-3</v>
      </c>
      <c r="M1814" s="220">
        <f t="shared" si="1732"/>
        <v>0</v>
      </c>
      <c r="N1814" s="220">
        <f t="shared" si="1732"/>
        <v>3.7059725742695199E-2</v>
      </c>
      <c r="O1814" s="220">
        <f t="shared" si="1732"/>
        <v>8.8447751820899822E-4</v>
      </c>
      <c r="P1814" s="220">
        <f t="shared" si="1732"/>
        <v>0</v>
      </c>
      <c r="Q1814" s="220">
        <f t="shared" si="1732"/>
        <v>2.0269362672941202E-2</v>
      </c>
    </row>
    <row r="1815" spans="1:17" x14ac:dyDescent="0.25">
      <c r="A1815" s="60" t="s">
        <v>3658</v>
      </c>
      <c r="B1815" s="60" t="s">
        <v>8074</v>
      </c>
      <c r="C1815" s="220">
        <f t="shared" ref="C1815:Q1815" si="1733">(C5110/C$3380)/(C8405/C$6675)</f>
        <v>0</v>
      </c>
      <c r="D1815" s="220">
        <f t="shared" si="1733"/>
        <v>0</v>
      </c>
      <c r="E1815" s="220">
        <f t="shared" si="1733"/>
        <v>0</v>
      </c>
      <c r="F1815" s="220">
        <f t="shared" si="1733"/>
        <v>0</v>
      </c>
      <c r="G1815" s="220">
        <f t="shared" si="1733"/>
        <v>0</v>
      </c>
      <c r="H1815" s="220">
        <f t="shared" si="1733"/>
        <v>1.6041706688905591E-3</v>
      </c>
      <c r="I1815" s="220">
        <f t="shared" si="1733"/>
        <v>0</v>
      </c>
      <c r="J1815" s="220">
        <f t="shared" si="1733"/>
        <v>0</v>
      </c>
      <c r="K1815" s="220">
        <f t="shared" si="1733"/>
        <v>0</v>
      </c>
      <c r="L1815" s="220">
        <f t="shared" si="1733"/>
        <v>0</v>
      </c>
      <c r="M1815" s="220">
        <f t="shared" si="1733"/>
        <v>0</v>
      </c>
      <c r="N1815" s="220">
        <f t="shared" si="1733"/>
        <v>0</v>
      </c>
      <c r="O1815" s="220">
        <f t="shared" si="1733"/>
        <v>0</v>
      </c>
      <c r="P1815" s="220">
        <f t="shared" si="1733"/>
        <v>3.9317551440853214E-2</v>
      </c>
      <c r="Q1815" s="220">
        <f t="shared" si="1733"/>
        <v>0</v>
      </c>
    </row>
    <row r="1816" spans="1:17" x14ac:dyDescent="0.25">
      <c r="A1816" s="60" t="s">
        <v>1122</v>
      </c>
      <c r="B1816" s="60" t="s">
        <v>8076</v>
      </c>
      <c r="C1816" s="220">
        <f t="shared" ref="C1816:Q1816" si="1734">(C5111/C$3380)/(C8406/C$6675)</f>
        <v>0</v>
      </c>
      <c r="D1816" s="220">
        <f t="shared" si="1734"/>
        <v>0</v>
      </c>
      <c r="E1816" s="220">
        <f t="shared" si="1734"/>
        <v>0</v>
      </c>
      <c r="F1816" s="220">
        <f t="shared" si="1734"/>
        <v>3.6893387008471337E-3</v>
      </c>
      <c r="G1816" s="220">
        <f t="shared" si="1734"/>
        <v>1.3043025244411892E-2</v>
      </c>
      <c r="H1816" s="220">
        <f t="shared" si="1734"/>
        <v>0</v>
      </c>
      <c r="I1816" s="220">
        <f t="shared" si="1734"/>
        <v>0</v>
      </c>
      <c r="J1816" s="220">
        <f t="shared" si="1734"/>
        <v>0</v>
      </c>
      <c r="K1816" s="220">
        <f t="shared" si="1734"/>
        <v>0</v>
      </c>
      <c r="L1816" s="220">
        <f t="shared" si="1734"/>
        <v>0</v>
      </c>
      <c r="M1816" s="220">
        <f t="shared" si="1734"/>
        <v>0.48948490341461764</v>
      </c>
      <c r="N1816" s="220">
        <f t="shared" si="1734"/>
        <v>0.39957777781867554</v>
      </c>
      <c r="O1816" s="220">
        <f t="shared" si="1734"/>
        <v>0</v>
      </c>
      <c r="P1816" s="220">
        <f t="shared" si="1734"/>
        <v>0</v>
      </c>
      <c r="Q1816" s="220">
        <f t="shared" si="1734"/>
        <v>0</v>
      </c>
    </row>
    <row r="1817" spans="1:17" x14ac:dyDescent="0.25">
      <c r="A1817" s="60" t="s">
        <v>3287</v>
      </c>
      <c r="B1817" s="60" t="s">
        <v>8077</v>
      </c>
      <c r="C1817" s="220">
        <f t="shared" ref="C1817:Q1817" si="1735">(C5112/C$3380)/(C8407/C$6675)</f>
        <v>0</v>
      </c>
      <c r="D1817" s="220">
        <f t="shared" si="1735"/>
        <v>0</v>
      </c>
      <c r="E1817" s="220">
        <f t="shared" si="1735"/>
        <v>0</v>
      </c>
      <c r="F1817" s="220">
        <f t="shared" si="1735"/>
        <v>0</v>
      </c>
      <c r="G1817" s="220">
        <f t="shared" si="1735"/>
        <v>0</v>
      </c>
      <c r="H1817" s="220">
        <f t="shared" si="1735"/>
        <v>0</v>
      </c>
      <c r="I1817" s="220">
        <f t="shared" si="1735"/>
        <v>2.7471270490277176E-2</v>
      </c>
      <c r="J1817" s="220">
        <f t="shared" si="1735"/>
        <v>0</v>
      </c>
      <c r="K1817" s="220">
        <f t="shared" si="1735"/>
        <v>0</v>
      </c>
      <c r="L1817" s="220">
        <f t="shared" si="1735"/>
        <v>0</v>
      </c>
      <c r="M1817" s="220">
        <f t="shared" si="1735"/>
        <v>0</v>
      </c>
      <c r="N1817" s="220">
        <f t="shared" si="1735"/>
        <v>0</v>
      </c>
      <c r="O1817" s="220">
        <f t="shared" si="1735"/>
        <v>0</v>
      </c>
      <c r="P1817" s="220">
        <f t="shared" si="1735"/>
        <v>0</v>
      </c>
      <c r="Q1817" s="220">
        <f t="shared" si="1735"/>
        <v>0</v>
      </c>
    </row>
    <row r="1818" spans="1:17" x14ac:dyDescent="0.25">
      <c r="A1818" s="60" t="s">
        <v>3661</v>
      </c>
      <c r="B1818" s="60" t="s">
        <v>8078</v>
      </c>
      <c r="C1818" s="220">
        <f t="shared" ref="C1818:Q1818" si="1736">(C5113/C$3380)/(C8408/C$6675)</f>
        <v>0</v>
      </c>
      <c r="D1818" s="220">
        <f t="shared" si="1736"/>
        <v>0</v>
      </c>
      <c r="E1818" s="220">
        <f t="shared" si="1736"/>
        <v>1.4319967310828297E-2</v>
      </c>
      <c r="F1818" s="220">
        <f t="shared" si="1736"/>
        <v>0</v>
      </c>
      <c r="G1818" s="220">
        <f t="shared" si="1736"/>
        <v>1.144654885546485E-3</v>
      </c>
      <c r="H1818" s="220">
        <f t="shared" si="1736"/>
        <v>0</v>
      </c>
      <c r="I1818" s="220">
        <f t="shared" si="1736"/>
        <v>0</v>
      </c>
      <c r="J1818" s="220">
        <f t="shared" si="1736"/>
        <v>0</v>
      </c>
      <c r="K1818" s="220">
        <f t="shared" si="1736"/>
        <v>0</v>
      </c>
      <c r="L1818" s="220">
        <f t="shared" si="1736"/>
        <v>0</v>
      </c>
      <c r="M1818" s="220">
        <f t="shared" si="1736"/>
        <v>0</v>
      </c>
      <c r="N1818" s="220">
        <f t="shared" si="1736"/>
        <v>0</v>
      </c>
      <c r="O1818" s="220">
        <f t="shared" si="1736"/>
        <v>0</v>
      </c>
      <c r="P1818" s="220">
        <f t="shared" si="1736"/>
        <v>0</v>
      </c>
      <c r="Q1818" s="220">
        <f t="shared" si="1736"/>
        <v>0</v>
      </c>
    </row>
    <row r="1819" spans="1:17" x14ac:dyDescent="0.25">
      <c r="A1819" s="60" t="s">
        <v>1663</v>
      </c>
      <c r="B1819" s="60" t="s">
        <v>8079</v>
      </c>
      <c r="C1819" s="220">
        <f t="shared" ref="C1819:Q1819" si="1737">(C5114/C$3380)/(C8409/C$6675)</f>
        <v>0</v>
      </c>
      <c r="D1819" s="220">
        <f t="shared" si="1737"/>
        <v>2.9915396788158504E-3</v>
      </c>
      <c r="E1819" s="220">
        <f t="shared" si="1737"/>
        <v>4.3023669903536711E-2</v>
      </c>
      <c r="F1819" s="220">
        <f t="shared" si="1737"/>
        <v>3.4375131518797418E-2</v>
      </c>
      <c r="G1819" s="220">
        <f t="shared" si="1737"/>
        <v>4.1983197076266444E-4</v>
      </c>
      <c r="H1819" s="220">
        <f t="shared" si="1737"/>
        <v>9.2605361282490706E-4</v>
      </c>
      <c r="I1819" s="220">
        <f t="shared" si="1737"/>
        <v>0</v>
      </c>
      <c r="J1819" s="220">
        <f t="shared" si="1737"/>
        <v>0.16378540821341536</v>
      </c>
      <c r="K1819" s="220">
        <f t="shared" si="1737"/>
        <v>3.7646891805923038E-2</v>
      </c>
      <c r="L1819" s="220">
        <f t="shared" si="1737"/>
        <v>1.9956328736654618E-2</v>
      </c>
      <c r="M1819" s="220">
        <f t="shared" si="1737"/>
        <v>0</v>
      </c>
      <c r="N1819" s="220">
        <f t="shared" si="1737"/>
        <v>0</v>
      </c>
      <c r="O1819" s="220">
        <f t="shared" si="1737"/>
        <v>0</v>
      </c>
      <c r="P1819" s="220">
        <f t="shared" si="1737"/>
        <v>0</v>
      </c>
      <c r="Q1819" s="220">
        <f t="shared" si="1737"/>
        <v>0</v>
      </c>
    </row>
    <row r="1820" spans="1:17" x14ac:dyDescent="0.25">
      <c r="A1820" s="60" t="s">
        <v>10564</v>
      </c>
      <c r="B1820" s="60" t="s">
        <v>10565</v>
      </c>
      <c r="C1820" s="220">
        <f t="shared" ref="C1820:Q1820" si="1738">(C5115/C$3380)/(C8410/C$6675)</f>
        <v>1.6633074033183724E-2</v>
      </c>
      <c r="D1820" s="220">
        <f t="shared" si="1738"/>
        <v>0</v>
      </c>
      <c r="E1820" s="220">
        <f t="shared" si="1738"/>
        <v>0</v>
      </c>
      <c r="F1820" s="220">
        <f t="shared" si="1738"/>
        <v>4.1615701360738805E-2</v>
      </c>
      <c r="G1820" s="220">
        <f t="shared" si="1738"/>
        <v>0</v>
      </c>
      <c r="H1820" s="220">
        <f t="shared" si="1738"/>
        <v>0</v>
      </c>
      <c r="I1820" s="220">
        <f t="shared" si="1738"/>
        <v>1.2532937686534251E-4</v>
      </c>
      <c r="J1820" s="220">
        <f t="shared" si="1738"/>
        <v>0</v>
      </c>
      <c r="K1820" s="220">
        <f t="shared" si="1738"/>
        <v>0</v>
      </c>
      <c r="L1820" s="220">
        <f t="shared" si="1738"/>
        <v>0</v>
      </c>
      <c r="M1820" s="220">
        <f t="shared" si="1738"/>
        <v>0</v>
      </c>
      <c r="N1820" s="220">
        <f t="shared" si="1738"/>
        <v>0</v>
      </c>
      <c r="O1820" s="220">
        <f t="shared" si="1738"/>
        <v>0</v>
      </c>
      <c r="P1820" s="220">
        <f t="shared" si="1738"/>
        <v>4.8541458231118979E-3</v>
      </c>
      <c r="Q1820" s="220">
        <f t="shared" si="1738"/>
        <v>0</v>
      </c>
    </row>
    <row r="1821" spans="1:17" x14ac:dyDescent="0.25">
      <c r="A1821" s="60" t="s">
        <v>10566</v>
      </c>
      <c r="B1821" s="60" t="s">
        <v>10567</v>
      </c>
      <c r="C1821" s="220">
        <f t="shared" ref="C1821:Q1821" si="1739">(C5116/C$3380)/(C8411/C$6675)</f>
        <v>0</v>
      </c>
      <c r="D1821" s="220">
        <f t="shared" si="1739"/>
        <v>0</v>
      </c>
      <c r="E1821" s="220">
        <f t="shared" si="1739"/>
        <v>0</v>
      </c>
      <c r="F1821" s="220">
        <f t="shared" si="1739"/>
        <v>0</v>
      </c>
      <c r="G1821" s="220">
        <f t="shared" si="1739"/>
        <v>0</v>
      </c>
      <c r="H1821" s="220">
        <f t="shared" si="1739"/>
        <v>0</v>
      </c>
      <c r="I1821" s="220">
        <f t="shared" si="1739"/>
        <v>5.7606353419057017E-5</v>
      </c>
      <c r="J1821" s="220">
        <f t="shared" si="1739"/>
        <v>0</v>
      </c>
      <c r="K1821" s="220">
        <f t="shared" si="1739"/>
        <v>0</v>
      </c>
      <c r="L1821" s="220">
        <f t="shared" si="1739"/>
        <v>0</v>
      </c>
      <c r="M1821" s="220">
        <f t="shared" si="1739"/>
        <v>0</v>
      </c>
      <c r="N1821" s="220">
        <f t="shared" si="1739"/>
        <v>0</v>
      </c>
      <c r="O1821" s="220">
        <f t="shared" si="1739"/>
        <v>0</v>
      </c>
      <c r="P1821" s="220">
        <f t="shared" si="1739"/>
        <v>0</v>
      </c>
      <c r="Q1821" s="220">
        <f t="shared" si="1739"/>
        <v>0</v>
      </c>
    </row>
    <row r="1822" spans="1:17" x14ac:dyDescent="0.25">
      <c r="A1822" s="60" t="s">
        <v>1824</v>
      </c>
      <c r="B1822" s="60" t="s">
        <v>8088</v>
      </c>
      <c r="C1822" s="220">
        <f t="shared" ref="C1822:Q1822" si="1740">(C5117/C$3380)/(C8412/C$6675)</f>
        <v>0</v>
      </c>
      <c r="D1822" s="220">
        <f t="shared" si="1740"/>
        <v>0</v>
      </c>
      <c r="E1822" s="220">
        <f t="shared" si="1740"/>
        <v>1.4870436344227272E-3</v>
      </c>
      <c r="F1822" s="220">
        <f t="shared" si="1740"/>
        <v>1.732166590102954E-3</v>
      </c>
      <c r="G1822" s="220">
        <f t="shared" si="1740"/>
        <v>0</v>
      </c>
      <c r="H1822" s="220">
        <f t="shared" si="1740"/>
        <v>1.5868324145888141E-2</v>
      </c>
      <c r="I1822" s="220">
        <f t="shared" si="1740"/>
        <v>1.2554099749359613E-3</v>
      </c>
      <c r="J1822" s="220">
        <f t="shared" si="1740"/>
        <v>0</v>
      </c>
      <c r="K1822" s="220">
        <f t="shared" si="1740"/>
        <v>1.5974200207869945E-3</v>
      </c>
      <c r="L1822" s="220">
        <f t="shared" si="1740"/>
        <v>0</v>
      </c>
      <c r="M1822" s="220">
        <f t="shared" si="1740"/>
        <v>0</v>
      </c>
      <c r="N1822" s="220">
        <f t="shared" si="1740"/>
        <v>0</v>
      </c>
      <c r="O1822" s="220">
        <f t="shared" si="1740"/>
        <v>0</v>
      </c>
      <c r="P1822" s="220">
        <f t="shared" si="1740"/>
        <v>0</v>
      </c>
      <c r="Q1822" s="220">
        <f t="shared" si="1740"/>
        <v>0</v>
      </c>
    </row>
    <row r="1823" spans="1:17" x14ac:dyDescent="0.25">
      <c r="A1823" s="60" t="s">
        <v>782</v>
      </c>
      <c r="B1823" s="60" t="s">
        <v>8093</v>
      </c>
      <c r="C1823" s="220">
        <f t="shared" ref="C1823:Q1823" si="1741">(C5118/C$3380)/(C8413/C$6675)</f>
        <v>0</v>
      </c>
      <c r="D1823" s="220">
        <f t="shared" si="1741"/>
        <v>1.1021978701319815E-3</v>
      </c>
      <c r="E1823" s="220">
        <f t="shared" si="1741"/>
        <v>0</v>
      </c>
      <c r="F1823" s="220">
        <f t="shared" si="1741"/>
        <v>0</v>
      </c>
      <c r="G1823" s="220">
        <f t="shared" si="1741"/>
        <v>0</v>
      </c>
      <c r="H1823" s="220">
        <f t="shared" si="1741"/>
        <v>5.289638076680116E-4</v>
      </c>
      <c r="I1823" s="220">
        <f t="shared" si="1741"/>
        <v>0</v>
      </c>
      <c r="J1823" s="220">
        <f t="shared" si="1741"/>
        <v>0</v>
      </c>
      <c r="K1823" s="220">
        <f t="shared" si="1741"/>
        <v>0</v>
      </c>
      <c r="L1823" s="220">
        <f t="shared" si="1741"/>
        <v>0</v>
      </c>
      <c r="M1823" s="220">
        <f t="shared" si="1741"/>
        <v>0</v>
      </c>
      <c r="N1823" s="220">
        <f t="shared" si="1741"/>
        <v>0</v>
      </c>
      <c r="O1823" s="220">
        <f t="shared" si="1741"/>
        <v>0</v>
      </c>
      <c r="P1823" s="220">
        <f t="shared" si="1741"/>
        <v>0</v>
      </c>
      <c r="Q1823" s="220">
        <f t="shared" si="1741"/>
        <v>0</v>
      </c>
    </row>
    <row r="1824" spans="1:17" x14ac:dyDescent="0.25">
      <c r="A1824" s="60" t="s">
        <v>1349</v>
      </c>
      <c r="B1824" s="60" t="s">
        <v>8094</v>
      </c>
      <c r="C1824" s="220">
        <f t="shared" ref="C1824:Q1824" si="1742">(C5119/C$3380)/(C8414/C$6675)</f>
        <v>5.8416099907796313E-3</v>
      </c>
      <c r="D1824" s="220">
        <f t="shared" si="1742"/>
        <v>9.5244061988123524E-4</v>
      </c>
      <c r="E1824" s="220">
        <f t="shared" si="1742"/>
        <v>0</v>
      </c>
      <c r="F1824" s="220">
        <f t="shared" si="1742"/>
        <v>1.8805421596269686E-4</v>
      </c>
      <c r="G1824" s="220">
        <f t="shared" si="1742"/>
        <v>0</v>
      </c>
      <c r="H1824" s="220">
        <f t="shared" si="1742"/>
        <v>3.0620014237650261E-3</v>
      </c>
      <c r="I1824" s="220">
        <f t="shared" si="1742"/>
        <v>1.1611896369440203E-3</v>
      </c>
      <c r="J1824" s="220">
        <f t="shared" si="1742"/>
        <v>0</v>
      </c>
      <c r="K1824" s="220">
        <f t="shared" si="1742"/>
        <v>1.8100109384945389E-3</v>
      </c>
      <c r="L1824" s="220">
        <f t="shared" si="1742"/>
        <v>4.4675895046245159E-3</v>
      </c>
      <c r="M1824" s="220">
        <f t="shared" si="1742"/>
        <v>0</v>
      </c>
      <c r="N1824" s="220">
        <f t="shared" si="1742"/>
        <v>0</v>
      </c>
      <c r="O1824" s="220">
        <f t="shared" si="1742"/>
        <v>0</v>
      </c>
      <c r="P1824" s="220">
        <f t="shared" si="1742"/>
        <v>1.1783951005973538E-5</v>
      </c>
      <c r="Q1824" s="220">
        <f t="shared" si="1742"/>
        <v>0</v>
      </c>
    </row>
    <row r="1825" spans="1:17" x14ac:dyDescent="0.25">
      <c r="A1825" s="60" t="s">
        <v>13</v>
      </c>
      <c r="B1825" s="60" t="s">
        <v>8098</v>
      </c>
      <c r="C1825" s="220">
        <f t="shared" ref="C1825:Q1825" si="1743">(C5120/C$3380)/(C8415/C$6675)</f>
        <v>0</v>
      </c>
      <c r="D1825" s="220">
        <f t="shared" si="1743"/>
        <v>0</v>
      </c>
      <c r="E1825" s="220">
        <f t="shared" si="1743"/>
        <v>0</v>
      </c>
      <c r="F1825" s="220">
        <f t="shared" si="1743"/>
        <v>0</v>
      </c>
      <c r="G1825" s="220">
        <f t="shared" si="1743"/>
        <v>0</v>
      </c>
      <c r="H1825" s="220">
        <f t="shared" si="1743"/>
        <v>0</v>
      </c>
      <c r="I1825" s="220">
        <f t="shared" si="1743"/>
        <v>0</v>
      </c>
      <c r="J1825" s="220">
        <f t="shared" si="1743"/>
        <v>0</v>
      </c>
      <c r="K1825" s="220">
        <f t="shared" si="1743"/>
        <v>0</v>
      </c>
      <c r="L1825" s="220">
        <f t="shared" si="1743"/>
        <v>2.2541482624752651E-3</v>
      </c>
      <c r="M1825" s="220">
        <f t="shared" si="1743"/>
        <v>0</v>
      </c>
      <c r="N1825" s="220">
        <f t="shared" si="1743"/>
        <v>0</v>
      </c>
      <c r="O1825" s="220">
        <f t="shared" si="1743"/>
        <v>0</v>
      </c>
      <c r="P1825" s="220">
        <f t="shared" si="1743"/>
        <v>0</v>
      </c>
      <c r="Q1825" s="220">
        <f t="shared" si="1743"/>
        <v>0</v>
      </c>
    </row>
    <row r="1826" spans="1:17" x14ac:dyDescent="0.25">
      <c r="A1826" s="60" t="s">
        <v>1082</v>
      </c>
      <c r="B1826" s="60" t="s">
        <v>8099</v>
      </c>
      <c r="C1826" s="220">
        <f t="shared" ref="C1826:Q1826" si="1744">(C5121/C$3380)/(C8416/C$6675)</f>
        <v>18.157570309265971</v>
      </c>
      <c r="D1826" s="220">
        <f t="shared" si="1744"/>
        <v>26.33317830671243</v>
      </c>
      <c r="E1826" s="220">
        <f t="shared" si="1744"/>
        <v>5.7056600653155627</v>
      </c>
      <c r="F1826" s="220">
        <f t="shared" si="1744"/>
        <v>4.2223438608521873</v>
      </c>
      <c r="G1826" s="220">
        <f t="shared" si="1744"/>
        <v>7.4992818823880745</v>
      </c>
      <c r="H1826" s="220">
        <f t="shared" si="1744"/>
        <v>6.5274711104311969</v>
      </c>
      <c r="I1826" s="220">
        <f t="shared" si="1744"/>
        <v>5.527197180872613</v>
      </c>
      <c r="J1826" s="220">
        <f t="shared" si="1744"/>
        <v>6.2166847318601413</v>
      </c>
      <c r="K1826" s="220">
        <f t="shared" si="1744"/>
        <v>5.8860741951473541</v>
      </c>
      <c r="L1826" s="220">
        <f t="shared" si="1744"/>
        <v>10.086725076209865</v>
      </c>
      <c r="M1826" s="220">
        <f t="shared" si="1744"/>
        <v>0.6137702381317075</v>
      </c>
      <c r="N1826" s="220">
        <f t="shared" si="1744"/>
        <v>5.04135253608196</v>
      </c>
      <c r="O1826" s="220">
        <f t="shared" si="1744"/>
        <v>1.540326875839233</v>
      </c>
      <c r="P1826" s="220">
        <f t="shared" si="1744"/>
        <v>0.58127774125627318</v>
      </c>
      <c r="Q1826" s="220">
        <f t="shared" si="1744"/>
        <v>1.2449085969808147</v>
      </c>
    </row>
    <row r="1827" spans="1:17" x14ac:dyDescent="0.25">
      <c r="A1827" s="60" t="s">
        <v>3403</v>
      </c>
      <c r="B1827" s="60" t="s">
        <v>8100</v>
      </c>
      <c r="C1827" s="220">
        <f t="shared" ref="C1827:Q1827" si="1745">(C5122/C$3380)/(C8417/C$6675)</f>
        <v>0</v>
      </c>
      <c r="D1827" s="220">
        <f t="shared" si="1745"/>
        <v>0</v>
      </c>
      <c r="E1827" s="220">
        <f t="shared" si="1745"/>
        <v>7.2045412300562163E-3</v>
      </c>
      <c r="F1827" s="220">
        <f t="shared" si="1745"/>
        <v>1.6573322943831477E-3</v>
      </c>
      <c r="G1827" s="220">
        <f t="shared" si="1745"/>
        <v>0</v>
      </c>
      <c r="H1827" s="220">
        <f t="shared" si="1745"/>
        <v>0</v>
      </c>
      <c r="I1827" s="220">
        <f t="shared" si="1745"/>
        <v>0</v>
      </c>
      <c r="J1827" s="220">
        <f t="shared" si="1745"/>
        <v>0</v>
      </c>
      <c r="K1827" s="220">
        <f t="shared" si="1745"/>
        <v>0</v>
      </c>
      <c r="L1827" s="220">
        <f t="shared" si="1745"/>
        <v>0</v>
      </c>
      <c r="M1827" s="220">
        <f t="shared" si="1745"/>
        <v>1.0365986158255068E-3</v>
      </c>
      <c r="N1827" s="220">
        <f t="shared" si="1745"/>
        <v>0</v>
      </c>
      <c r="O1827" s="220">
        <f t="shared" si="1745"/>
        <v>1.356811316138397E-2</v>
      </c>
      <c r="P1827" s="220">
        <f t="shared" si="1745"/>
        <v>0.51891218759976288</v>
      </c>
      <c r="Q1827" s="220">
        <f t="shared" si="1745"/>
        <v>52.776390169484806</v>
      </c>
    </row>
    <row r="1828" spans="1:17" x14ac:dyDescent="0.25">
      <c r="A1828" s="60" t="s">
        <v>1420</v>
      </c>
      <c r="B1828" s="60" t="s">
        <v>8101</v>
      </c>
      <c r="C1828" s="220">
        <f t="shared" ref="C1828:Q1828" si="1746">(C5123/C$3380)/(C8418/C$6675)</f>
        <v>0</v>
      </c>
      <c r="D1828" s="220">
        <f t="shared" si="1746"/>
        <v>2.8283700893485539</v>
      </c>
      <c r="E1828" s="220">
        <f t="shared" si="1746"/>
        <v>2.4446384278375586</v>
      </c>
      <c r="F1828" s="220">
        <f t="shared" si="1746"/>
        <v>2.5919684034983197</v>
      </c>
      <c r="G1828" s="220">
        <f t="shared" si="1746"/>
        <v>3.0561614922767575</v>
      </c>
      <c r="H1828" s="220">
        <f t="shared" si="1746"/>
        <v>1.997699016139362</v>
      </c>
      <c r="I1828" s="220">
        <f t="shared" si="1746"/>
        <v>2.3400277217903009</v>
      </c>
      <c r="J1828" s="220">
        <f t="shared" si="1746"/>
        <v>2.2065555412202316</v>
      </c>
      <c r="K1828" s="220">
        <f t="shared" si="1746"/>
        <v>1.6671697314510865</v>
      </c>
      <c r="L1828" s="220">
        <f t="shared" si="1746"/>
        <v>0.87486463944231752</v>
      </c>
      <c r="M1828" s="220">
        <f t="shared" si="1746"/>
        <v>0.40682315067539199</v>
      </c>
      <c r="N1828" s="220">
        <f t="shared" si="1746"/>
        <v>0.9181366632805591</v>
      </c>
      <c r="O1828" s="220">
        <f t="shared" si="1746"/>
        <v>1.1691802116630994</v>
      </c>
      <c r="P1828" s="220">
        <f t="shared" si="1746"/>
        <v>1.8765158039310503</v>
      </c>
      <c r="Q1828" s="220">
        <f t="shared" si="1746"/>
        <v>1.8894111609850872</v>
      </c>
    </row>
    <row r="1829" spans="1:17" x14ac:dyDescent="0.25">
      <c r="A1829" s="60" t="s">
        <v>4295</v>
      </c>
      <c r="B1829" s="60" t="s">
        <v>8102</v>
      </c>
      <c r="C1829" s="220">
        <f t="shared" ref="C1829:Q1829" si="1747">(C5124/C$3380)/(C8419/C$6675)</f>
        <v>0</v>
      </c>
      <c r="D1829" s="220">
        <f t="shared" si="1747"/>
        <v>0.31991972768703986</v>
      </c>
      <c r="E1829" s="220">
        <f t="shared" si="1747"/>
        <v>0</v>
      </c>
      <c r="F1829" s="220">
        <f t="shared" si="1747"/>
        <v>0</v>
      </c>
      <c r="G1829" s="220">
        <f t="shared" si="1747"/>
        <v>0</v>
      </c>
      <c r="H1829" s="220">
        <f t="shared" si="1747"/>
        <v>2.5840739305751668</v>
      </c>
      <c r="I1829" s="220">
        <f t="shared" si="1747"/>
        <v>0</v>
      </c>
      <c r="J1829" s="220">
        <f t="shared" si="1747"/>
        <v>0</v>
      </c>
      <c r="K1829" s="220">
        <f t="shared" si="1747"/>
        <v>0.9627236221528811</v>
      </c>
      <c r="L1829" s="220">
        <f t="shared" si="1747"/>
        <v>7.6565819620433781E-2</v>
      </c>
      <c r="M1829" s="220">
        <f t="shared" si="1747"/>
        <v>8.0743154267003993E-4</v>
      </c>
      <c r="N1829" s="220">
        <f t="shared" si="1747"/>
        <v>0</v>
      </c>
      <c r="O1829" s="220">
        <f t="shared" si="1747"/>
        <v>0</v>
      </c>
      <c r="P1829" s="220">
        <f t="shared" si="1747"/>
        <v>0</v>
      </c>
      <c r="Q1829" s="220">
        <f t="shared" si="1747"/>
        <v>0</v>
      </c>
    </row>
    <row r="1830" spans="1:17" x14ac:dyDescent="0.25">
      <c r="A1830" s="60" t="s">
        <v>2374</v>
      </c>
      <c r="B1830" s="60" t="s">
        <v>8103</v>
      </c>
      <c r="C1830" s="220">
        <f t="shared" ref="C1830:Q1830" si="1748">(C5125/C$3380)/(C8420/C$6675)</f>
        <v>0</v>
      </c>
      <c r="D1830" s="220">
        <f t="shared" si="1748"/>
        <v>0.41081284777582866</v>
      </c>
      <c r="E1830" s="220">
        <f t="shared" si="1748"/>
        <v>0</v>
      </c>
      <c r="F1830" s="220">
        <f t="shared" si="1748"/>
        <v>9.2239560553798224E-3</v>
      </c>
      <c r="G1830" s="220">
        <f t="shared" si="1748"/>
        <v>0</v>
      </c>
      <c r="H1830" s="220">
        <f t="shared" si="1748"/>
        <v>1.8463640855132659</v>
      </c>
      <c r="I1830" s="220">
        <f t="shared" si="1748"/>
        <v>0.2772793605150643</v>
      </c>
      <c r="J1830" s="220">
        <f t="shared" si="1748"/>
        <v>0.18727671153239675</v>
      </c>
      <c r="K1830" s="220">
        <f t="shared" si="1748"/>
        <v>0</v>
      </c>
      <c r="L1830" s="220">
        <f t="shared" si="1748"/>
        <v>0</v>
      </c>
      <c r="M1830" s="220">
        <f t="shared" si="1748"/>
        <v>0.48642293635792916</v>
      </c>
      <c r="N1830" s="220">
        <f t="shared" si="1748"/>
        <v>0</v>
      </c>
      <c r="O1830" s="220">
        <f t="shared" si="1748"/>
        <v>0</v>
      </c>
      <c r="P1830" s="220">
        <f t="shared" si="1748"/>
        <v>0</v>
      </c>
      <c r="Q1830" s="220">
        <f t="shared" si="1748"/>
        <v>0</v>
      </c>
    </row>
    <row r="1831" spans="1:17" x14ac:dyDescent="0.25">
      <c r="A1831" s="60" t="s">
        <v>3235</v>
      </c>
      <c r="B1831" s="60" t="s">
        <v>8104</v>
      </c>
      <c r="C1831" s="220">
        <f t="shared" ref="C1831:Q1831" si="1749">(C5126/C$3380)/(C8421/C$6675)</f>
        <v>0</v>
      </c>
      <c r="D1831" s="220">
        <f t="shared" si="1749"/>
        <v>1.756808194221033E-3</v>
      </c>
      <c r="E1831" s="220">
        <f t="shared" si="1749"/>
        <v>0</v>
      </c>
      <c r="F1831" s="220">
        <f t="shared" si="1749"/>
        <v>9.9584629588896537E-2</v>
      </c>
      <c r="G1831" s="220">
        <f t="shared" si="1749"/>
        <v>7.3495682984175831E-2</v>
      </c>
      <c r="H1831" s="220">
        <f t="shared" si="1749"/>
        <v>0.78288660380855957</v>
      </c>
      <c r="I1831" s="220">
        <f t="shared" si="1749"/>
        <v>7.5395750087336066E-2</v>
      </c>
      <c r="J1831" s="220">
        <f t="shared" si="1749"/>
        <v>0</v>
      </c>
      <c r="K1831" s="220">
        <f t="shared" si="1749"/>
        <v>0</v>
      </c>
      <c r="L1831" s="220">
        <f t="shared" si="1749"/>
        <v>7.0597270077396692E-3</v>
      </c>
      <c r="M1831" s="220">
        <f t="shared" si="1749"/>
        <v>0.10212504015998899</v>
      </c>
      <c r="N1831" s="220">
        <f t="shared" si="1749"/>
        <v>0.3970781982206964</v>
      </c>
      <c r="O1831" s="220">
        <f t="shared" si="1749"/>
        <v>0.10075227519804751</v>
      </c>
      <c r="P1831" s="220">
        <f t="shared" si="1749"/>
        <v>2.0494296815493893E-4</v>
      </c>
      <c r="Q1831" s="220">
        <f t="shared" si="1749"/>
        <v>4.3905934957416397E-2</v>
      </c>
    </row>
    <row r="1832" spans="1:17" x14ac:dyDescent="0.25">
      <c r="A1832" s="60" t="s">
        <v>1922</v>
      </c>
      <c r="B1832" s="60" t="s">
        <v>8105</v>
      </c>
      <c r="C1832" s="220">
        <f t="shared" ref="C1832:Q1832" si="1750">(C5127/C$3380)/(C8422/C$6675)</f>
        <v>0</v>
      </c>
      <c r="D1832" s="220">
        <f t="shared" si="1750"/>
        <v>0</v>
      </c>
      <c r="E1832" s="220">
        <f t="shared" si="1750"/>
        <v>0</v>
      </c>
      <c r="F1832" s="220">
        <f t="shared" si="1750"/>
        <v>0</v>
      </c>
      <c r="G1832" s="220">
        <f t="shared" si="1750"/>
        <v>0</v>
      </c>
      <c r="H1832" s="220">
        <f t="shared" si="1750"/>
        <v>0</v>
      </c>
      <c r="I1832" s="220">
        <f t="shared" si="1750"/>
        <v>0</v>
      </c>
      <c r="J1832" s="220">
        <f t="shared" si="1750"/>
        <v>0</v>
      </c>
      <c r="K1832" s="220">
        <f t="shared" si="1750"/>
        <v>0</v>
      </c>
      <c r="L1832" s="220">
        <f t="shared" si="1750"/>
        <v>0</v>
      </c>
      <c r="M1832" s="220">
        <f t="shared" si="1750"/>
        <v>0</v>
      </c>
      <c r="N1832" s="220">
        <f t="shared" si="1750"/>
        <v>0</v>
      </c>
      <c r="O1832" s="220">
        <f t="shared" si="1750"/>
        <v>0.54835465678447037</v>
      </c>
      <c r="P1832" s="220">
        <f t="shared" si="1750"/>
        <v>0</v>
      </c>
      <c r="Q1832" s="220">
        <f t="shared" si="1750"/>
        <v>0</v>
      </c>
    </row>
    <row r="1833" spans="1:17" x14ac:dyDescent="0.25">
      <c r="A1833" s="60" t="s">
        <v>1241</v>
      </c>
      <c r="B1833" s="60" t="s">
        <v>8106</v>
      </c>
      <c r="C1833" s="220">
        <f t="shared" ref="C1833:Q1833" si="1751">(C5128/C$3380)/(C8423/C$6675)</f>
        <v>0</v>
      </c>
      <c r="D1833" s="220">
        <f t="shared" si="1751"/>
        <v>0</v>
      </c>
      <c r="E1833" s="220">
        <f t="shared" si="1751"/>
        <v>0</v>
      </c>
      <c r="F1833" s="220">
        <f t="shared" si="1751"/>
        <v>0</v>
      </c>
      <c r="G1833" s="220">
        <f t="shared" si="1751"/>
        <v>4.1425452733880397E-3</v>
      </c>
      <c r="H1833" s="220">
        <f t="shared" si="1751"/>
        <v>0</v>
      </c>
      <c r="I1833" s="220">
        <f t="shared" si="1751"/>
        <v>0</v>
      </c>
      <c r="J1833" s="220">
        <f t="shared" si="1751"/>
        <v>7.1726487558764485E-2</v>
      </c>
      <c r="K1833" s="220">
        <f t="shared" si="1751"/>
        <v>0</v>
      </c>
      <c r="L1833" s="220">
        <f t="shared" si="1751"/>
        <v>0</v>
      </c>
      <c r="M1833" s="220">
        <f t="shared" si="1751"/>
        <v>0</v>
      </c>
      <c r="N1833" s="220">
        <f t="shared" si="1751"/>
        <v>0</v>
      </c>
      <c r="O1833" s="220">
        <f t="shared" si="1751"/>
        <v>0</v>
      </c>
      <c r="P1833" s="220">
        <f t="shared" si="1751"/>
        <v>0</v>
      </c>
      <c r="Q1833" s="220">
        <f t="shared" si="1751"/>
        <v>0</v>
      </c>
    </row>
    <row r="1834" spans="1:17" x14ac:dyDescent="0.25">
      <c r="A1834" s="60" t="s">
        <v>393</v>
      </c>
      <c r="B1834" s="60" t="s">
        <v>8109</v>
      </c>
      <c r="C1834" s="220">
        <f t="shared" ref="C1834:Q1834" si="1752">(C5129/C$3380)/(C8424/C$6675)</f>
        <v>0</v>
      </c>
      <c r="D1834" s="220">
        <f t="shared" si="1752"/>
        <v>0</v>
      </c>
      <c r="E1834" s="220">
        <f t="shared" si="1752"/>
        <v>0</v>
      </c>
      <c r="F1834" s="220">
        <f t="shared" si="1752"/>
        <v>0</v>
      </c>
      <c r="G1834" s="220">
        <f t="shared" si="1752"/>
        <v>0</v>
      </c>
      <c r="H1834" s="220">
        <f t="shared" si="1752"/>
        <v>0</v>
      </c>
      <c r="I1834" s="220">
        <f t="shared" si="1752"/>
        <v>0</v>
      </c>
      <c r="J1834" s="220">
        <f t="shared" si="1752"/>
        <v>0</v>
      </c>
      <c r="K1834" s="220">
        <f t="shared" si="1752"/>
        <v>0</v>
      </c>
      <c r="L1834" s="220">
        <f t="shared" si="1752"/>
        <v>0</v>
      </c>
      <c r="M1834" s="220">
        <f t="shared" si="1752"/>
        <v>4.4074316275795576E-3</v>
      </c>
      <c r="N1834" s="220">
        <f t="shared" si="1752"/>
        <v>0</v>
      </c>
      <c r="O1834" s="220">
        <f t="shared" si="1752"/>
        <v>0</v>
      </c>
      <c r="P1834" s="220">
        <f t="shared" si="1752"/>
        <v>1.6266997466729584E-2</v>
      </c>
      <c r="Q1834" s="220">
        <f t="shared" si="1752"/>
        <v>0</v>
      </c>
    </row>
    <row r="1835" spans="1:17" x14ac:dyDescent="0.25">
      <c r="A1835" s="60" t="s">
        <v>3717</v>
      </c>
      <c r="B1835" s="60" t="s">
        <v>8111</v>
      </c>
      <c r="C1835" s="220">
        <f t="shared" ref="C1835:Q1835" si="1753">(C5130/C$3380)/(C8425/C$6675)</f>
        <v>0</v>
      </c>
      <c r="D1835" s="220">
        <f t="shared" si="1753"/>
        <v>0</v>
      </c>
      <c r="E1835" s="220">
        <f t="shared" si="1753"/>
        <v>0</v>
      </c>
      <c r="F1835" s="220">
        <f t="shared" si="1753"/>
        <v>0</v>
      </c>
      <c r="G1835" s="220">
        <f t="shared" si="1753"/>
        <v>6.5355692702680583</v>
      </c>
      <c r="H1835" s="220">
        <f t="shared" si="1753"/>
        <v>18.019314072436387</v>
      </c>
      <c r="I1835" s="220">
        <f t="shared" si="1753"/>
        <v>6.9147786618437213</v>
      </c>
      <c r="J1835" s="220">
        <f t="shared" si="1753"/>
        <v>6.7365774761511412</v>
      </c>
      <c r="K1835" s="220">
        <f t="shared" si="1753"/>
        <v>0</v>
      </c>
      <c r="L1835" s="220">
        <f t="shared" si="1753"/>
        <v>0</v>
      </c>
      <c r="M1835" s="220">
        <f t="shared" si="1753"/>
        <v>0</v>
      </c>
      <c r="N1835" s="220">
        <f t="shared" si="1753"/>
        <v>0</v>
      </c>
      <c r="O1835" s="220">
        <f t="shared" si="1753"/>
        <v>0</v>
      </c>
      <c r="P1835" s="220">
        <f t="shared" si="1753"/>
        <v>0</v>
      </c>
      <c r="Q1835" s="220">
        <f t="shared" si="1753"/>
        <v>7.2391961682902644E-3</v>
      </c>
    </row>
    <row r="1836" spans="1:17" x14ac:dyDescent="0.25">
      <c r="A1836" s="60" t="s">
        <v>3819</v>
      </c>
      <c r="B1836" s="60" t="s">
        <v>5194</v>
      </c>
      <c r="C1836" s="220">
        <f t="shared" ref="C1836:Q1836" si="1754">(C5131/C$3380)/(C8426/C$6675)</f>
        <v>0</v>
      </c>
      <c r="D1836" s="220">
        <f t="shared" si="1754"/>
        <v>0</v>
      </c>
      <c r="E1836" s="220">
        <f t="shared" si="1754"/>
        <v>1.071084491312098E-2</v>
      </c>
      <c r="F1836" s="220">
        <f t="shared" si="1754"/>
        <v>0.15132979925765508</v>
      </c>
      <c r="G1836" s="220">
        <f t="shared" si="1754"/>
        <v>0.25667937434194782</v>
      </c>
      <c r="H1836" s="220">
        <f t="shared" si="1754"/>
        <v>1.2713415685988215E-2</v>
      </c>
      <c r="I1836" s="220">
        <f t="shared" si="1754"/>
        <v>0.21680313509560789</v>
      </c>
      <c r="J1836" s="220">
        <f t="shared" si="1754"/>
        <v>9.4052050864603318E-2</v>
      </c>
      <c r="K1836" s="220">
        <f t="shared" si="1754"/>
        <v>0.46501301349409835</v>
      </c>
      <c r="L1836" s="220">
        <f t="shared" si="1754"/>
        <v>0.5874717059369936</v>
      </c>
      <c r="M1836" s="220">
        <f t="shared" si="1754"/>
        <v>3.9808933608145643E-2</v>
      </c>
      <c r="N1836" s="220">
        <f t="shared" si="1754"/>
        <v>3.3974240148789236E-3</v>
      </c>
      <c r="O1836" s="220">
        <f t="shared" si="1754"/>
        <v>0</v>
      </c>
      <c r="P1836" s="220">
        <f t="shared" si="1754"/>
        <v>1.2879725214260253E-3</v>
      </c>
      <c r="Q1836" s="220">
        <f t="shared" si="1754"/>
        <v>0</v>
      </c>
    </row>
    <row r="1837" spans="1:17" x14ac:dyDescent="0.25">
      <c r="A1837" s="60" t="s">
        <v>3</v>
      </c>
      <c r="B1837" s="60" t="s">
        <v>5189</v>
      </c>
      <c r="C1837" s="220">
        <f t="shared" ref="C1837:Q1837" si="1755">(C5132/C$3380)/(C8427/C$6675)</f>
        <v>0</v>
      </c>
      <c r="D1837" s="220">
        <f t="shared" si="1755"/>
        <v>0.57398969329648997</v>
      </c>
      <c r="E1837" s="220">
        <f t="shared" si="1755"/>
        <v>0.19962665318198328</v>
      </c>
      <c r="F1837" s="220">
        <f t="shared" si="1755"/>
        <v>0.12346138098190178</v>
      </c>
      <c r="G1837" s="220">
        <f t="shared" si="1755"/>
        <v>0.155113757015193</v>
      </c>
      <c r="H1837" s="220">
        <f t="shared" si="1755"/>
        <v>0</v>
      </c>
      <c r="I1837" s="220">
        <f t="shared" si="1755"/>
        <v>0</v>
      </c>
      <c r="J1837" s="220">
        <f t="shared" si="1755"/>
        <v>1.0798653031309327E-2</v>
      </c>
      <c r="K1837" s="220">
        <f t="shared" si="1755"/>
        <v>0.1047419245064285</v>
      </c>
      <c r="L1837" s="220">
        <f t="shared" si="1755"/>
        <v>0.36929051483546727</v>
      </c>
      <c r="M1837" s="220">
        <f t="shared" si="1755"/>
        <v>0</v>
      </c>
      <c r="N1837" s="220">
        <f t="shared" si="1755"/>
        <v>1.1959911270458538E-2</v>
      </c>
      <c r="O1837" s="220">
        <f t="shared" si="1755"/>
        <v>1.9571074835033911E-2</v>
      </c>
      <c r="P1837" s="220">
        <f t="shared" si="1755"/>
        <v>0</v>
      </c>
      <c r="Q1837" s="220">
        <f t="shared" si="1755"/>
        <v>0</v>
      </c>
    </row>
    <row r="1838" spans="1:17" x14ac:dyDescent="0.25">
      <c r="A1838" s="60" t="s">
        <v>4183</v>
      </c>
      <c r="B1838" s="60" t="s">
        <v>8112</v>
      </c>
      <c r="C1838" s="220">
        <f t="shared" ref="C1838:Q1838" si="1756">(C5133/C$3380)/(C8428/C$6675)</f>
        <v>0</v>
      </c>
      <c r="D1838" s="220">
        <f t="shared" si="1756"/>
        <v>0</v>
      </c>
      <c r="E1838" s="220">
        <f t="shared" si="1756"/>
        <v>0</v>
      </c>
      <c r="F1838" s="220">
        <f t="shared" si="1756"/>
        <v>0</v>
      </c>
      <c r="G1838" s="220">
        <f t="shared" si="1756"/>
        <v>0</v>
      </c>
      <c r="H1838" s="220">
        <f t="shared" si="1756"/>
        <v>0</v>
      </c>
      <c r="I1838" s="220">
        <f t="shared" si="1756"/>
        <v>0</v>
      </c>
      <c r="J1838" s="220">
        <f t="shared" si="1756"/>
        <v>0</v>
      </c>
      <c r="K1838" s="220">
        <f t="shared" si="1756"/>
        <v>0</v>
      </c>
      <c r="L1838" s="220">
        <f t="shared" si="1756"/>
        <v>0</v>
      </c>
      <c r="M1838" s="220">
        <f t="shared" si="1756"/>
        <v>0</v>
      </c>
      <c r="N1838" s="220">
        <f t="shared" si="1756"/>
        <v>0.21321735993656538</v>
      </c>
      <c r="O1838" s="220">
        <f t="shared" si="1756"/>
        <v>0</v>
      </c>
      <c r="P1838" s="220">
        <f t="shared" si="1756"/>
        <v>0</v>
      </c>
      <c r="Q1838" s="220">
        <f t="shared" si="1756"/>
        <v>0.71667469308118592</v>
      </c>
    </row>
    <row r="1839" spans="1:17" x14ac:dyDescent="0.25">
      <c r="A1839" s="60" t="s">
        <v>10568</v>
      </c>
      <c r="B1839" s="60" t="s">
        <v>10569</v>
      </c>
      <c r="C1839" s="220">
        <f t="shared" ref="C1839:Q1839" si="1757">(C5134/C$3380)/(C8429/C$6675)</f>
        <v>0</v>
      </c>
      <c r="D1839" s="220">
        <f t="shared" si="1757"/>
        <v>0</v>
      </c>
      <c r="E1839" s="220">
        <f t="shared" si="1757"/>
        <v>0</v>
      </c>
      <c r="F1839" s="220">
        <f t="shared" si="1757"/>
        <v>6.7893080973175281E-3</v>
      </c>
      <c r="G1839" s="220">
        <f t="shared" si="1757"/>
        <v>0</v>
      </c>
      <c r="H1839" s="220">
        <f t="shared" si="1757"/>
        <v>0</v>
      </c>
      <c r="I1839" s="220">
        <f t="shared" si="1757"/>
        <v>0</v>
      </c>
      <c r="J1839" s="220">
        <f t="shared" si="1757"/>
        <v>0</v>
      </c>
      <c r="K1839" s="220">
        <f t="shared" si="1757"/>
        <v>0</v>
      </c>
      <c r="L1839" s="220">
        <f t="shared" si="1757"/>
        <v>0</v>
      </c>
      <c r="M1839" s="220">
        <f t="shared" si="1757"/>
        <v>0</v>
      </c>
      <c r="N1839" s="220">
        <f t="shared" si="1757"/>
        <v>0</v>
      </c>
      <c r="O1839" s="220">
        <f t="shared" si="1757"/>
        <v>0</v>
      </c>
      <c r="P1839" s="220">
        <f t="shared" si="1757"/>
        <v>0</v>
      </c>
      <c r="Q1839" s="220">
        <f t="shared" si="1757"/>
        <v>0</v>
      </c>
    </row>
    <row r="1840" spans="1:17" x14ac:dyDescent="0.25">
      <c r="A1840" s="60" t="s">
        <v>10093</v>
      </c>
      <c r="B1840" s="60" t="s">
        <v>10094</v>
      </c>
      <c r="C1840" s="220">
        <f t="shared" ref="C1840:Q1840" si="1758">(C5135/C$3380)/(C8430/C$6675)</f>
        <v>0</v>
      </c>
      <c r="D1840" s="220">
        <f t="shared" si="1758"/>
        <v>0</v>
      </c>
      <c r="E1840" s="220">
        <f t="shared" si="1758"/>
        <v>0</v>
      </c>
      <c r="F1840" s="220">
        <f t="shared" si="1758"/>
        <v>0</v>
      </c>
      <c r="G1840" s="220">
        <f t="shared" si="1758"/>
        <v>0</v>
      </c>
      <c r="H1840" s="220">
        <f t="shared" si="1758"/>
        <v>0</v>
      </c>
      <c r="I1840" s="220">
        <f t="shared" si="1758"/>
        <v>0</v>
      </c>
      <c r="J1840" s="220">
        <f t="shared" si="1758"/>
        <v>0</v>
      </c>
      <c r="K1840" s="220">
        <f t="shared" si="1758"/>
        <v>0</v>
      </c>
      <c r="L1840" s="220">
        <f t="shared" si="1758"/>
        <v>0</v>
      </c>
      <c r="M1840" s="220">
        <f t="shared" si="1758"/>
        <v>0</v>
      </c>
      <c r="N1840" s="220">
        <f t="shared" si="1758"/>
        <v>0</v>
      </c>
      <c r="O1840" s="220">
        <f t="shared" si="1758"/>
        <v>0</v>
      </c>
      <c r="P1840" s="220">
        <f t="shared" si="1758"/>
        <v>3.1289054972590685E-2</v>
      </c>
      <c r="Q1840" s="220">
        <f t="shared" si="1758"/>
        <v>0</v>
      </c>
    </row>
    <row r="1841" spans="1:17" x14ac:dyDescent="0.25">
      <c r="A1841" s="60" t="s">
        <v>10121</v>
      </c>
      <c r="B1841" s="60" t="s">
        <v>10122</v>
      </c>
      <c r="C1841" s="220">
        <f t="shared" ref="C1841:Q1841" si="1759">(C5136/C$3380)/(C8431/C$6675)</f>
        <v>0</v>
      </c>
      <c r="D1841" s="220">
        <f t="shared" si="1759"/>
        <v>0</v>
      </c>
      <c r="E1841" s="220">
        <f t="shared" si="1759"/>
        <v>0</v>
      </c>
      <c r="F1841" s="220">
        <f t="shared" si="1759"/>
        <v>0</v>
      </c>
      <c r="G1841" s="220">
        <f t="shared" si="1759"/>
        <v>0</v>
      </c>
      <c r="H1841" s="220">
        <f t="shared" si="1759"/>
        <v>0</v>
      </c>
      <c r="I1841" s="220">
        <f t="shared" si="1759"/>
        <v>0</v>
      </c>
      <c r="J1841" s="220">
        <f t="shared" si="1759"/>
        <v>0</v>
      </c>
      <c r="K1841" s="220">
        <f t="shared" si="1759"/>
        <v>0</v>
      </c>
      <c r="L1841" s="220">
        <f t="shared" si="1759"/>
        <v>3.7470016957299976</v>
      </c>
      <c r="M1841" s="220">
        <f t="shared" si="1759"/>
        <v>0</v>
      </c>
      <c r="N1841" s="220">
        <f t="shared" si="1759"/>
        <v>0</v>
      </c>
      <c r="O1841" s="220">
        <f t="shared" si="1759"/>
        <v>0</v>
      </c>
      <c r="P1841" s="220">
        <f t="shared" si="1759"/>
        <v>0</v>
      </c>
      <c r="Q1841" s="220">
        <f t="shared" si="1759"/>
        <v>0</v>
      </c>
    </row>
    <row r="1842" spans="1:17" x14ac:dyDescent="0.25">
      <c r="A1842" s="60" t="s">
        <v>1443</v>
      </c>
      <c r="B1842" s="60" t="s">
        <v>8114</v>
      </c>
      <c r="C1842" s="220">
        <f t="shared" ref="C1842:Q1842" si="1760">(C5137/C$3380)/(C8432/C$6675)</f>
        <v>0</v>
      </c>
      <c r="D1842" s="220">
        <f t="shared" si="1760"/>
        <v>0</v>
      </c>
      <c r="E1842" s="220">
        <f t="shared" si="1760"/>
        <v>33.877293139413261</v>
      </c>
      <c r="F1842" s="220">
        <f t="shared" si="1760"/>
        <v>66.265768367394401</v>
      </c>
      <c r="G1842" s="220">
        <f t="shared" si="1760"/>
        <v>0</v>
      </c>
      <c r="H1842" s="220">
        <f t="shared" si="1760"/>
        <v>0</v>
      </c>
      <c r="I1842" s="220">
        <f t="shared" si="1760"/>
        <v>0</v>
      </c>
      <c r="J1842" s="220">
        <f t="shared" si="1760"/>
        <v>15.165194676532733</v>
      </c>
      <c r="K1842" s="220">
        <f t="shared" si="1760"/>
        <v>0</v>
      </c>
      <c r="L1842" s="220">
        <f t="shared" si="1760"/>
        <v>0</v>
      </c>
      <c r="M1842" s="220">
        <f t="shared" si="1760"/>
        <v>0</v>
      </c>
      <c r="N1842" s="220">
        <f t="shared" si="1760"/>
        <v>0</v>
      </c>
      <c r="O1842" s="220">
        <f t="shared" si="1760"/>
        <v>0</v>
      </c>
      <c r="P1842" s="220">
        <f t="shared" si="1760"/>
        <v>0</v>
      </c>
      <c r="Q1842" s="220">
        <f t="shared" si="1760"/>
        <v>0</v>
      </c>
    </row>
    <row r="1843" spans="1:17" x14ac:dyDescent="0.25">
      <c r="A1843" s="60" t="s">
        <v>10570</v>
      </c>
      <c r="B1843" s="60" t="s">
        <v>10571</v>
      </c>
      <c r="C1843" s="220">
        <f t="shared" ref="C1843:Q1843" si="1761">(C5138/C$3380)/(C8433/C$6675)</f>
        <v>0</v>
      </c>
      <c r="D1843" s="220">
        <f t="shared" si="1761"/>
        <v>0</v>
      </c>
      <c r="E1843" s="220">
        <f t="shared" si="1761"/>
        <v>0</v>
      </c>
      <c r="F1843" s="220">
        <f t="shared" si="1761"/>
        <v>0</v>
      </c>
      <c r="G1843" s="220">
        <f t="shared" si="1761"/>
        <v>0</v>
      </c>
      <c r="H1843" s="220">
        <f t="shared" si="1761"/>
        <v>0</v>
      </c>
      <c r="I1843" s="220">
        <f t="shared" si="1761"/>
        <v>0</v>
      </c>
      <c r="J1843" s="220">
        <f t="shared" si="1761"/>
        <v>0</v>
      </c>
      <c r="K1843" s="220">
        <f t="shared" si="1761"/>
        <v>0</v>
      </c>
      <c r="L1843" s="220">
        <f t="shared" si="1761"/>
        <v>0</v>
      </c>
      <c r="M1843" s="220">
        <f t="shared" si="1761"/>
        <v>0</v>
      </c>
      <c r="N1843" s="220">
        <f t="shared" si="1761"/>
        <v>0</v>
      </c>
      <c r="O1843" s="220">
        <f t="shared" si="1761"/>
        <v>0.21289958758330327</v>
      </c>
      <c r="P1843" s="220">
        <f t="shared" si="1761"/>
        <v>0</v>
      </c>
      <c r="Q1843" s="220">
        <f t="shared" si="1761"/>
        <v>0</v>
      </c>
    </row>
    <row r="1844" spans="1:17" x14ac:dyDescent="0.25">
      <c r="A1844" s="60" t="s">
        <v>10572</v>
      </c>
      <c r="B1844" s="60" t="s">
        <v>10573</v>
      </c>
      <c r="C1844" s="220">
        <f t="shared" ref="C1844:Q1844" si="1762">(C5139/C$3380)/(C8434/C$6675)</f>
        <v>0</v>
      </c>
      <c r="D1844" s="220">
        <f t="shared" si="1762"/>
        <v>0</v>
      </c>
      <c r="E1844" s="220">
        <f t="shared" si="1762"/>
        <v>0</v>
      </c>
      <c r="F1844" s="220">
        <f t="shared" si="1762"/>
        <v>0</v>
      </c>
      <c r="G1844" s="220">
        <f t="shared" si="1762"/>
        <v>0</v>
      </c>
      <c r="H1844" s="220">
        <f t="shared" si="1762"/>
        <v>0</v>
      </c>
      <c r="I1844" s="220">
        <f t="shared" si="1762"/>
        <v>1.2442574960536072E-2</v>
      </c>
      <c r="J1844" s="220">
        <f t="shared" si="1762"/>
        <v>0</v>
      </c>
      <c r="K1844" s="220">
        <f t="shared" si="1762"/>
        <v>0</v>
      </c>
      <c r="L1844" s="220">
        <f t="shared" si="1762"/>
        <v>1.0004553287525923E-3</v>
      </c>
      <c r="M1844" s="220">
        <f t="shared" si="1762"/>
        <v>0</v>
      </c>
      <c r="N1844" s="220">
        <f t="shared" si="1762"/>
        <v>0</v>
      </c>
      <c r="O1844" s="220">
        <f t="shared" si="1762"/>
        <v>0</v>
      </c>
      <c r="P1844" s="220">
        <f t="shared" si="1762"/>
        <v>4.102729304465469E-5</v>
      </c>
      <c r="Q1844" s="220">
        <f t="shared" si="1762"/>
        <v>0</v>
      </c>
    </row>
    <row r="1845" spans="1:17" x14ac:dyDescent="0.25">
      <c r="A1845" s="60" t="s">
        <v>1516</v>
      </c>
      <c r="B1845" s="60" t="s">
        <v>8118</v>
      </c>
      <c r="C1845" s="220">
        <f t="shared" ref="C1845:Q1845" si="1763">(C5140/C$3380)/(C8435/C$6675)</f>
        <v>0</v>
      </c>
      <c r="D1845" s="220">
        <f t="shared" si="1763"/>
        <v>0</v>
      </c>
      <c r="E1845" s="220">
        <f t="shared" si="1763"/>
        <v>0</v>
      </c>
      <c r="F1845" s="220">
        <f t="shared" si="1763"/>
        <v>0</v>
      </c>
      <c r="G1845" s="220">
        <f t="shared" si="1763"/>
        <v>0</v>
      </c>
      <c r="H1845" s="220">
        <f t="shared" si="1763"/>
        <v>0</v>
      </c>
      <c r="I1845" s="220">
        <f t="shared" si="1763"/>
        <v>0</v>
      </c>
      <c r="J1845" s="220">
        <f t="shared" si="1763"/>
        <v>0</v>
      </c>
      <c r="K1845" s="220">
        <f t="shared" si="1763"/>
        <v>3.9131204698384901E-3</v>
      </c>
      <c r="L1845" s="220">
        <f t="shared" si="1763"/>
        <v>0</v>
      </c>
      <c r="M1845" s="220">
        <f t="shared" si="1763"/>
        <v>0</v>
      </c>
      <c r="N1845" s="220">
        <f t="shared" si="1763"/>
        <v>1.4585919001920563E-3</v>
      </c>
      <c r="O1845" s="220">
        <f t="shared" si="1763"/>
        <v>8.7888122426251858E-4</v>
      </c>
      <c r="P1845" s="220">
        <f t="shared" si="1763"/>
        <v>1.3777306961908483E-2</v>
      </c>
      <c r="Q1845" s="220">
        <f t="shared" si="1763"/>
        <v>2.865620234239489E-4</v>
      </c>
    </row>
    <row r="1846" spans="1:17" x14ac:dyDescent="0.25">
      <c r="A1846" s="60" t="s">
        <v>220</v>
      </c>
      <c r="B1846" s="60" t="s">
        <v>8119</v>
      </c>
      <c r="C1846" s="220">
        <f t="shared" ref="C1846:Q1846" si="1764">(C5141/C$3380)/(C8436/C$6675)</f>
        <v>0</v>
      </c>
      <c r="D1846" s="220">
        <f t="shared" si="1764"/>
        <v>0</v>
      </c>
      <c r="E1846" s="220">
        <f t="shared" si="1764"/>
        <v>4.2836413275945985E-5</v>
      </c>
      <c r="F1846" s="220">
        <f t="shared" si="1764"/>
        <v>2.2956176411586816E-4</v>
      </c>
      <c r="G1846" s="220">
        <f t="shared" si="1764"/>
        <v>0</v>
      </c>
      <c r="H1846" s="220">
        <f t="shared" si="1764"/>
        <v>4.7465163367210066E-5</v>
      </c>
      <c r="I1846" s="220">
        <f t="shared" si="1764"/>
        <v>1.5379365317410638E-4</v>
      </c>
      <c r="J1846" s="220">
        <f t="shared" si="1764"/>
        <v>0</v>
      </c>
      <c r="K1846" s="220">
        <f t="shared" si="1764"/>
        <v>0</v>
      </c>
      <c r="L1846" s="220">
        <f t="shared" si="1764"/>
        <v>0</v>
      </c>
      <c r="M1846" s="220">
        <f t="shared" si="1764"/>
        <v>3.8407266666322582E-5</v>
      </c>
      <c r="N1846" s="220">
        <f t="shared" si="1764"/>
        <v>6.7982325400360995E-5</v>
      </c>
      <c r="O1846" s="220">
        <f t="shared" si="1764"/>
        <v>6.8344291611981166E-4</v>
      </c>
      <c r="P1846" s="220">
        <f t="shared" si="1764"/>
        <v>1.1348348167304122E-3</v>
      </c>
      <c r="Q1846" s="220">
        <f t="shared" si="1764"/>
        <v>2.7387860333782227E-4</v>
      </c>
    </row>
    <row r="1847" spans="1:17" x14ac:dyDescent="0.25">
      <c r="A1847" s="60" t="s">
        <v>2382</v>
      </c>
      <c r="B1847" s="60" t="s">
        <v>8120</v>
      </c>
      <c r="C1847" s="220">
        <f t="shared" ref="C1847:Q1847" si="1765">(C5142/C$3380)/(C8437/C$6675)</f>
        <v>0</v>
      </c>
      <c r="D1847" s="220">
        <f t="shared" si="1765"/>
        <v>0</v>
      </c>
      <c r="E1847" s="220">
        <f t="shared" si="1765"/>
        <v>0</v>
      </c>
      <c r="F1847" s="220">
        <f t="shared" si="1765"/>
        <v>0</v>
      </c>
      <c r="G1847" s="220">
        <f t="shared" si="1765"/>
        <v>0</v>
      </c>
      <c r="H1847" s="220">
        <f t="shared" si="1765"/>
        <v>0</v>
      </c>
      <c r="I1847" s="220">
        <f t="shared" si="1765"/>
        <v>0</v>
      </c>
      <c r="J1847" s="220">
        <f t="shared" si="1765"/>
        <v>8.5603105929609753E-3</v>
      </c>
      <c r="K1847" s="220">
        <f t="shared" si="1765"/>
        <v>6.0422455923182142E-2</v>
      </c>
      <c r="L1847" s="220">
        <f t="shared" si="1765"/>
        <v>0</v>
      </c>
      <c r="M1847" s="220">
        <f t="shared" si="1765"/>
        <v>0</v>
      </c>
      <c r="N1847" s="220">
        <f t="shared" si="1765"/>
        <v>0</v>
      </c>
      <c r="O1847" s="220">
        <f t="shared" si="1765"/>
        <v>1.2556375203319745E-3</v>
      </c>
      <c r="P1847" s="220">
        <f t="shared" si="1765"/>
        <v>0</v>
      </c>
      <c r="Q1847" s="220">
        <f t="shared" si="1765"/>
        <v>0</v>
      </c>
    </row>
    <row r="1848" spans="1:17" x14ac:dyDescent="0.25">
      <c r="A1848" s="60" t="s">
        <v>3094</v>
      </c>
      <c r="B1848" s="60" t="s">
        <v>8121</v>
      </c>
      <c r="C1848" s="220">
        <f t="shared" ref="C1848:Q1848" si="1766">(C5143/C$3380)/(C8438/C$6675)</f>
        <v>0</v>
      </c>
      <c r="D1848" s="220">
        <f t="shared" si="1766"/>
        <v>0</v>
      </c>
      <c r="E1848" s="220">
        <f t="shared" si="1766"/>
        <v>0</v>
      </c>
      <c r="F1848" s="220">
        <f t="shared" si="1766"/>
        <v>0</v>
      </c>
      <c r="G1848" s="220">
        <f t="shared" si="1766"/>
        <v>0</v>
      </c>
      <c r="H1848" s="220">
        <f t="shared" si="1766"/>
        <v>0</v>
      </c>
      <c r="I1848" s="220">
        <f t="shared" si="1766"/>
        <v>0</v>
      </c>
      <c r="J1848" s="220">
        <f t="shared" si="1766"/>
        <v>6.1116471938041157E-2</v>
      </c>
      <c r="K1848" s="220">
        <f t="shared" si="1766"/>
        <v>0.3545055136795448</v>
      </c>
      <c r="L1848" s="220">
        <f t="shared" si="1766"/>
        <v>0</v>
      </c>
      <c r="M1848" s="220">
        <f t="shared" si="1766"/>
        <v>0</v>
      </c>
      <c r="N1848" s="220">
        <f t="shared" si="1766"/>
        <v>0</v>
      </c>
      <c r="O1848" s="220">
        <f t="shared" si="1766"/>
        <v>5.9512526730448904E-3</v>
      </c>
      <c r="P1848" s="220">
        <f t="shared" si="1766"/>
        <v>0</v>
      </c>
      <c r="Q1848" s="220">
        <f t="shared" si="1766"/>
        <v>0</v>
      </c>
    </row>
    <row r="1849" spans="1:17" x14ac:dyDescent="0.25">
      <c r="A1849" s="60" t="s">
        <v>3382</v>
      </c>
      <c r="B1849" s="60" t="s">
        <v>8122</v>
      </c>
      <c r="C1849" s="220">
        <f t="shared" ref="C1849:Q1849" si="1767">(C5144/C$3380)/(C8439/C$6675)</f>
        <v>1.2369187254626584E-2</v>
      </c>
      <c r="D1849" s="220">
        <f t="shared" si="1767"/>
        <v>0</v>
      </c>
      <c r="E1849" s="220">
        <f t="shared" si="1767"/>
        <v>0</v>
      </c>
      <c r="F1849" s="220">
        <f t="shared" si="1767"/>
        <v>0</v>
      </c>
      <c r="G1849" s="220">
        <f t="shared" si="1767"/>
        <v>0</v>
      </c>
      <c r="H1849" s="220">
        <f t="shared" si="1767"/>
        <v>0</v>
      </c>
      <c r="I1849" s="220">
        <f t="shared" si="1767"/>
        <v>0</v>
      </c>
      <c r="J1849" s="220">
        <f t="shared" si="1767"/>
        <v>0</v>
      </c>
      <c r="K1849" s="220">
        <f t="shared" si="1767"/>
        <v>0</v>
      </c>
      <c r="L1849" s="220">
        <f t="shared" si="1767"/>
        <v>0</v>
      </c>
      <c r="M1849" s="220">
        <f t="shared" si="1767"/>
        <v>0</v>
      </c>
      <c r="N1849" s="220">
        <f t="shared" si="1767"/>
        <v>0</v>
      </c>
      <c r="O1849" s="220">
        <f t="shared" si="1767"/>
        <v>0</v>
      </c>
      <c r="P1849" s="220">
        <f t="shared" si="1767"/>
        <v>0</v>
      </c>
      <c r="Q1849" s="220">
        <f t="shared" si="1767"/>
        <v>0</v>
      </c>
    </row>
    <row r="1850" spans="1:17" x14ac:dyDescent="0.25">
      <c r="A1850" s="60" t="s">
        <v>2983</v>
      </c>
      <c r="B1850" s="60" t="s">
        <v>8125</v>
      </c>
      <c r="C1850" s="220">
        <f t="shared" ref="C1850:Q1850" si="1768">(C5145/C$3380)/(C8440/C$6675)</f>
        <v>0</v>
      </c>
      <c r="D1850" s="220">
        <f t="shared" si="1768"/>
        <v>0</v>
      </c>
      <c r="E1850" s="220">
        <f t="shared" si="1768"/>
        <v>0</v>
      </c>
      <c r="F1850" s="220">
        <f t="shared" si="1768"/>
        <v>3.3187987850067425E-5</v>
      </c>
      <c r="G1850" s="220">
        <f t="shared" si="1768"/>
        <v>0</v>
      </c>
      <c r="H1850" s="220">
        <f t="shared" si="1768"/>
        <v>0</v>
      </c>
      <c r="I1850" s="220">
        <f t="shared" si="1768"/>
        <v>0</v>
      </c>
      <c r="J1850" s="220">
        <f t="shared" si="1768"/>
        <v>0</v>
      </c>
      <c r="K1850" s="220">
        <f t="shared" si="1768"/>
        <v>0</v>
      </c>
      <c r="L1850" s="220">
        <f t="shared" si="1768"/>
        <v>0</v>
      </c>
      <c r="M1850" s="220">
        <f t="shared" si="1768"/>
        <v>0</v>
      </c>
      <c r="N1850" s="220">
        <f t="shared" si="1768"/>
        <v>0</v>
      </c>
      <c r="O1850" s="220">
        <f t="shared" si="1768"/>
        <v>9.222141841741827E-3</v>
      </c>
      <c r="P1850" s="220">
        <f t="shared" si="1768"/>
        <v>0</v>
      </c>
      <c r="Q1850" s="220">
        <f t="shared" si="1768"/>
        <v>0</v>
      </c>
    </row>
    <row r="1851" spans="1:17" x14ac:dyDescent="0.25">
      <c r="A1851" s="60" t="s">
        <v>3792</v>
      </c>
      <c r="B1851" s="60" t="s">
        <v>8126</v>
      </c>
      <c r="C1851" s="220">
        <f t="shared" ref="C1851:Q1851" si="1769">(C5146/C$3380)/(C8441/C$6675)</f>
        <v>3.6360397468008981E-2</v>
      </c>
      <c r="D1851" s="220">
        <f t="shared" si="1769"/>
        <v>0</v>
      </c>
      <c r="E1851" s="220">
        <f t="shared" si="1769"/>
        <v>0.34333868570784648</v>
      </c>
      <c r="F1851" s="220">
        <f t="shared" si="1769"/>
        <v>0</v>
      </c>
      <c r="G1851" s="220">
        <f t="shared" si="1769"/>
        <v>0</v>
      </c>
      <c r="H1851" s="220">
        <f t="shared" si="1769"/>
        <v>0.57775860897043474</v>
      </c>
      <c r="I1851" s="220">
        <f t="shared" si="1769"/>
        <v>0</v>
      </c>
      <c r="J1851" s="220">
        <f t="shared" si="1769"/>
        <v>0.37732586594999756</v>
      </c>
      <c r="K1851" s="220">
        <f t="shared" si="1769"/>
        <v>0</v>
      </c>
      <c r="L1851" s="220">
        <f t="shared" si="1769"/>
        <v>0.41088310952354179</v>
      </c>
      <c r="M1851" s="220">
        <f t="shared" si="1769"/>
        <v>0</v>
      </c>
      <c r="N1851" s="220">
        <f t="shared" si="1769"/>
        <v>0</v>
      </c>
      <c r="O1851" s="220">
        <f t="shared" si="1769"/>
        <v>0</v>
      </c>
      <c r="P1851" s="220">
        <f t="shared" si="1769"/>
        <v>0</v>
      </c>
      <c r="Q1851" s="220">
        <f t="shared" si="1769"/>
        <v>0</v>
      </c>
    </row>
    <row r="1852" spans="1:17" x14ac:dyDescent="0.25">
      <c r="A1852" s="60" t="s">
        <v>2426</v>
      </c>
      <c r="B1852" s="60" t="s">
        <v>8127</v>
      </c>
      <c r="C1852" s="220">
        <f t="shared" ref="C1852:Q1852" si="1770">(C5147/C$3380)/(C8442/C$6675)</f>
        <v>0.24246394630059348</v>
      </c>
      <c r="D1852" s="220">
        <f t="shared" si="1770"/>
        <v>0</v>
      </c>
      <c r="E1852" s="220">
        <f t="shared" si="1770"/>
        <v>0</v>
      </c>
      <c r="F1852" s="220">
        <f t="shared" si="1770"/>
        <v>0</v>
      </c>
      <c r="G1852" s="220">
        <f t="shared" si="1770"/>
        <v>0</v>
      </c>
      <c r="H1852" s="220">
        <f t="shared" si="1770"/>
        <v>0</v>
      </c>
      <c r="I1852" s="220">
        <f t="shared" si="1770"/>
        <v>0</v>
      </c>
      <c r="J1852" s="220">
        <f t="shared" si="1770"/>
        <v>0</v>
      </c>
      <c r="K1852" s="220">
        <f t="shared" si="1770"/>
        <v>0</v>
      </c>
      <c r="L1852" s="220">
        <f t="shared" si="1770"/>
        <v>0</v>
      </c>
      <c r="M1852" s="220">
        <f t="shared" si="1770"/>
        <v>0</v>
      </c>
      <c r="N1852" s="220">
        <f t="shared" si="1770"/>
        <v>6.4065965827979909E-3</v>
      </c>
      <c r="O1852" s="220">
        <f t="shared" si="1770"/>
        <v>6.4360590837083745E-2</v>
      </c>
      <c r="P1852" s="220">
        <f t="shared" si="1770"/>
        <v>4.2050443017386523E-2</v>
      </c>
      <c r="Q1852" s="220">
        <f t="shared" si="1770"/>
        <v>1.467503936023257E-2</v>
      </c>
    </row>
    <row r="1853" spans="1:17" x14ac:dyDescent="0.25">
      <c r="A1853" s="60" t="s">
        <v>889</v>
      </c>
      <c r="B1853" s="60" t="s">
        <v>8129</v>
      </c>
      <c r="C1853" s="220">
        <f t="shared" ref="C1853:Q1853" si="1771">(C5148/C$3380)/(C8443/C$6675)</f>
        <v>0</v>
      </c>
      <c r="D1853" s="220">
        <f t="shared" si="1771"/>
        <v>0</v>
      </c>
      <c r="E1853" s="220">
        <f t="shared" si="1771"/>
        <v>0</v>
      </c>
      <c r="F1853" s="220">
        <f t="shared" si="1771"/>
        <v>0</v>
      </c>
      <c r="G1853" s="220">
        <f t="shared" si="1771"/>
        <v>0</v>
      </c>
      <c r="H1853" s="220">
        <f t="shared" si="1771"/>
        <v>0</v>
      </c>
      <c r="I1853" s="220">
        <f t="shared" si="1771"/>
        <v>1.4228438855092116E-4</v>
      </c>
      <c r="J1853" s="220">
        <f t="shared" si="1771"/>
        <v>2.8912272010523611E-3</v>
      </c>
      <c r="K1853" s="220">
        <f t="shared" si="1771"/>
        <v>0</v>
      </c>
      <c r="L1853" s="220">
        <f t="shared" si="1771"/>
        <v>0</v>
      </c>
      <c r="M1853" s="220">
        <f t="shared" si="1771"/>
        <v>0</v>
      </c>
      <c r="N1853" s="220">
        <f t="shared" si="1771"/>
        <v>0</v>
      </c>
      <c r="O1853" s="220">
        <f t="shared" si="1771"/>
        <v>0</v>
      </c>
      <c r="P1853" s="220">
        <f t="shared" si="1771"/>
        <v>0</v>
      </c>
      <c r="Q1853" s="220">
        <f t="shared" si="1771"/>
        <v>4.4609584280163407E-4</v>
      </c>
    </row>
    <row r="1854" spans="1:17" x14ac:dyDescent="0.25">
      <c r="A1854" s="60" t="s">
        <v>1119</v>
      </c>
      <c r="B1854" s="60" t="s">
        <v>8130</v>
      </c>
      <c r="C1854" s="220">
        <f t="shared" ref="C1854:Q1854" si="1772">(C5149/C$3380)/(C8444/C$6675)</f>
        <v>1.3063181886728786E-2</v>
      </c>
      <c r="D1854" s="220">
        <f t="shared" si="1772"/>
        <v>0</v>
      </c>
      <c r="E1854" s="220">
        <f t="shared" si="1772"/>
        <v>0</v>
      </c>
      <c r="F1854" s="220">
        <f t="shared" si="1772"/>
        <v>0.8235664212064473</v>
      </c>
      <c r="G1854" s="220">
        <f t="shared" si="1772"/>
        <v>0.51799492063150054</v>
      </c>
      <c r="H1854" s="220">
        <f t="shared" si="1772"/>
        <v>2.4865267923520362E-3</v>
      </c>
      <c r="I1854" s="220">
        <f t="shared" si="1772"/>
        <v>3.7616048522712584E-4</v>
      </c>
      <c r="J1854" s="220">
        <f t="shared" si="1772"/>
        <v>0.19562261554376112</v>
      </c>
      <c r="K1854" s="220">
        <f t="shared" si="1772"/>
        <v>4.3872377258914026E-2</v>
      </c>
      <c r="L1854" s="220">
        <f t="shared" si="1772"/>
        <v>0</v>
      </c>
      <c r="M1854" s="220">
        <f t="shared" si="1772"/>
        <v>2.3468961202147736E-4</v>
      </c>
      <c r="N1854" s="220">
        <f t="shared" si="1772"/>
        <v>3.3603166465479991E-3</v>
      </c>
      <c r="O1854" s="220">
        <f t="shared" si="1772"/>
        <v>7.6511475694051399E-3</v>
      </c>
      <c r="P1854" s="220">
        <f t="shared" si="1772"/>
        <v>0</v>
      </c>
      <c r="Q1854" s="220">
        <f t="shared" si="1772"/>
        <v>0</v>
      </c>
    </row>
    <row r="1855" spans="1:17" x14ac:dyDescent="0.25">
      <c r="A1855" s="60" t="s">
        <v>2999</v>
      </c>
      <c r="B1855" s="60" t="s">
        <v>8131</v>
      </c>
      <c r="C1855" s="220">
        <f t="shared" ref="C1855:Q1855" si="1773">(C5150/C$3380)/(C8445/C$6675)</f>
        <v>0</v>
      </c>
      <c r="D1855" s="220">
        <f t="shared" si="1773"/>
        <v>0</v>
      </c>
      <c r="E1855" s="220">
        <f t="shared" si="1773"/>
        <v>0</v>
      </c>
      <c r="F1855" s="220">
        <f t="shared" si="1773"/>
        <v>0</v>
      </c>
      <c r="G1855" s="220">
        <f t="shared" si="1773"/>
        <v>0</v>
      </c>
      <c r="H1855" s="220">
        <f t="shared" si="1773"/>
        <v>0</v>
      </c>
      <c r="I1855" s="220">
        <f t="shared" si="1773"/>
        <v>0</v>
      </c>
      <c r="J1855" s="220">
        <f t="shared" si="1773"/>
        <v>7.3668122681129242</v>
      </c>
      <c r="K1855" s="220">
        <f t="shared" si="1773"/>
        <v>0.35529718259457016</v>
      </c>
      <c r="L1855" s="220">
        <f t="shared" si="1773"/>
        <v>0</v>
      </c>
      <c r="M1855" s="220">
        <f t="shared" si="1773"/>
        <v>0</v>
      </c>
      <c r="N1855" s="220">
        <f t="shared" si="1773"/>
        <v>0</v>
      </c>
      <c r="O1855" s="220">
        <f t="shared" si="1773"/>
        <v>0</v>
      </c>
      <c r="P1855" s="220">
        <f t="shared" si="1773"/>
        <v>0</v>
      </c>
      <c r="Q1855" s="220">
        <f t="shared" si="1773"/>
        <v>0</v>
      </c>
    </row>
    <row r="1856" spans="1:17" x14ac:dyDescent="0.25">
      <c r="A1856" s="60" t="s">
        <v>42</v>
      </c>
      <c r="B1856" s="60" t="s">
        <v>8132</v>
      </c>
      <c r="C1856" s="220">
        <f t="shared" ref="C1856:Q1856" si="1774">(C5151/C$3380)/(C8446/C$6675)</f>
        <v>0</v>
      </c>
      <c r="D1856" s="220">
        <f t="shared" si="1774"/>
        <v>0</v>
      </c>
      <c r="E1856" s="220">
        <f t="shared" si="1774"/>
        <v>0</v>
      </c>
      <c r="F1856" s="220">
        <f t="shared" si="1774"/>
        <v>0</v>
      </c>
      <c r="G1856" s="220">
        <f t="shared" si="1774"/>
        <v>0</v>
      </c>
      <c r="H1856" s="220">
        <f t="shared" si="1774"/>
        <v>4.5295495452077637E-4</v>
      </c>
      <c r="I1856" s="220">
        <f t="shared" si="1774"/>
        <v>0</v>
      </c>
      <c r="J1856" s="220">
        <f t="shared" si="1774"/>
        <v>0</v>
      </c>
      <c r="K1856" s="220">
        <f t="shared" si="1774"/>
        <v>0</v>
      </c>
      <c r="L1856" s="220">
        <f t="shared" si="1774"/>
        <v>2.6573031662629022E-2</v>
      </c>
      <c r="M1856" s="220">
        <f t="shared" si="1774"/>
        <v>0</v>
      </c>
      <c r="N1856" s="220">
        <f t="shared" si="1774"/>
        <v>0</v>
      </c>
      <c r="O1856" s="220">
        <f t="shared" si="1774"/>
        <v>0</v>
      </c>
      <c r="P1856" s="220">
        <f t="shared" si="1774"/>
        <v>0</v>
      </c>
      <c r="Q1856" s="220">
        <f t="shared" si="1774"/>
        <v>0</v>
      </c>
    </row>
    <row r="1857" spans="1:17" x14ac:dyDescent="0.25">
      <c r="A1857" s="60" t="s">
        <v>10574</v>
      </c>
      <c r="B1857" s="60" t="s">
        <v>10575</v>
      </c>
      <c r="C1857" s="220">
        <f t="shared" ref="C1857:Q1857" si="1775">(C5152/C$3380)/(C8447/C$6675)</f>
        <v>0</v>
      </c>
      <c r="D1857" s="220">
        <f t="shared" si="1775"/>
        <v>0</v>
      </c>
      <c r="E1857" s="220">
        <f t="shared" si="1775"/>
        <v>0</v>
      </c>
      <c r="F1857" s="220">
        <f t="shared" si="1775"/>
        <v>0</v>
      </c>
      <c r="G1857" s="220">
        <f t="shared" si="1775"/>
        <v>0</v>
      </c>
      <c r="H1857" s="220">
        <f t="shared" si="1775"/>
        <v>0</v>
      </c>
      <c r="I1857" s="220">
        <f t="shared" si="1775"/>
        <v>0</v>
      </c>
      <c r="J1857" s="220">
        <f t="shared" si="1775"/>
        <v>0</v>
      </c>
      <c r="K1857" s="220">
        <f t="shared" si="1775"/>
        <v>0</v>
      </c>
      <c r="L1857" s="220">
        <f t="shared" si="1775"/>
        <v>7.2602358565627976E-3</v>
      </c>
      <c r="M1857" s="220">
        <f t="shared" si="1775"/>
        <v>0</v>
      </c>
      <c r="N1857" s="220">
        <f t="shared" si="1775"/>
        <v>0</v>
      </c>
      <c r="O1857" s="220">
        <f t="shared" si="1775"/>
        <v>0</v>
      </c>
      <c r="P1857" s="220">
        <f t="shared" si="1775"/>
        <v>0</v>
      </c>
      <c r="Q1857" s="220">
        <f t="shared" si="1775"/>
        <v>0</v>
      </c>
    </row>
    <row r="1858" spans="1:17" x14ac:dyDescent="0.25">
      <c r="A1858" s="60" t="s">
        <v>22</v>
      </c>
      <c r="B1858" s="60" t="s">
        <v>8135</v>
      </c>
      <c r="C1858" s="220">
        <f t="shared" ref="C1858:Q1858" si="1776">(C5153/C$3380)/(C8448/C$6675)</f>
        <v>0</v>
      </c>
      <c r="D1858" s="220">
        <f t="shared" si="1776"/>
        <v>0</v>
      </c>
      <c r="E1858" s="220">
        <f t="shared" si="1776"/>
        <v>6.6482799382184607</v>
      </c>
      <c r="F1858" s="220">
        <f t="shared" si="1776"/>
        <v>0</v>
      </c>
      <c r="G1858" s="220">
        <f t="shared" si="1776"/>
        <v>5.6211402944824704E-5</v>
      </c>
      <c r="H1858" s="220">
        <f t="shared" si="1776"/>
        <v>0</v>
      </c>
      <c r="I1858" s="220">
        <f t="shared" si="1776"/>
        <v>0</v>
      </c>
      <c r="J1858" s="220">
        <f t="shared" si="1776"/>
        <v>4.5054159362740147E-2</v>
      </c>
      <c r="K1858" s="220">
        <f t="shared" si="1776"/>
        <v>0</v>
      </c>
      <c r="L1858" s="220">
        <f t="shared" si="1776"/>
        <v>0</v>
      </c>
      <c r="M1858" s="220">
        <f t="shared" si="1776"/>
        <v>0</v>
      </c>
      <c r="N1858" s="220">
        <f t="shared" si="1776"/>
        <v>0</v>
      </c>
      <c r="O1858" s="220">
        <f t="shared" si="1776"/>
        <v>0</v>
      </c>
      <c r="P1858" s="220">
        <f t="shared" si="1776"/>
        <v>0</v>
      </c>
      <c r="Q1858" s="220">
        <f t="shared" si="1776"/>
        <v>0</v>
      </c>
    </row>
    <row r="1859" spans="1:17" x14ac:dyDescent="0.25">
      <c r="A1859" s="60" t="s">
        <v>64</v>
      </c>
      <c r="B1859" s="60" t="s">
        <v>8136</v>
      </c>
      <c r="C1859" s="220">
        <f t="shared" ref="C1859:Q1859" si="1777">(C5154/C$3380)/(C8449/C$6675)</f>
        <v>0</v>
      </c>
      <c r="D1859" s="220">
        <f t="shared" si="1777"/>
        <v>0</v>
      </c>
      <c r="E1859" s="220">
        <f t="shared" si="1777"/>
        <v>0</v>
      </c>
      <c r="F1859" s="220">
        <f t="shared" si="1777"/>
        <v>0</v>
      </c>
      <c r="G1859" s="220">
        <f t="shared" si="1777"/>
        <v>0</v>
      </c>
      <c r="H1859" s="220">
        <f t="shared" si="1777"/>
        <v>0</v>
      </c>
      <c r="I1859" s="220">
        <f t="shared" si="1777"/>
        <v>2.065057549262912E-3</v>
      </c>
      <c r="J1859" s="220">
        <f t="shared" si="1777"/>
        <v>0</v>
      </c>
      <c r="K1859" s="220">
        <f t="shared" si="1777"/>
        <v>0</v>
      </c>
      <c r="L1859" s="220">
        <f t="shared" si="1777"/>
        <v>0.81741046169954867</v>
      </c>
      <c r="M1859" s="220">
        <f t="shared" si="1777"/>
        <v>0.16512808203354257</v>
      </c>
      <c r="N1859" s="220">
        <f t="shared" si="1777"/>
        <v>0</v>
      </c>
      <c r="O1859" s="220">
        <f t="shared" si="1777"/>
        <v>0</v>
      </c>
      <c r="P1859" s="220">
        <f t="shared" si="1777"/>
        <v>0</v>
      </c>
      <c r="Q1859" s="220">
        <f t="shared" si="1777"/>
        <v>0</v>
      </c>
    </row>
    <row r="1860" spans="1:17" x14ac:dyDescent="0.25">
      <c r="A1860" s="60" t="s">
        <v>228</v>
      </c>
      <c r="B1860" s="60" t="s">
        <v>8139</v>
      </c>
      <c r="C1860" s="220">
        <f t="shared" ref="C1860:Q1860" si="1778">(C5155/C$3380)/(C8450/C$6675)</f>
        <v>0</v>
      </c>
      <c r="D1860" s="220">
        <f t="shared" si="1778"/>
        <v>0</v>
      </c>
      <c r="E1860" s="220">
        <f t="shared" si="1778"/>
        <v>0</v>
      </c>
      <c r="F1860" s="220">
        <f t="shared" si="1778"/>
        <v>0</v>
      </c>
      <c r="G1860" s="220">
        <f t="shared" si="1778"/>
        <v>0</v>
      </c>
      <c r="H1860" s="220">
        <f t="shared" si="1778"/>
        <v>0.11310753657005344</v>
      </c>
      <c r="I1860" s="220">
        <f t="shared" si="1778"/>
        <v>0</v>
      </c>
      <c r="J1860" s="220">
        <f t="shared" si="1778"/>
        <v>0</v>
      </c>
      <c r="K1860" s="220">
        <f t="shared" si="1778"/>
        <v>0</v>
      </c>
      <c r="L1860" s="220">
        <f t="shared" si="1778"/>
        <v>0</v>
      </c>
      <c r="M1860" s="220">
        <f t="shared" si="1778"/>
        <v>0</v>
      </c>
      <c r="N1860" s="220">
        <f t="shared" si="1778"/>
        <v>0</v>
      </c>
      <c r="O1860" s="220">
        <f t="shared" si="1778"/>
        <v>0</v>
      </c>
      <c r="P1860" s="220">
        <f t="shared" si="1778"/>
        <v>0</v>
      </c>
      <c r="Q1860" s="220">
        <f t="shared" si="1778"/>
        <v>0</v>
      </c>
    </row>
    <row r="1861" spans="1:17" x14ac:dyDescent="0.25">
      <c r="A1861" s="60" t="s">
        <v>1749</v>
      </c>
      <c r="B1861" s="60" t="s">
        <v>8143</v>
      </c>
      <c r="C1861" s="220">
        <f t="shared" ref="C1861:Q1861" si="1779">(C5156/C$3380)/(C8451/C$6675)</f>
        <v>0</v>
      </c>
      <c r="D1861" s="220">
        <f t="shared" si="1779"/>
        <v>0</v>
      </c>
      <c r="E1861" s="220">
        <f t="shared" si="1779"/>
        <v>0</v>
      </c>
      <c r="F1861" s="220">
        <f t="shared" si="1779"/>
        <v>0</v>
      </c>
      <c r="G1861" s="220">
        <f t="shared" si="1779"/>
        <v>0</v>
      </c>
      <c r="H1861" s="220">
        <f t="shared" si="1779"/>
        <v>0</v>
      </c>
      <c r="I1861" s="220">
        <f t="shared" si="1779"/>
        <v>0</v>
      </c>
      <c r="J1861" s="220">
        <f t="shared" si="1779"/>
        <v>0</v>
      </c>
      <c r="K1861" s="220">
        <f t="shared" si="1779"/>
        <v>0</v>
      </c>
      <c r="L1861" s="220">
        <f t="shared" si="1779"/>
        <v>0</v>
      </c>
      <c r="M1861" s="220">
        <f t="shared" si="1779"/>
        <v>0</v>
      </c>
      <c r="N1861" s="220">
        <f t="shared" si="1779"/>
        <v>3.7351366617606088</v>
      </c>
      <c r="O1861" s="220">
        <f t="shared" si="1779"/>
        <v>0</v>
      </c>
      <c r="P1861" s="220">
        <f t="shared" si="1779"/>
        <v>0</v>
      </c>
      <c r="Q1861" s="220">
        <f t="shared" si="1779"/>
        <v>0</v>
      </c>
    </row>
    <row r="1862" spans="1:17" x14ac:dyDescent="0.25">
      <c r="A1862" s="60" t="s">
        <v>2099</v>
      </c>
      <c r="B1862" s="60" t="s">
        <v>8144</v>
      </c>
      <c r="C1862" s="220">
        <f t="shared" ref="C1862:Q1862" si="1780">(C5157/C$3380)/(C8452/C$6675)</f>
        <v>0</v>
      </c>
      <c r="D1862" s="220">
        <f t="shared" si="1780"/>
        <v>0</v>
      </c>
      <c r="E1862" s="220">
        <f t="shared" si="1780"/>
        <v>8.4895251246588296E-3</v>
      </c>
      <c r="F1862" s="220">
        <f t="shared" si="1780"/>
        <v>0</v>
      </c>
      <c r="G1862" s="220">
        <f t="shared" si="1780"/>
        <v>0</v>
      </c>
      <c r="H1862" s="220">
        <f t="shared" si="1780"/>
        <v>0</v>
      </c>
      <c r="I1862" s="220">
        <f t="shared" si="1780"/>
        <v>0</v>
      </c>
      <c r="J1862" s="220">
        <f t="shared" si="1780"/>
        <v>0</v>
      </c>
      <c r="K1862" s="220">
        <f t="shared" si="1780"/>
        <v>0</v>
      </c>
      <c r="L1862" s="220">
        <f t="shared" si="1780"/>
        <v>0</v>
      </c>
      <c r="M1862" s="220">
        <f t="shared" si="1780"/>
        <v>0</v>
      </c>
      <c r="N1862" s="220">
        <f t="shared" si="1780"/>
        <v>0</v>
      </c>
      <c r="O1862" s="220">
        <f t="shared" si="1780"/>
        <v>0</v>
      </c>
      <c r="P1862" s="220">
        <f t="shared" si="1780"/>
        <v>0</v>
      </c>
      <c r="Q1862" s="220">
        <f t="shared" si="1780"/>
        <v>1.9441632908895026E-2</v>
      </c>
    </row>
    <row r="1863" spans="1:17" x14ac:dyDescent="0.25">
      <c r="A1863" s="60" t="s">
        <v>4064</v>
      </c>
      <c r="B1863" s="60" t="s">
        <v>8145</v>
      </c>
      <c r="C1863" s="220">
        <f t="shared" ref="C1863:Q1863" si="1781">(C5158/C$3380)/(C8453/C$6675)</f>
        <v>0</v>
      </c>
      <c r="D1863" s="220">
        <f t="shared" si="1781"/>
        <v>0</v>
      </c>
      <c r="E1863" s="220">
        <f t="shared" si="1781"/>
        <v>0</v>
      </c>
      <c r="F1863" s="220">
        <f t="shared" si="1781"/>
        <v>0</v>
      </c>
      <c r="G1863" s="220">
        <f t="shared" si="1781"/>
        <v>0</v>
      </c>
      <c r="H1863" s="220">
        <f t="shared" si="1781"/>
        <v>0</v>
      </c>
      <c r="I1863" s="220">
        <f t="shared" si="1781"/>
        <v>0</v>
      </c>
      <c r="J1863" s="220">
        <f t="shared" si="1781"/>
        <v>0</v>
      </c>
      <c r="K1863" s="220">
        <f t="shared" si="1781"/>
        <v>0</v>
      </c>
      <c r="L1863" s="220">
        <f t="shared" si="1781"/>
        <v>1.1043048488266583E-2</v>
      </c>
      <c r="M1863" s="220">
        <f t="shared" si="1781"/>
        <v>0</v>
      </c>
      <c r="N1863" s="220">
        <f t="shared" si="1781"/>
        <v>0</v>
      </c>
      <c r="O1863" s="220">
        <f t="shared" si="1781"/>
        <v>0</v>
      </c>
      <c r="P1863" s="220">
        <f t="shared" si="1781"/>
        <v>0</v>
      </c>
      <c r="Q1863" s="220">
        <f t="shared" si="1781"/>
        <v>25.033633590874551</v>
      </c>
    </row>
    <row r="1864" spans="1:17" x14ac:dyDescent="0.25">
      <c r="A1864" s="60" t="s">
        <v>2392</v>
      </c>
      <c r="B1864" s="60" t="s">
        <v>8146</v>
      </c>
      <c r="C1864" s="220">
        <f t="shared" ref="C1864:Q1864" si="1782">(C5159/C$3380)/(C8454/C$6675)</f>
        <v>0</v>
      </c>
      <c r="D1864" s="220">
        <f t="shared" si="1782"/>
        <v>0</v>
      </c>
      <c r="E1864" s="220">
        <f t="shared" si="1782"/>
        <v>0</v>
      </c>
      <c r="F1864" s="220">
        <f t="shared" si="1782"/>
        <v>0</v>
      </c>
      <c r="G1864" s="220">
        <f t="shared" si="1782"/>
        <v>0</v>
      </c>
      <c r="H1864" s="220">
        <f t="shared" si="1782"/>
        <v>0</v>
      </c>
      <c r="I1864" s="220">
        <f t="shared" si="1782"/>
        <v>0.39491502536068041</v>
      </c>
      <c r="J1864" s="220">
        <f t="shared" si="1782"/>
        <v>0</v>
      </c>
      <c r="K1864" s="220">
        <f t="shared" si="1782"/>
        <v>0.71583115725272251</v>
      </c>
      <c r="L1864" s="220">
        <f t="shared" si="1782"/>
        <v>0</v>
      </c>
      <c r="M1864" s="220">
        <f t="shared" si="1782"/>
        <v>0</v>
      </c>
      <c r="N1864" s="220">
        <f t="shared" si="1782"/>
        <v>0</v>
      </c>
      <c r="O1864" s="220">
        <f t="shared" si="1782"/>
        <v>0</v>
      </c>
      <c r="P1864" s="220">
        <f t="shared" si="1782"/>
        <v>0</v>
      </c>
      <c r="Q1864" s="220">
        <f t="shared" si="1782"/>
        <v>0</v>
      </c>
    </row>
    <row r="1865" spans="1:17" x14ac:dyDescent="0.25">
      <c r="A1865" s="60" t="s">
        <v>2270</v>
      </c>
      <c r="B1865" s="60" t="s">
        <v>8147</v>
      </c>
      <c r="C1865" s="220">
        <f t="shared" ref="C1865:Q1865" si="1783">(C5160/C$3380)/(C8455/C$6675)</f>
        <v>47.971810681598903</v>
      </c>
      <c r="D1865" s="220">
        <f t="shared" si="1783"/>
        <v>2.0473018138277821</v>
      </c>
      <c r="E1865" s="220">
        <f t="shared" si="1783"/>
        <v>15.354131567946888</v>
      </c>
      <c r="F1865" s="220">
        <f t="shared" si="1783"/>
        <v>6.255978782341244</v>
      </c>
      <c r="G1865" s="220">
        <f t="shared" si="1783"/>
        <v>24.474181828129559</v>
      </c>
      <c r="H1865" s="220">
        <f t="shared" si="1783"/>
        <v>20.887456223563188</v>
      </c>
      <c r="I1865" s="220">
        <f t="shared" si="1783"/>
        <v>15.613721431970156</v>
      </c>
      <c r="J1865" s="220">
        <f t="shared" si="1783"/>
        <v>26.861991082193668</v>
      </c>
      <c r="K1865" s="220">
        <f t="shared" si="1783"/>
        <v>34.543748366537777</v>
      </c>
      <c r="L1865" s="220">
        <f t="shared" si="1783"/>
        <v>64.413275384272254</v>
      </c>
      <c r="M1865" s="220">
        <f t="shared" si="1783"/>
        <v>26.407559119544004</v>
      </c>
      <c r="N1865" s="220">
        <f t="shared" si="1783"/>
        <v>4.7053683984600365</v>
      </c>
      <c r="O1865" s="220">
        <f t="shared" si="1783"/>
        <v>3.7165273117435098</v>
      </c>
      <c r="P1865" s="220">
        <f t="shared" si="1783"/>
        <v>7.191603822224895</v>
      </c>
      <c r="Q1865" s="220">
        <f t="shared" si="1783"/>
        <v>16.303903161795258</v>
      </c>
    </row>
    <row r="1866" spans="1:17" x14ac:dyDescent="0.25">
      <c r="A1866" s="60" t="s">
        <v>310</v>
      </c>
      <c r="B1866" s="60" t="s">
        <v>8148</v>
      </c>
      <c r="C1866" s="220">
        <f t="shared" ref="C1866:Q1866" si="1784">(C5161/C$3380)/(C8456/C$6675)</f>
        <v>0</v>
      </c>
      <c r="D1866" s="220">
        <f t="shared" si="1784"/>
        <v>1.9396065177806652E-2</v>
      </c>
      <c r="E1866" s="220">
        <f t="shared" si="1784"/>
        <v>2.4686110667315155E-2</v>
      </c>
      <c r="F1866" s="220">
        <f t="shared" si="1784"/>
        <v>4.9125138462996307E-2</v>
      </c>
      <c r="G1866" s="220">
        <f t="shared" si="1784"/>
        <v>0.12493666859710002</v>
      </c>
      <c r="H1866" s="220">
        <f t="shared" si="1784"/>
        <v>0.1926189605479269</v>
      </c>
      <c r="I1866" s="220">
        <f t="shared" si="1784"/>
        <v>0.64902412296101719</v>
      </c>
      <c r="J1866" s="220">
        <f t="shared" si="1784"/>
        <v>0.1077765424407707</v>
      </c>
      <c r="K1866" s="220">
        <f t="shared" si="1784"/>
        <v>8.4338412001758539E-2</v>
      </c>
      <c r="L1866" s="220">
        <f t="shared" si="1784"/>
        <v>0.23847487337583334</v>
      </c>
      <c r="M1866" s="220">
        <f t="shared" si="1784"/>
        <v>0.1386876587357517</v>
      </c>
      <c r="N1866" s="220">
        <f t="shared" si="1784"/>
        <v>0.648326040821817</v>
      </c>
      <c r="O1866" s="220">
        <f t="shared" si="1784"/>
        <v>9.819262322012646</v>
      </c>
      <c r="P1866" s="220">
        <f t="shared" si="1784"/>
        <v>9.4103828641863068</v>
      </c>
      <c r="Q1866" s="220">
        <f t="shared" si="1784"/>
        <v>0.25700295973127735</v>
      </c>
    </row>
    <row r="1867" spans="1:17" x14ac:dyDescent="0.25">
      <c r="A1867" s="60" t="s">
        <v>29</v>
      </c>
      <c r="B1867" s="60" t="s">
        <v>8149</v>
      </c>
      <c r="C1867" s="220">
        <f t="shared" ref="C1867:Q1867" si="1785">(C5162/C$3380)/(C8457/C$6675)</f>
        <v>16.549682361041842</v>
      </c>
      <c r="D1867" s="220">
        <f t="shared" si="1785"/>
        <v>4.8123817705201057</v>
      </c>
      <c r="E1867" s="220">
        <f t="shared" si="1785"/>
        <v>8.4306380309715738</v>
      </c>
      <c r="F1867" s="220">
        <f t="shared" si="1785"/>
        <v>10.023549220048221</v>
      </c>
      <c r="G1867" s="220">
        <f t="shared" si="1785"/>
        <v>3.1122767497136574</v>
      </c>
      <c r="H1867" s="220">
        <f t="shared" si="1785"/>
        <v>9.2443509388789682</v>
      </c>
      <c r="I1867" s="220">
        <f t="shared" si="1785"/>
        <v>7.450043472819976</v>
      </c>
      <c r="J1867" s="220">
        <f t="shared" si="1785"/>
        <v>4.6676242729500874</v>
      </c>
      <c r="K1867" s="220">
        <f t="shared" si="1785"/>
        <v>5.6487084464050188</v>
      </c>
      <c r="L1867" s="220">
        <f t="shared" si="1785"/>
        <v>5.8671112611397982</v>
      </c>
      <c r="M1867" s="220">
        <f t="shared" si="1785"/>
        <v>0.79915056335430135</v>
      </c>
      <c r="N1867" s="220">
        <f t="shared" si="1785"/>
        <v>4.660921759749221</v>
      </c>
      <c r="O1867" s="220">
        <f t="shared" si="1785"/>
        <v>1.6305908571077552</v>
      </c>
      <c r="P1867" s="220">
        <f t="shared" si="1785"/>
        <v>1.5970279636718387</v>
      </c>
      <c r="Q1867" s="220">
        <f t="shared" si="1785"/>
        <v>0.77017049335367704</v>
      </c>
    </row>
    <row r="1868" spans="1:17" x14ac:dyDescent="0.25">
      <c r="A1868" s="60" t="s">
        <v>706</v>
      </c>
      <c r="B1868" s="60" t="s">
        <v>8150</v>
      </c>
      <c r="C1868" s="220">
        <f t="shared" ref="C1868:Q1868" si="1786">(C5163/C$3380)/(C8458/C$6675)</f>
        <v>0.11528107348501869</v>
      </c>
      <c r="D1868" s="220">
        <f t="shared" si="1786"/>
        <v>20.19768735906349</v>
      </c>
      <c r="E1868" s="220">
        <f t="shared" si="1786"/>
        <v>11.101131365886182</v>
      </c>
      <c r="F1868" s="220">
        <f t="shared" si="1786"/>
        <v>0.98486378706062516</v>
      </c>
      <c r="G1868" s="220">
        <f t="shared" si="1786"/>
        <v>7.4946567459520468</v>
      </c>
      <c r="H1868" s="220">
        <f t="shared" si="1786"/>
        <v>25.049980478783482</v>
      </c>
      <c r="I1868" s="220">
        <f t="shared" si="1786"/>
        <v>32.029906733705502</v>
      </c>
      <c r="J1868" s="220">
        <f t="shared" si="1786"/>
        <v>4.8434217339450152</v>
      </c>
      <c r="K1868" s="220">
        <f t="shared" si="1786"/>
        <v>5.4717640040111997</v>
      </c>
      <c r="L1868" s="220">
        <f t="shared" si="1786"/>
        <v>1.4648267924878284</v>
      </c>
      <c r="M1868" s="220">
        <f t="shared" si="1786"/>
        <v>0.18126308122475493</v>
      </c>
      <c r="N1868" s="220">
        <f t="shared" si="1786"/>
        <v>0.53262003954091297</v>
      </c>
      <c r="O1868" s="220">
        <f t="shared" si="1786"/>
        <v>0.96570944682447424</v>
      </c>
      <c r="P1868" s="220">
        <f t="shared" si="1786"/>
        <v>0.30230755044513424</v>
      </c>
      <c r="Q1868" s="220">
        <f t="shared" si="1786"/>
        <v>12.288023909810081</v>
      </c>
    </row>
    <row r="1869" spans="1:17" x14ac:dyDescent="0.25">
      <c r="A1869" s="60" t="s">
        <v>1895</v>
      </c>
      <c r="B1869" s="60" t="s">
        <v>8151</v>
      </c>
      <c r="C1869" s="220">
        <f t="shared" ref="C1869:Q1869" si="1787">(C5164/C$3380)/(C8459/C$6675)</f>
        <v>0</v>
      </c>
      <c r="D1869" s="220">
        <f t="shared" si="1787"/>
        <v>0</v>
      </c>
      <c r="E1869" s="220">
        <f t="shared" si="1787"/>
        <v>1.393565126559229</v>
      </c>
      <c r="F1869" s="220">
        <f t="shared" si="1787"/>
        <v>0</v>
      </c>
      <c r="G1869" s="220">
        <f t="shared" si="1787"/>
        <v>0</v>
      </c>
      <c r="H1869" s="220">
        <f t="shared" si="1787"/>
        <v>0</v>
      </c>
      <c r="I1869" s="220">
        <f t="shared" si="1787"/>
        <v>0</v>
      </c>
      <c r="J1869" s="220">
        <f t="shared" si="1787"/>
        <v>0</v>
      </c>
      <c r="K1869" s="220">
        <f t="shared" si="1787"/>
        <v>5.4855619780431852E-2</v>
      </c>
      <c r="L1869" s="220">
        <f t="shared" si="1787"/>
        <v>0</v>
      </c>
      <c r="M1869" s="220">
        <f t="shared" si="1787"/>
        <v>0</v>
      </c>
      <c r="N1869" s="220">
        <f t="shared" si="1787"/>
        <v>0</v>
      </c>
      <c r="O1869" s="220">
        <f t="shared" si="1787"/>
        <v>0</v>
      </c>
      <c r="P1869" s="220">
        <f t="shared" si="1787"/>
        <v>0</v>
      </c>
      <c r="Q1869" s="220">
        <f t="shared" si="1787"/>
        <v>0.21130750041648586</v>
      </c>
    </row>
    <row r="1870" spans="1:17" x14ac:dyDescent="0.25">
      <c r="A1870" s="60" t="s">
        <v>87</v>
      </c>
      <c r="B1870" s="60" t="s">
        <v>8152</v>
      </c>
      <c r="C1870" s="220">
        <f t="shared" ref="C1870:Q1870" si="1788">(C5165/C$3380)/(C8460/C$6675)</f>
        <v>0.6147333077996866</v>
      </c>
      <c r="D1870" s="220">
        <f t="shared" si="1788"/>
        <v>6.5044559642504392E-3</v>
      </c>
      <c r="E1870" s="220">
        <f t="shared" si="1788"/>
        <v>6.922353672658756E-3</v>
      </c>
      <c r="F1870" s="220">
        <f t="shared" si="1788"/>
        <v>1.1046901243788295E-2</v>
      </c>
      <c r="G1870" s="220">
        <f t="shared" si="1788"/>
        <v>0.1283292865764262</v>
      </c>
      <c r="H1870" s="220">
        <f t="shared" si="1788"/>
        <v>0.63294801091086195</v>
      </c>
      <c r="I1870" s="220">
        <f t="shared" si="1788"/>
        <v>0.36783598293163772</v>
      </c>
      <c r="J1870" s="220">
        <f t="shared" si="1788"/>
        <v>0.24091396522852246</v>
      </c>
      <c r="K1870" s="220">
        <f t="shared" si="1788"/>
        <v>0.19738659592696467</v>
      </c>
      <c r="L1870" s="220">
        <f t="shared" si="1788"/>
        <v>0.23543254457699717</v>
      </c>
      <c r="M1870" s="220">
        <f t="shared" si="1788"/>
        <v>4.7275350174223615E-2</v>
      </c>
      <c r="N1870" s="220">
        <f t="shared" si="1788"/>
        <v>2.0257729044670488E-2</v>
      </c>
      <c r="O1870" s="220">
        <f t="shared" si="1788"/>
        <v>2.2666638852449898E-2</v>
      </c>
      <c r="P1870" s="220">
        <f t="shared" si="1788"/>
        <v>1.7189662031914306E-2</v>
      </c>
      <c r="Q1870" s="220">
        <f t="shared" si="1788"/>
        <v>0.24350105939429081</v>
      </c>
    </row>
    <row r="1871" spans="1:17" x14ac:dyDescent="0.25">
      <c r="A1871" s="60" t="s">
        <v>4353</v>
      </c>
      <c r="B1871" s="60" t="s">
        <v>8153</v>
      </c>
      <c r="C1871" s="220">
        <f t="shared" ref="C1871:Q1871" si="1789">(C5166/C$3380)/(C8461/C$6675)</f>
        <v>0</v>
      </c>
      <c r="D1871" s="220">
        <f t="shared" si="1789"/>
        <v>0</v>
      </c>
      <c r="E1871" s="220">
        <f t="shared" si="1789"/>
        <v>0</v>
      </c>
      <c r="F1871" s="220">
        <f t="shared" si="1789"/>
        <v>0</v>
      </c>
      <c r="G1871" s="220">
        <f t="shared" si="1789"/>
        <v>0</v>
      </c>
      <c r="H1871" s="220">
        <f t="shared" si="1789"/>
        <v>0</v>
      </c>
      <c r="I1871" s="220">
        <f t="shared" si="1789"/>
        <v>0</v>
      </c>
      <c r="J1871" s="220">
        <f t="shared" si="1789"/>
        <v>0</v>
      </c>
      <c r="K1871" s="220">
        <f t="shared" si="1789"/>
        <v>12.574329392079681</v>
      </c>
      <c r="L1871" s="220">
        <f t="shared" si="1789"/>
        <v>0</v>
      </c>
      <c r="M1871" s="220">
        <f t="shared" si="1789"/>
        <v>0</v>
      </c>
      <c r="N1871" s="220">
        <f t="shared" si="1789"/>
        <v>0.63926179140309725</v>
      </c>
      <c r="O1871" s="220">
        <f t="shared" si="1789"/>
        <v>2.1619096777175248</v>
      </c>
      <c r="P1871" s="220">
        <f t="shared" si="1789"/>
        <v>0</v>
      </c>
      <c r="Q1871" s="220">
        <f t="shared" si="1789"/>
        <v>2.7466087268127071</v>
      </c>
    </row>
    <row r="1872" spans="1:17" x14ac:dyDescent="0.25">
      <c r="A1872" s="60" t="s">
        <v>422</v>
      </c>
      <c r="B1872" s="60" t="s">
        <v>8154</v>
      </c>
      <c r="C1872" s="220">
        <f t="shared" ref="C1872:Q1872" si="1790">(C5167/C$3380)/(C8462/C$6675)</f>
        <v>0</v>
      </c>
      <c r="D1872" s="220">
        <f t="shared" si="1790"/>
        <v>0</v>
      </c>
      <c r="E1872" s="220">
        <f t="shared" si="1790"/>
        <v>0</v>
      </c>
      <c r="F1872" s="220">
        <f t="shared" si="1790"/>
        <v>0</v>
      </c>
      <c r="G1872" s="220">
        <f t="shared" si="1790"/>
        <v>0</v>
      </c>
      <c r="H1872" s="220">
        <f t="shared" si="1790"/>
        <v>0</v>
      </c>
      <c r="I1872" s="220">
        <f t="shared" si="1790"/>
        <v>0</v>
      </c>
      <c r="J1872" s="220">
        <f t="shared" si="1790"/>
        <v>0</v>
      </c>
      <c r="K1872" s="220">
        <f t="shared" si="1790"/>
        <v>0</v>
      </c>
      <c r="L1872" s="220">
        <f t="shared" si="1790"/>
        <v>0</v>
      </c>
      <c r="M1872" s="220">
        <f t="shared" si="1790"/>
        <v>0</v>
      </c>
      <c r="N1872" s="220">
        <f t="shared" si="1790"/>
        <v>0</v>
      </c>
      <c r="O1872" s="220">
        <f t="shared" si="1790"/>
        <v>0</v>
      </c>
      <c r="P1872" s="220">
        <f t="shared" si="1790"/>
        <v>1.2415718424063795E-2</v>
      </c>
      <c r="Q1872" s="220">
        <f t="shared" si="1790"/>
        <v>0</v>
      </c>
    </row>
    <row r="1873" spans="1:17" x14ac:dyDescent="0.25">
      <c r="A1873" s="60" t="s">
        <v>1131</v>
      </c>
      <c r="B1873" s="60" t="s">
        <v>8155</v>
      </c>
      <c r="C1873" s="220">
        <f t="shared" ref="C1873:Q1873" si="1791">(C5168/C$3380)/(C8463/C$6675)</f>
        <v>0</v>
      </c>
      <c r="D1873" s="220">
        <f t="shared" si="1791"/>
        <v>0</v>
      </c>
      <c r="E1873" s="220">
        <f t="shared" si="1791"/>
        <v>0</v>
      </c>
      <c r="F1873" s="220">
        <f t="shared" si="1791"/>
        <v>0</v>
      </c>
      <c r="G1873" s="220">
        <f t="shared" si="1791"/>
        <v>0</v>
      </c>
      <c r="H1873" s="220">
        <f t="shared" si="1791"/>
        <v>2.6588125294582498E-2</v>
      </c>
      <c r="I1873" s="220">
        <f t="shared" si="1791"/>
        <v>0</v>
      </c>
      <c r="J1873" s="220">
        <f t="shared" si="1791"/>
        <v>0</v>
      </c>
      <c r="K1873" s="220">
        <f t="shared" si="1791"/>
        <v>0</v>
      </c>
      <c r="L1873" s="220">
        <f t="shared" si="1791"/>
        <v>0</v>
      </c>
      <c r="M1873" s="220">
        <f t="shared" si="1791"/>
        <v>0</v>
      </c>
      <c r="N1873" s="220">
        <f t="shared" si="1791"/>
        <v>0</v>
      </c>
      <c r="O1873" s="220">
        <f t="shared" si="1791"/>
        <v>0</v>
      </c>
      <c r="P1873" s="220">
        <f t="shared" si="1791"/>
        <v>0</v>
      </c>
      <c r="Q1873" s="220">
        <f t="shared" si="1791"/>
        <v>0</v>
      </c>
    </row>
    <row r="1874" spans="1:17" x14ac:dyDescent="0.25">
      <c r="A1874" s="60" t="s">
        <v>1617</v>
      </c>
      <c r="B1874" s="60" t="s">
        <v>8156</v>
      </c>
      <c r="C1874" s="220">
        <f t="shared" ref="C1874:Q1874" si="1792">(C5169/C$3380)/(C8464/C$6675)</f>
        <v>0</v>
      </c>
      <c r="D1874" s="220">
        <f t="shared" si="1792"/>
        <v>0</v>
      </c>
      <c r="E1874" s="220">
        <f t="shared" si="1792"/>
        <v>0</v>
      </c>
      <c r="F1874" s="220">
        <f t="shared" si="1792"/>
        <v>0</v>
      </c>
      <c r="G1874" s="220">
        <f t="shared" si="1792"/>
        <v>0</v>
      </c>
      <c r="H1874" s="220">
        <f t="shared" si="1792"/>
        <v>0</v>
      </c>
      <c r="I1874" s="220">
        <f t="shared" si="1792"/>
        <v>0</v>
      </c>
      <c r="J1874" s="220">
        <f t="shared" si="1792"/>
        <v>0</v>
      </c>
      <c r="K1874" s="220">
        <f t="shared" si="1792"/>
        <v>0</v>
      </c>
      <c r="L1874" s="220">
        <f t="shared" si="1792"/>
        <v>47.458268632654672</v>
      </c>
      <c r="M1874" s="220">
        <f t="shared" si="1792"/>
        <v>1.2430335867061091</v>
      </c>
      <c r="N1874" s="220">
        <f t="shared" si="1792"/>
        <v>0</v>
      </c>
      <c r="O1874" s="220">
        <f t="shared" si="1792"/>
        <v>0</v>
      </c>
      <c r="P1874" s="220">
        <f t="shared" si="1792"/>
        <v>0</v>
      </c>
      <c r="Q1874" s="220">
        <f t="shared" si="1792"/>
        <v>4.5851046569324474</v>
      </c>
    </row>
    <row r="1875" spans="1:17" x14ac:dyDescent="0.25">
      <c r="A1875" s="60" t="s">
        <v>1779</v>
      </c>
      <c r="B1875" s="60" t="s">
        <v>8157</v>
      </c>
      <c r="C1875" s="220">
        <f t="shared" ref="C1875:Q1875" si="1793">(C5170/C$3380)/(C8465/C$6675)</f>
        <v>0</v>
      </c>
      <c r="D1875" s="220">
        <f t="shared" si="1793"/>
        <v>0</v>
      </c>
      <c r="E1875" s="220">
        <f t="shared" si="1793"/>
        <v>0</v>
      </c>
      <c r="F1875" s="220">
        <f t="shared" si="1793"/>
        <v>0</v>
      </c>
      <c r="G1875" s="220">
        <f t="shared" si="1793"/>
        <v>0</v>
      </c>
      <c r="H1875" s="220">
        <f t="shared" si="1793"/>
        <v>4.5931181419429035E-2</v>
      </c>
      <c r="I1875" s="220">
        <f t="shared" si="1793"/>
        <v>2.9303668403469887E-2</v>
      </c>
      <c r="J1875" s="220">
        <f t="shared" si="1793"/>
        <v>0</v>
      </c>
      <c r="K1875" s="220">
        <f t="shared" si="1793"/>
        <v>0</v>
      </c>
      <c r="L1875" s="220">
        <f t="shared" si="1793"/>
        <v>0</v>
      </c>
      <c r="M1875" s="220">
        <f t="shared" si="1793"/>
        <v>0</v>
      </c>
      <c r="N1875" s="220">
        <f t="shared" si="1793"/>
        <v>0</v>
      </c>
      <c r="O1875" s="220">
        <f t="shared" si="1793"/>
        <v>0</v>
      </c>
      <c r="P1875" s="220">
        <f t="shared" si="1793"/>
        <v>0</v>
      </c>
      <c r="Q1875" s="220">
        <f t="shared" si="1793"/>
        <v>0</v>
      </c>
    </row>
    <row r="1876" spans="1:17" x14ac:dyDescent="0.25">
      <c r="A1876" s="60" t="s">
        <v>3611</v>
      </c>
      <c r="B1876" s="60" t="s">
        <v>8159</v>
      </c>
      <c r="C1876" s="220">
        <f t="shared" ref="C1876:Q1876" si="1794">(C5171/C$3380)/(C8466/C$6675)</f>
        <v>0</v>
      </c>
      <c r="D1876" s="220">
        <f t="shared" si="1794"/>
        <v>0</v>
      </c>
      <c r="E1876" s="220">
        <f t="shared" si="1794"/>
        <v>0</v>
      </c>
      <c r="F1876" s="220">
        <f t="shared" si="1794"/>
        <v>0</v>
      </c>
      <c r="G1876" s="220">
        <f t="shared" si="1794"/>
        <v>0</v>
      </c>
      <c r="H1876" s="220">
        <f t="shared" si="1794"/>
        <v>0</v>
      </c>
      <c r="I1876" s="220">
        <f t="shared" si="1794"/>
        <v>0</v>
      </c>
      <c r="J1876" s="220">
        <f t="shared" si="1794"/>
        <v>0</v>
      </c>
      <c r="K1876" s="220">
        <f t="shared" si="1794"/>
        <v>8.8363464309121845E-3</v>
      </c>
      <c r="L1876" s="220">
        <f t="shared" si="1794"/>
        <v>0</v>
      </c>
      <c r="M1876" s="220">
        <f t="shared" si="1794"/>
        <v>0</v>
      </c>
      <c r="N1876" s="220">
        <f t="shared" si="1794"/>
        <v>0</v>
      </c>
      <c r="O1876" s="220">
        <f t="shared" si="1794"/>
        <v>0</v>
      </c>
      <c r="P1876" s="220">
        <f t="shared" si="1794"/>
        <v>0</v>
      </c>
      <c r="Q1876" s="220">
        <f t="shared" si="1794"/>
        <v>0</v>
      </c>
    </row>
    <row r="1877" spans="1:17" x14ac:dyDescent="0.25">
      <c r="A1877" s="60" t="s">
        <v>1067</v>
      </c>
      <c r="B1877" s="60" t="s">
        <v>8160</v>
      </c>
      <c r="C1877" s="220">
        <f t="shared" ref="C1877:Q1877" si="1795">(C5172/C$3380)/(C8467/C$6675)</f>
        <v>0</v>
      </c>
      <c r="D1877" s="220">
        <f t="shared" si="1795"/>
        <v>0</v>
      </c>
      <c r="E1877" s="220">
        <f t="shared" si="1795"/>
        <v>0</v>
      </c>
      <c r="F1877" s="220">
        <f t="shared" si="1795"/>
        <v>0</v>
      </c>
      <c r="G1877" s="220">
        <f t="shared" si="1795"/>
        <v>1.9958924306261142E-4</v>
      </c>
      <c r="H1877" s="220">
        <f t="shared" si="1795"/>
        <v>0</v>
      </c>
      <c r="I1877" s="220">
        <f t="shared" si="1795"/>
        <v>0</v>
      </c>
      <c r="J1877" s="220">
        <f t="shared" si="1795"/>
        <v>0.10368816505448442</v>
      </c>
      <c r="K1877" s="220">
        <f t="shared" si="1795"/>
        <v>0</v>
      </c>
      <c r="L1877" s="220">
        <f t="shared" si="1795"/>
        <v>0</v>
      </c>
      <c r="M1877" s="220">
        <f t="shared" si="1795"/>
        <v>0</v>
      </c>
      <c r="N1877" s="220">
        <f t="shared" si="1795"/>
        <v>0</v>
      </c>
      <c r="O1877" s="220">
        <f t="shared" si="1795"/>
        <v>0</v>
      </c>
      <c r="P1877" s="220">
        <f t="shared" si="1795"/>
        <v>0</v>
      </c>
      <c r="Q1877" s="220">
        <f t="shared" si="1795"/>
        <v>0.35075018178974526</v>
      </c>
    </row>
    <row r="1878" spans="1:17" x14ac:dyDescent="0.25">
      <c r="A1878" s="60" t="s">
        <v>10576</v>
      </c>
      <c r="B1878" s="60" t="s">
        <v>10577</v>
      </c>
      <c r="C1878" s="220">
        <f t="shared" ref="C1878:Q1878" si="1796">(C5173/C$3380)/(C8468/C$6675)</f>
        <v>0</v>
      </c>
      <c r="D1878" s="220">
        <f t="shared" si="1796"/>
        <v>0</v>
      </c>
      <c r="E1878" s="220">
        <f t="shared" si="1796"/>
        <v>0</v>
      </c>
      <c r="F1878" s="220">
        <f t="shared" si="1796"/>
        <v>0</v>
      </c>
      <c r="G1878" s="220">
        <f t="shared" si="1796"/>
        <v>0</v>
      </c>
      <c r="H1878" s="220">
        <f t="shared" si="1796"/>
        <v>0</v>
      </c>
      <c r="I1878" s="220">
        <f t="shared" si="1796"/>
        <v>0</v>
      </c>
      <c r="J1878" s="220">
        <f t="shared" si="1796"/>
        <v>7.9356754636339347E-3</v>
      </c>
      <c r="K1878" s="220">
        <f t="shared" si="1796"/>
        <v>0</v>
      </c>
      <c r="L1878" s="220">
        <f t="shared" si="1796"/>
        <v>0</v>
      </c>
      <c r="M1878" s="220">
        <f t="shared" si="1796"/>
        <v>0</v>
      </c>
      <c r="N1878" s="220">
        <f t="shared" si="1796"/>
        <v>0</v>
      </c>
      <c r="O1878" s="220">
        <f t="shared" si="1796"/>
        <v>0</v>
      </c>
      <c r="P1878" s="220">
        <f t="shared" si="1796"/>
        <v>0.36480405366592061</v>
      </c>
      <c r="Q1878" s="220">
        <f t="shared" si="1796"/>
        <v>0.26022440026631483</v>
      </c>
    </row>
    <row r="1879" spans="1:17" x14ac:dyDescent="0.25">
      <c r="A1879" s="60" t="s">
        <v>10578</v>
      </c>
      <c r="B1879" s="60" t="s">
        <v>10579</v>
      </c>
      <c r="C1879" s="220">
        <f t="shared" ref="C1879:Q1879" si="1797">(C5174/C$3380)/(C8469/C$6675)</f>
        <v>0</v>
      </c>
      <c r="D1879" s="220">
        <f t="shared" si="1797"/>
        <v>0</v>
      </c>
      <c r="E1879" s="220">
        <f t="shared" si="1797"/>
        <v>0</v>
      </c>
      <c r="F1879" s="220">
        <f t="shared" si="1797"/>
        <v>7.2206964159608998E-3</v>
      </c>
      <c r="G1879" s="220">
        <f t="shared" si="1797"/>
        <v>0</v>
      </c>
      <c r="H1879" s="220">
        <f t="shared" si="1797"/>
        <v>0</v>
      </c>
      <c r="I1879" s="220">
        <f t="shared" si="1797"/>
        <v>2.3912383993325639E-5</v>
      </c>
      <c r="J1879" s="220">
        <f t="shared" si="1797"/>
        <v>0</v>
      </c>
      <c r="K1879" s="220">
        <f t="shared" si="1797"/>
        <v>0</v>
      </c>
      <c r="L1879" s="220">
        <f t="shared" si="1797"/>
        <v>1.6769397669726162E-2</v>
      </c>
      <c r="M1879" s="220">
        <f t="shared" si="1797"/>
        <v>5.1412115157196273E-3</v>
      </c>
      <c r="N1879" s="220">
        <f t="shared" si="1797"/>
        <v>2.712177857672957E-3</v>
      </c>
      <c r="O1879" s="220">
        <f t="shared" si="1797"/>
        <v>0</v>
      </c>
      <c r="P1879" s="220">
        <f t="shared" si="1797"/>
        <v>0</v>
      </c>
      <c r="Q1879" s="220">
        <f t="shared" si="1797"/>
        <v>1.2681704299294485E-3</v>
      </c>
    </row>
    <row r="1880" spans="1:17" x14ac:dyDescent="0.25">
      <c r="A1880" s="60" t="s">
        <v>10580</v>
      </c>
      <c r="B1880" s="60" t="s">
        <v>10581</v>
      </c>
      <c r="C1880" s="220">
        <f t="shared" ref="C1880:Q1880" si="1798">(C5175/C$3380)/(C8470/C$6675)</f>
        <v>0</v>
      </c>
      <c r="D1880" s="220">
        <f t="shared" si="1798"/>
        <v>0</v>
      </c>
      <c r="E1880" s="220">
        <f t="shared" si="1798"/>
        <v>0</v>
      </c>
      <c r="F1880" s="220">
        <f t="shared" si="1798"/>
        <v>4.687733193552401E-3</v>
      </c>
      <c r="G1880" s="220">
        <f t="shared" si="1798"/>
        <v>0</v>
      </c>
      <c r="H1880" s="220">
        <f t="shared" si="1798"/>
        <v>0</v>
      </c>
      <c r="I1880" s="220">
        <f t="shared" si="1798"/>
        <v>0</v>
      </c>
      <c r="J1880" s="220">
        <f t="shared" si="1798"/>
        <v>0</v>
      </c>
      <c r="K1880" s="220">
        <f t="shared" si="1798"/>
        <v>0</v>
      </c>
      <c r="L1880" s="220">
        <f t="shared" si="1798"/>
        <v>0</v>
      </c>
      <c r="M1880" s="220">
        <f t="shared" si="1798"/>
        <v>0</v>
      </c>
      <c r="N1880" s="220">
        <f t="shared" si="1798"/>
        <v>0</v>
      </c>
      <c r="O1880" s="220">
        <f t="shared" si="1798"/>
        <v>0</v>
      </c>
      <c r="P1880" s="220">
        <f t="shared" si="1798"/>
        <v>9.4234009384203791E-6</v>
      </c>
      <c r="Q1880" s="220">
        <f t="shared" si="1798"/>
        <v>1.8382904072499974E-3</v>
      </c>
    </row>
    <row r="1881" spans="1:17" x14ac:dyDescent="0.25">
      <c r="A1881" s="60" t="s">
        <v>10582</v>
      </c>
      <c r="B1881" s="60" t="s">
        <v>10583</v>
      </c>
      <c r="C1881" s="220">
        <f t="shared" ref="C1881:Q1881" si="1799">(C5176/C$3380)/(C8471/C$6675)</f>
        <v>0</v>
      </c>
      <c r="D1881" s="220">
        <f t="shared" si="1799"/>
        <v>0</v>
      </c>
      <c r="E1881" s="220">
        <f t="shared" si="1799"/>
        <v>0</v>
      </c>
      <c r="F1881" s="220">
        <f t="shared" si="1799"/>
        <v>0</v>
      </c>
      <c r="G1881" s="220">
        <f t="shared" si="1799"/>
        <v>0</v>
      </c>
      <c r="H1881" s="220">
        <f t="shared" si="1799"/>
        <v>5.9516551779302297E-3</v>
      </c>
      <c r="I1881" s="220">
        <f t="shared" si="1799"/>
        <v>0</v>
      </c>
      <c r="J1881" s="220">
        <f t="shared" si="1799"/>
        <v>0</v>
      </c>
      <c r="K1881" s="220">
        <f t="shared" si="1799"/>
        <v>0</v>
      </c>
      <c r="L1881" s="220">
        <f t="shared" si="1799"/>
        <v>0</v>
      </c>
      <c r="M1881" s="220">
        <f t="shared" si="1799"/>
        <v>8.3112630539877913E-2</v>
      </c>
      <c r="N1881" s="220">
        <f t="shared" si="1799"/>
        <v>0</v>
      </c>
      <c r="O1881" s="220">
        <f t="shared" si="1799"/>
        <v>0</v>
      </c>
      <c r="P1881" s="220">
        <f t="shared" si="1799"/>
        <v>4.5952962704183471E-4</v>
      </c>
      <c r="Q1881" s="220">
        <f t="shared" si="1799"/>
        <v>0</v>
      </c>
    </row>
    <row r="1882" spans="1:17" x14ac:dyDescent="0.25">
      <c r="A1882" s="60" t="s">
        <v>10584</v>
      </c>
      <c r="B1882" s="60" t="s">
        <v>10585</v>
      </c>
      <c r="C1882" s="220">
        <f t="shared" ref="C1882:Q1882" si="1800">(C5177/C$3380)/(C8472/C$6675)</f>
        <v>0</v>
      </c>
      <c r="D1882" s="220">
        <f t="shared" si="1800"/>
        <v>0</v>
      </c>
      <c r="E1882" s="220">
        <f t="shared" si="1800"/>
        <v>0</v>
      </c>
      <c r="F1882" s="220">
        <f t="shared" si="1800"/>
        <v>6.9410947152588498E-2</v>
      </c>
      <c r="G1882" s="220">
        <f t="shared" si="1800"/>
        <v>0</v>
      </c>
      <c r="H1882" s="220">
        <f t="shared" si="1800"/>
        <v>3.5969861237419051E-3</v>
      </c>
      <c r="I1882" s="220">
        <f t="shared" si="1800"/>
        <v>0.25160477182078095</v>
      </c>
      <c r="J1882" s="220">
        <f t="shared" si="1800"/>
        <v>0</v>
      </c>
      <c r="K1882" s="220">
        <f t="shared" si="1800"/>
        <v>0</v>
      </c>
      <c r="L1882" s="220">
        <f t="shared" si="1800"/>
        <v>0</v>
      </c>
      <c r="M1882" s="220">
        <f t="shared" si="1800"/>
        <v>0</v>
      </c>
      <c r="N1882" s="220">
        <f t="shared" si="1800"/>
        <v>0</v>
      </c>
      <c r="O1882" s="220">
        <f t="shared" si="1800"/>
        <v>0</v>
      </c>
      <c r="P1882" s="220">
        <f t="shared" si="1800"/>
        <v>0</v>
      </c>
      <c r="Q1882" s="220">
        <f t="shared" si="1800"/>
        <v>0</v>
      </c>
    </row>
    <row r="1883" spans="1:17" x14ac:dyDescent="0.25">
      <c r="A1883" s="60" t="s">
        <v>10586</v>
      </c>
      <c r="B1883" s="60" t="s">
        <v>10587</v>
      </c>
      <c r="C1883" s="220">
        <f t="shared" ref="C1883:Q1883" si="1801">(C5178/C$3380)/(C8473/C$6675)</f>
        <v>0</v>
      </c>
      <c r="D1883" s="220">
        <f t="shared" si="1801"/>
        <v>0</v>
      </c>
      <c r="E1883" s="220">
        <f t="shared" si="1801"/>
        <v>0</v>
      </c>
      <c r="F1883" s="220">
        <f t="shared" si="1801"/>
        <v>0.33096735682319339</v>
      </c>
      <c r="G1883" s="220">
        <f t="shared" si="1801"/>
        <v>0</v>
      </c>
      <c r="H1883" s="220">
        <f t="shared" si="1801"/>
        <v>0</v>
      </c>
      <c r="I1883" s="220">
        <f t="shared" si="1801"/>
        <v>0.18195222707573314</v>
      </c>
      <c r="J1883" s="220">
        <f t="shared" si="1801"/>
        <v>0</v>
      </c>
      <c r="K1883" s="220">
        <f t="shared" si="1801"/>
        <v>0</v>
      </c>
      <c r="L1883" s="220">
        <f t="shared" si="1801"/>
        <v>0</v>
      </c>
      <c r="M1883" s="220">
        <f t="shared" si="1801"/>
        <v>0</v>
      </c>
      <c r="N1883" s="220">
        <f t="shared" si="1801"/>
        <v>0</v>
      </c>
      <c r="O1883" s="220">
        <f t="shared" si="1801"/>
        <v>0.38763348101505363</v>
      </c>
      <c r="P1883" s="220">
        <f t="shared" si="1801"/>
        <v>0.11564558457700545</v>
      </c>
      <c r="Q1883" s="220">
        <f t="shared" si="1801"/>
        <v>0.73506079290471249</v>
      </c>
    </row>
    <row r="1884" spans="1:17" x14ac:dyDescent="0.25">
      <c r="A1884" s="60" t="s">
        <v>562</v>
      </c>
      <c r="B1884" s="60" t="s">
        <v>8174</v>
      </c>
      <c r="C1884" s="220">
        <f t="shared" ref="C1884:Q1884" si="1802">(C5179/C$3380)/(C8474/C$6675)</f>
        <v>4.777722942073663E-2</v>
      </c>
      <c r="D1884" s="220">
        <f t="shared" si="1802"/>
        <v>32.391971006395096</v>
      </c>
      <c r="E1884" s="220">
        <f t="shared" si="1802"/>
        <v>0</v>
      </c>
      <c r="F1884" s="220">
        <f t="shared" si="1802"/>
        <v>0</v>
      </c>
      <c r="G1884" s="220">
        <f t="shared" si="1802"/>
        <v>0</v>
      </c>
      <c r="H1884" s="220">
        <f t="shared" si="1802"/>
        <v>0</v>
      </c>
      <c r="I1884" s="220">
        <f t="shared" si="1802"/>
        <v>0</v>
      </c>
      <c r="J1884" s="220">
        <f t="shared" si="1802"/>
        <v>0</v>
      </c>
      <c r="K1884" s="220">
        <f t="shared" si="1802"/>
        <v>0</v>
      </c>
      <c r="L1884" s="220">
        <f t="shared" si="1802"/>
        <v>1.7588813248739146E-2</v>
      </c>
      <c r="M1884" s="220">
        <f t="shared" si="1802"/>
        <v>0.6199106331525629</v>
      </c>
      <c r="N1884" s="220">
        <f t="shared" si="1802"/>
        <v>1.5235799151578784</v>
      </c>
      <c r="O1884" s="220">
        <f t="shared" si="1802"/>
        <v>0</v>
      </c>
      <c r="P1884" s="220">
        <f t="shared" si="1802"/>
        <v>0</v>
      </c>
      <c r="Q1884" s="220">
        <f t="shared" si="1802"/>
        <v>0.20778543131365732</v>
      </c>
    </row>
    <row r="1885" spans="1:17" x14ac:dyDescent="0.25">
      <c r="A1885" s="60" t="s">
        <v>10588</v>
      </c>
      <c r="B1885" s="60" t="s">
        <v>10589</v>
      </c>
      <c r="C1885" s="220">
        <f t="shared" ref="C1885:Q1885" si="1803">(C5180/C$3380)/(C8475/C$6675)</f>
        <v>0</v>
      </c>
      <c r="D1885" s="220">
        <f t="shared" si="1803"/>
        <v>0</v>
      </c>
      <c r="E1885" s="220">
        <f t="shared" si="1803"/>
        <v>0</v>
      </c>
      <c r="F1885" s="220">
        <f t="shared" si="1803"/>
        <v>0</v>
      </c>
      <c r="G1885" s="220">
        <f t="shared" si="1803"/>
        <v>0</v>
      </c>
      <c r="H1885" s="220">
        <f t="shared" si="1803"/>
        <v>0</v>
      </c>
      <c r="I1885" s="220">
        <f t="shared" si="1803"/>
        <v>0</v>
      </c>
      <c r="J1885" s="220">
        <f t="shared" si="1803"/>
        <v>0</v>
      </c>
      <c r="K1885" s="220">
        <f t="shared" si="1803"/>
        <v>0</v>
      </c>
      <c r="L1885" s="220">
        <f t="shared" si="1803"/>
        <v>0</v>
      </c>
      <c r="M1885" s="220">
        <f t="shared" si="1803"/>
        <v>0</v>
      </c>
      <c r="N1885" s="220">
        <f t="shared" si="1803"/>
        <v>0</v>
      </c>
      <c r="O1885" s="220">
        <f t="shared" si="1803"/>
        <v>0.42314731841566305</v>
      </c>
      <c r="P1885" s="220">
        <f t="shared" si="1803"/>
        <v>6.4994491537206475E-2</v>
      </c>
      <c r="Q1885" s="220">
        <f t="shared" si="1803"/>
        <v>0</v>
      </c>
    </row>
    <row r="1886" spans="1:17" x14ac:dyDescent="0.25">
      <c r="A1886" s="60" t="s">
        <v>10590</v>
      </c>
      <c r="B1886" s="60" t="s">
        <v>10591</v>
      </c>
      <c r="C1886" s="220">
        <f t="shared" ref="C1886:Q1886" si="1804">(C5181/C$3380)/(C8476/C$6675)</f>
        <v>0</v>
      </c>
      <c r="D1886" s="220">
        <f t="shared" si="1804"/>
        <v>0</v>
      </c>
      <c r="E1886" s="220">
        <f t="shared" si="1804"/>
        <v>0</v>
      </c>
      <c r="F1886" s="220">
        <f t="shared" si="1804"/>
        <v>7.055051824113491E-2</v>
      </c>
      <c r="G1886" s="220">
        <f t="shared" si="1804"/>
        <v>0</v>
      </c>
      <c r="H1886" s="220">
        <f t="shared" si="1804"/>
        <v>0</v>
      </c>
      <c r="I1886" s="220">
        <f t="shared" si="1804"/>
        <v>0</v>
      </c>
      <c r="J1886" s="220">
        <f t="shared" si="1804"/>
        <v>0</v>
      </c>
      <c r="K1886" s="220">
        <f t="shared" si="1804"/>
        <v>0</v>
      </c>
      <c r="L1886" s="220">
        <f t="shared" si="1804"/>
        <v>0</v>
      </c>
      <c r="M1886" s="220">
        <f t="shared" si="1804"/>
        <v>0</v>
      </c>
      <c r="N1886" s="220">
        <f t="shared" si="1804"/>
        <v>0</v>
      </c>
      <c r="O1886" s="220">
        <f t="shared" si="1804"/>
        <v>0</v>
      </c>
      <c r="P1886" s="220">
        <f t="shared" si="1804"/>
        <v>0</v>
      </c>
      <c r="Q1886" s="220">
        <f t="shared" si="1804"/>
        <v>0</v>
      </c>
    </row>
    <row r="1887" spans="1:17" x14ac:dyDescent="0.25">
      <c r="A1887" s="60" t="s">
        <v>10592</v>
      </c>
      <c r="B1887" s="60" t="s">
        <v>10593</v>
      </c>
      <c r="C1887" s="220">
        <f t="shared" ref="C1887:Q1887" si="1805">(C5182/C$3380)/(C8477/C$6675)</f>
        <v>0</v>
      </c>
      <c r="D1887" s="220">
        <f t="shared" si="1805"/>
        <v>0</v>
      </c>
      <c r="E1887" s="220">
        <f t="shared" si="1805"/>
        <v>16.832209977860728</v>
      </c>
      <c r="F1887" s="220">
        <f t="shared" si="1805"/>
        <v>0</v>
      </c>
      <c r="G1887" s="220">
        <f t="shared" si="1805"/>
        <v>0.10699156026945503</v>
      </c>
      <c r="H1887" s="220">
        <f t="shared" si="1805"/>
        <v>0</v>
      </c>
      <c r="I1887" s="220">
        <f t="shared" si="1805"/>
        <v>0</v>
      </c>
      <c r="J1887" s="220">
        <f t="shared" si="1805"/>
        <v>0</v>
      </c>
      <c r="K1887" s="220">
        <f t="shared" si="1805"/>
        <v>0</v>
      </c>
      <c r="L1887" s="220">
        <f t="shared" si="1805"/>
        <v>0</v>
      </c>
      <c r="M1887" s="220">
        <f t="shared" si="1805"/>
        <v>0</v>
      </c>
      <c r="N1887" s="220">
        <f t="shared" si="1805"/>
        <v>0</v>
      </c>
      <c r="O1887" s="220">
        <f t="shared" si="1805"/>
        <v>0</v>
      </c>
      <c r="P1887" s="220">
        <f t="shared" si="1805"/>
        <v>0</v>
      </c>
      <c r="Q1887" s="220">
        <f t="shared" si="1805"/>
        <v>0</v>
      </c>
    </row>
    <row r="1888" spans="1:17" x14ac:dyDescent="0.25">
      <c r="A1888" s="60" t="s">
        <v>10594</v>
      </c>
      <c r="B1888" s="60" t="s">
        <v>10595</v>
      </c>
      <c r="C1888" s="220">
        <f t="shared" ref="C1888:Q1888" si="1806">(C5183/C$3380)/(C8478/C$6675)</f>
        <v>0</v>
      </c>
      <c r="D1888" s="220">
        <f t="shared" si="1806"/>
        <v>0</v>
      </c>
      <c r="E1888" s="220">
        <f t="shared" si="1806"/>
        <v>0</v>
      </c>
      <c r="F1888" s="220">
        <f t="shared" si="1806"/>
        <v>0.21664924742657327</v>
      </c>
      <c r="G1888" s="220">
        <f t="shared" si="1806"/>
        <v>0</v>
      </c>
      <c r="H1888" s="220">
        <f t="shared" si="1806"/>
        <v>0</v>
      </c>
      <c r="I1888" s="220">
        <f t="shared" si="1806"/>
        <v>0</v>
      </c>
      <c r="J1888" s="220">
        <f t="shared" si="1806"/>
        <v>0</v>
      </c>
      <c r="K1888" s="220">
        <f t="shared" si="1806"/>
        <v>0</v>
      </c>
      <c r="L1888" s="220">
        <f t="shared" si="1806"/>
        <v>0</v>
      </c>
      <c r="M1888" s="220">
        <f t="shared" si="1806"/>
        <v>0</v>
      </c>
      <c r="N1888" s="220">
        <f t="shared" si="1806"/>
        <v>0</v>
      </c>
      <c r="O1888" s="220">
        <f t="shared" si="1806"/>
        <v>0.12322472457908763</v>
      </c>
      <c r="P1888" s="220">
        <f t="shared" si="1806"/>
        <v>8.1328283229123055E-2</v>
      </c>
      <c r="Q1888" s="220">
        <f t="shared" si="1806"/>
        <v>0.14386537379435105</v>
      </c>
    </row>
    <row r="1889" spans="1:17" x14ac:dyDescent="0.25">
      <c r="A1889" s="60" t="s">
        <v>10596</v>
      </c>
      <c r="B1889" s="60" t="s">
        <v>10597</v>
      </c>
      <c r="C1889" s="220">
        <f t="shared" ref="C1889:Q1889" si="1807">(C5184/C$3380)/(C8479/C$6675)</f>
        <v>0</v>
      </c>
      <c r="D1889" s="220">
        <f t="shared" si="1807"/>
        <v>0</v>
      </c>
      <c r="E1889" s="220">
        <f t="shared" si="1807"/>
        <v>0</v>
      </c>
      <c r="F1889" s="220">
        <f t="shared" si="1807"/>
        <v>0.22147879327936471</v>
      </c>
      <c r="G1889" s="220">
        <f t="shared" si="1807"/>
        <v>0</v>
      </c>
      <c r="H1889" s="220">
        <f t="shared" si="1807"/>
        <v>0</v>
      </c>
      <c r="I1889" s="220">
        <f t="shared" si="1807"/>
        <v>0</v>
      </c>
      <c r="J1889" s="220">
        <f t="shared" si="1807"/>
        <v>0</v>
      </c>
      <c r="K1889" s="220">
        <f t="shared" si="1807"/>
        <v>0</v>
      </c>
      <c r="L1889" s="220">
        <f t="shared" si="1807"/>
        <v>0</v>
      </c>
      <c r="M1889" s="220">
        <f t="shared" si="1807"/>
        <v>0</v>
      </c>
      <c r="N1889" s="220">
        <f t="shared" si="1807"/>
        <v>0</v>
      </c>
      <c r="O1889" s="220">
        <f t="shared" si="1807"/>
        <v>0</v>
      </c>
      <c r="P1889" s="220">
        <f t="shared" si="1807"/>
        <v>0</v>
      </c>
      <c r="Q1889" s="220">
        <f t="shared" si="1807"/>
        <v>0.78536132689489957</v>
      </c>
    </row>
    <row r="1890" spans="1:17" x14ac:dyDescent="0.25">
      <c r="A1890" s="60" t="s">
        <v>485</v>
      </c>
      <c r="B1890" s="60" t="s">
        <v>8183</v>
      </c>
      <c r="C1890" s="220">
        <f t="shared" ref="C1890:Q1890" si="1808">(C5185/C$3380)/(C8480/C$6675)</f>
        <v>0</v>
      </c>
      <c r="D1890" s="220">
        <f t="shared" si="1808"/>
        <v>0</v>
      </c>
      <c r="E1890" s="220">
        <f t="shared" si="1808"/>
        <v>0</v>
      </c>
      <c r="F1890" s="220">
        <f t="shared" si="1808"/>
        <v>0.25042456418505815</v>
      </c>
      <c r="G1890" s="220">
        <f t="shared" si="1808"/>
        <v>0</v>
      </c>
      <c r="H1890" s="220">
        <f t="shared" si="1808"/>
        <v>0</v>
      </c>
      <c r="I1890" s="220">
        <f t="shared" si="1808"/>
        <v>0</v>
      </c>
      <c r="J1890" s="220">
        <f t="shared" si="1808"/>
        <v>0</v>
      </c>
      <c r="K1890" s="220">
        <f t="shared" si="1808"/>
        <v>0</v>
      </c>
      <c r="L1890" s="220">
        <f t="shared" si="1808"/>
        <v>0</v>
      </c>
      <c r="M1890" s="220">
        <f t="shared" si="1808"/>
        <v>0</v>
      </c>
      <c r="N1890" s="220">
        <f t="shared" si="1808"/>
        <v>0.8294164779950145</v>
      </c>
      <c r="O1890" s="220">
        <f t="shared" si="1808"/>
        <v>0</v>
      </c>
      <c r="P1890" s="220">
        <f t="shared" si="1808"/>
        <v>1.0789945759215904</v>
      </c>
      <c r="Q1890" s="220">
        <f t="shared" si="1808"/>
        <v>0</v>
      </c>
    </row>
    <row r="1891" spans="1:17" x14ac:dyDescent="0.25">
      <c r="A1891" s="60" t="s">
        <v>1115</v>
      </c>
      <c r="B1891" s="60" t="s">
        <v>8184</v>
      </c>
      <c r="C1891" s="220">
        <f t="shared" ref="C1891:Q1891" si="1809">(C5186/C$3380)/(C8481/C$6675)</f>
        <v>0</v>
      </c>
      <c r="D1891" s="220">
        <f t="shared" si="1809"/>
        <v>0.87525506619213123</v>
      </c>
      <c r="E1891" s="220">
        <f t="shared" si="1809"/>
        <v>0</v>
      </c>
      <c r="F1891" s="220">
        <f t="shared" si="1809"/>
        <v>0</v>
      </c>
      <c r="G1891" s="220">
        <f t="shared" si="1809"/>
        <v>0</v>
      </c>
      <c r="H1891" s="220">
        <f t="shared" si="1809"/>
        <v>0</v>
      </c>
      <c r="I1891" s="220">
        <f t="shared" si="1809"/>
        <v>0</v>
      </c>
      <c r="J1891" s="220">
        <f t="shared" si="1809"/>
        <v>0</v>
      </c>
      <c r="K1891" s="220">
        <f t="shared" si="1809"/>
        <v>0</v>
      </c>
      <c r="L1891" s="220">
        <f t="shared" si="1809"/>
        <v>0</v>
      </c>
      <c r="M1891" s="220">
        <f t="shared" si="1809"/>
        <v>0</v>
      </c>
      <c r="N1891" s="220">
        <f t="shared" si="1809"/>
        <v>0</v>
      </c>
      <c r="O1891" s="220">
        <f t="shared" si="1809"/>
        <v>0</v>
      </c>
      <c r="P1891" s="220">
        <f t="shared" si="1809"/>
        <v>0</v>
      </c>
      <c r="Q1891" s="220">
        <f t="shared" si="1809"/>
        <v>0.43159365563687418</v>
      </c>
    </row>
    <row r="1892" spans="1:17" x14ac:dyDescent="0.25">
      <c r="A1892" s="60" t="s">
        <v>280</v>
      </c>
      <c r="B1892" s="60" t="s">
        <v>8188</v>
      </c>
      <c r="C1892" s="220">
        <f t="shared" ref="C1892:Q1892" si="1810">(C5187/C$3380)/(C8482/C$6675)</f>
        <v>0</v>
      </c>
      <c r="D1892" s="220">
        <f t="shared" si="1810"/>
        <v>0</v>
      </c>
      <c r="E1892" s="220">
        <f t="shared" si="1810"/>
        <v>6.4102603247616213E-2</v>
      </c>
      <c r="F1892" s="220">
        <f t="shared" si="1810"/>
        <v>7.1907993923155833E-2</v>
      </c>
      <c r="G1892" s="220">
        <f t="shared" si="1810"/>
        <v>0</v>
      </c>
      <c r="H1892" s="220">
        <f t="shared" si="1810"/>
        <v>3.7632808491520494E-3</v>
      </c>
      <c r="I1892" s="220">
        <f t="shared" si="1810"/>
        <v>0</v>
      </c>
      <c r="J1892" s="220">
        <f t="shared" si="1810"/>
        <v>0</v>
      </c>
      <c r="K1892" s="220">
        <f t="shared" si="1810"/>
        <v>0</v>
      </c>
      <c r="L1892" s="220">
        <f t="shared" si="1810"/>
        <v>0</v>
      </c>
      <c r="M1892" s="220">
        <f t="shared" si="1810"/>
        <v>0</v>
      </c>
      <c r="N1892" s="220">
        <f t="shared" si="1810"/>
        <v>0</v>
      </c>
      <c r="O1892" s="220">
        <f t="shared" si="1810"/>
        <v>0.19010075534918586</v>
      </c>
      <c r="P1892" s="220">
        <f t="shared" si="1810"/>
        <v>0</v>
      </c>
      <c r="Q1892" s="220">
        <f t="shared" si="1810"/>
        <v>4.7556622431179543E-2</v>
      </c>
    </row>
    <row r="1893" spans="1:17" x14ac:dyDescent="0.25">
      <c r="A1893" s="60" t="s">
        <v>110</v>
      </c>
      <c r="B1893" s="60" t="s">
        <v>8189</v>
      </c>
      <c r="C1893" s="220">
        <f t="shared" ref="C1893:Q1893" si="1811">(C5188/C$3380)/(C8483/C$6675)</f>
        <v>2.6491693460668369E-3</v>
      </c>
      <c r="D1893" s="220">
        <f t="shared" si="1811"/>
        <v>0</v>
      </c>
      <c r="E1893" s="220">
        <f t="shared" si="1811"/>
        <v>9.9331439133250516E-4</v>
      </c>
      <c r="F1893" s="220">
        <f t="shared" si="1811"/>
        <v>3.3470615062409705E-2</v>
      </c>
      <c r="G1893" s="220">
        <f t="shared" si="1811"/>
        <v>0</v>
      </c>
      <c r="H1893" s="220">
        <f t="shared" si="1811"/>
        <v>6.8804833969747818E-3</v>
      </c>
      <c r="I1893" s="220">
        <f t="shared" si="1811"/>
        <v>1.4998988318185186E-5</v>
      </c>
      <c r="J1893" s="220">
        <f t="shared" si="1811"/>
        <v>3.3938975883618841E-2</v>
      </c>
      <c r="K1893" s="220">
        <f t="shared" si="1811"/>
        <v>3.3938393316993283E-2</v>
      </c>
      <c r="L1893" s="220">
        <f t="shared" si="1811"/>
        <v>0</v>
      </c>
      <c r="M1893" s="220">
        <f t="shared" si="1811"/>
        <v>2.4469734803539927E-4</v>
      </c>
      <c r="N1893" s="220">
        <f t="shared" si="1811"/>
        <v>5.6698928467590801E-4</v>
      </c>
      <c r="O1893" s="220">
        <f t="shared" si="1811"/>
        <v>0</v>
      </c>
      <c r="P1893" s="220">
        <f t="shared" si="1811"/>
        <v>0</v>
      </c>
      <c r="Q1893" s="220">
        <f t="shared" si="1811"/>
        <v>3.9843206332022249E-4</v>
      </c>
    </row>
    <row r="1894" spans="1:17" x14ac:dyDescent="0.25">
      <c r="A1894" s="60" t="s">
        <v>290</v>
      </c>
      <c r="B1894" s="60" t="s">
        <v>8193</v>
      </c>
      <c r="C1894" s="220">
        <f t="shared" ref="C1894:Q1894" si="1812">(C5189/C$3380)/(C8484/C$6675)</f>
        <v>0</v>
      </c>
      <c r="D1894" s="220">
        <f t="shared" si="1812"/>
        <v>0</v>
      </c>
      <c r="E1894" s="220">
        <f t="shared" si="1812"/>
        <v>0</v>
      </c>
      <c r="F1894" s="220">
        <f t="shared" si="1812"/>
        <v>6.580128420418504E-3</v>
      </c>
      <c r="G1894" s="220">
        <f t="shared" si="1812"/>
        <v>0</v>
      </c>
      <c r="H1894" s="220">
        <f t="shared" si="1812"/>
        <v>0</v>
      </c>
      <c r="I1894" s="220">
        <f t="shared" si="1812"/>
        <v>0</v>
      </c>
      <c r="J1894" s="220">
        <f t="shared" si="1812"/>
        <v>0</v>
      </c>
      <c r="K1894" s="220">
        <f t="shared" si="1812"/>
        <v>0</v>
      </c>
      <c r="L1894" s="220">
        <f t="shared" si="1812"/>
        <v>0</v>
      </c>
      <c r="M1894" s="220">
        <f t="shared" si="1812"/>
        <v>0</v>
      </c>
      <c r="N1894" s="220">
        <f t="shared" si="1812"/>
        <v>0</v>
      </c>
      <c r="O1894" s="220">
        <f t="shared" si="1812"/>
        <v>0</v>
      </c>
      <c r="P1894" s="220">
        <f t="shared" si="1812"/>
        <v>0</v>
      </c>
      <c r="Q1894" s="220">
        <f t="shared" si="1812"/>
        <v>0</v>
      </c>
    </row>
    <row r="1895" spans="1:17" x14ac:dyDescent="0.25">
      <c r="A1895" s="60" t="s">
        <v>1145</v>
      </c>
      <c r="B1895" s="60" t="s">
        <v>8194</v>
      </c>
      <c r="C1895" s="220">
        <f t="shared" ref="C1895:Q1895" si="1813">(C5190/C$3380)/(C8485/C$6675)</f>
        <v>0</v>
      </c>
      <c r="D1895" s="220">
        <f t="shared" si="1813"/>
        <v>0</v>
      </c>
      <c r="E1895" s="220">
        <f t="shared" si="1813"/>
        <v>0.18134451336486662</v>
      </c>
      <c r="F1895" s="220">
        <f t="shared" si="1813"/>
        <v>1.87876845982765E-2</v>
      </c>
      <c r="G1895" s="220">
        <f t="shared" si="1813"/>
        <v>0</v>
      </c>
      <c r="H1895" s="220">
        <f t="shared" si="1813"/>
        <v>0</v>
      </c>
      <c r="I1895" s="220">
        <f t="shared" si="1813"/>
        <v>0</v>
      </c>
      <c r="J1895" s="220">
        <f t="shared" si="1813"/>
        <v>0</v>
      </c>
      <c r="K1895" s="220">
        <f t="shared" si="1813"/>
        <v>7.4907591670757626E-2</v>
      </c>
      <c r="L1895" s="220">
        <f t="shared" si="1813"/>
        <v>0</v>
      </c>
      <c r="M1895" s="220">
        <f t="shared" si="1813"/>
        <v>0</v>
      </c>
      <c r="N1895" s="220">
        <f t="shared" si="1813"/>
        <v>0</v>
      </c>
      <c r="O1895" s="220">
        <f t="shared" si="1813"/>
        <v>0</v>
      </c>
      <c r="P1895" s="220">
        <f t="shared" si="1813"/>
        <v>0</v>
      </c>
      <c r="Q1895" s="220">
        <f t="shared" si="1813"/>
        <v>0</v>
      </c>
    </row>
    <row r="1896" spans="1:17" x14ac:dyDescent="0.25">
      <c r="A1896" s="60" t="s">
        <v>1227</v>
      </c>
      <c r="B1896" s="60" t="s">
        <v>8197</v>
      </c>
      <c r="C1896" s="220">
        <f t="shared" ref="C1896:Q1896" si="1814">(C5191/C$3380)/(C8486/C$6675)</f>
        <v>0</v>
      </c>
      <c r="D1896" s="220">
        <f t="shared" si="1814"/>
        <v>0</v>
      </c>
      <c r="E1896" s="220">
        <f t="shared" si="1814"/>
        <v>0</v>
      </c>
      <c r="F1896" s="220">
        <f t="shared" si="1814"/>
        <v>0</v>
      </c>
      <c r="G1896" s="220" t="e">
        <f t="shared" si="1814"/>
        <v>#DIV/0!</v>
      </c>
      <c r="H1896" s="220">
        <f t="shared" si="1814"/>
        <v>0</v>
      </c>
      <c r="I1896" s="220" t="e">
        <f t="shared" si="1814"/>
        <v>#DIV/0!</v>
      </c>
      <c r="J1896" s="220">
        <f t="shared" si="1814"/>
        <v>0</v>
      </c>
      <c r="K1896" s="220">
        <f t="shared" si="1814"/>
        <v>0</v>
      </c>
      <c r="L1896" s="220">
        <f t="shared" si="1814"/>
        <v>0</v>
      </c>
      <c r="M1896" s="220">
        <f t="shared" si="1814"/>
        <v>0</v>
      </c>
      <c r="N1896" s="220">
        <f t="shared" si="1814"/>
        <v>0</v>
      </c>
      <c r="O1896" s="220">
        <f t="shared" si="1814"/>
        <v>0</v>
      </c>
      <c r="P1896" s="220">
        <f t="shared" si="1814"/>
        <v>1.4968879020180508</v>
      </c>
      <c r="Q1896" s="220" t="e">
        <f t="shared" si="1814"/>
        <v>#DIV/0!</v>
      </c>
    </row>
    <row r="1897" spans="1:17" x14ac:dyDescent="0.25">
      <c r="A1897" s="60" t="s">
        <v>1282</v>
      </c>
      <c r="B1897" s="60" t="s">
        <v>8199</v>
      </c>
      <c r="C1897" s="220">
        <f t="shared" ref="C1897:Q1897" si="1815">(C5192/C$3380)/(C8487/C$6675)</f>
        <v>0</v>
      </c>
      <c r="D1897" s="220">
        <f t="shared" si="1815"/>
        <v>0</v>
      </c>
      <c r="E1897" s="220">
        <f t="shared" si="1815"/>
        <v>0</v>
      </c>
      <c r="F1897" s="220">
        <f t="shared" si="1815"/>
        <v>0</v>
      </c>
      <c r="G1897" s="220">
        <f t="shared" si="1815"/>
        <v>0</v>
      </c>
      <c r="H1897" s="220">
        <f t="shared" si="1815"/>
        <v>0</v>
      </c>
      <c r="I1897" s="220">
        <f t="shared" si="1815"/>
        <v>6.0112103191321976E-3</v>
      </c>
      <c r="J1897" s="220">
        <f t="shared" si="1815"/>
        <v>0</v>
      </c>
      <c r="K1897" s="220">
        <f t="shared" si="1815"/>
        <v>3.7915230871472631E-2</v>
      </c>
      <c r="L1897" s="220">
        <f t="shared" si="1815"/>
        <v>0</v>
      </c>
      <c r="M1897" s="220">
        <f t="shared" si="1815"/>
        <v>0</v>
      </c>
      <c r="N1897" s="220">
        <f t="shared" si="1815"/>
        <v>0</v>
      </c>
      <c r="O1897" s="220">
        <f t="shared" si="1815"/>
        <v>0</v>
      </c>
      <c r="P1897" s="220">
        <f t="shared" si="1815"/>
        <v>0</v>
      </c>
      <c r="Q1897" s="220">
        <f t="shared" si="1815"/>
        <v>0</v>
      </c>
    </row>
    <row r="1898" spans="1:17" x14ac:dyDescent="0.25">
      <c r="A1898" s="60" t="s">
        <v>10598</v>
      </c>
      <c r="B1898" s="60" t="s">
        <v>10599</v>
      </c>
      <c r="C1898" s="220">
        <f t="shared" ref="C1898:Q1898" si="1816">(C5193/C$3380)/(C8488/C$6675)</f>
        <v>0</v>
      </c>
      <c r="D1898" s="220">
        <f t="shared" si="1816"/>
        <v>0</v>
      </c>
      <c r="E1898" s="220">
        <f t="shared" si="1816"/>
        <v>0</v>
      </c>
      <c r="F1898" s="220">
        <f t="shared" si="1816"/>
        <v>0</v>
      </c>
      <c r="G1898" s="220">
        <f t="shared" si="1816"/>
        <v>0</v>
      </c>
      <c r="H1898" s="220">
        <f t="shared" si="1816"/>
        <v>0</v>
      </c>
      <c r="I1898" s="220">
        <f t="shared" si="1816"/>
        <v>0</v>
      </c>
      <c r="J1898" s="220">
        <f t="shared" si="1816"/>
        <v>0</v>
      </c>
      <c r="K1898" s="220">
        <f t="shared" si="1816"/>
        <v>0</v>
      </c>
      <c r="L1898" s="220">
        <f t="shared" si="1816"/>
        <v>1.2290249254521177</v>
      </c>
      <c r="M1898" s="220">
        <f t="shared" si="1816"/>
        <v>0</v>
      </c>
      <c r="N1898" s="220">
        <f t="shared" si="1816"/>
        <v>0</v>
      </c>
      <c r="O1898" s="220">
        <f t="shared" si="1816"/>
        <v>0</v>
      </c>
      <c r="P1898" s="220">
        <f t="shared" si="1816"/>
        <v>0</v>
      </c>
      <c r="Q1898" s="220">
        <f t="shared" si="1816"/>
        <v>0</v>
      </c>
    </row>
    <row r="1899" spans="1:17" x14ac:dyDescent="0.25">
      <c r="A1899" s="60" t="s">
        <v>1683</v>
      </c>
      <c r="B1899" s="60" t="s">
        <v>8200</v>
      </c>
      <c r="C1899" s="220">
        <f t="shared" ref="C1899:Q1899" si="1817">(C5194/C$3380)/(C8489/C$6675)</f>
        <v>0</v>
      </c>
      <c r="D1899" s="220">
        <f t="shared" si="1817"/>
        <v>0</v>
      </c>
      <c r="E1899" s="220">
        <f t="shared" si="1817"/>
        <v>0</v>
      </c>
      <c r="F1899" s="220">
        <f t="shared" si="1817"/>
        <v>0.19744304834585238</v>
      </c>
      <c r="G1899" s="220">
        <f t="shared" si="1817"/>
        <v>0</v>
      </c>
      <c r="H1899" s="220">
        <f t="shared" si="1817"/>
        <v>0</v>
      </c>
      <c r="I1899" s="220">
        <f t="shared" si="1817"/>
        <v>1.6289030688351072E-3</v>
      </c>
      <c r="J1899" s="220">
        <f t="shared" si="1817"/>
        <v>1.1943346756140487E-3</v>
      </c>
      <c r="K1899" s="220">
        <f t="shared" si="1817"/>
        <v>1.3429706584033945E-3</v>
      </c>
      <c r="L1899" s="220">
        <f t="shared" si="1817"/>
        <v>2.9169500506484565</v>
      </c>
      <c r="M1899" s="220">
        <f t="shared" si="1817"/>
        <v>0</v>
      </c>
      <c r="N1899" s="220">
        <f t="shared" si="1817"/>
        <v>0</v>
      </c>
      <c r="O1899" s="220">
        <f t="shared" si="1817"/>
        <v>0</v>
      </c>
      <c r="P1899" s="220">
        <f t="shared" si="1817"/>
        <v>0</v>
      </c>
      <c r="Q1899" s="220">
        <f t="shared" si="1817"/>
        <v>0</v>
      </c>
    </row>
    <row r="1900" spans="1:17" x14ac:dyDescent="0.25">
      <c r="A1900" s="60" t="s">
        <v>2101</v>
      </c>
      <c r="B1900" s="60" t="s">
        <v>8201</v>
      </c>
      <c r="C1900" s="220">
        <f t="shared" ref="C1900:Q1900" si="1818">(C5195/C$3380)/(C8490/C$6675)</f>
        <v>0</v>
      </c>
      <c r="D1900" s="220">
        <f t="shared" si="1818"/>
        <v>0</v>
      </c>
      <c r="E1900" s="220">
        <f t="shared" si="1818"/>
        <v>0</v>
      </c>
      <c r="F1900" s="220">
        <f t="shared" si="1818"/>
        <v>0</v>
      </c>
      <c r="G1900" s="220">
        <f t="shared" si="1818"/>
        <v>0.20627475864778555</v>
      </c>
      <c r="H1900" s="220">
        <f t="shared" si="1818"/>
        <v>0</v>
      </c>
      <c r="I1900" s="220">
        <f t="shared" si="1818"/>
        <v>0</v>
      </c>
      <c r="J1900" s="220">
        <f t="shared" si="1818"/>
        <v>0</v>
      </c>
      <c r="K1900" s="220">
        <f t="shared" si="1818"/>
        <v>0</v>
      </c>
      <c r="L1900" s="220">
        <f t="shared" si="1818"/>
        <v>0</v>
      </c>
      <c r="M1900" s="220">
        <f t="shared" si="1818"/>
        <v>0</v>
      </c>
      <c r="N1900" s="220">
        <f t="shared" si="1818"/>
        <v>0</v>
      </c>
      <c r="O1900" s="220">
        <f t="shared" si="1818"/>
        <v>0</v>
      </c>
      <c r="P1900" s="220">
        <f t="shared" si="1818"/>
        <v>0</v>
      </c>
      <c r="Q1900" s="220">
        <f t="shared" si="1818"/>
        <v>0</v>
      </c>
    </row>
    <row r="1901" spans="1:17" x14ac:dyDescent="0.25">
      <c r="A1901" s="60" t="s">
        <v>10600</v>
      </c>
      <c r="B1901" s="60" t="s">
        <v>10601</v>
      </c>
      <c r="C1901" s="220">
        <f t="shared" ref="C1901:Q1901" si="1819">(C5196/C$3380)/(C8491/C$6675)</f>
        <v>0</v>
      </c>
      <c r="D1901" s="220">
        <f t="shared" si="1819"/>
        <v>4.3165081582356997E-2</v>
      </c>
      <c r="E1901" s="220">
        <f t="shared" si="1819"/>
        <v>0.57389268820931727</v>
      </c>
      <c r="F1901" s="220">
        <f t="shared" si="1819"/>
        <v>5.3715120225849067E-2</v>
      </c>
      <c r="G1901" s="220">
        <f t="shared" si="1819"/>
        <v>0.15099273765137142</v>
      </c>
      <c r="H1901" s="220">
        <f t="shared" si="1819"/>
        <v>0</v>
      </c>
      <c r="I1901" s="220">
        <f t="shared" si="1819"/>
        <v>0</v>
      </c>
      <c r="J1901" s="220">
        <f t="shared" si="1819"/>
        <v>0</v>
      </c>
      <c r="K1901" s="220">
        <f t="shared" si="1819"/>
        <v>0</v>
      </c>
      <c r="L1901" s="220">
        <f t="shared" si="1819"/>
        <v>0</v>
      </c>
      <c r="M1901" s="220">
        <f t="shared" si="1819"/>
        <v>0.17320176346916738</v>
      </c>
      <c r="N1901" s="220">
        <f t="shared" si="1819"/>
        <v>0</v>
      </c>
      <c r="O1901" s="220">
        <f t="shared" si="1819"/>
        <v>0</v>
      </c>
      <c r="P1901" s="220">
        <f t="shared" si="1819"/>
        <v>0</v>
      </c>
      <c r="Q1901" s="220">
        <f t="shared" si="1819"/>
        <v>0</v>
      </c>
    </row>
    <row r="1902" spans="1:17" x14ac:dyDescent="0.25">
      <c r="A1902" s="60" t="s">
        <v>2703</v>
      </c>
      <c r="B1902" s="60" t="s">
        <v>8204</v>
      </c>
      <c r="C1902" s="220">
        <f t="shared" ref="C1902:Q1902" si="1820">(C5197/C$3380)/(C8492/C$6675)</f>
        <v>0</v>
      </c>
      <c r="D1902" s="220">
        <f t="shared" si="1820"/>
        <v>0</v>
      </c>
      <c r="E1902" s="220">
        <f t="shared" si="1820"/>
        <v>0</v>
      </c>
      <c r="F1902" s="220">
        <f t="shared" si="1820"/>
        <v>0</v>
      </c>
      <c r="G1902" s="220">
        <f t="shared" si="1820"/>
        <v>3.7830281220920404E-3</v>
      </c>
      <c r="H1902" s="220">
        <f t="shared" si="1820"/>
        <v>0</v>
      </c>
      <c r="I1902" s="220">
        <f t="shared" si="1820"/>
        <v>0</v>
      </c>
      <c r="J1902" s="220">
        <f t="shared" si="1820"/>
        <v>0</v>
      </c>
      <c r="K1902" s="220">
        <f t="shared" si="1820"/>
        <v>0</v>
      </c>
      <c r="L1902" s="220">
        <f t="shared" si="1820"/>
        <v>1.6935819993900373E-3</v>
      </c>
      <c r="M1902" s="220">
        <f t="shared" si="1820"/>
        <v>0</v>
      </c>
      <c r="N1902" s="220">
        <f t="shared" si="1820"/>
        <v>0</v>
      </c>
      <c r="O1902" s="220">
        <f t="shared" si="1820"/>
        <v>0</v>
      </c>
      <c r="P1902" s="220">
        <f t="shared" si="1820"/>
        <v>0</v>
      </c>
      <c r="Q1902" s="220">
        <f t="shared" si="1820"/>
        <v>0</v>
      </c>
    </row>
    <row r="1903" spans="1:17" x14ac:dyDescent="0.25">
      <c r="A1903" s="60" t="s">
        <v>955</v>
      </c>
      <c r="B1903" s="60" t="s">
        <v>8205</v>
      </c>
      <c r="C1903" s="220">
        <f t="shared" ref="C1903:Q1903" si="1821">(C5198/C$3380)/(C8493/C$6675)</f>
        <v>0</v>
      </c>
      <c r="D1903" s="220">
        <f t="shared" si="1821"/>
        <v>0</v>
      </c>
      <c r="E1903" s="220">
        <f t="shared" si="1821"/>
        <v>0</v>
      </c>
      <c r="F1903" s="220">
        <f t="shared" si="1821"/>
        <v>0</v>
      </c>
      <c r="G1903" s="220">
        <f t="shared" si="1821"/>
        <v>0</v>
      </c>
      <c r="H1903" s="220">
        <f t="shared" si="1821"/>
        <v>0</v>
      </c>
      <c r="I1903" s="220">
        <f t="shared" si="1821"/>
        <v>0</v>
      </c>
      <c r="J1903" s="220">
        <f t="shared" si="1821"/>
        <v>0</v>
      </c>
      <c r="K1903" s="220">
        <f t="shared" si="1821"/>
        <v>0</v>
      </c>
      <c r="L1903" s="220">
        <f t="shared" si="1821"/>
        <v>9.4875974785900805E-2</v>
      </c>
      <c r="M1903" s="220">
        <f t="shared" si="1821"/>
        <v>0</v>
      </c>
      <c r="N1903" s="220">
        <f t="shared" si="1821"/>
        <v>0</v>
      </c>
      <c r="O1903" s="220">
        <f t="shared" si="1821"/>
        <v>0</v>
      </c>
      <c r="P1903" s="220">
        <f t="shared" si="1821"/>
        <v>0</v>
      </c>
      <c r="Q1903" s="220">
        <f t="shared" si="1821"/>
        <v>0</v>
      </c>
    </row>
    <row r="1904" spans="1:17" x14ac:dyDescent="0.25">
      <c r="A1904" s="60" t="s">
        <v>2484</v>
      </c>
      <c r="B1904" s="60" t="s">
        <v>8206</v>
      </c>
      <c r="C1904" s="220">
        <f t="shared" ref="C1904:Q1904" si="1822">(C5199/C$3380)/(C8494/C$6675)</f>
        <v>0</v>
      </c>
      <c r="D1904" s="220">
        <f t="shared" si="1822"/>
        <v>0</v>
      </c>
      <c r="E1904" s="220">
        <f t="shared" si="1822"/>
        <v>0</v>
      </c>
      <c r="F1904" s="220">
        <f t="shared" si="1822"/>
        <v>0</v>
      </c>
      <c r="G1904" s="220">
        <f t="shared" si="1822"/>
        <v>0</v>
      </c>
      <c r="H1904" s="220">
        <f t="shared" si="1822"/>
        <v>0</v>
      </c>
      <c r="I1904" s="220">
        <f t="shared" si="1822"/>
        <v>4.4528413637598664E-2</v>
      </c>
      <c r="J1904" s="220">
        <f t="shared" si="1822"/>
        <v>6.8924812613530765E-4</v>
      </c>
      <c r="K1904" s="220">
        <f t="shared" si="1822"/>
        <v>5.9132835570700093E-2</v>
      </c>
      <c r="L1904" s="220">
        <f t="shared" si="1822"/>
        <v>0</v>
      </c>
      <c r="M1904" s="220">
        <f t="shared" si="1822"/>
        <v>0</v>
      </c>
      <c r="N1904" s="220">
        <f t="shared" si="1822"/>
        <v>0</v>
      </c>
      <c r="O1904" s="220">
        <f t="shared" si="1822"/>
        <v>0</v>
      </c>
      <c r="P1904" s="220">
        <f t="shared" si="1822"/>
        <v>0</v>
      </c>
      <c r="Q1904" s="220">
        <f t="shared" si="1822"/>
        <v>0</v>
      </c>
    </row>
    <row r="1905" spans="1:17" x14ac:dyDescent="0.25">
      <c r="A1905" s="60" t="s">
        <v>698</v>
      </c>
      <c r="B1905" s="60" t="s">
        <v>8207</v>
      </c>
      <c r="C1905" s="220">
        <f t="shared" ref="C1905:Q1905" si="1823">(C5200/C$3380)/(C8495/C$6675)</f>
        <v>4.4311448790448356E-2</v>
      </c>
      <c r="D1905" s="220">
        <f t="shared" si="1823"/>
        <v>0</v>
      </c>
      <c r="E1905" s="220">
        <f t="shared" si="1823"/>
        <v>0</v>
      </c>
      <c r="F1905" s="220">
        <f t="shared" si="1823"/>
        <v>7.2708967937717334E-2</v>
      </c>
      <c r="G1905" s="220">
        <f t="shared" si="1823"/>
        <v>1.4449485945136334E-5</v>
      </c>
      <c r="H1905" s="220">
        <f t="shared" si="1823"/>
        <v>0</v>
      </c>
      <c r="I1905" s="220">
        <f t="shared" si="1823"/>
        <v>0</v>
      </c>
      <c r="J1905" s="220">
        <f t="shared" si="1823"/>
        <v>0</v>
      </c>
      <c r="K1905" s="220">
        <f t="shared" si="1823"/>
        <v>0</v>
      </c>
      <c r="L1905" s="220">
        <f t="shared" si="1823"/>
        <v>0</v>
      </c>
      <c r="M1905" s="220">
        <f t="shared" si="1823"/>
        <v>0</v>
      </c>
      <c r="N1905" s="220">
        <f t="shared" si="1823"/>
        <v>0</v>
      </c>
      <c r="O1905" s="220">
        <f t="shared" si="1823"/>
        <v>2.0033625652632333E-2</v>
      </c>
      <c r="P1905" s="220">
        <f t="shared" si="1823"/>
        <v>0</v>
      </c>
      <c r="Q1905" s="220">
        <f t="shared" si="1823"/>
        <v>0</v>
      </c>
    </row>
    <row r="1906" spans="1:17" x14ac:dyDescent="0.25">
      <c r="A1906" s="60" t="s">
        <v>10602</v>
      </c>
      <c r="B1906" s="60" t="s">
        <v>10603</v>
      </c>
      <c r="C1906" s="220">
        <f t="shared" ref="C1906:Q1906" si="1824">(C5201/C$3380)/(C8496/C$6675)</f>
        <v>0</v>
      </c>
      <c r="D1906" s="220">
        <f t="shared" si="1824"/>
        <v>0</v>
      </c>
      <c r="E1906" s="220">
        <f t="shared" si="1824"/>
        <v>0</v>
      </c>
      <c r="F1906" s="220">
        <f t="shared" si="1824"/>
        <v>6.9185428597023091E-2</v>
      </c>
      <c r="G1906" s="220">
        <f t="shared" si="1824"/>
        <v>0</v>
      </c>
      <c r="H1906" s="220">
        <f t="shared" si="1824"/>
        <v>0</v>
      </c>
      <c r="I1906" s="220">
        <f t="shared" si="1824"/>
        <v>0</v>
      </c>
      <c r="J1906" s="220">
        <f t="shared" si="1824"/>
        <v>0</v>
      </c>
      <c r="K1906" s="220">
        <f t="shared" si="1824"/>
        <v>0</v>
      </c>
      <c r="L1906" s="220">
        <f t="shared" si="1824"/>
        <v>0</v>
      </c>
      <c r="M1906" s="220">
        <f t="shared" si="1824"/>
        <v>0</v>
      </c>
      <c r="N1906" s="220">
        <f t="shared" si="1824"/>
        <v>0</v>
      </c>
      <c r="O1906" s="220">
        <f t="shared" si="1824"/>
        <v>0</v>
      </c>
      <c r="P1906" s="220">
        <f t="shared" si="1824"/>
        <v>0</v>
      </c>
      <c r="Q1906" s="220">
        <f t="shared" si="1824"/>
        <v>0.1244757262051123</v>
      </c>
    </row>
    <row r="1907" spans="1:17" x14ac:dyDescent="0.25">
      <c r="A1907" s="60" t="s">
        <v>10604</v>
      </c>
      <c r="B1907" s="60" t="s">
        <v>10605</v>
      </c>
      <c r="C1907" s="220">
        <f t="shared" ref="C1907:Q1907" si="1825">(C5202/C$3380)/(C8497/C$6675)</f>
        <v>0</v>
      </c>
      <c r="D1907" s="220">
        <f t="shared" si="1825"/>
        <v>0</v>
      </c>
      <c r="E1907" s="220">
        <f t="shared" si="1825"/>
        <v>0</v>
      </c>
      <c r="F1907" s="220">
        <f t="shared" si="1825"/>
        <v>0</v>
      </c>
      <c r="G1907" s="220">
        <f t="shared" si="1825"/>
        <v>0</v>
      </c>
      <c r="H1907" s="220">
        <f t="shared" si="1825"/>
        <v>2.7844478810228224E-2</v>
      </c>
      <c r="I1907" s="220">
        <f t="shared" si="1825"/>
        <v>1.0140817121871064E-4</v>
      </c>
      <c r="J1907" s="220">
        <f t="shared" si="1825"/>
        <v>0</v>
      </c>
      <c r="K1907" s="220">
        <f t="shared" si="1825"/>
        <v>0</v>
      </c>
      <c r="L1907" s="220">
        <f t="shared" si="1825"/>
        <v>0</v>
      </c>
      <c r="M1907" s="220">
        <f t="shared" si="1825"/>
        <v>0</v>
      </c>
      <c r="N1907" s="220">
        <f t="shared" si="1825"/>
        <v>0</v>
      </c>
      <c r="O1907" s="220">
        <f t="shared" si="1825"/>
        <v>0</v>
      </c>
      <c r="P1907" s="220">
        <f t="shared" si="1825"/>
        <v>0</v>
      </c>
      <c r="Q1907" s="220">
        <f t="shared" si="1825"/>
        <v>0</v>
      </c>
    </row>
    <row r="1908" spans="1:17" x14ac:dyDescent="0.25">
      <c r="A1908" s="60" t="s">
        <v>10606</v>
      </c>
      <c r="B1908" s="60" t="s">
        <v>10607</v>
      </c>
      <c r="C1908" s="220">
        <f t="shared" ref="C1908:Q1908" si="1826">(C5203/C$3380)/(C8498/C$6675)</f>
        <v>0</v>
      </c>
      <c r="D1908" s="220" t="e">
        <f t="shared" si="1826"/>
        <v>#DIV/0!</v>
      </c>
      <c r="E1908" s="220" t="e">
        <f t="shared" si="1826"/>
        <v>#DIV/0!</v>
      </c>
      <c r="F1908" s="220">
        <f t="shared" si="1826"/>
        <v>0</v>
      </c>
      <c r="G1908" s="220" t="e">
        <f t="shared" si="1826"/>
        <v>#DIV/0!</v>
      </c>
      <c r="H1908" s="220">
        <f t="shared" si="1826"/>
        <v>0</v>
      </c>
      <c r="I1908" s="220" t="e">
        <f t="shared" si="1826"/>
        <v>#DIV/0!</v>
      </c>
      <c r="J1908" s="220">
        <f t="shared" si="1826"/>
        <v>0</v>
      </c>
      <c r="K1908" s="220">
        <f t="shared" si="1826"/>
        <v>0</v>
      </c>
      <c r="L1908" s="220">
        <f t="shared" si="1826"/>
        <v>0</v>
      </c>
      <c r="M1908" s="220">
        <f t="shared" si="1826"/>
        <v>0</v>
      </c>
      <c r="N1908" s="220">
        <f t="shared" si="1826"/>
        <v>0</v>
      </c>
      <c r="O1908" s="220">
        <f t="shared" si="1826"/>
        <v>0</v>
      </c>
      <c r="P1908" s="220">
        <f t="shared" si="1826"/>
        <v>0</v>
      </c>
      <c r="Q1908" s="220">
        <f t="shared" si="1826"/>
        <v>2315.2122792048081</v>
      </c>
    </row>
    <row r="1909" spans="1:17" x14ac:dyDescent="0.25">
      <c r="A1909" s="60" t="s">
        <v>381</v>
      </c>
      <c r="B1909" s="60" t="s">
        <v>8211</v>
      </c>
      <c r="C1909" s="220">
        <f t="shared" ref="C1909:Q1909" si="1827">(C5204/C$3380)/(C8499/C$6675)</f>
        <v>0</v>
      </c>
      <c r="D1909" s="220">
        <f t="shared" si="1827"/>
        <v>0</v>
      </c>
      <c r="E1909" s="220">
        <f t="shared" si="1827"/>
        <v>0</v>
      </c>
      <c r="F1909" s="220">
        <f t="shared" si="1827"/>
        <v>0</v>
      </c>
      <c r="G1909" s="220">
        <f t="shared" si="1827"/>
        <v>0</v>
      </c>
      <c r="H1909" s="220">
        <f t="shared" si="1827"/>
        <v>0</v>
      </c>
      <c r="I1909" s="220">
        <f t="shared" si="1827"/>
        <v>0</v>
      </c>
      <c r="J1909" s="220">
        <f t="shared" si="1827"/>
        <v>0</v>
      </c>
      <c r="K1909" s="220">
        <f t="shared" si="1827"/>
        <v>1.3577889468911452E-4</v>
      </c>
      <c r="L1909" s="220">
        <f t="shared" si="1827"/>
        <v>0</v>
      </c>
      <c r="M1909" s="220">
        <f t="shared" si="1827"/>
        <v>0</v>
      </c>
      <c r="N1909" s="220">
        <f t="shared" si="1827"/>
        <v>0</v>
      </c>
      <c r="O1909" s="220">
        <f t="shared" si="1827"/>
        <v>0</v>
      </c>
      <c r="P1909" s="220">
        <f t="shared" si="1827"/>
        <v>0</v>
      </c>
      <c r="Q1909" s="220">
        <f t="shared" si="1827"/>
        <v>7.6802639536518655E-2</v>
      </c>
    </row>
    <row r="1910" spans="1:17" x14ac:dyDescent="0.25">
      <c r="A1910" s="60" t="s">
        <v>155</v>
      </c>
      <c r="B1910" s="60" t="s">
        <v>8212</v>
      </c>
      <c r="C1910" s="220">
        <f t="shared" ref="C1910:Q1910" si="1828">(C5205/C$3380)/(C8500/C$6675)</f>
        <v>0</v>
      </c>
      <c r="D1910" s="220">
        <f t="shared" si="1828"/>
        <v>0</v>
      </c>
      <c r="E1910" s="220">
        <f t="shared" si="1828"/>
        <v>0</v>
      </c>
      <c r="F1910" s="220">
        <f t="shared" si="1828"/>
        <v>8.9498532768651856E-2</v>
      </c>
      <c r="G1910" s="220">
        <f t="shared" si="1828"/>
        <v>0</v>
      </c>
      <c r="H1910" s="220">
        <f t="shared" si="1828"/>
        <v>0</v>
      </c>
      <c r="I1910" s="220">
        <f t="shared" si="1828"/>
        <v>3.6601848563202551E-5</v>
      </c>
      <c r="J1910" s="220">
        <f t="shared" si="1828"/>
        <v>5.7917487120564123E-3</v>
      </c>
      <c r="K1910" s="220">
        <f t="shared" si="1828"/>
        <v>9.2637368756320004E-2</v>
      </c>
      <c r="L1910" s="220">
        <f t="shared" si="1828"/>
        <v>7.1375422858816054E-2</v>
      </c>
      <c r="M1910" s="220">
        <f t="shared" si="1828"/>
        <v>4.1873367354132621E-2</v>
      </c>
      <c r="N1910" s="220">
        <f t="shared" si="1828"/>
        <v>5.3327398078210707E-2</v>
      </c>
      <c r="O1910" s="220">
        <f t="shared" si="1828"/>
        <v>5.0278141667528297E-3</v>
      </c>
      <c r="P1910" s="220">
        <f t="shared" si="1828"/>
        <v>1.0973999180479075E-5</v>
      </c>
      <c r="Q1910" s="220">
        <f t="shared" si="1828"/>
        <v>7.5769298508877365E-5</v>
      </c>
    </row>
    <row r="1911" spans="1:17" x14ac:dyDescent="0.25">
      <c r="A1911" s="60" t="s">
        <v>10608</v>
      </c>
      <c r="B1911" s="60" t="s">
        <v>10609</v>
      </c>
      <c r="C1911" s="220">
        <f t="shared" ref="C1911:Q1911" si="1829">(C5206/C$3380)/(C8501/C$6675)</f>
        <v>0</v>
      </c>
      <c r="D1911" s="220">
        <f t="shared" si="1829"/>
        <v>0</v>
      </c>
      <c r="E1911" s="220">
        <f t="shared" si="1829"/>
        <v>4.1494598666465808E-4</v>
      </c>
      <c r="F1911" s="220">
        <f t="shared" si="1829"/>
        <v>6.2445671231269317E-2</v>
      </c>
      <c r="G1911" s="220">
        <f t="shared" si="1829"/>
        <v>5.8707894832099872E-2</v>
      </c>
      <c r="H1911" s="220">
        <f t="shared" si="1829"/>
        <v>0</v>
      </c>
      <c r="I1911" s="220">
        <f t="shared" si="1829"/>
        <v>2.8861192661982196E-3</v>
      </c>
      <c r="J1911" s="220">
        <f t="shared" si="1829"/>
        <v>0.59035650370601733</v>
      </c>
      <c r="K1911" s="220">
        <f t="shared" si="1829"/>
        <v>2.8958013087307957E-2</v>
      </c>
      <c r="L1911" s="220">
        <f t="shared" si="1829"/>
        <v>1.6735458783390632E-2</v>
      </c>
      <c r="M1911" s="220">
        <f t="shared" si="1829"/>
        <v>9.0031858028139403E-5</v>
      </c>
      <c r="N1911" s="220">
        <f t="shared" si="1829"/>
        <v>0</v>
      </c>
      <c r="O1911" s="220">
        <f t="shared" si="1829"/>
        <v>1.8453253976232764E-2</v>
      </c>
      <c r="P1911" s="220">
        <f t="shared" si="1829"/>
        <v>5.2596227688509927E-3</v>
      </c>
      <c r="Q1911" s="220">
        <f t="shared" si="1829"/>
        <v>0.1218525549465692</v>
      </c>
    </row>
    <row r="1912" spans="1:17" x14ac:dyDescent="0.25">
      <c r="A1912" s="60" t="s">
        <v>3104</v>
      </c>
      <c r="B1912" s="60" t="s">
        <v>8216</v>
      </c>
      <c r="C1912" s="220">
        <f t="shared" ref="C1912:Q1912" si="1830">(C5207/C$3380)/(C8502/C$6675)</f>
        <v>0</v>
      </c>
      <c r="D1912" s="220">
        <f t="shared" si="1830"/>
        <v>0</v>
      </c>
      <c r="E1912" s="220">
        <f t="shared" si="1830"/>
        <v>0</v>
      </c>
      <c r="F1912" s="220">
        <f t="shared" si="1830"/>
        <v>0</v>
      </c>
      <c r="G1912" s="220">
        <f t="shared" si="1830"/>
        <v>0</v>
      </c>
      <c r="H1912" s="220">
        <f t="shared" si="1830"/>
        <v>0</v>
      </c>
      <c r="I1912" s="220">
        <f t="shared" si="1830"/>
        <v>0</v>
      </c>
      <c r="J1912" s="220">
        <f t="shared" si="1830"/>
        <v>0</v>
      </c>
      <c r="K1912" s="220">
        <f t="shared" si="1830"/>
        <v>0</v>
      </c>
      <c r="L1912" s="220">
        <f t="shared" si="1830"/>
        <v>0</v>
      </c>
      <c r="M1912" s="220">
        <f t="shared" si="1830"/>
        <v>0</v>
      </c>
      <c r="N1912" s="220">
        <f t="shared" si="1830"/>
        <v>0</v>
      </c>
      <c r="O1912" s="220">
        <f t="shared" si="1830"/>
        <v>0</v>
      </c>
      <c r="P1912" s="220">
        <f t="shared" si="1830"/>
        <v>2.5805134513272505E-2</v>
      </c>
      <c r="Q1912" s="220">
        <f t="shared" si="1830"/>
        <v>0</v>
      </c>
    </row>
    <row r="1913" spans="1:17" x14ac:dyDescent="0.25">
      <c r="A1913" s="60" t="s">
        <v>10610</v>
      </c>
      <c r="B1913" s="60" t="s">
        <v>10611</v>
      </c>
      <c r="C1913" s="220">
        <f t="shared" ref="C1913:Q1913" si="1831">(C5208/C$3380)/(C8503/C$6675)</f>
        <v>0</v>
      </c>
      <c r="D1913" s="220">
        <f t="shared" si="1831"/>
        <v>0</v>
      </c>
      <c r="E1913" s="220">
        <f t="shared" si="1831"/>
        <v>0</v>
      </c>
      <c r="F1913" s="220">
        <f t="shared" si="1831"/>
        <v>0</v>
      </c>
      <c r="G1913" s="220">
        <f t="shared" si="1831"/>
        <v>0</v>
      </c>
      <c r="H1913" s="220">
        <f t="shared" si="1831"/>
        <v>0</v>
      </c>
      <c r="I1913" s="220">
        <f t="shared" si="1831"/>
        <v>5.8772713009642109E-3</v>
      </c>
      <c r="J1913" s="220">
        <f t="shared" si="1831"/>
        <v>0</v>
      </c>
      <c r="K1913" s="220">
        <f t="shared" si="1831"/>
        <v>0</v>
      </c>
      <c r="L1913" s="220">
        <f t="shared" si="1831"/>
        <v>0</v>
      </c>
      <c r="M1913" s="220">
        <f t="shared" si="1831"/>
        <v>25.668010981783095</v>
      </c>
      <c r="N1913" s="220">
        <f t="shared" si="1831"/>
        <v>0</v>
      </c>
      <c r="O1913" s="220">
        <f t="shared" si="1831"/>
        <v>0</v>
      </c>
      <c r="P1913" s="220">
        <f t="shared" si="1831"/>
        <v>0</v>
      </c>
      <c r="Q1913" s="220">
        <f t="shared" si="1831"/>
        <v>0</v>
      </c>
    </row>
    <row r="1914" spans="1:17" x14ac:dyDescent="0.25">
      <c r="A1914" s="60" t="s">
        <v>480</v>
      </c>
      <c r="B1914" s="60" t="s">
        <v>8218</v>
      </c>
      <c r="C1914" s="220">
        <f t="shared" ref="C1914:Q1914" si="1832">(C5209/C$3380)/(C8504/C$6675)</f>
        <v>0</v>
      </c>
      <c r="D1914" s="220">
        <f t="shared" si="1832"/>
        <v>2.4472164153459798E-2</v>
      </c>
      <c r="E1914" s="220">
        <f t="shared" si="1832"/>
        <v>0.32469906012865835</v>
      </c>
      <c r="F1914" s="220">
        <f t="shared" si="1832"/>
        <v>8.3723644716502555E-3</v>
      </c>
      <c r="G1914" s="220">
        <f t="shared" si="1832"/>
        <v>0</v>
      </c>
      <c r="H1914" s="220">
        <f t="shared" si="1832"/>
        <v>0</v>
      </c>
      <c r="I1914" s="220">
        <f t="shared" si="1832"/>
        <v>1.2096776536160987E-2</v>
      </c>
      <c r="J1914" s="220">
        <f t="shared" si="1832"/>
        <v>0.10092052038185653</v>
      </c>
      <c r="K1914" s="220">
        <f t="shared" si="1832"/>
        <v>0.48267083173370517</v>
      </c>
      <c r="L1914" s="220">
        <f t="shared" si="1832"/>
        <v>0.24503836411049262</v>
      </c>
      <c r="M1914" s="220">
        <f t="shared" si="1832"/>
        <v>2.2778138577335296</v>
      </c>
      <c r="N1914" s="220">
        <f t="shared" si="1832"/>
        <v>0</v>
      </c>
      <c r="O1914" s="220">
        <f t="shared" si="1832"/>
        <v>0</v>
      </c>
      <c r="P1914" s="220">
        <f t="shared" si="1832"/>
        <v>0</v>
      </c>
      <c r="Q1914" s="220">
        <f t="shared" si="1832"/>
        <v>7.6094797799600993E-5</v>
      </c>
    </row>
    <row r="1915" spans="1:17" x14ac:dyDescent="0.25">
      <c r="A1915" s="60" t="s">
        <v>1215</v>
      </c>
      <c r="B1915" s="60" t="s">
        <v>8219</v>
      </c>
      <c r="C1915" s="220">
        <f t="shared" ref="C1915:Q1915" si="1833">(C5210/C$3380)/(C8505/C$6675)</f>
        <v>0</v>
      </c>
      <c r="D1915" s="220">
        <f t="shared" si="1833"/>
        <v>0</v>
      </c>
      <c r="E1915" s="220">
        <f t="shared" si="1833"/>
        <v>0</v>
      </c>
      <c r="F1915" s="220">
        <f t="shared" si="1833"/>
        <v>6.8322249808407997E-3</v>
      </c>
      <c r="G1915" s="220">
        <f t="shared" si="1833"/>
        <v>0</v>
      </c>
      <c r="H1915" s="220">
        <f t="shared" si="1833"/>
        <v>0</v>
      </c>
      <c r="I1915" s="220">
        <f t="shared" si="1833"/>
        <v>1.3565843157688346E-3</v>
      </c>
      <c r="J1915" s="220">
        <f t="shared" si="1833"/>
        <v>0</v>
      </c>
      <c r="K1915" s="220">
        <f t="shared" si="1833"/>
        <v>0</v>
      </c>
      <c r="L1915" s="220">
        <f t="shared" si="1833"/>
        <v>0</v>
      </c>
      <c r="M1915" s="220">
        <f t="shared" si="1833"/>
        <v>0</v>
      </c>
      <c r="N1915" s="220">
        <f t="shared" si="1833"/>
        <v>0</v>
      </c>
      <c r="O1915" s="220">
        <f t="shared" si="1833"/>
        <v>0</v>
      </c>
      <c r="P1915" s="220">
        <f t="shared" si="1833"/>
        <v>0.66241180940474687</v>
      </c>
      <c r="Q1915" s="220">
        <f t="shared" si="1833"/>
        <v>0</v>
      </c>
    </row>
    <row r="1916" spans="1:17" x14ac:dyDescent="0.25">
      <c r="A1916" s="60" t="s">
        <v>975</v>
      </c>
      <c r="B1916" s="60" t="s">
        <v>8220</v>
      </c>
      <c r="C1916" s="220">
        <f t="shared" ref="C1916:Q1916" si="1834">(C5211/C$3380)/(C8506/C$6675)</f>
        <v>0</v>
      </c>
      <c r="D1916" s="220">
        <f t="shared" si="1834"/>
        <v>6.0299512977637151E-3</v>
      </c>
      <c r="E1916" s="220">
        <f t="shared" si="1834"/>
        <v>1.5486843289628894E-2</v>
      </c>
      <c r="F1916" s="220">
        <f t="shared" si="1834"/>
        <v>0.11791125008068479</v>
      </c>
      <c r="G1916" s="220">
        <f t="shared" si="1834"/>
        <v>1.2910666965022386E-2</v>
      </c>
      <c r="H1916" s="220">
        <f t="shared" si="1834"/>
        <v>6.7995254937012084E-2</v>
      </c>
      <c r="I1916" s="220">
        <f t="shared" si="1834"/>
        <v>6.0406653786198312E-2</v>
      </c>
      <c r="J1916" s="220">
        <f t="shared" si="1834"/>
        <v>0.10028361982205211</v>
      </c>
      <c r="K1916" s="220">
        <f t="shared" si="1834"/>
        <v>5.9841904997297697E-2</v>
      </c>
      <c r="L1916" s="220">
        <f t="shared" si="1834"/>
        <v>0.17157654039909326</v>
      </c>
      <c r="M1916" s="220">
        <f t="shared" si="1834"/>
        <v>0</v>
      </c>
      <c r="N1916" s="220">
        <f t="shared" si="1834"/>
        <v>0</v>
      </c>
      <c r="O1916" s="220">
        <f t="shared" si="1834"/>
        <v>3.0086807167967227E-4</v>
      </c>
      <c r="P1916" s="220">
        <f t="shared" si="1834"/>
        <v>0</v>
      </c>
      <c r="Q1916" s="220">
        <f t="shared" si="1834"/>
        <v>4.0882137314421994E-2</v>
      </c>
    </row>
    <row r="1917" spans="1:17" x14ac:dyDescent="0.25">
      <c r="A1917" s="60" t="s">
        <v>2674</v>
      </c>
      <c r="B1917" s="60" t="s">
        <v>8221</v>
      </c>
      <c r="C1917" s="220">
        <f t="shared" ref="C1917:Q1917" si="1835">(C5212/C$3380)/(C8507/C$6675)</f>
        <v>0</v>
      </c>
      <c r="D1917" s="220">
        <f t="shared" si="1835"/>
        <v>0</v>
      </c>
      <c r="E1917" s="220">
        <f t="shared" si="1835"/>
        <v>0</v>
      </c>
      <c r="F1917" s="220">
        <f t="shared" si="1835"/>
        <v>7.7453617050702575E-3</v>
      </c>
      <c r="G1917" s="220">
        <f t="shared" si="1835"/>
        <v>0</v>
      </c>
      <c r="H1917" s="220">
        <f t="shared" si="1835"/>
        <v>0</v>
      </c>
      <c r="I1917" s="220">
        <f t="shared" si="1835"/>
        <v>9.6198570008767206E-2</v>
      </c>
      <c r="J1917" s="220">
        <f t="shared" si="1835"/>
        <v>0</v>
      </c>
      <c r="K1917" s="220">
        <f t="shared" si="1835"/>
        <v>0</v>
      </c>
      <c r="L1917" s="220">
        <f t="shared" si="1835"/>
        <v>0</v>
      </c>
      <c r="M1917" s="220">
        <f t="shared" si="1835"/>
        <v>0</v>
      </c>
      <c r="N1917" s="220">
        <f t="shared" si="1835"/>
        <v>0</v>
      </c>
      <c r="O1917" s="220">
        <f t="shared" si="1835"/>
        <v>0</v>
      </c>
      <c r="P1917" s="220">
        <f t="shared" si="1835"/>
        <v>0</v>
      </c>
      <c r="Q1917" s="220">
        <f t="shared" si="1835"/>
        <v>0</v>
      </c>
    </row>
    <row r="1918" spans="1:17" x14ac:dyDescent="0.25">
      <c r="A1918" s="60" t="s">
        <v>401</v>
      </c>
      <c r="B1918" s="60" t="s">
        <v>8222</v>
      </c>
      <c r="C1918" s="220">
        <f t="shared" ref="C1918:Q1918" si="1836">(C5213/C$3380)/(C8508/C$6675)</f>
        <v>0</v>
      </c>
      <c r="D1918" s="220">
        <f t="shared" si="1836"/>
        <v>0</v>
      </c>
      <c r="E1918" s="220">
        <f t="shared" si="1836"/>
        <v>0</v>
      </c>
      <c r="F1918" s="220">
        <f t="shared" si="1836"/>
        <v>5.325684685124861E-2</v>
      </c>
      <c r="G1918" s="220">
        <f t="shared" si="1836"/>
        <v>0</v>
      </c>
      <c r="H1918" s="220">
        <f t="shared" si="1836"/>
        <v>0</v>
      </c>
      <c r="I1918" s="220">
        <f t="shared" si="1836"/>
        <v>9.5946509411738668E-4</v>
      </c>
      <c r="J1918" s="220">
        <f t="shared" si="1836"/>
        <v>0</v>
      </c>
      <c r="K1918" s="220">
        <f t="shared" si="1836"/>
        <v>0</v>
      </c>
      <c r="L1918" s="220">
        <f t="shared" si="1836"/>
        <v>0</v>
      </c>
      <c r="M1918" s="220">
        <f t="shared" si="1836"/>
        <v>0</v>
      </c>
      <c r="N1918" s="220">
        <f t="shared" si="1836"/>
        <v>0</v>
      </c>
      <c r="O1918" s="220">
        <f t="shared" si="1836"/>
        <v>0</v>
      </c>
      <c r="P1918" s="220">
        <f t="shared" si="1836"/>
        <v>3.7404262145539175E-4</v>
      </c>
      <c r="Q1918" s="220">
        <f t="shared" si="1836"/>
        <v>4.0423917299666082E-3</v>
      </c>
    </row>
    <row r="1919" spans="1:17" x14ac:dyDescent="0.25">
      <c r="A1919" s="60" t="s">
        <v>325</v>
      </c>
      <c r="B1919" s="60" t="s">
        <v>8223</v>
      </c>
      <c r="C1919" s="220">
        <f t="shared" ref="C1919:Q1919" si="1837">(C5214/C$3380)/(C8509/C$6675)</f>
        <v>2.4563301311294919E-3</v>
      </c>
      <c r="D1919" s="220">
        <f t="shared" si="1837"/>
        <v>0</v>
      </c>
      <c r="E1919" s="220">
        <f t="shared" si="1837"/>
        <v>0</v>
      </c>
      <c r="F1919" s="220">
        <f t="shared" si="1837"/>
        <v>0</v>
      </c>
      <c r="G1919" s="220">
        <f t="shared" si="1837"/>
        <v>4.5971586111168529E-3</v>
      </c>
      <c r="H1919" s="220">
        <f t="shared" si="1837"/>
        <v>0</v>
      </c>
      <c r="I1919" s="220">
        <f t="shared" si="1837"/>
        <v>0</v>
      </c>
      <c r="J1919" s="220">
        <f t="shared" si="1837"/>
        <v>0</v>
      </c>
      <c r="K1919" s="220">
        <f t="shared" si="1837"/>
        <v>0</v>
      </c>
      <c r="L1919" s="220">
        <f t="shared" si="1837"/>
        <v>0</v>
      </c>
      <c r="M1919" s="220">
        <f t="shared" si="1837"/>
        <v>0</v>
      </c>
      <c r="N1919" s="220">
        <f t="shared" si="1837"/>
        <v>0</v>
      </c>
      <c r="O1919" s="220">
        <f t="shared" si="1837"/>
        <v>0</v>
      </c>
      <c r="P1919" s="220">
        <f t="shared" si="1837"/>
        <v>0</v>
      </c>
      <c r="Q1919" s="220">
        <f t="shared" si="1837"/>
        <v>0</v>
      </c>
    </row>
    <row r="1920" spans="1:17" x14ac:dyDescent="0.25">
      <c r="A1920" s="60" t="s">
        <v>892</v>
      </c>
      <c r="B1920" s="60" t="s">
        <v>8225</v>
      </c>
      <c r="C1920" s="220">
        <f t="shared" ref="C1920:Q1920" si="1838">(C5215/C$3380)/(C8510/C$6675)</f>
        <v>0</v>
      </c>
      <c r="D1920" s="220">
        <f t="shared" si="1838"/>
        <v>0</v>
      </c>
      <c r="E1920" s="220">
        <f t="shared" si="1838"/>
        <v>0</v>
      </c>
      <c r="F1920" s="220">
        <f t="shared" si="1838"/>
        <v>0</v>
      </c>
      <c r="G1920" s="220">
        <f t="shared" si="1838"/>
        <v>0</v>
      </c>
      <c r="H1920" s="220">
        <f t="shared" si="1838"/>
        <v>0</v>
      </c>
      <c r="I1920" s="220">
        <f t="shared" si="1838"/>
        <v>1.4295948606814839E-2</v>
      </c>
      <c r="J1920" s="220">
        <f t="shared" si="1838"/>
        <v>0</v>
      </c>
      <c r="K1920" s="220">
        <f t="shared" si="1838"/>
        <v>0</v>
      </c>
      <c r="L1920" s="220">
        <f t="shared" si="1838"/>
        <v>0.1823644866671737</v>
      </c>
      <c r="M1920" s="220">
        <f t="shared" si="1838"/>
        <v>0</v>
      </c>
      <c r="N1920" s="220">
        <f t="shared" si="1838"/>
        <v>0</v>
      </c>
      <c r="O1920" s="220">
        <f t="shared" si="1838"/>
        <v>0</v>
      </c>
      <c r="P1920" s="220">
        <f t="shared" si="1838"/>
        <v>0</v>
      </c>
      <c r="Q1920" s="220">
        <f t="shared" si="1838"/>
        <v>0</v>
      </c>
    </row>
    <row r="1921" spans="1:17" x14ac:dyDescent="0.25">
      <c r="A1921" s="60" t="s">
        <v>630</v>
      </c>
      <c r="B1921" s="60" t="s">
        <v>8226</v>
      </c>
      <c r="C1921" s="220">
        <f t="shared" ref="C1921:Q1921" si="1839">(C5216/C$3380)/(C8511/C$6675)</f>
        <v>0</v>
      </c>
      <c r="D1921" s="220">
        <f t="shared" si="1839"/>
        <v>0</v>
      </c>
      <c r="E1921" s="220">
        <f t="shared" si="1839"/>
        <v>1.8922232699036173E-2</v>
      </c>
      <c r="F1921" s="220">
        <f t="shared" si="1839"/>
        <v>0</v>
      </c>
      <c r="G1921" s="220">
        <f t="shared" si="1839"/>
        <v>0</v>
      </c>
      <c r="H1921" s="220">
        <f t="shared" si="1839"/>
        <v>0</v>
      </c>
      <c r="I1921" s="220">
        <f t="shared" si="1839"/>
        <v>1.9763465048456347E-2</v>
      </c>
      <c r="J1921" s="220">
        <f t="shared" si="1839"/>
        <v>0</v>
      </c>
      <c r="K1921" s="220">
        <f t="shared" si="1839"/>
        <v>0</v>
      </c>
      <c r="L1921" s="220">
        <f t="shared" si="1839"/>
        <v>2.2094628311407287E-4</v>
      </c>
      <c r="M1921" s="220">
        <f t="shared" si="1839"/>
        <v>0</v>
      </c>
      <c r="N1921" s="220">
        <f t="shared" si="1839"/>
        <v>0.56106185840741674</v>
      </c>
      <c r="O1921" s="220">
        <f t="shared" si="1839"/>
        <v>0</v>
      </c>
      <c r="P1921" s="220">
        <f t="shared" si="1839"/>
        <v>0</v>
      </c>
      <c r="Q1921" s="220">
        <f t="shared" si="1839"/>
        <v>0</v>
      </c>
    </row>
    <row r="1922" spans="1:17" x14ac:dyDescent="0.25">
      <c r="A1922" s="60" t="s">
        <v>10612</v>
      </c>
      <c r="B1922" s="60" t="s">
        <v>10613</v>
      </c>
      <c r="C1922" s="220">
        <f t="shared" ref="C1922:Q1922" si="1840">(C5217/C$3380)/(C8512/C$6675)</f>
        <v>0</v>
      </c>
      <c r="D1922" s="220">
        <f t="shared" si="1840"/>
        <v>0</v>
      </c>
      <c r="E1922" s="220">
        <f t="shared" si="1840"/>
        <v>0</v>
      </c>
      <c r="F1922" s="220">
        <f t="shared" si="1840"/>
        <v>0</v>
      </c>
      <c r="G1922" s="220">
        <f t="shared" si="1840"/>
        <v>1.3872864677790238</v>
      </c>
      <c r="H1922" s="220">
        <f t="shared" si="1840"/>
        <v>0</v>
      </c>
      <c r="I1922" s="220">
        <f t="shared" si="1840"/>
        <v>1.0203194985554288E-2</v>
      </c>
      <c r="J1922" s="220">
        <f t="shared" si="1840"/>
        <v>3.1168431187937811E-2</v>
      </c>
      <c r="K1922" s="220">
        <f t="shared" si="1840"/>
        <v>3.0096390795489074</v>
      </c>
      <c r="L1922" s="220">
        <f t="shared" si="1840"/>
        <v>2.221749281067054</v>
      </c>
      <c r="M1922" s="220">
        <f t="shared" si="1840"/>
        <v>2.2535834992695021</v>
      </c>
      <c r="N1922" s="220">
        <f t="shared" si="1840"/>
        <v>2.5674830753803914</v>
      </c>
      <c r="O1922" s="220">
        <f t="shared" si="1840"/>
        <v>0.46645910502621291</v>
      </c>
      <c r="P1922" s="220">
        <f t="shared" si="1840"/>
        <v>7.5864026792656636E-2</v>
      </c>
      <c r="Q1922" s="220">
        <f t="shared" si="1840"/>
        <v>1.6827409204485124</v>
      </c>
    </row>
    <row r="1923" spans="1:17" x14ac:dyDescent="0.25">
      <c r="A1923" s="60" t="s">
        <v>10614</v>
      </c>
      <c r="B1923" s="60" t="s">
        <v>10615</v>
      </c>
      <c r="C1923" s="220">
        <f t="shared" ref="C1923:Q1923" si="1841">(C5218/C$3380)/(C8513/C$6675)</f>
        <v>1.6715805718620677E-2</v>
      </c>
      <c r="D1923" s="220">
        <f t="shared" si="1841"/>
        <v>0</v>
      </c>
      <c r="E1923" s="220">
        <f t="shared" si="1841"/>
        <v>0.24139454314848291</v>
      </c>
      <c r="F1923" s="220">
        <f t="shared" si="1841"/>
        <v>1.8076006988301452</v>
      </c>
      <c r="G1923" s="220">
        <f t="shared" si="1841"/>
        <v>6.5682561444313568E-4</v>
      </c>
      <c r="H1923" s="220">
        <f t="shared" si="1841"/>
        <v>0</v>
      </c>
      <c r="I1923" s="220">
        <f t="shared" si="1841"/>
        <v>1.2598671118732683E-4</v>
      </c>
      <c r="J1923" s="220">
        <f t="shared" si="1841"/>
        <v>0</v>
      </c>
      <c r="K1923" s="220">
        <f t="shared" si="1841"/>
        <v>1.3757222097566287E-3</v>
      </c>
      <c r="L1923" s="220">
        <f t="shared" si="1841"/>
        <v>0</v>
      </c>
      <c r="M1923" s="220">
        <f t="shared" si="1841"/>
        <v>2.6366455494687732E-2</v>
      </c>
      <c r="N1923" s="220">
        <f t="shared" si="1841"/>
        <v>0</v>
      </c>
      <c r="O1923" s="220">
        <f t="shared" si="1841"/>
        <v>0.36541188789871459</v>
      </c>
      <c r="P1923" s="220">
        <f t="shared" si="1841"/>
        <v>1.9773183086301618E-2</v>
      </c>
      <c r="Q1923" s="220">
        <f t="shared" si="1841"/>
        <v>0</v>
      </c>
    </row>
    <row r="1924" spans="1:17" x14ac:dyDescent="0.25">
      <c r="A1924" s="60" t="s">
        <v>10616</v>
      </c>
      <c r="B1924" s="60" t="s">
        <v>10617</v>
      </c>
      <c r="C1924" s="220">
        <f t="shared" ref="C1924:Q1924" si="1842">(C5219/C$3380)/(C8514/C$6675)</f>
        <v>0</v>
      </c>
      <c r="D1924" s="220">
        <f t="shared" si="1842"/>
        <v>0</v>
      </c>
      <c r="E1924" s="220">
        <f t="shared" si="1842"/>
        <v>0</v>
      </c>
      <c r="F1924" s="220">
        <f t="shared" si="1842"/>
        <v>0</v>
      </c>
      <c r="G1924" s="220">
        <f t="shared" si="1842"/>
        <v>0</v>
      </c>
      <c r="H1924" s="220">
        <f t="shared" si="1842"/>
        <v>0</v>
      </c>
      <c r="I1924" s="220">
        <f t="shared" si="1842"/>
        <v>0</v>
      </c>
      <c r="J1924" s="220">
        <f t="shared" si="1842"/>
        <v>0</v>
      </c>
      <c r="K1924" s="220">
        <f t="shared" si="1842"/>
        <v>0</v>
      </c>
      <c r="L1924" s="220">
        <f t="shared" si="1842"/>
        <v>0</v>
      </c>
      <c r="M1924" s="220">
        <f t="shared" si="1842"/>
        <v>5.6223995637294376E-2</v>
      </c>
      <c r="N1924" s="220">
        <f t="shared" si="1842"/>
        <v>0</v>
      </c>
      <c r="O1924" s="220">
        <f t="shared" si="1842"/>
        <v>8.0105456012938704E-4</v>
      </c>
      <c r="P1924" s="220">
        <f t="shared" si="1842"/>
        <v>1.9049473171573651E-4</v>
      </c>
      <c r="Q1924" s="220">
        <f t="shared" si="1842"/>
        <v>0</v>
      </c>
    </row>
    <row r="1925" spans="1:17" x14ac:dyDescent="0.25">
      <c r="A1925" s="60" t="s">
        <v>10618</v>
      </c>
      <c r="B1925" s="60" t="s">
        <v>10619</v>
      </c>
      <c r="C1925" s="220">
        <f t="shared" ref="C1925:Q1925" si="1843">(C5220/C$3380)/(C8515/C$6675)</f>
        <v>0.66444620665469234</v>
      </c>
      <c r="D1925" s="220">
        <f t="shared" si="1843"/>
        <v>6.4665526721408489E-2</v>
      </c>
      <c r="E1925" s="220">
        <f t="shared" si="1843"/>
        <v>0.582668884998368</v>
      </c>
      <c r="F1925" s="220">
        <f t="shared" si="1843"/>
        <v>3.5453567378446148E-2</v>
      </c>
      <c r="G1925" s="220">
        <f t="shared" si="1843"/>
        <v>4.4187289888639403E-2</v>
      </c>
      <c r="H1925" s="220">
        <f t="shared" si="1843"/>
        <v>0</v>
      </c>
      <c r="I1925" s="220">
        <f t="shared" si="1843"/>
        <v>1.2380034019580675E-2</v>
      </c>
      <c r="J1925" s="220">
        <f t="shared" si="1843"/>
        <v>0</v>
      </c>
      <c r="K1925" s="220">
        <f t="shared" si="1843"/>
        <v>5.6334093391763372E-4</v>
      </c>
      <c r="L1925" s="220">
        <f t="shared" si="1843"/>
        <v>0</v>
      </c>
      <c r="M1925" s="220">
        <f t="shared" si="1843"/>
        <v>0</v>
      </c>
      <c r="N1925" s="220">
        <f t="shared" si="1843"/>
        <v>0</v>
      </c>
      <c r="O1925" s="220">
        <f t="shared" si="1843"/>
        <v>0</v>
      </c>
      <c r="P1925" s="220">
        <f t="shared" si="1843"/>
        <v>0</v>
      </c>
      <c r="Q1925" s="220">
        <f t="shared" si="1843"/>
        <v>9.4507821593803137E-4</v>
      </c>
    </row>
    <row r="1926" spans="1:17" x14ac:dyDescent="0.25">
      <c r="A1926" s="60" t="s">
        <v>10620</v>
      </c>
      <c r="B1926" s="60" t="s">
        <v>10621</v>
      </c>
      <c r="C1926" s="220">
        <f t="shared" ref="C1926:Q1926" si="1844">(C5221/C$3380)/(C8516/C$6675)</f>
        <v>0</v>
      </c>
      <c r="D1926" s="220">
        <f t="shared" si="1844"/>
        <v>0</v>
      </c>
      <c r="E1926" s="220">
        <f t="shared" si="1844"/>
        <v>0</v>
      </c>
      <c r="F1926" s="220">
        <f t="shared" si="1844"/>
        <v>8.9336295795557186E-2</v>
      </c>
      <c r="G1926" s="220">
        <f t="shared" si="1844"/>
        <v>0</v>
      </c>
      <c r="H1926" s="220">
        <f t="shared" si="1844"/>
        <v>0</v>
      </c>
      <c r="I1926" s="220">
        <f t="shared" si="1844"/>
        <v>0</v>
      </c>
      <c r="J1926" s="220">
        <f t="shared" si="1844"/>
        <v>0</v>
      </c>
      <c r="K1926" s="220">
        <f t="shared" si="1844"/>
        <v>0</v>
      </c>
      <c r="L1926" s="220">
        <f t="shared" si="1844"/>
        <v>0</v>
      </c>
      <c r="M1926" s="220">
        <f t="shared" si="1844"/>
        <v>2.3854817819619666E-3</v>
      </c>
      <c r="N1926" s="220">
        <f t="shared" si="1844"/>
        <v>0</v>
      </c>
      <c r="O1926" s="220">
        <f t="shared" si="1844"/>
        <v>0</v>
      </c>
      <c r="P1926" s="220">
        <f t="shared" si="1844"/>
        <v>0</v>
      </c>
      <c r="Q1926" s="220">
        <f t="shared" si="1844"/>
        <v>0</v>
      </c>
    </row>
    <row r="1927" spans="1:17" x14ac:dyDescent="0.25">
      <c r="A1927" s="60" t="s">
        <v>10622</v>
      </c>
      <c r="B1927" s="60" t="s">
        <v>10623</v>
      </c>
      <c r="C1927" s="220">
        <f t="shared" ref="C1927:Q1927" si="1845">(C5222/C$3380)/(C8517/C$6675)</f>
        <v>176.04578410903525</v>
      </c>
      <c r="D1927" s="220" t="e">
        <f t="shared" si="1845"/>
        <v>#DIV/0!</v>
      </c>
      <c r="E1927" s="220">
        <f t="shared" si="1845"/>
        <v>0</v>
      </c>
      <c r="F1927" s="220">
        <f t="shared" si="1845"/>
        <v>0</v>
      </c>
      <c r="G1927" s="220">
        <f t="shared" si="1845"/>
        <v>0</v>
      </c>
      <c r="H1927" s="220" t="e">
        <f t="shared" si="1845"/>
        <v>#DIV/0!</v>
      </c>
      <c r="I1927" s="220">
        <f t="shared" si="1845"/>
        <v>0</v>
      </c>
      <c r="J1927" s="220">
        <f t="shared" si="1845"/>
        <v>0</v>
      </c>
      <c r="K1927" s="220" t="e">
        <f t="shared" si="1845"/>
        <v>#DIV/0!</v>
      </c>
      <c r="L1927" s="220" t="e">
        <f t="shared" si="1845"/>
        <v>#DIV/0!</v>
      </c>
      <c r="M1927" s="220" t="e">
        <f t="shared" si="1845"/>
        <v>#DIV/0!</v>
      </c>
      <c r="N1927" s="220" t="e">
        <f t="shared" si="1845"/>
        <v>#DIV/0!</v>
      </c>
      <c r="O1927" s="220" t="e">
        <f t="shared" si="1845"/>
        <v>#DIV/0!</v>
      </c>
      <c r="P1927" s="220" t="e">
        <f t="shared" si="1845"/>
        <v>#DIV/0!</v>
      </c>
      <c r="Q1927" s="220" t="e">
        <f t="shared" si="1845"/>
        <v>#DIV/0!</v>
      </c>
    </row>
    <row r="1928" spans="1:17" x14ac:dyDescent="0.25">
      <c r="A1928" s="60" t="s">
        <v>10624</v>
      </c>
      <c r="B1928" s="60" t="s">
        <v>10625</v>
      </c>
      <c r="C1928" s="220">
        <f t="shared" ref="C1928:Q1928" si="1846">(C5223/C$3380)/(C8518/C$6675)</f>
        <v>0</v>
      </c>
      <c r="D1928" s="220">
        <f t="shared" si="1846"/>
        <v>0.28497921123167702</v>
      </c>
      <c r="E1928" s="220">
        <f t="shared" si="1846"/>
        <v>2.1031005762589263</v>
      </c>
      <c r="F1928" s="220">
        <f t="shared" si="1846"/>
        <v>1.009482868198458</v>
      </c>
      <c r="G1928" s="220">
        <f t="shared" si="1846"/>
        <v>0</v>
      </c>
      <c r="H1928" s="220">
        <f t="shared" si="1846"/>
        <v>0</v>
      </c>
      <c r="I1928" s="220">
        <f t="shared" si="1846"/>
        <v>0.20964511353291423</v>
      </c>
      <c r="J1928" s="220">
        <f t="shared" si="1846"/>
        <v>8.5398249117385125E-3</v>
      </c>
      <c r="K1928" s="220">
        <f t="shared" si="1846"/>
        <v>0</v>
      </c>
      <c r="L1928" s="220">
        <f t="shared" si="1846"/>
        <v>4.3743747621178999E-4</v>
      </c>
      <c r="M1928" s="220">
        <f t="shared" si="1846"/>
        <v>6.5627495644373077E-2</v>
      </c>
      <c r="N1928" s="220">
        <f t="shared" si="1846"/>
        <v>0</v>
      </c>
      <c r="O1928" s="220">
        <f t="shared" si="1846"/>
        <v>0</v>
      </c>
      <c r="P1928" s="220">
        <f t="shared" si="1846"/>
        <v>0.15727649339041849</v>
      </c>
      <c r="Q1928" s="220">
        <f t="shared" si="1846"/>
        <v>5.134911688355101E-2</v>
      </c>
    </row>
    <row r="1929" spans="1:17" x14ac:dyDescent="0.25">
      <c r="A1929" s="60" t="s">
        <v>3097</v>
      </c>
      <c r="B1929" s="60" t="s">
        <v>8235</v>
      </c>
      <c r="C1929" s="220">
        <f t="shared" ref="C1929:Q1929" si="1847">(C5224/C$3380)/(C8519/C$6675)</f>
        <v>0</v>
      </c>
      <c r="D1929" s="220">
        <f t="shared" si="1847"/>
        <v>0</v>
      </c>
      <c r="E1929" s="220">
        <f t="shared" si="1847"/>
        <v>0</v>
      </c>
      <c r="F1929" s="220">
        <f t="shared" si="1847"/>
        <v>0</v>
      </c>
      <c r="G1929" s="220">
        <f t="shared" si="1847"/>
        <v>0</v>
      </c>
      <c r="H1929" s="220">
        <f t="shared" si="1847"/>
        <v>0</v>
      </c>
      <c r="I1929" s="220">
        <f t="shared" si="1847"/>
        <v>0</v>
      </c>
      <c r="J1929" s="220">
        <f t="shared" si="1847"/>
        <v>0</v>
      </c>
      <c r="K1929" s="220">
        <f t="shared" si="1847"/>
        <v>0</v>
      </c>
      <c r="L1929" s="220">
        <f t="shared" si="1847"/>
        <v>0</v>
      </c>
      <c r="M1929" s="220">
        <f t="shared" si="1847"/>
        <v>0</v>
      </c>
      <c r="N1929" s="220">
        <f t="shared" si="1847"/>
        <v>0</v>
      </c>
      <c r="O1929" s="220">
        <f t="shared" si="1847"/>
        <v>0</v>
      </c>
      <c r="P1929" s="220">
        <f t="shared" si="1847"/>
        <v>0</v>
      </c>
      <c r="Q1929" s="220">
        <f t="shared" si="1847"/>
        <v>3.9778206050303296E-3</v>
      </c>
    </row>
    <row r="1930" spans="1:17" x14ac:dyDescent="0.25">
      <c r="A1930" s="60" t="s">
        <v>10626</v>
      </c>
      <c r="B1930" s="60" t="s">
        <v>10627</v>
      </c>
      <c r="C1930" s="220">
        <f t="shared" ref="C1930:Q1930" si="1848">(C5225/C$3380)/(C8520/C$6675)</f>
        <v>2.7538091122836562E-3</v>
      </c>
      <c r="D1930" s="220">
        <f t="shared" si="1848"/>
        <v>0</v>
      </c>
      <c r="E1930" s="220">
        <f t="shared" si="1848"/>
        <v>0</v>
      </c>
      <c r="F1930" s="220">
        <f t="shared" si="1848"/>
        <v>0</v>
      </c>
      <c r="G1930" s="220">
        <f t="shared" si="1848"/>
        <v>0</v>
      </c>
      <c r="H1930" s="220">
        <f t="shared" si="1848"/>
        <v>0</v>
      </c>
      <c r="I1930" s="220">
        <f t="shared" si="1848"/>
        <v>1.840820470457044E-4</v>
      </c>
      <c r="J1930" s="220">
        <f t="shared" si="1848"/>
        <v>0</v>
      </c>
      <c r="K1930" s="220">
        <f t="shared" si="1848"/>
        <v>0</v>
      </c>
      <c r="L1930" s="220">
        <f t="shared" si="1848"/>
        <v>0</v>
      </c>
      <c r="M1930" s="220">
        <f t="shared" si="1848"/>
        <v>0</v>
      </c>
      <c r="N1930" s="220">
        <f t="shared" si="1848"/>
        <v>0</v>
      </c>
      <c r="O1930" s="220">
        <f t="shared" si="1848"/>
        <v>0</v>
      </c>
      <c r="P1930" s="220">
        <f t="shared" si="1848"/>
        <v>5.342887402191522E-4</v>
      </c>
      <c r="Q1930" s="220">
        <f t="shared" si="1848"/>
        <v>0.27801227599934802</v>
      </c>
    </row>
    <row r="1931" spans="1:17" x14ac:dyDescent="0.25">
      <c r="A1931" s="60" t="s">
        <v>1144</v>
      </c>
      <c r="B1931" s="60" t="s">
        <v>8238</v>
      </c>
      <c r="C1931" s="220">
        <f t="shared" ref="C1931:Q1931" si="1849">(C5226/C$3380)/(C8521/C$6675)</f>
        <v>0</v>
      </c>
      <c r="D1931" s="220">
        <f t="shared" si="1849"/>
        <v>0</v>
      </c>
      <c r="E1931" s="220">
        <f t="shared" si="1849"/>
        <v>0</v>
      </c>
      <c r="F1931" s="220">
        <f t="shared" si="1849"/>
        <v>0</v>
      </c>
      <c r="G1931" s="220">
        <f t="shared" si="1849"/>
        <v>0</v>
      </c>
      <c r="H1931" s="220">
        <f t="shared" si="1849"/>
        <v>0</v>
      </c>
      <c r="I1931" s="220">
        <f t="shared" si="1849"/>
        <v>3.2916173879034005E-2</v>
      </c>
      <c r="J1931" s="220">
        <f t="shared" si="1849"/>
        <v>0</v>
      </c>
      <c r="K1931" s="220">
        <f t="shared" si="1849"/>
        <v>0</v>
      </c>
      <c r="L1931" s="220">
        <f t="shared" si="1849"/>
        <v>0</v>
      </c>
      <c r="M1931" s="220">
        <f t="shared" si="1849"/>
        <v>0</v>
      </c>
      <c r="N1931" s="220">
        <f t="shared" si="1849"/>
        <v>0</v>
      </c>
      <c r="O1931" s="220">
        <f t="shared" si="1849"/>
        <v>0</v>
      </c>
      <c r="P1931" s="220">
        <f t="shared" si="1849"/>
        <v>4.5026373231322553E-2</v>
      </c>
      <c r="Q1931" s="220">
        <f t="shared" si="1849"/>
        <v>0</v>
      </c>
    </row>
    <row r="1932" spans="1:17" x14ac:dyDescent="0.25">
      <c r="A1932" s="60" t="s">
        <v>94</v>
      </c>
      <c r="B1932" s="60" t="s">
        <v>8240</v>
      </c>
      <c r="C1932" s="220">
        <f t="shared" ref="C1932:Q1932" si="1850">(C5227/C$3380)/(C8522/C$6675)</f>
        <v>0</v>
      </c>
      <c r="D1932" s="220">
        <f t="shared" si="1850"/>
        <v>0</v>
      </c>
      <c r="E1932" s="220">
        <f t="shared" si="1850"/>
        <v>0</v>
      </c>
      <c r="F1932" s="220">
        <f t="shared" si="1850"/>
        <v>0</v>
      </c>
      <c r="G1932" s="220">
        <f t="shared" si="1850"/>
        <v>0</v>
      </c>
      <c r="H1932" s="220">
        <f t="shared" si="1850"/>
        <v>0</v>
      </c>
      <c r="I1932" s="220">
        <f t="shared" si="1850"/>
        <v>0</v>
      </c>
      <c r="J1932" s="220">
        <f t="shared" si="1850"/>
        <v>0</v>
      </c>
      <c r="K1932" s="220">
        <f t="shared" si="1850"/>
        <v>0</v>
      </c>
      <c r="L1932" s="220">
        <f t="shared" si="1850"/>
        <v>6.1066531679396956E-2</v>
      </c>
      <c r="M1932" s="220">
        <f t="shared" si="1850"/>
        <v>0</v>
      </c>
      <c r="N1932" s="220">
        <f t="shared" si="1850"/>
        <v>0</v>
      </c>
      <c r="O1932" s="220">
        <f t="shared" si="1850"/>
        <v>0</v>
      </c>
      <c r="P1932" s="220">
        <f t="shared" si="1850"/>
        <v>0</v>
      </c>
      <c r="Q1932" s="220">
        <f t="shared" si="1850"/>
        <v>0</v>
      </c>
    </row>
    <row r="1933" spans="1:17" x14ac:dyDescent="0.25">
      <c r="A1933" s="60" t="s">
        <v>2132</v>
      </c>
      <c r="B1933" s="60" t="s">
        <v>8241</v>
      </c>
      <c r="C1933" s="220">
        <f t="shared" ref="C1933:Q1933" si="1851">(C5228/C$3380)/(C8523/C$6675)</f>
        <v>0</v>
      </c>
      <c r="D1933" s="220">
        <f t="shared" si="1851"/>
        <v>0</v>
      </c>
      <c r="E1933" s="220">
        <f t="shared" si="1851"/>
        <v>1.1222668911575404E-2</v>
      </c>
      <c r="F1933" s="220">
        <f t="shared" si="1851"/>
        <v>7.9997426779003262E-4</v>
      </c>
      <c r="G1933" s="220">
        <f t="shared" si="1851"/>
        <v>0</v>
      </c>
      <c r="H1933" s="220">
        <f t="shared" si="1851"/>
        <v>0</v>
      </c>
      <c r="I1933" s="220">
        <f t="shared" si="1851"/>
        <v>0</v>
      </c>
      <c r="J1933" s="220">
        <f t="shared" si="1851"/>
        <v>0</v>
      </c>
      <c r="K1933" s="220">
        <f t="shared" si="1851"/>
        <v>0</v>
      </c>
      <c r="L1933" s="220">
        <f t="shared" si="1851"/>
        <v>0</v>
      </c>
      <c r="M1933" s="220">
        <f t="shared" si="1851"/>
        <v>0</v>
      </c>
      <c r="N1933" s="220">
        <f t="shared" si="1851"/>
        <v>0</v>
      </c>
      <c r="O1933" s="220">
        <f t="shared" si="1851"/>
        <v>0</v>
      </c>
      <c r="P1933" s="220">
        <f t="shared" si="1851"/>
        <v>0</v>
      </c>
      <c r="Q1933" s="220">
        <f t="shared" si="1851"/>
        <v>0</v>
      </c>
    </row>
    <row r="1934" spans="1:17" x14ac:dyDescent="0.25">
      <c r="A1934" s="60" t="s">
        <v>186</v>
      </c>
      <c r="B1934" s="60" t="s">
        <v>8242</v>
      </c>
      <c r="C1934" s="220">
        <f t="shared" ref="C1934:Q1934" si="1852">(C5229/C$3380)/(C8524/C$6675)</f>
        <v>0.66182383284218615</v>
      </c>
      <c r="D1934" s="220">
        <f t="shared" si="1852"/>
        <v>0</v>
      </c>
      <c r="E1934" s="220">
        <f t="shared" si="1852"/>
        <v>0</v>
      </c>
      <c r="F1934" s="220">
        <f t="shared" si="1852"/>
        <v>0</v>
      </c>
      <c r="G1934" s="220">
        <f t="shared" si="1852"/>
        <v>0</v>
      </c>
      <c r="H1934" s="220">
        <f t="shared" si="1852"/>
        <v>0</v>
      </c>
      <c r="I1934" s="220">
        <f t="shared" si="1852"/>
        <v>0</v>
      </c>
      <c r="J1934" s="220">
        <f t="shared" si="1852"/>
        <v>0</v>
      </c>
      <c r="K1934" s="220">
        <f t="shared" si="1852"/>
        <v>0</v>
      </c>
      <c r="L1934" s="220">
        <f t="shared" si="1852"/>
        <v>0</v>
      </c>
      <c r="M1934" s="220">
        <f t="shared" si="1852"/>
        <v>0</v>
      </c>
      <c r="N1934" s="220">
        <f t="shared" si="1852"/>
        <v>0</v>
      </c>
      <c r="O1934" s="220">
        <f t="shared" si="1852"/>
        <v>0</v>
      </c>
      <c r="P1934" s="220">
        <f t="shared" si="1852"/>
        <v>0</v>
      </c>
      <c r="Q1934" s="220">
        <f t="shared" si="1852"/>
        <v>0</v>
      </c>
    </row>
    <row r="1935" spans="1:17" x14ac:dyDescent="0.25">
      <c r="A1935" s="60" t="s">
        <v>777</v>
      </c>
      <c r="B1935" s="60" t="s">
        <v>8245</v>
      </c>
      <c r="C1935" s="220">
        <f t="shared" ref="C1935:Q1935" si="1853">(C5230/C$3380)/(C8525/C$6675)</f>
        <v>1.890000013091115E-2</v>
      </c>
      <c r="D1935" s="220">
        <f t="shared" si="1853"/>
        <v>0</v>
      </c>
      <c r="E1935" s="220">
        <f t="shared" si="1853"/>
        <v>0</v>
      </c>
      <c r="F1935" s="220">
        <f t="shared" si="1853"/>
        <v>0</v>
      </c>
      <c r="G1935" s="220">
        <f t="shared" si="1853"/>
        <v>0</v>
      </c>
      <c r="H1935" s="220">
        <f t="shared" si="1853"/>
        <v>0</v>
      </c>
      <c r="I1935" s="220">
        <f t="shared" si="1853"/>
        <v>0</v>
      </c>
      <c r="J1935" s="220">
        <f t="shared" si="1853"/>
        <v>0</v>
      </c>
      <c r="K1935" s="220">
        <f t="shared" si="1853"/>
        <v>0</v>
      </c>
      <c r="L1935" s="220">
        <f t="shared" si="1853"/>
        <v>0</v>
      </c>
      <c r="M1935" s="220">
        <f t="shared" si="1853"/>
        <v>0</v>
      </c>
      <c r="N1935" s="220">
        <f t="shared" si="1853"/>
        <v>0</v>
      </c>
      <c r="O1935" s="220">
        <f t="shared" si="1853"/>
        <v>0</v>
      </c>
      <c r="P1935" s="220">
        <f t="shared" si="1853"/>
        <v>0</v>
      </c>
      <c r="Q1935" s="220">
        <f t="shared" si="1853"/>
        <v>0</v>
      </c>
    </row>
    <row r="1936" spans="1:17" x14ac:dyDescent="0.25">
      <c r="A1936" s="60" t="s">
        <v>1951</v>
      </c>
      <c r="B1936" s="60" t="s">
        <v>8250</v>
      </c>
      <c r="C1936" s="220">
        <f t="shared" ref="C1936:Q1936" si="1854">(C5231/C$3380)/(C8526/C$6675)</f>
        <v>0</v>
      </c>
      <c r="D1936" s="220">
        <f t="shared" si="1854"/>
        <v>0</v>
      </c>
      <c r="E1936" s="220">
        <f t="shared" si="1854"/>
        <v>0</v>
      </c>
      <c r="F1936" s="220">
        <f t="shared" si="1854"/>
        <v>0</v>
      </c>
      <c r="G1936" s="220">
        <f t="shared" si="1854"/>
        <v>0</v>
      </c>
      <c r="H1936" s="220">
        <f t="shared" si="1854"/>
        <v>0</v>
      </c>
      <c r="I1936" s="220">
        <f t="shared" si="1854"/>
        <v>0</v>
      </c>
      <c r="J1936" s="220">
        <f t="shared" si="1854"/>
        <v>0</v>
      </c>
      <c r="K1936" s="220">
        <f t="shared" si="1854"/>
        <v>0</v>
      </c>
      <c r="L1936" s="220">
        <f t="shared" si="1854"/>
        <v>0</v>
      </c>
      <c r="M1936" s="220">
        <f t="shared" si="1854"/>
        <v>0</v>
      </c>
      <c r="N1936" s="220">
        <f t="shared" si="1854"/>
        <v>0</v>
      </c>
      <c r="O1936" s="220">
        <f t="shared" si="1854"/>
        <v>0</v>
      </c>
      <c r="P1936" s="220">
        <f t="shared" si="1854"/>
        <v>0</v>
      </c>
      <c r="Q1936" s="220">
        <f t="shared" si="1854"/>
        <v>2.739988161217767E-5</v>
      </c>
    </row>
    <row r="1937" spans="1:17" x14ac:dyDescent="0.25">
      <c r="A1937" s="60" t="s">
        <v>1508</v>
      </c>
      <c r="B1937" s="60" t="s">
        <v>8251</v>
      </c>
      <c r="C1937" s="220">
        <f t="shared" ref="C1937:Q1937" si="1855">(C5232/C$3380)/(C8527/C$6675)</f>
        <v>0</v>
      </c>
      <c r="D1937" s="220">
        <f t="shared" si="1855"/>
        <v>0</v>
      </c>
      <c r="E1937" s="220">
        <f t="shared" si="1855"/>
        <v>0</v>
      </c>
      <c r="F1937" s="220">
        <f t="shared" si="1855"/>
        <v>0</v>
      </c>
      <c r="G1937" s="220">
        <f t="shared" si="1855"/>
        <v>0</v>
      </c>
      <c r="H1937" s="220">
        <f t="shared" si="1855"/>
        <v>0.13850389703989482</v>
      </c>
      <c r="I1937" s="220">
        <f t="shared" si="1855"/>
        <v>0.42759766534520671</v>
      </c>
      <c r="J1937" s="220">
        <f t="shared" si="1855"/>
        <v>0</v>
      </c>
      <c r="K1937" s="220">
        <f t="shared" si="1855"/>
        <v>0</v>
      </c>
      <c r="L1937" s="220">
        <f t="shared" si="1855"/>
        <v>0</v>
      </c>
      <c r="M1937" s="220">
        <f t="shared" si="1855"/>
        <v>0</v>
      </c>
      <c r="N1937" s="220">
        <f t="shared" si="1855"/>
        <v>0</v>
      </c>
      <c r="O1937" s="220">
        <f t="shared" si="1855"/>
        <v>0</v>
      </c>
      <c r="P1937" s="220">
        <f t="shared" si="1855"/>
        <v>4.8659545598421646E-4</v>
      </c>
      <c r="Q1937" s="220">
        <f t="shared" si="1855"/>
        <v>0</v>
      </c>
    </row>
    <row r="1938" spans="1:17" x14ac:dyDescent="0.25">
      <c r="A1938" s="60" t="s">
        <v>950</v>
      </c>
      <c r="B1938" s="60" t="s">
        <v>8254</v>
      </c>
      <c r="C1938" s="220">
        <f t="shared" ref="C1938:Q1938" si="1856">(C5233/C$3380)/(C8528/C$6675)</f>
        <v>0</v>
      </c>
      <c r="D1938" s="220">
        <f t="shared" si="1856"/>
        <v>0</v>
      </c>
      <c r="E1938" s="220">
        <f t="shared" si="1856"/>
        <v>0</v>
      </c>
      <c r="F1938" s="220">
        <f t="shared" si="1856"/>
        <v>0</v>
      </c>
      <c r="G1938" s="220">
        <f t="shared" si="1856"/>
        <v>8.5887613482848194E-2</v>
      </c>
      <c r="H1938" s="220">
        <f t="shared" si="1856"/>
        <v>1.9196055847570354E-2</v>
      </c>
      <c r="I1938" s="220">
        <f t="shared" si="1856"/>
        <v>8.3356204243938831E-3</v>
      </c>
      <c r="J1938" s="220">
        <f t="shared" si="1856"/>
        <v>0</v>
      </c>
      <c r="K1938" s="220">
        <f t="shared" si="1856"/>
        <v>6.1470531444801236E-3</v>
      </c>
      <c r="L1938" s="220">
        <f t="shared" si="1856"/>
        <v>1.6185549403598974E-2</v>
      </c>
      <c r="M1938" s="220">
        <f t="shared" si="1856"/>
        <v>0</v>
      </c>
      <c r="N1938" s="220">
        <f t="shared" si="1856"/>
        <v>0</v>
      </c>
      <c r="O1938" s="220">
        <f t="shared" si="1856"/>
        <v>0</v>
      </c>
      <c r="P1938" s="220">
        <f t="shared" si="1856"/>
        <v>0.11833800660297401</v>
      </c>
      <c r="Q1938" s="220">
        <f t="shared" si="1856"/>
        <v>0</v>
      </c>
    </row>
    <row r="1939" spans="1:17" x14ac:dyDescent="0.25">
      <c r="A1939" s="60" t="s">
        <v>2239</v>
      </c>
      <c r="B1939" s="60" t="s">
        <v>8255</v>
      </c>
      <c r="C1939" s="220">
        <f t="shared" ref="C1939:Q1939" si="1857">(C5234/C$3380)/(C8529/C$6675)</f>
        <v>0</v>
      </c>
      <c r="D1939" s="220">
        <f t="shared" si="1857"/>
        <v>0</v>
      </c>
      <c r="E1939" s="220">
        <f t="shared" si="1857"/>
        <v>0</v>
      </c>
      <c r="F1939" s="220">
        <f t="shared" si="1857"/>
        <v>0</v>
      </c>
      <c r="G1939" s="220">
        <f t="shared" si="1857"/>
        <v>0</v>
      </c>
      <c r="H1939" s="220">
        <f t="shared" si="1857"/>
        <v>0</v>
      </c>
      <c r="I1939" s="220">
        <f t="shared" si="1857"/>
        <v>0</v>
      </c>
      <c r="J1939" s="220">
        <f t="shared" si="1857"/>
        <v>3.2067569464143267E-4</v>
      </c>
      <c r="K1939" s="220">
        <f t="shared" si="1857"/>
        <v>0</v>
      </c>
      <c r="L1939" s="220">
        <f t="shared" si="1857"/>
        <v>0</v>
      </c>
      <c r="M1939" s="220">
        <f t="shared" si="1857"/>
        <v>0</v>
      </c>
      <c r="N1939" s="220">
        <f t="shared" si="1857"/>
        <v>0</v>
      </c>
      <c r="O1939" s="220">
        <f t="shared" si="1857"/>
        <v>0</v>
      </c>
      <c r="P1939" s="220">
        <f t="shared" si="1857"/>
        <v>0</v>
      </c>
      <c r="Q1939" s="220">
        <f t="shared" si="1857"/>
        <v>0</v>
      </c>
    </row>
    <row r="1940" spans="1:17" x14ac:dyDescent="0.25">
      <c r="A1940" s="60" t="s">
        <v>10628</v>
      </c>
      <c r="B1940" s="60" t="s">
        <v>10629</v>
      </c>
      <c r="C1940" s="220">
        <f t="shared" ref="C1940:Q1940" si="1858">(C5235/C$3380)/(C8530/C$6675)</f>
        <v>0</v>
      </c>
      <c r="D1940" s="220">
        <f t="shared" si="1858"/>
        <v>0</v>
      </c>
      <c r="E1940" s="220">
        <f t="shared" si="1858"/>
        <v>0</v>
      </c>
      <c r="F1940" s="220">
        <f t="shared" si="1858"/>
        <v>0</v>
      </c>
      <c r="G1940" s="220">
        <f t="shared" si="1858"/>
        <v>0</v>
      </c>
      <c r="H1940" s="220">
        <f t="shared" si="1858"/>
        <v>0</v>
      </c>
      <c r="I1940" s="220">
        <f t="shared" si="1858"/>
        <v>0</v>
      </c>
      <c r="J1940" s="220">
        <f t="shared" si="1858"/>
        <v>0</v>
      </c>
      <c r="K1940" s="220">
        <f t="shared" si="1858"/>
        <v>1.711075288091398E-3</v>
      </c>
      <c r="L1940" s="220">
        <f t="shared" si="1858"/>
        <v>2.9312722869275403</v>
      </c>
      <c r="M1940" s="220">
        <f t="shared" si="1858"/>
        <v>6.2418850750495768E-4</v>
      </c>
      <c r="N1940" s="220">
        <f t="shared" si="1858"/>
        <v>0</v>
      </c>
      <c r="O1940" s="220">
        <f t="shared" si="1858"/>
        <v>0</v>
      </c>
      <c r="P1940" s="220">
        <f t="shared" si="1858"/>
        <v>0.12026226506655902</v>
      </c>
      <c r="Q1940" s="220">
        <f t="shared" si="1858"/>
        <v>0</v>
      </c>
    </row>
    <row r="1941" spans="1:17" x14ac:dyDescent="0.25">
      <c r="A1941" s="60" t="s">
        <v>1096</v>
      </c>
      <c r="B1941" s="60" t="s">
        <v>8259</v>
      </c>
      <c r="C1941" s="220">
        <f t="shared" ref="C1941:Q1941" si="1859">(C5236/C$3380)/(C8531/C$6675)</f>
        <v>0</v>
      </c>
      <c r="D1941" s="220">
        <f t="shared" si="1859"/>
        <v>0</v>
      </c>
      <c r="E1941" s="220">
        <f t="shared" si="1859"/>
        <v>0</v>
      </c>
      <c r="F1941" s="220">
        <f t="shared" si="1859"/>
        <v>0</v>
      </c>
      <c r="G1941" s="220">
        <f t="shared" si="1859"/>
        <v>0</v>
      </c>
      <c r="H1941" s="220">
        <f t="shared" si="1859"/>
        <v>0</v>
      </c>
      <c r="I1941" s="220">
        <f t="shared" si="1859"/>
        <v>0</v>
      </c>
      <c r="J1941" s="220">
        <f t="shared" si="1859"/>
        <v>0.27912658454103589</v>
      </c>
      <c r="K1941" s="220">
        <f t="shared" si="1859"/>
        <v>0</v>
      </c>
      <c r="L1941" s="220">
        <f t="shared" si="1859"/>
        <v>0</v>
      </c>
      <c r="M1941" s="220">
        <f t="shared" si="1859"/>
        <v>0</v>
      </c>
      <c r="N1941" s="220">
        <f t="shared" si="1859"/>
        <v>0</v>
      </c>
      <c r="O1941" s="220">
        <f t="shared" si="1859"/>
        <v>0</v>
      </c>
      <c r="P1941" s="220">
        <f t="shared" si="1859"/>
        <v>3.1336269937840111E-2</v>
      </c>
      <c r="Q1941" s="220">
        <f t="shared" si="1859"/>
        <v>0</v>
      </c>
    </row>
    <row r="1942" spans="1:17" x14ac:dyDescent="0.25">
      <c r="A1942" s="60" t="s">
        <v>1423</v>
      </c>
      <c r="B1942" s="60" t="s">
        <v>8260</v>
      </c>
      <c r="C1942" s="220">
        <f t="shared" ref="C1942:Q1942" si="1860">(C5237/C$3380)/(C8532/C$6675)</f>
        <v>0</v>
      </c>
      <c r="D1942" s="220">
        <f t="shared" si="1860"/>
        <v>0</v>
      </c>
      <c r="E1942" s="220">
        <f t="shared" si="1860"/>
        <v>0</v>
      </c>
      <c r="F1942" s="220">
        <f t="shared" si="1860"/>
        <v>0</v>
      </c>
      <c r="G1942" s="220">
        <f t="shared" si="1860"/>
        <v>0</v>
      </c>
      <c r="H1942" s="220">
        <f t="shared" si="1860"/>
        <v>0</v>
      </c>
      <c r="I1942" s="220">
        <f t="shared" si="1860"/>
        <v>0</v>
      </c>
      <c r="J1942" s="220">
        <f t="shared" si="1860"/>
        <v>0</v>
      </c>
      <c r="K1942" s="220">
        <f t="shared" si="1860"/>
        <v>0</v>
      </c>
      <c r="L1942" s="220">
        <f t="shared" si="1860"/>
        <v>0</v>
      </c>
      <c r="M1942" s="220">
        <f t="shared" si="1860"/>
        <v>0</v>
      </c>
      <c r="N1942" s="220">
        <f t="shared" si="1860"/>
        <v>0</v>
      </c>
      <c r="O1942" s="220">
        <f t="shared" si="1860"/>
        <v>0</v>
      </c>
      <c r="P1942" s="220">
        <f t="shared" si="1860"/>
        <v>6.4499197025966182E-2</v>
      </c>
      <c r="Q1942" s="220">
        <f t="shared" si="1860"/>
        <v>1.1287594675300269E-2</v>
      </c>
    </row>
    <row r="1943" spans="1:17" x14ac:dyDescent="0.25">
      <c r="A1943" s="60" t="s">
        <v>1487</v>
      </c>
      <c r="B1943" s="60" t="s">
        <v>8261</v>
      </c>
      <c r="C1943" s="220">
        <f t="shared" ref="C1943:Q1943" si="1861">(C5238/C$3380)/(C8533/C$6675)</f>
        <v>6.802600498805858E-4</v>
      </c>
      <c r="D1943" s="220">
        <f t="shared" si="1861"/>
        <v>0</v>
      </c>
      <c r="E1943" s="220">
        <f t="shared" si="1861"/>
        <v>0</v>
      </c>
      <c r="F1943" s="220">
        <f t="shared" si="1861"/>
        <v>0</v>
      </c>
      <c r="G1943" s="220">
        <f t="shared" si="1861"/>
        <v>0</v>
      </c>
      <c r="H1943" s="220">
        <f t="shared" si="1861"/>
        <v>0</v>
      </c>
      <c r="I1943" s="220">
        <f t="shared" si="1861"/>
        <v>0</v>
      </c>
      <c r="J1943" s="220">
        <f t="shared" si="1861"/>
        <v>0</v>
      </c>
      <c r="K1943" s="220">
        <f t="shared" si="1861"/>
        <v>0</v>
      </c>
      <c r="L1943" s="220">
        <f t="shared" si="1861"/>
        <v>0</v>
      </c>
      <c r="M1943" s="220">
        <f t="shared" si="1861"/>
        <v>0</v>
      </c>
      <c r="N1943" s="220">
        <f t="shared" si="1861"/>
        <v>1.8435342042445763E-3</v>
      </c>
      <c r="O1943" s="220">
        <f t="shared" si="1861"/>
        <v>0</v>
      </c>
      <c r="P1943" s="220">
        <f t="shared" si="1861"/>
        <v>0</v>
      </c>
      <c r="Q1943" s="220">
        <f t="shared" si="1861"/>
        <v>0</v>
      </c>
    </row>
    <row r="1944" spans="1:17" x14ac:dyDescent="0.25">
      <c r="A1944" s="60" t="s">
        <v>2257</v>
      </c>
      <c r="B1944" s="60" t="s">
        <v>8263</v>
      </c>
      <c r="C1944" s="220">
        <f t="shared" ref="C1944:Q1944" si="1862">(C5239/C$3380)/(C8534/C$6675)</f>
        <v>0</v>
      </c>
      <c r="D1944" s="220">
        <f t="shared" si="1862"/>
        <v>0</v>
      </c>
      <c r="E1944" s="220">
        <f t="shared" si="1862"/>
        <v>0</v>
      </c>
      <c r="F1944" s="220">
        <f t="shared" si="1862"/>
        <v>0</v>
      </c>
      <c r="G1944" s="220">
        <f t="shared" si="1862"/>
        <v>0</v>
      </c>
      <c r="H1944" s="220">
        <f t="shared" si="1862"/>
        <v>0</v>
      </c>
      <c r="I1944" s="220">
        <f t="shared" si="1862"/>
        <v>0</v>
      </c>
      <c r="J1944" s="220">
        <f t="shared" si="1862"/>
        <v>0</v>
      </c>
      <c r="K1944" s="220">
        <f t="shared" si="1862"/>
        <v>0</v>
      </c>
      <c r="L1944" s="220">
        <f t="shared" si="1862"/>
        <v>0</v>
      </c>
      <c r="M1944" s="220">
        <f t="shared" si="1862"/>
        <v>0</v>
      </c>
      <c r="N1944" s="220">
        <f t="shared" si="1862"/>
        <v>0</v>
      </c>
      <c r="O1944" s="220">
        <f t="shared" si="1862"/>
        <v>0</v>
      </c>
      <c r="P1944" s="220">
        <f t="shared" si="1862"/>
        <v>3.546484199333752E-2</v>
      </c>
      <c r="Q1944" s="220">
        <f t="shared" si="1862"/>
        <v>0</v>
      </c>
    </row>
    <row r="1945" spans="1:17" x14ac:dyDescent="0.25">
      <c r="A1945" s="60" t="s">
        <v>10630</v>
      </c>
      <c r="B1945" s="60" t="s">
        <v>10631</v>
      </c>
      <c r="C1945" s="220">
        <f t="shared" ref="C1945:Q1945" si="1863">(C5240/C$3380)/(C8535/C$6675)</f>
        <v>0</v>
      </c>
      <c r="D1945" s="220">
        <f t="shared" si="1863"/>
        <v>0</v>
      </c>
      <c r="E1945" s="220">
        <f t="shared" si="1863"/>
        <v>1.5783449857101166E-2</v>
      </c>
      <c r="F1945" s="220">
        <f t="shared" si="1863"/>
        <v>0</v>
      </c>
      <c r="G1945" s="220">
        <f t="shared" si="1863"/>
        <v>0</v>
      </c>
      <c r="H1945" s="220">
        <f t="shared" si="1863"/>
        <v>0</v>
      </c>
      <c r="I1945" s="220">
        <f t="shared" si="1863"/>
        <v>0</v>
      </c>
      <c r="J1945" s="220">
        <f t="shared" si="1863"/>
        <v>0</v>
      </c>
      <c r="K1945" s="220">
        <f t="shared" si="1863"/>
        <v>0</v>
      </c>
      <c r="L1945" s="220">
        <f t="shared" si="1863"/>
        <v>0</v>
      </c>
      <c r="M1945" s="220">
        <f t="shared" si="1863"/>
        <v>0</v>
      </c>
      <c r="N1945" s="220">
        <f t="shared" si="1863"/>
        <v>0</v>
      </c>
      <c r="O1945" s="220">
        <f t="shared" si="1863"/>
        <v>0</v>
      </c>
      <c r="P1945" s="220">
        <f t="shared" si="1863"/>
        <v>0</v>
      </c>
      <c r="Q1945" s="220">
        <f t="shared" si="1863"/>
        <v>0</v>
      </c>
    </row>
    <row r="1946" spans="1:17" x14ac:dyDescent="0.25">
      <c r="A1946" s="60" t="s">
        <v>4010</v>
      </c>
      <c r="B1946" s="60" t="s">
        <v>8269</v>
      </c>
      <c r="C1946" s="220">
        <f t="shared" ref="C1946:Q1946" si="1864">(C5241/C$3380)/(C8536/C$6675)</f>
        <v>0</v>
      </c>
      <c r="D1946" s="220">
        <f t="shared" si="1864"/>
        <v>0</v>
      </c>
      <c r="E1946" s="220">
        <f t="shared" si="1864"/>
        <v>0</v>
      </c>
      <c r="F1946" s="220">
        <f t="shared" si="1864"/>
        <v>0</v>
      </c>
      <c r="G1946" s="220">
        <f t="shared" si="1864"/>
        <v>0</v>
      </c>
      <c r="H1946" s="220">
        <f t="shared" si="1864"/>
        <v>0</v>
      </c>
      <c r="I1946" s="220">
        <f t="shared" si="1864"/>
        <v>0</v>
      </c>
      <c r="J1946" s="220">
        <f t="shared" si="1864"/>
        <v>0</v>
      </c>
      <c r="K1946" s="220">
        <f t="shared" si="1864"/>
        <v>0</v>
      </c>
      <c r="L1946" s="220">
        <f t="shared" si="1864"/>
        <v>0</v>
      </c>
      <c r="M1946" s="220">
        <f t="shared" si="1864"/>
        <v>0</v>
      </c>
      <c r="N1946" s="220">
        <f t="shared" si="1864"/>
        <v>0</v>
      </c>
      <c r="O1946" s="220">
        <f t="shared" si="1864"/>
        <v>0</v>
      </c>
      <c r="P1946" s="220">
        <f t="shared" si="1864"/>
        <v>0</v>
      </c>
      <c r="Q1946" s="220">
        <f t="shared" si="1864"/>
        <v>8.0168869451797541E-4</v>
      </c>
    </row>
    <row r="1947" spans="1:17" x14ac:dyDescent="0.25">
      <c r="A1947" s="60" t="s">
        <v>10632</v>
      </c>
      <c r="B1947" s="60" t="s">
        <v>10633</v>
      </c>
      <c r="C1947" s="220">
        <f t="shared" ref="C1947:Q1947" si="1865">(C5242/C$3380)/(C8537/C$6675)</f>
        <v>0</v>
      </c>
      <c r="D1947" s="220">
        <f t="shared" si="1865"/>
        <v>0</v>
      </c>
      <c r="E1947" s="220">
        <f t="shared" si="1865"/>
        <v>0</v>
      </c>
      <c r="F1947" s="220">
        <f t="shared" si="1865"/>
        <v>0</v>
      </c>
      <c r="G1947" s="220">
        <f t="shared" si="1865"/>
        <v>0</v>
      </c>
      <c r="H1947" s="220">
        <f t="shared" si="1865"/>
        <v>0</v>
      </c>
      <c r="I1947" s="220">
        <f t="shared" si="1865"/>
        <v>2.9903644054374935E-4</v>
      </c>
      <c r="J1947" s="220">
        <f t="shared" si="1865"/>
        <v>0</v>
      </c>
      <c r="K1947" s="220">
        <f t="shared" si="1865"/>
        <v>0</v>
      </c>
      <c r="L1947" s="220">
        <f t="shared" si="1865"/>
        <v>1.9244826078468374E-2</v>
      </c>
      <c r="M1947" s="220">
        <f t="shared" si="1865"/>
        <v>0</v>
      </c>
      <c r="N1947" s="220">
        <f t="shared" si="1865"/>
        <v>0</v>
      </c>
      <c r="O1947" s="220">
        <f t="shared" si="1865"/>
        <v>0</v>
      </c>
      <c r="P1947" s="220">
        <f t="shared" si="1865"/>
        <v>0</v>
      </c>
      <c r="Q1947" s="220">
        <f t="shared" si="1865"/>
        <v>0</v>
      </c>
    </row>
    <row r="1948" spans="1:17" x14ac:dyDescent="0.25">
      <c r="A1948" s="60" t="s">
        <v>2562</v>
      </c>
      <c r="B1948" s="60" t="s">
        <v>8281</v>
      </c>
      <c r="C1948" s="220">
        <f t="shared" ref="C1948:Q1948" si="1866">(C5243/C$3380)/(C8538/C$6675)</f>
        <v>0</v>
      </c>
      <c r="D1948" s="220">
        <f t="shared" si="1866"/>
        <v>0</v>
      </c>
      <c r="E1948" s="220">
        <f t="shared" si="1866"/>
        <v>7.4191457713907059E-3</v>
      </c>
      <c r="F1948" s="220">
        <f t="shared" si="1866"/>
        <v>0</v>
      </c>
      <c r="G1948" s="220">
        <f t="shared" si="1866"/>
        <v>0</v>
      </c>
      <c r="H1948" s="220">
        <f t="shared" si="1866"/>
        <v>0</v>
      </c>
      <c r="I1948" s="220">
        <f t="shared" si="1866"/>
        <v>3.0622803801370718E-6</v>
      </c>
      <c r="J1948" s="220">
        <f t="shared" si="1866"/>
        <v>0</v>
      </c>
      <c r="K1948" s="220">
        <f t="shared" si="1866"/>
        <v>0</v>
      </c>
      <c r="L1948" s="220">
        <f t="shared" si="1866"/>
        <v>0</v>
      </c>
      <c r="M1948" s="220">
        <f t="shared" si="1866"/>
        <v>0</v>
      </c>
      <c r="N1948" s="220">
        <f t="shared" si="1866"/>
        <v>0</v>
      </c>
      <c r="O1948" s="220">
        <f t="shared" si="1866"/>
        <v>0</v>
      </c>
      <c r="P1948" s="220">
        <f t="shared" si="1866"/>
        <v>0</v>
      </c>
      <c r="Q1948" s="220">
        <f t="shared" si="1866"/>
        <v>0</v>
      </c>
    </row>
    <row r="1949" spans="1:17" x14ac:dyDescent="0.25">
      <c r="A1949" s="60" t="s">
        <v>2604</v>
      </c>
      <c r="B1949" s="60" t="s">
        <v>8284</v>
      </c>
      <c r="C1949" s="220">
        <f t="shared" ref="C1949:Q1949" si="1867">(C5244/C$3380)/(C8539/C$6675)</f>
        <v>2.795052034515065E-4</v>
      </c>
      <c r="D1949" s="220">
        <f t="shared" si="1867"/>
        <v>0</v>
      </c>
      <c r="E1949" s="220">
        <f t="shared" si="1867"/>
        <v>5.5161829907335791E-3</v>
      </c>
      <c r="F1949" s="220">
        <f t="shared" si="1867"/>
        <v>0</v>
      </c>
      <c r="G1949" s="220">
        <f t="shared" si="1867"/>
        <v>0</v>
      </c>
      <c r="H1949" s="220">
        <f t="shared" si="1867"/>
        <v>0</v>
      </c>
      <c r="I1949" s="220">
        <f t="shared" si="1867"/>
        <v>0</v>
      </c>
      <c r="J1949" s="220">
        <f t="shared" si="1867"/>
        <v>0</v>
      </c>
      <c r="K1949" s="220">
        <f t="shared" si="1867"/>
        <v>0</v>
      </c>
      <c r="L1949" s="220">
        <f t="shared" si="1867"/>
        <v>0</v>
      </c>
      <c r="M1949" s="220">
        <f t="shared" si="1867"/>
        <v>0</v>
      </c>
      <c r="N1949" s="220">
        <f t="shared" si="1867"/>
        <v>0</v>
      </c>
      <c r="O1949" s="220">
        <f t="shared" si="1867"/>
        <v>0</v>
      </c>
      <c r="P1949" s="220">
        <f t="shared" si="1867"/>
        <v>0</v>
      </c>
      <c r="Q1949" s="220">
        <f t="shared" si="1867"/>
        <v>1.4133521070499065E-2</v>
      </c>
    </row>
    <row r="1950" spans="1:17" x14ac:dyDescent="0.25">
      <c r="A1950" s="60" t="s">
        <v>3430</v>
      </c>
      <c r="B1950" s="60" t="s">
        <v>8285</v>
      </c>
      <c r="C1950" s="220">
        <f t="shared" ref="C1950:Q1950" si="1868">(C5245/C$3380)/(C8540/C$6675)</f>
        <v>0</v>
      </c>
      <c r="D1950" s="220">
        <f t="shared" si="1868"/>
        <v>0</v>
      </c>
      <c r="E1950" s="220">
        <f t="shared" si="1868"/>
        <v>2.5973974786424332E-2</v>
      </c>
      <c r="F1950" s="220">
        <f t="shared" si="1868"/>
        <v>0</v>
      </c>
      <c r="G1950" s="220">
        <f t="shared" si="1868"/>
        <v>0</v>
      </c>
      <c r="H1950" s="220">
        <f t="shared" si="1868"/>
        <v>0</v>
      </c>
      <c r="I1950" s="220">
        <f t="shared" si="1868"/>
        <v>0</v>
      </c>
      <c r="J1950" s="220">
        <f t="shared" si="1868"/>
        <v>0</v>
      </c>
      <c r="K1950" s="220">
        <f t="shared" si="1868"/>
        <v>0</v>
      </c>
      <c r="L1950" s="220">
        <f t="shared" si="1868"/>
        <v>0</v>
      </c>
      <c r="M1950" s="220">
        <f t="shared" si="1868"/>
        <v>0</v>
      </c>
      <c r="N1950" s="220">
        <f t="shared" si="1868"/>
        <v>0</v>
      </c>
      <c r="O1950" s="220">
        <f t="shared" si="1868"/>
        <v>0</v>
      </c>
      <c r="P1950" s="220">
        <f t="shared" si="1868"/>
        <v>0</v>
      </c>
      <c r="Q1950" s="220">
        <f t="shared" si="1868"/>
        <v>0</v>
      </c>
    </row>
    <row r="1951" spans="1:17" x14ac:dyDescent="0.25">
      <c r="A1951" s="60" t="s">
        <v>795</v>
      </c>
      <c r="B1951" s="60" t="s">
        <v>8287</v>
      </c>
      <c r="C1951" s="220">
        <f t="shared" ref="C1951:Q1951" si="1869">(C5246/C$3380)/(C8541/C$6675)</f>
        <v>0</v>
      </c>
      <c r="D1951" s="220">
        <f t="shared" si="1869"/>
        <v>0.4471378436213726</v>
      </c>
      <c r="E1951" s="220">
        <f t="shared" si="1869"/>
        <v>4.535794445972686E-3</v>
      </c>
      <c r="F1951" s="220">
        <f t="shared" si="1869"/>
        <v>0</v>
      </c>
      <c r="G1951" s="220">
        <f t="shared" si="1869"/>
        <v>6.3696269674460293E-3</v>
      </c>
      <c r="H1951" s="220">
        <f t="shared" si="1869"/>
        <v>0</v>
      </c>
      <c r="I1951" s="220">
        <f t="shared" si="1869"/>
        <v>1.5379858769042873E-2</v>
      </c>
      <c r="J1951" s="220">
        <f t="shared" si="1869"/>
        <v>0</v>
      </c>
      <c r="K1951" s="220">
        <f t="shared" si="1869"/>
        <v>0</v>
      </c>
      <c r="L1951" s="220">
        <f t="shared" si="1869"/>
        <v>0</v>
      </c>
      <c r="M1951" s="220">
        <f t="shared" si="1869"/>
        <v>2.2138098593993853</v>
      </c>
      <c r="N1951" s="220">
        <f t="shared" si="1869"/>
        <v>1.176071394364653E-2</v>
      </c>
      <c r="O1951" s="220">
        <f t="shared" si="1869"/>
        <v>0</v>
      </c>
      <c r="P1951" s="220">
        <f t="shared" si="1869"/>
        <v>0</v>
      </c>
      <c r="Q1951" s="220">
        <f t="shared" si="1869"/>
        <v>0</v>
      </c>
    </row>
    <row r="1952" spans="1:17" x14ac:dyDescent="0.25">
      <c r="A1952" s="60" t="s">
        <v>701</v>
      </c>
      <c r="B1952" s="60" t="s">
        <v>8288</v>
      </c>
      <c r="C1952" s="220">
        <f t="shared" ref="C1952:Q1952" si="1870">(C5247/C$3380)/(C8542/C$6675)</f>
        <v>0</v>
      </c>
      <c r="D1952" s="220">
        <f t="shared" si="1870"/>
        <v>0</v>
      </c>
      <c r="E1952" s="220">
        <f t="shared" si="1870"/>
        <v>0</v>
      </c>
      <c r="F1952" s="220">
        <f t="shared" si="1870"/>
        <v>0</v>
      </c>
      <c r="G1952" s="220">
        <f t="shared" si="1870"/>
        <v>0</v>
      </c>
      <c r="H1952" s="220">
        <f t="shared" si="1870"/>
        <v>0</v>
      </c>
      <c r="I1952" s="220">
        <f t="shared" si="1870"/>
        <v>0</v>
      </c>
      <c r="J1952" s="220">
        <f t="shared" si="1870"/>
        <v>0</v>
      </c>
      <c r="K1952" s="220">
        <f t="shared" si="1870"/>
        <v>0</v>
      </c>
      <c r="L1952" s="220">
        <f t="shared" si="1870"/>
        <v>0</v>
      </c>
      <c r="M1952" s="220">
        <f t="shared" si="1870"/>
        <v>7.5304794061981494E-3</v>
      </c>
      <c r="N1952" s="220">
        <f t="shared" si="1870"/>
        <v>0</v>
      </c>
      <c r="O1952" s="220">
        <f t="shared" si="1870"/>
        <v>3.9181499379537557E-4</v>
      </c>
      <c r="P1952" s="220">
        <f t="shared" si="1870"/>
        <v>0</v>
      </c>
      <c r="Q1952" s="220">
        <f t="shared" si="1870"/>
        <v>0</v>
      </c>
    </row>
    <row r="1953" spans="1:17" x14ac:dyDescent="0.25">
      <c r="A1953" s="60" t="s">
        <v>650</v>
      </c>
      <c r="B1953" s="60" t="s">
        <v>8289</v>
      </c>
      <c r="C1953" s="220">
        <f t="shared" ref="C1953:Q1953" si="1871">(C5248/C$3380)/(C8543/C$6675)</f>
        <v>0</v>
      </c>
      <c r="D1953" s="220">
        <f t="shared" si="1871"/>
        <v>0</v>
      </c>
      <c r="E1953" s="220">
        <f t="shared" si="1871"/>
        <v>0</v>
      </c>
      <c r="F1953" s="220">
        <f t="shared" si="1871"/>
        <v>0</v>
      </c>
      <c r="G1953" s="220">
        <f t="shared" si="1871"/>
        <v>0</v>
      </c>
      <c r="H1953" s="220">
        <f t="shared" si="1871"/>
        <v>1.2587511651415764E-2</v>
      </c>
      <c r="I1953" s="220">
        <f t="shared" si="1871"/>
        <v>0</v>
      </c>
      <c r="J1953" s="220">
        <f t="shared" si="1871"/>
        <v>0</v>
      </c>
      <c r="K1953" s="220">
        <f t="shared" si="1871"/>
        <v>0</v>
      </c>
      <c r="L1953" s="220">
        <f t="shared" si="1871"/>
        <v>0</v>
      </c>
      <c r="M1953" s="220">
        <f t="shared" si="1871"/>
        <v>0</v>
      </c>
      <c r="N1953" s="220">
        <f t="shared" si="1871"/>
        <v>2.4275048484469007E-2</v>
      </c>
      <c r="O1953" s="220">
        <f t="shared" si="1871"/>
        <v>0.18478451434144064</v>
      </c>
      <c r="P1953" s="220">
        <f t="shared" si="1871"/>
        <v>0</v>
      </c>
      <c r="Q1953" s="220">
        <f t="shared" si="1871"/>
        <v>0</v>
      </c>
    </row>
    <row r="1954" spans="1:17" x14ac:dyDescent="0.25">
      <c r="A1954" s="60" t="s">
        <v>1481</v>
      </c>
      <c r="B1954" s="60" t="s">
        <v>8292</v>
      </c>
      <c r="C1954" s="220">
        <f t="shared" ref="C1954:Q1954" si="1872">(C5249/C$3380)/(C8544/C$6675)</f>
        <v>2.4527611453666665E-2</v>
      </c>
      <c r="D1954" s="220">
        <f t="shared" si="1872"/>
        <v>0</v>
      </c>
      <c r="E1954" s="220">
        <f t="shared" si="1872"/>
        <v>0</v>
      </c>
      <c r="F1954" s="220">
        <f t="shared" si="1872"/>
        <v>4.534066382961937E-2</v>
      </c>
      <c r="G1954" s="220">
        <f t="shared" si="1872"/>
        <v>1.3442361267405512E-3</v>
      </c>
      <c r="H1954" s="220">
        <f t="shared" si="1872"/>
        <v>2.5316845691444746E-2</v>
      </c>
      <c r="I1954" s="220">
        <f t="shared" si="1872"/>
        <v>2.7159803311799204E-2</v>
      </c>
      <c r="J1954" s="220">
        <f t="shared" si="1872"/>
        <v>0</v>
      </c>
      <c r="K1954" s="220">
        <f t="shared" si="1872"/>
        <v>1.7337399561116035E-3</v>
      </c>
      <c r="L1954" s="220">
        <f t="shared" si="1872"/>
        <v>0</v>
      </c>
      <c r="M1954" s="220">
        <f t="shared" si="1872"/>
        <v>0</v>
      </c>
      <c r="N1954" s="220">
        <f t="shared" si="1872"/>
        <v>0</v>
      </c>
      <c r="O1954" s="220">
        <f t="shared" si="1872"/>
        <v>0</v>
      </c>
      <c r="P1954" s="220">
        <f t="shared" si="1872"/>
        <v>0</v>
      </c>
      <c r="Q1954" s="220">
        <f t="shared" si="1872"/>
        <v>6.8048645771568231E-2</v>
      </c>
    </row>
    <row r="1955" spans="1:17" x14ac:dyDescent="0.25">
      <c r="A1955" s="60" t="s">
        <v>1150</v>
      </c>
      <c r="B1955" s="60" t="s">
        <v>8293</v>
      </c>
      <c r="C1955" s="220">
        <f t="shared" ref="C1955:Q1955" si="1873">(C5250/C$3380)/(C8545/C$6675)</f>
        <v>1.6398992763023097E-2</v>
      </c>
      <c r="D1955" s="220">
        <f t="shared" si="1873"/>
        <v>1.6508392185487545E-3</v>
      </c>
      <c r="E1955" s="220">
        <f t="shared" si="1873"/>
        <v>0</v>
      </c>
      <c r="F1955" s="220">
        <f t="shared" si="1873"/>
        <v>0</v>
      </c>
      <c r="G1955" s="220">
        <f t="shared" si="1873"/>
        <v>0</v>
      </c>
      <c r="H1955" s="220">
        <f t="shared" si="1873"/>
        <v>1.885562310851455E-2</v>
      </c>
      <c r="I1955" s="220">
        <f t="shared" si="1873"/>
        <v>0</v>
      </c>
      <c r="J1955" s="220">
        <f t="shared" si="1873"/>
        <v>0</v>
      </c>
      <c r="K1955" s="220">
        <f t="shared" si="1873"/>
        <v>0</v>
      </c>
      <c r="L1955" s="220">
        <f t="shared" si="1873"/>
        <v>0</v>
      </c>
      <c r="M1955" s="220">
        <f t="shared" si="1873"/>
        <v>2.2248268756053895E-3</v>
      </c>
      <c r="N1955" s="220">
        <f t="shared" si="1873"/>
        <v>2.4388593595626101E-2</v>
      </c>
      <c r="O1955" s="220">
        <f t="shared" si="1873"/>
        <v>0</v>
      </c>
      <c r="P1955" s="220">
        <f t="shared" si="1873"/>
        <v>0</v>
      </c>
      <c r="Q1955" s="220">
        <f t="shared" si="1873"/>
        <v>0</v>
      </c>
    </row>
    <row r="1956" spans="1:17" x14ac:dyDescent="0.25">
      <c r="A1956" s="60" t="s">
        <v>685</v>
      </c>
      <c r="B1956" s="60" t="s">
        <v>8294</v>
      </c>
      <c r="C1956" s="220">
        <f t="shared" ref="C1956:Q1956" si="1874">(C5251/C$3380)/(C8546/C$6675)</f>
        <v>0</v>
      </c>
      <c r="D1956" s="220">
        <f t="shared" si="1874"/>
        <v>0</v>
      </c>
      <c r="E1956" s="220">
        <f t="shared" si="1874"/>
        <v>0.1749364676298267</v>
      </c>
      <c r="F1956" s="220">
        <f t="shared" si="1874"/>
        <v>0</v>
      </c>
      <c r="G1956" s="220">
        <f t="shared" si="1874"/>
        <v>0</v>
      </c>
      <c r="H1956" s="220">
        <f t="shared" si="1874"/>
        <v>0</v>
      </c>
      <c r="I1956" s="220">
        <f t="shared" si="1874"/>
        <v>0</v>
      </c>
      <c r="J1956" s="220">
        <f t="shared" si="1874"/>
        <v>0</v>
      </c>
      <c r="K1956" s="220">
        <f t="shared" si="1874"/>
        <v>0</v>
      </c>
      <c r="L1956" s="220">
        <f t="shared" si="1874"/>
        <v>0</v>
      </c>
      <c r="M1956" s="220">
        <f t="shared" si="1874"/>
        <v>0</v>
      </c>
      <c r="N1956" s="220">
        <f t="shared" si="1874"/>
        <v>0</v>
      </c>
      <c r="O1956" s="220">
        <f t="shared" si="1874"/>
        <v>0</v>
      </c>
      <c r="P1956" s="220">
        <f t="shared" si="1874"/>
        <v>0</v>
      </c>
      <c r="Q1956" s="220">
        <f t="shared" si="1874"/>
        <v>0.70615491286582088</v>
      </c>
    </row>
    <row r="1957" spans="1:17" x14ac:dyDescent="0.25">
      <c r="A1957" s="60" t="s">
        <v>1489</v>
      </c>
      <c r="B1957" s="60" t="s">
        <v>8295</v>
      </c>
      <c r="C1957" s="220">
        <f t="shared" ref="C1957:Q1957" si="1875">(C5252/C$3380)/(C8547/C$6675)</f>
        <v>0</v>
      </c>
      <c r="D1957" s="220">
        <f t="shared" si="1875"/>
        <v>1.3102075607255166E-2</v>
      </c>
      <c r="E1957" s="220">
        <f t="shared" si="1875"/>
        <v>2.8354418891931039E-3</v>
      </c>
      <c r="F1957" s="220">
        <f t="shared" si="1875"/>
        <v>0.21727386210663033</v>
      </c>
      <c r="G1957" s="220">
        <f t="shared" si="1875"/>
        <v>0</v>
      </c>
      <c r="H1957" s="220">
        <f t="shared" si="1875"/>
        <v>0</v>
      </c>
      <c r="I1957" s="220">
        <f t="shared" si="1875"/>
        <v>7.6224633511797098E-4</v>
      </c>
      <c r="J1957" s="220">
        <f t="shared" si="1875"/>
        <v>1.5093557972240574</v>
      </c>
      <c r="K1957" s="220">
        <f t="shared" si="1875"/>
        <v>0.88001501334689503</v>
      </c>
      <c r="L1957" s="220">
        <f t="shared" si="1875"/>
        <v>5.2175686644225427E-3</v>
      </c>
      <c r="M1957" s="220">
        <f t="shared" si="1875"/>
        <v>0</v>
      </c>
      <c r="N1957" s="220">
        <f t="shared" si="1875"/>
        <v>1.256957823721345E-2</v>
      </c>
      <c r="O1957" s="220">
        <f t="shared" si="1875"/>
        <v>6.7196074682153439E-2</v>
      </c>
      <c r="P1957" s="220">
        <f t="shared" si="1875"/>
        <v>0</v>
      </c>
      <c r="Q1957" s="220">
        <f t="shared" si="1875"/>
        <v>0</v>
      </c>
    </row>
    <row r="1958" spans="1:17" x14ac:dyDescent="0.25">
      <c r="A1958" s="60" t="s">
        <v>3149</v>
      </c>
      <c r="B1958" s="60" t="s">
        <v>8297</v>
      </c>
      <c r="C1958" s="220">
        <f t="shared" ref="C1958:Q1958" si="1876">(C5253/C$3380)/(C8548/C$6675)</f>
        <v>0.16492807694438064</v>
      </c>
      <c r="D1958" s="220">
        <f t="shared" si="1876"/>
        <v>0</v>
      </c>
      <c r="E1958" s="220">
        <f t="shared" si="1876"/>
        <v>0</v>
      </c>
      <c r="F1958" s="220">
        <f t="shared" si="1876"/>
        <v>0</v>
      </c>
      <c r="G1958" s="220">
        <f t="shared" si="1876"/>
        <v>0</v>
      </c>
      <c r="H1958" s="220">
        <f t="shared" si="1876"/>
        <v>0</v>
      </c>
      <c r="I1958" s="220">
        <f t="shared" si="1876"/>
        <v>0</v>
      </c>
      <c r="J1958" s="220">
        <f t="shared" si="1876"/>
        <v>0</v>
      </c>
      <c r="K1958" s="220">
        <f t="shared" si="1876"/>
        <v>0</v>
      </c>
      <c r="L1958" s="220">
        <f t="shared" si="1876"/>
        <v>0</v>
      </c>
      <c r="M1958" s="220">
        <f t="shared" si="1876"/>
        <v>0</v>
      </c>
      <c r="N1958" s="220">
        <f t="shared" si="1876"/>
        <v>0</v>
      </c>
      <c r="O1958" s="220">
        <f t="shared" si="1876"/>
        <v>4.141347404558391E-2</v>
      </c>
      <c r="P1958" s="220">
        <f t="shared" si="1876"/>
        <v>0</v>
      </c>
      <c r="Q1958" s="220">
        <f t="shared" si="1876"/>
        <v>0</v>
      </c>
    </row>
    <row r="1959" spans="1:17" x14ac:dyDescent="0.25">
      <c r="A1959" s="60" t="s">
        <v>555</v>
      </c>
      <c r="B1959" s="60" t="s">
        <v>8298</v>
      </c>
      <c r="C1959" s="220">
        <f t="shared" ref="C1959:Q1959" si="1877">(C5254/C$3380)/(C8549/C$6675)</f>
        <v>0</v>
      </c>
      <c r="D1959" s="220">
        <f t="shared" si="1877"/>
        <v>0.37483342316763463</v>
      </c>
      <c r="E1959" s="220">
        <f t="shared" si="1877"/>
        <v>0</v>
      </c>
      <c r="F1959" s="220">
        <f t="shared" si="1877"/>
        <v>4.8446089064249284E-4</v>
      </c>
      <c r="G1959" s="220">
        <f t="shared" si="1877"/>
        <v>1.2489097062792135E-2</v>
      </c>
      <c r="H1959" s="220">
        <f t="shared" si="1877"/>
        <v>0</v>
      </c>
      <c r="I1959" s="220">
        <f t="shared" si="1877"/>
        <v>0</v>
      </c>
      <c r="J1959" s="220">
        <f t="shared" si="1877"/>
        <v>0</v>
      </c>
      <c r="K1959" s="220">
        <f t="shared" si="1877"/>
        <v>0.31332504857815235</v>
      </c>
      <c r="L1959" s="220">
        <f t="shared" si="1877"/>
        <v>0</v>
      </c>
      <c r="M1959" s="220">
        <f t="shared" si="1877"/>
        <v>2.88391576100012E-2</v>
      </c>
      <c r="N1959" s="220">
        <f t="shared" si="1877"/>
        <v>5.2928115129817661E-2</v>
      </c>
      <c r="O1959" s="220">
        <f t="shared" si="1877"/>
        <v>0</v>
      </c>
      <c r="P1959" s="220">
        <f t="shared" si="1877"/>
        <v>0</v>
      </c>
      <c r="Q1959" s="220">
        <f t="shared" si="1877"/>
        <v>0.12006579000946564</v>
      </c>
    </row>
    <row r="1960" spans="1:17" x14ac:dyDescent="0.25">
      <c r="A1960" s="60" t="s">
        <v>843</v>
      </c>
      <c r="B1960" s="60" t="s">
        <v>8299</v>
      </c>
      <c r="C1960" s="220">
        <f t="shared" ref="C1960:Q1960" si="1878">(C5255/C$3380)/(C8550/C$6675)</f>
        <v>0</v>
      </c>
      <c r="D1960" s="220">
        <f t="shared" si="1878"/>
        <v>7.1019177194265148E-2</v>
      </c>
      <c r="E1960" s="220">
        <f t="shared" si="1878"/>
        <v>6.1805401380790201E-2</v>
      </c>
      <c r="F1960" s="220">
        <f t="shared" si="1878"/>
        <v>8.7257873512369966E-3</v>
      </c>
      <c r="G1960" s="220">
        <f t="shared" si="1878"/>
        <v>0.23540161111158162</v>
      </c>
      <c r="H1960" s="220">
        <f t="shared" si="1878"/>
        <v>4.6393167692863164</v>
      </c>
      <c r="I1960" s="220">
        <f t="shared" si="1878"/>
        <v>0.12012993402634865</v>
      </c>
      <c r="J1960" s="220">
        <f t="shared" si="1878"/>
        <v>0</v>
      </c>
      <c r="K1960" s="220">
        <f t="shared" si="1878"/>
        <v>0</v>
      </c>
      <c r="L1960" s="220">
        <f t="shared" si="1878"/>
        <v>8.4132853336180505E-4</v>
      </c>
      <c r="M1960" s="220">
        <f t="shared" si="1878"/>
        <v>0.49200145820703467</v>
      </c>
      <c r="N1960" s="220">
        <f t="shared" si="1878"/>
        <v>0</v>
      </c>
      <c r="O1960" s="220">
        <f t="shared" si="1878"/>
        <v>6.0250517553846132E-2</v>
      </c>
      <c r="P1960" s="220">
        <f t="shared" si="1878"/>
        <v>4.6876729003678217E-4</v>
      </c>
      <c r="Q1960" s="220">
        <f t="shared" si="1878"/>
        <v>2.5457358010188831E-4</v>
      </c>
    </row>
    <row r="1961" spans="1:17" x14ac:dyDescent="0.25">
      <c r="A1961" s="60" t="s">
        <v>4548</v>
      </c>
      <c r="B1961" s="60" t="s">
        <v>8300</v>
      </c>
      <c r="C1961" s="220">
        <f t="shared" ref="C1961:Q1961" si="1879">(C5256/C$3380)/(C8551/C$6675)</f>
        <v>0</v>
      </c>
      <c r="D1961" s="220">
        <f t="shared" si="1879"/>
        <v>0</v>
      </c>
      <c r="E1961" s="220">
        <f t="shared" si="1879"/>
        <v>0.64542090923365869</v>
      </c>
      <c r="F1961" s="220">
        <f t="shared" si="1879"/>
        <v>0</v>
      </c>
      <c r="G1961" s="220">
        <f t="shared" si="1879"/>
        <v>0</v>
      </c>
      <c r="H1961" s="220">
        <f t="shared" si="1879"/>
        <v>0</v>
      </c>
      <c r="I1961" s="220">
        <f t="shared" si="1879"/>
        <v>0</v>
      </c>
      <c r="J1961" s="220">
        <f t="shared" si="1879"/>
        <v>4.6937529959319938E-3</v>
      </c>
      <c r="K1961" s="220">
        <f t="shared" si="1879"/>
        <v>0.28648864164441135</v>
      </c>
      <c r="L1961" s="220">
        <f t="shared" si="1879"/>
        <v>4.6863059841985064E-2</v>
      </c>
      <c r="M1961" s="220">
        <f t="shared" si="1879"/>
        <v>0</v>
      </c>
      <c r="N1961" s="220">
        <f t="shared" si="1879"/>
        <v>0</v>
      </c>
      <c r="O1961" s="220">
        <f t="shared" si="1879"/>
        <v>0</v>
      </c>
      <c r="P1961" s="220">
        <f t="shared" si="1879"/>
        <v>1.5998706560020006</v>
      </c>
      <c r="Q1961" s="220">
        <f t="shared" si="1879"/>
        <v>0.47368426377203249</v>
      </c>
    </row>
    <row r="1962" spans="1:17" x14ac:dyDescent="0.25">
      <c r="A1962" s="60" t="s">
        <v>10634</v>
      </c>
      <c r="B1962" s="60" t="s">
        <v>10635</v>
      </c>
      <c r="C1962" s="220">
        <f t="shared" ref="C1962:Q1962" si="1880">(C5257/C$3380)/(C8552/C$6675)</f>
        <v>0</v>
      </c>
      <c r="D1962" s="220">
        <f t="shared" si="1880"/>
        <v>0</v>
      </c>
      <c r="E1962" s="220">
        <f t="shared" si="1880"/>
        <v>0</v>
      </c>
      <c r="F1962" s="220">
        <f t="shared" si="1880"/>
        <v>3.1303668442168621E-2</v>
      </c>
      <c r="G1962" s="220">
        <f t="shared" si="1880"/>
        <v>2.8868197083770593E-2</v>
      </c>
      <c r="H1962" s="220">
        <f t="shared" si="1880"/>
        <v>5.1518039350019586E-3</v>
      </c>
      <c r="I1962" s="220">
        <f t="shared" si="1880"/>
        <v>1.2577698206052347E-4</v>
      </c>
      <c r="J1962" s="220">
        <f t="shared" si="1880"/>
        <v>3.069840666482938E-2</v>
      </c>
      <c r="K1962" s="220">
        <f t="shared" si="1880"/>
        <v>1.2997012317614285</v>
      </c>
      <c r="L1962" s="220">
        <f t="shared" si="1880"/>
        <v>8.8005556923260037E-2</v>
      </c>
      <c r="M1962" s="220">
        <f t="shared" si="1880"/>
        <v>0</v>
      </c>
      <c r="N1962" s="220">
        <f t="shared" si="1880"/>
        <v>0.25479934183591402</v>
      </c>
      <c r="O1962" s="220">
        <f t="shared" si="1880"/>
        <v>0</v>
      </c>
      <c r="P1962" s="220">
        <f t="shared" si="1880"/>
        <v>1.1500829655267499E-2</v>
      </c>
      <c r="Q1962" s="220">
        <f t="shared" si="1880"/>
        <v>0.39879080566238667</v>
      </c>
    </row>
    <row r="1963" spans="1:17" x14ac:dyDescent="0.25">
      <c r="A1963" s="60" t="s">
        <v>2675</v>
      </c>
      <c r="B1963" s="60" t="s">
        <v>8303</v>
      </c>
      <c r="C1963" s="220">
        <f t="shared" ref="C1963:Q1963" si="1881">(C5258/C$3380)/(C8553/C$6675)</f>
        <v>0</v>
      </c>
      <c r="D1963" s="220">
        <f t="shared" si="1881"/>
        <v>0</v>
      </c>
      <c r="E1963" s="220">
        <f t="shared" si="1881"/>
        <v>0</v>
      </c>
      <c r="F1963" s="220">
        <f t="shared" si="1881"/>
        <v>0</v>
      </c>
      <c r="G1963" s="220">
        <f t="shared" si="1881"/>
        <v>0</v>
      </c>
      <c r="H1963" s="220">
        <f t="shared" si="1881"/>
        <v>0</v>
      </c>
      <c r="I1963" s="220">
        <f t="shared" si="1881"/>
        <v>0</v>
      </c>
      <c r="J1963" s="220">
        <f t="shared" si="1881"/>
        <v>0</v>
      </c>
      <c r="K1963" s="220">
        <f t="shared" si="1881"/>
        <v>7.7694546165671216E-2</v>
      </c>
      <c r="L1963" s="220">
        <f t="shared" si="1881"/>
        <v>2.9521350362542841E-3</v>
      </c>
      <c r="M1963" s="220">
        <f t="shared" si="1881"/>
        <v>0</v>
      </c>
      <c r="N1963" s="220">
        <f t="shared" si="1881"/>
        <v>0</v>
      </c>
      <c r="O1963" s="220">
        <f t="shared" si="1881"/>
        <v>0</v>
      </c>
      <c r="P1963" s="220">
        <f t="shared" si="1881"/>
        <v>0</v>
      </c>
      <c r="Q1963" s="220">
        <f t="shared" si="1881"/>
        <v>1.7769261988943774</v>
      </c>
    </row>
    <row r="1964" spans="1:17" x14ac:dyDescent="0.25">
      <c r="A1964" s="60" t="s">
        <v>735</v>
      </c>
      <c r="B1964" s="60" t="s">
        <v>8304</v>
      </c>
      <c r="C1964" s="220">
        <f t="shared" ref="C1964:Q1964" si="1882">(C5259/C$3380)/(C8554/C$6675)</f>
        <v>9.9618463098687816E-3</v>
      </c>
      <c r="D1964" s="220">
        <f t="shared" si="1882"/>
        <v>1.2946519061808544E-2</v>
      </c>
      <c r="E1964" s="220">
        <f t="shared" si="1882"/>
        <v>0.17162031300094244</v>
      </c>
      <c r="F1964" s="220">
        <f t="shared" si="1882"/>
        <v>2.0464766192121037E-2</v>
      </c>
      <c r="G1964" s="220">
        <f t="shared" si="1882"/>
        <v>1.4010980726287937E-2</v>
      </c>
      <c r="H1964" s="220">
        <f t="shared" si="1882"/>
        <v>0</v>
      </c>
      <c r="I1964" s="220">
        <f t="shared" si="1882"/>
        <v>1.6916485452457409E-3</v>
      </c>
      <c r="J1964" s="220">
        <f t="shared" si="1882"/>
        <v>1.3804614253160815E-2</v>
      </c>
      <c r="K1964" s="220">
        <f t="shared" si="1882"/>
        <v>0</v>
      </c>
      <c r="L1964" s="220">
        <f t="shared" si="1882"/>
        <v>3.3667433655646541E-2</v>
      </c>
      <c r="M1964" s="220">
        <f t="shared" si="1882"/>
        <v>0.11808516953328005</v>
      </c>
      <c r="N1964" s="220">
        <f t="shared" si="1882"/>
        <v>1.2243898305490421E-2</v>
      </c>
      <c r="O1964" s="220">
        <f t="shared" si="1882"/>
        <v>0</v>
      </c>
      <c r="P1964" s="220">
        <f t="shared" si="1882"/>
        <v>0</v>
      </c>
      <c r="Q1964" s="220">
        <f t="shared" si="1882"/>
        <v>0</v>
      </c>
    </row>
    <row r="1965" spans="1:17" x14ac:dyDescent="0.25">
      <c r="A1965" s="60" t="s">
        <v>803</v>
      </c>
      <c r="B1965" s="60" t="s">
        <v>8306</v>
      </c>
      <c r="C1965" s="220">
        <f t="shared" ref="C1965:Q1965" si="1883">(C5260/C$3380)/(C8555/C$6675)</f>
        <v>0</v>
      </c>
      <c r="D1965" s="220">
        <f t="shared" si="1883"/>
        <v>0</v>
      </c>
      <c r="E1965" s="220">
        <f t="shared" si="1883"/>
        <v>4.4884769320314072E-2</v>
      </c>
      <c r="F1965" s="220">
        <f t="shared" si="1883"/>
        <v>0</v>
      </c>
      <c r="G1965" s="220">
        <f t="shared" si="1883"/>
        <v>0</v>
      </c>
      <c r="H1965" s="220">
        <f t="shared" si="1883"/>
        <v>0</v>
      </c>
      <c r="I1965" s="220">
        <f t="shared" si="1883"/>
        <v>0</v>
      </c>
      <c r="J1965" s="220">
        <f t="shared" si="1883"/>
        <v>0</v>
      </c>
      <c r="K1965" s="220">
        <f t="shared" si="1883"/>
        <v>3.3406666492227961E-4</v>
      </c>
      <c r="L1965" s="220">
        <f t="shared" si="1883"/>
        <v>0</v>
      </c>
      <c r="M1965" s="220">
        <f t="shared" si="1883"/>
        <v>0</v>
      </c>
      <c r="N1965" s="220">
        <f t="shared" si="1883"/>
        <v>0</v>
      </c>
      <c r="O1965" s="220">
        <f t="shared" si="1883"/>
        <v>0</v>
      </c>
      <c r="P1965" s="220">
        <f t="shared" si="1883"/>
        <v>0</v>
      </c>
      <c r="Q1965" s="220">
        <f t="shared" si="1883"/>
        <v>0</v>
      </c>
    </row>
    <row r="1966" spans="1:17" x14ac:dyDescent="0.25">
      <c r="A1966" s="60" t="s">
        <v>2937</v>
      </c>
      <c r="B1966" s="60" t="s">
        <v>8307</v>
      </c>
      <c r="C1966" s="220">
        <f t="shared" ref="C1966:Q1966" si="1884">(C5261/C$3380)/(C8556/C$6675)</f>
        <v>0.34441914229166382</v>
      </c>
      <c r="D1966" s="220">
        <f t="shared" si="1884"/>
        <v>0</v>
      </c>
      <c r="E1966" s="220">
        <f t="shared" si="1884"/>
        <v>0</v>
      </c>
      <c r="F1966" s="220">
        <f t="shared" si="1884"/>
        <v>0</v>
      </c>
      <c r="G1966" s="220">
        <f t="shared" si="1884"/>
        <v>0</v>
      </c>
      <c r="H1966" s="220">
        <f t="shared" si="1884"/>
        <v>0</v>
      </c>
      <c r="I1966" s="220">
        <f t="shared" si="1884"/>
        <v>0</v>
      </c>
      <c r="J1966" s="220">
        <f t="shared" si="1884"/>
        <v>0</v>
      </c>
      <c r="K1966" s="220">
        <f t="shared" si="1884"/>
        <v>0</v>
      </c>
      <c r="L1966" s="220">
        <f t="shared" si="1884"/>
        <v>0</v>
      </c>
      <c r="M1966" s="220">
        <f t="shared" si="1884"/>
        <v>0</v>
      </c>
      <c r="N1966" s="220">
        <f t="shared" si="1884"/>
        <v>0</v>
      </c>
      <c r="O1966" s="220">
        <f t="shared" si="1884"/>
        <v>0</v>
      </c>
      <c r="P1966" s="220">
        <f t="shared" si="1884"/>
        <v>0</v>
      </c>
      <c r="Q1966" s="220">
        <f t="shared" si="1884"/>
        <v>0</v>
      </c>
    </row>
    <row r="1967" spans="1:17" x14ac:dyDescent="0.25">
      <c r="A1967" s="60" t="s">
        <v>1687</v>
      </c>
      <c r="B1967" s="60" t="s">
        <v>8308</v>
      </c>
      <c r="C1967" s="220">
        <f t="shared" ref="C1967:Q1967" si="1885">(C5262/C$3380)/(C8557/C$6675)</f>
        <v>0</v>
      </c>
      <c r="D1967" s="220">
        <f t="shared" si="1885"/>
        <v>0</v>
      </c>
      <c r="E1967" s="220">
        <f t="shared" si="1885"/>
        <v>0</v>
      </c>
      <c r="F1967" s="220">
        <f t="shared" si="1885"/>
        <v>1.4756260013268476E-3</v>
      </c>
      <c r="G1967" s="220">
        <f t="shared" si="1885"/>
        <v>0</v>
      </c>
      <c r="H1967" s="220">
        <f t="shared" si="1885"/>
        <v>0</v>
      </c>
      <c r="I1967" s="220">
        <f t="shared" si="1885"/>
        <v>0</v>
      </c>
      <c r="J1967" s="220">
        <f t="shared" si="1885"/>
        <v>0</v>
      </c>
      <c r="K1967" s="220">
        <f t="shared" si="1885"/>
        <v>5.8102138152867754E-3</v>
      </c>
      <c r="L1967" s="220">
        <f t="shared" si="1885"/>
        <v>0</v>
      </c>
      <c r="M1967" s="220">
        <f t="shared" si="1885"/>
        <v>0</v>
      </c>
      <c r="N1967" s="220">
        <f t="shared" si="1885"/>
        <v>0</v>
      </c>
      <c r="O1967" s="220">
        <f t="shared" si="1885"/>
        <v>0</v>
      </c>
      <c r="P1967" s="220">
        <f t="shared" si="1885"/>
        <v>9.4027003654269609E-2</v>
      </c>
      <c r="Q1967" s="220">
        <f t="shared" si="1885"/>
        <v>8.4085004700540117E-2</v>
      </c>
    </row>
    <row r="1968" spans="1:17" x14ac:dyDescent="0.25">
      <c r="A1968" s="60" t="s">
        <v>522</v>
      </c>
      <c r="B1968" s="60" t="s">
        <v>8309</v>
      </c>
      <c r="C1968" s="220">
        <f t="shared" ref="C1968:Q1968" si="1886">(C5263/C$3380)/(C8558/C$6675)</f>
        <v>0.24659554090834082</v>
      </c>
      <c r="D1968" s="220">
        <f t="shared" si="1886"/>
        <v>0.10512241182401748</v>
      </c>
      <c r="E1968" s="220">
        <f t="shared" si="1886"/>
        <v>0.36757653585542421</v>
      </c>
      <c r="F1968" s="220">
        <f t="shared" si="1886"/>
        <v>0.1998635220322687</v>
      </c>
      <c r="G1968" s="220">
        <f t="shared" si="1886"/>
        <v>2.6756890684615994E-4</v>
      </c>
      <c r="H1968" s="220">
        <f t="shared" si="1886"/>
        <v>0</v>
      </c>
      <c r="I1968" s="220">
        <f t="shared" si="1886"/>
        <v>1.2450454368424712E-4</v>
      </c>
      <c r="J1968" s="220">
        <f t="shared" si="1886"/>
        <v>0</v>
      </c>
      <c r="K1968" s="220">
        <f t="shared" si="1886"/>
        <v>0</v>
      </c>
      <c r="L1968" s="220">
        <f t="shared" si="1886"/>
        <v>0.19946342727258079</v>
      </c>
      <c r="M1968" s="220">
        <f t="shared" si="1886"/>
        <v>1.225982428064269E-4</v>
      </c>
      <c r="N1968" s="220">
        <f t="shared" si="1886"/>
        <v>0</v>
      </c>
      <c r="O1968" s="220">
        <f t="shared" si="1886"/>
        <v>0</v>
      </c>
      <c r="P1968" s="220">
        <f t="shared" si="1886"/>
        <v>0</v>
      </c>
      <c r="Q1968" s="220">
        <f t="shared" si="1886"/>
        <v>0</v>
      </c>
    </row>
    <row r="1969" spans="1:17" x14ac:dyDescent="0.25">
      <c r="A1969" s="60" t="s">
        <v>2006</v>
      </c>
      <c r="B1969" s="60" t="s">
        <v>8310</v>
      </c>
      <c r="C1969" s="220">
        <f t="shared" ref="C1969:Q1969" si="1887">(C5264/C$3380)/(C8559/C$6675)</f>
        <v>0</v>
      </c>
      <c r="D1969" s="220">
        <f t="shared" si="1887"/>
        <v>0</v>
      </c>
      <c r="E1969" s="220">
        <f t="shared" si="1887"/>
        <v>0</v>
      </c>
      <c r="F1969" s="220">
        <f t="shared" si="1887"/>
        <v>0</v>
      </c>
      <c r="G1969" s="220">
        <f t="shared" si="1887"/>
        <v>0</v>
      </c>
      <c r="H1969" s="220">
        <f t="shared" si="1887"/>
        <v>0</v>
      </c>
      <c r="I1969" s="220">
        <f t="shared" si="1887"/>
        <v>0</v>
      </c>
      <c r="J1969" s="220">
        <f t="shared" si="1887"/>
        <v>0</v>
      </c>
      <c r="K1969" s="220">
        <f t="shared" si="1887"/>
        <v>0</v>
      </c>
      <c r="L1969" s="220">
        <f t="shared" si="1887"/>
        <v>2.9414238913302637</v>
      </c>
      <c r="M1969" s="220">
        <f t="shared" si="1887"/>
        <v>0.92716092718471155</v>
      </c>
      <c r="N1969" s="220">
        <f t="shared" si="1887"/>
        <v>0</v>
      </c>
      <c r="O1969" s="220">
        <f t="shared" si="1887"/>
        <v>2.2454842248120763</v>
      </c>
      <c r="P1969" s="220">
        <f t="shared" si="1887"/>
        <v>9.6350492203433404</v>
      </c>
      <c r="Q1969" s="220">
        <f t="shared" si="1887"/>
        <v>7.2939055975996121</v>
      </c>
    </row>
    <row r="1970" spans="1:17" x14ac:dyDescent="0.25">
      <c r="A1970" s="60" t="s">
        <v>2187</v>
      </c>
      <c r="B1970" s="60" t="s">
        <v>8311</v>
      </c>
      <c r="C1970" s="220">
        <f t="shared" ref="C1970:Q1970" si="1888">(C5265/C$3380)/(C8560/C$6675)</f>
        <v>0</v>
      </c>
      <c r="D1970" s="220">
        <f t="shared" si="1888"/>
        <v>0</v>
      </c>
      <c r="E1970" s="220">
        <f t="shared" si="1888"/>
        <v>0</v>
      </c>
      <c r="F1970" s="220">
        <f t="shared" si="1888"/>
        <v>0</v>
      </c>
      <c r="G1970" s="220">
        <f t="shared" si="1888"/>
        <v>0</v>
      </c>
      <c r="H1970" s="220">
        <f t="shared" si="1888"/>
        <v>0</v>
      </c>
      <c r="I1970" s="220">
        <f t="shared" si="1888"/>
        <v>0</v>
      </c>
      <c r="J1970" s="220">
        <f t="shared" si="1888"/>
        <v>0</v>
      </c>
      <c r="K1970" s="220">
        <f t="shared" si="1888"/>
        <v>0</v>
      </c>
      <c r="L1970" s="220">
        <f t="shared" si="1888"/>
        <v>0</v>
      </c>
      <c r="M1970" s="220">
        <f t="shared" si="1888"/>
        <v>9.5755368800044829E-2</v>
      </c>
      <c r="N1970" s="220">
        <f t="shared" si="1888"/>
        <v>0</v>
      </c>
      <c r="O1970" s="220">
        <f t="shared" si="1888"/>
        <v>0</v>
      </c>
      <c r="P1970" s="220">
        <f t="shared" si="1888"/>
        <v>0.23553597408637564</v>
      </c>
      <c r="Q1970" s="220">
        <f t="shared" si="1888"/>
        <v>0</v>
      </c>
    </row>
    <row r="1971" spans="1:17" x14ac:dyDescent="0.25">
      <c r="A1971" s="60" t="s">
        <v>3593</v>
      </c>
      <c r="B1971" s="60" t="s">
        <v>8312</v>
      </c>
      <c r="C1971" s="220">
        <f t="shared" ref="C1971:Q1971" si="1889">(C5266/C$3380)/(C8561/C$6675)</f>
        <v>0</v>
      </c>
      <c r="D1971" s="220">
        <f t="shared" si="1889"/>
        <v>0</v>
      </c>
      <c r="E1971" s="220">
        <f t="shared" si="1889"/>
        <v>0.11226111274352524</v>
      </c>
      <c r="F1971" s="220">
        <f t="shared" si="1889"/>
        <v>0</v>
      </c>
      <c r="G1971" s="220">
        <f t="shared" si="1889"/>
        <v>0</v>
      </c>
      <c r="H1971" s="220">
        <f t="shared" si="1889"/>
        <v>0</v>
      </c>
      <c r="I1971" s="220">
        <f t="shared" si="1889"/>
        <v>0</v>
      </c>
      <c r="J1971" s="220">
        <f t="shared" si="1889"/>
        <v>2.3983566183617892E-3</v>
      </c>
      <c r="K1971" s="220">
        <f t="shared" si="1889"/>
        <v>2.5994071015177458E-3</v>
      </c>
      <c r="L1971" s="220">
        <f t="shared" si="1889"/>
        <v>0</v>
      </c>
      <c r="M1971" s="220">
        <f t="shared" si="1889"/>
        <v>0</v>
      </c>
      <c r="N1971" s="220">
        <f t="shared" si="1889"/>
        <v>0</v>
      </c>
      <c r="O1971" s="220">
        <f t="shared" si="1889"/>
        <v>0</v>
      </c>
      <c r="P1971" s="220">
        <f t="shared" si="1889"/>
        <v>0</v>
      </c>
      <c r="Q1971" s="220">
        <f t="shared" si="1889"/>
        <v>0</v>
      </c>
    </row>
    <row r="1972" spans="1:17" x14ac:dyDescent="0.25">
      <c r="A1972" s="60" t="s">
        <v>3310</v>
      </c>
      <c r="B1972" s="60" t="s">
        <v>8313</v>
      </c>
      <c r="C1972" s="220">
        <f t="shared" ref="C1972:Q1972" si="1890">(C5267/C$3380)/(C8562/C$6675)</f>
        <v>0</v>
      </c>
      <c r="D1972" s="220">
        <f t="shared" si="1890"/>
        <v>0</v>
      </c>
      <c r="E1972" s="220">
        <f t="shared" si="1890"/>
        <v>0</v>
      </c>
      <c r="F1972" s="220">
        <f t="shared" si="1890"/>
        <v>0</v>
      </c>
      <c r="G1972" s="220">
        <f t="shared" si="1890"/>
        <v>0</v>
      </c>
      <c r="H1972" s="220">
        <f t="shared" si="1890"/>
        <v>0</v>
      </c>
      <c r="I1972" s="220">
        <f t="shared" si="1890"/>
        <v>0</v>
      </c>
      <c r="J1972" s="220">
        <f t="shared" si="1890"/>
        <v>0</v>
      </c>
      <c r="K1972" s="220">
        <f t="shared" si="1890"/>
        <v>0</v>
      </c>
      <c r="L1972" s="220">
        <f t="shared" si="1890"/>
        <v>0</v>
      </c>
      <c r="M1972" s="220">
        <f t="shared" si="1890"/>
        <v>0</v>
      </c>
      <c r="N1972" s="220">
        <f t="shared" si="1890"/>
        <v>0.16448155930207403</v>
      </c>
      <c r="O1972" s="220">
        <f t="shared" si="1890"/>
        <v>0</v>
      </c>
      <c r="P1972" s="220">
        <f t="shared" si="1890"/>
        <v>0.22407760806530652</v>
      </c>
      <c r="Q1972" s="220">
        <f t="shared" si="1890"/>
        <v>4.0150071152367115</v>
      </c>
    </row>
    <row r="1973" spans="1:17" x14ac:dyDescent="0.25">
      <c r="A1973" s="60" t="s">
        <v>1264</v>
      </c>
      <c r="B1973" s="60" t="s">
        <v>8316</v>
      </c>
      <c r="C1973" s="220">
        <f t="shared" ref="C1973:Q1973" si="1891">(C5268/C$3380)/(C8563/C$6675)</f>
        <v>0.14262899682617877</v>
      </c>
      <c r="D1973" s="220">
        <f t="shared" si="1891"/>
        <v>0</v>
      </c>
      <c r="E1973" s="220">
        <f t="shared" si="1891"/>
        <v>1.4707851449572968E-2</v>
      </c>
      <c r="F1973" s="220">
        <f t="shared" si="1891"/>
        <v>0.17906675244466419</v>
      </c>
      <c r="G1973" s="220">
        <f t="shared" si="1891"/>
        <v>0.96101242086016747</v>
      </c>
      <c r="H1973" s="220">
        <f t="shared" si="1891"/>
        <v>0</v>
      </c>
      <c r="I1973" s="220">
        <f t="shared" si="1891"/>
        <v>0</v>
      </c>
      <c r="J1973" s="220">
        <f t="shared" si="1891"/>
        <v>0</v>
      </c>
      <c r="K1973" s="220">
        <f t="shared" si="1891"/>
        <v>0.50895182674166795</v>
      </c>
      <c r="L1973" s="220">
        <f t="shared" si="1891"/>
        <v>0</v>
      </c>
      <c r="M1973" s="220">
        <f t="shared" si="1891"/>
        <v>0</v>
      </c>
      <c r="N1973" s="220">
        <f t="shared" si="1891"/>
        <v>0</v>
      </c>
      <c r="O1973" s="220">
        <f t="shared" si="1891"/>
        <v>0</v>
      </c>
      <c r="P1973" s="220">
        <f t="shared" si="1891"/>
        <v>0.29867258405431352</v>
      </c>
      <c r="Q1973" s="220">
        <f t="shared" si="1891"/>
        <v>0</v>
      </c>
    </row>
    <row r="1974" spans="1:17" x14ac:dyDescent="0.25">
      <c r="A1974" s="60" t="s">
        <v>4751</v>
      </c>
      <c r="B1974" s="60" t="s">
        <v>8317</v>
      </c>
      <c r="C1974" s="220">
        <f t="shared" ref="C1974:Q1974" si="1892">(C5269/C$3380)/(C8564/C$6675)</f>
        <v>0</v>
      </c>
      <c r="D1974" s="220">
        <f t="shared" si="1892"/>
        <v>0.10012206015843378</v>
      </c>
      <c r="E1974" s="220">
        <f t="shared" si="1892"/>
        <v>5.4706339157317805E-4</v>
      </c>
      <c r="F1974" s="220">
        <f t="shared" si="1892"/>
        <v>1.6266847203509096E-3</v>
      </c>
      <c r="G1974" s="220">
        <f t="shared" si="1892"/>
        <v>0</v>
      </c>
      <c r="H1974" s="220">
        <f t="shared" si="1892"/>
        <v>0</v>
      </c>
      <c r="I1974" s="220">
        <f t="shared" si="1892"/>
        <v>3.4132696351642023E-5</v>
      </c>
      <c r="J1974" s="220">
        <f t="shared" si="1892"/>
        <v>0.10798749963311861</v>
      </c>
      <c r="K1974" s="220">
        <f t="shared" si="1892"/>
        <v>0</v>
      </c>
      <c r="L1974" s="220">
        <f t="shared" si="1892"/>
        <v>5.8477597523493789E-2</v>
      </c>
      <c r="M1974" s="220">
        <f t="shared" si="1892"/>
        <v>0</v>
      </c>
      <c r="N1974" s="220">
        <f t="shared" si="1892"/>
        <v>0</v>
      </c>
      <c r="O1974" s="220">
        <f t="shared" si="1892"/>
        <v>0.98138061930428289</v>
      </c>
      <c r="P1974" s="220">
        <f t="shared" si="1892"/>
        <v>25.565112099942642</v>
      </c>
      <c r="Q1974" s="220">
        <f t="shared" si="1892"/>
        <v>9.5738932371357652</v>
      </c>
    </row>
    <row r="1975" spans="1:17" x14ac:dyDescent="0.25">
      <c r="A1975" s="60" t="s">
        <v>4597</v>
      </c>
      <c r="B1975" s="60" t="s">
        <v>8318</v>
      </c>
      <c r="C1975" s="220">
        <f t="shared" ref="C1975:Q1975" si="1893">(C5270/C$3380)/(C8565/C$6675)</f>
        <v>0</v>
      </c>
      <c r="D1975" s="220">
        <f t="shared" si="1893"/>
        <v>0</v>
      </c>
      <c r="E1975" s="220">
        <f t="shared" si="1893"/>
        <v>0</v>
      </c>
      <c r="F1975" s="220">
        <f t="shared" si="1893"/>
        <v>0</v>
      </c>
      <c r="G1975" s="220">
        <f t="shared" si="1893"/>
        <v>2.2844826404315537E-3</v>
      </c>
      <c r="H1975" s="220">
        <f t="shared" si="1893"/>
        <v>0</v>
      </c>
      <c r="I1975" s="220">
        <f t="shared" si="1893"/>
        <v>6.3540638990725474E-3</v>
      </c>
      <c r="J1975" s="220">
        <f t="shared" si="1893"/>
        <v>0</v>
      </c>
      <c r="K1975" s="220">
        <f t="shared" si="1893"/>
        <v>9.7462709562718113E-4</v>
      </c>
      <c r="L1975" s="220">
        <f t="shared" si="1893"/>
        <v>5.0168154321986402E-2</v>
      </c>
      <c r="M1975" s="220">
        <f t="shared" si="1893"/>
        <v>0</v>
      </c>
      <c r="N1975" s="220">
        <f t="shared" si="1893"/>
        <v>0</v>
      </c>
      <c r="O1975" s="220">
        <f t="shared" si="1893"/>
        <v>0</v>
      </c>
      <c r="P1975" s="220">
        <f t="shared" si="1893"/>
        <v>0</v>
      </c>
      <c r="Q1975" s="220">
        <f t="shared" si="1893"/>
        <v>0</v>
      </c>
    </row>
    <row r="1976" spans="1:17" x14ac:dyDescent="0.25">
      <c r="A1976" s="60" t="s">
        <v>359</v>
      </c>
      <c r="B1976" s="60" t="s">
        <v>8319</v>
      </c>
      <c r="C1976" s="220">
        <f t="shared" ref="C1976:Q1976" si="1894">(C5271/C$3380)/(C8566/C$6675)</f>
        <v>9.2120300045207229E-2</v>
      </c>
      <c r="D1976" s="220">
        <f t="shared" si="1894"/>
        <v>0</v>
      </c>
      <c r="E1976" s="220">
        <f t="shared" si="1894"/>
        <v>0</v>
      </c>
      <c r="F1976" s="220">
        <f t="shared" si="1894"/>
        <v>0</v>
      </c>
      <c r="G1976" s="220">
        <f t="shared" si="1894"/>
        <v>1.3956180867115604E-3</v>
      </c>
      <c r="H1976" s="220">
        <f t="shared" si="1894"/>
        <v>5.4243364971760806E-2</v>
      </c>
      <c r="I1976" s="220">
        <f t="shared" si="1894"/>
        <v>1.4421394319870991E-2</v>
      </c>
      <c r="J1976" s="220">
        <f t="shared" si="1894"/>
        <v>1.8206079536182033E-2</v>
      </c>
      <c r="K1976" s="220">
        <f t="shared" si="1894"/>
        <v>6.8279534416091584E-3</v>
      </c>
      <c r="L1976" s="220">
        <f t="shared" si="1894"/>
        <v>0.13515807382972539</v>
      </c>
      <c r="M1976" s="220">
        <f t="shared" si="1894"/>
        <v>0.16285874814755283</v>
      </c>
      <c r="N1976" s="220">
        <f t="shared" si="1894"/>
        <v>4.812601388770473E-3</v>
      </c>
      <c r="O1976" s="220">
        <f t="shared" si="1894"/>
        <v>0</v>
      </c>
      <c r="P1976" s="220">
        <f t="shared" si="1894"/>
        <v>0</v>
      </c>
      <c r="Q1976" s="220">
        <f t="shared" si="1894"/>
        <v>9.0351840786428023E-3</v>
      </c>
    </row>
    <row r="1977" spans="1:17" x14ac:dyDescent="0.25">
      <c r="A1977" s="60" t="s">
        <v>1187</v>
      </c>
      <c r="B1977" s="60" t="s">
        <v>8320</v>
      </c>
      <c r="C1977" s="220">
        <f t="shared" ref="C1977:Q1977" si="1895">(C5272/C$3380)/(C8567/C$6675)</f>
        <v>0</v>
      </c>
      <c r="D1977" s="220">
        <f t="shared" si="1895"/>
        <v>0</v>
      </c>
      <c r="E1977" s="220">
        <f t="shared" si="1895"/>
        <v>2.3973331518899545E-2</v>
      </c>
      <c r="F1977" s="220">
        <f t="shared" si="1895"/>
        <v>0</v>
      </c>
      <c r="G1977" s="220">
        <f t="shared" si="1895"/>
        <v>6.5392917670839478E-5</v>
      </c>
      <c r="H1977" s="220">
        <f t="shared" si="1895"/>
        <v>0</v>
      </c>
      <c r="I1977" s="220">
        <f t="shared" si="1895"/>
        <v>0</v>
      </c>
      <c r="J1977" s="220">
        <f t="shared" si="1895"/>
        <v>0</v>
      </c>
      <c r="K1977" s="220">
        <f t="shared" si="1895"/>
        <v>0</v>
      </c>
      <c r="L1977" s="220">
        <f t="shared" si="1895"/>
        <v>0.1571404504765091</v>
      </c>
      <c r="M1977" s="220">
        <f t="shared" si="1895"/>
        <v>0</v>
      </c>
      <c r="N1977" s="220">
        <f t="shared" si="1895"/>
        <v>0</v>
      </c>
      <c r="O1977" s="220">
        <f t="shared" si="1895"/>
        <v>0</v>
      </c>
      <c r="P1977" s="220">
        <f t="shared" si="1895"/>
        <v>0</v>
      </c>
      <c r="Q1977" s="220">
        <f t="shared" si="1895"/>
        <v>2.4221850977011076E-2</v>
      </c>
    </row>
    <row r="1978" spans="1:17" x14ac:dyDescent="0.25">
      <c r="A1978" s="60" t="s">
        <v>1543</v>
      </c>
      <c r="B1978" s="60" t="s">
        <v>8321</v>
      </c>
      <c r="C1978" s="220">
        <f t="shared" ref="C1978:Q1978" si="1896">(C5273/C$3380)/(C8568/C$6675)</f>
        <v>0</v>
      </c>
      <c r="D1978" s="220">
        <f t="shared" si="1896"/>
        <v>0</v>
      </c>
      <c r="E1978" s="220">
        <f t="shared" si="1896"/>
        <v>0</v>
      </c>
      <c r="F1978" s="220">
        <f t="shared" si="1896"/>
        <v>0</v>
      </c>
      <c r="G1978" s="220">
        <f t="shared" si="1896"/>
        <v>0</v>
      </c>
      <c r="H1978" s="220">
        <f t="shared" si="1896"/>
        <v>9.8929443711574709</v>
      </c>
      <c r="I1978" s="220">
        <f t="shared" si="1896"/>
        <v>1.8953796228675022</v>
      </c>
      <c r="J1978" s="220">
        <f t="shared" si="1896"/>
        <v>2.1967083251128634</v>
      </c>
      <c r="K1978" s="220">
        <f t="shared" si="1896"/>
        <v>10.72240211672063</v>
      </c>
      <c r="L1978" s="220">
        <f t="shared" si="1896"/>
        <v>15.316709960412126</v>
      </c>
      <c r="M1978" s="220">
        <f t="shared" si="1896"/>
        <v>7.9348327972735477</v>
      </c>
      <c r="N1978" s="220">
        <f t="shared" si="1896"/>
        <v>15.914816702086394</v>
      </c>
      <c r="O1978" s="220">
        <f t="shared" si="1896"/>
        <v>16.596392082864188</v>
      </c>
      <c r="P1978" s="220">
        <f t="shared" si="1896"/>
        <v>6.3810195430759657</v>
      </c>
      <c r="Q1978" s="220">
        <f t="shared" si="1896"/>
        <v>22.260214970520348</v>
      </c>
    </row>
    <row r="1979" spans="1:17" x14ac:dyDescent="0.25">
      <c r="A1979" s="60" t="s">
        <v>4752</v>
      </c>
      <c r="B1979" s="60" t="s">
        <v>8322</v>
      </c>
      <c r="C1979" s="220">
        <f t="shared" ref="C1979:Q1979" si="1897">(C5274/C$3380)/(C8569/C$6675)</f>
        <v>0</v>
      </c>
      <c r="D1979" s="220">
        <f t="shared" si="1897"/>
        <v>9.3004917595981029E-5</v>
      </c>
      <c r="E1979" s="220">
        <f t="shared" si="1897"/>
        <v>0</v>
      </c>
      <c r="F1979" s="220">
        <f t="shared" si="1897"/>
        <v>0</v>
      </c>
      <c r="G1979" s="220">
        <f t="shared" si="1897"/>
        <v>0</v>
      </c>
      <c r="H1979" s="220">
        <f t="shared" si="1897"/>
        <v>3.890841419384607</v>
      </c>
      <c r="I1979" s="220">
        <f t="shared" si="1897"/>
        <v>0.69719720952247444</v>
      </c>
      <c r="J1979" s="220">
        <f t="shared" si="1897"/>
        <v>0.36742432352186705</v>
      </c>
      <c r="K1979" s="220">
        <f t="shared" si="1897"/>
        <v>1.288695546663396</v>
      </c>
      <c r="L1979" s="220">
        <f t="shared" si="1897"/>
        <v>0.85955713090674291</v>
      </c>
      <c r="M1979" s="220">
        <f t="shared" si="1897"/>
        <v>0</v>
      </c>
      <c r="N1979" s="220">
        <f t="shared" si="1897"/>
        <v>0</v>
      </c>
      <c r="O1979" s="220">
        <f t="shared" si="1897"/>
        <v>0.15109251142434346</v>
      </c>
      <c r="P1979" s="220">
        <f t="shared" si="1897"/>
        <v>0.31406215878256899</v>
      </c>
      <c r="Q1979" s="220">
        <f t="shared" si="1897"/>
        <v>1.2244504317376363</v>
      </c>
    </row>
    <row r="1980" spans="1:17" x14ac:dyDescent="0.25">
      <c r="A1980" s="60" t="s">
        <v>210</v>
      </c>
      <c r="B1980" s="60" t="s">
        <v>8323</v>
      </c>
      <c r="C1980" s="220">
        <f t="shared" ref="C1980:Q1980" si="1898">(C5275/C$3380)/(C8570/C$6675)</f>
        <v>4.5203435591809624E-4</v>
      </c>
      <c r="D1980" s="220">
        <f t="shared" si="1898"/>
        <v>2.4121531819336219</v>
      </c>
      <c r="E1980" s="220">
        <f t="shared" si="1898"/>
        <v>0.22148270545654655</v>
      </c>
      <c r="F1980" s="220">
        <f t="shared" si="1898"/>
        <v>8.8632688575558879E-2</v>
      </c>
      <c r="G1980" s="220">
        <f t="shared" si="1898"/>
        <v>0.7408950095457455</v>
      </c>
      <c r="H1980" s="220">
        <f t="shared" si="1898"/>
        <v>5.5796635206940681E-3</v>
      </c>
      <c r="I1980" s="220">
        <f t="shared" si="1898"/>
        <v>5.7758981957938424E-2</v>
      </c>
      <c r="J1980" s="220">
        <f t="shared" si="1898"/>
        <v>1.4549869583426174E-2</v>
      </c>
      <c r="K1980" s="220">
        <f t="shared" si="1898"/>
        <v>1.8706429543097958</v>
      </c>
      <c r="L1980" s="220">
        <f t="shared" si="1898"/>
        <v>0.47638886016626653</v>
      </c>
      <c r="M1980" s="220">
        <f t="shared" si="1898"/>
        <v>3.1394947680110037E-2</v>
      </c>
      <c r="N1980" s="220">
        <f t="shared" si="1898"/>
        <v>0</v>
      </c>
      <c r="O1980" s="220">
        <f t="shared" si="1898"/>
        <v>3.2894396924979814E-2</v>
      </c>
      <c r="P1980" s="220">
        <f t="shared" si="1898"/>
        <v>0.23740926024527204</v>
      </c>
      <c r="Q1980" s="220">
        <f t="shared" si="1898"/>
        <v>7.1977893535676254E-2</v>
      </c>
    </row>
    <row r="1981" spans="1:17" x14ac:dyDescent="0.25">
      <c r="A1981" s="60" t="s">
        <v>1165</v>
      </c>
      <c r="B1981" s="60" t="s">
        <v>8324</v>
      </c>
      <c r="C1981" s="220">
        <f t="shared" ref="C1981:Q1981" si="1899">(C5276/C$3380)/(C8571/C$6675)</f>
        <v>0</v>
      </c>
      <c r="D1981" s="220">
        <f t="shared" si="1899"/>
        <v>9.7852472851741169E-4</v>
      </c>
      <c r="E1981" s="220">
        <f t="shared" si="1899"/>
        <v>0</v>
      </c>
      <c r="F1981" s="220">
        <f t="shared" si="1899"/>
        <v>6.9214834042576681E-3</v>
      </c>
      <c r="G1981" s="220">
        <f t="shared" si="1899"/>
        <v>1.0675831786889676E-5</v>
      </c>
      <c r="H1981" s="220">
        <f t="shared" si="1899"/>
        <v>5.0427077677606276E-4</v>
      </c>
      <c r="I1981" s="220">
        <f t="shared" si="1899"/>
        <v>0</v>
      </c>
      <c r="J1981" s="220">
        <f t="shared" si="1899"/>
        <v>0</v>
      </c>
      <c r="K1981" s="220">
        <f t="shared" si="1899"/>
        <v>5.4545783380759147E-5</v>
      </c>
      <c r="L1981" s="220">
        <f t="shared" si="1899"/>
        <v>6.6022998693516133E-2</v>
      </c>
      <c r="M1981" s="220">
        <f t="shared" si="1899"/>
        <v>0.16601853488529539</v>
      </c>
      <c r="N1981" s="220">
        <f t="shared" si="1899"/>
        <v>0</v>
      </c>
      <c r="O1981" s="220">
        <f t="shared" si="1899"/>
        <v>0</v>
      </c>
      <c r="P1981" s="220">
        <f t="shared" si="1899"/>
        <v>1.7797861858198847E-3</v>
      </c>
      <c r="Q1981" s="220">
        <f t="shared" si="1899"/>
        <v>1.8273193132546486E-3</v>
      </c>
    </row>
    <row r="1982" spans="1:17" x14ac:dyDescent="0.25">
      <c r="A1982" s="60" t="s">
        <v>655</v>
      </c>
      <c r="B1982" s="60" t="s">
        <v>8325</v>
      </c>
      <c r="C1982" s="220">
        <f t="shared" ref="C1982:Q1982" si="1900">(C5277/C$3380)/(C8572/C$6675)</f>
        <v>4.858992779801373E-2</v>
      </c>
      <c r="D1982" s="220">
        <f t="shared" si="1900"/>
        <v>0</v>
      </c>
      <c r="E1982" s="220">
        <f t="shared" si="1900"/>
        <v>0.4277187753680613</v>
      </c>
      <c r="F1982" s="220">
        <f t="shared" si="1900"/>
        <v>2.7503182615913179E-2</v>
      </c>
      <c r="G1982" s="220">
        <f t="shared" si="1900"/>
        <v>1.1196107991745014E-3</v>
      </c>
      <c r="H1982" s="220">
        <f t="shared" si="1900"/>
        <v>1.0973290301003668E-3</v>
      </c>
      <c r="I1982" s="220">
        <f t="shared" si="1900"/>
        <v>5.0410749745654097E-4</v>
      </c>
      <c r="J1982" s="220">
        <f t="shared" si="1900"/>
        <v>0.75183242982392806</v>
      </c>
      <c r="K1982" s="220">
        <f t="shared" si="1900"/>
        <v>2.3099671842045257</v>
      </c>
      <c r="L1982" s="220">
        <f t="shared" si="1900"/>
        <v>8.1630148132306943E-3</v>
      </c>
      <c r="M1982" s="220">
        <f t="shared" si="1900"/>
        <v>2.2054955590128631E-2</v>
      </c>
      <c r="N1982" s="220">
        <f t="shared" si="1900"/>
        <v>1.7826434182926578</v>
      </c>
      <c r="O1982" s="220">
        <f t="shared" si="1900"/>
        <v>1.6716448819263832E-2</v>
      </c>
      <c r="P1982" s="220">
        <f t="shared" si="1900"/>
        <v>0.71761363489796026</v>
      </c>
      <c r="Q1982" s="220">
        <f t="shared" si="1900"/>
        <v>6.1414452847967189E-3</v>
      </c>
    </row>
    <row r="1983" spans="1:17" x14ac:dyDescent="0.25">
      <c r="A1983" s="60" t="s">
        <v>849</v>
      </c>
      <c r="B1983" s="60" t="s">
        <v>8326</v>
      </c>
      <c r="C1983" s="220">
        <f t="shared" ref="C1983:Q1983" si="1901">(C5278/C$3380)/(C8573/C$6675)</f>
        <v>0</v>
      </c>
      <c r="D1983" s="220">
        <f t="shared" si="1901"/>
        <v>0</v>
      </c>
      <c r="E1983" s="220">
        <f t="shared" si="1901"/>
        <v>1.1214432075888955E-2</v>
      </c>
      <c r="F1983" s="220">
        <f t="shared" si="1901"/>
        <v>0.16399110961640928</v>
      </c>
      <c r="G1983" s="220">
        <f t="shared" si="1901"/>
        <v>0</v>
      </c>
      <c r="H1983" s="220">
        <f t="shared" si="1901"/>
        <v>0</v>
      </c>
      <c r="I1983" s="220">
        <f t="shared" si="1901"/>
        <v>8.8985090370170168E-3</v>
      </c>
      <c r="J1983" s="220">
        <f t="shared" si="1901"/>
        <v>9.1496357994347577E-3</v>
      </c>
      <c r="K1983" s="220">
        <f t="shared" si="1901"/>
        <v>1.3173864944299697E-3</v>
      </c>
      <c r="L1983" s="220">
        <f t="shared" si="1901"/>
        <v>5.9701971487632968E-2</v>
      </c>
      <c r="M1983" s="220">
        <f t="shared" si="1901"/>
        <v>0</v>
      </c>
      <c r="N1983" s="220">
        <f t="shared" si="1901"/>
        <v>0</v>
      </c>
      <c r="O1983" s="220">
        <f t="shared" si="1901"/>
        <v>3.5785179008504101E-3</v>
      </c>
      <c r="P1983" s="220">
        <f t="shared" si="1901"/>
        <v>1.3714503129422692E-4</v>
      </c>
      <c r="Q1983" s="220">
        <f t="shared" si="1901"/>
        <v>0.7297212795555954</v>
      </c>
    </row>
    <row r="1984" spans="1:17" x14ac:dyDescent="0.25">
      <c r="A1984" s="60" t="s">
        <v>1343</v>
      </c>
      <c r="B1984" s="60" t="s">
        <v>8327</v>
      </c>
      <c r="C1984" s="220">
        <f t="shared" ref="C1984:Q1984" si="1902">(C5279/C$3380)/(C8574/C$6675)</f>
        <v>0</v>
      </c>
      <c r="D1984" s="220">
        <f t="shared" si="1902"/>
        <v>0</v>
      </c>
      <c r="E1984" s="220">
        <f t="shared" si="1902"/>
        <v>0</v>
      </c>
      <c r="F1984" s="220">
        <f t="shared" si="1902"/>
        <v>0.12073252747389084</v>
      </c>
      <c r="G1984" s="220">
        <f t="shared" si="1902"/>
        <v>0</v>
      </c>
      <c r="H1984" s="220">
        <f t="shared" si="1902"/>
        <v>0</v>
      </c>
      <c r="I1984" s="220">
        <f t="shared" si="1902"/>
        <v>2.2841654854564505E-3</v>
      </c>
      <c r="J1984" s="220">
        <f t="shared" si="1902"/>
        <v>0</v>
      </c>
      <c r="K1984" s="220">
        <f t="shared" si="1902"/>
        <v>6.8800933518941019E-3</v>
      </c>
      <c r="L1984" s="220">
        <f t="shared" si="1902"/>
        <v>9.3105224536970386E-4</v>
      </c>
      <c r="M1984" s="220">
        <f t="shared" si="1902"/>
        <v>0</v>
      </c>
      <c r="N1984" s="220">
        <f t="shared" si="1902"/>
        <v>4.8772979089783119E-2</v>
      </c>
      <c r="O1984" s="220">
        <f t="shared" si="1902"/>
        <v>1.9947799470375606E-5</v>
      </c>
      <c r="P1984" s="220">
        <f t="shared" si="1902"/>
        <v>9.4287276829645109E-3</v>
      </c>
      <c r="Q1984" s="220">
        <f t="shared" si="1902"/>
        <v>0</v>
      </c>
    </row>
    <row r="1985" spans="1:17" x14ac:dyDescent="0.25">
      <c r="A1985" s="60" t="s">
        <v>2285</v>
      </c>
      <c r="B1985" s="60" t="s">
        <v>8328</v>
      </c>
      <c r="C1985" s="220">
        <f t="shared" ref="C1985:Q1985" si="1903">(C5280/C$3380)/(C8575/C$6675)</f>
        <v>0</v>
      </c>
      <c r="D1985" s="220">
        <f t="shared" si="1903"/>
        <v>0</v>
      </c>
      <c r="E1985" s="220">
        <f t="shared" si="1903"/>
        <v>3.9338892096815098E-2</v>
      </c>
      <c r="F1985" s="220">
        <f t="shared" si="1903"/>
        <v>5.2899877075925195E-2</v>
      </c>
      <c r="G1985" s="220">
        <f t="shared" si="1903"/>
        <v>0</v>
      </c>
      <c r="H1985" s="220">
        <f t="shared" si="1903"/>
        <v>0</v>
      </c>
      <c r="I1985" s="220">
        <f t="shared" si="1903"/>
        <v>0</v>
      </c>
      <c r="J1985" s="220">
        <f t="shared" si="1903"/>
        <v>0</v>
      </c>
      <c r="K1985" s="220">
        <f t="shared" si="1903"/>
        <v>0</v>
      </c>
      <c r="L1985" s="220">
        <f t="shared" si="1903"/>
        <v>4.6493124535373995E-3</v>
      </c>
      <c r="M1985" s="220">
        <f t="shared" si="1903"/>
        <v>0</v>
      </c>
      <c r="N1985" s="220">
        <f t="shared" si="1903"/>
        <v>0</v>
      </c>
      <c r="O1985" s="220">
        <f t="shared" si="1903"/>
        <v>0</v>
      </c>
      <c r="P1985" s="220">
        <f t="shared" si="1903"/>
        <v>0</v>
      </c>
      <c r="Q1985" s="220">
        <f t="shared" si="1903"/>
        <v>0</v>
      </c>
    </row>
    <row r="1986" spans="1:17" x14ac:dyDescent="0.25">
      <c r="A1986" s="60" t="s">
        <v>784</v>
      </c>
      <c r="B1986" s="60" t="s">
        <v>8329</v>
      </c>
      <c r="C1986" s="220">
        <f t="shared" ref="C1986:Q1986" si="1904">(C5281/C$3380)/(C8576/C$6675)</f>
        <v>0</v>
      </c>
      <c r="D1986" s="220">
        <f t="shared" si="1904"/>
        <v>2.9287914821732727E-3</v>
      </c>
      <c r="E1986" s="220">
        <f t="shared" si="1904"/>
        <v>0</v>
      </c>
      <c r="F1986" s="220">
        <f t="shared" si="1904"/>
        <v>6.7470096165589862E-3</v>
      </c>
      <c r="G1986" s="220">
        <f t="shared" si="1904"/>
        <v>2.3556342286639937E-3</v>
      </c>
      <c r="H1986" s="220">
        <f t="shared" si="1904"/>
        <v>2.6305927097496811E-3</v>
      </c>
      <c r="I1986" s="220">
        <f t="shared" si="1904"/>
        <v>4.5310945449264705E-3</v>
      </c>
      <c r="J1986" s="220">
        <f t="shared" si="1904"/>
        <v>4.7741191679991201E-3</v>
      </c>
      <c r="K1986" s="220">
        <f t="shared" si="1904"/>
        <v>1.9749156247101032</v>
      </c>
      <c r="L1986" s="220">
        <f t="shared" si="1904"/>
        <v>0.33920921170391261</v>
      </c>
      <c r="M1986" s="220">
        <f t="shared" si="1904"/>
        <v>1.4129647782276445E-2</v>
      </c>
      <c r="N1986" s="220">
        <f t="shared" si="1904"/>
        <v>9.4009685765277969E-3</v>
      </c>
      <c r="O1986" s="220">
        <f t="shared" si="1904"/>
        <v>0</v>
      </c>
      <c r="P1986" s="220">
        <f t="shared" si="1904"/>
        <v>0.17732445306217043</v>
      </c>
      <c r="Q1986" s="220">
        <f t="shared" si="1904"/>
        <v>0.14794210768657864</v>
      </c>
    </row>
    <row r="1987" spans="1:17" x14ac:dyDescent="0.25">
      <c r="A1987" s="60" t="s">
        <v>679</v>
      </c>
      <c r="B1987" s="60" t="s">
        <v>8330</v>
      </c>
      <c r="C1987" s="220">
        <f t="shared" ref="C1987:Q1987" si="1905">(C5282/C$3380)/(C8577/C$6675)</f>
        <v>0</v>
      </c>
      <c r="D1987" s="220">
        <f t="shared" si="1905"/>
        <v>1.6397935466697547E-4</v>
      </c>
      <c r="E1987" s="220">
        <f t="shared" si="1905"/>
        <v>0.10293875901913246</v>
      </c>
      <c r="F1987" s="220">
        <f t="shared" si="1905"/>
        <v>5.2464265336166077E-3</v>
      </c>
      <c r="G1987" s="220">
        <f t="shared" si="1905"/>
        <v>0</v>
      </c>
      <c r="H1987" s="220">
        <f t="shared" si="1905"/>
        <v>0</v>
      </c>
      <c r="I1987" s="220">
        <f t="shared" si="1905"/>
        <v>0</v>
      </c>
      <c r="J1987" s="220">
        <f t="shared" si="1905"/>
        <v>1.3361811243114124E-2</v>
      </c>
      <c r="K1987" s="220">
        <f t="shared" si="1905"/>
        <v>3.9043936594280082E-3</v>
      </c>
      <c r="L1987" s="220">
        <f t="shared" si="1905"/>
        <v>2.1873000003701367E-3</v>
      </c>
      <c r="M1987" s="220">
        <f t="shared" si="1905"/>
        <v>0</v>
      </c>
      <c r="N1987" s="220">
        <f t="shared" si="1905"/>
        <v>0</v>
      </c>
      <c r="O1987" s="220">
        <f t="shared" si="1905"/>
        <v>0</v>
      </c>
      <c r="P1987" s="220">
        <f t="shared" si="1905"/>
        <v>0.53293882518830826</v>
      </c>
      <c r="Q1987" s="220">
        <f t="shared" si="1905"/>
        <v>1.9922325855443748E-2</v>
      </c>
    </row>
    <row r="1988" spans="1:17" x14ac:dyDescent="0.25">
      <c r="A1988" s="60" t="s">
        <v>1125</v>
      </c>
      <c r="B1988" s="60" t="s">
        <v>8331</v>
      </c>
      <c r="C1988" s="220">
        <f t="shared" ref="C1988:Q1988" si="1906">(C5283/C$3380)/(C8578/C$6675)</f>
        <v>0</v>
      </c>
      <c r="D1988" s="220">
        <f t="shared" si="1906"/>
        <v>0</v>
      </c>
      <c r="E1988" s="220">
        <f t="shared" si="1906"/>
        <v>0.12743398701957653</v>
      </c>
      <c r="F1988" s="220">
        <f t="shared" si="1906"/>
        <v>7.4281028440761759E-3</v>
      </c>
      <c r="G1988" s="220">
        <f t="shared" si="1906"/>
        <v>0</v>
      </c>
      <c r="H1988" s="220">
        <f t="shared" si="1906"/>
        <v>0</v>
      </c>
      <c r="I1988" s="220">
        <f t="shared" si="1906"/>
        <v>0</v>
      </c>
      <c r="J1988" s="220">
        <f t="shared" si="1906"/>
        <v>2.299841177709978E-2</v>
      </c>
      <c r="K1988" s="220">
        <f t="shared" si="1906"/>
        <v>0</v>
      </c>
      <c r="L1988" s="220">
        <f t="shared" si="1906"/>
        <v>0</v>
      </c>
      <c r="M1988" s="220">
        <f t="shared" si="1906"/>
        <v>0</v>
      </c>
      <c r="N1988" s="220">
        <f t="shared" si="1906"/>
        <v>0</v>
      </c>
      <c r="O1988" s="220">
        <f t="shared" si="1906"/>
        <v>3.5813434076089469E-3</v>
      </c>
      <c r="P1988" s="220">
        <f t="shared" si="1906"/>
        <v>7.8581590478238428E-2</v>
      </c>
      <c r="Q1988" s="220">
        <f t="shared" si="1906"/>
        <v>9.3466171721307489E-4</v>
      </c>
    </row>
    <row r="1989" spans="1:17" x14ac:dyDescent="0.25">
      <c r="A1989" s="60" t="s">
        <v>1460</v>
      </c>
      <c r="B1989" s="60" t="s">
        <v>8332</v>
      </c>
      <c r="C1989" s="220">
        <f t="shared" ref="C1989:Q1989" si="1907">(C5284/C$3380)/(C8579/C$6675)</f>
        <v>0</v>
      </c>
      <c r="D1989" s="220">
        <f t="shared" si="1907"/>
        <v>1.64312242197227E-2</v>
      </c>
      <c r="E1989" s="220">
        <f t="shared" si="1907"/>
        <v>8.7972623983118017E-2</v>
      </c>
      <c r="F1989" s="220">
        <f t="shared" si="1907"/>
        <v>1.0797830907543186E-2</v>
      </c>
      <c r="G1989" s="220">
        <f t="shared" si="1907"/>
        <v>0</v>
      </c>
      <c r="H1989" s="220">
        <f t="shared" si="1907"/>
        <v>0</v>
      </c>
      <c r="I1989" s="220">
        <f t="shared" si="1907"/>
        <v>0</v>
      </c>
      <c r="J1989" s="220">
        <f t="shared" si="1907"/>
        <v>0</v>
      </c>
      <c r="K1989" s="220">
        <f t="shared" si="1907"/>
        <v>0</v>
      </c>
      <c r="L1989" s="220">
        <f t="shared" si="1907"/>
        <v>0</v>
      </c>
      <c r="M1989" s="220">
        <f t="shared" si="1907"/>
        <v>0</v>
      </c>
      <c r="N1989" s="220">
        <f t="shared" si="1907"/>
        <v>0</v>
      </c>
      <c r="O1989" s="220">
        <f t="shared" si="1907"/>
        <v>7.0621787402356015E-2</v>
      </c>
      <c r="P1989" s="220">
        <f t="shared" si="1907"/>
        <v>1.0746616679451018E-3</v>
      </c>
      <c r="Q1989" s="220">
        <f t="shared" si="1907"/>
        <v>0</v>
      </c>
    </row>
    <row r="1990" spans="1:17" x14ac:dyDescent="0.25">
      <c r="A1990" s="60" t="s">
        <v>230</v>
      </c>
      <c r="B1990" s="60" t="s">
        <v>8333</v>
      </c>
      <c r="C1990" s="220">
        <f t="shared" ref="C1990:Q1990" si="1908">(C5285/C$3380)/(C8580/C$6675)</f>
        <v>4.3331839221331714E-2</v>
      </c>
      <c r="D1990" s="220">
        <f t="shared" si="1908"/>
        <v>6.7708995700117422E-3</v>
      </c>
      <c r="E1990" s="220">
        <f t="shared" si="1908"/>
        <v>7.7045409363704673E-2</v>
      </c>
      <c r="F1990" s="220">
        <f t="shared" si="1908"/>
        <v>3.6445054626587148E-2</v>
      </c>
      <c r="G1990" s="220">
        <f t="shared" si="1908"/>
        <v>2.498163477878711E-2</v>
      </c>
      <c r="H1990" s="220">
        <f t="shared" si="1908"/>
        <v>3.8809075427588005E-2</v>
      </c>
      <c r="I1990" s="220">
        <f t="shared" si="1908"/>
        <v>1.6872579128253875E-2</v>
      </c>
      <c r="J1990" s="220">
        <f t="shared" si="1908"/>
        <v>1.1646704614553955E-2</v>
      </c>
      <c r="K1990" s="220">
        <f t="shared" si="1908"/>
        <v>5.0331590294387238</v>
      </c>
      <c r="L1990" s="220">
        <f t="shared" si="1908"/>
        <v>0.14541505558546816</v>
      </c>
      <c r="M1990" s="220">
        <f t="shared" si="1908"/>
        <v>3.6978695649703332E-2</v>
      </c>
      <c r="N1990" s="220">
        <f t="shared" si="1908"/>
        <v>3.5057834433293529E-2</v>
      </c>
      <c r="O1990" s="220">
        <f t="shared" si="1908"/>
        <v>0.2037411653624894</v>
      </c>
      <c r="P1990" s="220">
        <f t="shared" si="1908"/>
        <v>1.1665356539821379</v>
      </c>
      <c r="Q1990" s="220">
        <f t="shared" si="1908"/>
        <v>1.0613172014785097E-2</v>
      </c>
    </row>
    <row r="1991" spans="1:17" x14ac:dyDescent="0.25">
      <c r="A1991" s="60" t="s">
        <v>1062</v>
      </c>
      <c r="B1991" s="60" t="s">
        <v>8334</v>
      </c>
      <c r="C1991" s="220">
        <f t="shared" ref="C1991:Q1991" si="1909">(C5286/C$3380)/(C8581/C$6675)</f>
        <v>1.37060818012623E-2</v>
      </c>
      <c r="D1991" s="220">
        <f t="shared" si="1909"/>
        <v>8.6749692418583269E-2</v>
      </c>
      <c r="E1991" s="220">
        <f t="shared" si="1909"/>
        <v>0</v>
      </c>
      <c r="F1991" s="220">
        <f t="shared" si="1909"/>
        <v>0</v>
      </c>
      <c r="G1991" s="220">
        <f t="shared" si="1909"/>
        <v>0</v>
      </c>
      <c r="H1991" s="220">
        <f t="shared" si="1909"/>
        <v>0</v>
      </c>
      <c r="I1991" s="220">
        <f t="shared" si="1909"/>
        <v>1.3307926265752033E-4</v>
      </c>
      <c r="J1991" s="220">
        <f t="shared" si="1909"/>
        <v>0</v>
      </c>
      <c r="K1991" s="220">
        <f t="shared" si="1909"/>
        <v>0</v>
      </c>
      <c r="L1991" s="220">
        <f t="shared" si="1909"/>
        <v>9.1044697995992782E-2</v>
      </c>
      <c r="M1991" s="220">
        <f t="shared" si="1909"/>
        <v>0</v>
      </c>
      <c r="N1991" s="220">
        <f t="shared" si="1909"/>
        <v>0</v>
      </c>
      <c r="O1991" s="220">
        <f t="shared" si="1909"/>
        <v>0</v>
      </c>
      <c r="P1991" s="220">
        <f t="shared" si="1909"/>
        <v>0</v>
      </c>
      <c r="Q1991" s="220">
        <f t="shared" si="1909"/>
        <v>1.6922553135548121E-2</v>
      </c>
    </row>
    <row r="1992" spans="1:17" x14ac:dyDescent="0.25">
      <c r="A1992" s="60" t="s">
        <v>267</v>
      </c>
      <c r="B1992" s="60" t="s">
        <v>8335</v>
      </c>
      <c r="C1992" s="220">
        <f t="shared" ref="C1992:Q1992" si="1910">(C5287/C$3380)/(C8582/C$6675)</f>
        <v>0</v>
      </c>
      <c r="D1992" s="220">
        <f t="shared" si="1910"/>
        <v>0.53446260711536386</v>
      </c>
      <c r="E1992" s="220">
        <f t="shared" si="1910"/>
        <v>2.0314308124608011E-2</v>
      </c>
      <c r="F1992" s="220">
        <f t="shared" si="1910"/>
        <v>1.1410947509380651</v>
      </c>
      <c r="G1992" s="220">
        <f t="shared" si="1910"/>
        <v>1.5291972001176594E-2</v>
      </c>
      <c r="H1992" s="220">
        <f t="shared" si="1910"/>
        <v>1.5604402171626106E-2</v>
      </c>
      <c r="I1992" s="220">
        <f t="shared" si="1910"/>
        <v>1.457794441399457E-3</v>
      </c>
      <c r="J1992" s="220">
        <f t="shared" si="1910"/>
        <v>6.5497685988674594E-4</v>
      </c>
      <c r="K1992" s="220">
        <f t="shared" si="1910"/>
        <v>3.5286818058146069E-2</v>
      </c>
      <c r="L1992" s="220">
        <f t="shared" si="1910"/>
        <v>0.34775706979124044</v>
      </c>
      <c r="M1992" s="220">
        <f t="shared" si="1910"/>
        <v>0</v>
      </c>
      <c r="N1992" s="220">
        <f t="shared" si="1910"/>
        <v>0</v>
      </c>
      <c r="O1992" s="220">
        <f t="shared" si="1910"/>
        <v>0</v>
      </c>
      <c r="P1992" s="220">
        <f t="shared" si="1910"/>
        <v>0</v>
      </c>
      <c r="Q1992" s="220">
        <f t="shared" si="1910"/>
        <v>1.2832843403817184E-4</v>
      </c>
    </row>
    <row r="1993" spans="1:17" x14ac:dyDescent="0.25">
      <c r="A1993" s="60" t="s">
        <v>296</v>
      </c>
      <c r="B1993" s="60" t="s">
        <v>8336</v>
      </c>
      <c r="C1993" s="220">
        <f t="shared" ref="C1993:Q1993" si="1911">(C5288/C$3380)/(C8583/C$6675)</f>
        <v>2.2997459912705871E-2</v>
      </c>
      <c r="D1993" s="220">
        <f t="shared" si="1911"/>
        <v>1.4846992607406417E-3</v>
      </c>
      <c r="E1993" s="220">
        <f t="shared" si="1911"/>
        <v>0.21383316288219389</v>
      </c>
      <c r="F1993" s="220">
        <f t="shared" si="1911"/>
        <v>3.4732459765419144E-3</v>
      </c>
      <c r="G1993" s="220">
        <f t="shared" si="1911"/>
        <v>3.0128527487260009E-2</v>
      </c>
      <c r="H1993" s="220">
        <f t="shared" si="1911"/>
        <v>3.8149314574310103E-3</v>
      </c>
      <c r="I1993" s="220">
        <f t="shared" si="1911"/>
        <v>1.9745752370924322E-3</v>
      </c>
      <c r="J1993" s="220">
        <f t="shared" si="1911"/>
        <v>8.7457068105991221E-4</v>
      </c>
      <c r="K1993" s="220">
        <f t="shared" si="1911"/>
        <v>8.2045416394835118E-4</v>
      </c>
      <c r="L1993" s="220">
        <f t="shared" si="1911"/>
        <v>2.4836275743375741E-2</v>
      </c>
      <c r="M1993" s="220">
        <f t="shared" si="1911"/>
        <v>0</v>
      </c>
      <c r="N1993" s="220">
        <f t="shared" si="1911"/>
        <v>3.9958385658994235E-3</v>
      </c>
      <c r="O1993" s="220">
        <f t="shared" si="1911"/>
        <v>0</v>
      </c>
      <c r="P1993" s="220">
        <f t="shared" si="1911"/>
        <v>3.9320504276759635E-3</v>
      </c>
      <c r="Q1993" s="220">
        <f t="shared" si="1911"/>
        <v>5.9786524734015157E-5</v>
      </c>
    </row>
    <row r="1994" spans="1:17" x14ac:dyDescent="0.25">
      <c r="A1994" s="60" t="s">
        <v>81</v>
      </c>
      <c r="B1994" s="60" t="s">
        <v>8337</v>
      </c>
      <c r="C1994" s="220">
        <f t="shared" ref="C1994:Q1994" si="1912">(C5289/C$3380)/(C8584/C$6675)</f>
        <v>0.24736441646753385</v>
      </c>
      <c r="D1994" s="220">
        <f t="shared" si="1912"/>
        <v>0.71044188813373954</v>
      </c>
      <c r="E1994" s="220">
        <f t="shared" si="1912"/>
        <v>1.0619401419494956</v>
      </c>
      <c r="F1994" s="220">
        <f t="shared" si="1912"/>
        <v>0.4370029177317637</v>
      </c>
      <c r="G1994" s="220">
        <f t="shared" si="1912"/>
        <v>0.71011176524141528</v>
      </c>
      <c r="H1994" s="220">
        <f t="shared" si="1912"/>
        <v>1.412430496996002</v>
      </c>
      <c r="I1994" s="220">
        <f t="shared" si="1912"/>
        <v>0.30045842369820169</v>
      </c>
      <c r="J1994" s="220">
        <f t="shared" si="1912"/>
        <v>0.2333519157136732</v>
      </c>
      <c r="K1994" s="220">
        <f t="shared" si="1912"/>
        <v>0.70037134952195634</v>
      </c>
      <c r="L1994" s="220">
        <f t="shared" si="1912"/>
        <v>0.16563987286698792</v>
      </c>
      <c r="M1994" s="220">
        <f t="shared" si="1912"/>
        <v>0.18133628345001448</v>
      </c>
      <c r="N1994" s="220">
        <f t="shared" si="1912"/>
        <v>2.0539403124523412</v>
      </c>
      <c r="O1994" s="220">
        <f t="shared" si="1912"/>
        <v>0.83134987300980934</v>
      </c>
      <c r="P1994" s="220">
        <f t="shared" si="1912"/>
        <v>0.57345186860683517</v>
      </c>
      <c r="Q1994" s="220">
        <f t="shared" si="1912"/>
        <v>0.45932537946797619</v>
      </c>
    </row>
    <row r="1995" spans="1:17" x14ac:dyDescent="0.25">
      <c r="A1995" s="60" t="s">
        <v>37</v>
      </c>
      <c r="B1995" s="60" t="s">
        <v>8338</v>
      </c>
      <c r="C1995" s="220">
        <f t="shared" ref="C1995:Q1995" si="1913">(C5290/C$3380)/(C8585/C$6675)</f>
        <v>0.13819301015886168</v>
      </c>
      <c r="D1995" s="220">
        <f t="shared" si="1913"/>
        <v>2.2371857420899029E-2</v>
      </c>
      <c r="E1995" s="220">
        <f t="shared" si="1913"/>
        <v>0.11478522056778</v>
      </c>
      <c r="F1995" s="220">
        <f t="shared" si="1913"/>
        <v>7.4840815892925475E-2</v>
      </c>
      <c r="G1995" s="220">
        <f t="shared" si="1913"/>
        <v>2.485189370383982E-2</v>
      </c>
      <c r="H1995" s="220">
        <f t="shared" si="1913"/>
        <v>2.0720204644364422E-2</v>
      </c>
      <c r="I1995" s="220">
        <f t="shared" si="1913"/>
        <v>5.1263784092033977E-2</v>
      </c>
      <c r="J1995" s="220">
        <f t="shared" si="1913"/>
        <v>5.4659624996986643E-2</v>
      </c>
      <c r="K1995" s="220">
        <f t="shared" si="1913"/>
        <v>7.0858798380127527E-2</v>
      </c>
      <c r="L1995" s="220">
        <f t="shared" si="1913"/>
        <v>0.30935963234737834</v>
      </c>
      <c r="M1995" s="220">
        <f t="shared" si="1913"/>
        <v>1.1908064494504184E-2</v>
      </c>
      <c r="N1995" s="220">
        <f t="shared" si="1913"/>
        <v>2.2682611052985836E-2</v>
      </c>
      <c r="O1995" s="220">
        <f t="shared" si="1913"/>
        <v>3.5114567243176215E-3</v>
      </c>
      <c r="P1995" s="220">
        <f t="shared" si="1913"/>
        <v>0.24458875307673936</v>
      </c>
      <c r="Q1995" s="220">
        <f t="shared" si="1913"/>
        <v>3.1299410432228452E-3</v>
      </c>
    </row>
    <row r="1996" spans="1:17" x14ac:dyDescent="0.25">
      <c r="A1996" s="60" t="s">
        <v>261</v>
      </c>
      <c r="B1996" s="60" t="s">
        <v>8339</v>
      </c>
      <c r="C1996" s="220">
        <f t="shared" ref="C1996:Q1996" si="1914">(C5291/C$3380)/(C8586/C$6675)</f>
        <v>3.0952303785941218</v>
      </c>
      <c r="D1996" s="220">
        <f t="shared" si="1914"/>
        <v>0.61917883660015094</v>
      </c>
      <c r="E1996" s="220">
        <f t="shared" si="1914"/>
        <v>0.17737118191844567</v>
      </c>
      <c r="F1996" s="220">
        <f t="shared" si="1914"/>
        <v>6.2825890788396691E-2</v>
      </c>
      <c r="G1996" s="220">
        <f t="shared" si="1914"/>
        <v>2.6369630957460623E-2</v>
      </c>
      <c r="H1996" s="220">
        <f t="shared" si="1914"/>
        <v>1.5362513217162357E-2</v>
      </c>
      <c r="I1996" s="220">
        <f t="shared" si="1914"/>
        <v>0.21125504054679006</v>
      </c>
      <c r="J1996" s="220">
        <f t="shared" si="1914"/>
        <v>6.4643139092108268E-2</v>
      </c>
      <c r="K1996" s="220">
        <f t="shared" si="1914"/>
        <v>0.21850203040800034</v>
      </c>
      <c r="L1996" s="220">
        <f t="shared" si="1914"/>
        <v>0.8176208380539659</v>
      </c>
      <c r="M1996" s="220">
        <f t="shared" si="1914"/>
        <v>0</v>
      </c>
      <c r="N1996" s="220">
        <f t="shared" si="1914"/>
        <v>0.17904757503060104</v>
      </c>
      <c r="O1996" s="220">
        <f t="shared" si="1914"/>
        <v>8.4556365333402217E-2</v>
      </c>
      <c r="P1996" s="220">
        <f t="shared" si="1914"/>
        <v>0.86969256887458601</v>
      </c>
      <c r="Q1996" s="220">
        <f t="shared" si="1914"/>
        <v>0.78963114310636762</v>
      </c>
    </row>
    <row r="1997" spans="1:17" x14ac:dyDescent="0.25">
      <c r="A1997" s="60" t="s">
        <v>552</v>
      </c>
      <c r="B1997" s="60" t="s">
        <v>8340</v>
      </c>
      <c r="C1997" s="220">
        <f t="shared" ref="C1997:Q1997" si="1915">(C5292/C$3380)/(C8587/C$6675)</f>
        <v>10.602696311588987</v>
      </c>
      <c r="D1997" s="220">
        <f t="shared" si="1915"/>
        <v>4.559082817189438</v>
      </c>
      <c r="E1997" s="220">
        <f t="shared" si="1915"/>
        <v>13.194656191301108</v>
      </c>
      <c r="F1997" s="220">
        <f t="shared" si="1915"/>
        <v>14.514708529958996</v>
      </c>
      <c r="G1997" s="220">
        <f t="shared" si="1915"/>
        <v>8.1446195018250069</v>
      </c>
      <c r="H1997" s="220">
        <f t="shared" si="1915"/>
        <v>21.681732990999599</v>
      </c>
      <c r="I1997" s="220">
        <f t="shared" si="1915"/>
        <v>12.429390610370353</v>
      </c>
      <c r="J1997" s="220">
        <f t="shared" si="1915"/>
        <v>0.32885340850204847</v>
      </c>
      <c r="K1997" s="220">
        <f t="shared" si="1915"/>
        <v>1.7013795944830679</v>
      </c>
      <c r="L1997" s="220">
        <f t="shared" si="1915"/>
        <v>0.35501111730840718</v>
      </c>
      <c r="M1997" s="220">
        <f t="shared" si="1915"/>
        <v>0</v>
      </c>
      <c r="N1997" s="220">
        <f t="shared" si="1915"/>
        <v>0.65520747765729237</v>
      </c>
      <c r="O1997" s="220">
        <f t="shared" si="1915"/>
        <v>0.81007956685618965</v>
      </c>
      <c r="P1997" s="220">
        <f t="shared" si="1915"/>
        <v>1.2465592609086646</v>
      </c>
      <c r="Q1997" s="220">
        <f t="shared" si="1915"/>
        <v>1.0121214382364369E-3</v>
      </c>
    </row>
    <row r="1998" spans="1:17" x14ac:dyDescent="0.25">
      <c r="A1998" s="60" t="s">
        <v>202</v>
      </c>
      <c r="B1998" s="60" t="s">
        <v>8341</v>
      </c>
      <c r="C1998" s="220">
        <f t="shared" ref="C1998:Q1998" si="1916">(C5293/C$3380)/(C8588/C$6675)</f>
        <v>0</v>
      </c>
      <c r="D1998" s="220">
        <f t="shared" si="1916"/>
        <v>7.0009865026353695E-6</v>
      </c>
      <c r="E1998" s="220">
        <f t="shared" si="1916"/>
        <v>0.82953152103525474</v>
      </c>
      <c r="F1998" s="220">
        <f t="shared" si="1916"/>
        <v>0.30923777673563174</v>
      </c>
      <c r="G1998" s="220">
        <f t="shared" si="1916"/>
        <v>0.36898293408080701</v>
      </c>
      <c r="H1998" s="220">
        <f t="shared" si="1916"/>
        <v>3.3897697365811396E-5</v>
      </c>
      <c r="I1998" s="220">
        <f t="shared" si="1916"/>
        <v>2.1936083910212322E-4</v>
      </c>
      <c r="J1998" s="220">
        <f t="shared" si="1916"/>
        <v>0.17305056561750473</v>
      </c>
      <c r="K1998" s="220">
        <f t="shared" si="1916"/>
        <v>4.2225516002580558E-5</v>
      </c>
      <c r="L1998" s="220">
        <f t="shared" si="1916"/>
        <v>0</v>
      </c>
      <c r="M1998" s="220">
        <f t="shared" si="1916"/>
        <v>0</v>
      </c>
      <c r="N1998" s="220">
        <f t="shared" si="1916"/>
        <v>0</v>
      </c>
      <c r="O1998" s="220">
        <f t="shared" si="1916"/>
        <v>0</v>
      </c>
      <c r="P1998" s="220">
        <f t="shared" si="1916"/>
        <v>0</v>
      </c>
      <c r="Q1998" s="220">
        <f t="shared" si="1916"/>
        <v>1.345907952897802E-2</v>
      </c>
    </row>
    <row r="1999" spans="1:17" x14ac:dyDescent="0.25">
      <c r="A1999" s="60" t="s">
        <v>221</v>
      </c>
      <c r="B1999" s="60" t="s">
        <v>8342</v>
      </c>
      <c r="C1999" s="220">
        <f t="shared" ref="C1999:Q1999" si="1917">(C5294/C$3380)/(C8589/C$6675)</f>
        <v>2.8339090872384082E-2</v>
      </c>
      <c r="D1999" s="220">
        <f t="shared" si="1917"/>
        <v>2.9283355696900193</v>
      </c>
      <c r="E1999" s="220">
        <f t="shared" si="1917"/>
        <v>0.30432143964064723</v>
      </c>
      <c r="F1999" s="220">
        <f t="shared" si="1917"/>
        <v>5.6002858589837799E-2</v>
      </c>
      <c r="G1999" s="220">
        <f t="shared" si="1917"/>
        <v>0.86667086422970574</v>
      </c>
      <c r="H1999" s="220">
        <f t="shared" si="1917"/>
        <v>3.4882090290518114E-2</v>
      </c>
      <c r="I1999" s="220">
        <f t="shared" si="1917"/>
        <v>0.17797459701989363</v>
      </c>
      <c r="J1999" s="220">
        <f t="shared" si="1917"/>
        <v>0.12699310800076924</v>
      </c>
      <c r="K1999" s="220">
        <f t="shared" si="1917"/>
        <v>0.82015279202039404</v>
      </c>
      <c r="L1999" s="220">
        <f t="shared" si="1917"/>
        <v>1.3390865371534867E-2</v>
      </c>
      <c r="M1999" s="220">
        <f t="shared" si="1917"/>
        <v>2.5592424581082915E-3</v>
      </c>
      <c r="N1999" s="220">
        <f t="shared" si="1917"/>
        <v>0.25915678883851773</v>
      </c>
      <c r="O1999" s="220">
        <f t="shared" si="1917"/>
        <v>5.8476486295698238E-2</v>
      </c>
      <c r="P1999" s="220">
        <f t="shared" si="1917"/>
        <v>0.18978915580106137</v>
      </c>
      <c r="Q1999" s="220">
        <f t="shared" si="1917"/>
        <v>4.458844067190379E-2</v>
      </c>
    </row>
    <row r="2000" spans="1:17" x14ac:dyDescent="0.25">
      <c r="A2000" s="60" t="s">
        <v>781</v>
      </c>
      <c r="B2000" s="60" t="s">
        <v>8343</v>
      </c>
      <c r="C2000" s="220">
        <f t="shared" ref="C2000:Q2000" si="1918">(C5295/C$3380)/(C8590/C$6675)</f>
        <v>0.52757348385061631</v>
      </c>
      <c r="D2000" s="220">
        <f t="shared" si="1918"/>
        <v>28.159252179954724</v>
      </c>
      <c r="E2000" s="220">
        <f t="shared" si="1918"/>
        <v>0.73497692549398486</v>
      </c>
      <c r="F2000" s="220">
        <f t="shared" si="1918"/>
        <v>0.54480833605076917</v>
      </c>
      <c r="G2000" s="220">
        <f t="shared" si="1918"/>
        <v>2.0332379597842731</v>
      </c>
      <c r="H2000" s="220">
        <f t="shared" si="1918"/>
        <v>19.049268746423749</v>
      </c>
      <c r="I2000" s="220">
        <f t="shared" si="1918"/>
        <v>0.57902177980313219</v>
      </c>
      <c r="J2000" s="220">
        <f t="shared" si="1918"/>
        <v>4.1524640215658088</v>
      </c>
      <c r="K2000" s="220">
        <f t="shared" si="1918"/>
        <v>0.47427144935537602</v>
      </c>
      <c r="L2000" s="220">
        <f t="shared" si="1918"/>
        <v>1.1596099343274968</v>
      </c>
      <c r="M2000" s="220">
        <f t="shared" si="1918"/>
        <v>0.2051403248726292</v>
      </c>
      <c r="N2000" s="220">
        <f t="shared" si="1918"/>
        <v>0.47034364397517564</v>
      </c>
      <c r="O2000" s="220">
        <f t="shared" si="1918"/>
        <v>0.39250254110447386</v>
      </c>
      <c r="P2000" s="220">
        <f t="shared" si="1918"/>
        <v>0.6107429108540634</v>
      </c>
      <c r="Q2000" s="220">
        <f t="shared" si="1918"/>
        <v>0.34659820697022581</v>
      </c>
    </row>
    <row r="2001" spans="1:17" x14ac:dyDescent="0.25">
      <c r="A2001" s="60" t="s">
        <v>190</v>
      </c>
      <c r="B2001" s="60" t="s">
        <v>8344</v>
      </c>
      <c r="C2001" s="220">
        <f t="shared" ref="C2001:Q2001" si="1919">(C5296/C$3380)/(C8591/C$6675)</f>
        <v>5.7869963082998206</v>
      </c>
      <c r="D2001" s="220">
        <f t="shared" si="1919"/>
        <v>1.6570165598815509E-2</v>
      </c>
      <c r="E2001" s="220">
        <f t="shared" si="1919"/>
        <v>0.45236527495612344</v>
      </c>
      <c r="F2001" s="220">
        <f t="shared" si="1919"/>
        <v>0.34271670767376849</v>
      </c>
      <c r="G2001" s="220">
        <f t="shared" si="1919"/>
        <v>0.14349809869636898</v>
      </c>
      <c r="H2001" s="220">
        <f t="shared" si="1919"/>
        <v>5.6029202692984358E-2</v>
      </c>
      <c r="I2001" s="220">
        <f t="shared" si="1919"/>
        <v>9.1970757490417276E-2</v>
      </c>
      <c r="J2001" s="220">
        <f t="shared" si="1919"/>
        <v>0.17150128293531183</v>
      </c>
      <c r="K2001" s="220">
        <f t="shared" si="1919"/>
        <v>1.6312815792272593E-2</v>
      </c>
      <c r="L2001" s="220">
        <f t="shared" si="1919"/>
        <v>0.64136680676123303</v>
      </c>
      <c r="M2001" s="220">
        <f t="shared" si="1919"/>
        <v>0</v>
      </c>
      <c r="N2001" s="220">
        <f t="shared" si="1919"/>
        <v>2.8517661580928753E-2</v>
      </c>
      <c r="O2001" s="220">
        <f t="shared" si="1919"/>
        <v>3.1184055632576032E-3</v>
      </c>
      <c r="P2001" s="220">
        <f t="shared" si="1919"/>
        <v>5.307824408086606E-2</v>
      </c>
      <c r="Q2001" s="220">
        <f t="shared" si="1919"/>
        <v>1.4016511814470585E-2</v>
      </c>
    </row>
    <row r="2002" spans="1:17" x14ac:dyDescent="0.25">
      <c r="A2002" s="60" t="s">
        <v>960</v>
      </c>
      <c r="B2002" s="60" t="s">
        <v>8345</v>
      </c>
      <c r="C2002" s="220">
        <f t="shared" ref="C2002:Q2002" si="1920">(C5297/C$3380)/(C8592/C$6675)</f>
        <v>16.67779232871856</v>
      </c>
      <c r="D2002" s="220">
        <f t="shared" si="1920"/>
        <v>0</v>
      </c>
      <c r="E2002" s="220">
        <f t="shared" si="1920"/>
        <v>3.9057354640221163E-2</v>
      </c>
      <c r="F2002" s="220">
        <f t="shared" si="1920"/>
        <v>1.2915399253986506</v>
      </c>
      <c r="G2002" s="220">
        <f t="shared" si="1920"/>
        <v>0.18534816040032345</v>
      </c>
      <c r="H2002" s="220">
        <f t="shared" si="1920"/>
        <v>9.3177575697051443E-2</v>
      </c>
      <c r="I2002" s="220">
        <f t="shared" si="1920"/>
        <v>0.20444334725690144</v>
      </c>
      <c r="J2002" s="220">
        <f t="shared" si="1920"/>
        <v>1.0981869588162925E-3</v>
      </c>
      <c r="K2002" s="220">
        <f t="shared" si="1920"/>
        <v>4.1095851793965243E-3</v>
      </c>
      <c r="L2002" s="220">
        <f t="shared" si="1920"/>
        <v>2.3270959539573628</v>
      </c>
      <c r="M2002" s="220">
        <f t="shared" si="1920"/>
        <v>0</v>
      </c>
      <c r="N2002" s="220">
        <f t="shared" si="1920"/>
        <v>0.13249742659425098</v>
      </c>
      <c r="O2002" s="220">
        <f t="shared" si="1920"/>
        <v>2.411746752303387E-2</v>
      </c>
      <c r="P2002" s="220">
        <f t="shared" si="1920"/>
        <v>0.61715056634148557</v>
      </c>
      <c r="Q2002" s="220">
        <f t="shared" si="1920"/>
        <v>0.19689182192093119</v>
      </c>
    </row>
    <row r="2003" spans="1:17" x14ac:dyDescent="0.25">
      <c r="A2003" s="60" t="s">
        <v>573</v>
      </c>
      <c r="B2003" s="60" t="s">
        <v>8346</v>
      </c>
      <c r="C2003" s="220">
        <f t="shared" ref="C2003:Q2003" si="1921">(C5298/C$3380)/(C8593/C$6675)</f>
        <v>2.0433839389047376E-2</v>
      </c>
      <c r="D2003" s="220">
        <f t="shared" si="1921"/>
        <v>0.12678898957847726</v>
      </c>
      <c r="E2003" s="220">
        <f t="shared" si="1921"/>
        <v>0.19568828211345982</v>
      </c>
      <c r="F2003" s="220">
        <f t="shared" si="1921"/>
        <v>1.1526346957627875</v>
      </c>
      <c r="G2003" s="220">
        <f t="shared" si="1921"/>
        <v>0.22313121517373311</v>
      </c>
      <c r="H2003" s="220">
        <f t="shared" si="1921"/>
        <v>8.3340913343650023</v>
      </c>
      <c r="I2003" s="220">
        <f t="shared" si="1921"/>
        <v>1.8666599335275227E-2</v>
      </c>
      <c r="J2003" s="220">
        <f t="shared" si="1921"/>
        <v>3.0589090530735938</v>
      </c>
      <c r="K2003" s="220">
        <f t="shared" si="1921"/>
        <v>1.1456018419614991</v>
      </c>
      <c r="L2003" s="220">
        <f t="shared" si="1921"/>
        <v>0.61641523411772969</v>
      </c>
      <c r="M2003" s="220">
        <f t="shared" si="1921"/>
        <v>0</v>
      </c>
      <c r="N2003" s="220">
        <f t="shared" si="1921"/>
        <v>0.6955251320974507</v>
      </c>
      <c r="O2003" s="220">
        <f t="shared" si="1921"/>
        <v>0</v>
      </c>
      <c r="P2003" s="220">
        <f t="shared" si="1921"/>
        <v>0</v>
      </c>
      <c r="Q2003" s="220">
        <f t="shared" si="1921"/>
        <v>2.1607267312851598E-2</v>
      </c>
    </row>
    <row r="2004" spans="1:17" x14ac:dyDescent="0.25">
      <c r="A2004" s="60" t="s">
        <v>10636</v>
      </c>
      <c r="B2004" s="60" t="s">
        <v>10637</v>
      </c>
      <c r="C2004" s="220">
        <f t="shared" ref="C2004:Q2004" si="1922">(C5299/C$3380)/(C8594/C$6675)</f>
        <v>0</v>
      </c>
      <c r="D2004" s="220">
        <f t="shared" si="1922"/>
        <v>0</v>
      </c>
      <c r="E2004" s="220">
        <f t="shared" si="1922"/>
        <v>0</v>
      </c>
      <c r="F2004" s="220">
        <f t="shared" si="1922"/>
        <v>0.12718210384637479</v>
      </c>
      <c r="G2004" s="220">
        <f t="shared" si="1922"/>
        <v>0</v>
      </c>
      <c r="H2004" s="220">
        <f t="shared" si="1922"/>
        <v>1.6461387600892979E-2</v>
      </c>
      <c r="I2004" s="220">
        <f t="shared" si="1922"/>
        <v>0.57116978153393827</v>
      </c>
      <c r="J2004" s="220">
        <f t="shared" si="1922"/>
        <v>0</v>
      </c>
      <c r="K2004" s="220">
        <f t="shared" si="1922"/>
        <v>0</v>
      </c>
      <c r="L2004" s="220">
        <f t="shared" si="1922"/>
        <v>0</v>
      </c>
      <c r="M2004" s="220">
        <f t="shared" si="1922"/>
        <v>0</v>
      </c>
      <c r="N2004" s="220">
        <f t="shared" si="1922"/>
        <v>0</v>
      </c>
      <c r="O2004" s="220">
        <f t="shared" si="1922"/>
        <v>0</v>
      </c>
      <c r="P2004" s="220">
        <f t="shared" si="1922"/>
        <v>0.21397659674482977</v>
      </c>
      <c r="Q2004" s="220">
        <f t="shared" si="1922"/>
        <v>6.9487752181202163E-3</v>
      </c>
    </row>
    <row r="2005" spans="1:17" x14ac:dyDescent="0.25">
      <c r="A2005" s="60" t="s">
        <v>1259</v>
      </c>
      <c r="B2005" s="60" t="s">
        <v>8350</v>
      </c>
      <c r="C2005" s="220">
        <f t="shared" ref="C2005:Q2005" si="1923">(C5300/C$3380)/(C8595/C$6675)</f>
        <v>0</v>
      </c>
      <c r="D2005" s="220">
        <f t="shared" si="1923"/>
        <v>6.5809102833674693E-2</v>
      </c>
      <c r="E2005" s="220">
        <f t="shared" si="1923"/>
        <v>1.38720273971884</v>
      </c>
      <c r="F2005" s="220">
        <f t="shared" si="1923"/>
        <v>2.4151614045180337E-2</v>
      </c>
      <c r="G2005" s="220">
        <f t="shared" si="1923"/>
        <v>0.14120277999682043</v>
      </c>
      <c r="H2005" s="220">
        <f t="shared" si="1923"/>
        <v>0</v>
      </c>
      <c r="I2005" s="220">
        <f t="shared" si="1923"/>
        <v>0.67134120769445071</v>
      </c>
      <c r="J2005" s="220">
        <f t="shared" si="1923"/>
        <v>0.3767391052924387</v>
      </c>
      <c r="K2005" s="220">
        <f t="shared" si="1923"/>
        <v>3.335640180299515E-2</v>
      </c>
      <c r="L2005" s="220">
        <f t="shared" si="1923"/>
        <v>0.48180460903394323</v>
      </c>
      <c r="M2005" s="220">
        <f t="shared" si="1923"/>
        <v>0</v>
      </c>
      <c r="N2005" s="220">
        <f t="shared" si="1923"/>
        <v>0.23943821400337637</v>
      </c>
      <c r="O2005" s="220">
        <f t="shared" si="1923"/>
        <v>0</v>
      </c>
      <c r="P2005" s="220">
        <f t="shared" si="1923"/>
        <v>0</v>
      </c>
      <c r="Q2005" s="220">
        <f t="shared" si="1923"/>
        <v>2.012205706859822E-3</v>
      </c>
    </row>
    <row r="2006" spans="1:17" x14ac:dyDescent="0.25">
      <c r="A2006" s="60" t="s">
        <v>540</v>
      </c>
      <c r="B2006" s="60" t="s">
        <v>8351</v>
      </c>
      <c r="C2006" s="220">
        <f t="shared" ref="C2006:Q2006" si="1924">(C5301/C$3380)/(C8596/C$6675)</f>
        <v>0</v>
      </c>
      <c r="D2006" s="220">
        <f t="shared" si="1924"/>
        <v>0</v>
      </c>
      <c r="E2006" s="220">
        <f t="shared" si="1924"/>
        <v>0</v>
      </c>
      <c r="F2006" s="220">
        <f t="shared" si="1924"/>
        <v>0</v>
      </c>
      <c r="G2006" s="220">
        <f t="shared" si="1924"/>
        <v>0</v>
      </c>
      <c r="H2006" s="220">
        <f t="shared" si="1924"/>
        <v>0</v>
      </c>
      <c r="I2006" s="220">
        <f t="shared" si="1924"/>
        <v>0</v>
      </c>
      <c r="J2006" s="220">
        <f t="shared" si="1924"/>
        <v>0.10018116554554486</v>
      </c>
      <c r="K2006" s="220">
        <f t="shared" si="1924"/>
        <v>1.9578876121530875E-3</v>
      </c>
      <c r="L2006" s="220">
        <f t="shared" si="1924"/>
        <v>6.1680496461795027E-2</v>
      </c>
      <c r="M2006" s="220">
        <f t="shared" si="1924"/>
        <v>2.6415330198900013E-3</v>
      </c>
      <c r="N2006" s="220">
        <f t="shared" si="1924"/>
        <v>1.473955365314376E-2</v>
      </c>
      <c r="O2006" s="220">
        <f t="shared" si="1924"/>
        <v>0</v>
      </c>
      <c r="P2006" s="220">
        <f t="shared" si="1924"/>
        <v>0</v>
      </c>
      <c r="Q2006" s="220">
        <f t="shared" si="1924"/>
        <v>4.0995950864291766E-2</v>
      </c>
    </row>
    <row r="2007" spans="1:17" x14ac:dyDescent="0.25">
      <c r="A2007" s="60" t="s">
        <v>10638</v>
      </c>
      <c r="B2007" s="60" t="s">
        <v>10639</v>
      </c>
      <c r="C2007" s="220">
        <f t="shared" ref="C2007:Q2007" si="1925">(C5302/C$3380)/(C8597/C$6675)</f>
        <v>0</v>
      </c>
      <c r="D2007" s="220">
        <f t="shared" si="1925"/>
        <v>0</v>
      </c>
      <c r="E2007" s="220">
        <f t="shared" si="1925"/>
        <v>0</v>
      </c>
      <c r="F2007" s="220">
        <f t="shared" si="1925"/>
        <v>0.45025467687986154</v>
      </c>
      <c r="G2007" s="220">
        <f t="shared" si="1925"/>
        <v>4.930642985142724E-2</v>
      </c>
      <c r="H2007" s="220">
        <f t="shared" si="1925"/>
        <v>5.8977894044970516E-2</v>
      </c>
      <c r="I2007" s="220">
        <f t="shared" si="1925"/>
        <v>1.6238823376024246E-2</v>
      </c>
      <c r="J2007" s="220">
        <f t="shared" si="1925"/>
        <v>2.8879042749222032E-3</v>
      </c>
      <c r="K2007" s="220">
        <f t="shared" si="1925"/>
        <v>8.8361136565501459E-4</v>
      </c>
      <c r="L2007" s="220">
        <f t="shared" si="1925"/>
        <v>0.8708157695898735</v>
      </c>
      <c r="M2007" s="220">
        <f t="shared" si="1925"/>
        <v>1.8637743811289999E-2</v>
      </c>
      <c r="N2007" s="220">
        <f t="shared" si="1925"/>
        <v>0</v>
      </c>
      <c r="O2007" s="220">
        <f t="shared" si="1925"/>
        <v>0.27462192666252089</v>
      </c>
      <c r="P2007" s="220">
        <f t="shared" si="1925"/>
        <v>0</v>
      </c>
      <c r="Q2007" s="220">
        <f t="shared" si="1925"/>
        <v>0</v>
      </c>
    </row>
    <row r="2008" spans="1:17" x14ac:dyDescent="0.25">
      <c r="A2008" s="60" t="s">
        <v>1439</v>
      </c>
      <c r="B2008" s="60" t="s">
        <v>8354</v>
      </c>
      <c r="C2008" s="220">
        <f t="shared" ref="C2008:Q2008" si="1926">(C5303/C$3380)/(C8598/C$6675)</f>
        <v>0</v>
      </c>
      <c r="D2008" s="220">
        <f t="shared" si="1926"/>
        <v>1.1149307177069636E-3</v>
      </c>
      <c r="E2008" s="220">
        <f t="shared" si="1926"/>
        <v>0</v>
      </c>
      <c r="F2008" s="220">
        <f t="shared" si="1926"/>
        <v>0</v>
      </c>
      <c r="G2008" s="220">
        <f t="shared" si="1926"/>
        <v>0</v>
      </c>
      <c r="H2008" s="220">
        <f t="shared" si="1926"/>
        <v>0</v>
      </c>
      <c r="I2008" s="220">
        <f t="shared" si="1926"/>
        <v>0</v>
      </c>
      <c r="J2008" s="220">
        <f t="shared" si="1926"/>
        <v>0</v>
      </c>
      <c r="K2008" s="220">
        <f t="shared" si="1926"/>
        <v>0</v>
      </c>
      <c r="L2008" s="220">
        <f t="shared" si="1926"/>
        <v>0</v>
      </c>
      <c r="M2008" s="220">
        <f t="shared" si="1926"/>
        <v>0</v>
      </c>
      <c r="N2008" s="220">
        <f t="shared" si="1926"/>
        <v>0</v>
      </c>
      <c r="O2008" s="220">
        <f t="shared" si="1926"/>
        <v>0</v>
      </c>
      <c r="P2008" s="220">
        <f t="shared" si="1926"/>
        <v>0</v>
      </c>
      <c r="Q2008" s="220">
        <f t="shared" si="1926"/>
        <v>0</v>
      </c>
    </row>
    <row r="2009" spans="1:17" x14ac:dyDescent="0.25">
      <c r="A2009" s="60" t="s">
        <v>2807</v>
      </c>
      <c r="B2009" s="60" t="s">
        <v>8355</v>
      </c>
      <c r="C2009" s="220">
        <f t="shared" ref="C2009:Q2009" si="1927">(C5304/C$3380)/(C8599/C$6675)</f>
        <v>0</v>
      </c>
      <c r="D2009" s="220">
        <f t="shared" si="1927"/>
        <v>0</v>
      </c>
      <c r="E2009" s="220">
        <f t="shared" si="1927"/>
        <v>0</v>
      </c>
      <c r="F2009" s="220">
        <f t="shared" si="1927"/>
        <v>0</v>
      </c>
      <c r="G2009" s="220">
        <f t="shared" si="1927"/>
        <v>0</v>
      </c>
      <c r="H2009" s="220">
        <f t="shared" si="1927"/>
        <v>0</v>
      </c>
      <c r="I2009" s="220">
        <f t="shared" si="1927"/>
        <v>0</v>
      </c>
      <c r="J2009" s="220">
        <f t="shared" si="1927"/>
        <v>0</v>
      </c>
      <c r="K2009" s="220">
        <f t="shared" si="1927"/>
        <v>0</v>
      </c>
      <c r="L2009" s="220">
        <f t="shared" si="1927"/>
        <v>0</v>
      </c>
      <c r="M2009" s="220">
        <f t="shared" si="1927"/>
        <v>0</v>
      </c>
      <c r="N2009" s="220">
        <f t="shared" si="1927"/>
        <v>6.1776507771148015E-2</v>
      </c>
      <c r="O2009" s="220">
        <f t="shared" si="1927"/>
        <v>0</v>
      </c>
      <c r="P2009" s="220">
        <f t="shared" si="1927"/>
        <v>0</v>
      </c>
      <c r="Q2009" s="220">
        <f t="shared" si="1927"/>
        <v>0</v>
      </c>
    </row>
    <row r="2010" spans="1:17" x14ac:dyDescent="0.25">
      <c r="A2010" s="60" t="s">
        <v>714</v>
      </c>
      <c r="B2010" s="60" t="s">
        <v>8356</v>
      </c>
      <c r="C2010" s="220">
        <f t="shared" ref="C2010:Q2010" si="1928">(C5305/C$3380)/(C8600/C$6675)</f>
        <v>3.9554830426158795E-2</v>
      </c>
      <c r="D2010" s="220">
        <f t="shared" si="1928"/>
        <v>0</v>
      </c>
      <c r="E2010" s="220">
        <f t="shared" si="1928"/>
        <v>0.33129107882823544</v>
      </c>
      <c r="F2010" s="220">
        <f t="shared" si="1928"/>
        <v>0.2065232297364468</v>
      </c>
      <c r="G2010" s="220">
        <f t="shared" si="1928"/>
        <v>0.29550115335915794</v>
      </c>
      <c r="H2010" s="220">
        <f t="shared" si="1928"/>
        <v>2.564821545254733E-4</v>
      </c>
      <c r="I2010" s="220">
        <f t="shared" si="1928"/>
        <v>0.65717899817856873</v>
      </c>
      <c r="J2010" s="220">
        <f t="shared" si="1928"/>
        <v>3.6534453647567237E-2</v>
      </c>
      <c r="K2010" s="220">
        <f t="shared" si="1928"/>
        <v>0</v>
      </c>
      <c r="L2010" s="220">
        <f t="shared" si="1928"/>
        <v>1.3650403479658295</v>
      </c>
      <c r="M2010" s="220">
        <f t="shared" si="1928"/>
        <v>0</v>
      </c>
      <c r="N2010" s="220">
        <f t="shared" si="1928"/>
        <v>0.17291090467652837</v>
      </c>
      <c r="O2010" s="220">
        <f t="shared" si="1928"/>
        <v>1.0831482531491194</v>
      </c>
      <c r="P2010" s="220">
        <f t="shared" si="1928"/>
        <v>0</v>
      </c>
      <c r="Q2010" s="220">
        <f t="shared" si="1928"/>
        <v>2.1543965308797364E-2</v>
      </c>
    </row>
    <row r="2011" spans="1:17" x14ac:dyDescent="0.25">
      <c r="A2011" s="60" t="s">
        <v>1267</v>
      </c>
      <c r="B2011" s="60" t="s">
        <v>8357</v>
      </c>
      <c r="C2011" s="220">
        <f t="shared" ref="C2011:Q2011" si="1929">(C5306/C$3380)/(C8601/C$6675)</f>
        <v>2.4106462985183139E-2</v>
      </c>
      <c r="D2011" s="220">
        <f t="shared" si="1929"/>
        <v>0</v>
      </c>
      <c r="E2011" s="220">
        <f t="shared" si="1929"/>
        <v>3.2129870820229535E-2</v>
      </c>
      <c r="F2011" s="220">
        <f t="shared" si="1929"/>
        <v>0.20651955675739339</v>
      </c>
      <c r="G2011" s="220">
        <f t="shared" si="1929"/>
        <v>4.495983757149926E-2</v>
      </c>
      <c r="H2011" s="220">
        <f t="shared" si="1929"/>
        <v>0</v>
      </c>
      <c r="I2011" s="220">
        <f t="shared" si="1929"/>
        <v>3.0467980833722955E-3</v>
      </c>
      <c r="J2011" s="220">
        <f t="shared" si="1929"/>
        <v>0</v>
      </c>
      <c r="K2011" s="220">
        <f t="shared" si="1929"/>
        <v>3.9310357987590817E-3</v>
      </c>
      <c r="L2011" s="220">
        <f t="shared" si="1929"/>
        <v>0.18361791741834241</v>
      </c>
      <c r="M2011" s="220">
        <f t="shared" si="1929"/>
        <v>0</v>
      </c>
      <c r="N2011" s="220">
        <f t="shared" si="1929"/>
        <v>0</v>
      </c>
      <c r="O2011" s="220">
        <f t="shared" si="1929"/>
        <v>5.7194678690695271E-2</v>
      </c>
      <c r="P2011" s="220">
        <f t="shared" si="1929"/>
        <v>0</v>
      </c>
      <c r="Q2011" s="220">
        <f t="shared" si="1929"/>
        <v>0.4691369181107562</v>
      </c>
    </row>
    <row r="2012" spans="1:17" x14ac:dyDescent="0.25">
      <c r="A2012" s="60" t="s">
        <v>1359</v>
      </c>
      <c r="B2012" s="60" t="s">
        <v>8358</v>
      </c>
      <c r="C2012" s="220">
        <f t="shared" ref="C2012:Q2012" si="1930">(C5307/C$3380)/(C8602/C$6675)</f>
        <v>0</v>
      </c>
      <c r="D2012" s="220">
        <f t="shared" si="1930"/>
        <v>0</v>
      </c>
      <c r="E2012" s="220">
        <f t="shared" si="1930"/>
        <v>0</v>
      </c>
      <c r="F2012" s="220">
        <f t="shared" si="1930"/>
        <v>0</v>
      </c>
      <c r="G2012" s="220">
        <f t="shared" si="1930"/>
        <v>1.3588482075619244E-2</v>
      </c>
      <c r="H2012" s="220">
        <f t="shared" si="1930"/>
        <v>7.7245890914864792E-4</v>
      </c>
      <c r="I2012" s="220">
        <f t="shared" si="1930"/>
        <v>4.8329850901708743E-2</v>
      </c>
      <c r="J2012" s="220">
        <f t="shared" si="1930"/>
        <v>0</v>
      </c>
      <c r="K2012" s="220">
        <f t="shared" si="1930"/>
        <v>0</v>
      </c>
      <c r="L2012" s="220">
        <f t="shared" si="1930"/>
        <v>2.6016815922204131E-3</v>
      </c>
      <c r="M2012" s="220">
        <f t="shared" si="1930"/>
        <v>0</v>
      </c>
      <c r="N2012" s="220">
        <f t="shared" si="1930"/>
        <v>2.1746442330647514E-2</v>
      </c>
      <c r="O2012" s="220">
        <f t="shared" si="1930"/>
        <v>3.2903462280716826E-2</v>
      </c>
      <c r="P2012" s="220">
        <f t="shared" si="1930"/>
        <v>4.2977470633178354E-4</v>
      </c>
      <c r="Q2012" s="220">
        <f t="shared" si="1930"/>
        <v>1.3058728115944794E-2</v>
      </c>
    </row>
    <row r="2013" spans="1:17" x14ac:dyDescent="0.25">
      <c r="A2013" s="60" t="s">
        <v>1158</v>
      </c>
      <c r="B2013" s="60" t="s">
        <v>8359</v>
      </c>
      <c r="C2013" s="220">
        <f t="shared" ref="C2013:Q2013" si="1931">(C5308/C$3380)/(C8603/C$6675)</f>
        <v>3.7730930970161802</v>
      </c>
      <c r="D2013" s="220">
        <f t="shared" si="1931"/>
        <v>2.871263123077701E-3</v>
      </c>
      <c r="E2013" s="220">
        <f t="shared" si="1931"/>
        <v>2.9977290198638911</v>
      </c>
      <c r="F2013" s="220">
        <f t="shared" si="1931"/>
        <v>0.65828853684504152</v>
      </c>
      <c r="G2013" s="220">
        <f t="shared" si="1931"/>
        <v>0.19345881153619104</v>
      </c>
      <c r="H2013" s="220">
        <f t="shared" si="1931"/>
        <v>1.542416353314811E-2</v>
      </c>
      <c r="I2013" s="220">
        <f t="shared" si="1931"/>
        <v>8.1950662172465619E-2</v>
      </c>
      <c r="J2013" s="220">
        <f t="shared" si="1931"/>
        <v>0.36188172870054552</v>
      </c>
      <c r="K2013" s="220">
        <f t="shared" si="1931"/>
        <v>0.27263530247294665</v>
      </c>
      <c r="L2013" s="220">
        <f t="shared" si="1931"/>
        <v>0.43820863409070338</v>
      </c>
      <c r="M2013" s="220">
        <f t="shared" si="1931"/>
        <v>5.1743914852747791E-2</v>
      </c>
      <c r="N2013" s="220">
        <f t="shared" si="1931"/>
        <v>0.18133490909952527</v>
      </c>
      <c r="O2013" s="220">
        <f t="shared" si="1931"/>
        <v>0.18798180803783465</v>
      </c>
      <c r="P2013" s="220">
        <f t="shared" si="1931"/>
        <v>7.8591653841208392E-2</v>
      </c>
      <c r="Q2013" s="220">
        <f t="shared" si="1931"/>
        <v>0.27275053273793365</v>
      </c>
    </row>
    <row r="2014" spans="1:17" x14ac:dyDescent="0.25">
      <c r="A2014" s="60" t="s">
        <v>1890</v>
      </c>
      <c r="B2014" s="60" t="s">
        <v>8360</v>
      </c>
      <c r="C2014" s="220">
        <f t="shared" ref="C2014:Q2014" si="1932">(C5309/C$3380)/(C8604/C$6675)</f>
        <v>0</v>
      </c>
      <c r="D2014" s="220">
        <f t="shared" si="1932"/>
        <v>0</v>
      </c>
      <c r="E2014" s="220">
        <f t="shared" si="1932"/>
        <v>8.5103068228107037E-2</v>
      </c>
      <c r="F2014" s="220">
        <f t="shared" si="1932"/>
        <v>0.10421962780825848</v>
      </c>
      <c r="G2014" s="220">
        <f t="shared" si="1932"/>
        <v>0</v>
      </c>
      <c r="H2014" s="220">
        <f t="shared" si="1932"/>
        <v>0</v>
      </c>
      <c r="I2014" s="220">
        <f t="shared" si="1932"/>
        <v>0</v>
      </c>
      <c r="J2014" s="220">
        <f t="shared" si="1932"/>
        <v>0</v>
      </c>
      <c r="K2014" s="220">
        <f t="shared" si="1932"/>
        <v>0</v>
      </c>
      <c r="L2014" s="220">
        <f t="shared" si="1932"/>
        <v>0</v>
      </c>
      <c r="M2014" s="220">
        <f t="shared" si="1932"/>
        <v>0</v>
      </c>
      <c r="N2014" s="220">
        <f t="shared" si="1932"/>
        <v>0</v>
      </c>
      <c r="O2014" s="220">
        <f t="shared" si="1932"/>
        <v>6.7238136840091717E-3</v>
      </c>
      <c r="P2014" s="220">
        <f t="shared" si="1932"/>
        <v>0.19485606147448473</v>
      </c>
      <c r="Q2014" s="220">
        <f t="shared" si="1932"/>
        <v>0</v>
      </c>
    </row>
    <row r="2015" spans="1:17" x14ac:dyDescent="0.25">
      <c r="A2015" s="60" t="s">
        <v>3489</v>
      </c>
      <c r="B2015" s="60" t="s">
        <v>8361</v>
      </c>
      <c r="C2015" s="220">
        <f t="shared" ref="C2015:Q2015" si="1933">(C5310/C$3380)/(C8605/C$6675)</f>
        <v>0</v>
      </c>
      <c r="D2015" s="220">
        <f t="shared" si="1933"/>
        <v>0</v>
      </c>
      <c r="E2015" s="220">
        <f t="shared" si="1933"/>
        <v>0</v>
      </c>
      <c r="F2015" s="220">
        <f t="shared" si="1933"/>
        <v>0</v>
      </c>
      <c r="G2015" s="220">
        <f t="shared" si="1933"/>
        <v>0.37611347406991602</v>
      </c>
      <c r="H2015" s="220">
        <f t="shared" si="1933"/>
        <v>0</v>
      </c>
      <c r="I2015" s="220">
        <f t="shared" si="1933"/>
        <v>8.2626504617620708E-2</v>
      </c>
      <c r="J2015" s="220">
        <f t="shared" si="1933"/>
        <v>0</v>
      </c>
      <c r="K2015" s="220">
        <f t="shared" si="1933"/>
        <v>0</v>
      </c>
      <c r="L2015" s="220">
        <f t="shared" si="1933"/>
        <v>0</v>
      </c>
      <c r="M2015" s="220">
        <f t="shared" si="1933"/>
        <v>0</v>
      </c>
      <c r="N2015" s="220">
        <f t="shared" si="1933"/>
        <v>0</v>
      </c>
      <c r="O2015" s="220">
        <f t="shared" si="1933"/>
        <v>0</v>
      </c>
      <c r="P2015" s="220">
        <f t="shared" si="1933"/>
        <v>0</v>
      </c>
      <c r="Q2015" s="220">
        <f t="shared" si="1933"/>
        <v>0</v>
      </c>
    </row>
    <row r="2016" spans="1:17" x14ac:dyDescent="0.25">
      <c r="A2016" s="60" t="s">
        <v>3166</v>
      </c>
      <c r="B2016" s="60" t="s">
        <v>8362</v>
      </c>
      <c r="C2016" s="220">
        <f t="shared" ref="C2016:Q2016" si="1934">(C5311/C$3380)/(C8606/C$6675)</f>
        <v>0</v>
      </c>
      <c r="D2016" s="220">
        <f t="shared" si="1934"/>
        <v>0</v>
      </c>
      <c r="E2016" s="220">
        <f t="shared" si="1934"/>
        <v>0</v>
      </c>
      <c r="F2016" s="220">
        <f t="shared" si="1934"/>
        <v>6.7994241319143126E-2</v>
      </c>
      <c r="G2016" s="220">
        <f t="shared" si="1934"/>
        <v>0</v>
      </c>
      <c r="H2016" s="220">
        <f t="shared" si="1934"/>
        <v>0.66976553379472747</v>
      </c>
      <c r="I2016" s="220">
        <f t="shared" si="1934"/>
        <v>0.16164562065717822</v>
      </c>
      <c r="J2016" s="220">
        <f t="shared" si="1934"/>
        <v>0</v>
      </c>
      <c r="K2016" s="220">
        <f t="shared" si="1934"/>
        <v>0</v>
      </c>
      <c r="L2016" s="220">
        <f t="shared" si="1934"/>
        <v>0</v>
      </c>
      <c r="M2016" s="220">
        <f t="shared" si="1934"/>
        <v>0</v>
      </c>
      <c r="N2016" s="220">
        <f t="shared" si="1934"/>
        <v>0</v>
      </c>
      <c r="O2016" s="220">
        <f t="shared" si="1934"/>
        <v>3.8813834254309822E-4</v>
      </c>
      <c r="P2016" s="220">
        <f t="shared" si="1934"/>
        <v>4.6655081897731283E-3</v>
      </c>
      <c r="Q2016" s="220">
        <f t="shared" si="1934"/>
        <v>0</v>
      </c>
    </row>
    <row r="2017" spans="1:17" x14ac:dyDescent="0.25">
      <c r="A2017" s="60" t="s">
        <v>1257</v>
      </c>
      <c r="B2017" s="60" t="s">
        <v>8363</v>
      </c>
      <c r="C2017" s="220">
        <f t="shared" ref="C2017:Q2017" si="1935">(C5312/C$3380)/(C8607/C$6675)</f>
        <v>0</v>
      </c>
      <c r="D2017" s="220">
        <f t="shared" si="1935"/>
        <v>0.15591586291664708</v>
      </c>
      <c r="E2017" s="220">
        <f t="shared" si="1935"/>
        <v>1.4801982604433822E-2</v>
      </c>
      <c r="F2017" s="220">
        <f t="shared" si="1935"/>
        <v>1.2251744100200512</v>
      </c>
      <c r="G2017" s="220">
        <f t="shared" si="1935"/>
        <v>7.2415715174430602E-3</v>
      </c>
      <c r="H2017" s="220">
        <f t="shared" si="1935"/>
        <v>0</v>
      </c>
      <c r="I2017" s="220">
        <f t="shared" si="1935"/>
        <v>0</v>
      </c>
      <c r="J2017" s="220">
        <f t="shared" si="1935"/>
        <v>0</v>
      </c>
      <c r="K2017" s="220">
        <f t="shared" si="1935"/>
        <v>2.0843511962518528E-3</v>
      </c>
      <c r="L2017" s="220">
        <f t="shared" si="1935"/>
        <v>0</v>
      </c>
      <c r="M2017" s="220">
        <f t="shared" si="1935"/>
        <v>0</v>
      </c>
      <c r="N2017" s="220">
        <f t="shared" si="1935"/>
        <v>0</v>
      </c>
      <c r="O2017" s="220">
        <f t="shared" si="1935"/>
        <v>0</v>
      </c>
      <c r="P2017" s="220">
        <f t="shared" si="1935"/>
        <v>2.8373021588880193E-2</v>
      </c>
      <c r="Q2017" s="220">
        <f t="shared" si="1935"/>
        <v>0</v>
      </c>
    </row>
    <row r="2018" spans="1:17" x14ac:dyDescent="0.25">
      <c r="A2018" s="60" t="s">
        <v>751</v>
      </c>
      <c r="B2018" s="60" t="s">
        <v>8364</v>
      </c>
      <c r="C2018" s="220">
        <f t="shared" ref="C2018:Q2018" si="1936">(C5313/C$3380)/(C8608/C$6675)</f>
        <v>0</v>
      </c>
      <c r="D2018" s="220">
        <f t="shared" si="1936"/>
        <v>2.0804228653245313E-2</v>
      </c>
      <c r="E2018" s="220">
        <f t="shared" si="1936"/>
        <v>3.0529089090994632</v>
      </c>
      <c r="F2018" s="220">
        <f t="shared" si="1936"/>
        <v>1.6875020655668793</v>
      </c>
      <c r="G2018" s="220">
        <f t="shared" si="1936"/>
        <v>1.6106873318856013E-4</v>
      </c>
      <c r="H2018" s="220">
        <f t="shared" si="1936"/>
        <v>8.689690206585135E-2</v>
      </c>
      <c r="I2018" s="220">
        <f t="shared" si="1936"/>
        <v>2.7839434351243777E-2</v>
      </c>
      <c r="J2018" s="220">
        <f t="shared" si="1936"/>
        <v>3.1151276320610325E-2</v>
      </c>
      <c r="K2018" s="220">
        <f t="shared" si="1936"/>
        <v>5.3500946114772935E-2</v>
      </c>
      <c r="L2018" s="220">
        <f t="shared" si="1936"/>
        <v>1.5886791764098602</v>
      </c>
      <c r="M2018" s="220">
        <f t="shared" si="1936"/>
        <v>0</v>
      </c>
      <c r="N2018" s="220">
        <f t="shared" si="1936"/>
        <v>3.3464291636425468E-2</v>
      </c>
      <c r="O2018" s="220">
        <f t="shared" si="1936"/>
        <v>9.6277698520168153E-2</v>
      </c>
      <c r="P2018" s="220">
        <f t="shared" si="1936"/>
        <v>2.5354762300818269E-2</v>
      </c>
      <c r="Q2018" s="220">
        <f t="shared" si="1936"/>
        <v>2.6863292327529695E-2</v>
      </c>
    </row>
    <row r="2019" spans="1:17" x14ac:dyDescent="0.25">
      <c r="A2019" s="60" t="s">
        <v>1459</v>
      </c>
      <c r="B2019" s="60" t="s">
        <v>8365</v>
      </c>
      <c r="C2019" s="220">
        <f t="shared" ref="C2019:Q2019" si="1937">(C5314/C$3380)/(C8609/C$6675)</f>
        <v>0</v>
      </c>
      <c r="D2019" s="220">
        <f t="shared" si="1937"/>
        <v>1.0620933021337189E-3</v>
      </c>
      <c r="E2019" s="220">
        <f t="shared" si="1937"/>
        <v>9.941919233950618E-3</v>
      </c>
      <c r="F2019" s="220">
        <f t="shared" si="1937"/>
        <v>8.4458393871653714E-2</v>
      </c>
      <c r="G2019" s="220">
        <f t="shared" si="1937"/>
        <v>0</v>
      </c>
      <c r="H2019" s="220">
        <f t="shared" si="1937"/>
        <v>0</v>
      </c>
      <c r="I2019" s="220">
        <f t="shared" si="1937"/>
        <v>0</v>
      </c>
      <c r="J2019" s="220">
        <f t="shared" si="1937"/>
        <v>6.5292026904013542E-4</v>
      </c>
      <c r="K2019" s="220">
        <f t="shared" si="1937"/>
        <v>3.0274117011417864E-3</v>
      </c>
      <c r="L2019" s="220">
        <f t="shared" si="1937"/>
        <v>5.4969511213030953E-2</v>
      </c>
      <c r="M2019" s="220">
        <f t="shared" si="1937"/>
        <v>0</v>
      </c>
      <c r="N2019" s="220">
        <f t="shared" si="1937"/>
        <v>4.4444383254577696E-2</v>
      </c>
      <c r="O2019" s="220">
        <f t="shared" si="1937"/>
        <v>0</v>
      </c>
      <c r="P2019" s="220">
        <f t="shared" si="1937"/>
        <v>0.11420031407741736</v>
      </c>
      <c r="Q2019" s="220">
        <f t="shared" si="1937"/>
        <v>3.8548638780138002E-3</v>
      </c>
    </row>
    <row r="2020" spans="1:17" x14ac:dyDescent="0.25">
      <c r="A2020" s="60" t="s">
        <v>1917</v>
      </c>
      <c r="B2020" s="60" t="s">
        <v>8366</v>
      </c>
      <c r="C2020" s="220">
        <f t="shared" ref="C2020:Q2020" si="1938">(C5315/C$3380)/(C8610/C$6675)</f>
        <v>5.0735438916591793</v>
      </c>
      <c r="D2020" s="220">
        <f t="shared" si="1938"/>
        <v>0</v>
      </c>
      <c r="E2020" s="220">
        <f t="shared" si="1938"/>
        <v>0.57863853841393142</v>
      </c>
      <c r="F2020" s="220">
        <f t="shared" si="1938"/>
        <v>1.0324777113796364</v>
      </c>
      <c r="G2020" s="220">
        <f t="shared" si="1938"/>
        <v>6.119108041828876E-2</v>
      </c>
      <c r="H2020" s="220">
        <f t="shared" si="1938"/>
        <v>8.9649739562361174E-3</v>
      </c>
      <c r="I2020" s="220">
        <f t="shared" si="1938"/>
        <v>4.3039440130901392E-2</v>
      </c>
      <c r="J2020" s="220">
        <f t="shared" si="1938"/>
        <v>4.8108920696284738E-2</v>
      </c>
      <c r="K2020" s="220">
        <f t="shared" si="1938"/>
        <v>0</v>
      </c>
      <c r="L2020" s="220">
        <f t="shared" si="1938"/>
        <v>13.571565682371631</v>
      </c>
      <c r="M2020" s="220">
        <f t="shared" si="1938"/>
        <v>0</v>
      </c>
      <c r="N2020" s="220">
        <f t="shared" si="1938"/>
        <v>5.3312958646128027E-2</v>
      </c>
      <c r="O2020" s="220">
        <f t="shared" si="1938"/>
        <v>1.4402519567267439E-3</v>
      </c>
      <c r="P2020" s="220">
        <f t="shared" si="1938"/>
        <v>2.6577176527718648E-2</v>
      </c>
      <c r="Q2020" s="220">
        <f t="shared" si="1938"/>
        <v>3.4285784486605284E-2</v>
      </c>
    </row>
    <row r="2021" spans="1:17" x14ac:dyDescent="0.25">
      <c r="A2021" s="60" t="s">
        <v>910</v>
      </c>
      <c r="B2021" s="60" t="s">
        <v>8367</v>
      </c>
      <c r="C2021" s="220">
        <f t="shared" ref="C2021:Q2021" si="1939">(C5316/C$3380)/(C8611/C$6675)</f>
        <v>5.7947197561832951E-3</v>
      </c>
      <c r="D2021" s="220">
        <f t="shared" si="1939"/>
        <v>0.10613348667423191</v>
      </c>
      <c r="E2021" s="220">
        <f t="shared" si="1939"/>
        <v>0.73530155241190442</v>
      </c>
      <c r="F2021" s="220">
        <f t="shared" si="1939"/>
        <v>4.0275295686082929E-2</v>
      </c>
      <c r="G2021" s="220">
        <f t="shared" si="1939"/>
        <v>7.0233890628134649E-2</v>
      </c>
      <c r="H2021" s="220">
        <f t="shared" si="1939"/>
        <v>0.61439359769269242</v>
      </c>
      <c r="I2021" s="220">
        <f t="shared" si="1939"/>
        <v>7.7118481124062964E-4</v>
      </c>
      <c r="J2021" s="220">
        <f t="shared" si="1939"/>
        <v>6.934352163292982E-3</v>
      </c>
      <c r="K2021" s="220">
        <f t="shared" si="1939"/>
        <v>5.0876540981004787E-4</v>
      </c>
      <c r="L2021" s="220">
        <f t="shared" si="1939"/>
        <v>0</v>
      </c>
      <c r="M2021" s="220">
        <f t="shared" si="1939"/>
        <v>3.3096734628127809E-2</v>
      </c>
      <c r="N2021" s="220">
        <f t="shared" si="1939"/>
        <v>1.4927338182277209E-2</v>
      </c>
      <c r="O2021" s="220">
        <f t="shared" si="1939"/>
        <v>0</v>
      </c>
      <c r="P2021" s="220">
        <f t="shared" si="1939"/>
        <v>3.1716499741344192E-5</v>
      </c>
      <c r="Q2021" s="220">
        <f t="shared" si="1939"/>
        <v>3.1908741897189417E-2</v>
      </c>
    </row>
    <row r="2022" spans="1:17" x14ac:dyDescent="0.25">
      <c r="A2022" s="60" t="s">
        <v>2034</v>
      </c>
      <c r="B2022" s="60" t="s">
        <v>8368</v>
      </c>
      <c r="C2022" s="220">
        <f t="shared" ref="C2022:Q2022" si="1940">(C5317/C$3380)/(C8612/C$6675)</f>
        <v>0</v>
      </c>
      <c r="D2022" s="220">
        <f t="shared" si="1940"/>
        <v>0</v>
      </c>
      <c r="E2022" s="220">
        <f t="shared" si="1940"/>
        <v>5.1170981298252066E-2</v>
      </c>
      <c r="F2022" s="220">
        <f t="shared" si="1940"/>
        <v>0</v>
      </c>
      <c r="G2022" s="220">
        <f t="shared" si="1940"/>
        <v>0</v>
      </c>
      <c r="H2022" s="220">
        <f t="shared" si="1940"/>
        <v>0</v>
      </c>
      <c r="I2022" s="220">
        <f t="shared" si="1940"/>
        <v>0</v>
      </c>
      <c r="J2022" s="220">
        <f t="shared" si="1940"/>
        <v>0</v>
      </c>
      <c r="K2022" s="220">
        <f t="shared" si="1940"/>
        <v>5.9644272041825593E-3</v>
      </c>
      <c r="L2022" s="220">
        <f t="shared" si="1940"/>
        <v>1.8048754155618094</v>
      </c>
      <c r="M2022" s="220">
        <f t="shared" si="1940"/>
        <v>0</v>
      </c>
      <c r="N2022" s="220">
        <f t="shared" si="1940"/>
        <v>0</v>
      </c>
      <c r="O2022" s="220">
        <f t="shared" si="1940"/>
        <v>0</v>
      </c>
      <c r="P2022" s="220">
        <f t="shared" si="1940"/>
        <v>0.35276504150256649</v>
      </c>
      <c r="Q2022" s="220">
        <f t="shared" si="1940"/>
        <v>8.7576615404767258E-3</v>
      </c>
    </row>
    <row r="2023" spans="1:17" x14ac:dyDescent="0.25">
      <c r="A2023" s="60" t="s">
        <v>2249</v>
      </c>
      <c r="B2023" s="60" t="s">
        <v>8369</v>
      </c>
      <c r="C2023" s="220">
        <f t="shared" ref="C2023:Q2023" si="1941">(C5318/C$3380)/(C8613/C$6675)</f>
        <v>0</v>
      </c>
      <c r="D2023" s="220">
        <f t="shared" si="1941"/>
        <v>0</v>
      </c>
      <c r="E2023" s="220">
        <f t="shared" si="1941"/>
        <v>4.5701109544082441E-4</v>
      </c>
      <c r="F2023" s="220">
        <f t="shared" si="1941"/>
        <v>6.062946226046511E-3</v>
      </c>
      <c r="G2023" s="220">
        <f t="shared" si="1941"/>
        <v>2.7670047896261794E-4</v>
      </c>
      <c r="H2023" s="220">
        <f t="shared" si="1941"/>
        <v>0</v>
      </c>
      <c r="I2023" s="220">
        <f t="shared" si="1941"/>
        <v>0</v>
      </c>
      <c r="J2023" s="220">
        <f t="shared" si="1941"/>
        <v>0</v>
      </c>
      <c r="K2023" s="220">
        <f t="shared" si="1941"/>
        <v>0</v>
      </c>
      <c r="L2023" s="220">
        <f t="shared" si="1941"/>
        <v>0</v>
      </c>
      <c r="M2023" s="220">
        <f t="shared" si="1941"/>
        <v>0</v>
      </c>
      <c r="N2023" s="220">
        <f t="shared" si="1941"/>
        <v>0</v>
      </c>
      <c r="O2023" s="220">
        <f t="shared" si="1941"/>
        <v>0</v>
      </c>
      <c r="P2023" s="220">
        <f t="shared" si="1941"/>
        <v>1.6851323345020514E-2</v>
      </c>
      <c r="Q2023" s="220">
        <f t="shared" si="1941"/>
        <v>5.33492765038128E-5</v>
      </c>
    </row>
    <row r="2024" spans="1:17" x14ac:dyDescent="0.25">
      <c r="A2024" s="60" t="s">
        <v>2304</v>
      </c>
      <c r="B2024" s="60" t="s">
        <v>8370</v>
      </c>
      <c r="C2024" s="220">
        <f t="shared" ref="C2024:Q2024" si="1942">(C5319/C$3380)/(C8614/C$6675)</f>
        <v>20.070306766460842</v>
      </c>
      <c r="D2024" s="220">
        <f t="shared" si="1942"/>
        <v>0</v>
      </c>
      <c r="E2024" s="220">
        <f t="shared" si="1942"/>
        <v>1.8293127566153155E-2</v>
      </c>
      <c r="F2024" s="220">
        <f t="shared" si="1942"/>
        <v>3.5309826328894359E-2</v>
      </c>
      <c r="G2024" s="220">
        <f t="shared" si="1942"/>
        <v>1.6271533670294909E-4</v>
      </c>
      <c r="H2024" s="220">
        <f t="shared" si="1942"/>
        <v>0.1539130175270379</v>
      </c>
      <c r="I2024" s="220">
        <f t="shared" si="1942"/>
        <v>0</v>
      </c>
      <c r="J2024" s="220">
        <f t="shared" si="1942"/>
        <v>1.9899594265859102E-3</v>
      </c>
      <c r="K2024" s="220">
        <f t="shared" si="1942"/>
        <v>2.6365802184813211E-2</v>
      </c>
      <c r="L2024" s="220">
        <f t="shared" si="1942"/>
        <v>0</v>
      </c>
      <c r="M2024" s="220">
        <f t="shared" si="1942"/>
        <v>2.7295688745252602</v>
      </c>
      <c r="N2024" s="220">
        <f t="shared" si="1942"/>
        <v>0</v>
      </c>
      <c r="O2024" s="220">
        <f t="shared" si="1942"/>
        <v>0</v>
      </c>
      <c r="P2024" s="220">
        <f t="shared" si="1942"/>
        <v>1.5876070487030235E-2</v>
      </c>
      <c r="Q2024" s="220">
        <f t="shared" si="1942"/>
        <v>0</v>
      </c>
    </row>
    <row r="2025" spans="1:17" x14ac:dyDescent="0.25">
      <c r="A2025" s="60" t="s">
        <v>2282</v>
      </c>
      <c r="B2025" s="60" t="s">
        <v>8371</v>
      </c>
      <c r="C2025" s="220">
        <f t="shared" ref="C2025:Q2025" si="1943">(C5320/C$3380)/(C8615/C$6675)</f>
        <v>5.8135809632220412E-2</v>
      </c>
      <c r="D2025" s="220">
        <f t="shared" si="1943"/>
        <v>0</v>
      </c>
      <c r="E2025" s="220">
        <f t="shared" si="1943"/>
        <v>3.7853598388773349E-4</v>
      </c>
      <c r="F2025" s="220">
        <f t="shared" si="1943"/>
        <v>1.6214575379382044E-3</v>
      </c>
      <c r="G2025" s="220">
        <f t="shared" si="1943"/>
        <v>0</v>
      </c>
      <c r="H2025" s="220">
        <f t="shared" si="1943"/>
        <v>2.6175721206063576E-4</v>
      </c>
      <c r="I2025" s="220">
        <f t="shared" si="1943"/>
        <v>9.7049837555656911E-4</v>
      </c>
      <c r="J2025" s="220">
        <f t="shared" si="1943"/>
        <v>0</v>
      </c>
      <c r="K2025" s="220">
        <f t="shared" si="1943"/>
        <v>3.0354324117692678E-3</v>
      </c>
      <c r="L2025" s="220">
        <f t="shared" si="1943"/>
        <v>0</v>
      </c>
      <c r="M2025" s="220">
        <f t="shared" si="1943"/>
        <v>2.3459147900311375E-3</v>
      </c>
      <c r="N2025" s="220">
        <f t="shared" si="1943"/>
        <v>2.2813529860371284E-2</v>
      </c>
      <c r="O2025" s="220">
        <f t="shared" si="1943"/>
        <v>0</v>
      </c>
      <c r="P2025" s="220">
        <f t="shared" si="1943"/>
        <v>3.7649392748332132E-5</v>
      </c>
      <c r="Q2025" s="220">
        <f t="shared" si="1943"/>
        <v>0</v>
      </c>
    </row>
    <row r="2026" spans="1:17" x14ac:dyDescent="0.25">
      <c r="A2026" s="60" t="s">
        <v>192</v>
      </c>
      <c r="B2026" s="60" t="s">
        <v>8372</v>
      </c>
      <c r="C2026" s="220">
        <f t="shared" ref="C2026:Q2026" si="1944">(C5321/C$3380)/(C8616/C$6675)</f>
        <v>3.2702958629670887E-3</v>
      </c>
      <c r="D2026" s="220">
        <f t="shared" si="1944"/>
        <v>1.7504906641813158E-3</v>
      </c>
      <c r="E2026" s="220">
        <f t="shared" si="1944"/>
        <v>2.8579540776850522E-2</v>
      </c>
      <c r="F2026" s="220">
        <f t="shared" si="1944"/>
        <v>3.0959251506043912E-2</v>
      </c>
      <c r="G2026" s="220">
        <f t="shared" si="1944"/>
        <v>3.4861222766715161E-4</v>
      </c>
      <c r="H2026" s="220">
        <f t="shared" si="1944"/>
        <v>2.0277563737216451E-3</v>
      </c>
      <c r="I2026" s="220">
        <f t="shared" si="1944"/>
        <v>7.3426896945694431E-3</v>
      </c>
      <c r="J2026" s="220">
        <f t="shared" si="1944"/>
        <v>1.2445492302544735E-2</v>
      </c>
      <c r="K2026" s="220">
        <f t="shared" si="1944"/>
        <v>6.3424444889963339E-3</v>
      </c>
      <c r="L2026" s="220">
        <f t="shared" si="1944"/>
        <v>1.629632812101749E-2</v>
      </c>
      <c r="M2026" s="220">
        <f t="shared" si="1944"/>
        <v>1.3339930864056473E-3</v>
      </c>
      <c r="N2026" s="220">
        <f t="shared" si="1944"/>
        <v>8.0921557670756983E-3</v>
      </c>
      <c r="O2026" s="220">
        <f t="shared" si="1944"/>
        <v>7.207158862386198E-3</v>
      </c>
      <c r="P2026" s="220">
        <f t="shared" si="1944"/>
        <v>1.1828639638802871E-3</v>
      </c>
      <c r="Q2026" s="220">
        <f t="shared" si="1944"/>
        <v>3.9185275552746111E-2</v>
      </c>
    </row>
    <row r="2027" spans="1:17" x14ac:dyDescent="0.25">
      <c r="A2027" s="60" t="s">
        <v>786</v>
      </c>
      <c r="B2027" s="60" t="s">
        <v>8373</v>
      </c>
      <c r="C2027" s="220">
        <f t="shared" ref="C2027:Q2027" si="1945">(C5322/C$3380)/(C8617/C$6675)</f>
        <v>4.3974551564521071E-3</v>
      </c>
      <c r="D2027" s="220">
        <f t="shared" si="1945"/>
        <v>1.7299159378532448E-3</v>
      </c>
      <c r="E2027" s="220">
        <f t="shared" si="1945"/>
        <v>4.7118773065759852E-2</v>
      </c>
      <c r="F2027" s="220">
        <f t="shared" si="1945"/>
        <v>2.594573915178492E-2</v>
      </c>
      <c r="G2027" s="220">
        <f t="shared" si="1945"/>
        <v>5.2553449842967148E-3</v>
      </c>
      <c r="H2027" s="220">
        <f t="shared" si="1945"/>
        <v>2.0558599696063853E-5</v>
      </c>
      <c r="I2027" s="220">
        <f t="shared" si="1945"/>
        <v>8.375908105012139E-5</v>
      </c>
      <c r="J2027" s="220">
        <f t="shared" si="1945"/>
        <v>1.2714330413123514E-2</v>
      </c>
      <c r="K2027" s="220">
        <f t="shared" si="1945"/>
        <v>2.2595635199576248E-4</v>
      </c>
      <c r="L2027" s="220">
        <f t="shared" si="1945"/>
        <v>1.0055725809060731E-2</v>
      </c>
      <c r="M2027" s="220">
        <f t="shared" si="1945"/>
        <v>2.9000227265991925E-5</v>
      </c>
      <c r="N2027" s="220">
        <f t="shared" si="1945"/>
        <v>0</v>
      </c>
      <c r="O2027" s="220">
        <f t="shared" si="1945"/>
        <v>0</v>
      </c>
      <c r="P2027" s="220">
        <f t="shared" si="1945"/>
        <v>0</v>
      </c>
      <c r="Q2027" s="220">
        <f t="shared" si="1945"/>
        <v>4.7615062670872529E-3</v>
      </c>
    </row>
    <row r="2028" spans="1:17" x14ac:dyDescent="0.25">
      <c r="A2028" s="60" t="s">
        <v>884</v>
      </c>
      <c r="B2028" s="60" t="s">
        <v>8374</v>
      </c>
      <c r="C2028" s="220">
        <f t="shared" ref="C2028:Q2028" si="1946">(C5323/C$3380)/(C8618/C$6675)</f>
        <v>1.7364659301484623E-3</v>
      </c>
      <c r="D2028" s="220">
        <f t="shared" si="1946"/>
        <v>5.3988807679232833E-4</v>
      </c>
      <c r="E2028" s="220">
        <f t="shared" si="1946"/>
        <v>2.4485257763329969E-2</v>
      </c>
      <c r="F2028" s="220">
        <f t="shared" si="1946"/>
        <v>3.538749668233288E-3</v>
      </c>
      <c r="G2028" s="220">
        <f t="shared" si="1946"/>
        <v>0</v>
      </c>
      <c r="H2028" s="220">
        <f t="shared" si="1946"/>
        <v>1.4025125088493065E-2</v>
      </c>
      <c r="I2028" s="220">
        <f t="shared" si="1946"/>
        <v>3.5112974814704044E-3</v>
      </c>
      <c r="J2028" s="220">
        <f t="shared" si="1946"/>
        <v>5.590614019458145E-3</v>
      </c>
      <c r="K2028" s="220">
        <f t="shared" si="1946"/>
        <v>7.813043410243506E-4</v>
      </c>
      <c r="L2028" s="220">
        <f t="shared" si="1946"/>
        <v>4.409044169639829</v>
      </c>
      <c r="M2028" s="220">
        <f t="shared" si="1946"/>
        <v>0</v>
      </c>
      <c r="N2028" s="220">
        <f t="shared" si="1946"/>
        <v>4.6780090316295618E-2</v>
      </c>
      <c r="O2028" s="220">
        <f t="shared" si="1946"/>
        <v>0</v>
      </c>
      <c r="P2028" s="220">
        <f t="shared" si="1946"/>
        <v>0.90500214131009393</v>
      </c>
      <c r="Q2028" s="220">
        <f t="shared" si="1946"/>
        <v>1.4200505886730162E-2</v>
      </c>
    </row>
    <row r="2029" spans="1:17" x14ac:dyDescent="0.25">
      <c r="A2029" s="60" t="s">
        <v>2139</v>
      </c>
      <c r="B2029" s="60" t="s">
        <v>8375</v>
      </c>
      <c r="C2029" s="220">
        <f t="shared" ref="C2029:Q2029" si="1947">(C5324/C$3380)/(C8619/C$6675)</f>
        <v>4.8408524386333992E-3</v>
      </c>
      <c r="D2029" s="220">
        <f t="shared" si="1947"/>
        <v>2.8593585745630662E-3</v>
      </c>
      <c r="E2029" s="220">
        <f t="shared" si="1947"/>
        <v>1.0290066927896931E-3</v>
      </c>
      <c r="F2029" s="220">
        <f t="shared" si="1947"/>
        <v>6.2606068640738907E-2</v>
      </c>
      <c r="G2029" s="220">
        <f t="shared" si="1947"/>
        <v>3.3281621036173234E-3</v>
      </c>
      <c r="H2029" s="220">
        <f t="shared" si="1947"/>
        <v>0</v>
      </c>
      <c r="I2029" s="220">
        <f t="shared" si="1947"/>
        <v>1.4035125511405548E-3</v>
      </c>
      <c r="J2029" s="220">
        <f t="shared" si="1947"/>
        <v>4.9565908221498388E-2</v>
      </c>
      <c r="K2029" s="220">
        <f t="shared" si="1947"/>
        <v>1.2039150477758808E-3</v>
      </c>
      <c r="L2029" s="220">
        <f t="shared" si="1947"/>
        <v>3.7920907657581185E-3</v>
      </c>
      <c r="M2029" s="220">
        <f t="shared" si="1947"/>
        <v>0</v>
      </c>
      <c r="N2029" s="220">
        <f t="shared" si="1947"/>
        <v>0</v>
      </c>
      <c r="O2029" s="220">
        <f t="shared" si="1947"/>
        <v>1.4270982879124232E-3</v>
      </c>
      <c r="P2029" s="220">
        <f t="shared" si="1947"/>
        <v>7.48576186901387E-3</v>
      </c>
      <c r="Q2029" s="220">
        <f t="shared" si="1947"/>
        <v>3.1418709813588095E-3</v>
      </c>
    </row>
    <row r="2030" spans="1:17" x14ac:dyDescent="0.25">
      <c r="A2030" s="60" t="s">
        <v>1223</v>
      </c>
      <c r="B2030" s="60" t="s">
        <v>8376</v>
      </c>
      <c r="C2030" s="220">
        <f t="shared" ref="C2030:Q2030" si="1948">(C5325/C$3380)/(C8620/C$6675)</f>
        <v>1.758288221458657E-3</v>
      </c>
      <c r="D2030" s="220">
        <f t="shared" si="1948"/>
        <v>1.9398790227657123E-3</v>
      </c>
      <c r="E2030" s="220">
        <f t="shared" si="1948"/>
        <v>0.10461595467902171</v>
      </c>
      <c r="F2030" s="220">
        <f t="shared" si="1948"/>
        <v>9.0040750661531423E-3</v>
      </c>
      <c r="G2030" s="220">
        <f t="shared" si="1948"/>
        <v>3.5701470673975321E-4</v>
      </c>
      <c r="H2030" s="220">
        <f t="shared" si="1948"/>
        <v>2.7673704411830532E-2</v>
      </c>
      <c r="I2030" s="220">
        <f t="shared" si="1948"/>
        <v>2.1796559670044782E-3</v>
      </c>
      <c r="J2030" s="220">
        <f t="shared" si="1948"/>
        <v>0.34605461990104297</v>
      </c>
      <c r="K2030" s="220">
        <f t="shared" si="1948"/>
        <v>1.2664501417950591E-3</v>
      </c>
      <c r="L2030" s="220">
        <f t="shared" si="1948"/>
        <v>0</v>
      </c>
      <c r="M2030" s="220">
        <f t="shared" si="1948"/>
        <v>0</v>
      </c>
      <c r="N2030" s="220">
        <f t="shared" si="1948"/>
        <v>0</v>
      </c>
      <c r="O2030" s="220">
        <f t="shared" si="1948"/>
        <v>2.7782242306901197E-5</v>
      </c>
      <c r="P2030" s="220">
        <f t="shared" si="1948"/>
        <v>5.0178187874195164</v>
      </c>
      <c r="Q2030" s="220">
        <f t="shared" si="1948"/>
        <v>6.6766755174064538E-2</v>
      </c>
    </row>
    <row r="2031" spans="1:17" x14ac:dyDescent="0.25">
      <c r="A2031" s="60" t="s">
        <v>2287</v>
      </c>
      <c r="B2031" s="60" t="s">
        <v>8377</v>
      </c>
      <c r="C2031" s="220">
        <f t="shared" ref="C2031:Q2031" si="1949">(C5326/C$3380)/(C8621/C$6675)</f>
        <v>0</v>
      </c>
      <c r="D2031" s="220">
        <f t="shared" si="1949"/>
        <v>0</v>
      </c>
      <c r="E2031" s="220">
        <f t="shared" si="1949"/>
        <v>0</v>
      </c>
      <c r="F2031" s="220">
        <f t="shared" si="1949"/>
        <v>0</v>
      </c>
      <c r="G2031" s="220">
        <f t="shared" si="1949"/>
        <v>0</v>
      </c>
      <c r="H2031" s="220">
        <f t="shared" si="1949"/>
        <v>0</v>
      </c>
      <c r="I2031" s="220">
        <f t="shared" si="1949"/>
        <v>0</v>
      </c>
      <c r="J2031" s="220">
        <f t="shared" si="1949"/>
        <v>1.5909837561213898E-4</v>
      </c>
      <c r="K2031" s="220">
        <f t="shared" si="1949"/>
        <v>3.640611250981726E-3</v>
      </c>
      <c r="L2031" s="220">
        <f t="shared" si="1949"/>
        <v>0</v>
      </c>
      <c r="M2031" s="220">
        <f t="shared" si="1949"/>
        <v>0</v>
      </c>
      <c r="N2031" s="220">
        <f t="shared" si="1949"/>
        <v>0</v>
      </c>
      <c r="O2031" s="220">
        <f t="shared" si="1949"/>
        <v>0</v>
      </c>
      <c r="P2031" s="220">
        <f t="shared" si="1949"/>
        <v>0</v>
      </c>
      <c r="Q2031" s="220">
        <f t="shared" si="1949"/>
        <v>0</v>
      </c>
    </row>
    <row r="2032" spans="1:17" x14ac:dyDescent="0.25">
      <c r="A2032" s="60" t="s">
        <v>2088</v>
      </c>
      <c r="B2032" s="60" t="s">
        <v>8378</v>
      </c>
      <c r="C2032" s="220">
        <f t="shared" ref="C2032:Q2032" si="1950">(C5327/C$3380)/(C8622/C$6675)</f>
        <v>2.2397779280176101E-2</v>
      </c>
      <c r="D2032" s="220">
        <f t="shared" si="1950"/>
        <v>5.2554561941857269E-3</v>
      </c>
      <c r="E2032" s="220">
        <f t="shared" si="1950"/>
        <v>0</v>
      </c>
      <c r="F2032" s="220">
        <f t="shared" si="1950"/>
        <v>5.7493396903132626E-2</v>
      </c>
      <c r="G2032" s="220">
        <f t="shared" si="1950"/>
        <v>8.171971137206302E-3</v>
      </c>
      <c r="H2032" s="220">
        <f t="shared" si="1950"/>
        <v>9.505786861587661E-3</v>
      </c>
      <c r="I2032" s="220">
        <f t="shared" si="1950"/>
        <v>5.1641362469654773E-3</v>
      </c>
      <c r="J2032" s="220">
        <f t="shared" si="1950"/>
        <v>0</v>
      </c>
      <c r="K2032" s="220">
        <f t="shared" si="1950"/>
        <v>1.5432738431511535E-3</v>
      </c>
      <c r="L2032" s="220">
        <f t="shared" si="1950"/>
        <v>0.13076613417625529</v>
      </c>
      <c r="M2032" s="220">
        <f t="shared" si="1950"/>
        <v>7.9379188404116088E-3</v>
      </c>
      <c r="N2032" s="220">
        <f t="shared" si="1950"/>
        <v>0</v>
      </c>
      <c r="O2032" s="220">
        <f t="shared" si="1950"/>
        <v>0</v>
      </c>
      <c r="P2032" s="220">
        <f t="shared" si="1950"/>
        <v>0</v>
      </c>
      <c r="Q2032" s="220">
        <f t="shared" si="1950"/>
        <v>0.16970320871620403</v>
      </c>
    </row>
    <row r="2033" spans="1:17" x14ac:dyDescent="0.25">
      <c r="A2033" s="60" t="s">
        <v>990</v>
      </c>
      <c r="B2033" s="60" t="s">
        <v>8379</v>
      </c>
      <c r="C2033" s="220">
        <f t="shared" ref="C2033:Q2033" si="1951">(C5328/C$3380)/(C8623/C$6675)</f>
        <v>0.14384634770778815</v>
      </c>
      <c r="D2033" s="220">
        <f t="shared" si="1951"/>
        <v>7.45893314256562E-3</v>
      </c>
      <c r="E2033" s="220">
        <f t="shared" si="1951"/>
        <v>1.6454331872304347E-3</v>
      </c>
      <c r="F2033" s="220">
        <f t="shared" si="1951"/>
        <v>2.896743145954455E-2</v>
      </c>
      <c r="G2033" s="220">
        <f t="shared" si="1951"/>
        <v>2.4624765480031575E-5</v>
      </c>
      <c r="H2033" s="220">
        <f t="shared" si="1951"/>
        <v>3.4869040803095821E-6</v>
      </c>
      <c r="I2033" s="220">
        <f t="shared" si="1951"/>
        <v>4.0534824139705015E-2</v>
      </c>
      <c r="J2033" s="220">
        <f t="shared" si="1951"/>
        <v>2.4731334406884267E-2</v>
      </c>
      <c r="K2033" s="220">
        <f t="shared" si="1951"/>
        <v>6.2058672777053219E-5</v>
      </c>
      <c r="L2033" s="220">
        <f t="shared" si="1951"/>
        <v>1.5285543848410879E-3</v>
      </c>
      <c r="M2033" s="220">
        <f t="shared" si="1951"/>
        <v>2.9755552174690544E-3</v>
      </c>
      <c r="N2033" s="220">
        <f t="shared" si="1951"/>
        <v>5.1581586885524897E-3</v>
      </c>
      <c r="O2033" s="220">
        <f t="shared" si="1951"/>
        <v>0</v>
      </c>
      <c r="P2033" s="220">
        <f t="shared" si="1951"/>
        <v>2.7951002048490483E-3</v>
      </c>
      <c r="Q2033" s="220">
        <f t="shared" si="1951"/>
        <v>0.20768790838654791</v>
      </c>
    </row>
    <row r="2034" spans="1:17" x14ac:dyDescent="0.25">
      <c r="A2034" s="60" t="s">
        <v>4549</v>
      </c>
      <c r="B2034" s="60" t="s">
        <v>8380</v>
      </c>
      <c r="C2034" s="220">
        <f t="shared" ref="C2034:Q2034" si="1952">(C5329/C$3380)/(C8624/C$6675)</f>
        <v>0</v>
      </c>
      <c r="D2034" s="220">
        <f t="shared" si="1952"/>
        <v>0</v>
      </c>
      <c r="E2034" s="220">
        <f t="shared" si="1952"/>
        <v>2.1207304743590703E-2</v>
      </c>
      <c r="F2034" s="220">
        <f t="shared" si="1952"/>
        <v>0</v>
      </c>
      <c r="G2034" s="220">
        <f t="shared" si="1952"/>
        <v>0</v>
      </c>
      <c r="H2034" s="220">
        <f t="shared" si="1952"/>
        <v>0</v>
      </c>
      <c r="I2034" s="220">
        <f t="shared" si="1952"/>
        <v>0</v>
      </c>
      <c r="J2034" s="220">
        <f t="shared" si="1952"/>
        <v>0</v>
      </c>
      <c r="K2034" s="220">
        <f t="shared" si="1952"/>
        <v>0</v>
      </c>
      <c r="L2034" s="220">
        <f t="shared" si="1952"/>
        <v>0</v>
      </c>
      <c r="M2034" s="220">
        <f t="shared" si="1952"/>
        <v>0</v>
      </c>
      <c r="N2034" s="220">
        <f t="shared" si="1952"/>
        <v>0</v>
      </c>
      <c r="O2034" s="220">
        <f t="shared" si="1952"/>
        <v>0</v>
      </c>
      <c r="P2034" s="220">
        <f t="shared" si="1952"/>
        <v>0</v>
      </c>
      <c r="Q2034" s="220">
        <f t="shared" si="1952"/>
        <v>0</v>
      </c>
    </row>
    <row r="2035" spans="1:17" x14ac:dyDescent="0.25">
      <c r="A2035" s="60" t="s">
        <v>4668</v>
      </c>
      <c r="B2035" s="60" t="s">
        <v>8381</v>
      </c>
      <c r="C2035" s="220">
        <f t="shared" ref="C2035:Q2035" si="1953">(C5330/C$3380)/(C8625/C$6675)</f>
        <v>0</v>
      </c>
      <c r="D2035" s="220">
        <f t="shared" si="1953"/>
        <v>0</v>
      </c>
      <c r="E2035" s="220">
        <f t="shared" si="1953"/>
        <v>0</v>
      </c>
      <c r="F2035" s="220">
        <f t="shared" si="1953"/>
        <v>0</v>
      </c>
      <c r="G2035" s="220">
        <f t="shared" si="1953"/>
        <v>0</v>
      </c>
      <c r="H2035" s="220">
        <f t="shared" si="1953"/>
        <v>0</v>
      </c>
      <c r="I2035" s="220">
        <f t="shared" si="1953"/>
        <v>0</v>
      </c>
      <c r="J2035" s="220">
        <f t="shared" si="1953"/>
        <v>0</v>
      </c>
      <c r="K2035" s="220">
        <f t="shared" si="1953"/>
        <v>0</v>
      </c>
      <c r="L2035" s="220">
        <f t="shared" si="1953"/>
        <v>0</v>
      </c>
      <c r="M2035" s="220">
        <f t="shared" si="1953"/>
        <v>0</v>
      </c>
      <c r="N2035" s="220">
        <f t="shared" si="1953"/>
        <v>0</v>
      </c>
      <c r="O2035" s="220">
        <f t="shared" si="1953"/>
        <v>0</v>
      </c>
      <c r="P2035" s="220">
        <f t="shared" si="1953"/>
        <v>3022.4689193141089</v>
      </c>
      <c r="Q2035" s="220">
        <f t="shared" si="1953"/>
        <v>0</v>
      </c>
    </row>
    <row r="2036" spans="1:17" x14ac:dyDescent="0.25">
      <c r="A2036" s="60" t="s">
        <v>4458</v>
      </c>
      <c r="B2036" s="60" t="s">
        <v>8382</v>
      </c>
      <c r="C2036" s="220">
        <f t="shared" ref="C2036:Q2036" si="1954">(C5331/C$3380)/(C8626/C$6675)</f>
        <v>0</v>
      </c>
      <c r="D2036" s="220">
        <f t="shared" si="1954"/>
        <v>0</v>
      </c>
      <c r="E2036" s="220">
        <f t="shared" si="1954"/>
        <v>0</v>
      </c>
      <c r="F2036" s="220">
        <f t="shared" si="1954"/>
        <v>0</v>
      </c>
      <c r="G2036" s="220">
        <f t="shared" si="1954"/>
        <v>1.0426221713265053E-3</v>
      </c>
      <c r="H2036" s="220">
        <f t="shared" si="1954"/>
        <v>2.2950871477522864E-3</v>
      </c>
      <c r="I2036" s="220">
        <f t="shared" si="1954"/>
        <v>2.1496596852410937E-4</v>
      </c>
      <c r="J2036" s="220">
        <f t="shared" si="1954"/>
        <v>0</v>
      </c>
      <c r="K2036" s="220">
        <f t="shared" si="1954"/>
        <v>0</v>
      </c>
      <c r="L2036" s="220">
        <f t="shared" si="1954"/>
        <v>0</v>
      </c>
      <c r="M2036" s="220">
        <f t="shared" si="1954"/>
        <v>0</v>
      </c>
      <c r="N2036" s="220">
        <f t="shared" si="1954"/>
        <v>0</v>
      </c>
      <c r="O2036" s="220">
        <f t="shared" si="1954"/>
        <v>0</v>
      </c>
      <c r="P2036" s="220">
        <f t="shared" si="1954"/>
        <v>0</v>
      </c>
      <c r="Q2036" s="220">
        <f t="shared" si="1954"/>
        <v>6.6595132756899558E-2</v>
      </c>
    </row>
    <row r="2037" spans="1:17" x14ac:dyDescent="0.25">
      <c r="A2037" s="60" t="s">
        <v>2738</v>
      </c>
      <c r="B2037" s="60" t="s">
        <v>8383</v>
      </c>
      <c r="C2037" s="220">
        <f t="shared" ref="C2037:Q2037" si="1955">(C5332/C$3380)/(C8627/C$6675)</f>
        <v>0</v>
      </c>
      <c r="D2037" s="220">
        <f t="shared" si="1955"/>
        <v>0</v>
      </c>
      <c r="E2037" s="220">
        <f t="shared" si="1955"/>
        <v>4.3081348240495643E-2</v>
      </c>
      <c r="F2037" s="220">
        <f t="shared" si="1955"/>
        <v>1.1653966152984006E-2</v>
      </c>
      <c r="G2037" s="220">
        <f t="shared" si="1955"/>
        <v>0</v>
      </c>
      <c r="H2037" s="220">
        <f t="shared" si="1955"/>
        <v>0</v>
      </c>
      <c r="I2037" s="220">
        <f t="shared" si="1955"/>
        <v>2.7669596659324752E-3</v>
      </c>
      <c r="J2037" s="220">
        <f t="shared" si="1955"/>
        <v>0</v>
      </c>
      <c r="K2037" s="220">
        <f t="shared" si="1955"/>
        <v>0</v>
      </c>
      <c r="L2037" s="220">
        <f t="shared" si="1955"/>
        <v>0</v>
      </c>
      <c r="M2037" s="220">
        <f t="shared" si="1955"/>
        <v>0</v>
      </c>
      <c r="N2037" s="220">
        <f t="shared" si="1955"/>
        <v>0</v>
      </c>
      <c r="O2037" s="220">
        <f t="shared" si="1955"/>
        <v>0</v>
      </c>
      <c r="P2037" s="220">
        <f t="shared" si="1955"/>
        <v>0</v>
      </c>
      <c r="Q2037" s="220">
        <f t="shared" si="1955"/>
        <v>0</v>
      </c>
    </row>
    <row r="2038" spans="1:17" x14ac:dyDescent="0.25">
      <c r="A2038" s="60" t="s">
        <v>1913</v>
      </c>
      <c r="B2038" s="60" t="s">
        <v>8384</v>
      </c>
      <c r="C2038" s="220">
        <f t="shared" ref="C2038:Q2038" si="1956">(C5333/C$3380)/(C8628/C$6675)</f>
        <v>0</v>
      </c>
      <c r="D2038" s="220">
        <f t="shared" si="1956"/>
        <v>0</v>
      </c>
      <c r="E2038" s="220">
        <f t="shared" si="1956"/>
        <v>0</v>
      </c>
      <c r="F2038" s="220">
        <f t="shared" si="1956"/>
        <v>2.5151813205460836E-3</v>
      </c>
      <c r="G2038" s="220">
        <f t="shared" si="1956"/>
        <v>2.0505985270845885E-2</v>
      </c>
      <c r="H2038" s="220">
        <f t="shared" si="1956"/>
        <v>2.8139787746761522E-3</v>
      </c>
      <c r="I2038" s="220">
        <f t="shared" si="1956"/>
        <v>0</v>
      </c>
      <c r="J2038" s="220">
        <f t="shared" si="1956"/>
        <v>5.4903680656279603E-3</v>
      </c>
      <c r="K2038" s="220">
        <f t="shared" si="1956"/>
        <v>5.8677864504252221E-3</v>
      </c>
      <c r="L2038" s="220">
        <f t="shared" si="1956"/>
        <v>0</v>
      </c>
      <c r="M2038" s="220">
        <f t="shared" si="1956"/>
        <v>0</v>
      </c>
      <c r="N2038" s="220">
        <f t="shared" si="1956"/>
        <v>0</v>
      </c>
      <c r="O2038" s="220">
        <f t="shared" si="1956"/>
        <v>2.1691544897914847E-3</v>
      </c>
      <c r="P2038" s="220">
        <f t="shared" si="1956"/>
        <v>4.3802518521811301E-2</v>
      </c>
      <c r="Q2038" s="220">
        <f t="shared" si="1956"/>
        <v>6.9067546998538898E-2</v>
      </c>
    </row>
    <row r="2039" spans="1:17" x14ac:dyDescent="0.25">
      <c r="A2039" s="60" t="s">
        <v>1829</v>
      </c>
      <c r="B2039" s="60" t="s">
        <v>8385</v>
      </c>
      <c r="C2039" s="220">
        <f t="shared" ref="C2039:Q2039" si="1957">(C5334/C$3380)/(C8629/C$6675)</f>
        <v>0</v>
      </c>
      <c r="D2039" s="220">
        <f t="shared" si="1957"/>
        <v>0</v>
      </c>
      <c r="E2039" s="220">
        <f t="shared" si="1957"/>
        <v>0</v>
      </c>
      <c r="F2039" s="220">
        <f t="shared" si="1957"/>
        <v>6.1291837311114826E-4</v>
      </c>
      <c r="G2039" s="220">
        <f t="shared" si="1957"/>
        <v>0</v>
      </c>
      <c r="H2039" s="220">
        <f t="shared" si="1957"/>
        <v>0</v>
      </c>
      <c r="I2039" s="220">
        <f t="shared" si="1957"/>
        <v>8.9714934548027394E-3</v>
      </c>
      <c r="J2039" s="220">
        <f t="shared" si="1957"/>
        <v>0</v>
      </c>
      <c r="K2039" s="220">
        <f t="shared" si="1957"/>
        <v>4.8998953389728513E-4</v>
      </c>
      <c r="L2039" s="220">
        <f t="shared" si="1957"/>
        <v>0</v>
      </c>
      <c r="M2039" s="220">
        <f t="shared" si="1957"/>
        <v>0</v>
      </c>
      <c r="N2039" s="220">
        <f t="shared" si="1957"/>
        <v>0</v>
      </c>
      <c r="O2039" s="220">
        <f t="shared" si="1957"/>
        <v>0</v>
      </c>
      <c r="P2039" s="220">
        <f t="shared" si="1957"/>
        <v>7.1875367533617951E-2</v>
      </c>
      <c r="Q2039" s="220">
        <f t="shared" si="1957"/>
        <v>9.7792597916159213E-5</v>
      </c>
    </row>
    <row r="2040" spans="1:17" x14ac:dyDescent="0.25">
      <c r="A2040" s="60" t="s">
        <v>1012</v>
      </c>
      <c r="B2040" s="60" t="s">
        <v>8386</v>
      </c>
      <c r="C2040" s="220">
        <f t="shared" ref="C2040:Q2040" si="1958">(C5335/C$3380)/(C8630/C$6675)</f>
        <v>0</v>
      </c>
      <c r="D2040" s="220">
        <f t="shared" si="1958"/>
        <v>0</v>
      </c>
      <c r="E2040" s="220">
        <f t="shared" si="1958"/>
        <v>0.11534020165040727</v>
      </c>
      <c r="F2040" s="220">
        <f t="shared" si="1958"/>
        <v>1.4429049282836183E-2</v>
      </c>
      <c r="G2040" s="220">
        <f t="shared" si="1958"/>
        <v>6.5562378968930723E-3</v>
      </c>
      <c r="H2040" s="220">
        <f t="shared" si="1958"/>
        <v>1.7611914074878582E-2</v>
      </c>
      <c r="I2040" s="220">
        <f t="shared" si="1958"/>
        <v>1.1873528234113239E-2</v>
      </c>
      <c r="J2040" s="220">
        <f t="shared" si="1958"/>
        <v>6.0848345498862491E-2</v>
      </c>
      <c r="K2040" s="220">
        <f t="shared" si="1958"/>
        <v>4.6988892510677173E-3</v>
      </c>
      <c r="L2040" s="220">
        <f t="shared" si="1958"/>
        <v>0</v>
      </c>
      <c r="M2040" s="220">
        <f t="shared" si="1958"/>
        <v>0</v>
      </c>
      <c r="N2040" s="220">
        <f t="shared" si="1958"/>
        <v>0</v>
      </c>
      <c r="O2040" s="220">
        <f t="shared" si="1958"/>
        <v>0</v>
      </c>
      <c r="P2040" s="220">
        <f t="shared" si="1958"/>
        <v>1.8216565076261673E-3</v>
      </c>
      <c r="Q2040" s="220">
        <f t="shared" si="1958"/>
        <v>1.7915382923463355E-2</v>
      </c>
    </row>
    <row r="2041" spans="1:17" x14ac:dyDescent="0.25">
      <c r="A2041" s="60" t="s">
        <v>1042</v>
      </c>
      <c r="B2041" s="60" t="s">
        <v>8387</v>
      </c>
      <c r="C2041" s="220">
        <f t="shared" ref="C2041:Q2041" si="1959">(C5336/C$3380)/(C8631/C$6675)</f>
        <v>4.3887518471808889E-4</v>
      </c>
      <c r="D2041" s="220">
        <f t="shared" si="1959"/>
        <v>3.3427101413135178E-3</v>
      </c>
      <c r="E2041" s="220">
        <f t="shared" si="1959"/>
        <v>5.4604674749400279E-4</v>
      </c>
      <c r="F2041" s="220">
        <f t="shared" si="1959"/>
        <v>2.6244157818899362E-3</v>
      </c>
      <c r="G2041" s="220">
        <f t="shared" si="1959"/>
        <v>6.56981489422177E-4</v>
      </c>
      <c r="H2041" s="220">
        <f t="shared" si="1959"/>
        <v>6.7760790685268621E-3</v>
      </c>
      <c r="I2041" s="220">
        <f t="shared" si="1959"/>
        <v>3.4663614804713873E-3</v>
      </c>
      <c r="J2041" s="220">
        <f t="shared" si="1959"/>
        <v>5.2677890425895943E-3</v>
      </c>
      <c r="K2041" s="220">
        <f t="shared" si="1959"/>
        <v>4.9030995281183053E-3</v>
      </c>
      <c r="L2041" s="220">
        <f t="shared" si="1959"/>
        <v>7.003595350194191E-3</v>
      </c>
      <c r="M2041" s="220">
        <f t="shared" si="1959"/>
        <v>2.0434335318014238E-5</v>
      </c>
      <c r="N2041" s="220">
        <f t="shared" si="1959"/>
        <v>0</v>
      </c>
      <c r="O2041" s="220">
        <f t="shared" si="1959"/>
        <v>0</v>
      </c>
      <c r="P2041" s="220">
        <f t="shared" si="1959"/>
        <v>0</v>
      </c>
      <c r="Q2041" s="220">
        <f t="shared" si="1959"/>
        <v>0</v>
      </c>
    </row>
    <row r="2042" spans="1:17" x14ac:dyDescent="0.25">
      <c r="A2042" s="60" t="s">
        <v>1434</v>
      </c>
      <c r="B2042" s="60" t="s">
        <v>8388</v>
      </c>
      <c r="C2042" s="220">
        <f t="shared" ref="C2042:Q2042" si="1960">(C5337/C$3380)/(C8632/C$6675)</f>
        <v>0</v>
      </c>
      <c r="D2042" s="220">
        <f t="shared" si="1960"/>
        <v>1.1181871729276076</v>
      </c>
      <c r="E2042" s="220">
        <f t="shared" si="1960"/>
        <v>0</v>
      </c>
      <c r="F2042" s="220">
        <f t="shared" si="1960"/>
        <v>0</v>
      </c>
      <c r="G2042" s="220">
        <f t="shared" si="1960"/>
        <v>0</v>
      </c>
      <c r="H2042" s="220">
        <f t="shared" si="1960"/>
        <v>3.3130442380828449E-3</v>
      </c>
      <c r="I2042" s="220">
        <f t="shared" si="1960"/>
        <v>0</v>
      </c>
      <c r="J2042" s="220">
        <f t="shared" si="1960"/>
        <v>0</v>
      </c>
      <c r="K2042" s="220">
        <f t="shared" si="1960"/>
        <v>0</v>
      </c>
      <c r="L2042" s="220">
        <f t="shared" si="1960"/>
        <v>7.9376066303843288E-4</v>
      </c>
      <c r="M2042" s="220">
        <f t="shared" si="1960"/>
        <v>0</v>
      </c>
      <c r="N2042" s="220">
        <f t="shared" si="1960"/>
        <v>0</v>
      </c>
      <c r="O2042" s="220">
        <f t="shared" si="1960"/>
        <v>0</v>
      </c>
      <c r="P2042" s="220">
        <f t="shared" si="1960"/>
        <v>0</v>
      </c>
      <c r="Q2042" s="220">
        <f t="shared" si="1960"/>
        <v>1.1679874740852449</v>
      </c>
    </row>
    <row r="2043" spans="1:17" x14ac:dyDescent="0.25">
      <c r="A2043" s="60" t="s">
        <v>4594</v>
      </c>
      <c r="B2043" s="60" t="s">
        <v>8389</v>
      </c>
      <c r="C2043" s="220">
        <f t="shared" ref="C2043:Q2043" si="1961">(C5338/C$3380)/(C8633/C$6675)</f>
        <v>0</v>
      </c>
      <c r="D2043" s="220">
        <f t="shared" si="1961"/>
        <v>0</v>
      </c>
      <c r="E2043" s="220">
        <f t="shared" si="1961"/>
        <v>0</v>
      </c>
      <c r="F2043" s="220">
        <f t="shared" si="1961"/>
        <v>6.1277047788661811E-3</v>
      </c>
      <c r="G2043" s="220">
        <f t="shared" si="1961"/>
        <v>8.0206459748173196E-4</v>
      </c>
      <c r="H2043" s="220">
        <f t="shared" si="1961"/>
        <v>0</v>
      </c>
      <c r="I2043" s="220">
        <f t="shared" si="1961"/>
        <v>2.34542963410587E-4</v>
      </c>
      <c r="J2043" s="220">
        <f t="shared" si="1961"/>
        <v>0</v>
      </c>
      <c r="K2043" s="220">
        <f t="shared" si="1961"/>
        <v>0</v>
      </c>
      <c r="L2043" s="220">
        <f t="shared" si="1961"/>
        <v>0</v>
      </c>
      <c r="M2043" s="220">
        <f t="shared" si="1961"/>
        <v>0</v>
      </c>
      <c r="N2043" s="220">
        <f t="shared" si="1961"/>
        <v>0</v>
      </c>
      <c r="O2043" s="220">
        <f t="shared" si="1961"/>
        <v>0</v>
      </c>
      <c r="P2043" s="220">
        <f t="shared" si="1961"/>
        <v>2.2342299334654554E-4</v>
      </c>
      <c r="Q2043" s="220">
        <f t="shared" si="1961"/>
        <v>0</v>
      </c>
    </row>
    <row r="2044" spans="1:17" x14ac:dyDescent="0.25">
      <c r="A2044" s="60" t="s">
        <v>2047</v>
      </c>
      <c r="B2044" s="60" t="s">
        <v>8390</v>
      </c>
      <c r="C2044" s="220">
        <f t="shared" ref="C2044:Q2044" si="1962">(C5339/C$3380)/(C8634/C$6675)</f>
        <v>0</v>
      </c>
      <c r="D2044" s="220">
        <f t="shared" si="1962"/>
        <v>0</v>
      </c>
      <c r="E2044" s="220">
        <f t="shared" si="1962"/>
        <v>0</v>
      </c>
      <c r="F2044" s="220">
        <f t="shared" si="1962"/>
        <v>4.3619372353807216E-3</v>
      </c>
      <c r="G2044" s="220">
        <f t="shared" si="1962"/>
        <v>2.2731595381346871E-4</v>
      </c>
      <c r="H2044" s="220">
        <f t="shared" si="1962"/>
        <v>3.747352670985548E-2</v>
      </c>
      <c r="I2044" s="220">
        <f t="shared" si="1962"/>
        <v>1.0936118966223415E-3</v>
      </c>
      <c r="J2044" s="220">
        <f t="shared" si="1962"/>
        <v>1.3021324081826514E-3</v>
      </c>
      <c r="K2044" s="220">
        <f t="shared" si="1962"/>
        <v>1.2951963385275102E-2</v>
      </c>
      <c r="L2044" s="220">
        <f t="shared" si="1962"/>
        <v>0</v>
      </c>
      <c r="M2044" s="220">
        <f t="shared" si="1962"/>
        <v>0</v>
      </c>
      <c r="N2044" s="220">
        <f t="shared" si="1962"/>
        <v>0</v>
      </c>
      <c r="O2044" s="220">
        <f t="shared" si="1962"/>
        <v>0</v>
      </c>
      <c r="P2044" s="220">
        <f t="shared" si="1962"/>
        <v>3.3355271569648717E-3</v>
      </c>
      <c r="Q2044" s="220">
        <f t="shared" si="1962"/>
        <v>0</v>
      </c>
    </row>
    <row r="2045" spans="1:17" x14ac:dyDescent="0.25">
      <c r="A2045" s="60" t="s">
        <v>2107</v>
      </c>
      <c r="B2045" s="60" t="s">
        <v>8391</v>
      </c>
      <c r="C2045" s="220">
        <f t="shared" ref="C2045:Q2045" si="1963">(C5340/C$3380)/(C8635/C$6675)</f>
        <v>0</v>
      </c>
      <c r="D2045" s="220">
        <f t="shared" si="1963"/>
        <v>0</v>
      </c>
      <c r="E2045" s="220">
        <f t="shared" si="1963"/>
        <v>0</v>
      </c>
      <c r="F2045" s="220">
        <f t="shared" si="1963"/>
        <v>0</v>
      </c>
      <c r="G2045" s="220">
        <f t="shared" si="1963"/>
        <v>0</v>
      </c>
      <c r="H2045" s="220">
        <f t="shared" si="1963"/>
        <v>0</v>
      </c>
      <c r="I2045" s="220">
        <f t="shared" si="1963"/>
        <v>0</v>
      </c>
      <c r="J2045" s="220">
        <f t="shared" si="1963"/>
        <v>0</v>
      </c>
      <c r="K2045" s="220">
        <f t="shared" si="1963"/>
        <v>0</v>
      </c>
      <c r="L2045" s="220">
        <f t="shared" si="1963"/>
        <v>0</v>
      </c>
      <c r="M2045" s="220">
        <f t="shared" si="1963"/>
        <v>0</v>
      </c>
      <c r="N2045" s="220">
        <f t="shared" si="1963"/>
        <v>3.9959714969950939E-2</v>
      </c>
      <c r="O2045" s="220">
        <f t="shared" si="1963"/>
        <v>0</v>
      </c>
      <c r="P2045" s="220">
        <f t="shared" si="1963"/>
        <v>0</v>
      </c>
      <c r="Q2045" s="220">
        <f t="shared" si="1963"/>
        <v>0</v>
      </c>
    </row>
    <row r="2046" spans="1:17" x14ac:dyDescent="0.25">
      <c r="A2046" s="60" t="s">
        <v>4459</v>
      </c>
      <c r="B2046" s="60" t="s">
        <v>8392</v>
      </c>
      <c r="C2046" s="220">
        <f t="shared" ref="C2046:Q2046" si="1964">(C5341/C$3380)/(C8636/C$6675)</f>
        <v>0</v>
      </c>
      <c r="D2046" s="220">
        <f t="shared" si="1964"/>
        <v>5.5413247910799351E-2</v>
      </c>
      <c r="E2046" s="220">
        <f t="shared" si="1964"/>
        <v>4.7211469801261921E-4</v>
      </c>
      <c r="F2046" s="220">
        <f t="shared" si="1964"/>
        <v>0</v>
      </c>
      <c r="G2046" s="220">
        <f t="shared" si="1964"/>
        <v>0</v>
      </c>
      <c r="H2046" s="220">
        <f t="shared" si="1964"/>
        <v>0</v>
      </c>
      <c r="I2046" s="220">
        <f t="shared" si="1964"/>
        <v>5.9934622252650444E-4</v>
      </c>
      <c r="J2046" s="220">
        <f t="shared" si="1964"/>
        <v>0</v>
      </c>
      <c r="K2046" s="220">
        <f t="shared" si="1964"/>
        <v>0</v>
      </c>
      <c r="L2046" s="220">
        <f t="shared" si="1964"/>
        <v>0</v>
      </c>
      <c r="M2046" s="220">
        <f t="shared" si="1964"/>
        <v>0</v>
      </c>
      <c r="N2046" s="220">
        <f t="shared" si="1964"/>
        <v>0</v>
      </c>
      <c r="O2046" s="220">
        <f t="shared" si="1964"/>
        <v>0</v>
      </c>
      <c r="P2046" s="220">
        <f t="shared" si="1964"/>
        <v>0</v>
      </c>
      <c r="Q2046" s="220">
        <f t="shared" si="1964"/>
        <v>0</v>
      </c>
    </row>
    <row r="2047" spans="1:17" x14ac:dyDescent="0.25">
      <c r="A2047" s="60" t="s">
        <v>1476</v>
      </c>
      <c r="B2047" s="60" t="s">
        <v>8393</v>
      </c>
      <c r="C2047" s="220">
        <f t="shared" ref="C2047:Q2047" si="1965">(C5342/C$3380)/(C8637/C$6675)</f>
        <v>0</v>
      </c>
      <c r="D2047" s="220">
        <f t="shared" si="1965"/>
        <v>0</v>
      </c>
      <c r="E2047" s="220">
        <f t="shared" si="1965"/>
        <v>1.9054576499584037E-3</v>
      </c>
      <c r="F2047" s="220">
        <f t="shared" si="1965"/>
        <v>2.0027090379078532E-3</v>
      </c>
      <c r="G2047" s="220">
        <f t="shared" si="1965"/>
        <v>3.3163515470018916E-3</v>
      </c>
      <c r="H2047" s="220">
        <f t="shared" si="1965"/>
        <v>6.9799518010513087E-4</v>
      </c>
      <c r="I2047" s="220">
        <f t="shared" si="1965"/>
        <v>1.2916867656541771E-4</v>
      </c>
      <c r="J2047" s="220">
        <f t="shared" si="1965"/>
        <v>0</v>
      </c>
      <c r="K2047" s="220">
        <f t="shared" si="1965"/>
        <v>0</v>
      </c>
      <c r="L2047" s="220">
        <f t="shared" si="1965"/>
        <v>0</v>
      </c>
      <c r="M2047" s="220">
        <f t="shared" si="1965"/>
        <v>0</v>
      </c>
      <c r="N2047" s="220">
        <f t="shared" si="1965"/>
        <v>0.1668371411844399</v>
      </c>
      <c r="O2047" s="220">
        <f t="shared" si="1965"/>
        <v>1.6237907233492474E-3</v>
      </c>
      <c r="P2047" s="220">
        <f t="shared" si="1965"/>
        <v>1.139921221171249E-2</v>
      </c>
      <c r="Q2047" s="220">
        <f t="shared" si="1965"/>
        <v>0</v>
      </c>
    </row>
    <row r="2048" spans="1:17" x14ac:dyDescent="0.25">
      <c r="A2048" s="60" t="s">
        <v>3273</v>
      </c>
      <c r="B2048" s="60" t="s">
        <v>8394</v>
      </c>
      <c r="C2048" s="220">
        <f t="shared" ref="C2048:Q2048" si="1966">(C5343/C$3380)/(C8638/C$6675)</f>
        <v>0</v>
      </c>
      <c r="D2048" s="220">
        <f t="shared" si="1966"/>
        <v>0</v>
      </c>
      <c r="E2048" s="220">
        <f t="shared" si="1966"/>
        <v>0</v>
      </c>
      <c r="F2048" s="220">
        <f t="shared" si="1966"/>
        <v>0</v>
      </c>
      <c r="G2048" s="220">
        <f t="shared" si="1966"/>
        <v>0</v>
      </c>
      <c r="H2048" s="220">
        <f t="shared" si="1966"/>
        <v>0</v>
      </c>
      <c r="I2048" s="220">
        <f t="shared" si="1966"/>
        <v>0</v>
      </c>
      <c r="J2048" s="220">
        <f t="shared" si="1966"/>
        <v>0</v>
      </c>
      <c r="K2048" s="220">
        <f t="shared" si="1966"/>
        <v>0</v>
      </c>
      <c r="L2048" s="220">
        <f t="shared" si="1966"/>
        <v>0</v>
      </c>
      <c r="M2048" s="220">
        <f t="shared" si="1966"/>
        <v>1.6562606858138</v>
      </c>
      <c r="N2048" s="220">
        <f t="shared" si="1966"/>
        <v>0</v>
      </c>
      <c r="O2048" s="220">
        <f t="shared" si="1966"/>
        <v>0</v>
      </c>
      <c r="P2048" s="220">
        <f t="shared" si="1966"/>
        <v>0</v>
      </c>
      <c r="Q2048" s="220">
        <f t="shared" si="1966"/>
        <v>1.0965564689958278</v>
      </c>
    </row>
    <row r="2049" spans="1:17" x14ac:dyDescent="0.25">
      <c r="A2049" s="60" t="s">
        <v>1986</v>
      </c>
      <c r="B2049" s="60" t="s">
        <v>8395</v>
      </c>
      <c r="C2049" s="220">
        <f t="shared" ref="C2049:Q2049" si="1967">(C5344/C$3380)/(C8639/C$6675)</f>
        <v>0.26156555347834654</v>
      </c>
      <c r="D2049" s="220">
        <f t="shared" si="1967"/>
        <v>5.5478889395602041E-2</v>
      </c>
      <c r="E2049" s="220">
        <f t="shared" si="1967"/>
        <v>5.2336684945819265E-2</v>
      </c>
      <c r="F2049" s="220">
        <f t="shared" si="1967"/>
        <v>1.0361197870373063E-2</v>
      </c>
      <c r="G2049" s="220">
        <f t="shared" si="1967"/>
        <v>0</v>
      </c>
      <c r="H2049" s="220">
        <f t="shared" si="1967"/>
        <v>5.6087711322554083E-3</v>
      </c>
      <c r="I2049" s="220">
        <f t="shared" si="1967"/>
        <v>0</v>
      </c>
      <c r="J2049" s="220">
        <f t="shared" si="1967"/>
        <v>5.2276415144014818E-4</v>
      </c>
      <c r="K2049" s="220">
        <f t="shared" si="1967"/>
        <v>7.2081545466495464E-3</v>
      </c>
      <c r="L2049" s="220">
        <f t="shared" si="1967"/>
        <v>0</v>
      </c>
      <c r="M2049" s="220">
        <f t="shared" si="1967"/>
        <v>3.3730420049713328E-2</v>
      </c>
      <c r="N2049" s="220">
        <f t="shared" si="1967"/>
        <v>0</v>
      </c>
      <c r="O2049" s="220">
        <f t="shared" si="1967"/>
        <v>0</v>
      </c>
      <c r="P2049" s="220">
        <f t="shared" si="1967"/>
        <v>0</v>
      </c>
      <c r="Q2049" s="220">
        <f t="shared" si="1967"/>
        <v>0</v>
      </c>
    </row>
    <row r="2050" spans="1:17" x14ac:dyDescent="0.25">
      <c r="A2050" s="60" t="s">
        <v>2460</v>
      </c>
      <c r="B2050" s="60" t="s">
        <v>8396</v>
      </c>
      <c r="C2050" s="220">
        <f t="shared" ref="C2050:Q2050" si="1968">(C5345/C$3380)/(C8640/C$6675)</f>
        <v>0</v>
      </c>
      <c r="D2050" s="220">
        <f t="shared" si="1968"/>
        <v>0</v>
      </c>
      <c r="E2050" s="220">
        <f t="shared" si="1968"/>
        <v>4.4231717775726774E-4</v>
      </c>
      <c r="F2050" s="220">
        <f t="shared" si="1968"/>
        <v>0</v>
      </c>
      <c r="G2050" s="220">
        <f t="shared" si="1968"/>
        <v>9.0533596707120703E-4</v>
      </c>
      <c r="H2050" s="220">
        <f t="shared" si="1968"/>
        <v>0</v>
      </c>
      <c r="I2050" s="220">
        <f t="shared" si="1968"/>
        <v>0</v>
      </c>
      <c r="J2050" s="220">
        <f t="shared" si="1968"/>
        <v>0</v>
      </c>
      <c r="K2050" s="220">
        <f t="shared" si="1968"/>
        <v>5.2276540669430123</v>
      </c>
      <c r="L2050" s="220">
        <f t="shared" si="1968"/>
        <v>0</v>
      </c>
      <c r="M2050" s="220">
        <f t="shared" si="1968"/>
        <v>0.25217054866690092</v>
      </c>
      <c r="N2050" s="220">
        <f t="shared" si="1968"/>
        <v>0</v>
      </c>
      <c r="O2050" s="220">
        <f t="shared" si="1968"/>
        <v>0</v>
      </c>
      <c r="P2050" s="220">
        <f t="shared" si="1968"/>
        <v>0</v>
      </c>
      <c r="Q2050" s="220">
        <f t="shared" si="1968"/>
        <v>1.0738949234806054E-2</v>
      </c>
    </row>
    <row r="2051" spans="1:17" x14ac:dyDescent="0.25">
      <c r="A2051" s="60" t="s">
        <v>1637</v>
      </c>
      <c r="B2051" s="60" t="s">
        <v>8397</v>
      </c>
      <c r="C2051" s="220">
        <f t="shared" ref="C2051:Q2051" si="1969">(C5346/C$3380)/(C8641/C$6675)</f>
        <v>0.15683564559094146</v>
      </c>
      <c r="D2051" s="220">
        <f t="shared" si="1969"/>
        <v>0</v>
      </c>
      <c r="E2051" s="220">
        <f t="shared" si="1969"/>
        <v>0</v>
      </c>
      <c r="F2051" s="220">
        <f t="shared" si="1969"/>
        <v>4.2725495011502176E-2</v>
      </c>
      <c r="G2051" s="220">
        <f t="shared" si="1969"/>
        <v>7.061616997512446E-2</v>
      </c>
      <c r="H2051" s="220">
        <f t="shared" si="1969"/>
        <v>0</v>
      </c>
      <c r="I2051" s="220">
        <f t="shared" si="1969"/>
        <v>0.56487188498037422</v>
      </c>
      <c r="J2051" s="220">
        <f t="shared" si="1969"/>
        <v>2.1366574860927261</v>
      </c>
      <c r="K2051" s="220">
        <f t="shared" si="1969"/>
        <v>1.613825330454546</v>
      </c>
      <c r="L2051" s="220">
        <f t="shared" si="1969"/>
        <v>2.4333535079236439</v>
      </c>
      <c r="M2051" s="220">
        <f t="shared" si="1969"/>
        <v>0.96612686493576683</v>
      </c>
      <c r="N2051" s="220">
        <f t="shared" si="1969"/>
        <v>0</v>
      </c>
      <c r="O2051" s="220">
        <f t="shared" si="1969"/>
        <v>1.3978907742144071</v>
      </c>
      <c r="P2051" s="220">
        <f t="shared" si="1969"/>
        <v>2.4411039444525535</v>
      </c>
      <c r="Q2051" s="220">
        <f t="shared" si="1969"/>
        <v>4.7857543247878027</v>
      </c>
    </row>
    <row r="2052" spans="1:17" x14ac:dyDescent="0.25">
      <c r="A2052" s="60" t="s">
        <v>2302</v>
      </c>
      <c r="B2052" s="60" t="s">
        <v>8398</v>
      </c>
      <c r="C2052" s="220">
        <f t="shared" ref="C2052:Q2052" si="1970">(C5347/C$3380)/(C8642/C$6675)</f>
        <v>0</v>
      </c>
      <c r="D2052" s="220">
        <f t="shared" si="1970"/>
        <v>0</v>
      </c>
      <c r="E2052" s="220">
        <f t="shared" si="1970"/>
        <v>0</v>
      </c>
      <c r="F2052" s="220">
        <f t="shared" si="1970"/>
        <v>8.3205589164825761E-2</v>
      </c>
      <c r="G2052" s="220">
        <f t="shared" si="1970"/>
        <v>0</v>
      </c>
      <c r="H2052" s="220">
        <f t="shared" si="1970"/>
        <v>0</v>
      </c>
      <c r="I2052" s="220">
        <f t="shared" si="1970"/>
        <v>0</v>
      </c>
      <c r="J2052" s="220">
        <f t="shared" si="1970"/>
        <v>0</v>
      </c>
      <c r="K2052" s="220">
        <f t="shared" si="1970"/>
        <v>0</v>
      </c>
      <c r="L2052" s="220">
        <f t="shared" si="1970"/>
        <v>0</v>
      </c>
      <c r="M2052" s="220">
        <f t="shared" si="1970"/>
        <v>0</v>
      </c>
      <c r="N2052" s="220">
        <f t="shared" si="1970"/>
        <v>0.15939394326011116</v>
      </c>
      <c r="O2052" s="220">
        <f t="shared" si="1970"/>
        <v>0.62597605401770451</v>
      </c>
      <c r="P2052" s="220">
        <f t="shared" si="1970"/>
        <v>0</v>
      </c>
      <c r="Q2052" s="220">
        <f t="shared" si="1970"/>
        <v>0</v>
      </c>
    </row>
    <row r="2053" spans="1:17" x14ac:dyDescent="0.25">
      <c r="A2053" s="60" t="s">
        <v>2155</v>
      </c>
      <c r="B2053" s="60" t="s">
        <v>8399</v>
      </c>
      <c r="C2053" s="220">
        <f t="shared" ref="C2053:Q2053" si="1971">(C5348/C$3380)/(C8643/C$6675)</f>
        <v>0</v>
      </c>
      <c r="D2053" s="220">
        <f t="shared" si="1971"/>
        <v>1.0416204814178202E-2</v>
      </c>
      <c r="E2053" s="220">
        <f t="shared" si="1971"/>
        <v>0</v>
      </c>
      <c r="F2053" s="220">
        <f t="shared" si="1971"/>
        <v>7.3051239693087211E-3</v>
      </c>
      <c r="G2053" s="220">
        <f t="shared" si="1971"/>
        <v>0</v>
      </c>
      <c r="H2053" s="220">
        <f t="shared" si="1971"/>
        <v>0</v>
      </c>
      <c r="I2053" s="220">
        <f t="shared" si="1971"/>
        <v>0</v>
      </c>
      <c r="J2053" s="220">
        <f t="shared" si="1971"/>
        <v>0</v>
      </c>
      <c r="K2053" s="220">
        <f t="shared" si="1971"/>
        <v>0</v>
      </c>
      <c r="L2053" s="220">
        <f t="shared" si="1971"/>
        <v>0</v>
      </c>
      <c r="M2053" s="220">
        <f t="shared" si="1971"/>
        <v>0</v>
      </c>
      <c r="N2053" s="220">
        <f t="shared" si="1971"/>
        <v>0.65604511251307762</v>
      </c>
      <c r="O2053" s="220">
        <f t="shared" si="1971"/>
        <v>0</v>
      </c>
      <c r="P2053" s="220">
        <f t="shared" si="1971"/>
        <v>0</v>
      </c>
      <c r="Q2053" s="220">
        <f t="shared" si="1971"/>
        <v>0</v>
      </c>
    </row>
    <row r="2054" spans="1:17" x14ac:dyDescent="0.25">
      <c r="A2054" s="60" t="s">
        <v>619</v>
      </c>
      <c r="B2054" s="60" t="s">
        <v>8400</v>
      </c>
      <c r="C2054" s="220">
        <f t="shared" ref="C2054:Q2054" si="1972">(C5349/C$3380)/(C8644/C$6675)</f>
        <v>0</v>
      </c>
      <c r="D2054" s="220">
        <f t="shared" si="1972"/>
        <v>0</v>
      </c>
      <c r="E2054" s="220">
        <f t="shared" si="1972"/>
        <v>3.6169804243663079E-4</v>
      </c>
      <c r="F2054" s="220">
        <f t="shared" si="1972"/>
        <v>4.1258267824923209E-3</v>
      </c>
      <c r="G2054" s="220">
        <f t="shared" si="1972"/>
        <v>1.6989918849597873E-3</v>
      </c>
      <c r="H2054" s="220">
        <f t="shared" si="1972"/>
        <v>0</v>
      </c>
      <c r="I2054" s="220">
        <f t="shared" si="1972"/>
        <v>2.0125290230369958E-3</v>
      </c>
      <c r="J2054" s="220">
        <f t="shared" si="1972"/>
        <v>0</v>
      </c>
      <c r="K2054" s="220">
        <f t="shared" si="1972"/>
        <v>2.6335610860538136E-2</v>
      </c>
      <c r="L2054" s="220">
        <f t="shared" si="1972"/>
        <v>3.4127587144266351E-3</v>
      </c>
      <c r="M2054" s="220">
        <f t="shared" si="1972"/>
        <v>0</v>
      </c>
      <c r="N2054" s="220">
        <f t="shared" si="1972"/>
        <v>0</v>
      </c>
      <c r="O2054" s="220">
        <f t="shared" si="1972"/>
        <v>0</v>
      </c>
      <c r="P2054" s="220">
        <f t="shared" si="1972"/>
        <v>0</v>
      </c>
      <c r="Q2054" s="220">
        <f t="shared" si="1972"/>
        <v>1.0204784649920823E-2</v>
      </c>
    </row>
    <row r="2055" spans="1:17" x14ac:dyDescent="0.25">
      <c r="A2055" s="60" t="s">
        <v>1707</v>
      </c>
      <c r="B2055" s="60" t="s">
        <v>8401</v>
      </c>
      <c r="C2055" s="220">
        <f t="shared" ref="C2055:Q2055" si="1973">(C5350/C$3380)/(C8645/C$6675)</f>
        <v>0</v>
      </c>
      <c r="D2055" s="220">
        <f t="shared" si="1973"/>
        <v>0</v>
      </c>
      <c r="E2055" s="220">
        <f t="shared" si="1973"/>
        <v>0</v>
      </c>
      <c r="F2055" s="220">
        <f t="shared" si="1973"/>
        <v>0</v>
      </c>
      <c r="G2055" s="220">
        <f t="shared" si="1973"/>
        <v>0</v>
      </c>
      <c r="H2055" s="220">
        <f t="shared" si="1973"/>
        <v>0</v>
      </c>
      <c r="I2055" s="220">
        <f t="shared" si="1973"/>
        <v>6.2300934731850718E-3</v>
      </c>
      <c r="J2055" s="220">
        <f t="shared" si="1973"/>
        <v>0</v>
      </c>
      <c r="K2055" s="220">
        <f t="shared" si="1973"/>
        <v>0</v>
      </c>
      <c r="L2055" s="220">
        <f t="shared" si="1973"/>
        <v>0</v>
      </c>
      <c r="M2055" s="220">
        <f t="shared" si="1973"/>
        <v>0</v>
      </c>
      <c r="N2055" s="220">
        <f t="shared" si="1973"/>
        <v>0</v>
      </c>
      <c r="O2055" s="220">
        <f t="shared" si="1973"/>
        <v>0</v>
      </c>
      <c r="P2055" s="220">
        <f t="shared" si="1973"/>
        <v>0</v>
      </c>
      <c r="Q2055" s="220">
        <f t="shared" si="1973"/>
        <v>6.586770276125975E-2</v>
      </c>
    </row>
    <row r="2056" spans="1:17" x14ac:dyDescent="0.25">
      <c r="A2056" s="60" t="s">
        <v>807</v>
      </c>
      <c r="B2056" s="60" t="s">
        <v>8402</v>
      </c>
      <c r="C2056" s="220">
        <f t="shared" ref="C2056:Q2056" si="1974">(C5351/C$3380)/(C8646/C$6675)</f>
        <v>0</v>
      </c>
      <c r="D2056" s="220">
        <f t="shared" si="1974"/>
        <v>0.12334944986907677</v>
      </c>
      <c r="E2056" s="220">
        <f t="shared" si="1974"/>
        <v>2.0511720982425017E-2</v>
      </c>
      <c r="F2056" s="220">
        <f t="shared" si="1974"/>
        <v>1.6188496305761906E-2</v>
      </c>
      <c r="G2056" s="220">
        <f t="shared" si="1974"/>
        <v>3.9573275356495378E-3</v>
      </c>
      <c r="H2056" s="220">
        <f t="shared" si="1974"/>
        <v>8.7790328310600019E-2</v>
      </c>
      <c r="I2056" s="220">
        <f t="shared" si="1974"/>
        <v>6.3365879037922651E-2</v>
      </c>
      <c r="J2056" s="220">
        <f t="shared" si="1974"/>
        <v>8.6101671606541325E-3</v>
      </c>
      <c r="K2056" s="220">
        <f t="shared" si="1974"/>
        <v>2.8649839034109306E-2</v>
      </c>
      <c r="L2056" s="220">
        <f t="shared" si="1974"/>
        <v>9.9883261741338762E-3</v>
      </c>
      <c r="M2056" s="220">
        <f t="shared" si="1974"/>
        <v>1.4535483941972509E-2</v>
      </c>
      <c r="N2056" s="220">
        <f t="shared" si="1974"/>
        <v>0.70253466612286208</v>
      </c>
      <c r="O2056" s="220">
        <f t="shared" si="1974"/>
        <v>0.33751912636934439</v>
      </c>
      <c r="P2056" s="220">
        <f t="shared" si="1974"/>
        <v>7.514746444920904E-3</v>
      </c>
      <c r="Q2056" s="220">
        <f t="shared" si="1974"/>
        <v>2.1633049413257653E-4</v>
      </c>
    </row>
    <row r="2057" spans="1:17" x14ac:dyDescent="0.25">
      <c r="A2057" s="60" t="s">
        <v>1190</v>
      </c>
      <c r="B2057" s="60" t="s">
        <v>8403</v>
      </c>
      <c r="C2057" s="220">
        <f t="shared" ref="C2057:Q2057" si="1975">(C5352/C$3380)/(C8647/C$6675)</f>
        <v>0</v>
      </c>
      <c r="D2057" s="220">
        <f t="shared" si="1975"/>
        <v>0</v>
      </c>
      <c r="E2057" s="220">
        <f t="shared" si="1975"/>
        <v>5.0885243818328804E-2</v>
      </c>
      <c r="F2057" s="220">
        <f t="shared" si="1975"/>
        <v>1.2624953569093334E-3</v>
      </c>
      <c r="G2057" s="220">
        <f t="shared" si="1975"/>
        <v>0</v>
      </c>
      <c r="H2057" s="220">
        <f t="shared" si="1975"/>
        <v>2.6080568104209071E-3</v>
      </c>
      <c r="I2057" s="220">
        <f t="shared" si="1975"/>
        <v>2.284955481779663E-3</v>
      </c>
      <c r="J2057" s="220">
        <f t="shared" si="1975"/>
        <v>2.8001003724846588E-3</v>
      </c>
      <c r="K2057" s="220">
        <f t="shared" si="1975"/>
        <v>5.1862760383760238E-3</v>
      </c>
      <c r="L2057" s="220">
        <f t="shared" si="1975"/>
        <v>7.6170434727318168E-3</v>
      </c>
      <c r="M2057" s="220">
        <f t="shared" si="1975"/>
        <v>4.7253907137074391E-5</v>
      </c>
      <c r="N2057" s="220">
        <f t="shared" si="1975"/>
        <v>0</v>
      </c>
      <c r="O2057" s="220">
        <f t="shared" si="1975"/>
        <v>1.1113388633439714E-2</v>
      </c>
      <c r="P2057" s="220">
        <f t="shared" si="1975"/>
        <v>0</v>
      </c>
      <c r="Q2057" s="220">
        <f t="shared" si="1975"/>
        <v>0</v>
      </c>
    </row>
    <row r="2058" spans="1:17" x14ac:dyDescent="0.25">
      <c r="A2058" s="60" t="s">
        <v>2673</v>
      </c>
      <c r="B2058" s="60" t="s">
        <v>8404</v>
      </c>
      <c r="C2058" s="220">
        <f t="shared" ref="C2058:Q2058" si="1976">(C5353/C$3380)/(C8648/C$6675)</f>
        <v>0</v>
      </c>
      <c r="D2058" s="220">
        <f t="shared" si="1976"/>
        <v>0</v>
      </c>
      <c r="E2058" s="220">
        <f t="shared" si="1976"/>
        <v>0</v>
      </c>
      <c r="F2058" s="220">
        <f t="shared" si="1976"/>
        <v>0</v>
      </c>
      <c r="G2058" s="220">
        <f t="shared" si="1976"/>
        <v>0</v>
      </c>
      <c r="H2058" s="220">
        <f t="shared" si="1976"/>
        <v>5.4724660822815449E-3</v>
      </c>
      <c r="I2058" s="220">
        <f t="shared" si="1976"/>
        <v>0</v>
      </c>
      <c r="J2058" s="220">
        <f t="shared" si="1976"/>
        <v>0</v>
      </c>
      <c r="K2058" s="220">
        <f t="shared" si="1976"/>
        <v>0</v>
      </c>
      <c r="L2058" s="220">
        <f t="shared" si="1976"/>
        <v>0</v>
      </c>
      <c r="M2058" s="220">
        <f t="shared" si="1976"/>
        <v>0</v>
      </c>
      <c r="N2058" s="220">
        <f t="shared" si="1976"/>
        <v>0.55419102434322509</v>
      </c>
      <c r="O2058" s="220">
        <f t="shared" si="1976"/>
        <v>0</v>
      </c>
      <c r="P2058" s="220">
        <f t="shared" si="1976"/>
        <v>0</v>
      </c>
      <c r="Q2058" s="220">
        <f t="shared" si="1976"/>
        <v>0</v>
      </c>
    </row>
    <row r="2059" spans="1:17" x14ac:dyDescent="0.25">
      <c r="A2059" s="60" t="s">
        <v>2409</v>
      </c>
      <c r="B2059" s="60" t="s">
        <v>8405</v>
      </c>
      <c r="C2059" s="220">
        <f t="shared" ref="C2059:Q2059" si="1977">(C5354/C$3380)/(C8649/C$6675)</f>
        <v>0</v>
      </c>
      <c r="D2059" s="220">
        <f t="shared" si="1977"/>
        <v>0</v>
      </c>
      <c r="E2059" s="220">
        <f t="shared" si="1977"/>
        <v>0.13218249223549136</v>
      </c>
      <c r="F2059" s="220">
        <f t="shared" si="1977"/>
        <v>1.8378663121610281E-2</v>
      </c>
      <c r="G2059" s="220">
        <f t="shared" si="1977"/>
        <v>1.0408884800445353E-2</v>
      </c>
      <c r="H2059" s="220">
        <f t="shared" si="1977"/>
        <v>6.767151042788084E-4</v>
      </c>
      <c r="I2059" s="220">
        <f t="shared" si="1977"/>
        <v>8.2782431357508615E-4</v>
      </c>
      <c r="J2059" s="220">
        <f t="shared" si="1977"/>
        <v>0</v>
      </c>
      <c r="K2059" s="220">
        <f t="shared" si="1977"/>
        <v>0</v>
      </c>
      <c r="L2059" s="220">
        <f t="shared" si="1977"/>
        <v>0</v>
      </c>
      <c r="M2059" s="220">
        <f t="shared" si="1977"/>
        <v>0</v>
      </c>
      <c r="N2059" s="220">
        <f t="shared" si="1977"/>
        <v>0.20431723138192256</v>
      </c>
      <c r="O2059" s="220">
        <f t="shared" si="1977"/>
        <v>0</v>
      </c>
      <c r="P2059" s="220">
        <f t="shared" si="1977"/>
        <v>0</v>
      </c>
      <c r="Q2059" s="220">
        <f t="shared" si="1977"/>
        <v>0</v>
      </c>
    </row>
    <row r="2060" spans="1:17" x14ac:dyDescent="0.25">
      <c r="A2060" s="60" t="s">
        <v>1021</v>
      </c>
      <c r="B2060" s="60" t="s">
        <v>8406</v>
      </c>
      <c r="C2060" s="220">
        <f t="shared" ref="C2060:Q2060" si="1978">(C5355/C$3380)/(C8650/C$6675)</f>
        <v>0</v>
      </c>
      <c r="D2060" s="220">
        <f t="shared" si="1978"/>
        <v>5.5388727316787942E-2</v>
      </c>
      <c r="E2060" s="220">
        <f t="shared" si="1978"/>
        <v>1.0476582403067239E-2</v>
      </c>
      <c r="F2060" s="220">
        <f t="shared" si="1978"/>
        <v>1.5854668403049974E-2</v>
      </c>
      <c r="G2060" s="220">
        <f t="shared" si="1978"/>
        <v>0</v>
      </c>
      <c r="H2060" s="220">
        <f t="shared" si="1978"/>
        <v>2.9303351549049006E-2</v>
      </c>
      <c r="I2060" s="220">
        <f t="shared" si="1978"/>
        <v>4.9730631656097382E-4</v>
      </c>
      <c r="J2060" s="220">
        <f t="shared" si="1978"/>
        <v>0</v>
      </c>
      <c r="K2060" s="220">
        <f t="shared" si="1978"/>
        <v>0</v>
      </c>
      <c r="L2060" s="220">
        <f t="shared" si="1978"/>
        <v>0</v>
      </c>
      <c r="M2060" s="220">
        <f t="shared" si="1978"/>
        <v>6.9213967724571918E-2</v>
      </c>
      <c r="N2060" s="220">
        <f t="shared" si="1978"/>
        <v>0</v>
      </c>
      <c r="O2060" s="220">
        <f t="shared" si="1978"/>
        <v>0</v>
      </c>
      <c r="P2060" s="220">
        <f t="shared" si="1978"/>
        <v>0</v>
      </c>
      <c r="Q2060" s="220">
        <f t="shared" si="1978"/>
        <v>0</v>
      </c>
    </row>
    <row r="2061" spans="1:17" x14ac:dyDescent="0.25">
      <c r="A2061" s="60" t="s">
        <v>2789</v>
      </c>
      <c r="B2061" s="60" t="s">
        <v>8407</v>
      </c>
      <c r="C2061" s="220">
        <f t="shared" ref="C2061:Q2061" si="1979">(C5356/C$3380)/(C8651/C$6675)</f>
        <v>0</v>
      </c>
      <c r="D2061" s="220">
        <f t="shared" si="1979"/>
        <v>0</v>
      </c>
      <c r="E2061" s="220">
        <f t="shared" si="1979"/>
        <v>1.2688147938660238E-2</v>
      </c>
      <c r="F2061" s="220">
        <f t="shared" si="1979"/>
        <v>0</v>
      </c>
      <c r="G2061" s="220">
        <f t="shared" si="1979"/>
        <v>2.1354545259020522E-6</v>
      </c>
      <c r="H2061" s="220">
        <f t="shared" si="1979"/>
        <v>0</v>
      </c>
      <c r="I2061" s="220">
        <f t="shared" si="1979"/>
        <v>1.8193023262198026E-2</v>
      </c>
      <c r="J2061" s="220">
        <f t="shared" si="1979"/>
        <v>0</v>
      </c>
      <c r="K2061" s="220">
        <f t="shared" si="1979"/>
        <v>1.436814967105805E-3</v>
      </c>
      <c r="L2061" s="220">
        <f t="shared" si="1979"/>
        <v>0</v>
      </c>
      <c r="M2061" s="220">
        <f t="shared" si="1979"/>
        <v>0</v>
      </c>
      <c r="N2061" s="220">
        <f t="shared" si="1979"/>
        <v>0</v>
      </c>
      <c r="O2061" s="220">
        <f t="shared" si="1979"/>
        <v>0</v>
      </c>
      <c r="P2061" s="220">
        <f t="shared" si="1979"/>
        <v>0</v>
      </c>
      <c r="Q2061" s="220">
        <f t="shared" si="1979"/>
        <v>2.6866859112281136E-2</v>
      </c>
    </row>
    <row r="2062" spans="1:17" x14ac:dyDescent="0.25">
      <c r="A2062" s="60" t="s">
        <v>351</v>
      </c>
      <c r="B2062" s="60" t="s">
        <v>8408</v>
      </c>
      <c r="C2062" s="220">
        <f t="shared" ref="C2062:Q2062" si="1980">(C5357/C$3380)/(C8652/C$6675)</f>
        <v>0</v>
      </c>
      <c r="D2062" s="220">
        <f t="shared" si="1980"/>
        <v>5.7106806685304724E-3</v>
      </c>
      <c r="E2062" s="220">
        <f t="shared" si="1980"/>
        <v>4.170668429621429E-2</v>
      </c>
      <c r="F2062" s="220">
        <f t="shared" si="1980"/>
        <v>0</v>
      </c>
      <c r="G2062" s="220">
        <f t="shared" si="1980"/>
        <v>0</v>
      </c>
      <c r="H2062" s="220">
        <f t="shared" si="1980"/>
        <v>0</v>
      </c>
      <c r="I2062" s="220">
        <f t="shared" si="1980"/>
        <v>0</v>
      </c>
      <c r="J2062" s="220">
        <f t="shared" si="1980"/>
        <v>0</v>
      </c>
      <c r="K2062" s="220">
        <f t="shared" si="1980"/>
        <v>0</v>
      </c>
      <c r="L2062" s="220">
        <f t="shared" si="1980"/>
        <v>1.8637147736136437E-4</v>
      </c>
      <c r="M2062" s="220">
        <f t="shared" si="1980"/>
        <v>0</v>
      </c>
      <c r="N2062" s="220">
        <f t="shared" si="1980"/>
        <v>0</v>
      </c>
      <c r="O2062" s="220">
        <f t="shared" si="1980"/>
        <v>0</v>
      </c>
      <c r="P2062" s="220">
        <f t="shared" si="1980"/>
        <v>0</v>
      </c>
      <c r="Q2062" s="220">
        <f t="shared" si="1980"/>
        <v>0</v>
      </c>
    </row>
    <row r="2063" spans="1:17" x14ac:dyDescent="0.25">
      <c r="A2063" s="60" t="s">
        <v>537</v>
      </c>
      <c r="B2063" s="60" t="s">
        <v>8409</v>
      </c>
      <c r="C2063" s="220">
        <f t="shared" ref="C2063:Q2063" si="1981">(C5358/C$3380)/(C8653/C$6675)</f>
        <v>0</v>
      </c>
      <c r="D2063" s="220">
        <f t="shared" si="1981"/>
        <v>1.6010421552332967E-3</v>
      </c>
      <c r="E2063" s="220">
        <f t="shared" si="1981"/>
        <v>3.1737310846078996E-3</v>
      </c>
      <c r="F2063" s="220">
        <f t="shared" si="1981"/>
        <v>0</v>
      </c>
      <c r="G2063" s="220">
        <f t="shared" si="1981"/>
        <v>1.4677577372788098E-2</v>
      </c>
      <c r="H2063" s="220">
        <f t="shared" si="1981"/>
        <v>1.868713531090147E-3</v>
      </c>
      <c r="I2063" s="220">
        <f t="shared" si="1981"/>
        <v>9.6047352666545766E-2</v>
      </c>
      <c r="J2063" s="220">
        <f t="shared" si="1981"/>
        <v>1.1342637214074921E-3</v>
      </c>
      <c r="K2063" s="220">
        <f t="shared" si="1981"/>
        <v>3.5953836662226371E-3</v>
      </c>
      <c r="L2063" s="220">
        <f t="shared" si="1981"/>
        <v>0</v>
      </c>
      <c r="M2063" s="220">
        <f t="shared" si="1981"/>
        <v>0</v>
      </c>
      <c r="N2063" s="220">
        <f t="shared" si="1981"/>
        <v>0</v>
      </c>
      <c r="O2063" s="220">
        <f t="shared" si="1981"/>
        <v>0</v>
      </c>
      <c r="P2063" s="220">
        <f t="shared" si="1981"/>
        <v>0</v>
      </c>
      <c r="Q2063" s="220">
        <f t="shared" si="1981"/>
        <v>1.1601543776630912E-3</v>
      </c>
    </row>
    <row r="2064" spans="1:17" x14ac:dyDescent="0.25">
      <c r="A2064" s="60" t="s">
        <v>284</v>
      </c>
      <c r="B2064" s="60" t="s">
        <v>8410</v>
      </c>
      <c r="C2064" s="220">
        <f t="shared" ref="C2064:Q2064" si="1982">(C5359/C$3380)/(C8654/C$6675)</f>
        <v>0</v>
      </c>
      <c r="D2064" s="220">
        <f t="shared" si="1982"/>
        <v>0</v>
      </c>
      <c r="E2064" s="220">
        <f t="shared" si="1982"/>
        <v>0</v>
      </c>
      <c r="F2064" s="220">
        <f t="shared" si="1982"/>
        <v>0</v>
      </c>
      <c r="G2064" s="220">
        <f t="shared" si="1982"/>
        <v>0</v>
      </c>
      <c r="H2064" s="220">
        <f t="shared" si="1982"/>
        <v>0</v>
      </c>
      <c r="I2064" s="220">
        <f t="shared" si="1982"/>
        <v>0</v>
      </c>
      <c r="J2064" s="220">
        <f t="shared" si="1982"/>
        <v>0</v>
      </c>
      <c r="K2064" s="220">
        <f t="shared" si="1982"/>
        <v>8.8131622853762713E-4</v>
      </c>
      <c r="L2064" s="220">
        <f t="shared" si="1982"/>
        <v>0</v>
      </c>
      <c r="M2064" s="220">
        <f t="shared" si="1982"/>
        <v>0</v>
      </c>
      <c r="N2064" s="220">
        <f t="shared" si="1982"/>
        <v>0</v>
      </c>
      <c r="O2064" s="220">
        <f t="shared" si="1982"/>
        <v>0</v>
      </c>
      <c r="P2064" s="220">
        <f t="shared" si="1982"/>
        <v>0</v>
      </c>
      <c r="Q2064" s="220">
        <f t="shared" si="1982"/>
        <v>4.3042532726140864E-2</v>
      </c>
    </row>
    <row r="2065" spans="1:17" x14ac:dyDescent="0.25">
      <c r="A2065" s="60" t="s">
        <v>1251</v>
      </c>
      <c r="B2065" s="60" t="s">
        <v>8411</v>
      </c>
      <c r="C2065" s="220">
        <f t="shared" ref="C2065:Q2065" si="1983">(C5360/C$3380)/(C8655/C$6675)</f>
        <v>0</v>
      </c>
      <c r="D2065" s="220">
        <f t="shared" si="1983"/>
        <v>7.1539969715978735E-3</v>
      </c>
      <c r="E2065" s="220">
        <f t="shared" si="1983"/>
        <v>0</v>
      </c>
      <c r="F2065" s="220">
        <f t="shared" si="1983"/>
        <v>2.9409610400397885E-3</v>
      </c>
      <c r="G2065" s="220">
        <f t="shared" si="1983"/>
        <v>3.2607571645255131E-4</v>
      </c>
      <c r="H2065" s="220">
        <f t="shared" si="1983"/>
        <v>0</v>
      </c>
      <c r="I2065" s="220">
        <f t="shared" si="1983"/>
        <v>6.9438437714625228E-5</v>
      </c>
      <c r="J2065" s="220">
        <f t="shared" si="1983"/>
        <v>0</v>
      </c>
      <c r="K2065" s="220">
        <f t="shared" si="1983"/>
        <v>0</v>
      </c>
      <c r="L2065" s="220">
        <f t="shared" si="1983"/>
        <v>6.8137229821863893E-5</v>
      </c>
      <c r="M2065" s="220">
        <f t="shared" si="1983"/>
        <v>0</v>
      </c>
      <c r="N2065" s="220">
        <f t="shared" si="1983"/>
        <v>1.1337482179412893E-3</v>
      </c>
      <c r="O2065" s="220">
        <f t="shared" si="1983"/>
        <v>2.3682256630357318E-4</v>
      </c>
      <c r="P2065" s="220">
        <f t="shared" si="1983"/>
        <v>3.0190082770878224E-3</v>
      </c>
      <c r="Q2065" s="220">
        <f t="shared" si="1983"/>
        <v>6.1755754393315754E-6</v>
      </c>
    </row>
    <row r="2066" spans="1:17" x14ac:dyDescent="0.25">
      <c r="A2066" s="60" t="s">
        <v>736</v>
      </c>
      <c r="B2066" s="60" t="s">
        <v>8412</v>
      </c>
      <c r="C2066" s="220">
        <f t="shared" ref="C2066:Q2066" si="1984">(C5361/C$3380)/(C8656/C$6675)</f>
        <v>3.1838184659437455E-2</v>
      </c>
      <c r="D2066" s="220">
        <f t="shared" si="1984"/>
        <v>0.1168315887888092</v>
      </c>
      <c r="E2066" s="220">
        <f t="shared" si="1984"/>
        <v>1.8306670343801901E-2</v>
      </c>
      <c r="F2066" s="220">
        <f t="shared" si="1984"/>
        <v>2.7616221789013382E-5</v>
      </c>
      <c r="G2066" s="220">
        <f t="shared" si="1984"/>
        <v>3.1927392888910114E-3</v>
      </c>
      <c r="H2066" s="220">
        <f t="shared" si="1984"/>
        <v>1.1612944891092396E-2</v>
      </c>
      <c r="I2066" s="220">
        <f t="shared" si="1984"/>
        <v>1.4702935570053667E-4</v>
      </c>
      <c r="J2066" s="220">
        <f t="shared" si="1984"/>
        <v>0</v>
      </c>
      <c r="K2066" s="220">
        <f t="shared" si="1984"/>
        <v>6.8035146079706754E-4</v>
      </c>
      <c r="L2066" s="220">
        <f t="shared" si="1984"/>
        <v>4.300571993452222E-3</v>
      </c>
      <c r="M2066" s="220">
        <f t="shared" si="1984"/>
        <v>0</v>
      </c>
      <c r="N2066" s="220">
        <f t="shared" si="1984"/>
        <v>0</v>
      </c>
      <c r="O2066" s="220">
        <f t="shared" si="1984"/>
        <v>7.5359710815111336E-3</v>
      </c>
      <c r="P2066" s="220">
        <f t="shared" si="1984"/>
        <v>0.10197776178313341</v>
      </c>
      <c r="Q2066" s="220">
        <f t="shared" si="1984"/>
        <v>8.2781623128182588E-2</v>
      </c>
    </row>
    <row r="2067" spans="1:17" x14ac:dyDescent="0.25">
      <c r="A2067" s="60" t="s">
        <v>74</v>
      </c>
      <c r="B2067" s="60" t="s">
        <v>8413</v>
      </c>
      <c r="C2067" s="220">
        <f t="shared" ref="C2067:Q2067" si="1985">(C5362/C$3380)/(C8657/C$6675)</f>
        <v>4.8258044433628584E-4</v>
      </c>
      <c r="D2067" s="220">
        <f t="shared" si="1985"/>
        <v>1.1976127992034208E-2</v>
      </c>
      <c r="E2067" s="220">
        <f t="shared" si="1985"/>
        <v>9.4326230308921441E-2</v>
      </c>
      <c r="F2067" s="220">
        <f t="shared" si="1985"/>
        <v>4.102143999679627E-2</v>
      </c>
      <c r="G2067" s="220">
        <f t="shared" si="1985"/>
        <v>5.1167403652187405E-3</v>
      </c>
      <c r="H2067" s="220">
        <f t="shared" si="1985"/>
        <v>2.8430803478071372E-2</v>
      </c>
      <c r="I2067" s="220">
        <f t="shared" si="1985"/>
        <v>1.0722638303651187E-2</v>
      </c>
      <c r="J2067" s="220">
        <f t="shared" si="1985"/>
        <v>4.3666894735279342E-2</v>
      </c>
      <c r="K2067" s="220">
        <f t="shared" si="1985"/>
        <v>1.3608549117142278E-2</v>
      </c>
      <c r="L2067" s="220">
        <f t="shared" si="1985"/>
        <v>3.8233446686616213E-2</v>
      </c>
      <c r="M2067" s="220">
        <f t="shared" si="1985"/>
        <v>9.4848520050849847E-4</v>
      </c>
      <c r="N2067" s="220">
        <f t="shared" si="1985"/>
        <v>4.475332148941082E-3</v>
      </c>
      <c r="O2067" s="220">
        <f t="shared" si="1985"/>
        <v>2.6690959798091746E-2</v>
      </c>
      <c r="P2067" s="220">
        <f t="shared" si="1985"/>
        <v>9.6457594102382249E-2</v>
      </c>
      <c r="Q2067" s="220">
        <f t="shared" si="1985"/>
        <v>8.7857128302538168E-2</v>
      </c>
    </row>
    <row r="2068" spans="1:17" x14ac:dyDescent="0.25">
      <c r="A2068" s="60" t="s">
        <v>4408</v>
      </c>
      <c r="B2068" s="60" t="s">
        <v>8414</v>
      </c>
      <c r="C2068" s="220">
        <f t="shared" ref="C2068:Q2068" si="1986">(C5363/C$3380)/(C8658/C$6675)</f>
        <v>0</v>
      </c>
      <c r="D2068" s="220">
        <f t="shared" si="1986"/>
        <v>1.7663578967105444E-2</v>
      </c>
      <c r="E2068" s="220">
        <f t="shared" si="1986"/>
        <v>0</v>
      </c>
      <c r="F2068" s="220">
        <f t="shared" si="1986"/>
        <v>0</v>
      </c>
      <c r="G2068" s="220">
        <f t="shared" si="1986"/>
        <v>0</v>
      </c>
      <c r="H2068" s="220">
        <f t="shared" si="1986"/>
        <v>1.750801229667872E-2</v>
      </c>
      <c r="I2068" s="220">
        <f t="shared" si="1986"/>
        <v>0</v>
      </c>
      <c r="J2068" s="220">
        <f t="shared" si="1986"/>
        <v>0</v>
      </c>
      <c r="K2068" s="220">
        <f t="shared" si="1986"/>
        <v>0</v>
      </c>
      <c r="L2068" s="220">
        <f t="shared" si="1986"/>
        <v>0</v>
      </c>
      <c r="M2068" s="220">
        <f t="shared" si="1986"/>
        <v>0</v>
      </c>
      <c r="N2068" s="220">
        <f t="shared" si="1986"/>
        <v>0</v>
      </c>
      <c r="O2068" s="220">
        <f t="shared" si="1986"/>
        <v>0</v>
      </c>
      <c r="P2068" s="220">
        <f t="shared" si="1986"/>
        <v>0</v>
      </c>
      <c r="Q2068" s="220">
        <f t="shared" si="1986"/>
        <v>0</v>
      </c>
    </row>
    <row r="2069" spans="1:17" x14ac:dyDescent="0.25">
      <c r="A2069" s="60" t="s">
        <v>4692</v>
      </c>
      <c r="B2069" s="60" t="s">
        <v>8415</v>
      </c>
      <c r="C2069" s="220">
        <f t="shared" ref="C2069:Q2069" si="1987">(C5364/C$3380)/(C8659/C$6675)</f>
        <v>0</v>
      </c>
      <c r="D2069" s="220">
        <f t="shared" si="1987"/>
        <v>0.25326642570734215</v>
      </c>
      <c r="E2069" s="220">
        <f t="shared" si="1987"/>
        <v>0</v>
      </c>
      <c r="F2069" s="220">
        <f t="shared" si="1987"/>
        <v>4.9273220357803224E-2</v>
      </c>
      <c r="G2069" s="220">
        <f t="shared" si="1987"/>
        <v>3.1169270606612951</v>
      </c>
      <c r="H2069" s="220">
        <f t="shared" si="1987"/>
        <v>0</v>
      </c>
      <c r="I2069" s="220">
        <f t="shared" si="1987"/>
        <v>0</v>
      </c>
      <c r="J2069" s="220">
        <f t="shared" si="1987"/>
        <v>0</v>
      </c>
      <c r="K2069" s="220">
        <f t="shared" si="1987"/>
        <v>9.5686432868777231</v>
      </c>
      <c r="L2069" s="220">
        <f t="shared" si="1987"/>
        <v>0</v>
      </c>
      <c r="M2069" s="220">
        <f t="shared" si="1987"/>
        <v>0</v>
      </c>
      <c r="N2069" s="220">
        <f t="shared" si="1987"/>
        <v>0</v>
      </c>
      <c r="O2069" s="220" t="e">
        <f t="shared" si="1987"/>
        <v>#DIV/0!</v>
      </c>
      <c r="P2069" s="220" t="e">
        <f t="shared" si="1987"/>
        <v>#DIV/0!</v>
      </c>
      <c r="Q2069" s="220" t="e">
        <f t="shared" si="1987"/>
        <v>#DIV/0!</v>
      </c>
    </row>
    <row r="2070" spans="1:17" x14ac:dyDescent="0.25">
      <c r="A2070" s="60" t="s">
        <v>362</v>
      </c>
      <c r="B2070" s="60" t="s">
        <v>8416</v>
      </c>
      <c r="C2070" s="220">
        <f t="shared" ref="C2070:Q2070" si="1988">(C5365/C$3380)/(C8660/C$6675)</f>
        <v>6.2842163507618176E-3</v>
      </c>
      <c r="D2070" s="220">
        <f t="shared" si="1988"/>
        <v>3.9263295248140881E-3</v>
      </c>
      <c r="E2070" s="220">
        <f t="shared" si="1988"/>
        <v>0</v>
      </c>
      <c r="F2070" s="220">
        <f t="shared" si="1988"/>
        <v>0</v>
      </c>
      <c r="G2070" s="220">
        <f t="shared" si="1988"/>
        <v>0</v>
      </c>
      <c r="H2070" s="220">
        <f t="shared" si="1988"/>
        <v>3.4121533795044282E-4</v>
      </c>
      <c r="I2070" s="220">
        <f t="shared" si="1988"/>
        <v>1.5748959191876775E-2</v>
      </c>
      <c r="J2070" s="220">
        <f t="shared" si="1988"/>
        <v>0</v>
      </c>
      <c r="K2070" s="220">
        <f t="shared" si="1988"/>
        <v>0</v>
      </c>
      <c r="L2070" s="220">
        <f t="shared" si="1988"/>
        <v>0</v>
      </c>
      <c r="M2070" s="220">
        <f t="shared" si="1988"/>
        <v>0</v>
      </c>
      <c r="N2070" s="220">
        <f t="shared" si="1988"/>
        <v>0</v>
      </c>
      <c r="O2070" s="220">
        <f t="shared" si="1988"/>
        <v>0</v>
      </c>
      <c r="P2070" s="220">
        <f t="shared" si="1988"/>
        <v>0</v>
      </c>
      <c r="Q2070" s="220">
        <f t="shared" si="1988"/>
        <v>0</v>
      </c>
    </row>
    <row r="2071" spans="1:17" x14ac:dyDescent="0.25">
      <c r="A2071" s="60" t="s">
        <v>3955</v>
      </c>
      <c r="B2071" s="60" t="s">
        <v>8420</v>
      </c>
      <c r="C2071" s="220">
        <f t="shared" ref="C2071:Q2071" si="1989">(C5366/C$3380)/(C8661/C$6675)</f>
        <v>0</v>
      </c>
      <c r="D2071" s="220">
        <f t="shared" si="1989"/>
        <v>5.4925313255407719E-2</v>
      </c>
      <c r="E2071" s="220">
        <f t="shared" si="1989"/>
        <v>0</v>
      </c>
      <c r="F2071" s="220">
        <f t="shared" si="1989"/>
        <v>0</v>
      </c>
      <c r="G2071" s="220">
        <f t="shared" si="1989"/>
        <v>0</v>
      </c>
      <c r="H2071" s="220">
        <f t="shared" si="1989"/>
        <v>0</v>
      </c>
      <c r="I2071" s="220">
        <f t="shared" si="1989"/>
        <v>2.3856033395309686E-2</v>
      </c>
      <c r="J2071" s="220">
        <f t="shared" si="1989"/>
        <v>3.425925750820049E-2</v>
      </c>
      <c r="K2071" s="220">
        <f t="shared" si="1989"/>
        <v>3.4342441905854676E-4</v>
      </c>
      <c r="L2071" s="220">
        <f t="shared" si="1989"/>
        <v>8.0956025071434023E-3</v>
      </c>
      <c r="M2071" s="220">
        <f t="shared" si="1989"/>
        <v>0</v>
      </c>
      <c r="N2071" s="220">
        <f t="shared" si="1989"/>
        <v>0</v>
      </c>
      <c r="O2071" s="220">
        <f t="shared" si="1989"/>
        <v>0</v>
      </c>
      <c r="P2071" s="220">
        <f t="shared" si="1989"/>
        <v>4.8028551243816846E-3</v>
      </c>
      <c r="Q2071" s="220">
        <f t="shared" si="1989"/>
        <v>0</v>
      </c>
    </row>
    <row r="2072" spans="1:17" x14ac:dyDescent="0.25">
      <c r="A2072" s="60" t="s">
        <v>959</v>
      </c>
      <c r="B2072" s="60" t="s">
        <v>8421</v>
      </c>
      <c r="C2072" s="220">
        <f t="shared" ref="C2072:Q2072" si="1990">(C5367/C$3380)/(C8662/C$6675)</f>
        <v>0</v>
      </c>
      <c r="D2072" s="220">
        <f t="shared" si="1990"/>
        <v>0</v>
      </c>
      <c r="E2072" s="220">
        <f t="shared" si="1990"/>
        <v>0</v>
      </c>
      <c r="F2072" s="220">
        <f t="shared" si="1990"/>
        <v>0</v>
      </c>
      <c r="G2072" s="220">
        <f t="shared" si="1990"/>
        <v>3.5679084650197736E-2</v>
      </c>
      <c r="H2072" s="220">
        <f t="shared" si="1990"/>
        <v>0</v>
      </c>
      <c r="I2072" s="220">
        <f t="shared" si="1990"/>
        <v>0</v>
      </c>
      <c r="J2072" s="220">
        <f t="shared" si="1990"/>
        <v>0</v>
      </c>
      <c r="K2072" s="220">
        <f t="shared" si="1990"/>
        <v>0</v>
      </c>
      <c r="L2072" s="220">
        <f t="shared" si="1990"/>
        <v>0</v>
      </c>
      <c r="M2072" s="220">
        <f t="shared" si="1990"/>
        <v>0</v>
      </c>
      <c r="N2072" s="220">
        <f t="shared" si="1990"/>
        <v>0</v>
      </c>
      <c r="O2072" s="220">
        <f t="shared" si="1990"/>
        <v>0</v>
      </c>
      <c r="P2072" s="220">
        <f t="shared" si="1990"/>
        <v>0</v>
      </c>
      <c r="Q2072" s="220">
        <f t="shared" si="1990"/>
        <v>0</v>
      </c>
    </row>
    <row r="2073" spans="1:17" x14ac:dyDescent="0.25">
      <c r="A2073" s="60" t="s">
        <v>1514</v>
      </c>
      <c r="B2073" s="60" t="s">
        <v>8422</v>
      </c>
      <c r="C2073" s="220">
        <f t="shared" ref="C2073:Q2073" si="1991">(C5368/C$3380)/(C8663/C$6675)</f>
        <v>0.25578612008392743</v>
      </c>
      <c r="D2073" s="220">
        <f t="shared" si="1991"/>
        <v>0.45251633096921234</v>
      </c>
      <c r="E2073" s="220">
        <f t="shared" si="1991"/>
        <v>0.24626946859817259</v>
      </c>
      <c r="F2073" s="220">
        <f t="shared" si="1991"/>
        <v>0.25017172205754951</v>
      </c>
      <c r="G2073" s="220">
        <f t="shared" si="1991"/>
        <v>0.13265534028604284</v>
      </c>
      <c r="H2073" s="220">
        <f t="shared" si="1991"/>
        <v>0.11188410889624043</v>
      </c>
      <c r="I2073" s="220">
        <f t="shared" si="1991"/>
        <v>3.7100051582214875E-2</v>
      </c>
      <c r="J2073" s="220">
        <f t="shared" si="1991"/>
        <v>0.11992429114526677</v>
      </c>
      <c r="K2073" s="220">
        <f t="shared" si="1991"/>
        <v>1.1963236387220137E-2</v>
      </c>
      <c r="L2073" s="220">
        <f t="shared" si="1991"/>
        <v>8.2325911655338882E-2</v>
      </c>
      <c r="M2073" s="220">
        <f t="shared" si="1991"/>
        <v>5.689638402150414E-2</v>
      </c>
      <c r="N2073" s="220">
        <f t="shared" si="1991"/>
        <v>7.0112069889967515E-2</v>
      </c>
      <c r="O2073" s="220">
        <f t="shared" si="1991"/>
        <v>3.4959704022278278E-2</v>
      </c>
      <c r="P2073" s="220">
        <f t="shared" si="1991"/>
        <v>8.5160130747822214E-3</v>
      </c>
      <c r="Q2073" s="220">
        <f t="shared" si="1991"/>
        <v>9.1165383105520446E-3</v>
      </c>
    </row>
    <row r="2074" spans="1:17" x14ac:dyDescent="0.25">
      <c r="A2074" s="60" t="s">
        <v>24</v>
      </c>
      <c r="B2074" s="60" t="s">
        <v>8424</v>
      </c>
      <c r="C2074" s="220">
        <f t="shared" ref="C2074:Q2074" si="1992">(C5369/C$3380)/(C8664/C$6675)</f>
        <v>0.44674577240579355</v>
      </c>
      <c r="D2074" s="220">
        <f t="shared" si="1992"/>
        <v>0.31578066100601432</v>
      </c>
      <c r="E2074" s="220">
        <f t="shared" si="1992"/>
        <v>0.23289453934843801</v>
      </c>
      <c r="F2074" s="220">
        <f t="shared" si="1992"/>
        <v>0.16002302153324571</v>
      </c>
      <c r="G2074" s="220">
        <f t="shared" si="1992"/>
        <v>0.17828493803737958</v>
      </c>
      <c r="H2074" s="220">
        <f t="shared" si="1992"/>
        <v>0.43397862798177084</v>
      </c>
      <c r="I2074" s="220">
        <f t="shared" si="1992"/>
        <v>0.45817531977771903</v>
      </c>
      <c r="J2074" s="220">
        <f t="shared" si="1992"/>
        <v>0.28104142694429435</v>
      </c>
      <c r="K2074" s="220">
        <f t="shared" si="1992"/>
        <v>0.52102698908844736</v>
      </c>
      <c r="L2074" s="220">
        <f t="shared" si="1992"/>
        <v>0.79502518487987306</v>
      </c>
      <c r="M2074" s="220">
        <f t="shared" si="1992"/>
        <v>0.80991776531899384</v>
      </c>
      <c r="N2074" s="220">
        <f t="shared" si="1992"/>
        <v>0.45090683112187502</v>
      </c>
      <c r="O2074" s="220">
        <f t="shared" si="1992"/>
        <v>0.14997018152179556</v>
      </c>
      <c r="P2074" s="220">
        <f t="shared" si="1992"/>
        <v>6.9547108830287155E-2</v>
      </c>
      <c r="Q2074" s="220">
        <f t="shared" si="1992"/>
        <v>0.13992778329511341</v>
      </c>
    </row>
    <row r="2075" spans="1:17" x14ac:dyDescent="0.25">
      <c r="A2075" s="60" t="s">
        <v>2012</v>
      </c>
      <c r="B2075" s="60" t="s">
        <v>8426</v>
      </c>
      <c r="C2075" s="220">
        <f t="shared" ref="C2075:Q2075" si="1993">(C5370/C$3380)/(C8665/C$6675)</f>
        <v>0</v>
      </c>
      <c r="D2075" s="220">
        <f t="shared" si="1993"/>
        <v>0</v>
      </c>
      <c r="E2075" s="220">
        <f t="shared" si="1993"/>
        <v>0</v>
      </c>
      <c r="F2075" s="220">
        <f t="shared" si="1993"/>
        <v>0</v>
      </c>
      <c r="G2075" s="220">
        <f t="shared" si="1993"/>
        <v>0</v>
      </c>
      <c r="H2075" s="220">
        <f t="shared" si="1993"/>
        <v>0</v>
      </c>
      <c r="I2075" s="220">
        <f t="shared" si="1993"/>
        <v>0</v>
      </c>
      <c r="J2075" s="220">
        <f t="shared" si="1993"/>
        <v>0</v>
      </c>
      <c r="K2075" s="220">
        <f t="shared" si="1993"/>
        <v>0</v>
      </c>
      <c r="L2075" s="220">
        <f t="shared" si="1993"/>
        <v>7.8918181882350655E-2</v>
      </c>
      <c r="M2075" s="220">
        <f t="shared" si="1993"/>
        <v>0</v>
      </c>
      <c r="N2075" s="220">
        <f t="shared" si="1993"/>
        <v>0</v>
      </c>
      <c r="O2075" s="220">
        <f t="shared" si="1993"/>
        <v>0</v>
      </c>
      <c r="P2075" s="220">
        <f t="shared" si="1993"/>
        <v>0</v>
      </c>
      <c r="Q2075" s="220">
        <f t="shared" si="1993"/>
        <v>0</v>
      </c>
    </row>
    <row r="2076" spans="1:17" x14ac:dyDescent="0.25">
      <c r="A2076" s="60" t="s">
        <v>1108</v>
      </c>
      <c r="B2076" s="60" t="s">
        <v>8428</v>
      </c>
      <c r="C2076" s="220">
        <f t="shared" ref="C2076:Q2076" si="1994">(C5371/C$3380)/(C8666/C$6675)</f>
        <v>0</v>
      </c>
      <c r="D2076" s="220">
        <f t="shared" si="1994"/>
        <v>0</v>
      </c>
      <c r="E2076" s="220">
        <f t="shared" si="1994"/>
        <v>0</v>
      </c>
      <c r="F2076" s="220">
        <f t="shared" si="1994"/>
        <v>0</v>
      </c>
      <c r="G2076" s="220">
        <f t="shared" si="1994"/>
        <v>0</v>
      </c>
      <c r="H2076" s="220">
        <f t="shared" si="1994"/>
        <v>0</v>
      </c>
      <c r="I2076" s="220">
        <f t="shared" si="1994"/>
        <v>0</v>
      </c>
      <c r="J2076" s="220">
        <f t="shared" si="1994"/>
        <v>0</v>
      </c>
      <c r="K2076" s="220">
        <f t="shared" si="1994"/>
        <v>0</v>
      </c>
      <c r="L2076" s="220">
        <f t="shared" si="1994"/>
        <v>0</v>
      </c>
      <c r="M2076" s="220">
        <f t="shared" si="1994"/>
        <v>0</v>
      </c>
      <c r="N2076" s="220">
        <f t="shared" si="1994"/>
        <v>0</v>
      </c>
      <c r="O2076" s="220">
        <f t="shared" si="1994"/>
        <v>2.5258855109610553E-4</v>
      </c>
      <c r="P2076" s="220">
        <f t="shared" si="1994"/>
        <v>0</v>
      </c>
      <c r="Q2076" s="220">
        <f t="shared" si="1994"/>
        <v>0</v>
      </c>
    </row>
    <row r="2077" spans="1:17" x14ac:dyDescent="0.25">
      <c r="A2077" s="60" t="s">
        <v>762</v>
      </c>
      <c r="B2077" s="60" t="s">
        <v>8431</v>
      </c>
      <c r="C2077" s="220">
        <f t="shared" ref="C2077:Q2077" si="1995">(C5372/C$3380)/(C8667/C$6675)</f>
        <v>0</v>
      </c>
      <c r="D2077" s="220">
        <f t="shared" si="1995"/>
        <v>0</v>
      </c>
      <c r="E2077" s="220">
        <f t="shared" si="1995"/>
        <v>8.0789311758985322E-2</v>
      </c>
      <c r="F2077" s="220">
        <f t="shared" si="1995"/>
        <v>0</v>
      </c>
      <c r="G2077" s="220">
        <f t="shared" si="1995"/>
        <v>0</v>
      </c>
      <c r="H2077" s="220">
        <f t="shared" si="1995"/>
        <v>0</v>
      </c>
      <c r="I2077" s="220">
        <f t="shared" si="1995"/>
        <v>0</v>
      </c>
      <c r="J2077" s="220">
        <f t="shared" si="1995"/>
        <v>0</v>
      </c>
      <c r="K2077" s="220">
        <f t="shared" si="1995"/>
        <v>0</v>
      </c>
      <c r="L2077" s="220">
        <f t="shared" si="1995"/>
        <v>0</v>
      </c>
      <c r="M2077" s="220">
        <f t="shared" si="1995"/>
        <v>0</v>
      </c>
      <c r="N2077" s="220">
        <f t="shared" si="1995"/>
        <v>0</v>
      </c>
      <c r="O2077" s="220">
        <f t="shared" si="1995"/>
        <v>0</v>
      </c>
      <c r="P2077" s="220">
        <f t="shared" si="1995"/>
        <v>0</v>
      </c>
      <c r="Q2077" s="220">
        <f t="shared" si="1995"/>
        <v>0</v>
      </c>
    </row>
    <row r="2078" spans="1:17" x14ac:dyDescent="0.25">
      <c r="A2078" s="60" t="s">
        <v>1658</v>
      </c>
      <c r="B2078" s="60" t="s">
        <v>8433</v>
      </c>
      <c r="C2078" s="220">
        <f t="shared" ref="C2078:Q2078" si="1996">(C5373/C$3380)/(C8668/C$6675)</f>
        <v>0</v>
      </c>
      <c r="D2078" s="220">
        <f t="shared" si="1996"/>
        <v>1.4200533669592244E-2</v>
      </c>
      <c r="E2078" s="220">
        <f t="shared" si="1996"/>
        <v>0</v>
      </c>
      <c r="F2078" s="220">
        <f t="shared" si="1996"/>
        <v>8.3173880712112476E-4</v>
      </c>
      <c r="G2078" s="220">
        <f t="shared" si="1996"/>
        <v>0</v>
      </c>
      <c r="H2078" s="220">
        <f t="shared" si="1996"/>
        <v>0</v>
      </c>
      <c r="I2078" s="220">
        <f t="shared" si="1996"/>
        <v>0</v>
      </c>
      <c r="J2078" s="220">
        <f t="shared" si="1996"/>
        <v>1.5670433718623729E-4</v>
      </c>
      <c r="K2078" s="220">
        <f t="shared" si="1996"/>
        <v>0</v>
      </c>
      <c r="L2078" s="220">
        <f t="shared" si="1996"/>
        <v>0</v>
      </c>
      <c r="M2078" s="220">
        <f t="shared" si="1996"/>
        <v>0</v>
      </c>
      <c r="N2078" s="220">
        <f t="shared" si="1996"/>
        <v>0</v>
      </c>
      <c r="O2078" s="220">
        <f t="shared" si="1996"/>
        <v>0</v>
      </c>
      <c r="P2078" s="220">
        <f t="shared" si="1996"/>
        <v>0</v>
      </c>
      <c r="Q2078" s="220">
        <f t="shared" si="1996"/>
        <v>0</v>
      </c>
    </row>
    <row r="2079" spans="1:17" x14ac:dyDescent="0.25">
      <c r="A2079" s="60" t="s">
        <v>2157</v>
      </c>
      <c r="B2079" s="60" t="s">
        <v>8436</v>
      </c>
      <c r="C2079" s="220">
        <f t="shared" ref="C2079:Q2079" si="1997">(C5374/C$3380)/(C8669/C$6675)</f>
        <v>1.2929741990130375E-2</v>
      </c>
      <c r="D2079" s="220">
        <f t="shared" si="1997"/>
        <v>0</v>
      </c>
      <c r="E2079" s="220">
        <f t="shared" si="1997"/>
        <v>0</v>
      </c>
      <c r="F2079" s="220">
        <f t="shared" si="1997"/>
        <v>0</v>
      </c>
      <c r="G2079" s="220">
        <f t="shared" si="1997"/>
        <v>2.417685330300744E-2</v>
      </c>
      <c r="H2079" s="220">
        <f t="shared" si="1997"/>
        <v>6.7133527708704954E-2</v>
      </c>
      <c r="I2079" s="220">
        <f t="shared" si="1997"/>
        <v>0</v>
      </c>
      <c r="J2079" s="220">
        <f t="shared" si="1997"/>
        <v>0</v>
      </c>
      <c r="K2079" s="220">
        <f t="shared" si="1997"/>
        <v>0</v>
      </c>
      <c r="L2079" s="220">
        <f t="shared" si="1997"/>
        <v>0</v>
      </c>
      <c r="M2079" s="220">
        <f t="shared" si="1997"/>
        <v>0</v>
      </c>
      <c r="N2079" s="220">
        <f t="shared" si="1997"/>
        <v>0</v>
      </c>
      <c r="O2079" s="220">
        <f t="shared" si="1997"/>
        <v>0</v>
      </c>
      <c r="P2079" s="220">
        <f t="shared" si="1997"/>
        <v>0</v>
      </c>
      <c r="Q2079" s="220">
        <f t="shared" si="1997"/>
        <v>0</v>
      </c>
    </row>
    <row r="2080" spans="1:17" x14ac:dyDescent="0.25">
      <c r="A2080" s="60" t="s">
        <v>3529</v>
      </c>
      <c r="B2080" s="60" t="s">
        <v>8439</v>
      </c>
      <c r="C2080" s="220">
        <f t="shared" ref="C2080:Q2080" si="1998">(C5375/C$3380)/(C8670/C$6675)</f>
        <v>0</v>
      </c>
      <c r="D2080" s="220">
        <f t="shared" si="1998"/>
        <v>0</v>
      </c>
      <c r="E2080" s="220">
        <f t="shared" si="1998"/>
        <v>1.5019075233503961E-2</v>
      </c>
      <c r="F2080" s="220">
        <f t="shared" si="1998"/>
        <v>0</v>
      </c>
      <c r="G2080" s="220">
        <f t="shared" si="1998"/>
        <v>0</v>
      </c>
      <c r="H2080" s="220">
        <f t="shared" si="1998"/>
        <v>0</v>
      </c>
      <c r="I2080" s="220">
        <f t="shared" si="1998"/>
        <v>0</v>
      </c>
      <c r="J2080" s="220">
        <f t="shared" si="1998"/>
        <v>0</v>
      </c>
      <c r="K2080" s="220">
        <f t="shared" si="1998"/>
        <v>0</v>
      </c>
      <c r="L2080" s="220">
        <f t="shared" si="1998"/>
        <v>0</v>
      </c>
      <c r="M2080" s="220">
        <f t="shared" si="1998"/>
        <v>0</v>
      </c>
      <c r="N2080" s="220">
        <f t="shared" si="1998"/>
        <v>0</v>
      </c>
      <c r="O2080" s="220">
        <f t="shared" si="1998"/>
        <v>0</v>
      </c>
      <c r="P2080" s="220">
        <f t="shared" si="1998"/>
        <v>0</v>
      </c>
      <c r="Q2080" s="220">
        <f t="shared" si="1998"/>
        <v>0</v>
      </c>
    </row>
    <row r="2081" spans="1:17" x14ac:dyDescent="0.25">
      <c r="A2081" s="60" t="s">
        <v>3302</v>
      </c>
      <c r="B2081" s="60" t="s">
        <v>8440</v>
      </c>
      <c r="C2081" s="220">
        <f t="shared" ref="C2081:Q2081" si="1999">(C5376/C$3380)/(C8671/C$6675)</f>
        <v>5.4544166463534713</v>
      </c>
      <c r="D2081" s="220">
        <f t="shared" si="1999"/>
        <v>4.7006809238376208</v>
      </c>
      <c r="E2081" s="220">
        <f t="shared" si="1999"/>
        <v>4.1496235575760059</v>
      </c>
      <c r="F2081" s="220">
        <f t="shared" si="1999"/>
        <v>7.3081644674985302</v>
      </c>
      <c r="G2081" s="220">
        <f t="shared" si="1999"/>
        <v>3.3483381950671349</v>
      </c>
      <c r="H2081" s="220">
        <f t="shared" si="1999"/>
        <v>5.6283952413580289</v>
      </c>
      <c r="I2081" s="220">
        <f t="shared" si="1999"/>
        <v>2.8714031296222737</v>
      </c>
      <c r="J2081" s="220">
        <f t="shared" si="1999"/>
        <v>2.4186052046098996</v>
      </c>
      <c r="K2081" s="220">
        <f t="shared" si="1999"/>
        <v>1.9671111214540744</v>
      </c>
      <c r="L2081" s="220">
        <f t="shared" si="1999"/>
        <v>2.8387307493699323</v>
      </c>
      <c r="M2081" s="220">
        <f t="shared" si="1999"/>
        <v>1.3839754858447264</v>
      </c>
      <c r="N2081" s="220">
        <f t="shared" si="1999"/>
        <v>1.1284214623252038</v>
      </c>
      <c r="O2081" s="220">
        <f t="shared" si="1999"/>
        <v>0.88166514328331413</v>
      </c>
      <c r="P2081" s="220">
        <f t="shared" si="1999"/>
        <v>1.6813744732394029</v>
      </c>
      <c r="Q2081" s="220">
        <f t="shared" si="1999"/>
        <v>0.31413963476641216</v>
      </c>
    </row>
    <row r="2082" spans="1:17" x14ac:dyDescent="0.25">
      <c r="A2082" s="60" t="s">
        <v>3842</v>
      </c>
      <c r="B2082" s="60" t="s">
        <v>8442</v>
      </c>
      <c r="C2082" s="220">
        <f t="shared" ref="C2082:Q2082" si="2000">(C5377/C$3380)/(C8672/C$6675)</f>
        <v>0</v>
      </c>
      <c r="D2082" s="220">
        <f t="shared" si="2000"/>
        <v>0</v>
      </c>
      <c r="E2082" s="220">
        <f t="shared" si="2000"/>
        <v>0</v>
      </c>
      <c r="F2082" s="220">
        <f t="shared" si="2000"/>
        <v>0</v>
      </c>
      <c r="G2082" s="220">
        <f t="shared" si="2000"/>
        <v>0</v>
      </c>
      <c r="H2082" s="220">
        <f t="shared" si="2000"/>
        <v>0</v>
      </c>
      <c r="I2082" s="220">
        <f t="shared" si="2000"/>
        <v>0</v>
      </c>
      <c r="J2082" s="220">
        <f t="shared" si="2000"/>
        <v>3.2780184031857028E-2</v>
      </c>
      <c r="K2082" s="220">
        <f t="shared" si="2000"/>
        <v>0</v>
      </c>
      <c r="L2082" s="220">
        <f t="shared" si="2000"/>
        <v>0</v>
      </c>
      <c r="M2082" s="220">
        <f t="shared" si="2000"/>
        <v>0</v>
      </c>
      <c r="N2082" s="220">
        <f t="shared" si="2000"/>
        <v>0</v>
      </c>
      <c r="O2082" s="220">
        <f t="shared" si="2000"/>
        <v>0</v>
      </c>
      <c r="P2082" s="220">
        <f t="shared" si="2000"/>
        <v>0</v>
      </c>
      <c r="Q2082" s="220">
        <f t="shared" si="2000"/>
        <v>0</v>
      </c>
    </row>
    <row r="2083" spans="1:17" x14ac:dyDescent="0.25">
      <c r="A2083" s="60" t="s">
        <v>269</v>
      </c>
      <c r="B2083" s="60" t="s">
        <v>8448</v>
      </c>
      <c r="C2083" s="220">
        <f t="shared" ref="C2083:Q2083" si="2001">(C5378/C$3380)/(C8673/C$6675)</f>
        <v>0</v>
      </c>
      <c r="D2083" s="220">
        <f t="shared" si="2001"/>
        <v>1.3194032409179495E-4</v>
      </c>
      <c r="E2083" s="220">
        <f t="shared" si="2001"/>
        <v>0</v>
      </c>
      <c r="F2083" s="220">
        <f t="shared" si="2001"/>
        <v>3.5230030662205446E-2</v>
      </c>
      <c r="G2083" s="220">
        <f t="shared" si="2001"/>
        <v>0</v>
      </c>
      <c r="H2083" s="220">
        <f t="shared" si="2001"/>
        <v>0</v>
      </c>
      <c r="I2083" s="220">
        <f t="shared" si="2001"/>
        <v>0</v>
      </c>
      <c r="J2083" s="220">
        <f t="shared" si="2001"/>
        <v>0</v>
      </c>
      <c r="K2083" s="220">
        <f t="shared" si="2001"/>
        <v>0</v>
      </c>
      <c r="L2083" s="220">
        <f t="shared" si="2001"/>
        <v>0</v>
      </c>
      <c r="M2083" s="220">
        <f t="shared" si="2001"/>
        <v>0</v>
      </c>
      <c r="N2083" s="220">
        <f t="shared" si="2001"/>
        <v>0</v>
      </c>
      <c r="O2083" s="220">
        <f t="shared" si="2001"/>
        <v>0</v>
      </c>
      <c r="P2083" s="220">
        <f t="shared" si="2001"/>
        <v>0</v>
      </c>
      <c r="Q2083" s="220">
        <f t="shared" si="2001"/>
        <v>7.6664411096884818E-3</v>
      </c>
    </row>
    <row r="2084" spans="1:17" x14ac:dyDescent="0.25">
      <c r="A2084" s="60" t="s">
        <v>1740</v>
      </c>
      <c r="B2084" s="60" t="s">
        <v>8449</v>
      </c>
      <c r="C2084" s="220">
        <f t="shared" ref="C2084:Q2084" si="2002">(C5379/C$3380)/(C8674/C$6675)</f>
        <v>0</v>
      </c>
      <c r="D2084" s="220">
        <f t="shared" si="2002"/>
        <v>0</v>
      </c>
      <c r="E2084" s="220">
        <f t="shared" si="2002"/>
        <v>0</v>
      </c>
      <c r="F2084" s="220">
        <f t="shared" si="2002"/>
        <v>0</v>
      </c>
      <c r="G2084" s="220">
        <f t="shared" si="2002"/>
        <v>0</v>
      </c>
      <c r="H2084" s="220">
        <f t="shared" si="2002"/>
        <v>0</v>
      </c>
      <c r="I2084" s="220">
        <f t="shared" si="2002"/>
        <v>8.1044493197044841E-5</v>
      </c>
      <c r="J2084" s="220">
        <f t="shared" si="2002"/>
        <v>0</v>
      </c>
      <c r="K2084" s="220">
        <f t="shared" si="2002"/>
        <v>0</v>
      </c>
      <c r="L2084" s="220">
        <f t="shared" si="2002"/>
        <v>0</v>
      </c>
      <c r="M2084" s="220">
        <f t="shared" si="2002"/>
        <v>0</v>
      </c>
      <c r="N2084" s="220">
        <f t="shared" si="2002"/>
        <v>0</v>
      </c>
      <c r="O2084" s="220">
        <f t="shared" si="2002"/>
        <v>0</v>
      </c>
      <c r="P2084" s="220">
        <f t="shared" si="2002"/>
        <v>0</v>
      </c>
      <c r="Q2084" s="220">
        <f t="shared" si="2002"/>
        <v>3.7622558476440947E-4</v>
      </c>
    </row>
    <row r="2085" spans="1:17" x14ac:dyDescent="0.25">
      <c r="A2085" s="60" t="s">
        <v>1619</v>
      </c>
      <c r="B2085" s="60" t="s">
        <v>8451</v>
      </c>
      <c r="C2085" s="220">
        <f t="shared" ref="C2085:Q2085" si="2003">(C5380/C$3380)/(C8675/C$6675)</f>
        <v>0.13700643467659315</v>
      </c>
      <c r="D2085" s="220">
        <f t="shared" si="2003"/>
        <v>2.9188274521696413E-3</v>
      </c>
      <c r="E2085" s="220">
        <f t="shared" si="2003"/>
        <v>3.1246676303408497E-2</v>
      </c>
      <c r="F2085" s="220">
        <f t="shared" si="2003"/>
        <v>0.40973386507813792</v>
      </c>
      <c r="G2085" s="220">
        <f t="shared" si="2003"/>
        <v>4.9329632754652755E-2</v>
      </c>
      <c r="H2085" s="220">
        <f t="shared" si="2003"/>
        <v>0</v>
      </c>
      <c r="I2085" s="220">
        <f t="shared" si="2003"/>
        <v>1.55315631072386E-2</v>
      </c>
      <c r="J2085" s="220">
        <f t="shared" si="2003"/>
        <v>0</v>
      </c>
      <c r="K2085" s="220">
        <f t="shared" si="2003"/>
        <v>0</v>
      </c>
      <c r="L2085" s="220">
        <f t="shared" si="2003"/>
        <v>1.817074221683803E-2</v>
      </c>
      <c r="M2085" s="220">
        <f t="shared" si="2003"/>
        <v>1.2592271988766541E-2</v>
      </c>
      <c r="N2085" s="220">
        <f t="shared" si="2003"/>
        <v>0</v>
      </c>
      <c r="O2085" s="220">
        <f t="shared" si="2003"/>
        <v>0</v>
      </c>
      <c r="P2085" s="220">
        <f t="shared" si="2003"/>
        <v>0</v>
      </c>
      <c r="Q2085" s="220">
        <f t="shared" si="2003"/>
        <v>0</v>
      </c>
    </row>
    <row r="2086" spans="1:17" x14ac:dyDescent="0.25">
      <c r="A2086" s="60" t="s">
        <v>1700</v>
      </c>
      <c r="B2086" s="60" t="s">
        <v>8452</v>
      </c>
      <c r="C2086" s="220">
        <f t="shared" ref="C2086:Q2086" si="2004">(C5381/C$3380)/(C8676/C$6675)</f>
        <v>0</v>
      </c>
      <c r="D2086" s="220">
        <f t="shared" si="2004"/>
        <v>0.11704489252727517</v>
      </c>
      <c r="E2086" s="220">
        <f t="shared" si="2004"/>
        <v>0</v>
      </c>
      <c r="F2086" s="220">
        <f t="shared" si="2004"/>
        <v>6.8816315242969633E-2</v>
      </c>
      <c r="G2086" s="220">
        <f t="shared" si="2004"/>
        <v>0</v>
      </c>
      <c r="H2086" s="220">
        <f t="shared" si="2004"/>
        <v>0</v>
      </c>
      <c r="I2086" s="220">
        <f t="shared" si="2004"/>
        <v>0</v>
      </c>
      <c r="J2086" s="220">
        <f t="shared" si="2004"/>
        <v>0</v>
      </c>
      <c r="K2086" s="220">
        <f t="shared" si="2004"/>
        <v>0</v>
      </c>
      <c r="L2086" s="220">
        <f t="shared" si="2004"/>
        <v>0</v>
      </c>
      <c r="M2086" s="220">
        <f t="shared" si="2004"/>
        <v>0</v>
      </c>
      <c r="N2086" s="220">
        <f t="shared" si="2004"/>
        <v>0</v>
      </c>
      <c r="O2086" s="220">
        <f t="shared" si="2004"/>
        <v>0</v>
      </c>
      <c r="P2086" s="220">
        <f t="shared" si="2004"/>
        <v>0</v>
      </c>
      <c r="Q2086" s="220">
        <f t="shared" si="2004"/>
        <v>0</v>
      </c>
    </row>
    <row r="2087" spans="1:17" x14ac:dyDescent="0.25">
      <c r="A2087" s="60" t="s">
        <v>1421</v>
      </c>
      <c r="B2087" s="60" t="s">
        <v>8453</v>
      </c>
      <c r="C2087" s="220">
        <f t="shared" ref="C2087:Q2087" si="2005">(C5382/C$3380)/(C8677/C$6675)</f>
        <v>0</v>
      </c>
      <c r="D2087" s="220">
        <f t="shared" si="2005"/>
        <v>0</v>
      </c>
      <c r="E2087" s="220">
        <f t="shared" si="2005"/>
        <v>0</v>
      </c>
      <c r="F2087" s="220">
        <f t="shared" si="2005"/>
        <v>1.481035188703152E-3</v>
      </c>
      <c r="G2087" s="220">
        <f t="shared" si="2005"/>
        <v>0</v>
      </c>
      <c r="H2087" s="220">
        <f t="shared" si="2005"/>
        <v>7.0679519280166794E-4</v>
      </c>
      <c r="I2087" s="220">
        <f t="shared" si="2005"/>
        <v>4.7997888096167077E-2</v>
      </c>
      <c r="J2087" s="220">
        <f t="shared" si="2005"/>
        <v>0</v>
      </c>
      <c r="K2087" s="220">
        <f t="shared" si="2005"/>
        <v>0</v>
      </c>
      <c r="L2087" s="220">
        <f t="shared" si="2005"/>
        <v>0</v>
      </c>
      <c r="M2087" s="220">
        <f t="shared" si="2005"/>
        <v>0</v>
      </c>
      <c r="N2087" s="220">
        <f t="shared" si="2005"/>
        <v>0</v>
      </c>
      <c r="O2087" s="220">
        <f t="shared" si="2005"/>
        <v>0</v>
      </c>
      <c r="P2087" s="220">
        <f t="shared" si="2005"/>
        <v>3.9426576213824616E-3</v>
      </c>
      <c r="Q2087" s="220">
        <f t="shared" si="2005"/>
        <v>2.1203820066424631E-3</v>
      </c>
    </row>
    <row r="2088" spans="1:17" x14ac:dyDescent="0.25">
      <c r="A2088" s="60" t="s">
        <v>747</v>
      </c>
      <c r="B2088" s="60" t="s">
        <v>8454</v>
      </c>
      <c r="C2088" s="220">
        <f t="shared" ref="C2088:Q2088" si="2006">(C5383/C$3380)/(C8678/C$6675)</f>
        <v>0</v>
      </c>
      <c r="D2088" s="220">
        <f t="shared" si="2006"/>
        <v>0</v>
      </c>
      <c r="E2088" s="220">
        <f t="shared" si="2006"/>
        <v>0</v>
      </c>
      <c r="F2088" s="220">
        <f t="shared" si="2006"/>
        <v>0</v>
      </c>
      <c r="G2088" s="220">
        <f t="shared" si="2006"/>
        <v>0</v>
      </c>
      <c r="H2088" s="220">
        <f t="shared" si="2006"/>
        <v>0</v>
      </c>
      <c r="I2088" s="220">
        <f t="shared" si="2006"/>
        <v>9.5896055439279515E-4</v>
      </c>
      <c r="J2088" s="220">
        <f t="shared" si="2006"/>
        <v>0</v>
      </c>
      <c r="K2088" s="220">
        <f t="shared" si="2006"/>
        <v>0</v>
      </c>
      <c r="L2088" s="220">
        <f t="shared" si="2006"/>
        <v>0</v>
      </c>
      <c r="M2088" s="220">
        <f t="shared" si="2006"/>
        <v>0</v>
      </c>
      <c r="N2088" s="220">
        <f t="shared" si="2006"/>
        <v>0</v>
      </c>
      <c r="O2088" s="220">
        <f t="shared" si="2006"/>
        <v>0.10590836155700763</v>
      </c>
      <c r="P2088" s="220">
        <f t="shared" si="2006"/>
        <v>0</v>
      </c>
      <c r="Q2088" s="220">
        <f t="shared" si="2006"/>
        <v>1.1775429133947175E-3</v>
      </c>
    </row>
    <row r="2089" spans="1:17" x14ac:dyDescent="0.25">
      <c r="A2089" s="60" t="s">
        <v>10640</v>
      </c>
      <c r="B2089" s="60" t="s">
        <v>10641</v>
      </c>
      <c r="C2089" s="220">
        <f t="shared" ref="C2089:Q2089" si="2007">(C5384/C$3380)/(C8679/C$6675)</f>
        <v>0</v>
      </c>
      <c r="D2089" s="220">
        <f t="shared" si="2007"/>
        <v>0</v>
      </c>
      <c r="E2089" s="220">
        <f t="shared" si="2007"/>
        <v>0</v>
      </c>
      <c r="F2089" s="220">
        <f t="shared" si="2007"/>
        <v>0</v>
      </c>
      <c r="G2089" s="220">
        <f t="shared" si="2007"/>
        <v>0</v>
      </c>
      <c r="H2089" s="220">
        <f t="shared" si="2007"/>
        <v>0</v>
      </c>
      <c r="I2089" s="220">
        <f t="shared" si="2007"/>
        <v>0.695699576083465</v>
      </c>
      <c r="J2089" s="220">
        <f t="shared" si="2007"/>
        <v>0</v>
      </c>
      <c r="K2089" s="220">
        <f t="shared" si="2007"/>
        <v>0</v>
      </c>
      <c r="L2089" s="220">
        <f t="shared" si="2007"/>
        <v>0</v>
      </c>
      <c r="M2089" s="220">
        <f t="shared" si="2007"/>
        <v>0</v>
      </c>
      <c r="N2089" s="220" t="e">
        <f t="shared" si="2007"/>
        <v>#DIV/0!</v>
      </c>
      <c r="O2089" s="220">
        <f t="shared" si="2007"/>
        <v>0</v>
      </c>
      <c r="P2089" s="220">
        <f t="shared" si="2007"/>
        <v>0</v>
      </c>
      <c r="Q2089" s="220">
        <f t="shared" si="2007"/>
        <v>0</v>
      </c>
    </row>
    <row r="2090" spans="1:17" x14ac:dyDescent="0.25">
      <c r="A2090" s="60" t="s">
        <v>4491</v>
      </c>
      <c r="B2090" s="60" t="s">
        <v>8456</v>
      </c>
      <c r="C2090" s="220">
        <f t="shared" ref="C2090:Q2090" si="2008">(C5385/C$3380)/(C8680/C$6675)</f>
        <v>0</v>
      </c>
      <c r="D2090" s="220">
        <f t="shared" si="2008"/>
        <v>0</v>
      </c>
      <c r="E2090" s="220">
        <f t="shared" si="2008"/>
        <v>0</v>
      </c>
      <c r="F2090" s="220">
        <f t="shared" si="2008"/>
        <v>0</v>
      </c>
      <c r="G2090" s="220">
        <f t="shared" si="2008"/>
        <v>0</v>
      </c>
      <c r="H2090" s="220">
        <f t="shared" si="2008"/>
        <v>0</v>
      </c>
      <c r="I2090" s="220">
        <f t="shared" si="2008"/>
        <v>0</v>
      </c>
      <c r="J2090" s="220">
        <f t="shared" si="2008"/>
        <v>0</v>
      </c>
      <c r="K2090" s="220">
        <f t="shared" si="2008"/>
        <v>3.012359481384955</v>
      </c>
      <c r="L2090" s="220">
        <f t="shared" si="2008"/>
        <v>0</v>
      </c>
      <c r="M2090" s="220">
        <f t="shared" si="2008"/>
        <v>0</v>
      </c>
      <c r="N2090" s="220">
        <f t="shared" si="2008"/>
        <v>0</v>
      </c>
      <c r="O2090" s="220">
        <f t="shared" si="2008"/>
        <v>0</v>
      </c>
      <c r="P2090" s="220">
        <f t="shared" si="2008"/>
        <v>0</v>
      </c>
      <c r="Q2090" s="220">
        <f t="shared" si="2008"/>
        <v>0</v>
      </c>
    </row>
    <row r="2091" spans="1:17" x14ac:dyDescent="0.25">
      <c r="A2091" s="60" t="s">
        <v>2998</v>
      </c>
      <c r="B2091" s="60" t="s">
        <v>8457</v>
      </c>
      <c r="C2091" s="220">
        <f t="shared" ref="C2091:Q2091" si="2009">(C5386/C$3380)/(C8681/C$6675)</f>
        <v>0</v>
      </c>
      <c r="D2091" s="220">
        <f t="shared" si="2009"/>
        <v>0</v>
      </c>
      <c r="E2091" s="220">
        <f t="shared" si="2009"/>
        <v>0</v>
      </c>
      <c r="F2091" s="220">
        <f t="shared" si="2009"/>
        <v>6.8327065144302992E-2</v>
      </c>
      <c r="G2091" s="220">
        <f t="shared" si="2009"/>
        <v>0</v>
      </c>
      <c r="H2091" s="220">
        <f t="shared" si="2009"/>
        <v>0</v>
      </c>
      <c r="I2091" s="220">
        <f t="shared" si="2009"/>
        <v>0</v>
      </c>
      <c r="J2091" s="220">
        <f t="shared" si="2009"/>
        <v>0</v>
      </c>
      <c r="K2091" s="220">
        <f t="shared" si="2009"/>
        <v>0</v>
      </c>
      <c r="L2091" s="220">
        <f t="shared" si="2009"/>
        <v>0</v>
      </c>
      <c r="M2091" s="220">
        <f t="shared" si="2009"/>
        <v>0</v>
      </c>
      <c r="N2091" s="220">
        <f t="shared" si="2009"/>
        <v>0</v>
      </c>
      <c r="O2091" s="220">
        <f t="shared" si="2009"/>
        <v>0</v>
      </c>
      <c r="P2091" s="220">
        <f t="shared" si="2009"/>
        <v>8.3187158213517461E-3</v>
      </c>
      <c r="Q2091" s="220">
        <f t="shared" si="2009"/>
        <v>0</v>
      </c>
    </row>
    <row r="2092" spans="1:17" x14ac:dyDescent="0.25">
      <c r="A2092" s="60" t="s">
        <v>3330</v>
      </c>
      <c r="B2092" s="60" t="s">
        <v>8458</v>
      </c>
      <c r="C2092" s="220">
        <f t="shared" ref="C2092:Q2092" si="2010">(C5387/C$3380)/(C8682/C$6675)</f>
        <v>0</v>
      </c>
      <c r="D2092" s="220">
        <f t="shared" si="2010"/>
        <v>0</v>
      </c>
      <c r="E2092" s="220">
        <f t="shared" si="2010"/>
        <v>0</v>
      </c>
      <c r="F2092" s="220">
        <f t="shared" si="2010"/>
        <v>0</v>
      </c>
      <c r="G2092" s="220">
        <f t="shared" si="2010"/>
        <v>7.3042991530824072E-3</v>
      </c>
      <c r="H2092" s="220">
        <f t="shared" si="2010"/>
        <v>1.3413438283544084E-2</v>
      </c>
      <c r="I2092" s="220">
        <f t="shared" si="2010"/>
        <v>3.1579531466975745E-3</v>
      </c>
      <c r="J2092" s="220">
        <f t="shared" si="2010"/>
        <v>4.7275754734662237E-2</v>
      </c>
      <c r="K2092" s="220">
        <f t="shared" si="2010"/>
        <v>0</v>
      </c>
      <c r="L2092" s="220">
        <f t="shared" si="2010"/>
        <v>0</v>
      </c>
      <c r="M2092" s="220">
        <f t="shared" si="2010"/>
        <v>0</v>
      </c>
      <c r="N2092" s="220">
        <f t="shared" si="2010"/>
        <v>0</v>
      </c>
      <c r="O2092" s="220">
        <f t="shared" si="2010"/>
        <v>0</v>
      </c>
      <c r="P2092" s="220">
        <f t="shared" si="2010"/>
        <v>0</v>
      </c>
      <c r="Q2092" s="220">
        <f t="shared" si="2010"/>
        <v>0</v>
      </c>
    </row>
    <row r="2093" spans="1:17" x14ac:dyDescent="0.25">
      <c r="A2093" s="60" t="s">
        <v>3205</v>
      </c>
      <c r="B2093" s="60" t="s">
        <v>8459</v>
      </c>
      <c r="C2093" s="220">
        <f t="shared" ref="C2093:Q2093" si="2011">(C5388/C$3380)/(C8683/C$6675)</f>
        <v>0</v>
      </c>
      <c r="D2093" s="220">
        <f t="shared" si="2011"/>
        <v>0</v>
      </c>
      <c r="E2093" s="220">
        <f t="shared" si="2011"/>
        <v>3.3923927966461667E-2</v>
      </c>
      <c r="F2093" s="220">
        <f t="shared" si="2011"/>
        <v>0</v>
      </c>
      <c r="G2093" s="220">
        <f t="shared" si="2011"/>
        <v>0</v>
      </c>
      <c r="H2093" s="220">
        <f t="shared" si="2011"/>
        <v>0</v>
      </c>
      <c r="I2093" s="220">
        <f t="shared" si="2011"/>
        <v>0</v>
      </c>
      <c r="J2093" s="220">
        <f t="shared" si="2011"/>
        <v>7.5857184527318815E-5</v>
      </c>
      <c r="K2093" s="220">
        <f t="shared" si="2011"/>
        <v>0</v>
      </c>
      <c r="L2093" s="220">
        <f t="shared" si="2011"/>
        <v>0</v>
      </c>
      <c r="M2093" s="220">
        <f t="shared" si="2011"/>
        <v>0</v>
      </c>
      <c r="N2093" s="220">
        <f t="shared" si="2011"/>
        <v>0</v>
      </c>
      <c r="O2093" s="220">
        <f t="shared" si="2011"/>
        <v>0</v>
      </c>
      <c r="P2093" s="220">
        <f t="shared" si="2011"/>
        <v>0</v>
      </c>
      <c r="Q2093" s="220">
        <f t="shared" si="2011"/>
        <v>0</v>
      </c>
    </row>
    <row r="2094" spans="1:17" x14ac:dyDescent="0.25">
      <c r="A2094" s="60" t="s">
        <v>10642</v>
      </c>
      <c r="B2094" s="60" t="s">
        <v>10643</v>
      </c>
      <c r="C2094" s="220">
        <f t="shared" ref="C2094:Q2094" si="2012">(C5389/C$3380)/(C8684/C$6675)</f>
        <v>0</v>
      </c>
      <c r="D2094" s="220">
        <f t="shared" si="2012"/>
        <v>0</v>
      </c>
      <c r="E2094" s="220">
        <f t="shared" si="2012"/>
        <v>0</v>
      </c>
      <c r="F2094" s="220">
        <f t="shared" si="2012"/>
        <v>3.2730494524872839E-2</v>
      </c>
      <c r="G2094" s="220">
        <f t="shared" si="2012"/>
        <v>1.6806341654328929E-4</v>
      </c>
      <c r="H2094" s="220">
        <f t="shared" si="2012"/>
        <v>3.3662001345603044E-4</v>
      </c>
      <c r="I2094" s="220">
        <f t="shared" si="2012"/>
        <v>0</v>
      </c>
      <c r="J2094" s="220">
        <f t="shared" si="2012"/>
        <v>1.1006180164045219E-2</v>
      </c>
      <c r="K2094" s="220">
        <f t="shared" si="2012"/>
        <v>0</v>
      </c>
      <c r="L2094" s="220">
        <f t="shared" si="2012"/>
        <v>0</v>
      </c>
      <c r="M2094" s="220">
        <f t="shared" si="2012"/>
        <v>0</v>
      </c>
      <c r="N2094" s="220">
        <f t="shared" si="2012"/>
        <v>0</v>
      </c>
      <c r="O2094" s="220">
        <f t="shared" si="2012"/>
        <v>0</v>
      </c>
      <c r="P2094" s="220">
        <f t="shared" si="2012"/>
        <v>0</v>
      </c>
      <c r="Q2094" s="220">
        <f t="shared" si="2012"/>
        <v>0</v>
      </c>
    </row>
    <row r="2095" spans="1:17" x14ac:dyDescent="0.25">
      <c r="A2095" s="60" t="s">
        <v>2822</v>
      </c>
      <c r="B2095" s="60" t="s">
        <v>8461</v>
      </c>
      <c r="C2095" s="220">
        <f t="shared" ref="C2095:Q2095" si="2013">(C5390/C$3380)/(C8685/C$6675)</f>
        <v>0</v>
      </c>
      <c r="D2095" s="220">
        <f t="shared" si="2013"/>
        <v>0</v>
      </c>
      <c r="E2095" s="220">
        <f t="shared" si="2013"/>
        <v>0</v>
      </c>
      <c r="F2095" s="220">
        <f t="shared" si="2013"/>
        <v>0</v>
      </c>
      <c r="G2095" s="220">
        <f t="shared" si="2013"/>
        <v>0</v>
      </c>
      <c r="H2095" s="220">
        <f t="shared" si="2013"/>
        <v>0</v>
      </c>
      <c r="I2095" s="220">
        <f t="shared" si="2013"/>
        <v>0</v>
      </c>
      <c r="J2095" s="220">
        <f t="shared" si="2013"/>
        <v>0</v>
      </c>
      <c r="K2095" s="220">
        <f t="shared" si="2013"/>
        <v>0</v>
      </c>
      <c r="L2095" s="220">
        <f t="shared" si="2013"/>
        <v>0</v>
      </c>
      <c r="M2095" s="220">
        <f t="shared" si="2013"/>
        <v>0</v>
      </c>
      <c r="N2095" s="220">
        <f t="shared" si="2013"/>
        <v>0</v>
      </c>
      <c r="O2095" s="220">
        <f t="shared" si="2013"/>
        <v>0</v>
      </c>
      <c r="P2095" s="220">
        <f t="shared" si="2013"/>
        <v>0</v>
      </c>
      <c r="Q2095" s="220">
        <f t="shared" si="2013"/>
        <v>1.4957506739530515E-4</v>
      </c>
    </row>
    <row r="2096" spans="1:17" x14ac:dyDescent="0.25">
      <c r="A2096" s="60" t="s">
        <v>4238</v>
      </c>
      <c r="B2096" s="60" t="s">
        <v>8463</v>
      </c>
      <c r="C2096" s="220">
        <f t="shared" ref="C2096:Q2096" si="2014">(C5391/C$3380)/(C8686/C$6675)</f>
        <v>0</v>
      </c>
      <c r="D2096" s="220">
        <f t="shared" si="2014"/>
        <v>0</v>
      </c>
      <c r="E2096" s="220">
        <f t="shared" si="2014"/>
        <v>2.4650660870953921E-2</v>
      </c>
      <c r="F2096" s="220">
        <f t="shared" si="2014"/>
        <v>0</v>
      </c>
      <c r="G2096" s="220">
        <f t="shared" si="2014"/>
        <v>0</v>
      </c>
      <c r="H2096" s="220">
        <f t="shared" si="2014"/>
        <v>0</v>
      </c>
      <c r="I2096" s="220">
        <f t="shared" si="2014"/>
        <v>0</v>
      </c>
      <c r="J2096" s="220">
        <f t="shared" si="2014"/>
        <v>0</v>
      </c>
      <c r="K2096" s="220">
        <f t="shared" si="2014"/>
        <v>0</v>
      </c>
      <c r="L2096" s="220">
        <f t="shared" si="2014"/>
        <v>0</v>
      </c>
      <c r="M2096" s="220">
        <f t="shared" si="2014"/>
        <v>0</v>
      </c>
      <c r="N2096" s="220">
        <f t="shared" si="2014"/>
        <v>0</v>
      </c>
      <c r="O2096" s="220">
        <f t="shared" si="2014"/>
        <v>0</v>
      </c>
      <c r="P2096" s="220">
        <f t="shared" si="2014"/>
        <v>0</v>
      </c>
      <c r="Q2096" s="220">
        <f t="shared" si="2014"/>
        <v>0</v>
      </c>
    </row>
    <row r="2097" spans="1:17" x14ac:dyDescent="0.25">
      <c r="A2097" s="60" t="s">
        <v>10644</v>
      </c>
      <c r="B2097" s="60" t="s">
        <v>10645</v>
      </c>
      <c r="C2097" s="220">
        <f t="shared" ref="C2097:Q2097" si="2015">(C5392/C$3380)/(C8687/C$6675)</f>
        <v>0</v>
      </c>
      <c r="D2097" s="220">
        <f t="shared" si="2015"/>
        <v>0</v>
      </c>
      <c r="E2097" s="220">
        <f t="shared" si="2015"/>
        <v>1.0356664782649142E-4</v>
      </c>
      <c r="F2097" s="220">
        <f t="shared" si="2015"/>
        <v>0</v>
      </c>
      <c r="G2097" s="220">
        <f t="shared" si="2015"/>
        <v>0</v>
      </c>
      <c r="H2097" s="220">
        <f t="shared" si="2015"/>
        <v>7.2632271467770921E-4</v>
      </c>
      <c r="I2097" s="220">
        <f t="shared" si="2015"/>
        <v>5.1458007451046221E-2</v>
      </c>
      <c r="J2097" s="220">
        <f t="shared" si="2015"/>
        <v>0</v>
      </c>
      <c r="K2097" s="220">
        <f t="shared" si="2015"/>
        <v>0</v>
      </c>
      <c r="L2097" s="220">
        <f t="shared" si="2015"/>
        <v>0</v>
      </c>
      <c r="M2097" s="220">
        <f t="shared" si="2015"/>
        <v>0</v>
      </c>
      <c r="N2097" s="220">
        <f t="shared" si="2015"/>
        <v>0</v>
      </c>
      <c r="O2097" s="220">
        <f t="shared" si="2015"/>
        <v>0</v>
      </c>
      <c r="P2097" s="220">
        <f t="shared" si="2015"/>
        <v>0.2494520257254727</v>
      </c>
      <c r="Q2097" s="220">
        <f t="shared" si="2015"/>
        <v>0</v>
      </c>
    </row>
    <row r="2098" spans="1:17" x14ac:dyDescent="0.25">
      <c r="A2098" s="60" t="s">
        <v>3099</v>
      </c>
      <c r="B2098" s="60" t="s">
        <v>8466</v>
      </c>
      <c r="C2098" s="220">
        <f t="shared" ref="C2098:Q2098" si="2016">(C5393/C$3380)/(C8688/C$6675)</f>
        <v>0</v>
      </c>
      <c r="D2098" s="220">
        <f t="shared" si="2016"/>
        <v>0</v>
      </c>
      <c r="E2098" s="220">
        <f t="shared" si="2016"/>
        <v>0</v>
      </c>
      <c r="F2098" s="220">
        <f t="shared" si="2016"/>
        <v>0</v>
      </c>
      <c r="G2098" s="220">
        <f t="shared" si="2016"/>
        <v>0</v>
      </c>
      <c r="H2098" s="220">
        <f t="shared" si="2016"/>
        <v>0</v>
      </c>
      <c r="I2098" s="220">
        <f t="shared" si="2016"/>
        <v>0</v>
      </c>
      <c r="J2098" s="220">
        <f t="shared" si="2016"/>
        <v>1.0055737305596426</v>
      </c>
      <c r="K2098" s="220">
        <f t="shared" si="2016"/>
        <v>0</v>
      </c>
      <c r="L2098" s="220">
        <f t="shared" si="2016"/>
        <v>0</v>
      </c>
      <c r="M2098" s="220">
        <f t="shared" si="2016"/>
        <v>0</v>
      </c>
      <c r="N2098" s="220">
        <f t="shared" si="2016"/>
        <v>0</v>
      </c>
      <c r="O2098" s="220">
        <f t="shared" si="2016"/>
        <v>0</v>
      </c>
      <c r="P2098" s="220">
        <f t="shared" si="2016"/>
        <v>0</v>
      </c>
      <c r="Q2098" s="220">
        <f t="shared" si="2016"/>
        <v>0</v>
      </c>
    </row>
    <row r="2099" spans="1:17" x14ac:dyDescent="0.25">
      <c r="A2099" s="60" t="s">
        <v>3502</v>
      </c>
      <c r="B2099" s="60" t="s">
        <v>8467</v>
      </c>
      <c r="C2099" s="220">
        <f t="shared" ref="C2099:Q2099" si="2017">(C5394/C$3380)/(C8689/C$6675)</f>
        <v>3.7783022799321715E-3</v>
      </c>
      <c r="D2099" s="220">
        <f t="shared" si="2017"/>
        <v>0</v>
      </c>
      <c r="E2099" s="220">
        <f t="shared" si="2017"/>
        <v>0</v>
      </c>
      <c r="F2099" s="220">
        <f t="shared" si="2017"/>
        <v>0</v>
      </c>
      <c r="G2099" s="220">
        <f t="shared" si="2017"/>
        <v>0</v>
      </c>
      <c r="H2099" s="220">
        <f t="shared" si="2017"/>
        <v>0</v>
      </c>
      <c r="I2099" s="220">
        <f t="shared" si="2017"/>
        <v>0</v>
      </c>
      <c r="J2099" s="220">
        <f t="shared" si="2017"/>
        <v>0</v>
      </c>
      <c r="K2099" s="220">
        <f t="shared" si="2017"/>
        <v>0</v>
      </c>
      <c r="L2099" s="220">
        <f t="shared" si="2017"/>
        <v>0</v>
      </c>
      <c r="M2099" s="220">
        <f t="shared" si="2017"/>
        <v>0</v>
      </c>
      <c r="N2099" s="220">
        <f t="shared" si="2017"/>
        <v>0</v>
      </c>
      <c r="O2099" s="220">
        <f t="shared" si="2017"/>
        <v>0</v>
      </c>
      <c r="P2099" s="220">
        <f t="shared" si="2017"/>
        <v>0</v>
      </c>
      <c r="Q2099" s="220">
        <f t="shared" si="2017"/>
        <v>0.18627629758429867</v>
      </c>
    </row>
    <row r="2100" spans="1:17" x14ac:dyDescent="0.25">
      <c r="A2100" s="60" t="s">
        <v>1424</v>
      </c>
      <c r="B2100" s="60" t="s">
        <v>8469</v>
      </c>
      <c r="C2100" s="220">
        <f t="shared" ref="C2100:Q2100" si="2018">(C5395/C$3380)/(C8690/C$6675)</f>
        <v>0</v>
      </c>
      <c r="D2100" s="220">
        <f t="shared" si="2018"/>
        <v>0</v>
      </c>
      <c r="E2100" s="220">
        <f t="shared" si="2018"/>
        <v>4.3036255359104643E-5</v>
      </c>
      <c r="F2100" s="220">
        <f t="shared" si="2018"/>
        <v>0</v>
      </c>
      <c r="G2100" s="220">
        <f t="shared" si="2018"/>
        <v>0</v>
      </c>
      <c r="H2100" s="220">
        <f t="shared" si="2018"/>
        <v>0</v>
      </c>
      <c r="I2100" s="220">
        <f t="shared" si="2018"/>
        <v>2.1268429759637385E-3</v>
      </c>
      <c r="J2100" s="220">
        <f t="shared" si="2018"/>
        <v>0</v>
      </c>
      <c r="K2100" s="220">
        <f t="shared" si="2018"/>
        <v>0</v>
      </c>
      <c r="L2100" s="220">
        <f t="shared" si="2018"/>
        <v>1.3385168478212276E-4</v>
      </c>
      <c r="M2100" s="220">
        <f t="shared" si="2018"/>
        <v>2.9641352959333154E-2</v>
      </c>
      <c r="N2100" s="220">
        <f t="shared" si="2018"/>
        <v>0</v>
      </c>
      <c r="O2100" s="220">
        <f t="shared" si="2018"/>
        <v>0</v>
      </c>
      <c r="P2100" s="220">
        <f t="shared" si="2018"/>
        <v>1.0130926263799364E-2</v>
      </c>
      <c r="Q2100" s="220">
        <f t="shared" si="2018"/>
        <v>2.1646781978285735E-4</v>
      </c>
    </row>
    <row r="2101" spans="1:17" x14ac:dyDescent="0.25">
      <c r="A2101" s="60" t="s">
        <v>77</v>
      </c>
      <c r="B2101" s="60" t="s">
        <v>8470</v>
      </c>
      <c r="C2101" s="220">
        <f t="shared" ref="C2101:Q2101" si="2019">(C5396/C$3380)/(C8691/C$6675)</f>
        <v>0</v>
      </c>
      <c r="D2101" s="220">
        <f t="shared" si="2019"/>
        <v>0</v>
      </c>
      <c r="E2101" s="220">
        <f t="shared" si="2019"/>
        <v>0</v>
      </c>
      <c r="F2101" s="220">
        <f t="shared" si="2019"/>
        <v>0</v>
      </c>
      <c r="G2101" s="220">
        <f t="shared" si="2019"/>
        <v>0</v>
      </c>
      <c r="H2101" s="220">
        <f t="shared" si="2019"/>
        <v>0</v>
      </c>
      <c r="I2101" s="220">
        <f t="shared" si="2019"/>
        <v>7.2841867067671949E-3</v>
      </c>
      <c r="J2101" s="220">
        <f t="shared" si="2019"/>
        <v>0</v>
      </c>
      <c r="K2101" s="220">
        <f t="shared" si="2019"/>
        <v>0</v>
      </c>
      <c r="L2101" s="220">
        <f t="shared" si="2019"/>
        <v>0</v>
      </c>
      <c r="M2101" s="220">
        <f t="shared" si="2019"/>
        <v>0</v>
      </c>
      <c r="N2101" s="220">
        <f t="shared" si="2019"/>
        <v>0</v>
      </c>
      <c r="O2101" s="220">
        <f t="shared" si="2019"/>
        <v>0</v>
      </c>
      <c r="P2101" s="220">
        <f t="shared" si="2019"/>
        <v>0</v>
      </c>
      <c r="Q2101" s="220">
        <f t="shared" si="2019"/>
        <v>0</v>
      </c>
    </row>
    <row r="2102" spans="1:17" x14ac:dyDescent="0.25">
      <c r="A2102" s="60" t="s">
        <v>162</v>
      </c>
      <c r="B2102" s="60" t="s">
        <v>8471</v>
      </c>
      <c r="C2102" s="220">
        <f t="shared" ref="C2102:Q2102" si="2020">(C5397/C$3380)/(C8692/C$6675)</f>
        <v>0</v>
      </c>
      <c r="D2102" s="220">
        <f t="shared" si="2020"/>
        <v>0</v>
      </c>
      <c r="E2102" s="220">
        <f t="shared" si="2020"/>
        <v>0</v>
      </c>
      <c r="F2102" s="220">
        <f t="shared" si="2020"/>
        <v>0</v>
      </c>
      <c r="G2102" s="220">
        <f t="shared" si="2020"/>
        <v>0</v>
      </c>
      <c r="H2102" s="220">
        <f t="shared" si="2020"/>
        <v>0</v>
      </c>
      <c r="I2102" s="220">
        <f t="shared" si="2020"/>
        <v>0</v>
      </c>
      <c r="J2102" s="220">
        <f t="shared" si="2020"/>
        <v>0</v>
      </c>
      <c r="K2102" s="220">
        <f t="shared" si="2020"/>
        <v>0</v>
      </c>
      <c r="L2102" s="220">
        <f t="shared" si="2020"/>
        <v>8.5532134237682276E-3</v>
      </c>
      <c r="M2102" s="220">
        <f t="shared" si="2020"/>
        <v>0</v>
      </c>
      <c r="N2102" s="220">
        <f t="shared" si="2020"/>
        <v>2.4135399631255855E-3</v>
      </c>
      <c r="O2102" s="220">
        <f t="shared" si="2020"/>
        <v>2.0681069982839839E-4</v>
      </c>
      <c r="P2102" s="220">
        <f t="shared" si="2020"/>
        <v>0</v>
      </c>
      <c r="Q2102" s="220">
        <f t="shared" si="2020"/>
        <v>0</v>
      </c>
    </row>
    <row r="2103" spans="1:17" x14ac:dyDescent="0.25">
      <c r="A2103" s="60" t="s">
        <v>152</v>
      </c>
      <c r="B2103" s="60" t="s">
        <v>8472</v>
      </c>
      <c r="C2103" s="220">
        <f t="shared" ref="C2103:Q2103" si="2021">(C5398/C$3380)/(C8693/C$6675)</f>
        <v>0</v>
      </c>
      <c r="D2103" s="220">
        <f t="shared" si="2021"/>
        <v>0</v>
      </c>
      <c r="E2103" s="220">
        <f t="shared" si="2021"/>
        <v>0</v>
      </c>
      <c r="F2103" s="220">
        <f t="shared" si="2021"/>
        <v>0</v>
      </c>
      <c r="G2103" s="220">
        <f t="shared" si="2021"/>
        <v>9.1523217905379841</v>
      </c>
      <c r="H2103" s="220">
        <f t="shared" si="2021"/>
        <v>0</v>
      </c>
      <c r="I2103" s="220">
        <f t="shared" si="2021"/>
        <v>0</v>
      </c>
      <c r="J2103" s="220">
        <f t="shared" si="2021"/>
        <v>0</v>
      </c>
      <c r="K2103" s="220">
        <f t="shared" si="2021"/>
        <v>0</v>
      </c>
      <c r="L2103" s="220">
        <f t="shared" si="2021"/>
        <v>0</v>
      </c>
      <c r="M2103" s="220">
        <f t="shared" si="2021"/>
        <v>0</v>
      </c>
      <c r="N2103" s="220">
        <f t="shared" si="2021"/>
        <v>0</v>
      </c>
      <c r="O2103" s="220">
        <f t="shared" si="2021"/>
        <v>0</v>
      </c>
      <c r="P2103" s="220">
        <f t="shared" si="2021"/>
        <v>0</v>
      </c>
      <c r="Q2103" s="220">
        <f t="shared" si="2021"/>
        <v>0</v>
      </c>
    </row>
    <row r="2104" spans="1:17" x14ac:dyDescent="0.25">
      <c r="A2104" s="60" t="s">
        <v>10646</v>
      </c>
      <c r="B2104" s="60" t="s">
        <v>10647</v>
      </c>
      <c r="C2104" s="220">
        <f t="shared" ref="C2104:Q2104" si="2022">(C5399/C$3380)/(C8694/C$6675)</f>
        <v>0</v>
      </c>
      <c r="D2104" s="220">
        <f t="shared" si="2022"/>
        <v>0</v>
      </c>
      <c r="E2104" s="220">
        <f t="shared" si="2022"/>
        <v>0</v>
      </c>
      <c r="F2104" s="220">
        <f t="shared" si="2022"/>
        <v>0</v>
      </c>
      <c r="G2104" s="220">
        <f t="shared" si="2022"/>
        <v>6.0838150056172813</v>
      </c>
      <c r="H2104" s="220">
        <f t="shared" si="2022"/>
        <v>0</v>
      </c>
      <c r="I2104" s="220">
        <f t="shared" si="2022"/>
        <v>0</v>
      </c>
      <c r="J2104" s="220">
        <f t="shared" si="2022"/>
        <v>0</v>
      </c>
      <c r="K2104" s="220">
        <f t="shared" si="2022"/>
        <v>0</v>
      </c>
      <c r="L2104" s="220">
        <f t="shared" si="2022"/>
        <v>0</v>
      </c>
      <c r="M2104" s="220">
        <f t="shared" si="2022"/>
        <v>0</v>
      </c>
      <c r="N2104" s="220">
        <f t="shared" si="2022"/>
        <v>0</v>
      </c>
      <c r="O2104" s="220">
        <f t="shared" si="2022"/>
        <v>0</v>
      </c>
      <c r="P2104" s="220">
        <f t="shared" si="2022"/>
        <v>0</v>
      </c>
      <c r="Q2104" s="220">
        <f t="shared" si="2022"/>
        <v>0</v>
      </c>
    </row>
    <row r="2105" spans="1:17" x14ac:dyDescent="0.25">
      <c r="A2105" s="60" t="s">
        <v>970</v>
      </c>
      <c r="B2105" s="60" t="s">
        <v>8473</v>
      </c>
      <c r="C2105" s="220">
        <f t="shared" ref="C2105:Q2105" si="2023">(C5400/C$3380)/(C8695/C$6675)</f>
        <v>0</v>
      </c>
      <c r="D2105" s="220">
        <f t="shared" si="2023"/>
        <v>0</v>
      </c>
      <c r="E2105" s="220">
        <f t="shared" si="2023"/>
        <v>0</v>
      </c>
      <c r="F2105" s="220">
        <f t="shared" si="2023"/>
        <v>0</v>
      </c>
      <c r="G2105" s="220">
        <f t="shared" si="2023"/>
        <v>0</v>
      </c>
      <c r="H2105" s="220">
        <f t="shared" si="2023"/>
        <v>0</v>
      </c>
      <c r="I2105" s="220">
        <f t="shared" si="2023"/>
        <v>0</v>
      </c>
      <c r="J2105" s="220">
        <f t="shared" si="2023"/>
        <v>1.4043451486762564E-2</v>
      </c>
      <c r="K2105" s="220">
        <f t="shared" si="2023"/>
        <v>1.0924321648424204E-2</v>
      </c>
      <c r="L2105" s="220">
        <f t="shared" si="2023"/>
        <v>0</v>
      </c>
      <c r="M2105" s="220">
        <f t="shared" si="2023"/>
        <v>0</v>
      </c>
      <c r="N2105" s="220">
        <f t="shared" si="2023"/>
        <v>0</v>
      </c>
      <c r="O2105" s="220">
        <f t="shared" si="2023"/>
        <v>0</v>
      </c>
      <c r="P2105" s="220">
        <f t="shared" si="2023"/>
        <v>0</v>
      </c>
      <c r="Q2105" s="220">
        <f t="shared" si="2023"/>
        <v>0</v>
      </c>
    </row>
    <row r="2106" spans="1:17" x14ac:dyDescent="0.25">
      <c r="A2106" s="60" t="s">
        <v>4091</v>
      </c>
      <c r="B2106" s="60" t="s">
        <v>8474</v>
      </c>
      <c r="C2106" s="220">
        <f t="shared" ref="C2106:Q2106" si="2024">(C5401/C$3380)/(C8696/C$6675)</f>
        <v>0</v>
      </c>
      <c r="D2106" s="220">
        <f t="shared" si="2024"/>
        <v>0</v>
      </c>
      <c r="E2106" s="220">
        <f t="shared" si="2024"/>
        <v>0</v>
      </c>
      <c r="F2106" s="220">
        <f t="shared" si="2024"/>
        <v>0</v>
      </c>
      <c r="G2106" s="220">
        <f t="shared" si="2024"/>
        <v>0</v>
      </c>
      <c r="H2106" s="220">
        <f t="shared" si="2024"/>
        <v>0</v>
      </c>
      <c r="I2106" s="220">
        <f t="shared" si="2024"/>
        <v>3.7528390103450729E-2</v>
      </c>
      <c r="J2106" s="220">
        <f t="shared" si="2024"/>
        <v>0</v>
      </c>
      <c r="K2106" s="220">
        <f t="shared" si="2024"/>
        <v>0</v>
      </c>
      <c r="L2106" s="220">
        <f t="shared" si="2024"/>
        <v>0</v>
      </c>
      <c r="M2106" s="220">
        <f t="shared" si="2024"/>
        <v>0</v>
      </c>
      <c r="N2106" s="220">
        <f t="shared" si="2024"/>
        <v>0</v>
      </c>
      <c r="O2106" s="220">
        <f t="shared" si="2024"/>
        <v>0</v>
      </c>
      <c r="P2106" s="220">
        <f t="shared" si="2024"/>
        <v>0</v>
      </c>
      <c r="Q2106" s="220">
        <f t="shared" si="2024"/>
        <v>0</v>
      </c>
    </row>
    <row r="2107" spans="1:17" x14ac:dyDescent="0.25">
      <c r="A2107" s="60" t="s">
        <v>3179</v>
      </c>
      <c r="B2107" s="60" t="s">
        <v>8482</v>
      </c>
      <c r="C2107" s="220">
        <f t="shared" ref="C2107:Q2107" si="2025">(C5402/C$3380)/(C8697/C$6675)</f>
        <v>0</v>
      </c>
      <c r="D2107" s="220">
        <f t="shared" si="2025"/>
        <v>0</v>
      </c>
      <c r="E2107" s="220">
        <f t="shared" si="2025"/>
        <v>0</v>
      </c>
      <c r="F2107" s="220">
        <f t="shared" si="2025"/>
        <v>0</v>
      </c>
      <c r="G2107" s="220">
        <f t="shared" si="2025"/>
        <v>0</v>
      </c>
      <c r="H2107" s="220">
        <f t="shared" si="2025"/>
        <v>0</v>
      </c>
      <c r="I2107" s="220">
        <f t="shared" si="2025"/>
        <v>0</v>
      </c>
      <c r="J2107" s="220">
        <f t="shared" si="2025"/>
        <v>0</v>
      </c>
      <c r="K2107" s="220">
        <f t="shared" si="2025"/>
        <v>0</v>
      </c>
      <c r="L2107" s="220">
        <f t="shared" si="2025"/>
        <v>0</v>
      </c>
      <c r="M2107" s="220">
        <f t="shared" si="2025"/>
        <v>0</v>
      </c>
      <c r="N2107" s="220">
        <f t="shared" si="2025"/>
        <v>0</v>
      </c>
      <c r="O2107" s="220">
        <f t="shared" si="2025"/>
        <v>0</v>
      </c>
      <c r="P2107" s="220">
        <f t="shared" si="2025"/>
        <v>0</v>
      </c>
      <c r="Q2107" s="220">
        <f t="shared" si="2025"/>
        <v>1.1702848299068908E-3</v>
      </c>
    </row>
    <row r="2108" spans="1:17" x14ac:dyDescent="0.25">
      <c r="A2108" s="60" t="s">
        <v>14</v>
      </c>
      <c r="B2108" s="60" t="s">
        <v>8485</v>
      </c>
      <c r="C2108" s="220">
        <f t="shared" ref="C2108:Q2108" si="2026">(C5403/C$3380)/(C8698/C$6675)</f>
        <v>0</v>
      </c>
      <c r="D2108" s="220">
        <f t="shared" si="2026"/>
        <v>0</v>
      </c>
      <c r="E2108" s="220">
        <f t="shared" si="2026"/>
        <v>0</v>
      </c>
      <c r="F2108" s="220">
        <f t="shared" si="2026"/>
        <v>280.12486776550082</v>
      </c>
      <c r="G2108" s="220">
        <f t="shared" si="2026"/>
        <v>2.1369822018367937E-5</v>
      </c>
      <c r="H2108" s="220">
        <f t="shared" si="2026"/>
        <v>299.065338914064</v>
      </c>
      <c r="I2108" s="220">
        <f t="shared" si="2026"/>
        <v>278.27929366185572</v>
      </c>
      <c r="J2108" s="220">
        <f t="shared" si="2026"/>
        <v>316.39750140147873</v>
      </c>
      <c r="K2108" s="220">
        <f t="shared" si="2026"/>
        <v>0</v>
      </c>
      <c r="L2108" s="220">
        <f t="shared" si="2026"/>
        <v>0</v>
      </c>
      <c r="M2108" s="220">
        <f t="shared" si="2026"/>
        <v>323.17713046974075</v>
      </c>
      <c r="N2108" s="220">
        <f t="shared" si="2026"/>
        <v>52.658974386590081</v>
      </c>
      <c r="O2108" s="220">
        <f t="shared" si="2026"/>
        <v>0</v>
      </c>
      <c r="P2108" s="220">
        <f t="shared" si="2026"/>
        <v>0</v>
      </c>
      <c r="Q2108" s="220">
        <f t="shared" si="2026"/>
        <v>69.22198103322539</v>
      </c>
    </row>
    <row r="2109" spans="1:17" x14ac:dyDescent="0.25">
      <c r="A2109" s="60" t="s">
        <v>103</v>
      </c>
      <c r="B2109" s="60" t="s">
        <v>8486</v>
      </c>
      <c r="C2109" s="220">
        <f t="shared" ref="C2109:Q2109" si="2027">(C5404/C$3380)/(C8699/C$6675)</f>
        <v>99.342282282727339</v>
      </c>
      <c r="D2109" s="220">
        <f t="shared" si="2027"/>
        <v>331.8390342770391</v>
      </c>
      <c r="E2109" s="220">
        <f t="shared" si="2027"/>
        <v>274.86745164708606</v>
      </c>
      <c r="F2109" s="220">
        <f t="shared" si="2027"/>
        <v>0</v>
      </c>
      <c r="G2109" s="220">
        <f t="shared" si="2027"/>
        <v>0</v>
      </c>
      <c r="H2109" s="220">
        <f t="shared" si="2027"/>
        <v>0</v>
      </c>
      <c r="I2109" s="220">
        <f t="shared" si="2027"/>
        <v>0</v>
      </c>
      <c r="J2109" s="220">
        <f t="shared" si="2027"/>
        <v>0</v>
      </c>
      <c r="K2109" s="220">
        <f t="shared" si="2027"/>
        <v>331.88932411547762</v>
      </c>
      <c r="L2109" s="220">
        <f t="shared" si="2027"/>
        <v>0</v>
      </c>
      <c r="M2109" s="220">
        <f t="shared" si="2027"/>
        <v>0</v>
      </c>
      <c r="N2109" s="220">
        <f t="shared" si="2027"/>
        <v>0</v>
      </c>
      <c r="O2109" s="220">
        <f t="shared" si="2027"/>
        <v>0</v>
      </c>
      <c r="P2109" s="220">
        <f t="shared" si="2027"/>
        <v>0</v>
      </c>
      <c r="Q2109" s="220">
        <f t="shared" si="2027"/>
        <v>0</v>
      </c>
    </row>
    <row r="2110" spans="1:17" x14ac:dyDescent="0.25">
      <c r="A2110" s="60" t="s">
        <v>108</v>
      </c>
      <c r="B2110" s="60" t="s">
        <v>8487</v>
      </c>
      <c r="C2110" s="220">
        <f t="shared" ref="C2110:Q2110" si="2028">(C5405/C$3380)/(C8700/C$6675)</f>
        <v>0</v>
      </c>
      <c r="D2110" s="220">
        <f t="shared" si="2028"/>
        <v>1.1396748281022462</v>
      </c>
      <c r="E2110" s="220">
        <f t="shared" si="2028"/>
        <v>0.62566231555239327</v>
      </c>
      <c r="F2110" s="220">
        <f t="shared" si="2028"/>
        <v>0.69911076831777719</v>
      </c>
      <c r="G2110" s="220">
        <f t="shared" si="2028"/>
        <v>0.35124771206074962</v>
      </c>
      <c r="H2110" s="220">
        <f t="shared" si="2028"/>
        <v>0.75169619760875916</v>
      </c>
      <c r="I2110" s="220">
        <f t="shared" si="2028"/>
        <v>0.89753332134058195</v>
      </c>
      <c r="J2110" s="220">
        <f t="shared" si="2028"/>
        <v>0.54381815304319137</v>
      </c>
      <c r="K2110" s="220">
        <f t="shared" si="2028"/>
        <v>0.29254763012056079</v>
      </c>
      <c r="L2110" s="220">
        <f t="shared" si="2028"/>
        <v>0.43490597348504967</v>
      </c>
      <c r="M2110" s="220">
        <f t="shared" si="2028"/>
        <v>0.21241498082027999</v>
      </c>
      <c r="N2110" s="220">
        <f t="shared" si="2028"/>
        <v>0.28097263953712015</v>
      </c>
      <c r="O2110" s="220">
        <f t="shared" si="2028"/>
        <v>0.2346533408717375</v>
      </c>
      <c r="P2110" s="220">
        <f t="shared" si="2028"/>
        <v>0.21368460223580807</v>
      </c>
      <c r="Q2110" s="220">
        <f t="shared" si="2028"/>
        <v>0.40016833005120456</v>
      </c>
    </row>
    <row r="2111" spans="1:17" x14ac:dyDescent="0.25">
      <c r="A2111" s="60" t="s">
        <v>2463</v>
      </c>
      <c r="B2111" s="60" t="s">
        <v>8488</v>
      </c>
      <c r="C2111" s="220">
        <f t="shared" ref="C2111:Q2111" si="2029">(C5406/C$3380)/(C8701/C$6675)</f>
        <v>0</v>
      </c>
      <c r="D2111" s="220">
        <f t="shared" si="2029"/>
        <v>0</v>
      </c>
      <c r="E2111" s="220">
        <f t="shared" si="2029"/>
        <v>0</v>
      </c>
      <c r="F2111" s="220">
        <f t="shared" si="2029"/>
        <v>0</v>
      </c>
      <c r="G2111" s="220">
        <f t="shared" si="2029"/>
        <v>0</v>
      </c>
      <c r="H2111" s="220">
        <f t="shared" si="2029"/>
        <v>0</v>
      </c>
      <c r="I2111" s="220">
        <f t="shared" si="2029"/>
        <v>4.2230183183417882</v>
      </c>
      <c r="J2111" s="220">
        <f t="shared" si="2029"/>
        <v>1.1291892661295699</v>
      </c>
      <c r="K2111" s="220">
        <f t="shared" si="2029"/>
        <v>0</v>
      </c>
      <c r="L2111" s="220">
        <f t="shared" si="2029"/>
        <v>0</v>
      </c>
      <c r="M2111" s="220">
        <f t="shared" si="2029"/>
        <v>9.4064283818388588E-3</v>
      </c>
      <c r="N2111" s="220">
        <f t="shared" si="2029"/>
        <v>0</v>
      </c>
      <c r="O2111" s="220">
        <f t="shared" si="2029"/>
        <v>0</v>
      </c>
      <c r="P2111" s="220">
        <f t="shared" si="2029"/>
        <v>0</v>
      </c>
      <c r="Q2111" s="220">
        <f t="shared" si="2029"/>
        <v>0</v>
      </c>
    </row>
    <row r="2112" spans="1:17" x14ac:dyDescent="0.25">
      <c r="A2112" s="60" t="s">
        <v>3252</v>
      </c>
      <c r="B2112" s="60" t="s">
        <v>8489</v>
      </c>
      <c r="C2112" s="220">
        <f t="shared" ref="C2112:Q2112" si="2030">(C5407/C$3380)/(C8702/C$6675)</f>
        <v>0</v>
      </c>
      <c r="D2112" s="220">
        <f t="shared" si="2030"/>
        <v>0</v>
      </c>
      <c r="E2112" s="220">
        <f t="shared" si="2030"/>
        <v>0</v>
      </c>
      <c r="F2112" s="220">
        <f t="shared" si="2030"/>
        <v>0</v>
      </c>
      <c r="G2112" s="220">
        <f t="shared" si="2030"/>
        <v>0</v>
      </c>
      <c r="H2112" s="220">
        <f t="shared" si="2030"/>
        <v>0</v>
      </c>
      <c r="I2112" s="220">
        <f t="shared" si="2030"/>
        <v>0</v>
      </c>
      <c r="J2112" s="220">
        <f t="shared" si="2030"/>
        <v>0</v>
      </c>
      <c r="K2112" s="220">
        <f t="shared" si="2030"/>
        <v>1.9419376376852399E-2</v>
      </c>
      <c r="L2112" s="220">
        <f t="shared" si="2030"/>
        <v>0</v>
      </c>
      <c r="M2112" s="220">
        <f t="shared" si="2030"/>
        <v>0</v>
      </c>
      <c r="N2112" s="220">
        <f t="shared" si="2030"/>
        <v>0</v>
      </c>
      <c r="O2112" s="220">
        <f t="shared" si="2030"/>
        <v>8.8866047159318288E-3</v>
      </c>
      <c r="P2112" s="220">
        <f t="shared" si="2030"/>
        <v>0</v>
      </c>
      <c r="Q2112" s="220">
        <f t="shared" si="2030"/>
        <v>0</v>
      </c>
    </row>
    <row r="2113" spans="1:17" x14ac:dyDescent="0.25">
      <c r="A2113" s="60" t="s">
        <v>1196</v>
      </c>
      <c r="B2113" s="60" t="s">
        <v>8490</v>
      </c>
      <c r="C2113" s="220">
        <f t="shared" ref="C2113:Q2113" si="2031">(C5408/C$3380)/(C8703/C$6675)</f>
        <v>0</v>
      </c>
      <c r="D2113" s="220">
        <f t="shared" si="2031"/>
        <v>0</v>
      </c>
      <c r="E2113" s="220">
        <f t="shared" si="2031"/>
        <v>0</v>
      </c>
      <c r="F2113" s="220">
        <f t="shared" si="2031"/>
        <v>0</v>
      </c>
      <c r="G2113" s="220">
        <f t="shared" si="2031"/>
        <v>0</v>
      </c>
      <c r="H2113" s="220">
        <f t="shared" si="2031"/>
        <v>0</v>
      </c>
      <c r="I2113" s="220">
        <f t="shared" si="2031"/>
        <v>0</v>
      </c>
      <c r="J2113" s="220">
        <f t="shared" si="2031"/>
        <v>0</v>
      </c>
      <c r="K2113" s="220">
        <f t="shared" si="2031"/>
        <v>1.8195886454890016E-2</v>
      </c>
      <c r="L2113" s="220">
        <f t="shared" si="2031"/>
        <v>7.801545925802884E-3</v>
      </c>
      <c r="M2113" s="220">
        <f t="shared" si="2031"/>
        <v>2.6538731712190986E-2</v>
      </c>
      <c r="N2113" s="220">
        <f t="shared" si="2031"/>
        <v>1924.2549932754873</v>
      </c>
      <c r="O2113" s="220">
        <f t="shared" si="2031"/>
        <v>1579.1185005499376</v>
      </c>
      <c r="P2113" s="220">
        <f t="shared" si="2031"/>
        <v>1994.7277506888754</v>
      </c>
      <c r="Q2113" s="220">
        <f t="shared" si="2031"/>
        <v>1236.9420074306377</v>
      </c>
    </row>
    <row r="2114" spans="1:17" x14ac:dyDescent="0.25">
      <c r="A2114" s="60" t="s">
        <v>2910</v>
      </c>
      <c r="B2114" s="60" t="s">
        <v>8491</v>
      </c>
      <c r="C2114" s="220">
        <f t="shared" ref="C2114:Q2114" si="2032">(C5409/C$3380)/(C8704/C$6675)</f>
        <v>0</v>
      </c>
      <c r="D2114" s="220">
        <f t="shared" si="2032"/>
        <v>1.9905351833273302E-3</v>
      </c>
      <c r="E2114" s="220">
        <f t="shared" si="2032"/>
        <v>0</v>
      </c>
      <c r="F2114" s="220">
        <f t="shared" si="2032"/>
        <v>0</v>
      </c>
      <c r="G2114" s="220">
        <f t="shared" si="2032"/>
        <v>0</v>
      </c>
      <c r="H2114" s="220">
        <f t="shared" si="2032"/>
        <v>0</v>
      </c>
      <c r="I2114" s="220">
        <f t="shared" si="2032"/>
        <v>0</v>
      </c>
      <c r="J2114" s="220">
        <f t="shared" si="2032"/>
        <v>0</v>
      </c>
      <c r="K2114" s="220">
        <f t="shared" si="2032"/>
        <v>0</v>
      </c>
      <c r="L2114" s="220">
        <f t="shared" si="2032"/>
        <v>0</v>
      </c>
      <c r="M2114" s="220">
        <f t="shared" si="2032"/>
        <v>1.0276864382113313E-5</v>
      </c>
      <c r="N2114" s="220">
        <f t="shared" si="2032"/>
        <v>0</v>
      </c>
      <c r="O2114" s="220">
        <f t="shared" si="2032"/>
        <v>0</v>
      </c>
      <c r="P2114" s="220">
        <f t="shared" si="2032"/>
        <v>0</v>
      </c>
      <c r="Q2114" s="220">
        <f t="shared" si="2032"/>
        <v>0</v>
      </c>
    </row>
    <row r="2115" spans="1:17" x14ac:dyDescent="0.25">
      <c r="A2115" s="60" t="s">
        <v>1238</v>
      </c>
      <c r="B2115" s="60" t="s">
        <v>8492</v>
      </c>
      <c r="C2115" s="220">
        <f t="shared" ref="C2115:Q2115" si="2033">(C5410/C$3380)/(C8705/C$6675)</f>
        <v>0</v>
      </c>
      <c r="D2115" s="220">
        <f t="shared" si="2033"/>
        <v>1.4430096069046438E-5</v>
      </c>
      <c r="E2115" s="220">
        <f t="shared" si="2033"/>
        <v>8.5047873258677544E-3</v>
      </c>
      <c r="F2115" s="220">
        <f t="shared" si="2033"/>
        <v>3.5837840726429164E-4</v>
      </c>
      <c r="G2115" s="220">
        <f t="shared" si="2033"/>
        <v>756.52165471241244</v>
      </c>
      <c r="H2115" s="220">
        <f t="shared" si="2033"/>
        <v>1.4311978597250838E-3</v>
      </c>
      <c r="I2115" s="220">
        <f t="shared" si="2033"/>
        <v>2.0843353671248872E-4</v>
      </c>
      <c r="J2115" s="220">
        <f t="shared" si="2033"/>
        <v>3.9186526304854944E-3</v>
      </c>
      <c r="K2115" s="220">
        <f t="shared" si="2033"/>
        <v>0</v>
      </c>
      <c r="L2115" s="220">
        <f t="shared" si="2033"/>
        <v>0</v>
      </c>
      <c r="M2115" s="220">
        <f t="shared" si="2033"/>
        <v>0</v>
      </c>
      <c r="N2115" s="220">
        <f t="shared" si="2033"/>
        <v>2.312133009771242E-2</v>
      </c>
      <c r="O2115" s="220">
        <f t="shared" si="2033"/>
        <v>5.7426248346391486E-3</v>
      </c>
      <c r="P2115" s="220">
        <f t="shared" si="2033"/>
        <v>3.2420656063203695E-3</v>
      </c>
      <c r="Q2115" s="220">
        <f t="shared" si="2033"/>
        <v>1.0217295113031396E-2</v>
      </c>
    </row>
    <row r="2116" spans="1:17" x14ac:dyDescent="0.25">
      <c r="A2116" s="60" t="s">
        <v>3280</v>
      </c>
      <c r="B2116" s="60" t="s">
        <v>8496</v>
      </c>
      <c r="C2116" s="220">
        <f t="shared" ref="C2116:Q2116" si="2034">(C5411/C$3380)/(C8706/C$6675)</f>
        <v>0</v>
      </c>
      <c r="D2116" s="220">
        <f t="shared" si="2034"/>
        <v>0</v>
      </c>
      <c r="E2116" s="220">
        <f t="shared" si="2034"/>
        <v>0</v>
      </c>
      <c r="F2116" s="220">
        <f t="shared" si="2034"/>
        <v>0</v>
      </c>
      <c r="G2116" s="220">
        <f t="shared" si="2034"/>
        <v>0</v>
      </c>
      <c r="H2116" s="220">
        <f t="shared" si="2034"/>
        <v>3.9248537833057578E-3</v>
      </c>
      <c r="I2116" s="220">
        <f t="shared" si="2034"/>
        <v>0</v>
      </c>
      <c r="J2116" s="220">
        <f t="shared" si="2034"/>
        <v>0</v>
      </c>
      <c r="K2116" s="220">
        <f t="shared" si="2034"/>
        <v>0</v>
      </c>
      <c r="L2116" s="220">
        <f t="shared" si="2034"/>
        <v>0</v>
      </c>
      <c r="M2116" s="220">
        <f t="shared" si="2034"/>
        <v>0</v>
      </c>
      <c r="N2116" s="220">
        <f t="shared" si="2034"/>
        <v>0</v>
      </c>
      <c r="O2116" s="220">
        <f t="shared" si="2034"/>
        <v>0</v>
      </c>
      <c r="P2116" s="220">
        <f t="shared" si="2034"/>
        <v>0</v>
      </c>
      <c r="Q2116" s="220">
        <f t="shared" si="2034"/>
        <v>8.5457448457090922E-3</v>
      </c>
    </row>
    <row r="2117" spans="1:17" x14ac:dyDescent="0.25">
      <c r="A2117" s="60" t="s">
        <v>1738</v>
      </c>
      <c r="B2117" s="60" t="s">
        <v>8497</v>
      </c>
      <c r="C2117" s="220">
        <f t="shared" ref="C2117:Q2117" si="2035">(C5412/C$3380)/(C8707/C$6675)</f>
        <v>0</v>
      </c>
      <c r="D2117" s="220">
        <f t="shared" si="2035"/>
        <v>0</v>
      </c>
      <c r="E2117" s="220">
        <f t="shared" si="2035"/>
        <v>0</v>
      </c>
      <c r="F2117" s="220">
        <f t="shared" si="2035"/>
        <v>0</v>
      </c>
      <c r="G2117" s="220">
        <f t="shared" si="2035"/>
        <v>0</v>
      </c>
      <c r="H2117" s="220">
        <f t="shared" si="2035"/>
        <v>1.9585930877105339E-3</v>
      </c>
      <c r="I2117" s="220">
        <f t="shared" si="2035"/>
        <v>1.0697152740128401E-3</v>
      </c>
      <c r="J2117" s="220">
        <f t="shared" si="2035"/>
        <v>0</v>
      </c>
      <c r="K2117" s="220">
        <f t="shared" si="2035"/>
        <v>0</v>
      </c>
      <c r="L2117" s="220">
        <f t="shared" si="2035"/>
        <v>4.1620429284630038E-5</v>
      </c>
      <c r="M2117" s="220">
        <f t="shared" si="2035"/>
        <v>0</v>
      </c>
      <c r="N2117" s="220">
        <f t="shared" si="2035"/>
        <v>0</v>
      </c>
      <c r="O2117" s="220">
        <f t="shared" si="2035"/>
        <v>0</v>
      </c>
      <c r="P2117" s="220">
        <f t="shared" si="2035"/>
        <v>7.4415378888920084E-3</v>
      </c>
      <c r="Q2117" s="220">
        <f t="shared" si="2035"/>
        <v>0</v>
      </c>
    </row>
    <row r="2118" spans="1:17" x14ac:dyDescent="0.25">
      <c r="A2118" s="60" t="s">
        <v>25</v>
      </c>
      <c r="B2118" s="60" t="s">
        <v>8497</v>
      </c>
      <c r="C2118" s="220">
        <f t="shared" ref="C2118:Q2118" si="2036">(C5413/C$3380)/(C8708/C$6675)</f>
        <v>0</v>
      </c>
      <c r="D2118" s="220">
        <f t="shared" si="2036"/>
        <v>0</v>
      </c>
      <c r="E2118" s="220">
        <f t="shared" si="2036"/>
        <v>0</v>
      </c>
      <c r="F2118" s="220">
        <f t="shared" si="2036"/>
        <v>0</v>
      </c>
      <c r="G2118" s="220">
        <f t="shared" si="2036"/>
        <v>0</v>
      </c>
      <c r="H2118" s="220">
        <f t="shared" si="2036"/>
        <v>0</v>
      </c>
      <c r="I2118" s="220">
        <f t="shared" si="2036"/>
        <v>1.2108272252957869E-4</v>
      </c>
      <c r="J2118" s="220">
        <f t="shared" si="2036"/>
        <v>0</v>
      </c>
      <c r="K2118" s="220">
        <f t="shared" si="2036"/>
        <v>0</v>
      </c>
      <c r="L2118" s="220">
        <f t="shared" si="2036"/>
        <v>0</v>
      </c>
      <c r="M2118" s="220">
        <f t="shared" si="2036"/>
        <v>2.46115547698781E-3</v>
      </c>
      <c r="N2118" s="220">
        <f t="shared" si="2036"/>
        <v>3.9653433116863059E-4</v>
      </c>
      <c r="O2118" s="220">
        <f t="shared" si="2036"/>
        <v>0</v>
      </c>
      <c r="P2118" s="220">
        <f t="shared" si="2036"/>
        <v>0</v>
      </c>
      <c r="Q2118" s="220">
        <f t="shared" si="2036"/>
        <v>0</v>
      </c>
    </row>
    <row r="2119" spans="1:17" x14ac:dyDescent="0.25">
      <c r="A2119" s="60" t="s">
        <v>1667</v>
      </c>
      <c r="B2119" s="60" t="s">
        <v>8498</v>
      </c>
      <c r="C2119" s="220">
        <f t="shared" ref="C2119:Q2119" si="2037">(C5414/C$3380)/(C8709/C$6675)</f>
        <v>0</v>
      </c>
      <c r="D2119" s="220">
        <f t="shared" si="2037"/>
        <v>0</v>
      </c>
      <c r="E2119" s="220">
        <f t="shared" si="2037"/>
        <v>0</v>
      </c>
      <c r="F2119" s="220">
        <f t="shared" si="2037"/>
        <v>0</v>
      </c>
      <c r="G2119" s="220">
        <f t="shared" si="2037"/>
        <v>1.6281340880282137E-2</v>
      </c>
      <c r="H2119" s="220">
        <f t="shared" si="2037"/>
        <v>1.8782480021775627E-3</v>
      </c>
      <c r="I2119" s="220">
        <f t="shared" si="2037"/>
        <v>2.1116689671693632E-2</v>
      </c>
      <c r="J2119" s="220">
        <f t="shared" si="2037"/>
        <v>0</v>
      </c>
      <c r="K2119" s="220">
        <f t="shared" si="2037"/>
        <v>7.0899268477262909E-3</v>
      </c>
      <c r="L2119" s="220">
        <f t="shared" si="2037"/>
        <v>0</v>
      </c>
      <c r="M2119" s="220">
        <f t="shared" si="2037"/>
        <v>0</v>
      </c>
      <c r="N2119" s="220">
        <f t="shared" si="2037"/>
        <v>0</v>
      </c>
      <c r="O2119" s="220">
        <f t="shared" si="2037"/>
        <v>0</v>
      </c>
      <c r="P2119" s="220">
        <f t="shared" si="2037"/>
        <v>0</v>
      </c>
      <c r="Q2119" s="220">
        <f t="shared" si="2037"/>
        <v>0</v>
      </c>
    </row>
    <row r="2120" spans="1:17" x14ac:dyDescent="0.25">
      <c r="A2120" s="60" t="s">
        <v>361</v>
      </c>
      <c r="B2120" s="60" t="s">
        <v>8499</v>
      </c>
      <c r="C2120" s="220">
        <f t="shared" ref="C2120:Q2120" si="2038">(C5415/C$3380)/(C8710/C$6675)</f>
        <v>0</v>
      </c>
      <c r="D2120" s="220">
        <f t="shared" si="2038"/>
        <v>0</v>
      </c>
      <c r="E2120" s="220">
        <f t="shared" si="2038"/>
        <v>0</v>
      </c>
      <c r="F2120" s="220">
        <f t="shared" si="2038"/>
        <v>0</v>
      </c>
      <c r="G2120" s="220">
        <f t="shared" si="2038"/>
        <v>0</v>
      </c>
      <c r="H2120" s="220">
        <f t="shared" si="2038"/>
        <v>2.7636345155973482E-4</v>
      </c>
      <c r="I2120" s="220">
        <f t="shared" si="2038"/>
        <v>3.3972726073643099E-4</v>
      </c>
      <c r="J2120" s="220">
        <f t="shared" si="2038"/>
        <v>0</v>
      </c>
      <c r="K2120" s="220">
        <f t="shared" si="2038"/>
        <v>0</v>
      </c>
      <c r="L2120" s="220">
        <f t="shared" si="2038"/>
        <v>0</v>
      </c>
      <c r="M2120" s="220">
        <f t="shared" si="2038"/>
        <v>0</v>
      </c>
      <c r="N2120" s="220">
        <f t="shared" si="2038"/>
        <v>0</v>
      </c>
      <c r="O2120" s="220">
        <f t="shared" si="2038"/>
        <v>6.1504317130379176E-2</v>
      </c>
      <c r="P2120" s="220">
        <f t="shared" si="2038"/>
        <v>0</v>
      </c>
      <c r="Q2120" s="220">
        <f t="shared" si="2038"/>
        <v>0</v>
      </c>
    </row>
    <row r="2121" spans="1:17" x14ac:dyDescent="0.25">
      <c r="A2121" s="60" t="s">
        <v>656</v>
      </c>
      <c r="B2121" s="60" t="s">
        <v>8500</v>
      </c>
      <c r="C2121" s="220">
        <f t="shared" ref="C2121:Q2121" si="2039">(C5416/C$3380)/(C8711/C$6675)</f>
        <v>0</v>
      </c>
      <c r="D2121" s="220">
        <f t="shared" si="2039"/>
        <v>0</v>
      </c>
      <c r="E2121" s="220">
        <f t="shared" si="2039"/>
        <v>7.1696397667304424E-4</v>
      </c>
      <c r="F2121" s="220">
        <f t="shared" si="2039"/>
        <v>0</v>
      </c>
      <c r="G2121" s="220">
        <f t="shared" si="2039"/>
        <v>0</v>
      </c>
      <c r="H2121" s="220">
        <f t="shared" si="2039"/>
        <v>0</v>
      </c>
      <c r="I2121" s="220">
        <f t="shared" si="2039"/>
        <v>0</v>
      </c>
      <c r="J2121" s="220">
        <f t="shared" si="2039"/>
        <v>0</v>
      </c>
      <c r="K2121" s="220">
        <f t="shared" si="2039"/>
        <v>0</v>
      </c>
      <c r="L2121" s="220">
        <f t="shared" si="2039"/>
        <v>0</v>
      </c>
      <c r="M2121" s="220">
        <f t="shared" si="2039"/>
        <v>0</v>
      </c>
      <c r="N2121" s="220">
        <f t="shared" si="2039"/>
        <v>0</v>
      </c>
      <c r="O2121" s="220">
        <f t="shared" si="2039"/>
        <v>0</v>
      </c>
      <c r="P2121" s="220">
        <f t="shared" si="2039"/>
        <v>1.744699410646037E-5</v>
      </c>
      <c r="Q2121" s="220">
        <f t="shared" si="2039"/>
        <v>0</v>
      </c>
    </row>
    <row r="2122" spans="1:17" x14ac:dyDescent="0.25">
      <c r="A2122" s="60" t="s">
        <v>1510</v>
      </c>
      <c r="B2122" s="60" t="s">
        <v>8501</v>
      </c>
      <c r="C2122" s="220">
        <f t="shared" ref="C2122:Q2122" si="2040">(C5417/C$3380)/(C8712/C$6675)</f>
        <v>0</v>
      </c>
      <c r="D2122" s="220">
        <f t="shared" si="2040"/>
        <v>0</v>
      </c>
      <c r="E2122" s="220">
        <f t="shared" si="2040"/>
        <v>1.6958139044717052E-3</v>
      </c>
      <c r="F2122" s="220">
        <f t="shared" si="2040"/>
        <v>1.440006584434164E-2</v>
      </c>
      <c r="G2122" s="220">
        <f t="shared" si="2040"/>
        <v>0</v>
      </c>
      <c r="H2122" s="220">
        <f t="shared" si="2040"/>
        <v>0</v>
      </c>
      <c r="I2122" s="220">
        <f t="shared" si="2040"/>
        <v>0</v>
      </c>
      <c r="J2122" s="220">
        <f t="shared" si="2040"/>
        <v>0</v>
      </c>
      <c r="K2122" s="220">
        <f t="shared" si="2040"/>
        <v>1.4335695266668155E-2</v>
      </c>
      <c r="L2122" s="220">
        <f t="shared" si="2040"/>
        <v>0</v>
      </c>
      <c r="M2122" s="220">
        <f t="shared" si="2040"/>
        <v>0</v>
      </c>
      <c r="N2122" s="220">
        <f t="shared" si="2040"/>
        <v>0</v>
      </c>
      <c r="O2122" s="220">
        <f t="shared" si="2040"/>
        <v>0</v>
      </c>
      <c r="P2122" s="220">
        <f t="shared" si="2040"/>
        <v>0</v>
      </c>
      <c r="Q2122" s="220">
        <f t="shared" si="2040"/>
        <v>0</v>
      </c>
    </row>
    <row r="2123" spans="1:17" x14ac:dyDescent="0.25">
      <c r="A2123" s="60" t="s">
        <v>755</v>
      </c>
      <c r="B2123" s="60" t="s">
        <v>8502</v>
      </c>
      <c r="C2123" s="220">
        <f t="shared" ref="C2123:Q2123" si="2041">(C5418/C$3380)/(C8713/C$6675)</f>
        <v>0</v>
      </c>
      <c r="D2123" s="220">
        <f t="shared" si="2041"/>
        <v>0</v>
      </c>
      <c r="E2123" s="220">
        <f t="shared" si="2041"/>
        <v>0</v>
      </c>
      <c r="F2123" s="220">
        <f t="shared" si="2041"/>
        <v>0</v>
      </c>
      <c r="G2123" s="220">
        <f t="shared" si="2041"/>
        <v>0</v>
      </c>
      <c r="H2123" s="220">
        <f t="shared" si="2041"/>
        <v>0</v>
      </c>
      <c r="I2123" s="220">
        <f t="shared" si="2041"/>
        <v>0</v>
      </c>
      <c r="J2123" s="220">
        <f t="shared" si="2041"/>
        <v>0</v>
      </c>
      <c r="K2123" s="220">
        <f t="shared" si="2041"/>
        <v>0</v>
      </c>
      <c r="L2123" s="220">
        <f t="shared" si="2041"/>
        <v>1.5794433399527862E-2</v>
      </c>
      <c r="M2123" s="220">
        <f t="shared" si="2041"/>
        <v>0</v>
      </c>
      <c r="N2123" s="220">
        <f t="shared" si="2041"/>
        <v>0</v>
      </c>
      <c r="O2123" s="220">
        <f t="shared" si="2041"/>
        <v>0</v>
      </c>
      <c r="P2123" s="220">
        <f t="shared" si="2041"/>
        <v>0</v>
      </c>
      <c r="Q2123" s="220">
        <f t="shared" si="2041"/>
        <v>0</v>
      </c>
    </row>
    <row r="2124" spans="1:17" x14ac:dyDescent="0.25">
      <c r="A2124" s="60" t="s">
        <v>2963</v>
      </c>
      <c r="B2124" s="60" t="s">
        <v>8503</v>
      </c>
      <c r="C2124" s="220">
        <f t="shared" ref="C2124:Q2124" si="2042">(C5419/C$3380)/(C8714/C$6675)</f>
        <v>0</v>
      </c>
      <c r="D2124" s="220">
        <f t="shared" si="2042"/>
        <v>0</v>
      </c>
      <c r="E2124" s="220">
        <f t="shared" si="2042"/>
        <v>0</v>
      </c>
      <c r="F2124" s="220">
        <f t="shared" si="2042"/>
        <v>0</v>
      </c>
      <c r="G2124" s="220">
        <f t="shared" si="2042"/>
        <v>4.2849036223606418E-4</v>
      </c>
      <c r="H2124" s="220">
        <f t="shared" si="2042"/>
        <v>0</v>
      </c>
      <c r="I2124" s="220">
        <f t="shared" si="2042"/>
        <v>1.0416145227226416E-3</v>
      </c>
      <c r="J2124" s="220">
        <f t="shared" si="2042"/>
        <v>0</v>
      </c>
      <c r="K2124" s="220">
        <f t="shared" si="2042"/>
        <v>0</v>
      </c>
      <c r="L2124" s="220">
        <f t="shared" si="2042"/>
        <v>0</v>
      </c>
      <c r="M2124" s="220">
        <f t="shared" si="2042"/>
        <v>0</v>
      </c>
      <c r="N2124" s="220">
        <f t="shared" si="2042"/>
        <v>0</v>
      </c>
      <c r="O2124" s="220">
        <f t="shared" si="2042"/>
        <v>0</v>
      </c>
      <c r="P2124" s="220">
        <f t="shared" si="2042"/>
        <v>0</v>
      </c>
      <c r="Q2124" s="220">
        <f t="shared" si="2042"/>
        <v>0</v>
      </c>
    </row>
    <row r="2125" spans="1:17" x14ac:dyDescent="0.25">
      <c r="A2125" s="60" t="s">
        <v>92</v>
      </c>
      <c r="B2125" s="60" t="s">
        <v>8504</v>
      </c>
      <c r="C2125" s="220">
        <f t="shared" ref="C2125:Q2125" si="2043">(C5420/C$3380)/(C8715/C$6675)</f>
        <v>0</v>
      </c>
      <c r="D2125" s="220">
        <f t="shared" si="2043"/>
        <v>0</v>
      </c>
      <c r="E2125" s="220">
        <f t="shared" si="2043"/>
        <v>0</v>
      </c>
      <c r="F2125" s="220">
        <f t="shared" si="2043"/>
        <v>0</v>
      </c>
      <c r="G2125" s="220">
        <f t="shared" si="2043"/>
        <v>9.6692383017195089E-3</v>
      </c>
      <c r="H2125" s="220">
        <f t="shared" si="2043"/>
        <v>1.8966263733156173E-3</v>
      </c>
      <c r="I2125" s="220">
        <f t="shared" si="2043"/>
        <v>0</v>
      </c>
      <c r="J2125" s="220">
        <f t="shared" si="2043"/>
        <v>0.17860969491088419</v>
      </c>
      <c r="K2125" s="220">
        <f t="shared" si="2043"/>
        <v>1.9493902855712258E-4</v>
      </c>
      <c r="L2125" s="220">
        <f t="shared" si="2043"/>
        <v>0</v>
      </c>
      <c r="M2125" s="220">
        <f t="shared" si="2043"/>
        <v>1.1532750865473621E-2</v>
      </c>
      <c r="N2125" s="220">
        <f t="shared" si="2043"/>
        <v>0</v>
      </c>
      <c r="O2125" s="220">
        <f t="shared" si="2043"/>
        <v>0</v>
      </c>
      <c r="P2125" s="220">
        <f t="shared" si="2043"/>
        <v>0</v>
      </c>
      <c r="Q2125" s="220">
        <f t="shared" si="2043"/>
        <v>9.1694444417807483E-2</v>
      </c>
    </row>
    <row r="2126" spans="1:17" x14ac:dyDescent="0.25">
      <c r="A2126" s="60" t="s">
        <v>2470</v>
      </c>
      <c r="B2126" s="60" t="s">
        <v>8505</v>
      </c>
      <c r="C2126" s="220">
        <f t="shared" ref="C2126:Q2126" si="2044">(C5421/C$3380)/(C8716/C$6675)</f>
        <v>0</v>
      </c>
      <c r="D2126" s="220">
        <f t="shared" si="2044"/>
        <v>1.1552303219988791E-3</v>
      </c>
      <c r="E2126" s="220">
        <f t="shared" si="2044"/>
        <v>8.2519281694866206E-2</v>
      </c>
      <c r="F2126" s="220">
        <f t="shared" si="2044"/>
        <v>4.7944026555074024E-3</v>
      </c>
      <c r="G2126" s="220">
        <f t="shared" si="2044"/>
        <v>0</v>
      </c>
      <c r="H2126" s="220">
        <f t="shared" si="2044"/>
        <v>6.9692192568709972E-3</v>
      </c>
      <c r="I2126" s="220">
        <f t="shared" si="2044"/>
        <v>0</v>
      </c>
      <c r="J2126" s="220">
        <f t="shared" si="2044"/>
        <v>0</v>
      </c>
      <c r="K2126" s="220">
        <f t="shared" si="2044"/>
        <v>0</v>
      </c>
      <c r="L2126" s="220">
        <f t="shared" si="2044"/>
        <v>0.15575898459952897</v>
      </c>
      <c r="M2126" s="220">
        <f t="shared" si="2044"/>
        <v>0</v>
      </c>
      <c r="N2126" s="220">
        <f t="shared" si="2044"/>
        <v>0</v>
      </c>
      <c r="O2126" s="220">
        <f t="shared" si="2044"/>
        <v>0</v>
      </c>
      <c r="P2126" s="220">
        <f t="shared" si="2044"/>
        <v>0</v>
      </c>
      <c r="Q2126" s="220">
        <f t="shared" si="2044"/>
        <v>0</v>
      </c>
    </row>
    <row r="2127" spans="1:17" x14ac:dyDescent="0.25">
      <c r="A2127" s="60" t="s">
        <v>580</v>
      </c>
      <c r="B2127" s="60" t="s">
        <v>8506</v>
      </c>
      <c r="C2127" s="220">
        <f t="shared" ref="C2127:Q2127" si="2045">(C5422/C$3380)/(C8717/C$6675)</f>
        <v>0</v>
      </c>
      <c r="D2127" s="220">
        <f t="shared" si="2045"/>
        <v>2.1596076257812217E-5</v>
      </c>
      <c r="E2127" s="220">
        <f t="shared" si="2045"/>
        <v>0</v>
      </c>
      <c r="F2127" s="220">
        <f t="shared" si="2045"/>
        <v>0.29784026278440084</v>
      </c>
      <c r="G2127" s="220">
        <f t="shared" si="2045"/>
        <v>1.8279729564610579E-2</v>
      </c>
      <c r="H2127" s="220">
        <f t="shared" si="2045"/>
        <v>0</v>
      </c>
      <c r="I2127" s="220">
        <f t="shared" si="2045"/>
        <v>6.0727597266912303E-3</v>
      </c>
      <c r="J2127" s="220">
        <f t="shared" si="2045"/>
        <v>0</v>
      </c>
      <c r="K2127" s="220">
        <f t="shared" si="2045"/>
        <v>2.2488252596104228E-4</v>
      </c>
      <c r="L2127" s="220">
        <f t="shared" si="2045"/>
        <v>0</v>
      </c>
      <c r="M2127" s="220">
        <f t="shared" si="2045"/>
        <v>0</v>
      </c>
      <c r="N2127" s="220">
        <f t="shared" si="2045"/>
        <v>1.1528939125098864E-2</v>
      </c>
      <c r="O2127" s="220">
        <f t="shared" si="2045"/>
        <v>0</v>
      </c>
      <c r="P2127" s="220">
        <f t="shared" si="2045"/>
        <v>6.8677455418391029E-3</v>
      </c>
      <c r="Q2127" s="220">
        <f t="shared" si="2045"/>
        <v>2.9190068877902671E-3</v>
      </c>
    </row>
    <row r="2128" spans="1:17" x14ac:dyDescent="0.25">
      <c r="A2128" s="60" t="s">
        <v>523</v>
      </c>
      <c r="B2128" s="60" t="s">
        <v>8507</v>
      </c>
      <c r="C2128" s="220">
        <f t="shared" ref="C2128:Q2128" si="2046">(C5423/C$3380)/(C8718/C$6675)</f>
        <v>0</v>
      </c>
      <c r="D2128" s="220">
        <f t="shared" si="2046"/>
        <v>6.8686919319082857E-4</v>
      </c>
      <c r="E2128" s="220">
        <f t="shared" si="2046"/>
        <v>1.4063102484967045E-2</v>
      </c>
      <c r="F2128" s="220">
        <f t="shared" si="2046"/>
        <v>4.3516257747149368E-3</v>
      </c>
      <c r="G2128" s="220">
        <f t="shared" si="2046"/>
        <v>2.2934590800770996E-2</v>
      </c>
      <c r="H2128" s="220">
        <f t="shared" si="2046"/>
        <v>3.8372639461806976E-3</v>
      </c>
      <c r="I2128" s="220">
        <f t="shared" si="2046"/>
        <v>0.13400628174496229</v>
      </c>
      <c r="J2128" s="220">
        <f t="shared" si="2046"/>
        <v>3.1563928904875228E-2</v>
      </c>
      <c r="K2128" s="220">
        <f t="shared" si="2046"/>
        <v>9.5845176845086796E-3</v>
      </c>
      <c r="L2128" s="220">
        <f t="shared" si="2046"/>
        <v>2.0403170837225475E-2</v>
      </c>
      <c r="M2128" s="220">
        <f t="shared" si="2046"/>
        <v>7.6433399833514904E-3</v>
      </c>
      <c r="N2128" s="220">
        <f t="shared" si="2046"/>
        <v>3.4013905785480734E-3</v>
      </c>
      <c r="O2128" s="220">
        <f t="shared" si="2046"/>
        <v>2.9205575023655572E-2</v>
      </c>
      <c r="P2128" s="220">
        <f t="shared" si="2046"/>
        <v>0.19442028073767934</v>
      </c>
      <c r="Q2128" s="220">
        <f t="shared" si="2046"/>
        <v>1.4324311857464923E-3</v>
      </c>
    </row>
    <row r="2129" spans="1:17" x14ac:dyDescent="0.25">
      <c r="A2129" s="60" t="s">
        <v>2521</v>
      </c>
      <c r="B2129" s="60" t="s">
        <v>8508</v>
      </c>
      <c r="C2129" s="220">
        <f t="shared" ref="C2129:Q2129" si="2047">(C5424/C$3380)/(C8719/C$6675)</f>
        <v>0</v>
      </c>
      <c r="D2129" s="220">
        <f t="shared" si="2047"/>
        <v>0</v>
      </c>
      <c r="E2129" s="220">
        <f t="shared" si="2047"/>
        <v>0</v>
      </c>
      <c r="F2129" s="220">
        <f t="shared" si="2047"/>
        <v>0</v>
      </c>
      <c r="G2129" s="220">
        <f t="shared" si="2047"/>
        <v>0</v>
      </c>
      <c r="H2129" s="220">
        <f t="shared" si="2047"/>
        <v>0</v>
      </c>
      <c r="I2129" s="220">
        <f t="shared" si="2047"/>
        <v>0</v>
      </c>
      <c r="J2129" s="220">
        <f t="shared" si="2047"/>
        <v>0</v>
      </c>
      <c r="K2129" s="220">
        <f t="shared" si="2047"/>
        <v>0</v>
      </c>
      <c r="L2129" s="220">
        <f t="shared" si="2047"/>
        <v>0</v>
      </c>
      <c r="M2129" s="220">
        <f t="shared" si="2047"/>
        <v>0</v>
      </c>
      <c r="N2129" s="220">
        <f t="shared" si="2047"/>
        <v>0</v>
      </c>
      <c r="O2129" s="220">
        <f t="shared" si="2047"/>
        <v>0</v>
      </c>
      <c r="P2129" s="220">
        <f t="shared" si="2047"/>
        <v>6.3836670379275096E-2</v>
      </c>
      <c r="Q2129" s="220">
        <f t="shared" si="2047"/>
        <v>0</v>
      </c>
    </row>
    <row r="2130" spans="1:17" x14ac:dyDescent="0.25">
      <c r="A2130" s="60" t="s">
        <v>2996</v>
      </c>
      <c r="B2130" s="60" t="s">
        <v>8509</v>
      </c>
      <c r="C2130" s="220">
        <f t="shared" ref="C2130:Q2130" si="2048">(C5425/C$3380)/(C8720/C$6675)</f>
        <v>0</v>
      </c>
      <c r="D2130" s="220">
        <f t="shared" si="2048"/>
        <v>0</v>
      </c>
      <c r="E2130" s="220">
        <f t="shared" si="2048"/>
        <v>0</v>
      </c>
      <c r="F2130" s="220">
        <f t="shared" si="2048"/>
        <v>0</v>
      </c>
      <c r="G2130" s="220">
        <f t="shared" si="2048"/>
        <v>0</v>
      </c>
      <c r="H2130" s="220">
        <f t="shared" si="2048"/>
        <v>0</v>
      </c>
      <c r="I2130" s="220">
        <f t="shared" si="2048"/>
        <v>0</v>
      </c>
      <c r="J2130" s="220">
        <f t="shared" si="2048"/>
        <v>0</v>
      </c>
      <c r="K2130" s="220">
        <f t="shared" si="2048"/>
        <v>0</v>
      </c>
      <c r="L2130" s="220">
        <f t="shared" si="2048"/>
        <v>4.5050307793398367E-3</v>
      </c>
      <c r="M2130" s="220">
        <f t="shared" si="2048"/>
        <v>0</v>
      </c>
      <c r="N2130" s="220">
        <f t="shared" si="2048"/>
        <v>0</v>
      </c>
      <c r="O2130" s="220">
        <f t="shared" si="2048"/>
        <v>0</v>
      </c>
      <c r="P2130" s="220">
        <f t="shared" si="2048"/>
        <v>0</v>
      </c>
      <c r="Q2130" s="220">
        <f t="shared" si="2048"/>
        <v>0</v>
      </c>
    </row>
    <row r="2131" spans="1:17" x14ac:dyDescent="0.25">
      <c r="A2131" s="60" t="s">
        <v>699</v>
      </c>
      <c r="B2131" s="60" t="s">
        <v>8510</v>
      </c>
      <c r="C2131" s="220">
        <f t="shared" ref="C2131:Q2131" si="2049">(C5426/C$3380)/(C8721/C$6675)</f>
        <v>0</v>
      </c>
      <c r="D2131" s="220">
        <f t="shared" si="2049"/>
        <v>6.3724014903809823E-4</v>
      </c>
      <c r="E2131" s="220">
        <f t="shared" si="2049"/>
        <v>1.8760643377061292E-2</v>
      </c>
      <c r="F2131" s="220">
        <f t="shared" si="2049"/>
        <v>8.5375767346666592E-4</v>
      </c>
      <c r="G2131" s="220">
        <f t="shared" si="2049"/>
        <v>2.0454202980237E-2</v>
      </c>
      <c r="H2131" s="220">
        <f t="shared" si="2049"/>
        <v>0</v>
      </c>
      <c r="I2131" s="220">
        <f t="shared" si="2049"/>
        <v>2.0763835502835053E-2</v>
      </c>
      <c r="J2131" s="220">
        <f t="shared" si="2049"/>
        <v>1.833727228017434E-5</v>
      </c>
      <c r="K2131" s="220">
        <f t="shared" si="2049"/>
        <v>1.6769357954018106E-2</v>
      </c>
      <c r="L2131" s="220">
        <f t="shared" si="2049"/>
        <v>2.247917670419498E-3</v>
      </c>
      <c r="M2131" s="220">
        <f t="shared" si="2049"/>
        <v>0</v>
      </c>
      <c r="N2131" s="220">
        <f t="shared" si="2049"/>
        <v>0</v>
      </c>
      <c r="O2131" s="220">
        <f t="shared" si="2049"/>
        <v>0</v>
      </c>
      <c r="P2131" s="220">
        <f t="shared" si="2049"/>
        <v>2.9422253184323037E-3</v>
      </c>
      <c r="Q2131" s="220">
        <f t="shared" si="2049"/>
        <v>4.7848073136129904E-4</v>
      </c>
    </row>
    <row r="2132" spans="1:17" x14ac:dyDescent="0.25">
      <c r="A2132" s="60" t="s">
        <v>2462</v>
      </c>
      <c r="B2132" s="60" t="s">
        <v>8511</v>
      </c>
      <c r="C2132" s="220">
        <f t="shared" ref="C2132:Q2132" si="2050">(C5427/C$3380)/(C8722/C$6675)</f>
        <v>0</v>
      </c>
      <c r="D2132" s="220">
        <f t="shared" si="2050"/>
        <v>0</v>
      </c>
      <c r="E2132" s="220">
        <f t="shared" si="2050"/>
        <v>4.7706861117778583E-3</v>
      </c>
      <c r="F2132" s="220">
        <f t="shared" si="2050"/>
        <v>0</v>
      </c>
      <c r="G2132" s="220">
        <f t="shared" si="2050"/>
        <v>0</v>
      </c>
      <c r="H2132" s="220">
        <f t="shared" si="2050"/>
        <v>0</v>
      </c>
      <c r="I2132" s="220">
        <f t="shared" si="2050"/>
        <v>0</v>
      </c>
      <c r="J2132" s="220">
        <f t="shared" si="2050"/>
        <v>0</v>
      </c>
      <c r="K2132" s="220">
        <f t="shared" si="2050"/>
        <v>4.5756499289543034E-3</v>
      </c>
      <c r="L2132" s="220">
        <f t="shared" si="2050"/>
        <v>0</v>
      </c>
      <c r="M2132" s="220">
        <f t="shared" si="2050"/>
        <v>0</v>
      </c>
      <c r="N2132" s="220">
        <f t="shared" si="2050"/>
        <v>0</v>
      </c>
      <c r="O2132" s="220">
        <f t="shared" si="2050"/>
        <v>0</v>
      </c>
      <c r="P2132" s="220">
        <f t="shared" si="2050"/>
        <v>6.8588641461752767E-2</v>
      </c>
      <c r="Q2132" s="220">
        <f t="shared" si="2050"/>
        <v>1.257764101350047E-2</v>
      </c>
    </row>
    <row r="2133" spans="1:17" x14ac:dyDescent="0.25">
      <c r="A2133" s="60" t="s">
        <v>1887</v>
      </c>
      <c r="B2133" s="60" t="s">
        <v>8513</v>
      </c>
      <c r="C2133" s="220">
        <f t="shared" ref="C2133:Q2133" si="2051">(C5428/C$3380)/(C8723/C$6675)</f>
        <v>0</v>
      </c>
      <c r="D2133" s="220">
        <f t="shared" si="2051"/>
        <v>0</v>
      </c>
      <c r="E2133" s="220">
        <f t="shared" si="2051"/>
        <v>0</v>
      </c>
      <c r="F2133" s="220">
        <f t="shared" si="2051"/>
        <v>0</v>
      </c>
      <c r="G2133" s="220">
        <f t="shared" si="2051"/>
        <v>6.1334633882653691E-3</v>
      </c>
      <c r="H2133" s="220">
        <f t="shared" si="2051"/>
        <v>0</v>
      </c>
      <c r="I2133" s="220">
        <f t="shared" si="2051"/>
        <v>0</v>
      </c>
      <c r="J2133" s="220">
        <f t="shared" si="2051"/>
        <v>0</v>
      </c>
      <c r="K2133" s="220">
        <f t="shared" si="2051"/>
        <v>0</v>
      </c>
      <c r="L2133" s="220">
        <f t="shared" si="2051"/>
        <v>2.9769211038145767E-4</v>
      </c>
      <c r="M2133" s="220">
        <f t="shared" si="2051"/>
        <v>1.3874820595117073E-2</v>
      </c>
      <c r="N2133" s="220">
        <f t="shared" si="2051"/>
        <v>0.19521579804291678</v>
      </c>
      <c r="O2133" s="220">
        <f t="shared" si="2051"/>
        <v>0</v>
      </c>
      <c r="P2133" s="220">
        <f t="shared" si="2051"/>
        <v>0</v>
      </c>
      <c r="Q2133" s="220">
        <f t="shared" si="2051"/>
        <v>0</v>
      </c>
    </row>
    <row r="2134" spans="1:17" x14ac:dyDescent="0.25">
      <c r="A2134" s="60" t="s">
        <v>10648</v>
      </c>
      <c r="B2134" s="60" t="s">
        <v>10649</v>
      </c>
      <c r="C2134" s="220">
        <f t="shared" ref="C2134:Q2134" si="2052">(C5429/C$3380)/(C8724/C$6675)</f>
        <v>0</v>
      </c>
      <c r="D2134" s="220">
        <f t="shared" si="2052"/>
        <v>0</v>
      </c>
      <c r="E2134" s="220">
        <f t="shared" si="2052"/>
        <v>0</v>
      </c>
      <c r="F2134" s="220">
        <f t="shared" si="2052"/>
        <v>3.3443798130321993E-2</v>
      </c>
      <c r="G2134" s="220">
        <f t="shared" si="2052"/>
        <v>0.28729865397419407</v>
      </c>
      <c r="H2134" s="220">
        <f t="shared" si="2052"/>
        <v>2.6033821539461481</v>
      </c>
      <c r="I2134" s="220">
        <f t="shared" si="2052"/>
        <v>3.88215991941551E-2</v>
      </c>
      <c r="J2134" s="220">
        <f t="shared" si="2052"/>
        <v>6.6127171959637299E-2</v>
      </c>
      <c r="K2134" s="220">
        <f t="shared" si="2052"/>
        <v>0.10757963073349387</v>
      </c>
      <c r="L2134" s="220">
        <f t="shared" si="2052"/>
        <v>0.13347350607193115</v>
      </c>
      <c r="M2134" s="220">
        <f t="shared" si="2052"/>
        <v>1.6059708994290978E-2</v>
      </c>
      <c r="N2134" s="220">
        <f t="shared" si="2052"/>
        <v>4.1453806159985757E-2</v>
      </c>
      <c r="O2134" s="220">
        <f t="shared" si="2052"/>
        <v>2.3298976476724329E-2</v>
      </c>
      <c r="P2134" s="220">
        <f t="shared" si="2052"/>
        <v>0.11157256230672748</v>
      </c>
      <c r="Q2134" s="220">
        <f t="shared" si="2052"/>
        <v>1.3725730889053744E-2</v>
      </c>
    </row>
    <row r="2135" spans="1:17" x14ac:dyDescent="0.25">
      <c r="A2135" s="60" t="s">
        <v>2629</v>
      </c>
      <c r="B2135" s="60" t="s">
        <v>8516</v>
      </c>
      <c r="C2135" s="220">
        <f t="shared" ref="C2135:Q2135" si="2053">(C5430/C$3380)/(C8725/C$6675)</f>
        <v>0</v>
      </c>
      <c r="D2135" s="220">
        <f t="shared" si="2053"/>
        <v>0</v>
      </c>
      <c r="E2135" s="220">
        <f t="shared" si="2053"/>
        <v>0</v>
      </c>
      <c r="F2135" s="220">
        <f t="shared" si="2053"/>
        <v>0</v>
      </c>
      <c r="G2135" s="220">
        <f t="shared" si="2053"/>
        <v>5.6530222658360339E-4</v>
      </c>
      <c r="H2135" s="220">
        <f t="shared" si="2053"/>
        <v>0</v>
      </c>
      <c r="I2135" s="220">
        <f t="shared" si="2053"/>
        <v>0</v>
      </c>
      <c r="J2135" s="220">
        <f t="shared" si="2053"/>
        <v>0</v>
      </c>
      <c r="K2135" s="220">
        <f t="shared" si="2053"/>
        <v>0</v>
      </c>
      <c r="L2135" s="220">
        <f t="shared" si="2053"/>
        <v>0</v>
      </c>
      <c r="M2135" s="220">
        <f t="shared" si="2053"/>
        <v>0</v>
      </c>
      <c r="N2135" s="220">
        <f t="shared" si="2053"/>
        <v>0</v>
      </c>
      <c r="O2135" s="220">
        <f t="shared" si="2053"/>
        <v>0</v>
      </c>
      <c r="P2135" s="220">
        <f t="shared" si="2053"/>
        <v>0</v>
      </c>
      <c r="Q2135" s="220">
        <f t="shared" si="2053"/>
        <v>0</v>
      </c>
    </row>
    <row r="2136" spans="1:17" x14ac:dyDescent="0.25">
      <c r="A2136" s="60" t="s">
        <v>2002</v>
      </c>
      <c r="B2136" s="60" t="s">
        <v>8517</v>
      </c>
      <c r="C2136" s="220">
        <f t="shared" ref="C2136:Q2136" si="2054">(C5431/C$3380)/(C8726/C$6675)</f>
        <v>0</v>
      </c>
      <c r="D2136" s="220">
        <f t="shared" si="2054"/>
        <v>0</v>
      </c>
      <c r="E2136" s="220">
        <f t="shared" si="2054"/>
        <v>0</v>
      </c>
      <c r="F2136" s="220">
        <f t="shared" si="2054"/>
        <v>3.3195420842633633E-2</v>
      </c>
      <c r="G2136" s="220">
        <f t="shared" si="2054"/>
        <v>0</v>
      </c>
      <c r="H2136" s="220">
        <f t="shared" si="2054"/>
        <v>0</v>
      </c>
      <c r="I2136" s="220">
        <f t="shared" si="2054"/>
        <v>0</v>
      </c>
      <c r="J2136" s="220">
        <f t="shared" si="2054"/>
        <v>2.6926604195844819E-2</v>
      </c>
      <c r="K2136" s="220">
        <f t="shared" si="2054"/>
        <v>3.5298628622786477E-4</v>
      </c>
      <c r="L2136" s="220">
        <f t="shared" si="2054"/>
        <v>7.2838215610788223E-4</v>
      </c>
      <c r="M2136" s="220">
        <f t="shared" si="2054"/>
        <v>0</v>
      </c>
      <c r="N2136" s="220">
        <f t="shared" si="2054"/>
        <v>0</v>
      </c>
      <c r="O2136" s="220">
        <f t="shared" si="2054"/>
        <v>0</v>
      </c>
      <c r="P2136" s="220">
        <f t="shared" si="2054"/>
        <v>0</v>
      </c>
      <c r="Q2136" s="220">
        <f t="shared" si="2054"/>
        <v>5.8184691173366547E-4</v>
      </c>
    </row>
    <row r="2137" spans="1:17" x14ac:dyDescent="0.25">
      <c r="A2137" s="60" t="s">
        <v>10650</v>
      </c>
      <c r="B2137" s="60" t="s">
        <v>8519</v>
      </c>
      <c r="C2137" s="220">
        <f t="shared" ref="C2137:Q2137" si="2055">(C5432/C$3380)/(C8727/C$6675)</f>
        <v>0</v>
      </c>
      <c r="D2137" s="220">
        <f t="shared" si="2055"/>
        <v>1.5790439797559689E-3</v>
      </c>
      <c r="E2137" s="220">
        <f t="shared" si="2055"/>
        <v>1.5229141951837468E-3</v>
      </c>
      <c r="F2137" s="220">
        <f t="shared" si="2055"/>
        <v>1.3500327074751635E-2</v>
      </c>
      <c r="G2137" s="220">
        <f t="shared" si="2055"/>
        <v>4.4196569635612205E-3</v>
      </c>
      <c r="H2137" s="220">
        <f t="shared" si="2055"/>
        <v>1.1735681748607047E-3</v>
      </c>
      <c r="I2137" s="220">
        <f t="shared" si="2055"/>
        <v>8.9575111686977468E-4</v>
      </c>
      <c r="J2137" s="220">
        <f t="shared" si="2055"/>
        <v>2.0398115941100546E-2</v>
      </c>
      <c r="K2137" s="220">
        <f t="shared" si="2055"/>
        <v>1.0365392693934853E-3</v>
      </c>
      <c r="L2137" s="220">
        <f t="shared" si="2055"/>
        <v>2.9051299226457127E-3</v>
      </c>
      <c r="M2137" s="220">
        <f t="shared" si="2055"/>
        <v>0</v>
      </c>
      <c r="N2137" s="220">
        <f t="shared" si="2055"/>
        <v>1.8657217888599059E-3</v>
      </c>
      <c r="O2137" s="220">
        <f t="shared" si="2055"/>
        <v>3.7748891191674878E-5</v>
      </c>
      <c r="P2137" s="220">
        <f t="shared" si="2055"/>
        <v>4.8927463013096991E-4</v>
      </c>
      <c r="Q2137" s="220">
        <f t="shared" si="2055"/>
        <v>2.5706484781502312E-3</v>
      </c>
    </row>
    <row r="2138" spans="1:17" x14ac:dyDescent="0.25">
      <c r="A2138" s="60" t="s">
        <v>683</v>
      </c>
      <c r="B2138" s="60" t="s">
        <v>8520</v>
      </c>
      <c r="C2138" s="220">
        <f t="shared" ref="C2138:Q2138" si="2056">(C5433/C$3380)/(C8728/C$6675)</f>
        <v>0</v>
      </c>
      <c r="D2138" s="220">
        <f t="shared" si="2056"/>
        <v>0</v>
      </c>
      <c r="E2138" s="220">
        <f t="shared" si="2056"/>
        <v>0</v>
      </c>
      <c r="F2138" s="220">
        <f t="shared" si="2056"/>
        <v>2.9005087865778031E-2</v>
      </c>
      <c r="G2138" s="220">
        <f t="shared" si="2056"/>
        <v>0</v>
      </c>
      <c r="H2138" s="220">
        <f t="shared" si="2056"/>
        <v>0</v>
      </c>
      <c r="I2138" s="220">
        <f t="shared" si="2056"/>
        <v>0</v>
      </c>
      <c r="J2138" s="220">
        <f t="shared" si="2056"/>
        <v>0</v>
      </c>
      <c r="K2138" s="220">
        <f t="shared" si="2056"/>
        <v>0</v>
      </c>
      <c r="L2138" s="220">
        <f t="shared" si="2056"/>
        <v>0</v>
      </c>
      <c r="M2138" s="220">
        <f t="shared" si="2056"/>
        <v>0</v>
      </c>
      <c r="N2138" s="220">
        <f t="shared" si="2056"/>
        <v>0</v>
      </c>
      <c r="O2138" s="220">
        <f t="shared" si="2056"/>
        <v>0</v>
      </c>
      <c r="P2138" s="220">
        <f t="shared" si="2056"/>
        <v>0</v>
      </c>
      <c r="Q2138" s="220">
        <f t="shared" si="2056"/>
        <v>0</v>
      </c>
    </row>
    <row r="2139" spans="1:17" x14ac:dyDescent="0.25">
      <c r="A2139" s="60" t="s">
        <v>3025</v>
      </c>
      <c r="B2139" s="60" t="s">
        <v>8521</v>
      </c>
      <c r="C2139" s="220">
        <f t="shared" ref="C2139:Q2139" si="2057">(C5434/C$3380)/(C8729/C$6675)</f>
        <v>0</v>
      </c>
      <c r="D2139" s="220">
        <f t="shared" si="2057"/>
        <v>0</v>
      </c>
      <c r="E2139" s="220">
        <f t="shared" si="2057"/>
        <v>0</v>
      </c>
      <c r="F2139" s="220">
        <f t="shared" si="2057"/>
        <v>0</v>
      </c>
      <c r="G2139" s="220">
        <f t="shared" si="2057"/>
        <v>1.5150380525056137</v>
      </c>
      <c r="H2139" s="220">
        <f t="shared" si="2057"/>
        <v>3.6132817056668025</v>
      </c>
      <c r="I2139" s="220">
        <f t="shared" si="2057"/>
        <v>4.9980278943957179</v>
      </c>
      <c r="J2139" s="220">
        <f t="shared" si="2057"/>
        <v>1.1795034095460788</v>
      </c>
      <c r="K2139" s="220">
        <f t="shared" si="2057"/>
        <v>0</v>
      </c>
      <c r="L2139" s="220">
        <f t="shared" si="2057"/>
        <v>0</v>
      </c>
      <c r="M2139" s="220">
        <f t="shared" si="2057"/>
        <v>1.1487653933862318E-2</v>
      </c>
      <c r="N2139" s="220">
        <f t="shared" si="2057"/>
        <v>0.37019580740136121</v>
      </c>
      <c r="O2139" s="220">
        <f t="shared" si="2057"/>
        <v>0</v>
      </c>
      <c r="P2139" s="220">
        <f t="shared" si="2057"/>
        <v>1.5186403714412484</v>
      </c>
      <c r="Q2139" s="220">
        <f t="shared" si="2057"/>
        <v>0</v>
      </c>
    </row>
    <row r="2140" spans="1:17" x14ac:dyDescent="0.25">
      <c r="A2140" s="60" t="s">
        <v>718</v>
      </c>
      <c r="B2140" s="60" t="s">
        <v>8522</v>
      </c>
      <c r="C2140" s="220">
        <f t="shared" ref="C2140:Q2140" si="2058">(C5435/C$3380)/(C8730/C$6675)</f>
        <v>0</v>
      </c>
      <c r="D2140" s="220">
        <f t="shared" si="2058"/>
        <v>0</v>
      </c>
      <c r="E2140" s="220">
        <f t="shared" si="2058"/>
        <v>0</v>
      </c>
      <c r="F2140" s="220">
        <f t="shared" si="2058"/>
        <v>0</v>
      </c>
      <c r="G2140" s="220">
        <f t="shared" si="2058"/>
        <v>2.538027838633038E-2</v>
      </c>
      <c r="H2140" s="220">
        <f t="shared" si="2058"/>
        <v>0</v>
      </c>
      <c r="I2140" s="220">
        <f t="shared" si="2058"/>
        <v>0.24806727138123122</v>
      </c>
      <c r="J2140" s="220">
        <f t="shared" si="2058"/>
        <v>5.5065379271527322</v>
      </c>
      <c r="K2140" s="220">
        <f t="shared" si="2058"/>
        <v>3.776700803396686</v>
      </c>
      <c r="L2140" s="220">
        <f t="shared" si="2058"/>
        <v>38.113240179891001</v>
      </c>
      <c r="M2140" s="220">
        <f t="shared" si="2058"/>
        <v>12.184465099932925</v>
      </c>
      <c r="N2140" s="220">
        <f t="shared" si="2058"/>
        <v>3.7163234659932902</v>
      </c>
      <c r="O2140" s="220">
        <f t="shared" si="2058"/>
        <v>3.2375894299135086</v>
      </c>
      <c r="P2140" s="220">
        <f t="shared" si="2058"/>
        <v>5.3321665855620139</v>
      </c>
      <c r="Q2140" s="220">
        <f t="shared" si="2058"/>
        <v>17.44040515397116</v>
      </c>
    </row>
    <row r="2141" spans="1:17" x14ac:dyDescent="0.25">
      <c r="A2141" s="60" t="s">
        <v>1562</v>
      </c>
      <c r="B2141" s="60" t="s">
        <v>8523</v>
      </c>
      <c r="C2141" s="220">
        <f t="shared" ref="C2141:Q2141" si="2059">(C5436/C$3380)/(C8731/C$6675)</f>
        <v>4.886967640301541</v>
      </c>
      <c r="D2141" s="220">
        <f t="shared" si="2059"/>
        <v>2.5199732512153412</v>
      </c>
      <c r="E2141" s="220">
        <f t="shared" si="2059"/>
        <v>10.433219010478007</v>
      </c>
      <c r="F2141" s="220">
        <f t="shared" si="2059"/>
        <v>6.0385444981303511</v>
      </c>
      <c r="G2141" s="220">
        <f t="shared" si="2059"/>
        <v>0.74832017773553405</v>
      </c>
      <c r="H2141" s="220">
        <f t="shared" si="2059"/>
        <v>3.3303333701224695</v>
      </c>
      <c r="I2141" s="220">
        <f t="shared" si="2059"/>
        <v>33.784114361119229</v>
      </c>
      <c r="J2141" s="220">
        <f t="shared" si="2059"/>
        <v>0.32679312904222246</v>
      </c>
      <c r="K2141" s="220">
        <f t="shared" si="2059"/>
        <v>9.0292745367519753</v>
      </c>
      <c r="L2141" s="220">
        <f t="shared" si="2059"/>
        <v>0.61075958645954187</v>
      </c>
      <c r="M2141" s="220">
        <f t="shared" si="2059"/>
        <v>0.13025177677647026</v>
      </c>
      <c r="N2141" s="220">
        <f t="shared" si="2059"/>
        <v>4.7849511092996977</v>
      </c>
      <c r="O2141" s="220">
        <f t="shared" si="2059"/>
        <v>2.8876322047086969E-2</v>
      </c>
      <c r="P2141" s="220">
        <f t="shared" si="2059"/>
        <v>0.11329314064176514</v>
      </c>
      <c r="Q2141" s="220">
        <f t="shared" si="2059"/>
        <v>0.75429340766236597</v>
      </c>
    </row>
    <row r="2142" spans="1:17" x14ac:dyDescent="0.25">
      <c r="A2142" s="60" t="s">
        <v>4748</v>
      </c>
      <c r="B2142" s="60" t="s">
        <v>8524</v>
      </c>
      <c r="C2142" s="220">
        <f t="shared" ref="C2142:Q2142" si="2060">(C5437/C$3380)/(C8732/C$6675)</f>
        <v>9.7072557149008004E-2</v>
      </c>
      <c r="D2142" s="220">
        <f t="shared" si="2060"/>
        <v>0</v>
      </c>
      <c r="E2142" s="220">
        <f t="shared" si="2060"/>
        <v>0</v>
      </c>
      <c r="F2142" s="220">
        <f t="shared" si="2060"/>
        <v>0</v>
      </c>
      <c r="G2142" s="220">
        <f t="shared" si="2060"/>
        <v>0</v>
      </c>
      <c r="H2142" s="220">
        <f t="shared" si="2060"/>
        <v>0</v>
      </c>
      <c r="I2142" s="220">
        <f t="shared" si="2060"/>
        <v>0</v>
      </c>
      <c r="J2142" s="220">
        <f t="shared" si="2060"/>
        <v>0</v>
      </c>
      <c r="K2142" s="220">
        <f t="shared" si="2060"/>
        <v>777.66249920947041</v>
      </c>
      <c r="L2142" s="220">
        <f t="shared" si="2060"/>
        <v>369.30848785940236</v>
      </c>
      <c r="M2142" s="220">
        <f t="shared" si="2060"/>
        <v>0</v>
      </c>
      <c r="N2142" s="220">
        <f t="shared" si="2060"/>
        <v>0</v>
      </c>
      <c r="O2142" s="220">
        <f t="shared" si="2060"/>
        <v>0</v>
      </c>
      <c r="P2142" s="220">
        <f t="shared" si="2060"/>
        <v>0</v>
      </c>
      <c r="Q2142" s="220">
        <f t="shared" si="2060"/>
        <v>0</v>
      </c>
    </row>
    <row r="2143" spans="1:17" x14ac:dyDescent="0.25">
      <c r="A2143" s="60" t="s">
        <v>3773</v>
      </c>
      <c r="B2143" s="60" t="s">
        <v>8525</v>
      </c>
      <c r="C2143" s="220">
        <f t="shared" ref="C2143:Q2143" si="2061">(C5438/C$3380)/(C8733/C$6675)</f>
        <v>0</v>
      </c>
      <c r="D2143" s="220">
        <f t="shared" si="2061"/>
        <v>0</v>
      </c>
      <c r="E2143" s="220">
        <f t="shared" si="2061"/>
        <v>0</v>
      </c>
      <c r="F2143" s="220">
        <f t="shared" si="2061"/>
        <v>0</v>
      </c>
      <c r="G2143" s="220">
        <f t="shared" si="2061"/>
        <v>0.12883260171642041</v>
      </c>
      <c r="H2143" s="220">
        <f t="shared" si="2061"/>
        <v>0</v>
      </c>
      <c r="I2143" s="220">
        <f t="shared" si="2061"/>
        <v>0</v>
      </c>
      <c r="J2143" s="220">
        <f t="shared" si="2061"/>
        <v>0</v>
      </c>
      <c r="K2143" s="220">
        <f t="shared" si="2061"/>
        <v>0</v>
      </c>
      <c r="L2143" s="220">
        <f t="shared" si="2061"/>
        <v>0</v>
      </c>
      <c r="M2143" s="220">
        <f t="shared" si="2061"/>
        <v>0</v>
      </c>
      <c r="N2143" s="220">
        <f t="shared" si="2061"/>
        <v>0</v>
      </c>
      <c r="O2143" s="220">
        <f t="shared" si="2061"/>
        <v>0</v>
      </c>
      <c r="P2143" s="220">
        <f t="shared" si="2061"/>
        <v>0</v>
      </c>
      <c r="Q2143" s="220">
        <f t="shared" si="2061"/>
        <v>0</v>
      </c>
    </row>
    <row r="2144" spans="1:17" x14ac:dyDescent="0.25">
      <c r="A2144" s="60" t="s">
        <v>2609</v>
      </c>
      <c r="B2144" s="60" t="s">
        <v>8526</v>
      </c>
      <c r="C2144" s="220">
        <f t="shared" ref="C2144:Q2144" si="2062">(C5439/C$3380)/(C8734/C$6675)</f>
        <v>0</v>
      </c>
      <c r="D2144" s="220">
        <f t="shared" si="2062"/>
        <v>0</v>
      </c>
      <c r="E2144" s="220">
        <f t="shared" si="2062"/>
        <v>0</v>
      </c>
      <c r="F2144" s="220">
        <f t="shared" si="2062"/>
        <v>0</v>
      </c>
      <c r="G2144" s="220">
        <f t="shared" si="2062"/>
        <v>0</v>
      </c>
      <c r="H2144" s="220">
        <f t="shared" si="2062"/>
        <v>0</v>
      </c>
      <c r="I2144" s="220">
        <f t="shared" si="2062"/>
        <v>0</v>
      </c>
      <c r="J2144" s="220">
        <f t="shared" si="2062"/>
        <v>0</v>
      </c>
      <c r="K2144" s="220">
        <f t="shared" si="2062"/>
        <v>0</v>
      </c>
      <c r="L2144" s="220">
        <f t="shared" si="2062"/>
        <v>12.798981351145301</v>
      </c>
      <c r="M2144" s="220">
        <f t="shared" si="2062"/>
        <v>0</v>
      </c>
      <c r="N2144" s="220">
        <f t="shared" si="2062"/>
        <v>0</v>
      </c>
      <c r="O2144" s="220">
        <f t="shared" si="2062"/>
        <v>0</v>
      </c>
      <c r="P2144" s="220">
        <f t="shared" si="2062"/>
        <v>0.23766315244903485</v>
      </c>
      <c r="Q2144" s="220">
        <f t="shared" si="2062"/>
        <v>0</v>
      </c>
    </row>
    <row r="2145" spans="1:17" x14ac:dyDescent="0.25">
      <c r="A2145" s="60" t="s">
        <v>4237</v>
      </c>
      <c r="B2145" s="60" t="s">
        <v>8528</v>
      </c>
      <c r="C2145" s="220">
        <f t="shared" ref="C2145:Q2145" si="2063">(C5440/C$3380)/(C8735/C$6675)</f>
        <v>0.56535873874119058</v>
      </c>
      <c r="D2145" s="220">
        <f t="shared" si="2063"/>
        <v>5.7892581823653554E-2</v>
      </c>
      <c r="E2145" s="220">
        <f t="shared" si="2063"/>
        <v>0</v>
      </c>
      <c r="F2145" s="220">
        <f t="shared" si="2063"/>
        <v>0</v>
      </c>
      <c r="G2145" s="220">
        <f t="shared" si="2063"/>
        <v>0</v>
      </c>
      <c r="H2145" s="220">
        <f t="shared" si="2063"/>
        <v>0</v>
      </c>
      <c r="I2145" s="220">
        <f t="shared" si="2063"/>
        <v>0</v>
      </c>
      <c r="J2145" s="220">
        <f t="shared" si="2063"/>
        <v>0</v>
      </c>
      <c r="K2145" s="220">
        <f t="shared" si="2063"/>
        <v>0</v>
      </c>
      <c r="L2145" s="220">
        <f t="shared" si="2063"/>
        <v>0</v>
      </c>
      <c r="M2145" s="220">
        <f t="shared" si="2063"/>
        <v>0</v>
      </c>
      <c r="N2145" s="220">
        <f t="shared" si="2063"/>
        <v>0</v>
      </c>
      <c r="O2145" s="220">
        <f t="shared" si="2063"/>
        <v>0</v>
      </c>
      <c r="P2145" s="220" t="e">
        <f t="shared" si="2063"/>
        <v>#DIV/0!</v>
      </c>
      <c r="Q2145" s="220" t="e">
        <f t="shared" si="2063"/>
        <v>#DIV/0!</v>
      </c>
    </row>
    <row r="2146" spans="1:17" x14ac:dyDescent="0.25">
      <c r="A2146" s="60" t="s">
        <v>648</v>
      </c>
      <c r="B2146" s="60" t="s">
        <v>8529</v>
      </c>
      <c r="C2146" s="220">
        <f t="shared" ref="C2146:Q2146" si="2064">(C5441/C$3380)/(C8736/C$6675)</f>
        <v>0</v>
      </c>
      <c r="D2146" s="220">
        <f t="shared" si="2064"/>
        <v>0</v>
      </c>
      <c r="E2146" s="220">
        <f t="shared" si="2064"/>
        <v>8.2782797477140102E-4</v>
      </c>
      <c r="F2146" s="220">
        <f t="shared" si="2064"/>
        <v>0</v>
      </c>
      <c r="G2146" s="220">
        <f t="shared" si="2064"/>
        <v>0</v>
      </c>
      <c r="H2146" s="220">
        <f t="shared" si="2064"/>
        <v>1.3769689093062472E-3</v>
      </c>
      <c r="I2146" s="220">
        <f t="shared" si="2064"/>
        <v>1.8238778819609551E-2</v>
      </c>
      <c r="J2146" s="220">
        <f t="shared" si="2064"/>
        <v>0</v>
      </c>
      <c r="K2146" s="220">
        <f t="shared" si="2064"/>
        <v>0</v>
      </c>
      <c r="L2146" s="220">
        <f t="shared" si="2064"/>
        <v>0</v>
      </c>
      <c r="M2146" s="220">
        <f t="shared" si="2064"/>
        <v>0</v>
      </c>
      <c r="N2146" s="220">
        <f t="shared" si="2064"/>
        <v>0</v>
      </c>
      <c r="O2146" s="220">
        <f t="shared" si="2064"/>
        <v>0</v>
      </c>
      <c r="P2146" s="220">
        <f t="shared" si="2064"/>
        <v>0</v>
      </c>
      <c r="Q2146" s="220">
        <f t="shared" si="2064"/>
        <v>3.0619872177161688E-3</v>
      </c>
    </row>
    <row r="2147" spans="1:17" x14ac:dyDescent="0.25">
      <c r="A2147" s="60" t="s">
        <v>3162</v>
      </c>
      <c r="B2147" s="60" t="s">
        <v>8530</v>
      </c>
      <c r="C2147" s="220">
        <f t="shared" ref="C2147:Q2147" si="2065">(C5442/C$3380)/(C8737/C$6675)</f>
        <v>0</v>
      </c>
      <c r="D2147" s="220">
        <f t="shared" si="2065"/>
        <v>2.8460556024404005E-2</v>
      </c>
      <c r="E2147" s="220">
        <f t="shared" si="2065"/>
        <v>0</v>
      </c>
      <c r="F2147" s="220">
        <f t="shared" si="2065"/>
        <v>1.8902281927766822E-2</v>
      </c>
      <c r="G2147" s="220">
        <f t="shared" si="2065"/>
        <v>0</v>
      </c>
      <c r="H2147" s="220">
        <f t="shared" si="2065"/>
        <v>0</v>
      </c>
      <c r="I2147" s="220">
        <f t="shared" si="2065"/>
        <v>0</v>
      </c>
      <c r="J2147" s="220">
        <f t="shared" si="2065"/>
        <v>0</v>
      </c>
      <c r="K2147" s="220">
        <f t="shared" si="2065"/>
        <v>0</v>
      </c>
      <c r="L2147" s="220">
        <f t="shared" si="2065"/>
        <v>0</v>
      </c>
      <c r="M2147" s="220">
        <f t="shared" si="2065"/>
        <v>0</v>
      </c>
      <c r="N2147" s="220">
        <f t="shared" si="2065"/>
        <v>0</v>
      </c>
      <c r="O2147" s="220">
        <f t="shared" si="2065"/>
        <v>0</v>
      </c>
      <c r="P2147" s="220">
        <f t="shared" si="2065"/>
        <v>0</v>
      </c>
      <c r="Q2147" s="220">
        <f t="shared" si="2065"/>
        <v>0</v>
      </c>
    </row>
    <row r="2148" spans="1:17" x14ac:dyDescent="0.25">
      <c r="A2148" s="60" t="s">
        <v>3013</v>
      </c>
      <c r="B2148" s="60" t="s">
        <v>8531</v>
      </c>
      <c r="C2148" s="220">
        <f t="shared" ref="C2148:Q2148" si="2066">(C5443/C$3380)/(C8738/C$6675)</f>
        <v>0</v>
      </c>
      <c r="D2148" s="220">
        <f t="shared" si="2066"/>
        <v>0</v>
      </c>
      <c r="E2148" s="220">
        <f t="shared" si="2066"/>
        <v>0</v>
      </c>
      <c r="F2148" s="220">
        <f t="shared" si="2066"/>
        <v>9.3984662429042742E-2</v>
      </c>
      <c r="G2148" s="220">
        <f t="shared" si="2066"/>
        <v>0</v>
      </c>
      <c r="H2148" s="220">
        <f t="shared" si="2066"/>
        <v>0</v>
      </c>
      <c r="I2148" s="220">
        <f t="shared" si="2066"/>
        <v>0</v>
      </c>
      <c r="J2148" s="220">
        <f t="shared" si="2066"/>
        <v>0</v>
      </c>
      <c r="K2148" s="220">
        <f t="shared" si="2066"/>
        <v>0</v>
      </c>
      <c r="L2148" s="220">
        <f t="shared" si="2066"/>
        <v>0</v>
      </c>
      <c r="M2148" s="220">
        <f t="shared" si="2066"/>
        <v>0</v>
      </c>
      <c r="N2148" s="220">
        <f t="shared" si="2066"/>
        <v>0</v>
      </c>
      <c r="O2148" s="220">
        <f t="shared" si="2066"/>
        <v>0</v>
      </c>
      <c r="P2148" s="220">
        <f t="shared" si="2066"/>
        <v>0</v>
      </c>
      <c r="Q2148" s="220">
        <f t="shared" si="2066"/>
        <v>0</v>
      </c>
    </row>
    <row r="2149" spans="1:17" x14ac:dyDescent="0.25">
      <c r="A2149" s="60" t="s">
        <v>3775</v>
      </c>
      <c r="B2149" s="60" t="s">
        <v>8532</v>
      </c>
      <c r="C2149" s="220">
        <f t="shared" ref="C2149:Q2149" si="2067">(C5444/C$3380)/(C8739/C$6675)</f>
        <v>0</v>
      </c>
      <c r="D2149" s="220">
        <f t="shared" si="2067"/>
        <v>1.0455352497229278E-2</v>
      </c>
      <c r="E2149" s="220">
        <f t="shared" si="2067"/>
        <v>0</v>
      </c>
      <c r="F2149" s="220">
        <f t="shared" si="2067"/>
        <v>0</v>
      </c>
      <c r="G2149" s="220">
        <f t="shared" si="2067"/>
        <v>0</v>
      </c>
      <c r="H2149" s="220">
        <f t="shared" si="2067"/>
        <v>0</v>
      </c>
      <c r="I2149" s="220">
        <f t="shared" si="2067"/>
        <v>0</v>
      </c>
      <c r="J2149" s="220">
        <f t="shared" si="2067"/>
        <v>0</v>
      </c>
      <c r="K2149" s="220">
        <f t="shared" si="2067"/>
        <v>0</v>
      </c>
      <c r="L2149" s="220">
        <f t="shared" si="2067"/>
        <v>0</v>
      </c>
      <c r="M2149" s="220">
        <f t="shared" si="2067"/>
        <v>0</v>
      </c>
      <c r="N2149" s="220">
        <f t="shared" si="2067"/>
        <v>0</v>
      </c>
      <c r="O2149" s="220">
        <f t="shared" si="2067"/>
        <v>0</v>
      </c>
      <c r="P2149" s="220">
        <f t="shared" si="2067"/>
        <v>0</v>
      </c>
      <c r="Q2149" s="220">
        <f t="shared" si="2067"/>
        <v>0</v>
      </c>
    </row>
    <row r="2150" spans="1:17" x14ac:dyDescent="0.25">
      <c r="A2150" s="60" t="s">
        <v>1826</v>
      </c>
      <c r="B2150" s="60" t="s">
        <v>8533</v>
      </c>
      <c r="C2150" s="220">
        <f t="shared" ref="C2150:Q2150" si="2068">(C5445/C$3380)/(C8740/C$6675)</f>
        <v>0.36511842630463598</v>
      </c>
      <c r="D2150" s="220">
        <f t="shared" si="2068"/>
        <v>0.15973276245944021</v>
      </c>
      <c r="E2150" s="220">
        <f t="shared" si="2068"/>
        <v>0.70680408076460743</v>
      </c>
      <c r="F2150" s="220">
        <f t="shared" si="2068"/>
        <v>1.6279915520526915</v>
      </c>
      <c r="G2150" s="220">
        <f t="shared" si="2068"/>
        <v>0.26036920719657902</v>
      </c>
      <c r="H2150" s="220">
        <f t="shared" si="2068"/>
        <v>2.9859269496178602E-2</v>
      </c>
      <c r="I2150" s="220">
        <f t="shared" si="2068"/>
        <v>2.2717109079258346E-2</v>
      </c>
      <c r="J2150" s="220">
        <f t="shared" si="2068"/>
        <v>7.4788690944293515E-3</v>
      </c>
      <c r="K2150" s="220">
        <f t="shared" si="2068"/>
        <v>0.2769364236814762</v>
      </c>
      <c r="L2150" s="220">
        <f t="shared" si="2068"/>
        <v>0.18201407821016893</v>
      </c>
      <c r="M2150" s="220">
        <f t="shared" si="2068"/>
        <v>0</v>
      </c>
      <c r="N2150" s="220">
        <f t="shared" si="2068"/>
        <v>0.19974751738799834</v>
      </c>
      <c r="O2150" s="220">
        <f t="shared" si="2068"/>
        <v>0.10770863001809534</v>
      </c>
      <c r="P2150" s="220">
        <f t="shared" si="2068"/>
        <v>0</v>
      </c>
      <c r="Q2150" s="220">
        <f t="shared" si="2068"/>
        <v>0.20231431673551947</v>
      </c>
    </row>
    <row r="2151" spans="1:17" x14ac:dyDescent="0.25">
      <c r="A2151" s="60" t="s">
        <v>2751</v>
      </c>
      <c r="B2151" s="60" t="s">
        <v>8535</v>
      </c>
      <c r="C2151" s="220">
        <f t="shared" ref="C2151:Q2151" si="2069">(C5446/C$3380)/(C8741/C$6675)</f>
        <v>0</v>
      </c>
      <c r="D2151" s="220">
        <f t="shared" si="2069"/>
        <v>0</v>
      </c>
      <c r="E2151" s="220">
        <f t="shared" si="2069"/>
        <v>0</v>
      </c>
      <c r="F2151" s="220">
        <f t="shared" si="2069"/>
        <v>5.6427963392511077E-2</v>
      </c>
      <c r="G2151" s="220">
        <f t="shared" si="2069"/>
        <v>0</v>
      </c>
      <c r="H2151" s="220">
        <f t="shared" si="2069"/>
        <v>0</v>
      </c>
      <c r="I2151" s="220">
        <f t="shared" si="2069"/>
        <v>0</v>
      </c>
      <c r="J2151" s="220">
        <f t="shared" si="2069"/>
        <v>0</v>
      </c>
      <c r="K2151" s="220">
        <f t="shared" si="2069"/>
        <v>0</v>
      </c>
      <c r="L2151" s="220">
        <f t="shared" si="2069"/>
        <v>0</v>
      </c>
      <c r="M2151" s="220">
        <f t="shared" si="2069"/>
        <v>0</v>
      </c>
      <c r="N2151" s="220">
        <f t="shared" si="2069"/>
        <v>0.18984980885136876</v>
      </c>
      <c r="O2151" s="220">
        <f t="shared" si="2069"/>
        <v>0</v>
      </c>
      <c r="P2151" s="220">
        <f t="shared" si="2069"/>
        <v>0</v>
      </c>
      <c r="Q2151" s="220">
        <f t="shared" si="2069"/>
        <v>0</v>
      </c>
    </row>
    <row r="2152" spans="1:17" x14ac:dyDescent="0.25">
      <c r="A2152" s="60" t="s">
        <v>1792</v>
      </c>
      <c r="B2152" s="60" t="s">
        <v>8536</v>
      </c>
      <c r="C2152" s="220">
        <f t="shared" ref="C2152:Q2152" si="2070">(C5447/C$3380)/(C8742/C$6675)</f>
        <v>0</v>
      </c>
      <c r="D2152" s="220">
        <f t="shared" si="2070"/>
        <v>9.8170058075414388E-2</v>
      </c>
      <c r="E2152" s="220">
        <f t="shared" si="2070"/>
        <v>1.1704224427847094</v>
      </c>
      <c r="F2152" s="220">
        <f t="shared" si="2070"/>
        <v>0</v>
      </c>
      <c r="G2152" s="220">
        <f t="shared" si="2070"/>
        <v>0</v>
      </c>
      <c r="H2152" s="220">
        <f t="shared" si="2070"/>
        <v>0</v>
      </c>
      <c r="I2152" s="220">
        <f t="shared" si="2070"/>
        <v>0</v>
      </c>
      <c r="J2152" s="220">
        <f t="shared" si="2070"/>
        <v>0</v>
      </c>
      <c r="K2152" s="220">
        <f t="shared" si="2070"/>
        <v>0</v>
      </c>
      <c r="L2152" s="220">
        <f t="shared" si="2070"/>
        <v>0</v>
      </c>
      <c r="M2152" s="220">
        <f t="shared" si="2070"/>
        <v>0</v>
      </c>
      <c r="N2152" s="220">
        <f t="shared" si="2070"/>
        <v>0</v>
      </c>
      <c r="O2152" s="220">
        <f t="shared" si="2070"/>
        <v>0</v>
      </c>
      <c r="P2152" s="220">
        <f t="shared" si="2070"/>
        <v>0</v>
      </c>
      <c r="Q2152" s="220">
        <f t="shared" si="2070"/>
        <v>0</v>
      </c>
    </row>
    <row r="2153" spans="1:17" x14ac:dyDescent="0.25">
      <c r="A2153" s="60" t="s">
        <v>1105</v>
      </c>
      <c r="B2153" s="60" t="s">
        <v>8537</v>
      </c>
      <c r="C2153" s="220">
        <f t="shared" ref="C2153:Q2153" si="2071">(C5448/C$3380)/(C8743/C$6675)</f>
        <v>0</v>
      </c>
      <c r="D2153" s="220">
        <f t="shared" si="2071"/>
        <v>0</v>
      </c>
      <c r="E2153" s="220">
        <f t="shared" si="2071"/>
        <v>3.0425855759260443E-3</v>
      </c>
      <c r="F2153" s="220">
        <f t="shared" si="2071"/>
        <v>0</v>
      </c>
      <c r="G2153" s="220">
        <f t="shared" si="2071"/>
        <v>5.154056858382855E-4</v>
      </c>
      <c r="H2153" s="220">
        <f t="shared" si="2071"/>
        <v>0</v>
      </c>
      <c r="I2153" s="220">
        <f t="shared" si="2071"/>
        <v>1.524366126673978E-2</v>
      </c>
      <c r="J2153" s="220">
        <f t="shared" si="2071"/>
        <v>0</v>
      </c>
      <c r="K2153" s="220">
        <f t="shared" si="2071"/>
        <v>0</v>
      </c>
      <c r="L2153" s="220">
        <f t="shared" si="2071"/>
        <v>0</v>
      </c>
      <c r="M2153" s="220">
        <f t="shared" si="2071"/>
        <v>0</v>
      </c>
      <c r="N2153" s="220">
        <f t="shared" si="2071"/>
        <v>0</v>
      </c>
      <c r="O2153" s="220">
        <f t="shared" si="2071"/>
        <v>0</v>
      </c>
      <c r="P2153" s="220">
        <f t="shared" si="2071"/>
        <v>0</v>
      </c>
      <c r="Q2153" s="220">
        <f t="shared" si="2071"/>
        <v>7.4956868578644309E-4</v>
      </c>
    </row>
    <row r="2154" spans="1:17" x14ac:dyDescent="0.25">
      <c r="A2154" s="60" t="s">
        <v>4671</v>
      </c>
      <c r="B2154" s="60" t="s">
        <v>8538</v>
      </c>
      <c r="C2154" s="220">
        <f t="shared" ref="C2154:Q2154" si="2072">(C5449/C$3380)/(C8744/C$6675)</f>
        <v>0</v>
      </c>
      <c r="D2154" s="220">
        <f t="shared" si="2072"/>
        <v>0</v>
      </c>
      <c r="E2154" s="220">
        <f t="shared" si="2072"/>
        <v>3.4982144060045482E-2</v>
      </c>
      <c r="F2154" s="220">
        <f t="shared" si="2072"/>
        <v>0</v>
      </c>
      <c r="G2154" s="220">
        <f t="shared" si="2072"/>
        <v>0</v>
      </c>
      <c r="H2154" s="220">
        <f t="shared" si="2072"/>
        <v>0</v>
      </c>
      <c r="I2154" s="220">
        <f t="shared" si="2072"/>
        <v>0</v>
      </c>
      <c r="J2154" s="220">
        <f t="shared" si="2072"/>
        <v>0</v>
      </c>
      <c r="K2154" s="220">
        <f t="shared" si="2072"/>
        <v>0</v>
      </c>
      <c r="L2154" s="220">
        <f t="shared" si="2072"/>
        <v>0</v>
      </c>
      <c r="M2154" s="220">
        <f t="shared" si="2072"/>
        <v>0</v>
      </c>
      <c r="N2154" s="220">
        <f t="shared" si="2072"/>
        <v>0</v>
      </c>
      <c r="O2154" s="220">
        <f t="shared" si="2072"/>
        <v>0</v>
      </c>
      <c r="P2154" s="220" t="e">
        <f t="shared" si="2072"/>
        <v>#DIV/0!</v>
      </c>
      <c r="Q2154" s="220">
        <f t="shared" si="2072"/>
        <v>0</v>
      </c>
    </row>
    <row r="2155" spans="1:17" x14ac:dyDescent="0.25">
      <c r="A2155" s="60" t="s">
        <v>10651</v>
      </c>
      <c r="B2155" s="60" t="s">
        <v>8539</v>
      </c>
      <c r="C2155" s="220">
        <f t="shared" ref="C2155:Q2155" si="2073">(C5450/C$3380)/(C8745/C$6675)</f>
        <v>0</v>
      </c>
      <c r="D2155" s="220">
        <f t="shared" si="2073"/>
        <v>0</v>
      </c>
      <c r="E2155" s="220">
        <f t="shared" si="2073"/>
        <v>9.3918385052257202E-3</v>
      </c>
      <c r="F2155" s="220">
        <f t="shared" si="2073"/>
        <v>1.0843082580671145E-2</v>
      </c>
      <c r="G2155" s="220">
        <f t="shared" si="2073"/>
        <v>0</v>
      </c>
      <c r="H2155" s="220">
        <f t="shared" si="2073"/>
        <v>3.4861137909354177E-3</v>
      </c>
      <c r="I2155" s="220">
        <f t="shared" si="2073"/>
        <v>8.735203292546788E-6</v>
      </c>
      <c r="J2155" s="220">
        <f t="shared" si="2073"/>
        <v>0</v>
      </c>
      <c r="K2155" s="220">
        <f t="shared" si="2073"/>
        <v>2.2951040699680352E-4</v>
      </c>
      <c r="L2155" s="220">
        <f t="shared" si="2073"/>
        <v>1.5874919185401876E-2</v>
      </c>
      <c r="M2155" s="220">
        <f t="shared" si="2073"/>
        <v>0</v>
      </c>
      <c r="N2155" s="220">
        <f t="shared" si="2073"/>
        <v>0</v>
      </c>
      <c r="O2155" s="220">
        <f t="shared" si="2073"/>
        <v>0</v>
      </c>
      <c r="P2155" s="220">
        <f t="shared" si="2073"/>
        <v>9.5290839400901051E-2</v>
      </c>
      <c r="Q2155" s="220">
        <f t="shared" si="2073"/>
        <v>7.7275915060173908E-2</v>
      </c>
    </row>
    <row r="2156" spans="1:17" x14ac:dyDescent="0.25">
      <c r="A2156" s="60" t="s">
        <v>3072</v>
      </c>
      <c r="B2156" s="60" t="s">
        <v>8540</v>
      </c>
      <c r="C2156" s="220">
        <f t="shared" ref="C2156:Q2156" si="2074">(C5451/C$3380)/(C8746/C$6675)</f>
        <v>0</v>
      </c>
      <c r="D2156" s="220">
        <f t="shared" si="2074"/>
        <v>0</v>
      </c>
      <c r="E2156" s="220">
        <f t="shared" si="2074"/>
        <v>4.7811543633538506E-3</v>
      </c>
      <c r="F2156" s="220">
        <f t="shared" si="2074"/>
        <v>0</v>
      </c>
      <c r="G2156" s="220">
        <f t="shared" si="2074"/>
        <v>0</v>
      </c>
      <c r="H2156" s="220">
        <f t="shared" si="2074"/>
        <v>0</v>
      </c>
      <c r="I2156" s="220">
        <f t="shared" si="2074"/>
        <v>9.8024882310320167E-4</v>
      </c>
      <c r="J2156" s="220">
        <f t="shared" si="2074"/>
        <v>0</v>
      </c>
      <c r="K2156" s="220">
        <f t="shared" si="2074"/>
        <v>0</v>
      </c>
      <c r="L2156" s="220">
        <f t="shared" si="2074"/>
        <v>0</v>
      </c>
      <c r="M2156" s="220">
        <f t="shared" si="2074"/>
        <v>0</v>
      </c>
      <c r="N2156" s="220">
        <f t="shared" si="2074"/>
        <v>0</v>
      </c>
      <c r="O2156" s="220">
        <f t="shared" si="2074"/>
        <v>0</v>
      </c>
      <c r="P2156" s="220">
        <f t="shared" si="2074"/>
        <v>0</v>
      </c>
      <c r="Q2156" s="220">
        <f t="shared" si="2074"/>
        <v>0</v>
      </c>
    </row>
    <row r="2157" spans="1:17" x14ac:dyDescent="0.25">
      <c r="A2157" s="60" t="s">
        <v>3453</v>
      </c>
      <c r="B2157" s="60" t="s">
        <v>8541</v>
      </c>
      <c r="C2157" s="220">
        <f t="shared" ref="C2157:Q2157" si="2075">(C5452/C$3380)/(C8747/C$6675)</f>
        <v>0</v>
      </c>
      <c r="D2157" s="220">
        <f t="shared" si="2075"/>
        <v>0</v>
      </c>
      <c r="E2157" s="220">
        <f t="shared" si="2075"/>
        <v>0</v>
      </c>
      <c r="F2157" s="220">
        <f t="shared" si="2075"/>
        <v>0</v>
      </c>
      <c r="G2157" s="220">
        <f t="shared" si="2075"/>
        <v>4.1961565901746543E-3</v>
      </c>
      <c r="H2157" s="220">
        <f t="shared" si="2075"/>
        <v>0</v>
      </c>
      <c r="I2157" s="220">
        <f t="shared" si="2075"/>
        <v>0</v>
      </c>
      <c r="J2157" s="220">
        <f t="shared" si="2075"/>
        <v>0</v>
      </c>
      <c r="K2157" s="220">
        <f t="shared" si="2075"/>
        <v>0</v>
      </c>
      <c r="L2157" s="220">
        <f t="shared" si="2075"/>
        <v>1.4406548842731614E-4</v>
      </c>
      <c r="M2157" s="220">
        <f t="shared" si="2075"/>
        <v>0</v>
      </c>
      <c r="N2157" s="220">
        <f t="shared" si="2075"/>
        <v>0</v>
      </c>
      <c r="O2157" s="220">
        <f t="shared" si="2075"/>
        <v>0</v>
      </c>
      <c r="P2157" s="220">
        <f t="shared" si="2075"/>
        <v>7.3934571513092975E-2</v>
      </c>
      <c r="Q2157" s="220">
        <f t="shared" si="2075"/>
        <v>0</v>
      </c>
    </row>
    <row r="2158" spans="1:17" x14ac:dyDescent="0.25">
      <c r="A2158" s="60" t="s">
        <v>4069</v>
      </c>
      <c r="B2158" s="60" t="s">
        <v>8542</v>
      </c>
      <c r="C2158" s="220">
        <f t="shared" ref="C2158:Q2158" si="2076">(C5453/C$3380)/(C8748/C$6675)</f>
        <v>0</v>
      </c>
      <c r="D2158" s="220">
        <f t="shared" si="2076"/>
        <v>0</v>
      </c>
      <c r="E2158" s="220">
        <f t="shared" si="2076"/>
        <v>0</v>
      </c>
      <c r="F2158" s="220">
        <f t="shared" si="2076"/>
        <v>0</v>
      </c>
      <c r="G2158" s="220">
        <f t="shared" si="2076"/>
        <v>0</v>
      </c>
      <c r="H2158" s="220">
        <f t="shared" si="2076"/>
        <v>0.90316092999684683</v>
      </c>
      <c r="I2158" s="220">
        <f t="shared" si="2076"/>
        <v>0</v>
      </c>
      <c r="J2158" s="220">
        <f t="shared" si="2076"/>
        <v>5.6915198578880446</v>
      </c>
      <c r="K2158" s="220">
        <f t="shared" si="2076"/>
        <v>0.30623423106393971</v>
      </c>
      <c r="L2158" s="220">
        <f t="shared" si="2076"/>
        <v>0</v>
      </c>
      <c r="M2158" s="220">
        <f t="shared" si="2076"/>
        <v>0</v>
      </c>
      <c r="N2158" s="220">
        <f t="shared" si="2076"/>
        <v>0</v>
      </c>
      <c r="O2158" s="220">
        <f t="shared" si="2076"/>
        <v>0</v>
      </c>
      <c r="P2158" s="220">
        <f t="shared" si="2076"/>
        <v>0</v>
      </c>
      <c r="Q2158" s="220">
        <f t="shared" si="2076"/>
        <v>0</v>
      </c>
    </row>
    <row r="2159" spans="1:17" x14ac:dyDescent="0.25">
      <c r="A2159" s="60" t="s">
        <v>3118</v>
      </c>
      <c r="B2159" s="60" t="s">
        <v>8543</v>
      </c>
      <c r="C2159" s="220">
        <f t="shared" ref="C2159:Q2159" si="2077">(C5454/C$3380)/(C8749/C$6675)</f>
        <v>2.1705996162358614E-2</v>
      </c>
      <c r="D2159" s="220">
        <f t="shared" si="2077"/>
        <v>0</v>
      </c>
      <c r="E2159" s="220">
        <f t="shared" si="2077"/>
        <v>0</v>
      </c>
      <c r="F2159" s="220">
        <f t="shared" si="2077"/>
        <v>0</v>
      </c>
      <c r="G2159" s="220">
        <f t="shared" si="2077"/>
        <v>0</v>
      </c>
      <c r="H2159" s="220">
        <f t="shared" si="2077"/>
        <v>0</v>
      </c>
      <c r="I2159" s="220">
        <f t="shared" si="2077"/>
        <v>0</v>
      </c>
      <c r="J2159" s="220">
        <f t="shared" si="2077"/>
        <v>0</v>
      </c>
      <c r="K2159" s="220">
        <f t="shared" si="2077"/>
        <v>0</v>
      </c>
      <c r="L2159" s="220">
        <f t="shared" si="2077"/>
        <v>0</v>
      </c>
      <c r="M2159" s="220">
        <f t="shared" si="2077"/>
        <v>0</v>
      </c>
      <c r="N2159" s="220">
        <f t="shared" si="2077"/>
        <v>0</v>
      </c>
      <c r="O2159" s="220">
        <f t="shared" si="2077"/>
        <v>0</v>
      </c>
      <c r="P2159" s="220">
        <f t="shared" si="2077"/>
        <v>1.6156787809463578E-2</v>
      </c>
      <c r="Q2159" s="220">
        <f t="shared" si="2077"/>
        <v>0</v>
      </c>
    </row>
    <row r="2160" spans="1:17" x14ac:dyDescent="0.25">
      <c r="A2160" s="60" t="s">
        <v>4490</v>
      </c>
      <c r="B2160" s="60" t="s">
        <v>8544</v>
      </c>
      <c r="C2160" s="220">
        <f t="shared" ref="C2160:Q2160" si="2078">(C5455/C$3380)/(C8750/C$6675)</f>
        <v>0</v>
      </c>
      <c r="D2160" s="220">
        <f t="shared" si="2078"/>
        <v>0</v>
      </c>
      <c r="E2160" s="220">
        <f t="shared" si="2078"/>
        <v>0</v>
      </c>
      <c r="F2160" s="220">
        <f t="shared" si="2078"/>
        <v>0</v>
      </c>
      <c r="G2160" s="220">
        <f t="shared" si="2078"/>
        <v>0</v>
      </c>
      <c r="H2160" s="220">
        <f t="shared" si="2078"/>
        <v>0</v>
      </c>
      <c r="I2160" s="220">
        <f t="shared" si="2078"/>
        <v>3.9834716539098526E-4</v>
      </c>
      <c r="J2160" s="220">
        <f t="shared" si="2078"/>
        <v>0</v>
      </c>
      <c r="K2160" s="220">
        <f t="shared" si="2078"/>
        <v>0</v>
      </c>
      <c r="L2160" s="220">
        <f t="shared" si="2078"/>
        <v>0</v>
      </c>
      <c r="M2160" s="220">
        <f t="shared" si="2078"/>
        <v>0</v>
      </c>
      <c r="N2160" s="220">
        <f t="shared" si="2078"/>
        <v>0</v>
      </c>
      <c r="O2160" s="220">
        <f t="shared" si="2078"/>
        <v>0</v>
      </c>
      <c r="P2160" s="220">
        <f t="shared" si="2078"/>
        <v>0</v>
      </c>
      <c r="Q2160" s="220">
        <f t="shared" si="2078"/>
        <v>0</v>
      </c>
    </row>
    <row r="2161" spans="1:17" x14ac:dyDescent="0.25">
      <c r="A2161" s="60" t="s">
        <v>4547</v>
      </c>
      <c r="B2161" s="60" t="s">
        <v>8546</v>
      </c>
      <c r="C2161" s="220">
        <f t="shared" ref="C2161:Q2161" si="2079">(C5456/C$3380)/(C8751/C$6675)</f>
        <v>0</v>
      </c>
      <c r="D2161" s="220">
        <f t="shared" si="2079"/>
        <v>0</v>
      </c>
      <c r="E2161" s="220">
        <f t="shared" si="2079"/>
        <v>0.52648441300648774</v>
      </c>
      <c r="F2161" s="220">
        <f t="shared" si="2079"/>
        <v>1.7419351090202375</v>
      </c>
      <c r="G2161" s="220">
        <f t="shared" si="2079"/>
        <v>0</v>
      </c>
      <c r="H2161" s="220">
        <f t="shared" si="2079"/>
        <v>0</v>
      </c>
      <c r="I2161" s="220">
        <f t="shared" si="2079"/>
        <v>0</v>
      </c>
      <c r="J2161" s="220">
        <f t="shared" si="2079"/>
        <v>0</v>
      </c>
      <c r="K2161" s="220">
        <f t="shared" si="2079"/>
        <v>0</v>
      </c>
      <c r="L2161" s="220">
        <f t="shared" si="2079"/>
        <v>0</v>
      </c>
      <c r="M2161" s="220">
        <f t="shared" si="2079"/>
        <v>0</v>
      </c>
      <c r="N2161" s="220" t="e">
        <f t="shared" si="2079"/>
        <v>#DIV/0!</v>
      </c>
      <c r="O2161" s="220">
        <f t="shared" si="2079"/>
        <v>0</v>
      </c>
      <c r="P2161" s="220" t="e">
        <f t="shared" si="2079"/>
        <v>#DIV/0!</v>
      </c>
      <c r="Q2161" s="220" t="e">
        <f t="shared" si="2079"/>
        <v>#DIV/0!</v>
      </c>
    </row>
    <row r="2162" spans="1:17" x14ac:dyDescent="0.25">
      <c r="A2162" s="60" t="s">
        <v>2792</v>
      </c>
      <c r="B2162" s="60" t="s">
        <v>8547</v>
      </c>
      <c r="C2162" s="220">
        <f t="shared" ref="C2162:Q2162" si="2080">(C5457/C$3380)/(C8752/C$6675)</f>
        <v>0</v>
      </c>
      <c r="D2162" s="220">
        <f t="shared" si="2080"/>
        <v>0</v>
      </c>
      <c r="E2162" s="220">
        <f t="shared" si="2080"/>
        <v>0</v>
      </c>
      <c r="F2162" s="220">
        <f t="shared" si="2080"/>
        <v>0</v>
      </c>
      <c r="G2162" s="220">
        <f t="shared" si="2080"/>
        <v>0</v>
      </c>
      <c r="H2162" s="220">
        <f t="shared" si="2080"/>
        <v>0</v>
      </c>
      <c r="I2162" s="220">
        <f t="shared" si="2080"/>
        <v>0</v>
      </c>
      <c r="J2162" s="220">
        <f t="shared" si="2080"/>
        <v>0</v>
      </c>
      <c r="K2162" s="220">
        <f t="shared" si="2080"/>
        <v>0</v>
      </c>
      <c r="L2162" s="220">
        <f t="shared" si="2080"/>
        <v>0</v>
      </c>
      <c r="M2162" s="220">
        <f t="shared" si="2080"/>
        <v>0</v>
      </c>
      <c r="N2162" s="220">
        <f t="shared" si="2080"/>
        <v>0</v>
      </c>
      <c r="O2162" s="220">
        <f t="shared" si="2080"/>
        <v>0.16474764016196827</v>
      </c>
      <c r="P2162" s="220">
        <f t="shared" si="2080"/>
        <v>0</v>
      </c>
      <c r="Q2162" s="220">
        <f t="shared" si="2080"/>
        <v>0</v>
      </c>
    </row>
    <row r="2163" spans="1:17" x14ac:dyDescent="0.25">
      <c r="A2163" s="60" t="s">
        <v>10652</v>
      </c>
      <c r="B2163" s="60" t="s">
        <v>8550</v>
      </c>
      <c r="C2163" s="220">
        <f t="shared" ref="C2163:Q2163" si="2081">(C5458/C$3380)/(C8753/C$6675)</f>
        <v>0</v>
      </c>
      <c r="D2163" s="220">
        <f t="shared" si="2081"/>
        <v>0</v>
      </c>
      <c r="E2163" s="220">
        <f t="shared" si="2081"/>
        <v>0</v>
      </c>
      <c r="F2163" s="220">
        <f t="shared" si="2081"/>
        <v>0</v>
      </c>
      <c r="G2163" s="220">
        <f t="shared" si="2081"/>
        <v>0</v>
      </c>
      <c r="H2163" s="220">
        <f t="shared" si="2081"/>
        <v>0</v>
      </c>
      <c r="I2163" s="220">
        <f t="shared" si="2081"/>
        <v>0</v>
      </c>
      <c r="J2163" s="220">
        <f t="shared" si="2081"/>
        <v>0</v>
      </c>
      <c r="K2163" s="220">
        <f t="shared" si="2081"/>
        <v>0</v>
      </c>
      <c r="L2163" s="220">
        <f t="shared" si="2081"/>
        <v>0</v>
      </c>
      <c r="M2163" s="220">
        <f t="shared" si="2081"/>
        <v>0</v>
      </c>
      <c r="N2163" s="220">
        <f t="shared" si="2081"/>
        <v>0</v>
      </c>
      <c r="O2163" s="220">
        <f t="shared" si="2081"/>
        <v>0</v>
      </c>
      <c r="P2163" s="220">
        <f t="shared" si="2081"/>
        <v>3.1531687514473133E-2</v>
      </c>
      <c r="Q2163" s="220">
        <f t="shared" si="2081"/>
        <v>5.0004977451708682E-3</v>
      </c>
    </row>
    <row r="2164" spans="1:17" x14ac:dyDescent="0.25">
      <c r="A2164" s="60" t="s">
        <v>10653</v>
      </c>
      <c r="B2164" s="60" t="s">
        <v>10654</v>
      </c>
      <c r="C2164" s="220">
        <f t="shared" ref="C2164:Q2164" si="2082">(C5459/C$3380)/(C8754/C$6675)</f>
        <v>0</v>
      </c>
      <c r="D2164" s="220">
        <f t="shared" si="2082"/>
        <v>0</v>
      </c>
      <c r="E2164" s="220">
        <f t="shared" si="2082"/>
        <v>0</v>
      </c>
      <c r="F2164" s="220">
        <f t="shared" si="2082"/>
        <v>0</v>
      </c>
      <c r="G2164" s="220">
        <f t="shared" si="2082"/>
        <v>0</v>
      </c>
      <c r="H2164" s="220">
        <f t="shared" si="2082"/>
        <v>0</v>
      </c>
      <c r="I2164" s="220">
        <f t="shared" si="2082"/>
        <v>1.1056205221638041E-4</v>
      </c>
      <c r="J2164" s="220">
        <f t="shared" si="2082"/>
        <v>6.0964236333284332E-3</v>
      </c>
      <c r="K2164" s="220">
        <f t="shared" si="2082"/>
        <v>0</v>
      </c>
      <c r="L2164" s="220">
        <f t="shared" si="2082"/>
        <v>0</v>
      </c>
      <c r="M2164" s="220">
        <f t="shared" si="2082"/>
        <v>0</v>
      </c>
      <c r="N2164" s="220">
        <f t="shared" si="2082"/>
        <v>0</v>
      </c>
      <c r="O2164" s="220">
        <f t="shared" si="2082"/>
        <v>0</v>
      </c>
      <c r="P2164" s="220">
        <f t="shared" si="2082"/>
        <v>0</v>
      </c>
      <c r="Q2164" s="220">
        <f t="shared" si="2082"/>
        <v>0</v>
      </c>
    </row>
    <row r="2165" spans="1:17" x14ac:dyDescent="0.25">
      <c r="A2165" s="60" t="s">
        <v>3623</v>
      </c>
      <c r="B2165" s="60" t="s">
        <v>8558</v>
      </c>
      <c r="C2165" s="220">
        <f t="shared" ref="C2165:Q2165" si="2083">(C5460/C$3380)/(C8755/C$6675)</f>
        <v>0</v>
      </c>
      <c r="D2165" s="220">
        <f t="shared" si="2083"/>
        <v>0</v>
      </c>
      <c r="E2165" s="220">
        <f t="shared" si="2083"/>
        <v>0</v>
      </c>
      <c r="F2165" s="220">
        <f t="shared" si="2083"/>
        <v>0</v>
      </c>
      <c r="G2165" s="220">
        <f t="shared" si="2083"/>
        <v>0</v>
      </c>
      <c r="H2165" s="220">
        <f t="shared" si="2083"/>
        <v>0</v>
      </c>
      <c r="I2165" s="220">
        <f t="shared" si="2083"/>
        <v>0</v>
      </c>
      <c r="J2165" s="220">
        <f t="shared" si="2083"/>
        <v>18.298564401922295</v>
      </c>
      <c r="K2165" s="220">
        <f t="shared" si="2083"/>
        <v>1.5749310883144054</v>
      </c>
      <c r="L2165" s="220">
        <f t="shared" si="2083"/>
        <v>0</v>
      </c>
      <c r="M2165" s="220">
        <f t="shared" si="2083"/>
        <v>0</v>
      </c>
      <c r="N2165" s="220">
        <f t="shared" si="2083"/>
        <v>0</v>
      </c>
      <c r="O2165" s="220">
        <f t="shared" si="2083"/>
        <v>0</v>
      </c>
      <c r="P2165" s="220">
        <f t="shared" si="2083"/>
        <v>0</v>
      </c>
      <c r="Q2165" s="220">
        <f t="shared" si="2083"/>
        <v>0</v>
      </c>
    </row>
    <row r="2166" spans="1:17" x14ac:dyDescent="0.25">
      <c r="A2166" s="60" t="s">
        <v>10655</v>
      </c>
      <c r="B2166" s="60" t="s">
        <v>10656</v>
      </c>
      <c r="C2166" s="220">
        <f t="shared" ref="C2166:Q2166" si="2084">(C5461/C$3380)/(C8756/C$6675)</f>
        <v>0</v>
      </c>
      <c r="D2166" s="220">
        <f t="shared" si="2084"/>
        <v>0</v>
      </c>
      <c r="E2166" s="220">
        <f t="shared" si="2084"/>
        <v>0</v>
      </c>
      <c r="F2166" s="220">
        <f t="shared" si="2084"/>
        <v>0</v>
      </c>
      <c r="G2166" s="220">
        <f t="shared" si="2084"/>
        <v>0</v>
      </c>
      <c r="H2166" s="220">
        <f t="shared" si="2084"/>
        <v>5.704719710598014E-3</v>
      </c>
      <c r="I2166" s="220">
        <f t="shared" si="2084"/>
        <v>0</v>
      </c>
      <c r="J2166" s="220">
        <f t="shared" si="2084"/>
        <v>0</v>
      </c>
      <c r="K2166" s="220">
        <f t="shared" si="2084"/>
        <v>0</v>
      </c>
      <c r="L2166" s="220">
        <f t="shared" si="2084"/>
        <v>0</v>
      </c>
      <c r="M2166" s="220">
        <f t="shared" si="2084"/>
        <v>0</v>
      </c>
      <c r="N2166" s="220">
        <f t="shared" si="2084"/>
        <v>0</v>
      </c>
      <c r="O2166" s="220">
        <f t="shared" si="2084"/>
        <v>0</v>
      </c>
      <c r="P2166" s="220">
        <f t="shared" si="2084"/>
        <v>0</v>
      </c>
      <c r="Q2166" s="220">
        <f t="shared" si="2084"/>
        <v>0</v>
      </c>
    </row>
    <row r="2167" spans="1:17" x14ac:dyDescent="0.25">
      <c r="A2167" s="60" t="s">
        <v>10657</v>
      </c>
      <c r="B2167" s="60" t="s">
        <v>10658</v>
      </c>
      <c r="C2167" s="220">
        <f t="shared" ref="C2167:Q2167" si="2085">(C5462/C$3380)/(C8757/C$6675)</f>
        <v>0</v>
      </c>
      <c r="D2167" s="220">
        <f t="shared" si="2085"/>
        <v>0</v>
      </c>
      <c r="E2167" s="220">
        <f t="shared" si="2085"/>
        <v>0</v>
      </c>
      <c r="F2167" s="220">
        <f t="shared" si="2085"/>
        <v>0</v>
      </c>
      <c r="G2167" s="220">
        <f t="shared" si="2085"/>
        <v>0</v>
      </c>
      <c r="H2167" s="220">
        <f t="shared" si="2085"/>
        <v>0</v>
      </c>
      <c r="I2167" s="220">
        <f t="shared" si="2085"/>
        <v>0</v>
      </c>
      <c r="J2167" s="220">
        <f t="shared" si="2085"/>
        <v>0</v>
      </c>
      <c r="K2167" s="220">
        <f t="shared" si="2085"/>
        <v>0</v>
      </c>
      <c r="L2167" s="220">
        <f t="shared" si="2085"/>
        <v>0</v>
      </c>
      <c r="M2167" s="220">
        <f t="shared" si="2085"/>
        <v>0</v>
      </c>
      <c r="N2167" s="220">
        <f t="shared" si="2085"/>
        <v>0</v>
      </c>
      <c r="O2167" s="220">
        <f t="shared" si="2085"/>
        <v>0</v>
      </c>
      <c r="P2167" s="220">
        <f t="shared" si="2085"/>
        <v>0</v>
      </c>
      <c r="Q2167" s="220">
        <f t="shared" si="2085"/>
        <v>1.2109972078611058</v>
      </c>
    </row>
    <row r="2168" spans="1:17" x14ac:dyDescent="0.25">
      <c r="A2168" s="60" t="s">
        <v>10659</v>
      </c>
      <c r="B2168" s="60" t="s">
        <v>10660</v>
      </c>
      <c r="C2168" s="220">
        <f t="shared" ref="C2168:Q2168" si="2086">(C5463/C$3380)/(C8758/C$6675)</f>
        <v>0</v>
      </c>
      <c r="D2168" s="220">
        <f t="shared" si="2086"/>
        <v>0</v>
      </c>
      <c r="E2168" s="220">
        <f t="shared" si="2086"/>
        <v>0</v>
      </c>
      <c r="F2168" s="220">
        <f t="shared" si="2086"/>
        <v>0</v>
      </c>
      <c r="G2168" s="220">
        <f t="shared" si="2086"/>
        <v>0</v>
      </c>
      <c r="H2168" s="220">
        <f t="shared" si="2086"/>
        <v>1.6379260477136066E-2</v>
      </c>
      <c r="I2168" s="220">
        <f t="shared" si="2086"/>
        <v>0</v>
      </c>
      <c r="J2168" s="220">
        <f t="shared" si="2086"/>
        <v>0</v>
      </c>
      <c r="K2168" s="220">
        <f t="shared" si="2086"/>
        <v>0</v>
      </c>
      <c r="L2168" s="220">
        <f t="shared" si="2086"/>
        <v>0</v>
      </c>
      <c r="M2168" s="220">
        <f t="shared" si="2086"/>
        <v>0</v>
      </c>
      <c r="N2168" s="220">
        <f t="shared" si="2086"/>
        <v>0</v>
      </c>
      <c r="O2168" s="220">
        <f t="shared" si="2086"/>
        <v>0</v>
      </c>
      <c r="P2168" s="220">
        <f t="shared" si="2086"/>
        <v>0</v>
      </c>
      <c r="Q2168" s="220">
        <f t="shared" si="2086"/>
        <v>0</v>
      </c>
    </row>
    <row r="2169" spans="1:17" x14ac:dyDescent="0.25">
      <c r="A2169" s="60" t="s">
        <v>3656</v>
      </c>
      <c r="B2169" s="60" t="s">
        <v>8573</v>
      </c>
      <c r="C2169" s="220">
        <f t="shared" ref="C2169:Q2169" si="2087">(C5464/C$3380)/(C8759/C$6675)</f>
        <v>0</v>
      </c>
      <c r="D2169" s="220">
        <f t="shared" si="2087"/>
        <v>0</v>
      </c>
      <c r="E2169" s="220">
        <f t="shared" si="2087"/>
        <v>1.3754297613676789E-2</v>
      </c>
      <c r="F2169" s="220">
        <f t="shared" si="2087"/>
        <v>0</v>
      </c>
      <c r="G2169" s="220">
        <f t="shared" si="2087"/>
        <v>0</v>
      </c>
      <c r="H2169" s="220">
        <f t="shared" si="2087"/>
        <v>2.786921759080113</v>
      </c>
      <c r="I2169" s="220">
        <f t="shared" si="2087"/>
        <v>0</v>
      </c>
      <c r="J2169" s="220">
        <f t="shared" si="2087"/>
        <v>2.8914663489926686E-2</v>
      </c>
      <c r="K2169" s="220">
        <f t="shared" si="2087"/>
        <v>0</v>
      </c>
      <c r="L2169" s="220">
        <f t="shared" si="2087"/>
        <v>0</v>
      </c>
      <c r="M2169" s="220">
        <f t="shared" si="2087"/>
        <v>1.7325204732381416E-2</v>
      </c>
      <c r="N2169" s="220">
        <f t="shared" si="2087"/>
        <v>0</v>
      </c>
      <c r="O2169" s="220">
        <f t="shared" si="2087"/>
        <v>0</v>
      </c>
      <c r="P2169" s="220">
        <f t="shared" si="2087"/>
        <v>7.379196687964075E-2</v>
      </c>
      <c r="Q2169" s="220">
        <f t="shared" si="2087"/>
        <v>0</v>
      </c>
    </row>
    <row r="2170" spans="1:17" x14ac:dyDescent="0.25">
      <c r="A2170" s="60" t="s">
        <v>2441</v>
      </c>
      <c r="B2170" s="60" t="s">
        <v>8574</v>
      </c>
      <c r="C2170" s="220">
        <f t="shared" ref="C2170:Q2170" si="2088">(C5465/C$3380)/(C8760/C$6675)</f>
        <v>0</v>
      </c>
      <c r="D2170" s="220">
        <f t="shared" si="2088"/>
        <v>0</v>
      </c>
      <c r="E2170" s="220">
        <f t="shared" si="2088"/>
        <v>0</v>
      </c>
      <c r="F2170" s="220">
        <f t="shared" si="2088"/>
        <v>0</v>
      </c>
      <c r="G2170" s="220">
        <f t="shared" si="2088"/>
        <v>0</v>
      </c>
      <c r="H2170" s="220">
        <f t="shared" si="2088"/>
        <v>0</v>
      </c>
      <c r="I2170" s="220">
        <f t="shared" si="2088"/>
        <v>1.7888622211749607E-2</v>
      </c>
      <c r="J2170" s="220">
        <f t="shared" si="2088"/>
        <v>0.43527182614224286</v>
      </c>
      <c r="K2170" s="220">
        <f t="shared" si="2088"/>
        <v>0</v>
      </c>
      <c r="L2170" s="220">
        <f t="shared" si="2088"/>
        <v>0</v>
      </c>
      <c r="M2170" s="220">
        <f t="shared" si="2088"/>
        <v>0</v>
      </c>
      <c r="N2170" s="220">
        <f t="shared" si="2088"/>
        <v>0.32208184860741207</v>
      </c>
      <c r="O2170" s="220">
        <f t="shared" si="2088"/>
        <v>5.7740689248626763E-2</v>
      </c>
      <c r="P2170" s="220">
        <f t="shared" si="2088"/>
        <v>0.16244486332025698</v>
      </c>
      <c r="Q2170" s="220">
        <f t="shared" si="2088"/>
        <v>0</v>
      </c>
    </row>
    <row r="2171" spans="1:17" x14ac:dyDescent="0.25">
      <c r="A2171" s="60" t="s">
        <v>1276</v>
      </c>
      <c r="B2171" s="60" t="s">
        <v>8575</v>
      </c>
      <c r="C2171" s="220">
        <f t="shared" ref="C2171:Q2171" si="2089">(C5466/C$3380)/(C8761/C$6675)</f>
        <v>1.6592666256361913E-2</v>
      </c>
      <c r="D2171" s="220">
        <f t="shared" si="2089"/>
        <v>8.0198135966826789E-2</v>
      </c>
      <c r="E2171" s="220">
        <f t="shared" si="2089"/>
        <v>6.2320488954794903E-2</v>
      </c>
      <c r="F2171" s="220">
        <f t="shared" si="2089"/>
        <v>2.8857686504394645E-2</v>
      </c>
      <c r="G2171" s="220">
        <f t="shared" si="2089"/>
        <v>10.594749340939678</v>
      </c>
      <c r="H2171" s="220">
        <f t="shared" si="2089"/>
        <v>2.2280046768742554E-2</v>
      </c>
      <c r="I2171" s="220">
        <f t="shared" si="2089"/>
        <v>6.5739175619549881E-2</v>
      </c>
      <c r="J2171" s="220">
        <f t="shared" si="2089"/>
        <v>5.7978319675931457E-2</v>
      </c>
      <c r="K2171" s="220">
        <f t="shared" si="2089"/>
        <v>1.9000702642734901E-2</v>
      </c>
      <c r="L2171" s="220">
        <f t="shared" si="2089"/>
        <v>1.0393470337738049E-2</v>
      </c>
      <c r="M2171" s="220">
        <f t="shared" si="2089"/>
        <v>1.7075922349949053E-2</v>
      </c>
      <c r="N2171" s="220">
        <f t="shared" si="2089"/>
        <v>0</v>
      </c>
      <c r="O2171" s="220">
        <f t="shared" si="2089"/>
        <v>7.9517310664271104E-2</v>
      </c>
      <c r="P2171" s="220">
        <f t="shared" si="2089"/>
        <v>1.0374151295729039E-3</v>
      </c>
      <c r="Q2171" s="220">
        <f t="shared" si="2089"/>
        <v>2.0554879565009669E-3</v>
      </c>
    </row>
    <row r="2172" spans="1:17" x14ac:dyDescent="0.25">
      <c r="A2172" s="60" t="s">
        <v>4293</v>
      </c>
      <c r="B2172" s="60" t="s">
        <v>8576</v>
      </c>
      <c r="C2172" s="220">
        <f t="shared" ref="C2172:Q2172" si="2090">(C5467/C$3380)/(C8762/C$6675)</f>
        <v>0.93617942787791597</v>
      </c>
      <c r="D2172" s="220">
        <f t="shared" si="2090"/>
        <v>0</v>
      </c>
      <c r="E2172" s="220">
        <f t="shared" si="2090"/>
        <v>0</v>
      </c>
      <c r="F2172" s="220">
        <f t="shared" si="2090"/>
        <v>0</v>
      </c>
      <c r="G2172" s="220">
        <f t="shared" si="2090"/>
        <v>3.5056595448086612E-3</v>
      </c>
      <c r="H2172" s="220">
        <f t="shared" si="2090"/>
        <v>0</v>
      </c>
      <c r="I2172" s="220">
        <f t="shared" si="2090"/>
        <v>0</v>
      </c>
      <c r="J2172" s="220">
        <f t="shared" si="2090"/>
        <v>1.8959584343024215E-2</v>
      </c>
      <c r="K2172" s="220">
        <f t="shared" si="2090"/>
        <v>9.4862255974674417E-4</v>
      </c>
      <c r="L2172" s="220">
        <f t="shared" si="2090"/>
        <v>0</v>
      </c>
      <c r="M2172" s="220">
        <f t="shared" si="2090"/>
        <v>0</v>
      </c>
      <c r="N2172" s="220">
        <f t="shared" si="2090"/>
        <v>0</v>
      </c>
      <c r="O2172" s="220">
        <f t="shared" si="2090"/>
        <v>0</v>
      </c>
      <c r="P2172" s="220">
        <f t="shared" si="2090"/>
        <v>0</v>
      </c>
      <c r="Q2172" s="220">
        <f t="shared" si="2090"/>
        <v>0</v>
      </c>
    </row>
    <row r="2173" spans="1:17" x14ac:dyDescent="0.25">
      <c r="A2173" s="60" t="s">
        <v>1608</v>
      </c>
      <c r="B2173" s="60" t="s">
        <v>8577</v>
      </c>
      <c r="C2173" s="220">
        <f t="shared" ref="C2173:Q2173" si="2091">(C5468/C$3380)/(C8763/C$6675)</f>
        <v>0.32539270712639867</v>
      </c>
      <c r="D2173" s="220">
        <f t="shared" si="2091"/>
        <v>0.21626167037843996</v>
      </c>
      <c r="E2173" s="220">
        <f t="shared" si="2091"/>
        <v>2.4896912522470529E-2</v>
      </c>
      <c r="F2173" s="220">
        <f t="shared" si="2091"/>
        <v>4.533765231406333E-2</v>
      </c>
      <c r="G2173" s="220">
        <f t="shared" si="2091"/>
        <v>0.59652166900310499</v>
      </c>
      <c r="H2173" s="220">
        <f t="shared" si="2091"/>
        <v>0.15264283069788492</v>
      </c>
      <c r="I2173" s="220">
        <f t="shared" si="2091"/>
        <v>4.0766859356224112E-3</v>
      </c>
      <c r="J2173" s="220">
        <f t="shared" si="2091"/>
        <v>0.69990316167840627</v>
      </c>
      <c r="K2173" s="220">
        <f t="shared" si="2091"/>
        <v>1.9606215130484452</v>
      </c>
      <c r="L2173" s="220">
        <f t="shared" si="2091"/>
        <v>2.4128715970992167</v>
      </c>
      <c r="M2173" s="220">
        <f t="shared" si="2091"/>
        <v>2.3848828208177841</v>
      </c>
      <c r="N2173" s="220">
        <f t="shared" si="2091"/>
        <v>0.11219629557032931</v>
      </c>
      <c r="O2173" s="220">
        <f t="shared" si="2091"/>
        <v>0.26007675110377326</v>
      </c>
      <c r="P2173" s="220">
        <f t="shared" si="2091"/>
        <v>3.2454372584115335E-4</v>
      </c>
      <c r="Q2173" s="220">
        <f t="shared" si="2091"/>
        <v>3.0857017993955707E-3</v>
      </c>
    </row>
    <row r="2174" spans="1:17" x14ac:dyDescent="0.25">
      <c r="A2174" s="60" t="s">
        <v>2261</v>
      </c>
      <c r="B2174" s="60" t="s">
        <v>8578</v>
      </c>
      <c r="C2174" s="220">
        <f t="shared" ref="C2174:Q2174" si="2092">(C5469/C$3380)/(C8764/C$6675)</f>
        <v>0</v>
      </c>
      <c r="D2174" s="220">
        <f t="shared" si="2092"/>
        <v>2.8263819618446579E-3</v>
      </c>
      <c r="E2174" s="220">
        <f t="shared" si="2092"/>
        <v>3.5490908492212439E-2</v>
      </c>
      <c r="F2174" s="220">
        <f t="shared" si="2092"/>
        <v>1.6885059693837676E-2</v>
      </c>
      <c r="G2174" s="220">
        <f t="shared" si="2092"/>
        <v>1.8003638202522905E-3</v>
      </c>
      <c r="H2174" s="220">
        <f t="shared" si="2092"/>
        <v>1.7423968914505885E-3</v>
      </c>
      <c r="I2174" s="220">
        <f t="shared" si="2092"/>
        <v>1.6631414734839577E-3</v>
      </c>
      <c r="J2174" s="220">
        <f t="shared" si="2092"/>
        <v>0</v>
      </c>
      <c r="K2174" s="220">
        <f t="shared" si="2092"/>
        <v>0</v>
      </c>
      <c r="L2174" s="220">
        <f t="shared" si="2092"/>
        <v>5.9156022683872142E-3</v>
      </c>
      <c r="M2174" s="220">
        <f t="shared" si="2092"/>
        <v>0.46119894300147474</v>
      </c>
      <c r="N2174" s="220">
        <f t="shared" si="2092"/>
        <v>0</v>
      </c>
      <c r="O2174" s="220">
        <f t="shared" si="2092"/>
        <v>0.28770278870947574</v>
      </c>
      <c r="P2174" s="220">
        <f t="shared" si="2092"/>
        <v>0</v>
      </c>
      <c r="Q2174" s="220">
        <f t="shared" si="2092"/>
        <v>8.9776000655396142E-3</v>
      </c>
    </row>
    <row r="2175" spans="1:17" x14ac:dyDescent="0.25">
      <c r="A2175" s="60" t="s">
        <v>3374</v>
      </c>
      <c r="B2175" s="60" t="s">
        <v>8579</v>
      </c>
      <c r="C2175" s="220">
        <f t="shared" ref="C2175:Q2175" si="2093">(C5470/C$3380)/(C8765/C$6675)</f>
        <v>0</v>
      </c>
      <c r="D2175" s="220">
        <f t="shared" si="2093"/>
        <v>1.6305058780438517E-2</v>
      </c>
      <c r="E2175" s="220">
        <f t="shared" si="2093"/>
        <v>1.5183419116243151E-2</v>
      </c>
      <c r="F2175" s="220">
        <f t="shared" si="2093"/>
        <v>8.0261907898724096E-3</v>
      </c>
      <c r="G2175" s="220">
        <f t="shared" si="2093"/>
        <v>0</v>
      </c>
      <c r="H2175" s="220">
        <f t="shared" si="2093"/>
        <v>0</v>
      </c>
      <c r="I2175" s="220">
        <f t="shared" si="2093"/>
        <v>8.9988180144943972E-5</v>
      </c>
      <c r="J2175" s="220">
        <f t="shared" si="2093"/>
        <v>3.3451852583123669E-4</v>
      </c>
      <c r="K2175" s="220">
        <f t="shared" si="2093"/>
        <v>0</v>
      </c>
      <c r="L2175" s="220">
        <f t="shared" si="2093"/>
        <v>0</v>
      </c>
      <c r="M2175" s="220">
        <f t="shared" si="2093"/>
        <v>0</v>
      </c>
      <c r="N2175" s="220">
        <f t="shared" si="2093"/>
        <v>0</v>
      </c>
      <c r="O2175" s="220">
        <f t="shared" si="2093"/>
        <v>0</v>
      </c>
      <c r="P2175" s="220">
        <f t="shared" si="2093"/>
        <v>0</v>
      </c>
      <c r="Q2175" s="220">
        <f t="shared" si="2093"/>
        <v>1.7658646439626393E-3</v>
      </c>
    </row>
    <row r="2176" spans="1:17" x14ac:dyDescent="0.25">
      <c r="A2176" s="60" t="s">
        <v>2799</v>
      </c>
      <c r="B2176" s="60" t="s">
        <v>8580</v>
      </c>
      <c r="C2176" s="220">
        <f t="shared" ref="C2176:Q2176" si="2094">(C5471/C$3380)/(C8766/C$6675)</f>
        <v>1.1114853602007769E-2</v>
      </c>
      <c r="D2176" s="220">
        <f t="shared" si="2094"/>
        <v>0</v>
      </c>
      <c r="E2176" s="220">
        <f t="shared" si="2094"/>
        <v>0.18855357698310127</v>
      </c>
      <c r="F2176" s="220">
        <f t="shared" si="2094"/>
        <v>1.2314068953404887E-2</v>
      </c>
      <c r="G2176" s="220">
        <f t="shared" si="2094"/>
        <v>0</v>
      </c>
      <c r="H2176" s="220">
        <f t="shared" si="2094"/>
        <v>0</v>
      </c>
      <c r="I2176" s="220">
        <f t="shared" si="2094"/>
        <v>0</v>
      </c>
      <c r="J2176" s="220">
        <f t="shared" si="2094"/>
        <v>0</v>
      </c>
      <c r="K2176" s="220">
        <f t="shared" si="2094"/>
        <v>0</v>
      </c>
      <c r="L2176" s="220">
        <f t="shared" si="2094"/>
        <v>0</v>
      </c>
      <c r="M2176" s="220">
        <f t="shared" si="2094"/>
        <v>0</v>
      </c>
      <c r="N2176" s="220">
        <f t="shared" si="2094"/>
        <v>0</v>
      </c>
      <c r="O2176" s="220">
        <f t="shared" si="2094"/>
        <v>5.2032283876732839E-3</v>
      </c>
      <c r="P2176" s="220">
        <f t="shared" si="2094"/>
        <v>0</v>
      </c>
      <c r="Q2176" s="220">
        <f t="shared" si="2094"/>
        <v>0</v>
      </c>
    </row>
    <row r="2177" spans="1:17" x14ac:dyDescent="0.25">
      <c r="A2177" s="60" t="s">
        <v>1898</v>
      </c>
      <c r="B2177" s="60" t="s">
        <v>8581</v>
      </c>
      <c r="C2177" s="220">
        <f t="shared" ref="C2177:Q2177" si="2095">(C5472/C$3380)/(C8767/C$6675)</f>
        <v>0</v>
      </c>
      <c r="D2177" s="220">
        <f t="shared" si="2095"/>
        <v>0</v>
      </c>
      <c r="E2177" s="220">
        <f t="shared" si="2095"/>
        <v>2.1307380038948751E-2</v>
      </c>
      <c r="F2177" s="220">
        <f t="shared" si="2095"/>
        <v>3.9701749820099032E-2</v>
      </c>
      <c r="G2177" s="220">
        <f t="shared" si="2095"/>
        <v>2.135718393828177E-5</v>
      </c>
      <c r="H2177" s="220">
        <f t="shared" si="2095"/>
        <v>1.8596743249927488E-3</v>
      </c>
      <c r="I2177" s="220">
        <f t="shared" si="2095"/>
        <v>3.1685411173936314E-4</v>
      </c>
      <c r="J2177" s="220">
        <f t="shared" si="2095"/>
        <v>2.1429660014673155E-3</v>
      </c>
      <c r="K2177" s="220">
        <f t="shared" si="2095"/>
        <v>9.3962282359240049E-2</v>
      </c>
      <c r="L2177" s="220">
        <f t="shared" si="2095"/>
        <v>0.6299573596926662</v>
      </c>
      <c r="M2177" s="220">
        <f t="shared" si="2095"/>
        <v>1.7322136160905052E-2</v>
      </c>
      <c r="N2177" s="220">
        <f t="shared" si="2095"/>
        <v>4.176897932911533E-2</v>
      </c>
      <c r="O2177" s="220">
        <f t="shared" si="2095"/>
        <v>0.12221892776614973</v>
      </c>
      <c r="P2177" s="220">
        <f t="shared" si="2095"/>
        <v>0</v>
      </c>
      <c r="Q2177" s="220">
        <f t="shared" si="2095"/>
        <v>0.30818226353949779</v>
      </c>
    </row>
    <row r="2178" spans="1:17" x14ac:dyDescent="0.25">
      <c r="A2178" s="60" t="s">
        <v>1955</v>
      </c>
      <c r="B2178" s="60" t="s">
        <v>8582</v>
      </c>
      <c r="C2178" s="220">
        <f t="shared" ref="C2178:Q2178" si="2096">(C5473/C$3380)/(C8768/C$6675)</f>
        <v>8.5257927657798969E-4</v>
      </c>
      <c r="D2178" s="220">
        <f t="shared" si="2096"/>
        <v>6.044633492604367E-2</v>
      </c>
      <c r="E2178" s="220">
        <f t="shared" si="2096"/>
        <v>4.2036336434753449E-2</v>
      </c>
      <c r="F2178" s="220">
        <f t="shared" si="2096"/>
        <v>3.6229453075822503E-2</v>
      </c>
      <c r="G2178" s="220">
        <f t="shared" si="2096"/>
        <v>6.4341299902329493E-2</v>
      </c>
      <c r="H2178" s="220">
        <f t="shared" si="2096"/>
        <v>1.2322165078289395E-2</v>
      </c>
      <c r="I2178" s="220">
        <f t="shared" si="2096"/>
        <v>0.10735606482646423</v>
      </c>
      <c r="J2178" s="220">
        <f t="shared" si="2096"/>
        <v>0.14412113032410206</v>
      </c>
      <c r="K2178" s="220">
        <f t="shared" si="2096"/>
        <v>2.6654185796638797E-2</v>
      </c>
      <c r="L2178" s="220">
        <f t="shared" si="2096"/>
        <v>8.9132987370338177E-3</v>
      </c>
      <c r="M2178" s="220">
        <f t="shared" si="2096"/>
        <v>1.6775033635564988E-3</v>
      </c>
      <c r="N2178" s="220">
        <f t="shared" si="2096"/>
        <v>0</v>
      </c>
      <c r="O2178" s="220">
        <f t="shared" si="2096"/>
        <v>4.0713107074163675E-3</v>
      </c>
      <c r="P2178" s="220">
        <f t="shared" si="2096"/>
        <v>0</v>
      </c>
      <c r="Q2178" s="220">
        <f t="shared" si="2096"/>
        <v>1.1984643731365234E-2</v>
      </c>
    </row>
    <row r="2179" spans="1:17" x14ac:dyDescent="0.25">
      <c r="A2179" s="60" t="s">
        <v>1519</v>
      </c>
      <c r="B2179" s="60" t="s">
        <v>8583</v>
      </c>
      <c r="C2179" s="220">
        <f t="shared" ref="C2179:Q2179" si="2097">(C5474/C$3380)/(C8769/C$6675)</f>
        <v>0</v>
      </c>
      <c r="D2179" s="220">
        <f t="shared" si="2097"/>
        <v>1.2017572289700358E-3</v>
      </c>
      <c r="E2179" s="220">
        <f t="shared" si="2097"/>
        <v>7.8852442386646848E-3</v>
      </c>
      <c r="F2179" s="220">
        <f t="shared" si="2097"/>
        <v>2.2642937058714274E-3</v>
      </c>
      <c r="G2179" s="220">
        <f t="shared" si="2097"/>
        <v>0</v>
      </c>
      <c r="H2179" s="220">
        <f t="shared" si="2097"/>
        <v>0</v>
      </c>
      <c r="I2179" s="220">
        <f t="shared" si="2097"/>
        <v>5.0663314143587886E-2</v>
      </c>
      <c r="J2179" s="220">
        <f t="shared" si="2097"/>
        <v>0</v>
      </c>
      <c r="K2179" s="220">
        <f t="shared" si="2097"/>
        <v>1.6720216136498577E-5</v>
      </c>
      <c r="L2179" s="220">
        <f t="shared" si="2097"/>
        <v>3.4091326432060228E-3</v>
      </c>
      <c r="M2179" s="220">
        <f t="shared" si="2097"/>
        <v>0</v>
      </c>
      <c r="N2179" s="220">
        <f t="shared" si="2097"/>
        <v>0</v>
      </c>
      <c r="O2179" s="220">
        <f t="shared" si="2097"/>
        <v>0</v>
      </c>
      <c r="P2179" s="220">
        <f t="shared" si="2097"/>
        <v>0</v>
      </c>
      <c r="Q2179" s="220">
        <f t="shared" si="2097"/>
        <v>8.017248265523828E-3</v>
      </c>
    </row>
    <row r="2180" spans="1:17" x14ac:dyDescent="0.25">
      <c r="A2180" s="60" t="s">
        <v>2934</v>
      </c>
      <c r="B2180" s="60" t="s">
        <v>8584</v>
      </c>
      <c r="C2180" s="220">
        <f t="shared" ref="C2180:Q2180" si="2098">(C5475/C$3380)/(C8770/C$6675)</f>
        <v>2.0144120530852485E-2</v>
      </c>
      <c r="D2180" s="220">
        <f t="shared" si="2098"/>
        <v>2.0203632890267671E-2</v>
      </c>
      <c r="E2180" s="220">
        <f t="shared" si="2098"/>
        <v>3.8058880840462148E-5</v>
      </c>
      <c r="F2180" s="220">
        <f t="shared" si="2098"/>
        <v>3.1974779540189053E-3</v>
      </c>
      <c r="G2180" s="220">
        <f t="shared" si="2098"/>
        <v>0</v>
      </c>
      <c r="H2180" s="220">
        <f t="shared" si="2098"/>
        <v>0</v>
      </c>
      <c r="I2180" s="220">
        <f t="shared" si="2098"/>
        <v>0</v>
      </c>
      <c r="J2180" s="220">
        <f t="shared" si="2098"/>
        <v>0</v>
      </c>
      <c r="K2180" s="220">
        <f t="shared" si="2098"/>
        <v>3.9293665509893827E-2</v>
      </c>
      <c r="L2180" s="220">
        <f t="shared" si="2098"/>
        <v>0</v>
      </c>
      <c r="M2180" s="220">
        <f t="shared" si="2098"/>
        <v>1.3880121947966909E-2</v>
      </c>
      <c r="N2180" s="220">
        <f t="shared" si="2098"/>
        <v>0.16002449550633388</v>
      </c>
      <c r="O2180" s="220">
        <f t="shared" si="2098"/>
        <v>0</v>
      </c>
      <c r="P2180" s="220">
        <f t="shared" si="2098"/>
        <v>0</v>
      </c>
      <c r="Q2180" s="220">
        <f t="shared" si="2098"/>
        <v>0</v>
      </c>
    </row>
    <row r="2181" spans="1:17" x14ac:dyDescent="0.25">
      <c r="A2181" s="60" t="s">
        <v>10661</v>
      </c>
      <c r="B2181" s="60" t="s">
        <v>10662</v>
      </c>
      <c r="C2181" s="220">
        <f t="shared" ref="C2181:Q2181" si="2099">(C5476/C$3380)/(C8771/C$6675)</f>
        <v>0</v>
      </c>
      <c r="D2181" s="220">
        <f t="shared" si="2099"/>
        <v>0</v>
      </c>
      <c r="E2181" s="220">
        <f t="shared" si="2099"/>
        <v>0</v>
      </c>
      <c r="F2181" s="220">
        <f t="shared" si="2099"/>
        <v>3.3317175399418406E-2</v>
      </c>
      <c r="G2181" s="220">
        <f t="shared" si="2099"/>
        <v>7.7358793846775655E-5</v>
      </c>
      <c r="H2181" s="220">
        <f t="shared" si="2099"/>
        <v>0</v>
      </c>
      <c r="I2181" s="220">
        <f t="shared" si="2099"/>
        <v>0</v>
      </c>
      <c r="J2181" s="220">
        <f t="shared" si="2099"/>
        <v>0</v>
      </c>
      <c r="K2181" s="220">
        <f t="shared" si="2099"/>
        <v>0</v>
      </c>
      <c r="L2181" s="220">
        <f t="shared" si="2099"/>
        <v>0</v>
      </c>
      <c r="M2181" s="220">
        <f t="shared" si="2099"/>
        <v>0</v>
      </c>
      <c r="N2181" s="220">
        <f t="shared" si="2099"/>
        <v>0</v>
      </c>
      <c r="O2181" s="220">
        <f t="shared" si="2099"/>
        <v>0</v>
      </c>
      <c r="P2181" s="220">
        <f t="shared" si="2099"/>
        <v>0</v>
      </c>
      <c r="Q2181" s="220">
        <f t="shared" si="2099"/>
        <v>0</v>
      </c>
    </row>
    <row r="2182" spans="1:17" x14ac:dyDescent="0.25">
      <c r="A2182" s="60" t="s">
        <v>2576</v>
      </c>
      <c r="B2182" s="60" t="s">
        <v>8586</v>
      </c>
      <c r="C2182" s="220">
        <f t="shared" ref="C2182:Q2182" si="2100">(C5477/C$3380)/(C8772/C$6675)</f>
        <v>0</v>
      </c>
      <c r="D2182" s="220">
        <f t="shared" si="2100"/>
        <v>1.7600770342884704E-3</v>
      </c>
      <c r="E2182" s="220">
        <f t="shared" si="2100"/>
        <v>0</v>
      </c>
      <c r="F2182" s="220">
        <f t="shared" si="2100"/>
        <v>0</v>
      </c>
      <c r="G2182" s="220">
        <f t="shared" si="2100"/>
        <v>0</v>
      </c>
      <c r="H2182" s="220">
        <f t="shared" si="2100"/>
        <v>0</v>
      </c>
      <c r="I2182" s="220">
        <f t="shared" si="2100"/>
        <v>0</v>
      </c>
      <c r="J2182" s="220">
        <f t="shared" si="2100"/>
        <v>0</v>
      </c>
      <c r="K2182" s="220">
        <f t="shared" si="2100"/>
        <v>0</v>
      </c>
      <c r="L2182" s="220">
        <f t="shared" si="2100"/>
        <v>0</v>
      </c>
      <c r="M2182" s="220">
        <f t="shared" si="2100"/>
        <v>0.11070877914706743</v>
      </c>
      <c r="N2182" s="220">
        <f t="shared" si="2100"/>
        <v>0</v>
      </c>
      <c r="O2182" s="220">
        <f t="shared" si="2100"/>
        <v>0</v>
      </c>
      <c r="P2182" s="220">
        <f t="shared" si="2100"/>
        <v>0</v>
      </c>
      <c r="Q2182" s="220">
        <f t="shared" si="2100"/>
        <v>0</v>
      </c>
    </row>
    <row r="2183" spans="1:17" x14ac:dyDescent="0.25">
      <c r="A2183" s="60" t="s">
        <v>2940</v>
      </c>
      <c r="B2183" s="60" t="s">
        <v>8587</v>
      </c>
      <c r="C2183" s="220">
        <f t="shared" ref="C2183:Q2183" si="2101">(C5478/C$3380)/(C8773/C$6675)</f>
        <v>6.5184988363748385E-3</v>
      </c>
      <c r="D2183" s="220">
        <f t="shared" si="2101"/>
        <v>0</v>
      </c>
      <c r="E2183" s="220">
        <f t="shared" si="2101"/>
        <v>0</v>
      </c>
      <c r="F2183" s="220">
        <f t="shared" si="2101"/>
        <v>1.4400852200573617E-2</v>
      </c>
      <c r="G2183" s="220">
        <f t="shared" si="2101"/>
        <v>6.3162898613754398E-4</v>
      </c>
      <c r="H2183" s="220">
        <f t="shared" si="2101"/>
        <v>4.5229410444662304E-5</v>
      </c>
      <c r="I2183" s="220">
        <f t="shared" si="2101"/>
        <v>0</v>
      </c>
      <c r="J2183" s="220">
        <f t="shared" si="2101"/>
        <v>2.8790032118304582E-4</v>
      </c>
      <c r="K2183" s="220">
        <f t="shared" si="2101"/>
        <v>8.0917536110829882E-3</v>
      </c>
      <c r="L2183" s="220">
        <f t="shared" si="2101"/>
        <v>0</v>
      </c>
      <c r="M2183" s="220">
        <f t="shared" si="2101"/>
        <v>7.9883830811606979E-3</v>
      </c>
      <c r="N2183" s="220">
        <f t="shared" si="2101"/>
        <v>0</v>
      </c>
      <c r="O2183" s="220">
        <f t="shared" si="2101"/>
        <v>0</v>
      </c>
      <c r="P2183" s="220">
        <f t="shared" si="2101"/>
        <v>0</v>
      </c>
      <c r="Q2183" s="220">
        <f t="shared" si="2101"/>
        <v>0</v>
      </c>
    </row>
    <row r="2184" spans="1:17" x14ac:dyDescent="0.25">
      <c r="A2184" s="60" t="s">
        <v>1783</v>
      </c>
      <c r="B2184" s="60" t="s">
        <v>8588</v>
      </c>
      <c r="C2184" s="220">
        <f t="shared" ref="C2184:Q2184" si="2102">(C5479/C$3380)/(C8774/C$6675)</f>
        <v>6.2611632387102076E-5</v>
      </c>
      <c r="D2184" s="220">
        <f t="shared" si="2102"/>
        <v>2.7408731962297785E-2</v>
      </c>
      <c r="E2184" s="220">
        <f t="shared" si="2102"/>
        <v>2.9533473680022286E-2</v>
      </c>
      <c r="F2184" s="220">
        <f t="shared" si="2102"/>
        <v>0</v>
      </c>
      <c r="G2184" s="220">
        <f t="shared" si="2102"/>
        <v>2.591226411379436E-4</v>
      </c>
      <c r="H2184" s="220">
        <f t="shared" si="2102"/>
        <v>6.1510494491091058E-5</v>
      </c>
      <c r="I2184" s="220">
        <f t="shared" si="2102"/>
        <v>2.2404483857696765E-3</v>
      </c>
      <c r="J2184" s="220">
        <f t="shared" si="2102"/>
        <v>1.2703192835149776E-3</v>
      </c>
      <c r="K2184" s="220">
        <f t="shared" si="2102"/>
        <v>1.9697652218575972</v>
      </c>
      <c r="L2184" s="220">
        <f t="shared" si="2102"/>
        <v>5.433689590230887E-2</v>
      </c>
      <c r="M2184" s="220">
        <f t="shared" si="2102"/>
        <v>2.6078810963970115E-4</v>
      </c>
      <c r="N2184" s="220">
        <f t="shared" si="2102"/>
        <v>0</v>
      </c>
      <c r="O2184" s="220">
        <f t="shared" si="2102"/>
        <v>7.4328411987810113E-4</v>
      </c>
      <c r="P2184" s="220">
        <f t="shared" si="2102"/>
        <v>4.3319705685132506E-2</v>
      </c>
      <c r="Q2184" s="220">
        <f t="shared" si="2102"/>
        <v>0</v>
      </c>
    </row>
    <row r="2185" spans="1:17" x14ac:dyDescent="0.25">
      <c r="A2185" s="60" t="s">
        <v>2256</v>
      </c>
      <c r="B2185" s="60" t="s">
        <v>8589</v>
      </c>
      <c r="C2185" s="220">
        <f t="shared" ref="C2185:Q2185" si="2103">(C5480/C$3380)/(C8775/C$6675)</f>
        <v>6.0902468698742687E-3</v>
      </c>
      <c r="D2185" s="220">
        <f t="shared" si="2103"/>
        <v>7.4636576976201132E-4</v>
      </c>
      <c r="E2185" s="220">
        <f t="shared" si="2103"/>
        <v>0.11587367002019699</v>
      </c>
      <c r="F2185" s="220">
        <f t="shared" si="2103"/>
        <v>3.1056179331734476E-3</v>
      </c>
      <c r="G2185" s="220">
        <f t="shared" si="2103"/>
        <v>5.5078223034860747E-4</v>
      </c>
      <c r="H2185" s="220">
        <f t="shared" si="2103"/>
        <v>6.0561996173497164E-3</v>
      </c>
      <c r="I2185" s="220">
        <f t="shared" si="2103"/>
        <v>7.1829321877829432E-3</v>
      </c>
      <c r="J2185" s="220">
        <f t="shared" si="2103"/>
        <v>0</v>
      </c>
      <c r="K2185" s="220">
        <f t="shared" si="2103"/>
        <v>2.5332029581780894E-3</v>
      </c>
      <c r="L2185" s="220">
        <f t="shared" si="2103"/>
        <v>0.11610770071278342</v>
      </c>
      <c r="M2185" s="220">
        <f t="shared" si="2103"/>
        <v>0</v>
      </c>
      <c r="N2185" s="220">
        <f t="shared" si="2103"/>
        <v>0</v>
      </c>
      <c r="O2185" s="220">
        <f t="shared" si="2103"/>
        <v>0</v>
      </c>
      <c r="P2185" s="220">
        <f t="shared" si="2103"/>
        <v>3.066838566596334E-4</v>
      </c>
      <c r="Q2185" s="220">
        <f t="shared" si="2103"/>
        <v>1.0791414114585847E-4</v>
      </c>
    </row>
    <row r="2186" spans="1:17" x14ac:dyDescent="0.25">
      <c r="A2186" s="60" t="s">
        <v>1524</v>
      </c>
      <c r="B2186" s="60" t="s">
        <v>8590</v>
      </c>
      <c r="C2186" s="220">
        <f t="shared" ref="C2186:Q2186" si="2104">(C5481/C$3380)/(C8776/C$6675)</f>
        <v>0.2746904662637436</v>
      </c>
      <c r="D2186" s="220">
        <f t="shared" si="2104"/>
        <v>1.1388980522594335E-3</v>
      </c>
      <c r="E2186" s="220">
        <f t="shared" si="2104"/>
        <v>6.5438561964500333E-2</v>
      </c>
      <c r="F2186" s="220">
        <f t="shared" si="2104"/>
        <v>2.1635396194419371E-2</v>
      </c>
      <c r="G2186" s="220">
        <f t="shared" si="2104"/>
        <v>4.4680539861683533E-4</v>
      </c>
      <c r="H2186" s="220">
        <f t="shared" si="2104"/>
        <v>1.5100809339480723E-2</v>
      </c>
      <c r="I2186" s="220">
        <f t="shared" si="2104"/>
        <v>3.038144807056941E-2</v>
      </c>
      <c r="J2186" s="220">
        <f t="shared" si="2104"/>
        <v>2.1321173937074141E-3</v>
      </c>
      <c r="K2186" s="220">
        <f t="shared" si="2104"/>
        <v>3.0533746223260399E-3</v>
      </c>
      <c r="L2186" s="220">
        <f t="shared" si="2104"/>
        <v>4.1454736933168755E-3</v>
      </c>
      <c r="M2186" s="220">
        <f t="shared" si="2104"/>
        <v>0</v>
      </c>
      <c r="N2186" s="220">
        <f t="shared" si="2104"/>
        <v>0</v>
      </c>
      <c r="O2186" s="220">
        <f t="shared" si="2104"/>
        <v>0</v>
      </c>
      <c r="P2186" s="220">
        <f t="shared" si="2104"/>
        <v>2.4340775671295838E-5</v>
      </c>
      <c r="Q2186" s="220">
        <f t="shared" si="2104"/>
        <v>2.4773849290288343E-2</v>
      </c>
    </row>
    <row r="2187" spans="1:17" x14ac:dyDescent="0.25">
      <c r="A2187" s="60" t="s">
        <v>2769</v>
      </c>
      <c r="B2187" s="60" t="s">
        <v>8591</v>
      </c>
      <c r="C2187" s="220">
        <f t="shared" ref="C2187:Q2187" si="2105">(C5482/C$3380)/(C8777/C$6675)</f>
        <v>1.4252619479001425</v>
      </c>
      <c r="D2187" s="220">
        <f t="shared" si="2105"/>
        <v>9.8018388259254953E-4</v>
      </c>
      <c r="E2187" s="220">
        <f t="shared" si="2105"/>
        <v>0</v>
      </c>
      <c r="F2187" s="220">
        <f t="shared" si="2105"/>
        <v>5.1875021643403303E-2</v>
      </c>
      <c r="G2187" s="220">
        <f t="shared" si="2105"/>
        <v>0</v>
      </c>
      <c r="H2187" s="220">
        <f t="shared" si="2105"/>
        <v>0</v>
      </c>
      <c r="I2187" s="220">
        <f t="shared" si="2105"/>
        <v>3.2672905292752915E-3</v>
      </c>
      <c r="J2187" s="220">
        <f t="shared" si="2105"/>
        <v>5.2134516676797475E-4</v>
      </c>
      <c r="K2187" s="220">
        <f t="shared" si="2105"/>
        <v>0.23446609698482118</v>
      </c>
      <c r="L2187" s="220">
        <f t="shared" si="2105"/>
        <v>0.38283919178349762</v>
      </c>
      <c r="M2187" s="220">
        <f t="shared" si="2105"/>
        <v>0</v>
      </c>
      <c r="N2187" s="220">
        <f t="shared" si="2105"/>
        <v>0</v>
      </c>
      <c r="O2187" s="220">
        <f t="shared" si="2105"/>
        <v>0</v>
      </c>
      <c r="P2187" s="220">
        <f t="shared" si="2105"/>
        <v>0.22480437920584803</v>
      </c>
      <c r="Q2187" s="220">
        <f t="shared" si="2105"/>
        <v>0</v>
      </c>
    </row>
    <row r="2188" spans="1:17" x14ac:dyDescent="0.25">
      <c r="A2188" s="60" t="s">
        <v>2677</v>
      </c>
      <c r="B2188" s="60" t="s">
        <v>8592</v>
      </c>
      <c r="C2188" s="220">
        <f t="shared" ref="C2188:Q2188" si="2106">(C5483/C$3380)/(C8778/C$6675)</f>
        <v>0</v>
      </c>
      <c r="D2188" s="220">
        <f t="shared" si="2106"/>
        <v>4.5688993177596168E-3</v>
      </c>
      <c r="E2188" s="220">
        <f t="shared" si="2106"/>
        <v>9.8488397051539316E-3</v>
      </c>
      <c r="F2188" s="220">
        <f t="shared" si="2106"/>
        <v>0</v>
      </c>
      <c r="G2188" s="220">
        <f t="shared" si="2106"/>
        <v>1.0785109557421253</v>
      </c>
      <c r="H2188" s="220">
        <f t="shared" si="2106"/>
        <v>1.0389526391788924E-3</v>
      </c>
      <c r="I2188" s="220">
        <f t="shared" si="2106"/>
        <v>4.1340130496238655E-3</v>
      </c>
      <c r="J2188" s="220">
        <f t="shared" si="2106"/>
        <v>0</v>
      </c>
      <c r="K2188" s="220">
        <f t="shared" si="2106"/>
        <v>1.6178424398627792E-3</v>
      </c>
      <c r="L2188" s="220">
        <f t="shared" si="2106"/>
        <v>1.16875696563403</v>
      </c>
      <c r="M2188" s="220">
        <f t="shared" si="2106"/>
        <v>2.852342295694258E-3</v>
      </c>
      <c r="N2188" s="220">
        <f t="shared" si="2106"/>
        <v>4.2668692437100628E-2</v>
      </c>
      <c r="O2188" s="220">
        <f t="shared" si="2106"/>
        <v>0</v>
      </c>
      <c r="P2188" s="220">
        <f t="shared" si="2106"/>
        <v>0</v>
      </c>
      <c r="Q2188" s="220">
        <f t="shared" si="2106"/>
        <v>7.0091987959570168E-2</v>
      </c>
    </row>
    <row r="2189" spans="1:17" x14ac:dyDescent="0.25">
      <c r="A2189" s="60" t="s">
        <v>1265</v>
      </c>
      <c r="B2189" s="60" t="s">
        <v>8593</v>
      </c>
      <c r="C2189" s="220">
        <f t="shared" ref="C2189:Q2189" si="2107">(C5484/C$3380)/(C8779/C$6675)</f>
        <v>1.366653158473225E-2</v>
      </c>
      <c r="D2189" s="220">
        <f t="shared" si="2107"/>
        <v>3.8324793879161126E-3</v>
      </c>
      <c r="E2189" s="220">
        <f t="shared" si="2107"/>
        <v>5.6923039920377831E-2</v>
      </c>
      <c r="F2189" s="220">
        <f t="shared" si="2107"/>
        <v>1.6535341715270144E-2</v>
      </c>
      <c r="G2189" s="220">
        <f t="shared" si="2107"/>
        <v>5.505768676800437E-4</v>
      </c>
      <c r="H2189" s="220">
        <f t="shared" si="2107"/>
        <v>2.7765932759097548E-4</v>
      </c>
      <c r="I2189" s="220">
        <f t="shared" si="2107"/>
        <v>1.8431274286088567E-2</v>
      </c>
      <c r="J2189" s="220">
        <f t="shared" si="2107"/>
        <v>3.2937371319926019E-3</v>
      </c>
      <c r="K2189" s="220">
        <f t="shared" si="2107"/>
        <v>3.959303843805461E-2</v>
      </c>
      <c r="L2189" s="220">
        <f t="shared" si="2107"/>
        <v>2.3710908572924665E-2</v>
      </c>
      <c r="M2189" s="220">
        <f t="shared" si="2107"/>
        <v>0</v>
      </c>
      <c r="N2189" s="220">
        <f t="shared" si="2107"/>
        <v>0</v>
      </c>
      <c r="O2189" s="220">
        <f t="shared" si="2107"/>
        <v>5.7953699461446822E-4</v>
      </c>
      <c r="P2189" s="220">
        <f t="shared" si="2107"/>
        <v>1.1333892792990763E-3</v>
      </c>
      <c r="Q2189" s="220">
        <f t="shared" si="2107"/>
        <v>4.0214082865427714E-2</v>
      </c>
    </row>
    <row r="2190" spans="1:17" x14ac:dyDescent="0.25">
      <c r="A2190" s="60" t="s">
        <v>1301</v>
      </c>
      <c r="B2190" s="60" t="s">
        <v>8594</v>
      </c>
      <c r="C2190" s="220">
        <f t="shared" ref="C2190:Q2190" si="2108">(C5485/C$3380)/(C8780/C$6675)</f>
        <v>1.5233179250851075E-2</v>
      </c>
      <c r="D2190" s="220">
        <f t="shared" si="2108"/>
        <v>2.2393743392756646E-3</v>
      </c>
      <c r="E2190" s="220">
        <f t="shared" si="2108"/>
        <v>7.7213707406399684E-2</v>
      </c>
      <c r="F2190" s="220">
        <f t="shared" si="2108"/>
        <v>6.7614582915860338E-2</v>
      </c>
      <c r="G2190" s="220">
        <f t="shared" si="2108"/>
        <v>1.2370168418327242E-2</v>
      </c>
      <c r="H2190" s="220">
        <f t="shared" si="2108"/>
        <v>0.16373456936008268</v>
      </c>
      <c r="I2190" s="220">
        <f t="shared" si="2108"/>
        <v>2.4202449637798391E-2</v>
      </c>
      <c r="J2190" s="220">
        <f t="shared" si="2108"/>
        <v>2.046362348177742E-2</v>
      </c>
      <c r="K2190" s="220">
        <f t="shared" si="2108"/>
        <v>5.960710812961572E-2</v>
      </c>
      <c r="L2190" s="220">
        <f t="shared" si="2108"/>
        <v>4.2704227209785978E-2</v>
      </c>
      <c r="M2190" s="220">
        <f t="shared" si="2108"/>
        <v>3.9967842442227759E-4</v>
      </c>
      <c r="N2190" s="220">
        <f t="shared" si="2108"/>
        <v>0</v>
      </c>
      <c r="O2190" s="220">
        <f t="shared" si="2108"/>
        <v>0</v>
      </c>
      <c r="P2190" s="220">
        <f t="shared" si="2108"/>
        <v>0.11811783384642817</v>
      </c>
      <c r="Q2190" s="220">
        <f t="shared" si="2108"/>
        <v>0.18134519390240281</v>
      </c>
    </row>
    <row r="2191" spans="1:17" x14ac:dyDescent="0.25">
      <c r="A2191" s="60" t="s">
        <v>1185</v>
      </c>
      <c r="B2191" s="60" t="s">
        <v>8595</v>
      </c>
      <c r="C2191" s="220">
        <f t="shared" ref="C2191:Q2191" si="2109">(C5486/C$3380)/(C8781/C$6675)</f>
        <v>0.11312000712391215</v>
      </c>
      <c r="D2191" s="220">
        <f t="shared" si="2109"/>
        <v>2.1772038661857684E-2</v>
      </c>
      <c r="E2191" s="220">
        <f t="shared" si="2109"/>
        <v>7.4356373810332888E-2</v>
      </c>
      <c r="F2191" s="220">
        <f t="shared" si="2109"/>
        <v>1.2749447712840789E-2</v>
      </c>
      <c r="G2191" s="220">
        <f t="shared" si="2109"/>
        <v>2.8664974444513904E-2</v>
      </c>
      <c r="H2191" s="220">
        <f t="shared" si="2109"/>
        <v>7.0581366871912054E-3</v>
      </c>
      <c r="I2191" s="220">
        <f t="shared" si="2109"/>
        <v>4.4827015573460069E-2</v>
      </c>
      <c r="J2191" s="220">
        <f t="shared" si="2109"/>
        <v>4.0121610844463446E-2</v>
      </c>
      <c r="K2191" s="220">
        <f t="shared" si="2109"/>
        <v>0.24007009537172308</v>
      </c>
      <c r="L2191" s="220">
        <f t="shared" si="2109"/>
        <v>6.7969367546168211E-2</v>
      </c>
      <c r="M2191" s="220">
        <f t="shared" si="2109"/>
        <v>0</v>
      </c>
      <c r="N2191" s="220">
        <f t="shared" si="2109"/>
        <v>0</v>
      </c>
      <c r="O2191" s="220">
        <f t="shared" si="2109"/>
        <v>1.6068795072856764E-3</v>
      </c>
      <c r="P2191" s="220">
        <f t="shared" si="2109"/>
        <v>0</v>
      </c>
      <c r="Q2191" s="220">
        <f t="shared" si="2109"/>
        <v>2.8881905312341184E-2</v>
      </c>
    </row>
    <row r="2192" spans="1:17" x14ac:dyDescent="0.25">
      <c r="A2192" s="60" t="s">
        <v>1625</v>
      </c>
      <c r="B2192" s="60" t="s">
        <v>8596</v>
      </c>
      <c r="C2192" s="220">
        <f t="shared" ref="C2192:Q2192" si="2110">(C5487/C$3380)/(C8782/C$6675)</f>
        <v>2.7621457073829878E-3</v>
      </c>
      <c r="D2192" s="220">
        <f t="shared" si="2110"/>
        <v>0.38168643146485903</v>
      </c>
      <c r="E2192" s="220">
        <f t="shared" si="2110"/>
        <v>6.9519138606089562E-2</v>
      </c>
      <c r="F2192" s="220">
        <f t="shared" si="2110"/>
        <v>1.9264602574025395E-2</v>
      </c>
      <c r="G2192" s="220">
        <f t="shared" si="2110"/>
        <v>2.9766138509085896E-2</v>
      </c>
      <c r="H2192" s="220">
        <f t="shared" si="2110"/>
        <v>0</v>
      </c>
      <c r="I2192" s="220">
        <f t="shared" si="2110"/>
        <v>3.0369185663698506E-2</v>
      </c>
      <c r="J2192" s="220">
        <f t="shared" si="2110"/>
        <v>8.0637981120953009E-2</v>
      </c>
      <c r="K2192" s="220">
        <f t="shared" si="2110"/>
        <v>0.25691422127967489</v>
      </c>
      <c r="L2192" s="220">
        <f t="shared" si="2110"/>
        <v>0.70120251122854116</v>
      </c>
      <c r="M2192" s="220">
        <f t="shared" si="2110"/>
        <v>0</v>
      </c>
      <c r="N2192" s="220">
        <f t="shared" si="2110"/>
        <v>0</v>
      </c>
      <c r="O2192" s="220">
        <f t="shared" si="2110"/>
        <v>3.9282111530350695E-2</v>
      </c>
      <c r="P2192" s="220">
        <f t="shared" si="2110"/>
        <v>0.90274716242225705</v>
      </c>
      <c r="Q2192" s="220">
        <f t="shared" si="2110"/>
        <v>0.63364517703234702</v>
      </c>
    </row>
    <row r="2193" spans="1:17" x14ac:dyDescent="0.25">
      <c r="A2193" s="60" t="s">
        <v>1140</v>
      </c>
      <c r="B2193" s="60" t="s">
        <v>8597</v>
      </c>
      <c r="C2193" s="220">
        <f t="shared" ref="C2193:Q2193" si="2111">(C5488/C$3380)/(C8783/C$6675)</f>
        <v>8.2105703336391896E-3</v>
      </c>
      <c r="D2193" s="220">
        <f t="shared" si="2111"/>
        <v>0.63120869015308889</v>
      </c>
      <c r="E2193" s="220">
        <f t="shared" si="2111"/>
        <v>0.22172120596989145</v>
      </c>
      <c r="F2193" s="220">
        <f t="shared" si="2111"/>
        <v>0.75736464168994666</v>
      </c>
      <c r="G2193" s="220">
        <f t="shared" si="2111"/>
        <v>0.1505075270689947</v>
      </c>
      <c r="H2193" s="220">
        <f t="shared" si="2111"/>
        <v>0.10889307833271379</v>
      </c>
      <c r="I2193" s="220">
        <f t="shared" si="2111"/>
        <v>1.5841499533982468E-2</v>
      </c>
      <c r="J2193" s="220">
        <f t="shared" si="2111"/>
        <v>1.8774866977690877E-2</v>
      </c>
      <c r="K2193" s="220">
        <f t="shared" si="2111"/>
        <v>5.2844591816590845E-3</v>
      </c>
      <c r="L2193" s="220">
        <f t="shared" si="2111"/>
        <v>0.77143657449042935</v>
      </c>
      <c r="M2193" s="220">
        <f t="shared" si="2111"/>
        <v>8.8023702642761076E-2</v>
      </c>
      <c r="N2193" s="220">
        <f t="shared" si="2111"/>
        <v>0</v>
      </c>
      <c r="O2193" s="220">
        <f t="shared" si="2111"/>
        <v>2.501935939657983</v>
      </c>
      <c r="P2193" s="220">
        <f t="shared" si="2111"/>
        <v>0.30556811152356461</v>
      </c>
      <c r="Q2193" s="220">
        <f t="shared" si="2111"/>
        <v>8.5655423968178223E-3</v>
      </c>
    </row>
    <row r="2194" spans="1:17" x14ac:dyDescent="0.25">
      <c r="A2194" s="60" t="s">
        <v>2482</v>
      </c>
      <c r="B2194" s="60" t="s">
        <v>8598</v>
      </c>
      <c r="C2194" s="220">
        <f t="shared" ref="C2194:Q2194" si="2112">(C5489/C$3380)/(C8784/C$6675)</f>
        <v>1.3320183034728381E-3</v>
      </c>
      <c r="D2194" s="220">
        <f t="shared" si="2112"/>
        <v>2.2519131892679994E-2</v>
      </c>
      <c r="E2194" s="220">
        <f t="shared" si="2112"/>
        <v>7.418146313100219E-3</v>
      </c>
      <c r="F2194" s="220">
        <f t="shared" si="2112"/>
        <v>3.5656067751407006E-3</v>
      </c>
      <c r="G2194" s="220">
        <f t="shared" si="2112"/>
        <v>3.134820851300474E-4</v>
      </c>
      <c r="H2194" s="220">
        <f t="shared" si="2112"/>
        <v>1.5664911501307489E-2</v>
      </c>
      <c r="I2194" s="220">
        <f t="shared" si="2112"/>
        <v>8.4740610330443056E-2</v>
      </c>
      <c r="J2194" s="220">
        <f t="shared" si="2112"/>
        <v>9.8986243968660223E-2</v>
      </c>
      <c r="K2194" s="220">
        <f t="shared" si="2112"/>
        <v>5.2715515600318258E-2</v>
      </c>
      <c r="L2194" s="220">
        <f t="shared" si="2112"/>
        <v>1.3944343086406208E-2</v>
      </c>
      <c r="M2194" s="220">
        <f t="shared" si="2112"/>
        <v>2.0050795980557673E-2</v>
      </c>
      <c r="N2194" s="220">
        <f t="shared" si="2112"/>
        <v>0</v>
      </c>
      <c r="O2194" s="220">
        <f t="shared" si="2112"/>
        <v>0</v>
      </c>
      <c r="P2194" s="220">
        <f t="shared" si="2112"/>
        <v>0</v>
      </c>
      <c r="Q2194" s="220">
        <f t="shared" si="2112"/>
        <v>3.2802872404891583E-3</v>
      </c>
    </row>
    <row r="2195" spans="1:17" x14ac:dyDescent="0.25">
      <c r="A2195" s="60" t="s">
        <v>1994</v>
      </c>
      <c r="B2195" s="60" t="s">
        <v>8599</v>
      </c>
      <c r="C2195" s="220">
        <f t="shared" ref="C2195:Q2195" si="2113">(C5490/C$3380)/(C8785/C$6675)</f>
        <v>7.1958391059522037E-2</v>
      </c>
      <c r="D2195" s="220">
        <f t="shared" si="2113"/>
        <v>4.1191798679686992E-3</v>
      </c>
      <c r="E2195" s="220">
        <f t="shared" si="2113"/>
        <v>5.5474194258436083E-2</v>
      </c>
      <c r="F2195" s="220">
        <f t="shared" si="2113"/>
        <v>8.4851882170049291E-3</v>
      </c>
      <c r="G2195" s="220">
        <f t="shared" si="2113"/>
        <v>5.8936936607984576E-4</v>
      </c>
      <c r="H2195" s="220">
        <f t="shared" si="2113"/>
        <v>1.2032771781349239E-3</v>
      </c>
      <c r="I2195" s="220">
        <f t="shared" si="2113"/>
        <v>1.0427576147457335E-3</v>
      </c>
      <c r="J2195" s="220">
        <f t="shared" si="2113"/>
        <v>4.3242192444085248E-4</v>
      </c>
      <c r="K2195" s="220">
        <f t="shared" si="2113"/>
        <v>2.7308148492511458E-3</v>
      </c>
      <c r="L2195" s="220">
        <f t="shared" si="2113"/>
        <v>5.5520352894058772E-4</v>
      </c>
      <c r="M2195" s="220">
        <f t="shared" si="2113"/>
        <v>0</v>
      </c>
      <c r="N2195" s="220">
        <f t="shared" si="2113"/>
        <v>0</v>
      </c>
      <c r="O2195" s="220">
        <f t="shared" si="2113"/>
        <v>0</v>
      </c>
      <c r="P2195" s="220">
        <f t="shared" si="2113"/>
        <v>4.262595655874836E-4</v>
      </c>
      <c r="Q2195" s="220">
        <f t="shared" si="2113"/>
        <v>0.43676091397589234</v>
      </c>
    </row>
    <row r="2196" spans="1:17" x14ac:dyDescent="0.25">
      <c r="A2196" s="60" t="s">
        <v>1674</v>
      </c>
      <c r="B2196" s="60" t="s">
        <v>8600</v>
      </c>
      <c r="C2196" s="220">
        <f t="shared" ref="C2196:Q2196" si="2114">(C5491/C$3380)/(C8786/C$6675)</f>
        <v>1.6984431248931391E-2</v>
      </c>
      <c r="D2196" s="220">
        <f t="shared" si="2114"/>
        <v>2.9234705573081776E-2</v>
      </c>
      <c r="E2196" s="220">
        <f t="shared" si="2114"/>
        <v>3.8891168311446342E-3</v>
      </c>
      <c r="F2196" s="220">
        <f t="shared" si="2114"/>
        <v>1.3016756102589475E-3</v>
      </c>
      <c r="G2196" s="220">
        <f t="shared" si="2114"/>
        <v>0</v>
      </c>
      <c r="H2196" s="220">
        <f t="shared" si="2114"/>
        <v>1.7908199355386532E-2</v>
      </c>
      <c r="I2196" s="220">
        <f t="shared" si="2114"/>
        <v>2.2502465782906728E-2</v>
      </c>
      <c r="J2196" s="220">
        <f t="shared" si="2114"/>
        <v>0</v>
      </c>
      <c r="K2196" s="220">
        <f t="shared" si="2114"/>
        <v>0</v>
      </c>
      <c r="L2196" s="220">
        <f t="shared" si="2114"/>
        <v>3.7884604313506666E-3</v>
      </c>
      <c r="M2196" s="220">
        <f t="shared" si="2114"/>
        <v>1.6999587957361832E-3</v>
      </c>
      <c r="N2196" s="220">
        <f t="shared" si="2114"/>
        <v>0</v>
      </c>
      <c r="O2196" s="220">
        <f t="shared" si="2114"/>
        <v>0</v>
      </c>
      <c r="P2196" s="220">
        <f t="shared" si="2114"/>
        <v>0</v>
      </c>
      <c r="Q2196" s="220">
        <f t="shared" si="2114"/>
        <v>0</v>
      </c>
    </row>
    <row r="2197" spans="1:17" x14ac:dyDescent="0.25">
      <c r="A2197" s="60" t="s">
        <v>512</v>
      </c>
      <c r="B2197" s="60" t="s">
        <v>8601</v>
      </c>
      <c r="C2197" s="220">
        <f t="shared" ref="C2197:Q2197" si="2115">(C5492/C$3380)/(C8787/C$6675)</f>
        <v>8.647306882552637E-2</v>
      </c>
      <c r="D2197" s="220">
        <f t="shared" si="2115"/>
        <v>5.1661754443586283E-2</v>
      </c>
      <c r="E2197" s="220">
        <f t="shared" si="2115"/>
        <v>1.7168385682451088</v>
      </c>
      <c r="F2197" s="220">
        <f t="shared" si="2115"/>
        <v>0.30347953054947291</v>
      </c>
      <c r="G2197" s="220">
        <f t="shared" si="2115"/>
        <v>9.176374207968592E-2</v>
      </c>
      <c r="H2197" s="220">
        <f t="shared" si="2115"/>
        <v>0.14049021572783565</v>
      </c>
      <c r="I2197" s="220">
        <f t="shared" si="2115"/>
        <v>4.9237218646087891E-2</v>
      </c>
      <c r="J2197" s="220">
        <f t="shared" si="2115"/>
        <v>0.64407360614791376</v>
      </c>
      <c r="K2197" s="220">
        <f t="shared" si="2115"/>
        <v>0.53929890764931587</v>
      </c>
      <c r="L2197" s="220">
        <f t="shared" si="2115"/>
        <v>0.23469107795239377</v>
      </c>
      <c r="M2197" s="220">
        <f t="shared" si="2115"/>
        <v>1.4741835618984934E-2</v>
      </c>
      <c r="N2197" s="220">
        <f t="shared" si="2115"/>
        <v>5.5823356579670809E-2</v>
      </c>
      <c r="O2197" s="220">
        <f t="shared" si="2115"/>
        <v>0.38088296629915808</v>
      </c>
      <c r="P2197" s="220">
        <f t="shared" si="2115"/>
        <v>0.37453334470171928</v>
      </c>
      <c r="Q2197" s="220">
        <f t="shared" si="2115"/>
        <v>3.9657116837618106E-2</v>
      </c>
    </row>
    <row r="2198" spans="1:17" x14ac:dyDescent="0.25">
      <c r="A2198" s="60" t="s">
        <v>3625</v>
      </c>
      <c r="B2198" s="60" t="s">
        <v>8602</v>
      </c>
      <c r="C2198" s="220">
        <f t="shared" ref="C2198:Q2198" si="2116">(C5493/C$3380)/(C8788/C$6675)</f>
        <v>0</v>
      </c>
      <c r="D2198" s="220">
        <f t="shared" si="2116"/>
        <v>0</v>
      </c>
      <c r="E2198" s="220">
        <f t="shared" si="2116"/>
        <v>0</v>
      </c>
      <c r="F2198" s="220">
        <f t="shared" si="2116"/>
        <v>0</v>
      </c>
      <c r="G2198" s="220">
        <f t="shared" si="2116"/>
        <v>0</v>
      </c>
      <c r="H2198" s="220">
        <f t="shared" si="2116"/>
        <v>6.4714826565514917E-3</v>
      </c>
      <c r="I2198" s="220">
        <f t="shared" si="2116"/>
        <v>1.5688591069779226E-2</v>
      </c>
      <c r="J2198" s="220">
        <f t="shared" si="2116"/>
        <v>0</v>
      </c>
      <c r="K2198" s="220">
        <f t="shared" si="2116"/>
        <v>26.661886643354226</v>
      </c>
      <c r="L2198" s="220">
        <f t="shared" si="2116"/>
        <v>0</v>
      </c>
      <c r="M2198" s="220">
        <f t="shared" si="2116"/>
        <v>0</v>
      </c>
      <c r="N2198" s="220">
        <f t="shared" si="2116"/>
        <v>0</v>
      </c>
      <c r="O2198" s="220">
        <f t="shared" si="2116"/>
        <v>0</v>
      </c>
      <c r="P2198" s="220">
        <f t="shared" si="2116"/>
        <v>3.6448966027504584E-3</v>
      </c>
      <c r="Q2198" s="220">
        <f t="shared" si="2116"/>
        <v>6.9171899742776488E-2</v>
      </c>
    </row>
    <row r="2199" spans="1:17" x14ac:dyDescent="0.25">
      <c r="A2199" s="60" t="s">
        <v>901</v>
      </c>
      <c r="B2199" s="60" t="s">
        <v>8603</v>
      </c>
      <c r="C2199" s="220">
        <f t="shared" ref="C2199:Q2199" si="2117">(C5494/C$3380)/(C8789/C$6675)</f>
        <v>0</v>
      </c>
      <c r="D2199" s="220">
        <f t="shared" si="2117"/>
        <v>5.4859803672151503E-3</v>
      </c>
      <c r="E2199" s="220">
        <f t="shared" si="2117"/>
        <v>3.7992188821456906E-2</v>
      </c>
      <c r="F2199" s="220">
        <f t="shared" si="2117"/>
        <v>4.7836731662350418E-2</v>
      </c>
      <c r="G2199" s="220">
        <f t="shared" si="2117"/>
        <v>2.2182373351068749E-2</v>
      </c>
      <c r="H2199" s="220">
        <f t="shared" si="2117"/>
        <v>7.331081551192456E-2</v>
      </c>
      <c r="I2199" s="220">
        <f t="shared" si="2117"/>
        <v>1.9447594015478326E-2</v>
      </c>
      <c r="J2199" s="220">
        <f t="shared" si="2117"/>
        <v>4.5140770089456862E-3</v>
      </c>
      <c r="K2199" s="220">
        <f t="shared" si="2117"/>
        <v>3.6944198750299195E-2</v>
      </c>
      <c r="L2199" s="220">
        <f t="shared" si="2117"/>
        <v>1.7793581196704295E-2</v>
      </c>
      <c r="M2199" s="220">
        <f t="shared" si="2117"/>
        <v>0</v>
      </c>
      <c r="N2199" s="220">
        <f t="shared" si="2117"/>
        <v>0</v>
      </c>
      <c r="O2199" s="220">
        <f t="shared" si="2117"/>
        <v>0</v>
      </c>
      <c r="P2199" s="220">
        <f t="shared" si="2117"/>
        <v>2.9703323850466413E-3</v>
      </c>
      <c r="Q2199" s="220">
        <f t="shared" si="2117"/>
        <v>0.2738120799388794</v>
      </c>
    </row>
    <row r="2200" spans="1:17" x14ac:dyDescent="0.25">
      <c r="A2200" s="60" t="s">
        <v>4755</v>
      </c>
      <c r="B2200" s="60" t="s">
        <v>8604</v>
      </c>
      <c r="C2200" s="220">
        <f t="shared" ref="C2200:Q2200" si="2118">(C5495/C$3380)/(C8790/C$6675)</f>
        <v>0</v>
      </c>
      <c r="D2200" s="220">
        <f t="shared" si="2118"/>
        <v>0</v>
      </c>
      <c r="E2200" s="220">
        <f t="shared" si="2118"/>
        <v>0</v>
      </c>
      <c r="F2200" s="220">
        <f t="shared" si="2118"/>
        <v>0</v>
      </c>
      <c r="G2200" s="220">
        <f t="shared" si="2118"/>
        <v>0</v>
      </c>
      <c r="H2200" s="220">
        <f t="shared" si="2118"/>
        <v>3.4403674193383846E-2</v>
      </c>
      <c r="I2200" s="220">
        <f t="shared" si="2118"/>
        <v>0</v>
      </c>
      <c r="J2200" s="220">
        <f t="shared" si="2118"/>
        <v>0</v>
      </c>
      <c r="K2200" s="220">
        <f t="shared" si="2118"/>
        <v>0</v>
      </c>
      <c r="L2200" s="220">
        <f t="shared" si="2118"/>
        <v>3.9383194083409112</v>
      </c>
      <c r="M2200" s="220">
        <f t="shared" si="2118"/>
        <v>0</v>
      </c>
      <c r="N2200" s="220">
        <f t="shared" si="2118"/>
        <v>0</v>
      </c>
      <c r="O2200" s="220">
        <f t="shared" si="2118"/>
        <v>0</v>
      </c>
      <c r="P2200" s="220">
        <f t="shared" si="2118"/>
        <v>0.79877849932214406</v>
      </c>
      <c r="Q2200" s="220">
        <f t="shared" si="2118"/>
        <v>0</v>
      </c>
    </row>
    <row r="2201" spans="1:17" x14ac:dyDescent="0.25">
      <c r="A2201" s="60" t="s">
        <v>1550</v>
      </c>
      <c r="B2201" s="60" t="s">
        <v>8605</v>
      </c>
      <c r="C2201" s="220">
        <f t="shared" ref="C2201:Q2201" si="2119">(C5496/C$3380)/(C8791/C$6675)</f>
        <v>0</v>
      </c>
      <c r="D2201" s="220">
        <f t="shared" si="2119"/>
        <v>1.0346352142731996E-2</v>
      </c>
      <c r="E2201" s="220">
        <f t="shared" si="2119"/>
        <v>8.7969180731671953E-2</v>
      </c>
      <c r="F2201" s="220">
        <f t="shared" si="2119"/>
        <v>3.5437889278741301E-2</v>
      </c>
      <c r="G2201" s="220">
        <f t="shared" si="2119"/>
        <v>4.8454759806266194</v>
      </c>
      <c r="H2201" s="220">
        <f t="shared" si="2119"/>
        <v>0.14928538750717096</v>
      </c>
      <c r="I2201" s="220">
        <f t="shared" si="2119"/>
        <v>0.76147923129402206</v>
      </c>
      <c r="J2201" s="220">
        <f t="shared" si="2119"/>
        <v>0.22297722282110347</v>
      </c>
      <c r="K2201" s="220">
        <f t="shared" si="2119"/>
        <v>1.6942376320372923</v>
      </c>
      <c r="L2201" s="220">
        <f t="shared" si="2119"/>
        <v>7.5061980944003874</v>
      </c>
      <c r="M2201" s="220">
        <f t="shared" si="2119"/>
        <v>8.7648349636605768E-2</v>
      </c>
      <c r="N2201" s="220">
        <f t="shared" si="2119"/>
        <v>0.29991407467810177</v>
      </c>
      <c r="O2201" s="220">
        <f t="shared" si="2119"/>
        <v>0.64031724947655977</v>
      </c>
      <c r="P2201" s="220">
        <f t="shared" si="2119"/>
        <v>0.65517814312918188</v>
      </c>
      <c r="Q2201" s="220">
        <f t="shared" si="2119"/>
        <v>1.3880686830606739E-2</v>
      </c>
    </row>
    <row r="2202" spans="1:17" x14ac:dyDescent="0.25">
      <c r="A2202" s="60" t="s">
        <v>772</v>
      </c>
      <c r="B2202" s="60" t="s">
        <v>8606</v>
      </c>
      <c r="C2202" s="220">
        <f t="shared" ref="C2202:Q2202" si="2120">(C5497/C$3380)/(C8792/C$6675)</f>
        <v>0</v>
      </c>
      <c r="D2202" s="220">
        <f t="shared" si="2120"/>
        <v>3.7960608043773936E-2</v>
      </c>
      <c r="E2202" s="220">
        <f t="shared" si="2120"/>
        <v>2.631913925456271E-2</v>
      </c>
      <c r="F2202" s="220">
        <f t="shared" si="2120"/>
        <v>0.37732131062119978</v>
      </c>
      <c r="G2202" s="220">
        <f t="shared" si="2120"/>
        <v>7.4665675413858462E-2</v>
      </c>
      <c r="H2202" s="220">
        <f t="shared" si="2120"/>
        <v>2.9423158997433849E-2</v>
      </c>
      <c r="I2202" s="220">
        <f t="shared" si="2120"/>
        <v>2.0705974792775299E-2</v>
      </c>
      <c r="J2202" s="220">
        <f t="shared" si="2120"/>
        <v>5.32647068105737E-3</v>
      </c>
      <c r="K2202" s="220">
        <f t="shared" si="2120"/>
        <v>0.1686577009240634</v>
      </c>
      <c r="L2202" s="220">
        <f t="shared" si="2120"/>
        <v>5.1505801640812074E-2</v>
      </c>
      <c r="M2202" s="220">
        <f t="shared" si="2120"/>
        <v>0</v>
      </c>
      <c r="N2202" s="220">
        <f t="shared" si="2120"/>
        <v>4.2898699604820827E-3</v>
      </c>
      <c r="O2202" s="220">
        <f t="shared" si="2120"/>
        <v>1.7167305876975927E-2</v>
      </c>
      <c r="P2202" s="220">
        <f t="shared" si="2120"/>
        <v>6.9667994284917404E-3</v>
      </c>
      <c r="Q2202" s="220">
        <f t="shared" si="2120"/>
        <v>0.1773117024027081</v>
      </c>
    </row>
    <row r="2203" spans="1:17" x14ac:dyDescent="0.25">
      <c r="A2203" s="60" t="s">
        <v>10663</v>
      </c>
      <c r="B2203" s="60" t="s">
        <v>10664</v>
      </c>
      <c r="C2203" s="220">
        <f t="shared" ref="C2203:Q2203" si="2121">(C5498/C$3380)/(C8793/C$6675)</f>
        <v>0</v>
      </c>
      <c r="D2203" s="220">
        <f t="shared" si="2121"/>
        <v>0</v>
      </c>
      <c r="E2203" s="220">
        <f t="shared" si="2121"/>
        <v>0.29910974555638903</v>
      </c>
      <c r="F2203" s="220">
        <f t="shared" si="2121"/>
        <v>1.6329023556470265E-3</v>
      </c>
      <c r="G2203" s="220">
        <f t="shared" si="2121"/>
        <v>0.32257828711337339</v>
      </c>
      <c r="H2203" s="220">
        <f t="shared" si="2121"/>
        <v>1.4324518411463798E-2</v>
      </c>
      <c r="I2203" s="220">
        <f t="shared" si="2121"/>
        <v>2.6853059849837554E-3</v>
      </c>
      <c r="J2203" s="220">
        <f t="shared" si="2121"/>
        <v>0.6703445329191855</v>
      </c>
      <c r="K2203" s="220">
        <f t="shared" si="2121"/>
        <v>1.1322678778456019</v>
      </c>
      <c r="L2203" s="220">
        <f t="shared" si="2121"/>
        <v>0.7338416661224576</v>
      </c>
      <c r="M2203" s="220">
        <f t="shared" si="2121"/>
        <v>4.6556999560284944E-4</v>
      </c>
      <c r="N2203" s="220">
        <f t="shared" si="2121"/>
        <v>0.29181276578349807</v>
      </c>
      <c r="O2203" s="220">
        <f t="shared" si="2121"/>
        <v>0</v>
      </c>
      <c r="P2203" s="220">
        <f t="shared" si="2121"/>
        <v>0.2755961747791027</v>
      </c>
      <c r="Q2203" s="220">
        <f t="shared" si="2121"/>
        <v>0</v>
      </c>
    </row>
    <row r="2204" spans="1:17" x14ac:dyDescent="0.25">
      <c r="A2204" s="60" t="s">
        <v>10665</v>
      </c>
      <c r="B2204" s="60" t="s">
        <v>10666</v>
      </c>
      <c r="C2204" s="220">
        <f t="shared" ref="C2204:Q2204" si="2122">(C5499/C$3380)/(C8794/C$6675)</f>
        <v>0</v>
      </c>
      <c r="D2204" s="220">
        <f t="shared" si="2122"/>
        <v>0</v>
      </c>
      <c r="E2204" s="220">
        <f t="shared" si="2122"/>
        <v>0</v>
      </c>
      <c r="F2204" s="220">
        <f t="shared" si="2122"/>
        <v>1.1749334763824016E-2</v>
      </c>
      <c r="G2204" s="220">
        <f t="shared" si="2122"/>
        <v>0</v>
      </c>
      <c r="H2204" s="220">
        <f t="shared" si="2122"/>
        <v>3.8285940187296037E-2</v>
      </c>
      <c r="I2204" s="220">
        <f t="shared" si="2122"/>
        <v>5.9685636115314033E-3</v>
      </c>
      <c r="J2204" s="220">
        <f t="shared" si="2122"/>
        <v>0.2485955391455327</v>
      </c>
      <c r="K2204" s="220">
        <f t="shared" si="2122"/>
        <v>1.6709078692971753</v>
      </c>
      <c r="L2204" s="220">
        <f t="shared" si="2122"/>
        <v>1.1124906129084429</v>
      </c>
      <c r="M2204" s="220">
        <f t="shared" si="2122"/>
        <v>0</v>
      </c>
      <c r="N2204" s="220">
        <f t="shared" si="2122"/>
        <v>0.35088830906710389</v>
      </c>
      <c r="O2204" s="220">
        <f t="shared" si="2122"/>
        <v>0.50967026608016897</v>
      </c>
      <c r="P2204" s="220">
        <f t="shared" si="2122"/>
        <v>3.6000881983189252</v>
      </c>
      <c r="Q2204" s="220">
        <f t="shared" si="2122"/>
        <v>0.47713235199181853</v>
      </c>
    </row>
    <row r="2205" spans="1:17" x14ac:dyDescent="0.25">
      <c r="A2205" s="60" t="s">
        <v>2869</v>
      </c>
      <c r="B2205" s="60" t="s">
        <v>8609</v>
      </c>
      <c r="C2205" s="220">
        <f t="shared" ref="C2205:Q2205" si="2123">(C5500/C$3380)/(C8795/C$6675)</f>
        <v>0</v>
      </c>
      <c r="D2205" s="220">
        <f t="shared" si="2123"/>
        <v>0</v>
      </c>
      <c r="E2205" s="220">
        <f t="shared" si="2123"/>
        <v>0</v>
      </c>
      <c r="F2205" s="220">
        <f t="shared" si="2123"/>
        <v>0</v>
      </c>
      <c r="G2205" s="220">
        <f t="shared" si="2123"/>
        <v>1.6375071503004743E-4</v>
      </c>
      <c r="H2205" s="220">
        <f t="shared" si="2123"/>
        <v>0</v>
      </c>
      <c r="I2205" s="220">
        <f t="shared" si="2123"/>
        <v>0</v>
      </c>
      <c r="J2205" s="220">
        <f t="shared" si="2123"/>
        <v>9.7138663480080434E-4</v>
      </c>
      <c r="K2205" s="220">
        <f t="shared" si="2123"/>
        <v>0</v>
      </c>
      <c r="L2205" s="220">
        <f t="shared" si="2123"/>
        <v>0</v>
      </c>
      <c r="M2205" s="220">
        <f t="shared" si="2123"/>
        <v>0</v>
      </c>
      <c r="N2205" s="220">
        <f t="shared" si="2123"/>
        <v>0</v>
      </c>
      <c r="O2205" s="220">
        <f t="shared" si="2123"/>
        <v>0</v>
      </c>
      <c r="P2205" s="220">
        <f t="shared" si="2123"/>
        <v>0.58960262557021126</v>
      </c>
      <c r="Q2205" s="220">
        <f t="shared" si="2123"/>
        <v>0</v>
      </c>
    </row>
    <row r="2206" spans="1:17" x14ac:dyDescent="0.25">
      <c r="A2206" s="60" t="s">
        <v>2729</v>
      </c>
      <c r="B2206" s="60" t="s">
        <v>8610</v>
      </c>
      <c r="C2206" s="220">
        <f t="shared" ref="C2206:Q2206" si="2124">(C5501/C$3380)/(C8796/C$6675)</f>
        <v>0</v>
      </c>
      <c r="D2206" s="220">
        <f t="shared" si="2124"/>
        <v>3.8416424772442602E-5</v>
      </c>
      <c r="E2206" s="220">
        <f t="shared" si="2124"/>
        <v>0</v>
      </c>
      <c r="F2206" s="220">
        <f t="shared" si="2124"/>
        <v>6.2648476803120476E-3</v>
      </c>
      <c r="G2206" s="220">
        <f t="shared" si="2124"/>
        <v>7.0656407744621873E-4</v>
      </c>
      <c r="H2206" s="220">
        <f t="shared" si="2124"/>
        <v>3.3834519568412174E-5</v>
      </c>
      <c r="I2206" s="220">
        <f t="shared" si="2124"/>
        <v>8.8483918557800953E-2</v>
      </c>
      <c r="J2206" s="220">
        <f t="shared" si="2124"/>
        <v>0</v>
      </c>
      <c r="K2206" s="220">
        <f t="shared" si="2124"/>
        <v>0</v>
      </c>
      <c r="L2206" s="220">
        <f t="shared" si="2124"/>
        <v>0</v>
      </c>
      <c r="M2206" s="220">
        <f t="shared" si="2124"/>
        <v>0</v>
      </c>
      <c r="N2206" s="220">
        <f t="shared" si="2124"/>
        <v>0</v>
      </c>
      <c r="O2206" s="220">
        <f t="shared" si="2124"/>
        <v>0</v>
      </c>
      <c r="P2206" s="220">
        <f t="shared" si="2124"/>
        <v>6.1713160627498143E-4</v>
      </c>
      <c r="Q2206" s="220">
        <f t="shared" si="2124"/>
        <v>1.4980329693742285E-3</v>
      </c>
    </row>
    <row r="2207" spans="1:17" x14ac:dyDescent="0.25">
      <c r="A2207" s="60" t="s">
        <v>1527</v>
      </c>
      <c r="B2207" s="60" t="s">
        <v>8611</v>
      </c>
      <c r="C2207" s="220">
        <f t="shared" ref="C2207:Q2207" si="2125">(C5502/C$3380)/(C8797/C$6675)</f>
        <v>0</v>
      </c>
      <c r="D2207" s="220">
        <f t="shared" si="2125"/>
        <v>0</v>
      </c>
      <c r="E2207" s="220">
        <f t="shared" si="2125"/>
        <v>7.4760530514413849E-3</v>
      </c>
      <c r="F2207" s="220">
        <f t="shared" si="2125"/>
        <v>7.8833579570899669E-3</v>
      </c>
      <c r="G2207" s="220">
        <f t="shared" si="2125"/>
        <v>4.0479541172339236E-4</v>
      </c>
      <c r="H2207" s="220">
        <f t="shared" si="2125"/>
        <v>2.1694378859037779E-2</v>
      </c>
      <c r="I2207" s="220">
        <f t="shared" si="2125"/>
        <v>1.5627781338064816E-3</v>
      </c>
      <c r="J2207" s="220">
        <f t="shared" si="2125"/>
        <v>0</v>
      </c>
      <c r="K2207" s="220">
        <f t="shared" si="2125"/>
        <v>0</v>
      </c>
      <c r="L2207" s="220">
        <f t="shared" si="2125"/>
        <v>1.3885662717801902E-4</v>
      </c>
      <c r="M2207" s="220">
        <f t="shared" si="2125"/>
        <v>0</v>
      </c>
      <c r="N2207" s="220">
        <f t="shared" si="2125"/>
        <v>0</v>
      </c>
      <c r="O2207" s="220">
        <f t="shared" si="2125"/>
        <v>0</v>
      </c>
      <c r="P2207" s="220">
        <f t="shared" si="2125"/>
        <v>1.7919028901369656E-2</v>
      </c>
      <c r="Q2207" s="220">
        <f t="shared" si="2125"/>
        <v>0</v>
      </c>
    </row>
    <row r="2208" spans="1:17" x14ac:dyDescent="0.25">
      <c r="A2208" s="60" t="s">
        <v>888</v>
      </c>
      <c r="B2208" s="60" t="s">
        <v>8612</v>
      </c>
      <c r="C2208" s="220">
        <f t="shared" ref="C2208:Q2208" si="2126">(C5503/C$3380)/(C8798/C$6675)</f>
        <v>2.1552517340841511E-2</v>
      </c>
      <c r="D2208" s="220">
        <f t="shared" si="2126"/>
        <v>5.8911519624077983E-3</v>
      </c>
      <c r="E2208" s="220">
        <f t="shared" si="2126"/>
        <v>2.8814866346114104E-2</v>
      </c>
      <c r="F2208" s="220">
        <f t="shared" si="2126"/>
        <v>3.5146142637777354E-3</v>
      </c>
      <c r="G2208" s="220">
        <f t="shared" si="2126"/>
        <v>4.333709841726016E-3</v>
      </c>
      <c r="H2208" s="220">
        <f t="shared" si="2126"/>
        <v>3.5329379668686675E-3</v>
      </c>
      <c r="I2208" s="220">
        <f t="shared" si="2126"/>
        <v>9.831969957632314E-4</v>
      </c>
      <c r="J2208" s="220">
        <f t="shared" si="2126"/>
        <v>3.4601281671238727E-3</v>
      </c>
      <c r="K2208" s="220">
        <f t="shared" si="2126"/>
        <v>0.14131459377957614</v>
      </c>
      <c r="L2208" s="220">
        <f t="shared" si="2126"/>
        <v>2.1579690471307433</v>
      </c>
      <c r="M2208" s="220">
        <f t="shared" si="2126"/>
        <v>0</v>
      </c>
      <c r="N2208" s="220">
        <f t="shared" si="2126"/>
        <v>1.2002331168181686E-3</v>
      </c>
      <c r="O2208" s="220">
        <f t="shared" si="2126"/>
        <v>0.26329001579952965</v>
      </c>
      <c r="P2208" s="220">
        <f t="shared" si="2126"/>
        <v>5.2507929612212751E-3</v>
      </c>
      <c r="Q2208" s="220">
        <f t="shared" si="2126"/>
        <v>1.3225044097552855E-2</v>
      </c>
    </row>
    <row r="2209" spans="1:17" x14ac:dyDescent="0.25">
      <c r="A2209" s="60" t="s">
        <v>1699</v>
      </c>
      <c r="B2209" s="60" t="s">
        <v>8613</v>
      </c>
      <c r="C2209" s="220">
        <f t="shared" ref="C2209:Q2209" si="2127">(C5504/C$3380)/(C8799/C$6675)</f>
        <v>0</v>
      </c>
      <c r="D2209" s="220">
        <f t="shared" si="2127"/>
        <v>4.1429582428424584E-3</v>
      </c>
      <c r="E2209" s="220">
        <f t="shared" si="2127"/>
        <v>8.6510323429347565E-3</v>
      </c>
      <c r="F2209" s="220">
        <f t="shared" si="2127"/>
        <v>0</v>
      </c>
      <c r="G2209" s="220">
        <f t="shared" si="2127"/>
        <v>0</v>
      </c>
      <c r="H2209" s="220">
        <f t="shared" si="2127"/>
        <v>0</v>
      </c>
      <c r="I2209" s="220">
        <f t="shared" si="2127"/>
        <v>0</v>
      </c>
      <c r="J2209" s="220">
        <f t="shared" si="2127"/>
        <v>0</v>
      </c>
      <c r="K2209" s="220">
        <f t="shared" si="2127"/>
        <v>0</v>
      </c>
      <c r="L2209" s="220">
        <f t="shared" si="2127"/>
        <v>0</v>
      </c>
      <c r="M2209" s="220">
        <f t="shared" si="2127"/>
        <v>0</v>
      </c>
      <c r="N2209" s="220">
        <f t="shared" si="2127"/>
        <v>0</v>
      </c>
      <c r="O2209" s="220">
        <f t="shared" si="2127"/>
        <v>0</v>
      </c>
      <c r="P2209" s="220">
        <f t="shared" si="2127"/>
        <v>0.40508879409713566</v>
      </c>
      <c r="Q2209" s="220">
        <f t="shared" si="2127"/>
        <v>0.28597377103818572</v>
      </c>
    </row>
    <row r="2210" spans="1:17" x14ac:dyDescent="0.25">
      <c r="A2210" s="60" t="s">
        <v>1009</v>
      </c>
      <c r="B2210" s="60" t="s">
        <v>8614</v>
      </c>
      <c r="C2210" s="220">
        <f t="shared" ref="C2210:Q2210" si="2128">(C5505/C$3380)/(C8800/C$6675)</f>
        <v>0</v>
      </c>
      <c r="D2210" s="220">
        <f t="shared" si="2128"/>
        <v>0</v>
      </c>
      <c r="E2210" s="220">
        <f t="shared" si="2128"/>
        <v>0</v>
      </c>
      <c r="F2210" s="220">
        <f t="shared" si="2128"/>
        <v>3.0616988763229433E-3</v>
      </c>
      <c r="G2210" s="220">
        <f t="shared" si="2128"/>
        <v>0</v>
      </c>
      <c r="H2210" s="220">
        <f t="shared" si="2128"/>
        <v>0</v>
      </c>
      <c r="I2210" s="220">
        <f t="shared" si="2128"/>
        <v>0</v>
      </c>
      <c r="J2210" s="220">
        <f t="shared" si="2128"/>
        <v>0</v>
      </c>
      <c r="K2210" s="220">
        <f t="shared" si="2128"/>
        <v>0.23376849078739309</v>
      </c>
      <c r="L2210" s="220">
        <f t="shared" si="2128"/>
        <v>0</v>
      </c>
      <c r="M2210" s="220">
        <f t="shared" si="2128"/>
        <v>0</v>
      </c>
      <c r="N2210" s="220">
        <f t="shared" si="2128"/>
        <v>0</v>
      </c>
      <c r="O2210" s="220">
        <f t="shared" si="2128"/>
        <v>0</v>
      </c>
      <c r="P2210" s="220">
        <f t="shared" si="2128"/>
        <v>1.4719059684160152</v>
      </c>
      <c r="Q2210" s="220">
        <f t="shared" si="2128"/>
        <v>0</v>
      </c>
    </row>
    <row r="2211" spans="1:17" x14ac:dyDescent="0.25">
      <c r="A2211" s="60" t="s">
        <v>1903</v>
      </c>
      <c r="B2211" s="60" t="s">
        <v>8615</v>
      </c>
      <c r="C2211" s="220">
        <f t="shared" ref="C2211:Q2211" si="2129">(C5506/C$3380)/(C8801/C$6675)</f>
        <v>0</v>
      </c>
      <c r="D2211" s="220">
        <f t="shared" si="2129"/>
        <v>0</v>
      </c>
      <c r="E2211" s="220">
        <f t="shared" si="2129"/>
        <v>0</v>
      </c>
      <c r="F2211" s="220">
        <f t="shared" si="2129"/>
        <v>0</v>
      </c>
      <c r="G2211" s="220">
        <f t="shared" si="2129"/>
        <v>0</v>
      </c>
      <c r="H2211" s="220">
        <f t="shared" si="2129"/>
        <v>0</v>
      </c>
      <c r="I2211" s="220">
        <f t="shared" si="2129"/>
        <v>0</v>
      </c>
      <c r="J2211" s="220">
        <f t="shared" si="2129"/>
        <v>0</v>
      </c>
      <c r="K2211" s="220">
        <f t="shared" si="2129"/>
        <v>0</v>
      </c>
      <c r="L2211" s="220">
        <f t="shared" si="2129"/>
        <v>0</v>
      </c>
      <c r="M2211" s="220">
        <f t="shared" si="2129"/>
        <v>0</v>
      </c>
      <c r="N2211" s="220">
        <f t="shared" si="2129"/>
        <v>1.2198318081342797E-2</v>
      </c>
      <c r="O2211" s="220">
        <f t="shared" si="2129"/>
        <v>0</v>
      </c>
      <c r="P2211" s="220">
        <f t="shared" si="2129"/>
        <v>0</v>
      </c>
      <c r="Q2211" s="220">
        <f t="shared" si="2129"/>
        <v>0</v>
      </c>
    </row>
    <row r="2212" spans="1:17" x14ac:dyDescent="0.25">
      <c r="A2212" s="60" t="s">
        <v>707</v>
      </c>
      <c r="B2212" s="60" t="s">
        <v>8616</v>
      </c>
      <c r="C2212" s="220">
        <f t="shared" ref="C2212:Q2212" si="2130">(C5507/C$3380)/(C8802/C$6675)</f>
        <v>0.35076228679799698</v>
      </c>
      <c r="D2212" s="220">
        <f t="shared" si="2130"/>
        <v>3.8982704406035447E-3</v>
      </c>
      <c r="E2212" s="220">
        <f t="shared" si="2130"/>
        <v>2.3523890359531487E-2</v>
      </c>
      <c r="F2212" s="220">
        <f t="shared" si="2130"/>
        <v>1.3007223842247997</v>
      </c>
      <c r="G2212" s="220">
        <f t="shared" si="2130"/>
        <v>8.1233165387523967E-2</v>
      </c>
      <c r="H2212" s="220">
        <f t="shared" si="2130"/>
        <v>0.65484193468952556</v>
      </c>
      <c r="I2212" s="220">
        <f t="shared" si="2130"/>
        <v>3.6819601789152813E-2</v>
      </c>
      <c r="J2212" s="220">
        <f t="shared" si="2130"/>
        <v>0.33098449308253408</v>
      </c>
      <c r="K2212" s="220">
        <f t="shared" si="2130"/>
        <v>0.32251332650610087</v>
      </c>
      <c r="L2212" s="220">
        <f t="shared" si="2130"/>
        <v>0.9000298183018256</v>
      </c>
      <c r="M2212" s="220">
        <f t="shared" si="2130"/>
        <v>1.7927069948456498E-4</v>
      </c>
      <c r="N2212" s="220">
        <f t="shared" si="2130"/>
        <v>7.7818204760339614E-3</v>
      </c>
      <c r="O2212" s="220">
        <f t="shared" si="2130"/>
        <v>4.1087377534449493E-2</v>
      </c>
      <c r="P2212" s="220">
        <f t="shared" si="2130"/>
        <v>0.15422090645198447</v>
      </c>
      <c r="Q2212" s="220">
        <f t="shared" si="2130"/>
        <v>1.3832687689607874</v>
      </c>
    </row>
    <row r="2213" spans="1:17" x14ac:dyDescent="0.25">
      <c r="A2213" s="60" t="s">
        <v>1796</v>
      </c>
      <c r="B2213" s="60" t="s">
        <v>8617</v>
      </c>
      <c r="C2213" s="220">
        <f t="shared" ref="C2213:Q2213" si="2131">(C5508/C$3380)/(C8803/C$6675)</f>
        <v>0</v>
      </c>
      <c r="D2213" s="220">
        <f t="shared" si="2131"/>
        <v>1.9250771587879926E-3</v>
      </c>
      <c r="E2213" s="220">
        <f t="shared" si="2131"/>
        <v>0</v>
      </c>
      <c r="F2213" s="220">
        <f t="shared" si="2131"/>
        <v>0</v>
      </c>
      <c r="G2213" s="220">
        <f t="shared" si="2131"/>
        <v>0</v>
      </c>
      <c r="H2213" s="220">
        <f t="shared" si="2131"/>
        <v>6.8767214915346265E-4</v>
      </c>
      <c r="I2213" s="220">
        <f t="shared" si="2131"/>
        <v>4.8050366791601114E-4</v>
      </c>
      <c r="J2213" s="220">
        <f t="shared" si="2131"/>
        <v>1.8415976723944836E-4</v>
      </c>
      <c r="K2213" s="220">
        <f t="shared" si="2131"/>
        <v>3.7253586328836924E-4</v>
      </c>
      <c r="L2213" s="220">
        <f t="shared" si="2131"/>
        <v>0</v>
      </c>
      <c r="M2213" s="220">
        <f t="shared" si="2131"/>
        <v>0</v>
      </c>
      <c r="N2213" s="220">
        <f t="shared" si="2131"/>
        <v>0</v>
      </c>
      <c r="O2213" s="220">
        <f t="shared" si="2131"/>
        <v>0</v>
      </c>
      <c r="P2213" s="220">
        <f t="shared" si="2131"/>
        <v>3.4547911251214195E-5</v>
      </c>
      <c r="Q2213" s="220">
        <f t="shared" si="2131"/>
        <v>0</v>
      </c>
    </row>
    <row r="2214" spans="1:17" x14ac:dyDescent="0.25">
      <c r="A2214" s="60" t="s">
        <v>3223</v>
      </c>
      <c r="B2214" s="60" t="s">
        <v>8618</v>
      </c>
      <c r="C2214" s="220">
        <f t="shared" ref="C2214:Q2214" si="2132">(C5509/C$3380)/(C8804/C$6675)</f>
        <v>0</v>
      </c>
      <c r="D2214" s="220">
        <f t="shared" si="2132"/>
        <v>2.1822598842975963E-3</v>
      </c>
      <c r="E2214" s="220">
        <f t="shared" si="2132"/>
        <v>5.2309350730358486E-4</v>
      </c>
      <c r="F2214" s="220">
        <f t="shared" si="2132"/>
        <v>1.8759122057478435E-2</v>
      </c>
      <c r="G2214" s="220">
        <f t="shared" si="2132"/>
        <v>0</v>
      </c>
      <c r="H2214" s="220">
        <f t="shared" si="2132"/>
        <v>0</v>
      </c>
      <c r="I2214" s="220">
        <f t="shared" si="2132"/>
        <v>2.3469947834623141E-4</v>
      </c>
      <c r="J2214" s="220">
        <f t="shared" si="2132"/>
        <v>0</v>
      </c>
      <c r="K2214" s="220">
        <f t="shared" si="2132"/>
        <v>0</v>
      </c>
      <c r="L2214" s="220">
        <f t="shared" si="2132"/>
        <v>1.2300851801894917E-2</v>
      </c>
      <c r="M2214" s="220">
        <f t="shared" si="2132"/>
        <v>0</v>
      </c>
      <c r="N2214" s="220">
        <f t="shared" si="2132"/>
        <v>0</v>
      </c>
      <c r="O2214" s="220">
        <f t="shared" si="2132"/>
        <v>0</v>
      </c>
      <c r="P2214" s="220">
        <f t="shared" si="2132"/>
        <v>0</v>
      </c>
      <c r="Q2214" s="220">
        <f t="shared" si="2132"/>
        <v>0</v>
      </c>
    </row>
    <row r="2215" spans="1:17" x14ac:dyDescent="0.25">
      <c r="A2215" s="60" t="s">
        <v>2181</v>
      </c>
      <c r="B2215" s="60" t="s">
        <v>8619</v>
      </c>
      <c r="C2215" s="220">
        <f t="shared" ref="C2215:Q2215" si="2133">(C5510/C$3380)/(C8805/C$6675)</f>
        <v>3.6025804315089255E-2</v>
      </c>
      <c r="D2215" s="220">
        <f t="shared" si="2133"/>
        <v>0</v>
      </c>
      <c r="E2215" s="220">
        <f t="shared" si="2133"/>
        <v>3.2600925394279723E-2</v>
      </c>
      <c r="F2215" s="220">
        <f t="shared" si="2133"/>
        <v>0</v>
      </c>
      <c r="G2215" s="220">
        <f t="shared" si="2133"/>
        <v>0</v>
      </c>
      <c r="H2215" s="220">
        <f t="shared" si="2133"/>
        <v>0</v>
      </c>
      <c r="I2215" s="220">
        <f t="shared" si="2133"/>
        <v>0</v>
      </c>
      <c r="J2215" s="220">
        <f t="shared" si="2133"/>
        <v>0</v>
      </c>
      <c r="K2215" s="220">
        <f t="shared" si="2133"/>
        <v>0</v>
      </c>
      <c r="L2215" s="220">
        <f t="shared" si="2133"/>
        <v>0</v>
      </c>
      <c r="M2215" s="220">
        <f t="shared" si="2133"/>
        <v>0</v>
      </c>
      <c r="N2215" s="220">
        <f t="shared" si="2133"/>
        <v>0</v>
      </c>
      <c r="O2215" s="220">
        <f t="shared" si="2133"/>
        <v>0</v>
      </c>
      <c r="P2215" s="220">
        <f t="shared" si="2133"/>
        <v>0</v>
      </c>
      <c r="Q2215" s="220">
        <f t="shared" si="2133"/>
        <v>0</v>
      </c>
    </row>
    <row r="2216" spans="1:17" x14ac:dyDescent="0.25">
      <c r="A2216" s="60" t="s">
        <v>2512</v>
      </c>
      <c r="B2216" s="60" t="s">
        <v>8620</v>
      </c>
      <c r="C2216" s="220">
        <f t="shared" ref="C2216:Q2216" si="2134">(C5511/C$3380)/(C8806/C$6675)</f>
        <v>0</v>
      </c>
      <c r="D2216" s="220">
        <f t="shared" si="2134"/>
        <v>0</v>
      </c>
      <c r="E2216" s="220">
        <f t="shared" si="2134"/>
        <v>4.6702067193866072E-3</v>
      </c>
      <c r="F2216" s="220">
        <f t="shared" si="2134"/>
        <v>1.4908761612378618E-2</v>
      </c>
      <c r="G2216" s="220">
        <f t="shared" si="2134"/>
        <v>0</v>
      </c>
      <c r="H2216" s="220">
        <f t="shared" si="2134"/>
        <v>0</v>
      </c>
      <c r="I2216" s="220">
        <f t="shared" si="2134"/>
        <v>3.085220710935194E-4</v>
      </c>
      <c r="J2216" s="220">
        <f t="shared" si="2134"/>
        <v>0</v>
      </c>
      <c r="K2216" s="220">
        <f t="shared" si="2134"/>
        <v>0</v>
      </c>
      <c r="L2216" s="220">
        <f t="shared" si="2134"/>
        <v>0</v>
      </c>
      <c r="M2216" s="220">
        <f t="shared" si="2134"/>
        <v>0</v>
      </c>
      <c r="N2216" s="220">
        <f t="shared" si="2134"/>
        <v>0</v>
      </c>
      <c r="O2216" s="220">
        <f t="shared" si="2134"/>
        <v>0</v>
      </c>
      <c r="P2216" s="220">
        <f t="shared" si="2134"/>
        <v>0</v>
      </c>
      <c r="Q2216" s="220">
        <f t="shared" si="2134"/>
        <v>0</v>
      </c>
    </row>
    <row r="2217" spans="1:17" x14ac:dyDescent="0.25">
      <c r="A2217" s="60" t="s">
        <v>1494</v>
      </c>
      <c r="B2217" s="60" t="s">
        <v>8621</v>
      </c>
      <c r="C2217" s="220">
        <f t="shared" ref="C2217:Q2217" si="2135">(C5512/C$3380)/(C8807/C$6675)</f>
        <v>2.5700710680716044E-2</v>
      </c>
      <c r="D2217" s="220">
        <f t="shared" si="2135"/>
        <v>0</v>
      </c>
      <c r="E2217" s="220">
        <f t="shared" si="2135"/>
        <v>8.2024904383248678E-2</v>
      </c>
      <c r="F2217" s="220">
        <f t="shared" si="2135"/>
        <v>1.4761363793325186E-2</v>
      </c>
      <c r="G2217" s="220">
        <f t="shared" si="2135"/>
        <v>0</v>
      </c>
      <c r="H2217" s="220">
        <f t="shared" si="2135"/>
        <v>3.696870063442559E-3</v>
      </c>
      <c r="I2217" s="220">
        <f t="shared" si="2135"/>
        <v>1.353202414234486E-2</v>
      </c>
      <c r="J2217" s="220">
        <f t="shared" si="2135"/>
        <v>2.2349557191116377E-3</v>
      </c>
      <c r="K2217" s="220">
        <f t="shared" si="2135"/>
        <v>7.8892347140834089E-3</v>
      </c>
      <c r="L2217" s="220">
        <f t="shared" si="2135"/>
        <v>1.3673353312905535E-4</v>
      </c>
      <c r="M2217" s="220">
        <f t="shared" si="2135"/>
        <v>2.5105541068170256E-2</v>
      </c>
      <c r="N2217" s="220">
        <f t="shared" si="2135"/>
        <v>0</v>
      </c>
      <c r="O2217" s="220">
        <f t="shared" si="2135"/>
        <v>0</v>
      </c>
      <c r="P2217" s="220">
        <f t="shared" si="2135"/>
        <v>0</v>
      </c>
      <c r="Q2217" s="220">
        <f t="shared" si="2135"/>
        <v>4.1573143635879148E-2</v>
      </c>
    </row>
    <row r="2218" spans="1:17" x14ac:dyDescent="0.25">
      <c r="A2218" s="60" t="s">
        <v>1364</v>
      </c>
      <c r="B2218" s="60" t="s">
        <v>8622</v>
      </c>
      <c r="C2218" s="220">
        <f t="shared" ref="C2218:Q2218" si="2136">(C5513/C$3380)/(C8808/C$6675)</f>
        <v>0</v>
      </c>
      <c r="D2218" s="220">
        <f t="shared" si="2136"/>
        <v>0</v>
      </c>
      <c r="E2218" s="220">
        <f t="shared" si="2136"/>
        <v>0</v>
      </c>
      <c r="F2218" s="220">
        <f t="shared" si="2136"/>
        <v>0</v>
      </c>
      <c r="G2218" s="220">
        <f t="shared" si="2136"/>
        <v>0</v>
      </c>
      <c r="H2218" s="220">
        <f t="shared" si="2136"/>
        <v>0</v>
      </c>
      <c r="I2218" s="220">
        <f t="shared" si="2136"/>
        <v>0</v>
      </c>
      <c r="J2218" s="220">
        <f t="shared" si="2136"/>
        <v>0</v>
      </c>
      <c r="K2218" s="220">
        <f t="shared" si="2136"/>
        <v>0</v>
      </c>
      <c r="L2218" s="220">
        <f t="shared" si="2136"/>
        <v>0</v>
      </c>
      <c r="M2218" s="220">
        <f t="shared" si="2136"/>
        <v>0</v>
      </c>
      <c r="N2218" s="220">
        <f t="shared" si="2136"/>
        <v>0</v>
      </c>
      <c r="O2218" s="220">
        <f t="shared" si="2136"/>
        <v>0</v>
      </c>
      <c r="P2218" s="220">
        <f t="shared" si="2136"/>
        <v>0</v>
      </c>
      <c r="Q2218" s="220">
        <f t="shared" si="2136"/>
        <v>3.5876651612627973E-3</v>
      </c>
    </row>
    <row r="2219" spans="1:17" x14ac:dyDescent="0.25">
      <c r="A2219" s="60" t="s">
        <v>2111</v>
      </c>
      <c r="B2219" s="60" t="s">
        <v>8623</v>
      </c>
      <c r="C2219" s="220">
        <f t="shared" ref="C2219:Q2219" si="2137">(C5514/C$3380)/(C8809/C$6675)</f>
        <v>0</v>
      </c>
      <c r="D2219" s="220">
        <f t="shared" si="2137"/>
        <v>0</v>
      </c>
      <c r="E2219" s="220">
        <f t="shared" si="2137"/>
        <v>0</v>
      </c>
      <c r="F2219" s="220">
        <f t="shared" si="2137"/>
        <v>0</v>
      </c>
      <c r="G2219" s="220">
        <f t="shared" si="2137"/>
        <v>0</v>
      </c>
      <c r="H2219" s="220">
        <f t="shared" si="2137"/>
        <v>0</v>
      </c>
      <c r="I2219" s="220">
        <f t="shared" si="2137"/>
        <v>0</v>
      </c>
      <c r="J2219" s="220">
        <f t="shared" si="2137"/>
        <v>9.4088675660770362E-4</v>
      </c>
      <c r="K2219" s="220">
        <f t="shared" si="2137"/>
        <v>0</v>
      </c>
      <c r="L2219" s="220">
        <f t="shared" si="2137"/>
        <v>0</v>
      </c>
      <c r="M2219" s="220">
        <f t="shared" si="2137"/>
        <v>0</v>
      </c>
      <c r="N2219" s="220">
        <f t="shared" si="2137"/>
        <v>0</v>
      </c>
      <c r="O2219" s="220">
        <f t="shared" si="2137"/>
        <v>0</v>
      </c>
      <c r="P2219" s="220">
        <f t="shared" si="2137"/>
        <v>0</v>
      </c>
      <c r="Q2219" s="220">
        <f t="shared" si="2137"/>
        <v>0</v>
      </c>
    </row>
    <row r="2220" spans="1:17" x14ac:dyDescent="0.25">
      <c r="A2220" s="60" t="s">
        <v>2322</v>
      </c>
      <c r="B2220" s="60" t="s">
        <v>8624</v>
      </c>
      <c r="C2220" s="220">
        <f t="shared" ref="C2220:Q2220" si="2138">(C5515/C$3380)/(C8810/C$6675)</f>
        <v>0</v>
      </c>
      <c r="D2220" s="220">
        <f t="shared" si="2138"/>
        <v>0</v>
      </c>
      <c r="E2220" s="220">
        <f t="shared" si="2138"/>
        <v>0.34397948704130032</v>
      </c>
      <c r="F2220" s="220">
        <f t="shared" si="2138"/>
        <v>2.7461203568912875E-2</v>
      </c>
      <c r="G2220" s="220">
        <f t="shared" si="2138"/>
        <v>0</v>
      </c>
      <c r="H2220" s="220">
        <f t="shared" si="2138"/>
        <v>8.5864351256347319E-4</v>
      </c>
      <c r="I2220" s="220">
        <f t="shared" si="2138"/>
        <v>5.0130646207973025E-4</v>
      </c>
      <c r="J2220" s="220">
        <f t="shared" si="2138"/>
        <v>0</v>
      </c>
      <c r="K2220" s="220">
        <f t="shared" si="2138"/>
        <v>1.8540361361700307E-5</v>
      </c>
      <c r="L2220" s="220">
        <f t="shared" si="2138"/>
        <v>0</v>
      </c>
      <c r="M2220" s="220">
        <f t="shared" si="2138"/>
        <v>0</v>
      </c>
      <c r="N2220" s="220">
        <f t="shared" si="2138"/>
        <v>0</v>
      </c>
      <c r="O2220" s="220">
        <f t="shared" si="2138"/>
        <v>0</v>
      </c>
      <c r="P2220" s="220">
        <f t="shared" si="2138"/>
        <v>0</v>
      </c>
      <c r="Q2220" s="220">
        <f t="shared" si="2138"/>
        <v>0</v>
      </c>
    </row>
    <row r="2221" spans="1:17" x14ac:dyDescent="0.25">
      <c r="A2221" s="60" t="s">
        <v>2853</v>
      </c>
      <c r="B2221" s="60" t="s">
        <v>8625</v>
      </c>
      <c r="C2221" s="220">
        <f t="shared" ref="C2221:Q2221" si="2139">(C5516/C$3380)/(C8811/C$6675)</f>
        <v>1.0672704420829987E-4</v>
      </c>
      <c r="D2221" s="220">
        <f t="shared" si="2139"/>
        <v>0.37662612444987403</v>
      </c>
      <c r="E2221" s="220">
        <f t="shared" si="2139"/>
        <v>4.1620962906063598E-3</v>
      </c>
      <c r="F2221" s="220">
        <f t="shared" si="2139"/>
        <v>1.3234490602550796E-2</v>
      </c>
      <c r="G2221" s="220">
        <f t="shared" si="2139"/>
        <v>4.0621881696741365E-2</v>
      </c>
      <c r="H2221" s="220">
        <f t="shared" si="2139"/>
        <v>1.8292774967882498E-2</v>
      </c>
      <c r="I2221" s="220">
        <f t="shared" si="2139"/>
        <v>2.2967290011831746E-3</v>
      </c>
      <c r="J2221" s="220">
        <f t="shared" si="2139"/>
        <v>1.3441346787643874E-4</v>
      </c>
      <c r="K2221" s="220">
        <f t="shared" si="2139"/>
        <v>0</v>
      </c>
      <c r="L2221" s="220">
        <f t="shared" si="2139"/>
        <v>0</v>
      </c>
      <c r="M2221" s="220">
        <f t="shared" si="2139"/>
        <v>1.3332003643934985E-2</v>
      </c>
      <c r="N2221" s="220">
        <f t="shared" si="2139"/>
        <v>0</v>
      </c>
      <c r="O2221" s="220">
        <f t="shared" si="2139"/>
        <v>0</v>
      </c>
      <c r="P2221" s="220">
        <f t="shared" si="2139"/>
        <v>0</v>
      </c>
      <c r="Q2221" s="220">
        <f t="shared" si="2139"/>
        <v>0</v>
      </c>
    </row>
    <row r="2222" spans="1:17" x14ac:dyDescent="0.25">
      <c r="A2222" s="60" t="s">
        <v>1601</v>
      </c>
      <c r="B2222" s="60" t="s">
        <v>8626</v>
      </c>
      <c r="C2222" s="220">
        <f t="shared" ref="C2222:Q2222" si="2140">(C5517/C$3380)/(C8812/C$6675)</f>
        <v>0</v>
      </c>
      <c r="D2222" s="220">
        <f t="shared" si="2140"/>
        <v>6.0698868504765234E-3</v>
      </c>
      <c r="E2222" s="220">
        <f t="shared" si="2140"/>
        <v>1.591346833949292E-2</v>
      </c>
      <c r="F2222" s="220">
        <f t="shared" si="2140"/>
        <v>8.1264333077234296E-2</v>
      </c>
      <c r="G2222" s="220">
        <f t="shared" si="2140"/>
        <v>0</v>
      </c>
      <c r="H2222" s="220">
        <f t="shared" si="2140"/>
        <v>1.1558096078852033E-4</v>
      </c>
      <c r="I2222" s="220">
        <f t="shared" si="2140"/>
        <v>4.1790662581363599E-3</v>
      </c>
      <c r="J2222" s="220">
        <f t="shared" si="2140"/>
        <v>7.6293013442627473E-5</v>
      </c>
      <c r="K2222" s="220">
        <f t="shared" si="2140"/>
        <v>2.0486196947506253E-3</v>
      </c>
      <c r="L2222" s="220">
        <f t="shared" si="2140"/>
        <v>7.3053057985606766E-3</v>
      </c>
      <c r="M2222" s="220">
        <f t="shared" si="2140"/>
        <v>0</v>
      </c>
      <c r="N2222" s="220">
        <f t="shared" si="2140"/>
        <v>0</v>
      </c>
      <c r="O2222" s="220">
        <f t="shared" si="2140"/>
        <v>1.8436257138529011E-4</v>
      </c>
      <c r="P2222" s="220">
        <f t="shared" si="2140"/>
        <v>0</v>
      </c>
      <c r="Q2222" s="220">
        <f t="shared" si="2140"/>
        <v>4.1377312551659539E-3</v>
      </c>
    </row>
    <row r="2223" spans="1:17" x14ac:dyDescent="0.25">
      <c r="A2223" s="60" t="s">
        <v>2764</v>
      </c>
      <c r="B2223" s="60" t="s">
        <v>8627</v>
      </c>
      <c r="C2223" s="220">
        <f t="shared" ref="C2223:Q2223" si="2141">(C5518/C$3380)/(C8813/C$6675)</f>
        <v>0</v>
      </c>
      <c r="D2223" s="220">
        <f t="shared" si="2141"/>
        <v>5.2882432495265539E-4</v>
      </c>
      <c r="E2223" s="220">
        <f t="shared" si="2141"/>
        <v>4.9920676278899709E-4</v>
      </c>
      <c r="F2223" s="220">
        <f t="shared" si="2141"/>
        <v>0</v>
      </c>
      <c r="G2223" s="220">
        <f t="shared" si="2141"/>
        <v>0</v>
      </c>
      <c r="H2223" s="220">
        <f t="shared" si="2141"/>
        <v>0</v>
      </c>
      <c r="I2223" s="220">
        <f t="shared" si="2141"/>
        <v>2.6669056051462244E-4</v>
      </c>
      <c r="J2223" s="220">
        <f t="shared" si="2141"/>
        <v>0</v>
      </c>
      <c r="K2223" s="220">
        <f t="shared" si="2141"/>
        <v>0</v>
      </c>
      <c r="L2223" s="220">
        <f t="shared" si="2141"/>
        <v>1.2753754135152152E-3</v>
      </c>
      <c r="M2223" s="220">
        <f t="shared" si="2141"/>
        <v>0</v>
      </c>
      <c r="N2223" s="220">
        <f t="shared" si="2141"/>
        <v>0</v>
      </c>
      <c r="O2223" s="220">
        <f t="shared" si="2141"/>
        <v>0</v>
      </c>
      <c r="P2223" s="220">
        <f t="shared" si="2141"/>
        <v>0</v>
      </c>
      <c r="Q2223" s="220">
        <f t="shared" si="2141"/>
        <v>0</v>
      </c>
    </row>
    <row r="2224" spans="1:17" x14ac:dyDescent="0.25">
      <c r="A2224" s="60" t="s">
        <v>2721</v>
      </c>
      <c r="B2224" s="60" t="s">
        <v>8628</v>
      </c>
      <c r="C2224" s="220">
        <f t="shared" ref="C2224:Q2224" si="2142">(C5519/C$3380)/(C8814/C$6675)</f>
        <v>0</v>
      </c>
      <c r="D2224" s="220">
        <f t="shared" si="2142"/>
        <v>2.3193738268238055E-2</v>
      </c>
      <c r="E2224" s="220">
        <f t="shared" si="2142"/>
        <v>0</v>
      </c>
      <c r="F2224" s="220">
        <f t="shared" si="2142"/>
        <v>0</v>
      </c>
      <c r="G2224" s="220">
        <f t="shared" si="2142"/>
        <v>0</v>
      </c>
      <c r="H2224" s="220">
        <f t="shared" si="2142"/>
        <v>0</v>
      </c>
      <c r="I2224" s="220">
        <f t="shared" si="2142"/>
        <v>6.4851995953721874E-4</v>
      </c>
      <c r="J2224" s="220">
        <f t="shared" si="2142"/>
        <v>0</v>
      </c>
      <c r="K2224" s="220">
        <f t="shared" si="2142"/>
        <v>2.2815352510952808E-2</v>
      </c>
      <c r="L2224" s="220">
        <f t="shared" si="2142"/>
        <v>0.98160730555389175</v>
      </c>
      <c r="M2224" s="220">
        <f t="shared" si="2142"/>
        <v>0</v>
      </c>
      <c r="N2224" s="220">
        <f t="shared" si="2142"/>
        <v>0</v>
      </c>
      <c r="O2224" s="220">
        <f t="shared" si="2142"/>
        <v>0</v>
      </c>
      <c r="P2224" s="220">
        <f t="shared" si="2142"/>
        <v>2.6205213213574465E-4</v>
      </c>
      <c r="Q2224" s="220">
        <f t="shared" si="2142"/>
        <v>0</v>
      </c>
    </row>
    <row r="2225" spans="1:17" x14ac:dyDescent="0.25">
      <c r="A2225" s="60" t="s">
        <v>1360</v>
      </c>
      <c r="B2225" s="60" t="s">
        <v>8630</v>
      </c>
      <c r="C2225" s="220">
        <f t="shared" ref="C2225:Q2225" si="2143">(C5520/C$3380)/(C8815/C$6675)</f>
        <v>0.10989915199067414</v>
      </c>
      <c r="D2225" s="220">
        <f t="shared" si="2143"/>
        <v>0.36334760875235739</v>
      </c>
      <c r="E2225" s="220">
        <f t="shared" si="2143"/>
        <v>0.17163660723947094</v>
      </c>
      <c r="F2225" s="220">
        <f t="shared" si="2143"/>
        <v>2.4622363065539011E-4</v>
      </c>
      <c r="G2225" s="220">
        <f t="shared" si="2143"/>
        <v>0</v>
      </c>
      <c r="H2225" s="220">
        <f t="shared" si="2143"/>
        <v>0</v>
      </c>
      <c r="I2225" s="220">
        <f t="shared" si="2143"/>
        <v>0</v>
      </c>
      <c r="J2225" s="220">
        <f t="shared" si="2143"/>
        <v>0</v>
      </c>
      <c r="K2225" s="220">
        <f t="shared" si="2143"/>
        <v>0</v>
      </c>
      <c r="L2225" s="220">
        <f t="shared" si="2143"/>
        <v>5.3038493086589528E-3</v>
      </c>
      <c r="M2225" s="220">
        <f t="shared" si="2143"/>
        <v>0</v>
      </c>
      <c r="N2225" s="220">
        <f t="shared" si="2143"/>
        <v>0</v>
      </c>
      <c r="O2225" s="220">
        <f t="shared" si="2143"/>
        <v>0</v>
      </c>
      <c r="P2225" s="220">
        <f t="shared" si="2143"/>
        <v>0</v>
      </c>
      <c r="Q2225" s="220">
        <f t="shared" si="2143"/>
        <v>0</v>
      </c>
    </row>
    <row r="2226" spans="1:17" x14ac:dyDescent="0.25">
      <c r="A2226" s="60" t="s">
        <v>1613</v>
      </c>
      <c r="B2226" s="60" t="s">
        <v>8631</v>
      </c>
      <c r="C2226" s="220">
        <f t="shared" ref="C2226:Q2226" si="2144">(C5521/C$3380)/(C8816/C$6675)</f>
        <v>1.9915997510007531E-2</v>
      </c>
      <c r="D2226" s="220">
        <f t="shared" si="2144"/>
        <v>9.9497880877538414E-2</v>
      </c>
      <c r="E2226" s="220">
        <f t="shared" si="2144"/>
        <v>6.2056817734036776E-2</v>
      </c>
      <c r="F2226" s="220">
        <f t="shared" si="2144"/>
        <v>1.8987458320865201E-2</v>
      </c>
      <c r="G2226" s="220">
        <f t="shared" si="2144"/>
        <v>1.7205574661515897E-4</v>
      </c>
      <c r="H2226" s="220">
        <f t="shared" si="2144"/>
        <v>0</v>
      </c>
      <c r="I2226" s="220">
        <f t="shared" si="2144"/>
        <v>0</v>
      </c>
      <c r="J2226" s="220">
        <f t="shared" si="2144"/>
        <v>3.0839655085664229E-5</v>
      </c>
      <c r="K2226" s="220">
        <f t="shared" si="2144"/>
        <v>0</v>
      </c>
      <c r="L2226" s="220">
        <f t="shared" si="2144"/>
        <v>0</v>
      </c>
      <c r="M2226" s="220">
        <f t="shared" si="2144"/>
        <v>0</v>
      </c>
      <c r="N2226" s="220">
        <f t="shared" si="2144"/>
        <v>0</v>
      </c>
      <c r="O2226" s="220">
        <f t="shared" si="2144"/>
        <v>0</v>
      </c>
      <c r="P2226" s="220">
        <f t="shared" si="2144"/>
        <v>0</v>
      </c>
      <c r="Q2226" s="220">
        <f t="shared" si="2144"/>
        <v>0</v>
      </c>
    </row>
    <row r="2227" spans="1:17" x14ac:dyDescent="0.25">
      <c r="A2227" s="60" t="s">
        <v>3023</v>
      </c>
      <c r="B2227" s="60" t="s">
        <v>8632</v>
      </c>
      <c r="C2227" s="220">
        <f t="shared" ref="C2227:Q2227" si="2145">(C5522/C$3380)/(C8817/C$6675)</f>
        <v>0</v>
      </c>
      <c r="D2227" s="220">
        <f t="shared" si="2145"/>
        <v>0.53739380658972913</v>
      </c>
      <c r="E2227" s="220">
        <f t="shared" si="2145"/>
        <v>0</v>
      </c>
      <c r="F2227" s="220">
        <f t="shared" si="2145"/>
        <v>0</v>
      </c>
      <c r="G2227" s="220">
        <f t="shared" si="2145"/>
        <v>0</v>
      </c>
      <c r="H2227" s="220">
        <f t="shared" si="2145"/>
        <v>0</v>
      </c>
      <c r="I2227" s="220">
        <f t="shared" si="2145"/>
        <v>0</v>
      </c>
      <c r="J2227" s="220">
        <f t="shared" si="2145"/>
        <v>0</v>
      </c>
      <c r="K2227" s="220">
        <f t="shared" si="2145"/>
        <v>0</v>
      </c>
      <c r="L2227" s="220">
        <f t="shared" si="2145"/>
        <v>0</v>
      </c>
      <c r="M2227" s="220">
        <f t="shared" si="2145"/>
        <v>0</v>
      </c>
      <c r="N2227" s="220">
        <f t="shared" si="2145"/>
        <v>0</v>
      </c>
      <c r="O2227" s="220">
        <f t="shared" si="2145"/>
        <v>0</v>
      </c>
      <c r="P2227" s="220">
        <f t="shared" si="2145"/>
        <v>2.8373606069996886E-2</v>
      </c>
      <c r="Q2227" s="220">
        <f t="shared" si="2145"/>
        <v>0</v>
      </c>
    </row>
    <row r="2228" spans="1:17" x14ac:dyDescent="0.25">
      <c r="A2228" s="60" t="s">
        <v>2532</v>
      </c>
      <c r="B2228" s="60" t="s">
        <v>8633</v>
      </c>
      <c r="C2228" s="220">
        <f t="shared" ref="C2228:Q2228" si="2146">(C5523/C$3380)/(C8818/C$6675)</f>
        <v>4.3356401961212598E-3</v>
      </c>
      <c r="D2228" s="220">
        <f t="shared" si="2146"/>
        <v>8.35039527756059E-4</v>
      </c>
      <c r="E2228" s="220">
        <f t="shared" si="2146"/>
        <v>3.1537500904584986E-2</v>
      </c>
      <c r="F2228" s="220">
        <f t="shared" si="2146"/>
        <v>9.0974840925548469E-3</v>
      </c>
      <c r="G2228" s="220">
        <f t="shared" si="2146"/>
        <v>0</v>
      </c>
      <c r="H2228" s="220">
        <f t="shared" si="2146"/>
        <v>5.6209518386424291E-5</v>
      </c>
      <c r="I2228" s="220">
        <f t="shared" si="2146"/>
        <v>6.3791074964966244E-4</v>
      </c>
      <c r="J2228" s="220">
        <f t="shared" si="2146"/>
        <v>1.834347312087783E-3</v>
      </c>
      <c r="K2228" s="220">
        <f t="shared" si="2146"/>
        <v>8.1589181617813095E-4</v>
      </c>
      <c r="L2228" s="220">
        <f t="shared" si="2146"/>
        <v>4.7744712391903574E-3</v>
      </c>
      <c r="M2228" s="220">
        <f t="shared" si="2146"/>
        <v>0</v>
      </c>
      <c r="N2228" s="220">
        <f t="shared" si="2146"/>
        <v>0</v>
      </c>
      <c r="O2228" s="220">
        <f t="shared" si="2146"/>
        <v>0</v>
      </c>
      <c r="P2228" s="220">
        <f t="shared" si="2146"/>
        <v>0</v>
      </c>
      <c r="Q2228" s="220">
        <f t="shared" si="2146"/>
        <v>0</v>
      </c>
    </row>
    <row r="2229" spans="1:17" x14ac:dyDescent="0.25">
      <c r="A2229" s="60" t="s">
        <v>2682</v>
      </c>
      <c r="B2229" s="60" t="s">
        <v>8634</v>
      </c>
      <c r="C2229" s="220">
        <f t="shared" ref="C2229:Q2229" si="2147">(C5524/C$3380)/(C8819/C$6675)</f>
        <v>0</v>
      </c>
      <c r="D2229" s="220">
        <f t="shared" si="2147"/>
        <v>0</v>
      </c>
      <c r="E2229" s="220">
        <f t="shared" si="2147"/>
        <v>0</v>
      </c>
      <c r="F2229" s="220">
        <f t="shared" si="2147"/>
        <v>7.9867940028017115E-2</v>
      </c>
      <c r="G2229" s="220">
        <f t="shared" si="2147"/>
        <v>0</v>
      </c>
      <c r="H2229" s="220">
        <f t="shared" si="2147"/>
        <v>0</v>
      </c>
      <c r="I2229" s="220">
        <f t="shared" si="2147"/>
        <v>2.0938639731673029E-4</v>
      </c>
      <c r="J2229" s="220">
        <f t="shared" si="2147"/>
        <v>0</v>
      </c>
      <c r="K2229" s="220">
        <f t="shared" si="2147"/>
        <v>0</v>
      </c>
      <c r="L2229" s="220">
        <f t="shared" si="2147"/>
        <v>0</v>
      </c>
      <c r="M2229" s="220">
        <f t="shared" si="2147"/>
        <v>0</v>
      </c>
      <c r="N2229" s="220">
        <f t="shared" si="2147"/>
        <v>0</v>
      </c>
      <c r="O2229" s="220">
        <f t="shared" si="2147"/>
        <v>0</v>
      </c>
      <c r="P2229" s="220">
        <f t="shared" si="2147"/>
        <v>0</v>
      </c>
      <c r="Q2229" s="220">
        <f t="shared" si="2147"/>
        <v>1.784841013080836E-3</v>
      </c>
    </row>
    <row r="2230" spans="1:17" x14ac:dyDescent="0.25">
      <c r="A2230" s="60" t="s">
        <v>2296</v>
      </c>
      <c r="B2230" s="60" t="s">
        <v>8636</v>
      </c>
      <c r="C2230" s="220">
        <f t="shared" ref="C2230:Q2230" si="2148">(C5525/C$3380)/(C8820/C$6675)</f>
        <v>0</v>
      </c>
      <c r="D2230" s="220">
        <f t="shared" si="2148"/>
        <v>0</v>
      </c>
      <c r="E2230" s="220">
        <f t="shared" si="2148"/>
        <v>7.709187023017866E-5</v>
      </c>
      <c r="F2230" s="220">
        <f t="shared" si="2148"/>
        <v>4.3813639850091998E-2</v>
      </c>
      <c r="G2230" s="220">
        <f t="shared" si="2148"/>
        <v>1.5060200736917661E-3</v>
      </c>
      <c r="H2230" s="220">
        <f t="shared" si="2148"/>
        <v>9.570552928446776E-4</v>
      </c>
      <c r="I2230" s="220">
        <f t="shared" si="2148"/>
        <v>2.5971200868628217E-3</v>
      </c>
      <c r="J2230" s="220">
        <f t="shared" si="2148"/>
        <v>2.6947877440312057E-3</v>
      </c>
      <c r="K2230" s="220">
        <f t="shared" si="2148"/>
        <v>0</v>
      </c>
      <c r="L2230" s="220">
        <f t="shared" si="2148"/>
        <v>0</v>
      </c>
      <c r="M2230" s="220">
        <f t="shared" si="2148"/>
        <v>0</v>
      </c>
      <c r="N2230" s="220">
        <f t="shared" si="2148"/>
        <v>0</v>
      </c>
      <c r="O2230" s="220">
        <f t="shared" si="2148"/>
        <v>6.5607627899848513E-4</v>
      </c>
      <c r="P2230" s="220">
        <f t="shared" si="2148"/>
        <v>0</v>
      </c>
      <c r="Q2230" s="220">
        <f t="shared" si="2148"/>
        <v>2.9198867272685228E-3</v>
      </c>
    </row>
    <row r="2231" spans="1:17" x14ac:dyDescent="0.25">
      <c r="A2231" s="60" t="s">
        <v>3156</v>
      </c>
      <c r="B2231" s="60" t="s">
        <v>8637</v>
      </c>
      <c r="C2231" s="220">
        <f t="shared" ref="C2231:Q2231" si="2149">(C5526/C$3380)/(C8821/C$6675)</f>
        <v>0</v>
      </c>
      <c r="D2231" s="220">
        <f t="shared" si="2149"/>
        <v>0</v>
      </c>
      <c r="E2231" s="220">
        <f t="shared" si="2149"/>
        <v>0</v>
      </c>
      <c r="F2231" s="220">
        <f t="shared" si="2149"/>
        <v>1.6162524746665618E-3</v>
      </c>
      <c r="G2231" s="220">
        <f t="shared" si="2149"/>
        <v>0</v>
      </c>
      <c r="H2231" s="220">
        <f t="shared" si="2149"/>
        <v>0</v>
      </c>
      <c r="I2231" s="220">
        <f t="shared" si="2149"/>
        <v>0</v>
      </c>
      <c r="J2231" s="220">
        <f t="shared" si="2149"/>
        <v>0</v>
      </c>
      <c r="K2231" s="220">
        <f t="shared" si="2149"/>
        <v>0.16926850873762381</v>
      </c>
      <c r="L2231" s="220">
        <f t="shared" si="2149"/>
        <v>0</v>
      </c>
      <c r="M2231" s="220">
        <f t="shared" si="2149"/>
        <v>0</v>
      </c>
      <c r="N2231" s="220">
        <f t="shared" si="2149"/>
        <v>0</v>
      </c>
      <c r="O2231" s="220">
        <f t="shared" si="2149"/>
        <v>0</v>
      </c>
      <c r="P2231" s="220">
        <f t="shared" si="2149"/>
        <v>0</v>
      </c>
      <c r="Q2231" s="220">
        <f t="shared" si="2149"/>
        <v>0</v>
      </c>
    </row>
    <row r="2232" spans="1:17" x14ac:dyDescent="0.25">
      <c r="A2232" s="60" t="s">
        <v>2117</v>
      </c>
      <c r="B2232" s="60" t="s">
        <v>8638</v>
      </c>
      <c r="C2232" s="220">
        <f t="shared" ref="C2232:Q2232" si="2150">(C5527/C$3380)/(C8822/C$6675)</f>
        <v>0</v>
      </c>
      <c r="D2232" s="220">
        <f t="shared" si="2150"/>
        <v>1.7618123817432291E-2</v>
      </c>
      <c r="E2232" s="220">
        <f t="shared" si="2150"/>
        <v>0</v>
      </c>
      <c r="F2232" s="220">
        <f t="shared" si="2150"/>
        <v>1.324147370025907E-2</v>
      </c>
      <c r="G2232" s="220">
        <f t="shared" si="2150"/>
        <v>6.5688775004378822E-2</v>
      </c>
      <c r="H2232" s="220">
        <f t="shared" si="2150"/>
        <v>7.9606671871820518E-4</v>
      </c>
      <c r="I2232" s="220">
        <f t="shared" si="2150"/>
        <v>4.4141971464929468E-4</v>
      </c>
      <c r="J2232" s="220">
        <f t="shared" si="2150"/>
        <v>6.9816018433105972E-3</v>
      </c>
      <c r="K2232" s="220">
        <f t="shared" si="2150"/>
        <v>1.356376317950078E-3</v>
      </c>
      <c r="L2232" s="220">
        <f t="shared" si="2150"/>
        <v>0</v>
      </c>
      <c r="M2232" s="220">
        <f t="shared" si="2150"/>
        <v>1.3948130987254759E-3</v>
      </c>
      <c r="N2232" s="220">
        <f t="shared" si="2150"/>
        <v>0</v>
      </c>
      <c r="O2232" s="220">
        <f t="shared" si="2150"/>
        <v>3.7662240137194668E-3</v>
      </c>
      <c r="P2232" s="220">
        <f t="shared" si="2150"/>
        <v>0</v>
      </c>
      <c r="Q2232" s="220">
        <f t="shared" si="2150"/>
        <v>0</v>
      </c>
    </row>
    <row r="2233" spans="1:17" x14ac:dyDescent="0.25">
      <c r="A2233" s="60" t="s">
        <v>3697</v>
      </c>
      <c r="B2233" s="60" t="s">
        <v>8639</v>
      </c>
      <c r="C2233" s="220">
        <f t="shared" ref="C2233:Q2233" si="2151">(C5528/C$3380)/(C8823/C$6675)</f>
        <v>0</v>
      </c>
      <c r="D2233" s="220">
        <f t="shared" si="2151"/>
        <v>0</v>
      </c>
      <c r="E2233" s="220">
        <f t="shared" si="2151"/>
        <v>0</v>
      </c>
      <c r="F2233" s="220">
        <f t="shared" si="2151"/>
        <v>0</v>
      </c>
      <c r="G2233" s="220">
        <f t="shared" si="2151"/>
        <v>0</v>
      </c>
      <c r="H2233" s="220">
        <f t="shared" si="2151"/>
        <v>0</v>
      </c>
      <c r="I2233" s="220">
        <f t="shared" si="2151"/>
        <v>6.0569273088251444E-3</v>
      </c>
      <c r="J2233" s="220">
        <f t="shared" si="2151"/>
        <v>0</v>
      </c>
      <c r="K2233" s="220">
        <f t="shared" si="2151"/>
        <v>0</v>
      </c>
      <c r="L2233" s="220">
        <f t="shared" si="2151"/>
        <v>0</v>
      </c>
      <c r="M2233" s="220">
        <f t="shared" si="2151"/>
        <v>0</v>
      </c>
      <c r="N2233" s="220">
        <f t="shared" si="2151"/>
        <v>0</v>
      </c>
      <c r="O2233" s="220">
        <f t="shared" si="2151"/>
        <v>0</v>
      </c>
      <c r="P2233" s="220">
        <f t="shared" si="2151"/>
        <v>0</v>
      </c>
      <c r="Q2233" s="220">
        <f t="shared" si="2151"/>
        <v>0</v>
      </c>
    </row>
    <row r="2234" spans="1:17" x14ac:dyDescent="0.25">
      <c r="A2234" s="60" t="s">
        <v>1315</v>
      </c>
      <c r="B2234" s="60" t="s">
        <v>8640</v>
      </c>
      <c r="C2234" s="220">
        <f t="shared" ref="C2234:Q2234" si="2152">(C5529/C$3380)/(C8824/C$6675)</f>
        <v>0</v>
      </c>
      <c r="D2234" s="220">
        <f t="shared" si="2152"/>
        <v>0</v>
      </c>
      <c r="E2234" s="220">
        <f t="shared" si="2152"/>
        <v>5.8018944632739116E-3</v>
      </c>
      <c r="F2234" s="220">
        <f t="shared" si="2152"/>
        <v>3.0141160568478282E-2</v>
      </c>
      <c r="G2234" s="220">
        <f t="shared" si="2152"/>
        <v>2.7251878081581708E-4</v>
      </c>
      <c r="H2234" s="220">
        <f t="shared" si="2152"/>
        <v>5.1169574485580023E-2</v>
      </c>
      <c r="I2234" s="220">
        <f t="shared" si="2152"/>
        <v>2.1075353159166585E-3</v>
      </c>
      <c r="J2234" s="220">
        <f t="shared" si="2152"/>
        <v>4.7674727303002578E-3</v>
      </c>
      <c r="K2234" s="220">
        <f t="shared" si="2152"/>
        <v>0.12207749519464053</v>
      </c>
      <c r="L2234" s="220">
        <f t="shared" si="2152"/>
        <v>9.7599328072252702E-4</v>
      </c>
      <c r="M2234" s="220">
        <f t="shared" si="2152"/>
        <v>0</v>
      </c>
      <c r="N2234" s="220">
        <f t="shared" si="2152"/>
        <v>0</v>
      </c>
      <c r="O2234" s="220">
        <f t="shared" si="2152"/>
        <v>0</v>
      </c>
      <c r="P2234" s="220">
        <f t="shared" si="2152"/>
        <v>0</v>
      </c>
      <c r="Q2234" s="220">
        <f t="shared" si="2152"/>
        <v>0</v>
      </c>
    </row>
    <row r="2235" spans="1:17" x14ac:dyDescent="0.25">
      <c r="A2235" s="60" t="s">
        <v>1178</v>
      </c>
      <c r="B2235" s="60" t="s">
        <v>8641</v>
      </c>
      <c r="C2235" s="220">
        <f t="shared" ref="C2235:Q2235" si="2153">(C5530/C$3380)/(C8825/C$6675)</f>
        <v>4.8115124460590843E-5</v>
      </c>
      <c r="D2235" s="220">
        <f t="shared" si="2153"/>
        <v>9.5977293571881967E-3</v>
      </c>
      <c r="E2235" s="220">
        <f t="shared" si="2153"/>
        <v>2.4958066642483501E-3</v>
      </c>
      <c r="F2235" s="220">
        <f t="shared" si="2153"/>
        <v>9.1305854574806351E-3</v>
      </c>
      <c r="G2235" s="220">
        <f t="shared" si="2153"/>
        <v>0</v>
      </c>
      <c r="H2235" s="220">
        <f t="shared" si="2153"/>
        <v>8.3034472967382453E-3</v>
      </c>
      <c r="I2235" s="220">
        <f t="shared" si="2153"/>
        <v>1.9039478367066179E-4</v>
      </c>
      <c r="J2235" s="220">
        <f t="shared" si="2153"/>
        <v>0</v>
      </c>
      <c r="K2235" s="220">
        <f t="shared" si="2153"/>
        <v>0</v>
      </c>
      <c r="L2235" s="220">
        <f t="shared" si="2153"/>
        <v>1.4528987232386669E-2</v>
      </c>
      <c r="M2235" s="220">
        <f t="shared" si="2153"/>
        <v>0</v>
      </c>
      <c r="N2235" s="220">
        <f t="shared" si="2153"/>
        <v>0</v>
      </c>
      <c r="O2235" s="220">
        <f t="shared" si="2153"/>
        <v>0</v>
      </c>
      <c r="P2235" s="220">
        <f t="shared" si="2153"/>
        <v>9.4262847718373788E-3</v>
      </c>
      <c r="Q2235" s="220">
        <f t="shared" si="2153"/>
        <v>1.2892590034193421E-2</v>
      </c>
    </row>
    <row r="2236" spans="1:17" x14ac:dyDescent="0.25">
      <c r="A2236" s="60" t="s">
        <v>2657</v>
      </c>
      <c r="B2236" s="60" t="s">
        <v>8643</v>
      </c>
      <c r="C2236" s="220">
        <f t="shared" ref="C2236:Q2236" si="2154">(C5531/C$3380)/(C8826/C$6675)</f>
        <v>0</v>
      </c>
      <c r="D2236" s="220">
        <f t="shared" si="2154"/>
        <v>0</v>
      </c>
      <c r="E2236" s="220">
        <f t="shared" si="2154"/>
        <v>0</v>
      </c>
      <c r="F2236" s="220">
        <f t="shared" si="2154"/>
        <v>4.5008387707737164E-2</v>
      </c>
      <c r="G2236" s="220">
        <f t="shared" si="2154"/>
        <v>0</v>
      </c>
      <c r="H2236" s="220">
        <f t="shared" si="2154"/>
        <v>0</v>
      </c>
      <c r="I2236" s="220">
        <f t="shared" si="2154"/>
        <v>0</v>
      </c>
      <c r="J2236" s="220">
        <f t="shared" si="2154"/>
        <v>0</v>
      </c>
      <c r="K2236" s="220">
        <f t="shared" si="2154"/>
        <v>1.013546852545952E-3</v>
      </c>
      <c r="L2236" s="220">
        <f t="shared" si="2154"/>
        <v>0</v>
      </c>
      <c r="M2236" s="220">
        <f t="shared" si="2154"/>
        <v>1.7192628470235876E-2</v>
      </c>
      <c r="N2236" s="220">
        <f t="shared" si="2154"/>
        <v>0</v>
      </c>
      <c r="O2236" s="220">
        <f t="shared" si="2154"/>
        <v>0</v>
      </c>
      <c r="P2236" s="220">
        <f t="shared" si="2154"/>
        <v>0</v>
      </c>
      <c r="Q2236" s="220">
        <f t="shared" si="2154"/>
        <v>0</v>
      </c>
    </row>
    <row r="2237" spans="1:17" x14ac:dyDescent="0.25">
      <c r="A2237" s="60" t="s">
        <v>538</v>
      </c>
      <c r="B2237" s="60" t="s">
        <v>8644</v>
      </c>
      <c r="C2237" s="220">
        <f t="shared" ref="C2237:Q2237" si="2155">(C5532/C$3380)/(C8827/C$6675)</f>
        <v>1.2948058389346651E-2</v>
      </c>
      <c r="D2237" s="220">
        <f t="shared" si="2155"/>
        <v>2.6434751481087754E-3</v>
      </c>
      <c r="E2237" s="220">
        <f t="shared" si="2155"/>
        <v>9.8529975930298098E-4</v>
      </c>
      <c r="F2237" s="220">
        <f t="shared" si="2155"/>
        <v>3.9811779106505386E-2</v>
      </c>
      <c r="G2237" s="220">
        <f t="shared" si="2155"/>
        <v>5.2938115898427387E-4</v>
      </c>
      <c r="H2237" s="220">
        <f t="shared" si="2155"/>
        <v>2.1203508330146354E-2</v>
      </c>
      <c r="I2237" s="220">
        <f t="shared" si="2155"/>
        <v>5.2570923028025432E-5</v>
      </c>
      <c r="J2237" s="220">
        <f t="shared" si="2155"/>
        <v>1.2308303631436237E-4</v>
      </c>
      <c r="K2237" s="220">
        <f t="shared" si="2155"/>
        <v>9.3063367297533414E-4</v>
      </c>
      <c r="L2237" s="220">
        <f t="shared" si="2155"/>
        <v>9.8283627549586305E-3</v>
      </c>
      <c r="M2237" s="220">
        <f t="shared" si="2155"/>
        <v>1.8095492693732667E-3</v>
      </c>
      <c r="N2237" s="220">
        <f t="shared" si="2155"/>
        <v>0</v>
      </c>
      <c r="O2237" s="220">
        <f t="shared" si="2155"/>
        <v>4.2355128661168652E-3</v>
      </c>
      <c r="P2237" s="220">
        <f t="shared" si="2155"/>
        <v>1.0140343942303147E-2</v>
      </c>
      <c r="Q2237" s="220">
        <f t="shared" si="2155"/>
        <v>8.282592711163532E-2</v>
      </c>
    </row>
    <row r="2238" spans="1:17" x14ac:dyDescent="0.25">
      <c r="A2238" s="60" t="s">
        <v>2174</v>
      </c>
      <c r="B2238" s="60" t="s">
        <v>8645</v>
      </c>
      <c r="C2238" s="220">
        <f t="shared" ref="C2238:Q2238" si="2156">(C5533/C$3380)/(C8828/C$6675)</f>
        <v>0</v>
      </c>
      <c r="D2238" s="220">
        <f t="shared" si="2156"/>
        <v>3.5839283836975384E-2</v>
      </c>
      <c r="E2238" s="220">
        <f t="shared" si="2156"/>
        <v>0</v>
      </c>
      <c r="F2238" s="220">
        <f t="shared" si="2156"/>
        <v>0.27394242878306829</v>
      </c>
      <c r="G2238" s="220">
        <f t="shared" si="2156"/>
        <v>1.5576389072691038E-2</v>
      </c>
      <c r="H2238" s="220">
        <f t="shared" si="2156"/>
        <v>0</v>
      </c>
      <c r="I2238" s="220">
        <f t="shared" si="2156"/>
        <v>0</v>
      </c>
      <c r="J2238" s="220">
        <f t="shared" si="2156"/>
        <v>0</v>
      </c>
      <c r="K2238" s="220">
        <f t="shared" si="2156"/>
        <v>0</v>
      </c>
      <c r="L2238" s="220">
        <f t="shared" si="2156"/>
        <v>8.6201935744240738E-4</v>
      </c>
      <c r="M2238" s="220">
        <f t="shared" si="2156"/>
        <v>2.1811169451694825</v>
      </c>
      <c r="N2238" s="220">
        <f t="shared" si="2156"/>
        <v>0</v>
      </c>
      <c r="O2238" s="220">
        <f t="shared" si="2156"/>
        <v>0</v>
      </c>
      <c r="P2238" s="220">
        <f t="shared" si="2156"/>
        <v>4.4591761297195847</v>
      </c>
      <c r="Q2238" s="220">
        <f t="shared" si="2156"/>
        <v>0</v>
      </c>
    </row>
    <row r="2239" spans="1:17" x14ac:dyDescent="0.25">
      <c r="A2239" s="60" t="s">
        <v>2344</v>
      </c>
      <c r="B2239" s="60" t="s">
        <v>8646</v>
      </c>
      <c r="C2239" s="220">
        <f t="shared" ref="C2239:Q2239" si="2157">(C5534/C$3380)/(C8829/C$6675)</f>
        <v>0</v>
      </c>
      <c r="D2239" s="220">
        <f t="shared" si="2157"/>
        <v>3.1697740002318915E-3</v>
      </c>
      <c r="E2239" s="220">
        <f t="shared" si="2157"/>
        <v>0</v>
      </c>
      <c r="F2239" s="220">
        <f t="shared" si="2157"/>
        <v>0</v>
      </c>
      <c r="G2239" s="220">
        <f t="shared" si="2157"/>
        <v>7.4546778121124509E-3</v>
      </c>
      <c r="H2239" s="220">
        <f t="shared" si="2157"/>
        <v>0</v>
      </c>
      <c r="I2239" s="220">
        <f t="shared" si="2157"/>
        <v>0</v>
      </c>
      <c r="J2239" s="220">
        <f t="shared" si="2157"/>
        <v>0</v>
      </c>
      <c r="K2239" s="220">
        <f t="shared" si="2157"/>
        <v>0</v>
      </c>
      <c r="L2239" s="220">
        <f t="shared" si="2157"/>
        <v>0</v>
      </c>
      <c r="M2239" s="220">
        <f t="shared" si="2157"/>
        <v>0</v>
      </c>
      <c r="N2239" s="220">
        <f t="shared" si="2157"/>
        <v>0</v>
      </c>
      <c r="O2239" s="220">
        <f t="shared" si="2157"/>
        <v>0</v>
      </c>
      <c r="P2239" s="220">
        <f t="shared" si="2157"/>
        <v>0</v>
      </c>
      <c r="Q2239" s="220">
        <f t="shared" si="2157"/>
        <v>2.5669293078859809E-4</v>
      </c>
    </row>
    <row r="2240" spans="1:17" x14ac:dyDescent="0.25">
      <c r="A2240" s="60" t="s">
        <v>2247</v>
      </c>
      <c r="B2240" s="60" t="s">
        <v>8647</v>
      </c>
      <c r="C2240" s="220">
        <f t="shared" ref="C2240:Q2240" si="2158">(C5535/C$3380)/(C8830/C$6675)</f>
        <v>1.7005403897391675E-4</v>
      </c>
      <c r="D2240" s="220">
        <f t="shared" si="2158"/>
        <v>0</v>
      </c>
      <c r="E2240" s="220">
        <f t="shared" si="2158"/>
        <v>0</v>
      </c>
      <c r="F2240" s="220">
        <f t="shared" si="2158"/>
        <v>1.1320975480730829E-3</v>
      </c>
      <c r="G2240" s="220">
        <f t="shared" si="2158"/>
        <v>0</v>
      </c>
      <c r="H2240" s="220">
        <f t="shared" si="2158"/>
        <v>1.5765956808658829E-3</v>
      </c>
      <c r="I2240" s="220">
        <f t="shared" si="2158"/>
        <v>5.8005050618328054E-4</v>
      </c>
      <c r="J2240" s="220">
        <f t="shared" si="2158"/>
        <v>9.4721230343156819E-4</v>
      </c>
      <c r="K2240" s="220">
        <f t="shared" si="2158"/>
        <v>1.0881510207148084E-3</v>
      </c>
      <c r="L2240" s="220">
        <f t="shared" si="2158"/>
        <v>2.2691616076453929E-4</v>
      </c>
      <c r="M2240" s="220">
        <f t="shared" si="2158"/>
        <v>0</v>
      </c>
      <c r="N2240" s="220">
        <f t="shared" si="2158"/>
        <v>0</v>
      </c>
      <c r="O2240" s="220">
        <f t="shared" si="2158"/>
        <v>0</v>
      </c>
      <c r="P2240" s="220">
        <f t="shared" si="2158"/>
        <v>5.7702437304993825E-4</v>
      </c>
      <c r="Q2240" s="220">
        <f t="shared" si="2158"/>
        <v>0</v>
      </c>
    </row>
    <row r="2241" spans="1:17" x14ac:dyDescent="0.25">
      <c r="A2241" s="60" t="s">
        <v>903</v>
      </c>
      <c r="B2241" s="60" t="s">
        <v>8648</v>
      </c>
      <c r="C2241" s="220">
        <f t="shared" ref="C2241:Q2241" si="2159">(C5536/C$3380)/(C8831/C$6675)</f>
        <v>4.4302494900022564E-5</v>
      </c>
      <c r="D2241" s="220">
        <f t="shared" si="2159"/>
        <v>4.7165094343878312E-2</v>
      </c>
      <c r="E2241" s="220">
        <f t="shared" si="2159"/>
        <v>6.1123798332340194E-3</v>
      </c>
      <c r="F2241" s="220">
        <f t="shared" si="2159"/>
        <v>1.1203922327524433E-2</v>
      </c>
      <c r="G2241" s="220">
        <f t="shared" si="2159"/>
        <v>2.2220567186812874E-5</v>
      </c>
      <c r="H2241" s="220">
        <f t="shared" si="2159"/>
        <v>2.571148237842725E-5</v>
      </c>
      <c r="I2241" s="220">
        <f t="shared" si="2159"/>
        <v>0</v>
      </c>
      <c r="J2241" s="220">
        <f t="shared" si="2159"/>
        <v>3.4410209618875762E-5</v>
      </c>
      <c r="K2241" s="220">
        <f t="shared" si="2159"/>
        <v>0</v>
      </c>
      <c r="L2241" s="220">
        <f t="shared" si="2159"/>
        <v>5.3135504481473424E-4</v>
      </c>
      <c r="M2241" s="220">
        <f t="shared" si="2159"/>
        <v>2.080666546866543E-3</v>
      </c>
      <c r="N2241" s="220">
        <f t="shared" si="2159"/>
        <v>0</v>
      </c>
      <c r="O2241" s="220">
        <f t="shared" si="2159"/>
        <v>0</v>
      </c>
      <c r="P2241" s="220">
        <f t="shared" si="2159"/>
        <v>0</v>
      </c>
      <c r="Q2241" s="220">
        <f t="shared" si="2159"/>
        <v>0</v>
      </c>
    </row>
    <row r="2242" spans="1:17" x14ac:dyDescent="0.25">
      <c r="A2242" s="60" t="s">
        <v>2531</v>
      </c>
      <c r="B2242" s="60" t="s">
        <v>8649</v>
      </c>
      <c r="C2242" s="220">
        <f t="shared" ref="C2242:Q2242" si="2160">(C5537/C$3380)/(C8832/C$6675)</f>
        <v>0</v>
      </c>
      <c r="D2242" s="220">
        <f t="shared" si="2160"/>
        <v>5.9134935800477214E-3</v>
      </c>
      <c r="E2242" s="220">
        <f t="shared" si="2160"/>
        <v>0</v>
      </c>
      <c r="F2242" s="220">
        <f t="shared" si="2160"/>
        <v>1.0903551513593415E-2</v>
      </c>
      <c r="G2242" s="220">
        <f t="shared" si="2160"/>
        <v>0</v>
      </c>
      <c r="H2242" s="220">
        <f t="shared" si="2160"/>
        <v>7.8205247723927458E-3</v>
      </c>
      <c r="I2242" s="220">
        <f t="shared" si="2160"/>
        <v>4.8453625629336092E-3</v>
      </c>
      <c r="J2242" s="220">
        <f t="shared" si="2160"/>
        <v>0</v>
      </c>
      <c r="K2242" s="220">
        <f t="shared" si="2160"/>
        <v>0</v>
      </c>
      <c r="L2242" s="220">
        <f t="shared" si="2160"/>
        <v>0.18793519645642995</v>
      </c>
      <c r="M2242" s="220">
        <f t="shared" si="2160"/>
        <v>0</v>
      </c>
      <c r="N2242" s="220">
        <f t="shared" si="2160"/>
        <v>0</v>
      </c>
      <c r="O2242" s="220">
        <f t="shared" si="2160"/>
        <v>0</v>
      </c>
      <c r="P2242" s="220">
        <f t="shared" si="2160"/>
        <v>0</v>
      </c>
      <c r="Q2242" s="220">
        <f t="shared" si="2160"/>
        <v>3.8713226175765589E-3</v>
      </c>
    </row>
    <row r="2243" spans="1:17" x14ac:dyDescent="0.25">
      <c r="A2243" s="60" t="s">
        <v>991</v>
      </c>
      <c r="B2243" s="60" t="s">
        <v>8650</v>
      </c>
      <c r="C2243" s="220">
        <f t="shared" ref="C2243:Q2243" si="2161">(C5538/C$3380)/(C8833/C$6675)</f>
        <v>0</v>
      </c>
      <c r="D2243" s="220">
        <f t="shared" si="2161"/>
        <v>0</v>
      </c>
      <c r="E2243" s="220">
        <f t="shared" si="2161"/>
        <v>0</v>
      </c>
      <c r="F2243" s="220">
        <f t="shared" si="2161"/>
        <v>6.4951363546336449E-5</v>
      </c>
      <c r="G2243" s="220">
        <f t="shared" si="2161"/>
        <v>6.320452986489552E-4</v>
      </c>
      <c r="H2243" s="220">
        <f t="shared" si="2161"/>
        <v>4.7634155692845604E-5</v>
      </c>
      <c r="I2243" s="220">
        <f t="shared" si="2161"/>
        <v>0</v>
      </c>
      <c r="J2243" s="220">
        <f t="shared" si="2161"/>
        <v>4.1612901787253001E-4</v>
      </c>
      <c r="K2243" s="220">
        <f t="shared" si="2161"/>
        <v>0</v>
      </c>
      <c r="L2243" s="220">
        <f t="shared" si="2161"/>
        <v>5.4170272659796468E-3</v>
      </c>
      <c r="M2243" s="220">
        <f t="shared" si="2161"/>
        <v>0</v>
      </c>
      <c r="N2243" s="220">
        <f t="shared" si="2161"/>
        <v>0</v>
      </c>
      <c r="O2243" s="220">
        <f t="shared" si="2161"/>
        <v>0</v>
      </c>
      <c r="P2243" s="220">
        <f t="shared" si="2161"/>
        <v>0</v>
      </c>
      <c r="Q2243" s="220">
        <f t="shared" si="2161"/>
        <v>0</v>
      </c>
    </row>
    <row r="2244" spans="1:17" x14ac:dyDescent="0.25">
      <c r="A2244" s="60" t="s">
        <v>936</v>
      </c>
      <c r="B2244" s="60" t="s">
        <v>8651</v>
      </c>
      <c r="C2244" s="220">
        <f t="shared" ref="C2244:Q2244" si="2162">(C5539/C$3380)/(C8834/C$6675)</f>
        <v>6.117935459722943E-4</v>
      </c>
      <c r="D2244" s="220">
        <f t="shared" si="2162"/>
        <v>8.1723561384514209E-3</v>
      </c>
      <c r="E2244" s="220">
        <f t="shared" si="2162"/>
        <v>0</v>
      </c>
      <c r="F2244" s="220">
        <f t="shared" si="2162"/>
        <v>1.2110999034962322E-2</v>
      </c>
      <c r="G2244" s="220">
        <f t="shared" si="2162"/>
        <v>2.8241247609731221E-5</v>
      </c>
      <c r="H2244" s="220">
        <f t="shared" si="2162"/>
        <v>3.1039818147197418E-3</v>
      </c>
      <c r="I2244" s="220">
        <f t="shared" si="2162"/>
        <v>7.6185511175450296E-3</v>
      </c>
      <c r="J2244" s="220">
        <f t="shared" si="2162"/>
        <v>3.6045738474533478E-3</v>
      </c>
      <c r="K2244" s="220">
        <f t="shared" si="2162"/>
        <v>1.8312858962176194E-4</v>
      </c>
      <c r="L2244" s="220">
        <f t="shared" si="2162"/>
        <v>6.8508708905189748E-3</v>
      </c>
      <c r="M2244" s="220">
        <f t="shared" si="2162"/>
        <v>5.4226214935715895E-2</v>
      </c>
      <c r="N2244" s="220">
        <f t="shared" si="2162"/>
        <v>0</v>
      </c>
      <c r="O2244" s="220">
        <f t="shared" si="2162"/>
        <v>3.1217109215451522E-4</v>
      </c>
      <c r="P2244" s="220">
        <f t="shared" si="2162"/>
        <v>0</v>
      </c>
      <c r="Q2244" s="220">
        <f t="shared" si="2162"/>
        <v>8.3422522581609799E-4</v>
      </c>
    </row>
    <row r="2245" spans="1:17" x14ac:dyDescent="0.25">
      <c r="A2245" s="60" t="s">
        <v>1210</v>
      </c>
      <c r="B2245" s="60" t="s">
        <v>8652</v>
      </c>
      <c r="C2245" s="220">
        <f t="shared" ref="C2245:Q2245" si="2163">(C5540/C$3380)/(C8835/C$6675)</f>
        <v>1.5701147069488004E-2</v>
      </c>
      <c r="D2245" s="220">
        <f t="shared" si="2163"/>
        <v>3.5819721477231E-4</v>
      </c>
      <c r="E2245" s="220">
        <f t="shared" si="2163"/>
        <v>0</v>
      </c>
      <c r="F2245" s="220">
        <f t="shared" si="2163"/>
        <v>9.4515769225511154E-5</v>
      </c>
      <c r="G2245" s="220">
        <f t="shared" si="2163"/>
        <v>6.744503171677202E-4</v>
      </c>
      <c r="H2245" s="220">
        <f t="shared" si="2163"/>
        <v>0</v>
      </c>
      <c r="I2245" s="220">
        <f t="shared" si="2163"/>
        <v>0</v>
      </c>
      <c r="J2245" s="220">
        <f t="shared" si="2163"/>
        <v>1.0269454871395373E-4</v>
      </c>
      <c r="K2245" s="220">
        <f t="shared" si="2163"/>
        <v>0</v>
      </c>
      <c r="L2245" s="220">
        <f t="shared" si="2163"/>
        <v>0</v>
      </c>
      <c r="M2245" s="220">
        <f t="shared" si="2163"/>
        <v>0</v>
      </c>
      <c r="N2245" s="220">
        <f t="shared" si="2163"/>
        <v>0</v>
      </c>
      <c r="O2245" s="220">
        <f t="shared" si="2163"/>
        <v>0</v>
      </c>
      <c r="P2245" s="220">
        <f t="shared" si="2163"/>
        <v>0</v>
      </c>
      <c r="Q2245" s="220">
        <f t="shared" si="2163"/>
        <v>0</v>
      </c>
    </row>
    <row r="2246" spans="1:17" x14ac:dyDescent="0.25">
      <c r="A2246" s="60" t="s">
        <v>554</v>
      </c>
      <c r="B2246" s="60" t="s">
        <v>8653</v>
      </c>
      <c r="C2246" s="220">
        <f t="shared" ref="C2246:Q2246" si="2164">(C5541/C$3380)/(C8836/C$6675)</f>
        <v>0.1114153124615356</v>
      </c>
      <c r="D2246" s="220">
        <f t="shared" si="2164"/>
        <v>5.0813577633053008E-3</v>
      </c>
      <c r="E2246" s="220">
        <f t="shared" si="2164"/>
        <v>1.6920348195530635E-4</v>
      </c>
      <c r="F2246" s="220">
        <f t="shared" si="2164"/>
        <v>7.5879039277329335E-2</v>
      </c>
      <c r="G2246" s="220">
        <f t="shared" si="2164"/>
        <v>1.3338637484313017E-2</v>
      </c>
      <c r="H2246" s="220">
        <f t="shared" si="2164"/>
        <v>2.418267301878608E-4</v>
      </c>
      <c r="I2246" s="220">
        <f t="shared" si="2164"/>
        <v>6.2027732598695113E-3</v>
      </c>
      <c r="J2246" s="220">
        <f t="shared" si="2164"/>
        <v>0</v>
      </c>
      <c r="K2246" s="220">
        <f t="shared" si="2164"/>
        <v>0</v>
      </c>
      <c r="L2246" s="220">
        <f t="shared" si="2164"/>
        <v>1.9146505532585303E-2</v>
      </c>
      <c r="M2246" s="220">
        <f t="shared" si="2164"/>
        <v>5.4091390098712699E-3</v>
      </c>
      <c r="N2246" s="220">
        <f t="shared" si="2164"/>
        <v>3.3404250805841099E-2</v>
      </c>
      <c r="O2246" s="220">
        <f t="shared" si="2164"/>
        <v>0</v>
      </c>
      <c r="P2246" s="220">
        <f t="shared" si="2164"/>
        <v>8.5090490668903471E-4</v>
      </c>
      <c r="Q2246" s="220">
        <f t="shared" si="2164"/>
        <v>1.3608223835899027E-3</v>
      </c>
    </row>
    <row r="2247" spans="1:17" x14ac:dyDescent="0.25">
      <c r="A2247" s="60" t="s">
        <v>834</v>
      </c>
      <c r="B2247" s="60" t="s">
        <v>8654</v>
      </c>
      <c r="C2247" s="220">
        <f t="shared" ref="C2247:Q2247" si="2165">(C5542/C$3380)/(C8837/C$6675)</f>
        <v>0</v>
      </c>
      <c r="D2247" s="220">
        <f t="shared" si="2165"/>
        <v>1.0580541750264082E-2</v>
      </c>
      <c r="E2247" s="220">
        <f t="shared" si="2165"/>
        <v>0</v>
      </c>
      <c r="F2247" s="220">
        <f t="shared" si="2165"/>
        <v>0</v>
      </c>
      <c r="G2247" s="220">
        <f t="shared" si="2165"/>
        <v>0</v>
      </c>
      <c r="H2247" s="220">
        <f t="shared" si="2165"/>
        <v>5.102234378501244E-4</v>
      </c>
      <c r="I2247" s="220">
        <f t="shared" si="2165"/>
        <v>1.1885574501718905E-3</v>
      </c>
      <c r="J2247" s="220">
        <f t="shared" si="2165"/>
        <v>0</v>
      </c>
      <c r="K2247" s="220">
        <f t="shared" si="2165"/>
        <v>0</v>
      </c>
      <c r="L2247" s="220">
        <f t="shared" si="2165"/>
        <v>3.6495363505943147E-4</v>
      </c>
      <c r="M2247" s="220">
        <f t="shared" si="2165"/>
        <v>0</v>
      </c>
      <c r="N2247" s="220">
        <f t="shared" si="2165"/>
        <v>0</v>
      </c>
      <c r="O2247" s="220">
        <f t="shared" si="2165"/>
        <v>0</v>
      </c>
      <c r="P2247" s="220">
        <f t="shared" si="2165"/>
        <v>0</v>
      </c>
      <c r="Q2247" s="220">
        <f t="shared" si="2165"/>
        <v>0</v>
      </c>
    </row>
    <row r="2248" spans="1:17" x14ac:dyDescent="0.25">
      <c r="A2248" s="60" t="s">
        <v>2252</v>
      </c>
      <c r="B2248" s="60" t="s">
        <v>8655</v>
      </c>
      <c r="C2248" s="220">
        <f t="shared" ref="C2248:Q2248" si="2166">(C5543/C$3380)/(C8838/C$6675)</f>
        <v>0</v>
      </c>
      <c r="D2248" s="220">
        <f t="shared" si="2166"/>
        <v>4.0774837499286579E-4</v>
      </c>
      <c r="E2248" s="220">
        <f t="shared" si="2166"/>
        <v>0</v>
      </c>
      <c r="F2248" s="220">
        <f t="shared" si="2166"/>
        <v>2.983762272667985E-3</v>
      </c>
      <c r="G2248" s="220">
        <f t="shared" si="2166"/>
        <v>0</v>
      </c>
      <c r="H2248" s="220">
        <f t="shared" si="2166"/>
        <v>0</v>
      </c>
      <c r="I2248" s="220">
        <f t="shared" si="2166"/>
        <v>0</v>
      </c>
      <c r="J2248" s="220">
        <f t="shared" si="2166"/>
        <v>0</v>
      </c>
      <c r="K2248" s="220">
        <f t="shared" si="2166"/>
        <v>0</v>
      </c>
      <c r="L2248" s="220">
        <f t="shared" si="2166"/>
        <v>0</v>
      </c>
      <c r="M2248" s="220">
        <f t="shared" si="2166"/>
        <v>2.6218744816530934E-3</v>
      </c>
      <c r="N2248" s="220">
        <f t="shared" si="2166"/>
        <v>0</v>
      </c>
      <c r="O2248" s="220">
        <f t="shared" si="2166"/>
        <v>0</v>
      </c>
      <c r="P2248" s="220">
        <f t="shared" si="2166"/>
        <v>0</v>
      </c>
      <c r="Q2248" s="220">
        <f t="shared" si="2166"/>
        <v>0</v>
      </c>
    </row>
    <row r="2249" spans="1:17" x14ac:dyDescent="0.25">
      <c r="A2249" s="60" t="s">
        <v>820</v>
      </c>
      <c r="B2249" s="60" t="s">
        <v>8656</v>
      </c>
      <c r="C2249" s="220">
        <f t="shared" ref="C2249:Q2249" si="2167">(C5544/C$3380)/(C8839/C$6675)</f>
        <v>3.9480336424671997E-2</v>
      </c>
      <c r="D2249" s="220">
        <f t="shared" si="2167"/>
        <v>1.9074045013720248E-2</v>
      </c>
      <c r="E2249" s="220">
        <f t="shared" si="2167"/>
        <v>7.9958039849878319E-3</v>
      </c>
      <c r="F2249" s="220">
        <f t="shared" si="2167"/>
        <v>1.8830276031026532E-2</v>
      </c>
      <c r="G2249" s="220">
        <f t="shared" si="2167"/>
        <v>0.20903935382213903</v>
      </c>
      <c r="H2249" s="220">
        <f t="shared" si="2167"/>
        <v>3.6817542895256918E-3</v>
      </c>
      <c r="I2249" s="220">
        <f t="shared" si="2167"/>
        <v>0</v>
      </c>
      <c r="J2249" s="220">
        <f t="shared" si="2167"/>
        <v>1.2806141607238934E-3</v>
      </c>
      <c r="K2249" s="220">
        <f t="shared" si="2167"/>
        <v>3.4058789140764059E-2</v>
      </c>
      <c r="L2249" s="220">
        <f t="shared" si="2167"/>
        <v>7.9783160611697022E-3</v>
      </c>
      <c r="M2249" s="220">
        <f t="shared" si="2167"/>
        <v>0</v>
      </c>
      <c r="N2249" s="220">
        <f t="shared" si="2167"/>
        <v>4.6747600083353567E-3</v>
      </c>
      <c r="O2249" s="220">
        <f t="shared" si="2167"/>
        <v>8.7691986276537139E-4</v>
      </c>
      <c r="P2249" s="220">
        <f t="shared" si="2167"/>
        <v>0</v>
      </c>
      <c r="Q2249" s="220">
        <f t="shared" si="2167"/>
        <v>5.4084755708276616E-2</v>
      </c>
    </row>
    <row r="2250" spans="1:17" x14ac:dyDescent="0.25">
      <c r="A2250" s="60" t="s">
        <v>1193</v>
      </c>
      <c r="B2250" s="60" t="s">
        <v>8657</v>
      </c>
      <c r="C2250" s="220">
        <f t="shared" ref="C2250:Q2250" si="2168">(C5545/C$3380)/(C8840/C$6675)</f>
        <v>0</v>
      </c>
      <c r="D2250" s="220">
        <f t="shared" si="2168"/>
        <v>0</v>
      </c>
      <c r="E2250" s="220">
        <f t="shared" si="2168"/>
        <v>0</v>
      </c>
      <c r="F2250" s="220">
        <f t="shared" si="2168"/>
        <v>4.0010740215137314E-2</v>
      </c>
      <c r="G2250" s="220">
        <f t="shared" si="2168"/>
        <v>1.053670441970895E-3</v>
      </c>
      <c r="H2250" s="220">
        <f t="shared" si="2168"/>
        <v>4.466057113715771E-3</v>
      </c>
      <c r="I2250" s="220">
        <f t="shared" si="2168"/>
        <v>5.0525333447284443E-3</v>
      </c>
      <c r="J2250" s="220">
        <f t="shared" si="2168"/>
        <v>0</v>
      </c>
      <c r="K2250" s="220">
        <f t="shared" si="2168"/>
        <v>3.6369255169649561E-2</v>
      </c>
      <c r="L2250" s="220">
        <f t="shared" si="2168"/>
        <v>2.246320896148914E-2</v>
      </c>
      <c r="M2250" s="220">
        <f t="shared" si="2168"/>
        <v>0.15422640108070049</v>
      </c>
      <c r="N2250" s="220">
        <f t="shared" si="2168"/>
        <v>0</v>
      </c>
      <c r="O2250" s="220">
        <f t="shared" si="2168"/>
        <v>0</v>
      </c>
      <c r="P2250" s="220">
        <f t="shared" si="2168"/>
        <v>0</v>
      </c>
      <c r="Q2250" s="220">
        <f t="shared" si="2168"/>
        <v>0</v>
      </c>
    </row>
    <row r="2251" spans="1:17" x14ac:dyDescent="0.25">
      <c r="A2251" s="60" t="s">
        <v>2728</v>
      </c>
      <c r="B2251" s="60" t="s">
        <v>8658</v>
      </c>
      <c r="C2251" s="220">
        <f t="shared" ref="C2251:Q2251" si="2169">(C5546/C$3380)/(C8841/C$6675)</f>
        <v>2.5294295461713583E-3</v>
      </c>
      <c r="D2251" s="220">
        <f t="shared" si="2169"/>
        <v>0</v>
      </c>
      <c r="E2251" s="220">
        <f t="shared" si="2169"/>
        <v>0</v>
      </c>
      <c r="F2251" s="220">
        <f t="shared" si="2169"/>
        <v>0</v>
      </c>
      <c r="G2251" s="220">
        <f t="shared" si="2169"/>
        <v>0</v>
      </c>
      <c r="H2251" s="220">
        <f t="shared" si="2169"/>
        <v>0</v>
      </c>
      <c r="I2251" s="220">
        <f t="shared" si="2169"/>
        <v>0</v>
      </c>
      <c r="J2251" s="220">
        <f t="shared" si="2169"/>
        <v>0</v>
      </c>
      <c r="K2251" s="220">
        <f t="shared" si="2169"/>
        <v>0</v>
      </c>
      <c r="L2251" s="220">
        <f t="shared" si="2169"/>
        <v>0</v>
      </c>
      <c r="M2251" s="220">
        <f t="shared" si="2169"/>
        <v>0</v>
      </c>
      <c r="N2251" s="220">
        <f t="shared" si="2169"/>
        <v>0</v>
      </c>
      <c r="O2251" s="220">
        <f t="shared" si="2169"/>
        <v>0</v>
      </c>
      <c r="P2251" s="220">
        <f t="shared" si="2169"/>
        <v>0</v>
      </c>
      <c r="Q2251" s="220">
        <f t="shared" si="2169"/>
        <v>0</v>
      </c>
    </row>
    <row r="2252" spans="1:17" x14ac:dyDescent="0.25">
      <c r="A2252" s="60" t="s">
        <v>2879</v>
      </c>
      <c r="B2252" s="60" t="s">
        <v>8659</v>
      </c>
      <c r="C2252" s="220">
        <f t="shared" ref="C2252:Q2252" si="2170">(C5547/C$3380)/(C8842/C$6675)</f>
        <v>0</v>
      </c>
      <c r="D2252" s="220">
        <f t="shared" si="2170"/>
        <v>0</v>
      </c>
      <c r="E2252" s="220">
        <f t="shared" si="2170"/>
        <v>3.6633946473309097E-3</v>
      </c>
      <c r="F2252" s="220">
        <f t="shared" si="2170"/>
        <v>1.1810907728240148E-2</v>
      </c>
      <c r="G2252" s="220">
        <f t="shared" si="2170"/>
        <v>0</v>
      </c>
      <c r="H2252" s="220">
        <f t="shared" si="2170"/>
        <v>0</v>
      </c>
      <c r="I2252" s="220">
        <f t="shared" si="2170"/>
        <v>1.9040253884236978E-4</v>
      </c>
      <c r="J2252" s="220">
        <f t="shared" si="2170"/>
        <v>0</v>
      </c>
      <c r="K2252" s="220">
        <f t="shared" si="2170"/>
        <v>0</v>
      </c>
      <c r="L2252" s="220">
        <f t="shared" si="2170"/>
        <v>0</v>
      </c>
      <c r="M2252" s="220">
        <f t="shared" si="2170"/>
        <v>0</v>
      </c>
      <c r="N2252" s="220">
        <f t="shared" si="2170"/>
        <v>0</v>
      </c>
      <c r="O2252" s="220">
        <f t="shared" si="2170"/>
        <v>0</v>
      </c>
      <c r="P2252" s="220">
        <f t="shared" si="2170"/>
        <v>0</v>
      </c>
      <c r="Q2252" s="220">
        <f t="shared" si="2170"/>
        <v>0</v>
      </c>
    </row>
    <row r="2253" spans="1:17" x14ac:dyDescent="0.25">
      <c r="A2253" s="60" t="s">
        <v>2702</v>
      </c>
      <c r="B2253" s="60" t="s">
        <v>8660</v>
      </c>
      <c r="C2253" s="220">
        <f t="shared" ref="C2253:Q2253" si="2171">(C5548/C$3380)/(C8843/C$6675)</f>
        <v>0</v>
      </c>
      <c r="D2253" s="220">
        <f t="shared" si="2171"/>
        <v>0</v>
      </c>
      <c r="E2253" s="220">
        <f t="shared" si="2171"/>
        <v>5.1148812723595317E-5</v>
      </c>
      <c r="F2253" s="220">
        <f t="shared" si="2171"/>
        <v>3.816063785800624E-2</v>
      </c>
      <c r="G2253" s="220">
        <f t="shared" si="2171"/>
        <v>3.658387684616074E-2</v>
      </c>
      <c r="H2253" s="220">
        <f t="shared" si="2171"/>
        <v>0.14918550411185769</v>
      </c>
      <c r="I2253" s="220">
        <f t="shared" si="2171"/>
        <v>3.3334605399974575E-4</v>
      </c>
      <c r="J2253" s="220">
        <f t="shared" si="2171"/>
        <v>1.7890410020519822E-3</v>
      </c>
      <c r="K2253" s="220">
        <f t="shared" si="2171"/>
        <v>1.7704835772072366E-2</v>
      </c>
      <c r="L2253" s="220">
        <f t="shared" si="2171"/>
        <v>2.9286452417417713E-2</v>
      </c>
      <c r="M2253" s="220">
        <f t="shared" si="2171"/>
        <v>0</v>
      </c>
      <c r="N2253" s="220">
        <f t="shared" si="2171"/>
        <v>0</v>
      </c>
      <c r="O2253" s="220">
        <f t="shared" si="2171"/>
        <v>0</v>
      </c>
      <c r="P2253" s="220">
        <f t="shared" si="2171"/>
        <v>0</v>
      </c>
      <c r="Q2253" s="220">
        <f t="shared" si="2171"/>
        <v>1.0850982979414261E-3</v>
      </c>
    </row>
    <row r="2254" spans="1:17" x14ac:dyDescent="0.25">
      <c r="A2254" s="60" t="s">
        <v>3487</v>
      </c>
      <c r="B2254" s="60" t="s">
        <v>8661</v>
      </c>
      <c r="C2254" s="220">
        <f t="shared" ref="C2254:Q2254" si="2172">(C5549/C$3380)/(C8844/C$6675)</f>
        <v>0</v>
      </c>
      <c r="D2254" s="220">
        <f t="shared" si="2172"/>
        <v>1.6156481920889046E-2</v>
      </c>
      <c r="E2254" s="220">
        <f t="shared" si="2172"/>
        <v>0</v>
      </c>
      <c r="F2254" s="220">
        <f t="shared" si="2172"/>
        <v>0</v>
      </c>
      <c r="G2254" s="220">
        <f t="shared" si="2172"/>
        <v>0</v>
      </c>
      <c r="H2254" s="220">
        <f t="shared" si="2172"/>
        <v>0</v>
      </c>
      <c r="I2254" s="220">
        <f t="shared" si="2172"/>
        <v>0</v>
      </c>
      <c r="J2254" s="220">
        <f t="shared" si="2172"/>
        <v>0</v>
      </c>
      <c r="K2254" s="220">
        <f t="shared" si="2172"/>
        <v>0</v>
      </c>
      <c r="L2254" s="220">
        <f t="shared" si="2172"/>
        <v>1.9769537762186457E-2</v>
      </c>
      <c r="M2254" s="220">
        <f t="shared" si="2172"/>
        <v>0</v>
      </c>
      <c r="N2254" s="220">
        <f t="shared" si="2172"/>
        <v>0</v>
      </c>
      <c r="O2254" s="220">
        <f t="shared" si="2172"/>
        <v>0</v>
      </c>
      <c r="P2254" s="220">
        <f t="shared" si="2172"/>
        <v>0</v>
      </c>
      <c r="Q2254" s="220">
        <f t="shared" si="2172"/>
        <v>0</v>
      </c>
    </row>
    <row r="2255" spans="1:17" x14ac:dyDescent="0.25">
      <c r="A2255" s="60" t="s">
        <v>3735</v>
      </c>
      <c r="B2255" s="60" t="s">
        <v>8662</v>
      </c>
      <c r="C2255" s="220">
        <f t="shared" ref="C2255:Q2255" si="2173">(C5550/C$3380)/(C8845/C$6675)</f>
        <v>0</v>
      </c>
      <c r="D2255" s="220">
        <f t="shared" si="2173"/>
        <v>0</v>
      </c>
      <c r="E2255" s="220">
        <f t="shared" si="2173"/>
        <v>0</v>
      </c>
      <c r="F2255" s="220">
        <f t="shared" si="2173"/>
        <v>8.9799348069026684E-5</v>
      </c>
      <c r="G2255" s="220">
        <f t="shared" si="2173"/>
        <v>0</v>
      </c>
      <c r="H2255" s="220">
        <f t="shared" si="2173"/>
        <v>0</v>
      </c>
      <c r="I2255" s="220">
        <f t="shared" si="2173"/>
        <v>0</v>
      </c>
      <c r="J2255" s="220">
        <f t="shared" si="2173"/>
        <v>0</v>
      </c>
      <c r="K2255" s="220">
        <f t="shared" si="2173"/>
        <v>0</v>
      </c>
      <c r="L2255" s="220">
        <f t="shared" si="2173"/>
        <v>0</v>
      </c>
      <c r="M2255" s="220">
        <f t="shared" si="2173"/>
        <v>0</v>
      </c>
      <c r="N2255" s="220">
        <f t="shared" si="2173"/>
        <v>0</v>
      </c>
      <c r="O2255" s="220">
        <f t="shared" si="2173"/>
        <v>0</v>
      </c>
      <c r="P2255" s="220">
        <f t="shared" si="2173"/>
        <v>0</v>
      </c>
      <c r="Q2255" s="220">
        <f t="shared" si="2173"/>
        <v>0</v>
      </c>
    </row>
    <row r="2256" spans="1:17" x14ac:dyDescent="0.25">
      <c r="A2256" s="60" t="s">
        <v>2276</v>
      </c>
      <c r="B2256" s="60" t="s">
        <v>8663</v>
      </c>
      <c r="C2256" s="220">
        <f t="shared" ref="C2256:Q2256" si="2174">(C5551/C$3380)/(C8846/C$6675)</f>
        <v>0</v>
      </c>
      <c r="D2256" s="220">
        <f t="shared" si="2174"/>
        <v>3.6113635367325649E-3</v>
      </c>
      <c r="E2256" s="220">
        <f t="shared" si="2174"/>
        <v>1.9607314232523072E-3</v>
      </c>
      <c r="F2256" s="220">
        <f t="shared" si="2174"/>
        <v>9.6100595296576619E-5</v>
      </c>
      <c r="G2256" s="220">
        <f t="shared" si="2174"/>
        <v>0.13237247432646077</v>
      </c>
      <c r="H2256" s="220">
        <f t="shared" si="2174"/>
        <v>7.1305973208274614E-4</v>
      </c>
      <c r="I2256" s="220">
        <f t="shared" si="2174"/>
        <v>0</v>
      </c>
      <c r="J2256" s="220">
        <f t="shared" si="2174"/>
        <v>0</v>
      </c>
      <c r="K2256" s="220">
        <f t="shared" si="2174"/>
        <v>0</v>
      </c>
      <c r="L2256" s="220">
        <f t="shared" si="2174"/>
        <v>4.3029971056378631E-2</v>
      </c>
      <c r="M2256" s="220">
        <f t="shared" si="2174"/>
        <v>0</v>
      </c>
      <c r="N2256" s="220">
        <f t="shared" si="2174"/>
        <v>4.669214957970615</v>
      </c>
      <c r="O2256" s="220">
        <f t="shared" si="2174"/>
        <v>1.7590247087362319E-2</v>
      </c>
      <c r="P2256" s="220">
        <f t="shared" si="2174"/>
        <v>0</v>
      </c>
      <c r="Q2256" s="220">
        <f t="shared" si="2174"/>
        <v>0</v>
      </c>
    </row>
    <row r="2257" spans="1:17" x14ac:dyDescent="0.25">
      <c r="A2257" s="60" t="s">
        <v>2658</v>
      </c>
      <c r="B2257" s="60" t="s">
        <v>8664</v>
      </c>
      <c r="C2257" s="220">
        <f t="shared" ref="C2257:Q2257" si="2175">(C5552/C$3380)/(C8847/C$6675)</f>
        <v>0</v>
      </c>
      <c r="D2257" s="220">
        <f t="shared" si="2175"/>
        <v>3.2598794918526221E-2</v>
      </c>
      <c r="E2257" s="220">
        <f t="shared" si="2175"/>
        <v>0</v>
      </c>
      <c r="F2257" s="220">
        <f t="shared" si="2175"/>
        <v>5.6270117305313183E-5</v>
      </c>
      <c r="G2257" s="220">
        <f t="shared" si="2175"/>
        <v>0</v>
      </c>
      <c r="H2257" s="220">
        <f t="shared" si="2175"/>
        <v>0</v>
      </c>
      <c r="I2257" s="220">
        <f t="shared" si="2175"/>
        <v>0</v>
      </c>
      <c r="J2257" s="220">
        <f t="shared" si="2175"/>
        <v>0</v>
      </c>
      <c r="K2257" s="220">
        <f t="shared" si="2175"/>
        <v>0</v>
      </c>
      <c r="L2257" s="220">
        <f t="shared" si="2175"/>
        <v>0</v>
      </c>
      <c r="M2257" s="220">
        <f t="shared" si="2175"/>
        <v>0</v>
      </c>
      <c r="N2257" s="220">
        <f t="shared" si="2175"/>
        <v>1.4723007301212315E-2</v>
      </c>
      <c r="O2257" s="220">
        <f t="shared" si="2175"/>
        <v>0</v>
      </c>
      <c r="P2257" s="220">
        <f t="shared" si="2175"/>
        <v>0</v>
      </c>
      <c r="Q2257" s="220">
        <f t="shared" si="2175"/>
        <v>0</v>
      </c>
    </row>
    <row r="2258" spans="1:17" x14ac:dyDescent="0.25">
      <c r="A2258" s="60" t="s">
        <v>2501</v>
      </c>
      <c r="B2258" s="60" t="s">
        <v>8665</v>
      </c>
      <c r="C2258" s="220">
        <f t="shared" ref="C2258:Q2258" si="2176">(C5553/C$3380)/(C8848/C$6675)</f>
        <v>0</v>
      </c>
      <c r="D2258" s="220">
        <f t="shared" si="2176"/>
        <v>0</v>
      </c>
      <c r="E2258" s="220">
        <f t="shared" si="2176"/>
        <v>0</v>
      </c>
      <c r="F2258" s="220">
        <f t="shared" si="2176"/>
        <v>2.771030170156149E-3</v>
      </c>
      <c r="G2258" s="220">
        <f t="shared" si="2176"/>
        <v>0</v>
      </c>
      <c r="H2258" s="220">
        <f t="shared" si="2176"/>
        <v>0</v>
      </c>
      <c r="I2258" s="220">
        <f t="shared" si="2176"/>
        <v>0</v>
      </c>
      <c r="J2258" s="220">
        <f t="shared" si="2176"/>
        <v>0</v>
      </c>
      <c r="K2258" s="220">
        <f t="shared" si="2176"/>
        <v>3.6443781582313202E-3</v>
      </c>
      <c r="L2258" s="220">
        <f t="shared" si="2176"/>
        <v>0</v>
      </c>
      <c r="M2258" s="220">
        <f t="shared" si="2176"/>
        <v>0</v>
      </c>
      <c r="N2258" s="220">
        <f t="shared" si="2176"/>
        <v>0</v>
      </c>
      <c r="O2258" s="220">
        <f t="shared" si="2176"/>
        <v>3.4663722939518298</v>
      </c>
      <c r="P2258" s="220">
        <f t="shared" si="2176"/>
        <v>0</v>
      </c>
      <c r="Q2258" s="220">
        <f t="shared" si="2176"/>
        <v>0</v>
      </c>
    </row>
    <row r="2259" spans="1:17" x14ac:dyDescent="0.25">
      <c r="A2259" s="60" t="s">
        <v>2941</v>
      </c>
      <c r="B2259" s="60" t="s">
        <v>8666</v>
      </c>
      <c r="C2259" s="220">
        <f t="shared" ref="C2259:Q2259" si="2177">(C5554/C$3380)/(C8849/C$6675)</f>
        <v>0</v>
      </c>
      <c r="D2259" s="220">
        <f t="shared" si="2177"/>
        <v>1.8891136137891479E-2</v>
      </c>
      <c r="E2259" s="220">
        <f t="shared" si="2177"/>
        <v>0</v>
      </c>
      <c r="F2259" s="220">
        <f t="shared" si="2177"/>
        <v>1.4496893145194529E-2</v>
      </c>
      <c r="G2259" s="220">
        <f t="shared" si="2177"/>
        <v>0</v>
      </c>
      <c r="H2259" s="220">
        <f t="shared" si="2177"/>
        <v>0</v>
      </c>
      <c r="I2259" s="220">
        <f t="shared" si="2177"/>
        <v>3.6310628424564674E-3</v>
      </c>
      <c r="J2259" s="220">
        <f t="shared" si="2177"/>
        <v>0</v>
      </c>
      <c r="K2259" s="220">
        <f t="shared" si="2177"/>
        <v>1.1254905349316365E-2</v>
      </c>
      <c r="L2259" s="220">
        <f t="shared" si="2177"/>
        <v>0</v>
      </c>
      <c r="M2259" s="220">
        <f t="shared" si="2177"/>
        <v>0</v>
      </c>
      <c r="N2259" s="220">
        <f t="shared" si="2177"/>
        <v>0</v>
      </c>
      <c r="O2259" s="220">
        <f t="shared" si="2177"/>
        <v>0</v>
      </c>
      <c r="P2259" s="220">
        <f t="shared" si="2177"/>
        <v>0</v>
      </c>
      <c r="Q2259" s="220">
        <f t="shared" si="2177"/>
        <v>9.7722014885265242E-4</v>
      </c>
    </row>
    <row r="2260" spans="1:17" x14ac:dyDescent="0.25">
      <c r="A2260" s="60" t="s">
        <v>2473</v>
      </c>
      <c r="B2260" s="60" t="s">
        <v>8667</v>
      </c>
      <c r="C2260" s="220">
        <f t="shared" ref="C2260:Q2260" si="2178">(C5555/C$3380)/(C8850/C$6675)</f>
        <v>0</v>
      </c>
      <c r="D2260" s="220">
        <f t="shared" si="2178"/>
        <v>1.6756260236912128E-3</v>
      </c>
      <c r="E2260" s="220">
        <f t="shared" si="2178"/>
        <v>0</v>
      </c>
      <c r="F2260" s="220">
        <f t="shared" si="2178"/>
        <v>0</v>
      </c>
      <c r="G2260" s="220">
        <f t="shared" si="2178"/>
        <v>6.6203181500048704E-5</v>
      </c>
      <c r="H2260" s="220">
        <f t="shared" si="2178"/>
        <v>1.9957070364763394E-4</v>
      </c>
      <c r="I2260" s="220">
        <f t="shared" si="2178"/>
        <v>5.5746723723566185E-4</v>
      </c>
      <c r="J2260" s="220">
        <f t="shared" si="2178"/>
        <v>0</v>
      </c>
      <c r="K2260" s="220">
        <f t="shared" si="2178"/>
        <v>0</v>
      </c>
      <c r="L2260" s="220">
        <f t="shared" si="2178"/>
        <v>0</v>
      </c>
      <c r="M2260" s="220">
        <f t="shared" si="2178"/>
        <v>0</v>
      </c>
      <c r="N2260" s="220">
        <f t="shared" si="2178"/>
        <v>0</v>
      </c>
      <c r="O2260" s="220">
        <f t="shared" si="2178"/>
        <v>0</v>
      </c>
      <c r="P2260" s="220">
        <f t="shared" si="2178"/>
        <v>0</v>
      </c>
      <c r="Q2260" s="220">
        <f t="shared" si="2178"/>
        <v>0</v>
      </c>
    </row>
    <row r="2261" spans="1:17" x14ac:dyDescent="0.25">
      <c r="A2261" s="60" t="s">
        <v>2997</v>
      </c>
      <c r="B2261" s="60" t="s">
        <v>8668</v>
      </c>
      <c r="C2261" s="220">
        <f t="shared" ref="C2261:Q2261" si="2179">(C5556/C$3380)/(C8851/C$6675)</f>
        <v>0</v>
      </c>
      <c r="D2261" s="220">
        <f t="shared" si="2179"/>
        <v>0</v>
      </c>
      <c r="E2261" s="220">
        <f t="shared" si="2179"/>
        <v>0</v>
      </c>
      <c r="F2261" s="220">
        <f t="shared" si="2179"/>
        <v>0</v>
      </c>
      <c r="G2261" s="220">
        <f t="shared" si="2179"/>
        <v>0</v>
      </c>
      <c r="H2261" s="220">
        <f t="shared" si="2179"/>
        <v>0</v>
      </c>
      <c r="I2261" s="220">
        <f t="shared" si="2179"/>
        <v>2.2805487315389096E-3</v>
      </c>
      <c r="J2261" s="220">
        <f t="shared" si="2179"/>
        <v>0</v>
      </c>
      <c r="K2261" s="220">
        <f t="shared" si="2179"/>
        <v>0</v>
      </c>
      <c r="L2261" s="220">
        <f t="shared" si="2179"/>
        <v>0</v>
      </c>
      <c r="M2261" s="220">
        <f t="shared" si="2179"/>
        <v>1.5558466962558111E-3</v>
      </c>
      <c r="N2261" s="220">
        <f t="shared" si="2179"/>
        <v>0</v>
      </c>
      <c r="O2261" s="220">
        <f t="shared" si="2179"/>
        <v>0</v>
      </c>
      <c r="P2261" s="220">
        <f t="shared" si="2179"/>
        <v>0</v>
      </c>
      <c r="Q2261" s="220">
        <f t="shared" si="2179"/>
        <v>0</v>
      </c>
    </row>
    <row r="2262" spans="1:17" x14ac:dyDescent="0.25">
      <c r="A2262" s="60" t="s">
        <v>2146</v>
      </c>
      <c r="B2262" s="60" t="s">
        <v>8669</v>
      </c>
      <c r="C2262" s="220">
        <f t="shared" ref="C2262:Q2262" si="2180">(C5557/C$3380)/(C8852/C$6675)</f>
        <v>0</v>
      </c>
      <c r="D2262" s="220">
        <f t="shared" si="2180"/>
        <v>6.5816917473276375E-4</v>
      </c>
      <c r="E2262" s="220">
        <f t="shared" si="2180"/>
        <v>0</v>
      </c>
      <c r="F2262" s="220">
        <f t="shared" si="2180"/>
        <v>0.18097478392251354</v>
      </c>
      <c r="G2262" s="220">
        <f t="shared" si="2180"/>
        <v>1.1969492649862251E-3</v>
      </c>
      <c r="H2262" s="220">
        <f t="shared" si="2180"/>
        <v>0</v>
      </c>
      <c r="I2262" s="220">
        <f t="shared" si="2180"/>
        <v>0</v>
      </c>
      <c r="J2262" s="220">
        <f t="shared" si="2180"/>
        <v>1.1492570780919568E-4</v>
      </c>
      <c r="K2262" s="220">
        <f t="shared" si="2180"/>
        <v>0</v>
      </c>
      <c r="L2262" s="220">
        <f t="shared" si="2180"/>
        <v>0</v>
      </c>
      <c r="M2262" s="220">
        <f t="shared" si="2180"/>
        <v>9.5164139706794548E-3</v>
      </c>
      <c r="N2262" s="220">
        <f t="shared" si="2180"/>
        <v>0</v>
      </c>
      <c r="O2262" s="220">
        <f t="shared" si="2180"/>
        <v>0</v>
      </c>
      <c r="P2262" s="220">
        <f t="shared" si="2180"/>
        <v>7.5138079851650823E-3</v>
      </c>
      <c r="Q2262" s="220">
        <f t="shared" si="2180"/>
        <v>0</v>
      </c>
    </row>
    <row r="2263" spans="1:17" x14ac:dyDescent="0.25">
      <c r="A2263" s="60" t="s">
        <v>1175</v>
      </c>
      <c r="B2263" s="60" t="s">
        <v>8670</v>
      </c>
      <c r="C2263" s="220">
        <f t="shared" ref="C2263:Q2263" si="2181">(C5558/C$3380)/(C8853/C$6675)</f>
        <v>0</v>
      </c>
      <c r="D2263" s="220">
        <f t="shared" si="2181"/>
        <v>0</v>
      </c>
      <c r="E2263" s="220">
        <f t="shared" si="2181"/>
        <v>7.8211881100890085E-2</v>
      </c>
      <c r="F2263" s="220">
        <f t="shared" si="2181"/>
        <v>2.8563342482265506E-4</v>
      </c>
      <c r="G2263" s="220">
        <f t="shared" si="2181"/>
        <v>0</v>
      </c>
      <c r="H2263" s="220">
        <f t="shared" si="2181"/>
        <v>0</v>
      </c>
      <c r="I2263" s="220">
        <f t="shared" si="2181"/>
        <v>0</v>
      </c>
      <c r="J2263" s="220">
        <f t="shared" si="2181"/>
        <v>0</v>
      </c>
      <c r="K2263" s="220">
        <f t="shared" si="2181"/>
        <v>0</v>
      </c>
      <c r="L2263" s="220">
        <f t="shared" si="2181"/>
        <v>9.6648364929662368E-3</v>
      </c>
      <c r="M2263" s="220">
        <f t="shared" si="2181"/>
        <v>0</v>
      </c>
      <c r="N2263" s="220">
        <f t="shared" si="2181"/>
        <v>0</v>
      </c>
      <c r="O2263" s="220">
        <f t="shared" si="2181"/>
        <v>0</v>
      </c>
      <c r="P2263" s="220">
        <f t="shared" si="2181"/>
        <v>0</v>
      </c>
      <c r="Q2263" s="220">
        <f t="shared" si="2181"/>
        <v>0</v>
      </c>
    </row>
    <row r="2264" spans="1:17" x14ac:dyDescent="0.25">
      <c r="A2264" s="60" t="s">
        <v>445</v>
      </c>
      <c r="B2264" s="60" t="s">
        <v>8671</v>
      </c>
      <c r="C2264" s="220">
        <f t="shared" ref="C2264:Q2264" si="2182">(C5559/C$3380)/(C8854/C$6675)</f>
        <v>0</v>
      </c>
      <c r="D2264" s="220">
        <f t="shared" si="2182"/>
        <v>1.7288808045924334E-3</v>
      </c>
      <c r="E2264" s="220">
        <f t="shared" si="2182"/>
        <v>3.2951188416413098E-2</v>
      </c>
      <c r="F2264" s="220">
        <f t="shared" si="2182"/>
        <v>0.15477304486988847</v>
      </c>
      <c r="G2264" s="220">
        <f t="shared" si="2182"/>
        <v>0</v>
      </c>
      <c r="H2264" s="220">
        <f t="shared" si="2182"/>
        <v>0</v>
      </c>
      <c r="I2264" s="220">
        <f t="shared" si="2182"/>
        <v>7.70007011565523E-3</v>
      </c>
      <c r="J2264" s="220">
        <f t="shared" si="2182"/>
        <v>7.4083676732163593E-6</v>
      </c>
      <c r="K2264" s="220">
        <f t="shared" si="2182"/>
        <v>0</v>
      </c>
      <c r="L2264" s="220">
        <f t="shared" si="2182"/>
        <v>1.1407070752201548E-2</v>
      </c>
      <c r="M2264" s="220">
        <f t="shared" si="2182"/>
        <v>0</v>
      </c>
      <c r="N2264" s="220">
        <f t="shared" si="2182"/>
        <v>0</v>
      </c>
      <c r="O2264" s="220">
        <f t="shared" si="2182"/>
        <v>4.0131952642937915E-3</v>
      </c>
      <c r="P2264" s="220">
        <f t="shared" si="2182"/>
        <v>3.9648406774696662E-3</v>
      </c>
      <c r="Q2264" s="220">
        <f t="shared" si="2182"/>
        <v>3.7852734720786345E-3</v>
      </c>
    </row>
    <row r="2265" spans="1:17" x14ac:dyDescent="0.25">
      <c r="A2265" s="60" t="s">
        <v>859</v>
      </c>
      <c r="B2265" s="60" t="s">
        <v>8672</v>
      </c>
      <c r="C2265" s="220">
        <f t="shared" ref="C2265:Q2265" si="2183">(C5560/C$3380)/(C8855/C$6675)</f>
        <v>0.13600837069297883</v>
      </c>
      <c r="D2265" s="220">
        <f t="shared" si="2183"/>
        <v>0.12430760419153018</v>
      </c>
      <c r="E2265" s="220">
        <f t="shared" si="2183"/>
        <v>3.2085872222136039E-4</v>
      </c>
      <c r="F2265" s="220">
        <f t="shared" si="2183"/>
        <v>0.52726969873048368</v>
      </c>
      <c r="G2265" s="220">
        <f t="shared" si="2183"/>
        <v>2.3868795657849513E-2</v>
      </c>
      <c r="H2265" s="220">
        <f t="shared" si="2183"/>
        <v>7.2537116782815006E-2</v>
      </c>
      <c r="I2265" s="220">
        <f t="shared" si="2183"/>
        <v>4.6893069832703319E-2</v>
      </c>
      <c r="J2265" s="220">
        <f t="shared" si="2183"/>
        <v>0.2018939623950198</v>
      </c>
      <c r="K2265" s="220">
        <f t="shared" si="2183"/>
        <v>0.40382636387831466</v>
      </c>
      <c r="L2265" s="220">
        <f t="shared" si="2183"/>
        <v>2.4102466938470329E-2</v>
      </c>
      <c r="M2265" s="220">
        <f t="shared" si="2183"/>
        <v>0</v>
      </c>
      <c r="N2265" s="220">
        <f t="shared" si="2183"/>
        <v>0</v>
      </c>
      <c r="O2265" s="220">
        <f t="shared" si="2183"/>
        <v>1.7851097818387816E-2</v>
      </c>
      <c r="P2265" s="220">
        <f t="shared" si="2183"/>
        <v>1.2452457399131431E-5</v>
      </c>
      <c r="Q2265" s="220">
        <f t="shared" si="2183"/>
        <v>6.4121965735421962E-4</v>
      </c>
    </row>
    <row r="2266" spans="1:17" x14ac:dyDescent="0.25">
      <c r="A2266" s="60" t="s">
        <v>671</v>
      </c>
      <c r="B2266" s="60" t="s">
        <v>8673</v>
      </c>
      <c r="C2266" s="220">
        <f t="shared" ref="C2266:Q2266" si="2184">(C5561/C$3380)/(C8856/C$6675)</f>
        <v>0.14169987000399017</v>
      </c>
      <c r="D2266" s="220">
        <f t="shared" si="2184"/>
        <v>1.3477662510714562E-3</v>
      </c>
      <c r="E2266" s="220">
        <f t="shared" si="2184"/>
        <v>6.0713423601873477E-2</v>
      </c>
      <c r="F2266" s="220">
        <f t="shared" si="2184"/>
        <v>0.49024304548439612</v>
      </c>
      <c r="G2266" s="220">
        <f t="shared" si="2184"/>
        <v>1.943609976176326E-3</v>
      </c>
      <c r="H2266" s="220">
        <f t="shared" si="2184"/>
        <v>0</v>
      </c>
      <c r="I2266" s="220">
        <f t="shared" si="2184"/>
        <v>1.1624833187896973E-3</v>
      </c>
      <c r="J2266" s="220">
        <f t="shared" si="2184"/>
        <v>1.5247682568087309E-4</v>
      </c>
      <c r="K2266" s="220">
        <f t="shared" si="2184"/>
        <v>2.6235644447208839E-3</v>
      </c>
      <c r="L2266" s="220">
        <f t="shared" si="2184"/>
        <v>1.9739494878371188E-2</v>
      </c>
      <c r="M2266" s="220">
        <f t="shared" si="2184"/>
        <v>0.81776042322283971</v>
      </c>
      <c r="N2266" s="220">
        <f t="shared" si="2184"/>
        <v>0</v>
      </c>
      <c r="O2266" s="220">
        <f t="shared" si="2184"/>
        <v>2.3052987053375027E-4</v>
      </c>
      <c r="P2266" s="220">
        <f t="shared" si="2184"/>
        <v>0</v>
      </c>
      <c r="Q2266" s="220">
        <f t="shared" si="2184"/>
        <v>0.18595053677887288</v>
      </c>
    </row>
    <row r="2267" spans="1:17" x14ac:dyDescent="0.25">
      <c r="A2267" s="60" t="s">
        <v>2306</v>
      </c>
      <c r="B2267" s="60" t="s">
        <v>8674</v>
      </c>
      <c r="C2267" s="220">
        <f t="shared" ref="C2267:Q2267" si="2185">(C5562/C$3380)/(C8857/C$6675)</f>
        <v>1.8950194240257581E-2</v>
      </c>
      <c r="D2267" s="220">
        <f t="shared" si="2185"/>
        <v>0</v>
      </c>
      <c r="E2267" s="220">
        <f t="shared" si="2185"/>
        <v>0</v>
      </c>
      <c r="F2267" s="220">
        <f t="shared" si="2185"/>
        <v>0</v>
      </c>
      <c r="G2267" s="220">
        <f t="shared" si="2185"/>
        <v>0</v>
      </c>
      <c r="H2267" s="220">
        <f t="shared" si="2185"/>
        <v>0</v>
      </c>
      <c r="I2267" s="220">
        <f t="shared" si="2185"/>
        <v>5.2800154484392977E-3</v>
      </c>
      <c r="J2267" s="220">
        <f t="shared" si="2185"/>
        <v>0</v>
      </c>
      <c r="K2267" s="220">
        <f t="shared" si="2185"/>
        <v>0</v>
      </c>
      <c r="L2267" s="220">
        <f t="shared" si="2185"/>
        <v>0</v>
      </c>
      <c r="M2267" s="220">
        <f t="shared" si="2185"/>
        <v>0</v>
      </c>
      <c r="N2267" s="220">
        <f t="shared" si="2185"/>
        <v>0</v>
      </c>
      <c r="O2267" s="220">
        <f t="shared" si="2185"/>
        <v>0</v>
      </c>
      <c r="P2267" s="220">
        <f t="shared" si="2185"/>
        <v>0</v>
      </c>
      <c r="Q2267" s="220">
        <f t="shared" si="2185"/>
        <v>0.15077807221589098</v>
      </c>
    </row>
    <row r="2268" spans="1:17" x14ac:dyDescent="0.25">
      <c r="A2268" s="60" t="s">
        <v>987</v>
      </c>
      <c r="B2268" s="60" t="s">
        <v>8675</v>
      </c>
      <c r="C2268" s="220">
        <f t="shared" ref="C2268:Q2268" si="2186">(C5563/C$3380)/(C8858/C$6675)</f>
        <v>1.4726867200986262E-2</v>
      </c>
      <c r="D2268" s="220">
        <f t="shared" si="2186"/>
        <v>8.3590752751776275E-4</v>
      </c>
      <c r="E2268" s="220">
        <f t="shared" si="2186"/>
        <v>0.18076481737081945</v>
      </c>
      <c r="F2268" s="220">
        <f t="shared" si="2186"/>
        <v>2.8260089506903185E-2</v>
      </c>
      <c r="G2268" s="220">
        <f t="shared" si="2186"/>
        <v>0</v>
      </c>
      <c r="H2268" s="220">
        <f t="shared" si="2186"/>
        <v>0</v>
      </c>
      <c r="I2268" s="220">
        <f t="shared" si="2186"/>
        <v>1.3661687686408896E-4</v>
      </c>
      <c r="J2268" s="220">
        <f t="shared" si="2186"/>
        <v>0</v>
      </c>
      <c r="K2268" s="220">
        <f t="shared" si="2186"/>
        <v>1.2813454927171155E-3</v>
      </c>
      <c r="L2268" s="220">
        <f t="shared" si="2186"/>
        <v>9.0594466867816911E-3</v>
      </c>
      <c r="M2268" s="220">
        <f t="shared" si="2186"/>
        <v>0</v>
      </c>
      <c r="N2268" s="220">
        <f t="shared" si="2186"/>
        <v>0</v>
      </c>
      <c r="O2268" s="220">
        <f t="shared" si="2186"/>
        <v>2.3479493284410515E-3</v>
      </c>
      <c r="P2268" s="220">
        <f t="shared" si="2186"/>
        <v>0</v>
      </c>
      <c r="Q2268" s="220">
        <f t="shared" si="2186"/>
        <v>0</v>
      </c>
    </row>
    <row r="2269" spans="1:17" x14ac:dyDescent="0.25">
      <c r="A2269" s="60" t="s">
        <v>1442</v>
      </c>
      <c r="B2269" s="60" t="s">
        <v>8676</v>
      </c>
      <c r="C2269" s="220">
        <f t="shared" ref="C2269:Q2269" si="2187">(C5564/C$3380)/(C8859/C$6675)</f>
        <v>8.0537025097521781E-2</v>
      </c>
      <c r="D2269" s="220">
        <f t="shared" si="2187"/>
        <v>0</v>
      </c>
      <c r="E2269" s="220">
        <f t="shared" si="2187"/>
        <v>0.19852449123635832</v>
      </c>
      <c r="F2269" s="220">
        <f t="shared" si="2187"/>
        <v>9.2470312963243428E-3</v>
      </c>
      <c r="G2269" s="220">
        <f t="shared" si="2187"/>
        <v>2.3486971702453261E-2</v>
      </c>
      <c r="H2269" s="220">
        <f t="shared" si="2187"/>
        <v>0</v>
      </c>
      <c r="I2269" s="220">
        <f t="shared" si="2187"/>
        <v>1.363528972898723E-2</v>
      </c>
      <c r="J2269" s="220">
        <f t="shared" si="2187"/>
        <v>0.13913538152895882</v>
      </c>
      <c r="K2269" s="220">
        <f t="shared" si="2187"/>
        <v>0.10898155340161754</v>
      </c>
      <c r="L2269" s="220">
        <f t="shared" si="2187"/>
        <v>5.4504897993104172E-2</v>
      </c>
      <c r="M2269" s="220">
        <f t="shared" si="2187"/>
        <v>0</v>
      </c>
      <c r="N2269" s="220">
        <f t="shared" si="2187"/>
        <v>0</v>
      </c>
      <c r="O2269" s="220">
        <f t="shared" si="2187"/>
        <v>0</v>
      </c>
      <c r="P2269" s="220">
        <f t="shared" si="2187"/>
        <v>0</v>
      </c>
      <c r="Q2269" s="220">
        <f t="shared" si="2187"/>
        <v>2.2357089840347524E-2</v>
      </c>
    </row>
    <row r="2270" spans="1:17" x14ac:dyDescent="0.25">
      <c r="A2270" s="60" t="s">
        <v>3761</v>
      </c>
      <c r="B2270" s="60" t="s">
        <v>8677</v>
      </c>
      <c r="C2270" s="220">
        <f t="shared" ref="C2270:Q2270" si="2188">(C5565/C$3380)/(C8860/C$6675)</f>
        <v>0</v>
      </c>
      <c r="D2270" s="220">
        <f t="shared" si="2188"/>
        <v>0</v>
      </c>
      <c r="E2270" s="220">
        <f t="shared" si="2188"/>
        <v>0</v>
      </c>
      <c r="F2270" s="220">
        <f t="shared" si="2188"/>
        <v>0</v>
      </c>
      <c r="G2270" s="220">
        <f t="shared" si="2188"/>
        <v>0</v>
      </c>
      <c r="H2270" s="220">
        <f t="shared" si="2188"/>
        <v>0</v>
      </c>
      <c r="I2270" s="220">
        <f t="shared" si="2188"/>
        <v>3.94444748693904E-2</v>
      </c>
      <c r="J2270" s="220">
        <f t="shared" si="2188"/>
        <v>121.33830289343061</v>
      </c>
      <c r="K2270" s="220">
        <f t="shared" si="2188"/>
        <v>0</v>
      </c>
      <c r="L2270" s="220">
        <f t="shared" si="2188"/>
        <v>1.2019564269290444E-2</v>
      </c>
      <c r="M2270" s="220">
        <f t="shared" si="2188"/>
        <v>0</v>
      </c>
      <c r="N2270" s="220">
        <f t="shared" si="2188"/>
        <v>0</v>
      </c>
      <c r="O2270" s="220">
        <f t="shared" si="2188"/>
        <v>0</v>
      </c>
      <c r="P2270" s="220">
        <f t="shared" si="2188"/>
        <v>0</v>
      </c>
      <c r="Q2270" s="220">
        <f t="shared" si="2188"/>
        <v>0</v>
      </c>
    </row>
    <row r="2271" spans="1:17" x14ac:dyDescent="0.25">
      <c r="A2271" s="60" t="s">
        <v>3323</v>
      </c>
      <c r="B2271" s="60" t="s">
        <v>8678</v>
      </c>
      <c r="C2271" s="220">
        <f t="shared" ref="C2271:Q2271" si="2189">(C5566/C$3380)/(C8861/C$6675)</f>
        <v>0</v>
      </c>
      <c r="D2271" s="220">
        <f t="shared" si="2189"/>
        <v>0</v>
      </c>
      <c r="E2271" s="220">
        <f t="shared" si="2189"/>
        <v>0</v>
      </c>
      <c r="F2271" s="220">
        <f t="shared" si="2189"/>
        <v>0</v>
      </c>
      <c r="G2271" s="220">
        <f t="shared" si="2189"/>
        <v>0</v>
      </c>
      <c r="H2271" s="220">
        <f t="shared" si="2189"/>
        <v>0</v>
      </c>
      <c r="I2271" s="220">
        <f t="shared" si="2189"/>
        <v>0</v>
      </c>
      <c r="J2271" s="220">
        <f t="shared" si="2189"/>
        <v>0</v>
      </c>
      <c r="K2271" s="220">
        <f t="shared" si="2189"/>
        <v>0</v>
      </c>
      <c r="L2271" s="220">
        <f t="shared" si="2189"/>
        <v>0.53944641747446476</v>
      </c>
      <c r="M2271" s="220">
        <f t="shared" si="2189"/>
        <v>0</v>
      </c>
      <c r="N2271" s="220">
        <f t="shared" si="2189"/>
        <v>0</v>
      </c>
      <c r="O2271" s="220">
        <f t="shared" si="2189"/>
        <v>0</v>
      </c>
      <c r="P2271" s="220">
        <f t="shared" si="2189"/>
        <v>0</v>
      </c>
      <c r="Q2271" s="220">
        <f t="shared" si="2189"/>
        <v>0</v>
      </c>
    </row>
    <row r="2272" spans="1:17" x14ac:dyDescent="0.25">
      <c r="A2272" s="60" t="s">
        <v>3119</v>
      </c>
      <c r="B2272" s="60" t="s">
        <v>8679</v>
      </c>
      <c r="C2272" s="220">
        <f t="shared" ref="C2272:Q2272" si="2190">(C5567/C$3380)/(C8862/C$6675)</f>
        <v>0</v>
      </c>
      <c r="D2272" s="220">
        <f t="shared" si="2190"/>
        <v>0</v>
      </c>
      <c r="E2272" s="220">
        <f t="shared" si="2190"/>
        <v>0</v>
      </c>
      <c r="F2272" s="220">
        <f t="shared" si="2190"/>
        <v>0</v>
      </c>
      <c r="G2272" s="220">
        <f t="shared" si="2190"/>
        <v>0</v>
      </c>
      <c r="H2272" s="220">
        <f t="shared" si="2190"/>
        <v>0</v>
      </c>
      <c r="I2272" s="220">
        <f t="shared" si="2190"/>
        <v>0</v>
      </c>
      <c r="J2272" s="220">
        <f t="shared" si="2190"/>
        <v>8.1218833623102667E-3</v>
      </c>
      <c r="K2272" s="220">
        <f t="shared" si="2190"/>
        <v>0</v>
      </c>
      <c r="L2272" s="220">
        <f t="shared" si="2190"/>
        <v>0</v>
      </c>
      <c r="M2272" s="220">
        <f t="shared" si="2190"/>
        <v>0</v>
      </c>
      <c r="N2272" s="220">
        <f t="shared" si="2190"/>
        <v>0</v>
      </c>
      <c r="O2272" s="220">
        <f t="shared" si="2190"/>
        <v>0</v>
      </c>
      <c r="P2272" s="220">
        <f t="shared" si="2190"/>
        <v>0</v>
      </c>
      <c r="Q2272" s="220">
        <f t="shared" si="2190"/>
        <v>0</v>
      </c>
    </row>
    <row r="2273" spans="1:17" x14ac:dyDescent="0.25">
      <c r="A2273" s="60" t="s">
        <v>1391</v>
      </c>
      <c r="B2273" s="60" t="s">
        <v>8682</v>
      </c>
      <c r="C2273" s="220">
        <f t="shared" ref="C2273:Q2273" si="2191">(C5568/C$3380)/(C8863/C$6675)</f>
        <v>0</v>
      </c>
      <c r="D2273" s="220">
        <f t="shared" si="2191"/>
        <v>0</v>
      </c>
      <c r="E2273" s="220">
        <f t="shared" si="2191"/>
        <v>0</v>
      </c>
      <c r="F2273" s="220">
        <f t="shared" si="2191"/>
        <v>0</v>
      </c>
      <c r="G2273" s="220">
        <f t="shared" si="2191"/>
        <v>0</v>
      </c>
      <c r="H2273" s="220">
        <f t="shared" si="2191"/>
        <v>0</v>
      </c>
      <c r="I2273" s="220">
        <f t="shared" si="2191"/>
        <v>0.13148641065578406</v>
      </c>
      <c r="J2273" s="220">
        <f t="shared" si="2191"/>
        <v>0</v>
      </c>
      <c r="K2273" s="220">
        <f t="shared" si="2191"/>
        <v>2.7432906030911285E-3</v>
      </c>
      <c r="L2273" s="220">
        <f t="shared" si="2191"/>
        <v>0</v>
      </c>
      <c r="M2273" s="220">
        <f t="shared" si="2191"/>
        <v>0</v>
      </c>
      <c r="N2273" s="220">
        <f t="shared" si="2191"/>
        <v>0</v>
      </c>
      <c r="O2273" s="220">
        <f t="shared" si="2191"/>
        <v>0</v>
      </c>
      <c r="P2273" s="220">
        <f t="shared" si="2191"/>
        <v>0</v>
      </c>
      <c r="Q2273" s="220">
        <f t="shared" si="2191"/>
        <v>0</v>
      </c>
    </row>
    <row r="2274" spans="1:17" x14ac:dyDescent="0.25">
      <c r="A2274" s="60" t="s">
        <v>768</v>
      </c>
      <c r="B2274" s="60" t="s">
        <v>8683</v>
      </c>
      <c r="C2274" s="220">
        <f t="shared" ref="C2274:Q2274" si="2192">(C5569/C$3380)/(C8864/C$6675)</f>
        <v>6.511612978585414E-3</v>
      </c>
      <c r="D2274" s="220">
        <f t="shared" si="2192"/>
        <v>0</v>
      </c>
      <c r="E2274" s="220">
        <f t="shared" si="2192"/>
        <v>0</v>
      </c>
      <c r="F2274" s="220">
        <f t="shared" si="2192"/>
        <v>0</v>
      </c>
      <c r="G2274" s="220">
        <f t="shared" si="2192"/>
        <v>0</v>
      </c>
      <c r="H2274" s="220">
        <f t="shared" si="2192"/>
        <v>0</v>
      </c>
      <c r="I2274" s="220">
        <f t="shared" si="2192"/>
        <v>0.12581615610728722</v>
      </c>
      <c r="J2274" s="220">
        <f t="shared" si="2192"/>
        <v>0</v>
      </c>
      <c r="K2274" s="220">
        <f t="shared" si="2192"/>
        <v>0</v>
      </c>
      <c r="L2274" s="220">
        <f t="shared" si="2192"/>
        <v>0</v>
      </c>
      <c r="M2274" s="220">
        <f t="shared" si="2192"/>
        <v>0</v>
      </c>
      <c r="N2274" s="220">
        <f t="shared" si="2192"/>
        <v>0</v>
      </c>
      <c r="O2274" s="220">
        <f t="shared" si="2192"/>
        <v>0</v>
      </c>
      <c r="P2274" s="220">
        <f t="shared" si="2192"/>
        <v>1.3062676701252469</v>
      </c>
      <c r="Q2274" s="220">
        <f t="shared" si="2192"/>
        <v>2.6777569359224741E-2</v>
      </c>
    </row>
    <row r="2275" spans="1:17" x14ac:dyDescent="0.25">
      <c r="A2275" s="60" t="s">
        <v>1693</v>
      </c>
      <c r="B2275" s="60" t="s">
        <v>8684</v>
      </c>
      <c r="C2275" s="220">
        <f t="shared" ref="C2275:Q2275" si="2193">(C5570/C$3380)/(C8865/C$6675)</f>
        <v>0</v>
      </c>
      <c r="D2275" s="220">
        <f t="shared" si="2193"/>
        <v>0</v>
      </c>
      <c r="E2275" s="220">
        <f t="shared" si="2193"/>
        <v>0</v>
      </c>
      <c r="F2275" s="220">
        <f t="shared" si="2193"/>
        <v>0</v>
      </c>
      <c r="G2275" s="220">
        <f t="shared" si="2193"/>
        <v>0</v>
      </c>
      <c r="H2275" s="220">
        <f t="shared" si="2193"/>
        <v>0.13408516964046505</v>
      </c>
      <c r="I2275" s="220">
        <f t="shared" si="2193"/>
        <v>1.8971818240611127</v>
      </c>
      <c r="J2275" s="220">
        <f t="shared" si="2193"/>
        <v>0</v>
      </c>
      <c r="K2275" s="220">
        <f t="shared" si="2193"/>
        <v>0</v>
      </c>
      <c r="L2275" s="220">
        <f t="shared" si="2193"/>
        <v>0</v>
      </c>
      <c r="M2275" s="220">
        <f t="shared" si="2193"/>
        <v>0</v>
      </c>
      <c r="N2275" s="220">
        <f t="shared" si="2193"/>
        <v>0</v>
      </c>
      <c r="O2275" s="220">
        <f t="shared" si="2193"/>
        <v>0</v>
      </c>
      <c r="P2275" s="220">
        <f t="shared" si="2193"/>
        <v>0</v>
      </c>
      <c r="Q2275" s="220">
        <f t="shared" si="2193"/>
        <v>0.10867151668774014</v>
      </c>
    </row>
    <row r="2276" spans="1:17" x14ac:dyDescent="0.25">
      <c r="A2276" s="60" t="s">
        <v>1233</v>
      </c>
      <c r="B2276" s="60" t="s">
        <v>8685</v>
      </c>
      <c r="C2276" s="220">
        <f t="shared" ref="C2276:Q2276" si="2194">(C5571/C$3380)/(C8866/C$6675)</f>
        <v>1.8436706591879245E-3</v>
      </c>
      <c r="D2276" s="220">
        <f t="shared" si="2194"/>
        <v>0</v>
      </c>
      <c r="E2276" s="220">
        <f t="shared" si="2194"/>
        <v>0</v>
      </c>
      <c r="F2276" s="220">
        <f t="shared" si="2194"/>
        <v>7.4922403742457028E-3</v>
      </c>
      <c r="G2276" s="220">
        <f t="shared" si="2194"/>
        <v>0</v>
      </c>
      <c r="H2276" s="220">
        <f t="shared" si="2194"/>
        <v>0</v>
      </c>
      <c r="I2276" s="220">
        <f t="shared" si="2194"/>
        <v>0</v>
      </c>
      <c r="J2276" s="220">
        <f t="shared" si="2194"/>
        <v>0</v>
      </c>
      <c r="K2276" s="220">
        <f t="shared" si="2194"/>
        <v>8.3003786884777307E-4</v>
      </c>
      <c r="L2276" s="220">
        <f t="shared" si="2194"/>
        <v>0</v>
      </c>
      <c r="M2276" s="220">
        <f t="shared" si="2194"/>
        <v>0</v>
      </c>
      <c r="N2276" s="220">
        <f t="shared" si="2194"/>
        <v>0</v>
      </c>
      <c r="O2276" s="220">
        <f t="shared" si="2194"/>
        <v>0</v>
      </c>
      <c r="P2276" s="220">
        <f t="shared" si="2194"/>
        <v>0</v>
      </c>
      <c r="Q2276" s="220">
        <f t="shared" si="2194"/>
        <v>0</v>
      </c>
    </row>
    <row r="2277" spans="1:17" x14ac:dyDescent="0.25">
      <c r="A2277" s="60" t="s">
        <v>2160</v>
      </c>
      <c r="B2277" s="60" t="s">
        <v>8686</v>
      </c>
      <c r="C2277" s="220">
        <f t="shared" ref="C2277:Q2277" si="2195">(C5572/C$3380)/(C8867/C$6675)</f>
        <v>0</v>
      </c>
      <c r="D2277" s="220">
        <f t="shared" si="2195"/>
        <v>0</v>
      </c>
      <c r="E2277" s="220">
        <f t="shared" si="2195"/>
        <v>0</v>
      </c>
      <c r="F2277" s="220">
        <f t="shared" si="2195"/>
        <v>0</v>
      </c>
      <c r="G2277" s="220">
        <f t="shared" si="2195"/>
        <v>1.6866954383830818E-3</v>
      </c>
      <c r="H2277" s="220">
        <f t="shared" si="2195"/>
        <v>3.522202297161678E-3</v>
      </c>
      <c r="I2277" s="220">
        <f t="shared" si="2195"/>
        <v>0</v>
      </c>
      <c r="J2277" s="220">
        <f t="shared" si="2195"/>
        <v>0</v>
      </c>
      <c r="K2277" s="220">
        <f t="shared" si="2195"/>
        <v>6.3173373107157054E-5</v>
      </c>
      <c r="L2277" s="220">
        <f t="shared" si="2195"/>
        <v>0</v>
      </c>
      <c r="M2277" s="220">
        <f t="shared" si="2195"/>
        <v>0</v>
      </c>
      <c r="N2277" s="220">
        <f t="shared" si="2195"/>
        <v>0</v>
      </c>
      <c r="O2277" s="220">
        <f t="shared" si="2195"/>
        <v>0</v>
      </c>
      <c r="P2277" s="220">
        <f t="shared" si="2195"/>
        <v>0</v>
      </c>
      <c r="Q2277" s="220">
        <f t="shared" si="2195"/>
        <v>0</v>
      </c>
    </row>
    <row r="2278" spans="1:17" x14ac:dyDescent="0.25">
      <c r="A2278" s="60" t="s">
        <v>1407</v>
      </c>
      <c r="B2278" s="60" t="s">
        <v>8687</v>
      </c>
      <c r="C2278" s="220">
        <f t="shared" ref="C2278:Q2278" si="2196">(C5573/C$3380)/(C8868/C$6675)</f>
        <v>0</v>
      </c>
      <c r="D2278" s="220">
        <f t="shared" si="2196"/>
        <v>0</v>
      </c>
      <c r="E2278" s="220">
        <f t="shared" si="2196"/>
        <v>0.32210199753866375</v>
      </c>
      <c r="F2278" s="220">
        <f t="shared" si="2196"/>
        <v>1.6957592604248596E-2</v>
      </c>
      <c r="G2278" s="220">
        <f t="shared" si="2196"/>
        <v>1.1921744886158284E-2</v>
      </c>
      <c r="H2278" s="220">
        <f t="shared" si="2196"/>
        <v>1.0457255422349555E-4</v>
      </c>
      <c r="I2278" s="220">
        <f t="shared" si="2196"/>
        <v>0</v>
      </c>
      <c r="J2278" s="220">
        <f t="shared" si="2196"/>
        <v>0</v>
      </c>
      <c r="K2278" s="220">
        <f t="shared" si="2196"/>
        <v>0</v>
      </c>
      <c r="L2278" s="220">
        <f t="shared" si="2196"/>
        <v>1.4898933352983073E-3</v>
      </c>
      <c r="M2278" s="220">
        <f t="shared" si="2196"/>
        <v>1.9855174127951722E-3</v>
      </c>
      <c r="N2278" s="220">
        <f t="shared" si="2196"/>
        <v>0</v>
      </c>
      <c r="O2278" s="220">
        <f t="shared" si="2196"/>
        <v>0</v>
      </c>
      <c r="P2278" s="220">
        <f t="shared" si="2196"/>
        <v>0</v>
      </c>
      <c r="Q2278" s="220">
        <f t="shared" si="2196"/>
        <v>0</v>
      </c>
    </row>
    <row r="2279" spans="1:17" x14ac:dyDescent="0.25">
      <c r="A2279" s="60" t="s">
        <v>2412</v>
      </c>
      <c r="B2279" s="60" t="s">
        <v>8688</v>
      </c>
      <c r="C2279" s="220">
        <f t="shared" ref="C2279:Q2279" si="2197">(C5574/C$3380)/(C8869/C$6675)</f>
        <v>0</v>
      </c>
      <c r="D2279" s="220">
        <f t="shared" si="2197"/>
        <v>0</v>
      </c>
      <c r="E2279" s="220">
        <f t="shared" si="2197"/>
        <v>2.6683052027625755E-2</v>
      </c>
      <c r="F2279" s="220">
        <f t="shared" si="2197"/>
        <v>0</v>
      </c>
      <c r="G2279" s="220">
        <f t="shared" si="2197"/>
        <v>1.3890363611406734E-2</v>
      </c>
      <c r="H2279" s="220">
        <f t="shared" si="2197"/>
        <v>0</v>
      </c>
      <c r="I2279" s="220">
        <f t="shared" si="2197"/>
        <v>5.2056601442293272E-2</v>
      </c>
      <c r="J2279" s="220">
        <f t="shared" si="2197"/>
        <v>1.3733148607767061E-2</v>
      </c>
      <c r="K2279" s="220">
        <f t="shared" si="2197"/>
        <v>0</v>
      </c>
      <c r="L2279" s="220">
        <f t="shared" si="2197"/>
        <v>0</v>
      </c>
      <c r="M2279" s="220">
        <f t="shared" si="2197"/>
        <v>0</v>
      </c>
      <c r="N2279" s="220">
        <f t="shared" si="2197"/>
        <v>0.73801602667410227</v>
      </c>
      <c r="O2279" s="220">
        <f t="shared" si="2197"/>
        <v>0</v>
      </c>
      <c r="P2279" s="220">
        <f t="shared" si="2197"/>
        <v>9.9110150807453543E-2</v>
      </c>
      <c r="Q2279" s="220">
        <f t="shared" si="2197"/>
        <v>0</v>
      </c>
    </row>
    <row r="2280" spans="1:17" x14ac:dyDescent="0.25">
      <c r="A2280" s="60" t="s">
        <v>2471</v>
      </c>
      <c r="B2280" s="60" t="s">
        <v>8689</v>
      </c>
      <c r="C2280" s="220">
        <f t="shared" ref="C2280:Q2280" si="2198">(C5575/C$3380)/(C8870/C$6675)</f>
        <v>0</v>
      </c>
      <c r="D2280" s="220">
        <f t="shared" si="2198"/>
        <v>0</v>
      </c>
      <c r="E2280" s="220">
        <f t="shared" si="2198"/>
        <v>0</v>
      </c>
      <c r="F2280" s="220">
        <f t="shared" si="2198"/>
        <v>0.25783866898676844</v>
      </c>
      <c r="G2280" s="220">
        <f t="shared" si="2198"/>
        <v>0</v>
      </c>
      <c r="H2280" s="220">
        <f t="shared" si="2198"/>
        <v>5.1922014577171407E-3</v>
      </c>
      <c r="I2280" s="220">
        <f t="shared" si="2198"/>
        <v>0</v>
      </c>
      <c r="J2280" s="220">
        <f t="shared" si="2198"/>
        <v>0</v>
      </c>
      <c r="K2280" s="220">
        <f t="shared" si="2198"/>
        <v>0</v>
      </c>
      <c r="L2280" s="220">
        <f t="shared" si="2198"/>
        <v>0</v>
      </c>
      <c r="M2280" s="220">
        <f t="shared" si="2198"/>
        <v>0</v>
      </c>
      <c r="N2280" s="220">
        <f t="shared" si="2198"/>
        <v>0</v>
      </c>
      <c r="O2280" s="220">
        <f t="shared" si="2198"/>
        <v>0</v>
      </c>
      <c r="P2280" s="220">
        <f t="shared" si="2198"/>
        <v>0</v>
      </c>
      <c r="Q2280" s="220">
        <f t="shared" si="2198"/>
        <v>0</v>
      </c>
    </row>
    <row r="2281" spans="1:17" x14ac:dyDescent="0.25">
      <c r="A2281" s="60" t="s">
        <v>2659</v>
      </c>
      <c r="B2281" s="60" t="s">
        <v>8690</v>
      </c>
      <c r="C2281" s="220">
        <f t="shared" ref="C2281:Q2281" si="2199">(C5576/C$3380)/(C8871/C$6675)</f>
        <v>2.7766674324492223E-2</v>
      </c>
      <c r="D2281" s="220">
        <f t="shared" si="2199"/>
        <v>0</v>
      </c>
      <c r="E2281" s="220">
        <f t="shared" si="2199"/>
        <v>4.061376761658086</v>
      </c>
      <c r="F2281" s="220">
        <f t="shared" si="2199"/>
        <v>3.4877738336960229E-2</v>
      </c>
      <c r="G2281" s="220">
        <f t="shared" si="2199"/>
        <v>6.9622912297278771E-3</v>
      </c>
      <c r="H2281" s="220">
        <f t="shared" si="2199"/>
        <v>1.3414914416749856E-3</v>
      </c>
      <c r="I2281" s="220">
        <f t="shared" si="2199"/>
        <v>0</v>
      </c>
      <c r="J2281" s="220">
        <f t="shared" si="2199"/>
        <v>0</v>
      </c>
      <c r="K2281" s="220">
        <f t="shared" si="2199"/>
        <v>0</v>
      </c>
      <c r="L2281" s="220">
        <f t="shared" si="2199"/>
        <v>0</v>
      </c>
      <c r="M2281" s="220">
        <f t="shared" si="2199"/>
        <v>0</v>
      </c>
      <c r="N2281" s="220">
        <f t="shared" si="2199"/>
        <v>0</v>
      </c>
      <c r="O2281" s="220">
        <f t="shared" si="2199"/>
        <v>0</v>
      </c>
      <c r="P2281" s="220">
        <f t="shared" si="2199"/>
        <v>0</v>
      </c>
      <c r="Q2281" s="220">
        <f t="shared" si="2199"/>
        <v>0</v>
      </c>
    </row>
    <row r="2282" spans="1:17" x14ac:dyDescent="0.25">
      <c r="A2282" s="60" t="s">
        <v>1344</v>
      </c>
      <c r="B2282" s="60" t="s">
        <v>8691</v>
      </c>
      <c r="C2282" s="220">
        <f t="shared" ref="C2282:Q2282" si="2200">(C5577/C$3380)/(C8872/C$6675)</f>
        <v>0.13641980769345052</v>
      </c>
      <c r="D2282" s="220">
        <f t="shared" si="2200"/>
        <v>0</v>
      </c>
      <c r="E2282" s="220">
        <f t="shared" si="2200"/>
        <v>7.3928470817535875E-3</v>
      </c>
      <c r="F2282" s="220">
        <f t="shared" si="2200"/>
        <v>0</v>
      </c>
      <c r="G2282" s="220">
        <f t="shared" si="2200"/>
        <v>6.2077263168723348E-2</v>
      </c>
      <c r="H2282" s="220">
        <f t="shared" si="2200"/>
        <v>6.7338569768727485E-2</v>
      </c>
      <c r="I2282" s="220">
        <f t="shared" si="2200"/>
        <v>9.4356443534276515E-5</v>
      </c>
      <c r="J2282" s="220">
        <f t="shared" si="2200"/>
        <v>0.12596803060078074</v>
      </c>
      <c r="K2282" s="220">
        <f t="shared" si="2200"/>
        <v>8.6264163214694767E-2</v>
      </c>
      <c r="L2282" s="220">
        <f t="shared" si="2200"/>
        <v>0.13717407771651266</v>
      </c>
      <c r="M2282" s="220">
        <f t="shared" si="2200"/>
        <v>0</v>
      </c>
      <c r="N2282" s="220">
        <f t="shared" si="2200"/>
        <v>0.16640631277345405</v>
      </c>
      <c r="O2282" s="220">
        <f t="shared" si="2200"/>
        <v>0.9873828512696905</v>
      </c>
      <c r="P2282" s="220">
        <f t="shared" si="2200"/>
        <v>9.6465594867207339E-3</v>
      </c>
      <c r="Q2282" s="220">
        <f t="shared" si="2200"/>
        <v>0</v>
      </c>
    </row>
    <row r="2283" spans="1:17" x14ac:dyDescent="0.25">
      <c r="A2283" s="60" t="s">
        <v>2651</v>
      </c>
      <c r="B2283" s="60" t="s">
        <v>8692</v>
      </c>
      <c r="C2283" s="220">
        <f t="shared" ref="C2283:Q2283" si="2201">(C5578/C$3380)/(C8873/C$6675)</f>
        <v>16.421541262654738</v>
      </c>
      <c r="D2283" s="220">
        <f t="shared" si="2201"/>
        <v>0</v>
      </c>
      <c r="E2283" s="220">
        <f t="shared" si="2201"/>
        <v>0</v>
      </c>
      <c r="F2283" s="220">
        <f t="shared" si="2201"/>
        <v>0</v>
      </c>
      <c r="G2283" s="220">
        <f t="shared" si="2201"/>
        <v>0</v>
      </c>
      <c r="H2283" s="220">
        <f t="shared" si="2201"/>
        <v>0</v>
      </c>
      <c r="I2283" s="220">
        <f t="shared" si="2201"/>
        <v>7.4715722905098862E-3</v>
      </c>
      <c r="J2283" s="220">
        <f t="shared" si="2201"/>
        <v>0.19990814055849665</v>
      </c>
      <c r="K2283" s="220">
        <f t="shared" si="2201"/>
        <v>7.0220759684238351E-3</v>
      </c>
      <c r="L2283" s="220">
        <f t="shared" si="2201"/>
        <v>0.16781729256162048</v>
      </c>
      <c r="M2283" s="220">
        <f t="shared" si="2201"/>
        <v>0</v>
      </c>
      <c r="N2283" s="220">
        <f t="shared" si="2201"/>
        <v>0</v>
      </c>
      <c r="O2283" s="220">
        <f t="shared" si="2201"/>
        <v>0</v>
      </c>
      <c r="P2283" s="220">
        <f t="shared" si="2201"/>
        <v>0</v>
      </c>
      <c r="Q2283" s="220">
        <f t="shared" si="2201"/>
        <v>0</v>
      </c>
    </row>
    <row r="2284" spans="1:17" x14ac:dyDescent="0.25">
      <c r="A2284" s="60" t="s">
        <v>10667</v>
      </c>
      <c r="B2284" s="60" t="s">
        <v>8693</v>
      </c>
      <c r="C2284" s="220">
        <f t="shared" ref="C2284:Q2284" si="2202">(C5579/C$3380)/(C8874/C$6675)</f>
        <v>0</v>
      </c>
      <c r="D2284" s="220">
        <f t="shared" si="2202"/>
        <v>0</v>
      </c>
      <c r="E2284" s="220">
        <f t="shared" si="2202"/>
        <v>0.18461963097149503</v>
      </c>
      <c r="F2284" s="220">
        <f t="shared" si="2202"/>
        <v>4.4973119351019381E-3</v>
      </c>
      <c r="G2284" s="220">
        <f t="shared" si="2202"/>
        <v>0</v>
      </c>
      <c r="H2284" s="220">
        <f t="shared" si="2202"/>
        <v>0</v>
      </c>
      <c r="I2284" s="220">
        <f t="shared" si="2202"/>
        <v>0</v>
      </c>
      <c r="J2284" s="220">
        <f t="shared" si="2202"/>
        <v>1.6782775011556832E-2</v>
      </c>
      <c r="K2284" s="220">
        <f t="shared" si="2202"/>
        <v>0</v>
      </c>
      <c r="L2284" s="220">
        <f t="shared" si="2202"/>
        <v>0</v>
      </c>
      <c r="M2284" s="220">
        <f t="shared" si="2202"/>
        <v>0</v>
      </c>
      <c r="N2284" s="220">
        <f t="shared" si="2202"/>
        <v>0</v>
      </c>
      <c r="O2284" s="220">
        <f t="shared" si="2202"/>
        <v>0</v>
      </c>
      <c r="P2284" s="220">
        <f t="shared" si="2202"/>
        <v>0</v>
      </c>
      <c r="Q2284" s="220">
        <f t="shared" si="2202"/>
        <v>0</v>
      </c>
    </row>
    <row r="2285" spans="1:17" x14ac:dyDescent="0.25">
      <c r="A2285" s="60" t="s">
        <v>10668</v>
      </c>
      <c r="B2285" s="60" t="s">
        <v>10669</v>
      </c>
      <c r="C2285" s="220">
        <f t="shared" ref="C2285:Q2285" si="2203">(C5580/C$3380)/(C8875/C$6675)</f>
        <v>7.3039126416055266E-3</v>
      </c>
      <c r="D2285" s="220">
        <f t="shared" si="2203"/>
        <v>0</v>
      </c>
      <c r="E2285" s="220">
        <f t="shared" si="2203"/>
        <v>0.12158725860822757</v>
      </c>
      <c r="F2285" s="220">
        <f t="shared" si="2203"/>
        <v>0.44974409431647078</v>
      </c>
      <c r="G2285" s="220">
        <f t="shared" si="2203"/>
        <v>0</v>
      </c>
      <c r="H2285" s="220">
        <f t="shared" si="2203"/>
        <v>0</v>
      </c>
      <c r="I2285" s="220">
        <f t="shared" si="2203"/>
        <v>0</v>
      </c>
      <c r="J2285" s="220">
        <f t="shared" si="2203"/>
        <v>0</v>
      </c>
      <c r="K2285" s="220">
        <f t="shared" si="2203"/>
        <v>7.0129807650233938E-3</v>
      </c>
      <c r="L2285" s="220">
        <f t="shared" si="2203"/>
        <v>0</v>
      </c>
      <c r="M2285" s="220">
        <f t="shared" si="2203"/>
        <v>0</v>
      </c>
      <c r="N2285" s="220">
        <f t="shared" si="2203"/>
        <v>0</v>
      </c>
      <c r="O2285" s="220">
        <f t="shared" si="2203"/>
        <v>0</v>
      </c>
      <c r="P2285" s="220">
        <f t="shared" si="2203"/>
        <v>0</v>
      </c>
      <c r="Q2285" s="220">
        <f t="shared" si="2203"/>
        <v>0</v>
      </c>
    </row>
    <row r="2286" spans="1:17" x14ac:dyDescent="0.25">
      <c r="A2286" s="60" t="s">
        <v>816</v>
      </c>
      <c r="B2286" s="60" t="s">
        <v>8696</v>
      </c>
      <c r="C2286" s="220">
        <f t="shared" ref="C2286:Q2286" si="2204">(C5581/C$3380)/(C8876/C$6675)</f>
        <v>6.9161997171260587E-4</v>
      </c>
      <c r="D2286" s="220">
        <f t="shared" si="2204"/>
        <v>0</v>
      </c>
      <c r="E2286" s="220">
        <f t="shared" si="2204"/>
        <v>1.5612731871573774E-2</v>
      </c>
      <c r="F2286" s="220">
        <f t="shared" si="2204"/>
        <v>3.280708735508571E-2</v>
      </c>
      <c r="G2286" s="220">
        <f t="shared" si="2204"/>
        <v>1.3436082968992177E-2</v>
      </c>
      <c r="H2286" s="220">
        <f t="shared" si="2204"/>
        <v>3.1545913398679649E-3</v>
      </c>
      <c r="I2286" s="220">
        <f t="shared" si="2204"/>
        <v>9.3462430421204271E-4</v>
      </c>
      <c r="J2286" s="220">
        <f t="shared" si="2204"/>
        <v>0.13181190687959507</v>
      </c>
      <c r="K2286" s="220">
        <f t="shared" si="2204"/>
        <v>2.6385009055042302E-2</v>
      </c>
      <c r="L2286" s="220">
        <f t="shared" si="2204"/>
        <v>0</v>
      </c>
      <c r="M2286" s="220">
        <f t="shared" si="2204"/>
        <v>0</v>
      </c>
      <c r="N2286" s="220">
        <f t="shared" si="2204"/>
        <v>0</v>
      </c>
      <c r="O2286" s="220">
        <f t="shared" si="2204"/>
        <v>1.8047892055045593E-4</v>
      </c>
      <c r="P2286" s="220">
        <f t="shared" si="2204"/>
        <v>0</v>
      </c>
      <c r="Q2286" s="220">
        <f t="shared" si="2204"/>
        <v>6.4075487764395534E-4</v>
      </c>
    </row>
    <row r="2287" spans="1:17" x14ac:dyDescent="0.25">
      <c r="A2287" s="60" t="s">
        <v>120</v>
      </c>
      <c r="B2287" s="60" t="s">
        <v>8697</v>
      </c>
      <c r="C2287" s="220">
        <f t="shared" ref="C2287:Q2287" si="2205">(C5582/C$3380)/(C8877/C$6675)</f>
        <v>5.1292348029220912E-2</v>
      </c>
      <c r="D2287" s="220">
        <f t="shared" si="2205"/>
        <v>0.15844493157706924</v>
      </c>
      <c r="E2287" s="220">
        <f t="shared" si="2205"/>
        <v>0.48642148082122799</v>
      </c>
      <c r="F2287" s="220">
        <f t="shared" si="2205"/>
        <v>8.8100324645875222E-2</v>
      </c>
      <c r="G2287" s="220">
        <f t="shared" si="2205"/>
        <v>2.338788617689616</v>
      </c>
      <c r="H2287" s="220">
        <f t="shared" si="2205"/>
        <v>54.701657913204578</v>
      </c>
      <c r="I2287" s="220">
        <f t="shared" si="2205"/>
        <v>2.1492836874048802</v>
      </c>
      <c r="J2287" s="220">
        <f t="shared" si="2205"/>
        <v>14.069913350428417</v>
      </c>
      <c r="K2287" s="220">
        <f t="shared" si="2205"/>
        <v>6.7554311819449087</v>
      </c>
      <c r="L2287" s="220">
        <f t="shared" si="2205"/>
        <v>21.213151279057698</v>
      </c>
      <c r="M2287" s="220">
        <f t="shared" si="2205"/>
        <v>17.785002055485105</v>
      </c>
      <c r="N2287" s="220">
        <f t="shared" si="2205"/>
        <v>33.707291959004188</v>
      </c>
      <c r="O2287" s="220">
        <f t="shared" si="2205"/>
        <v>6.1048381931682805</v>
      </c>
      <c r="P2287" s="220">
        <f t="shared" si="2205"/>
        <v>3.721070571704352</v>
      </c>
      <c r="Q2287" s="220">
        <f t="shared" si="2205"/>
        <v>6.3372226492685364</v>
      </c>
    </row>
    <row r="2288" spans="1:17" x14ac:dyDescent="0.25">
      <c r="A2288" s="60" t="s">
        <v>1518</v>
      </c>
      <c r="B2288" s="60" t="s">
        <v>8698</v>
      </c>
      <c r="C2288" s="220">
        <f t="shared" ref="C2288:Q2288" si="2206">(C5583/C$3380)/(C8878/C$6675)</f>
        <v>0.19671574075224632</v>
      </c>
      <c r="D2288" s="220">
        <f t="shared" si="2206"/>
        <v>0.11726390528798046</v>
      </c>
      <c r="E2288" s="220">
        <f t="shared" si="2206"/>
        <v>3.4043511642595572E-2</v>
      </c>
      <c r="F2288" s="220">
        <f t="shared" si="2206"/>
        <v>0</v>
      </c>
      <c r="G2288" s="220">
        <f t="shared" si="2206"/>
        <v>2.1041569824946575E-3</v>
      </c>
      <c r="H2288" s="220">
        <f t="shared" si="2206"/>
        <v>2.9081472099889941E-2</v>
      </c>
      <c r="I2288" s="220">
        <f t="shared" si="2206"/>
        <v>0</v>
      </c>
      <c r="J2288" s="220">
        <f t="shared" si="2206"/>
        <v>0</v>
      </c>
      <c r="K2288" s="220">
        <f t="shared" si="2206"/>
        <v>1.0740717361207052E-2</v>
      </c>
      <c r="L2288" s="220">
        <f t="shared" si="2206"/>
        <v>1.0138914594199836E-2</v>
      </c>
      <c r="M2288" s="220">
        <f t="shared" si="2206"/>
        <v>0</v>
      </c>
      <c r="N2288" s="220">
        <f t="shared" si="2206"/>
        <v>0</v>
      </c>
      <c r="O2288" s="220">
        <f t="shared" si="2206"/>
        <v>0</v>
      </c>
      <c r="P2288" s="220">
        <f t="shared" si="2206"/>
        <v>4.9249684595792777E-4</v>
      </c>
      <c r="Q2288" s="220">
        <f t="shared" si="2206"/>
        <v>3.0211140645758377E-4</v>
      </c>
    </row>
    <row r="2289" spans="1:17" x14ac:dyDescent="0.25">
      <c r="A2289" s="60" t="s">
        <v>2406</v>
      </c>
      <c r="B2289" s="60" t="s">
        <v>8699</v>
      </c>
      <c r="C2289" s="220">
        <f t="shared" ref="C2289:Q2289" si="2207">(C5584/C$3380)/(C8879/C$6675)</f>
        <v>0</v>
      </c>
      <c r="D2289" s="220">
        <f t="shared" si="2207"/>
        <v>0</v>
      </c>
      <c r="E2289" s="220">
        <f t="shared" si="2207"/>
        <v>3.6305513386613421E-3</v>
      </c>
      <c r="F2289" s="220">
        <f t="shared" si="2207"/>
        <v>4.3850819963417442E-2</v>
      </c>
      <c r="G2289" s="220">
        <f t="shared" si="2207"/>
        <v>1.298782246015079E-2</v>
      </c>
      <c r="H2289" s="220">
        <f t="shared" si="2207"/>
        <v>6.2099587956641791E-2</v>
      </c>
      <c r="I2289" s="220">
        <f t="shared" si="2207"/>
        <v>3.4501470253153144E-2</v>
      </c>
      <c r="J2289" s="220">
        <f t="shared" si="2207"/>
        <v>1.6518998637464727E-2</v>
      </c>
      <c r="K2289" s="220">
        <f t="shared" si="2207"/>
        <v>6.099286754769679E-2</v>
      </c>
      <c r="L2289" s="220">
        <f t="shared" si="2207"/>
        <v>9.7338654054253335E-2</v>
      </c>
      <c r="M2289" s="220">
        <f t="shared" si="2207"/>
        <v>2.7089424774623075E-2</v>
      </c>
      <c r="N2289" s="220">
        <f t="shared" si="2207"/>
        <v>0</v>
      </c>
      <c r="O2289" s="220">
        <f t="shared" si="2207"/>
        <v>1.04900714191129E-3</v>
      </c>
      <c r="P2289" s="220">
        <f t="shared" si="2207"/>
        <v>0.27311308052643773</v>
      </c>
      <c r="Q2289" s="220">
        <f t="shared" si="2207"/>
        <v>1.7914130847633943E-2</v>
      </c>
    </row>
    <row r="2290" spans="1:17" x14ac:dyDescent="0.25">
      <c r="A2290" s="60" t="s">
        <v>3044</v>
      </c>
      <c r="B2290" s="60" t="s">
        <v>8700</v>
      </c>
      <c r="C2290" s="220">
        <f t="shared" ref="C2290:Q2290" si="2208">(C5585/C$3380)/(C8880/C$6675)</f>
        <v>0</v>
      </c>
      <c r="D2290" s="220">
        <f t="shared" si="2208"/>
        <v>0</v>
      </c>
      <c r="E2290" s="220">
        <f t="shared" si="2208"/>
        <v>0</v>
      </c>
      <c r="F2290" s="220">
        <f t="shared" si="2208"/>
        <v>0</v>
      </c>
      <c r="G2290" s="220">
        <f t="shared" si="2208"/>
        <v>0</v>
      </c>
      <c r="H2290" s="220">
        <f t="shared" si="2208"/>
        <v>0</v>
      </c>
      <c r="I2290" s="220">
        <f t="shared" si="2208"/>
        <v>0</v>
      </c>
      <c r="J2290" s="220">
        <f t="shared" si="2208"/>
        <v>0</v>
      </c>
      <c r="K2290" s="220">
        <f t="shared" si="2208"/>
        <v>0</v>
      </c>
      <c r="L2290" s="220">
        <f t="shared" si="2208"/>
        <v>0</v>
      </c>
      <c r="M2290" s="220">
        <f t="shared" si="2208"/>
        <v>0</v>
      </c>
      <c r="N2290" s="220">
        <f t="shared" si="2208"/>
        <v>0</v>
      </c>
      <c r="O2290" s="220">
        <f t="shared" si="2208"/>
        <v>0</v>
      </c>
      <c r="P2290" s="220">
        <f t="shared" si="2208"/>
        <v>0</v>
      </c>
      <c r="Q2290" s="220">
        <f t="shared" si="2208"/>
        <v>0.26194803142566814</v>
      </c>
    </row>
    <row r="2291" spans="1:17" x14ac:dyDescent="0.25">
      <c r="A2291" s="60" t="s">
        <v>3813</v>
      </c>
      <c r="B2291" s="60" t="s">
        <v>8701</v>
      </c>
      <c r="C2291" s="220">
        <f t="shared" ref="C2291:Q2291" si="2209">(C5586/C$3380)/(C8881/C$6675)</f>
        <v>0</v>
      </c>
      <c r="D2291" s="220">
        <f t="shared" si="2209"/>
        <v>0</v>
      </c>
      <c r="E2291" s="220">
        <f t="shared" si="2209"/>
        <v>0</v>
      </c>
      <c r="F2291" s="220">
        <f t="shared" si="2209"/>
        <v>1.4770798214363638E-5</v>
      </c>
      <c r="G2291" s="220">
        <f t="shared" si="2209"/>
        <v>0</v>
      </c>
      <c r="H2291" s="220">
        <f t="shared" si="2209"/>
        <v>0</v>
      </c>
      <c r="I2291" s="220">
        <f t="shared" si="2209"/>
        <v>0</v>
      </c>
      <c r="J2291" s="220">
        <f t="shared" si="2209"/>
        <v>0</v>
      </c>
      <c r="K2291" s="220">
        <f t="shared" si="2209"/>
        <v>0</v>
      </c>
      <c r="L2291" s="220">
        <f t="shared" si="2209"/>
        <v>0</v>
      </c>
      <c r="M2291" s="220">
        <f t="shared" si="2209"/>
        <v>0</v>
      </c>
      <c r="N2291" s="220">
        <f t="shared" si="2209"/>
        <v>0</v>
      </c>
      <c r="O2291" s="220">
        <f t="shared" si="2209"/>
        <v>0</v>
      </c>
      <c r="P2291" s="220">
        <f t="shared" si="2209"/>
        <v>0</v>
      </c>
      <c r="Q2291" s="220">
        <f t="shared" si="2209"/>
        <v>0</v>
      </c>
    </row>
    <row r="2292" spans="1:17" x14ac:dyDescent="0.25">
      <c r="A2292" s="60" t="s">
        <v>3772</v>
      </c>
      <c r="B2292" s="60" t="s">
        <v>8702</v>
      </c>
      <c r="C2292" s="220">
        <f t="shared" ref="C2292:Q2292" si="2210">(C5587/C$3380)/(C8882/C$6675)</f>
        <v>0</v>
      </c>
      <c r="D2292" s="220">
        <f t="shared" si="2210"/>
        <v>0</v>
      </c>
      <c r="E2292" s="220">
        <f t="shared" si="2210"/>
        <v>0</v>
      </c>
      <c r="F2292" s="220">
        <f t="shared" si="2210"/>
        <v>0</v>
      </c>
      <c r="G2292" s="220">
        <f t="shared" si="2210"/>
        <v>0</v>
      </c>
      <c r="H2292" s="220">
        <f t="shared" si="2210"/>
        <v>0</v>
      </c>
      <c r="I2292" s="220">
        <f t="shared" si="2210"/>
        <v>0</v>
      </c>
      <c r="J2292" s="220">
        <f t="shared" si="2210"/>
        <v>0</v>
      </c>
      <c r="K2292" s="220">
        <f t="shared" si="2210"/>
        <v>8.1838933054197149E-3</v>
      </c>
      <c r="L2292" s="220">
        <f t="shared" si="2210"/>
        <v>0</v>
      </c>
      <c r="M2292" s="220">
        <f t="shared" si="2210"/>
        <v>0</v>
      </c>
      <c r="N2292" s="220">
        <f t="shared" si="2210"/>
        <v>0</v>
      </c>
      <c r="O2292" s="220">
        <f t="shared" si="2210"/>
        <v>0</v>
      </c>
      <c r="P2292" s="220">
        <f t="shared" si="2210"/>
        <v>0</v>
      </c>
      <c r="Q2292" s="220">
        <f t="shared" si="2210"/>
        <v>0</v>
      </c>
    </row>
    <row r="2293" spans="1:17" x14ac:dyDescent="0.25">
      <c r="A2293" s="60" t="s">
        <v>2100</v>
      </c>
      <c r="B2293" s="60" t="s">
        <v>8703</v>
      </c>
      <c r="C2293" s="220">
        <f t="shared" ref="C2293:Q2293" si="2211">(C5588/C$3380)/(C8883/C$6675)</f>
        <v>0</v>
      </c>
      <c r="D2293" s="220">
        <f t="shared" si="2211"/>
        <v>0</v>
      </c>
      <c r="E2293" s="220">
        <f t="shared" si="2211"/>
        <v>2.064123323051711E-3</v>
      </c>
      <c r="F2293" s="220">
        <f t="shared" si="2211"/>
        <v>7.5133642027120967E-4</v>
      </c>
      <c r="G2293" s="220">
        <f t="shared" si="2211"/>
        <v>0</v>
      </c>
      <c r="H2293" s="220">
        <f t="shared" si="2211"/>
        <v>2.1117153457936345E-5</v>
      </c>
      <c r="I2293" s="220">
        <f t="shared" si="2211"/>
        <v>7.2008129702437235E-4</v>
      </c>
      <c r="J2293" s="220">
        <f t="shared" si="2211"/>
        <v>2.7720714576975571E-4</v>
      </c>
      <c r="K2293" s="220">
        <f t="shared" si="2211"/>
        <v>1.5117531228484482E-3</v>
      </c>
      <c r="L2293" s="220">
        <f t="shared" si="2211"/>
        <v>1.784049234988482E-3</v>
      </c>
      <c r="M2293" s="220">
        <f t="shared" si="2211"/>
        <v>0</v>
      </c>
      <c r="N2293" s="220">
        <f t="shared" si="2211"/>
        <v>0</v>
      </c>
      <c r="O2293" s="220">
        <f t="shared" si="2211"/>
        <v>0</v>
      </c>
      <c r="P2293" s="220">
        <f t="shared" si="2211"/>
        <v>0</v>
      </c>
      <c r="Q2293" s="220">
        <f t="shared" si="2211"/>
        <v>0</v>
      </c>
    </row>
    <row r="2294" spans="1:17" x14ac:dyDescent="0.25">
      <c r="A2294" s="60" t="s">
        <v>861</v>
      </c>
      <c r="B2294" s="60" t="s">
        <v>8704</v>
      </c>
      <c r="C2294" s="220">
        <f t="shared" ref="C2294:Q2294" si="2212">(C5589/C$3380)/(C8884/C$6675)</f>
        <v>2.8124865822327972E-2</v>
      </c>
      <c r="D2294" s="220">
        <f t="shared" si="2212"/>
        <v>8.1329478567792393E-3</v>
      </c>
      <c r="E2294" s="220">
        <f t="shared" si="2212"/>
        <v>5.3119062626891731</v>
      </c>
      <c r="F2294" s="220">
        <f t="shared" si="2212"/>
        <v>8.4928991537194631E-2</v>
      </c>
      <c r="G2294" s="220">
        <f t="shared" si="2212"/>
        <v>6.9838742960534467E-2</v>
      </c>
      <c r="H2294" s="220">
        <f t="shared" si="2212"/>
        <v>0.39170264776824482</v>
      </c>
      <c r="I2294" s="220">
        <f t="shared" si="2212"/>
        <v>4.9429380926102488E-2</v>
      </c>
      <c r="J2294" s="220">
        <f t="shared" si="2212"/>
        <v>6.2427155044676823E-2</v>
      </c>
      <c r="K2294" s="220">
        <f t="shared" si="2212"/>
        <v>6.5596783430417124E-2</v>
      </c>
      <c r="L2294" s="220">
        <f t="shared" si="2212"/>
        <v>0.10902769042863363</v>
      </c>
      <c r="M2294" s="220">
        <f t="shared" si="2212"/>
        <v>9.7155526699056142E-3</v>
      </c>
      <c r="N2294" s="220">
        <f t="shared" si="2212"/>
        <v>3.2084944648974732E-2</v>
      </c>
      <c r="O2294" s="220">
        <f t="shared" si="2212"/>
        <v>0</v>
      </c>
      <c r="P2294" s="220">
        <f t="shared" si="2212"/>
        <v>1.9981822969700369E-3</v>
      </c>
      <c r="Q2294" s="220">
        <f t="shared" si="2212"/>
        <v>5.6763888287005178E-4</v>
      </c>
    </row>
    <row r="2295" spans="1:17" x14ac:dyDescent="0.25">
      <c r="A2295" s="60" t="s">
        <v>2195</v>
      </c>
      <c r="B2295" s="60" t="s">
        <v>8705</v>
      </c>
      <c r="C2295" s="220">
        <f t="shared" ref="C2295:Q2295" si="2213">(C5590/C$3380)/(C8885/C$6675)</f>
        <v>0.25666861245188077</v>
      </c>
      <c r="D2295" s="220">
        <f t="shared" si="2213"/>
        <v>7.6834044634321266E-2</v>
      </c>
      <c r="E2295" s="220">
        <f t="shared" si="2213"/>
        <v>0.20705267222392032</v>
      </c>
      <c r="F2295" s="220">
        <f t="shared" si="2213"/>
        <v>7.8268186618730209E-2</v>
      </c>
      <c r="G2295" s="220">
        <f t="shared" si="2213"/>
        <v>8.7830502220102163E-2</v>
      </c>
      <c r="H2295" s="220">
        <f t="shared" si="2213"/>
        <v>3.7777292461701507E-2</v>
      </c>
      <c r="I2295" s="220">
        <f t="shared" si="2213"/>
        <v>5.6384358485642161E-2</v>
      </c>
      <c r="J2295" s="220">
        <f t="shared" si="2213"/>
        <v>5.0065038855490089E-3</v>
      </c>
      <c r="K2295" s="220">
        <f t="shared" si="2213"/>
        <v>1.650698994075861E-2</v>
      </c>
      <c r="L2295" s="220">
        <f t="shared" si="2213"/>
        <v>1.6854547250157021E-3</v>
      </c>
      <c r="M2295" s="220">
        <f t="shared" si="2213"/>
        <v>6.0945436972728128E-4</v>
      </c>
      <c r="N2295" s="220">
        <f t="shared" si="2213"/>
        <v>1.3245896361490827E-2</v>
      </c>
      <c r="O2295" s="220">
        <f t="shared" si="2213"/>
        <v>0</v>
      </c>
      <c r="P2295" s="220">
        <f t="shared" si="2213"/>
        <v>7.9846132512159263E-3</v>
      </c>
      <c r="Q2295" s="220">
        <f t="shared" si="2213"/>
        <v>2.3379082733126475E-2</v>
      </c>
    </row>
    <row r="2296" spans="1:17" x14ac:dyDescent="0.25">
      <c r="A2296" s="60" t="s">
        <v>51</v>
      </c>
      <c r="B2296" s="60" t="s">
        <v>8706</v>
      </c>
      <c r="C2296" s="220">
        <f t="shared" ref="C2296:Q2296" si="2214">(C5591/C$3380)/(C8886/C$6675)</f>
        <v>6.5430915758667709E-3</v>
      </c>
      <c r="D2296" s="220">
        <f t="shared" si="2214"/>
        <v>2.9872378253228884E-3</v>
      </c>
      <c r="E2296" s="220">
        <f t="shared" si="2214"/>
        <v>3.0970965407871295E-2</v>
      </c>
      <c r="F2296" s="220">
        <f t="shared" si="2214"/>
        <v>2.1060030801551295E-2</v>
      </c>
      <c r="G2296" s="220">
        <f t="shared" si="2214"/>
        <v>2.8434175655390548E-3</v>
      </c>
      <c r="H2296" s="220">
        <f t="shared" si="2214"/>
        <v>6.7026287640160878E-3</v>
      </c>
      <c r="I2296" s="220">
        <f t="shared" si="2214"/>
        <v>7.0526464779351672E-3</v>
      </c>
      <c r="J2296" s="220">
        <f t="shared" si="2214"/>
        <v>0.10488421459305915</v>
      </c>
      <c r="K2296" s="220">
        <f t="shared" si="2214"/>
        <v>1.7630833269344167E-2</v>
      </c>
      <c r="L2296" s="220">
        <f t="shared" si="2214"/>
        <v>1.7975791993354296E-2</v>
      </c>
      <c r="M2296" s="220">
        <f t="shared" si="2214"/>
        <v>5.1519962930258025E-4</v>
      </c>
      <c r="N2296" s="220">
        <f t="shared" si="2214"/>
        <v>1.8070669085488188E-3</v>
      </c>
      <c r="O2296" s="220">
        <f t="shared" si="2214"/>
        <v>0</v>
      </c>
      <c r="P2296" s="220">
        <f t="shared" si="2214"/>
        <v>0</v>
      </c>
      <c r="Q2296" s="220">
        <f t="shared" si="2214"/>
        <v>0</v>
      </c>
    </row>
    <row r="2297" spans="1:17" x14ac:dyDescent="0.25">
      <c r="A2297" s="60" t="s">
        <v>326</v>
      </c>
      <c r="B2297" s="60" t="s">
        <v>8707</v>
      </c>
      <c r="C2297" s="220">
        <f t="shared" ref="C2297:Q2297" si="2215">(C5592/C$3380)/(C8887/C$6675)</f>
        <v>1.2032945481150022E-2</v>
      </c>
      <c r="D2297" s="220">
        <f t="shared" si="2215"/>
        <v>9.4617949996872439E-2</v>
      </c>
      <c r="E2297" s="220">
        <f t="shared" si="2215"/>
        <v>0.20246600621656907</v>
      </c>
      <c r="F2297" s="220">
        <f t="shared" si="2215"/>
        <v>0.16366044776473007</v>
      </c>
      <c r="G2297" s="220">
        <f t="shared" si="2215"/>
        <v>5.3207207166646155E-2</v>
      </c>
      <c r="H2297" s="220">
        <f t="shared" si="2215"/>
        <v>6.6780775097863343E-2</v>
      </c>
      <c r="I2297" s="220">
        <f t="shared" si="2215"/>
        <v>0.13148407965443948</v>
      </c>
      <c r="J2297" s="220">
        <f t="shared" si="2215"/>
        <v>0.36235785825785505</v>
      </c>
      <c r="K2297" s="220">
        <f t="shared" si="2215"/>
        <v>0.22620278636976315</v>
      </c>
      <c r="L2297" s="220">
        <f t="shared" si="2215"/>
        <v>5.1023985719149685E-2</v>
      </c>
      <c r="M2297" s="220">
        <f t="shared" si="2215"/>
        <v>3.853192291786206E-2</v>
      </c>
      <c r="N2297" s="220">
        <f t="shared" si="2215"/>
        <v>0.16281219328108995</v>
      </c>
      <c r="O2297" s="220">
        <f t="shared" si="2215"/>
        <v>1.176230419520092E-5</v>
      </c>
      <c r="P2297" s="220">
        <f t="shared" si="2215"/>
        <v>0.26343240944023855</v>
      </c>
      <c r="Q2297" s="220">
        <f t="shared" si="2215"/>
        <v>2.1364501914933238E-2</v>
      </c>
    </row>
    <row r="2298" spans="1:17" x14ac:dyDescent="0.25">
      <c r="A2298" s="60" t="s">
        <v>783</v>
      </c>
      <c r="B2298" s="60" t="s">
        <v>8708</v>
      </c>
      <c r="C2298" s="220">
        <f t="shared" ref="C2298:Q2298" si="2216">(C5593/C$3380)/(C8888/C$6675)</f>
        <v>0</v>
      </c>
      <c r="D2298" s="220">
        <f t="shared" si="2216"/>
        <v>1.1786112746144904E-2</v>
      </c>
      <c r="E2298" s="220">
        <f t="shared" si="2216"/>
        <v>0</v>
      </c>
      <c r="F2298" s="220">
        <f t="shared" si="2216"/>
        <v>1.9398563014382966E-3</v>
      </c>
      <c r="G2298" s="220">
        <f t="shared" si="2216"/>
        <v>0</v>
      </c>
      <c r="H2298" s="220">
        <f t="shared" si="2216"/>
        <v>0</v>
      </c>
      <c r="I2298" s="220">
        <f t="shared" si="2216"/>
        <v>0</v>
      </c>
      <c r="J2298" s="220">
        <f t="shared" si="2216"/>
        <v>0.4397259001683233</v>
      </c>
      <c r="K2298" s="220">
        <f t="shared" si="2216"/>
        <v>0</v>
      </c>
      <c r="L2298" s="220">
        <f t="shared" si="2216"/>
        <v>0</v>
      </c>
      <c r="M2298" s="220">
        <f t="shared" si="2216"/>
        <v>0.32144212788040799</v>
      </c>
      <c r="N2298" s="220">
        <f t="shared" si="2216"/>
        <v>0.19115290138722121</v>
      </c>
      <c r="O2298" s="220">
        <f t="shared" si="2216"/>
        <v>0</v>
      </c>
      <c r="P2298" s="220">
        <f t="shared" si="2216"/>
        <v>0</v>
      </c>
      <c r="Q2298" s="220">
        <f t="shared" si="2216"/>
        <v>0</v>
      </c>
    </row>
    <row r="2299" spans="1:17" x14ac:dyDescent="0.25">
      <c r="A2299" s="60" t="s">
        <v>163</v>
      </c>
      <c r="B2299" s="60" t="s">
        <v>8709</v>
      </c>
      <c r="C2299" s="220">
        <f t="shared" ref="C2299:Q2299" si="2217">(C5594/C$3380)/(C8889/C$6675)</f>
        <v>0</v>
      </c>
      <c r="D2299" s="220">
        <f t="shared" si="2217"/>
        <v>0</v>
      </c>
      <c r="E2299" s="220">
        <f t="shared" si="2217"/>
        <v>4.4024837094633271E-2</v>
      </c>
      <c r="F2299" s="220">
        <f t="shared" si="2217"/>
        <v>9.2055606335812307E-3</v>
      </c>
      <c r="G2299" s="220">
        <f t="shared" si="2217"/>
        <v>3.507786027052714E-3</v>
      </c>
      <c r="H2299" s="220">
        <f t="shared" si="2217"/>
        <v>2.5279700053284522E-4</v>
      </c>
      <c r="I2299" s="220">
        <f t="shared" si="2217"/>
        <v>0.31076165044672777</v>
      </c>
      <c r="J2299" s="220">
        <f t="shared" si="2217"/>
        <v>1.6581410196381805E-3</v>
      </c>
      <c r="K2299" s="220">
        <f t="shared" si="2217"/>
        <v>0</v>
      </c>
      <c r="L2299" s="220">
        <f t="shared" si="2217"/>
        <v>1.0664232843481409E-3</v>
      </c>
      <c r="M2299" s="220">
        <f t="shared" si="2217"/>
        <v>0</v>
      </c>
      <c r="N2299" s="220">
        <f t="shared" si="2217"/>
        <v>0</v>
      </c>
      <c r="O2299" s="220">
        <f t="shared" si="2217"/>
        <v>0</v>
      </c>
      <c r="P2299" s="220">
        <f t="shared" si="2217"/>
        <v>1.552577265927905E-4</v>
      </c>
      <c r="Q2299" s="220">
        <f t="shared" si="2217"/>
        <v>1.8828128492522585E-4</v>
      </c>
    </row>
    <row r="2300" spans="1:17" x14ac:dyDescent="0.25">
      <c r="A2300" s="60" t="s">
        <v>43</v>
      </c>
      <c r="B2300" s="60" t="s">
        <v>8710</v>
      </c>
      <c r="C2300" s="220">
        <f t="shared" ref="C2300:Q2300" si="2218">(C5595/C$3380)/(C8890/C$6675)</f>
        <v>0.59706524180138743</v>
      </c>
      <c r="D2300" s="220">
        <f t="shared" si="2218"/>
        <v>0.11430830011429816</v>
      </c>
      <c r="E2300" s="220">
        <f t="shared" si="2218"/>
        <v>0.43167063424095214</v>
      </c>
      <c r="F2300" s="220">
        <f t="shared" si="2218"/>
        <v>4.9490442468170255E-2</v>
      </c>
      <c r="G2300" s="220">
        <f t="shared" si="2218"/>
        <v>5.6685264690930957E-2</v>
      </c>
      <c r="H2300" s="220">
        <f t="shared" si="2218"/>
        <v>2.6149837859949707E-2</v>
      </c>
      <c r="I2300" s="220">
        <f t="shared" si="2218"/>
        <v>0.17105680571565038</v>
      </c>
      <c r="J2300" s="220">
        <f t="shared" si="2218"/>
        <v>2.6152749051429006E-2</v>
      </c>
      <c r="K2300" s="220">
        <f t="shared" si="2218"/>
        <v>0.10138902524380916</v>
      </c>
      <c r="L2300" s="220">
        <f t="shared" si="2218"/>
        <v>5.8750594336375944E-2</v>
      </c>
      <c r="M2300" s="220">
        <f t="shared" si="2218"/>
        <v>8.0634950033317771E-4</v>
      </c>
      <c r="N2300" s="220">
        <f t="shared" si="2218"/>
        <v>8.4967662591090121E-2</v>
      </c>
      <c r="O2300" s="220">
        <f t="shared" si="2218"/>
        <v>3.793649291754244E-2</v>
      </c>
      <c r="P2300" s="220">
        <f t="shared" si="2218"/>
        <v>1.9544144580307423E-2</v>
      </c>
      <c r="Q2300" s="220">
        <f t="shared" si="2218"/>
        <v>2.9992604340297723E-3</v>
      </c>
    </row>
    <row r="2301" spans="1:17" x14ac:dyDescent="0.25">
      <c r="A2301" s="60" t="s">
        <v>3655</v>
      </c>
      <c r="B2301" s="60" t="s">
        <v>8711</v>
      </c>
      <c r="C2301" s="220">
        <f t="shared" ref="C2301:Q2301" si="2219">(C5596/C$3380)/(C8891/C$6675)</f>
        <v>7.5748115716838118</v>
      </c>
      <c r="D2301" s="220">
        <f t="shared" si="2219"/>
        <v>0</v>
      </c>
      <c r="E2301" s="220">
        <f t="shared" si="2219"/>
        <v>8.593960726405836E-2</v>
      </c>
      <c r="F2301" s="220">
        <f t="shared" si="2219"/>
        <v>0</v>
      </c>
      <c r="G2301" s="220">
        <f t="shared" si="2219"/>
        <v>4.0158431426136967E-2</v>
      </c>
      <c r="H2301" s="220">
        <f t="shared" si="2219"/>
        <v>0</v>
      </c>
      <c r="I2301" s="220">
        <f t="shared" si="2219"/>
        <v>2.2702313702240993E-2</v>
      </c>
      <c r="J2301" s="220">
        <f t="shared" si="2219"/>
        <v>0</v>
      </c>
      <c r="K2301" s="220">
        <f t="shared" si="2219"/>
        <v>0</v>
      </c>
      <c r="L2301" s="220">
        <f t="shared" si="2219"/>
        <v>0</v>
      </c>
      <c r="M2301" s="220">
        <f t="shared" si="2219"/>
        <v>0</v>
      </c>
      <c r="N2301" s="220">
        <f t="shared" si="2219"/>
        <v>0.28617790069158083</v>
      </c>
      <c r="O2301" s="220">
        <f t="shared" si="2219"/>
        <v>0</v>
      </c>
      <c r="P2301" s="220">
        <f t="shared" si="2219"/>
        <v>0</v>
      </c>
      <c r="Q2301" s="220">
        <f t="shared" si="2219"/>
        <v>0</v>
      </c>
    </row>
    <row r="2302" spans="1:17" x14ac:dyDescent="0.25">
      <c r="A2302" s="60" t="s">
        <v>3787</v>
      </c>
      <c r="B2302" s="60" t="s">
        <v>8712</v>
      </c>
      <c r="C2302" s="220">
        <f t="shared" ref="C2302:Q2302" si="2220">(C5597/C$3380)/(C8892/C$6675)</f>
        <v>0</v>
      </c>
      <c r="D2302" s="220">
        <f t="shared" si="2220"/>
        <v>0</v>
      </c>
      <c r="E2302" s="220">
        <f t="shared" si="2220"/>
        <v>0.31661366535314817</v>
      </c>
      <c r="F2302" s="220">
        <f t="shared" si="2220"/>
        <v>0</v>
      </c>
      <c r="G2302" s="220">
        <f t="shared" si="2220"/>
        <v>0</v>
      </c>
      <c r="H2302" s="220">
        <f t="shared" si="2220"/>
        <v>0</v>
      </c>
      <c r="I2302" s="220">
        <f t="shared" si="2220"/>
        <v>0.14864291653768907</v>
      </c>
      <c r="J2302" s="220">
        <f t="shared" si="2220"/>
        <v>0</v>
      </c>
      <c r="K2302" s="220">
        <f t="shared" si="2220"/>
        <v>0</v>
      </c>
      <c r="L2302" s="220">
        <f t="shared" si="2220"/>
        <v>0</v>
      </c>
      <c r="M2302" s="220">
        <f t="shared" si="2220"/>
        <v>0</v>
      </c>
      <c r="N2302" s="220">
        <f t="shared" si="2220"/>
        <v>0</v>
      </c>
      <c r="O2302" s="220">
        <f t="shared" si="2220"/>
        <v>0</v>
      </c>
      <c r="P2302" s="220">
        <f t="shared" si="2220"/>
        <v>0</v>
      </c>
      <c r="Q2302" s="220">
        <f t="shared" si="2220"/>
        <v>0</v>
      </c>
    </row>
    <row r="2303" spans="1:17" x14ac:dyDescent="0.25">
      <c r="A2303" s="60" t="s">
        <v>2564</v>
      </c>
      <c r="B2303" s="60" t="s">
        <v>8713</v>
      </c>
      <c r="C2303" s="220">
        <f t="shared" ref="C2303:Q2303" si="2221">(C5598/C$3380)/(C8893/C$6675)</f>
        <v>0</v>
      </c>
      <c r="D2303" s="220">
        <f t="shared" si="2221"/>
        <v>0</v>
      </c>
      <c r="E2303" s="220">
        <f t="shared" si="2221"/>
        <v>0</v>
      </c>
      <c r="F2303" s="220">
        <f t="shared" si="2221"/>
        <v>5.3223000486171471E-2</v>
      </c>
      <c r="G2303" s="220">
        <f t="shared" si="2221"/>
        <v>0</v>
      </c>
      <c r="H2303" s="220">
        <f t="shared" si="2221"/>
        <v>0</v>
      </c>
      <c r="I2303" s="220">
        <f t="shared" si="2221"/>
        <v>0</v>
      </c>
      <c r="J2303" s="220">
        <f t="shared" si="2221"/>
        <v>0</v>
      </c>
      <c r="K2303" s="220">
        <f t="shared" si="2221"/>
        <v>0</v>
      </c>
      <c r="L2303" s="220">
        <f t="shared" si="2221"/>
        <v>0</v>
      </c>
      <c r="M2303" s="220">
        <f t="shared" si="2221"/>
        <v>0</v>
      </c>
      <c r="N2303" s="220">
        <f t="shared" si="2221"/>
        <v>0</v>
      </c>
      <c r="O2303" s="220">
        <f t="shared" si="2221"/>
        <v>0</v>
      </c>
      <c r="P2303" s="220">
        <f t="shared" si="2221"/>
        <v>0</v>
      </c>
      <c r="Q2303" s="220">
        <f t="shared" si="2221"/>
        <v>0</v>
      </c>
    </row>
    <row r="2304" spans="1:17" x14ac:dyDescent="0.25">
      <c r="A2304" s="60" t="s">
        <v>2093</v>
      </c>
      <c r="B2304" s="60" t="s">
        <v>8714</v>
      </c>
      <c r="C2304" s="220">
        <f t="shared" ref="C2304:Q2304" si="2222">(C5599/C$3380)/(C8894/C$6675)</f>
        <v>0</v>
      </c>
      <c r="D2304" s="220">
        <f t="shared" si="2222"/>
        <v>0</v>
      </c>
      <c r="E2304" s="220">
        <f t="shared" si="2222"/>
        <v>1.6017970740995007E-3</v>
      </c>
      <c r="F2304" s="220">
        <f t="shared" si="2222"/>
        <v>0.24594202215911851</v>
      </c>
      <c r="G2304" s="220">
        <f t="shared" si="2222"/>
        <v>0.33416591007381191</v>
      </c>
      <c r="H2304" s="220">
        <f t="shared" si="2222"/>
        <v>1.0987780431715001E-2</v>
      </c>
      <c r="I2304" s="220">
        <f t="shared" si="2222"/>
        <v>1.1328805297515787E-2</v>
      </c>
      <c r="J2304" s="220">
        <f t="shared" si="2222"/>
        <v>0</v>
      </c>
      <c r="K2304" s="220">
        <f t="shared" si="2222"/>
        <v>6.3270393630458388E-2</v>
      </c>
      <c r="L2304" s="220">
        <f t="shared" si="2222"/>
        <v>1.3987624709787816</v>
      </c>
      <c r="M2304" s="220">
        <f t="shared" si="2222"/>
        <v>0</v>
      </c>
      <c r="N2304" s="220">
        <f t="shared" si="2222"/>
        <v>0</v>
      </c>
      <c r="O2304" s="220">
        <f t="shared" si="2222"/>
        <v>0</v>
      </c>
      <c r="P2304" s="220">
        <f t="shared" si="2222"/>
        <v>0</v>
      </c>
      <c r="Q2304" s="220">
        <f t="shared" si="2222"/>
        <v>2.7076225397901568E-2</v>
      </c>
    </row>
    <row r="2305" spans="1:17" x14ac:dyDescent="0.25">
      <c r="A2305" s="60" t="s">
        <v>124</v>
      </c>
      <c r="B2305" s="60" t="s">
        <v>8715</v>
      </c>
      <c r="C2305" s="220">
        <f t="shared" ref="C2305:Q2305" si="2223">(C5600/C$3380)/(C8895/C$6675)</f>
        <v>0</v>
      </c>
      <c r="D2305" s="220">
        <f t="shared" si="2223"/>
        <v>0</v>
      </c>
      <c r="E2305" s="220">
        <f t="shared" si="2223"/>
        <v>0</v>
      </c>
      <c r="F2305" s="220">
        <f t="shared" si="2223"/>
        <v>0</v>
      </c>
      <c r="G2305" s="220">
        <f t="shared" si="2223"/>
        <v>0</v>
      </c>
      <c r="H2305" s="220">
        <f t="shared" si="2223"/>
        <v>0</v>
      </c>
      <c r="I2305" s="220">
        <f t="shared" si="2223"/>
        <v>2.3147900043050011E-2</v>
      </c>
      <c r="J2305" s="220">
        <f t="shared" si="2223"/>
        <v>0</v>
      </c>
      <c r="K2305" s="220">
        <f t="shared" si="2223"/>
        <v>0</v>
      </c>
      <c r="L2305" s="220">
        <f t="shared" si="2223"/>
        <v>0</v>
      </c>
      <c r="M2305" s="220">
        <f t="shared" si="2223"/>
        <v>0</v>
      </c>
      <c r="N2305" s="220">
        <f t="shared" si="2223"/>
        <v>0</v>
      </c>
      <c r="O2305" s="220">
        <f t="shared" si="2223"/>
        <v>0</v>
      </c>
      <c r="P2305" s="220">
        <f t="shared" si="2223"/>
        <v>0</v>
      </c>
      <c r="Q2305" s="220">
        <f t="shared" si="2223"/>
        <v>0</v>
      </c>
    </row>
    <row r="2306" spans="1:17" x14ac:dyDescent="0.25">
      <c r="A2306" s="60" t="s">
        <v>2097</v>
      </c>
      <c r="B2306" s="60" t="s">
        <v>8718</v>
      </c>
      <c r="C2306" s="220">
        <f t="shared" ref="C2306:Q2306" si="2224">(C5601/C$3380)/(C8896/C$6675)</f>
        <v>0</v>
      </c>
      <c r="D2306" s="220">
        <f t="shared" si="2224"/>
        <v>0</v>
      </c>
      <c r="E2306" s="220">
        <f t="shared" si="2224"/>
        <v>0</v>
      </c>
      <c r="F2306" s="220">
        <f t="shared" si="2224"/>
        <v>0</v>
      </c>
      <c r="G2306" s="220">
        <f t="shared" si="2224"/>
        <v>1.4223802121916848E-3</v>
      </c>
      <c r="H2306" s="220">
        <f t="shared" si="2224"/>
        <v>0</v>
      </c>
      <c r="I2306" s="220">
        <f t="shared" si="2224"/>
        <v>0</v>
      </c>
      <c r="J2306" s="220">
        <f t="shared" si="2224"/>
        <v>0</v>
      </c>
      <c r="K2306" s="220">
        <f t="shared" si="2224"/>
        <v>0</v>
      </c>
      <c r="L2306" s="220">
        <f t="shared" si="2224"/>
        <v>0</v>
      </c>
      <c r="M2306" s="220">
        <f t="shared" si="2224"/>
        <v>0</v>
      </c>
      <c r="N2306" s="220">
        <f t="shared" si="2224"/>
        <v>0</v>
      </c>
      <c r="O2306" s="220">
        <f t="shared" si="2224"/>
        <v>0</v>
      </c>
      <c r="P2306" s="220">
        <f t="shared" si="2224"/>
        <v>0</v>
      </c>
      <c r="Q2306" s="220">
        <f t="shared" si="2224"/>
        <v>0</v>
      </c>
    </row>
    <row r="2307" spans="1:17" x14ac:dyDescent="0.25">
      <c r="A2307" s="60" t="s">
        <v>1040</v>
      </c>
      <c r="B2307" s="60" t="s">
        <v>8719</v>
      </c>
      <c r="C2307" s="220">
        <f t="shared" ref="C2307:Q2307" si="2225">(C5602/C$3380)/(C8897/C$6675)</f>
        <v>0</v>
      </c>
      <c r="D2307" s="220">
        <f t="shared" si="2225"/>
        <v>0</v>
      </c>
      <c r="E2307" s="220">
        <f t="shared" si="2225"/>
        <v>0</v>
      </c>
      <c r="F2307" s="220">
        <f t="shared" si="2225"/>
        <v>0</v>
      </c>
      <c r="G2307" s="220">
        <f t="shared" si="2225"/>
        <v>0</v>
      </c>
      <c r="H2307" s="220">
        <f t="shared" si="2225"/>
        <v>3.6373041964332365E-3</v>
      </c>
      <c r="I2307" s="220">
        <f t="shared" si="2225"/>
        <v>0</v>
      </c>
      <c r="J2307" s="220">
        <f t="shared" si="2225"/>
        <v>0</v>
      </c>
      <c r="K2307" s="220">
        <f t="shared" si="2225"/>
        <v>0</v>
      </c>
      <c r="L2307" s="220">
        <f t="shared" si="2225"/>
        <v>0</v>
      </c>
      <c r="M2307" s="220">
        <f t="shared" si="2225"/>
        <v>0</v>
      </c>
      <c r="N2307" s="220">
        <f t="shared" si="2225"/>
        <v>0.67179503044275835</v>
      </c>
      <c r="O2307" s="220">
        <f t="shared" si="2225"/>
        <v>0</v>
      </c>
      <c r="P2307" s="220">
        <f t="shared" si="2225"/>
        <v>3.3787800063580669</v>
      </c>
      <c r="Q2307" s="220">
        <f t="shared" si="2225"/>
        <v>0</v>
      </c>
    </row>
    <row r="2308" spans="1:17" x14ac:dyDescent="0.25">
      <c r="A2308" s="60" t="s">
        <v>1273</v>
      </c>
      <c r="B2308" s="60" t="s">
        <v>8722</v>
      </c>
      <c r="C2308" s="220">
        <f t="shared" ref="C2308:Q2308" si="2226">(C5603/C$3380)/(C8898/C$6675)</f>
        <v>4.9029140266318933E-3</v>
      </c>
      <c r="D2308" s="220">
        <f t="shared" si="2226"/>
        <v>0</v>
      </c>
      <c r="E2308" s="220">
        <f t="shared" si="2226"/>
        <v>0</v>
      </c>
      <c r="F2308" s="220">
        <f t="shared" si="2226"/>
        <v>0</v>
      </c>
      <c r="G2308" s="220">
        <f t="shared" si="2226"/>
        <v>0</v>
      </c>
      <c r="H2308" s="220">
        <f t="shared" si="2226"/>
        <v>4.049572791281566E-5</v>
      </c>
      <c r="I2308" s="220">
        <f t="shared" si="2226"/>
        <v>0</v>
      </c>
      <c r="J2308" s="220">
        <f t="shared" si="2226"/>
        <v>9.2362295893934337E-3</v>
      </c>
      <c r="K2308" s="220">
        <f t="shared" si="2226"/>
        <v>9.1562795673853073E-2</v>
      </c>
      <c r="L2308" s="220">
        <f t="shared" si="2226"/>
        <v>0.67546435396790272</v>
      </c>
      <c r="M2308" s="220">
        <f t="shared" si="2226"/>
        <v>0</v>
      </c>
      <c r="N2308" s="220">
        <f t="shared" si="2226"/>
        <v>0</v>
      </c>
      <c r="O2308" s="220">
        <f t="shared" si="2226"/>
        <v>0</v>
      </c>
      <c r="P2308" s="220">
        <f t="shared" si="2226"/>
        <v>8.5076089172046471E-3</v>
      </c>
      <c r="Q2308" s="220">
        <f t="shared" si="2226"/>
        <v>0</v>
      </c>
    </row>
    <row r="2309" spans="1:17" x14ac:dyDescent="0.25">
      <c r="A2309" s="60" t="s">
        <v>2920</v>
      </c>
      <c r="B2309" s="60" t="s">
        <v>8723</v>
      </c>
      <c r="C2309" s="220">
        <f t="shared" ref="C2309:Q2309" si="2227">(C5604/C$3380)/(C8899/C$6675)</f>
        <v>0</v>
      </c>
      <c r="D2309" s="220">
        <f t="shared" si="2227"/>
        <v>0</v>
      </c>
      <c r="E2309" s="220">
        <f t="shared" si="2227"/>
        <v>0</v>
      </c>
      <c r="F2309" s="220">
        <f t="shared" si="2227"/>
        <v>0.1718000255497879</v>
      </c>
      <c r="G2309" s="220">
        <f t="shared" si="2227"/>
        <v>0</v>
      </c>
      <c r="H2309" s="220">
        <f t="shared" si="2227"/>
        <v>1.4653513132905042E-3</v>
      </c>
      <c r="I2309" s="220">
        <f t="shared" si="2227"/>
        <v>3.6592563884368066E-3</v>
      </c>
      <c r="J2309" s="220">
        <f t="shared" si="2227"/>
        <v>0</v>
      </c>
      <c r="K2309" s="220">
        <f t="shared" si="2227"/>
        <v>2.5969939883844943E-2</v>
      </c>
      <c r="L2309" s="220">
        <f t="shared" si="2227"/>
        <v>0</v>
      </c>
      <c r="M2309" s="220">
        <f t="shared" si="2227"/>
        <v>0</v>
      </c>
      <c r="N2309" s="220">
        <f t="shared" si="2227"/>
        <v>0</v>
      </c>
      <c r="O2309" s="220">
        <f t="shared" si="2227"/>
        <v>0</v>
      </c>
      <c r="P2309" s="220">
        <f t="shared" si="2227"/>
        <v>0.6309642671726563</v>
      </c>
      <c r="Q2309" s="220">
        <f t="shared" si="2227"/>
        <v>0</v>
      </c>
    </row>
    <row r="2310" spans="1:17" x14ac:dyDescent="0.25">
      <c r="A2310" s="60" t="s">
        <v>473</v>
      </c>
      <c r="B2310" s="60" t="s">
        <v>8724</v>
      </c>
      <c r="C2310" s="220">
        <f t="shared" ref="C2310:Q2310" si="2228">(C5605/C$3380)/(C8900/C$6675)</f>
        <v>0</v>
      </c>
      <c r="D2310" s="220">
        <f t="shared" si="2228"/>
        <v>8.1572606856227718E-4</v>
      </c>
      <c r="E2310" s="220">
        <f t="shared" si="2228"/>
        <v>2.4060611356679421E-2</v>
      </c>
      <c r="F2310" s="220">
        <f t="shared" si="2228"/>
        <v>6.3344433600916964E-3</v>
      </c>
      <c r="G2310" s="220">
        <f t="shared" si="2228"/>
        <v>1.4000671838368599E-2</v>
      </c>
      <c r="H2310" s="220">
        <f t="shared" si="2228"/>
        <v>3.2448027578801442E-3</v>
      </c>
      <c r="I2310" s="220">
        <f t="shared" si="2228"/>
        <v>0.12253439893552899</v>
      </c>
      <c r="J2310" s="220">
        <f t="shared" si="2228"/>
        <v>1.2026849836267756E-2</v>
      </c>
      <c r="K2310" s="220">
        <f t="shared" si="2228"/>
        <v>0.28534726556688911</v>
      </c>
      <c r="L2310" s="220">
        <f t="shared" si="2228"/>
        <v>0</v>
      </c>
      <c r="M2310" s="220">
        <f t="shared" si="2228"/>
        <v>5.0663904021980401E-3</v>
      </c>
      <c r="N2310" s="220">
        <f t="shared" si="2228"/>
        <v>1.3745459675262332E-2</v>
      </c>
      <c r="O2310" s="220">
        <f t="shared" si="2228"/>
        <v>3.855575332112203E-2</v>
      </c>
      <c r="P2310" s="220">
        <f t="shared" si="2228"/>
        <v>0.23725058841479818</v>
      </c>
      <c r="Q2310" s="220">
        <f t="shared" si="2228"/>
        <v>6.0221638576195669E-2</v>
      </c>
    </row>
    <row r="2311" spans="1:17" x14ac:dyDescent="0.25">
      <c r="A2311" s="60" t="s">
        <v>929</v>
      </c>
      <c r="B2311" s="60" t="s">
        <v>8725</v>
      </c>
      <c r="C2311" s="220">
        <f t="shared" ref="C2311:Q2311" si="2229">(C5606/C$3380)/(C8901/C$6675)</f>
        <v>0</v>
      </c>
      <c r="D2311" s="220">
        <f t="shared" si="2229"/>
        <v>0</v>
      </c>
      <c r="E2311" s="220">
        <f t="shared" si="2229"/>
        <v>8.3636562869641329E-2</v>
      </c>
      <c r="F2311" s="220">
        <f t="shared" si="2229"/>
        <v>0</v>
      </c>
      <c r="G2311" s="220">
        <f t="shared" si="2229"/>
        <v>6.1076266016699549E-3</v>
      </c>
      <c r="H2311" s="220">
        <f t="shared" si="2229"/>
        <v>2.3655558438665492E-3</v>
      </c>
      <c r="I2311" s="220">
        <f t="shared" si="2229"/>
        <v>3.4692418243931371E-2</v>
      </c>
      <c r="J2311" s="220">
        <f t="shared" si="2229"/>
        <v>2.0947637826209918E-2</v>
      </c>
      <c r="K2311" s="220">
        <f t="shared" si="2229"/>
        <v>2.2922026830167076E-2</v>
      </c>
      <c r="L2311" s="220">
        <f t="shared" si="2229"/>
        <v>0.15034560662041971</v>
      </c>
      <c r="M2311" s="220">
        <f t="shared" si="2229"/>
        <v>5.4537475507026888E-2</v>
      </c>
      <c r="N2311" s="220">
        <f t="shared" si="2229"/>
        <v>6.6536347870685348E-3</v>
      </c>
      <c r="O2311" s="220">
        <f t="shared" si="2229"/>
        <v>0.14571331868890136</v>
      </c>
      <c r="P2311" s="220">
        <f t="shared" si="2229"/>
        <v>0.9312036253440007</v>
      </c>
      <c r="Q2311" s="220">
        <f t="shared" si="2229"/>
        <v>9.5315968100926102E-2</v>
      </c>
    </row>
    <row r="2312" spans="1:17" x14ac:dyDescent="0.25">
      <c r="A2312" s="60" t="s">
        <v>1927</v>
      </c>
      <c r="B2312" s="60" t="s">
        <v>8726</v>
      </c>
      <c r="C2312" s="220">
        <f t="shared" ref="C2312:Q2312" si="2230">(C5607/C$3380)/(C8902/C$6675)</f>
        <v>0</v>
      </c>
      <c r="D2312" s="220">
        <f t="shared" si="2230"/>
        <v>0</v>
      </c>
      <c r="E2312" s="220">
        <f t="shared" si="2230"/>
        <v>0</v>
      </c>
      <c r="F2312" s="220">
        <f t="shared" si="2230"/>
        <v>0.15948119007203351</v>
      </c>
      <c r="G2312" s="220">
        <f t="shared" si="2230"/>
        <v>1.7721242115439182E-3</v>
      </c>
      <c r="H2312" s="220">
        <f t="shared" si="2230"/>
        <v>0.21464156705587525</v>
      </c>
      <c r="I2312" s="220">
        <f t="shared" si="2230"/>
        <v>9.7471151869803017E-3</v>
      </c>
      <c r="J2312" s="220">
        <f t="shared" si="2230"/>
        <v>1.2434165853118196E-2</v>
      </c>
      <c r="K2312" s="220">
        <f t="shared" si="2230"/>
        <v>1.5220437340037207E-2</v>
      </c>
      <c r="L2312" s="220">
        <f t="shared" si="2230"/>
        <v>0</v>
      </c>
      <c r="M2312" s="220">
        <f t="shared" si="2230"/>
        <v>4.1847181717528841E-3</v>
      </c>
      <c r="N2312" s="220">
        <f t="shared" si="2230"/>
        <v>5.722752029210202E-2</v>
      </c>
      <c r="O2312" s="220">
        <f t="shared" si="2230"/>
        <v>1.1364745609819161E-2</v>
      </c>
      <c r="P2312" s="220">
        <f t="shared" si="2230"/>
        <v>2.0930866788483649E-2</v>
      </c>
      <c r="Q2312" s="220">
        <f t="shared" si="2230"/>
        <v>6.1283357203489784E-2</v>
      </c>
    </row>
    <row r="2313" spans="1:17" x14ac:dyDescent="0.25">
      <c r="A2313" s="60" t="s">
        <v>1655</v>
      </c>
      <c r="B2313" s="60" t="s">
        <v>8727</v>
      </c>
      <c r="C2313" s="220">
        <f t="shared" ref="C2313:Q2313" si="2231">(C5608/C$3380)/(C8903/C$6675)</f>
        <v>0</v>
      </c>
      <c r="D2313" s="220">
        <f t="shared" si="2231"/>
        <v>0</v>
      </c>
      <c r="E2313" s="220">
        <f t="shared" si="2231"/>
        <v>0</v>
      </c>
      <c r="F2313" s="220">
        <f t="shared" si="2231"/>
        <v>0</v>
      </c>
      <c r="G2313" s="220">
        <f t="shared" si="2231"/>
        <v>0</v>
      </c>
      <c r="H2313" s="220">
        <f t="shared" si="2231"/>
        <v>1.2776349210081451E-3</v>
      </c>
      <c r="I2313" s="220">
        <f t="shared" si="2231"/>
        <v>3.6773533615369032E-3</v>
      </c>
      <c r="J2313" s="220">
        <f t="shared" si="2231"/>
        <v>3.8287056789776133E-2</v>
      </c>
      <c r="K2313" s="220">
        <f t="shared" si="2231"/>
        <v>0.12486879717182557</v>
      </c>
      <c r="L2313" s="220">
        <f t="shared" si="2231"/>
        <v>0.24233827807736177</v>
      </c>
      <c r="M2313" s="220">
        <f t="shared" si="2231"/>
        <v>1.6898390040547876E-3</v>
      </c>
      <c r="N2313" s="220">
        <f t="shared" si="2231"/>
        <v>1.4404448717376395E-2</v>
      </c>
      <c r="O2313" s="220">
        <f t="shared" si="2231"/>
        <v>0</v>
      </c>
      <c r="P2313" s="220">
        <f t="shared" si="2231"/>
        <v>1.1528931466418434E-2</v>
      </c>
      <c r="Q2313" s="220">
        <f t="shared" si="2231"/>
        <v>0</v>
      </c>
    </row>
    <row r="2314" spans="1:17" x14ac:dyDescent="0.25">
      <c r="A2314" s="60" t="s">
        <v>1143</v>
      </c>
      <c r="B2314" s="60" t="s">
        <v>8728</v>
      </c>
      <c r="C2314" s="220">
        <f t="shared" ref="C2314:Q2314" si="2232">(C5609/C$3380)/(C8904/C$6675)</f>
        <v>0</v>
      </c>
      <c r="D2314" s="220">
        <f t="shared" si="2232"/>
        <v>0</v>
      </c>
      <c r="E2314" s="220">
        <f t="shared" si="2232"/>
        <v>5.3982968248847948E-2</v>
      </c>
      <c r="F2314" s="220">
        <f t="shared" si="2232"/>
        <v>1.4617133633418948E-2</v>
      </c>
      <c r="G2314" s="220">
        <f t="shared" si="2232"/>
        <v>1.3165889716786811E-2</v>
      </c>
      <c r="H2314" s="220">
        <f t="shared" si="2232"/>
        <v>1.5336638748502303E-2</v>
      </c>
      <c r="I2314" s="220">
        <f t="shared" si="2232"/>
        <v>7.8582231950138845E-2</v>
      </c>
      <c r="J2314" s="220">
        <f t="shared" si="2232"/>
        <v>0.45369276304440564</v>
      </c>
      <c r="K2314" s="220">
        <f t="shared" si="2232"/>
        <v>2.6891855280797246E-2</v>
      </c>
      <c r="L2314" s="220">
        <f t="shared" si="2232"/>
        <v>1.425614903069794</v>
      </c>
      <c r="M2314" s="220">
        <f t="shared" si="2232"/>
        <v>2.1541704635421994E-3</v>
      </c>
      <c r="N2314" s="220">
        <f t="shared" si="2232"/>
        <v>2.3913871143798476E-2</v>
      </c>
      <c r="O2314" s="220">
        <f t="shared" si="2232"/>
        <v>0</v>
      </c>
      <c r="P2314" s="220">
        <f t="shared" si="2232"/>
        <v>0</v>
      </c>
      <c r="Q2314" s="220">
        <f t="shared" si="2232"/>
        <v>3.87464523023145E-2</v>
      </c>
    </row>
    <row r="2315" spans="1:17" x14ac:dyDescent="0.25">
      <c r="A2315" s="60" t="s">
        <v>863</v>
      </c>
      <c r="B2315" s="60" t="s">
        <v>8729</v>
      </c>
      <c r="C2315" s="220">
        <f t="shared" ref="C2315:Q2315" si="2233">(C5610/C$3380)/(C8905/C$6675)</f>
        <v>0</v>
      </c>
      <c r="D2315" s="220">
        <f t="shared" si="2233"/>
        <v>0</v>
      </c>
      <c r="E2315" s="220">
        <f t="shared" si="2233"/>
        <v>4.004731085638779E-2</v>
      </c>
      <c r="F2315" s="220">
        <f t="shared" si="2233"/>
        <v>8.2114839033290456E-3</v>
      </c>
      <c r="G2315" s="220">
        <f t="shared" si="2233"/>
        <v>0</v>
      </c>
      <c r="H2315" s="220">
        <f t="shared" si="2233"/>
        <v>4.1160548267057786E-3</v>
      </c>
      <c r="I2315" s="220">
        <f t="shared" si="2233"/>
        <v>8.8412239927776297E-3</v>
      </c>
      <c r="J2315" s="220">
        <f t="shared" si="2233"/>
        <v>3.4643703828349335E-3</v>
      </c>
      <c r="K2315" s="220">
        <f t="shared" si="2233"/>
        <v>5.76851005324282E-3</v>
      </c>
      <c r="L2315" s="220">
        <f t="shared" si="2233"/>
        <v>1.5122092587446828E-3</v>
      </c>
      <c r="M2315" s="220">
        <f t="shared" si="2233"/>
        <v>1.5303296496074998E-2</v>
      </c>
      <c r="N2315" s="220">
        <f t="shared" si="2233"/>
        <v>4.7348658803818867E-3</v>
      </c>
      <c r="O2315" s="220">
        <f t="shared" si="2233"/>
        <v>2.6955121648245692E-2</v>
      </c>
      <c r="P2315" s="220">
        <f t="shared" si="2233"/>
        <v>0.63076360973822876</v>
      </c>
      <c r="Q2315" s="220">
        <f t="shared" si="2233"/>
        <v>2.169543494111012E-2</v>
      </c>
    </row>
    <row r="2316" spans="1:17" x14ac:dyDescent="0.25">
      <c r="A2316" s="60" t="s">
        <v>1151</v>
      </c>
      <c r="B2316" s="60" t="s">
        <v>8730</v>
      </c>
      <c r="C2316" s="220">
        <f t="shared" ref="C2316:Q2316" si="2234">(C5611/C$3380)/(C8906/C$6675)</f>
        <v>0</v>
      </c>
      <c r="D2316" s="220">
        <f t="shared" si="2234"/>
        <v>0</v>
      </c>
      <c r="E2316" s="220">
        <f t="shared" si="2234"/>
        <v>1.2272822273283525E-2</v>
      </c>
      <c r="F2316" s="220">
        <f t="shared" si="2234"/>
        <v>0.24273436121515285</v>
      </c>
      <c r="G2316" s="220">
        <f t="shared" si="2234"/>
        <v>1.0128918353422341E-3</v>
      </c>
      <c r="H2316" s="220">
        <f t="shared" si="2234"/>
        <v>2.3076637849366694E-4</v>
      </c>
      <c r="I2316" s="220">
        <f t="shared" si="2234"/>
        <v>8.0077341264249452E-2</v>
      </c>
      <c r="J2316" s="220">
        <f t="shared" si="2234"/>
        <v>9.0615810861042881E-2</v>
      </c>
      <c r="K2316" s="220">
        <f t="shared" si="2234"/>
        <v>9.5618318945711305E-3</v>
      </c>
      <c r="L2316" s="220">
        <f t="shared" si="2234"/>
        <v>6.0475290433372464E-2</v>
      </c>
      <c r="M2316" s="220">
        <f t="shared" si="2234"/>
        <v>0</v>
      </c>
      <c r="N2316" s="220">
        <f t="shared" si="2234"/>
        <v>0.21207293741123417</v>
      </c>
      <c r="O2316" s="220">
        <f t="shared" si="2234"/>
        <v>0</v>
      </c>
      <c r="P2316" s="220">
        <f t="shared" si="2234"/>
        <v>0.10823286886430503</v>
      </c>
      <c r="Q2316" s="220">
        <f t="shared" si="2234"/>
        <v>3.6703708179929927E-2</v>
      </c>
    </row>
    <row r="2317" spans="1:17" x14ac:dyDescent="0.25">
      <c r="A2317" s="60" t="s">
        <v>413</v>
      </c>
      <c r="B2317" s="60" t="s">
        <v>8731</v>
      </c>
      <c r="C2317" s="220">
        <f t="shared" ref="C2317:Q2317" si="2235">(C5612/C$3380)/(C8907/C$6675)</f>
        <v>1.2858487285877396</v>
      </c>
      <c r="D2317" s="220">
        <f t="shared" si="2235"/>
        <v>0.56384324522297591</v>
      </c>
      <c r="E2317" s="220">
        <f t="shared" si="2235"/>
        <v>0.72122928831967537</v>
      </c>
      <c r="F2317" s="220">
        <f t="shared" si="2235"/>
        <v>0.29760929809299441</v>
      </c>
      <c r="G2317" s="220">
        <f t="shared" si="2235"/>
        <v>0.15993645127224218</v>
      </c>
      <c r="H2317" s="220">
        <f t="shared" si="2235"/>
        <v>9.1611543845736054E-2</v>
      </c>
      <c r="I2317" s="220">
        <f t="shared" si="2235"/>
        <v>6.1498207742221263E-2</v>
      </c>
      <c r="J2317" s="220">
        <f t="shared" si="2235"/>
        <v>9.9546252180264513E-2</v>
      </c>
      <c r="K2317" s="220">
        <f t="shared" si="2235"/>
        <v>0.23288311584653873</v>
      </c>
      <c r="L2317" s="220">
        <f t="shared" si="2235"/>
        <v>2.0674560592836563E-2</v>
      </c>
      <c r="M2317" s="220">
        <f t="shared" si="2235"/>
        <v>9.9662890605855814E-2</v>
      </c>
      <c r="N2317" s="220">
        <f t="shared" si="2235"/>
        <v>7.2369064729099764E-2</v>
      </c>
      <c r="O2317" s="220">
        <f t="shared" si="2235"/>
        <v>9.172003969581545E-2</v>
      </c>
      <c r="P2317" s="220">
        <f t="shared" si="2235"/>
        <v>0.16847028624793184</v>
      </c>
      <c r="Q2317" s="220">
        <f t="shared" si="2235"/>
        <v>0.2642199733351987</v>
      </c>
    </row>
    <row r="2318" spans="1:17" x14ac:dyDescent="0.25">
      <c r="A2318" s="60" t="s">
        <v>2325</v>
      </c>
      <c r="B2318" s="60" t="s">
        <v>8732</v>
      </c>
      <c r="C2318" s="220">
        <f t="shared" ref="C2318:Q2318" si="2236">(C5613/C$3380)/(C8908/C$6675)</f>
        <v>16.174508751908302</v>
      </c>
      <c r="D2318" s="220">
        <f t="shared" si="2236"/>
        <v>1.0842549655954489E-3</v>
      </c>
      <c r="E2318" s="220">
        <f t="shared" si="2236"/>
        <v>0.96846261551289081</v>
      </c>
      <c r="F2318" s="220">
        <f t="shared" si="2236"/>
        <v>0</v>
      </c>
      <c r="G2318" s="220">
        <f t="shared" si="2236"/>
        <v>8.6076097868225521</v>
      </c>
      <c r="H2318" s="220">
        <f t="shared" si="2236"/>
        <v>0.30466505278724904</v>
      </c>
      <c r="I2318" s="220">
        <f t="shared" si="2236"/>
        <v>4.1171679125563153E-2</v>
      </c>
      <c r="J2318" s="220">
        <f t="shared" si="2236"/>
        <v>0.42844041422818463</v>
      </c>
      <c r="K2318" s="220">
        <f t="shared" si="2236"/>
        <v>0.10911769015407406</v>
      </c>
      <c r="L2318" s="220">
        <f t="shared" si="2236"/>
        <v>0.3140613848866543</v>
      </c>
      <c r="M2318" s="220">
        <f t="shared" si="2236"/>
        <v>0</v>
      </c>
      <c r="N2318" s="220">
        <f t="shared" si="2236"/>
        <v>0</v>
      </c>
      <c r="O2318" s="220">
        <f t="shared" si="2236"/>
        <v>5.1488450392960126E-3</v>
      </c>
      <c r="P2318" s="220">
        <f t="shared" si="2236"/>
        <v>4.7964445577379562E-2</v>
      </c>
      <c r="Q2318" s="220">
        <f t="shared" si="2236"/>
        <v>6.8232487356855651E-3</v>
      </c>
    </row>
    <row r="2319" spans="1:17" x14ac:dyDescent="0.25">
      <c r="A2319" s="60" t="s">
        <v>539</v>
      </c>
      <c r="B2319" s="60" t="s">
        <v>8733</v>
      </c>
      <c r="C2319" s="220">
        <f t="shared" ref="C2319:Q2319" si="2237">(C5614/C$3380)/(C8909/C$6675)</f>
        <v>4.0881406828585168E-3</v>
      </c>
      <c r="D2319" s="220">
        <f t="shared" si="2237"/>
        <v>4.9621474378369178E-4</v>
      </c>
      <c r="E2319" s="220">
        <f t="shared" si="2237"/>
        <v>5.4614019540492234E-2</v>
      </c>
      <c r="F2319" s="220">
        <f t="shared" si="2237"/>
        <v>3.7499621534865208</v>
      </c>
      <c r="G2319" s="220">
        <f t="shared" si="2237"/>
        <v>2.7731614028694905E-3</v>
      </c>
      <c r="H2319" s="220">
        <f t="shared" si="2237"/>
        <v>1.0067777586239892E-2</v>
      </c>
      <c r="I2319" s="220">
        <f t="shared" si="2237"/>
        <v>1.1252543382143413E-2</v>
      </c>
      <c r="J2319" s="220">
        <f t="shared" si="2237"/>
        <v>9.9504722994489744E-3</v>
      </c>
      <c r="K2319" s="220">
        <f t="shared" si="2237"/>
        <v>2.6711450684661464E-2</v>
      </c>
      <c r="L2319" s="220">
        <f t="shared" si="2237"/>
        <v>1.2171197839562484E-2</v>
      </c>
      <c r="M2319" s="220">
        <f t="shared" si="2237"/>
        <v>2.6158055421739664E-3</v>
      </c>
      <c r="N2319" s="220">
        <f t="shared" si="2237"/>
        <v>5.5164032356667479E-3</v>
      </c>
      <c r="O2319" s="220">
        <f t="shared" si="2237"/>
        <v>4.4642320167645752E-3</v>
      </c>
      <c r="P2319" s="220">
        <f t="shared" si="2237"/>
        <v>2.1403692606803281E-3</v>
      </c>
      <c r="Q2319" s="220">
        <f t="shared" si="2237"/>
        <v>4.6122441233812875E-3</v>
      </c>
    </row>
    <row r="2320" spans="1:17" x14ac:dyDescent="0.25">
      <c r="A2320" s="60" t="s">
        <v>1798</v>
      </c>
      <c r="B2320" s="60" t="s">
        <v>8734</v>
      </c>
      <c r="C2320" s="220">
        <f t="shared" ref="C2320:Q2320" si="2238">(C5615/C$3380)/(C8910/C$6675)</f>
        <v>0</v>
      </c>
      <c r="D2320" s="220">
        <f t="shared" si="2238"/>
        <v>0</v>
      </c>
      <c r="E2320" s="220">
        <f t="shared" si="2238"/>
        <v>0.45009063957022161</v>
      </c>
      <c r="F2320" s="220">
        <f t="shared" si="2238"/>
        <v>3.0675326404324445E-2</v>
      </c>
      <c r="G2320" s="220">
        <f t="shared" si="2238"/>
        <v>9.4183077558445571</v>
      </c>
      <c r="H2320" s="220">
        <f t="shared" si="2238"/>
        <v>4.6850960140444755</v>
      </c>
      <c r="I2320" s="220">
        <f t="shared" si="2238"/>
        <v>0.54527539770713573</v>
      </c>
      <c r="J2320" s="220">
        <f t="shared" si="2238"/>
        <v>0.5945361410481167</v>
      </c>
      <c r="K2320" s="220">
        <f t="shared" si="2238"/>
        <v>7.2223716177203948E-3</v>
      </c>
      <c r="L2320" s="220">
        <f t="shared" si="2238"/>
        <v>0.98563699415037753</v>
      </c>
      <c r="M2320" s="220">
        <f t="shared" si="2238"/>
        <v>2.0161651757654333</v>
      </c>
      <c r="N2320" s="220">
        <f t="shared" si="2238"/>
        <v>0.28056463600421599</v>
      </c>
      <c r="O2320" s="220">
        <f t="shared" si="2238"/>
        <v>0.79553837661452553</v>
      </c>
      <c r="P2320" s="220">
        <f t="shared" si="2238"/>
        <v>1.1121068458693355</v>
      </c>
      <c r="Q2320" s="220">
        <f t="shared" si="2238"/>
        <v>0.57041057020842179</v>
      </c>
    </row>
    <row r="2321" spans="1:17" x14ac:dyDescent="0.25">
      <c r="A2321" s="60" t="s">
        <v>1425</v>
      </c>
      <c r="B2321" s="60" t="s">
        <v>8735</v>
      </c>
      <c r="C2321" s="220">
        <f t="shared" ref="C2321:Q2321" si="2239">(C5616/C$3380)/(C8911/C$6675)</f>
        <v>0</v>
      </c>
      <c r="D2321" s="220">
        <f t="shared" si="2239"/>
        <v>0</v>
      </c>
      <c r="E2321" s="220">
        <f t="shared" si="2239"/>
        <v>0</v>
      </c>
      <c r="F2321" s="220">
        <f t="shared" si="2239"/>
        <v>1.2077605059060635E-2</v>
      </c>
      <c r="G2321" s="220">
        <f t="shared" si="2239"/>
        <v>2.5427316995560169E-4</v>
      </c>
      <c r="H2321" s="220">
        <f t="shared" si="2239"/>
        <v>0</v>
      </c>
      <c r="I2321" s="220">
        <f t="shared" si="2239"/>
        <v>1.6698706464960831E-2</v>
      </c>
      <c r="J2321" s="220">
        <f t="shared" si="2239"/>
        <v>0</v>
      </c>
      <c r="K2321" s="220">
        <f t="shared" si="2239"/>
        <v>2.3403500938396073E-2</v>
      </c>
      <c r="L2321" s="220">
        <f t="shared" si="2239"/>
        <v>4.5593043261529492E-2</v>
      </c>
      <c r="M2321" s="220">
        <f t="shared" si="2239"/>
        <v>1.629704865249544E-4</v>
      </c>
      <c r="N2321" s="220">
        <f t="shared" si="2239"/>
        <v>1.7168034168423146E-2</v>
      </c>
      <c r="O2321" s="220">
        <f t="shared" si="2239"/>
        <v>2.7146492673707587E-3</v>
      </c>
      <c r="P2321" s="220">
        <f t="shared" si="2239"/>
        <v>0.10945291146086546</v>
      </c>
      <c r="Q2321" s="220">
        <f t="shared" si="2239"/>
        <v>3.4670858024912474E-2</v>
      </c>
    </row>
    <row r="2322" spans="1:17" x14ac:dyDescent="0.25">
      <c r="A2322" s="60" t="s">
        <v>1436</v>
      </c>
      <c r="B2322" s="60" t="s">
        <v>8736</v>
      </c>
      <c r="C2322" s="220">
        <f t="shared" ref="C2322:Q2322" si="2240">(C5617/C$3380)/(C8912/C$6675)</f>
        <v>0</v>
      </c>
      <c r="D2322" s="220">
        <f t="shared" si="2240"/>
        <v>1.0438396354252007E-3</v>
      </c>
      <c r="E2322" s="220">
        <f t="shared" si="2240"/>
        <v>0</v>
      </c>
      <c r="F2322" s="220">
        <f t="shared" si="2240"/>
        <v>0</v>
      </c>
      <c r="G2322" s="220">
        <f t="shared" si="2240"/>
        <v>4.1237646918899771E-4</v>
      </c>
      <c r="H2322" s="220">
        <f t="shared" si="2240"/>
        <v>8.1400956162991936E-5</v>
      </c>
      <c r="I2322" s="220">
        <f t="shared" si="2240"/>
        <v>4.7348098780320973E-2</v>
      </c>
      <c r="J2322" s="220">
        <f t="shared" si="2240"/>
        <v>4.9104570204389715E-4</v>
      </c>
      <c r="K2322" s="220">
        <f t="shared" si="2240"/>
        <v>4.9839470808413833E-2</v>
      </c>
      <c r="L2322" s="220">
        <f t="shared" si="2240"/>
        <v>7.2450453881233307E-2</v>
      </c>
      <c r="M2322" s="220">
        <f t="shared" si="2240"/>
        <v>0</v>
      </c>
      <c r="N2322" s="220">
        <f t="shared" si="2240"/>
        <v>5.2034858610824101E-3</v>
      </c>
      <c r="O2322" s="220">
        <f t="shared" si="2240"/>
        <v>3.518800151498653E-4</v>
      </c>
      <c r="P2322" s="220">
        <f t="shared" si="2240"/>
        <v>0.73138661954094608</v>
      </c>
      <c r="Q2322" s="220">
        <f t="shared" si="2240"/>
        <v>2.6450188710953528E-2</v>
      </c>
    </row>
    <row r="2323" spans="1:17" x14ac:dyDescent="0.25">
      <c r="A2323" s="60" t="s">
        <v>244</v>
      </c>
      <c r="B2323" s="60" t="s">
        <v>8737</v>
      </c>
      <c r="C2323" s="220">
        <f t="shared" ref="C2323:Q2323" si="2241">(C5618/C$3380)/(C8913/C$6675)</f>
        <v>4.4543111415070568E-3</v>
      </c>
      <c r="D2323" s="220">
        <f t="shared" si="2241"/>
        <v>3.4752065349658006E-3</v>
      </c>
      <c r="E2323" s="220">
        <f t="shared" si="2241"/>
        <v>5.7710195830335501E-2</v>
      </c>
      <c r="F2323" s="220">
        <f t="shared" si="2241"/>
        <v>0.28060831940637387</v>
      </c>
      <c r="G2323" s="220">
        <f t="shared" si="2241"/>
        <v>0.68978129885909634</v>
      </c>
      <c r="H2323" s="220">
        <f t="shared" si="2241"/>
        <v>1.5511024955694161E-2</v>
      </c>
      <c r="I2323" s="220">
        <f t="shared" si="2241"/>
        <v>0.24454391874657846</v>
      </c>
      <c r="J2323" s="220">
        <f t="shared" si="2241"/>
        <v>8.6894684860017848E-2</v>
      </c>
      <c r="K2323" s="220">
        <f t="shared" si="2241"/>
        <v>0.23167241438509842</v>
      </c>
      <c r="L2323" s="220">
        <f t="shared" si="2241"/>
        <v>8.1187836109308312E-2</v>
      </c>
      <c r="M2323" s="220">
        <f t="shared" si="2241"/>
        <v>4.2435448234907453E-3</v>
      </c>
      <c r="N2323" s="220">
        <f t="shared" si="2241"/>
        <v>2.6952388752430213E-2</v>
      </c>
      <c r="O2323" s="220">
        <f t="shared" si="2241"/>
        <v>8.4911960796788144E-2</v>
      </c>
      <c r="P2323" s="220">
        <f t="shared" si="2241"/>
        <v>0.3958915395006315</v>
      </c>
      <c r="Q2323" s="220">
        <f t="shared" si="2241"/>
        <v>5.9053712056528051E-3</v>
      </c>
    </row>
    <row r="2324" spans="1:17" x14ac:dyDescent="0.25">
      <c r="A2324" s="60" t="s">
        <v>78</v>
      </c>
      <c r="B2324" s="60" t="s">
        <v>8738</v>
      </c>
      <c r="C2324" s="220">
        <f t="shared" ref="C2324:Q2324" si="2242">(C5619/C$3380)/(C8914/C$6675)</f>
        <v>0.46741588970829234</v>
      </c>
      <c r="D2324" s="220">
        <f t="shared" si="2242"/>
        <v>0.21960657072867595</v>
      </c>
      <c r="E2324" s="220">
        <f t="shared" si="2242"/>
        <v>3.1597383567750992</v>
      </c>
      <c r="F2324" s="220">
        <f t="shared" si="2242"/>
        <v>0.32171957060868528</v>
      </c>
      <c r="G2324" s="220">
        <f t="shared" si="2242"/>
        <v>1.2290552517251934</v>
      </c>
      <c r="H2324" s="220">
        <f t="shared" si="2242"/>
        <v>1.0018430003305221</v>
      </c>
      <c r="I2324" s="220">
        <f t="shared" si="2242"/>
        <v>0.34094236887541751</v>
      </c>
      <c r="J2324" s="220">
        <f t="shared" si="2242"/>
        <v>0.14640953419070679</v>
      </c>
      <c r="K2324" s="220">
        <f t="shared" si="2242"/>
        <v>0.63880626234020188</v>
      </c>
      <c r="L2324" s="220">
        <f t="shared" si="2242"/>
        <v>0.52067872147914018</v>
      </c>
      <c r="M2324" s="220">
        <f t="shared" si="2242"/>
        <v>3.1729267007350542E-2</v>
      </c>
      <c r="N2324" s="220">
        <f t="shared" si="2242"/>
        <v>4.8330160981790542E-2</v>
      </c>
      <c r="O2324" s="220">
        <f t="shared" si="2242"/>
        <v>7.6168855603123725E-2</v>
      </c>
      <c r="P2324" s="220">
        <f t="shared" si="2242"/>
        <v>1.1509395005810764E-2</v>
      </c>
      <c r="Q2324" s="220">
        <f t="shared" si="2242"/>
        <v>0.43357474013254688</v>
      </c>
    </row>
    <row r="2325" spans="1:17" x14ac:dyDescent="0.25">
      <c r="A2325" s="60" t="s">
        <v>2042</v>
      </c>
      <c r="B2325" s="60" t="s">
        <v>8739</v>
      </c>
      <c r="C2325" s="220">
        <f t="shared" ref="C2325:Q2325" si="2243">(C5620/C$3380)/(C8915/C$6675)</f>
        <v>1.8310876885588863</v>
      </c>
      <c r="D2325" s="220">
        <f t="shared" si="2243"/>
        <v>0.30036713219952221</v>
      </c>
      <c r="E2325" s="220">
        <f t="shared" si="2243"/>
        <v>2.8031323475293144</v>
      </c>
      <c r="F2325" s="220">
        <f t="shared" si="2243"/>
        <v>0.44034083920491168</v>
      </c>
      <c r="G2325" s="220">
        <f t="shared" si="2243"/>
        <v>0.65904077435725272</v>
      </c>
      <c r="H2325" s="220">
        <f t="shared" si="2243"/>
        <v>31.404730162051333</v>
      </c>
      <c r="I2325" s="220">
        <f t="shared" si="2243"/>
        <v>3.0006619617943602</v>
      </c>
      <c r="J2325" s="220">
        <f t="shared" si="2243"/>
        <v>0.99387877970916261</v>
      </c>
      <c r="K2325" s="220">
        <f t="shared" si="2243"/>
        <v>1.1077114557310419</v>
      </c>
      <c r="L2325" s="220">
        <f t="shared" si="2243"/>
        <v>6.6371610108139495E-2</v>
      </c>
      <c r="M2325" s="220">
        <f t="shared" si="2243"/>
        <v>4.5991056885144356E-2</v>
      </c>
      <c r="N2325" s="220">
        <f t="shared" si="2243"/>
        <v>4.8477430157512678E-2</v>
      </c>
      <c r="O2325" s="220">
        <f t="shared" si="2243"/>
        <v>0</v>
      </c>
      <c r="P2325" s="220">
        <f t="shared" si="2243"/>
        <v>0.45766477368661412</v>
      </c>
      <c r="Q2325" s="220">
        <f t="shared" si="2243"/>
        <v>0.13839929299329803</v>
      </c>
    </row>
    <row r="2326" spans="1:17" x14ac:dyDescent="0.25">
      <c r="A2326" s="60" t="s">
        <v>62</v>
      </c>
      <c r="B2326" s="60" t="s">
        <v>8740</v>
      </c>
      <c r="C2326" s="220">
        <f t="shared" ref="C2326:Q2326" si="2244">(C5621/C$3380)/(C8916/C$6675)</f>
        <v>5.3357578179872377E-2</v>
      </c>
      <c r="D2326" s="220">
        <f t="shared" si="2244"/>
        <v>3.0123954579331432E-4</v>
      </c>
      <c r="E2326" s="220">
        <f t="shared" si="2244"/>
        <v>2.2345706619310547E-2</v>
      </c>
      <c r="F2326" s="220">
        <f t="shared" si="2244"/>
        <v>5.1449015047748528E-2</v>
      </c>
      <c r="G2326" s="220">
        <f t="shared" si="2244"/>
        <v>2.7580110104907699E-2</v>
      </c>
      <c r="H2326" s="220">
        <f t="shared" si="2244"/>
        <v>3.6429920360464131E-3</v>
      </c>
      <c r="I2326" s="220">
        <f t="shared" si="2244"/>
        <v>1.9745576633545255E-2</v>
      </c>
      <c r="J2326" s="220">
        <f t="shared" si="2244"/>
        <v>3.1762195434099964E-2</v>
      </c>
      <c r="K2326" s="220">
        <f t="shared" si="2244"/>
        <v>1.5344149323577104E-2</v>
      </c>
      <c r="L2326" s="220">
        <f t="shared" si="2244"/>
        <v>1.6282164538585973E-2</v>
      </c>
      <c r="M2326" s="220">
        <f t="shared" si="2244"/>
        <v>1.3443644705000273E-2</v>
      </c>
      <c r="N2326" s="220">
        <f t="shared" si="2244"/>
        <v>1.8116731087518045E-2</v>
      </c>
      <c r="O2326" s="220">
        <f t="shared" si="2244"/>
        <v>8.8620010476493562E-4</v>
      </c>
      <c r="P2326" s="220">
        <f t="shared" si="2244"/>
        <v>2.1160247913641666E-2</v>
      </c>
      <c r="Q2326" s="220">
        <f t="shared" si="2244"/>
        <v>5.4647425871700841E-3</v>
      </c>
    </row>
    <row r="2327" spans="1:17" x14ac:dyDescent="0.25">
      <c r="A2327" s="60" t="s">
        <v>1665</v>
      </c>
      <c r="B2327" s="60" t="s">
        <v>8741</v>
      </c>
      <c r="C2327" s="220">
        <f t="shared" ref="C2327:Q2327" si="2245">(C5622/C$3380)/(C8917/C$6675)</f>
        <v>0.17020194006716058</v>
      </c>
      <c r="D2327" s="220">
        <f t="shared" si="2245"/>
        <v>0</v>
      </c>
      <c r="E2327" s="220">
        <f t="shared" si="2245"/>
        <v>0.16823361506056844</v>
      </c>
      <c r="F2327" s="220">
        <f t="shared" si="2245"/>
        <v>0.42811542485431153</v>
      </c>
      <c r="G2327" s="220">
        <f t="shared" si="2245"/>
        <v>0</v>
      </c>
      <c r="H2327" s="220">
        <f t="shared" si="2245"/>
        <v>5.1405098784284765E-2</v>
      </c>
      <c r="I2327" s="220">
        <f t="shared" si="2245"/>
        <v>9.1364005558699959E-2</v>
      </c>
      <c r="J2327" s="220">
        <f t="shared" si="2245"/>
        <v>3.9006228192408859E-3</v>
      </c>
      <c r="K2327" s="220">
        <f t="shared" si="2245"/>
        <v>9.6501333040861198E-2</v>
      </c>
      <c r="L2327" s="220">
        <f t="shared" si="2245"/>
        <v>0.20740636347791655</v>
      </c>
      <c r="M2327" s="220">
        <f t="shared" si="2245"/>
        <v>0</v>
      </c>
      <c r="N2327" s="220">
        <f t="shared" si="2245"/>
        <v>0</v>
      </c>
      <c r="O2327" s="220">
        <f t="shared" si="2245"/>
        <v>0</v>
      </c>
      <c r="P2327" s="220">
        <f t="shared" si="2245"/>
        <v>0</v>
      </c>
      <c r="Q2327" s="220">
        <f t="shared" si="2245"/>
        <v>0.25972993066330674</v>
      </c>
    </row>
    <row r="2328" spans="1:17" x14ac:dyDescent="0.25">
      <c r="A2328" s="60" t="s">
        <v>1300</v>
      </c>
      <c r="B2328" s="60" t="s">
        <v>8742</v>
      </c>
      <c r="C2328" s="220">
        <f t="shared" ref="C2328:Q2328" si="2246">(C5623/C$3380)/(C8918/C$6675)</f>
        <v>2.6908144731836541E-2</v>
      </c>
      <c r="D2328" s="220">
        <f t="shared" si="2246"/>
        <v>0</v>
      </c>
      <c r="E2328" s="220">
        <f t="shared" si="2246"/>
        <v>1.8040924450714872E-2</v>
      </c>
      <c r="F2328" s="220">
        <f t="shared" si="2246"/>
        <v>8.6915055098994269E-3</v>
      </c>
      <c r="G2328" s="220">
        <f t="shared" si="2246"/>
        <v>2.0001878867863809E-3</v>
      </c>
      <c r="H2328" s="220">
        <f t="shared" si="2246"/>
        <v>5.8681563046551896E-4</v>
      </c>
      <c r="I2328" s="220">
        <f t="shared" si="2246"/>
        <v>1.9965455869970151E-2</v>
      </c>
      <c r="J2328" s="220">
        <f t="shared" si="2246"/>
        <v>1.7334673536388966E-2</v>
      </c>
      <c r="K2328" s="220">
        <f t="shared" si="2246"/>
        <v>1.1710177667289252E-2</v>
      </c>
      <c r="L2328" s="220">
        <f t="shared" si="2246"/>
        <v>8.5970698332266116E-2</v>
      </c>
      <c r="M2328" s="220">
        <f t="shared" si="2246"/>
        <v>2.3950485337126187E-3</v>
      </c>
      <c r="N2328" s="220">
        <f t="shared" si="2246"/>
        <v>7.1174533258311868E-3</v>
      </c>
      <c r="O2328" s="220">
        <f t="shared" si="2246"/>
        <v>2.7652502133126305E-3</v>
      </c>
      <c r="P2328" s="220">
        <f t="shared" si="2246"/>
        <v>0.53396188003303013</v>
      </c>
      <c r="Q2328" s="220">
        <f t="shared" si="2246"/>
        <v>5.7654130858186652E-4</v>
      </c>
    </row>
    <row r="2329" spans="1:17" x14ac:dyDescent="0.25">
      <c r="A2329" s="60" t="s">
        <v>2212</v>
      </c>
      <c r="B2329" s="60" t="s">
        <v>8743</v>
      </c>
      <c r="C2329" s="220">
        <f t="shared" ref="C2329:Q2329" si="2247">(C5624/C$3380)/(C8919/C$6675)</f>
        <v>6.0273095992609202E-2</v>
      </c>
      <c r="D2329" s="220">
        <f t="shared" si="2247"/>
        <v>7.6186243789485519E-2</v>
      </c>
      <c r="E2329" s="220">
        <f t="shared" si="2247"/>
        <v>4.1538875166796999E-4</v>
      </c>
      <c r="F2329" s="220">
        <f t="shared" si="2247"/>
        <v>0</v>
      </c>
      <c r="G2329" s="220">
        <f t="shared" si="2247"/>
        <v>1.1064264127748917E-3</v>
      </c>
      <c r="H2329" s="220">
        <f t="shared" si="2247"/>
        <v>0.16377044329138202</v>
      </c>
      <c r="I2329" s="220">
        <f t="shared" si="2247"/>
        <v>1.2186938866914894E-4</v>
      </c>
      <c r="J2329" s="220">
        <f t="shared" si="2247"/>
        <v>1.2861508189237574E-3</v>
      </c>
      <c r="K2329" s="220">
        <f t="shared" si="2247"/>
        <v>0</v>
      </c>
      <c r="L2329" s="220">
        <f t="shared" si="2247"/>
        <v>8.7138387862340502E-2</v>
      </c>
      <c r="M2329" s="220">
        <f t="shared" si="2247"/>
        <v>0</v>
      </c>
      <c r="N2329" s="220">
        <f t="shared" si="2247"/>
        <v>0.17102506738920539</v>
      </c>
      <c r="O2329" s="220">
        <f t="shared" si="2247"/>
        <v>0</v>
      </c>
      <c r="P2329" s="220">
        <f t="shared" si="2247"/>
        <v>0</v>
      </c>
      <c r="Q2329" s="220">
        <f t="shared" si="2247"/>
        <v>4.2798099022685263E-3</v>
      </c>
    </row>
    <row r="2330" spans="1:17" x14ac:dyDescent="0.25">
      <c r="A2330" s="60" t="s">
        <v>742</v>
      </c>
      <c r="B2330" s="60" t="s">
        <v>8744</v>
      </c>
      <c r="C2330" s="220">
        <f t="shared" ref="C2330:Q2330" si="2248">(C5625/C$3380)/(C8920/C$6675)</f>
        <v>0.11244599031401302</v>
      </c>
      <c r="D2330" s="220">
        <f t="shared" si="2248"/>
        <v>3.2815880702549436E-3</v>
      </c>
      <c r="E2330" s="220">
        <f t="shared" si="2248"/>
        <v>5.2154403912357032E-2</v>
      </c>
      <c r="F2330" s="220">
        <f t="shared" si="2248"/>
        <v>6.6718321352333937E-2</v>
      </c>
      <c r="G2330" s="220">
        <f t="shared" si="2248"/>
        <v>0.11393308889675363</v>
      </c>
      <c r="H2330" s="220">
        <f t="shared" si="2248"/>
        <v>1.2189169165839765E-3</v>
      </c>
      <c r="I2330" s="220">
        <f t="shared" si="2248"/>
        <v>5.6120238396166347E-3</v>
      </c>
      <c r="J2330" s="220">
        <f t="shared" si="2248"/>
        <v>4.045640989101605E-3</v>
      </c>
      <c r="K2330" s="220">
        <f t="shared" si="2248"/>
        <v>0.26412285703913313</v>
      </c>
      <c r="L2330" s="220">
        <f t="shared" si="2248"/>
        <v>0.28970736598937885</v>
      </c>
      <c r="M2330" s="220">
        <f t="shared" si="2248"/>
        <v>3.7735229230892297E-3</v>
      </c>
      <c r="N2330" s="220">
        <f t="shared" si="2248"/>
        <v>3.2797485982029469E-4</v>
      </c>
      <c r="O2330" s="220">
        <f t="shared" si="2248"/>
        <v>3.8568109042264029E-2</v>
      </c>
      <c r="P2330" s="220">
        <f t="shared" si="2248"/>
        <v>5.2034868690650519E-3</v>
      </c>
      <c r="Q2330" s="220">
        <f t="shared" si="2248"/>
        <v>4.8584681220858252E-4</v>
      </c>
    </row>
    <row r="2331" spans="1:17" x14ac:dyDescent="0.25">
      <c r="A2331" s="60" t="s">
        <v>809</v>
      </c>
      <c r="B2331" s="60" t="s">
        <v>8745</v>
      </c>
      <c r="C2331" s="220">
        <f t="shared" ref="C2331:Q2331" si="2249">(C5626/C$3380)/(C8921/C$6675)</f>
        <v>0.2155898073437309</v>
      </c>
      <c r="D2331" s="220">
        <f t="shared" si="2249"/>
        <v>4.172815051829671E-2</v>
      </c>
      <c r="E2331" s="220">
        <f t="shared" si="2249"/>
        <v>0.90699564228265883</v>
      </c>
      <c r="F2331" s="220">
        <f t="shared" si="2249"/>
        <v>3.3428170929986991</v>
      </c>
      <c r="G2331" s="220">
        <f t="shared" si="2249"/>
        <v>4.0017382676897721</v>
      </c>
      <c r="H2331" s="220">
        <f t="shared" si="2249"/>
        <v>0.55687825135515479</v>
      </c>
      <c r="I2331" s="220">
        <f t="shared" si="2249"/>
        <v>3.228875061642444</v>
      </c>
      <c r="J2331" s="220">
        <f t="shared" si="2249"/>
        <v>0.56995620830171745</v>
      </c>
      <c r="K2331" s="220">
        <f t="shared" si="2249"/>
        <v>5.4851048060862349</v>
      </c>
      <c r="L2331" s="220">
        <f t="shared" si="2249"/>
        <v>10.534930458917232</v>
      </c>
      <c r="M2331" s="220">
        <f t="shared" si="2249"/>
        <v>5.7177210004417625E-2</v>
      </c>
      <c r="N2331" s="220">
        <f t="shared" si="2249"/>
        <v>3.4055749529676169</v>
      </c>
      <c r="O2331" s="220">
        <f t="shared" si="2249"/>
        <v>8.0534715639819172</v>
      </c>
      <c r="P2331" s="220">
        <f t="shared" si="2249"/>
        <v>1.1770995696474833</v>
      </c>
      <c r="Q2331" s="220">
        <f t="shared" si="2249"/>
        <v>6.7681913715514269E-2</v>
      </c>
    </row>
    <row r="2332" spans="1:17" x14ac:dyDescent="0.25">
      <c r="A2332" s="60" t="s">
        <v>1107</v>
      </c>
      <c r="B2332" s="60" t="s">
        <v>8746</v>
      </c>
      <c r="C2332" s="220">
        <f t="shared" ref="C2332:Q2332" si="2250">(C5627/C$3380)/(C8922/C$6675)</f>
        <v>1.8534056463008017E-4</v>
      </c>
      <c r="D2332" s="220">
        <f t="shared" si="2250"/>
        <v>0.11027835260247992</v>
      </c>
      <c r="E2332" s="220">
        <f t="shared" si="2250"/>
        <v>7.996450484829172E-3</v>
      </c>
      <c r="F2332" s="220">
        <f t="shared" si="2250"/>
        <v>6.1774998786146397E-3</v>
      </c>
      <c r="G2332" s="220">
        <f t="shared" si="2250"/>
        <v>1.5485679933553566E-3</v>
      </c>
      <c r="H2332" s="220">
        <f t="shared" si="2250"/>
        <v>0</v>
      </c>
      <c r="I2332" s="220">
        <f t="shared" si="2250"/>
        <v>1.5566873757356014E-3</v>
      </c>
      <c r="J2332" s="220">
        <f t="shared" si="2250"/>
        <v>3.4406371410091846E-4</v>
      </c>
      <c r="K2332" s="220">
        <f t="shared" si="2250"/>
        <v>7.8704894848569411E-4</v>
      </c>
      <c r="L2332" s="220">
        <f t="shared" si="2250"/>
        <v>1.1290196195864469E-2</v>
      </c>
      <c r="M2332" s="220">
        <f t="shared" si="2250"/>
        <v>2.3722106856642233E-3</v>
      </c>
      <c r="N2332" s="220">
        <f t="shared" si="2250"/>
        <v>4.2410167650281027E-3</v>
      </c>
      <c r="O2332" s="220">
        <f t="shared" si="2250"/>
        <v>0</v>
      </c>
      <c r="P2332" s="220">
        <f t="shared" si="2250"/>
        <v>4.7898864942417371E-3</v>
      </c>
      <c r="Q2332" s="220">
        <f t="shared" si="2250"/>
        <v>0</v>
      </c>
    </row>
    <row r="2333" spans="1:17" x14ac:dyDescent="0.25">
      <c r="A2333" s="60" t="s">
        <v>553</v>
      </c>
      <c r="B2333" s="60" t="s">
        <v>8747</v>
      </c>
      <c r="C2333" s="220">
        <f t="shared" ref="C2333:Q2333" si="2251">(C5628/C$3380)/(C8923/C$6675)</f>
        <v>3.1448833257687873E-2</v>
      </c>
      <c r="D2333" s="220">
        <f t="shared" si="2251"/>
        <v>4.9804033968572923E-3</v>
      </c>
      <c r="E2333" s="220">
        <f t="shared" si="2251"/>
        <v>6.5749841730425709E-2</v>
      </c>
      <c r="F2333" s="220">
        <f t="shared" si="2251"/>
        <v>1.3008701565430901E-2</v>
      </c>
      <c r="G2333" s="220">
        <f t="shared" si="2251"/>
        <v>9.1726007590252519E-3</v>
      </c>
      <c r="H2333" s="220">
        <f t="shared" si="2251"/>
        <v>5.7784289752749712E-2</v>
      </c>
      <c r="I2333" s="220">
        <f t="shared" si="2251"/>
        <v>4.8896634286581669E-3</v>
      </c>
      <c r="J2333" s="220">
        <f t="shared" si="2251"/>
        <v>3.0129088721960729E-2</v>
      </c>
      <c r="K2333" s="220">
        <f t="shared" si="2251"/>
        <v>7.692308306328853E-3</v>
      </c>
      <c r="L2333" s="220">
        <f t="shared" si="2251"/>
        <v>15.608513448526843</v>
      </c>
      <c r="M2333" s="220">
        <f t="shared" si="2251"/>
        <v>1.0758864248902862E-2</v>
      </c>
      <c r="N2333" s="220">
        <f t="shared" si="2251"/>
        <v>1.265891591242823E-2</v>
      </c>
      <c r="O2333" s="220">
        <f t="shared" si="2251"/>
        <v>0</v>
      </c>
      <c r="P2333" s="220">
        <f t="shared" si="2251"/>
        <v>0.2649223909168249</v>
      </c>
      <c r="Q2333" s="220">
        <f t="shared" si="2251"/>
        <v>1.9708356346712613E-2</v>
      </c>
    </row>
    <row r="2334" spans="1:17" x14ac:dyDescent="0.25">
      <c r="A2334" s="60" t="s">
        <v>1767</v>
      </c>
      <c r="B2334" s="60" t="s">
        <v>8748</v>
      </c>
      <c r="C2334" s="220">
        <f t="shared" ref="C2334:Q2334" si="2252">(C5629/C$3380)/(C8924/C$6675)</f>
        <v>0</v>
      </c>
      <c r="D2334" s="220">
        <f t="shared" si="2252"/>
        <v>0</v>
      </c>
      <c r="E2334" s="220">
        <f t="shared" si="2252"/>
        <v>5.9686866922582744E-2</v>
      </c>
      <c r="F2334" s="220">
        <f t="shared" si="2252"/>
        <v>3.1484392675659692E-3</v>
      </c>
      <c r="G2334" s="220">
        <f t="shared" si="2252"/>
        <v>0</v>
      </c>
      <c r="H2334" s="220">
        <f t="shared" si="2252"/>
        <v>0</v>
      </c>
      <c r="I2334" s="220">
        <f t="shared" si="2252"/>
        <v>1.3794681231778545E-4</v>
      </c>
      <c r="J2334" s="220">
        <f t="shared" si="2252"/>
        <v>0</v>
      </c>
      <c r="K2334" s="220">
        <f t="shared" si="2252"/>
        <v>0</v>
      </c>
      <c r="L2334" s="220">
        <f t="shared" si="2252"/>
        <v>1.9042518029093868E-4</v>
      </c>
      <c r="M2334" s="220">
        <f t="shared" si="2252"/>
        <v>6.1554225034381204E-4</v>
      </c>
      <c r="N2334" s="220">
        <f t="shared" si="2252"/>
        <v>0.11446516010339984</v>
      </c>
      <c r="O2334" s="220">
        <f t="shared" si="2252"/>
        <v>0</v>
      </c>
      <c r="P2334" s="220">
        <f t="shared" si="2252"/>
        <v>0</v>
      </c>
      <c r="Q2334" s="220">
        <f t="shared" si="2252"/>
        <v>0</v>
      </c>
    </row>
    <row r="2335" spans="1:17" x14ac:dyDescent="0.25">
      <c r="A2335" s="60" t="s">
        <v>432</v>
      </c>
      <c r="B2335" s="60" t="s">
        <v>8749</v>
      </c>
      <c r="C2335" s="220">
        <f t="shared" ref="C2335:Q2335" si="2253">(C5630/C$3380)/(C8925/C$6675)</f>
        <v>0.16112258997714818</v>
      </c>
      <c r="D2335" s="220">
        <f t="shared" si="2253"/>
        <v>0.15709372452468018</v>
      </c>
      <c r="E2335" s="220">
        <f t="shared" si="2253"/>
        <v>4.4378567476840436E-2</v>
      </c>
      <c r="F2335" s="220">
        <f t="shared" si="2253"/>
        <v>2.2764400660282694E-2</v>
      </c>
      <c r="G2335" s="220">
        <f t="shared" si="2253"/>
        <v>0.10669483159345165</v>
      </c>
      <c r="H2335" s="220">
        <f t="shared" si="2253"/>
        <v>0.10967446295590702</v>
      </c>
      <c r="I2335" s="220">
        <f t="shared" si="2253"/>
        <v>1.2180478512893248E-2</v>
      </c>
      <c r="J2335" s="220">
        <f t="shared" si="2253"/>
        <v>6.3784542676429004E-3</v>
      </c>
      <c r="K2335" s="220">
        <f t="shared" si="2253"/>
        <v>4.2679912213745397E-2</v>
      </c>
      <c r="L2335" s="220">
        <f t="shared" si="2253"/>
        <v>0.14322916825874063</v>
      </c>
      <c r="M2335" s="220">
        <f t="shared" si="2253"/>
        <v>9.4844644006619617E-3</v>
      </c>
      <c r="N2335" s="220">
        <f t="shared" si="2253"/>
        <v>8.5830374775562324E-3</v>
      </c>
      <c r="O2335" s="220">
        <f t="shared" si="2253"/>
        <v>2.3842085282725526E-2</v>
      </c>
      <c r="P2335" s="220">
        <f t="shared" si="2253"/>
        <v>4.5003223562998804E-3</v>
      </c>
      <c r="Q2335" s="220">
        <f t="shared" si="2253"/>
        <v>2.3884013279991921E-2</v>
      </c>
    </row>
    <row r="2336" spans="1:17" x14ac:dyDescent="0.25">
      <c r="A2336" s="60" t="s">
        <v>404</v>
      </c>
      <c r="B2336" s="60" t="s">
        <v>8750</v>
      </c>
      <c r="C2336" s="220">
        <f t="shared" ref="C2336:Q2336" si="2254">(C5631/C$3380)/(C8926/C$6675)</f>
        <v>7.2190815021224083E-2</v>
      </c>
      <c r="D2336" s="220">
        <f t="shared" si="2254"/>
        <v>1.8557430022865518E-2</v>
      </c>
      <c r="E2336" s="220">
        <f t="shared" si="2254"/>
        <v>2.3383007072065462E-2</v>
      </c>
      <c r="F2336" s="220">
        <f t="shared" si="2254"/>
        <v>2.5888630924912393E-3</v>
      </c>
      <c r="G2336" s="220">
        <f t="shared" si="2254"/>
        <v>1.9428374412241541E-2</v>
      </c>
      <c r="H2336" s="220">
        <f t="shared" si="2254"/>
        <v>2.4510633654396541E-3</v>
      </c>
      <c r="I2336" s="220">
        <f t="shared" si="2254"/>
        <v>1.657060644554894E-3</v>
      </c>
      <c r="J2336" s="220">
        <f t="shared" si="2254"/>
        <v>1.2475178334330837E-2</v>
      </c>
      <c r="K2336" s="220">
        <f t="shared" si="2254"/>
        <v>4.4489801092282934E-2</v>
      </c>
      <c r="L2336" s="220">
        <f t="shared" si="2254"/>
        <v>0.74492469975187647</v>
      </c>
      <c r="M2336" s="220">
        <f t="shared" si="2254"/>
        <v>1.0287351227044911E-2</v>
      </c>
      <c r="N2336" s="220">
        <f t="shared" si="2254"/>
        <v>1.1028802975977236E-2</v>
      </c>
      <c r="O2336" s="220">
        <f t="shared" si="2254"/>
        <v>0</v>
      </c>
      <c r="P2336" s="220">
        <f t="shared" si="2254"/>
        <v>7.0092555294968099E-3</v>
      </c>
      <c r="Q2336" s="220">
        <f t="shared" si="2254"/>
        <v>3.7595119953961045E-2</v>
      </c>
    </row>
    <row r="2337" spans="1:17" x14ac:dyDescent="0.25">
      <c r="A2337" s="60" t="s">
        <v>403</v>
      </c>
      <c r="B2337" s="60" t="s">
        <v>8751</v>
      </c>
      <c r="C2337" s="220">
        <f t="shared" ref="C2337:Q2337" si="2255">(C5632/C$3380)/(C8927/C$6675)</f>
        <v>2.9692479227636192E-2</v>
      </c>
      <c r="D2337" s="220">
        <f t="shared" si="2255"/>
        <v>2.0295922219634943E-2</v>
      </c>
      <c r="E2337" s="220">
        <f t="shared" si="2255"/>
        <v>1.6884796200772833E-2</v>
      </c>
      <c r="F2337" s="220">
        <f t="shared" si="2255"/>
        <v>6.145242332650714E-2</v>
      </c>
      <c r="G2337" s="220">
        <f t="shared" si="2255"/>
        <v>0.39854700061478138</v>
      </c>
      <c r="H2337" s="220">
        <f t="shared" si="2255"/>
        <v>6.1103993648219564E-3</v>
      </c>
      <c r="I2337" s="220">
        <f t="shared" si="2255"/>
        <v>1.4291980124114888E-2</v>
      </c>
      <c r="J2337" s="220">
        <f t="shared" si="2255"/>
        <v>3.3924770907456152E-2</v>
      </c>
      <c r="K2337" s="220">
        <f t="shared" si="2255"/>
        <v>1.6531510773247084E-2</v>
      </c>
      <c r="L2337" s="220">
        <f t="shared" si="2255"/>
        <v>8.5884848509243161E-2</v>
      </c>
      <c r="M2337" s="220">
        <f t="shared" si="2255"/>
        <v>8.7130441870143503E-5</v>
      </c>
      <c r="N2337" s="220">
        <f t="shared" si="2255"/>
        <v>9.8867196319626103E-4</v>
      </c>
      <c r="O2337" s="220">
        <f t="shared" si="2255"/>
        <v>8.966044243632532E-3</v>
      </c>
      <c r="P2337" s="220">
        <f t="shared" si="2255"/>
        <v>0</v>
      </c>
      <c r="Q2337" s="220">
        <f t="shared" si="2255"/>
        <v>2.4594469917353623E-4</v>
      </c>
    </row>
    <row r="2338" spans="1:17" x14ac:dyDescent="0.25">
      <c r="A2338" s="60" t="s">
        <v>1366</v>
      </c>
      <c r="B2338" s="60" t="s">
        <v>8753</v>
      </c>
      <c r="C2338" s="220">
        <f t="shared" ref="C2338:Q2338" si="2256">(C5633/C$3380)/(C8928/C$6675)</f>
        <v>2.9690566376378955E-3</v>
      </c>
      <c r="D2338" s="220">
        <f t="shared" si="2256"/>
        <v>0</v>
      </c>
      <c r="E2338" s="220">
        <f t="shared" si="2256"/>
        <v>0</v>
      </c>
      <c r="F2338" s="220">
        <f t="shared" si="2256"/>
        <v>1.1978955289788717E-2</v>
      </c>
      <c r="G2338" s="220">
        <f t="shared" si="2256"/>
        <v>0.87233443659813725</v>
      </c>
      <c r="H2338" s="220">
        <f t="shared" si="2256"/>
        <v>0</v>
      </c>
      <c r="I2338" s="220">
        <f t="shared" si="2256"/>
        <v>0</v>
      </c>
      <c r="J2338" s="220">
        <f t="shared" si="2256"/>
        <v>0</v>
      </c>
      <c r="K2338" s="220">
        <f t="shared" si="2256"/>
        <v>0</v>
      </c>
      <c r="L2338" s="220">
        <f t="shared" si="2256"/>
        <v>0</v>
      </c>
      <c r="M2338" s="220">
        <f t="shared" si="2256"/>
        <v>0</v>
      </c>
      <c r="N2338" s="220">
        <f t="shared" si="2256"/>
        <v>0</v>
      </c>
      <c r="O2338" s="220">
        <f t="shared" si="2256"/>
        <v>0</v>
      </c>
      <c r="P2338" s="220">
        <f t="shared" si="2256"/>
        <v>0</v>
      </c>
      <c r="Q2338" s="220">
        <f t="shared" si="2256"/>
        <v>0</v>
      </c>
    </row>
    <row r="2339" spans="1:17" x14ac:dyDescent="0.25">
      <c r="A2339" s="60" t="s">
        <v>1597</v>
      </c>
      <c r="B2339" s="60" t="s">
        <v>8754</v>
      </c>
      <c r="C2339" s="220">
        <f t="shared" ref="C2339:Q2339" si="2257">(C5634/C$3380)/(C8929/C$6675)</f>
        <v>0</v>
      </c>
      <c r="D2339" s="220">
        <f t="shared" si="2257"/>
        <v>0.12633052429749178</v>
      </c>
      <c r="E2339" s="220">
        <f t="shared" si="2257"/>
        <v>2.9102533775662675E-3</v>
      </c>
      <c r="F2339" s="220">
        <f t="shared" si="2257"/>
        <v>2.3003104235860519E-2</v>
      </c>
      <c r="G2339" s="220">
        <f t="shared" si="2257"/>
        <v>0</v>
      </c>
      <c r="H2339" s="220">
        <f t="shared" si="2257"/>
        <v>1.0300950358680934E-2</v>
      </c>
      <c r="I2339" s="220">
        <f t="shared" si="2257"/>
        <v>9.9938512163015251E-3</v>
      </c>
      <c r="J2339" s="220">
        <f t="shared" si="2257"/>
        <v>0</v>
      </c>
      <c r="K2339" s="220">
        <f t="shared" si="2257"/>
        <v>7.7639262675527024E-2</v>
      </c>
      <c r="L2339" s="220">
        <f t="shared" si="2257"/>
        <v>0.16780081098075958</v>
      </c>
      <c r="M2339" s="220">
        <f t="shared" si="2257"/>
        <v>2.9690845741723116E-3</v>
      </c>
      <c r="N2339" s="220">
        <f t="shared" si="2257"/>
        <v>0</v>
      </c>
      <c r="O2339" s="220">
        <f t="shared" si="2257"/>
        <v>0</v>
      </c>
      <c r="P2339" s="220">
        <f t="shared" si="2257"/>
        <v>4.4883452951211319E-3</v>
      </c>
      <c r="Q2339" s="220">
        <f t="shared" si="2257"/>
        <v>0</v>
      </c>
    </row>
    <row r="2340" spans="1:17" x14ac:dyDescent="0.25">
      <c r="A2340" s="60" t="s">
        <v>1025</v>
      </c>
      <c r="B2340" s="60" t="s">
        <v>8755</v>
      </c>
      <c r="C2340" s="220">
        <f t="shared" ref="C2340:Q2340" si="2258">(C5635/C$3380)/(C8930/C$6675)</f>
        <v>0</v>
      </c>
      <c r="D2340" s="220">
        <f t="shared" si="2258"/>
        <v>0</v>
      </c>
      <c r="E2340" s="220">
        <f t="shared" si="2258"/>
        <v>0</v>
      </c>
      <c r="F2340" s="220">
        <f t="shared" si="2258"/>
        <v>0</v>
      </c>
      <c r="G2340" s="220">
        <f t="shared" si="2258"/>
        <v>0</v>
      </c>
      <c r="H2340" s="220">
        <f t="shared" si="2258"/>
        <v>0</v>
      </c>
      <c r="I2340" s="220">
        <f t="shared" si="2258"/>
        <v>8.2895442884302058E-4</v>
      </c>
      <c r="J2340" s="220">
        <f t="shared" si="2258"/>
        <v>0</v>
      </c>
      <c r="K2340" s="220">
        <f t="shared" si="2258"/>
        <v>0</v>
      </c>
      <c r="L2340" s="220">
        <f t="shared" si="2258"/>
        <v>0</v>
      </c>
      <c r="M2340" s="220">
        <f t="shared" si="2258"/>
        <v>0</v>
      </c>
      <c r="N2340" s="220">
        <f t="shared" si="2258"/>
        <v>0</v>
      </c>
      <c r="O2340" s="220">
        <f t="shared" si="2258"/>
        <v>0</v>
      </c>
      <c r="P2340" s="220">
        <f t="shared" si="2258"/>
        <v>0</v>
      </c>
      <c r="Q2340" s="220">
        <f t="shared" si="2258"/>
        <v>0</v>
      </c>
    </row>
    <row r="2341" spans="1:17" x14ac:dyDescent="0.25">
      <c r="A2341" s="60" t="s">
        <v>223</v>
      </c>
      <c r="B2341" s="60" t="s">
        <v>8756</v>
      </c>
      <c r="C2341" s="220">
        <f t="shared" ref="C2341:Q2341" si="2259">(C5636/C$3380)/(C8931/C$6675)</f>
        <v>7.5163954472966133E-3</v>
      </c>
      <c r="D2341" s="220">
        <f t="shared" si="2259"/>
        <v>2.1899579142475104E-3</v>
      </c>
      <c r="E2341" s="220">
        <f t="shared" si="2259"/>
        <v>1.5074313986116401E-3</v>
      </c>
      <c r="F2341" s="220">
        <f t="shared" si="2259"/>
        <v>5.1312207308482842E-2</v>
      </c>
      <c r="G2341" s="220">
        <f t="shared" si="2259"/>
        <v>2.080986825068706E-3</v>
      </c>
      <c r="H2341" s="220">
        <f t="shared" si="2259"/>
        <v>6.4335235192744349E-4</v>
      </c>
      <c r="I2341" s="220">
        <f t="shared" si="2259"/>
        <v>1.0247715356640243E-2</v>
      </c>
      <c r="J2341" s="220">
        <f t="shared" si="2259"/>
        <v>1.5075751068462551E-4</v>
      </c>
      <c r="K2341" s="220">
        <f t="shared" si="2259"/>
        <v>3.754114562885861E-4</v>
      </c>
      <c r="L2341" s="220">
        <f t="shared" si="2259"/>
        <v>0</v>
      </c>
      <c r="M2341" s="220">
        <f t="shared" si="2259"/>
        <v>3.0171935317364722E-3</v>
      </c>
      <c r="N2341" s="220">
        <f t="shared" si="2259"/>
        <v>0</v>
      </c>
      <c r="O2341" s="220">
        <f t="shared" si="2259"/>
        <v>3.6940543269008348E-6</v>
      </c>
      <c r="P2341" s="220">
        <f t="shared" si="2259"/>
        <v>1.2028500965653003E-3</v>
      </c>
      <c r="Q2341" s="220">
        <f t="shared" si="2259"/>
        <v>2.0959128190060411E-3</v>
      </c>
    </row>
    <row r="2342" spans="1:17" x14ac:dyDescent="0.25">
      <c r="A2342" s="60" t="s">
        <v>3301</v>
      </c>
      <c r="B2342" s="60" t="s">
        <v>8757</v>
      </c>
      <c r="C2342" s="220">
        <f t="shared" ref="C2342:Q2342" si="2260">(C5637/C$3380)/(C8932/C$6675)</f>
        <v>0</v>
      </c>
      <c r="D2342" s="220">
        <f t="shared" si="2260"/>
        <v>0</v>
      </c>
      <c r="E2342" s="220">
        <f t="shared" si="2260"/>
        <v>0</v>
      </c>
      <c r="F2342" s="220">
        <f t="shared" si="2260"/>
        <v>0</v>
      </c>
      <c r="G2342" s="220">
        <f t="shared" si="2260"/>
        <v>0</v>
      </c>
      <c r="H2342" s="220">
        <f t="shared" si="2260"/>
        <v>0.10405956823562756</v>
      </c>
      <c r="I2342" s="220">
        <f t="shared" si="2260"/>
        <v>0</v>
      </c>
      <c r="J2342" s="220">
        <f t="shared" si="2260"/>
        <v>0.34940673757229429</v>
      </c>
      <c r="K2342" s="220">
        <f t="shared" si="2260"/>
        <v>5.4703004901232484E-2</v>
      </c>
      <c r="L2342" s="220">
        <f t="shared" si="2260"/>
        <v>0</v>
      </c>
      <c r="M2342" s="220">
        <f t="shared" si="2260"/>
        <v>0</v>
      </c>
      <c r="N2342" s="220">
        <f t="shared" si="2260"/>
        <v>0</v>
      </c>
      <c r="O2342" s="220">
        <f t="shared" si="2260"/>
        <v>3.1946676665378163E-2</v>
      </c>
      <c r="P2342" s="220">
        <f t="shared" si="2260"/>
        <v>5.7871835265215639</v>
      </c>
      <c r="Q2342" s="220">
        <f t="shared" si="2260"/>
        <v>0</v>
      </c>
    </row>
    <row r="2343" spans="1:17" x14ac:dyDescent="0.25">
      <c r="A2343" s="60" t="s">
        <v>2116</v>
      </c>
      <c r="B2343" s="60" t="s">
        <v>8758</v>
      </c>
      <c r="C2343" s="220">
        <f t="shared" ref="C2343:Q2343" si="2261">(C5638/C$3380)/(C8933/C$6675)</f>
        <v>0</v>
      </c>
      <c r="D2343" s="220">
        <f t="shared" si="2261"/>
        <v>0</v>
      </c>
      <c r="E2343" s="220">
        <f t="shared" si="2261"/>
        <v>0</v>
      </c>
      <c r="F2343" s="220">
        <f t="shared" si="2261"/>
        <v>9.7184609314111582E-3</v>
      </c>
      <c r="G2343" s="220">
        <f t="shared" si="2261"/>
        <v>0</v>
      </c>
      <c r="H2343" s="220">
        <f t="shared" si="2261"/>
        <v>2.9660720526235845E-2</v>
      </c>
      <c r="I2343" s="220">
        <f t="shared" si="2261"/>
        <v>0</v>
      </c>
      <c r="J2343" s="220">
        <f t="shared" si="2261"/>
        <v>3.8179438875174561E-2</v>
      </c>
      <c r="K2343" s="220">
        <f t="shared" si="2261"/>
        <v>0</v>
      </c>
      <c r="L2343" s="220">
        <f t="shared" si="2261"/>
        <v>0</v>
      </c>
      <c r="M2343" s="220">
        <f t="shared" si="2261"/>
        <v>5.9411136276743229E-2</v>
      </c>
      <c r="N2343" s="220">
        <f t="shared" si="2261"/>
        <v>0</v>
      </c>
      <c r="O2343" s="220">
        <f t="shared" si="2261"/>
        <v>9.9341174738073318E-5</v>
      </c>
      <c r="P2343" s="220">
        <f t="shared" si="2261"/>
        <v>0</v>
      </c>
      <c r="Q2343" s="220">
        <f t="shared" si="2261"/>
        <v>0.64194089339967664</v>
      </c>
    </row>
    <row r="2344" spans="1:17" x14ac:dyDescent="0.25">
      <c r="A2344" s="60" t="s">
        <v>3355</v>
      </c>
      <c r="B2344" s="60" t="s">
        <v>8759</v>
      </c>
      <c r="C2344" s="220">
        <f t="shared" ref="C2344:Q2344" si="2262">(C5639/C$3380)/(C8934/C$6675)</f>
        <v>0.17724075575063236</v>
      </c>
      <c r="D2344" s="220">
        <f t="shared" si="2262"/>
        <v>0</v>
      </c>
      <c r="E2344" s="220">
        <f t="shared" si="2262"/>
        <v>0</v>
      </c>
      <c r="F2344" s="220">
        <f t="shared" si="2262"/>
        <v>2.0404283310054165E-2</v>
      </c>
      <c r="G2344" s="220">
        <f t="shared" si="2262"/>
        <v>0</v>
      </c>
      <c r="H2344" s="220">
        <f t="shared" si="2262"/>
        <v>1.4475207676756702E-4</v>
      </c>
      <c r="I2344" s="220">
        <f t="shared" si="2262"/>
        <v>0</v>
      </c>
      <c r="J2344" s="220">
        <f t="shared" si="2262"/>
        <v>0</v>
      </c>
      <c r="K2344" s="220">
        <f t="shared" si="2262"/>
        <v>0</v>
      </c>
      <c r="L2344" s="220">
        <f t="shared" si="2262"/>
        <v>0</v>
      </c>
      <c r="M2344" s="220">
        <f t="shared" si="2262"/>
        <v>0</v>
      </c>
      <c r="N2344" s="220">
        <f t="shared" si="2262"/>
        <v>0</v>
      </c>
      <c r="O2344" s="220">
        <f t="shared" si="2262"/>
        <v>0</v>
      </c>
      <c r="P2344" s="220">
        <f t="shared" si="2262"/>
        <v>0</v>
      </c>
      <c r="Q2344" s="220">
        <f t="shared" si="2262"/>
        <v>0</v>
      </c>
    </row>
    <row r="2345" spans="1:17" x14ac:dyDescent="0.25">
      <c r="A2345" s="60" t="s">
        <v>1435</v>
      </c>
      <c r="B2345" s="60" t="s">
        <v>8760</v>
      </c>
      <c r="C2345" s="220">
        <f t="shared" ref="C2345:Q2345" si="2263">(C5640/C$3380)/(C8935/C$6675)</f>
        <v>0</v>
      </c>
      <c r="D2345" s="220">
        <f t="shared" si="2263"/>
        <v>0</v>
      </c>
      <c r="E2345" s="220">
        <f t="shared" si="2263"/>
        <v>7.5913705278192363E-3</v>
      </c>
      <c r="F2345" s="220">
        <f t="shared" si="2263"/>
        <v>8.4363248923537062E-4</v>
      </c>
      <c r="G2345" s="220">
        <f t="shared" si="2263"/>
        <v>0</v>
      </c>
      <c r="H2345" s="220">
        <f t="shared" si="2263"/>
        <v>0</v>
      </c>
      <c r="I2345" s="220">
        <f t="shared" si="2263"/>
        <v>0</v>
      </c>
      <c r="J2345" s="220">
        <f t="shared" si="2263"/>
        <v>0.1960952268340671</v>
      </c>
      <c r="K2345" s="220">
        <f t="shared" si="2263"/>
        <v>2.9531711400005568E-3</v>
      </c>
      <c r="L2345" s="220">
        <f t="shared" si="2263"/>
        <v>0</v>
      </c>
      <c r="M2345" s="220">
        <f t="shared" si="2263"/>
        <v>0</v>
      </c>
      <c r="N2345" s="220">
        <f t="shared" si="2263"/>
        <v>3.4789833609076065E-3</v>
      </c>
      <c r="O2345" s="220">
        <f t="shared" si="2263"/>
        <v>0</v>
      </c>
      <c r="P2345" s="220">
        <f t="shared" si="2263"/>
        <v>4.1842889803789998E-3</v>
      </c>
      <c r="Q2345" s="220">
        <f t="shared" si="2263"/>
        <v>0</v>
      </c>
    </row>
    <row r="2346" spans="1:17" x14ac:dyDescent="0.25">
      <c r="A2346" s="60" t="s">
        <v>1319</v>
      </c>
      <c r="B2346" s="60" t="s">
        <v>8761</v>
      </c>
      <c r="C2346" s="220">
        <f t="shared" ref="C2346:Q2346" si="2264">(C5641/C$3380)/(C8936/C$6675)</f>
        <v>0</v>
      </c>
      <c r="D2346" s="220">
        <f t="shared" si="2264"/>
        <v>0</v>
      </c>
      <c r="E2346" s="220">
        <f t="shared" si="2264"/>
        <v>1.4168598843067136E-2</v>
      </c>
      <c r="F2346" s="220">
        <f t="shared" si="2264"/>
        <v>0</v>
      </c>
      <c r="G2346" s="220">
        <f t="shared" si="2264"/>
        <v>6.3965857058036809E-3</v>
      </c>
      <c r="H2346" s="220">
        <f t="shared" si="2264"/>
        <v>8.9074756533749275E-4</v>
      </c>
      <c r="I2346" s="220">
        <f t="shared" si="2264"/>
        <v>2.6821169938177909E-2</v>
      </c>
      <c r="J2346" s="220">
        <f t="shared" si="2264"/>
        <v>5.9494036313407578E-2</v>
      </c>
      <c r="K2346" s="220">
        <f t="shared" si="2264"/>
        <v>0</v>
      </c>
      <c r="L2346" s="220">
        <f t="shared" si="2264"/>
        <v>0</v>
      </c>
      <c r="M2346" s="220">
        <f t="shared" si="2264"/>
        <v>0</v>
      </c>
      <c r="N2346" s="220">
        <f t="shared" si="2264"/>
        <v>0.16882471697302534</v>
      </c>
      <c r="O2346" s="220">
        <f t="shared" si="2264"/>
        <v>0</v>
      </c>
      <c r="P2346" s="220">
        <f t="shared" si="2264"/>
        <v>0</v>
      </c>
      <c r="Q2346" s="220">
        <f t="shared" si="2264"/>
        <v>0</v>
      </c>
    </row>
    <row r="2347" spans="1:17" x14ac:dyDescent="0.25">
      <c r="A2347" s="60" t="s">
        <v>2400</v>
      </c>
      <c r="B2347" s="60" t="s">
        <v>8762</v>
      </c>
      <c r="C2347" s="220">
        <f t="shared" ref="C2347:Q2347" si="2265">(C5642/C$3380)/(C8937/C$6675)</f>
        <v>0</v>
      </c>
      <c r="D2347" s="220">
        <f t="shared" si="2265"/>
        <v>0</v>
      </c>
      <c r="E2347" s="220">
        <f t="shared" si="2265"/>
        <v>0</v>
      </c>
      <c r="F2347" s="220">
        <f t="shared" si="2265"/>
        <v>0</v>
      </c>
      <c r="G2347" s="220">
        <f t="shared" si="2265"/>
        <v>0</v>
      </c>
      <c r="H2347" s="220">
        <f t="shared" si="2265"/>
        <v>0.22716729289591958</v>
      </c>
      <c r="I2347" s="220">
        <f t="shared" si="2265"/>
        <v>0</v>
      </c>
      <c r="J2347" s="220">
        <f t="shared" si="2265"/>
        <v>0</v>
      </c>
      <c r="K2347" s="220">
        <f t="shared" si="2265"/>
        <v>3.0560880721202714E-2</v>
      </c>
      <c r="L2347" s="220">
        <f t="shared" si="2265"/>
        <v>0</v>
      </c>
      <c r="M2347" s="220">
        <f t="shared" si="2265"/>
        <v>0</v>
      </c>
      <c r="N2347" s="220">
        <f t="shared" si="2265"/>
        <v>0</v>
      </c>
      <c r="O2347" s="220">
        <f t="shared" si="2265"/>
        <v>0</v>
      </c>
      <c r="P2347" s="220">
        <f t="shared" si="2265"/>
        <v>1.4016984064126046E-2</v>
      </c>
      <c r="Q2347" s="220">
        <f t="shared" si="2265"/>
        <v>0</v>
      </c>
    </row>
    <row r="2348" spans="1:17" x14ac:dyDescent="0.25">
      <c r="A2348" s="60" t="s">
        <v>1629</v>
      </c>
      <c r="B2348" s="60" t="s">
        <v>8763</v>
      </c>
      <c r="C2348" s="220">
        <f t="shared" ref="C2348:Q2348" si="2266">(C5643/C$3380)/(C8938/C$6675)</f>
        <v>0</v>
      </c>
      <c r="D2348" s="220">
        <f t="shared" si="2266"/>
        <v>0</v>
      </c>
      <c r="E2348" s="220">
        <f t="shared" si="2266"/>
        <v>0</v>
      </c>
      <c r="F2348" s="220">
        <f t="shared" si="2266"/>
        <v>1.6099072446515113E-3</v>
      </c>
      <c r="G2348" s="220">
        <f t="shared" si="2266"/>
        <v>0</v>
      </c>
      <c r="H2348" s="220">
        <f t="shared" si="2266"/>
        <v>0</v>
      </c>
      <c r="I2348" s="220">
        <f t="shared" si="2266"/>
        <v>0</v>
      </c>
      <c r="J2348" s="220">
        <f t="shared" si="2266"/>
        <v>0</v>
      </c>
      <c r="K2348" s="220">
        <f t="shared" si="2266"/>
        <v>8.5009884568781353E-3</v>
      </c>
      <c r="L2348" s="220">
        <f t="shared" si="2266"/>
        <v>2.762206669082118E-4</v>
      </c>
      <c r="M2348" s="220">
        <f t="shared" si="2266"/>
        <v>1.1219481476803888E-3</v>
      </c>
      <c r="N2348" s="220">
        <f t="shared" si="2266"/>
        <v>7.9143941302488325E-3</v>
      </c>
      <c r="O2348" s="220">
        <f t="shared" si="2266"/>
        <v>0</v>
      </c>
      <c r="P2348" s="220">
        <f t="shared" si="2266"/>
        <v>0</v>
      </c>
      <c r="Q2348" s="220">
        <f t="shared" si="2266"/>
        <v>3.5125385814294362E-3</v>
      </c>
    </row>
    <row r="2349" spans="1:17" x14ac:dyDescent="0.25">
      <c r="A2349" s="60" t="s">
        <v>1168</v>
      </c>
      <c r="B2349" s="60" t="s">
        <v>8764</v>
      </c>
      <c r="C2349" s="220">
        <f t="shared" ref="C2349:Q2349" si="2267">(C5644/C$3380)/(C8939/C$6675)</f>
        <v>1.0843122159794967E-2</v>
      </c>
      <c r="D2349" s="220">
        <f t="shared" si="2267"/>
        <v>0</v>
      </c>
      <c r="E2349" s="220">
        <f t="shared" si="2267"/>
        <v>8.5173809509503824E-3</v>
      </c>
      <c r="F2349" s="220">
        <f t="shared" si="2267"/>
        <v>0</v>
      </c>
      <c r="G2349" s="220">
        <f t="shared" si="2267"/>
        <v>0</v>
      </c>
      <c r="H2349" s="220">
        <f t="shared" si="2267"/>
        <v>1.314924984431177E-2</v>
      </c>
      <c r="I2349" s="220">
        <f t="shared" si="2267"/>
        <v>9.0809149081212168E-2</v>
      </c>
      <c r="J2349" s="220">
        <f t="shared" si="2267"/>
        <v>9.779385659208778E-2</v>
      </c>
      <c r="K2349" s="220">
        <f t="shared" si="2267"/>
        <v>8.53632950503698E-4</v>
      </c>
      <c r="L2349" s="220">
        <f t="shared" si="2267"/>
        <v>8.9238005940495795E-3</v>
      </c>
      <c r="M2349" s="220">
        <f t="shared" si="2267"/>
        <v>0</v>
      </c>
      <c r="N2349" s="220">
        <f t="shared" si="2267"/>
        <v>5.5437260003090008E-3</v>
      </c>
      <c r="O2349" s="220">
        <f t="shared" si="2267"/>
        <v>0</v>
      </c>
      <c r="P2349" s="220">
        <f t="shared" si="2267"/>
        <v>1.2068971111812972E-4</v>
      </c>
      <c r="Q2349" s="220">
        <f t="shared" si="2267"/>
        <v>0</v>
      </c>
    </row>
    <row r="2350" spans="1:17" x14ac:dyDescent="0.25">
      <c r="A2350" s="60" t="s">
        <v>535</v>
      </c>
      <c r="B2350" s="60" t="s">
        <v>8765</v>
      </c>
      <c r="C2350" s="220">
        <f t="shared" ref="C2350:Q2350" si="2268">(C5645/C$3380)/(C8940/C$6675)</f>
        <v>0</v>
      </c>
      <c r="D2350" s="220">
        <f t="shared" si="2268"/>
        <v>0</v>
      </c>
      <c r="E2350" s="220">
        <f t="shared" si="2268"/>
        <v>1.0820890163128075E-3</v>
      </c>
      <c r="F2350" s="220">
        <f t="shared" si="2268"/>
        <v>6.0867379748204828E-4</v>
      </c>
      <c r="G2350" s="220">
        <f t="shared" si="2268"/>
        <v>9.3437082938286684E-5</v>
      </c>
      <c r="H2350" s="220">
        <f t="shared" si="2268"/>
        <v>0</v>
      </c>
      <c r="I2350" s="220">
        <f t="shared" si="2268"/>
        <v>1.1520937857405977E-3</v>
      </c>
      <c r="J2350" s="220">
        <f t="shared" si="2268"/>
        <v>1.1049901610260073E-3</v>
      </c>
      <c r="K2350" s="220">
        <f t="shared" si="2268"/>
        <v>9.1551781258715059E-3</v>
      </c>
      <c r="L2350" s="220">
        <f t="shared" si="2268"/>
        <v>3.7767496847164977E-3</v>
      </c>
      <c r="M2350" s="220">
        <f t="shared" si="2268"/>
        <v>7.2185379079527459E-4</v>
      </c>
      <c r="N2350" s="220">
        <f t="shared" si="2268"/>
        <v>3.8717565184068008E-4</v>
      </c>
      <c r="O2350" s="220">
        <f t="shared" si="2268"/>
        <v>0</v>
      </c>
      <c r="P2350" s="220">
        <f t="shared" si="2268"/>
        <v>0</v>
      </c>
      <c r="Q2350" s="220">
        <f t="shared" si="2268"/>
        <v>0</v>
      </c>
    </row>
    <row r="2351" spans="1:17" x14ac:dyDescent="0.25">
      <c r="A2351" s="60" t="s">
        <v>463</v>
      </c>
      <c r="B2351" s="60" t="s">
        <v>8766</v>
      </c>
      <c r="C2351" s="220">
        <f t="shared" ref="C2351:Q2351" si="2269">(C5646/C$3380)/(C8941/C$6675)</f>
        <v>2.9366271393491358E-3</v>
      </c>
      <c r="D2351" s="220">
        <f t="shared" si="2269"/>
        <v>3.2610951636448143E-2</v>
      </c>
      <c r="E2351" s="220">
        <f t="shared" si="2269"/>
        <v>0</v>
      </c>
      <c r="F2351" s="220">
        <f t="shared" si="2269"/>
        <v>2.9267234846702952E-3</v>
      </c>
      <c r="G2351" s="220">
        <f t="shared" si="2269"/>
        <v>0.25496034480966195</v>
      </c>
      <c r="H2351" s="220">
        <f t="shared" si="2269"/>
        <v>0</v>
      </c>
      <c r="I2351" s="220">
        <f t="shared" si="2269"/>
        <v>1.5186261127285083E-5</v>
      </c>
      <c r="J2351" s="220">
        <f t="shared" si="2269"/>
        <v>2.4424882478473347E-3</v>
      </c>
      <c r="K2351" s="220">
        <f t="shared" si="2269"/>
        <v>2.0334282927743434E-4</v>
      </c>
      <c r="L2351" s="220">
        <f t="shared" si="2269"/>
        <v>2.5033761667311262E-3</v>
      </c>
      <c r="M2351" s="220">
        <f t="shared" si="2269"/>
        <v>0</v>
      </c>
      <c r="N2351" s="220">
        <f t="shared" si="2269"/>
        <v>9.4971499084335804E-4</v>
      </c>
      <c r="O2351" s="220">
        <f t="shared" si="2269"/>
        <v>0</v>
      </c>
      <c r="P2351" s="220">
        <f t="shared" si="2269"/>
        <v>0</v>
      </c>
      <c r="Q2351" s="220">
        <f t="shared" si="2269"/>
        <v>0</v>
      </c>
    </row>
    <row r="2352" spans="1:17" x14ac:dyDescent="0.25">
      <c r="A2352" s="60" t="s">
        <v>4432</v>
      </c>
      <c r="B2352" s="60" t="s">
        <v>8767</v>
      </c>
      <c r="C2352" s="220">
        <f t="shared" ref="C2352:Q2352" si="2270">(C5647/C$3380)/(C8942/C$6675)</f>
        <v>0</v>
      </c>
      <c r="D2352" s="220">
        <f t="shared" si="2270"/>
        <v>0</v>
      </c>
      <c r="E2352" s="220">
        <f t="shared" si="2270"/>
        <v>4.5043448864701564E-3</v>
      </c>
      <c r="F2352" s="220">
        <f t="shared" si="2270"/>
        <v>1.6620401000157915E-2</v>
      </c>
      <c r="G2352" s="220">
        <f t="shared" si="2270"/>
        <v>3.4650420961501987E-3</v>
      </c>
      <c r="H2352" s="220">
        <f t="shared" si="2270"/>
        <v>0</v>
      </c>
      <c r="I2352" s="220">
        <f t="shared" si="2270"/>
        <v>5.4644026487772794E-3</v>
      </c>
      <c r="J2352" s="220">
        <f t="shared" si="2270"/>
        <v>0</v>
      </c>
      <c r="K2352" s="220">
        <f t="shared" si="2270"/>
        <v>0</v>
      </c>
      <c r="L2352" s="220">
        <f t="shared" si="2270"/>
        <v>0</v>
      </c>
      <c r="M2352" s="220">
        <f t="shared" si="2270"/>
        <v>0</v>
      </c>
      <c r="N2352" s="220">
        <f t="shared" si="2270"/>
        <v>0</v>
      </c>
      <c r="O2352" s="220">
        <f t="shared" si="2270"/>
        <v>0</v>
      </c>
      <c r="P2352" s="220">
        <f t="shared" si="2270"/>
        <v>0</v>
      </c>
      <c r="Q2352" s="220">
        <f t="shared" si="2270"/>
        <v>0</v>
      </c>
    </row>
    <row r="2353" spans="1:17" x14ac:dyDescent="0.25">
      <c r="A2353" s="60" t="s">
        <v>365</v>
      </c>
      <c r="B2353" s="60" t="s">
        <v>8768</v>
      </c>
      <c r="C2353" s="220">
        <f t="shared" ref="C2353:Q2353" si="2271">(C5648/C$3380)/(C8943/C$6675)</f>
        <v>3.2980618763756651E-2</v>
      </c>
      <c r="D2353" s="220">
        <f t="shared" si="2271"/>
        <v>4.590983934312356</v>
      </c>
      <c r="E2353" s="220">
        <f t="shared" si="2271"/>
        <v>1.6932068298882341E-2</v>
      </c>
      <c r="F2353" s="220">
        <f t="shared" si="2271"/>
        <v>0.21027275985192018</v>
      </c>
      <c r="G2353" s="220">
        <f t="shared" si="2271"/>
        <v>5.1810358388409722E-2</v>
      </c>
      <c r="H2353" s="220">
        <f t="shared" si="2271"/>
        <v>5.6952064927866572E-2</v>
      </c>
      <c r="I2353" s="220">
        <f t="shared" si="2271"/>
        <v>0.10933222106631524</v>
      </c>
      <c r="J2353" s="220">
        <f t="shared" si="2271"/>
        <v>7.3850230169882486E-2</v>
      </c>
      <c r="K2353" s="220">
        <f t="shared" si="2271"/>
        <v>5.2392301709440051E-2</v>
      </c>
      <c r="L2353" s="220">
        <f t="shared" si="2271"/>
        <v>0.15316088857303908</v>
      </c>
      <c r="M2353" s="220">
        <f t="shared" si="2271"/>
        <v>0.16828232947087748</v>
      </c>
      <c r="N2353" s="220">
        <f t="shared" si="2271"/>
        <v>0</v>
      </c>
      <c r="O2353" s="220">
        <f t="shared" si="2271"/>
        <v>0</v>
      </c>
      <c r="P2353" s="220">
        <f t="shared" si="2271"/>
        <v>2.6194682494436387E-3</v>
      </c>
      <c r="Q2353" s="220">
        <f t="shared" si="2271"/>
        <v>0.48704819937894239</v>
      </c>
    </row>
    <row r="2354" spans="1:17" x14ac:dyDescent="0.25">
      <c r="A2354" s="60" t="s">
        <v>394</v>
      </c>
      <c r="B2354" s="60" t="s">
        <v>8769</v>
      </c>
      <c r="C2354" s="220">
        <f t="shared" ref="C2354:Q2354" si="2272">(C5649/C$3380)/(C8944/C$6675)</f>
        <v>4.8690403790979959E-3</v>
      </c>
      <c r="D2354" s="220">
        <f t="shared" si="2272"/>
        <v>0.15359179391291547</v>
      </c>
      <c r="E2354" s="220">
        <f t="shared" si="2272"/>
        <v>0.11996701369690477</v>
      </c>
      <c r="F2354" s="220">
        <f t="shared" si="2272"/>
        <v>2.9299242205141487E-2</v>
      </c>
      <c r="G2354" s="220">
        <f t="shared" si="2272"/>
        <v>2.4465873520849997E-3</v>
      </c>
      <c r="H2354" s="220">
        <f t="shared" si="2272"/>
        <v>6.5080347842598517E-3</v>
      </c>
      <c r="I2354" s="220">
        <f t="shared" si="2272"/>
        <v>5.5142696720602308E-3</v>
      </c>
      <c r="J2354" s="220">
        <f t="shared" si="2272"/>
        <v>6.5841108983650193E-3</v>
      </c>
      <c r="K2354" s="220">
        <f t="shared" si="2272"/>
        <v>5.0345700113982338E-2</v>
      </c>
      <c r="L2354" s="220">
        <f t="shared" si="2272"/>
        <v>8.4508960881722241E-3</v>
      </c>
      <c r="M2354" s="220">
        <f t="shared" si="2272"/>
        <v>2.4104723744271337E-2</v>
      </c>
      <c r="N2354" s="220">
        <f t="shared" si="2272"/>
        <v>0</v>
      </c>
      <c r="O2354" s="220">
        <f t="shared" si="2272"/>
        <v>0</v>
      </c>
      <c r="P2354" s="220">
        <f t="shared" si="2272"/>
        <v>6.3577736263354659E-4</v>
      </c>
      <c r="Q2354" s="220">
        <f t="shared" si="2272"/>
        <v>2.3391469170021327E-4</v>
      </c>
    </row>
    <row r="2355" spans="1:17" x14ac:dyDescent="0.25">
      <c r="A2355" s="60" t="s">
        <v>823</v>
      </c>
      <c r="B2355" s="60" t="s">
        <v>8770</v>
      </c>
      <c r="C2355" s="220">
        <f t="shared" ref="C2355:Q2355" si="2273">(C5650/C$3380)/(C8945/C$6675)</f>
        <v>0</v>
      </c>
      <c r="D2355" s="220">
        <f t="shared" si="2273"/>
        <v>0</v>
      </c>
      <c r="E2355" s="220">
        <f t="shared" si="2273"/>
        <v>0</v>
      </c>
      <c r="F2355" s="220">
        <f t="shared" si="2273"/>
        <v>1.7624734301098252E-3</v>
      </c>
      <c r="G2355" s="220">
        <f t="shared" si="2273"/>
        <v>5.0715385525322544E-2</v>
      </c>
      <c r="H2355" s="220">
        <f t="shared" si="2273"/>
        <v>0</v>
      </c>
      <c r="I2355" s="220">
        <f t="shared" si="2273"/>
        <v>5.7138032280138898E-3</v>
      </c>
      <c r="J2355" s="220">
        <f t="shared" si="2273"/>
        <v>4.7969236124707852E-4</v>
      </c>
      <c r="K2355" s="220">
        <f t="shared" si="2273"/>
        <v>0</v>
      </c>
      <c r="L2355" s="220">
        <f t="shared" si="2273"/>
        <v>7.1160514120777174E-2</v>
      </c>
      <c r="M2355" s="220">
        <f t="shared" si="2273"/>
        <v>0</v>
      </c>
      <c r="N2355" s="220">
        <f t="shared" si="2273"/>
        <v>0</v>
      </c>
      <c r="O2355" s="220">
        <f t="shared" si="2273"/>
        <v>0</v>
      </c>
      <c r="P2355" s="220">
        <f t="shared" si="2273"/>
        <v>6.7510712540722777E-4</v>
      </c>
      <c r="Q2355" s="220">
        <f t="shared" si="2273"/>
        <v>0</v>
      </c>
    </row>
    <row r="2356" spans="1:17" x14ac:dyDescent="0.25">
      <c r="A2356" s="60" t="s">
        <v>349</v>
      </c>
      <c r="B2356" s="60" t="s">
        <v>8771</v>
      </c>
      <c r="C2356" s="220">
        <f t="shared" ref="C2356:Q2356" si="2274">(C5651/C$3380)/(C8946/C$6675)</f>
        <v>2.8675481133866578E-3</v>
      </c>
      <c r="D2356" s="220">
        <f t="shared" si="2274"/>
        <v>0.13691455303559044</v>
      </c>
      <c r="E2356" s="220">
        <f t="shared" si="2274"/>
        <v>0.2025925099177715</v>
      </c>
      <c r="F2356" s="220">
        <f t="shared" si="2274"/>
        <v>5.3516923912851943E-3</v>
      </c>
      <c r="G2356" s="220">
        <f t="shared" si="2274"/>
        <v>1.3625313944013525E-2</v>
      </c>
      <c r="H2356" s="220">
        <f t="shared" si="2274"/>
        <v>2.3632917560138756E-3</v>
      </c>
      <c r="I2356" s="220">
        <f t="shared" si="2274"/>
        <v>1.1740024995820374E-3</v>
      </c>
      <c r="J2356" s="220">
        <f t="shared" si="2274"/>
        <v>7.6816746973872151E-3</v>
      </c>
      <c r="K2356" s="220">
        <f t="shared" si="2274"/>
        <v>9.1801488197078319E-3</v>
      </c>
      <c r="L2356" s="220">
        <f t="shared" si="2274"/>
        <v>1.8612307723681561E-2</v>
      </c>
      <c r="M2356" s="220">
        <f t="shared" si="2274"/>
        <v>0</v>
      </c>
      <c r="N2356" s="220">
        <f t="shared" si="2274"/>
        <v>3.5916617647639595E-3</v>
      </c>
      <c r="O2356" s="220">
        <f t="shared" si="2274"/>
        <v>1.8940288694328591E-3</v>
      </c>
      <c r="P2356" s="220">
        <f t="shared" si="2274"/>
        <v>0</v>
      </c>
      <c r="Q2356" s="220">
        <f t="shared" si="2274"/>
        <v>1.2432108944552213E-3</v>
      </c>
    </row>
    <row r="2357" spans="1:17" x14ac:dyDescent="0.25">
      <c r="A2357" s="60" t="s">
        <v>980</v>
      </c>
      <c r="B2357" s="60" t="s">
        <v>8772</v>
      </c>
      <c r="C2357" s="220">
        <f t="shared" ref="C2357:Q2357" si="2275">(C5652/C$3380)/(C8947/C$6675)</f>
        <v>0</v>
      </c>
      <c r="D2357" s="220">
        <f t="shared" si="2275"/>
        <v>0</v>
      </c>
      <c r="E2357" s="220">
        <f t="shared" si="2275"/>
        <v>9.0209145438893256E-3</v>
      </c>
      <c r="F2357" s="220">
        <f t="shared" si="2275"/>
        <v>0</v>
      </c>
      <c r="G2357" s="220">
        <f t="shared" si="2275"/>
        <v>0</v>
      </c>
      <c r="H2357" s="220">
        <f t="shared" si="2275"/>
        <v>0</v>
      </c>
      <c r="I2357" s="220">
        <f t="shared" si="2275"/>
        <v>0</v>
      </c>
      <c r="J2357" s="220">
        <f t="shared" si="2275"/>
        <v>0</v>
      </c>
      <c r="K2357" s="220">
        <f t="shared" si="2275"/>
        <v>1.0128871614294204E-4</v>
      </c>
      <c r="L2357" s="220">
        <f t="shared" si="2275"/>
        <v>0</v>
      </c>
      <c r="M2357" s="220">
        <f t="shared" si="2275"/>
        <v>0</v>
      </c>
      <c r="N2357" s="220">
        <f t="shared" si="2275"/>
        <v>0</v>
      </c>
      <c r="O2357" s="220">
        <f t="shared" si="2275"/>
        <v>0</v>
      </c>
      <c r="P2357" s="220">
        <f t="shared" si="2275"/>
        <v>4.8023177612684478E-4</v>
      </c>
      <c r="Q2357" s="220">
        <f t="shared" si="2275"/>
        <v>1.1692477856826696E-2</v>
      </c>
    </row>
    <row r="2358" spans="1:17" x14ac:dyDescent="0.25">
      <c r="A2358" s="60" t="s">
        <v>589</v>
      </c>
      <c r="B2358" s="60" t="s">
        <v>8773</v>
      </c>
      <c r="C2358" s="220">
        <f t="shared" ref="C2358:Q2358" si="2276">(C5653/C$3380)/(C8948/C$6675)</f>
        <v>7.9629242106761908E-2</v>
      </c>
      <c r="D2358" s="220">
        <f t="shared" si="2276"/>
        <v>0</v>
      </c>
      <c r="E2358" s="220">
        <f t="shared" si="2276"/>
        <v>1.214889756020718E-2</v>
      </c>
      <c r="F2358" s="220">
        <f t="shared" si="2276"/>
        <v>0.35033523649893028</v>
      </c>
      <c r="G2358" s="220">
        <f t="shared" si="2276"/>
        <v>2.1370913146210143E-2</v>
      </c>
      <c r="H2358" s="220">
        <f t="shared" si="2276"/>
        <v>5.7709542934816123E-3</v>
      </c>
      <c r="I2358" s="220">
        <f t="shared" si="2276"/>
        <v>2.480381179890297E-2</v>
      </c>
      <c r="J2358" s="220">
        <f t="shared" si="2276"/>
        <v>4.3497909479382072E-3</v>
      </c>
      <c r="K2358" s="220">
        <f t="shared" si="2276"/>
        <v>7.110916746414917E-3</v>
      </c>
      <c r="L2358" s="220">
        <f t="shared" si="2276"/>
        <v>4.745062341386648E-2</v>
      </c>
      <c r="M2358" s="220">
        <f t="shared" si="2276"/>
        <v>0</v>
      </c>
      <c r="N2358" s="220">
        <f t="shared" si="2276"/>
        <v>0</v>
      </c>
      <c r="O2358" s="220">
        <f t="shared" si="2276"/>
        <v>0</v>
      </c>
      <c r="P2358" s="220">
        <f t="shared" si="2276"/>
        <v>9.000617280578856E-3</v>
      </c>
      <c r="Q2358" s="220">
        <f t="shared" si="2276"/>
        <v>1.4424170739418761E-2</v>
      </c>
    </row>
    <row r="2359" spans="1:17" x14ac:dyDescent="0.25">
      <c r="A2359" s="60" t="s">
        <v>1162</v>
      </c>
      <c r="B2359" s="60" t="s">
        <v>8774</v>
      </c>
      <c r="C2359" s="220">
        <f t="shared" ref="C2359:Q2359" si="2277">(C5654/C$3380)/(C8949/C$6675)</f>
        <v>0</v>
      </c>
      <c r="D2359" s="220">
        <f t="shared" si="2277"/>
        <v>0</v>
      </c>
      <c r="E2359" s="220">
        <f t="shared" si="2277"/>
        <v>0</v>
      </c>
      <c r="F2359" s="220">
        <f t="shared" si="2277"/>
        <v>0.41103183541284849</v>
      </c>
      <c r="G2359" s="220">
        <f t="shared" si="2277"/>
        <v>0</v>
      </c>
      <c r="H2359" s="220">
        <f t="shared" si="2277"/>
        <v>0</v>
      </c>
      <c r="I2359" s="220">
        <f t="shared" si="2277"/>
        <v>0</v>
      </c>
      <c r="J2359" s="220">
        <f t="shared" si="2277"/>
        <v>0.68096951320010501</v>
      </c>
      <c r="K2359" s="220">
        <f t="shared" si="2277"/>
        <v>0</v>
      </c>
      <c r="L2359" s="220">
        <f t="shared" si="2277"/>
        <v>0</v>
      </c>
      <c r="M2359" s="220">
        <f t="shared" si="2277"/>
        <v>0</v>
      </c>
      <c r="N2359" s="220">
        <f t="shared" si="2277"/>
        <v>0</v>
      </c>
      <c r="O2359" s="220">
        <f t="shared" si="2277"/>
        <v>0</v>
      </c>
      <c r="P2359" s="220">
        <f t="shared" si="2277"/>
        <v>0</v>
      </c>
      <c r="Q2359" s="220">
        <f t="shared" si="2277"/>
        <v>0</v>
      </c>
    </row>
    <row r="2360" spans="1:17" x14ac:dyDescent="0.25">
      <c r="A2360" s="60" t="s">
        <v>451</v>
      </c>
      <c r="B2360" s="60" t="s">
        <v>8775</v>
      </c>
      <c r="C2360" s="220">
        <f t="shared" ref="C2360:Q2360" si="2278">(C5655/C$3380)/(C8950/C$6675)</f>
        <v>0</v>
      </c>
      <c r="D2360" s="220">
        <f t="shared" si="2278"/>
        <v>0</v>
      </c>
      <c r="E2360" s="220">
        <f t="shared" si="2278"/>
        <v>4.9938149570389672E-3</v>
      </c>
      <c r="F2360" s="220">
        <f t="shared" si="2278"/>
        <v>1.8389209217903137E-2</v>
      </c>
      <c r="G2360" s="220">
        <f t="shared" si="2278"/>
        <v>3.222286469491327E-2</v>
      </c>
      <c r="H2360" s="220">
        <f t="shared" si="2278"/>
        <v>3.9706498454023485E-3</v>
      </c>
      <c r="I2360" s="220">
        <f t="shared" si="2278"/>
        <v>3.1100734370897651E-3</v>
      </c>
      <c r="J2360" s="220">
        <f t="shared" si="2278"/>
        <v>1.9925676342671908E-2</v>
      </c>
      <c r="K2360" s="220">
        <f t="shared" si="2278"/>
        <v>0</v>
      </c>
      <c r="L2360" s="220">
        <f t="shared" si="2278"/>
        <v>8.1994132756202473E-4</v>
      </c>
      <c r="M2360" s="220">
        <f t="shared" si="2278"/>
        <v>9.1535334545525919E-3</v>
      </c>
      <c r="N2360" s="220">
        <f t="shared" si="2278"/>
        <v>1.4812448935103552E-3</v>
      </c>
      <c r="O2360" s="220">
        <f t="shared" si="2278"/>
        <v>0</v>
      </c>
      <c r="P2360" s="220">
        <f t="shared" si="2278"/>
        <v>1.3042998927540234E-2</v>
      </c>
      <c r="Q2360" s="220">
        <f t="shared" si="2278"/>
        <v>9.8295333521628213E-6</v>
      </c>
    </row>
    <row r="2361" spans="1:17" x14ac:dyDescent="0.25">
      <c r="A2361" s="60" t="s">
        <v>1523</v>
      </c>
      <c r="B2361" s="60" t="s">
        <v>8776</v>
      </c>
      <c r="C2361" s="220">
        <f t="shared" ref="C2361:Q2361" si="2279">(C5656/C$3380)/(C8951/C$6675)</f>
        <v>0</v>
      </c>
      <c r="D2361" s="220">
        <f t="shared" si="2279"/>
        <v>0</v>
      </c>
      <c r="E2361" s="220">
        <f t="shared" si="2279"/>
        <v>1.1685616170151339E-3</v>
      </c>
      <c r="F2361" s="220">
        <f t="shared" si="2279"/>
        <v>0.21792869136797088</v>
      </c>
      <c r="G2361" s="220">
        <f t="shared" si="2279"/>
        <v>0</v>
      </c>
      <c r="H2361" s="220">
        <f t="shared" si="2279"/>
        <v>0</v>
      </c>
      <c r="I2361" s="220">
        <f t="shared" si="2279"/>
        <v>0</v>
      </c>
      <c r="J2361" s="220">
        <f t="shared" si="2279"/>
        <v>0</v>
      </c>
      <c r="K2361" s="220">
        <f t="shared" si="2279"/>
        <v>3.1322421834374956E-3</v>
      </c>
      <c r="L2361" s="220">
        <f t="shared" si="2279"/>
        <v>1.9768432759899139E-3</v>
      </c>
      <c r="M2361" s="220">
        <f t="shared" si="2279"/>
        <v>0</v>
      </c>
      <c r="N2361" s="220">
        <f t="shared" si="2279"/>
        <v>4.2207073398455846E-3</v>
      </c>
      <c r="O2361" s="220">
        <f t="shared" si="2279"/>
        <v>0</v>
      </c>
      <c r="P2361" s="220">
        <f t="shared" si="2279"/>
        <v>0</v>
      </c>
      <c r="Q2361" s="220">
        <f t="shared" si="2279"/>
        <v>0</v>
      </c>
    </row>
    <row r="2362" spans="1:17" x14ac:dyDescent="0.25">
      <c r="A2362" s="60" t="s">
        <v>1440</v>
      </c>
      <c r="B2362" s="60" t="s">
        <v>8777</v>
      </c>
      <c r="C2362" s="220">
        <f t="shared" ref="C2362:Q2362" si="2280">(C5657/C$3380)/(C8952/C$6675)</f>
        <v>0</v>
      </c>
      <c r="D2362" s="220">
        <f t="shared" si="2280"/>
        <v>3.0394288130286311</v>
      </c>
      <c r="E2362" s="220">
        <f t="shared" si="2280"/>
        <v>0</v>
      </c>
      <c r="F2362" s="220">
        <f t="shared" si="2280"/>
        <v>0</v>
      </c>
      <c r="G2362" s="220">
        <f t="shared" si="2280"/>
        <v>0</v>
      </c>
      <c r="H2362" s="220">
        <f t="shared" si="2280"/>
        <v>0</v>
      </c>
      <c r="I2362" s="220">
        <f t="shared" si="2280"/>
        <v>0.17436261407363482</v>
      </c>
      <c r="J2362" s="220">
        <f t="shared" si="2280"/>
        <v>5.2824006508878302E-4</v>
      </c>
      <c r="K2362" s="220">
        <f t="shared" si="2280"/>
        <v>1.8159355041461354E-2</v>
      </c>
      <c r="L2362" s="220">
        <f t="shared" si="2280"/>
        <v>1.4976700126614237</v>
      </c>
      <c r="M2362" s="220">
        <f t="shared" si="2280"/>
        <v>0</v>
      </c>
      <c r="N2362" s="220">
        <f t="shared" si="2280"/>
        <v>4.736359580211247E-3</v>
      </c>
      <c r="O2362" s="220">
        <f t="shared" si="2280"/>
        <v>0</v>
      </c>
      <c r="P2362" s="220">
        <f t="shared" si="2280"/>
        <v>0</v>
      </c>
      <c r="Q2362" s="220">
        <f t="shared" si="2280"/>
        <v>0</v>
      </c>
    </row>
    <row r="2363" spans="1:17" x14ac:dyDescent="0.25">
      <c r="A2363" s="60" t="s">
        <v>1571</v>
      </c>
      <c r="B2363" s="60" t="s">
        <v>8778</v>
      </c>
      <c r="C2363" s="220">
        <f t="shared" ref="C2363:Q2363" si="2281">(C5658/C$3380)/(C8953/C$6675)</f>
        <v>6.5154487055844673E-2</v>
      </c>
      <c r="D2363" s="220">
        <f t="shared" si="2281"/>
        <v>9.435838654134842E-3</v>
      </c>
      <c r="E2363" s="220">
        <f t="shared" si="2281"/>
        <v>0</v>
      </c>
      <c r="F2363" s="220">
        <f t="shared" si="2281"/>
        <v>1.9613032052772986E-2</v>
      </c>
      <c r="G2363" s="220">
        <f t="shared" si="2281"/>
        <v>0</v>
      </c>
      <c r="H2363" s="220">
        <f t="shared" si="2281"/>
        <v>1.0006473454151684E-3</v>
      </c>
      <c r="I2363" s="220">
        <f t="shared" si="2281"/>
        <v>0</v>
      </c>
      <c r="J2363" s="220">
        <f t="shared" si="2281"/>
        <v>0</v>
      </c>
      <c r="K2363" s="220">
        <f t="shared" si="2281"/>
        <v>0</v>
      </c>
      <c r="L2363" s="220">
        <f t="shared" si="2281"/>
        <v>5.8489385935337149E-3</v>
      </c>
      <c r="M2363" s="220">
        <f t="shared" si="2281"/>
        <v>0</v>
      </c>
      <c r="N2363" s="220">
        <f t="shared" si="2281"/>
        <v>0</v>
      </c>
      <c r="O2363" s="220">
        <f t="shared" si="2281"/>
        <v>4.68818916786801E-3</v>
      </c>
      <c r="P2363" s="220">
        <f t="shared" si="2281"/>
        <v>0</v>
      </c>
      <c r="Q2363" s="220">
        <f t="shared" si="2281"/>
        <v>0</v>
      </c>
    </row>
    <row r="2364" spans="1:17" x14ac:dyDescent="0.25">
      <c r="A2364" s="60" t="s">
        <v>2773</v>
      </c>
      <c r="B2364" s="60" t="s">
        <v>8779</v>
      </c>
      <c r="C2364" s="220">
        <f t="shared" ref="C2364:Q2364" si="2282">(C5659/C$3380)/(C8954/C$6675)</f>
        <v>0</v>
      </c>
      <c r="D2364" s="220">
        <f t="shared" si="2282"/>
        <v>0</v>
      </c>
      <c r="E2364" s="220">
        <f t="shared" si="2282"/>
        <v>0</v>
      </c>
      <c r="F2364" s="220">
        <f t="shared" si="2282"/>
        <v>0</v>
      </c>
      <c r="G2364" s="220">
        <f t="shared" si="2282"/>
        <v>0</v>
      </c>
      <c r="H2364" s="220">
        <f t="shared" si="2282"/>
        <v>0</v>
      </c>
      <c r="I2364" s="220">
        <f t="shared" si="2282"/>
        <v>0</v>
      </c>
      <c r="J2364" s="220">
        <f t="shared" si="2282"/>
        <v>0.39140301960160229</v>
      </c>
      <c r="K2364" s="220">
        <f t="shared" si="2282"/>
        <v>0</v>
      </c>
      <c r="L2364" s="220">
        <f t="shared" si="2282"/>
        <v>0</v>
      </c>
      <c r="M2364" s="220">
        <f t="shared" si="2282"/>
        <v>0</v>
      </c>
      <c r="N2364" s="220">
        <f t="shared" si="2282"/>
        <v>0</v>
      </c>
      <c r="O2364" s="220">
        <f t="shared" si="2282"/>
        <v>0</v>
      </c>
      <c r="P2364" s="220">
        <f t="shared" si="2282"/>
        <v>0</v>
      </c>
      <c r="Q2364" s="220">
        <f t="shared" si="2282"/>
        <v>0</v>
      </c>
    </row>
    <row r="2365" spans="1:17" x14ac:dyDescent="0.25">
      <c r="A2365" s="60" t="s">
        <v>3601</v>
      </c>
      <c r="B2365" s="60" t="s">
        <v>8780</v>
      </c>
      <c r="C2365" s="220">
        <f t="shared" ref="C2365:Q2365" si="2283">(C5660/C$3380)/(C8955/C$6675)</f>
        <v>0</v>
      </c>
      <c r="D2365" s="220">
        <f t="shared" si="2283"/>
        <v>1.8783029229493533</v>
      </c>
      <c r="E2365" s="220">
        <f t="shared" si="2283"/>
        <v>0</v>
      </c>
      <c r="F2365" s="220">
        <f t="shared" si="2283"/>
        <v>0</v>
      </c>
      <c r="G2365" s="220">
        <f t="shared" si="2283"/>
        <v>0</v>
      </c>
      <c r="H2365" s="220">
        <f t="shared" si="2283"/>
        <v>0</v>
      </c>
      <c r="I2365" s="220">
        <f t="shared" si="2283"/>
        <v>0</v>
      </c>
      <c r="J2365" s="220">
        <f t="shared" si="2283"/>
        <v>0</v>
      </c>
      <c r="K2365" s="220">
        <f t="shared" si="2283"/>
        <v>0</v>
      </c>
      <c r="L2365" s="220">
        <f t="shared" si="2283"/>
        <v>0</v>
      </c>
      <c r="M2365" s="220">
        <f t="shared" si="2283"/>
        <v>0</v>
      </c>
      <c r="N2365" s="220">
        <f t="shared" si="2283"/>
        <v>0</v>
      </c>
      <c r="O2365" s="220">
        <f t="shared" si="2283"/>
        <v>0</v>
      </c>
      <c r="P2365" s="220">
        <f t="shared" si="2283"/>
        <v>0</v>
      </c>
      <c r="Q2365" s="220">
        <f t="shared" si="2283"/>
        <v>0</v>
      </c>
    </row>
    <row r="2366" spans="1:17" x14ac:dyDescent="0.25">
      <c r="A2366" s="60" t="s">
        <v>1255</v>
      </c>
      <c r="B2366" s="60" t="s">
        <v>8781</v>
      </c>
      <c r="C2366" s="220">
        <f t="shared" ref="C2366:Q2366" si="2284">(C5661/C$3380)/(C8956/C$6675)</f>
        <v>2.2310299987334775E-2</v>
      </c>
      <c r="D2366" s="220">
        <f t="shared" si="2284"/>
        <v>0</v>
      </c>
      <c r="E2366" s="220">
        <f t="shared" si="2284"/>
        <v>0</v>
      </c>
      <c r="F2366" s="220">
        <f t="shared" si="2284"/>
        <v>0</v>
      </c>
      <c r="G2366" s="220">
        <f t="shared" si="2284"/>
        <v>0</v>
      </c>
      <c r="H2366" s="220">
        <f t="shared" si="2284"/>
        <v>1.4339915739758169E-3</v>
      </c>
      <c r="I2366" s="220">
        <f t="shared" si="2284"/>
        <v>3.1039011692374175E-4</v>
      </c>
      <c r="J2366" s="220">
        <f t="shared" si="2284"/>
        <v>0</v>
      </c>
      <c r="K2366" s="220">
        <f t="shared" si="2284"/>
        <v>0</v>
      </c>
      <c r="L2366" s="220">
        <f t="shared" si="2284"/>
        <v>1.630284772747007E-4</v>
      </c>
      <c r="M2366" s="220">
        <f t="shared" si="2284"/>
        <v>0</v>
      </c>
      <c r="N2366" s="220">
        <f t="shared" si="2284"/>
        <v>4.7682336950735441E-2</v>
      </c>
      <c r="O2366" s="220">
        <f t="shared" si="2284"/>
        <v>0</v>
      </c>
      <c r="P2366" s="220">
        <f t="shared" si="2284"/>
        <v>0</v>
      </c>
      <c r="Q2366" s="220">
        <f t="shared" si="2284"/>
        <v>1.4387900002378218E-3</v>
      </c>
    </row>
    <row r="2367" spans="1:17" x14ac:dyDescent="0.25">
      <c r="A2367" s="60" t="s">
        <v>717</v>
      </c>
      <c r="B2367" s="60" t="s">
        <v>8783</v>
      </c>
      <c r="C2367" s="220">
        <f t="shared" ref="C2367:Q2367" si="2285">(C5662/C$3380)/(C8957/C$6675)</f>
        <v>0</v>
      </c>
      <c r="D2367" s="220">
        <f t="shared" si="2285"/>
        <v>0</v>
      </c>
      <c r="E2367" s="220">
        <f t="shared" si="2285"/>
        <v>0</v>
      </c>
      <c r="F2367" s="220">
        <f t="shared" si="2285"/>
        <v>0</v>
      </c>
      <c r="G2367" s="220">
        <f t="shared" si="2285"/>
        <v>5.648034988621288E-4</v>
      </c>
      <c r="H2367" s="220">
        <f t="shared" si="2285"/>
        <v>0</v>
      </c>
      <c r="I2367" s="220">
        <f t="shared" si="2285"/>
        <v>0</v>
      </c>
      <c r="J2367" s="220">
        <f t="shared" si="2285"/>
        <v>0</v>
      </c>
      <c r="K2367" s="220">
        <f t="shared" si="2285"/>
        <v>8.8259104986675649E-3</v>
      </c>
      <c r="L2367" s="220">
        <f t="shared" si="2285"/>
        <v>2.9548504443789425E-2</v>
      </c>
      <c r="M2367" s="220">
        <f t="shared" si="2285"/>
        <v>0</v>
      </c>
      <c r="N2367" s="220">
        <f t="shared" si="2285"/>
        <v>1.0134661859529832E-3</v>
      </c>
      <c r="O2367" s="220">
        <f t="shared" si="2285"/>
        <v>0</v>
      </c>
      <c r="P2367" s="220">
        <f t="shared" si="2285"/>
        <v>0</v>
      </c>
      <c r="Q2367" s="220">
        <f t="shared" si="2285"/>
        <v>3.3239645647450858E-4</v>
      </c>
    </row>
    <row r="2368" spans="1:17" x14ac:dyDescent="0.25">
      <c r="A2368" s="60" t="s">
        <v>2177</v>
      </c>
      <c r="B2368" s="60" t="s">
        <v>8784</v>
      </c>
      <c r="C2368" s="220">
        <f t="shared" ref="C2368:Q2368" si="2286">(C5663/C$3380)/(C8958/C$6675)</f>
        <v>0</v>
      </c>
      <c r="D2368" s="220">
        <f t="shared" si="2286"/>
        <v>0</v>
      </c>
      <c r="E2368" s="220">
        <f t="shared" si="2286"/>
        <v>0</v>
      </c>
      <c r="F2368" s="220">
        <f t="shared" si="2286"/>
        <v>0</v>
      </c>
      <c r="G2368" s="220">
        <f t="shared" si="2286"/>
        <v>0</v>
      </c>
      <c r="H2368" s="220">
        <f t="shared" si="2286"/>
        <v>0</v>
      </c>
      <c r="I2368" s="220">
        <f t="shared" si="2286"/>
        <v>0</v>
      </c>
      <c r="J2368" s="220">
        <f t="shared" si="2286"/>
        <v>1.3680146308366189E-3</v>
      </c>
      <c r="K2368" s="220">
        <f t="shared" si="2286"/>
        <v>3.1036596931386926E-3</v>
      </c>
      <c r="L2368" s="220">
        <f t="shared" si="2286"/>
        <v>0</v>
      </c>
      <c r="M2368" s="220">
        <f t="shared" si="2286"/>
        <v>0</v>
      </c>
      <c r="N2368" s="220">
        <f t="shared" si="2286"/>
        <v>0</v>
      </c>
      <c r="O2368" s="220">
        <f t="shared" si="2286"/>
        <v>0</v>
      </c>
      <c r="P2368" s="220">
        <f t="shared" si="2286"/>
        <v>0</v>
      </c>
      <c r="Q2368" s="220">
        <f t="shared" si="2286"/>
        <v>0</v>
      </c>
    </row>
    <row r="2369" spans="1:17" x14ac:dyDescent="0.25">
      <c r="A2369" s="60" t="s">
        <v>945</v>
      </c>
      <c r="B2369" s="60" t="s">
        <v>8785</v>
      </c>
      <c r="C2369" s="220">
        <f t="shared" ref="C2369:Q2369" si="2287">(C5664/C$3380)/(C8959/C$6675)</f>
        <v>0</v>
      </c>
      <c r="D2369" s="220">
        <f t="shared" si="2287"/>
        <v>0</v>
      </c>
      <c r="E2369" s="220">
        <f t="shared" si="2287"/>
        <v>0</v>
      </c>
      <c r="F2369" s="220">
        <f t="shared" si="2287"/>
        <v>2.8886006047844962E-3</v>
      </c>
      <c r="G2369" s="220">
        <f t="shared" si="2287"/>
        <v>2.5877879073639698E-2</v>
      </c>
      <c r="H2369" s="220">
        <f t="shared" si="2287"/>
        <v>0</v>
      </c>
      <c r="I2369" s="220">
        <f t="shared" si="2287"/>
        <v>0</v>
      </c>
      <c r="J2369" s="220">
        <f t="shared" si="2287"/>
        <v>0</v>
      </c>
      <c r="K2369" s="220">
        <f t="shared" si="2287"/>
        <v>2.0542271227341501E-3</v>
      </c>
      <c r="L2369" s="220">
        <f t="shared" si="2287"/>
        <v>0</v>
      </c>
      <c r="M2369" s="220">
        <f t="shared" si="2287"/>
        <v>0</v>
      </c>
      <c r="N2369" s="220">
        <f t="shared" si="2287"/>
        <v>0</v>
      </c>
      <c r="O2369" s="220">
        <f t="shared" si="2287"/>
        <v>0</v>
      </c>
      <c r="P2369" s="220">
        <f t="shared" si="2287"/>
        <v>0</v>
      </c>
      <c r="Q2369" s="220">
        <f t="shared" si="2287"/>
        <v>9.5482582206134394E-3</v>
      </c>
    </row>
    <row r="2370" spans="1:17" x14ac:dyDescent="0.25">
      <c r="A2370" s="60" t="s">
        <v>426</v>
      </c>
      <c r="B2370" s="60" t="s">
        <v>8786</v>
      </c>
      <c r="C2370" s="220">
        <f t="shared" ref="C2370:Q2370" si="2288">(C5665/C$3380)/(C8960/C$6675)</f>
        <v>0</v>
      </c>
      <c r="D2370" s="220">
        <f t="shared" si="2288"/>
        <v>0</v>
      </c>
      <c r="E2370" s="220">
        <f t="shared" si="2288"/>
        <v>4.0129039491662355E-2</v>
      </c>
      <c r="F2370" s="220">
        <f t="shared" si="2288"/>
        <v>4.4131105238831327E-3</v>
      </c>
      <c r="G2370" s="220">
        <f t="shared" si="2288"/>
        <v>2.2286939509382955E-3</v>
      </c>
      <c r="H2370" s="220">
        <f t="shared" si="2288"/>
        <v>9.660888417143158E-3</v>
      </c>
      <c r="I2370" s="220">
        <f t="shared" si="2288"/>
        <v>7.2786420272650588E-4</v>
      </c>
      <c r="J2370" s="220">
        <f t="shared" si="2288"/>
        <v>1.6089971120838726E-2</v>
      </c>
      <c r="K2370" s="220">
        <f t="shared" si="2288"/>
        <v>7.3518867360087376E-3</v>
      </c>
      <c r="L2370" s="220">
        <f t="shared" si="2288"/>
        <v>4.9434666333257681E-2</v>
      </c>
      <c r="M2370" s="220">
        <f t="shared" si="2288"/>
        <v>0</v>
      </c>
      <c r="N2370" s="220">
        <f t="shared" si="2288"/>
        <v>0</v>
      </c>
      <c r="O2370" s="220">
        <f t="shared" si="2288"/>
        <v>2.1543243114485688E-2</v>
      </c>
      <c r="P2370" s="220">
        <f t="shared" si="2288"/>
        <v>0</v>
      </c>
      <c r="Q2370" s="220">
        <f t="shared" si="2288"/>
        <v>6.8247795789589888E-3</v>
      </c>
    </row>
    <row r="2371" spans="1:17" x14ac:dyDescent="0.25">
      <c r="A2371" s="60" t="s">
        <v>565</v>
      </c>
      <c r="B2371" s="60" t="s">
        <v>8787</v>
      </c>
      <c r="C2371" s="220">
        <f t="shared" ref="C2371:Q2371" si="2289">(C5666/C$3380)/(C8961/C$6675)</f>
        <v>0</v>
      </c>
      <c r="D2371" s="220">
        <f t="shared" si="2289"/>
        <v>0</v>
      </c>
      <c r="E2371" s="220">
        <f t="shared" si="2289"/>
        <v>8.1325103854889419E-3</v>
      </c>
      <c r="F2371" s="220">
        <f t="shared" si="2289"/>
        <v>0</v>
      </c>
      <c r="G2371" s="220">
        <f t="shared" si="2289"/>
        <v>0</v>
      </c>
      <c r="H2371" s="220">
        <f t="shared" si="2289"/>
        <v>0</v>
      </c>
      <c r="I2371" s="220">
        <f t="shared" si="2289"/>
        <v>2.001808334888122E-4</v>
      </c>
      <c r="J2371" s="220">
        <f t="shared" si="2289"/>
        <v>0</v>
      </c>
      <c r="K2371" s="220">
        <f t="shared" si="2289"/>
        <v>0</v>
      </c>
      <c r="L2371" s="220">
        <f t="shared" si="2289"/>
        <v>0</v>
      </c>
      <c r="M2371" s="220">
        <f t="shared" si="2289"/>
        <v>0</v>
      </c>
      <c r="N2371" s="220">
        <f t="shared" si="2289"/>
        <v>7.8010625463819476E-3</v>
      </c>
      <c r="O2371" s="220">
        <f t="shared" si="2289"/>
        <v>0</v>
      </c>
      <c r="P2371" s="220">
        <f t="shared" si="2289"/>
        <v>4.635903052263809E-3</v>
      </c>
      <c r="Q2371" s="220">
        <f t="shared" si="2289"/>
        <v>2.4001835346706898E-3</v>
      </c>
    </row>
    <row r="2372" spans="1:17" x14ac:dyDescent="0.25">
      <c r="A2372" s="60" t="s">
        <v>3325</v>
      </c>
      <c r="B2372" s="60" t="s">
        <v>8788</v>
      </c>
      <c r="C2372" s="220">
        <f t="shared" ref="C2372:Q2372" si="2290">(C5667/C$3380)/(C8962/C$6675)</f>
        <v>0.22286920854769848</v>
      </c>
      <c r="D2372" s="220">
        <f t="shared" si="2290"/>
        <v>0</v>
      </c>
      <c r="E2372" s="220">
        <f t="shared" si="2290"/>
        <v>0</v>
      </c>
      <c r="F2372" s="220">
        <f t="shared" si="2290"/>
        <v>0</v>
      </c>
      <c r="G2372" s="220">
        <f t="shared" si="2290"/>
        <v>0</v>
      </c>
      <c r="H2372" s="220">
        <f t="shared" si="2290"/>
        <v>0</v>
      </c>
      <c r="I2372" s="220">
        <f t="shared" si="2290"/>
        <v>0</v>
      </c>
      <c r="J2372" s="220">
        <f t="shared" si="2290"/>
        <v>0</v>
      </c>
      <c r="K2372" s="220">
        <f t="shared" si="2290"/>
        <v>9.518387367912164E-3</v>
      </c>
      <c r="L2372" s="220">
        <f t="shared" si="2290"/>
        <v>0</v>
      </c>
      <c r="M2372" s="220">
        <f t="shared" si="2290"/>
        <v>0</v>
      </c>
      <c r="N2372" s="220">
        <f t="shared" si="2290"/>
        <v>0</v>
      </c>
      <c r="O2372" s="220">
        <f t="shared" si="2290"/>
        <v>0</v>
      </c>
      <c r="P2372" s="220">
        <f t="shared" si="2290"/>
        <v>0</v>
      </c>
      <c r="Q2372" s="220">
        <f t="shared" si="2290"/>
        <v>0</v>
      </c>
    </row>
    <row r="2373" spans="1:17" x14ac:dyDescent="0.25">
      <c r="A2373" s="60" t="s">
        <v>1342</v>
      </c>
      <c r="B2373" s="60" t="s">
        <v>8789</v>
      </c>
      <c r="C2373" s="220">
        <f t="shared" ref="C2373:Q2373" si="2291">(C5668/C$3380)/(C8963/C$6675)</f>
        <v>0</v>
      </c>
      <c r="D2373" s="220">
        <f t="shared" si="2291"/>
        <v>8.9715867281211486E-3</v>
      </c>
      <c r="E2373" s="220">
        <f t="shared" si="2291"/>
        <v>2.3502294419044428E-2</v>
      </c>
      <c r="F2373" s="220">
        <f t="shared" si="2291"/>
        <v>0.10208298836488604</v>
      </c>
      <c r="G2373" s="220">
        <f t="shared" si="2291"/>
        <v>2.0544682086489696</v>
      </c>
      <c r="H2373" s="220">
        <f t="shared" si="2291"/>
        <v>0.11013459917991106</v>
      </c>
      <c r="I2373" s="220">
        <f t="shared" si="2291"/>
        <v>2.4742595714665739E-2</v>
      </c>
      <c r="J2373" s="220">
        <f t="shared" si="2291"/>
        <v>8.810357989142252E-2</v>
      </c>
      <c r="K2373" s="220">
        <f t="shared" si="2291"/>
        <v>0</v>
      </c>
      <c r="L2373" s="220">
        <f t="shared" si="2291"/>
        <v>2.8986909701513953E-2</v>
      </c>
      <c r="M2373" s="220">
        <f t="shared" si="2291"/>
        <v>0</v>
      </c>
      <c r="N2373" s="220">
        <f t="shared" si="2291"/>
        <v>0</v>
      </c>
      <c r="O2373" s="220">
        <f t="shared" si="2291"/>
        <v>0</v>
      </c>
      <c r="P2373" s="220">
        <f t="shared" si="2291"/>
        <v>9.4160354588407838E-2</v>
      </c>
      <c r="Q2373" s="220">
        <f t="shared" si="2291"/>
        <v>0.27346681904231263</v>
      </c>
    </row>
    <row r="2374" spans="1:17" x14ac:dyDescent="0.25">
      <c r="A2374" s="60" t="s">
        <v>2417</v>
      </c>
      <c r="B2374" s="60" t="s">
        <v>8790</v>
      </c>
      <c r="C2374" s="220">
        <f t="shared" ref="C2374:Q2374" si="2292">(C5669/C$3380)/(C8964/C$6675)</f>
        <v>0</v>
      </c>
      <c r="D2374" s="220">
        <f t="shared" si="2292"/>
        <v>0</v>
      </c>
      <c r="E2374" s="220">
        <f t="shared" si="2292"/>
        <v>0</v>
      </c>
      <c r="F2374" s="220">
        <f t="shared" si="2292"/>
        <v>0</v>
      </c>
      <c r="G2374" s="220">
        <f t="shared" si="2292"/>
        <v>0</v>
      </c>
      <c r="H2374" s="220">
        <f t="shared" si="2292"/>
        <v>0</v>
      </c>
      <c r="I2374" s="220">
        <f t="shared" si="2292"/>
        <v>9.512318719877606E-3</v>
      </c>
      <c r="J2374" s="220">
        <f t="shared" si="2292"/>
        <v>0.37186762322269812</v>
      </c>
      <c r="K2374" s="220">
        <f t="shared" si="2292"/>
        <v>0</v>
      </c>
      <c r="L2374" s="220">
        <f t="shared" si="2292"/>
        <v>0.72063861786405803</v>
      </c>
      <c r="M2374" s="220">
        <f t="shared" si="2292"/>
        <v>0</v>
      </c>
      <c r="N2374" s="220">
        <f t="shared" si="2292"/>
        <v>0</v>
      </c>
      <c r="O2374" s="220">
        <f t="shared" si="2292"/>
        <v>0</v>
      </c>
      <c r="P2374" s="220">
        <f t="shared" si="2292"/>
        <v>7.0396627944702E-2</v>
      </c>
      <c r="Q2374" s="220">
        <f t="shared" si="2292"/>
        <v>0.63606662777560152</v>
      </c>
    </row>
    <row r="2375" spans="1:17" x14ac:dyDescent="0.25">
      <c r="A2375" s="60" t="s">
        <v>2925</v>
      </c>
      <c r="B2375" s="60" t="s">
        <v>8791</v>
      </c>
      <c r="C2375" s="220">
        <f t="shared" ref="C2375:Q2375" si="2293">(C5670/C$3380)/(C8965/C$6675)</f>
        <v>0</v>
      </c>
      <c r="D2375" s="220">
        <f t="shared" si="2293"/>
        <v>0.79207195242286454</v>
      </c>
      <c r="E2375" s="220">
        <f t="shared" si="2293"/>
        <v>0</v>
      </c>
      <c r="F2375" s="220">
        <f t="shared" si="2293"/>
        <v>0</v>
      </c>
      <c r="G2375" s="220">
        <f t="shared" si="2293"/>
        <v>0</v>
      </c>
      <c r="H2375" s="220">
        <f t="shared" si="2293"/>
        <v>0</v>
      </c>
      <c r="I2375" s="220">
        <f t="shared" si="2293"/>
        <v>0</v>
      </c>
      <c r="J2375" s="220">
        <f t="shared" si="2293"/>
        <v>0</v>
      </c>
      <c r="K2375" s="220">
        <f t="shared" si="2293"/>
        <v>6.0505449842641515E-2</v>
      </c>
      <c r="L2375" s="220">
        <f t="shared" si="2293"/>
        <v>0</v>
      </c>
      <c r="M2375" s="220">
        <f t="shared" si="2293"/>
        <v>0</v>
      </c>
      <c r="N2375" s="220">
        <f t="shared" si="2293"/>
        <v>0</v>
      </c>
      <c r="O2375" s="220">
        <f t="shared" si="2293"/>
        <v>0</v>
      </c>
      <c r="P2375" s="220">
        <f t="shared" si="2293"/>
        <v>0</v>
      </c>
      <c r="Q2375" s="220">
        <f t="shared" si="2293"/>
        <v>0</v>
      </c>
    </row>
    <row r="2376" spans="1:17" x14ac:dyDescent="0.25">
      <c r="A2376" s="60" t="s">
        <v>2245</v>
      </c>
      <c r="B2376" s="60" t="s">
        <v>8792</v>
      </c>
      <c r="C2376" s="220">
        <f t="shared" ref="C2376:Q2376" si="2294">(C5671/C$3380)/(C8966/C$6675)</f>
        <v>0</v>
      </c>
      <c r="D2376" s="220">
        <f t="shared" si="2294"/>
        <v>0.2394163941632709</v>
      </c>
      <c r="E2376" s="220">
        <f t="shared" si="2294"/>
        <v>0</v>
      </c>
      <c r="F2376" s="220">
        <f t="shared" si="2294"/>
        <v>0</v>
      </c>
      <c r="G2376" s="220">
        <f t="shared" si="2294"/>
        <v>0</v>
      </c>
      <c r="H2376" s="220">
        <f t="shared" si="2294"/>
        <v>0</v>
      </c>
      <c r="I2376" s="220">
        <f t="shared" si="2294"/>
        <v>0</v>
      </c>
      <c r="J2376" s="220">
        <f t="shared" si="2294"/>
        <v>0</v>
      </c>
      <c r="K2376" s="220">
        <f t="shared" si="2294"/>
        <v>1.0352723309191129E-3</v>
      </c>
      <c r="L2376" s="220">
        <f t="shared" si="2294"/>
        <v>1.0672046866584703</v>
      </c>
      <c r="M2376" s="220">
        <f t="shared" si="2294"/>
        <v>0.13755685198453532</v>
      </c>
      <c r="N2376" s="220">
        <f t="shared" si="2294"/>
        <v>0</v>
      </c>
      <c r="O2376" s="220">
        <f t="shared" si="2294"/>
        <v>0</v>
      </c>
      <c r="P2376" s="220">
        <f t="shared" si="2294"/>
        <v>0.43672429987087052</v>
      </c>
      <c r="Q2376" s="220">
        <f t="shared" si="2294"/>
        <v>0</v>
      </c>
    </row>
    <row r="2377" spans="1:17" x14ac:dyDescent="0.25">
      <c r="A2377" s="60" t="s">
        <v>1557</v>
      </c>
      <c r="B2377" s="60" t="s">
        <v>8793</v>
      </c>
      <c r="C2377" s="220">
        <f t="shared" ref="C2377:Q2377" si="2295">(C5672/C$3380)/(C8967/C$6675)</f>
        <v>0</v>
      </c>
      <c r="D2377" s="220">
        <f t="shared" si="2295"/>
        <v>0</v>
      </c>
      <c r="E2377" s="220">
        <f t="shared" si="2295"/>
        <v>3.9857279696053445E-3</v>
      </c>
      <c r="F2377" s="220">
        <f t="shared" si="2295"/>
        <v>0.41103847886077383</v>
      </c>
      <c r="G2377" s="220">
        <f t="shared" si="2295"/>
        <v>2.3766912875580822E-3</v>
      </c>
      <c r="H2377" s="220">
        <f t="shared" si="2295"/>
        <v>0</v>
      </c>
      <c r="I2377" s="220">
        <f t="shared" si="2295"/>
        <v>3.2241517807707933E-3</v>
      </c>
      <c r="J2377" s="220">
        <f t="shared" si="2295"/>
        <v>0.87301273429715787</v>
      </c>
      <c r="K2377" s="220">
        <f t="shared" si="2295"/>
        <v>0.26840211674310283</v>
      </c>
      <c r="L2377" s="220">
        <f t="shared" si="2295"/>
        <v>0.85411024681759928</v>
      </c>
      <c r="M2377" s="220">
        <f t="shared" si="2295"/>
        <v>0</v>
      </c>
      <c r="N2377" s="220">
        <f t="shared" si="2295"/>
        <v>0.65911631666621751</v>
      </c>
      <c r="O2377" s="220">
        <f t="shared" si="2295"/>
        <v>1.0638027081294901E-4</v>
      </c>
      <c r="P2377" s="220">
        <f t="shared" si="2295"/>
        <v>2.0245593154374353</v>
      </c>
      <c r="Q2377" s="220">
        <f t="shared" si="2295"/>
        <v>0</v>
      </c>
    </row>
    <row r="2378" spans="1:17" x14ac:dyDescent="0.25">
      <c r="A2378" s="60" t="s">
        <v>276</v>
      </c>
      <c r="B2378" s="60" t="s">
        <v>8794</v>
      </c>
      <c r="C2378" s="220">
        <f t="shared" ref="C2378:Q2378" si="2296">(C5673/C$3380)/(C8968/C$6675)</f>
        <v>3.4262003526171068E-4</v>
      </c>
      <c r="D2378" s="220">
        <f t="shared" si="2296"/>
        <v>0</v>
      </c>
      <c r="E2378" s="220">
        <f t="shared" si="2296"/>
        <v>0</v>
      </c>
      <c r="F2378" s="220">
        <f t="shared" si="2296"/>
        <v>4.3445398180080606E-2</v>
      </c>
      <c r="G2378" s="220">
        <f t="shared" si="2296"/>
        <v>2.5902750651982756E-3</v>
      </c>
      <c r="H2378" s="220">
        <f t="shared" si="2296"/>
        <v>0</v>
      </c>
      <c r="I2378" s="220">
        <f t="shared" si="2296"/>
        <v>4.009808434728887E-2</v>
      </c>
      <c r="J2378" s="220">
        <f t="shared" si="2296"/>
        <v>1.9490630241627258E-2</v>
      </c>
      <c r="K2378" s="220">
        <f t="shared" si="2296"/>
        <v>2.628828702719241E-3</v>
      </c>
      <c r="L2378" s="220">
        <f t="shared" si="2296"/>
        <v>2.3921134901938295E-2</v>
      </c>
      <c r="M2378" s="220">
        <f t="shared" si="2296"/>
        <v>3.2750701400530869E-3</v>
      </c>
      <c r="N2378" s="220">
        <f t="shared" si="2296"/>
        <v>1.3679586325091577E-3</v>
      </c>
      <c r="O2378" s="220">
        <f t="shared" si="2296"/>
        <v>0.18633316347499526</v>
      </c>
      <c r="P2378" s="220">
        <f t="shared" si="2296"/>
        <v>0.25251342508378616</v>
      </c>
      <c r="Q2378" s="220">
        <f t="shared" si="2296"/>
        <v>9.0353193965544532E-2</v>
      </c>
    </row>
    <row r="2379" spans="1:17" x14ac:dyDescent="0.25">
      <c r="A2379" s="60" t="s">
        <v>2011</v>
      </c>
      <c r="B2379" s="60" t="s">
        <v>8795</v>
      </c>
      <c r="C2379" s="220">
        <f t="shared" ref="C2379:Q2379" si="2297">(C5674/C$3380)/(C8969/C$6675)</f>
        <v>0</v>
      </c>
      <c r="D2379" s="220">
        <f t="shared" si="2297"/>
        <v>0</v>
      </c>
      <c r="E2379" s="220">
        <f t="shared" si="2297"/>
        <v>0</v>
      </c>
      <c r="F2379" s="220">
        <f t="shared" si="2297"/>
        <v>0</v>
      </c>
      <c r="G2379" s="220">
        <f t="shared" si="2297"/>
        <v>0</v>
      </c>
      <c r="H2379" s="220">
        <f t="shared" si="2297"/>
        <v>0</v>
      </c>
      <c r="I2379" s="220">
        <f t="shared" si="2297"/>
        <v>8.7736256789241029E-3</v>
      </c>
      <c r="J2379" s="220">
        <f t="shared" si="2297"/>
        <v>0</v>
      </c>
      <c r="K2379" s="220">
        <f t="shared" si="2297"/>
        <v>0</v>
      </c>
      <c r="L2379" s="220">
        <f t="shared" si="2297"/>
        <v>0</v>
      </c>
      <c r="M2379" s="220">
        <f t="shared" si="2297"/>
        <v>0</v>
      </c>
      <c r="N2379" s="220">
        <f t="shared" si="2297"/>
        <v>0</v>
      </c>
      <c r="O2379" s="220">
        <f t="shared" si="2297"/>
        <v>0</v>
      </c>
      <c r="P2379" s="220">
        <f t="shared" si="2297"/>
        <v>0</v>
      </c>
      <c r="Q2379" s="220">
        <f t="shared" si="2297"/>
        <v>0</v>
      </c>
    </row>
    <row r="2380" spans="1:17" x14ac:dyDescent="0.25">
      <c r="A2380" s="60" t="s">
        <v>206</v>
      </c>
      <c r="B2380" s="60" t="s">
        <v>8796</v>
      </c>
      <c r="C2380" s="220">
        <f t="shared" ref="C2380:Q2380" si="2298">(C5675/C$3380)/(C8970/C$6675)</f>
        <v>8.4014397651713563E-2</v>
      </c>
      <c r="D2380" s="220">
        <f t="shared" si="2298"/>
        <v>6.8656678011513282E-3</v>
      </c>
      <c r="E2380" s="220">
        <f t="shared" si="2298"/>
        <v>3.70200466089129E-2</v>
      </c>
      <c r="F2380" s="220">
        <f t="shared" si="2298"/>
        <v>4.0830592573939943E-2</v>
      </c>
      <c r="G2380" s="220">
        <f t="shared" si="2298"/>
        <v>0.32536066543242032</v>
      </c>
      <c r="H2380" s="220">
        <f t="shared" si="2298"/>
        <v>1.5737875677044161E-3</v>
      </c>
      <c r="I2380" s="220">
        <f t="shared" si="2298"/>
        <v>1.9180956217318727E-3</v>
      </c>
      <c r="J2380" s="220">
        <f t="shared" si="2298"/>
        <v>3.7326468432152373E-3</v>
      </c>
      <c r="K2380" s="220">
        <f t="shared" si="2298"/>
        <v>7.8986211444311075E-3</v>
      </c>
      <c r="L2380" s="220">
        <f t="shared" si="2298"/>
        <v>6.8368439631918687E-2</v>
      </c>
      <c r="M2380" s="220">
        <f t="shared" si="2298"/>
        <v>0</v>
      </c>
      <c r="N2380" s="220">
        <f t="shared" si="2298"/>
        <v>2.1794226647501708E-2</v>
      </c>
      <c r="O2380" s="220">
        <f t="shared" si="2298"/>
        <v>2.1807357925639065E-2</v>
      </c>
      <c r="P2380" s="220">
        <f t="shared" si="2298"/>
        <v>1.9866806252783341E-3</v>
      </c>
      <c r="Q2380" s="220">
        <f t="shared" si="2298"/>
        <v>5.023601057386454E-3</v>
      </c>
    </row>
    <row r="2381" spans="1:17" x14ac:dyDescent="0.25">
      <c r="A2381" s="60" t="s">
        <v>612</v>
      </c>
      <c r="B2381" s="60" t="s">
        <v>8797</v>
      </c>
      <c r="C2381" s="220">
        <f t="shared" ref="C2381:Q2381" si="2299">(C5676/C$3380)/(C8971/C$6675)</f>
        <v>0</v>
      </c>
      <c r="D2381" s="220">
        <f t="shared" si="2299"/>
        <v>4.4372311716758372E-4</v>
      </c>
      <c r="E2381" s="220">
        <f t="shared" si="2299"/>
        <v>5.6400946144721742E-2</v>
      </c>
      <c r="F2381" s="220">
        <f t="shared" si="2299"/>
        <v>3.6428674501408076E-2</v>
      </c>
      <c r="G2381" s="220">
        <f t="shared" si="2299"/>
        <v>4.5051294476760881E-3</v>
      </c>
      <c r="H2381" s="220">
        <f t="shared" si="2299"/>
        <v>1.0898295752666744E-3</v>
      </c>
      <c r="I2381" s="220">
        <f t="shared" si="2299"/>
        <v>4.818474280773451E-3</v>
      </c>
      <c r="J2381" s="220">
        <f t="shared" si="2299"/>
        <v>0.3012600836483505</v>
      </c>
      <c r="K2381" s="220">
        <f t="shared" si="2299"/>
        <v>1.1593985798290516</v>
      </c>
      <c r="L2381" s="220">
        <f t="shared" si="2299"/>
        <v>0.31506252854476696</v>
      </c>
      <c r="M2381" s="220">
        <f t="shared" si="2299"/>
        <v>0</v>
      </c>
      <c r="N2381" s="220">
        <f t="shared" si="2299"/>
        <v>1.2070372211046246E-3</v>
      </c>
      <c r="O2381" s="220">
        <f t="shared" si="2299"/>
        <v>0</v>
      </c>
      <c r="P2381" s="220">
        <f t="shared" si="2299"/>
        <v>0.14269841136190009</v>
      </c>
      <c r="Q2381" s="220">
        <f t="shared" si="2299"/>
        <v>6.3415782579026858E-2</v>
      </c>
    </row>
    <row r="2382" spans="1:17" x14ac:dyDescent="0.25">
      <c r="A2382" s="60" t="s">
        <v>347</v>
      </c>
      <c r="B2382" s="60" t="s">
        <v>8798</v>
      </c>
      <c r="C2382" s="220">
        <f t="shared" ref="C2382:Q2382" si="2300">(C5677/C$3380)/(C8972/C$6675)</f>
        <v>0.21862088122971127</v>
      </c>
      <c r="D2382" s="220">
        <f t="shared" si="2300"/>
        <v>5.0481569160850427E-2</v>
      </c>
      <c r="E2382" s="220">
        <f t="shared" si="2300"/>
        <v>7.5160733900585669E-2</v>
      </c>
      <c r="F2382" s="220">
        <f t="shared" si="2300"/>
        <v>4.3879662850698095E-2</v>
      </c>
      <c r="G2382" s="220">
        <f t="shared" si="2300"/>
        <v>3.1982745074333471E-4</v>
      </c>
      <c r="H2382" s="220">
        <f t="shared" si="2300"/>
        <v>6.0538517535812528E-3</v>
      </c>
      <c r="I2382" s="220">
        <f t="shared" si="2300"/>
        <v>9.337664974579293E-3</v>
      </c>
      <c r="J2382" s="220">
        <f t="shared" si="2300"/>
        <v>1.8031369737566843E-2</v>
      </c>
      <c r="K2382" s="220">
        <f t="shared" si="2300"/>
        <v>1.3719387857892637E-2</v>
      </c>
      <c r="L2382" s="220">
        <f t="shared" si="2300"/>
        <v>1.005713076081511E-2</v>
      </c>
      <c r="M2382" s="220">
        <f t="shared" si="2300"/>
        <v>0</v>
      </c>
      <c r="N2382" s="220">
        <f t="shared" si="2300"/>
        <v>0</v>
      </c>
      <c r="O2382" s="220">
        <f t="shared" si="2300"/>
        <v>0</v>
      </c>
      <c r="P2382" s="220">
        <f t="shared" si="2300"/>
        <v>0</v>
      </c>
      <c r="Q2382" s="220">
        <f t="shared" si="2300"/>
        <v>4.7524303059873485E-3</v>
      </c>
    </row>
    <row r="2383" spans="1:17" x14ac:dyDescent="0.25">
      <c r="A2383" s="60" t="s">
        <v>10</v>
      </c>
      <c r="B2383" s="60" t="s">
        <v>8799</v>
      </c>
      <c r="C2383" s="220">
        <f t="shared" ref="C2383:Q2383" si="2301">(C5678/C$3380)/(C8973/C$6675)</f>
        <v>0</v>
      </c>
      <c r="D2383" s="220">
        <f t="shared" si="2301"/>
        <v>1.4616524645071525E-2</v>
      </c>
      <c r="E2383" s="220">
        <f t="shared" si="2301"/>
        <v>2.5900602230849203E-2</v>
      </c>
      <c r="F2383" s="220">
        <f t="shared" si="2301"/>
        <v>2.0063728223571636E-2</v>
      </c>
      <c r="G2383" s="220">
        <f t="shared" si="2301"/>
        <v>7.2202598106552067E-3</v>
      </c>
      <c r="H2383" s="220">
        <f t="shared" si="2301"/>
        <v>2.3606381448991374E-3</v>
      </c>
      <c r="I2383" s="220">
        <f t="shared" si="2301"/>
        <v>1.2094830864538286E-2</v>
      </c>
      <c r="J2383" s="220">
        <f t="shared" si="2301"/>
        <v>2.124635122880603E-2</v>
      </c>
      <c r="K2383" s="220">
        <f t="shared" si="2301"/>
        <v>1.4845704189737794E-3</v>
      </c>
      <c r="L2383" s="220">
        <f t="shared" si="2301"/>
        <v>8.7297522084300329E-4</v>
      </c>
      <c r="M2383" s="220">
        <f t="shared" si="2301"/>
        <v>5.8680701068841376E-4</v>
      </c>
      <c r="N2383" s="220">
        <f t="shared" si="2301"/>
        <v>0</v>
      </c>
      <c r="O2383" s="220">
        <f t="shared" si="2301"/>
        <v>4.86351748594438E-4</v>
      </c>
      <c r="P2383" s="220">
        <f t="shared" si="2301"/>
        <v>3.6301718438814072E-2</v>
      </c>
      <c r="Q2383" s="220">
        <f t="shared" si="2301"/>
        <v>2.3562725005334653E-3</v>
      </c>
    </row>
    <row r="2384" spans="1:17" x14ac:dyDescent="0.25">
      <c r="A2384" s="60" t="s">
        <v>2209</v>
      </c>
      <c r="B2384" s="60" t="s">
        <v>8800</v>
      </c>
      <c r="C2384" s="220">
        <f t="shared" ref="C2384:Q2384" si="2302">(C5679/C$3380)/(C8974/C$6675)</f>
        <v>0</v>
      </c>
      <c r="D2384" s="220">
        <f t="shared" si="2302"/>
        <v>0</v>
      </c>
      <c r="E2384" s="220">
        <f t="shared" si="2302"/>
        <v>0</v>
      </c>
      <c r="F2384" s="220">
        <f t="shared" si="2302"/>
        <v>1.8093559137450858E-2</v>
      </c>
      <c r="G2384" s="220">
        <f t="shared" si="2302"/>
        <v>2.1901214562530593</v>
      </c>
      <c r="H2384" s="220">
        <f t="shared" si="2302"/>
        <v>6.4445686280266536E-3</v>
      </c>
      <c r="I2384" s="220">
        <f t="shared" si="2302"/>
        <v>1.0292137763165342E-3</v>
      </c>
      <c r="J2384" s="220">
        <f t="shared" si="2302"/>
        <v>2.1191208225222084E-2</v>
      </c>
      <c r="K2384" s="220">
        <f t="shared" si="2302"/>
        <v>1.7443252033596238E-3</v>
      </c>
      <c r="L2384" s="220">
        <f t="shared" si="2302"/>
        <v>1.6501857148809161E-2</v>
      </c>
      <c r="M2384" s="220">
        <f t="shared" si="2302"/>
        <v>0</v>
      </c>
      <c r="N2384" s="220">
        <f t="shared" si="2302"/>
        <v>0</v>
      </c>
      <c r="O2384" s="220">
        <f t="shared" si="2302"/>
        <v>0</v>
      </c>
      <c r="P2384" s="220">
        <f t="shared" si="2302"/>
        <v>8.7343600159302787E-2</v>
      </c>
      <c r="Q2384" s="220">
        <f t="shared" si="2302"/>
        <v>3.4027052778598028E-2</v>
      </c>
    </row>
    <row r="2385" spans="1:17" x14ac:dyDescent="0.25">
      <c r="A2385" s="60" t="s">
        <v>194</v>
      </c>
      <c r="B2385" s="60" t="s">
        <v>8801</v>
      </c>
      <c r="C2385" s="220">
        <f t="shared" ref="C2385:Q2385" si="2303">(C5680/C$3380)/(C8975/C$6675)</f>
        <v>0</v>
      </c>
      <c r="D2385" s="220">
        <f t="shared" si="2303"/>
        <v>0</v>
      </c>
      <c r="E2385" s="220">
        <f t="shared" si="2303"/>
        <v>1.0293540003346474E-3</v>
      </c>
      <c r="F2385" s="220">
        <f t="shared" si="2303"/>
        <v>3.8680948007211526E-4</v>
      </c>
      <c r="G2385" s="220">
        <f t="shared" si="2303"/>
        <v>1.563253302812441E-2</v>
      </c>
      <c r="H2385" s="220">
        <f t="shared" si="2303"/>
        <v>0</v>
      </c>
      <c r="I2385" s="220">
        <f t="shared" si="2303"/>
        <v>1.9116833306929943E-4</v>
      </c>
      <c r="J2385" s="220">
        <f t="shared" si="2303"/>
        <v>2.4601680524946263E-3</v>
      </c>
      <c r="K2385" s="220">
        <f t="shared" si="2303"/>
        <v>1.7083248783656389E-4</v>
      </c>
      <c r="L2385" s="220">
        <f t="shared" si="2303"/>
        <v>2.0830498197349803E-2</v>
      </c>
      <c r="M2385" s="220">
        <f t="shared" si="2303"/>
        <v>0</v>
      </c>
      <c r="N2385" s="220">
        <f t="shared" si="2303"/>
        <v>6.6883706877412963E-2</v>
      </c>
      <c r="O2385" s="220">
        <f t="shared" si="2303"/>
        <v>0</v>
      </c>
      <c r="P2385" s="220">
        <f t="shared" si="2303"/>
        <v>2.5639043394000947E-2</v>
      </c>
      <c r="Q2385" s="220">
        <f t="shared" si="2303"/>
        <v>4.8190985613526345E-3</v>
      </c>
    </row>
    <row r="2386" spans="1:17" x14ac:dyDescent="0.25">
      <c r="A2386" s="60" t="s">
        <v>2334</v>
      </c>
      <c r="B2386" s="60" t="s">
        <v>8802</v>
      </c>
      <c r="C2386" s="220">
        <f t="shared" ref="C2386:Q2386" si="2304">(C5681/C$3380)/(C8976/C$6675)</f>
        <v>0</v>
      </c>
      <c r="D2386" s="220">
        <f t="shared" si="2304"/>
        <v>0</v>
      </c>
      <c r="E2386" s="220">
        <f t="shared" si="2304"/>
        <v>0</v>
      </c>
      <c r="F2386" s="220">
        <f t="shared" si="2304"/>
        <v>2.2824552016772626E-3</v>
      </c>
      <c r="G2386" s="220">
        <f t="shared" si="2304"/>
        <v>0</v>
      </c>
      <c r="H2386" s="220">
        <f t="shared" si="2304"/>
        <v>0</v>
      </c>
      <c r="I2386" s="220">
        <f t="shared" si="2304"/>
        <v>7.8300341936671031E-6</v>
      </c>
      <c r="J2386" s="220">
        <f t="shared" si="2304"/>
        <v>0</v>
      </c>
      <c r="K2386" s="220">
        <f t="shared" si="2304"/>
        <v>0</v>
      </c>
      <c r="L2386" s="220">
        <f t="shared" si="2304"/>
        <v>0</v>
      </c>
      <c r="M2386" s="220">
        <f t="shared" si="2304"/>
        <v>0</v>
      </c>
      <c r="N2386" s="220">
        <f t="shared" si="2304"/>
        <v>0</v>
      </c>
      <c r="O2386" s="220">
        <f t="shared" si="2304"/>
        <v>0</v>
      </c>
      <c r="P2386" s="220">
        <f t="shared" si="2304"/>
        <v>2.8130252596528195E-4</v>
      </c>
      <c r="Q2386" s="220">
        <f t="shared" si="2304"/>
        <v>0</v>
      </c>
    </row>
    <row r="2387" spans="1:17" x14ac:dyDescent="0.25">
      <c r="A2387" s="60" t="s">
        <v>1904</v>
      </c>
      <c r="B2387" s="60" t="s">
        <v>8803</v>
      </c>
      <c r="C2387" s="220">
        <f t="shared" ref="C2387:Q2387" si="2305">(C5682/C$3380)/(C8977/C$6675)</f>
        <v>0</v>
      </c>
      <c r="D2387" s="220">
        <f t="shared" si="2305"/>
        <v>0.17637344824755211</v>
      </c>
      <c r="E2387" s="220">
        <f t="shared" si="2305"/>
        <v>4.1323744315993914E-2</v>
      </c>
      <c r="F2387" s="220">
        <f t="shared" si="2305"/>
        <v>0.15137576041075079</v>
      </c>
      <c r="G2387" s="220">
        <f t="shared" si="2305"/>
        <v>0</v>
      </c>
      <c r="H2387" s="220">
        <f t="shared" si="2305"/>
        <v>0</v>
      </c>
      <c r="I2387" s="220">
        <f t="shared" si="2305"/>
        <v>5.1548083866177112E-3</v>
      </c>
      <c r="J2387" s="220">
        <f t="shared" si="2305"/>
        <v>3.9868078492894489E-3</v>
      </c>
      <c r="K2387" s="220">
        <f t="shared" si="2305"/>
        <v>0.16290614850850088</v>
      </c>
      <c r="L2387" s="220">
        <f t="shared" si="2305"/>
        <v>5.2175624446776897E-2</v>
      </c>
      <c r="M2387" s="220">
        <f t="shared" si="2305"/>
        <v>0</v>
      </c>
      <c r="N2387" s="220">
        <f t="shared" si="2305"/>
        <v>0</v>
      </c>
      <c r="O2387" s="220">
        <f t="shared" si="2305"/>
        <v>0</v>
      </c>
      <c r="P2387" s="220">
        <f t="shared" si="2305"/>
        <v>0.33575936465092815</v>
      </c>
      <c r="Q2387" s="220">
        <f t="shared" si="2305"/>
        <v>0</v>
      </c>
    </row>
    <row r="2388" spans="1:17" x14ac:dyDescent="0.25">
      <c r="A2388" s="60" t="s">
        <v>2063</v>
      </c>
      <c r="B2388" s="60" t="s">
        <v>8804</v>
      </c>
      <c r="C2388" s="220">
        <f t="shared" ref="C2388:Q2388" si="2306">(C5683/C$3380)/(C8978/C$6675)</f>
        <v>0</v>
      </c>
      <c r="D2388" s="220">
        <f t="shared" si="2306"/>
        <v>0</v>
      </c>
      <c r="E2388" s="220">
        <f t="shared" si="2306"/>
        <v>0</v>
      </c>
      <c r="F2388" s="220">
        <f t="shared" si="2306"/>
        <v>0</v>
      </c>
      <c r="G2388" s="220">
        <f t="shared" si="2306"/>
        <v>0</v>
      </c>
      <c r="H2388" s="220">
        <f t="shared" si="2306"/>
        <v>0</v>
      </c>
      <c r="I2388" s="220">
        <f t="shared" si="2306"/>
        <v>0</v>
      </c>
      <c r="J2388" s="220">
        <f t="shared" si="2306"/>
        <v>0</v>
      </c>
      <c r="K2388" s="220">
        <f t="shared" si="2306"/>
        <v>0</v>
      </c>
      <c r="L2388" s="220">
        <f t="shared" si="2306"/>
        <v>0</v>
      </c>
      <c r="M2388" s="220">
        <f t="shared" si="2306"/>
        <v>0</v>
      </c>
      <c r="N2388" s="220">
        <f t="shared" si="2306"/>
        <v>0</v>
      </c>
      <c r="O2388" s="220">
        <f t="shared" si="2306"/>
        <v>0</v>
      </c>
      <c r="P2388" s="220">
        <f t="shared" si="2306"/>
        <v>4.360067548328129E-3</v>
      </c>
      <c r="Q2388" s="220">
        <f t="shared" si="2306"/>
        <v>7.4549528150459676E-2</v>
      </c>
    </row>
    <row r="2389" spans="1:17" x14ac:dyDescent="0.25">
      <c r="A2389" s="60" t="s">
        <v>844</v>
      </c>
      <c r="B2389" s="60" t="s">
        <v>8805</v>
      </c>
      <c r="C2389" s="220">
        <f t="shared" ref="C2389:Q2389" si="2307">(C5684/C$3380)/(C8979/C$6675)</f>
        <v>0</v>
      </c>
      <c r="D2389" s="220">
        <f t="shared" si="2307"/>
        <v>0.29330425467883281</v>
      </c>
      <c r="E2389" s="220">
        <f t="shared" si="2307"/>
        <v>0.14122044021291161</v>
      </c>
      <c r="F2389" s="220">
        <f t="shared" si="2307"/>
        <v>0.1522243977188979</v>
      </c>
      <c r="G2389" s="220">
        <f t="shared" si="2307"/>
        <v>0.20155168579552757</v>
      </c>
      <c r="H2389" s="220">
        <f t="shared" si="2307"/>
        <v>5.5240215079747607E-2</v>
      </c>
      <c r="I2389" s="220">
        <f t="shared" si="2307"/>
        <v>4.991802452222939E-2</v>
      </c>
      <c r="J2389" s="220">
        <f t="shared" si="2307"/>
        <v>0</v>
      </c>
      <c r="K2389" s="220">
        <f t="shared" si="2307"/>
        <v>3.7027354012238861E-2</v>
      </c>
      <c r="L2389" s="220">
        <f t="shared" si="2307"/>
        <v>9.7912082258700753E-2</v>
      </c>
      <c r="M2389" s="220">
        <f t="shared" si="2307"/>
        <v>0</v>
      </c>
      <c r="N2389" s="220">
        <f t="shared" si="2307"/>
        <v>1.9048052486098847E-3</v>
      </c>
      <c r="O2389" s="220">
        <f t="shared" si="2307"/>
        <v>1.1280824392295434E-2</v>
      </c>
      <c r="P2389" s="220">
        <f t="shared" si="2307"/>
        <v>0</v>
      </c>
      <c r="Q2389" s="220">
        <f t="shared" si="2307"/>
        <v>3.7885126709075116E-2</v>
      </c>
    </row>
    <row r="2390" spans="1:17" x14ac:dyDescent="0.25">
      <c r="A2390" s="60" t="s">
        <v>726</v>
      </c>
      <c r="B2390" s="60" t="s">
        <v>8806</v>
      </c>
      <c r="C2390" s="220">
        <f t="shared" ref="C2390:Q2390" si="2308">(C5685/C$3380)/(C8980/C$6675)</f>
        <v>1.663849645407223E-2</v>
      </c>
      <c r="D2390" s="220">
        <f t="shared" si="2308"/>
        <v>6.8719993742904161E-4</v>
      </c>
      <c r="E2390" s="220">
        <f t="shared" si="2308"/>
        <v>1.0331193577567302E-2</v>
      </c>
      <c r="F2390" s="220">
        <f t="shared" si="2308"/>
        <v>0.15837912308784102</v>
      </c>
      <c r="G2390" s="220">
        <f t="shared" si="2308"/>
        <v>0.17263149835174674</v>
      </c>
      <c r="H2390" s="220">
        <f t="shared" si="2308"/>
        <v>2.7534399599819383E-2</v>
      </c>
      <c r="I2390" s="220">
        <f t="shared" si="2308"/>
        <v>1.890497963671197E-3</v>
      </c>
      <c r="J2390" s="220">
        <f t="shared" si="2308"/>
        <v>1.3553743157168074E-2</v>
      </c>
      <c r="K2390" s="220">
        <f t="shared" si="2308"/>
        <v>0.14025602570979223</v>
      </c>
      <c r="L2390" s="220">
        <f t="shared" si="2308"/>
        <v>4.2955160729142919E-3</v>
      </c>
      <c r="M2390" s="220">
        <f t="shared" si="2308"/>
        <v>6.5898664315974895E-4</v>
      </c>
      <c r="N2390" s="220">
        <f t="shared" si="2308"/>
        <v>8.6807010510848454E-3</v>
      </c>
      <c r="O2390" s="220">
        <f t="shared" si="2308"/>
        <v>0</v>
      </c>
      <c r="P2390" s="220">
        <f t="shared" si="2308"/>
        <v>4.848870982266695E-3</v>
      </c>
      <c r="Q2390" s="220">
        <f t="shared" si="2308"/>
        <v>0</v>
      </c>
    </row>
    <row r="2391" spans="1:17" x14ac:dyDescent="0.25">
      <c r="A2391" s="60" t="s">
        <v>525</v>
      </c>
      <c r="B2391" s="60" t="s">
        <v>8807</v>
      </c>
      <c r="C2391" s="220">
        <f t="shared" ref="C2391:Q2391" si="2309">(C5686/C$3380)/(C8981/C$6675)</f>
        <v>0</v>
      </c>
      <c r="D2391" s="220">
        <f t="shared" si="2309"/>
        <v>0</v>
      </c>
      <c r="E2391" s="220">
        <f t="shared" si="2309"/>
        <v>0</v>
      </c>
      <c r="F2391" s="220">
        <f t="shared" si="2309"/>
        <v>2.0088875275788851E-3</v>
      </c>
      <c r="G2391" s="220">
        <f t="shared" si="2309"/>
        <v>0</v>
      </c>
      <c r="H2391" s="220">
        <f t="shared" si="2309"/>
        <v>0</v>
      </c>
      <c r="I2391" s="220">
        <f t="shared" si="2309"/>
        <v>0</v>
      </c>
      <c r="J2391" s="220">
        <f t="shared" si="2309"/>
        <v>8.1666715963796092E-3</v>
      </c>
      <c r="K2391" s="220">
        <f t="shared" si="2309"/>
        <v>0</v>
      </c>
      <c r="L2391" s="220">
        <f t="shared" si="2309"/>
        <v>0</v>
      </c>
      <c r="M2391" s="220">
        <f t="shared" si="2309"/>
        <v>0</v>
      </c>
      <c r="N2391" s="220">
        <f t="shared" si="2309"/>
        <v>0</v>
      </c>
      <c r="O2391" s="220">
        <f t="shared" si="2309"/>
        <v>0</v>
      </c>
      <c r="P2391" s="220">
        <f t="shared" si="2309"/>
        <v>4.7624940092945277E-3</v>
      </c>
      <c r="Q2391" s="220">
        <f t="shared" si="2309"/>
        <v>1.2853461840730263E-3</v>
      </c>
    </row>
    <row r="2392" spans="1:17" x14ac:dyDescent="0.25">
      <c r="A2392" s="60" t="s">
        <v>2713</v>
      </c>
      <c r="B2392" s="60" t="s">
        <v>8808</v>
      </c>
      <c r="C2392" s="220">
        <f t="shared" ref="C2392:Q2392" si="2310">(C5687/C$3380)/(C8982/C$6675)</f>
        <v>0</v>
      </c>
      <c r="D2392" s="220">
        <f t="shared" si="2310"/>
        <v>5.568002370559392E-4</v>
      </c>
      <c r="E2392" s="220">
        <f t="shared" si="2310"/>
        <v>1.9785106637625789E-3</v>
      </c>
      <c r="F2392" s="220">
        <f t="shared" si="2310"/>
        <v>2.929476000271975E-3</v>
      </c>
      <c r="G2392" s="220">
        <f t="shared" si="2310"/>
        <v>0</v>
      </c>
      <c r="H2392" s="220">
        <f t="shared" si="2310"/>
        <v>0</v>
      </c>
      <c r="I2392" s="220">
        <f t="shared" si="2310"/>
        <v>0</v>
      </c>
      <c r="J2392" s="220">
        <f t="shared" si="2310"/>
        <v>3.7587722589188806E-2</v>
      </c>
      <c r="K2392" s="220">
        <f t="shared" si="2310"/>
        <v>7.7986725294284298E-2</v>
      </c>
      <c r="L2392" s="220">
        <f t="shared" si="2310"/>
        <v>5.9986349897262906E-3</v>
      </c>
      <c r="M2392" s="220">
        <f t="shared" si="2310"/>
        <v>3.9152058473152916E-2</v>
      </c>
      <c r="N2392" s="220">
        <f t="shared" si="2310"/>
        <v>0</v>
      </c>
      <c r="O2392" s="220">
        <f t="shared" si="2310"/>
        <v>1.2213797960206685E-2</v>
      </c>
      <c r="P2392" s="220">
        <f t="shared" si="2310"/>
        <v>0</v>
      </c>
      <c r="Q2392" s="220">
        <f t="shared" si="2310"/>
        <v>3.4583503439049215E-2</v>
      </c>
    </row>
    <row r="2393" spans="1:17" x14ac:dyDescent="0.25">
      <c r="A2393" s="60" t="s">
        <v>2176</v>
      </c>
      <c r="B2393" s="60" t="s">
        <v>8809</v>
      </c>
      <c r="C2393" s="220">
        <f t="shared" ref="C2393:Q2393" si="2311">(C5688/C$3380)/(C8983/C$6675)</f>
        <v>0</v>
      </c>
      <c r="D2393" s="220">
        <f t="shared" si="2311"/>
        <v>0</v>
      </c>
      <c r="E2393" s="220">
        <f t="shared" si="2311"/>
        <v>0</v>
      </c>
      <c r="F2393" s="220">
        <f t="shared" si="2311"/>
        <v>0</v>
      </c>
      <c r="G2393" s="220">
        <f t="shared" si="2311"/>
        <v>16.250053009453893</v>
      </c>
      <c r="H2393" s="220">
        <f t="shared" si="2311"/>
        <v>9.3658556686335472E-3</v>
      </c>
      <c r="I2393" s="220">
        <f t="shared" si="2311"/>
        <v>0</v>
      </c>
      <c r="J2393" s="220">
        <f t="shared" si="2311"/>
        <v>0</v>
      </c>
      <c r="K2393" s="220">
        <f t="shared" si="2311"/>
        <v>5.0777627926751519E-4</v>
      </c>
      <c r="L2393" s="220">
        <f t="shared" si="2311"/>
        <v>0</v>
      </c>
      <c r="M2393" s="220">
        <f t="shared" si="2311"/>
        <v>0</v>
      </c>
      <c r="N2393" s="220">
        <f t="shared" si="2311"/>
        <v>0</v>
      </c>
      <c r="O2393" s="220">
        <f t="shared" si="2311"/>
        <v>0</v>
      </c>
      <c r="P2393" s="220">
        <f t="shared" si="2311"/>
        <v>0</v>
      </c>
      <c r="Q2393" s="220">
        <f t="shared" si="2311"/>
        <v>0</v>
      </c>
    </row>
    <row r="2394" spans="1:17" x14ac:dyDescent="0.25">
      <c r="A2394" s="60" t="s">
        <v>1855</v>
      </c>
      <c r="B2394" s="60" t="s">
        <v>8810</v>
      </c>
      <c r="C2394" s="220">
        <f t="shared" ref="C2394:Q2394" si="2312">(C5689/C$3380)/(C8984/C$6675)</f>
        <v>0</v>
      </c>
      <c r="D2394" s="220">
        <f t="shared" si="2312"/>
        <v>1.249952317519728</v>
      </c>
      <c r="E2394" s="220">
        <f t="shared" si="2312"/>
        <v>0.54063470842669448</v>
      </c>
      <c r="F2394" s="220">
        <f t="shared" si="2312"/>
        <v>0</v>
      </c>
      <c r="G2394" s="220">
        <f t="shared" si="2312"/>
        <v>0</v>
      </c>
      <c r="H2394" s="220">
        <f t="shared" si="2312"/>
        <v>2.9000747505060289E-2</v>
      </c>
      <c r="I2394" s="220">
        <f t="shared" si="2312"/>
        <v>0.12653593937979765</v>
      </c>
      <c r="J2394" s="220">
        <f t="shared" si="2312"/>
        <v>0</v>
      </c>
      <c r="K2394" s="220">
        <f t="shared" si="2312"/>
        <v>0</v>
      </c>
      <c r="L2394" s="220">
        <f t="shared" si="2312"/>
        <v>0</v>
      </c>
      <c r="M2394" s="220">
        <f t="shared" si="2312"/>
        <v>0</v>
      </c>
      <c r="N2394" s="220">
        <f t="shared" si="2312"/>
        <v>0</v>
      </c>
      <c r="O2394" s="220">
        <f t="shared" si="2312"/>
        <v>0</v>
      </c>
      <c r="P2394" s="220">
        <f t="shared" si="2312"/>
        <v>0</v>
      </c>
      <c r="Q2394" s="220">
        <f t="shared" si="2312"/>
        <v>0</v>
      </c>
    </row>
    <row r="2395" spans="1:17" x14ac:dyDescent="0.25">
      <c r="A2395" s="60" t="s">
        <v>2514</v>
      </c>
      <c r="B2395" s="60" t="s">
        <v>8811</v>
      </c>
      <c r="C2395" s="220">
        <f t="shared" ref="C2395:Q2395" si="2313">(C5690/C$3380)/(C8985/C$6675)</f>
        <v>0</v>
      </c>
      <c r="D2395" s="220">
        <f t="shared" si="2313"/>
        <v>1.6396591428506843E-3</v>
      </c>
      <c r="E2395" s="220">
        <f t="shared" si="2313"/>
        <v>9.922536627285633E-2</v>
      </c>
      <c r="F2395" s="220">
        <f t="shared" si="2313"/>
        <v>0.13307078607618261</v>
      </c>
      <c r="G2395" s="220">
        <f t="shared" si="2313"/>
        <v>7.3416139746048286E-3</v>
      </c>
      <c r="H2395" s="220">
        <f t="shared" si="2313"/>
        <v>0</v>
      </c>
      <c r="I2395" s="220">
        <f t="shared" si="2313"/>
        <v>2.5650748648241056E-2</v>
      </c>
      <c r="J2395" s="220">
        <f t="shared" si="2313"/>
        <v>2.7079701997250787E-2</v>
      </c>
      <c r="K2395" s="220">
        <f t="shared" si="2313"/>
        <v>0</v>
      </c>
      <c r="L2395" s="220">
        <f t="shared" si="2313"/>
        <v>5.3520917604167689E-2</v>
      </c>
      <c r="M2395" s="220">
        <f t="shared" si="2313"/>
        <v>3.195470357530706E-2</v>
      </c>
      <c r="N2395" s="220">
        <f t="shared" si="2313"/>
        <v>1.9157716445055505E-2</v>
      </c>
      <c r="O2395" s="220">
        <f t="shared" si="2313"/>
        <v>0</v>
      </c>
      <c r="P2395" s="220">
        <f t="shared" si="2313"/>
        <v>0.21212048694531946</v>
      </c>
      <c r="Q2395" s="220">
        <f t="shared" si="2313"/>
        <v>5.4808614056493258E-3</v>
      </c>
    </row>
    <row r="2396" spans="1:17" x14ac:dyDescent="0.25">
      <c r="A2396" s="60" t="s">
        <v>2338</v>
      </c>
      <c r="B2396" s="60" t="s">
        <v>8812</v>
      </c>
      <c r="C2396" s="220">
        <f t="shared" ref="C2396:Q2396" si="2314">(C5691/C$3380)/(C8986/C$6675)</f>
        <v>0</v>
      </c>
      <c r="D2396" s="220">
        <f t="shared" si="2314"/>
        <v>0</v>
      </c>
      <c r="E2396" s="220">
        <f t="shared" si="2314"/>
        <v>0.36638792969218337</v>
      </c>
      <c r="F2396" s="220">
        <f t="shared" si="2314"/>
        <v>0</v>
      </c>
      <c r="G2396" s="220">
        <f t="shared" si="2314"/>
        <v>1.4887038465569819E-2</v>
      </c>
      <c r="H2396" s="220">
        <f t="shared" si="2314"/>
        <v>0</v>
      </c>
      <c r="I2396" s="220">
        <f t="shared" si="2314"/>
        <v>1.9669115974786993E-3</v>
      </c>
      <c r="J2396" s="220">
        <f t="shared" si="2314"/>
        <v>0</v>
      </c>
      <c r="K2396" s="220">
        <f t="shared" si="2314"/>
        <v>4.4155003269617535E-2</v>
      </c>
      <c r="L2396" s="220">
        <f t="shared" si="2314"/>
        <v>0</v>
      </c>
      <c r="M2396" s="220">
        <f t="shared" si="2314"/>
        <v>1.5612779610294581E-2</v>
      </c>
      <c r="N2396" s="220">
        <f t="shared" si="2314"/>
        <v>0</v>
      </c>
      <c r="O2396" s="220">
        <f t="shared" si="2314"/>
        <v>0</v>
      </c>
      <c r="P2396" s="220">
        <f t="shared" si="2314"/>
        <v>0</v>
      </c>
      <c r="Q2396" s="220">
        <f t="shared" si="2314"/>
        <v>0</v>
      </c>
    </row>
    <row r="2397" spans="1:17" x14ac:dyDescent="0.25">
      <c r="A2397" s="60" t="s">
        <v>1028</v>
      </c>
      <c r="B2397" s="60" t="s">
        <v>8813</v>
      </c>
      <c r="C2397" s="220">
        <f t="shared" ref="C2397:Q2397" si="2315">(C5692/C$3380)/(C8987/C$6675)</f>
        <v>3.3500491584057351E-2</v>
      </c>
      <c r="D2397" s="220">
        <f t="shared" si="2315"/>
        <v>0.67629296444623133</v>
      </c>
      <c r="E2397" s="220">
        <f t="shared" si="2315"/>
        <v>1.7926103458024361</v>
      </c>
      <c r="F2397" s="220">
        <f t="shared" si="2315"/>
        <v>4.7151997707574491</v>
      </c>
      <c r="G2397" s="220">
        <f t="shared" si="2315"/>
        <v>0.27815194718980346</v>
      </c>
      <c r="H2397" s="220">
        <f t="shared" si="2315"/>
        <v>0.10640292881252109</v>
      </c>
      <c r="I2397" s="220">
        <f t="shared" si="2315"/>
        <v>0.61330365370139384</v>
      </c>
      <c r="J2397" s="220">
        <f t="shared" si="2315"/>
        <v>0.13539055882350046</v>
      </c>
      <c r="K2397" s="220">
        <f t="shared" si="2315"/>
        <v>0.16869416052529906</v>
      </c>
      <c r="L2397" s="220">
        <f t="shared" si="2315"/>
        <v>3.3054130063413081E-2</v>
      </c>
      <c r="M2397" s="220">
        <f t="shared" si="2315"/>
        <v>0.57422901496589573</v>
      </c>
      <c r="N2397" s="220">
        <f t="shared" si="2315"/>
        <v>0.26504583614843219</v>
      </c>
      <c r="O2397" s="220">
        <f t="shared" si="2315"/>
        <v>5.1554102216439683E-2</v>
      </c>
      <c r="P2397" s="220">
        <f t="shared" si="2315"/>
        <v>1.0019884801070966</v>
      </c>
      <c r="Q2397" s="220">
        <f t="shared" si="2315"/>
        <v>0.76229118858989953</v>
      </c>
    </row>
    <row r="2398" spans="1:17" x14ac:dyDescent="0.25">
      <c r="A2398" s="60" t="s">
        <v>1323</v>
      </c>
      <c r="B2398" s="60" t="s">
        <v>8814</v>
      </c>
      <c r="C2398" s="220">
        <f t="shared" ref="C2398:Q2398" si="2316">(C5693/C$3380)/(C8988/C$6675)</f>
        <v>0</v>
      </c>
      <c r="D2398" s="220">
        <f t="shared" si="2316"/>
        <v>0</v>
      </c>
      <c r="E2398" s="220">
        <f t="shared" si="2316"/>
        <v>3.4938904922332086E-2</v>
      </c>
      <c r="F2398" s="220">
        <f t="shared" si="2316"/>
        <v>5.6115349412549899E-2</v>
      </c>
      <c r="G2398" s="220">
        <f t="shared" si="2316"/>
        <v>6.6837149252703149E-2</v>
      </c>
      <c r="H2398" s="220">
        <f t="shared" si="2316"/>
        <v>0.26114764780347072</v>
      </c>
      <c r="I2398" s="220">
        <f t="shared" si="2316"/>
        <v>0.3393690524597493</v>
      </c>
      <c r="J2398" s="220">
        <f t="shared" si="2316"/>
        <v>1.8924753126325064E-2</v>
      </c>
      <c r="K2398" s="220">
        <f t="shared" si="2316"/>
        <v>3.6045697641047252E-2</v>
      </c>
      <c r="L2398" s="220">
        <f t="shared" si="2316"/>
        <v>7.5416244275155794E-2</v>
      </c>
      <c r="M2398" s="220">
        <f t="shared" si="2316"/>
        <v>2.9289250527744104E-4</v>
      </c>
      <c r="N2398" s="220">
        <f t="shared" si="2316"/>
        <v>2.7312455796399716E-2</v>
      </c>
      <c r="O2398" s="220">
        <f t="shared" si="2316"/>
        <v>2.1287361376223248E-2</v>
      </c>
      <c r="P2398" s="220">
        <f t="shared" si="2316"/>
        <v>3.365916126245732E-2</v>
      </c>
      <c r="Q2398" s="220">
        <f t="shared" si="2316"/>
        <v>0</v>
      </c>
    </row>
    <row r="2399" spans="1:17" x14ac:dyDescent="0.25">
      <c r="A2399" s="60" t="s">
        <v>981</v>
      </c>
      <c r="B2399" s="60" t="s">
        <v>8815</v>
      </c>
      <c r="C2399" s="220">
        <f t="shared" ref="C2399:Q2399" si="2317">(C5694/C$3380)/(C8989/C$6675)</f>
        <v>0.10237081081482594</v>
      </c>
      <c r="D2399" s="220">
        <f t="shared" si="2317"/>
        <v>2.1746651139652184E-2</v>
      </c>
      <c r="E2399" s="220">
        <f t="shared" si="2317"/>
        <v>0.50627852682032004</v>
      </c>
      <c r="F2399" s="220">
        <f t="shared" si="2317"/>
        <v>3.5154439630923122E-2</v>
      </c>
      <c r="G2399" s="220">
        <f t="shared" si="2317"/>
        <v>0.10893489121738482</v>
      </c>
      <c r="H2399" s="220">
        <f t="shared" si="2317"/>
        <v>7.5688185483234983E-3</v>
      </c>
      <c r="I2399" s="220">
        <f t="shared" si="2317"/>
        <v>1.4507628621191825E-2</v>
      </c>
      <c r="J2399" s="220">
        <f t="shared" si="2317"/>
        <v>1.6447561659579012E-2</v>
      </c>
      <c r="K2399" s="220">
        <f t="shared" si="2317"/>
        <v>3.0935431574249696E-2</v>
      </c>
      <c r="L2399" s="220">
        <f t="shared" si="2317"/>
        <v>0.3708977378557079</v>
      </c>
      <c r="M2399" s="220">
        <f t="shared" si="2317"/>
        <v>0</v>
      </c>
      <c r="N2399" s="220">
        <f t="shared" si="2317"/>
        <v>0.1497152715752674</v>
      </c>
      <c r="O2399" s="220">
        <f t="shared" si="2317"/>
        <v>4.238251173488374E-3</v>
      </c>
      <c r="P2399" s="220">
        <f t="shared" si="2317"/>
        <v>0.11856980882800629</v>
      </c>
      <c r="Q2399" s="220">
        <f t="shared" si="2317"/>
        <v>3.9557741902425961E-2</v>
      </c>
    </row>
    <row r="2400" spans="1:17" x14ac:dyDescent="0.25">
      <c r="A2400" s="60" t="s">
        <v>1578</v>
      </c>
      <c r="B2400" s="60" t="s">
        <v>8816</v>
      </c>
      <c r="C2400" s="220">
        <f t="shared" ref="C2400:Q2400" si="2318">(C5695/C$3380)/(C8990/C$6675)</f>
        <v>6.8633653887137218E-5</v>
      </c>
      <c r="D2400" s="220">
        <f t="shared" si="2318"/>
        <v>2.5102359714802791E-2</v>
      </c>
      <c r="E2400" s="220">
        <f t="shared" si="2318"/>
        <v>1.3149291116994111E-2</v>
      </c>
      <c r="F2400" s="220">
        <f t="shared" si="2318"/>
        <v>4.714198254960629E-2</v>
      </c>
      <c r="G2400" s="220">
        <f t="shared" si="2318"/>
        <v>3.992542663346664E-3</v>
      </c>
      <c r="H2400" s="220">
        <f t="shared" si="2318"/>
        <v>3.8004885833435928E-4</v>
      </c>
      <c r="I2400" s="220">
        <f t="shared" si="2318"/>
        <v>6.6823894975357083E-3</v>
      </c>
      <c r="J2400" s="220">
        <f t="shared" si="2318"/>
        <v>4.9524362569800091E-2</v>
      </c>
      <c r="K2400" s="220">
        <f t="shared" si="2318"/>
        <v>1.8226607348387651E-2</v>
      </c>
      <c r="L2400" s="220">
        <f t="shared" si="2318"/>
        <v>4.1899857927709056E-3</v>
      </c>
      <c r="M2400" s="220">
        <f t="shared" si="2318"/>
        <v>0</v>
      </c>
      <c r="N2400" s="220">
        <f t="shared" si="2318"/>
        <v>7.387151995258516E-2</v>
      </c>
      <c r="O2400" s="220">
        <f t="shared" si="2318"/>
        <v>0</v>
      </c>
      <c r="P2400" s="220">
        <f t="shared" si="2318"/>
        <v>0</v>
      </c>
      <c r="Q2400" s="220">
        <f t="shared" si="2318"/>
        <v>5.7510194098299846E-3</v>
      </c>
    </row>
    <row r="2401" spans="1:17" x14ac:dyDescent="0.25">
      <c r="A2401" s="60" t="s">
        <v>1891</v>
      </c>
      <c r="B2401" s="60" t="s">
        <v>8817</v>
      </c>
      <c r="C2401" s="220">
        <f t="shared" ref="C2401:Q2401" si="2319">(C5696/C$3380)/(C8991/C$6675)</f>
        <v>4.0794029558480799E-2</v>
      </c>
      <c r="D2401" s="220">
        <f t="shared" si="2319"/>
        <v>1.4963485536580129E-3</v>
      </c>
      <c r="E2401" s="220">
        <f t="shared" si="2319"/>
        <v>3.5246186565381511E-2</v>
      </c>
      <c r="F2401" s="220">
        <f t="shared" si="2319"/>
        <v>1.4355031515723307E-2</v>
      </c>
      <c r="G2401" s="220">
        <f t="shared" si="2319"/>
        <v>2.898570539924723E-3</v>
      </c>
      <c r="H2401" s="220">
        <f t="shared" si="2319"/>
        <v>8.8635409914516548E-3</v>
      </c>
      <c r="I2401" s="220">
        <f t="shared" si="2319"/>
        <v>0.19466333376585104</v>
      </c>
      <c r="J2401" s="220">
        <f t="shared" si="2319"/>
        <v>2.2504481963734103E-2</v>
      </c>
      <c r="K2401" s="220">
        <f t="shared" si="2319"/>
        <v>4.78190893327438E-2</v>
      </c>
      <c r="L2401" s="220">
        <f t="shared" si="2319"/>
        <v>0.3883047532706308</v>
      </c>
      <c r="M2401" s="220">
        <f t="shared" si="2319"/>
        <v>2.2160062223830685E-3</v>
      </c>
      <c r="N2401" s="220">
        <f t="shared" si="2319"/>
        <v>8.819290400559894E-2</v>
      </c>
      <c r="O2401" s="220">
        <f t="shared" si="2319"/>
        <v>0.8231113763347474</v>
      </c>
      <c r="P2401" s="220">
        <f t="shared" si="2319"/>
        <v>1.737303516270796E-2</v>
      </c>
      <c r="Q2401" s="220">
        <f t="shared" si="2319"/>
        <v>7.7292243122920106E-3</v>
      </c>
    </row>
    <row r="2402" spans="1:17" x14ac:dyDescent="0.25">
      <c r="A2402" s="60" t="s">
        <v>376</v>
      </c>
      <c r="B2402" s="60" t="s">
        <v>8818</v>
      </c>
      <c r="C2402" s="220">
        <f t="shared" ref="C2402:Q2402" si="2320">(C5697/C$3380)/(C8992/C$6675)</f>
        <v>0</v>
      </c>
      <c r="D2402" s="220">
        <f t="shared" si="2320"/>
        <v>0</v>
      </c>
      <c r="E2402" s="220">
        <f t="shared" si="2320"/>
        <v>3.095918860646691E-2</v>
      </c>
      <c r="F2402" s="220">
        <f t="shared" si="2320"/>
        <v>0.13137027735809767</v>
      </c>
      <c r="G2402" s="220">
        <f t="shared" si="2320"/>
        <v>0</v>
      </c>
      <c r="H2402" s="220">
        <f t="shared" si="2320"/>
        <v>1.5113844697349622E-2</v>
      </c>
      <c r="I2402" s="220">
        <f t="shared" si="2320"/>
        <v>1.0976647242045261E-3</v>
      </c>
      <c r="J2402" s="220">
        <f t="shared" si="2320"/>
        <v>0.16498103926349769</v>
      </c>
      <c r="K2402" s="220">
        <f t="shared" si="2320"/>
        <v>0</v>
      </c>
      <c r="L2402" s="220">
        <f t="shared" si="2320"/>
        <v>0</v>
      </c>
      <c r="M2402" s="220">
        <f t="shared" si="2320"/>
        <v>0</v>
      </c>
      <c r="N2402" s="220">
        <f t="shared" si="2320"/>
        <v>0</v>
      </c>
      <c r="O2402" s="220">
        <f t="shared" si="2320"/>
        <v>3.0075659580380736E-3</v>
      </c>
      <c r="P2402" s="220">
        <f t="shared" si="2320"/>
        <v>6.1304409203099847E-4</v>
      </c>
      <c r="Q2402" s="220">
        <f t="shared" si="2320"/>
        <v>3.6850098282525234E-3</v>
      </c>
    </row>
    <row r="2403" spans="1:17" x14ac:dyDescent="0.25">
      <c r="A2403" s="60" t="s">
        <v>513</v>
      </c>
      <c r="B2403" s="60" t="s">
        <v>8819</v>
      </c>
      <c r="C2403" s="220">
        <f t="shared" ref="C2403:Q2403" si="2321">(C5698/C$3380)/(C8993/C$6675)</f>
        <v>5.0853435809537642E-4</v>
      </c>
      <c r="D2403" s="220">
        <f t="shared" si="2321"/>
        <v>2.9480839024955345E-2</v>
      </c>
      <c r="E2403" s="220">
        <f t="shared" si="2321"/>
        <v>1.979343966665667E-2</v>
      </c>
      <c r="F2403" s="220">
        <f t="shared" si="2321"/>
        <v>1.5742860240684081E-2</v>
      </c>
      <c r="G2403" s="220">
        <f t="shared" si="2321"/>
        <v>3.2966235697762612E-3</v>
      </c>
      <c r="H2403" s="220">
        <f t="shared" si="2321"/>
        <v>2.7255193864798875E-2</v>
      </c>
      <c r="I2403" s="220">
        <f t="shared" si="2321"/>
        <v>9.5895758938593256E-2</v>
      </c>
      <c r="J2403" s="220">
        <f t="shared" si="2321"/>
        <v>6.4575434680739013E-3</v>
      </c>
      <c r="K2403" s="220">
        <f t="shared" si="2321"/>
        <v>1.252822087257803E-2</v>
      </c>
      <c r="L2403" s="220">
        <f t="shared" si="2321"/>
        <v>7.2761796584638189E-4</v>
      </c>
      <c r="M2403" s="220">
        <f t="shared" si="2321"/>
        <v>1.529625524442608E-2</v>
      </c>
      <c r="N2403" s="220">
        <f t="shared" si="2321"/>
        <v>0</v>
      </c>
      <c r="O2403" s="220">
        <f t="shared" si="2321"/>
        <v>9.0041427189211211E-5</v>
      </c>
      <c r="P2403" s="220">
        <f t="shared" si="2321"/>
        <v>8.0498889973164445E-3</v>
      </c>
      <c r="Q2403" s="220">
        <f t="shared" si="2321"/>
        <v>8.9019634137611792E-6</v>
      </c>
    </row>
    <row r="2404" spans="1:17" x14ac:dyDescent="0.25">
      <c r="A2404" s="60" t="s">
        <v>478</v>
      </c>
      <c r="B2404" s="60" t="s">
        <v>8820</v>
      </c>
      <c r="C2404" s="220">
        <f t="shared" ref="C2404:Q2404" si="2322">(C5699/C$3380)/(C8994/C$6675)</f>
        <v>3.0823546322871968E-3</v>
      </c>
      <c r="D2404" s="220">
        <f t="shared" si="2322"/>
        <v>7.7820408507897523E-4</v>
      </c>
      <c r="E2404" s="220">
        <f t="shared" si="2322"/>
        <v>4.3147735990607341E-4</v>
      </c>
      <c r="F2404" s="220">
        <f t="shared" si="2322"/>
        <v>4.136064671907161E-3</v>
      </c>
      <c r="G2404" s="220">
        <f t="shared" si="2322"/>
        <v>5.8071430742391546E-3</v>
      </c>
      <c r="H2404" s="220">
        <f t="shared" si="2322"/>
        <v>3.3490317877070918E-5</v>
      </c>
      <c r="I2404" s="220">
        <f t="shared" si="2322"/>
        <v>3.3850085325573755E-3</v>
      </c>
      <c r="J2404" s="220">
        <f t="shared" si="2322"/>
        <v>2.1482193576416488E-2</v>
      </c>
      <c r="K2404" s="220">
        <f t="shared" si="2322"/>
        <v>3.8773810645767667E-3</v>
      </c>
      <c r="L2404" s="220">
        <f t="shared" si="2322"/>
        <v>0.53437748777484462</v>
      </c>
      <c r="M2404" s="220">
        <f t="shared" si="2322"/>
        <v>6.1419893004305433</v>
      </c>
      <c r="N2404" s="220">
        <f t="shared" si="2322"/>
        <v>2.5178229263097603E-2</v>
      </c>
      <c r="O2404" s="220">
        <f t="shared" si="2322"/>
        <v>0</v>
      </c>
      <c r="P2404" s="220">
        <f t="shared" si="2322"/>
        <v>0.18981726777736435</v>
      </c>
      <c r="Q2404" s="220">
        <f t="shared" si="2322"/>
        <v>5.8257370961847877E-3</v>
      </c>
    </row>
    <row r="2405" spans="1:17" x14ac:dyDescent="0.25">
      <c r="A2405" s="60" t="s">
        <v>1309</v>
      </c>
      <c r="B2405" s="60" t="s">
        <v>8821</v>
      </c>
      <c r="C2405" s="220">
        <f t="shared" ref="C2405:Q2405" si="2323">(C5700/C$3380)/(C8995/C$6675)</f>
        <v>0.46350226165786612</v>
      </c>
      <c r="D2405" s="220">
        <f t="shared" si="2323"/>
        <v>1.4143281808941721E-3</v>
      </c>
      <c r="E2405" s="220">
        <f t="shared" si="2323"/>
        <v>0</v>
      </c>
      <c r="F2405" s="220">
        <f t="shared" si="2323"/>
        <v>0</v>
      </c>
      <c r="G2405" s="220">
        <f t="shared" si="2323"/>
        <v>0</v>
      </c>
      <c r="H2405" s="220">
        <f t="shared" si="2323"/>
        <v>0</v>
      </c>
      <c r="I2405" s="220">
        <f t="shared" si="2323"/>
        <v>7.6709598063311152E-2</v>
      </c>
      <c r="J2405" s="220">
        <f t="shared" si="2323"/>
        <v>0</v>
      </c>
      <c r="K2405" s="220">
        <f t="shared" si="2323"/>
        <v>9.6121738710740118E-2</v>
      </c>
      <c r="L2405" s="220">
        <f t="shared" si="2323"/>
        <v>0</v>
      </c>
      <c r="M2405" s="220">
        <f t="shared" si="2323"/>
        <v>0</v>
      </c>
      <c r="N2405" s="220">
        <f t="shared" si="2323"/>
        <v>0</v>
      </c>
      <c r="O2405" s="220">
        <f t="shared" si="2323"/>
        <v>0</v>
      </c>
      <c r="P2405" s="220">
        <f t="shared" si="2323"/>
        <v>0</v>
      </c>
      <c r="Q2405" s="220">
        <f t="shared" si="2323"/>
        <v>1.6612735797251717E-3</v>
      </c>
    </row>
    <row r="2406" spans="1:17" x14ac:dyDescent="0.25">
      <c r="A2406" s="60" t="s">
        <v>880</v>
      </c>
      <c r="B2406" s="60" t="s">
        <v>8822</v>
      </c>
      <c r="C2406" s="220">
        <f t="shared" ref="C2406:Q2406" si="2324">(C5701/C$3380)/(C8996/C$6675)</f>
        <v>8.465030864072123E-3</v>
      </c>
      <c r="D2406" s="220">
        <f t="shared" si="2324"/>
        <v>5.5555310104103486E-3</v>
      </c>
      <c r="E2406" s="220">
        <f t="shared" si="2324"/>
        <v>2.8364653954651792E-2</v>
      </c>
      <c r="F2406" s="220">
        <f t="shared" si="2324"/>
        <v>0.21956483524612042</v>
      </c>
      <c r="G2406" s="220">
        <f t="shared" si="2324"/>
        <v>1.946862693976345E-2</v>
      </c>
      <c r="H2406" s="220">
        <f t="shared" si="2324"/>
        <v>4.2819945393456703E-2</v>
      </c>
      <c r="I2406" s="220">
        <f t="shared" si="2324"/>
        <v>0.12667902935115696</v>
      </c>
      <c r="J2406" s="220">
        <f t="shared" si="2324"/>
        <v>5.009662972120265E-2</v>
      </c>
      <c r="K2406" s="220">
        <f t="shared" si="2324"/>
        <v>4.7444406148741271E-2</v>
      </c>
      <c r="L2406" s="220">
        <f t="shared" si="2324"/>
        <v>1.2293059110361821</v>
      </c>
      <c r="M2406" s="220">
        <f t="shared" si="2324"/>
        <v>0</v>
      </c>
      <c r="N2406" s="220">
        <f t="shared" si="2324"/>
        <v>1.6493930045144298E-2</v>
      </c>
      <c r="O2406" s="220">
        <f t="shared" si="2324"/>
        <v>0.48708321357352735</v>
      </c>
      <c r="P2406" s="220">
        <f t="shared" si="2324"/>
        <v>0.84082065341601575</v>
      </c>
      <c r="Q2406" s="220">
        <f t="shared" si="2324"/>
        <v>0.14461455062280257</v>
      </c>
    </row>
    <row r="2407" spans="1:17" x14ac:dyDescent="0.25">
      <c r="A2407" s="60" t="s">
        <v>4716</v>
      </c>
      <c r="B2407" s="60" t="s">
        <v>8823</v>
      </c>
      <c r="C2407" s="220">
        <f t="shared" ref="C2407:Q2407" si="2325">(C5702/C$3380)/(C8997/C$6675)</f>
        <v>33.900649973746383</v>
      </c>
      <c r="D2407" s="220">
        <f t="shared" si="2325"/>
        <v>0</v>
      </c>
      <c r="E2407" s="220">
        <f t="shared" si="2325"/>
        <v>3.8079686613682591</v>
      </c>
      <c r="F2407" s="220">
        <f t="shared" si="2325"/>
        <v>0.13403573719254927</v>
      </c>
      <c r="G2407" s="220">
        <f t="shared" si="2325"/>
        <v>0</v>
      </c>
      <c r="H2407" s="220">
        <f t="shared" si="2325"/>
        <v>0.20491223390606575</v>
      </c>
      <c r="I2407" s="220">
        <f t="shared" si="2325"/>
        <v>0.14848686780058923</v>
      </c>
      <c r="J2407" s="220">
        <f t="shared" si="2325"/>
        <v>0</v>
      </c>
      <c r="K2407" s="220">
        <f t="shared" si="2325"/>
        <v>2.1927371909922533</v>
      </c>
      <c r="L2407" s="220">
        <f t="shared" si="2325"/>
        <v>18.54949584938257</v>
      </c>
      <c r="M2407" s="220">
        <f t="shared" si="2325"/>
        <v>0</v>
      </c>
      <c r="N2407" s="220">
        <f t="shared" si="2325"/>
        <v>0</v>
      </c>
      <c r="O2407" s="220">
        <f t="shared" si="2325"/>
        <v>0</v>
      </c>
      <c r="P2407" s="220">
        <f t="shared" si="2325"/>
        <v>0</v>
      </c>
      <c r="Q2407" s="220">
        <f t="shared" si="2325"/>
        <v>0</v>
      </c>
    </row>
    <row r="2408" spans="1:17" x14ac:dyDescent="0.25">
      <c r="A2408" s="60" t="s">
        <v>748</v>
      </c>
      <c r="B2408" s="60" t="s">
        <v>8824</v>
      </c>
      <c r="C2408" s="220">
        <f t="shared" ref="C2408:Q2408" si="2326">(C5703/C$3380)/(C8998/C$6675)</f>
        <v>0</v>
      </c>
      <c r="D2408" s="220">
        <f t="shared" si="2326"/>
        <v>2.2914048923733272</v>
      </c>
      <c r="E2408" s="220">
        <f t="shared" si="2326"/>
        <v>0.39171772976922553</v>
      </c>
      <c r="F2408" s="220">
        <f t="shared" si="2326"/>
        <v>0</v>
      </c>
      <c r="G2408" s="220">
        <f t="shared" si="2326"/>
        <v>0.25392121703501241</v>
      </c>
      <c r="H2408" s="220">
        <f t="shared" si="2326"/>
        <v>4.0410566341536683E-2</v>
      </c>
      <c r="I2408" s="220">
        <f t="shared" si="2326"/>
        <v>3.5185867327062583E-3</v>
      </c>
      <c r="J2408" s="220">
        <f t="shared" si="2326"/>
        <v>9.5008523089251951E-2</v>
      </c>
      <c r="K2408" s="220">
        <f t="shared" si="2326"/>
        <v>0.24717857505715662</v>
      </c>
      <c r="L2408" s="220">
        <f t="shared" si="2326"/>
        <v>0.22264179404148668</v>
      </c>
      <c r="M2408" s="220">
        <f t="shared" si="2326"/>
        <v>0</v>
      </c>
      <c r="N2408" s="220">
        <f t="shared" si="2326"/>
        <v>7.8019791617523777E-3</v>
      </c>
      <c r="O2408" s="220">
        <f t="shared" si="2326"/>
        <v>0</v>
      </c>
      <c r="P2408" s="220">
        <f t="shared" si="2326"/>
        <v>0.10015247034438925</v>
      </c>
      <c r="Q2408" s="220">
        <f t="shared" si="2326"/>
        <v>0</v>
      </c>
    </row>
    <row r="2409" spans="1:17" x14ac:dyDescent="0.25">
      <c r="A2409" s="60" t="s">
        <v>1112</v>
      </c>
      <c r="B2409" s="60" t="s">
        <v>8825</v>
      </c>
      <c r="C2409" s="220">
        <f t="shared" ref="C2409:Q2409" si="2327">(C5704/C$3380)/(C8999/C$6675)</f>
        <v>0.21439232552753384</v>
      </c>
      <c r="D2409" s="220">
        <f t="shared" si="2327"/>
        <v>0.31182670250360517</v>
      </c>
      <c r="E2409" s="220">
        <f t="shared" si="2327"/>
        <v>0.2468835444931074</v>
      </c>
      <c r="F2409" s="220">
        <f t="shared" si="2327"/>
        <v>0.41106323102358289</v>
      </c>
      <c r="G2409" s="220">
        <f t="shared" si="2327"/>
        <v>0.23747471356265437</v>
      </c>
      <c r="H2409" s="220">
        <f t="shared" si="2327"/>
        <v>0.37365671800322603</v>
      </c>
      <c r="I2409" s="220">
        <f t="shared" si="2327"/>
        <v>0.74402166494422783</v>
      </c>
      <c r="J2409" s="220">
        <f t="shared" si="2327"/>
        <v>1.1743094650532759E-2</v>
      </c>
      <c r="K2409" s="220">
        <f t="shared" si="2327"/>
        <v>2.3319012496947775</v>
      </c>
      <c r="L2409" s="220">
        <f t="shared" si="2327"/>
        <v>0.58647824867246234</v>
      </c>
      <c r="M2409" s="220">
        <f t="shared" si="2327"/>
        <v>8.9807246788405192E-3</v>
      </c>
      <c r="N2409" s="220">
        <f t="shared" si="2327"/>
        <v>8.1911359348269264E-2</v>
      </c>
      <c r="O2409" s="220">
        <f t="shared" si="2327"/>
        <v>0</v>
      </c>
      <c r="P2409" s="220">
        <f t="shared" si="2327"/>
        <v>0.11600967534005899</v>
      </c>
      <c r="Q2409" s="220">
        <f t="shared" si="2327"/>
        <v>0.21017474143875509</v>
      </c>
    </row>
    <row r="2410" spans="1:17" x14ac:dyDescent="0.25">
      <c r="A2410" s="60" t="s">
        <v>2485</v>
      </c>
      <c r="B2410" s="60" t="s">
        <v>8826</v>
      </c>
      <c r="C2410" s="220">
        <f t="shared" ref="C2410:Q2410" si="2328">(C5705/C$3380)/(C9000/C$6675)</f>
        <v>0</v>
      </c>
      <c r="D2410" s="220">
        <f t="shared" si="2328"/>
        <v>0</v>
      </c>
      <c r="E2410" s="220">
        <f t="shared" si="2328"/>
        <v>0.14690289959416547</v>
      </c>
      <c r="F2410" s="220">
        <f t="shared" si="2328"/>
        <v>0</v>
      </c>
      <c r="G2410" s="220">
        <f t="shared" si="2328"/>
        <v>7.4374000557461164</v>
      </c>
      <c r="H2410" s="220">
        <f t="shared" si="2328"/>
        <v>0</v>
      </c>
      <c r="I2410" s="220">
        <f t="shared" si="2328"/>
        <v>4.713603263630883E-3</v>
      </c>
      <c r="J2410" s="220">
        <f t="shared" si="2328"/>
        <v>0</v>
      </c>
      <c r="K2410" s="220">
        <f t="shared" si="2328"/>
        <v>0.21728751730041782</v>
      </c>
      <c r="L2410" s="220">
        <f t="shared" si="2328"/>
        <v>0</v>
      </c>
      <c r="M2410" s="220">
        <f t="shared" si="2328"/>
        <v>0</v>
      </c>
      <c r="N2410" s="220">
        <f t="shared" si="2328"/>
        <v>2.9726663033860912</v>
      </c>
      <c r="O2410" s="220">
        <f t="shared" si="2328"/>
        <v>0</v>
      </c>
      <c r="P2410" s="220">
        <f t="shared" si="2328"/>
        <v>0</v>
      </c>
      <c r="Q2410" s="220">
        <f t="shared" si="2328"/>
        <v>0</v>
      </c>
    </row>
    <row r="2411" spans="1:17" x14ac:dyDescent="0.25">
      <c r="A2411" s="60" t="s">
        <v>1102</v>
      </c>
      <c r="B2411" s="60" t="s">
        <v>8827</v>
      </c>
      <c r="C2411" s="220">
        <f t="shared" ref="C2411:Q2411" si="2329">(C5706/C$3380)/(C9001/C$6675)</f>
        <v>1.9310580233252559</v>
      </c>
      <c r="D2411" s="220">
        <f t="shared" si="2329"/>
        <v>0.14531058525156548</v>
      </c>
      <c r="E2411" s="220">
        <f t="shared" si="2329"/>
        <v>0.3834409216140085</v>
      </c>
      <c r="F2411" s="220">
        <f t="shared" si="2329"/>
        <v>4.532474665155703E-2</v>
      </c>
      <c r="G2411" s="220">
        <f t="shared" si="2329"/>
        <v>2.9370968604172796</v>
      </c>
      <c r="H2411" s="220">
        <f t="shared" si="2329"/>
        <v>8.5042097036187744E-2</v>
      </c>
      <c r="I2411" s="220">
        <f t="shared" si="2329"/>
        <v>0.72521592589142925</v>
      </c>
      <c r="J2411" s="220">
        <f t="shared" si="2329"/>
        <v>5.6473601528510838E-2</v>
      </c>
      <c r="K2411" s="220">
        <f t="shared" si="2329"/>
        <v>7.0844810699295435E-2</v>
      </c>
      <c r="L2411" s="220">
        <f t="shared" si="2329"/>
        <v>2.5967383386500571</v>
      </c>
      <c r="M2411" s="220">
        <f t="shared" si="2329"/>
        <v>0.2426564688006628</v>
      </c>
      <c r="N2411" s="220">
        <f t="shared" si="2329"/>
        <v>0.10448611524221169</v>
      </c>
      <c r="O2411" s="220">
        <f t="shared" si="2329"/>
        <v>0.21786731245613838</v>
      </c>
      <c r="P2411" s="220">
        <f t="shared" si="2329"/>
        <v>0.26867406039120573</v>
      </c>
      <c r="Q2411" s="220">
        <f t="shared" si="2329"/>
        <v>0.10757788047609512</v>
      </c>
    </row>
    <row r="2412" spans="1:17" x14ac:dyDescent="0.25">
      <c r="A2412" s="60" t="s">
        <v>1015</v>
      </c>
      <c r="B2412" s="60" t="s">
        <v>8828</v>
      </c>
      <c r="C2412" s="220">
        <f t="shared" ref="C2412:Q2412" si="2330">(C5707/C$3380)/(C9002/C$6675)</f>
        <v>6.2697481331099904E-4</v>
      </c>
      <c r="D2412" s="220">
        <f t="shared" si="2330"/>
        <v>1.1119737478917292E-2</v>
      </c>
      <c r="E2412" s="220">
        <f t="shared" si="2330"/>
        <v>2.4968903819581046E-2</v>
      </c>
      <c r="F2412" s="220">
        <f t="shared" si="2330"/>
        <v>0.28821528212439307</v>
      </c>
      <c r="G2412" s="220">
        <f t="shared" si="2330"/>
        <v>7.3557903944603868</v>
      </c>
      <c r="H2412" s="220">
        <f t="shared" si="2330"/>
        <v>7.2355287185703096E-2</v>
      </c>
      <c r="I2412" s="220">
        <f t="shared" si="2330"/>
        <v>0.4464140709905125</v>
      </c>
      <c r="J2412" s="220">
        <f t="shared" si="2330"/>
        <v>1.1836356766402505E-2</v>
      </c>
      <c r="K2412" s="220">
        <f t="shared" si="2330"/>
        <v>0.74384438139870745</v>
      </c>
      <c r="L2412" s="220">
        <f t="shared" si="2330"/>
        <v>0.41753535879547282</v>
      </c>
      <c r="M2412" s="220">
        <f t="shared" si="2330"/>
        <v>0</v>
      </c>
      <c r="N2412" s="220">
        <f t="shared" si="2330"/>
        <v>6.0134238752387013E-2</v>
      </c>
      <c r="O2412" s="220">
        <f t="shared" si="2330"/>
        <v>0</v>
      </c>
      <c r="P2412" s="220">
        <f t="shared" si="2330"/>
        <v>0.15516964549093951</v>
      </c>
      <c r="Q2412" s="220">
        <f t="shared" si="2330"/>
        <v>0.65677895668476205</v>
      </c>
    </row>
    <row r="2413" spans="1:17" x14ac:dyDescent="0.25">
      <c r="A2413" s="60" t="s">
        <v>1213</v>
      </c>
      <c r="B2413" s="60" t="s">
        <v>8829</v>
      </c>
      <c r="C2413" s="220">
        <f t="shared" ref="C2413:Q2413" si="2331">(C5708/C$3380)/(C9003/C$6675)</f>
        <v>11.001535368205301</v>
      </c>
      <c r="D2413" s="220">
        <f t="shared" si="2331"/>
        <v>0</v>
      </c>
      <c r="E2413" s="220">
        <f t="shared" si="2331"/>
        <v>0</v>
      </c>
      <c r="F2413" s="220">
        <f t="shared" si="2331"/>
        <v>0</v>
      </c>
      <c r="G2413" s="220">
        <f t="shared" si="2331"/>
        <v>2.8708517599339065</v>
      </c>
      <c r="H2413" s="220">
        <f t="shared" si="2331"/>
        <v>0</v>
      </c>
      <c r="I2413" s="220">
        <f t="shared" si="2331"/>
        <v>0</v>
      </c>
      <c r="J2413" s="220">
        <f t="shared" si="2331"/>
        <v>0</v>
      </c>
      <c r="K2413" s="220">
        <f t="shared" si="2331"/>
        <v>0</v>
      </c>
      <c r="L2413" s="220">
        <f t="shared" si="2331"/>
        <v>0</v>
      </c>
      <c r="M2413" s="220">
        <f t="shared" si="2331"/>
        <v>0</v>
      </c>
      <c r="N2413" s="220">
        <f t="shared" si="2331"/>
        <v>0</v>
      </c>
      <c r="O2413" s="220">
        <f t="shared" si="2331"/>
        <v>0</v>
      </c>
      <c r="P2413" s="220">
        <f t="shared" si="2331"/>
        <v>0</v>
      </c>
      <c r="Q2413" s="220">
        <f t="shared" si="2331"/>
        <v>0</v>
      </c>
    </row>
    <row r="2414" spans="1:17" x14ac:dyDescent="0.25">
      <c r="A2414" s="60" t="s">
        <v>1717</v>
      </c>
      <c r="B2414" s="60" t="s">
        <v>8830</v>
      </c>
      <c r="C2414" s="220">
        <f t="shared" ref="C2414:Q2414" si="2332">(C5709/C$3380)/(C9004/C$6675)</f>
        <v>0</v>
      </c>
      <c r="D2414" s="220">
        <f t="shared" si="2332"/>
        <v>0</v>
      </c>
      <c r="E2414" s="220">
        <f t="shared" si="2332"/>
        <v>0.79423791210915851</v>
      </c>
      <c r="F2414" s="220">
        <f t="shared" si="2332"/>
        <v>0</v>
      </c>
      <c r="G2414" s="220">
        <f t="shared" si="2332"/>
        <v>2.2091462674112803</v>
      </c>
      <c r="H2414" s="220">
        <f t="shared" si="2332"/>
        <v>9.13417069625856E-3</v>
      </c>
      <c r="I2414" s="220">
        <f t="shared" si="2332"/>
        <v>0.2146454963701955</v>
      </c>
      <c r="J2414" s="220">
        <f t="shared" si="2332"/>
        <v>4.8490714270420288</v>
      </c>
      <c r="K2414" s="220">
        <f t="shared" si="2332"/>
        <v>0</v>
      </c>
      <c r="L2414" s="220">
        <f t="shared" si="2332"/>
        <v>3.1615896061394091</v>
      </c>
      <c r="M2414" s="220">
        <f t="shared" si="2332"/>
        <v>0</v>
      </c>
      <c r="N2414" s="220">
        <f t="shared" si="2332"/>
        <v>0</v>
      </c>
      <c r="O2414" s="220">
        <f t="shared" si="2332"/>
        <v>0</v>
      </c>
      <c r="P2414" s="220">
        <f t="shared" si="2332"/>
        <v>0</v>
      </c>
      <c r="Q2414" s="220">
        <f t="shared" si="2332"/>
        <v>0</v>
      </c>
    </row>
    <row r="2415" spans="1:17" x14ac:dyDescent="0.25">
      <c r="A2415" s="60" t="s">
        <v>543</v>
      </c>
      <c r="B2415" s="60" t="s">
        <v>8831</v>
      </c>
      <c r="C2415" s="220">
        <f t="shared" ref="C2415:Q2415" si="2333">(C5710/C$3380)/(C9005/C$6675)</f>
        <v>0.51344776099448264</v>
      </c>
      <c r="D2415" s="220">
        <f t="shared" si="2333"/>
        <v>0</v>
      </c>
      <c r="E2415" s="220">
        <f t="shared" si="2333"/>
        <v>8.4096147108916899E-2</v>
      </c>
      <c r="F2415" s="220">
        <f t="shared" si="2333"/>
        <v>0.39257246799954948</v>
      </c>
      <c r="G2415" s="220">
        <f t="shared" si="2333"/>
        <v>2.9234375924796425</v>
      </c>
      <c r="H2415" s="220">
        <f t="shared" si="2333"/>
        <v>2.9380690051969993</v>
      </c>
      <c r="I2415" s="220">
        <f t="shared" si="2333"/>
        <v>7.9200451873237612E-2</v>
      </c>
      <c r="J2415" s="220">
        <f t="shared" si="2333"/>
        <v>0.90505885561902066</v>
      </c>
      <c r="K2415" s="220">
        <f t="shared" si="2333"/>
        <v>0.62998970393350062</v>
      </c>
      <c r="L2415" s="220">
        <f t="shared" si="2333"/>
        <v>0.75068404614228845</v>
      </c>
      <c r="M2415" s="220">
        <f t="shared" si="2333"/>
        <v>0</v>
      </c>
      <c r="N2415" s="220">
        <f t="shared" si="2333"/>
        <v>5.7646118221905516</v>
      </c>
      <c r="O2415" s="220">
        <f t="shared" si="2333"/>
        <v>0</v>
      </c>
      <c r="P2415" s="220">
        <f t="shared" si="2333"/>
        <v>0</v>
      </c>
      <c r="Q2415" s="220">
        <f t="shared" si="2333"/>
        <v>1.1932095668841944E-2</v>
      </c>
    </row>
    <row r="2416" spans="1:17" x14ac:dyDescent="0.25">
      <c r="A2416" s="60" t="s">
        <v>2113</v>
      </c>
      <c r="B2416" s="60" t="s">
        <v>8832</v>
      </c>
      <c r="C2416" s="220">
        <f t="shared" ref="C2416:Q2416" si="2334">(C5711/C$3380)/(C9006/C$6675)</f>
        <v>7.750576868378257</v>
      </c>
      <c r="D2416" s="220">
        <f t="shared" si="2334"/>
        <v>4.341017518844084</v>
      </c>
      <c r="E2416" s="220">
        <f t="shared" si="2334"/>
        <v>10.080424373367066</v>
      </c>
      <c r="F2416" s="220">
        <f t="shared" si="2334"/>
        <v>7.1158108008903653</v>
      </c>
      <c r="G2416" s="220">
        <f t="shared" si="2334"/>
        <v>0.27948813951773099</v>
      </c>
      <c r="H2416" s="220">
        <f t="shared" si="2334"/>
        <v>0.54454140004850604</v>
      </c>
      <c r="I2416" s="220">
        <f t="shared" si="2334"/>
        <v>7.4177314940047578</v>
      </c>
      <c r="J2416" s="220">
        <f t="shared" si="2334"/>
        <v>3.4374397710135831</v>
      </c>
      <c r="K2416" s="220">
        <f t="shared" si="2334"/>
        <v>0.41898579903626598</v>
      </c>
      <c r="L2416" s="220">
        <f t="shared" si="2334"/>
        <v>10.202510627732783</v>
      </c>
      <c r="M2416" s="220">
        <f t="shared" si="2334"/>
        <v>0</v>
      </c>
      <c r="N2416" s="220">
        <f t="shared" si="2334"/>
        <v>4.0132652171628536</v>
      </c>
      <c r="O2416" s="220">
        <f t="shared" si="2334"/>
        <v>0.15770616350219363</v>
      </c>
      <c r="P2416" s="220">
        <f t="shared" si="2334"/>
        <v>0.2609624202177348</v>
      </c>
      <c r="Q2416" s="220">
        <f t="shared" si="2334"/>
        <v>0</v>
      </c>
    </row>
    <row r="2417" spans="1:17" x14ac:dyDescent="0.25">
      <c r="A2417" s="60" t="s">
        <v>2844</v>
      </c>
      <c r="B2417" s="60" t="s">
        <v>8833</v>
      </c>
      <c r="C2417" s="220">
        <f t="shared" ref="C2417:Q2417" si="2335">(C5712/C$3380)/(C9007/C$6675)</f>
        <v>0</v>
      </c>
      <c r="D2417" s="220">
        <f t="shared" si="2335"/>
        <v>0</v>
      </c>
      <c r="E2417" s="220">
        <f t="shared" si="2335"/>
        <v>4.4251495280042468</v>
      </c>
      <c r="F2417" s="220">
        <f t="shared" si="2335"/>
        <v>0.47200048626963148</v>
      </c>
      <c r="G2417" s="220">
        <f t="shared" si="2335"/>
        <v>10.137507411333871</v>
      </c>
      <c r="H2417" s="220">
        <f t="shared" si="2335"/>
        <v>0</v>
      </c>
      <c r="I2417" s="220">
        <f t="shared" si="2335"/>
        <v>19.591435272951866</v>
      </c>
      <c r="J2417" s="220">
        <f t="shared" si="2335"/>
        <v>5.5002416907636551</v>
      </c>
      <c r="K2417" s="220">
        <f t="shared" si="2335"/>
        <v>0</v>
      </c>
      <c r="L2417" s="220">
        <f t="shared" si="2335"/>
        <v>3.185239224533376</v>
      </c>
      <c r="M2417" s="220">
        <f t="shared" si="2335"/>
        <v>0</v>
      </c>
      <c r="N2417" s="220">
        <f t="shared" si="2335"/>
        <v>8.3611545031383877E-2</v>
      </c>
      <c r="O2417" s="220">
        <f t="shared" si="2335"/>
        <v>0</v>
      </c>
      <c r="P2417" s="220">
        <f t="shared" si="2335"/>
        <v>0</v>
      </c>
      <c r="Q2417" s="220">
        <f t="shared" si="2335"/>
        <v>0</v>
      </c>
    </row>
    <row r="2418" spans="1:17" x14ac:dyDescent="0.25">
      <c r="A2418" s="60" t="s">
        <v>885</v>
      </c>
      <c r="B2418" s="60" t="s">
        <v>8834</v>
      </c>
      <c r="C2418" s="220">
        <f t="shared" ref="C2418:Q2418" si="2336">(C5713/C$3380)/(C9008/C$6675)</f>
        <v>0</v>
      </c>
      <c r="D2418" s="220">
        <f t="shared" si="2336"/>
        <v>0</v>
      </c>
      <c r="E2418" s="220">
        <f t="shared" si="2336"/>
        <v>1.5736882214305916</v>
      </c>
      <c r="F2418" s="220">
        <f t="shared" si="2336"/>
        <v>0</v>
      </c>
      <c r="G2418" s="220">
        <f t="shared" si="2336"/>
        <v>0</v>
      </c>
      <c r="H2418" s="220">
        <f t="shared" si="2336"/>
        <v>0.27279507203331149</v>
      </c>
      <c r="I2418" s="220">
        <f t="shared" si="2336"/>
        <v>9.5483538186058495E-2</v>
      </c>
      <c r="J2418" s="220">
        <f t="shared" si="2336"/>
        <v>0</v>
      </c>
      <c r="K2418" s="220">
        <f t="shared" si="2336"/>
        <v>4.6445816513962335</v>
      </c>
      <c r="L2418" s="220">
        <f t="shared" si="2336"/>
        <v>0</v>
      </c>
      <c r="M2418" s="220">
        <f t="shared" si="2336"/>
        <v>0</v>
      </c>
      <c r="N2418" s="220">
        <f t="shared" si="2336"/>
        <v>2.246896263088507</v>
      </c>
      <c r="O2418" s="220">
        <f t="shared" si="2336"/>
        <v>5.9229256627496452E-2</v>
      </c>
      <c r="P2418" s="220">
        <f t="shared" si="2336"/>
        <v>1.537317759187153</v>
      </c>
      <c r="Q2418" s="220">
        <f t="shared" si="2336"/>
        <v>0.18375882713730551</v>
      </c>
    </row>
    <row r="2419" spans="1:17" x14ac:dyDescent="0.25">
      <c r="A2419" s="60" t="s">
        <v>1059</v>
      </c>
      <c r="B2419" s="60" t="s">
        <v>8835</v>
      </c>
      <c r="C2419" s="220">
        <f t="shared" ref="C2419:Q2419" si="2337">(C5714/C$3380)/(C9009/C$6675)</f>
        <v>1.4941186494503904E-2</v>
      </c>
      <c r="D2419" s="220">
        <f t="shared" si="2337"/>
        <v>0</v>
      </c>
      <c r="E2419" s="220">
        <f t="shared" si="2337"/>
        <v>0.12106122729291229</v>
      </c>
      <c r="F2419" s="220">
        <f t="shared" si="2337"/>
        <v>0.1689336291707414</v>
      </c>
      <c r="G2419" s="220">
        <f t="shared" si="2337"/>
        <v>2.4947735720991387E-2</v>
      </c>
      <c r="H2419" s="220">
        <f t="shared" si="2337"/>
        <v>0</v>
      </c>
      <c r="I2419" s="220">
        <f t="shared" si="2337"/>
        <v>0.20545347040637052</v>
      </c>
      <c r="J2419" s="220">
        <f t="shared" si="2337"/>
        <v>0.14214330626508503</v>
      </c>
      <c r="K2419" s="220">
        <f t="shared" si="2337"/>
        <v>0.50036990981241947</v>
      </c>
      <c r="L2419" s="220">
        <f t="shared" si="2337"/>
        <v>4.3556766361222081</v>
      </c>
      <c r="M2419" s="220">
        <f t="shared" si="2337"/>
        <v>0</v>
      </c>
      <c r="N2419" s="220">
        <f t="shared" si="2337"/>
        <v>0.34141594411019777</v>
      </c>
      <c r="O2419" s="220">
        <f t="shared" si="2337"/>
        <v>6.7439770113687239</v>
      </c>
      <c r="P2419" s="220">
        <f t="shared" si="2337"/>
        <v>0.19901613964110648</v>
      </c>
      <c r="Q2419" s="220">
        <f t="shared" si="2337"/>
        <v>1.3637655832430767E-3</v>
      </c>
    </row>
    <row r="2420" spans="1:17" x14ac:dyDescent="0.25">
      <c r="A2420" s="60" t="s">
        <v>3052</v>
      </c>
      <c r="B2420" s="60" t="s">
        <v>8836</v>
      </c>
      <c r="C2420" s="220">
        <f t="shared" ref="C2420:Q2420" si="2338">(C5715/C$3380)/(C9010/C$6675)</f>
        <v>0</v>
      </c>
      <c r="D2420" s="220">
        <f t="shared" si="2338"/>
        <v>0</v>
      </c>
      <c r="E2420" s="220">
        <f t="shared" si="2338"/>
        <v>0</v>
      </c>
      <c r="F2420" s="220">
        <f t="shared" si="2338"/>
        <v>1.5612697382193027E-2</v>
      </c>
      <c r="G2420" s="220">
        <f t="shared" si="2338"/>
        <v>1.6429752024289625E-2</v>
      </c>
      <c r="H2420" s="220">
        <f t="shared" si="2338"/>
        <v>0</v>
      </c>
      <c r="I2420" s="220">
        <f t="shared" si="2338"/>
        <v>0</v>
      </c>
      <c r="J2420" s="220">
        <f t="shared" si="2338"/>
        <v>0</v>
      </c>
      <c r="K2420" s="220">
        <f t="shared" si="2338"/>
        <v>0</v>
      </c>
      <c r="L2420" s="220">
        <f t="shared" si="2338"/>
        <v>0</v>
      </c>
      <c r="M2420" s="220">
        <f t="shared" si="2338"/>
        <v>0</v>
      </c>
      <c r="N2420" s="220">
        <f t="shared" si="2338"/>
        <v>0.6414906534286845</v>
      </c>
      <c r="O2420" s="220">
        <f t="shared" si="2338"/>
        <v>0</v>
      </c>
      <c r="P2420" s="220">
        <f t="shared" si="2338"/>
        <v>0</v>
      </c>
      <c r="Q2420" s="220">
        <f t="shared" si="2338"/>
        <v>0</v>
      </c>
    </row>
    <row r="2421" spans="1:17" x14ac:dyDescent="0.25">
      <c r="A2421" s="60" t="s">
        <v>1240</v>
      </c>
      <c r="B2421" s="60" t="s">
        <v>8837</v>
      </c>
      <c r="C2421" s="220">
        <f t="shared" ref="C2421:Q2421" si="2339">(C5716/C$3380)/(C9011/C$6675)</f>
        <v>0</v>
      </c>
      <c r="D2421" s="220">
        <f t="shared" si="2339"/>
        <v>0</v>
      </c>
      <c r="E2421" s="220">
        <f t="shared" si="2339"/>
        <v>0</v>
      </c>
      <c r="F2421" s="220">
        <f t="shared" si="2339"/>
        <v>0</v>
      </c>
      <c r="G2421" s="220">
        <f t="shared" si="2339"/>
        <v>0.31385929426266018</v>
      </c>
      <c r="H2421" s="220">
        <f t="shared" si="2339"/>
        <v>1.6516277412168918</v>
      </c>
      <c r="I2421" s="220">
        <f t="shared" si="2339"/>
        <v>0.6345346866106869</v>
      </c>
      <c r="J2421" s="220">
        <f t="shared" si="2339"/>
        <v>3.8654329480525296</v>
      </c>
      <c r="K2421" s="220">
        <f t="shared" si="2339"/>
        <v>0</v>
      </c>
      <c r="L2421" s="220">
        <f t="shared" si="2339"/>
        <v>4.6752108008363509</v>
      </c>
      <c r="M2421" s="220">
        <f t="shared" si="2339"/>
        <v>0</v>
      </c>
      <c r="N2421" s="220">
        <f t="shared" si="2339"/>
        <v>4.7265449920385985</v>
      </c>
      <c r="O2421" s="220">
        <f t="shared" si="2339"/>
        <v>0.12046716134193508</v>
      </c>
      <c r="P2421" s="220">
        <f t="shared" si="2339"/>
        <v>0.47334396749635743</v>
      </c>
      <c r="Q2421" s="220">
        <f t="shared" si="2339"/>
        <v>0.37751518900252867</v>
      </c>
    </row>
    <row r="2422" spans="1:17" x14ac:dyDescent="0.25">
      <c r="A2422" s="60" t="s">
        <v>1448</v>
      </c>
      <c r="B2422" s="60" t="s">
        <v>8838</v>
      </c>
      <c r="C2422" s="220">
        <f t="shared" ref="C2422:Q2422" si="2340">(C5717/C$3380)/(C9012/C$6675)</f>
        <v>0</v>
      </c>
      <c r="D2422" s="220">
        <f t="shared" si="2340"/>
        <v>0.15664223088936827</v>
      </c>
      <c r="E2422" s="220">
        <f t="shared" si="2340"/>
        <v>0</v>
      </c>
      <c r="F2422" s="220">
        <f t="shared" si="2340"/>
        <v>0</v>
      </c>
      <c r="G2422" s="220">
        <f t="shared" si="2340"/>
        <v>0.45450627489348155</v>
      </c>
      <c r="H2422" s="220">
        <f t="shared" si="2340"/>
        <v>6.0075647171359291E-2</v>
      </c>
      <c r="I2422" s="220">
        <f t="shared" si="2340"/>
        <v>4.2579217692754544E-2</v>
      </c>
      <c r="J2422" s="220">
        <f t="shared" si="2340"/>
        <v>0</v>
      </c>
      <c r="K2422" s="220">
        <f t="shared" si="2340"/>
        <v>6.7039009808299568E-3</v>
      </c>
      <c r="L2422" s="220">
        <f t="shared" si="2340"/>
        <v>0</v>
      </c>
      <c r="M2422" s="220">
        <f t="shared" si="2340"/>
        <v>0</v>
      </c>
      <c r="N2422" s="220">
        <f t="shared" si="2340"/>
        <v>0</v>
      </c>
      <c r="O2422" s="220">
        <f t="shared" si="2340"/>
        <v>0</v>
      </c>
      <c r="P2422" s="220">
        <f t="shared" si="2340"/>
        <v>2.8588417715031737E-2</v>
      </c>
      <c r="Q2422" s="220">
        <f t="shared" si="2340"/>
        <v>9.359072179340483E-3</v>
      </c>
    </row>
    <row r="2423" spans="1:17" x14ac:dyDescent="0.25">
      <c r="A2423" s="60" t="s">
        <v>279</v>
      </c>
      <c r="B2423" s="60" t="s">
        <v>8839</v>
      </c>
      <c r="C2423" s="220">
        <f t="shared" ref="C2423:Q2423" si="2341">(C5718/C$3380)/(C9013/C$6675)</f>
        <v>0</v>
      </c>
      <c r="D2423" s="220">
        <f t="shared" si="2341"/>
        <v>9.6475741727798048E-2</v>
      </c>
      <c r="E2423" s="220">
        <f t="shared" si="2341"/>
        <v>1.0120644170898544E-3</v>
      </c>
      <c r="F2423" s="220">
        <f t="shared" si="2341"/>
        <v>7.2820920412859239E-3</v>
      </c>
      <c r="G2423" s="220">
        <f t="shared" si="2341"/>
        <v>2.518412060409449E-3</v>
      </c>
      <c r="H2423" s="220">
        <f t="shared" si="2341"/>
        <v>0.14431246339845052</v>
      </c>
      <c r="I2423" s="220">
        <f t="shared" si="2341"/>
        <v>2.5755388996530314E-3</v>
      </c>
      <c r="J2423" s="220">
        <f t="shared" si="2341"/>
        <v>6.8516530179055943E-2</v>
      </c>
      <c r="K2423" s="220">
        <f t="shared" si="2341"/>
        <v>0.14188760349860649</v>
      </c>
      <c r="L2423" s="220">
        <f t="shared" si="2341"/>
        <v>0.2500256702760677</v>
      </c>
      <c r="M2423" s="220">
        <f t="shared" si="2341"/>
        <v>8.4133374650889083E-3</v>
      </c>
      <c r="N2423" s="220">
        <f t="shared" si="2341"/>
        <v>0.27643153110546392</v>
      </c>
      <c r="O2423" s="220">
        <f t="shared" si="2341"/>
        <v>2.1011288089528478E-2</v>
      </c>
      <c r="P2423" s="220">
        <f t="shared" si="2341"/>
        <v>0.14357448273624174</v>
      </c>
      <c r="Q2423" s="220">
        <f t="shared" si="2341"/>
        <v>5.774016476764297E-4</v>
      </c>
    </row>
    <row r="2424" spans="1:17" x14ac:dyDescent="0.25">
      <c r="A2424" s="60" t="s">
        <v>608</v>
      </c>
      <c r="B2424" s="60" t="s">
        <v>8840</v>
      </c>
      <c r="C2424" s="220">
        <f t="shared" ref="C2424:Q2424" si="2342">(C5719/C$3380)/(C9014/C$6675)</f>
        <v>0.29589144045757237</v>
      </c>
      <c r="D2424" s="220">
        <f t="shared" si="2342"/>
        <v>0.10598448552775594</v>
      </c>
      <c r="E2424" s="220">
        <f t="shared" si="2342"/>
        <v>1.5647115757442935</v>
      </c>
      <c r="F2424" s="220">
        <f t="shared" si="2342"/>
        <v>0.27359784738259652</v>
      </c>
      <c r="G2424" s="220">
        <f t="shared" si="2342"/>
        <v>1.5240484441538693</v>
      </c>
      <c r="H2424" s="220">
        <f t="shared" si="2342"/>
        <v>0.20715309817984345</v>
      </c>
      <c r="I2424" s="220">
        <f t="shared" si="2342"/>
        <v>0.21347614645882645</v>
      </c>
      <c r="J2424" s="220">
        <f t="shared" si="2342"/>
        <v>0.71394512926201426</v>
      </c>
      <c r="K2424" s="220">
        <f t="shared" si="2342"/>
        <v>1.4519886832467768</v>
      </c>
      <c r="L2424" s="220">
        <f t="shared" si="2342"/>
        <v>2.5339157615556811</v>
      </c>
      <c r="M2424" s="220">
        <f t="shared" si="2342"/>
        <v>0.94237929727664138</v>
      </c>
      <c r="N2424" s="220">
        <f t="shared" si="2342"/>
        <v>0.9051444624896916</v>
      </c>
      <c r="O2424" s="220">
        <f t="shared" si="2342"/>
        <v>0.22659832265881294</v>
      </c>
      <c r="P2424" s="220">
        <f t="shared" si="2342"/>
        <v>0.2750150007521604</v>
      </c>
      <c r="Q2424" s="220">
        <f t="shared" si="2342"/>
        <v>0.57493104981654641</v>
      </c>
    </row>
    <row r="2425" spans="1:17" x14ac:dyDescent="0.25">
      <c r="A2425" s="60" t="s">
        <v>1413</v>
      </c>
      <c r="B2425" s="60" t="s">
        <v>8841</v>
      </c>
      <c r="C2425" s="220">
        <f t="shared" ref="C2425:Q2425" si="2343">(C5720/C$3380)/(C9015/C$6675)</f>
        <v>0.44975493989984688</v>
      </c>
      <c r="D2425" s="220">
        <f t="shared" si="2343"/>
        <v>1.8001051672361927</v>
      </c>
      <c r="E2425" s="220">
        <f t="shared" si="2343"/>
        <v>5.921609353222626E-2</v>
      </c>
      <c r="F2425" s="220">
        <f t="shared" si="2343"/>
        <v>0</v>
      </c>
      <c r="G2425" s="220">
        <f t="shared" si="2343"/>
        <v>5.5479466719183544E-2</v>
      </c>
      <c r="H2425" s="220">
        <f t="shared" si="2343"/>
        <v>1.2188226442025963E-2</v>
      </c>
      <c r="I2425" s="220">
        <f t="shared" si="2343"/>
        <v>0</v>
      </c>
      <c r="J2425" s="220">
        <f t="shared" si="2343"/>
        <v>0</v>
      </c>
      <c r="K2425" s="220">
        <f t="shared" si="2343"/>
        <v>5.4821599088920717E-2</v>
      </c>
      <c r="L2425" s="220">
        <f t="shared" si="2343"/>
        <v>0.10203420674948223</v>
      </c>
      <c r="M2425" s="220">
        <f t="shared" si="2343"/>
        <v>3.5477338563783059E-3</v>
      </c>
      <c r="N2425" s="220">
        <f t="shared" si="2343"/>
        <v>5.9101452572798724E-2</v>
      </c>
      <c r="O2425" s="220">
        <f t="shared" si="2343"/>
        <v>1.0438908204147161</v>
      </c>
      <c r="P2425" s="220">
        <f t="shared" si="2343"/>
        <v>4.0242268427818022E-2</v>
      </c>
      <c r="Q2425" s="220">
        <f t="shared" si="2343"/>
        <v>1.7257611858308253E-2</v>
      </c>
    </row>
    <row r="2426" spans="1:17" x14ac:dyDescent="0.25">
      <c r="A2426" s="60" t="s">
        <v>1636</v>
      </c>
      <c r="B2426" s="60" t="s">
        <v>8842</v>
      </c>
      <c r="C2426" s="220">
        <f t="shared" ref="C2426:Q2426" si="2344">(C5721/C$3380)/(C9016/C$6675)</f>
        <v>0</v>
      </c>
      <c r="D2426" s="220">
        <f t="shared" si="2344"/>
        <v>6.8483784986568069E-2</v>
      </c>
      <c r="E2426" s="220">
        <f t="shared" si="2344"/>
        <v>0</v>
      </c>
      <c r="F2426" s="220">
        <f t="shared" si="2344"/>
        <v>0.1652840071259408</v>
      </c>
      <c r="G2426" s="220">
        <f t="shared" si="2344"/>
        <v>0</v>
      </c>
      <c r="H2426" s="220">
        <f t="shared" si="2344"/>
        <v>5.1148400047483229E-2</v>
      </c>
      <c r="I2426" s="220">
        <f t="shared" si="2344"/>
        <v>1.1886795023618573</v>
      </c>
      <c r="J2426" s="220">
        <f t="shared" si="2344"/>
        <v>0</v>
      </c>
      <c r="K2426" s="220">
        <f t="shared" si="2344"/>
        <v>1.4651967043688935E-2</v>
      </c>
      <c r="L2426" s="220">
        <f t="shared" si="2344"/>
        <v>0</v>
      </c>
      <c r="M2426" s="220">
        <f t="shared" si="2344"/>
        <v>1.8955787510606562E-2</v>
      </c>
      <c r="N2426" s="220">
        <f t="shared" si="2344"/>
        <v>0.19524773070190921</v>
      </c>
      <c r="O2426" s="220">
        <f t="shared" si="2344"/>
        <v>3.8627907167100697E-2</v>
      </c>
      <c r="P2426" s="220">
        <f t="shared" si="2344"/>
        <v>0</v>
      </c>
      <c r="Q2426" s="220">
        <f t="shared" si="2344"/>
        <v>0</v>
      </c>
    </row>
    <row r="2427" spans="1:17" x14ac:dyDescent="0.25">
      <c r="A2427" s="60" t="s">
        <v>1347</v>
      </c>
      <c r="B2427" s="60" t="s">
        <v>8843</v>
      </c>
      <c r="C2427" s="220">
        <f t="shared" ref="C2427:Q2427" si="2345">(C5722/C$3380)/(C9017/C$6675)</f>
        <v>0</v>
      </c>
      <c r="D2427" s="220">
        <f t="shared" si="2345"/>
        <v>0</v>
      </c>
      <c r="E2427" s="220">
        <f t="shared" si="2345"/>
        <v>0.61540695202513451</v>
      </c>
      <c r="F2427" s="220">
        <f t="shared" si="2345"/>
        <v>0</v>
      </c>
      <c r="G2427" s="220">
        <f t="shared" si="2345"/>
        <v>0</v>
      </c>
      <c r="H2427" s="220">
        <f t="shared" si="2345"/>
        <v>0</v>
      </c>
      <c r="I2427" s="220">
        <f t="shared" si="2345"/>
        <v>0</v>
      </c>
      <c r="J2427" s="220">
        <f t="shared" si="2345"/>
        <v>1.9196847687887979E-2</v>
      </c>
      <c r="K2427" s="220">
        <f t="shared" si="2345"/>
        <v>0</v>
      </c>
      <c r="L2427" s="220">
        <f t="shared" si="2345"/>
        <v>0</v>
      </c>
      <c r="M2427" s="220">
        <f t="shared" si="2345"/>
        <v>0</v>
      </c>
      <c r="N2427" s="220">
        <f t="shared" si="2345"/>
        <v>0</v>
      </c>
      <c r="O2427" s="220">
        <f t="shared" si="2345"/>
        <v>0</v>
      </c>
      <c r="P2427" s="220">
        <f t="shared" si="2345"/>
        <v>0</v>
      </c>
      <c r="Q2427" s="220">
        <f t="shared" si="2345"/>
        <v>0</v>
      </c>
    </row>
    <row r="2428" spans="1:17" x14ac:dyDescent="0.25">
      <c r="A2428" s="60" t="s">
        <v>1592</v>
      </c>
      <c r="B2428" s="60" t="s">
        <v>8844</v>
      </c>
      <c r="C2428" s="220">
        <f t="shared" ref="C2428:Q2428" si="2346">(C5723/C$3380)/(C9018/C$6675)</f>
        <v>0</v>
      </c>
      <c r="D2428" s="220">
        <f t="shared" si="2346"/>
        <v>7.5056347059814219E-2</v>
      </c>
      <c r="E2428" s="220">
        <f t="shared" si="2346"/>
        <v>0</v>
      </c>
      <c r="F2428" s="220">
        <f t="shared" si="2346"/>
        <v>6.6819261354785766</v>
      </c>
      <c r="G2428" s="220">
        <f t="shared" si="2346"/>
        <v>0</v>
      </c>
      <c r="H2428" s="220">
        <f t="shared" si="2346"/>
        <v>0.11539281258840364</v>
      </c>
      <c r="I2428" s="220">
        <f t="shared" si="2346"/>
        <v>0.11189874459660633</v>
      </c>
      <c r="J2428" s="220">
        <f t="shared" si="2346"/>
        <v>0</v>
      </c>
      <c r="K2428" s="220">
        <f t="shared" si="2346"/>
        <v>19.271616615744275</v>
      </c>
      <c r="L2428" s="220">
        <f t="shared" si="2346"/>
        <v>8.7965208445187617</v>
      </c>
      <c r="M2428" s="220">
        <f t="shared" si="2346"/>
        <v>7.6865219058629558E-2</v>
      </c>
      <c r="N2428" s="220">
        <f t="shared" si="2346"/>
        <v>3.8848011646676193E-2</v>
      </c>
      <c r="O2428" s="220">
        <f t="shared" si="2346"/>
        <v>0</v>
      </c>
      <c r="P2428" s="220">
        <f t="shared" si="2346"/>
        <v>0</v>
      </c>
      <c r="Q2428" s="220">
        <f t="shared" si="2346"/>
        <v>0</v>
      </c>
    </row>
    <row r="2429" spans="1:17" x14ac:dyDescent="0.25">
      <c r="A2429" s="60" t="s">
        <v>681</v>
      </c>
      <c r="B2429" s="60" t="s">
        <v>8845</v>
      </c>
      <c r="C2429" s="220">
        <f t="shared" ref="C2429:Q2429" si="2347">(C5724/C$3380)/(C9019/C$6675)</f>
        <v>0</v>
      </c>
      <c r="D2429" s="220">
        <f t="shared" si="2347"/>
        <v>6.9302266084820791E-2</v>
      </c>
      <c r="E2429" s="220">
        <f t="shared" si="2347"/>
        <v>2.8600661134069037E-2</v>
      </c>
      <c r="F2429" s="220">
        <f t="shared" si="2347"/>
        <v>0</v>
      </c>
      <c r="G2429" s="220">
        <f t="shared" si="2347"/>
        <v>6.7251853487759255E-3</v>
      </c>
      <c r="H2429" s="220">
        <f t="shared" si="2347"/>
        <v>0</v>
      </c>
      <c r="I2429" s="220">
        <f t="shared" si="2347"/>
        <v>0</v>
      </c>
      <c r="J2429" s="220">
        <f t="shared" si="2347"/>
        <v>0</v>
      </c>
      <c r="K2429" s="220">
        <f t="shared" si="2347"/>
        <v>0</v>
      </c>
      <c r="L2429" s="220">
        <f t="shared" si="2347"/>
        <v>0</v>
      </c>
      <c r="M2429" s="220">
        <f t="shared" si="2347"/>
        <v>0</v>
      </c>
      <c r="N2429" s="220">
        <f t="shared" si="2347"/>
        <v>0</v>
      </c>
      <c r="O2429" s="220">
        <f t="shared" si="2347"/>
        <v>0</v>
      </c>
      <c r="P2429" s="220">
        <f t="shared" si="2347"/>
        <v>0</v>
      </c>
      <c r="Q2429" s="220">
        <f t="shared" si="2347"/>
        <v>1.0919869087812358E-4</v>
      </c>
    </row>
    <row r="2430" spans="1:17" x14ac:dyDescent="0.25">
      <c r="A2430" s="60" t="s">
        <v>725</v>
      </c>
      <c r="B2430" s="60" t="s">
        <v>8846</v>
      </c>
      <c r="C2430" s="220">
        <f t="shared" ref="C2430:Q2430" si="2348">(C5725/C$3380)/(C9020/C$6675)</f>
        <v>1.8926265864781883E-2</v>
      </c>
      <c r="D2430" s="220">
        <f t="shared" si="2348"/>
        <v>4.7590033105815678E-3</v>
      </c>
      <c r="E2430" s="220">
        <f t="shared" si="2348"/>
        <v>0.95300765721768854</v>
      </c>
      <c r="F2430" s="220">
        <f t="shared" si="2348"/>
        <v>0.21439461231633208</v>
      </c>
      <c r="G2430" s="220">
        <f t="shared" si="2348"/>
        <v>9.7342698363860787E-3</v>
      </c>
      <c r="H2430" s="220">
        <f t="shared" si="2348"/>
        <v>9.5596786090712364E-3</v>
      </c>
      <c r="I2430" s="220">
        <f t="shared" si="2348"/>
        <v>0.11628031832821642</v>
      </c>
      <c r="J2430" s="220">
        <f t="shared" si="2348"/>
        <v>2.6308056204646158E-5</v>
      </c>
      <c r="K2430" s="220">
        <f t="shared" si="2348"/>
        <v>0</v>
      </c>
      <c r="L2430" s="220">
        <f t="shared" si="2348"/>
        <v>0.34946014914550338</v>
      </c>
      <c r="M2430" s="220">
        <f t="shared" si="2348"/>
        <v>5.2095252276503946E-4</v>
      </c>
      <c r="N2430" s="220">
        <f t="shared" si="2348"/>
        <v>0</v>
      </c>
      <c r="O2430" s="220">
        <f t="shared" si="2348"/>
        <v>0</v>
      </c>
      <c r="P2430" s="220">
        <f t="shared" si="2348"/>
        <v>6.3617952676260997E-2</v>
      </c>
      <c r="Q2430" s="220">
        <f t="shared" si="2348"/>
        <v>0.20794855647507082</v>
      </c>
    </row>
    <row r="2431" spans="1:17" x14ac:dyDescent="0.25">
      <c r="A2431" s="60" t="s">
        <v>2587</v>
      </c>
      <c r="B2431" s="60" t="s">
        <v>8847</v>
      </c>
      <c r="C2431" s="220">
        <f t="shared" ref="C2431:Q2431" si="2349">(C5726/C$3380)/(C9021/C$6675)</f>
        <v>0</v>
      </c>
      <c r="D2431" s="220">
        <f t="shared" si="2349"/>
        <v>0</v>
      </c>
      <c r="E2431" s="220">
        <f t="shared" si="2349"/>
        <v>0.22041266692170963</v>
      </c>
      <c r="F2431" s="220">
        <f t="shared" si="2349"/>
        <v>2.5075837866360719E-2</v>
      </c>
      <c r="G2431" s="220">
        <f t="shared" si="2349"/>
        <v>0.66902023472278627</v>
      </c>
      <c r="H2431" s="220">
        <f t="shared" si="2349"/>
        <v>1.901862374103409E-2</v>
      </c>
      <c r="I2431" s="220">
        <f t="shared" si="2349"/>
        <v>9.4583457721959279E-5</v>
      </c>
      <c r="J2431" s="220">
        <f t="shared" si="2349"/>
        <v>4.1992549241569345E-3</v>
      </c>
      <c r="K2431" s="220">
        <f t="shared" si="2349"/>
        <v>7.627423368135514E-4</v>
      </c>
      <c r="L2431" s="220">
        <f t="shared" si="2349"/>
        <v>1.7195320300770904</v>
      </c>
      <c r="M2431" s="220">
        <f t="shared" si="2349"/>
        <v>0</v>
      </c>
      <c r="N2431" s="220">
        <f t="shared" si="2349"/>
        <v>0</v>
      </c>
      <c r="O2431" s="220">
        <f t="shared" si="2349"/>
        <v>0</v>
      </c>
      <c r="P2431" s="220">
        <f t="shared" si="2349"/>
        <v>5.2428829956461441E-2</v>
      </c>
      <c r="Q2431" s="220">
        <f t="shared" si="2349"/>
        <v>5.5295054916662161E-3</v>
      </c>
    </row>
    <row r="2432" spans="1:17" x14ac:dyDescent="0.25">
      <c r="A2432" s="60" t="s">
        <v>4550</v>
      </c>
      <c r="B2432" s="60" t="s">
        <v>8848</v>
      </c>
      <c r="C2432" s="220">
        <f t="shared" ref="C2432:Q2432" si="2350">(C5727/C$3380)/(C9022/C$6675)</f>
        <v>0</v>
      </c>
      <c r="D2432" s="220">
        <f t="shared" si="2350"/>
        <v>0</v>
      </c>
      <c r="E2432" s="220">
        <f t="shared" si="2350"/>
        <v>0</v>
      </c>
      <c r="F2432" s="220">
        <f t="shared" si="2350"/>
        <v>0</v>
      </c>
      <c r="G2432" s="220">
        <f t="shared" si="2350"/>
        <v>11.190659636569787</v>
      </c>
      <c r="H2432" s="220">
        <f t="shared" si="2350"/>
        <v>0</v>
      </c>
      <c r="I2432" s="220">
        <f t="shared" si="2350"/>
        <v>0</v>
      </c>
      <c r="J2432" s="220">
        <f t="shared" si="2350"/>
        <v>0</v>
      </c>
      <c r="K2432" s="220">
        <f t="shared" si="2350"/>
        <v>0</v>
      </c>
      <c r="L2432" s="220">
        <f t="shared" si="2350"/>
        <v>0</v>
      </c>
      <c r="M2432" s="220">
        <f t="shared" si="2350"/>
        <v>0</v>
      </c>
      <c r="N2432" s="220">
        <f t="shared" si="2350"/>
        <v>0</v>
      </c>
      <c r="O2432" s="220">
        <f t="shared" si="2350"/>
        <v>0</v>
      </c>
      <c r="P2432" s="220">
        <f t="shared" si="2350"/>
        <v>0</v>
      </c>
      <c r="Q2432" s="220" t="e">
        <f t="shared" si="2350"/>
        <v>#DIV/0!</v>
      </c>
    </row>
    <row r="2433" spans="1:17" x14ac:dyDescent="0.25">
      <c r="A2433" s="60" t="s">
        <v>304</v>
      </c>
      <c r="B2433" s="60" t="s">
        <v>8850</v>
      </c>
      <c r="C2433" s="220">
        <f t="shared" ref="C2433:Q2433" si="2351">(C5728/C$3380)/(C9023/C$6675)</f>
        <v>1.852418663977411E-3</v>
      </c>
      <c r="D2433" s="220">
        <f t="shared" si="2351"/>
        <v>0</v>
      </c>
      <c r="E2433" s="220">
        <f t="shared" si="2351"/>
        <v>8.3434798452607831E-2</v>
      </c>
      <c r="F2433" s="220">
        <f t="shared" si="2351"/>
        <v>6.6037564515265094E-3</v>
      </c>
      <c r="G2433" s="220">
        <f t="shared" si="2351"/>
        <v>0.37975929485910015</v>
      </c>
      <c r="H2433" s="220">
        <f t="shared" si="2351"/>
        <v>2.0393760724817682E-2</v>
      </c>
      <c r="I2433" s="220">
        <f t="shared" si="2351"/>
        <v>5.7177697119949909E-3</v>
      </c>
      <c r="J2433" s="220">
        <f t="shared" si="2351"/>
        <v>6.7771443166067036E-2</v>
      </c>
      <c r="K2433" s="220">
        <f t="shared" si="2351"/>
        <v>0.11951825215128399</v>
      </c>
      <c r="L2433" s="220">
        <f t="shared" si="2351"/>
        <v>2.319321747761215E-2</v>
      </c>
      <c r="M2433" s="220">
        <f t="shared" si="2351"/>
        <v>0</v>
      </c>
      <c r="N2433" s="220">
        <f t="shared" si="2351"/>
        <v>0.15034331276799451</v>
      </c>
      <c r="O2433" s="220">
        <f t="shared" si="2351"/>
        <v>0.4587996145415732</v>
      </c>
      <c r="P2433" s="220">
        <f t="shared" si="2351"/>
        <v>0.45419348855007086</v>
      </c>
      <c r="Q2433" s="220">
        <f t="shared" si="2351"/>
        <v>0.43423617453750923</v>
      </c>
    </row>
    <row r="2434" spans="1:17" x14ac:dyDescent="0.25">
      <c r="A2434" s="60" t="s">
        <v>510</v>
      </c>
      <c r="B2434" s="60" t="s">
        <v>8851</v>
      </c>
      <c r="C2434" s="220">
        <f t="shared" ref="C2434:Q2434" si="2352">(C5729/C$3380)/(C9024/C$6675)</f>
        <v>0.34991930495657098</v>
      </c>
      <c r="D2434" s="220">
        <f t="shared" si="2352"/>
        <v>9.6074070454309476E-2</v>
      </c>
      <c r="E2434" s="220">
        <f t="shared" si="2352"/>
        <v>4.8783426632795175</v>
      </c>
      <c r="F2434" s="220">
        <f t="shared" si="2352"/>
        <v>2.3671118113316814</v>
      </c>
      <c r="G2434" s="220">
        <f t="shared" si="2352"/>
        <v>2.9634436728787183</v>
      </c>
      <c r="H2434" s="220">
        <f t="shared" si="2352"/>
        <v>0.37654171694640803</v>
      </c>
      <c r="I2434" s="220">
        <f t="shared" si="2352"/>
        <v>1.5076984409407417</v>
      </c>
      <c r="J2434" s="220">
        <f t="shared" si="2352"/>
        <v>1.2562044366447578E-3</v>
      </c>
      <c r="K2434" s="220">
        <f t="shared" si="2352"/>
        <v>0.77948154421075422</v>
      </c>
      <c r="L2434" s="220">
        <f t="shared" si="2352"/>
        <v>0.61763156636385352</v>
      </c>
      <c r="M2434" s="220">
        <f t="shared" si="2352"/>
        <v>3.1534189299952733E-2</v>
      </c>
      <c r="N2434" s="220">
        <f t="shared" si="2352"/>
        <v>0</v>
      </c>
      <c r="O2434" s="220">
        <f t="shared" si="2352"/>
        <v>0.36426159589929991</v>
      </c>
      <c r="P2434" s="220">
        <f t="shared" si="2352"/>
        <v>5.822619239947617E-2</v>
      </c>
      <c r="Q2434" s="220">
        <f t="shared" si="2352"/>
        <v>5.9433899296560365E-2</v>
      </c>
    </row>
    <row r="2435" spans="1:17" x14ac:dyDescent="0.25">
      <c r="A2435" s="60" t="s">
        <v>234</v>
      </c>
      <c r="B2435" s="60" t="s">
        <v>8852</v>
      </c>
      <c r="C2435" s="220">
        <f t="shared" ref="C2435:Q2435" si="2353">(C5730/C$3380)/(C9025/C$6675)</f>
        <v>45.723228537430082</v>
      </c>
      <c r="D2435" s="220">
        <f t="shared" si="2353"/>
        <v>9.2354782685347345</v>
      </c>
      <c r="E2435" s="220">
        <f t="shared" si="2353"/>
        <v>19.072585678051599</v>
      </c>
      <c r="F2435" s="220">
        <f t="shared" si="2353"/>
        <v>28.749069264506502</v>
      </c>
      <c r="G2435" s="220">
        <f t="shared" si="2353"/>
        <v>7.7379704063535577</v>
      </c>
      <c r="H2435" s="220">
        <f t="shared" si="2353"/>
        <v>18.415027674776695</v>
      </c>
      <c r="I2435" s="220">
        <f t="shared" si="2353"/>
        <v>22.964756115053937</v>
      </c>
      <c r="J2435" s="220">
        <f t="shared" si="2353"/>
        <v>12.324819110103769</v>
      </c>
      <c r="K2435" s="220">
        <f t="shared" si="2353"/>
        <v>36.844281906685175</v>
      </c>
      <c r="L2435" s="220">
        <f t="shared" si="2353"/>
        <v>70.337575957490188</v>
      </c>
      <c r="M2435" s="220">
        <f t="shared" si="2353"/>
        <v>5.226440056388622</v>
      </c>
      <c r="N2435" s="220">
        <f t="shared" si="2353"/>
        <v>11.213219839983996</v>
      </c>
      <c r="O2435" s="220">
        <f t="shared" si="2353"/>
        <v>0</v>
      </c>
      <c r="P2435" s="220">
        <f t="shared" si="2353"/>
        <v>2.4029469447521259</v>
      </c>
      <c r="Q2435" s="220">
        <f t="shared" si="2353"/>
        <v>12.560300829181745</v>
      </c>
    </row>
    <row r="2436" spans="1:17" x14ac:dyDescent="0.25">
      <c r="A2436" s="60" t="s">
        <v>238</v>
      </c>
      <c r="B2436" s="60" t="s">
        <v>8853</v>
      </c>
      <c r="C2436" s="220">
        <f t="shared" ref="C2436:Q2436" si="2354">(C5731/C$3380)/(C9026/C$6675)</f>
        <v>8.3051850026874163</v>
      </c>
      <c r="D2436" s="220">
        <f t="shared" si="2354"/>
        <v>3.3840563026234274</v>
      </c>
      <c r="E2436" s="220">
        <f t="shared" si="2354"/>
        <v>25.136577673259001</v>
      </c>
      <c r="F2436" s="220">
        <f t="shared" si="2354"/>
        <v>27.449500775930613</v>
      </c>
      <c r="G2436" s="220">
        <f t="shared" si="2354"/>
        <v>7.7238321539240644</v>
      </c>
      <c r="H2436" s="220">
        <f t="shared" si="2354"/>
        <v>5.3474423885533362</v>
      </c>
      <c r="I2436" s="220">
        <f t="shared" si="2354"/>
        <v>3.9266986719489196</v>
      </c>
      <c r="J2436" s="220">
        <f t="shared" si="2354"/>
        <v>2.1966504166551699</v>
      </c>
      <c r="K2436" s="220">
        <f t="shared" si="2354"/>
        <v>4.8585435941593307</v>
      </c>
      <c r="L2436" s="220">
        <f t="shared" si="2354"/>
        <v>9.6839403292959965</v>
      </c>
      <c r="M2436" s="220">
        <f t="shared" si="2354"/>
        <v>0.16818895991859575</v>
      </c>
      <c r="N2436" s="220">
        <f t="shared" si="2354"/>
        <v>1.3550825881510682</v>
      </c>
      <c r="O2436" s="220">
        <f t="shared" si="2354"/>
        <v>0.78004354117473984</v>
      </c>
      <c r="P2436" s="220">
        <f t="shared" si="2354"/>
        <v>1.1278138824007256</v>
      </c>
      <c r="Q2436" s="220">
        <f t="shared" si="2354"/>
        <v>1.9312098744269934</v>
      </c>
    </row>
    <row r="2437" spans="1:17" x14ac:dyDescent="0.25">
      <c r="A2437" s="60" t="s">
        <v>2218</v>
      </c>
      <c r="B2437" s="60" t="s">
        <v>8854</v>
      </c>
      <c r="C2437" s="220">
        <f t="shared" ref="C2437:Q2437" si="2355">(C5732/C$3380)/(C9027/C$6675)</f>
        <v>0.89511129682041912</v>
      </c>
      <c r="D2437" s="220">
        <f t="shared" si="2355"/>
        <v>0</v>
      </c>
      <c r="E2437" s="220">
        <f t="shared" si="2355"/>
        <v>29.173418647645843</v>
      </c>
      <c r="F2437" s="220">
        <f t="shared" si="2355"/>
        <v>8.862816970794869</v>
      </c>
      <c r="G2437" s="220">
        <f t="shared" si="2355"/>
        <v>2.4340824522465989</v>
      </c>
      <c r="H2437" s="220">
        <f t="shared" si="2355"/>
        <v>0</v>
      </c>
      <c r="I2437" s="220">
        <f t="shared" si="2355"/>
        <v>15.3879339354348</v>
      </c>
      <c r="J2437" s="220">
        <f t="shared" si="2355"/>
        <v>0</v>
      </c>
      <c r="K2437" s="220">
        <f t="shared" si="2355"/>
        <v>4.5610508442956825E-2</v>
      </c>
      <c r="L2437" s="220">
        <f t="shared" si="2355"/>
        <v>17.756951200991082</v>
      </c>
      <c r="M2437" s="220">
        <f t="shared" si="2355"/>
        <v>0</v>
      </c>
      <c r="N2437" s="220">
        <f t="shared" si="2355"/>
        <v>10.87919337958758</v>
      </c>
      <c r="O2437" s="220">
        <f t="shared" si="2355"/>
        <v>0</v>
      </c>
      <c r="P2437" s="220">
        <f t="shared" si="2355"/>
        <v>0</v>
      </c>
      <c r="Q2437" s="220">
        <f t="shared" si="2355"/>
        <v>0</v>
      </c>
    </row>
    <row r="2438" spans="1:17" x14ac:dyDescent="0.25">
      <c r="A2438" s="60" t="s">
        <v>572</v>
      </c>
      <c r="B2438" s="60" t="s">
        <v>8855</v>
      </c>
      <c r="C2438" s="220">
        <f t="shared" ref="C2438:Q2438" si="2356">(C5733/C$3380)/(C9028/C$6675)</f>
        <v>6.7293322643296003</v>
      </c>
      <c r="D2438" s="220">
        <f t="shared" si="2356"/>
        <v>1.7769971195190502</v>
      </c>
      <c r="E2438" s="220">
        <f t="shared" si="2356"/>
        <v>12.104674880789693</v>
      </c>
      <c r="F2438" s="220">
        <f t="shared" si="2356"/>
        <v>11.606848331264015</v>
      </c>
      <c r="G2438" s="220">
        <f t="shared" si="2356"/>
        <v>6.1152905255695114</v>
      </c>
      <c r="H2438" s="220">
        <f t="shared" si="2356"/>
        <v>2.2352779503678413</v>
      </c>
      <c r="I2438" s="220">
        <f t="shared" si="2356"/>
        <v>3.3678676040169639</v>
      </c>
      <c r="J2438" s="220">
        <f t="shared" si="2356"/>
        <v>1.282209038583201</v>
      </c>
      <c r="K2438" s="220">
        <f t="shared" si="2356"/>
        <v>3.2181434169878655</v>
      </c>
      <c r="L2438" s="220">
        <f t="shared" si="2356"/>
        <v>6.6663341428871936</v>
      </c>
      <c r="M2438" s="220">
        <f t="shared" si="2356"/>
        <v>9.6228056180750851E-2</v>
      </c>
      <c r="N2438" s="220">
        <f t="shared" si="2356"/>
        <v>0.40216494743734132</v>
      </c>
      <c r="O2438" s="220">
        <f t="shared" si="2356"/>
        <v>0.15348120226964959</v>
      </c>
      <c r="P2438" s="220">
        <f t="shared" si="2356"/>
        <v>0.60491595353120908</v>
      </c>
      <c r="Q2438" s="220">
        <f t="shared" si="2356"/>
        <v>2.8293285535159871</v>
      </c>
    </row>
    <row r="2439" spans="1:17" x14ac:dyDescent="0.25">
      <c r="A2439" s="60" t="s">
        <v>216</v>
      </c>
      <c r="B2439" s="60" t="s">
        <v>8856</v>
      </c>
      <c r="C2439" s="220">
        <f t="shared" ref="C2439:Q2439" si="2357">(C5734/C$3380)/(C9029/C$6675)</f>
        <v>1.0770331260940518</v>
      </c>
      <c r="D2439" s="220">
        <f t="shared" si="2357"/>
        <v>0.35508863703634286</v>
      </c>
      <c r="E2439" s="220">
        <f t="shared" si="2357"/>
        <v>1.6377446827892241</v>
      </c>
      <c r="F2439" s="220">
        <f t="shared" si="2357"/>
        <v>3.7368125566468176</v>
      </c>
      <c r="G2439" s="220">
        <f t="shared" si="2357"/>
        <v>0.42060938939663861</v>
      </c>
      <c r="H2439" s="220">
        <f t="shared" si="2357"/>
        <v>2.6514673971392542</v>
      </c>
      <c r="I2439" s="220">
        <f t="shared" si="2357"/>
        <v>0.85041010462915667</v>
      </c>
      <c r="J2439" s="220">
        <f t="shared" si="2357"/>
        <v>0.21625987111163722</v>
      </c>
      <c r="K2439" s="220">
        <f t="shared" si="2357"/>
        <v>1.2606908002562927</v>
      </c>
      <c r="L2439" s="220">
        <f t="shared" si="2357"/>
        <v>1.8778954036963307</v>
      </c>
      <c r="M2439" s="220">
        <f t="shared" si="2357"/>
        <v>0.10790592499275693</v>
      </c>
      <c r="N2439" s="220">
        <f t="shared" si="2357"/>
        <v>0.42645461261334899</v>
      </c>
      <c r="O2439" s="220">
        <f t="shared" si="2357"/>
        <v>0</v>
      </c>
      <c r="P2439" s="220">
        <f t="shared" si="2357"/>
        <v>6.178607760153447E-2</v>
      </c>
      <c r="Q2439" s="220">
        <f t="shared" si="2357"/>
        <v>0.11052678912448427</v>
      </c>
    </row>
    <row r="2440" spans="1:17" x14ac:dyDescent="0.25">
      <c r="A2440" s="60" t="s">
        <v>396</v>
      </c>
      <c r="B2440" s="60" t="s">
        <v>8857</v>
      </c>
      <c r="C2440" s="220">
        <f t="shared" ref="C2440:Q2440" si="2358">(C5735/C$3380)/(C9030/C$6675)</f>
        <v>0</v>
      </c>
      <c r="D2440" s="220">
        <f t="shared" si="2358"/>
        <v>2.4356292630749492E-2</v>
      </c>
      <c r="E2440" s="220">
        <f t="shared" si="2358"/>
        <v>0.10764671822499138</v>
      </c>
      <c r="F2440" s="220">
        <f t="shared" si="2358"/>
        <v>0.27652899629644162</v>
      </c>
      <c r="G2440" s="220">
        <f t="shared" si="2358"/>
        <v>2.9716984785681322E-3</v>
      </c>
      <c r="H2440" s="220">
        <f t="shared" si="2358"/>
        <v>0.15600974306242985</v>
      </c>
      <c r="I2440" s="220">
        <f t="shared" si="2358"/>
        <v>3.3805361946259133E-2</v>
      </c>
      <c r="J2440" s="220">
        <f t="shared" si="2358"/>
        <v>5.096411265804051E-2</v>
      </c>
      <c r="K2440" s="220">
        <f t="shared" si="2358"/>
        <v>3.7925342635605097E-2</v>
      </c>
      <c r="L2440" s="220">
        <f t="shared" si="2358"/>
        <v>0.28350857609732272</v>
      </c>
      <c r="M2440" s="220">
        <f t="shared" si="2358"/>
        <v>0</v>
      </c>
      <c r="N2440" s="220">
        <f t="shared" si="2358"/>
        <v>9.7446251258062097E-2</v>
      </c>
      <c r="O2440" s="220">
        <f t="shared" si="2358"/>
        <v>0</v>
      </c>
      <c r="P2440" s="220">
        <f t="shared" si="2358"/>
        <v>0</v>
      </c>
      <c r="Q2440" s="220">
        <f t="shared" si="2358"/>
        <v>1.3254578186466743E-2</v>
      </c>
    </row>
    <row r="2441" spans="1:17" x14ac:dyDescent="0.25">
      <c r="A2441" s="60" t="s">
        <v>107</v>
      </c>
      <c r="B2441" s="60" t="s">
        <v>5204</v>
      </c>
      <c r="C2441" s="220">
        <f t="shared" ref="C2441:Q2441" si="2359">(C5736/C$3380)/(C9031/C$6675)</f>
        <v>2.4553703191598504</v>
      </c>
      <c r="D2441" s="220">
        <f t="shared" si="2359"/>
        <v>1.411033197598019</v>
      </c>
      <c r="E2441" s="220">
        <f t="shared" si="2359"/>
        <v>4.9574605659678115</v>
      </c>
      <c r="F2441" s="220">
        <f t="shared" si="2359"/>
        <v>4.4708200421896498</v>
      </c>
      <c r="G2441" s="220">
        <f t="shared" si="2359"/>
        <v>4.732168152720905</v>
      </c>
      <c r="H2441" s="220">
        <f t="shared" si="2359"/>
        <v>3.7167277703893058</v>
      </c>
      <c r="I2441" s="220">
        <f t="shared" si="2359"/>
        <v>2.1323691027503306</v>
      </c>
      <c r="J2441" s="220">
        <f t="shared" si="2359"/>
        <v>1.8448709783179869</v>
      </c>
      <c r="K2441" s="220">
        <f t="shared" si="2359"/>
        <v>3.0801940345768872</v>
      </c>
      <c r="L2441" s="220">
        <f t="shared" si="2359"/>
        <v>9.8531446051119929</v>
      </c>
      <c r="M2441" s="220">
        <f t="shared" si="2359"/>
        <v>0.97152825048145308</v>
      </c>
      <c r="N2441" s="220">
        <f t="shared" si="2359"/>
        <v>3.9448622105695468</v>
      </c>
      <c r="O2441" s="220">
        <f t="shared" si="2359"/>
        <v>0.87616210236547887</v>
      </c>
      <c r="P2441" s="220">
        <f t="shared" si="2359"/>
        <v>0.51077203007222638</v>
      </c>
      <c r="Q2441" s="220">
        <f t="shared" si="2359"/>
        <v>2.8163860412970907</v>
      </c>
    </row>
    <row r="2442" spans="1:17" x14ac:dyDescent="0.25">
      <c r="A2442" s="60" t="s">
        <v>2631</v>
      </c>
      <c r="B2442" s="60" t="s">
        <v>8858</v>
      </c>
      <c r="C2442" s="220">
        <f t="shared" ref="C2442:Q2442" si="2360">(C5737/C$3380)/(C9032/C$6675)</f>
        <v>0</v>
      </c>
      <c r="D2442" s="220">
        <f t="shared" si="2360"/>
        <v>0</v>
      </c>
      <c r="E2442" s="220">
        <f t="shared" si="2360"/>
        <v>5.2665513806579307E-2</v>
      </c>
      <c r="F2442" s="220">
        <f t="shared" si="2360"/>
        <v>6.5552296945820552E-3</v>
      </c>
      <c r="G2442" s="220">
        <f t="shared" si="2360"/>
        <v>0</v>
      </c>
      <c r="H2442" s="220">
        <f t="shared" si="2360"/>
        <v>0</v>
      </c>
      <c r="I2442" s="220">
        <f t="shared" si="2360"/>
        <v>0</v>
      </c>
      <c r="J2442" s="220">
        <f t="shared" si="2360"/>
        <v>7.0649773549305975E-2</v>
      </c>
      <c r="K2442" s="220">
        <f t="shared" si="2360"/>
        <v>8.1176239936661676E-2</v>
      </c>
      <c r="L2442" s="220">
        <f t="shared" si="2360"/>
        <v>31.061415979947835</v>
      </c>
      <c r="M2442" s="220">
        <f t="shared" si="2360"/>
        <v>0</v>
      </c>
      <c r="N2442" s="220">
        <f t="shared" si="2360"/>
        <v>0</v>
      </c>
      <c r="O2442" s="220">
        <f t="shared" si="2360"/>
        <v>0</v>
      </c>
      <c r="P2442" s="220">
        <f t="shared" si="2360"/>
        <v>0</v>
      </c>
      <c r="Q2442" s="220">
        <f t="shared" si="2360"/>
        <v>0</v>
      </c>
    </row>
    <row r="2443" spans="1:17" x14ac:dyDescent="0.25">
      <c r="A2443" s="60" t="s">
        <v>2277</v>
      </c>
      <c r="B2443" s="60" t="s">
        <v>8860</v>
      </c>
      <c r="C2443" s="220">
        <f t="shared" ref="C2443:Q2443" si="2361">(C5738/C$3380)/(C9033/C$6675)</f>
        <v>0</v>
      </c>
      <c r="D2443" s="220">
        <f t="shared" si="2361"/>
        <v>0</v>
      </c>
      <c r="E2443" s="220">
        <f t="shared" si="2361"/>
        <v>6.0026749778226848E-2</v>
      </c>
      <c r="F2443" s="220">
        <f t="shared" si="2361"/>
        <v>0.18382507909690904</v>
      </c>
      <c r="G2443" s="220">
        <f t="shared" si="2361"/>
        <v>0</v>
      </c>
      <c r="H2443" s="220">
        <f t="shared" si="2361"/>
        <v>2.7755908115245039E-3</v>
      </c>
      <c r="I2443" s="220">
        <f t="shared" si="2361"/>
        <v>0</v>
      </c>
      <c r="J2443" s="220">
        <f t="shared" si="2361"/>
        <v>0</v>
      </c>
      <c r="K2443" s="220">
        <f t="shared" si="2361"/>
        <v>0</v>
      </c>
      <c r="L2443" s="220">
        <f t="shared" si="2361"/>
        <v>5.2671078817557136E-2</v>
      </c>
      <c r="M2443" s="220">
        <f t="shared" si="2361"/>
        <v>0</v>
      </c>
      <c r="N2443" s="220">
        <f t="shared" si="2361"/>
        <v>4.7951245533742002</v>
      </c>
      <c r="O2443" s="220">
        <f t="shared" si="2361"/>
        <v>0.44087109463008856</v>
      </c>
      <c r="P2443" s="220">
        <f t="shared" si="2361"/>
        <v>0</v>
      </c>
      <c r="Q2443" s="220">
        <f t="shared" si="2361"/>
        <v>0</v>
      </c>
    </row>
    <row r="2444" spans="1:17" x14ac:dyDescent="0.25">
      <c r="A2444" s="60" t="s">
        <v>1400</v>
      </c>
      <c r="B2444" s="60" t="s">
        <v>8861</v>
      </c>
      <c r="C2444" s="220">
        <f t="shared" ref="C2444:Q2444" si="2362">(C5739/C$3380)/(C9034/C$6675)</f>
        <v>0.84653438766442957</v>
      </c>
      <c r="D2444" s="220">
        <f t="shared" si="2362"/>
        <v>0</v>
      </c>
      <c r="E2444" s="220">
        <f t="shared" si="2362"/>
        <v>2.4627786572662798</v>
      </c>
      <c r="F2444" s="220">
        <f t="shared" si="2362"/>
        <v>1.4627241940335967</v>
      </c>
      <c r="G2444" s="220">
        <f t="shared" si="2362"/>
        <v>0.30960284237551378</v>
      </c>
      <c r="H2444" s="220">
        <f t="shared" si="2362"/>
        <v>2.9849169315853596</v>
      </c>
      <c r="I2444" s="220">
        <f t="shared" si="2362"/>
        <v>1.7356667437269868</v>
      </c>
      <c r="J2444" s="220">
        <f t="shared" si="2362"/>
        <v>16.05985830465438</v>
      </c>
      <c r="K2444" s="220">
        <f t="shared" si="2362"/>
        <v>1.8604843930169455</v>
      </c>
      <c r="L2444" s="220">
        <f t="shared" si="2362"/>
        <v>2.8006465336100703</v>
      </c>
      <c r="M2444" s="220">
        <f t="shared" si="2362"/>
        <v>0</v>
      </c>
      <c r="N2444" s="220">
        <f t="shared" si="2362"/>
        <v>0.11336010995743216</v>
      </c>
      <c r="O2444" s="220">
        <f t="shared" si="2362"/>
        <v>0</v>
      </c>
      <c r="P2444" s="220">
        <f t="shared" si="2362"/>
        <v>3.0453299932621256</v>
      </c>
      <c r="Q2444" s="220">
        <f t="shared" si="2362"/>
        <v>0</v>
      </c>
    </row>
    <row r="2445" spans="1:17" x14ac:dyDescent="0.25">
      <c r="A2445" s="60" t="s">
        <v>430</v>
      </c>
      <c r="B2445" s="60" t="s">
        <v>8862</v>
      </c>
      <c r="C2445" s="220">
        <f t="shared" ref="C2445:Q2445" si="2363">(C5740/C$3380)/(C9035/C$6675)</f>
        <v>0</v>
      </c>
      <c r="D2445" s="220">
        <f t="shared" si="2363"/>
        <v>6.6674284473163176E-2</v>
      </c>
      <c r="E2445" s="220">
        <f t="shared" si="2363"/>
        <v>1.39925475488068</v>
      </c>
      <c r="F2445" s="220">
        <f t="shared" si="2363"/>
        <v>5.7243648971472869E-2</v>
      </c>
      <c r="G2445" s="220">
        <f t="shared" si="2363"/>
        <v>3.7343151894453737</v>
      </c>
      <c r="H2445" s="220">
        <f t="shared" si="2363"/>
        <v>0.62676835335165137</v>
      </c>
      <c r="I2445" s="220">
        <f t="shared" si="2363"/>
        <v>0.61300372183969309</v>
      </c>
      <c r="J2445" s="220">
        <f t="shared" si="2363"/>
        <v>0.8900972818071281</v>
      </c>
      <c r="K2445" s="220">
        <f t="shared" si="2363"/>
        <v>0</v>
      </c>
      <c r="L2445" s="220">
        <f t="shared" si="2363"/>
        <v>0.19372920981080363</v>
      </c>
      <c r="M2445" s="220">
        <f t="shared" si="2363"/>
        <v>0</v>
      </c>
      <c r="N2445" s="220">
        <f t="shared" si="2363"/>
        <v>2.1551022412924916</v>
      </c>
      <c r="O2445" s="220">
        <f t="shared" si="2363"/>
        <v>0.26772985512864078</v>
      </c>
      <c r="P2445" s="220">
        <f t="shared" si="2363"/>
        <v>0.9693734512684522</v>
      </c>
      <c r="Q2445" s="220">
        <f t="shared" si="2363"/>
        <v>2.4071212888331063E-2</v>
      </c>
    </row>
    <row r="2446" spans="1:17" x14ac:dyDescent="0.25">
      <c r="A2446" s="60" t="s">
        <v>275</v>
      </c>
      <c r="B2446" s="60" t="s">
        <v>8863</v>
      </c>
      <c r="C2446" s="220">
        <f t="shared" ref="C2446:Q2446" si="2364">(C5741/C$3380)/(C9036/C$6675)</f>
        <v>6.4117991302837547</v>
      </c>
      <c r="D2446" s="220">
        <f t="shared" si="2364"/>
        <v>0.32785373656720496</v>
      </c>
      <c r="E2446" s="220">
        <f t="shared" si="2364"/>
        <v>7.0858038770691794</v>
      </c>
      <c r="F2446" s="220">
        <f t="shared" si="2364"/>
        <v>2.5446350947173606</v>
      </c>
      <c r="G2446" s="220">
        <f t="shared" si="2364"/>
        <v>10.502269598758444</v>
      </c>
      <c r="H2446" s="220">
        <f t="shared" si="2364"/>
        <v>14.024081175325051</v>
      </c>
      <c r="I2446" s="220">
        <f t="shared" si="2364"/>
        <v>3.4019151612722802</v>
      </c>
      <c r="J2446" s="220">
        <f t="shared" si="2364"/>
        <v>4.680220651806426</v>
      </c>
      <c r="K2446" s="220">
        <f t="shared" si="2364"/>
        <v>10.584037608952876</v>
      </c>
      <c r="L2446" s="220">
        <f t="shared" si="2364"/>
        <v>3.5044123685143416</v>
      </c>
      <c r="M2446" s="220">
        <f t="shared" si="2364"/>
        <v>1.0314569268169074</v>
      </c>
      <c r="N2446" s="220">
        <f t="shared" si="2364"/>
        <v>7.9152254883697157</v>
      </c>
      <c r="O2446" s="220">
        <f t="shared" si="2364"/>
        <v>1.1616349364191438</v>
      </c>
      <c r="P2446" s="220">
        <f t="shared" si="2364"/>
        <v>8.9468751111832709</v>
      </c>
      <c r="Q2446" s="220">
        <f t="shared" si="2364"/>
        <v>1.632125084674265</v>
      </c>
    </row>
    <row r="2447" spans="1:17" x14ac:dyDescent="0.25">
      <c r="A2447" s="60" t="s">
        <v>583</v>
      </c>
      <c r="B2447" s="60" t="s">
        <v>8864</v>
      </c>
      <c r="C2447" s="220">
        <f t="shared" ref="C2447:Q2447" si="2365">(C5742/C$3380)/(C9037/C$6675)</f>
        <v>0</v>
      </c>
      <c r="D2447" s="220">
        <f t="shared" si="2365"/>
        <v>0</v>
      </c>
      <c r="E2447" s="220">
        <f t="shared" si="2365"/>
        <v>0.43354563232917831</v>
      </c>
      <c r="F2447" s="220">
        <f t="shared" si="2365"/>
        <v>0.43010691121174754</v>
      </c>
      <c r="G2447" s="220">
        <f t="shared" si="2365"/>
        <v>0.12464909084453213</v>
      </c>
      <c r="H2447" s="220">
        <f t="shared" si="2365"/>
        <v>1.3726468010907088E-2</v>
      </c>
      <c r="I2447" s="220">
        <f t="shared" si="2365"/>
        <v>1.7741454596540469</v>
      </c>
      <c r="J2447" s="220">
        <f t="shared" si="2365"/>
        <v>0.14358619952011759</v>
      </c>
      <c r="K2447" s="220">
        <f t="shared" si="2365"/>
        <v>0.13160361692306591</v>
      </c>
      <c r="L2447" s="220">
        <f t="shared" si="2365"/>
        <v>0</v>
      </c>
      <c r="M2447" s="220">
        <f t="shared" si="2365"/>
        <v>0</v>
      </c>
      <c r="N2447" s="220">
        <f t="shared" si="2365"/>
        <v>3.468855746420803</v>
      </c>
      <c r="O2447" s="220">
        <f t="shared" si="2365"/>
        <v>9.3664624940288946E-2</v>
      </c>
      <c r="P2447" s="220">
        <f t="shared" si="2365"/>
        <v>0</v>
      </c>
      <c r="Q2447" s="220">
        <f t="shared" si="2365"/>
        <v>0</v>
      </c>
    </row>
    <row r="2448" spans="1:17" x14ac:dyDescent="0.25">
      <c r="A2448" s="60" t="s">
        <v>1416</v>
      </c>
      <c r="B2448" s="60" t="s">
        <v>8865</v>
      </c>
      <c r="C2448" s="220">
        <f t="shared" ref="C2448:Q2448" si="2366">(C5743/C$3380)/(C9038/C$6675)</f>
        <v>18.980788630379529</v>
      </c>
      <c r="D2448" s="220">
        <f t="shared" si="2366"/>
        <v>2.9914949734618057</v>
      </c>
      <c r="E2448" s="220">
        <f t="shared" si="2366"/>
        <v>6.2601262399611075</v>
      </c>
      <c r="F2448" s="220">
        <f t="shared" si="2366"/>
        <v>4.6145742727595938</v>
      </c>
      <c r="G2448" s="220">
        <f t="shared" si="2366"/>
        <v>3.5422019700232186</v>
      </c>
      <c r="H2448" s="220">
        <f t="shared" si="2366"/>
        <v>0.25504764538077324</v>
      </c>
      <c r="I2448" s="220">
        <f t="shared" si="2366"/>
        <v>5.1151022982908954</v>
      </c>
      <c r="J2448" s="220">
        <f t="shared" si="2366"/>
        <v>0.51957328912963363</v>
      </c>
      <c r="K2448" s="220">
        <f t="shared" si="2366"/>
        <v>1.4630849214993311</v>
      </c>
      <c r="L2448" s="220">
        <f t="shared" si="2366"/>
        <v>3.4564640865581411</v>
      </c>
      <c r="M2448" s="220">
        <f t="shared" si="2366"/>
        <v>2.3164198865121475E-2</v>
      </c>
      <c r="N2448" s="220">
        <f t="shared" si="2366"/>
        <v>5.5031517106048371</v>
      </c>
      <c r="O2448" s="220">
        <f t="shared" si="2366"/>
        <v>0.12523815161942778</v>
      </c>
      <c r="P2448" s="220">
        <f t="shared" si="2366"/>
        <v>0</v>
      </c>
      <c r="Q2448" s="220">
        <f t="shared" si="2366"/>
        <v>0.82472334979110096</v>
      </c>
    </row>
    <row r="2449" spans="1:17" x14ac:dyDescent="0.25">
      <c r="A2449" s="60" t="s">
        <v>860</v>
      </c>
      <c r="B2449" s="60" t="s">
        <v>8866</v>
      </c>
      <c r="C2449" s="220">
        <f t="shared" ref="C2449:Q2449" si="2367">(C5744/C$3380)/(C9039/C$6675)</f>
        <v>4.7277231215950045E-3</v>
      </c>
      <c r="D2449" s="220">
        <f t="shared" si="2367"/>
        <v>0</v>
      </c>
      <c r="E2449" s="220">
        <f t="shared" si="2367"/>
        <v>1.6538933286827016</v>
      </c>
      <c r="F2449" s="220">
        <f t="shared" si="2367"/>
        <v>12.467044881030588</v>
      </c>
      <c r="G2449" s="220">
        <f t="shared" si="2367"/>
        <v>1.7316584927289811</v>
      </c>
      <c r="H2449" s="220">
        <f t="shared" si="2367"/>
        <v>0.2239141923375301</v>
      </c>
      <c r="I2449" s="220">
        <f t="shared" si="2367"/>
        <v>2.4113632468982629</v>
      </c>
      <c r="J2449" s="220">
        <f t="shared" si="2367"/>
        <v>2.8061556998184143</v>
      </c>
      <c r="K2449" s="220">
        <f t="shared" si="2367"/>
        <v>4.9500246054822838</v>
      </c>
      <c r="L2449" s="220">
        <f t="shared" si="2367"/>
        <v>5.6494731742446449</v>
      </c>
      <c r="M2449" s="220">
        <f t="shared" si="2367"/>
        <v>0.15653184369074419</v>
      </c>
      <c r="N2449" s="220">
        <f t="shared" si="2367"/>
        <v>1.105536148333417</v>
      </c>
      <c r="O2449" s="220">
        <f t="shared" si="2367"/>
        <v>4.4498858781685649E-2</v>
      </c>
      <c r="P2449" s="220">
        <f t="shared" si="2367"/>
        <v>0</v>
      </c>
      <c r="Q2449" s="220">
        <f t="shared" si="2367"/>
        <v>0.22697219631302873</v>
      </c>
    </row>
    <row r="2450" spans="1:17" x14ac:dyDescent="0.25">
      <c r="A2450" s="60" t="s">
        <v>634</v>
      </c>
      <c r="B2450" s="60" t="s">
        <v>8867</v>
      </c>
      <c r="C2450" s="220">
        <f t="shared" ref="C2450:Q2450" si="2368">(C5745/C$3380)/(C9040/C$6675)</f>
        <v>0</v>
      </c>
      <c r="D2450" s="220">
        <f t="shared" si="2368"/>
        <v>1.341807532250238E-2</v>
      </c>
      <c r="E2450" s="220">
        <f t="shared" si="2368"/>
        <v>5.771139258879629E-2</v>
      </c>
      <c r="F2450" s="220">
        <f t="shared" si="2368"/>
        <v>7.1830895296839448E-2</v>
      </c>
      <c r="G2450" s="220">
        <f t="shared" si="2368"/>
        <v>3.6438721052562746E-2</v>
      </c>
      <c r="H2450" s="220">
        <f t="shared" si="2368"/>
        <v>3.4929959259418691E-2</v>
      </c>
      <c r="I2450" s="220">
        <f t="shared" si="2368"/>
        <v>0.20447537142385294</v>
      </c>
      <c r="J2450" s="220">
        <f t="shared" si="2368"/>
        <v>6.4916057875871248E-4</v>
      </c>
      <c r="K2450" s="220">
        <f t="shared" si="2368"/>
        <v>7.1004206417363581E-3</v>
      </c>
      <c r="L2450" s="220">
        <f t="shared" si="2368"/>
        <v>0.47035578925779248</v>
      </c>
      <c r="M2450" s="220">
        <f t="shared" si="2368"/>
        <v>1.0542076391036553E-3</v>
      </c>
      <c r="N2450" s="220">
        <f t="shared" si="2368"/>
        <v>1.9594860132211719E-2</v>
      </c>
      <c r="O2450" s="220">
        <f t="shared" si="2368"/>
        <v>0</v>
      </c>
      <c r="P2450" s="220">
        <f t="shared" si="2368"/>
        <v>4.1123253518993257E-2</v>
      </c>
      <c r="Q2450" s="220">
        <f t="shared" si="2368"/>
        <v>7.5070925597814052E-3</v>
      </c>
    </row>
    <row r="2451" spans="1:17" x14ac:dyDescent="0.25">
      <c r="A2451" s="60" t="s">
        <v>1097</v>
      </c>
      <c r="B2451" s="60" t="s">
        <v>8868</v>
      </c>
      <c r="C2451" s="220">
        <f t="shared" ref="C2451:Q2451" si="2369">(C5746/C$3380)/(C9041/C$6675)</f>
        <v>0</v>
      </c>
      <c r="D2451" s="220">
        <f t="shared" si="2369"/>
        <v>1.0030938130293439E-2</v>
      </c>
      <c r="E2451" s="220">
        <f t="shared" si="2369"/>
        <v>0.46250085282439468</v>
      </c>
      <c r="F2451" s="220">
        <f t="shared" si="2369"/>
        <v>4.1639741825751024E-2</v>
      </c>
      <c r="G2451" s="220">
        <f t="shared" si="2369"/>
        <v>0.52881354695763971</v>
      </c>
      <c r="H2451" s="220">
        <f t="shared" si="2369"/>
        <v>9.0924384222652206E-3</v>
      </c>
      <c r="I2451" s="220">
        <f t="shared" si="2369"/>
        <v>5.585388037306311E-3</v>
      </c>
      <c r="J2451" s="220">
        <f t="shared" si="2369"/>
        <v>6.4354275623067182E-3</v>
      </c>
      <c r="K2451" s="220">
        <f t="shared" si="2369"/>
        <v>1.1130488928972429E-2</v>
      </c>
      <c r="L2451" s="220">
        <f t="shared" si="2369"/>
        <v>0.21676999943574865</v>
      </c>
      <c r="M2451" s="220">
        <f t="shared" si="2369"/>
        <v>7.2891168671068993E-3</v>
      </c>
      <c r="N2451" s="220">
        <f t="shared" si="2369"/>
        <v>7.2842011213757538E-3</v>
      </c>
      <c r="O2451" s="220">
        <f t="shared" si="2369"/>
        <v>2.2936466906202289E-3</v>
      </c>
      <c r="P2451" s="220">
        <f t="shared" si="2369"/>
        <v>2.9039683765073047E-2</v>
      </c>
      <c r="Q2451" s="220">
        <f t="shared" si="2369"/>
        <v>0</v>
      </c>
    </row>
    <row r="2452" spans="1:17" x14ac:dyDescent="0.25">
      <c r="A2452" s="60" t="s">
        <v>1496</v>
      </c>
      <c r="B2452" s="60" t="s">
        <v>8869</v>
      </c>
      <c r="C2452" s="220">
        <f t="shared" ref="C2452:Q2452" si="2370">(C5747/C$3380)/(C9042/C$6675)</f>
        <v>0.23815205054366861</v>
      </c>
      <c r="D2452" s="220">
        <f t="shared" si="2370"/>
        <v>1.7218543655892495E-3</v>
      </c>
      <c r="E2452" s="220">
        <f t="shared" si="2370"/>
        <v>4.4010412424024172E-3</v>
      </c>
      <c r="F2452" s="220">
        <f t="shared" si="2370"/>
        <v>2.0679002303452092E-2</v>
      </c>
      <c r="G2452" s="220">
        <f t="shared" si="2370"/>
        <v>1.0304985435822601E-2</v>
      </c>
      <c r="H2452" s="220">
        <f t="shared" si="2370"/>
        <v>1.3343032245579235E-2</v>
      </c>
      <c r="I2452" s="220">
        <f t="shared" si="2370"/>
        <v>7.0134999204993559E-3</v>
      </c>
      <c r="J2452" s="220">
        <f t="shared" si="2370"/>
        <v>9.036745036012088E-3</v>
      </c>
      <c r="K2452" s="220">
        <f t="shared" si="2370"/>
        <v>4.5660225621983888E-3</v>
      </c>
      <c r="L2452" s="220">
        <f t="shared" si="2370"/>
        <v>5.098953500148916E-3</v>
      </c>
      <c r="M2452" s="220">
        <f t="shared" si="2370"/>
        <v>1.3457273372041022E-3</v>
      </c>
      <c r="N2452" s="220">
        <f t="shared" si="2370"/>
        <v>9.3432257530639434E-4</v>
      </c>
      <c r="O2452" s="220">
        <f t="shared" si="2370"/>
        <v>0</v>
      </c>
      <c r="P2452" s="220">
        <f t="shared" si="2370"/>
        <v>1.289303476279239E-3</v>
      </c>
      <c r="Q2452" s="220">
        <f t="shared" si="2370"/>
        <v>1.4116545015803728E-2</v>
      </c>
    </row>
    <row r="2453" spans="1:17" x14ac:dyDescent="0.25">
      <c r="A2453" s="60" t="s">
        <v>106</v>
      </c>
      <c r="B2453" s="60" t="s">
        <v>8870</v>
      </c>
      <c r="C2453" s="220">
        <f t="shared" ref="C2453:Q2453" si="2371">(C5748/C$3380)/(C9043/C$6675)</f>
        <v>0.10594820864226612</v>
      </c>
      <c r="D2453" s="220">
        <f t="shared" si="2371"/>
        <v>6.8408294490080934E-3</v>
      </c>
      <c r="E2453" s="220">
        <f t="shared" si="2371"/>
        <v>0.18370566734974172</v>
      </c>
      <c r="F2453" s="220">
        <f t="shared" si="2371"/>
        <v>2.9993415977098613E-2</v>
      </c>
      <c r="G2453" s="220">
        <f t="shared" si="2371"/>
        <v>0.52417902708071706</v>
      </c>
      <c r="H2453" s="220">
        <f t="shared" si="2371"/>
        <v>6.661106972458186E-3</v>
      </c>
      <c r="I2453" s="220">
        <f t="shared" si="2371"/>
        <v>1.3589497302432099E-2</v>
      </c>
      <c r="J2453" s="220">
        <f t="shared" si="2371"/>
        <v>3.2565724013873205E-2</v>
      </c>
      <c r="K2453" s="220">
        <f t="shared" si="2371"/>
        <v>0.2696715991054639</v>
      </c>
      <c r="L2453" s="220">
        <f t="shared" si="2371"/>
        <v>0.10983103426850321</v>
      </c>
      <c r="M2453" s="220">
        <f t="shared" si="2371"/>
        <v>2.9009667826743108E-3</v>
      </c>
      <c r="N2453" s="220">
        <f t="shared" si="2371"/>
        <v>5.9598977081350361E-2</v>
      </c>
      <c r="O2453" s="220">
        <f t="shared" si="2371"/>
        <v>0.74120711546988838</v>
      </c>
      <c r="P2453" s="220">
        <f t="shared" si="2371"/>
        <v>0.96048465354688917</v>
      </c>
      <c r="Q2453" s="220">
        <f t="shared" si="2371"/>
        <v>0.49071540881588105</v>
      </c>
    </row>
    <row r="2454" spans="1:17" x14ac:dyDescent="0.25">
      <c r="A2454" s="60" t="s">
        <v>858</v>
      </c>
      <c r="B2454" s="60" t="s">
        <v>8871</v>
      </c>
      <c r="C2454" s="220">
        <f t="shared" ref="C2454:Q2454" si="2372">(C5749/C$3380)/(C9044/C$6675)</f>
        <v>1.9946932822487284E-3</v>
      </c>
      <c r="D2454" s="220">
        <f t="shared" si="2372"/>
        <v>1.4003472295654346E-2</v>
      </c>
      <c r="E2454" s="220">
        <f t="shared" si="2372"/>
        <v>1.5948144859683226E-3</v>
      </c>
      <c r="F2454" s="220">
        <f t="shared" si="2372"/>
        <v>0.10816694919636459</v>
      </c>
      <c r="G2454" s="220">
        <f t="shared" si="2372"/>
        <v>0.36338800638636687</v>
      </c>
      <c r="H2454" s="220">
        <f t="shared" si="2372"/>
        <v>6.4372918949230432E-2</v>
      </c>
      <c r="I2454" s="220">
        <f t="shared" si="2372"/>
        <v>0.11411696961546401</v>
      </c>
      <c r="J2454" s="220">
        <f t="shared" si="2372"/>
        <v>0.10571382959073879</v>
      </c>
      <c r="K2454" s="220">
        <f t="shared" si="2372"/>
        <v>0.24556602210275319</v>
      </c>
      <c r="L2454" s="220">
        <f t="shared" si="2372"/>
        <v>1.4787939610800088E-2</v>
      </c>
      <c r="M2454" s="220">
        <f t="shared" si="2372"/>
        <v>4.2407713579907906E-2</v>
      </c>
      <c r="N2454" s="220">
        <f t="shared" si="2372"/>
        <v>0.64609845568606805</v>
      </c>
      <c r="O2454" s="220">
        <f t="shared" si="2372"/>
        <v>0</v>
      </c>
      <c r="P2454" s="220">
        <f t="shared" si="2372"/>
        <v>0.40037226167956891</v>
      </c>
      <c r="Q2454" s="220">
        <f t="shared" si="2372"/>
        <v>3.3349804594448962E-3</v>
      </c>
    </row>
    <row r="2455" spans="1:17" x14ac:dyDescent="0.25">
      <c r="A2455" s="60" t="s">
        <v>1573</v>
      </c>
      <c r="B2455" s="60" t="s">
        <v>8872</v>
      </c>
      <c r="C2455" s="220">
        <f t="shared" ref="C2455:Q2455" si="2373">(C5750/C$3380)/(C9045/C$6675)</f>
        <v>0</v>
      </c>
      <c r="D2455" s="220">
        <f t="shared" si="2373"/>
        <v>9.800116346484972E-3</v>
      </c>
      <c r="E2455" s="220">
        <f t="shared" si="2373"/>
        <v>3.0659800083459497E-2</v>
      </c>
      <c r="F2455" s="220">
        <f t="shared" si="2373"/>
        <v>0.20827766377860804</v>
      </c>
      <c r="G2455" s="220">
        <f t="shared" si="2373"/>
        <v>0</v>
      </c>
      <c r="H2455" s="220">
        <f t="shared" si="2373"/>
        <v>0</v>
      </c>
      <c r="I2455" s="220">
        <f t="shared" si="2373"/>
        <v>5.8092609153828304E-3</v>
      </c>
      <c r="J2455" s="220">
        <f t="shared" si="2373"/>
        <v>1.0694839715432036E-2</v>
      </c>
      <c r="K2455" s="220">
        <f t="shared" si="2373"/>
        <v>6.3068184468827129E-2</v>
      </c>
      <c r="L2455" s="220">
        <f t="shared" si="2373"/>
        <v>0</v>
      </c>
      <c r="M2455" s="220">
        <f t="shared" si="2373"/>
        <v>0</v>
      </c>
      <c r="N2455" s="220">
        <f t="shared" si="2373"/>
        <v>1.2976452197014063</v>
      </c>
      <c r="O2455" s="220">
        <f t="shared" si="2373"/>
        <v>0</v>
      </c>
      <c r="P2455" s="220">
        <f t="shared" si="2373"/>
        <v>0</v>
      </c>
      <c r="Q2455" s="220">
        <f t="shared" si="2373"/>
        <v>3.0546944527711455</v>
      </c>
    </row>
    <row r="2456" spans="1:17" x14ac:dyDescent="0.25">
      <c r="A2456" s="60" t="s">
        <v>112</v>
      </c>
      <c r="B2456" s="60" t="s">
        <v>8873</v>
      </c>
      <c r="C2456" s="220">
        <f t="shared" ref="C2456:Q2456" si="2374">(C5751/C$3380)/(C9046/C$6675)</f>
        <v>2.4491297324119483E-3</v>
      </c>
      <c r="D2456" s="220">
        <f t="shared" si="2374"/>
        <v>3.4197500263908158E-3</v>
      </c>
      <c r="E2456" s="220">
        <f t="shared" si="2374"/>
        <v>3.3605131880381667E-2</v>
      </c>
      <c r="F2456" s="220">
        <f t="shared" si="2374"/>
        <v>1.312883122482502E-2</v>
      </c>
      <c r="G2456" s="220">
        <f t="shared" si="2374"/>
        <v>7.5703401831919356E-2</v>
      </c>
      <c r="H2456" s="220">
        <f t="shared" si="2374"/>
        <v>6.6897664872742346E-2</v>
      </c>
      <c r="I2456" s="220">
        <f t="shared" si="2374"/>
        <v>3.4739677757572529E-2</v>
      </c>
      <c r="J2456" s="220">
        <f t="shared" si="2374"/>
        <v>2.1649438232907654</v>
      </c>
      <c r="K2456" s="220">
        <f t="shared" si="2374"/>
        <v>1.9291037330189984</v>
      </c>
      <c r="L2456" s="220">
        <f t="shared" si="2374"/>
        <v>10.817788020138794</v>
      </c>
      <c r="M2456" s="220">
        <f t="shared" si="2374"/>
        <v>4.6898355328066667E-2</v>
      </c>
      <c r="N2456" s="220">
        <f t="shared" si="2374"/>
        <v>1.6851019172164454</v>
      </c>
      <c r="O2456" s="220">
        <f t="shared" si="2374"/>
        <v>4.2143911304051569</v>
      </c>
      <c r="P2456" s="220">
        <f t="shared" si="2374"/>
        <v>6.8162793967445099</v>
      </c>
      <c r="Q2456" s="220">
        <f t="shared" si="2374"/>
        <v>1.9669398086412953</v>
      </c>
    </row>
    <row r="2457" spans="1:17" x14ac:dyDescent="0.25">
      <c r="A2457" s="60" t="s">
        <v>39</v>
      </c>
      <c r="B2457" s="60" t="s">
        <v>8874</v>
      </c>
      <c r="C2457" s="220">
        <f t="shared" ref="C2457:Q2457" si="2375">(C5752/C$3380)/(C9047/C$6675)</f>
        <v>0.26104316575814362</v>
      </c>
      <c r="D2457" s="220">
        <f t="shared" si="2375"/>
        <v>0.13000372225693968</v>
      </c>
      <c r="E2457" s="220">
        <f t="shared" si="2375"/>
        <v>0.11137311251367862</v>
      </c>
      <c r="F2457" s="220">
        <f t="shared" si="2375"/>
        <v>0.13460968766299541</v>
      </c>
      <c r="G2457" s="220">
        <f t="shared" si="2375"/>
        <v>0.54325754209789734</v>
      </c>
      <c r="H2457" s="220">
        <f t="shared" si="2375"/>
        <v>6.9371158723056589E-2</v>
      </c>
      <c r="I2457" s="220">
        <f t="shared" si="2375"/>
        <v>0.12523927719058689</v>
      </c>
      <c r="J2457" s="220">
        <f t="shared" si="2375"/>
        <v>0.14835144384377946</v>
      </c>
      <c r="K2457" s="220">
        <f t="shared" si="2375"/>
        <v>0.32389754934650133</v>
      </c>
      <c r="L2457" s="220">
        <f t="shared" si="2375"/>
        <v>0.69136746003674976</v>
      </c>
      <c r="M2457" s="220">
        <f t="shared" si="2375"/>
        <v>2.0493157383906845E-2</v>
      </c>
      <c r="N2457" s="220">
        <f t="shared" si="2375"/>
        <v>0.13466905728520875</v>
      </c>
      <c r="O2457" s="220">
        <f t="shared" si="2375"/>
        <v>0.14930082673821768</v>
      </c>
      <c r="P2457" s="220">
        <f t="shared" si="2375"/>
        <v>0.1923423020558305</v>
      </c>
      <c r="Q2457" s="220">
        <f t="shared" si="2375"/>
        <v>0.25171671278806823</v>
      </c>
    </row>
    <row r="2458" spans="1:17" x14ac:dyDescent="0.25">
      <c r="A2458" s="60" t="s">
        <v>1561</v>
      </c>
      <c r="B2458" s="60" t="s">
        <v>8875</v>
      </c>
      <c r="C2458" s="220">
        <f t="shared" ref="C2458:Q2458" si="2376">(C5753/C$3380)/(C9048/C$6675)</f>
        <v>1.3461539204189388</v>
      </c>
      <c r="D2458" s="220">
        <f t="shared" si="2376"/>
        <v>0.15110507663820449</v>
      </c>
      <c r="E2458" s="220">
        <f t="shared" si="2376"/>
        <v>2.7956255612195213</v>
      </c>
      <c r="F2458" s="220">
        <f t="shared" si="2376"/>
        <v>2.9265086232385542</v>
      </c>
      <c r="G2458" s="220">
        <f t="shared" si="2376"/>
        <v>0.40239945335069194</v>
      </c>
      <c r="H2458" s="220">
        <f t="shared" si="2376"/>
        <v>0.12718207784039845</v>
      </c>
      <c r="I2458" s="220">
        <f t="shared" si="2376"/>
        <v>0.1698985261733405</v>
      </c>
      <c r="J2458" s="220">
        <f t="shared" si="2376"/>
        <v>0.3302050234610644</v>
      </c>
      <c r="K2458" s="220">
        <f t="shared" si="2376"/>
        <v>0.55827898508697393</v>
      </c>
      <c r="L2458" s="220">
        <f t="shared" si="2376"/>
        <v>0.20046865488026494</v>
      </c>
      <c r="M2458" s="220">
        <f t="shared" si="2376"/>
        <v>0</v>
      </c>
      <c r="N2458" s="220">
        <f t="shared" si="2376"/>
        <v>0.53680328329700733</v>
      </c>
      <c r="O2458" s="220">
        <f t="shared" si="2376"/>
        <v>4.7984892742858054E-2</v>
      </c>
      <c r="P2458" s="220">
        <f t="shared" si="2376"/>
        <v>6.2892825728440051E-3</v>
      </c>
      <c r="Q2458" s="220">
        <f t="shared" si="2376"/>
        <v>0</v>
      </c>
    </row>
    <row r="2459" spans="1:17" x14ac:dyDescent="0.25">
      <c r="A2459" s="60" t="s">
        <v>1909</v>
      </c>
      <c r="B2459" s="60" t="s">
        <v>8876</v>
      </c>
      <c r="C2459" s="220">
        <f t="shared" ref="C2459:Q2459" si="2377">(C5754/C$3380)/(C9049/C$6675)</f>
        <v>0</v>
      </c>
      <c r="D2459" s="220">
        <f t="shared" si="2377"/>
        <v>4.3803347338662642</v>
      </c>
      <c r="E2459" s="220">
        <f t="shared" si="2377"/>
        <v>8.8922402415673627</v>
      </c>
      <c r="F2459" s="220">
        <f t="shared" si="2377"/>
        <v>0.6229971725339073</v>
      </c>
      <c r="G2459" s="220">
        <f t="shared" si="2377"/>
        <v>0</v>
      </c>
      <c r="H2459" s="220">
        <f t="shared" si="2377"/>
        <v>3.0727361252191655E-2</v>
      </c>
      <c r="I2459" s="220">
        <f t="shared" si="2377"/>
        <v>0.50161807537037084</v>
      </c>
      <c r="J2459" s="220">
        <f t="shared" si="2377"/>
        <v>0.2226708344638961</v>
      </c>
      <c r="K2459" s="220">
        <f t="shared" si="2377"/>
        <v>0.34548988990751234</v>
      </c>
      <c r="L2459" s="220">
        <f t="shared" si="2377"/>
        <v>0</v>
      </c>
      <c r="M2459" s="220">
        <f t="shared" si="2377"/>
        <v>0</v>
      </c>
      <c r="N2459" s="220">
        <f t="shared" si="2377"/>
        <v>0</v>
      </c>
      <c r="O2459" s="220">
        <f t="shared" si="2377"/>
        <v>0.10963404806320944</v>
      </c>
      <c r="P2459" s="220">
        <f t="shared" si="2377"/>
        <v>2.3295757236543851E-2</v>
      </c>
      <c r="Q2459" s="220">
        <f t="shared" si="2377"/>
        <v>0.23137027056483789</v>
      </c>
    </row>
    <row r="2460" spans="1:17" x14ac:dyDescent="0.25">
      <c r="A2460" s="60" t="s">
        <v>1745</v>
      </c>
      <c r="B2460" s="60" t="s">
        <v>8877</v>
      </c>
      <c r="C2460" s="220">
        <f t="shared" ref="C2460:Q2460" si="2378">(C5755/C$3380)/(C9050/C$6675)</f>
        <v>3.027533783187307</v>
      </c>
      <c r="D2460" s="220">
        <f t="shared" si="2378"/>
        <v>0.49696662149594212</v>
      </c>
      <c r="E2460" s="220">
        <f t="shared" si="2378"/>
        <v>0.28488707600971191</v>
      </c>
      <c r="F2460" s="220">
        <f t="shared" si="2378"/>
        <v>0.13491013423361767</v>
      </c>
      <c r="G2460" s="220">
        <f t="shared" si="2378"/>
        <v>1.7849467823125489E-3</v>
      </c>
      <c r="H2460" s="220">
        <f t="shared" si="2378"/>
        <v>0</v>
      </c>
      <c r="I2460" s="220">
        <f t="shared" si="2378"/>
        <v>0.65352744412797303</v>
      </c>
      <c r="J2460" s="220">
        <f t="shared" si="2378"/>
        <v>0</v>
      </c>
      <c r="K2460" s="220">
        <f t="shared" si="2378"/>
        <v>0.29604394024265396</v>
      </c>
      <c r="L2460" s="220">
        <f t="shared" si="2378"/>
        <v>0.23669161797452082</v>
      </c>
      <c r="M2460" s="220">
        <f t="shared" si="2378"/>
        <v>0.1545426427883452</v>
      </c>
      <c r="N2460" s="220">
        <f t="shared" si="2378"/>
        <v>0.10460364973958264</v>
      </c>
      <c r="O2460" s="220">
        <f t="shared" si="2378"/>
        <v>8.1262907228454723E-2</v>
      </c>
      <c r="P2460" s="220">
        <f t="shared" si="2378"/>
        <v>0.22367917088827924</v>
      </c>
      <c r="Q2460" s="220">
        <f t="shared" si="2378"/>
        <v>0.31483424106195029</v>
      </c>
    </row>
    <row r="2461" spans="1:17" x14ac:dyDescent="0.25">
      <c r="A2461" s="60" t="s">
        <v>1002</v>
      </c>
      <c r="B2461" s="60" t="s">
        <v>8878</v>
      </c>
      <c r="C2461" s="220">
        <f t="shared" ref="C2461:Q2461" si="2379">(C5756/C$3380)/(C9051/C$6675)</f>
        <v>4.9766481636629809</v>
      </c>
      <c r="D2461" s="220">
        <f t="shared" si="2379"/>
        <v>0</v>
      </c>
      <c r="E2461" s="220">
        <f t="shared" si="2379"/>
        <v>1.2853031710553101E-4</v>
      </c>
      <c r="F2461" s="220">
        <f t="shared" si="2379"/>
        <v>0</v>
      </c>
      <c r="G2461" s="220">
        <f t="shared" si="2379"/>
        <v>0</v>
      </c>
      <c r="H2461" s="220">
        <f t="shared" si="2379"/>
        <v>2.5116299403507878E-4</v>
      </c>
      <c r="I2461" s="220">
        <f t="shared" si="2379"/>
        <v>0</v>
      </c>
      <c r="J2461" s="220">
        <f t="shared" si="2379"/>
        <v>9.286790342294779E-2</v>
      </c>
      <c r="K2461" s="220">
        <f t="shared" si="2379"/>
        <v>0</v>
      </c>
      <c r="L2461" s="220">
        <f t="shared" si="2379"/>
        <v>0</v>
      </c>
      <c r="M2461" s="220">
        <f t="shared" si="2379"/>
        <v>0</v>
      </c>
      <c r="N2461" s="220">
        <f t="shared" si="2379"/>
        <v>0.34443280288576095</v>
      </c>
      <c r="O2461" s="220">
        <f t="shared" si="2379"/>
        <v>0</v>
      </c>
      <c r="P2461" s="220">
        <f t="shared" si="2379"/>
        <v>1.4630867124238507E-2</v>
      </c>
      <c r="Q2461" s="220">
        <f t="shared" si="2379"/>
        <v>0</v>
      </c>
    </row>
    <row r="2462" spans="1:17" x14ac:dyDescent="0.25">
      <c r="A2462" s="60" t="s">
        <v>2094</v>
      </c>
      <c r="B2462" s="60" t="s">
        <v>8879</v>
      </c>
      <c r="C2462" s="220">
        <f t="shared" ref="C2462:Q2462" si="2380">(C5757/C$3380)/(C9052/C$6675)</f>
        <v>0</v>
      </c>
      <c r="D2462" s="220">
        <f t="shared" si="2380"/>
        <v>0</v>
      </c>
      <c r="E2462" s="220">
        <f t="shared" si="2380"/>
        <v>3.3647354711483521E-4</v>
      </c>
      <c r="F2462" s="220">
        <f t="shared" si="2380"/>
        <v>0</v>
      </c>
      <c r="G2462" s="220">
        <f t="shared" si="2380"/>
        <v>0</v>
      </c>
      <c r="H2462" s="220">
        <f t="shared" si="2380"/>
        <v>0</v>
      </c>
      <c r="I2462" s="220">
        <f t="shared" si="2380"/>
        <v>0</v>
      </c>
      <c r="J2462" s="220">
        <f t="shared" si="2380"/>
        <v>0</v>
      </c>
      <c r="K2462" s="220">
        <f t="shared" si="2380"/>
        <v>6.9448763929473536E-2</v>
      </c>
      <c r="L2462" s="220">
        <f t="shared" si="2380"/>
        <v>0.24003652613704837</v>
      </c>
      <c r="M2462" s="220">
        <f t="shared" si="2380"/>
        <v>0.22679394161579264</v>
      </c>
      <c r="N2462" s="220">
        <f t="shared" si="2380"/>
        <v>0.16433193520797096</v>
      </c>
      <c r="O2462" s="220">
        <f t="shared" si="2380"/>
        <v>0</v>
      </c>
      <c r="P2462" s="220">
        <f t="shared" si="2380"/>
        <v>1.0580597416170632E-2</v>
      </c>
      <c r="Q2462" s="220">
        <f t="shared" si="2380"/>
        <v>1.8562113794155309E-2</v>
      </c>
    </row>
    <row r="2463" spans="1:17" x14ac:dyDescent="0.25">
      <c r="A2463" s="60" t="s">
        <v>778</v>
      </c>
      <c r="B2463" s="60" t="s">
        <v>8880</v>
      </c>
      <c r="C2463" s="220">
        <f t="shared" ref="C2463:Q2463" si="2381">(C5758/C$3380)/(C9053/C$6675)</f>
        <v>0</v>
      </c>
      <c r="D2463" s="220">
        <f t="shared" si="2381"/>
        <v>0</v>
      </c>
      <c r="E2463" s="220">
        <f t="shared" si="2381"/>
        <v>2.7441545752830195E-2</v>
      </c>
      <c r="F2463" s="220">
        <f t="shared" si="2381"/>
        <v>6.4283981542804722E-2</v>
      </c>
      <c r="G2463" s="220">
        <f t="shared" si="2381"/>
        <v>1.4877060859795949E-3</v>
      </c>
      <c r="H2463" s="220">
        <f t="shared" si="2381"/>
        <v>4.4372449233533597E-2</v>
      </c>
      <c r="I2463" s="220">
        <f t="shared" si="2381"/>
        <v>7.7335586936214283E-3</v>
      </c>
      <c r="J2463" s="220">
        <f t="shared" si="2381"/>
        <v>3.2265940617086128E-3</v>
      </c>
      <c r="K2463" s="220">
        <f t="shared" si="2381"/>
        <v>6.9319291313783532E-2</v>
      </c>
      <c r="L2463" s="220">
        <f t="shared" si="2381"/>
        <v>0</v>
      </c>
      <c r="M2463" s="220">
        <f t="shared" si="2381"/>
        <v>3.504431832358065E-3</v>
      </c>
      <c r="N2463" s="220">
        <f t="shared" si="2381"/>
        <v>0.10946422041414926</v>
      </c>
      <c r="O2463" s="220">
        <f t="shared" si="2381"/>
        <v>0</v>
      </c>
      <c r="P2463" s="220">
        <f t="shared" si="2381"/>
        <v>0.2371988392003973</v>
      </c>
      <c r="Q2463" s="220">
        <f t="shared" si="2381"/>
        <v>7.2159503269630734E-2</v>
      </c>
    </row>
    <row r="2464" spans="1:17" x14ac:dyDescent="0.25">
      <c r="A2464" s="60" t="s">
        <v>971</v>
      </c>
      <c r="B2464" s="60" t="s">
        <v>8881</v>
      </c>
      <c r="C2464" s="220">
        <f t="shared" ref="C2464:Q2464" si="2382">(C5759/C$3380)/(C9054/C$6675)</f>
        <v>0</v>
      </c>
      <c r="D2464" s="220">
        <f t="shared" si="2382"/>
        <v>0</v>
      </c>
      <c r="E2464" s="220">
        <f t="shared" si="2382"/>
        <v>0</v>
      </c>
      <c r="F2464" s="220">
        <f t="shared" si="2382"/>
        <v>2.1228102922276944E-2</v>
      </c>
      <c r="G2464" s="220">
        <f t="shared" si="2382"/>
        <v>1.2325581771628527</v>
      </c>
      <c r="H2464" s="220">
        <f t="shared" si="2382"/>
        <v>7.1206505243297594E-3</v>
      </c>
      <c r="I2464" s="220">
        <f t="shared" si="2382"/>
        <v>4.4069459208125293E-3</v>
      </c>
      <c r="J2464" s="220">
        <f t="shared" si="2382"/>
        <v>1.3908146824097569E-2</v>
      </c>
      <c r="K2464" s="220">
        <f t="shared" si="2382"/>
        <v>3.8700783821497215E-3</v>
      </c>
      <c r="L2464" s="220">
        <f t="shared" si="2382"/>
        <v>0</v>
      </c>
      <c r="M2464" s="220">
        <f t="shared" si="2382"/>
        <v>0</v>
      </c>
      <c r="N2464" s="220">
        <f t="shared" si="2382"/>
        <v>0</v>
      </c>
      <c r="O2464" s="220">
        <f t="shared" si="2382"/>
        <v>0.14840370370418274</v>
      </c>
      <c r="P2464" s="220">
        <f t="shared" si="2382"/>
        <v>1.3403486504000044E-2</v>
      </c>
      <c r="Q2464" s="220">
        <f t="shared" si="2382"/>
        <v>3.0882070457769164E-2</v>
      </c>
    </row>
    <row r="2465" spans="1:17" x14ac:dyDescent="0.25">
      <c r="A2465" s="60" t="s">
        <v>1431</v>
      </c>
      <c r="B2465" s="60" t="s">
        <v>8882</v>
      </c>
      <c r="C2465" s="220">
        <f t="shared" ref="C2465:Q2465" si="2383">(C5760/C$3380)/(C9055/C$6675)</f>
        <v>0</v>
      </c>
      <c r="D2465" s="220">
        <f t="shared" si="2383"/>
        <v>0</v>
      </c>
      <c r="E2465" s="220">
        <f t="shared" si="2383"/>
        <v>0</v>
      </c>
      <c r="F2465" s="220">
        <f t="shared" si="2383"/>
        <v>0</v>
      </c>
      <c r="G2465" s="220">
        <f t="shared" si="2383"/>
        <v>0</v>
      </c>
      <c r="H2465" s="220">
        <f t="shared" si="2383"/>
        <v>0</v>
      </c>
      <c r="I2465" s="220">
        <f t="shared" si="2383"/>
        <v>0</v>
      </c>
      <c r="J2465" s="220">
        <f t="shared" si="2383"/>
        <v>1.7904027895213255E-3</v>
      </c>
      <c r="K2465" s="220">
        <f t="shared" si="2383"/>
        <v>0</v>
      </c>
      <c r="L2465" s="220">
        <f t="shared" si="2383"/>
        <v>0</v>
      </c>
      <c r="M2465" s="220">
        <f t="shared" si="2383"/>
        <v>0</v>
      </c>
      <c r="N2465" s="220">
        <f t="shared" si="2383"/>
        <v>0</v>
      </c>
      <c r="O2465" s="220">
        <f t="shared" si="2383"/>
        <v>0</v>
      </c>
      <c r="P2465" s="220">
        <f t="shared" si="2383"/>
        <v>0</v>
      </c>
      <c r="Q2465" s="220">
        <f t="shared" si="2383"/>
        <v>5.9919748971569492E-3</v>
      </c>
    </row>
    <row r="2466" spans="1:17" x14ac:dyDescent="0.25">
      <c r="A2466" s="60" t="s">
        <v>1417</v>
      </c>
      <c r="B2466" s="60" t="s">
        <v>8883</v>
      </c>
      <c r="C2466" s="220">
        <f t="shared" ref="C2466:Q2466" si="2384">(C5761/C$3380)/(C9056/C$6675)</f>
        <v>0</v>
      </c>
      <c r="D2466" s="220">
        <f t="shared" si="2384"/>
        <v>0</v>
      </c>
      <c r="E2466" s="220">
        <f t="shared" si="2384"/>
        <v>0</v>
      </c>
      <c r="F2466" s="220">
        <f t="shared" si="2384"/>
        <v>0</v>
      </c>
      <c r="G2466" s="220">
        <f t="shared" si="2384"/>
        <v>0</v>
      </c>
      <c r="H2466" s="220">
        <f t="shared" si="2384"/>
        <v>3.0057772873658423E-3</v>
      </c>
      <c r="I2466" s="220">
        <f t="shared" si="2384"/>
        <v>3.3963642709235208E-2</v>
      </c>
      <c r="J2466" s="220">
        <f t="shared" si="2384"/>
        <v>8.8207454582829442E-2</v>
      </c>
      <c r="K2466" s="220">
        <f t="shared" si="2384"/>
        <v>4.7046738814272952E-3</v>
      </c>
      <c r="L2466" s="220">
        <f t="shared" si="2384"/>
        <v>0</v>
      </c>
      <c r="M2466" s="220">
        <f t="shared" si="2384"/>
        <v>8.7036573059714253E-3</v>
      </c>
      <c r="N2466" s="220">
        <f t="shared" si="2384"/>
        <v>0</v>
      </c>
      <c r="O2466" s="220">
        <f t="shared" si="2384"/>
        <v>0</v>
      </c>
      <c r="P2466" s="220">
        <f t="shared" si="2384"/>
        <v>0</v>
      </c>
      <c r="Q2466" s="220">
        <f t="shared" si="2384"/>
        <v>1.5506798176415511E-2</v>
      </c>
    </row>
    <row r="2467" spans="1:17" x14ac:dyDescent="0.25">
      <c r="A2467" s="60" t="s">
        <v>2489</v>
      </c>
      <c r="B2467" s="60" t="s">
        <v>8884</v>
      </c>
      <c r="C2467" s="220">
        <f t="shared" ref="C2467:Q2467" si="2385">(C5762/C$3380)/(C9057/C$6675)</f>
        <v>0</v>
      </c>
      <c r="D2467" s="220">
        <f t="shared" si="2385"/>
        <v>0</v>
      </c>
      <c r="E2467" s="220">
        <f t="shared" si="2385"/>
        <v>9.6571869353576176E-3</v>
      </c>
      <c r="F2467" s="220">
        <f t="shared" si="2385"/>
        <v>0</v>
      </c>
      <c r="G2467" s="220">
        <f t="shared" si="2385"/>
        <v>0</v>
      </c>
      <c r="H2467" s="220">
        <f t="shared" si="2385"/>
        <v>0</v>
      </c>
      <c r="I2467" s="220">
        <f t="shared" si="2385"/>
        <v>0</v>
      </c>
      <c r="J2467" s="220">
        <f t="shared" si="2385"/>
        <v>0</v>
      </c>
      <c r="K2467" s="220">
        <f t="shared" si="2385"/>
        <v>0</v>
      </c>
      <c r="L2467" s="220">
        <f t="shared" si="2385"/>
        <v>0</v>
      </c>
      <c r="M2467" s="220">
        <f t="shared" si="2385"/>
        <v>0</v>
      </c>
      <c r="N2467" s="220">
        <f t="shared" si="2385"/>
        <v>0.95042614040726436</v>
      </c>
      <c r="O2467" s="220">
        <f t="shared" si="2385"/>
        <v>0</v>
      </c>
      <c r="P2467" s="220">
        <f t="shared" si="2385"/>
        <v>0</v>
      </c>
      <c r="Q2467" s="220">
        <f t="shared" si="2385"/>
        <v>0</v>
      </c>
    </row>
    <row r="2468" spans="1:17" x14ac:dyDescent="0.25">
      <c r="A2468" s="60" t="s">
        <v>2902</v>
      </c>
      <c r="B2468" s="60" t="s">
        <v>8885</v>
      </c>
      <c r="C2468" s="220">
        <f t="shared" ref="C2468:Q2468" si="2386">(C5763/C$3380)/(C9058/C$6675)</f>
        <v>0</v>
      </c>
      <c r="D2468" s="220">
        <f t="shared" si="2386"/>
        <v>0</v>
      </c>
      <c r="E2468" s="220">
        <f t="shared" si="2386"/>
        <v>0</v>
      </c>
      <c r="F2468" s="220">
        <f t="shared" si="2386"/>
        <v>0</v>
      </c>
      <c r="G2468" s="220">
        <f t="shared" si="2386"/>
        <v>0</v>
      </c>
      <c r="H2468" s="220">
        <f t="shared" si="2386"/>
        <v>0</v>
      </c>
      <c r="I2468" s="220">
        <f t="shared" si="2386"/>
        <v>0</v>
      </c>
      <c r="J2468" s="220">
        <f t="shared" si="2386"/>
        <v>0</v>
      </c>
      <c r="K2468" s="220">
        <f t="shared" si="2386"/>
        <v>0</v>
      </c>
      <c r="L2468" s="220">
        <f t="shared" si="2386"/>
        <v>0</v>
      </c>
      <c r="M2468" s="220">
        <f t="shared" si="2386"/>
        <v>0</v>
      </c>
      <c r="N2468" s="220">
        <f t="shared" si="2386"/>
        <v>0</v>
      </c>
      <c r="O2468" s="220">
        <f t="shared" si="2386"/>
        <v>9.6406719367816515E-2</v>
      </c>
      <c r="P2468" s="220">
        <f t="shared" si="2386"/>
        <v>0</v>
      </c>
      <c r="Q2468" s="220">
        <f t="shared" si="2386"/>
        <v>0</v>
      </c>
    </row>
    <row r="2469" spans="1:17" x14ac:dyDescent="0.25">
      <c r="A2469" s="60" t="s">
        <v>1959</v>
      </c>
      <c r="B2469" s="60" t="s">
        <v>8886</v>
      </c>
      <c r="C2469" s="220">
        <f t="shared" ref="C2469:Q2469" si="2387">(C5764/C$3380)/(C9059/C$6675)</f>
        <v>0.19449964454807692</v>
      </c>
      <c r="D2469" s="220">
        <f t="shared" si="2387"/>
        <v>0</v>
      </c>
      <c r="E2469" s="220">
        <f t="shared" si="2387"/>
        <v>6.5109945146739151E-2</v>
      </c>
      <c r="F2469" s="220">
        <f t="shared" si="2387"/>
        <v>0</v>
      </c>
      <c r="G2469" s="220">
        <f t="shared" si="2387"/>
        <v>0</v>
      </c>
      <c r="H2469" s="220">
        <f t="shared" si="2387"/>
        <v>0</v>
      </c>
      <c r="I2469" s="220">
        <f t="shared" si="2387"/>
        <v>0</v>
      </c>
      <c r="J2469" s="220">
        <f t="shared" si="2387"/>
        <v>0</v>
      </c>
      <c r="K2469" s="220">
        <f t="shared" si="2387"/>
        <v>0</v>
      </c>
      <c r="L2469" s="220">
        <f t="shared" si="2387"/>
        <v>6.3680696147033408E-2</v>
      </c>
      <c r="M2469" s="220">
        <f t="shared" si="2387"/>
        <v>0</v>
      </c>
      <c r="N2469" s="220">
        <f t="shared" si="2387"/>
        <v>0</v>
      </c>
      <c r="O2469" s="220">
        <f t="shared" si="2387"/>
        <v>0</v>
      </c>
      <c r="P2469" s="220">
        <f t="shared" si="2387"/>
        <v>0</v>
      </c>
      <c r="Q2469" s="220">
        <f t="shared" si="2387"/>
        <v>0</v>
      </c>
    </row>
    <row r="2470" spans="1:17" x14ac:dyDescent="0.25">
      <c r="A2470" s="60" t="s">
        <v>1005</v>
      </c>
      <c r="B2470" s="60" t="s">
        <v>8887</v>
      </c>
      <c r="C2470" s="220">
        <f t="shared" ref="C2470:Q2470" si="2388">(C5765/C$3380)/(C9060/C$6675)</f>
        <v>0</v>
      </c>
      <c r="D2470" s="220">
        <f t="shared" si="2388"/>
        <v>0</v>
      </c>
      <c r="E2470" s="220">
        <f t="shared" si="2388"/>
        <v>0</v>
      </c>
      <c r="F2470" s="220">
        <f t="shared" si="2388"/>
        <v>0</v>
      </c>
      <c r="G2470" s="220">
        <f t="shared" si="2388"/>
        <v>0</v>
      </c>
      <c r="H2470" s="220">
        <f t="shared" si="2388"/>
        <v>0</v>
      </c>
      <c r="I2470" s="220">
        <f t="shared" si="2388"/>
        <v>0</v>
      </c>
      <c r="J2470" s="220">
        <f t="shared" si="2388"/>
        <v>0</v>
      </c>
      <c r="K2470" s="220">
        <f t="shared" si="2388"/>
        <v>0</v>
      </c>
      <c r="L2470" s="220">
        <f t="shared" si="2388"/>
        <v>0</v>
      </c>
      <c r="M2470" s="220">
        <f t="shared" si="2388"/>
        <v>0</v>
      </c>
      <c r="N2470" s="220">
        <f t="shared" si="2388"/>
        <v>0</v>
      </c>
      <c r="O2470" s="220">
        <f t="shared" si="2388"/>
        <v>4.2126803627411948E-4</v>
      </c>
      <c r="P2470" s="220">
        <f t="shared" si="2388"/>
        <v>0</v>
      </c>
      <c r="Q2470" s="220">
        <f t="shared" si="2388"/>
        <v>0</v>
      </c>
    </row>
    <row r="2471" spans="1:17" x14ac:dyDescent="0.25">
      <c r="A2471" s="60" t="s">
        <v>3260</v>
      </c>
      <c r="B2471" s="60" t="s">
        <v>8888</v>
      </c>
      <c r="C2471" s="220">
        <f t="shared" ref="C2471:Q2471" si="2389">(C5766/C$3380)/(C9061/C$6675)</f>
        <v>0</v>
      </c>
      <c r="D2471" s="220">
        <f t="shared" si="2389"/>
        <v>0</v>
      </c>
      <c r="E2471" s="220">
        <f t="shared" si="2389"/>
        <v>0</v>
      </c>
      <c r="F2471" s="220">
        <f t="shared" si="2389"/>
        <v>0</v>
      </c>
      <c r="G2471" s="220">
        <f t="shared" si="2389"/>
        <v>0</v>
      </c>
      <c r="H2471" s="220">
        <f t="shared" si="2389"/>
        <v>0</v>
      </c>
      <c r="I2471" s="220">
        <f t="shared" si="2389"/>
        <v>0</v>
      </c>
      <c r="J2471" s="220">
        <f t="shared" si="2389"/>
        <v>0</v>
      </c>
      <c r="K2471" s="220">
        <f t="shared" si="2389"/>
        <v>0</v>
      </c>
      <c r="L2471" s="220">
        <f t="shared" si="2389"/>
        <v>0</v>
      </c>
      <c r="M2471" s="220">
        <f t="shared" si="2389"/>
        <v>0</v>
      </c>
      <c r="N2471" s="220">
        <f t="shared" si="2389"/>
        <v>0</v>
      </c>
      <c r="O2471" s="220">
        <f t="shared" si="2389"/>
        <v>0</v>
      </c>
      <c r="P2471" s="220">
        <f t="shared" si="2389"/>
        <v>4.366333411251274E-2</v>
      </c>
      <c r="Q2471" s="220">
        <f t="shared" si="2389"/>
        <v>0</v>
      </c>
    </row>
    <row r="2472" spans="1:17" x14ac:dyDescent="0.25">
      <c r="A2472" s="60" t="s">
        <v>2825</v>
      </c>
      <c r="B2472" s="60" t="s">
        <v>8889</v>
      </c>
      <c r="C2472" s="220">
        <f t="shared" ref="C2472:Q2472" si="2390">(C5767/C$3380)/(C9062/C$6675)</f>
        <v>0</v>
      </c>
      <c r="D2472" s="220">
        <f t="shared" si="2390"/>
        <v>0</v>
      </c>
      <c r="E2472" s="220">
        <f t="shared" si="2390"/>
        <v>0</v>
      </c>
      <c r="F2472" s="220">
        <f t="shared" si="2390"/>
        <v>0</v>
      </c>
      <c r="G2472" s="220">
        <f t="shared" si="2390"/>
        <v>0</v>
      </c>
      <c r="H2472" s="220">
        <f t="shared" si="2390"/>
        <v>0</v>
      </c>
      <c r="I2472" s="220">
        <f t="shared" si="2390"/>
        <v>2.2365842172004734E-2</v>
      </c>
      <c r="J2472" s="220">
        <f t="shared" si="2390"/>
        <v>0</v>
      </c>
      <c r="K2472" s="220">
        <f t="shared" si="2390"/>
        <v>0</v>
      </c>
      <c r="L2472" s="220">
        <f t="shared" si="2390"/>
        <v>0</v>
      </c>
      <c r="M2472" s="220">
        <f t="shared" si="2390"/>
        <v>0</v>
      </c>
      <c r="N2472" s="220">
        <f t="shared" si="2390"/>
        <v>0</v>
      </c>
      <c r="O2472" s="220">
        <f t="shared" si="2390"/>
        <v>0</v>
      </c>
      <c r="P2472" s="220">
        <f t="shared" si="2390"/>
        <v>0</v>
      </c>
      <c r="Q2472" s="220">
        <f t="shared" si="2390"/>
        <v>0</v>
      </c>
    </row>
    <row r="2473" spans="1:17" x14ac:dyDescent="0.25">
      <c r="A2473" s="60" t="s">
        <v>1234</v>
      </c>
      <c r="B2473" s="60" t="s">
        <v>8890</v>
      </c>
      <c r="C2473" s="220">
        <f t="shared" ref="C2473:Q2473" si="2391">(C5768/C$3380)/(C9063/C$6675)</f>
        <v>0</v>
      </c>
      <c r="D2473" s="220">
        <f t="shared" si="2391"/>
        <v>0</v>
      </c>
      <c r="E2473" s="220">
        <f t="shared" si="2391"/>
        <v>0</v>
      </c>
      <c r="F2473" s="220">
        <f t="shared" si="2391"/>
        <v>0</v>
      </c>
      <c r="G2473" s="220">
        <f t="shared" si="2391"/>
        <v>0</v>
      </c>
      <c r="H2473" s="220">
        <f t="shared" si="2391"/>
        <v>0</v>
      </c>
      <c r="I2473" s="220">
        <f t="shared" si="2391"/>
        <v>0</v>
      </c>
      <c r="J2473" s="220">
        <f t="shared" si="2391"/>
        <v>0</v>
      </c>
      <c r="K2473" s="220">
        <f t="shared" si="2391"/>
        <v>5.7436847791870263E-2</v>
      </c>
      <c r="L2473" s="220">
        <f t="shared" si="2391"/>
        <v>0.91404281174238688</v>
      </c>
      <c r="M2473" s="220">
        <f t="shared" si="2391"/>
        <v>0</v>
      </c>
      <c r="N2473" s="220">
        <f t="shared" si="2391"/>
        <v>0</v>
      </c>
      <c r="O2473" s="220">
        <f t="shared" si="2391"/>
        <v>0</v>
      </c>
      <c r="P2473" s="220">
        <f t="shared" si="2391"/>
        <v>0</v>
      </c>
      <c r="Q2473" s="220">
        <f t="shared" si="2391"/>
        <v>0</v>
      </c>
    </row>
    <row r="2474" spans="1:17" x14ac:dyDescent="0.25">
      <c r="A2474" s="60" t="s">
        <v>1721</v>
      </c>
      <c r="B2474" s="60" t="s">
        <v>8891</v>
      </c>
      <c r="C2474" s="220">
        <f t="shared" ref="C2474:Q2474" si="2392">(C5769/C$3380)/(C9064/C$6675)</f>
        <v>0</v>
      </c>
      <c r="D2474" s="220">
        <f t="shared" si="2392"/>
        <v>0</v>
      </c>
      <c r="E2474" s="220">
        <f t="shared" si="2392"/>
        <v>0</v>
      </c>
      <c r="F2474" s="220">
        <f t="shared" si="2392"/>
        <v>0</v>
      </c>
      <c r="G2474" s="220">
        <f t="shared" si="2392"/>
        <v>0</v>
      </c>
      <c r="H2474" s="220">
        <f t="shared" si="2392"/>
        <v>0</v>
      </c>
      <c r="I2474" s="220">
        <f t="shared" si="2392"/>
        <v>0</v>
      </c>
      <c r="J2474" s="220">
        <f t="shared" si="2392"/>
        <v>0</v>
      </c>
      <c r="K2474" s="220">
        <f t="shared" si="2392"/>
        <v>3.3866327500056179E-2</v>
      </c>
      <c r="L2474" s="220">
        <f t="shared" si="2392"/>
        <v>0</v>
      </c>
      <c r="M2474" s="220">
        <f t="shared" si="2392"/>
        <v>0</v>
      </c>
      <c r="N2474" s="220">
        <f t="shared" si="2392"/>
        <v>0</v>
      </c>
      <c r="O2474" s="220">
        <f t="shared" si="2392"/>
        <v>0</v>
      </c>
      <c r="P2474" s="220">
        <f t="shared" si="2392"/>
        <v>0</v>
      </c>
      <c r="Q2474" s="220">
        <f t="shared" si="2392"/>
        <v>0</v>
      </c>
    </row>
    <row r="2475" spans="1:17" x14ac:dyDescent="0.25">
      <c r="A2475" s="60" t="s">
        <v>710</v>
      </c>
      <c r="B2475" s="60" t="s">
        <v>8892</v>
      </c>
      <c r="C2475" s="220">
        <f t="shared" ref="C2475:Q2475" si="2393">(C5770/C$3380)/(C9065/C$6675)</f>
        <v>0</v>
      </c>
      <c r="D2475" s="220">
        <f t="shared" si="2393"/>
        <v>0</v>
      </c>
      <c r="E2475" s="220">
        <f t="shared" si="2393"/>
        <v>0</v>
      </c>
      <c r="F2475" s="220">
        <f t="shared" si="2393"/>
        <v>0</v>
      </c>
      <c r="G2475" s="220">
        <f t="shared" si="2393"/>
        <v>1.0104565437527209E-3</v>
      </c>
      <c r="H2475" s="220">
        <f t="shared" si="2393"/>
        <v>0</v>
      </c>
      <c r="I2475" s="220">
        <f t="shared" si="2393"/>
        <v>0</v>
      </c>
      <c r="J2475" s="220">
        <f t="shared" si="2393"/>
        <v>0</v>
      </c>
      <c r="K2475" s="220">
        <f t="shared" si="2393"/>
        <v>0</v>
      </c>
      <c r="L2475" s="220">
        <f t="shared" si="2393"/>
        <v>0</v>
      </c>
      <c r="M2475" s="220">
        <f t="shared" si="2393"/>
        <v>0</v>
      </c>
      <c r="N2475" s="220">
        <f t="shared" si="2393"/>
        <v>0</v>
      </c>
      <c r="O2475" s="220">
        <f t="shared" si="2393"/>
        <v>0</v>
      </c>
      <c r="P2475" s="220">
        <f t="shared" si="2393"/>
        <v>0</v>
      </c>
      <c r="Q2475" s="220">
        <f t="shared" si="2393"/>
        <v>0</v>
      </c>
    </row>
    <row r="2476" spans="1:17" x14ac:dyDescent="0.25">
      <c r="A2476" s="60" t="s">
        <v>984</v>
      </c>
      <c r="B2476" s="60" t="s">
        <v>8894</v>
      </c>
      <c r="C2476" s="220">
        <f t="shared" ref="C2476:Q2476" si="2394">(C5771/C$3380)/(C9066/C$6675)</f>
        <v>0</v>
      </c>
      <c r="D2476" s="220">
        <f t="shared" si="2394"/>
        <v>0</v>
      </c>
      <c r="E2476" s="220">
        <f t="shared" si="2394"/>
        <v>0.36204140049538125</v>
      </c>
      <c r="F2476" s="220">
        <f t="shared" si="2394"/>
        <v>4.2070307372558152E-2</v>
      </c>
      <c r="G2476" s="220">
        <f t="shared" si="2394"/>
        <v>0</v>
      </c>
      <c r="H2476" s="220">
        <f t="shared" si="2394"/>
        <v>0.10746354504776419</v>
      </c>
      <c r="I2476" s="220">
        <f t="shared" si="2394"/>
        <v>1.5240668128150952E-2</v>
      </c>
      <c r="J2476" s="220">
        <f t="shared" si="2394"/>
        <v>0</v>
      </c>
      <c r="K2476" s="220">
        <f t="shared" si="2394"/>
        <v>0</v>
      </c>
      <c r="L2476" s="220">
        <f t="shared" si="2394"/>
        <v>0</v>
      </c>
      <c r="M2476" s="220">
        <f t="shared" si="2394"/>
        <v>0</v>
      </c>
      <c r="N2476" s="220">
        <f t="shared" si="2394"/>
        <v>0</v>
      </c>
      <c r="O2476" s="220">
        <f t="shared" si="2394"/>
        <v>0</v>
      </c>
      <c r="P2476" s="220">
        <f t="shared" si="2394"/>
        <v>0</v>
      </c>
      <c r="Q2476" s="220">
        <f t="shared" si="2394"/>
        <v>0</v>
      </c>
    </row>
    <row r="2477" spans="1:17" x14ac:dyDescent="0.25">
      <c r="A2477" s="60" t="s">
        <v>1577</v>
      </c>
      <c r="B2477" s="60" t="s">
        <v>8895</v>
      </c>
      <c r="C2477" s="220">
        <f t="shared" ref="C2477:Q2477" si="2395">(C5772/C$3380)/(C9067/C$6675)</f>
        <v>0</v>
      </c>
      <c r="D2477" s="220">
        <f t="shared" si="2395"/>
        <v>0</v>
      </c>
      <c r="E2477" s="220">
        <f t="shared" si="2395"/>
        <v>0</v>
      </c>
      <c r="F2477" s="220">
        <f t="shared" si="2395"/>
        <v>0</v>
      </c>
      <c r="G2477" s="220">
        <f t="shared" si="2395"/>
        <v>0</v>
      </c>
      <c r="H2477" s="220">
        <f t="shared" si="2395"/>
        <v>2.6979714669042409E-3</v>
      </c>
      <c r="I2477" s="220">
        <f t="shared" si="2395"/>
        <v>0</v>
      </c>
      <c r="J2477" s="220">
        <f t="shared" si="2395"/>
        <v>0</v>
      </c>
      <c r="K2477" s="220">
        <f t="shared" si="2395"/>
        <v>0</v>
      </c>
      <c r="L2477" s="220">
        <f t="shared" si="2395"/>
        <v>0</v>
      </c>
      <c r="M2477" s="220">
        <f t="shared" si="2395"/>
        <v>2.7997884768116385E-3</v>
      </c>
      <c r="N2477" s="220">
        <f t="shared" si="2395"/>
        <v>0.86420864657982432</v>
      </c>
      <c r="O2477" s="220">
        <f t="shared" si="2395"/>
        <v>0</v>
      </c>
      <c r="P2477" s="220">
        <f t="shared" si="2395"/>
        <v>0.19114834984780613</v>
      </c>
      <c r="Q2477" s="220">
        <f t="shared" si="2395"/>
        <v>1.9977007158282585E-3</v>
      </c>
    </row>
    <row r="2478" spans="1:17" x14ac:dyDescent="0.25">
      <c r="A2478" s="60" t="s">
        <v>1350</v>
      </c>
      <c r="B2478" s="60" t="s">
        <v>8896</v>
      </c>
      <c r="C2478" s="220">
        <f t="shared" ref="C2478:Q2478" si="2396">(C5773/C$3380)/(C9068/C$6675)</f>
        <v>0</v>
      </c>
      <c r="D2478" s="220">
        <f t="shared" si="2396"/>
        <v>0</v>
      </c>
      <c r="E2478" s="220">
        <f t="shared" si="2396"/>
        <v>0.59919554102834627</v>
      </c>
      <c r="F2478" s="220">
        <f t="shared" si="2396"/>
        <v>9.308889417440562E-3</v>
      </c>
      <c r="G2478" s="220">
        <f t="shared" si="2396"/>
        <v>0</v>
      </c>
      <c r="H2478" s="220">
        <f t="shared" si="2396"/>
        <v>0.52695934863416971</v>
      </c>
      <c r="I2478" s="220">
        <f t="shared" si="2396"/>
        <v>0.27831909610676142</v>
      </c>
      <c r="J2478" s="220">
        <f t="shared" si="2396"/>
        <v>0.88526459237135957</v>
      </c>
      <c r="K2478" s="220">
        <f t="shared" si="2396"/>
        <v>0.34452741956328142</v>
      </c>
      <c r="L2478" s="220">
        <f t="shared" si="2396"/>
        <v>0</v>
      </c>
      <c r="M2478" s="220">
        <f t="shared" si="2396"/>
        <v>0</v>
      </c>
      <c r="N2478" s="220">
        <f t="shared" si="2396"/>
        <v>0</v>
      </c>
      <c r="O2478" s="220">
        <f t="shared" si="2396"/>
        <v>1.3794713932284606E-3</v>
      </c>
      <c r="P2478" s="220">
        <f t="shared" si="2396"/>
        <v>0</v>
      </c>
      <c r="Q2478" s="220">
        <f t="shared" si="2396"/>
        <v>9.236207733997763E-2</v>
      </c>
    </row>
    <row r="2479" spans="1:17" x14ac:dyDescent="0.25">
      <c r="A2479" s="60" t="s">
        <v>2904</v>
      </c>
      <c r="B2479" s="60" t="s">
        <v>8897</v>
      </c>
      <c r="C2479" s="220">
        <f t="shared" ref="C2479:Q2479" si="2397">(C5774/C$3380)/(C9069/C$6675)</f>
        <v>0</v>
      </c>
      <c r="D2479" s="220">
        <f t="shared" si="2397"/>
        <v>0</v>
      </c>
      <c r="E2479" s="220">
        <f t="shared" si="2397"/>
        <v>0.41486720642077657</v>
      </c>
      <c r="F2479" s="220">
        <f t="shared" si="2397"/>
        <v>0</v>
      </c>
      <c r="G2479" s="220">
        <f t="shared" si="2397"/>
        <v>7.689552352965684E-2</v>
      </c>
      <c r="H2479" s="220">
        <f t="shared" si="2397"/>
        <v>0</v>
      </c>
      <c r="I2479" s="220">
        <f t="shared" si="2397"/>
        <v>9.9161349236413579E-3</v>
      </c>
      <c r="J2479" s="220">
        <f t="shared" si="2397"/>
        <v>0</v>
      </c>
      <c r="K2479" s="220">
        <f t="shared" si="2397"/>
        <v>0.23887166586180719</v>
      </c>
      <c r="L2479" s="220">
        <f t="shared" si="2397"/>
        <v>0</v>
      </c>
      <c r="M2479" s="220">
        <f t="shared" si="2397"/>
        <v>1.037981392479536</v>
      </c>
      <c r="N2479" s="220">
        <f t="shared" si="2397"/>
        <v>0</v>
      </c>
      <c r="O2479" s="220">
        <f t="shared" si="2397"/>
        <v>0</v>
      </c>
      <c r="P2479" s="220">
        <f t="shared" si="2397"/>
        <v>0</v>
      </c>
      <c r="Q2479" s="220">
        <f t="shared" si="2397"/>
        <v>0</v>
      </c>
    </row>
    <row r="2480" spans="1:17" x14ac:dyDescent="0.25">
      <c r="A2480" s="60" t="s">
        <v>1455</v>
      </c>
      <c r="B2480" s="60" t="s">
        <v>8898</v>
      </c>
      <c r="C2480" s="220">
        <f t="shared" ref="C2480:Q2480" si="2398">(C5775/C$3380)/(C9070/C$6675)</f>
        <v>0</v>
      </c>
      <c r="D2480" s="220">
        <f t="shared" si="2398"/>
        <v>0</v>
      </c>
      <c r="E2480" s="220">
        <f t="shared" si="2398"/>
        <v>0</v>
      </c>
      <c r="F2480" s="220">
        <f t="shared" si="2398"/>
        <v>0</v>
      </c>
      <c r="G2480" s="220">
        <f t="shared" si="2398"/>
        <v>0</v>
      </c>
      <c r="H2480" s="220">
        <f t="shared" si="2398"/>
        <v>0</v>
      </c>
      <c r="I2480" s="220">
        <f t="shared" si="2398"/>
        <v>0</v>
      </c>
      <c r="J2480" s="220">
        <f t="shared" si="2398"/>
        <v>0</v>
      </c>
      <c r="K2480" s="220">
        <f t="shared" si="2398"/>
        <v>0</v>
      </c>
      <c r="L2480" s="220">
        <f t="shared" si="2398"/>
        <v>0</v>
      </c>
      <c r="M2480" s="220">
        <f t="shared" si="2398"/>
        <v>0</v>
      </c>
      <c r="N2480" s="220">
        <f t="shared" si="2398"/>
        <v>0</v>
      </c>
      <c r="O2480" s="220">
        <f t="shared" si="2398"/>
        <v>85.049733104316914</v>
      </c>
      <c r="P2480" s="220">
        <f t="shared" si="2398"/>
        <v>0</v>
      </c>
      <c r="Q2480" s="220">
        <f t="shared" si="2398"/>
        <v>0</v>
      </c>
    </row>
    <row r="2481" spans="1:17" x14ac:dyDescent="0.25">
      <c r="A2481" s="60" t="s">
        <v>2606</v>
      </c>
      <c r="B2481" s="60" t="s">
        <v>8899</v>
      </c>
      <c r="C2481" s="220">
        <f t="shared" ref="C2481:Q2481" si="2399">(C5776/C$3380)/(C9071/C$6675)</f>
        <v>0</v>
      </c>
      <c r="D2481" s="220">
        <f t="shared" si="2399"/>
        <v>0</v>
      </c>
      <c r="E2481" s="220">
        <f t="shared" si="2399"/>
        <v>0</v>
      </c>
      <c r="F2481" s="220">
        <f t="shared" si="2399"/>
        <v>0</v>
      </c>
      <c r="G2481" s="220">
        <f t="shared" si="2399"/>
        <v>4.6939750432560656E-2</v>
      </c>
      <c r="H2481" s="220">
        <f t="shared" si="2399"/>
        <v>0</v>
      </c>
      <c r="I2481" s="220">
        <f t="shared" si="2399"/>
        <v>0</v>
      </c>
      <c r="J2481" s="220">
        <f t="shared" si="2399"/>
        <v>0</v>
      </c>
      <c r="K2481" s="220">
        <f t="shared" si="2399"/>
        <v>0.53760479833010244</v>
      </c>
      <c r="L2481" s="220">
        <f t="shared" si="2399"/>
        <v>0</v>
      </c>
      <c r="M2481" s="220">
        <f t="shared" si="2399"/>
        <v>0</v>
      </c>
      <c r="N2481" s="220">
        <f t="shared" si="2399"/>
        <v>0</v>
      </c>
      <c r="O2481" s="220">
        <f t="shared" si="2399"/>
        <v>2.2159348166845422E-2</v>
      </c>
      <c r="P2481" s="220">
        <f t="shared" si="2399"/>
        <v>0</v>
      </c>
      <c r="Q2481" s="220">
        <f t="shared" si="2399"/>
        <v>0</v>
      </c>
    </row>
    <row r="2482" spans="1:17" x14ac:dyDescent="0.25">
      <c r="A2482" s="60" t="s">
        <v>431</v>
      </c>
      <c r="B2482" s="60" t="s">
        <v>8900</v>
      </c>
      <c r="C2482" s="220">
        <f t="shared" ref="C2482:Q2482" si="2400">(C5777/C$3380)/(C9072/C$6675)</f>
        <v>0</v>
      </c>
      <c r="D2482" s="220">
        <f t="shared" si="2400"/>
        <v>0</v>
      </c>
      <c r="E2482" s="220">
        <f t="shared" si="2400"/>
        <v>0</v>
      </c>
      <c r="F2482" s="220">
        <f t="shared" si="2400"/>
        <v>3.0228145955713374E-2</v>
      </c>
      <c r="G2482" s="220">
        <f t="shared" si="2400"/>
        <v>0</v>
      </c>
      <c r="H2482" s="220">
        <f t="shared" si="2400"/>
        <v>0</v>
      </c>
      <c r="I2482" s="220">
        <f t="shared" si="2400"/>
        <v>0</v>
      </c>
      <c r="J2482" s="220">
        <f t="shared" si="2400"/>
        <v>0</v>
      </c>
      <c r="K2482" s="220">
        <f t="shared" si="2400"/>
        <v>0</v>
      </c>
      <c r="L2482" s="220">
        <f t="shared" si="2400"/>
        <v>2.2546745289980338E-2</v>
      </c>
      <c r="M2482" s="220">
        <f t="shared" si="2400"/>
        <v>0</v>
      </c>
      <c r="N2482" s="220">
        <f t="shared" si="2400"/>
        <v>0</v>
      </c>
      <c r="O2482" s="220">
        <f t="shared" si="2400"/>
        <v>0</v>
      </c>
      <c r="P2482" s="220">
        <f t="shared" si="2400"/>
        <v>0</v>
      </c>
      <c r="Q2482" s="220">
        <f t="shared" si="2400"/>
        <v>0</v>
      </c>
    </row>
    <row r="2483" spans="1:17" x14ac:dyDescent="0.25">
      <c r="A2483" s="60" t="s">
        <v>1546</v>
      </c>
      <c r="B2483" s="60" t="s">
        <v>8901</v>
      </c>
      <c r="C2483" s="220">
        <f t="shared" ref="C2483:Q2483" si="2401">(C5778/C$3380)/(C9073/C$6675)</f>
        <v>0</v>
      </c>
      <c r="D2483" s="220">
        <f t="shared" si="2401"/>
        <v>0</v>
      </c>
      <c r="E2483" s="220">
        <f t="shared" si="2401"/>
        <v>0</v>
      </c>
      <c r="F2483" s="220">
        <f t="shared" si="2401"/>
        <v>0.10949611868453034</v>
      </c>
      <c r="G2483" s="220">
        <f t="shared" si="2401"/>
        <v>0</v>
      </c>
      <c r="H2483" s="220">
        <f t="shared" si="2401"/>
        <v>0</v>
      </c>
      <c r="I2483" s="220">
        <f t="shared" si="2401"/>
        <v>6.5876745216241511E-2</v>
      </c>
      <c r="J2483" s="220">
        <f t="shared" si="2401"/>
        <v>3.505608180168291E-2</v>
      </c>
      <c r="K2483" s="220">
        <f t="shared" si="2401"/>
        <v>9.4575143603420116E-3</v>
      </c>
      <c r="L2483" s="220">
        <f t="shared" si="2401"/>
        <v>0</v>
      </c>
      <c r="M2483" s="220">
        <f t="shared" si="2401"/>
        <v>8.5284790811633246E-3</v>
      </c>
      <c r="N2483" s="220">
        <f t="shared" si="2401"/>
        <v>0</v>
      </c>
      <c r="O2483" s="220">
        <f t="shared" si="2401"/>
        <v>0</v>
      </c>
      <c r="P2483" s="220">
        <f t="shared" si="2401"/>
        <v>0</v>
      </c>
      <c r="Q2483" s="220">
        <f t="shared" si="2401"/>
        <v>0</v>
      </c>
    </row>
    <row r="2484" spans="1:17" x14ac:dyDescent="0.25">
      <c r="A2484" s="60" t="s">
        <v>1926</v>
      </c>
      <c r="B2484" s="60" t="s">
        <v>8902</v>
      </c>
      <c r="C2484" s="220">
        <f t="shared" ref="C2484:Q2484" si="2402">(C5779/C$3380)/(C9074/C$6675)</f>
        <v>0</v>
      </c>
      <c r="D2484" s="220">
        <f t="shared" si="2402"/>
        <v>0</v>
      </c>
      <c r="E2484" s="220">
        <f t="shared" si="2402"/>
        <v>0</v>
      </c>
      <c r="F2484" s="220">
        <f t="shared" si="2402"/>
        <v>0</v>
      </c>
      <c r="G2484" s="220">
        <f t="shared" si="2402"/>
        <v>0</v>
      </c>
      <c r="H2484" s="220">
        <f t="shared" si="2402"/>
        <v>0</v>
      </c>
      <c r="I2484" s="220">
        <f t="shared" si="2402"/>
        <v>0</v>
      </c>
      <c r="J2484" s="220">
        <f t="shared" si="2402"/>
        <v>0</v>
      </c>
      <c r="K2484" s="220">
        <f t="shared" si="2402"/>
        <v>0</v>
      </c>
      <c r="L2484" s="220">
        <f t="shared" si="2402"/>
        <v>0</v>
      </c>
      <c r="M2484" s="220">
        <f t="shared" si="2402"/>
        <v>7.7952138266116633E-2</v>
      </c>
      <c r="N2484" s="220">
        <f t="shared" si="2402"/>
        <v>0</v>
      </c>
      <c r="O2484" s="220">
        <f t="shared" si="2402"/>
        <v>0</v>
      </c>
      <c r="P2484" s="220">
        <f t="shared" si="2402"/>
        <v>0</v>
      </c>
      <c r="Q2484" s="220">
        <f t="shared" si="2402"/>
        <v>0</v>
      </c>
    </row>
    <row r="2485" spans="1:17" x14ac:dyDescent="0.25">
      <c r="A2485" s="60" t="s">
        <v>1626</v>
      </c>
      <c r="B2485" s="60" t="s">
        <v>8903</v>
      </c>
      <c r="C2485" s="220">
        <f t="shared" ref="C2485:Q2485" si="2403">(C5780/C$3380)/(C9075/C$6675)</f>
        <v>0</v>
      </c>
      <c r="D2485" s="220">
        <f t="shared" si="2403"/>
        <v>0</v>
      </c>
      <c r="E2485" s="220">
        <f t="shared" si="2403"/>
        <v>0</v>
      </c>
      <c r="F2485" s="220">
        <f t="shared" si="2403"/>
        <v>0</v>
      </c>
      <c r="G2485" s="220">
        <f t="shared" si="2403"/>
        <v>0</v>
      </c>
      <c r="H2485" s="220">
        <f t="shared" si="2403"/>
        <v>0</v>
      </c>
      <c r="I2485" s="220">
        <f t="shared" si="2403"/>
        <v>0.15670441871747692</v>
      </c>
      <c r="J2485" s="220">
        <f t="shared" si="2403"/>
        <v>0</v>
      </c>
      <c r="K2485" s="220">
        <f t="shared" si="2403"/>
        <v>3.3935667604656872E-3</v>
      </c>
      <c r="L2485" s="220">
        <f t="shared" si="2403"/>
        <v>0.66662254780770847</v>
      </c>
      <c r="M2485" s="220">
        <f t="shared" si="2403"/>
        <v>0</v>
      </c>
      <c r="N2485" s="220">
        <f t="shared" si="2403"/>
        <v>0</v>
      </c>
      <c r="O2485" s="220">
        <f t="shared" si="2403"/>
        <v>0</v>
      </c>
      <c r="P2485" s="220">
        <f t="shared" si="2403"/>
        <v>1.5517186386615355E-2</v>
      </c>
      <c r="Q2485" s="220">
        <f t="shared" si="2403"/>
        <v>0</v>
      </c>
    </row>
    <row r="2486" spans="1:17" x14ac:dyDescent="0.25">
      <c r="A2486" s="60" t="s">
        <v>1365</v>
      </c>
      <c r="B2486" s="60" t="s">
        <v>8904</v>
      </c>
      <c r="C2486" s="220">
        <f t="shared" ref="C2486:Q2486" si="2404">(C5781/C$3380)/(C9076/C$6675)</f>
        <v>0</v>
      </c>
      <c r="D2486" s="220">
        <f t="shared" si="2404"/>
        <v>0</v>
      </c>
      <c r="E2486" s="220">
        <f t="shared" si="2404"/>
        <v>0</v>
      </c>
      <c r="F2486" s="220">
        <f t="shared" si="2404"/>
        <v>0</v>
      </c>
      <c r="G2486" s="220">
        <f t="shared" si="2404"/>
        <v>0</v>
      </c>
      <c r="H2486" s="220">
        <f t="shared" si="2404"/>
        <v>0</v>
      </c>
      <c r="I2486" s="220">
        <f t="shared" si="2404"/>
        <v>9.6594079861395621E-2</v>
      </c>
      <c r="J2486" s="220">
        <f t="shared" si="2404"/>
        <v>0</v>
      </c>
      <c r="K2486" s="220">
        <f t="shared" si="2404"/>
        <v>3.7422496097717375E-2</v>
      </c>
      <c r="L2486" s="220">
        <f t="shared" si="2404"/>
        <v>3.5839867272312032E-2</v>
      </c>
      <c r="M2486" s="220">
        <f t="shared" si="2404"/>
        <v>2.8272118822201764E-2</v>
      </c>
      <c r="N2486" s="220">
        <f t="shared" si="2404"/>
        <v>2.2804249268053595E-2</v>
      </c>
      <c r="O2486" s="220">
        <f t="shared" si="2404"/>
        <v>0</v>
      </c>
      <c r="P2486" s="220">
        <f t="shared" si="2404"/>
        <v>6.6352310304695156E-2</v>
      </c>
      <c r="Q2486" s="220">
        <f t="shared" si="2404"/>
        <v>7.9732601780072909E-2</v>
      </c>
    </row>
    <row r="2487" spans="1:17" x14ac:dyDescent="0.25">
      <c r="A2487" s="60" t="s">
        <v>605</v>
      </c>
      <c r="B2487" s="60" t="s">
        <v>8905</v>
      </c>
      <c r="C2487" s="220">
        <f t="shared" ref="C2487:Q2487" si="2405">(C5782/C$3380)/(C9077/C$6675)</f>
        <v>0.17154575641705366</v>
      </c>
      <c r="D2487" s="220">
        <f t="shared" si="2405"/>
        <v>7.9353421536492511E-3</v>
      </c>
      <c r="E2487" s="220">
        <f t="shared" si="2405"/>
        <v>0.38141637520956628</v>
      </c>
      <c r="F2487" s="220">
        <f t="shared" si="2405"/>
        <v>0</v>
      </c>
      <c r="G2487" s="220">
        <f t="shared" si="2405"/>
        <v>1.8108186216666668</v>
      </c>
      <c r="H2487" s="220">
        <f t="shared" si="2405"/>
        <v>5.7719533162341401E-2</v>
      </c>
      <c r="I2487" s="220">
        <f t="shared" si="2405"/>
        <v>2.5789016695673186</v>
      </c>
      <c r="J2487" s="220">
        <f t="shared" si="2405"/>
        <v>9.0178740412897081E-3</v>
      </c>
      <c r="K2487" s="220">
        <f t="shared" si="2405"/>
        <v>0</v>
      </c>
      <c r="L2487" s="220">
        <f t="shared" si="2405"/>
        <v>0.10525621243380198</v>
      </c>
      <c r="M2487" s="220">
        <f t="shared" si="2405"/>
        <v>7.29612181365848E-3</v>
      </c>
      <c r="N2487" s="220">
        <f t="shared" si="2405"/>
        <v>9.4584810945934558E-2</v>
      </c>
      <c r="O2487" s="220">
        <f t="shared" si="2405"/>
        <v>0</v>
      </c>
      <c r="P2487" s="220">
        <f t="shared" si="2405"/>
        <v>4.1573536896996062E-2</v>
      </c>
      <c r="Q2487" s="220">
        <f t="shared" si="2405"/>
        <v>2.8380616594163414E-2</v>
      </c>
    </row>
    <row r="2488" spans="1:17" x14ac:dyDescent="0.25">
      <c r="A2488" s="60" t="s">
        <v>729</v>
      </c>
      <c r="B2488" s="60" t="s">
        <v>8906</v>
      </c>
      <c r="C2488" s="220">
        <f t="shared" ref="C2488:Q2488" si="2406">(C5783/C$3380)/(C9078/C$6675)</f>
        <v>0</v>
      </c>
      <c r="D2488" s="220">
        <f t="shared" si="2406"/>
        <v>0</v>
      </c>
      <c r="E2488" s="220">
        <f t="shared" si="2406"/>
        <v>0.81755174698677879</v>
      </c>
      <c r="F2488" s="220">
        <f t="shared" si="2406"/>
        <v>7.2502790085882909E-2</v>
      </c>
      <c r="G2488" s="220">
        <f t="shared" si="2406"/>
        <v>0.24791722666002414</v>
      </c>
      <c r="H2488" s="220">
        <f t="shared" si="2406"/>
        <v>3.3613224677325859E-2</v>
      </c>
      <c r="I2488" s="220">
        <f t="shared" si="2406"/>
        <v>0.21971036095288177</v>
      </c>
      <c r="J2488" s="220">
        <f t="shared" si="2406"/>
        <v>0.1917102889873768</v>
      </c>
      <c r="K2488" s="220">
        <f t="shared" si="2406"/>
        <v>9.6683718526016042E-3</v>
      </c>
      <c r="L2488" s="220">
        <f t="shared" si="2406"/>
        <v>0.12255648518730726</v>
      </c>
      <c r="M2488" s="220">
        <f t="shared" si="2406"/>
        <v>7.4217442889007029E-2</v>
      </c>
      <c r="N2488" s="220">
        <f t="shared" si="2406"/>
        <v>0.29775314008733156</v>
      </c>
      <c r="O2488" s="220">
        <f t="shared" si="2406"/>
        <v>0</v>
      </c>
      <c r="P2488" s="220">
        <f t="shared" si="2406"/>
        <v>0</v>
      </c>
      <c r="Q2488" s="220">
        <f t="shared" si="2406"/>
        <v>0</v>
      </c>
    </row>
    <row r="2489" spans="1:17" x14ac:dyDescent="0.25">
      <c r="A2489" s="60" t="s">
        <v>489</v>
      </c>
      <c r="B2489" s="60" t="s">
        <v>8907</v>
      </c>
      <c r="C2489" s="220">
        <f t="shared" ref="C2489:Q2489" si="2407">(C5784/C$3380)/(C9079/C$6675)</f>
        <v>0</v>
      </c>
      <c r="D2489" s="220">
        <f t="shared" si="2407"/>
        <v>0</v>
      </c>
      <c r="E2489" s="220">
        <f t="shared" si="2407"/>
        <v>0.27078902691680673</v>
      </c>
      <c r="F2489" s="220">
        <f t="shared" si="2407"/>
        <v>2.554452534920219E-2</v>
      </c>
      <c r="G2489" s="220">
        <f t="shared" si="2407"/>
        <v>0</v>
      </c>
      <c r="H2489" s="220">
        <f t="shared" si="2407"/>
        <v>6.0235938528590618E-2</v>
      </c>
      <c r="I2489" s="220">
        <f t="shared" si="2407"/>
        <v>7.4193328565555855E-2</v>
      </c>
      <c r="J2489" s="220">
        <f t="shared" si="2407"/>
        <v>4.7985841402225018E-2</v>
      </c>
      <c r="K2489" s="220">
        <f t="shared" si="2407"/>
        <v>0</v>
      </c>
      <c r="L2489" s="220">
        <f t="shared" si="2407"/>
        <v>0.23960567259932006</v>
      </c>
      <c r="M2489" s="220">
        <f t="shared" si="2407"/>
        <v>0</v>
      </c>
      <c r="N2489" s="220">
        <f t="shared" si="2407"/>
        <v>0</v>
      </c>
      <c r="O2489" s="220">
        <f t="shared" si="2407"/>
        <v>0</v>
      </c>
      <c r="P2489" s="220">
        <f t="shared" si="2407"/>
        <v>0</v>
      </c>
      <c r="Q2489" s="220">
        <f t="shared" si="2407"/>
        <v>0</v>
      </c>
    </row>
    <row r="2490" spans="1:17" x14ac:dyDescent="0.25">
      <c r="A2490" s="60" t="s">
        <v>2919</v>
      </c>
      <c r="B2490" s="60" t="s">
        <v>8908</v>
      </c>
      <c r="C2490" s="220">
        <f t="shared" ref="C2490:Q2490" si="2408">(C5785/C$3380)/(C9080/C$6675)</f>
        <v>0</v>
      </c>
      <c r="D2490" s="220">
        <f t="shared" si="2408"/>
        <v>0</v>
      </c>
      <c r="E2490" s="220">
        <f t="shared" si="2408"/>
        <v>0</v>
      </c>
      <c r="F2490" s="220">
        <f t="shared" si="2408"/>
        <v>4.1283569334189037E-2</v>
      </c>
      <c r="G2490" s="220">
        <f t="shared" si="2408"/>
        <v>0</v>
      </c>
      <c r="H2490" s="220">
        <f t="shared" si="2408"/>
        <v>0</v>
      </c>
      <c r="I2490" s="220">
        <f t="shared" si="2408"/>
        <v>0</v>
      </c>
      <c r="J2490" s="220">
        <f t="shared" si="2408"/>
        <v>0</v>
      </c>
      <c r="K2490" s="220">
        <f t="shared" si="2408"/>
        <v>0</v>
      </c>
      <c r="L2490" s="220">
        <f t="shared" si="2408"/>
        <v>0</v>
      </c>
      <c r="M2490" s="220">
        <f t="shared" si="2408"/>
        <v>0</v>
      </c>
      <c r="N2490" s="220">
        <f t="shared" si="2408"/>
        <v>0</v>
      </c>
      <c r="O2490" s="220">
        <f t="shared" si="2408"/>
        <v>0</v>
      </c>
      <c r="P2490" s="220">
        <f t="shared" si="2408"/>
        <v>0</v>
      </c>
      <c r="Q2490" s="220">
        <f t="shared" si="2408"/>
        <v>0</v>
      </c>
    </row>
    <row r="2491" spans="1:17" x14ac:dyDescent="0.25">
      <c r="A2491" s="60" t="s">
        <v>1976</v>
      </c>
      <c r="B2491" s="60" t="s">
        <v>8909</v>
      </c>
      <c r="C2491" s="220">
        <f t="shared" ref="C2491:Q2491" si="2409">(C5786/C$3380)/(C9081/C$6675)</f>
        <v>0</v>
      </c>
      <c r="D2491" s="220">
        <f t="shared" si="2409"/>
        <v>0.12226021960409791</v>
      </c>
      <c r="E2491" s="220">
        <f t="shared" si="2409"/>
        <v>8.4906267266681504E-2</v>
      </c>
      <c r="F2491" s="220">
        <f t="shared" si="2409"/>
        <v>1.7433984658328594</v>
      </c>
      <c r="G2491" s="220">
        <f t="shared" si="2409"/>
        <v>0.27008408521784144</v>
      </c>
      <c r="H2491" s="220">
        <f t="shared" si="2409"/>
        <v>0.55516456641809009</v>
      </c>
      <c r="I2491" s="220">
        <f t="shared" si="2409"/>
        <v>5.686720803648123E-2</v>
      </c>
      <c r="J2491" s="220">
        <f t="shared" si="2409"/>
        <v>6.9405000527957547E-2</v>
      </c>
      <c r="K2491" s="220">
        <f t="shared" si="2409"/>
        <v>0</v>
      </c>
      <c r="L2491" s="220">
        <f t="shared" si="2409"/>
        <v>0</v>
      </c>
      <c r="M2491" s="220">
        <f t="shared" si="2409"/>
        <v>0</v>
      </c>
      <c r="N2491" s="220">
        <f t="shared" si="2409"/>
        <v>9.0203577325804321E-2</v>
      </c>
      <c r="O2491" s="220">
        <f t="shared" si="2409"/>
        <v>0</v>
      </c>
      <c r="P2491" s="220">
        <f t="shared" si="2409"/>
        <v>0</v>
      </c>
      <c r="Q2491" s="220">
        <f t="shared" si="2409"/>
        <v>0</v>
      </c>
    </row>
    <row r="2492" spans="1:17" x14ac:dyDescent="0.25">
      <c r="A2492" s="60" t="s">
        <v>924</v>
      </c>
      <c r="B2492" s="60" t="s">
        <v>8910</v>
      </c>
      <c r="C2492" s="220">
        <f t="shared" ref="C2492:Q2492" si="2410">(C5787/C$3380)/(C9082/C$6675)</f>
        <v>0</v>
      </c>
      <c r="D2492" s="220">
        <f t="shared" si="2410"/>
        <v>0</v>
      </c>
      <c r="E2492" s="220">
        <f t="shared" si="2410"/>
        <v>0</v>
      </c>
      <c r="F2492" s="220">
        <f t="shared" si="2410"/>
        <v>3.6488242816352778E-3</v>
      </c>
      <c r="G2492" s="220">
        <f t="shared" si="2410"/>
        <v>0</v>
      </c>
      <c r="H2492" s="220">
        <f t="shared" si="2410"/>
        <v>0</v>
      </c>
      <c r="I2492" s="220">
        <f t="shared" si="2410"/>
        <v>0</v>
      </c>
      <c r="J2492" s="220">
        <f t="shared" si="2410"/>
        <v>4.5620379856531612E-3</v>
      </c>
      <c r="K2492" s="220">
        <f t="shared" si="2410"/>
        <v>3.7320949813398119E-2</v>
      </c>
      <c r="L2492" s="220">
        <f t="shared" si="2410"/>
        <v>0</v>
      </c>
      <c r="M2492" s="220">
        <f t="shared" si="2410"/>
        <v>0</v>
      </c>
      <c r="N2492" s="220">
        <f t="shared" si="2410"/>
        <v>6.2510929812895561</v>
      </c>
      <c r="O2492" s="220">
        <f t="shared" si="2410"/>
        <v>0</v>
      </c>
      <c r="P2492" s="220">
        <f t="shared" si="2410"/>
        <v>3.6410369111813119E-2</v>
      </c>
      <c r="Q2492" s="220">
        <f t="shared" si="2410"/>
        <v>0.12625480630978542</v>
      </c>
    </row>
    <row r="2493" spans="1:17" x14ac:dyDescent="0.25">
      <c r="A2493" s="60" t="s">
        <v>1093</v>
      </c>
      <c r="B2493" s="60" t="s">
        <v>8911</v>
      </c>
      <c r="C2493" s="220">
        <f t="shared" ref="C2493:Q2493" si="2411">(C5788/C$3380)/(C9083/C$6675)</f>
        <v>0</v>
      </c>
      <c r="D2493" s="220">
        <f t="shared" si="2411"/>
        <v>5.3525354365480575E-3</v>
      </c>
      <c r="E2493" s="220">
        <f t="shared" si="2411"/>
        <v>1.6125434100900685E-2</v>
      </c>
      <c r="F2493" s="220">
        <f t="shared" si="2411"/>
        <v>0</v>
      </c>
      <c r="G2493" s="220">
        <f t="shared" si="2411"/>
        <v>0</v>
      </c>
      <c r="H2493" s="220">
        <f t="shared" si="2411"/>
        <v>0</v>
      </c>
      <c r="I2493" s="220">
        <f t="shared" si="2411"/>
        <v>1.292074504037066E-3</v>
      </c>
      <c r="J2493" s="220">
        <f t="shared" si="2411"/>
        <v>0</v>
      </c>
      <c r="K2493" s="220">
        <f t="shared" si="2411"/>
        <v>0</v>
      </c>
      <c r="L2493" s="220">
        <f t="shared" si="2411"/>
        <v>0</v>
      </c>
      <c r="M2493" s="220">
        <f t="shared" si="2411"/>
        <v>0</v>
      </c>
      <c r="N2493" s="220">
        <f t="shared" si="2411"/>
        <v>0</v>
      </c>
      <c r="O2493" s="220">
        <f t="shared" si="2411"/>
        <v>0</v>
      </c>
      <c r="P2493" s="220">
        <f t="shared" si="2411"/>
        <v>0</v>
      </c>
      <c r="Q2493" s="220">
        <f t="shared" si="2411"/>
        <v>0</v>
      </c>
    </row>
    <row r="2494" spans="1:17" x14ac:dyDescent="0.25">
      <c r="A2494" s="60" t="s">
        <v>2112</v>
      </c>
      <c r="B2494" s="60" t="s">
        <v>8912</v>
      </c>
      <c r="C2494" s="220">
        <f t="shared" ref="C2494:Q2494" si="2412">(C5789/C$3380)/(C9084/C$6675)</f>
        <v>0</v>
      </c>
      <c r="D2494" s="220">
        <f t="shared" si="2412"/>
        <v>0</v>
      </c>
      <c r="E2494" s="220">
        <f t="shared" si="2412"/>
        <v>0</v>
      </c>
      <c r="F2494" s="220">
        <f t="shared" si="2412"/>
        <v>0</v>
      </c>
      <c r="G2494" s="220">
        <f t="shared" si="2412"/>
        <v>0</v>
      </c>
      <c r="H2494" s="220">
        <f t="shared" si="2412"/>
        <v>0</v>
      </c>
      <c r="I2494" s="220">
        <f t="shared" si="2412"/>
        <v>0.40781109975303498</v>
      </c>
      <c r="J2494" s="220">
        <f t="shared" si="2412"/>
        <v>0</v>
      </c>
      <c r="K2494" s="220">
        <f t="shared" si="2412"/>
        <v>0</v>
      </c>
      <c r="L2494" s="220">
        <f t="shared" si="2412"/>
        <v>0</v>
      </c>
      <c r="M2494" s="220">
        <f t="shared" si="2412"/>
        <v>0</v>
      </c>
      <c r="N2494" s="220">
        <f t="shared" si="2412"/>
        <v>0</v>
      </c>
      <c r="O2494" s="220">
        <f t="shared" si="2412"/>
        <v>0</v>
      </c>
      <c r="P2494" s="220">
        <f t="shared" si="2412"/>
        <v>0</v>
      </c>
      <c r="Q2494" s="220">
        <f t="shared" si="2412"/>
        <v>0</v>
      </c>
    </row>
    <row r="2495" spans="1:17" x14ac:dyDescent="0.25">
      <c r="A2495" s="60" t="s">
        <v>867</v>
      </c>
      <c r="B2495" s="60" t="s">
        <v>8913</v>
      </c>
      <c r="C2495" s="220">
        <f t="shared" ref="C2495:Q2495" si="2413">(C5790/C$3380)/(C9085/C$6675)</f>
        <v>0</v>
      </c>
      <c r="D2495" s="220">
        <f t="shared" si="2413"/>
        <v>6.7369121301819827E-4</v>
      </c>
      <c r="E2495" s="220">
        <f t="shared" si="2413"/>
        <v>0.15135433734141188</v>
      </c>
      <c r="F2495" s="220">
        <f t="shared" si="2413"/>
        <v>0.11252360896287172</v>
      </c>
      <c r="G2495" s="220">
        <f t="shared" si="2413"/>
        <v>0.2867892516445269</v>
      </c>
      <c r="H2495" s="220">
        <f t="shared" si="2413"/>
        <v>2.9554691887997062E-2</v>
      </c>
      <c r="I2495" s="220">
        <f t="shared" si="2413"/>
        <v>3.5470985760611397E-2</v>
      </c>
      <c r="J2495" s="220">
        <f t="shared" si="2413"/>
        <v>5.6685972378544679E-3</v>
      </c>
      <c r="K2495" s="220">
        <f t="shared" si="2413"/>
        <v>2.2218644470772722E-2</v>
      </c>
      <c r="L2495" s="220">
        <f t="shared" si="2413"/>
        <v>5.0115086861010252E-2</v>
      </c>
      <c r="M2495" s="220">
        <f t="shared" si="2413"/>
        <v>6.53985163651575E-3</v>
      </c>
      <c r="N2495" s="220">
        <f t="shared" si="2413"/>
        <v>2.2612420032977853E-3</v>
      </c>
      <c r="O2495" s="220">
        <f t="shared" si="2413"/>
        <v>7.3648009040928136E-2</v>
      </c>
      <c r="P2495" s="220">
        <f t="shared" si="2413"/>
        <v>1.703001844993245E-2</v>
      </c>
      <c r="Q2495" s="220">
        <f t="shared" si="2413"/>
        <v>8.8527635513139122E-2</v>
      </c>
    </row>
    <row r="2496" spans="1:17" x14ac:dyDescent="0.25">
      <c r="A2496" s="60" t="s">
        <v>369</v>
      </c>
      <c r="B2496" s="60" t="s">
        <v>8914</v>
      </c>
      <c r="C2496" s="220">
        <f t="shared" ref="C2496:Q2496" si="2414">(C5791/C$3380)/(C9086/C$6675)</f>
        <v>0</v>
      </c>
      <c r="D2496" s="220">
        <f t="shared" si="2414"/>
        <v>4.546658928675254E-2</v>
      </c>
      <c r="E2496" s="220">
        <f t="shared" si="2414"/>
        <v>0.85415697446399086</v>
      </c>
      <c r="F2496" s="220">
        <f t="shared" si="2414"/>
        <v>0.69272364079391502</v>
      </c>
      <c r="G2496" s="220">
        <f t="shared" si="2414"/>
        <v>9.5434910167856171E-2</v>
      </c>
      <c r="H2496" s="220">
        <f t="shared" si="2414"/>
        <v>5.1401221766016157E-2</v>
      </c>
      <c r="I2496" s="220">
        <f t="shared" si="2414"/>
        <v>2.4697116911777065E-2</v>
      </c>
      <c r="J2496" s="220">
        <f t="shared" si="2414"/>
        <v>0.14799331087703832</v>
      </c>
      <c r="K2496" s="220">
        <f t="shared" si="2414"/>
        <v>0.20714249509665461</v>
      </c>
      <c r="L2496" s="220">
        <f t="shared" si="2414"/>
        <v>4.1601567670504699E-2</v>
      </c>
      <c r="M2496" s="220">
        <f t="shared" si="2414"/>
        <v>3.5923738318357788E-2</v>
      </c>
      <c r="N2496" s="220">
        <f t="shared" si="2414"/>
        <v>0.1624538607749452</v>
      </c>
      <c r="O2496" s="220">
        <f t="shared" si="2414"/>
        <v>6.6894957638967082E-3</v>
      </c>
      <c r="P2496" s="220">
        <f t="shared" si="2414"/>
        <v>3.1234151895059492E-3</v>
      </c>
      <c r="Q2496" s="220">
        <f t="shared" si="2414"/>
        <v>7.5680449778935002E-4</v>
      </c>
    </row>
    <row r="2497" spans="1:17" x14ac:dyDescent="0.25">
      <c r="A2497" s="60" t="s">
        <v>3828</v>
      </c>
      <c r="B2497" s="60" t="s">
        <v>8915</v>
      </c>
      <c r="C2497" s="220">
        <f t="shared" ref="C2497:Q2497" si="2415">(C5792/C$3380)/(C9087/C$6675)</f>
        <v>0</v>
      </c>
      <c r="D2497" s="220">
        <f t="shared" si="2415"/>
        <v>0</v>
      </c>
      <c r="E2497" s="220">
        <f t="shared" si="2415"/>
        <v>0</v>
      </c>
      <c r="F2497" s="220">
        <f t="shared" si="2415"/>
        <v>0</v>
      </c>
      <c r="G2497" s="220">
        <f t="shared" si="2415"/>
        <v>0</v>
      </c>
      <c r="H2497" s="220">
        <f t="shared" si="2415"/>
        <v>0</v>
      </c>
      <c r="I2497" s="220">
        <f t="shared" si="2415"/>
        <v>0</v>
      </c>
      <c r="J2497" s="220">
        <f t="shared" si="2415"/>
        <v>0</v>
      </c>
      <c r="K2497" s="220">
        <f t="shared" si="2415"/>
        <v>0.65967461037382358</v>
      </c>
      <c r="L2497" s="220">
        <f t="shared" si="2415"/>
        <v>0</v>
      </c>
      <c r="M2497" s="220">
        <f t="shared" si="2415"/>
        <v>0</v>
      </c>
      <c r="N2497" s="220">
        <f t="shared" si="2415"/>
        <v>0</v>
      </c>
      <c r="O2497" s="220">
        <f t="shared" si="2415"/>
        <v>1.3390981869345038E-3</v>
      </c>
      <c r="P2497" s="220">
        <f t="shared" si="2415"/>
        <v>0</v>
      </c>
      <c r="Q2497" s="220">
        <f t="shared" si="2415"/>
        <v>0</v>
      </c>
    </row>
    <row r="2498" spans="1:17" x14ac:dyDescent="0.25">
      <c r="A2498" s="60" t="s">
        <v>3624</v>
      </c>
      <c r="B2498" s="60" t="s">
        <v>8916</v>
      </c>
      <c r="C2498" s="220">
        <f t="shared" ref="C2498:Q2498" si="2416">(C5793/C$3380)/(C9088/C$6675)</f>
        <v>0</v>
      </c>
      <c r="D2498" s="220">
        <f t="shared" si="2416"/>
        <v>0</v>
      </c>
      <c r="E2498" s="220">
        <f t="shared" si="2416"/>
        <v>0</v>
      </c>
      <c r="F2498" s="220">
        <f t="shared" si="2416"/>
        <v>1.3229617147605007E-3</v>
      </c>
      <c r="G2498" s="220">
        <f t="shared" si="2416"/>
        <v>0</v>
      </c>
      <c r="H2498" s="220">
        <f t="shared" si="2416"/>
        <v>0</v>
      </c>
      <c r="I2498" s="220">
        <f t="shared" si="2416"/>
        <v>0</v>
      </c>
      <c r="J2498" s="220">
        <f t="shared" si="2416"/>
        <v>0</v>
      </c>
      <c r="K2498" s="220">
        <f t="shared" si="2416"/>
        <v>0</v>
      </c>
      <c r="L2498" s="220">
        <f t="shared" si="2416"/>
        <v>0</v>
      </c>
      <c r="M2498" s="220">
        <f t="shared" si="2416"/>
        <v>0</v>
      </c>
      <c r="N2498" s="220">
        <f t="shared" si="2416"/>
        <v>0</v>
      </c>
      <c r="O2498" s="220">
        <f t="shared" si="2416"/>
        <v>0</v>
      </c>
      <c r="P2498" s="220">
        <f t="shared" si="2416"/>
        <v>0</v>
      </c>
      <c r="Q2498" s="220">
        <f t="shared" si="2416"/>
        <v>1.0721743972950959E-4</v>
      </c>
    </row>
    <row r="2499" spans="1:17" x14ac:dyDescent="0.25">
      <c r="A2499" s="60" t="s">
        <v>3135</v>
      </c>
      <c r="B2499" s="60" t="s">
        <v>8917</v>
      </c>
      <c r="C2499" s="220">
        <f t="shared" ref="C2499:Q2499" si="2417">(C5794/C$3380)/(C9089/C$6675)</f>
        <v>0</v>
      </c>
      <c r="D2499" s="220">
        <f t="shared" si="2417"/>
        <v>0</v>
      </c>
      <c r="E2499" s="220">
        <f t="shared" si="2417"/>
        <v>0</v>
      </c>
      <c r="F2499" s="220">
        <f t="shared" si="2417"/>
        <v>0</v>
      </c>
      <c r="G2499" s="220">
        <f t="shared" si="2417"/>
        <v>0</v>
      </c>
      <c r="H2499" s="220">
        <f t="shared" si="2417"/>
        <v>0</v>
      </c>
      <c r="I2499" s="220">
        <f t="shared" si="2417"/>
        <v>1.7903529530011984E-2</v>
      </c>
      <c r="J2499" s="220">
        <f t="shared" si="2417"/>
        <v>0</v>
      </c>
      <c r="K2499" s="220">
        <f t="shared" si="2417"/>
        <v>0</v>
      </c>
      <c r="L2499" s="220">
        <f t="shared" si="2417"/>
        <v>0</v>
      </c>
      <c r="M2499" s="220">
        <f t="shared" si="2417"/>
        <v>0</v>
      </c>
      <c r="N2499" s="220">
        <f t="shared" si="2417"/>
        <v>0</v>
      </c>
      <c r="O2499" s="220">
        <f t="shared" si="2417"/>
        <v>0</v>
      </c>
      <c r="P2499" s="220">
        <f t="shared" si="2417"/>
        <v>0</v>
      </c>
      <c r="Q2499" s="220">
        <f t="shared" si="2417"/>
        <v>0</v>
      </c>
    </row>
    <row r="2500" spans="1:17" x14ac:dyDescent="0.25">
      <c r="A2500" s="60" t="s">
        <v>3424</v>
      </c>
      <c r="B2500" s="60" t="s">
        <v>8918</v>
      </c>
      <c r="C2500" s="220">
        <f t="shared" ref="C2500:Q2500" si="2418">(C5795/C$3380)/(C9090/C$6675)</f>
        <v>0</v>
      </c>
      <c r="D2500" s="220">
        <f t="shared" si="2418"/>
        <v>0</v>
      </c>
      <c r="E2500" s="220">
        <f t="shared" si="2418"/>
        <v>0</v>
      </c>
      <c r="F2500" s="220">
        <f t="shared" si="2418"/>
        <v>2.2340773019217823E-2</v>
      </c>
      <c r="G2500" s="220">
        <f t="shared" si="2418"/>
        <v>0</v>
      </c>
      <c r="H2500" s="220">
        <f t="shared" si="2418"/>
        <v>0</v>
      </c>
      <c r="I2500" s="220">
        <f t="shared" si="2418"/>
        <v>0</v>
      </c>
      <c r="J2500" s="220">
        <f t="shared" si="2418"/>
        <v>0</v>
      </c>
      <c r="K2500" s="220">
        <f t="shared" si="2418"/>
        <v>0</v>
      </c>
      <c r="L2500" s="220">
        <f t="shared" si="2418"/>
        <v>0</v>
      </c>
      <c r="M2500" s="220">
        <f t="shared" si="2418"/>
        <v>0</v>
      </c>
      <c r="N2500" s="220">
        <f t="shared" si="2418"/>
        <v>0</v>
      </c>
      <c r="O2500" s="220">
        <f t="shared" si="2418"/>
        <v>0</v>
      </c>
      <c r="P2500" s="220">
        <f t="shared" si="2418"/>
        <v>0</v>
      </c>
      <c r="Q2500" s="220">
        <f t="shared" si="2418"/>
        <v>0</v>
      </c>
    </row>
    <row r="2501" spans="1:17" x14ac:dyDescent="0.25">
      <c r="A2501" s="60" t="s">
        <v>2081</v>
      </c>
      <c r="B2501" s="60" t="s">
        <v>8919</v>
      </c>
      <c r="C2501" s="220">
        <f t="shared" ref="C2501:Q2501" si="2419">(C5796/C$3380)/(C9091/C$6675)</f>
        <v>1.2448071650925643E-2</v>
      </c>
      <c r="D2501" s="220">
        <f t="shared" si="2419"/>
        <v>1.2500990513396739</v>
      </c>
      <c r="E2501" s="220">
        <f t="shared" si="2419"/>
        <v>0</v>
      </c>
      <c r="F2501" s="220">
        <f t="shared" si="2419"/>
        <v>0.12606137909659473</v>
      </c>
      <c r="G2501" s="220">
        <f t="shared" si="2419"/>
        <v>2.5578095400024734E-4</v>
      </c>
      <c r="H2501" s="220">
        <f t="shared" si="2419"/>
        <v>2.0465236798213705E-2</v>
      </c>
      <c r="I2501" s="220">
        <f t="shared" si="2419"/>
        <v>2.4921987072217154E-3</v>
      </c>
      <c r="J2501" s="220">
        <f t="shared" si="2419"/>
        <v>0</v>
      </c>
      <c r="K2501" s="220">
        <f t="shared" si="2419"/>
        <v>0</v>
      </c>
      <c r="L2501" s="220">
        <f t="shared" si="2419"/>
        <v>0</v>
      </c>
      <c r="M2501" s="220">
        <f t="shared" si="2419"/>
        <v>0</v>
      </c>
      <c r="N2501" s="220">
        <f t="shared" si="2419"/>
        <v>0</v>
      </c>
      <c r="O2501" s="220">
        <f t="shared" si="2419"/>
        <v>0</v>
      </c>
      <c r="P2501" s="220">
        <f t="shared" si="2419"/>
        <v>0</v>
      </c>
      <c r="Q2501" s="220">
        <f t="shared" si="2419"/>
        <v>1.8643979035887741E-5</v>
      </c>
    </row>
    <row r="2502" spans="1:17" x14ac:dyDescent="0.25">
      <c r="A2502" s="60" t="s">
        <v>1885</v>
      </c>
      <c r="B2502" s="60" t="s">
        <v>8920</v>
      </c>
      <c r="C2502" s="220">
        <f t="shared" ref="C2502:Q2502" si="2420">(C5797/C$3380)/(C9092/C$6675)</f>
        <v>0</v>
      </c>
      <c r="D2502" s="220">
        <f t="shared" si="2420"/>
        <v>2.4344808759500822E-3</v>
      </c>
      <c r="E2502" s="220">
        <f t="shared" si="2420"/>
        <v>1.2031329851109491E-2</v>
      </c>
      <c r="F2502" s="220">
        <f t="shared" si="2420"/>
        <v>7.0342907459228943E-2</v>
      </c>
      <c r="G2502" s="220">
        <f t="shared" si="2420"/>
        <v>0</v>
      </c>
      <c r="H2502" s="220">
        <f t="shared" si="2420"/>
        <v>0</v>
      </c>
      <c r="I2502" s="220">
        <f t="shared" si="2420"/>
        <v>0.37962144143593063</v>
      </c>
      <c r="J2502" s="220">
        <f t="shared" si="2420"/>
        <v>0</v>
      </c>
      <c r="K2502" s="220">
        <f t="shared" si="2420"/>
        <v>4.9704286227063707E-3</v>
      </c>
      <c r="L2502" s="220">
        <f t="shared" si="2420"/>
        <v>6.6765071195869679E-3</v>
      </c>
      <c r="M2502" s="220">
        <f t="shared" si="2420"/>
        <v>0</v>
      </c>
      <c r="N2502" s="220">
        <f t="shared" si="2420"/>
        <v>0</v>
      </c>
      <c r="O2502" s="220">
        <f t="shared" si="2420"/>
        <v>0</v>
      </c>
      <c r="P2502" s="220">
        <f t="shared" si="2420"/>
        <v>8.7723730025727528E-3</v>
      </c>
      <c r="Q2502" s="220">
        <f t="shared" si="2420"/>
        <v>0</v>
      </c>
    </row>
    <row r="2503" spans="1:17" x14ac:dyDescent="0.25">
      <c r="A2503" s="60" t="s">
        <v>3496</v>
      </c>
      <c r="B2503" s="60" t="s">
        <v>8921</v>
      </c>
      <c r="C2503" s="220">
        <f t="shared" ref="C2503:Q2503" si="2421">(C5798/C$3380)/(C9093/C$6675)</f>
        <v>0</v>
      </c>
      <c r="D2503" s="220">
        <f t="shared" si="2421"/>
        <v>1.7812957415357371E-4</v>
      </c>
      <c r="E2503" s="220">
        <f t="shared" si="2421"/>
        <v>0</v>
      </c>
      <c r="F2503" s="220">
        <f t="shared" si="2421"/>
        <v>0</v>
      </c>
      <c r="G2503" s="220">
        <f t="shared" si="2421"/>
        <v>0</v>
      </c>
      <c r="H2503" s="220">
        <f t="shared" si="2421"/>
        <v>0</v>
      </c>
      <c r="I2503" s="220">
        <f t="shared" si="2421"/>
        <v>3.4339557355268349E-2</v>
      </c>
      <c r="J2503" s="220">
        <f t="shared" si="2421"/>
        <v>1.6127791755321775E-3</v>
      </c>
      <c r="K2503" s="220">
        <f t="shared" si="2421"/>
        <v>0</v>
      </c>
      <c r="L2503" s="220">
        <f t="shared" si="2421"/>
        <v>0</v>
      </c>
      <c r="M2503" s="220">
        <f t="shared" si="2421"/>
        <v>0</v>
      </c>
      <c r="N2503" s="220">
        <f t="shared" si="2421"/>
        <v>0</v>
      </c>
      <c r="O2503" s="220">
        <f t="shared" si="2421"/>
        <v>0</v>
      </c>
      <c r="P2503" s="220">
        <f t="shared" si="2421"/>
        <v>0</v>
      </c>
      <c r="Q2503" s="220">
        <f t="shared" si="2421"/>
        <v>0</v>
      </c>
    </row>
    <row r="2504" spans="1:17" x14ac:dyDescent="0.25">
      <c r="A2504" s="60" t="s">
        <v>2236</v>
      </c>
      <c r="B2504" s="60" t="s">
        <v>8922</v>
      </c>
      <c r="C2504" s="220">
        <f t="shared" ref="C2504:Q2504" si="2422">(C5799/C$3380)/(C9094/C$6675)</f>
        <v>0</v>
      </c>
      <c r="D2504" s="220">
        <f t="shared" si="2422"/>
        <v>0</v>
      </c>
      <c r="E2504" s="220">
        <f t="shared" si="2422"/>
        <v>2.8570513929189211E-3</v>
      </c>
      <c r="F2504" s="220">
        <f t="shared" si="2422"/>
        <v>7.9391867210132527E-2</v>
      </c>
      <c r="G2504" s="220">
        <f t="shared" si="2422"/>
        <v>0</v>
      </c>
      <c r="H2504" s="220">
        <f t="shared" si="2422"/>
        <v>0</v>
      </c>
      <c r="I2504" s="220">
        <f t="shared" si="2422"/>
        <v>1.793263311313109E-4</v>
      </c>
      <c r="J2504" s="220">
        <f t="shared" si="2422"/>
        <v>5.8378246491186489E-4</v>
      </c>
      <c r="K2504" s="220">
        <f t="shared" si="2422"/>
        <v>0.15215129755403897</v>
      </c>
      <c r="L2504" s="220">
        <f t="shared" si="2422"/>
        <v>7.6589769171104575E-3</v>
      </c>
      <c r="M2504" s="220">
        <f t="shared" si="2422"/>
        <v>0</v>
      </c>
      <c r="N2504" s="220">
        <f t="shared" si="2422"/>
        <v>0</v>
      </c>
      <c r="O2504" s="220">
        <f t="shared" si="2422"/>
        <v>0</v>
      </c>
      <c r="P2504" s="220">
        <f t="shared" si="2422"/>
        <v>0</v>
      </c>
      <c r="Q2504" s="220">
        <f t="shared" si="2422"/>
        <v>0</v>
      </c>
    </row>
    <row r="2505" spans="1:17" x14ac:dyDescent="0.25">
      <c r="A2505" s="60" t="s">
        <v>3399</v>
      </c>
      <c r="B2505" s="60" t="s">
        <v>8923</v>
      </c>
      <c r="C2505" s="220">
        <f t="shared" ref="C2505:Q2505" si="2423">(C5800/C$3380)/(C9095/C$6675)</f>
        <v>0</v>
      </c>
      <c r="D2505" s="220">
        <f t="shared" si="2423"/>
        <v>3.1898590666821309E-3</v>
      </c>
      <c r="E2505" s="220">
        <f t="shared" si="2423"/>
        <v>0</v>
      </c>
      <c r="F2505" s="220">
        <f t="shared" si="2423"/>
        <v>0</v>
      </c>
      <c r="G2505" s="220">
        <f t="shared" si="2423"/>
        <v>0</v>
      </c>
      <c r="H2505" s="220">
        <f t="shared" si="2423"/>
        <v>3.3944491902124278E-2</v>
      </c>
      <c r="I2505" s="220">
        <f t="shared" si="2423"/>
        <v>0</v>
      </c>
      <c r="J2505" s="220">
        <f t="shared" si="2423"/>
        <v>0</v>
      </c>
      <c r="K2505" s="220">
        <f t="shared" si="2423"/>
        <v>0</v>
      </c>
      <c r="L2505" s="220">
        <f t="shared" si="2423"/>
        <v>0</v>
      </c>
      <c r="M2505" s="220">
        <f t="shared" si="2423"/>
        <v>0</v>
      </c>
      <c r="N2505" s="220">
        <f t="shared" si="2423"/>
        <v>0</v>
      </c>
      <c r="O2505" s="220">
        <f t="shared" si="2423"/>
        <v>0</v>
      </c>
      <c r="P2505" s="220">
        <f t="shared" si="2423"/>
        <v>0</v>
      </c>
      <c r="Q2505" s="220">
        <f t="shared" si="2423"/>
        <v>0</v>
      </c>
    </row>
    <row r="2506" spans="1:17" x14ac:dyDescent="0.25">
      <c r="A2506" s="60" t="s">
        <v>2885</v>
      </c>
      <c r="B2506" s="60" t="s">
        <v>8924</v>
      </c>
      <c r="C2506" s="220">
        <f t="shared" ref="C2506:Q2506" si="2424">(C5801/C$3380)/(C9096/C$6675)</f>
        <v>0</v>
      </c>
      <c r="D2506" s="220">
        <f t="shared" si="2424"/>
        <v>0</v>
      </c>
      <c r="E2506" s="220">
        <f t="shared" si="2424"/>
        <v>4.013393722541515E-3</v>
      </c>
      <c r="F2506" s="220">
        <f t="shared" si="2424"/>
        <v>0</v>
      </c>
      <c r="G2506" s="220">
        <f t="shared" si="2424"/>
        <v>0</v>
      </c>
      <c r="H2506" s="220">
        <f t="shared" si="2424"/>
        <v>0</v>
      </c>
      <c r="I2506" s="220">
        <f t="shared" si="2424"/>
        <v>0</v>
      </c>
      <c r="J2506" s="220">
        <f t="shared" si="2424"/>
        <v>0</v>
      </c>
      <c r="K2506" s="220">
        <f t="shared" si="2424"/>
        <v>0</v>
      </c>
      <c r="L2506" s="220">
        <f t="shared" si="2424"/>
        <v>0</v>
      </c>
      <c r="M2506" s="220">
        <f t="shared" si="2424"/>
        <v>0</v>
      </c>
      <c r="N2506" s="220">
        <f t="shared" si="2424"/>
        <v>0</v>
      </c>
      <c r="O2506" s="220">
        <f t="shared" si="2424"/>
        <v>0</v>
      </c>
      <c r="P2506" s="220">
        <f t="shared" si="2424"/>
        <v>0</v>
      </c>
      <c r="Q2506" s="220">
        <f t="shared" si="2424"/>
        <v>0</v>
      </c>
    </row>
    <row r="2507" spans="1:17" x14ac:dyDescent="0.25">
      <c r="A2507" s="60" t="s">
        <v>1138</v>
      </c>
      <c r="B2507" s="60" t="s">
        <v>8925</v>
      </c>
      <c r="C2507" s="220">
        <f t="shared" ref="C2507:Q2507" si="2425">(C5802/C$3380)/(C9097/C$6675)</f>
        <v>0</v>
      </c>
      <c r="D2507" s="220">
        <f t="shared" si="2425"/>
        <v>0</v>
      </c>
      <c r="E2507" s="220">
        <f t="shared" si="2425"/>
        <v>4.2993659208079502E-3</v>
      </c>
      <c r="F2507" s="220">
        <f t="shared" si="2425"/>
        <v>0</v>
      </c>
      <c r="G2507" s="220">
        <f t="shared" si="2425"/>
        <v>0</v>
      </c>
      <c r="H2507" s="220">
        <f t="shared" si="2425"/>
        <v>0.10336191345552721</v>
      </c>
      <c r="I2507" s="220">
        <f t="shared" si="2425"/>
        <v>0</v>
      </c>
      <c r="J2507" s="220">
        <f t="shared" si="2425"/>
        <v>0</v>
      </c>
      <c r="K2507" s="220">
        <f t="shared" si="2425"/>
        <v>0</v>
      </c>
      <c r="L2507" s="220">
        <f t="shared" si="2425"/>
        <v>0</v>
      </c>
      <c r="M2507" s="220">
        <f t="shared" si="2425"/>
        <v>0</v>
      </c>
      <c r="N2507" s="220">
        <f t="shared" si="2425"/>
        <v>8.1963835591991746E-2</v>
      </c>
      <c r="O2507" s="220">
        <f t="shared" si="2425"/>
        <v>0</v>
      </c>
      <c r="P2507" s="220">
        <f t="shared" si="2425"/>
        <v>0</v>
      </c>
      <c r="Q2507" s="220">
        <f t="shared" si="2425"/>
        <v>0</v>
      </c>
    </row>
    <row r="2508" spans="1:17" x14ac:dyDescent="0.25">
      <c r="A2508" s="60" t="s">
        <v>1567</v>
      </c>
      <c r="B2508" s="60" t="s">
        <v>8926</v>
      </c>
      <c r="C2508" s="220">
        <f t="shared" ref="C2508:Q2508" si="2426">(C5803/C$3380)/(C9098/C$6675)</f>
        <v>0</v>
      </c>
      <c r="D2508" s="220">
        <f t="shared" si="2426"/>
        <v>0</v>
      </c>
      <c r="E2508" s="220">
        <f t="shared" si="2426"/>
        <v>5.5744200014675649E-3</v>
      </c>
      <c r="F2508" s="220">
        <f t="shared" si="2426"/>
        <v>0</v>
      </c>
      <c r="G2508" s="220">
        <f t="shared" si="2426"/>
        <v>0</v>
      </c>
      <c r="H2508" s="220">
        <f t="shared" si="2426"/>
        <v>5.2899442034843478E-3</v>
      </c>
      <c r="I2508" s="220">
        <f t="shared" si="2426"/>
        <v>8.9404987119302208E-4</v>
      </c>
      <c r="J2508" s="220">
        <f t="shared" si="2426"/>
        <v>0.23101660169542196</v>
      </c>
      <c r="K2508" s="220">
        <f t="shared" si="2426"/>
        <v>0</v>
      </c>
      <c r="L2508" s="220">
        <f t="shared" si="2426"/>
        <v>6.606930449881715E-2</v>
      </c>
      <c r="M2508" s="220">
        <f t="shared" si="2426"/>
        <v>8.5399998279050131E-3</v>
      </c>
      <c r="N2508" s="220">
        <f t="shared" si="2426"/>
        <v>0</v>
      </c>
      <c r="O2508" s="220">
        <f t="shared" si="2426"/>
        <v>0</v>
      </c>
      <c r="P2508" s="220">
        <f t="shared" si="2426"/>
        <v>0</v>
      </c>
      <c r="Q2508" s="220">
        <f t="shared" si="2426"/>
        <v>0</v>
      </c>
    </row>
    <row r="2509" spans="1:17" x14ac:dyDescent="0.25">
      <c r="A2509" s="60" t="s">
        <v>1214</v>
      </c>
      <c r="B2509" s="60" t="s">
        <v>8927</v>
      </c>
      <c r="C2509" s="220">
        <f t="shared" ref="C2509:Q2509" si="2427">(C5804/C$3380)/(C9099/C$6675)</f>
        <v>0</v>
      </c>
      <c r="D2509" s="220">
        <f t="shared" si="2427"/>
        <v>4.2876089540537501E-3</v>
      </c>
      <c r="E2509" s="220">
        <f t="shared" si="2427"/>
        <v>1.5686176797583599E-3</v>
      </c>
      <c r="F2509" s="220">
        <f t="shared" si="2427"/>
        <v>0</v>
      </c>
      <c r="G2509" s="220">
        <f t="shared" si="2427"/>
        <v>4.3117304032410069E-4</v>
      </c>
      <c r="H2509" s="220">
        <f t="shared" si="2427"/>
        <v>1.3949967771118503E-3</v>
      </c>
      <c r="I2509" s="220">
        <f t="shared" si="2427"/>
        <v>0</v>
      </c>
      <c r="J2509" s="220">
        <f t="shared" si="2427"/>
        <v>0</v>
      </c>
      <c r="K2509" s="220">
        <f t="shared" si="2427"/>
        <v>0</v>
      </c>
      <c r="L2509" s="220">
        <f t="shared" si="2427"/>
        <v>6.3225467145002961E-2</v>
      </c>
      <c r="M2509" s="220">
        <f t="shared" si="2427"/>
        <v>0</v>
      </c>
      <c r="N2509" s="220">
        <f t="shared" si="2427"/>
        <v>0</v>
      </c>
      <c r="O2509" s="220">
        <f t="shared" si="2427"/>
        <v>0</v>
      </c>
      <c r="P2509" s="220">
        <f t="shared" si="2427"/>
        <v>0</v>
      </c>
      <c r="Q2509" s="220">
        <f t="shared" si="2427"/>
        <v>0</v>
      </c>
    </row>
    <row r="2510" spans="1:17" x14ac:dyDescent="0.25">
      <c r="A2510" s="60" t="s">
        <v>4627</v>
      </c>
      <c r="B2510" s="60" t="s">
        <v>8928</v>
      </c>
      <c r="C2510" s="220">
        <f t="shared" ref="C2510:Q2510" si="2428">(C5805/C$3380)/(C9100/C$6675)</f>
        <v>0</v>
      </c>
      <c r="D2510" s="220">
        <f t="shared" si="2428"/>
        <v>0</v>
      </c>
      <c r="E2510" s="220">
        <f t="shared" si="2428"/>
        <v>0</v>
      </c>
      <c r="F2510" s="220">
        <f t="shared" si="2428"/>
        <v>0</v>
      </c>
      <c r="G2510" s="220">
        <f t="shared" si="2428"/>
        <v>0</v>
      </c>
      <c r="H2510" s="220">
        <f t="shared" si="2428"/>
        <v>1.3715884882672482E-3</v>
      </c>
      <c r="I2510" s="220">
        <f t="shared" si="2428"/>
        <v>0</v>
      </c>
      <c r="J2510" s="220">
        <f t="shared" si="2428"/>
        <v>0</v>
      </c>
      <c r="K2510" s="220">
        <f t="shared" si="2428"/>
        <v>0</v>
      </c>
      <c r="L2510" s="220">
        <f t="shared" si="2428"/>
        <v>0</v>
      </c>
      <c r="M2510" s="220">
        <f t="shared" si="2428"/>
        <v>0</v>
      </c>
      <c r="N2510" s="220">
        <f t="shared" si="2428"/>
        <v>0</v>
      </c>
      <c r="O2510" s="220">
        <f t="shared" si="2428"/>
        <v>0</v>
      </c>
      <c r="P2510" s="220">
        <f t="shared" si="2428"/>
        <v>0</v>
      </c>
      <c r="Q2510" s="220" t="e">
        <f t="shared" si="2428"/>
        <v>#DIV/0!</v>
      </c>
    </row>
    <row r="2511" spans="1:17" x14ac:dyDescent="0.25">
      <c r="A2511" s="60" t="s">
        <v>4321</v>
      </c>
      <c r="B2511" s="60" t="s">
        <v>8929</v>
      </c>
      <c r="C2511" s="220">
        <f t="shared" ref="C2511:Q2511" si="2429">(C5806/C$3380)/(C9101/C$6675)</f>
        <v>0</v>
      </c>
      <c r="D2511" s="220">
        <f t="shared" si="2429"/>
        <v>0</v>
      </c>
      <c r="E2511" s="220">
        <f t="shared" si="2429"/>
        <v>0</v>
      </c>
      <c r="F2511" s="220">
        <f t="shared" si="2429"/>
        <v>0</v>
      </c>
      <c r="G2511" s="220">
        <f t="shared" si="2429"/>
        <v>0</v>
      </c>
      <c r="H2511" s="220">
        <f t="shared" si="2429"/>
        <v>0</v>
      </c>
      <c r="I2511" s="220">
        <f t="shared" si="2429"/>
        <v>0.48764018203602788</v>
      </c>
      <c r="J2511" s="220">
        <f t="shared" si="2429"/>
        <v>0</v>
      </c>
      <c r="K2511" s="220">
        <f t="shared" si="2429"/>
        <v>0</v>
      </c>
      <c r="L2511" s="220">
        <f t="shared" si="2429"/>
        <v>0</v>
      </c>
      <c r="M2511" s="220">
        <f t="shared" si="2429"/>
        <v>0</v>
      </c>
      <c r="N2511" s="220">
        <f t="shared" si="2429"/>
        <v>0</v>
      </c>
      <c r="O2511" s="220">
        <f t="shared" si="2429"/>
        <v>0</v>
      </c>
      <c r="P2511" s="220" t="e">
        <f t="shared" si="2429"/>
        <v>#DIV/0!</v>
      </c>
      <c r="Q2511" s="220" t="e">
        <f t="shared" si="2429"/>
        <v>#DIV/0!</v>
      </c>
    </row>
    <row r="2512" spans="1:17" x14ac:dyDescent="0.25">
      <c r="A2512" s="60" t="s">
        <v>2140</v>
      </c>
      <c r="B2512" s="60" t="s">
        <v>8930</v>
      </c>
      <c r="C2512" s="220">
        <f t="shared" ref="C2512:Q2512" si="2430">(C5807/C$3380)/(C9102/C$6675)</f>
        <v>0</v>
      </c>
      <c r="D2512" s="220">
        <f t="shared" si="2430"/>
        <v>0</v>
      </c>
      <c r="E2512" s="220">
        <f t="shared" si="2430"/>
        <v>2.2435695577430879E-2</v>
      </c>
      <c r="F2512" s="220">
        <f t="shared" si="2430"/>
        <v>0.16668112093368528</v>
      </c>
      <c r="G2512" s="220">
        <f t="shared" si="2430"/>
        <v>0</v>
      </c>
      <c r="H2512" s="220">
        <f t="shared" si="2430"/>
        <v>0</v>
      </c>
      <c r="I2512" s="220">
        <f t="shared" si="2430"/>
        <v>0</v>
      </c>
      <c r="J2512" s="220">
        <f t="shared" si="2430"/>
        <v>0</v>
      </c>
      <c r="K2512" s="220">
        <f t="shared" si="2430"/>
        <v>3.9404973528579378E-2</v>
      </c>
      <c r="L2512" s="220">
        <f t="shared" si="2430"/>
        <v>0.25472696800105149</v>
      </c>
      <c r="M2512" s="220">
        <f t="shared" si="2430"/>
        <v>0</v>
      </c>
      <c r="N2512" s="220">
        <f t="shared" si="2430"/>
        <v>0</v>
      </c>
      <c r="O2512" s="220">
        <f t="shared" si="2430"/>
        <v>1.9329572091242169</v>
      </c>
      <c r="P2512" s="220">
        <f t="shared" si="2430"/>
        <v>0.35020598233146683</v>
      </c>
      <c r="Q2512" s="220">
        <f t="shared" si="2430"/>
        <v>0.20150471030368011</v>
      </c>
    </row>
    <row r="2513" spans="1:17" x14ac:dyDescent="0.25">
      <c r="A2513" s="60" t="s">
        <v>2414</v>
      </c>
      <c r="B2513" s="60" t="s">
        <v>8931</v>
      </c>
      <c r="C2513" s="220">
        <f t="shared" ref="C2513:Q2513" si="2431">(C5808/C$3380)/(C9103/C$6675)</f>
        <v>0</v>
      </c>
      <c r="D2513" s="220">
        <f t="shared" si="2431"/>
        <v>0</v>
      </c>
      <c r="E2513" s="220">
        <f t="shared" si="2431"/>
        <v>7.0248851409476882E-3</v>
      </c>
      <c r="F2513" s="220">
        <f t="shared" si="2431"/>
        <v>0</v>
      </c>
      <c r="G2513" s="220">
        <f t="shared" si="2431"/>
        <v>0</v>
      </c>
      <c r="H2513" s="220">
        <f t="shared" si="2431"/>
        <v>0</v>
      </c>
      <c r="I2513" s="220">
        <f t="shared" si="2431"/>
        <v>0</v>
      </c>
      <c r="J2513" s="220">
        <f t="shared" si="2431"/>
        <v>0</v>
      </c>
      <c r="K2513" s="220">
        <f t="shared" si="2431"/>
        <v>0</v>
      </c>
      <c r="L2513" s="220">
        <f t="shared" si="2431"/>
        <v>0</v>
      </c>
      <c r="M2513" s="220">
        <f t="shared" si="2431"/>
        <v>0</v>
      </c>
      <c r="N2513" s="220">
        <f t="shared" si="2431"/>
        <v>0</v>
      </c>
      <c r="O2513" s="220">
        <f t="shared" si="2431"/>
        <v>5.0992230722007634E-2</v>
      </c>
      <c r="P2513" s="220">
        <f t="shared" si="2431"/>
        <v>0</v>
      </c>
      <c r="Q2513" s="220">
        <f t="shared" si="2431"/>
        <v>0</v>
      </c>
    </row>
    <row r="2514" spans="1:17" x14ac:dyDescent="0.25">
      <c r="A2514" s="60" t="s">
        <v>1889</v>
      </c>
      <c r="B2514" s="60" t="s">
        <v>8932</v>
      </c>
      <c r="C2514" s="220">
        <f t="shared" ref="C2514:Q2514" si="2432">(C5809/C$3380)/(C9104/C$6675)</f>
        <v>0</v>
      </c>
      <c r="D2514" s="220">
        <f t="shared" si="2432"/>
        <v>0</v>
      </c>
      <c r="E2514" s="220">
        <f t="shared" si="2432"/>
        <v>7.8039894182659011E-2</v>
      </c>
      <c r="F2514" s="220">
        <f t="shared" si="2432"/>
        <v>0</v>
      </c>
      <c r="G2514" s="220">
        <f t="shared" si="2432"/>
        <v>0</v>
      </c>
      <c r="H2514" s="220">
        <f t="shared" si="2432"/>
        <v>4.1121780843988363E-4</v>
      </c>
      <c r="I2514" s="220">
        <f t="shared" si="2432"/>
        <v>1.7059297824376276E-3</v>
      </c>
      <c r="J2514" s="220">
        <f t="shared" si="2432"/>
        <v>0</v>
      </c>
      <c r="K2514" s="220">
        <f t="shared" si="2432"/>
        <v>3.9697908355710773E-4</v>
      </c>
      <c r="L2514" s="220">
        <f t="shared" si="2432"/>
        <v>0</v>
      </c>
      <c r="M2514" s="220">
        <f t="shared" si="2432"/>
        <v>0</v>
      </c>
      <c r="N2514" s="220">
        <f t="shared" si="2432"/>
        <v>0</v>
      </c>
      <c r="O2514" s="220">
        <f t="shared" si="2432"/>
        <v>0</v>
      </c>
      <c r="P2514" s="220">
        <f t="shared" si="2432"/>
        <v>0</v>
      </c>
      <c r="Q2514" s="220">
        <f t="shared" si="2432"/>
        <v>0</v>
      </c>
    </row>
    <row r="2515" spans="1:17" x14ac:dyDescent="0.25">
      <c r="A2515" s="60" t="s">
        <v>2689</v>
      </c>
      <c r="B2515" s="60" t="s">
        <v>8933</v>
      </c>
      <c r="C2515" s="220">
        <f t="shared" ref="C2515:Q2515" si="2433">(C5810/C$3380)/(C9105/C$6675)</f>
        <v>0</v>
      </c>
      <c r="D2515" s="220">
        <f t="shared" si="2433"/>
        <v>0</v>
      </c>
      <c r="E2515" s="220">
        <f t="shared" si="2433"/>
        <v>0</v>
      </c>
      <c r="F2515" s="220">
        <f t="shared" si="2433"/>
        <v>0</v>
      </c>
      <c r="G2515" s="220">
        <f t="shared" si="2433"/>
        <v>0</v>
      </c>
      <c r="H2515" s="220">
        <f t="shared" si="2433"/>
        <v>0</v>
      </c>
      <c r="I2515" s="220">
        <f t="shared" si="2433"/>
        <v>0</v>
      </c>
      <c r="J2515" s="220">
        <f t="shared" si="2433"/>
        <v>0</v>
      </c>
      <c r="K2515" s="220">
        <f t="shared" si="2433"/>
        <v>0</v>
      </c>
      <c r="L2515" s="220">
        <f t="shared" si="2433"/>
        <v>0</v>
      </c>
      <c r="M2515" s="220">
        <f t="shared" si="2433"/>
        <v>0</v>
      </c>
      <c r="N2515" s="220">
        <f t="shared" si="2433"/>
        <v>4.3469129443518785E-3</v>
      </c>
      <c r="O2515" s="220">
        <f t="shared" si="2433"/>
        <v>6.6781973801200521E-3</v>
      </c>
      <c r="P2515" s="220">
        <f t="shared" si="2433"/>
        <v>0</v>
      </c>
      <c r="Q2515" s="220">
        <f t="shared" si="2433"/>
        <v>0</v>
      </c>
    </row>
    <row r="2516" spans="1:17" x14ac:dyDescent="0.25">
      <c r="A2516" s="60" t="s">
        <v>3189</v>
      </c>
      <c r="B2516" s="60" t="s">
        <v>8934</v>
      </c>
      <c r="C2516" s="220">
        <f t="shared" ref="C2516:Q2516" si="2434">(C5811/C$3380)/(C9106/C$6675)</f>
        <v>0</v>
      </c>
      <c r="D2516" s="220">
        <f t="shared" si="2434"/>
        <v>0.21379516573822344</v>
      </c>
      <c r="E2516" s="220">
        <f t="shared" si="2434"/>
        <v>0</v>
      </c>
      <c r="F2516" s="220">
        <f t="shared" si="2434"/>
        <v>0</v>
      </c>
      <c r="G2516" s="220">
        <f t="shared" si="2434"/>
        <v>0</v>
      </c>
      <c r="H2516" s="220">
        <f t="shared" si="2434"/>
        <v>0</v>
      </c>
      <c r="I2516" s="220">
        <f t="shared" si="2434"/>
        <v>0</v>
      </c>
      <c r="J2516" s="220">
        <f t="shared" si="2434"/>
        <v>0</v>
      </c>
      <c r="K2516" s="220">
        <f t="shared" si="2434"/>
        <v>0</v>
      </c>
      <c r="L2516" s="220">
        <f t="shared" si="2434"/>
        <v>0</v>
      </c>
      <c r="M2516" s="220">
        <f t="shared" si="2434"/>
        <v>0</v>
      </c>
      <c r="N2516" s="220">
        <f t="shared" si="2434"/>
        <v>0</v>
      </c>
      <c r="O2516" s="220">
        <f t="shared" si="2434"/>
        <v>0</v>
      </c>
      <c r="P2516" s="220">
        <f t="shared" si="2434"/>
        <v>0</v>
      </c>
      <c r="Q2516" s="220">
        <f t="shared" si="2434"/>
        <v>0</v>
      </c>
    </row>
    <row r="2517" spans="1:17" x14ac:dyDescent="0.25">
      <c r="A2517" s="60" t="s">
        <v>518</v>
      </c>
      <c r="B2517" s="60" t="s">
        <v>8935</v>
      </c>
      <c r="C2517" s="220">
        <f t="shared" ref="C2517:Q2517" si="2435">(C5812/C$3380)/(C9107/C$6675)</f>
        <v>0</v>
      </c>
      <c r="D2517" s="220">
        <f t="shared" si="2435"/>
        <v>0</v>
      </c>
      <c r="E2517" s="220">
        <f t="shared" si="2435"/>
        <v>4.9864094607547595E-4</v>
      </c>
      <c r="F2517" s="220">
        <f t="shared" si="2435"/>
        <v>0</v>
      </c>
      <c r="G2517" s="220">
        <f t="shared" si="2435"/>
        <v>3.6536697859363899E-2</v>
      </c>
      <c r="H2517" s="220">
        <f t="shared" si="2435"/>
        <v>3.5751534069466202E-3</v>
      </c>
      <c r="I2517" s="220">
        <f t="shared" si="2435"/>
        <v>3.3139666131654674E-4</v>
      </c>
      <c r="J2517" s="220">
        <f t="shared" si="2435"/>
        <v>4.5661296618452552E-3</v>
      </c>
      <c r="K2517" s="220">
        <f t="shared" si="2435"/>
        <v>7.9168613167073063E-2</v>
      </c>
      <c r="L2517" s="220">
        <f t="shared" si="2435"/>
        <v>3.0872619496772263E-2</v>
      </c>
      <c r="M2517" s="220">
        <f t="shared" si="2435"/>
        <v>9.2860899547820668E-3</v>
      </c>
      <c r="N2517" s="220">
        <f t="shared" si="2435"/>
        <v>3.6121749636889491E-3</v>
      </c>
      <c r="O2517" s="220">
        <f t="shared" si="2435"/>
        <v>0</v>
      </c>
      <c r="P2517" s="220">
        <f t="shared" si="2435"/>
        <v>0</v>
      </c>
      <c r="Q2517" s="220">
        <f t="shared" si="2435"/>
        <v>7.1713481805887588E-2</v>
      </c>
    </row>
    <row r="2518" spans="1:17" x14ac:dyDescent="0.25">
      <c r="A2518" s="60" t="s">
        <v>4717</v>
      </c>
      <c r="B2518" s="60" t="s">
        <v>8937</v>
      </c>
      <c r="C2518" s="220">
        <f t="shared" ref="C2518:Q2518" si="2436">(C5813/C$3380)/(C9108/C$6675)</f>
        <v>0</v>
      </c>
      <c r="D2518" s="220">
        <f t="shared" si="2436"/>
        <v>0.11670344247846039</v>
      </c>
      <c r="E2518" s="220">
        <f t="shared" si="2436"/>
        <v>0</v>
      </c>
      <c r="F2518" s="220">
        <f t="shared" si="2436"/>
        <v>0.21026763013010558</v>
      </c>
      <c r="G2518" s="220">
        <f t="shared" si="2436"/>
        <v>0.39957846992184992</v>
      </c>
      <c r="H2518" s="220">
        <f t="shared" si="2436"/>
        <v>0</v>
      </c>
      <c r="I2518" s="220">
        <f t="shared" si="2436"/>
        <v>1.0139566801994975E-2</v>
      </c>
      <c r="J2518" s="220">
        <f t="shared" si="2436"/>
        <v>1.1575749137784062</v>
      </c>
      <c r="K2518" s="220">
        <f t="shared" si="2436"/>
        <v>4.7181508901889081E-2</v>
      </c>
      <c r="L2518" s="220">
        <f t="shared" si="2436"/>
        <v>5.286945669834493</v>
      </c>
      <c r="M2518" s="220">
        <f t="shared" si="2436"/>
        <v>0</v>
      </c>
      <c r="N2518" s="220">
        <f t="shared" si="2436"/>
        <v>0</v>
      </c>
      <c r="O2518" s="220">
        <f t="shared" si="2436"/>
        <v>0</v>
      </c>
      <c r="P2518" s="220">
        <f t="shared" si="2436"/>
        <v>0</v>
      </c>
      <c r="Q2518" s="220">
        <f t="shared" si="2436"/>
        <v>0</v>
      </c>
    </row>
    <row r="2519" spans="1:17" x14ac:dyDescent="0.25">
      <c r="A2519" s="60" t="s">
        <v>4740</v>
      </c>
      <c r="B2519" s="60" t="s">
        <v>8938</v>
      </c>
      <c r="C2519" s="220">
        <f t="shared" ref="C2519:Q2519" si="2437">(C5814/C$3380)/(C9109/C$6675)</f>
        <v>0</v>
      </c>
      <c r="D2519" s="220">
        <f t="shared" si="2437"/>
        <v>0</v>
      </c>
      <c r="E2519" s="220">
        <f t="shared" si="2437"/>
        <v>0</v>
      </c>
      <c r="F2519" s="220">
        <f t="shared" si="2437"/>
        <v>0</v>
      </c>
      <c r="G2519" s="220">
        <f t="shared" si="2437"/>
        <v>0.38337547409464007</v>
      </c>
      <c r="H2519" s="220">
        <f t="shared" si="2437"/>
        <v>0</v>
      </c>
      <c r="I2519" s="220">
        <f t="shared" si="2437"/>
        <v>0</v>
      </c>
      <c r="J2519" s="220">
        <f t="shared" si="2437"/>
        <v>0</v>
      </c>
      <c r="K2519" s="220">
        <f t="shared" si="2437"/>
        <v>0</v>
      </c>
      <c r="L2519" s="220">
        <f t="shared" si="2437"/>
        <v>7.1619629314680164E-3</v>
      </c>
      <c r="M2519" s="220">
        <f t="shared" si="2437"/>
        <v>0</v>
      </c>
      <c r="N2519" s="220">
        <f t="shared" si="2437"/>
        <v>0</v>
      </c>
      <c r="O2519" s="220">
        <f t="shared" si="2437"/>
        <v>0</v>
      </c>
      <c r="P2519" s="220">
        <f t="shared" si="2437"/>
        <v>0</v>
      </c>
      <c r="Q2519" s="220">
        <f t="shared" si="2437"/>
        <v>0</v>
      </c>
    </row>
    <row r="2520" spans="1:17" x14ac:dyDescent="0.25">
      <c r="A2520" s="60" t="s">
        <v>4239</v>
      </c>
      <c r="B2520" s="60" t="s">
        <v>8939</v>
      </c>
      <c r="C2520" s="220">
        <f t="shared" ref="C2520:Q2520" si="2438">(C5815/C$3380)/(C9110/C$6675)</f>
        <v>0</v>
      </c>
      <c r="D2520" s="220">
        <f t="shared" si="2438"/>
        <v>0</v>
      </c>
      <c r="E2520" s="220">
        <f t="shared" si="2438"/>
        <v>0</v>
      </c>
      <c r="F2520" s="220">
        <f t="shared" si="2438"/>
        <v>0</v>
      </c>
      <c r="G2520" s="220">
        <f t="shared" si="2438"/>
        <v>0</v>
      </c>
      <c r="H2520" s="220">
        <f t="shared" si="2438"/>
        <v>0</v>
      </c>
      <c r="I2520" s="220">
        <f t="shared" si="2438"/>
        <v>0</v>
      </c>
      <c r="J2520" s="220">
        <f t="shared" si="2438"/>
        <v>0</v>
      </c>
      <c r="K2520" s="220">
        <f t="shared" si="2438"/>
        <v>0</v>
      </c>
      <c r="L2520" s="220">
        <f t="shared" si="2438"/>
        <v>0</v>
      </c>
      <c r="M2520" s="220">
        <f t="shared" si="2438"/>
        <v>0</v>
      </c>
      <c r="N2520" s="220">
        <f t="shared" si="2438"/>
        <v>7.5059600023711065E-2</v>
      </c>
      <c r="O2520" s="220">
        <f t="shared" si="2438"/>
        <v>0</v>
      </c>
      <c r="P2520" s="220">
        <f t="shared" si="2438"/>
        <v>0</v>
      </c>
      <c r="Q2520" s="220">
        <f t="shared" si="2438"/>
        <v>0</v>
      </c>
    </row>
    <row r="2521" spans="1:17" x14ac:dyDescent="0.25">
      <c r="A2521" s="60" t="s">
        <v>10670</v>
      </c>
      <c r="B2521" s="60" t="s">
        <v>10671</v>
      </c>
      <c r="C2521" s="220">
        <f t="shared" ref="C2521:Q2521" si="2439">(C5816/C$3380)/(C9111/C$6675)</f>
        <v>6.3223105917857847E-2</v>
      </c>
      <c r="D2521" s="220">
        <f t="shared" si="2439"/>
        <v>0</v>
      </c>
      <c r="E2521" s="220">
        <f t="shared" si="2439"/>
        <v>0</v>
      </c>
      <c r="F2521" s="220">
        <f t="shared" si="2439"/>
        <v>3.0676199295198943E-2</v>
      </c>
      <c r="G2521" s="220">
        <f t="shared" si="2439"/>
        <v>1.028961751924367</v>
      </c>
      <c r="H2521" s="220">
        <f t="shared" si="2439"/>
        <v>8.9731578926305511E-2</v>
      </c>
      <c r="I2521" s="220">
        <f t="shared" si="2439"/>
        <v>1.4985089239618948E-2</v>
      </c>
      <c r="J2521" s="220">
        <f t="shared" si="2439"/>
        <v>8.0906473774575921E-6</v>
      </c>
      <c r="K2521" s="220">
        <f t="shared" si="2439"/>
        <v>1.4715450202884947E-3</v>
      </c>
      <c r="L2521" s="220">
        <f t="shared" si="2439"/>
        <v>4.662450981156388E-2</v>
      </c>
      <c r="M2521" s="220">
        <f t="shared" si="2439"/>
        <v>5.4536123091679754E-5</v>
      </c>
      <c r="N2521" s="220">
        <f t="shared" si="2439"/>
        <v>1.1043353068690096E-4</v>
      </c>
      <c r="O2521" s="220">
        <f t="shared" si="2439"/>
        <v>4.4475134062144667E-3</v>
      </c>
      <c r="P2521" s="220">
        <f t="shared" si="2439"/>
        <v>2.3550158155048573E-2</v>
      </c>
      <c r="Q2521" s="220">
        <f t="shared" si="2439"/>
        <v>5.9085831825931535E-3</v>
      </c>
    </row>
    <row r="2522" spans="1:17" x14ac:dyDescent="0.25">
      <c r="A2522" s="60" t="s">
        <v>4598</v>
      </c>
      <c r="B2522" s="60" t="s">
        <v>8943</v>
      </c>
      <c r="C2522" s="220">
        <f t="shared" ref="C2522:Q2522" si="2440">(C5817/C$3380)/(C9112/C$6675)</f>
        <v>5.3585918416675822E-3</v>
      </c>
      <c r="D2522" s="220">
        <f t="shared" si="2440"/>
        <v>0</v>
      </c>
      <c r="E2522" s="220">
        <f t="shared" si="2440"/>
        <v>0</v>
      </c>
      <c r="F2522" s="220">
        <f t="shared" si="2440"/>
        <v>5.8940147419347152E-4</v>
      </c>
      <c r="G2522" s="220">
        <f t="shared" si="2440"/>
        <v>1.3376146707148417E-3</v>
      </c>
      <c r="H2522" s="220">
        <f t="shared" si="2440"/>
        <v>1.3764665058076575E-3</v>
      </c>
      <c r="I2522" s="220">
        <f t="shared" si="2440"/>
        <v>4.7009153960958497E-3</v>
      </c>
      <c r="J2522" s="220">
        <f t="shared" si="2440"/>
        <v>4.3445472499222063E-4</v>
      </c>
      <c r="K2522" s="220">
        <f t="shared" si="2440"/>
        <v>2.2021577817518735E-4</v>
      </c>
      <c r="L2522" s="220">
        <f t="shared" si="2440"/>
        <v>6.3074357773855707E-5</v>
      </c>
      <c r="M2522" s="220">
        <f t="shared" si="2440"/>
        <v>0</v>
      </c>
      <c r="N2522" s="220">
        <f t="shared" si="2440"/>
        <v>0</v>
      </c>
      <c r="O2522" s="220">
        <f t="shared" si="2440"/>
        <v>0</v>
      </c>
      <c r="P2522" s="220">
        <f t="shared" si="2440"/>
        <v>0</v>
      </c>
      <c r="Q2522" s="220">
        <f t="shared" si="2440"/>
        <v>6.6345623060601105E-4</v>
      </c>
    </row>
    <row r="2523" spans="1:17" x14ac:dyDescent="0.25">
      <c r="A2523" s="60" t="s">
        <v>2333</v>
      </c>
      <c r="B2523" s="60" t="s">
        <v>8944</v>
      </c>
      <c r="C2523" s="220">
        <f t="shared" ref="C2523:Q2523" si="2441">(C5818/C$3380)/(C9113/C$6675)</f>
        <v>0</v>
      </c>
      <c r="D2523" s="220">
        <f t="shared" si="2441"/>
        <v>0</v>
      </c>
      <c r="E2523" s="220">
        <f t="shared" si="2441"/>
        <v>0</v>
      </c>
      <c r="F2523" s="220">
        <f t="shared" si="2441"/>
        <v>1.5412001093419073E-2</v>
      </c>
      <c r="G2523" s="220">
        <f t="shared" si="2441"/>
        <v>0</v>
      </c>
      <c r="H2523" s="220">
        <f t="shared" si="2441"/>
        <v>0</v>
      </c>
      <c r="I2523" s="220">
        <f t="shared" si="2441"/>
        <v>0</v>
      </c>
      <c r="J2523" s="220">
        <f t="shared" si="2441"/>
        <v>7.3195107239210832E-3</v>
      </c>
      <c r="K2523" s="220">
        <f t="shared" si="2441"/>
        <v>2.2634599646027976E-3</v>
      </c>
      <c r="L2523" s="220">
        <f t="shared" si="2441"/>
        <v>8.4176333579723845</v>
      </c>
      <c r="M2523" s="220">
        <f t="shared" si="2441"/>
        <v>0</v>
      </c>
      <c r="N2523" s="220">
        <f t="shared" si="2441"/>
        <v>0</v>
      </c>
      <c r="O2523" s="220">
        <f t="shared" si="2441"/>
        <v>2.9255523593810107E-3</v>
      </c>
      <c r="P2523" s="220">
        <f t="shared" si="2441"/>
        <v>0</v>
      </c>
      <c r="Q2523" s="220">
        <f t="shared" si="2441"/>
        <v>0</v>
      </c>
    </row>
    <row r="2524" spans="1:17" x14ac:dyDescent="0.25">
      <c r="A2524" s="60" t="s">
        <v>3643</v>
      </c>
      <c r="B2524" s="60" t="s">
        <v>8947</v>
      </c>
      <c r="C2524" s="220">
        <f t="shared" ref="C2524:Q2524" si="2442">(C5819/C$3380)/(C9114/C$6675)</f>
        <v>0</v>
      </c>
      <c r="D2524" s="220">
        <f t="shared" si="2442"/>
        <v>0</v>
      </c>
      <c r="E2524" s="220">
        <f t="shared" si="2442"/>
        <v>0</v>
      </c>
      <c r="F2524" s="220">
        <f t="shared" si="2442"/>
        <v>0</v>
      </c>
      <c r="G2524" s="220">
        <f t="shared" si="2442"/>
        <v>3.7662400247291561E-2</v>
      </c>
      <c r="H2524" s="220">
        <f t="shared" si="2442"/>
        <v>0</v>
      </c>
      <c r="I2524" s="220">
        <f t="shared" si="2442"/>
        <v>0</v>
      </c>
      <c r="J2524" s="220">
        <f t="shared" si="2442"/>
        <v>0</v>
      </c>
      <c r="K2524" s="220">
        <f t="shared" si="2442"/>
        <v>0</v>
      </c>
      <c r="L2524" s="220">
        <f t="shared" si="2442"/>
        <v>1.4021208773969427E-2</v>
      </c>
      <c r="M2524" s="220">
        <f t="shared" si="2442"/>
        <v>0</v>
      </c>
      <c r="N2524" s="220">
        <f t="shared" si="2442"/>
        <v>0</v>
      </c>
      <c r="O2524" s="220">
        <f t="shared" si="2442"/>
        <v>0</v>
      </c>
      <c r="P2524" s="220">
        <f t="shared" si="2442"/>
        <v>0</v>
      </c>
      <c r="Q2524" s="220">
        <f t="shared" si="2442"/>
        <v>0</v>
      </c>
    </row>
    <row r="2525" spans="1:17" x14ac:dyDescent="0.25">
      <c r="A2525" s="60" t="s">
        <v>4212</v>
      </c>
      <c r="B2525" s="60" t="s">
        <v>8950</v>
      </c>
      <c r="C2525" s="220">
        <f t="shared" ref="C2525:Q2525" si="2443">(C5820/C$3380)/(C9115/C$6675)</f>
        <v>0</v>
      </c>
      <c r="D2525" s="220">
        <f t="shared" si="2443"/>
        <v>0</v>
      </c>
      <c r="E2525" s="220">
        <f t="shared" si="2443"/>
        <v>0</v>
      </c>
      <c r="F2525" s="220">
        <f t="shared" si="2443"/>
        <v>0</v>
      </c>
      <c r="G2525" s="220">
        <f t="shared" si="2443"/>
        <v>0</v>
      </c>
      <c r="H2525" s="220">
        <f t="shared" si="2443"/>
        <v>0</v>
      </c>
      <c r="I2525" s="220">
        <f t="shared" si="2443"/>
        <v>0</v>
      </c>
      <c r="J2525" s="220">
        <f t="shared" si="2443"/>
        <v>0</v>
      </c>
      <c r="K2525" s="220">
        <f t="shared" si="2443"/>
        <v>0</v>
      </c>
      <c r="L2525" s="220">
        <f t="shared" si="2443"/>
        <v>2.2013660807142346</v>
      </c>
      <c r="M2525" s="220">
        <f t="shared" si="2443"/>
        <v>0</v>
      </c>
      <c r="N2525" s="220">
        <f t="shared" si="2443"/>
        <v>0</v>
      </c>
      <c r="O2525" s="220">
        <f t="shared" si="2443"/>
        <v>0</v>
      </c>
      <c r="P2525" s="220">
        <f t="shared" si="2443"/>
        <v>0</v>
      </c>
      <c r="Q2525" s="220">
        <f t="shared" si="2443"/>
        <v>0</v>
      </c>
    </row>
    <row r="2526" spans="1:17" x14ac:dyDescent="0.25">
      <c r="A2526" s="60" t="s">
        <v>2419</v>
      </c>
      <c r="B2526" s="60" t="s">
        <v>8951</v>
      </c>
      <c r="C2526" s="220">
        <f t="shared" ref="C2526:Q2526" si="2444">(C5821/C$3380)/(C9116/C$6675)</f>
        <v>3.410016180574886E-2</v>
      </c>
      <c r="D2526" s="220">
        <f t="shared" si="2444"/>
        <v>0</v>
      </c>
      <c r="E2526" s="220">
        <f t="shared" si="2444"/>
        <v>0</v>
      </c>
      <c r="F2526" s="220">
        <f t="shared" si="2444"/>
        <v>0</v>
      </c>
      <c r="G2526" s="220">
        <f t="shared" si="2444"/>
        <v>1.128456064761757</v>
      </c>
      <c r="H2526" s="220">
        <f t="shared" si="2444"/>
        <v>0.75306121508501189</v>
      </c>
      <c r="I2526" s="220">
        <f t="shared" si="2444"/>
        <v>0.46720112453082507</v>
      </c>
      <c r="J2526" s="220">
        <f t="shared" si="2444"/>
        <v>1.2245314744004248</v>
      </c>
      <c r="K2526" s="220">
        <f t="shared" si="2444"/>
        <v>0.12363763700159128</v>
      </c>
      <c r="L2526" s="220">
        <f t="shared" si="2444"/>
        <v>0.87362504128590024</v>
      </c>
      <c r="M2526" s="220">
        <f t="shared" si="2444"/>
        <v>0.17435295814555585</v>
      </c>
      <c r="N2526" s="220">
        <f t="shared" si="2444"/>
        <v>0</v>
      </c>
      <c r="O2526" s="220">
        <f t="shared" si="2444"/>
        <v>0</v>
      </c>
      <c r="P2526" s="220">
        <f t="shared" si="2444"/>
        <v>0</v>
      </c>
      <c r="Q2526" s="220">
        <f t="shared" si="2444"/>
        <v>0</v>
      </c>
    </row>
    <row r="2527" spans="1:17" x14ac:dyDescent="0.25">
      <c r="A2527" s="60" t="s">
        <v>3958</v>
      </c>
      <c r="B2527" s="60" t="s">
        <v>8954</v>
      </c>
      <c r="C2527" s="220">
        <f t="shared" ref="C2527:Q2527" si="2445">(C5822/C$3380)/(C9117/C$6675)</f>
        <v>0</v>
      </c>
      <c r="D2527" s="220">
        <f t="shared" si="2445"/>
        <v>0</v>
      </c>
      <c r="E2527" s="220">
        <f t="shared" si="2445"/>
        <v>0</v>
      </c>
      <c r="F2527" s="220">
        <f t="shared" si="2445"/>
        <v>0</v>
      </c>
      <c r="G2527" s="220">
        <f t="shared" si="2445"/>
        <v>0</v>
      </c>
      <c r="H2527" s="220">
        <f t="shared" si="2445"/>
        <v>0</v>
      </c>
      <c r="I2527" s="220">
        <f t="shared" si="2445"/>
        <v>0</v>
      </c>
      <c r="J2527" s="220">
        <f t="shared" si="2445"/>
        <v>0</v>
      </c>
      <c r="K2527" s="220">
        <f t="shared" si="2445"/>
        <v>0</v>
      </c>
      <c r="L2527" s="220">
        <f t="shared" si="2445"/>
        <v>76.75372814998336</v>
      </c>
      <c r="M2527" s="220">
        <f t="shared" si="2445"/>
        <v>0</v>
      </c>
      <c r="N2527" s="220">
        <f t="shared" si="2445"/>
        <v>0</v>
      </c>
      <c r="O2527" s="220">
        <f t="shared" si="2445"/>
        <v>0</v>
      </c>
      <c r="P2527" s="220">
        <f t="shared" si="2445"/>
        <v>0</v>
      </c>
      <c r="Q2527" s="220">
        <f t="shared" si="2445"/>
        <v>0</v>
      </c>
    </row>
    <row r="2528" spans="1:17" x14ac:dyDescent="0.25">
      <c r="A2528" s="60" t="s">
        <v>2228</v>
      </c>
      <c r="B2528" s="60" t="s">
        <v>8958</v>
      </c>
      <c r="C2528" s="220">
        <f t="shared" ref="C2528:Q2528" si="2446">(C5823/C$3380)/(C9118/C$6675)</f>
        <v>0</v>
      </c>
      <c r="D2528" s="220">
        <f t="shared" si="2446"/>
        <v>0</v>
      </c>
      <c r="E2528" s="220">
        <f t="shared" si="2446"/>
        <v>0</v>
      </c>
      <c r="F2528" s="220">
        <f t="shared" si="2446"/>
        <v>0</v>
      </c>
      <c r="G2528" s="220">
        <f t="shared" si="2446"/>
        <v>0</v>
      </c>
      <c r="H2528" s="220">
        <f t="shared" si="2446"/>
        <v>0</v>
      </c>
      <c r="I2528" s="220">
        <f t="shared" si="2446"/>
        <v>0</v>
      </c>
      <c r="J2528" s="220">
        <f t="shared" si="2446"/>
        <v>0</v>
      </c>
      <c r="K2528" s="220">
        <f t="shared" si="2446"/>
        <v>0</v>
      </c>
      <c r="L2528" s="220">
        <f t="shared" si="2446"/>
        <v>8.6943250010237082E-4</v>
      </c>
      <c r="M2528" s="220">
        <f t="shared" si="2446"/>
        <v>0</v>
      </c>
      <c r="N2528" s="220">
        <f t="shared" si="2446"/>
        <v>0</v>
      </c>
      <c r="O2528" s="220">
        <f t="shared" si="2446"/>
        <v>0</v>
      </c>
      <c r="P2528" s="220">
        <f t="shared" si="2446"/>
        <v>0</v>
      </c>
      <c r="Q2528" s="220">
        <f t="shared" si="2446"/>
        <v>0</v>
      </c>
    </row>
    <row r="2529" spans="1:17" x14ac:dyDescent="0.25">
      <c r="A2529" s="60" t="s">
        <v>2258</v>
      </c>
      <c r="B2529" s="60" t="s">
        <v>8959</v>
      </c>
      <c r="C2529" s="220">
        <f t="shared" ref="C2529:Q2529" si="2447">(C5824/C$3380)/(C9119/C$6675)</f>
        <v>1.0431755855484887E-2</v>
      </c>
      <c r="D2529" s="220">
        <f t="shared" si="2447"/>
        <v>0</v>
      </c>
      <c r="E2529" s="220">
        <f t="shared" si="2447"/>
        <v>0</v>
      </c>
      <c r="F2529" s="220">
        <f t="shared" si="2447"/>
        <v>0.17258194391454051</v>
      </c>
      <c r="G2529" s="220">
        <f t="shared" si="2447"/>
        <v>0</v>
      </c>
      <c r="H2529" s="220">
        <f t="shared" si="2447"/>
        <v>0</v>
      </c>
      <c r="I2529" s="220">
        <f t="shared" si="2447"/>
        <v>0</v>
      </c>
      <c r="J2529" s="220">
        <f t="shared" si="2447"/>
        <v>1.291204872445634</v>
      </c>
      <c r="K2529" s="220">
        <f t="shared" si="2447"/>
        <v>0.2015437610358867</v>
      </c>
      <c r="L2529" s="220">
        <f t="shared" si="2447"/>
        <v>0.36823784017166228</v>
      </c>
      <c r="M2529" s="220">
        <f t="shared" si="2447"/>
        <v>7.2439789352232026E-2</v>
      </c>
      <c r="N2529" s="220">
        <f t="shared" si="2447"/>
        <v>0</v>
      </c>
      <c r="O2529" s="220">
        <f t="shared" si="2447"/>
        <v>0</v>
      </c>
      <c r="P2529" s="220">
        <f t="shared" si="2447"/>
        <v>0</v>
      </c>
      <c r="Q2529" s="220">
        <f t="shared" si="2447"/>
        <v>0</v>
      </c>
    </row>
    <row r="2530" spans="1:17" x14ac:dyDescent="0.25">
      <c r="A2530" s="60" t="s">
        <v>2353</v>
      </c>
      <c r="B2530" s="60" t="s">
        <v>8960</v>
      </c>
      <c r="C2530" s="220">
        <f t="shared" ref="C2530:Q2530" si="2448">(C5825/C$3380)/(C9120/C$6675)</f>
        <v>0</v>
      </c>
      <c r="D2530" s="220">
        <f t="shared" si="2448"/>
        <v>0</v>
      </c>
      <c r="E2530" s="220">
        <f t="shared" si="2448"/>
        <v>0</v>
      </c>
      <c r="F2530" s="220">
        <f t="shared" si="2448"/>
        <v>0</v>
      </c>
      <c r="G2530" s="220">
        <f t="shared" si="2448"/>
        <v>0</v>
      </c>
      <c r="H2530" s="220">
        <f t="shared" si="2448"/>
        <v>0</v>
      </c>
      <c r="I2530" s="220">
        <f t="shared" si="2448"/>
        <v>0</v>
      </c>
      <c r="J2530" s="220">
        <f t="shared" si="2448"/>
        <v>0</v>
      </c>
      <c r="K2530" s="220">
        <f t="shared" si="2448"/>
        <v>5.1803685272393263E-3</v>
      </c>
      <c r="L2530" s="220">
        <f t="shared" si="2448"/>
        <v>0</v>
      </c>
      <c r="M2530" s="220">
        <f t="shared" si="2448"/>
        <v>0</v>
      </c>
      <c r="N2530" s="220">
        <f t="shared" si="2448"/>
        <v>0</v>
      </c>
      <c r="O2530" s="220">
        <f t="shared" si="2448"/>
        <v>0</v>
      </c>
      <c r="P2530" s="220">
        <f t="shared" si="2448"/>
        <v>0</v>
      </c>
      <c r="Q2530" s="220">
        <f t="shared" si="2448"/>
        <v>0</v>
      </c>
    </row>
    <row r="2531" spans="1:17" x14ac:dyDescent="0.25">
      <c r="A2531" s="60" t="s">
        <v>3322</v>
      </c>
      <c r="B2531" s="60" t="s">
        <v>8961</v>
      </c>
      <c r="C2531" s="220">
        <f t="shared" ref="C2531:Q2531" si="2449">(C5826/C$3380)/(C9121/C$6675)</f>
        <v>0</v>
      </c>
      <c r="D2531" s="220">
        <f t="shared" si="2449"/>
        <v>1.0485925965698405E-3</v>
      </c>
      <c r="E2531" s="220">
        <f t="shared" si="2449"/>
        <v>3.2127073511744104E-2</v>
      </c>
      <c r="F2531" s="220">
        <f t="shared" si="2449"/>
        <v>7.4608990477921149E-3</v>
      </c>
      <c r="G2531" s="220">
        <f t="shared" si="2449"/>
        <v>0</v>
      </c>
      <c r="H2531" s="220">
        <f t="shared" si="2449"/>
        <v>0</v>
      </c>
      <c r="I2531" s="220">
        <f t="shared" si="2449"/>
        <v>0</v>
      </c>
      <c r="J2531" s="220">
        <f t="shared" si="2449"/>
        <v>0</v>
      </c>
      <c r="K2531" s="220">
        <f t="shared" si="2449"/>
        <v>0</v>
      </c>
      <c r="L2531" s="220">
        <f t="shared" si="2449"/>
        <v>0</v>
      </c>
      <c r="M2531" s="220">
        <f t="shared" si="2449"/>
        <v>0</v>
      </c>
      <c r="N2531" s="220">
        <f t="shared" si="2449"/>
        <v>0</v>
      </c>
      <c r="O2531" s="220">
        <f t="shared" si="2449"/>
        <v>0</v>
      </c>
      <c r="P2531" s="220">
        <f t="shared" si="2449"/>
        <v>5.5985960109949484E-4</v>
      </c>
      <c r="Q2531" s="220">
        <f t="shared" si="2449"/>
        <v>0</v>
      </c>
    </row>
    <row r="2532" spans="1:17" x14ac:dyDescent="0.25">
      <c r="A2532" s="60" t="s">
        <v>2643</v>
      </c>
      <c r="B2532" s="60" t="s">
        <v>8962</v>
      </c>
      <c r="C2532" s="220">
        <f t="shared" ref="C2532:Q2532" si="2450">(C5827/C$3380)/(C9122/C$6675)</f>
        <v>0</v>
      </c>
      <c r="D2532" s="220">
        <f t="shared" si="2450"/>
        <v>0</v>
      </c>
      <c r="E2532" s="220">
        <f t="shared" si="2450"/>
        <v>0</v>
      </c>
      <c r="F2532" s="220">
        <f t="shared" si="2450"/>
        <v>0</v>
      </c>
      <c r="G2532" s="220">
        <f t="shared" si="2450"/>
        <v>0</v>
      </c>
      <c r="H2532" s="220">
        <f t="shared" si="2450"/>
        <v>0</v>
      </c>
      <c r="I2532" s="220">
        <f t="shared" si="2450"/>
        <v>0</v>
      </c>
      <c r="J2532" s="220">
        <f t="shared" si="2450"/>
        <v>0</v>
      </c>
      <c r="K2532" s="220">
        <f t="shared" si="2450"/>
        <v>2.1800470678098927E-2</v>
      </c>
      <c r="L2532" s="220">
        <f t="shared" si="2450"/>
        <v>13.550271285946073</v>
      </c>
      <c r="M2532" s="220">
        <f t="shared" si="2450"/>
        <v>0</v>
      </c>
      <c r="N2532" s="220">
        <f t="shared" si="2450"/>
        <v>0</v>
      </c>
      <c r="O2532" s="220">
        <f t="shared" si="2450"/>
        <v>0</v>
      </c>
      <c r="P2532" s="220">
        <f t="shared" si="2450"/>
        <v>0.43783663011752155</v>
      </c>
      <c r="Q2532" s="220">
        <f t="shared" si="2450"/>
        <v>0</v>
      </c>
    </row>
    <row r="2533" spans="1:17" x14ac:dyDescent="0.25">
      <c r="A2533" s="60" t="s">
        <v>3383</v>
      </c>
      <c r="B2533" s="60" t="s">
        <v>8963</v>
      </c>
      <c r="C2533" s="220">
        <f t="shared" ref="C2533:Q2533" si="2451">(C5828/C$3380)/(C9123/C$6675)</f>
        <v>0</v>
      </c>
      <c r="D2533" s="220">
        <f t="shared" si="2451"/>
        <v>0</v>
      </c>
      <c r="E2533" s="220">
        <f t="shared" si="2451"/>
        <v>6.1131085276230337E-3</v>
      </c>
      <c r="F2533" s="220">
        <f t="shared" si="2451"/>
        <v>0</v>
      </c>
      <c r="G2533" s="220">
        <f t="shared" si="2451"/>
        <v>0</v>
      </c>
      <c r="H2533" s="220">
        <f t="shared" si="2451"/>
        <v>0</v>
      </c>
      <c r="I2533" s="220">
        <f t="shared" si="2451"/>
        <v>0</v>
      </c>
      <c r="J2533" s="220">
        <f t="shared" si="2451"/>
        <v>0</v>
      </c>
      <c r="K2533" s="220">
        <f t="shared" si="2451"/>
        <v>0</v>
      </c>
      <c r="L2533" s="220">
        <f t="shared" si="2451"/>
        <v>0</v>
      </c>
      <c r="M2533" s="220">
        <f t="shared" si="2451"/>
        <v>0</v>
      </c>
      <c r="N2533" s="220">
        <f t="shared" si="2451"/>
        <v>0</v>
      </c>
      <c r="O2533" s="220">
        <f t="shared" si="2451"/>
        <v>0</v>
      </c>
      <c r="P2533" s="220">
        <f t="shared" si="2451"/>
        <v>0</v>
      </c>
      <c r="Q2533" s="220">
        <f t="shared" si="2451"/>
        <v>0</v>
      </c>
    </row>
    <row r="2534" spans="1:17" x14ac:dyDescent="0.25">
      <c r="A2534" s="60" t="s">
        <v>2808</v>
      </c>
      <c r="B2534" s="60" t="s">
        <v>8965</v>
      </c>
      <c r="C2534" s="220">
        <f t="shared" ref="C2534:Q2534" si="2452">(C5829/C$3380)/(C9124/C$6675)</f>
        <v>0</v>
      </c>
      <c r="D2534" s="220">
        <f t="shared" si="2452"/>
        <v>0</v>
      </c>
      <c r="E2534" s="220">
        <f t="shared" si="2452"/>
        <v>0</v>
      </c>
      <c r="F2534" s="220">
        <f t="shared" si="2452"/>
        <v>0</v>
      </c>
      <c r="G2534" s="220">
        <f t="shared" si="2452"/>
        <v>0</v>
      </c>
      <c r="H2534" s="220">
        <f t="shared" si="2452"/>
        <v>0</v>
      </c>
      <c r="I2534" s="220">
        <f t="shared" si="2452"/>
        <v>0</v>
      </c>
      <c r="J2534" s="220">
        <f t="shared" si="2452"/>
        <v>0</v>
      </c>
      <c r="K2534" s="220">
        <f t="shared" si="2452"/>
        <v>0</v>
      </c>
      <c r="L2534" s="220">
        <f t="shared" si="2452"/>
        <v>0</v>
      </c>
      <c r="M2534" s="220">
        <f t="shared" si="2452"/>
        <v>3.5755482350310103E-3</v>
      </c>
      <c r="N2534" s="220">
        <f t="shared" si="2452"/>
        <v>0</v>
      </c>
      <c r="O2534" s="220">
        <f t="shared" si="2452"/>
        <v>0</v>
      </c>
      <c r="P2534" s="220">
        <f t="shared" si="2452"/>
        <v>0</v>
      </c>
      <c r="Q2534" s="220">
        <f t="shared" si="2452"/>
        <v>0</v>
      </c>
    </row>
    <row r="2535" spans="1:17" x14ac:dyDescent="0.25">
      <c r="A2535" s="60" t="s">
        <v>2504</v>
      </c>
      <c r="B2535" s="60" t="s">
        <v>8966</v>
      </c>
      <c r="C2535" s="220">
        <f t="shared" ref="C2535:Q2535" si="2453">(C5830/C$3380)/(C9125/C$6675)</f>
        <v>0</v>
      </c>
      <c r="D2535" s="220">
        <f t="shared" si="2453"/>
        <v>0</v>
      </c>
      <c r="E2535" s="220">
        <f t="shared" si="2453"/>
        <v>0</v>
      </c>
      <c r="F2535" s="220">
        <f t="shared" si="2453"/>
        <v>0</v>
      </c>
      <c r="G2535" s="220">
        <f t="shared" si="2453"/>
        <v>0</v>
      </c>
      <c r="H2535" s="220">
        <f t="shared" si="2453"/>
        <v>0</v>
      </c>
      <c r="I2535" s="220">
        <f t="shared" si="2453"/>
        <v>0</v>
      </c>
      <c r="J2535" s="220">
        <f t="shared" si="2453"/>
        <v>0</v>
      </c>
      <c r="K2535" s="220">
        <f t="shared" si="2453"/>
        <v>4.2426081819064006E-5</v>
      </c>
      <c r="L2535" s="220">
        <f t="shared" si="2453"/>
        <v>0</v>
      </c>
      <c r="M2535" s="220">
        <f t="shared" si="2453"/>
        <v>0</v>
      </c>
      <c r="N2535" s="220">
        <f t="shared" si="2453"/>
        <v>0</v>
      </c>
      <c r="O2535" s="220">
        <f t="shared" si="2453"/>
        <v>0</v>
      </c>
      <c r="P2535" s="220">
        <f t="shared" si="2453"/>
        <v>0</v>
      </c>
      <c r="Q2535" s="220">
        <f t="shared" si="2453"/>
        <v>0</v>
      </c>
    </row>
    <row r="2536" spans="1:17" x14ac:dyDescent="0.25">
      <c r="A2536" s="60" t="s">
        <v>4712</v>
      </c>
      <c r="B2536" s="60" t="s">
        <v>8967</v>
      </c>
      <c r="C2536" s="220">
        <f t="shared" ref="C2536:Q2536" si="2454">(C5831/C$3380)/(C9126/C$6675)</f>
        <v>0</v>
      </c>
      <c r="D2536" s="220">
        <f t="shared" si="2454"/>
        <v>0</v>
      </c>
      <c r="E2536" s="220">
        <f t="shared" si="2454"/>
        <v>0</v>
      </c>
      <c r="F2536" s="220">
        <f t="shared" si="2454"/>
        <v>0</v>
      </c>
      <c r="G2536" s="220">
        <f t="shared" si="2454"/>
        <v>0</v>
      </c>
      <c r="H2536" s="220">
        <f t="shared" si="2454"/>
        <v>0</v>
      </c>
      <c r="I2536" s="220">
        <f t="shared" si="2454"/>
        <v>0</v>
      </c>
      <c r="J2536" s="220">
        <f t="shared" si="2454"/>
        <v>0</v>
      </c>
      <c r="K2536" s="220">
        <f t="shared" si="2454"/>
        <v>3.7954147611194187</v>
      </c>
      <c r="L2536" s="220">
        <f t="shared" si="2454"/>
        <v>0</v>
      </c>
      <c r="M2536" s="220">
        <f t="shared" si="2454"/>
        <v>0</v>
      </c>
      <c r="N2536" s="220" t="e">
        <f t="shared" si="2454"/>
        <v>#DIV/0!</v>
      </c>
      <c r="O2536" s="220" t="e">
        <f t="shared" si="2454"/>
        <v>#DIV/0!</v>
      </c>
      <c r="P2536" s="220" t="e">
        <f t="shared" si="2454"/>
        <v>#DIV/0!</v>
      </c>
      <c r="Q2536" s="220" t="e">
        <f t="shared" si="2454"/>
        <v>#DIV/0!</v>
      </c>
    </row>
    <row r="2537" spans="1:17" x14ac:dyDescent="0.25">
      <c r="A2537" s="60" t="s">
        <v>3423</v>
      </c>
      <c r="B2537" s="60" t="s">
        <v>8968</v>
      </c>
      <c r="C2537" s="220">
        <f t="shared" ref="C2537:Q2537" si="2455">(C5832/C$3380)/(C9127/C$6675)</f>
        <v>0</v>
      </c>
      <c r="D2537" s="220">
        <f t="shared" si="2455"/>
        <v>0</v>
      </c>
      <c r="E2537" s="220">
        <f t="shared" si="2455"/>
        <v>0</v>
      </c>
      <c r="F2537" s="220">
        <f t="shared" si="2455"/>
        <v>1.4444800241601118E-3</v>
      </c>
      <c r="G2537" s="220">
        <f t="shared" si="2455"/>
        <v>0</v>
      </c>
      <c r="H2537" s="220">
        <f t="shared" si="2455"/>
        <v>0</v>
      </c>
      <c r="I2537" s="220">
        <f t="shared" si="2455"/>
        <v>6.9286845873018782E-3</v>
      </c>
      <c r="J2537" s="220">
        <f t="shared" si="2455"/>
        <v>0</v>
      </c>
      <c r="K2537" s="220">
        <f t="shared" si="2455"/>
        <v>0</v>
      </c>
      <c r="L2537" s="220">
        <f t="shared" si="2455"/>
        <v>2.0325401470503426</v>
      </c>
      <c r="M2537" s="220">
        <f t="shared" si="2455"/>
        <v>0</v>
      </c>
      <c r="N2537" s="220">
        <f t="shared" si="2455"/>
        <v>0</v>
      </c>
      <c r="O2537" s="220">
        <f t="shared" si="2455"/>
        <v>0</v>
      </c>
      <c r="P2537" s="220">
        <f t="shared" si="2455"/>
        <v>0</v>
      </c>
      <c r="Q2537" s="220">
        <f t="shared" si="2455"/>
        <v>0</v>
      </c>
    </row>
    <row r="2538" spans="1:17" x14ac:dyDescent="0.25">
      <c r="A2538" s="60" t="s">
        <v>3771</v>
      </c>
      <c r="B2538" s="60" t="s">
        <v>8969</v>
      </c>
      <c r="C2538" s="220">
        <f t="shared" ref="C2538:Q2538" si="2456">(C5833/C$3380)/(C9128/C$6675)</f>
        <v>0</v>
      </c>
      <c r="D2538" s="220">
        <f t="shared" si="2456"/>
        <v>0</v>
      </c>
      <c r="E2538" s="220">
        <f t="shared" si="2456"/>
        <v>0</v>
      </c>
      <c r="F2538" s="220">
        <f t="shared" si="2456"/>
        <v>0</v>
      </c>
      <c r="G2538" s="220">
        <f t="shared" si="2456"/>
        <v>0</v>
      </c>
      <c r="H2538" s="220">
        <f t="shared" si="2456"/>
        <v>0</v>
      </c>
      <c r="I2538" s="220">
        <f t="shared" si="2456"/>
        <v>0</v>
      </c>
      <c r="J2538" s="220">
        <f t="shared" si="2456"/>
        <v>0</v>
      </c>
      <c r="K2538" s="220">
        <f t="shared" si="2456"/>
        <v>0</v>
      </c>
      <c r="L2538" s="220">
        <f t="shared" si="2456"/>
        <v>0</v>
      </c>
      <c r="M2538" s="220">
        <f t="shared" si="2456"/>
        <v>3.0419993627114485E-2</v>
      </c>
      <c r="N2538" s="220">
        <f t="shared" si="2456"/>
        <v>0</v>
      </c>
      <c r="O2538" s="220">
        <f t="shared" si="2456"/>
        <v>0</v>
      </c>
      <c r="P2538" s="220">
        <f t="shared" si="2456"/>
        <v>0</v>
      </c>
      <c r="Q2538" s="220">
        <f t="shared" si="2456"/>
        <v>0</v>
      </c>
    </row>
    <row r="2539" spans="1:17" x14ac:dyDescent="0.25">
      <c r="A2539" s="60" t="s">
        <v>2544</v>
      </c>
      <c r="B2539" s="60" t="s">
        <v>8970</v>
      </c>
      <c r="C2539" s="220">
        <f t="shared" ref="C2539:Q2539" si="2457">(C5834/C$3380)/(C9129/C$6675)</f>
        <v>5.8366233042665382E-3</v>
      </c>
      <c r="D2539" s="220">
        <f t="shared" si="2457"/>
        <v>8.8847673667294767E-3</v>
      </c>
      <c r="E2539" s="220">
        <f t="shared" si="2457"/>
        <v>2.3827381607714301E-2</v>
      </c>
      <c r="F2539" s="220">
        <f t="shared" si="2457"/>
        <v>7.9722486368625643E-4</v>
      </c>
      <c r="G2539" s="220">
        <f t="shared" si="2457"/>
        <v>6.1709183821780852E-3</v>
      </c>
      <c r="H2539" s="220">
        <f t="shared" si="2457"/>
        <v>0</v>
      </c>
      <c r="I2539" s="220">
        <f t="shared" si="2457"/>
        <v>0</v>
      </c>
      <c r="J2539" s="220">
        <f t="shared" si="2457"/>
        <v>0</v>
      </c>
      <c r="K2539" s="220">
        <f t="shared" si="2457"/>
        <v>2.6866100540670568E-2</v>
      </c>
      <c r="L2539" s="220">
        <f t="shared" si="2457"/>
        <v>0</v>
      </c>
      <c r="M2539" s="220">
        <f t="shared" si="2457"/>
        <v>0</v>
      </c>
      <c r="N2539" s="220">
        <f t="shared" si="2457"/>
        <v>0</v>
      </c>
      <c r="O2539" s="220">
        <f t="shared" si="2457"/>
        <v>0</v>
      </c>
      <c r="P2539" s="220">
        <f t="shared" si="2457"/>
        <v>0</v>
      </c>
      <c r="Q2539" s="220">
        <f t="shared" si="2457"/>
        <v>0</v>
      </c>
    </row>
    <row r="2540" spans="1:17" x14ac:dyDescent="0.25">
      <c r="A2540" s="60" t="s">
        <v>4074</v>
      </c>
      <c r="B2540" s="60" t="s">
        <v>8971</v>
      </c>
      <c r="C2540" s="220">
        <f t="shared" ref="C2540:Q2540" si="2458">(C5835/C$3380)/(C9130/C$6675)</f>
        <v>0</v>
      </c>
      <c r="D2540" s="220">
        <f t="shared" si="2458"/>
        <v>0</v>
      </c>
      <c r="E2540" s="220">
        <f t="shared" si="2458"/>
        <v>0</v>
      </c>
      <c r="F2540" s="220">
        <f t="shared" si="2458"/>
        <v>0</v>
      </c>
      <c r="G2540" s="220">
        <f t="shared" si="2458"/>
        <v>0</v>
      </c>
      <c r="H2540" s="220">
        <f t="shared" si="2458"/>
        <v>0</v>
      </c>
      <c r="I2540" s="220">
        <f t="shared" si="2458"/>
        <v>0</v>
      </c>
      <c r="J2540" s="220">
        <f t="shared" si="2458"/>
        <v>0</v>
      </c>
      <c r="K2540" s="220">
        <f t="shared" si="2458"/>
        <v>6.2973975010043488E-3</v>
      </c>
      <c r="L2540" s="220">
        <f t="shared" si="2458"/>
        <v>6.8763449370837521E-3</v>
      </c>
      <c r="M2540" s="220">
        <f t="shared" si="2458"/>
        <v>0</v>
      </c>
      <c r="N2540" s="220">
        <f t="shared" si="2458"/>
        <v>0</v>
      </c>
      <c r="O2540" s="220">
        <f t="shared" si="2458"/>
        <v>0</v>
      </c>
      <c r="P2540" s="220">
        <f t="shared" si="2458"/>
        <v>0</v>
      </c>
      <c r="Q2540" s="220">
        <f t="shared" si="2458"/>
        <v>0</v>
      </c>
    </row>
    <row r="2541" spans="1:17" x14ac:dyDescent="0.25">
      <c r="A2541" s="60" t="s">
        <v>1160</v>
      </c>
      <c r="B2541" s="60" t="s">
        <v>8972</v>
      </c>
      <c r="C2541" s="220">
        <f t="shared" ref="C2541:Q2541" si="2459">(C5836/C$3380)/(C9131/C$6675)</f>
        <v>0</v>
      </c>
      <c r="D2541" s="220">
        <f t="shared" si="2459"/>
        <v>0</v>
      </c>
      <c r="E2541" s="220">
        <f t="shared" si="2459"/>
        <v>1.4974021184656116E-2</v>
      </c>
      <c r="F2541" s="220">
        <f t="shared" si="2459"/>
        <v>1.2666328933894991E-3</v>
      </c>
      <c r="G2541" s="220">
        <f t="shared" si="2459"/>
        <v>0</v>
      </c>
      <c r="H2541" s="220">
        <f t="shared" si="2459"/>
        <v>0</v>
      </c>
      <c r="I2541" s="220">
        <f t="shared" si="2459"/>
        <v>1.9261994114104706E-4</v>
      </c>
      <c r="J2541" s="220">
        <f t="shared" si="2459"/>
        <v>8.3794209099364564E-5</v>
      </c>
      <c r="K2541" s="220">
        <f t="shared" si="2459"/>
        <v>1.2947328250814982E-3</v>
      </c>
      <c r="L2541" s="220">
        <f t="shared" si="2459"/>
        <v>1.2484867871093797E-3</v>
      </c>
      <c r="M2541" s="220">
        <f t="shared" si="2459"/>
        <v>7.688390696367818E-4</v>
      </c>
      <c r="N2541" s="220">
        <f t="shared" si="2459"/>
        <v>0</v>
      </c>
      <c r="O2541" s="220">
        <f t="shared" si="2459"/>
        <v>0</v>
      </c>
      <c r="P2541" s="220">
        <f t="shared" si="2459"/>
        <v>0</v>
      </c>
      <c r="Q2541" s="220">
        <f t="shared" si="2459"/>
        <v>0</v>
      </c>
    </row>
    <row r="2542" spans="1:17" x14ac:dyDescent="0.25">
      <c r="A2542" s="60" t="s">
        <v>1834</v>
      </c>
      <c r="B2542" s="60" t="s">
        <v>8973</v>
      </c>
      <c r="C2542" s="220">
        <f t="shared" ref="C2542:Q2542" si="2460">(C5837/C$3380)/(C9132/C$6675)</f>
        <v>0</v>
      </c>
      <c r="D2542" s="220">
        <f t="shared" si="2460"/>
        <v>5.4905606914647971E-2</v>
      </c>
      <c r="E2542" s="220">
        <f t="shared" si="2460"/>
        <v>0</v>
      </c>
      <c r="F2542" s="220">
        <f t="shared" si="2460"/>
        <v>0</v>
      </c>
      <c r="G2542" s="220">
        <f t="shared" si="2460"/>
        <v>0</v>
      </c>
      <c r="H2542" s="220">
        <f t="shared" si="2460"/>
        <v>6.4191448589592153E-4</v>
      </c>
      <c r="I2542" s="220">
        <f t="shared" si="2460"/>
        <v>0</v>
      </c>
      <c r="J2542" s="220">
        <f t="shared" si="2460"/>
        <v>0.29010472895838324</v>
      </c>
      <c r="K2542" s="220">
        <f t="shared" si="2460"/>
        <v>6.0878527684020974E-2</v>
      </c>
      <c r="L2542" s="220">
        <f t="shared" si="2460"/>
        <v>1.6454601334575408E-2</v>
      </c>
      <c r="M2542" s="220">
        <f t="shared" si="2460"/>
        <v>0</v>
      </c>
      <c r="N2542" s="220">
        <f t="shared" si="2460"/>
        <v>0</v>
      </c>
      <c r="O2542" s="220">
        <f t="shared" si="2460"/>
        <v>0</v>
      </c>
      <c r="P2542" s="220">
        <f t="shared" si="2460"/>
        <v>0</v>
      </c>
      <c r="Q2542" s="220">
        <f t="shared" si="2460"/>
        <v>0</v>
      </c>
    </row>
    <row r="2543" spans="1:17" x14ac:dyDescent="0.25">
      <c r="A2543" s="60" t="s">
        <v>1405</v>
      </c>
      <c r="B2543" s="60" t="s">
        <v>8974</v>
      </c>
      <c r="C2543" s="220">
        <f t="shared" ref="C2543:Q2543" si="2461">(C5838/C$3380)/(C9133/C$6675)</f>
        <v>0</v>
      </c>
      <c r="D2543" s="220">
        <f t="shared" si="2461"/>
        <v>0</v>
      </c>
      <c r="E2543" s="220">
        <f t="shared" si="2461"/>
        <v>7.4079834207223472E-2</v>
      </c>
      <c r="F2543" s="220">
        <f t="shared" si="2461"/>
        <v>0.10702882910655222</v>
      </c>
      <c r="G2543" s="220">
        <f t="shared" si="2461"/>
        <v>0</v>
      </c>
      <c r="H2543" s="220">
        <f t="shared" si="2461"/>
        <v>2.2832499166290657E-2</v>
      </c>
      <c r="I2543" s="220">
        <f t="shared" si="2461"/>
        <v>1.0107023920033889E-2</v>
      </c>
      <c r="J2543" s="220">
        <f t="shared" si="2461"/>
        <v>1.2474467834681455E-2</v>
      </c>
      <c r="K2543" s="220">
        <f t="shared" si="2461"/>
        <v>1.1952387588820872E-2</v>
      </c>
      <c r="L2543" s="220">
        <f t="shared" si="2461"/>
        <v>2.4401319007220139E-2</v>
      </c>
      <c r="M2543" s="220">
        <f t="shared" si="2461"/>
        <v>0</v>
      </c>
      <c r="N2543" s="220">
        <f t="shared" si="2461"/>
        <v>0</v>
      </c>
      <c r="O2543" s="220">
        <f t="shared" si="2461"/>
        <v>0</v>
      </c>
      <c r="P2543" s="220">
        <f t="shared" si="2461"/>
        <v>6.3098985807450237E-3</v>
      </c>
      <c r="Q2543" s="220">
        <f t="shared" si="2461"/>
        <v>0</v>
      </c>
    </row>
    <row r="2544" spans="1:17" x14ac:dyDescent="0.25">
      <c r="A2544" s="60" t="s">
        <v>1679</v>
      </c>
      <c r="B2544" s="60" t="s">
        <v>8975</v>
      </c>
      <c r="C2544" s="220">
        <f t="shared" ref="C2544:Q2544" si="2462">(C5839/C$3380)/(C9134/C$6675)</f>
        <v>0</v>
      </c>
      <c r="D2544" s="220">
        <f t="shared" si="2462"/>
        <v>0</v>
      </c>
      <c r="E2544" s="220">
        <f t="shared" si="2462"/>
        <v>0</v>
      </c>
      <c r="F2544" s="220">
        <f t="shared" si="2462"/>
        <v>6.8618309565539898E-3</v>
      </c>
      <c r="G2544" s="220">
        <f t="shared" si="2462"/>
        <v>0</v>
      </c>
      <c r="H2544" s="220">
        <f t="shared" si="2462"/>
        <v>0</v>
      </c>
      <c r="I2544" s="220">
        <f t="shared" si="2462"/>
        <v>0</v>
      </c>
      <c r="J2544" s="220">
        <f t="shared" si="2462"/>
        <v>1.4033653106616698E-2</v>
      </c>
      <c r="K2544" s="220">
        <f t="shared" si="2462"/>
        <v>0</v>
      </c>
      <c r="L2544" s="220">
        <f t="shared" si="2462"/>
        <v>1.1168204977966514E-2</v>
      </c>
      <c r="M2544" s="220">
        <f t="shared" si="2462"/>
        <v>0</v>
      </c>
      <c r="N2544" s="220">
        <f t="shared" si="2462"/>
        <v>0</v>
      </c>
      <c r="O2544" s="220">
        <f t="shared" si="2462"/>
        <v>0</v>
      </c>
      <c r="P2544" s="220">
        <f t="shared" si="2462"/>
        <v>0</v>
      </c>
      <c r="Q2544" s="220">
        <f t="shared" si="2462"/>
        <v>0</v>
      </c>
    </row>
    <row r="2545" spans="1:17" x14ac:dyDescent="0.25">
      <c r="A2545" s="60" t="s">
        <v>2930</v>
      </c>
      <c r="B2545" s="60" t="s">
        <v>8976</v>
      </c>
      <c r="C2545" s="220">
        <f t="shared" ref="C2545:Q2545" si="2463">(C5840/C$3380)/(C9135/C$6675)</f>
        <v>0</v>
      </c>
      <c r="D2545" s="220">
        <f t="shared" si="2463"/>
        <v>0</v>
      </c>
      <c r="E2545" s="220">
        <f t="shared" si="2463"/>
        <v>0</v>
      </c>
      <c r="F2545" s="220">
        <f t="shared" si="2463"/>
        <v>0</v>
      </c>
      <c r="G2545" s="220">
        <f t="shared" si="2463"/>
        <v>0</v>
      </c>
      <c r="H2545" s="220">
        <f t="shared" si="2463"/>
        <v>3.3410838857923992E-4</v>
      </c>
      <c r="I2545" s="220">
        <f t="shared" si="2463"/>
        <v>0</v>
      </c>
      <c r="J2545" s="220">
        <f t="shared" si="2463"/>
        <v>0</v>
      </c>
      <c r="K2545" s="220">
        <f t="shared" si="2463"/>
        <v>0</v>
      </c>
      <c r="L2545" s="220">
        <f t="shared" si="2463"/>
        <v>0</v>
      </c>
      <c r="M2545" s="220">
        <f t="shared" si="2463"/>
        <v>0</v>
      </c>
      <c r="N2545" s="220">
        <f t="shared" si="2463"/>
        <v>0</v>
      </c>
      <c r="O2545" s="220">
        <f t="shared" si="2463"/>
        <v>0</v>
      </c>
      <c r="P2545" s="220">
        <f t="shared" si="2463"/>
        <v>0</v>
      </c>
      <c r="Q2545" s="220">
        <f t="shared" si="2463"/>
        <v>0</v>
      </c>
    </row>
    <row r="2546" spans="1:17" x14ac:dyDescent="0.25">
      <c r="A2546" s="60" t="s">
        <v>3081</v>
      </c>
      <c r="B2546" s="60" t="s">
        <v>8977</v>
      </c>
      <c r="C2546" s="220">
        <f t="shared" ref="C2546:Q2546" si="2464">(C5841/C$3380)/(C9136/C$6675)</f>
        <v>0</v>
      </c>
      <c r="D2546" s="220">
        <f t="shared" si="2464"/>
        <v>0</v>
      </c>
      <c r="E2546" s="220">
        <f t="shared" si="2464"/>
        <v>1.4475135115615672E-2</v>
      </c>
      <c r="F2546" s="220">
        <f t="shared" si="2464"/>
        <v>5.097656172675661E-2</v>
      </c>
      <c r="G2546" s="220">
        <f t="shared" si="2464"/>
        <v>5.8966521540257104E-2</v>
      </c>
      <c r="H2546" s="220">
        <f t="shared" si="2464"/>
        <v>1.7204283899959965E-2</v>
      </c>
      <c r="I2546" s="220">
        <f t="shared" si="2464"/>
        <v>1.2183815351026663E-2</v>
      </c>
      <c r="J2546" s="220">
        <f t="shared" si="2464"/>
        <v>0</v>
      </c>
      <c r="K2546" s="220">
        <f t="shared" si="2464"/>
        <v>0</v>
      </c>
      <c r="L2546" s="220">
        <f t="shared" si="2464"/>
        <v>0.2253274736767194</v>
      </c>
      <c r="M2546" s="220">
        <f t="shared" si="2464"/>
        <v>1.2096331641476604E-3</v>
      </c>
      <c r="N2546" s="220">
        <f t="shared" si="2464"/>
        <v>0</v>
      </c>
      <c r="O2546" s="220">
        <f t="shared" si="2464"/>
        <v>0</v>
      </c>
      <c r="P2546" s="220">
        <f t="shared" si="2464"/>
        <v>0</v>
      </c>
      <c r="Q2546" s="220">
        <f t="shared" si="2464"/>
        <v>0</v>
      </c>
    </row>
    <row r="2547" spans="1:17" x14ac:dyDescent="0.25">
      <c r="A2547" s="60" t="s">
        <v>2433</v>
      </c>
      <c r="B2547" s="60" t="s">
        <v>8978</v>
      </c>
      <c r="C2547" s="220">
        <f t="shared" ref="C2547:Q2547" si="2465">(C5842/C$3380)/(C9137/C$6675)</f>
        <v>0</v>
      </c>
      <c r="D2547" s="220">
        <f t="shared" si="2465"/>
        <v>0</v>
      </c>
      <c r="E2547" s="220">
        <f t="shared" si="2465"/>
        <v>0</v>
      </c>
      <c r="F2547" s="220">
        <f t="shared" si="2465"/>
        <v>8.5079512663504726E-3</v>
      </c>
      <c r="G2547" s="220">
        <f t="shared" si="2465"/>
        <v>0</v>
      </c>
      <c r="H2547" s="220">
        <f t="shared" si="2465"/>
        <v>0</v>
      </c>
      <c r="I2547" s="220">
        <f t="shared" si="2465"/>
        <v>1.6147718243494036E-2</v>
      </c>
      <c r="J2547" s="220">
        <f t="shared" si="2465"/>
        <v>4.8083157669397874E-3</v>
      </c>
      <c r="K2547" s="220">
        <f t="shared" si="2465"/>
        <v>0</v>
      </c>
      <c r="L2547" s="220">
        <f t="shared" si="2465"/>
        <v>3.6182913309310899E-3</v>
      </c>
      <c r="M2547" s="220">
        <f t="shared" si="2465"/>
        <v>0</v>
      </c>
      <c r="N2547" s="220">
        <f t="shared" si="2465"/>
        <v>0</v>
      </c>
      <c r="O2547" s="220">
        <f t="shared" si="2465"/>
        <v>0</v>
      </c>
      <c r="P2547" s="220">
        <f t="shared" si="2465"/>
        <v>0</v>
      </c>
      <c r="Q2547" s="220">
        <f t="shared" si="2465"/>
        <v>0</v>
      </c>
    </row>
    <row r="2548" spans="1:17" x14ac:dyDescent="0.25">
      <c r="A2548" s="60" t="s">
        <v>3329</v>
      </c>
      <c r="B2548" s="60" t="s">
        <v>8979</v>
      </c>
      <c r="C2548" s="220">
        <f t="shared" ref="C2548:Q2548" si="2466">(C5843/C$3380)/(C9138/C$6675)</f>
        <v>0</v>
      </c>
      <c r="D2548" s="220">
        <f t="shared" si="2466"/>
        <v>2.31769863021235E-2</v>
      </c>
      <c r="E2548" s="220">
        <f t="shared" si="2466"/>
        <v>0</v>
      </c>
      <c r="F2548" s="220">
        <f t="shared" si="2466"/>
        <v>0</v>
      </c>
      <c r="G2548" s="220">
        <f t="shared" si="2466"/>
        <v>1.2555683543146639E-2</v>
      </c>
      <c r="H2548" s="220">
        <f t="shared" si="2466"/>
        <v>4.5313463865923975E-4</v>
      </c>
      <c r="I2548" s="220">
        <f t="shared" si="2466"/>
        <v>0</v>
      </c>
      <c r="J2548" s="220">
        <f t="shared" si="2466"/>
        <v>0</v>
      </c>
      <c r="K2548" s="220">
        <f t="shared" si="2466"/>
        <v>3.3116549903680808E-3</v>
      </c>
      <c r="L2548" s="220">
        <f t="shared" si="2466"/>
        <v>2.7427680625297164E-2</v>
      </c>
      <c r="M2548" s="220">
        <f t="shared" si="2466"/>
        <v>7.8193513188544483E-4</v>
      </c>
      <c r="N2548" s="220">
        <f t="shared" si="2466"/>
        <v>0</v>
      </c>
      <c r="O2548" s="220">
        <f t="shared" si="2466"/>
        <v>0</v>
      </c>
      <c r="P2548" s="220">
        <f t="shared" si="2466"/>
        <v>0</v>
      </c>
      <c r="Q2548" s="220">
        <f t="shared" si="2466"/>
        <v>0</v>
      </c>
    </row>
    <row r="2549" spans="1:17" x14ac:dyDescent="0.25">
      <c r="A2549" s="60" t="s">
        <v>2570</v>
      </c>
      <c r="B2549" s="60" t="s">
        <v>8980</v>
      </c>
      <c r="C2549" s="220">
        <f t="shared" ref="C2549:Q2549" si="2467">(C5844/C$3380)/(C9139/C$6675)</f>
        <v>0</v>
      </c>
      <c r="D2549" s="220">
        <f t="shared" si="2467"/>
        <v>2.6028569813316932E-3</v>
      </c>
      <c r="E2549" s="220">
        <f t="shared" si="2467"/>
        <v>1.8227248367897735E-2</v>
      </c>
      <c r="F2549" s="220">
        <f t="shared" si="2467"/>
        <v>0.18652113095546444</v>
      </c>
      <c r="G2549" s="220">
        <f t="shared" si="2467"/>
        <v>0</v>
      </c>
      <c r="H2549" s="220">
        <f t="shared" si="2467"/>
        <v>0</v>
      </c>
      <c r="I2549" s="220">
        <f t="shared" si="2467"/>
        <v>3.2477707931157828E-3</v>
      </c>
      <c r="J2549" s="220">
        <f t="shared" si="2467"/>
        <v>0</v>
      </c>
      <c r="K2549" s="220">
        <f t="shared" si="2467"/>
        <v>0</v>
      </c>
      <c r="L2549" s="220">
        <f t="shared" si="2467"/>
        <v>0.278293654239543</v>
      </c>
      <c r="M2549" s="220">
        <f t="shared" si="2467"/>
        <v>0</v>
      </c>
      <c r="N2549" s="220">
        <f t="shared" si="2467"/>
        <v>0</v>
      </c>
      <c r="O2549" s="220">
        <f t="shared" si="2467"/>
        <v>0.31710999627944358</v>
      </c>
      <c r="P2549" s="220">
        <f t="shared" si="2467"/>
        <v>0</v>
      </c>
      <c r="Q2549" s="220">
        <f t="shared" si="2467"/>
        <v>0</v>
      </c>
    </row>
    <row r="2550" spans="1:17" x14ac:dyDescent="0.25">
      <c r="A2550" s="60" t="s">
        <v>2528</v>
      </c>
      <c r="B2550" s="60" t="s">
        <v>8981</v>
      </c>
      <c r="C2550" s="220">
        <f t="shared" ref="C2550:Q2550" si="2468">(C5845/C$3380)/(C9140/C$6675)</f>
        <v>3.6700007948577023E-3</v>
      </c>
      <c r="D2550" s="220">
        <f t="shared" si="2468"/>
        <v>0</v>
      </c>
      <c r="E2550" s="220">
        <f t="shared" si="2468"/>
        <v>4.436938840844503E-3</v>
      </c>
      <c r="F2550" s="220">
        <f t="shared" si="2468"/>
        <v>0</v>
      </c>
      <c r="G2550" s="220">
        <f t="shared" si="2468"/>
        <v>0</v>
      </c>
      <c r="H2550" s="220">
        <f t="shared" si="2468"/>
        <v>0</v>
      </c>
      <c r="I2550" s="220">
        <f t="shared" si="2468"/>
        <v>0</v>
      </c>
      <c r="J2550" s="220">
        <f t="shared" si="2468"/>
        <v>0</v>
      </c>
      <c r="K2550" s="220">
        <f t="shared" si="2468"/>
        <v>1.4022241224406696E-2</v>
      </c>
      <c r="L2550" s="220">
        <f t="shared" si="2468"/>
        <v>0</v>
      </c>
      <c r="M2550" s="220">
        <f t="shared" si="2468"/>
        <v>1.1195079508495964E-2</v>
      </c>
      <c r="N2550" s="220">
        <f t="shared" si="2468"/>
        <v>0</v>
      </c>
      <c r="O2550" s="220">
        <f t="shared" si="2468"/>
        <v>0</v>
      </c>
      <c r="P2550" s="220">
        <f t="shared" si="2468"/>
        <v>0</v>
      </c>
      <c r="Q2550" s="220">
        <f t="shared" si="2468"/>
        <v>0</v>
      </c>
    </row>
    <row r="2551" spans="1:17" x14ac:dyDescent="0.25">
      <c r="A2551" s="60" t="s">
        <v>3079</v>
      </c>
      <c r="B2551" s="60" t="s">
        <v>8982</v>
      </c>
      <c r="C2551" s="220">
        <f t="shared" ref="C2551:Q2551" si="2469">(C5846/C$3380)/(C9141/C$6675)</f>
        <v>0</v>
      </c>
      <c r="D2551" s="220">
        <f t="shared" si="2469"/>
        <v>0</v>
      </c>
      <c r="E2551" s="220">
        <f t="shared" si="2469"/>
        <v>0</v>
      </c>
      <c r="F2551" s="220">
        <f t="shared" si="2469"/>
        <v>0</v>
      </c>
      <c r="G2551" s="220">
        <f t="shared" si="2469"/>
        <v>1.2468724123334504E-3</v>
      </c>
      <c r="H2551" s="220">
        <f t="shared" si="2469"/>
        <v>0</v>
      </c>
      <c r="I2551" s="220">
        <f t="shared" si="2469"/>
        <v>0</v>
      </c>
      <c r="J2551" s="220">
        <f t="shared" si="2469"/>
        <v>3.9128462861704192E-3</v>
      </c>
      <c r="K2551" s="220">
        <f t="shared" si="2469"/>
        <v>0</v>
      </c>
      <c r="L2551" s="220">
        <f t="shared" si="2469"/>
        <v>2.0114086090795368E-2</v>
      </c>
      <c r="M2551" s="220">
        <f t="shared" si="2469"/>
        <v>0</v>
      </c>
      <c r="N2551" s="220">
        <f t="shared" si="2469"/>
        <v>0</v>
      </c>
      <c r="O2551" s="220">
        <f t="shared" si="2469"/>
        <v>0</v>
      </c>
      <c r="P2551" s="220">
        <f t="shared" si="2469"/>
        <v>0</v>
      </c>
      <c r="Q2551" s="220">
        <f t="shared" si="2469"/>
        <v>0</v>
      </c>
    </row>
    <row r="2552" spans="1:17" x14ac:dyDescent="0.25">
      <c r="A2552" s="60" t="s">
        <v>2104</v>
      </c>
      <c r="B2552" s="60" t="s">
        <v>8983</v>
      </c>
      <c r="C2552" s="220">
        <f t="shared" ref="C2552:Q2552" si="2470">(C5847/C$3380)/(C9142/C$6675)</f>
        <v>0</v>
      </c>
      <c r="D2552" s="220">
        <f t="shared" si="2470"/>
        <v>0.22063522080706674</v>
      </c>
      <c r="E2552" s="220">
        <f t="shared" si="2470"/>
        <v>0.46481041009148388</v>
      </c>
      <c r="F2552" s="220">
        <f t="shared" si="2470"/>
        <v>0.1003353751708627</v>
      </c>
      <c r="G2552" s="220">
        <f t="shared" si="2470"/>
        <v>4.6765667154025792</v>
      </c>
      <c r="H2552" s="220">
        <f t="shared" si="2470"/>
        <v>9.0468336553832475E-4</v>
      </c>
      <c r="I2552" s="220">
        <f t="shared" si="2470"/>
        <v>0.24539913570233879</v>
      </c>
      <c r="J2552" s="220">
        <f t="shared" si="2470"/>
        <v>2.6071691652717194E-3</v>
      </c>
      <c r="K2552" s="220">
        <f t="shared" si="2470"/>
        <v>0</v>
      </c>
      <c r="L2552" s="220">
        <f t="shared" si="2470"/>
        <v>2.9489400886365006E-3</v>
      </c>
      <c r="M2552" s="220">
        <f t="shared" si="2470"/>
        <v>1.9824839806265098E-3</v>
      </c>
      <c r="N2552" s="220">
        <f t="shared" si="2470"/>
        <v>7.0085619122185985E-2</v>
      </c>
      <c r="O2552" s="220">
        <f t="shared" si="2470"/>
        <v>0</v>
      </c>
      <c r="P2552" s="220">
        <f t="shared" si="2470"/>
        <v>0</v>
      </c>
      <c r="Q2552" s="220">
        <f t="shared" si="2470"/>
        <v>0</v>
      </c>
    </row>
    <row r="2553" spans="1:17" x14ac:dyDescent="0.25">
      <c r="A2553" s="60" t="s">
        <v>2416</v>
      </c>
      <c r="B2553" s="60" t="s">
        <v>8984</v>
      </c>
      <c r="C2553" s="220">
        <f t="shared" ref="C2553:Q2553" si="2471">(C5848/C$3380)/(C9143/C$6675)</f>
        <v>0</v>
      </c>
      <c r="D2553" s="220">
        <f t="shared" si="2471"/>
        <v>0</v>
      </c>
      <c r="E2553" s="220">
        <f t="shared" si="2471"/>
        <v>0</v>
      </c>
      <c r="F2553" s="220">
        <f t="shared" si="2471"/>
        <v>3.8792056219585833E-3</v>
      </c>
      <c r="G2553" s="220">
        <f t="shared" si="2471"/>
        <v>0</v>
      </c>
      <c r="H2553" s="220">
        <f t="shared" si="2471"/>
        <v>0</v>
      </c>
      <c r="I2553" s="220">
        <f t="shared" si="2471"/>
        <v>0</v>
      </c>
      <c r="J2553" s="220">
        <f t="shared" si="2471"/>
        <v>1.3643514442140616E-3</v>
      </c>
      <c r="K2553" s="220">
        <f t="shared" si="2471"/>
        <v>0</v>
      </c>
      <c r="L2553" s="220">
        <f t="shared" si="2471"/>
        <v>0</v>
      </c>
      <c r="M2553" s="220">
        <f t="shared" si="2471"/>
        <v>0</v>
      </c>
      <c r="N2553" s="220">
        <f t="shared" si="2471"/>
        <v>8.3560136059003975E-2</v>
      </c>
      <c r="O2553" s="220">
        <f t="shared" si="2471"/>
        <v>0</v>
      </c>
      <c r="P2553" s="220">
        <f t="shared" si="2471"/>
        <v>3.5288032554916834E-3</v>
      </c>
      <c r="Q2553" s="220">
        <f t="shared" si="2471"/>
        <v>2.5106724387452668E-2</v>
      </c>
    </row>
    <row r="2554" spans="1:17" x14ac:dyDescent="0.25">
      <c r="A2554" s="60" t="s">
        <v>2076</v>
      </c>
      <c r="B2554" s="60" t="s">
        <v>8985</v>
      </c>
      <c r="C2554" s="220">
        <f t="shared" ref="C2554:Q2554" si="2472">(C5849/C$3380)/(C9144/C$6675)</f>
        <v>0</v>
      </c>
      <c r="D2554" s="220">
        <f t="shared" si="2472"/>
        <v>7.4016913860871212E-4</v>
      </c>
      <c r="E2554" s="220">
        <f t="shared" si="2472"/>
        <v>0</v>
      </c>
      <c r="F2554" s="220">
        <f t="shared" si="2472"/>
        <v>4.9766867009219803E-3</v>
      </c>
      <c r="G2554" s="220">
        <f t="shared" si="2472"/>
        <v>6.2724436695819105E-4</v>
      </c>
      <c r="H2554" s="220">
        <f t="shared" si="2472"/>
        <v>0</v>
      </c>
      <c r="I2554" s="220">
        <f t="shared" si="2472"/>
        <v>6.4343004472022985E-2</v>
      </c>
      <c r="J2554" s="220">
        <f t="shared" si="2472"/>
        <v>0</v>
      </c>
      <c r="K2554" s="220">
        <f t="shared" si="2472"/>
        <v>7.4529062510173532E-3</v>
      </c>
      <c r="L2554" s="220">
        <f t="shared" si="2472"/>
        <v>2.3709086029985995E-3</v>
      </c>
      <c r="M2554" s="220">
        <f t="shared" si="2472"/>
        <v>0</v>
      </c>
      <c r="N2554" s="220">
        <f t="shared" si="2472"/>
        <v>0</v>
      </c>
      <c r="O2554" s="220">
        <f t="shared" si="2472"/>
        <v>0</v>
      </c>
      <c r="P2554" s="220">
        <f t="shared" si="2472"/>
        <v>0</v>
      </c>
      <c r="Q2554" s="220">
        <f t="shared" si="2472"/>
        <v>0</v>
      </c>
    </row>
    <row r="2555" spans="1:17" x14ac:dyDescent="0.25">
      <c r="A2555" s="60" t="s">
        <v>2196</v>
      </c>
      <c r="B2555" s="60" t="s">
        <v>8986</v>
      </c>
      <c r="C2555" s="220">
        <f t="shared" ref="C2555:Q2555" si="2473">(C5850/C$3380)/(C9145/C$6675)</f>
        <v>0.10918646929169505</v>
      </c>
      <c r="D2555" s="220">
        <f t="shared" si="2473"/>
        <v>0</v>
      </c>
      <c r="E2555" s="220">
        <f t="shared" si="2473"/>
        <v>0</v>
      </c>
      <c r="F2555" s="220">
        <f t="shared" si="2473"/>
        <v>0</v>
      </c>
      <c r="G2555" s="220">
        <f t="shared" si="2473"/>
        <v>0</v>
      </c>
      <c r="H2555" s="220">
        <f t="shared" si="2473"/>
        <v>0</v>
      </c>
      <c r="I2555" s="220">
        <f t="shared" si="2473"/>
        <v>0</v>
      </c>
      <c r="J2555" s="220">
        <f t="shared" si="2473"/>
        <v>0</v>
      </c>
      <c r="K2555" s="220">
        <f t="shared" si="2473"/>
        <v>0</v>
      </c>
      <c r="L2555" s="220">
        <f t="shared" si="2473"/>
        <v>0</v>
      </c>
      <c r="M2555" s="220">
        <f t="shared" si="2473"/>
        <v>6.3212078359357275E-4</v>
      </c>
      <c r="N2555" s="220">
        <f t="shared" si="2473"/>
        <v>0</v>
      </c>
      <c r="O2555" s="220">
        <f t="shared" si="2473"/>
        <v>0</v>
      </c>
      <c r="P2555" s="220">
        <f t="shared" si="2473"/>
        <v>0</v>
      </c>
      <c r="Q2555" s="220">
        <f t="shared" si="2473"/>
        <v>0</v>
      </c>
    </row>
    <row r="2556" spans="1:17" x14ac:dyDescent="0.25">
      <c r="A2556" s="60" t="s">
        <v>1469</v>
      </c>
      <c r="B2556" s="60" t="s">
        <v>8987</v>
      </c>
      <c r="C2556" s="220">
        <f t="shared" ref="C2556:Q2556" si="2474">(C5851/C$3380)/(C9146/C$6675)</f>
        <v>0</v>
      </c>
      <c r="D2556" s="220">
        <f t="shared" si="2474"/>
        <v>6.9738436057275047E-2</v>
      </c>
      <c r="E2556" s="220">
        <f t="shared" si="2474"/>
        <v>0.16256500212212227</v>
      </c>
      <c r="F2556" s="220">
        <f t="shared" si="2474"/>
        <v>0.22145693757105084</v>
      </c>
      <c r="G2556" s="220">
        <f t="shared" si="2474"/>
        <v>2.2457886298419883E-3</v>
      </c>
      <c r="H2556" s="220">
        <f t="shared" si="2474"/>
        <v>0.11532665456733195</v>
      </c>
      <c r="I2556" s="220">
        <f t="shared" si="2474"/>
        <v>6.4740156748555183E-3</v>
      </c>
      <c r="J2556" s="220">
        <f t="shared" si="2474"/>
        <v>1.5309291600508566E-2</v>
      </c>
      <c r="K2556" s="220">
        <f t="shared" si="2474"/>
        <v>0.10666725346007279</v>
      </c>
      <c r="L2556" s="220">
        <f t="shared" si="2474"/>
        <v>6.2512514782845164E-3</v>
      </c>
      <c r="M2556" s="220">
        <f t="shared" si="2474"/>
        <v>0</v>
      </c>
      <c r="N2556" s="220">
        <f t="shared" si="2474"/>
        <v>0</v>
      </c>
      <c r="O2556" s="220">
        <f t="shared" si="2474"/>
        <v>0</v>
      </c>
      <c r="P2556" s="220">
        <f t="shared" si="2474"/>
        <v>4.2355969546576316E-4</v>
      </c>
      <c r="Q2556" s="220">
        <f t="shared" si="2474"/>
        <v>0.10750102846335706</v>
      </c>
    </row>
    <row r="2557" spans="1:17" x14ac:dyDescent="0.25">
      <c r="A2557" s="60" t="s">
        <v>2098</v>
      </c>
      <c r="B2557" s="60" t="s">
        <v>8990</v>
      </c>
      <c r="C2557" s="220">
        <f t="shared" ref="C2557:Q2557" si="2475">(C5852/C$3380)/(C9147/C$6675)</f>
        <v>3.1469497857822319E-2</v>
      </c>
      <c r="D2557" s="220">
        <f t="shared" si="2475"/>
        <v>0</v>
      </c>
      <c r="E2557" s="220">
        <f t="shared" si="2475"/>
        <v>0</v>
      </c>
      <c r="F2557" s="220">
        <f t="shared" si="2475"/>
        <v>0</v>
      </c>
      <c r="G2557" s="220">
        <f t="shared" si="2475"/>
        <v>0</v>
      </c>
      <c r="H2557" s="220">
        <f t="shared" si="2475"/>
        <v>0</v>
      </c>
      <c r="I2557" s="220">
        <f t="shared" si="2475"/>
        <v>0</v>
      </c>
      <c r="J2557" s="220">
        <f t="shared" si="2475"/>
        <v>0</v>
      </c>
      <c r="K2557" s="220">
        <f t="shared" si="2475"/>
        <v>5.5603043661281264E-2</v>
      </c>
      <c r="L2557" s="220">
        <f t="shared" si="2475"/>
        <v>1.7362586458585065E-5</v>
      </c>
      <c r="M2557" s="220">
        <f t="shared" si="2475"/>
        <v>0</v>
      </c>
      <c r="N2557" s="220">
        <f t="shared" si="2475"/>
        <v>0</v>
      </c>
      <c r="O2557" s="220">
        <f t="shared" si="2475"/>
        <v>0</v>
      </c>
      <c r="P2557" s="220">
        <f t="shared" si="2475"/>
        <v>1.3241882326125236E-4</v>
      </c>
      <c r="Q2557" s="220">
        <f t="shared" si="2475"/>
        <v>0</v>
      </c>
    </row>
    <row r="2558" spans="1:17" x14ac:dyDescent="0.25">
      <c r="A2558" s="60" t="s">
        <v>3449</v>
      </c>
      <c r="B2558" s="60" t="s">
        <v>8992</v>
      </c>
      <c r="C2558" s="220">
        <f t="shared" ref="C2558:Q2558" si="2476">(C5853/C$3380)/(C9148/C$6675)</f>
        <v>0</v>
      </c>
      <c r="D2558" s="220">
        <f t="shared" si="2476"/>
        <v>0</v>
      </c>
      <c r="E2558" s="220">
        <f t="shared" si="2476"/>
        <v>0</v>
      </c>
      <c r="F2558" s="220">
        <f t="shared" si="2476"/>
        <v>0</v>
      </c>
      <c r="G2558" s="220">
        <f t="shared" si="2476"/>
        <v>0</v>
      </c>
      <c r="H2558" s="220">
        <f t="shared" si="2476"/>
        <v>0</v>
      </c>
      <c r="I2558" s="220">
        <f t="shared" si="2476"/>
        <v>0.35299412419349924</v>
      </c>
      <c r="J2558" s="220">
        <f t="shared" si="2476"/>
        <v>0</v>
      </c>
      <c r="K2558" s="220">
        <f t="shared" si="2476"/>
        <v>0</v>
      </c>
      <c r="L2558" s="220">
        <f t="shared" si="2476"/>
        <v>0</v>
      </c>
      <c r="M2558" s="220">
        <f t="shared" si="2476"/>
        <v>0</v>
      </c>
      <c r="N2558" s="220">
        <f t="shared" si="2476"/>
        <v>0</v>
      </c>
      <c r="O2558" s="220">
        <f t="shared" si="2476"/>
        <v>0</v>
      </c>
      <c r="P2558" s="220">
        <f t="shared" si="2476"/>
        <v>0</v>
      </c>
      <c r="Q2558" s="220">
        <f t="shared" si="2476"/>
        <v>0</v>
      </c>
    </row>
    <row r="2559" spans="1:17" x14ac:dyDescent="0.25">
      <c r="A2559" s="60" t="s">
        <v>2684</v>
      </c>
      <c r="B2559" s="60" t="s">
        <v>8993</v>
      </c>
      <c r="C2559" s="220">
        <f t="shared" ref="C2559:Q2559" si="2477">(C5854/C$3380)/(C9149/C$6675)</f>
        <v>0</v>
      </c>
      <c r="D2559" s="220">
        <f t="shared" si="2477"/>
        <v>0</v>
      </c>
      <c r="E2559" s="220">
        <f t="shared" si="2477"/>
        <v>0</v>
      </c>
      <c r="F2559" s="220">
        <f t="shared" si="2477"/>
        <v>0</v>
      </c>
      <c r="G2559" s="220">
        <f t="shared" si="2477"/>
        <v>0</v>
      </c>
      <c r="H2559" s="220">
        <f t="shared" si="2477"/>
        <v>5.6674088294329177E-2</v>
      </c>
      <c r="I2559" s="220">
        <f t="shared" si="2477"/>
        <v>0</v>
      </c>
      <c r="J2559" s="220">
        <f t="shared" si="2477"/>
        <v>0</v>
      </c>
      <c r="K2559" s="220">
        <f t="shared" si="2477"/>
        <v>0</v>
      </c>
      <c r="L2559" s="220">
        <f t="shared" si="2477"/>
        <v>0</v>
      </c>
      <c r="M2559" s="220">
        <f t="shared" si="2477"/>
        <v>0</v>
      </c>
      <c r="N2559" s="220">
        <f t="shared" si="2477"/>
        <v>0</v>
      </c>
      <c r="O2559" s="220">
        <f t="shared" si="2477"/>
        <v>0</v>
      </c>
      <c r="P2559" s="220">
        <f t="shared" si="2477"/>
        <v>0</v>
      </c>
      <c r="Q2559" s="220">
        <f t="shared" si="2477"/>
        <v>0</v>
      </c>
    </row>
    <row r="2560" spans="1:17" x14ac:dyDescent="0.25">
      <c r="A2560" s="60" t="s">
        <v>2854</v>
      </c>
      <c r="B2560" s="60" t="s">
        <v>8995</v>
      </c>
      <c r="C2560" s="220">
        <f t="shared" ref="C2560:Q2560" si="2478">(C5855/C$3380)/(C9150/C$6675)</f>
        <v>0</v>
      </c>
      <c r="D2560" s="220">
        <f t="shared" si="2478"/>
        <v>0</v>
      </c>
      <c r="E2560" s="220">
        <f t="shared" si="2478"/>
        <v>4.9811020428267079E-2</v>
      </c>
      <c r="F2560" s="220">
        <f t="shared" si="2478"/>
        <v>0</v>
      </c>
      <c r="G2560" s="220">
        <f t="shared" si="2478"/>
        <v>0</v>
      </c>
      <c r="H2560" s="220">
        <f t="shared" si="2478"/>
        <v>0</v>
      </c>
      <c r="I2560" s="220">
        <f t="shared" si="2478"/>
        <v>0</v>
      </c>
      <c r="J2560" s="220">
        <f t="shared" si="2478"/>
        <v>0</v>
      </c>
      <c r="K2560" s="220">
        <f t="shared" si="2478"/>
        <v>0</v>
      </c>
      <c r="L2560" s="220">
        <f t="shared" si="2478"/>
        <v>0</v>
      </c>
      <c r="M2560" s="220">
        <f t="shared" si="2478"/>
        <v>0</v>
      </c>
      <c r="N2560" s="220">
        <f t="shared" si="2478"/>
        <v>0</v>
      </c>
      <c r="O2560" s="220">
        <f t="shared" si="2478"/>
        <v>0</v>
      </c>
      <c r="P2560" s="220">
        <f t="shared" si="2478"/>
        <v>0</v>
      </c>
      <c r="Q2560" s="220">
        <f t="shared" si="2478"/>
        <v>0</v>
      </c>
    </row>
    <row r="2561" spans="1:17" x14ac:dyDescent="0.25">
      <c r="A2561" s="60" t="s">
        <v>2009</v>
      </c>
      <c r="B2561" s="60" t="s">
        <v>8997</v>
      </c>
      <c r="C2561" s="220">
        <f t="shared" ref="C2561:Q2561" si="2479">(C5856/C$3380)/(C9151/C$6675)</f>
        <v>0</v>
      </c>
      <c r="D2561" s="220">
        <f t="shared" si="2479"/>
        <v>1.9764441890342595E-3</v>
      </c>
      <c r="E2561" s="220">
        <f t="shared" si="2479"/>
        <v>0</v>
      </c>
      <c r="F2561" s="220">
        <f t="shared" si="2479"/>
        <v>0</v>
      </c>
      <c r="G2561" s="220">
        <f t="shared" si="2479"/>
        <v>0</v>
      </c>
      <c r="H2561" s="220">
        <f t="shared" si="2479"/>
        <v>0</v>
      </c>
      <c r="I2561" s="220">
        <f t="shared" si="2479"/>
        <v>5.0061099579685516E-3</v>
      </c>
      <c r="J2561" s="220">
        <f t="shared" si="2479"/>
        <v>1.6882172250343625E-2</v>
      </c>
      <c r="K2561" s="220">
        <f t="shared" si="2479"/>
        <v>0</v>
      </c>
      <c r="L2561" s="220">
        <f t="shared" si="2479"/>
        <v>0</v>
      </c>
      <c r="M2561" s="220">
        <f t="shared" si="2479"/>
        <v>0</v>
      </c>
      <c r="N2561" s="220">
        <f t="shared" si="2479"/>
        <v>0</v>
      </c>
      <c r="O2561" s="220">
        <f t="shared" si="2479"/>
        <v>0</v>
      </c>
      <c r="P2561" s="220">
        <f t="shared" si="2479"/>
        <v>0</v>
      </c>
      <c r="Q2561" s="220">
        <f t="shared" si="2479"/>
        <v>5.5228382221403079E-4</v>
      </c>
    </row>
    <row r="2562" spans="1:17" x14ac:dyDescent="0.25">
      <c r="A2562" s="60" t="s">
        <v>2800</v>
      </c>
      <c r="B2562" s="60" t="s">
        <v>8998</v>
      </c>
      <c r="C2562" s="220">
        <f t="shared" ref="C2562:Q2562" si="2480">(C5857/C$3380)/(C9152/C$6675)</f>
        <v>0</v>
      </c>
      <c r="D2562" s="220">
        <f t="shared" si="2480"/>
        <v>0</v>
      </c>
      <c r="E2562" s="220">
        <f t="shared" si="2480"/>
        <v>10.6007073184094</v>
      </c>
      <c r="F2562" s="220">
        <f t="shared" si="2480"/>
        <v>28.846203317080686</v>
      </c>
      <c r="G2562" s="220">
        <f t="shared" si="2480"/>
        <v>0</v>
      </c>
      <c r="H2562" s="220">
        <f t="shared" si="2480"/>
        <v>0</v>
      </c>
      <c r="I2562" s="220">
        <f t="shared" si="2480"/>
        <v>1.0928022525809209E-2</v>
      </c>
      <c r="J2562" s="220">
        <f t="shared" si="2480"/>
        <v>0</v>
      </c>
      <c r="K2562" s="220">
        <f t="shared" si="2480"/>
        <v>0</v>
      </c>
      <c r="L2562" s="220">
        <f t="shared" si="2480"/>
        <v>0</v>
      </c>
      <c r="M2562" s="220">
        <f t="shared" si="2480"/>
        <v>0</v>
      </c>
      <c r="N2562" s="220">
        <f t="shared" si="2480"/>
        <v>0</v>
      </c>
      <c r="O2562" s="220">
        <f t="shared" si="2480"/>
        <v>0</v>
      </c>
      <c r="P2562" s="220">
        <f t="shared" si="2480"/>
        <v>0</v>
      </c>
      <c r="Q2562" s="220">
        <f t="shared" si="2480"/>
        <v>6.1729292302209381E-2</v>
      </c>
    </row>
    <row r="2563" spans="1:17" x14ac:dyDescent="0.25">
      <c r="A2563" s="60" t="s">
        <v>3727</v>
      </c>
      <c r="B2563" s="60" t="s">
        <v>9001</v>
      </c>
      <c r="C2563" s="220">
        <f t="shared" ref="C2563:Q2563" si="2481">(C5858/C$3380)/(C9153/C$6675)</f>
        <v>0</v>
      </c>
      <c r="D2563" s="220">
        <f t="shared" si="2481"/>
        <v>7.3924023164474066E-3</v>
      </c>
      <c r="E2563" s="220">
        <f t="shared" si="2481"/>
        <v>0</v>
      </c>
      <c r="F2563" s="220">
        <f t="shared" si="2481"/>
        <v>0</v>
      </c>
      <c r="G2563" s="220">
        <f t="shared" si="2481"/>
        <v>1.2484435968727003</v>
      </c>
      <c r="H2563" s="220">
        <f t="shared" si="2481"/>
        <v>0</v>
      </c>
      <c r="I2563" s="220">
        <f t="shared" si="2481"/>
        <v>0</v>
      </c>
      <c r="J2563" s="220">
        <f t="shared" si="2481"/>
        <v>1.9508833379546</v>
      </c>
      <c r="K2563" s="220">
        <f t="shared" si="2481"/>
        <v>0</v>
      </c>
      <c r="L2563" s="220">
        <f t="shared" si="2481"/>
        <v>3.0353942582790436</v>
      </c>
      <c r="M2563" s="220">
        <f t="shared" si="2481"/>
        <v>0</v>
      </c>
      <c r="N2563" s="220">
        <f t="shared" si="2481"/>
        <v>0</v>
      </c>
      <c r="O2563" s="220">
        <f t="shared" si="2481"/>
        <v>0</v>
      </c>
      <c r="P2563" s="220">
        <f t="shared" si="2481"/>
        <v>9.7679523467156706E-2</v>
      </c>
      <c r="Q2563" s="220">
        <f t="shared" si="2481"/>
        <v>0.16037256926942181</v>
      </c>
    </row>
    <row r="2564" spans="1:17" x14ac:dyDescent="0.25">
      <c r="A2564" s="60" t="s">
        <v>491</v>
      </c>
      <c r="B2564" s="60" t="s">
        <v>9002</v>
      </c>
      <c r="C2564" s="220">
        <f t="shared" ref="C2564:Q2564" si="2482">(C5859/C$3380)/(C9154/C$6675)</f>
        <v>0</v>
      </c>
      <c r="D2564" s="220">
        <f t="shared" si="2482"/>
        <v>0</v>
      </c>
      <c r="E2564" s="220">
        <f t="shared" si="2482"/>
        <v>0</v>
      </c>
      <c r="F2564" s="220">
        <f t="shared" si="2482"/>
        <v>0</v>
      </c>
      <c r="G2564" s="220">
        <f t="shared" si="2482"/>
        <v>0</v>
      </c>
      <c r="H2564" s="220">
        <f t="shared" si="2482"/>
        <v>0</v>
      </c>
      <c r="I2564" s="220">
        <f t="shared" si="2482"/>
        <v>4.538677725471834E-2</v>
      </c>
      <c r="J2564" s="220">
        <f t="shared" si="2482"/>
        <v>0</v>
      </c>
      <c r="K2564" s="220">
        <f t="shared" si="2482"/>
        <v>0</v>
      </c>
      <c r="L2564" s="220">
        <f t="shared" si="2482"/>
        <v>0</v>
      </c>
      <c r="M2564" s="220">
        <f t="shared" si="2482"/>
        <v>0</v>
      </c>
      <c r="N2564" s="220">
        <f t="shared" si="2482"/>
        <v>0</v>
      </c>
      <c r="O2564" s="220">
        <f t="shared" si="2482"/>
        <v>0</v>
      </c>
      <c r="P2564" s="220">
        <f t="shared" si="2482"/>
        <v>0</v>
      </c>
      <c r="Q2564" s="220">
        <f t="shared" si="2482"/>
        <v>0</v>
      </c>
    </row>
    <row r="2565" spans="1:17" x14ac:dyDescent="0.25">
      <c r="A2565" s="60" t="s">
        <v>1614</v>
      </c>
      <c r="B2565" s="60" t="s">
        <v>9003</v>
      </c>
      <c r="C2565" s="220">
        <f t="shared" ref="C2565:Q2565" si="2483">(C5860/C$3380)/(C9155/C$6675)</f>
        <v>0</v>
      </c>
      <c r="D2565" s="220">
        <f t="shared" si="2483"/>
        <v>0</v>
      </c>
      <c r="E2565" s="220">
        <f t="shared" si="2483"/>
        <v>0</v>
      </c>
      <c r="F2565" s="220">
        <f t="shared" si="2483"/>
        <v>0</v>
      </c>
      <c r="G2565" s="220">
        <f t="shared" si="2483"/>
        <v>3.0038424917122029E-2</v>
      </c>
      <c r="H2565" s="220">
        <f t="shared" si="2483"/>
        <v>0</v>
      </c>
      <c r="I2565" s="220">
        <f t="shared" si="2483"/>
        <v>1.5209948127623495E-3</v>
      </c>
      <c r="J2565" s="220">
        <f t="shared" si="2483"/>
        <v>7.0695002072071224E-3</v>
      </c>
      <c r="K2565" s="220">
        <f t="shared" si="2483"/>
        <v>0</v>
      </c>
      <c r="L2565" s="220">
        <f t="shared" si="2483"/>
        <v>1.4523463083457224E-2</v>
      </c>
      <c r="M2565" s="220">
        <f t="shared" si="2483"/>
        <v>0</v>
      </c>
      <c r="N2565" s="220">
        <f t="shared" si="2483"/>
        <v>0</v>
      </c>
      <c r="O2565" s="220">
        <f t="shared" si="2483"/>
        <v>0</v>
      </c>
      <c r="P2565" s="220">
        <f t="shared" si="2483"/>
        <v>0.81050522980663753</v>
      </c>
      <c r="Q2565" s="220">
        <f t="shared" si="2483"/>
        <v>0</v>
      </c>
    </row>
    <row r="2566" spans="1:17" x14ac:dyDescent="0.25">
      <c r="A2566" s="60" t="s">
        <v>2316</v>
      </c>
      <c r="B2566" s="60" t="s">
        <v>9004</v>
      </c>
      <c r="C2566" s="220">
        <f t="shared" ref="C2566:Q2566" si="2484">(C5861/C$3380)/(C9156/C$6675)</f>
        <v>0</v>
      </c>
      <c r="D2566" s="220">
        <f t="shared" si="2484"/>
        <v>0</v>
      </c>
      <c r="E2566" s="220">
        <f t="shared" si="2484"/>
        <v>0</v>
      </c>
      <c r="F2566" s="220">
        <f t="shared" si="2484"/>
        <v>0</v>
      </c>
      <c r="G2566" s="220">
        <f t="shared" si="2484"/>
        <v>0</v>
      </c>
      <c r="H2566" s="220">
        <f t="shared" si="2484"/>
        <v>0</v>
      </c>
      <c r="I2566" s="220">
        <f t="shared" si="2484"/>
        <v>3.236301081737551E-4</v>
      </c>
      <c r="J2566" s="220">
        <f t="shared" si="2484"/>
        <v>0</v>
      </c>
      <c r="K2566" s="220">
        <f t="shared" si="2484"/>
        <v>0</v>
      </c>
      <c r="L2566" s="220">
        <f t="shared" si="2484"/>
        <v>1.7658451144615846E-3</v>
      </c>
      <c r="M2566" s="220">
        <f t="shared" si="2484"/>
        <v>0</v>
      </c>
      <c r="N2566" s="220">
        <f t="shared" si="2484"/>
        <v>0</v>
      </c>
      <c r="O2566" s="220">
        <f t="shared" si="2484"/>
        <v>0</v>
      </c>
      <c r="P2566" s="220">
        <f t="shared" si="2484"/>
        <v>0</v>
      </c>
      <c r="Q2566" s="220">
        <f t="shared" si="2484"/>
        <v>0</v>
      </c>
    </row>
    <row r="2567" spans="1:17" x14ac:dyDescent="0.25">
      <c r="A2567" s="60" t="s">
        <v>3983</v>
      </c>
      <c r="B2567" s="60" t="s">
        <v>9005</v>
      </c>
      <c r="C2567" s="220">
        <f t="shared" ref="C2567:Q2567" si="2485">(C5862/C$3380)/(C9157/C$6675)</f>
        <v>0</v>
      </c>
      <c r="D2567" s="220">
        <f t="shared" si="2485"/>
        <v>0</v>
      </c>
      <c r="E2567" s="220">
        <f t="shared" si="2485"/>
        <v>0</v>
      </c>
      <c r="F2567" s="220">
        <f t="shared" si="2485"/>
        <v>0</v>
      </c>
      <c r="G2567" s="220">
        <f t="shared" si="2485"/>
        <v>0</v>
      </c>
      <c r="H2567" s="220">
        <f t="shared" si="2485"/>
        <v>0</v>
      </c>
      <c r="I2567" s="220">
        <f t="shared" si="2485"/>
        <v>4.311852040608832E-3</v>
      </c>
      <c r="J2567" s="220">
        <f t="shared" si="2485"/>
        <v>0</v>
      </c>
      <c r="K2567" s="220">
        <f t="shared" si="2485"/>
        <v>0</v>
      </c>
      <c r="L2567" s="220">
        <f t="shared" si="2485"/>
        <v>0</v>
      </c>
      <c r="M2567" s="220">
        <f t="shared" si="2485"/>
        <v>0</v>
      </c>
      <c r="N2567" s="220">
        <f t="shared" si="2485"/>
        <v>0</v>
      </c>
      <c r="O2567" s="220">
        <f t="shared" si="2485"/>
        <v>0</v>
      </c>
      <c r="P2567" s="220">
        <f t="shared" si="2485"/>
        <v>0</v>
      </c>
      <c r="Q2567" s="220">
        <f t="shared" si="2485"/>
        <v>0</v>
      </c>
    </row>
    <row r="2568" spans="1:17" x14ac:dyDescent="0.25">
      <c r="A2568" s="60" t="s">
        <v>10672</v>
      </c>
      <c r="B2568" s="60" t="s">
        <v>10673</v>
      </c>
      <c r="C2568" s="220">
        <f t="shared" ref="C2568:Q2568" si="2486">(C5863/C$3380)/(C9158/C$6675)</f>
        <v>0</v>
      </c>
      <c r="D2568" s="220">
        <f t="shared" si="2486"/>
        <v>0</v>
      </c>
      <c r="E2568" s="220">
        <f t="shared" si="2486"/>
        <v>0</v>
      </c>
      <c r="F2568" s="220">
        <f t="shared" si="2486"/>
        <v>0</v>
      </c>
      <c r="G2568" s="220">
        <f t="shared" si="2486"/>
        <v>0</v>
      </c>
      <c r="H2568" s="220">
        <f t="shared" si="2486"/>
        <v>0</v>
      </c>
      <c r="I2568" s="220">
        <f t="shared" si="2486"/>
        <v>0</v>
      </c>
      <c r="J2568" s="220">
        <f t="shared" si="2486"/>
        <v>0</v>
      </c>
      <c r="K2568" s="220">
        <f t="shared" si="2486"/>
        <v>2.6571165551787621E-3</v>
      </c>
      <c r="L2568" s="220">
        <f t="shared" si="2486"/>
        <v>4.7081141122683925E-2</v>
      </c>
      <c r="M2568" s="220">
        <f t="shared" si="2486"/>
        <v>0</v>
      </c>
      <c r="N2568" s="220">
        <f t="shared" si="2486"/>
        <v>0</v>
      </c>
      <c r="O2568" s="220">
        <f t="shared" si="2486"/>
        <v>0</v>
      </c>
      <c r="P2568" s="220">
        <f t="shared" si="2486"/>
        <v>0</v>
      </c>
      <c r="Q2568" s="220">
        <f t="shared" si="2486"/>
        <v>1.3748707768008062E-3</v>
      </c>
    </row>
    <row r="2569" spans="1:17" x14ac:dyDescent="0.25">
      <c r="A2569" s="60" t="s">
        <v>3000</v>
      </c>
      <c r="B2569" s="60" t="s">
        <v>9008</v>
      </c>
      <c r="C2569" s="220">
        <f t="shared" ref="C2569:Q2569" si="2487">(C5864/C$3380)/(C9159/C$6675)</f>
        <v>0</v>
      </c>
      <c r="D2569" s="220">
        <f t="shared" si="2487"/>
        <v>0</v>
      </c>
      <c r="E2569" s="220">
        <f t="shared" si="2487"/>
        <v>0</v>
      </c>
      <c r="F2569" s="220">
        <f t="shared" si="2487"/>
        <v>0</v>
      </c>
      <c r="G2569" s="220">
        <f t="shared" si="2487"/>
        <v>0</v>
      </c>
      <c r="H2569" s="220">
        <f t="shared" si="2487"/>
        <v>0</v>
      </c>
      <c r="I2569" s="220">
        <f t="shared" si="2487"/>
        <v>3.0086001114680606E-2</v>
      </c>
      <c r="J2569" s="220">
        <f t="shared" si="2487"/>
        <v>0</v>
      </c>
      <c r="K2569" s="220">
        <f t="shared" si="2487"/>
        <v>3.3913193957845786E-3</v>
      </c>
      <c r="L2569" s="220">
        <f t="shared" si="2487"/>
        <v>0</v>
      </c>
      <c r="M2569" s="220">
        <f t="shared" si="2487"/>
        <v>0</v>
      </c>
      <c r="N2569" s="220">
        <f t="shared" si="2487"/>
        <v>0</v>
      </c>
      <c r="O2569" s="220">
        <f t="shared" si="2487"/>
        <v>0</v>
      </c>
      <c r="P2569" s="220">
        <f t="shared" si="2487"/>
        <v>0</v>
      </c>
      <c r="Q2569" s="220">
        <f t="shared" si="2487"/>
        <v>0</v>
      </c>
    </row>
    <row r="2570" spans="1:17" x14ac:dyDescent="0.25">
      <c r="A2570" s="60" t="s">
        <v>2750</v>
      </c>
      <c r="B2570" s="60" t="s">
        <v>9010</v>
      </c>
      <c r="C2570" s="220">
        <f t="shared" ref="C2570:Q2570" si="2488">(C5865/C$3380)/(C9160/C$6675)</f>
        <v>0</v>
      </c>
      <c r="D2570" s="220">
        <f t="shared" si="2488"/>
        <v>0</v>
      </c>
      <c r="E2570" s="220">
        <f t="shared" si="2488"/>
        <v>0</v>
      </c>
      <c r="F2570" s="220">
        <f t="shared" si="2488"/>
        <v>0</v>
      </c>
      <c r="G2570" s="220">
        <f t="shared" si="2488"/>
        <v>0</v>
      </c>
      <c r="H2570" s="220">
        <f t="shared" si="2488"/>
        <v>0</v>
      </c>
      <c r="I2570" s="220">
        <f t="shared" si="2488"/>
        <v>0</v>
      </c>
      <c r="J2570" s="220">
        <f t="shared" si="2488"/>
        <v>0</v>
      </c>
      <c r="K2570" s="220">
        <f t="shared" si="2488"/>
        <v>0</v>
      </c>
      <c r="L2570" s="220">
        <f t="shared" si="2488"/>
        <v>0</v>
      </c>
      <c r="M2570" s="220">
        <f t="shared" si="2488"/>
        <v>0</v>
      </c>
      <c r="N2570" s="220">
        <f t="shared" si="2488"/>
        <v>4.0699136747839156E-2</v>
      </c>
      <c r="O2570" s="220">
        <f t="shared" si="2488"/>
        <v>0</v>
      </c>
      <c r="P2570" s="220">
        <f t="shared" si="2488"/>
        <v>0</v>
      </c>
      <c r="Q2570" s="220">
        <f t="shared" si="2488"/>
        <v>0</v>
      </c>
    </row>
    <row r="2571" spans="1:17" x14ac:dyDescent="0.25">
      <c r="A2571" s="60" t="s">
        <v>3437</v>
      </c>
      <c r="B2571" s="60" t="s">
        <v>9011</v>
      </c>
      <c r="C2571" s="220">
        <f t="shared" ref="C2571:Q2571" si="2489">(C5866/C$3380)/(C9161/C$6675)</f>
        <v>0</v>
      </c>
      <c r="D2571" s="220">
        <f t="shared" si="2489"/>
        <v>0</v>
      </c>
      <c r="E2571" s="220">
        <f t="shared" si="2489"/>
        <v>0</v>
      </c>
      <c r="F2571" s="220">
        <f t="shared" si="2489"/>
        <v>1.3954905687057317E-2</v>
      </c>
      <c r="G2571" s="220">
        <f t="shared" si="2489"/>
        <v>0</v>
      </c>
      <c r="H2571" s="220">
        <f t="shared" si="2489"/>
        <v>0</v>
      </c>
      <c r="I2571" s="220">
        <f t="shared" si="2489"/>
        <v>0</v>
      </c>
      <c r="J2571" s="220">
        <f t="shared" si="2489"/>
        <v>2.7897386334010911E-4</v>
      </c>
      <c r="K2571" s="220">
        <f t="shared" si="2489"/>
        <v>0</v>
      </c>
      <c r="L2571" s="220">
        <f t="shared" si="2489"/>
        <v>5.3872064028223461E-3</v>
      </c>
      <c r="M2571" s="220">
        <f t="shared" si="2489"/>
        <v>0</v>
      </c>
      <c r="N2571" s="220">
        <f t="shared" si="2489"/>
        <v>0</v>
      </c>
      <c r="O2571" s="220">
        <f t="shared" si="2489"/>
        <v>0</v>
      </c>
      <c r="P2571" s="220">
        <f t="shared" si="2489"/>
        <v>0</v>
      </c>
      <c r="Q2571" s="220">
        <f t="shared" si="2489"/>
        <v>0</v>
      </c>
    </row>
    <row r="2572" spans="1:17" x14ac:dyDescent="0.25">
      <c r="A2572" s="60" t="s">
        <v>3341</v>
      </c>
      <c r="B2572" s="60" t="s">
        <v>9012</v>
      </c>
      <c r="C2572" s="220">
        <f t="shared" ref="C2572:Q2572" si="2490">(C5867/C$3380)/(C9162/C$6675)</f>
        <v>0</v>
      </c>
      <c r="D2572" s="220">
        <f t="shared" si="2490"/>
        <v>0</v>
      </c>
      <c r="E2572" s="220">
        <f t="shared" si="2490"/>
        <v>0</v>
      </c>
      <c r="F2572" s="220">
        <f t="shared" si="2490"/>
        <v>6.944409638287255E-3</v>
      </c>
      <c r="G2572" s="220">
        <f t="shared" si="2490"/>
        <v>0</v>
      </c>
      <c r="H2572" s="220">
        <f t="shared" si="2490"/>
        <v>2.2376455161044768E-3</v>
      </c>
      <c r="I2572" s="220">
        <f t="shared" si="2490"/>
        <v>8.6781980853462767E-2</v>
      </c>
      <c r="J2572" s="220">
        <f t="shared" si="2490"/>
        <v>6.4694656564349196E-2</v>
      </c>
      <c r="K2572" s="220">
        <f t="shared" si="2490"/>
        <v>6.6974603505037889E-3</v>
      </c>
      <c r="L2572" s="220">
        <f t="shared" si="2490"/>
        <v>0</v>
      </c>
      <c r="M2572" s="220">
        <f t="shared" si="2490"/>
        <v>0</v>
      </c>
      <c r="N2572" s="220">
        <f t="shared" si="2490"/>
        <v>0</v>
      </c>
      <c r="O2572" s="220">
        <f t="shared" si="2490"/>
        <v>0</v>
      </c>
      <c r="P2572" s="220">
        <f t="shared" si="2490"/>
        <v>0</v>
      </c>
      <c r="Q2572" s="220">
        <f t="shared" si="2490"/>
        <v>2.4134840049313683E-3</v>
      </c>
    </row>
    <row r="2573" spans="1:17" x14ac:dyDescent="0.25">
      <c r="A2573" s="60" t="s">
        <v>2178</v>
      </c>
      <c r="B2573" s="60" t="s">
        <v>9014</v>
      </c>
      <c r="C2573" s="220">
        <f t="shared" ref="C2573:Q2573" si="2491">(C5868/C$3380)/(C9163/C$6675)</f>
        <v>0</v>
      </c>
      <c r="D2573" s="220">
        <f t="shared" si="2491"/>
        <v>0</v>
      </c>
      <c r="E2573" s="220">
        <f t="shared" si="2491"/>
        <v>0.16150848236648691</v>
      </c>
      <c r="F2573" s="220">
        <f t="shared" si="2491"/>
        <v>0.738519093555424</v>
      </c>
      <c r="G2573" s="220">
        <f t="shared" si="2491"/>
        <v>0</v>
      </c>
      <c r="H2573" s="220">
        <f t="shared" si="2491"/>
        <v>0.12582065522583022</v>
      </c>
      <c r="I2573" s="220">
        <f t="shared" si="2491"/>
        <v>2.9402361121872094E-2</v>
      </c>
      <c r="J2573" s="220">
        <f t="shared" si="2491"/>
        <v>0</v>
      </c>
      <c r="K2573" s="220">
        <f t="shared" si="2491"/>
        <v>7.3704018471540719E-2</v>
      </c>
      <c r="L2573" s="220">
        <f t="shared" si="2491"/>
        <v>4.8981953612653749E-2</v>
      </c>
      <c r="M2573" s="220">
        <f t="shared" si="2491"/>
        <v>0</v>
      </c>
      <c r="N2573" s="220">
        <f t="shared" si="2491"/>
        <v>0</v>
      </c>
      <c r="O2573" s="220">
        <f t="shared" si="2491"/>
        <v>0</v>
      </c>
      <c r="P2573" s="220">
        <f t="shared" si="2491"/>
        <v>0</v>
      </c>
      <c r="Q2573" s="220">
        <f t="shared" si="2491"/>
        <v>9.8765565006467687E-2</v>
      </c>
    </row>
    <row r="2574" spans="1:17" x14ac:dyDescent="0.25">
      <c r="A2574" s="60" t="s">
        <v>3308</v>
      </c>
      <c r="B2574" s="60" t="s">
        <v>9015</v>
      </c>
      <c r="C2574" s="220">
        <f t="shared" ref="C2574:Q2574" si="2492">(C5869/C$3380)/(C9164/C$6675)</f>
        <v>0</v>
      </c>
      <c r="D2574" s="220">
        <f t="shared" si="2492"/>
        <v>0</v>
      </c>
      <c r="E2574" s="220">
        <f t="shared" si="2492"/>
        <v>0</v>
      </c>
      <c r="F2574" s="220">
        <f t="shared" si="2492"/>
        <v>0</v>
      </c>
      <c r="G2574" s="220">
        <f t="shared" si="2492"/>
        <v>0</v>
      </c>
      <c r="H2574" s="220">
        <f t="shared" si="2492"/>
        <v>0</v>
      </c>
      <c r="I2574" s="220">
        <f t="shared" si="2492"/>
        <v>0</v>
      </c>
      <c r="J2574" s="220">
        <f t="shared" si="2492"/>
        <v>0</v>
      </c>
      <c r="K2574" s="220">
        <f t="shared" si="2492"/>
        <v>4.2277402644334085E-2</v>
      </c>
      <c r="L2574" s="220">
        <f t="shared" si="2492"/>
        <v>31.053240657783121</v>
      </c>
      <c r="M2574" s="220">
        <f t="shared" si="2492"/>
        <v>0</v>
      </c>
      <c r="N2574" s="220">
        <f t="shared" si="2492"/>
        <v>0.30241452825319887</v>
      </c>
      <c r="O2574" s="220">
        <f t="shared" si="2492"/>
        <v>0</v>
      </c>
      <c r="P2574" s="220">
        <f t="shared" si="2492"/>
        <v>0</v>
      </c>
      <c r="Q2574" s="220">
        <f t="shared" si="2492"/>
        <v>0</v>
      </c>
    </row>
    <row r="2575" spans="1:17" x14ac:dyDescent="0.25">
      <c r="A2575" s="60" t="s">
        <v>2445</v>
      </c>
      <c r="B2575" s="60" t="s">
        <v>9016</v>
      </c>
      <c r="C2575" s="220">
        <f t="shared" ref="C2575:Q2575" si="2493">(C5870/C$3380)/(C9165/C$6675)</f>
        <v>0</v>
      </c>
      <c r="D2575" s="220">
        <f t="shared" si="2493"/>
        <v>0</v>
      </c>
      <c r="E2575" s="220">
        <f t="shared" si="2493"/>
        <v>0.41132712644792063</v>
      </c>
      <c r="F2575" s="220">
        <f t="shared" si="2493"/>
        <v>0</v>
      </c>
      <c r="G2575" s="220">
        <f t="shared" si="2493"/>
        <v>0</v>
      </c>
      <c r="H2575" s="220">
        <f t="shared" si="2493"/>
        <v>0</v>
      </c>
      <c r="I2575" s="220">
        <f t="shared" si="2493"/>
        <v>1.4438179136036422E-3</v>
      </c>
      <c r="J2575" s="220">
        <f t="shared" si="2493"/>
        <v>0</v>
      </c>
      <c r="K2575" s="220">
        <f t="shared" si="2493"/>
        <v>0</v>
      </c>
      <c r="L2575" s="220">
        <f t="shared" si="2493"/>
        <v>2.6985066350791917E-3</v>
      </c>
      <c r="M2575" s="220">
        <f t="shared" si="2493"/>
        <v>0</v>
      </c>
      <c r="N2575" s="220">
        <f t="shared" si="2493"/>
        <v>0.13422568948506577</v>
      </c>
      <c r="O2575" s="220">
        <f t="shared" si="2493"/>
        <v>0</v>
      </c>
      <c r="P2575" s="220">
        <f t="shared" si="2493"/>
        <v>0</v>
      </c>
      <c r="Q2575" s="220">
        <f t="shared" si="2493"/>
        <v>0</v>
      </c>
    </row>
    <row r="2576" spans="1:17" x14ac:dyDescent="0.25">
      <c r="A2576" s="60" t="s">
        <v>875</v>
      </c>
      <c r="B2576" s="60" t="s">
        <v>9017</v>
      </c>
      <c r="C2576" s="220">
        <f t="shared" ref="C2576:Q2576" si="2494">(C5871/C$3380)/(C9166/C$6675)</f>
        <v>0</v>
      </c>
      <c r="D2576" s="220">
        <f t="shared" si="2494"/>
        <v>4.1252970500161822E-2</v>
      </c>
      <c r="E2576" s="220">
        <f t="shared" si="2494"/>
        <v>3.7343426152139633E-2</v>
      </c>
      <c r="F2576" s="220">
        <f t="shared" si="2494"/>
        <v>1.4080884649392027</v>
      </c>
      <c r="G2576" s="220">
        <f t="shared" si="2494"/>
        <v>9.5040253760512131E-2</v>
      </c>
      <c r="H2576" s="220">
        <f t="shared" si="2494"/>
        <v>0.34922099146180352</v>
      </c>
      <c r="I2576" s="220">
        <f t="shared" si="2494"/>
        <v>3.8932265401644241E-3</v>
      </c>
      <c r="J2576" s="220">
        <f t="shared" si="2494"/>
        <v>6.5158702950125505E-2</v>
      </c>
      <c r="K2576" s="220">
        <f t="shared" si="2494"/>
        <v>7.8269092612556004E-3</v>
      </c>
      <c r="L2576" s="220">
        <f t="shared" si="2494"/>
        <v>6.0345880682152186</v>
      </c>
      <c r="M2576" s="220">
        <f t="shared" si="2494"/>
        <v>0</v>
      </c>
      <c r="N2576" s="220">
        <f t="shared" si="2494"/>
        <v>2.2418388718910207E-2</v>
      </c>
      <c r="O2576" s="220">
        <f t="shared" si="2494"/>
        <v>0</v>
      </c>
      <c r="P2576" s="220">
        <f t="shared" si="2494"/>
        <v>0</v>
      </c>
      <c r="Q2576" s="220">
        <f t="shared" si="2494"/>
        <v>1.8287665323509048E-4</v>
      </c>
    </row>
    <row r="2577" spans="1:17" x14ac:dyDescent="0.25">
      <c r="A2577" s="60" t="s">
        <v>3365</v>
      </c>
      <c r="B2577" s="60" t="s">
        <v>9019</v>
      </c>
      <c r="C2577" s="220">
        <f t="shared" ref="C2577:Q2577" si="2495">(C5872/C$3380)/(C9167/C$6675)</f>
        <v>0</v>
      </c>
      <c r="D2577" s="220">
        <f t="shared" si="2495"/>
        <v>0</v>
      </c>
      <c r="E2577" s="220">
        <f t="shared" si="2495"/>
        <v>0</v>
      </c>
      <c r="F2577" s="220">
        <f t="shared" si="2495"/>
        <v>30.113116625068042</v>
      </c>
      <c r="G2577" s="220">
        <f t="shared" si="2495"/>
        <v>0</v>
      </c>
      <c r="H2577" s="220">
        <f t="shared" si="2495"/>
        <v>5.8503594314422112E-3</v>
      </c>
      <c r="I2577" s="220">
        <f t="shared" si="2495"/>
        <v>0</v>
      </c>
      <c r="J2577" s="220">
        <f t="shared" si="2495"/>
        <v>0</v>
      </c>
      <c r="K2577" s="220">
        <f t="shared" si="2495"/>
        <v>0.24890524137390982</v>
      </c>
      <c r="L2577" s="220">
        <f t="shared" si="2495"/>
        <v>3.0941260330437394E-2</v>
      </c>
      <c r="M2577" s="220">
        <f t="shared" si="2495"/>
        <v>0</v>
      </c>
      <c r="N2577" s="220">
        <f t="shared" si="2495"/>
        <v>0.36241054941778328</v>
      </c>
      <c r="O2577" s="220">
        <f t="shared" si="2495"/>
        <v>0</v>
      </c>
      <c r="P2577" s="220">
        <f t="shared" si="2495"/>
        <v>0</v>
      </c>
      <c r="Q2577" s="220">
        <f t="shared" si="2495"/>
        <v>0</v>
      </c>
    </row>
    <row r="2578" spans="1:17" x14ac:dyDescent="0.25">
      <c r="A2578" s="60" t="s">
        <v>2205</v>
      </c>
      <c r="B2578" s="60" t="s">
        <v>9020</v>
      </c>
      <c r="C2578" s="220">
        <f t="shared" ref="C2578:Q2578" si="2496">(C5873/C$3380)/(C9168/C$6675)</f>
        <v>0</v>
      </c>
      <c r="D2578" s="220">
        <f t="shared" si="2496"/>
        <v>0</v>
      </c>
      <c r="E2578" s="220">
        <f t="shared" si="2496"/>
        <v>0</v>
      </c>
      <c r="F2578" s="220">
        <f t="shared" si="2496"/>
        <v>0</v>
      </c>
      <c r="G2578" s="220">
        <f t="shared" si="2496"/>
        <v>0</v>
      </c>
      <c r="H2578" s="220">
        <f t="shared" si="2496"/>
        <v>0</v>
      </c>
      <c r="I2578" s="220">
        <f t="shared" si="2496"/>
        <v>2.6456092822584154E-2</v>
      </c>
      <c r="J2578" s="220">
        <f t="shared" si="2496"/>
        <v>0</v>
      </c>
      <c r="K2578" s="220">
        <f t="shared" si="2496"/>
        <v>0</v>
      </c>
      <c r="L2578" s="220">
        <f t="shared" si="2496"/>
        <v>0</v>
      </c>
      <c r="M2578" s="220">
        <f t="shared" si="2496"/>
        <v>0</v>
      </c>
      <c r="N2578" s="220">
        <f t="shared" si="2496"/>
        <v>0</v>
      </c>
      <c r="O2578" s="220">
        <f t="shared" si="2496"/>
        <v>0</v>
      </c>
      <c r="P2578" s="220">
        <f t="shared" si="2496"/>
        <v>0</v>
      </c>
      <c r="Q2578" s="220">
        <f t="shared" si="2496"/>
        <v>0</v>
      </c>
    </row>
    <row r="2579" spans="1:17" x14ac:dyDescent="0.25">
      <c r="A2579" s="60" t="s">
        <v>2965</v>
      </c>
      <c r="B2579" s="60" t="s">
        <v>9022</v>
      </c>
      <c r="C2579" s="220">
        <f t="shared" ref="C2579:Q2579" si="2497">(C5874/C$3380)/(C9169/C$6675)</f>
        <v>0</v>
      </c>
      <c r="D2579" s="220">
        <f t="shared" si="2497"/>
        <v>0</v>
      </c>
      <c r="E2579" s="220">
        <f t="shared" si="2497"/>
        <v>0</v>
      </c>
      <c r="F2579" s="220">
        <f t="shared" si="2497"/>
        <v>0</v>
      </c>
      <c r="G2579" s="220">
        <f t="shared" si="2497"/>
        <v>0</v>
      </c>
      <c r="H2579" s="220">
        <f t="shared" si="2497"/>
        <v>0.18862114126412619</v>
      </c>
      <c r="I2579" s="220">
        <f t="shared" si="2497"/>
        <v>4.5616050258199932E-2</v>
      </c>
      <c r="J2579" s="220">
        <f t="shared" si="2497"/>
        <v>0</v>
      </c>
      <c r="K2579" s="220">
        <f t="shared" si="2497"/>
        <v>0</v>
      </c>
      <c r="L2579" s="220">
        <f t="shared" si="2497"/>
        <v>0</v>
      </c>
      <c r="M2579" s="220">
        <f t="shared" si="2497"/>
        <v>0</v>
      </c>
      <c r="N2579" s="220">
        <f t="shared" si="2497"/>
        <v>0</v>
      </c>
      <c r="O2579" s="220">
        <f t="shared" si="2497"/>
        <v>0</v>
      </c>
      <c r="P2579" s="220">
        <f t="shared" si="2497"/>
        <v>0</v>
      </c>
      <c r="Q2579" s="220">
        <f t="shared" si="2497"/>
        <v>0.99098626853461602</v>
      </c>
    </row>
    <row r="2580" spans="1:17" x14ac:dyDescent="0.25">
      <c r="A2580" s="60" t="s">
        <v>2030</v>
      </c>
      <c r="B2580" s="60" t="s">
        <v>9024</v>
      </c>
      <c r="C2580" s="220">
        <f t="shared" ref="C2580:Q2580" si="2498">(C5875/C$3380)/(C9170/C$6675)</f>
        <v>3.5737361557756045E-2</v>
      </c>
      <c r="D2580" s="220">
        <f t="shared" si="2498"/>
        <v>0</v>
      </c>
      <c r="E2580" s="220">
        <f t="shared" si="2498"/>
        <v>2.3983222877686183E-2</v>
      </c>
      <c r="F2580" s="220">
        <f t="shared" si="2498"/>
        <v>0</v>
      </c>
      <c r="G2580" s="220">
        <f t="shared" si="2498"/>
        <v>1.2390690655734323E-3</v>
      </c>
      <c r="H2580" s="220">
        <f t="shared" si="2498"/>
        <v>0</v>
      </c>
      <c r="I2580" s="220">
        <f t="shared" si="2498"/>
        <v>0</v>
      </c>
      <c r="J2580" s="220">
        <f t="shared" si="2498"/>
        <v>0</v>
      </c>
      <c r="K2580" s="220">
        <f t="shared" si="2498"/>
        <v>0</v>
      </c>
      <c r="L2580" s="220">
        <f t="shared" si="2498"/>
        <v>1.5301626755572151</v>
      </c>
      <c r="M2580" s="220">
        <f t="shared" si="2498"/>
        <v>0</v>
      </c>
      <c r="N2580" s="220">
        <f t="shared" si="2498"/>
        <v>0.32312223016585989</v>
      </c>
      <c r="O2580" s="220">
        <f t="shared" si="2498"/>
        <v>1.8113279420153718</v>
      </c>
      <c r="P2580" s="220">
        <f t="shared" si="2498"/>
        <v>0</v>
      </c>
      <c r="Q2580" s="220">
        <f t="shared" si="2498"/>
        <v>0</v>
      </c>
    </row>
    <row r="2581" spans="1:17" x14ac:dyDescent="0.25">
      <c r="A2581" s="60" t="s">
        <v>2189</v>
      </c>
      <c r="B2581" s="60" t="s">
        <v>9025</v>
      </c>
      <c r="C2581" s="220">
        <f t="shared" ref="C2581:Q2581" si="2499">(C5876/C$3380)/(C9171/C$6675)</f>
        <v>0</v>
      </c>
      <c r="D2581" s="220">
        <f t="shared" si="2499"/>
        <v>4.0455043278594269E-2</v>
      </c>
      <c r="E2581" s="220">
        <f t="shared" si="2499"/>
        <v>0</v>
      </c>
      <c r="F2581" s="220">
        <f t="shared" si="2499"/>
        <v>0</v>
      </c>
      <c r="G2581" s="220">
        <f t="shared" si="2499"/>
        <v>1.2127675015527464E-2</v>
      </c>
      <c r="H2581" s="220">
        <f t="shared" si="2499"/>
        <v>0</v>
      </c>
      <c r="I2581" s="220">
        <f t="shared" si="2499"/>
        <v>0</v>
      </c>
      <c r="J2581" s="220">
        <f t="shared" si="2499"/>
        <v>9.5858253691890498E-4</v>
      </c>
      <c r="K2581" s="220">
        <f t="shared" si="2499"/>
        <v>0</v>
      </c>
      <c r="L2581" s="220">
        <f t="shared" si="2499"/>
        <v>0</v>
      </c>
      <c r="M2581" s="220">
        <f t="shared" si="2499"/>
        <v>0</v>
      </c>
      <c r="N2581" s="220">
        <f t="shared" si="2499"/>
        <v>0.11661911009340958</v>
      </c>
      <c r="O2581" s="220">
        <f t="shared" si="2499"/>
        <v>0</v>
      </c>
      <c r="P2581" s="220">
        <f t="shared" si="2499"/>
        <v>0</v>
      </c>
      <c r="Q2581" s="220">
        <f t="shared" si="2499"/>
        <v>10.014645209061165</v>
      </c>
    </row>
    <row r="2582" spans="1:17" x14ac:dyDescent="0.25">
      <c r="A2582" s="60" t="s">
        <v>3618</v>
      </c>
      <c r="B2582" s="60" t="s">
        <v>9026</v>
      </c>
      <c r="C2582" s="220">
        <f t="shared" ref="C2582:Q2582" si="2500">(C5877/C$3380)/(C9172/C$6675)</f>
        <v>0</v>
      </c>
      <c r="D2582" s="220">
        <f t="shared" si="2500"/>
        <v>0</v>
      </c>
      <c r="E2582" s="220">
        <f t="shared" si="2500"/>
        <v>0</v>
      </c>
      <c r="F2582" s="220">
        <f t="shared" si="2500"/>
        <v>0</v>
      </c>
      <c r="G2582" s="220">
        <f t="shared" si="2500"/>
        <v>0</v>
      </c>
      <c r="H2582" s="220">
        <f t="shared" si="2500"/>
        <v>0</v>
      </c>
      <c r="I2582" s="220">
        <f t="shared" si="2500"/>
        <v>0</v>
      </c>
      <c r="J2582" s="220">
        <f t="shared" si="2500"/>
        <v>0</v>
      </c>
      <c r="K2582" s="220">
        <f t="shared" si="2500"/>
        <v>0</v>
      </c>
      <c r="L2582" s="220">
        <f t="shared" si="2500"/>
        <v>0</v>
      </c>
      <c r="M2582" s="220">
        <f t="shared" si="2500"/>
        <v>6.3744931950838269E-3</v>
      </c>
      <c r="N2582" s="220">
        <f t="shared" si="2500"/>
        <v>0</v>
      </c>
      <c r="O2582" s="220">
        <f t="shared" si="2500"/>
        <v>0</v>
      </c>
      <c r="P2582" s="220">
        <f t="shared" si="2500"/>
        <v>0</v>
      </c>
      <c r="Q2582" s="220">
        <f t="shared" si="2500"/>
        <v>0</v>
      </c>
    </row>
    <row r="2583" spans="1:17" x14ac:dyDescent="0.25">
      <c r="A2583" s="60" t="s">
        <v>3042</v>
      </c>
      <c r="B2583" s="60" t="s">
        <v>9027</v>
      </c>
      <c r="C2583" s="220">
        <f t="shared" ref="C2583:Q2583" si="2501">(C5878/C$3380)/(C9173/C$6675)</f>
        <v>3.8883991370597712E-2</v>
      </c>
      <c r="D2583" s="220">
        <f t="shared" si="2501"/>
        <v>1.8630599134299472E-2</v>
      </c>
      <c r="E2583" s="220">
        <f t="shared" si="2501"/>
        <v>5.0349052727135017E-2</v>
      </c>
      <c r="F2583" s="220">
        <f t="shared" si="2501"/>
        <v>5.9864013355279265E-2</v>
      </c>
      <c r="G2583" s="220">
        <f t="shared" si="2501"/>
        <v>2.2324395908547984E-2</v>
      </c>
      <c r="H2583" s="220">
        <f t="shared" si="2501"/>
        <v>3.2394760523683421E-3</v>
      </c>
      <c r="I2583" s="220">
        <f t="shared" si="2501"/>
        <v>0.44595154493990508</v>
      </c>
      <c r="J2583" s="220">
        <f t="shared" si="2501"/>
        <v>4.2039570679168733E-2</v>
      </c>
      <c r="K2583" s="220">
        <f t="shared" si="2501"/>
        <v>0.74433258954502257</v>
      </c>
      <c r="L2583" s="220">
        <f t="shared" si="2501"/>
        <v>0.10096441863675648</v>
      </c>
      <c r="M2583" s="220">
        <f t="shared" si="2501"/>
        <v>0</v>
      </c>
      <c r="N2583" s="220">
        <f t="shared" si="2501"/>
        <v>0</v>
      </c>
      <c r="O2583" s="220">
        <f t="shared" si="2501"/>
        <v>0</v>
      </c>
      <c r="P2583" s="220">
        <f t="shared" si="2501"/>
        <v>0.16945205986095063</v>
      </c>
      <c r="Q2583" s="220">
        <f t="shared" si="2501"/>
        <v>4.3404895581930954E-2</v>
      </c>
    </row>
    <row r="2584" spans="1:17" x14ac:dyDescent="0.25">
      <c r="A2584" s="60" t="s">
        <v>3673</v>
      </c>
      <c r="B2584" s="60" t="s">
        <v>9028</v>
      </c>
      <c r="C2584" s="220">
        <f t="shared" ref="C2584:Q2584" si="2502">(C5879/C$3380)/(C9174/C$6675)</f>
        <v>0</v>
      </c>
      <c r="D2584" s="220">
        <f t="shared" si="2502"/>
        <v>0</v>
      </c>
      <c r="E2584" s="220">
        <f t="shared" si="2502"/>
        <v>0</v>
      </c>
      <c r="F2584" s="220">
        <f t="shared" si="2502"/>
        <v>0</v>
      </c>
      <c r="G2584" s="220">
        <f t="shared" si="2502"/>
        <v>0</v>
      </c>
      <c r="H2584" s="220">
        <f t="shared" si="2502"/>
        <v>0</v>
      </c>
      <c r="I2584" s="220">
        <f t="shared" si="2502"/>
        <v>2.3772447109446227E-4</v>
      </c>
      <c r="J2584" s="220">
        <f t="shared" si="2502"/>
        <v>0</v>
      </c>
      <c r="K2584" s="220">
        <f t="shared" si="2502"/>
        <v>0</v>
      </c>
      <c r="L2584" s="220">
        <f t="shared" si="2502"/>
        <v>0</v>
      </c>
      <c r="M2584" s="220">
        <f t="shared" si="2502"/>
        <v>0</v>
      </c>
      <c r="N2584" s="220">
        <f t="shared" si="2502"/>
        <v>0</v>
      </c>
      <c r="O2584" s="220">
        <f t="shared" si="2502"/>
        <v>0</v>
      </c>
      <c r="P2584" s="220">
        <f t="shared" si="2502"/>
        <v>0</v>
      </c>
      <c r="Q2584" s="220">
        <f t="shared" si="2502"/>
        <v>0</v>
      </c>
    </row>
    <row r="2585" spans="1:17" x14ac:dyDescent="0.25">
      <c r="A2585" s="60" t="s">
        <v>2623</v>
      </c>
      <c r="B2585" s="60" t="s">
        <v>9029</v>
      </c>
      <c r="C2585" s="220">
        <f t="shared" ref="C2585:Q2585" si="2503">(C5880/C$3380)/(C9175/C$6675)</f>
        <v>0</v>
      </c>
      <c r="D2585" s="220">
        <f t="shared" si="2503"/>
        <v>5.9424837075565872E-3</v>
      </c>
      <c r="E2585" s="220">
        <f t="shared" si="2503"/>
        <v>4.3368244845072455E-3</v>
      </c>
      <c r="F2585" s="220">
        <f t="shared" si="2503"/>
        <v>1.2737459498649571E-2</v>
      </c>
      <c r="G2585" s="220">
        <f t="shared" si="2503"/>
        <v>3.3198801006382846E-2</v>
      </c>
      <c r="H2585" s="220">
        <f t="shared" si="2503"/>
        <v>7.4545963973257634E-3</v>
      </c>
      <c r="I2585" s="220">
        <f t="shared" si="2503"/>
        <v>3.0840958868579467E-2</v>
      </c>
      <c r="J2585" s="220">
        <f t="shared" si="2503"/>
        <v>0.108958550724021</v>
      </c>
      <c r="K2585" s="220">
        <f t="shared" si="2503"/>
        <v>3.6955021952382178E-2</v>
      </c>
      <c r="L2585" s="220">
        <f t="shared" si="2503"/>
        <v>9.0776907110949587E-2</v>
      </c>
      <c r="M2585" s="220">
        <f t="shared" si="2503"/>
        <v>0</v>
      </c>
      <c r="N2585" s="220">
        <f t="shared" si="2503"/>
        <v>0</v>
      </c>
      <c r="O2585" s="220">
        <f t="shared" si="2503"/>
        <v>0</v>
      </c>
      <c r="P2585" s="220">
        <f t="shared" si="2503"/>
        <v>1.0533165898634291E-4</v>
      </c>
      <c r="Q2585" s="220">
        <f t="shared" si="2503"/>
        <v>6.5497675885449278E-3</v>
      </c>
    </row>
    <row r="2586" spans="1:17" x14ac:dyDescent="0.25">
      <c r="A2586" s="60" t="s">
        <v>2889</v>
      </c>
      <c r="B2586" s="60" t="s">
        <v>9030</v>
      </c>
      <c r="C2586" s="220">
        <f t="shared" ref="C2586:Q2586" si="2504">(C5881/C$3380)/(C9176/C$6675)</f>
        <v>0</v>
      </c>
      <c r="D2586" s="220">
        <f t="shared" si="2504"/>
        <v>0</v>
      </c>
      <c r="E2586" s="220">
        <f t="shared" si="2504"/>
        <v>0</v>
      </c>
      <c r="F2586" s="220">
        <f t="shared" si="2504"/>
        <v>0</v>
      </c>
      <c r="G2586" s="220">
        <f t="shared" si="2504"/>
        <v>0</v>
      </c>
      <c r="H2586" s="220">
        <f t="shared" si="2504"/>
        <v>0</v>
      </c>
      <c r="I2586" s="220">
        <f t="shared" si="2504"/>
        <v>6.6337504118652312E-5</v>
      </c>
      <c r="J2586" s="220">
        <f t="shared" si="2504"/>
        <v>0</v>
      </c>
      <c r="K2586" s="220">
        <f t="shared" si="2504"/>
        <v>0</v>
      </c>
      <c r="L2586" s="220">
        <f t="shared" si="2504"/>
        <v>0</v>
      </c>
      <c r="M2586" s="220">
        <f t="shared" si="2504"/>
        <v>0</v>
      </c>
      <c r="N2586" s="220">
        <f t="shared" si="2504"/>
        <v>0</v>
      </c>
      <c r="O2586" s="220">
        <f t="shared" si="2504"/>
        <v>0</v>
      </c>
      <c r="P2586" s="220">
        <f t="shared" si="2504"/>
        <v>0</v>
      </c>
      <c r="Q2586" s="220">
        <f t="shared" si="2504"/>
        <v>0</v>
      </c>
    </row>
    <row r="2587" spans="1:17" x14ac:dyDescent="0.25">
      <c r="A2587" s="60" t="s">
        <v>2335</v>
      </c>
      <c r="B2587" s="60" t="s">
        <v>9031</v>
      </c>
      <c r="C2587" s="220">
        <f t="shared" ref="C2587:Q2587" si="2505">(C5882/C$3380)/(C9177/C$6675)</f>
        <v>0</v>
      </c>
      <c r="D2587" s="220">
        <f t="shared" si="2505"/>
        <v>0</v>
      </c>
      <c r="E2587" s="220">
        <f t="shared" si="2505"/>
        <v>0</v>
      </c>
      <c r="F2587" s="220">
        <f t="shared" si="2505"/>
        <v>0.55219913619389116</v>
      </c>
      <c r="G2587" s="220">
        <f t="shared" si="2505"/>
        <v>1.1158482072854612E-3</v>
      </c>
      <c r="H2587" s="220">
        <f t="shared" si="2505"/>
        <v>1.5304439112396234E-2</v>
      </c>
      <c r="I2587" s="220">
        <f t="shared" si="2505"/>
        <v>6.1980962675952335E-3</v>
      </c>
      <c r="J2587" s="220">
        <f t="shared" si="2505"/>
        <v>6.622437986538862E-3</v>
      </c>
      <c r="K2587" s="220">
        <f t="shared" si="2505"/>
        <v>2.8517376093938972E-2</v>
      </c>
      <c r="L2587" s="220">
        <f t="shared" si="2505"/>
        <v>0</v>
      </c>
      <c r="M2587" s="220">
        <f t="shared" si="2505"/>
        <v>0</v>
      </c>
      <c r="N2587" s="220">
        <f t="shared" si="2505"/>
        <v>0</v>
      </c>
      <c r="O2587" s="220">
        <f t="shared" si="2505"/>
        <v>0</v>
      </c>
      <c r="P2587" s="220">
        <f t="shared" si="2505"/>
        <v>0</v>
      </c>
      <c r="Q2587" s="220">
        <f t="shared" si="2505"/>
        <v>0</v>
      </c>
    </row>
    <row r="2588" spans="1:17" x14ac:dyDescent="0.25">
      <c r="A2588" s="60" t="s">
        <v>3065</v>
      </c>
      <c r="B2588" s="60" t="s">
        <v>9032</v>
      </c>
      <c r="C2588" s="220">
        <f t="shared" ref="C2588:Q2588" si="2506">(C5883/C$3380)/(C9178/C$6675)</f>
        <v>0</v>
      </c>
      <c r="D2588" s="220">
        <f t="shared" si="2506"/>
        <v>0</v>
      </c>
      <c r="E2588" s="220">
        <f t="shared" si="2506"/>
        <v>0</v>
      </c>
      <c r="F2588" s="220">
        <f t="shared" si="2506"/>
        <v>2.1500585720785918E-3</v>
      </c>
      <c r="G2588" s="220">
        <f t="shared" si="2506"/>
        <v>0</v>
      </c>
      <c r="H2588" s="220">
        <f t="shared" si="2506"/>
        <v>0</v>
      </c>
      <c r="I2588" s="220">
        <f t="shared" si="2506"/>
        <v>0</v>
      </c>
      <c r="J2588" s="220">
        <f t="shared" si="2506"/>
        <v>0</v>
      </c>
      <c r="K2588" s="220">
        <f t="shared" si="2506"/>
        <v>0</v>
      </c>
      <c r="L2588" s="220">
        <f t="shared" si="2506"/>
        <v>0</v>
      </c>
      <c r="M2588" s="220">
        <f t="shared" si="2506"/>
        <v>0</v>
      </c>
      <c r="N2588" s="220">
        <f t="shared" si="2506"/>
        <v>0</v>
      </c>
      <c r="O2588" s="220">
        <f t="shared" si="2506"/>
        <v>0</v>
      </c>
      <c r="P2588" s="220">
        <f t="shared" si="2506"/>
        <v>0</v>
      </c>
      <c r="Q2588" s="220">
        <f t="shared" si="2506"/>
        <v>0</v>
      </c>
    </row>
    <row r="2589" spans="1:17" x14ac:dyDescent="0.25">
      <c r="A2589" s="60" t="s">
        <v>2475</v>
      </c>
      <c r="B2589" s="60" t="s">
        <v>9033</v>
      </c>
      <c r="C2589" s="220">
        <f t="shared" ref="C2589:Q2589" si="2507">(C5884/C$3380)/(C9179/C$6675)</f>
        <v>3.8306325508833623E-2</v>
      </c>
      <c r="D2589" s="220">
        <f t="shared" si="2507"/>
        <v>8.9575229921507269E-3</v>
      </c>
      <c r="E2589" s="220">
        <f t="shared" si="2507"/>
        <v>3.0176359927958196E-2</v>
      </c>
      <c r="F2589" s="220">
        <f t="shared" si="2507"/>
        <v>0</v>
      </c>
      <c r="G2589" s="220">
        <f t="shared" si="2507"/>
        <v>9.9137903471532961E-3</v>
      </c>
      <c r="H2589" s="220">
        <f t="shared" si="2507"/>
        <v>5.7248287194433603E-3</v>
      </c>
      <c r="I2589" s="220">
        <f t="shared" si="2507"/>
        <v>2.1355700258476235E-2</v>
      </c>
      <c r="J2589" s="220">
        <f t="shared" si="2507"/>
        <v>3.3274415627123251E-2</v>
      </c>
      <c r="K2589" s="220">
        <f t="shared" si="2507"/>
        <v>6.0481877356175322E-2</v>
      </c>
      <c r="L2589" s="220">
        <f t="shared" si="2507"/>
        <v>0.85396615762657113</v>
      </c>
      <c r="M2589" s="220">
        <f t="shared" si="2507"/>
        <v>0</v>
      </c>
      <c r="N2589" s="220">
        <f t="shared" si="2507"/>
        <v>1.2017787139496344E-2</v>
      </c>
      <c r="O2589" s="220">
        <f t="shared" si="2507"/>
        <v>0</v>
      </c>
      <c r="P2589" s="220">
        <f t="shared" si="2507"/>
        <v>0</v>
      </c>
      <c r="Q2589" s="220">
        <f t="shared" si="2507"/>
        <v>1.0369395920075507E-2</v>
      </c>
    </row>
    <row r="2590" spans="1:17" x14ac:dyDescent="0.25">
      <c r="A2590" s="60" t="s">
        <v>3560</v>
      </c>
      <c r="B2590" s="60" t="s">
        <v>9034</v>
      </c>
      <c r="C2590" s="220">
        <f t="shared" ref="C2590:Q2590" si="2508">(C5885/C$3380)/(C9180/C$6675)</f>
        <v>0</v>
      </c>
      <c r="D2590" s="220">
        <f t="shared" si="2508"/>
        <v>0</v>
      </c>
      <c r="E2590" s="220">
        <f t="shared" si="2508"/>
        <v>2.0380490513029086E-2</v>
      </c>
      <c r="F2590" s="220">
        <f t="shared" si="2508"/>
        <v>0</v>
      </c>
      <c r="G2590" s="220">
        <f t="shared" si="2508"/>
        <v>1.033950125381145E-2</v>
      </c>
      <c r="H2590" s="220">
        <f t="shared" si="2508"/>
        <v>0</v>
      </c>
      <c r="I2590" s="220">
        <f t="shared" si="2508"/>
        <v>3.4958886337471913E-2</v>
      </c>
      <c r="J2590" s="220">
        <f t="shared" si="2508"/>
        <v>0</v>
      </c>
      <c r="K2590" s="220">
        <f t="shared" si="2508"/>
        <v>2.9143968399458529</v>
      </c>
      <c r="L2590" s="220">
        <f t="shared" si="2508"/>
        <v>2.361304735357789</v>
      </c>
      <c r="M2590" s="220">
        <f t="shared" si="2508"/>
        <v>0</v>
      </c>
      <c r="N2590" s="220">
        <f t="shared" si="2508"/>
        <v>0</v>
      </c>
      <c r="O2590" s="220">
        <f t="shared" si="2508"/>
        <v>0</v>
      </c>
      <c r="P2590" s="220">
        <f t="shared" si="2508"/>
        <v>0</v>
      </c>
      <c r="Q2590" s="220">
        <f t="shared" si="2508"/>
        <v>0</v>
      </c>
    </row>
    <row r="2591" spans="1:17" x14ac:dyDescent="0.25">
      <c r="A2591" s="60" t="s">
        <v>4051</v>
      </c>
      <c r="B2591" s="60" t="s">
        <v>9035</v>
      </c>
      <c r="C2591" s="220">
        <f t="shared" ref="C2591:Q2591" si="2509">(C5886/C$3380)/(C9181/C$6675)</f>
        <v>0</v>
      </c>
      <c r="D2591" s="220">
        <f t="shared" si="2509"/>
        <v>0</v>
      </c>
      <c r="E2591" s="220">
        <f t="shared" si="2509"/>
        <v>0</v>
      </c>
      <c r="F2591" s="220">
        <f t="shared" si="2509"/>
        <v>0</v>
      </c>
      <c r="G2591" s="220">
        <f t="shared" si="2509"/>
        <v>3.1384014897720394</v>
      </c>
      <c r="H2591" s="220">
        <f t="shared" si="2509"/>
        <v>0</v>
      </c>
      <c r="I2591" s="220">
        <f t="shared" si="2509"/>
        <v>0</v>
      </c>
      <c r="J2591" s="220">
        <f t="shared" si="2509"/>
        <v>0</v>
      </c>
      <c r="K2591" s="220">
        <f t="shared" si="2509"/>
        <v>0</v>
      </c>
      <c r="L2591" s="220">
        <f t="shared" si="2509"/>
        <v>0</v>
      </c>
      <c r="M2591" s="220">
        <f t="shared" si="2509"/>
        <v>0</v>
      </c>
      <c r="N2591" s="220">
        <f t="shared" si="2509"/>
        <v>0</v>
      </c>
      <c r="O2591" s="220">
        <f t="shared" si="2509"/>
        <v>0</v>
      </c>
      <c r="P2591" s="220">
        <f t="shared" si="2509"/>
        <v>0</v>
      </c>
      <c r="Q2591" s="220">
        <f t="shared" si="2509"/>
        <v>0</v>
      </c>
    </row>
    <row r="2592" spans="1:17" x14ac:dyDescent="0.25">
      <c r="A2592" s="60" t="s">
        <v>3432</v>
      </c>
      <c r="B2592" s="60" t="s">
        <v>9036</v>
      </c>
      <c r="C2592" s="220">
        <f t="shared" ref="C2592:Q2592" si="2510">(C5887/C$3380)/(C9182/C$6675)</f>
        <v>1.3849588546976932E-2</v>
      </c>
      <c r="D2592" s="220">
        <f t="shared" si="2510"/>
        <v>3.7169973807641414E-2</v>
      </c>
      <c r="E2592" s="220">
        <f t="shared" si="2510"/>
        <v>6.1811559560815223E-2</v>
      </c>
      <c r="F2592" s="220">
        <f t="shared" si="2510"/>
        <v>2.001028947231033E-2</v>
      </c>
      <c r="G2592" s="220">
        <f t="shared" si="2510"/>
        <v>5.884360555201449E-2</v>
      </c>
      <c r="H2592" s="220">
        <f t="shared" si="2510"/>
        <v>3.0305676522774288E-3</v>
      </c>
      <c r="I2592" s="220">
        <f t="shared" si="2510"/>
        <v>6.9727849444065695E-3</v>
      </c>
      <c r="J2592" s="220">
        <f t="shared" si="2510"/>
        <v>5.6668822789188913E-3</v>
      </c>
      <c r="K2592" s="220">
        <f t="shared" si="2510"/>
        <v>0.12655544571503988</v>
      </c>
      <c r="L2592" s="220">
        <f t="shared" si="2510"/>
        <v>1.6645717752326945E-2</v>
      </c>
      <c r="M2592" s="220">
        <f t="shared" si="2510"/>
        <v>0</v>
      </c>
      <c r="N2592" s="220">
        <f t="shared" si="2510"/>
        <v>6.3487535830548869E-3</v>
      </c>
      <c r="O2592" s="220">
        <f t="shared" si="2510"/>
        <v>2.2368665182956752E-3</v>
      </c>
      <c r="P2592" s="220">
        <f t="shared" si="2510"/>
        <v>0</v>
      </c>
      <c r="Q2592" s="220">
        <f t="shared" si="2510"/>
        <v>0</v>
      </c>
    </row>
    <row r="2593" spans="1:17" x14ac:dyDescent="0.25">
      <c r="A2593" s="60" t="s">
        <v>2638</v>
      </c>
      <c r="B2593" s="60" t="s">
        <v>9037</v>
      </c>
      <c r="C2593" s="220">
        <f t="shared" ref="C2593:Q2593" si="2511">(C5888/C$3380)/(C9183/C$6675)</f>
        <v>3.4803255341631003E-4</v>
      </c>
      <c r="D2593" s="220">
        <f t="shared" si="2511"/>
        <v>0</v>
      </c>
      <c r="E2593" s="220">
        <f t="shared" si="2511"/>
        <v>0</v>
      </c>
      <c r="F2593" s="220">
        <f t="shared" si="2511"/>
        <v>1.7718218543517617E-2</v>
      </c>
      <c r="G2593" s="220">
        <f t="shared" si="2511"/>
        <v>1.075732564503488E-3</v>
      </c>
      <c r="H2593" s="220">
        <f t="shared" si="2511"/>
        <v>1.2803300077318438E-2</v>
      </c>
      <c r="I2593" s="220">
        <f t="shared" si="2511"/>
        <v>4.8237537390238388E-4</v>
      </c>
      <c r="J2593" s="220">
        <f t="shared" si="2511"/>
        <v>2.3420899749643244E-3</v>
      </c>
      <c r="K2593" s="220">
        <f t="shared" si="2511"/>
        <v>0</v>
      </c>
      <c r="L2593" s="220">
        <f t="shared" si="2511"/>
        <v>3.7884988841598258E-2</v>
      </c>
      <c r="M2593" s="220">
        <f t="shared" si="2511"/>
        <v>0</v>
      </c>
      <c r="N2593" s="220">
        <f t="shared" si="2511"/>
        <v>2.3864794858928645E-2</v>
      </c>
      <c r="O2593" s="220">
        <f t="shared" si="2511"/>
        <v>1.5831190535195666E-3</v>
      </c>
      <c r="P2593" s="220">
        <f t="shared" si="2511"/>
        <v>1.1997202735747593E-2</v>
      </c>
      <c r="Q2593" s="220">
        <f t="shared" si="2511"/>
        <v>3.8533320333886627E-4</v>
      </c>
    </row>
    <row r="2594" spans="1:17" x14ac:dyDescent="0.25">
      <c r="A2594" s="60" t="s">
        <v>2320</v>
      </c>
      <c r="B2594" s="60" t="s">
        <v>9038</v>
      </c>
      <c r="C2594" s="220">
        <f t="shared" ref="C2594:Q2594" si="2512">(C5889/C$3380)/(C9184/C$6675)</f>
        <v>0.52161073330588126</v>
      </c>
      <c r="D2594" s="220">
        <f t="shared" si="2512"/>
        <v>4.7484027928366319E-2</v>
      </c>
      <c r="E2594" s="220">
        <f t="shared" si="2512"/>
        <v>4.0633799090671954E-2</v>
      </c>
      <c r="F2594" s="220">
        <f t="shared" si="2512"/>
        <v>3.4247513268790303E-2</v>
      </c>
      <c r="G2594" s="220">
        <f t="shared" si="2512"/>
        <v>0.33228837138553347</v>
      </c>
      <c r="H2594" s="220">
        <f t="shared" si="2512"/>
        <v>0.17546289856995251</v>
      </c>
      <c r="I2594" s="220">
        <f t="shared" si="2512"/>
        <v>0</v>
      </c>
      <c r="J2594" s="220">
        <f t="shared" si="2512"/>
        <v>3.0116703660572029E-2</v>
      </c>
      <c r="K2594" s="220">
        <f t="shared" si="2512"/>
        <v>1.6686602015211156</v>
      </c>
      <c r="L2594" s="220">
        <f t="shared" si="2512"/>
        <v>0.47726246760216057</v>
      </c>
      <c r="M2594" s="220">
        <f t="shared" si="2512"/>
        <v>0.16571862761276282</v>
      </c>
      <c r="N2594" s="220">
        <f t="shared" si="2512"/>
        <v>0</v>
      </c>
      <c r="O2594" s="220">
        <f t="shared" si="2512"/>
        <v>0</v>
      </c>
      <c r="P2594" s="220">
        <f t="shared" si="2512"/>
        <v>1.9444234821796834E-3</v>
      </c>
      <c r="Q2594" s="220">
        <f t="shared" si="2512"/>
        <v>0</v>
      </c>
    </row>
    <row r="2595" spans="1:17" x14ac:dyDescent="0.25">
      <c r="A2595" s="60" t="s">
        <v>1805</v>
      </c>
      <c r="B2595" s="60" t="s">
        <v>9039</v>
      </c>
      <c r="C2595" s="220">
        <f t="shared" ref="C2595:Q2595" si="2513">(C5890/C$3380)/(C9185/C$6675)</f>
        <v>4.6965932291733875E-2</v>
      </c>
      <c r="D2595" s="220">
        <f t="shared" si="2513"/>
        <v>9.11866557808295E-4</v>
      </c>
      <c r="E2595" s="220">
        <f t="shared" si="2513"/>
        <v>2.706746799705095E-3</v>
      </c>
      <c r="F2595" s="220">
        <f t="shared" si="2513"/>
        <v>0.11370581849265958</v>
      </c>
      <c r="G2595" s="220">
        <f t="shared" si="2513"/>
        <v>2.0336552260774625E-2</v>
      </c>
      <c r="H2595" s="220">
        <f t="shared" si="2513"/>
        <v>4.2940803421302867E-4</v>
      </c>
      <c r="I2595" s="220">
        <f t="shared" si="2513"/>
        <v>1.51715960687111</v>
      </c>
      <c r="J2595" s="220">
        <f t="shared" si="2513"/>
        <v>0.10524589993959288</v>
      </c>
      <c r="K2595" s="220">
        <f t="shared" si="2513"/>
        <v>0.10733707384048409</v>
      </c>
      <c r="L2595" s="220">
        <f t="shared" si="2513"/>
        <v>0.10900172211352852</v>
      </c>
      <c r="M2595" s="220">
        <f t="shared" si="2513"/>
        <v>0</v>
      </c>
      <c r="N2595" s="220">
        <f t="shared" si="2513"/>
        <v>0</v>
      </c>
      <c r="O2595" s="220">
        <f t="shared" si="2513"/>
        <v>2.8280560267873889E-2</v>
      </c>
      <c r="P2595" s="220">
        <f t="shared" si="2513"/>
        <v>0</v>
      </c>
      <c r="Q2595" s="220">
        <f t="shared" si="2513"/>
        <v>0</v>
      </c>
    </row>
    <row r="2596" spans="1:17" x14ac:dyDescent="0.25">
      <c r="A2596" s="60" t="s">
        <v>2436</v>
      </c>
      <c r="B2596" s="60" t="s">
        <v>9040</v>
      </c>
      <c r="C2596" s="220">
        <f t="shared" ref="C2596:Q2596" si="2514">(C5891/C$3380)/(C9186/C$6675)</f>
        <v>0</v>
      </c>
      <c r="D2596" s="220">
        <f t="shared" si="2514"/>
        <v>0</v>
      </c>
      <c r="E2596" s="220">
        <f t="shared" si="2514"/>
        <v>0.19361485227823447</v>
      </c>
      <c r="F2596" s="220">
        <f t="shared" si="2514"/>
        <v>0</v>
      </c>
      <c r="G2596" s="220">
        <f t="shared" si="2514"/>
        <v>0</v>
      </c>
      <c r="H2596" s="220">
        <f t="shared" si="2514"/>
        <v>0</v>
      </c>
      <c r="I2596" s="220">
        <f t="shared" si="2514"/>
        <v>0</v>
      </c>
      <c r="J2596" s="220">
        <f t="shared" si="2514"/>
        <v>0</v>
      </c>
      <c r="K2596" s="220">
        <f t="shared" si="2514"/>
        <v>0</v>
      </c>
      <c r="L2596" s="220">
        <f t="shared" si="2514"/>
        <v>0</v>
      </c>
      <c r="M2596" s="220">
        <f t="shared" si="2514"/>
        <v>0</v>
      </c>
      <c r="N2596" s="220">
        <f t="shared" si="2514"/>
        <v>0</v>
      </c>
      <c r="O2596" s="220">
        <f t="shared" si="2514"/>
        <v>0</v>
      </c>
      <c r="P2596" s="220">
        <f t="shared" si="2514"/>
        <v>0.12941481402608032</v>
      </c>
      <c r="Q2596" s="220">
        <f t="shared" si="2514"/>
        <v>0</v>
      </c>
    </row>
    <row r="2597" spans="1:17" x14ac:dyDescent="0.25">
      <c r="A2597" s="60" t="s">
        <v>1299</v>
      </c>
      <c r="B2597" s="60" t="s">
        <v>9041</v>
      </c>
      <c r="C2597" s="220">
        <f t="shared" ref="C2597:Q2597" si="2515">(C5892/C$3380)/(C9187/C$6675)</f>
        <v>0.10763925486161735</v>
      </c>
      <c r="D2597" s="220">
        <f t="shared" si="2515"/>
        <v>0.11848251969973035</v>
      </c>
      <c r="E2597" s="220">
        <f t="shared" si="2515"/>
        <v>0.10743141585739614</v>
      </c>
      <c r="F2597" s="220">
        <f t="shared" si="2515"/>
        <v>1.1542344116740592E-2</v>
      </c>
      <c r="G2597" s="220">
        <f t="shared" si="2515"/>
        <v>7.9435514036568275E-2</v>
      </c>
      <c r="H2597" s="220">
        <f t="shared" si="2515"/>
        <v>0.40556973134933294</v>
      </c>
      <c r="I2597" s="220">
        <f t="shared" si="2515"/>
        <v>0.84824879706457079</v>
      </c>
      <c r="J2597" s="220">
        <f t="shared" si="2515"/>
        <v>8.8415682694430217E-2</v>
      </c>
      <c r="K2597" s="220">
        <f t="shared" si="2515"/>
        <v>7.2285054854138428E-2</v>
      </c>
      <c r="L2597" s="220">
        <f t="shared" si="2515"/>
        <v>2.4614462951472573</v>
      </c>
      <c r="M2597" s="220">
        <f t="shared" si="2515"/>
        <v>4.0478158667771172E-2</v>
      </c>
      <c r="N2597" s="220">
        <f t="shared" si="2515"/>
        <v>1.786437148384868E-2</v>
      </c>
      <c r="O2597" s="220">
        <f t="shared" si="2515"/>
        <v>3.9545981633080415E-2</v>
      </c>
      <c r="P2597" s="220">
        <f t="shared" si="2515"/>
        <v>2.4114606874510554E-2</v>
      </c>
      <c r="Q2597" s="220">
        <f t="shared" si="2515"/>
        <v>0</v>
      </c>
    </row>
    <row r="2598" spans="1:17" x14ac:dyDescent="0.25">
      <c r="A2598" s="60" t="s">
        <v>3208</v>
      </c>
      <c r="B2598" s="60" t="s">
        <v>9042</v>
      </c>
      <c r="C2598" s="220">
        <f t="shared" ref="C2598:Q2598" si="2516">(C5893/C$3380)/(C9188/C$6675)</f>
        <v>0</v>
      </c>
      <c r="D2598" s="220">
        <f t="shared" si="2516"/>
        <v>0</v>
      </c>
      <c r="E2598" s="220">
        <f t="shared" si="2516"/>
        <v>0</v>
      </c>
      <c r="F2598" s="220">
        <f t="shared" si="2516"/>
        <v>0</v>
      </c>
      <c r="G2598" s="220">
        <f t="shared" si="2516"/>
        <v>9.7499502604638938E-3</v>
      </c>
      <c r="H2598" s="220">
        <f t="shared" si="2516"/>
        <v>0</v>
      </c>
      <c r="I2598" s="220">
        <f t="shared" si="2516"/>
        <v>7.3400264509922066E-3</v>
      </c>
      <c r="J2598" s="220">
        <f t="shared" si="2516"/>
        <v>0</v>
      </c>
      <c r="K2598" s="220">
        <f t="shared" si="2516"/>
        <v>0.13982026072781759</v>
      </c>
      <c r="L2598" s="220">
        <f t="shared" si="2516"/>
        <v>0</v>
      </c>
      <c r="M2598" s="220">
        <f t="shared" si="2516"/>
        <v>0</v>
      </c>
      <c r="N2598" s="220">
        <f t="shared" si="2516"/>
        <v>0</v>
      </c>
      <c r="O2598" s="220">
        <f t="shared" si="2516"/>
        <v>0</v>
      </c>
      <c r="P2598" s="220">
        <f t="shared" si="2516"/>
        <v>0</v>
      </c>
      <c r="Q2598" s="220">
        <f t="shared" si="2516"/>
        <v>0</v>
      </c>
    </row>
    <row r="2599" spans="1:17" x14ac:dyDescent="0.25">
      <c r="A2599" s="60" t="s">
        <v>2945</v>
      </c>
      <c r="B2599" s="60" t="s">
        <v>9043</v>
      </c>
      <c r="C2599" s="220">
        <f t="shared" ref="C2599:Q2599" si="2517">(C5894/C$3380)/(C9189/C$6675)</f>
        <v>0</v>
      </c>
      <c r="D2599" s="220">
        <f t="shared" si="2517"/>
        <v>0</v>
      </c>
      <c r="E2599" s="220">
        <f t="shared" si="2517"/>
        <v>0</v>
      </c>
      <c r="F2599" s="220">
        <f t="shared" si="2517"/>
        <v>0</v>
      </c>
      <c r="G2599" s="220">
        <f t="shared" si="2517"/>
        <v>0</v>
      </c>
      <c r="H2599" s="220">
        <f t="shared" si="2517"/>
        <v>4.1910681346452358E-2</v>
      </c>
      <c r="I2599" s="220">
        <f t="shared" si="2517"/>
        <v>0</v>
      </c>
      <c r="J2599" s="220">
        <f t="shared" si="2517"/>
        <v>8.046924004860552E-2</v>
      </c>
      <c r="K2599" s="220">
        <f t="shared" si="2517"/>
        <v>0</v>
      </c>
      <c r="L2599" s="220">
        <f t="shared" si="2517"/>
        <v>0</v>
      </c>
      <c r="M2599" s="220">
        <f t="shared" si="2517"/>
        <v>0.1132813293663789</v>
      </c>
      <c r="N2599" s="220">
        <f t="shared" si="2517"/>
        <v>0</v>
      </c>
      <c r="O2599" s="220">
        <f t="shared" si="2517"/>
        <v>0</v>
      </c>
      <c r="P2599" s="220">
        <f t="shared" si="2517"/>
        <v>0</v>
      </c>
      <c r="Q2599" s="220">
        <f t="shared" si="2517"/>
        <v>0</v>
      </c>
    </row>
    <row r="2600" spans="1:17" x14ac:dyDescent="0.25">
      <c r="A2600" s="60" t="s">
        <v>2993</v>
      </c>
      <c r="B2600" s="60" t="s">
        <v>9045</v>
      </c>
      <c r="C2600" s="220">
        <f t="shared" ref="C2600:Q2600" si="2518">(C5895/C$3380)/(C9190/C$6675)</f>
        <v>0</v>
      </c>
      <c r="D2600" s="220">
        <f t="shared" si="2518"/>
        <v>0</v>
      </c>
      <c r="E2600" s="220">
        <f t="shared" si="2518"/>
        <v>0</v>
      </c>
      <c r="F2600" s="220">
        <f t="shared" si="2518"/>
        <v>0</v>
      </c>
      <c r="G2600" s="220">
        <f t="shared" si="2518"/>
        <v>0</v>
      </c>
      <c r="H2600" s="220">
        <f t="shared" si="2518"/>
        <v>0</v>
      </c>
      <c r="I2600" s="220">
        <f t="shared" si="2518"/>
        <v>0.20357007422532478</v>
      </c>
      <c r="J2600" s="220">
        <f t="shared" si="2518"/>
        <v>0</v>
      </c>
      <c r="K2600" s="220">
        <f t="shared" si="2518"/>
        <v>0</v>
      </c>
      <c r="L2600" s="220">
        <f t="shared" si="2518"/>
        <v>0</v>
      </c>
      <c r="M2600" s="220">
        <f t="shared" si="2518"/>
        <v>0</v>
      </c>
      <c r="N2600" s="220">
        <f t="shared" si="2518"/>
        <v>0.10137602405895499</v>
      </c>
      <c r="O2600" s="220">
        <f t="shared" si="2518"/>
        <v>0</v>
      </c>
      <c r="P2600" s="220">
        <f t="shared" si="2518"/>
        <v>0</v>
      </c>
      <c r="Q2600" s="220">
        <f t="shared" si="2518"/>
        <v>0</v>
      </c>
    </row>
    <row r="2601" spans="1:17" x14ac:dyDescent="0.25">
      <c r="A2601" s="60" t="s">
        <v>2589</v>
      </c>
      <c r="B2601" s="60" t="s">
        <v>9046</v>
      </c>
      <c r="C2601" s="220">
        <f t="shared" ref="C2601:Q2601" si="2519">(C5896/C$3380)/(C9191/C$6675)</f>
        <v>0.3610209071099279</v>
      </c>
      <c r="D2601" s="220">
        <f t="shared" si="2519"/>
        <v>1.5103915780145586E-2</v>
      </c>
      <c r="E2601" s="220">
        <f t="shared" si="2519"/>
        <v>2.7886179942491511E-3</v>
      </c>
      <c r="F2601" s="220">
        <f t="shared" si="2519"/>
        <v>1.9879706512429686E-2</v>
      </c>
      <c r="G2601" s="220">
        <f t="shared" si="2519"/>
        <v>2.3550911080975614E-3</v>
      </c>
      <c r="H2601" s="220">
        <f t="shared" si="2519"/>
        <v>5.0299498882001815E-3</v>
      </c>
      <c r="I2601" s="220">
        <f t="shared" si="2519"/>
        <v>0</v>
      </c>
      <c r="J2601" s="220">
        <f t="shared" si="2519"/>
        <v>1.6622071123637491E-2</v>
      </c>
      <c r="K2601" s="220">
        <f t="shared" si="2519"/>
        <v>0</v>
      </c>
      <c r="L2601" s="220">
        <f t="shared" si="2519"/>
        <v>7.0758099782137027E-2</v>
      </c>
      <c r="M2601" s="220">
        <f t="shared" si="2519"/>
        <v>0</v>
      </c>
      <c r="N2601" s="220">
        <f t="shared" si="2519"/>
        <v>5.1205176595069984E-2</v>
      </c>
      <c r="O2601" s="220">
        <f t="shared" si="2519"/>
        <v>0</v>
      </c>
      <c r="P2601" s="220">
        <f t="shared" si="2519"/>
        <v>0</v>
      </c>
      <c r="Q2601" s="220">
        <f t="shared" si="2519"/>
        <v>3.3530827711869061E-4</v>
      </c>
    </row>
    <row r="2602" spans="1:17" x14ac:dyDescent="0.25">
      <c r="A2602" s="60" t="s">
        <v>2341</v>
      </c>
      <c r="B2602" s="60" t="s">
        <v>9047</v>
      </c>
      <c r="C2602" s="220">
        <f t="shared" ref="C2602:Q2602" si="2520">(C5897/C$3380)/(C9192/C$6675)</f>
        <v>6.9741414168330374E-3</v>
      </c>
      <c r="D2602" s="220">
        <f t="shared" si="2520"/>
        <v>0</v>
      </c>
      <c r="E2602" s="220">
        <f t="shared" si="2520"/>
        <v>0</v>
      </c>
      <c r="F2602" s="220">
        <f t="shared" si="2520"/>
        <v>2.9675126910319633E-3</v>
      </c>
      <c r="G2602" s="220">
        <f t="shared" si="2520"/>
        <v>6.2967784325562451E-2</v>
      </c>
      <c r="H2602" s="220">
        <f t="shared" si="2520"/>
        <v>1.5242863575364149E-4</v>
      </c>
      <c r="I2602" s="220">
        <f t="shared" si="2520"/>
        <v>4.1615727748705172E-3</v>
      </c>
      <c r="J2602" s="220">
        <f t="shared" si="2520"/>
        <v>0</v>
      </c>
      <c r="K2602" s="220">
        <f t="shared" si="2520"/>
        <v>3.604198673339324E-2</v>
      </c>
      <c r="L2602" s="220">
        <f t="shared" si="2520"/>
        <v>1.4033742122732025E-3</v>
      </c>
      <c r="M2602" s="220">
        <f t="shared" si="2520"/>
        <v>2.4482711387312804E-2</v>
      </c>
      <c r="N2602" s="220">
        <f t="shared" si="2520"/>
        <v>0</v>
      </c>
      <c r="O2602" s="220">
        <f t="shared" si="2520"/>
        <v>0</v>
      </c>
      <c r="P2602" s="220">
        <f t="shared" si="2520"/>
        <v>0</v>
      </c>
      <c r="Q2602" s="220">
        <f t="shared" si="2520"/>
        <v>2.0118010652898269E-2</v>
      </c>
    </row>
    <row r="2603" spans="1:17" x14ac:dyDescent="0.25">
      <c r="A2603" s="60" t="s">
        <v>3584</v>
      </c>
      <c r="B2603" s="60" t="s">
        <v>9048</v>
      </c>
      <c r="C2603" s="220">
        <f t="shared" ref="C2603:Q2603" si="2521">(C5898/C$3380)/(C9193/C$6675)</f>
        <v>5.5393091433442801E-3</v>
      </c>
      <c r="D2603" s="220">
        <f t="shared" si="2521"/>
        <v>0</v>
      </c>
      <c r="E2603" s="220">
        <f t="shared" si="2521"/>
        <v>5.7256309080066826E-3</v>
      </c>
      <c r="F2603" s="220">
        <f t="shared" si="2521"/>
        <v>5.944246477041238E-2</v>
      </c>
      <c r="G2603" s="220">
        <f t="shared" si="2521"/>
        <v>0</v>
      </c>
      <c r="H2603" s="220">
        <f t="shared" si="2521"/>
        <v>0</v>
      </c>
      <c r="I2603" s="220">
        <f t="shared" si="2521"/>
        <v>3.3442998071283093E-3</v>
      </c>
      <c r="J2603" s="220">
        <f t="shared" si="2521"/>
        <v>0</v>
      </c>
      <c r="K2603" s="220">
        <f t="shared" si="2521"/>
        <v>0</v>
      </c>
      <c r="L2603" s="220">
        <f t="shared" si="2521"/>
        <v>0</v>
      </c>
      <c r="M2603" s="220">
        <f t="shared" si="2521"/>
        <v>0</v>
      </c>
      <c r="N2603" s="220">
        <f t="shared" si="2521"/>
        <v>0</v>
      </c>
      <c r="O2603" s="220">
        <f t="shared" si="2521"/>
        <v>0</v>
      </c>
      <c r="P2603" s="220">
        <f t="shared" si="2521"/>
        <v>0</v>
      </c>
      <c r="Q2603" s="220">
        <f t="shared" si="2521"/>
        <v>0</v>
      </c>
    </row>
    <row r="2604" spans="1:17" x14ac:dyDescent="0.25">
      <c r="A2604" s="60" t="s">
        <v>4098</v>
      </c>
      <c r="B2604" s="60" t="s">
        <v>9049</v>
      </c>
      <c r="C2604" s="220">
        <f t="shared" ref="C2604:Q2604" si="2522">(C5899/C$3380)/(C9194/C$6675)</f>
        <v>0</v>
      </c>
      <c r="D2604" s="220">
        <f t="shared" si="2522"/>
        <v>0</v>
      </c>
      <c r="E2604" s="220">
        <f t="shared" si="2522"/>
        <v>0</v>
      </c>
      <c r="F2604" s="220">
        <f t="shared" si="2522"/>
        <v>0</v>
      </c>
      <c r="G2604" s="220">
        <f t="shared" si="2522"/>
        <v>2.7558006703799064E-2</v>
      </c>
      <c r="H2604" s="220">
        <f t="shared" si="2522"/>
        <v>0</v>
      </c>
      <c r="I2604" s="220">
        <f t="shared" si="2522"/>
        <v>0</v>
      </c>
      <c r="J2604" s="220">
        <f t="shared" si="2522"/>
        <v>0.2860675946785865</v>
      </c>
      <c r="K2604" s="220">
        <f t="shared" si="2522"/>
        <v>0</v>
      </c>
      <c r="L2604" s="220">
        <f t="shared" si="2522"/>
        <v>0</v>
      </c>
      <c r="M2604" s="220">
        <f t="shared" si="2522"/>
        <v>0</v>
      </c>
      <c r="N2604" s="220">
        <f t="shared" si="2522"/>
        <v>0</v>
      </c>
      <c r="O2604" s="220">
        <f t="shared" si="2522"/>
        <v>0</v>
      </c>
      <c r="P2604" s="220">
        <f t="shared" si="2522"/>
        <v>0</v>
      </c>
      <c r="Q2604" s="220">
        <f t="shared" si="2522"/>
        <v>0</v>
      </c>
    </row>
    <row r="2605" spans="1:17" x14ac:dyDescent="0.25">
      <c r="A2605" s="60" t="s">
        <v>2724</v>
      </c>
      <c r="B2605" s="60" t="s">
        <v>9050</v>
      </c>
      <c r="C2605" s="220">
        <f t="shared" ref="C2605:Q2605" si="2523">(C5900/C$3380)/(C9195/C$6675)</f>
        <v>0</v>
      </c>
      <c r="D2605" s="220">
        <f t="shared" si="2523"/>
        <v>0</v>
      </c>
      <c r="E2605" s="220">
        <f t="shared" si="2523"/>
        <v>0</v>
      </c>
      <c r="F2605" s="220">
        <f t="shared" si="2523"/>
        <v>0.27197522485437903</v>
      </c>
      <c r="G2605" s="220">
        <f t="shared" si="2523"/>
        <v>0.17390254519591075</v>
      </c>
      <c r="H2605" s="220">
        <f t="shared" si="2523"/>
        <v>0</v>
      </c>
      <c r="I2605" s="220">
        <f t="shared" si="2523"/>
        <v>0.18106364713240436</v>
      </c>
      <c r="J2605" s="220">
        <f t="shared" si="2523"/>
        <v>0</v>
      </c>
      <c r="K2605" s="220">
        <f t="shared" si="2523"/>
        <v>0</v>
      </c>
      <c r="L2605" s="220">
        <f t="shared" si="2523"/>
        <v>3.3284059444532547E-2</v>
      </c>
      <c r="M2605" s="220">
        <f t="shared" si="2523"/>
        <v>0</v>
      </c>
      <c r="N2605" s="220">
        <f t="shared" si="2523"/>
        <v>0</v>
      </c>
      <c r="O2605" s="220">
        <f t="shared" si="2523"/>
        <v>0</v>
      </c>
      <c r="P2605" s="220">
        <f t="shared" si="2523"/>
        <v>0</v>
      </c>
      <c r="Q2605" s="220">
        <f t="shared" si="2523"/>
        <v>0</v>
      </c>
    </row>
    <row r="2606" spans="1:17" x14ac:dyDescent="0.25">
      <c r="A2606" s="60" t="s">
        <v>2125</v>
      </c>
      <c r="B2606" s="60" t="s">
        <v>9051</v>
      </c>
      <c r="C2606" s="220">
        <f t="shared" ref="C2606:Q2606" si="2524">(C5901/C$3380)/(C9196/C$6675)</f>
        <v>0</v>
      </c>
      <c r="D2606" s="220">
        <f t="shared" si="2524"/>
        <v>0</v>
      </c>
      <c r="E2606" s="220">
        <f t="shared" si="2524"/>
        <v>0</v>
      </c>
      <c r="F2606" s="220">
        <f t="shared" si="2524"/>
        <v>9.1490961557327097E-2</v>
      </c>
      <c r="G2606" s="220">
        <f t="shared" si="2524"/>
        <v>1.332792779611371E-2</v>
      </c>
      <c r="H2606" s="220">
        <f t="shared" si="2524"/>
        <v>0.22433455749980538</v>
      </c>
      <c r="I2606" s="220">
        <f t="shared" si="2524"/>
        <v>0.19732410579745496</v>
      </c>
      <c r="J2606" s="220">
        <f t="shared" si="2524"/>
        <v>2.1702060075527212E-2</v>
      </c>
      <c r="K2606" s="220">
        <f t="shared" si="2524"/>
        <v>1.260094665736974E-2</v>
      </c>
      <c r="L2606" s="220">
        <f t="shared" si="2524"/>
        <v>3.8179119577429623</v>
      </c>
      <c r="M2606" s="220">
        <f t="shared" si="2524"/>
        <v>5.3482100737019282E-3</v>
      </c>
      <c r="N2606" s="220">
        <f t="shared" si="2524"/>
        <v>0</v>
      </c>
      <c r="O2606" s="220">
        <f t="shared" si="2524"/>
        <v>0.31979831169705214</v>
      </c>
      <c r="P2606" s="220">
        <f t="shared" si="2524"/>
        <v>0.53673523257767886</v>
      </c>
      <c r="Q2606" s="220">
        <f t="shared" si="2524"/>
        <v>0</v>
      </c>
    </row>
    <row r="2607" spans="1:17" x14ac:dyDescent="0.25">
      <c r="A2607" s="60" t="s">
        <v>3388</v>
      </c>
      <c r="B2607" s="60" t="s">
        <v>9052</v>
      </c>
      <c r="C2607" s="220">
        <f t="shared" ref="C2607:Q2607" si="2525">(C5902/C$3380)/(C9197/C$6675)</f>
        <v>0</v>
      </c>
      <c r="D2607" s="220">
        <f t="shared" si="2525"/>
        <v>0</v>
      </c>
      <c r="E2607" s="220">
        <f t="shared" si="2525"/>
        <v>0</v>
      </c>
      <c r="F2607" s="220">
        <f t="shared" si="2525"/>
        <v>0.11707616463826209</v>
      </c>
      <c r="G2607" s="220">
        <f t="shared" si="2525"/>
        <v>1.830047427677902E-2</v>
      </c>
      <c r="H2607" s="220">
        <f t="shared" si="2525"/>
        <v>9.644318126890759E-3</v>
      </c>
      <c r="I2607" s="220">
        <f t="shared" si="2525"/>
        <v>0.28501826735080799</v>
      </c>
      <c r="J2607" s="220">
        <f t="shared" si="2525"/>
        <v>0</v>
      </c>
      <c r="K2607" s="220">
        <f t="shared" si="2525"/>
        <v>7.5819781209265288E-3</v>
      </c>
      <c r="L2607" s="220">
        <f t="shared" si="2525"/>
        <v>9.9004390920528013E-2</v>
      </c>
      <c r="M2607" s="220">
        <f t="shared" si="2525"/>
        <v>6.4079105687266935E-3</v>
      </c>
      <c r="N2607" s="220">
        <f t="shared" si="2525"/>
        <v>7.9870929235959127E-3</v>
      </c>
      <c r="O2607" s="220">
        <f t="shared" si="2525"/>
        <v>6.6409555425151253E-3</v>
      </c>
      <c r="P2607" s="220">
        <f t="shared" si="2525"/>
        <v>1.2043644694514341E-2</v>
      </c>
      <c r="Q2607" s="220">
        <f t="shared" si="2525"/>
        <v>0</v>
      </c>
    </row>
    <row r="2608" spans="1:17" x14ac:dyDescent="0.25">
      <c r="A2608" s="60" t="s">
        <v>2736</v>
      </c>
      <c r="B2608" s="60" t="s">
        <v>9053</v>
      </c>
      <c r="C2608" s="220">
        <f t="shared" ref="C2608:Q2608" si="2526">(C5903/C$3380)/(C9198/C$6675)</f>
        <v>0</v>
      </c>
      <c r="D2608" s="220">
        <f t="shared" si="2526"/>
        <v>0</v>
      </c>
      <c r="E2608" s="220">
        <f t="shared" si="2526"/>
        <v>0</v>
      </c>
      <c r="F2608" s="220">
        <f t="shared" si="2526"/>
        <v>0</v>
      </c>
      <c r="G2608" s="220">
        <f t="shared" si="2526"/>
        <v>0</v>
      </c>
      <c r="H2608" s="220">
        <f t="shared" si="2526"/>
        <v>1.2785401417670255E-3</v>
      </c>
      <c r="I2608" s="220">
        <f t="shared" si="2526"/>
        <v>2.8412672374540166E-4</v>
      </c>
      <c r="J2608" s="220">
        <f t="shared" si="2526"/>
        <v>6.947704473641667E-4</v>
      </c>
      <c r="K2608" s="220">
        <f t="shared" si="2526"/>
        <v>0</v>
      </c>
      <c r="L2608" s="220">
        <f t="shared" si="2526"/>
        <v>3.5717978979719067E-2</v>
      </c>
      <c r="M2608" s="220">
        <f t="shared" si="2526"/>
        <v>0</v>
      </c>
      <c r="N2608" s="220">
        <f t="shared" si="2526"/>
        <v>8.9186667826400209E-3</v>
      </c>
      <c r="O2608" s="220">
        <f t="shared" si="2526"/>
        <v>0</v>
      </c>
      <c r="P2608" s="220">
        <f t="shared" si="2526"/>
        <v>8.6029147575881412E-2</v>
      </c>
      <c r="Q2608" s="220">
        <f t="shared" si="2526"/>
        <v>4.2139623605803883E-4</v>
      </c>
    </row>
    <row r="2609" spans="1:17" x14ac:dyDescent="0.25">
      <c r="A2609" s="60" t="s">
        <v>2038</v>
      </c>
      <c r="B2609" s="60" t="s">
        <v>9054</v>
      </c>
      <c r="C2609" s="220">
        <f t="shared" ref="C2609:Q2609" si="2527">(C5904/C$3380)/(C9199/C$6675)</f>
        <v>0</v>
      </c>
      <c r="D2609" s="220">
        <f t="shared" si="2527"/>
        <v>0</v>
      </c>
      <c r="E2609" s="220">
        <f t="shared" si="2527"/>
        <v>0</v>
      </c>
      <c r="F2609" s="220">
        <f t="shared" si="2527"/>
        <v>7.1983612761352553</v>
      </c>
      <c r="G2609" s="220">
        <f t="shared" si="2527"/>
        <v>0.21839870925545302</v>
      </c>
      <c r="H2609" s="220">
        <f t="shared" si="2527"/>
        <v>1.4414354503364174E-2</v>
      </c>
      <c r="I2609" s="220">
        <f t="shared" si="2527"/>
        <v>0.70272022903535414</v>
      </c>
      <c r="J2609" s="220">
        <f t="shared" si="2527"/>
        <v>0.55057394028715523</v>
      </c>
      <c r="K2609" s="220">
        <f t="shared" si="2527"/>
        <v>0.13916066687147496</v>
      </c>
      <c r="L2609" s="220">
        <f t="shared" si="2527"/>
        <v>8.1066754695284722</v>
      </c>
      <c r="M2609" s="220">
        <f t="shared" si="2527"/>
        <v>1.3306464214009963E-2</v>
      </c>
      <c r="N2609" s="220">
        <f t="shared" si="2527"/>
        <v>0</v>
      </c>
      <c r="O2609" s="220">
        <f t="shared" si="2527"/>
        <v>0</v>
      </c>
      <c r="P2609" s="220">
        <f t="shared" si="2527"/>
        <v>0</v>
      </c>
      <c r="Q2609" s="220">
        <f t="shared" si="2527"/>
        <v>0.14980023025437705</v>
      </c>
    </row>
    <row r="2610" spans="1:17" x14ac:dyDescent="0.25">
      <c r="A2610" s="60" t="s">
        <v>3553</v>
      </c>
      <c r="B2610" s="60" t="s">
        <v>9055</v>
      </c>
      <c r="C2610" s="220">
        <f t="shared" ref="C2610:Q2610" si="2528">(C5905/C$3380)/(C9200/C$6675)</f>
        <v>0</v>
      </c>
      <c r="D2610" s="220">
        <f t="shared" si="2528"/>
        <v>0</v>
      </c>
      <c r="E2610" s="220">
        <f t="shared" si="2528"/>
        <v>0</v>
      </c>
      <c r="F2610" s="220">
        <f t="shared" si="2528"/>
        <v>0</v>
      </c>
      <c r="G2610" s="220">
        <f t="shared" si="2528"/>
        <v>0</v>
      </c>
      <c r="H2610" s="220">
        <f t="shared" si="2528"/>
        <v>0.11333567103653051</v>
      </c>
      <c r="I2610" s="220">
        <f t="shared" si="2528"/>
        <v>6.9665851783536617E-3</v>
      </c>
      <c r="J2610" s="220">
        <f t="shared" si="2528"/>
        <v>8.5370348647304927E-3</v>
      </c>
      <c r="K2610" s="220">
        <f t="shared" si="2528"/>
        <v>0</v>
      </c>
      <c r="L2610" s="220">
        <f t="shared" si="2528"/>
        <v>0</v>
      </c>
      <c r="M2610" s="220">
        <f t="shared" si="2528"/>
        <v>0</v>
      </c>
      <c r="N2610" s="220">
        <f t="shared" si="2528"/>
        <v>0</v>
      </c>
      <c r="O2610" s="220">
        <f t="shared" si="2528"/>
        <v>0</v>
      </c>
      <c r="P2610" s="220">
        <f t="shared" si="2528"/>
        <v>0</v>
      </c>
      <c r="Q2610" s="220">
        <f t="shared" si="2528"/>
        <v>0</v>
      </c>
    </row>
    <row r="2611" spans="1:17" x14ac:dyDescent="0.25">
      <c r="A2611" s="60" t="s">
        <v>1869</v>
      </c>
      <c r="B2611" s="60" t="s">
        <v>9056</v>
      </c>
      <c r="C2611" s="220">
        <f t="shared" ref="C2611:Q2611" si="2529">(C5906/C$3380)/(C9201/C$6675)</f>
        <v>8.1807368771349923E-3</v>
      </c>
      <c r="D2611" s="220">
        <f t="shared" si="2529"/>
        <v>5.6247169376374875E-2</v>
      </c>
      <c r="E2611" s="220">
        <f t="shared" si="2529"/>
        <v>8.5084666484417585E-4</v>
      </c>
      <c r="F2611" s="220">
        <f t="shared" si="2529"/>
        <v>0.2321294256823031</v>
      </c>
      <c r="G2611" s="220">
        <f t="shared" si="2529"/>
        <v>2.1369417438073807E-4</v>
      </c>
      <c r="H2611" s="220">
        <f t="shared" si="2529"/>
        <v>2.1818384295968856E-3</v>
      </c>
      <c r="I2611" s="220">
        <f t="shared" si="2529"/>
        <v>5.5018344969000234E-4</v>
      </c>
      <c r="J2611" s="220">
        <f t="shared" si="2529"/>
        <v>2.9619222283088352E-2</v>
      </c>
      <c r="K2611" s="220">
        <f t="shared" si="2529"/>
        <v>0.16161523683702952</v>
      </c>
      <c r="L2611" s="220">
        <f t="shared" si="2529"/>
        <v>7.1035446959330339E-2</v>
      </c>
      <c r="M2611" s="220">
        <f t="shared" si="2529"/>
        <v>0</v>
      </c>
      <c r="N2611" s="220">
        <f t="shared" si="2529"/>
        <v>2.4194734495994092E-2</v>
      </c>
      <c r="O2611" s="220">
        <f t="shared" si="2529"/>
        <v>0</v>
      </c>
      <c r="P2611" s="220">
        <f t="shared" si="2529"/>
        <v>4.9294101567564939E-2</v>
      </c>
      <c r="Q2611" s="220">
        <f t="shared" si="2529"/>
        <v>7.4526879534331123E-3</v>
      </c>
    </row>
    <row r="2612" spans="1:17" x14ac:dyDescent="0.25">
      <c r="A2612" s="60" t="s">
        <v>2309</v>
      </c>
      <c r="B2612" s="60" t="s">
        <v>9057</v>
      </c>
      <c r="C2612" s="220">
        <f t="shared" ref="C2612:Q2612" si="2530">(C5907/C$3380)/(C9202/C$6675)</f>
        <v>0</v>
      </c>
      <c r="D2612" s="220">
        <f t="shared" si="2530"/>
        <v>3.5378556777713441E-2</v>
      </c>
      <c r="E2612" s="220">
        <f t="shared" si="2530"/>
        <v>1.8155106660023548E-3</v>
      </c>
      <c r="F2612" s="220">
        <f t="shared" si="2530"/>
        <v>6.1451672350303207E-3</v>
      </c>
      <c r="G2612" s="220">
        <f t="shared" si="2530"/>
        <v>9.5433275103786984E-3</v>
      </c>
      <c r="H2612" s="220">
        <f t="shared" si="2530"/>
        <v>3.9793258702669103E-3</v>
      </c>
      <c r="I2612" s="220">
        <f t="shared" si="2530"/>
        <v>0</v>
      </c>
      <c r="J2612" s="220">
        <f t="shared" si="2530"/>
        <v>0</v>
      </c>
      <c r="K2612" s="220">
        <f t="shared" si="2530"/>
        <v>0</v>
      </c>
      <c r="L2612" s="220">
        <f t="shared" si="2530"/>
        <v>0</v>
      </c>
      <c r="M2612" s="220">
        <f t="shared" si="2530"/>
        <v>0</v>
      </c>
      <c r="N2612" s="220">
        <f t="shared" si="2530"/>
        <v>0</v>
      </c>
      <c r="O2612" s="220">
        <f t="shared" si="2530"/>
        <v>0</v>
      </c>
      <c r="P2612" s="220">
        <f t="shared" si="2530"/>
        <v>0</v>
      </c>
      <c r="Q2612" s="220">
        <f t="shared" si="2530"/>
        <v>0</v>
      </c>
    </row>
    <row r="2613" spans="1:17" x14ac:dyDescent="0.25">
      <c r="A2613" s="60" t="s">
        <v>2095</v>
      </c>
      <c r="B2613" s="60" t="s">
        <v>9058</v>
      </c>
      <c r="C2613" s="220">
        <f t="shared" ref="C2613:Q2613" si="2531">(C5908/C$3380)/(C9203/C$6675)</f>
        <v>0</v>
      </c>
      <c r="D2613" s="220">
        <f t="shared" si="2531"/>
        <v>0</v>
      </c>
      <c r="E2613" s="220">
        <f t="shared" si="2531"/>
        <v>0</v>
      </c>
      <c r="F2613" s="220">
        <f t="shared" si="2531"/>
        <v>0</v>
      </c>
      <c r="G2613" s="220">
        <f t="shared" si="2531"/>
        <v>3.399392891185583E-3</v>
      </c>
      <c r="H2613" s="220">
        <f t="shared" si="2531"/>
        <v>3.8789626013187662E-3</v>
      </c>
      <c r="I2613" s="220">
        <f t="shared" si="2531"/>
        <v>4.9770338051159128E-3</v>
      </c>
      <c r="J2613" s="220">
        <f t="shared" si="2531"/>
        <v>0</v>
      </c>
      <c r="K2613" s="220">
        <f t="shared" si="2531"/>
        <v>0.14888039635111799</v>
      </c>
      <c r="L2613" s="220">
        <f t="shared" si="2531"/>
        <v>0.22306395891363373</v>
      </c>
      <c r="M2613" s="220">
        <f t="shared" si="2531"/>
        <v>9.4115630242961202E-3</v>
      </c>
      <c r="N2613" s="220">
        <f t="shared" si="2531"/>
        <v>0.21509789689190931</v>
      </c>
      <c r="O2613" s="220">
        <f t="shared" si="2531"/>
        <v>0</v>
      </c>
      <c r="P2613" s="220">
        <f t="shared" si="2531"/>
        <v>0</v>
      </c>
      <c r="Q2613" s="220">
        <f t="shared" si="2531"/>
        <v>8.2423405095982966E-3</v>
      </c>
    </row>
    <row r="2614" spans="1:17" x14ac:dyDescent="0.25">
      <c r="A2614" s="60" t="s">
        <v>2841</v>
      </c>
      <c r="B2614" s="60" t="s">
        <v>9059</v>
      </c>
      <c r="C2614" s="220">
        <f t="shared" ref="C2614:Q2614" si="2532">(C5909/C$3380)/(C9204/C$6675)</f>
        <v>0</v>
      </c>
      <c r="D2614" s="220">
        <f t="shared" si="2532"/>
        <v>0</v>
      </c>
      <c r="E2614" s="220">
        <f t="shared" si="2532"/>
        <v>0</v>
      </c>
      <c r="F2614" s="220">
        <f t="shared" si="2532"/>
        <v>0</v>
      </c>
      <c r="G2614" s="220">
        <f t="shared" si="2532"/>
        <v>0</v>
      </c>
      <c r="H2614" s="220">
        <f t="shared" si="2532"/>
        <v>8.5386091112903233E-3</v>
      </c>
      <c r="I2614" s="220">
        <f t="shared" si="2532"/>
        <v>0</v>
      </c>
      <c r="J2614" s="220">
        <f t="shared" si="2532"/>
        <v>0</v>
      </c>
      <c r="K2614" s="220">
        <f t="shared" si="2532"/>
        <v>0</v>
      </c>
      <c r="L2614" s="220">
        <f t="shared" si="2532"/>
        <v>0.63785826586611627</v>
      </c>
      <c r="M2614" s="220">
        <f t="shared" si="2532"/>
        <v>0</v>
      </c>
      <c r="N2614" s="220">
        <f t="shared" si="2532"/>
        <v>0</v>
      </c>
      <c r="O2614" s="220">
        <f t="shared" si="2532"/>
        <v>0</v>
      </c>
      <c r="P2614" s="220">
        <f t="shared" si="2532"/>
        <v>0.58355449523781555</v>
      </c>
      <c r="Q2614" s="220">
        <f t="shared" si="2532"/>
        <v>0</v>
      </c>
    </row>
    <row r="2615" spans="1:17" x14ac:dyDescent="0.25">
      <c r="A2615" s="60" t="s">
        <v>2056</v>
      </c>
      <c r="B2615" s="60" t="s">
        <v>9060</v>
      </c>
      <c r="C2615" s="220">
        <f t="shared" ref="C2615:Q2615" si="2533">(C5910/C$3380)/(C9205/C$6675)</f>
        <v>0</v>
      </c>
      <c r="D2615" s="220">
        <f t="shared" si="2533"/>
        <v>2.5518408377038899E-2</v>
      </c>
      <c r="E2615" s="220">
        <f t="shared" si="2533"/>
        <v>0.47588042026020283</v>
      </c>
      <c r="F2615" s="220">
        <f t="shared" si="2533"/>
        <v>0</v>
      </c>
      <c r="G2615" s="220">
        <f t="shared" si="2533"/>
        <v>1.8336743932954196E-2</v>
      </c>
      <c r="H2615" s="220">
        <f t="shared" si="2533"/>
        <v>2.6285345010786322E-3</v>
      </c>
      <c r="I2615" s="220">
        <f t="shared" si="2533"/>
        <v>1.2806080620295559E-2</v>
      </c>
      <c r="J2615" s="220">
        <f t="shared" si="2533"/>
        <v>7.5785112735249328E-4</v>
      </c>
      <c r="K2615" s="220">
        <f t="shared" si="2533"/>
        <v>2.7006754219074934E-3</v>
      </c>
      <c r="L2615" s="220">
        <f t="shared" si="2533"/>
        <v>4.8738965796159155</v>
      </c>
      <c r="M2615" s="220">
        <f t="shared" si="2533"/>
        <v>0.11774401570949446</v>
      </c>
      <c r="N2615" s="220">
        <f t="shared" si="2533"/>
        <v>0.50307258558278289</v>
      </c>
      <c r="O2615" s="220">
        <f t="shared" si="2533"/>
        <v>0</v>
      </c>
      <c r="P2615" s="220">
        <f t="shared" si="2533"/>
        <v>0.12312930661134776</v>
      </c>
      <c r="Q2615" s="220">
        <f t="shared" si="2533"/>
        <v>5.5693163134497054E-4</v>
      </c>
    </row>
    <row r="2616" spans="1:17" x14ac:dyDescent="0.25">
      <c r="A2616" s="60" t="s">
        <v>3317</v>
      </c>
      <c r="B2616" s="60" t="s">
        <v>9061</v>
      </c>
      <c r="C2616" s="220">
        <f t="shared" ref="C2616:Q2616" si="2534">(C5911/C$3380)/(C9206/C$6675)</f>
        <v>0</v>
      </c>
      <c r="D2616" s="220">
        <f t="shared" si="2534"/>
        <v>0</v>
      </c>
      <c r="E2616" s="220">
        <f t="shared" si="2534"/>
        <v>0</v>
      </c>
      <c r="F2616" s="220">
        <f t="shared" si="2534"/>
        <v>0</v>
      </c>
      <c r="G2616" s="220">
        <f t="shared" si="2534"/>
        <v>0</v>
      </c>
      <c r="H2616" s="220">
        <f t="shared" si="2534"/>
        <v>0</v>
      </c>
      <c r="I2616" s="220">
        <f t="shared" si="2534"/>
        <v>0</v>
      </c>
      <c r="J2616" s="220">
        <f t="shared" si="2534"/>
        <v>0</v>
      </c>
      <c r="K2616" s="220">
        <f t="shared" si="2534"/>
        <v>1.2062774697502361E-3</v>
      </c>
      <c r="L2616" s="220">
        <f t="shared" si="2534"/>
        <v>0</v>
      </c>
      <c r="M2616" s="220">
        <f t="shared" si="2534"/>
        <v>0</v>
      </c>
      <c r="N2616" s="220">
        <f t="shared" si="2534"/>
        <v>0</v>
      </c>
      <c r="O2616" s="220">
        <f t="shared" si="2534"/>
        <v>0</v>
      </c>
      <c r="P2616" s="220">
        <f t="shared" si="2534"/>
        <v>0</v>
      </c>
      <c r="Q2616" s="220">
        <f t="shared" si="2534"/>
        <v>0</v>
      </c>
    </row>
    <row r="2617" spans="1:17" x14ac:dyDescent="0.25">
      <c r="A2617" s="60" t="s">
        <v>1596</v>
      </c>
      <c r="B2617" s="60" t="s">
        <v>9062</v>
      </c>
      <c r="C2617" s="220">
        <f t="shared" ref="C2617:Q2617" si="2535">(C5912/C$3380)/(C9207/C$6675)</f>
        <v>1.0940466571458349</v>
      </c>
      <c r="D2617" s="220">
        <f t="shared" si="2535"/>
        <v>0</v>
      </c>
      <c r="E2617" s="220">
        <f t="shared" si="2535"/>
        <v>8.0181804089259467E-3</v>
      </c>
      <c r="F2617" s="220">
        <f t="shared" si="2535"/>
        <v>7.8925188695938209</v>
      </c>
      <c r="G2617" s="220">
        <f t="shared" si="2535"/>
        <v>5.0527797119080481E-2</v>
      </c>
      <c r="H2617" s="220">
        <f t="shared" si="2535"/>
        <v>7.7519859203603797E-2</v>
      </c>
      <c r="I2617" s="220">
        <f t="shared" si="2535"/>
        <v>2.0411613195939333E-2</v>
      </c>
      <c r="J2617" s="220">
        <f t="shared" si="2535"/>
        <v>8.0833264755630505E-2</v>
      </c>
      <c r="K2617" s="220">
        <f t="shared" si="2535"/>
        <v>8.2649567705585972E-2</v>
      </c>
      <c r="L2617" s="220">
        <f t="shared" si="2535"/>
        <v>0.79869496805763474</v>
      </c>
      <c r="M2617" s="220">
        <f t="shared" si="2535"/>
        <v>0.18435617550635333</v>
      </c>
      <c r="N2617" s="220">
        <f t="shared" si="2535"/>
        <v>0.67311261847049131</v>
      </c>
      <c r="O2617" s="220">
        <f t="shared" si="2535"/>
        <v>0</v>
      </c>
      <c r="P2617" s="220">
        <f t="shared" si="2535"/>
        <v>8.8419099454561719E-3</v>
      </c>
      <c r="Q2617" s="220">
        <f t="shared" si="2535"/>
        <v>5.0564901732202273E-2</v>
      </c>
    </row>
    <row r="2618" spans="1:17" x14ac:dyDescent="0.25">
      <c r="A2618" s="60" t="s">
        <v>2546</v>
      </c>
      <c r="B2618" s="60" t="s">
        <v>9063</v>
      </c>
      <c r="C2618" s="220">
        <f t="shared" ref="C2618:Q2618" si="2536">(C5913/C$3380)/(C9208/C$6675)</f>
        <v>1.8822155691608829E-2</v>
      </c>
      <c r="D2618" s="220">
        <f t="shared" si="2536"/>
        <v>4.8757679386104771E-2</v>
      </c>
      <c r="E2618" s="220">
        <f t="shared" si="2536"/>
        <v>2.4246842523923439E-3</v>
      </c>
      <c r="F2618" s="220">
        <f t="shared" si="2536"/>
        <v>2.8475117174436093E-3</v>
      </c>
      <c r="G2618" s="220">
        <f t="shared" si="2536"/>
        <v>8.7827903448451869E-4</v>
      </c>
      <c r="H2618" s="220">
        <f t="shared" si="2536"/>
        <v>0</v>
      </c>
      <c r="I2618" s="220">
        <f t="shared" si="2536"/>
        <v>3.8280377064865336E-3</v>
      </c>
      <c r="J2618" s="220">
        <f t="shared" si="2536"/>
        <v>0</v>
      </c>
      <c r="K2618" s="220">
        <f t="shared" si="2536"/>
        <v>1.0308380943218147E-2</v>
      </c>
      <c r="L2618" s="220">
        <f t="shared" si="2536"/>
        <v>0</v>
      </c>
      <c r="M2618" s="220">
        <f t="shared" si="2536"/>
        <v>0</v>
      </c>
      <c r="N2618" s="220">
        <f t="shared" si="2536"/>
        <v>4.5169459462716718E-3</v>
      </c>
      <c r="O2618" s="220">
        <f t="shared" si="2536"/>
        <v>0</v>
      </c>
      <c r="P2618" s="220">
        <f t="shared" si="2536"/>
        <v>7.1606016444315671E-4</v>
      </c>
      <c r="Q2618" s="220">
        <f t="shared" si="2536"/>
        <v>1.1771668390051004E-2</v>
      </c>
    </row>
    <row r="2619" spans="1:17" x14ac:dyDescent="0.25">
      <c r="A2619" s="60" t="s">
        <v>1853</v>
      </c>
      <c r="B2619" s="60" t="s">
        <v>9064</v>
      </c>
      <c r="C2619" s="220">
        <f t="shared" ref="C2619:Q2619" si="2537">(C5914/C$3380)/(C9209/C$6675)</f>
        <v>0</v>
      </c>
      <c r="D2619" s="220">
        <f t="shared" si="2537"/>
        <v>0</v>
      </c>
      <c r="E2619" s="220">
        <f t="shared" si="2537"/>
        <v>0</v>
      </c>
      <c r="F2619" s="220">
        <f t="shared" si="2537"/>
        <v>0</v>
      </c>
      <c r="G2619" s="220">
        <f t="shared" si="2537"/>
        <v>0</v>
      </c>
      <c r="H2619" s="220">
        <f t="shared" si="2537"/>
        <v>3.6629717067809505E-4</v>
      </c>
      <c r="I2619" s="220">
        <f t="shared" si="2537"/>
        <v>0</v>
      </c>
      <c r="J2619" s="220">
        <f t="shared" si="2537"/>
        <v>0</v>
      </c>
      <c r="K2619" s="220">
        <f t="shared" si="2537"/>
        <v>0</v>
      </c>
      <c r="L2619" s="220">
        <f t="shared" si="2537"/>
        <v>0</v>
      </c>
      <c r="M2619" s="220">
        <f t="shared" si="2537"/>
        <v>1.0698951830114366E-2</v>
      </c>
      <c r="N2619" s="220">
        <f t="shared" si="2537"/>
        <v>0</v>
      </c>
      <c r="O2619" s="220">
        <f t="shared" si="2537"/>
        <v>0</v>
      </c>
      <c r="P2619" s="220">
        <f t="shared" si="2537"/>
        <v>0</v>
      </c>
      <c r="Q2619" s="220">
        <f t="shared" si="2537"/>
        <v>2.1089919922734311E-3</v>
      </c>
    </row>
    <row r="2620" spans="1:17" x14ac:dyDescent="0.25">
      <c r="A2620" s="60" t="s">
        <v>3392</v>
      </c>
      <c r="B2620" s="60" t="s">
        <v>9065</v>
      </c>
      <c r="C2620" s="220">
        <f t="shared" ref="C2620:Q2620" si="2538">(C5915/C$3380)/(C9210/C$6675)</f>
        <v>0</v>
      </c>
      <c r="D2620" s="220">
        <f t="shared" si="2538"/>
        <v>0</v>
      </c>
      <c r="E2620" s="220">
        <f t="shared" si="2538"/>
        <v>4.7651364522462939E-3</v>
      </c>
      <c r="F2620" s="220">
        <f t="shared" si="2538"/>
        <v>0</v>
      </c>
      <c r="G2620" s="220">
        <f t="shared" si="2538"/>
        <v>0</v>
      </c>
      <c r="H2620" s="220">
        <f t="shared" si="2538"/>
        <v>0</v>
      </c>
      <c r="I2620" s="220">
        <f t="shared" si="2538"/>
        <v>0</v>
      </c>
      <c r="J2620" s="220">
        <f t="shared" si="2538"/>
        <v>2.0078239854173574E-4</v>
      </c>
      <c r="K2620" s="220">
        <f t="shared" si="2538"/>
        <v>0</v>
      </c>
      <c r="L2620" s="220">
        <f t="shared" si="2538"/>
        <v>0.77709191071150718</v>
      </c>
      <c r="M2620" s="220">
        <f t="shared" si="2538"/>
        <v>0</v>
      </c>
      <c r="N2620" s="220">
        <f t="shared" si="2538"/>
        <v>0</v>
      </c>
      <c r="O2620" s="220">
        <f t="shared" si="2538"/>
        <v>0.26153130530249502</v>
      </c>
      <c r="P2620" s="220">
        <f t="shared" si="2538"/>
        <v>0</v>
      </c>
      <c r="Q2620" s="220">
        <f t="shared" si="2538"/>
        <v>2.9046078623788364E-2</v>
      </c>
    </row>
    <row r="2621" spans="1:17" x14ac:dyDescent="0.25">
      <c r="A2621" s="60" t="s">
        <v>2555</v>
      </c>
      <c r="B2621" s="60" t="s">
        <v>9066</v>
      </c>
      <c r="C2621" s="220">
        <f t="shared" ref="C2621:Q2621" si="2539">(C5916/C$3380)/(C9211/C$6675)</f>
        <v>0</v>
      </c>
      <c r="D2621" s="220">
        <f t="shared" si="2539"/>
        <v>4.8402887400274403E-3</v>
      </c>
      <c r="E2621" s="220">
        <f t="shared" si="2539"/>
        <v>3.0893235419111841E-2</v>
      </c>
      <c r="F2621" s="220">
        <f t="shared" si="2539"/>
        <v>5.8756521357506289E-3</v>
      </c>
      <c r="G2621" s="220">
        <f t="shared" si="2539"/>
        <v>2.4736092856057689E-3</v>
      </c>
      <c r="H2621" s="220">
        <f t="shared" si="2539"/>
        <v>3.6869257204178066E-2</v>
      </c>
      <c r="I2621" s="220">
        <f t="shared" si="2539"/>
        <v>0</v>
      </c>
      <c r="J2621" s="220">
        <f t="shared" si="2539"/>
        <v>3.5136490790630387E-2</v>
      </c>
      <c r="K2621" s="220">
        <f t="shared" si="2539"/>
        <v>4.6574551930646749E-3</v>
      </c>
      <c r="L2621" s="220">
        <f t="shared" si="2539"/>
        <v>9.9260026140189944E-2</v>
      </c>
      <c r="M2621" s="220">
        <f t="shared" si="2539"/>
        <v>0</v>
      </c>
      <c r="N2621" s="220">
        <f t="shared" si="2539"/>
        <v>4.4548009626572231E-2</v>
      </c>
      <c r="O2621" s="220">
        <f t="shared" si="2539"/>
        <v>0</v>
      </c>
      <c r="P2621" s="220">
        <f t="shared" si="2539"/>
        <v>0</v>
      </c>
      <c r="Q2621" s="220">
        <f t="shared" si="2539"/>
        <v>0</v>
      </c>
    </row>
    <row r="2622" spans="1:17" x14ac:dyDescent="0.25">
      <c r="A2622" s="60" t="s">
        <v>1807</v>
      </c>
      <c r="B2622" s="60" t="s">
        <v>9067</v>
      </c>
      <c r="C2622" s="220">
        <f t="shared" ref="C2622:Q2622" si="2540">(C5917/C$3380)/(C9212/C$6675)</f>
        <v>0</v>
      </c>
      <c r="D2622" s="220">
        <f t="shared" si="2540"/>
        <v>5.9250258823299847E-3</v>
      </c>
      <c r="E2622" s="220">
        <f t="shared" si="2540"/>
        <v>2.0194745742029951E-2</v>
      </c>
      <c r="F2622" s="220">
        <f t="shared" si="2540"/>
        <v>5.1593652793314087E-3</v>
      </c>
      <c r="G2622" s="220">
        <f t="shared" si="2540"/>
        <v>1.2851856332916764E-3</v>
      </c>
      <c r="H2622" s="220">
        <f t="shared" si="2540"/>
        <v>4.1397306791543052E-3</v>
      </c>
      <c r="I2622" s="220">
        <f t="shared" si="2540"/>
        <v>0</v>
      </c>
      <c r="J2622" s="220">
        <f t="shared" si="2540"/>
        <v>0</v>
      </c>
      <c r="K2622" s="220">
        <f t="shared" si="2540"/>
        <v>2.0521120983232762E-3</v>
      </c>
      <c r="L2622" s="220">
        <f t="shared" si="2540"/>
        <v>0.57697287900160044</v>
      </c>
      <c r="M2622" s="220">
        <f t="shared" si="2540"/>
        <v>0</v>
      </c>
      <c r="N2622" s="220">
        <f t="shared" si="2540"/>
        <v>6.516871239603686E-2</v>
      </c>
      <c r="O2622" s="220">
        <f t="shared" si="2540"/>
        <v>0</v>
      </c>
      <c r="P2622" s="220">
        <f t="shared" si="2540"/>
        <v>0</v>
      </c>
      <c r="Q2622" s="220">
        <f t="shared" si="2540"/>
        <v>0</v>
      </c>
    </row>
    <row r="2623" spans="1:17" x14ac:dyDescent="0.25">
      <c r="A2623" s="60" t="s">
        <v>1555</v>
      </c>
      <c r="B2623" s="60" t="s">
        <v>9068</v>
      </c>
      <c r="C2623" s="220">
        <f t="shared" ref="C2623:Q2623" si="2541">(C5918/C$3380)/(C9213/C$6675)</f>
        <v>1.2287967230862948E-5</v>
      </c>
      <c r="D2623" s="220">
        <f t="shared" si="2541"/>
        <v>0</v>
      </c>
      <c r="E2623" s="220">
        <f t="shared" si="2541"/>
        <v>7.0501293605183563E-4</v>
      </c>
      <c r="F2623" s="220">
        <f t="shared" si="2541"/>
        <v>0</v>
      </c>
      <c r="G2623" s="220">
        <f t="shared" si="2541"/>
        <v>2.318936552193087E-3</v>
      </c>
      <c r="H2623" s="220">
        <f t="shared" si="2541"/>
        <v>1.3824920697846195E-5</v>
      </c>
      <c r="I2623" s="220">
        <f t="shared" si="2541"/>
        <v>9.5724750877113444E-6</v>
      </c>
      <c r="J2623" s="220">
        <f t="shared" si="2541"/>
        <v>3.9825029359752573E-2</v>
      </c>
      <c r="K2623" s="220">
        <f t="shared" si="2541"/>
        <v>0.22279177280493292</v>
      </c>
      <c r="L2623" s="220">
        <f t="shared" si="2541"/>
        <v>0</v>
      </c>
      <c r="M2623" s="220">
        <f t="shared" si="2541"/>
        <v>0</v>
      </c>
      <c r="N2623" s="220">
        <f t="shared" si="2541"/>
        <v>1.5350189237562805E-2</v>
      </c>
      <c r="O2623" s="220">
        <f t="shared" si="2541"/>
        <v>0</v>
      </c>
      <c r="P2623" s="220">
        <f t="shared" si="2541"/>
        <v>0</v>
      </c>
      <c r="Q2623" s="220">
        <f t="shared" si="2541"/>
        <v>0</v>
      </c>
    </row>
    <row r="2624" spans="1:17" x14ac:dyDescent="0.25">
      <c r="A2624" s="60" t="s">
        <v>1429</v>
      </c>
      <c r="B2624" s="60" t="s">
        <v>9069</v>
      </c>
      <c r="C2624" s="220">
        <f t="shared" ref="C2624:Q2624" si="2542">(C5919/C$3380)/(C9214/C$6675)</f>
        <v>0</v>
      </c>
      <c r="D2624" s="220">
        <f t="shared" si="2542"/>
        <v>1.9959546988042895E-4</v>
      </c>
      <c r="E2624" s="220">
        <f t="shared" si="2542"/>
        <v>4.1793253205282309E-3</v>
      </c>
      <c r="F2624" s="220">
        <f t="shared" si="2542"/>
        <v>0</v>
      </c>
      <c r="G2624" s="220">
        <f t="shared" si="2542"/>
        <v>1.7140437048268665E-3</v>
      </c>
      <c r="H2624" s="220">
        <f t="shared" si="2542"/>
        <v>2.3858087875214896E-4</v>
      </c>
      <c r="I2624" s="220">
        <f t="shared" si="2542"/>
        <v>2.0826114677669808E-3</v>
      </c>
      <c r="J2624" s="220">
        <f t="shared" si="2542"/>
        <v>0</v>
      </c>
      <c r="K2624" s="220">
        <f t="shared" si="2542"/>
        <v>0</v>
      </c>
      <c r="L2624" s="220">
        <f t="shared" si="2542"/>
        <v>0</v>
      </c>
      <c r="M2624" s="220">
        <f t="shared" si="2542"/>
        <v>0</v>
      </c>
      <c r="N2624" s="220">
        <f t="shared" si="2542"/>
        <v>0</v>
      </c>
      <c r="O2624" s="220">
        <f t="shared" si="2542"/>
        <v>0</v>
      </c>
      <c r="P2624" s="220">
        <f t="shared" si="2542"/>
        <v>3.1537271599369872E-2</v>
      </c>
      <c r="Q2624" s="220">
        <f t="shared" si="2542"/>
        <v>1.0245629941414171E-3</v>
      </c>
    </row>
    <row r="2625" spans="1:17" x14ac:dyDescent="0.25">
      <c r="A2625" s="60" t="s">
        <v>1724</v>
      </c>
      <c r="B2625" s="60" t="s">
        <v>9070</v>
      </c>
      <c r="C2625" s="220">
        <f t="shared" ref="C2625:Q2625" si="2543">(C5920/C$3380)/(C9215/C$6675)</f>
        <v>0</v>
      </c>
      <c r="D2625" s="220">
        <f t="shared" si="2543"/>
        <v>0</v>
      </c>
      <c r="E2625" s="220">
        <f t="shared" si="2543"/>
        <v>0</v>
      </c>
      <c r="F2625" s="220">
        <f t="shared" si="2543"/>
        <v>1.547936209384225E-2</v>
      </c>
      <c r="G2625" s="220">
        <f t="shared" si="2543"/>
        <v>4.9012471984287318E-3</v>
      </c>
      <c r="H2625" s="220">
        <f t="shared" si="2543"/>
        <v>6.1897460426048749E-5</v>
      </c>
      <c r="I2625" s="220">
        <f t="shared" si="2543"/>
        <v>1.1425165710956794E-2</v>
      </c>
      <c r="J2625" s="220">
        <f t="shared" si="2543"/>
        <v>1.2908804052579755E-3</v>
      </c>
      <c r="K2625" s="220">
        <f t="shared" si="2543"/>
        <v>4.2809826180569424</v>
      </c>
      <c r="L2625" s="220">
        <f t="shared" si="2543"/>
        <v>1.4684495845649671E-2</v>
      </c>
      <c r="M2625" s="220">
        <f t="shared" si="2543"/>
        <v>0</v>
      </c>
      <c r="N2625" s="220">
        <f t="shared" si="2543"/>
        <v>0</v>
      </c>
      <c r="O2625" s="220">
        <f t="shared" si="2543"/>
        <v>6.1726754165910237E-3</v>
      </c>
      <c r="P2625" s="220">
        <f t="shared" si="2543"/>
        <v>1.1504931672072487E-2</v>
      </c>
      <c r="Q2625" s="220">
        <f t="shared" si="2543"/>
        <v>7.2629964763850814E-3</v>
      </c>
    </row>
    <row r="2626" spans="1:17" x14ac:dyDescent="0.25">
      <c r="A2626" s="60" t="s">
        <v>1387</v>
      </c>
      <c r="B2626" s="60" t="s">
        <v>9071</v>
      </c>
      <c r="C2626" s="220">
        <f t="shared" ref="C2626:Q2626" si="2544">(C5921/C$3380)/(C9216/C$6675)</f>
        <v>0</v>
      </c>
      <c r="D2626" s="220">
        <f t="shared" si="2544"/>
        <v>1.3692372936068118E-2</v>
      </c>
      <c r="E2626" s="220">
        <f t="shared" si="2544"/>
        <v>0.16653956809630879</v>
      </c>
      <c r="F2626" s="220">
        <f t="shared" si="2544"/>
        <v>2.069466577540831E-3</v>
      </c>
      <c r="G2626" s="220">
        <f t="shared" si="2544"/>
        <v>0.15170224100013216</v>
      </c>
      <c r="H2626" s="220">
        <f t="shared" si="2544"/>
        <v>7.3210140767053331E-2</v>
      </c>
      <c r="I2626" s="220">
        <f t="shared" si="2544"/>
        <v>0.12460844497876197</v>
      </c>
      <c r="J2626" s="220">
        <f t="shared" si="2544"/>
        <v>3.1333090317852226</v>
      </c>
      <c r="K2626" s="220">
        <f t="shared" si="2544"/>
        <v>2.703945905322934</v>
      </c>
      <c r="L2626" s="220">
        <f t="shared" si="2544"/>
        <v>0</v>
      </c>
      <c r="M2626" s="220">
        <f t="shared" si="2544"/>
        <v>0</v>
      </c>
      <c r="N2626" s="220">
        <f t="shared" si="2544"/>
        <v>0.48537934338089161</v>
      </c>
      <c r="O2626" s="220">
        <f t="shared" si="2544"/>
        <v>1.1842532687236838E-3</v>
      </c>
      <c r="P2626" s="220">
        <f t="shared" si="2544"/>
        <v>0.11813433642156972</v>
      </c>
      <c r="Q2626" s="220">
        <f t="shared" si="2544"/>
        <v>4.420261763736044E-3</v>
      </c>
    </row>
    <row r="2627" spans="1:17" x14ac:dyDescent="0.25">
      <c r="A2627" s="60" t="s">
        <v>740</v>
      </c>
      <c r="B2627" s="60" t="s">
        <v>9075</v>
      </c>
      <c r="C2627" s="220">
        <f t="shared" ref="C2627:Q2627" si="2545">(C5922/C$3380)/(C9217/C$6675)</f>
        <v>0</v>
      </c>
      <c r="D2627" s="220">
        <f t="shared" si="2545"/>
        <v>0.12323422346036289</v>
      </c>
      <c r="E2627" s="220">
        <f t="shared" si="2545"/>
        <v>0.48738416042557653</v>
      </c>
      <c r="F2627" s="220">
        <f t="shared" si="2545"/>
        <v>0.15910618891237224</v>
      </c>
      <c r="G2627" s="220">
        <f t="shared" si="2545"/>
        <v>0.14208400658602927</v>
      </c>
      <c r="H2627" s="220">
        <f t="shared" si="2545"/>
        <v>2.0328641733548581E-2</v>
      </c>
      <c r="I2627" s="220">
        <f t="shared" si="2545"/>
        <v>1.5081069482940865E-2</v>
      </c>
      <c r="J2627" s="220">
        <f t="shared" si="2545"/>
        <v>0</v>
      </c>
      <c r="K2627" s="220">
        <f t="shared" si="2545"/>
        <v>0</v>
      </c>
      <c r="L2627" s="220">
        <f t="shared" si="2545"/>
        <v>1.0190216726765887E-2</v>
      </c>
      <c r="M2627" s="220">
        <f t="shared" si="2545"/>
        <v>2.7024149959445683E-3</v>
      </c>
      <c r="N2627" s="220">
        <f t="shared" si="2545"/>
        <v>0</v>
      </c>
      <c r="O2627" s="220">
        <f t="shared" si="2545"/>
        <v>0</v>
      </c>
      <c r="P2627" s="220">
        <f t="shared" si="2545"/>
        <v>0</v>
      </c>
      <c r="Q2627" s="220">
        <f t="shared" si="2545"/>
        <v>0</v>
      </c>
    </row>
    <row r="2628" spans="1:17" x14ac:dyDescent="0.25">
      <c r="A2628" s="60" t="s">
        <v>1106</v>
      </c>
      <c r="B2628" s="60" t="s">
        <v>9076</v>
      </c>
      <c r="C2628" s="220">
        <f t="shared" ref="C2628:Q2628" si="2546">(C5923/C$3380)/(C9218/C$6675)</f>
        <v>1.2183014806085543E-2</v>
      </c>
      <c r="D2628" s="220">
        <f t="shared" si="2546"/>
        <v>5.8003018323345319E-2</v>
      </c>
      <c r="E2628" s="220">
        <f t="shared" si="2546"/>
        <v>9.0095688031278335E-4</v>
      </c>
      <c r="F2628" s="220">
        <f t="shared" si="2546"/>
        <v>1.6147547692251549E-2</v>
      </c>
      <c r="G2628" s="220">
        <f t="shared" si="2546"/>
        <v>4.5943286162709734E-2</v>
      </c>
      <c r="H2628" s="220">
        <f t="shared" si="2546"/>
        <v>4.5677384631348178E-3</v>
      </c>
      <c r="I2628" s="220">
        <f t="shared" si="2546"/>
        <v>9.1512985953235371E-2</v>
      </c>
      <c r="J2628" s="220">
        <f t="shared" si="2546"/>
        <v>3.5875900775631339E-2</v>
      </c>
      <c r="K2628" s="220">
        <f t="shared" si="2546"/>
        <v>0.11181449148307589</v>
      </c>
      <c r="L2628" s="220">
        <f t="shared" si="2546"/>
        <v>0.12295134801673921</v>
      </c>
      <c r="M2628" s="220">
        <f t="shared" si="2546"/>
        <v>5.6323336794580616E-3</v>
      </c>
      <c r="N2628" s="220">
        <f t="shared" si="2546"/>
        <v>0.13913929112034748</v>
      </c>
      <c r="O2628" s="220">
        <f t="shared" si="2546"/>
        <v>0</v>
      </c>
      <c r="P2628" s="220">
        <f t="shared" si="2546"/>
        <v>0</v>
      </c>
      <c r="Q2628" s="220">
        <f t="shared" si="2546"/>
        <v>1.8373710810118205E-3</v>
      </c>
    </row>
    <row r="2629" spans="1:17" x14ac:dyDescent="0.25">
      <c r="A2629" s="60" t="s">
        <v>1591</v>
      </c>
      <c r="B2629" s="60" t="s">
        <v>9077</v>
      </c>
      <c r="C2629" s="220">
        <f t="shared" ref="C2629:Q2629" si="2547">(C5924/C$3380)/(C9219/C$6675)</f>
        <v>0</v>
      </c>
      <c r="D2629" s="220">
        <f t="shared" si="2547"/>
        <v>0</v>
      </c>
      <c r="E2629" s="220">
        <f t="shared" si="2547"/>
        <v>3.7709331524302882E-3</v>
      </c>
      <c r="F2629" s="220">
        <f t="shared" si="2547"/>
        <v>0</v>
      </c>
      <c r="G2629" s="220">
        <f t="shared" si="2547"/>
        <v>8.7236174618789846E-4</v>
      </c>
      <c r="H2629" s="220">
        <f t="shared" si="2547"/>
        <v>0</v>
      </c>
      <c r="I2629" s="220">
        <f t="shared" si="2547"/>
        <v>0</v>
      </c>
      <c r="J2629" s="220">
        <f t="shared" si="2547"/>
        <v>0</v>
      </c>
      <c r="K2629" s="220">
        <f t="shared" si="2547"/>
        <v>0</v>
      </c>
      <c r="L2629" s="220">
        <f t="shared" si="2547"/>
        <v>0</v>
      </c>
      <c r="M2629" s="220">
        <f t="shared" si="2547"/>
        <v>0</v>
      </c>
      <c r="N2629" s="220">
        <f t="shared" si="2547"/>
        <v>0</v>
      </c>
      <c r="O2629" s="220">
        <f t="shared" si="2547"/>
        <v>0</v>
      </c>
      <c r="P2629" s="220">
        <f t="shared" si="2547"/>
        <v>0</v>
      </c>
      <c r="Q2629" s="220">
        <f t="shared" si="2547"/>
        <v>0</v>
      </c>
    </row>
    <row r="2630" spans="1:17" x14ac:dyDescent="0.25">
      <c r="A2630" s="60" t="s">
        <v>1817</v>
      </c>
      <c r="B2630" s="60" t="s">
        <v>9078</v>
      </c>
      <c r="C2630" s="220">
        <f t="shared" ref="C2630:Q2630" si="2548">(C5925/C$3380)/(C9220/C$6675)</f>
        <v>0</v>
      </c>
      <c r="D2630" s="220">
        <f t="shared" si="2548"/>
        <v>1.8651510449830419E-2</v>
      </c>
      <c r="E2630" s="220">
        <f t="shared" si="2548"/>
        <v>0</v>
      </c>
      <c r="F2630" s="220">
        <f t="shared" si="2548"/>
        <v>0</v>
      </c>
      <c r="G2630" s="220">
        <f t="shared" si="2548"/>
        <v>4.896365482823749E-4</v>
      </c>
      <c r="H2630" s="220">
        <f t="shared" si="2548"/>
        <v>6.6590702085972666E-3</v>
      </c>
      <c r="I2630" s="220">
        <f t="shared" si="2548"/>
        <v>1.4358633934655424E-3</v>
      </c>
      <c r="J2630" s="220">
        <f t="shared" si="2548"/>
        <v>2.7245043747707027E-3</v>
      </c>
      <c r="K2630" s="220">
        <f t="shared" si="2548"/>
        <v>1.2160842517638503E-3</v>
      </c>
      <c r="L2630" s="220">
        <f t="shared" si="2548"/>
        <v>0</v>
      </c>
      <c r="M2630" s="220">
        <f t="shared" si="2548"/>
        <v>0</v>
      </c>
      <c r="N2630" s="220">
        <f t="shared" si="2548"/>
        <v>0</v>
      </c>
      <c r="O2630" s="220">
        <f t="shared" si="2548"/>
        <v>0</v>
      </c>
      <c r="P2630" s="220">
        <f t="shared" si="2548"/>
        <v>0</v>
      </c>
      <c r="Q2630" s="220">
        <f t="shared" si="2548"/>
        <v>0</v>
      </c>
    </row>
    <row r="2631" spans="1:17" x14ac:dyDescent="0.25">
      <c r="A2631" s="60" t="s">
        <v>1325</v>
      </c>
      <c r="B2631" s="60" t="s">
        <v>9079</v>
      </c>
      <c r="C2631" s="220">
        <f t="shared" ref="C2631:Q2631" si="2549">(C5926/C$3380)/(C9221/C$6675)</f>
        <v>7.7612138882892749E-3</v>
      </c>
      <c r="D2631" s="220">
        <f t="shared" si="2549"/>
        <v>0</v>
      </c>
      <c r="E2631" s="220">
        <f t="shared" si="2549"/>
        <v>0</v>
      </c>
      <c r="F2631" s="220">
        <f t="shared" si="2549"/>
        <v>6.3255203174726908E-3</v>
      </c>
      <c r="G2631" s="220">
        <f t="shared" si="2549"/>
        <v>1.2816749440396437E-2</v>
      </c>
      <c r="H2631" s="220">
        <f t="shared" si="2549"/>
        <v>1.017754031372962E-3</v>
      </c>
      <c r="I2631" s="220">
        <f t="shared" si="2549"/>
        <v>6.4335877264319955E-6</v>
      </c>
      <c r="J2631" s="220">
        <f t="shared" si="2549"/>
        <v>7.0604555286191504E-3</v>
      </c>
      <c r="K2631" s="220">
        <f t="shared" si="2549"/>
        <v>0.7261383645356041</v>
      </c>
      <c r="L2631" s="220">
        <f t="shared" si="2549"/>
        <v>0.3172434104920262</v>
      </c>
      <c r="M2631" s="220">
        <f t="shared" si="2549"/>
        <v>5.9451976546994474E-2</v>
      </c>
      <c r="N2631" s="220">
        <f t="shared" si="2549"/>
        <v>0</v>
      </c>
      <c r="O2631" s="220">
        <f t="shared" si="2549"/>
        <v>0</v>
      </c>
      <c r="P2631" s="220">
        <f t="shared" si="2549"/>
        <v>9.070260598191926E-2</v>
      </c>
      <c r="Q2631" s="220">
        <f t="shared" si="2549"/>
        <v>1.8275292672209095E-3</v>
      </c>
    </row>
    <row r="2632" spans="1:17" x14ac:dyDescent="0.25">
      <c r="A2632" s="60" t="s">
        <v>2972</v>
      </c>
      <c r="B2632" s="60" t="s">
        <v>9080</v>
      </c>
      <c r="C2632" s="220">
        <f t="shared" ref="C2632:Q2632" si="2550">(C5927/C$3380)/(C9222/C$6675)</f>
        <v>0.84419126537198907</v>
      </c>
      <c r="D2632" s="220">
        <f t="shared" si="2550"/>
        <v>0</v>
      </c>
      <c r="E2632" s="220">
        <f t="shared" si="2550"/>
        <v>0.56896862603209797</v>
      </c>
      <c r="F2632" s="220">
        <f t="shared" si="2550"/>
        <v>0.16973964245913753</v>
      </c>
      <c r="G2632" s="220">
        <f t="shared" si="2550"/>
        <v>0.23087594076614673</v>
      </c>
      <c r="H2632" s="220">
        <f t="shared" si="2550"/>
        <v>1.1003592437184361E-2</v>
      </c>
      <c r="I2632" s="220">
        <f t="shared" si="2550"/>
        <v>1.2070382750500772E-2</v>
      </c>
      <c r="J2632" s="220">
        <f t="shared" si="2550"/>
        <v>3.1367586219583063E-2</v>
      </c>
      <c r="K2632" s="220">
        <f t="shared" si="2550"/>
        <v>1.5772965082537328E-2</v>
      </c>
      <c r="L2632" s="220">
        <f t="shared" si="2550"/>
        <v>0.62820019108991831</v>
      </c>
      <c r="M2632" s="220">
        <f t="shared" si="2550"/>
        <v>2.2065783753597339E-2</v>
      </c>
      <c r="N2632" s="220">
        <f t="shared" si="2550"/>
        <v>3.5397251392295388E-2</v>
      </c>
      <c r="O2632" s="220">
        <f t="shared" si="2550"/>
        <v>0</v>
      </c>
      <c r="P2632" s="220">
        <f t="shared" si="2550"/>
        <v>0</v>
      </c>
      <c r="Q2632" s="220">
        <f t="shared" si="2550"/>
        <v>0</v>
      </c>
    </row>
    <row r="2633" spans="1:17" x14ac:dyDescent="0.25">
      <c r="A2633" s="60" t="s">
        <v>2681</v>
      </c>
      <c r="B2633" s="60" t="s">
        <v>9081</v>
      </c>
      <c r="C2633" s="220">
        <f t="shared" ref="C2633:Q2633" si="2551">(C5928/C$3380)/(C9223/C$6675)</f>
        <v>0</v>
      </c>
      <c r="D2633" s="220">
        <f t="shared" si="2551"/>
        <v>7.8732096487667602E-2</v>
      </c>
      <c r="E2633" s="220">
        <f t="shared" si="2551"/>
        <v>0.1669119478615379</v>
      </c>
      <c r="F2633" s="220">
        <f t="shared" si="2551"/>
        <v>0.18938821085525367</v>
      </c>
      <c r="G2633" s="220">
        <f t="shared" si="2551"/>
        <v>0.28495455448567908</v>
      </c>
      <c r="H2633" s="220">
        <f t="shared" si="2551"/>
        <v>2.8095238077883034E-4</v>
      </c>
      <c r="I2633" s="220">
        <f t="shared" si="2551"/>
        <v>0.24045033855935283</v>
      </c>
      <c r="J2633" s="220">
        <f t="shared" si="2551"/>
        <v>2.0621254089230108E-2</v>
      </c>
      <c r="K2633" s="220">
        <f t="shared" si="2551"/>
        <v>1.8164034853426624E-2</v>
      </c>
      <c r="L2633" s="220">
        <f t="shared" si="2551"/>
        <v>5.0610182442421145E-2</v>
      </c>
      <c r="M2633" s="220">
        <f t="shared" si="2551"/>
        <v>31.383790125741733</v>
      </c>
      <c r="N2633" s="220">
        <f t="shared" si="2551"/>
        <v>0.38427840848180927</v>
      </c>
      <c r="O2633" s="220">
        <f t="shared" si="2551"/>
        <v>0</v>
      </c>
      <c r="P2633" s="220">
        <f t="shared" si="2551"/>
        <v>0</v>
      </c>
      <c r="Q2633" s="220">
        <f t="shared" si="2551"/>
        <v>1.2467031181466032E-3</v>
      </c>
    </row>
    <row r="2634" spans="1:17" x14ac:dyDescent="0.25">
      <c r="A2634" s="60" t="s">
        <v>1558</v>
      </c>
      <c r="B2634" s="60" t="s">
        <v>9082</v>
      </c>
      <c r="C2634" s="220">
        <f t="shared" ref="C2634:Q2634" si="2552">(C5929/C$3380)/(C9224/C$6675)</f>
        <v>0</v>
      </c>
      <c r="D2634" s="220">
        <f t="shared" si="2552"/>
        <v>0</v>
      </c>
      <c r="E2634" s="220">
        <f t="shared" si="2552"/>
        <v>3.1753367276551354</v>
      </c>
      <c r="F2634" s="220">
        <f t="shared" si="2552"/>
        <v>0.81777211049335818</v>
      </c>
      <c r="G2634" s="220">
        <f t="shared" si="2552"/>
        <v>0.30606915578098443</v>
      </c>
      <c r="H2634" s="220">
        <f t="shared" si="2552"/>
        <v>0.87047029461456404</v>
      </c>
      <c r="I2634" s="220">
        <f t="shared" si="2552"/>
        <v>0.23270862124529104</v>
      </c>
      <c r="J2634" s="220">
        <f t="shared" si="2552"/>
        <v>0.49115048345985035</v>
      </c>
      <c r="K2634" s="220">
        <f t="shared" si="2552"/>
        <v>0.21199891907606724</v>
      </c>
      <c r="L2634" s="220">
        <f t="shared" si="2552"/>
        <v>1.3533672078052525</v>
      </c>
      <c r="M2634" s="220">
        <f t="shared" si="2552"/>
        <v>1.2351553863340237E-2</v>
      </c>
      <c r="N2634" s="220">
        <f t="shared" si="2552"/>
        <v>1.1943123275050924</v>
      </c>
      <c r="O2634" s="220">
        <f t="shared" si="2552"/>
        <v>0.66389286091431832</v>
      </c>
      <c r="P2634" s="220">
        <f t="shared" si="2552"/>
        <v>6.8044160057499914E-2</v>
      </c>
      <c r="Q2634" s="220">
        <f t="shared" si="2552"/>
        <v>0.11920556955974487</v>
      </c>
    </row>
    <row r="2635" spans="1:17" x14ac:dyDescent="0.25">
      <c r="A2635" s="60" t="s">
        <v>1529</v>
      </c>
      <c r="B2635" s="60" t="s">
        <v>9083</v>
      </c>
      <c r="C2635" s="220">
        <f t="shared" ref="C2635:Q2635" si="2553">(C5930/C$3380)/(C9225/C$6675)</f>
        <v>2.9965721084471339E-3</v>
      </c>
      <c r="D2635" s="220">
        <f t="shared" si="2553"/>
        <v>6.934517428655914E-3</v>
      </c>
      <c r="E2635" s="220">
        <f t="shared" si="2553"/>
        <v>9.7745346671787199E-3</v>
      </c>
      <c r="F2635" s="220">
        <f t="shared" si="2553"/>
        <v>3.1142919951723053E-2</v>
      </c>
      <c r="G2635" s="220">
        <f t="shared" si="2553"/>
        <v>7.0247921154585006E-3</v>
      </c>
      <c r="H2635" s="220">
        <f t="shared" si="2553"/>
        <v>1.4039600560085698E-2</v>
      </c>
      <c r="I2635" s="220">
        <f t="shared" si="2553"/>
        <v>6.7875270303165659E-3</v>
      </c>
      <c r="J2635" s="220">
        <f t="shared" si="2553"/>
        <v>2.9130007398908567E-3</v>
      </c>
      <c r="K2635" s="220">
        <f t="shared" si="2553"/>
        <v>0</v>
      </c>
      <c r="L2635" s="220">
        <f t="shared" si="2553"/>
        <v>2.2929669849778476E-3</v>
      </c>
      <c r="M2635" s="220">
        <f t="shared" si="2553"/>
        <v>0</v>
      </c>
      <c r="N2635" s="220">
        <f t="shared" si="2553"/>
        <v>1.4702064829924385E-2</v>
      </c>
      <c r="O2635" s="220">
        <f t="shared" si="2553"/>
        <v>2.5562646007947307E-2</v>
      </c>
      <c r="P2635" s="220">
        <f t="shared" si="2553"/>
        <v>9.6860351209466184</v>
      </c>
      <c r="Q2635" s="220">
        <f t="shared" si="2553"/>
        <v>0.21707554714272995</v>
      </c>
    </row>
    <row r="2636" spans="1:17" x14ac:dyDescent="0.25">
      <c r="A2636" s="60" t="s">
        <v>10674</v>
      </c>
      <c r="B2636" s="60" t="s">
        <v>10675</v>
      </c>
      <c r="C2636" s="220">
        <f t="shared" ref="C2636:Q2636" si="2554">(C5931/C$3380)/(C9226/C$6675)</f>
        <v>0</v>
      </c>
      <c r="D2636" s="220">
        <f t="shared" si="2554"/>
        <v>0</v>
      </c>
      <c r="E2636" s="220">
        <f t="shared" si="2554"/>
        <v>0</v>
      </c>
      <c r="F2636" s="220">
        <f t="shared" si="2554"/>
        <v>0</v>
      </c>
      <c r="G2636" s="220">
        <f t="shared" si="2554"/>
        <v>0</v>
      </c>
      <c r="H2636" s="220">
        <f t="shared" si="2554"/>
        <v>0</v>
      </c>
      <c r="I2636" s="220">
        <f t="shared" si="2554"/>
        <v>6.4944956601943413E-3</v>
      </c>
      <c r="J2636" s="220">
        <f t="shared" si="2554"/>
        <v>4.1331292224319489E-3</v>
      </c>
      <c r="K2636" s="220">
        <f t="shared" si="2554"/>
        <v>0</v>
      </c>
      <c r="L2636" s="220">
        <f t="shared" si="2554"/>
        <v>0</v>
      </c>
      <c r="M2636" s="220">
        <f t="shared" si="2554"/>
        <v>0</v>
      </c>
      <c r="N2636" s="220">
        <f t="shared" si="2554"/>
        <v>0</v>
      </c>
      <c r="O2636" s="220">
        <f t="shared" si="2554"/>
        <v>0</v>
      </c>
      <c r="P2636" s="220">
        <f t="shared" si="2554"/>
        <v>0</v>
      </c>
      <c r="Q2636" s="220">
        <f t="shared" si="2554"/>
        <v>0</v>
      </c>
    </row>
    <row r="2637" spans="1:17" x14ac:dyDescent="0.25">
      <c r="A2637" s="60" t="s">
        <v>10676</v>
      </c>
      <c r="B2637" s="60" t="s">
        <v>10677</v>
      </c>
      <c r="C2637" s="220">
        <f t="shared" ref="C2637:Q2637" si="2555">(C5932/C$3380)/(C9227/C$6675)</f>
        <v>0.28464984047205349</v>
      </c>
      <c r="D2637" s="220">
        <f t="shared" si="2555"/>
        <v>0</v>
      </c>
      <c r="E2637" s="220">
        <f t="shared" si="2555"/>
        <v>0</v>
      </c>
      <c r="F2637" s="220">
        <f t="shared" si="2555"/>
        <v>1.4038918991768198E-3</v>
      </c>
      <c r="G2637" s="220">
        <f t="shared" si="2555"/>
        <v>0.69060803117728564</v>
      </c>
      <c r="H2637" s="220">
        <f t="shared" si="2555"/>
        <v>0</v>
      </c>
      <c r="I2637" s="220">
        <f t="shared" si="2555"/>
        <v>0</v>
      </c>
      <c r="J2637" s="220">
        <f t="shared" si="2555"/>
        <v>0</v>
      </c>
      <c r="K2637" s="220">
        <f t="shared" si="2555"/>
        <v>0</v>
      </c>
      <c r="L2637" s="220">
        <f t="shared" si="2555"/>
        <v>0</v>
      </c>
      <c r="M2637" s="220">
        <f t="shared" si="2555"/>
        <v>0</v>
      </c>
      <c r="N2637" s="220">
        <f t="shared" si="2555"/>
        <v>0</v>
      </c>
      <c r="O2637" s="220">
        <f t="shared" si="2555"/>
        <v>0</v>
      </c>
      <c r="P2637" s="220">
        <f t="shared" si="2555"/>
        <v>0</v>
      </c>
      <c r="Q2637" s="220">
        <f t="shared" si="2555"/>
        <v>0</v>
      </c>
    </row>
    <row r="2638" spans="1:17" x14ac:dyDescent="0.25">
      <c r="A2638" s="60" t="s">
        <v>10678</v>
      </c>
      <c r="B2638" s="60" t="s">
        <v>10679</v>
      </c>
      <c r="C2638" s="220">
        <f t="shared" ref="C2638:Q2638" si="2556">(C5933/C$3380)/(C9228/C$6675)</f>
        <v>9107.3431782387343</v>
      </c>
      <c r="D2638" s="220">
        <f t="shared" si="2556"/>
        <v>0</v>
      </c>
      <c r="E2638" s="220" t="e">
        <f t="shared" si="2556"/>
        <v>#DIV/0!</v>
      </c>
      <c r="F2638" s="220" t="e">
        <f t="shared" si="2556"/>
        <v>#DIV/0!</v>
      </c>
      <c r="G2638" s="220">
        <f t="shared" si="2556"/>
        <v>0</v>
      </c>
      <c r="H2638" s="220" t="e">
        <f t="shared" si="2556"/>
        <v>#DIV/0!</v>
      </c>
      <c r="I2638" s="220" t="e">
        <f t="shared" si="2556"/>
        <v>#DIV/0!</v>
      </c>
      <c r="J2638" s="220" t="e">
        <f t="shared" si="2556"/>
        <v>#DIV/0!</v>
      </c>
      <c r="K2638" s="220" t="e">
        <f t="shared" si="2556"/>
        <v>#DIV/0!</v>
      </c>
      <c r="L2638" s="220" t="e">
        <f t="shared" si="2556"/>
        <v>#DIV/0!</v>
      </c>
      <c r="M2638" s="220" t="e">
        <f t="shared" si="2556"/>
        <v>#DIV/0!</v>
      </c>
      <c r="N2638" s="220" t="e">
        <f t="shared" si="2556"/>
        <v>#DIV/0!</v>
      </c>
      <c r="O2638" s="220" t="e">
        <f t="shared" si="2556"/>
        <v>#DIV/0!</v>
      </c>
      <c r="P2638" s="220" t="e">
        <f t="shared" si="2556"/>
        <v>#DIV/0!</v>
      </c>
      <c r="Q2638" s="220" t="e">
        <f t="shared" si="2556"/>
        <v>#DIV/0!</v>
      </c>
    </row>
    <row r="2639" spans="1:17" x14ac:dyDescent="0.25">
      <c r="A2639" s="60" t="s">
        <v>10680</v>
      </c>
      <c r="B2639" s="60" t="s">
        <v>10681</v>
      </c>
      <c r="C2639" s="220">
        <f t="shared" ref="C2639:Q2639" si="2557">(C5934/C$3380)/(C9229/C$6675)</f>
        <v>0</v>
      </c>
      <c r="D2639" s="220">
        <f t="shared" si="2557"/>
        <v>0</v>
      </c>
      <c r="E2639" s="220">
        <f t="shared" si="2557"/>
        <v>0</v>
      </c>
      <c r="F2639" s="220">
        <f t="shared" si="2557"/>
        <v>2.1791973172752725E-2</v>
      </c>
      <c r="G2639" s="220">
        <f t="shared" si="2557"/>
        <v>0</v>
      </c>
      <c r="H2639" s="220">
        <f t="shared" si="2557"/>
        <v>0</v>
      </c>
      <c r="I2639" s="220">
        <f t="shared" si="2557"/>
        <v>0</v>
      </c>
      <c r="J2639" s="220">
        <f t="shared" si="2557"/>
        <v>0</v>
      </c>
      <c r="K2639" s="220">
        <f t="shared" si="2557"/>
        <v>0</v>
      </c>
      <c r="L2639" s="220">
        <f t="shared" si="2557"/>
        <v>0</v>
      </c>
      <c r="M2639" s="220">
        <f t="shared" si="2557"/>
        <v>0</v>
      </c>
      <c r="N2639" s="220" t="e">
        <f t="shared" si="2557"/>
        <v>#DIV/0!</v>
      </c>
      <c r="O2639" s="220">
        <f t="shared" si="2557"/>
        <v>0</v>
      </c>
      <c r="P2639" s="220">
        <f t="shared" si="2557"/>
        <v>0</v>
      </c>
      <c r="Q2639" s="220" t="e">
        <f t="shared" si="2557"/>
        <v>#DIV/0!</v>
      </c>
    </row>
    <row r="2640" spans="1:17" x14ac:dyDescent="0.25">
      <c r="A2640" s="60" t="s">
        <v>2045</v>
      </c>
      <c r="B2640" s="60" t="s">
        <v>9088</v>
      </c>
      <c r="C2640" s="220">
        <f t="shared" ref="C2640:Q2640" si="2558">(C5935/C$3380)/(C9230/C$6675)</f>
        <v>0</v>
      </c>
      <c r="D2640" s="220">
        <f t="shared" si="2558"/>
        <v>1.8302107191444633E-5</v>
      </c>
      <c r="E2640" s="220">
        <f t="shared" si="2558"/>
        <v>0</v>
      </c>
      <c r="F2640" s="220">
        <f t="shared" si="2558"/>
        <v>0</v>
      </c>
      <c r="G2640" s="220">
        <f t="shared" si="2558"/>
        <v>1.3460549295904919E-4</v>
      </c>
      <c r="H2640" s="220">
        <f t="shared" si="2558"/>
        <v>0</v>
      </c>
      <c r="I2640" s="220">
        <f t="shared" si="2558"/>
        <v>7.6856719929184955E-2</v>
      </c>
      <c r="J2640" s="220">
        <f t="shared" si="2558"/>
        <v>9.5898767826773734E-4</v>
      </c>
      <c r="K2640" s="220">
        <f t="shared" si="2558"/>
        <v>3.4435959403887731E-4</v>
      </c>
      <c r="L2640" s="220">
        <f t="shared" si="2558"/>
        <v>5.4669119279546392E-4</v>
      </c>
      <c r="M2640" s="220">
        <f t="shared" si="2558"/>
        <v>5.4290460597338419E-3</v>
      </c>
      <c r="N2640" s="220">
        <f t="shared" si="2558"/>
        <v>0</v>
      </c>
      <c r="O2640" s="220">
        <f t="shared" si="2558"/>
        <v>0</v>
      </c>
      <c r="P2640" s="220">
        <f t="shared" si="2558"/>
        <v>1.2227048718903394E-2</v>
      </c>
      <c r="Q2640" s="220">
        <f t="shared" si="2558"/>
        <v>0</v>
      </c>
    </row>
    <row r="2641" spans="1:17" x14ac:dyDescent="0.25">
      <c r="A2641" s="60" t="s">
        <v>2408</v>
      </c>
      <c r="B2641" s="60" t="s">
        <v>9089</v>
      </c>
      <c r="C2641" s="220">
        <f t="shared" ref="C2641:Q2641" si="2559">(C5936/C$3380)/(C9231/C$6675)</f>
        <v>0</v>
      </c>
      <c r="D2641" s="220">
        <f t="shared" si="2559"/>
        <v>0</v>
      </c>
      <c r="E2641" s="220">
        <f t="shared" si="2559"/>
        <v>0</v>
      </c>
      <c r="F2641" s="220">
        <f t="shared" si="2559"/>
        <v>0</v>
      </c>
      <c r="G2641" s="220">
        <f t="shared" si="2559"/>
        <v>0</v>
      </c>
      <c r="H2641" s="220">
        <f t="shared" si="2559"/>
        <v>0</v>
      </c>
      <c r="I2641" s="220">
        <f t="shared" si="2559"/>
        <v>0</v>
      </c>
      <c r="J2641" s="220">
        <f t="shared" si="2559"/>
        <v>0</v>
      </c>
      <c r="K2641" s="220">
        <f t="shared" si="2559"/>
        <v>0</v>
      </c>
      <c r="L2641" s="220">
        <f t="shared" si="2559"/>
        <v>0</v>
      </c>
      <c r="M2641" s="220">
        <f t="shared" si="2559"/>
        <v>3.7417654510952881E-3</v>
      </c>
      <c r="N2641" s="220">
        <f t="shared" si="2559"/>
        <v>0</v>
      </c>
      <c r="O2641" s="220">
        <f t="shared" si="2559"/>
        <v>0</v>
      </c>
      <c r="P2641" s="220">
        <f t="shared" si="2559"/>
        <v>0</v>
      </c>
      <c r="Q2641" s="220">
        <f t="shared" si="2559"/>
        <v>0</v>
      </c>
    </row>
    <row r="2642" spans="1:17" x14ac:dyDescent="0.25">
      <c r="A2642" s="60" t="s">
        <v>1651</v>
      </c>
      <c r="B2642" s="60" t="s">
        <v>9090</v>
      </c>
      <c r="C2642" s="220">
        <f t="shared" ref="C2642:Q2642" si="2560">(C5937/C$3380)/(C9232/C$6675)</f>
        <v>2.1590422739241708E-2</v>
      </c>
      <c r="D2642" s="220">
        <f t="shared" si="2560"/>
        <v>0</v>
      </c>
      <c r="E2642" s="220">
        <f t="shared" si="2560"/>
        <v>0</v>
      </c>
      <c r="F2642" s="220">
        <f t="shared" si="2560"/>
        <v>1.8193769125437843E-2</v>
      </c>
      <c r="G2642" s="220">
        <f t="shared" si="2560"/>
        <v>0</v>
      </c>
      <c r="H2642" s="220">
        <f t="shared" si="2560"/>
        <v>0.17136518361316827</v>
      </c>
      <c r="I2642" s="220">
        <f t="shared" si="2560"/>
        <v>0</v>
      </c>
      <c r="J2642" s="220">
        <f t="shared" si="2560"/>
        <v>0</v>
      </c>
      <c r="K2642" s="220">
        <f t="shared" si="2560"/>
        <v>0</v>
      </c>
      <c r="L2642" s="220">
        <f t="shared" si="2560"/>
        <v>2.9713374977601698E-2</v>
      </c>
      <c r="M2642" s="220">
        <f t="shared" si="2560"/>
        <v>0</v>
      </c>
      <c r="N2642" s="220">
        <f t="shared" si="2560"/>
        <v>0</v>
      </c>
      <c r="O2642" s="220">
        <f t="shared" si="2560"/>
        <v>0</v>
      </c>
      <c r="P2642" s="220">
        <f t="shared" si="2560"/>
        <v>0</v>
      </c>
      <c r="Q2642" s="220">
        <f t="shared" si="2560"/>
        <v>0.80320683673632676</v>
      </c>
    </row>
    <row r="2643" spans="1:17" x14ac:dyDescent="0.25">
      <c r="A2643" s="60" t="s">
        <v>3442</v>
      </c>
      <c r="B2643" s="60" t="s">
        <v>9091</v>
      </c>
      <c r="C2643" s="220">
        <f t="shared" ref="C2643:Q2643" si="2561">(C5938/C$3380)/(C9233/C$6675)</f>
        <v>0</v>
      </c>
      <c r="D2643" s="220">
        <f t="shared" si="2561"/>
        <v>7.2827455352495981E-4</v>
      </c>
      <c r="E2643" s="220">
        <f t="shared" si="2561"/>
        <v>5.441412221370516E-2</v>
      </c>
      <c r="F2643" s="220">
        <f t="shared" si="2561"/>
        <v>1.5916441889534734E-2</v>
      </c>
      <c r="G2643" s="220">
        <f t="shared" si="2561"/>
        <v>1.1610712748638861E-2</v>
      </c>
      <c r="H2643" s="220">
        <f t="shared" si="2561"/>
        <v>0</v>
      </c>
      <c r="I2643" s="220">
        <f t="shared" si="2561"/>
        <v>2.1678425218166347E-2</v>
      </c>
      <c r="J2643" s="220">
        <f t="shared" si="2561"/>
        <v>0</v>
      </c>
      <c r="K2643" s="220">
        <f t="shared" si="2561"/>
        <v>2.8708806965129913E-2</v>
      </c>
      <c r="L2643" s="220">
        <f t="shared" si="2561"/>
        <v>3.8721454721320388E-2</v>
      </c>
      <c r="M2643" s="220">
        <f t="shared" si="2561"/>
        <v>0</v>
      </c>
      <c r="N2643" s="220">
        <f t="shared" si="2561"/>
        <v>0</v>
      </c>
      <c r="O2643" s="220">
        <f t="shared" si="2561"/>
        <v>2.6175793781946406E-3</v>
      </c>
      <c r="P2643" s="220">
        <f t="shared" si="2561"/>
        <v>0</v>
      </c>
      <c r="Q2643" s="220">
        <f t="shared" si="2561"/>
        <v>0</v>
      </c>
    </row>
    <row r="2644" spans="1:17" x14ac:dyDescent="0.25">
      <c r="A2644" s="60" t="s">
        <v>1995</v>
      </c>
      <c r="B2644" s="60" t="s">
        <v>9093</v>
      </c>
      <c r="C2644" s="220">
        <f t="shared" ref="C2644:Q2644" si="2562">(C5939/C$3380)/(C9234/C$6675)</f>
        <v>0</v>
      </c>
      <c r="D2644" s="220">
        <f t="shared" si="2562"/>
        <v>0</v>
      </c>
      <c r="E2644" s="220">
        <f t="shared" si="2562"/>
        <v>0</v>
      </c>
      <c r="F2644" s="220">
        <f t="shared" si="2562"/>
        <v>0.37736658911779819</v>
      </c>
      <c r="G2644" s="220">
        <f t="shared" si="2562"/>
        <v>0.14057927694653818</v>
      </c>
      <c r="H2644" s="220">
        <f t="shared" si="2562"/>
        <v>0</v>
      </c>
      <c r="I2644" s="220">
        <f t="shared" si="2562"/>
        <v>0.34734502500354553</v>
      </c>
      <c r="J2644" s="220">
        <f t="shared" si="2562"/>
        <v>0</v>
      </c>
      <c r="K2644" s="220">
        <f t="shared" si="2562"/>
        <v>0</v>
      </c>
      <c r="L2644" s="220">
        <f t="shared" si="2562"/>
        <v>0.96295619475317329</v>
      </c>
      <c r="M2644" s="220">
        <f t="shared" si="2562"/>
        <v>3.9210283299166114E-3</v>
      </c>
      <c r="N2644" s="220">
        <f t="shared" si="2562"/>
        <v>2.4719708086551645E-3</v>
      </c>
      <c r="O2644" s="220">
        <f t="shared" si="2562"/>
        <v>1.0774734144393817E-2</v>
      </c>
      <c r="P2644" s="220">
        <f t="shared" si="2562"/>
        <v>1.6438213461441152E-4</v>
      </c>
      <c r="Q2644" s="220">
        <f t="shared" si="2562"/>
        <v>0</v>
      </c>
    </row>
    <row r="2645" spans="1:17" x14ac:dyDescent="0.25">
      <c r="A2645" s="60" t="s">
        <v>2367</v>
      </c>
      <c r="B2645" s="60" t="s">
        <v>9094</v>
      </c>
      <c r="C2645" s="220">
        <f t="shared" ref="C2645:Q2645" si="2563">(C5940/C$3380)/(C9235/C$6675)</f>
        <v>0</v>
      </c>
      <c r="D2645" s="220">
        <f t="shared" si="2563"/>
        <v>0</v>
      </c>
      <c r="E2645" s="220">
        <f t="shared" si="2563"/>
        <v>0</v>
      </c>
      <c r="F2645" s="220">
        <f t="shared" si="2563"/>
        <v>2.0483158574978559E-3</v>
      </c>
      <c r="G2645" s="220">
        <f t="shared" si="2563"/>
        <v>0</v>
      </c>
      <c r="H2645" s="220">
        <f t="shared" si="2563"/>
        <v>2.8139377940839818E-4</v>
      </c>
      <c r="I2645" s="220">
        <f t="shared" si="2563"/>
        <v>4.9705411175389444E-2</v>
      </c>
      <c r="J2645" s="220">
        <f t="shared" si="2563"/>
        <v>9.9719586709576969E-3</v>
      </c>
      <c r="K2645" s="220">
        <f t="shared" si="2563"/>
        <v>1.0682527586491863E-4</v>
      </c>
      <c r="L2645" s="220">
        <f t="shared" si="2563"/>
        <v>2.6199490015848767E-3</v>
      </c>
      <c r="M2645" s="220">
        <f t="shared" si="2563"/>
        <v>0</v>
      </c>
      <c r="N2645" s="220">
        <f t="shared" si="2563"/>
        <v>0</v>
      </c>
      <c r="O2645" s="220">
        <f t="shared" si="2563"/>
        <v>0</v>
      </c>
      <c r="P2645" s="220">
        <f t="shared" si="2563"/>
        <v>0</v>
      </c>
      <c r="Q2645" s="220">
        <f t="shared" si="2563"/>
        <v>1.080735495235969E-3</v>
      </c>
    </row>
    <row r="2646" spans="1:17" x14ac:dyDescent="0.25">
      <c r="A2646" s="60" t="s">
        <v>4322</v>
      </c>
      <c r="B2646" s="60" t="s">
        <v>9095</v>
      </c>
      <c r="C2646" s="220">
        <f t="shared" ref="C2646:Q2646" si="2564">(C5941/C$3380)/(C9236/C$6675)</f>
        <v>0</v>
      </c>
      <c r="D2646" s="220">
        <f t="shared" si="2564"/>
        <v>2.8271824997999498E-3</v>
      </c>
      <c r="E2646" s="220">
        <f t="shared" si="2564"/>
        <v>5.5304373860109279E-2</v>
      </c>
      <c r="F2646" s="220">
        <f t="shared" si="2564"/>
        <v>6.174237468519253E-2</v>
      </c>
      <c r="G2646" s="220">
        <f t="shared" si="2564"/>
        <v>3.2238409300763445E-2</v>
      </c>
      <c r="H2646" s="220">
        <f t="shared" si="2564"/>
        <v>0.18603893267951702</v>
      </c>
      <c r="I2646" s="220">
        <f t="shared" si="2564"/>
        <v>9.7456793552542498E-3</v>
      </c>
      <c r="J2646" s="220">
        <f t="shared" si="2564"/>
        <v>0.12763519090195666</v>
      </c>
      <c r="K2646" s="220">
        <f t="shared" si="2564"/>
        <v>38.577316624481917</v>
      </c>
      <c r="L2646" s="220">
        <f t="shared" si="2564"/>
        <v>5.311419069603919</v>
      </c>
      <c r="M2646" s="220">
        <f t="shared" si="2564"/>
        <v>0</v>
      </c>
      <c r="N2646" s="220">
        <f t="shared" si="2564"/>
        <v>0</v>
      </c>
      <c r="O2646" s="220">
        <f t="shared" si="2564"/>
        <v>0</v>
      </c>
      <c r="P2646" s="220">
        <f t="shared" si="2564"/>
        <v>0</v>
      </c>
      <c r="Q2646" s="220">
        <f t="shared" si="2564"/>
        <v>0</v>
      </c>
    </row>
    <row r="2647" spans="1:17" x14ac:dyDescent="0.25">
      <c r="A2647" s="60" t="s">
        <v>10682</v>
      </c>
      <c r="B2647" s="60" t="s">
        <v>10683</v>
      </c>
      <c r="C2647" s="220">
        <f t="shared" ref="C2647:Q2647" si="2565">(C5942/C$3380)/(C9237/C$6675)</f>
        <v>1.2275824589183901E-2</v>
      </c>
      <c r="D2647" s="220">
        <f t="shared" si="2565"/>
        <v>5.3072644415427496E-5</v>
      </c>
      <c r="E2647" s="220">
        <f t="shared" si="2565"/>
        <v>2.0643556183760375E-2</v>
      </c>
      <c r="F2647" s="220">
        <f t="shared" si="2565"/>
        <v>4.9716942824279076E-2</v>
      </c>
      <c r="G2647" s="220">
        <f t="shared" si="2565"/>
        <v>1.2553779394597784E-2</v>
      </c>
      <c r="H2647" s="220">
        <f t="shared" si="2565"/>
        <v>1.6436799168126962E-3</v>
      </c>
      <c r="I2647" s="220">
        <f t="shared" si="2565"/>
        <v>1.9662641065254362E-3</v>
      </c>
      <c r="J2647" s="220">
        <f t="shared" si="2565"/>
        <v>2.9617539444983698E-3</v>
      </c>
      <c r="K2647" s="220">
        <f t="shared" si="2565"/>
        <v>3.9619418846975505E-3</v>
      </c>
      <c r="L2647" s="220">
        <f t="shared" si="2565"/>
        <v>7.709035981445277E-3</v>
      </c>
      <c r="M2647" s="220">
        <f t="shared" si="2565"/>
        <v>1.4249153155162529E-4</v>
      </c>
      <c r="N2647" s="220">
        <f t="shared" si="2565"/>
        <v>3.6508869886418922E-3</v>
      </c>
      <c r="O2647" s="220">
        <f t="shared" si="2565"/>
        <v>1.1719499258889654E-3</v>
      </c>
      <c r="P2647" s="220">
        <f t="shared" si="2565"/>
        <v>2.3597652909819688E-3</v>
      </c>
      <c r="Q2647" s="220">
        <f t="shared" si="2565"/>
        <v>2.7227674881255017E-4</v>
      </c>
    </row>
    <row r="2648" spans="1:17" x14ac:dyDescent="0.25">
      <c r="A2648" s="60" t="s">
        <v>10684</v>
      </c>
      <c r="B2648" s="60" t="s">
        <v>10685</v>
      </c>
      <c r="C2648" s="220">
        <f t="shared" ref="C2648:Q2648" si="2566">(C5943/C$3380)/(C9238/C$6675)</f>
        <v>8.5537978028356104E-4</v>
      </c>
      <c r="D2648" s="220">
        <f t="shared" si="2566"/>
        <v>7.4759930799911942E-4</v>
      </c>
      <c r="E2648" s="220">
        <f t="shared" si="2566"/>
        <v>9.5810493164687552E-3</v>
      </c>
      <c r="F2648" s="220">
        <f t="shared" si="2566"/>
        <v>9.4811642811203894E-3</v>
      </c>
      <c r="G2648" s="220">
        <f t="shared" si="2566"/>
        <v>1.5348037058409226E-2</v>
      </c>
      <c r="H2648" s="220">
        <f t="shared" si="2566"/>
        <v>5.9044986917065423E-4</v>
      </c>
      <c r="I2648" s="220">
        <f t="shared" si="2566"/>
        <v>6.3844807940372471E-4</v>
      </c>
      <c r="J2648" s="220">
        <f t="shared" si="2566"/>
        <v>2.3519500280507139E-3</v>
      </c>
      <c r="K2648" s="220">
        <f t="shared" si="2566"/>
        <v>7.6352485595215895E-3</v>
      </c>
      <c r="L2648" s="220">
        <f t="shared" si="2566"/>
        <v>1.4859207614509862E-2</v>
      </c>
      <c r="M2648" s="220">
        <f t="shared" si="2566"/>
        <v>3.8090751850059722E-3</v>
      </c>
      <c r="N2648" s="220">
        <f t="shared" si="2566"/>
        <v>1.3240886451298299E-4</v>
      </c>
      <c r="O2648" s="220">
        <f t="shared" si="2566"/>
        <v>0</v>
      </c>
      <c r="P2648" s="220">
        <f t="shared" si="2566"/>
        <v>8.1066666097522787E-5</v>
      </c>
      <c r="Q2648" s="220">
        <f t="shared" si="2566"/>
        <v>5.0383598980275821E-4</v>
      </c>
    </row>
    <row r="2649" spans="1:17" x14ac:dyDescent="0.25">
      <c r="A2649" s="60" t="s">
        <v>10686</v>
      </c>
      <c r="B2649" s="60" t="s">
        <v>10687</v>
      </c>
      <c r="C2649" s="220">
        <f t="shared" ref="C2649:Q2649" si="2567">(C5944/C$3380)/(C9239/C$6675)</f>
        <v>2.432161928342383E-3</v>
      </c>
      <c r="D2649" s="220">
        <f t="shared" si="2567"/>
        <v>0</v>
      </c>
      <c r="E2649" s="220">
        <f t="shared" si="2567"/>
        <v>1.1120410098281442E-3</v>
      </c>
      <c r="F2649" s="220">
        <f t="shared" si="2567"/>
        <v>4.8995405645198935E-3</v>
      </c>
      <c r="G2649" s="220">
        <f t="shared" si="2567"/>
        <v>3.2033294612170311E-2</v>
      </c>
      <c r="H2649" s="220">
        <f t="shared" si="2567"/>
        <v>1.2906224741430286E-3</v>
      </c>
      <c r="I2649" s="220">
        <f t="shared" si="2567"/>
        <v>7.4433724889435985E-4</v>
      </c>
      <c r="J2649" s="220">
        <f t="shared" si="2567"/>
        <v>2.3880664135768458E-3</v>
      </c>
      <c r="K2649" s="220">
        <f t="shared" si="2567"/>
        <v>6.4012082753973753E-3</v>
      </c>
      <c r="L2649" s="220">
        <f t="shared" si="2567"/>
        <v>1.2444067485167647E-2</v>
      </c>
      <c r="M2649" s="220">
        <f t="shared" si="2567"/>
        <v>4.2332402158163312E-4</v>
      </c>
      <c r="N2649" s="220">
        <f t="shared" si="2567"/>
        <v>0</v>
      </c>
      <c r="O2649" s="220">
        <f t="shared" si="2567"/>
        <v>0</v>
      </c>
      <c r="P2649" s="220">
        <f t="shared" si="2567"/>
        <v>0</v>
      </c>
      <c r="Q2649" s="220">
        <f t="shared" si="2567"/>
        <v>1.2599387362977442E-4</v>
      </c>
    </row>
    <row r="2650" spans="1:17" x14ac:dyDescent="0.25">
      <c r="A2650" s="60" t="s">
        <v>10688</v>
      </c>
      <c r="B2650" s="60" t="s">
        <v>10689</v>
      </c>
      <c r="C2650" s="220">
        <f t="shared" ref="C2650:Q2650" si="2568">(C5945/C$3380)/(C9240/C$6675)</f>
        <v>0</v>
      </c>
      <c r="D2650" s="220">
        <f t="shared" si="2568"/>
        <v>0</v>
      </c>
      <c r="E2650" s="220">
        <f t="shared" si="2568"/>
        <v>4.1305746685398926E-4</v>
      </c>
      <c r="F2650" s="220">
        <f t="shared" si="2568"/>
        <v>4.4546919457946185E-4</v>
      </c>
      <c r="G2650" s="220">
        <f t="shared" si="2568"/>
        <v>3.9320003829582557E-4</v>
      </c>
      <c r="H2650" s="220">
        <f t="shared" si="2568"/>
        <v>1.0216794154117674E-3</v>
      </c>
      <c r="I2650" s="220">
        <f t="shared" si="2568"/>
        <v>0</v>
      </c>
      <c r="J2650" s="220">
        <f t="shared" si="2568"/>
        <v>1.954867523652742E-4</v>
      </c>
      <c r="K2650" s="220">
        <f t="shared" si="2568"/>
        <v>1.5995318628238667E-5</v>
      </c>
      <c r="L2650" s="220">
        <f t="shared" si="2568"/>
        <v>3.4131279253902728E-3</v>
      </c>
      <c r="M2650" s="220">
        <f t="shared" si="2568"/>
        <v>1.1522120478844328E-4</v>
      </c>
      <c r="N2650" s="220">
        <f t="shared" si="2568"/>
        <v>2.3112083025045028E-4</v>
      </c>
      <c r="O2650" s="220">
        <f t="shared" si="2568"/>
        <v>5.4529402312138016E-5</v>
      </c>
      <c r="P2650" s="220">
        <f t="shared" si="2568"/>
        <v>4.4161159098193078E-4</v>
      </c>
      <c r="Q2650" s="220">
        <f t="shared" si="2568"/>
        <v>0</v>
      </c>
    </row>
    <row r="2651" spans="1:17" x14ac:dyDescent="0.25">
      <c r="A2651" s="60" t="s">
        <v>10690</v>
      </c>
      <c r="B2651" s="60" t="s">
        <v>10691</v>
      </c>
      <c r="C2651" s="220">
        <f t="shared" ref="C2651:Q2651" si="2569">(C5946/C$3380)/(C9241/C$6675)</f>
        <v>1.6870301288184606E-3</v>
      </c>
      <c r="D2651" s="220">
        <f t="shared" si="2569"/>
        <v>2.3869823286158225E-4</v>
      </c>
      <c r="E2651" s="220">
        <f t="shared" si="2569"/>
        <v>2.070019186600619E-2</v>
      </c>
      <c r="F2651" s="220">
        <f t="shared" si="2569"/>
        <v>1.4669517403064906E-2</v>
      </c>
      <c r="G2651" s="220">
        <f t="shared" si="2569"/>
        <v>1.2205392987426131E-2</v>
      </c>
      <c r="H2651" s="220">
        <f t="shared" si="2569"/>
        <v>1.0984334888420589E-2</v>
      </c>
      <c r="I2651" s="220">
        <f t="shared" si="2569"/>
        <v>1.9165127311139358E-2</v>
      </c>
      <c r="J2651" s="220">
        <f t="shared" si="2569"/>
        <v>1.5445746222145127E-2</v>
      </c>
      <c r="K2651" s="220">
        <f t="shared" si="2569"/>
        <v>5.6262626005316773E-3</v>
      </c>
      <c r="L2651" s="220">
        <f t="shared" si="2569"/>
        <v>3.1365980661973339E-2</v>
      </c>
      <c r="M2651" s="220">
        <f t="shared" si="2569"/>
        <v>4.6521297532307517E-3</v>
      </c>
      <c r="N2651" s="220">
        <f t="shared" si="2569"/>
        <v>2.995628235476902E-3</v>
      </c>
      <c r="O2651" s="220">
        <f t="shared" si="2569"/>
        <v>1.5080617214965338E-2</v>
      </c>
      <c r="P2651" s="220">
        <f t="shared" si="2569"/>
        <v>5.984436476143757E-2</v>
      </c>
      <c r="Q2651" s="220">
        <f t="shared" si="2569"/>
        <v>1.3472023292703309E-2</v>
      </c>
    </row>
    <row r="2652" spans="1:17" x14ac:dyDescent="0.25">
      <c r="A2652" s="60" t="s">
        <v>2365</v>
      </c>
      <c r="B2652" s="60" t="s">
        <v>9104</v>
      </c>
      <c r="C2652" s="220">
        <f t="shared" ref="C2652:Q2652" si="2570">(C5947/C$3380)/(C9242/C$6675)</f>
        <v>0</v>
      </c>
      <c r="D2652" s="220">
        <f t="shared" si="2570"/>
        <v>0</v>
      </c>
      <c r="E2652" s="220">
        <f t="shared" si="2570"/>
        <v>0</v>
      </c>
      <c r="F2652" s="220">
        <f t="shared" si="2570"/>
        <v>0.25995718391509814</v>
      </c>
      <c r="G2652" s="220">
        <f t="shared" si="2570"/>
        <v>0</v>
      </c>
      <c r="H2652" s="220">
        <f t="shared" si="2570"/>
        <v>1.0628376140672808</v>
      </c>
      <c r="I2652" s="220">
        <f t="shared" si="2570"/>
        <v>0</v>
      </c>
      <c r="J2652" s="220">
        <f t="shared" si="2570"/>
        <v>0</v>
      </c>
      <c r="K2652" s="220">
        <f t="shared" si="2570"/>
        <v>0</v>
      </c>
      <c r="L2652" s="220">
        <f t="shared" si="2570"/>
        <v>0</v>
      </c>
      <c r="M2652" s="220">
        <f t="shared" si="2570"/>
        <v>0</v>
      </c>
      <c r="N2652" s="220">
        <f t="shared" si="2570"/>
        <v>0</v>
      </c>
      <c r="O2652" s="220">
        <f t="shared" si="2570"/>
        <v>0</v>
      </c>
      <c r="P2652" s="220">
        <f t="shared" si="2570"/>
        <v>0</v>
      </c>
      <c r="Q2652" s="220">
        <f t="shared" si="2570"/>
        <v>0</v>
      </c>
    </row>
    <row r="2653" spans="1:17" x14ac:dyDescent="0.25">
      <c r="A2653" s="60" t="s">
        <v>4361</v>
      </c>
      <c r="B2653" s="60" t="s">
        <v>9105</v>
      </c>
      <c r="C2653" s="220">
        <f t="shared" ref="C2653:Q2653" si="2571">(C5948/C$3380)/(C9243/C$6675)</f>
        <v>0</v>
      </c>
      <c r="D2653" s="220">
        <f t="shared" si="2571"/>
        <v>0</v>
      </c>
      <c r="E2653" s="220">
        <f t="shared" si="2571"/>
        <v>0</v>
      </c>
      <c r="F2653" s="220">
        <f t="shared" si="2571"/>
        <v>0</v>
      </c>
      <c r="G2653" s="220">
        <f t="shared" si="2571"/>
        <v>0</v>
      </c>
      <c r="H2653" s="220">
        <f t="shared" si="2571"/>
        <v>0</v>
      </c>
      <c r="I2653" s="220">
        <f t="shared" si="2571"/>
        <v>0</v>
      </c>
      <c r="J2653" s="220">
        <f t="shared" si="2571"/>
        <v>0</v>
      </c>
      <c r="K2653" s="220">
        <f t="shared" si="2571"/>
        <v>13.671848121593328</v>
      </c>
      <c r="L2653" s="220">
        <f t="shared" si="2571"/>
        <v>0</v>
      </c>
      <c r="M2653" s="220" t="e">
        <f t="shared" si="2571"/>
        <v>#DIV/0!</v>
      </c>
      <c r="N2653" s="220">
        <f t="shared" si="2571"/>
        <v>0</v>
      </c>
      <c r="O2653" s="220">
        <f t="shared" si="2571"/>
        <v>0</v>
      </c>
      <c r="P2653" s="220">
        <f t="shared" si="2571"/>
        <v>0</v>
      </c>
      <c r="Q2653" s="220">
        <f t="shared" si="2571"/>
        <v>0</v>
      </c>
    </row>
    <row r="2654" spans="1:17" x14ac:dyDescent="0.25">
      <c r="A2654" s="60" t="s">
        <v>3034</v>
      </c>
      <c r="B2654" s="60" t="s">
        <v>9106</v>
      </c>
      <c r="C2654" s="220">
        <f t="shared" ref="C2654:Q2654" si="2572">(C5949/C$3380)/(C9244/C$6675)</f>
        <v>0</v>
      </c>
      <c r="D2654" s="220">
        <f t="shared" si="2572"/>
        <v>0</v>
      </c>
      <c r="E2654" s="220">
        <f t="shared" si="2572"/>
        <v>0</v>
      </c>
      <c r="F2654" s="220">
        <f t="shared" si="2572"/>
        <v>2.5560772838472016E-2</v>
      </c>
      <c r="G2654" s="220">
        <f t="shared" si="2572"/>
        <v>3.8548014198872054E-3</v>
      </c>
      <c r="H2654" s="220">
        <f t="shared" si="2572"/>
        <v>2.4413171805220981E-2</v>
      </c>
      <c r="I2654" s="220">
        <f t="shared" si="2572"/>
        <v>1.1389639627294806E-3</v>
      </c>
      <c r="J2654" s="220">
        <f t="shared" si="2572"/>
        <v>4.9570379688315992E-3</v>
      </c>
      <c r="K2654" s="220">
        <f t="shared" si="2572"/>
        <v>0</v>
      </c>
      <c r="L2654" s="220">
        <f t="shared" si="2572"/>
        <v>0.27597007431573944</v>
      </c>
      <c r="M2654" s="220">
        <f t="shared" si="2572"/>
        <v>2.6882768482580779E-2</v>
      </c>
      <c r="N2654" s="220">
        <f t="shared" si="2572"/>
        <v>0</v>
      </c>
      <c r="O2654" s="220">
        <f t="shared" si="2572"/>
        <v>0</v>
      </c>
      <c r="P2654" s="220">
        <f t="shared" si="2572"/>
        <v>0</v>
      </c>
      <c r="Q2654" s="220">
        <f t="shared" si="2572"/>
        <v>0</v>
      </c>
    </row>
    <row r="2655" spans="1:17" x14ac:dyDescent="0.25">
      <c r="A2655" s="60" t="s">
        <v>758</v>
      </c>
      <c r="B2655" s="60" t="s">
        <v>9107</v>
      </c>
      <c r="C2655" s="220">
        <f t="shared" ref="C2655:Q2655" si="2573">(C5950/C$3380)/(C9245/C$6675)</f>
        <v>0</v>
      </c>
      <c r="D2655" s="220">
        <f t="shared" si="2573"/>
        <v>4.0875894120838911E-2</v>
      </c>
      <c r="E2655" s="220">
        <f t="shared" si="2573"/>
        <v>4.8166006742172376E-2</v>
      </c>
      <c r="F2655" s="220">
        <f t="shared" si="2573"/>
        <v>1.8932587380449402E-2</v>
      </c>
      <c r="G2655" s="220">
        <f t="shared" si="2573"/>
        <v>1.058213541726085E-2</v>
      </c>
      <c r="H2655" s="220">
        <f t="shared" si="2573"/>
        <v>3.6409694891593465E-2</v>
      </c>
      <c r="I2655" s="220">
        <f t="shared" si="2573"/>
        <v>0.15879635466014619</v>
      </c>
      <c r="J2655" s="220">
        <f t="shared" si="2573"/>
        <v>0.21739867267601379</v>
      </c>
      <c r="K2655" s="220">
        <f t="shared" si="2573"/>
        <v>0.1826367033194457</v>
      </c>
      <c r="L2655" s="220">
        <f t="shared" si="2573"/>
        <v>1.7694374733792727E-2</v>
      </c>
      <c r="M2655" s="220">
        <f t="shared" si="2573"/>
        <v>3.7615068344069879E-3</v>
      </c>
      <c r="N2655" s="220">
        <f t="shared" si="2573"/>
        <v>5.5616012378777707E-3</v>
      </c>
      <c r="O2655" s="220">
        <f t="shared" si="2573"/>
        <v>0</v>
      </c>
      <c r="P2655" s="220">
        <f t="shared" si="2573"/>
        <v>1.4174423982187953E-2</v>
      </c>
      <c r="Q2655" s="220">
        <f t="shared" si="2573"/>
        <v>0</v>
      </c>
    </row>
    <row r="2656" spans="1:17" x14ac:dyDescent="0.25">
      <c r="A2656" s="60" t="s">
        <v>1623</v>
      </c>
      <c r="B2656" s="60" t="s">
        <v>9108</v>
      </c>
      <c r="C2656" s="220">
        <f t="shared" ref="C2656:Q2656" si="2574">(C5951/C$3380)/(C9246/C$6675)</f>
        <v>0</v>
      </c>
      <c r="D2656" s="220">
        <f t="shared" si="2574"/>
        <v>0</v>
      </c>
      <c r="E2656" s="220">
        <f t="shared" si="2574"/>
        <v>0</v>
      </c>
      <c r="F2656" s="220">
        <f t="shared" si="2574"/>
        <v>0</v>
      </c>
      <c r="G2656" s="220">
        <f t="shared" si="2574"/>
        <v>8.5649264706541162E-2</v>
      </c>
      <c r="H2656" s="220">
        <f t="shared" si="2574"/>
        <v>6.4326710387025907E-3</v>
      </c>
      <c r="I2656" s="220">
        <f t="shared" si="2574"/>
        <v>0</v>
      </c>
      <c r="J2656" s="220">
        <f t="shared" si="2574"/>
        <v>0</v>
      </c>
      <c r="K2656" s="220">
        <f t="shared" si="2574"/>
        <v>5.0935137299411203E-2</v>
      </c>
      <c r="L2656" s="220">
        <f t="shared" si="2574"/>
        <v>0</v>
      </c>
      <c r="M2656" s="220">
        <f t="shared" si="2574"/>
        <v>0</v>
      </c>
      <c r="N2656" s="220">
        <f t="shared" si="2574"/>
        <v>0</v>
      </c>
      <c r="O2656" s="220">
        <f t="shared" si="2574"/>
        <v>0</v>
      </c>
      <c r="P2656" s="220">
        <f t="shared" si="2574"/>
        <v>0.14705516843503572</v>
      </c>
      <c r="Q2656" s="220">
        <f t="shared" si="2574"/>
        <v>0.42639712923868617</v>
      </c>
    </row>
    <row r="2657" spans="1:17" x14ac:dyDescent="0.25">
      <c r="A2657" s="60" t="s">
        <v>3007</v>
      </c>
      <c r="B2657" s="60" t="s">
        <v>9109</v>
      </c>
      <c r="C2657" s="220">
        <f t="shared" ref="C2657:Q2657" si="2575">(C5952/C$3380)/(C9247/C$6675)</f>
        <v>0</v>
      </c>
      <c r="D2657" s="220">
        <f t="shared" si="2575"/>
        <v>0</v>
      </c>
      <c r="E2657" s="220">
        <f t="shared" si="2575"/>
        <v>0</v>
      </c>
      <c r="F2657" s="220">
        <f t="shared" si="2575"/>
        <v>0</v>
      </c>
      <c r="G2657" s="220">
        <f t="shared" si="2575"/>
        <v>0</v>
      </c>
      <c r="H2657" s="220">
        <f t="shared" si="2575"/>
        <v>1.3309518768532865E-3</v>
      </c>
      <c r="I2657" s="220">
        <f t="shared" si="2575"/>
        <v>0</v>
      </c>
      <c r="J2657" s="220">
        <f t="shared" si="2575"/>
        <v>0</v>
      </c>
      <c r="K2657" s="220">
        <f t="shared" si="2575"/>
        <v>0</v>
      </c>
      <c r="L2657" s="220">
        <f t="shared" si="2575"/>
        <v>0</v>
      </c>
      <c r="M2657" s="220">
        <f t="shared" si="2575"/>
        <v>0</v>
      </c>
      <c r="N2657" s="220">
        <f t="shared" si="2575"/>
        <v>0</v>
      </c>
      <c r="O2657" s="220">
        <f t="shared" si="2575"/>
        <v>0</v>
      </c>
      <c r="P2657" s="220">
        <f t="shared" si="2575"/>
        <v>0</v>
      </c>
      <c r="Q2657" s="220">
        <f t="shared" si="2575"/>
        <v>0</v>
      </c>
    </row>
    <row r="2658" spans="1:17" x14ac:dyDescent="0.25">
      <c r="A2658" s="60" t="s">
        <v>1268</v>
      </c>
      <c r="B2658" s="60" t="s">
        <v>9110</v>
      </c>
      <c r="C2658" s="220">
        <f t="shared" ref="C2658:Q2658" si="2576">(C5953/C$3380)/(C9248/C$6675)</f>
        <v>0</v>
      </c>
      <c r="D2658" s="220">
        <f t="shared" si="2576"/>
        <v>0</v>
      </c>
      <c r="E2658" s="220">
        <f t="shared" si="2576"/>
        <v>0</v>
      </c>
      <c r="F2658" s="220">
        <f t="shared" si="2576"/>
        <v>0</v>
      </c>
      <c r="G2658" s="220">
        <f t="shared" si="2576"/>
        <v>2.2955695778497705E-2</v>
      </c>
      <c r="H2658" s="220">
        <f t="shared" si="2576"/>
        <v>0</v>
      </c>
      <c r="I2658" s="220">
        <f t="shared" si="2576"/>
        <v>4.1972126300539375E-3</v>
      </c>
      <c r="J2658" s="220">
        <f t="shared" si="2576"/>
        <v>0</v>
      </c>
      <c r="K2658" s="220">
        <f t="shared" si="2576"/>
        <v>0</v>
      </c>
      <c r="L2658" s="220">
        <f t="shared" si="2576"/>
        <v>8.6733218987200909E-3</v>
      </c>
      <c r="M2658" s="220">
        <f t="shared" si="2576"/>
        <v>0</v>
      </c>
      <c r="N2658" s="220">
        <f t="shared" si="2576"/>
        <v>0</v>
      </c>
      <c r="O2658" s="220">
        <f t="shared" si="2576"/>
        <v>0</v>
      </c>
      <c r="P2658" s="220">
        <f t="shared" si="2576"/>
        <v>2.2311821325147092E-2</v>
      </c>
      <c r="Q2658" s="220">
        <f t="shared" si="2576"/>
        <v>1.6239534492979846</v>
      </c>
    </row>
    <row r="2659" spans="1:17" x14ac:dyDescent="0.25">
      <c r="A2659" s="60" t="s">
        <v>157</v>
      </c>
      <c r="B2659" s="60" t="s">
        <v>9111</v>
      </c>
      <c r="C2659" s="220">
        <f t="shared" ref="C2659:Q2659" si="2577">(C5954/C$3380)/(C9249/C$6675)</f>
        <v>3.8250191029523023E-3</v>
      </c>
      <c r="D2659" s="220">
        <f t="shared" si="2577"/>
        <v>5.2665744587998987E-4</v>
      </c>
      <c r="E2659" s="220">
        <f t="shared" si="2577"/>
        <v>3.2744585763200594E-3</v>
      </c>
      <c r="F2659" s="220">
        <f t="shared" si="2577"/>
        <v>6.1458415289134417E-3</v>
      </c>
      <c r="G2659" s="220">
        <f t="shared" si="2577"/>
        <v>1.3714638599645451E-2</v>
      </c>
      <c r="H2659" s="220">
        <f t="shared" si="2577"/>
        <v>2.4057232560707269E-3</v>
      </c>
      <c r="I2659" s="220">
        <f t="shared" si="2577"/>
        <v>1.504478351534964E-3</v>
      </c>
      <c r="J2659" s="220">
        <f t="shared" si="2577"/>
        <v>8.2783490799297043E-3</v>
      </c>
      <c r="K2659" s="220">
        <f t="shared" si="2577"/>
        <v>2.9471700039234688E-2</v>
      </c>
      <c r="L2659" s="220">
        <f t="shared" si="2577"/>
        <v>2.0781782791990576E-2</v>
      </c>
      <c r="M2659" s="220">
        <f t="shared" si="2577"/>
        <v>9.5826062455974599E-4</v>
      </c>
      <c r="N2659" s="220">
        <f t="shared" si="2577"/>
        <v>7.1175617053337702E-3</v>
      </c>
      <c r="O2659" s="220">
        <f t="shared" si="2577"/>
        <v>3.4998373057069905E-3</v>
      </c>
      <c r="P2659" s="220">
        <f t="shared" si="2577"/>
        <v>3.682984087220995E-3</v>
      </c>
      <c r="Q2659" s="220">
        <f t="shared" si="2577"/>
        <v>3.7743818264849272E-3</v>
      </c>
    </row>
    <row r="2660" spans="1:17" x14ac:dyDescent="0.25">
      <c r="A2660" s="60" t="s">
        <v>1795</v>
      </c>
      <c r="B2660" s="60" t="s">
        <v>9112</v>
      </c>
      <c r="C2660" s="220">
        <f t="shared" ref="C2660:Q2660" si="2578">(C5955/C$3380)/(C9250/C$6675)</f>
        <v>3.831615957715337E-4</v>
      </c>
      <c r="D2660" s="220">
        <f t="shared" si="2578"/>
        <v>0</v>
      </c>
      <c r="E2660" s="220">
        <f t="shared" si="2578"/>
        <v>1.0919016521460413E-3</v>
      </c>
      <c r="F2660" s="220">
        <f t="shared" si="2578"/>
        <v>1.5425995202260866E-2</v>
      </c>
      <c r="G2660" s="220">
        <f t="shared" si="2578"/>
        <v>6.2614101820135056E-4</v>
      </c>
      <c r="H2660" s="220">
        <f t="shared" si="2578"/>
        <v>2.1739362655448036E-3</v>
      </c>
      <c r="I2660" s="220">
        <f t="shared" si="2578"/>
        <v>0</v>
      </c>
      <c r="J2660" s="220">
        <f t="shared" si="2578"/>
        <v>3.5858609714609087E-2</v>
      </c>
      <c r="K2660" s="220">
        <f t="shared" si="2578"/>
        <v>0</v>
      </c>
      <c r="L2660" s="220">
        <f t="shared" si="2578"/>
        <v>0</v>
      </c>
      <c r="M2660" s="220">
        <f t="shared" si="2578"/>
        <v>1.7794427236791721E-3</v>
      </c>
      <c r="N2660" s="220">
        <f t="shared" si="2578"/>
        <v>0</v>
      </c>
      <c r="O2660" s="220">
        <f t="shared" si="2578"/>
        <v>2.7270329342249187E-3</v>
      </c>
      <c r="P2660" s="220">
        <f t="shared" si="2578"/>
        <v>7.9552543617097266E-3</v>
      </c>
      <c r="Q2660" s="220">
        <f t="shared" si="2578"/>
        <v>0</v>
      </c>
    </row>
    <row r="2661" spans="1:17" x14ac:dyDescent="0.25">
      <c r="A2661" s="60" t="s">
        <v>147</v>
      </c>
      <c r="B2661" s="60" t="s">
        <v>9114</v>
      </c>
      <c r="C2661" s="220">
        <f t="shared" ref="C2661:Q2661" si="2579">(C5956/C$3380)/(C9251/C$6675)</f>
        <v>0.39503894335612261</v>
      </c>
      <c r="D2661" s="220">
        <f t="shared" si="2579"/>
        <v>0</v>
      </c>
      <c r="E2661" s="220">
        <f t="shared" si="2579"/>
        <v>0.61015245517921035</v>
      </c>
      <c r="F2661" s="220">
        <f t="shared" si="2579"/>
        <v>2.0083004870266041</v>
      </c>
      <c r="G2661" s="220">
        <f t="shared" si="2579"/>
        <v>2.3767802351554471E-2</v>
      </c>
      <c r="H2661" s="220">
        <f t="shared" si="2579"/>
        <v>0</v>
      </c>
      <c r="I2661" s="220">
        <f t="shared" si="2579"/>
        <v>7.4932216935041738E-3</v>
      </c>
      <c r="J2661" s="220">
        <f t="shared" si="2579"/>
        <v>1.2302260188233063E-3</v>
      </c>
      <c r="K2661" s="220">
        <f t="shared" si="2579"/>
        <v>1.8387446861632947E-2</v>
      </c>
      <c r="L2661" s="220">
        <f t="shared" si="2579"/>
        <v>1.6128324037403516</v>
      </c>
      <c r="M2661" s="220">
        <f t="shared" si="2579"/>
        <v>2.4702401741493905E-3</v>
      </c>
      <c r="N2661" s="220">
        <f t="shared" si="2579"/>
        <v>1.9705718375762036</v>
      </c>
      <c r="O2661" s="220">
        <f t="shared" si="2579"/>
        <v>0.35281794681408141</v>
      </c>
      <c r="P2661" s="220">
        <f t="shared" si="2579"/>
        <v>8.2676216450488199E-2</v>
      </c>
      <c r="Q2661" s="220">
        <f t="shared" si="2579"/>
        <v>0</v>
      </c>
    </row>
    <row r="2662" spans="1:17" x14ac:dyDescent="0.25">
      <c r="A2662" s="60" t="s">
        <v>117</v>
      </c>
      <c r="B2662" s="60" t="s">
        <v>9115</v>
      </c>
      <c r="C2662" s="220">
        <f t="shared" ref="C2662:Q2662" si="2580">(C5957/C$3380)/(C9252/C$6675)</f>
        <v>0</v>
      </c>
      <c r="D2662" s="220">
        <f t="shared" si="2580"/>
        <v>0</v>
      </c>
      <c r="E2662" s="220">
        <f t="shared" si="2580"/>
        <v>0.75166179173651027</v>
      </c>
      <c r="F2662" s="220">
        <f t="shared" si="2580"/>
        <v>3.0828225005463565</v>
      </c>
      <c r="G2662" s="220">
        <f t="shared" si="2580"/>
        <v>9.6852679853227652E-2</v>
      </c>
      <c r="H2662" s="220">
        <f t="shared" si="2580"/>
        <v>1.0209782052196159E-2</v>
      </c>
      <c r="I2662" s="220">
        <f t="shared" si="2580"/>
        <v>1.2698893872464811</v>
      </c>
      <c r="J2662" s="220">
        <f t="shared" si="2580"/>
        <v>0</v>
      </c>
      <c r="K2662" s="220">
        <f t="shared" si="2580"/>
        <v>1.7427584878075009</v>
      </c>
      <c r="L2662" s="220">
        <f t="shared" si="2580"/>
        <v>1.6989216498979298</v>
      </c>
      <c r="M2662" s="220">
        <f t="shared" si="2580"/>
        <v>2.0452854275017838E-2</v>
      </c>
      <c r="N2662" s="220">
        <f t="shared" si="2580"/>
        <v>8.0232086235661471E-2</v>
      </c>
      <c r="O2662" s="220">
        <f t="shared" si="2580"/>
        <v>0</v>
      </c>
      <c r="P2662" s="220">
        <f t="shared" si="2580"/>
        <v>1.2986405486917625E-2</v>
      </c>
      <c r="Q2662" s="220">
        <f t="shared" si="2580"/>
        <v>0.38136792529599461</v>
      </c>
    </row>
    <row r="2663" spans="1:17" x14ac:dyDescent="0.25">
      <c r="A2663" s="60" t="s">
        <v>815</v>
      </c>
      <c r="B2663" s="60" t="s">
        <v>9116</v>
      </c>
      <c r="C2663" s="220">
        <f t="shared" ref="C2663:Q2663" si="2581">(C5958/C$3380)/(C9253/C$6675)</f>
        <v>0.16704855132651342</v>
      </c>
      <c r="D2663" s="220">
        <f t="shared" si="2581"/>
        <v>0.66342712499201206</v>
      </c>
      <c r="E2663" s="220">
        <f t="shared" si="2581"/>
        <v>1.570587836874356</v>
      </c>
      <c r="F2663" s="220">
        <f t="shared" si="2581"/>
        <v>1.714143036884368</v>
      </c>
      <c r="G2663" s="220">
        <f t="shared" si="2581"/>
        <v>1.5678796375395645</v>
      </c>
      <c r="H2663" s="220">
        <f t="shared" si="2581"/>
        <v>0.32630355723829513</v>
      </c>
      <c r="I2663" s="220">
        <f t="shared" si="2581"/>
        <v>14.93795710971628</v>
      </c>
      <c r="J2663" s="220">
        <f t="shared" si="2581"/>
        <v>7.9458698604585903E-2</v>
      </c>
      <c r="K2663" s="220">
        <f t="shared" si="2581"/>
        <v>0.44498879996265739</v>
      </c>
      <c r="L2663" s="220">
        <f t="shared" si="2581"/>
        <v>1.9335625082149943</v>
      </c>
      <c r="M2663" s="220">
        <f t="shared" si="2581"/>
        <v>0.2003146673998234</v>
      </c>
      <c r="N2663" s="220">
        <f t="shared" si="2581"/>
        <v>1.5254743787911453</v>
      </c>
      <c r="O2663" s="220">
        <f t="shared" si="2581"/>
        <v>2.8444491058009689E-3</v>
      </c>
      <c r="P2663" s="220">
        <f t="shared" si="2581"/>
        <v>1.6256911882022718E-3</v>
      </c>
      <c r="Q2663" s="220">
        <f t="shared" si="2581"/>
        <v>2.5644873072010597E-2</v>
      </c>
    </row>
    <row r="2664" spans="1:17" x14ac:dyDescent="0.25">
      <c r="A2664" s="60" t="s">
        <v>2154</v>
      </c>
      <c r="B2664" s="60" t="s">
        <v>9117</v>
      </c>
      <c r="C2664" s="220">
        <f t="shared" ref="C2664:Q2664" si="2582">(C5959/C$3380)/(C9254/C$6675)</f>
        <v>0</v>
      </c>
      <c r="D2664" s="220">
        <f t="shared" si="2582"/>
        <v>0</v>
      </c>
      <c r="E2664" s="220">
        <f t="shared" si="2582"/>
        <v>0.22747086659349483</v>
      </c>
      <c r="F2664" s="220">
        <f t="shared" si="2582"/>
        <v>8.6870753438657133E-2</v>
      </c>
      <c r="G2664" s="220">
        <f t="shared" si="2582"/>
        <v>0</v>
      </c>
      <c r="H2664" s="220">
        <f t="shared" si="2582"/>
        <v>0</v>
      </c>
      <c r="I2664" s="220">
        <f t="shared" si="2582"/>
        <v>0</v>
      </c>
      <c r="J2664" s="220">
        <f t="shared" si="2582"/>
        <v>4.0223992341137667</v>
      </c>
      <c r="K2664" s="220">
        <f t="shared" si="2582"/>
        <v>4.9965339340094983E-3</v>
      </c>
      <c r="L2664" s="220">
        <f t="shared" si="2582"/>
        <v>0</v>
      </c>
      <c r="M2664" s="220">
        <f t="shared" si="2582"/>
        <v>2.3423708805117672E-2</v>
      </c>
      <c r="N2664" s="220">
        <f t="shared" si="2582"/>
        <v>3.9821509609070986</v>
      </c>
      <c r="O2664" s="220">
        <f t="shared" si="2582"/>
        <v>0</v>
      </c>
      <c r="P2664" s="220">
        <f t="shared" si="2582"/>
        <v>0</v>
      </c>
      <c r="Q2664" s="220">
        <f t="shared" si="2582"/>
        <v>0</v>
      </c>
    </row>
    <row r="2665" spans="1:17" x14ac:dyDescent="0.25">
      <c r="A2665" s="60" t="s">
        <v>694</v>
      </c>
      <c r="B2665" s="60" t="s">
        <v>9118</v>
      </c>
      <c r="C2665" s="220">
        <f t="shared" ref="C2665:Q2665" si="2583">(C5960/C$3380)/(C9255/C$6675)</f>
        <v>0</v>
      </c>
      <c r="D2665" s="220">
        <f t="shared" si="2583"/>
        <v>0</v>
      </c>
      <c r="E2665" s="220">
        <f t="shared" si="2583"/>
        <v>3.0094296497508886</v>
      </c>
      <c r="F2665" s="220">
        <f t="shared" si="2583"/>
        <v>1.305012345849307</v>
      </c>
      <c r="G2665" s="220">
        <f t="shared" si="2583"/>
        <v>1.8034079596975519</v>
      </c>
      <c r="H2665" s="220">
        <f t="shared" si="2583"/>
        <v>0.36000277517418333</v>
      </c>
      <c r="I2665" s="220">
        <f t="shared" si="2583"/>
        <v>2.4512366982123762E-3</v>
      </c>
      <c r="J2665" s="220">
        <f t="shared" si="2583"/>
        <v>6.5646742558817001E-2</v>
      </c>
      <c r="K2665" s="220">
        <f t="shared" si="2583"/>
        <v>3.2089819204930174</v>
      </c>
      <c r="L2665" s="220">
        <f t="shared" si="2583"/>
        <v>0.73313752681566668</v>
      </c>
      <c r="M2665" s="220">
        <f t="shared" si="2583"/>
        <v>0.21730263142003867</v>
      </c>
      <c r="N2665" s="220">
        <f t="shared" si="2583"/>
        <v>0.5417131802873103</v>
      </c>
      <c r="O2665" s="220">
        <f t="shared" si="2583"/>
        <v>0</v>
      </c>
      <c r="P2665" s="220">
        <f t="shared" si="2583"/>
        <v>0.94917110323893827</v>
      </c>
      <c r="Q2665" s="220">
        <f t="shared" si="2583"/>
        <v>0.28217173906951343</v>
      </c>
    </row>
    <row r="2666" spans="1:17" x14ac:dyDescent="0.25">
      <c r="A2666" s="60" t="s">
        <v>233</v>
      </c>
      <c r="B2666" s="60" t="s">
        <v>9119</v>
      </c>
      <c r="C2666" s="220">
        <f t="shared" ref="C2666:Q2666" si="2584">(C5961/C$3380)/(C9256/C$6675)</f>
        <v>7.6459915396285725</v>
      </c>
      <c r="D2666" s="220">
        <f t="shared" si="2584"/>
        <v>0.21497080133105087</v>
      </c>
      <c r="E2666" s="220">
        <f t="shared" si="2584"/>
        <v>0.17441462894368209</v>
      </c>
      <c r="F2666" s="220">
        <f t="shared" si="2584"/>
        <v>1.660109874675064</v>
      </c>
      <c r="G2666" s="220">
        <f t="shared" si="2584"/>
        <v>7.2798746968964961E-2</v>
      </c>
      <c r="H2666" s="220">
        <f t="shared" si="2584"/>
        <v>3.958367132912287E-3</v>
      </c>
      <c r="I2666" s="220">
        <f t="shared" si="2584"/>
        <v>0.6896150072366195</v>
      </c>
      <c r="J2666" s="220">
        <f t="shared" si="2584"/>
        <v>5.1700994777121166E-2</v>
      </c>
      <c r="K2666" s="220">
        <f t="shared" si="2584"/>
        <v>5.5792395177964088E-4</v>
      </c>
      <c r="L2666" s="220">
        <f t="shared" si="2584"/>
        <v>2.5793460664781724</v>
      </c>
      <c r="M2666" s="220">
        <f t="shared" si="2584"/>
        <v>0</v>
      </c>
      <c r="N2666" s="220">
        <f t="shared" si="2584"/>
        <v>0.13205484013399887</v>
      </c>
      <c r="O2666" s="220">
        <f t="shared" si="2584"/>
        <v>4.1114864625969878E-3</v>
      </c>
      <c r="P2666" s="220">
        <f t="shared" si="2584"/>
        <v>0.15295783299176446</v>
      </c>
      <c r="Q2666" s="220">
        <f t="shared" si="2584"/>
        <v>1.2489208874718152</v>
      </c>
    </row>
    <row r="2667" spans="1:17" x14ac:dyDescent="0.25">
      <c r="A2667" s="60" t="s">
        <v>36</v>
      </c>
      <c r="B2667" s="60" t="s">
        <v>9120</v>
      </c>
      <c r="C2667" s="220">
        <f t="shared" ref="C2667:Q2667" si="2585">(C5962/C$3380)/(C9257/C$6675)</f>
        <v>1.1900504822098437E-3</v>
      </c>
      <c r="D2667" s="220">
        <f t="shared" si="2585"/>
        <v>5.8446627430315252E-4</v>
      </c>
      <c r="E2667" s="220">
        <f t="shared" si="2585"/>
        <v>8.9858951726758229E-2</v>
      </c>
      <c r="F2667" s="220">
        <f t="shared" si="2585"/>
        <v>7.3961663652398507E-2</v>
      </c>
      <c r="G2667" s="220">
        <f t="shared" si="2585"/>
        <v>4.5114058723024396E-2</v>
      </c>
      <c r="H2667" s="220">
        <f t="shared" si="2585"/>
        <v>1.8319001411785461E-3</v>
      </c>
      <c r="I2667" s="220">
        <f t="shared" si="2585"/>
        <v>5.9695132151332223E-2</v>
      </c>
      <c r="J2667" s="220">
        <f t="shared" si="2585"/>
        <v>0.19674387168739335</v>
      </c>
      <c r="K2667" s="220">
        <f t="shared" si="2585"/>
        <v>6.1806095164993198E-2</v>
      </c>
      <c r="L2667" s="220">
        <f t="shared" si="2585"/>
        <v>0.24611173779775464</v>
      </c>
      <c r="M2667" s="220">
        <f t="shared" si="2585"/>
        <v>0.28057490096744669</v>
      </c>
      <c r="N2667" s="220">
        <f t="shared" si="2585"/>
        <v>1.0786399928523331E-2</v>
      </c>
      <c r="O2667" s="220">
        <f t="shared" si="2585"/>
        <v>2.097488268009301E-2</v>
      </c>
      <c r="P2667" s="220">
        <f t="shared" si="2585"/>
        <v>0.66924000792416904</v>
      </c>
      <c r="Q2667" s="220">
        <f t="shared" si="2585"/>
        <v>0</v>
      </c>
    </row>
    <row r="2668" spans="1:17" x14ac:dyDescent="0.25">
      <c r="A2668" s="60" t="s">
        <v>3688</v>
      </c>
      <c r="B2668" s="60" t="s">
        <v>9121</v>
      </c>
      <c r="C2668" s="220">
        <f t="shared" ref="C2668:Q2668" si="2586">(C5963/C$3380)/(C9258/C$6675)</f>
        <v>10.359083912542788</v>
      </c>
      <c r="D2668" s="220">
        <f t="shared" si="2586"/>
        <v>0</v>
      </c>
      <c r="E2668" s="220">
        <f t="shared" si="2586"/>
        <v>4.1136602588642157E-2</v>
      </c>
      <c r="F2668" s="220">
        <f t="shared" si="2586"/>
        <v>0</v>
      </c>
      <c r="G2668" s="220">
        <f t="shared" si="2586"/>
        <v>0</v>
      </c>
      <c r="H2668" s="220">
        <f t="shared" si="2586"/>
        <v>0</v>
      </c>
      <c r="I2668" s="220">
        <f t="shared" si="2586"/>
        <v>0</v>
      </c>
      <c r="J2668" s="220">
        <f t="shared" si="2586"/>
        <v>0</v>
      </c>
      <c r="K2668" s="220">
        <f t="shared" si="2586"/>
        <v>1.2082495669984465</v>
      </c>
      <c r="L2668" s="220">
        <f t="shared" si="2586"/>
        <v>0</v>
      </c>
      <c r="M2668" s="220">
        <f t="shared" si="2586"/>
        <v>0</v>
      </c>
      <c r="N2668" s="220">
        <f t="shared" si="2586"/>
        <v>0</v>
      </c>
      <c r="O2668" s="220">
        <f t="shared" si="2586"/>
        <v>0</v>
      </c>
      <c r="P2668" s="220">
        <f t="shared" si="2586"/>
        <v>0.20025136806646687</v>
      </c>
      <c r="Q2668" s="220">
        <f t="shared" si="2586"/>
        <v>0</v>
      </c>
    </row>
    <row r="2669" spans="1:17" x14ac:dyDescent="0.25">
      <c r="A2669" s="60" t="s">
        <v>10692</v>
      </c>
      <c r="B2669" s="60" t="s">
        <v>10693</v>
      </c>
      <c r="C2669" s="220">
        <f t="shared" ref="C2669:Q2669" si="2587">(C5964/C$3380)/(C9259/C$6675)</f>
        <v>0</v>
      </c>
      <c r="D2669" s="220">
        <f t="shared" si="2587"/>
        <v>0</v>
      </c>
      <c r="E2669" s="220">
        <f t="shared" si="2587"/>
        <v>0</v>
      </c>
      <c r="F2669" s="220">
        <f t="shared" si="2587"/>
        <v>0</v>
      </c>
      <c r="G2669" s="220">
        <f t="shared" si="2587"/>
        <v>0</v>
      </c>
      <c r="H2669" s="220">
        <f t="shared" si="2587"/>
        <v>5.8358320069132261E-3</v>
      </c>
      <c r="I2669" s="220">
        <f t="shared" si="2587"/>
        <v>0</v>
      </c>
      <c r="J2669" s="220">
        <f t="shared" si="2587"/>
        <v>1.6477226601201024E-2</v>
      </c>
      <c r="K2669" s="220">
        <f t="shared" si="2587"/>
        <v>0</v>
      </c>
      <c r="L2669" s="220">
        <f t="shared" si="2587"/>
        <v>0</v>
      </c>
      <c r="M2669" s="220">
        <f t="shared" si="2587"/>
        <v>0</v>
      </c>
      <c r="N2669" s="220">
        <f t="shared" si="2587"/>
        <v>0</v>
      </c>
      <c r="O2669" s="220">
        <f t="shared" si="2587"/>
        <v>0</v>
      </c>
      <c r="P2669" s="220">
        <f t="shared" si="2587"/>
        <v>0</v>
      </c>
      <c r="Q2669" s="220">
        <f t="shared" si="2587"/>
        <v>0</v>
      </c>
    </row>
    <row r="2670" spans="1:17" x14ac:dyDescent="0.25">
      <c r="A2670" s="60" t="s">
        <v>2929</v>
      </c>
      <c r="B2670" s="60" t="s">
        <v>9124</v>
      </c>
      <c r="C2670" s="220">
        <f t="shared" ref="C2670:Q2670" si="2588">(C5965/C$3380)/(C9260/C$6675)</f>
        <v>0</v>
      </c>
      <c r="D2670" s="220">
        <f t="shared" si="2588"/>
        <v>0</v>
      </c>
      <c r="E2670" s="220">
        <f t="shared" si="2588"/>
        <v>2.5676531981856407E-3</v>
      </c>
      <c r="F2670" s="220">
        <f t="shared" si="2588"/>
        <v>0</v>
      </c>
      <c r="G2670" s="220">
        <f t="shared" si="2588"/>
        <v>0</v>
      </c>
      <c r="H2670" s="220">
        <f t="shared" si="2588"/>
        <v>0</v>
      </c>
      <c r="I2670" s="220">
        <f t="shared" si="2588"/>
        <v>0</v>
      </c>
      <c r="J2670" s="220">
        <f t="shared" si="2588"/>
        <v>0</v>
      </c>
      <c r="K2670" s="220">
        <f t="shared" si="2588"/>
        <v>0</v>
      </c>
      <c r="L2670" s="220">
        <f t="shared" si="2588"/>
        <v>0</v>
      </c>
      <c r="M2670" s="220">
        <f t="shared" si="2588"/>
        <v>0</v>
      </c>
      <c r="N2670" s="220">
        <f t="shared" si="2588"/>
        <v>0</v>
      </c>
      <c r="O2670" s="220">
        <f t="shared" si="2588"/>
        <v>0</v>
      </c>
      <c r="P2670" s="220">
        <f t="shared" si="2588"/>
        <v>0</v>
      </c>
      <c r="Q2670" s="220">
        <f t="shared" si="2588"/>
        <v>0</v>
      </c>
    </row>
    <row r="2671" spans="1:17" x14ac:dyDescent="0.25">
      <c r="A2671" s="60" t="s">
        <v>10694</v>
      </c>
      <c r="B2671" s="60" t="s">
        <v>10695</v>
      </c>
      <c r="C2671" s="220">
        <f t="shared" ref="C2671:Q2671" si="2589">(C5966/C$3380)/(C9261/C$6675)</f>
        <v>0</v>
      </c>
      <c r="D2671" s="220">
        <f t="shared" si="2589"/>
        <v>0</v>
      </c>
      <c r="E2671" s="220">
        <f t="shared" si="2589"/>
        <v>0</v>
      </c>
      <c r="F2671" s="220">
        <f t="shared" si="2589"/>
        <v>7.7524682031349657E-2</v>
      </c>
      <c r="G2671" s="220">
        <f t="shared" si="2589"/>
        <v>4.5225161880521007E-3</v>
      </c>
      <c r="H2671" s="220">
        <f t="shared" si="2589"/>
        <v>0</v>
      </c>
      <c r="I2671" s="220">
        <f t="shared" si="2589"/>
        <v>0</v>
      </c>
      <c r="J2671" s="220">
        <f t="shared" si="2589"/>
        <v>0</v>
      </c>
      <c r="K2671" s="220">
        <f t="shared" si="2589"/>
        <v>1.317778521326167E-3</v>
      </c>
      <c r="L2671" s="220">
        <f t="shared" si="2589"/>
        <v>0</v>
      </c>
      <c r="M2671" s="220">
        <f t="shared" si="2589"/>
        <v>0</v>
      </c>
      <c r="N2671" s="220">
        <f t="shared" si="2589"/>
        <v>0</v>
      </c>
      <c r="O2671" s="220">
        <f t="shared" si="2589"/>
        <v>0</v>
      </c>
      <c r="P2671" s="220">
        <f t="shared" si="2589"/>
        <v>0</v>
      </c>
      <c r="Q2671" s="220">
        <f t="shared" si="2589"/>
        <v>0</v>
      </c>
    </row>
    <row r="2672" spans="1:17" x14ac:dyDescent="0.25">
      <c r="A2672" s="60" t="s">
        <v>10696</v>
      </c>
      <c r="B2672" s="60" t="s">
        <v>10697</v>
      </c>
      <c r="C2672" s="220">
        <f t="shared" ref="C2672:Q2672" si="2590">(C5967/C$3380)/(C9262/C$6675)</f>
        <v>0</v>
      </c>
      <c r="D2672" s="220">
        <f t="shared" si="2590"/>
        <v>0.33585371848377144</v>
      </c>
      <c r="E2672" s="220">
        <f t="shared" si="2590"/>
        <v>0</v>
      </c>
      <c r="F2672" s="220">
        <f t="shared" si="2590"/>
        <v>0</v>
      </c>
      <c r="G2672" s="220">
        <f t="shared" si="2590"/>
        <v>0</v>
      </c>
      <c r="H2672" s="220">
        <f t="shared" si="2590"/>
        <v>0</v>
      </c>
      <c r="I2672" s="220">
        <f t="shared" si="2590"/>
        <v>0</v>
      </c>
      <c r="J2672" s="220">
        <f t="shared" si="2590"/>
        <v>0.23657043669955674</v>
      </c>
      <c r="K2672" s="220">
        <f t="shared" si="2590"/>
        <v>0</v>
      </c>
      <c r="L2672" s="220">
        <f t="shared" si="2590"/>
        <v>0</v>
      </c>
      <c r="M2672" s="220">
        <f t="shared" si="2590"/>
        <v>0</v>
      </c>
      <c r="N2672" s="220">
        <f t="shared" si="2590"/>
        <v>0</v>
      </c>
      <c r="O2672" s="220">
        <f t="shared" si="2590"/>
        <v>0</v>
      </c>
      <c r="P2672" s="220">
        <f t="shared" si="2590"/>
        <v>0</v>
      </c>
      <c r="Q2672" s="220">
        <f t="shared" si="2590"/>
        <v>0</v>
      </c>
    </row>
    <row r="2673" spans="1:17" x14ac:dyDescent="0.25">
      <c r="A2673" s="60" t="s">
        <v>3048</v>
      </c>
      <c r="B2673" s="60" t="s">
        <v>9129</v>
      </c>
      <c r="C2673" s="220">
        <f t="shared" ref="C2673:Q2673" si="2591">(C5968/C$3380)/(C9263/C$6675)</f>
        <v>0</v>
      </c>
      <c r="D2673" s="220">
        <f t="shared" si="2591"/>
        <v>0</v>
      </c>
      <c r="E2673" s="220">
        <f t="shared" si="2591"/>
        <v>0</v>
      </c>
      <c r="F2673" s="220">
        <f t="shared" si="2591"/>
        <v>6.6029037608768812E-2</v>
      </c>
      <c r="G2673" s="220">
        <f t="shared" si="2591"/>
        <v>0.14022150904410713</v>
      </c>
      <c r="H2673" s="220">
        <f t="shared" si="2591"/>
        <v>0</v>
      </c>
      <c r="I2673" s="220">
        <f t="shared" si="2591"/>
        <v>1.4556912443649038E-3</v>
      </c>
      <c r="J2673" s="220">
        <f t="shared" si="2591"/>
        <v>0</v>
      </c>
      <c r="K2673" s="220">
        <f t="shared" si="2591"/>
        <v>0</v>
      </c>
      <c r="L2673" s="220">
        <f t="shared" si="2591"/>
        <v>0</v>
      </c>
      <c r="M2673" s="220">
        <f t="shared" si="2591"/>
        <v>0</v>
      </c>
      <c r="N2673" s="220">
        <f t="shared" si="2591"/>
        <v>0</v>
      </c>
      <c r="O2673" s="220">
        <f t="shared" si="2591"/>
        <v>0</v>
      </c>
      <c r="P2673" s="220">
        <f t="shared" si="2591"/>
        <v>0</v>
      </c>
      <c r="Q2673" s="220">
        <f t="shared" si="2591"/>
        <v>1.0290454587702775</v>
      </c>
    </row>
    <row r="2674" spans="1:17" x14ac:dyDescent="0.25">
      <c r="A2674" s="60" t="s">
        <v>2050</v>
      </c>
      <c r="B2674" s="60" t="s">
        <v>9130</v>
      </c>
      <c r="C2674" s="220">
        <f t="shared" ref="C2674:Q2674" si="2592">(C5969/C$3380)/(C9264/C$6675)</f>
        <v>0</v>
      </c>
      <c r="D2674" s="220">
        <f t="shared" si="2592"/>
        <v>0</v>
      </c>
      <c r="E2674" s="220">
        <f t="shared" si="2592"/>
        <v>0</v>
      </c>
      <c r="F2674" s="220">
        <f t="shared" si="2592"/>
        <v>0</v>
      </c>
      <c r="G2674" s="220">
        <f t="shared" si="2592"/>
        <v>0</v>
      </c>
      <c r="H2674" s="220">
        <f t="shared" si="2592"/>
        <v>9.3659420098575145E-3</v>
      </c>
      <c r="I2674" s="220">
        <f t="shared" si="2592"/>
        <v>0</v>
      </c>
      <c r="J2674" s="220">
        <f t="shared" si="2592"/>
        <v>0.33385650307836878</v>
      </c>
      <c r="K2674" s="220">
        <f t="shared" si="2592"/>
        <v>8.0637870890134494E-2</v>
      </c>
      <c r="L2674" s="220">
        <f t="shared" si="2592"/>
        <v>3.8092636913984838E-3</v>
      </c>
      <c r="M2674" s="220">
        <f t="shared" si="2592"/>
        <v>2.6210969068423285E-2</v>
      </c>
      <c r="N2674" s="220">
        <f t="shared" si="2592"/>
        <v>5.0221571415078381E-2</v>
      </c>
      <c r="O2674" s="220">
        <f t="shared" si="2592"/>
        <v>3.5425937980813692E-2</v>
      </c>
      <c r="P2674" s="220">
        <f t="shared" si="2592"/>
        <v>0</v>
      </c>
      <c r="Q2674" s="220">
        <f t="shared" si="2592"/>
        <v>2.483393033634046E-2</v>
      </c>
    </row>
    <row r="2675" spans="1:17" x14ac:dyDescent="0.25">
      <c r="A2675" s="60" t="s">
        <v>2360</v>
      </c>
      <c r="B2675" s="60" t="s">
        <v>9131</v>
      </c>
      <c r="C2675" s="220">
        <f t="shared" ref="C2675:Q2675" si="2593">(C5970/C$3380)/(C9265/C$6675)</f>
        <v>0</v>
      </c>
      <c r="D2675" s="220">
        <f t="shared" si="2593"/>
        <v>8.5930939649425372E-2</v>
      </c>
      <c r="E2675" s="220">
        <f t="shared" si="2593"/>
        <v>0</v>
      </c>
      <c r="F2675" s="220">
        <f t="shared" si="2593"/>
        <v>0</v>
      </c>
      <c r="G2675" s="220">
        <f t="shared" si="2593"/>
        <v>1.6320285703373901E-2</v>
      </c>
      <c r="H2675" s="220">
        <f t="shared" si="2593"/>
        <v>0</v>
      </c>
      <c r="I2675" s="220">
        <f t="shared" si="2593"/>
        <v>0</v>
      </c>
      <c r="J2675" s="220">
        <f t="shared" si="2593"/>
        <v>9.6215928945008237E-4</v>
      </c>
      <c r="K2675" s="220">
        <f t="shared" si="2593"/>
        <v>0</v>
      </c>
      <c r="L2675" s="220">
        <f t="shared" si="2593"/>
        <v>0</v>
      </c>
      <c r="M2675" s="220">
        <f t="shared" si="2593"/>
        <v>0</v>
      </c>
      <c r="N2675" s="220">
        <f t="shared" si="2593"/>
        <v>0</v>
      </c>
      <c r="O2675" s="220">
        <f t="shared" si="2593"/>
        <v>0</v>
      </c>
      <c r="P2675" s="220">
        <f t="shared" si="2593"/>
        <v>0</v>
      </c>
      <c r="Q2675" s="220">
        <f t="shared" si="2593"/>
        <v>1.40147287592847E-2</v>
      </c>
    </row>
    <row r="2676" spans="1:17" x14ac:dyDescent="0.25">
      <c r="A2676" s="60" t="s">
        <v>1806</v>
      </c>
      <c r="B2676" s="60" t="s">
        <v>9132</v>
      </c>
      <c r="C2676" s="220">
        <f t="shared" ref="C2676:Q2676" si="2594">(C5971/C$3380)/(C9266/C$6675)</f>
        <v>0</v>
      </c>
      <c r="D2676" s="220">
        <f t="shared" si="2594"/>
        <v>2.2983058851917191</v>
      </c>
      <c r="E2676" s="220">
        <f t="shared" si="2594"/>
        <v>0.16540586223418219</v>
      </c>
      <c r="F2676" s="220">
        <f t="shared" si="2594"/>
        <v>0</v>
      </c>
      <c r="G2676" s="220">
        <f t="shared" si="2594"/>
        <v>0</v>
      </c>
      <c r="H2676" s="220">
        <f t="shared" si="2594"/>
        <v>0</v>
      </c>
      <c r="I2676" s="220">
        <f t="shared" si="2594"/>
        <v>0</v>
      </c>
      <c r="J2676" s="220">
        <f t="shared" si="2594"/>
        <v>4.6619950796982695E-2</v>
      </c>
      <c r="K2676" s="220">
        <f t="shared" si="2594"/>
        <v>0</v>
      </c>
      <c r="L2676" s="220">
        <f t="shared" si="2594"/>
        <v>0.11311265548573907</v>
      </c>
      <c r="M2676" s="220">
        <f t="shared" si="2594"/>
        <v>0</v>
      </c>
      <c r="N2676" s="220">
        <f t="shared" si="2594"/>
        <v>0</v>
      </c>
      <c r="O2676" s="220">
        <f t="shared" si="2594"/>
        <v>2.8992724461639266E-3</v>
      </c>
      <c r="P2676" s="220">
        <f t="shared" si="2594"/>
        <v>0</v>
      </c>
      <c r="Q2676" s="220">
        <f t="shared" si="2594"/>
        <v>0</v>
      </c>
    </row>
    <row r="2677" spans="1:17" x14ac:dyDescent="0.25">
      <c r="A2677" s="60" t="s">
        <v>3817</v>
      </c>
      <c r="B2677" s="60" t="s">
        <v>9133</v>
      </c>
      <c r="C2677" s="220">
        <f t="shared" ref="C2677:Q2677" si="2595">(C5972/C$3380)/(C9267/C$6675)</f>
        <v>0</v>
      </c>
      <c r="D2677" s="220">
        <f t="shared" si="2595"/>
        <v>0</v>
      </c>
      <c r="E2677" s="220">
        <f t="shared" si="2595"/>
        <v>0</v>
      </c>
      <c r="F2677" s="220">
        <f t="shared" si="2595"/>
        <v>0</v>
      </c>
      <c r="G2677" s="220">
        <f t="shared" si="2595"/>
        <v>0</v>
      </c>
      <c r="H2677" s="220">
        <f t="shared" si="2595"/>
        <v>0</v>
      </c>
      <c r="I2677" s="220">
        <f t="shared" si="2595"/>
        <v>2.170172203908893E-3</v>
      </c>
      <c r="J2677" s="220">
        <f t="shared" si="2595"/>
        <v>0</v>
      </c>
      <c r="K2677" s="220">
        <f t="shared" si="2595"/>
        <v>0</v>
      </c>
      <c r="L2677" s="220">
        <f t="shared" si="2595"/>
        <v>0</v>
      </c>
      <c r="M2677" s="220">
        <f t="shared" si="2595"/>
        <v>0</v>
      </c>
      <c r="N2677" s="220">
        <f t="shared" si="2595"/>
        <v>0</v>
      </c>
      <c r="O2677" s="220">
        <f t="shared" si="2595"/>
        <v>0.67993672155305607</v>
      </c>
      <c r="P2677" s="220">
        <f t="shared" si="2595"/>
        <v>0</v>
      </c>
      <c r="Q2677" s="220">
        <f t="shared" si="2595"/>
        <v>0</v>
      </c>
    </row>
    <row r="2678" spans="1:17" x14ac:dyDescent="0.25">
      <c r="A2678" s="60" t="s">
        <v>3516</v>
      </c>
      <c r="B2678" s="60" t="s">
        <v>9134</v>
      </c>
      <c r="C2678" s="220">
        <f t="shared" ref="C2678:Q2678" si="2596">(C5973/C$3380)/(C9268/C$6675)</f>
        <v>0</v>
      </c>
      <c r="D2678" s="220">
        <f t="shared" si="2596"/>
        <v>0</v>
      </c>
      <c r="E2678" s="220">
        <f t="shared" si="2596"/>
        <v>0</v>
      </c>
      <c r="F2678" s="220">
        <f t="shared" si="2596"/>
        <v>0</v>
      </c>
      <c r="G2678" s="220">
        <f t="shared" si="2596"/>
        <v>0</v>
      </c>
      <c r="H2678" s="220">
        <f t="shared" si="2596"/>
        <v>3.2610377401630945E-3</v>
      </c>
      <c r="I2678" s="220">
        <f t="shared" si="2596"/>
        <v>0</v>
      </c>
      <c r="J2678" s="220">
        <f t="shared" si="2596"/>
        <v>0</v>
      </c>
      <c r="K2678" s="220">
        <f t="shared" si="2596"/>
        <v>0</v>
      </c>
      <c r="L2678" s="220">
        <f t="shared" si="2596"/>
        <v>0</v>
      </c>
      <c r="M2678" s="220">
        <f t="shared" si="2596"/>
        <v>0</v>
      </c>
      <c r="N2678" s="220">
        <f t="shared" si="2596"/>
        <v>0</v>
      </c>
      <c r="O2678" s="220">
        <f t="shared" si="2596"/>
        <v>0</v>
      </c>
      <c r="P2678" s="220">
        <f t="shared" si="2596"/>
        <v>0</v>
      </c>
      <c r="Q2678" s="220">
        <f t="shared" si="2596"/>
        <v>8.4762402774812118E-2</v>
      </c>
    </row>
    <row r="2679" spans="1:17" x14ac:dyDescent="0.25">
      <c r="A2679" s="60" t="s">
        <v>2977</v>
      </c>
      <c r="B2679" s="60" t="s">
        <v>9135</v>
      </c>
      <c r="C2679" s="220">
        <f t="shared" ref="C2679:Q2679" si="2597">(C5974/C$3380)/(C9269/C$6675)</f>
        <v>0</v>
      </c>
      <c r="D2679" s="220">
        <f t="shared" si="2597"/>
        <v>0</v>
      </c>
      <c r="E2679" s="220">
        <f t="shared" si="2597"/>
        <v>0</v>
      </c>
      <c r="F2679" s="220">
        <f t="shared" si="2597"/>
        <v>0</v>
      </c>
      <c r="G2679" s="220">
        <f t="shared" si="2597"/>
        <v>0</v>
      </c>
      <c r="H2679" s="220">
        <f t="shared" si="2597"/>
        <v>0</v>
      </c>
      <c r="I2679" s="220">
        <f t="shared" si="2597"/>
        <v>4.9179946618380108E-3</v>
      </c>
      <c r="J2679" s="220">
        <f t="shared" si="2597"/>
        <v>5.9770667521958747E-2</v>
      </c>
      <c r="K2679" s="220">
        <f t="shared" si="2597"/>
        <v>8.5028489219568983E-3</v>
      </c>
      <c r="L2679" s="220">
        <f t="shared" si="2597"/>
        <v>0</v>
      </c>
      <c r="M2679" s="220">
        <f t="shared" si="2597"/>
        <v>0</v>
      </c>
      <c r="N2679" s="220">
        <f t="shared" si="2597"/>
        <v>0</v>
      </c>
      <c r="O2679" s="220">
        <f t="shared" si="2597"/>
        <v>5.8250042951672243E-2</v>
      </c>
      <c r="P2679" s="220">
        <f t="shared" si="2597"/>
        <v>1.7505823836475527</v>
      </c>
      <c r="Q2679" s="220">
        <f t="shared" si="2597"/>
        <v>0.2608604591174804</v>
      </c>
    </row>
    <row r="2680" spans="1:17" x14ac:dyDescent="0.25">
      <c r="A2680" s="60" t="s">
        <v>904</v>
      </c>
      <c r="B2680" s="60" t="s">
        <v>9136</v>
      </c>
      <c r="C2680" s="220">
        <f t="shared" ref="C2680:Q2680" si="2598">(C5975/C$3380)/(C9270/C$6675)</f>
        <v>0</v>
      </c>
      <c r="D2680" s="220">
        <f t="shared" si="2598"/>
        <v>8.0709381553217455E-2</v>
      </c>
      <c r="E2680" s="220">
        <f t="shared" si="2598"/>
        <v>4.5939723483774465E-5</v>
      </c>
      <c r="F2680" s="220">
        <f t="shared" si="2598"/>
        <v>0</v>
      </c>
      <c r="G2680" s="220">
        <f t="shared" si="2598"/>
        <v>2.1440976543014426E-2</v>
      </c>
      <c r="H2680" s="220">
        <f t="shared" si="2598"/>
        <v>9.2391739562337465E-3</v>
      </c>
      <c r="I2680" s="220">
        <f t="shared" si="2598"/>
        <v>1.2657702894519588E-2</v>
      </c>
      <c r="J2680" s="220">
        <f t="shared" si="2598"/>
        <v>1.0516520479361455E-4</v>
      </c>
      <c r="K2680" s="220">
        <f t="shared" si="2598"/>
        <v>0.10605612027950113</v>
      </c>
      <c r="L2680" s="220">
        <f t="shared" si="2598"/>
        <v>6.59441938529728E-3</v>
      </c>
      <c r="M2680" s="220">
        <f t="shared" si="2598"/>
        <v>0</v>
      </c>
      <c r="N2680" s="220">
        <f t="shared" si="2598"/>
        <v>7.1831172072516656E-3</v>
      </c>
      <c r="O2680" s="220">
        <f t="shared" si="2598"/>
        <v>0</v>
      </c>
      <c r="P2680" s="220">
        <f t="shared" si="2598"/>
        <v>0</v>
      </c>
      <c r="Q2680" s="220">
        <f t="shared" si="2598"/>
        <v>4.7662625246686959E-3</v>
      </c>
    </row>
    <row r="2681" spans="1:17" x14ac:dyDescent="0.25">
      <c r="A2681" s="60" t="s">
        <v>1010</v>
      </c>
      <c r="B2681" s="60" t="s">
        <v>9137</v>
      </c>
      <c r="C2681" s="220">
        <f t="shared" ref="C2681:Q2681" si="2599">(C5976/C$3380)/(C9271/C$6675)</f>
        <v>0</v>
      </c>
      <c r="D2681" s="220">
        <f t="shared" si="2599"/>
        <v>0</v>
      </c>
      <c r="E2681" s="220">
        <f t="shared" si="2599"/>
        <v>3.2019658806079917E-3</v>
      </c>
      <c r="F2681" s="220">
        <f t="shared" si="2599"/>
        <v>3.597067910560641E-3</v>
      </c>
      <c r="G2681" s="220">
        <f t="shared" si="2599"/>
        <v>8.6754365947942346E-3</v>
      </c>
      <c r="H2681" s="220">
        <f t="shared" si="2599"/>
        <v>4.8336782233025327E-4</v>
      </c>
      <c r="I2681" s="220">
        <f t="shared" si="2599"/>
        <v>7.7594537689292789E-4</v>
      </c>
      <c r="J2681" s="220">
        <f t="shared" si="2599"/>
        <v>7.7492371073364051E-4</v>
      </c>
      <c r="K2681" s="220">
        <f t="shared" si="2599"/>
        <v>7.4728722640423434E-2</v>
      </c>
      <c r="L2681" s="220">
        <f t="shared" si="2599"/>
        <v>1.1206957851988337</v>
      </c>
      <c r="M2681" s="220">
        <f t="shared" si="2599"/>
        <v>2.558790425817325E-3</v>
      </c>
      <c r="N2681" s="220">
        <f t="shared" si="2599"/>
        <v>0.105246744191471</v>
      </c>
      <c r="O2681" s="220">
        <f t="shared" si="2599"/>
        <v>6.4497768703374678E-3</v>
      </c>
      <c r="P2681" s="220">
        <f t="shared" si="2599"/>
        <v>0</v>
      </c>
      <c r="Q2681" s="220">
        <f t="shared" si="2599"/>
        <v>9.944156870411319E-4</v>
      </c>
    </row>
    <row r="2682" spans="1:17" x14ac:dyDescent="0.25">
      <c r="A2682" s="60" t="s">
        <v>1640</v>
      </c>
      <c r="B2682" s="60" t="s">
        <v>9138</v>
      </c>
      <c r="C2682" s="220">
        <f t="shared" ref="C2682:Q2682" si="2600">(C5977/C$3380)/(C9272/C$6675)</f>
        <v>2.1042963161906351E-2</v>
      </c>
      <c r="D2682" s="220">
        <f t="shared" si="2600"/>
        <v>3.4259037124139344E-2</v>
      </c>
      <c r="E2682" s="220">
        <f t="shared" si="2600"/>
        <v>0</v>
      </c>
      <c r="F2682" s="220">
        <f t="shared" si="2600"/>
        <v>1.1953684128211086</v>
      </c>
      <c r="G2682" s="220">
        <f t="shared" si="2600"/>
        <v>0</v>
      </c>
      <c r="H2682" s="220">
        <f t="shared" si="2600"/>
        <v>0</v>
      </c>
      <c r="I2682" s="220">
        <f t="shared" si="2600"/>
        <v>9.9243566997540868E-3</v>
      </c>
      <c r="J2682" s="220">
        <f t="shared" si="2600"/>
        <v>0</v>
      </c>
      <c r="K2682" s="220">
        <f t="shared" si="2600"/>
        <v>0.13859049734918127</v>
      </c>
      <c r="L2682" s="220">
        <f t="shared" si="2600"/>
        <v>0</v>
      </c>
      <c r="M2682" s="220">
        <f t="shared" si="2600"/>
        <v>0</v>
      </c>
      <c r="N2682" s="220">
        <f t="shared" si="2600"/>
        <v>0</v>
      </c>
      <c r="O2682" s="220">
        <f t="shared" si="2600"/>
        <v>0</v>
      </c>
      <c r="P2682" s="220">
        <f t="shared" si="2600"/>
        <v>4.801661835623082E-2</v>
      </c>
      <c r="Q2682" s="220">
        <f t="shared" si="2600"/>
        <v>0</v>
      </c>
    </row>
    <row r="2683" spans="1:17" x14ac:dyDescent="0.25">
      <c r="A2683" s="60" t="s">
        <v>2161</v>
      </c>
      <c r="B2683" s="60" t="s">
        <v>9139</v>
      </c>
      <c r="C2683" s="220">
        <f t="shared" ref="C2683:Q2683" si="2601">(C5978/C$3380)/(C9273/C$6675)</f>
        <v>0</v>
      </c>
      <c r="D2683" s="220">
        <f t="shared" si="2601"/>
        <v>0</v>
      </c>
      <c r="E2683" s="220">
        <f t="shared" si="2601"/>
        <v>4.5258448878431091E-2</v>
      </c>
      <c r="F2683" s="220">
        <f t="shared" si="2601"/>
        <v>0</v>
      </c>
      <c r="G2683" s="220">
        <f t="shared" si="2601"/>
        <v>0</v>
      </c>
      <c r="H2683" s="220">
        <f t="shared" si="2601"/>
        <v>0</v>
      </c>
      <c r="I2683" s="220">
        <f t="shared" si="2601"/>
        <v>0.14842858021729743</v>
      </c>
      <c r="J2683" s="220">
        <f t="shared" si="2601"/>
        <v>0.74456966233905486</v>
      </c>
      <c r="K2683" s="220">
        <f t="shared" si="2601"/>
        <v>2.9209780550078262E-2</v>
      </c>
      <c r="L2683" s="220">
        <f t="shared" si="2601"/>
        <v>0</v>
      </c>
      <c r="M2683" s="220">
        <f t="shared" si="2601"/>
        <v>0</v>
      </c>
      <c r="N2683" s="220">
        <f t="shared" si="2601"/>
        <v>0.11308841835262419</v>
      </c>
      <c r="O2683" s="220">
        <f t="shared" si="2601"/>
        <v>4.4819342646028482E-3</v>
      </c>
      <c r="P2683" s="220">
        <f t="shared" si="2601"/>
        <v>7.6828420303332562E-2</v>
      </c>
      <c r="Q2683" s="220">
        <f t="shared" si="2601"/>
        <v>0</v>
      </c>
    </row>
    <row r="2684" spans="1:17" x14ac:dyDescent="0.25">
      <c r="A2684" s="60" t="s">
        <v>1157</v>
      </c>
      <c r="B2684" s="60" t="s">
        <v>9140</v>
      </c>
      <c r="C2684" s="220">
        <f t="shared" ref="C2684:Q2684" si="2602">(C5979/C$3380)/(C9274/C$6675)</f>
        <v>3.9427231651564956</v>
      </c>
      <c r="D2684" s="220">
        <f t="shared" si="2602"/>
        <v>0</v>
      </c>
      <c r="E2684" s="220">
        <f t="shared" si="2602"/>
        <v>0.19863393664581225</v>
      </c>
      <c r="F2684" s="220">
        <f t="shared" si="2602"/>
        <v>1.2954465288897918</v>
      </c>
      <c r="G2684" s="220">
        <f t="shared" si="2602"/>
        <v>0.53415668349703438</v>
      </c>
      <c r="H2684" s="220">
        <f t="shared" si="2602"/>
        <v>1.0192180962357328E-2</v>
      </c>
      <c r="I2684" s="220">
        <f t="shared" si="2602"/>
        <v>0.97374482131087081</v>
      </c>
      <c r="J2684" s="220">
        <f t="shared" si="2602"/>
        <v>8.995970692333477E-2</v>
      </c>
      <c r="K2684" s="220">
        <f t="shared" si="2602"/>
        <v>0.58574518863808511</v>
      </c>
      <c r="L2684" s="220">
        <f t="shared" si="2602"/>
        <v>7.7603890815321073</v>
      </c>
      <c r="M2684" s="220">
        <f t="shared" si="2602"/>
        <v>7.8386300343014179E-2</v>
      </c>
      <c r="N2684" s="220">
        <f t="shared" si="2602"/>
        <v>0.2185665522434572</v>
      </c>
      <c r="O2684" s="220">
        <f t="shared" si="2602"/>
        <v>0.32517784943872868</v>
      </c>
      <c r="P2684" s="220">
        <f t="shared" si="2602"/>
        <v>8.5306854066363458E-2</v>
      </c>
      <c r="Q2684" s="220">
        <f t="shared" si="2602"/>
        <v>0.19745337095245497</v>
      </c>
    </row>
    <row r="2685" spans="1:17" x14ac:dyDescent="0.25">
      <c r="A2685" s="60" t="s">
        <v>3380</v>
      </c>
      <c r="B2685" s="60" t="s">
        <v>9141</v>
      </c>
      <c r="C2685" s="220">
        <f t="shared" ref="C2685:Q2685" si="2603">(C5980/C$3380)/(C9275/C$6675)</f>
        <v>0</v>
      </c>
      <c r="D2685" s="220">
        <f t="shared" si="2603"/>
        <v>2.7143018035567932E-2</v>
      </c>
      <c r="E2685" s="220">
        <f t="shared" si="2603"/>
        <v>0</v>
      </c>
      <c r="F2685" s="220">
        <f t="shared" si="2603"/>
        <v>0</v>
      </c>
      <c r="G2685" s="220">
        <f t="shared" si="2603"/>
        <v>0</v>
      </c>
      <c r="H2685" s="220">
        <f t="shared" si="2603"/>
        <v>0</v>
      </c>
      <c r="I2685" s="220">
        <f t="shared" si="2603"/>
        <v>5.9579190880569011E-3</v>
      </c>
      <c r="J2685" s="220">
        <f t="shared" si="2603"/>
        <v>0</v>
      </c>
      <c r="K2685" s="220">
        <f t="shared" si="2603"/>
        <v>0</v>
      </c>
      <c r="L2685" s="220">
        <f t="shared" si="2603"/>
        <v>9.411590395158824E-2</v>
      </c>
      <c r="M2685" s="220">
        <f t="shared" si="2603"/>
        <v>0</v>
      </c>
      <c r="N2685" s="220">
        <f t="shared" si="2603"/>
        <v>4.5780016312914361E-2</v>
      </c>
      <c r="O2685" s="220">
        <f t="shared" si="2603"/>
        <v>0</v>
      </c>
      <c r="P2685" s="220">
        <f t="shared" si="2603"/>
        <v>0</v>
      </c>
      <c r="Q2685" s="220">
        <f t="shared" si="2603"/>
        <v>0</v>
      </c>
    </row>
    <row r="2686" spans="1:17" x14ac:dyDescent="0.25">
      <c r="A2686" s="60" t="s">
        <v>2994</v>
      </c>
      <c r="B2686" s="60" t="s">
        <v>9146</v>
      </c>
      <c r="C2686" s="220">
        <f t="shared" ref="C2686:Q2686" si="2604">(C5981/C$3380)/(C9276/C$6675)</f>
        <v>0</v>
      </c>
      <c r="D2686" s="220">
        <f t="shared" si="2604"/>
        <v>0</v>
      </c>
      <c r="E2686" s="220">
        <f t="shared" si="2604"/>
        <v>0.13921902101039374</v>
      </c>
      <c r="F2686" s="220">
        <f t="shared" si="2604"/>
        <v>6.602913427503998E-2</v>
      </c>
      <c r="G2686" s="220">
        <f t="shared" si="2604"/>
        <v>0</v>
      </c>
      <c r="H2686" s="220">
        <f t="shared" si="2604"/>
        <v>0</v>
      </c>
      <c r="I2686" s="220">
        <f t="shared" si="2604"/>
        <v>0</v>
      </c>
      <c r="J2686" s="220">
        <f t="shared" si="2604"/>
        <v>0</v>
      </c>
      <c r="K2686" s="220">
        <f t="shared" si="2604"/>
        <v>0</v>
      </c>
      <c r="L2686" s="220">
        <f t="shared" si="2604"/>
        <v>0</v>
      </c>
      <c r="M2686" s="220">
        <f t="shared" si="2604"/>
        <v>0</v>
      </c>
      <c r="N2686" s="220">
        <f t="shared" si="2604"/>
        <v>7.1361791489045956E-3</v>
      </c>
      <c r="O2686" s="220">
        <f t="shared" si="2604"/>
        <v>0</v>
      </c>
      <c r="P2686" s="220">
        <f t="shared" si="2604"/>
        <v>0</v>
      </c>
      <c r="Q2686" s="220">
        <f t="shared" si="2604"/>
        <v>4.9356121413634407E-4</v>
      </c>
    </row>
    <row r="2687" spans="1:17" x14ac:dyDescent="0.25">
      <c r="A2687" s="60" t="s">
        <v>771</v>
      </c>
      <c r="B2687" s="60" t="s">
        <v>9147</v>
      </c>
      <c r="C2687" s="220">
        <f t="shared" ref="C2687:Q2687" si="2605">(C5982/C$3380)/(C9277/C$6675)</f>
        <v>3.4036965662785017E-2</v>
      </c>
      <c r="D2687" s="220">
        <f t="shared" si="2605"/>
        <v>0</v>
      </c>
      <c r="E2687" s="220">
        <f t="shared" si="2605"/>
        <v>0</v>
      </c>
      <c r="F2687" s="220">
        <f t="shared" si="2605"/>
        <v>1.5563627995946192E-2</v>
      </c>
      <c r="G2687" s="220">
        <f t="shared" si="2605"/>
        <v>3.4607585306924517E-2</v>
      </c>
      <c r="H2687" s="220">
        <f t="shared" si="2605"/>
        <v>0</v>
      </c>
      <c r="I2687" s="220">
        <f t="shared" si="2605"/>
        <v>0.21341177819983631</v>
      </c>
      <c r="J2687" s="220">
        <f t="shared" si="2605"/>
        <v>2.9721171977914931E-2</v>
      </c>
      <c r="K2687" s="220">
        <f t="shared" si="2605"/>
        <v>3.50956928341421E-2</v>
      </c>
      <c r="L2687" s="220">
        <f t="shared" si="2605"/>
        <v>4.1985184443673544</v>
      </c>
      <c r="M2687" s="220">
        <f t="shared" si="2605"/>
        <v>1.0622785341168909E-4</v>
      </c>
      <c r="N2687" s="220">
        <f t="shared" si="2605"/>
        <v>4.3634274922851733E-2</v>
      </c>
      <c r="O2687" s="220">
        <f t="shared" si="2605"/>
        <v>0</v>
      </c>
      <c r="P2687" s="220">
        <f t="shared" si="2605"/>
        <v>0</v>
      </c>
      <c r="Q2687" s="220">
        <f t="shared" si="2605"/>
        <v>0</v>
      </c>
    </row>
    <row r="2688" spans="1:17" x14ac:dyDescent="0.25">
      <c r="A2688" s="60" t="s">
        <v>154</v>
      </c>
      <c r="B2688" s="60" t="s">
        <v>9148</v>
      </c>
      <c r="C2688" s="220">
        <f t="shared" ref="C2688:Q2688" si="2606">(C5983/C$3380)/(C9278/C$6675)</f>
        <v>4.0496693853508334E-2</v>
      </c>
      <c r="D2688" s="220">
        <f t="shared" si="2606"/>
        <v>1.4860708859985501E-3</v>
      </c>
      <c r="E2688" s="220">
        <f t="shared" si="2606"/>
        <v>0.10214756161036409</v>
      </c>
      <c r="F2688" s="220">
        <f t="shared" si="2606"/>
        <v>2.5559078922654192E-2</v>
      </c>
      <c r="G2688" s="220">
        <f t="shared" si="2606"/>
        <v>7.0723054231538072E-3</v>
      </c>
      <c r="H2688" s="220">
        <f t="shared" si="2606"/>
        <v>4.0034827587158385E-3</v>
      </c>
      <c r="I2688" s="220">
        <f t="shared" si="2606"/>
        <v>6.353625096770471E-2</v>
      </c>
      <c r="J2688" s="220">
        <f t="shared" si="2606"/>
        <v>0.35829455392004372</v>
      </c>
      <c r="K2688" s="220">
        <f t="shared" si="2606"/>
        <v>6.898362985626072E-2</v>
      </c>
      <c r="L2688" s="220">
        <f t="shared" si="2606"/>
        <v>5.767685464957012E-2</v>
      </c>
      <c r="M2688" s="220">
        <f t="shared" si="2606"/>
        <v>8.2586375754412108E-5</v>
      </c>
      <c r="N2688" s="220">
        <f t="shared" si="2606"/>
        <v>3.0346328377931706E-3</v>
      </c>
      <c r="O2688" s="220">
        <f t="shared" si="2606"/>
        <v>0.24466865110243388</v>
      </c>
      <c r="P2688" s="220">
        <f t="shared" si="2606"/>
        <v>1.2190817475626037</v>
      </c>
      <c r="Q2688" s="220">
        <f t="shared" si="2606"/>
        <v>0.30811787972422749</v>
      </c>
    </row>
    <row r="2689" spans="1:17" x14ac:dyDescent="0.25">
      <c r="A2689" s="60" t="s">
        <v>294</v>
      </c>
      <c r="B2689" s="60" t="s">
        <v>9149</v>
      </c>
      <c r="C2689" s="220">
        <f t="shared" ref="C2689:Q2689" si="2607">(C5984/C$3380)/(C9279/C$6675)</f>
        <v>1.2428620767119148E-4</v>
      </c>
      <c r="D2689" s="220">
        <f t="shared" si="2607"/>
        <v>2.3227958642466867E-3</v>
      </c>
      <c r="E2689" s="220">
        <f t="shared" si="2607"/>
        <v>3.8831381888708091E-3</v>
      </c>
      <c r="F2689" s="220">
        <f t="shared" si="2607"/>
        <v>2.8563172815790814E-3</v>
      </c>
      <c r="G2689" s="220">
        <f t="shared" si="2607"/>
        <v>3.3729424151816619E-3</v>
      </c>
      <c r="H2689" s="220">
        <f t="shared" si="2607"/>
        <v>1.6142389214993307E-3</v>
      </c>
      <c r="I2689" s="220">
        <f t="shared" si="2607"/>
        <v>2.3294141552533086E-3</v>
      </c>
      <c r="J2689" s="220">
        <f t="shared" si="2607"/>
        <v>2.1695838560814973E-2</v>
      </c>
      <c r="K2689" s="220">
        <f t="shared" si="2607"/>
        <v>5.2408756424621193E-2</v>
      </c>
      <c r="L2689" s="220">
        <f t="shared" si="2607"/>
        <v>8.2556160941145318E-2</v>
      </c>
      <c r="M2689" s="220">
        <f t="shared" si="2607"/>
        <v>3.2101704585816085E-4</v>
      </c>
      <c r="N2689" s="220">
        <f t="shared" si="2607"/>
        <v>1.6368138621136792E-2</v>
      </c>
      <c r="O2689" s="220">
        <f t="shared" si="2607"/>
        <v>1.3902649627965027E-3</v>
      </c>
      <c r="P2689" s="220">
        <f t="shared" si="2607"/>
        <v>0.75149879029292188</v>
      </c>
      <c r="Q2689" s="220">
        <f t="shared" si="2607"/>
        <v>4.9913501057780786E-2</v>
      </c>
    </row>
    <row r="2690" spans="1:17" x14ac:dyDescent="0.25">
      <c r="A2690" s="60" t="s">
        <v>3312</v>
      </c>
      <c r="B2690" s="60" t="s">
        <v>9150</v>
      </c>
      <c r="C2690" s="220">
        <f t="shared" ref="C2690:Q2690" si="2608">(C5985/C$3380)/(C9280/C$6675)</f>
        <v>0</v>
      </c>
      <c r="D2690" s="220">
        <f t="shared" si="2608"/>
        <v>0</v>
      </c>
      <c r="E2690" s="220">
        <f t="shared" si="2608"/>
        <v>0</v>
      </c>
      <c r="F2690" s="220">
        <f t="shared" si="2608"/>
        <v>0</v>
      </c>
      <c r="G2690" s="220">
        <f t="shared" si="2608"/>
        <v>0.12519701790970186</v>
      </c>
      <c r="H2690" s="220">
        <f t="shared" si="2608"/>
        <v>0</v>
      </c>
      <c r="I2690" s="220">
        <f t="shared" si="2608"/>
        <v>0</v>
      </c>
      <c r="J2690" s="220">
        <f t="shared" si="2608"/>
        <v>0</v>
      </c>
      <c r="K2690" s="220">
        <f t="shared" si="2608"/>
        <v>0</v>
      </c>
      <c r="L2690" s="220">
        <f t="shared" si="2608"/>
        <v>0</v>
      </c>
      <c r="M2690" s="220">
        <f t="shared" si="2608"/>
        <v>0</v>
      </c>
      <c r="N2690" s="220">
        <f t="shared" si="2608"/>
        <v>0</v>
      </c>
      <c r="O2690" s="220">
        <f t="shared" si="2608"/>
        <v>0</v>
      </c>
      <c r="P2690" s="220">
        <f t="shared" si="2608"/>
        <v>0.114933480130434</v>
      </c>
      <c r="Q2690" s="220">
        <f t="shared" si="2608"/>
        <v>0</v>
      </c>
    </row>
    <row r="2691" spans="1:17" x14ac:dyDescent="0.25">
      <c r="A2691" s="60" t="s">
        <v>3509</v>
      </c>
      <c r="B2691" s="60" t="s">
        <v>9151</v>
      </c>
      <c r="C2691" s="220">
        <f t="shared" ref="C2691:Q2691" si="2609">(C5986/C$3380)/(C9281/C$6675)</f>
        <v>0</v>
      </c>
      <c r="D2691" s="220">
        <f t="shared" si="2609"/>
        <v>0</v>
      </c>
      <c r="E2691" s="220">
        <f t="shared" si="2609"/>
        <v>1.6046309173663491E-2</v>
      </c>
      <c r="F2691" s="220">
        <f t="shared" si="2609"/>
        <v>3.6866141095224132E-2</v>
      </c>
      <c r="G2691" s="220">
        <f t="shared" si="2609"/>
        <v>6.8971524900161615E-3</v>
      </c>
      <c r="H2691" s="220">
        <f t="shared" si="2609"/>
        <v>9.5535185557353997E-4</v>
      </c>
      <c r="I2691" s="220">
        <f t="shared" si="2609"/>
        <v>1.862585365321335E-3</v>
      </c>
      <c r="J2691" s="220">
        <f t="shared" si="2609"/>
        <v>0</v>
      </c>
      <c r="K2691" s="220">
        <f t="shared" si="2609"/>
        <v>9.2865012692247825E-2</v>
      </c>
      <c r="L2691" s="220">
        <f t="shared" si="2609"/>
        <v>0</v>
      </c>
      <c r="M2691" s="220">
        <f t="shared" si="2609"/>
        <v>0</v>
      </c>
      <c r="N2691" s="220">
        <f t="shared" si="2609"/>
        <v>0</v>
      </c>
      <c r="O2691" s="220">
        <f t="shared" si="2609"/>
        <v>0</v>
      </c>
      <c r="P2691" s="220">
        <f t="shared" si="2609"/>
        <v>0</v>
      </c>
      <c r="Q2691" s="220">
        <f t="shared" si="2609"/>
        <v>0</v>
      </c>
    </row>
    <row r="2692" spans="1:17" x14ac:dyDescent="0.25">
      <c r="A2692" s="60" t="s">
        <v>2370</v>
      </c>
      <c r="B2692" s="60" t="s">
        <v>9152</v>
      </c>
      <c r="C2692" s="220">
        <f t="shared" ref="C2692:Q2692" si="2610">(C5987/C$3380)/(C9282/C$6675)</f>
        <v>0</v>
      </c>
      <c r="D2692" s="220">
        <f t="shared" si="2610"/>
        <v>0</v>
      </c>
      <c r="E2692" s="220">
        <f t="shared" si="2610"/>
        <v>0</v>
      </c>
      <c r="F2692" s="220">
        <f t="shared" si="2610"/>
        <v>0</v>
      </c>
      <c r="G2692" s="220">
        <f t="shared" si="2610"/>
        <v>0</v>
      </c>
      <c r="H2692" s="220">
        <f t="shared" si="2610"/>
        <v>0</v>
      </c>
      <c r="I2692" s="220">
        <f t="shared" si="2610"/>
        <v>0</v>
      </c>
      <c r="J2692" s="220">
        <f t="shared" si="2610"/>
        <v>0</v>
      </c>
      <c r="K2692" s="220">
        <f t="shared" si="2610"/>
        <v>0.1575125590368178</v>
      </c>
      <c r="L2692" s="220">
        <f t="shared" si="2610"/>
        <v>0</v>
      </c>
      <c r="M2692" s="220">
        <f t="shared" si="2610"/>
        <v>0</v>
      </c>
      <c r="N2692" s="220">
        <f t="shared" si="2610"/>
        <v>0</v>
      </c>
      <c r="O2692" s="220">
        <f t="shared" si="2610"/>
        <v>0</v>
      </c>
      <c r="P2692" s="220">
        <f t="shared" si="2610"/>
        <v>0</v>
      </c>
      <c r="Q2692" s="220">
        <f t="shared" si="2610"/>
        <v>0</v>
      </c>
    </row>
    <row r="2693" spans="1:17" x14ac:dyDescent="0.25">
      <c r="A2693" s="60" t="s">
        <v>3732</v>
      </c>
      <c r="B2693" s="60" t="s">
        <v>9153</v>
      </c>
      <c r="C2693" s="220">
        <f t="shared" ref="C2693:Q2693" si="2611">(C5988/C$3380)/(C9283/C$6675)</f>
        <v>0</v>
      </c>
      <c r="D2693" s="220">
        <f t="shared" si="2611"/>
        <v>0</v>
      </c>
      <c r="E2693" s="220">
        <f t="shared" si="2611"/>
        <v>0</v>
      </c>
      <c r="F2693" s="220">
        <f t="shared" si="2611"/>
        <v>1.8133530331975678E-2</v>
      </c>
      <c r="G2693" s="220">
        <f t="shared" si="2611"/>
        <v>1.007226782201248E-3</v>
      </c>
      <c r="H2693" s="220">
        <f t="shared" si="2611"/>
        <v>0</v>
      </c>
      <c r="I2693" s="220">
        <f t="shared" si="2611"/>
        <v>1.5635780166053704E-3</v>
      </c>
      <c r="J2693" s="220">
        <f t="shared" si="2611"/>
        <v>0</v>
      </c>
      <c r="K2693" s="220">
        <f t="shared" si="2611"/>
        <v>0</v>
      </c>
      <c r="L2693" s="220">
        <f t="shared" si="2611"/>
        <v>0</v>
      </c>
      <c r="M2693" s="220">
        <f t="shared" si="2611"/>
        <v>0</v>
      </c>
      <c r="N2693" s="220">
        <f t="shared" si="2611"/>
        <v>0</v>
      </c>
      <c r="O2693" s="220">
        <f t="shared" si="2611"/>
        <v>0</v>
      </c>
      <c r="P2693" s="220">
        <f t="shared" si="2611"/>
        <v>0.11894731928585431</v>
      </c>
      <c r="Q2693" s="220">
        <f t="shared" si="2611"/>
        <v>0</v>
      </c>
    </row>
    <row r="2694" spans="1:17" x14ac:dyDescent="0.25">
      <c r="A2694" s="60" t="s">
        <v>3015</v>
      </c>
      <c r="B2694" s="60" t="s">
        <v>9154</v>
      </c>
      <c r="C2694" s="220">
        <f t="shared" ref="C2694:Q2694" si="2612">(C5989/C$3380)/(C9284/C$6675)</f>
        <v>5.7833078191866861E-3</v>
      </c>
      <c r="D2694" s="220">
        <f t="shared" si="2612"/>
        <v>0</v>
      </c>
      <c r="E2694" s="220">
        <f t="shared" si="2612"/>
        <v>0</v>
      </c>
      <c r="F2694" s="220">
        <f t="shared" si="2612"/>
        <v>4.564647273961225E-3</v>
      </c>
      <c r="G2694" s="220">
        <f t="shared" si="2612"/>
        <v>2.1576678625908167E-2</v>
      </c>
      <c r="H2694" s="220">
        <f t="shared" si="2612"/>
        <v>2.4745286340524413E-3</v>
      </c>
      <c r="I2694" s="220">
        <f t="shared" si="2612"/>
        <v>0.15545724714813994</v>
      </c>
      <c r="J2694" s="220">
        <f t="shared" si="2612"/>
        <v>0</v>
      </c>
      <c r="K2694" s="220">
        <f t="shared" si="2612"/>
        <v>4.1891116216866996E-2</v>
      </c>
      <c r="L2694" s="220">
        <f t="shared" si="2612"/>
        <v>0.99761579750666485</v>
      </c>
      <c r="M2694" s="220">
        <f t="shared" si="2612"/>
        <v>0</v>
      </c>
      <c r="N2694" s="220">
        <f t="shared" si="2612"/>
        <v>0</v>
      </c>
      <c r="O2694" s="220">
        <f t="shared" si="2612"/>
        <v>3.0220099922344493E-2</v>
      </c>
      <c r="P2694" s="220">
        <f t="shared" si="2612"/>
        <v>0</v>
      </c>
      <c r="Q2694" s="220">
        <f t="shared" si="2612"/>
        <v>0</v>
      </c>
    </row>
    <row r="2695" spans="1:17" x14ac:dyDescent="0.25">
      <c r="A2695" s="60" t="s">
        <v>2315</v>
      </c>
      <c r="B2695" s="60" t="s">
        <v>9156</v>
      </c>
      <c r="C2695" s="220">
        <f t="shared" ref="C2695:Q2695" si="2613">(C5990/C$3380)/(C9285/C$6675)</f>
        <v>4.9391604888437421E-3</v>
      </c>
      <c r="D2695" s="220">
        <f t="shared" si="2613"/>
        <v>1.3969727262162293E-2</v>
      </c>
      <c r="E2695" s="220">
        <f t="shared" si="2613"/>
        <v>0.11540966522706352</v>
      </c>
      <c r="F2695" s="220">
        <f t="shared" si="2613"/>
        <v>0.4247122522733402</v>
      </c>
      <c r="G2695" s="220">
        <f t="shared" si="2613"/>
        <v>1.8715225740057011E-2</v>
      </c>
      <c r="H2695" s="220">
        <f t="shared" si="2613"/>
        <v>2.4629252378978072E-2</v>
      </c>
      <c r="I2695" s="220">
        <f t="shared" si="2613"/>
        <v>4.4847850004333016E-3</v>
      </c>
      <c r="J2695" s="220">
        <f t="shared" si="2613"/>
        <v>0</v>
      </c>
      <c r="K2695" s="220">
        <f t="shared" si="2613"/>
        <v>9.0534326698804932E-3</v>
      </c>
      <c r="L2695" s="220">
        <f t="shared" si="2613"/>
        <v>2.4513375578400044E-2</v>
      </c>
      <c r="M2695" s="220">
        <f t="shared" si="2613"/>
        <v>4.9176268825576038E-3</v>
      </c>
      <c r="N2695" s="220">
        <f t="shared" si="2613"/>
        <v>5.4562083941090299E-3</v>
      </c>
      <c r="O2695" s="220">
        <f t="shared" si="2613"/>
        <v>0</v>
      </c>
      <c r="P2695" s="220">
        <f t="shared" si="2613"/>
        <v>0</v>
      </c>
      <c r="Q2695" s="220">
        <f t="shared" si="2613"/>
        <v>0</v>
      </c>
    </row>
    <row r="2696" spans="1:17" x14ac:dyDescent="0.25">
      <c r="A2696" s="60" t="s">
        <v>641</v>
      </c>
      <c r="B2696" s="60" t="s">
        <v>9157</v>
      </c>
      <c r="C2696" s="220">
        <f t="shared" ref="C2696:Q2696" si="2614">(C5991/C$3380)/(C9286/C$6675)</f>
        <v>0</v>
      </c>
      <c r="D2696" s="220">
        <f t="shared" si="2614"/>
        <v>0</v>
      </c>
      <c r="E2696" s="220">
        <f t="shared" si="2614"/>
        <v>2.0725527040207567E-3</v>
      </c>
      <c r="F2696" s="220">
        <f t="shared" si="2614"/>
        <v>5.068512749457408E-2</v>
      </c>
      <c r="G2696" s="220">
        <f t="shared" si="2614"/>
        <v>3.4952495335052125E-2</v>
      </c>
      <c r="H2696" s="220">
        <f t="shared" si="2614"/>
        <v>9.5899890835786589E-4</v>
      </c>
      <c r="I2696" s="220">
        <f t="shared" si="2614"/>
        <v>7.7685488407580189E-2</v>
      </c>
      <c r="J2696" s="220">
        <f t="shared" si="2614"/>
        <v>2.2043660712600527E-2</v>
      </c>
      <c r="K2696" s="220">
        <f t="shared" si="2614"/>
        <v>7.6264105433812512E-2</v>
      </c>
      <c r="L2696" s="220">
        <f t="shared" si="2614"/>
        <v>7.2519129939448606E-3</v>
      </c>
      <c r="M2696" s="220">
        <f t="shared" si="2614"/>
        <v>0</v>
      </c>
      <c r="N2696" s="220">
        <f t="shared" si="2614"/>
        <v>0</v>
      </c>
      <c r="O2696" s="220">
        <f t="shared" si="2614"/>
        <v>0</v>
      </c>
      <c r="P2696" s="220">
        <f t="shared" si="2614"/>
        <v>0</v>
      </c>
      <c r="Q2696" s="220">
        <f t="shared" si="2614"/>
        <v>3.9584309438327512E-4</v>
      </c>
    </row>
    <row r="2697" spans="1:17" x14ac:dyDescent="0.25">
      <c r="A2697" s="60" t="s">
        <v>1620</v>
      </c>
      <c r="B2697" s="60" t="s">
        <v>9158</v>
      </c>
      <c r="C2697" s="220">
        <f t="shared" ref="C2697:Q2697" si="2615">(C5992/C$3380)/(C9287/C$6675)</f>
        <v>5.4000739200358982E-3</v>
      </c>
      <c r="D2697" s="220">
        <f t="shared" si="2615"/>
        <v>7.2914523296667066E-3</v>
      </c>
      <c r="E2697" s="220">
        <f t="shared" si="2615"/>
        <v>0.24723138491129187</v>
      </c>
      <c r="F2697" s="220">
        <f t="shared" si="2615"/>
        <v>2.8845446430828241E-2</v>
      </c>
      <c r="G2697" s="220">
        <f t="shared" si="2615"/>
        <v>3.6041536872323348E-5</v>
      </c>
      <c r="H2697" s="220">
        <f t="shared" si="2615"/>
        <v>1.7506959139792166E-2</v>
      </c>
      <c r="I2697" s="220">
        <f t="shared" si="2615"/>
        <v>2.0429084862599901E-2</v>
      </c>
      <c r="J2697" s="220">
        <f t="shared" si="2615"/>
        <v>0.10172502740104931</v>
      </c>
      <c r="K2697" s="220">
        <f t="shared" si="2615"/>
        <v>0</v>
      </c>
      <c r="L2697" s="220">
        <f t="shared" si="2615"/>
        <v>0.10913495534336254</v>
      </c>
      <c r="M2697" s="220">
        <f t="shared" si="2615"/>
        <v>0</v>
      </c>
      <c r="N2697" s="220">
        <f t="shared" si="2615"/>
        <v>0</v>
      </c>
      <c r="O2697" s="220">
        <f t="shared" si="2615"/>
        <v>0.24125467796443639</v>
      </c>
      <c r="P2697" s="220">
        <f t="shared" si="2615"/>
        <v>0.47292176941171671</v>
      </c>
      <c r="Q2697" s="220">
        <f t="shared" si="2615"/>
        <v>1.8314181644834091</v>
      </c>
    </row>
    <row r="2698" spans="1:17" x14ac:dyDescent="0.25">
      <c r="A2698" s="60" t="s">
        <v>530</v>
      </c>
      <c r="B2698" s="60" t="s">
        <v>9159</v>
      </c>
      <c r="C2698" s="220">
        <f t="shared" ref="C2698:Q2698" si="2616">(C5993/C$3380)/(C9288/C$6675)</f>
        <v>0.12524068728925131</v>
      </c>
      <c r="D2698" s="220">
        <f t="shared" si="2616"/>
        <v>5.515079125388072E-2</v>
      </c>
      <c r="E2698" s="220">
        <f t="shared" si="2616"/>
        <v>2.5263441295253434E-2</v>
      </c>
      <c r="F2698" s="220">
        <f t="shared" si="2616"/>
        <v>0.35421123957731165</v>
      </c>
      <c r="G2698" s="220">
        <f t="shared" si="2616"/>
        <v>1.8577640040076771E-2</v>
      </c>
      <c r="H2698" s="220">
        <f t="shared" si="2616"/>
        <v>1.8491235707986581E-2</v>
      </c>
      <c r="I2698" s="220">
        <f t="shared" si="2616"/>
        <v>1.8423761860383442E-2</v>
      </c>
      <c r="J2698" s="220">
        <f t="shared" si="2616"/>
        <v>8.092814128383136E-3</v>
      </c>
      <c r="K2698" s="220">
        <f t="shared" si="2616"/>
        <v>1.5691033189131693E-2</v>
      </c>
      <c r="L2698" s="220">
        <f t="shared" si="2616"/>
        <v>8.8103386589327939E-2</v>
      </c>
      <c r="M2698" s="220">
        <f t="shared" si="2616"/>
        <v>7.1957130555279543E-4</v>
      </c>
      <c r="N2698" s="220">
        <f t="shared" si="2616"/>
        <v>4.7636798011714979E-3</v>
      </c>
      <c r="O2698" s="220">
        <f t="shared" si="2616"/>
        <v>9.9417015345850887E-4</v>
      </c>
      <c r="P2698" s="220">
        <f t="shared" si="2616"/>
        <v>2.486068302048499</v>
      </c>
      <c r="Q2698" s="220">
        <f t="shared" si="2616"/>
        <v>8.839810416512614E-2</v>
      </c>
    </row>
    <row r="2699" spans="1:17" x14ac:dyDescent="0.25">
      <c r="A2699" s="60" t="s">
        <v>1641</v>
      </c>
      <c r="B2699" s="60" t="s">
        <v>9160</v>
      </c>
      <c r="C2699" s="220">
        <f t="shared" ref="C2699:Q2699" si="2617">(C5994/C$3380)/(C9289/C$6675)</f>
        <v>0</v>
      </c>
      <c r="D2699" s="220">
        <f t="shared" si="2617"/>
        <v>9.0671263919174299E-4</v>
      </c>
      <c r="E2699" s="220">
        <f t="shared" si="2617"/>
        <v>7.7157558633594372E-2</v>
      </c>
      <c r="F2699" s="220">
        <f t="shared" si="2617"/>
        <v>0</v>
      </c>
      <c r="G2699" s="220">
        <f t="shared" si="2617"/>
        <v>7.8591380003135221E-5</v>
      </c>
      <c r="H2699" s="220">
        <f t="shared" si="2617"/>
        <v>0</v>
      </c>
      <c r="I2699" s="220">
        <f t="shared" si="2617"/>
        <v>1.2103968446904583E-3</v>
      </c>
      <c r="J2699" s="220">
        <f t="shared" si="2617"/>
        <v>3.5665102446607601E-3</v>
      </c>
      <c r="K2699" s="220">
        <f t="shared" si="2617"/>
        <v>2.2241155583457577E-3</v>
      </c>
      <c r="L2699" s="220">
        <f t="shared" si="2617"/>
        <v>1.4486289627448285E-3</v>
      </c>
      <c r="M2699" s="220">
        <f t="shared" si="2617"/>
        <v>0</v>
      </c>
      <c r="N2699" s="220">
        <f t="shared" si="2617"/>
        <v>1.4988269888323686E-3</v>
      </c>
      <c r="O2699" s="220">
        <f t="shared" si="2617"/>
        <v>0</v>
      </c>
      <c r="P2699" s="220">
        <f t="shared" si="2617"/>
        <v>2.0693184364547E-2</v>
      </c>
      <c r="Q2699" s="220">
        <f t="shared" si="2617"/>
        <v>0.18023086310927186</v>
      </c>
    </row>
    <row r="2700" spans="1:17" x14ac:dyDescent="0.25">
      <c r="A2700" s="60" t="s">
        <v>672</v>
      </c>
      <c r="B2700" s="60" t="s">
        <v>9161</v>
      </c>
      <c r="C2700" s="220">
        <f t="shared" ref="C2700:Q2700" si="2618">(C5995/C$3380)/(C9290/C$6675)</f>
        <v>0</v>
      </c>
      <c r="D2700" s="220">
        <f t="shared" si="2618"/>
        <v>1.302155794883904E-2</v>
      </c>
      <c r="E2700" s="220">
        <f t="shared" si="2618"/>
        <v>1.4735965436765853E-2</v>
      </c>
      <c r="F2700" s="220">
        <f t="shared" si="2618"/>
        <v>5.6129747917505593E-2</v>
      </c>
      <c r="G2700" s="220">
        <f t="shared" si="2618"/>
        <v>5.8946334375743091E-3</v>
      </c>
      <c r="H2700" s="220">
        <f t="shared" si="2618"/>
        <v>5.024979733290331E-3</v>
      </c>
      <c r="I2700" s="220">
        <f t="shared" si="2618"/>
        <v>7.3859076617488507E-3</v>
      </c>
      <c r="J2700" s="220">
        <f t="shared" si="2618"/>
        <v>6.6876755998441341E-3</v>
      </c>
      <c r="K2700" s="220">
        <f t="shared" si="2618"/>
        <v>4.395399923728243E-2</v>
      </c>
      <c r="L2700" s="220">
        <f t="shared" si="2618"/>
        <v>0.12161588035372907</v>
      </c>
      <c r="M2700" s="220">
        <f t="shared" si="2618"/>
        <v>0</v>
      </c>
      <c r="N2700" s="220">
        <f t="shared" si="2618"/>
        <v>4.2990832168778206E-2</v>
      </c>
      <c r="O2700" s="220">
        <f t="shared" si="2618"/>
        <v>0.16253779549274908</v>
      </c>
      <c r="P2700" s="220">
        <f t="shared" si="2618"/>
        <v>3.148993232198713E-2</v>
      </c>
      <c r="Q2700" s="220">
        <f t="shared" si="2618"/>
        <v>1.3548463278126609E-2</v>
      </c>
    </row>
    <row r="2701" spans="1:17" x14ac:dyDescent="0.25">
      <c r="A2701" s="60" t="s">
        <v>759</v>
      </c>
      <c r="B2701" s="60" t="s">
        <v>9162</v>
      </c>
      <c r="C2701" s="220">
        <f t="shared" ref="C2701:Q2701" si="2619">(C5996/C$3380)/(C9291/C$6675)</f>
        <v>0.1415963493743225</v>
      </c>
      <c r="D2701" s="220">
        <f t="shared" si="2619"/>
        <v>2.6587488667789143E-2</v>
      </c>
      <c r="E2701" s="220">
        <f t="shared" si="2619"/>
        <v>8.9063566921160769E-2</v>
      </c>
      <c r="F2701" s="220">
        <f t="shared" si="2619"/>
        <v>6.2155068294617269E-2</v>
      </c>
      <c r="G2701" s="220">
        <f t="shared" si="2619"/>
        <v>8.0531900187790176E-2</v>
      </c>
      <c r="H2701" s="220">
        <f t="shared" si="2619"/>
        <v>2.0795471792826883E-2</v>
      </c>
      <c r="I2701" s="220">
        <f t="shared" si="2619"/>
        <v>1.2027282897212136E-2</v>
      </c>
      <c r="J2701" s="220">
        <f t="shared" si="2619"/>
        <v>5.0363929626234868E-3</v>
      </c>
      <c r="K2701" s="220">
        <f t="shared" si="2619"/>
        <v>0.39137088021546873</v>
      </c>
      <c r="L2701" s="220">
        <f t="shared" si="2619"/>
        <v>0.94704197881679386</v>
      </c>
      <c r="M2701" s="220">
        <f t="shared" si="2619"/>
        <v>3.7467427125946143E-3</v>
      </c>
      <c r="N2701" s="220">
        <f t="shared" si="2619"/>
        <v>3.9176041633448844E-3</v>
      </c>
      <c r="O2701" s="220">
        <f t="shared" si="2619"/>
        <v>2.5901566084807093E-2</v>
      </c>
      <c r="P2701" s="220">
        <f t="shared" si="2619"/>
        <v>3.8781976502283148E-2</v>
      </c>
      <c r="Q2701" s="220">
        <f t="shared" si="2619"/>
        <v>2.1203874659708369E-2</v>
      </c>
    </row>
    <row r="2702" spans="1:17" x14ac:dyDescent="0.25">
      <c r="A2702" s="60" t="s">
        <v>76</v>
      </c>
      <c r="B2702" s="60" t="s">
        <v>9163</v>
      </c>
      <c r="C2702" s="220">
        <f t="shared" ref="C2702:Q2702" si="2620">(C5997/C$3380)/(C9292/C$6675)</f>
        <v>3.0997602832144198E-3</v>
      </c>
      <c r="D2702" s="220">
        <f t="shared" si="2620"/>
        <v>1.7958470829853638E-2</v>
      </c>
      <c r="E2702" s="220">
        <f t="shared" si="2620"/>
        <v>9.6810276870685948E-3</v>
      </c>
      <c r="F2702" s="220">
        <f t="shared" si="2620"/>
        <v>4.1517398136443843E-3</v>
      </c>
      <c r="G2702" s="220">
        <f t="shared" si="2620"/>
        <v>5.6515790950994399E-3</v>
      </c>
      <c r="H2702" s="220">
        <f t="shared" si="2620"/>
        <v>1.0917896663790619E-3</v>
      </c>
      <c r="I2702" s="220">
        <f t="shared" si="2620"/>
        <v>6.531853266135534E-4</v>
      </c>
      <c r="J2702" s="220">
        <f t="shared" si="2620"/>
        <v>2.3479587955866632E-2</v>
      </c>
      <c r="K2702" s="220">
        <f t="shared" si="2620"/>
        <v>0.15865635218882784</v>
      </c>
      <c r="L2702" s="220">
        <f t="shared" si="2620"/>
        <v>2.9596605978300756E-3</v>
      </c>
      <c r="M2702" s="220">
        <f t="shared" si="2620"/>
        <v>2.4409297005694149E-4</v>
      </c>
      <c r="N2702" s="220">
        <f t="shared" si="2620"/>
        <v>1.1936000182276882E-2</v>
      </c>
      <c r="O2702" s="220">
        <f t="shared" si="2620"/>
        <v>5.16700581466349E-3</v>
      </c>
      <c r="P2702" s="220">
        <f t="shared" si="2620"/>
        <v>7.6436893487662305E-2</v>
      </c>
      <c r="Q2702" s="220">
        <f t="shared" si="2620"/>
        <v>1.7217792295373433E-2</v>
      </c>
    </row>
    <row r="2703" spans="1:17" x14ac:dyDescent="0.25">
      <c r="A2703" s="60" t="s">
        <v>561</v>
      </c>
      <c r="B2703" s="60" t="s">
        <v>9164</v>
      </c>
      <c r="C2703" s="220">
        <f t="shared" ref="C2703:Q2703" si="2621">(C5998/C$3380)/(C9293/C$6675)</f>
        <v>2.6395374522230556E-4</v>
      </c>
      <c r="D2703" s="220">
        <f t="shared" si="2621"/>
        <v>2.8952036088511289E-5</v>
      </c>
      <c r="E2703" s="220">
        <f t="shared" si="2621"/>
        <v>3.2206625646552835E-2</v>
      </c>
      <c r="F2703" s="220">
        <f t="shared" si="2621"/>
        <v>4.4774881319547908E-3</v>
      </c>
      <c r="G2703" s="220">
        <f t="shared" si="2621"/>
        <v>3.9027086618403153E-4</v>
      </c>
      <c r="H2703" s="220">
        <f t="shared" si="2621"/>
        <v>0</v>
      </c>
      <c r="I2703" s="220">
        <f t="shared" si="2621"/>
        <v>2.6051742844563916E-3</v>
      </c>
      <c r="J2703" s="220">
        <f t="shared" si="2621"/>
        <v>7.7481909105771071E-3</v>
      </c>
      <c r="K2703" s="220">
        <f t="shared" si="2621"/>
        <v>1.9532581630341602E-2</v>
      </c>
      <c r="L2703" s="220">
        <f t="shared" si="2621"/>
        <v>2.3575043364511807E-2</v>
      </c>
      <c r="M2703" s="220">
        <f t="shared" si="2621"/>
        <v>0</v>
      </c>
      <c r="N2703" s="220">
        <f t="shared" si="2621"/>
        <v>1.8627511472873938E-3</v>
      </c>
      <c r="O2703" s="220">
        <f t="shared" si="2621"/>
        <v>1.0937415123259424E-2</v>
      </c>
      <c r="P2703" s="220">
        <f t="shared" si="2621"/>
        <v>0.12822682701351312</v>
      </c>
      <c r="Q2703" s="220">
        <f t="shared" si="2621"/>
        <v>0.13186174544419288</v>
      </c>
    </row>
    <row r="2704" spans="1:17" x14ac:dyDescent="0.25">
      <c r="A2704" s="60" t="s">
        <v>618</v>
      </c>
      <c r="B2704" s="60" t="s">
        <v>9165</v>
      </c>
      <c r="C2704" s="220">
        <f t="shared" ref="C2704:Q2704" si="2622">(C5999/C$3380)/(C9294/C$6675)</f>
        <v>7.5998554678941748E-3</v>
      </c>
      <c r="D2704" s="220">
        <f t="shared" si="2622"/>
        <v>3.1092501720974392E-4</v>
      </c>
      <c r="E2704" s="220">
        <f t="shared" si="2622"/>
        <v>2.6512226748484063E-2</v>
      </c>
      <c r="F2704" s="220">
        <f t="shared" si="2622"/>
        <v>4.9943438875353239E-3</v>
      </c>
      <c r="G2704" s="220">
        <f t="shared" si="2622"/>
        <v>2.1251299373968133E-3</v>
      </c>
      <c r="H2704" s="220">
        <f t="shared" si="2622"/>
        <v>3.2063052338117287E-3</v>
      </c>
      <c r="I2704" s="220">
        <f t="shared" si="2622"/>
        <v>3.5531096534751477E-4</v>
      </c>
      <c r="J2704" s="220">
        <f t="shared" si="2622"/>
        <v>3.7962093544572403E-2</v>
      </c>
      <c r="K2704" s="220">
        <f t="shared" si="2622"/>
        <v>6.0818376786221495E-3</v>
      </c>
      <c r="L2704" s="220">
        <f t="shared" si="2622"/>
        <v>2.9462727320432411E-2</v>
      </c>
      <c r="M2704" s="220">
        <f t="shared" si="2622"/>
        <v>0</v>
      </c>
      <c r="N2704" s="220">
        <f t="shared" si="2622"/>
        <v>5.3790219178037509E-3</v>
      </c>
      <c r="O2704" s="220">
        <f t="shared" si="2622"/>
        <v>2.3665790295958063E-2</v>
      </c>
      <c r="P2704" s="220">
        <f t="shared" si="2622"/>
        <v>2.0593805510418034E-2</v>
      </c>
      <c r="Q2704" s="220">
        <f t="shared" si="2622"/>
        <v>8.4191762977114087E-2</v>
      </c>
    </row>
    <row r="2705" spans="1:17" x14ac:dyDescent="0.25">
      <c r="A2705" s="60" t="s">
        <v>395</v>
      </c>
      <c r="B2705" s="60" t="s">
        <v>9166</v>
      </c>
      <c r="C2705" s="220">
        <f t="shared" ref="C2705:Q2705" si="2623">(C6000/C$3380)/(C9295/C$6675)</f>
        <v>3.8168604524223227E-3</v>
      </c>
      <c r="D2705" s="220">
        <f t="shared" si="2623"/>
        <v>7.256722881743154E-5</v>
      </c>
      <c r="E2705" s="220">
        <f t="shared" si="2623"/>
        <v>4.8681791928994328E-3</v>
      </c>
      <c r="F2705" s="220">
        <f t="shared" si="2623"/>
        <v>1.4197426530224543E-3</v>
      </c>
      <c r="G2705" s="220">
        <f t="shared" si="2623"/>
        <v>0</v>
      </c>
      <c r="H2705" s="220">
        <f t="shared" si="2623"/>
        <v>2.4537021946000269E-3</v>
      </c>
      <c r="I2705" s="220">
        <f t="shared" si="2623"/>
        <v>3.7423042337646499E-4</v>
      </c>
      <c r="J2705" s="220">
        <f t="shared" si="2623"/>
        <v>7.3749917028617852E-5</v>
      </c>
      <c r="K2705" s="220">
        <f t="shared" si="2623"/>
        <v>0</v>
      </c>
      <c r="L2705" s="220">
        <f t="shared" si="2623"/>
        <v>9.4474180951290745E-2</v>
      </c>
      <c r="M2705" s="220">
        <f t="shared" si="2623"/>
        <v>0</v>
      </c>
      <c r="N2705" s="220">
        <f t="shared" si="2623"/>
        <v>1.7750796203518265E-3</v>
      </c>
      <c r="O2705" s="220">
        <f t="shared" si="2623"/>
        <v>5.9614726611764875E-3</v>
      </c>
      <c r="P2705" s="220">
        <f t="shared" si="2623"/>
        <v>2.4933217745029754E-5</v>
      </c>
      <c r="Q2705" s="220">
        <f t="shared" si="2623"/>
        <v>7.3604050676724729E-4</v>
      </c>
    </row>
    <row r="2706" spans="1:17" x14ac:dyDescent="0.25">
      <c r="A2706" s="60" t="s">
        <v>1295</v>
      </c>
      <c r="B2706" s="60" t="s">
        <v>9167</v>
      </c>
      <c r="C2706" s="220">
        <f t="shared" ref="C2706:Q2706" si="2624">(C6001/C$3380)/(C9296/C$6675)</f>
        <v>0</v>
      </c>
      <c r="D2706" s="220">
        <f t="shared" si="2624"/>
        <v>0</v>
      </c>
      <c r="E2706" s="220">
        <f t="shared" si="2624"/>
        <v>0</v>
      </c>
      <c r="F2706" s="220">
        <f t="shared" si="2624"/>
        <v>0</v>
      </c>
      <c r="G2706" s="220">
        <f t="shared" si="2624"/>
        <v>1.0070786216952682E-3</v>
      </c>
      <c r="H2706" s="220">
        <f t="shared" si="2624"/>
        <v>0</v>
      </c>
      <c r="I2706" s="220">
        <f t="shared" si="2624"/>
        <v>0</v>
      </c>
      <c r="J2706" s="220">
        <f t="shared" si="2624"/>
        <v>0</v>
      </c>
      <c r="K2706" s="220">
        <f t="shared" si="2624"/>
        <v>2.882452990263172E-3</v>
      </c>
      <c r="L2706" s="220">
        <f t="shared" si="2624"/>
        <v>0.12840776810744325</v>
      </c>
      <c r="M2706" s="220">
        <f t="shared" si="2624"/>
        <v>0</v>
      </c>
      <c r="N2706" s="220">
        <f t="shared" si="2624"/>
        <v>0</v>
      </c>
      <c r="O2706" s="220">
        <f t="shared" si="2624"/>
        <v>6.4721215233416052E-3</v>
      </c>
      <c r="P2706" s="220">
        <f t="shared" si="2624"/>
        <v>0</v>
      </c>
      <c r="Q2706" s="220">
        <f t="shared" si="2624"/>
        <v>2.424830669258712E-3</v>
      </c>
    </row>
    <row r="2707" spans="1:17" x14ac:dyDescent="0.25">
      <c r="A2707" s="60" t="s">
        <v>2527</v>
      </c>
      <c r="B2707" s="60" t="s">
        <v>9168</v>
      </c>
      <c r="C2707" s="220">
        <f t="shared" ref="C2707:Q2707" si="2625">(C6002/C$3380)/(C9297/C$6675)</f>
        <v>2.2051410953480233E-2</v>
      </c>
      <c r="D2707" s="220">
        <f t="shared" si="2625"/>
        <v>0</v>
      </c>
      <c r="E2707" s="220">
        <f t="shared" si="2625"/>
        <v>0.16582122706174005</v>
      </c>
      <c r="F2707" s="220">
        <f t="shared" si="2625"/>
        <v>0</v>
      </c>
      <c r="G2707" s="220">
        <f t="shared" si="2625"/>
        <v>0</v>
      </c>
      <c r="H2707" s="220">
        <f t="shared" si="2625"/>
        <v>0</v>
      </c>
      <c r="I2707" s="220">
        <f t="shared" si="2625"/>
        <v>0</v>
      </c>
      <c r="J2707" s="220">
        <f t="shared" si="2625"/>
        <v>0</v>
      </c>
      <c r="K2707" s="220">
        <f t="shared" si="2625"/>
        <v>0</v>
      </c>
      <c r="L2707" s="220">
        <f t="shared" si="2625"/>
        <v>5.6642152697886215E-2</v>
      </c>
      <c r="M2707" s="220">
        <f t="shared" si="2625"/>
        <v>0</v>
      </c>
      <c r="N2707" s="220">
        <f t="shared" si="2625"/>
        <v>0</v>
      </c>
      <c r="O2707" s="220">
        <f t="shared" si="2625"/>
        <v>2.1770096523530675E-3</v>
      </c>
      <c r="P2707" s="220">
        <f t="shared" si="2625"/>
        <v>0</v>
      </c>
      <c r="Q2707" s="220">
        <f t="shared" si="2625"/>
        <v>8.914808311085742E-3</v>
      </c>
    </row>
    <row r="2708" spans="1:17" x14ac:dyDescent="0.25">
      <c r="A2708" s="60" t="s">
        <v>1866</v>
      </c>
      <c r="B2708" s="60" t="s">
        <v>9169</v>
      </c>
      <c r="C2708" s="220">
        <f t="shared" ref="C2708:Q2708" si="2626">(C6003/C$3380)/(C9298/C$6675)</f>
        <v>0</v>
      </c>
      <c r="D2708" s="220">
        <f t="shared" si="2626"/>
        <v>0</v>
      </c>
      <c r="E2708" s="220">
        <f t="shared" si="2626"/>
        <v>5.4883095764013672E-2</v>
      </c>
      <c r="F2708" s="220">
        <f t="shared" si="2626"/>
        <v>4.4810120817927519E-2</v>
      </c>
      <c r="G2708" s="220">
        <f t="shared" si="2626"/>
        <v>0</v>
      </c>
      <c r="H2708" s="220">
        <f t="shared" si="2626"/>
        <v>0</v>
      </c>
      <c r="I2708" s="220">
        <f t="shared" si="2626"/>
        <v>4.6026461586893202E-5</v>
      </c>
      <c r="J2708" s="220">
        <f t="shared" si="2626"/>
        <v>2.0380842442783941E-2</v>
      </c>
      <c r="K2708" s="220">
        <f t="shared" si="2626"/>
        <v>0</v>
      </c>
      <c r="L2708" s="220">
        <f t="shared" si="2626"/>
        <v>0.12510287925102692</v>
      </c>
      <c r="M2708" s="220">
        <f t="shared" si="2626"/>
        <v>2.6460948112056347E-3</v>
      </c>
      <c r="N2708" s="220">
        <f t="shared" si="2626"/>
        <v>0</v>
      </c>
      <c r="O2708" s="220">
        <f t="shared" si="2626"/>
        <v>2.2943155847719482E-3</v>
      </c>
      <c r="P2708" s="220">
        <f t="shared" si="2626"/>
        <v>0</v>
      </c>
      <c r="Q2708" s="220">
        <f t="shared" si="2626"/>
        <v>7.7005435826022048E-4</v>
      </c>
    </row>
    <row r="2709" spans="1:17" x14ac:dyDescent="0.25">
      <c r="A2709" s="60" t="s">
        <v>507</v>
      </c>
      <c r="B2709" s="60" t="s">
        <v>9170</v>
      </c>
      <c r="C2709" s="220">
        <f t="shared" ref="C2709:Q2709" si="2627">(C6004/C$3380)/(C9299/C$6675)</f>
        <v>0</v>
      </c>
      <c r="D2709" s="220">
        <f t="shared" si="2627"/>
        <v>3.007184237116945E-3</v>
      </c>
      <c r="E2709" s="220">
        <f t="shared" si="2627"/>
        <v>0.18082890763533313</v>
      </c>
      <c r="F2709" s="220">
        <f t="shared" si="2627"/>
        <v>7.7483027725366652E-2</v>
      </c>
      <c r="G2709" s="220">
        <f t="shared" si="2627"/>
        <v>9.7511788191771559E-2</v>
      </c>
      <c r="H2709" s="220">
        <f t="shared" si="2627"/>
        <v>0.10042373347255361</v>
      </c>
      <c r="I2709" s="220">
        <f t="shared" si="2627"/>
        <v>3.7489776978328122E-2</v>
      </c>
      <c r="J2709" s="220">
        <f t="shared" si="2627"/>
        <v>7.4869470192235762E-2</v>
      </c>
      <c r="K2709" s="220">
        <f t="shared" si="2627"/>
        <v>4.9112773050704162E-2</v>
      </c>
      <c r="L2709" s="220">
        <f t="shared" si="2627"/>
        <v>0.12192541747851299</v>
      </c>
      <c r="M2709" s="220">
        <f t="shared" si="2627"/>
        <v>9.631827695932885E-3</v>
      </c>
      <c r="N2709" s="220">
        <f t="shared" si="2627"/>
        <v>5.3196155311501389E-2</v>
      </c>
      <c r="O2709" s="220">
        <f t="shared" si="2627"/>
        <v>0.18597173942873582</v>
      </c>
      <c r="P2709" s="220">
        <f t="shared" si="2627"/>
        <v>0</v>
      </c>
      <c r="Q2709" s="220">
        <f t="shared" si="2627"/>
        <v>0.36205727498578533</v>
      </c>
    </row>
    <row r="2710" spans="1:17" x14ac:dyDescent="0.25">
      <c r="A2710" s="60" t="s">
        <v>2300</v>
      </c>
      <c r="B2710" s="60" t="s">
        <v>9171</v>
      </c>
      <c r="C2710" s="220">
        <f t="shared" ref="C2710:Q2710" si="2628">(C6005/C$3380)/(C9300/C$6675)</f>
        <v>0</v>
      </c>
      <c r="D2710" s="220">
        <f t="shared" si="2628"/>
        <v>0</v>
      </c>
      <c r="E2710" s="220">
        <f t="shared" si="2628"/>
        <v>4.5927816719345316E-2</v>
      </c>
      <c r="F2710" s="220">
        <f t="shared" si="2628"/>
        <v>2.8437575391014203E-3</v>
      </c>
      <c r="G2710" s="220">
        <f t="shared" si="2628"/>
        <v>2.1037574738528577E-4</v>
      </c>
      <c r="H2710" s="220">
        <f t="shared" si="2628"/>
        <v>0</v>
      </c>
      <c r="I2710" s="220">
        <f t="shared" si="2628"/>
        <v>4.3088711471782424E-3</v>
      </c>
      <c r="J2710" s="220">
        <f t="shared" si="2628"/>
        <v>0</v>
      </c>
      <c r="K2710" s="220">
        <f t="shared" si="2628"/>
        <v>0</v>
      </c>
      <c r="L2710" s="220">
        <f t="shared" si="2628"/>
        <v>4.5202644544075222E-5</v>
      </c>
      <c r="M2710" s="220">
        <f t="shared" si="2628"/>
        <v>0</v>
      </c>
      <c r="N2710" s="220">
        <f t="shared" si="2628"/>
        <v>0</v>
      </c>
      <c r="O2710" s="220">
        <f t="shared" si="2628"/>
        <v>0</v>
      </c>
      <c r="P2710" s="220">
        <f t="shared" si="2628"/>
        <v>1.3307067142237115E-2</v>
      </c>
      <c r="Q2710" s="220">
        <f t="shared" si="2628"/>
        <v>0</v>
      </c>
    </row>
    <row r="2711" spans="1:17" x14ac:dyDescent="0.25">
      <c r="A2711" s="60" t="s">
        <v>923</v>
      </c>
      <c r="B2711" s="60" t="s">
        <v>9172</v>
      </c>
      <c r="C2711" s="220">
        <f t="shared" ref="C2711:Q2711" si="2629">(C6006/C$3380)/(C9301/C$6675)</f>
        <v>0</v>
      </c>
      <c r="D2711" s="220">
        <f t="shared" si="2629"/>
        <v>0</v>
      </c>
      <c r="E2711" s="220">
        <f t="shared" si="2629"/>
        <v>1.4492991934319426E-3</v>
      </c>
      <c r="F2711" s="220">
        <f t="shared" si="2629"/>
        <v>8.9759807146235267E-3</v>
      </c>
      <c r="G2711" s="220">
        <f t="shared" si="2629"/>
        <v>0</v>
      </c>
      <c r="H2711" s="220">
        <f t="shared" si="2629"/>
        <v>0</v>
      </c>
      <c r="I2711" s="220">
        <f t="shared" si="2629"/>
        <v>4.2996975605573843E-3</v>
      </c>
      <c r="J2711" s="220">
        <f t="shared" si="2629"/>
        <v>0</v>
      </c>
      <c r="K2711" s="220">
        <f t="shared" si="2629"/>
        <v>0</v>
      </c>
      <c r="L2711" s="220">
        <f t="shared" si="2629"/>
        <v>0</v>
      </c>
      <c r="M2711" s="220">
        <f t="shared" si="2629"/>
        <v>0</v>
      </c>
      <c r="N2711" s="220">
        <f t="shared" si="2629"/>
        <v>0</v>
      </c>
      <c r="O2711" s="220">
        <f t="shared" si="2629"/>
        <v>1.0976165585934654E-2</v>
      </c>
      <c r="P2711" s="220">
        <f t="shared" si="2629"/>
        <v>7.3603009971397473E-2</v>
      </c>
      <c r="Q2711" s="220">
        <f t="shared" si="2629"/>
        <v>1.9770687692006933E-2</v>
      </c>
    </row>
    <row r="2712" spans="1:17" x14ac:dyDescent="0.25">
      <c r="A2712" s="60" t="s">
        <v>302</v>
      </c>
      <c r="B2712" s="60" t="s">
        <v>9173</v>
      </c>
      <c r="C2712" s="220">
        <f t="shared" ref="C2712:Q2712" si="2630">(C6007/C$3380)/(C9302/C$6675)</f>
        <v>0</v>
      </c>
      <c r="D2712" s="220">
        <f t="shared" si="2630"/>
        <v>1.6539653590642394E-2</v>
      </c>
      <c r="E2712" s="220">
        <f t="shared" si="2630"/>
        <v>2.2423646907895712E-2</v>
      </c>
      <c r="F2712" s="220">
        <f t="shared" si="2630"/>
        <v>6.3813861617955173E-2</v>
      </c>
      <c r="G2712" s="220">
        <f t="shared" si="2630"/>
        <v>7.2533578120901158E-3</v>
      </c>
      <c r="H2712" s="220">
        <f t="shared" si="2630"/>
        <v>2.8683792425018378E-2</v>
      </c>
      <c r="I2712" s="220">
        <f t="shared" si="2630"/>
        <v>1.5245642479243884E-2</v>
      </c>
      <c r="J2712" s="220">
        <f t="shared" si="2630"/>
        <v>9.7561843050919805E-3</v>
      </c>
      <c r="K2712" s="220">
        <f t="shared" si="2630"/>
        <v>3.6474742445584608E-2</v>
      </c>
      <c r="L2712" s="220">
        <f t="shared" si="2630"/>
        <v>0.12181276510991752</v>
      </c>
      <c r="M2712" s="220">
        <f t="shared" si="2630"/>
        <v>1.186212563872243E-3</v>
      </c>
      <c r="N2712" s="220">
        <f t="shared" si="2630"/>
        <v>2.195179282481792E-2</v>
      </c>
      <c r="O2712" s="220">
        <f t="shared" si="2630"/>
        <v>8.3227189423065701E-2</v>
      </c>
      <c r="P2712" s="220">
        <f t="shared" si="2630"/>
        <v>0.12881554745879872</v>
      </c>
      <c r="Q2712" s="220">
        <f t="shared" si="2630"/>
        <v>6.4476759335302235E-3</v>
      </c>
    </row>
    <row r="2713" spans="1:17" x14ac:dyDescent="0.25">
      <c r="A2713" s="60" t="s">
        <v>1126</v>
      </c>
      <c r="B2713" s="60" t="s">
        <v>9174</v>
      </c>
      <c r="C2713" s="220">
        <f t="shared" ref="C2713:Q2713" si="2631">(C6008/C$3380)/(C9303/C$6675)</f>
        <v>0.84208820088899761</v>
      </c>
      <c r="D2713" s="220">
        <f t="shared" si="2631"/>
        <v>0</v>
      </c>
      <c r="E2713" s="220">
        <f t="shared" si="2631"/>
        <v>2.5898019609739524E-2</v>
      </c>
      <c r="F2713" s="220">
        <f t="shared" si="2631"/>
        <v>1.7985148221934884E-3</v>
      </c>
      <c r="G2713" s="220">
        <f t="shared" si="2631"/>
        <v>0</v>
      </c>
      <c r="H2713" s="220">
        <f t="shared" si="2631"/>
        <v>0.10754290394161119</v>
      </c>
      <c r="I2713" s="220">
        <f t="shared" si="2631"/>
        <v>5.1517153679248523E-3</v>
      </c>
      <c r="J2713" s="220">
        <f t="shared" si="2631"/>
        <v>3.5599867806313731E-3</v>
      </c>
      <c r="K2713" s="220">
        <f t="shared" si="2631"/>
        <v>4.8271808188356628E-2</v>
      </c>
      <c r="L2713" s="220">
        <f t="shared" si="2631"/>
        <v>7.0206513522544298E-2</v>
      </c>
      <c r="M2713" s="220">
        <f t="shared" si="2631"/>
        <v>0</v>
      </c>
      <c r="N2713" s="220">
        <f t="shared" si="2631"/>
        <v>0</v>
      </c>
      <c r="O2713" s="220">
        <f t="shared" si="2631"/>
        <v>1.2560569270360268E-2</v>
      </c>
      <c r="P2713" s="220">
        <f t="shared" si="2631"/>
        <v>4.4677851707782001E-4</v>
      </c>
      <c r="Q2713" s="220">
        <f t="shared" si="2631"/>
        <v>6.5503559377165357E-2</v>
      </c>
    </row>
    <row r="2714" spans="1:17" x14ac:dyDescent="0.25">
      <c r="A2714" s="60" t="s">
        <v>303</v>
      </c>
      <c r="B2714" s="60" t="s">
        <v>9175</v>
      </c>
      <c r="C2714" s="220">
        <f t="shared" ref="C2714:Q2714" si="2632">(C6009/C$3380)/(C9304/C$6675)</f>
        <v>5.2955064456061433E-3</v>
      </c>
      <c r="D2714" s="220">
        <f t="shared" si="2632"/>
        <v>0</v>
      </c>
      <c r="E2714" s="220">
        <f t="shared" si="2632"/>
        <v>3.5683541624172518E-2</v>
      </c>
      <c r="F2714" s="220">
        <f t="shared" si="2632"/>
        <v>2.744135645585856E-3</v>
      </c>
      <c r="G2714" s="220">
        <f t="shared" si="2632"/>
        <v>3.4421825620395131E-4</v>
      </c>
      <c r="H2714" s="220">
        <f t="shared" si="2632"/>
        <v>1.5164088701832361E-3</v>
      </c>
      <c r="I2714" s="220">
        <f t="shared" si="2632"/>
        <v>1.0845110088535722E-3</v>
      </c>
      <c r="J2714" s="220">
        <f t="shared" si="2632"/>
        <v>3.9467267242182351E-3</v>
      </c>
      <c r="K2714" s="220">
        <f t="shared" si="2632"/>
        <v>5.1965671487247313E-3</v>
      </c>
      <c r="L2714" s="220">
        <f t="shared" si="2632"/>
        <v>1.3685610179824249E-3</v>
      </c>
      <c r="M2714" s="220">
        <f t="shared" si="2632"/>
        <v>0</v>
      </c>
      <c r="N2714" s="220">
        <f t="shared" si="2632"/>
        <v>0</v>
      </c>
      <c r="O2714" s="220">
        <f t="shared" si="2632"/>
        <v>5.4421371653905612E-3</v>
      </c>
      <c r="P2714" s="220">
        <f t="shared" si="2632"/>
        <v>2.0417817765933915E-2</v>
      </c>
      <c r="Q2714" s="220">
        <f t="shared" si="2632"/>
        <v>3.8868844791767158E-4</v>
      </c>
    </row>
    <row r="2715" spans="1:17" x14ac:dyDescent="0.25">
      <c r="A2715" s="60" t="s">
        <v>188</v>
      </c>
      <c r="B2715" s="60" t="s">
        <v>9176</v>
      </c>
      <c r="C2715" s="220">
        <f t="shared" ref="C2715:Q2715" si="2633">(C6010/C$3380)/(C9305/C$6675)</f>
        <v>2.1509228034898168E-3</v>
      </c>
      <c r="D2715" s="220">
        <f t="shared" si="2633"/>
        <v>0</v>
      </c>
      <c r="E2715" s="220">
        <f t="shared" si="2633"/>
        <v>8.1138507606839227E-3</v>
      </c>
      <c r="F2715" s="220">
        <f t="shared" si="2633"/>
        <v>2.0878817764990794E-2</v>
      </c>
      <c r="G2715" s="220">
        <f t="shared" si="2633"/>
        <v>8.4504636000901894E-3</v>
      </c>
      <c r="H2715" s="220">
        <f t="shared" si="2633"/>
        <v>1.0567529069919824E-2</v>
      </c>
      <c r="I2715" s="220">
        <f t="shared" si="2633"/>
        <v>1.0508227252352691E-2</v>
      </c>
      <c r="J2715" s="220">
        <f t="shared" si="2633"/>
        <v>1.4529574626629032E-2</v>
      </c>
      <c r="K2715" s="220">
        <f t="shared" si="2633"/>
        <v>3.8599534941702394E-2</v>
      </c>
      <c r="L2715" s="220">
        <f t="shared" si="2633"/>
        <v>4.8555064858037894E-3</v>
      </c>
      <c r="M2715" s="220">
        <f t="shared" si="2633"/>
        <v>3.5495696364425859E-3</v>
      </c>
      <c r="N2715" s="220">
        <f t="shared" si="2633"/>
        <v>5.9605099977207603E-3</v>
      </c>
      <c r="O2715" s="220">
        <f t="shared" si="2633"/>
        <v>4.2911499293989425E-3</v>
      </c>
      <c r="P2715" s="220">
        <f t="shared" si="2633"/>
        <v>2.5894621096143124E-2</v>
      </c>
      <c r="Q2715" s="220">
        <f t="shared" si="2633"/>
        <v>4.4437217790463629E-4</v>
      </c>
    </row>
    <row r="2716" spans="1:17" x14ac:dyDescent="0.25">
      <c r="A2716" s="60" t="s">
        <v>380</v>
      </c>
      <c r="B2716" s="60" t="s">
        <v>9177</v>
      </c>
      <c r="C2716" s="220">
        <f t="shared" ref="C2716:Q2716" si="2634">(C6011/C$3380)/(C9306/C$6675)</f>
        <v>0</v>
      </c>
      <c r="D2716" s="220">
        <f t="shared" si="2634"/>
        <v>1.6970678017236065E-4</v>
      </c>
      <c r="E2716" s="220">
        <f t="shared" si="2634"/>
        <v>1.8534780166729132E-4</v>
      </c>
      <c r="F2716" s="220">
        <f t="shared" si="2634"/>
        <v>4.4435725470399461E-3</v>
      </c>
      <c r="G2716" s="220">
        <f t="shared" si="2634"/>
        <v>1.6526208874156735E-3</v>
      </c>
      <c r="H2716" s="220">
        <f t="shared" si="2634"/>
        <v>1.7583627140475772E-3</v>
      </c>
      <c r="I2716" s="220">
        <f t="shared" si="2634"/>
        <v>3.2844210374585706E-3</v>
      </c>
      <c r="J2716" s="220">
        <f t="shared" si="2634"/>
        <v>4.1125251037300355E-3</v>
      </c>
      <c r="K2716" s="220">
        <f t="shared" si="2634"/>
        <v>5.3480757577642479E-4</v>
      </c>
      <c r="L2716" s="220">
        <f t="shared" si="2634"/>
        <v>7.3089875088575363E-3</v>
      </c>
      <c r="M2716" s="220">
        <f t="shared" si="2634"/>
        <v>0</v>
      </c>
      <c r="N2716" s="220">
        <f t="shared" si="2634"/>
        <v>2.6888791966568531E-3</v>
      </c>
      <c r="O2716" s="220">
        <f t="shared" si="2634"/>
        <v>6.3178946161144625E-2</v>
      </c>
      <c r="P2716" s="220">
        <f t="shared" si="2634"/>
        <v>1.4250210862626347E-3</v>
      </c>
      <c r="Q2716" s="220">
        <f t="shared" si="2634"/>
        <v>0</v>
      </c>
    </row>
    <row r="2717" spans="1:17" x14ac:dyDescent="0.25">
      <c r="A2717" s="60" t="s">
        <v>732</v>
      </c>
      <c r="B2717" s="60" t="s">
        <v>9178</v>
      </c>
      <c r="C2717" s="220">
        <f t="shared" ref="C2717:Q2717" si="2635">(C6012/C$3380)/(C9307/C$6675)</f>
        <v>0</v>
      </c>
      <c r="D2717" s="220">
        <f t="shared" si="2635"/>
        <v>0</v>
      </c>
      <c r="E2717" s="220">
        <f t="shared" si="2635"/>
        <v>3.87605550484676E-2</v>
      </c>
      <c r="F2717" s="220">
        <f t="shared" si="2635"/>
        <v>2.247414375503333E-3</v>
      </c>
      <c r="G2717" s="220">
        <f t="shared" si="2635"/>
        <v>1.600977245851283E-2</v>
      </c>
      <c r="H2717" s="220">
        <f t="shared" si="2635"/>
        <v>2.4200913439695361E-3</v>
      </c>
      <c r="I2717" s="220">
        <f t="shared" si="2635"/>
        <v>5.1146233111053206E-6</v>
      </c>
      <c r="J2717" s="220">
        <f t="shared" si="2635"/>
        <v>0</v>
      </c>
      <c r="K2717" s="220">
        <f t="shared" si="2635"/>
        <v>1.6190342107696995E-4</v>
      </c>
      <c r="L2717" s="220">
        <f t="shared" si="2635"/>
        <v>0.12970181763622751</v>
      </c>
      <c r="M2717" s="220">
        <f t="shared" si="2635"/>
        <v>6.8477280821834172E-3</v>
      </c>
      <c r="N2717" s="220">
        <f t="shared" si="2635"/>
        <v>1.5498571144899375E-3</v>
      </c>
      <c r="O2717" s="220">
        <f t="shared" si="2635"/>
        <v>1.8173591507067769E-2</v>
      </c>
      <c r="P2717" s="220">
        <f t="shared" si="2635"/>
        <v>1.2931739917495622E-2</v>
      </c>
      <c r="Q2717" s="220">
        <f t="shared" si="2635"/>
        <v>3.7431951786689203E-3</v>
      </c>
    </row>
    <row r="2718" spans="1:17" x14ac:dyDescent="0.25">
      <c r="A2718" s="60" t="s">
        <v>264</v>
      </c>
      <c r="B2718" s="60" t="s">
        <v>9179</v>
      </c>
      <c r="C2718" s="220">
        <f t="shared" ref="C2718:Q2718" si="2636">(C6013/C$3380)/(C9308/C$6675)</f>
        <v>0</v>
      </c>
      <c r="D2718" s="220">
        <f t="shared" si="2636"/>
        <v>0</v>
      </c>
      <c r="E2718" s="220">
        <f t="shared" si="2636"/>
        <v>3.8153669274184968E-2</v>
      </c>
      <c r="F2718" s="220">
        <f t="shared" si="2636"/>
        <v>6.1591021191356819E-3</v>
      </c>
      <c r="G2718" s="220">
        <f t="shared" si="2636"/>
        <v>0</v>
      </c>
      <c r="H2718" s="220">
        <f t="shared" si="2636"/>
        <v>6.1446780234262234E-3</v>
      </c>
      <c r="I2718" s="220">
        <f t="shared" si="2636"/>
        <v>1.3623710343267786E-3</v>
      </c>
      <c r="J2718" s="220">
        <f t="shared" si="2636"/>
        <v>9.7725961875209776E-3</v>
      </c>
      <c r="K2718" s="220">
        <f t="shared" si="2636"/>
        <v>2.8890837852871453E-2</v>
      </c>
      <c r="L2718" s="220">
        <f t="shared" si="2636"/>
        <v>2.9625477144026465E-2</v>
      </c>
      <c r="M2718" s="220">
        <f t="shared" si="2636"/>
        <v>7.0213747673963847E-3</v>
      </c>
      <c r="N2718" s="220">
        <f t="shared" si="2636"/>
        <v>9.7830178350463378E-4</v>
      </c>
      <c r="O2718" s="220">
        <f t="shared" si="2636"/>
        <v>3.8497450040678289E-3</v>
      </c>
      <c r="P2718" s="220">
        <f t="shared" si="2636"/>
        <v>1.8301153688273269E-2</v>
      </c>
      <c r="Q2718" s="220">
        <f t="shared" si="2636"/>
        <v>1.1101080472122563E-4</v>
      </c>
    </row>
    <row r="2719" spans="1:17" x14ac:dyDescent="0.25">
      <c r="A2719" s="60" t="s">
        <v>611</v>
      </c>
      <c r="B2719" s="60" t="s">
        <v>9180</v>
      </c>
      <c r="C2719" s="220">
        <f t="shared" ref="C2719:Q2719" si="2637">(C6014/C$3380)/(C9309/C$6675)</f>
        <v>0.20163748614454746</v>
      </c>
      <c r="D2719" s="220">
        <f t="shared" si="2637"/>
        <v>4.5776210396296143E-3</v>
      </c>
      <c r="E2719" s="220">
        <f t="shared" si="2637"/>
        <v>1.0429587198222106</v>
      </c>
      <c r="F2719" s="220">
        <f t="shared" si="2637"/>
        <v>1.83028253959528E-2</v>
      </c>
      <c r="G2719" s="220">
        <f t="shared" si="2637"/>
        <v>5.0979796085986141E-3</v>
      </c>
      <c r="H2719" s="220">
        <f t="shared" si="2637"/>
        <v>4.5850946904898923E-3</v>
      </c>
      <c r="I2719" s="220">
        <f t="shared" si="2637"/>
        <v>4.1545154205661341E-3</v>
      </c>
      <c r="J2719" s="220">
        <f t="shared" si="2637"/>
        <v>1.1300357780316442E-2</v>
      </c>
      <c r="K2719" s="220">
        <f t="shared" si="2637"/>
        <v>4.3252379651462754E-3</v>
      </c>
      <c r="L2719" s="220">
        <f t="shared" si="2637"/>
        <v>5.916436075775524E-2</v>
      </c>
      <c r="M2719" s="220">
        <f t="shared" si="2637"/>
        <v>0</v>
      </c>
      <c r="N2719" s="220">
        <f t="shared" si="2637"/>
        <v>0</v>
      </c>
      <c r="O2719" s="220">
        <f t="shared" si="2637"/>
        <v>3.2237660074582805E-5</v>
      </c>
      <c r="P2719" s="220">
        <f t="shared" si="2637"/>
        <v>1.1301672850435606E-2</v>
      </c>
      <c r="Q2719" s="220">
        <f t="shared" si="2637"/>
        <v>1.7239594775434776E-3</v>
      </c>
    </row>
    <row r="2720" spans="1:17" x14ac:dyDescent="0.25">
      <c r="A2720" s="60" t="s">
        <v>932</v>
      </c>
      <c r="B2720" s="60" t="s">
        <v>9182</v>
      </c>
      <c r="C2720" s="220">
        <f t="shared" ref="C2720:Q2720" si="2638">(C6015/C$3380)/(C9310/C$6675)</f>
        <v>0.18870167345941716</v>
      </c>
      <c r="D2720" s="220">
        <f t="shared" si="2638"/>
        <v>3.7451209458235886E-2</v>
      </c>
      <c r="E2720" s="220">
        <f t="shared" si="2638"/>
        <v>0.36075033759109754</v>
      </c>
      <c r="F2720" s="220">
        <f t="shared" si="2638"/>
        <v>5.7339915155745068E-2</v>
      </c>
      <c r="G2720" s="220">
        <f t="shared" si="2638"/>
        <v>7.4951620540117739E-2</v>
      </c>
      <c r="H2720" s="220">
        <f t="shared" si="2638"/>
        <v>6.8747460407723678E-4</v>
      </c>
      <c r="I2720" s="220">
        <f t="shared" si="2638"/>
        <v>0.24358251470259171</v>
      </c>
      <c r="J2720" s="220">
        <f t="shared" si="2638"/>
        <v>8.0490910437272609E-3</v>
      </c>
      <c r="K2720" s="220">
        <f t="shared" si="2638"/>
        <v>4.9565197604230027E-3</v>
      </c>
      <c r="L2720" s="220">
        <f t="shared" si="2638"/>
        <v>0.29013253232913028</v>
      </c>
      <c r="M2720" s="220">
        <f t="shared" si="2638"/>
        <v>0</v>
      </c>
      <c r="N2720" s="220">
        <f t="shared" si="2638"/>
        <v>3.0817302143816114E-3</v>
      </c>
      <c r="O2720" s="220">
        <f t="shared" si="2638"/>
        <v>9.025131602666726E-3</v>
      </c>
      <c r="P2720" s="220">
        <f t="shared" si="2638"/>
        <v>0.23737272722566238</v>
      </c>
      <c r="Q2720" s="220">
        <f t="shared" si="2638"/>
        <v>4.9599248357651962E-2</v>
      </c>
    </row>
    <row r="2721" spans="1:17" x14ac:dyDescent="0.25">
      <c r="A2721" s="60" t="s">
        <v>4768</v>
      </c>
      <c r="B2721" s="60" t="s">
        <v>9183</v>
      </c>
      <c r="C2721" s="220">
        <f t="shared" ref="C2721:Q2721" si="2639">(C6016/C$3380)/(C9311/C$6675)</f>
        <v>2.1994268386301723</v>
      </c>
      <c r="D2721" s="220">
        <f t="shared" si="2639"/>
        <v>0</v>
      </c>
      <c r="E2721" s="220">
        <f t="shared" si="2639"/>
        <v>0.21783744351624076</v>
      </c>
      <c r="F2721" s="220">
        <f t="shared" si="2639"/>
        <v>2.7589862567347728E-2</v>
      </c>
      <c r="G2721" s="220">
        <f t="shared" si="2639"/>
        <v>7.9621524972751882E-3</v>
      </c>
      <c r="H2721" s="220">
        <f t="shared" si="2639"/>
        <v>0</v>
      </c>
      <c r="I2721" s="220">
        <f t="shared" si="2639"/>
        <v>0.11929260846671436</v>
      </c>
      <c r="J2721" s="220">
        <f t="shared" si="2639"/>
        <v>0.17163887252029772</v>
      </c>
      <c r="K2721" s="220">
        <f t="shared" si="2639"/>
        <v>5.9991727387635587E-3</v>
      </c>
      <c r="L2721" s="220">
        <f t="shared" si="2639"/>
        <v>0</v>
      </c>
      <c r="M2721" s="220">
        <f t="shared" si="2639"/>
        <v>0</v>
      </c>
      <c r="N2721" s="220">
        <f t="shared" si="2639"/>
        <v>0</v>
      </c>
      <c r="O2721" s="220">
        <f t="shared" si="2639"/>
        <v>0</v>
      </c>
      <c r="P2721" s="220">
        <f t="shared" si="2639"/>
        <v>0</v>
      </c>
      <c r="Q2721" s="220">
        <f t="shared" si="2639"/>
        <v>0</v>
      </c>
    </row>
    <row r="2722" spans="1:17" x14ac:dyDescent="0.25">
      <c r="A2722" s="60" t="s">
        <v>4482</v>
      </c>
      <c r="B2722" s="60" t="s">
        <v>9184</v>
      </c>
      <c r="C2722" s="220">
        <f t="shared" ref="C2722:Q2722" si="2640">(C6017/C$3380)/(C9312/C$6675)</f>
        <v>4.6352065447659414E-2</v>
      </c>
      <c r="D2722" s="220">
        <f t="shared" si="2640"/>
        <v>4.4075422759987223E-4</v>
      </c>
      <c r="E2722" s="220">
        <f t="shared" si="2640"/>
        <v>2.966311480399899E-2</v>
      </c>
      <c r="F2722" s="220">
        <f t="shared" si="2640"/>
        <v>2.5027992841132489E-2</v>
      </c>
      <c r="G2722" s="220">
        <f t="shared" si="2640"/>
        <v>1.8265956202746464E-3</v>
      </c>
      <c r="H2722" s="220">
        <f t="shared" si="2640"/>
        <v>0.1079990874445242</v>
      </c>
      <c r="I2722" s="220">
        <f t="shared" si="2640"/>
        <v>1.3478765358053282E-2</v>
      </c>
      <c r="J2722" s="220">
        <f t="shared" si="2640"/>
        <v>9.3738190531960489E-2</v>
      </c>
      <c r="K2722" s="220">
        <f t="shared" si="2640"/>
        <v>9.4238456776350732E-2</v>
      </c>
      <c r="L2722" s="220">
        <f t="shared" si="2640"/>
        <v>0.81560213722550323</v>
      </c>
      <c r="M2722" s="220">
        <f t="shared" si="2640"/>
        <v>0</v>
      </c>
      <c r="N2722" s="220">
        <f t="shared" si="2640"/>
        <v>2.5501102648138236E-3</v>
      </c>
      <c r="O2722" s="220">
        <f t="shared" si="2640"/>
        <v>7.7446456136207962E-3</v>
      </c>
      <c r="P2722" s="220">
        <f t="shared" si="2640"/>
        <v>2.0771253998766625E-2</v>
      </c>
      <c r="Q2722" s="220">
        <f t="shared" si="2640"/>
        <v>8.0102863722012987E-2</v>
      </c>
    </row>
    <row r="2723" spans="1:17" x14ac:dyDescent="0.25">
      <c r="A2723" s="60" t="s">
        <v>623</v>
      </c>
      <c r="B2723" s="60" t="s">
        <v>9185</v>
      </c>
      <c r="C2723" s="220">
        <f t="shared" ref="C2723:Q2723" si="2641">(C6018/C$3380)/(C9313/C$6675)</f>
        <v>9.2677204220689025E-3</v>
      </c>
      <c r="D2723" s="220">
        <f t="shared" si="2641"/>
        <v>0.11981463330858619</v>
      </c>
      <c r="E2723" s="220">
        <f t="shared" si="2641"/>
        <v>4.701406479406932E-4</v>
      </c>
      <c r="F2723" s="220">
        <f t="shared" si="2641"/>
        <v>7.2781997798968129E-3</v>
      </c>
      <c r="G2723" s="220">
        <f t="shared" si="2641"/>
        <v>1.8513733321331528E-2</v>
      </c>
      <c r="H2723" s="220">
        <f t="shared" si="2641"/>
        <v>2.0262750148986715E-2</v>
      </c>
      <c r="I2723" s="220">
        <f t="shared" si="2641"/>
        <v>2.8935127496055079E-3</v>
      </c>
      <c r="J2723" s="220">
        <f t="shared" si="2641"/>
        <v>5.2968761089790739E-3</v>
      </c>
      <c r="K2723" s="220">
        <f t="shared" si="2641"/>
        <v>1.1097109609357374E-2</v>
      </c>
      <c r="L2723" s="220">
        <f t="shared" si="2641"/>
        <v>0.12875649626550709</v>
      </c>
      <c r="M2723" s="220">
        <f t="shared" si="2641"/>
        <v>2.781832870070763E-3</v>
      </c>
      <c r="N2723" s="220">
        <f t="shared" si="2641"/>
        <v>1.9513662033853116E-2</v>
      </c>
      <c r="O2723" s="220">
        <f t="shared" si="2641"/>
        <v>0</v>
      </c>
      <c r="P2723" s="220">
        <f t="shared" si="2641"/>
        <v>5.4428652872009133E-2</v>
      </c>
      <c r="Q2723" s="220">
        <f t="shared" si="2641"/>
        <v>2.2460137964591723E-3</v>
      </c>
    </row>
    <row r="2724" spans="1:17" x14ac:dyDescent="0.25">
      <c r="A2724" s="60" t="s">
        <v>1719</v>
      </c>
      <c r="B2724" s="60" t="s">
        <v>9186</v>
      </c>
      <c r="C2724" s="220">
        <f t="shared" ref="C2724:Q2724" si="2642">(C6019/C$3380)/(C9314/C$6675)</f>
        <v>7.6459343353114953E-2</v>
      </c>
      <c r="D2724" s="220">
        <f t="shared" si="2642"/>
        <v>6.8830053850603059E-3</v>
      </c>
      <c r="E2724" s="220">
        <f t="shared" si="2642"/>
        <v>25.992457114145452</v>
      </c>
      <c r="F2724" s="220">
        <f t="shared" si="2642"/>
        <v>4.8596817747227239E-2</v>
      </c>
      <c r="G2724" s="220">
        <f t="shared" si="2642"/>
        <v>4.6805198320373047E-2</v>
      </c>
      <c r="H2724" s="220">
        <f t="shared" si="2642"/>
        <v>5.5575793176563408E-2</v>
      </c>
      <c r="I2724" s="220">
        <f t="shared" si="2642"/>
        <v>1.7249132042436398E-3</v>
      </c>
      <c r="J2724" s="220">
        <f t="shared" si="2642"/>
        <v>3.2478759590538336E-3</v>
      </c>
      <c r="K2724" s="220">
        <f t="shared" si="2642"/>
        <v>6.1284148704827061E-2</v>
      </c>
      <c r="L2724" s="220">
        <f t="shared" si="2642"/>
        <v>0.16524252690211957</v>
      </c>
      <c r="M2724" s="220">
        <f t="shared" si="2642"/>
        <v>0</v>
      </c>
      <c r="N2724" s="220">
        <f t="shared" si="2642"/>
        <v>0</v>
      </c>
      <c r="O2724" s="220">
        <f t="shared" si="2642"/>
        <v>0</v>
      </c>
      <c r="P2724" s="220">
        <f t="shared" si="2642"/>
        <v>3.8992972523032706E-3</v>
      </c>
      <c r="Q2724" s="220">
        <f t="shared" si="2642"/>
        <v>0</v>
      </c>
    </row>
    <row r="2725" spans="1:17" x14ac:dyDescent="0.25">
      <c r="A2725" s="60" t="s">
        <v>1410</v>
      </c>
      <c r="B2725" s="60" t="s">
        <v>9187</v>
      </c>
      <c r="C2725" s="220">
        <f t="shared" ref="C2725:Q2725" si="2643">(C6020/C$3380)/(C9315/C$6675)</f>
        <v>5.9396393904148628E-3</v>
      </c>
      <c r="D2725" s="220">
        <f t="shared" si="2643"/>
        <v>0</v>
      </c>
      <c r="E2725" s="220">
        <f t="shared" si="2643"/>
        <v>1.2853360275581803E-2</v>
      </c>
      <c r="F2725" s="220">
        <f t="shared" si="2643"/>
        <v>8.872924010941341E-2</v>
      </c>
      <c r="G2725" s="220">
        <f t="shared" si="2643"/>
        <v>1.663783218123939E-2</v>
      </c>
      <c r="H2725" s="220">
        <f t="shared" si="2643"/>
        <v>3.3614164502871343E-3</v>
      </c>
      <c r="I2725" s="220">
        <f t="shared" si="2643"/>
        <v>4.7603018499917001E-3</v>
      </c>
      <c r="J2725" s="220">
        <f t="shared" si="2643"/>
        <v>1.5977835468734814E-2</v>
      </c>
      <c r="K2725" s="220">
        <f t="shared" si="2643"/>
        <v>0.16107683445107412</v>
      </c>
      <c r="L2725" s="220">
        <f t="shared" si="2643"/>
        <v>0.5393454199473251</v>
      </c>
      <c r="M2725" s="220">
        <f t="shared" si="2643"/>
        <v>3.0376365583947833E-3</v>
      </c>
      <c r="N2725" s="220">
        <f t="shared" si="2643"/>
        <v>3.8804959720989953E-3</v>
      </c>
      <c r="O2725" s="220">
        <f t="shared" si="2643"/>
        <v>0</v>
      </c>
      <c r="P2725" s="220">
        <f t="shared" si="2643"/>
        <v>1.0417316382154878E-2</v>
      </c>
      <c r="Q2725" s="220">
        <f t="shared" si="2643"/>
        <v>2.6143574197521969E-3</v>
      </c>
    </row>
    <row r="2726" spans="1:17" x14ac:dyDescent="0.25">
      <c r="A2726" s="60" t="s">
        <v>914</v>
      </c>
      <c r="B2726" s="60" t="s">
        <v>9188</v>
      </c>
      <c r="C2726" s="220">
        <f t="shared" ref="C2726:Q2726" si="2644">(C6021/C$3380)/(C9316/C$6675)</f>
        <v>0.70745837764856512</v>
      </c>
      <c r="D2726" s="220">
        <f t="shared" si="2644"/>
        <v>4.8341198178510729E-3</v>
      </c>
      <c r="E2726" s="220">
        <f t="shared" si="2644"/>
        <v>7.7716664240933663E-3</v>
      </c>
      <c r="F2726" s="220">
        <f t="shared" si="2644"/>
        <v>3.5245579895948655E-2</v>
      </c>
      <c r="G2726" s="220">
        <f t="shared" si="2644"/>
        <v>9.209697211460496E-3</v>
      </c>
      <c r="H2726" s="220">
        <f t="shared" si="2644"/>
        <v>1.6648310824487065E-2</v>
      </c>
      <c r="I2726" s="220">
        <f t="shared" si="2644"/>
        <v>0.10975190884581153</v>
      </c>
      <c r="J2726" s="220">
        <f t="shared" si="2644"/>
        <v>0.305596235911817</v>
      </c>
      <c r="K2726" s="220">
        <f t="shared" si="2644"/>
        <v>0.13310494743234894</v>
      </c>
      <c r="L2726" s="220">
        <f t="shared" si="2644"/>
        <v>0.24687623672399012</v>
      </c>
      <c r="M2726" s="220">
        <f t="shared" si="2644"/>
        <v>1.1208776516849833E-3</v>
      </c>
      <c r="N2726" s="220">
        <f t="shared" si="2644"/>
        <v>5.898472378465671E-2</v>
      </c>
      <c r="O2726" s="220">
        <f t="shared" si="2644"/>
        <v>2.7627008286673093E-2</v>
      </c>
      <c r="P2726" s="220">
        <f t="shared" si="2644"/>
        <v>0</v>
      </c>
      <c r="Q2726" s="220">
        <f t="shared" si="2644"/>
        <v>0.12030180208417415</v>
      </c>
    </row>
    <row r="2727" spans="1:17" x14ac:dyDescent="0.25">
      <c r="A2727" s="60" t="s">
        <v>839</v>
      </c>
      <c r="B2727" s="60" t="s">
        <v>9189</v>
      </c>
      <c r="C2727" s="220">
        <f t="shared" ref="C2727:Q2727" si="2645">(C6022/C$3380)/(C9317/C$6675)</f>
        <v>0</v>
      </c>
      <c r="D2727" s="220">
        <f t="shared" si="2645"/>
        <v>6.3883243600835152E-2</v>
      </c>
      <c r="E2727" s="220">
        <f t="shared" si="2645"/>
        <v>0.10083639594700278</v>
      </c>
      <c r="F2727" s="220">
        <f t="shared" si="2645"/>
        <v>1.9560874908633863</v>
      </c>
      <c r="G2727" s="220">
        <f t="shared" si="2645"/>
        <v>5.6753540954354947E-2</v>
      </c>
      <c r="H2727" s="220">
        <f t="shared" si="2645"/>
        <v>5.8426164309742186E-2</v>
      </c>
      <c r="I2727" s="220">
        <f t="shared" si="2645"/>
        <v>0.8773212515822062</v>
      </c>
      <c r="J2727" s="220">
        <f t="shared" si="2645"/>
        <v>1.4799684023423123</v>
      </c>
      <c r="K2727" s="220">
        <f t="shared" si="2645"/>
        <v>4.6509358517927053</v>
      </c>
      <c r="L2727" s="220">
        <f t="shared" si="2645"/>
        <v>1.2096781862609496</v>
      </c>
      <c r="M2727" s="220">
        <f t="shared" si="2645"/>
        <v>1.0057106701791667</v>
      </c>
      <c r="N2727" s="220">
        <f t="shared" si="2645"/>
        <v>0.31010531710209543</v>
      </c>
      <c r="O2727" s="220">
        <f t="shared" si="2645"/>
        <v>0</v>
      </c>
      <c r="P2727" s="220">
        <f t="shared" si="2645"/>
        <v>0</v>
      </c>
      <c r="Q2727" s="220">
        <f t="shared" si="2645"/>
        <v>0.13835986931370647</v>
      </c>
    </row>
    <row r="2728" spans="1:17" x14ac:dyDescent="0.25">
      <c r="A2728" s="60" t="s">
        <v>1427</v>
      </c>
      <c r="B2728" s="60" t="s">
        <v>9190</v>
      </c>
      <c r="C2728" s="220">
        <f t="shared" ref="C2728:Q2728" si="2646">(C6023/C$3380)/(C9318/C$6675)</f>
        <v>0</v>
      </c>
      <c r="D2728" s="220">
        <f t="shared" si="2646"/>
        <v>0</v>
      </c>
      <c r="E2728" s="220">
        <f t="shared" si="2646"/>
        <v>0</v>
      </c>
      <c r="F2728" s="220">
        <f t="shared" si="2646"/>
        <v>0.37574862348855209</v>
      </c>
      <c r="G2728" s="220">
        <f t="shared" si="2646"/>
        <v>1.4844276690837823E-2</v>
      </c>
      <c r="H2728" s="220">
        <f t="shared" si="2646"/>
        <v>0</v>
      </c>
      <c r="I2728" s="220">
        <f t="shared" si="2646"/>
        <v>1.5456063573015312E-3</v>
      </c>
      <c r="J2728" s="220">
        <f t="shared" si="2646"/>
        <v>0.54248764432389096</v>
      </c>
      <c r="K2728" s="220">
        <f t="shared" si="2646"/>
        <v>4.4690576929659196</v>
      </c>
      <c r="L2728" s="220">
        <f t="shared" si="2646"/>
        <v>4.4404314390354775</v>
      </c>
      <c r="M2728" s="220">
        <f t="shared" si="2646"/>
        <v>1.5279461133563509E-2</v>
      </c>
      <c r="N2728" s="220">
        <f t="shared" si="2646"/>
        <v>4.7276870335541205E-2</v>
      </c>
      <c r="O2728" s="220">
        <f t="shared" si="2646"/>
        <v>0</v>
      </c>
      <c r="P2728" s="220">
        <f t="shared" si="2646"/>
        <v>3.7603636515785167E-2</v>
      </c>
      <c r="Q2728" s="220">
        <f t="shared" si="2646"/>
        <v>0.13343375989729808</v>
      </c>
    </row>
    <row r="2729" spans="1:17" x14ac:dyDescent="0.25">
      <c r="A2729" s="60" t="s">
        <v>800</v>
      </c>
      <c r="B2729" s="60" t="s">
        <v>9191</v>
      </c>
      <c r="C2729" s="220">
        <f t="shared" ref="C2729:Q2729" si="2647">(C6024/C$3380)/(C9319/C$6675)</f>
        <v>0</v>
      </c>
      <c r="D2729" s="220">
        <f t="shared" si="2647"/>
        <v>1.586793607631521E-2</v>
      </c>
      <c r="E2729" s="220">
        <f t="shared" si="2647"/>
        <v>5.1621642700356622E-2</v>
      </c>
      <c r="F2729" s="220">
        <f t="shared" si="2647"/>
        <v>2.1645777245011678E-3</v>
      </c>
      <c r="G2729" s="220">
        <f t="shared" si="2647"/>
        <v>1.6897396207704411E-3</v>
      </c>
      <c r="H2729" s="220">
        <f t="shared" si="2647"/>
        <v>2.9251808872753754E-3</v>
      </c>
      <c r="I2729" s="220">
        <f t="shared" si="2647"/>
        <v>0.84707700766426208</v>
      </c>
      <c r="J2729" s="220">
        <f t="shared" si="2647"/>
        <v>1.314938943720835E-4</v>
      </c>
      <c r="K2729" s="220">
        <f t="shared" si="2647"/>
        <v>4.1688978407273631E-3</v>
      </c>
      <c r="L2729" s="220">
        <f t="shared" si="2647"/>
        <v>1.0258188642984147E-3</v>
      </c>
      <c r="M2729" s="220">
        <f t="shared" si="2647"/>
        <v>3.2704445782908527E-3</v>
      </c>
      <c r="N2729" s="220">
        <f t="shared" si="2647"/>
        <v>1.7649164716766832E-3</v>
      </c>
      <c r="O2729" s="220">
        <f t="shared" si="2647"/>
        <v>0</v>
      </c>
      <c r="P2729" s="220">
        <f t="shared" si="2647"/>
        <v>2.9378700677087987E-2</v>
      </c>
      <c r="Q2729" s="220">
        <f t="shared" si="2647"/>
        <v>4.6517082979640856E-2</v>
      </c>
    </row>
    <row r="2730" spans="1:17" x14ac:dyDescent="0.25">
      <c r="A2730" s="60" t="s">
        <v>916</v>
      </c>
      <c r="B2730" s="60" t="s">
        <v>9192</v>
      </c>
      <c r="C2730" s="220">
        <f t="shared" ref="C2730:Q2730" si="2648">(C6025/C$3380)/(C9320/C$6675)</f>
        <v>0</v>
      </c>
      <c r="D2730" s="220">
        <f t="shared" si="2648"/>
        <v>0</v>
      </c>
      <c r="E2730" s="220">
        <f t="shared" si="2648"/>
        <v>0</v>
      </c>
      <c r="F2730" s="220">
        <f t="shared" si="2648"/>
        <v>2.2043970334865944E-2</v>
      </c>
      <c r="G2730" s="220">
        <f t="shared" si="2648"/>
        <v>0.2462395004167735</v>
      </c>
      <c r="H2730" s="220">
        <f t="shared" si="2648"/>
        <v>1.4040458598301997E-2</v>
      </c>
      <c r="I2730" s="220">
        <f t="shared" si="2648"/>
        <v>7.9432695525565936E-3</v>
      </c>
      <c r="J2730" s="220">
        <f t="shared" si="2648"/>
        <v>6.3404434549257153E-6</v>
      </c>
      <c r="K2730" s="220">
        <f t="shared" si="2648"/>
        <v>0</v>
      </c>
      <c r="L2730" s="220">
        <f t="shared" si="2648"/>
        <v>0.22625422305790915</v>
      </c>
      <c r="M2730" s="220">
        <f t="shared" si="2648"/>
        <v>0</v>
      </c>
      <c r="N2730" s="220">
        <f t="shared" si="2648"/>
        <v>8.9769528459726963E-3</v>
      </c>
      <c r="O2730" s="220">
        <f t="shared" si="2648"/>
        <v>0</v>
      </c>
      <c r="P2730" s="220">
        <f t="shared" si="2648"/>
        <v>0</v>
      </c>
      <c r="Q2730" s="220">
        <f t="shared" si="2648"/>
        <v>0</v>
      </c>
    </row>
    <row r="2731" spans="1:17" x14ac:dyDescent="0.25">
      <c r="A2731" s="60" t="s">
        <v>590</v>
      </c>
      <c r="B2731" s="60" t="s">
        <v>9193</v>
      </c>
      <c r="C2731" s="220">
        <f t="shared" ref="C2731:Q2731" si="2649">(C6026/C$3380)/(C9321/C$6675)</f>
        <v>0</v>
      </c>
      <c r="D2731" s="220">
        <f t="shared" si="2649"/>
        <v>4.3820518121469648E-3</v>
      </c>
      <c r="E2731" s="220">
        <f t="shared" si="2649"/>
        <v>2.8787307831448689E-2</v>
      </c>
      <c r="F2731" s="220">
        <f t="shared" si="2649"/>
        <v>2.5001520152132446E-3</v>
      </c>
      <c r="G2731" s="220">
        <f t="shared" si="2649"/>
        <v>3.7245284722578432E-4</v>
      </c>
      <c r="H2731" s="220">
        <f t="shared" si="2649"/>
        <v>0</v>
      </c>
      <c r="I2731" s="220">
        <f t="shared" si="2649"/>
        <v>1.8541278961446802E-2</v>
      </c>
      <c r="J2731" s="220">
        <f t="shared" si="2649"/>
        <v>1.9572901869420005E-3</v>
      </c>
      <c r="K2731" s="220">
        <f t="shared" si="2649"/>
        <v>4.9626469259330354E-3</v>
      </c>
      <c r="L2731" s="220">
        <f t="shared" si="2649"/>
        <v>4.3602980540686835E-2</v>
      </c>
      <c r="M2731" s="220">
        <f t="shared" si="2649"/>
        <v>7.747841759369262E-4</v>
      </c>
      <c r="N2731" s="220">
        <f t="shared" si="2649"/>
        <v>7.5633539992739397E-3</v>
      </c>
      <c r="O2731" s="220">
        <f t="shared" si="2649"/>
        <v>4.5165607343971058E-3</v>
      </c>
      <c r="P2731" s="220">
        <f t="shared" si="2649"/>
        <v>8.5851905663615585E-2</v>
      </c>
      <c r="Q2731" s="220">
        <f t="shared" si="2649"/>
        <v>0</v>
      </c>
    </row>
    <row r="2732" spans="1:17" x14ac:dyDescent="0.25">
      <c r="A2732" s="60" t="s">
        <v>455</v>
      </c>
      <c r="B2732" s="60" t="s">
        <v>9194</v>
      </c>
      <c r="C2732" s="220">
        <f t="shared" ref="C2732:Q2732" si="2650">(C6027/C$3380)/(C9322/C$6675)</f>
        <v>0</v>
      </c>
      <c r="D2732" s="220">
        <f t="shared" si="2650"/>
        <v>0</v>
      </c>
      <c r="E2732" s="220">
        <f t="shared" si="2650"/>
        <v>1.0269944681455192E-2</v>
      </c>
      <c r="F2732" s="220">
        <f t="shared" si="2650"/>
        <v>8.6351989922160782E-2</v>
      </c>
      <c r="G2732" s="220">
        <f t="shared" si="2650"/>
        <v>0</v>
      </c>
      <c r="H2732" s="220">
        <f t="shared" si="2650"/>
        <v>0.26306269178910274</v>
      </c>
      <c r="I2732" s="220">
        <f t="shared" si="2650"/>
        <v>6.5584495340623751E-3</v>
      </c>
      <c r="J2732" s="220">
        <f t="shared" si="2650"/>
        <v>5.1326436860551404E-2</v>
      </c>
      <c r="K2732" s="220">
        <f t="shared" si="2650"/>
        <v>8.3982772890236271E-2</v>
      </c>
      <c r="L2732" s="220">
        <f t="shared" si="2650"/>
        <v>1.600182108985931E-2</v>
      </c>
      <c r="M2732" s="220">
        <f t="shared" si="2650"/>
        <v>6.3538444530874788E-2</v>
      </c>
      <c r="N2732" s="220">
        <f t="shared" si="2650"/>
        <v>7.9120416214224845E-2</v>
      </c>
      <c r="O2732" s="220">
        <f t="shared" si="2650"/>
        <v>0</v>
      </c>
      <c r="P2732" s="220">
        <f t="shared" si="2650"/>
        <v>7.7784182755536904E-2</v>
      </c>
      <c r="Q2732" s="220">
        <f t="shared" si="2650"/>
        <v>0</v>
      </c>
    </row>
    <row r="2733" spans="1:17" x14ac:dyDescent="0.25">
      <c r="A2733" s="60" t="s">
        <v>989</v>
      </c>
      <c r="B2733" s="60" t="s">
        <v>9195</v>
      </c>
      <c r="C2733" s="220">
        <f t="shared" ref="C2733:Q2733" si="2651">(C6028/C$3380)/(C9323/C$6675)</f>
        <v>1.6322243744936099E-2</v>
      </c>
      <c r="D2733" s="220">
        <f t="shared" si="2651"/>
        <v>0.32754354144688647</v>
      </c>
      <c r="E2733" s="220">
        <f t="shared" si="2651"/>
        <v>0.96333869130271188</v>
      </c>
      <c r="F2733" s="220">
        <f t="shared" si="2651"/>
        <v>3.761845557779234</v>
      </c>
      <c r="G2733" s="220">
        <f t="shared" si="2651"/>
        <v>0.64354331307470269</v>
      </c>
      <c r="H2733" s="220">
        <f t="shared" si="2651"/>
        <v>0.11593803739545244</v>
      </c>
      <c r="I2733" s="220">
        <f t="shared" si="2651"/>
        <v>0.35718233549352058</v>
      </c>
      <c r="J2733" s="220">
        <f t="shared" si="2651"/>
        <v>0.54431188486907622</v>
      </c>
      <c r="K2733" s="220">
        <f t="shared" si="2651"/>
        <v>1.9886496337575703</v>
      </c>
      <c r="L2733" s="220">
        <f t="shared" si="2651"/>
        <v>0.90953593229495189</v>
      </c>
      <c r="M2733" s="220">
        <f t="shared" si="2651"/>
        <v>0.1768081463278679</v>
      </c>
      <c r="N2733" s="220">
        <f t="shared" si="2651"/>
        <v>0.29267935932294936</v>
      </c>
      <c r="O2733" s="220">
        <f t="shared" si="2651"/>
        <v>4.2207410779078747E-2</v>
      </c>
      <c r="P2733" s="220">
        <f t="shared" si="2651"/>
        <v>4.9987236271828307E-2</v>
      </c>
      <c r="Q2733" s="220">
        <f t="shared" si="2651"/>
        <v>1.9112259108503699E-2</v>
      </c>
    </row>
    <row r="2734" spans="1:17" x14ac:dyDescent="0.25">
      <c r="A2734" s="60" t="s">
        <v>1742</v>
      </c>
      <c r="B2734" s="60" t="s">
        <v>9196</v>
      </c>
      <c r="C2734" s="220">
        <f t="shared" ref="C2734:Q2734" si="2652">(C6029/C$3380)/(C9324/C$6675)</f>
        <v>0</v>
      </c>
      <c r="D2734" s="220">
        <f t="shared" si="2652"/>
        <v>3.2873955262626313</v>
      </c>
      <c r="E2734" s="220">
        <f t="shared" si="2652"/>
        <v>0.73008710732780135</v>
      </c>
      <c r="F2734" s="220">
        <f t="shared" si="2652"/>
        <v>8.6343265750287443</v>
      </c>
      <c r="G2734" s="220">
        <f t="shared" si="2652"/>
        <v>0.11895095980026198</v>
      </c>
      <c r="H2734" s="220">
        <f t="shared" si="2652"/>
        <v>1.1659564592895308</v>
      </c>
      <c r="I2734" s="220">
        <f t="shared" si="2652"/>
        <v>1.1218736025970812</v>
      </c>
      <c r="J2734" s="220">
        <f t="shared" si="2652"/>
        <v>1.0777065337914582</v>
      </c>
      <c r="K2734" s="220">
        <f t="shared" si="2652"/>
        <v>1.6969446779833777</v>
      </c>
      <c r="L2734" s="220">
        <f t="shared" si="2652"/>
        <v>4.4716923362437342</v>
      </c>
      <c r="M2734" s="220">
        <f t="shared" si="2652"/>
        <v>5.3143323534714015E-2</v>
      </c>
      <c r="N2734" s="220">
        <f t="shared" si="2652"/>
        <v>0.89558453308970998</v>
      </c>
      <c r="O2734" s="220">
        <f t="shared" si="2652"/>
        <v>2.7405760481281797E-2</v>
      </c>
      <c r="P2734" s="220">
        <f t="shared" si="2652"/>
        <v>5.3626922431867317E-3</v>
      </c>
      <c r="Q2734" s="220">
        <f t="shared" si="2652"/>
        <v>0</v>
      </c>
    </row>
    <row r="2735" spans="1:17" x14ac:dyDescent="0.25">
      <c r="A2735" s="60" t="s">
        <v>1689</v>
      </c>
      <c r="B2735" s="60" t="s">
        <v>9197</v>
      </c>
      <c r="C2735" s="220">
        <f t="shared" ref="C2735:Q2735" si="2653">(C6030/C$3380)/(C9325/C$6675)</f>
        <v>0</v>
      </c>
      <c r="D2735" s="220">
        <f t="shared" si="2653"/>
        <v>0.34875506688351199</v>
      </c>
      <c r="E2735" s="220">
        <f t="shared" si="2653"/>
        <v>0</v>
      </c>
      <c r="F2735" s="220">
        <f t="shared" si="2653"/>
        <v>0.65315543462937564</v>
      </c>
      <c r="G2735" s="220">
        <f t="shared" si="2653"/>
        <v>2.2769780503425253E-2</v>
      </c>
      <c r="H2735" s="220">
        <f t="shared" si="2653"/>
        <v>0</v>
      </c>
      <c r="I2735" s="220">
        <f t="shared" si="2653"/>
        <v>4.6542081957846344</v>
      </c>
      <c r="J2735" s="220">
        <f t="shared" si="2653"/>
        <v>1.4503221370694852</v>
      </c>
      <c r="K2735" s="220">
        <f t="shared" si="2653"/>
        <v>0.55094894423218499</v>
      </c>
      <c r="L2735" s="220">
        <f t="shared" si="2653"/>
        <v>6.6492443873002687</v>
      </c>
      <c r="M2735" s="220">
        <f t="shared" si="2653"/>
        <v>0</v>
      </c>
      <c r="N2735" s="220">
        <f t="shared" si="2653"/>
        <v>0</v>
      </c>
      <c r="O2735" s="220">
        <f t="shared" si="2653"/>
        <v>0</v>
      </c>
      <c r="P2735" s="220">
        <f t="shared" si="2653"/>
        <v>7.4159107300240223E-2</v>
      </c>
      <c r="Q2735" s="220">
        <f t="shared" si="2653"/>
        <v>0</v>
      </c>
    </row>
    <row r="2736" spans="1:17" x14ac:dyDescent="0.25">
      <c r="A2736" s="60" t="s">
        <v>1296</v>
      </c>
      <c r="B2736" s="60" t="s">
        <v>9198</v>
      </c>
      <c r="C2736" s="220">
        <f t="shared" ref="C2736:Q2736" si="2654">(C6031/C$3380)/(C9326/C$6675)</f>
        <v>0</v>
      </c>
      <c r="D2736" s="220">
        <f t="shared" si="2654"/>
        <v>0.22755735479358008</v>
      </c>
      <c r="E2736" s="220">
        <f t="shared" si="2654"/>
        <v>4.2586718277641284E-3</v>
      </c>
      <c r="F2736" s="220">
        <f t="shared" si="2654"/>
        <v>4.4121730668928147E-2</v>
      </c>
      <c r="G2736" s="220">
        <f t="shared" si="2654"/>
        <v>2.063693748149701E-2</v>
      </c>
      <c r="H2736" s="220">
        <f t="shared" si="2654"/>
        <v>1.7560506564702542E-4</v>
      </c>
      <c r="I2736" s="220">
        <f t="shared" si="2654"/>
        <v>3.2105810294921458E-3</v>
      </c>
      <c r="J2736" s="220">
        <f t="shared" si="2654"/>
        <v>0.63287979314186749</v>
      </c>
      <c r="K2736" s="220">
        <f t="shared" si="2654"/>
        <v>5.4706517151267382E-3</v>
      </c>
      <c r="L2736" s="220">
        <f t="shared" si="2654"/>
        <v>0.46905543320077026</v>
      </c>
      <c r="M2736" s="220">
        <f t="shared" si="2654"/>
        <v>0</v>
      </c>
      <c r="N2736" s="220">
        <f t="shared" si="2654"/>
        <v>0.14937023859157253</v>
      </c>
      <c r="O2736" s="220">
        <f t="shared" si="2654"/>
        <v>0</v>
      </c>
      <c r="P2736" s="220">
        <f t="shared" si="2654"/>
        <v>0.13855231176580632</v>
      </c>
      <c r="Q2736" s="220">
        <f t="shared" si="2654"/>
        <v>0.18683166463258485</v>
      </c>
    </row>
    <row r="2737" spans="1:17" x14ac:dyDescent="0.25">
      <c r="A2737" s="60" t="s">
        <v>647</v>
      </c>
      <c r="B2737" s="60" t="s">
        <v>9199</v>
      </c>
      <c r="C2737" s="220">
        <f t="shared" ref="C2737:Q2737" si="2655">(C6032/C$3380)/(C9327/C$6675)</f>
        <v>0.29231867438847287</v>
      </c>
      <c r="D2737" s="220">
        <f t="shared" si="2655"/>
        <v>0.9624021082176657</v>
      </c>
      <c r="E2737" s="220">
        <f t="shared" si="2655"/>
        <v>0.37532512080769753</v>
      </c>
      <c r="F2737" s="220">
        <f t="shared" si="2655"/>
        <v>0.8332698030799528</v>
      </c>
      <c r="G2737" s="220">
        <f t="shared" si="2655"/>
        <v>0.63508107297830385</v>
      </c>
      <c r="H2737" s="220">
        <f t="shared" si="2655"/>
        <v>0.27003093948660783</v>
      </c>
      <c r="I2737" s="220">
        <f t="shared" si="2655"/>
        <v>8.1667613660910562E-2</v>
      </c>
      <c r="J2737" s="220">
        <f t="shared" si="2655"/>
        <v>0.39439958335256775</v>
      </c>
      <c r="K2737" s="220">
        <f t="shared" si="2655"/>
        <v>0.36801921051525494</v>
      </c>
      <c r="L2737" s="220">
        <f t="shared" si="2655"/>
        <v>2.475531196222339</v>
      </c>
      <c r="M2737" s="220">
        <f t="shared" si="2655"/>
        <v>1.7426866399931448E-2</v>
      </c>
      <c r="N2737" s="220">
        <f t="shared" si="2655"/>
        <v>4.9027947219252334E-2</v>
      </c>
      <c r="O2737" s="220">
        <f t="shared" si="2655"/>
        <v>3.1653578148972954E-2</v>
      </c>
      <c r="P2737" s="220">
        <f t="shared" si="2655"/>
        <v>0.45554006953470677</v>
      </c>
      <c r="Q2737" s="220">
        <f t="shared" si="2655"/>
        <v>5.333384777773683E-2</v>
      </c>
    </row>
    <row r="2738" spans="1:17" x14ac:dyDescent="0.25">
      <c r="A2738" s="60" t="s">
        <v>948</v>
      </c>
      <c r="B2738" s="60" t="s">
        <v>9200</v>
      </c>
      <c r="C2738" s="220">
        <f t="shared" ref="C2738:Q2738" si="2656">(C6033/C$3380)/(C9328/C$6675)</f>
        <v>0.85023940385883512</v>
      </c>
      <c r="D2738" s="220">
        <f t="shared" si="2656"/>
        <v>0.20335830561440965</v>
      </c>
      <c r="E2738" s="220">
        <f t="shared" si="2656"/>
        <v>0.21289299697153519</v>
      </c>
      <c r="F2738" s="220">
        <f t="shared" si="2656"/>
        <v>0.82896356854936259</v>
      </c>
      <c r="G2738" s="220">
        <f t="shared" si="2656"/>
        <v>0.15495817782651555</v>
      </c>
      <c r="H2738" s="220">
        <f t="shared" si="2656"/>
        <v>0.36300192969043399</v>
      </c>
      <c r="I2738" s="220">
        <f t="shared" si="2656"/>
        <v>0.19239193828819529</v>
      </c>
      <c r="J2738" s="220">
        <f t="shared" si="2656"/>
        <v>1.7514481283222725</v>
      </c>
      <c r="K2738" s="220">
        <f t="shared" si="2656"/>
        <v>1.3483191779975869</v>
      </c>
      <c r="L2738" s="220">
        <f t="shared" si="2656"/>
        <v>0.13458100414168783</v>
      </c>
      <c r="M2738" s="220">
        <f t="shared" si="2656"/>
        <v>0.10439235106246793</v>
      </c>
      <c r="N2738" s="220">
        <f t="shared" si="2656"/>
        <v>0.17850648472474703</v>
      </c>
      <c r="O2738" s="220">
        <f t="shared" si="2656"/>
        <v>1.519326403333154E-2</v>
      </c>
      <c r="P2738" s="220">
        <f t="shared" si="2656"/>
        <v>4.0410712670049927E-2</v>
      </c>
      <c r="Q2738" s="220">
        <f t="shared" si="2656"/>
        <v>5.1387979876054743E-2</v>
      </c>
    </row>
    <row r="2739" spans="1:17" x14ac:dyDescent="0.25">
      <c r="A2739" s="60" t="s">
        <v>452</v>
      </c>
      <c r="B2739" s="60" t="s">
        <v>9201</v>
      </c>
      <c r="C2739" s="220">
        <f t="shared" ref="C2739:Q2739" si="2657">(C6034/C$3380)/(C9329/C$6675)</f>
        <v>0</v>
      </c>
      <c r="D2739" s="220">
        <f t="shared" si="2657"/>
        <v>0</v>
      </c>
      <c r="E2739" s="220">
        <f t="shared" si="2657"/>
        <v>0.30539404379943874</v>
      </c>
      <c r="F2739" s="220">
        <f t="shared" si="2657"/>
        <v>2.416479103540722E-2</v>
      </c>
      <c r="G2739" s="220">
        <f t="shared" si="2657"/>
        <v>0</v>
      </c>
      <c r="H2739" s="220">
        <f t="shared" si="2657"/>
        <v>1.2301275546411547E-3</v>
      </c>
      <c r="I2739" s="220">
        <f t="shared" si="2657"/>
        <v>3.0927324477110538E-2</v>
      </c>
      <c r="J2739" s="220">
        <f t="shared" si="2657"/>
        <v>0.17547299451391465</v>
      </c>
      <c r="K2739" s="220">
        <f t="shared" si="2657"/>
        <v>0.48885910042503306</v>
      </c>
      <c r="L2739" s="220">
        <f t="shared" si="2657"/>
        <v>2.4214336795657463E-2</v>
      </c>
      <c r="M2739" s="220">
        <f t="shared" si="2657"/>
        <v>0</v>
      </c>
      <c r="N2739" s="220">
        <f t="shared" si="2657"/>
        <v>5.0482059077468205E-3</v>
      </c>
      <c r="O2739" s="220">
        <f t="shared" si="2657"/>
        <v>0</v>
      </c>
      <c r="P2739" s="220">
        <f t="shared" si="2657"/>
        <v>0</v>
      </c>
      <c r="Q2739" s="220">
        <f t="shared" si="2657"/>
        <v>0</v>
      </c>
    </row>
    <row r="2740" spans="1:17" x14ac:dyDescent="0.25">
      <c r="A2740" s="60" t="s">
        <v>1522</v>
      </c>
      <c r="B2740" s="60" t="s">
        <v>9202</v>
      </c>
      <c r="C2740" s="220">
        <f t="shared" ref="C2740:Q2740" si="2658">(C6035/C$3380)/(C9330/C$6675)</f>
        <v>0</v>
      </c>
      <c r="D2740" s="220">
        <f t="shared" si="2658"/>
        <v>1.313918347606589E-3</v>
      </c>
      <c r="E2740" s="220">
        <f t="shared" si="2658"/>
        <v>0.20666253210877319</v>
      </c>
      <c r="F2740" s="220">
        <f t="shared" si="2658"/>
        <v>4.1107700642648168E-2</v>
      </c>
      <c r="G2740" s="220">
        <f t="shared" si="2658"/>
        <v>5.4266819221594383E-3</v>
      </c>
      <c r="H2740" s="220">
        <f t="shared" si="2658"/>
        <v>1.2669200051257393E-2</v>
      </c>
      <c r="I2740" s="220">
        <f t="shared" si="2658"/>
        <v>2.7632409127399629E-2</v>
      </c>
      <c r="J2740" s="220">
        <f t="shared" si="2658"/>
        <v>7.3236297428625557E-2</v>
      </c>
      <c r="K2740" s="220">
        <f t="shared" si="2658"/>
        <v>0.10628185409924966</v>
      </c>
      <c r="L2740" s="220">
        <f t="shared" si="2658"/>
        <v>2.045902334935382E-2</v>
      </c>
      <c r="M2740" s="220">
        <f t="shared" si="2658"/>
        <v>0</v>
      </c>
      <c r="N2740" s="220">
        <f t="shared" si="2658"/>
        <v>3.2832204067960121E-3</v>
      </c>
      <c r="O2740" s="220">
        <f t="shared" si="2658"/>
        <v>0</v>
      </c>
      <c r="P2740" s="220">
        <f t="shared" si="2658"/>
        <v>0</v>
      </c>
      <c r="Q2740" s="220">
        <f t="shared" si="2658"/>
        <v>3.8926413436036068E-4</v>
      </c>
    </row>
    <row r="2741" spans="1:17" x14ac:dyDescent="0.25">
      <c r="A2741" s="60" t="s">
        <v>10698</v>
      </c>
      <c r="B2741" s="60" t="s">
        <v>10699</v>
      </c>
      <c r="C2741" s="220">
        <f t="shared" ref="C2741:Q2741" si="2659">(C6036/C$3380)/(C9331/C$6675)</f>
        <v>5.785195868335139E-3</v>
      </c>
      <c r="D2741" s="220">
        <f t="shared" si="2659"/>
        <v>0</v>
      </c>
      <c r="E2741" s="220">
        <f t="shared" si="2659"/>
        <v>0.19782346486400751</v>
      </c>
      <c r="F2741" s="220">
        <f t="shared" si="2659"/>
        <v>3.2498622172040248E-3</v>
      </c>
      <c r="G2741" s="220">
        <f t="shared" si="2659"/>
        <v>0.17922463600489746</v>
      </c>
      <c r="H2741" s="220">
        <f t="shared" si="2659"/>
        <v>0.12603615993605818</v>
      </c>
      <c r="I2741" s="220">
        <f t="shared" si="2659"/>
        <v>5.3644160771692866E-2</v>
      </c>
      <c r="J2741" s="220">
        <f t="shared" si="2659"/>
        <v>1.3712957262472928E-2</v>
      </c>
      <c r="K2741" s="220">
        <f t="shared" si="2659"/>
        <v>3.6518287485808376E-2</v>
      </c>
      <c r="L2741" s="220">
        <f t="shared" si="2659"/>
        <v>3.0177433933993281E-3</v>
      </c>
      <c r="M2741" s="220">
        <f t="shared" si="2659"/>
        <v>5.2069066380700645E-3</v>
      </c>
      <c r="N2741" s="220">
        <f t="shared" si="2659"/>
        <v>9.6538650539891163E-3</v>
      </c>
      <c r="O2741" s="220">
        <f t="shared" si="2659"/>
        <v>4.4161595857553293E-4</v>
      </c>
      <c r="P2741" s="220">
        <f t="shared" si="2659"/>
        <v>1.1819203527604837E-3</v>
      </c>
      <c r="Q2741" s="220">
        <f t="shared" si="2659"/>
        <v>8.1754986438135836E-4</v>
      </c>
    </row>
    <row r="2742" spans="1:17" x14ac:dyDescent="0.25">
      <c r="A2742" s="60" t="s">
        <v>2719</v>
      </c>
      <c r="B2742" s="60" t="s">
        <v>9205</v>
      </c>
      <c r="C2742" s="220">
        <f t="shared" ref="C2742:Q2742" si="2660">(C6037/C$3380)/(C9332/C$6675)</f>
        <v>3.3880084257983618E-2</v>
      </c>
      <c r="D2742" s="220">
        <f t="shared" si="2660"/>
        <v>0</v>
      </c>
      <c r="E2742" s="220">
        <f t="shared" si="2660"/>
        <v>0.11830039543214371</v>
      </c>
      <c r="F2742" s="220">
        <f t="shared" si="2660"/>
        <v>8.6259865645097935E-3</v>
      </c>
      <c r="G2742" s="220">
        <f t="shared" si="2660"/>
        <v>0</v>
      </c>
      <c r="H2742" s="220">
        <f t="shared" si="2660"/>
        <v>0.15135433160129028</v>
      </c>
      <c r="I2742" s="220">
        <f t="shared" si="2660"/>
        <v>9.2380768053509699E-2</v>
      </c>
      <c r="J2742" s="220">
        <f t="shared" si="2660"/>
        <v>0</v>
      </c>
      <c r="K2742" s="220">
        <f t="shared" si="2660"/>
        <v>4.3324711536822293E-3</v>
      </c>
      <c r="L2742" s="220">
        <f t="shared" si="2660"/>
        <v>5.8977564001388406E-2</v>
      </c>
      <c r="M2742" s="220">
        <f t="shared" si="2660"/>
        <v>0</v>
      </c>
      <c r="N2742" s="220">
        <f t="shared" si="2660"/>
        <v>0</v>
      </c>
      <c r="O2742" s="220">
        <f t="shared" si="2660"/>
        <v>0</v>
      </c>
      <c r="P2742" s="220">
        <f t="shared" si="2660"/>
        <v>0</v>
      </c>
      <c r="Q2742" s="220">
        <f t="shared" si="2660"/>
        <v>0.44846255350201342</v>
      </c>
    </row>
    <row r="2743" spans="1:17" x14ac:dyDescent="0.25">
      <c r="A2743" s="60" t="s">
        <v>607</v>
      </c>
      <c r="B2743" s="60" t="s">
        <v>9206</v>
      </c>
      <c r="C2743" s="220">
        <f t="shared" ref="C2743:Q2743" si="2661">(C6038/C$3380)/(C9333/C$6675)</f>
        <v>1.6985058309553116E-3</v>
      </c>
      <c r="D2743" s="220">
        <f t="shared" si="2661"/>
        <v>3.7507907977106319E-3</v>
      </c>
      <c r="E2743" s="220">
        <f t="shared" si="2661"/>
        <v>6.1379627906118228E-3</v>
      </c>
      <c r="F2743" s="220">
        <f t="shared" si="2661"/>
        <v>1.4071493497608994E-3</v>
      </c>
      <c r="G2743" s="220">
        <f t="shared" si="2661"/>
        <v>6.5987150968342323E-3</v>
      </c>
      <c r="H2743" s="220">
        <f t="shared" si="2661"/>
        <v>6.6321890541753371E-3</v>
      </c>
      <c r="I2743" s="220">
        <f t="shared" si="2661"/>
        <v>1.1055152570088978E-2</v>
      </c>
      <c r="J2743" s="220">
        <f t="shared" si="2661"/>
        <v>4.4971468641098009E-2</v>
      </c>
      <c r="K2743" s="220">
        <f t="shared" si="2661"/>
        <v>1.3669852218689132E-3</v>
      </c>
      <c r="L2743" s="220">
        <f t="shared" si="2661"/>
        <v>0.60923976988710871</v>
      </c>
      <c r="M2743" s="220">
        <f t="shared" si="2661"/>
        <v>3.8219025432061564E-4</v>
      </c>
      <c r="N2743" s="220">
        <f t="shared" si="2661"/>
        <v>1.2689857518306761E-2</v>
      </c>
      <c r="O2743" s="220">
        <f t="shared" si="2661"/>
        <v>0</v>
      </c>
      <c r="P2743" s="220">
        <f t="shared" si="2661"/>
        <v>3.3328709038343966E-3</v>
      </c>
      <c r="Q2743" s="220">
        <f t="shared" si="2661"/>
        <v>1.2378666336457602E-4</v>
      </c>
    </row>
    <row r="2744" spans="1:17" x14ac:dyDescent="0.25">
      <c r="A2744" s="60" t="s">
        <v>2102</v>
      </c>
      <c r="B2744" s="60" t="s">
        <v>9207</v>
      </c>
      <c r="C2744" s="220">
        <f t="shared" ref="C2744:Q2744" si="2662">(C6039/C$3380)/(C9334/C$6675)</f>
        <v>4.3553804708589099E-2</v>
      </c>
      <c r="D2744" s="220">
        <f t="shared" si="2662"/>
        <v>3.876260985566289E-3</v>
      </c>
      <c r="E2744" s="220">
        <f t="shared" si="2662"/>
        <v>1.435897521962465E-5</v>
      </c>
      <c r="F2744" s="220">
        <f t="shared" si="2662"/>
        <v>3.8072320291397568E-3</v>
      </c>
      <c r="G2744" s="220">
        <f t="shared" si="2662"/>
        <v>0.39834787938197791</v>
      </c>
      <c r="H2744" s="220">
        <f t="shared" si="2662"/>
        <v>0.1274204014831741</v>
      </c>
      <c r="I2744" s="220">
        <f t="shared" si="2662"/>
        <v>5.5820961774526112E-2</v>
      </c>
      <c r="J2744" s="220">
        <f t="shared" si="2662"/>
        <v>0.17142324411290383</v>
      </c>
      <c r="K2744" s="220">
        <f t="shared" si="2662"/>
        <v>0</v>
      </c>
      <c r="L2744" s="220">
        <f t="shared" si="2662"/>
        <v>1.0734176161016438E-2</v>
      </c>
      <c r="M2744" s="220">
        <f t="shared" si="2662"/>
        <v>0</v>
      </c>
      <c r="N2744" s="220">
        <f t="shared" si="2662"/>
        <v>0</v>
      </c>
      <c r="O2744" s="220">
        <f t="shared" si="2662"/>
        <v>0</v>
      </c>
      <c r="P2744" s="220">
        <f t="shared" si="2662"/>
        <v>5.1837302285838013E-3</v>
      </c>
      <c r="Q2744" s="220">
        <f t="shared" si="2662"/>
        <v>0</v>
      </c>
    </row>
    <row r="2745" spans="1:17" x14ac:dyDescent="0.25">
      <c r="A2745" s="60" t="s">
        <v>574</v>
      </c>
      <c r="B2745" s="60" t="s">
        <v>9208</v>
      </c>
      <c r="C2745" s="220">
        <f t="shared" ref="C2745:Q2745" si="2663">(C6040/C$3380)/(C9335/C$6675)</f>
        <v>0.28604806699756347</v>
      </c>
      <c r="D2745" s="220">
        <f t="shared" si="2663"/>
        <v>0.12553522583083743</v>
      </c>
      <c r="E2745" s="220">
        <f t="shared" si="2663"/>
        <v>4.1954054815275643E-2</v>
      </c>
      <c r="F2745" s="220">
        <f t="shared" si="2663"/>
        <v>3.1022962401617567E-2</v>
      </c>
      <c r="G2745" s="220">
        <f t="shared" si="2663"/>
        <v>1.4169089239717925</v>
      </c>
      <c r="H2745" s="220">
        <f t="shared" si="2663"/>
        <v>3.5356521563593458E-2</v>
      </c>
      <c r="I2745" s="220">
        <f t="shared" si="2663"/>
        <v>3.8258647055427475E-2</v>
      </c>
      <c r="J2745" s="220">
        <f t="shared" si="2663"/>
        <v>9.8709874699761738E-2</v>
      </c>
      <c r="K2745" s="220">
        <f t="shared" si="2663"/>
        <v>0.10192047617122574</v>
      </c>
      <c r="L2745" s="220">
        <f t="shared" si="2663"/>
        <v>6.0941693482305354E-2</v>
      </c>
      <c r="M2745" s="220">
        <f t="shared" si="2663"/>
        <v>0.22558154648486445</v>
      </c>
      <c r="N2745" s="220">
        <f t="shared" si="2663"/>
        <v>8.36784257292158E-2</v>
      </c>
      <c r="O2745" s="220">
        <f t="shared" si="2663"/>
        <v>5.2342970643870612E-2</v>
      </c>
      <c r="P2745" s="220">
        <f t="shared" si="2663"/>
        <v>7.2063720442771271E-3</v>
      </c>
      <c r="Q2745" s="220">
        <f t="shared" si="2663"/>
        <v>0</v>
      </c>
    </row>
    <row r="2746" spans="1:17" x14ac:dyDescent="0.25">
      <c r="A2746" s="60" t="s">
        <v>591</v>
      </c>
      <c r="B2746" s="60" t="s">
        <v>9209</v>
      </c>
      <c r="C2746" s="220">
        <f t="shared" ref="C2746:Q2746" si="2664">(C6041/C$3380)/(C9336/C$6675)</f>
        <v>0</v>
      </c>
      <c r="D2746" s="220">
        <f t="shared" si="2664"/>
        <v>1.6332451252506723</v>
      </c>
      <c r="E2746" s="220">
        <f t="shared" si="2664"/>
        <v>0</v>
      </c>
      <c r="F2746" s="220">
        <f t="shared" si="2664"/>
        <v>0</v>
      </c>
      <c r="G2746" s="220">
        <f t="shared" si="2664"/>
        <v>0</v>
      </c>
      <c r="H2746" s="220">
        <f t="shared" si="2664"/>
        <v>4.5068710889512635E-2</v>
      </c>
      <c r="I2746" s="220">
        <f t="shared" si="2664"/>
        <v>0</v>
      </c>
      <c r="J2746" s="220">
        <f t="shared" si="2664"/>
        <v>2.1153315726125888E-2</v>
      </c>
      <c r="K2746" s="220">
        <f t="shared" si="2664"/>
        <v>0.16439128262231079</v>
      </c>
      <c r="L2746" s="220">
        <f t="shared" si="2664"/>
        <v>0.42855749013630656</v>
      </c>
      <c r="M2746" s="220">
        <f t="shared" si="2664"/>
        <v>5.7913595063058848E-2</v>
      </c>
      <c r="N2746" s="220">
        <f t="shared" si="2664"/>
        <v>4.8868026702339092E-2</v>
      </c>
      <c r="O2746" s="220">
        <f t="shared" si="2664"/>
        <v>1.4196356505990363E-2</v>
      </c>
      <c r="P2746" s="220">
        <f t="shared" si="2664"/>
        <v>0.11495533186156028</v>
      </c>
      <c r="Q2746" s="220">
        <f t="shared" si="2664"/>
        <v>1.7826412595319365E-5</v>
      </c>
    </row>
    <row r="2747" spans="1:17" x14ac:dyDescent="0.25">
      <c r="A2747" s="60" t="s">
        <v>785</v>
      </c>
      <c r="B2747" s="60" t="s">
        <v>9210</v>
      </c>
      <c r="C2747" s="220">
        <f t="shared" ref="C2747:Q2747" si="2665">(C6042/C$3380)/(C9337/C$6675)</f>
        <v>0</v>
      </c>
      <c r="D2747" s="220">
        <f t="shared" si="2665"/>
        <v>0</v>
      </c>
      <c r="E2747" s="220">
        <f t="shared" si="2665"/>
        <v>0</v>
      </c>
      <c r="F2747" s="220">
        <f t="shared" si="2665"/>
        <v>2.9745460275680612E-2</v>
      </c>
      <c r="G2747" s="220">
        <f t="shared" si="2665"/>
        <v>0</v>
      </c>
      <c r="H2747" s="220">
        <f t="shared" si="2665"/>
        <v>0</v>
      </c>
      <c r="I2747" s="220">
        <f t="shared" si="2665"/>
        <v>0</v>
      </c>
      <c r="J2747" s="220">
        <f t="shared" si="2665"/>
        <v>2.111196282021786E-2</v>
      </c>
      <c r="K2747" s="220">
        <f t="shared" si="2665"/>
        <v>1.6092931405382621E-2</v>
      </c>
      <c r="L2747" s="220">
        <f t="shared" si="2665"/>
        <v>4.8222447918263293E-2</v>
      </c>
      <c r="M2747" s="220">
        <f t="shared" si="2665"/>
        <v>5.764306142454776E-2</v>
      </c>
      <c r="N2747" s="220">
        <f t="shared" si="2665"/>
        <v>0</v>
      </c>
      <c r="O2747" s="220">
        <f t="shared" si="2665"/>
        <v>0</v>
      </c>
      <c r="P2747" s="220">
        <f t="shared" si="2665"/>
        <v>0</v>
      </c>
      <c r="Q2747" s="220">
        <f t="shared" si="2665"/>
        <v>0</v>
      </c>
    </row>
    <row r="2748" spans="1:17" x14ac:dyDescent="0.25">
      <c r="A2748" s="60" t="s">
        <v>1906</v>
      </c>
      <c r="B2748" s="60" t="s">
        <v>9211</v>
      </c>
      <c r="C2748" s="220">
        <f t="shared" ref="C2748:Q2748" si="2666">(C6043/C$3380)/(C9338/C$6675)</f>
        <v>3.2325897886511731E-2</v>
      </c>
      <c r="D2748" s="220">
        <f t="shared" si="2666"/>
        <v>6.9020994589410599E-4</v>
      </c>
      <c r="E2748" s="220">
        <f t="shared" si="2666"/>
        <v>4.4717475995796809E-3</v>
      </c>
      <c r="F2748" s="220">
        <f t="shared" si="2666"/>
        <v>1.6407302035416468E-3</v>
      </c>
      <c r="G2748" s="220">
        <f t="shared" si="2666"/>
        <v>0.10426500340182494</v>
      </c>
      <c r="H2748" s="220">
        <f t="shared" si="2666"/>
        <v>2.7055522280077567E-4</v>
      </c>
      <c r="I2748" s="220">
        <f t="shared" si="2666"/>
        <v>4.0320775474514119E-2</v>
      </c>
      <c r="J2748" s="220">
        <f t="shared" si="2666"/>
        <v>2.9088078064529118E-2</v>
      </c>
      <c r="K2748" s="220">
        <f t="shared" si="2666"/>
        <v>5.7839668918426658E-2</v>
      </c>
      <c r="L2748" s="220">
        <f t="shared" si="2666"/>
        <v>7.3509603071016255E-2</v>
      </c>
      <c r="M2748" s="220">
        <f t="shared" si="2666"/>
        <v>2.7787204930856624E-2</v>
      </c>
      <c r="N2748" s="220">
        <f t="shared" si="2666"/>
        <v>1.0468366054643191E-3</v>
      </c>
      <c r="O2748" s="220">
        <f t="shared" si="2666"/>
        <v>0</v>
      </c>
      <c r="P2748" s="220">
        <f t="shared" si="2666"/>
        <v>2.063748081046916E-2</v>
      </c>
      <c r="Q2748" s="220">
        <f t="shared" si="2666"/>
        <v>1.2590202417116915E-3</v>
      </c>
    </row>
    <row r="2749" spans="1:17" x14ac:dyDescent="0.25">
      <c r="A2749" s="60" t="s">
        <v>1080</v>
      </c>
      <c r="B2749" s="60" t="s">
        <v>9212</v>
      </c>
      <c r="C2749" s="220">
        <f t="shared" ref="C2749:Q2749" si="2667">(C6044/C$3380)/(C9339/C$6675)</f>
        <v>0.94374128764271381</v>
      </c>
      <c r="D2749" s="220">
        <f t="shared" si="2667"/>
        <v>0</v>
      </c>
      <c r="E2749" s="220">
        <f t="shared" si="2667"/>
        <v>8.5387649930579925E-3</v>
      </c>
      <c r="F2749" s="220">
        <f t="shared" si="2667"/>
        <v>0</v>
      </c>
      <c r="G2749" s="220">
        <f t="shared" si="2667"/>
        <v>0.19271766606473154</v>
      </c>
      <c r="H2749" s="220">
        <f t="shared" si="2667"/>
        <v>0.40261801944674563</v>
      </c>
      <c r="I2749" s="220">
        <f t="shared" si="2667"/>
        <v>1.7011249524515458E-2</v>
      </c>
      <c r="J2749" s="220">
        <f t="shared" si="2667"/>
        <v>8.2169621238470901E-3</v>
      </c>
      <c r="K2749" s="220">
        <f t="shared" si="2667"/>
        <v>0</v>
      </c>
      <c r="L2749" s="220">
        <f t="shared" si="2667"/>
        <v>0</v>
      </c>
      <c r="M2749" s="220">
        <f t="shared" si="2667"/>
        <v>0.13384790871039148</v>
      </c>
      <c r="N2749" s="220">
        <f t="shared" si="2667"/>
        <v>0</v>
      </c>
      <c r="O2749" s="220">
        <f t="shared" si="2667"/>
        <v>0</v>
      </c>
      <c r="P2749" s="220">
        <f t="shared" si="2667"/>
        <v>0</v>
      </c>
      <c r="Q2749" s="220">
        <f t="shared" si="2667"/>
        <v>1.578434870842324E-2</v>
      </c>
    </row>
    <row r="2750" spans="1:17" x14ac:dyDescent="0.25">
      <c r="A2750" s="60" t="s">
        <v>443</v>
      </c>
      <c r="B2750" s="60" t="s">
        <v>9213</v>
      </c>
      <c r="C2750" s="220">
        <f t="shared" ref="C2750:Q2750" si="2668">(C6045/C$3380)/(C9340/C$6675)</f>
        <v>3.5162018890869118E-2</v>
      </c>
      <c r="D2750" s="220">
        <f t="shared" si="2668"/>
        <v>0.14923492810131611</v>
      </c>
      <c r="E2750" s="220">
        <f t="shared" si="2668"/>
        <v>0.44143922552321085</v>
      </c>
      <c r="F2750" s="220">
        <f t="shared" si="2668"/>
        <v>0.93408203984920379</v>
      </c>
      <c r="G2750" s="220">
        <f t="shared" si="2668"/>
        <v>0.24052662728127458</v>
      </c>
      <c r="H2750" s="220">
        <f t="shared" si="2668"/>
        <v>0.68362505819033215</v>
      </c>
      <c r="I2750" s="220">
        <f t="shared" si="2668"/>
        <v>0.90329720386944679</v>
      </c>
      <c r="J2750" s="220">
        <f t="shared" si="2668"/>
        <v>0.87111844303850927</v>
      </c>
      <c r="K2750" s="220">
        <f t="shared" si="2668"/>
        <v>1.3655767582775156</v>
      </c>
      <c r="L2750" s="220">
        <f t="shared" si="2668"/>
        <v>7.274805367555183E-2</v>
      </c>
      <c r="M2750" s="220">
        <f t="shared" si="2668"/>
        <v>0.1879735427419198</v>
      </c>
      <c r="N2750" s="220">
        <f t="shared" si="2668"/>
        <v>0.37563358872363589</v>
      </c>
      <c r="O2750" s="220">
        <f t="shared" si="2668"/>
        <v>7.3838979689437922E-2</v>
      </c>
      <c r="P2750" s="220">
        <f t="shared" si="2668"/>
        <v>0</v>
      </c>
      <c r="Q2750" s="220">
        <f t="shared" si="2668"/>
        <v>6.3159060692826704E-3</v>
      </c>
    </row>
    <row r="2751" spans="1:17" x14ac:dyDescent="0.25">
      <c r="A2751" s="60" t="s">
        <v>745</v>
      </c>
      <c r="B2751" s="60" t="s">
        <v>9214</v>
      </c>
      <c r="C2751" s="220">
        <f t="shared" ref="C2751:Q2751" si="2669">(C6046/C$3380)/(C9341/C$6675)</f>
        <v>1.2276560344936176E-2</v>
      </c>
      <c r="D2751" s="220">
        <f t="shared" si="2669"/>
        <v>1.1508558729356093E-3</v>
      </c>
      <c r="E2751" s="220">
        <f t="shared" si="2669"/>
        <v>0.46960626310825665</v>
      </c>
      <c r="F2751" s="220">
        <f t="shared" si="2669"/>
        <v>7.4541015335988659E-3</v>
      </c>
      <c r="G2751" s="220">
        <f t="shared" si="2669"/>
        <v>7.9717919639675644E-3</v>
      </c>
      <c r="H2751" s="220">
        <f t="shared" si="2669"/>
        <v>1.7598979319276737</v>
      </c>
      <c r="I2751" s="220">
        <f t="shared" si="2669"/>
        <v>0.36642132050159765</v>
      </c>
      <c r="J2751" s="220">
        <f t="shared" si="2669"/>
        <v>0.14941965985491015</v>
      </c>
      <c r="K2751" s="220">
        <f t="shared" si="2669"/>
        <v>7.4589122829375049E-2</v>
      </c>
      <c r="L2751" s="220">
        <f t="shared" si="2669"/>
        <v>6.2595744199509251E-2</v>
      </c>
      <c r="M2751" s="220">
        <f t="shared" si="2669"/>
        <v>1.5325465702530201E-2</v>
      </c>
      <c r="N2751" s="220">
        <f t="shared" si="2669"/>
        <v>0</v>
      </c>
      <c r="O2751" s="220">
        <f t="shared" si="2669"/>
        <v>0</v>
      </c>
      <c r="P2751" s="220">
        <f t="shared" si="2669"/>
        <v>0</v>
      </c>
      <c r="Q2751" s="220">
        <f t="shared" si="2669"/>
        <v>0</v>
      </c>
    </row>
    <row r="2752" spans="1:17" x14ac:dyDescent="0.25">
      <c r="A2752" s="60" t="s">
        <v>222</v>
      </c>
      <c r="B2752" s="60" t="s">
        <v>9215</v>
      </c>
      <c r="C2752" s="220">
        <f t="shared" ref="C2752:Q2752" si="2670">(C6047/C$3380)/(C9342/C$6675)</f>
        <v>4.5749541886494372E-3</v>
      </c>
      <c r="D2752" s="220">
        <f t="shared" si="2670"/>
        <v>3.153813936598587E-3</v>
      </c>
      <c r="E2752" s="220">
        <f t="shared" si="2670"/>
        <v>1.138745325546385E-2</v>
      </c>
      <c r="F2752" s="220">
        <f t="shared" si="2670"/>
        <v>2.4542126005047436E-2</v>
      </c>
      <c r="G2752" s="220">
        <f t="shared" si="2670"/>
        <v>3.3716227319691506E-3</v>
      </c>
      <c r="H2752" s="220">
        <f t="shared" si="2670"/>
        <v>1.9473197021868383E-3</v>
      </c>
      <c r="I2752" s="220">
        <f t="shared" si="2670"/>
        <v>9.99954263972626E-3</v>
      </c>
      <c r="J2752" s="220">
        <f t="shared" si="2670"/>
        <v>1.011419128874535E-2</v>
      </c>
      <c r="K2752" s="220">
        <f t="shared" si="2670"/>
        <v>1.0339281147866201E-2</v>
      </c>
      <c r="L2752" s="220">
        <f t="shared" si="2670"/>
        <v>3.8890844423367522E-2</v>
      </c>
      <c r="M2752" s="220">
        <f t="shared" si="2670"/>
        <v>3.8704216694284061E-3</v>
      </c>
      <c r="N2752" s="220">
        <f t="shared" si="2670"/>
        <v>2.9124848994013944E-3</v>
      </c>
      <c r="O2752" s="220">
        <f t="shared" si="2670"/>
        <v>6.5644068921760755E-6</v>
      </c>
      <c r="P2752" s="220">
        <f t="shared" si="2670"/>
        <v>4.1029132367960734E-2</v>
      </c>
      <c r="Q2752" s="220">
        <f t="shared" si="2670"/>
        <v>1.3406871652976195E-3</v>
      </c>
    </row>
    <row r="2753" spans="1:17" x14ac:dyDescent="0.25">
      <c r="A2753" s="60" t="s">
        <v>853</v>
      </c>
      <c r="B2753" s="60" t="s">
        <v>9216</v>
      </c>
      <c r="C2753" s="220">
        <f t="shared" ref="C2753:Q2753" si="2671">(C6048/C$3380)/(C9343/C$6675)</f>
        <v>8.3351023545641303E-3</v>
      </c>
      <c r="D2753" s="220">
        <f t="shared" si="2671"/>
        <v>0</v>
      </c>
      <c r="E2753" s="220">
        <f t="shared" si="2671"/>
        <v>6.8787282733741337E-2</v>
      </c>
      <c r="F2753" s="220">
        <f t="shared" si="2671"/>
        <v>8.3813510220962246E-3</v>
      </c>
      <c r="G2753" s="220">
        <f t="shared" si="2671"/>
        <v>1.4929778564908651E-2</v>
      </c>
      <c r="H2753" s="220">
        <f t="shared" si="2671"/>
        <v>4.1240398439508306E-3</v>
      </c>
      <c r="I2753" s="220">
        <f t="shared" si="2671"/>
        <v>1.7028848647244113E-4</v>
      </c>
      <c r="J2753" s="220">
        <f t="shared" si="2671"/>
        <v>1.7501536260623405E-5</v>
      </c>
      <c r="K2753" s="220">
        <f t="shared" si="2671"/>
        <v>6.6851282268347884E-2</v>
      </c>
      <c r="L2753" s="220">
        <f t="shared" si="2671"/>
        <v>3.1306411622992608E-2</v>
      </c>
      <c r="M2753" s="220">
        <f t="shared" si="2671"/>
        <v>1.7923916622724673E-3</v>
      </c>
      <c r="N2753" s="220">
        <f t="shared" si="2671"/>
        <v>4.4968559636604545E-3</v>
      </c>
      <c r="O2753" s="220">
        <f t="shared" si="2671"/>
        <v>0</v>
      </c>
      <c r="P2753" s="220">
        <f t="shared" si="2671"/>
        <v>3.0507681679298529E-2</v>
      </c>
      <c r="Q2753" s="220">
        <f t="shared" si="2671"/>
        <v>2.2755221074878145E-3</v>
      </c>
    </row>
    <row r="2754" spans="1:17" x14ac:dyDescent="0.25">
      <c r="A2754" s="60" t="s">
        <v>775</v>
      </c>
      <c r="B2754" s="60" t="s">
        <v>9217</v>
      </c>
      <c r="C2754" s="220">
        <f t="shared" ref="C2754:Q2754" si="2672">(C6049/C$3380)/(C9344/C$6675)</f>
        <v>0</v>
      </c>
      <c r="D2754" s="220">
        <f t="shared" si="2672"/>
        <v>3.7331200025169371E-3</v>
      </c>
      <c r="E2754" s="220">
        <f t="shared" si="2672"/>
        <v>2.646473223333562E-3</v>
      </c>
      <c r="F2754" s="220">
        <f t="shared" si="2672"/>
        <v>8.3892507276280125E-3</v>
      </c>
      <c r="G2754" s="220">
        <f t="shared" si="2672"/>
        <v>1.0063627155128052E-4</v>
      </c>
      <c r="H2754" s="220">
        <f t="shared" si="2672"/>
        <v>0</v>
      </c>
      <c r="I2754" s="220">
        <f t="shared" si="2672"/>
        <v>1.4899172760736461E-4</v>
      </c>
      <c r="J2754" s="220">
        <f t="shared" si="2672"/>
        <v>2.6996257564669354E-5</v>
      </c>
      <c r="K2754" s="220">
        <f t="shared" si="2672"/>
        <v>5.9420092945270606E-3</v>
      </c>
      <c r="L2754" s="220">
        <f t="shared" si="2672"/>
        <v>2.0520467027637175E-3</v>
      </c>
      <c r="M2754" s="220">
        <f t="shared" si="2672"/>
        <v>0</v>
      </c>
      <c r="N2754" s="220">
        <f t="shared" si="2672"/>
        <v>4.5118088442029077E-4</v>
      </c>
      <c r="O2754" s="220">
        <f t="shared" si="2672"/>
        <v>3.1181598590430334E-2</v>
      </c>
      <c r="P2754" s="220">
        <f t="shared" si="2672"/>
        <v>2.6268193127380105E-2</v>
      </c>
      <c r="Q2754" s="220">
        <f t="shared" si="2672"/>
        <v>2.6049211745317285E-3</v>
      </c>
    </row>
    <row r="2755" spans="1:17" x14ac:dyDescent="0.25">
      <c r="A2755" s="60" t="s">
        <v>2995</v>
      </c>
      <c r="B2755" s="60" t="s">
        <v>9218</v>
      </c>
      <c r="C2755" s="220">
        <f t="shared" ref="C2755:Q2755" si="2673">(C6050/C$3380)/(C9345/C$6675)</f>
        <v>0</v>
      </c>
      <c r="D2755" s="220">
        <f t="shared" si="2673"/>
        <v>0</v>
      </c>
      <c r="E2755" s="220">
        <f t="shared" si="2673"/>
        <v>0</v>
      </c>
      <c r="F2755" s="220">
        <f t="shared" si="2673"/>
        <v>3.6317666399848503E-5</v>
      </c>
      <c r="G2755" s="220">
        <f t="shared" si="2673"/>
        <v>0</v>
      </c>
      <c r="H2755" s="220">
        <f t="shared" si="2673"/>
        <v>1.1741350709694912E-2</v>
      </c>
      <c r="I2755" s="220">
        <f t="shared" si="2673"/>
        <v>0</v>
      </c>
      <c r="J2755" s="220">
        <f t="shared" si="2673"/>
        <v>0</v>
      </c>
      <c r="K2755" s="220">
        <f t="shared" si="2673"/>
        <v>0</v>
      </c>
      <c r="L2755" s="220">
        <f t="shared" si="2673"/>
        <v>0</v>
      </c>
      <c r="M2755" s="220">
        <f t="shared" si="2673"/>
        <v>0</v>
      </c>
      <c r="N2755" s="220">
        <f t="shared" si="2673"/>
        <v>0</v>
      </c>
      <c r="O2755" s="220">
        <f t="shared" si="2673"/>
        <v>0</v>
      </c>
      <c r="P2755" s="220">
        <f t="shared" si="2673"/>
        <v>0</v>
      </c>
      <c r="Q2755" s="220">
        <f t="shared" si="2673"/>
        <v>8.5816913190740595E-3</v>
      </c>
    </row>
    <row r="2756" spans="1:17" x14ac:dyDescent="0.25">
      <c r="A2756" s="60" t="s">
        <v>1800</v>
      </c>
      <c r="B2756" s="60" t="s">
        <v>9219</v>
      </c>
      <c r="C2756" s="220">
        <f t="shared" ref="C2756:Q2756" si="2674">(C6051/C$3380)/(C9346/C$6675)</f>
        <v>2.3074589320259405E-2</v>
      </c>
      <c r="D2756" s="220">
        <f t="shared" si="2674"/>
        <v>0</v>
      </c>
      <c r="E2756" s="220">
        <f t="shared" si="2674"/>
        <v>0</v>
      </c>
      <c r="F2756" s="220">
        <f t="shared" si="2674"/>
        <v>6.5964896275969589E-2</v>
      </c>
      <c r="G2756" s="220">
        <f t="shared" si="2674"/>
        <v>2.704251245330169E-4</v>
      </c>
      <c r="H2756" s="220">
        <f t="shared" si="2674"/>
        <v>0</v>
      </c>
      <c r="I2756" s="220">
        <f t="shared" si="2674"/>
        <v>0</v>
      </c>
      <c r="J2756" s="220">
        <f t="shared" si="2674"/>
        <v>1.8756794474633513E-2</v>
      </c>
      <c r="K2756" s="220">
        <f t="shared" si="2674"/>
        <v>0</v>
      </c>
      <c r="L2756" s="220">
        <f t="shared" si="2674"/>
        <v>1.164886352062762E-4</v>
      </c>
      <c r="M2756" s="220">
        <f t="shared" si="2674"/>
        <v>0</v>
      </c>
      <c r="N2756" s="220">
        <f t="shared" si="2674"/>
        <v>0</v>
      </c>
      <c r="O2756" s="220">
        <f t="shared" si="2674"/>
        <v>0</v>
      </c>
      <c r="P2756" s="220">
        <f t="shared" si="2674"/>
        <v>0</v>
      </c>
      <c r="Q2756" s="220">
        <f t="shared" si="2674"/>
        <v>0</v>
      </c>
    </row>
    <row r="2757" spans="1:17" x14ac:dyDescent="0.25">
      <c r="A2757" s="60" t="s">
        <v>1938</v>
      </c>
      <c r="B2757" s="60" t="s">
        <v>9220</v>
      </c>
      <c r="C2757" s="220">
        <f t="shared" ref="C2757:Q2757" si="2675">(C6052/C$3380)/(C9347/C$6675)</f>
        <v>0</v>
      </c>
      <c r="D2757" s="220">
        <f t="shared" si="2675"/>
        <v>0</v>
      </c>
      <c r="E2757" s="220">
        <f t="shared" si="2675"/>
        <v>0</v>
      </c>
      <c r="F2757" s="220">
        <f t="shared" si="2675"/>
        <v>0</v>
      </c>
      <c r="G2757" s="220">
        <f t="shared" si="2675"/>
        <v>0</v>
      </c>
      <c r="H2757" s="220">
        <f t="shared" si="2675"/>
        <v>0</v>
      </c>
      <c r="I2757" s="220">
        <f t="shared" si="2675"/>
        <v>0</v>
      </c>
      <c r="J2757" s="220">
        <f t="shared" si="2675"/>
        <v>0</v>
      </c>
      <c r="K2757" s="220">
        <f t="shared" si="2675"/>
        <v>0</v>
      </c>
      <c r="L2757" s="220">
        <f t="shared" si="2675"/>
        <v>0</v>
      </c>
      <c r="M2757" s="220">
        <f t="shared" si="2675"/>
        <v>0</v>
      </c>
      <c r="N2757" s="220">
        <f t="shared" si="2675"/>
        <v>0</v>
      </c>
      <c r="O2757" s="220">
        <f t="shared" si="2675"/>
        <v>0</v>
      </c>
      <c r="P2757" s="220">
        <f t="shared" si="2675"/>
        <v>0.13724261464861756</v>
      </c>
      <c r="Q2757" s="220">
        <f t="shared" si="2675"/>
        <v>0</v>
      </c>
    </row>
    <row r="2758" spans="1:17" x14ac:dyDescent="0.25">
      <c r="A2758" s="60" t="s">
        <v>4588</v>
      </c>
      <c r="B2758" s="60" t="s">
        <v>9221</v>
      </c>
      <c r="C2758" s="220">
        <f t="shared" ref="C2758:Q2758" si="2676">(C6053/C$3380)/(C9348/C$6675)</f>
        <v>0</v>
      </c>
      <c r="D2758" s="220">
        <f t="shared" si="2676"/>
        <v>0</v>
      </c>
      <c r="E2758" s="220">
        <f t="shared" si="2676"/>
        <v>0</v>
      </c>
      <c r="F2758" s="220">
        <f t="shared" si="2676"/>
        <v>0</v>
      </c>
      <c r="G2758" s="220">
        <f t="shared" si="2676"/>
        <v>0</v>
      </c>
      <c r="H2758" s="220">
        <f t="shared" si="2676"/>
        <v>0</v>
      </c>
      <c r="I2758" s="220">
        <f t="shared" si="2676"/>
        <v>0</v>
      </c>
      <c r="J2758" s="220">
        <f t="shared" si="2676"/>
        <v>0</v>
      </c>
      <c r="K2758" s="220">
        <f t="shared" si="2676"/>
        <v>0</v>
      </c>
      <c r="L2758" s="220">
        <f t="shared" si="2676"/>
        <v>0</v>
      </c>
      <c r="M2758" s="220">
        <f t="shared" si="2676"/>
        <v>5917.2472072576647</v>
      </c>
      <c r="N2758" s="220" t="e">
        <f t="shared" si="2676"/>
        <v>#DIV/0!</v>
      </c>
      <c r="O2758" s="220">
        <f t="shared" si="2676"/>
        <v>0</v>
      </c>
      <c r="P2758" s="220">
        <f t="shared" si="2676"/>
        <v>0</v>
      </c>
      <c r="Q2758" s="220">
        <f t="shared" si="2676"/>
        <v>0</v>
      </c>
    </row>
    <row r="2759" spans="1:17" x14ac:dyDescent="0.25">
      <c r="A2759" s="60" t="s">
        <v>1992</v>
      </c>
      <c r="B2759" s="60" t="s">
        <v>9222</v>
      </c>
      <c r="C2759" s="220">
        <f t="shared" ref="C2759:Q2759" si="2677">(C6054/C$3380)/(C9349/C$6675)</f>
        <v>0</v>
      </c>
      <c r="D2759" s="220">
        <f t="shared" si="2677"/>
        <v>0</v>
      </c>
      <c r="E2759" s="220">
        <f t="shared" si="2677"/>
        <v>1.296079660676081E-5</v>
      </c>
      <c r="F2759" s="220">
        <f t="shared" si="2677"/>
        <v>6.3346059300592806E-3</v>
      </c>
      <c r="G2759" s="220">
        <f t="shared" si="2677"/>
        <v>1.5889982240136346E-3</v>
      </c>
      <c r="H2759" s="220">
        <f t="shared" si="2677"/>
        <v>0</v>
      </c>
      <c r="I2759" s="220">
        <f t="shared" si="2677"/>
        <v>2.7114717312753003E-3</v>
      </c>
      <c r="J2759" s="220">
        <f t="shared" si="2677"/>
        <v>0</v>
      </c>
      <c r="K2759" s="220">
        <f t="shared" si="2677"/>
        <v>0</v>
      </c>
      <c r="L2759" s="220">
        <f t="shared" si="2677"/>
        <v>0</v>
      </c>
      <c r="M2759" s="220">
        <f t="shared" si="2677"/>
        <v>1.9991802456656455E-2</v>
      </c>
      <c r="N2759" s="220">
        <f t="shared" si="2677"/>
        <v>0</v>
      </c>
      <c r="O2759" s="220">
        <f t="shared" si="2677"/>
        <v>0</v>
      </c>
      <c r="P2759" s="220">
        <f t="shared" si="2677"/>
        <v>7.6979389090866086E-3</v>
      </c>
      <c r="Q2759" s="220">
        <f t="shared" si="2677"/>
        <v>5.966945924121776E-3</v>
      </c>
    </row>
    <row r="2760" spans="1:17" x14ac:dyDescent="0.25">
      <c r="A2760" s="60" t="s">
        <v>10700</v>
      </c>
      <c r="B2760" s="60" t="s">
        <v>10701</v>
      </c>
      <c r="C2760" s="220">
        <f t="shared" ref="C2760:Q2760" si="2678">(C6055/C$3380)/(C9350/C$6675)</f>
        <v>6.8628887870945668E-3</v>
      </c>
      <c r="D2760" s="220">
        <f t="shared" si="2678"/>
        <v>0</v>
      </c>
      <c r="E2760" s="220">
        <f t="shared" si="2678"/>
        <v>0</v>
      </c>
      <c r="F2760" s="220">
        <f t="shared" si="2678"/>
        <v>5.2613246610398796E-2</v>
      </c>
      <c r="G2760" s="220">
        <f t="shared" si="2678"/>
        <v>3.2496284238684599E-3</v>
      </c>
      <c r="H2760" s="220">
        <f t="shared" si="2678"/>
        <v>0</v>
      </c>
      <c r="I2760" s="220">
        <f t="shared" si="2678"/>
        <v>0</v>
      </c>
      <c r="J2760" s="220">
        <f t="shared" si="2678"/>
        <v>4.5208104584131052E-4</v>
      </c>
      <c r="K2760" s="220">
        <f t="shared" si="2678"/>
        <v>0</v>
      </c>
      <c r="L2760" s="220">
        <f t="shared" si="2678"/>
        <v>0</v>
      </c>
      <c r="M2760" s="220">
        <f t="shared" si="2678"/>
        <v>0</v>
      </c>
      <c r="N2760" s="220">
        <f t="shared" si="2678"/>
        <v>0</v>
      </c>
      <c r="O2760" s="220">
        <f t="shared" si="2678"/>
        <v>0</v>
      </c>
      <c r="P2760" s="220">
        <f t="shared" si="2678"/>
        <v>0</v>
      </c>
      <c r="Q2760" s="220">
        <f t="shared" si="2678"/>
        <v>0</v>
      </c>
    </row>
    <row r="2761" spans="1:17" x14ac:dyDescent="0.25">
      <c r="A2761" s="60" t="s">
        <v>10702</v>
      </c>
      <c r="B2761" s="60" t="s">
        <v>10703</v>
      </c>
      <c r="C2761" s="220">
        <f t="shared" ref="C2761:Q2761" si="2679">(C6056/C$3380)/(C9351/C$6675)</f>
        <v>0</v>
      </c>
      <c r="D2761" s="220">
        <f t="shared" si="2679"/>
        <v>0</v>
      </c>
      <c r="E2761" s="220">
        <f t="shared" si="2679"/>
        <v>0</v>
      </c>
      <c r="F2761" s="220">
        <f t="shared" si="2679"/>
        <v>0</v>
      </c>
      <c r="G2761" s="220">
        <f t="shared" si="2679"/>
        <v>0</v>
      </c>
      <c r="H2761" s="220">
        <f t="shared" si="2679"/>
        <v>0.44558840832832558</v>
      </c>
      <c r="I2761" s="220">
        <f t="shared" si="2679"/>
        <v>0</v>
      </c>
      <c r="J2761" s="220">
        <f t="shared" si="2679"/>
        <v>0</v>
      </c>
      <c r="K2761" s="220">
        <f t="shared" si="2679"/>
        <v>0</v>
      </c>
      <c r="L2761" s="220">
        <f t="shared" si="2679"/>
        <v>0</v>
      </c>
      <c r="M2761" s="220">
        <f t="shared" si="2679"/>
        <v>0</v>
      </c>
      <c r="N2761" s="220">
        <f t="shared" si="2679"/>
        <v>0</v>
      </c>
      <c r="O2761" s="220">
        <f t="shared" si="2679"/>
        <v>0</v>
      </c>
      <c r="P2761" s="220">
        <f t="shared" si="2679"/>
        <v>0</v>
      </c>
      <c r="Q2761" s="220">
        <f t="shared" si="2679"/>
        <v>0</v>
      </c>
    </row>
    <row r="2762" spans="1:17" x14ac:dyDescent="0.25">
      <c r="A2762" s="60" t="s">
        <v>10704</v>
      </c>
      <c r="B2762" s="60" t="s">
        <v>10705</v>
      </c>
      <c r="C2762" s="220">
        <f t="shared" ref="C2762:Q2762" si="2680">(C6057/C$3380)/(C9352/C$6675)</f>
        <v>0.18178008257877842</v>
      </c>
      <c r="D2762" s="220">
        <f t="shared" si="2680"/>
        <v>0</v>
      </c>
      <c r="E2762" s="220">
        <f t="shared" si="2680"/>
        <v>8.0861231801476183E-2</v>
      </c>
      <c r="F2762" s="220">
        <f t="shared" si="2680"/>
        <v>5.9715057639167818E-2</v>
      </c>
      <c r="G2762" s="220">
        <f t="shared" si="2680"/>
        <v>4.40905025464772E-2</v>
      </c>
      <c r="H2762" s="220">
        <f t="shared" si="2680"/>
        <v>5.9843680511137164E-2</v>
      </c>
      <c r="I2762" s="220">
        <f t="shared" si="2680"/>
        <v>5.6823607956376452E-3</v>
      </c>
      <c r="J2762" s="220">
        <f t="shared" si="2680"/>
        <v>0.10648011790141146</v>
      </c>
      <c r="K2762" s="220">
        <f t="shared" si="2680"/>
        <v>1.4670715132813271E-3</v>
      </c>
      <c r="L2762" s="220">
        <f t="shared" si="2680"/>
        <v>0.20745070684820244</v>
      </c>
      <c r="M2762" s="220">
        <f t="shared" si="2680"/>
        <v>0.5569136418450864</v>
      </c>
      <c r="N2762" s="220">
        <f t="shared" si="2680"/>
        <v>0.1981150941424773</v>
      </c>
      <c r="O2762" s="220">
        <f t="shared" si="2680"/>
        <v>9.7293092051759539E-2</v>
      </c>
      <c r="P2762" s="220">
        <f t="shared" si="2680"/>
        <v>0.16986651336725481</v>
      </c>
      <c r="Q2762" s="220">
        <f t="shared" si="2680"/>
        <v>0.17877906880117353</v>
      </c>
    </row>
    <row r="2763" spans="1:17" x14ac:dyDescent="0.25">
      <c r="A2763" s="60" t="s">
        <v>2355</v>
      </c>
      <c r="B2763" s="60" t="s">
        <v>9229</v>
      </c>
      <c r="C2763" s="220">
        <f t="shared" ref="C2763:Q2763" si="2681">(C6058/C$3380)/(C9353/C$6675)</f>
        <v>0.26944543483916894</v>
      </c>
      <c r="D2763" s="220">
        <f t="shared" si="2681"/>
        <v>0</v>
      </c>
      <c r="E2763" s="220">
        <f t="shared" si="2681"/>
        <v>5.1443901736549196E-4</v>
      </c>
      <c r="F2763" s="220">
        <f t="shared" si="2681"/>
        <v>0</v>
      </c>
      <c r="G2763" s="220">
        <f t="shared" si="2681"/>
        <v>1.9620467408809844E-3</v>
      </c>
      <c r="H2763" s="220">
        <f t="shared" si="2681"/>
        <v>2.7434543673494397E-3</v>
      </c>
      <c r="I2763" s="220">
        <f t="shared" si="2681"/>
        <v>3.6397202943378574E-3</v>
      </c>
      <c r="J2763" s="220">
        <f t="shared" si="2681"/>
        <v>2.2595822196985597E-3</v>
      </c>
      <c r="K2763" s="220">
        <f t="shared" si="2681"/>
        <v>0</v>
      </c>
      <c r="L2763" s="220">
        <f t="shared" si="2681"/>
        <v>0</v>
      </c>
      <c r="M2763" s="220">
        <f t="shared" si="2681"/>
        <v>1.8005988224976364E-2</v>
      </c>
      <c r="N2763" s="220">
        <f t="shared" si="2681"/>
        <v>0</v>
      </c>
      <c r="O2763" s="220">
        <f t="shared" si="2681"/>
        <v>0</v>
      </c>
      <c r="P2763" s="220">
        <f t="shared" si="2681"/>
        <v>4.8313438096740324E-2</v>
      </c>
      <c r="Q2763" s="220">
        <f t="shared" si="2681"/>
        <v>1.0095899839183224</v>
      </c>
    </row>
    <row r="2764" spans="1:17" x14ac:dyDescent="0.25">
      <c r="A2764" s="60" t="s">
        <v>327</v>
      </c>
      <c r="B2764" s="60" t="s">
        <v>9230</v>
      </c>
      <c r="C2764" s="220">
        <f t="shared" ref="C2764:Q2764" si="2682">(C6059/C$3380)/(C9354/C$6675)</f>
        <v>0.77426377130059687</v>
      </c>
      <c r="D2764" s="220">
        <f t="shared" si="2682"/>
        <v>0.18878184427733236</v>
      </c>
      <c r="E2764" s="220">
        <f t="shared" si="2682"/>
        <v>1.1150694140769399</v>
      </c>
      <c r="F2764" s="220">
        <f t="shared" si="2682"/>
        <v>0.11314092370195102</v>
      </c>
      <c r="G2764" s="220">
        <f t="shared" si="2682"/>
        <v>8.9813628782451447E-3</v>
      </c>
      <c r="H2764" s="220">
        <f t="shared" si="2682"/>
        <v>3.0414201875598704E-3</v>
      </c>
      <c r="I2764" s="220">
        <f t="shared" si="2682"/>
        <v>2.8265662124084224E-3</v>
      </c>
      <c r="J2764" s="220">
        <f t="shared" si="2682"/>
        <v>4.9567955574423405E-3</v>
      </c>
      <c r="K2764" s="220">
        <f t="shared" si="2682"/>
        <v>1.3974714465131207E-2</v>
      </c>
      <c r="L2764" s="220">
        <f t="shared" si="2682"/>
        <v>4.0698855825001042E-3</v>
      </c>
      <c r="M2764" s="220">
        <f t="shared" si="2682"/>
        <v>0</v>
      </c>
      <c r="N2764" s="220">
        <f t="shared" si="2682"/>
        <v>0</v>
      </c>
      <c r="O2764" s="220">
        <f t="shared" si="2682"/>
        <v>0</v>
      </c>
      <c r="P2764" s="220">
        <f t="shared" si="2682"/>
        <v>5.7060225970602231E-3</v>
      </c>
      <c r="Q2764" s="220">
        <f t="shared" si="2682"/>
        <v>6.1760208602695084E-3</v>
      </c>
    </row>
    <row r="2765" spans="1:17" x14ac:dyDescent="0.25">
      <c r="A2765" s="60" t="s">
        <v>660</v>
      </c>
      <c r="B2765" s="60" t="s">
        <v>9231</v>
      </c>
      <c r="C2765" s="220">
        <f t="shared" ref="C2765:Q2765" si="2683">(C6060/C$3380)/(C9355/C$6675)</f>
        <v>0</v>
      </c>
      <c r="D2765" s="220">
        <f t="shared" si="2683"/>
        <v>0</v>
      </c>
      <c r="E2765" s="220">
        <f t="shared" si="2683"/>
        <v>2.2447443797066796E-3</v>
      </c>
      <c r="F2765" s="220">
        <f t="shared" si="2683"/>
        <v>4.4104441910860969E-3</v>
      </c>
      <c r="G2765" s="220">
        <f t="shared" si="2683"/>
        <v>0.1293192412041381</v>
      </c>
      <c r="H2765" s="220">
        <f t="shared" si="2683"/>
        <v>6.9383329125285345E-2</v>
      </c>
      <c r="I2765" s="220">
        <f t="shared" si="2683"/>
        <v>1.0671816273699062E-2</v>
      </c>
      <c r="J2765" s="220">
        <f t="shared" si="2683"/>
        <v>8.7765300832094689E-2</v>
      </c>
      <c r="K2765" s="220">
        <f t="shared" si="2683"/>
        <v>0.1870818672735112</v>
      </c>
      <c r="L2765" s="220">
        <f t="shared" si="2683"/>
        <v>0</v>
      </c>
      <c r="M2765" s="220">
        <f t="shared" si="2683"/>
        <v>0</v>
      </c>
      <c r="N2765" s="220">
        <f t="shared" si="2683"/>
        <v>0</v>
      </c>
      <c r="O2765" s="220">
        <f t="shared" si="2683"/>
        <v>0</v>
      </c>
      <c r="P2765" s="220">
        <f t="shared" si="2683"/>
        <v>1.1828653373123052E-3</v>
      </c>
      <c r="Q2765" s="220">
        <f t="shared" si="2683"/>
        <v>5.9640851283955755E-3</v>
      </c>
    </row>
    <row r="2766" spans="1:17" x14ac:dyDescent="0.25">
      <c r="A2766" s="60" t="s">
        <v>2746</v>
      </c>
      <c r="B2766" s="60" t="s">
        <v>9232</v>
      </c>
      <c r="C2766" s="220">
        <f t="shared" ref="C2766:Q2766" si="2684">(C6061/C$3380)/(C9356/C$6675)</f>
        <v>0</v>
      </c>
      <c r="D2766" s="220">
        <f t="shared" si="2684"/>
        <v>0</v>
      </c>
      <c r="E2766" s="220">
        <f t="shared" si="2684"/>
        <v>0</v>
      </c>
      <c r="F2766" s="220">
        <f t="shared" si="2684"/>
        <v>0</v>
      </c>
      <c r="G2766" s="220">
        <f t="shared" si="2684"/>
        <v>2.1674441933357075E-2</v>
      </c>
      <c r="H2766" s="220">
        <f t="shared" si="2684"/>
        <v>9.3161354711585501E-2</v>
      </c>
      <c r="I2766" s="220">
        <f t="shared" si="2684"/>
        <v>2.6963322267664059E-2</v>
      </c>
      <c r="J2766" s="220">
        <f t="shared" si="2684"/>
        <v>2.5028624790089733E-2</v>
      </c>
      <c r="K2766" s="220">
        <f t="shared" si="2684"/>
        <v>2.4399643211535572E-2</v>
      </c>
      <c r="L2766" s="220">
        <f t="shared" si="2684"/>
        <v>4.7809468814282184E-2</v>
      </c>
      <c r="M2766" s="220">
        <f t="shared" si="2684"/>
        <v>4.2993782752057005E-4</v>
      </c>
      <c r="N2766" s="220">
        <f t="shared" si="2684"/>
        <v>0</v>
      </c>
      <c r="O2766" s="220">
        <f t="shared" si="2684"/>
        <v>0</v>
      </c>
      <c r="P2766" s="220">
        <f t="shared" si="2684"/>
        <v>1.3877737538055205E-3</v>
      </c>
      <c r="Q2766" s="220">
        <f t="shared" si="2684"/>
        <v>1.7875141786431934E-2</v>
      </c>
    </row>
    <row r="2767" spans="1:17" x14ac:dyDescent="0.25">
      <c r="A2767" s="60" t="s">
        <v>3768</v>
      </c>
      <c r="B2767" s="60" t="s">
        <v>9233</v>
      </c>
      <c r="C2767" s="220">
        <f t="shared" ref="C2767:Q2767" si="2685">(C6062/C$3380)/(C9357/C$6675)</f>
        <v>0</v>
      </c>
      <c r="D2767" s="220">
        <f t="shared" si="2685"/>
        <v>1.0204232045765444E-2</v>
      </c>
      <c r="E2767" s="220">
        <f t="shared" si="2685"/>
        <v>0</v>
      </c>
      <c r="F2767" s="220">
        <f t="shared" si="2685"/>
        <v>0</v>
      </c>
      <c r="G2767" s="220">
        <f t="shared" si="2685"/>
        <v>0</v>
      </c>
      <c r="H2767" s="220">
        <f t="shared" si="2685"/>
        <v>0</v>
      </c>
      <c r="I2767" s="220">
        <f t="shared" si="2685"/>
        <v>0</v>
      </c>
      <c r="J2767" s="220">
        <f t="shared" si="2685"/>
        <v>0</v>
      </c>
      <c r="K2767" s="220">
        <f t="shared" si="2685"/>
        <v>0</v>
      </c>
      <c r="L2767" s="220">
        <f t="shared" si="2685"/>
        <v>0</v>
      </c>
      <c r="M2767" s="220">
        <f t="shared" si="2685"/>
        <v>0</v>
      </c>
      <c r="N2767" s="220">
        <f t="shared" si="2685"/>
        <v>0</v>
      </c>
      <c r="O2767" s="220">
        <f t="shared" si="2685"/>
        <v>0</v>
      </c>
      <c r="P2767" s="220">
        <f t="shared" si="2685"/>
        <v>0.13587754033296298</v>
      </c>
      <c r="Q2767" s="220">
        <f t="shared" si="2685"/>
        <v>0</v>
      </c>
    </row>
    <row r="2768" spans="1:17" x14ac:dyDescent="0.25">
      <c r="A2768" s="60" t="s">
        <v>789</v>
      </c>
      <c r="B2768" s="60" t="s">
        <v>9234</v>
      </c>
      <c r="C2768" s="220">
        <f t="shared" ref="C2768:Q2768" si="2686">(C6063/C$3380)/(C9358/C$6675)</f>
        <v>7.0188087405515919E-3</v>
      </c>
      <c r="D2768" s="220">
        <f t="shared" si="2686"/>
        <v>6.7528025554200288E-2</v>
      </c>
      <c r="E2768" s="220">
        <f t="shared" si="2686"/>
        <v>1.4629774378357387E-2</v>
      </c>
      <c r="F2768" s="220">
        <f t="shared" si="2686"/>
        <v>7.1976197817413601E-2</v>
      </c>
      <c r="G2768" s="220">
        <f t="shared" si="2686"/>
        <v>1.1417093449409385E-3</v>
      </c>
      <c r="H2768" s="220">
        <f t="shared" si="2686"/>
        <v>3.4409252869852728E-3</v>
      </c>
      <c r="I2768" s="220">
        <f t="shared" si="2686"/>
        <v>6.5211727392559451E-3</v>
      </c>
      <c r="J2768" s="220">
        <f t="shared" si="2686"/>
        <v>2.2937703726352388E-2</v>
      </c>
      <c r="K2768" s="220">
        <f t="shared" si="2686"/>
        <v>3.6831631432986851E-2</v>
      </c>
      <c r="L2768" s="220">
        <f t="shared" si="2686"/>
        <v>3.7150541113985365E-2</v>
      </c>
      <c r="M2768" s="220">
        <f t="shared" si="2686"/>
        <v>9.8497431866739367E-5</v>
      </c>
      <c r="N2768" s="220">
        <f t="shared" si="2686"/>
        <v>8.3204581676911225E-3</v>
      </c>
      <c r="O2768" s="220">
        <f t="shared" si="2686"/>
        <v>6.1812180180674621E-3</v>
      </c>
      <c r="P2768" s="220">
        <f t="shared" si="2686"/>
        <v>2.9273016529636642E-2</v>
      </c>
      <c r="Q2768" s="220">
        <f t="shared" si="2686"/>
        <v>9.0743772749917546E-4</v>
      </c>
    </row>
    <row r="2769" spans="1:17" x14ac:dyDescent="0.25">
      <c r="A2769" s="60" t="s">
        <v>1953</v>
      </c>
      <c r="B2769" s="60" t="s">
        <v>9235</v>
      </c>
      <c r="C2769" s="220">
        <f t="shared" ref="C2769:Q2769" si="2687">(C6064/C$3380)/(C9359/C$6675)</f>
        <v>0.56067101092534577</v>
      </c>
      <c r="D2769" s="220">
        <f t="shared" si="2687"/>
        <v>6.3828648270380192E-2</v>
      </c>
      <c r="E2769" s="220">
        <f t="shared" si="2687"/>
        <v>0.1771807930407181</v>
      </c>
      <c r="F2769" s="220">
        <f t="shared" si="2687"/>
        <v>0.11357360901110916</v>
      </c>
      <c r="G2769" s="220">
        <f t="shared" si="2687"/>
        <v>1.1955164942328645E-2</v>
      </c>
      <c r="H2769" s="220">
        <f t="shared" si="2687"/>
        <v>0</v>
      </c>
      <c r="I2769" s="220">
        <f t="shared" si="2687"/>
        <v>1.922624669611054E-2</v>
      </c>
      <c r="J2769" s="220">
        <f t="shared" si="2687"/>
        <v>3.4472289515208754E-4</v>
      </c>
      <c r="K2769" s="220">
        <f t="shared" si="2687"/>
        <v>0</v>
      </c>
      <c r="L2769" s="220">
        <f t="shared" si="2687"/>
        <v>7.0256647522376004E-4</v>
      </c>
      <c r="M2769" s="220">
        <f t="shared" si="2687"/>
        <v>1.289092585421895E-2</v>
      </c>
      <c r="N2769" s="220">
        <f t="shared" si="2687"/>
        <v>0</v>
      </c>
      <c r="O2769" s="220">
        <f t="shared" si="2687"/>
        <v>1.6801854911395055E-2</v>
      </c>
      <c r="P2769" s="220">
        <f t="shared" si="2687"/>
        <v>3.4984404766443244E-4</v>
      </c>
      <c r="Q2769" s="220">
        <f t="shared" si="2687"/>
        <v>0</v>
      </c>
    </row>
    <row r="2770" spans="1:17" x14ac:dyDescent="0.25">
      <c r="A2770" s="60" t="s">
        <v>10706</v>
      </c>
      <c r="B2770" s="60" t="s">
        <v>10707</v>
      </c>
      <c r="C2770" s="220">
        <f t="shared" ref="C2770:Q2770" si="2688">(C6065/C$3380)/(C9360/C$6675)</f>
        <v>2.6246361716681821E-2</v>
      </c>
      <c r="D2770" s="220">
        <f t="shared" si="2688"/>
        <v>0</v>
      </c>
      <c r="E2770" s="220">
        <f t="shared" si="2688"/>
        <v>0</v>
      </c>
      <c r="F2770" s="220">
        <f t="shared" si="2688"/>
        <v>0.21236457569583669</v>
      </c>
      <c r="G2770" s="220">
        <f t="shared" si="2688"/>
        <v>1.270602904510235E-2</v>
      </c>
      <c r="H2770" s="220">
        <f t="shared" si="2688"/>
        <v>4.7020566074516268E-3</v>
      </c>
      <c r="I2770" s="220">
        <f t="shared" si="2688"/>
        <v>0.2650229701905305</v>
      </c>
      <c r="J2770" s="220">
        <f t="shared" si="2688"/>
        <v>5.5555627726678422E-2</v>
      </c>
      <c r="K2770" s="220">
        <f t="shared" si="2688"/>
        <v>0.7868171165031459</v>
      </c>
      <c r="L2770" s="220">
        <f t="shared" si="2688"/>
        <v>2.6075897812755332E-2</v>
      </c>
      <c r="M2770" s="220">
        <f t="shared" si="2688"/>
        <v>0</v>
      </c>
      <c r="N2770" s="220">
        <f t="shared" si="2688"/>
        <v>2.9488300082056423E-3</v>
      </c>
      <c r="O2770" s="220">
        <f t="shared" si="2688"/>
        <v>1.0443096690571697E-3</v>
      </c>
      <c r="P2770" s="220">
        <f t="shared" si="2688"/>
        <v>3.9907696759773615E-4</v>
      </c>
      <c r="Q2770" s="220">
        <f t="shared" si="2688"/>
        <v>1.1113471795278421E-2</v>
      </c>
    </row>
    <row r="2771" spans="1:17" x14ac:dyDescent="0.25">
      <c r="A2771" s="60" t="s">
        <v>10708</v>
      </c>
      <c r="B2771" s="60" t="s">
        <v>10709</v>
      </c>
      <c r="C2771" s="220">
        <f t="shared" ref="C2771:Q2771" si="2689">(C6066/C$3380)/(C9361/C$6675)</f>
        <v>0</v>
      </c>
      <c r="D2771" s="220">
        <f t="shared" si="2689"/>
        <v>0</v>
      </c>
      <c r="E2771" s="220">
        <f t="shared" si="2689"/>
        <v>0</v>
      </c>
      <c r="F2771" s="220">
        <f t="shared" si="2689"/>
        <v>0</v>
      </c>
      <c r="G2771" s="220">
        <f t="shared" si="2689"/>
        <v>7.3311606108973177E-3</v>
      </c>
      <c r="H2771" s="220">
        <f t="shared" si="2689"/>
        <v>4.7362713594960971E-4</v>
      </c>
      <c r="I2771" s="220">
        <f t="shared" si="2689"/>
        <v>1.0873779363314419E-2</v>
      </c>
      <c r="J2771" s="220">
        <f t="shared" si="2689"/>
        <v>5.5753222880533283E-2</v>
      </c>
      <c r="K2771" s="220">
        <f t="shared" si="2689"/>
        <v>1.2853281210299106E-2</v>
      </c>
      <c r="L2771" s="220">
        <f t="shared" si="2689"/>
        <v>2.750497319929295E-3</v>
      </c>
      <c r="M2771" s="220">
        <f t="shared" si="2689"/>
        <v>0</v>
      </c>
      <c r="N2771" s="220">
        <f t="shared" si="2689"/>
        <v>5.5011871542682417E-3</v>
      </c>
      <c r="O2771" s="220">
        <f t="shared" si="2689"/>
        <v>0</v>
      </c>
      <c r="P2771" s="220">
        <f t="shared" si="2689"/>
        <v>2.8783572885728395E-4</v>
      </c>
      <c r="Q2771" s="220">
        <f t="shared" si="2689"/>
        <v>2.3321915477664164E-3</v>
      </c>
    </row>
    <row r="2772" spans="1:17" x14ac:dyDescent="0.25">
      <c r="A2772" s="60" t="s">
        <v>10710</v>
      </c>
      <c r="B2772" s="60" t="s">
        <v>10711</v>
      </c>
      <c r="C2772" s="220">
        <f t="shared" ref="C2772:Q2772" si="2690">(C6067/C$3380)/(C9362/C$6675)</f>
        <v>3.0225232765265916E-3</v>
      </c>
      <c r="D2772" s="220">
        <f t="shared" si="2690"/>
        <v>0</v>
      </c>
      <c r="E2772" s="220">
        <f t="shared" si="2690"/>
        <v>0</v>
      </c>
      <c r="F2772" s="220">
        <f t="shared" si="2690"/>
        <v>9.0932816233664712E-3</v>
      </c>
      <c r="G2772" s="220">
        <f t="shared" si="2690"/>
        <v>1.6226796796147719E-2</v>
      </c>
      <c r="H2772" s="220">
        <f t="shared" si="2690"/>
        <v>2.9073225464555964E-3</v>
      </c>
      <c r="I2772" s="220">
        <f t="shared" si="2690"/>
        <v>6.5900980576030065E-3</v>
      </c>
      <c r="J2772" s="220">
        <f t="shared" si="2690"/>
        <v>1.6145126844407938E-3</v>
      </c>
      <c r="K2772" s="220">
        <f t="shared" si="2690"/>
        <v>4.5271549106610146E-2</v>
      </c>
      <c r="L2772" s="220">
        <f t="shared" si="2690"/>
        <v>3.3935772638357424E-3</v>
      </c>
      <c r="M2772" s="220">
        <f t="shared" si="2690"/>
        <v>0</v>
      </c>
      <c r="N2772" s="220">
        <f t="shared" si="2690"/>
        <v>6.102009167738268E-3</v>
      </c>
      <c r="O2772" s="220">
        <f t="shared" si="2690"/>
        <v>1.1000028100262507E-2</v>
      </c>
      <c r="P2772" s="220">
        <f t="shared" si="2690"/>
        <v>2.014165521327228E-3</v>
      </c>
      <c r="Q2772" s="220">
        <f t="shared" si="2690"/>
        <v>0</v>
      </c>
    </row>
    <row r="2773" spans="1:17" x14ac:dyDescent="0.25">
      <c r="A2773" s="60" t="s">
        <v>10712</v>
      </c>
      <c r="B2773" s="60" t="s">
        <v>10713</v>
      </c>
      <c r="C2773" s="220">
        <f t="shared" ref="C2773:Q2773" si="2691">(C6068/C$3380)/(C9363/C$6675)</f>
        <v>1.3040925934097608E-2</v>
      </c>
      <c r="D2773" s="220">
        <f t="shared" si="2691"/>
        <v>0</v>
      </c>
      <c r="E2773" s="220">
        <f t="shared" si="2691"/>
        <v>0</v>
      </c>
      <c r="F2773" s="220">
        <f t="shared" si="2691"/>
        <v>0</v>
      </c>
      <c r="G2773" s="220">
        <f t="shared" si="2691"/>
        <v>0</v>
      </c>
      <c r="H2773" s="220">
        <f t="shared" si="2691"/>
        <v>0</v>
      </c>
      <c r="I2773" s="220">
        <f t="shared" si="2691"/>
        <v>0</v>
      </c>
      <c r="J2773" s="220">
        <f t="shared" si="2691"/>
        <v>0</v>
      </c>
      <c r="K2773" s="220">
        <f t="shared" si="2691"/>
        <v>0</v>
      </c>
      <c r="L2773" s="220" t="e">
        <f t="shared" si="2691"/>
        <v>#DIV/0!</v>
      </c>
      <c r="M2773" s="220" t="e">
        <f t="shared" si="2691"/>
        <v>#DIV/0!</v>
      </c>
      <c r="N2773" s="220" t="e">
        <f t="shared" si="2691"/>
        <v>#DIV/0!</v>
      </c>
      <c r="O2773" s="220" t="e">
        <f t="shared" si="2691"/>
        <v>#DIV/0!</v>
      </c>
      <c r="P2773" s="220" t="e">
        <f t="shared" si="2691"/>
        <v>#DIV/0!</v>
      </c>
      <c r="Q2773" s="220" t="e">
        <f t="shared" si="2691"/>
        <v>#DIV/0!</v>
      </c>
    </row>
    <row r="2774" spans="1:17" x14ac:dyDescent="0.25">
      <c r="A2774" s="60" t="s">
        <v>4551</v>
      </c>
      <c r="B2774" s="60" t="s">
        <v>9236</v>
      </c>
      <c r="C2774" s="220">
        <f t="shared" ref="C2774:Q2774" si="2692">(C6069/C$3380)/(C9364/C$6675)</f>
        <v>0</v>
      </c>
      <c r="D2774" s="220">
        <f t="shared" si="2692"/>
        <v>2.1167795216516347E-3</v>
      </c>
      <c r="E2774" s="220">
        <f t="shared" si="2692"/>
        <v>8.3422062711378166E-3</v>
      </c>
      <c r="F2774" s="220">
        <f t="shared" si="2692"/>
        <v>2.511046470703921E-3</v>
      </c>
      <c r="G2774" s="220">
        <f t="shared" si="2692"/>
        <v>3.6598765372757259E-3</v>
      </c>
      <c r="H2774" s="220">
        <f t="shared" si="2692"/>
        <v>1.1857077042869743E-4</v>
      </c>
      <c r="I2774" s="220">
        <f t="shared" si="2692"/>
        <v>7.8817212110993042E-4</v>
      </c>
      <c r="J2774" s="220">
        <f t="shared" si="2692"/>
        <v>4.7838060897814972E-3</v>
      </c>
      <c r="K2774" s="220">
        <f t="shared" si="2692"/>
        <v>4.1055401235651304E-4</v>
      </c>
      <c r="L2774" s="220">
        <f t="shared" si="2692"/>
        <v>5.825206738627753E-3</v>
      </c>
      <c r="M2774" s="220">
        <f t="shared" si="2692"/>
        <v>0</v>
      </c>
      <c r="N2774" s="220">
        <f t="shared" si="2692"/>
        <v>0</v>
      </c>
      <c r="O2774" s="220">
        <f t="shared" si="2692"/>
        <v>0</v>
      </c>
      <c r="P2774" s="220">
        <f t="shared" si="2692"/>
        <v>0</v>
      </c>
      <c r="Q2774" s="220">
        <f t="shared" si="2692"/>
        <v>0</v>
      </c>
    </row>
    <row r="2775" spans="1:17" x14ac:dyDescent="0.25">
      <c r="A2775" s="60" t="s">
        <v>4247</v>
      </c>
      <c r="B2775" s="60" t="s">
        <v>9237</v>
      </c>
      <c r="C2775" s="220">
        <f t="shared" ref="C2775:Q2775" si="2693">(C6070/C$3380)/(C9365/C$6675)</f>
        <v>0</v>
      </c>
      <c r="D2775" s="220">
        <f t="shared" si="2693"/>
        <v>0</v>
      </c>
      <c r="E2775" s="220">
        <f t="shared" si="2693"/>
        <v>0</v>
      </c>
      <c r="F2775" s="220">
        <f t="shared" si="2693"/>
        <v>0</v>
      </c>
      <c r="G2775" s="220">
        <f t="shared" si="2693"/>
        <v>2.3254760655623714E-2</v>
      </c>
      <c r="H2775" s="220">
        <f t="shared" si="2693"/>
        <v>0</v>
      </c>
      <c r="I2775" s="220">
        <f t="shared" si="2693"/>
        <v>0</v>
      </c>
      <c r="J2775" s="220">
        <f t="shared" si="2693"/>
        <v>0</v>
      </c>
      <c r="K2775" s="220">
        <f t="shared" si="2693"/>
        <v>0</v>
      </c>
      <c r="L2775" s="220">
        <f t="shared" si="2693"/>
        <v>0</v>
      </c>
      <c r="M2775" s="220">
        <f t="shared" si="2693"/>
        <v>0</v>
      </c>
      <c r="N2775" s="220">
        <f t="shared" si="2693"/>
        <v>0</v>
      </c>
      <c r="O2775" s="220">
        <f t="shared" si="2693"/>
        <v>0</v>
      </c>
      <c r="P2775" s="220" t="e">
        <f t="shared" si="2693"/>
        <v>#DIV/0!</v>
      </c>
      <c r="Q2775" s="220" t="e">
        <f t="shared" si="2693"/>
        <v>#DIV/0!</v>
      </c>
    </row>
    <row r="2776" spans="1:17" x14ac:dyDescent="0.25">
      <c r="A2776" s="60" t="s">
        <v>1208</v>
      </c>
      <c r="B2776" s="60" t="s">
        <v>9239</v>
      </c>
      <c r="C2776" s="220">
        <f t="shared" ref="C2776:Q2776" si="2694">(C6071/C$3380)/(C9366/C$6675)</f>
        <v>0</v>
      </c>
      <c r="D2776" s="220">
        <f t="shared" si="2694"/>
        <v>4.2628586616970474E-3</v>
      </c>
      <c r="E2776" s="220">
        <f t="shared" si="2694"/>
        <v>0</v>
      </c>
      <c r="F2776" s="220">
        <f t="shared" si="2694"/>
        <v>2.694836420088637E-3</v>
      </c>
      <c r="G2776" s="220">
        <f t="shared" si="2694"/>
        <v>2.332773002282214E-4</v>
      </c>
      <c r="H2776" s="220">
        <f t="shared" si="2694"/>
        <v>0</v>
      </c>
      <c r="I2776" s="220">
        <f t="shared" si="2694"/>
        <v>0</v>
      </c>
      <c r="J2776" s="220">
        <f t="shared" si="2694"/>
        <v>0</v>
      </c>
      <c r="K2776" s="220">
        <f t="shared" si="2694"/>
        <v>8.4272966426347778E-3</v>
      </c>
      <c r="L2776" s="220">
        <f t="shared" si="2694"/>
        <v>2.8441085582087142E-3</v>
      </c>
      <c r="M2776" s="220">
        <f t="shared" si="2694"/>
        <v>5.5199652847503209E-4</v>
      </c>
      <c r="N2776" s="220">
        <f t="shared" si="2694"/>
        <v>0</v>
      </c>
      <c r="O2776" s="220">
        <f t="shared" si="2694"/>
        <v>0</v>
      </c>
      <c r="P2776" s="220">
        <f t="shared" si="2694"/>
        <v>0</v>
      </c>
      <c r="Q2776" s="220">
        <f t="shared" si="2694"/>
        <v>0</v>
      </c>
    </row>
    <row r="2777" spans="1:17" x14ac:dyDescent="0.25">
      <c r="A2777" s="60" t="s">
        <v>1973</v>
      </c>
      <c r="B2777" s="60" t="s">
        <v>9240</v>
      </c>
      <c r="C2777" s="220">
        <f t="shared" ref="C2777:Q2777" si="2695">(C6072/C$3380)/(C9367/C$6675)</f>
        <v>0</v>
      </c>
      <c r="D2777" s="220">
        <f t="shared" si="2695"/>
        <v>1.3200459626161465E-3</v>
      </c>
      <c r="E2777" s="220">
        <f t="shared" si="2695"/>
        <v>2.2297713563448076E-3</v>
      </c>
      <c r="F2777" s="220">
        <f t="shared" si="2695"/>
        <v>4.4402293887882638E-4</v>
      </c>
      <c r="G2777" s="220">
        <f t="shared" si="2695"/>
        <v>0</v>
      </c>
      <c r="H2777" s="220">
        <f t="shared" si="2695"/>
        <v>5.5989441390902964E-3</v>
      </c>
      <c r="I2777" s="220">
        <f t="shared" si="2695"/>
        <v>1.6354860468572315E-2</v>
      </c>
      <c r="J2777" s="220">
        <f t="shared" si="2695"/>
        <v>1.1002402916059769E-3</v>
      </c>
      <c r="K2777" s="220">
        <f t="shared" si="2695"/>
        <v>9.8364323201105441E-2</v>
      </c>
      <c r="L2777" s="220">
        <f t="shared" si="2695"/>
        <v>0</v>
      </c>
      <c r="M2777" s="220">
        <f t="shared" si="2695"/>
        <v>0</v>
      </c>
      <c r="N2777" s="220">
        <f t="shared" si="2695"/>
        <v>0.28296344556275072</v>
      </c>
      <c r="O2777" s="220">
        <f t="shared" si="2695"/>
        <v>2.8506695197434732E-3</v>
      </c>
      <c r="P2777" s="220">
        <f t="shared" si="2695"/>
        <v>9.8490218314206679E-4</v>
      </c>
      <c r="Q2777" s="220">
        <f t="shared" si="2695"/>
        <v>0</v>
      </c>
    </row>
    <row r="2778" spans="1:17" x14ac:dyDescent="0.25">
      <c r="A2778" s="60" t="s">
        <v>2467</v>
      </c>
      <c r="B2778" s="60" t="s">
        <v>9241</v>
      </c>
      <c r="C2778" s="220">
        <f t="shared" ref="C2778:Q2778" si="2696">(C6073/C$3380)/(C9368/C$6675)</f>
        <v>1.5075055054592367E-2</v>
      </c>
      <c r="D2778" s="220">
        <f t="shared" si="2696"/>
        <v>0</v>
      </c>
      <c r="E2778" s="220">
        <f t="shared" si="2696"/>
        <v>7.2331757981372949E-6</v>
      </c>
      <c r="F2778" s="220">
        <f t="shared" si="2696"/>
        <v>0</v>
      </c>
      <c r="G2778" s="220">
        <f t="shared" si="2696"/>
        <v>6.2666350257794224E-3</v>
      </c>
      <c r="H2778" s="220">
        <f t="shared" si="2696"/>
        <v>3.6500495948458455E-4</v>
      </c>
      <c r="I2778" s="220">
        <f t="shared" si="2696"/>
        <v>0</v>
      </c>
      <c r="J2778" s="220">
        <f t="shared" si="2696"/>
        <v>0</v>
      </c>
      <c r="K2778" s="220">
        <f t="shared" si="2696"/>
        <v>0</v>
      </c>
      <c r="L2778" s="220">
        <f t="shared" si="2696"/>
        <v>3.263602319830108E-4</v>
      </c>
      <c r="M2778" s="220">
        <f t="shared" si="2696"/>
        <v>0</v>
      </c>
      <c r="N2778" s="220">
        <f t="shared" si="2696"/>
        <v>0</v>
      </c>
      <c r="O2778" s="220">
        <f t="shared" si="2696"/>
        <v>0</v>
      </c>
      <c r="P2778" s="220">
        <f t="shared" si="2696"/>
        <v>0</v>
      </c>
      <c r="Q2778" s="220">
        <f t="shared" si="2696"/>
        <v>0</v>
      </c>
    </row>
    <row r="2779" spans="1:17" x14ac:dyDescent="0.25">
      <c r="A2779" s="60" t="s">
        <v>2926</v>
      </c>
      <c r="B2779" s="60" t="s">
        <v>9242</v>
      </c>
      <c r="C2779" s="220">
        <f t="shared" ref="C2779:Q2779" si="2697">(C6074/C$3380)/(C9369/C$6675)</f>
        <v>0</v>
      </c>
      <c r="D2779" s="220">
        <f t="shared" si="2697"/>
        <v>0</v>
      </c>
      <c r="E2779" s="220">
        <f t="shared" si="2697"/>
        <v>0</v>
      </c>
      <c r="F2779" s="220">
        <f t="shared" si="2697"/>
        <v>1.7085030550137156E-2</v>
      </c>
      <c r="G2779" s="220">
        <f t="shared" si="2697"/>
        <v>0</v>
      </c>
      <c r="H2779" s="220">
        <f t="shared" si="2697"/>
        <v>0</v>
      </c>
      <c r="I2779" s="220">
        <f t="shared" si="2697"/>
        <v>0</v>
      </c>
      <c r="J2779" s="220">
        <f t="shared" si="2697"/>
        <v>0</v>
      </c>
      <c r="K2779" s="220">
        <f t="shared" si="2697"/>
        <v>1.8202319604631104E-3</v>
      </c>
      <c r="L2779" s="220">
        <f t="shared" si="2697"/>
        <v>0</v>
      </c>
      <c r="M2779" s="220">
        <f t="shared" si="2697"/>
        <v>0</v>
      </c>
      <c r="N2779" s="220">
        <f t="shared" si="2697"/>
        <v>0</v>
      </c>
      <c r="O2779" s="220">
        <f t="shared" si="2697"/>
        <v>0</v>
      </c>
      <c r="P2779" s="220">
        <f t="shared" si="2697"/>
        <v>0</v>
      </c>
      <c r="Q2779" s="220">
        <f t="shared" si="2697"/>
        <v>0</v>
      </c>
    </row>
    <row r="2780" spans="1:17" x14ac:dyDescent="0.25">
      <c r="A2780" s="60" t="s">
        <v>1924</v>
      </c>
      <c r="B2780" s="60" t="s">
        <v>9243</v>
      </c>
      <c r="C2780" s="220">
        <f t="shared" ref="C2780:Q2780" si="2698">(C6075/C$3380)/(C9370/C$6675)</f>
        <v>0</v>
      </c>
      <c r="D2780" s="220">
        <f t="shared" si="2698"/>
        <v>1.1613988989129589E-3</v>
      </c>
      <c r="E2780" s="220">
        <f t="shared" si="2698"/>
        <v>0</v>
      </c>
      <c r="F2780" s="220">
        <f t="shared" si="2698"/>
        <v>0</v>
      </c>
      <c r="G2780" s="220">
        <f t="shared" si="2698"/>
        <v>0</v>
      </c>
      <c r="H2780" s="220">
        <f t="shared" si="2698"/>
        <v>0</v>
      </c>
      <c r="I2780" s="220">
        <f t="shared" si="2698"/>
        <v>2.9087201669466457E-5</v>
      </c>
      <c r="J2780" s="220">
        <f t="shared" si="2698"/>
        <v>0</v>
      </c>
      <c r="K2780" s="220">
        <f t="shared" si="2698"/>
        <v>1.2173402865868768E-3</v>
      </c>
      <c r="L2780" s="220">
        <f t="shared" si="2698"/>
        <v>0</v>
      </c>
      <c r="M2780" s="220">
        <f t="shared" si="2698"/>
        <v>0</v>
      </c>
      <c r="N2780" s="220">
        <f t="shared" si="2698"/>
        <v>0</v>
      </c>
      <c r="O2780" s="220">
        <f t="shared" si="2698"/>
        <v>0</v>
      </c>
      <c r="P2780" s="220">
        <f t="shared" si="2698"/>
        <v>0</v>
      </c>
      <c r="Q2780" s="220">
        <f t="shared" si="2698"/>
        <v>0</v>
      </c>
    </row>
    <row r="2781" spans="1:17" x14ac:dyDescent="0.25">
      <c r="A2781" s="60" t="s">
        <v>3521</v>
      </c>
      <c r="B2781" s="60" t="s">
        <v>9245</v>
      </c>
      <c r="C2781" s="220">
        <f t="shared" ref="C2781:Q2781" si="2699">(C6076/C$3380)/(C9371/C$6675)</f>
        <v>0</v>
      </c>
      <c r="D2781" s="220">
        <f t="shared" si="2699"/>
        <v>0</v>
      </c>
      <c r="E2781" s="220">
        <f t="shared" si="2699"/>
        <v>0</v>
      </c>
      <c r="F2781" s="220">
        <f t="shared" si="2699"/>
        <v>0</v>
      </c>
      <c r="G2781" s="220">
        <f t="shared" si="2699"/>
        <v>0</v>
      </c>
      <c r="H2781" s="220">
        <f t="shared" si="2699"/>
        <v>0</v>
      </c>
      <c r="I2781" s="220">
        <f t="shared" si="2699"/>
        <v>0</v>
      </c>
      <c r="J2781" s="220">
        <f t="shared" si="2699"/>
        <v>1.5213410440989541E-3</v>
      </c>
      <c r="K2781" s="220">
        <f t="shared" si="2699"/>
        <v>0</v>
      </c>
      <c r="L2781" s="220">
        <f t="shared" si="2699"/>
        <v>0</v>
      </c>
      <c r="M2781" s="220">
        <f t="shared" si="2699"/>
        <v>0</v>
      </c>
      <c r="N2781" s="220">
        <f t="shared" si="2699"/>
        <v>0</v>
      </c>
      <c r="O2781" s="220">
        <f t="shared" si="2699"/>
        <v>0</v>
      </c>
      <c r="P2781" s="220">
        <f t="shared" si="2699"/>
        <v>0</v>
      </c>
      <c r="Q2781" s="220">
        <f t="shared" si="2699"/>
        <v>0</v>
      </c>
    </row>
    <row r="2782" spans="1:17" x14ac:dyDescent="0.25">
      <c r="A2782" s="60" t="s">
        <v>791</v>
      </c>
      <c r="B2782" s="60" t="s">
        <v>9246</v>
      </c>
      <c r="C2782" s="220">
        <f t="shared" ref="C2782:Q2782" si="2700">(C6077/C$3380)/(C9372/C$6675)</f>
        <v>5.6380532419483674E-2</v>
      </c>
      <c r="D2782" s="220">
        <f t="shared" si="2700"/>
        <v>0</v>
      </c>
      <c r="E2782" s="220">
        <f t="shared" si="2700"/>
        <v>4.5060563925710442E-5</v>
      </c>
      <c r="F2782" s="220">
        <f t="shared" si="2700"/>
        <v>1.4758630062473809E-2</v>
      </c>
      <c r="G2782" s="220">
        <f t="shared" si="2700"/>
        <v>0</v>
      </c>
      <c r="H2782" s="220">
        <f t="shared" si="2700"/>
        <v>0</v>
      </c>
      <c r="I2782" s="220">
        <f t="shared" si="2700"/>
        <v>6.0360033518160312E-5</v>
      </c>
      <c r="J2782" s="220">
        <f t="shared" si="2700"/>
        <v>0</v>
      </c>
      <c r="K2782" s="220">
        <f t="shared" si="2700"/>
        <v>0</v>
      </c>
      <c r="L2782" s="220">
        <f t="shared" si="2700"/>
        <v>3.8485669799874744E-4</v>
      </c>
      <c r="M2782" s="220">
        <f t="shared" si="2700"/>
        <v>0</v>
      </c>
      <c r="N2782" s="220">
        <f t="shared" si="2700"/>
        <v>0</v>
      </c>
      <c r="O2782" s="220">
        <f t="shared" si="2700"/>
        <v>0</v>
      </c>
      <c r="P2782" s="220">
        <f t="shared" si="2700"/>
        <v>1.0314184515026405E-3</v>
      </c>
      <c r="Q2782" s="220">
        <f t="shared" si="2700"/>
        <v>0</v>
      </c>
    </row>
    <row r="2783" spans="1:17" x14ac:dyDescent="0.25">
      <c r="A2783" s="60" t="s">
        <v>3470</v>
      </c>
      <c r="B2783" s="60" t="s">
        <v>9247</v>
      </c>
      <c r="C2783" s="220">
        <f t="shared" ref="C2783:Q2783" si="2701">(C6078/C$3380)/(C9373/C$6675)</f>
        <v>0.32298362424480126</v>
      </c>
      <c r="D2783" s="220">
        <f t="shared" si="2701"/>
        <v>0</v>
      </c>
      <c r="E2783" s="220">
        <f t="shared" si="2701"/>
        <v>6.9068085423194703E-2</v>
      </c>
      <c r="F2783" s="220">
        <f t="shared" si="2701"/>
        <v>0</v>
      </c>
      <c r="G2783" s="220">
        <f t="shared" si="2701"/>
        <v>0</v>
      </c>
      <c r="H2783" s="220">
        <f t="shared" si="2701"/>
        <v>1.7438736769330082E-2</v>
      </c>
      <c r="I2783" s="220">
        <f t="shared" si="2701"/>
        <v>0</v>
      </c>
      <c r="J2783" s="220">
        <f t="shared" si="2701"/>
        <v>0</v>
      </c>
      <c r="K2783" s="220">
        <f t="shared" si="2701"/>
        <v>0</v>
      </c>
      <c r="L2783" s="220">
        <f t="shared" si="2701"/>
        <v>0</v>
      </c>
      <c r="M2783" s="220">
        <f t="shared" si="2701"/>
        <v>0</v>
      </c>
      <c r="N2783" s="220">
        <f t="shared" si="2701"/>
        <v>0</v>
      </c>
      <c r="O2783" s="220">
        <f t="shared" si="2701"/>
        <v>0.50954328988467634</v>
      </c>
      <c r="P2783" s="220">
        <f t="shared" si="2701"/>
        <v>0</v>
      </c>
      <c r="Q2783" s="220">
        <f t="shared" si="2701"/>
        <v>0</v>
      </c>
    </row>
    <row r="2784" spans="1:17" x14ac:dyDescent="0.25">
      <c r="A2784" s="60" t="s">
        <v>2110</v>
      </c>
      <c r="B2784" s="60" t="s">
        <v>9248</v>
      </c>
      <c r="C2784" s="220">
        <f t="shared" ref="C2784:Q2784" si="2702">(C6079/C$3380)/(C9374/C$6675)</f>
        <v>0</v>
      </c>
      <c r="D2784" s="220">
        <f t="shared" si="2702"/>
        <v>0</v>
      </c>
      <c r="E2784" s="220">
        <f t="shared" si="2702"/>
        <v>1.28506045026714E-3</v>
      </c>
      <c r="F2784" s="220">
        <f t="shared" si="2702"/>
        <v>1.0339532896652846E-3</v>
      </c>
      <c r="G2784" s="220">
        <f t="shared" si="2702"/>
        <v>0</v>
      </c>
      <c r="H2784" s="220">
        <f t="shared" si="2702"/>
        <v>0</v>
      </c>
      <c r="I2784" s="220">
        <f t="shared" si="2702"/>
        <v>3.4727521407214052E-4</v>
      </c>
      <c r="J2784" s="220">
        <f t="shared" si="2702"/>
        <v>9.1726434898223765E-3</v>
      </c>
      <c r="K2784" s="220">
        <f t="shared" si="2702"/>
        <v>8.182170675636438E-4</v>
      </c>
      <c r="L2784" s="220">
        <f t="shared" si="2702"/>
        <v>0</v>
      </c>
      <c r="M2784" s="220">
        <f t="shared" si="2702"/>
        <v>0</v>
      </c>
      <c r="N2784" s="220">
        <f t="shared" si="2702"/>
        <v>6.0589250941715826E-3</v>
      </c>
      <c r="O2784" s="220">
        <f t="shared" si="2702"/>
        <v>0</v>
      </c>
      <c r="P2784" s="220">
        <f t="shared" si="2702"/>
        <v>0</v>
      </c>
      <c r="Q2784" s="220">
        <f t="shared" si="2702"/>
        <v>0</v>
      </c>
    </row>
    <row r="2785" spans="1:17" x14ac:dyDescent="0.25">
      <c r="A2785" s="60" t="s">
        <v>739</v>
      </c>
      <c r="B2785" s="60" t="s">
        <v>9249</v>
      </c>
      <c r="C2785" s="220">
        <f t="shared" ref="C2785:Q2785" si="2703">(C6080/C$3380)/(C9375/C$6675)</f>
        <v>2.5189352014747804E-3</v>
      </c>
      <c r="D2785" s="220">
        <f t="shared" si="2703"/>
        <v>0</v>
      </c>
      <c r="E2785" s="220">
        <f t="shared" si="2703"/>
        <v>1.2138420536215295E-2</v>
      </c>
      <c r="F2785" s="220">
        <f t="shared" si="2703"/>
        <v>5.1542703950619351E-4</v>
      </c>
      <c r="G2785" s="220">
        <f t="shared" si="2703"/>
        <v>7.6255943624922344E-3</v>
      </c>
      <c r="H2785" s="220">
        <f t="shared" si="2703"/>
        <v>2.3989396935487739E-2</v>
      </c>
      <c r="I2785" s="220">
        <f t="shared" si="2703"/>
        <v>7.6503318863599176E-3</v>
      </c>
      <c r="J2785" s="220">
        <f t="shared" si="2703"/>
        <v>1.0307946721457059E-2</v>
      </c>
      <c r="K2785" s="220">
        <f t="shared" si="2703"/>
        <v>0.23933886709335947</v>
      </c>
      <c r="L2785" s="220">
        <f t="shared" si="2703"/>
        <v>1.2474366827308892E-2</v>
      </c>
      <c r="M2785" s="220">
        <f t="shared" si="2703"/>
        <v>0</v>
      </c>
      <c r="N2785" s="220">
        <f t="shared" si="2703"/>
        <v>0</v>
      </c>
      <c r="O2785" s="220">
        <f t="shared" si="2703"/>
        <v>1.5586536547399726E-3</v>
      </c>
      <c r="P2785" s="220">
        <f t="shared" si="2703"/>
        <v>3.60372973676718E-4</v>
      </c>
      <c r="Q2785" s="220">
        <f t="shared" si="2703"/>
        <v>0</v>
      </c>
    </row>
    <row r="2786" spans="1:17" x14ac:dyDescent="0.25">
      <c r="A2786" s="60" t="s">
        <v>659</v>
      </c>
      <c r="B2786" s="60" t="s">
        <v>9250</v>
      </c>
      <c r="C2786" s="220">
        <f t="shared" ref="C2786:Q2786" si="2704">(C6081/C$3380)/(C9376/C$6675)</f>
        <v>1.9674709126520288E-3</v>
      </c>
      <c r="D2786" s="220">
        <f t="shared" si="2704"/>
        <v>0</v>
      </c>
      <c r="E2786" s="220">
        <f t="shared" si="2704"/>
        <v>7.5714198428988139E-4</v>
      </c>
      <c r="F2786" s="220">
        <f t="shared" si="2704"/>
        <v>6.5204319024905188E-5</v>
      </c>
      <c r="G2786" s="220">
        <f t="shared" si="2704"/>
        <v>1.2409350627659206E-3</v>
      </c>
      <c r="H2786" s="220">
        <f t="shared" si="2704"/>
        <v>1.183532050581666E-3</v>
      </c>
      <c r="I2786" s="220">
        <f t="shared" si="2704"/>
        <v>1.0950930802798575E-2</v>
      </c>
      <c r="J2786" s="220">
        <f t="shared" si="2704"/>
        <v>1.8174941056510361E-3</v>
      </c>
      <c r="K2786" s="220">
        <f t="shared" si="2704"/>
        <v>9.2842165746765304E-4</v>
      </c>
      <c r="L2786" s="220">
        <f t="shared" si="2704"/>
        <v>0.16632733058753069</v>
      </c>
      <c r="M2786" s="220">
        <f t="shared" si="2704"/>
        <v>6.1377388891128894E-3</v>
      </c>
      <c r="N2786" s="220">
        <f t="shared" si="2704"/>
        <v>9.5818828286247455E-4</v>
      </c>
      <c r="O2786" s="220">
        <f t="shared" si="2704"/>
        <v>0</v>
      </c>
      <c r="P2786" s="220">
        <f t="shared" si="2704"/>
        <v>9.9005120829921307E-3</v>
      </c>
      <c r="Q2786" s="220">
        <f t="shared" si="2704"/>
        <v>2.6097080373593633E-4</v>
      </c>
    </row>
    <row r="2787" spans="1:17" x14ac:dyDescent="0.25">
      <c r="A2787" s="60" t="s">
        <v>1659</v>
      </c>
      <c r="B2787" s="60" t="s">
        <v>9251</v>
      </c>
      <c r="C2787" s="220">
        <f t="shared" ref="C2787:Q2787" si="2705">(C6082/C$3380)/(C9377/C$6675)</f>
        <v>9.9463074018298611E-2</v>
      </c>
      <c r="D2787" s="220">
        <f t="shared" si="2705"/>
        <v>4.4133955282092197E-4</v>
      </c>
      <c r="E2787" s="220">
        <f t="shared" si="2705"/>
        <v>9.5165880345863425E-6</v>
      </c>
      <c r="F2787" s="220">
        <f t="shared" si="2705"/>
        <v>5.7947377996937187E-3</v>
      </c>
      <c r="G2787" s="220">
        <f t="shared" si="2705"/>
        <v>1.7561455817729509E-2</v>
      </c>
      <c r="H2787" s="220">
        <f t="shared" si="2705"/>
        <v>7.6314813974028691E-3</v>
      </c>
      <c r="I2787" s="220">
        <f t="shared" si="2705"/>
        <v>4.9966976667280852E-2</v>
      </c>
      <c r="J2787" s="220">
        <f t="shared" si="2705"/>
        <v>1.2825613328314386E-2</v>
      </c>
      <c r="K2787" s="220">
        <f t="shared" si="2705"/>
        <v>3.4639623534429537E-2</v>
      </c>
      <c r="L2787" s="220">
        <f t="shared" si="2705"/>
        <v>0.12112658910709134</v>
      </c>
      <c r="M2787" s="220">
        <f t="shared" si="2705"/>
        <v>5.0520908693364078E-2</v>
      </c>
      <c r="N2787" s="220">
        <f t="shared" si="2705"/>
        <v>3.0592610978032075E-2</v>
      </c>
      <c r="O2787" s="220">
        <f t="shared" si="2705"/>
        <v>0</v>
      </c>
      <c r="P2787" s="220">
        <f t="shared" si="2705"/>
        <v>0</v>
      </c>
      <c r="Q2787" s="220">
        <f t="shared" si="2705"/>
        <v>9.0561343759655868E-2</v>
      </c>
    </row>
    <row r="2788" spans="1:17" x14ac:dyDescent="0.25">
      <c r="A2788" s="60" t="s">
        <v>1564</v>
      </c>
      <c r="B2788" s="60" t="s">
        <v>9252</v>
      </c>
      <c r="C2788" s="220">
        <f t="shared" ref="C2788:Q2788" si="2706">(C6083/C$3380)/(C9378/C$6675)</f>
        <v>0</v>
      </c>
      <c r="D2788" s="220">
        <f t="shared" si="2706"/>
        <v>0</v>
      </c>
      <c r="E2788" s="220">
        <f t="shared" si="2706"/>
        <v>0.10819532599193818</v>
      </c>
      <c r="F2788" s="220">
        <f t="shared" si="2706"/>
        <v>4.3235814452355264E-3</v>
      </c>
      <c r="G2788" s="220">
        <f t="shared" si="2706"/>
        <v>0</v>
      </c>
      <c r="H2788" s="220">
        <f t="shared" si="2706"/>
        <v>0</v>
      </c>
      <c r="I2788" s="220">
        <f t="shared" si="2706"/>
        <v>8.5520148998963381E-3</v>
      </c>
      <c r="J2788" s="220">
        <f t="shared" si="2706"/>
        <v>5.0167628264994969E-2</v>
      </c>
      <c r="K2788" s="220">
        <f t="shared" si="2706"/>
        <v>0.19993575598543026</v>
      </c>
      <c r="L2788" s="220">
        <f t="shared" si="2706"/>
        <v>2.2544700784436853E-2</v>
      </c>
      <c r="M2788" s="220">
        <f t="shared" si="2706"/>
        <v>0</v>
      </c>
      <c r="N2788" s="220">
        <f t="shared" si="2706"/>
        <v>1.1544706881328992E-2</v>
      </c>
      <c r="O2788" s="220">
        <f t="shared" si="2706"/>
        <v>0</v>
      </c>
      <c r="P2788" s="220">
        <f t="shared" si="2706"/>
        <v>0</v>
      </c>
      <c r="Q2788" s="220">
        <f t="shared" si="2706"/>
        <v>3.442054274498677E-4</v>
      </c>
    </row>
    <row r="2789" spans="1:17" x14ac:dyDescent="0.25">
      <c r="A2789" s="60" t="s">
        <v>2175</v>
      </c>
      <c r="B2789" s="60" t="s">
        <v>9253</v>
      </c>
      <c r="C2789" s="220">
        <f t="shared" ref="C2789:Q2789" si="2707">(C6084/C$3380)/(C9379/C$6675)</f>
        <v>0</v>
      </c>
      <c r="D2789" s="220">
        <f t="shared" si="2707"/>
        <v>0</v>
      </c>
      <c r="E2789" s="220">
        <f t="shared" si="2707"/>
        <v>0</v>
      </c>
      <c r="F2789" s="220">
        <f t="shared" si="2707"/>
        <v>0</v>
      </c>
      <c r="G2789" s="220">
        <f t="shared" si="2707"/>
        <v>0</v>
      </c>
      <c r="H2789" s="220">
        <f t="shared" si="2707"/>
        <v>3.4059042043496759E-4</v>
      </c>
      <c r="I2789" s="220">
        <f t="shared" si="2707"/>
        <v>0</v>
      </c>
      <c r="J2789" s="220">
        <f t="shared" si="2707"/>
        <v>0</v>
      </c>
      <c r="K2789" s="220">
        <f t="shared" si="2707"/>
        <v>2.2747002793951638E-3</v>
      </c>
      <c r="L2789" s="220">
        <f t="shared" si="2707"/>
        <v>0</v>
      </c>
      <c r="M2789" s="220">
        <f t="shared" si="2707"/>
        <v>0</v>
      </c>
      <c r="N2789" s="220">
        <f t="shared" si="2707"/>
        <v>0</v>
      </c>
      <c r="O2789" s="220">
        <f t="shared" si="2707"/>
        <v>0</v>
      </c>
      <c r="P2789" s="220">
        <f t="shared" si="2707"/>
        <v>1.3142407493917785</v>
      </c>
      <c r="Q2789" s="220">
        <f t="shared" si="2707"/>
        <v>0</v>
      </c>
    </row>
    <row r="2790" spans="1:17" x14ac:dyDescent="0.25">
      <c r="A2790" s="60" t="s">
        <v>974</v>
      </c>
      <c r="B2790" s="60" t="s">
        <v>9254</v>
      </c>
      <c r="C2790" s="220">
        <f t="shared" ref="C2790:Q2790" si="2708">(C6085/C$3380)/(C9380/C$6675)</f>
        <v>0</v>
      </c>
      <c r="D2790" s="220">
        <f t="shared" si="2708"/>
        <v>1.0067282670976853E-2</v>
      </c>
      <c r="E2790" s="220">
        <f t="shared" si="2708"/>
        <v>7.5519532126305236E-3</v>
      </c>
      <c r="F2790" s="220">
        <f t="shared" si="2708"/>
        <v>1.3235989081825711E-3</v>
      </c>
      <c r="G2790" s="220">
        <f t="shared" si="2708"/>
        <v>0</v>
      </c>
      <c r="H2790" s="220">
        <f t="shared" si="2708"/>
        <v>4.6673938162893459E-4</v>
      </c>
      <c r="I2790" s="220">
        <f t="shared" si="2708"/>
        <v>3.8599397161781561E-4</v>
      </c>
      <c r="J2790" s="220">
        <f t="shared" si="2708"/>
        <v>1.8940787187508428E-4</v>
      </c>
      <c r="K2790" s="220">
        <f t="shared" si="2708"/>
        <v>0</v>
      </c>
      <c r="L2790" s="220">
        <f t="shared" si="2708"/>
        <v>0</v>
      </c>
      <c r="M2790" s="220">
        <f t="shared" si="2708"/>
        <v>0</v>
      </c>
      <c r="N2790" s="220">
        <f t="shared" si="2708"/>
        <v>1.819281392787357E-3</v>
      </c>
      <c r="O2790" s="220">
        <f t="shared" si="2708"/>
        <v>0</v>
      </c>
      <c r="P2790" s="220">
        <f t="shared" si="2708"/>
        <v>2.1482603235926509E-3</v>
      </c>
      <c r="Q2790" s="220">
        <f t="shared" si="2708"/>
        <v>5.1006588177830116E-5</v>
      </c>
    </row>
    <row r="2791" spans="1:17" x14ac:dyDescent="0.25">
      <c r="A2791" s="60" t="s">
        <v>1041</v>
      </c>
      <c r="B2791" s="60" t="s">
        <v>9255</v>
      </c>
      <c r="C2791" s="220">
        <f t="shared" ref="C2791:Q2791" si="2709">(C6086/C$3380)/(C9381/C$6675)</f>
        <v>0</v>
      </c>
      <c r="D2791" s="220">
        <f t="shared" si="2709"/>
        <v>0</v>
      </c>
      <c r="E2791" s="220">
        <f t="shared" si="2709"/>
        <v>1.2291318299316614E-3</v>
      </c>
      <c r="F2791" s="220">
        <f t="shared" si="2709"/>
        <v>0</v>
      </c>
      <c r="G2791" s="220">
        <f t="shared" si="2709"/>
        <v>0</v>
      </c>
      <c r="H2791" s="220">
        <f t="shared" si="2709"/>
        <v>0</v>
      </c>
      <c r="I2791" s="220">
        <f t="shared" si="2709"/>
        <v>0</v>
      </c>
      <c r="J2791" s="220">
        <f t="shared" si="2709"/>
        <v>0</v>
      </c>
      <c r="K2791" s="220">
        <f t="shared" si="2709"/>
        <v>0</v>
      </c>
      <c r="L2791" s="220">
        <f t="shared" si="2709"/>
        <v>4.4782939438625484E-4</v>
      </c>
      <c r="M2791" s="220">
        <f t="shared" si="2709"/>
        <v>0</v>
      </c>
      <c r="N2791" s="220">
        <f t="shared" si="2709"/>
        <v>0</v>
      </c>
      <c r="O2791" s="220">
        <f t="shared" si="2709"/>
        <v>0</v>
      </c>
      <c r="P2791" s="220">
        <f t="shared" si="2709"/>
        <v>0</v>
      </c>
      <c r="Q2791" s="220">
        <f t="shared" si="2709"/>
        <v>0</v>
      </c>
    </row>
    <row r="2792" spans="1:17" x14ac:dyDescent="0.25">
      <c r="A2792" s="60" t="s">
        <v>577</v>
      </c>
      <c r="B2792" s="60" t="s">
        <v>9256</v>
      </c>
      <c r="C2792" s="220">
        <f t="shared" ref="C2792:Q2792" si="2710">(C6087/C$3380)/(C9382/C$6675)</f>
        <v>0</v>
      </c>
      <c r="D2792" s="220">
        <f t="shared" si="2710"/>
        <v>0</v>
      </c>
      <c r="E2792" s="220">
        <f t="shared" si="2710"/>
        <v>0</v>
      </c>
      <c r="F2792" s="220">
        <f t="shared" si="2710"/>
        <v>0</v>
      </c>
      <c r="G2792" s="220">
        <f t="shared" si="2710"/>
        <v>1.4048429003024582E-4</v>
      </c>
      <c r="H2792" s="220">
        <f t="shared" si="2710"/>
        <v>1.1870043031287546E-4</v>
      </c>
      <c r="I2792" s="220">
        <f t="shared" si="2710"/>
        <v>2.7776900264115793E-3</v>
      </c>
      <c r="J2792" s="220">
        <f t="shared" si="2710"/>
        <v>9.6974550761221388E-3</v>
      </c>
      <c r="K2792" s="220">
        <f t="shared" si="2710"/>
        <v>1.8630384527308049E-3</v>
      </c>
      <c r="L2792" s="220">
        <f t="shared" si="2710"/>
        <v>0</v>
      </c>
      <c r="M2792" s="220">
        <f t="shared" si="2710"/>
        <v>0</v>
      </c>
      <c r="N2792" s="220">
        <f t="shared" si="2710"/>
        <v>0</v>
      </c>
      <c r="O2792" s="220">
        <f t="shared" si="2710"/>
        <v>0</v>
      </c>
      <c r="P2792" s="220">
        <f t="shared" si="2710"/>
        <v>0</v>
      </c>
      <c r="Q2792" s="220">
        <f t="shared" si="2710"/>
        <v>0</v>
      </c>
    </row>
    <row r="2793" spans="1:17" x14ac:dyDescent="0.25">
      <c r="A2793" s="60" t="s">
        <v>1801</v>
      </c>
      <c r="B2793" s="60" t="s">
        <v>9257</v>
      </c>
      <c r="C2793" s="220">
        <f t="shared" ref="C2793:Q2793" si="2711">(C6088/C$3380)/(C9383/C$6675)</f>
        <v>2.5999827067677856E-5</v>
      </c>
      <c r="D2793" s="220">
        <f t="shared" si="2711"/>
        <v>0</v>
      </c>
      <c r="E2793" s="220">
        <f t="shared" si="2711"/>
        <v>0</v>
      </c>
      <c r="F2793" s="220">
        <f t="shared" si="2711"/>
        <v>4.2259946141643437E-4</v>
      </c>
      <c r="G2793" s="220">
        <f t="shared" si="2711"/>
        <v>0</v>
      </c>
      <c r="H2793" s="220">
        <f t="shared" si="2711"/>
        <v>0</v>
      </c>
      <c r="I2793" s="220">
        <f t="shared" si="2711"/>
        <v>0</v>
      </c>
      <c r="J2793" s="220">
        <f t="shared" si="2711"/>
        <v>0</v>
      </c>
      <c r="K2793" s="220">
        <f t="shared" si="2711"/>
        <v>4.3148096801773101E-5</v>
      </c>
      <c r="L2793" s="220">
        <f t="shared" si="2711"/>
        <v>4.0081645930778968E-4</v>
      </c>
      <c r="M2793" s="220">
        <f t="shared" si="2711"/>
        <v>0</v>
      </c>
      <c r="N2793" s="220">
        <f t="shared" si="2711"/>
        <v>0</v>
      </c>
      <c r="O2793" s="220">
        <f t="shared" si="2711"/>
        <v>0</v>
      </c>
      <c r="P2793" s="220">
        <f t="shared" si="2711"/>
        <v>0</v>
      </c>
      <c r="Q2793" s="220">
        <f t="shared" si="2711"/>
        <v>1.0485121161408798E-2</v>
      </c>
    </row>
    <row r="2794" spans="1:17" x14ac:dyDescent="0.25">
      <c r="A2794" s="60" t="s">
        <v>1222</v>
      </c>
      <c r="B2794" s="60" t="s">
        <v>9258</v>
      </c>
      <c r="C2794" s="220">
        <f t="shared" ref="C2794:Q2794" si="2712">(C6089/C$3380)/(C9384/C$6675)</f>
        <v>3.4562930801981653E-2</v>
      </c>
      <c r="D2794" s="220">
        <f t="shared" si="2712"/>
        <v>7.2199825376575971E-3</v>
      </c>
      <c r="E2794" s="220">
        <f t="shared" si="2712"/>
        <v>1.2775239489621469E-2</v>
      </c>
      <c r="F2794" s="220">
        <f t="shared" si="2712"/>
        <v>4.478978785880122E-3</v>
      </c>
      <c r="G2794" s="220">
        <f t="shared" si="2712"/>
        <v>1.1211817723930421E-2</v>
      </c>
      <c r="H2794" s="220">
        <f t="shared" si="2712"/>
        <v>3.2478009615472484E-5</v>
      </c>
      <c r="I2794" s="220">
        <f t="shared" si="2712"/>
        <v>2.5210910654069282E-3</v>
      </c>
      <c r="J2794" s="220">
        <f t="shared" si="2712"/>
        <v>1.0767751503393814E-3</v>
      </c>
      <c r="K2794" s="220">
        <f t="shared" si="2712"/>
        <v>4.3471261027817178E-3</v>
      </c>
      <c r="L2794" s="220">
        <f t="shared" si="2712"/>
        <v>1.7809044266477215E-2</v>
      </c>
      <c r="M2794" s="220">
        <f t="shared" si="2712"/>
        <v>0</v>
      </c>
      <c r="N2794" s="220">
        <f t="shared" si="2712"/>
        <v>0</v>
      </c>
      <c r="O2794" s="220">
        <f t="shared" si="2712"/>
        <v>1.9196411062738563E-5</v>
      </c>
      <c r="P2794" s="220">
        <f t="shared" si="2712"/>
        <v>5.429706436087956E-5</v>
      </c>
      <c r="Q2794" s="220">
        <f t="shared" si="2712"/>
        <v>3.553128932116649E-2</v>
      </c>
    </row>
    <row r="2795" spans="1:17" x14ac:dyDescent="0.25">
      <c r="A2795" s="60" t="s">
        <v>2592</v>
      </c>
      <c r="B2795" s="60" t="s">
        <v>9259</v>
      </c>
      <c r="C2795" s="220">
        <f t="shared" ref="C2795:Q2795" si="2713">(C6090/C$3380)/(C9385/C$6675)</f>
        <v>0</v>
      </c>
      <c r="D2795" s="220">
        <f t="shared" si="2713"/>
        <v>1.0293413930417449E-2</v>
      </c>
      <c r="E2795" s="220">
        <f t="shared" si="2713"/>
        <v>2.4409623910017293E-2</v>
      </c>
      <c r="F2795" s="220">
        <f t="shared" si="2713"/>
        <v>1.0113656738181596E-2</v>
      </c>
      <c r="G2795" s="220">
        <f t="shared" si="2713"/>
        <v>0</v>
      </c>
      <c r="H2795" s="220">
        <f t="shared" si="2713"/>
        <v>0</v>
      </c>
      <c r="I2795" s="220">
        <f t="shared" si="2713"/>
        <v>0</v>
      </c>
      <c r="J2795" s="220">
        <f t="shared" si="2713"/>
        <v>0</v>
      </c>
      <c r="K2795" s="220">
        <f t="shared" si="2713"/>
        <v>0</v>
      </c>
      <c r="L2795" s="220">
        <f t="shared" si="2713"/>
        <v>0</v>
      </c>
      <c r="M2795" s="220">
        <f t="shared" si="2713"/>
        <v>0</v>
      </c>
      <c r="N2795" s="220">
        <f t="shared" si="2713"/>
        <v>0</v>
      </c>
      <c r="O2795" s="220">
        <f t="shared" si="2713"/>
        <v>4.0032679490287673E-2</v>
      </c>
      <c r="P2795" s="220">
        <f t="shared" si="2713"/>
        <v>1.2910587017969443E-2</v>
      </c>
      <c r="Q2795" s="220">
        <f t="shared" si="2713"/>
        <v>0</v>
      </c>
    </row>
    <row r="2796" spans="1:17" x14ac:dyDescent="0.25">
      <c r="A2796" s="60" t="s">
        <v>2064</v>
      </c>
      <c r="B2796" s="60" t="s">
        <v>9260</v>
      </c>
      <c r="C2796" s="220">
        <f t="shared" ref="C2796:Q2796" si="2714">(C6091/C$3380)/(C9386/C$6675)</f>
        <v>5.7416770722766082E-2</v>
      </c>
      <c r="D2796" s="220">
        <f t="shared" si="2714"/>
        <v>0</v>
      </c>
      <c r="E2796" s="220">
        <f t="shared" si="2714"/>
        <v>0</v>
      </c>
      <c r="F2796" s="220">
        <f t="shared" si="2714"/>
        <v>0</v>
      </c>
      <c r="G2796" s="220">
        <f t="shared" si="2714"/>
        <v>0</v>
      </c>
      <c r="H2796" s="220">
        <f t="shared" si="2714"/>
        <v>0</v>
      </c>
      <c r="I2796" s="220">
        <f t="shared" si="2714"/>
        <v>0</v>
      </c>
      <c r="J2796" s="220">
        <f t="shared" si="2714"/>
        <v>0</v>
      </c>
      <c r="K2796" s="220">
        <f t="shared" si="2714"/>
        <v>0</v>
      </c>
      <c r="L2796" s="220">
        <f t="shared" si="2714"/>
        <v>0</v>
      </c>
      <c r="M2796" s="220">
        <f t="shared" si="2714"/>
        <v>0</v>
      </c>
      <c r="N2796" s="220">
        <f t="shared" si="2714"/>
        <v>0</v>
      </c>
      <c r="O2796" s="220">
        <f t="shared" si="2714"/>
        <v>3.4484046387519555E-2</v>
      </c>
      <c r="P2796" s="220">
        <f t="shared" si="2714"/>
        <v>0</v>
      </c>
      <c r="Q2796" s="220">
        <f t="shared" si="2714"/>
        <v>2.1131846090907754E-3</v>
      </c>
    </row>
    <row r="2797" spans="1:17" x14ac:dyDescent="0.25">
      <c r="A2797" s="60" t="s">
        <v>2787</v>
      </c>
      <c r="B2797" s="60" t="s">
        <v>9261</v>
      </c>
      <c r="C2797" s="220">
        <f t="shared" ref="C2797:Q2797" si="2715">(C6092/C$3380)/(C9387/C$6675)</f>
        <v>0</v>
      </c>
      <c r="D2797" s="220">
        <f t="shared" si="2715"/>
        <v>0</v>
      </c>
      <c r="E2797" s="220">
        <f t="shared" si="2715"/>
        <v>0</v>
      </c>
      <c r="F2797" s="220">
        <f t="shared" si="2715"/>
        <v>0</v>
      </c>
      <c r="G2797" s="220">
        <f t="shared" si="2715"/>
        <v>0</v>
      </c>
      <c r="H2797" s="220">
        <f t="shared" si="2715"/>
        <v>0.56235406940202504</v>
      </c>
      <c r="I2797" s="220">
        <f t="shared" si="2715"/>
        <v>1.4754707036929247E-2</v>
      </c>
      <c r="J2797" s="220">
        <f t="shared" si="2715"/>
        <v>0</v>
      </c>
      <c r="K2797" s="220">
        <f t="shared" si="2715"/>
        <v>0</v>
      </c>
      <c r="L2797" s="220">
        <f t="shared" si="2715"/>
        <v>0</v>
      </c>
      <c r="M2797" s="220">
        <f t="shared" si="2715"/>
        <v>0</v>
      </c>
      <c r="N2797" s="220">
        <f t="shared" si="2715"/>
        <v>0</v>
      </c>
      <c r="O2797" s="220">
        <f t="shared" si="2715"/>
        <v>0</v>
      </c>
      <c r="P2797" s="220">
        <f t="shared" si="2715"/>
        <v>0</v>
      </c>
      <c r="Q2797" s="220">
        <f t="shared" si="2715"/>
        <v>0</v>
      </c>
    </row>
    <row r="2798" spans="1:17" x14ac:dyDescent="0.25">
      <c r="A2798" s="60" t="s">
        <v>887</v>
      </c>
      <c r="B2798" s="60" t="s">
        <v>9262</v>
      </c>
      <c r="C2798" s="220">
        <f t="shared" ref="C2798:Q2798" si="2716">(C6093/C$3380)/(C9388/C$6675)</f>
        <v>7.8070275385614923E-2</v>
      </c>
      <c r="D2798" s="220">
        <f t="shared" si="2716"/>
        <v>0</v>
      </c>
      <c r="E2798" s="220">
        <f t="shared" si="2716"/>
        <v>9.2310568231308131E-3</v>
      </c>
      <c r="F2798" s="220">
        <f t="shared" si="2716"/>
        <v>1.12662959861291E-3</v>
      </c>
      <c r="G2798" s="220">
        <f t="shared" si="2716"/>
        <v>3.3526721614537028E-2</v>
      </c>
      <c r="H2798" s="220">
        <f t="shared" si="2716"/>
        <v>0</v>
      </c>
      <c r="I2798" s="220">
        <f t="shared" si="2716"/>
        <v>1.236278420141756E-3</v>
      </c>
      <c r="J2798" s="220">
        <f t="shared" si="2716"/>
        <v>0</v>
      </c>
      <c r="K2798" s="220">
        <f t="shared" si="2716"/>
        <v>0</v>
      </c>
      <c r="L2798" s="220">
        <f t="shared" si="2716"/>
        <v>4.443613864243004E-2</v>
      </c>
      <c r="M2798" s="220">
        <f t="shared" si="2716"/>
        <v>0</v>
      </c>
      <c r="N2798" s="220">
        <f t="shared" si="2716"/>
        <v>0</v>
      </c>
      <c r="O2798" s="220">
        <f t="shared" si="2716"/>
        <v>0</v>
      </c>
      <c r="P2798" s="220">
        <f t="shared" si="2716"/>
        <v>2.3474174683639316E-2</v>
      </c>
      <c r="Q2798" s="220">
        <f t="shared" si="2716"/>
        <v>2.163587653250921E-3</v>
      </c>
    </row>
    <row r="2799" spans="1:17" x14ac:dyDescent="0.25">
      <c r="A2799" s="60" t="s">
        <v>2327</v>
      </c>
      <c r="B2799" s="60" t="s">
        <v>9263</v>
      </c>
      <c r="C2799" s="220">
        <f t="shared" ref="C2799:Q2799" si="2717">(C6094/C$3380)/(C9389/C$6675)</f>
        <v>0</v>
      </c>
      <c r="D2799" s="220">
        <f t="shared" si="2717"/>
        <v>0</v>
      </c>
      <c r="E2799" s="220">
        <f t="shared" si="2717"/>
        <v>2.6960581714382376E-3</v>
      </c>
      <c r="F2799" s="220">
        <f t="shared" si="2717"/>
        <v>8.7712565223928892E-3</v>
      </c>
      <c r="G2799" s="220">
        <f t="shared" si="2717"/>
        <v>0</v>
      </c>
      <c r="H2799" s="220">
        <f t="shared" si="2717"/>
        <v>0</v>
      </c>
      <c r="I2799" s="220">
        <f t="shared" si="2717"/>
        <v>0</v>
      </c>
      <c r="J2799" s="220">
        <f t="shared" si="2717"/>
        <v>9.9974395157218757E-4</v>
      </c>
      <c r="K2799" s="220">
        <f t="shared" si="2717"/>
        <v>0</v>
      </c>
      <c r="L2799" s="220">
        <f t="shared" si="2717"/>
        <v>0</v>
      </c>
      <c r="M2799" s="220">
        <f t="shared" si="2717"/>
        <v>0</v>
      </c>
      <c r="N2799" s="220">
        <f t="shared" si="2717"/>
        <v>0</v>
      </c>
      <c r="O2799" s="220">
        <f t="shared" si="2717"/>
        <v>0</v>
      </c>
      <c r="P2799" s="220">
        <f t="shared" si="2717"/>
        <v>0</v>
      </c>
      <c r="Q2799" s="220">
        <f t="shared" si="2717"/>
        <v>0</v>
      </c>
    </row>
    <row r="2800" spans="1:17" x14ac:dyDescent="0.25">
      <c r="A2800" s="60" t="s">
        <v>895</v>
      </c>
      <c r="B2800" s="60" t="s">
        <v>9264</v>
      </c>
      <c r="C2800" s="220">
        <f t="shared" ref="C2800:Q2800" si="2718">(C6095/C$3380)/(C9390/C$6675)</f>
        <v>0</v>
      </c>
      <c r="D2800" s="220">
        <f t="shared" si="2718"/>
        <v>3.6648006505113443E-4</v>
      </c>
      <c r="E2800" s="220">
        <f t="shared" si="2718"/>
        <v>0</v>
      </c>
      <c r="F2800" s="220">
        <f t="shared" si="2718"/>
        <v>0</v>
      </c>
      <c r="G2800" s="220">
        <f t="shared" si="2718"/>
        <v>0</v>
      </c>
      <c r="H2800" s="220">
        <f t="shared" si="2718"/>
        <v>0</v>
      </c>
      <c r="I2800" s="220">
        <f t="shared" si="2718"/>
        <v>0</v>
      </c>
      <c r="J2800" s="220">
        <f t="shared" si="2718"/>
        <v>0</v>
      </c>
      <c r="K2800" s="220">
        <f t="shared" si="2718"/>
        <v>0</v>
      </c>
      <c r="L2800" s="220">
        <f t="shared" si="2718"/>
        <v>0</v>
      </c>
      <c r="M2800" s="220">
        <f t="shared" si="2718"/>
        <v>0</v>
      </c>
      <c r="N2800" s="220">
        <f t="shared" si="2718"/>
        <v>0</v>
      </c>
      <c r="O2800" s="220">
        <f t="shared" si="2718"/>
        <v>0</v>
      </c>
      <c r="P2800" s="220">
        <f t="shared" si="2718"/>
        <v>0</v>
      </c>
      <c r="Q2800" s="220">
        <f t="shared" si="2718"/>
        <v>0</v>
      </c>
    </row>
    <row r="2801" spans="1:17" x14ac:dyDescent="0.25">
      <c r="A2801" s="60" t="s">
        <v>2986</v>
      </c>
      <c r="B2801" s="60" t="s">
        <v>9265</v>
      </c>
      <c r="C2801" s="220">
        <f t="shared" ref="C2801:Q2801" si="2719">(C6096/C$3380)/(C9391/C$6675)</f>
        <v>0</v>
      </c>
      <c r="D2801" s="220">
        <f t="shared" si="2719"/>
        <v>5.3309764611981945E-3</v>
      </c>
      <c r="E2801" s="220">
        <f t="shared" si="2719"/>
        <v>0.16028785923102304</v>
      </c>
      <c r="F2801" s="220">
        <f t="shared" si="2719"/>
        <v>0</v>
      </c>
      <c r="G2801" s="220">
        <f t="shared" si="2719"/>
        <v>1.0971967811198044E-2</v>
      </c>
      <c r="H2801" s="220">
        <f t="shared" si="2719"/>
        <v>2.1439819885079288E-3</v>
      </c>
      <c r="I2801" s="220">
        <f t="shared" si="2719"/>
        <v>3.439817298191187E-3</v>
      </c>
      <c r="J2801" s="220">
        <f t="shared" si="2719"/>
        <v>0</v>
      </c>
      <c r="K2801" s="220">
        <f t="shared" si="2719"/>
        <v>0</v>
      </c>
      <c r="L2801" s="220">
        <f t="shared" si="2719"/>
        <v>0</v>
      </c>
      <c r="M2801" s="220">
        <f t="shared" si="2719"/>
        <v>0</v>
      </c>
      <c r="N2801" s="220">
        <f t="shared" si="2719"/>
        <v>0</v>
      </c>
      <c r="O2801" s="220">
        <f t="shared" si="2719"/>
        <v>0</v>
      </c>
      <c r="P2801" s="220">
        <f t="shared" si="2719"/>
        <v>6.7734891286186935E-4</v>
      </c>
      <c r="Q2801" s="220">
        <f t="shared" si="2719"/>
        <v>8.2714958312975651E-4</v>
      </c>
    </row>
    <row r="2802" spans="1:17" x14ac:dyDescent="0.25">
      <c r="A2802" s="60" t="s">
        <v>1945</v>
      </c>
      <c r="B2802" s="60" t="s">
        <v>9266</v>
      </c>
      <c r="C2802" s="220">
        <f t="shared" ref="C2802:Q2802" si="2720">(C6097/C$3380)/(C9392/C$6675)</f>
        <v>4.7694646177216899E-3</v>
      </c>
      <c r="D2802" s="220">
        <f t="shared" si="2720"/>
        <v>6.3535443045323169E-3</v>
      </c>
      <c r="E2802" s="220">
        <f t="shared" si="2720"/>
        <v>2.9805575538472146E-2</v>
      </c>
      <c r="F2802" s="220">
        <f t="shared" si="2720"/>
        <v>3.5842982484833939E-2</v>
      </c>
      <c r="G2802" s="220">
        <f t="shared" si="2720"/>
        <v>7.595595440312887E-2</v>
      </c>
      <c r="H2802" s="220">
        <f t="shared" si="2720"/>
        <v>2.2628086844762231E-2</v>
      </c>
      <c r="I2802" s="220">
        <f t="shared" si="2720"/>
        <v>0.10145598055881887</v>
      </c>
      <c r="J2802" s="220">
        <f t="shared" si="2720"/>
        <v>2.1570743741143072</v>
      </c>
      <c r="K2802" s="220">
        <f t="shared" si="2720"/>
        <v>1.3230049714180707</v>
      </c>
      <c r="L2802" s="220">
        <f t="shared" si="2720"/>
        <v>0.15155307221774958</v>
      </c>
      <c r="M2802" s="220">
        <f t="shared" si="2720"/>
        <v>7.2371821011040713E-2</v>
      </c>
      <c r="N2802" s="220">
        <f t="shared" si="2720"/>
        <v>0.39688920331182292</v>
      </c>
      <c r="O2802" s="220">
        <f t="shared" si="2720"/>
        <v>5.7728058466467128E-2</v>
      </c>
      <c r="P2802" s="220">
        <f t="shared" si="2720"/>
        <v>0.20889843539600797</v>
      </c>
      <c r="Q2802" s="220">
        <f t="shared" si="2720"/>
        <v>0</v>
      </c>
    </row>
    <row r="2803" spans="1:17" x14ac:dyDescent="0.25">
      <c r="A2803" s="60" t="s">
        <v>1755</v>
      </c>
      <c r="B2803" s="60" t="s">
        <v>9267</v>
      </c>
      <c r="C2803" s="220">
        <f t="shared" ref="C2803:Q2803" si="2721">(C6098/C$3380)/(C9393/C$6675)</f>
        <v>0</v>
      </c>
      <c r="D2803" s="220">
        <f t="shared" si="2721"/>
        <v>0</v>
      </c>
      <c r="E2803" s="220">
        <f t="shared" si="2721"/>
        <v>0</v>
      </c>
      <c r="F2803" s="220">
        <f t="shared" si="2721"/>
        <v>0</v>
      </c>
      <c r="G2803" s="220">
        <f t="shared" si="2721"/>
        <v>3.6260761564616364E-3</v>
      </c>
      <c r="H2803" s="220">
        <f t="shared" si="2721"/>
        <v>1.080448059720527E-3</v>
      </c>
      <c r="I2803" s="220">
        <f t="shared" si="2721"/>
        <v>7.8761949894546705E-3</v>
      </c>
      <c r="J2803" s="220">
        <f t="shared" si="2721"/>
        <v>3.5056003632888647E-2</v>
      </c>
      <c r="K2803" s="220">
        <f t="shared" si="2721"/>
        <v>0.67124282304969718</v>
      </c>
      <c r="L2803" s="220">
        <f t="shared" si="2721"/>
        <v>0.79250247268656415</v>
      </c>
      <c r="M2803" s="220">
        <f t="shared" si="2721"/>
        <v>0</v>
      </c>
      <c r="N2803" s="220">
        <f t="shared" si="2721"/>
        <v>1.1685007734747205E-2</v>
      </c>
      <c r="O2803" s="220">
        <f t="shared" si="2721"/>
        <v>4.864448444106937E-2</v>
      </c>
      <c r="P2803" s="220">
        <f t="shared" si="2721"/>
        <v>0</v>
      </c>
      <c r="Q2803" s="220">
        <f t="shared" si="2721"/>
        <v>0</v>
      </c>
    </row>
    <row r="2804" spans="1:17" x14ac:dyDescent="0.25">
      <c r="A2804" s="60" t="s">
        <v>1071</v>
      </c>
      <c r="B2804" s="60" t="s">
        <v>9268</v>
      </c>
      <c r="C2804" s="220">
        <f t="shared" ref="C2804:Q2804" si="2722">(C6099/C$3380)/(C9394/C$6675)</f>
        <v>0.73269336798350926</v>
      </c>
      <c r="D2804" s="220">
        <f t="shared" si="2722"/>
        <v>0.18342622323429184</v>
      </c>
      <c r="E2804" s="220">
        <f t="shared" si="2722"/>
        <v>4.3344177345412259E-2</v>
      </c>
      <c r="F2804" s="220">
        <f t="shared" si="2722"/>
        <v>0.267437478376364</v>
      </c>
      <c r="G2804" s="220">
        <f t="shared" si="2722"/>
        <v>1.9492904909606303</v>
      </c>
      <c r="H2804" s="220">
        <f t="shared" si="2722"/>
        <v>9.7074393013492535E-2</v>
      </c>
      <c r="I2804" s="220">
        <f t="shared" si="2722"/>
        <v>0.39815733166075146</v>
      </c>
      <c r="J2804" s="220">
        <f t="shared" si="2722"/>
        <v>0.83828143604728877</v>
      </c>
      <c r="K2804" s="220">
        <f t="shared" si="2722"/>
        <v>2.6885644134232094</v>
      </c>
      <c r="L2804" s="220">
        <f t="shared" si="2722"/>
        <v>0.84792571503597636</v>
      </c>
      <c r="M2804" s="220">
        <f t="shared" si="2722"/>
        <v>9.9813668707847053E-2</v>
      </c>
      <c r="N2804" s="220">
        <f t="shared" si="2722"/>
        <v>8.7661357505793127</v>
      </c>
      <c r="O2804" s="220">
        <f t="shared" si="2722"/>
        <v>0.77787445067254146</v>
      </c>
      <c r="P2804" s="220">
        <f t="shared" si="2722"/>
        <v>2.9083708928326159E-2</v>
      </c>
      <c r="Q2804" s="220">
        <f t="shared" si="2722"/>
        <v>10.35289897825529</v>
      </c>
    </row>
    <row r="2805" spans="1:17" x14ac:dyDescent="0.25">
      <c r="A2805" s="60" t="s">
        <v>2354</v>
      </c>
      <c r="B2805" s="60" t="s">
        <v>9269</v>
      </c>
      <c r="C2805" s="220">
        <f t="shared" ref="C2805:Q2805" si="2723">(C6100/C$3380)/(C9395/C$6675)</f>
        <v>0</v>
      </c>
      <c r="D2805" s="220">
        <f t="shared" si="2723"/>
        <v>0</v>
      </c>
      <c r="E2805" s="220">
        <f t="shared" si="2723"/>
        <v>0</v>
      </c>
      <c r="F2805" s="220">
        <f t="shared" si="2723"/>
        <v>0</v>
      </c>
      <c r="G2805" s="220">
        <f t="shared" si="2723"/>
        <v>1.2450694580868262E-4</v>
      </c>
      <c r="H2805" s="220">
        <f t="shared" si="2723"/>
        <v>2.5559867750092574E-3</v>
      </c>
      <c r="I2805" s="220">
        <f t="shared" si="2723"/>
        <v>0</v>
      </c>
      <c r="J2805" s="220">
        <f t="shared" si="2723"/>
        <v>0</v>
      </c>
      <c r="K2805" s="220">
        <f t="shared" si="2723"/>
        <v>8.2373504904836331E-2</v>
      </c>
      <c r="L2805" s="220">
        <f t="shared" si="2723"/>
        <v>2.7724596338501214E-2</v>
      </c>
      <c r="M2805" s="220">
        <f t="shared" si="2723"/>
        <v>6.174105649813892E-3</v>
      </c>
      <c r="N2805" s="220">
        <f t="shared" si="2723"/>
        <v>0</v>
      </c>
      <c r="O2805" s="220">
        <f t="shared" si="2723"/>
        <v>0</v>
      </c>
      <c r="P2805" s="220">
        <f t="shared" si="2723"/>
        <v>0.78475496962071156</v>
      </c>
      <c r="Q2805" s="220">
        <f t="shared" si="2723"/>
        <v>0</v>
      </c>
    </row>
    <row r="2806" spans="1:17" x14ac:dyDescent="0.25">
      <c r="A2806" s="60" t="s">
        <v>1357</v>
      </c>
      <c r="B2806" s="60" t="s">
        <v>9270</v>
      </c>
      <c r="C2806" s="220">
        <f t="shared" ref="C2806:Q2806" si="2724">(C6101/C$3380)/(C9396/C$6675)</f>
        <v>0</v>
      </c>
      <c r="D2806" s="220">
        <f t="shared" si="2724"/>
        <v>2.6255246957465058E-2</v>
      </c>
      <c r="E2806" s="220">
        <f t="shared" si="2724"/>
        <v>0</v>
      </c>
      <c r="F2806" s="220">
        <f t="shared" si="2724"/>
        <v>2.2090134925743611E-2</v>
      </c>
      <c r="G2806" s="220">
        <f t="shared" si="2724"/>
        <v>0.11102898498128375</v>
      </c>
      <c r="H2806" s="220">
        <f t="shared" si="2724"/>
        <v>9.3821789133153366E-2</v>
      </c>
      <c r="I2806" s="220">
        <f t="shared" si="2724"/>
        <v>0.46924865533299176</v>
      </c>
      <c r="J2806" s="220">
        <f t="shared" si="2724"/>
        <v>5.1537220454552406E-3</v>
      </c>
      <c r="K2806" s="220">
        <f t="shared" si="2724"/>
        <v>1.6703567026874172E-2</v>
      </c>
      <c r="L2806" s="220">
        <f t="shared" si="2724"/>
        <v>1.1539320427089292</v>
      </c>
      <c r="M2806" s="220">
        <f t="shared" si="2724"/>
        <v>0</v>
      </c>
      <c r="N2806" s="220">
        <f t="shared" si="2724"/>
        <v>3.5169089898780237E-3</v>
      </c>
      <c r="O2806" s="220">
        <f t="shared" si="2724"/>
        <v>0</v>
      </c>
      <c r="P2806" s="220">
        <f t="shared" si="2724"/>
        <v>0</v>
      </c>
      <c r="Q2806" s="220">
        <f t="shared" si="2724"/>
        <v>2.8636333978018189E-4</v>
      </c>
    </row>
    <row r="2807" spans="1:17" x14ac:dyDescent="0.25">
      <c r="A2807" s="60" t="s">
        <v>1466</v>
      </c>
      <c r="B2807" s="60" t="s">
        <v>9271</v>
      </c>
      <c r="C2807" s="220">
        <f t="shared" ref="C2807:Q2807" si="2725">(C6102/C$3380)/(C9397/C$6675)</f>
        <v>7.885792012478518E-2</v>
      </c>
      <c r="D2807" s="220">
        <f t="shared" si="2725"/>
        <v>4.841606962684976E-3</v>
      </c>
      <c r="E2807" s="220">
        <f t="shared" si="2725"/>
        <v>0.26660937278744995</v>
      </c>
      <c r="F2807" s="220">
        <f t="shared" si="2725"/>
        <v>3.0480063595023317E-2</v>
      </c>
      <c r="G2807" s="220">
        <f t="shared" si="2725"/>
        <v>0.35919215983028491</v>
      </c>
      <c r="H2807" s="220">
        <f t="shared" si="2725"/>
        <v>5.1859973393409992E-3</v>
      </c>
      <c r="I2807" s="220">
        <f t="shared" si="2725"/>
        <v>8.3240558442404331E-3</v>
      </c>
      <c r="J2807" s="220">
        <f t="shared" si="2725"/>
        <v>0.15584127227396782</v>
      </c>
      <c r="K2807" s="220">
        <f t="shared" si="2725"/>
        <v>7.9575433420418243E-2</v>
      </c>
      <c r="L2807" s="220">
        <f t="shared" si="2725"/>
        <v>3.6020861242239209E-2</v>
      </c>
      <c r="M2807" s="220">
        <f t="shared" si="2725"/>
        <v>0</v>
      </c>
      <c r="N2807" s="220">
        <f t="shared" si="2725"/>
        <v>7.0559539406968019E-2</v>
      </c>
      <c r="O2807" s="220">
        <f t="shared" si="2725"/>
        <v>0</v>
      </c>
      <c r="P2807" s="220">
        <f t="shared" si="2725"/>
        <v>1.3317617749994126E-2</v>
      </c>
      <c r="Q2807" s="220">
        <f t="shared" si="2725"/>
        <v>2.4354972839368633E-2</v>
      </c>
    </row>
    <row r="2808" spans="1:17" x14ac:dyDescent="0.25">
      <c r="A2808" s="60" t="s">
        <v>1206</v>
      </c>
      <c r="B2808" s="60" t="s">
        <v>9272</v>
      </c>
      <c r="C2808" s="220">
        <f t="shared" ref="C2808:Q2808" si="2726">(C6103/C$3380)/(C9398/C$6675)</f>
        <v>7.8545087894719891E-5</v>
      </c>
      <c r="D2808" s="220">
        <f t="shared" si="2726"/>
        <v>3.1658137134273951E-4</v>
      </c>
      <c r="E2808" s="220">
        <f t="shared" si="2726"/>
        <v>3.548297562728865E-3</v>
      </c>
      <c r="F2808" s="220">
        <f t="shared" si="2726"/>
        <v>4.0881369499934034E-3</v>
      </c>
      <c r="G2808" s="220">
        <f t="shared" si="2726"/>
        <v>4.3132168159536978E-3</v>
      </c>
      <c r="H2808" s="220">
        <f t="shared" si="2726"/>
        <v>3.661741956913971E-4</v>
      </c>
      <c r="I2808" s="220">
        <f t="shared" si="2726"/>
        <v>1.6860342731469968E-4</v>
      </c>
      <c r="J2808" s="220">
        <f t="shared" si="2726"/>
        <v>1.5384467654492825E-2</v>
      </c>
      <c r="K2808" s="220">
        <f t="shared" si="2726"/>
        <v>1.0673754419689277E-2</v>
      </c>
      <c r="L2808" s="220">
        <f t="shared" si="2726"/>
        <v>1.1786162834786106E-2</v>
      </c>
      <c r="M2808" s="220">
        <f t="shared" si="2726"/>
        <v>1.2451670446466116E-2</v>
      </c>
      <c r="N2808" s="220">
        <f t="shared" si="2726"/>
        <v>2.9563194900563416E-3</v>
      </c>
      <c r="O2808" s="220">
        <f t="shared" si="2726"/>
        <v>3.3655596515974547E-4</v>
      </c>
      <c r="P2808" s="220">
        <f t="shared" si="2726"/>
        <v>0</v>
      </c>
      <c r="Q2808" s="220">
        <f t="shared" si="2726"/>
        <v>7.7840896543310209E-2</v>
      </c>
    </row>
    <row r="2809" spans="1:17" x14ac:dyDescent="0.25">
      <c r="A2809" s="60" t="s">
        <v>584</v>
      </c>
      <c r="B2809" s="60" t="s">
        <v>9273</v>
      </c>
      <c r="C2809" s="220">
        <f t="shared" ref="C2809:Q2809" si="2727">(C6104/C$3380)/(C9399/C$6675)</f>
        <v>0</v>
      </c>
      <c r="D2809" s="220">
        <f t="shared" si="2727"/>
        <v>6.873322464942236E-3</v>
      </c>
      <c r="E2809" s="220">
        <f t="shared" si="2727"/>
        <v>0</v>
      </c>
      <c r="F2809" s="220">
        <f t="shared" si="2727"/>
        <v>7.3701887830395028E-3</v>
      </c>
      <c r="G2809" s="220">
        <f t="shared" si="2727"/>
        <v>5.7142002629936102E-4</v>
      </c>
      <c r="H2809" s="220">
        <f t="shared" si="2727"/>
        <v>5.5512315290760878E-3</v>
      </c>
      <c r="I2809" s="220">
        <f t="shared" si="2727"/>
        <v>4.1953858452435919E-2</v>
      </c>
      <c r="J2809" s="220">
        <f t="shared" si="2727"/>
        <v>1.8762235047154862E-3</v>
      </c>
      <c r="K2809" s="220">
        <f t="shared" si="2727"/>
        <v>8.6581485146175016E-2</v>
      </c>
      <c r="L2809" s="220">
        <f t="shared" si="2727"/>
        <v>8.5297682345248066E-2</v>
      </c>
      <c r="M2809" s="220">
        <f t="shared" si="2727"/>
        <v>0</v>
      </c>
      <c r="N2809" s="220">
        <f t="shared" si="2727"/>
        <v>0</v>
      </c>
      <c r="O2809" s="220">
        <f t="shared" si="2727"/>
        <v>1.0013683348513332E-3</v>
      </c>
      <c r="P2809" s="220">
        <f t="shared" si="2727"/>
        <v>1.4822226889053649E-2</v>
      </c>
      <c r="Q2809" s="220">
        <f t="shared" si="2727"/>
        <v>2.0936470798758934E-3</v>
      </c>
    </row>
    <row r="2810" spans="1:17" x14ac:dyDescent="0.25">
      <c r="A2810" s="60" t="s">
        <v>3386</v>
      </c>
      <c r="B2810" s="60" t="s">
        <v>9274</v>
      </c>
      <c r="C2810" s="220">
        <f t="shared" ref="C2810:Q2810" si="2728">(C6105/C$3380)/(C9400/C$6675)</f>
        <v>0</v>
      </c>
      <c r="D2810" s="220">
        <f t="shared" si="2728"/>
        <v>0</v>
      </c>
      <c r="E2810" s="220">
        <f t="shared" si="2728"/>
        <v>0</v>
      </c>
      <c r="F2810" s="220">
        <f t="shared" si="2728"/>
        <v>2.0605367452797168E-3</v>
      </c>
      <c r="G2810" s="220">
        <f t="shared" si="2728"/>
        <v>0</v>
      </c>
      <c r="H2810" s="220">
        <f t="shared" si="2728"/>
        <v>0</v>
      </c>
      <c r="I2810" s="220">
        <f t="shared" si="2728"/>
        <v>0</v>
      </c>
      <c r="J2810" s="220">
        <f t="shared" si="2728"/>
        <v>4.8672785376424011E-3</v>
      </c>
      <c r="K2810" s="220">
        <f t="shared" si="2728"/>
        <v>0</v>
      </c>
      <c r="L2810" s="220">
        <f t="shared" si="2728"/>
        <v>0</v>
      </c>
      <c r="M2810" s="220">
        <f t="shared" si="2728"/>
        <v>8.1706120859469725E-3</v>
      </c>
      <c r="N2810" s="220">
        <f t="shared" si="2728"/>
        <v>0</v>
      </c>
      <c r="O2810" s="220">
        <f t="shared" si="2728"/>
        <v>0</v>
      </c>
      <c r="P2810" s="220">
        <f t="shared" si="2728"/>
        <v>0</v>
      </c>
      <c r="Q2810" s="220">
        <f t="shared" si="2728"/>
        <v>0</v>
      </c>
    </row>
    <row r="2811" spans="1:17" x14ac:dyDescent="0.25">
      <c r="A2811" s="60" t="s">
        <v>689</v>
      </c>
      <c r="B2811" s="60" t="s">
        <v>9275</v>
      </c>
      <c r="C2811" s="220">
        <f t="shared" ref="C2811:Q2811" si="2729">(C6106/C$3380)/(C9401/C$6675)</f>
        <v>1.0461539277714706E-2</v>
      </c>
      <c r="D2811" s="220">
        <f t="shared" si="2729"/>
        <v>1.605943963838266E-3</v>
      </c>
      <c r="E2811" s="220">
        <f t="shared" si="2729"/>
        <v>4.5325078289201681E-2</v>
      </c>
      <c r="F2811" s="220">
        <f t="shared" si="2729"/>
        <v>1.4907878571444655E-2</v>
      </c>
      <c r="G2811" s="220">
        <f t="shared" si="2729"/>
        <v>1.0587692622851883E-3</v>
      </c>
      <c r="H2811" s="220">
        <f t="shared" si="2729"/>
        <v>7.5007279400596911E-3</v>
      </c>
      <c r="I2811" s="220">
        <f t="shared" si="2729"/>
        <v>1.5242808807089309E-3</v>
      </c>
      <c r="J2811" s="220">
        <f t="shared" si="2729"/>
        <v>0</v>
      </c>
      <c r="K2811" s="220">
        <f t="shared" si="2729"/>
        <v>2.8470351232524403E-3</v>
      </c>
      <c r="L2811" s="220">
        <f t="shared" si="2729"/>
        <v>0</v>
      </c>
      <c r="M2811" s="220">
        <f t="shared" si="2729"/>
        <v>8.0016077960964774E-4</v>
      </c>
      <c r="N2811" s="220">
        <f t="shared" si="2729"/>
        <v>6.2327539995425986E-3</v>
      </c>
      <c r="O2811" s="220">
        <f t="shared" si="2729"/>
        <v>0</v>
      </c>
      <c r="P2811" s="220">
        <f t="shared" si="2729"/>
        <v>3.1498472413688298E-2</v>
      </c>
      <c r="Q2811" s="220">
        <f t="shared" si="2729"/>
        <v>1.751114126040179E-3</v>
      </c>
    </row>
    <row r="2812" spans="1:17" x14ac:dyDescent="0.25">
      <c r="A2812" s="60" t="s">
        <v>2206</v>
      </c>
      <c r="B2812" s="60" t="s">
        <v>9276</v>
      </c>
      <c r="C2812" s="220">
        <f t="shared" ref="C2812:Q2812" si="2730">(C6107/C$3380)/(C9402/C$6675)</f>
        <v>0</v>
      </c>
      <c r="D2812" s="220">
        <f t="shared" si="2730"/>
        <v>1.3760599379070845E-4</v>
      </c>
      <c r="E2812" s="220">
        <f t="shared" si="2730"/>
        <v>0</v>
      </c>
      <c r="F2812" s="220">
        <f t="shared" si="2730"/>
        <v>0</v>
      </c>
      <c r="G2812" s="220">
        <f t="shared" si="2730"/>
        <v>0</v>
      </c>
      <c r="H2812" s="220">
        <f t="shared" si="2730"/>
        <v>0</v>
      </c>
      <c r="I2812" s="220">
        <f t="shared" si="2730"/>
        <v>2.2178724550378378E-3</v>
      </c>
      <c r="J2812" s="220">
        <f t="shared" si="2730"/>
        <v>0</v>
      </c>
      <c r="K2812" s="220">
        <f t="shared" si="2730"/>
        <v>3.9090631481174663E-2</v>
      </c>
      <c r="L2812" s="220">
        <f t="shared" si="2730"/>
        <v>0</v>
      </c>
      <c r="M2812" s="220">
        <f t="shared" si="2730"/>
        <v>0</v>
      </c>
      <c r="N2812" s="220">
        <f t="shared" si="2730"/>
        <v>0</v>
      </c>
      <c r="O2812" s="220">
        <f t="shared" si="2730"/>
        <v>2.3160806078959903E-4</v>
      </c>
      <c r="P2812" s="220">
        <f t="shared" si="2730"/>
        <v>0</v>
      </c>
      <c r="Q2812" s="220">
        <f t="shared" si="2730"/>
        <v>0</v>
      </c>
    </row>
    <row r="2813" spans="1:17" x14ac:dyDescent="0.25">
      <c r="A2813" s="60" t="s">
        <v>2267</v>
      </c>
      <c r="B2813" s="60" t="s">
        <v>9277</v>
      </c>
      <c r="C2813" s="220">
        <f t="shared" ref="C2813:Q2813" si="2731">(C6108/C$3380)/(C9403/C$6675)</f>
        <v>0</v>
      </c>
      <c r="D2813" s="220">
        <f t="shared" si="2731"/>
        <v>0</v>
      </c>
      <c r="E2813" s="220">
        <f t="shared" si="2731"/>
        <v>0</v>
      </c>
      <c r="F2813" s="220">
        <f t="shared" si="2731"/>
        <v>0</v>
      </c>
      <c r="G2813" s="220">
        <f t="shared" si="2731"/>
        <v>4.8460172483756614E-5</v>
      </c>
      <c r="H2813" s="220">
        <f t="shared" si="2731"/>
        <v>0</v>
      </c>
      <c r="I2813" s="220">
        <f t="shared" si="2731"/>
        <v>6.2359970563633646E-3</v>
      </c>
      <c r="J2813" s="220">
        <f t="shared" si="2731"/>
        <v>0</v>
      </c>
      <c r="K2813" s="220">
        <f t="shared" si="2731"/>
        <v>0</v>
      </c>
      <c r="L2813" s="220">
        <f t="shared" si="2731"/>
        <v>0</v>
      </c>
      <c r="M2813" s="220">
        <f t="shared" si="2731"/>
        <v>0</v>
      </c>
      <c r="N2813" s="220">
        <f t="shared" si="2731"/>
        <v>0</v>
      </c>
      <c r="O2813" s="220">
        <f t="shared" si="2731"/>
        <v>0</v>
      </c>
      <c r="P2813" s="220">
        <f t="shared" si="2731"/>
        <v>0</v>
      </c>
      <c r="Q2813" s="220">
        <f t="shared" si="2731"/>
        <v>0</v>
      </c>
    </row>
    <row r="2814" spans="1:17" x14ac:dyDescent="0.25">
      <c r="A2814" s="60" t="s">
        <v>3159</v>
      </c>
      <c r="B2814" s="60" t="s">
        <v>9278</v>
      </c>
      <c r="C2814" s="220">
        <f t="shared" ref="C2814:Q2814" si="2732">(C6109/C$3380)/(C9404/C$6675)</f>
        <v>0</v>
      </c>
      <c r="D2814" s="220">
        <f t="shared" si="2732"/>
        <v>0</v>
      </c>
      <c r="E2814" s="220">
        <f t="shared" si="2732"/>
        <v>0.18112235981854624</v>
      </c>
      <c r="F2814" s="220">
        <f t="shared" si="2732"/>
        <v>0.37259369587268593</v>
      </c>
      <c r="G2814" s="220">
        <f t="shared" si="2732"/>
        <v>0</v>
      </c>
      <c r="H2814" s="220">
        <f t="shared" si="2732"/>
        <v>0</v>
      </c>
      <c r="I2814" s="220">
        <f t="shared" si="2732"/>
        <v>0</v>
      </c>
      <c r="J2814" s="220">
        <f t="shared" si="2732"/>
        <v>0</v>
      </c>
      <c r="K2814" s="220">
        <f t="shared" si="2732"/>
        <v>0</v>
      </c>
      <c r="L2814" s="220">
        <f t="shared" si="2732"/>
        <v>0</v>
      </c>
      <c r="M2814" s="220">
        <f t="shared" si="2732"/>
        <v>0</v>
      </c>
      <c r="N2814" s="220">
        <f t="shared" si="2732"/>
        <v>0</v>
      </c>
      <c r="O2814" s="220">
        <f t="shared" si="2732"/>
        <v>0</v>
      </c>
      <c r="P2814" s="220">
        <f t="shared" si="2732"/>
        <v>0</v>
      </c>
      <c r="Q2814" s="220">
        <f t="shared" si="2732"/>
        <v>0</v>
      </c>
    </row>
    <row r="2815" spans="1:17" x14ac:dyDescent="0.25">
      <c r="A2815" s="60" t="s">
        <v>1337</v>
      </c>
      <c r="B2815" s="60" t="s">
        <v>9279</v>
      </c>
      <c r="C2815" s="220">
        <f t="shared" ref="C2815:Q2815" si="2733">(C6110/C$3380)/(C9405/C$6675)</f>
        <v>0</v>
      </c>
      <c r="D2815" s="220">
        <f t="shared" si="2733"/>
        <v>5.7883234869527999E-3</v>
      </c>
      <c r="E2815" s="220">
        <f t="shared" si="2733"/>
        <v>0</v>
      </c>
      <c r="F2815" s="220">
        <f t="shared" si="2733"/>
        <v>8.3268787884657194E-4</v>
      </c>
      <c r="G2815" s="220">
        <f t="shared" si="2733"/>
        <v>3.0874527984076371E-4</v>
      </c>
      <c r="H2815" s="220">
        <f t="shared" si="2733"/>
        <v>0</v>
      </c>
      <c r="I2815" s="220">
        <f t="shared" si="2733"/>
        <v>0</v>
      </c>
      <c r="J2815" s="220">
        <f t="shared" si="2733"/>
        <v>1.1549142682110627E-3</v>
      </c>
      <c r="K2815" s="220">
        <f t="shared" si="2733"/>
        <v>0</v>
      </c>
      <c r="L2815" s="220">
        <f t="shared" si="2733"/>
        <v>1.319959808655028E-3</v>
      </c>
      <c r="M2815" s="220">
        <f t="shared" si="2733"/>
        <v>0</v>
      </c>
      <c r="N2815" s="220">
        <f t="shared" si="2733"/>
        <v>0</v>
      </c>
      <c r="O2815" s="220">
        <f t="shared" si="2733"/>
        <v>0</v>
      </c>
      <c r="P2815" s="220">
        <f t="shared" si="2733"/>
        <v>0</v>
      </c>
      <c r="Q2815" s="220">
        <f t="shared" si="2733"/>
        <v>0</v>
      </c>
    </row>
    <row r="2816" spans="1:17" x14ac:dyDescent="0.25">
      <c r="A2816" s="60" t="s">
        <v>801</v>
      </c>
      <c r="B2816" s="60" t="s">
        <v>9280</v>
      </c>
      <c r="C2816" s="220">
        <f t="shared" ref="C2816:Q2816" si="2734">(C6111/C$3380)/(C9406/C$6675)</f>
        <v>4.8580649771186469E-3</v>
      </c>
      <c r="D2816" s="220">
        <f t="shared" si="2734"/>
        <v>3.3439840888345137E-4</v>
      </c>
      <c r="E2816" s="220">
        <f t="shared" si="2734"/>
        <v>9.1662144147902722E-4</v>
      </c>
      <c r="F2816" s="220">
        <f t="shared" si="2734"/>
        <v>6.2370595549308353E-4</v>
      </c>
      <c r="G2816" s="220">
        <f t="shared" si="2734"/>
        <v>0</v>
      </c>
      <c r="H2816" s="220">
        <f t="shared" si="2734"/>
        <v>0</v>
      </c>
      <c r="I2816" s="220">
        <f t="shared" si="2734"/>
        <v>1.1346192937692217E-3</v>
      </c>
      <c r="J2816" s="220">
        <f t="shared" si="2734"/>
        <v>2.3433679632050321E-3</v>
      </c>
      <c r="K2816" s="220">
        <f t="shared" si="2734"/>
        <v>3.2792315917346275E-4</v>
      </c>
      <c r="L2816" s="220">
        <f t="shared" si="2734"/>
        <v>2.5392232774119014E-3</v>
      </c>
      <c r="M2816" s="220">
        <f t="shared" si="2734"/>
        <v>4.9754781423166169E-5</v>
      </c>
      <c r="N2816" s="220">
        <f t="shared" si="2734"/>
        <v>0</v>
      </c>
      <c r="O2816" s="220">
        <f t="shared" si="2734"/>
        <v>0</v>
      </c>
      <c r="P2816" s="220">
        <f t="shared" si="2734"/>
        <v>9.1274933398188338E-5</v>
      </c>
      <c r="Q2816" s="220">
        <f t="shared" si="2734"/>
        <v>0</v>
      </c>
    </row>
    <row r="2817" spans="1:17" x14ac:dyDescent="0.25">
      <c r="A2817" s="60" t="s">
        <v>332</v>
      </c>
      <c r="B2817" s="60" t="s">
        <v>9281</v>
      </c>
      <c r="C2817" s="220">
        <f t="shared" ref="C2817:Q2817" si="2735">(C6112/C$3380)/(C9407/C$6675)</f>
        <v>0</v>
      </c>
      <c r="D2817" s="220">
        <f t="shared" si="2735"/>
        <v>2.6301718958016758E-2</v>
      </c>
      <c r="E2817" s="220">
        <f t="shared" si="2735"/>
        <v>7.195881582391933E-5</v>
      </c>
      <c r="F2817" s="220">
        <f t="shared" si="2735"/>
        <v>8.6622435315767531E-3</v>
      </c>
      <c r="G2817" s="220">
        <f t="shared" si="2735"/>
        <v>8.5632246032075979E-3</v>
      </c>
      <c r="H2817" s="220">
        <f t="shared" si="2735"/>
        <v>2.1171174856794329E-4</v>
      </c>
      <c r="I2817" s="220">
        <f t="shared" si="2735"/>
        <v>6.5778966937516043E-4</v>
      </c>
      <c r="J2817" s="220">
        <f t="shared" si="2735"/>
        <v>1.6003745407617165E-3</v>
      </c>
      <c r="K2817" s="220">
        <f t="shared" si="2735"/>
        <v>2.2605215751362586E-3</v>
      </c>
      <c r="L2817" s="220">
        <f t="shared" si="2735"/>
        <v>3.288612298881566E-3</v>
      </c>
      <c r="M2817" s="220">
        <f t="shared" si="2735"/>
        <v>2.2652944525869797E-4</v>
      </c>
      <c r="N2817" s="220">
        <f t="shared" si="2735"/>
        <v>0</v>
      </c>
      <c r="O2817" s="220">
        <f t="shared" si="2735"/>
        <v>6.8250850498392281E-4</v>
      </c>
      <c r="P2817" s="220">
        <f t="shared" si="2735"/>
        <v>6.3985183775191361E-4</v>
      </c>
      <c r="Q2817" s="220">
        <f t="shared" si="2735"/>
        <v>1.3994518296806853E-4</v>
      </c>
    </row>
    <row r="2818" spans="1:17" x14ac:dyDescent="0.25">
      <c r="A2818" s="60" t="s">
        <v>1612</v>
      </c>
      <c r="B2818" s="60" t="s">
        <v>9282</v>
      </c>
      <c r="C2818" s="220">
        <f t="shared" ref="C2818:Q2818" si="2736">(C6113/C$3380)/(C9408/C$6675)</f>
        <v>8.1759610849090142E-2</v>
      </c>
      <c r="D2818" s="220">
        <f t="shared" si="2736"/>
        <v>3.2489469338706869E-5</v>
      </c>
      <c r="E2818" s="220">
        <f t="shared" si="2736"/>
        <v>6.3503240995848257E-3</v>
      </c>
      <c r="F2818" s="220">
        <f t="shared" si="2736"/>
        <v>4.918687520025352E-2</v>
      </c>
      <c r="G2818" s="220">
        <f t="shared" si="2736"/>
        <v>2.8069599538868692E-3</v>
      </c>
      <c r="H2818" s="220">
        <f t="shared" si="2736"/>
        <v>3.1834658643421568E-3</v>
      </c>
      <c r="I2818" s="220">
        <f t="shared" si="2736"/>
        <v>3.1221749001984814E-3</v>
      </c>
      <c r="J2818" s="220">
        <f t="shared" si="2736"/>
        <v>4.6182905719280038E-4</v>
      </c>
      <c r="K2818" s="220">
        <f t="shared" si="2736"/>
        <v>3.1155767158136882E-4</v>
      </c>
      <c r="L2818" s="220">
        <f t="shared" si="2736"/>
        <v>1.4363683930253787E-3</v>
      </c>
      <c r="M2818" s="220">
        <f t="shared" si="2736"/>
        <v>3.006802669796908E-4</v>
      </c>
      <c r="N2818" s="220">
        <f t="shared" si="2736"/>
        <v>0</v>
      </c>
      <c r="O2818" s="220">
        <f t="shared" si="2736"/>
        <v>0</v>
      </c>
      <c r="P2818" s="220">
        <f t="shared" si="2736"/>
        <v>1.4286501234508936E-4</v>
      </c>
      <c r="Q2818" s="220">
        <f t="shared" si="2736"/>
        <v>4.1667532763604445E-3</v>
      </c>
    </row>
    <row r="2819" spans="1:17" x14ac:dyDescent="0.25">
      <c r="A2819" s="60" t="s">
        <v>2148</v>
      </c>
      <c r="B2819" s="60" t="s">
        <v>9283</v>
      </c>
      <c r="C2819" s="220">
        <f t="shared" ref="C2819:Q2819" si="2737">(C6114/C$3380)/(C9409/C$6675)</f>
        <v>0</v>
      </c>
      <c r="D2819" s="220">
        <f t="shared" si="2737"/>
        <v>2.9882257022127527E-4</v>
      </c>
      <c r="E2819" s="220">
        <f t="shared" si="2737"/>
        <v>0</v>
      </c>
      <c r="F2819" s="220">
        <f t="shared" si="2737"/>
        <v>6.1961447428693093E-3</v>
      </c>
      <c r="G2819" s="220">
        <f t="shared" si="2737"/>
        <v>0</v>
      </c>
      <c r="H2819" s="220">
        <f t="shared" si="2737"/>
        <v>3.3239849365874829E-4</v>
      </c>
      <c r="I2819" s="220">
        <f t="shared" si="2737"/>
        <v>5.4853967327012283E-4</v>
      </c>
      <c r="J2819" s="220">
        <f t="shared" si="2737"/>
        <v>3.4151304363544683E-3</v>
      </c>
      <c r="K2819" s="220">
        <f t="shared" si="2737"/>
        <v>1.3583201674603453E-4</v>
      </c>
      <c r="L2819" s="220">
        <f t="shared" si="2737"/>
        <v>9.9902232308887581E-6</v>
      </c>
      <c r="M2819" s="220">
        <f t="shared" si="2737"/>
        <v>0</v>
      </c>
      <c r="N2819" s="220">
        <f t="shared" si="2737"/>
        <v>0</v>
      </c>
      <c r="O2819" s="220">
        <f t="shared" si="2737"/>
        <v>0</v>
      </c>
      <c r="P2819" s="220">
        <f t="shared" si="2737"/>
        <v>1.5301188377163903E-4</v>
      </c>
      <c r="Q2819" s="220">
        <f t="shared" si="2737"/>
        <v>0</v>
      </c>
    </row>
    <row r="2820" spans="1:17" x14ac:dyDescent="0.25">
      <c r="A2820" s="60" t="s">
        <v>604</v>
      </c>
      <c r="B2820" s="60" t="s">
        <v>9284</v>
      </c>
      <c r="C2820" s="220">
        <f t="shared" ref="C2820:Q2820" si="2738">(C6115/C$3380)/(C9410/C$6675)</f>
        <v>1.4699150000613725E-2</v>
      </c>
      <c r="D2820" s="220">
        <f t="shared" si="2738"/>
        <v>1.0592886443290945E-2</v>
      </c>
      <c r="E2820" s="220">
        <f t="shared" si="2738"/>
        <v>8.1486329210108541E-5</v>
      </c>
      <c r="F2820" s="220">
        <f t="shared" si="2738"/>
        <v>1.6286132136023618E-4</v>
      </c>
      <c r="G2820" s="220">
        <f t="shared" si="2738"/>
        <v>3.3260070834407247E-2</v>
      </c>
      <c r="H2820" s="220">
        <f t="shared" si="2738"/>
        <v>5.5907213271707624E-4</v>
      </c>
      <c r="I2820" s="220">
        <f t="shared" si="2738"/>
        <v>3.7080115824554053E-3</v>
      </c>
      <c r="J2820" s="220">
        <f t="shared" si="2738"/>
        <v>0</v>
      </c>
      <c r="K2820" s="220">
        <f t="shared" si="2738"/>
        <v>0</v>
      </c>
      <c r="L2820" s="220">
        <f t="shared" si="2738"/>
        <v>8.5808441358683986E-4</v>
      </c>
      <c r="M2820" s="220">
        <f t="shared" si="2738"/>
        <v>0</v>
      </c>
      <c r="N2820" s="220">
        <f t="shared" si="2738"/>
        <v>7.2146345231991447E-3</v>
      </c>
      <c r="O2820" s="220">
        <f t="shared" si="2738"/>
        <v>0</v>
      </c>
      <c r="P2820" s="220">
        <f t="shared" si="2738"/>
        <v>1.9764228307245714E-5</v>
      </c>
      <c r="Q2820" s="220">
        <f t="shared" si="2738"/>
        <v>1.3876459270552465E-4</v>
      </c>
    </row>
    <row r="2821" spans="1:17" x14ac:dyDescent="0.25">
      <c r="A2821" s="60" t="s">
        <v>700</v>
      </c>
      <c r="B2821" s="60" t="s">
        <v>9285</v>
      </c>
      <c r="C2821" s="220">
        <f t="shared" ref="C2821:Q2821" si="2739">(C6116/C$3380)/(C9411/C$6675)</f>
        <v>0</v>
      </c>
      <c r="D2821" s="220">
        <f t="shared" si="2739"/>
        <v>0</v>
      </c>
      <c r="E2821" s="220">
        <f t="shared" si="2739"/>
        <v>6.6512060983973489E-5</v>
      </c>
      <c r="F2821" s="220">
        <f t="shared" si="2739"/>
        <v>1.4193530401611964E-3</v>
      </c>
      <c r="G2821" s="220">
        <f t="shared" si="2739"/>
        <v>1.5932950248275419E-3</v>
      </c>
      <c r="H2821" s="220">
        <f t="shared" si="2739"/>
        <v>0</v>
      </c>
      <c r="I2821" s="220">
        <f t="shared" si="2739"/>
        <v>0</v>
      </c>
      <c r="J2821" s="220">
        <f t="shared" si="2739"/>
        <v>0</v>
      </c>
      <c r="K2821" s="220">
        <f t="shared" si="2739"/>
        <v>0</v>
      </c>
      <c r="L2821" s="220">
        <f t="shared" si="2739"/>
        <v>0</v>
      </c>
      <c r="M2821" s="220">
        <f t="shared" si="2739"/>
        <v>0</v>
      </c>
      <c r="N2821" s="220">
        <f t="shared" si="2739"/>
        <v>0</v>
      </c>
      <c r="O2821" s="220">
        <f t="shared" si="2739"/>
        <v>1.5825796652200431E-3</v>
      </c>
      <c r="P2821" s="220">
        <f t="shared" si="2739"/>
        <v>0</v>
      </c>
      <c r="Q2821" s="220">
        <f t="shared" si="2739"/>
        <v>0</v>
      </c>
    </row>
    <row r="2822" spans="1:17" x14ac:dyDescent="0.25">
      <c r="A2822" s="60" t="s">
        <v>1307</v>
      </c>
      <c r="B2822" s="60" t="s">
        <v>9286</v>
      </c>
      <c r="C2822" s="220">
        <f t="shared" ref="C2822:Q2822" si="2740">(C6117/C$3380)/(C9412/C$6675)</f>
        <v>0</v>
      </c>
      <c r="D2822" s="220">
        <f t="shared" si="2740"/>
        <v>0</v>
      </c>
      <c r="E2822" s="220">
        <f t="shared" si="2740"/>
        <v>0</v>
      </c>
      <c r="F2822" s="220">
        <f t="shared" si="2740"/>
        <v>7.7953343608862299E-3</v>
      </c>
      <c r="G2822" s="220">
        <f t="shared" si="2740"/>
        <v>1.7938548320704347E-2</v>
      </c>
      <c r="H2822" s="220">
        <f t="shared" si="2740"/>
        <v>3.8727915964189679E-4</v>
      </c>
      <c r="I2822" s="220">
        <f t="shared" si="2740"/>
        <v>8.1188736537448893E-5</v>
      </c>
      <c r="J2822" s="220">
        <f t="shared" si="2740"/>
        <v>5.5241837593149226E-4</v>
      </c>
      <c r="K2822" s="220">
        <f t="shared" si="2740"/>
        <v>0</v>
      </c>
      <c r="L2822" s="220">
        <f t="shared" si="2740"/>
        <v>0</v>
      </c>
      <c r="M2822" s="220">
        <f t="shared" si="2740"/>
        <v>2.7225970179184955E-3</v>
      </c>
      <c r="N2822" s="220">
        <f t="shared" si="2740"/>
        <v>0</v>
      </c>
      <c r="O2822" s="220">
        <f t="shared" si="2740"/>
        <v>0</v>
      </c>
      <c r="P2822" s="220">
        <f t="shared" si="2740"/>
        <v>0</v>
      </c>
      <c r="Q2822" s="220">
        <f t="shared" si="2740"/>
        <v>0</v>
      </c>
    </row>
    <row r="2823" spans="1:17" x14ac:dyDescent="0.25">
      <c r="A2823" s="60" t="s">
        <v>10714</v>
      </c>
      <c r="B2823" s="60" t="s">
        <v>10715</v>
      </c>
      <c r="C2823" s="220">
        <f t="shared" ref="C2823:Q2823" si="2741">(C6118/C$3380)/(C9413/C$6675)</f>
        <v>5.0761609808801324E-2</v>
      </c>
      <c r="D2823" s="220">
        <f t="shared" si="2741"/>
        <v>3.7080521636409462E-3</v>
      </c>
      <c r="E2823" s="220">
        <f t="shared" si="2741"/>
        <v>1.0702982377623441E-2</v>
      </c>
      <c r="F2823" s="220">
        <f t="shared" si="2741"/>
        <v>7.3022738731150845E-4</v>
      </c>
      <c r="G2823" s="220">
        <f t="shared" si="2741"/>
        <v>9.4926271281464502E-5</v>
      </c>
      <c r="H2823" s="220">
        <f t="shared" si="2741"/>
        <v>4.0012326250417958E-2</v>
      </c>
      <c r="I2823" s="220">
        <f t="shared" si="2741"/>
        <v>3.9054017511052155E-3</v>
      </c>
      <c r="J2823" s="220">
        <f t="shared" si="2741"/>
        <v>2.0527690909446432E-3</v>
      </c>
      <c r="K2823" s="220">
        <f t="shared" si="2741"/>
        <v>6.1757593954595022E-3</v>
      </c>
      <c r="L2823" s="220">
        <f t="shared" si="2741"/>
        <v>1.1000136148409206E-2</v>
      </c>
      <c r="M2823" s="220">
        <f t="shared" si="2741"/>
        <v>1.7315036878265768E-2</v>
      </c>
      <c r="N2823" s="220">
        <f t="shared" si="2741"/>
        <v>2.8315535614951751E-3</v>
      </c>
      <c r="O2823" s="220">
        <f t="shared" si="2741"/>
        <v>0</v>
      </c>
      <c r="P2823" s="220">
        <f t="shared" si="2741"/>
        <v>0</v>
      </c>
      <c r="Q2823" s="220">
        <f t="shared" si="2741"/>
        <v>0.45301045543385537</v>
      </c>
    </row>
    <row r="2824" spans="1:17" x14ac:dyDescent="0.25">
      <c r="A2824" s="60" t="s">
        <v>10716</v>
      </c>
      <c r="B2824" s="60" t="s">
        <v>9290</v>
      </c>
      <c r="C2824" s="220">
        <f t="shared" ref="C2824:Q2824" si="2742">(C6119/C$3380)/(C9414/C$6675)</f>
        <v>2.6564254107061021</v>
      </c>
      <c r="D2824" s="220">
        <f t="shared" si="2742"/>
        <v>0</v>
      </c>
      <c r="E2824" s="220">
        <f t="shared" si="2742"/>
        <v>0</v>
      </c>
      <c r="F2824" s="220">
        <f t="shared" si="2742"/>
        <v>1.7091143625102059</v>
      </c>
      <c r="G2824" s="220">
        <f t="shared" si="2742"/>
        <v>0.31406533101631395</v>
      </c>
      <c r="H2824" s="220">
        <f t="shared" si="2742"/>
        <v>0</v>
      </c>
      <c r="I2824" s="220">
        <f t="shared" si="2742"/>
        <v>0</v>
      </c>
      <c r="J2824" s="220">
        <f t="shared" si="2742"/>
        <v>0</v>
      </c>
      <c r="K2824" s="220">
        <f t="shared" si="2742"/>
        <v>0</v>
      </c>
      <c r="L2824" s="220">
        <f t="shared" si="2742"/>
        <v>0</v>
      </c>
      <c r="M2824" s="220" t="e">
        <f t="shared" si="2742"/>
        <v>#DIV/0!</v>
      </c>
      <c r="N2824" s="220">
        <f t="shared" si="2742"/>
        <v>0</v>
      </c>
      <c r="O2824" s="220">
        <f t="shared" si="2742"/>
        <v>0</v>
      </c>
      <c r="P2824" s="220">
        <f t="shared" si="2742"/>
        <v>0</v>
      </c>
      <c r="Q2824" s="220">
        <f t="shared" si="2742"/>
        <v>0</v>
      </c>
    </row>
    <row r="2825" spans="1:17" x14ac:dyDescent="0.25">
      <c r="A2825" s="60" t="s">
        <v>4362</v>
      </c>
      <c r="B2825" s="60" t="s">
        <v>9291</v>
      </c>
      <c r="C2825" s="220">
        <f t="shared" ref="C2825:Q2825" si="2743">(C6120/C$3380)/(C9415/C$6675)</f>
        <v>0</v>
      </c>
      <c r="D2825" s="220">
        <f t="shared" si="2743"/>
        <v>0</v>
      </c>
      <c r="E2825" s="220">
        <f t="shared" si="2743"/>
        <v>2.295898102026362E-3</v>
      </c>
      <c r="F2825" s="220">
        <f t="shared" si="2743"/>
        <v>0</v>
      </c>
      <c r="G2825" s="220">
        <f t="shared" si="2743"/>
        <v>0</v>
      </c>
      <c r="H2825" s="220">
        <f t="shared" si="2743"/>
        <v>0</v>
      </c>
      <c r="I2825" s="220">
        <f t="shared" si="2743"/>
        <v>2.3464446080723793E-4</v>
      </c>
      <c r="J2825" s="220">
        <f t="shared" si="2743"/>
        <v>6.3972749222357171E-3</v>
      </c>
      <c r="K2825" s="220">
        <f t="shared" si="2743"/>
        <v>0</v>
      </c>
      <c r="L2825" s="220">
        <f t="shared" si="2743"/>
        <v>0</v>
      </c>
      <c r="M2825" s="220">
        <f t="shared" si="2743"/>
        <v>0</v>
      </c>
      <c r="N2825" s="220">
        <f t="shared" si="2743"/>
        <v>0</v>
      </c>
      <c r="O2825" s="220">
        <f t="shared" si="2743"/>
        <v>0</v>
      </c>
      <c r="P2825" s="220">
        <f t="shared" si="2743"/>
        <v>3.605150525082915</v>
      </c>
      <c r="Q2825" s="220">
        <f t="shared" si="2743"/>
        <v>8.5439690984108873E-3</v>
      </c>
    </row>
    <row r="2826" spans="1:17" x14ac:dyDescent="0.25">
      <c r="A2826" s="60" t="s">
        <v>10717</v>
      </c>
      <c r="B2826" s="60" t="s">
        <v>10718</v>
      </c>
      <c r="C2826" s="220">
        <f t="shared" ref="C2826:Q2826" si="2744">(C6121/C$3380)/(C9416/C$6675)</f>
        <v>1.9549305933249349E-2</v>
      </c>
      <c r="D2826" s="220">
        <f t="shared" si="2744"/>
        <v>3.6356538441600255E-5</v>
      </c>
      <c r="E2826" s="220">
        <f t="shared" si="2744"/>
        <v>1.669998069785794E-4</v>
      </c>
      <c r="F2826" s="220">
        <f t="shared" si="2744"/>
        <v>3.6187079149375451E-3</v>
      </c>
      <c r="G2826" s="220">
        <f t="shared" si="2744"/>
        <v>9.7340444973625252E-3</v>
      </c>
      <c r="H2826" s="220">
        <f t="shared" si="2744"/>
        <v>6.871754910485621E-4</v>
      </c>
      <c r="I2826" s="220">
        <f t="shared" si="2744"/>
        <v>6.3041602031942987E-3</v>
      </c>
      <c r="J2826" s="220">
        <f t="shared" si="2744"/>
        <v>5.667375254857469E-3</v>
      </c>
      <c r="K2826" s="220">
        <f t="shared" si="2744"/>
        <v>1.2367912763799284E-3</v>
      </c>
      <c r="L2826" s="220">
        <f t="shared" si="2744"/>
        <v>9.5246911758200149E-3</v>
      </c>
      <c r="M2826" s="220">
        <f t="shared" si="2744"/>
        <v>1.0936615969827427E-4</v>
      </c>
      <c r="N2826" s="220">
        <f t="shared" si="2744"/>
        <v>0</v>
      </c>
      <c r="O2826" s="220">
        <f t="shared" si="2744"/>
        <v>0</v>
      </c>
      <c r="P2826" s="220">
        <f t="shared" si="2744"/>
        <v>0</v>
      </c>
      <c r="Q2826" s="220">
        <f t="shared" si="2744"/>
        <v>0</v>
      </c>
    </row>
    <row r="2827" spans="1:17" x14ac:dyDescent="0.25">
      <c r="A2827" s="60" t="s">
        <v>10719</v>
      </c>
      <c r="B2827" s="60" t="s">
        <v>10720</v>
      </c>
      <c r="C2827" s="220">
        <f t="shared" ref="C2827:Q2827" si="2745">(C6122/C$3380)/(C9417/C$6675)</f>
        <v>163.36013610061374</v>
      </c>
      <c r="D2827" s="220" t="e">
        <f t="shared" si="2745"/>
        <v>#DIV/0!</v>
      </c>
      <c r="E2827" s="220">
        <f t="shared" si="2745"/>
        <v>0</v>
      </c>
      <c r="F2827" s="220" t="e">
        <f t="shared" si="2745"/>
        <v>#DIV/0!</v>
      </c>
      <c r="G2827" s="220">
        <f t="shared" si="2745"/>
        <v>0</v>
      </c>
      <c r="H2827" s="220">
        <f t="shared" si="2745"/>
        <v>0</v>
      </c>
      <c r="I2827" s="220" t="e">
        <f t="shared" si="2745"/>
        <v>#DIV/0!</v>
      </c>
      <c r="J2827" s="220">
        <f t="shared" si="2745"/>
        <v>0</v>
      </c>
      <c r="K2827" s="220">
        <f t="shared" si="2745"/>
        <v>0</v>
      </c>
      <c r="L2827" s="220">
        <f t="shared" si="2745"/>
        <v>0</v>
      </c>
      <c r="M2827" s="220">
        <f t="shared" si="2745"/>
        <v>0</v>
      </c>
      <c r="N2827" s="220">
        <f t="shared" si="2745"/>
        <v>0</v>
      </c>
      <c r="O2827" s="220">
        <f t="shared" si="2745"/>
        <v>9.3007970757527873E-3</v>
      </c>
      <c r="P2827" s="220">
        <f t="shared" si="2745"/>
        <v>2.1977634400686363</v>
      </c>
      <c r="Q2827" s="220">
        <f t="shared" si="2745"/>
        <v>6.7252865265641351</v>
      </c>
    </row>
    <row r="2828" spans="1:17" x14ac:dyDescent="0.25">
      <c r="A2828" s="60" t="s">
        <v>10721</v>
      </c>
      <c r="B2828" s="60" t="s">
        <v>10722</v>
      </c>
      <c r="C2828" s="220">
        <f t="shared" ref="C2828:Q2828" si="2746">(C6123/C$3380)/(C9418/C$6675)</f>
        <v>0</v>
      </c>
      <c r="D2828" s="220">
        <f t="shared" si="2746"/>
        <v>0</v>
      </c>
      <c r="E2828" s="220">
        <f t="shared" si="2746"/>
        <v>5.8985510939195684E-2</v>
      </c>
      <c r="F2828" s="220">
        <f t="shared" si="2746"/>
        <v>2.8808757102801879E-2</v>
      </c>
      <c r="G2828" s="220">
        <f t="shared" si="2746"/>
        <v>0.40908412603858268</v>
      </c>
      <c r="H2828" s="220">
        <f t="shared" si="2746"/>
        <v>0.5566076359773261</v>
      </c>
      <c r="I2828" s="220">
        <f t="shared" si="2746"/>
        <v>0.30125747723454716</v>
      </c>
      <c r="J2828" s="220">
        <f t="shared" si="2746"/>
        <v>1.7743236337795076</v>
      </c>
      <c r="K2828" s="220">
        <f t="shared" si="2746"/>
        <v>22.261901891663062</v>
      </c>
      <c r="L2828" s="220">
        <f t="shared" si="2746"/>
        <v>358.22170779342713</v>
      </c>
      <c r="M2828" s="220">
        <f t="shared" si="2746"/>
        <v>9.9572431034157205</v>
      </c>
      <c r="N2828" s="220">
        <f t="shared" si="2746"/>
        <v>0</v>
      </c>
      <c r="O2828" s="220">
        <f t="shared" si="2746"/>
        <v>0</v>
      </c>
      <c r="P2828" s="220">
        <f t="shared" si="2746"/>
        <v>0</v>
      </c>
      <c r="Q2828" s="220">
        <f t="shared" si="2746"/>
        <v>0</v>
      </c>
    </row>
    <row r="2829" spans="1:17" x14ac:dyDescent="0.25">
      <c r="A2829" s="60" t="s">
        <v>4481</v>
      </c>
      <c r="B2829" s="60" t="s">
        <v>9294</v>
      </c>
      <c r="C2829" s="220">
        <f t="shared" ref="C2829:Q2829" si="2747">(C6124/C$3380)/(C9419/C$6675)</f>
        <v>2.9152102733162273E-2</v>
      </c>
      <c r="D2829" s="220">
        <f t="shared" si="2747"/>
        <v>4.6156746356130129E-4</v>
      </c>
      <c r="E2829" s="220">
        <f t="shared" si="2747"/>
        <v>5.0498627991221838E-2</v>
      </c>
      <c r="F2829" s="220">
        <f t="shared" si="2747"/>
        <v>5.7156317815869148E-2</v>
      </c>
      <c r="G2829" s="220">
        <f t="shared" si="2747"/>
        <v>6.2755706181687743E-2</v>
      </c>
      <c r="H2829" s="220">
        <f t="shared" si="2747"/>
        <v>8.2684232803382177E-2</v>
      </c>
      <c r="I2829" s="220">
        <f t="shared" si="2747"/>
        <v>1.7892572857311103E-2</v>
      </c>
      <c r="J2829" s="220">
        <f t="shared" si="2747"/>
        <v>4.8704167557634794E-3</v>
      </c>
      <c r="K2829" s="220">
        <f t="shared" si="2747"/>
        <v>1.5755032316317336E-2</v>
      </c>
      <c r="L2829" s="220">
        <f t="shared" si="2747"/>
        <v>6.2340422687184949E-3</v>
      </c>
      <c r="M2829" s="220">
        <f t="shared" si="2747"/>
        <v>0</v>
      </c>
      <c r="N2829" s="220">
        <f t="shared" si="2747"/>
        <v>1.7585844993632901E-4</v>
      </c>
      <c r="O2829" s="220">
        <f t="shared" si="2747"/>
        <v>0</v>
      </c>
      <c r="P2829" s="220">
        <f t="shared" si="2747"/>
        <v>6.0066932183426514E-2</v>
      </c>
      <c r="Q2829" s="220">
        <f t="shared" si="2747"/>
        <v>2.6148154327893402E-5</v>
      </c>
    </row>
    <row r="2830" spans="1:17" x14ac:dyDescent="0.25">
      <c r="A2830" s="60" t="s">
        <v>1764</v>
      </c>
      <c r="B2830" s="60" t="s">
        <v>9295</v>
      </c>
      <c r="C2830" s="220">
        <f t="shared" ref="C2830:Q2830" si="2748">(C6125/C$3380)/(C9420/C$6675)</f>
        <v>4.041348866567504E-2</v>
      </c>
      <c r="D2830" s="220">
        <f t="shared" si="2748"/>
        <v>1.9146507261811583E-2</v>
      </c>
      <c r="E2830" s="220">
        <f t="shared" si="2748"/>
        <v>2.4909892996042429E-2</v>
      </c>
      <c r="F2830" s="220">
        <f t="shared" si="2748"/>
        <v>6.758261352304866E-2</v>
      </c>
      <c r="G2830" s="220">
        <f t="shared" si="2748"/>
        <v>1.6255862682394926</v>
      </c>
      <c r="H2830" s="220">
        <f t="shared" si="2748"/>
        <v>8.2107042666502757E-3</v>
      </c>
      <c r="I2830" s="220">
        <f t="shared" si="2748"/>
        <v>2.5356328630156712E-2</v>
      </c>
      <c r="J2830" s="220">
        <f t="shared" si="2748"/>
        <v>3.5714137604523487E-2</v>
      </c>
      <c r="K2830" s="220">
        <f t="shared" si="2748"/>
        <v>0.23337374566830851</v>
      </c>
      <c r="L2830" s="220">
        <f t="shared" si="2748"/>
        <v>6.2645226374292073E-4</v>
      </c>
      <c r="M2830" s="220">
        <f t="shared" si="2748"/>
        <v>0</v>
      </c>
      <c r="N2830" s="220">
        <f t="shared" si="2748"/>
        <v>0</v>
      </c>
      <c r="O2830" s="220">
        <f t="shared" si="2748"/>
        <v>0</v>
      </c>
      <c r="P2830" s="220">
        <f t="shared" si="2748"/>
        <v>2.8096653030085236E-2</v>
      </c>
      <c r="Q2830" s="220">
        <f t="shared" si="2748"/>
        <v>4.4521429416035712E-3</v>
      </c>
    </row>
    <row r="2831" spans="1:17" x14ac:dyDescent="0.25">
      <c r="A2831" s="60" t="s">
        <v>1819</v>
      </c>
      <c r="B2831" s="60" t="s">
        <v>9296</v>
      </c>
      <c r="C2831" s="220">
        <f t="shared" ref="C2831:Q2831" si="2749">(C6126/C$3380)/(C9421/C$6675)</f>
        <v>0</v>
      </c>
      <c r="D2831" s="220">
        <f t="shared" si="2749"/>
        <v>0</v>
      </c>
      <c r="E2831" s="220">
        <f t="shared" si="2749"/>
        <v>0</v>
      </c>
      <c r="F2831" s="220">
        <f t="shared" si="2749"/>
        <v>0</v>
      </c>
      <c r="G2831" s="220">
        <f t="shared" si="2749"/>
        <v>3.8535272130654145E-4</v>
      </c>
      <c r="H2831" s="220">
        <f t="shared" si="2749"/>
        <v>0</v>
      </c>
      <c r="I2831" s="220">
        <f t="shared" si="2749"/>
        <v>3.4287447517323546E-4</v>
      </c>
      <c r="J2831" s="220">
        <f t="shared" si="2749"/>
        <v>1.4111715452019937E-2</v>
      </c>
      <c r="K2831" s="220">
        <f t="shared" si="2749"/>
        <v>9.7212846085724045E-3</v>
      </c>
      <c r="L2831" s="220">
        <f t="shared" si="2749"/>
        <v>3.5006359051055746E-4</v>
      </c>
      <c r="M2831" s="220">
        <f t="shared" si="2749"/>
        <v>0</v>
      </c>
      <c r="N2831" s="220">
        <f t="shared" si="2749"/>
        <v>0</v>
      </c>
      <c r="O2831" s="220">
        <f t="shared" si="2749"/>
        <v>2.5778268533021065E-5</v>
      </c>
      <c r="P2831" s="220">
        <f t="shared" si="2749"/>
        <v>0</v>
      </c>
      <c r="Q2831" s="220">
        <f t="shared" si="2749"/>
        <v>0</v>
      </c>
    </row>
    <row r="2832" spans="1:17" x14ac:dyDescent="0.25">
      <c r="A2832" s="60" t="s">
        <v>1644</v>
      </c>
      <c r="B2832" s="60" t="s">
        <v>9297</v>
      </c>
      <c r="C2832" s="220">
        <f t="shared" ref="C2832:Q2832" si="2750">(C6127/C$3380)/(C9422/C$6675)</f>
        <v>0</v>
      </c>
      <c r="D2832" s="220">
        <f t="shared" si="2750"/>
        <v>0</v>
      </c>
      <c r="E2832" s="220">
        <f t="shared" si="2750"/>
        <v>0</v>
      </c>
      <c r="F2832" s="220">
        <f t="shared" si="2750"/>
        <v>6.7419437516181229E-5</v>
      </c>
      <c r="G2832" s="220">
        <f t="shared" si="2750"/>
        <v>2.4946874260388038E-4</v>
      </c>
      <c r="H2832" s="220">
        <f t="shared" si="2750"/>
        <v>8.1377068179668242E-3</v>
      </c>
      <c r="I2832" s="220">
        <f t="shared" si="2750"/>
        <v>8.536386479081001E-4</v>
      </c>
      <c r="J2832" s="220">
        <f t="shared" si="2750"/>
        <v>0</v>
      </c>
      <c r="K2832" s="220">
        <f t="shared" si="2750"/>
        <v>7.3915746832822188E-5</v>
      </c>
      <c r="L2832" s="220">
        <f t="shared" si="2750"/>
        <v>0</v>
      </c>
      <c r="M2832" s="220">
        <f t="shared" si="2750"/>
        <v>0</v>
      </c>
      <c r="N2832" s="220">
        <f t="shared" si="2750"/>
        <v>0</v>
      </c>
      <c r="O2832" s="220">
        <f t="shared" si="2750"/>
        <v>0</v>
      </c>
      <c r="P2832" s="220">
        <f t="shared" si="2750"/>
        <v>0</v>
      </c>
      <c r="Q2832" s="220">
        <f t="shared" si="2750"/>
        <v>0</v>
      </c>
    </row>
    <row r="2833" spans="1:17" x14ac:dyDescent="0.25">
      <c r="A2833" s="60" t="s">
        <v>969</v>
      </c>
      <c r="B2833" s="60" t="s">
        <v>9298</v>
      </c>
      <c r="C2833" s="220">
        <f t="shared" ref="C2833:Q2833" si="2751">(C6128/C$3380)/(C9423/C$6675)</f>
        <v>1.9664790735348314E-5</v>
      </c>
      <c r="D2833" s="220">
        <f t="shared" si="2751"/>
        <v>1.3708758513707365E-2</v>
      </c>
      <c r="E2833" s="220">
        <f t="shared" si="2751"/>
        <v>0</v>
      </c>
      <c r="F2833" s="220">
        <f t="shared" si="2751"/>
        <v>0.39276756524849049</v>
      </c>
      <c r="G2833" s="220">
        <f t="shared" si="2751"/>
        <v>0.17231697479828642</v>
      </c>
      <c r="H2833" s="220">
        <f t="shared" si="2751"/>
        <v>2.0058813479870443E-3</v>
      </c>
      <c r="I2833" s="220">
        <f t="shared" si="2751"/>
        <v>6.1343798133611578E-2</v>
      </c>
      <c r="J2833" s="220">
        <f t="shared" si="2751"/>
        <v>5.4821731219817735E-3</v>
      </c>
      <c r="K2833" s="220">
        <f t="shared" si="2751"/>
        <v>5.9596289111056952E-2</v>
      </c>
      <c r="L2833" s="220">
        <f t="shared" si="2751"/>
        <v>0</v>
      </c>
      <c r="M2833" s="220">
        <f t="shared" si="2751"/>
        <v>0</v>
      </c>
      <c r="N2833" s="220">
        <f t="shared" si="2751"/>
        <v>1.0782726271403323E-2</v>
      </c>
      <c r="O2833" s="220">
        <f t="shared" si="2751"/>
        <v>1.355626041346464E-2</v>
      </c>
      <c r="P2833" s="220">
        <f t="shared" si="2751"/>
        <v>0.38541831756995354</v>
      </c>
      <c r="Q2833" s="220">
        <f t="shared" si="2751"/>
        <v>4.1902700918926512E-2</v>
      </c>
    </row>
    <row r="2834" spans="1:17" x14ac:dyDescent="0.25">
      <c r="A2834" s="60" t="s">
        <v>1314</v>
      </c>
      <c r="B2834" s="60" t="s">
        <v>9299</v>
      </c>
      <c r="C2834" s="220">
        <f t="shared" ref="C2834:Q2834" si="2752">(C6129/C$3380)/(C9424/C$6675)</f>
        <v>2.7730650456423575E-2</v>
      </c>
      <c r="D2834" s="220">
        <f t="shared" si="2752"/>
        <v>3.1805107197848202E-2</v>
      </c>
      <c r="E2834" s="220">
        <f t="shared" si="2752"/>
        <v>6.6941474552142467E-6</v>
      </c>
      <c r="F2834" s="220">
        <f t="shared" si="2752"/>
        <v>0.28796066527959585</v>
      </c>
      <c r="G2834" s="220">
        <f t="shared" si="2752"/>
        <v>6.3394186519083566E-3</v>
      </c>
      <c r="H2834" s="220">
        <f t="shared" si="2752"/>
        <v>1.1434909830836822E-3</v>
      </c>
      <c r="I2834" s="220">
        <f t="shared" si="2752"/>
        <v>2.2992898561108705E-3</v>
      </c>
      <c r="J2834" s="220">
        <f t="shared" si="2752"/>
        <v>3.5356229811355495E-3</v>
      </c>
      <c r="K2834" s="220">
        <f t="shared" si="2752"/>
        <v>1.1523423548784561E-2</v>
      </c>
      <c r="L2834" s="220">
        <f t="shared" si="2752"/>
        <v>6.7005784447834206E-3</v>
      </c>
      <c r="M2834" s="220">
        <f t="shared" si="2752"/>
        <v>0</v>
      </c>
      <c r="N2834" s="220">
        <f t="shared" si="2752"/>
        <v>0</v>
      </c>
      <c r="O2834" s="220">
        <f t="shared" si="2752"/>
        <v>0</v>
      </c>
      <c r="P2834" s="220">
        <f t="shared" si="2752"/>
        <v>1.14393524549704E-5</v>
      </c>
      <c r="Q2834" s="220">
        <f t="shared" si="2752"/>
        <v>1.3639956395689179E-4</v>
      </c>
    </row>
    <row r="2835" spans="1:17" x14ac:dyDescent="0.25">
      <c r="A2835" s="60" t="s">
        <v>1532</v>
      </c>
      <c r="B2835" s="60" t="s">
        <v>9300</v>
      </c>
      <c r="C2835" s="220">
        <f t="shared" ref="C2835:Q2835" si="2753">(C6130/C$3380)/(C9425/C$6675)</f>
        <v>0.15450692567445062</v>
      </c>
      <c r="D2835" s="220">
        <f t="shared" si="2753"/>
        <v>9.9886554829655607E-3</v>
      </c>
      <c r="E2835" s="220">
        <f t="shared" si="2753"/>
        <v>4.3616548126542108E-3</v>
      </c>
      <c r="F2835" s="220">
        <f t="shared" si="2753"/>
        <v>8.5251141312728956E-2</v>
      </c>
      <c r="G2835" s="220">
        <f t="shared" si="2753"/>
        <v>0.15815896257585482</v>
      </c>
      <c r="H2835" s="220">
        <f t="shared" si="2753"/>
        <v>0</v>
      </c>
      <c r="I2835" s="220">
        <f t="shared" si="2753"/>
        <v>2.5482763787868425E-3</v>
      </c>
      <c r="J2835" s="220">
        <f t="shared" si="2753"/>
        <v>2.2218043291880279E-3</v>
      </c>
      <c r="K2835" s="220">
        <f t="shared" si="2753"/>
        <v>1.288662991608387E-2</v>
      </c>
      <c r="L2835" s="220">
        <f t="shared" si="2753"/>
        <v>0.45512940209429348</v>
      </c>
      <c r="M2835" s="220">
        <f t="shared" si="2753"/>
        <v>0</v>
      </c>
      <c r="N2835" s="220">
        <f t="shared" si="2753"/>
        <v>4.0188782462524088E-2</v>
      </c>
      <c r="O2835" s="220">
        <f t="shared" si="2753"/>
        <v>0</v>
      </c>
      <c r="P2835" s="220">
        <f t="shared" si="2753"/>
        <v>0</v>
      </c>
      <c r="Q2835" s="220">
        <f t="shared" si="2753"/>
        <v>0</v>
      </c>
    </row>
    <row r="2836" spans="1:17" x14ac:dyDescent="0.25">
      <c r="A2836" s="60" t="s">
        <v>1696</v>
      </c>
      <c r="B2836" s="60" t="s">
        <v>9301</v>
      </c>
      <c r="C2836" s="220">
        <f t="shared" ref="C2836:Q2836" si="2754">(C6131/C$3380)/(C9426/C$6675)</f>
        <v>2.2863729801748346E-3</v>
      </c>
      <c r="D2836" s="220">
        <f t="shared" si="2754"/>
        <v>7.3196839563671914E-2</v>
      </c>
      <c r="E2836" s="220">
        <f t="shared" si="2754"/>
        <v>0</v>
      </c>
      <c r="F2836" s="220">
        <f t="shared" si="2754"/>
        <v>2.7597759142256881E-3</v>
      </c>
      <c r="G2836" s="220">
        <f t="shared" si="2754"/>
        <v>5.5177596567856695E-2</v>
      </c>
      <c r="H2836" s="220">
        <f t="shared" si="2754"/>
        <v>0.36275095182018735</v>
      </c>
      <c r="I2836" s="220">
        <f t="shared" si="2754"/>
        <v>2.4050556401173727E-2</v>
      </c>
      <c r="J2836" s="220">
        <f t="shared" si="2754"/>
        <v>4.2306482926974344E-2</v>
      </c>
      <c r="K2836" s="220">
        <f t="shared" si="2754"/>
        <v>1.3433334946713789</v>
      </c>
      <c r="L2836" s="220">
        <f t="shared" si="2754"/>
        <v>0</v>
      </c>
      <c r="M2836" s="220">
        <f t="shared" si="2754"/>
        <v>6.4904794676521032E-4</v>
      </c>
      <c r="N2836" s="220">
        <f t="shared" si="2754"/>
        <v>1.1529109167381235E-2</v>
      </c>
      <c r="O2836" s="220">
        <f t="shared" si="2754"/>
        <v>0</v>
      </c>
      <c r="P2836" s="220">
        <f t="shared" si="2754"/>
        <v>0</v>
      </c>
      <c r="Q2836" s="220">
        <f t="shared" si="2754"/>
        <v>4.7084539368794726E-2</v>
      </c>
    </row>
    <row r="2837" spans="1:17" x14ac:dyDescent="0.25">
      <c r="A2837" s="60" t="s">
        <v>1941</v>
      </c>
      <c r="B2837" s="60" t="s">
        <v>9302</v>
      </c>
      <c r="C2837" s="220">
        <f t="shared" ref="C2837:Q2837" si="2755">(C6132/C$3380)/(C9427/C$6675)</f>
        <v>6.1677277904318719E-4</v>
      </c>
      <c r="D2837" s="220">
        <f t="shared" si="2755"/>
        <v>0</v>
      </c>
      <c r="E2837" s="220">
        <f t="shared" si="2755"/>
        <v>0</v>
      </c>
      <c r="F2837" s="220">
        <f t="shared" si="2755"/>
        <v>0</v>
      </c>
      <c r="G2837" s="220">
        <f t="shared" si="2755"/>
        <v>2.0364511318802552E-2</v>
      </c>
      <c r="H2837" s="220">
        <f t="shared" si="2755"/>
        <v>0</v>
      </c>
      <c r="I2837" s="220">
        <f t="shared" si="2755"/>
        <v>4.4513439881795167E-4</v>
      </c>
      <c r="J2837" s="220">
        <f t="shared" si="2755"/>
        <v>9.2166627285453877E-3</v>
      </c>
      <c r="K2837" s="220">
        <f t="shared" si="2755"/>
        <v>0.11917539643360892</v>
      </c>
      <c r="L2837" s="220">
        <f t="shared" si="2755"/>
        <v>0</v>
      </c>
      <c r="M2837" s="220">
        <f t="shared" si="2755"/>
        <v>0</v>
      </c>
      <c r="N2837" s="220">
        <f t="shared" si="2755"/>
        <v>0</v>
      </c>
      <c r="O2837" s="220">
        <f t="shared" si="2755"/>
        <v>0</v>
      </c>
      <c r="P2837" s="220">
        <f t="shared" si="2755"/>
        <v>0</v>
      </c>
      <c r="Q2837" s="220">
        <f t="shared" si="2755"/>
        <v>5.2736110516575616E-4</v>
      </c>
    </row>
    <row r="2838" spans="1:17" x14ac:dyDescent="0.25">
      <c r="A2838" s="60" t="s">
        <v>4710</v>
      </c>
      <c r="B2838" s="60" t="s">
        <v>9303</v>
      </c>
      <c r="C2838" s="220">
        <f t="shared" ref="C2838:Q2838" si="2756">(C6133/C$3380)/(C9428/C$6675)</f>
        <v>0</v>
      </c>
      <c r="D2838" s="220">
        <f t="shared" si="2756"/>
        <v>0</v>
      </c>
      <c r="E2838" s="220">
        <f t="shared" si="2756"/>
        <v>0</v>
      </c>
      <c r="F2838" s="220">
        <f t="shared" si="2756"/>
        <v>0</v>
      </c>
      <c r="G2838" s="220">
        <f t="shared" si="2756"/>
        <v>0</v>
      </c>
      <c r="H2838" s="220">
        <f t="shared" si="2756"/>
        <v>0</v>
      </c>
      <c r="I2838" s="220">
        <f t="shared" si="2756"/>
        <v>0</v>
      </c>
      <c r="J2838" s="220">
        <f t="shared" si="2756"/>
        <v>0</v>
      </c>
      <c r="K2838" s="220">
        <f t="shared" si="2756"/>
        <v>45.512403571848274</v>
      </c>
      <c r="L2838" s="220">
        <f t="shared" si="2756"/>
        <v>0</v>
      </c>
      <c r="M2838" s="220">
        <f t="shared" si="2756"/>
        <v>0</v>
      </c>
      <c r="N2838" s="220">
        <f t="shared" si="2756"/>
        <v>0</v>
      </c>
      <c r="O2838" s="220">
        <f t="shared" si="2756"/>
        <v>0</v>
      </c>
      <c r="P2838" s="220">
        <f t="shared" si="2756"/>
        <v>0</v>
      </c>
      <c r="Q2838" s="220" t="e">
        <f t="shared" si="2756"/>
        <v>#DIV/0!</v>
      </c>
    </row>
    <row r="2839" spans="1:17" x14ac:dyDescent="0.25">
      <c r="A2839" s="60" t="s">
        <v>4323</v>
      </c>
      <c r="B2839" s="60" t="s">
        <v>9305</v>
      </c>
      <c r="C2839" s="220">
        <f t="shared" ref="C2839:Q2839" si="2757">(C6134/C$3380)/(C9429/C$6675)</f>
        <v>0</v>
      </c>
      <c r="D2839" s="220">
        <f t="shared" si="2757"/>
        <v>0.33239080620572964</v>
      </c>
      <c r="E2839" s="220">
        <f t="shared" si="2757"/>
        <v>0</v>
      </c>
      <c r="F2839" s="220">
        <f t="shared" si="2757"/>
        <v>4.7098186895887149E-2</v>
      </c>
      <c r="G2839" s="220">
        <f t="shared" si="2757"/>
        <v>0</v>
      </c>
      <c r="H2839" s="220">
        <f t="shared" si="2757"/>
        <v>0</v>
      </c>
      <c r="I2839" s="220">
        <f t="shared" si="2757"/>
        <v>7.0479443419988624E-4</v>
      </c>
      <c r="J2839" s="220">
        <f t="shared" si="2757"/>
        <v>1.5433995163002675E-2</v>
      </c>
      <c r="K2839" s="220">
        <f t="shared" si="2757"/>
        <v>0</v>
      </c>
      <c r="L2839" s="220">
        <f t="shared" si="2757"/>
        <v>0</v>
      </c>
      <c r="M2839" s="220">
        <f t="shared" si="2757"/>
        <v>0</v>
      </c>
      <c r="N2839" s="220">
        <f t="shared" si="2757"/>
        <v>0</v>
      </c>
      <c r="O2839" s="220">
        <f t="shared" si="2757"/>
        <v>0</v>
      </c>
      <c r="P2839" s="220" t="e">
        <f t="shared" si="2757"/>
        <v>#DIV/0!</v>
      </c>
      <c r="Q2839" s="220" t="e">
        <f t="shared" si="2757"/>
        <v>#DIV/0!</v>
      </c>
    </row>
    <row r="2840" spans="1:17" x14ac:dyDescent="0.25">
      <c r="A2840" s="60" t="s">
        <v>4324</v>
      </c>
      <c r="B2840" s="60" t="s">
        <v>9307</v>
      </c>
      <c r="C2840" s="220">
        <f t="shared" ref="C2840:Q2840" si="2758">(C6135/C$3380)/(C9430/C$6675)</f>
        <v>0</v>
      </c>
      <c r="D2840" s="220">
        <f t="shared" si="2758"/>
        <v>0</v>
      </c>
      <c r="E2840" s="220">
        <f t="shared" si="2758"/>
        <v>0</v>
      </c>
      <c r="F2840" s="220">
        <f t="shared" si="2758"/>
        <v>0</v>
      </c>
      <c r="G2840" s="220">
        <f t="shared" si="2758"/>
        <v>0</v>
      </c>
      <c r="H2840" s="220">
        <f t="shared" si="2758"/>
        <v>0</v>
      </c>
      <c r="I2840" s="220">
        <f t="shared" si="2758"/>
        <v>0</v>
      </c>
      <c r="J2840" s="220">
        <f t="shared" si="2758"/>
        <v>0</v>
      </c>
      <c r="K2840" s="220">
        <f t="shared" si="2758"/>
        <v>4.1498839825205268E-2</v>
      </c>
      <c r="L2840" s="220">
        <f t="shared" si="2758"/>
        <v>0</v>
      </c>
      <c r="M2840" s="220">
        <f t="shared" si="2758"/>
        <v>0</v>
      </c>
      <c r="N2840" s="220">
        <f t="shared" si="2758"/>
        <v>0</v>
      </c>
      <c r="O2840" s="220">
        <f t="shared" si="2758"/>
        <v>0</v>
      </c>
      <c r="P2840" s="220">
        <f t="shared" si="2758"/>
        <v>0</v>
      </c>
      <c r="Q2840" s="220">
        <f t="shared" si="2758"/>
        <v>0</v>
      </c>
    </row>
    <row r="2841" spans="1:17" x14ac:dyDescent="0.25">
      <c r="A2841" s="60" t="s">
        <v>10723</v>
      </c>
      <c r="B2841" s="60" t="s">
        <v>10724</v>
      </c>
      <c r="C2841" s="220">
        <f t="shared" ref="C2841:Q2841" si="2759">(C6136/C$3380)/(C9431/C$6675)</f>
        <v>0</v>
      </c>
      <c r="D2841" s="220">
        <f t="shared" si="2759"/>
        <v>4.9125932853510859E-4</v>
      </c>
      <c r="E2841" s="220">
        <f t="shared" si="2759"/>
        <v>0</v>
      </c>
      <c r="F2841" s="220">
        <f t="shared" si="2759"/>
        <v>0</v>
      </c>
      <c r="G2841" s="220">
        <f t="shared" si="2759"/>
        <v>0</v>
      </c>
      <c r="H2841" s="220">
        <f t="shared" si="2759"/>
        <v>0</v>
      </c>
      <c r="I2841" s="220">
        <f t="shared" si="2759"/>
        <v>6.0176541329771249E-3</v>
      </c>
      <c r="J2841" s="220">
        <f t="shared" si="2759"/>
        <v>0</v>
      </c>
      <c r="K2841" s="220">
        <f t="shared" si="2759"/>
        <v>0</v>
      </c>
      <c r="L2841" s="220">
        <f t="shared" si="2759"/>
        <v>0</v>
      </c>
      <c r="M2841" s="220">
        <f t="shared" si="2759"/>
        <v>0</v>
      </c>
      <c r="N2841" s="220">
        <f t="shared" si="2759"/>
        <v>0</v>
      </c>
      <c r="O2841" s="220">
        <f t="shared" si="2759"/>
        <v>0</v>
      </c>
      <c r="P2841" s="220">
        <f t="shared" si="2759"/>
        <v>0</v>
      </c>
      <c r="Q2841" s="220">
        <f t="shared" si="2759"/>
        <v>0</v>
      </c>
    </row>
    <row r="2842" spans="1:17" x14ac:dyDescent="0.25">
      <c r="A2842" s="60" t="s">
        <v>4629</v>
      </c>
      <c r="B2842" s="60" t="s">
        <v>9310</v>
      </c>
      <c r="C2842" s="220">
        <f t="shared" ref="C2842:Q2842" si="2760">(C6137/C$3380)/(C9432/C$6675)</f>
        <v>2.8572419399213682E-5</v>
      </c>
      <c r="D2842" s="220">
        <f t="shared" si="2760"/>
        <v>4.0785639981630067E-2</v>
      </c>
      <c r="E2842" s="220">
        <f t="shared" si="2760"/>
        <v>0</v>
      </c>
      <c r="F2842" s="220">
        <f t="shared" si="2760"/>
        <v>0</v>
      </c>
      <c r="G2842" s="220">
        <f t="shared" si="2760"/>
        <v>9.6054344676476961E-5</v>
      </c>
      <c r="H2842" s="220">
        <f t="shared" si="2760"/>
        <v>0</v>
      </c>
      <c r="I2842" s="220">
        <f t="shared" si="2760"/>
        <v>7.5835668313846156E-4</v>
      </c>
      <c r="J2842" s="220">
        <f t="shared" si="2760"/>
        <v>2.006412913742621E-3</v>
      </c>
      <c r="K2842" s="220">
        <f t="shared" si="2760"/>
        <v>5.1590344578242959E-4</v>
      </c>
      <c r="L2842" s="220">
        <f t="shared" si="2760"/>
        <v>1.4263045165282192E-4</v>
      </c>
      <c r="M2842" s="220">
        <f t="shared" si="2760"/>
        <v>0</v>
      </c>
      <c r="N2842" s="220">
        <f t="shared" si="2760"/>
        <v>0</v>
      </c>
      <c r="O2842" s="220">
        <f t="shared" si="2760"/>
        <v>0</v>
      </c>
      <c r="P2842" s="220">
        <f t="shared" si="2760"/>
        <v>1.1563132528008777E-4</v>
      </c>
      <c r="Q2842" s="220">
        <f t="shared" si="2760"/>
        <v>0</v>
      </c>
    </row>
    <row r="2843" spans="1:17" x14ac:dyDescent="0.25">
      <c r="A2843" s="60" t="s">
        <v>4435</v>
      </c>
      <c r="B2843" s="60" t="s">
        <v>9312</v>
      </c>
      <c r="C2843" s="220">
        <f t="shared" ref="C2843:Q2843" si="2761">(C6138/C$3380)/(C9433/C$6675)</f>
        <v>0</v>
      </c>
      <c r="D2843" s="220">
        <f t="shared" si="2761"/>
        <v>6.1424928915962472E-4</v>
      </c>
      <c r="E2843" s="220">
        <f t="shared" si="2761"/>
        <v>0</v>
      </c>
      <c r="F2843" s="220">
        <f t="shared" si="2761"/>
        <v>0</v>
      </c>
      <c r="G2843" s="220">
        <f t="shared" si="2761"/>
        <v>0</v>
      </c>
      <c r="H2843" s="220">
        <f t="shared" si="2761"/>
        <v>0</v>
      </c>
      <c r="I2843" s="220">
        <f t="shared" si="2761"/>
        <v>0</v>
      </c>
      <c r="J2843" s="220">
        <f t="shared" si="2761"/>
        <v>0</v>
      </c>
      <c r="K2843" s="220">
        <f t="shared" si="2761"/>
        <v>0.14832398315062725</v>
      </c>
      <c r="L2843" s="220">
        <f t="shared" si="2761"/>
        <v>0</v>
      </c>
      <c r="M2843" s="220">
        <f t="shared" si="2761"/>
        <v>0</v>
      </c>
      <c r="N2843" s="220">
        <f t="shared" si="2761"/>
        <v>0</v>
      </c>
      <c r="O2843" s="220">
        <f t="shared" si="2761"/>
        <v>0</v>
      </c>
      <c r="P2843" s="220">
        <f t="shared" si="2761"/>
        <v>0</v>
      </c>
      <c r="Q2843" s="220">
        <f t="shared" si="2761"/>
        <v>0</v>
      </c>
    </row>
    <row r="2844" spans="1:17" x14ac:dyDescent="0.25">
      <c r="A2844" s="60" t="s">
        <v>10725</v>
      </c>
      <c r="B2844" s="60" t="s">
        <v>10726</v>
      </c>
      <c r="C2844" s="220">
        <f t="shared" ref="C2844:Q2844" si="2762">(C6139/C$3380)/(C9434/C$6675)</f>
        <v>0</v>
      </c>
      <c r="D2844" s="220">
        <f t="shared" si="2762"/>
        <v>0</v>
      </c>
      <c r="E2844" s="220">
        <f t="shared" si="2762"/>
        <v>0</v>
      </c>
      <c r="F2844" s="220">
        <f t="shared" si="2762"/>
        <v>4.4642360810387801E-4</v>
      </c>
      <c r="G2844" s="220">
        <f t="shared" si="2762"/>
        <v>3.0715196817787043E-2</v>
      </c>
      <c r="H2844" s="220">
        <f t="shared" si="2762"/>
        <v>0</v>
      </c>
      <c r="I2844" s="220">
        <f t="shared" si="2762"/>
        <v>0</v>
      </c>
      <c r="J2844" s="220">
        <f t="shared" si="2762"/>
        <v>0.85569176952021209</v>
      </c>
      <c r="K2844" s="220">
        <f t="shared" si="2762"/>
        <v>0</v>
      </c>
      <c r="L2844" s="220">
        <f t="shared" si="2762"/>
        <v>0</v>
      </c>
      <c r="M2844" s="220">
        <f t="shared" si="2762"/>
        <v>0</v>
      </c>
      <c r="N2844" s="220">
        <f t="shared" si="2762"/>
        <v>0</v>
      </c>
      <c r="O2844" s="220">
        <f t="shared" si="2762"/>
        <v>0</v>
      </c>
      <c r="P2844" s="220">
        <f t="shared" si="2762"/>
        <v>0</v>
      </c>
      <c r="Q2844" s="220">
        <f t="shared" si="2762"/>
        <v>0</v>
      </c>
    </row>
    <row r="2845" spans="1:17" x14ac:dyDescent="0.25">
      <c r="A2845" s="60" t="s">
        <v>4672</v>
      </c>
      <c r="B2845" s="60" t="s">
        <v>9315</v>
      </c>
      <c r="C2845" s="220">
        <f t="shared" ref="C2845:Q2845" si="2763">(C6140/C$3380)/(C9435/C$6675)</f>
        <v>0</v>
      </c>
      <c r="D2845" s="220">
        <f t="shared" si="2763"/>
        <v>0</v>
      </c>
      <c r="E2845" s="220">
        <f t="shared" si="2763"/>
        <v>0</v>
      </c>
      <c r="F2845" s="220">
        <f t="shared" si="2763"/>
        <v>0.10046223867868</v>
      </c>
      <c r="G2845" s="220">
        <f t="shared" si="2763"/>
        <v>2.7796927934601381E-3</v>
      </c>
      <c r="H2845" s="220">
        <f t="shared" si="2763"/>
        <v>1.1554466325758805</v>
      </c>
      <c r="I2845" s="220">
        <f t="shared" si="2763"/>
        <v>1.8132105129631895</v>
      </c>
      <c r="J2845" s="220">
        <f t="shared" si="2763"/>
        <v>0</v>
      </c>
      <c r="K2845" s="220">
        <f t="shared" si="2763"/>
        <v>93.175441003412971</v>
      </c>
      <c r="L2845" s="220">
        <f t="shared" si="2763"/>
        <v>0</v>
      </c>
      <c r="M2845" s="220">
        <f t="shared" si="2763"/>
        <v>0</v>
      </c>
      <c r="N2845" s="220">
        <f t="shared" si="2763"/>
        <v>0</v>
      </c>
      <c r="O2845" s="220">
        <f t="shared" si="2763"/>
        <v>0</v>
      </c>
      <c r="P2845" s="220" t="e">
        <f t="shared" si="2763"/>
        <v>#DIV/0!</v>
      </c>
      <c r="Q2845" s="220" t="e">
        <f t="shared" si="2763"/>
        <v>#DIV/0!</v>
      </c>
    </row>
    <row r="2846" spans="1:17" x14ac:dyDescent="0.25">
      <c r="A2846" s="60" t="s">
        <v>4673</v>
      </c>
      <c r="B2846" s="60" t="s">
        <v>9316</v>
      </c>
      <c r="C2846" s="220">
        <f t="shared" ref="C2846:Q2846" si="2764">(C6141/C$3380)/(C9436/C$6675)</f>
        <v>0</v>
      </c>
      <c r="D2846" s="220">
        <f t="shared" si="2764"/>
        <v>0</v>
      </c>
      <c r="E2846" s="220">
        <f t="shared" si="2764"/>
        <v>7.5999233240849865E-4</v>
      </c>
      <c r="F2846" s="220">
        <f t="shared" si="2764"/>
        <v>1.6223560483538157E-3</v>
      </c>
      <c r="G2846" s="220">
        <f t="shared" si="2764"/>
        <v>6.7955530339240261E-2</v>
      </c>
      <c r="H2846" s="220">
        <f t="shared" si="2764"/>
        <v>2.4868894604788309E-2</v>
      </c>
      <c r="I2846" s="220">
        <f t="shared" si="2764"/>
        <v>1.3404333732263728E-2</v>
      </c>
      <c r="J2846" s="220">
        <f t="shared" si="2764"/>
        <v>3.9099885678747906E-2</v>
      </c>
      <c r="K2846" s="220">
        <f t="shared" si="2764"/>
        <v>0.14270364012454917</v>
      </c>
      <c r="L2846" s="220">
        <f t="shared" si="2764"/>
        <v>0</v>
      </c>
      <c r="M2846" s="220">
        <f t="shared" si="2764"/>
        <v>0</v>
      </c>
      <c r="N2846" s="220">
        <f t="shared" si="2764"/>
        <v>0</v>
      </c>
      <c r="O2846" s="220">
        <f t="shared" si="2764"/>
        <v>0</v>
      </c>
      <c r="P2846" s="220">
        <f t="shared" si="2764"/>
        <v>0</v>
      </c>
      <c r="Q2846" s="220">
        <f t="shared" si="2764"/>
        <v>0</v>
      </c>
    </row>
    <row r="2847" spans="1:17" x14ac:dyDescent="0.25">
      <c r="A2847" s="60" t="s">
        <v>2846</v>
      </c>
      <c r="B2847" s="60" t="s">
        <v>9317</v>
      </c>
      <c r="C2847" s="220">
        <f t="shared" ref="C2847:Q2847" si="2765">(C6142/C$3380)/(C9437/C$6675)</f>
        <v>2.2094865159357876E-2</v>
      </c>
      <c r="D2847" s="220">
        <f t="shared" si="2765"/>
        <v>6.7277057161534983E-4</v>
      </c>
      <c r="E2847" s="220">
        <f t="shared" si="2765"/>
        <v>3.0356630394639317E-2</v>
      </c>
      <c r="F2847" s="220">
        <f t="shared" si="2765"/>
        <v>5.7193237134421197E-3</v>
      </c>
      <c r="G2847" s="220">
        <f t="shared" si="2765"/>
        <v>8.0508441436073341E-3</v>
      </c>
      <c r="H2847" s="220">
        <f t="shared" si="2765"/>
        <v>2.4799968205895867E-3</v>
      </c>
      <c r="I2847" s="220">
        <f t="shared" si="2765"/>
        <v>5.8182481210958372E-3</v>
      </c>
      <c r="J2847" s="220">
        <f t="shared" si="2765"/>
        <v>1.2862808140917798E-2</v>
      </c>
      <c r="K2847" s="220">
        <f t="shared" si="2765"/>
        <v>6.6980660944096479E-2</v>
      </c>
      <c r="L2847" s="220">
        <f t="shared" si="2765"/>
        <v>4.3456000538359102E-2</v>
      </c>
      <c r="M2847" s="220">
        <f t="shared" si="2765"/>
        <v>0</v>
      </c>
      <c r="N2847" s="220">
        <f t="shared" si="2765"/>
        <v>0.11833938334050233</v>
      </c>
      <c r="O2847" s="220">
        <f t="shared" si="2765"/>
        <v>0</v>
      </c>
      <c r="P2847" s="220">
        <f t="shared" si="2765"/>
        <v>0</v>
      </c>
      <c r="Q2847" s="220">
        <f t="shared" si="2765"/>
        <v>0</v>
      </c>
    </row>
    <row r="2848" spans="1:17" x14ac:dyDescent="0.25">
      <c r="A2848" s="60" t="s">
        <v>788</v>
      </c>
      <c r="B2848" s="60" t="s">
        <v>9318</v>
      </c>
      <c r="C2848" s="220">
        <f t="shared" ref="C2848:Q2848" si="2766">(C6143/C$3380)/(C9438/C$6675)</f>
        <v>2.0288450540711305E-2</v>
      </c>
      <c r="D2848" s="220">
        <f t="shared" si="2766"/>
        <v>2.2915508997723398E-3</v>
      </c>
      <c r="E2848" s="220">
        <f t="shared" si="2766"/>
        <v>1.0073050915672859E-2</v>
      </c>
      <c r="F2848" s="220">
        <f t="shared" si="2766"/>
        <v>5.8849383584817254E-3</v>
      </c>
      <c r="G2848" s="220">
        <f t="shared" si="2766"/>
        <v>3.3622421418153989E-3</v>
      </c>
      <c r="H2848" s="220">
        <f t="shared" si="2766"/>
        <v>9.9034497819162036E-4</v>
      </c>
      <c r="I2848" s="220">
        <f t="shared" si="2766"/>
        <v>4.9596732526983453E-3</v>
      </c>
      <c r="J2848" s="220">
        <f t="shared" si="2766"/>
        <v>9.9575543135132583E-4</v>
      </c>
      <c r="K2848" s="220">
        <f t="shared" si="2766"/>
        <v>8.3276770775143449E-4</v>
      </c>
      <c r="L2848" s="220">
        <f t="shared" si="2766"/>
        <v>1.0684005765140401E-2</v>
      </c>
      <c r="M2848" s="220">
        <f t="shared" si="2766"/>
        <v>8.2580176443653632E-5</v>
      </c>
      <c r="N2848" s="220">
        <f t="shared" si="2766"/>
        <v>5.2730560024863687E-3</v>
      </c>
      <c r="O2848" s="220">
        <f t="shared" si="2766"/>
        <v>5.138392675235923E-3</v>
      </c>
      <c r="P2848" s="220">
        <f t="shared" si="2766"/>
        <v>5.2628134996865299E-3</v>
      </c>
      <c r="Q2848" s="220">
        <f t="shared" si="2766"/>
        <v>1.4603247504668966E-2</v>
      </c>
    </row>
    <row r="2849" spans="1:17" x14ac:dyDescent="0.25">
      <c r="A2849" s="60" t="s">
        <v>3316</v>
      </c>
      <c r="B2849" s="60" t="s">
        <v>9319</v>
      </c>
      <c r="C2849" s="220">
        <f t="shared" ref="C2849:Q2849" si="2767">(C6144/C$3380)/(C9439/C$6675)</f>
        <v>0</v>
      </c>
      <c r="D2849" s="220">
        <f t="shared" si="2767"/>
        <v>0</v>
      </c>
      <c r="E2849" s="220">
        <f t="shared" si="2767"/>
        <v>0.10305515201807361</v>
      </c>
      <c r="F2849" s="220">
        <f t="shared" si="2767"/>
        <v>0</v>
      </c>
      <c r="G2849" s="220">
        <f t="shared" si="2767"/>
        <v>0</v>
      </c>
      <c r="H2849" s="220">
        <f t="shared" si="2767"/>
        <v>0</v>
      </c>
      <c r="I2849" s="220">
        <f t="shared" si="2767"/>
        <v>0.11532261966951068</v>
      </c>
      <c r="J2849" s="220">
        <f t="shared" si="2767"/>
        <v>0.25162956886805926</v>
      </c>
      <c r="K2849" s="220">
        <f t="shared" si="2767"/>
        <v>1.7173504336896395E-2</v>
      </c>
      <c r="L2849" s="220">
        <f t="shared" si="2767"/>
        <v>0</v>
      </c>
      <c r="M2849" s="220">
        <f t="shared" si="2767"/>
        <v>0</v>
      </c>
      <c r="N2849" s="220">
        <f t="shared" si="2767"/>
        <v>0</v>
      </c>
      <c r="O2849" s="220">
        <f t="shared" si="2767"/>
        <v>0</v>
      </c>
      <c r="P2849" s="220">
        <f t="shared" si="2767"/>
        <v>0</v>
      </c>
      <c r="Q2849" s="220">
        <f t="shared" si="2767"/>
        <v>0</v>
      </c>
    </row>
    <row r="2850" spans="1:17" x14ac:dyDescent="0.25">
      <c r="A2850" s="60" t="s">
        <v>2579</v>
      </c>
      <c r="B2850" s="60" t="s">
        <v>9320</v>
      </c>
      <c r="C2850" s="220">
        <f t="shared" ref="C2850:Q2850" si="2768">(C6145/C$3380)/(C9440/C$6675)</f>
        <v>0</v>
      </c>
      <c r="D2850" s="220">
        <f t="shared" si="2768"/>
        <v>0</v>
      </c>
      <c r="E2850" s="220">
        <f t="shared" si="2768"/>
        <v>9.3520953110092008E-4</v>
      </c>
      <c r="F2850" s="220">
        <f t="shared" si="2768"/>
        <v>0</v>
      </c>
      <c r="G2850" s="220">
        <f t="shared" si="2768"/>
        <v>0</v>
      </c>
      <c r="H2850" s="220">
        <f t="shared" si="2768"/>
        <v>0</v>
      </c>
      <c r="I2850" s="220">
        <f t="shared" si="2768"/>
        <v>5.4535442915742112E-3</v>
      </c>
      <c r="J2850" s="220">
        <f t="shared" si="2768"/>
        <v>1.218025025113662E-4</v>
      </c>
      <c r="K2850" s="220">
        <f t="shared" si="2768"/>
        <v>4.1396680905704503E-4</v>
      </c>
      <c r="L2850" s="220">
        <f t="shared" si="2768"/>
        <v>4.1746203030524731E-4</v>
      </c>
      <c r="M2850" s="220">
        <f t="shared" si="2768"/>
        <v>0</v>
      </c>
      <c r="N2850" s="220">
        <f t="shared" si="2768"/>
        <v>0</v>
      </c>
      <c r="O2850" s="220">
        <f t="shared" si="2768"/>
        <v>0</v>
      </c>
      <c r="P2850" s="220">
        <f t="shared" si="2768"/>
        <v>0</v>
      </c>
      <c r="Q2850" s="220">
        <f t="shared" si="2768"/>
        <v>0</v>
      </c>
    </row>
    <row r="2851" spans="1:17" x14ac:dyDescent="0.25">
      <c r="A2851" s="60" t="s">
        <v>4632</v>
      </c>
      <c r="B2851" s="60" t="s">
        <v>9321</v>
      </c>
      <c r="C2851" s="220">
        <f t="shared" ref="C2851:Q2851" si="2769">(C6146/C$3380)/(C9441/C$6675)</f>
        <v>0</v>
      </c>
      <c r="D2851" s="220">
        <f t="shared" si="2769"/>
        <v>0</v>
      </c>
      <c r="E2851" s="220">
        <f t="shared" si="2769"/>
        <v>0</v>
      </c>
      <c r="F2851" s="220">
        <f t="shared" si="2769"/>
        <v>0</v>
      </c>
      <c r="G2851" s="220">
        <f t="shared" si="2769"/>
        <v>0</v>
      </c>
      <c r="H2851" s="220">
        <f t="shared" si="2769"/>
        <v>1.0268847382132879E-3</v>
      </c>
      <c r="I2851" s="220">
        <f t="shared" si="2769"/>
        <v>2.2010614655282286E-3</v>
      </c>
      <c r="J2851" s="220">
        <f t="shared" si="2769"/>
        <v>4.3661604157276254E-2</v>
      </c>
      <c r="K2851" s="220">
        <f t="shared" si="2769"/>
        <v>5.6977307502263659E-2</v>
      </c>
      <c r="L2851" s="220">
        <f t="shared" si="2769"/>
        <v>0.16314604388631557</v>
      </c>
      <c r="M2851" s="220">
        <f t="shared" si="2769"/>
        <v>0</v>
      </c>
      <c r="N2851" s="220">
        <f t="shared" si="2769"/>
        <v>0</v>
      </c>
      <c r="O2851" s="220">
        <f t="shared" si="2769"/>
        <v>0</v>
      </c>
      <c r="P2851" s="220">
        <f t="shared" si="2769"/>
        <v>0</v>
      </c>
      <c r="Q2851" s="220">
        <f t="shared" si="2769"/>
        <v>0</v>
      </c>
    </row>
    <row r="2852" spans="1:17" x14ac:dyDescent="0.25">
      <c r="A2852" s="60" t="s">
        <v>4325</v>
      </c>
      <c r="B2852" s="60" t="s">
        <v>9322</v>
      </c>
      <c r="C2852" s="220">
        <f t="shared" ref="C2852:Q2852" si="2770">(C6147/C$3380)/(C9442/C$6675)</f>
        <v>0</v>
      </c>
      <c r="D2852" s="220">
        <f t="shared" si="2770"/>
        <v>4.1650079963098311E-4</v>
      </c>
      <c r="E2852" s="220">
        <f t="shared" si="2770"/>
        <v>0</v>
      </c>
      <c r="F2852" s="220">
        <f t="shared" si="2770"/>
        <v>0</v>
      </c>
      <c r="G2852" s="220">
        <f t="shared" si="2770"/>
        <v>0</v>
      </c>
      <c r="H2852" s="220">
        <f t="shared" si="2770"/>
        <v>0</v>
      </c>
      <c r="I2852" s="220">
        <f t="shared" si="2770"/>
        <v>0</v>
      </c>
      <c r="J2852" s="220">
        <f t="shared" si="2770"/>
        <v>0</v>
      </c>
      <c r="K2852" s="220">
        <f t="shared" si="2770"/>
        <v>0</v>
      </c>
      <c r="L2852" s="220">
        <f t="shared" si="2770"/>
        <v>0</v>
      </c>
      <c r="M2852" s="220">
        <f t="shared" si="2770"/>
        <v>0</v>
      </c>
      <c r="N2852" s="220">
        <f t="shared" si="2770"/>
        <v>0</v>
      </c>
      <c r="O2852" s="220">
        <f t="shared" si="2770"/>
        <v>0</v>
      </c>
      <c r="P2852" s="220">
        <f t="shared" si="2770"/>
        <v>0</v>
      </c>
      <c r="Q2852" s="220">
        <f t="shared" si="2770"/>
        <v>0</v>
      </c>
    </row>
    <row r="2853" spans="1:17" x14ac:dyDescent="0.25">
      <c r="A2853" s="60" t="s">
        <v>4633</v>
      </c>
      <c r="B2853" s="60" t="s">
        <v>9323</v>
      </c>
      <c r="C2853" s="220">
        <f t="shared" ref="C2853:Q2853" si="2771">(C6148/C$3380)/(C9443/C$6675)</f>
        <v>0</v>
      </c>
      <c r="D2853" s="220">
        <f t="shared" si="2771"/>
        <v>0</v>
      </c>
      <c r="E2853" s="220">
        <f t="shared" si="2771"/>
        <v>0</v>
      </c>
      <c r="F2853" s="220">
        <f t="shared" si="2771"/>
        <v>0</v>
      </c>
      <c r="G2853" s="220">
        <f t="shared" si="2771"/>
        <v>0</v>
      </c>
      <c r="H2853" s="220">
        <f t="shared" si="2771"/>
        <v>0</v>
      </c>
      <c r="I2853" s="220">
        <f t="shared" si="2771"/>
        <v>1.5354833040028292E-3</v>
      </c>
      <c r="J2853" s="220">
        <f t="shared" si="2771"/>
        <v>3.1297694818539029E-2</v>
      </c>
      <c r="K2853" s="220">
        <f t="shared" si="2771"/>
        <v>0</v>
      </c>
      <c r="L2853" s="220">
        <f t="shared" si="2771"/>
        <v>0</v>
      </c>
      <c r="M2853" s="220">
        <f t="shared" si="2771"/>
        <v>0</v>
      </c>
      <c r="N2853" s="220">
        <f t="shared" si="2771"/>
        <v>0</v>
      </c>
      <c r="O2853" s="220">
        <f t="shared" si="2771"/>
        <v>0</v>
      </c>
      <c r="P2853" s="220" t="e">
        <f t="shared" si="2771"/>
        <v>#DIV/0!</v>
      </c>
      <c r="Q2853" s="220" t="e">
        <f t="shared" si="2771"/>
        <v>#DIV/0!</v>
      </c>
    </row>
    <row r="2854" spans="1:17" x14ac:dyDescent="0.25">
      <c r="A2854" s="60" t="s">
        <v>4404</v>
      </c>
      <c r="B2854" s="60" t="s">
        <v>9324</v>
      </c>
      <c r="C2854" s="220">
        <f t="shared" ref="C2854:Q2854" si="2772">(C6149/C$3380)/(C9444/C$6675)</f>
        <v>0</v>
      </c>
      <c r="D2854" s="220">
        <f t="shared" si="2772"/>
        <v>1.4034295967074492E-2</v>
      </c>
      <c r="E2854" s="220">
        <f t="shared" si="2772"/>
        <v>0</v>
      </c>
      <c r="F2854" s="220">
        <f t="shared" si="2772"/>
        <v>3.7964108489480066E-3</v>
      </c>
      <c r="G2854" s="220">
        <f t="shared" si="2772"/>
        <v>0</v>
      </c>
      <c r="H2854" s="220">
        <f t="shared" si="2772"/>
        <v>0</v>
      </c>
      <c r="I2854" s="220">
        <f t="shared" si="2772"/>
        <v>4.2983977780579791E-4</v>
      </c>
      <c r="J2854" s="220">
        <f t="shared" si="2772"/>
        <v>7.8200061249239923E-5</v>
      </c>
      <c r="K2854" s="220">
        <f t="shared" si="2772"/>
        <v>6.5093171713676251E-4</v>
      </c>
      <c r="L2854" s="220">
        <f t="shared" si="2772"/>
        <v>0</v>
      </c>
      <c r="M2854" s="220">
        <f t="shared" si="2772"/>
        <v>0</v>
      </c>
      <c r="N2854" s="220">
        <f t="shared" si="2772"/>
        <v>0</v>
      </c>
      <c r="O2854" s="220">
        <f t="shared" si="2772"/>
        <v>0</v>
      </c>
      <c r="P2854" s="220">
        <f t="shared" si="2772"/>
        <v>1.5138871647499094E-5</v>
      </c>
      <c r="Q2854" s="220">
        <f t="shared" si="2772"/>
        <v>0</v>
      </c>
    </row>
    <row r="2855" spans="1:17" x14ac:dyDescent="0.25">
      <c r="A2855" s="60" t="s">
        <v>4763</v>
      </c>
      <c r="B2855" s="60" t="s">
        <v>9326</v>
      </c>
      <c r="C2855" s="220">
        <f t="shared" ref="C2855:Q2855" si="2773">(C6150/C$3380)/(C9445/C$6675)</f>
        <v>6.8146173621174574E-2</v>
      </c>
      <c r="D2855" s="220">
        <f t="shared" si="2773"/>
        <v>3.4849433730317393E-5</v>
      </c>
      <c r="E2855" s="220">
        <f t="shared" si="2773"/>
        <v>5.7585347385105798E-4</v>
      </c>
      <c r="F2855" s="220">
        <f t="shared" si="2773"/>
        <v>1.1632915413356652E-3</v>
      </c>
      <c r="G2855" s="220">
        <f t="shared" si="2773"/>
        <v>0</v>
      </c>
      <c r="H2855" s="220">
        <f t="shared" si="2773"/>
        <v>5.7258926178198203E-4</v>
      </c>
      <c r="I2855" s="220">
        <f t="shared" si="2773"/>
        <v>2.2342336599268414E-3</v>
      </c>
      <c r="J2855" s="220">
        <f t="shared" si="2773"/>
        <v>0</v>
      </c>
      <c r="K2855" s="220">
        <f t="shared" si="2773"/>
        <v>2.8062100940107132E-3</v>
      </c>
      <c r="L2855" s="220">
        <f t="shared" si="2773"/>
        <v>9.9660650780901815E-5</v>
      </c>
      <c r="M2855" s="220">
        <f t="shared" si="2773"/>
        <v>1.1683157317831733E-4</v>
      </c>
      <c r="N2855" s="220">
        <f t="shared" si="2773"/>
        <v>0</v>
      </c>
      <c r="O2855" s="220">
        <f t="shared" si="2773"/>
        <v>0</v>
      </c>
      <c r="P2855" s="220">
        <f t="shared" si="2773"/>
        <v>0</v>
      </c>
      <c r="Q2855" s="220">
        <f t="shared" si="2773"/>
        <v>0</v>
      </c>
    </row>
    <row r="2856" spans="1:17" x14ac:dyDescent="0.25">
      <c r="A2856" s="60" t="s">
        <v>4317</v>
      </c>
      <c r="B2856" s="60" t="s">
        <v>9327</v>
      </c>
      <c r="C2856" s="220">
        <f t="shared" ref="C2856:Q2856" si="2774">(C6151/C$3380)/(C9446/C$6675)</f>
        <v>0.39177680252461372</v>
      </c>
      <c r="D2856" s="220">
        <f t="shared" si="2774"/>
        <v>9.5237699587659222E-3</v>
      </c>
      <c r="E2856" s="220">
        <f t="shared" si="2774"/>
        <v>0.18915451935531852</v>
      </c>
      <c r="F2856" s="220">
        <f t="shared" si="2774"/>
        <v>0.1882803902889949</v>
      </c>
      <c r="G2856" s="220">
        <f t="shared" si="2774"/>
        <v>6.5142126713490928E-2</v>
      </c>
      <c r="H2856" s="220">
        <f t="shared" si="2774"/>
        <v>4.2867169755157874E-3</v>
      </c>
      <c r="I2856" s="220">
        <f t="shared" si="2774"/>
        <v>0.23366686154059343</v>
      </c>
      <c r="J2856" s="220">
        <f t="shared" si="2774"/>
        <v>0</v>
      </c>
      <c r="K2856" s="220">
        <f t="shared" si="2774"/>
        <v>7.2198315050628352</v>
      </c>
      <c r="L2856" s="220">
        <f t="shared" si="2774"/>
        <v>0</v>
      </c>
      <c r="M2856" s="220">
        <f t="shared" si="2774"/>
        <v>0</v>
      </c>
      <c r="N2856" s="220">
        <f t="shared" si="2774"/>
        <v>0</v>
      </c>
      <c r="O2856" s="220" t="e">
        <f t="shared" si="2774"/>
        <v>#DIV/0!</v>
      </c>
      <c r="P2856" s="220">
        <f t="shared" si="2774"/>
        <v>0</v>
      </c>
      <c r="Q2856" s="220">
        <f t="shared" si="2774"/>
        <v>0</v>
      </c>
    </row>
    <row r="2857" spans="1:17" x14ac:dyDescent="0.25">
      <c r="A2857" s="60" t="s">
        <v>10727</v>
      </c>
      <c r="B2857" s="60" t="s">
        <v>10728</v>
      </c>
      <c r="C2857" s="220">
        <f t="shared" ref="C2857:Q2857" si="2775">(C6152/C$3380)/(C9447/C$6675)</f>
        <v>4.3476537179696753E-2</v>
      </c>
      <c r="D2857" s="220">
        <f t="shared" si="2775"/>
        <v>1.6782652786965647E-2</v>
      </c>
      <c r="E2857" s="220">
        <f t="shared" si="2775"/>
        <v>3.0122373322700904E-3</v>
      </c>
      <c r="F2857" s="220">
        <f t="shared" si="2775"/>
        <v>8.8902345407835415E-3</v>
      </c>
      <c r="G2857" s="220">
        <f t="shared" si="2775"/>
        <v>1.408862900952494E-2</v>
      </c>
      <c r="H2857" s="220">
        <f t="shared" si="2775"/>
        <v>0</v>
      </c>
      <c r="I2857" s="220">
        <f t="shared" si="2775"/>
        <v>9.0002999640897089E-3</v>
      </c>
      <c r="J2857" s="220">
        <f t="shared" si="2775"/>
        <v>0</v>
      </c>
      <c r="K2857" s="220">
        <f t="shared" si="2775"/>
        <v>0</v>
      </c>
      <c r="L2857" s="220">
        <f t="shared" si="2775"/>
        <v>0</v>
      </c>
      <c r="M2857" s="220">
        <f t="shared" si="2775"/>
        <v>0</v>
      </c>
      <c r="N2857" s="220">
        <f t="shared" si="2775"/>
        <v>0</v>
      </c>
      <c r="O2857" s="220">
        <f t="shared" si="2775"/>
        <v>0</v>
      </c>
      <c r="P2857" s="220">
        <f t="shared" si="2775"/>
        <v>0</v>
      </c>
      <c r="Q2857" s="220">
        <f t="shared" si="2775"/>
        <v>0</v>
      </c>
    </row>
    <row r="2858" spans="1:17" x14ac:dyDescent="0.25">
      <c r="A2858" s="60" t="s">
        <v>10729</v>
      </c>
      <c r="B2858" s="60" t="s">
        <v>10730</v>
      </c>
      <c r="C2858" s="220">
        <f t="shared" ref="C2858:Q2858" si="2776">(C6153/C$3380)/(C9448/C$6675)</f>
        <v>0.2726677762690683</v>
      </c>
      <c r="D2858" s="220">
        <f t="shared" si="2776"/>
        <v>0</v>
      </c>
      <c r="E2858" s="220">
        <f t="shared" si="2776"/>
        <v>0</v>
      </c>
      <c r="F2858" s="220">
        <f t="shared" si="2776"/>
        <v>0</v>
      </c>
      <c r="G2858" s="220">
        <f t="shared" si="2776"/>
        <v>0</v>
      </c>
      <c r="H2858" s="220">
        <f t="shared" si="2776"/>
        <v>0</v>
      </c>
      <c r="I2858" s="220">
        <f t="shared" si="2776"/>
        <v>0</v>
      </c>
      <c r="J2858" s="220">
        <f t="shared" si="2776"/>
        <v>0</v>
      </c>
      <c r="K2858" s="220">
        <f t="shared" si="2776"/>
        <v>0</v>
      </c>
      <c r="L2858" s="220">
        <f t="shared" si="2776"/>
        <v>0</v>
      </c>
      <c r="M2858" s="220">
        <f t="shared" si="2776"/>
        <v>0</v>
      </c>
      <c r="N2858" s="220">
        <f t="shared" si="2776"/>
        <v>0</v>
      </c>
      <c r="O2858" s="220">
        <f t="shared" si="2776"/>
        <v>0</v>
      </c>
      <c r="P2858" s="220">
        <f t="shared" si="2776"/>
        <v>0</v>
      </c>
      <c r="Q2858" s="220">
        <f t="shared" si="2776"/>
        <v>0</v>
      </c>
    </row>
    <row r="2859" spans="1:17" x14ac:dyDescent="0.25">
      <c r="A2859" s="60" t="s">
        <v>10731</v>
      </c>
      <c r="B2859" s="60" t="s">
        <v>10732</v>
      </c>
      <c r="C2859" s="220">
        <f t="shared" ref="C2859:Q2859" si="2777">(C6154/C$3380)/(C9449/C$6675)</f>
        <v>0</v>
      </c>
      <c r="D2859" s="220">
        <f t="shared" si="2777"/>
        <v>0</v>
      </c>
      <c r="E2859" s="220">
        <f t="shared" si="2777"/>
        <v>0</v>
      </c>
      <c r="F2859" s="220">
        <f t="shared" si="2777"/>
        <v>6.692975024029965E-3</v>
      </c>
      <c r="G2859" s="220">
        <f t="shared" si="2777"/>
        <v>0</v>
      </c>
      <c r="H2859" s="220">
        <f t="shared" si="2777"/>
        <v>0</v>
      </c>
      <c r="I2859" s="220">
        <f t="shared" si="2777"/>
        <v>0</v>
      </c>
      <c r="J2859" s="220">
        <f t="shared" si="2777"/>
        <v>0</v>
      </c>
      <c r="K2859" s="220">
        <f t="shared" si="2777"/>
        <v>0</v>
      </c>
      <c r="L2859" s="220">
        <f t="shared" si="2777"/>
        <v>0</v>
      </c>
      <c r="M2859" s="220">
        <f t="shared" si="2777"/>
        <v>0</v>
      </c>
      <c r="N2859" s="220">
        <f t="shared" si="2777"/>
        <v>0</v>
      </c>
      <c r="O2859" s="220">
        <f t="shared" si="2777"/>
        <v>0</v>
      </c>
      <c r="P2859" s="220">
        <f t="shared" si="2777"/>
        <v>0</v>
      </c>
      <c r="Q2859" s="220" t="e">
        <f t="shared" si="2777"/>
        <v>#DIV/0!</v>
      </c>
    </row>
    <row r="2860" spans="1:17" x14ac:dyDescent="0.25">
      <c r="A2860" s="60" t="s">
        <v>10733</v>
      </c>
      <c r="B2860" s="60" t="s">
        <v>10734</v>
      </c>
      <c r="C2860" s="220">
        <f t="shared" ref="C2860:Q2860" si="2778">(C6155/C$3380)/(C9450/C$6675)</f>
        <v>0</v>
      </c>
      <c r="D2860" s="220">
        <f t="shared" si="2778"/>
        <v>2.9943743100601533E-4</v>
      </c>
      <c r="E2860" s="220">
        <f t="shared" si="2778"/>
        <v>4.4126322845549802E-4</v>
      </c>
      <c r="F2860" s="220">
        <f t="shared" si="2778"/>
        <v>0</v>
      </c>
      <c r="G2860" s="220">
        <f t="shared" si="2778"/>
        <v>1.9418253397066894E-4</v>
      </c>
      <c r="H2860" s="220">
        <f t="shared" si="2778"/>
        <v>6.2352896151192286E-2</v>
      </c>
      <c r="I2860" s="220">
        <f t="shared" si="2778"/>
        <v>7.721208185849605E-3</v>
      </c>
      <c r="J2860" s="220">
        <f t="shared" si="2778"/>
        <v>6.0759327892166141E-2</v>
      </c>
      <c r="K2860" s="220">
        <f t="shared" si="2778"/>
        <v>7.6223473794649783E-4</v>
      </c>
      <c r="L2860" s="220">
        <f t="shared" si="2778"/>
        <v>1.2157221694051487E-6</v>
      </c>
      <c r="M2860" s="220">
        <f t="shared" si="2778"/>
        <v>0</v>
      </c>
      <c r="N2860" s="220">
        <f t="shared" si="2778"/>
        <v>0</v>
      </c>
      <c r="O2860" s="220">
        <f t="shared" si="2778"/>
        <v>0</v>
      </c>
      <c r="P2860" s="220">
        <f t="shared" si="2778"/>
        <v>2.654468025420573E-4</v>
      </c>
      <c r="Q2860" s="220">
        <f t="shared" si="2778"/>
        <v>1.4759706194470681E-4</v>
      </c>
    </row>
    <row r="2861" spans="1:17" x14ac:dyDescent="0.25">
      <c r="A2861" s="60" t="s">
        <v>4250</v>
      </c>
      <c r="B2861" s="60" t="s">
        <v>9338</v>
      </c>
      <c r="C2861" s="220">
        <f t="shared" ref="C2861:Q2861" si="2779">(C6156/C$3380)/(C9451/C$6675)</f>
        <v>6.8872839390773394E-3</v>
      </c>
      <c r="D2861" s="220">
        <f t="shared" si="2779"/>
        <v>0</v>
      </c>
      <c r="E2861" s="220">
        <f t="shared" si="2779"/>
        <v>0.25711716292159409</v>
      </c>
      <c r="F2861" s="220">
        <f t="shared" si="2779"/>
        <v>0.1354178226834194</v>
      </c>
      <c r="G2861" s="220">
        <f t="shared" si="2779"/>
        <v>0.59797663340295659</v>
      </c>
      <c r="H2861" s="220">
        <f t="shared" si="2779"/>
        <v>2.9828814600508494E-4</v>
      </c>
      <c r="I2861" s="220">
        <f t="shared" si="2779"/>
        <v>3.1996923763275599E-2</v>
      </c>
      <c r="J2861" s="220">
        <f t="shared" si="2779"/>
        <v>2.3518833851919579E-2</v>
      </c>
      <c r="K2861" s="220">
        <f t="shared" si="2779"/>
        <v>8.9050571298907366E-2</v>
      </c>
      <c r="L2861" s="220">
        <f t="shared" si="2779"/>
        <v>0.10803203657812217</v>
      </c>
      <c r="M2861" s="220">
        <f t="shared" si="2779"/>
        <v>0</v>
      </c>
      <c r="N2861" s="220">
        <f t="shared" si="2779"/>
        <v>1.7505779685358118E-3</v>
      </c>
      <c r="O2861" s="220">
        <f t="shared" si="2779"/>
        <v>0</v>
      </c>
      <c r="P2861" s="220">
        <f t="shared" si="2779"/>
        <v>0</v>
      </c>
      <c r="Q2861" s="220">
        <f t="shared" si="2779"/>
        <v>0</v>
      </c>
    </row>
    <row r="2862" spans="1:17" x14ac:dyDescent="0.25">
      <c r="A2862" s="60" t="s">
        <v>4251</v>
      </c>
      <c r="B2862" s="60" t="s">
        <v>9339</v>
      </c>
      <c r="C2862" s="220">
        <f t="shared" ref="C2862:Q2862" si="2780">(C6157/C$3380)/(C9452/C$6675)</f>
        <v>1.9327951039410877E-2</v>
      </c>
      <c r="D2862" s="220">
        <f t="shared" si="2780"/>
        <v>2.7841415101267225E-3</v>
      </c>
      <c r="E2862" s="220">
        <f t="shared" si="2780"/>
        <v>2.4754843215614983E-2</v>
      </c>
      <c r="F2862" s="220">
        <f t="shared" si="2780"/>
        <v>3.1163488504918853E-2</v>
      </c>
      <c r="G2862" s="220">
        <f t="shared" si="2780"/>
        <v>5.6598733268743151E-3</v>
      </c>
      <c r="H2862" s="220">
        <f t="shared" si="2780"/>
        <v>2.9418772357015723E-3</v>
      </c>
      <c r="I2862" s="220">
        <f t="shared" si="2780"/>
        <v>6.3578285989035572E-3</v>
      </c>
      <c r="J2862" s="220">
        <f t="shared" si="2780"/>
        <v>3.104754692908198E-2</v>
      </c>
      <c r="K2862" s="220">
        <f t="shared" si="2780"/>
        <v>2.3764984138483533E-2</v>
      </c>
      <c r="L2862" s="220">
        <f t="shared" si="2780"/>
        <v>0.12577825281575905</v>
      </c>
      <c r="M2862" s="220">
        <f t="shared" si="2780"/>
        <v>0</v>
      </c>
      <c r="N2862" s="220">
        <f t="shared" si="2780"/>
        <v>0</v>
      </c>
      <c r="O2862" s="220">
        <f t="shared" si="2780"/>
        <v>0</v>
      </c>
      <c r="P2862" s="220">
        <f t="shared" si="2780"/>
        <v>4.2842384369725206E-2</v>
      </c>
      <c r="Q2862" s="220">
        <f t="shared" si="2780"/>
        <v>5.0562622764743059E-3</v>
      </c>
    </row>
    <row r="2863" spans="1:17" x14ac:dyDescent="0.25">
      <c r="A2863" s="60" t="s">
        <v>4677</v>
      </c>
      <c r="B2863" s="60" t="s">
        <v>9340</v>
      </c>
      <c r="C2863" s="220">
        <f t="shared" ref="C2863:Q2863" si="2781">(C6158/C$3380)/(C9453/C$6675)</f>
        <v>0.35365021994967666</v>
      </c>
      <c r="D2863" s="220">
        <f t="shared" si="2781"/>
        <v>1.6022346422109566E-2</v>
      </c>
      <c r="E2863" s="220">
        <f t="shared" si="2781"/>
        <v>0.66825289493735007</v>
      </c>
      <c r="F2863" s="220">
        <f t="shared" si="2781"/>
        <v>0</v>
      </c>
      <c r="G2863" s="220">
        <f t="shared" si="2781"/>
        <v>4.8776500871083091</v>
      </c>
      <c r="H2863" s="220">
        <f t="shared" si="2781"/>
        <v>0</v>
      </c>
      <c r="I2863" s="220">
        <f t="shared" si="2781"/>
        <v>0</v>
      </c>
      <c r="J2863" s="220">
        <f t="shared" si="2781"/>
        <v>0</v>
      </c>
      <c r="K2863" s="220">
        <f t="shared" si="2781"/>
        <v>2.4796173425849178E-4</v>
      </c>
      <c r="L2863" s="220">
        <f t="shared" si="2781"/>
        <v>0</v>
      </c>
      <c r="M2863" s="220">
        <f t="shared" si="2781"/>
        <v>0</v>
      </c>
      <c r="N2863" s="220">
        <f t="shared" si="2781"/>
        <v>0</v>
      </c>
      <c r="O2863" s="220">
        <f t="shared" si="2781"/>
        <v>0</v>
      </c>
      <c r="P2863" s="220">
        <f t="shared" si="2781"/>
        <v>0</v>
      </c>
      <c r="Q2863" s="220">
        <f t="shared" si="2781"/>
        <v>7.6629421910812576</v>
      </c>
    </row>
    <row r="2864" spans="1:17" x14ac:dyDescent="0.25">
      <c r="A2864" s="60" t="s">
        <v>617</v>
      </c>
      <c r="B2864" s="60" t="s">
        <v>9342</v>
      </c>
      <c r="C2864" s="220">
        <f t="shared" ref="C2864:Q2864" si="2782">(C6159/C$3380)/(C9454/C$6675)</f>
        <v>9.9368883106154451E-2</v>
      </c>
      <c r="D2864" s="220">
        <f t="shared" si="2782"/>
        <v>0</v>
      </c>
      <c r="E2864" s="220">
        <f t="shared" si="2782"/>
        <v>6.7833905356260049E-2</v>
      </c>
      <c r="F2864" s="220">
        <f t="shared" si="2782"/>
        <v>0.44670480319250844</v>
      </c>
      <c r="G2864" s="220">
        <f t="shared" si="2782"/>
        <v>0</v>
      </c>
      <c r="H2864" s="220">
        <f t="shared" si="2782"/>
        <v>1.3583946041567237E-3</v>
      </c>
      <c r="I2864" s="220">
        <f t="shared" si="2782"/>
        <v>6.8843894861120936E-3</v>
      </c>
      <c r="J2864" s="220">
        <f t="shared" si="2782"/>
        <v>2.3693436501187547E-3</v>
      </c>
      <c r="K2864" s="220">
        <f t="shared" si="2782"/>
        <v>1.367155310515643E-4</v>
      </c>
      <c r="L2864" s="220">
        <f t="shared" si="2782"/>
        <v>6.7294378029974608E-2</v>
      </c>
      <c r="M2864" s="220">
        <f t="shared" si="2782"/>
        <v>0</v>
      </c>
      <c r="N2864" s="220">
        <f t="shared" si="2782"/>
        <v>0.10029635971358863</v>
      </c>
      <c r="O2864" s="220">
        <f t="shared" si="2782"/>
        <v>6.4604696314278006E-3</v>
      </c>
      <c r="P2864" s="220">
        <f t="shared" si="2782"/>
        <v>0.57634243807472774</v>
      </c>
      <c r="Q2864" s="220">
        <f t="shared" si="2782"/>
        <v>0.19065520070258246</v>
      </c>
    </row>
    <row r="2865" spans="1:17" x14ac:dyDescent="0.25">
      <c r="A2865" s="60" t="s">
        <v>341</v>
      </c>
      <c r="B2865" s="60" t="s">
        <v>9343</v>
      </c>
      <c r="C2865" s="220">
        <f t="shared" ref="C2865:Q2865" si="2783">(C6160/C$3380)/(C9455/C$6675)</f>
        <v>0</v>
      </c>
      <c r="D2865" s="220">
        <f t="shared" si="2783"/>
        <v>0</v>
      </c>
      <c r="E2865" s="220">
        <f t="shared" si="2783"/>
        <v>5.6839304937298572E-2</v>
      </c>
      <c r="F2865" s="220">
        <f t="shared" si="2783"/>
        <v>2.1811530048136431E-2</v>
      </c>
      <c r="G2865" s="220">
        <f t="shared" si="2783"/>
        <v>2.5653615824020585E-4</v>
      </c>
      <c r="H2865" s="220">
        <f t="shared" si="2783"/>
        <v>0</v>
      </c>
      <c r="I2865" s="220">
        <f t="shared" si="2783"/>
        <v>3.5555308655899186E-3</v>
      </c>
      <c r="J2865" s="220">
        <f t="shared" si="2783"/>
        <v>1.128650614272003E-3</v>
      </c>
      <c r="K2865" s="220">
        <f t="shared" si="2783"/>
        <v>0</v>
      </c>
      <c r="L2865" s="220">
        <f t="shared" si="2783"/>
        <v>6.3436154460048541E-3</v>
      </c>
      <c r="M2865" s="220">
        <f t="shared" si="2783"/>
        <v>2.026548237391965E-2</v>
      </c>
      <c r="N2865" s="220">
        <f t="shared" si="2783"/>
        <v>6.5338752165057787E-2</v>
      </c>
      <c r="O2865" s="220">
        <f t="shared" si="2783"/>
        <v>5.0696185198236664E-3</v>
      </c>
      <c r="P2865" s="220">
        <f t="shared" si="2783"/>
        <v>8.0785051143472494E-2</v>
      </c>
      <c r="Q2865" s="220">
        <f t="shared" si="2783"/>
        <v>8.2680062664550087E-3</v>
      </c>
    </row>
    <row r="2866" spans="1:17" x14ac:dyDescent="0.25">
      <c r="A2866" s="60" t="s">
        <v>1894</v>
      </c>
      <c r="B2866" s="60" t="s">
        <v>9344</v>
      </c>
      <c r="C2866" s="220">
        <f t="shared" ref="C2866:Q2866" si="2784">(C6161/C$3380)/(C9456/C$6675)</f>
        <v>0</v>
      </c>
      <c r="D2866" s="220">
        <f t="shared" si="2784"/>
        <v>0</v>
      </c>
      <c r="E2866" s="220">
        <f t="shared" si="2784"/>
        <v>0</v>
      </c>
      <c r="F2866" s="220">
        <f t="shared" si="2784"/>
        <v>0</v>
      </c>
      <c r="G2866" s="220">
        <f t="shared" si="2784"/>
        <v>0</v>
      </c>
      <c r="H2866" s="220">
        <f t="shared" si="2784"/>
        <v>0</v>
      </c>
      <c r="I2866" s="220">
        <f t="shared" si="2784"/>
        <v>1.6255026054668293E-3</v>
      </c>
      <c r="J2866" s="220">
        <f t="shared" si="2784"/>
        <v>0.1393159980998093</v>
      </c>
      <c r="K2866" s="220">
        <f t="shared" si="2784"/>
        <v>0</v>
      </c>
      <c r="L2866" s="220">
        <f t="shared" si="2784"/>
        <v>2.5286291891052795</v>
      </c>
      <c r="M2866" s="220">
        <f t="shared" si="2784"/>
        <v>0</v>
      </c>
      <c r="N2866" s="220">
        <f t="shared" si="2784"/>
        <v>0.15177197601893105</v>
      </c>
      <c r="O2866" s="220">
        <f t="shared" si="2784"/>
        <v>0</v>
      </c>
      <c r="P2866" s="220">
        <f t="shared" si="2784"/>
        <v>7.1609616138085933E-2</v>
      </c>
      <c r="Q2866" s="220">
        <f t="shared" si="2784"/>
        <v>0</v>
      </c>
    </row>
    <row r="2867" spans="1:17" x14ac:dyDescent="0.25">
      <c r="A2867" s="60" t="s">
        <v>10735</v>
      </c>
      <c r="B2867" s="60" t="s">
        <v>10736</v>
      </c>
      <c r="C2867" s="220">
        <f t="shared" ref="C2867:Q2867" si="2785">(C6162/C$3380)/(C9457/C$6675)</f>
        <v>0</v>
      </c>
      <c r="D2867" s="220">
        <f t="shared" si="2785"/>
        <v>0</v>
      </c>
      <c r="E2867" s="220">
        <f t="shared" si="2785"/>
        <v>0</v>
      </c>
      <c r="F2867" s="220">
        <f t="shared" si="2785"/>
        <v>0</v>
      </c>
      <c r="G2867" s="220">
        <f t="shared" si="2785"/>
        <v>7.5222583148996949E-2</v>
      </c>
      <c r="H2867" s="220">
        <f t="shared" si="2785"/>
        <v>6.9905843240079613E-3</v>
      </c>
      <c r="I2867" s="220">
        <f t="shared" si="2785"/>
        <v>7.4306258022278958E-3</v>
      </c>
      <c r="J2867" s="220">
        <f t="shared" si="2785"/>
        <v>2.3808095261373077E-2</v>
      </c>
      <c r="K2867" s="220">
        <f t="shared" si="2785"/>
        <v>0</v>
      </c>
      <c r="L2867" s="220">
        <f t="shared" si="2785"/>
        <v>0</v>
      </c>
      <c r="M2867" s="220">
        <f t="shared" si="2785"/>
        <v>0</v>
      </c>
      <c r="N2867" s="220">
        <f t="shared" si="2785"/>
        <v>0</v>
      </c>
      <c r="O2867" s="220">
        <f t="shared" si="2785"/>
        <v>0</v>
      </c>
      <c r="P2867" s="220">
        <f t="shared" si="2785"/>
        <v>6.5110344332722415E-5</v>
      </c>
      <c r="Q2867" s="220">
        <f t="shared" si="2785"/>
        <v>0</v>
      </c>
    </row>
    <row r="2868" spans="1:17" x14ac:dyDescent="0.25">
      <c r="A2868" s="60" t="s">
        <v>1948</v>
      </c>
      <c r="B2868" s="60" t="s">
        <v>9347</v>
      </c>
      <c r="C2868" s="220">
        <f t="shared" ref="C2868:Q2868" si="2786">(C6163/C$3380)/(C9458/C$6675)</f>
        <v>0</v>
      </c>
      <c r="D2868" s="220">
        <f t="shared" si="2786"/>
        <v>0</v>
      </c>
      <c r="E2868" s="220">
        <f t="shared" si="2786"/>
        <v>0.10758871502415014</v>
      </c>
      <c r="F2868" s="220">
        <f t="shared" si="2786"/>
        <v>1.7480080025270604E-2</v>
      </c>
      <c r="G2868" s="220">
        <f t="shared" si="2786"/>
        <v>6.4448792187592793E-2</v>
      </c>
      <c r="H2868" s="220">
        <f t="shared" si="2786"/>
        <v>1.201842697969578E-2</v>
      </c>
      <c r="I2868" s="220">
        <f t="shared" si="2786"/>
        <v>1.9797093476736367E-2</v>
      </c>
      <c r="J2868" s="220">
        <f t="shared" si="2786"/>
        <v>1.1079639310744335E-2</v>
      </c>
      <c r="K2868" s="220">
        <f t="shared" si="2786"/>
        <v>1.3538332434385847E-2</v>
      </c>
      <c r="L2868" s="220">
        <f t="shared" si="2786"/>
        <v>8.3385886523627495E-2</v>
      </c>
      <c r="M2868" s="220">
        <f t="shared" si="2786"/>
        <v>2.6203391576849165E-3</v>
      </c>
      <c r="N2868" s="220">
        <f t="shared" si="2786"/>
        <v>4.691547260971719E-3</v>
      </c>
      <c r="O2868" s="220">
        <f t="shared" si="2786"/>
        <v>0</v>
      </c>
      <c r="P2868" s="220">
        <f t="shared" si="2786"/>
        <v>1.9569569143176604E-2</v>
      </c>
      <c r="Q2868" s="220">
        <f t="shared" si="2786"/>
        <v>3.8153218908881678E-4</v>
      </c>
    </row>
    <row r="2869" spans="1:17" x14ac:dyDescent="0.25">
      <c r="A2869" s="60" t="s">
        <v>1840</v>
      </c>
      <c r="B2869" s="60" t="s">
        <v>9348</v>
      </c>
      <c r="C2869" s="220">
        <f t="shared" ref="C2869:Q2869" si="2787">(C6164/C$3380)/(C9459/C$6675)</f>
        <v>2.7380039171803485E-5</v>
      </c>
      <c r="D2869" s="220">
        <f t="shared" si="2787"/>
        <v>0</v>
      </c>
      <c r="E2869" s="220">
        <f t="shared" si="2787"/>
        <v>0</v>
      </c>
      <c r="F2869" s="220">
        <f t="shared" si="2787"/>
        <v>0</v>
      </c>
      <c r="G2869" s="220">
        <f t="shared" si="2787"/>
        <v>0</v>
      </c>
      <c r="H2869" s="220">
        <f t="shared" si="2787"/>
        <v>0</v>
      </c>
      <c r="I2869" s="220">
        <f t="shared" si="2787"/>
        <v>0</v>
      </c>
      <c r="J2869" s="220">
        <f t="shared" si="2787"/>
        <v>0</v>
      </c>
      <c r="K2869" s="220">
        <f t="shared" si="2787"/>
        <v>0</v>
      </c>
      <c r="L2869" s="220">
        <f t="shared" si="2787"/>
        <v>1.7089738838387737E-4</v>
      </c>
      <c r="M2869" s="220">
        <f t="shared" si="2787"/>
        <v>0</v>
      </c>
      <c r="N2869" s="220">
        <f t="shared" si="2787"/>
        <v>0</v>
      </c>
      <c r="O2869" s="220">
        <f t="shared" si="2787"/>
        <v>0</v>
      </c>
      <c r="P2869" s="220">
        <f t="shared" si="2787"/>
        <v>0</v>
      </c>
      <c r="Q2869" s="220">
        <f t="shared" si="2787"/>
        <v>0</v>
      </c>
    </row>
    <row r="2870" spans="1:17" x14ac:dyDescent="0.25">
      <c r="A2870" s="60" t="s">
        <v>2185</v>
      </c>
      <c r="B2870" s="60" t="s">
        <v>9349</v>
      </c>
      <c r="C2870" s="220">
        <f t="shared" ref="C2870:Q2870" si="2788">(C6165/C$3380)/(C9460/C$6675)</f>
        <v>0</v>
      </c>
      <c r="D2870" s="220">
        <f t="shared" si="2788"/>
        <v>0</v>
      </c>
      <c r="E2870" s="220">
        <f t="shared" si="2788"/>
        <v>0</v>
      </c>
      <c r="F2870" s="220">
        <f t="shared" si="2788"/>
        <v>0</v>
      </c>
      <c r="G2870" s="220">
        <f t="shared" si="2788"/>
        <v>1.4181229595590091E-2</v>
      </c>
      <c r="H2870" s="220">
        <f t="shared" si="2788"/>
        <v>8.1925820142390981E-3</v>
      </c>
      <c r="I2870" s="220">
        <f t="shared" si="2788"/>
        <v>4.0531838238441892E-3</v>
      </c>
      <c r="J2870" s="220">
        <f t="shared" si="2788"/>
        <v>2.9158184096211921E-3</v>
      </c>
      <c r="K2870" s="220">
        <f t="shared" si="2788"/>
        <v>9.1601977262881495E-3</v>
      </c>
      <c r="L2870" s="220">
        <f t="shared" si="2788"/>
        <v>2.8457635002838422E-2</v>
      </c>
      <c r="M2870" s="220">
        <f t="shared" si="2788"/>
        <v>0</v>
      </c>
      <c r="N2870" s="220">
        <f t="shared" si="2788"/>
        <v>0</v>
      </c>
      <c r="O2870" s="220">
        <f t="shared" si="2788"/>
        <v>0</v>
      </c>
      <c r="P2870" s="220">
        <f t="shared" si="2788"/>
        <v>9.6289952382545743E-2</v>
      </c>
      <c r="Q2870" s="220">
        <f t="shared" si="2788"/>
        <v>0</v>
      </c>
    </row>
    <row r="2871" spans="1:17" x14ac:dyDescent="0.25">
      <c r="A2871" s="60" t="s">
        <v>4436</v>
      </c>
      <c r="B2871" s="60" t="s">
        <v>9352</v>
      </c>
      <c r="C2871" s="220">
        <f t="shared" ref="C2871:Q2871" si="2789">(C6166/C$3380)/(C9461/C$6675)</f>
        <v>0</v>
      </c>
      <c r="D2871" s="220">
        <f t="shared" si="2789"/>
        <v>0</v>
      </c>
      <c r="E2871" s="220">
        <f t="shared" si="2789"/>
        <v>0.20585833460926678</v>
      </c>
      <c r="F2871" s="220">
        <f t="shared" si="2789"/>
        <v>9.6057206452950877E-2</v>
      </c>
      <c r="G2871" s="220">
        <f t="shared" si="2789"/>
        <v>1.5797071465232886E-2</v>
      </c>
      <c r="H2871" s="220">
        <f t="shared" si="2789"/>
        <v>3.592194503946522E-3</v>
      </c>
      <c r="I2871" s="220">
        <f t="shared" si="2789"/>
        <v>7.6830914104564511E-4</v>
      </c>
      <c r="J2871" s="220">
        <f t="shared" si="2789"/>
        <v>2.0733107177294444E-4</v>
      </c>
      <c r="K2871" s="220">
        <f t="shared" si="2789"/>
        <v>5.5279040900236623E-3</v>
      </c>
      <c r="L2871" s="220">
        <f t="shared" si="2789"/>
        <v>1.5298738961312409E-2</v>
      </c>
      <c r="M2871" s="220">
        <f t="shared" si="2789"/>
        <v>0</v>
      </c>
      <c r="N2871" s="220">
        <f t="shared" si="2789"/>
        <v>0</v>
      </c>
      <c r="O2871" s="220">
        <f t="shared" si="2789"/>
        <v>0</v>
      </c>
      <c r="P2871" s="220">
        <f t="shared" si="2789"/>
        <v>0</v>
      </c>
      <c r="Q2871" s="220">
        <f t="shared" si="2789"/>
        <v>0</v>
      </c>
    </row>
    <row r="2872" spans="1:17" x14ac:dyDescent="0.25">
      <c r="A2872" s="60" t="s">
        <v>4357</v>
      </c>
      <c r="B2872" s="60" t="s">
        <v>9353</v>
      </c>
      <c r="C2872" s="220">
        <f t="shared" ref="C2872:Q2872" si="2790">(C6167/C$3380)/(C9462/C$6675)</f>
        <v>2.7301292576355188E-3</v>
      </c>
      <c r="D2872" s="220">
        <f t="shared" si="2790"/>
        <v>2.8211994865299222E-3</v>
      </c>
      <c r="E2872" s="220">
        <f t="shared" si="2790"/>
        <v>5.0020982714236946E-2</v>
      </c>
      <c r="F2872" s="220">
        <f t="shared" si="2790"/>
        <v>1.1700843945194161E-2</v>
      </c>
      <c r="G2872" s="220">
        <f t="shared" si="2790"/>
        <v>0</v>
      </c>
      <c r="H2872" s="220">
        <f t="shared" si="2790"/>
        <v>5.532179609667209E-3</v>
      </c>
      <c r="I2872" s="220">
        <f t="shared" si="2790"/>
        <v>7.674431695863777E-3</v>
      </c>
      <c r="J2872" s="220">
        <f t="shared" si="2790"/>
        <v>8.9350960627248566E-2</v>
      </c>
      <c r="K2872" s="220">
        <f t="shared" si="2790"/>
        <v>1.1259887121713124</v>
      </c>
      <c r="L2872" s="220">
        <f t="shared" si="2790"/>
        <v>228.08864107984874</v>
      </c>
      <c r="M2872" s="220">
        <f t="shared" si="2790"/>
        <v>0</v>
      </c>
      <c r="N2872" s="220">
        <f t="shared" si="2790"/>
        <v>317.04920763655758</v>
      </c>
      <c r="O2872" s="220">
        <f t="shared" si="2790"/>
        <v>0</v>
      </c>
      <c r="P2872" s="220">
        <f t="shared" si="2790"/>
        <v>0</v>
      </c>
      <c r="Q2872" s="220">
        <f t="shared" si="2790"/>
        <v>0</v>
      </c>
    </row>
    <row r="2873" spans="1:17" x14ac:dyDescent="0.25">
      <c r="A2873" s="60" t="s">
        <v>10737</v>
      </c>
      <c r="B2873" s="60" t="s">
        <v>10738</v>
      </c>
      <c r="C2873" s="220">
        <f t="shared" ref="C2873:Q2873" si="2791">(C6168/C$3380)/(C9463/C$6675)</f>
        <v>1.2371122908678177E-5</v>
      </c>
      <c r="D2873" s="220">
        <f t="shared" si="2791"/>
        <v>4.6003510344953891E-3</v>
      </c>
      <c r="E2873" s="220">
        <f t="shared" si="2791"/>
        <v>8.2721072181535186E-3</v>
      </c>
      <c r="F2873" s="220">
        <f t="shared" si="2791"/>
        <v>2.6826504913745972E-3</v>
      </c>
      <c r="G2873" s="220">
        <f t="shared" si="2791"/>
        <v>1.3891202350366564E-2</v>
      </c>
      <c r="H2873" s="220">
        <f t="shared" si="2791"/>
        <v>1.2506048341241224E-3</v>
      </c>
      <c r="I2873" s="220">
        <f t="shared" si="2791"/>
        <v>7.9487781849639006E-4</v>
      </c>
      <c r="J2873" s="220">
        <f t="shared" si="2791"/>
        <v>1.1629535009522189E-3</v>
      </c>
      <c r="K2873" s="220">
        <f t="shared" si="2791"/>
        <v>2.5111895912196458E-3</v>
      </c>
      <c r="L2873" s="220">
        <f t="shared" si="2791"/>
        <v>5.096218730354869E-3</v>
      </c>
      <c r="M2873" s="220">
        <f t="shared" si="2791"/>
        <v>2.4742639145778589E-6</v>
      </c>
      <c r="N2873" s="220">
        <f t="shared" si="2791"/>
        <v>0</v>
      </c>
      <c r="O2873" s="220">
        <f t="shared" si="2791"/>
        <v>0</v>
      </c>
      <c r="P2873" s="220">
        <f t="shared" si="2791"/>
        <v>7.7906348658912152E-6</v>
      </c>
      <c r="Q2873" s="220">
        <f t="shared" si="2791"/>
        <v>9.3732886196297069E-4</v>
      </c>
    </row>
    <row r="2874" spans="1:17" x14ac:dyDescent="0.25">
      <c r="A2874" s="60" t="s">
        <v>10739</v>
      </c>
      <c r="B2874" s="60" t="s">
        <v>10740</v>
      </c>
      <c r="C2874" s="220">
        <f t="shared" ref="C2874:Q2874" si="2792">(C6169/C$3380)/(C9464/C$6675)</f>
        <v>0</v>
      </c>
      <c r="D2874" s="220">
        <f t="shared" si="2792"/>
        <v>1.1631143938755792E-2</v>
      </c>
      <c r="E2874" s="220">
        <f t="shared" si="2792"/>
        <v>0</v>
      </c>
      <c r="F2874" s="220">
        <f t="shared" si="2792"/>
        <v>0</v>
      </c>
      <c r="G2874" s="220">
        <f t="shared" si="2792"/>
        <v>0</v>
      </c>
      <c r="H2874" s="220">
        <f t="shared" si="2792"/>
        <v>0</v>
      </c>
      <c r="I2874" s="220">
        <f t="shared" si="2792"/>
        <v>7.9749627676470244E-2</v>
      </c>
      <c r="J2874" s="220">
        <f t="shared" si="2792"/>
        <v>1.3077411546198237</v>
      </c>
      <c r="K2874" s="220">
        <f t="shared" si="2792"/>
        <v>0</v>
      </c>
      <c r="L2874" s="220">
        <f t="shared" si="2792"/>
        <v>0.15995850207713988</v>
      </c>
      <c r="M2874" s="220">
        <f t="shared" si="2792"/>
        <v>0</v>
      </c>
      <c r="N2874" s="220">
        <f t="shared" si="2792"/>
        <v>0</v>
      </c>
      <c r="O2874" s="220">
        <f t="shared" si="2792"/>
        <v>0</v>
      </c>
      <c r="P2874" s="220">
        <f t="shared" si="2792"/>
        <v>0</v>
      </c>
      <c r="Q2874" s="220">
        <f t="shared" si="2792"/>
        <v>0</v>
      </c>
    </row>
    <row r="2875" spans="1:17" x14ac:dyDescent="0.25">
      <c r="A2875" s="60" t="s">
        <v>204</v>
      </c>
      <c r="B2875" s="60" t="s">
        <v>9359</v>
      </c>
      <c r="C2875" s="220">
        <f t="shared" ref="C2875:Q2875" si="2793">(C6170/C$3380)/(C9465/C$6675)</f>
        <v>0</v>
      </c>
      <c r="D2875" s="220">
        <f t="shared" si="2793"/>
        <v>0</v>
      </c>
      <c r="E2875" s="220">
        <f t="shared" si="2793"/>
        <v>4.6992263495359739E-3</v>
      </c>
      <c r="F2875" s="220">
        <f t="shared" si="2793"/>
        <v>7.4998560964944019E-2</v>
      </c>
      <c r="G2875" s="220">
        <f t="shared" si="2793"/>
        <v>2.9450165452719241E-2</v>
      </c>
      <c r="H2875" s="220">
        <f t="shared" si="2793"/>
        <v>0.10450510138466751</v>
      </c>
      <c r="I2875" s="220">
        <f t="shared" si="2793"/>
        <v>7.7527192112909326E-3</v>
      </c>
      <c r="J2875" s="220">
        <f t="shared" si="2793"/>
        <v>2.0200460175185522E-2</v>
      </c>
      <c r="K2875" s="220">
        <f t="shared" si="2793"/>
        <v>0.23195134349252305</v>
      </c>
      <c r="L2875" s="220">
        <f t="shared" si="2793"/>
        <v>0.61721901731595818</v>
      </c>
      <c r="M2875" s="220">
        <f t="shared" si="2793"/>
        <v>2.2910672257988522E-3</v>
      </c>
      <c r="N2875" s="220">
        <f t="shared" si="2793"/>
        <v>7.8062852156161294E-2</v>
      </c>
      <c r="O2875" s="220">
        <f t="shared" si="2793"/>
        <v>3.3610049931123947E-3</v>
      </c>
      <c r="P2875" s="220">
        <f t="shared" si="2793"/>
        <v>2.737535494760476E-2</v>
      </c>
      <c r="Q2875" s="220">
        <f t="shared" si="2793"/>
        <v>1.1429689529795523E-3</v>
      </c>
    </row>
    <row r="2876" spans="1:17" x14ac:dyDescent="0.25">
      <c r="A2876" s="60" t="s">
        <v>388</v>
      </c>
      <c r="B2876" s="60" t="s">
        <v>9360</v>
      </c>
      <c r="C2876" s="220">
        <f t="shared" ref="C2876:Q2876" si="2794">(C6171/C$3380)/(C9466/C$6675)</f>
        <v>2.6194565645169327E-2</v>
      </c>
      <c r="D2876" s="220">
        <f t="shared" si="2794"/>
        <v>1.2599981125543277E-4</v>
      </c>
      <c r="E2876" s="220">
        <f t="shared" si="2794"/>
        <v>3.1959883447454625E-3</v>
      </c>
      <c r="F2876" s="220">
        <f t="shared" si="2794"/>
        <v>6.8573044987721137E-3</v>
      </c>
      <c r="G2876" s="220">
        <f t="shared" si="2794"/>
        <v>6.2669006607625435E-2</v>
      </c>
      <c r="H2876" s="220">
        <f t="shared" si="2794"/>
        <v>2.0309902838525914E-4</v>
      </c>
      <c r="I2876" s="220">
        <f t="shared" si="2794"/>
        <v>1.1886842533471217E-3</v>
      </c>
      <c r="J2876" s="220">
        <f t="shared" si="2794"/>
        <v>1.1138437889190709E-3</v>
      </c>
      <c r="K2876" s="220">
        <f t="shared" si="2794"/>
        <v>2.5823184185205495E-3</v>
      </c>
      <c r="L2876" s="220">
        <f t="shared" si="2794"/>
        <v>1.0935225108686318E-2</v>
      </c>
      <c r="M2876" s="220">
        <f t="shared" si="2794"/>
        <v>3.4874514887640754E-4</v>
      </c>
      <c r="N2876" s="220">
        <f t="shared" si="2794"/>
        <v>8.146318157376298E-4</v>
      </c>
      <c r="O2876" s="220">
        <f t="shared" si="2794"/>
        <v>2.520495077103051E-5</v>
      </c>
      <c r="P2876" s="220">
        <f t="shared" si="2794"/>
        <v>5.5040200952567019E-3</v>
      </c>
      <c r="Q2876" s="220">
        <f t="shared" si="2794"/>
        <v>8.7040694733805349E-4</v>
      </c>
    </row>
    <row r="2877" spans="1:17" x14ac:dyDescent="0.25">
      <c r="A2877" s="60" t="s">
        <v>1254</v>
      </c>
      <c r="B2877" s="60" t="s">
        <v>9362</v>
      </c>
      <c r="C2877" s="220">
        <f t="shared" ref="C2877:Q2877" si="2795">(C6172/C$3380)/(C9467/C$6675)</f>
        <v>0</v>
      </c>
      <c r="D2877" s="220">
        <f t="shared" si="2795"/>
        <v>0</v>
      </c>
      <c r="E2877" s="220">
        <f t="shared" si="2795"/>
        <v>9.5899487571986762E-3</v>
      </c>
      <c r="F2877" s="220">
        <f t="shared" si="2795"/>
        <v>1.8619759632590712E-2</v>
      </c>
      <c r="G2877" s="220">
        <f t="shared" si="2795"/>
        <v>1.0542821225064822</v>
      </c>
      <c r="H2877" s="220">
        <f t="shared" si="2795"/>
        <v>8.624160512720043E-2</v>
      </c>
      <c r="I2877" s="220">
        <f t="shared" si="2795"/>
        <v>0.35087218460871455</v>
      </c>
      <c r="J2877" s="220">
        <f t="shared" si="2795"/>
        <v>5.8590324201255616E-2</v>
      </c>
      <c r="K2877" s="220">
        <f t="shared" si="2795"/>
        <v>6.4512704287579034E-2</v>
      </c>
      <c r="L2877" s="220">
        <f t="shared" si="2795"/>
        <v>0</v>
      </c>
      <c r="M2877" s="220">
        <f t="shared" si="2795"/>
        <v>1.3122395901448872E-2</v>
      </c>
      <c r="N2877" s="220">
        <f t="shared" si="2795"/>
        <v>0</v>
      </c>
      <c r="O2877" s="220">
        <f t="shared" si="2795"/>
        <v>0</v>
      </c>
      <c r="P2877" s="220">
        <f t="shared" si="2795"/>
        <v>0</v>
      </c>
      <c r="Q2877" s="220">
        <f t="shared" si="2795"/>
        <v>0</v>
      </c>
    </row>
    <row r="2878" spans="1:17" x14ac:dyDescent="0.25">
      <c r="A2878" s="60" t="s">
        <v>1018</v>
      </c>
      <c r="B2878" s="60" t="s">
        <v>9363</v>
      </c>
      <c r="C2878" s="220">
        <f t="shared" ref="C2878:Q2878" si="2796">(C6173/C$3380)/(C9468/C$6675)</f>
        <v>0</v>
      </c>
      <c r="D2878" s="220">
        <f t="shared" si="2796"/>
        <v>0</v>
      </c>
      <c r="E2878" s="220">
        <f t="shared" si="2796"/>
        <v>0</v>
      </c>
      <c r="F2878" s="220">
        <f t="shared" si="2796"/>
        <v>0</v>
      </c>
      <c r="G2878" s="220">
        <f t="shared" si="2796"/>
        <v>0</v>
      </c>
      <c r="H2878" s="220">
        <f t="shared" si="2796"/>
        <v>0</v>
      </c>
      <c r="I2878" s="220">
        <f t="shared" si="2796"/>
        <v>0</v>
      </c>
      <c r="J2878" s="220">
        <f t="shared" si="2796"/>
        <v>0</v>
      </c>
      <c r="K2878" s="220">
        <f t="shared" si="2796"/>
        <v>1.4211932970118006E-3</v>
      </c>
      <c r="L2878" s="220">
        <f t="shared" si="2796"/>
        <v>6.6012144730451189E-3</v>
      </c>
      <c r="M2878" s="220">
        <f t="shared" si="2796"/>
        <v>9.0531259679815755E-3</v>
      </c>
      <c r="N2878" s="220">
        <f t="shared" si="2796"/>
        <v>4.4370303042508899E-3</v>
      </c>
      <c r="O2878" s="220">
        <f t="shared" si="2796"/>
        <v>0</v>
      </c>
      <c r="P2878" s="220">
        <f t="shared" si="2796"/>
        <v>0</v>
      </c>
      <c r="Q2878" s="220">
        <f t="shared" si="2796"/>
        <v>0</v>
      </c>
    </row>
    <row r="2879" spans="1:17" x14ac:dyDescent="0.25">
      <c r="A2879" s="60" t="s">
        <v>515</v>
      </c>
      <c r="B2879" s="60" t="s">
        <v>9364</v>
      </c>
      <c r="C2879" s="220">
        <f t="shared" ref="C2879:Q2879" si="2797">(C6174/C$3380)/(C9469/C$6675)</f>
        <v>0</v>
      </c>
      <c r="D2879" s="220">
        <f t="shared" si="2797"/>
        <v>1.3617037837772021E-3</v>
      </c>
      <c r="E2879" s="220">
        <f t="shared" si="2797"/>
        <v>0</v>
      </c>
      <c r="F2879" s="220">
        <f t="shared" si="2797"/>
        <v>4.5683688663965239E-4</v>
      </c>
      <c r="G2879" s="220">
        <f t="shared" si="2797"/>
        <v>9.6946814891299394E-4</v>
      </c>
      <c r="H2879" s="220">
        <f t="shared" si="2797"/>
        <v>0</v>
      </c>
      <c r="I2879" s="220">
        <f t="shared" si="2797"/>
        <v>4.4461552901277096E-4</v>
      </c>
      <c r="J2879" s="220">
        <f t="shared" si="2797"/>
        <v>2.2724432578176249E-2</v>
      </c>
      <c r="K2879" s="220">
        <f t="shared" si="2797"/>
        <v>2.1625257177115098E-3</v>
      </c>
      <c r="L2879" s="220">
        <f t="shared" si="2797"/>
        <v>4.5144660931343443E-2</v>
      </c>
      <c r="M2879" s="220">
        <f t="shared" si="2797"/>
        <v>1.4781009276454952E-2</v>
      </c>
      <c r="N2879" s="220">
        <f t="shared" si="2797"/>
        <v>0</v>
      </c>
      <c r="O2879" s="220">
        <f t="shared" si="2797"/>
        <v>0</v>
      </c>
      <c r="P2879" s="220">
        <f t="shared" si="2797"/>
        <v>4.2971484496131598E-3</v>
      </c>
      <c r="Q2879" s="220">
        <f t="shared" si="2797"/>
        <v>7.8823878161639693E-5</v>
      </c>
    </row>
    <row r="2880" spans="1:17" x14ac:dyDescent="0.25">
      <c r="A2880" s="60" t="s">
        <v>688</v>
      </c>
      <c r="B2880" s="60" t="s">
        <v>9365</v>
      </c>
      <c r="C2880" s="220">
        <f t="shared" ref="C2880:Q2880" si="2798">(C6175/C$3380)/(C9470/C$6675)</f>
        <v>0</v>
      </c>
      <c r="D2880" s="220">
        <f t="shared" si="2798"/>
        <v>0</v>
      </c>
      <c r="E2880" s="220">
        <f t="shared" si="2798"/>
        <v>0</v>
      </c>
      <c r="F2880" s="220">
        <f t="shared" si="2798"/>
        <v>0</v>
      </c>
      <c r="G2880" s="220">
        <f t="shared" si="2798"/>
        <v>0</v>
      </c>
      <c r="H2880" s="220">
        <f t="shared" si="2798"/>
        <v>0</v>
      </c>
      <c r="I2880" s="220">
        <f t="shared" si="2798"/>
        <v>2.00397756820588E-4</v>
      </c>
      <c r="J2880" s="220">
        <f t="shared" si="2798"/>
        <v>0</v>
      </c>
      <c r="K2880" s="220">
        <f t="shared" si="2798"/>
        <v>0</v>
      </c>
      <c r="L2880" s="220">
        <f t="shared" si="2798"/>
        <v>0</v>
      </c>
      <c r="M2880" s="220">
        <f t="shared" si="2798"/>
        <v>7.1088773181187748E-4</v>
      </c>
      <c r="N2880" s="220">
        <f t="shared" si="2798"/>
        <v>6.775621517005879E-3</v>
      </c>
      <c r="O2880" s="220">
        <f t="shared" si="2798"/>
        <v>3.2007566479387057E-4</v>
      </c>
      <c r="P2880" s="220">
        <f t="shared" si="2798"/>
        <v>0</v>
      </c>
      <c r="Q2880" s="220">
        <f t="shared" si="2798"/>
        <v>4.3098875042942852E-3</v>
      </c>
    </row>
    <row r="2881" spans="1:17" x14ac:dyDescent="0.25">
      <c r="A2881" s="60" t="s">
        <v>757</v>
      </c>
      <c r="B2881" s="60" t="s">
        <v>9366</v>
      </c>
      <c r="C2881" s="220">
        <f t="shared" ref="C2881:Q2881" si="2799">(C6176/C$3380)/(C9471/C$6675)</f>
        <v>2.2969346661132033E-2</v>
      </c>
      <c r="D2881" s="220">
        <f t="shared" si="2799"/>
        <v>0</v>
      </c>
      <c r="E2881" s="220">
        <f t="shared" si="2799"/>
        <v>7.5368488398067169E-3</v>
      </c>
      <c r="F2881" s="220">
        <f t="shared" si="2799"/>
        <v>1.9169839964119841E-2</v>
      </c>
      <c r="G2881" s="220">
        <f t="shared" si="2799"/>
        <v>3.9723571894525363E-2</v>
      </c>
      <c r="H2881" s="220">
        <f t="shared" si="2799"/>
        <v>4.5633775365771012E-2</v>
      </c>
      <c r="I2881" s="220">
        <f t="shared" si="2799"/>
        <v>3.1987292130880884E-5</v>
      </c>
      <c r="J2881" s="220">
        <f t="shared" si="2799"/>
        <v>0.20091875151692928</v>
      </c>
      <c r="K2881" s="220">
        <f t="shared" si="2799"/>
        <v>1.7303849385017431E-2</v>
      </c>
      <c r="L2881" s="220">
        <f t="shared" si="2799"/>
        <v>3.2136778901544164E-2</v>
      </c>
      <c r="M2881" s="220">
        <f t="shared" si="2799"/>
        <v>0</v>
      </c>
      <c r="N2881" s="220">
        <f t="shared" si="2799"/>
        <v>0</v>
      </c>
      <c r="O2881" s="220">
        <f t="shared" si="2799"/>
        <v>4.70442430586335E-2</v>
      </c>
      <c r="P2881" s="220">
        <f t="shared" si="2799"/>
        <v>0.14061601123701803</v>
      </c>
      <c r="Q2881" s="220">
        <f t="shared" si="2799"/>
        <v>0.37343478599849955</v>
      </c>
    </row>
    <row r="2882" spans="1:17" x14ac:dyDescent="0.25">
      <c r="A2882" s="60" t="s">
        <v>399</v>
      </c>
      <c r="B2882" s="60" t="s">
        <v>9367</v>
      </c>
      <c r="C2882" s="220">
        <f t="shared" ref="C2882:Q2882" si="2800">(C6177/C$3380)/(C9472/C$6675)</f>
        <v>3.3164117478153084E-3</v>
      </c>
      <c r="D2882" s="220">
        <f t="shared" si="2800"/>
        <v>0</v>
      </c>
      <c r="E2882" s="220">
        <f t="shared" si="2800"/>
        <v>0</v>
      </c>
      <c r="F2882" s="220">
        <f t="shared" si="2800"/>
        <v>8.2118753643915243E-3</v>
      </c>
      <c r="G2882" s="220">
        <f t="shared" si="2800"/>
        <v>0</v>
      </c>
      <c r="H2882" s="220">
        <f t="shared" si="2800"/>
        <v>6.3475602054055574E-5</v>
      </c>
      <c r="I2882" s="220">
        <f t="shared" si="2800"/>
        <v>0</v>
      </c>
      <c r="J2882" s="220">
        <f t="shared" si="2800"/>
        <v>0</v>
      </c>
      <c r="K2882" s="220">
        <f t="shared" si="2800"/>
        <v>3.2734930054589693E-4</v>
      </c>
      <c r="L2882" s="220">
        <f t="shared" si="2800"/>
        <v>8.9180594066004936E-3</v>
      </c>
      <c r="M2882" s="220">
        <f t="shared" si="2800"/>
        <v>1.0425883212013347E-3</v>
      </c>
      <c r="N2882" s="220">
        <f t="shared" si="2800"/>
        <v>0</v>
      </c>
      <c r="O2882" s="220">
        <f t="shared" si="2800"/>
        <v>0</v>
      </c>
      <c r="P2882" s="220">
        <f t="shared" si="2800"/>
        <v>8.6258271184292887E-4</v>
      </c>
      <c r="Q2882" s="220">
        <f t="shared" si="2800"/>
        <v>6.0539556019236689E-4</v>
      </c>
    </row>
    <row r="2883" spans="1:17" x14ac:dyDescent="0.25">
      <c r="A2883" s="60" t="s">
        <v>1967</v>
      </c>
      <c r="B2883" s="60" t="s">
        <v>9368</v>
      </c>
      <c r="C2883" s="220">
        <f t="shared" ref="C2883:Q2883" si="2801">(C6178/C$3380)/(C9473/C$6675)</f>
        <v>0</v>
      </c>
      <c r="D2883" s="220">
        <f t="shared" si="2801"/>
        <v>0</v>
      </c>
      <c r="E2883" s="220">
        <f t="shared" si="2801"/>
        <v>3.5636860475877379E-3</v>
      </c>
      <c r="F2883" s="220">
        <f t="shared" si="2801"/>
        <v>0</v>
      </c>
      <c r="G2883" s="220">
        <f t="shared" si="2801"/>
        <v>0</v>
      </c>
      <c r="H2883" s="220">
        <f t="shared" si="2801"/>
        <v>0</v>
      </c>
      <c r="I2883" s="220">
        <f t="shared" si="2801"/>
        <v>0</v>
      </c>
      <c r="J2883" s="220">
        <f t="shared" si="2801"/>
        <v>0</v>
      </c>
      <c r="K2883" s="220">
        <f t="shared" si="2801"/>
        <v>0</v>
      </c>
      <c r="L2883" s="220">
        <f t="shared" si="2801"/>
        <v>0</v>
      </c>
      <c r="M2883" s="220">
        <f t="shared" si="2801"/>
        <v>0</v>
      </c>
      <c r="N2883" s="220">
        <f t="shared" si="2801"/>
        <v>0.18541336142753151</v>
      </c>
      <c r="O2883" s="220">
        <f t="shared" si="2801"/>
        <v>0</v>
      </c>
      <c r="P2883" s="220">
        <f t="shared" si="2801"/>
        <v>3.6979907711976789E-2</v>
      </c>
      <c r="Q2883" s="220">
        <f t="shared" si="2801"/>
        <v>0</v>
      </c>
    </row>
    <row r="2884" spans="1:17" x14ac:dyDescent="0.25">
      <c r="A2884" s="60" t="s">
        <v>3765</v>
      </c>
      <c r="B2884" s="60" t="s">
        <v>9370</v>
      </c>
      <c r="C2884" s="220">
        <f t="shared" ref="C2884:Q2884" si="2802">(C6179/C$3380)/(C9474/C$6675)</f>
        <v>0</v>
      </c>
      <c r="D2884" s="220">
        <f t="shared" si="2802"/>
        <v>0</v>
      </c>
      <c r="E2884" s="220">
        <f t="shared" si="2802"/>
        <v>0</v>
      </c>
      <c r="F2884" s="220">
        <f t="shared" si="2802"/>
        <v>1.2764276229145131E-4</v>
      </c>
      <c r="G2884" s="220">
        <f t="shared" si="2802"/>
        <v>0</v>
      </c>
      <c r="H2884" s="220">
        <f t="shared" si="2802"/>
        <v>0</v>
      </c>
      <c r="I2884" s="220">
        <f t="shared" si="2802"/>
        <v>0</v>
      </c>
      <c r="J2884" s="220">
        <f t="shared" si="2802"/>
        <v>0</v>
      </c>
      <c r="K2884" s="220">
        <f t="shared" si="2802"/>
        <v>0</v>
      </c>
      <c r="L2884" s="220">
        <f t="shared" si="2802"/>
        <v>0</v>
      </c>
      <c r="M2884" s="220">
        <f t="shared" si="2802"/>
        <v>0</v>
      </c>
      <c r="N2884" s="220">
        <f t="shared" si="2802"/>
        <v>0</v>
      </c>
      <c r="O2884" s="220">
        <f t="shared" si="2802"/>
        <v>0</v>
      </c>
      <c r="P2884" s="220">
        <f t="shared" si="2802"/>
        <v>0</v>
      </c>
      <c r="Q2884" s="220">
        <f t="shared" si="2802"/>
        <v>0</v>
      </c>
    </row>
    <row r="2885" spans="1:17" x14ac:dyDescent="0.25">
      <c r="A2885" s="60" t="s">
        <v>2650</v>
      </c>
      <c r="B2885" s="60" t="s">
        <v>9374</v>
      </c>
      <c r="C2885" s="220">
        <f t="shared" ref="C2885:Q2885" si="2803">(C6180/C$3380)/(C9475/C$6675)</f>
        <v>0</v>
      </c>
      <c r="D2885" s="220">
        <f t="shared" si="2803"/>
        <v>0</v>
      </c>
      <c r="E2885" s="220">
        <f t="shared" si="2803"/>
        <v>5.303045083956421E-3</v>
      </c>
      <c r="F2885" s="220">
        <f t="shared" si="2803"/>
        <v>3.6796166482647497E-2</v>
      </c>
      <c r="G2885" s="220">
        <f t="shared" si="2803"/>
        <v>2.7440064523732106E-2</v>
      </c>
      <c r="H2885" s="220">
        <f t="shared" si="2803"/>
        <v>3.154416882814183E-3</v>
      </c>
      <c r="I2885" s="220">
        <f t="shared" si="2803"/>
        <v>0</v>
      </c>
      <c r="J2885" s="220">
        <f t="shared" si="2803"/>
        <v>2.6928942328448089E-2</v>
      </c>
      <c r="K2885" s="220">
        <f t="shared" si="2803"/>
        <v>1.1065648940229852E-3</v>
      </c>
      <c r="L2885" s="220">
        <f t="shared" si="2803"/>
        <v>0</v>
      </c>
      <c r="M2885" s="220">
        <f t="shared" si="2803"/>
        <v>0</v>
      </c>
      <c r="N2885" s="220">
        <f t="shared" si="2803"/>
        <v>0</v>
      </c>
      <c r="O2885" s="220">
        <f t="shared" si="2803"/>
        <v>0</v>
      </c>
      <c r="P2885" s="220">
        <f t="shared" si="2803"/>
        <v>0</v>
      </c>
      <c r="Q2885" s="220">
        <f t="shared" si="2803"/>
        <v>2.8317960415905806E-2</v>
      </c>
    </row>
    <row r="2886" spans="1:17" x14ac:dyDescent="0.25">
      <c r="A2886" s="60" t="s">
        <v>3111</v>
      </c>
      <c r="B2886" s="60" t="s">
        <v>9375</v>
      </c>
      <c r="C2886" s="220">
        <f t="shared" ref="C2886:Q2886" si="2804">(C6181/C$3380)/(C9476/C$6675)</f>
        <v>4.4821367486901874E-2</v>
      </c>
      <c r="D2886" s="220">
        <f t="shared" si="2804"/>
        <v>0.18972667553758232</v>
      </c>
      <c r="E2886" s="220">
        <f t="shared" si="2804"/>
        <v>1.0339188902167239E-3</v>
      </c>
      <c r="F2886" s="220">
        <f t="shared" si="2804"/>
        <v>0</v>
      </c>
      <c r="G2886" s="220">
        <f t="shared" si="2804"/>
        <v>0</v>
      </c>
      <c r="H2886" s="220">
        <f t="shared" si="2804"/>
        <v>0</v>
      </c>
      <c r="I2886" s="220">
        <f t="shared" si="2804"/>
        <v>0</v>
      </c>
      <c r="J2886" s="220">
        <f t="shared" si="2804"/>
        <v>0</v>
      </c>
      <c r="K2886" s="220">
        <f t="shared" si="2804"/>
        <v>0</v>
      </c>
      <c r="L2886" s="220">
        <f t="shared" si="2804"/>
        <v>1.0567326943442673E-3</v>
      </c>
      <c r="M2886" s="220">
        <f t="shared" si="2804"/>
        <v>0</v>
      </c>
      <c r="N2886" s="220">
        <f t="shared" si="2804"/>
        <v>0</v>
      </c>
      <c r="O2886" s="220">
        <f t="shared" si="2804"/>
        <v>0</v>
      </c>
      <c r="P2886" s="220">
        <f t="shared" si="2804"/>
        <v>0</v>
      </c>
      <c r="Q2886" s="220">
        <f t="shared" si="2804"/>
        <v>1.2526922907663499E-3</v>
      </c>
    </row>
    <row r="2887" spans="1:17" x14ac:dyDescent="0.25">
      <c r="A2887" s="60" t="s">
        <v>3196</v>
      </c>
      <c r="B2887" s="60" t="s">
        <v>9376</v>
      </c>
      <c r="C2887" s="220">
        <f t="shared" ref="C2887:Q2887" si="2805">(C6182/C$3380)/(C9477/C$6675)</f>
        <v>0</v>
      </c>
      <c r="D2887" s="220">
        <f t="shared" si="2805"/>
        <v>0</v>
      </c>
      <c r="E2887" s="220">
        <f t="shared" si="2805"/>
        <v>2.5345501797143406E-3</v>
      </c>
      <c r="F2887" s="220">
        <f t="shared" si="2805"/>
        <v>0</v>
      </c>
      <c r="G2887" s="220">
        <f t="shared" si="2805"/>
        <v>1.5474018458712409E-2</v>
      </c>
      <c r="H2887" s="220">
        <f t="shared" si="2805"/>
        <v>0</v>
      </c>
      <c r="I2887" s="220">
        <f t="shared" si="2805"/>
        <v>0</v>
      </c>
      <c r="J2887" s="220">
        <f t="shared" si="2805"/>
        <v>0</v>
      </c>
      <c r="K2887" s="220">
        <f t="shared" si="2805"/>
        <v>0</v>
      </c>
      <c r="L2887" s="220">
        <f t="shared" si="2805"/>
        <v>1.892866811596378E-3</v>
      </c>
      <c r="M2887" s="220">
        <f t="shared" si="2805"/>
        <v>0</v>
      </c>
      <c r="N2887" s="220">
        <f t="shared" si="2805"/>
        <v>0</v>
      </c>
      <c r="O2887" s="220">
        <f t="shared" si="2805"/>
        <v>0</v>
      </c>
      <c r="P2887" s="220">
        <f t="shared" si="2805"/>
        <v>0</v>
      </c>
      <c r="Q2887" s="220">
        <f t="shared" si="2805"/>
        <v>0</v>
      </c>
    </row>
    <row r="2888" spans="1:17" x14ac:dyDescent="0.25">
      <c r="A2888" s="60" t="s">
        <v>3636</v>
      </c>
      <c r="B2888" s="60" t="s">
        <v>9377</v>
      </c>
      <c r="C2888" s="220">
        <f t="shared" ref="C2888:Q2888" si="2806">(C6183/C$3380)/(C9478/C$6675)</f>
        <v>0</v>
      </c>
      <c r="D2888" s="220">
        <f t="shared" si="2806"/>
        <v>0</v>
      </c>
      <c r="E2888" s="220">
        <f t="shared" si="2806"/>
        <v>0</v>
      </c>
      <c r="F2888" s="220">
        <f t="shared" si="2806"/>
        <v>0</v>
      </c>
      <c r="G2888" s="220">
        <f t="shared" si="2806"/>
        <v>0</v>
      </c>
      <c r="H2888" s="220">
        <f t="shared" si="2806"/>
        <v>0</v>
      </c>
      <c r="I2888" s="220">
        <f t="shared" si="2806"/>
        <v>0</v>
      </c>
      <c r="J2888" s="220">
        <f t="shared" si="2806"/>
        <v>0</v>
      </c>
      <c r="K2888" s="220">
        <f t="shared" si="2806"/>
        <v>0</v>
      </c>
      <c r="L2888" s="220">
        <f t="shared" si="2806"/>
        <v>0</v>
      </c>
      <c r="M2888" s="220">
        <f t="shared" si="2806"/>
        <v>0</v>
      </c>
      <c r="N2888" s="220">
        <f t="shared" si="2806"/>
        <v>0</v>
      </c>
      <c r="O2888" s="220">
        <f t="shared" si="2806"/>
        <v>6.8773284437908394E-2</v>
      </c>
      <c r="P2888" s="220">
        <f t="shared" si="2806"/>
        <v>0</v>
      </c>
      <c r="Q2888" s="220">
        <f t="shared" si="2806"/>
        <v>0</v>
      </c>
    </row>
    <row r="2889" spans="1:17" x14ac:dyDescent="0.25">
      <c r="A2889" s="60" t="s">
        <v>3010</v>
      </c>
      <c r="B2889" s="60" t="s">
        <v>9379</v>
      </c>
      <c r="C2889" s="220">
        <f t="shared" ref="C2889:Q2889" si="2807">(C6184/C$3380)/(C9479/C$6675)</f>
        <v>0</v>
      </c>
      <c r="D2889" s="220">
        <f t="shared" si="2807"/>
        <v>0.15755203352339675</v>
      </c>
      <c r="E2889" s="220">
        <f t="shared" si="2807"/>
        <v>0</v>
      </c>
      <c r="F2889" s="220">
        <f t="shared" si="2807"/>
        <v>7.727672357691732E-5</v>
      </c>
      <c r="G2889" s="220">
        <f t="shared" si="2807"/>
        <v>0</v>
      </c>
      <c r="H2889" s="220">
        <f t="shared" si="2807"/>
        <v>0</v>
      </c>
      <c r="I2889" s="220">
        <f t="shared" si="2807"/>
        <v>6.1319016559854074E-4</v>
      </c>
      <c r="J2889" s="220">
        <f t="shared" si="2807"/>
        <v>0</v>
      </c>
      <c r="K2889" s="220">
        <f t="shared" si="2807"/>
        <v>0</v>
      </c>
      <c r="L2889" s="220">
        <f t="shared" si="2807"/>
        <v>0.1464191956056442</v>
      </c>
      <c r="M2889" s="220">
        <f t="shared" si="2807"/>
        <v>0</v>
      </c>
      <c r="N2889" s="220">
        <f t="shared" si="2807"/>
        <v>0</v>
      </c>
      <c r="O2889" s="220">
        <f t="shared" si="2807"/>
        <v>0</v>
      </c>
      <c r="P2889" s="220">
        <f t="shared" si="2807"/>
        <v>0</v>
      </c>
      <c r="Q2889" s="220">
        <f t="shared" si="2807"/>
        <v>2.9120957986918648E-3</v>
      </c>
    </row>
    <row r="2890" spans="1:17" x14ac:dyDescent="0.25">
      <c r="A2890" s="60" t="s">
        <v>3005</v>
      </c>
      <c r="B2890" s="60" t="s">
        <v>9381</v>
      </c>
      <c r="C2890" s="220">
        <f t="shared" ref="C2890:Q2890" si="2808">(C6185/C$3380)/(C9480/C$6675)</f>
        <v>0</v>
      </c>
      <c r="D2890" s="220">
        <f t="shared" si="2808"/>
        <v>0</v>
      </c>
      <c r="E2890" s="220">
        <f t="shared" si="2808"/>
        <v>3.16650587300102E-3</v>
      </c>
      <c r="F2890" s="220">
        <f t="shared" si="2808"/>
        <v>0.34711264768287481</v>
      </c>
      <c r="G2890" s="220">
        <f t="shared" si="2808"/>
        <v>0</v>
      </c>
      <c r="H2890" s="220">
        <f t="shared" si="2808"/>
        <v>0</v>
      </c>
      <c r="I2890" s="220">
        <f t="shared" si="2808"/>
        <v>0</v>
      </c>
      <c r="J2890" s="220">
        <f t="shared" si="2808"/>
        <v>0</v>
      </c>
      <c r="K2890" s="220">
        <f t="shared" si="2808"/>
        <v>0</v>
      </c>
      <c r="L2890" s="220">
        <f t="shared" si="2808"/>
        <v>0</v>
      </c>
      <c r="M2890" s="220">
        <f t="shared" si="2808"/>
        <v>0</v>
      </c>
      <c r="N2890" s="220">
        <f t="shared" si="2808"/>
        <v>3.8406205484611232E-2</v>
      </c>
      <c r="O2890" s="220">
        <f t="shared" si="2808"/>
        <v>0</v>
      </c>
      <c r="P2890" s="220">
        <f t="shared" si="2808"/>
        <v>0</v>
      </c>
      <c r="Q2890" s="220">
        <f t="shared" si="2808"/>
        <v>0</v>
      </c>
    </row>
    <row r="2891" spans="1:17" x14ac:dyDescent="0.25">
      <c r="A2891" s="60" t="s">
        <v>2363</v>
      </c>
      <c r="B2891" s="60" t="s">
        <v>9382</v>
      </c>
      <c r="C2891" s="220">
        <f t="shared" ref="C2891:Q2891" si="2809">(C6186/C$3380)/(C9481/C$6675)</f>
        <v>0</v>
      </c>
      <c r="D2891" s="220">
        <f t="shared" si="2809"/>
        <v>0.45196734258935173</v>
      </c>
      <c r="E2891" s="220">
        <f t="shared" si="2809"/>
        <v>0</v>
      </c>
      <c r="F2891" s="220">
        <f t="shared" si="2809"/>
        <v>0</v>
      </c>
      <c r="G2891" s="220">
        <f t="shared" si="2809"/>
        <v>0</v>
      </c>
      <c r="H2891" s="220">
        <f t="shared" si="2809"/>
        <v>0</v>
      </c>
      <c r="I2891" s="220">
        <f t="shared" si="2809"/>
        <v>0</v>
      </c>
      <c r="J2891" s="220">
        <f t="shared" si="2809"/>
        <v>0</v>
      </c>
      <c r="K2891" s="220">
        <f t="shared" si="2809"/>
        <v>0</v>
      </c>
      <c r="L2891" s="220">
        <f t="shared" si="2809"/>
        <v>1.63515163452254E-3</v>
      </c>
      <c r="M2891" s="220">
        <f t="shared" si="2809"/>
        <v>0</v>
      </c>
      <c r="N2891" s="220">
        <f t="shared" si="2809"/>
        <v>0</v>
      </c>
      <c r="O2891" s="220">
        <f t="shared" si="2809"/>
        <v>0</v>
      </c>
      <c r="P2891" s="220">
        <f t="shared" si="2809"/>
        <v>0</v>
      </c>
      <c r="Q2891" s="220">
        <f t="shared" si="2809"/>
        <v>0</v>
      </c>
    </row>
    <row r="2892" spans="1:17" x14ac:dyDescent="0.25">
      <c r="A2892" s="60" t="s">
        <v>3488</v>
      </c>
      <c r="B2892" s="60" t="s">
        <v>9383</v>
      </c>
      <c r="C2892" s="220">
        <f t="shared" ref="C2892:Q2892" si="2810">(C6187/C$3380)/(C9482/C$6675)</f>
        <v>0</v>
      </c>
      <c r="D2892" s="220">
        <f t="shared" si="2810"/>
        <v>0</v>
      </c>
      <c r="E2892" s="220">
        <f t="shared" si="2810"/>
        <v>0</v>
      </c>
      <c r="F2892" s="220">
        <f t="shared" si="2810"/>
        <v>0</v>
      </c>
      <c r="G2892" s="220">
        <f t="shared" si="2810"/>
        <v>0</v>
      </c>
      <c r="H2892" s="220">
        <f t="shared" si="2810"/>
        <v>0</v>
      </c>
      <c r="I2892" s="220">
        <f t="shared" si="2810"/>
        <v>0</v>
      </c>
      <c r="J2892" s="220">
        <f t="shared" si="2810"/>
        <v>0</v>
      </c>
      <c r="K2892" s="220">
        <f t="shared" si="2810"/>
        <v>0</v>
      </c>
      <c r="L2892" s="220">
        <f t="shared" si="2810"/>
        <v>0</v>
      </c>
      <c r="M2892" s="220">
        <f t="shared" si="2810"/>
        <v>0</v>
      </c>
      <c r="N2892" s="220">
        <f t="shared" si="2810"/>
        <v>0</v>
      </c>
      <c r="O2892" s="220">
        <f t="shared" si="2810"/>
        <v>0</v>
      </c>
      <c r="P2892" s="220">
        <f t="shared" si="2810"/>
        <v>3.4410861064081359E-2</v>
      </c>
      <c r="Q2892" s="220">
        <f t="shared" si="2810"/>
        <v>0</v>
      </c>
    </row>
    <row r="2893" spans="1:17" x14ac:dyDescent="0.25">
      <c r="A2893" s="60" t="s">
        <v>1045</v>
      </c>
      <c r="B2893" s="60" t="s">
        <v>9384</v>
      </c>
      <c r="C2893" s="220">
        <f t="shared" ref="C2893:Q2893" si="2811">(C6188/C$3380)/(C9483/C$6675)</f>
        <v>3.491815451512113E-5</v>
      </c>
      <c r="D2893" s="220">
        <f t="shared" si="2811"/>
        <v>0</v>
      </c>
      <c r="E2893" s="220">
        <f t="shared" si="2811"/>
        <v>9.5397188252808085E-5</v>
      </c>
      <c r="F2893" s="220">
        <f t="shared" si="2811"/>
        <v>0</v>
      </c>
      <c r="G2893" s="220">
        <f t="shared" si="2811"/>
        <v>8.5405410958329148E-5</v>
      </c>
      <c r="H2893" s="220">
        <f t="shared" si="2811"/>
        <v>0</v>
      </c>
      <c r="I2893" s="220">
        <f t="shared" si="2811"/>
        <v>0</v>
      </c>
      <c r="J2893" s="220">
        <f t="shared" si="2811"/>
        <v>3.7607665434372766E-5</v>
      </c>
      <c r="K2893" s="220">
        <f t="shared" si="2811"/>
        <v>4.4372249483237668E-3</v>
      </c>
      <c r="L2893" s="220">
        <f t="shared" si="2811"/>
        <v>0</v>
      </c>
      <c r="M2893" s="220">
        <f t="shared" si="2811"/>
        <v>0</v>
      </c>
      <c r="N2893" s="220">
        <f t="shared" si="2811"/>
        <v>0</v>
      </c>
      <c r="O2893" s="220">
        <f t="shared" si="2811"/>
        <v>0</v>
      </c>
      <c r="P2893" s="220">
        <f t="shared" si="2811"/>
        <v>6.7886306382559426E-4</v>
      </c>
      <c r="Q2893" s="220">
        <f t="shared" si="2811"/>
        <v>0</v>
      </c>
    </row>
    <row r="2894" spans="1:17" x14ac:dyDescent="0.25">
      <c r="A2894" s="60" t="s">
        <v>1873</v>
      </c>
      <c r="B2894" s="60" t="s">
        <v>9385</v>
      </c>
      <c r="C2894" s="220">
        <f t="shared" ref="C2894:Q2894" si="2812">(C6189/C$3380)/(C9484/C$6675)</f>
        <v>0.14586474508440983</v>
      </c>
      <c r="D2894" s="220">
        <f t="shared" si="2812"/>
        <v>6.5002272351590018E-4</v>
      </c>
      <c r="E2894" s="220">
        <f t="shared" si="2812"/>
        <v>0</v>
      </c>
      <c r="F2894" s="220">
        <f t="shared" si="2812"/>
        <v>0.57472940422176544</v>
      </c>
      <c r="G2894" s="220">
        <f t="shared" si="2812"/>
        <v>0</v>
      </c>
      <c r="H2894" s="220">
        <f t="shared" si="2812"/>
        <v>0</v>
      </c>
      <c r="I2894" s="220">
        <f t="shared" si="2812"/>
        <v>0.2400628508819693</v>
      </c>
      <c r="J2894" s="220">
        <f t="shared" si="2812"/>
        <v>0</v>
      </c>
      <c r="K2894" s="220">
        <f t="shared" si="2812"/>
        <v>1.5803289470696115E-5</v>
      </c>
      <c r="L2894" s="220">
        <f t="shared" si="2812"/>
        <v>0</v>
      </c>
      <c r="M2894" s="220">
        <f t="shared" si="2812"/>
        <v>0.50163956770921481</v>
      </c>
      <c r="N2894" s="220">
        <f t="shared" si="2812"/>
        <v>0</v>
      </c>
      <c r="O2894" s="220">
        <f t="shared" si="2812"/>
        <v>0</v>
      </c>
      <c r="P2894" s="220">
        <f t="shared" si="2812"/>
        <v>0.13077262246600499</v>
      </c>
      <c r="Q2894" s="220">
        <f t="shared" si="2812"/>
        <v>0</v>
      </c>
    </row>
    <row r="2895" spans="1:17" x14ac:dyDescent="0.25">
      <c r="A2895" s="60" t="s">
        <v>868</v>
      </c>
      <c r="B2895" s="60" t="s">
        <v>9386</v>
      </c>
      <c r="C2895" s="220">
        <f t="shared" ref="C2895:Q2895" si="2813">(C6190/C$3380)/(C9485/C$6675)</f>
        <v>0</v>
      </c>
      <c r="D2895" s="220">
        <f t="shared" si="2813"/>
        <v>0</v>
      </c>
      <c r="E2895" s="220">
        <f t="shared" si="2813"/>
        <v>4.5032833364706286E-3</v>
      </c>
      <c r="F2895" s="220">
        <f t="shared" si="2813"/>
        <v>1.1425450070692943E-2</v>
      </c>
      <c r="G2895" s="220">
        <f t="shared" si="2813"/>
        <v>2.8006394813943115E-2</v>
      </c>
      <c r="H2895" s="220">
        <f t="shared" si="2813"/>
        <v>1.396910491209713E-2</v>
      </c>
      <c r="I2895" s="220">
        <f t="shared" si="2813"/>
        <v>2.2051921481450417E-3</v>
      </c>
      <c r="J2895" s="220">
        <f t="shared" si="2813"/>
        <v>2.7615493335214495E-3</v>
      </c>
      <c r="K2895" s="220">
        <f t="shared" si="2813"/>
        <v>0</v>
      </c>
      <c r="L2895" s="220">
        <f t="shared" si="2813"/>
        <v>0</v>
      </c>
      <c r="M2895" s="220">
        <f t="shared" si="2813"/>
        <v>0</v>
      </c>
      <c r="N2895" s="220">
        <f t="shared" si="2813"/>
        <v>0</v>
      </c>
      <c r="O2895" s="220">
        <f t="shared" si="2813"/>
        <v>0</v>
      </c>
      <c r="P2895" s="220">
        <f t="shared" si="2813"/>
        <v>0</v>
      </c>
      <c r="Q2895" s="220">
        <f t="shared" si="2813"/>
        <v>0</v>
      </c>
    </row>
    <row r="2896" spans="1:17" x14ac:dyDescent="0.25">
      <c r="A2896" s="60" t="s">
        <v>1286</v>
      </c>
      <c r="B2896" s="60" t="s">
        <v>9387</v>
      </c>
      <c r="C2896" s="220">
        <f t="shared" ref="C2896:Q2896" si="2814">(C6191/C$3380)/(C9486/C$6675)</f>
        <v>1.5293710993991315E-4</v>
      </c>
      <c r="D2896" s="220">
        <f t="shared" si="2814"/>
        <v>5.6491494541591462E-2</v>
      </c>
      <c r="E2896" s="220">
        <f t="shared" si="2814"/>
        <v>6.9316190013233806E-3</v>
      </c>
      <c r="F2896" s="220">
        <f t="shared" si="2814"/>
        <v>9.7333705502596958E-4</v>
      </c>
      <c r="G2896" s="220">
        <f t="shared" si="2814"/>
        <v>0</v>
      </c>
      <c r="H2896" s="220">
        <f t="shared" si="2814"/>
        <v>8.960814139590375E-3</v>
      </c>
      <c r="I2896" s="220">
        <f t="shared" si="2814"/>
        <v>4.7985933665349737E-3</v>
      </c>
      <c r="J2896" s="220">
        <f t="shared" si="2814"/>
        <v>1.8524812539432979E-2</v>
      </c>
      <c r="K2896" s="220">
        <f t="shared" si="2814"/>
        <v>0</v>
      </c>
      <c r="L2896" s="220">
        <f t="shared" si="2814"/>
        <v>1.9793330248878627E-2</v>
      </c>
      <c r="M2896" s="220">
        <f t="shared" si="2814"/>
        <v>0</v>
      </c>
      <c r="N2896" s="220">
        <f t="shared" si="2814"/>
        <v>3.4755140384538129E-3</v>
      </c>
      <c r="O2896" s="220">
        <f t="shared" si="2814"/>
        <v>0</v>
      </c>
      <c r="P2896" s="220">
        <f t="shared" si="2814"/>
        <v>0</v>
      </c>
      <c r="Q2896" s="220">
        <f t="shared" si="2814"/>
        <v>3.070574561447402E-3</v>
      </c>
    </row>
    <row r="2897" spans="1:17" x14ac:dyDescent="0.25">
      <c r="A2897" s="60" t="s">
        <v>691</v>
      </c>
      <c r="B2897" s="60" t="s">
        <v>9388</v>
      </c>
      <c r="C2897" s="220">
        <f t="shared" ref="C2897:Q2897" si="2815">(C6192/C$3380)/(C9487/C$6675)</f>
        <v>5.1256412348450381E-2</v>
      </c>
      <c r="D2897" s="220">
        <f t="shared" si="2815"/>
        <v>0</v>
      </c>
      <c r="E2897" s="220">
        <f t="shared" si="2815"/>
        <v>3.0983145248280892E-4</v>
      </c>
      <c r="F2897" s="220">
        <f t="shared" si="2815"/>
        <v>3.9937104790891201E-3</v>
      </c>
      <c r="G2897" s="220">
        <f t="shared" si="2815"/>
        <v>0</v>
      </c>
      <c r="H2897" s="220">
        <f t="shared" si="2815"/>
        <v>0</v>
      </c>
      <c r="I2897" s="220">
        <f t="shared" si="2815"/>
        <v>3.1253683085162944E-5</v>
      </c>
      <c r="J2897" s="220">
        <f t="shared" si="2815"/>
        <v>0</v>
      </c>
      <c r="K2897" s="220">
        <f t="shared" si="2815"/>
        <v>0</v>
      </c>
      <c r="L2897" s="220">
        <f t="shared" si="2815"/>
        <v>0</v>
      </c>
      <c r="M2897" s="220">
        <f t="shared" si="2815"/>
        <v>0.12056031511943409</v>
      </c>
      <c r="N2897" s="220">
        <f t="shared" si="2815"/>
        <v>0</v>
      </c>
      <c r="O2897" s="220">
        <f t="shared" si="2815"/>
        <v>0</v>
      </c>
      <c r="P2897" s="220">
        <f t="shared" si="2815"/>
        <v>0</v>
      </c>
      <c r="Q2897" s="220">
        <f t="shared" si="2815"/>
        <v>0</v>
      </c>
    </row>
    <row r="2898" spans="1:17" x14ac:dyDescent="0.25">
      <c r="A2898" s="60" t="s">
        <v>1270</v>
      </c>
      <c r="B2898" s="60" t="s">
        <v>9389</v>
      </c>
      <c r="C2898" s="220">
        <f t="shared" ref="C2898:Q2898" si="2816">(C6193/C$3380)/(C9488/C$6675)</f>
        <v>1.8684477546161663E-3</v>
      </c>
      <c r="D2898" s="220">
        <f t="shared" si="2816"/>
        <v>0</v>
      </c>
      <c r="E2898" s="220">
        <f t="shared" si="2816"/>
        <v>0</v>
      </c>
      <c r="F2898" s="220">
        <f t="shared" si="2816"/>
        <v>0</v>
      </c>
      <c r="G2898" s="220">
        <f t="shared" si="2816"/>
        <v>0</v>
      </c>
      <c r="H2898" s="220">
        <f t="shared" si="2816"/>
        <v>4.3113887671318823E-2</v>
      </c>
      <c r="I2898" s="220">
        <f t="shared" si="2816"/>
        <v>2.21163932455538E-3</v>
      </c>
      <c r="J2898" s="220">
        <f t="shared" si="2816"/>
        <v>0</v>
      </c>
      <c r="K2898" s="220">
        <f t="shared" si="2816"/>
        <v>3.3103483439690821E-2</v>
      </c>
      <c r="L2898" s="220">
        <f t="shared" si="2816"/>
        <v>1.6483975256017139E-2</v>
      </c>
      <c r="M2898" s="220">
        <f t="shared" si="2816"/>
        <v>0</v>
      </c>
      <c r="N2898" s="220">
        <f t="shared" si="2816"/>
        <v>0</v>
      </c>
      <c r="O2898" s="220">
        <f t="shared" si="2816"/>
        <v>0</v>
      </c>
      <c r="P2898" s="220">
        <f t="shared" si="2816"/>
        <v>0</v>
      </c>
      <c r="Q2898" s="220">
        <f t="shared" si="2816"/>
        <v>5.548676815852157E-5</v>
      </c>
    </row>
    <row r="2899" spans="1:17" x14ac:dyDescent="0.25">
      <c r="A2899" s="60" t="s">
        <v>564</v>
      </c>
      <c r="B2899" s="60" t="s">
        <v>9390</v>
      </c>
      <c r="C2899" s="220">
        <f t="shared" ref="C2899:Q2899" si="2817">(C6194/C$3380)/(C9489/C$6675)</f>
        <v>0.14328598929513953</v>
      </c>
      <c r="D2899" s="220">
        <f t="shared" si="2817"/>
        <v>0</v>
      </c>
      <c r="E2899" s="220">
        <f t="shared" si="2817"/>
        <v>0</v>
      </c>
      <c r="F2899" s="220">
        <f t="shared" si="2817"/>
        <v>6.4848659713924214E-2</v>
      </c>
      <c r="G2899" s="220">
        <f t="shared" si="2817"/>
        <v>3.8948186106430478E-3</v>
      </c>
      <c r="H2899" s="220">
        <f t="shared" si="2817"/>
        <v>1.8234956701180735E-2</v>
      </c>
      <c r="I2899" s="220">
        <f t="shared" si="2817"/>
        <v>1.4025308934574559E-3</v>
      </c>
      <c r="J2899" s="220">
        <f t="shared" si="2817"/>
        <v>4.8137463607491382E-2</v>
      </c>
      <c r="K2899" s="220">
        <f t="shared" si="2817"/>
        <v>6.2979987257766434E-2</v>
      </c>
      <c r="L2899" s="220">
        <f t="shared" si="2817"/>
        <v>0.31834921347823752</v>
      </c>
      <c r="M2899" s="220">
        <f t="shared" si="2817"/>
        <v>0</v>
      </c>
      <c r="N2899" s="220">
        <f t="shared" si="2817"/>
        <v>0</v>
      </c>
      <c r="O2899" s="220">
        <f t="shared" si="2817"/>
        <v>9.7408343136835257E-5</v>
      </c>
      <c r="P2899" s="220">
        <f t="shared" si="2817"/>
        <v>0.40267613112628114</v>
      </c>
      <c r="Q2899" s="220">
        <f t="shared" si="2817"/>
        <v>0.14309832852798113</v>
      </c>
    </row>
    <row r="2900" spans="1:17" x14ac:dyDescent="0.25">
      <c r="A2900" s="60" t="s">
        <v>1697</v>
      </c>
      <c r="B2900" s="60" t="s">
        <v>9391</v>
      </c>
      <c r="C2900" s="220">
        <f t="shared" ref="C2900:Q2900" si="2818">(C6195/C$3380)/(C9490/C$6675)</f>
        <v>1.254109639811018E-3</v>
      </c>
      <c r="D2900" s="220">
        <f t="shared" si="2818"/>
        <v>3.9264004269399172E-4</v>
      </c>
      <c r="E2900" s="220">
        <f t="shared" si="2818"/>
        <v>2.8215857773938287E-3</v>
      </c>
      <c r="F2900" s="220">
        <f t="shared" si="2818"/>
        <v>5.327616622228398E-5</v>
      </c>
      <c r="G2900" s="220">
        <f t="shared" si="2818"/>
        <v>6.0090885748275466E-4</v>
      </c>
      <c r="H2900" s="220">
        <f t="shared" si="2818"/>
        <v>0</v>
      </c>
      <c r="I2900" s="220">
        <f t="shared" si="2818"/>
        <v>1.1877259843128504E-4</v>
      </c>
      <c r="J2900" s="220">
        <f t="shared" si="2818"/>
        <v>2.0933169277426414E-3</v>
      </c>
      <c r="K2900" s="220">
        <f t="shared" si="2818"/>
        <v>0</v>
      </c>
      <c r="L2900" s="220">
        <f t="shared" si="2818"/>
        <v>2.7379250470562898E-3</v>
      </c>
      <c r="M2900" s="220">
        <f t="shared" si="2818"/>
        <v>0</v>
      </c>
      <c r="N2900" s="220">
        <f t="shared" si="2818"/>
        <v>0</v>
      </c>
      <c r="O2900" s="220">
        <f t="shared" si="2818"/>
        <v>0</v>
      </c>
      <c r="P2900" s="220">
        <f t="shared" si="2818"/>
        <v>0.14833628396260265</v>
      </c>
      <c r="Q2900" s="220">
        <f t="shared" si="2818"/>
        <v>6.8033743543775935E-2</v>
      </c>
    </row>
    <row r="2901" spans="1:17" x14ac:dyDescent="0.25">
      <c r="A2901" s="60" t="s">
        <v>291</v>
      </c>
      <c r="B2901" s="60" t="s">
        <v>9392</v>
      </c>
      <c r="C2901" s="220">
        <f t="shared" ref="C2901:Q2901" si="2819">(C6196/C$3380)/(C9491/C$6675)</f>
        <v>6.2106017941357221E-2</v>
      </c>
      <c r="D2901" s="220">
        <f t="shared" si="2819"/>
        <v>1.6775783795507789E-3</v>
      </c>
      <c r="E2901" s="220">
        <f t="shared" si="2819"/>
        <v>2.2436857395367989E-2</v>
      </c>
      <c r="F2901" s="220">
        <f t="shared" si="2819"/>
        <v>3.2098665524239955E-2</v>
      </c>
      <c r="G2901" s="220">
        <f t="shared" si="2819"/>
        <v>0</v>
      </c>
      <c r="H2901" s="220">
        <f t="shared" si="2819"/>
        <v>4.1884166788951566E-3</v>
      </c>
      <c r="I2901" s="220">
        <f t="shared" si="2819"/>
        <v>8.7524435666266063E-4</v>
      </c>
      <c r="J2901" s="220">
        <f t="shared" si="2819"/>
        <v>1.2658346750599793E-2</v>
      </c>
      <c r="K2901" s="220">
        <f t="shared" si="2819"/>
        <v>1.0499692418411033E-3</v>
      </c>
      <c r="L2901" s="220">
        <f t="shared" si="2819"/>
        <v>5.0584218024411964E-3</v>
      </c>
      <c r="M2901" s="220">
        <f t="shared" si="2819"/>
        <v>0</v>
      </c>
      <c r="N2901" s="220">
        <f t="shared" si="2819"/>
        <v>3.3248894491959831E-3</v>
      </c>
      <c r="O2901" s="220">
        <f t="shared" si="2819"/>
        <v>0</v>
      </c>
      <c r="P2901" s="220">
        <f t="shared" si="2819"/>
        <v>3.1196756851090326E-3</v>
      </c>
      <c r="Q2901" s="220">
        <f t="shared" si="2819"/>
        <v>1.210550981243729E-3</v>
      </c>
    </row>
    <row r="2902" spans="1:17" x14ac:dyDescent="0.25">
      <c r="A2902" s="60" t="s">
        <v>429</v>
      </c>
      <c r="B2902" s="60" t="s">
        <v>9393</v>
      </c>
      <c r="C2902" s="220">
        <f t="shared" ref="C2902:Q2902" si="2820">(C6197/C$3380)/(C9492/C$6675)</f>
        <v>1.4953694824659464E-3</v>
      </c>
      <c r="D2902" s="220">
        <f t="shared" si="2820"/>
        <v>4.8906730810321875E-2</v>
      </c>
      <c r="E2902" s="220">
        <f t="shared" si="2820"/>
        <v>8.1028384145779425E-3</v>
      </c>
      <c r="F2902" s="220">
        <f t="shared" si="2820"/>
        <v>4.6039379807036269E-2</v>
      </c>
      <c r="G2902" s="220">
        <f t="shared" si="2820"/>
        <v>0</v>
      </c>
      <c r="H2902" s="220">
        <f t="shared" si="2820"/>
        <v>0</v>
      </c>
      <c r="I2902" s="220">
        <f t="shared" si="2820"/>
        <v>4.8996620928756351E-4</v>
      </c>
      <c r="J2902" s="220">
        <f t="shared" si="2820"/>
        <v>3.8866240006763097E-3</v>
      </c>
      <c r="K2902" s="220">
        <f t="shared" si="2820"/>
        <v>7.4043212925883574E-3</v>
      </c>
      <c r="L2902" s="220">
        <f t="shared" si="2820"/>
        <v>0</v>
      </c>
      <c r="M2902" s="220">
        <f t="shared" si="2820"/>
        <v>0</v>
      </c>
      <c r="N2902" s="220">
        <f t="shared" si="2820"/>
        <v>6.5974718275511367E-3</v>
      </c>
      <c r="O2902" s="220">
        <f t="shared" si="2820"/>
        <v>0</v>
      </c>
      <c r="P2902" s="220">
        <f t="shared" si="2820"/>
        <v>4.1661187916180635E-3</v>
      </c>
      <c r="Q2902" s="220">
        <f t="shared" si="2820"/>
        <v>2.3621608989546519E-3</v>
      </c>
    </row>
    <row r="2903" spans="1:17" x14ac:dyDescent="0.25">
      <c r="A2903" s="60" t="s">
        <v>1638</v>
      </c>
      <c r="B2903" s="60" t="s">
        <v>9394</v>
      </c>
      <c r="C2903" s="220">
        <f t="shared" ref="C2903:Q2903" si="2821">(C6198/C$3380)/(C9493/C$6675)</f>
        <v>0</v>
      </c>
      <c r="D2903" s="220">
        <f t="shared" si="2821"/>
        <v>0</v>
      </c>
      <c r="E2903" s="220">
        <f t="shared" si="2821"/>
        <v>0</v>
      </c>
      <c r="F2903" s="220">
        <f t="shared" si="2821"/>
        <v>0</v>
      </c>
      <c r="G2903" s="220">
        <f t="shared" si="2821"/>
        <v>0</v>
      </c>
      <c r="H2903" s="220">
        <f t="shared" si="2821"/>
        <v>0</v>
      </c>
      <c r="I2903" s="220">
        <f t="shared" si="2821"/>
        <v>5.5978068011853068E-4</v>
      </c>
      <c r="J2903" s="220">
        <f t="shared" si="2821"/>
        <v>0</v>
      </c>
      <c r="K2903" s="220">
        <f t="shared" si="2821"/>
        <v>0</v>
      </c>
      <c r="L2903" s="220">
        <f t="shared" si="2821"/>
        <v>0</v>
      </c>
      <c r="M2903" s="220">
        <f t="shared" si="2821"/>
        <v>0</v>
      </c>
      <c r="N2903" s="220">
        <f t="shared" si="2821"/>
        <v>0</v>
      </c>
      <c r="O2903" s="220">
        <f t="shared" si="2821"/>
        <v>0</v>
      </c>
      <c r="P2903" s="220">
        <f t="shared" si="2821"/>
        <v>0</v>
      </c>
      <c r="Q2903" s="220">
        <f t="shared" si="2821"/>
        <v>0</v>
      </c>
    </row>
    <row r="2904" spans="1:17" x14ac:dyDescent="0.25">
      <c r="A2904" s="60" t="s">
        <v>1083</v>
      </c>
      <c r="B2904" s="60" t="s">
        <v>9395</v>
      </c>
      <c r="C2904" s="220">
        <f t="shared" ref="C2904:Q2904" si="2822">(C6199/C$3380)/(C9494/C$6675)</f>
        <v>0.40857616220988074</v>
      </c>
      <c r="D2904" s="220">
        <f t="shared" si="2822"/>
        <v>1.4251384699421062E-2</v>
      </c>
      <c r="E2904" s="220">
        <f t="shared" si="2822"/>
        <v>2.8336908504282051E-3</v>
      </c>
      <c r="F2904" s="220">
        <f t="shared" si="2822"/>
        <v>8.3602300551369382E-3</v>
      </c>
      <c r="G2904" s="220">
        <f t="shared" si="2822"/>
        <v>0.10005595601861797</v>
      </c>
      <c r="H2904" s="220">
        <f t="shared" si="2822"/>
        <v>0.1181439207305657</v>
      </c>
      <c r="I2904" s="220">
        <f t="shared" si="2822"/>
        <v>5.9549998867234272E-3</v>
      </c>
      <c r="J2904" s="220">
        <f t="shared" si="2822"/>
        <v>8.459978951752968E-3</v>
      </c>
      <c r="K2904" s="220">
        <f t="shared" si="2822"/>
        <v>2.9362114911868739E-3</v>
      </c>
      <c r="L2904" s="220">
        <f t="shared" si="2822"/>
        <v>1.3729337201928182E-2</v>
      </c>
      <c r="M2904" s="220">
        <f t="shared" si="2822"/>
        <v>8.6227913848759322E-4</v>
      </c>
      <c r="N2904" s="220">
        <f t="shared" si="2822"/>
        <v>3.0623049608369305E-3</v>
      </c>
      <c r="O2904" s="220">
        <f t="shared" si="2822"/>
        <v>0</v>
      </c>
      <c r="P2904" s="220">
        <f t="shared" si="2822"/>
        <v>2.534160843155869E-2</v>
      </c>
      <c r="Q2904" s="220">
        <f t="shared" si="2822"/>
        <v>3.8886020388291965E-3</v>
      </c>
    </row>
    <row r="2905" spans="1:17" x14ac:dyDescent="0.25">
      <c r="A2905" s="60" t="s">
        <v>486</v>
      </c>
      <c r="B2905" s="60" t="s">
        <v>9396</v>
      </c>
      <c r="C2905" s="220">
        <f t="shared" ref="C2905:Q2905" si="2823">(C6200/C$3380)/(C9495/C$6675)</f>
        <v>0</v>
      </c>
      <c r="D2905" s="220">
        <f t="shared" si="2823"/>
        <v>5.7567907509119927E-3</v>
      </c>
      <c r="E2905" s="220">
        <f t="shared" si="2823"/>
        <v>9.77547985380957E-3</v>
      </c>
      <c r="F2905" s="220">
        <f t="shared" si="2823"/>
        <v>1.420365767989004E-3</v>
      </c>
      <c r="G2905" s="220">
        <f t="shared" si="2823"/>
        <v>0.16506963542531033</v>
      </c>
      <c r="H2905" s="220">
        <f t="shared" si="2823"/>
        <v>1.6476825048874848E-3</v>
      </c>
      <c r="I2905" s="220">
        <f t="shared" si="2823"/>
        <v>3.5353549335192815E-3</v>
      </c>
      <c r="J2905" s="220">
        <f t="shared" si="2823"/>
        <v>8.1087655898566154E-3</v>
      </c>
      <c r="K2905" s="220">
        <f t="shared" si="2823"/>
        <v>1.9961568629875154E-2</v>
      </c>
      <c r="L2905" s="220">
        <f t="shared" si="2823"/>
        <v>2.8316527849964336E-2</v>
      </c>
      <c r="M2905" s="220">
        <f t="shared" si="2823"/>
        <v>1.1703732759640579E-2</v>
      </c>
      <c r="N2905" s="220">
        <f t="shared" si="2823"/>
        <v>1.4124804458815646E-3</v>
      </c>
      <c r="O2905" s="220">
        <f t="shared" si="2823"/>
        <v>5.1631266638346386E-5</v>
      </c>
      <c r="P2905" s="220">
        <f t="shared" si="2823"/>
        <v>9.9305673477758575E-4</v>
      </c>
      <c r="Q2905" s="220">
        <f t="shared" si="2823"/>
        <v>1.506374230270126E-4</v>
      </c>
    </row>
    <row r="2906" spans="1:17" x14ac:dyDescent="0.25">
      <c r="A2906" s="60" t="s">
        <v>765</v>
      </c>
      <c r="B2906" s="60" t="s">
        <v>9397</v>
      </c>
      <c r="C2906" s="220">
        <f t="shared" ref="C2906:Q2906" si="2824">(C6201/C$3380)/(C9496/C$6675)</f>
        <v>0</v>
      </c>
      <c r="D2906" s="220">
        <f t="shared" si="2824"/>
        <v>0.20531139618871455</v>
      </c>
      <c r="E2906" s="220">
        <f t="shared" si="2824"/>
        <v>9.0721529757731886E-2</v>
      </c>
      <c r="F2906" s="220">
        <f t="shared" si="2824"/>
        <v>1.1104176831947261E-2</v>
      </c>
      <c r="G2906" s="220">
        <f t="shared" si="2824"/>
        <v>0.67154614666368206</v>
      </c>
      <c r="H2906" s="220">
        <f t="shared" si="2824"/>
        <v>1.8573129919115489E-2</v>
      </c>
      <c r="I2906" s="220">
        <f t="shared" si="2824"/>
        <v>0</v>
      </c>
      <c r="J2906" s="220">
        <f t="shared" si="2824"/>
        <v>6.5010533632491541E-2</v>
      </c>
      <c r="K2906" s="220">
        <f t="shared" si="2824"/>
        <v>0</v>
      </c>
      <c r="L2906" s="220">
        <f t="shared" si="2824"/>
        <v>2.9070581075178016E-3</v>
      </c>
      <c r="M2906" s="220">
        <f t="shared" si="2824"/>
        <v>0</v>
      </c>
      <c r="N2906" s="220">
        <f t="shared" si="2824"/>
        <v>0</v>
      </c>
      <c r="O2906" s="220">
        <f t="shared" si="2824"/>
        <v>3.567269035679631E-4</v>
      </c>
      <c r="P2906" s="220">
        <f t="shared" si="2824"/>
        <v>2.3077924047088397E-3</v>
      </c>
      <c r="Q2906" s="220">
        <f t="shared" si="2824"/>
        <v>0</v>
      </c>
    </row>
    <row r="2907" spans="1:17" x14ac:dyDescent="0.25">
      <c r="A2907" s="60" t="s">
        <v>1022</v>
      </c>
      <c r="B2907" s="60" t="s">
        <v>9398</v>
      </c>
      <c r="C2907" s="220">
        <f t="shared" ref="C2907:Q2907" si="2825">(C6202/C$3380)/(C9497/C$6675)</f>
        <v>8.8429729364517001E-5</v>
      </c>
      <c r="D2907" s="220">
        <f t="shared" si="2825"/>
        <v>2.2369273786660084E-3</v>
      </c>
      <c r="E2907" s="220">
        <f t="shared" si="2825"/>
        <v>1.5063590025226677E-2</v>
      </c>
      <c r="F2907" s="220">
        <f t="shared" si="2825"/>
        <v>8.9507792595289303E-3</v>
      </c>
      <c r="G2907" s="220">
        <f t="shared" si="2825"/>
        <v>1.1712117200275188E-2</v>
      </c>
      <c r="H2907" s="220">
        <f t="shared" si="2825"/>
        <v>8.127668488694572E-3</v>
      </c>
      <c r="I2907" s="220">
        <f t="shared" si="2825"/>
        <v>4.7413173541735784E-2</v>
      </c>
      <c r="J2907" s="220">
        <f t="shared" si="2825"/>
        <v>2.8807767382870206E-2</v>
      </c>
      <c r="K2907" s="220">
        <f t="shared" si="2825"/>
        <v>2.6006601067305336E-3</v>
      </c>
      <c r="L2907" s="220">
        <f t="shared" si="2825"/>
        <v>2.0276541981328656E-2</v>
      </c>
      <c r="M2907" s="220">
        <f t="shared" si="2825"/>
        <v>1.8645411951492767E-2</v>
      </c>
      <c r="N2907" s="220">
        <f t="shared" si="2825"/>
        <v>8.1228509183152431E-4</v>
      </c>
      <c r="O2907" s="220">
        <f t="shared" si="2825"/>
        <v>1.0680279982219793E-3</v>
      </c>
      <c r="P2907" s="220">
        <f t="shared" si="2825"/>
        <v>3.4233805882108136E-3</v>
      </c>
      <c r="Q2907" s="220">
        <f t="shared" si="2825"/>
        <v>2.2853171197119936E-3</v>
      </c>
    </row>
    <row r="2908" spans="1:17" x14ac:dyDescent="0.25">
      <c r="A2908" s="60" t="s">
        <v>179</v>
      </c>
      <c r="B2908" s="60" t="s">
        <v>9399</v>
      </c>
      <c r="C2908" s="220">
        <f t="shared" ref="C2908:Q2908" si="2826">(C6203/C$3380)/(C9498/C$6675)</f>
        <v>3.7860522664845768E-3</v>
      </c>
      <c r="D2908" s="220">
        <f t="shared" si="2826"/>
        <v>6.0571577244991098E-2</v>
      </c>
      <c r="E2908" s="220">
        <f t="shared" si="2826"/>
        <v>3.5383872249865028E-2</v>
      </c>
      <c r="F2908" s="220">
        <f t="shared" si="2826"/>
        <v>4.9979374826200863E-3</v>
      </c>
      <c r="G2908" s="220">
        <f t="shared" si="2826"/>
        <v>2.8137129894738101E-3</v>
      </c>
      <c r="H2908" s="220">
        <f t="shared" si="2826"/>
        <v>1.3531727368340105E-2</v>
      </c>
      <c r="I2908" s="220">
        <f t="shared" si="2826"/>
        <v>6.7198464157452514E-3</v>
      </c>
      <c r="J2908" s="220">
        <f t="shared" si="2826"/>
        <v>2.1644270254588555E-2</v>
      </c>
      <c r="K2908" s="220">
        <f t="shared" si="2826"/>
        <v>1.480647211072242E-2</v>
      </c>
      <c r="L2908" s="220">
        <f t="shared" si="2826"/>
        <v>2.3478013083289246E-2</v>
      </c>
      <c r="M2908" s="220">
        <f t="shared" si="2826"/>
        <v>1.7521818887995547E-2</v>
      </c>
      <c r="N2908" s="220">
        <f t="shared" si="2826"/>
        <v>8.21451946500628E-3</v>
      </c>
      <c r="O2908" s="220">
        <f t="shared" si="2826"/>
        <v>2.5183627817497613E-4</v>
      </c>
      <c r="P2908" s="220">
        <f t="shared" si="2826"/>
        <v>4.3985454749214468E-2</v>
      </c>
      <c r="Q2908" s="220">
        <f t="shared" si="2826"/>
        <v>0.10695466074954427</v>
      </c>
    </row>
    <row r="2909" spans="1:17" x14ac:dyDescent="0.25">
      <c r="A2909" s="60" t="s">
        <v>113</v>
      </c>
      <c r="B2909" s="60" t="s">
        <v>9400</v>
      </c>
      <c r="C2909" s="220">
        <f t="shared" ref="C2909:Q2909" si="2827">(C6204/C$3380)/(C9499/C$6675)</f>
        <v>0</v>
      </c>
      <c r="D2909" s="220">
        <f t="shared" si="2827"/>
        <v>4.9808683257332254E-3</v>
      </c>
      <c r="E2909" s="220">
        <f t="shared" si="2827"/>
        <v>7.4459494403694801E-2</v>
      </c>
      <c r="F2909" s="220">
        <f t="shared" si="2827"/>
        <v>4.0784926988860569E-2</v>
      </c>
      <c r="G2909" s="220">
        <f t="shared" si="2827"/>
        <v>8.003474067056548E-4</v>
      </c>
      <c r="H2909" s="220">
        <f t="shared" si="2827"/>
        <v>6.5126956383872699E-3</v>
      </c>
      <c r="I2909" s="220">
        <f t="shared" si="2827"/>
        <v>2.2215424866905396E-2</v>
      </c>
      <c r="J2909" s="220">
        <f t="shared" si="2827"/>
        <v>2.0793794671496407E-3</v>
      </c>
      <c r="K2909" s="220">
        <f t="shared" si="2827"/>
        <v>2.0976880030961279E-2</v>
      </c>
      <c r="L2909" s="220">
        <f t="shared" si="2827"/>
        <v>1.6335855337127128E-2</v>
      </c>
      <c r="M2909" s="220">
        <f t="shared" si="2827"/>
        <v>1.5373329845560979E-3</v>
      </c>
      <c r="N2909" s="220">
        <f t="shared" si="2827"/>
        <v>1.1752491789294625E-2</v>
      </c>
      <c r="O2909" s="220">
        <f t="shared" si="2827"/>
        <v>0</v>
      </c>
      <c r="P2909" s="220">
        <f t="shared" si="2827"/>
        <v>1.0681805577371679E-2</v>
      </c>
      <c r="Q2909" s="220">
        <f t="shared" si="2827"/>
        <v>3.1049767836224406E-4</v>
      </c>
    </row>
    <row r="2910" spans="1:17" x14ac:dyDescent="0.25">
      <c r="A2910" s="60" t="s">
        <v>243</v>
      </c>
      <c r="B2910" s="60" t="s">
        <v>9401</v>
      </c>
      <c r="C2910" s="220">
        <f t="shared" ref="C2910:Q2910" si="2828">(C6205/C$3380)/(C9500/C$6675)</f>
        <v>2.3767418634495805E-2</v>
      </c>
      <c r="D2910" s="220">
        <f t="shared" si="2828"/>
        <v>1.6554528616556426E-2</v>
      </c>
      <c r="E2910" s="220">
        <f t="shared" si="2828"/>
        <v>5.5385396651544926E-2</v>
      </c>
      <c r="F2910" s="220">
        <f t="shared" si="2828"/>
        <v>0.13579409490470645</v>
      </c>
      <c r="G2910" s="220">
        <f t="shared" si="2828"/>
        <v>3.4836003122188995E-3</v>
      </c>
      <c r="H2910" s="220">
        <f t="shared" si="2828"/>
        <v>2.4926532841398927E-3</v>
      </c>
      <c r="I2910" s="220">
        <f t="shared" si="2828"/>
        <v>2.0470223705237223E-3</v>
      </c>
      <c r="J2910" s="220">
        <f t="shared" si="2828"/>
        <v>4.8382206425525855E-2</v>
      </c>
      <c r="K2910" s="220">
        <f t="shared" si="2828"/>
        <v>5.2136612416391358E-2</v>
      </c>
      <c r="L2910" s="220">
        <f t="shared" si="2828"/>
        <v>1.0597903801051248E-2</v>
      </c>
      <c r="M2910" s="220">
        <f t="shared" si="2828"/>
        <v>0.24223633364946828</v>
      </c>
      <c r="N2910" s="220">
        <f t="shared" si="2828"/>
        <v>0</v>
      </c>
      <c r="O2910" s="220">
        <f t="shared" si="2828"/>
        <v>0</v>
      </c>
      <c r="P2910" s="220">
        <f t="shared" si="2828"/>
        <v>0.30641282357978467</v>
      </c>
      <c r="Q2910" s="220">
        <f t="shared" si="2828"/>
        <v>1.5105525476258647E-3</v>
      </c>
    </row>
    <row r="2911" spans="1:17" x14ac:dyDescent="0.25">
      <c r="A2911" s="60" t="s">
        <v>1044</v>
      </c>
      <c r="B2911" s="60" t="s">
        <v>9402</v>
      </c>
      <c r="C2911" s="220">
        <f t="shared" ref="C2911:Q2911" si="2829">(C6206/C$3380)/(C9501/C$6675)</f>
        <v>3.4330789646304184E-2</v>
      </c>
      <c r="D2911" s="220">
        <f t="shared" si="2829"/>
        <v>0</v>
      </c>
      <c r="E2911" s="220">
        <f t="shared" si="2829"/>
        <v>0.21707923816872229</v>
      </c>
      <c r="F2911" s="220">
        <f t="shared" si="2829"/>
        <v>7.70994898396044E-5</v>
      </c>
      <c r="G2911" s="220">
        <f t="shared" si="2829"/>
        <v>7.8377388977724463E-2</v>
      </c>
      <c r="H2911" s="220">
        <f t="shared" si="2829"/>
        <v>1.7339278963486304E-2</v>
      </c>
      <c r="I2911" s="220">
        <f t="shared" si="2829"/>
        <v>2.7228459767487433E-3</v>
      </c>
      <c r="J2911" s="220">
        <f t="shared" si="2829"/>
        <v>0</v>
      </c>
      <c r="K2911" s="220">
        <f t="shared" si="2829"/>
        <v>2.5725156092655216E-2</v>
      </c>
      <c r="L2911" s="220">
        <f t="shared" si="2829"/>
        <v>4.8544427231844177E-2</v>
      </c>
      <c r="M2911" s="220">
        <f t="shared" si="2829"/>
        <v>6.9298728330335305E-4</v>
      </c>
      <c r="N2911" s="220">
        <f t="shared" si="2829"/>
        <v>2.5537830055394076E-2</v>
      </c>
      <c r="O2911" s="220">
        <f t="shared" si="2829"/>
        <v>1.090010332304046E-2</v>
      </c>
      <c r="P2911" s="220">
        <f t="shared" si="2829"/>
        <v>2.0386201448037228E-2</v>
      </c>
      <c r="Q2911" s="220">
        <f t="shared" si="2829"/>
        <v>8.9232889743520239E-4</v>
      </c>
    </row>
    <row r="2912" spans="1:17" x14ac:dyDescent="0.25">
      <c r="A2912" s="60" t="s">
        <v>218</v>
      </c>
      <c r="B2912" s="60" t="s">
        <v>9403</v>
      </c>
      <c r="C2912" s="220">
        <f t="shared" ref="C2912:Q2912" si="2830">(C6207/C$3380)/(C9502/C$6675)</f>
        <v>1.2608324771145362E-4</v>
      </c>
      <c r="D2912" s="220">
        <f t="shared" si="2830"/>
        <v>0</v>
      </c>
      <c r="E2912" s="220">
        <f t="shared" si="2830"/>
        <v>1.4907859112803315E-3</v>
      </c>
      <c r="F2912" s="220">
        <f t="shared" si="2830"/>
        <v>7.5513104733524608E-3</v>
      </c>
      <c r="G2912" s="220">
        <f t="shared" si="2830"/>
        <v>1.6751842505779193E-4</v>
      </c>
      <c r="H2912" s="220">
        <f t="shared" si="2830"/>
        <v>5.9362660413776599E-3</v>
      </c>
      <c r="I2912" s="220">
        <f t="shared" si="2830"/>
        <v>1.0489156367721724E-3</v>
      </c>
      <c r="J2912" s="220">
        <f t="shared" si="2830"/>
        <v>2.5535077141256219E-3</v>
      </c>
      <c r="K2912" s="220">
        <f t="shared" si="2830"/>
        <v>3.1421837532346997E-3</v>
      </c>
      <c r="L2912" s="220">
        <f t="shared" si="2830"/>
        <v>4.4996393330459805E-4</v>
      </c>
      <c r="M2912" s="220">
        <f t="shared" si="2830"/>
        <v>0</v>
      </c>
      <c r="N2912" s="220">
        <f t="shared" si="2830"/>
        <v>4.7227230149504766E-4</v>
      </c>
      <c r="O2912" s="220">
        <f t="shared" si="2830"/>
        <v>1.4250251466800734E-3</v>
      </c>
      <c r="P2912" s="220">
        <f t="shared" si="2830"/>
        <v>7.0225003746458292E-3</v>
      </c>
      <c r="Q2912" s="220">
        <f t="shared" si="2830"/>
        <v>1.5949808097021827E-2</v>
      </c>
    </row>
    <row r="2913" spans="1:17" x14ac:dyDescent="0.25">
      <c r="A2913" s="60" t="s">
        <v>1575</v>
      </c>
      <c r="B2913" s="60" t="s">
        <v>9404</v>
      </c>
      <c r="C2913" s="220">
        <f t="shared" ref="C2913:Q2913" si="2831">(C6208/C$3380)/(C9503/C$6675)</f>
        <v>0</v>
      </c>
      <c r="D2913" s="220">
        <f t="shared" si="2831"/>
        <v>0</v>
      </c>
      <c r="E2913" s="220">
        <f t="shared" si="2831"/>
        <v>0.35019565722814955</v>
      </c>
      <c r="F2913" s="220">
        <f t="shared" si="2831"/>
        <v>9.7091377483519061E-3</v>
      </c>
      <c r="G2913" s="220">
        <f t="shared" si="2831"/>
        <v>0</v>
      </c>
      <c r="H2913" s="220">
        <f t="shared" si="2831"/>
        <v>3.7004305569288679E-4</v>
      </c>
      <c r="I2913" s="220">
        <f t="shared" si="2831"/>
        <v>9.1771652538807681E-3</v>
      </c>
      <c r="J2913" s="220">
        <f t="shared" si="2831"/>
        <v>0</v>
      </c>
      <c r="K2913" s="220">
        <f t="shared" si="2831"/>
        <v>5.3553173761463387E-4</v>
      </c>
      <c r="L2913" s="220">
        <f t="shared" si="2831"/>
        <v>5.4284027545889554E-2</v>
      </c>
      <c r="M2913" s="220">
        <f t="shared" si="2831"/>
        <v>0</v>
      </c>
      <c r="N2913" s="220">
        <f t="shared" si="2831"/>
        <v>0</v>
      </c>
      <c r="O2913" s="220">
        <f t="shared" si="2831"/>
        <v>0</v>
      </c>
      <c r="P2913" s="220">
        <f t="shared" si="2831"/>
        <v>5.6770518735374788E-2</v>
      </c>
      <c r="Q2913" s="220">
        <f t="shared" si="2831"/>
        <v>0</v>
      </c>
    </row>
    <row r="2914" spans="1:17" x14ac:dyDescent="0.25">
      <c r="A2914" s="60" t="s">
        <v>1414</v>
      </c>
      <c r="B2914" s="60" t="s">
        <v>9405</v>
      </c>
      <c r="C2914" s="220">
        <f t="shared" ref="C2914:Q2914" si="2832">(C6209/C$3380)/(C9504/C$6675)</f>
        <v>6.4357450900366306E-2</v>
      </c>
      <c r="D2914" s="220">
        <f t="shared" si="2832"/>
        <v>2.1706297267614657E-5</v>
      </c>
      <c r="E2914" s="220">
        <f t="shared" si="2832"/>
        <v>6.890462594663806E-3</v>
      </c>
      <c r="F2914" s="220">
        <f t="shared" si="2832"/>
        <v>1.8999566583163588E-4</v>
      </c>
      <c r="G2914" s="220">
        <f t="shared" si="2832"/>
        <v>2.5630306093075891E-4</v>
      </c>
      <c r="H2914" s="220">
        <f t="shared" si="2832"/>
        <v>2.882270178923587E-3</v>
      </c>
      <c r="I2914" s="220">
        <f t="shared" si="2832"/>
        <v>6.3786749835612739E-4</v>
      </c>
      <c r="J2914" s="220">
        <f t="shared" si="2832"/>
        <v>0</v>
      </c>
      <c r="K2914" s="220">
        <f t="shared" si="2832"/>
        <v>2.529817217433329E-4</v>
      </c>
      <c r="L2914" s="220">
        <f t="shared" si="2832"/>
        <v>1.3524679532939135E-4</v>
      </c>
      <c r="M2914" s="220">
        <f t="shared" si="2832"/>
        <v>0</v>
      </c>
      <c r="N2914" s="220">
        <f t="shared" si="2832"/>
        <v>0</v>
      </c>
      <c r="O2914" s="220">
        <f t="shared" si="2832"/>
        <v>0</v>
      </c>
      <c r="P2914" s="220">
        <f t="shared" si="2832"/>
        <v>0</v>
      </c>
      <c r="Q2914" s="220">
        <f t="shared" si="2832"/>
        <v>0</v>
      </c>
    </row>
    <row r="2915" spans="1:17" x14ac:dyDescent="0.25">
      <c r="A2915" s="60" t="s">
        <v>2337</v>
      </c>
      <c r="B2915" s="60" t="s">
        <v>9406</v>
      </c>
      <c r="C2915" s="220">
        <f t="shared" ref="C2915:Q2915" si="2833">(C6210/C$3380)/(C9505/C$6675)</f>
        <v>1.0577643823686783E-2</v>
      </c>
      <c r="D2915" s="220">
        <f t="shared" si="2833"/>
        <v>1.0978837033561503E-3</v>
      </c>
      <c r="E2915" s="220">
        <f t="shared" si="2833"/>
        <v>0</v>
      </c>
      <c r="F2915" s="220">
        <f t="shared" si="2833"/>
        <v>8.2570117932543371E-3</v>
      </c>
      <c r="G2915" s="220">
        <f t="shared" si="2833"/>
        <v>1.4456145884720448E-3</v>
      </c>
      <c r="H2915" s="220">
        <f t="shared" si="2833"/>
        <v>1.5975972342870359E-2</v>
      </c>
      <c r="I2915" s="220">
        <f t="shared" si="2833"/>
        <v>0</v>
      </c>
      <c r="J2915" s="220">
        <f t="shared" si="2833"/>
        <v>2.0642398375063306E-2</v>
      </c>
      <c r="K2915" s="220">
        <f t="shared" si="2833"/>
        <v>0</v>
      </c>
      <c r="L2915" s="220">
        <f t="shared" si="2833"/>
        <v>0</v>
      </c>
      <c r="M2915" s="220">
        <f t="shared" si="2833"/>
        <v>6.5557206151788056E-3</v>
      </c>
      <c r="N2915" s="220">
        <f t="shared" si="2833"/>
        <v>5.4576400856923044E-2</v>
      </c>
      <c r="O2915" s="220">
        <f t="shared" si="2833"/>
        <v>1.672259156683082E-3</v>
      </c>
      <c r="P2915" s="220">
        <f t="shared" si="2833"/>
        <v>0</v>
      </c>
      <c r="Q2915" s="220">
        <f t="shared" si="2833"/>
        <v>0</v>
      </c>
    </row>
    <row r="2916" spans="1:17" x14ac:dyDescent="0.25">
      <c r="A2916" s="60" t="s">
        <v>965</v>
      </c>
      <c r="B2916" s="60" t="s">
        <v>9407</v>
      </c>
      <c r="C2916" s="220">
        <f t="shared" ref="C2916:Q2916" si="2834">(C6211/C$3380)/(C9506/C$6675)</f>
        <v>2.9812669789051412E-3</v>
      </c>
      <c r="D2916" s="220">
        <f t="shared" si="2834"/>
        <v>6.1531318497074106E-2</v>
      </c>
      <c r="E2916" s="220">
        <f t="shared" si="2834"/>
        <v>2.99996314217571E-2</v>
      </c>
      <c r="F2916" s="220">
        <f t="shared" si="2834"/>
        <v>4.1642878088030563E-2</v>
      </c>
      <c r="G2916" s="220">
        <f t="shared" si="2834"/>
        <v>1.4924665387010803E-4</v>
      </c>
      <c r="H2916" s="220">
        <f t="shared" si="2834"/>
        <v>9.7274377428149502E-5</v>
      </c>
      <c r="I2916" s="220">
        <f t="shared" si="2834"/>
        <v>1.0043284070774857E-3</v>
      </c>
      <c r="J2916" s="220">
        <f t="shared" si="2834"/>
        <v>1.3978973910847575E-2</v>
      </c>
      <c r="K2916" s="220">
        <f t="shared" si="2834"/>
        <v>4.2425055120549011E-2</v>
      </c>
      <c r="L2916" s="220">
        <f t="shared" si="2834"/>
        <v>0.11665144573674611</v>
      </c>
      <c r="M2916" s="220">
        <f t="shared" si="2834"/>
        <v>0</v>
      </c>
      <c r="N2916" s="220">
        <f t="shared" si="2834"/>
        <v>3.9108488562921921E-2</v>
      </c>
      <c r="O2916" s="220">
        <f t="shared" si="2834"/>
        <v>0</v>
      </c>
      <c r="P2916" s="220">
        <f t="shared" si="2834"/>
        <v>4.0617057685357625E-3</v>
      </c>
      <c r="Q2916" s="220">
        <f t="shared" si="2834"/>
        <v>0</v>
      </c>
    </row>
    <row r="2917" spans="1:17" x14ac:dyDescent="0.25">
      <c r="A2917" s="60" t="s">
        <v>1837</v>
      </c>
      <c r="B2917" s="60" t="s">
        <v>9408</v>
      </c>
      <c r="C2917" s="220">
        <f t="shared" ref="C2917:Q2917" si="2835">(C6212/C$3380)/(C9507/C$6675)</f>
        <v>5.4482485736523802E-5</v>
      </c>
      <c r="D2917" s="220">
        <f t="shared" si="2835"/>
        <v>1.9093689630326227E-3</v>
      </c>
      <c r="E2917" s="220">
        <f t="shared" si="2835"/>
        <v>4.4548198142372536E-3</v>
      </c>
      <c r="F2917" s="220">
        <f t="shared" si="2835"/>
        <v>1.2790121254779815E-2</v>
      </c>
      <c r="G2917" s="220">
        <f t="shared" si="2835"/>
        <v>1.597291169820357E-3</v>
      </c>
      <c r="H2917" s="220">
        <f t="shared" si="2835"/>
        <v>0</v>
      </c>
      <c r="I2917" s="220">
        <f t="shared" si="2835"/>
        <v>7.2345577735986888E-4</v>
      </c>
      <c r="J2917" s="220">
        <f t="shared" si="2835"/>
        <v>0</v>
      </c>
      <c r="K2917" s="220">
        <f t="shared" si="2835"/>
        <v>5.0843044830945351E-4</v>
      </c>
      <c r="L2917" s="220">
        <f t="shared" si="2835"/>
        <v>6.5094811995120381E-3</v>
      </c>
      <c r="M2917" s="220">
        <f t="shared" si="2835"/>
        <v>1.9573308102553744E-2</v>
      </c>
      <c r="N2917" s="220">
        <f t="shared" si="2835"/>
        <v>2.2926552812643363E-3</v>
      </c>
      <c r="O2917" s="220">
        <f t="shared" si="2835"/>
        <v>2.3760922181362875E-3</v>
      </c>
      <c r="P2917" s="220">
        <f t="shared" si="2835"/>
        <v>7.1177665060153568E-5</v>
      </c>
      <c r="Q2917" s="220">
        <f t="shared" si="2835"/>
        <v>9.881906738957934E-6</v>
      </c>
    </row>
    <row r="2918" spans="1:17" x14ac:dyDescent="0.25">
      <c r="A2918" s="60" t="s">
        <v>1604</v>
      </c>
      <c r="B2918" s="60" t="s">
        <v>9410</v>
      </c>
      <c r="C2918" s="220">
        <f t="shared" ref="C2918:Q2918" si="2836">(C6213/C$3380)/(C9508/C$6675)</f>
        <v>6.2912317090240712E-4</v>
      </c>
      <c r="D2918" s="220">
        <f t="shared" si="2836"/>
        <v>5.8400494447233928E-2</v>
      </c>
      <c r="E2918" s="220">
        <f t="shared" si="2836"/>
        <v>2.6854559357902631E-2</v>
      </c>
      <c r="F2918" s="220">
        <f t="shared" si="2836"/>
        <v>2.2676942379062249E-2</v>
      </c>
      <c r="G2918" s="220">
        <f t="shared" si="2836"/>
        <v>2.3973268773582416E-3</v>
      </c>
      <c r="H2918" s="220">
        <f t="shared" si="2836"/>
        <v>1.0294476471210384E-3</v>
      </c>
      <c r="I2918" s="220">
        <f t="shared" si="2836"/>
        <v>2.0066807468726086E-4</v>
      </c>
      <c r="J2918" s="220">
        <f t="shared" si="2836"/>
        <v>7.6493930215897695E-4</v>
      </c>
      <c r="K2918" s="220">
        <f t="shared" si="2836"/>
        <v>2.7394928201470493E-3</v>
      </c>
      <c r="L2918" s="220">
        <f t="shared" si="2836"/>
        <v>8.7764261291803647E-3</v>
      </c>
      <c r="M2918" s="220">
        <f t="shared" si="2836"/>
        <v>0</v>
      </c>
      <c r="N2918" s="220">
        <f t="shared" si="2836"/>
        <v>6.1640274700991565E-3</v>
      </c>
      <c r="O2918" s="220">
        <f t="shared" si="2836"/>
        <v>0</v>
      </c>
      <c r="P2918" s="220">
        <f t="shared" si="2836"/>
        <v>0</v>
      </c>
      <c r="Q2918" s="220">
        <f t="shared" si="2836"/>
        <v>2.507006782036492E-3</v>
      </c>
    </row>
    <row r="2919" spans="1:17" x14ac:dyDescent="0.25">
      <c r="A2919" s="60" t="s">
        <v>10741</v>
      </c>
      <c r="B2919" s="60" t="s">
        <v>10742</v>
      </c>
      <c r="C2919" s="220">
        <f t="shared" ref="C2919:Q2919" si="2837">(C6214/C$3380)/(C9509/C$6675)</f>
        <v>0</v>
      </c>
      <c r="D2919" s="220">
        <f t="shared" si="2837"/>
        <v>0</v>
      </c>
      <c r="E2919" s="220">
        <f t="shared" si="2837"/>
        <v>4.4655309070691866E-2</v>
      </c>
      <c r="F2919" s="220">
        <f t="shared" si="2837"/>
        <v>6.3511616261018042E-3</v>
      </c>
      <c r="G2919" s="220">
        <f t="shared" si="2837"/>
        <v>4.8074354119196864E-3</v>
      </c>
      <c r="H2919" s="220">
        <f t="shared" si="2837"/>
        <v>6.1568473473164707E-3</v>
      </c>
      <c r="I2919" s="220">
        <f t="shared" si="2837"/>
        <v>4.207611138750387E-3</v>
      </c>
      <c r="J2919" s="220">
        <f t="shared" si="2837"/>
        <v>0</v>
      </c>
      <c r="K2919" s="220">
        <f t="shared" si="2837"/>
        <v>9.4941434717535844E-4</v>
      </c>
      <c r="L2919" s="220">
        <f t="shared" si="2837"/>
        <v>1.1946827740141617E-2</v>
      </c>
      <c r="M2919" s="220">
        <f t="shared" si="2837"/>
        <v>0</v>
      </c>
      <c r="N2919" s="220">
        <f t="shared" si="2837"/>
        <v>0</v>
      </c>
      <c r="O2919" s="220">
        <f t="shared" si="2837"/>
        <v>0</v>
      </c>
      <c r="P2919" s="220">
        <f t="shared" si="2837"/>
        <v>5.8746603531694488E-3</v>
      </c>
      <c r="Q2919" s="220">
        <f t="shared" si="2837"/>
        <v>2.9421493111025748E-2</v>
      </c>
    </row>
    <row r="2920" spans="1:17" x14ac:dyDescent="0.25">
      <c r="A2920" s="60" t="s">
        <v>2692</v>
      </c>
      <c r="B2920" s="60" t="s">
        <v>9413</v>
      </c>
      <c r="C2920" s="220">
        <f t="shared" ref="C2920:Q2920" si="2838">(C6215/C$3380)/(C9510/C$6675)</f>
        <v>0</v>
      </c>
      <c r="D2920" s="220">
        <f t="shared" si="2838"/>
        <v>0</v>
      </c>
      <c r="E2920" s="220">
        <f t="shared" si="2838"/>
        <v>6.5471894482625245E-3</v>
      </c>
      <c r="F2920" s="220">
        <f t="shared" si="2838"/>
        <v>0</v>
      </c>
      <c r="G2920" s="220">
        <f t="shared" si="2838"/>
        <v>0.31381630183768044</v>
      </c>
      <c r="H2920" s="220">
        <f t="shared" si="2838"/>
        <v>0</v>
      </c>
      <c r="I2920" s="220">
        <f t="shared" si="2838"/>
        <v>6.9382713648980172E-4</v>
      </c>
      <c r="J2920" s="220">
        <f t="shared" si="2838"/>
        <v>0</v>
      </c>
      <c r="K2920" s="220">
        <f t="shared" si="2838"/>
        <v>0.1735863053223502</v>
      </c>
      <c r="L2920" s="220">
        <f t="shared" si="2838"/>
        <v>0</v>
      </c>
      <c r="M2920" s="220">
        <f t="shared" si="2838"/>
        <v>3.0333521257410928E-2</v>
      </c>
      <c r="N2920" s="220">
        <f t="shared" si="2838"/>
        <v>0</v>
      </c>
      <c r="O2920" s="220">
        <f t="shared" si="2838"/>
        <v>0</v>
      </c>
      <c r="P2920" s="220">
        <f t="shared" si="2838"/>
        <v>0</v>
      </c>
      <c r="Q2920" s="220">
        <f t="shared" si="2838"/>
        <v>0</v>
      </c>
    </row>
    <row r="2921" spans="1:17" x14ac:dyDescent="0.25">
      <c r="A2921" s="60" t="s">
        <v>3585</v>
      </c>
      <c r="B2921" s="60" t="s">
        <v>9416</v>
      </c>
      <c r="C2921" s="220">
        <f t="shared" ref="C2921:Q2921" si="2839">(C6216/C$3380)/(C9511/C$6675)</f>
        <v>0</v>
      </c>
      <c r="D2921" s="220">
        <f t="shared" si="2839"/>
        <v>0</v>
      </c>
      <c r="E2921" s="220">
        <f t="shared" si="2839"/>
        <v>1.9492125925972951E-3</v>
      </c>
      <c r="F2921" s="220">
        <f t="shared" si="2839"/>
        <v>0</v>
      </c>
      <c r="G2921" s="220">
        <f t="shared" si="2839"/>
        <v>0</v>
      </c>
      <c r="H2921" s="220">
        <f t="shared" si="2839"/>
        <v>0</v>
      </c>
      <c r="I2921" s="220">
        <f t="shared" si="2839"/>
        <v>0</v>
      </c>
      <c r="J2921" s="220">
        <f t="shared" si="2839"/>
        <v>0</v>
      </c>
      <c r="K2921" s="220">
        <f t="shared" si="2839"/>
        <v>0</v>
      </c>
      <c r="L2921" s="220">
        <f t="shared" si="2839"/>
        <v>0</v>
      </c>
      <c r="M2921" s="220">
        <f t="shared" si="2839"/>
        <v>0</v>
      </c>
      <c r="N2921" s="220">
        <f t="shared" si="2839"/>
        <v>0</v>
      </c>
      <c r="O2921" s="220">
        <f t="shared" si="2839"/>
        <v>0</v>
      </c>
      <c r="P2921" s="220">
        <f t="shared" si="2839"/>
        <v>0</v>
      </c>
      <c r="Q2921" s="220">
        <f t="shared" si="2839"/>
        <v>0</v>
      </c>
    </row>
    <row r="2922" spans="1:17" x14ac:dyDescent="0.25">
      <c r="A2922" s="60" t="s">
        <v>10743</v>
      </c>
      <c r="B2922" s="60" t="s">
        <v>10744</v>
      </c>
      <c r="C2922" s="220">
        <f t="shared" ref="C2922:Q2922" si="2840">(C6217/C$3380)/(C9512/C$6675)</f>
        <v>0</v>
      </c>
      <c r="D2922" s="220">
        <f t="shared" si="2840"/>
        <v>0</v>
      </c>
      <c r="E2922" s="220">
        <f t="shared" si="2840"/>
        <v>0</v>
      </c>
      <c r="F2922" s="220">
        <f t="shared" si="2840"/>
        <v>0</v>
      </c>
      <c r="G2922" s="220">
        <f t="shared" si="2840"/>
        <v>0</v>
      </c>
      <c r="H2922" s="220">
        <f t="shared" si="2840"/>
        <v>0</v>
      </c>
      <c r="I2922" s="220">
        <f t="shared" si="2840"/>
        <v>0</v>
      </c>
      <c r="J2922" s="220">
        <f t="shared" si="2840"/>
        <v>0</v>
      </c>
      <c r="K2922" s="220">
        <f t="shared" si="2840"/>
        <v>5.015528469134975E-2</v>
      </c>
      <c r="L2922" s="220">
        <f t="shared" si="2840"/>
        <v>0</v>
      </c>
      <c r="M2922" s="220">
        <f t="shared" si="2840"/>
        <v>0</v>
      </c>
      <c r="N2922" s="220">
        <f t="shared" si="2840"/>
        <v>0</v>
      </c>
      <c r="O2922" s="220">
        <f t="shared" si="2840"/>
        <v>0</v>
      </c>
      <c r="P2922" s="220">
        <f t="shared" si="2840"/>
        <v>0</v>
      </c>
      <c r="Q2922" s="220">
        <f t="shared" si="2840"/>
        <v>0</v>
      </c>
    </row>
    <row r="2923" spans="1:17" x14ac:dyDescent="0.25">
      <c r="A2923" s="60" t="s">
        <v>10745</v>
      </c>
      <c r="B2923" s="60" t="s">
        <v>9422</v>
      </c>
      <c r="C2923" s="220">
        <f t="shared" ref="C2923:Q2923" si="2841">(C6218/C$3380)/(C9513/C$6675)</f>
        <v>0.50569609005411431</v>
      </c>
      <c r="D2923" s="220">
        <f t="shared" si="2841"/>
        <v>0</v>
      </c>
      <c r="E2923" s="220">
        <f t="shared" si="2841"/>
        <v>0</v>
      </c>
      <c r="F2923" s="220">
        <f t="shared" si="2841"/>
        <v>3.2836801103862742E-4</v>
      </c>
      <c r="G2923" s="220">
        <f t="shared" si="2841"/>
        <v>0</v>
      </c>
      <c r="H2923" s="220">
        <f t="shared" si="2841"/>
        <v>0</v>
      </c>
      <c r="I2923" s="220">
        <f t="shared" si="2841"/>
        <v>0</v>
      </c>
      <c r="J2923" s="220">
        <f t="shared" si="2841"/>
        <v>0</v>
      </c>
      <c r="K2923" s="220">
        <f t="shared" si="2841"/>
        <v>0</v>
      </c>
      <c r="L2923" s="220">
        <f t="shared" si="2841"/>
        <v>0</v>
      </c>
      <c r="M2923" s="220">
        <f t="shared" si="2841"/>
        <v>0</v>
      </c>
      <c r="N2923" s="220">
        <f t="shared" si="2841"/>
        <v>0</v>
      </c>
      <c r="O2923" s="220">
        <f t="shared" si="2841"/>
        <v>0</v>
      </c>
      <c r="P2923" s="220">
        <f t="shared" si="2841"/>
        <v>0</v>
      </c>
      <c r="Q2923" s="220">
        <f t="shared" si="2841"/>
        <v>0</v>
      </c>
    </row>
    <row r="2924" spans="1:17" x14ac:dyDescent="0.25">
      <c r="A2924" s="60" t="s">
        <v>2508</v>
      </c>
      <c r="B2924" s="60" t="s">
        <v>9424</v>
      </c>
      <c r="C2924" s="220">
        <f t="shared" ref="C2924:Q2924" si="2842">(C6219/C$3380)/(C9514/C$6675)</f>
        <v>0</v>
      </c>
      <c r="D2924" s="220">
        <f t="shared" si="2842"/>
        <v>0</v>
      </c>
      <c r="E2924" s="220">
        <f t="shared" si="2842"/>
        <v>7.973394690338613E-2</v>
      </c>
      <c r="F2924" s="220">
        <f t="shared" si="2842"/>
        <v>0</v>
      </c>
      <c r="G2924" s="220">
        <f t="shared" si="2842"/>
        <v>3.3258484999452399E-3</v>
      </c>
      <c r="H2924" s="220">
        <f t="shared" si="2842"/>
        <v>0</v>
      </c>
      <c r="I2924" s="220">
        <f t="shared" si="2842"/>
        <v>1.1546178638196661E-4</v>
      </c>
      <c r="J2924" s="220">
        <f t="shared" si="2842"/>
        <v>0</v>
      </c>
      <c r="K2924" s="220">
        <f t="shared" si="2842"/>
        <v>0</v>
      </c>
      <c r="L2924" s="220">
        <f t="shared" si="2842"/>
        <v>0</v>
      </c>
      <c r="M2924" s="220">
        <f t="shared" si="2842"/>
        <v>0</v>
      </c>
      <c r="N2924" s="220">
        <f t="shared" si="2842"/>
        <v>0</v>
      </c>
      <c r="O2924" s="220">
        <f t="shared" si="2842"/>
        <v>0</v>
      </c>
      <c r="P2924" s="220">
        <f t="shared" si="2842"/>
        <v>0</v>
      </c>
      <c r="Q2924" s="220">
        <f t="shared" si="2842"/>
        <v>2.0520479577655157</v>
      </c>
    </row>
    <row r="2925" spans="1:17" x14ac:dyDescent="0.25">
      <c r="A2925" s="60" t="s">
        <v>3181</v>
      </c>
      <c r="B2925" s="60" t="s">
        <v>9426</v>
      </c>
      <c r="C2925" s="220">
        <f t="shared" ref="C2925:Q2925" si="2843">(C6220/C$3380)/(C9515/C$6675)</f>
        <v>0</v>
      </c>
      <c r="D2925" s="220">
        <f t="shared" si="2843"/>
        <v>1.9811620105851677E-2</v>
      </c>
      <c r="E2925" s="220">
        <f t="shared" si="2843"/>
        <v>0</v>
      </c>
      <c r="F2925" s="220">
        <f t="shared" si="2843"/>
        <v>0</v>
      </c>
      <c r="G2925" s="220">
        <f t="shared" si="2843"/>
        <v>0</v>
      </c>
      <c r="H2925" s="220">
        <f t="shared" si="2843"/>
        <v>1.3245807690720221E-3</v>
      </c>
      <c r="I2925" s="220">
        <f t="shared" si="2843"/>
        <v>0.82330798684716877</v>
      </c>
      <c r="J2925" s="220">
        <f t="shared" si="2843"/>
        <v>0</v>
      </c>
      <c r="K2925" s="220">
        <f t="shared" si="2843"/>
        <v>0</v>
      </c>
      <c r="L2925" s="220">
        <f t="shared" si="2843"/>
        <v>0</v>
      </c>
      <c r="M2925" s="220">
        <f t="shared" si="2843"/>
        <v>0</v>
      </c>
      <c r="N2925" s="220">
        <f t="shared" si="2843"/>
        <v>0</v>
      </c>
      <c r="O2925" s="220">
        <f t="shared" si="2843"/>
        <v>0</v>
      </c>
      <c r="P2925" s="220">
        <f t="shared" si="2843"/>
        <v>0</v>
      </c>
      <c r="Q2925" s="220">
        <f t="shared" si="2843"/>
        <v>0</v>
      </c>
    </row>
    <row r="2926" spans="1:17" x14ac:dyDescent="0.25">
      <c r="A2926" s="60" t="s">
        <v>1560</v>
      </c>
      <c r="B2926" s="60" t="s">
        <v>9427</v>
      </c>
      <c r="C2926" s="220">
        <f t="shared" ref="C2926:Q2926" si="2844">(C6221/C$3380)/(C9516/C$6675)</f>
        <v>1.007361374990706E-3</v>
      </c>
      <c r="D2926" s="220">
        <f t="shared" si="2844"/>
        <v>0</v>
      </c>
      <c r="E2926" s="220">
        <f t="shared" si="2844"/>
        <v>1.8355687238912298E-3</v>
      </c>
      <c r="F2926" s="220">
        <f t="shared" si="2844"/>
        <v>0</v>
      </c>
      <c r="G2926" s="220">
        <f t="shared" si="2844"/>
        <v>1.6063881906867297E-4</v>
      </c>
      <c r="H2926" s="220">
        <f t="shared" si="2844"/>
        <v>4.0475139868178162E-2</v>
      </c>
      <c r="I2926" s="220">
        <f t="shared" si="2844"/>
        <v>0</v>
      </c>
      <c r="J2926" s="220">
        <f t="shared" si="2844"/>
        <v>1.493468189737655E-4</v>
      </c>
      <c r="K2926" s="220">
        <f t="shared" si="2844"/>
        <v>0</v>
      </c>
      <c r="L2926" s="220">
        <f t="shared" si="2844"/>
        <v>0</v>
      </c>
      <c r="M2926" s="220">
        <f t="shared" si="2844"/>
        <v>0</v>
      </c>
      <c r="N2926" s="220">
        <f t="shared" si="2844"/>
        <v>0</v>
      </c>
      <c r="O2926" s="220">
        <f t="shared" si="2844"/>
        <v>0</v>
      </c>
      <c r="P2926" s="220">
        <f t="shared" si="2844"/>
        <v>0</v>
      </c>
      <c r="Q2926" s="220">
        <f t="shared" si="2844"/>
        <v>0</v>
      </c>
    </row>
    <row r="2927" spans="1:17" x14ac:dyDescent="0.25">
      <c r="A2927" s="60" t="s">
        <v>2313</v>
      </c>
      <c r="B2927" s="60" t="s">
        <v>9429</v>
      </c>
      <c r="C2927" s="220">
        <f t="shared" ref="C2927:Q2927" si="2845">(C6222/C$3380)/(C9517/C$6675)</f>
        <v>0</v>
      </c>
      <c r="D2927" s="220">
        <f t="shared" si="2845"/>
        <v>0</v>
      </c>
      <c r="E2927" s="220">
        <f t="shared" si="2845"/>
        <v>3.7220460853433797E-5</v>
      </c>
      <c r="F2927" s="220">
        <f t="shared" si="2845"/>
        <v>1.0177918983204585E-3</v>
      </c>
      <c r="G2927" s="220">
        <f t="shared" si="2845"/>
        <v>0</v>
      </c>
      <c r="H2927" s="220">
        <f t="shared" si="2845"/>
        <v>0</v>
      </c>
      <c r="I2927" s="220">
        <f t="shared" si="2845"/>
        <v>6.3474189137312786E-3</v>
      </c>
      <c r="J2927" s="220">
        <f t="shared" si="2845"/>
        <v>0</v>
      </c>
      <c r="K2927" s="220">
        <f t="shared" si="2845"/>
        <v>0</v>
      </c>
      <c r="L2927" s="220">
        <f t="shared" si="2845"/>
        <v>0</v>
      </c>
      <c r="M2927" s="220">
        <f t="shared" si="2845"/>
        <v>1.5764608765288072E-2</v>
      </c>
      <c r="N2927" s="220">
        <f t="shared" si="2845"/>
        <v>0</v>
      </c>
      <c r="O2927" s="220">
        <f t="shared" si="2845"/>
        <v>0</v>
      </c>
      <c r="P2927" s="220">
        <f t="shared" si="2845"/>
        <v>5.9503910193863902E-3</v>
      </c>
      <c r="Q2927" s="220">
        <f t="shared" si="2845"/>
        <v>0</v>
      </c>
    </row>
    <row r="2928" spans="1:17" x14ac:dyDescent="0.25">
      <c r="A2928" s="60" t="s">
        <v>2418</v>
      </c>
      <c r="B2928" s="60" t="s">
        <v>9430</v>
      </c>
      <c r="C2928" s="220">
        <f t="shared" ref="C2928:Q2928" si="2846">(C6223/C$3380)/(C9518/C$6675)</f>
        <v>0</v>
      </c>
      <c r="D2928" s="220">
        <f t="shared" si="2846"/>
        <v>0</v>
      </c>
      <c r="E2928" s="220">
        <f t="shared" si="2846"/>
        <v>9.4286564143616339E-4</v>
      </c>
      <c r="F2928" s="220">
        <f t="shared" si="2846"/>
        <v>0</v>
      </c>
      <c r="G2928" s="220">
        <f t="shared" si="2846"/>
        <v>0</v>
      </c>
      <c r="H2928" s="220">
        <f t="shared" si="2846"/>
        <v>0</v>
      </c>
      <c r="I2928" s="220">
        <f t="shared" si="2846"/>
        <v>0</v>
      </c>
      <c r="J2928" s="220">
        <f t="shared" si="2846"/>
        <v>0</v>
      </c>
      <c r="K2928" s="220">
        <f t="shared" si="2846"/>
        <v>0</v>
      </c>
      <c r="L2928" s="220">
        <f t="shared" si="2846"/>
        <v>0.11894235305670349</v>
      </c>
      <c r="M2928" s="220">
        <f t="shared" si="2846"/>
        <v>0</v>
      </c>
      <c r="N2928" s="220">
        <f t="shared" si="2846"/>
        <v>0</v>
      </c>
      <c r="O2928" s="220">
        <f t="shared" si="2846"/>
        <v>0</v>
      </c>
      <c r="P2928" s="220">
        <f t="shared" si="2846"/>
        <v>0.34711090370097042</v>
      </c>
      <c r="Q2928" s="220">
        <f t="shared" si="2846"/>
        <v>0</v>
      </c>
    </row>
    <row r="2929" spans="1:17" x14ac:dyDescent="0.25">
      <c r="A2929" s="60" t="s">
        <v>713</v>
      </c>
      <c r="B2929" s="60" t="s">
        <v>9431</v>
      </c>
      <c r="C2929" s="220">
        <f t="shared" ref="C2929:Q2929" si="2847">(C6224/C$3380)/(C9519/C$6675)</f>
        <v>0</v>
      </c>
      <c r="D2929" s="220">
        <f t="shared" si="2847"/>
        <v>0</v>
      </c>
      <c r="E2929" s="220">
        <f t="shared" si="2847"/>
        <v>2.2375747435385686E-4</v>
      </c>
      <c r="F2929" s="220">
        <f t="shared" si="2847"/>
        <v>0</v>
      </c>
      <c r="G2929" s="220">
        <f t="shared" si="2847"/>
        <v>1.5927170556241498E-3</v>
      </c>
      <c r="H2929" s="220">
        <f t="shared" si="2847"/>
        <v>0</v>
      </c>
      <c r="I2929" s="220">
        <f t="shared" si="2847"/>
        <v>0</v>
      </c>
      <c r="J2929" s="220">
        <f t="shared" si="2847"/>
        <v>0</v>
      </c>
      <c r="K2929" s="220">
        <f t="shared" si="2847"/>
        <v>1.2334256270089853E-3</v>
      </c>
      <c r="L2929" s="220">
        <f t="shared" si="2847"/>
        <v>0</v>
      </c>
      <c r="M2929" s="220">
        <f t="shared" si="2847"/>
        <v>0</v>
      </c>
      <c r="N2929" s="220">
        <f t="shared" si="2847"/>
        <v>6.2361199782914761E-5</v>
      </c>
      <c r="O2929" s="220">
        <f t="shared" si="2847"/>
        <v>0</v>
      </c>
      <c r="P2929" s="220">
        <f t="shared" si="2847"/>
        <v>3.6216664775391618E-4</v>
      </c>
      <c r="Q2929" s="220">
        <f t="shared" si="2847"/>
        <v>6.2511335098360563E-4</v>
      </c>
    </row>
    <row r="2930" spans="1:17" x14ac:dyDescent="0.25">
      <c r="A2930" s="60" t="s">
        <v>2201</v>
      </c>
      <c r="B2930" s="60" t="s">
        <v>9432</v>
      </c>
      <c r="C2930" s="220">
        <f t="shared" ref="C2930:Q2930" si="2848">(C6225/C$3380)/(C9520/C$6675)</f>
        <v>0</v>
      </c>
      <c r="D2930" s="220">
        <f t="shared" si="2848"/>
        <v>0</v>
      </c>
      <c r="E2930" s="220">
        <f t="shared" si="2848"/>
        <v>0</v>
      </c>
      <c r="F2930" s="220">
        <f t="shared" si="2848"/>
        <v>0</v>
      </c>
      <c r="G2930" s="220">
        <f t="shared" si="2848"/>
        <v>3.4920918989441845E-4</v>
      </c>
      <c r="H2930" s="220">
        <f t="shared" si="2848"/>
        <v>5.7936017182072176E-2</v>
      </c>
      <c r="I2930" s="220">
        <f t="shared" si="2848"/>
        <v>6.2733664543179997E-3</v>
      </c>
      <c r="J2930" s="220">
        <f t="shared" si="2848"/>
        <v>0</v>
      </c>
      <c r="K2930" s="220">
        <f t="shared" si="2848"/>
        <v>0</v>
      </c>
      <c r="L2930" s="220">
        <f t="shared" si="2848"/>
        <v>0.16456668944735919</v>
      </c>
      <c r="M2930" s="220">
        <f t="shared" si="2848"/>
        <v>0</v>
      </c>
      <c r="N2930" s="220">
        <f t="shared" si="2848"/>
        <v>0</v>
      </c>
      <c r="O2930" s="220">
        <f t="shared" si="2848"/>
        <v>0</v>
      </c>
      <c r="P2930" s="220">
        <f t="shared" si="2848"/>
        <v>0</v>
      </c>
      <c r="Q2930" s="220">
        <f t="shared" si="2848"/>
        <v>0</v>
      </c>
    </row>
    <row r="2931" spans="1:17" x14ac:dyDescent="0.25">
      <c r="A2931" s="60" t="s">
        <v>3687</v>
      </c>
      <c r="B2931" s="60" t="s">
        <v>9433</v>
      </c>
      <c r="C2931" s="220">
        <f t="shared" ref="C2931:Q2931" si="2849">(C6226/C$3380)/(C9521/C$6675)</f>
        <v>0</v>
      </c>
      <c r="D2931" s="220">
        <f t="shared" si="2849"/>
        <v>0</v>
      </c>
      <c r="E2931" s="220">
        <f t="shared" si="2849"/>
        <v>0</v>
      </c>
      <c r="F2931" s="220">
        <f t="shared" si="2849"/>
        <v>0</v>
      </c>
      <c r="G2931" s="220">
        <f t="shared" si="2849"/>
        <v>0</v>
      </c>
      <c r="H2931" s="220">
        <f t="shared" si="2849"/>
        <v>0</v>
      </c>
      <c r="I2931" s="220">
        <f t="shared" si="2849"/>
        <v>0</v>
      </c>
      <c r="J2931" s="220">
        <f t="shared" si="2849"/>
        <v>0</v>
      </c>
      <c r="K2931" s="220">
        <f t="shared" si="2849"/>
        <v>0</v>
      </c>
      <c r="L2931" s="220">
        <f t="shared" si="2849"/>
        <v>1.4324037062318914E-3</v>
      </c>
      <c r="M2931" s="220">
        <f t="shared" si="2849"/>
        <v>0</v>
      </c>
      <c r="N2931" s="220">
        <f t="shared" si="2849"/>
        <v>0</v>
      </c>
      <c r="O2931" s="220">
        <f t="shared" si="2849"/>
        <v>0</v>
      </c>
      <c r="P2931" s="220">
        <f t="shared" si="2849"/>
        <v>0</v>
      </c>
      <c r="Q2931" s="220">
        <f t="shared" si="2849"/>
        <v>0</v>
      </c>
    </row>
    <row r="2932" spans="1:17" x14ac:dyDescent="0.25">
      <c r="A2932" s="60" t="s">
        <v>2224</v>
      </c>
      <c r="B2932" s="60" t="s">
        <v>9434</v>
      </c>
      <c r="C2932" s="220">
        <f t="shared" ref="C2932:Q2932" si="2850">(C6227/C$3380)/(C9522/C$6675)</f>
        <v>0</v>
      </c>
      <c r="D2932" s="220">
        <f t="shared" si="2850"/>
        <v>0</v>
      </c>
      <c r="E2932" s="220">
        <f t="shared" si="2850"/>
        <v>0</v>
      </c>
      <c r="F2932" s="220">
        <f t="shared" si="2850"/>
        <v>0</v>
      </c>
      <c r="G2932" s="220">
        <f t="shared" si="2850"/>
        <v>2.2496812974347443E-3</v>
      </c>
      <c r="H2932" s="220">
        <f t="shared" si="2850"/>
        <v>0</v>
      </c>
      <c r="I2932" s="220">
        <f t="shared" si="2850"/>
        <v>0</v>
      </c>
      <c r="J2932" s="220">
        <f t="shared" si="2850"/>
        <v>0</v>
      </c>
      <c r="K2932" s="220">
        <f t="shared" si="2850"/>
        <v>0</v>
      </c>
      <c r="L2932" s="220">
        <f t="shared" si="2850"/>
        <v>0</v>
      </c>
      <c r="M2932" s="220">
        <f t="shared" si="2850"/>
        <v>0</v>
      </c>
      <c r="N2932" s="220">
        <f t="shared" si="2850"/>
        <v>0</v>
      </c>
      <c r="O2932" s="220">
        <f t="shared" si="2850"/>
        <v>0</v>
      </c>
      <c r="P2932" s="220">
        <f t="shared" si="2850"/>
        <v>0</v>
      </c>
      <c r="Q2932" s="220">
        <f t="shared" si="2850"/>
        <v>0</v>
      </c>
    </row>
    <row r="2933" spans="1:17" x14ac:dyDescent="0.25">
      <c r="A2933" s="60" t="s">
        <v>10746</v>
      </c>
      <c r="B2933" s="60" t="s">
        <v>10747</v>
      </c>
      <c r="C2933" s="220">
        <f t="shared" ref="C2933:Q2933" si="2851">(C6228/C$3380)/(C9523/C$6675)</f>
        <v>0</v>
      </c>
      <c r="D2933" s="220">
        <f t="shared" si="2851"/>
        <v>0</v>
      </c>
      <c r="E2933" s="220">
        <f t="shared" si="2851"/>
        <v>0</v>
      </c>
      <c r="F2933" s="220">
        <f t="shared" si="2851"/>
        <v>6.5481064270847622E-3</v>
      </c>
      <c r="G2933" s="220">
        <f t="shared" si="2851"/>
        <v>2.1270747949528224E-3</v>
      </c>
      <c r="H2933" s="220">
        <f t="shared" si="2851"/>
        <v>4.144181124873433E-3</v>
      </c>
      <c r="I2933" s="220">
        <f t="shared" si="2851"/>
        <v>7.7229803734837679E-6</v>
      </c>
      <c r="J2933" s="220">
        <f t="shared" si="2851"/>
        <v>2.2851314450589792E-5</v>
      </c>
      <c r="K2933" s="220">
        <f t="shared" si="2851"/>
        <v>6.0368584420106359E-5</v>
      </c>
      <c r="L2933" s="220">
        <f t="shared" si="2851"/>
        <v>0</v>
      </c>
      <c r="M2933" s="220">
        <f t="shared" si="2851"/>
        <v>0</v>
      </c>
      <c r="N2933" s="220">
        <f t="shared" si="2851"/>
        <v>0</v>
      </c>
      <c r="O2933" s="220">
        <f t="shared" si="2851"/>
        <v>0</v>
      </c>
      <c r="P2933" s="220">
        <f t="shared" si="2851"/>
        <v>0</v>
      </c>
      <c r="Q2933" s="220">
        <f t="shared" si="2851"/>
        <v>2.258317844763838E-3</v>
      </c>
    </row>
    <row r="2934" spans="1:17" x14ac:dyDescent="0.25">
      <c r="A2934" s="60" t="s">
        <v>10748</v>
      </c>
      <c r="B2934" s="60" t="s">
        <v>10749</v>
      </c>
      <c r="C2934" s="220">
        <f t="shared" ref="C2934:Q2934" si="2852">(C6229/C$3380)/(C9524/C$6675)</f>
        <v>1.6068062069374831E-4</v>
      </c>
      <c r="D2934" s="220">
        <f t="shared" si="2852"/>
        <v>0</v>
      </c>
      <c r="E2934" s="220">
        <f t="shared" si="2852"/>
        <v>0</v>
      </c>
      <c r="F2934" s="220">
        <f t="shared" si="2852"/>
        <v>6.2751535314840194E-5</v>
      </c>
      <c r="G2934" s="220">
        <f t="shared" si="2852"/>
        <v>0</v>
      </c>
      <c r="H2934" s="220">
        <f t="shared" si="2852"/>
        <v>6.1222282784227544E-5</v>
      </c>
      <c r="I2934" s="220">
        <f t="shared" si="2852"/>
        <v>0</v>
      </c>
      <c r="J2934" s="220">
        <f t="shared" si="2852"/>
        <v>2.8656162318146337E-4</v>
      </c>
      <c r="K2934" s="220">
        <f t="shared" si="2852"/>
        <v>0</v>
      </c>
      <c r="L2934" s="220">
        <f t="shared" si="2852"/>
        <v>0</v>
      </c>
      <c r="M2934" s="220">
        <f t="shared" si="2852"/>
        <v>1.7394452941989365E-4</v>
      </c>
      <c r="N2934" s="220">
        <f t="shared" si="2852"/>
        <v>4.4231803215218427E-3</v>
      </c>
      <c r="O2934" s="220">
        <f t="shared" si="2852"/>
        <v>0</v>
      </c>
      <c r="P2934" s="220">
        <f t="shared" si="2852"/>
        <v>6.6268849845686562E-6</v>
      </c>
      <c r="Q2934" s="220">
        <f t="shared" si="2852"/>
        <v>0</v>
      </c>
    </row>
    <row r="2935" spans="1:17" x14ac:dyDescent="0.25">
      <c r="A2935" s="60" t="s">
        <v>10750</v>
      </c>
      <c r="B2935" s="60" t="s">
        <v>10751</v>
      </c>
      <c r="C2935" s="220">
        <f t="shared" ref="C2935:Q2935" si="2853">(C6230/C$3380)/(C9525/C$6675)</f>
        <v>0</v>
      </c>
      <c r="D2935" s="220">
        <f t="shared" si="2853"/>
        <v>0</v>
      </c>
      <c r="E2935" s="220">
        <f t="shared" si="2853"/>
        <v>0</v>
      </c>
      <c r="F2935" s="220">
        <f t="shared" si="2853"/>
        <v>1.9194318797225419E-3</v>
      </c>
      <c r="G2935" s="220">
        <f t="shared" si="2853"/>
        <v>0</v>
      </c>
      <c r="H2935" s="220">
        <f t="shared" si="2853"/>
        <v>0</v>
      </c>
      <c r="I2935" s="220">
        <f t="shared" si="2853"/>
        <v>5.9669424858519452E-6</v>
      </c>
      <c r="J2935" s="220">
        <f t="shared" si="2853"/>
        <v>0</v>
      </c>
      <c r="K2935" s="220">
        <f t="shared" si="2853"/>
        <v>0</v>
      </c>
      <c r="L2935" s="220">
        <f t="shared" si="2853"/>
        <v>0</v>
      </c>
      <c r="M2935" s="220">
        <f t="shared" si="2853"/>
        <v>0</v>
      </c>
      <c r="N2935" s="220">
        <f t="shared" si="2853"/>
        <v>0</v>
      </c>
      <c r="O2935" s="220">
        <f t="shared" si="2853"/>
        <v>0</v>
      </c>
      <c r="P2935" s="220">
        <f t="shared" si="2853"/>
        <v>0</v>
      </c>
      <c r="Q2935" s="220">
        <f t="shared" si="2853"/>
        <v>0</v>
      </c>
    </row>
    <row r="2936" spans="1:17" x14ac:dyDescent="0.25">
      <c r="A2936" s="60" t="s">
        <v>1605</v>
      </c>
      <c r="B2936" s="60" t="s">
        <v>9440</v>
      </c>
      <c r="C2936" s="220">
        <f t="shared" ref="C2936:Q2936" si="2854">(C6231/C$3380)/(C9526/C$6675)</f>
        <v>0</v>
      </c>
      <c r="D2936" s="220">
        <f t="shared" si="2854"/>
        <v>0</v>
      </c>
      <c r="E2936" s="220">
        <f t="shared" si="2854"/>
        <v>0</v>
      </c>
      <c r="F2936" s="220">
        <f t="shared" si="2854"/>
        <v>0</v>
      </c>
      <c r="G2936" s="220">
        <f t="shared" si="2854"/>
        <v>0</v>
      </c>
      <c r="H2936" s="220">
        <f t="shared" si="2854"/>
        <v>0</v>
      </c>
      <c r="I2936" s="220">
        <f t="shared" si="2854"/>
        <v>0</v>
      </c>
      <c r="J2936" s="220">
        <f t="shared" si="2854"/>
        <v>2.6834220740049128E-5</v>
      </c>
      <c r="K2936" s="220">
        <f t="shared" si="2854"/>
        <v>0</v>
      </c>
      <c r="L2936" s="220">
        <f t="shared" si="2854"/>
        <v>0</v>
      </c>
      <c r="M2936" s="220">
        <f t="shared" si="2854"/>
        <v>1.3024873352624259E-4</v>
      </c>
      <c r="N2936" s="220">
        <f t="shared" si="2854"/>
        <v>0</v>
      </c>
      <c r="O2936" s="220">
        <f t="shared" si="2854"/>
        <v>1.2793749726450882E-4</v>
      </c>
      <c r="P2936" s="220">
        <f t="shared" si="2854"/>
        <v>0</v>
      </c>
      <c r="Q2936" s="220">
        <f t="shared" si="2854"/>
        <v>1.9309283437551149E-4</v>
      </c>
    </row>
    <row r="2937" spans="1:17" x14ac:dyDescent="0.25">
      <c r="A2937" s="60" t="s">
        <v>10752</v>
      </c>
      <c r="B2937" s="60" t="s">
        <v>9442</v>
      </c>
      <c r="C2937" s="220">
        <f t="shared" ref="C2937:Q2937" si="2855">(C6232/C$3380)/(C9527/C$6675)</f>
        <v>0.55756056526780229</v>
      </c>
      <c r="D2937" s="220">
        <f t="shared" si="2855"/>
        <v>0</v>
      </c>
      <c r="E2937" s="220">
        <f t="shared" si="2855"/>
        <v>0</v>
      </c>
      <c r="F2937" s="220">
        <f t="shared" si="2855"/>
        <v>3.5421675378995749E-3</v>
      </c>
      <c r="G2937" s="220">
        <f t="shared" si="2855"/>
        <v>0</v>
      </c>
      <c r="H2937" s="220">
        <f t="shared" si="2855"/>
        <v>4.2261582008525879E-3</v>
      </c>
      <c r="I2937" s="220">
        <f t="shared" si="2855"/>
        <v>0</v>
      </c>
      <c r="J2937" s="220">
        <f t="shared" si="2855"/>
        <v>0</v>
      </c>
      <c r="K2937" s="220">
        <f t="shared" si="2855"/>
        <v>0</v>
      </c>
      <c r="L2937" s="220">
        <f t="shared" si="2855"/>
        <v>0.92275769997806112</v>
      </c>
      <c r="M2937" s="220">
        <f t="shared" si="2855"/>
        <v>0</v>
      </c>
      <c r="N2937" s="220">
        <f t="shared" si="2855"/>
        <v>0</v>
      </c>
      <c r="O2937" s="220">
        <f t="shared" si="2855"/>
        <v>0</v>
      </c>
      <c r="P2937" s="220">
        <f t="shared" si="2855"/>
        <v>0</v>
      </c>
      <c r="Q2937" s="220">
        <f t="shared" si="2855"/>
        <v>7.2518108766052983E-2</v>
      </c>
    </row>
    <row r="2938" spans="1:17" x14ac:dyDescent="0.25">
      <c r="A2938" s="60" t="s">
        <v>1490</v>
      </c>
      <c r="B2938" s="60" t="s">
        <v>9443</v>
      </c>
      <c r="C2938" s="220">
        <f t="shared" ref="C2938:Q2938" si="2856">(C6233/C$3380)/(C9528/C$6675)</f>
        <v>0</v>
      </c>
      <c r="D2938" s="220">
        <f t="shared" si="2856"/>
        <v>0</v>
      </c>
      <c r="E2938" s="220">
        <f t="shared" si="2856"/>
        <v>9.9264063627981999E-2</v>
      </c>
      <c r="F2938" s="220">
        <f t="shared" si="2856"/>
        <v>0.55408048909730734</v>
      </c>
      <c r="G2938" s="220">
        <f t="shared" si="2856"/>
        <v>0</v>
      </c>
      <c r="H2938" s="220">
        <f t="shared" si="2856"/>
        <v>0</v>
      </c>
      <c r="I2938" s="220">
        <f t="shared" si="2856"/>
        <v>0.10636771175655313</v>
      </c>
      <c r="J2938" s="220">
        <f t="shared" si="2856"/>
        <v>0.25586053891083416</v>
      </c>
      <c r="K2938" s="220">
        <f t="shared" si="2856"/>
        <v>1.3015781977358464E-2</v>
      </c>
      <c r="L2938" s="220">
        <f t="shared" si="2856"/>
        <v>0</v>
      </c>
      <c r="M2938" s="220">
        <f t="shared" si="2856"/>
        <v>0</v>
      </c>
      <c r="N2938" s="220">
        <f t="shared" si="2856"/>
        <v>0</v>
      </c>
      <c r="O2938" s="220">
        <f t="shared" si="2856"/>
        <v>0</v>
      </c>
      <c r="P2938" s="220">
        <f t="shared" si="2856"/>
        <v>0</v>
      </c>
      <c r="Q2938" s="220">
        <f t="shared" si="2856"/>
        <v>0</v>
      </c>
    </row>
    <row r="2939" spans="1:17" x14ac:dyDescent="0.25">
      <c r="A2939" s="60" t="s">
        <v>10753</v>
      </c>
      <c r="B2939" s="60" t="s">
        <v>10754</v>
      </c>
      <c r="C2939" s="220">
        <f t="shared" ref="C2939:Q2939" si="2857">(C6234/C$3380)/(C9529/C$6675)</f>
        <v>0.56994850297360788</v>
      </c>
      <c r="D2939" s="220">
        <f t="shared" si="2857"/>
        <v>3.8367349019283376E-4</v>
      </c>
      <c r="E2939" s="220">
        <f t="shared" si="2857"/>
        <v>1.6462502943624828E-2</v>
      </c>
      <c r="F2939" s="220">
        <f t="shared" si="2857"/>
        <v>2.6385048526495068E-2</v>
      </c>
      <c r="G2939" s="220">
        <f t="shared" si="2857"/>
        <v>0.19419976435068101</v>
      </c>
      <c r="H2939" s="220">
        <f t="shared" si="2857"/>
        <v>3.7848318755558739E-2</v>
      </c>
      <c r="I2939" s="220">
        <f t="shared" si="2857"/>
        <v>1.4882095874843672E-3</v>
      </c>
      <c r="J2939" s="220">
        <f t="shared" si="2857"/>
        <v>1.109634311709662E-2</v>
      </c>
      <c r="K2939" s="220">
        <f t="shared" si="2857"/>
        <v>9.6496824758752417E-3</v>
      </c>
      <c r="L2939" s="220">
        <f t="shared" si="2857"/>
        <v>9.8526099710866483E-2</v>
      </c>
      <c r="M2939" s="220">
        <f t="shared" si="2857"/>
        <v>0</v>
      </c>
      <c r="N2939" s="220">
        <f t="shared" si="2857"/>
        <v>1.7515511480851897E-4</v>
      </c>
      <c r="O2939" s="220">
        <f t="shared" si="2857"/>
        <v>0</v>
      </c>
      <c r="P2939" s="220">
        <f t="shared" si="2857"/>
        <v>1.4886874421502583E-3</v>
      </c>
      <c r="Q2939" s="220">
        <f t="shared" si="2857"/>
        <v>5.8734066789563832E-4</v>
      </c>
    </row>
    <row r="2940" spans="1:17" x14ac:dyDescent="0.25">
      <c r="A2940" s="60" t="s">
        <v>635</v>
      </c>
      <c r="B2940" s="60" t="s">
        <v>9448</v>
      </c>
      <c r="C2940" s="220">
        <f t="shared" ref="C2940:Q2940" si="2858">(C6235/C$3380)/(C9530/C$6675)</f>
        <v>2.8751084262385006E-2</v>
      </c>
      <c r="D2940" s="220">
        <f t="shared" si="2858"/>
        <v>0</v>
      </c>
      <c r="E2940" s="220">
        <f t="shared" si="2858"/>
        <v>1.6827906802089287E-2</v>
      </c>
      <c r="F2940" s="220">
        <f t="shared" si="2858"/>
        <v>3.6133648091185304E-3</v>
      </c>
      <c r="G2940" s="220">
        <f t="shared" si="2858"/>
        <v>1.2819349765281209E-3</v>
      </c>
      <c r="H2940" s="220">
        <f t="shared" si="2858"/>
        <v>0</v>
      </c>
      <c r="I2940" s="220">
        <f t="shared" si="2858"/>
        <v>8.4489546510841198E-4</v>
      </c>
      <c r="J2940" s="220">
        <f t="shared" si="2858"/>
        <v>0</v>
      </c>
      <c r="K2940" s="220">
        <f t="shared" si="2858"/>
        <v>9.1303877094212773E-5</v>
      </c>
      <c r="L2940" s="220">
        <f t="shared" si="2858"/>
        <v>5.2206859852587488E-2</v>
      </c>
      <c r="M2940" s="220">
        <f t="shared" si="2858"/>
        <v>0</v>
      </c>
      <c r="N2940" s="220">
        <f t="shared" si="2858"/>
        <v>0</v>
      </c>
      <c r="O2940" s="220">
        <f t="shared" si="2858"/>
        <v>0</v>
      </c>
      <c r="P2940" s="220">
        <f t="shared" si="2858"/>
        <v>0.12416490533058287</v>
      </c>
      <c r="Q2940" s="220">
        <f t="shared" si="2858"/>
        <v>0.12244172371686535</v>
      </c>
    </row>
    <row r="2941" spans="1:17" x14ac:dyDescent="0.25">
      <c r="A2941" s="60" t="s">
        <v>664</v>
      </c>
      <c r="B2941" s="60" t="s">
        <v>9449</v>
      </c>
      <c r="C2941" s="220">
        <f t="shared" ref="C2941:Q2941" si="2859">(C6236/C$3380)/(C9531/C$6675)</f>
        <v>0</v>
      </c>
      <c r="D2941" s="220">
        <f t="shared" si="2859"/>
        <v>0</v>
      </c>
      <c r="E2941" s="220">
        <f t="shared" si="2859"/>
        <v>9.2320839833229848E-4</v>
      </c>
      <c r="F2941" s="220">
        <f t="shared" si="2859"/>
        <v>1.7113190850583521E-3</v>
      </c>
      <c r="G2941" s="220">
        <f t="shared" si="2859"/>
        <v>0</v>
      </c>
      <c r="H2941" s="220">
        <f t="shared" si="2859"/>
        <v>0</v>
      </c>
      <c r="I2941" s="220">
        <f t="shared" si="2859"/>
        <v>2.8224334763502208E-6</v>
      </c>
      <c r="J2941" s="220">
        <f t="shared" si="2859"/>
        <v>1.749459429835039E-6</v>
      </c>
      <c r="K2941" s="220">
        <f t="shared" si="2859"/>
        <v>0</v>
      </c>
      <c r="L2941" s="220">
        <f t="shared" si="2859"/>
        <v>3.8972316713190335E-3</v>
      </c>
      <c r="M2941" s="220">
        <f t="shared" si="2859"/>
        <v>0</v>
      </c>
      <c r="N2941" s="220">
        <f t="shared" si="2859"/>
        <v>0</v>
      </c>
      <c r="O2941" s="220">
        <f t="shared" si="2859"/>
        <v>8.2298648174525504E-5</v>
      </c>
      <c r="P2941" s="220">
        <f t="shared" si="2859"/>
        <v>0</v>
      </c>
      <c r="Q2941" s="220">
        <f t="shared" si="2859"/>
        <v>2.8393927642257058E-3</v>
      </c>
    </row>
    <row r="2942" spans="1:17" x14ac:dyDescent="0.25">
      <c r="A2942" s="60" t="s">
        <v>741</v>
      </c>
      <c r="B2942" s="60" t="s">
        <v>9450</v>
      </c>
      <c r="C2942" s="220">
        <f t="shared" ref="C2942:Q2942" si="2860">(C6237/C$3380)/(C9532/C$6675)</f>
        <v>7.494463847465771E-2</v>
      </c>
      <c r="D2942" s="220">
        <f t="shared" si="2860"/>
        <v>0.28316753723554994</v>
      </c>
      <c r="E2942" s="220">
        <f t="shared" si="2860"/>
        <v>1.3304496336968963</v>
      </c>
      <c r="F2942" s="220">
        <f t="shared" si="2860"/>
        <v>1.0433709033843976E-2</v>
      </c>
      <c r="G2942" s="220">
        <f t="shared" si="2860"/>
        <v>9.6703926703509363E-4</v>
      </c>
      <c r="H2942" s="220">
        <f t="shared" si="2860"/>
        <v>1.0237534148556766E-3</v>
      </c>
      <c r="I2942" s="220">
        <f t="shared" si="2860"/>
        <v>1.3923393911397409E-4</v>
      </c>
      <c r="J2942" s="220">
        <f t="shared" si="2860"/>
        <v>8.1377491023436107E-3</v>
      </c>
      <c r="K2942" s="220">
        <f t="shared" si="2860"/>
        <v>2.7820120278093583E-2</v>
      </c>
      <c r="L2942" s="220">
        <f t="shared" si="2860"/>
        <v>1.5085928484858839E-2</v>
      </c>
      <c r="M2942" s="220">
        <f t="shared" si="2860"/>
        <v>2.3789388652684571E-2</v>
      </c>
      <c r="N2942" s="220">
        <f t="shared" si="2860"/>
        <v>0.12370395786746764</v>
      </c>
      <c r="O2942" s="220">
        <f t="shared" si="2860"/>
        <v>1.4960444623901935E-2</v>
      </c>
      <c r="P2942" s="220">
        <f t="shared" si="2860"/>
        <v>0.15105262753792276</v>
      </c>
      <c r="Q2942" s="220">
        <f t="shared" si="2860"/>
        <v>5.4468177427703952E-3</v>
      </c>
    </row>
    <row r="2943" spans="1:17" x14ac:dyDescent="0.25">
      <c r="A2943" s="60" t="s">
        <v>170</v>
      </c>
      <c r="B2943" s="60" t="s">
        <v>9451</v>
      </c>
      <c r="C2943" s="220">
        <f t="shared" ref="C2943:Q2943" si="2861">(C6238/C$3380)/(C9533/C$6675)</f>
        <v>1.6592626996816896E-2</v>
      </c>
      <c r="D2943" s="220">
        <f t="shared" si="2861"/>
        <v>3.9445892729383911E-2</v>
      </c>
      <c r="E2943" s="220">
        <f t="shared" si="2861"/>
        <v>0.10487073765157555</v>
      </c>
      <c r="F2943" s="220">
        <f t="shared" si="2861"/>
        <v>4.0596383628266203E-2</v>
      </c>
      <c r="G2943" s="220">
        <f t="shared" si="2861"/>
        <v>5.8256292627845482E-3</v>
      </c>
      <c r="H2943" s="220">
        <f t="shared" si="2861"/>
        <v>1.1462322146250916E-2</v>
      </c>
      <c r="I2943" s="220">
        <f t="shared" si="2861"/>
        <v>3.8865910001016364E-2</v>
      </c>
      <c r="J2943" s="220">
        <f t="shared" si="2861"/>
        <v>1.7290382972508542E-2</v>
      </c>
      <c r="K2943" s="220">
        <f t="shared" si="2861"/>
        <v>3.5537440858983284E-2</v>
      </c>
      <c r="L2943" s="220">
        <f t="shared" si="2861"/>
        <v>1.4972111458940252E-2</v>
      </c>
      <c r="M2943" s="220">
        <f t="shared" si="2861"/>
        <v>1.2162566881225593E-3</v>
      </c>
      <c r="N2943" s="220">
        <f t="shared" si="2861"/>
        <v>1.7147632408826066E-2</v>
      </c>
      <c r="O2943" s="220">
        <f t="shared" si="2861"/>
        <v>1.4949219651120397E-4</v>
      </c>
      <c r="P2943" s="220">
        <f t="shared" si="2861"/>
        <v>4.2152534860647399E-2</v>
      </c>
      <c r="Q2943" s="220">
        <f t="shared" si="2861"/>
        <v>0.34566399474582771</v>
      </c>
    </row>
    <row r="2944" spans="1:17" x14ac:dyDescent="0.25">
      <c r="A2944" s="60" t="s">
        <v>593</v>
      </c>
      <c r="B2944" s="60" t="s">
        <v>9452</v>
      </c>
      <c r="C2944" s="220">
        <f t="shared" ref="C2944:Q2944" si="2862">(C6239/C$3380)/(C9534/C$6675)</f>
        <v>0</v>
      </c>
      <c r="D2944" s="220">
        <f t="shared" si="2862"/>
        <v>0</v>
      </c>
      <c r="E2944" s="220">
        <f t="shared" si="2862"/>
        <v>0</v>
      </c>
      <c r="F2944" s="220">
        <f t="shared" si="2862"/>
        <v>1.2402930498935859E-4</v>
      </c>
      <c r="G2944" s="220">
        <f t="shared" si="2862"/>
        <v>0</v>
      </c>
      <c r="H2944" s="220">
        <f t="shared" si="2862"/>
        <v>0</v>
      </c>
      <c r="I2944" s="220">
        <f t="shared" si="2862"/>
        <v>1.0121361188373532E-4</v>
      </c>
      <c r="J2944" s="220">
        <f t="shared" si="2862"/>
        <v>0</v>
      </c>
      <c r="K2944" s="220">
        <f t="shared" si="2862"/>
        <v>1.0822388656880715E-3</v>
      </c>
      <c r="L2944" s="220">
        <f t="shared" si="2862"/>
        <v>0</v>
      </c>
      <c r="M2944" s="220">
        <f t="shared" si="2862"/>
        <v>0</v>
      </c>
      <c r="N2944" s="220">
        <f t="shared" si="2862"/>
        <v>0</v>
      </c>
      <c r="O2944" s="220">
        <f t="shared" si="2862"/>
        <v>0</v>
      </c>
      <c r="P2944" s="220">
        <f t="shared" si="2862"/>
        <v>3.5930127608134564E-6</v>
      </c>
      <c r="Q2944" s="220">
        <f t="shared" si="2862"/>
        <v>0</v>
      </c>
    </row>
    <row r="2945" spans="1:17" x14ac:dyDescent="0.25">
      <c r="A2945" s="60" t="s">
        <v>4356</v>
      </c>
      <c r="B2945" s="60" t="s">
        <v>9453</v>
      </c>
      <c r="C2945" s="220">
        <f t="shared" ref="C2945:Q2945" si="2863">(C6240/C$3380)/(C9535/C$6675)</f>
        <v>0</v>
      </c>
      <c r="D2945" s="220">
        <f t="shared" si="2863"/>
        <v>2.1506311337838192E-3</v>
      </c>
      <c r="E2945" s="220">
        <f t="shared" si="2863"/>
        <v>1.5711115650638811E-2</v>
      </c>
      <c r="F2945" s="220">
        <f t="shared" si="2863"/>
        <v>1.3973956875837417E-3</v>
      </c>
      <c r="G2945" s="220">
        <f t="shared" si="2863"/>
        <v>4.6005867615454953E-3</v>
      </c>
      <c r="H2945" s="220">
        <f t="shared" si="2863"/>
        <v>1.6525391838961208E-4</v>
      </c>
      <c r="I2945" s="220">
        <f t="shared" si="2863"/>
        <v>2.2021045244751767E-5</v>
      </c>
      <c r="J2945" s="220">
        <f t="shared" si="2863"/>
        <v>8.1336544703397644E-5</v>
      </c>
      <c r="K2945" s="220">
        <f t="shared" si="2863"/>
        <v>0</v>
      </c>
      <c r="L2945" s="220">
        <f t="shared" si="2863"/>
        <v>5.1367125196742809E-2</v>
      </c>
      <c r="M2945" s="220">
        <f t="shared" si="2863"/>
        <v>0</v>
      </c>
      <c r="N2945" s="220">
        <f t="shared" si="2863"/>
        <v>0</v>
      </c>
      <c r="O2945" s="220">
        <f t="shared" si="2863"/>
        <v>0</v>
      </c>
      <c r="P2945" s="220">
        <f t="shared" si="2863"/>
        <v>1.7440266283753384E-3</v>
      </c>
      <c r="Q2945" s="220">
        <f t="shared" si="2863"/>
        <v>1.3616217855270913E-4</v>
      </c>
    </row>
    <row r="2946" spans="1:17" x14ac:dyDescent="0.25">
      <c r="A2946" s="60" t="s">
        <v>167</v>
      </c>
      <c r="B2946" s="60" t="s">
        <v>9454</v>
      </c>
      <c r="C2946" s="220">
        <f t="shared" ref="C2946:Q2946" si="2864">(C6241/C$3380)/(C9536/C$6675)</f>
        <v>2.0674622645957586E-2</v>
      </c>
      <c r="D2946" s="220">
        <f t="shared" si="2864"/>
        <v>0.18165718026746361</v>
      </c>
      <c r="E2946" s="220">
        <f t="shared" si="2864"/>
        <v>3.2353624559814835E-4</v>
      </c>
      <c r="F2946" s="220">
        <f t="shared" si="2864"/>
        <v>5.2119085695910214E-2</v>
      </c>
      <c r="G2946" s="220">
        <f t="shared" si="2864"/>
        <v>2.1714257230292515E-2</v>
      </c>
      <c r="H2946" s="220">
        <f t="shared" si="2864"/>
        <v>3.4897727598288871E-5</v>
      </c>
      <c r="I2946" s="220">
        <f t="shared" si="2864"/>
        <v>2.802034093728839E-2</v>
      </c>
      <c r="J2946" s="220">
        <f t="shared" si="2864"/>
        <v>2.5748504202269713E-2</v>
      </c>
      <c r="K2946" s="220">
        <f t="shared" si="2864"/>
        <v>1.0344440012383938</v>
      </c>
      <c r="L2946" s="220">
        <f t="shared" si="2864"/>
        <v>0.49148692766119068</v>
      </c>
      <c r="M2946" s="220">
        <f t="shared" si="2864"/>
        <v>0</v>
      </c>
      <c r="N2946" s="220">
        <f t="shared" si="2864"/>
        <v>2.2950370874960879</v>
      </c>
      <c r="O2946" s="220">
        <f t="shared" si="2864"/>
        <v>0</v>
      </c>
      <c r="P2946" s="220">
        <f t="shared" si="2864"/>
        <v>0</v>
      </c>
      <c r="Q2946" s="220">
        <f t="shared" si="2864"/>
        <v>0</v>
      </c>
    </row>
    <row r="2947" spans="1:17" x14ac:dyDescent="0.25">
      <c r="A2947" s="60" t="s">
        <v>4760</v>
      </c>
      <c r="B2947" s="60" t="s">
        <v>9455</v>
      </c>
      <c r="C2947" s="220">
        <f t="shared" ref="C2947:Q2947" si="2865">(C6242/C$3380)/(C9537/C$6675)</f>
        <v>9.7715830760760228E-5</v>
      </c>
      <c r="D2947" s="220">
        <f t="shared" si="2865"/>
        <v>3.2362235161486739E-5</v>
      </c>
      <c r="E2947" s="220">
        <f t="shared" si="2865"/>
        <v>1.4531806314222019E-3</v>
      </c>
      <c r="F2947" s="220">
        <f t="shared" si="2865"/>
        <v>1.1143110086704683E-2</v>
      </c>
      <c r="G2947" s="220">
        <f t="shared" si="2865"/>
        <v>0.27420097073233674</v>
      </c>
      <c r="H2947" s="220">
        <f t="shared" si="2865"/>
        <v>7.3359380393122383E-4</v>
      </c>
      <c r="I2947" s="220">
        <f t="shared" si="2865"/>
        <v>1.1555220117519119E-4</v>
      </c>
      <c r="J2947" s="220">
        <f t="shared" si="2865"/>
        <v>2.0832465343182362E-2</v>
      </c>
      <c r="K2947" s="220">
        <f t="shared" si="2865"/>
        <v>1.3862163360683035</v>
      </c>
      <c r="L2947" s="220">
        <f t="shared" si="2865"/>
        <v>3.2453281638469421E-3</v>
      </c>
      <c r="M2947" s="220">
        <f t="shared" si="2865"/>
        <v>0</v>
      </c>
      <c r="N2947" s="220">
        <f t="shared" si="2865"/>
        <v>1.0787094927324064E-2</v>
      </c>
      <c r="O2947" s="220">
        <f t="shared" si="2865"/>
        <v>0</v>
      </c>
      <c r="P2947" s="220">
        <f t="shared" si="2865"/>
        <v>0</v>
      </c>
      <c r="Q2947" s="220">
        <f t="shared" si="2865"/>
        <v>0</v>
      </c>
    </row>
    <row r="2948" spans="1:17" x14ac:dyDescent="0.25">
      <c r="A2948" s="60" t="s">
        <v>4761</v>
      </c>
      <c r="B2948" s="60" t="s">
        <v>9456</v>
      </c>
      <c r="C2948" s="220">
        <f t="shared" ref="C2948:Q2948" si="2866">(C6243/C$3380)/(C9538/C$6675)</f>
        <v>0</v>
      </c>
      <c r="D2948" s="220">
        <f t="shared" si="2866"/>
        <v>1.4579181998826912E-3</v>
      </c>
      <c r="E2948" s="220">
        <f t="shared" si="2866"/>
        <v>3.1568498918420763E-2</v>
      </c>
      <c r="F2948" s="220">
        <f t="shared" si="2866"/>
        <v>0.11543426369695156</v>
      </c>
      <c r="G2948" s="220">
        <f t="shared" si="2866"/>
        <v>1.8454012913596558E-2</v>
      </c>
      <c r="H2948" s="220">
        <f t="shared" si="2866"/>
        <v>2.4630895795024185E-4</v>
      </c>
      <c r="I2948" s="220">
        <f t="shared" si="2866"/>
        <v>1.1765352955080024E-3</v>
      </c>
      <c r="J2948" s="220">
        <f t="shared" si="2866"/>
        <v>3.2765080211275234E-3</v>
      </c>
      <c r="K2948" s="220">
        <f t="shared" si="2866"/>
        <v>4.7311424733474262E-3</v>
      </c>
      <c r="L2948" s="220">
        <f t="shared" si="2866"/>
        <v>6.0757058281832158E-2</v>
      </c>
      <c r="M2948" s="220">
        <f t="shared" si="2866"/>
        <v>0</v>
      </c>
      <c r="N2948" s="220">
        <f t="shared" si="2866"/>
        <v>0</v>
      </c>
      <c r="O2948" s="220">
        <f t="shared" si="2866"/>
        <v>0</v>
      </c>
      <c r="P2948" s="220">
        <f t="shared" si="2866"/>
        <v>2.0028308310067119E-4</v>
      </c>
      <c r="Q2948" s="220">
        <f t="shared" si="2866"/>
        <v>6.6453000532210081E-4</v>
      </c>
    </row>
    <row r="2949" spans="1:17" x14ac:dyDescent="0.25">
      <c r="A2949" s="60" t="s">
        <v>330</v>
      </c>
      <c r="B2949" s="60" t="s">
        <v>9457</v>
      </c>
      <c r="C2949" s="220">
        <f t="shared" ref="C2949:Q2949" si="2867">(C6244/C$3380)/(C9539/C$6675)</f>
        <v>1.5301275104321596E-2</v>
      </c>
      <c r="D2949" s="220">
        <f t="shared" si="2867"/>
        <v>0</v>
      </c>
      <c r="E2949" s="220">
        <f t="shared" si="2867"/>
        <v>4.9681506294731637E-4</v>
      </c>
      <c r="F2949" s="220">
        <f t="shared" si="2867"/>
        <v>4.4416963535137716E-2</v>
      </c>
      <c r="G2949" s="220">
        <f t="shared" si="2867"/>
        <v>1.7494517831562501E-2</v>
      </c>
      <c r="H2949" s="220">
        <f t="shared" si="2867"/>
        <v>2.5150673530493403E-5</v>
      </c>
      <c r="I2949" s="220">
        <f t="shared" si="2867"/>
        <v>3.2864003354453638E-3</v>
      </c>
      <c r="J2949" s="220">
        <f t="shared" si="2867"/>
        <v>0.16571124526050204</v>
      </c>
      <c r="K2949" s="220">
        <f t="shared" si="2867"/>
        <v>0.22798841465695738</v>
      </c>
      <c r="L2949" s="220">
        <f t="shared" si="2867"/>
        <v>8.4281728960246931E-3</v>
      </c>
      <c r="M2949" s="220">
        <f t="shared" si="2867"/>
        <v>2.1733508199496591E-2</v>
      </c>
      <c r="N2949" s="220">
        <f t="shared" si="2867"/>
        <v>2.4932309061884584E-3</v>
      </c>
      <c r="O2949" s="220">
        <f t="shared" si="2867"/>
        <v>1.6149858746605669E-2</v>
      </c>
      <c r="P2949" s="220">
        <f t="shared" si="2867"/>
        <v>7.4432601311939198E-2</v>
      </c>
      <c r="Q2949" s="220">
        <f t="shared" si="2867"/>
        <v>0.1155072291907033</v>
      </c>
    </row>
    <row r="2950" spans="1:17" x14ac:dyDescent="0.25">
      <c r="A2950" s="60" t="s">
        <v>542</v>
      </c>
      <c r="B2950" s="60" t="s">
        <v>9458</v>
      </c>
      <c r="C2950" s="220">
        <f t="shared" ref="C2950:Q2950" si="2868">(C6245/C$3380)/(C9540/C$6675)</f>
        <v>1.3221161099624874E-3</v>
      </c>
      <c r="D2950" s="220">
        <f t="shared" si="2868"/>
        <v>0</v>
      </c>
      <c r="E2950" s="220">
        <f t="shared" si="2868"/>
        <v>0</v>
      </c>
      <c r="F2950" s="220">
        <f t="shared" si="2868"/>
        <v>0</v>
      </c>
      <c r="G2950" s="220">
        <f t="shared" si="2868"/>
        <v>0</v>
      </c>
      <c r="H2950" s="220">
        <f t="shared" si="2868"/>
        <v>2.1290527477447127E-3</v>
      </c>
      <c r="I2950" s="220">
        <f t="shared" si="2868"/>
        <v>2.1141083709971689E-4</v>
      </c>
      <c r="J2950" s="220">
        <f t="shared" si="2868"/>
        <v>0</v>
      </c>
      <c r="K2950" s="220">
        <f t="shared" si="2868"/>
        <v>8.1791521618941376E-2</v>
      </c>
      <c r="L2950" s="220">
        <f t="shared" si="2868"/>
        <v>4.1600564940861597E-3</v>
      </c>
      <c r="M2950" s="220">
        <f t="shared" si="2868"/>
        <v>4.0434918729934394E-3</v>
      </c>
      <c r="N2950" s="220">
        <f t="shared" si="2868"/>
        <v>0</v>
      </c>
      <c r="O2950" s="220">
        <f t="shared" si="2868"/>
        <v>0</v>
      </c>
      <c r="P2950" s="220">
        <f t="shared" si="2868"/>
        <v>0</v>
      </c>
      <c r="Q2950" s="220">
        <f t="shared" si="2868"/>
        <v>0</v>
      </c>
    </row>
    <row r="2951" spans="1:17" x14ac:dyDescent="0.25">
      <c r="A2951" s="60" t="s">
        <v>324</v>
      </c>
      <c r="B2951" s="60" t="s">
        <v>9459</v>
      </c>
      <c r="C2951" s="220">
        <f t="shared" ref="C2951:Q2951" si="2869">(C6246/C$3380)/(C9541/C$6675)</f>
        <v>0</v>
      </c>
      <c r="D2951" s="220">
        <f t="shared" si="2869"/>
        <v>0</v>
      </c>
      <c r="E2951" s="220">
        <f t="shared" si="2869"/>
        <v>0</v>
      </c>
      <c r="F2951" s="220">
        <f t="shared" si="2869"/>
        <v>0</v>
      </c>
      <c r="G2951" s="220">
        <f t="shared" si="2869"/>
        <v>1.2221628449861739E-3</v>
      </c>
      <c r="H2951" s="220">
        <f t="shared" si="2869"/>
        <v>0</v>
      </c>
      <c r="I2951" s="220">
        <f t="shared" si="2869"/>
        <v>0</v>
      </c>
      <c r="J2951" s="220">
        <f t="shared" si="2869"/>
        <v>0</v>
      </c>
      <c r="K2951" s="220">
        <f t="shared" si="2869"/>
        <v>0</v>
      </c>
      <c r="L2951" s="220">
        <f t="shared" si="2869"/>
        <v>0</v>
      </c>
      <c r="M2951" s="220">
        <f t="shared" si="2869"/>
        <v>0</v>
      </c>
      <c r="N2951" s="220">
        <f t="shared" si="2869"/>
        <v>4.864254244852412</v>
      </c>
      <c r="O2951" s="220">
        <f t="shared" si="2869"/>
        <v>0</v>
      </c>
      <c r="P2951" s="220">
        <f t="shared" si="2869"/>
        <v>4.4709853265399078</v>
      </c>
      <c r="Q2951" s="220">
        <f t="shared" si="2869"/>
        <v>0</v>
      </c>
    </row>
    <row r="2952" spans="1:17" x14ac:dyDescent="0.25">
      <c r="A2952" s="60" t="s">
        <v>1652</v>
      </c>
      <c r="B2952" s="60" t="s">
        <v>9460</v>
      </c>
      <c r="C2952" s="220">
        <f t="shared" ref="C2952:Q2952" si="2870">(C6247/C$3380)/(C9542/C$6675)</f>
        <v>0</v>
      </c>
      <c r="D2952" s="220">
        <f t="shared" si="2870"/>
        <v>0</v>
      </c>
      <c r="E2952" s="220">
        <f t="shared" si="2870"/>
        <v>5.232895686473725E-2</v>
      </c>
      <c r="F2952" s="220">
        <f t="shared" si="2870"/>
        <v>0</v>
      </c>
      <c r="G2952" s="220">
        <f t="shared" si="2870"/>
        <v>0</v>
      </c>
      <c r="H2952" s="220">
        <f t="shared" si="2870"/>
        <v>0</v>
      </c>
      <c r="I2952" s="220">
        <f t="shared" si="2870"/>
        <v>0</v>
      </c>
      <c r="J2952" s="220">
        <f t="shared" si="2870"/>
        <v>0</v>
      </c>
      <c r="K2952" s="220">
        <f t="shared" si="2870"/>
        <v>4.9084740481712924E-4</v>
      </c>
      <c r="L2952" s="220">
        <f t="shared" si="2870"/>
        <v>0</v>
      </c>
      <c r="M2952" s="220">
        <f t="shared" si="2870"/>
        <v>0</v>
      </c>
      <c r="N2952" s="220">
        <f t="shared" si="2870"/>
        <v>0</v>
      </c>
      <c r="O2952" s="220">
        <f t="shared" si="2870"/>
        <v>1.4107530640070979E-2</v>
      </c>
      <c r="P2952" s="220">
        <f t="shared" si="2870"/>
        <v>0</v>
      </c>
      <c r="Q2952" s="220">
        <f t="shared" si="2870"/>
        <v>0</v>
      </c>
    </row>
    <row r="2953" spans="1:17" x14ac:dyDescent="0.25">
      <c r="A2953" s="60" t="s">
        <v>2295</v>
      </c>
      <c r="B2953" s="60" t="s">
        <v>9461</v>
      </c>
      <c r="C2953" s="220">
        <f t="shared" ref="C2953:Q2953" si="2871">(C6248/C$3380)/(C9543/C$6675)</f>
        <v>0</v>
      </c>
      <c r="D2953" s="220">
        <f t="shared" si="2871"/>
        <v>0</v>
      </c>
      <c r="E2953" s="220">
        <f t="shared" si="2871"/>
        <v>5.972668433210912E-3</v>
      </c>
      <c r="F2953" s="220">
        <f t="shared" si="2871"/>
        <v>1.5115001554271827E-3</v>
      </c>
      <c r="G2953" s="220">
        <f t="shared" si="2871"/>
        <v>1.3522394044308736E-3</v>
      </c>
      <c r="H2953" s="220">
        <f t="shared" si="2871"/>
        <v>0</v>
      </c>
      <c r="I2953" s="220">
        <f t="shared" si="2871"/>
        <v>0</v>
      </c>
      <c r="J2953" s="220">
        <f t="shared" si="2871"/>
        <v>0</v>
      </c>
      <c r="K2953" s="220">
        <f t="shared" si="2871"/>
        <v>0</v>
      </c>
      <c r="L2953" s="220">
        <f t="shared" si="2871"/>
        <v>2.2162236379215633E-2</v>
      </c>
      <c r="M2953" s="220">
        <f t="shared" si="2871"/>
        <v>0</v>
      </c>
      <c r="N2953" s="220">
        <f t="shared" si="2871"/>
        <v>0</v>
      </c>
      <c r="O2953" s="220">
        <f t="shared" si="2871"/>
        <v>0</v>
      </c>
      <c r="P2953" s="220">
        <f t="shared" si="2871"/>
        <v>0</v>
      </c>
      <c r="Q2953" s="220">
        <f t="shared" si="2871"/>
        <v>0</v>
      </c>
    </row>
    <row r="2954" spans="1:17" x14ac:dyDescent="0.25">
      <c r="A2954" s="60" t="s">
        <v>1035</v>
      </c>
      <c r="B2954" s="60" t="s">
        <v>9462</v>
      </c>
      <c r="C2954" s="220">
        <f t="shared" ref="C2954:Q2954" si="2872">(C6249/C$3380)/(C9544/C$6675)</f>
        <v>0</v>
      </c>
      <c r="D2954" s="220">
        <f t="shared" si="2872"/>
        <v>0</v>
      </c>
      <c r="E2954" s="220">
        <f t="shared" si="2872"/>
        <v>0</v>
      </c>
      <c r="F2954" s="220">
        <f t="shared" si="2872"/>
        <v>1.9726991412532648E-3</v>
      </c>
      <c r="G2954" s="220">
        <f t="shared" si="2872"/>
        <v>3.4387232455486516E-3</v>
      </c>
      <c r="H2954" s="220">
        <f t="shared" si="2872"/>
        <v>0</v>
      </c>
      <c r="I2954" s="220">
        <f t="shared" si="2872"/>
        <v>0.13732686273365674</v>
      </c>
      <c r="J2954" s="220">
        <f t="shared" si="2872"/>
        <v>21.818922000289579</v>
      </c>
      <c r="K2954" s="220">
        <f t="shared" si="2872"/>
        <v>0</v>
      </c>
      <c r="L2954" s="220">
        <f t="shared" si="2872"/>
        <v>0</v>
      </c>
      <c r="M2954" s="220">
        <f t="shared" si="2872"/>
        <v>0</v>
      </c>
      <c r="N2954" s="220">
        <f t="shared" si="2872"/>
        <v>0</v>
      </c>
      <c r="O2954" s="220">
        <f t="shared" si="2872"/>
        <v>0</v>
      </c>
      <c r="P2954" s="220">
        <f t="shared" si="2872"/>
        <v>0</v>
      </c>
      <c r="Q2954" s="220">
        <f t="shared" si="2872"/>
        <v>0</v>
      </c>
    </row>
    <row r="2955" spans="1:17" x14ac:dyDescent="0.25">
      <c r="A2955" s="60" t="s">
        <v>2861</v>
      </c>
      <c r="B2955" s="60" t="s">
        <v>9464</v>
      </c>
      <c r="C2955" s="220">
        <f t="shared" ref="C2955:Q2955" si="2873">(C6250/C$3380)/(C9545/C$6675)</f>
        <v>0</v>
      </c>
      <c r="D2955" s="220">
        <f t="shared" si="2873"/>
        <v>0</v>
      </c>
      <c r="E2955" s="220">
        <f t="shared" si="2873"/>
        <v>0</v>
      </c>
      <c r="F2955" s="220">
        <f t="shared" si="2873"/>
        <v>0.8681856752281244</v>
      </c>
      <c r="G2955" s="220">
        <f t="shared" si="2873"/>
        <v>0</v>
      </c>
      <c r="H2955" s="220">
        <f t="shared" si="2873"/>
        <v>0</v>
      </c>
      <c r="I2955" s="220">
        <f t="shared" si="2873"/>
        <v>0</v>
      </c>
      <c r="J2955" s="220">
        <f t="shared" si="2873"/>
        <v>0</v>
      </c>
      <c r="K2955" s="220">
        <f t="shared" si="2873"/>
        <v>1.9390766958974133E-2</v>
      </c>
      <c r="L2955" s="220">
        <f t="shared" si="2873"/>
        <v>0</v>
      </c>
      <c r="M2955" s="220">
        <f t="shared" si="2873"/>
        <v>0</v>
      </c>
      <c r="N2955" s="220">
        <f t="shared" si="2873"/>
        <v>0</v>
      </c>
      <c r="O2955" s="220">
        <f t="shared" si="2873"/>
        <v>0</v>
      </c>
      <c r="P2955" s="220">
        <f t="shared" si="2873"/>
        <v>0</v>
      </c>
      <c r="Q2955" s="220">
        <f t="shared" si="2873"/>
        <v>0</v>
      </c>
    </row>
    <row r="2956" spans="1:17" x14ac:dyDescent="0.25">
      <c r="A2956" s="60" t="s">
        <v>467</v>
      </c>
      <c r="B2956" s="60" t="s">
        <v>9465</v>
      </c>
      <c r="C2956" s="220">
        <f t="shared" ref="C2956:Q2956" si="2874">(C6251/C$3380)/(C9546/C$6675)</f>
        <v>1.7318256200546953E-4</v>
      </c>
      <c r="D2956" s="220">
        <f t="shared" si="2874"/>
        <v>0</v>
      </c>
      <c r="E2956" s="220">
        <f t="shared" si="2874"/>
        <v>6.3051139555234193E-3</v>
      </c>
      <c r="F2956" s="220">
        <f t="shared" si="2874"/>
        <v>0</v>
      </c>
      <c r="G2956" s="220">
        <f t="shared" si="2874"/>
        <v>1.007586001436969E-3</v>
      </c>
      <c r="H2956" s="220">
        <f t="shared" si="2874"/>
        <v>0</v>
      </c>
      <c r="I2956" s="220">
        <f t="shared" si="2874"/>
        <v>5.3468568895900783E-5</v>
      </c>
      <c r="J2956" s="220">
        <f t="shared" si="2874"/>
        <v>1.6603701228097262E-2</v>
      </c>
      <c r="K2956" s="220">
        <f t="shared" si="2874"/>
        <v>4.4689605237955019E-3</v>
      </c>
      <c r="L2956" s="220">
        <f t="shared" si="2874"/>
        <v>0</v>
      </c>
      <c r="M2956" s="220">
        <f t="shared" si="2874"/>
        <v>2.7649248173542054E-2</v>
      </c>
      <c r="N2956" s="220">
        <f t="shared" si="2874"/>
        <v>0</v>
      </c>
      <c r="O2956" s="220">
        <f t="shared" si="2874"/>
        <v>0</v>
      </c>
      <c r="P2956" s="220">
        <f t="shared" si="2874"/>
        <v>0</v>
      </c>
      <c r="Q2956" s="220">
        <f t="shared" si="2874"/>
        <v>0</v>
      </c>
    </row>
    <row r="2957" spans="1:17" x14ac:dyDescent="0.25">
      <c r="A2957" s="60" t="s">
        <v>3331</v>
      </c>
      <c r="B2957" s="60" t="s">
        <v>9466</v>
      </c>
      <c r="C2957" s="220">
        <f t="shared" ref="C2957:Q2957" si="2875">(C6252/C$3380)/(C9547/C$6675)</f>
        <v>0</v>
      </c>
      <c r="D2957" s="220">
        <f t="shared" si="2875"/>
        <v>2.2077388731980723E-3</v>
      </c>
      <c r="E2957" s="220">
        <f t="shared" si="2875"/>
        <v>0</v>
      </c>
      <c r="F2957" s="220">
        <f t="shared" si="2875"/>
        <v>0</v>
      </c>
      <c r="G2957" s="220">
        <f t="shared" si="2875"/>
        <v>0</v>
      </c>
      <c r="H2957" s="220">
        <f t="shared" si="2875"/>
        <v>0</v>
      </c>
      <c r="I2957" s="220">
        <f t="shared" si="2875"/>
        <v>0</v>
      </c>
      <c r="J2957" s="220">
        <f t="shared" si="2875"/>
        <v>0</v>
      </c>
      <c r="K2957" s="220">
        <f t="shared" si="2875"/>
        <v>0</v>
      </c>
      <c r="L2957" s="220">
        <f t="shared" si="2875"/>
        <v>0</v>
      </c>
      <c r="M2957" s="220">
        <f t="shared" si="2875"/>
        <v>0</v>
      </c>
      <c r="N2957" s="220">
        <f t="shared" si="2875"/>
        <v>0</v>
      </c>
      <c r="O2957" s="220">
        <f t="shared" si="2875"/>
        <v>0</v>
      </c>
      <c r="P2957" s="220">
        <f t="shared" si="2875"/>
        <v>0</v>
      </c>
      <c r="Q2957" s="220">
        <f t="shared" si="2875"/>
        <v>0</v>
      </c>
    </row>
    <row r="2958" spans="1:17" x14ac:dyDescent="0.25">
      <c r="A2958" s="60" t="s">
        <v>2251</v>
      </c>
      <c r="B2958" s="60" t="s">
        <v>9467</v>
      </c>
      <c r="C2958" s="220">
        <f t="shared" ref="C2958:Q2958" si="2876">(C6253/C$3380)/(C9548/C$6675)</f>
        <v>0</v>
      </c>
      <c r="D2958" s="220">
        <f t="shared" si="2876"/>
        <v>3.0088443462519495E-4</v>
      </c>
      <c r="E2958" s="220">
        <f t="shared" si="2876"/>
        <v>2.0190614908932204E-4</v>
      </c>
      <c r="F2958" s="220">
        <f t="shared" si="2876"/>
        <v>7.196656919173852E-6</v>
      </c>
      <c r="G2958" s="220">
        <f t="shared" si="2876"/>
        <v>0</v>
      </c>
      <c r="H2958" s="220">
        <f t="shared" si="2876"/>
        <v>0</v>
      </c>
      <c r="I2958" s="220">
        <f t="shared" si="2876"/>
        <v>0</v>
      </c>
      <c r="J2958" s="220">
        <f t="shared" si="2876"/>
        <v>1.298987509044903E-2</v>
      </c>
      <c r="K2958" s="220">
        <f t="shared" si="2876"/>
        <v>0</v>
      </c>
      <c r="L2958" s="220">
        <f t="shared" si="2876"/>
        <v>0</v>
      </c>
      <c r="M2958" s="220">
        <f t="shared" si="2876"/>
        <v>6.8850537240432792E-4</v>
      </c>
      <c r="N2958" s="220">
        <f t="shared" si="2876"/>
        <v>0</v>
      </c>
      <c r="O2958" s="220">
        <f t="shared" si="2876"/>
        <v>7.2371726362557441E-4</v>
      </c>
      <c r="P2958" s="220">
        <f t="shared" si="2876"/>
        <v>0</v>
      </c>
      <c r="Q2958" s="220">
        <f t="shared" si="2876"/>
        <v>0</v>
      </c>
    </row>
    <row r="2959" spans="1:17" x14ac:dyDescent="0.25">
      <c r="A2959" s="60" t="s">
        <v>763</v>
      </c>
      <c r="B2959" s="60" t="s">
        <v>9468</v>
      </c>
      <c r="C2959" s="220">
        <f t="shared" ref="C2959:Q2959" si="2877">(C6254/C$3380)/(C9549/C$6675)</f>
        <v>7.858674784034797E-2</v>
      </c>
      <c r="D2959" s="220">
        <f t="shared" si="2877"/>
        <v>3.0928722816488665E-3</v>
      </c>
      <c r="E2959" s="220">
        <f t="shared" si="2877"/>
        <v>0.19530525706151616</v>
      </c>
      <c r="F2959" s="220">
        <f t="shared" si="2877"/>
        <v>1.5299631867926416E-2</v>
      </c>
      <c r="G2959" s="220">
        <f t="shared" si="2877"/>
        <v>9.9646302239513505E-6</v>
      </c>
      <c r="H2959" s="220">
        <f t="shared" si="2877"/>
        <v>2.3593269894138687E-3</v>
      </c>
      <c r="I2959" s="220">
        <f t="shared" si="2877"/>
        <v>2.7140225004539349E-2</v>
      </c>
      <c r="J2959" s="220">
        <f t="shared" si="2877"/>
        <v>0</v>
      </c>
      <c r="K2959" s="220">
        <f t="shared" si="2877"/>
        <v>0.11260470491623677</v>
      </c>
      <c r="L2959" s="220">
        <f t="shared" si="2877"/>
        <v>0.45220270731005752</v>
      </c>
      <c r="M2959" s="220">
        <f t="shared" si="2877"/>
        <v>2.9781993060676382E-3</v>
      </c>
      <c r="N2959" s="220">
        <f t="shared" si="2877"/>
        <v>0</v>
      </c>
      <c r="O2959" s="220">
        <f t="shared" si="2877"/>
        <v>0</v>
      </c>
      <c r="P2959" s="220">
        <f t="shared" si="2877"/>
        <v>0</v>
      </c>
      <c r="Q2959" s="220">
        <f t="shared" si="2877"/>
        <v>1.1081727026152092E-2</v>
      </c>
    </row>
    <row r="2960" spans="1:17" x14ac:dyDescent="0.25">
      <c r="A2960" s="60" t="s">
        <v>10755</v>
      </c>
      <c r="B2960" s="60" t="s">
        <v>10756</v>
      </c>
      <c r="C2960" s="220">
        <f t="shared" ref="C2960:Q2960" si="2878">(C6255/C$3380)/(C9550/C$6675)</f>
        <v>4.9172024409241772E-3</v>
      </c>
      <c r="D2960" s="220">
        <f t="shared" si="2878"/>
        <v>0</v>
      </c>
      <c r="E2960" s="220">
        <f t="shared" si="2878"/>
        <v>2.9960561142479804E-3</v>
      </c>
      <c r="F2960" s="220">
        <f t="shared" si="2878"/>
        <v>1.5505570193734955E-4</v>
      </c>
      <c r="G2960" s="220">
        <f t="shared" si="2878"/>
        <v>2.2929291226681876E-2</v>
      </c>
      <c r="H2960" s="220">
        <f t="shared" si="2878"/>
        <v>0</v>
      </c>
      <c r="I2960" s="220">
        <f t="shared" si="2878"/>
        <v>0</v>
      </c>
      <c r="J2960" s="220">
        <f t="shared" si="2878"/>
        <v>2.9457844969331599E-3</v>
      </c>
      <c r="K2960" s="220">
        <f t="shared" si="2878"/>
        <v>0</v>
      </c>
      <c r="L2960" s="220">
        <f t="shared" si="2878"/>
        <v>3.9557979306771558</v>
      </c>
      <c r="M2960" s="220">
        <f t="shared" si="2878"/>
        <v>9.1784967438240453E-3</v>
      </c>
      <c r="N2960" s="220">
        <f t="shared" si="2878"/>
        <v>3.9955354418005705E-2</v>
      </c>
      <c r="O2960" s="220">
        <f t="shared" si="2878"/>
        <v>2.3572191500583182E-2</v>
      </c>
      <c r="P2960" s="220">
        <f t="shared" si="2878"/>
        <v>5.6249714853100919E-3</v>
      </c>
      <c r="Q2960" s="220">
        <f t="shared" si="2878"/>
        <v>0</v>
      </c>
    </row>
    <row r="2961" spans="1:17" x14ac:dyDescent="0.25">
      <c r="A2961" s="60" t="s">
        <v>3932</v>
      </c>
      <c r="B2961" s="60" t="s">
        <v>9471</v>
      </c>
      <c r="C2961" s="220">
        <f t="shared" ref="C2961:Q2961" si="2879">(C6256/C$3380)/(C9551/C$6675)</f>
        <v>0</v>
      </c>
      <c r="D2961" s="220">
        <f t="shared" si="2879"/>
        <v>0</v>
      </c>
      <c r="E2961" s="220">
        <f t="shared" si="2879"/>
        <v>0</v>
      </c>
      <c r="F2961" s="220">
        <f t="shared" si="2879"/>
        <v>0</v>
      </c>
      <c r="G2961" s="220">
        <f t="shared" si="2879"/>
        <v>0</v>
      </c>
      <c r="H2961" s="220">
        <f t="shared" si="2879"/>
        <v>0</v>
      </c>
      <c r="I2961" s="220">
        <f t="shared" si="2879"/>
        <v>0.17098145349604082</v>
      </c>
      <c r="J2961" s="220">
        <f t="shared" si="2879"/>
        <v>0</v>
      </c>
      <c r="K2961" s="220">
        <f t="shared" si="2879"/>
        <v>0</v>
      </c>
      <c r="L2961" s="220">
        <f t="shared" si="2879"/>
        <v>0</v>
      </c>
      <c r="M2961" s="220">
        <f t="shared" si="2879"/>
        <v>0</v>
      </c>
      <c r="N2961" s="220">
        <f t="shared" si="2879"/>
        <v>0</v>
      </c>
      <c r="O2961" s="220">
        <f t="shared" si="2879"/>
        <v>0</v>
      </c>
      <c r="P2961" s="220">
        <f t="shared" si="2879"/>
        <v>0</v>
      </c>
      <c r="Q2961" s="220">
        <f t="shared" si="2879"/>
        <v>0</v>
      </c>
    </row>
    <row r="2962" spans="1:17" x14ac:dyDescent="0.25">
      <c r="A2962" s="60" t="s">
        <v>2989</v>
      </c>
      <c r="B2962" s="60" t="s">
        <v>9472</v>
      </c>
      <c r="C2962" s="220">
        <f t="shared" ref="C2962:Q2962" si="2880">(C6257/C$3380)/(C9552/C$6675)</f>
        <v>0</v>
      </c>
      <c r="D2962" s="220">
        <f t="shared" si="2880"/>
        <v>0</v>
      </c>
      <c r="E2962" s="220">
        <f t="shared" si="2880"/>
        <v>0</v>
      </c>
      <c r="F2962" s="220">
        <f t="shared" si="2880"/>
        <v>0</v>
      </c>
      <c r="G2962" s="220">
        <f t="shared" si="2880"/>
        <v>0.46345872977119412</v>
      </c>
      <c r="H2962" s="220">
        <f t="shared" si="2880"/>
        <v>0</v>
      </c>
      <c r="I2962" s="220">
        <f t="shared" si="2880"/>
        <v>0</v>
      </c>
      <c r="J2962" s="220">
        <f t="shared" si="2880"/>
        <v>0</v>
      </c>
      <c r="K2962" s="220">
        <f t="shared" si="2880"/>
        <v>0</v>
      </c>
      <c r="L2962" s="220">
        <f t="shared" si="2880"/>
        <v>0</v>
      </c>
      <c r="M2962" s="220">
        <f t="shared" si="2880"/>
        <v>0</v>
      </c>
      <c r="N2962" s="220">
        <f t="shared" si="2880"/>
        <v>0</v>
      </c>
      <c r="O2962" s="220">
        <f t="shared" si="2880"/>
        <v>15.143045772617773</v>
      </c>
      <c r="P2962" s="220">
        <f t="shared" si="2880"/>
        <v>0</v>
      </c>
      <c r="Q2962" s="220">
        <f t="shared" si="2880"/>
        <v>0</v>
      </c>
    </row>
    <row r="2963" spans="1:17" x14ac:dyDescent="0.25">
      <c r="A2963" s="60" t="s">
        <v>148</v>
      </c>
      <c r="B2963" s="60" t="s">
        <v>9473</v>
      </c>
      <c r="C2963" s="220">
        <f t="shared" ref="C2963:Q2963" si="2881">(C6258/C$3380)/(C9553/C$6675)</f>
        <v>0</v>
      </c>
      <c r="D2963" s="220">
        <f t="shared" si="2881"/>
        <v>0</v>
      </c>
      <c r="E2963" s="220">
        <f t="shared" si="2881"/>
        <v>0</v>
      </c>
      <c r="F2963" s="220">
        <f t="shared" si="2881"/>
        <v>0</v>
      </c>
      <c r="G2963" s="220">
        <f t="shared" si="2881"/>
        <v>0</v>
      </c>
      <c r="H2963" s="220">
        <f t="shared" si="2881"/>
        <v>0</v>
      </c>
      <c r="I2963" s="220">
        <f t="shared" si="2881"/>
        <v>26.834905618040686</v>
      </c>
      <c r="J2963" s="220">
        <f t="shared" si="2881"/>
        <v>32.315805880236873</v>
      </c>
      <c r="K2963" s="220">
        <f t="shared" si="2881"/>
        <v>0</v>
      </c>
      <c r="L2963" s="220">
        <f t="shared" si="2881"/>
        <v>0</v>
      </c>
      <c r="M2963" s="220">
        <f t="shared" si="2881"/>
        <v>0</v>
      </c>
      <c r="N2963" s="220">
        <f t="shared" si="2881"/>
        <v>0.78988473478555499</v>
      </c>
      <c r="O2963" s="220">
        <f t="shared" si="2881"/>
        <v>1.4653958271881631</v>
      </c>
      <c r="P2963" s="220">
        <f t="shared" si="2881"/>
        <v>15.985088194168839</v>
      </c>
      <c r="Q2963" s="220">
        <f t="shared" si="2881"/>
        <v>3.4592947951456625</v>
      </c>
    </row>
    <row r="2964" spans="1:17" x14ac:dyDescent="0.25">
      <c r="A2964" s="60" t="s">
        <v>826</v>
      </c>
      <c r="B2964" s="60" t="s">
        <v>9474</v>
      </c>
      <c r="C2964" s="220">
        <f t="shared" ref="C2964:Q2964" si="2882">(C6259/C$3380)/(C9554/C$6675)</f>
        <v>6.8818617805644869E-2</v>
      </c>
      <c r="D2964" s="220">
        <f t="shared" si="2882"/>
        <v>0</v>
      </c>
      <c r="E2964" s="220">
        <f t="shared" si="2882"/>
        <v>0</v>
      </c>
      <c r="F2964" s="220">
        <f t="shared" si="2882"/>
        <v>0</v>
      </c>
      <c r="G2964" s="220">
        <f t="shared" si="2882"/>
        <v>0</v>
      </c>
      <c r="H2964" s="220">
        <f t="shared" si="2882"/>
        <v>0</v>
      </c>
      <c r="I2964" s="220">
        <f t="shared" si="2882"/>
        <v>0</v>
      </c>
      <c r="J2964" s="220">
        <f t="shared" si="2882"/>
        <v>6.6415019147131171E-3</v>
      </c>
      <c r="K2964" s="220">
        <f t="shared" si="2882"/>
        <v>0.52712421589404135</v>
      </c>
      <c r="L2964" s="220">
        <f t="shared" si="2882"/>
        <v>0</v>
      </c>
      <c r="M2964" s="220">
        <f t="shared" si="2882"/>
        <v>0</v>
      </c>
      <c r="N2964" s="220">
        <f t="shared" si="2882"/>
        <v>0</v>
      </c>
      <c r="O2964" s="220">
        <f t="shared" si="2882"/>
        <v>0</v>
      </c>
      <c r="P2964" s="220">
        <f t="shared" si="2882"/>
        <v>0.47994418922586229</v>
      </c>
      <c r="Q2964" s="220">
        <f t="shared" si="2882"/>
        <v>0</v>
      </c>
    </row>
    <row r="2965" spans="1:17" x14ac:dyDescent="0.25">
      <c r="A2965" s="60" t="s">
        <v>4554</v>
      </c>
      <c r="B2965" s="60" t="s">
        <v>9476</v>
      </c>
      <c r="C2965" s="220">
        <f t="shared" ref="C2965:Q2965" si="2883">(C6260/C$3380)/(C9555/C$6675)</f>
        <v>0</v>
      </c>
      <c r="D2965" s="220">
        <f t="shared" si="2883"/>
        <v>0</v>
      </c>
      <c r="E2965" s="220">
        <f t="shared" si="2883"/>
        <v>0</v>
      </c>
      <c r="F2965" s="220">
        <f t="shared" si="2883"/>
        <v>0</v>
      </c>
      <c r="G2965" s="220">
        <f t="shared" si="2883"/>
        <v>2.5732761861815892</v>
      </c>
      <c r="H2965" s="220">
        <f t="shared" si="2883"/>
        <v>0</v>
      </c>
      <c r="I2965" s="220">
        <f t="shared" si="2883"/>
        <v>0</v>
      </c>
      <c r="J2965" s="220">
        <f t="shared" si="2883"/>
        <v>0</v>
      </c>
      <c r="K2965" s="220">
        <f t="shared" si="2883"/>
        <v>0</v>
      </c>
      <c r="L2965" s="220">
        <f t="shared" si="2883"/>
        <v>0</v>
      </c>
      <c r="M2965" s="220">
        <f t="shared" si="2883"/>
        <v>0</v>
      </c>
      <c r="N2965" s="220">
        <f t="shared" si="2883"/>
        <v>0</v>
      </c>
      <c r="O2965" s="220">
        <f t="shared" si="2883"/>
        <v>0</v>
      </c>
      <c r="P2965" s="220">
        <f t="shared" si="2883"/>
        <v>0</v>
      </c>
      <c r="Q2965" s="220">
        <f t="shared" si="2883"/>
        <v>0</v>
      </c>
    </row>
    <row r="2966" spans="1:17" x14ac:dyDescent="0.25">
      <c r="A2966" s="60" t="s">
        <v>1633</v>
      </c>
      <c r="B2966" s="60" t="s">
        <v>9477</v>
      </c>
      <c r="C2966" s="220">
        <f t="shared" ref="C2966:Q2966" si="2884">(C6261/C$3380)/(C9556/C$6675)</f>
        <v>0</v>
      </c>
      <c r="D2966" s="220">
        <f t="shared" si="2884"/>
        <v>0</v>
      </c>
      <c r="E2966" s="220">
        <f t="shared" si="2884"/>
        <v>0.41695038761609715</v>
      </c>
      <c r="F2966" s="220">
        <f t="shared" si="2884"/>
        <v>1.1010984420062484</v>
      </c>
      <c r="G2966" s="220">
        <f t="shared" si="2884"/>
        <v>27.08536173136822</v>
      </c>
      <c r="H2966" s="220">
        <f t="shared" si="2884"/>
        <v>0</v>
      </c>
      <c r="I2966" s="220">
        <f t="shared" si="2884"/>
        <v>0.11412175627869987</v>
      </c>
      <c r="J2966" s="220">
        <f t="shared" si="2884"/>
        <v>0</v>
      </c>
      <c r="K2966" s="220">
        <f t="shared" si="2884"/>
        <v>0</v>
      </c>
      <c r="L2966" s="220">
        <f t="shared" si="2884"/>
        <v>1.0178838968554236</v>
      </c>
      <c r="M2966" s="220">
        <f t="shared" si="2884"/>
        <v>0</v>
      </c>
      <c r="N2966" s="220">
        <f t="shared" si="2884"/>
        <v>17.174225742919589</v>
      </c>
      <c r="O2966" s="220">
        <f t="shared" si="2884"/>
        <v>0</v>
      </c>
      <c r="P2966" s="220">
        <f t="shared" si="2884"/>
        <v>0</v>
      </c>
      <c r="Q2966" s="220">
        <f t="shared" si="2884"/>
        <v>0</v>
      </c>
    </row>
    <row r="2967" spans="1:17" x14ac:dyDescent="0.25">
      <c r="A2967" s="60" t="s">
        <v>966</v>
      </c>
      <c r="B2967" s="60" t="s">
        <v>9478</v>
      </c>
      <c r="C2967" s="220">
        <f t="shared" ref="C2967:Q2967" si="2885">(C6262/C$3380)/(C9557/C$6675)</f>
        <v>0</v>
      </c>
      <c r="D2967" s="220">
        <f t="shared" si="2885"/>
        <v>0</v>
      </c>
      <c r="E2967" s="220">
        <f t="shared" si="2885"/>
        <v>0</v>
      </c>
      <c r="F2967" s="220">
        <f t="shared" si="2885"/>
        <v>0</v>
      </c>
      <c r="G2967" s="220">
        <f t="shared" si="2885"/>
        <v>0</v>
      </c>
      <c r="H2967" s="220">
        <f t="shared" si="2885"/>
        <v>0</v>
      </c>
      <c r="I2967" s="220">
        <f t="shared" si="2885"/>
        <v>15.838236693860029</v>
      </c>
      <c r="J2967" s="220">
        <f t="shared" si="2885"/>
        <v>0</v>
      </c>
      <c r="K2967" s="220">
        <f t="shared" si="2885"/>
        <v>0</v>
      </c>
      <c r="L2967" s="220">
        <f t="shared" si="2885"/>
        <v>0</v>
      </c>
      <c r="M2967" s="220">
        <f t="shared" si="2885"/>
        <v>0</v>
      </c>
      <c r="N2967" s="220">
        <f t="shared" si="2885"/>
        <v>0</v>
      </c>
      <c r="O2967" s="220">
        <f t="shared" si="2885"/>
        <v>0</v>
      </c>
      <c r="P2967" s="220">
        <f t="shared" si="2885"/>
        <v>0</v>
      </c>
      <c r="Q2967" s="220">
        <f t="shared" si="2885"/>
        <v>0</v>
      </c>
    </row>
    <row r="2968" spans="1:17" x14ac:dyDescent="0.25">
      <c r="A2968" s="60" t="s">
        <v>3060</v>
      </c>
      <c r="B2968" s="60" t="s">
        <v>9479</v>
      </c>
      <c r="C2968" s="220">
        <f t="shared" ref="C2968:Q2968" si="2886">(C6263/C$3380)/(C9558/C$6675)</f>
        <v>0</v>
      </c>
      <c r="D2968" s="220">
        <f t="shared" si="2886"/>
        <v>0</v>
      </c>
      <c r="E2968" s="220">
        <f t="shared" si="2886"/>
        <v>0</v>
      </c>
      <c r="F2968" s="220">
        <f t="shared" si="2886"/>
        <v>0</v>
      </c>
      <c r="G2968" s="220">
        <f t="shared" si="2886"/>
        <v>0</v>
      </c>
      <c r="H2968" s="220">
        <f t="shared" si="2886"/>
        <v>0</v>
      </c>
      <c r="I2968" s="220">
        <f t="shared" si="2886"/>
        <v>0</v>
      </c>
      <c r="J2968" s="220">
        <f t="shared" si="2886"/>
        <v>0</v>
      </c>
      <c r="K2968" s="220">
        <f t="shared" si="2886"/>
        <v>2.5242460866314521E-2</v>
      </c>
      <c r="L2968" s="220">
        <f t="shared" si="2886"/>
        <v>0</v>
      </c>
      <c r="M2968" s="220">
        <f t="shared" si="2886"/>
        <v>0</v>
      </c>
      <c r="N2968" s="220">
        <f t="shared" si="2886"/>
        <v>0</v>
      </c>
      <c r="O2968" s="220">
        <f t="shared" si="2886"/>
        <v>0</v>
      </c>
      <c r="P2968" s="220">
        <f t="shared" si="2886"/>
        <v>0</v>
      </c>
      <c r="Q2968" s="220">
        <f t="shared" si="2886"/>
        <v>0</v>
      </c>
    </row>
    <row r="2969" spans="1:17" x14ac:dyDescent="0.25">
      <c r="A2969" s="60" t="s">
        <v>4704</v>
      </c>
      <c r="B2969" s="60" t="s">
        <v>9480</v>
      </c>
      <c r="C2969" s="220">
        <f t="shared" ref="C2969:Q2969" si="2887">(C6264/C$3380)/(C9559/C$6675)</f>
        <v>0</v>
      </c>
      <c r="D2969" s="220">
        <f t="shared" si="2887"/>
        <v>0</v>
      </c>
      <c r="E2969" s="220">
        <f t="shared" si="2887"/>
        <v>0</v>
      </c>
      <c r="F2969" s="220">
        <f t="shared" si="2887"/>
        <v>0</v>
      </c>
      <c r="G2969" s="220">
        <f t="shared" si="2887"/>
        <v>0</v>
      </c>
      <c r="H2969" s="220">
        <f t="shared" si="2887"/>
        <v>0</v>
      </c>
      <c r="I2969" s="220">
        <f t="shared" si="2887"/>
        <v>0</v>
      </c>
      <c r="J2969" s="220">
        <f t="shared" si="2887"/>
        <v>0</v>
      </c>
      <c r="K2969" s="220">
        <f t="shared" si="2887"/>
        <v>0</v>
      </c>
      <c r="L2969" s="220">
        <f t="shared" si="2887"/>
        <v>0</v>
      </c>
      <c r="M2969" s="220">
        <f t="shared" si="2887"/>
        <v>0</v>
      </c>
      <c r="N2969" s="220">
        <f t="shared" si="2887"/>
        <v>7.1570085168279661E-3</v>
      </c>
      <c r="O2969" s="220">
        <f t="shared" si="2887"/>
        <v>0</v>
      </c>
      <c r="P2969" s="220">
        <f t="shared" si="2887"/>
        <v>0</v>
      </c>
      <c r="Q2969" s="220">
        <f t="shared" si="2887"/>
        <v>0</v>
      </c>
    </row>
    <row r="2970" spans="1:17" x14ac:dyDescent="0.25">
      <c r="A2970" s="60" t="s">
        <v>257</v>
      </c>
      <c r="B2970" s="60" t="s">
        <v>9482</v>
      </c>
      <c r="C2970" s="220">
        <f t="shared" ref="C2970:Q2970" si="2888">(C6265/C$3380)/(C9560/C$6675)</f>
        <v>0</v>
      </c>
      <c r="D2970" s="220">
        <f t="shared" si="2888"/>
        <v>0</v>
      </c>
      <c r="E2970" s="220">
        <f t="shared" si="2888"/>
        <v>0</v>
      </c>
      <c r="F2970" s="220">
        <f t="shared" si="2888"/>
        <v>0.38754189879527962</v>
      </c>
      <c r="G2970" s="220">
        <f t="shared" si="2888"/>
        <v>0.32341276710889039</v>
      </c>
      <c r="H2970" s="220">
        <f t="shared" si="2888"/>
        <v>0</v>
      </c>
      <c r="I2970" s="220">
        <f t="shared" si="2888"/>
        <v>3.4448119505057558E-2</v>
      </c>
      <c r="J2970" s="220">
        <f t="shared" si="2888"/>
        <v>0</v>
      </c>
      <c r="K2970" s="220">
        <f t="shared" si="2888"/>
        <v>0</v>
      </c>
      <c r="L2970" s="220">
        <f t="shared" si="2888"/>
        <v>0</v>
      </c>
      <c r="M2970" s="220">
        <f t="shared" si="2888"/>
        <v>0</v>
      </c>
      <c r="N2970" s="220">
        <f t="shared" si="2888"/>
        <v>0.1043976552315989</v>
      </c>
      <c r="O2970" s="220">
        <f t="shared" si="2888"/>
        <v>8.3681675325770945E-3</v>
      </c>
      <c r="P2970" s="220">
        <f t="shared" si="2888"/>
        <v>0</v>
      </c>
      <c r="Q2970" s="220">
        <f t="shared" si="2888"/>
        <v>0</v>
      </c>
    </row>
    <row r="2971" spans="1:17" x14ac:dyDescent="0.25">
      <c r="A2971" s="60" t="s">
        <v>2571</v>
      </c>
      <c r="B2971" s="60" t="s">
        <v>9483</v>
      </c>
      <c r="C2971" s="220">
        <f t="shared" ref="C2971:Q2971" si="2889">(C6266/C$3380)/(C9561/C$6675)</f>
        <v>0</v>
      </c>
      <c r="D2971" s="220">
        <f t="shared" si="2889"/>
        <v>0</v>
      </c>
      <c r="E2971" s="220">
        <f t="shared" si="2889"/>
        <v>0</v>
      </c>
      <c r="F2971" s="220">
        <f t="shared" si="2889"/>
        <v>0</v>
      </c>
      <c r="G2971" s="220">
        <f t="shared" si="2889"/>
        <v>0</v>
      </c>
      <c r="H2971" s="220">
        <f t="shared" si="2889"/>
        <v>3.4188758697692244E-2</v>
      </c>
      <c r="I2971" s="220">
        <f t="shared" si="2889"/>
        <v>0</v>
      </c>
      <c r="J2971" s="220">
        <f t="shared" si="2889"/>
        <v>0</v>
      </c>
      <c r="K2971" s="220">
        <f t="shared" si="2889"/>
        <v>0</v>
      </c>
      <c r="L2971" s="220">
        <f t="shared" si="2889"/>
        <v>0</v>
      </c>
      <c r="M2971" s="220">
        <f t="shared" si="2889"/>
        <v>9.6807463815774278E-2</v>
      </c>
      <c r="N2971" s="220">
        <f t="shared" si="2889"/>
        <v>0</v>
      </c>
      <c r="O2971" s="220">
        <f t="shared" si="2889"/>
        <v>0</v>
      </c>
      <c r="P2971" s="220">
        <f t="shared" si="2889"/>
        <v>4.0324748987849296E-2</v>
      </c>
      <c r="Q2971" s="220">
        <f t="shared" si="2889"/>
        <v>0.17779122241705292</v>
      </c>
    </row>
    <row r="2972" spans="1:17" x14ac:dyDescent="0.25">
      <c r="A2972" s="60" t="s">
        <v>271</v>
      </c>
      <c r="B2972" s="60" t="s">
        <v>9485</v>
      </c>
      <c r="C2972" s="220">
        <f t="shared" ref="C2972:Q2972" si="2890">(C6267/C$3380)/(C9562/C$6675)</f>
        <v>0</v>
      </c>
      <c r="D2972" s="220">
        <f t="shared" si="2890"/>
        <v>2.663540011408139E-4</v>
      </c>
      <c r="E2972" s="220">
        <f t="shared" si="2890"/>
        <v>0</v>
      </c>
      <c r="F2972" s="220">
        <f t="shared" si="2890"/>
        <v>3.1528273192919447E-2</v>
      </c>
      <c r="G2972" s="220">
        <f t="shared" si="2890"/>
        <v>0</v>
      </c>
      <c r="H2972" s="220">
        <f t="shared" si="2890"/>
        <v>0</v>
      </c>
      <c r="I2972" s="220">
        <f t="shared" si="2890"/>
        <v>2.4794329159792921E-3</v>
      </c>
      <c r="J2972" s="220">
        <f t="shared" si="2890"/>
        <v>0.20196864115955074</v>
      </c>
      <c r="K2972" s="220">
        <f t="shared" si="2890"/>
        <v>0.11652820839572817</v>
      </c>
      <c r="L2972" s="220">
        <f t="shared" si="2890"/>
        <v>0</v>
      </c>
      <c r="M2972" s="220">
        <f t="shared" si="2890"/>
        <v>0</v>
      </c>
      <c r="N2972" s="220">
        <f t="shared" si="2890"/>
        <v>0</v>
      </c>
      <c r="O2972" s="220">
        <f t="shared" si="2890"/>
        <v>0</v>
      </c>
      <c r="P2972" s="220">
        <f t="shared" si="2890"/>
        <v>0</v>
      </c>
      <c r="Q2972" s="220">
        <f t="shared" si="2890"/>
        <v>1.0907710690141403E-2</v>
      </c>
    </row>
    <row r="2973" spans="1:17" x14ac:dyDescent="0.25">
      <c r="A2973" s="60" t="s">
        <v>2368</v>
      </c>
      <c r="B2973" s="60" t="s">
        <v>9488</v>
      </c>
      <c r="C2973" s="220">
        <f t="shared" ref="C2973:Q2973" si="2891">(C6268/C$3380)/(C9563/C$6675)</f>
        <v>0</v>
      </c>
      <c r="D2973" s="220">
        <f t="shared" si="2891"/>
        <v>0</v>
      </c>
      <c r="E2973" s="220">
        <f t="shared" si="2891"/>
        <v>0</v>
      </c>
      <c r="F2973" s="220">
        <f t="shared" si="2891"/>
        <v>0</v>
      </c>
      <c r="G2973" s="220">
        <f t="shared" si="2891"/>
        <v>0</v>
      </c>
      <c r="H2973" s="220">
        <f t="shared" si="2891"/>
        <v>3.7093387939381634E-3</v>
      </c>
      <c r="I2973" s="220">
        <f t="shared" si="2891"/>
        <v>0</v>
      </c>
      <c r="J2973" s="220">
        <f t="shared" si="2891"/>
        <v>0</v>
      </c>
      <c r="K2973" s="220">
        <f t="shared" si="2891"/>
        <v>0</v>
      </c>
      <c r="L2973" s="220">
        <f t="shared" si="2891"/>
        <v>0</v>
      </c>
      <c r="M2973" s="220">
        <f t="shared" si="2891"/>
        <v>0</v>
      </c>
      <c r="N2973" s="220">
        <f t="shared" si="2891"/>
        <v>0</v>
      </c>
      <c r="O2973" s="220">
        <f t="shared" si="2891"/>
        <v>0</v>
      </c>
      <c r="P2973" s="220">
        <f t="shared" si="2891"/>
        <v>1.2707871672562909</v>
      </c>
      <c r="Q2973" s="220">
        <f t="shared" si="2891"/>
        <v>3.3005717564731234</v>
      </c>
    </row>
    <row r="2974" spans="1:17" x14ac:dyDescent="0.25">
      <c r="A2974" s="60" t="s">
        <v>1438</v>
      </c>
      <c r="B2974" s="60" t="s">
        <v>9489</v>
      </c>
      <c r="C2974" s="220">
        <f t="shared" ref="C2974:Q2974" si="2892">(C6269/C$3380)/(C9564/C$6675)</f>
        <v>0</v>
      </c>
      <c r="D2974" s="220">
        <f t="shared" si="2892"/>
        <v>0</v>
      </c>
      <c r="E2974" s="220">
        <f t="shared" si="2892"/>
        <v>1.4758042171738586E-3</v>
      </c>
      <c r="F2974" s="220">
        <f t="shared" si="2892"/>
        <v>0</v>
      </c>
      <c r="G2974" s="220">
        <f t="shared" si="2892"/>
        <v>0</v>
      </c>
      <c r="H2974" s="220">
        <f t="shared" si="2892"/>
        <v>6.165872956652209E-3</v>
      </c>
      <c r="I2974" s="220">
        <f t="shared" si="2892"/>
        <v>0</v>
      </c>
      <c r="J2974" s="220">
        <f t="shared" si="2892"/>
        <v>0</v>
      </c>
      <c r="K2974" s="220">
        <f t="shared" si="2892"/>
        <v>0.39982472832471866</v>
      </c>
      <c r="L2974" s="220">
        <f t="shared" si="2892"/>
        <v>0</v>
      </c>
      <c r="M2974" s="220">
        <f t="shared" si="2892"/>
        <v>0</v>
      </c>
      <c r="N2974" s="220">
        <f t="shared" si="2892"/>
        <v>4.5683682873180987E-3</v>
      </c>
      <c r="O2974" s="220">
        <f t="shared" si="2892"/>
        <v>0</v>
      </c>
      <c r="P2974" s="220">
        <f t="shared" si="2892"/>
        <v>0.16473154260023723</v>
      </c>
      <c r="Q2974" s="220">
        <f t="shared" si="2892"/>
        <v>9.5032929661151413E-2</v>
      </c>
    </row>
    <row r="2975" spans="1:17" x14ac:dyDescent="0.25">
      <c r="A2975" s="60" t="s">
        <v>1172</v>
      </c>
      <c r="B2975" s="60" t="s">
        <v>9490</v>
      </c>
      <c r="C2975" s="220">
        <f t="shared" ref="C2975:Q2975" si="2893">(C6270/C$3380)/(C9565/C$6675)</f>
        <v>0</v>
      </c>
      <c r="D2975" s="220">
        <f t="shared" si="2893"/>
        <v>0</v>
      </c>
      <c r="E2975" s="220">
        <f t="shared" si="2893"/>
        <v>0</v>
      </c>
      <c r="F2975" s="220">
        <f t="shared" si="2893"/>
        <v>1.7299790327557782E-2</v>
      </c>
      <c r="G2975" s="220">
        <f t="shared" si="2893"/>
        <v>3.9422218915740138E-2</v>
      </c>
      <c r="H2975" s="220">
        <f t="shared" si="2893"/>
        <v>2.0344745539097722E-2</v>
      </c>
      <c r="I2975" s="220">
        <f t="shared" si="2893"/>
        <v>5.9843187232755703E-2</v>
      </c>
      <c r="J2975" s="220">
        <f t="shared" si="2893"/>
        <v>2.2354263674618773E-3</v>
      </c>
      <c r="K2975" s="220">
        <f t="shared" si="2893"/>
        <v>3.883675087462779E-2</v>
      </c>
      <c r="L2975" s="220">
        <f t="shared" si="2893"/>
        <v>2.1556192583270475E-2</v>
      </c>
      <c r="M2975" s="220">
        <f t="shared" si="2893"/>
        <v>2.6232721119504352E-4</v>
      </c>
      <c r="N2975" s="220">
        <f t="shared" si="2893"/>
        <v>0.19826999467651241</v>
      </c>
      <c r="O2975" s="220">
        <f t="shared" si="2893"/>
        <v>0</v>
      </c>
      <c r="P2975" s="220">
        <f t="shared" si="2893"/>
        <v>0</v>
      </c>
      <c r="Q2975" s="220">
        <f t="shared" si="2893"/>
        <v>0</v>
      </c>
    </row>
    <row r="2976" spans="1:17" x14ac:dyDescent="0.25">
      <c r="A2976" s="60" t="s">
        <v>1666</v>
      </c>
      <c r="B2976" s="60" t="s">
        <v>9491</v>
      </c>
      <c r="C2976" s="220">
        <f t="shared" ref="C2976:Q2976" si="2894">(C6271/C$3380)/(C9566/C$6675)</f>
        <v>0.19640285030928353</v>
      </c>
      <c r="D2976" s="220">
        <f t="shared" si="2894"/>
        <v>0</v>
      </c>
      <c r="E2976" s="220">
        <f t="shared" si="2894"/>
        <v>0.32103073729151244</v>
      </c>
      <c r="F2976" s="220">
        <f t="shared" si="2894"/>
        <v>0</v>
      </c>
      <c r="G2976" s="220">
        <f t="shared" si="2894"/>
        <v>0</v>
      </c>
      <c r="H2976" s="220">
        <f t="shared" si="2894"/>
        <v>0</v>
      </c>
      <c r="I2976" s="220">
        <f t="shared" si="2894"/>
        <v>0.16842166065029385</v>
      </c>
      <c r="J2976" s="220">
        <f t="shared" si="2894"/>
        <v>0</v>
      </c>
      <c r="K2976" s="220">
        <f t="shared" si="2894"/>
        <v>0.50898666141051374</v>
      </c>
      <c r="L2976" s="220">
        <f t="shared" si="2894"/>
        <v>0</v>
      </c>
      <c r="M2976" s="220">
        <f t="shared" si="2894"/>
        <v>0</v>
      </c>
      <c r="N2976" s="220">
        <f t="shared" si="2894"/>
        <v>0</v>
      </c>
      <c r="O2976" s="220">
        <f t="shared" si="2894"/>
        <v>0</v>
      </c>
      <c r="P2976" s="220">
        <f t="shared" si="2894"/>
        <v>0</v>
      </c>
      <c r="Q2976" s="220">
        <f t="shared" si="2894"/>
        <v>0</v>
      </c>
    </row>
    <row r="2977" spans="1:17" x14ac:dyDescent="0.25">
      <c r="A2977" s="60" t="s">
        <v>55</v>
      </c>
      <c r="B2977" s="60" t="s">
        <v>9492</v>
      </c>
      <c r="C2977" s="220">
        <f t="shared" ref="C2977:Q2977" si="2895">(C6272/C$3380)/(C9567/C$6675)</f>
        <v>0.82444249804427217</v>
      </c>
      <c r="D2977" s="220">
        <f t="shared" si="2895"/>
        <v>3.4568231712080581E-3</v>
      </c>
      <c r="E2977" s="220">
        <f t="shared" si="2895"/>
        <v>0.39567329249272226</v>
      </c>
      <c r="F2977" s="220">
        <f t="shared" si="2895"/>
        <v>0.10004219198948056</v>
      </c>
      <c r="G2977" s="220">
        <f t="shared" si="2895"/>
        <v>6.4688563372603314E-2</v>
      </c>
      <c r="H2977" s="220">
        <f t="shared" si="2895"/>
        <v>5.7583892030803451E-3</v>
      </c>
      <c r="I2977" s="220">
        <f t="shared" si="2895"/>
        <v>0.35676860617168366</v>
      </c>
      <c r="J2977" s="220">
        <f t="shared" si="2895"/>
        <v>1.7177444296974164E-2</v>
      </c>
      <c r="K2977" s="220">
        <f t="shared" si="2895"/>
        <v>0.15675523312400896</v>
      </c>
      <c r="L2977" s="220">
        <f t="shared" si="2895"/>
        <v>0.39932123471757508</v>
      </c>
      <c r="M2977" s="220">
        <f t="shared" si="2895"/>
        <v>0</v>
      </c>
      <c r="N2977" s="220">
        <f t="shared" si="2895"/>
        <v>2.7623712869228444E-2</v>
      </c>
      <c r="O2977" s="220">
        <f t="shared" si="2895"/>
        <v>0.10234890227690933</v>
      </c>
      <c r="P2977" s="220">
        <f t="shared" si="2895"/>
        <v>0.77194771764886483</v>
      </c>
      <c r="Q2977" s="220">
        <f t="shared" si="2895"/>
        <v>0.28151852269423033</v>
      </c>
    </row>
    <row r="2978" spans="1:17" x14ac:dyDescent="0.25">
      <c r="A2978" s="60" t="s">
        <v>1502</v>
      </c>
      <c r="B2978" s="60" t="s">
        <v>9493</v>
      </c>
      <c r="C2978" s="220">
        <f t="shared" ref="C2978:Q2978" si="2896">(C6273/C$3380)/(C9568/C$6675)</f>
        <v>0</v>
      </c>
      <c r="D2978" s="220">
        <f t="shared" si="2896"/>
        <v>0</v>
      </c>
      <c r="E2978" s="220">
        <f t="shared" si="2896"/>
        <v>0</v>
      </c>
      <c r="F2978" s="220">
        <f t="shared" si="2896"/>
        <v>0</v>
      </c>
      <c r="G2978" s="220">
        <f t="shared" si="2896"/>
        <v>0</v>
      </c>
      <c r="H2978" s="220">
        <f t="shared" si="2896"/>
        <v>0</v>
      </c>
      <c r="I2978" s="220">
        <f t="shared" si="2896"/>
        <v>34.908825789739304</v>
      </c>
      <c r="J2978" s="220">
        <f t="shared" si="2896"/>
        <v>0</v>
      </c>
      <c r="K2978" s="220">
        <f t="shared" si="2896"/>
        <v>0</v>
      </c>
      <c r="L2978" s="220">
        <f t="shared" si="2896"/>
        <v>0</v>
      </c>
      <c r="M2978" s="220">
        <f t="shared" si="2896"/>
        <v>0</v>
      </c>
      <c r="N2978" s="220">
        <f t="shared" si="2896"/>
        <v>0</v>
      </c>
      <c r="O2978" s="220">
        <f t="shared" si="2896"/>
        <v>0</v>
      </c>
      <c r="P2978" s="220">
        <f t="shared" si="2896"/>
        <v>0</v>
      </c>
      <c r="Q2978" s="220">
        <f t="shared" si="2896"/>
        <v>0</v>
      </c>
    </row>
    <row r="2979" spans="1:17" x14ac:dyDescent="0.25">
      <c r="A2979" s="60" t="s">
        <v>247</v>
      </c>
      <c r="B2979" s="60" t="s">
        <v>9494</v>
      </c>
      <c r="C2979" s="220">
        <f t="shared" ref="C2979:Q2979" si="2897">(C6274/C$3380)/(C9569/C$6675)</f>
        <v>3.7880198605584586E-2</v>
      </c>
      <c r="D2979" s="220">
        <f t="shared" si="2897"/>
        <v>1.8165254431532201E-2</v>
      </c>
      <c r="E2979" s="220">
        <f t="shared" si="2897"/>
        <v>0.32631312166139925</v>
      </c>
      <c r="F2979" s="220">
        <f t="shared" si="2897"/>
        <v>8.0049642130073609E-2</v>
      </c>
      <c r="G2979" s="220">
        <f t="shared" si="2897"/>
        <v>4.4015969875674341E-2</v>
      </c>
      <c r="H2979" s="220">
        <f t="shared" si="2897"/>
        <v>0.21487631683989725</v>
      </c>
      <c r="I2979" s="220">
        <f t="shared" si="2897"/>
        <v>0.1398306609461569</v>
      </c>
      <c r="J2979" s="220">
        <f t="shared" si="2897"/>
        <v>6.5542797755621662E-2</v>
      </c>
      <c r="K2979" s="220">
        <f t="shared" si="2897"/>
        <v>0.15452470019480602</v>
      </c>
      <c r="L2979" s="220">
        <f t="shared" si="2897"/>
        <v>0.67028781716917507</v>
      </c>
      <c r="M2979" s="220">
        <f t="shared" si="2897"/>
        <v>5.0961323294903015E-2</v>
      </c>
      <c r="N2979" s="220">
        <f t="shared" si="2897"/>
        <v>1.4662426033019807E-2</v>
      </c>
      <c r="O2979" s="220">
        <f t="shared" si="2897"/>
        <v>9.2959067596065474E-3</v>
      </c>
      <c r="P2979" s="220">
        <f t="shared" si="2897"/>
        <v>0</v>
      </c>
      <c r="Q2979" s="220">
        <f t="shared" si="2897"/>
        <v>0</v>
      </c>
    </row>
    <row r="2980" spans="1:17" x14ac:dyDescent="0.25">
      <c r="A2980" s="60" t="s">
        <v>1128</v>
      </c>
      <c r="B2980" s="60" t="s">
        <v>9495</v>
      </c>
      <c r="C2980" s="220">
        <f t="shared" ref="C2980:Q2980" si="2898">(C6275/C$3380)/(C9570/C$6675)</f>
        <v>0</v>
      </c>
      <c r="D2980" s="220">
        <f t="shared" si="2898"/>
        <v>0</v>
      </c>
      <c r="E2980" s="220">
        <f t="shared" si="2898"/>
        <v>6.0162038518274695E-2</v>
      </c>
      <c r="F2980" s="220">
        <f t="shared" si="2898"/>
        <v>0.13565303671177031</v>
      </c>
      <c r="G2980" s="220">
        <f t="shared" si="2898"/>
        <v>9.3714535040610669E-2</v>
      </c>
      <c r="H2980" s="220">
        <f t="shared" si="2898"/>
        <v>0</v>
      </c>
      <c r="I2980" s="220">
        <f t="shared" si="2898"/>
        <v>0</v>
      </c>
      <c r="J2980" s="220">
        <f t="shared" si="2898"/>
        <v>0</v>
      </c>
      <c r="K2980" s="220">
        <f t="shared" si="2898"/>
        <v>1.8828577568704754</v>
      </c>
      <c r="L2980" s="220">
        <f t="shared" si="2898"/>
        <v>0</v>
      </c>
      <c r="M2980" s="220">
        <f t="shared" si="2898"/>
        <v>0</v>
      </c>
      <c r="N2980" s="220">
        <f t="shared" si="2898"/>
        <v>2.1111833785330094</v>
      </c>
      <c r="O2980" s="220">
        <f t="shared" si="2898"/>
        <v>0</v>
      </c>
      <c r="P2980" s="220">
        <f t="shared" si="2898"/>
        <v>0</v>
      </c>
      <c r="Q2980" s="220">
        <f t="shared" si="2898"/>
        <v>0</v>
      </c>
    </row>
    <row r="2981" spans="1:17" x14ac:dyDescent="0.25">
      <c r="A2981" s="60" t="s">
        <v>139</v>
      </c>
      <c r="B2981" s="60" t="s">
        <v>9496</v>
      </c>
      <c r="C2981" s="220">
        <f t="shared" ref="C2981:Q2981" si="2899">(C6276/C$3380)/(C9571/C$6675)</f>
        <v>0.44246459702047042</v>
      </c>
      <c r="D2981" s="220">
        <f t="shared" si="2899"/>
        <v>0</v>
      </c>
      <c r="E2981" s="220">
        <f t="shared" si="2899"/>
        <v>1.6638754584052786</v>
      </c>
      <c r="F2981" s="220">
        <f t="shared" si="2899"/>
        <v>0.39077548645108284</v>
      </c>
      <c r="G2981" s="220">
        <f t="shared" si="2899"/>
        <v>0.14901328092127583</v>
      </c>
      <c r="H2981" s="220">
        <f t="shared" si="2899"/>
        <v>0.11291002020638986</v>
      </c>
      <c r="I2981" s="220">
        <f t="shared" si="2899"/>
        <v>0.32156762962297036</v>
      </c>
      <c r="J2981" s="220">
        <f t="shared" si="2899"/>
        <v>0.26879945150457563</v>
      </c>
      <c r="K2981" s="220">
        <f t="shared" si="2899"/>
        <v>0.30036862307763085</v>
      </c>
      <c r="L2981" s="220">
        <f t="shared" si="2899"/>
        <v>6.2847402665564394</v>
      </c>
      <c r="M2981" s="220">
        <f t="shared" si="2899"/>
        <v>0.12421004863700297</v>
      </c>
      <c r="N2981" s="220">
        <f t="shared" si="2899"/>
        <v>0.11797167419935309</v>
      </c>
      <c r="O2981" s="220">
        <f t="shared" si="2899"/>
        <v>1.115705430611985E-2</v>
      </c>
      <c r="P2981" s="220">
        <f t="shared" si="2899"/>
        <v>0.16068655559786263</v>
      </c>
      <c r="Q2981" s="220">
        <f t="shared" si="2899"/>
        <v>4.8640332175569879E-2</v>
      </c>
    </row>
    <row r="2982" spans="1:17" x14ac:dyDescent="0.25">
      <c r="A2982" s="60" t="s">
        <v>187</v>
      </c>
      <c r="B2982" s="60" t="s">
        <v>9497</v>
      </c>
      <c r="C2982" s="220">
        <f t="shared" ref="C2982:Q2982" si="2900">(C6277/C$3380)/(C9572/C$6675)</f>
        <v>0.37897094744106657</v>
      </c>
      <c r="D2982" s="220">
        <f t="shared" si="2900"/>
        <v>0.38502046125078848</v>
      </c>
      <c r="E2982" s="220">
        <f t="shared" si="2900"/>
        <v>6.1394120606316546E-3</v>
      </c>
      <c r="F2982" s="220">
        <f t="shared" si="2900"/>
        <v>6.4203565069070939E-3</v>
      </c>
      <c r="G2982" s="220">
        <f t="shared" si="2900"/>
        <v>1.2524382376291541</v>
      </c>
      <c r="H2982" s="220">
        <f t="shared" si="2900"/>
        <v>2.9955979898163721E-2</v>
      </c>
      <c r="I2982" s="220">
        <f t="shared" si="2900"/>
        <v>1.5515368718258768E-2</v>
      </c>
      <c r="J2982" s="220">
        <f t="shared" si="2900"/>
        <v>3.2840413072504543E-2</v>
      </c>
      <c r="K2982" s="220">
        <f t="shared" si="2900"/>
        <v>1.116760313287579E-2</v>
      </c>
      <c r="L2982" s="220">
        <f t="shared" si="2900"/>
        <v>0.11953628127038476</v>
      </c>
      <c r="M2982" s="220">
        <f t="shared" si="2900"/>
        <v>4.2307981782693481E-3</v>
      </c>
      <c r="N2982" s="220">
        <f t="shared" si="2900"/>
        <v>1.184451439360072E-2</v>
      </c>
      <c r="O2982" s="220">
        <f t="shared" si="2900"/>
        <v>9.5355181416519278E-3</v>
      </c>
      <c r="P2982" s="220">
        <f t="shared" si="2900"/>
        <v>4.2927174371179773E-2</v>
      </c>
      <c r="Q2982" s="220">
        <f t="shared" si="2900"/>
        <v>1.0371922914440347E-2</v>
      </c>
    </row>
    <row r="2983" spans="1:17" x14ac:dyDescent="0.25">
      <c r="A2983" s="60" t="s">
        <v>477</v>
      </c>
      <c r="B2983" s="60" t="s">
        <v>9498</v>
      </c>
      <c r="C2983" s="220">
        <f t="shared" ref="C2983:Q2983" si="2901">(C6278/C$3380)/(C9573/C$6675)</f>
        <v>0.46654415919565673</v>
      </c>
      <c r="D2983" s="220">
        <f t="shared" si="2901"/>
        <v>5.1370585603245415E-2</v>
      </c>
      <c r="E2983" s="220">
        <f t="shared" si="2901"/>
        <v>0.17237783509682439</v>
      </c>
      <c r="F2983" s="220">
        <f t="shared" si="2901"/>
        <v>0.15974834627953638</v>
      </c>
      <c r="G2983" s="220">
        <f t="shared" si="2901"/>
        <v>0.17786185927214335</v>
      </c>
      <c r="H2983" s="220">
        <f t="shared" si="2901"/>
        <v>7.98426804872749E-3</v>
      </c>
      <c r="I2983" s="220">
        <f t="shared" si="2901"/>
        <v>0.2784328275049231</v>
      </c>
      <c r="J2983" s="220">
        <f t="shared" si="2901"/>
        <v>0.13358601524158986</v>
      </c>
      <c r="K2983" s="220">
        <f t="shared" si="2901"/>
        <v>0</v>
      </c>
      <c r="L2983" s="220">
        <f t="shared" si="2901"/>
        <v>0</v>
      </c>
      <c r="M2983" s="220">
        <f t="shared" si="2901"/>
        <v>0</v>
      </c>
      <c r="N2983" s="220">
        <f t="shared" si="2901"/>
        <v>0</v>
      </c>
      <c r="O2983" s="220">
        <f t="shared" si="2901"/>
        <v>0</v>
      </c>
      <c r="P2983" s="220">
        <f t="shared" si="2901"/>
        <v>0</v>
      </c>
      <c r="Q2983" s="220">
        <f t="shared" si="2901"/>
        <v>0</v>
      </c>
    </row>
    <row r="2984" spans="1:17" x14ac:dyDescent="0.25">
      <c r="A2984" s="60" t="s">
        <v>1161</v>
      </c>
      <c r="B2984" s="60" t="s">
        <v>9499</v>
      </c>
      <c r="C2984" s="220">
        <f t="shared" ref="C2984:Q2984" si="2902">(C6279/C$3380)/(C9574/C$6675)</f>
        <v>0</v>
      </c>
      <c r="D2984" s="220">
        <f t="shared" si="2902"/>
        <v>0</v>
      </c>
      <c r="E2984" s="220">
        <f t="shared" si="2902"/>
        <v>1.5411836574431749E-2</v>
      </c>
      <c r="F2984" s="220">
        <f t="shared" si="2902"/>
        <v>0</v>
      </c>
      <c r="G2984" s="220">
        <f t="shared" si="2902"/>
        <v>0</v>
      </c>
      <c r="H2984" s="220">
        <f t="shared" si="2902"/>
        <v>0</v>
      </c>
      <c r="I2984" s="220">
        <f t="shared" si="2902"/>
        <v>0</v>
      </c>
      <c r="J2984" s="220">
        <f t="shared" si="2902"/>
        <v>0</v>
      </c>
      <c r="K2984" s="220">
        <f t="shared" si="2902"/>
        <v>0</v>
      </c>
      <c r="L2984" s="220">
        <f t="shared" si="2902"/>
        <v>0</v>
      </c>
      <c r="M2984" s="220">
        <f t="shared" si="2902"/>
        <v>0</v>
      </c>
      <c r="N2984" s="220">
        <f t="shared" si="2902"/>
        <v>0</v>
      </c>
      <c r="O2984" s="220">
        <f t="shared" si="2902"/>
        <v>0</v>
      </c>
      <c r="P2984" s="220">
        <f t="shared" si="2902"/>
        <v>0</v>
      </c>
      <c r="Q2984" s="220">
        <f t="shared" si="2902"/>
        <v>0</v>
      </c>
    </row>
    <row r="2985" spans="1:17" x14ac:dyDescent="0.25">
      <c r="A2985" s="60" t="s">
        <v>416</v>
      </c>
      <c r="B2985" s="60" t="s">
        <v>9500</v>
      </c>
      <c r="C2985" s="220">
        <f t="shared" ref="C2985:Q2985" si="2903">(C6280/C$3380)/(C9575/C$6675)</f>
        <v>0</v>
      </c>
      <c r="D2985" s="220">
        <f t="shared" si="2903"/>
        <v>0.25741687634672888</v>
      </c>
      <c r="E2985" s="220">
        <f t="shared" si="2903"/>
        <v>0</v>
      </c>
      <c r="F2985" s="220">
        <f t="shared" si="2903"/>
        <v>0</v>
      </c>
      <c r="G2985" s="220">
        <f t="shared" si="2903"/>
        <v>0</v>
      </c>
      <c r="H2985" s="220">
        <f t="shared" si="2903"/>
        <v>0</v>
      </c>
      <c r="I2985" s="220">
        <f t="shared" si="2903"/>
        <v>1.0960581726304831E-3</v>
      </c>
      <c r="J2985" s="220">
        <f t="shared" si="2903"/>
        <v>1.1988056337437506E-4</v>
      </c>
      <c r="K2985" s="220">
        <f t="shared" si="2903"/>
        <v>5.7094404508781782E-3</v>
      </c>
      <c r="L2985" s="220">
        <f t="shared" si="2903"/>
        <v>0</v>
      </c>
      <c r="M2985" s="220">
        <f t="shared" si="2903"/>
        <v>0</v>
      </c>
      <c r="N2985" s="220">
        <f t="shared" si="2903"/>
        <v>1.6029162680176183E-3</v>
      </c>
      <c r="O2985" s="220">
        <f t="shared" si="2903"/>
        <v>0</v>
      </c>
      <c r="P2985" s="220">
        <f t="shared" si="2903"/>
        <v>0</v>
      </c>
      <c r="Q2985" s="220">
        <f t="shared" si="2903"/>
        <v>0</v>
      </c>
    </row>
    <row r="2986" spans="1:17" x14ac:dyDescent="0.25">
      <c r="A2986" s="60" t="s">
        <v>15</v>
      </c>
      <c r="B2986" s="60" t="s">
        <v>9501</v>
      </c>
      <c r="C2986" s="220">
        <f t="shared" ref="C2986:Q2986" si="2904">(C6281/C$3380)/(C9576/C$6675)</f>
        <v>5.1591957530073883E-3</v>
      </c>
      <c r="D2986" s="220">
        <f t="shared" si="2904"/>
        <v>0.62011768449309268</v>
      </c>
      <c r="E2986" s="220">
        <f t="shared" si="2904"/>
        <v>7.8650352505237349E-5</v>
      </c>
      <c r="F2986" s="220">
        <f t="shared" si="2904"/>
        <v>1.2107138561204401E-2</v>
      </c>
      <c r="G2986" s="220">
        <f t="shared" si="2904"/>
        <v>2.8794765190279692E-3</v>
      </c>
      <c r="H2986" s="220">
        <f t="shared" si="2904"/>
        <v>1.9709764210464609E-3</v>
      </c>
      <c r="I2986" s="220">
        <f t="shared" si="2904"/>
        <v>9.8442969624061207E-3</v>
      </c>
      <c r="J2986" s="220">
        <f t="shared" si="2904"/>
        <v>4.6799608993805617E-3</v>
      </c>
      <c r="K2986" s="220">
        <f t="shared" si="2904"/>
        <v>4.708810961109062E-3</v>
      </c>
      <c r="L2986" s="220">
        <f t="shared" si="2904"/>
        <v>0</v>
      </c>
      <c r="M2986" s="220">
        <f t="shared" si="2904"/>
        <v>8.4375918146317665E-4</v>
      </c>
      <c r="N2986" s="220">
        <f t="shared" si="2904"/>
        <v>1.1106719473682075E-3</v>
      </c>
      <c r="O2986" s="220">
        <f t="shared" si="2904"/>
        <v>0.95775692864111539</v>
      </c>
      <c r="P2986" s="220">
        <f t="shared" si="2904"/>
        <v>2.0336931556968086E-4</v>
      </c>
      <c r="Q2986" s="220">
        <f t="shared" si="2904"/>
        <v>9.4688210099023301E-4</v>
      </c>
    </row>
    <row r="2987" spans="1:17" x14ac:dyDescent="0.25">
      <c r="A2987" s="60" t="s">
        <v>8</v>
      </c>
      <c r="B2987" s="60" t="s">
        <v>5200</v>
      </c>
      <c r="C2987" s="220">
        <f t="shared" ref="C2987:Q2987" si="2905">(C6282/C$3380)/(C9577/C$6675)</f>
        <v>1.1880387257093459E-2</v>
      </c>
      <c r="D2987" s="220">
        <f t="shared" si="2905"/>
        <v>0.13300839912245804</v>
      </c>
      <c r="E2987" s="220">
        <f t="shared" si="2905"/>
        <v>6.2859901568361324E-4</v>
      </c>
      <c r="F2987" s="220">
        <f t="shared" si="2905"/>
        <v>5.26915391816935E-3</v>
      </c>
      <c r="G2987" s="220">
        <f t="shared" si="2905"/>
        <v>2.139738175685419E-2</v>
      </c>
      <c r="H2987" s="220">
        <f t="shared" si="2905"/>
        <v>1.2275926966489709E-2</v>
      </c>
      <c r="I2987" s="220">
        <f t="shared" si="2905"/>
        <v>9.4467735959903355E-3</v>
      </c>
      <c r="J2987" s="220">
        <f t="shared" si="2905"/>
        <v>1.3223026742260635E-2</v>
      </c>
      <c r="K2987" s="220">
        <f t="shared" si="2905"/>
        <v>1.6805659575597216E-2</v>
      </c>
      <c r="L2987" s="220">
        <f t="shared" si="2905"/>
        <v>3.7813377103697636E-2</v>
      </c>
      <c r="M2987" s="220">
        <f t="shared" si="2905"/>
        <v>8.9567339785018366E-3</v>
      </c>
      <c r="N2987" s="220">
        <f t="shared" si="2905"/>
        <v>5.4302400281184523E-3</v>
      </c>
      <c r="O2987" s="220">
        <f t="shared" si="2905"/>
        <v>1.3225951697045548E-2</v>
      </c>
      <c r="P2987" s="220">
        <f t="shared" si="2905"/>
        <v>3.2597648816941483E-3</v>
      </c>
      <c r="Q2987" s="220">
        <f t="shared" si="2905"/>
        <v>2.7636611816527065E-3</v>
      </c>
    </row>
    <row r="2988" spans="1:17" x14ac:dyDescent="0.25">
      <c r="A2988" s="60" t="s">
        <v>182</v>
      </c>
      <c r="B2988" s="60" t="s">
        <v>9502</v>
      </c>
      <c r="C2988" s="220">
        <f t="shared" ref="C2988:Q2988" si="2906">(C6283/C$3380)/(C9578/C$6675)</f>
        <v>0</v>
      </c>
      <c r="D2988" s="220">
        <f t="shared" si="2906"/>
        <v>0</v>
      </c>
      <c r="E2988" s="220">
        <f t="shared" si="2906"/>
        <v>0</v>
      </c>
      <c r="F2988" s="220">
        <f t="shared" si="2906"/>
        <v>0</v>
      </c>
      <c r="G2988" s="220">
        <f t="shared" si="2906"/>
        <v>0.26147207181303406</v>
      </c>
      <c r="H2988" s="220">
        <f t="shared" si="2906"/>
        <v>2.9198586542084522E-3</v>
      </c>
      <c r="I2988" s="220">
        <f t="shared" si="2906"/>
        <v>5.6655690514922944E-3</v>
      </c>
      <c r="J2988" s="220">
        <f t="shared" si="2906"/>
        <v>5.1569006273966891E-3</v>
      </c>
      <c r="K2988" s="220">
        <f t="shared" si="2906"/>
        <v>6.3783031090322842E-3</v>
      </c>
      <c r="L2988" s="220">
        <f t="shared" si="2906"/>
        <v>5.0382316871685449E-3</v>
      </c>
      <c r="M2988" s="220">
        <f t="shared" si="2906"/>
        <v>1.376910663955881E-2</v>
      </c>
      <c r="N2988" s="220">
        <f t="shared" si="2906"/>
        <v>1.3522993462080212E-3</v>
      </c>
      <c r="O2988" s="220">
        <f t="shared" si="2906"/>
        <v>0</v>
      </c>
      <c r="P2988" s="220">
        <f t="shared" si="2906"/>
        <v>1.5336597557242122E-4</v>
      </c>
      <c r="Q2988" s="220">
        <f t="shared" si="2906"/>
        <v>6.6994513383288393E-3</v>
      </c>
    </row>
    <row r="2989" spans="1:17" x14ac:dyDescent="0.25">
      <c r="A2989" s="60" t="s">
        <v>150</v>
      </c>
      <c r="B2989" s="60" t="s">
        <v>9503</v>
      </c>
      <c r="C2989" s="220">
        <f t="shared" ref="C2989:Q2989" si="2907">(C6284/C$3380)/(C9579/C$6675)</f>
        <v>4.0125748936718511E-2</v>
      </c>
      <c r="D2989" s="220">
        <f t="shared" si="2907"/>
        <v>0</v>
      </c>
      <c r="E2989" s="220">
        <f t="shared" si="2907"/>
        <v>0</v>
      </c>
      <c r="F2989" s="220">
        <f t="shared" si="2907"/>
        <v>0</v>
      </c>
      <c r="G2989" s="220">
        <f t="shared" si="2907"/>
        <v>0</v>
      </c>
      <c r="H2989" s="220">
        <f t="shared" si="2907"/>
        <v>0</v>
      </c>
      <c r="I2989" s="220">
        <f t="shared" si="2907"/>
        <v>0</v>
      </c>
      <c r="J2989" s="220">
        <f t="shared" si="2907"/>
        <v>0</v>
      </c>
      <c r="K2989" s="220">
        <f t="shared" si="2907"/>
        <v>6.6016664705566847E-3</v>
      </c>
      <c r="L2989" s="220">
        <f t="shared" si="2907"/>
        <v>6.0628861062592861E-3</v>
      </c>
      <c r="M2989" s="220">
        <f t="shared" si="2907"/>
        <v>0</v>
      </c>
      <c r="N2989" s="220">
        <f t="shared" si="2907"/>
        <v>0</v>
      </c>
      <c r="O2989" s="220">
        <f t="shared" si="2907"/>
        <v>0</v>
      </c>
      <c r="P2989" s="220">
        <f t="shared" si="2907"/>
        <v>0</v>
      </c>
      <c r="Q2989" s="220">
        <f t="shared" si="2907"/>
        <v>0</v>
      </c>
    </row>
    <row r="2990" spans="1:17" x14ac:dyDescent="0.25">
      <c r="A2990" s="60" t="s">
        <v>44</v>
      </c>
      <c r="B2990" s="60" t="s">
        <v>9504</v>
      </c>
      <c r="C2990" s="220">
        <f t="shared" ref="C2990:Q2990" si="2908">(C6285/C$3380)/(C9580/C$6675)</f>
        <v>1.617435552604489E-2</v>
      </c>
      <c r="D2990" s="220">
        <f t="shared" si="2908"/>
        <v>2.3674496552417969E-2</v>
      </c>
      <c r="E2990" s="220">
        <f t="shared" si="2908"/>
        <v>0</v>
      </c>
      <c r="F2990" s="220">
        <f t="shared" si="2908"/>
        <v>1.5204474399622752E-2</v>
      </c>
      <c r="G2990" s="220">
        <f t="shared" si="2908"/>
        <v>5.7425507612367532E-3</v>
      </c>
      <c r="H2990" s="220">
        <f t="shared" si="2908"/>
        <v>6.6137508530597095E-3</v>
      </c>
      <c r="I2990" s="220">
        <f t="shared" si="2908"/>
        <v>0.50825798932462807</v>
      </c>
      <c r="J2990" s="220">
        <f t="shared" si="2908"/>
        <v>6.5388338891165555E-3</v>
      </c>
      <c r="K2990" s="220">
        <f t="shared" si="2908"/>
        <v>4.9561914001247688E-3</v>
      </c>
      <c r="L2990" s="220">
        <f t="shared" si="2908"/>
        <v>3.3943277752566275E-3</v>
      </c>
      <c r="M2990" s="220">
        <f t="shared" si="2908"/>
        <v>2.1039905372269934E-3</v>
      </c>
      <c r="N2990" s="220">
        <f t="shared" si="2908"/>
        <v>6.265762913423554E-4</v>
      </c>
      <c r="O2990" s="220">
        <f t="shared" si="2908"/>
        <v>6.9898606757536183E-5</v>
      </c>
      <c r="P2990" s="220">
        <f t="shared" si="2908"/>
        <v>1.3790140358071433E-3</v>
      </c>
      <c r="Q2990" s="220">
        <f t="shared" si="2908"/>
        <v>1.5600757368382297E-3</v>
      </c>
    </row>
    <row r="2991" spans="1:17" x14ac:dyDescent="0.25">
      <c r="A2991" s="60" t="s">
        <v>79</v>
      </c>
      <c r="B2991" s="60" t="s">
        <v>9505</v>
      </c>
      <c r="C2991" s="220">
        <f t="shared" ref="C2991:Q2991" si="2909">(C6286/C$3380)/(C9581/C$6675)</f>
        <v>0.33855722394664728</v>
      </c>
      <c r="D2991" s="220">
        <f t="shared" si="2909"/>
        <v>0</v>
      </c>
      <c r="E2991" s="220">
        <f t="shared" si="2909"/>
        <v>0</v>
      </c>
      <c r="F2991" s="220">
        <f t="shared" si="2909"/>
        <v>4.960270167978844E-2</v>
      </c>
      <c r="G2991" s="220">
        <f t="shared" si="2909"/>
        <v>2.7756784849346211E-2</v>
      </c>
      <c r="H2991" s="220">
        <f t="shared" si="2909"/>
        <v>3.7364613292152973E-2</v>
      </c>
      <c r="I2991" s="220">
        <f t="shared" si="2909"/>
        <v>0</v>
      </c>
      <c r="J2991" s="220">
        <f t="shared" si="2909"/>
        <v>4.6259420541707889E-2</v>
      </c>
      <c r="K2991" s="220">
        <f t="shared" si="2909"/>
        <v>3.8718340577755285E-2</v>
      </c>
      <c r="L2991" s="220">
        <f t="shared" si="2909"/>
        <v>3.6393404177165363E-2</v>
      </c>
      <c r="M2991" s="220">
        <f t="shared" si="2909"/>
        <v>2.3954294754573297E-2</v>
      </c>
      <c r="N2991" s="220">
        <f t="shared" si="2909"/>
        <v>4.0095223952108967E-3</v>
      </c>
      <c r="O2991" s="220">
        <f t="shared" si="2909"/>
        <v>3.1876878224802096E-3</v>
      </c>
      <c r="P2991" s="220">
        <f t="shared" si="2909"/>
        <v>2.2280812835414059</v>
      </c>
      <c r="Q2991" s="220">
        <f t="shared" si="2909"/>
        <v>1.5826810744902255E-2</v>
      </c>
    </row>
    <row r="2992" spans="1:17" x14ac:dyDescent="0.25">
      <c r="A2992" s="60" t="s">
        <v>709</v>
      </c>
      <c r="B2992" s="60" t="s">
        <v>9506</v>
      </c>
      <c r="C2992" s="220">
        <f t="shared" ref="C2992:Q2992" si="2910">(C6287/C$3380)/(C9582/C$6675)</f>
        <v>1.2493707463001826</v>
      </c>
      <c r="D2992" s="220">
        <f t="shared" si="2910"/>
        <v>0</v>
      </c>
      <c r="E2992" s="220">
        <f t="shared" si="2910"/>
        <v>0.22633950219352761</v>
      </c>
      <c r="F2992" s="220">
        <f t="shared" si="2910"/>
        <v>0</v>
      </c>
      <c r="G2992" s="220">
        <f t="shared" si="2910"/>
        <v>0</v>
      </c>
      <c r="H2992" s="220">
        <f t="shared" si="2910"/>
        <v>0.1195872095847017</v>
      </c>
      <c r="I2992" s="220">
        <f t="shared" si="2910"/>
        <v>0.27614119400958498</v>
      </c>
      <c r="J2992" s="220">
        <f t="shared" si="2910"/>
        <v>0.30181402644254163</v>
      </c>
      <c r="K2992" s="220">
        <f t="shared" si="2910"/>
        <v>6.1092071097462085E-2</v>
      </c>
      <c r="L2992" s="220">
        <f t="shared" si="2910"/>
        <v>0</v>
      </c>
      <c r="M2992" s="220">
        <f t="shared" si="2910"/>
        <v>5.9255584817447617E-2</v>
      </c>
      <c r="N2992" s="220">
        <f t="shared" si="2910"/>
        <v>1.4610033302129464E-3</v>
      </c>
      <c r="O2992" s="220">
        <f t="shared" si="2910"/>
        <v>0</v>
      </c>
      <c r="P2992" s="220">
        <f t="shared" si="2910"/>
        <v>0.29767088918549017</v>
      </c>
      <c r="Q2992" s="220">
        <f t="shared" si="2910"/>
        <v>2.4559303472231064E-2</v>
      </c>
    </row>
    <row r="2993" spans="1:17" x14ac:dyDescent="0.25">
      <c r="A2993" s="60" t="s">
        <v>46</v>
      </c>
      <c r="B2993" s="60" t="s">
        <v>9507</v>
      </c>
      <c r="C2993" s="220">
        <f t="shared" ref="C2993:Q2993" si="2911">(C6288/C$3380)/(C9583/C$6675)</f>
        <v>0.31123402456918392</v>
      </c>
      <c r="D2993" s="220">
        <f t="shared" si="2911"/>
        <v>1.7441976095439224</v>
      </c>
      <c r="E2993" s="220">
        <f t="shared" si="2911"/>
        <v>6.697102178694113</v>
      </c>
      <c r="F2993" s="220">
        <f t="shared" si="2911"/>
        <v>2.3671068703173868</v>
      </c>
      <c r="G2993" s="220">
        <f t="shared" si="2911"/>
        <v>6.7527104023605372E-2</v>
      </c>
      <c r="H2993" s="220">
        <f t="shared" si="2911"/>
        <v>0.51047048145951079</v>
      </c>
      <c r="I2993" s="220">
        <f t="shared" si="2911"/>
        <v>7.0073899007567003E-3</v>
      </c>
      <c r="J2993" s="220">
        <f t="shared" si="2911"/>
        <v>5.5415737853235399E-2</v>
      </c>
      <c r="K2993" s="220">
        <f t="shared" si="2911"/>
        <v>1.0947742925309625</v>
      </c>
      <c r="L2993" s="220">
        <f t="shared" si="2911"/>
        <v>3.0276559674568531</v>
      </c>
      <c r="M2993" s="220">
        <f t="shared" si="2911"/>
        <v>1.7232443469452513E-3</v>
      </c>
      <c r="N2993" s="220">
        <f t="shared" si="2911"/>
        <v>2.5054669957079844E-2</v>
      </c>
      <c r="O2993" s="220">
        <f t="shared" si="2911"/>
        <v>0</v>
      </c>
      <c r="P2993" s="220">
        <f t="shared" si="2911"/>
        <v>0.42264053276367231</v>
      </c>
      <c r="Q2993" s="220">
        <f t="shared" si="2911"/>
        <v>0.64319612090846234</v>
      </c>
    </row>
    <row r="2994" spans="1:17" x14ac:dyDescent="0.25">
      <c r="A2994" s="60" t="s">
        <v>9</v>
      </c>
      <c r="B2994" s="60" t="s">
        <v>5201</v>
      </c>
      <c r="C2994" s="220">
        <f t="shared" ref="C2994:Q2994" si="2912">(C6289/C$3380)/(C9584/C$6675)</f>
        <v>1.6188623284045374</v>
      </c>
      <c r="D2994" s="220">
        <f t="shared" si="2912"/>
        <v>4.0581417080215947E-2</v>
      </c>
      <c r="E2994" s="220">
        <f t="shared" si="2912"/>
        <v>0.13823612101929572</v>
      </c>
      <c r="F2994" s="220">
        <f t="shared" si="2912"/>
        <v>0.30327098688946602</v>
      </c>
      <c r="G2994" s="220">
        <f t="shared" si="2912"/>
        <v>7.3026464259172072E-2</v>
      </c>
      <c r="H2994" s="220">
        <f t="shared" si="2912"/>
        <v>8.7615418437248224E-2</v>
      </c>
      <c r="I2994" s="220">
        <f t="shared" si="2912"/>
        <v>0.19466578039849589</v>
      </c>
      <c r="J2994" s="220">
        <f t="shared" si="2912"/>
        <v>0.1562621139035337</v>
      </c>
      <c r="K2994" s="220">
        <f t="shared" si="2912"/>
        <v>0.18006095396606087</v>
      </c>
      <c r="L2994" s="220">
        <f t="shared" si="2912"/>
        <v>0.14137106117603115</v>
      </c>
      <c r="M2994" s="220">
        <f t="shared" si="2912"/>
        <v>3.4073697532374353E-2</v>
      </c>
      <c r="N2994" s="220">
        <f t="shared" si="2912"/>
        <v>2.3312723099023311E-2</v>
      </c>
      <c r="O2994" s="220">
        <f t="shared" si="2912"/>
        <v>2.8631683815278988E-2</v>
      </c>
      <c r="P2994" s="220">
        <f t="shared" si="2912"/>
        <v>5.3722039574592484E-2</v>
      </c>
      <c r="Q2994" s="220">
        <f t="shared" si="2912"/>
        <v>0.10280853325165235</v>
      </c>
    </row>
    <row r="2995" spans="1:17" x14ac:dyDescent="0.25">
      <c r="A2995" s="60" t="s">
        <v>80</v>
      </c>
      <c r="B2995" s="60" t="s">
        <v>9508</v>
      </c>
      <c r="C2995" s="220">
        <f t="shared" ref="C2995:Q2995" si="2913">(C6290/C$3380)/(C9585/C$6675)</f>
        <v>1.2030214606372704</v>
      </c>
      <c r="D2995" s="220">
        <f t="shared" si="2913"/>
        <v>0.41065374640251129</v>
      </c>
      <c r="E2995" s="220">
        <f t="shared" si="2913"/>
        <v>0.79053517613897806</v>
      </c>
      <c r="F2995" s="220">
        <f t="shared" si="2913"/>
        <v>0.80052787569413675</v>
      </c>
      <c r="G2995" s="220">
        <f t="shared" si="2913"/>
        <v>0.18749207825545958</v>
      </c>
      <c r="H2995" s="220">
        <f t="shared" si="2913"/>
        <v>0.89647664126530835</v>
      </c>
      <c r="I2995" s="220">
        <f t="shared" si="2913"/>
        <v>0.37962167818750231</v>
      </c>
      <c r="J2995" s="220">
        <f t="shared" si="2913"/>
        <v>0.21970160788638468</v>
      </c>
      <c r="K2995" s="220">
        <f t="shared" si="2913"/>
        <v>0.22346113039391211</v>
      </c>
      <c r="L2995" s="220">
        <f t="shared" si="2913"/>
        <v>0.9459206951708391</v>
      </c>
      <c r="M2995" s="220">
        <f t="shared" si="2913"/>
        <v>2.9301191083139444E-2</v>
      </c>
      <c r="N2995" s="220">
        <f t="shared" si="2913"/>
        <v>7.182039338785931E-2</v>
      </c>
      <c r="O2995" s="220">
        <f t="shared" si="2913"/>
        <v>2.4432067755480805E-2</v>
      </c>
      <c r="P2995" s="220">
        <f t="shared" si="2913"/>
        <v>7.8939616760657208E-2</v>
      </c>
      <c r="Q2995" s="220">
        <f t="shared" si="2913"/>
        <v>1.1745850516305898E-2</v>
      </c>
    </row>
    <row r="2996" spans="1:17" x14ac:dyDescent="0.25">
      <c r="A2996" s="60" t="s">
        <v>180</v>
      </c>
      <c r="B2996" s="60" t="s">
        <v>9509</v>
      </c>
      <c r="C2996" s="220">
        <f t="shared" ref="C2996:Q2996" si="2914">(C6291/C$3380)/(C9586/C$6675)</f>
        <v>0.26026604639409501</v>
      </c>
      <c r="D2996" s="220">
        <f t="shared" si="2914"/>
        <v>7.1319186880615962E-2</v>
      </c>
      <c r="E2996" s="220">
        <f t="shared" si="2914"/>
        <v>7.2224503140110141E-2</v>
      </c>
      <c r="F2996" s="220">
        <f t="shared" si="2914"/>
        <v>0.17666340499390673</v>
      </c>
      <c r="G2996" s="220">
        <f t="shared" si="2914"/>
        <v>0.11218188617775479</v>
      </c>
      <c r="H2996" s="220">
        <f t="shared" si="2914"/>
        <v>1.743861911682763E-2</v>
      </c>
      <c r="I2996" s="220">
        <f t="shared" si="2914"/>
        <v>0.60519121920075802</v>
      </c>
      <c r="J2996" s="220">
        <f t="shared" si="2914"/>
        <v>0.85976612866956958</v>
      </c>
      <c r="K2996" s="220">
        <f t="shared" si="2914"/>
        <v>0.47365986157792184</v>
      </c>
      <c r="L2996" s="220">
        <f t="shared" si="2914"/>
        <v>0.74143780797832448</v>
      </c>
      <c r="M2996" s="220">
        <f t="shared" si="2914"/>
        <v>0.14620384946691503</v>
      </c>
      <c r="N2996" s="220">
        <f t="shared" si="2914"/>
        <v>4.6677823266899655E-2</v>
      </c>
      <c r="O2996" s="220">
        <f t="shared" si="2914"/>
        <v>4.2590527517508983E-2</v>
      </c>
      <c r="P2996" s="220">
        <f t="shared" si="2914"/>
        <v>0.18704897275987495</v>
      </c>
      <c r="Q2996" s="220">
        <f t="shared" si="2914"/>
        <v>1.4119841423090123E-2</v>
      </c>
    </row>
    <row r="2997" spans="1:17" x14ac:dyDescent="0.25">
      <c r="A2997" s="60" t="s">
        <v>41</v>
      </c>
      <c r="B2997" s="60" t="s">
        <v>9510</v>
      </c>
      <c r="C2997" s="220">
        <f t="shared" ref="C2997:Q2997" si="2915">(C6292/C$3380)/(C9587/C$6675)</f>
        <v>1.905915077637348E-2</v>
      </c>
      <c r="D2997" s="220">
        <f t="shared" si="2915"/>
        <v>8.8317378311752043E-3</v>
      </c>
      <c r="E2997" s="220">
        <f t="shared" si="2915"/>
        <v>5.5933266151884245E-3</v>
      </c>
      <c r="F2997" s="220">
        <f t="shared" si="2915"/>
        <v>9.6328205094974497E-3</v>
      </c>
      <c r="G2997" s="220">
        <f t="shared" si="2915"/>
        <v>3.2100800368569733E-3</v>
      </c>
      <c r="H2997" s="220">
        <f t="shared" si="2915"/>
        <v>1.5290310215209491E-2</v>
      </c>
      <c r="I2997" s="220">
        <f t="shared" si="2915"/>
        <v>6.3427810075220876E-3</v>
      </c>
      <c r="J2997" s="220">
        <f t="shared" si="2915"/>
        <v>9.7183877735837684E-3</v>
      </c>
      <c r="K2997" s="220">
        <f t="shared" si="2915"/>
        <v>1.1491019693010538E-2</v>
      </c>
      <c r="L2997" s="220">
        <f t="shared" si="2915"/>
        <v>9.4067084098980683E-3</v>
      </c>
      <c r="M2997" s="220">
        <f t="shared" si="2915"/>
        <v>0</v>
      </c>
      <c r="N2997" s="220">
        <f t="shared" si="2915"/>
        <v>0</v>
      </c>
      <c r="O2997" s="220">
        <f t="shared" si="2915"/>
        <v>6.9703076458997463E-3</v>
      </c>
      <c r="P2997" s="220">
        <f t="shared" si="2915"/>
        <v>0</v>
      </c>
      <c r="Q2997" s="220">
        <f t="shared" si="2915"/>
        <v>6.6120397397225828E-4</v>
      </c>
    </row>
    <row r="2998" spans="1:17" x14ac:dyDescent="0.25">
      <c r="A2998" s="60" t="s">
        <v>882</v>
      </c>
      <c r="B2998" s="60" t="s">
        <v>9511</v>
      </c>
      <c r="C2998" s="220">
        <f t="shared" ref="C2998:Q2998" si="2916">(C6293/C$3380)/(C9588/C$6675)</f>
        <v>0</v>
      </c>
      <c r="D2998" s="220">
        <f t="shared" si="2916"/>
        <v>0</v>
      </c>
      <c r="E2998" s="220">
        <f t="shared" si="2916"/>
        <v>10.249839649489706</v>
      </c>
      <c r="F2998" s="220">
        <f t="shared" si="2916"/>
        <v>0</v>
      </c>
      <c r="G2998" s="220">
        <f t="shared" si="2916"/>
        <v>0</v>
      </c>
      <c r="H2998" s="220">
        <f t="shared" si="2916"/>
        <v>0</v>
      </c>
      <c r="I2998" s="220">
        <f t="shared" si="2916"/>
        <v>1.0374833179785397</v>
      </c>
      <c r="J2998" s="220">
        <f t="shared" si="2916"/>
        <v>0</v>
      </c>
      <c r="K2998" s="220">
        <f t="shared" si="2916"/>
        <v>0</v>
      </c>
      <c r="L2998" s="220">
        <f t="shared" si="2916"/>
        <v>0</v>
      </c>
      <c r="M2998" s="220">
        <f t="shared" si="2916"/>
        <v>0.42663353891923556</v>
      </c>
      <c r="N2998" s="220">
        <f t="shared" si="2916"/>
        <v>0</v>
      </c>
      <c r="O2998" s="220">
        <f t="shared" si="2916"/>
        <v>0</v>
      </c>
      <c r="P2998" s="220">
        <f t="shared" si="2916"/>
        <v>0.88827434027292973</v>
      </c>
      <c r="Q2998" s="220">
        <f t="shared" si="2916"/>
        <v>0</v>
      </c>
    </row>
    <row r="2999" spans="1:17" x14ac:dyDescent="0.25">
      <c r="A2999" s="60" t="s">
        <v>321</v>
      </c>
      <c r="B2999" s="60" t="s">
        <v>9512</v>
      </c>
      <c r="C2999" s="220">
        <f t="shared" ref="C2999:Q2999" si="2917">(C6294/C$3380)/(C9589/C$6675)</f>
        <v>0</v>
      </c>
      <c r="D2999" s="220">
        <f t="shared" si="2917"/>
        <v>0</v>
      </c>
      <c r="E2999" s="220">
        <f t="shared" si="2917"/>
        <v>0</v>
      </c>
      <c r="F2999" s="220">
        <f t="shared" si="2917"/>
        <v>1.5917954596139379</v>
      </c>
      <c r="G2999" s="220">
        <f t="shared" si="2917"/>
        <v>0</v>
      </c>
      <c r="H2999" s="220">
        <f t="shared" si="2917"/>
        <v>1.378870713243822</v>
      </c>
      <c r="I2999" s="220">
        <f t="shared" si="2917"/>
        <v>3.8160869666859762E-4</v>
      </c>
      <c r="J2999" s="220">
        <f t="shared" si="2917"/>
        <v>1.0090923116487875</v>
      </c>
      <c r="K2999" s="220">
        <f t="shared" si="2917"/>
        <v>6.3022118754495024E-2</v>
      </c>
      <c r="L2999" s="220">
        <f t="shared" si="2917"/>
        <v>0</v>
      </c>
      <c r="M2999" s="220">
        <f t="shared" si="2917"/>
        <v>4.4123702254779823E-2</v>
      </c>
      <c r="N2999" s="220">
        <f t="shared" si="2917"/>
        <v>2.4122483433778798E-2</v>
      </c>
      <c r="O2999" s="220">
        <f t="shared" si="2917"/>
        <v>0</v>
      </c>
      <c r="P2999" s="220">
        <f t="shared" si="2917"/>
        <v>0</v>
      </c>
      <c r="Q2999" s="220">
        <f t="shared" si="2917"/>
        <v>0</v>
      </c>
    </row>
    <row r="3000" spans="1:17" x14ac:dyDescent="0.25">
      <c r="A3000" s="60" t="s">
        <v>761</v>
      </c>
      <c r="B3000" s="60" t="s">
        <v>9513</v>
      </c>
      <c r="C3000" s="220">
        <f t="shared" ref="C3000:Q3000" si="2918">(C6295/C$3380)/(C9590/C$6675)</f>
        <v>0.21294414875301593</v>
      </c>
      <c r="D3000" s="220">
        <f t="shared" si="2918"/>
        <v>1.0924287145795024</v>
      </c>
      <c r="E3000" s="220">
        <f t="shared" si="2918"/>
        <v>0.19996715223774805</v>
      </c>
      <c r="F3000" s="220">
        <f t="shared" si="2918"/>
        <v>0.9933948502369544</v>
      </c>
      <c r="G3000" s="220">
        <f t="shared" si="2918"/>
        <v>4.0725967764561812E-2</v>
      </c>
      <c r="H3000" s="220">
        <f t="shared" si="2918"/>
        <v>6.6055465639099694E-3</v>
      </c>
      <c r="I3000" s="220">
        <f t="shared" si="2918"/>
        <v>0.71629723194842509</v>
      </c>
      <c r="J3000" s="220">
        <f t="shared" si="2918"/>
        <v>2.6391619703041487</v>
      </c>
      <c r="K3000" s="220">
        <f t="shared" si="2918"/>
        <v>2.631243399038655E-2</v>
      </c>
      <c r="L3000" s="220">
        <f t="shared" si="2918"/>
        <v>6.7492232344275496E-2</v>
      </c>
      <c r="M3000" s="220">
        <f t="shared" si="2918"/>
        <v>0.45258881158601466</v>
      </c>
      <c r="N3000" s="220">
        <f t="shared" si="2918"/>
        <v>3.4352302929410063</v>
      </c>
      <c r="O3000" s="220">
        <f t="shared" si="2918"/>
        <v>0.15373536922273764</v>
      </c>
      <c r="P3000" s="220">
        <f t="shared" si="2918"/>
        <v>0.13736665127617065</v>
      </c>
      <c r="Q3000" s="220">
        <f t="shared" si="2918"/>
        <v>0</v>
      </c>
    </row>
    <row r="3001" spans="1:17" x14ac:dyDescent="0.25">
      <c r="A3001" s="60" t="s">
        <v>918</v>
      </c>
      <c r="B3001" s="60" t="s">
        <v>9514</v>
      </c>
      <c r="C3001" s="220">
        <f t="shared" ref="C3001:Q3001" si="2919">(C6296/C$3380)/(C9591/C$6675)</f>
        <v>0</v>
      </c>
      <c r="D3001" s="220">
        <f t="shared" si="2919"/>
        <v>0</v>
      </c>
      <c r="E3001" s="220">
        <f t="shared" si="2919"/>
        <v>6.3800065646856412</v>
      </c>
      <c r="F3001" s="220">
        <f t="shared" si="2919"/>
        <v>3.9400355032332803</v>
      </c>
      <c r="G3001" s="220">
        <f t="shared" si="2919"/>
        <v>0</v>
      </c>
      <c r="H3001" s="220">
        <f t="shared" si="2919"/>
        <v>5.4392327298317982</v>
      </c>
      <c r="I3001" s="220">
        <f t="shared" si="2919"/>
        <v>4.4081337131259604</v>
      </c>
      <c r="J3001" s="220">
        <f t="shared" si="2919"/>
        <v>6.0740196527895236</v>
      </c>
      <c r="K3001" s="220">
        <f t="shared" si="2919"/>
        <v>2.0527219064648774</v>
      </c>
      <c r="L3001" s="220">
        <f t="shared" si="2919"/>
        <v>55.288000700101925</v>
      </c>
      <c r="M3001" s="220">
        <f t="shared" si="2919"/>
        <v>6.1159467027284986</v>
      </c>
      <c r="N3001" s="220">
        <f t="shared" si="2919"/>
        <v>1.7572533486638435</v>
      </c>
      <c r="O3001" s="220">
        <f t="shared" si="2919"/>
        <v>10.914864916517283</v>
      </c>
      <c r="P3001" s="220">
        <f t="shared" si="2919"/>
        <v>28.713977476606228</v>
      </c>
      <c r="Q3001" s="220">
        <f t="shared" si="2919"/>
        <v>0.60386650490882332</v>
      </c>
    </row>
    <row r="3002" spans="1:17" x14ac:dyDescent="0.25">
      <c r="A3002" s="60" t="s">
        <v>1501</v>
      </c>
      <c r="B3002" s="60" t="s">
        <v>9515</v>
      </c>
      <c r="C3002" s="220">
        <f t="shared" ref="C3002:Q3002" si="2920">(C6297/C$3380)/(C9592/C$6675)</f>
        <v>0</v>
      </c>
      <c r="D3002" s="220">
        <f t="shared" si="2920"/>
        <v>0</v>
      </c>
      <c r="E3002" s="220">
        <f t="shared" si="2920"/>
        <v>0</v>
      </c>
      <c r="F3002" s="220">
        <f t="shared" si="2920"/>
        <v>0</v>
      </c>
      <c r="G3002" s="220">
        <f t="shared" si="2920"/>
        <v>0</v>
      </c>
      <c r="H3002" s="220">
        <f t="shared" si="2920"/>
        <v>5.4488750964461187E-2</v>
      </c>
      <c r="I3002" s="220">
        <f t="shared" si="2920"/>
        <v>1.3356305018873997</v>
      </c>
      <c r="J3002" s="220">
        <f t="shared" si="2920"/>
        <v>0</v>
      </c>
      <c r="K3002" s="220">
        <f t="shared" si="2920"/>
        <v>0</v>
      </c>
      <c r="L3002" s="220">
        <f t="shared" si="2920"/>
        <v>0</v>
      </c>
      <c r="M3002" s="220">
        <f t="shared" si="2920"/>
        <v>0</v>
      </c>
      <c r="N3002" s="220">
        <f t="shared" si="2920"/>
        <v>0</v>
      </c>
      <c r="O3002" s="220">
        <f t="shared" si="2920"/>
        <v>0</v>
      </c>
      <c r="P3002" s="220">
        <f t="shared" si="2920"/>
        <v>0</v>
      </c>
      <c r="Q3002" s="220">
        <f t="shared" si="2920"/>
        <v>0</v>
      </c>
    </row>
    <row r="3003" spans="1:17" x14ac:dyDescent="0.25">
      <c r="A3003" s="60" t="s">
        <v>842</v>
      </c>
      <c r="B3003" s="60" t="s">
        <v>9516</v>
      </c>
      <c r="C3003" s="220">
        <f t="shared" ref="C3003:Q3003" si="2921">(C6298/C$3380)/(C9593/C$6675)</f>
        <v>0</v>
      </c>
      <c r="D3003" s="220">
        <f t="shared" si="2921"/>
        <v>0</v>
      </c>
      <c r="E3003" s="220">
        <f t="shared" si="2921"/>
        <v>16.676673126719702</v>
      </c>
      <c r="F3003" s="220">
        <f t="shared" si="2921"/>
        <v>1.5985580026027291</v>
      </c>
      <c r="G3003" s="220">
        <f t="shared" si="2921"/>
        <v>2.7766549031194323</v>
      </c>
      <c r="H3003" s="220">
        <f t="shared" si="2921"/>
        <v>2.6053177332772561</v>
      </c>
      <c r="I3003" s="220">
        <f t="shared" si="2921"/>
        <v>1.5227407783488565</v>
      </c>
      <c r="J3003" s="220">
        <f t="shared" si="2921"/>
        <v>5.3166435470447047E-2</v>
      </c>
      <c r="K3003" s="220">
        <f t="shared" si="2921"/>
        <v>0.70998907670827216</v>
      </c>
      <c r="L3003" s="220">
        <f t="shared" si="2921"/>
        <v>3.1961018966242811</v>
      </c>
      <c r="M3003" s="220">
        <f t="shared" si="2921"/>
        <v>0</v>
      </c>
      <c r="N3003" s="220">
        <f t="shared" si="2921"/>
        <v>1.9161840117345721</v>
      </c>
      <c r="O3003" s="220">
        <f t="shared" si="2921"/>
        <v>0</v>
      </c>
      <c r="P3003" s="220">
        <f t="shared" si="2921"/>
        <v>0</v>
      </c>
      <c r="Q3003" s="220">
        <f t="shared" si="2921"/>
        <v>0.2756845370990591</v>
      </c>
    </row>
    <row r="3004" spans="1:17" x14ac:dyDescent="0.25">
      <c r="A3004" s="60" t="s">
        <v>251</v>
      </c>
      <c r="B3004" s="60" t="s">
        <v>9517</v>
      </c>
      <c r="C3004" s="220">
        <f t="shared" ref="C3004:Q3004" si="2922">(C6299/C$3380)/(C9594/C$6675)</f>
        <v>1.2104254154088645</v>
      </c>
      <c r="D3004" s="220">
        <f t="shared" si="2922"/>
        <v>0.44647400556712286</v>
      </c>
      <c r="E3004" s="220">
        <f t="shared" si="2922"/>
        <v>2.5407180183570062</v>
      </c>
      <c r="F3004" s="220">
        <f t="shared" si="2922"/>
        <v>3.6992458881015029</v>
      </c>
      <c r="G3004" s="220">
        <f t="shared" si="2922"/>
        <v>0.26320444964285772</v>
      </c>
      <c r="H3004" s="220">
        <f t="shared" si="2922"/>
        <v>0.53815502566134099</v>
      </c>
      <c r="I3004" s="220">
        <f t="shared" si="2922"/>
        <v>2.3677499776587552</v>
      </c>
      <c r="J3004" s="220">
        <f t="shared" si="2922"/>
        <v>1.0873851954443081</v>
      </c>
      <c r="K3004" s="220">
        <f t="shared" si="2922"/>
        <v>3.7111681709451072</v>
      </c>
      <c r="L3004" s="220">
        <f t="shared" si="2922"/>
        <v>10.760996197505039</v>
      </c>
      <c r="M3004" s="220">
        <f t="shared" si="2922"/>
        <v>0.12744471374731633</v>
      </c>
      <c r="N3004" s="220">
        <f t="shared" si="2922"/>
        <v>0.79080428476021203</v>
      </c>
      <c r="O3004" s="220">
        <f t="shared" si="2922"/>
        <v>0.27163448923617489</v>
      </c>
      <c r="P3004" s="220">
        <f t="shared" si="2922"/>
        <v>0.12615511790523545</v>
      </c>
      <c r="Q3004" s="220">
        <f t="shared" si="2922"/>
        <v>0.29696314654261224</v>
      </c>
    </row>
    <row r="3005" spans="1:17" x14ac:dyDescent="0.25">
      <c r="A3005" s="60" t="s">
        <v>2016</v>
      </c>
      <c r="B3005" s="60" t="s">
        <v>9518</v>
      </c>
      <c r="C3005" s="220">
        <f t="shared" ref="C3005:Q3005" si="2923">(C6300/C$3380)/(C9595/C$6675)</f>
        <v>1.3096626170193719E-2</v>
      </c>
      <c r="D3005" s="220">
        <f t="shared" si="2923"/>
        <v>0</v>
      </c>
      <c r="E3005" s="220">
        <f t="shared" si="2923"/>
        <v>0</v>
      </c>
      <c r="F3005" s="220">
        <f t="shared" si="2923"/>
        <v>0</v>
      </c>
      <c r="G3005" s="220">
        <f t="shared" si="2923"/>
        <v>1.8638236836894893E-3</v>
      </c>
      <c r="H3005" s="220">
        <f t="shared" si="2923"/>
        <v>8.9455708611052963E-5</v>
      </c>
      <c r="I3005" s="220">
        <f t="shared" si="2923"/>
        <v>3.0110077859332642E-4</v>
      </c>
      <c r="J3005" s="220">
        <f t="shared" si="2923"/>
        <v>3.0353292352327745E-3</v>
      </c>
      <c r="K3005" s="220">
        <f t="shared" si="2923"/>
        <v>0.18423345150481873</v>
      </c>
      <c r="L3005" s="220">
        <f t="shared" si="2923"/>
        <v>2.6669450834580277</v>
      </c>
      <c r="M3005" s="220">
        <f t="shared" si="2923"/>
        <v>0</v>
      </c>
      <c r="N3005" s="220">
        <f t="shared" si="2923"/>
        <v>0</v>
      </c>
      <c r="O3005" s="220">
        <f t="shared" si="2923"/>
        <v>0</v>
      </c>
      <c r="P3005" s="220">
        <f t="shared" si="2923"/>
        <v>2.7517210279739503E-2</v>
      </c>
      <c r="Q3005" s="220">
        <f t="shared" si="2923"/>
        <v>8.3350685218230706E-4</v>
      </c>
    </row>
    <row r="3006" spans="1:17" x14ac:dyDescent="0.25">
      <c r="A3006" s="60" t="s">
        <v>818</v>
      </c>
      <c r="B3006" s="60" t="s">
        <v>9519</v>
      </c>
      <c r="C3006" s="220">
        <f t="shared" ref="C3006:Q3006" si="2924">(C6301/C$3380)/(C9596/C$6675)</f>
        <v>0</v>
      </c>
      <c r="D3006" s="220">
        <f t="shared" si="2924"/>
        <v>2.632522244829974E-3</v>
      </c>
      <c r="E3006" s="220">
        <f t="shared" si="2924"/>
        <v>0</v>
      </c>
      <c r="F3006" s="220">
        <f t="shared" si="2924"/>
        <v>0</v>
      </c>
      <c r="G3006" s="220">
        <f t="shared" si="2924"/>
        <v>0</v>
      </c>
      <c r="H3006" s="220">
        <f t="shared" si="2924"/>
        <v>0</v>
      </c>
      <c r="I3006" s="220">
        <f t="shared" si="2924"/>
        <v>1.7097453680163324E-2</v>
      </c>
      <c r="J3006" s="220">
        <f t="shared" si="2924"/>
        <v>0</v>
      </c>
      <c r="K3006" s="220">
        <f t="shared" si="2924"/>
        <v>1.1086801843441048E-2</v>
      </c>
      <c r="L3006" s="220">
        <f t="shared" si="2924"/>
        <v>7.5173285793805993E-3</v>
      </c>
      <c r="M3006" s="220">
        <f t="shared" si="2924"/>
        <v>0</v>
      </c>
      <c r="N3006" s="220">
        <f t="shared" si="2924"/>
        <v>0</v>
      </c>
      <c r="O3006" s="220">
        <f t="shared" si="2924"/>
        <v>0</v>
      </c>
      <c r="P3006" s="220">
        <f t="shared" si="2924"/>
        <v>0</v>
      </c>
      <c r="Q3006" s="220">
        <f t="shared" si="2924"/>
        <v>0.15413688398499087</v>
      </c>
    </row>
    <row r="3007" spans="1:17" x14ac:dyDescent="0.25">
      <c r="A3007" s="60" t="s">
        <v>760</v>
      </c>
      <c r="B3007" s="60" t="s">
        <v>9520</v>
      </c>
      <c r="C3007" s="220">
        <f t="shared" ref="C3007:Q3007" si="2925">(C6302/C$3380)/(C9597/C$6675)</f>
        <v>0</v>
      </c>
      <c r="D3007" s="220">
        <f t="shared" si="2925"/>
        <v>2.33809257435061E-3</v>
      </c>
      <c r="E3007" s="220">
        <f t="shared" si="2925"/>
        <v>0.16805511937835624</v>
      </c>
      <c r="F3007" s="220">
        <f t="shared" si="2925"/>
        <v>1.6907725114561383E-2</v>
      </c>
      <c r="G3007" s="220">
        <f t="shared" si="2925"/>
        <v>8.5129676265213727E-3</v>
      </c>
      <c r="H3007" s="220">
        <f t="shared" si="2925"/>
        <v>2.0578471665479671E-3</v>
      </c>
      <c r="I3007" s="220">
        <f t="shared" si="2925"/>
        <v>1.2206627942665121E-3</v>
      </c>
      <c r="J3007" s="220">
        <f t="shared" si="2925"/>
        <v>6.3787727620244275E-2</v>
      </c>
      <c r="K3007" s="220">
        <f t="shared" si="2925"/>
        <v>4.823730477384168E-2</v>
      </c>
      <c r="L3007" s="220">
        <f t="shared" si="2925"/>
        <v>8.5640150874917945E-3</v>
      </c>
      <c r="M3007" s="220">
        <f t="shared" si="2925"/>
        <v>6.5154307823895902E-4</v>
      </c>
      <c r="N3007" s="220">
        <f t="shared" si="2925"/>
        <v>0</v>
      </c>
      <c r="O3007" s="220">
        <f t="shared" si="2925"/>
        <v>4.0577460177507888E-3</v>
      </c>
      <c r="P3007" s="220">
        <f t="shared" si="2925"/>
        <v>2.9923852355204427E-3</v>
      </c>
      <c r="Q3007" s="220">
        <f t="shared" si="2925"/>
        <v>0</v>
      </c>
    </row>
    <row r="3008" spans="1:17" x14ac:dyDescent="0.25">
      <c r="A3008" s="60" t="s">
        <v>662</v>
      </c>
      <c r="B3008" s="60" t="s">
        <v>9521</v>
      </c>
      <c r="C3008" s="220">
        <f t="shared" ref="C3008:Q3008" si="2926">(C6303/C$3380)/(C9598/C$6675)</f>
        <v>0</v>
      </c>
      <c r="D3008" s="220">
        <f t="shared" si="2926"/>
        <v>0</v>
      </c>
      <c r="E3008" s="220">
        <f t="shared" si="2926"/>
        <v>0</v>
      </c>
      <c r="F3008" s="220">
        <f t="shared" si="2926"/>
        <v>2.4835615984283251E-3</v>
      </c>
      <c r="G3008" s="220">
        <f t="shared" si="2926"/>
        <v>0</v>
      </c>
      <c r="H3008" s="220">
        <f t="shared" si="2926"/>
        <v>7.2825987861351458E-5</v>
      </c>
      <c r="I3008" s="220">
        <f t="shared" si="2926"/>
        <v>4.1492801913556423E-3</v>
      </c>
      <c r="J3008" s="220">
        <f t="shared" si="2926"/>
        <v>0</v>
      </c>
      <c r="K3008" s="220">
        <f t="shared" si="2926"/>
        <v>0</v>
      </c>
      <c r="L3008" s="220">
        <f t="shared" si="2926"/>
        <v>0</v>
      </c>
      <c r="M3008" s="220">
        <f t="shared" si="2926"/>
        <v>0</v>
      </c>
      <c r="N3008" s="220">
        <f t="shared" si="2926"/>
        <v>0</v>
      </c>
      <c r="O3008" s="220">
        <f t="shared" si="2926"/>
        <v>0</v>
      </c>
      <c r="P3008" s="220">
        <f t="shared" si="2926"/>
        <v>0</v>
      </c>
      <c r="Q3008" s="220">
        <f t="shared" si="2926"/>
        <v>1.5313304071209191E-4</v>
      </c>
    </row>
    <row r="3009" spans="1:17" x14ac:dyDescent="0.25">
      <c r="A3009" s="60" t="s">
        <v>2345</v>
      </c>
      <c r="B3009" s="60" t="s">
        <v>9522</v>
      </c>
      <c r="C3009" s="220">
        <f t="shared" ref="C3009:Q3009" si="2927">(C6304/C$3380)/(C9599/C$6675)</f>
        <v>1.231340009988218E-3</v>
      </c>
      <c r="D3009" s="220">
        <f t="shared" si="2927"/>
        <v>0</v>
      </c>
      <c r="E3009" s="220">
        <f t="shared" si="2927"/>
        <v>1.9031209712700632E-3</v>
      </c>
      <c r="F3009" s="220">
        <f t="shared" si="2927"/>
        <v>1.9613559811150227E-3</v>
      </c>
      <c r="G3009" s="220">
        <f t="shared" si="2927"/>
        <v>3.1708827383841601E-4</v>
      </c>
      <c r="H3009" s="220">
        <f t="shared" si="2927"/>
        <v>0</v>
      </c>
      <c r="I3009" s="220">
        <f t="shared" si="2927"/>
        <v>8.4289064203759497E-4</v>
      </c>
      <c r="J3009" s="220">
        <f t="shared" si="2927"/>
        <v>4.8334664562274293E-4</v>
      </c>
      <c r="K3009" s="220">
        <f t="shared" si="2927"/>
        <v>0</v>
      </c>
      <c r="L3009" s="220">
        <f t="shared" si="2927"/>
        <v>5.1806540968261545E-3</v>
      </c>
      <c r="M3009" s="220">
        <f t="shared" si="2927"/>
        <v>0</v>
      </c>
      <c r="N3009" s="220">
        <f t="shared" si="2927"/>
        <v>1.2971354401126803E-2</v>
      </c>
      <c r="O3009" s="220">
        <f t="shared" si="2927"/>
        <v>8.6486891131080049E-3</v>
      </c>
      <c r="P3009" s="220">
        <f t="shared" si="2927"/>
        <v>1.6553211950458166E-4</v>
      </c>
      <c r="Q3009" s="220">
        <f t="shared" si="2927"/>
        <v>0</v>
      </c>
    </row>
    <row r="3010" spans="1:17" x14ac:dyDescent="0.25">
      <c r="A3010" s="60" t="s">
        <v>65</v>
      </c>
      <c r="B3010" s="60" t="s">
        <v>9523</v>
      </c>
      <c r="C3010" s="220">
        <f t="shared" ref="C3010:Q3010" si="2928">(C6305/C$3380)/(C9600/C$6675)</f>
        <v>4.1034813454255761E-3</v>
      </c>
      <c r="D3010" s="220">
        <f t="shared" si="2928"/>
        <v>5.4454821067625501E-5</v>
      </c>
      <c r="E3010" s="220">
        <f t="shared" si="2928"/>
        <v>6.6717483528401533E-4</v>
      </c>
      <c r="F3010" s="220">
        <f t="shared" si="2928"/>
        <v>9.6404695392038834E-3</v>
      </c>
      <c r="G3010" s="220">
        <f t="shared" si="2928"/>
        <v>2.262572363351218E-4</v>
      </c>
      <c r="H3010" s="220">
        <f t="shared" si="2928"/>
        <v>4.9256401084166299E-4</v>
      </c>
      <c r="I3010" s="220">
        <f t="shared" si="2928"/>
        <v>1.6973878101301439E-4</v>
      </c>
      <c r="J3010" s="220">
        <f t="shared" si="2928"/>
        <v>4.1716575553531017E-3</v>
      </c>
      <c r="K3010" s="220">
        <f t="shared" si="2928"/>
        <v>4.4585611763749656E-3</v>
      </c>
      <c r="L3010" s="220">
        <f t="shared" si="2928"/>
        <v>6.9049408578139335E-5</v>
      </c>
      <c r="M3010" s="220">
        <f t="shared" si="2928"/>
        <v>2.7353097321034126E-3</v>
      </c>
      <c r="N3010" s="220">
        <f t="shared" si="2928"/>
        <v>2.9087025215378259E-3</v>
      </c>
      <c r="O3010" s="220">
        <f t="shared" si="2928"/>
        <v>1.2789919827011016E-5</v>
      </c>
      <c r="P3010" s="220">
        <f t="shared" si="2928"/>
        <v>6.830109316153908E-4</v>
      </c>
      <c r="Q3010" s="220">
        <f t="shared" si="2928"/>
        <v>5.8066365802085857E-5</v>
      </c>
    </row>
    <row r="3011" spans="1:17" x14ac:dyDescent="0.25">
      <c r="A3011" s="60" t="s">
        <v>4759</v>
      </c>
      <c r="B3011" s="60" t="s">
        <v>9524</v>
      </c>
      <c r="C3011" s="220">
        <f t="shared" ref="C3011:Q3011" si="2929">(C6306/C$3380)/(C9601/C$6675)</f>
        <v>0</v>
      </c>
      <c r="D3011" s="220">
        <f t="shared" si="2929"/>
        <v>0</v>
      </c>
      <c r="E3011" s="220">
        <f t="shared" si="2929"/>
        <v>4.1190305004139807E-5</v>
      </c>
      <c r="F3011" s="220">
        <f t="shared" si="2929"/>
        <v>5.5725755711386049E-3</v>
      </c>
      <c r="G3011" s="220">
        <f t="shared" si="2929"/>
        <v>0</v>
      </c>
      <c r="H3011" s="220">
        <f t="shared" si="2929"/>
        <v>1.4333694810077533E-3</v>
      </c>
      <c r="I3011" s="220">
        <f t="shared" si="2929"/>
        <v>2.7273553463148313E-3</v>
      </c>
      <c r="J3011" s="220">
        <f t="shared" si="2929"/>
        <v>0.18231114176613111</v>
      </c>
      <c r="K3011" s="220">
        <f t="shared" si="2929"/>
        <v>5.7206244115994009E-2</v>
      </c>
      <c r="L3011" s="220">
        <f t="shared" si="2929"/>
        <v>0</v>
      </c>
      <c r="M3011" s="220">
        <f t="shared" si="2929"/>
        <v>0</v>
      </c>
      <c r="N3011" s="220">
        <f t="shared" si="2929"/>
        <v>9.8888492355159325</v>
      </c>
      <c r="O3011" s="220">
        <f t="shared" si="2929"/>
        <v>0</v>
      </c>
      <c r="P3011" s="220">
        <f t="shared" si="2929"/>
        <v>0</v>
      </c>
      <c r="Q3011" s="220">
        <f t="shared" si="2929"/>
        <v>0</v>
      </c>
    </row>
    <row r="3012" spans="1:17" x14ac:dyDescent="0.25">
      <c r="A3012" s="60" t="s">
        <v>4705</v>
      </c>
      <c r="B3012" s="60" t="s">
        <v>9525</v>
      </c>
      <c r="C3012" s="220">
        <f t="shared" ref="C3012:Q3012" si="2930">(C6307/C$3380)/(C9602/C$6675)</f>
        <v>0</v>
      </c>
      <c r="D3012" s="220">
        <f t="shared" si="2930"/>
        <v>4.1188747367340845E-5</v>
      </c>
      <c r="E3012" s="220">
        <f t="shared" si="2930"/>
        <v>1.1628093385393304E-4</v>
      </c>
      <c r="F3012" s="220">
        <f t="shared" si="2930"/>
        <v>2.5666634461908961E-3</v>
      </c>
      <c r="G3012" s="220">
        <f t="shared" si="2930"/>
        <v>9.1773102913338079E-4</v>
      </c>
      <c r="H3012" s="220">
        <f t="shared" si="2930"/>
        <v>1.675198427129919E-4</v>
      </c>
      <c r="I3012" s="220">
        <f t="shared" si="2930"/>
        <v>5.2521719230374563E-3</v>
      </c>
      <c r="J3012" s="220">
        <f t="shared" si="2930"/>
        <v>2.2510396315117254E-2</v>
      </c>
      <c r="K3012" s="220">
        <f t="shared" si="2930"/>
        <v>8.3143435542505327E-3</v>
      </c>
      <c r="L3012" s="220">
        <f t="shared" si="2930"/>
        <v>2.9718646020126774E-3</v>
      </c>
      <c r="M3012" s="220">
        <f t="shared" si="2930"/>
        <v>1.566173989610246E-5</v>
      </c>
      <c r="N3012" s="220">
        <f t="shared" si="2930"/>
        <v>1.5713314847426801E-3</v>
      </c>
      <c r="O3012" s="220">
        <f t="shared" si="2930"/>
        <v>0</v>
      </c>
      <c r="P3012" s="220">
        <f t="shared" si="2930"/>
        <v>5.7236870343651199E-5</v>
      </c>
      <c r="Q3012" s="220">
        <f t="shared" si="2930"/>
        <v>8.1734083807447392E-6</v>
      </c>
    </row>
    <row r="3013" spans="1:17" x14ac:dyDescent="0.25">
      <c r="A3013" s="60" t="s">
        <v>448</v>
      </c>
      <c r="B3013" s="60" t="s">
        <v>9526</v>
      </c>
      <c r="C3013" s="220">
        <f t="shared" ref="C3013:Q3013" si="2931">(C6308/C$3380)/(C9603/C$6675)</f>
        <v>8.2602288028423953E-4</v>
      </c>
      <c r="D3013" s="220">
        <f t="shared" si="2931"/>
        <v>0.22113610114231755</v>
      </c>
      <c r="E3013" s="220">
        <f t="shared" si="2931"/>
        <v>1.1985971590211855E-2</v>
      </c>
      <c r="F3013" s="220">
        <f t="shared" si="2931"/>
        <v>2.026508717281459E-2</v>
      </c>
      <c r="G3013" s="220">
        <f t="shared" si="2931"/>
        <v>1.4135730593549195E-2</v>
      </c>
      <c r="H3013" s="220">
        <f t="shared" si="2931"/>
        <v>1.0057135512153294E-2</v>
      </c>
      <c r="I3013" s="220">
        <f t="shared" si="2931"/>
        <v>2.0333118652356839E-2</v>
      </c>
      <c r="J3013" s="220">
        <f t="shared" si="2931"/>
        <v>9.6319419899602906E-3</v>
      </c>
      <c r="K3013" s="220">
        <f t="shared" si="2931"/>
        <v>1.3358138880562935E-2</v>
      </c>
      <c r="L3013" s="220">
        <f t="shared" si="2931"/>
        <v>1.8830299358495468E-2</v>
      </c>
      <c r="M3013" s="220">
        <f t="shared" si="2931"/>
        <v>4.2170047527775433E-3</v>
      </c>
      <c r="N3013" s="220">
        <f t="shared" si="2931"/>
        <v>1.1643787014450442E-3</v>
      </c>
      <c r="O3013" s="220">
        <f t="shared" si="2931"/>
        <v>1.0053599551936177E-3</v>
      </c>
      <c r="P3013" s="220">
        <f t="shared" si="2931"/>
        <v>2.5488409821839388E-5</v>
      </c>
      <c r="Q3013" s="220">
        <f t="shared" si="2931"/>
        <v>8.504990108431107E-4</v>
      </c>
    </row>
    <row r="3014" spans="1:17" x14ac:dyDescent="0.25">
      <c r="A3014" s="60" t="s">
        <v>143</v>
      </c>
      <c r="B3014" s="60" t="s">
        <v>9527</v>
      </c>
      <c r="C3014" s="220">
        <f t="shared" ref="C3014:Q3014" si="2932">(C6309/C$3380)/(C9604/C$6675)</f>
        <v>0</v>
      </c>
      <c r="D3014" s="220">
        <f t="shared" si="2932"/>
        <v>6.1033887391833796E-4</v>
      </c>
      <c r="E3014" s="220">
        <f t="shared" si="2932"/>
        <v>1.0696513232028859E-2</v>
      </c>
      <c r="F3014" s="220">
        <f t="shared" si="2932"/>
        <v>1.8600772447296673E-2</v>
      </c>
      <c r="G3014" s="220">
        <f t="shared" si="2932"/>
        <v>3.2623783320790195E-3</v>
      </c>
      <c r="H3014" s="220">
        <f t="shared" si="2932"/>
        <v>3.795194115065373E-3</v>
      </c>
      <c r="I3014" s="220">
        <f t="shared" si="2932"/>
        <v>9.9468244828573114E-3</v>
      </c>
      <c r="J3014" s="220">
        <f t="shared" si="2932"/>
        <v>3.6809187731931129E-3</v>
      </c>
      <c r="K3014" s="220">
        <f t="shared" si="2932"/>
        <v>2.7586843313043181E-3</v>
      </c>
      <c r="L3014" s="220">
        <f t="shared" si="2932"/>
        <v>3.8217609028632672E-3</v>
      </c>
      <c r="M3014" s="220">
        <f t="shared" si="2932"/>
        <v>4.9351299923523113E-3</v>
      </c>
      <c r="N3014" s="220">
        <f t="shared" si="2932"/>
        <v>4.9426584443071388E-3</v>
      </c>
      <c r="O3014" s="220">
        <f t="shared" si="2932"/>
        <v>3.199938088138769E-4</v>
      </c>
      <c r="P3014" s="220">
        <f t="shared" si="2932"/>
        <v>6.6717550820571091E-4</v>
      </c>
      <c r="Q3014" s="220">
        <f t="shared" si="2932"/>
        <v>2.9069228927792738E-3</v>
      </c>
    </row>
    <row r="3015" spans="1:17" x14ac:dyDescent="0.25">
      <c r="A3015" s="60" t="s">
        <v>4744</v>
      </c>
      <c r="B3015" s="60" t="s">
        <v>9528</v>
      </c>
      <c r="C3015" s="220">
        <f t="shared" ref="C3015:Q3015" si="2933">(C6310/C$3380)/(C9605/C$6675)</f>
        <v>6.150031007019749E-4</v>
      </c>
      <c r="D3015" s="220">
        <f t="shared" si="2933"/>
        <v>0</v>
      </c>
      <c r="E3015" s="220">
        <f t="shared" si="2933"/>
        <v>0</v>
      </c>
      <c r="F3015" s="220">
        <f t="shared" si="2933"/>
        <v>5.4466060777064118E-2</v>
      </c>
      <c r="G3015" s="220">
        <f t="shared" si="2933"/>
        <v>3.1491132362811939E-4</v>
      </c>
      <c r="H3015" s="220">
        <f t="shared" si="2933"/>
        <v>3.0373177806065368E-4</v>
      </c>
      <c r="I3015" s="220">
        <f t="shared" si="2933"/>
        <v>6.803268327273474E-5</v>
      </c>
      <c r="J3015" s="220">
        <f t="shared" si="2933"/>
        <v>0.12160667086769315</v>
      </c>
      <c r="K3015" s="220">
        <f t="shared" si="2933"/>
        <v>0.18950048213209494</v>
      </c>
      <c r="L3015" s="220">
        <f t="shared" si="2933"/>
        <v>10.921300717528368</v>
      </c>
      <c r="M3015" s="220">
        <f t="shared" si="2933"/>
        <v>0</v>
      </c>
      <c r="N3015" s="220">
        <f t="shared" si="2933"/>
        <v>488.39774982549295</v>
      </c>
      <c r="O3015" s="220">
        <f t="shared" si="2933"/>
        <v>0</v>
      </c>
      <c r="P3015" s="220">
        <f t="shared" si="2933"/>
        <v>0</v>
      </c>
      <c r="Q3015" s="220" t="e">
        <f t="shared" si="2933"/>
        <v>#DIV/0!</v>
      </c>
    </row>
    <row r="3016" spans="1:17" x14ac:dyDescent="0.25">
      <c r="A3016" s="60" t="s">
        <v>212</v>
      </c>
      <c r="B3016" s="60" t="s">
        <v>9529</v>
      </c>
      <c r="C3016" s="220">
        <f t="shared" ref="C3016:Q3016" si="2934">(C6311/C$3380)/(C9606/C$6675)</f>
        <v>2.3115923783861346E-4</v>
      </c>
      <c r="D3016" s="220">
        <f t="shared" si="2934"/>
        <v>4.5038059727777443E-3</v>
      </c>
      <c r="E3016" s="220">
        <f t="shared" si="2934"/>
        <v>8.3724223368601566E-2</v>
      </c>
      <c r="F3016" s="220">
        <f t="shared" si="2934"/>
        <v>1.4610085735821563E-2</v>
      </c>
      <c r="G3016" s="220">
        <f t="shared" si="2934"/>
        <v>3.4971836868620777E-3</v>
      </c>
      <c r="H3016" s="220">
        <f t="shared" si="2934"/>
        <v>1.6249659535925113E-3</v>
      </c>
      <c r="I3016" s="220">
        <f t="shared" si="2934"/>
        <v>1.1949161108309734E-3</v>
      </c>
      <c r="J3016" s="220">
        <f t="shared" si="2934"/>
        <v>1.5199474176078899E-3</v>
      </c>
      <c r="K3016" s="220">
        <f t="shared" si="2934"/>
        <v>1.9118637484878374E-2</v>
      </c>
      <c r="L3016" s="220">
        <f t="shared" si="2934"/>
        <v>8.2896195795002813E-4</v>
      </c>
      <c r="M3016" s="220">
        <f t="shared" si="2934"/>
        <v>0</v>
      </c>
      <c r="N3016" s="220">
        <f t="shared" si="2934"/>
        <v>7.4890253257472615E-3</v>
      </c>
      <c r="O3016" s="220">
        <f t="shared" si="2934"/>
        <v>8.9987313255837642E-3</v>
      </c>
      <c r="P3016" s="220">
        <f t="shared" si="2934"/>
        <v>3.8531034538324214E-3</v>
      </c>
      <c r="Q3016" s="220">
        <f t="shared" si="2934"/>
        <v>5.0732629952844437E-3</v>
      </c>
    </row>
    <row r="3017" spans="1:17" x14ac:dyDescent="0.25">
      <c r="A3017" s="60" t="s">
        <v>138</v>
      </c>
      <c r="B3017" s="60" t="s">
        <v>9530</v>
      </c>
      <c r="C3017" s="220">
        <f t="shared" ref="C3017:Q3017" si="2935">(C6312/C$3380)/(C9607/C$6675)</f>
        <v>2.3052929269723956E-3</v>
      </c>
      <c r="D3017" s="220">
        <f t="shared" si="2935"/>
        <v>1.2348856032124133E-4</v>
      </c>
      <c r="E3017" s="220">
        <f t="shared" si="2935"/>
        <v>8.0855148652761953E-4</v>
      </c>
      <c r="F3017" s="220">
        <f t="shared" si="2935"/>
        <v>2.9520633155501377E-3</v>
      </c>
      <c r="G3017" s="220">
        <f t="shared" si="2935"/>
        <v>0</v>
      </c>
      <c r="H3017" s="220">
        <f t="shared" si="2935"/>
        <v>2.3197220162888737E-3</v>
      </c>
      <c r="I3017" s="220">
        <f t="shared" si="2935"/>
        <v>1.2490802647083354E-3</v>
      </c>
      <c r="J3017" s="220">
        <f t="shared" si="2935"/>
        <v>2.570235903136148E-3</v>
      </c>
      <c r="K3017" s="220">
        <f t="shared" si="2935"/>
        <v>1.2137043690245901E-3</v>
      </c>
      <c r="L3017" s="220">
        <f t="shared" si="2935"/>
        <v>2.5660348577540449E-4</v>
      </c>
      <c r="M3017" s="220">
        <f t="shared" si="2935"/>
        <v>0</v>
      </c>
      <c r="N3017" s="220">
        <f t="shared" si="2935"/>
        <v>0</v>
      </c>
      <c r="O3017" s="220">
        <f t="shared" si="2935"/>
        <v>0</v>
      </c>
      <c r="P3017" s="220">
        <f t="shared" si="2935"/>
        <v>3.223333209999675E-4</v>
      </c>
      <c r="Q3017" s="220">
        <f t="shared" si="2935"/>
        <v>0</v>
      </c>
    </row>
    <row r="3018" spans="1:17" x14ac:dyDescent="0.25">
      <c r="A3018" s="60" t="s">
        <v>423</v>
      </c>
      <c r="B3018" s="60" t="s">
        <v>9531</v>
      </c>
      <c r="C3018" s="220">
        <f t="shared" ref="C3018:Q3018" si="2936">(C6313/C$3380)/(C9608/C$6675)</f>
        <v>4.3183517254516725E-3</v>
      </c>
      <c r="D3018" s="220">
        <f t="shared" si="2936"/>
        <v>1.1362941257348727E-2</v>
      </c>
      <c r="E3018" s="220">
        <f t="shared" si="2936"/>
        <v>1.2007550267288882E-3</v>
      </c>
      <c r="F3018" s="220">
        <f t="shared" si="2936"/>
        <v>4.8112560386840159E-3</v>
      </c>
      <c r="G3018" s="220">
        <f t="shared" si="2936"/>
        <v>2.155058950126681E-3</v>
      </c>
      <c r="H3018" s="220">
        <f t="shared" si="2936"/>
        <v>2.6144898603056672E-3</v>
      </c>
      <c r="I3018" s="220">
        <f t="shared" si="2936"/>
        <v>9.8918646985062895E-3</v>
      </c>
      <c r="J3018" s="220">
        <f t="shared" si="2936"/>
        <v>3.0503874739479343E-2</v>
      </c>
      <c r="K3018" s="220">
        <f t="shared" si="2936"/>
        <v>1.1101329809035002E-2</v>
      </c>
      <c r="L3018" s="220">
        <f t="shared" si="2936"/>
        <v>5.6618281213862798E-4</v>
      </c>
      <c r="M3018" s="220">
        <f t="shared" si="2936"/>
        <v>3.4473186914925139E-3</v>
      </c>
      <c r="N3018" s="220">
        <f t="shared" si="2936"/>
        <v>7.5790692544372177E-3</v>
      </c>
      <c r="O3018" s="220">
        <f t="shared" si="2936"/>
        <v>0</v>
      </c>
      <c r="P3018" s="220">
        <f t="shared" si="2936"/>
        <v>3.2193524136990195E-3</v>
      </c>
      <c r="Q3018" s="220">
        <f t="shared" si="2936"/>
        <v>4.1837361867491218E-4</v>
      </c>
    </row>
    <row r="3019" spans="1:17" x14ac:dyDescent="0.25">
      <c r="A3019" s="60" t="s">
        <v>105</v>
      </c>
      <c r="B3019" s="60" t="s">
        <v>9532</v>
      </c>
      <c r="C3019" s="220">
        <f t="shared" ref="C3019:Q3019" si="2937">(C6314/C$3380)/(C9609/C$6675)</f>
        <v>0</v>
      </c>
      <c r="D3019" s="220">
        <f t="shared" si="2937"/>
        <v>0</v>
      </c>
      <c r="E3019" s="220">
        <f t="shared" si="2937"/>
        <v>0</v>
      </c>
      <c r="F3019" s="220">
        <f t="shared" si="2937"/>
        <v>4.0771363725399332E-3</v>
      </c>
      <c r="G3019" s="220">
        <f t="shared" si="2937"/>
        <v>0</v>
      </c>
      <c r="H3019" s="220">
        <f t="shared" si="2937"/>
        <v>1.560443752898168E-3</v>
      </c>
      <c r="I3019" s="220">
        <f t="shared" si="2937"/>
        <v>1.1685298414476679E-4</v>
      </c>
      <c r="J3019" s="220">
        <f t="shared" si="2937"/>
        <v>1.1686237706474345E-3</v>
      </c>
      <c r="K3019" s="220">
        <f t="shared" si="2937"/>
        <v>3.1730670827065876E-4</v>
      </c>
      <c r="L3019" s="220">
        <f t="shared" si="2937"/>
        <v>2.960338787409071E-3</v>
      </c>
      <c r="M3019" s="220">
        <f t="shared" si="2937"/>
        <v>0</v>
      </c>
      <c r="N3019" s="220">
        <f t="shared" si="2937"/>
        <v>5.5491198312499553E-4</v>
      </c>
      <c r="O3019" s="220">
        <f t="shared" si="2937"/>
        <v>0</v>
      </c>
      <c r="P3019" s="220">
        <f t="shared" si="2937"/>
        <v>0</v>
      </c>
      <c r="Q3019" s="220">
        <f t="shared" si="2937"/>
        <v>1.5416756756644621E-4</v>
      </c>
    </row>
    <row r="3020" spans="1:17" x14ac:dyDescent="0.25">
      <c r="A3020" s="60" t="s">
        <v>278</v>
      </c>
      <c r="B3020" s="60" t="s">
        <v>9533</v>
      </c>
      <c r="C3020" s="220">
        <f t="shared" ref="C3020:Q3020" si="2938">(C6315/C$3380)/(C9610/C$6675)</f>
        <v>0</v>
      </c>
      <c r="D3020" s="220">
        <f t="shared" si="2938"/>
        <v>0</v>
      </c>
      <c r="E3020" s="220">
        <f t="shared" si="2938"/>
        <v>1.0672578299849543E-3</v>
      </c>
      <c r="F3020" s="220">
        <f t="shared" si="2938"/>
        <v>4.4149659566885425E-3</v>
      </c>
      <c r="G3020" s="220">
        <f t="shared" si="2938"/>
        <v>2.4446014386472828E-3</v>
      </c>
      <c r="H3020" s="220">
        <f t="shared" si="2938"/>
        <v>4.9119692325982922E-4</v>
      </c>
      <c r="I3020" s="220">
        <f t="shared" si="2938"/>
        <v>4.5972476160279418E-3</v>
      </c>
      <c r="J3020" s="220">
        <f t="shared" si="2938"/>
        <v>4.6148551060059574E-4</v>
      </c>
      <c r="K3020" s="220">
        <f t="shared" si="2938"/>
        <v>4.1117244879161612E-3</v>
      </c>
      <c r="L3020" s="220">
        <f t="shared" si="2938"/>
        <v>2.2613547577271112E-3</v>
      </c>
      <c r="M3020" s="220">
        <f t="shared" si="2938"/>
        <v>0</v>
      </c>
      <c r="N3020" s="220">
        <f t="shared" si="2938"/>
        <v>3.1067935647666071E-2</v>
      </c>
      <c r="O3020" s="220">
        <f t="shared" si="2938"/>
        <v>5.6079956380892459E-5</v>
      </c>
      <c r="P3020" s="220">
        <f t="shared" si="2938"/>
        <v>0</v>
      </c>
      <c r="Q3020" s="220">
        <f t="shared" si="2938"/>
        <v>4.4078090122999071E-3</v>
      </c>
    </row>
    <row r="3021" spans="1:17" x14ac:dyDescent="0.25">
      <c r="A3021" s="60" t="s">
        <v>371</v>
      </c>
      <c r="B3021" s="60" t="s">
        <v>9534</v>
      </c>
      <c r="C3021" s="220">
        <f t="shared" ref="C3021:Q3021" si="2939">(C6316/C$3380)/(C9611/C$6675)</f>
        <v>0</v>
      </c>
      <c r="D3021" s="220">
        <f t="shared" si="2939"/>
        <v>0</v>
      </c>
      <c r="E3021" s="220">
        <f t="shared" si="2939"/>
        <v>1.0587703713482305E-3</v>
      </c>
      <c r="F3021" s="220">
        <f t="shared" si="2939"/>
        <v>9.2978430198426137E-3</v>
      </c>
      <c r="G3021" s="220">
        <f t="shared" si="2939"/>
        <v>2.3364890530126734E-3</v>
      </c>
      <c r="H3021" s="220">
        <f t="shared" si="2939"/>
        <v>3.0863666702013989E-5</v>
      </c>
      <c r="I3021" s="220">
        <f t="shared" si="2939"/>
        <v>1.4765577033516391E-4</v>
      </c>
      <c r="J3021" s="220">
        <f t="shared" si="2939"/>
        <v>4.0037988811549774E-5</v>
      </c>
      <c r="K3021" s="220">
        <f t="shared" si="2939"/>
        <v>1.2552609606911682E-4</v>
      </c>
      <c r="L3021" s="220">
        <f t="shared" si="2939"/>
        <v>2.0485379040385064E-3</v>
      </c>
      <c r="M3021" s="220">
        <f t="shared" si="2939"/>
        <v>0</v>
      </c>
      <c r="N3021" s="220">
        <f t="shared" si="2939"/>
        <v>0</v>
      </c>
      <c r="O3021" s="220">
        <f t="shared" si="2939"/>
        <v>0</v>
      </c>
      <c r="P3021" s="220">
        <f t="shared" si="2939"/>
        <v>0</v>
      </c>
      <c r="Q3021" s="220">
        <f t="shared" si="2939"/>
        <v>0</v>
      </c>
    </row>
    <row r="3022" spans="1:17" x14ac:dyDescent="0.25">
      <c r="A3022" s="60" t="s">
        <v>31</v>
      </c>
      <c r="B3022" s="60" t="s">
        <v>9535</v>
      </c>
      <c r="C3022" s="220">
        <f t="shared" ref="C3022:Q3022" si="2940">(C6317/C$3380)/(C9612/C$6675)</f>
        <v>4.2526618817579709E-3</v>
      </c>
      <c r="D3022" s="220">
        <f t="shared" si="2940"/>
        <v>1.2825720899496882E-3</v>
      </c>
      <c r="E3022" s="220">
        <f t="shared" si="2940"/>
        <v>4.3254152761925464E-2</v>
      </c>
      <c r="F3022" s="220">
        <f t="shared" si="2940"/>
        <v>9.1704623867482973E-3</v>
      </c>
      <c r="G3022" s="220">
        <f t="shared" si="2940"/>
        <v>3.3878424344446064E-3</v>
      </c>
      <c r="H3022" s="220">
        <f t="shared" si="2940"/>
        <v>6.230821055745823E-3</v>
      </c>
      <c r="I3022" s="220">
        <f t="shared" si="2940"/>
        <v>5.7051726020872513E-3</v>
      </c>
      <c r="J3022" s="220">
        <f t="shared" si="2940"/>
        <v>6.4233132626586743E-3</v>
      </c>
      <c r="K3022" s="220">
        <f t="shared" si="2940"/>
        <v>1.58998196789445E-2</v>
      </c>
      <c r="L3022" s="220">
        <f t="shared" si="2940"/>
        <v>6.1070772054575423E-2</v>
      </c>
      <c r="M3022" s="220">
        <f t="shared" si="2940"/>
        <v>3.5575304318140842E-3</v>
      </c>
      <c r="N3022" s="220">
        <f t="shared" si="2940"/>
        <v>5.475662260020317E-3</v>
      </c>
      <c r="O3022" s="220">
        <f t="shared" si="2940"/>
        <v>3.2077325137857974E-3</v>
      </c>
      <c r="P3022" s="220">
        <f t="shared" si="2940"/>
        <v>3.0187161490919487E-3</v>
      </c>
      <c r="Q3022" s="220">
        <f t="shared" si="2940"/>
        <v>5.3138273584753797E-3</v>
      </c>
    </row>
    <row r="3023" spans="1:17" x14ac:dyDescent="0.25">
      <c r="A3023" s="60" t="s">
        <v>3638</v>
      </c>
      <c r="B3023" s="60" t="s">
        <v>9536</v>
      </c>
      <c r="C3023" s="220">
        <f t="shared" ref="C3023:Q3023" si="2941">(C6318/C$3380)/(C9613/C$6675)</f>
        <v>0</v>
      </c>
      <c r="D3023" s="220">
        <f t="shared" si="2941"/>
        <v>0</v>
      </c>
      <c r="E3023" s="220">
        <f t="shared" si="2941"/>
        <v>0</v>
      </c>
      <c r="F3023" s="220">
        <f t="shared" si="2941"/>
        <v>0</v>
      </c>
      <c r="G3023" s="220">
        <f t="shared" si="2941"/>
        <v>0</v>
      </c>
      <c r="H3023" s="220">
        <f t="shared" si="2941"/>
        <v>0</v>
      </c>
      <c r="I3023" s="220">
        <f t="shared" si="2941"/>
        <v>0</v>
      </c>
      <c r="J3023" s="220">
        <f t="shared" si="2941"/>
        <v>0</v>
      </c>
      <c r="K3023" s="220">
        <f t="shared" si="2941"/>
        <v>2.8620100515616149E-2</v>
      </c>
      <c r="L3023" s="220">
        <f t="shared" si="2941"/>
        <v>0</v>
      </c>
      <c r="M3023" s="220">
        <f t="shared" si="2941"/>
        <v>0</v>
      </c>
      <c r="N3023" s="220">
        <f t="shared" si="2941"/>
        <v>0</v>
      </c>
      <c r="O3023" s="220">
        <f t="shared" si="2941"/>
        <v>0</v>
      </c>
      <c r="P3023" s="220">
        <f t="shared" si="2941"/>
        <v>0</v>
      </c>
      <c r="Q3023" s="220">
        <f t="shared" si="2941"/>
        <v>0</v>
      </c>
    </row>
    <row r="3024" spans="1:17" x14ac:dyDescent="0.25">
      <c r="A3024" s="60" t="s">
        <v>1124</v>
      </c>
      <c r="B3024" s="60" t="s">
        <v>9537</v>
      </c>
      <c r="C3024" s="220">
        <f t="shared" ref="C3024:Q3024" si="2942">(C6319/C$3380)/(C9614/C$6675)</f>
        <v>0</v>
      </c>
      <c r="D3024" s="220">
        <f t="shared" si="2942"/>
        <v>0</v>
      </c>
      <c r="E3024" s="220">
        <f t="shared" si="2942"/>
        <v>0.25717504403381952</v>
      </c>
      <c r="F3024" s="220">
        <f t="shared" si="2942"/>
        <v>1.3359733818346013</v>
      </c>
      <c r="G3024" s="220">
        <f t="shared" si="2942"/>
        <v>0</v>
      </c>
      <c r="H3024" s="220">
        <f t="shared" si="2942"/>
        <v>0</v>
      </c>
      <c r="I3024" s="220">
        <f t="shared" si="2942"/>
        <v>0</v>
      </c>
      <c r="J3024" s="220">
        <f t="shared" si="2942"/>
        <v>0</v>
      </c>
      <c r="K3024" s="220">
        <f t="shared" si="2942"/>
        <v>0</v>
      </c>
      <c r="L3024" s="220">
        <f t="shared" si="2942"/>
        <v>0</v>
      </c>
      <c r="M3024" s="220">
        <f t="shared" si="2942"/>
        <v>0</v>
      </c>
      <c r="N3024" s="220">
        <f t="shared" si="2942"/>
        <v>0</v>
      </c>
      <c r="O3024" s="220">
        <f t="shared" si="2942"/>
        <v>0</v>
      </c>
      <c r="P3024" s="220">
        <f t="shared" si="2942"/>
        <v>0</v>
      </c>
      <c r="Q3024" s="220">
        <f t="shared" si="2942"/>
        <v>0</v>
      </c>
    </row>
    <row r="3025" spans="1:17" x14ac:dyDescent="0.25">
      <c r="A3025" s="60" t="s">
        <v>999</v>
      </c>
      <c r="B3025" s="60" t="s">
        <v>9538</v>
      </c>
      <c r="C3025" s="220">
        <f t="shared" ref="C3025:Q3025" si="2943">(C6320/C$3380)/(C9615/C$6675)</f>
        <v>2.5644219943550997E-2</v>
      </c>
      <c r="D3025" s="220">
        <f t="shared" si="2943"/>
        <v>0</v>
      </c>
      <c r="E3025" s="220">
        <f t="shared" si="2943"/>
        <v>0</v>
      </c>
      <c r="F3025" s="220">
        <f t="shared" si="2943"/>
        <v>5.9845834375096578E-3</v>
      </c>
      <c r="G3025" s="220">
        <f t="shared" si="2943"/>
        <v>0</v>
      </c>
      <c r="H3025" s="220">
        <f t="shared" si="2943"/>
        <v>0</v>
      </c>
      <c r="I3025" s="220">
        <f t="shared" si="2943"/>
        <v>6.4106947077040385E-2</v>
      </c>
      <c r="J3025" s="220">
        <f t="shared" si="2943"/>
        <v>9.8375697951164021E-2</v>
      </c>
      <c r="K3025" s="220">
        <f t="shared" si="2943"/>
        <v>0</v>
      </c>
      <c r="L3025" s="220">
        <f t="shared" si="2943"/>
        <v>4.1803937156666455</v>
      </c>
      <c r="M3025" s="220">
        <f t="shared" si="2943"/>
        <v>0</v>
      </c>
      <c r="N3025" s="220">
        <f t="shared" si="2943"/>
        <v>0.11334429573269658</v>
      </c>
      <c r="O3025" s="220">
        <f t="shared" si="2943"/>
        <v>3.1406129938195285E-3</v>
      </c>
      <c r="P3025" s="220">
        <f t="shared" si="2943"/>
        <v>6.605655167554017E-2</v>
      </c>
      <c r="Q3025" s="220">
        <f t="shared" si="2943"/>
        <v>0</v>
      </c>
    </row>
    <row r="3026" spans="1:17" x14ac:dyDescent="0.25">
      <c r="A3026" s="60" t="s">
        <v>47</v>
      </c>
      <c r="B3026" s="60" t="s">
        <v>9539</v>
      </c>
      <c r="C3026" s="220">
        <f t="shared" ref="C3026:Q3026" si="2944">(C6321/C$3380)/(C9616/C$6675)</f>
        <v>1.7567224900275504</v>
      </c>
      <c r="D3026" s="220">
        <f t="shared" si="2944"/>
        <v>0.47992324762231547</v>
      </c>
      <c r="E3026" s="220">
        <f t="shared" si="2944"/>
        <v>6.2231039609293211</v>
      </c>
      <c r="F3026" s="220">
        <f t="shared" si="2944"/>
        <v>0</v>
      </c>
      <c r="G3026" s="220">
        <f t="shared" si="2944"/>
        <v>0</v>
      </c>
      <c r="H3026" s="220">
        <f t="shared" si="2944"/>
        <v>0</v>
      </c>
      <c r="I3026" s="220">
        <f t="shared" si="2944"/>
        <v>8.9477404705848133E-3</v>
      </c>
      <c r="J3026" s="220">
        <f t="shared" si="2944"/>
        <v>0</v>
      </c>
      <c r="K3026" s="220">
        <f t="shared" si="2944"/>
        <v>0</v>
      </c>
      <c r="L3026" s="220">
        <f t="shared" si="2944"/>
        <v>0</v>
      </c>
      <c r="M3026" s="220">
        <f t="shared" si="2944"/>
        <v>0</v>
      </c>
      <c r="N3026" s="220">
        <f t="shared" si="2944"/>
        <v>0</v>
      </c>
      <c r="O3026" s="220">
        <f t="shared" si="2944"/>
        <v>0</v>
      </c>
      <c r="P3026" s="220">
        <f t="shared" si="2944"/>
        <v>0</v>
      </c>
      <c r="Q3026" s="220">
        <f t="shared" si="2944"/>
        <v>0</v>
      </c>
    </row>
    <row r="3027" spans="1:17" x14ac:dyDescent="0.25">
      <c r="A3027" s="60" t="s">
        <v>3011</v>
      </c>
      <c r="B3027" s="60" t="s">
        <v>9540</v>
      </c>
      <c r="C3027" s="220">
        <f t="shared" ref="C3027:Q3027" si="2945">(C6322/C$3380)/(C9617/C$6675)</f>
        <v>0</v>
      </c>
      <c r="D3027" s="220">
        <f t="shared" si="2945"/>
        <v>1.4664833586507269</v>
      </c>
      <c r="E3027" s="220">
        <f t="shared" si="2945"/>
        <v>8.0218496184919844E-3</v>
      </c>
      <c r="F3027" s="220">
        <f t="shared" si="2945"/>
        <v>0.13682520995438349</v>
      </c>
      <c r="G3027" s="220">
        <f t="shared" si="2945"/>
        <v>4.7011049754981001E-3</v>
      </c>
      <c r="H3027" s="220">
        <f t="shared" si="2945"/>
        <v>1.1793536458544531E-2</v>
      </c>
      <c r="I3027" s="220">
        <f t="shared" si="2945"/>
        <v>0</v>
      </c>
      <c r="J3027" s="220">
        <f t="shared" si="2945"/>
        <v>0</v>
      </c>
      <c r="K3027" s="220">
        <f t="shared" si="2945"/>
        <v>1.4191984321752929E-2</v>
      </c>
      <c r="L3027" s="220">
        <f t="shared" si="2945"/>
        <v>1.5807371735825674E-3</v>
      </c>
      <c r="M3027" s="220">
        <f t="shared" si="2945"/>
        <v>0</v>
      </c>
      <c r="N3027" s="220">
        <f t="shared" si="2945"/>
        <v>0.10345437954156395</v>
      </c>
      <c r="O3027" s="220">
        <f t="shared" si="2945"/>
        <v>0</v>
      </c>
      <c r="P3027" s="220">
        <f t="shared" si="2945"/>
        <v>1.0147770008933209E-2</v>
      </c>
      <c r="Q3027" s="220">
        <f t="shared" si="2945"/>
        <v>0</v>
      </c>
    </row>
    <row r="3028" spans="1:17" x14ac:dyDescent="0.25">
      <c r="A3028" s="60" t="s">
        <v>506</v>
      </c>
      <c r="B3028" s="60" t="s">
        <v>9541</v>
      </c>
      <c r="C3028" s="220">
        <f t="shared" ref="C3028:Q3028" si="2946">(C6323/C$3380)/(C9618/C$6675)</f>
        <v>5.5662119904784611E-2</v>
      </c>
      <c r="D3028" s="220">
        <f t="shared" si="2946"/>
        <v>1.5593100062533021</v>
      </c>
      <c r="E3028" s="220">
        <f t="shared" si="2946"/>
        <v>2.5443027131652248E-2</v>
      </c>
      <c r="F3028" s="220">
        <f t="shared" si="2946"/>
        <v>3.0380291653016436E-2</v>
      </c>
      <c r="G3028" s="220">
        <f t="shared" si="2946"/>
        <v>1.0470109391291654E-2</v>
      </c>
      <c r="H3028" s="220">
        <f t="shared" si="2946"/>
        <v>1.0929298338386609E-2</v>
      </c>
      <c r="I3028" s="220">
        <f t="shared" si="2946"/>
        <v>6.4097201820455127E-2</v>
      </c>
      <c r="J3028" s="220">
        <f t="shared" si="2946"/>
        <v>5.2132732943452244E-4</v>
      </c>
      <c r="K3028" s="220">
        <f t="shared" si="2946"/>
        <v>1.3735884738312679E-2</v>
      </c>
      <c r="L3028" s="220">
        <f t="shared" si="2946"/>
        <v>1.0474297837281769E-2</v>
      </c>
      <c r="M3028" s="220">
        <f t="shared" si="2946"/>
        <v>9.1531331299796077E-3</v>
      </c>
      <c r="N3028" s="220">
        <f t="shared" si="2946"/>
        <v>0</v>
      </c>
      <c r="O3028" s="220">
        <f t="shared" si="2946"/>
        <v>3.8692976490201824E-4</v>
      </c>
      <c r="P3028" s="220">
        <f t="shared" si="2946"/>
        <v>1.1131985873162617E-3</v>
      </c>
      <c r="Q3028" s="220">
        <f t="shared" si="2946"/>
        <v>3.6111679705898942E-3</v>
      </c>
    </row>
    <row r="3029" spans="1:17" x14ac:dyDescent="0.25">
      <c r="A3029" s="60" t="s">
        <v>1828</v>
      </c>
      <c r="B3029" s="60" t="s">
        <v>9542</v>
      </c>
      <c r="C3029" s="220">
        <f t="shared" ref="C3029:Q3029" si="2947">(C6324/C$3380)/(C9619/C$6675)</f>
        <v>0</v>
      </c>
      <c r="D3029" s="220">
        <f t="shared" si="2947"/>
        <v>1.8115549886734882E-2</v>
      </c>
      <c r="E3029" s="220">
        <f t="shared" si="2947"/>
        <v>7.004965984209896E-2</v>
      </c>
      <c r="F3029" s="220">
        <f t="shared" si="2947"/>
        <v>7.5568217135562835E-3</v>
      </c>
      <c r="G3029" s="220">
        <f t="shared" si="2947"/>
        <v>0</v>
      </c>
      <c r="H3029" s="220">
        <f t="shared" si="2947"/>
        <v>30.330589956221253</v>
      </c>
      <c r="I3029" s="220">
        <f t="shared" si="2947"/>
        <v>1.5406015371786548E-2</v>
      </c>
      <c r="J3029" s="220">
        <f t="shared" si="2947"/>
        <v>5.8314920569217152E-2</v>
      </c>
      <c r="K3029" s="220">
        <f t="shared" si="2947"/>
        <v>3.4579571805909419E-2</v>
      </c>
      <c r="L3029" s="220">
        <f t="shared" si="2947"/>
        <v>0</v>
      </c>
      <c r="M3029" s="220">
        <f t="shared" si="2947"/>
        <v>0</v>
      </c>
      <c r="N3029" s="220">
        <f t="shared" si="2947"/>
        <v>0</v>
      </c>
      <c r="O3029" s="220">
        <f t="shared" si="2947"/>
        <v>0</v>
      </c>
      <c r="P3029" s="220">
        <f t="shared" si="2947"/>
        <v>0</v>
      </c>
      <c r="Q3029" s="220">
        <f t="shared" si="2947"/>
        <v>4.2745649886296935E-3</v>
      </c>
    </row>
    <row r="3030" spans="1:17" x14ac:dyDescent="0.25">
      <c r="A3030" s="60" t="s">
        <v>1713</v>
      </c>
      <c r="B3030" s="60" t="s">
        <v>9543</v>
      </c>
      <c r="C3030" s="220">
        <f t="shared" ref="C3030:Q3030" si="2948">(C6325/C$3380)/(C9620/C$6675)</f>
        <v>5.2630146887246633E-2</v>
      </c>
      <c r="D3030" s="220">
        <f t="shared" si="2948"/>
        <v>0</v>
      </c>
      <c r="E3030" s="220">
        <f t="shared" si="2948"/>
        <v>1.9114267030726811E-2</v>
      </c>
      <c r="F3030" s="220">
        <f t="shared" si="2948"/>
        <v>1.3808364821305144E-2</v>
      </c>
      <c r="G3030" s="220">
        <f t="shared" si="2948"/>
        <v>0</v>
      </c>
      <c r="H3030" s="220">
        <f t="shared" si="2948"/>
        <v>6.4636773864876935E-3</v>
      </c>
      <c r="I3030" s="220">
        <f t="shared" si="2948"/>
        <v>0</v>
      </c>
      <c r="J3030" s="220">
        <f t="shared" si="2948"/>
        <v>6.103527970244443E-3</v>
      </c>
      <c r="K3030" s="220">
        <f t="shared" si="2948"/>
        <v>9.4568195023883844E-3</v>
      </c>
      <c r="L3030" s="220">
        <f t="shared" si="2948"/>
        <v>0</v>
      </c>
      <c r="M3030" s="220">
        <f t="shared" si="2948"/>
        <v>0</v>
      </c>
      <c r="N3030" s="220">
        <f t="shared" si="2948"/>
        <v>1.7908109040226335E-3</v>
      </c>
      <c r="O3030" s="220">
        <f t="shared" si="2948"/>
        <v>0</v>
      </c>
      <c r="P3030" s="220">
        <f t="shared" si="2948"/>
        <v>1.5971467569832365E-3</v>
      </c>
      <c r="Q3030" s="220">
        <f t="shared" si="2948"/>
        <v>0</v>
      </c>
    </row>
    <row r="3031" spans="1:17" x14ac:dyDescent="0.25">
      <c r="A3031" s="60" t="s">
        <v>1252</v>
      </c>
      <c r="B3031" s="60" t="s">
        <v>9544</v>
      </c>
      <c r="C3031" s="220">
        <f t="shared" ref="C3031:Q3031" si="2949">(C6326/C$3380)/(C9621/C$6675)</f>
        <v>5.1747680513919E-3</v>
      </c>
      <c r="D3031" s="220">
        <f t="shared" si="2949"/>
        <v>1.7480631122296563E-3</v>
      </c>
      <c r="E3031" s="220">
        <f t="shared" si="2949"/>
        <v>0</v>
      </c>
      <c r="F3031" s="220">
        <f t="shared" si="2949"/>
        <v>1.704847302992292E-2</v>
      </c>
      <c r="G3031" s="220">
        <f t="shared" si="2949"/>
        <v>1.5369799762860351E-2</v>
      </c>
      <c r="H3031" s="220">
        <f t="shared" si="2949"/>
        <v>0</v>
      </c>
      <c r="I3031" s="220">
        <f t="shared" si="2949"/>
        <v>0</v>
      </c>
      <c r="J3031" s="220">
        <f t="shared" si="2949"/>
        <v>0</v>
      </c>
      <c r="K3031" s="220">
        <f t="shared" si="2949"/>
        <v>0</v>
      </c>
      <c r="L3031" s="220">
        <f t="shared" si="2949"/>
        <v>0</v>
      </c>
      <c r="M3031" s="220">
        <f t="shared" si="2949"/>
        <v>0</v>
      </c>
      <c r="N3031" s="220">
        <f t="shared" si="2949"/>
        <v>0</v>
      </c>
      <c r="O3031" s="220">
        <f t="shared" si="2949"/>
        <v>0</v>
      </c>
      <c r="P3031" s="220">
        <f t="shared" si="2949"/>
        <v>1.0108796946615992E-3</v>
      </c>
      <c r="Q3031" s="220">
        <f t="shared" si="2949"/>
        <v>0</v>
      </c>
    </row>
    <row r="3032" spans="1:17" x14ac:dyDescent="0.25">
      <c r="A3032" s="60" t="s">
        <v>957</v>
      </c>
      <c r="B3032" s="60" t="s">
        <v>9545</v>
      </c>
      <c r="C3032" s="220">
        <f t="shared" ref="C3032:Q3032" si="2950">(C6327/C$3380)/(C9622/C$6675)</f>
        <v>0.36452190214747854</v>
      </c>
      <c r="D3032" s="220">
        <f t="shared" si="2950"/>
        <v>0</v>
      </c>
      <c r="E3032" s="220">
        <f t="shared" si="2950"/>
        <v>0</v>
      </c>
      <c r="F3032" s="220">
        <f t="shared" si="2950"/>
        <v>2.0774974444016346E-2</v>
      </c>
      <c r="G3032" s="220">
        <f t="shared" si="2950"/>
        <v>0</v>
      </c>
      <c r="H3032" s="220">
        <f t="shared" si="2950"/>
        <v>0</v>
      </c>
      <c r="I3032" s="220">
        <f t="shared" si="2950"/>
        <v>0</v>
      </c>
      <c r="J3032" s="220">
        <f t="shared" si="2950"/>
        <v>0</v>
      </c>
      <c r="K3032" s="220">
        <f t="shared" si="2950"/>
        <v>6.8874540880596996E-2</v>
      </c>
      <c r="L3032" s="220">
        <f t="shared" si="2950"/>
        <v>0</v>
      </c>
      <c r="M3032" s="220">
        <f t="shared" si="2950"/>
        <v>0</v>
      </c>
      <c r="N3032" s="220">
        <f t="shared" si="2950"/>
        <v>0.12575611099651837</v>
      </c>
      <c r="O3032" s="220">
        <f t="shared" si="2950"/>
        <v>0</v>
      </c>
      <c r="P3032" s="220">
        <f t="shared" si="2950"/>
        <v>3.4223305714866252E-2</v>
      </c>
      <c r="Q3032" s="220">
        <f t="shared" si="2950"/>
        <v>0</v>
      </c>
    </row>
    <row r="3033" spans="1:17" x14ac:dyDescent="0.25">
      <c r="A3033" s="60" t="s">
        <v>976</v>
      </c>
      <c r="B3033" s="60" t="s">
        <v>9546</v>
      </c>
      <c r="C3033" s="220">
        <f t="shared" ref="C3033:Q3033" si="2951">(C6328/C$3380)/(C9623/C$6675)</f>
        <v>0</v>
      </c>
      <c r="D3033" s="220">
        <f t="shared" si="2951"/>
        <v>2.6515363646650904E-5</v>
      </c>
      <c r="E3033" s="220">
        <f t="shared" si="2951"/>
        <v>0</v>
      </c>
      <c r="F3033" s="220">
        <f t="shared" si="2951"/>
        <v>2.9439300652157755E-4</v>
      </c>
      <c r="G3033" s="220">
        <f t="shared" si="2951"/>
        <v>0</v>
      </c>
      <c r="H3033" s="220">
        <f t="shared" si="2951"/>
        <v>0</v>
      </c>
      <c r="I3033" s="220">
        <f t="shared" si="2951"/>
        <v>1.0002444841370416E-4</v>
      </c>
      <c r="J3033" s="220">
        <f t="shared" si="2951"/>
        <v>1.3810744762138036E-4</v>
      </c>
      <c r="K3033" s="220">
        <f t="shared" si="2951"/>
        <v>2.0960061251086471E-3</v>
      </c>
      <c r="L3033" s="220">
        <f t="shared" si="2951"/>
        <v>1.9864887747472994E-2</v>
      </c>
      <c r="M3033" s="220">
        <f t="shared" si="2951"/>
        <v>7.7444572538613457E-3</v>
      </c>
      <c r="N3033" s="220">
        <f t="shared" si="2951"/>
        <v>0</v>
      </c>
      <c r="O3033" s="220">
        <f t="shared" si="2951"/>
        <v>1.1747093768562445E-3</v>
      </c>
      <c r="P3033" s="220">
        <f t="shared" si="2951"/>
        <v>0</v>
      </c>
      <c r="Q3033" s="220">
        <f t="shared" si="2951"/>
        <v>6.1973819148826526E-5</v>
      </c>
    </row>
    <row r="3034" spans="1:17" x14ac:dyDescent="0.25">
      <c r="A3034" s="60" t="s">
        <v>2726</v>
      </c>
      <c r="B3034" s="60" t="s">
        <v>9547</v>
      </c>
      <c r="C3034" s="220">
        <f t="shared" ref="C3034:Q3034" si="2952">(C6329/C$3380)/(C9624/C$6675)</f>
        <v>0</v>
      </c>
      <c r="D3034" s="220">
        <f t="shared" si="2952"/>
        <v>0</v>
      </c>
      <c r="E3034" s="220">
        <f t="shared" si="2952"/>
        <v>3.0572563966152198E-3</v>
      </c>
      <c r="F3034" s="220">
        <f t="shared" si="2952"/>
        <v>0</v>
      </c>
      <c r="G3034" s="220">
        <f t="shared" si="2952"/>
        <v>0</v>
      </c>
      <c r="H3034" s="220">
        <f t="shared" si="2952"/>
        <v>0</v>
      </c>
      <c r="I3034" s="220">
        <f t="shared" si="2952"/>
        <v>0</v>
      </c>
      <c r="J3034" s="220">
        <f t="shared" si="2952"/>
        <v>0</v>
      </c>
      <c r="K3034" s="220">
        <f t="shared" si="2952"/>
        <v>6.4400254358607306E-3</v>
      </c>
      <c r="L3034" s="220">
        <f t="shared" si="2952"/>
        <v>0</v>
      </c>
      <c r="M3034" s="220">
        <f t="shared" si="2952"/>
        <v>3.8805992784460282E-3</v>
      </c>
      <c r="N3034" s="220">
        <f t="shared" si="2952"/>
        <v>0</v>
      </c>
      <c r="O3034" s="220">
        <f t="shared" si="2952"/>
        <v>0</v>
      </c>
      <c r="P3034" s="220">
        <f t="shared" si="2952"/>
        <v>0</v>
      </c>
      <c r="Q3034" s="220">
        <f t="shared" si="2952"/>
        <v>0</v>
      </c>
    </row>
    <row r="3035" spans="1:17" x14ac:dyDescent="0.25">
      <c r="A3035" s="60" t="s">
        <v>2814</v>
      </c>
      <c r="B3035" s="60" t="s">
        <v>9548</v>
      </c>
      <c r="C3035" s="220">
        <f t="shared" ref="C3035:Q3035" si="2953">(C6330/C$3380)/(C9625/C$6675)</f>
        <v>0</v>
      </c>
      <c r="D3035" s="220">
        <f t="shared" si="2953"/>
        <v>0</v>
      </c>
      <c r="E3035" s="220">
        <f t="shared" si="2953"/>
        <v>0</v>
      </c>
      <c r="F3035" s="220">
        <f t="shared" si="2953"/>
        <v>0</v>
      </c>
      <c r="G3035" s="220">
        <f t="shared" si="2953"/>
        <v>0</v>
      </c>
      <c r="H3035" s="220">
        <f t="shared" si="2953"/>
        <v>0</v>
      </c>
      <c r="I3035" s="220">
        <f t="shared" si="2953"/>
        <v>0</v>
      </c>
      <c r="J3035" s="220">
        <f t="shared" si="2953"/>
        <v>0</v>
      </c>
      <c r="K3035" s="220">
        <f t="shared" si="2953"/>
        <v>0</v>
      </c>
      <c r="L3035" s="220">
        <f t="shared" si="2953"/>
        <v>0</v>
      </c>
      <c r="M3035" s="220">
        <f t="shared" si="2953"/>
        <v>0.1330265342366099</v>
      </c>
      <c r="N3035" s="220">
        <f t="shared" si="2953"/>
        <v>0</v>
      </c>
      <c r="O3035" s="220">
        <f t="shared" si="2953"/>
        <v>0</v>
      </c>
      <c r="P3035" s="220">
        <f t="shared" si="2953"/>
        <v>0</v>
      </c>
      <c r="Q3035" s="220">
        <f t="shared" si="2953"/>
        <v>0</v>
      </c>
    </row>
    <row r="3036" spans="1:17" x14ac:dyDescent="0.25">
      <c r="A3036" s="60" t="s">
        <v>4252</v>
      </c>
      <c r="B3036" s="60" t="s">
        <v>9550</v>
      </c>
      <c r="C3036" s="220">
        <f t="shared" ref="C3036:Q3036" si="2954">(C6331/C$3380)/(C9626/C$6675)</f>
        <v>0</v>
      </c>
      <c r="D3036" s="220">
        <f t="shared" si="2954"/>
        <v>1.0254629741454157E-4</v>
      </c>
      <c r="E3036" s="220">
        <f t="shared" si="2954"/>
        <v>0</v>
      </c>
      <c r="F3036" s="220">
        <f t="shared" si="2954"/>
        <v>2.5794748959015335E-3</v>
      </c>
      <c r="G3036" s="220">
        <f t="shared" si="2954"/>
        <v>5.4096191515677031E-4</v>
      </c>
      <c r="H3036" s="220">
        <f t="shared" si="2954"/>
        <v>0</v>
      </c>
      <c r="I3036" s="220">
        <f t="shared" si="2954"/>
        <v>0</v>
      </c>
      <c r="J3036" s="220">
        <f t="shared" si="2954"/>
        <v>0</v>
      </c>
      <c r="K3036" s="220">
        <f t="shared" si="2954"/>
        <v>4.0582533786914128E-3</v>
      </c>
      <c r="L3036" s="220">
        <f t="shared" si="2954"/>
        <v>0</v>
      </c>
      <c r="M3036" s="220">
        <f t="shared" si="2954"/>
        <v>0</v>
      </c>
      <c r="N3036" s="220">
        <f t="shared" si="2954"/>
        <v>0</v>
      </c>
      <c r="O3036" s="220">
        <f t="shared" si="2954"/>
        <v>0</v>
      </c>
      <c r="P3036" s="220">
        <f t="shared" si="2954"/>
        <v>2.353872414975759E-3</v>
      </c>
      <c r="Q3036" s="220">
        <f t="shared" si="2954"/>
        <v>0</v>
      </c>
    </row>
    <row r="3037" spans="1:17" x14ac:dyDescent="0.25">
      <c r="A3037" s="60" t="s">
        <v>3450</v>
      </c>
      <c r="B3037" s="60" t="s">
        <v>9551</v>
      </c>
      <c r="C3037" s="220">
        <f t="shared" ref="C3037:Q3037" si="2955">(C6332/C$3380)/(C9627/C$6675)</f>
        <v>0.48055179188399794</v>
      </c>
      <c r="D3037" s="220">
        <f t="shared" si="2955"/>
        <v>0</v>
      </c>
      <c r="E3037" s="220">
        <f t="shared" si="2955"/>
        <v>0</v>
      </c>
      <c r="F3037" s="220">
        <f t="shared" si="2955"/>
        <v>0</v>
      </c>
      <c r="G3037" s="220">
        <f t="shared" si="2955"/>
        <v>0</v>
      </c>
      <c r="H3037" s="220">
        <f t="shared" si="2955"/>
        <v>0</v>
      </c>
      <c r="I3037" s="220">
        <f t="shared" si="2955"/>
        <v>0</v>
      </c>
      <c r="J3037" s="220">
        <f t="shared" si="2955"/>
        <v>0</v>
      </c>
      <c r="K3037" s="220">
        <f t="shared" si="2955"/>
        <v>0</v>
      </c>
      <c r="L3037" s="220">
        <f t="shared" si="2955"/>
        <v>0</v>
      </c>
      <c r="M3037" s="220">
        <f t="shared" si="2955"/>
        <v>0</v>
      </c>
      <c r="N3037" s="220">
        <f t="shared" si="2955"/>
        <v>0</v>
      </c>
      <c r="O3037" s="220">
        <f t="shared" si="2955"/>
        <v>0</v>
      </c>
      <c r="P3037" s="220">
        <f t="shared" si="2955"/>
        <v>0</v>
      </c>
      <c r="Q3037" s="220">
        <f t="shared" si="2955"/>
        <v>0</v>
      </c>
    </row>
    <row r="3038" spans="1:17" x14ac:dyDescent="0.25">
      <c r="A3038" s="60" t="s">
        <v>1019</v>
      </c>
      <c r="B3038" s="60" t="s">
        <v>9553</v>
      </c>
      <c r="C3038" s="220">
        <f t="shared" ref="C3038:Q3038" si="2956">(C6333/C$3380)/(C9628/C$6675)</f>
        <v>0</v>
      </c>
      <c r="D3038" s="220">
        <f t="shared" si="2956"/>
        <v>0</v>
      </c>
      <c r="E3038" s="220">
        <f t="shared" si="2956"/>
        <v>0</v>
      </c>
      <c r="F3038" s="220">
        <f t="shared" si="2956"/>
        <v>0</v>
      </c>
      <c r="G3038" s="220">
        <f t="shared" si="2956"/>
        <v>0</v>
      </c>
      <c r="H3038" s="220">
        <f t="shared" si="2956"/>
        <v>0</v>
      </c>
      <c r="I3038" s="220">
        <f t="shared" si="2956"/>
        <v>0</v>
      </c>
      <c r="J3038" s="220">
        <f t="shared" si="2956"/>
        <v>0</v>
      </c>
      <c r="K3038" s="220">
        <f t="shared" si="2956"/>
        <v>0</v>
      </c>
      <c r="L3038" s="220">
        <f t="shared" si="2956"/>
        <v>5.2850274368598495E-2</v>
      </c>
      <c r="M3038" s="220">
        <f t="shared" si="2956"/>
        <v>3.2929029279572281E-2</v>
      </c>
      <c r="N3038" s="220">
        <f t="shared" si="2956"/>
        <v>0</v>
      </c>
      <c r="O3038" s="220">
        <f t="shared" si="2956"/>
        <v>0</v>
      </c>
      <c r="P3038" s="220">
        <f t="shared" si="2956"/>
        <v>0</v>
      </c>
      <c r="Q3038" s="220">
        <f t="shared" si="2956"/>
        <v>0</v>
      </c>
    </row>
    <row r="3039" spans="1:17" x14ac:dyDescent="0.25">
      <c r="A3039" s="60" t="s">
        <v>2779</v>
      </c>
      <c r="B3039" s="60" t="s">
        <v>9555</v>
      </c>
      <c r="C3039" s="220">
        <f t="shared" ref="C3039:Q3039" si="2957">(C6334/C$3380)/(C9629/C$6675)</f>
        <v>0</v>
      </c>
      <c r="D3039" s="220">
        <f t="shared" si="2957"/>
        <v>0</v>
      </c>
      <c r="E3039" s="220">
        <f t="shared" si="2957"/>
        <v>0</v>
      </c>
      <c r="F3039" s="220">
        <f t="shared" si="2957"/>
        <v>0</v>
      </c>
      <c r="G3039" s="220">
        <f t="shared" si="2957"/>
        <v>0</v>
      </c>
      <c r="H3039" s="220">
        <f t="shared" si="2957"/>
        <v>0</v>
      </c>
      <c r="I3039" s="220">
        <f t="shared" si="2957"/>
        <v>0</v>
      </c>
      <c r="J3039" s="220">
        <f t="shared" si="2957"/>
        <v>0</v>
      </c>
      <c r="K3039" s="220">
        <f t="shared" si="2957"/>
        <v>4.036477742956116E-3</v>
      </c>
      <c r="L3039" s="220">
        <f t="shared" si="2957"/>
        <v>0</v>
      </c>
      <c r="M3039" s="220">
        <f t="shared" si="2957"/>
        <v>0</v>
      </c>
      <c r="N3039" s="220">
        <f t="shared" si="2957"/>
        <v>0</v>
      </c>
      <c r="O3039" s="220">
        <f t="shared" si="2957"/>
        <v>0</v>
      </c>
      <c r="P3039" s="220">
        <f t="shared" si="2957"/>
        <v>0</v>
      </c>
      <c r="Q3039" s="220">
        <f t="shared" si="2957"/>
        <v>0</v>
      </c>
    </row>
    <row r="3040" spans="1:17" x14ac:dyDescent="0.25">
      <c r="A3040" s="60" t="s">
        <v>3334</v>
      </c>
      <c r="B3040" s="60" t="s">
        <v>9557</v>
      </c>
      <c r="C3040" s="220">
        <f t="shared" ref="C3040:Q3040" si="2958">(C6335/C$3380)/(C9630/C$6675)</f>
        <v>0</v>
      </c>
      <c r="D3040" s="220">
        <f t="shared" si="2958"/>
        <v>0</v>
      </c>
      <c r="E3040" s="220">
        <f t="shared" si="2958"/>
        <v>0</v>
      </c>
      <c r="F3040" s="220">
        <f t="shared" si="2958"/>
        <v>0</v>
      </c>
      <c r="G3040" s="220">
        <f t="shared" si="2958"/>
        <v>0</v>
      </c>
      <c r="H3040" s="220">
        <f t="shared" si="2958"/>
        <v>0</v>
      </c>
      <c r="I3040" s="220">
        <f t="shared" si="2958"/>
        <v>0</v>
      </c>
      <c r="J3040" s="220">
        <f t="shared" si="2958"/>
        <v>0</v>
      </c>
      <c r="K3040" s="220">
        <f t="shared" si="2958"/>
        <v>0</v>
      </c>
      <c r="L3040" s="220">
        <f t="shared" si="2958"/>
        <v>0</v>
      </c>
      <c r="M3040" s="220">
        <f t="shared" si="2958"/>
        <v>9.6904026802568238E-4</v>
      </c>
      <c r="N3040" s="220">
        <f t="shared" si="2958"/>
        <v>0</v>
      </c>
      <c r="O3040" s="220">
        <f t="shared" si="2958"/>
        <v>0</v>
      </c>
      <c r="P3040" s="220">
        <f t="shared" si="2958"/>
        <v>0</v>
      </c>
      <c r="Q3040" s="220">
        <f t="shared" si="2958"/>
        <v>0</v>
      </c>
    </row>
    <row r="3041" spans="1:17" x14ac:dyDescent="0.25">
      <c r="A3041" s="60" t="s">
        <v>1195</v>
      </c>
      <c r="B3041" s="60" t="s">
        <v>9558</v>
      </c>
      <c r="C3041" s="220">
        <f t="shared" ref="C3041:Q3041" si="2959">(C6336/C$3380)/(C9631/C$6675)</f>
        <v>0</v>
      </c>
      <c r="D3041" s="220">
        <f t="shared" si="2959"/>
        <v>0</v>
      </c>
      <c r="E3041" s="220">
        <f t="shared" si="2959"/>
        <v>0</v>
      </c>
      <c r="F3041" s="220">
        <f t="shared" si="2959"/>
        <v>0</v>
      </c>
      <c r="G3041" s="220">
        <f t="shared" si="2959"/>
        <v>0</v>
      </c>
      <c r="H3041" s="220">
        <f t="shared" si="2959"/>
        <v>2.0620733232335361E-3</v>
      </c>
      <c r="I3041" s="220">
        <f t="shared" si="2959"/>
        <v>0</v>
      </c>
      <c r="J3041" s="220">
        <f t="shared" si="2959"/>
        <v>0</v>
      </c>
      <c r="K3041" s="220">
        <f t="shared" si="2959"/>
        <v>1.8606995248760905E-3</v>
      </c>
      <c r="L3041" s="220">
        <f t="shared" si="2959"/>
        <v>1.80334990096284E-4</v>
      </c>
      <c r="M3041" s="220">
        <f t="shared" si="2959"/>
        <v>0</v>
      </c>
      <c r="N3041" s="220">
        <f t="shared" si="2959"/>
        <v>0</v>
      </c>
      <c r="O3041" s="220">
        <f t="shared" si="2959"/>
        <v>0</v>
      </c>
      <c r="P3041" s="220">
        <f t="shared" si="2959"/>
        <v>0</v>
      </c>
      <c r="Q3041" s="220">
        <f t="shared" si="2959"/>
        <v>4.8358206035452305E-3</v>
      </c>
    </row>
    <row r="3042" spans="1:17" x14ac:dyDescent="0.25">
      <c r="A3042" s="60" t="s">
        <v>2220</v>
      </c>
      <c r="B3042" s="60" t="s">
        <v>9559</v>
      </c>
      <c r="C3042" s="220">
        <f t="shared" ref="C3042:Q3042" si="2960">(C6337/C$3380)/(C9632/C$6675)</f>
        <v>0</v>
      </c>
      <c r="D3042" s="220">
        <f t="shared" si="2960"/>
        <v>0</v>
      </c>
      <c r="E3042" s="220">
        <f t="shared" si="2960"/>
        <v>3.0768029664138409E-3</v>
      </c>
      <c r="F3042" s="220">
        <f t="shared" si="2960"/>
        <v>0</v>
      </c>
      <c r="G3042" s="220">
        <f t="shared" si="2960"/>
        <v>0</v>
      </c>
      <c r="H3042" s="220">
        <f t="shared" si="2960"/>
        <v>0</v>
      </c>
      <c r="I3042" s="220">
        <f t="shared" si="2960"/>
        <v>0</v>
      </c>
      <c r="J3042" s="220">
        <f t="shared" si="2960"/>
        <v>0</v>
      </c>
      <c r="K3042" s="220">
        <f t="shared" si="2960"/>
        <v>7.8734612377236158E-4</v>
      </c>
      <c r="L3042" s="220">
        <f t="shared" si="2960"/>
        <v>1.0217604750202731E-3</v>
      </c>
      <c r="M3042" s="220">
        <f t="shared" si="2960"/>
        <v>0</v>
      </c>
      <c r="N3042" s="220">
        <f t="shared" si="2960"/>
        <v>0</v>
      </c>
      <c r="O3042" s="220">
        <f t="shared" si="2960"/>
        <v>0</v>
      </c>
      <c r="P3042" s="220">
        <f t="shared" si="2960"/>
        <v>0</v>
      </c>
      <c r="Q3042" s="220">
        <f t="shared" si="2960"/>
        <v>0</v>
      </c>
    </row>
    <row r="3043" spans="1:17" x14ac:dyDescent="0.25">
      <c r="A3043" s="60" t="s">
        <v>780</v>
      </c>
      <c r="B3043" s="60" t="s">
        <v>9560</v>
      </c>
      <c r="C3043" s="220">
        <f t="shared" ref="C3043:Q3043" si="2961">(C6338/C$3380)/(C9633/C$6675)</f>
        <v>1.3914323745553271E-2</v>
      </c>
      <c r="D3043" s="220">
        <f t="shared" si="2961"/>
        <v>0.32930706655941178</v>
      </c>
      <c r="E3043" s="220">
        <f t="shared" si="2961"/>
        <v>5.9780196007930386E-2</v>
      </c>
      <c r="F3043" s="220">
        <f t="shared" si="2961"/>
        <v>2.8177730777559334E-2</v>
      </c>
      <c r="G3043" s="220">
        <f t="shared" si="2961"/>
        <v>1.5887131120217855E-2</v>
      </c>
      <c r="H3043" s="220">
        <f t="shared" si="2961"/>
        <v>1.2333796734611935E-2</v>
      </c>
      <c r="I3043" s="220">
        <f t="shared" si="2961"/>
        <v>1.8680201396338237E-2</v>
      </c>
      <c r="J3043" s="220">
        <f t="shared" si="2961"/>
        <v>0</v>
      </c>
      <c r="K3043" s="220">
        <f t="shared" si="2961"/>
        <v>8.4784910402220803E-2</v>
      </c>
      <c r="L3043" s="220">
        <f t="shared" si="2961"/>
        <v>0.40431691642771111</v>
      </c>
      <c r="M3043" s="220">
        <f t="shared" si="2961"/>
        <v>0</v>
      </c>
      <c r="N3043" s="220">
        <f t="shared" si="2961"/>
        <v>2.9665300351933818E-2</v>
      </c>
      <c r="O3043" s="220">
        <f t="shared" si="2961"/>
        <v>0</v>
      </c>
      <c r="P3043" s="220">
        <f t="shared" si="2961"/>
        <v>0</v>
      </c>
      <c r="Q3043" s="220">
        <f t="shared" si="2961"/>
        <v>0</v>
      </c>
    </row>
    <row r="3044" spans="1:17" x14ac:dyDescent="0.25">
      <c r="A3044" s="60" t="s">
        <v>1258</v>
      </c>
      <c r="B3044" s="60" t="s">
        <v>9561</v>
      </c>
      <c r="C3044" s="220">
        <f t="shared" ref="C3044:Q3044" si="2962">(C6339/C$3380)/(C9634/C$6675)</f>
        <v>0</v>
      </c>
      <c r="D3044" s="220">
        <f t="shared" si="2962"/>
        <v>0</v>
      </c>
      <c r="E3044" s="220">
        <f t="shared" si="2962"/>
        <v>0.46632099306741881</v>
      </c>
      <c r="F3044" s="220">
        <f t="shared" si="2962"/>
        <v>0</v>
      </c>
      <c r="G3044" s="220">
        <f t="shared" si="2962"/>
        <v>0</v>
      </c>
      <c r="H3044" s="220">
        <f t="shared" si="2962"/>
        <v>0</v>
      </c>
      <c r="I3044" s="220">
        <f t="shared" si="2962"/>
        <v>0.29842095225051679</v>
      </c>
      <c r="J3044" s="220">
        <f t="shared" si="2962"/>
        <v>0</v>
      </c>
      <c r="K3044" s="220">
        <f t="shared" si="2962"/>
        <v>0</v>
      </c>
      <c r="L3044" s="220">
        <f t="shared" si="2962"/>
        <v>0.89128380765255488</v>
      </c>
      <c r="M3044" s="220">
        <f t="shared" si="2962"/>
        <v>0</v>
      </c>
      <c r="N3044" s="220">
        <f t="shared" si="2962"/>
        <v>6.2085719938790671E-3</v>
      </c>
      <c r="O3044" s="220">
        <f t="shared" si="2962"/>
        <v>0</v>
      </c>
      <c r="P3044" s="220">
        <f t="shared" si="2962"/>
        <v>1.1654429700267662E-2</v>
      </c>
      <c r="Q3044" s="220">
        <f t="shared" si="2962"/>
        <v>0</v>
      </c>
    </row>
    <row r="3045" spans="1:17" x14ac:dyDescent="0.25">
      <c r="A3045" s="60" t="s">
        <v>299</v>
      </c>
      <c r="B3045" s="60" t="s">
        <v>9562</v>
      </c>
      <c r="C3045" s="220">
        <f t="shared" ref="C3045:Q3045" si="2963">(C6340/C$3380)/(C9635/C$6675)</f>
        <v>2.0166012784176898E-2</v>
      </c>
      <c r="D3045" s="220">
        <f t="shared" si="2963"/>
        <v>0.939076672469635</v>
      </c>
      <c r="E3045" s="220">
        <f t="shared" si="2963"/>
        <v>0.38338593516861674</v>
      </c>
      <c r="F3045" s="220">
        <f t="shared" si="2963"/>
        <v>2.9045100139152806</v>
      </c>
      <c r="G3045" s="220">
        <f t="shared" si="2963"/>
        <v>1.4412606078132901</v>
      </c>
      <c r="H3045" s="220">
        <f t="shared" si="2963"/>
        <v>0.27404407080567317</v>
      </c>
      <c r="I3045" s="220">
        <f t="shared" si="2963"/>
        <v>0.65051923491906183</v>
      </c>
      <c r="J3045" s="220">
        <f t="shared" si="2963"/>
        <v>0.21691325607980369</v>
      </c>
      <c r="K3045" s="220">
        <f t="shared" si="2963"/>
        <v>2.379071786166175</v>
      </c>
      <c r="L3045" s="220">
        <f t="shared" si="2963"/>
        <v>1.5113027521222671E-5</v>
      </c>
      <c r="M3045" s="220">
        <f t="shared" si="2963"/>
        <v>0</v>
      </c>
      <c r="N3045" s="220">
        <f t="shared" si="2963"/>
        <v>2.1352907717684767E-2</v>
      </c>
      <c r="O3045" s="220">
        <f t="shared" si="2963"/>
        <v>0</v>
      </c>
      <c r="P3045" s="220">
        <f t="shared" si="2963"/>
        <v>3.2544964587311487E-2</v>
      </c>
      <c r="Q3045" s="220">
        <f t="shared" si="2963"/>
        <v>0.11511644014653412</v>
      </c>
    </row>
    <row r="3046" spans="1:17" x14ac:dyDescent="0.25">
      <c r="A3046" s="60" t="s">
        <v>205</v>
      </c>
      <c r="B3046" s="60" t="s">
        <v>9563</v>
      </c>
      <c r="C3046" s="220">
        <f t="shared" ref="C3046:Q3046" si="2964">(C6341/C$3380)/(C9636/C$6675)</f>
        <v>0.1057548958200103</v>
      </c>
      <c r="D3046" s="220">
        <f t="shared" si="2964"/>
        <v>2.1719642553016654E-2</v>
      </c>
      <c r="E3046" s="220">
        <f t="shared" si="2964"/>
        <v>0.598768106638917</v>
      </c>
      <c r="F3046" s="220">
        <f t="shared" si="2964"/>
        <v>0.2131552129671927</v>
      </c>
      <c r="G3046" s="220">
        <f t="shared" si="2964"/>
        <v>2.0096799258462868E-2</v>
      </c>
      <c r="H3046" s="220">
        <f t="shared" si="2964"/>
        <v>9.6394281056607176E-2</v>
      </c>
      <c r="I3046" s="220">
        <f t="shared" si="2964"/>
        <v>0.12327296704021307</v>
      </c>
      <c r="J3046" s="220">
        <f t="shared" si="2964"/>
        <v>0.13951992470818411</v>
      </c>
      <c r="K3046" s="220">
        <f t="shared" si="2964"/>
        <v>4.1664469681777574E-2</v>
      </c>
      <c r="L3046" s="220">
        <f t="shared" si="2964"/>
        <v>1.9400786039467448</v>
      </c>
      <c r="M3046" s="220">
        <f t="shared" si="2964"/>
        <v>2.0715335712371347E-2</v>
      </c>
      <c r="N3046" s="220">
        <f t="shared" si="2964"/>
        <v>0</v>
      </c>
      <c r="O3046" s="220">
        <f t="shared" si="2964"/>
        <v>8.0219991128721413E-2</v>
      </c>
      <c r="P3046" s="220">
        <f t="shared" si="2964"/>
        <v>1.1272418254703206E-2</v>
      </c>
      <c r="Q3046" s="220">
        <f t="shared" si="2964"/>
        <v>1.5859199635106926E-2</v>
      </c>
    </row>
    <row r="3047" spans="1:17" x14ac:dyDescent="0.25">
      <c r="A3047" s="60" t="s">
        <v>353</v>
      </c>
      <c r="B3047" s="60" t="s">
        <v>9564</v>
      </c>
      <c r="C3047" s="220">
        <f t="shared" ref="C3047:Q3047" si="2965">(C6342/C$3380)/(C9637/C$6675)</f>
        <v>1.0845909823039923</v>
      </c>
      <c r="D3047" s="220">
        <f t="shared" si="2965"/>
        <v>0.76457944740551698</v>
      </c>
      <c r="E3047" s="220">
        <f t="shared" si="2965"/>
        <v>0.29972516753557138</v>
      </c>
      <c r="F3047" s="220">
        <f t="shared" si="2965"/>
        <v>1.9274342704525047</v>
      </c>
      <c r="G3047" s="220">
        <f t="shared" si="2965"/>
        <v>0.4400472545487758</v>
      </c>
      <c r="H3047" s="220">
        <f t="shared" si="2965"/>
        <v>1.263881917990145</v>
      </c>
      <c r="I3047" s="220">
        <f t="shared" si="2965"/>
        <v>1.1354244053078635</v>
      </c>
      <c r="J3047" s="220">
        <f t="shared" si="2965"/>
        <v>0.92482959357469696</v>
      </c>
      <c r="K3047" s="220">
        <f t="shared" si="2965"/>
        <v>1.3331386875317266</v>
      </c>
      <c r="L3047" s="220">
        <f t="shared" si="2965"/>
        <v>4.6625983957259347</v>
      </c>
      <c r="M3047" s="220">
        <f t="shared" si="2965"/>
        <v>0.37775460268532157</v>
      </c>
      <c r="N3047" s="220">
        <f t="shared" si="2965"/>
        <v>0.12471830589525358</v>
      </c>
      <c r="O3047" s="220">
        <f t="shared" si="2965"/>
        <v>4.9826322172707729E-2</v>
      </c>
      <c r="P3047" s="220">
        <f t="shared" si="2965"/>
        <v>0.10842815446796338</v>
      </c>
      <c r="Q3047" s="220">
        <f t="shared" si="2965"/>
        <v>0.15772177186656144</v>
      </c>
    </row>
    <row r="3048" spans="1:17" x14ac:dyDescent="0.25">
      <c r="A3048" s="60" t="s">
        <v>492</v>
      </c>
      <c r="B3048" s="60" t="s">
        <v>9565</v>
      </c>
      <c r="C3048" s="220">
        <f t="shared" ref="C3048:Q3048" si="2966">(C6343/C$3380)/(C9638/C$6675)</f>
        <v>0.19199968491857033</v>
      </c>
      <c r="D3048" s="220">
        <f t="shared" si="2966"/>
        <v>7.2925813854943067E-2</v>
      </c>
      <c r="E3048" s="220">
        <f t="shared" si="2966"/>
        <v>4.4737495951060878E-2</v>
      </c>
      <c r="F3048" s="220">
        <f t="shared" si="2966"/>
        <v>1.0194239767211032E-2</v>
      </c>
      <c r="G3048" s="220">
        <f t="shared" si="2966"/>
        <v>1.0335559025511618E-2</v>
      </c>
      <c r="H3048" s="220">
        <f t="shared" si="2966"/>
        <v>1.6962480693932806E-2</v>
      </c>
      <c r="I3048" s="220">
        <f t="shared" si="2966"/>
        <v>5.1411328310419703E-2</v>
      </c>
      <c r="J3048" s="220">
        <f t="shared" si="2966"/>
        <v>1.0017311109271183E-2</v>
      </c>
      <c r="K3048" s="220">
        <f t="shared" si="2966"/>
        <v>5.7443044330718514E-2</v>
      </c>
      <c r="L3048" s="220">
        <f t="shared" si="2966"/>
        <v>1.2685216792414161E-2</v>
      </c>
      <c r="M3048" s="220">
        <f t="shared" si="2966"/>
        <v>1.6446613652724932E-4</v>
      </c>
      <c r="N3048" s="220">
        <f t="shared" si="2966"/>
        <v>1.8908206085843113E-3</v>
      </c>
      <c r="O3048" s="220">
        <f t="shared" si="2966"/>
        <v>7.9905490428779993E-3</v>
      </c>
      <c r="P3048" s="220">
        <f t="shared" si="2966"/>
        <v>1.0502689817131581E-3</v>
      </c>
      <c r="Q3048" s="220">
        <f t="shared" si="2966"/>
        <v>2.1942782198517891E-3</v>
      </c>
    </row>
    <row r="3049" spans="1:17" x14ac:dyDescent="0.25">
      <c r="A3049" s="60" t="s">
        <v>526</v>
      </c>
      <c r="B3049" s="60" t="s">
        <v>9566</v>
      </c>
      <c r="C3049" s="220">
        <f t="shared" ref="C3049:Q3049" si="2967">(C6344/C$3380)/(C9639/C$6675)</f>
        <v>0</v>
      </c>
      <c r="D3049" s="220">
        <f t="shared" si="2967"/>
        <v>1.6018757497176109E-3</v>
      </c>
      <c r="E3049" s="220">
        <f t="shared" si="2967"/>
        <v>5.4044401111709968E-3</v>
      </c>
      <c r="F3049" s="220">
        <f t="shared" si="2967"/>
        <v>0</v>
      </c>
      <c r="G3049" s="220">
        <f t="shared" si="2967"/>
        <v>6.5018502032064107E-4</v>
      </c>
      <c r="H3049" s="220">
        <f t="shared" si="2967"/>
        <v>1.421557791349718E-4</v>
      </c>
      <c r="I3049" s="220">
        <f t="shared" si="2967"/>
        <v>1.0856004156448511E-4</v>
      </c>
      <c r="J3049" s="220">
        <f t="shared" si="2967"/>
        <v>1.7355142279433924E-2</v>
      </c>
      <c r="K3049" s="220">
        <f t="shared" si="2967"/>
        <v>7.8043507478669991E-3</v>
      </c>
      <c r="L3049" s="220">
        <f t="shared" si="2967"/>
        <v>4.5842494499698907E-3</v>
      </c>
      <c r="M3049" s="220">
        <f t="shared" si="2967"/>
        <v>0</v>
      </c>
      <c r="N3049" s="220">
        <f t="shared" si="2967"/>
        <v>0</v>
      </c>
      <c r="O3049" s="220">
        <f t="shared" si="2967"/>
        <v>9.7198965703919095E-3</v>
      </c>
      <c r="P3049" s="220">
        <f t="shared" si="2967"/>
        <v>0</v>
      </c>
      <c r="Q3049" s="220">
        <f t="shared" si="2967"/>
        <v>9.8175231395572788E-3</v>
      </c>
    </row>
    <row r="3050" spans="1:17" x14ac:dyDescent="0.25">
      <c r="A3050" s="60" t="s">
        <v>4433</v>
      </c>
      <c r="B3050" s="60" t="s">
        <v>9567</v>
      </c>
      <c r="C3050" s="220">
        <f t="shared" ref="C3050:Q3050" si="2968">(C6345/C$3380)/(C9640/C$6675)</f>
        <v>0</v>
      </c>
      <c r="D3050" s="220">
        <f t="shared" si="2968"/>
        <v>6.0180775355010751E-3</v>
      </c>
      <c r="E3050" s="220">
        <f t="shared" si="2968"/>
        <v>0</v>
      </c>
      <c r="F3050" s="220">
        <f t="shared" si="2968"/>
        <v>0.30094124059170613</v>
      </c>
      <c r="G3050" s="220">
        <f t="shared" si="2968"/>
        <v>0</v>
      </c>
      <c r="H3050" s="220">
        <f t="shared" si="2968"/>
        <v>0</v>
      </c>
      <c r="I3050" s="220">
        <f t="shared" si="2968"/>
        <v>0</v>
      </c>
      <c r="J3050" s="220">
        <f t="shared" si="2968"/>
        <v>0</v>
      </c>
      <c r="K3050" s="220">
        <f t="shared" si="2968"/>
        <v>3.5659452223990389</v>
      </c>
      <c r="L3050" s="220">
        <f t="shared" si="2968"/>
        <v>0</v>
      </c>
      <c r="M3050" s="220">
        <f t="shared" si="2968"/>
        <v>0</v>
      </c>
      <c r="N3050" s="220" t="e">
        <f t="shared" si="2968"/>
        <v>#DIV/0!</v>
      </c>
      <c r="O3050" s="220">
        <f t="shared" si="2968"/>
        <v>0</v>
      </c>
      <c r="P3050" s="220" t="e">
        <f t="shared" si="2968"/>
        <v>#DIV/0!</v>
      </c>
      <c r="Q3050" s="220">
        <f t="shared" si="2968"/>
        <v>0</v>
      </c>
    </row>
    <row r="3051" spans="1:17" x14ac:dyDescent="0.25">
      <c r="A3051" s="60" t="s">
        <v>262</v>
      </c>
      <c r="B3051" s="60" t="s">
        <v>9569</v>
      </c>
      <c r="C3051" s="220">
        <f t="shared" ref="C3051:Q3051" si="2969">(C6346/C$3380)/(C9641/C$6675)</f>
        <v>0</v>
      </c>
      <c r="D3051" s="220">
        <f t="shared" si="2969"/>
        <v>0</v>
      </c>
      <c r="E3051" s="220">
        <f t="shared" si="2969"/>
        <v>9.0544584222308572E-2</v>
      </c>
      <c r="F3051" s="220">
        <f t="shared" si="2969"/>
        <v>0.28735435086648353</v>
      </c>
      <c r="G3051" s="220">
        <f t="shared" si="2969"/>
        <v>0</v>
      </c>
      <c r="H3051" s="220">
        <f t="shared" si="2969"/>
        <v>0</v>
      </c>
      <c r="I3051" s="220">
        <f t="shared" si="2969"/>
        <v>0</v>
      </c>
      <c r="J3051" s="220">
        <f t="shared" si="2969"/>
        <v>0</v>
      </c>
      <c r="K3051" s="220">
        <f t="shared" si="2969"/>
        <v>0</v>
      </c>
      <c r="L3051" s="220">
        <f t="shared" si="2969"/>
        <v>0</v>
      </c>
      <c r="M3051" s="220">
        <f t="shared" si="2969"/>
        <v>0</v>
      </c>
      <c r="N3051" s="220">
        <f t="shared" si="2969"/>
        <v>2.2649222941916043</v>
      </c>
      <c r="O3051" s="220">
        <f t="shared" si="2969"/>
        <v>0</v>
      </c>
      <c r="P3051" s="220">
        <f t="shared" si="2969"/>
        <v>0</v>
      </c>
      <c r="Q3051" s="220">
        <f t="shared" si="2969"/>
        <v>0.52833917549945819</v>
      </c>
    </row>
    <row r="3052" spans="1:17" x14ac:dyDescent="0.25">
      <c r="A3052" s="60" t="s">
        <v>185</v>
      </c>
      <c r="B3052" s="60" t="s">
        <v>9570</v>
      </c>
      <c r="C3052" s="220">
        <f t="shared" ref="C3052:Q3052" si="2970">(C6347/C$3380)/(C9642/C$6675)</f>
        <v>7.7628457908811415</v>
      </c>
      <c r="D3052" s="220">
        <f t="shared" si="2970"/>
        <v>0</v>
      </c>
      <c r="E3052" s="220">
        <f t="shared" si="2970"/>
        <v>0</v>
      </c>
      <c r="F3052" s="220">
        <f t="shared" si="2970"/>
        <v>0</v>
      </c>
      <c r="G3052" s="220">
        <f t="shared" si="2970"/>
        <v>0</v>
      </c>
      <c r="H3052" s="220">
        <f t="shared" si="2970"/>
        <v>0</v>
      </c>
      <c r="I3052" s="220">
        <f t="shared" si="2970"/>
        <v>0</v>
      </c>
      <c r="J3052" s="220">
        <f t="shared" si="2970"/>
        <v>9.7024868855478665</v>
      </c>
      <c r="K3052" s="220">
        <f t="shared" si="2970"/>
        <v>0</v>
      </c>
      <c r="L3052" s="220">
        <f t="shared" si="2970"/>
        <v>0</v>
      </c>
      <c r="M3052" s="220">
        <f t="shared" si="2970"/>
        <v>1.9608475831514663E-2</v>
      </c>
      <c r="N3052" s="220">
        <f t="shared" si="2970"/>
        <v>2.3467585594327115E-3</v>
      </c>
      <c r="O3052" s="220">
        <f t="shared" si="2970"/>
        <v>0</v>
      </c>
      <c r="P3052" s="220">
        <f t="shared" si="2970"/>
        <v>0</v>
      </c>
      <c r="Q3052" s="220">
        <f t="shared" si="2970"/>
        <v>14.916334015194572</v>
      </c>
    </row>
    <row r="3053" spans="1:17" x14ac:dyDescent="0.25">
      <c r="A3053" s="60" t="s">
        <v>1113</v>
      </c>
      <c r="B3053" s="60" t="s">
        <v>9571</v>
      </c>
      <c r="C3053" s="220">
        <f t="shared" ref="C3053:Q3053" si="2971">(C6348/C$3380)/(C9643/C$6675)</f>
        <v>0</v>
      </c>
      <c r="D3053" s="220">
        <f t="shared" si="2971"/>
        <v>7.0408346240954858</v>
      </c>
      <c r="E3053" s="220">
        <f t="shared" si="2971"/>
        <v>0</v>
      </c>
      <c r="F3053" s="220">
        <f t="shared" si="2971"/>
        <v>20.791323957613823</v>
      </c>
      <c r="G3053" s="220">
        <f t="shared" si="2971"/>
        <v>1.8747626809928604</v>
      </c>
      <c r="H3053" s="220">
        <f t="shared" si="2971"/>
        <v>0</v>
      </c>
      <c r="I3053" s="220">
        <f t="shared" si="2971"/>
        <v>0</v>
      </c>
      <c r="J3053" s="220">
        <f t="shared" si="2971"/>
        <v>0</v>
      </c>
      <c r="K3053" s="220">
        <f t="shared" si="2971"/>
        <v>0</v>
      </c>
      <c r="L3053" s="220">
        <f t="shared" si="2971"/>
        <v>0</v>
      </c>
      <c r="M3053" s="220">
        <f t="shared" si="2971"/>
        <v>0</v>
      </c>
      <c r="N3053" s="220">
        <f t="shared" si="2971"/>
        <v>2.2620097049088576E-2</v>
      </c>
      <c r="O3053" s="220">
        <f t="shared" si="2971"/>
        <v>0</v>
      </c>
      <c r="P3053" s="220">
        <f t="shared" si="2971"/>
        <v>0</v>
      </c>
      <c r="Q3053" s="220">
        <f t="shared" si="2971"/>
        <v>4.8020419743492179E-2</v>
      </c>
    </row>
    <row r="3054" spans="1:17" x14ac:dyDescent="0.25">
      <c r="A3054" s="60" t="s">
        <v>165</v>
      </c>
      <c r="B3054" s="60" t="s">
        <v>9572</v>
      </c>
      <c r="C3054" s="220">
        <f t="shared" ref="C3054:Q3054" si="2972">(C6349/C$3380)/(C9644/C$6675)</f>
        <v>0</v>
      </c>
      <c r="D3054" s="220">
        <f t="shared" si="2972"/>
        <v>7.7131890807298712E-3</v>
      </c>
      <c r="E3054" s="220">
        <f t="shared" si="2972"/>
        <v>0</v>
      </c>
      <c r="F3054" s="220">
        <f t="shared" si="2972"/>
        <v>1.3260027450853951</v>
      </c>
      <c r="G3054" s="220">
        <f t="shared" si="2972"/>
        <v>0.12489076286971962</v>
      </c>
      <c r="H3054" s="220">
        <f t="shared" si="2972"/>
        <v>0</v>
      </c>
      <c r="I3054" s="220">
        <f t="shared" si="2972"/>
        <v>0</v>
      </c>
      <c r="J3054" s="220">
        <f t="shared" si="2972"/>
        <v>0</v>
      </c>
      <c r="K3054" s="220">
        <f t="shared" si="2972"/>
        <v>0.12069292130742272</v>
      </c>
      <c r="L3054" s="220">
        <f t="shared" si="2972"/>
        <v>3.8651456219646887</v>
      </c>
      <c r="M3054" s="220">
        <f t="shared" si="2972"/>
        <v>0</v>
      </c>
      <c r="N3054" s="220">
        <f t="shared" si="2972"/>
        <v>0</v>
      </c>
      <c r="O3054" s="220">
        <f t="shared" si="2972"/>
        <v>0</v>
      </c>
      <c r="P3054" s="220">
        <f t="shared" si="2972"/>
        <v>0</v>
      </c>
      <c r="Q3054" s="220">
        <f t="shared" si="2972"/>
        <v>0</v>
      </c>
    </row>
    <row r="3055" spans="1:17" x14ac:dyDescent="0.25">
      <c r="A3055" s="60" t="s">
        <v>824</v>
      </c>
      <c r="B3055" s="60" t="s">
        <v>9573</v>
      </c>
      <c r="C3055" s="220">
        <f t="shared" ref="C3055:Q3055" si="2973">(C6350/C$3380)/(C9645/C$6675)</f>
        <v>0</v>
      </c>
      <c r="D3055" s="220">
        <f t="shared" si="2973"/>
        <v>0</v>
      </c>
      <c r="E3055" s="220">
        <f t="shared" si="2973"/>
        <v>0</v>
      </c>
      <c r="F3055" s="220">
        <f t="shared" si="2973"/>
        <v>0</v>
      </c>
      <c r="G3055" s="220">
        <f t="shared" si="2973"/>
        <v>3.6745906682223856E-2</v>
      </c>
      <c r="H3055" s="220">
        <f t="shared" si="2973"/>
        <v>0.5399222745882466</v>
      </c>
      <c r="I3055" s="220">
        <f t="shared" si="2973"/>
        <v>0</v>
      </c>
      <c r="J3055" s="220">
        <f t="shared" si="2973"/>
        <v>8.2003334365368871E-3</v>
      </c>
      <c r="K3055" s="220">
        <f t="shared" si="2973"/>
        <v>0</v>
      </c>
      <c r="L3055" s="220">
        <f t="shared" si="2973"/>
        <v>1.0518909806755969</v>
      </c>
      <c r="M3055" s="220">
        <f t="shared" si="2973"/>
        <v>0</v>
      </c>
      <c r="N3055" s="220">
        <f t="shared" si="2973"/>
        <v>3.551811997872373</v>
      </c>
      <c r="O3055" s="220">
        <f t="shared" si="2973"/>
        <v>0</v>
      </c>
      <c r="P3055" s="220">
        <f t="shared" si="2973"/>
        <v>0.59135692621998737</v>
      </c>
      <c r="Q3055" s="220">
        <f t="shared" si="2973"/>
        <v>0</v>
      </c>
    </row>
    <row r="3056" spans="1:17" x14ac:dyDescent="0.25">
      <c r="A3056" s="60" t="s">
        <v>1727</v>
      </c>
      <c r="B3056" s="60" t="s">
        <v>9575</v>
      </c>
      <c r="C3056" s="220">
        <f t="shared" ref="C3056:Q3056" si="2974">(C6351/C$3380)/(C9646/C$6675)</f>
        <v>0</v>
      </c>
      <c r="D3056" s="220">
        <f t="shared" si="2974"/>
        <v>5.5853401748899127E-2</v>
      </c>
      <c r="E3056" s="220">
        <f t="shared" si="2974"/>
        <v>0.11680327780289369</v>
      </c>
      <c r="F3056" s="220">
        <f t="shared" si="2974"/>
        <v>2.0494793641315991E-2</v>
      </c>
      <c r="G3056" s="220">
        <f t="shared" si="2974"/>
        <v>2.1107619919760748E-2</v>
      </c>
      <c r="H3056" s="220">
        <f t="shared" si="2974"/>
        <v>9.3363687648571336E-2</v>
      </c>
      <c r="I3056" s="220">
        <f t="shared" si="2974"/>
        <v>0.13163243530922911</v>
      </c>
      <c r="J3056" s="220">
        <f t="shared" si="2974"/>
        <v>0</v>
      </c>
      <c r="K3056" s="220">
        <f t="shared" si="2974"/>
        <v>0</v>
      </c>
      <c r="L3056" s="220">
        <f t="shared" si="2974"/>
        <v>0</v>
      </c>
      <c r="M3056" s="220">
        <f t="shared" si="2974"/>
        <v>0.12426948546078505</v>
      </c>
      <c r="N3056" s="220">
        <f t="shared" si="2974"/>
        <v>0</v>
      </c>
      <c r="O3056" s="220">
        <f t="shared" si="2974"/>
        <v>0</v>
      </c>
      <c r="P3056" s="220">
        <f t="shared" si="2974"/>
        <v>0.31932935309844684</v>
      </c>
      <c r="Q3056" s="220">
        <f t="shared" si="2974"/>
        <v>0.41323308881059601</v>
      </c>
    </row>
    <row r="3057" spans="1:17" x14ac:dyDescent="0.25">
      <c r="A3057" s="60" t="s">
        <v>982</v>
      </c>
      <c r="B3057" s="60" t="s">
        <v>9576</v>
      </c>
      <c r="C3057" s="220">
        <f t="shared" ref="C3057:Q3057" si="2975">(C6352/C$3380)/(C9647/C$6675)</f>
        <v>0</v>
      </c>
      <c r="D3057" s="220">
        <f t="shared" si="2975"/>
        <v>0</v>
      </c>
      <c r="E3057" s="220">
        <f t="shared" si="2975"/>
        <v>0</v>
      </c>
      <c r="F3057" s="220">
        <f t="shared" si="2975"/>
        <v>0</v>
      </c>
      <c r="G3057" s="220">
        <f t="shared" si="2975"/>
        <v>0</v>
      </c>
      <c r="H3057" s="220">
        <f t="shared" si="2975"/>
        <v>3.0589996570646084E-2</v>
      </c>
      <c r="I3057" s="220">
        <f t="shared" si="2975"/>
        <v>1.5563156817231636E-2</v>
      </c>
      <c r="J3057" s="220">
        <f t="shared" si="2975"/>
        <v>3.1357911929524931E-2</v>
      </c>
      <c r="K3057" s="220">
        <f t="shared" si="2975"/>
        <v>2.3111780351220173E-2</v>
      </c>
      <c r="L3057" s="220">
        <f t="shared" si="2975"/>
        <v>0</v>
      </c>
      <c r="M3057" s="220">
        <f t="shared" si="2975"/>
        <v>0</v>
      </c>
      <c r="N3057" s="220">
        <f t="shared" si="2975"/>
        <v>0</v>
      </c>
      <c r="O3057" s="220">
        <f t="shared" si="2975"/>
        <v>0</v>
      </c>
      <c r="P3057" s="220">
        <f t="shared" si="2975"/>
        <v>0</v>
      </c>
      <c r="Q3057" s="220">
        <f t="shared" si="2975"/>
        <v>0</v>
      </c>
    </row>
    <row r="3058" spans="1:17" x14ac:dyDescent="0.25">
      <c r="A3058" s="60" t="s">
        <v>59</v>
      </c>
      <c r="B3058" s="60" t="s">
        <v>9577</v>
      </c>
      <c r="C3058" s="220">
        <f t="shared" ref="C3058:Q3058" si="2976">(C6353/C$3380)/(C9648/C$6675)</f>
        <v>7.2931560281092683E-2</v>
      </c>
      <c r="D3058" s="220">
        <f t="shared" si="2976"/>
        <v>4.2384432799557796E-3</v>
      </c>
      <c r="E3058" s="220">
        <f t="shared" si="2976"/>
        <v>0.48184216432366606</v>
      </c>
      <c r="F3058" s="220">
        <f t="shared" si="2976"/>
        <v>0.56693726101465036</v>
      </c>
      <c r="G3058" s="220">
        <f t="shared" si="2976"/>
        <v>0.27047255773311124</v>
      </c>
      <c r="H3058" s="220">
        <f t="shared" si="2976"/>
        <v>0.26270942581714773</v>
      </c>
      <c r="I3058" s="220">
        <f t="shared" si="2976"/>
        <v>0.24873996108011742</v>
      </c>
      <c r="J3058" s="220">
        <f t="shared" si="2976"/>
        <v>0.51206421823987613</v>
      </c>
      <c r="K3058" s="220">
        <f t="shared" si="2976"/>
        <v>0.59111442060643959</v>
      </c>
      <c r="L3058" s="220">
        <f t="shared" si="2976"/>
        <v>1.6394841300722454</v>
      </c>
      <c r="M3058" s="220">
        <f t="shared" si="2976"/>
        <v>1.2612748122039706E-2</v>
      </c>
      <c r="N3058" s="220">
        <f t="shared" si="2976"/>
        <v>0.30782399080031336</v>
      </c>
      <c r="O3058" s="220">
        <f t="shared" si="2976"/>
        <v>5.5455480297303593E-2</v>
      </c>
      <c r="P3058" s="220">
        <f t="shared" si="2976"/>
        <v>0.28371876050060574</v>
      </c>
      <c r="Q3058" s="220">
        <f t="shared" si="2976"/>
        <v>0.29367354334182055</v>
      </c>
    </row>
    <row r="3059" spans="1:17" x14ac:dyDescent="0.25">
      <c r="A3059" s="60" t="s">
        <v>907</v>
      </c>
      <c r="B3059" s="60" t="s">
        <v>9578</v>
      </c>
      <c r="C3059" s="220">
        <f t="shared" ref="C3059:Q3059" si="2977">(C6354/C$3380)/(C9649/C$6675)</f>
        <v>0</v>
      </c>
      <c r="D3059" s="220">
        <f t="shared" si="2977"/>
        <v>0</v>
      </c>
      <c r="E3059" s="220">
        <f t="shared" si="2977"/>
        <v>2.1828497300938816E-4</v>
      </c>
      <c r="F3059" s="220">
        <f t="shared" si="2977"/>
        <v>0</v>
      </c>
      <c r="G3059" s="220">
        <f t="shared" si="2977"/>
        <v>9.4305598503083667E-4</v>
      </c>
      <c r="H3059" s="220">
        <f t="shared" si="2977"/>
        <v>0</v>
      </c>
      <c r="I3059" s="220">
        <f t="shared" si="2977"/>
        <v>4.9516653238974404E-2</v>
      </c>
      <c r="J3059" s="220">
        <f t="shared" si="2977"/>
        <v>1.0987187016158757E-3</v>
      </c>
      <c r="K3059" s="220">
        <f t="shared" si="2977"/>
        <v>1.0459140325982571E-2</v>
      </c>
      <c r="L3059" s="220">
        <f t="shared" si="2977"/>
        <v>2.9171883577375258E-2</v>
      </c>
      <c r="M3059" s="220">
        <f t="shared" si="2977"/>
        <v>2.5330354775207811E-2</v>
      </c>
      <c r="N3059" s="220">
        <f t="shared" si="2977"/>
        <v>5.5416701547694111E-2</v>
      </c>
      <c r="O3059" s="220">
        <f t="shared" si="2977"/>
        <v>0.10432668855186286</v>
      </c>
      <c r="P3059" s="220">
        <f t="shared" si="2977"/>
        <v>1.8360499585975614E-2</v>
      </c>
      <c r="Q3059" s="220">
        <f t="shared" si="2977"/>
        <v>2.5349363000863236E-2</v>
      </c>
    </row>
    <row r="3060" spans="1:17" x14ac:dyDescent="0.25">
      <c r="A3060" s="60" t="s">
        <v>857</v>
      </c>
      <c r="B3060" s="60" t="s">
        <v>9583</v>
      </c>
      <c r="C3060" s="220">
        <f t="shared" ref="C3060:Q3060" si="2978">(C6355/C$3380)/(C9650/C$6675)</f>
        <v>0</v>
      </c>
      <c r="D3060" s="220">
        <f t="shared" si="2978"/>
        <v>0</v>
      </c>
      <c r="E3060" s="220">
        <f t="shared" si="2978"/>
        <v>0</v>
      </c>
      <c r="F3060" s="220">
        <f t="shared" si="2978"/>
        <v>0</v>
      </c>
      <c r="G3060" s="220">
        <f t="shared" si="2978"/>
        <v>0</v>
      </c>
      <c r="H3060" s="220">
        <f t="shared" si="2978"/>
        <v>0</v>
      </c>
      <c r="I3060" s="220">
        <f t="shared" si="2978"/>
        <v>0</v>
      </c>
      <c r="J3060" s="220">
        <f t="shared" si="2978"/>
        <v>4.0529871487103948E-3</v>
      </c>
      <c r="K3060" s="220">
        <f t="shared" si="2978"/>
        <v>0</v>
      </c>
      <c r="L3060" s="220">
        <f t="shared" si="2978"/>
        <v>0</v>
      </c>
      <c r="M3060" s="220">
        <f t="shared" si="2978"/>
        <v>0</v>
      </c>
      <c r="N3060" s="220">
        <f t="shared" si="2978"/>
        <v>0</v>
      </c>
      <c r="O3060" s="220">
        <f t="shared" si="2978"/>
        <v>0</v>
      </c>
      <c r="P3060" s="220">
        <f t="shared" si="2978"/>
        <v>1.5483704077400991E-3</v>
      </c>
      <c r="Q3060" s="220">
        <f t="shared" si="2978"/>
        <v>0</v>
      </c>
    </row>
    <row r="3061" spans="1:17" x14ac:dyDescent="0.25">
      <c r="A3061" s="60" t="s">
        <v>2506</v>
      </c>
      <c r="B3061" s="60" t="s">
        <v>9585</v>
      </c>
      <c r="C3061" s="220">
        <f t="shared" ref="C3061:Q3061" si="2979">(C6356/C$3380)/(C9651/C$6675)</f>
        <v>0</v>
      </c>
      <c r="D3061" s="220">
        <f t="shared" si="2979"/>
        <v>6.5878271708941519E-2</v>
      </c>
      <c r="E3061" s="220">
        <f t="shared" si="2979"/>
        <v>0</v>
      </c>
      <c r="F3061" s="220">
        <f t="shared" si="2979"/>
        <v>0</v>
      </c>
      <c r="G3061" s="220">
        <f t="shared" si="2979"/>
        <v>1.2544929060904524E-2</v>
      </c>
      <c r="H3061" s="220">
        <f t="shared" si="2979"/>
        <v>0</v>
      </c>
      <c r="I3061" s="220">
        <f t="shared" si="2979"/>
        <v>0.82602784051534106</v>
      </c>
      <c r="J3061" s="220">
        <f t="shared" si="2979"/>
        <v>1.7917897401556978E-4</v>
      </c>
      <c r="K3061" s="220">
        <f t="shared" si="2979"/>
        <v>1.6449494674536786</v>
      </c>
      <c r="L3061" s="220">
        <f t="shared" si="2979"/>
        <v>3.1940600832174639</v>
      </c>
      <c r="M3061" s="220">
        <f t="shared" si="2979"/>
        <v>6.493525010436153E-4</v>
      </c>
      <c r="N3061" s="220">
        <f t="shared" si="2979"/>
        <v>2.7560198422583434E-4</v>
      </c>
      <c r="O3061" s="220">
        <f t="shared" si="2979"/>
        <v>0</v>
      </c>
      <c r="P3061" s="220">
        <f t="shared" si="2979"/>
        <v>9.2905066185908005</v>
      </c>
      <c r="Q3061" s="220">
        <f t="shared" si="2979"/>
        <v>0.13770209046928009</v>
      </c>
    </row>
    <row r="3062" spans="1:17" x14ac:dyDescent="0.25">
      <c r="A3062" s="60" t="s">
        <v>1171</v>
      </c>
      <c r="B3062" s="60" t="s">
        <v>9586</v>
      </c>
      <c r="C3062" s="220">
        <f t="shared" ref="C3062:Q3062" si="2980">(C6357/C$3380)/(C9652/C$6675)</f>
        <v>4.7763068003034581</v>
      </c>
      <c r="D3062" s="220">
        <f t="shared" si="2980"/>
        <v>26.880899321637614</v>
      </c>
      <c r="E3062" s="220">
        <f t="shared" si="2980"/>
        <v>0</v>
      </c>
      <c r="F3062" s="220">
        <f t="shared" si="2980"/>
        <v>0</v>
      </c>
      <c r="G3062" s="220">
        <f t="shared" si="2980"/>
        <v>0</v>
      </c>
      <c r="H3062" s="220">
        <f t="shared" si="2980"/>
        <v>0</v>
      </c>
      <c r="I3062" s="220">
        <f t="shared" si="2980"/>
        <v>0</v>
      </c>
      <c r="J3062" s="220">
        <f t="shared" si="2980"/>
        <v>0</v>
      </c>
      <c r="K3062" s="220">
        <f t="shared" si="2980"/>
        <v>5.1471785094251071E-2</v>
      </c>
      <c r="L3062" s="220">
        <f t="shared" si="2980"/>
        <v>1.5851038831966036E-2</v>
      </c>
      <c r="M3062" s="220">
        <f t="shared" si="2980"/>
        <v>0</v>
      </c>
      <c r="N3062" s="220">
        <f t="shared" si="2980"/>
        <v>0</v>
      </c>
      <c r="O3062" s="220">
        <f t="shared" si="2980"/>
        <v>0</v>
      </c>
      <c r="P3062" s="220">
        <f t="shared" si="2980"/>
        <v>1.7945750022462653E-2</v>
      </c>
      <c r="Q3062" s="220">
        <f t="shared" si="2980"/>
        <v>0</v>
      </c>
    </row>
    <row r="3063" spans="1:17" x14ac:dyDescent="0.25">
      <c r="A3063" s="60" t="s">
        <v>1386</v>
      </c>
      <c r="B3063" s="60" t="s">
        <v>9587</v>
      </c>
      <c r="C3063" s="220">
        <f t="shared" ref="C3063:Q3063" si="2981">(C6358/C$3380)/(C9653/C$6675)</f>
        <v>0</v>
      </c>
      <c r="D3063" s="220">
        <f t="shared" si="2981"/>
        <v>0</v>
      </c>
      <c r="E3063" s="220">
        <f t="shared" si="2981"/>
        <v>0</v>
      </c>
      <c r="F3063" s="220">
        <f t="shared" si="2981"/>
        <v>0</v>
      </c>
      <c r="G3063" s="220">
        <f t="shared" si="2981"/>
        <v>0</v>
      </c>
      <c r="H3063" s="220">
        <f t="shared" si="2981"/>
        <v>0.26725945634682347</v>
      </c>
      <c r="I3063" s="220">
        <f t="shared" si="2981"/>
        <v>0</v>
      </c>
      <c r="J3063" s="220">
        <f t="shared" si="2981"/>
        <v>0</v>
      </c>
      <c r="K3063" s="220">
        <f t="shared" si="2981"/>
        <v>0.55931502731660732</v>
      </c>
      <c r="L3063" s="220">
        <f t="shared" si="2981"/>
        <v>1.4382783267929891</v>
      </c>
      <c r="M3063" s="220">
        <f t="shared" si="2981"/>
        <v>0</v>
      </c>
      <c r="N3063" s="220">
        <f t="shared" si="2981"/>
        <v>1.3289036296452511E-2</v>
      </c>
      <c r="O3063" s="220">
        <f t="shared" si="2981"/>
        <v>0</v>
      </c>
      <c r="P3063" s="220">
        <f t="shared" si="2981"/>
        <v>2.3001213182112838E-2</v>
      </c>
      <c r="Q3063" s="220">
        <f t="shared" si="2981"/>
        <v>0</v>
      </c>
    </row>
    <row r="3064" spans="1:17" x14ac:dyDescent="0.25">
      <c r="A3064" s="60" t="s">
        <v>121</v>
      </c>
      <c r="B3064" s="60" t="s">
        <v>9588</v>
      </c>
      <c r="C3064" s="220">
        <f t="shared" ref="C3064:Q3064" si="2982">(C6359/C$3380)/(C9654/C$6675)</f>
        <v>0</v>
      </c>
      <c r="D3064" s="220">
        <f t="shared" si="2982"/>
        <v>0</v>
      </c>
      <c r="E3064" s="220">
        <f t="shared" si="2982"/>
        <v>0</v>
      </c>
      <c r="F3064" s="220">
        <f t="shared" si="2982"/>
        <v>5.2013211877346428E-2</v>
      </c>
      <c r="G3064" s="220">
        <f t="shared" si="2982"/>
        <v>0</v>
      </c>
      <c r="H3064" s="220">
        <f t="shared" si="2982"/>
        <v>0</v>
      </c>
      <c r="I3064" s="220">
        <f t="shared" si="2982"/>
        <v>4.944690751366689E-5</v>
      </c>
      <c r="J3064" s="220">
        <f t="shared" si="2982"/>
        <v>4.8212617421785888E-3</v>
      </c>
      <c r="K3064" s="220">
        <f t="shared" si="2982"/>
        <v>1.4924857236848601E-2</v>
      </c>
      <c r="L3064" s="220">
        <f t="shared" si="2982"/>
        <v>0</v>
      </c>
      <c r="M3064" s="220">
        <f t="shared" si="2982"/>
        <v>2.2581657392408205E-2</v>
      </c>
      <c r="N3064" s="220">
        <f t="shared" si="2982"/>
        <v>4.7361056527566465E-3</v>
      </c>
      <c r="O3064" s="220">
        <f t="shared" si="2982"/>
        <v>0</v>
      </c>
      <c r="P3064" s="220">
        <f t="shared" si="2982"/>
        <v>0</v>
      </c>
      <c r="Q3064" s="220">
        <f t="shared" si="2982"/>
        <v>0</v>
      </c>
    </row>
    <row r="3065" spans="1:17" x14ac:dyDescent="0.25">
      <c r="A3065" s="60" t="s">
        <v>926</v>
      </c>
      <c r="B3065" s="60" t="s">
        <v>9589</v>
      </c>
      <c r="C3065" s="220">
        <f t="shared" ref="C3065:Q3065" si="2983">(C6360/C$3380)/(C9655/C$6675)</f>
        <v>3.1494515329795812E-3</v>
      </c>
      <c r="D3065" s="220">
        <f t="shared" si="2983"/>
        <v>1.6695110721860352E-2</v>
      </c>
      <c r="E3065" s="220">
        <f t="shared" si="2983"/>
        <v>0</v>
      </c>
      <c r="F3065" s="220">
        <f t="shared" si="2983"/>
        <v>7.3586514031862435E-2</v>
      </c>
      <c r="G3065" s="220">
        <f t="shared" si="2983"/>
        <v>1.9072345552059312E-3</v>
      </c>
      <c r="H3065" s="220">
        <f t="shared" si="2983"/>
        <v>0</v>
      </c>
      <c r="I3065" s="220">
        <f t="shared" si="2983"/>
        <v>0</v>
      </c>
      <c r="J3065" s="220">
        <f t="shared" si="2983"/>
        <v>0</v>
      </c>
      <c r="K3065" s="220">
        <f t="shared" si="2983"/>
        <v>0</v>
      </c>
      <c r="L3065" s="220">
        <f t="shared" si="2983"/>
        <v>0</v>
      </c>
      <c r="M3065" s="220">
        <f t="shared" si="2983"/>
        <v>0</v>
      </c>
      <c r="N3065" s="220">
        <f t="shared" si="2983"/>
        <v>0</v>
      </c>
      <c r="O3065" s="220">
        <f t="shared" si="2983"/>
        <v>0</v>
      </c>
      <c r="P3065" s="220">
        <f t="shared" si="2983"/>
        <v>0</v>
      </c>
      <c r="Q3065" s="220">
        <f t="shared" si="2983"/>
        <v>0</v>
      </c>
    </row>
    <row r="3066" spans="1:17" x14ac:dyDescent="0.25">
      <c r="A3066" s="60" t="s">
        <v>997</v>
      </c>
      <c r="B3066" s="60" t="s">
        <v>9590</v>
      </c>
      <c r="C3066" s="220">
        <f t="shared" ref="C3066:Q3066" si="2984">(C6361/C$3380)/(C9656/C$6675)</f>
        <v>0.16837094680013212</v>
      </c>
      <c r="D3066" s="220">
        <f t="shared" si="2984"/>
        <v>0</v>
      </c>
      <c r="E3066" s="220">
        <f t="shared" si="2984"/>
        <v>0.40587581239092202</v>
      </c>
      <c r="F3066" s="220">
        <f t="shared" si="2984"/>
        <v>3.1266672417825131E-2</v>
      </c>
      <c r="G3066" s="220">
        <f t="shared" si="2984"/>
        <v>0</v>
      </c>
      <c r="H3066" s="220">
        <f t="shared" si="2984"/>
        <v>9.686246983234631E-2</v>
      </c>
      <c r="I3066" s="220">
        <f t="shared" si="2984"/>
        <v>9.5633684303815691E-2</v>
      </c>
      <c r="J3066" s="220">
        <f t="shared" si="2984"/>
        <v>2.3007877069178014E-2</v>
      </c>
      <c r="K3066" s="220">
        <f t="shared" si="2984"/>
        <v>0.25027423741579491</v>
      </c>
      <c r="L3066" s="220">
        <f t="shared" si="2984"/>
        <v>0.11708389763707781</v>
      </c>
      <c r="M3066" s="220">
        <f t="shared" si="2984"/>
        <v>0</v>
      </c>
      <c r="N3066" s="220">
        <f t="shared" si="2984"/>
        <v>1.4785006883423655E-2</v>
      </c>
      <c r="O3066" s="220">
        <f t="shared" si="2984"/>
        <v>0.19582486656636011</v>
      </c>
      <c r="P3066" s="220">
        <f t="shared" si="2984"/>
        <v>0</v>
      </c>
      <c r="Q3066" s="220">
        <f t="shared" si="2984"/>
        <v>1.3562100177428739E-2</v>
      </c>
    </row>
    <row r="3067" spans="1:17" x14ac:dyDescent="0.25">
      <c r="A3067" s="60" t="s">
        <v>2499</v>
      </c>
      <c r="B3067" s="60" t="s">
        <v>9591</v>
      </c>
      <c r="C3067" s="220">
        <f t="shared" ref="C3067:Q3067" si="2985">(C6362/C$3380)/(C9657/C$6675)</f>
        <v>0</v>
      </c>
      <c r="D3067" s="220">
        <f t="shared" si="2985"/>
        <v>0</v>
      </c>
      <c r="E3067" s="220">
        <f t="shared" si="2985"/>
        <v>0</v>
      </c>
      <c r="F3067" s="220">
        <f t="shared" si="2985"/>
        <v>0</v>
      </c>
      <c r="G3067" s="220">
        <f t="shared" si="2985"/>
        <v>0</v>
      </c>
      <c r="H3067" s="220">
        <f t="shared" si="2985"/>
        <v>4.701039524798821E-2</v>
      </c>
      <c r="I3067" s="220">
        <f t="shared" si="2985"/>
        <v>1.8671697355773825E-2</v>
      </c>
      <c r="J3067" s="220">
        <f t="shared" si="2985"/>
        <v>0</v>
      </c>
      <c r="K3067" s="220">
        <f t="shared" si="2985"/>
        <v>0</v>
      </c>
      <c r="L3067" s="220">
        <f t="shared" si="2985"/>
        <v>0</v>
      </c>
      <c r="M3067" s="220">
        <f t="shared" si="2985"/>
        <v>0</v>
      </c>
      <c r="N3067" s="220">
        <f t="shared" si="2985"/>
        <v>4.3125883755550456</v>
      </c>
      <c r="O3067" s="220">
        <f t="shared" si="2985"/>
        <v>33.432035803317774</v>
      </c>
      <c r="P3067" s="220">
        <f t="shared" si="2985"/>
        <v>0.45734469740313916</v>
      </c>
      <c r="Q3067" s="220">
        <f t="shared" si="2985"/>
        <v>0.97161406739118317</v>
      </c>
    </row>
    <row r="3068" spans="1:17" x14ac:dyDescent="0.25">
      <c r="A3068" s="60" t="s">
        <v>2109</v>
      </c>
      <c r="B3068" s="60" t="s">
        <v>9592</v>
      </c>
      <c r="C3068" s="220">
        <f t="shared" ref="C3068:Q3068" si="2986">(C6363/C$3380)/(C9658/C$6675)</f>
        <v>0</v>
      </c>
      <c r="D3068" s="220">
        <f t="shared" si="2986"/>
        <v>0</v>
      </c>
      <c r="E3068" s="220">
        <f t="shared" si="2986"/>
        <v>0</v>
      </c>
      <c r="F3068" s="220">
        <f t="shared" si="2986"/>
        <v>0</v>
      </c>
      <c r="G3068" s="220">
        <f t="shared" si="2986"/>
        <v>0</v>
      </c>
      <c r="H3068" s="220">
        <f t="shared" si="2986"/>
        <v>0</v>
      </c>
      <c r="I3068" s="220">
        <f t="shared" si="2986"/>
        <v>0</v>
      </c>
      <c r="J3068" s="220">
        <f t="shared" si="2986"/>
        <v>0</v>
      </c>
      <c r="K3068" s="220">
        <f t="shared" si="2986"/>
        <v>0</v>
      </c>
      <c r="L3068" s="220">
        <f t="shared" si="2986"/>
        <v>0</v>
      </c>
      <c r="M3068" s="220">
        <f t="shared" si="2986"/>
        <v>0.10189430642565103</v>
      </c>
      <c r="N3068" s="220">
        <f t="shared" si="2986"/>
        <v>0</v>
      </c>
      <c r="O3068" s="220">
        <f t="shared" si="2986"/>
        <v>0</v>
      </c>
      <c r="P3068" s="220">
        <f t="shared" si="2986"/>
        <v>0</v>
      </c>
      <c r="Q3068" s="220">
        <f t="shared" si="2986"/>
        <v>0</v>
      </c>
    </row>
    <row r="3069" spans="1:17" x14ac:dyDescent="0.25">
      <c r="A3069" s="60" t="s">
        <v>3577</v>
      </c>
      <c r="B3069" s="60" t="s">
        <v>9593</v>
      </c>
      <c r="C3069" s="220">
        <f t="shared" ref="C3069:Q3069" si="2987">(C6364/C$3380)/(C9659/C$6675)</f>
        <v>0</v>
      </c>
      <c r="D3069" s="220">
        <f t="shared" si="2987"/>
        <v>1.1524688202155766E-2</v>
      </c>
      <c r="E3069" s="220">
        <f t="shared" si="2987"/>
        <v>0</v>
      </c>
      <c r="F3069" s="220">
        <f t="shared" si="2987"/>
        <v>0</v>
      </c>
      <c r="G3069" s="220">
        <f t="shared" si="2987"/>
        <v>0</v>
      </c>
      <c r="H3069" s="220">
        <f t="shared" si="2987"/>
        <v>0</v>
      </c>
      <c r="I3069" s="220">
        <f t="shared" si="2987"/>
        <v>0</v>
      </c>
      <c r="J3069" s="220">
        <f t="shared" si="2987"/>
        <v>0</v>
      </c>
      <c r="K3069" s="220">
        <f t="shared" si="2987"/>
        <v>0</v>
      </c>
      <c r="L3069" s="220">
        <f t="shared" si="2987"/>
        <v>27.901471752919427</v>
      </c>
      <c r="M3069" s="220">
        <f t="shared" si="2987"/>
        <v>0</v>
      </c>
      <c r="N3069" s="220">
        <f t="shared" si="2987"/>
        <v>0</v>
      </c>
      <c r="O3069" s="220">
        <f t="shared" si="2987"/>
        <v>0</v>
      </c>
      <c r="P3069" s="220">
        <f t="shared" si="2987"/>
        <v>12.65185898904093</v>
      </c>
      <c r="Q3069" s="220">
        <f t="shared" si="2987"/>
        <v>0.40411849440644199</v>
      </c>
    </row>
    <row r="3070" spans="1:17" x14ac:dyDescent="0.25">
      <c r="A3070" s="60" t="s">
        <v>1804</v>
      </c>
      <c r="B3070" s="60" t="s">
        <v>9594</v>
      </c>
      <c r="C3070" s="220">
        <f t="shared" ref="C3070:Q3070" si="2988">(C6365/C$3380)/(C9660/C$6675)</f>
        <v>0.16292333534979783</v>
      </c>
      <c r="D3070" s="220">
        <f t="shared" si="2988"/>
        <v>0.21006788278386074</v>
      </c>
      <c r="E3070" s="220">
        <f t="shared" si="2988"/>
        <v>0.21904284191600576</v>
      </c>
      <c r="F3070" s="220">
        <f t="shared" si="2988"/>
        <v>8.6608755206472168E-2</v>
      </c>
      <c r="G3070" s="220">
        <f t="shared" si="2988"/>
        <v>3.2000797661929487E-3</v>
      </c>
      <c r="H3070" s="220">
        <f t="shared" si="2988"/>
        <v>1.1776666937254932E-2</v>
      </c>
      <c r="I3070" s="220">
        <f t="shared" si="2988"/>
        <v>1.6668292891756382</v>
      </c>
      <c r="J3070" s="220">
        <f t="shared" si="2988"/>
        <v>3.3635383283927754E-2</v>
      </c>
      <c r="K3070" s="220">
        <f t="shared" si="2988"/>
        <v>0.61654181003536102</v>
      </c>
      <c r="L3070" s="220">
        <f t="shared" si="2988"/>
        <v>8.3556672654640351E-3</v>
      </c>
      <c r="M3070" s="220">
        <f t="shared" si="2988"/>
        <v>0</v>
      </c>
      <c r="N3070" s="220">
        <f t="shared" si="2988"/>
        <v>0</v>
      </c>
      <c r="O3070" s="220">
        <f t="shared" si="2988"/>
        <v>12.775268990497162</v>
      </c>
      <c r="P3070" s="220">
        <f t="shared" si="2988"/>
        <v>4.8770811682093163</v>
      </c>
      <c r="Q3070" s="220">
        <f t="shared" si="2988"/>
        <v>0.62405816829975091</v>
      </c>
    </row>
    <row r="3071" spans="1:17" x14ac:dyDescent="0.25">
      <c r="A3071" s="60" t="s">
        <v>10757</v>
      </c>
      <c r="B3071" s="60" t="s">
        <v>10758</v>
      </c>
      <c r="C3071" s="220">
        <f t="shared" ref="C3071:Q3071" si="2989">(C6366/C$3380)/(C9661/C$6675)</f>
        <v>0.16211144456964394</v>
      </c>
      <c r="D3071" s="220">
        <f t="shared" si="2989"/>
        <v>0</v>
      </c>
      <c r="E3071" s="220">
        <f t="shared" si="2989"/>
        <v>0</v>
      </c>
      <c r="F3071" s="220">
        <f t="shared" si="2989"/>
        <v>4.5634539732677351E-2</v>
      </c>
      <c r="G3071" s="220">
        <f t="shared" si="2989"/>
        <v>0</v>
      </c>
      <c r="H3071" s="220">
        <f t="shared" si="2989"/>
        <v>6.7074328926111509E-2</v>
      </c>
      <c r="I3071" s="220">
        <f t="shared" si="2989"/>
        <v>2.3190296809958693E-3</v>
      </c>
      <c r="J3071" s="220">
        <f t="shared" si="2989"/>
        <v>6.3648083629292413</v>
      </c>
      <c r="K3071" s="220">
        <f t="shared" si="2989"/>
        <v>1.9473389267627901E-3</v>
      </c>
      <c r="L3071" s="220">
        <f t="shared" si="2989"/>
        <v>0.19946137716425485</v>
      </c>
      <c r="M3071" s="220">
        <f t="shared" si="2989"/>
        <v>0</v>
      </c>
      <c r="N3071" s="220">
        <f t="shared" si="2989"/>
        <v>77.758048717074828</v>
      </c>
      <c r="O3071" s="220">
        <f t="shared" si="2989"/>
        <v>15.241770254868269</v>
      </c>
      <c r="P3071" s="220">
        <f t="shared" si="2989"/>
        <v>24.918660757833361</v>
      </c>
      <c r="Q3071" s="220">
        <f t="shared" si="2989"/>
        <v>0.31812495301431321</v>
      </c>
    </row>
    <row r="3072" spans="1:17" x14ac:dyDescent="0.25">
      <c r="A3072" s="60" t="s">
        <v>1939</v>
      </c>
      <c r="B3072" s="60" t="s">
        <v>9596</v>
      </c>
      <c r="C3072" s="220">
        <f t="shared" ref="C3072:Q3072" si="2990">(C6367/C$3380)/(C9662/C$6675)</f>
        <v>0</v>
      </c>
      <c r="D3072" s="220">
        <f t="shared" si="2990"/>
        <v>0</v>
      </c>
      <c r="E3072" s="220">
        <f t="shared" si="2990"/>
        <v>0.44282791647462866</v>
      </c>
      <c r="F3072" s="220">
        <f t="shared" si="2990"/>
        <v>0.15103628031630564</v>
      </c>
      <c r="G3072" s="220">
        <f t="shared" si="2990"/>
        <v>0.25240296645879368</v>
      </c>
      <c r="H3072" s="220">
        <f t="shared" si="2990"/>
        <v>0</v>
      </c>
      <c r="I3072" s="220">
        <f t="shared" si="2990"/>
        <v>0</v>
      </c>
      <c r="J3072" s="220">
        <f t="shared" si="2990"/>
        <v>1.9584713528116249E-2</v>
      </c>
      <c r="K3072" s="220">
        <f t="shared" si="2990"/>
        <v>0.12567854804065412</v>
      </c>
      <c r="L3072" s="220">
        <f t="shared" si="2990"/>
        <v>1.4158947344366245E-2</v>
      </c>
      <c r="M3072" s="220">
        <f t="shared" si="2990"/>
        <v>0.21598506783705426</v>
      </c>
      <c r="N3072" s="220">
        <f t="shared" si="2990"/>
        <v>0</v>
      </c>
      <c r="O3072" s="220">
        <f t="shared" si="2990"/>
        <v>0</v>
      </c>
      <c r="P3072" s="220">
        <f t="shared" si="2990"/>
        <v>1.0779744487162897</v>
      </c>
      <c r="Q3072" s="220">
        <f t="shared" si="2990"/>
        <v>2.1200188112363341</v>
      </c>
    </row>
    <row r="3073" spans="1:17" x14ac:dyDescent="0.25">
      <c r="A3073" s="60" t="s">
        <v>1468</v>
      </c>
      <c r="B3073" s="60" t="s">
        <v>9597</v>
      </c>
      <c r="C3073" s="220">
        <f t="shared" ref="C3073:Q3073" si="2991">(C6368/C$3380)/(C9663/C$6675)</f>
        <v>0</v>
      </c>
      <c r="D3073" s="220">
        <f t="shared" si="2991"/>
        <v>0.10457067515691389</v>
      </c>
      <c r="E3073" s="220">
        <f t="shared" si="2991"/>
        <v>0.48080911912724922</v>
      </c>
      <c r="F3073" s="220">
        <f t="shared" si="2991"/>
        <v>7.5359072112809164E-2</v>
      </c>
      <c r="G3073" s="220">
        <f t="shared" si="2991"/>
        <v>0.10915970127651224</v>
      </c>
      <c r="H3073" s="220">
        <f t="shared" si="2991"/>
        <v>0.15241365728983167</v>
      </c>
      <c r="I3073" s="220">
        <f t="shared" si="2991"/>
        <v>0.1461332422546083</v>
      </c>
      <c r="J3073" s="220">
        <f t="shared" si="2991"/>
        <v>8.4367219608720082E-2</v>
      </c>
      <c r="K3073" s="220">
        <f t="shared" si="2991"/>
        <v>11.200241802896624</v>
      </c>
      <c r="L3073" s="220">
        <f t="shared" si="2991"/>
        <v>0.37383141110516416</v>
      </c>
      <c r="M3073" s="220">
        <f t="shared" si="2991"/>
        <v>4.0715958804076694E-3</v>
      </c>
      <c r="N3073" s="220">
        <f t="shared" si="2991"/>
        <v>0.6831211769890525</v>
      </c>
      <c r="O3073" s="220">
        <f t="shared" si="2991"/>
        <v>2.7707964364729373E-2</v>
      </c>
      <c r="P3073" s="220">
        <f t="shared" si="2991"/>
        <v>2.8899012327283931</v>
      </c>
      <c r="Q3073" s="220">
        <f t="shared" si="2991"/>
        <v>2.3451913498763335</v>
      </c>
    </row>
    <row r="3074" spans="1:17" x14ac:dyDescent="0.25">
      <c r="A3074" s="60" t="s">
        <v>3628</v>
      </c>
      <c r="B3074" s="60" t="s">
        <v>9598</v>
      </c>
      <c r="C3074" s="220">
        <f t="shared" ref="C3074:Q3074" si="2992">(C6369/C$3380)/(C9664/C$6675)</f>
        <v>12.637079977937159</v>
      </c>
      <c r="D3074" s="220">
        <f t="shared" si="2992"/>
        <v>0.36050960356667344</v>
      </c>
      <c r="E3074" s="220">
        <f t="shared" si="2992"/>
        <v>0</v>
      </c>
      <c r="F3074" s="220">
        <f t="shared" si="2992"/>
        <v>0</v>
      </c>
      <c r="G3074" s="220">
        <f t="shared" si="2992"/>
        <v>3.0833688744077276E-3</v>
      </c>
      <c r="H3074" s="220">
        <f t="shared" si="2992"/>
        <v>0</v>
      </c>
      <c r="I3074" s="220">
        <f t="shared" si="2992"/>
        <v>0</v>
      </c>
      <c r="J3074" s="220">
        <f t="shared" si="2992"/>
        <v>0</v>
      </c>
      <c r="K3074" s="220">
        <f t="shared" si="2992"/>
        <v>6.6294879526209799E-2</v>
      </c>
      <c r="L3074" s="220">
        <f t="shared" si="2992"/>
        <v>0</v>
      </c>
      <c r="M3074" s="220">
        <f t="shared" si="2992"/>
        <v>0</v>
      </c>
      <c r="N3074" s="220">
        <f t="shared" si="2992"/>
        <v>32.890193159402379</v>
      </c>
      <c r="O3074" s="220">
        <f t="shared" si="2992"/>
        <v>0</v>
      </c>
      <c r="P3074" s="220">
        <f t="shared" si="2992"/>
        <v>1.578110058194661</v>
      </c>
      <c r="Q3074" s="220">
        <f t="shared" si="2992"/>
        <v>0</v>
      </c>
    </row>
    <row r="3075" spans="1:17" x14ac:dyDescent="0.25">
      <c r="A3075" s="60" t="s">
        <v>1007</v>
      </c>
      <c r="B3075" s="60" t="s">
        <v>9599</v>
      </c>
      <c r="C3075" s="220">
        <f t="shared" ref="C3075:Q3075" si="2993">(C6370/C$3380)/(C9665/C$6675)</f>
        <v>0</v>
      </c>
      <c r="D3075" s="220">
        <f t="shared" si="2993"/>
        <v>0</v>
      </c>
      <c r="E3075" s="220">
        <f t="shared" si="2993"/>
        <v>0</v>
      </c>
      <c r="F3075" s="220">
        <f t="shared" si="2993"/>
        <v>0</v>
      </c>
      <c r="G3075" s="220">
        <f t="shared" si="2993"/>
        <v>0</v>
      </c>
      <c r="H3075" s="220">
        <f t="shared" si="2993"/>
        <v>0.11121370467823999</v>
      </c>
      <c r="I3075" s="220">
        <f t="shared" si="2993"/>
        <v>5.4897717896579355E-4</v>
      </c>
      <c r="J3075" s="220">
        <f t="shared" si="2993"/>
        <v>0</v>
      </c>
      <c r="K3075" s="220">
        <f t="shared" si="2993"/>
        <v>0</v>
      </c>
      <c r="L3075" s="220">
        <f t="shared" si="2993"/>
        <v>1.2638745921967979E-2</v>
      </c>
      <c r="M3075" s="220">
        <f t="shared" si="2993"/>
        <v>0</v>
      </c>
      <c r="N3075" s="220">
        <f t="shared" si="2993"/>
        <v>0</v>
      </c>
      <c r="O3075" s="220">
        <f t="shared" si="2993"/>
        <v>0</v>
      </c>
      <c r="P3075" s="220">
        <f t="shared" si="2993"/>
        <v>0</v>
      </c>
      <c r="Q3075" s="220">
        <f t="shared" si="2993"/>
        <v>2.7127246374085526E-4</v>
      </c>
    </row>
    <row r="3076" spans="1:17" x14ac:dyDescent="0.25">
      <c r="A3076" s="60" t="s">
        <v>3586</v>
      </c>
      <c r="B3076" s="60" t="s">
        <v>9600</v>
      </c>
      <c r="C3076" s="220">
        <f t="shared" ref="C3076:Q3076" si="2994">(C6371/C$3380)/(C9666/C$6675)</f>
        <v>0</v>
      </c>
      <c r="D3076" s="220">
        <f t="shared" si="2994"/>
        <v>0</v>
      </c>
      <c r="E3076" s="220">
        <f t="shared" si="2994"/>
        <v>2.3254770027298578E-3</v>
      </c>
      <c r="F3076" s="220">
        <f t="shared" si="2994"/>
        <v>0</v>
      </c>
      <c r="G3076" s="220">
        <f t="shared" si="2994"/>
        <v>0</v>
      </c>
      <c r="H3076" s="220">
        <f t="shared" si="2994"/>
        <v>0</v>
      </c>
      <c r="I3076" s="220">
        <f t="shared" si="2994"/>
        <v>0</v>
      </c>
      <c r="J3076" s="220">
        <f t="shared" si="2994"/>
        <v>0</v>
      </c>
      <c r="K3076" s="220">
        <f t="shared" si="2994"/>
        <v>0</v>
      </c>
      <c r="L3076" s="220">
        <f t="shared" si="2994"/>
        <v>0</v>
      </c>
      <c r="M3076" s="220">
        <f t="shared" si="2994"/>
        <v>0</v>
      </c>
      <c r="N3076" s="220">
        <f t="shared" si="2994"/>
        <v>0</v>
      </c>
      <c r="O3076" s="220">
        <f t="shared" si="2994"/>
        <v>0</v>
      </c>
      <c r="P3076" s="220">
        <f t="shared" si="2994"/>
        <v>0</v>
      </c>
      <c r="Q3076" s="220">
        <f t="shared" si="2994"/>
        <v>0</v>
      </c>
    </row>
    <row r="3077" spans="1:17" x14ac:dyDescent="0.25">
      <c r="A3077" s="60" t="s">
        <v>2198</v>
      </c>
      <c r="B3077" s="60" t="s">
        <v>9601</v>
      </c>
      <c r="C3077" s="220">
        <f t="shared" ref="C3077:Q3077" si="2995">(C6372/C$3380)/(C9667/C$6675)</f>
        <v>0</v>
      </c>
      <c r="D3077" s="220">
        <f t="shared" si="2995"/>
        <v>0</v>
      </c>
      <c r="E3077" s="220">
        <f t="shared" si="2995"/>
        <v>6.8882389550696283E-4</v>
      </c>
      <c r="F3077" s="220">
        <f t="shared" si="2995"/>
        <v>0</v>
      </c>
      <c r="G3077" s="220">
        <f t="shared" si="2995"/>
        <v>0</v>
      </c>
      <c r="H3077" s="220">
        <f t="shared" si="2995"/>
        <v>0</v>
      </c>
      <c r="I3077" s="220">
        <f t="shared" si="2995"/>
        <v>0</v>
      </c>
      <c r="J3077" s="220">
        <f t="shared" si="2995"/>
        <v>0</v>
      </c>
      <c r="K3077" s="220">
        <f t="shared" si="2995"/>
        <v>0</v>
      </c>
      <c r="L3077" s="220">
        <f t="shared" si="2995"/>
        <v>0</v>
      </c>
      <c r="M3077" s="220">
        <f t="shared" si="2995"/>
        <v>0</v>
      </c>
      <c r="N3077" s="220">
        <f t="shared" si="2995"/>
        <v>0</v>
      </c>
      <c r="O3077" s="220">
        <f t="shared" si="2995"/>
        <v>0</v>
      </c>
      <c r="P3077" s="220">
        <f t="shared" si="2995"/>
        <v>0</v>
      </c>
      <c r="Q3077" s="220">
        <f t="shared" si="2995"/>
        <v>7.2116530095420479E-3</v>
      </c>
    </row>
    <row r="3078" spans="1:17" x14ac:dyDescent="0.25">
      <c r="A3078" s="60" t="s">
        <v>2420</v>
      </c>
      <c r="B3078" s="60" t="s">
        <v>9602</v>
      </c>
      <c r="C3078" s="220">
        <f t="shared" ref="C3078:Q3078" si="2996">(C6373/C$3380)/(C9668/C$6675)</f>
        <v>0</v>
      </c>
      <c r="D3078" s="220">
        <f t="shared" si="2996"/>
        <v>0</v>
      </c>
      <c r="E3078" s="220">
        <f t="shared" si="2996"/>
        <v>0</v>
      </c>
      <c r="F3078" s="220">
        <f t="shared" si="2996"/>
        <v>0</v>
      </c>
      <c r="G3078" s="220">
        <f t="shared" si="2996"/>
        <v>0</v>
      </c>
      <c r="H3078" s="220">
        <f t="shared" si="2996"/>
        <v>0</v>
      </c>
      <c r="I3078" s="220">
        <f t="shared" si="2996"/>
        <v>0</v>
      </c>
      <c r="J3078" s="220">
        <f t="shared" si="2996"/>
        <v>0</v>
      </c>
      <c r="K3078" s="220">
        <f t="shared" si="2996"/>
        <v>0</v>
      </c>
      <c r="L3078" s="220">
        <f t="shared" si="2996"/>
        <v>0.13067587463002514</v>
      </c>
      <c r="M3078" s="220">
        <f t="shared" si="2996"/>
        <v>0</v>
      </c>
      <c r="N3078" s="220">
        <f t="shared" si="2996"/>
        <v>0</v>
      </c>
      <c r="O3078" s="220">
        <f t="shared" si="2996"/>
        <v>0</v>
      </c>
      <c r="P3078" s="220">
        <f t="shared" si="2996"/>
        <v>0</v>
      </c>
      <c r="Q3078" s="220">
        <f t="shared" si="2996"/>
        <v>0</v>
      </c>
    </row>
    <row r="3079" spans="1:17" x14ac:dyDescent="0.25">
      <c r="A3079" s="60" t="s">
        <v>1808</v>
      </c>
      <c r="B3079" s="60" t="s">
        <v>9603</v>
      </c>
      <c r="C3079" s="220">
        <f t="shared" ref="C3079:Q3079" si="2997">(C6374/C$3380)/(C9669/C$6675)</f>
        <v>0</v>
      </c>
      <c r="D3079" s="220">
        <f t="shared" si="2997"/>
        <v>0</v>
      </c>
      <c r="E3079" s="220">
        <f t="shared" si="2997"/>
        <v>0</v>
      </c>
      <c r="F3079" s="220">
        <f t="shared" si="2997"/>
        <v>0</v>
      </c>
      <c r="G3079" s="220">
        <f t="shared" si="2997"/>
        <v>0</v>
      </c>
      <c r="H3079" s="220">
        <f t="shared" si="2997"/>
        <v>0</v>
      </c>
      <c r="I3079" s="220">
        <f t="shared" si="2997"/>
        <v>0</v>
      </c>
      <c r="J3079" s="220">
        <f t="shared" si="2997"/>
        <v>0</v>
      </c>
      <c r="K3079" s="220">
        <f t="shared" si="2997"/>
        <v>0</v>
      </c>
      <c r="L3079" s="220">
        <f t="shared" si="2997"/>
        <v>0</v>
      </c>
      <c r="M3079" s="220">
        <f t="shared" si="2997"/>
        <v>0</v>
      </c>
      <c r="N3079" s="220">
        <f t="shared" si="2997"/>
        <v>0</v>
      </c>
      <c r="O3079" s="220">
        <f t="shared" si="2997"/>
        <v>0</v>
      </c>
      <c r="P3079" s="220">
        <f t="shared" si="2997"/>
        <v>2.6348091122666271E-3</v>
      </c>
      <c r="Q3079" s="220">
        <f t="shared" si="2997"/>
        <v>0</v>
      </c>
    </row>
    <row r="3080" spans="1:17" x14ac:dyDescent="0.25">
      <c r="A3080" s="60" t="s">
        <v>1827</v>
      </c>
      <c r="B3080" s="60" t="s">
        <v>9604</v>
      </c>
      <c r="C3080" s="220">
        <f t="shared" ref="C3080:Q3080" si="2998">(C6375/C$3380)/(C9670/C$6675)</f>
        <v>0</v>
      </c>
      <c r="D3080" s="220">
        <f t="shared" si="2998"/>
        <v>0</v>
      </c>
      <c r="E3080" s="220">
        <f t="shared" si="2998"/>
        <v>6.9474676981131408E-3</v>
      </c>
      <c r="F3080" s="220">
        <f t="shared" si="2998"/>
        <v>2.3927010204661914E-3</v>
      </c>
      <c r="G3080" s="220">
        <f t="shared" si="2998"/>
        <v>1.0073122498935725E-5</v>
      </c>
      <c r="H3080" s="220">
        <f t="shared" si="2998"/>
        <v>1.2862107721607063E-4</v>
      </c>
      <c r="I3080" s="220">
        <f t="shared" si="2998"/>
        <v>0</v>
      </c>
      <c r="J3080" s="220">
        <f t="shared" si="2998"/>
        <v>0</v>
      </c>
      <c r="K3080" s="220">
        <f t="shared" si="2998"/>
        <v>0</v>
      </c>
      <c r="L3080" s="220">
        <f t="shared" si="2998"/>
        <v>0</v>
      </c>
      <c r="M3080" s="220">
        <f t="shared" si="2998"/>
        <v>0</v>
      </c>
      <c r="N3080" s="220">
        <f t="shared" si="2998"/>
        <v>6.0316958760905123E-4</v>
      </c>
      <c r="O3080" s="220">
        <f t="shared" si="2998"/>
        <v>4.7989567146584644E-3</v>
      </c>
      <c r="P3080" s="220">
        <f t="shared" si="2998"/>
        <v>0</v>
      </c>
      <c r="Q3080" s="220">
        <f t="shared" si="2998"/>
        <v>3.8522798238855259E-3</v>
      </c>
    </row>
    <row r="3081" spans="1:17" x14ac:dyDescent="0.25">
      <c r="A3081" s="60" t="s">
        <v>2892</v>
      </c>
      <c r="B3081" s="60" t="s">
        <v>9605</v>
      </c>
      <c r="C3081" s="220">
        <f t="shared" ref="C3081:Q3081" si="2999">(C6376/C$3380)/(C9671/C$6675)</f>
        <v>0</v>
      </c>
      <c r="D3081" s="220">
        <f t="shared" si="2999"/>
        <v>8.6183092666633192E-3</v>
      </c>
      <c r="E3081" s="220">
        <f t="shared" si="2999"/>
        <v>0</v>
      </c>
      <c r="F3081" s="220">
        <f t="shared" si="2999"/>
        <v>0</v>
      </c>
      <c r="G3081" s="220">
        <f t="shared" si="2999"/>
        <v>1.5443310822201543E-2</v>
      </c>
      <c r="H3081" s="220">
        <f t="shared" si="2999"/>
        <v>8.7488203924256623E-3</v>
      </c>
      <c r="I3081" s="220">
        <f t="shared" si="2999"/>
        <v>8.4728646367366114E-3</v>
      </c>
      <c r="J3081" s="220">
        <f t="shared" si="2999"/>
        <v>0</v>
      </c>
      <c r="K3081" s="220">
        <f t="shared" si="2999"/>
        <v>0</v>
      </c>
      <c r="L3081" s="220">
        <f t="shared" si="2999"/>
        <v>0</v>
      </c>
      <c r="M3081" s="220">
        <f t="shared" si="2999"/>
        <v>0</v>
      </c>
      <c r="N3081" s="220">
        <f t="shared" si="2999"/>
        <v>0</v>
      </c>
      <c r="O3081" s="220">
        <f t="shared" si="2999"/>
        <v>0</v>
      </c>
      <c r="P3081" s="220">
        <f t="shared" si="2999"/>
        <v>0</v>
      </c>
      <c r="Q3081" s="220">
        <f t="shared" si="2999"/>
        <v>0</v>
      </c>
    </row>
    <row r="3082" spans="1:17" x14ac:dyDescent="0.25">
      <c r="A3082" s="60" t="s">
        <v>2584</v>
      </c>
      <c r="B3082" s="60" t="s">
        <v>9607</v>
      </c>
      <c r="C3082" s="220">
        <f t="shared" ref="C3082:Q3082" si="3000">(C6377/C$3380)/(C9672/C$6675)</f>
        <v>0</v>
      </c>
      <c r="D3082" s="220">
        <f t="shared" si="3000"/>
        <v>5.8703440379595821E-4</v>
      </c>
      <c r="E3082" s="220">
        <f t="shared" si="3000"/>
        <v>2.4715713647671028E-2</v>
      </c>
      <c r="F3082" s="220">
        <f t="shared" si="3000"/>
        <v>0</v>
      </c>
      <c r="G3082" s="220">
        <f t="shared" si="3000"/>
        <v>0</v>
      </c>
      <c r="H3082" s="220">
        <f t="shared" si="3000"/>
        <v>0</v>
      </c>
      <c r="I3082" s="220">
        <f t="shared" si="3000"/>
        <v>0</v>
      </c>
      <c r="J3082" s="220">
        <f t="shared" si="3000"/>
        <v>0</v>
      </c>
      <c r="K3082" s="220">
        <f t="shared" si="3000"/>
        <v>0</v>
      </c>
      <c r="L3082" s="220">
        <f t="shared" si="3000"/>
        <v>0</v>
      </c>
      <c r="M3082" s="220">
        <f t="shared" si="3000"/>
        <v>0</v>
      </c>
      <c r="N3082" s="220">
        <f t="shared" si="3000"/>
        <v>0</v>
      </c>
      <c r="O3082" s="220">
        <f t="shared" si="3000"/>
        <v>0</v>
      </c>
      <c r="P3082" s="220">
        <f t="shared" si="3000"/>
        <v>0</v>
      </c>
      <c r="Q3082" s="220">
        <f t="shared" si="3000"/>
        <v>2.9322753068972876E-2</v>
      </c>
    </row>
    <row r="3083" spans="1:17" x14ac:dyDescent="0.25">
      <c r="A3083" s="60" t="s">
        <v>2017</v>
      </c>
      <c r="B3083" s="60" t="s">
        <v>9608</v>
      </c>
      <c r="C3083" s="220">
        <f t="shared" ref="C3083:Q3083" si="3001">(C6378/C$3380)/(C9673/C$6675)</f>
        <v>0</v>
      </c>
      <c r="D3083" s="220">
        <f t="shared" si="3001"/>
        <v>2.2712545146558729E-3</v>
      </c>
      <c r="E3083" s="220">
        <f t="shared" si="3001"/>
        <v>0.11761937126062226</v>
      </c>
      <c r="F3083" s="220">
        <f t="shared" si="3001"/>
        <v>1.2980494093565146E-2</v>
      </c>
      <c r="G3083" s="220">
        <f t="shared" si="3001"/>
        <v>5.1692683842776116E-4</v>
      </c>
      <c r="H3083" s="220">
        <f t="shared" si="3001"/>
        <v>0</v>
      </c>
      <c r="I3083" s="220">
        <f t="shared" si="3001"/>
        <v>0</v>
      </c>
      <c r="J3083" s="220">
        <f t="shared" si="3001"/>
        <v>8.0485221980313327E-4</v>
      </c>
      <c r="K3083" s="220">
        <f t="shared" si="3001"/>
        <v>0</v>
      </c>
      <c r="L3083" s="220">
        <f t="shared" si="3001"/>
        <v>0</v>
      </c>
      <c r="M3083" s="220">
        <f t="shared" si="3001"/>
        <v>0.10743753288774961</v>
      </c>
      <c r="N3083" s="220">
        <f t="shared" si="3001"/>
        <v>0</v>
      </c>
      <c r="O3083" s="220">
        <f t="shared" si="3001"/>
        <v>0</v>
      </c>
      <c r="P3083" s="220">
        <f t="shared" si="3001"/>
        <v>0</v>
      </c>
      <c r="Q3083" s="220">
        <f t="shared" si="3001"/>
        <v>0</v>
      </c>
    </row>
    <row r="3084" spans="1:17" x14ac:dyDescent="0.25">
      <c r="A3084" s="60" t="s">
        <v>2947</v>
      </c>
      <c r="B3084" s="60" t="s">
        <v>9609</v>
      </c>
      <c r="C3084" s="220">
        <f t="shared" ref="C3084:Q3084" si="3002">(C6379/C$3380)/(C9674/C$6675)</f>
        <v>0</v>
      </c>
      <c r="D3084" s="220">
        <f t="shared" si="3002"/>
        <v>0</v>
      </c>
      <c r="E3084" s="220">
        <f t="shared" si="3002"/>
        <v>0</v>
      </c>
      <c r="F3084" s="220">
        <f t="shared" si="3002"/>
        <v>0</v>
      </c>
      <c r="G3084" s="220">
        <f t="shared" si="3002"/>
        <v>0</v>
      </c>
      <c r="H3084" s="220">
        <f t="shared" si="3002"/>
        <v>0</v>
      </c>
      <c r="I3084" s="220">
        <f t="shared" si="3002"/>
        <v>0</v>
      </c>
      <c r="J3084" s="220">
        <f t="shared" si="3002"/>
        <v>0</v>
      </c>
      <c r="K3084" s="220">
        <f t="shared" si="3002"/>
        <v>0</v>
      </c>
      <c r="L3084" s="220">
        <f t="shared" si="3002"/>
        <v>0</v>
      </c>
      <c r="M3084" s="220">
        <f t="shared" si="3002"/>
        <v>1.6005172860004795E-2</v>
      </c>
      <c r="N3084" s="220">
        <f t="shared" si="3002"/>
        <v>0</v>
      </c>
      <c r="O3084" s="220">
        <f t="shared" si="3002"/>
        <v>0</v>
      </c>
      <c r="P3084" s="220">
        <f t="shared" si="3002"/>
        <v>0</v>
      </c>
      <c r="Q3084" s="220">
        <f t="shared" si="3002"/>
        <v>0</v>
      </c>
    </row>
    <row r="3085" spans="1:17" x14ac:dyDescent="0.25">
      <c r="A3085" s="60" t="s">
        <v>1850</v>
      </c>
      <c r="B3085" s="60" t="s">
        <v>9610</v>
      </c>
      <c r="C3085" s="220">
        <f t="shared" ref="C3085:Q3085" si="3003">(C6380/C$3380)/(C9675/C$6675)</f>
        <v>0</v>
      </c>
      <c r="D3085" s="220">
        <f t="shared" si="3003"/>
        <v>0</v>
      </c>
      <c r="E3085" s="220">
        <f t="shared" si="3003"/>
        <v>0.60023877810025639</v>
      </c>
      <c r="F3085" s="220">
        <f t="shared" si="3003"/>
        <v>0</v>
      </c>
      <c r="G3085" s="220">
        <f t="shared" si="3003"/>
        <v>0</v>
      </c>
      <c r="H3085" s="220">
        <f t="shared" si="3003"/>
        <v>0</v>
      </c>
      <c r="I3085" s="220">
        <f t="shared" si="3003"/>
        <v>0</v>
      </c>
      <c r="J3085" s="220">
        <f t="shared" si="3003"/>
        <v>0</v>
      </c>
      <c r="K3085" s="220">
        <f t="shared" si="3003"/>
        <v>0</v>
      </c>
      <c r="L3085" s="220">
        <f t="shared" si="3003"/>
        <v>0</v>
      </c>
      <c r="M3085" s="220">
        <f t="shared" si="3003"/>
        <v>1.0174568412439655E-2</v>
      </c>
      <c r="N3085" s="220">
        <f t="shared" si="3003"/>
        <v>0</v>
      </c>
      <c r="O3085" s="220">
        <f t="shared" si="3003"/>
        <v>0</v>
      </c>
      <c r="P3085" s="220">
        <f t="shared" si="3003"/>
        <v>1.5851812894625093E-2</v>
      </c>
      <c r="Q3085" s="220">
        <f t="shared" si="3003"/>
        <v>0</v>
      </c>
    </row>
    <row r="3086" spans="1:17" x14ac:dyDescent="0.25">
      <c r="A3086" s="60" t="s">
        <v>2599</v>
      </c>
      <c r="B3086" s="60" t="s">
        <v>9611</v>
      </c>
      <c r="C3086" s="220">
        <f t="shared" ref="C3086:Q3086" si="3004">(C6381/C$3380)/(C9676/C$6675)</f>
        <v>0</v>
      </c>
      <c r="D3086" s="220">
        <f t="shared" si="3004"/>
        <v>0</v>
      </c>
      <c r="E3086" s="220">
        <f t="shared" si="3004"/>
        <v>0</v>
      </c>
      <c r="F3086" s="220">
        <f t="shared" si="3004"/>
        <v>0</v>
      </c>
      <c r="G3086" s="220">
        <f t="shared" si="3004"/>
        <v>0</v>
      </c>
      <c r="H3086" s="220">
        <f t="shared" si="3004"/>
        <v>0</v>
      </c>
      <c r="I3086" s="220">
        <f t="shared" si="3004"/>
        <v>0.10361433710527507</v>
      </c>
      <c r="J3086" s="220">
        <f t="shared" si="3004"/>
        <v>0</v>
      </c>
      <c r="K3086" s="220">
        <f t="shared" si="3004"/>
        <v>0</v>
      </c>
      <c r="L3086" s="220">
        <f t="shared" si="3004"/>
        <v>0</v>
      </c>
      <c r="M3086" s="220">
        <f t="shared" si="3004"/>
        <v>0</v>
      </c>
      <c r="N3086" s="220">
        <f t="shared" si="3004"/>
        <v>0</v>
      </c>
      <c r="O3086" s="220">
        <f t="shared" si="3004"/>
        <v>0</v>
      </c>
      <c r="P3086" s="220">
        <f t="shared" si="3004"/>
        <v>0</v>
      </c>
      <c r="Q3086" s="220">
        <f t="shared" si="3004"/>
        <v>0</v>
      </c>
    </row>
    <row r="3087" spans="1:17" x14ac:dyDescent="0.25">
      <c r="A3087" s="60" t="s">
        <v>1232</v>
      </c>
      <c r="B3087" s="60" t="s">
        <v>9612</v>
      </c>
      <c r="C3087" s="220">
        <f t="shared" ref="C3087:Q3087" si="3005">(C6382/C$3380)/(C9677/C$6675)</f>
        <v>6.4035035065428264E-2</v>
      </c>
      <c r="D3087" s="220">
        <f t="shared" si="3005"/>
        <v>0</v>
      </c>
      <c r="E3087" s="220">
        <f t="shared" si="3005"/>
        <v>0</v>
      </c>
      <c r="F3087" s="220">
        <f t="shared" si="3005"/>
        <v>0</v>
      </c>
      <c r="G3087" s="220">
        <f t="shared" si="3005"/>
        <v>0</v>
      </c>
      <c r="H3087" s="220">
        <f t="shared" si="3005"/>
        <v>3.3558925023871011E-5</v>
      </c>
      <c r="I3087" s="220">
        <f t="shared" si="3005"/>
        <v>1.7282810405510594E-3</v>
      </c>
      <c r="J3087" s="220">
        <f t="shared" si="3005"/>
        <v>0</v>
      </c>
      <c r="K3087" s="220">
        <f t="shared" si="3005"/>
        <v>0</v>
      </c>
      <c r="L3087" s="220">
        <f t="shared" si="3005"/>
        <v>0</v>
      </c>
      <c r="M3087" s="220">
        <f t="shared" si="3005"/>
        <v>0</v>
      </c>
      <c r="N3087" s="220">
        <f t="shared" si="3005"/>
        <v>3.9142660563755488E-3</v>
      </c>
      <c r="O3087" s="220">
        <f t="shared" si="3005"/>
        <v>0</v>
      </c>
      <c r="P3087" s="220">
        <f t="shared" si="3005"/>
        <v>2.3219524324933381E-2</v>
      </c>
      <c r="Q3087" s="220">
        <f t="shared" si="3005"/>
        <v>1.626619368097079E-3</v>
      </c>
    </row>
    <row r="3088" spans="1:17" x14ac:dyDescent="0.25">
      <c r="A3088" s="60" t="s">
        <v>1333</v>
      </c>
      <c r="B3088" s="60" t="s">
        <v>9613</v>
      </c>
      <c r="C3088" s="220">
        <f t="shared" ref="C3088:Q3088" si="3006">(C6383/C$3380)/(C9678/C$6675)</f>
        <v>5.6714876737685527E-4</v>
      </c>
      <c r="D3088" s="220">
        <f t="shared" si="3006"/>
        <v>9.6608456179236978E-3</v>
      </c>
      <c r="E3088" s="220">
        <f t="shared" si="3006"/>
        <v>0.13705038252364302</v>
      </c>
      <c r="F3088" s="220">
        <f t="shared" si="3006"/>
        <v>9.9380081483194157E-3</v>
      </c>
      <c r="G3088" s="220">
        <f t="shared" si="3006"/>
        <v>4.5871227931240446E-3</v>
      </c>
      <c r="H3088" s="220">
        <f t="shared" si="3006"/>
        <v>1.2989128667838482E-2</v>
      </c>
      <c r="I3088" s="220">
        <f t="shared" si="3006"/>
        <v>3.8168205647890526E-3</v>
      </c>
      <c r="J3088" s="220">
        <f t="shared" si="3006"/>
        <v>5.0121545843211362E-4</v>
      </c>
      <c r="K3088" s="220">
        <f t="shared" si="3006"/>
        <v>1.6547293342184699E-3</v>
      </c>
      <c r="L3088" s="220">
        <f t="shared" si="3006"/>
        <v>2.598183406180574E-2</v>
      </c>
      <c r="M3088" s="220">
        <f t="shared" si="3006"/>
        <v>8.4733267605793274E-4</v>
      </c>
      <c r="N3088" s="220">
        <f t="shared" si="3006"/>
        <v>6.199899907475017E-3</v>
      </c>
      <c r="O3088" s="220">
        <f t="shared" si="3006"/>
        <v>2.5129942150527051E-5</v>
      </c>
      <c r="P3088" s="220">
        <f t="shared" si="3006"/>
        <v>8.4056968397249552E-3</v>
      </c>
      <c r="Q3088" s="220">
        <f t="shared" si="3006"/>
        <v>7.2424950190586794E-4</v>
      </c>
    </row>
    <row r="3089" spans="1:17" x14ac:dyDescent="0.25">
      <c r="A3089" s="60" t="s">
        <v>2901</v>
      </c>
      <c r="B3089" s="60" t="s">
        <v>9614</v>
      </c>
      <c r="C3089" s="220">
        <f t="shared" ref="C3089:Q3089" si="3007">(C6384/C$3380)/(C9679/C$6675)</f>
        <v>0</v>
      </c>
      <c r="D3089" s="220">
        <f t="shared" si="3007"/>
        <v>0</v>
      </c>
      <c r="E3089" s="220">
        <f t="shared" si="3007"/>
        <v>0</v>
      </c>
      <c r="F3089" s="220">
        <f t="shared" si="3007"/>
        <v>2.6694679312216172E-3</v>
      </c>
      <c r="G3089" s="220">
        <f t="shared" si="3007"/>
        <v>0</v>
      </c>
      <c r="H3089" s="220">
        <f t="shared" si="3007"/>
        <v>0</v>
      </c>
      <c r="I3089" s="220">
        <f t="shared" si="3007"/>
        <v>3.107885858659488E-3</v>
      </c>
      <c r="J3089" s="220">
        <f t="shared" si="3007"/>
        <v>1.3917299005514102E-2</v>
      </c>
      <c r="K3089" s="220">
        <f t="shared" si="3007"/>
        <v>5.9249007222239719E-3</v>
      </c>
      <c r="L3089" s="220">
        <f t="shared" si="3007"/>
        <v>1.2268150145635039E-3</v>
      </c>
      <c r="M3089" s="220">
        <f t="shared" si="3007"/>
        <v>0</v>
      </c>
      <c r="N3089" s="220">
        <f t="shared" si="3007"/>
        <v>0</v>
      </c>
      <c r="O3089" s="220">
        <f t="shared" si="3007"/>
        <v>0</v>
      </c>
      <c r="P3089" s="220">
        <f t="shared" si="3007"/>
        <v>1.3595961875794585E-2</v>
      </c>
      <c r="Q3089" s="220">
        <f t="shared" si="3007"/>
        <v>3.6504208801918961E-3</v>
      </c>
    </row>
    <row r="3090" spans="1:17" x14ac:dyDescent="0.25">
      <c r="A3090" s="60" t="s">
        <v>2858</v>
      </c>
      <c r="B3090" s="60" t="s">
        <v>9615</v>
      </c>
      <c r="C3090" s="220">
        <f t="shared" ref="C3090:Q3090" si="3008">(C6385/C$3380)/(C9680/C$6675)</f>
        <v>0</v>
      </c>
      <c r="D3090" s="220">
        <f t="shared" si="3008"/>
        <v>1.5618118386438269E-2</v>
      </c>
      <c r="E3090" s="220">
        <f t="shared" si="3008"/>
        <v>0</v>
      </c>
      <c r="F3090" s="220">
        <f t="shared" si="3008"/>
        <v>2.9238040694102969E-3</v>
      </c>
      <c r="G3090" s="220">
        <f t="shared" si="3008"/>
        <v>3.9988053307431264E-2</v>
      </c>
      <c r="H3090" s="220">
        <f t="shared" si="3008"/>
        <v>0</v>
      </c>
      <c r="I3090" s="220">
        <f t="shared" si="3008"/>
        <v>7.7075992019193388E-3</v>
      </c>
      <c r="J3090" s="220">
        <f t="shared" si="3008"/>
        <v>0</v>
      </c>
      <c r="K3090" s="220">
        <f t="shared" si="3008"/>
        <v>2.4395035696452548E-4</v>
      </c>
      <c r="L3090" s="220">
        <f t="shared" si="3008"/>
        <v>0</v>
      </c>
      <c r="M3090" s="220">
        <f t="shared" si="3008"/>
        <v>0</v>
      </c>
      <c r="N3090" s="220">
        <f t="shared" si="3008"/>
        <v>1.0836713304584111E-2</v>
      </c>
      <c r="O3090" s="220">
        <f t="shared" si="3008"/>
        <v>0</v>
      </c>
      <c r="P3090" s="220">
        <f t="shared" si="3008"/>
        <v>0</v>
      </c>
      <c r="Q3090" s="220">
        <f t="shared" si="3008"/>
        <v>0</v>
      </c>
    </row>
    <row r="3091" spans="1:17" x14ac:dyDescent="0.25">
      <c r="A3091" s="60" t="s">
        <v>3082</v>
      </c>
      <c r="B3091" s="60" t="s">
        <v>9616</v>
      </c>
      <c r="C3091" s="220">
        <f t="shared" ref="C3091:Q3091" si="3009">(C6386/C$3380)/(C9681/C$6675)</f>
        <v>0</v>
      </c>
      <c r="D3091" s="220">
        <f t="shared" si="3009"/>
        <v>0</v>
      </c>
      <c r="E3091" s="220">
        <f t="shared" si="3009"/>
        <v>6.2971449719249258E-5</v>
      </c>
      <c r="F3091" s="220">
        <f t="shared" si="3009"/>
        <v>0.1067282489032879</v>
      </c>
      <c r="G3091" s="220">
        <f t="shared" si="3009"/>
        <v>0</v>
      </c>
      <c r="H3091" s="220">
        <f t="shared" si="3009"/>
        <v>0</v>
      </c>
      <c r="I3091" s="220">
        <f t="shared" si="3009"/>
        <v>1.1446410669535797E-2</v>
      </c>
      <c r="J3091" s="220">
        <f t="shared" si="3009"/>
        <v>0</v>
      </c>
      <c r="K3091" s="220">
        <f t="shared" si="3009"/>
        <v>0</v>
      </c>
      <c r="L3091" s="220">
        <f t="shared" si="3009"/>
        <v>0</v>
      </c>
      <c r="M3091" s="220">
        <f t="shared" si="3009"/>
        <v>0</v>
      </c>
      <c r="N3091" s="220">
        <f t="shared" si="3009"/>
        <v>2.0108147765085561E-2</v>
      </c>
      <c r="O3091" s="220">
        <f t="shared" si="3009"/>
        <v>0</v>
      </c>
      <c r="P3091" s="220">
        <f t="shared" si="3009"/>
        <v>0</v>
      </c>
      <c r="Q3091" s="220">
        <f t="shared" si="3009"/>
        <v>0</v>
      </c>
    </row>
    <row r="3092" spans="1:17" x14ac:dyDescent="0.25">
      <c r="A3092" s="60" t="s">
        <v>2624</v>
      </c>
      <c r="B3092" s="60" t="s">
        <v>9619</v>
      </c>
      <c r="C3092" s="220">
        <f t="shared" ref="C3092:Q3092" si="3010">(C6387/C$3380)/(C9682/C$6675)</f>
        <v>0</v>
      </c>
      <c r="D3092" s="220">
        <f t="shared" si="3010"/>
        <v>0</v>
      </c>
      <c r="E3092" s="220">
        <f t="shared" si="3010"/>
        <v>2.7020617164085953E-2</v>
      </c>
      <c r="F3092" s="220">
        <f t="shared" si="3010"/>
        <v>0</v>
      </c>
      <c r="G3092" s="220">
        <f t="shared" si="3010"/>
        <v>1.5105555425290412E-2</v>
      </c>
      <c r="H3092" s="220">
        <f t="shared" si="3010"/>
        <v>0</v>
      </c>
      <c r="I3092" s="220">
        <f t="shared" si="3010"/>
        <v>0</v>
      </c>
      <c r="J3092" s="220">
        <f t="shared" si="3010"/>
        <v>0</v>
      </c>
      <c r="K3092" s="220">
        <f t="shared" si="3010"/>
        <v>0</v>
      </c>
      <c r="L3092" s="220">
        <f t="shared" si="3010"/>
        <v>0</v>
      </c>
      <c r="M3092" s="220">
        <f t="shared" si="3010"/>
        <v>0</v>
      </c>
      <c r="N3092" s="220">
        <f t="shared" si="3010"/>
        <v>0</v>
      </c>
      <c r="O3092" s="220">
        <f t="shared" si="3010"/>
        <v>0</v>
      </c>
      <c r="P3092" s="220">
        <f t="shared" si="3010"/>
        <v>0</v>
      </c>
      <c r="Q3092" s="220">
        <f t="shared" si="3010"/>
        <v>0</v>
      </c>
    </row>
    <row r="3093" spans="1:17" x14ac:dyDescent="0.25">
      <c r="A3093" s="60" t="s">
        <v>3731</v>
      </c>
      <c r="B3093" s="60" t="s">
        <v>9620</v>
      </c>
      <c r="C3093" s="220">
        <f t="shared" ref="C3093:Q3093" si="3011">(C6388/C$3380)/(C9683/C$6675)</f>
        <v>0</v>
      </c>
      <c r="D3093" s="220">
        <f t="shared" si="3011"/>
        <v>4.834920908165995E-3</v>
      </c>
      <c r="E3093" s="220">
        <f t="shared" si="3011"/>
        <v>0</v>
      </c>
      <c r="F3093" s="220">
        <f t="shared" si="3011"/>
        <v>0</v>
      </c>
      <c r="G3093" s="220">
        <f t="shared" si="3011"/>
        <v>0</v>
      </c>
      <c r="H3093" s="220">
        <f t="shared" si="3011"/>
        <v>0</v>
      </c>
      <c r="I3093" s="220">
        <f t="shared" si="3011"/>
        <v>0</v>
      </c>
      <c r="J3093" s="220">
        <f t="shared" si="3011"/>
        <v>0</v>
      </c>
      <c r="K3093" s="220">
        <f t="shared" si="3011"/>
        <v>0.87741717149192677</v>
      </c>
      <c r="L3093" s="220">
        <f t="shared" si="3011"/>
        <v>0</v>
      </c>
      <c r="M3093" s="220">
        <f t="shared" si="3011"/>
        <v>0</v>
      </c>
      <c r="N3093" s="220">
        <f t="shared" si="3011"/>
        <v>0.30970001162252286</v>
      </c>
      <c r="O3093" s="220">
        <f t="shared" si="3011"/>
        <v>0</v>
      </c>
      <c r="P3093" s="220">
        <f t="shared" si="3011"/>
        <v>0</v>
      </c>
      <c r="Q3093" s="220">
        <f t="shared" si="3011"/>
        <v>0</v>
      </c>
    </row>
    <row r="3094" spans="1:17" x14ac:dyDescent="0.25">
      <c r="A3094" s="60" t="s">
        <v>2612</v>
      </c>
      <c r="B3094" s="60" t="s">
        <v>9621</v>
      </c>
      <c r="C3094" s="220">
        <f t="shared" ref="C3094:Q3094" si="3012">(C6389/C$3380)/(C9684/C$6675)</f>
        <v>0</v>
      </c>
      <c r="D3094" s="220">
        <f t="shared" si="3012"/>
        <v>0</v>
      </c>
      <c r="E3094" s="220">
        <f t="shared" si="3012"/>
        <v>0</v>
      </c>
      <c r="F3094" s="220">
        <f t="shared" si="3012"/>
        <v>4.7395270207811681E-2</v>
      </c>
      <c r="G3094" s="220">
        <f t="shared" si="3012"/>
        <v>0</v>
      </c>
      <c r="H3094" s="220">
        <f t="shared" si="3012"/>
        <v>0</v>
      </c>
      <c r="I3094" s="220">
        <f t="shared" si="3012"/>
        <v>8.0488188890712145E-2</v>
      </c>
      <c r="J3094" s="220">
        <f t="shared" si="3012"/>
        <v>0</v>
      </c>
      <c r="K3094" s="220">
        <f t="shared" si="3012"/>
        <v>3.1606761759733425E-3</v>
      </c>
      <c r="L3094" s="220">
        <f t="shared" si="3012"/>
        <v>0</v>
      </c>
      <c r="M3094" s="220">
        <f t="shared" si="3012"/>
        <v>0</v>
      </c>
      <c r="N3094" s="220">
        <f t="shared" si="3012"/>
        <v>0</v>
      </c>
      <c r="O3094" s="220">
        <f t="shared" si="3012"/>
        <v>0</v>
      </c>
      <c r="P3094" s="220">
        <f t="shared" si="3012"/>
        <v>0</v>
      </c>
      <c r="Q3094" s="220">
        <f t="shared" si="3012"/>
        <v>0</v>
      </c>
    </row>
    <row r="3095" spans="1:17" x14ac:dyDescent="0.25">
      <c r="A3095" s="60" t="s">
        <v>3309</v>
      </c>
      <c r="B3095" s="60" t="s">
        <v>9623</v>
      </c>
      <c r="C3095" s="220">
        <f t="shared" ref="C3095:Q3095" si="3013">(C6390/C$3380)/(C9685/C$6675)</f>
        <v>0</v>
      </c>
      <c r="D3095" s="220">
        <f t="shared" si="3013"/>
        <v>0</v>
      </c>
      <c r="E3095" s="220">
        <f t="shared" si="3013"/>
        <v>0</v>
      </c>
      <c r="F3095" s="220">
        <f t="shared" si="3013"/>
        <v>0</v>
      </c>
      <c r="G3095" s="220">
        <f t="shared" si="3013"/>
        <v>8.5461173847771275E-3</v>
      </c>
      <c r="H3095" s="220">
        <f t="shared" si="3013"/>
        <v>0</v>
      </c>
      <c r="I3095" s="220">
        <f t="shared" si="3013"/>
        <v>0</v>
      </c>
      <c r="J3095" s="220">
        <f t="shared" si="3013"/>
        <v>0</v>
      </c>
      <c r="K3095" s="220">
        <f t="shared" si="3013"/>
        <v>0</v>
      </c>
      <c r="L3095" s="220">
        <f t="shared" si="3013"/>
        <v>0</v>
      </c>
      <c r="M3095" s="220">
        <f t="shared" si="3013"/>
        <v>0</v>
      </c>
      <c r="N3095" s="220">
        <f t="shared" si="3013"/>
        <v>0</v>
      </c>
      <c r="O3095" s="220">
        <f t="shared" si="3013"/>
        <v>0</v>
      </c>
      <c r="P3095" s="220">
        <f t="shared" si="3013"/>
        <v>0</v>
      </c>
      <c r="Q3095" s="220">
        <f t="shared" si="3013"/>
        <v>0</v>
      </c>
    </row>
    <row r="3096" spans="1:17" x14ac:dyDescent="0.25">
      <c r="A3096" s="60" t="s">
        <v>1441</v>
      </c>
      <c r="B3096" s="60" t="s">
        <v>9624</v>
      </c>
      <c r="C3096" s="220">
        <f t="shared" ref="C3096:Q3096" si="3014">(C6391/C$3380)/(C9686/C$6675)</f>
        <v>3.2061320986409796</v>
      </c>
      <c r="D3096" s="220">
        <f t="shared" si="3014"/>
        <v>0</v>
      </c>
      <c r="E3096" s="220">
        <f t="shared" si="3014"/>
        <v>2.5332854440977114E-3</v>
      </c>
      <c r="F3096" s="220">
        <f t="shared" si="3014"/>
        <v>1.0275903647393029E-2</v>
      </c>
      <c r="G3096" s="220">
        <f t="shared" si="3014"/>
        <v>1.5316446796361715E-2</v>
      </c>
      <c r="H3096" s="220">
        <f t="shared" si="3014"/>
        <v>5.2842439840161522E-2</v>
      </c>
      <c r="I3096" s="220">
        <f t="shared" si="3014"/>
        <v>4.2376484411185557E-5</v>
      </c>
      <c r="J3096" s="220">
        <f t="shared" si="3014"/>
        <v>0</v>
      </c>
      <c r="K3096" s="220">
        <f t="shared" si="3014"/>
        <v>4.6189591041589624E-3</v>
      </c>
      <c r="L3096" s="220">
        <f t="shared" si="3014"/>
        <v>0</v>
      </c>
      <c r="M3096" s="220">
        <f t="shared" si="3014"/>
        <v>0.70225523712003379</v>
      </c>
      <c r="N3096" s="220">
        <f t="shared" si="3014"/>
        <v>2.5235685711272656E-2</v>
      </c>
      <c r="O3096" s="220">
        <f t="shared" si="3014"/>
        <v>0</v>
      </c>
      <c r="P3096" s="220">
        <f t="shared" si="3014"/>
        <v>4.8038563060191523E-3</v>
      </c>
      <c r="Q3096" s="220">
        <f t="shared" si="3014"/>
        <v>0</v>
      </c>
    </row>
    <row r="3097" spans="1:17" x14ac:dyDescent="0.25">
      <c r="A3097" s="60" t="s">
        <v>3387</v>
      </c>
      <c r="B3097" s="60" t="s">
        <v>9625</v>
      </c>
      <c r="C3097" s="220">
        <f t="shared" ref="C3097:Q3097" si="3015">(C6392/C$3380)/(C9687/C$6675)</f>
        <v>0</v>
      </c>
      <c r="D3097" s="220">
        <f t="shared" si="3015"/>
        <v>5.3625978904719084E-4</v>
      </c>
      <c r="E3097" s="220">
        <f t="shared" si="3015"/>
        <v>0</v>
      </c>
      <c r="F3097" s="220">
        <f t="shared" si="3015"/>
        <v>0</v>
      </c>
      <c r="G3097" s="220">
        <f t="shared" si="3015"/>
        <v>0</v>
      </c>
      <c r="H3097" s="220">
        <f t="shared" si="3015"/>
        <v>0</v>
      </c>
      <c r="I3097" s="220">
        <f t="shared" si="3015"/>
        <v>0</v>
      </c>
      <c r="J3097" s="220">
        <f t="shared" si="3015"/>
        <v>0</v>
      </c>
      <c r="K3097" s="220">
        <f t="shared" si="3015"/>
        <v>0</v>
      </c>
      <c r="L3097" s="220">
        <f t="shared" si="3015"/>
        <v>0</v>
      </c>
      <c r="M3097" s="220">
        <f t="shared" si="3015"/>
        <v>0</v>
      </c>
      <c r="N3097" s="220">
        <f t="shared" si="3015"/>
        <v>0</v>
      </c>
      <c r="O3097" s="220">
        <f t="shared" si="3015"/>
        <v>0</v>
      </c>
      <c r="P3097" s="220">
        <f t="shared" si="3015"/>
        <v>0</v>
      </c>
      <c r="Q3097" s="220">
        <f t="shared" si="3015"/>
        <v>0</v>
      </c>
    </row>
    <row r="3098" spans="1:17" x14ac:dyDescent="0.25">
      <c r="A3098" s="60" t="s">
        <v>4314</v>
      </c>
      <c r="B3098" s="60" t="s">
        <v>9626</v>
      </c>
      <c r="C3098" s="220">
        <f t="shared" ref="C3098:Q3098" si="3016">(C6393/C$3380)/(C9688/C$6675)</f>
        <v>0</v>
      </c>
      <c r="D3098" s="220">
        <f t="shared" si="3016"/>
        <v>1.6411428048867031E-2</v>
      </c>
      <c r="E3098" s="220">
        <f t="shared" si="3016"/>
        <v>0</v>
      </c>
      <c r="F3098" s="220">
        <f t="shared" si="3016"/>
        <v>0</v>
      </c>
      <c r="G3098" s="220">
        <f t="shared" si="3016"/>
        <v>0</v>
      </c>
      <c r="H3098" s="220">
        <f t="shared" si="3016"/>
        <v>0</v>
      </c>
      <c r="I3098" s="220">
        <f t="shared" si="3016"/>
        <v>0</v>
      </c>
      <c r="J3098" s="220">
        <f t="shared" si="3016"/>
        <v>0</v>
      </c>
      <c r="K3098" s="220">
        <f t="shared" si="3016"/>
        <v>0</v>
      </c>
      <c r="L3098" s="220">
        <f t="shared" si="3016"/>
        <v>0</v>
      </c>
      <c r="M3098" s="220">
        <f t="shared" si="3016"/>
        <v>0</v>
      </c>
      <c r="N3098" s="220">
        <f t="shared" si="3016"/>
        <v>0</v>
      </c>
      <c r="O3098" s="220">
        <f t="shared" si="3016"/>
        <v>0</v>
      </c>
      <c r="P3098" s="220">
        <f t="shared" si="3016"/>
        <v>0</v>
      </c>
      <c r="Q3098" s="220" t="e">
        <f t="shared" si="3016"/>
        <v>#DIV/0!</v>
      </c>
    </row>
    <row r="3099" spans="1:17" x14ac:dyDescent="0.25">
      <c r="A3099" s="60" t="s">
        <v>3272</v>
      </c>
      <c r="B3099" s="60" t="s">
        <v>9627</v>
      </c>
      <c r="C3099" s="220">
        <f t="shared" ref="C3099:Q3099" si="3017">(C6394/C$3380)/(C9689/C$6675)</f>
        <v>2.0129927404263657</v>
      </c>
      <c r="D3099" s="220">
        <f t="shared" si="3017"/>
        <v>0</v>
      </c>
      <c r="E3099" s="220">
        <f t="shared" si="3017"/>
        <v>0</v>
      </c>
      <c r="F3099" s="220">
        <f t="shared" si="3017"/>
        <v>2.7270524566345256E-2</v>
      </c>
      <c r="G3099" s="220">
        <f t="shared" si="3017"/>
        <v>2.9918779867869004E-4</v>
      </c>
      <c r="H3099" s="220">
        <f t="shared" si="3017"/>
        <v>0</v>
      </c>
      <c r="I3099" s="220">
        <f t="shared" si="3017"/>
        <v>0</v>
      </c>
      <c r="J3099" s="220">
        <f t="shared" si="3017"/>
        <v>0</v>
      </c>
      <c r="K3099" s="220">
        <f t="shared" si="3017"/>
        <v>0</v>
      </c>
      <c r="L3099" s="220">
        <f t="shared" si="3017"/>
        <v>0</v>
      </c>
      <c r="M3099" s="220">
        <f t="shared" si="3017"/>
        <v>0</v>
      </c>
      <c r="N3099" s="220">
        <f t="shared" si="3017"/>
        <v>0</v>
      </c>
      <c r="O3099" s="220">
        <f t="shared" si="3017"/>
        <v>0</v>
      </c>
      <c r="P3099" s="220">
        <f t="shared" si="3017"/>
        <v>0</v>
      </c>
      <c r="Q3099" s="220">
        <f t="shared" si="3017"/>
        <v>2.1080046739008711E-4</v>
      </c>
    </row>
    <row r="3100" spans="1:17" x14ac:dyDescent="0.25">
      <c r="A3100" s="60" t="s">
        <v>2690</v>
      </c>
      <c r="B3100" s="60" t="s">
        <v>9628</v>
      </c>
      <c r="C3100" s="220">
        <f t="shared" ref="C3100:Q3100" si="3018">(C6395/C$3380)/(C9690/C$6675)</f>
        <v>0</v>
      </c>
      <c r="D3100" s="220">
        <f t="shared" si="3018"/>
        <v>0</v>
      </c>
      <c r="E3100" s="220">
        <f t="shared" si="3018"/>
        <v>3.3227388036115718E-2</v>
      </c>
      <c r="F3100" s="220">
        <f t="shared" si="3018"/>
        <v>0</v>
      </c>
      <c r="G3100" s="220">
        <f t="shared" si="3018"/>
        <v>0</v>
      </c>
      <c r="H3100" s="220">
        <f t="shared" si="3018"/>
        <v>0</v>
      </c>
      <c r="I3100" s="220">
        <f t="shared" si="3018"/>
        <v>1.6969365154120017E-4</v>
      </c>
      <c r="J3100" s="220">
        <f t="shared" si="3018"/>
        <v>0</v>
      </c>
      <c r="K3100" s="220">
        <f t="shared" si="3018"/>
        <v>0</v>
      </c>
      <c r="L3100" s="220">
        <f t="shared" si="3018"/>
        <v>0</v>
      </c>
      <c r="M3100" s="220">
        <f t="shared" si="3018"/>
        <v>0</v>
      </c>
      <c r="N3100" s="220">
        <f t="shared" si="3018"/>
        <v>0</v>
      </c>
      <c r="O3100" s="220">
        <f t="shared" si="3018"/>
        <v>0</v>
      </c>
      <c r="P3100" s="220">
        <f t="shared" si="3018"/>
        <v>0</v>
      </c>
      <c r="Q3100" s="220">
        <f t="shared" si="3018"/>
        <v>0</v>
      </c>
    </row>
    <row r="3101" spans="1:17" x14ac:dyDescent="0.25">
      <c r="A3101" s="60" t="s">
        <v>2569</v>
      </c>
      <c r="B3101" s="60" t="s">
        <v>9629</v>
      </c>
      <c r="C3101" s="220">
        <f t="shared" ref="C3101:Q3101" si="3019">(C6396/C$3380)/(C9691/C$6675)</f>
        <v>0</v>
      </c>
      <c r="D3101" s="220">
        <f t="shared" si="3019"/>
        <v>0</v>
      </c>
      <c r="E3101" s="220">
        <f t="shared" si="3019"/>
        <v>7.5863293440409638E-2</v>
      </c>
      <c r="F3101" s="220">
        <f t="shared" si="3019"/>
        <v>0</v>
      </c>
      <c r="G3101" s="220">
        <f t="shared" si="3019"/>
        <v>0</v>
      </c>
      <c r="H3101" s="220">
        <f t="shared" si="3019"/>
        <v>0.11073227726935879</v>
      </c>
      <c r="I3101" s="220">
        <f t="shared" si="3019"/>
        <v>4.1485848357749044E-3</v>
      </c>
      <c r="J3101" s="220">
        <f t="shared" si="3019"/>
        <v>0</v>
      </c>
      <c r="K3101" s="220">
        <f t="shared" si="3019"/>
        <v>0.26179623457772649</v>
      </c>
      <c r="L3101" s="220">
        <f t="shared" si="3019"/>
        <v>0</v>
      </c>
      <c r="M3101" s="220">
        <f t="shared" si="3019"/>
        <v>0</v>
      </c>
      <c r="N3101" s="220">
        <f t="shared" si="3019"/>
        <v>0</v>
      </c>
      <c r="O3101" s="220">
        <f t="shared" si="3019"/>
        <v>0</v>
      </c>
      <c r="P3101" s="220">
        <f t="shared" si="3019"/>
        <v>0</v>
      </c>
      <c r="Q3101" s="220">
        <f t="shared" si="3019"/>
        <v>0</v>
      </c>
    </row>
    <row r="3102" spans="1:17" x14ac:dyDescent="0.25">
      <c r="A3102" s="60" t="s">
        <v>4315</v>
      </c>
      <c r="B3102" s="60" t="s">
        <v>9630</v>
      </c>
      <c r="C3102" s="220">
        <f t="shared" ref="C3102:Q3102" si="3020">(C6397/C$3380)/(C9692/C$6675)</f>
        <v>0</v>
      </c>
      <c r="D3102" s="220">
        <f t="shared" si="3020"/>
        <v>0</v>
      </c>
      <c r="E3102" s="220">
        <f t="shared" si="3020"/>
        <v>0.19339683620936374</v>
      </c>
      <c r="F3102" s="220">
        <f t="shared" si="3020"/>
        <v>0</v>
      </c>
      <c r="G3102" s="220">
        <f t="shared" si="3020"/>
        <v>0</v>
      </c>
      <c r="H3102" s="220">
        <f t="shared" si="3020"/>
        <v>3.8986914350110982</v>
      </c>
      <c r="I3102" s="220">
        <f t="shared" si="3020"/>
        <v>0</v>
      </c>
      <c r="J3102" s="220">
        <f t="shared" si="3020"/>
        <v>9.5205239263421684E-2</v>
      </c>
      <c r="K3102" s="220">
        <f t="shared" si="3020"/>
        <v>11.392299104502975</v>
      </c>
      <c r="L3102" s="220">
        <f t="shared" si="3020"/>
        <v>0</v>
      </c>
      <c r="M3102" s="220">
        <f t="shared" si="3020"/>
        <v>0</v>
      </c>
      <c r="N3102" s="220">
        <f t="shared" si="3020"/>
        <v>0</v>
      </c>
      <c r="O3102" s="220">
        <f t="shared" si="3020"/>
        <v>0</v>
      </c>
      <c r="P3102" s="220" t="e">
        <f t="shared" si="3020"/>
        <v>#DIV/0!</v>
      </c>
      <c r="Q3102" s="220" t="e">
        <f t="shared" si="3020"/>
        <v>#DIV/0!</v>
      </c>
    </row>
    <row r="3103" spans="1:17" x14ac:dyDescent="0.25">
      <c r="A3103" s="60" t="s">
        <v>4757</v>
      </c>
      <c r="B3103" s="60" t="s">
        <v>9631</v>
      </c>
      <c r="C3103" s="220">
        <f t="shared" ref="C3103:Q3103" si="3021">(C6398/C$3380)/(C9693/C$6675)</f>
        <v>0</v>
      </c>
      <c r="D3103" s="220">
        <f t="shared" si="3021"/>
        <v>2.2504211102291269</v>
      </c>
      <c r="E3103" s="220">
        <f t="shared" si="3021"/>
        <v>1.2010533384942199</v>
      </c>
      <c r="F3103" s="220">
        <f t="shared" si="3021"/>
        <v>5.7354631976710584</v>
      </c>
      <c r="G3103" s="220">
        <f t="shared" si="3021"/>
        <v>29.545426933264967</v>
      </c>
      <c r="H3103" s="220">
        <f t="shared" si="3021"/>
        <v>1.9109769062735973</v>
      </c>
      <c r="I3103" s="220">
        <f t="shared" si="3021"/>
        <v>8.4776853293048564</v>
      </c>
      <c r="J3103" s="220">
        <f t="shared" si="3021"/>
        <v>1.2062130283283767</v>
      </c>
      <c r="K3103" s="220">
        <f t="shared" si="3021"/>
        <v>6.3996575564295934</v>
      </c>
      <c r="L3103" s="220">
        <f t="shared" si="3021"/>
        <v>14.377424691524443</v>
      </c>
      <c r="M3103" s="220">
        <f t="shared" si="3021"/>
        <v>0</v>
      </c>
      <c r="N3103" s="220">
        <f t="shared" si="3021"/>
        <v>0</v>
      </c>
      <c r="O3103" s="220">
        <f t="shared" si="3021"/>
        <v>0.14909007275184707</v>
      </c>
      <c r="P3103" s="220">
        <f t="shared" si="3021"/>
        <v>1.9003554335419579</v>
      </c>
      <c r="Q3103" s="220">
        <f t="shared" si="3021"/>
        <v>0.67078088174103767</v>
      </c>
    </row>
    <row r="3104" spans="1:17" x14ac:dyDescent="0.25">
      <c r="A3104" s="60" t="s">
        <v>10759</v>
      </c>
      <c r="B3104" s="60" t="s">
        <v>10760</v>
      </c>
      <c r="C3104" s="220">
        <f t="shared" ref="C3104:Q3104" si="3022">(C6399/C$3380)/(C9694/C$6675)</f>
        <v>0.38309091245622384</v>
      </c>
      <c r="D3104" s="220">
        <f t="shared" si="3022"/>
        <v>0</v>
      </c>
      <c r="E3104" s="220">
        <f t="shared" si="3022"/>
        <v>0.4005738360378136</v>
      </c>
      <c r="F3104" s="220">
        <f t="shared" si="3022"/>
        <v>1.3548277076292409E-2</v>
      </c>
      <c r="G3104" s="220">
        <f t="shared" si="3022"/>
        <v>8.41874510564916</v>
      </c>
      <c r="H3104" s="220">
        <f t="shared" si="3022"/>
        <v>7.9535986202317662E-3</v>
      </c>
      <c r="I3104" s="220">
        <f t="shared" si="3022"/>
        <v>0.69270687338279247</v>
      </c>
      <c r="J3104" s="220">
        <f t="shared" si="3022"/>
        <v>0.41056631951284395</v>
      </c>
      <c r="K3104" s="220">
        <f t="shared" si="3022"/>
        <v>3.3763867038158573</v>
      </c>
      <c r="L3104" s="220">
        <f t="shared" si="3022"/>
        <v>10.108985833369696</v>
      </c>
      <c r="M3104" s="220">
        <f t="shared" si="3022"/>
        <v>0</v>
      </c>
      <c r="N3104" s="220">
        <f t="shared" si="3022"/>
        <v>0</v>
      </c>
      <c r="O3104" s="220">
        <f t="shared" si="3022"/>
        <v>0</v>
      </c>
      <c r="P3104" s="220">
        <f t="shared" si="3022"/>
        <v>0</v>
      </c>
      <c r="Q3104" s="220">
        <f t="shared" si="3022"/>
        <v>0</v>
      </c>
    </row>
    <row r="3105" spans="1:17" x14ac:dyDescent="0.25">
      <c r="A3105" s="60" t="s">
        <v>2602</v>
      </c>
      <c r="B3105" s="60" t="s">
        <v>9633</v>
      </c>
      <c r="C3105" s="220">
        <f t="shared" ref="C3105:Q3105" si="3023">(C6400/C$3380)/(C9695/C$6675)</f>
        <v>0</v>
      </c>
      <c r="D3105" s="220">
        <f t="shared" si="3023"/>
        <v>15.570122557605075</v>
      </c>
      <c r="E3105" s="220">
        <f t="shared" si="3023"/>
        <v>1.3139496218021491</v>
      </c>
      <c r="F3105" s="220">
        <f t="shared" si="3023"/>
        <v>1.857909447671457</v>
      </c>
      <c r="G3105" s="220">
        <f t="shared" si="3023"/>
        <v>3.2149404486585982</v>
      </c>
      <c r="H3105" s="220">
        <f t="shared" si="3023"/>
        <v>0.77784657720324413</v>
      </c>
      <c r="I3105" s="220">
        <f t="shared" si="3023"/>
        <v>9.7357910213623793</v>
      </c>
      <c r="J3105" s="220">
        <f t="shared" si="3023"/>
        <v>5.954212952814774E-2</v>
      </c>
      <c r="K3105" s="220">
        <f t="shared" si="3023"/>
        <v>0.94469979302524276</v>
      </c>
      <c r="L3105" s="220">
        <f t="shared" si="3023"/>
        <v>26.191512801042911</v>
      </c>
      <c r="M3105" s="220">
        <f t="shared" si="3023"/>
        <v>0</v>
      </c>
      <c r="N3105" s="220">
        <f t="shared" si="3023"/>
        <v>0</v>
      </c>
      <c r="O3105" s="220">
        <f t="shared" si="3023"/>
        <v>0</v>
      </c>
      <c r="P3105" s="220">
        <f t="shared" si="3023"/>
        <v>6.5925040174684549E-2</v>
      </c>
      <c r="Q3105" s="220">
        <f t="shared" si="3023"/>
        <v>0</v>
      </c>
    </row>
    <row r="3106" spans="1:17" x14ac:dyDescent="0.25">
      <c r="A3106" s="60" t="s">
        <v>2687</v>
      </c>
      <c r="B3106" s="60" t="s">
        <v>9634</v>
      </c>
      <c r="C3106" s="220">
        <f t="shared" ref="C3106:Q3106" si="3024">(C6401/C$3380)/(C9696/C$6675)</f>
        <v>0</v>
      </c>
      <c r="D3106" s="220">
        <f t="shared" si="3024"/>
        <v>0</v>
      </c>
      <c r="E3106" s="220">
        <f t="shared" si="3024"/>
        <v>0</v>
      </c>
      <c r="F3106" s="220">
        <f t="shared" si="3024"/>
        <v>0</v>
      </c>
      <c r="G3106" s="220">
        <f t="shared" si="3024"/>
        <v>2.0634382894719007E-2</v>
      </c>
      <c r="H3106" s="220">
        <f t="shared" si="3024"/>
        <v>2.9771403159186013E-2</v>
      </c>
      <c r="I3106" s="220">
        <f t="shared" si="3024"/>
        <v>0.1113175675329257</v>
      </c>
      <c r="J3106" s="220">
        <f t="shared" si="3024"/>
        <v>6.8603868996781073E-2</v>
      </c>
      <c r="K3106" s="220">
        <f t="shared" si="3024"/>
        <v>0.78041093372257164</v>
      </c>
      <c r="L3106" s="220">
        <f t="shared" si="3024"/>
        <v>0</v>
      </c>
      <c r="M3106" s="220">
        <f t="shared" si="3024"/>
        <v>0</v>
      </c>
      <c r="N3106" s="220">
        <f t="shared" si="3024"/>
        <v>0</v>
      </c>
      <c r="O3106" s="220">
        <f t="shared" si="3024"/>
        <v>0</v>
      </c>
      <c r="P3106" s="220">
        <f t="shared" si="3024"/>
        <v>0</v>
      </c>
      <c r="Q3106" s="220">
        <f t="shared" si="3024"/>
        <v>0</v>
      </c>
    </row>
    <row r="3107" spans="1:17" x14ac:dyDescent="0.25">
      <c r="A3107" s="60" t="s">
        <v>4316</v>
      </c>
      <c r="B3107" s="60" t="s">
        <v>9635</v>
      </c>
      <c r="C3107" s="220">
        <f t="shared" ref="C3107:Q3107" si="3025">(C6402/C$3380)/(C9697/C$6675)</f>
        <v>0</v>
      </c>
      <c r="D3107" s="220">
        <f t="shared" si="3025"/>
        <v>0</v>
      </c>
      <c r="E3107" s="220">
        <f t="shared" si="3025"/>
        <v>7.1673012527111502E-2</v>
      </c>
      <c r="F3107" s="220">
        <f t="shared" si="3025"/>
        <v>6.3298231206515954E-2</v>
      </c>
      <c r="G3107" s="220">
        <f t="shared" si="3025"/>
        <v>22.360767139789569</v>
      </c>
      <c r="H3107" s="220">
        <f t="shared" si="3025"/>
        <v>0</v>
      </c>
      <c r="I3107" s="220">
        <f t="shared" si="3025"/>
        <v>9.811382787615017E-3</v>
      </c>
      <c r="J3107" s="220">
        <f t="shared" si="3025"/>
        <v>0</v>
      </c>
      <c r="K3107" s="220">
        <f t="shared" si="3025"/>
        <v>0</v>
      </c>
      <c r="L3107" s="220">
        <f t="shared" si="3025"/>
        <v>4.9365663330439942</v>
      </c>
      <c r="M3107" s="220">
        <f t="shared" si="3025"/>
        <v>0</v>
      </c>
      <c r="N3107" s="220">
        <f t="shared" si="3025"/>
        <v>0</v>
      </c>
      <c r="O3107" s="220">
        <f t="shared" si="3025"/>
        <v>0</v>
      </c>
      <c r="P3107" s="220">
        <f t="shared" si="3025"/>
        <v>0</v>
      </c>
      <c r="Q3107" s="220" t="e">
        <f t="shared" si="3025"/>
        <v>#DIV/0!</v>
      </c>
    </row>
    <row r="3108" spans="1:17" x14ac:dyDescent="0.25">
      <c r="A3108" s="60" t="s">
        <v>4484</v>
      </c>
      <c r="B3108" s="60" t="s">
        <v>9637</v>
      </c>
      <c r="C3108" s="220">
        <f t="shared" ref="C3108:Q3108" si="3026">(C6403/C$3380)/(C9698/C$6675)</f>
        <v>0</v>
      </c>
      <c r="D3108" s="220">
        <f t="shared" si="3026"/>
        <v>1.7454124539501122E-2</v>
      </c>
      <c r="E3108" s="220">
        <f t="shared" si="3026"/>
        <v>0</v>
      </c>
      <c r="F3108" s="220">
        <f t="shared" si="3026"/>
        <v>7.003902009373118E-3</v>
      </c>
      <c r="G3108" s="220">
        <f t="shared" si="3026"/>
        <v>8.0083888573538223E-2</v>
      </c>
      <c r="H3108" s="220">
        <f t="shared" si="3026"/>
        <v>0</v>
      </c>
      <c r="I3108" s="220">
        <f t="shared" si="3026"/>
        <v>0</v>
      </c>
      <c r="J3108" s="220">
        <f t="shared" si="3026"/>
        <v>0</v>
      </c>
      <c r="K3108" s="220">
        <f t="shared" si="3026"/>
        <v>0</v>
      </c>
      <c r="L3108" s="220">
        <f t="shared" si="3026"/>
        <v>0</v>
      </c>
      <c r="M3108" s="220">
        <f t="shared" si="3026"/>
        <v>0</v>
      </c>
      <c r="N3108" s="220">
        <f t="shared" si="3026"/>
        <v>0</v>
      </c>
      <c r="O3108" s="220">
        <f t="shared" si="3026"/>
        <v>0</v>
      </c>
      <c r="P3108" s="220">
        <f t="shared" si="3026"/>
        <v>0</v>
      </c>
      <c r="Q3108" s="220">
        <f t="shared" si="3026"/>
        <v>0</v>
      </c>
    </row>
    <row r="3109" spans="1:17" x14ac:dyDescent="0.25">
      <c r="A3109" s="60" t="s">
        <v>4485</v>
      </c>
      <c r="B3109" s="60" t="s">
        <v>9638</v>
      </c>
      <c r="C3109" s="220">
        <f t="shared" ref="C3109:Q3109" si="3027">(C6404/C$3380)/(C9699/C$6675)</f>
        <v>0</v>
      </c>
      <c r="D3109" s="220">
        <f t="shared" si="3027"/>
        <v>0</v>
      </c>
      <c r="E3109" s="220">
        <f t="shared" si="3027"/>
        <v>4.4998303538410646E-2</v>
      </c>
      <c r="F3109" s="220">
        <f t="shared" si="3027"/>
        <v>0.1006584641872207</v>
      </c>
      <c r="G3109" s="220">
        <f t="shared" si="3027"/>
        <v>0.69709952060358171</v>
      </c>
      <c r="H3109" s="220">
        <f t="shared" si="3027"/>
        <v>0</v>
      </c>
      <c r="I3109" s="220">
        <f t="shared" si="3027"/>
        <v>0</v>
      </c>
      <c r="J3109" s="220">
        <f t="shared" si="3027"/>
        <v>0</v>
      </c>
      <c r="K3109" s="220">
        <f t="shared" si="3027"/>
        <v>0</v>
      </c>
      <c r="L3109" s="220">
        <f t="shared" si="3027"/>
        <v>1.5848199278014931E-2</v>
      </c>
      <c r="M3109" s="220">
        <f t="shared" si="3027"/>
        <v>0</v>
      </c>
      <c r="N3109" s="220">
        <f t="shared" si="3027"/>
        <v>0.83981560147080225</v>
      </c>
      <c r="O3109" s="220">
        <f t="shared" si="3027"/>
        <v>0</v>
      </c>
      <c r="P3109" s="220">
        <f t="shared" si="3027"/>
        <v>0</v>
      </c>
      <c r="Q3109" s="220">
        <f t="shared" si="3027"/>
        <v>0</v>
      </c>
    </row>
    <row r="3110" spans="1:17" x14ac:dyDescent="0.25">
      <c r="A3110" s="60" t="s">
        <v>2819</v>
      </c>
      <c r="B3110" s="60" t="s">
        <v>9639</v>
      </c>
      <c r="C3110" s="220">
        <f t="shared" ref="C3110:Q3110" si="3028">(C6405/C$3380)/(C9700/C$6675)</f>
        <v>0</v>
      </c>
      <c r="D3110" s="220">
        <f t="shared" si="3028"/>
        <v>0</v>
      </c>
      <c r="E3110" s="220">
        <f t="shared" si="3028"/>
        <v>0</v>
      </c>
      <c r="F3110" s="220">
        <f t="shared" si="3028"/>
        <v>0</v>
      </c>
      <c r="G3110" s="220">
        <f t="shared" si="3028"/>
        <v>1.0601613931525686E-2</v>
      </c>
      <c r="H3110" s="220">
        <f t="shared" si="3028"/>
        <v>0</v>
      </c>
      <c r="I3110" s="220">
        <f t="shared" si="3028"/>
        <v>0</v>
      </c>
      <c r="J3110" s="220">
        <f t="shared" si="3028"/>
        <v>0</v>
      </c>
      <c r="K3110" s="220">
        <f t="shared" si="3028"/>
        <v>0</v>
      </c>
      <c r="L3110" s="220">
        <f t="shared" si="3028"/>
        <v>3.5925008464182426E-3</v>
      </c>
      <c r="M3110" s="220">
        <f t="shared" si="3028"/>
        <v>0</v>
      </c>
      <c r="N3110" s="220">
        <f t="shared" si="3028"/>
        <v>0</v>
      </c>
      <c r="O3110" s="220">
        <f t="shared" si="3028"/>
        <v>0</v>
      </c>
      <c r="P3110" s="220">
        <f t="shared" si="3028"/>
        <v>0</v>
      </c>
      <c r="Q3110" s="220">
        <f t="shared" si="3028"/>
        <v>0</v>
      </c>
    </row>
    <row r="3111" spans="1:17" x14ac:dyDescent="0.25">
      <c r="A3111" s="60" t="s">
        <v>4287</v>
      </c>
      <c r="B3111" s="60" t="s">
        <v>9640</v>
      </c>
      <c r="C3111" s="220">
        <f t="shared" ref="C3111:Q3111" si="3029">(C6406/C$3380)/(C9701/C$6675)</f>
        <v>6.6964525102317915E-2</v>
      </c>
      <c r="D3111" s="220">
        <f t="shared" si="3029"/>
        <v>8.7520446043491462E-2</v>
      </c>
      <c r="E3111" s="220">
        <f t="shared" si="3029"/>
        <v>0.26157376504286267</v>
      </c>
      <c r="F3111" s="220">
        <f t="shared" si="3029"/>
        <v>0.19145350844321343</v>
      </c>
      <c r="G3111" s="220">
        <f t="shared" si="3029"/>
        <v>2.6703992109082218E-2</v>
      </c>
      <c r="H3111" s="220">
        <f t="shared" si="3029"/>
        <v>9.9286181635136663E-3</v>
      </c>
      <c r="I3111" s="220">
        <f t="shared" si="3029"/>
        <v>2.075979540784207E-2</v>
      </c>
      <c r="J3111" s="220">
        <f t="shared" si="3029"/>
        <v>1.3390263336225576</v>
      </c>
      <c r="K3111" s="220">
        <f t="shared" si="3029"/>
        <v>4.4820440739257922E-2</v>
      </c>
      <c r="L3111" s="220">
        <f t="shared" si="3029"/>
        <v>0.10220941779607684</v>
      </c>
      <c r="M3111" s="220">
        <f t="shared" si="3029"/>
        <v>0</v>
      </c>
      <c r="N3111" s="220">
        <f t="shared" si="3029"/>
        <v>0</v>
      </c>
      <c r="O3111" s="220">
        <f t="shared" si="3029"/>
        <v>0</v>
      </c>
      <c r="P3111" s="220">
        <f t="shared" si="3029"/>
        <v>0</v>
      </c>
      <c r="Q3111" s="220">
        <f t="shared" si="3029"/>
        <v>0</v>
      </c>
    </row>
    <row r="3112" spans="1:17" x14ac:dyDescent="0.25">
      <c r="A3112" s="60" t="s">
        <v>4592</v>
      </c>
      <c r="B3112" s="60" t="s">
        <v>9641</v>
      </c>
      <c r="C3112" s="220">
        <f t="shared" ref="C3112:Q3112" si="3030">(C6407/C$3380)/(C9702/C$6675)</f>
        <v>0</v>
      </c>
      <c r="D3112" s="220">
        <f t="shared" si="3030"/>
        <v>0</v>
      </c>
      <c r="E3112" s="220">
        <f t="shared" si="3030"/>
        <v>0</v>
      </c>
      <c r="F3112" s="220">
        <f t="shared" si="3030"/>
        <v>0</v>
      </c>
      <c r="G3112" s="220">
        <f t="shared" si="3030"/>
        <v>0</v>
      </c>
      <c r="H3112" s="220">
        <f t="shared" si="3030"/>
        <v>0</v>
      </c>
      <c r="I3112" s="220">
        <f t="shared" si="3030"/>
        <v>0</v>
      </c>
      <c r="J3112" s="220">
        <f t="shared" si="3030"/>
        <v>0</v>
      </c>
      <c r="K3112" s="220">
        <f t="shared" si="3030"/>
        <v>1.2421919815289943</v>
      </c>
      <c r="L3112" s="220">
        <f t="shared" si="3030"/>
        <v>0</v>
      </c>
      <c r="M3112" s="220">
        <f t="shared" si="3030"/>
        <v>0</v>
      </c>
      <c r="N3112" s="220">
        <f t="shared" si="3030"/>
        <v>0</v>
      </c>
      <c r="O3112" s="220">
        <f t="shared" si="3030"/>
        <v>0</v>
      </c>
      <c r="P3112" s="220">
        <f t="shared" si="3030"/>
        <v>0</v>
      </c>
      <c r="Q3112" s="220">
        <f t="shared" si="3030"/>
        <v>0</v>
      </c>
    </row>
    <row r="3113" spans="1:17" x14ac:dyDescent="0.25">
      <c r="A3113" s="60" t="s">
        <v>4707</v>
      </c>
      <c r="B3113" s="60" t="s">
        <v>9642</v>
      </c>
      <c r="C3113" s="220">
        <f t="shared" ref="C3113:Q3113" si="3031">(C6408/C$3380)/(C9703/C$6675)</f>
        <v>8.3038894930742374E-2</v>
      </c>
      <c r="D3113" s="220">
        <f t="shared" si="3031"/>
        <v>5.5789060214882034E-3</v>
      </c>
      <c r="E3113" s="220">
        <f t="shared" si="3031"/>
        <v>4.1494256717246575E-2</v>
      </c>
      <c r="F3113" s="220">
        <f t="shared" si="3031"/>
        <v>2.8542033234468733</v>
      </c>
      <c r="G3113" s="220">
        <f t="shared" si="3031"/>
        <v>9.4875138653154723E-2</v>
      </c>
      <c r="H3113" s="220">
        <f t="shared" si="3031"/>
        <v>2.1273353572885547</v>
      </c>
      <c r="I3113" s="220">
        <f t="shared" si="3031"/>
        <v>2.0087273393432463E-3</v>
      </c>
      <c r="J3113" s="220">
        <f t="shared" si="3031"/>
        <v>0.11829795147768146</v>
      </c>
      <c r="K3113" s="220">
        <f t="shared" si="3031"/>
        <v>1.1409333224529847</v>
      </c>
      <c r="L3113" s="220">
        <f t="shared" si="3031"/>
        <v>9.0689498940526896</v>
      </c>
      <c r="M3113" s="220">
        <f t="shared" si="3031"/>
        <v>0</v>
      </c>
      <c r="N3113" s="220">
        <f t="shared" si="3031"/>
        <v>0</v>
      </c>
      <c r="O3113" s="220">
        <f t="shared" si="3031"/>
        <v>0</v>
      </c>
      <c r="P3113" s="220">
        <f t="shared" si="3031"/>
        <v>0</v>
      </c>
      <c r="Q3113" s="220" t="e">
        <f t="shared" si="3031"/>
        <v>#DIV/0!</v>
      </c>
    </row>
    <row r="3114" spans="1:17" x14ac:dyDescent="0.25">
      <c r="A3114" s="60" t="s">
        <v>4406</v>
      </c>
      <c r="B3114" s="60" t="s">
        <v>9643</v>
      </c>
      <c r="C3114" s="220">
        <f t="shared" ref="C3114:Q3114" si="3032">(C6409/C$3380)/(C9704/C$6675)</f>
        <v>1.4865503940069642</v>
      </c>
      <c r="D3114" s="220">
        <f t="shared" si="3032"/>
        <v>0</v>
      </c>
      <c r="E3114" s="220">
        <f t="shared" si="3032"/>
        <v>0</v>
      </c>
      <c r="F3114" s="220">
        <f t="shared" si="3032"/>
        <v>0</v>
      </c>
      <c r="G3114" s="220">
        <f t="shared" si="3032"/>
        <v>0</v>
      </c>
      <c r="H3114" s="220">
        <f t="shared" si="3032"/>
        <v>6.1918828007780612E-2</v>
      </c>
      <c r="I3114" s="220">
        <f t="shared" si="3032"/>
        <v>0</v>
      </c>
      <c r="J3114" s="220">
        <f t="shared" si="3032"/>
        <v>0</v>
      </c>
      <c r="K3114" s="220">
        <f t="shared" si="3032"/>
        <v>0</v>
      </c>
      <c r="L3114" s="220">
        <f t="shared" si="3032"/>
        <v>0</v>
      </c>
      <c r="M3114" s="220">
        <f t="shared" si="3032"/>
        <v>0</v>
      </c>
      <c r="N3114" s="220">
        <f t="shared" si="3032"/>
        <v>0</v>
      </c>
      <c r="O3114" s="220">
        <f t="shared" si="3032"/>
        <v>0</v>
      </c>
      <c r="P3114" s="220">
        <f t="shared" si="3032"/>
        <v>0</v>
      </c>
      <c r="Q3114" s="220" t="e">
        <f t="shared" si="3032"/>
        <v>#DIV/0!</v>
      </c>
    </row>
    <row r="3115" spans="1:17" x14ac:dyDescent="0.25">
      <c r="A3115" s="60" t="s">
        <v>4593</v>
      </c>
      <c r="B3115" s="60" t="s">
        <v>9644</v>
      </c>
      <c r="C3115" s="220">
        <f t="shared" ref="C3115:Q3115" si="3033">(C6410/C$3380)/(C9705/C$6675)</f>
        <v>0</v>
      </c>
      <c r="D3115" s="220">
        <f t="shared" si="3033"/>
        <v>0</v>
      </c>
      <c r="E3115" s="220">
        <f t="shared" si="3033"/>
        <v>1.1093320787796068</v>
      </c>
      <c r="F3115" s="220">
        <f t="shared" si="3033"/>
        <v>0</v>
      </c>
      <c r="G3115" s="220">
        <f t="shared" si="3033"/>
        <v>0</v>
      </c>
      <c r="H3115" s="220">
        <f t="shared" si="3033"/>
        <v>0</v>
      </c>
      <c r="I3115" s="220">
        <f t="shared" si="3033"/>
        <v>0</v>
      </c>
      <c r="J3115" s="220">
        <f t="shared" si="3033"/>
        <v>21.574191937102682</v>
      </c>
      <c r="K3115" s="220">
        <f t="shared" si="3033"/>
        <v>0</v>
      </c>
      <c r="L3115" s="220">
        <f t="shared" si="3033"/>
        <v>0</v>
      </c>
      <c r="M3115" s="220">
        <f t="shared" si="3033"/>
        <v>0</v>
      </c>
      <c r="N3115" s="220">
        <f t="shared" si="3033"/>
        <v>0</v>
      </c>
      <c r="O3115" s="220" t="e">
        <f t="shared" si="3033"/>
        <v>#DIV/0!</v>
      </c>
      <c r="P3115" s="220">
        <f t="shared" si="3033"/>
        <v>0</v>
      </c>
      <c r="Q3115" s="220" t="e">
        <f t="shared" si="3033"/>
        <v>#DIV/0!</v>
      </c>
    </row>
    <row r="3116" spans="1:17" x14ac:dyDescent="0.25">
      <c r="A3116" s="60" t="s">
        <v>10761</v>
      </c>
      <c r="B3116" s="60" t="s">
        <v>10762</v>
      </c>
      <c r="C3116" s="220">
        <f t="shared" ref="C3116:Q3116" si="3034">(C6411/C$3380)/(C9706/C$6675)</f>
        <v>0</v>
      </c>
      <c r="D3116" s="220">
        <f t="shared" si="3034"/>
        <v>0</v>
      </c>
      <c r="E3116" s="220">
        <f t="shared" si="3034"/>
        <v>0</v>
      </c>
      <c r="F3116" s="220">
        <f t="shared" si="3034"/>
        <v>8.1428113390096951E-2</v>
      </c>
      <c r="G3116" s="220">
        <f t="shared" si="3034"/>
        <v>3.7585642359158422E-3</v>
      </c>
      <c r="H3116" s="220">
        <f t="shared" si="3034"/>
        <v>0</v>
      </c>
      <c r="I3116" s="220">
        <f t="shared" si="3034"/>
        <v>1.8620840733057467E-4</v>
      </c>
      <c r="J3116" s="220">
        <f t="shared" si="3034"/>
        <v>0.15041360135144893</v>
      </c>
      <c r="K3116" s="220">
        <f t="shared" si="3034"/>
        <v>6.9214478105957211E-2</v>
      </c>
      <c r="L3116" s="220">
        <f t="shared" si="3034"/>
        <v>0</v>
      </c>
      <c r="M3116" s="220">
        <f t="shared" si="3034"/>
        <v>0</v>
      </c>
      <c r="N3116" s="220">
        <f t="shared" si="3034"/>
        <v>0.43252052171940936</v>
      </c>
      <c r="O3116" s="220">
        <f t="shared" si="3034"/>
        <v>0</v>
      </c>
      <c r="P3116" s="220">
        <f t="shared" si="3034"/>
        <v>0</v>
      </c>
      <c r="Q3116" s="220">
        <f t="shared" si="3034"/>
        <v>0</v>
      </c>
    </row>
    <row r="3117" spans="1:17" x14ac:dyDescent="0.25">
      <c r="A3117" s="60" t="s">
        <v>1581</v>
      </c>
      <c r="B3117" s="60" t="s">
        <v>9649</v>
      </c>
      <c r="C3117" s="220">
        <f t="shared" ref="C3117:Q3117" si="3035">(C6412/C$3380)/(C9707/C$6675)</f>
        <v>0</v>
      </c>
      <c r="D3117" s="220">
        <f t="shared" si="3035"/>
        <v>0</v>
      </c>
      <c r="E3117" s="220">
        <f t="shared" si="3035"/>
        <v>0</v>
      </c>
      <c r="F3117" s="220">
        <f t="shared" si="3035"/>
        <v>8.2280353343689799E-2</v>
      </c>
      <c r="G3117" s="220">
        <f t="shared" si="3035"/>
        <v>2.100817061502509E-2</v>
      </c>
      <c r="H3117" s="220">
        <f t="shared" si="3035"/>
        <v>0</v>
      </c>
      <c r="I3117" s="220">
        <f t="shared" si="3035"/>
        <v>0</v>
      </c>
      <c r="J3117" s="220">
        <f t="shared" si="3035"/>
        <v>0</v>
      </c>
      <c r="K3117" s="220">
        <f t="shared" si="3035"/>
        <v>0</v>
      </c>
      <c r="L3117" s="220">
        <f t="shared" si="3035"/>
        <v>0.20874151992916293</v>
      </c>
      <c r="M3117" s="220">
        <f t="shared" si="3035"/>
        <v>0</v>
      </c>
      <c r="N3117" s="220">
        <f t="shared" si="3035"/>
        <v>0</v>
      </c>
      <c r="O3117" s="220">
        <f t="shared" si="3035"/>
        <v>0</v>
      </c>
      <c r="P3117" s="220">
        <f t="shared" si="3035"/>
        <v>0</v>
      </c>
      <c r="Q3117" s="220">
        <f t="shared" si="3035"/>
        <v>0</v>
      </c>
    </row>
    <row r="3118" spans="1:17" x14ac:dyDescent="0.25">
      <c r="A3118" s="60" t="s">
        <v>10763</v>
      </c>
      <c r="B3118" s="60" t="s">
        <v>10764</v>
      </c>
      <c r="C3118" s="220">
        <f t="shared" ref="C3118:Q3118" si="3036">(C6413/C$3380)/(C9708/C$6675)</f>
        <v>0</v>
      </c>
      <c r="D3118" s="220">
        <f t="shared" si="3036"/>
        <v>0</v>
      </c>
      <c r="E3118" s="220">
        <f t="shared" si="3036"/>
        <v>0</v>
      </c>
      <c r="F3118" s="220">
        <f t="shared" si="3036"/>
        <v>0</v>
      </c>
      <c r="G3118" s="220">
        <f t="shared" si="3036"/>
        <v>7.7478582188831588E-3</v>
      </c>
      <c r="H3118" s="220">
        <f t="shared" si="3036"/>
        <v>0</v>
      </c>
      <c r="I3118" s="220">
        <f t="shared" si="3036"/>
        <v>6.7591410187771792E-3</v>
      </c>
      <c r="J3118" s="220">
        <f t="shared" si="3036"/>
        <v>0.18509036105493543</v>
      </c>
      <c r="K3118" s="220">
        <f t="shared" si="3036"/>
        <v>0.11253203116258663</v>
      </c>
      <c r="L3118" s="220">
        <f t="shared" si="3036"/>
        <v>0</v>
      </c>
      <c r="M3118" s="220">
        <f t="shared" si="3036"/>
        <v>3.9445444382286046E-2</v>
      </c>
      <c r="N3118" s="220">
        <f t="shared" si="3036"/>
        <v>0</v>
      </c>
      <c r="O3118" s="220">
        <f t="shared" si="3036"/>
        <v>0</v>
      </c>
      <c r="P3118" s="220">
        <f t="shared" si="3036"/>
        <v>1.9500878403843828E-3</v>
      </c>
      <c r="Q3118" s="220">
        <f t="shared" si="3036"/>
        <v>0</v>
      </c>
    </row>
    <row r="3119" spans="1:17" x14ac:dyDescent="0.25">
      <c r="A3119" s="60" t="s">
        <v>10765</v>
      </c>
      <c r="B3119" s="60" t="s">
        <v>9652</v>
      </c>
      <c r="C3119" s="220">
        <f t="shared" ref="C3119:Q3119" si="3037">(C6414/C$3380)/(C9709/C$6675)</f>
        <v>0</v>
      </c>
      <c r="D3119" s="220">
        <f t="shared" si="3037"/>
        <v>0</v>
      </c>
      <c r="E3119" s="220">
        <f t="shared" si="3037"/>
        <v>0</v>
      </c>
      <c r="F3119" s="220">
        <f t="shared" si="3037"/>
        <v>1.1697910773342059E-2</v>
      </c>
      <c r="G3119" s="220">
        <f t="shared" si="3037"/>
        <v>0</v>
      </c>
      <c r="H3119" s="220">
        <f t="shared" si="3037"/>
        <v>0</v>
      </c>
      <c r="I3119" s="220">
        <f t="shared" si="3037"/>
        <v>3.0005525819350759E-2</v>
      </c>
      <c r="J3119" s="220">
        <f t="shared" si="3037"/>
        <v>2.8127834733027823E-2</v>
      </c>
      <c r="K3119" s="220">
        <f t="shared" si="3037"/>
        <v>3.2655609836637336E-3</v>
      </c>
      <c r="L3119" s="220">
        <f t="shared" si="3037"/>
        <v>0</v>
      </c>
      <c r="M3119" s="220">
        <f t="shared" si="3037"/>
        <v>0</v>
      </c>
      <c r="N3119" s="220">
        <f t="shared" si="3037"/>
        <v>0</v>
      </c>
      <c r="O3119" s="220">
        <f t="shared" si="3037"/>
        <v>0</v>
      </c>
      <c r="P3119" s="220">
        <f t="shared" si="3037"/>
        <v>0</v>
      </c>
      <c r="Q3119" s="220">
        <f t="shared" si="3037"/>
        <v>0</v>
      </c>
    </row>
    <row r="3120" spans="1:17" x14ac:dyDescent="0.25">
      <c r="A3120" s="60" t="s">
        <v>1542</v>
      </c>
      <c r="B3120" s="60" t="s">
        <v>9653</v>
      </c>
      <c r="C3120" s="220">
        <f t="shared" ref="C3120:Q3120" si="3038">(C6415/C$3380)/(C9710/C$6675)</f>
        <v>0</v>
      </c>
      <c r="D3120" s="220">
        <f t="shared" si="3038"/>
        <v>0</v>
      </c>
      <c r="E3120" s="220">
        <f t="shared" si="3038"/>
        <v>0</v>
      </c>
      <c r="F3120" s="220">
        <f t="shared" si="3038"/>
        <v>0</v>
      </c>
      <c r="G3120" s="220">
        <f t="shared" si="3038"/>
        <v>3.2422353186549501E-3</v>
      </c>
      <c r="H3120" s="220">
        <f t="shared" si="3038"/>
        <v>0</v>
      </c>
      <c r="I3120" s="220">
        <f t="shared" si="3038"/>
        <v>0</v>
      </c>
      <c r="J3120" s="220">
        <f t="shared" si="3038"/>
        <v>0</v>
      </c>
      <c r="K3120" s="220">
        <f t="shared" si="3038"/>
        <v>0</v>
      </c>
      <c r="L3120" s="220">
        <f t="shared" si="3038"/>
        <v>4.3524431357668161E-2</v>
      </c>
      <c r="M3120" s="220">
        <f t="shared" si="3038"/>
        <v>0</v>
      </c>
      <c r="N3120" s="220">
        <f t="shared" si="3038"/>
        <v>0</v>
      </c>
      <c r="O3120" s="220">
        <f t="shared" si="3038"/>
        <v>0</v>
      </c>
      <c r="P3120" s="220">
        <f t="shared" si="3038"/>
        <v>0</v>
      </c>
      <c r="Q3120" s="220">
        <f t="shared" si="3038"/>
        <v>0</v>
      </c>
    </row>
    <row r="3121" spans="1:17" x14ac:dyDescent="0.25">
      <c r="A3121" s="60" t="s">
        <v>2340</v>
      </c>
      <c r="B3121" s="60" t="s">
        <v>9656</v>
      </c>
      <c r="C3121" s="220">
        <f t="shared" ref="C3121:Q3121" si="3039">(C6416/C$3380)/(C9711/C$6675)</f>
        <v>0</v>
      </c>
      <c r="D3121" s="220">
        <f t="shared" si="3039"/>
        <v>0</v>
      </c>
      <c r="E3121" s="220">
        <f t="shared" si="3039"/>
        <v>0</v>
      </c>
      <c r="F3121" s="220">
        <f t="shared" si="3039"/>
        <v>0</v>
      </c>
      <c r="G3121" s="220">
        <f t="shared" si="3039"/>
        <v>0</v>
      </c>
      <c r="H3121" s="220">
        <f t="shared" si="3039"/>
        <v>0</v>
      </c>
      <c r="I3121" s="220">
        <f t="shared" si="3039"/>
        <v>6.3383556344197992E-3</v>
      </c>
      <c r="J3121" s="220">
        <f t="shared" si="3039"/>
        <v>0</v>
      </c>
      <c r="K3121" s="220">
        <f t="shared" si="3039"/>
        <v>0</v>
      </c>
      <c r="L3121" s="220">
        <f t="shared" si="3039"/>
        <v>0</v>
      </c>
      <c r="M3121" s="220">
        <f t="shared" si="3039"/>
        <v>0</v>
      </c>
      <c r="N3121" s="220">
        <f t="shared" si="3039"/>
        <v>0</v>
      </c>
      <c r="O3121" s="220">
        <f t="shared" si="3039"/>
        <v>0</v>
      </c>
      <c r="P3121" s="220">
        <f t="shared" si="3039"/>
        <v>0</v>
      </c>
      <c r="Q3121" s="220">
        <f t="shared" si="3039"/>
        <v>0</v>
      </c>
    </row>
    <row r="3122" spans="1:17" x14ac:dyDescent="0.25">
      <c r="A3122" s="60" t="s">
        <v>2935</v>
      </c>
      <c r="B3122" s="60" t="s">
        <v>9659</v>
      </c>
      <c r="C3122" s="220">
        <f t="shared" ref="C3122:Q3122" si="3040">(C6417/C$3380)/(C9712/C$6675)</f>
        <v>0</v>
      </c>
      <c r="D3122" s="220">
        <f t="shared" si="3040"/>
        <v>0</v>
      </c>
      <c r="E3122" s="220">
        <f t="shared" si="3040"/>
        <v>0</v>
      </c>
      <c r="F3122" s="220">
        <f t="shared" si="3040"/>
        <v>0</v>
      </c>
      <c r="G3122" s="220">
        <f t="shared" si="3040"/>
        <v>0</v>
      </c>
      <c r="H3122" s="220">
        <f t="shared" si="3040"/>
        <v>0</v>
      </c>
      <c r="I3122" s="220">
        <f t="shared" si="3040"/>
        <v>0</v>
      </c>
      <c r="J3122" s="220">
        <f t="shared" si="3040"/>
        <v>0</v>
      </c>
      <c r="K3122" s="220">
        <f t="shared" si="3040"/>
        <v>0</v>
      </c>
      <c r="L3122" s="220">
        <f t="shared" si="3040"/>
        <v>0</v>
      </c>
      <c r="M3122" s="220">
        <f t="shared" si="3040"/>
        <v>0</v>
      </c>
      <c r="N3122" s="220">
        <f t="shared" si="3040"/>
        <v>0</v>
      </c>
      <c r="O3122" s="220">
        <f t="shared" si="3040"/>
        <v>0</v>
      </c>
      <c r="P3122" s="220">
        <f t="shared" si="3040"/>
        <v>0</v>
      </c>
      <c r="Q3122" s="220">
        <f t="shared" si="3040"/>
        <v>1.7357031283635794E-3</v>
      </c>
    </row>
    <row r="3123" spans="1:17" x14ac:dyDescent="0.25">
      <c r="A3123" s="60" t="s">
        <v>2292</v>
      </c>
      <c r="B3123" s="60" t="s">
        <v>9661</v>
      </c>
      <c r="C3123" s="220">
        <f t="shared" ref="C3123:Q3123" si="3041">(C6418/C$3380)/(C9713/C$6675)</f>
        <v>0</v>
      </c>
      <c r="D3123" s="220">
        <f t="shared" si="3041"/>
        <v>0</v>
      </c>
      <c r="E3123" s="220">
        <f t="shared" si="3041"/>
        <v>0</v>
      </c>
      <c r="F3123" s="220">
        <f t="shared" si="3041"/>
        <v>0</v>
      </c>
      <c r="G3123" s="220">
        <f t="shared" si="3041"/>
        <v>0</v>
      </c>
      <c r="H3123" s="220">
        <f t="shared" si="3041"/>
        <v>0</v>
      </c>
      <c r="I3123" s="220">
        <f t="shared" si="3041"/>
        <v>8.6762662300087772E-5</v>
      </c>
      <c r="J3123" s="220">
        <f t="shared" si="3041"/>
        <v>0.21605646401338857</v>
      </c>
      <c r="K3123" s="220">
        <f t="shared" si="3041"/>
        <v>0</v>
      </c>
      <c r="L3123" s="220">
        <f t="shared" si="3041"/>
        <v>0</v>
      </c>
      <c r="M3123" s="220">
        <f t="shared" si="3041"/>
        <v>1.1949321575484393E-3</v>
      </c>
      <c r="N3123" s="220">
        <f t="shared" si="3041"/>
        <v>5.0714321741013113E-3</v>
      </c>
      <c r="O3123" s="220">
        <f t="shared" si="3041"/>
        <v>0</v>
      </c>
      <c r="P3123" s="220">
        <f t="shared" si="3041"/>
        <v>0</v>
      </c>
      <c r="Q3123" s="220">
        <f t="shared" si="3041"/>
        <v>0</v>
      </c>
    </row>
    <row r="3124" spans="1:17" x14ac:dyDescent="0.25">
      <c r="A3124" s="60" t="s">
        <v>1765</v>
      </c>
      <c r="B3124" s="60" t="s">
        <v>9662</v>
      </c>
      <c r="C3124" s="220">
        <f t="shared" ref="C3124:Q3124" si="3042">(C6419/C$3380)/(C9714/C$6675)</f>
        <v>0</v>
      </c>
      <c r="D3124" s="220">
        <f t="shared" si="3042"/>
        <v>0</v>
      </c>
      <c r="E3124" s="220">
        <f t="shared" si="3042"/>
        <v>0</v>
      </c>
      <c r="F3124" s="220">
        <f t="shared" si="3042"/>
        <v>0</v>
      </c>
      <c r="G3124" s="220">
        <f t="shared" si="3042"/>
        <v>0</v>
      </c>
      <c r="H3124" s="220">
        <f t="shared" si="3042"/>
        <v>5.2680368347363174E-5</v>
      </c>
      <c r="I3124" s="220">
        <f t="shared" si="3042"/>
        <v>0</v>
      </c>
      <c r="J3124" s="220">
        <f t="shared" si="3042"/>
        <v>0</v>
      </c>
      <c r="K3124" s="220">
        <f t="shared" si="3042"/>
        <v>2.2837957446806391E-3</v>
      </c>
      <c r="L3124" s="220">
        <f t="shared" si="3042"/>
        <v>6.4934800182845048E-4</v>
      </c>
      <c r="M3124" s="220">
        <f t="shared" si="3042"/>
        <v>0</v>
      </c>
      <c r="N3124" s="220">
        <f t="shared" si="3042"/>
        <v>0</v>
      </c>
      <c r="O3124" s="220">
        <f t="shared" si="3042"/>
        <v>0</v>
      </c>
      <c r="P3124" s="220">
        <f t="shared" si="3042"/>
        <v>2.5385249376048161E-4</v>
      </c>
      <c r="Q3124" s="220">
        <f t="shared" si="3042"/>
        <v>0</v>
      </c>
    </row>
    <row r="3125" spans="1:17" x14ac:dyDescent="0.25">
      <c r="A3125" s="60" t="s">
        <v>1911</v>
      </c>
      <c r="B3125" s="60" t="s">
        <v>9663</v>
      </c>
      <c r="C3125" s="220">
        <f t="shared" ref="C3125:Q3125" si="3043">(C6420/C$3380)/(C9715/C$6675)</f>
        <v>0</v>
      </c>
      <c r="D3125" s="220">
        <f t="shared" si="3043"/>
        <v>0</v>
      </c>
      <c r="E3125" s="220">
        <f t="shared" si="3043"/>
        <v>0</v>
      </c>
      <c r="F3125" s="220">
        <f t="shared" si="3043"/>
        <v>0</v>
      </c>
      <c r="G3125" s="220">
        <f t="shared" si="3043"/>
        <v>0</v>
      </c>
      <c r="H3125" s="220">
        <f t="shared" si="3043"/>
        <v>0</v>
      </c>
      <c r="I3125" s="220">
        <f t="shared" si="3043"/>
        <v>1.1442336161647141E-4</v>
      </c>
      <c r="J3125" s="220">
        <f t="shared" si="3043"/>
        <v>0</v>
      </c>
      <c r="K3125" s="220">
        <f t="shared" si="3043"/>
        <v>1.0023176674659464E-3</v>
      </c>
      <c r="L3125" s="220">
        <f t="shared" si="3043"/>
        <v>0</v>
      </c>
      <c r="M3125" s="220">
        <f t="shared" si="3043"/>
        <v>0</v>
      </c>
      <c r="N3125" s="220">
        <f t="shared" si="3043"/>
        <v>0</v>
      </c>
      <c r="O3125" s="220">
        <f t="shared" si="3043"/>
        <v>0</v>
      </c>
      <c r="P3125" s="220">
        <f t="shared" si="3043"/>
        <v>0</v>
      </c>
      <c r="Q3125" s="220">
        <f t="shared" si="3043"/>
        <v>0</v>
      </c>
    </row>
    <row r="3126" spans="1:17" x14ac:dyDescent="0.25">
      <c r="A3126" s="60" t="s">
        <v>2558</v>
      </c>
      <c r="B3126" s="60" t="s">
        <v>9664</v>
      </c>
      <c r="C3126" s="220">
        <f t="shared" ref="C3126:Q3126" si="3044">(C6421/C$3380)/(C9716/C$6675)</f>
        <v>0</v>
      </c>
      <c r="D3126" s="220">
        <f t="shared" si="3044"/>
        <v>0</v>
      </c>
      <c r="E3126" s="220">
        <f t="shared" si="3044"/>
        <v>9.6115191182834472E-2</v>
      </c>
      <c r="F3126" s="220">
        <f t="shared" si="3044"/>
        <v>0</v>
      </c>
      <c r="G3126" s="220">
        <f t="shared" si="3044"/>
        <v>0</v>
      </c>
      <c r="H3126" s="220">
        <f t="shared" si="3044"/>
        <v>9.5166960026564551E-2</v>
      </c>
      <c r="I3126" s="220">
        <f t="shared" si="3044"/>
        <v>1.17037918380349E-2</v>
      </c>
      <c r="J3126" s="220">
        <f t="shared" si="3044"/>
        <v>0</v>
      </c>
      <c r="K3126" s="220">
        <f t="shared" si="3044"/>
        <v>0</v>
      </c>
      <c r="L3126" s="220">
        <f t="shared" si="3044"/>
        <v>0.34116672504180251</v>
      </c>
      <c r="M3126" s="220">
        <f t="shared" si="3044"/>
        <v>0</v>
      </c>
      <c r="N3126" s="220">
        <f t="shared" si="3044"/>
        <v>0</v>
      </c>
      <c r="O3126" s="220">
        <f t="shared" si="3044"/>
        <v>0</v>
      </c>
      <c r="P3126" s="220">
        <f t="shared" si="3044"/>
        <v>5.6365787576620204E-2</v>
      </c>
      <c r="Q3126" s="220">
        <f t="shared" si="3044"/>
        <v>5.553114434753992E-3</v>
      </c>
    </row>
    <row r="3127" spans="1:17" x14ac:dyDescent="0.25">
      <c r="A3127" s="60" t="s">
        <v>367</v>
      </c>
      <c r="B3127" s="60" t="s">
        <v>9665</v>
      </c>
      <c r="C3127" s="220">
        <f t="shared" ref="C3127:Q3127" si="3045">(C6422/C$3380)/(C9717/C$6675)</f>
        <v>0.23530603939215652</v>
      </c>
      <c r="D3127" s="220">
        <f t="shared" si="3045"/>
        <v>2.3527625309008797E-3</v>
      </c>
      <c r="E3127" s="220">
        <f t="shared" si="3045"/>
        <v>0.12096312293279576</v>
      </c>
      <c r="F3127" s="220">
        <f t="shared" si="3045"/>
        <v>0.170152963376211</v>
      </c>
      <c r="G3127" s="220">
        <f t="shared" si="3045"/>
        <v>0</v>
      </c>
      <c r="H3127" s="220">
        <f t="shared" si="3045"/>
        <v>0</v>
      </c>
      <c r="I3127" s="220">
        <f t="shared" si="3045"/>
        <v>0</v>
      </c>
      <c r="J3127" s="220">
        <f t="shared" si="3045"/>
        <v>0</v>
      </c>
      <c r="K3127" s="220">
        <f t="shared" si="3045"/>
        <v>1.9763046369510959E-3</v>
      </c>
      <c r="L3127" s="220">
        <f t="shared" si="3045"/>
        <v>6.3489375900423334E-3</v>
      </c>
      <c r="M3127" s="220">
        <f t="shared" si="3045"/>
        <v>3.3127230650271899E-2</v>
      </c>
      <c r="N3127" s="220">
        <f t="shared" si="3045"/>
        <v>0</v>
      </c>
      <c r="O3127" s="220">
        <f t="shared" si="3045"/>
        <v>0</v>
      </c>
      <c r="P3127" s="220">
        <f t="shared" si="3045"/>
        <v>2.6694113250854625E-3</v>
      </c>
      <c r="Q3127" s="220">
        <f t="shared" si="3045"/>
        <v>0</v>
      </c>
    </row>
    <row r="3128" spans="1:17" x14ac:dyDescent="0.25">
      <c r="A3128" s="60" t="s">
        <v>1136</v>
      </c>
      <c r="B3128" s="60" t="s">
        <v>9666</v>
      </c>
      <c r="C3128" s="220">
        <f t="shared" ref="C3128:Q3128" si="3046">(C6423/C$3380)/(C9718/C$6675)</f>
        <v>1.6648072094350628</v>
      </c>
      <c r="D3128" s="220">
        <f t="shared" si="3046"/>
        <v>0</v>
      </c>
      <c r="E3128" s="220">
        <f t="shared" si="3046"/>
        <v>2.1975506192903425E-2</v>
      </c>
      <c r="F3128" s="220">
        <f t="shared" si="3046"/>
        <v>0.44855409706297134</v>
      </c>
      <c r="G3128" s="220">
        <f t="shared" si="3046"/>
        <v>0.1203572257724691</v>
      </c>
      <c r="H3128" s="220">
        <f t="shared" si="3046"/>
        <v>0.17779597154253471</v>
      </c>
      <c r="I3128" s="220">
        <f t="shared" si="3046"/>
        <v>0.11056234990101275</v>
      </c>
      <c r="J3128" s="220">
        <f t="shared" si="3046"/>
        <v>4.5714500077853867E-2</v>
      </c>
      <c r="K3128" s="220">
        <f t="shared" si="3046"/>
        <v>0.21774891339044164</v>
      </c>
      <c r="L3128" s="220">
        <f t="shared" si="3046"/>
        <v>2.3341080916177952</v>
      </c>
      <c r="M3128" s="220">
        <f t="shared" si="3046"/>
        <v>1.7833007867855386E-2</v>
      </c>
      <c r="N3128" s="220">
        <f t="shared" si="3046"/>
        <v>0.1112632716048349</v>
      </c>
      <c r="O3128" s="220">
        <f t="shared" si="3046"/>
        <v>0</v>
      </c>
      <c r="P3128" s="220">
        <f t="shared" si="3046"/>
        <v>0.19792421210575264</v>
      </c>
      <c r="Q3128" s="220">
        <f t="shared" si="3046"/>
        <v>0</v>
      </c>
    </row>
    <row r="3129" spans="1:17" x14ac:dyDescent="0.25">
      <c r="A3129" s="60" t="s">
        <v>832</v>
      </c>
      <c r="B3129" s="60" t="s">
        <v>9667</v>
      </c>
      <c r="C3129" s="220">
        <f t="shared" ref="C3129:Q3129" si="3047">(C6424/C$3380)/(C9719/C$6675)</f>
        <v>0</v>
      </c>
      <c r="D3129" s="220">
        <f t="shared" si="3047"/>
        <v>0</v>
      </c>
      <c r="E3129" s="220">
        <f t="shared" si="3047"/>
        <v>1.1535931196585325E-3</v>
      </c>
      <c r="F3129" s="220">
        <f t="shared" si="3047"/>
        <v>0</v>
      </c>
      <c r="G3129" s="220">
        <f t="shared" si="3047"/>
        <v>4.9167203299098364E-2</v>
      </c>
      <c r="H3129" s="220">
        <f t="shared" si="3047"/>
        <v>0</v>
      </c>
      <c r="I3129" s="220">
        <f t="shared" si="3047"/>
        <v>4.9283756497026992E-3</v>
      </c>
      <c r="J3129" s="220">
        <f t="shared" si="3047"/>
        <v>3.6358464719556034E-3</v>
      </c>
      <c r="K3129" s="220">
        <f t="shared" si="3047"/>
        <v>0</v>
      </c>
      <c r="L3129" s="220">
        <f t="shared" si="3047"/>
        <v>0.39357601397486958</v>
      </c>
      <c r="M3129" s="220">
        <f t="shared" si="3047"/>
        <v>0</v>
      </c>
      <c r="N3129" s="220">
        <f t="shared" si="3047"/>
        <v>8.1732554461927245E-2</v>
      </c>
      <c r="O3129" s="220">
        <f t="shared" si="3047"/>
        <v>5.0898646818533094E-3</v>
      </c>
      <c r="P3129" s="220">
        <f t="shared" si="3047"/>
        <v>0</v>
      </c>
      <c r="Q3129" s="220">
        <f t="shared" si="3047"/>
        <v>1.1372182878700196E-2</v>
      </c>
    </row>
    <row r="3130" spans="1:17" x14ac:dyDescent="0.25">
      <c r="A3130" s="60" t="s">
        <v>1081</v>
      </c>
      <c r="B3130" s="60" t="s">
        <v>9668</v>
      </c>
      <c r="C3130" s="220">
        <f t="shared" ref="C3130:Q3130" si="3048">(C6425/C$3380)/(C9720/C$6675)</f>
        <v>0</v>
      </c>
      <c r="D3130" s="220">
        <f t="shared" si="3048"/>
        <v>0</v>
      </c>
      <c r="E3130" s="220">
        <f t="shared" si="3048"/>
        <v>0</v>
      </c>
      <c r="F3130" s="220">
        <f t="shared" si="3048"/>
        <v>7.6359680157600376E-2</v>
      </c>
      <c r="G3130" s="220">
        <f t="shared" si="3048"/>
        <v>0</v>
      </c>
      <c r="H3130" s="220">
        <f t="shared" si="3048"/>
        <v>8.4234547304588583E-2</v>
      </c>
      <c r="I3130" s="220">
        <f t="shared" si="3048"/>
        <v>3.4099105421455994E-4</v>
      </c>
      <c r="J3130" s="220">
        <f t="shared" si="3048"/>
        <v>0</v>
      </c>
      <c r="K3130" s="220">
        <f t="shared" si="3048"/>
        <v>0</v>
      </c>
      <c r="L3130" s="220">
        <f t="shared" si="3048"/>
        <v>0</v>
      </c>
      <c r="M3130" s="220">
        <f t="shared" si="3048"/>
        <v>0</v>
      </c>
      <c r="N3130" s="220">
        <f t="shared" si="3048"/>
        <v>0.22209118495453667</v>
      </c>
      <c r="O3130" s="220">
        <f t="shared" si="3048"/>
        <v>1.4226370710964075E-4</v>
      </c>
      <c r="P3130" s="220">
        <f t="shared" si="3048"/>
        <v>0.14298024261424605</v>
      </c>
      <c r="Q3130" s="220">
        <f t="shared" si="3048"/>
        <v>2.8163994329127031</v>
      </c>
    </row>
    <row r="3131" spans="1:17" x14ac:dyDescent="0.25">
      <c r="A3131" s="60" t="s">
        <v>2990</v>
      </c>
      <c r="B3131" s="60" t="s">
        <v>9669</v>
      </c>
      <c r="C3131" s="220">
        <f t="shared" ref="C3131:Q3131" si="3049">(C6426/C$3380)/(C9721/C$6675)</f>
        <v>0.15218215126102649</v>
      </c>
      <c r="D3131" s="220">
        <f t="shared" si="3049"/>
        <v>0.80724002771182002</v>
      </c>
      <c r="E3131" s="220">
        <f t="shared" si="3049"/>
        <v>0.13648389951607465</v>
      </c>
      <c r="F3131" s="220">
        <f t="shared" si="3049"/>
        <v>7.5477387969839799E-2</v>
      </c>
      <c r="G3131" s="220">
        <f t="shared" si="3049"/>
        <v>0.22467012189698002</v>
      </c>
      <c r="H3131" s="220">
        <f t="shared" si="3049"/>
        <v>4.2717310951344262E-2</v>
      </c>
      <c r="I3131" s="220">
        <f t="shared" si="3049"/>
        <v>6.6001838287012603E-3</v>
      </c>
      <c r="J3131" s="220">
        <f t="shared" si="3049"/>
        <v>0</v>
      </c>
      <c r="K3131" s="220">
        <f t="shared" si="3049"/>
        <v>0</v>
      </c>
      <c r="L3131" s="220">
        <f t="shared" si="3049"/>
        <v>1.3905443973638314E-2</v>
      </c>
      <c r="M3131" s="220">
        <f t="shared" si="3049"/>
        <v>0</v>
      </c>
      <c r="N3131" s="220">
        <f t="shared" si="3049"/>
        <v>1.6342564785878203E-2</v>
      </c>
      <c r="O3131" s="220">
        <f t="shared" si="3049"/>
        <v>0</v>
      </c>
      <c r="P3131" s="220">
        <f t="shared" si="3049"/>
        <v>0</v>
      </c>
      <c r="Q3131" s="220">
        <f t="shared" si="3049"/>
        <v>1.6629135214583197E-3</v>
      </c>
    </row>
    <row r="3132" spans="1:17" x14ac:dyDescent="0.25">
      <c r="A3132" s="60" t="s">
        <v>2616</v>
      </c>
      <c r="B3132" s="60" t="s">
        <v>9670</v>
      </c>
      <c r="C3132" s="220">
        <f t="shared" ref="C3132:Q3132" si="3050">(C6427/C$3380)/(C9722/C$6675)</f>
        <v>7.6823162727333458E-2</v>
      </c>
      <c r="D3132" s="220">
        <f t="shared" si="3050"/>
        <v>6.2212462060810894E-3</v>
      </c>
      <c r="E3132" s="220">
        <f t="shared" si="3050"/>
        <v>5.1632616544179923E-2</v>
      </c>
      <c r="F3132" s="220">
        <f t="shared" si="3050"/>
        <v>0.17089180509723795</v>
      </c>
      <c r="G3132" s="220">
        <f t="shared" si="3050"/>
        <v>2.0179391265106979E-2</v>
      </c>
      <c r="H3132" s="220">
        <f t="shared" si="3050"/>
        <v>4.3515059969555334E-2</v>
      </c>
      <c r="I3132" s="220">
        <f t="shared" si="3050"/>
        <v>2.7145419197769551E-2</v>
      </c>
      <c r="J3132" s="220">
        <f t="shared" si="3050"/>
        <v>8.2350951387220969E-2</v>
      </c>
      <c r="K3132" s="220">
        <f t="shared" si="3050"/>
        <v>8.7879418234098443E-3</v>
      </c>
      <c r="L3132" s="220">
        <f t="shared" si="3050"/>
        <v>3.3620776893403183E-2</v>
      </c>
      <c r="M3132" s="220">
        <f t="shared" si="3050"/>
        <v>0</v>
      </c>
      <c r="N3132" s="220">
        <f t="shared" si="3050"/>
        <v>4.862237031874482E-2</v>
      </c>
      <c r="O3132" s="220">
        <f t="shared" si="3050"/>
        <v>2.0981206204343417E-3</v>
      </c>
      <c r="P3132" s="220">
        <f t="shared" si="3050"/>
        <v>0</v>
      </c>
      <c r="Q3132" s="220">
        <f t="shared" si="3050"/>
        <v>3.740822152334049E-3</v>
      </c>
    </row>
    <row r="3133" spans="1:17" x14ac:dyDescent="0.25">
      <c r="A3133" s="60" t="s">
        <v>1327</v>
      </c>
      <c r="B3133" s="60" t="s">
        <v>9671</v>
      </c>
      <c r="C3133" s="220">
        <f t="shared" ref="C3133:Q3133" si="3051">(C6428/C$3380)/(C9723/C$6675)</f>
        <v>0</v>
      </c>
      <c r="D3133" s="220">
        <f t="shared" si="3051"/>
        <v>0</v>
      </c>
      <c r="E3133" s="220">
        <f t="shared" si="3051"/>
        <v>0.45164763238926814</v>
      </c>
      <c r="F3133" s="220">
        <f t="shared" si="3051"/>
        <v>0.30050135176520448</v>
      </c>
      <c r="G3133" s="220">
        <f t="shared" si="3051"/>
        <v>0</v>
      </c>
      <c r="H3133" s="220">
        <f t="shared" si="3051"/>
        <v>0</v>
      </c>
      <c r="I3133" s="220">
        <f t="shared" si="3051"/>
        <v>0</v>
      </c>
      <c r="J3133" s="220">
        <f t="shared" si="3051"/>
        <v>0.16695029500238812</v>
      </c>
      <c r="K3133" s="220">
        <f t="shared" si="3051"/>
        <v>7.1153653508989221</v>
      </c>
      <c r="L3133" s="220">
        <f t="shared" si="3051"/>
        <v>0</v>
      </c>
      <c r="M3133" s="220">
        <f t="shared" si="3051"/>
        <v>0</v>
      </c>
      <c r="N3133" s="220">
        <f t="shared" si="3051"/>
        <v>0</v>
      </c>
      <c r="O3133" s="220">
        <f t="shared" si="3051"/>
        <v>0</v>
      </c>
      <c r="P3133" s="220">
        <f t="shared" si="3051"/>
        <v>0.40480637330652908</v>
      </c>
      <c r="Q3133" s="220">
        <f t="shared" si="3051"/>
        <v>3.2055994737717906</v>
      </c>
    </row>
    <row r="3134" spans="1:17" x14ac:dyDescent="0.25">
      <c r="A3134" s="60" t="s">
        <v>425</v>
      </c>
      <c r="B3134" s="60" t="s">
        <v>9672</v>
      </c>
      <c r="C3134" s="220">
        <f t="shared" ref="C3134:Q3134" si="3052">(C6429/C$3380)/(C9724/C$6675)</f>
        <v>4.8020275105746558E-2</v>
      </c>
      <c r="D3134" s="220">
        <f t="shared" si="3052"/>
        <v>0.23523971747059749</v>
      </c>
      <c r="E3134" s="220">
        <f t="shared" si="3052"/>
        <v>0.28454674512691386</v>
      </c>
      <c r="F3134" s="220">
        <f t="shared" si="3052"/>
        <v>0.18120964861517644</v>
      </c>
      <c r="G3134" s="220">
        <f t="shared" si="3052"/>
        <v>0.34815870557177769</v>
      </c>
      <c r="H3134" s="220">
        <f t="shared" si="3052"/>
        <v>0.4795169685641526</v>
      </c>
      <c r="I3134" s="220">
        <f t="shared" si="3052"/>
        <v>0.31918133110938024</v>
      </c>
      <c r="J3134" s="220">
        <f t="shared" si="3052"/>
        <v>1.835134145367022</v>
      </c>
      <c r="K3134" s="220">
        <f t="shared" si="3052"/>
        <v>0.6196842681366761</v>
      </c>
      <c r="L3134" s="220">
        <f t="shared" si="3052"/>
        <v>1.9091332602133326</v>
      </c>
      <c r="M3134" s="220">
        <f t="shared" si="3052"/>
        <v>7.193126999335088E-3</v>
      </c>
      <c r="N3134" s="220">
        <f t="shared" si="3052"/>
        <v>2.2632764787146931</v>
      </c>
      <c r="O3134" s="220">
        <f t="shared" si="3052"/>
        <v>1.5232377277507436</v>
      </c>
      <c r="P3134" s="220">
        <f t="shared" si="3052"/>
        <v>6.2222351283439954</v>
      </c>
      <c r="Q3134" s="220">
        <f t="shared" si="3052"/>
        <v>1.5407154029064847</v>
      </c>
    </row>
    <row r="3135" spans="1:17" x14ac:dyDescent="0.25">
      <c r="A3135" s="60" t="s">
        <v>551</v>
      </c>
      <c r="B3135" s="60" t="s">
        <v>9673</v>
      </c>
      <c r="C3135" s="220">
        <f t="shared" ref="C3135:Q3135" si="3053">(C6430/C$3380)/(C9725/C$6675)</f>
        <v>0</v>
      </c>
      <c r="D3135" s="220">
        <f t="shared" si="3053"/>
        <v>4.1301016166301763E-3</v>
      </c>
      <c r="E3135" s="220">
        <f t="shared" si="3053"/>
        <v>0</v>
      </c>
      <c r="F3135" s="220">
        <f t="shared" si="3053"/>
        <v>0.18456189125139094</v>
      </c>
      <c r="G3135" s="220">
        <f t="shared" si="3053"/>
        <v>8.2055818765996329E-4</v>
      </c>
      <c r="H3135" s="220">
        <f t="shared" si="3053"/>
        <v>4.4261500713920661E-2</v>
      </c>
      <c r="I3135" s="220">
        <f t="shared" si="3053"/>
        <v>1.5283450515001358E-2</v>
      </c>
      <c r="J3135" s="220">
        <f t="shared" si="3053"/>
        <v>0.22526779855005591</v>
      </c>
      <c r="K3135" s="220">
        <f t="shared" si="3053"/>
        <v>0.12826370058582354</v>
      </c>
      <c r="L3135" s="220">
        <f t="shared" si="3053"/>
        <v>7.2352274353325505</v>
      </c>
      <c r="M3135" s="220">
        <f t="shared" si="3053"/>
        <v>0</v>
      </c>
      <c r="N3135" s="220">
        <f t="shared" si="3053"/>
        <v>0.155181128902388</v>
      </c>
      <c r="O3135" s="220">
        <f t="shared" si="3053"/>
        <v>127.13825440267277</v>
      </c>
      <c r="P3135" s="220">
        <f t="shared" si="3053"/>
        <v>56.532305779621126</v>
      </c>
      <c r="Q3135" s="220">
        <f t="shared" si="3053"/>
        <v>4.3643555638333353</v>
      </c>
    </row>
    <row r="3136" spans="1:17" x14ac:dyDescent="0.25">
      <c r="A3136" s="60" t="s">
        <v>2873</v>
      </c>
      <c r="B3136" s="60" t="s">
        <v>9674</v>
      </c>
      <c r="C3136" s="220">
        <f t="shared" ref="C3136:Q3136" si="3054">(C6431/C$3380)/(C9726/C$6675)</f>
        <v>0</v>
      </c>
      <c r="D3136" s="220">
        <f t="shared" si="3054"/>
        <v>0</v>
      </c>
      <c r="E3136" s="220">
        <f t="shared" si="3054"/>
        <v>0</v>
      </c>
      <c r="F3136" s="220">
        <f t="shared" si="3054"/>
        <v>9.4892638099128457E-2</v>
      </c>
      <c r="G3136" s="220">
        <f t="shared" si="3054"/>
        <v>4.1121042866107179E-3</v>
      </c>
      <c r="H3136" s="220">
        <f t="shared" si="3054"/>
        <v>0</v>
      </c>
      <c r="I3136" s="220">
        <f t="shared" si="3054"/>
        <v>0.11471548091692994</v>
      </c>
      <c r="J3136" s="220">
        <f t="shared" si="3054"/>
        <v>0</v>
      </c>
      <c r="K3136" s="220">
        <f t="shared" si="3054"/>
        <v>0.38627564024898309</v>
      </c>
      <c r="L3136" s="220">
        <f t="shared" si="3054"/>
        <v>1.4471021328286096</v>
      </c>
      <c r="M3136" s="220">
        <f t="shared" si="3054"/>
        <v>0</v>
      </c>
      <c r="N3136" s="220">
        <f t="shared" si="3054"/>
        <v>0</v>
      </c>
      <c r="O3136" s="220">
        <f t="shared" si="3054"/>
        <v>9.8105688057737363E-3</v>
      </c>
      <c r="P3136" s="220">
        <f t="shared" si="3054"/>
        <v>0.67552061774749628</v>
      </c>
      <c r="Q3136" s="220">
        <f t="shared" si="3054"/>
        <v>0</v>
      </c>
    </row>
    <row r="3137" spans="1:17" x14ac:dyDescent="0.25">
      <c r="A3137" s="60" t="s">
        <v>3203</v>
      </c>
      <c r="B3137" s="60" t="s">
        <v>9675</v>
      </c>
      <c r="C3137" s="220">
        <f t="shared" ref="C3137:Q3137" si="3055">(C6432/C$3380)/(C9727/C$6675)</f>
        <v>0</v>
      </c>
      <c r="D3137" s="220">
        <f t="shared" si="3055"/>
        <v>0</v>
      </c>
      <c r="E3137" s="220">
        <f t="shared" si="3055"/>
        <v>1.3537059266179537E-4</v>
      </c>
      <c r="F3137" s="220">
        <f t="shared" si="3055"/>
        <v>2.5473537724773405E-2</v>
      </c>
      <c r="G3137" s="220">
        <f t="shared" si="3055"/>
        <v>9.8299121994697536E-2</v>
      </c>
      <c r="H3137" s="220">
        <f t="shared" si="3055"/>
        <v>0.78656247025311887</v>
      </c>
      <c r="I3137" s="220">
        <f t="shared" si="3055"/>
        <v>6.9900362169454722</v>
      </c>
      <c r="J3137" s="220">
        <f t="shared" si="3055"/>
        <v>0</v>
      </c>
      <c r="K3137" s="220">
        <f t="shared" si="3055"/>
        <v>0</v>
      </c>
      <c r="L3137" s="220">
        <f t="shared" si="3055"/>
        <v>0</v>
      </c>
      <c r="M3137" s="220">
        <f t="shared" si="3055"/>
        <v>0</v>
      </c>
      <c r="N3137" s="220">
        <f t="shared" si="3055"/>
        <v>0</v>
      </c>
      <c r="O3137" s="220">
        <f t="shared" si="3055"/>
        <v>0</v>
      </c>
      <c r="P3137" s="220">
        <f t="shared" si="3055"/>
        <v>0</v>
      </c>
      <c r="Q3137" s="220">
        <f t="shared" si="3055"/>
        <v>0</v>
      </c>
    </row>
    <row r="3138" spans="1:17" x14ac:dyDescent="0.25">
      <c r="A3138" s="60" t="s">
        <v>2383</v>
      </c>
      <c r="B3138" s="60" t="s">
        <v>9676</v>
      </c>
      <c r="C3138" s="220">
        <f t="shared" ref="C3138:Q3138" si="3056">(C6433/C$3380)/(C9728/C$6675)</f>
        <v>0</v>
      </c>
      <c r="D3138" s="220">
        <f t="shared" si="3056"/>
        <v>1.9839869103007546E-3</v>
      </c>
      <c r="E3138" s="220">
        <f t="shared" si="3056"/>
        <v>4.8847931277981815E-2</v>
      </c>
      <c r="F3138" s="220">
        <f t="shared" si="3056"/>
        <v>4.9777561969912273E-2</v>
      </c>
      <c r="G3138" s="220">
        <f t="shared" si="3056"/>
        <v>8.7756274398645695E-3</v>
      </c>
      <c r="H3138" s="220">
        <f t="shared" si="3056"/>
        <v>9.3891280987353135E-5</v>
      </c>
      <c r="I3138" s="220">
        <f t="shared" si="3056"/>
        <v>9.8042492883629816E-4</v>
      </c>
      <c r="J3138" s="220">
        <f t="shared" si="3056"/>
        <v>3.2120482796940418E-5</v>
      </c>
      <c r="K3138" s="220">
        <f t="shared" si="3056"/>
        <v>9.6172457869333778E-3</v>
      </c>
      <c r="L3138" s="220">
        <f t="shared" si="3056"/>
        <v>0</v>
      </c>
      <c r="M3138" s="220">
        <f t="shared" si="3056"/>
        <v>0</v>
      </c>
      <c r="N3138" s="220">
        <f t="shared" si="3056"/>
        <v>0</v>
      </c>
      <c r="O3138" s="220">
        <f t="shared" si="3056"/>
        <v>0</v>
      </c>
      <c r="P3138" s="220">
        <f t="shared" si="3056"/>
        <v>0</v>
      </c>
      <c r="Q3138" s="220">
        <f t="shared" si="3056"/>
        <v>1.515397222833412E-4</v>
      </c>
    </row>
    <row r="3139" spans="1:17" x14ac:dyDescent="0.25">
      <c r="A3139" s="60" t="s">
        <v>2298</v>
      </c>
      <c r="B3139" s="60" t="s">
        <v>9677</v>
      </c>
      <c r="C3139" s="220">
        <f t="shared" ref="C3139:Q3139" si="3057">(C6434/C$3380)/(C9729/C$6675)</f>
        <v>1.0217289602871609E-2</v>
      </c>
      <c r="D3139" s="220">
        <f t="shared" si="3057"/>
        <v>0</v>
      </c>
      <c r="E3139" s="220">
        <f t="shared" si="3057"/>
        <v>5.2187175622694253E-2</v>
      </c>
      <c r="F3139" s="220">
        <f t="shared" si="3057"/>
        <v>0</v>
      </c>
      <c r="G3139" s="220">
        <f t="shared" si="3057"/>
        <v>6.1821319887848988E-2</v>
      </c>
      <c r="H3139" s="220">
        <f t="shared" si="3057"/>
        <v>2.9366441931555501E-3</v>
      </c>
      <c r="I3139" s="220">
        <f t="shared" si="3057"/>
        <v>4.995246818884136E-5</v>
      </c>
      <c r="J3139" s="220">
        <f t="shared" si="3057"/>
        <v>2.9910498719749401E-3</v>
      </c>
      <c r="K3139" s="220">
        <f t="shared" si="3057"/>
        <v>1.0142823773236978E-2</v>
      </c>
      <c r="L3139" s="220">
        <f t="shared" si="3057"/>
        <v>0.35310661025573464</v>
      </c>
      <c r="M3139" s="220">
        <f t="shared" si="3057"/>
        <v>0</v>
      </c>
      <c r="N3139" s="220">
        <f t="shared" si="3057"/>
        <v>1.3790274517426468E-2</v>
      </c>
      <c r="O3139" s="220">
        <f t="shared" si="3057"/>
        <v>0</v>
      </c>
      <c r="P3139" s="220">
        <f t="shared" si="3057"/>
        <v>3.0194649929617405E-3</v>
      </c>
      <c r="Q3139" s="220">
        <f t="shared" si="3057"/>
        <v>1.646031982215707E-3</v>
      </c>
    </row>
    <row r="3140" spans="1:17" x14ac:dyDescent="0.25">
      <c r="A3140" s="60" t="s">
        <v>1318</v>
      </c>
      <c r="B3140" s="60" t="s">
        <v>9678</v>
      </c>
      <c r="C3140" s="220">
        <f t="shared" ref="C3140:Q3140" si="3058">(C6435/C$3380)/(C9730/C$6675)</f>
        <v>0.31585872949406002</v>
      </c>
      <c r="D3140" s="220">
        <f t="shared" si="3058"/>
        <v>6.3623439854028551E-3</v>
      </c>
      <c r="E3140" s="220">
        <f t="shared" si="3058"/>
        <v>0.17314489885062051</v>
      </c>
      <c r="F3140" s="220">
        <f t="shared" si="3058"/>
        <v>0.15924098848184692</v>
      </c>
      <c r="G3140" s="220">
        <f t="shared" si="3058"/>
        <v>8.8224392965307805E-3</v>
      </c>
      <c r="H3140" s="220">
        <f t="shared" si="3058"/>
        <v>0.11539733778636169</v>
      </c>
      <c r="I3140" s="220">
        <f t="shared" si="3058"/>
        <v>1.5091315190868607E-3</v>
      </c>
      <c r="J3140" s="220">
        <f t="shared" si="3058"/>
        <v>3.3783057329369805E-3</v>
      </c>
      <c r="K3140" s="220">
        <f t="shared" si="3058"/>
        <v>4.2695422072878433</v>
      </c>
      <c r="L3140" s="220">
        <f t="shared" si="3058"/>
        <v>19.661688424270164</v>
      </c>
      <c r="M3140" s="220">
        <f t="shared" si="3058"/>
        <v>5.1097268697869284E-3</v>
      </c>
      <c r="N3140" s="220">
        <f t="shared" si="3058"/>
        <v>4.5533000789106997E-3</v>
      </c>
      <c r="O3140" s="220">
        <f t="shared" si="3058"/>
        <v>1.4598725284031177E-2</v>
      </c>
      <c r="P3140" s="220">
        <f t="shared" si="3058"/>
        <v>4.6558486607297929E-4</v>
      </c>
      <c r="Q3140" s="220">
        <f t="shared" si="3058"/>
        <v>6.7542541922104519E-3</v>
      </c>
    </row>
    <row r="3141" spans="1:17" x14ac:dyDescent="0.25">
      <c r="A3141" s="60" t="s">
        <v>2865</v>
      </c>
      <c r="B3141" s="60" t="s">
        <v>9679</v>
      </c>
      <c r="C3141" s="220">
        <f t="shared" ref="C3141:Q3141" si="3059">(C6436/C$3380)/(C9731/C$6675)</f>
        <v>0</v>
      </c>
      <c r="D3141" s="220">
        <f t="shared" si="3059"/>
        <v>0</v>
      </c>
      <c r="E3141" s="220">
        <f t="shared" si="3059"/>
        <v>0</v>
      </c>
      <c r="F3141" s="220">
        <f t="shared" si="3059"/>
        <v>0</v>
      </c>
      <c r="G3141" s="220">
        <f t="shared" si="3059"/>
        <v>0</v>
      </c>
      <c r="H3141" s="220">
        <f t="shared" si="3059"/>
        <v>0</v>
      </c>
      <c r="I3141" s="220">
        <f t="shared" si="3059"/>
        <v>2.4033902130966901E-4</v>
      </c>
      <c r="J3141" s="220">
        <f t="shared" si="3059"/>
        <v>1.2204278452429676E-2</v>
      </c>
      <c r="K3141" s="220">
        <f t="shared" si="3059"/>
        <v>0.54337122474895028</v>
      </c>
      <c r="L3141" s="220">
        <f t="shared" si="3059"/>
        <v>3.8926962060641557E-4</v>
      </c>
      <c r="M3141" s="220">
        <f t="shared" si="3059"/>
        <v>0</v>
      </c>
      <c r="N3141" s="220">
        <f t="shared" si="3059"/>
        <v>0</v>
      </c>
      <c r="O3141" s="220">
        <f t="shared" si="3059"/>
        <v>0</v>
      </c>
      <c r="P3141" s="220">
        <f t="shared" si="3059"/>
        <v>0</v>
      </c>
      <c r="Q3141" s="220">
        <f t="shared" si="3059"/>
        <v>0</v>
      </c>
    </row>
    <row r="3142" spans="1:17" x14ac:dyDescent="0.25">
      <c r="A3142" s="60" t="s">
        <v>1379</v>
      </c>
      <c r="B3142" s="60" t="s">
        <v>9680</v>
      </c>
      <c r="C3142" s="220">
        <f t="shared" ref="C3142:Q3142" si="3060">(C6437/C$3380)/(C9732/C$6675)</f>
        <v>0</v>
      </c>
      <c r="D3142" s="220">
        <f t="shared" si="3060"/>
        <v>0</v>
      </c>
      <c r="E3142" s="220">
        <f t="shared" si="3060"/>
        <v>0</v>
      </c>
      <c r="F3142" s="220">
        <f t="shared" si="3060"/>
        <v>0</v>
      </c>
      <c r="G3142" s="220">
        <f t="shared" si="3060"/>
        <v>0</v>
      </c>
      <c r="H3142" s="220">
        <f t="shared" si="3060"/>
        <v>0</v>
      </c>
      <c r="I3142" s="220">
        <f t="shared" si="3060"/>
        <v>1.6858199683999033E-3</v>
      </c>
      <c r="J3142" s="220">
        <f t="shared" si="3060"/>
        <v>0</v>
      </c>
      <c r="K3142" s="220">
        <f t="shared" si="3060"/>
        <v>3.4121695210778902E-2</v>
      </c>
      <c r="L3142" s="220">
        <f t="shared" si="3060"/>
        <v>0.11885987935439164</v>
      </c>
      <c r="M3142" s="220">
        <f t="shared" si="3060"/>
        <v>1.6137851607862825E-3</v>
      </c>
      <c r="N3142" s="220">
        <f t="shared" si="3060"/>
        <v>0</v>
      </c>
      <c r="O3142" s="220">
        <f t="shared" si="3060"/>
        <v>0</v>
      </c>
      <c r="P3142" s="220">
        <f t="shared" si="3060"/>
        <v>0</v>
      </c>
      <c r="Q3142" s="220">
        <f t="shared" si="3060"/>
        <v>0</v>
      </c>
    </row>
    <row r="3143" spans="1:17" x14ac:dyDescent="0.25">
      <c r="A3143" s="60" t="s">
        <v>384</v>
      </c>
      <c r="B3143" s="60" t="s">
        <v>9684</v>
      </c>
      <c r="C3143" s="220">
        <f t="shared" ref="C3143:Q3143" si="3061">(C6438/C$3380)/(C9733/C$6675)</f>
        <v>4.5278441964746941E-4</v>
      </c>
      <c r="D3143" s="220">
        <f t="shared" si="3061"/>
        <v>1.5543040502160143E-2</v>
      </c>
      <c r="E3143" s="220">
        <f t="shared" si="3061"/>
        <v>1.4519700865465893E-2</v>
      </c>
      <c r="F3143" s="220">
        <f t="shared" si="3061"/>
        <v>4.47618288709647E-2</v>
      </c>
      <c r="G3143" s="220">
        <f t="shared" si="3061"/>
        <v>7.2658715960839202E-3</v>
      </c>
      <c r="H3143" s="220">
        <f t="shared" si="3061"/>
        <v>1.42181875474631E-3</v>
      </c>
      <c r="I3143" s="220">
        <f t="shared" si="3061"/>
        <v>1.0839291208518617E-4</v>
      </c>
      <c r="J3143" s="220">
        <f t="shared" si="3061"/>
        <v>1.7315757576431563E-2</v>
      </c>
      <c r="K3143" s="220">
        <f t="shared" si="3061"/>
        <v>5.492689531607536E-3</v>
      </c>
      <c r="L3143" s="220">
        <f t="shared" si="3061"/>
        <v>5.4964046762623987E-2</v>
      </c>
      <c r="M3143" s="220">
        <f t="shared" si="3061"/>
        <v>1.1572446784518429E-3</v>
      </c>
      <c r="N3143" s="220">
        <f t="shared" si="3061"/>
        <v>1.4978693094753618E-2</v>
      </c>
      <c r="O3143" s="220">
        <f t="shared" si="3061"/>
        <v>6.0732348376152682E-3</v>
      </c>
      <c r="P3143" s="220">
        <f t="shared" si="3061"/>
        <v>1.4994944785206787E-3</v>
      </c>
      <c r="Q3143" s="220">
        <f t="shared" si="3061"/>
        <v>3.8869185708815973E-3</v>
      </c>
    </row>
    <row r="3144" spans="1:17" x14ac:dyDescent="0.25">
      <c r="A3144" s="60" t="s">
        <v>2988</v>
      </c>
      <c r="B3144" s="60" t="s">
        <v>9685</v>
      </c>
      <c r="C3144" s="220">
        <f t="shared" ref="C3144:Q3144" si="3062">(C6439/C$3380)/(C9734/C$6675)</f>
        <v>0</v>
      </c>
      <c r="D3144" s="220">
        <f t="shared" si="3062"/>
        <v>0</v>
      </c>
      <c r="E3144" s="220">
        <f t="shared" si="3062"/>
        <v>0</v>
      </c>
      <c r="F3144" s="220">
        <f t="shared" si="3062"/>
        <v>0</v>
      </c>
      <c r="G3144" s="220">
        <f t="shared" si="3062"/>
        <v>0</v>
      </c>
      <c r="H3144" s="220">
        <f t="shared" si="3062"/>
        <v>0</v>
      </c>
      <c r="I3144" s="220">
        <f t="shared" si="3062"/>
        <v>0</v>
      </c>
      <c r="J3144" s="220">
        <f t="shared" si="3062"/>
        <v>1.5453878372255081</v>
      </c>
      <c r="K3144" s="220">
        <f t="shared" si="3062"/>
        <v>0</v>
      </c>
      <c r="L3144" s="220">
        <f t="shared" si="3062"/>
        <v>0</v>
      </c>
      <c r="M3144" s="220">
        <f t="shared" si="3062"/>
        <v>0</v>
      </c>
      <c r="N3144" s="220">
        <f t="shared" si="3062"/>
        <v>0</v>
      </c>
      <c r="O3144" s="220">
        <f t="shared" si="3062"/>
        <v>0</v>
      </c>
      <c r="P3144" s="220">
        <f t="shared" si="3062"/>
        <v>0</v>
      </c>
      <c r="Q3144" s="220">
        <f t="shared" si="3062"/>
        <v>0</v>
      </c>
    </row>
    <row r="3145" spans="1:17" x14ac:dyDescent="0.25">
      <c r="A3145" s="60" t="s">
        <v>1336</v>
      </c>
      <c r="B3145" s="60" t="s">
        <v>9686</v>
      </c>
      <c r="C3145" s="220">
        <f t="shared" ref="C3145:Q3145" si="3063">(C6440/C$3380)/(C9735/C$6675)</f>
        <v>0</v>
      </c>
      <c r="D3145" s="220">
        <f t="shared" si="3063"/>
        <v>1.6437107056082475E-4</v>
      </c>
      <c r="E3145" s="220">
        <f t="shared" si="3063"/>
        <v>1.1110118218942406E-4</v>
      </c>
      <c r="F3145" s="220">
        <f t="shared" si="3063"/>
        <v>0</v>
      </c>
      <c r="G3145" s="220">
        <f t="shared" si="3063"/>
        <v>2.9950412764267022E-4</v>
      </c>
      <c r="H3145" s="220">
        <f t="shared" si="3063"/>
        <v>0</v>
      </c>
      <c r="I3145" s="220">
        <f t="shared" si="3063"/>
        <v>3.0673915058124999E-5</v>
      </c>
      <c r="J3145" s="220">
        <f t="shared" si="3063"/>
        <v>0</v>
      </c>
      <c r="K3145" s="220">
        <f t="shared" si="3063"/>
        <v>9.5527195389325352E-3</v>
      </c>
      <c r="L3145" s="220">
        <f t="shared" si="3063"/>
        <v>1.2606750991943635E-2</v>
      </c>
      <c r="M3145" s="220">
        <f t="shared" si="3063"/>
        <v>0</v>
      </c>
      <c r="N3145" s="220">
        <f t="shared" si="3063"/>
        <v>0</v>
      </c>
      <c r="O3145" s="220">
        <f t="shared" si="3063"/>
        <v>0</v>
      </c>
      <c r="P3145" s="220">
        <f t="shared" si="3063"/>
        <v>0</v>
      </c>
      <c r="Q3145" s="220">
        <f t="shared" si="3063"/>
        <v>0</v>
      </c>
    </row>
    <row r="3146" spans="1:17" x14ac:dyDescent="0.25">
      <c r="A3146" s="60" t="s">
        <v>1345</v>
      </c>
      <c r="B3146" s="60" t="s">
        <v>9687</v>
      </c>
      <c r="C3146" s="220">
        <f t="shared" ref="C3146:Q3146" si="3064">(C6441/C$3380)/(C9736/C$6675)</f>
        <v>0</v>
      </c>
      <c r="D3146" s="220">
        <f t="shared" si="3064"/>
        <v>0</v>
      </c>
      <c r="E3146" s="220">
        <f t="shared" si="3064"/>
        <v>0</v>
      </c>
      <c r="F3146" s="220">
        <f t="shared" si="3064"/>
        <v>0</v>
      </c>
      <c r="G3146" s="220">
        <f t="shared" si="3064"/>
        <v>0</v>
      </c>
      <c r="H3146" s="220">
        <f t="shared" si="3064"/>
        <v>0</v>
      </c>
      <c r="I3146" s="220">
        <f t="shared" si="3064"/>
        <v>0</v>
      </c>
      <c r="J3146" s="220">
        <f t="shared" si="3064"/>
        <v>2.1614597605412966E-4</v>
      </c>
      <c r="K3146" s="220">
        <f t="shared" si="3064"/>
        <v>0</v>
      </c>
      <c r="L3146" s="220">
        <f t="shared" si="3064"/>
        <v>0</v>
      </c>
      <c r="M3146" s="220">
        <f t="shared" si="3064"/>
        <v>0</v>
      </c>
      <c r="N3146" s="220">
        <f t="shared" si="3064"/>
        <v>0</v>
      </c>
      <c r="O3146" s="220">
        <f t="shared" si="3064"/>
        <v>0</v>
      </c>
      <c r="P3146" s="220">
        <f t="shared" si="3064"/>
        <v>0</v>
      </c>
      <c r="Q3146" s="220">
        <f t="shared" si="3064"/>
        <v>0</v>
      </c>
    </row>
    <row r="3147" spans="1:17" x14ac:dyDescent="0.25">
      <c r="A3147" s="60" t="s">
        <v>1520</v>
      </c>
      <c r="B3147" s="60" t="s">
        <v>9688</v>
      </c>
      <c r="C3147" s="220">
        <f t="shared" ref="C3147:Q3147" si="3065">(C6442/C$3380)/(C9737/C$6675)</f>
        <v>0</v>
      </c>
      <c r="D3147" s="220">
        <f t="shared" si="3065"/>
        <v>5.0269309499912447E-4</v>
      </c>
      <c r="E3147" s="220">
        <f t="shared" si="3065"/>
        <v>0</v>
      </c>
      <c r="F3147" s="220">
        <f t="shared" si="3065"/>
        <v>4.1569537867246105E-2</v>
      </c>
      <c r="G3147" s="220">
        <f t="shared" si="3065"/>
        <v>0</v>
      </c>
      <c r="H3147" s="220">
        <f t="shared" si="3065"/>
        <v>7.9173786684163074E-4</v>
      </c>
      <c r="I3147" s="220">
        <f t="shared" si="3065"/>
        <v>0</v>
      </c>
      <c r="J3147" s="220">
        <f t="shared" si="3065"/>
        <v>0</v>
      </c>
      <c r="K3147" s="220">
        <f t="shared" si="3065"/>
        <v>0</v>
      </c>
      <c r="L3147" s="220">
        <f t="shared" si="3065"/>
        <v>0</v>
      </c>
      <c r="M3147" s="220">
        <f t="shared" si="3065"/>
        <v>6.9562456619018959E-5</v>
      </c>
      <c r="N3147" s="220">
        <f t="shared" si="3065"/>
        <v>2.2782943934717952E-4</v>
      </c>
      <c r="O3147" s="220">
        <f t="shared" si="3065"/>
        <v>0</v>
      </c>
      <c r="P3147" s="220">
        <f t="shared" si="3065"/>
        <v>0</v>
      </c>
      <c r="Q3147" s="220">
        <f t="shared" si="3065"/>
        <v>1.6902030916172731E-4</v>
      </c>
    </row>
    <row r="3148" spans="1:17" x14ac:dyDescent="0.25">
      <c r="A3148" s="60" t="s">
        <v>2849</v>
      </c>
      <c r="B3148" s="60" t="s">
        <v>9689</v>
      </c>
      <c r="C3148" s="220">
        <f t="shared" ref="C3148:Q3148" si="3066">(C6443/C$3380)/(C9738/C$6675)</f>
        <v>0</v>
      </c>
      <c r="D3148" s="220">
        <f t="shared" si="3066"/>
        <v>0</v>
      </c>
      <c r="E3148" s="220">
        <f t="shared" si="3066"/>
        <v>0</v>
      </c>
      <c r="F3148" s="220">
        <f t="shared" si="3066"/>
        <v>0.23629789586724287</v>
      </c>
      <c r="G3148" s="220">
        <f t="shared" si="3066"/>
        <v>0</v>
      </c>
      <c r="H3148" s="220">
        <f t="shared" si="3066"/>
        <v>0</v>
      </c>
      <c r="I3148" s="220">
        <f t="shared" si="3066"/>
        <v>9.034656007668165E-3</v>
      </c>
      <c r="J3148" s="220">
        <f t="shared" si="3066"/>
        <v>0</v>
      </c>
      <c r="K3148" s="220">
        <f t="shared" si="3066"/>
        <v>0</v>
      </c>
      <c r="L3148" s="220">
        <f t="shared" si="3066"/>
        <v>0</v>
      </c>
      <c r="M3148" s="220">
        <f t="shared" si="3066"/>
        <v>0</v>
      </c>
      <c r="N3148" s="220">
        <f t="shared" si="3066"/>
        <v>0</v>
      </c>
      <c r="O3148" s="220">
        <f t="shared" si="3066"/>
        <v>0</v>
      </c>
      <c r="P3148" s="220">
        <f t="shared" si="3066"/>
        <v>0</v>
      </c>
      <c r="Q3148" s="220">
        <f t="shared" si="3066"/>
        <v>0</v>
      </c>
    </row>
    <row r="3149" spans="1:17" x14ac:dyDescent="0.25">
      <c r="A3149" s="60" t="s">
        <v>1606</v>
      </c>
      <c r="B3149" s="60" t="s">
        <v>9690</v>
      </c>
      <c r="C3149" s="220">
        <f t="shared" ref="C3149:Q3149" si="3067">(C6444/C$3380)/(C9739/C$6675)</f>
        <v>0</v>
      </c>
      <c r="D3149" s="220">
        <f t="shared" si="3067"/>
        <v>0</v>
      </c>
      <c r="E3149" s="220">
        <f t="shared" si="3067"/>
        <v>0</v>
      </c>
      <c r="F3149" s="220">
        <f t="shared" si="3067"/>
        <v>1.6104134953093548E-2</v>
      </c>
      <c r="G3149" s="220">
        <f t="shared" si="3067"/>
        <v>0</v>
      </c>
      <c r="H3149" s="220">
        <f t="shared" si="3067"/>
        <v>0</v>
      </c>
      <c r="I3149" s="220">
        <f t="shared" si="3067"/>
        <v>9.0488873580158629E-4</v>
      </c>
      <c r="J3149" s="220">
        <f t="shared" si="3067"/>
        <v>0</v>
      </c>
      <c r="K3149" s="220">
        <f t="shared" si="3067"/>
        <v>0</v>
      </c>
      <c r="L3149" s="220">
        <f t="shared" si="3067"/>
        <v>0</v>
      </c>
      <c r="M3149" s="220">
        <f t="shared" si="3067"/>
        <v>0</v>
      </c>
      <c r="N3149" s="220">
        <f t="shared" si="3067"/>
        <v>0</v>
      </c>
      <c r="O3149" s="220">
        <f t="shared" si="3067"/>
        <v>0</v>
      </c>
      <c r="P3149" s="220">
        <f t="shared" si="3067"/>
        <v>0</v>
      </c>
      <c r="Q3149" s="220">
        <f t="shared" si="3067"/>
        <v>0</v>
      </c>
    </row>
    <row r="3150" spans="1:17" x14ac:dyDescent="0.25">
      <c r="A3150" s="60" t="s">
        <v>1975</v>
      </c>
      <c r="B3150" s="60" t="s">
        <v>9691</v>
      </c>
      <c r="C3150" s="220">
        <f t="shared" ref="C3150:Q3150" si="3068">(C6445/C$3380)/(C9740/C$6675)</f>
        <v>0</v>
      </c>
      <c r="D3150" s="220">
        <f t="shared" si="3068"/>
        <v>0</v>
      </c>
      <c r="E3150" s="220">
        <f t="shared" si="3068"/>
        <v>0</v>
      </c>
      <c r="F3150" s="220">
        <f t="shared" si="3068"/>
        <v>0</v>
      </c>
      <c r="G3150" s="220">
        <f t="shared" si="3068"/>
        <v>0</v>
      </c>
      <c r="H3150" s="220">
        <f t="shared" si="3068"/>
        <v>0</v>
      </c>
      <c r="I3150" s="220">
        <f t="shared" si="3068"/>
        <v>1.3440726484859632E-2</v>
      </c>
      <c r="J3150" s="220">
        <f t="shared" si="3068"/>
        <v>7.5400764387405728E-2</v>
      </c>
      <c r="K3150" s="220">
        <f t="shared" si="3068"/>
        <v>0.10075860530166018</v>
      </c>
      <c r="L3150" s="220">
        <f t="shared" si="3068"/>
        <v>0</v>
      </c>
      <c r="M3150" s="220">
        <f t="shared" si="3068"/>
        <v>0</v>
      </c>
      <c r="N3150" s="220">
        <f t="shared" si="3068"/>
        <v>0</v>
      </c>
      <c r="O3150" s="220">
        <f t="shared" si="3068"/>
        <v>4.9478272754072397E-3</v>
      </c>
      <c r="P3150" s="220">
        <f t="shared" si="3068"/>
        <v>0</v>
      </c>
      <c r="Q3150" s="220">
        <f t="shared" si="3068"/>
        <v>0</v>
      </c>
    </row>
    <row r="3151" spans="1:17" x14ac:dyDescent="0.25">
      <c r="A3151" s="60" t="s">
        <v>135</v>
      </c>
      <c r="B3151" s="60" t="s">
        <v>9692</v>
      </c>
      <c r="C3151" s="220">
        <f t="shared" ref="C3151:Q3151" si="3069">(C6446/C$3380)/(C9741/C$6675)</f>
        <v>0</v>
      </c>
      <c r="D3151" s="220">
        <f t="shared" si="3069"/>
        <v>3.8168755558501298E-3</v>
      </c>
      <c r="E3151" s="220">
        <f t="shared" si="3069"/>
        <v>2.7964701474219363E-2</v>
      </c>
      <c r="F3151" s="220">
        <f t="shared" si="3069"/>
        <v>8.6958683945611709E-3</v>
      </c>
      <c r="G3151" s="220">
        <f t="shared" si="3069"/>
        <v>1.9784759988327443E-2</v>
      </c>
      <c r="H3151" s="220">
        <f t="shared" si="3069"/>
        <v>4.3186178057355524E-3</v>
      </c>
      <c r="I3151" s="220">
        <f t="shared" si="3069"/>
        <v>2.6853178151105784E-3</v>
      </c>
      <c r="J3151" s="220">
        <f t="shared" si="3069"/>
        <v>3.1406251216106333E-4</v>
      </c>
      <c r="K3151" s="220">
        <f t="shared" si="3069"/>
        <v>4.0872369868275582E-2</v>
      </c>
      <c r="L3151" s="220">
        <f t="shared" si="3069"/>
        <v>5.312269029687281E-3</v>
      </c>
      <c r="M3151" s="220">
        <f t="shared" si="3069"/>
        <v>4.8817630151263902E-4</v>
      </c>
      <c r="N3151" s="220">
        <f t="shared" si="3069"/>
        <v>3.2794695186246776E-3</v>
      </c>
      <c r="O3151" s="220">
        <f t="shared" si="3069"/>
        <v>3.8002763932666788E-3</v>
      </c>
      <c r="P3151" s="220">
        <f t="shared" si="3069"/>
        <v>7.0892899190754897E-3</v>
      </c>
      <c r="Q3151" s="220">
        <f t="shared" si="3069"/>
        <v>7.7508405342370859E-4</v>
      </c>
    </row>
    <row r="3152" spans="1:17" x14ac:dyDescent="0.25">
      <c r="A3152" s="60" t="s">
        <v>1942</v>
      </c>
      <c r="B3152" s="60" t="s">
        <v>9693</v>
      </c>
      <c r="C3152" s="220">
        <f t="shared" ref="C3152:Q3152" si="3070">(C6447/C$3380)/(C9742/C$6675)</f>
        <v>0</v>
      </c>
      <c r="D3152" s="220">
        <f t="shared" si="3070"/>
        <v>0</v>
      </c>
      <c r="E3152" s="220">
        <f t="shared" si="3070"/>
        <v>0</v>
      </c>
      <c r="F3152" s="220">
        <f t="shared" si="3070"/>
        <v>0</v>
      </c>
      <c r="G3152" s="220">
        <f t="shared" si="3070"/>
        <v>0</v>
      </c>
      <c r="H3152" s="220">
        <f t="shared" si="3070"/>
        <v>0</v>
      </c>
      <c r="I3152" s="220">
        <f t="shared" si="3070"/>
        <v>0</v>
      </c>
      <c r="J3152" s="220">
        <f t="shared" si="3070"/>
        <v>5.4698990716596139E-2</v>
      </c>
      <c r="K3152" s="220">
        <f t="shared" si="3070"/>
        <v>0</v>
      </c>
      <c r="L3152" s="220">
        <f t="shared" si="3070"/>
        <v>0</v>
      </c>
      <c r="M3152" s="220">
        <f t="shared" si="3070"/>
        <v>0</v>
      </c>
      <c r="N3152" s="220">
        <f t="shared" si="3070"/>
        <v>2.9139031275504197E-3</v>
      </c>
      <c r="O3152" s="220">
        <f t="shared" si="3070"/>
        <v>0</v>
      </c>
      <c r="P3152" s="220">
        <f t="shared" si="3070"/>
        <v>0</v>
      </c>
      <c r="Q3152" s="220">
        <f t="shared" si="3070"/>
        <v>0</v>
      </c>
    </row>
    <row r="3153" spans="1:17" x14ac:dyDescent="0.25">
      <c r="A3153" s="60" t="s">
        <v>1588</v>
      </c>
      <c r="B3153" s="60" t="s">
        <v>9694</v>
      </c>
      <c r="C3153" s="220">
        <f t="shared" ref="C3153:Q3153" si="3071">(C6448/C$3380)/(C9743/C$6675)</f>
        <v>0</v>
      </c>
      <c r="D3153" s="220">
        <f t="shared" si="3071"/>
        <v>7.0739084951581682E-3</v>
      </c>
      <c r="E3153" s="220">
        <f t="shared" si="3071"/>
        <v>0</v>
      </c>
      <c r="F3153" s="220">
        <f t="shared" si="3071"/>
        <v>2.3378077182444491E-2</v>
      </c>
      <c r="G3153" s="220">
        <f t="shared" si="3071"/>
        <v>0</v>
      </c>
      <c r="H3153" s="220">
        <f t="shared" si="3071"/>
        <v>2.3058166685030112E-3</v>
      </c>
      <c r="I3153" s="220">
        <f t="shared" si="3071"/>
        <v>0</v>
      </c>
      <c r="J3153" s="220">
        <f t="shared" si="3071"/>
        <v>0</v>
      </c>
      <c r="K3153" s="220">
        <f t="shared" si="3071"/>
        <v>2.2259670301663206E-5</v>
      </c>
      <c r="L3153" s="220">
        <f t="shared" si="3071"/>
        <v>3.2793559726742171E-3</v>
      </c>
      <c r="M3153" s="220">
        <f t="shared" si="3071"/>
        <v>0</v>
      </c>
      <c r="N3153" s="220">
        <f t="shared" si="3071"/>
        <v>0</v>
      </c>
      <c r="O3153" s="220">
        <f t="shared" si="3071"/>
        <v>0</v>
      </c>
      <c r="P3153" s="220">
        <f t="shared" si="3071"/>
        <v>3.3992594804330812E-4</v>
      </c>
      <c r="Q3153" s="220">
        <f t="shared" si="3071"/>
        <v>0</v>
      </c>
    </row>
    <row r="3154" spans="1:17" x14ac:dyDescent="0.25">
      <c r="A3154" s="60" t="s">
        <v>575</v>
      </c>
      <c r="B3154" s="60" t="s">
        <v>9695</v>
      </c>
      <c r="C3154" s="220">
        <f t="shared" ref="C3154:Q3154" si="3072">(C6449/C$3380)/(C9744/C$6675)</f>
        <v>0</v>
      </c>
      <c r="D3154" s="220">
        <f t="shared" si="3072"/>
        <v>0.25393885170065561</v>
      </c>
      <c r="E3154" s="220">
        <f t="shared" si="3072"/>
        <v>1.50933142565279E-2</v>
      </c>
      <c r="F3154" s="220">
        <f t="shared" si="3072"/>
        <v>3.3484872864822469E-2</v>
      </c>
      <c r="G3154" s="220">
        <f t="shared" si="3072"/>
        <v>3.7411705633396665E-2</v>
      </c>
      <c r="H3154" s="220">
        <f t="shared" si="3072"/>
        <v>0</v>
      </c>
      <c r="I3154" s="220">
        <f t="shared" si="3072"/>
        <v>0.19466465571831068</v>
      </c>
      <c r="J3154" s="220">
        <f t="shared" si="3072"/>
        <v>1.9017825693468438E-2</v>
      </c>
      <c r="K3154" s="220">
        <f t="shared" si="3072"/>
        <v>8.4985646723765955E-3</v>
      </c>
      <c r="L3154" s="220">
        <f t="shared" si="3072"/>
        <v>0.24203259170199165</v>
      </c>
      <c r="M3154" s="220">
        <f t="shared" si="3072"/>
        <v>2.9946303169158932E-4</v>
      </c>
      <c r="N3154" s="220">
        <f t="shared" si="3072"/>
        <v>3.6370399436186501E-3</v>
      </c>
      <c r="O3154" s="220">
        <f t="shared" si="3072"/>
        <v>3.076436038747014E-2</v>
      </c>
      <c r="P3154" s="220">
        <f t="shared" si="3072"/>
        <v>2.8311331612434175E-3</v>
      </c>
      <c r="Q3154" s="220">
        <f t="shared" si="3072"/>
        <v>4.0592521586146095E-3</v>
      </c>
    </row>
    <row r="3155" spans="1:17" x14ac:dyDescent="0.25">
      <c r="A3155" s="60" t="s">
        <v>10766</v>
      </c>
      <c r="B3155" s="60" t="s">
        <v>10767</v>
      </c>
      <c r="C3155" s="220">
        <f t="shared" ref="C3155:Q3155" si="3073">(C6450/C$3380)/(C9745/C$6675)</f>
        <v>0</v>
      </c>
      <c r="D3155" s="220">
        <f t="shared" si="3073"/>
        <v>0</v>
      </c>
      <c r="E3155" s="220">
        <f t="shared" si="3073"/>
        <v>0</v>
      </c>
      <c r="F3155" s="220">
        <f t="shared" si="3073"/>
        <v>0</v>
      </c>
      <c r="G3155" s="220">
        <f t="shared" si="3073"/>
        <v>0</v>
      </c>
      <c r="H3155" s="220">
        <f t="shared" si="3073"/>
        <v>0</v>
      </c>
      <c r="I3155" s="220">
        <f t="shared" si="3073"/>
        <v>0</v>
      </c>
      <c r="J3155" s="220">
        <f t="shared" si="3073"/>
        <v>8.826956290275995E-4</v>
      </c>
      <c r="K3155" s="220">
        <f t="shared" si="3073"/>
        <v>0</v>
      </c>
      <c r="L3155" s="220">
        <f t="shared" si="3073"/>
        <v>0</v>
      </c>
      <c r="M3155" s="220">
        <f t="shared" si="3073"/>
        <v>0</v>
      </c>
      <c r="N3155" s="220">
        <f t="shared" si="3073"/>
        <v>6.8297355414660146E-4</v>
      </c>
      <c r="O3155" s="220">
        <f t="shared" si="3073"/>
        <v>0</v>
      </c>
      <c r="P3155" s="220">
        <f t="shared" si="3073"/>
        <v>0</v>
      </c>
      <c r="Q3155" s="220">
        <f t="shared" si="3073"/>
        <v>0.16125327663553327</v>
      </c>
    </row>
    <row r="3156" spans="1:17" x14ac:dyDescent="0.25">
      <c r="A3156" s="60" t="s">
        <v>10768</v>
      </c>
      <c r="B3156" s="60" t="s">
        <v>10769</v>
      </c>
      <c r="C3156" s="220">
        <f t="shared" ref="C3156:Q3156" si="3074">(C6451/C$3380)/(C9746/C$6675)</f>
        <v>0</v>
      </c>
      <c r="D3156" s="220">
        <f t="shared" si="3074"/>
        <v>0</v>
      </c>
      <c r="E3156" s="220">
        <f t="shared" si="3074"/>
        <v>0</v>
      </c>
      <c r="F3156" s="220">
        <f t="shared" si="3074"/>
        <v>0</v>
      </c>
      <c r="G3156" s="220">
        <f t="shared" si="3074"/>
        <v>0</v>
      </c>
      <c r="H3156" s="220">
        <f t="shared" si="3074"/>
        <v>0</v>
      </c>
      <c r="I3156" s="220">
        <f t="shared" si="3074"/>
        <v>0</v>
      </c>
      <c r="J3156" s="220">
        <f t="shared" si="3074"/>
        <v>2.1991447175185668E-3</v>
      </c>
      <c r="K3156" s="220">
        <f t="shared" si="3074"/>
        <v>0</v>
      </c>
      <c r="L3156" s="220">
        <f t="shared" si="3074"/>
        <v>3.7094085978626513E-3</v>
      </c>
      <c r="M3156" s="220">
        <f t="shared" si="3074"/>
        <v>0</v>
      </c>
      <c r="N3156" s="220">
        <f t="shared" si="3074"/>
        <v>0</v>
      </c>
      <c r="O3156" s="220">
        <f t="shared" si="3074"/>
        <v>0</v>
      </c>
      <c r="P3156" s="220">
        <f t="shared" si="3074"/>
        <v>0</v>
      </c>
      <c r="Q3156" s="220">
        <f t="shared" si="3074"/>
        <v>0</v>
      </c>
    </row>
    <row r="3157" spans="1:17" x14ac:dyDescent="0.25">
      <c r="A3157" s="60" t="s">
        <v>1739</v>
      </c>
      <c r="B3157" s="60" t="s">
        <v>9698</v>
      </c>
      <c r="C3157" s="220">
        <f t="shared" ref="C3157:Q3157" si="3075">(C6452/C$3380)/(C9747/C$6675)</f>
        <v>0</v>
      </c>
      <c r="D3157" s="220">
        <f t="shared" si="3075"/>
        <v>0</v>
      </c>
      <c r="E3157" s="220">
        <f t="shared" si="3075"/>
        <v>0</v>
      </c>
      <c r="F3157" s="220">
        <f t="shared" si="3075"/>
        <v>0</v>
      </c>
      <c r="G3157" s="220">
        <f t="shared" si="3075"/>
        <v>0</v>
      </c>
      <c r="H3157" s="220">
        <f t="shared" si="3075"/>
        <v>0</v>
      </c>
      <c r="I3157" s="220">
        <f t="shared" si="3075"/>
        <v>0</v>
      </c>
      <c r="J3157" s="220">
        <f t="shared" si="3075"/>
        <v>6.5231399902056285E-4</v>
      </c>
      <c r="K3157" s="220">
        <f t="shared" si="3075"/>
        <v>0</v>
      </c>
      <c r="L3157" s="220">
        <f t="shared" si="3075"/>
        <v>0</v>
      </c>
      <c r="M3157" s="220">
        <f t="shared" si="3075"/>
        <v>0</v>
      </c>
      <c r="N3157" s="220">
        <f t="shared" si="3075"/>
        <v>0</v>
      </c>
      <c r="O3157" s="220">
        <f t="shared" si="3075"/>
        <v>0</v>
      </c>
      <c r="P3157" s="220">
        <f t="shared" si="3075"/>
        <v>0</v>
      </c>
      <c r="Q3157" s="220">
        <f t="shared" si="3075"/>
        <v>0</v>
      </c>
    </row>
    <row r="3158" spans="1:17" x14ac:dyDescent="0.25">
      <c r="A3158" s="60" t="s">
        <v>10770</v>
      </c>
      <c r="B3158" s="60" t="s">
        <v>10771</v>
      </c>
      <c r="C3158" s="220">
        <f t="shared" ref="C3158:Q3158" si="3076">(C6453/C$3380)/(C9748/C$6675)</f>
        <v>0</v>
      </c>
      <c r="D3158" s="220">
        <f t="shared" si="3076"/>
        <v>0</v>
      </c>
      <c r="E3158" s="220">
        <f t="shared" si="3076"/>
        <v>0</v>
      </c>
      <c r="F3158" s="220">
        <f t="shared" si="3076"/>
        <v>8.5856357846617352E-4</v>
      </c>
      <c r="G3158" s="220">
        <f t="shared" si="3076"/>
        <v>0</v>
      </c>
      <c r="H3158" s="220">
        <f t="shared" si="3076"/>
        <v>0</v>
      </c>
      <c r="I3158" s="220">
        <f t="shared" si="3076"/>
        <v>0</v>
      </c>
      <c r="J3158" s="220">
        <f t="shared" si="3076"/>
        <v>0</v>
      </c>
      <c r="K3158" s="220">
        <f t="shared" si="3076"/>
        <v>0</v>
      </c>
      <c r="L3158" s="220">
        <f t="shared" si="3076"/>
        <v>0</v>
      </c>
      <c r="M3158" s="220">
        <f t="shared" si="3076"/>
        <v>0</v>
      </c>
      <c r="N3158" s="220">
        <f t="shared" si="3076"/>
        <v>0</v>
      </c>
      <c r="O3158" s="220">
        <f t="shared" si="3076"/>
        <v>0</v>
      </c>
      <c r="P3158" s="220">
        <f t="shared" si="3076"/>
        <v>0</v>
      </c>
      <c r="Q3158" s="220">
        <f t="shared" si="3076"/>
        <v>0</v>
      </c>
    </row>
    <row r="3159" spans="1:17" x14ac:dyDescent="0.25">
      <c r="A3159" s="60" t="s">
        <v>998</v>
      </c>
      <c r="B3159" s="60" t="s">
        <v>9703</v>
      </c>
      <c r="C3159" s="220">
        <f t="shared" ref="C3159:Q3159" si="3077">(C6454/C$3380)/(C9749/C$6675)</f>
        <v>0</v>
      </c>
      <c r="D3159" s="220">
        <f t="shared" si="3077"/>
        <v>0</v>
      </c>
      <c r="E3159" s="220">
        <f t="shared" si="3077"/>
        <v>3.6108132453158208E-4</v>
      </c>
      <c r="F3159" s="220">
        <f t="shared" si="3077"/>
        <v>0</v>
      </c>
      <c r="G3159" s="220">
        <f t="shared" si="3077"/>
        <v>0</v>
      </c>
      <c r="H3159" s="220">
        <f t="shared" si="3077"/>
        <v>1.6800872497040767E-5</v>
      </c>
      <c r="I3159" s="220">
        <f t="shared" si="3077"/>
        <v>2.075212799890993E-5</v>
      </c>
      <c r="J3159" s="220">
        <f t="shared" si="3077"/>
        <v>0</v>
      </c>
      <c r="K3159" s="220">
        <f t="shared" si="3077"/>
        <v>0</v>
      </c>
      <c r="L3159" s="220">
        <f t="shared" si="3077"/>
        <v>0</v>
      </c>
      <c r="M3159" s="220">
        <f t="shared" si="3077"/>
        <v>2.7004740572330937E-3</v>
      </c>
      <c r="N3159" s="220">
        <f t="shared" si="3077"/>
        <v>0</v>
      </c>
      <c r="O3159" s="220">
        <f t="shared" si="3077"/>
        <v>0</v>
      </c>
      <c r="P3159" s="220">
        <f t="shared" si="3077"/>
        <v>0</v>
      </c>
      <c r="Q3159" s="220">
        <f t="shared" si="3077"/>
        <v>0</v>
      </c>
    </row>
    <row r="3160" spans="1:17" x14ac:dyDescent="0.25">
      <c r="A3160" s="60" t="s">
        <v>10772</v>
      </c>
      <c r="B3160" s="60" t="s">
        <v>10773</v>
      </c>
      <c r="C3160" s="220">
        <f t="shared" ref="C3160:Q3160" si="3078">(C6455/C$3380)/(C9750/C$6675)</f>
        <v>0</v>
      </c>
      <c r="D3160" s="220">
        <f t="shared" si="3078"/>
        <v>0</v>
      </c>
      <c r="E3160" s="220">
        <f t="shared" si="3078"/>
        <v>0</v>
      </c>
      <c r="F3160" s="220">
        <f t="shared" si="3078"/>
        <v>0</v>
      </c>
      <c r="G3160" s="220">
        <f t="shared" si="3078"/>
        <v>0</v>
      </c>
      <c r="H3160" s="220">
        <f t="shared" si="3078"/>
        <v>0</v>
      </c>
      <c r="I3160" s="220">
        <f t="shared" si="3078"/>
        <v>0</v>
      </c>
      <c r="J3160" s="220">
        <f t="shared" si="3078"/>
        <v>0</v>
      </c>
      <c r="K3160" s="220">
        <f t="shared" si="3078"/>
        <v>0</v>
      </c>
      <c r="L3160" s="220">
        <f t="shared" si="3078"/>
        <v>0</v>
      </c>
      <c r="M3160" s="220">
        <f t="shared" si="3078"/>
        <v>3.4217278193146919E-2</v>
      </c>
      <c r="N3160" s="220">
        <f t="shared" si="3078"/>
        <v>0</v>
      </c>
      <c r="O3160" s="220">
        <f t="shared" si="3078"/>
        <v>0</v>
      </c>
      <c r="P3160" s="220">
        <f t="shared" si="3078"/>
        <v>0</v>
      </c>
      <c r="Q3160" s="220">
        <f t="shared" si="3078"/>
        <v>7.2904304786820607E-3</v>
      </c>
    </row>
    <row r="3161" spans="1:17" x14ac:dyDescent="0.25">
      <c r="A3161" s="60" t="s">
        <v>1209</v>
      </c>
      <c r="B3161" s="60" t="s">
        <v>9707</v>
      </c>
      <c r="C3161" s="220">
        <f t="shared" ref="C3161:Q3161" si="3079">(C6456/C$3380)/(C9751/C$6675)</f>
        <v>0</v>
      </c>
      <c r="D3161" s="220">
        <f t="shared" si="3079"/>
        <v>0</v>
      </c>
      <c r="E3161" s="220">
        <f t="shared" si="3079"/>
        <v>5.2910793206999932E-3</v>
      </c>
      <c r="F3161" s="220">
        <f t="shared" si="3079"/>
        <v>0</v>
      </c>
      <c r="G3161" s="220">
        <f t="shared" si="3079"/>
        <v>0.14478360265064477</v>
      </c>
      <c r="H3161" s="220">
        <f t="shared" si="3079"/>
        <v>0</v>
      </c>
      <c r="I3161" s="220">
        <f t="shared" si="3079"/>
        <v>0</v>
      </c>
      <c r="J3161" s="220">
        <f t="shared" si="3079"/>
        <v>0.25225150571236732</v>
      </c>
      <c r="K3161" s="220">
        <f t="shared" si="3079"/>
        <v>0.3694271376035474</v>
      </c>
      <c r="L3161" s="220">
        <f t="shared" si="3079"/>
        <v>4.6456744778233527E-2</v>
      </c>
      <c r="M3161" s="220">
        <f t="shared" si="3079"/>
        <v>8.2117648363728118E-2</v>
      </c>
      <c r="N3161" s="220">
        <f t="shared" si="3079"/>
        <v>9.8256023110811531E-3</v>
      </c>
      <c r="O3161" s="220">
        <f t="shared" si="3079"/>
        <v>0</v>
      </c>
      <c r="P3161" s="220">
        <f t="shared" si="3079"/>
        <v>0</v>
      </c>
      <c r="Q3161" s="220">
        <f t="shared" si="3079"/>
        <v>0</v>
      </c>
    </row>
    <row r="3162" spans="1:17" x14ac:dyDescent="0.25">
      <c r="A3162" s="60" t="s">
        <v>3236</v>
      </c>
      <c r="B3162" s="60" t="s">
        <v>9708</v>
      </c>
      <c r="C3162" s="220">
        <f t="shared" ref="C3162:Q3162" si="3080">(C6457/C$3380)/(C9752/C$6675)</f>
        <v>0.68913785687632945</v>
      </c>
      <c r="D3162" s="220">
        <f t="shared" si="3080"/>
        <v>0</v>
      </c>
      <c r="E3162" s="220">
        <f t="shared" si="3080"/>
        <v>0</v>
      </c>
      <c r="F3162" s="220">
        <f t="shared" si="3080"/>
        <v>0</v>
      </c>
      <c r="G3162" s="220">
        <f t="shared" si="3080"/>
        <v>0</v>
      </c>
      <c r="H3162" s="220">
        <f t="shared" si="3080"/>
        <v>0</v>
      </c>
      <c r="I3162" s="220">
        <f t="shared" si="3080"/>
        <v>1.4370500849927431E-3</v>
      </c>
      <c r="J3162" s="220">
        <f t="shared" si="3080"/>
        <v>0</v>
      </c>
      <c r="K3162" s="220">
        <f t="shared" si="3080"/>
        <v>0</v>
      </c>
      <c r="L3162" s="220">
        <f t="shared" si="3080"/>
        <v>0</v>
      </c>
      <c r="M3162" s="220">
        <f t="shared" si="3080"/>
        <v>0</v>
      </c>
      <c r="N3162" s="220">
        <f t="shared" si="3080"/>
        <v>0</v>
      </c>
      <c r="O3162" s="220">
        <f t="shared" si="3080"/>
        <v>0</v>
      </c>
      <c r="P3162" s="220">
        <f t="shared" si="3080"/>
        <v>0</v>
      </c>
      <c r="Q3162" s="220">
        <f t="shared" si="3080"/>
        <v>0</v>
      </c>
    </row>
    <row r="3163" spans="1:17" x14ac:dyDescent="0.25">
      <c r="A3163" s="60" t="s">
        <v>2035</v>
      </c>
      <c r="B3163" s="60" t="s">
        <v>9709</v>
      </c>
      <c r="C3163" s="220">
        <f t="shared" ref="C3163:Q3163" si="3081">(C6458/C$3380)/(C9753/C$6675)</f>
        <v>0</v>
      </c>
      <c r="D3163" s="220">
        <f t="shared" si="3081"/>
        <v>0</v>
      </c>
      <c r="E3163" s="220">
        <f t="shared" si="3081"/>
        <v>0</v>
      </c>
      <c r="F3163" s="220">
        <f t="shared" si="3081"/>
        <v>0</v>
      </c>
      <c r="G3163" s="220">
        <f t="shared" si="3081"/>
        <v>0.34854190586648787</v>
      </c>
      <c r="H3163" s="220">
        <f t="shared" si="3081"/>
        <v>0</v>
      </c>
      <c r="I3163" s="220">
        <f t="shared" si="3081"/>
        <v>0</v>
      </c>
      <c r="J3163" s="220">
        <f t="shared" si="3081"/>
        <v>0</v>
      </c>
      <c r="K3163" s="220">
        <f t="shared" si="3081"/>
        <v>0</v>
      </c>
      <c r="L3163" s="220">
        <f t="shared" si="3081"/>
        <v>0.14077890169805524</v>
      </c>
      <c r="M3163" s="220">
        <f t="shared" si="3081"/>
        <v>0</v>
      </c>
      <c r="N3163" s="220">
        <f t="shared" si="3081"/>
        <v>0</v>
      </c>
      <c r="O3163" s="220">
        <f t="shared" si="3081"/>
        <v>0</v>
      </c>
      <c r="P3163" s="220">
        <f t="shared" si="3081"/>
        <v>0</v>
      </c>
      <c r="Q3163" s="220">
        <f t="shared" si="3081"/>
        <v>4.0454428145008908E-2</v>
      </c>
    </row>
    <row r="3164" spans="1:17" x14ac:dyDescent="0.25">
      <c r="A3164" s="60" t="s">
        <v>1839</v>
      </c>
      <c r="B3164" s="60" t="s">
        <v>9710</v>
      </c>
      <c r="C3164" s="220">
        <f t="shared" ref="C3164:Q3164" si="3082">(C6459/C$3380)/(C9754/C$6675)</f>
        <v>0</v>
      </c>
      <c r="D3164" s="220">
        <f t="shared" si="3082"/>
        <v>0</v>
      </c>
      <c r="E3164" s="220">
        <f t="shared" si="3082"/>
        <v>0</v>
      </c>
      <c r="F3164" s="220">
        <f t="shared" si="3082"/>
        <v>0</v>
      </c>
      <c r="G3164" s="220">
        <f t="shared" si="3082"/>
        <v>0</v>
      </c>
      <c r="H3164" s="220">
        <f t="shared" si="3082"/>
        <v>0</v>
      </c>
      <c r="I3164" s="220">
        <f t="shared" si="3082"/>
        <v>0</v>
      </c>
      <c r="J3164" s="220">
        <f t="shared" si="3082"/>
        <v>0</v>
      </c>
      <c r="K3164" s="220">
        <f t="shared" si="3082"/>
        <v>0</v>
      </c>
      <c r="L3164" s="220">
        <f t="shared" si="3082"/>
        <v>0</v>
      </c>
      <c r="M3164" s="220">
        <f t="shared" si="3082"/>
        <v>5.5684113743435771E-4</v>
      </c>
      <c r="N3164" s="220">
        <f t="shared" si="3082"/>
        <v>0</v>
      </c>
      <c r="O3164" s="220">
        <f t="shared" si="3082"/>
        <v>0</v>
      </c>
      <c r="P3164" s="220">
        <f t="shared" si="3082"/>
        <v>0</v>
      </c>
      <c r="Q3164" s="220">
        <f t="shared" si="3082"/>
        <v>0</v>
      </c>
    </row>
    <row r="3165" spans="1:17" x14ac:dyDescent="0.25">
      <c r="A3165" s="60" t="s">
        <v>862</v>
      </c>
      <c r="B3165" s="60" t="s">
        <v>9711</v>
      </c>
      <c r="C3165" s="220">
        <f t="shared" ref="C3165:Q3165" si="3083">(C6460/C$3380)/(C9755/C$6675)</f>
        <v>0</v>
      </c>
      <c r="D3165" s="220">
        <f t="shared" si="3083"/>
        <v>0</v>
      </c>
      <c r="E3165" s="220">
        <f t="shared" si="3083"/>
        <v>3.2689260489758478E-4</v>
      </c>
      <c r="F3165" s="220">
        <f t="shared" si="3083"/>
        <v>0</v>
      </c>
      <c r="G3165" s="220">
        <f t="shared" si="3083"/>
        <v>0</v>
      </c>
      <c r="H3165" s="220">
        <f t="shared" si="3083"/>
        <v>0</v>
      </c>
      <c r="I3165" s="220">
        <f t="shared" si="3083"/>
        <v>0</v>
      </c>
      <c r="J3165" s="220">
        <f t="shared" si="3083"/>
        <v>0</v>
      </c>
      <c r="K3165" s="220">
        <f t="shared" si="3083"/>
        <v>2.6925625994419567E-4</v>
      </c>
      <c r="L3165" s="220">
        <f t="shared" si="3083"/>
        <v>0</v>
      </c>
      <c r="M3165" s="220">
        <f t="shared" si="3083"/>
        <v>0</v>
      </c>
      <c r="N3165" s="220">
        <f t="shared" si="3083"/>
        <v>0</v>
      </c>
      <c r="O3165" s="220">
        <f t="shared" si="3083"/>
        <v>0</v>
      </c>
      <c r="P3165" s="220">
        <f t="shared" si="3083"/>
        <v>3.6050193271516882E-3</v>
      </c>
      <c r="Q3165" s="220">
        <f t="shared" si="3083"/>
        <v>0</v>
      </c>
    </row>
    <row r="3166" spans="1:17" x14ac:dyDescent="0.25">
      <c r="A3166" s="60" t="s">
        <v>439</v>
      </c>
      <c r="B3166" s="60" t="s">
        <v>9712</v>
      </c>
      <c r="C3166" s="220">
        <f t="shared" ref="C3166:Q3166" si="3084">(C6461/C$3380)/(C9756/C$6675)</f>
        <v>0</v>
      </c>
      <c r="D3166" s="220">
        <f t="shared" si="3084"/>
        <v>0.34489679883373903</v>
      </c>
      <c r="E3166" s="220">
        <f t="shared" si="3084"/>
        <v>0.2627196698680565</v>
      </c>
      <c r="F3166" s="220">
        <f t="shared" si="3084"/>
        <v>0.11443129019036806</v>
      </c>
      <c r="G3166" s="220">
        <f t="shared" si="3084"/>
        <v>0.12368009153394741</v>
      </c>
      <c r="H3166" s="220">
        <f t="shared" si="3084"/>
        <v>0</v>
      </c>
      <c r="I3166" s="220">
        <f t="shared" si="3084"/>
        <v>0.46016381695037278</v>
      </c>
      <c r="J3166" s="220">
        <f t="shared" si="3084"/>
        <v>8.6849631182362352E-4</v>
      </c>
      <c r="K3166" s="220">
        <f t="shared" si="3084"/>
        <v>0.1803379180594348</v>
      </c>
      <c r="L3166" s="220">
        <f t="shared" si="3084"/>
        <v>2.5910170247043965E-2</v>
      </c>
      <c r="M3166" s="220">
        <f t="shared" si="3084"/>
        <v>0</v>
      </c>
      <c r="N3166" s="220">
        <f t="shared" si="3084"/>
        <v>0</v>
      </c>
      <c r="O3166" s="220">
        <f t="shared" si="3084"/>
        <v>0</v>
      </c>
      <c r="P3166" s="220">
        <f t="shared" si="3084"/>
        <v>4.3144999128277059E-2</v>
      </c>
      <c r="Q3166" s="220">
        <f t="shared" si="3084"/>
        <v>1.928869946800137E-2</v>
      </c>
    </row>
    <row r="3167" spans="1:17" x14ac:dyDescent="0.25">
      <c r="A3167" s="60" t="s">
        <v>3054</v>
      </c>
      <c r="B3167" s="60" t="s">
        <v>9713</v>
      </c>
      <c r="C3167" s="220">
        <f t="shared" ref="C3167:Q3167" si="3085">(C6462/C$3380)/(C9757/C$6675)</f>
        <v>0.87737741142881409</v>
      </c>
      <c r="D3167" s="220">
        <f t="shared" si="3085"/>
        <v>0</v>
      </c>
      <c r="E3167" s="220">
        <f t="shared" si="3085"/>
        <v>0</v>
      </c>
      <c r="F3167" s="220">
        <f t="shared" si="3085"/>
        <v>0</v>
      </c>
      <c r="G3167" s="220">
        <f t="shared" si="3085"/>
        <v>0</v>
      </c>
      <c r="H3167" s="220">
        <f t="shared" si="3085"/>
        <v>0</v>
      </c>
      <c r="I3167" s="220">
        <f t="shared" si="3085"/>
        <v>1.5253211630455354E-2</v>
      </c>
      <c r="J3167" s="220">
        <f t="shared" si="3085"/>
        <v>1.6319377909824067E-3</v>
      </c>
      <c r="K3167" s="220">
        <f t="shared" si="3085"/>
        <v>0.23913569148609498</v>
      </c>
      <c r="L3167" s="220">
        <f t="shared" si="3085"/>
        <v>0.14361011159966419</v>
      </c>
      <c r="M3167" s="220">
        <f t="shared" si="3085"/>
        <v>0</v>
      </c>
      <c r="N3167" s="220">
        <f t="shared" si="3085"/>
        <v>0</v>
      </c>
      <c r="O3167" s="220">
        <f t="shared" si="3085"/>
        <v>8.8792046649787855E-3</v>
      </c>
      <c r="P3167" s="220">
        <f t="shared" si="3085"/>
        <v>6.6036925117080719E-4</v>
      </c>
      <c r="Q3167" s="220">
        <f t="shared" si="3085"/>
        <v>9.4572013422851032E-3</v>
      </c>
    </row>
    <row r="3168" spans="1:17" x14ac:dyDescent="0.25">
      <c r="A3168" s="60" t="s">
        <v>1846</v>
      </c>
      <c r="B3168" s="60" t="s">
        <v>9714</v>
      </c>
      <c r="C3168" s="220">
        <f t="shared" ref="C3168:Q3168" si="3086">(C6463/C$3380)/(C9758/C$6675)</f>
        <v>0</v>
      </c>
      <c r="D3168" s="220">
        <f t="shared" si="3086"/>
        <v>0</v>
      </c>
      <c r="E3168" s="220">
        <f t="shared" si="3086"/>
        <v>0.10399352671383227</v>
      </c>
      <c r="F3168" s="220">
        <f t="shared" si="3086"/>
        <v>1.8054288799393279E-2</v>
      </c>
      <c r="G3168" s="220">
        <f t="shared" si="3086"/>
        <v>3.2230079803483754E-2</v>
      </c>
      <c r="H3168" s="220">
        <f t="shared" si="3086"/>
        <v>0</v>
      </c>
      <c r="I3168" s="220">
        <f t="shared" si="3086"/>
        <v>1.2469614908708084E-3</v>
      </c>
      <c r="J3168" s="220">
        <f t="shared" si="3086"/>
        <v>2.5675937627757069E-4</v>
      </c>
      <c r="K3168" s="220">
        <f t="shared" si="3086"/>
        <v>0.81028212181503834</v>
      </c>
      <c r="L3168" s="220">
        <f t="shared" si="3086"/>
        <v>1.1893864554246127</v>
      </c>
      <c r="M3168" s="220">
        <f t="shared" si="3086"/>
        <v>6.324983807780081E-2</v>
      </c>
      <c r="N3168" s="220">
        <f t="shared" si="3086"/>
        <v>3.4740967466366734E-2</v>
      </c>
      <c r="O3168" s="220">
        <f t="shared" si="3086"/>
        <v>0</v>
      </c>
      <c r="P3168" s="220">
        <f t="shared" si="3086"/>
        <v>1.2338788636424894E-2</v>
      </c>
      <c r="Q3168" s="220">
        <f t="shared" si="3086"/>
        <v>4.9807966261105556E-4</v>
      </c>
    </row>
    <row r="3169" spans="1:17" x14ac:dyDescent="0.25">
      <c r="A3169" s="60" t="s">
        <v>2135</v>
      </c>
      <c r="B3169" s="60" t="s">
        <v>9715</v>
      </c>
      <c r="C3169" s="220">
        <f t="shared" ref="C3169:Q3169" si="3087">(C6464/C$3380)/(C9759/C$6675)</f>
        <v>0</v>
      </c>
      <c r="D3169" s="220">
        <f t="shared" si="3087"/>
        <v>0</v>
      </c>
      <c r="E3169" s="220">
        <f t="shared" si="3087"/>
        <v>0</v>
      </c>
      <c r="F3169" s="220">
        <f t="shared" si="3087"/>
        <v>1.649477092212941E-2</v>
      </c>
      <c r="G3169" s="220">
        <f t="shared" si="3087"/>
        <v>0</v>
      </c>
      <c r="H3169" s="220">
        <f t="shared" si="3087"/>
        <v>1.4045637055594574E-2</v>
      </c>
      <c r="I3169" s="220">
        <f t="shared" si="3087"/>
        <v>0</v>
      </c>
      <c r="J3169" s="220">
        <f t="shared" si="3087"/>
        <v>0</v>
      </c>
      <c r="K3169" s="220">
        <f t="shared" si="3087"/>
        <v>6.7689336494581157E-2</v>
      </c>
      <c r="L3169" s="220">
        <f t="shared" si="3087"/>
        <v>0</v>
      </c>
      <c r="M3169" s="220">
        <f t="shared" si="3087"/>
        <v>0</v>
      </c>
      <c r="N3169" s="220">
        <f t="shared" si="3087"/>
        <v>3.0973048338188738</v>
      </c>
      <c r="O3169" s="220">
        <f t="shared" si="3087"/>
        <v>3.5508542559501617</v>
      </c>
      <c r="P3169" s="220">
        <f t="shared" si="3087"/>
        <v>0.12729028437868717</v>
      </c>
      <c r="Q3169" s="220">
        <f t="shared" si="3087"/>
        <v>0.14020734131312035</v>
      </c>
    </row>
    <row r="3170" spans="1:17" x14ac:dyDescent="0.25">
      <c r="A3170" s="60" t="s">
        <v>3347</v>
      </c>
      <c r="B3170" s="60" t="s">
        <v>9716</v>
      </c>
      <c r="C3170" s="220">
        <f t="shared" ref="C3170:Q3170" si="3088">(C6465/C$3380)/(C9760/C$6675)</f>
        <v>0.11072705879194004</v>
      </c>
      <c r="D3170" s="220">
        <f t="shared" si="3088"/>
        <v>0</v>
      </c>
      <c r="E3170" s="220">
        <f t="shared" si="3088"/>
        <v>0</v>
      </c>
      <c r="F3170" s="220">
        <f t="shared" si="3088"/>
        <v>0</v>
      </c>
      <c r="G3170" s="220">
        <f t="shared" si="3088"/>
        <v>0</v>
      </c>
      <c r="H3170" s="220">
        <f t="shared" si="3088"/>
        <v>2.7543105023112327E-4</v>
      </c>
      <c r="I3170" s="220">
        <f t="shared" si="3088"/>
        <v>1.0866884768233876E-3</v>
      </c>
      <c r="J3170" s="220">
        <f t="shared" si="3088"/>
        <v>8.7518433807228532E-4</v>
      </c>
      <c r="K3170" s="220">
        <f t="shared" si="3088"/>
        <v>6.3083879820298311E-3</v>
      </c>
      <c r="L3170" s="220">
        <f t="shared" si="3088"/>
        <v>0</v>
      </c>
      <c r="M3170" s="220">
        <f t="shared" si="3088"/>
        <v>0</v>
      </c>
      <c r="N3170" s="220">
        <f t="shared" si="3088"/>
        <v>0</v>
      </c>
      <c r="O3170" s="220">
        <f t="shared" si="3088"/>
        <v>0</v>
      </c>
      <c r="P3170" s="220">
        <f t="shared" si="3088"/>
        <v>0</v>
      </c>
      <c r="Q3170" s="220">
        <f t="shared" si="3088"/>
        <v>0</v>
      </c>
    </row>
    <row r="3171" spans="1:17" x14ac:dyDescent="0.25">
      <c r="A3171" s="60" t="s">
        <v>1969</v>
      </c>
      <c r="B3171" s="60" t="s">
        <v>9717</v>
      </c>
      <c r="C3171" s="220">
        <f t="shared" ref="C3171:Q3171" si="3089">(C6466/C$3380)/(C9761/C$6675)</f>
        <v>2.1638256087450031E-2</v>
      </c>
      <c r="D3171" s="220">
        <f t="shared" si="3089"/>
        <v>0</v>
      </c>
      <c r="E3171" s="220">
        <f t="shared" si="3089"/>
        <v>0.11273851990375647</v>
      </c>
      <c r="F3171" s="220">
        <f t="shared" si="3089"/>
        <v>5.28500411364832E-2</v>
      </c>
      <c r="G3171" s="220">
        <f t="shared" si="3089"/>
        <v>2.9108255633760005E-3</v>
      </c>
      <c r="H3171" s="220">
        <f t="shared" si="3089"/>
        <v>1.1477870560626811E-3</v>
      </c>
      <c r="I3171" s="220">
        <f t="shared" si="3089"/>
        <v>2.9136548373365433E-3</v>
      </c>
      <c r="J3171" s="220">
        <f t="shared" si="3089"/>
        <v>9.6335685761300225E-3</v>
      </c>
      <c r="K3171" s="220">
        <f t="shared" si="3089"/>
        <v>0.15314507672153244</v>
      </c>
      <c r="L3171" s="220">
        <f t="shared" si="3089"/>
        <v>1.6215068905359568E-2</v>
      </c>
      <c r="M3171" s="220">
        <f t="shared" si="3089"/>
        <v>3.2994134979071318E-2</v>
      </c>
      <c r="N3171" s="220">
        <f t="shared" si="3089"/>
        <v>0</v>
      </c>
      <c r="O3171" s="220">
        <f t="shared" si="3089"/>
        <v>0</v>
      </c>
      <c r="P3171" s="220">
        <f t="shared" si="3089"/>
        <v>0</v>
      </c>
      <c r="Q3171" s="220">
        <f t="shared" si="3089"/>
        <v>2.6589933436291743E-3</v>
      </c>
    </row>
    <row r="3172" spans="1:17" x14ac:dyDescent="0.25">
      <c r="A3172" s="60" t="s">
        <v>10774</v>
      </c>
      <c r="B3172" s="60" t="s">
        <v>10775</v>
      </c>
      <c r="C3172" s="220">
        <f t="shared" ref="C3172:Q3172" si="3090">(C6467/C$3380)/(C9762/C$6675)</f>
        <v>12704.889778756738</v>
      </c>
      <c r="D3172" s="220" t="e">
        <f t="shared" si="3090"/>
        <v>#DIV/0!</v>
      </c>
      <c r="E3172" s="220" t="e">
        <f t="shared" si="3090"/>
        <v>#DIV/0!</v>
      </c>
      <c r="F3172" s="220" t="e">
        <f t="shared" si="3090"/>
        <v>#DIV/0!</v>
      </c>
      <c r="G3172" s="220" t="e">
        <f t="shared" si="3090"/>
        <v>#DIV/0!</v>
      </c>
      <c r="H3172" s="220">
        <f t="shared" si="3090"/>
        <v>0</v>
      </c>
      <c r="I3172" s="220" t="e">
        <f t="shared" si="3090"/>
        <v>#DIV/0!</v>
      </c>
      <c r="J3172" s="220" t="e">
        <f t="shared" si="3090"/>
        <v>#DIV/0!</v>
      </c>
      <c r="K3172" s="220" t="e">
        <f t="shared" si="3090"/>
        <v>#DIV/0!</v>
      </c>
      <c r="L3172" s="220" t="e">
        <f t="shared" si="3090"/>
        <v>#DIV/0!</v>
      </c>
      <c r="M3172" s="220" t="e">
        <f t="shared" si="3090"/>
        <v>#DIV/0!</v>
      </c>
      <c r="N3172" s="220" t="e">
        <f t="shared" si="3090"/>
        <v>#DIV/0!</v>
      </c>
      <c r="O3172" s="220" t="e">
        <f t="shared" si="3090"/>
        <v>#DIV/0!</v>
      </c>
      <c r="P3172" s="220" t="e">
        <f t="shared" si="3090"/>
        <v>#DIV/0!</v>
      </c>
      <c r="Q3172" s="220" t="e">
        <f t="shared" si="3090"/>
        <v>#DIV/0!</v>
      </c>
    </row>
    <row r="3173" spans="1:17" x14ac:dyDescent="0.25">
      <c r="A3173" s="60" t="s">
        <v>1841</v>
      </c>
      <c r="B3173" s="60" t="s">
        <v>9718</v>
      </c>
      <c r="C3173" s="220">
        <f t="shared" ref="C3173:Q3173" si="3091">(C6468/C$3380)/(C9763/C$6675)</f>
        <v>0.90810765036353858</v>
      </c>
      <c r="D3173" s="220">
        <f t="shared" si="3091"/>
        <v>0</v>
      </c>
      <c r="E3173" s="220">
        <f t="shared" si="3091"/>
        <v>0.12326931479801113</v>
      </c>
      <c r="F3173" s="220">
        <f t="shared" si="3091"/>
        <v>7.5660830724565559E-2</v>
      </c>
      <c r="G3173" s="220">
        <f t="shared" si="3091"/>
        <v>9.2460014721892116E-3</v>
      </c>
      <c r="H3173" s="220">
        <f t="shared" si="3091"/>
        <v>0.14643312280009413</v>
      </c>
      <c r="I3173" s="220">
        <f t="shared" si="3091"/>
        <v>4.6369630016245431E-2</v>
      </c>
      <c r="J3173" s="220">
        <f t="shared" si="3091"/>
        <v>2.7625341108772334E-4</v>
      </c>
      <c r="K3173" s="220">
        <f t="shared" si="3091"/>
        <v>0.22804051568865638</v>
      </c>
      <c r="L3173" s="220">
        <f t="shared" si="3091"/>
        <v>9.0537400380336468E-3</v>
      </c>
      <c r="M3173" s="220">
        <f t="shared" si="3091"/>
        <v>9.0312237858619551E-3</v>
      </c>
      <c r="N3173" s="220">
        <f t="shared" si="3091"/>
        <v>0.31281843509660362</v>
      </c>
      <c r="O3173" s="220">
        <f t="shared" si="3091"/>
        <v>0</v>
      </c>
      <c r="P3173" s="220">
        <f t="shared" si="3091"/>
        <v>6.6612043283979555E-4</v>
      </c>
      <c r="Q3173" s="220">
        <f t="shared" si="3091"/>
        <v>3.4013375836234802E-2</v>
      </c>
    </row>
    <row r="3174" spans="1:17" x14ac:dyDescent="0.25">
      <c r="A3174" s="60" t="s">
        <v>2492</v>
      </c>
      <c r="B3174" s="60" t="s">
        <v>9719</v>
      </c>
      <c r="C3174" s="220">
        <f t="shared" ref="C3174:Q3174" si="3092">(C6469/C$3380)/(C9764/C$6675)</f>
        <v>1.5739300161422181</v>
      </c>
      <c r="D3174" s="220">
        <f t="shared" si="3092"/>
        <v>0</v>
      </c>
      <c r="E3174" s="220">
        <f t="shared" si="3092"/>
        <v>0</v>
      </c>
      <c r="F3174" s="220">
        <f t="shared" si="3092"/>
        <v>4.4112352771981545E-3</v>
      </c>
      <c r="G3174" s="220">
        <f t="shared" si="3092"/>
        <v>1.1100136205081166E-2</v>
      </c>
      <c r="H3174" s="220">
        <f t="shared" si="3092"/>
        <v>0</v>
      </c>
      <c r="I3174" s="220">
        <f t="shared" si="3092"/>
        <v>0</v>
      </c>
      <c r="J3174" s="220">
        <f t="shared" si="3092"/>
        <v>0</v>
      </c>
      <c r="K3174" s="220">
        <f t="shared" si="3092"/>
        <v>4.981878176259706E-4</v>
      </c>
      <c r="L3174" s="220">
        <f t="shared" si="3092"/>
        <v>0</v>
      </c>
      <c r="M3174" s="220">
        <f t="shared" si="3092"/>
        <v>0</v>
      </c>
      <c r="N3174" s="220">
        <f t="shared" si="3092"/>
        <v>2.805742648116314E-2</v>
      </c>
      <c r="O3174" s="220">
        <f t="shared" si="3092"/>
        <v>0</v>
      </c>
      <c r="P3174" s="220">
        <f t="shared" si="3092"/>
        <v>1.2144659627500288E-2</v>
      </c>
      <c r="Q3174" s="220">
        <f t="shared" si="3092"/>
        <v>0</v>
      </c>
    </row>
    <row r="3175" spans="1:17" x14ac:dyDescent="0.25">
      <c r="A3175" s="60" t="s">
        <v>598</v>
      </c>
      <c r="B3175" s="60" t="s">
        <v>9720</v>
      </c>
      <c r="C3175" s="220">
        <f t="shared" ref="C3175:Q3175" si="3093">(C6470/C$3380)/(C9765/C$6675)</f>
        <v>0</v>
      </c>
      <c r="D3175" s="220">
        <f t="shared" si="3093"/>
        <v>9.0884097556647098E-4</v>
      </c>
      <c r="E3175" s="220">
        <f t="shared" si="3093"/>
        <v>0.23657804433177165</v>
      </c>
      <c r="F3175" s="220">
        <f t="shared" si="3093"/>
        <v>0.47052514893985181</v>
      </c>
      <c r="G3175" s="220">
        <f t="shared" si="3093"/>
        <v>2.2804398203604568E-5</v>
      </c>
      <c r="H3175" s="220">
        <f t="shared" si="3093"/>
        <v>2.4588877078401027E-2</v>
      </c>
      <c r="I3175" s="220">
        <f t="shared" si="3093"/>
        <v>1.6904940186758682E-2</v>
      </c>
      <c r="J3175" s="220">
        <f t="shared" si="3093"/>
        <v>1.3337236178861732E-2</v>
      </c>
      <c r="K3175" s="220">
        <f t="shared" si="3093"/>
        <v>5.643324926710927E-2</v>
      </c>
      <c r="L3175" s="220">
        <f t="shared" si="3093"/>
        <v>2.909148768220678E-2</v>
      </c>
      <c r="M3175" s="220">
        <f t="shared" si="3093"/>
        <v>9.5048904208986009E-3</v>
      </c>
      <c r="N3175" s="220">
        <f t="shared" si="3093"/>
        <v>7.3800749588267864E-2</v>
      </c>
      <c r="O3175" s="220">
        <f t="shared" si="3093"/>
        <v>0.1679242101788061</v>
      </c>
      <c r="P3175" s="220">
        <f t="shared" si="3093"/>
        <v>4.969391252666025E-2</v>
      </c>
      <c r="Q3175" s="220">
        <f t="shared" si="3093"/>
        <v>6.3945704228475612E-3</v>
      </c>
    </row>
    <row r="3176" spans="1:17" x14ac:dyDescent="0.25">
      <c r="A3176" s="60" t="s">
        <v>878</v>
      </c>
      <c r="B3176" s="60" t="s">
        <v>9721</v>
      </c>
      <c r="C3176" s="220">
        <f t="shared" ref="C3176:Q3176" si="3094">(C6471/C$3380)/(C9766/C$6675)</f>
        <v>6.8012404410293908E-2</v>
      </c>
      <c r="D3176" s="220">
        <f t="shared" si="3094"/>
        <v>0.13384741438374514</v>
      </c>
      <c r="E3176" s="220">
        <f t="shared" si="3094"/>
        <v>0.30519230731679392</v>
      </c>
      <c r="F3176" s="220">
        <f t="shared" si="3094"/>
        <v>5.4975742167047911E-3</v>
      </c>
      <c r="G3176" s="220">
        <f t="shared" si="3094"/>
        <v>2.4140936621761162E-2</v>
      </c>
      <c r="H3176" s="220">
        <f t="shared" si="3094"/>
        <v>1.774330404442059E-3</v>
      </c>
      <c r="I3176" s="220">
        <f t="shared" si="3094"/>
        <v>5.0384426981731061E-2</v>
      </c>
      <c r="J3176" s="220">
        <f t="shared" si="3094"/>
        <v>2.78974981509468E-2</v>
      </c>
      <c r="K3176" s="220">
        <f t="shared" si="3094"/>
        <v>5.4630590134142308E-2</v>
      </c>
      <c r="L3176" s="220">
        <f t="shared" si="3094"/>
        <v>8.272983782089055E-2</v>
      </c>
      <c r="M3176" s="220">
        <f t="shared" si="3094"/>
        <v>6.1773879620866789E-3</v>
      </c>
      <c r="N3176" s="220">
        <f t="shared" si="3094"/>
        <v>8.0743068070104035E-2</v>
      </c>
      <c r="O3176" s="220">
        <f t="shared" si="3094"/>
        <v>5.680070249337206E-2</v>
      </c>
      <c r="P3176" s="220">
        <f t="shared" si="3094"/>
        <v>2.3737917182421405E-2</v>
      </c>
      <c r="Q3176" s="220">
        <f t="shared" si="3094"/>
        <v>0.35745876325543102</v>
      </c>
    </row>
    <row r="3177" spans="1:17" x14ac:dyDescent="0.25">
      <c r="A3177" s="60" t="s">
        <v>576</v>
      </c>
      <c r="B3177" s="60" t="s">
        <v>9722</v>
      </c>
      <c r="C3177" s="220">
        <f t="shared" ref="C3177:Q3177" si="3095">(C6472/C$3380)/(C9767/C$6675)</f>
        <v>5.618352399678396E-2</v>
      </c>
      <c r="D3177" s="220">
        <f t="shared" si="3095"/>
        <v>6.658539504044189E-3</v>
      </c>
      <c r="E3177" s="220">
        <f t="shared" si="3095"/>
        <v>3.003333868731323E-2</v>
      </c>
      <c r="F3177" s="220">
        <f t="shared" si="3095"/>
        <v>2.2225569738709424E-2</v>
      </c>
      <c r="G3177" s="220">
        <f t="shared" si="3095"/>
        <v>0.33716498228397773</v>
      </c>
      <c r="H3177" s="220">
        <f t="shared" si="3095"/>
        <v>1.6321043266307584</v>
      </c>
      <c r="I3177" s="220">
        <f t="shared" si="3095"/>
        <v>7.6271621907295195E-2</v>
      </c>
      <c r="J3177" s="220">
        <f t="shared" si="3095"/>
        <v>0.30617911128491715</v>
      </c>
      <c r="K3177" s="220">
        <f t="shared" si="3095"/>
        <v>8.90386827917376E-2</v>
      </c>
      <c r="L3177" s="220">
        <f t="shared" si="3095"/>
        <v>3.7714967220797719</v>
      </c>
      <c r="M3177" s="220">
        <f t="shared" si="3095"/>
        <v>0.31837004514314027</v>
      </c>
      <c r="N3177" s="220">
        <f t="shared" si="3095"/>
        <v>0.16232428357317535</v>
      </c>
      <c r="O3177" s="220">
        <f t="shared" si="3095"/>
        <v>1.3700974930054307E-2</v>
      </c>
      <c r="P3177" s="220">
        <f t="shared" si="3095"/>
        <v>0.42951594736175591</v>
      </c>
      <c r="Q3177" s="220">
        <f t="shared" si="3095"/>
        <v>0.2831607984094841</v>
      </c>
    </row>
    <row r="3178" spans="1:17" x14ac:dyDescent="0.25">
      <c r="A3178" s="60" t="s">
        <v>1203</v>
      </c>
      <c r="B3178" s="60" t="s">
        <v>9723</v>
      </c>
      <c r="C3178" s="220">
        <f t="shared" ref="C3178:Q3178" si="3096">(C6473/C$3380)/(C9768/C$6675)</f>
        <v>1.8231910242887319E-3</v>
      </c>
      <c r="D3178" s="220">
        <f t="shared" si="3096"/>
        <v>0</v>
      </c>
      <c r="E3178" s="220">
        <f t="shared" si="3096"/>
        <v>2.197077037066408E-2</v>
      </c>
      <c r="F3178" s="220">
        <f t="shared" si="3096"/>
        <v>0</v>
      </c>
      <c r="G3178" s="220">
        <f t="shared" si="3096"/>
        <v>1.137108513150591E-3</v>
      </c>
      <c r="H3178" s="220">
        <f t="shared" si="3096"/>
        <v>0.14998968826981079</v>
      </c>
      <c r="I3178" s="220">
        <f t="shared" si="3096"/>
        <v>1.3436997490469673E-3</v>
      </c>
      <c r="J3178" s="220">
        <f t="shared" si="3096"/>
        <v>1.18317196466418E-2</v>
      </c>
      <c r="K3178" s="220">
        <f t="shared" si="3096"/>
        <v>5.1169413472155849E-4</v>
      </c>
      <c r="L3178" s="220">
        <f t="shared" si="3096"/>
        <v>0</v>
      </c>
      <c r="M3178" s="220">
        <f t="shared" si="3096"/>
        <v>0</v>
      </c>
      <c r="N3178" s="220">
        <f t="shared" si="3096"/>
        <v>0</v>
      </c>
      <c r="O3178" s="220">
        <f t="shared" si="3096"/>
        <v>0.12725869434769133</v>
      </c>
      <c r="P3178" s="220">
        <f t="shared" si="3096"/>
        <v>0.43060393178430845</v>
      </c>
      <c r="Q3178" s="220">
        <f t="shared" si="3096"/>
        <v>0.11810000476961646</v>
      </c>
    </row>
    <row r="3179" spans="1:17" x14ac:dyDescent="0.25">
      <c r="A3179" s="60" t="s">
        <v>1484</v>
      </c>
      <c r="B3179" s="60" t="s">
        <v>9724</v>
      </c>
      <c r="C3179" s="220">
        <f t="shared" ref="C3179:Q3179" si="3097">(C6474/C$3380)/(C9769/C$6675)</f>
        <v>0</v>
      </c>
      <c r="D3179" s="220">
        <f t="shared" si="3097"/>
        <v>1.2569332974887546E-2</v>
      </c>
      <c r="E3179" s="220">
        <f t="shared" si="3097"/>
        <v>8.747288764852177E-3</v>
      </c>
      <c r="F3179" s="220">
        <f t="shared" si="3097"/>
        <v>0</v>
      </c>
      <c r="G3179" s="220">
        <f t="shared" si="3097"/>
        <v>8.5362921570970775E-4</v>
      </c>
      <c r="H3179" s="220">
        <f t="shared" si="3097"/>
        <v>5.6108983943502751E-3</v>
      </c>
      <c r="I3179" s="220">
        <f t="shared" si="3097"/>
        <v>0</v>
      </c>
      <c r="J3179" s="220">
        <f t="shared" si="3097"/>
        <v>3.8421029876772829E-3</v>
      </c>
      <c r="K3179" s="220">
        <f t="shared" si="3097"/>
        <v>1.9224741295019169E-2</v>
      </c>
      <c r="L3179" s="220">
        <f t="shared" si="3097"/>
        <v>1.1622731477991985</v>
      </c>
      <c r="M3179" s="220">
        <f t="shared" si="3097"/>
        <v>6.1589256300590076E-2</v>
      </c>
      <c r="N3179" s="220">
        <f t="shared" si="3097"/>
        <v>0</v>
      </c>
      <c r="O3179" s="220">
        <f t="shared" si="3097"/>
        <v>1.0014111523870654E-3</v>
      </c>
      <c r="P3179" s="220">
        <f t="shared" si="3097"/>
        <v>1.7075498050352956E-2</v>
      </c>
      <c r="Q3179" s="220">
        <f t="shared" si="3097"/>
        <v>6.6201852698108106E-3</v>
      </c>
    </row>
    <row r="3180" spans="1:17" x14ac:dyDescent="0.25">
      <c r="A3180" s="60" t="s">
        <v>2458</v>
      </c>
      <c r="B3180" s="60" t="s">
        <v>9725</v>
      </c>
      <c r="C3180" s="220">
        <f t="shared" ref="C3180:Q3180" si="3098">(C6475/C$3380)/(C9770/C$6675)</f>
        <v>0</v>
      </c>
      <c r="D3180" s="220">
        <f t="shared" si="3098"/>
        <v>0</v>
      </c>
      <c r="E3180" s="220">
        <f t="shared" si="3098"/>
        <v>0</v>
      </c>
      <c r="F3180" s="220">
        <f t="shared" si="3098"/>
        <v>0.77506289850057908</v>
      </c>
      <c r="G3180" s="220">
        <f t="shared" si="3098"/>
        <v>0</v>
      </c>
      <c r="H3180" s="220">
        <f t="shared" si="3098"/>
        <v>0</v>
      </c>
      <c r="I3180" s="220">
        <f t="shared" si="3098"/>
        <v>0</v>
      </c>
      <c r="J3180" s="220">
        <f t="shared" si="3098"/>
        <v>0</v>
      </c>
      <c r="K3180" s="220">
        <f t="shared" si="3098"/>
        <v>0</v>
      </c>
      <c r="L3180" s="220">
        <f t="shared" si="3098"/>
        <v>0</v>
      </c>
      <c r="M3180" s="220">
        <f t="shared" si="3098"/>
        <v>0</v>
      </c>
      <c r="N3180" s="220">
        <f t="shared" si="3098"/>
        <v>0</v>
      </c>
      <c r="O3180" s="220">
        <f t="shared" si="3098"/>
        <v>0</v>
      </c>
      <c r="P3180" s="220">
        <f t="shared" si="3098"/>
        <v>0</v>
      </c>
      <c r="Q3180" s="220">
        <f t="shared" si="3098"/>
        <v>0</v>
      </c>
    </row>
    <row r="3181" spans="1:17" x14ac:dyDescent="0.25">
      <c r="A3181" s="60" t="s">
        <v>1218</v>
      </c>
      <c r="B3181" s="60" t="s">
        <v>9726</v>
      </c>
      <c r="C3181" s="220">
        <f t="shared" ref="C3181:Q3181" si="3099">(C6476/C$3380)/(C9771/C$6675)</f>
        <v>0</v>
      </c>
      <c r="D3181" s="220">
        <f t="shared" si="3099"/>
        <v>0</v>
      </c>
      <c r="E3181" s="220">
        <f t="shared" si="3099"/>
        <v>2.1432194680669316E-3</v>
      </c>
      <c r="F3181" s="220">
        <f t="shared" si="3099"/>
        <v>0</v>
      </c>
      <c r="G3181" s="220">
        <f t="shared" si="3099"/>
        <v>0</v>
      </c>
      <c r="H3181" s="220">
        <f t="shared" si="3099"/>
        <v>0</v>
      </c>
      <c r="I3181" s="220">
        <f t="shared" si="3099"/>
        <v>0</v>
      </c>
      <c r="J3181" s="220">
        <f t="shared" si="3099"/>
        <v>8.4723120794860749E-3</v>
      </c>
      <c r="K3181" s="220">
        <f t="shared" si="3099"/>
        <v>6.4990045243739497E-2</v>
      </c>
      <c r="L3181" s="220">
        <f t="shared" si="3099"/>
        <v>0</v>
      </c>
      <c r="M3181" s="220">
        <f t="shared" si="3099"/>
        <v>2.0054908482760335E-2</v>
      </c>
      <c r="N3181" s="220">
        <f t="shared" si="3099"/>
        <v>9.0919216594305949E-2</v>
      </c>
      <c r="O3181" s="220">
        <f t="shared" si="3099"/>
        <v>0</v>
      </c>
      <c r="P3181" s="220">
        <f t="shared" si="3099"/>
        <v>0</v>
      </c>
      <c r="Q3181" s="220">
        <f t="shared" si="3099"/>
        <v>0</v>
      </c>
    </row>
    <row r="3182" spans="1:17" x14ac:dyDescent="0.25">
      <c r="A3182" s="60" t="s">
        <v>4483</v>
      </c>
      <c r="B3182" s="60" t="s">
        <v>9727</v>
      </c>
      <c r="C3182" s="220">
        <f t="shared" ref="C3182:Q3182" si="3100">(C6477/C$3380)/(C9772/C$6675)</f>
        <v>0.4249136329690531</v>
      </c>
      <c r="D3182" s="220">
        <f t="shared" si="3100"/>
        <v>0</v>
      </c>
      <c r="E3182" s="220">
        <f t="shared" si="3100"/>
        <v>0</v>
      </c>
      <c r="F3182" s="220">
        <f t="shared" si="3100"/>
        <v>0</v>
      </c>
      <c r="G3182" s="220">
        <f t="shared" si="3100"/>
        <v>0</v>
      </c>
      <c r="H3182" s="220">
        <f t="shared" si="3100"/>
        <v>0</v>
      </c>
      <c r="I3182" s="220">
        <f t="shared" si="3100"/>
        <v>0</v>
      </c>
      <c r="J3182" s="220">
        <f t="shared" si="3100"/>
        <v>0</v>
      </c>
      <c r="K3182" s="220">
        <f t="shared" si="3100"/>
        <v>0</v>
      </c>
      <c r="L3182" s="220">
        <f t="shared" si="3100"/>
        <v>0</v>
      </c>
      <c r="M3182" s="220">
        <f t="shared" si="3100"/>
        <v>0</v>
      </c>
      <c r="N3182" s="220">
        <f t="shared" si="3100"/>
        <v>0</v>
      </c>
      <c r="O3182" s="220">
        <f t="shared" si="3100"/>
        <v>0</v>
      </c>
      <c r="P3182" s="220">
        <f t="shared" si="3100"/>
        <v>0</v>
      </c>
      <c r="Q3182" s="220">
        <f t="shared" si="3100"/>
        <v>0</v>
      </c>
    </row>
    <row r="3183" spans="1:17" x14ac:dyDescent="0.25">
      <c r="A3183" s="60" t="s">
        <v>961</v>
      </c>
      <c r="B3183" s="60" t="s">
        <v>9728</v>
      </c>
      <c r="C3183" s="220">
        <f t="shared" ref="C3183:Q3183" si="3101">(C6478/C$3380)/(C9773/C$6675)</f>
        <v>0</v>
      </c>
      <c r="D3183" s="220">
        <f t="shared" si="3101"/>
        <v>0</v>
      </c>
      <c r="E3183" s="220">
        <f t="shared" si="3101"/>
        <v>8.3328318850768301E-3</v>
      </c>
      <c r="F3183" s="220">
        <f t="shared" si="3101"/>
        <v>0</v>
      </c>
      <c r="G3183" s="220">
        <f t="shared" si="3101"/>
        <v>0</v>
      </c>
      <c r="H3183" s="220">
        <f t="shared" si="3101"/>
        <v>0</v>
      </c>
      <c r="I3183" s="220">
        <f t="shared" si="3101"/>
        <v>0</v>
      </c>
      <c r="J3183" s="220">
        <f t="shared" si="3101"/>
        <v>0</v>
      </c>
      <c r="K3183" s="220">
        <f t="shared" si="3101"/>
        <v>0</v>
      </c>
      <c r="L3183" s="220">
        <f t="shared" si="3101"/>
        <v>3.0626564756521292E-3</v>
      </c>
      <c r="M3183" s="220">
        <f t="shared" si="3101"/>
        <v>0</v>
      </c>
      <c r="N3183" s="220">
        <f t="shared" si="3101"/>
        <v>0</v>
      </c>
      <c r="O3183" s="220">
        <f t="shared" si="3101"/>
        <v>0</v>
      </c>
      <c r="P3183" s="220">
        <f t="shared" si="3101"/>
        <v>2.9715615401115364E-2</v>
      </c>
      <c r="Q3183" s="220">
        <f t="shared" si="3101"/>
        <v>0</v>
      </c>
    </row>
    <row r="3184" spans="1:17" x14ac:dyDescent="0.25">
      <c r="A3184" s="60" t="s">
        <v>465</v>
      </c>
      <c r="B3184" s="60" t="s">
        <v>9729</v>
      </c>
      <c r="C3184" s="220">
        <f t="shared" ref="C3184:Q3184" si="3102">(C6479/C$3380)/(C9774/C$6675)</f>
        <v>0.19419263698487382</v>
      </c>
      <c r="D3184" s="220">
        <f t="shared" si="3102"/>
        <v>0</v>
      </c>
      <c r="E3184" s="220">
        <f t="shared" si="3102"/>
        <v>0.11720700093157367</v>
      </c>
      <c r="F3184" s="220">
        <f t="shared" si="3102"/>
        <v>0.15997201176459835</v>
      </c>
      <c r="G3184" s="220">
        <f t="shared" si="3102"/>
        <v>0.82400617817717392</v>
      </c>
      <c r="H3184" s="220">
        <f t="shared" si="3102"/>
        <v>2.3760114828048715E-3</v>
      </c>
      <c r="I3184" s="220">
        <f t="shared" si="3102"/>
        <v>2.0413517034866841E-2</v>
      </c>
      <c r="J3184" s="220">
        <f t="shared" si="3102"/>
        <v>6.4681093144242835E-2</v>
      </c>
      <c r="K3184" s="220">
        <f t="shared" si="3102"/>
        <v>0.12669545599231222</v>
      </c>
      <c r="L3184" s="220">
        <f t="shared" si="3102"/>
        <v>1.8572152706749341</v>
      </c>
      <c r="M3184" s="220">
        <f t="shared" si="3102"/>
        <v>1.2865637418773904E-2</v>
      </c>
      <c r="N3184" s="220">
        <f t="shared" si="3102"/>
        <v>1.3703472556812164</v>
      </c>
      <c r="O3184" s="220">
        <f t="shared" si="3102"/>
        <v>0.10736930428482427</v>
      </c>
      <c r="P3184" s="220">
        <f t="shared" si="3102"/>
        <v>8.2526876998121543E-2</v>
      </c>
      <c r="Q3184" s="220">
        <f t="shared" si="3102"/>
        <v>7.2305901732026519E-4</v>
      </c>
    </row>
    <row r="3185" spans="1:17" x14ac:dyDescent="0.25">
      <c r="A3185" s="60" t="s">
        <v>1036</v>
      </c>
      <c r="B3185" s="60" t="s">
        <v>9730</v>
      </c>
      <c r="C3185" s="220">
        <f t="shared" ref="C3185:Q3185" si="3103">(C6480/C$3380)/(C9775/C$6675)</f>
        <v>0</v>
      </c>
      <c r="D3185" s="220">
        <f t="shared" si="3103"/>
        <v>0</v>
      </c>
      <c r="E3185" s="220">
        <f t="shared" si="3103"/>
        <v>0</v>
      </c>
      <c r="F3185" s="220">
        <f t="shared" si="3103"/>
        <v>2.4264950471926828E-4</v>
      </c>
      <c r="G3185" s="220">
        <f t="shared" si="3103"/>
        <v>0</v>
      </c>
      <c r="H3185" s="220">
        <f t="shared" si="3103"/>
        <v>0</v>
      </c>
      <c r="I3185" s="220">
        <f t="shared" si="3103"/>
        <v>0</v>
      </c>
      <c r="J3185" s="220">
        <f t="shared" si="3103"/>
        <v>0</v>
      </c>
      <c r="K3185" s="220">
        <f t="shared" si="3103"/>
        <v>0</v>
      </c>
      <c r="L3185" s="220">
        <f t="shared" si="3103"/>
        <v>0</v>
      </c>
      <c r="M3185" s="220">
        <f t="shared" si="3103"/>
        <v>0</v>
      </c>
      <c r="N3185" s="220">
        <f t="shared" si="3103"/>
        <v>0</v>
      </c>
      <c r="O3185" s="220">
        <f t="shared" si="3103"/>
        <v>0</v>
      </c>
      <c r="P3185" s="220">
        <f t="shared" si="3103"/>
        <v>7.4961728457017618E-3</v>
      </c>
      <c r="Q3185" s="220">
        <f t="shared" si="3103"/>
        <v>2.4380111833358042E-2</v>
      </c>
    </row>
    <row r="3186" spans="1:17" x14ac:dyDescent="0.25">
      <c r="A3186" s="60" t="s">
        <v>2976</v>
      </c>
      <c r="B3186" s="60" t="s">
        <v>9731</v>
      </c>
      <c r="C3186" s="220">
        <f t="shared" ref="C3186:Q3186" si="3104">(C6481/C$3380)/(C9776/C$6675)</f>
        <v>0</v>
      </c>
      <c r="D3186" s="220">
        <f t="shared" si="3104"/>
        <v>0</v>
      </c>
      <c r="E3186" s="220">
        <f t="shared" si="3104"/>
        <v>2.6481711353505675E-3</v>
      </c>
      <c r="F3186" s="220">
        <f t="shared" si="3104"/>
        <v>0</v>
      </c>
      <c r="G3186" s="220">
        <f t="shared" si="3104"/>
        <v>0</v>
      </c>
      <c r="H3186" s="220">
        <f t="shared" si="3104"/>
        <v>2.1937078747487557E-3</v>
      </c>
      <c r="I3186" s="220">
        <f t="shared" si="3104"/>
        <v>0</v>
      </c>
      <c r="J3186" s="220">
        <f t="shared" si="3104"/>
        <v>0.11171348949093227</v>
      </c>
      <c r="K3186" s="220">
        <f t="shared" si="3104"/>
        <v>0</v>
      </c>
      <c r="L3186" s="220">
        <f t="shared" si="3104"/>
        <v>5.645659003364787E-2</v>
      </c>
      <c r="M3186" s="220">
        <f t="shared" si="3104"/>
        <v>6.1384593946003192E-3</v>
      </c>
      <c r="N3186" s="220">
        <f t="shared" si="3104"/>
        <v>6.9765256129108583E-3</v>
      </c>
      <c r="O3186" s="220">
        <f t="shared" si="3104"/>
        <v>0</v>
      </c>
      <c r="P3186" s="220">
        <f t="shared" si="3104"/>
        <v>1.8937380460878094E-3</v>
      </c>
      <c r="Q3186" s="220">
        <f t="shared" si="3104"/>
        <v>0.30806966025665938</v>
      </c>
    </row>
    <row r="3187" spans="1:17" x14ac:dyDescent="0.25">
      <c r="A3187" s="60" t="s">
        <v>1020</v>
      </c>
      <c r="B3187" s="60" t="s">
        <v>9732</v>
      </c>
      <c r="C3187" s="220">
        <f t="shared" ref="C3187:Q3187" si="3105">(C6482/C$3380)/(C9777/C$6675)</f>
        <v>4.5688272244409928E-3</v>
      </c>
      <c r="D3187" s="220">
        <f t="shared" si="3105"/>
        <v>2.1053375539565192E-3</v>
      </c>
      <c r="E3187" s="220">
        <f t="shared" si="3105"/>
        <v>1.3420778625789125E-2</v>
      </c>
      <c r="F3187" s="220">
        <f t="shared" si="3105"/>
        <v>5.0511294523212388E-2</v>
      </c>
      <c r="G3187" s="220">
        <f t="shared" si="3105"/>
        <v>0.18577262822631044</v>
      </c>
      <c r="H3187" s="220">
        <f t="shared" si="3105"/>
        <v>2.5640389428957251E-2</v>
      </c>
      <c r="I3187" s="220">
        <f t="shared" si="3105"/>
        <v>5.4171249058156189E-4</v>
      </c>
      <c r="J3187" s="220">
        <f t="shared" si="3105"/>
        <v>7.7241094510948044E-2</v>
      </c>
      <c r="K3187" s="220">
        <f t="shared" si="3105"/>
        <v>3.6151135228956216E-2</v>
      </c>
      <c r="L3187" s="220">
        <f t="shared" si="3105"/>
        <v>0.60084878435995481</v>
      </c>
      <c r="M3187" s="220">
        <f t="shared" si="3105"/>
        <v>9.690844434533967E-2</v>
      </c>
      <c r="N3187" s="220">
        <f t="shared" si="3105"/>
        <v>1.5711381642180326E-2</v>
      </c>
      <c r="O3187" s="220">
        <f t="shared" si="3105"/>
        <v>0</v>
      </c>
      <c r="P3187" s="220">
        <f t="shared" si="3105"/>
        <v>0</v>
      </c>
      <c r="Q3187" s="220">
        <f t="shared" si="3105"/>
        <v>3.4382455485070726E-2</v>
      </c>
    </row>
    <row r="3188" spans="1:17" x14ac:dyDescent="0.25">
      <c r="A3188" s="60" t="s">
        <v>260</v>
      </c>
      <c r="B3188" s="60" t="s">
        <v>9733</v>
      </c>
      <c r="C3188" s="220">
        <f t="shared" ref="C3188:Q3188" si="3106">(C6483/C$3380)/(C9778/C$6675)</f>
        <v>1.9596981203154913</v>
      </c>
      <c r="D3188" s="220">
        <f t="shared" si="3106"/>
        <v>0</v>
      </c>
      <c r="E3188" s="220">
        <f t="shared" si="3106"/>
        <v>3.3919329397369448E-2</v>
      </c>
      <c r="F3188" s="220">
        <f t="shared" si="3106"/>
        <v>2.3345516055104407</v>
      </c>
      <c r="G3188" s="220">
        <f t="shared" si="3106"/>
        <v>0.18461308512151223</v>
      </c>
      <c r="H3188" s="220">
        <f t="shared" si="3106"/>
        <v>2.481455118519832E-3</v>
      </c>
      <c r="I3188" s="220">
        <f t="shared" si="3106"/>
        <v>0</v>
      </c>
      <c r="J3188" s="220">
        <f t="shared" si="3106"/>
        <v>0</v>
      </c>
      <c r="K3188" s="220">
        <f t="shared" si="3106"/>
        <v>1.2768240195414679E-2</v>
      </c>
      <c r="L3188" s="220">
        <f t="shared" si="3106"/>
        <v>4.2140036285973646E-2</v>
      </c>
      <c r="M3188" s="220">
        <f t="shared" si="3106"/>
        <v>1.9046959416513405E-3</v>
      </c>
      <c r="N3188" s="220">
        <f t="shared" si="3106"/>
        <v>0</v>
      </c>
      <c r="O3188" s="220">
        <f t="shared" si="3106"/>
        <v>0</v>
      </c>
      <c r="P3188" s="220">
        <f t="shared" si="3106"/>
        <v>0</v>
      </c>
      <c r="Q3188" s="220">
        <f t="shared" si="3106"/>
        <v>1.4381593829301183E-2</v>
      </c>
    </row>
    <row r="3189" spans="1:17" x14ac:dyDescent="0.25">
      <c r="A3189" s="60" t="s">
        <v>1263</v>
      </c>
      <c r="B3189" s="60" t="s">
        <v>9734</v>
      </c>
      <c r="C3189" s="220">
        <f t="shared" ref="C3189:Q3189" si="3107">(C6484/C$3380)/(C9779/C$6675)</f>
        <v>0</v>
      </c>
      <c r="D3189" s="220">
        <f t="shared" si="3107"/>
        <v>0</v>
      </c>
      <c r="E3189" s="220">
        <f t="shared" si="3107"/>
        <v>7.8872918988502402E-3</v>
      </c>
      <c r="F3189" s="220">
        <f t="shared" si="3107"/>
        <v>2.2599755269730886E-2</v>
      </c>
      <c r="G3189" s="220">
        <f t="shared" si="3107"/>
        <v>7.5079191992129919E-4</v>
      </c>
      <c r="H3189" s="220">
        <f t="shared" si="3107"/>
        <v>6.0145730686862867E-2</v>
      </c>
      <c r="I3189" s="220">
        <f t="shared" si="3107"/>
        <v>0</v>
      </c>
      <c r="J3189" s="220">
        <f t="shared" si="3107"/>
        <v>0</v>
      </c>
      <c r="K3189" s="220">
        <f t="shared" si="3107"/>
        <v>1.1623977017367445E-2</v>
      </c>
      <c r="L3189" s="220">
        <f t="shared" si="3107"/>
        <v>0.32055988721440365</v>
      </c>
      <c r="M3189" s="220">
        <f t="shared" si="3107"/>
        <v>0</v>
      </c>
      <c r="N3189" s="220">
        <f t="shared" si="3107"/>
        <v>0</v>
      </c>
      <c r="O3189" s="220">
        <f t="shared" si="3107"/>
        <v>0</v>
      </c>
      <c r="P3189" s="220">
        <f t="shared" si="3107"/>
        <v>0</v>
      </c>
      <c r="Q3189" s="220">
        <f t="shared" si="3107"/>
        <v>0</v>
      </c>
    </row>
    <row r="3190" spans="1:17" x14ac:dyDescent="0.25">
      <c r="A3190" s="60" t="s">
        <v>2805</v>
      </c>
      <c r="B3190" s="60" t="s">
        <v>9735</v>
      </c>
      <c r="C3190" s="220">
        <f t="shared" ref="C3190:Q3190" si="3108">(C6485/C$3380)/(C9780/C$6675)</f>
        <v>0</v>
      </c>
      <c r="D3190" s="220">
        <f t="shared" si="3108"/>
        <v>0</v>
      </c>
      <c r="E3190" s="220">
        <f t="shared" si="3108"/>
        <v>0</v>
      </c>
      <c r="F3190" s="220">
        <f t="shared" si="3108"/>
        <v>0</v>
      </c>
      <c r="G3190" s="220">
        <f t="shared" si="3108"/>
        <v>0</v>
      </c>
      <c r="H3190" s="220">
        <f t="shared" si="3108"/>
        <v>2.5383055884196034E-2</v>
      </c>
      <c r="I3190" s="220">
        <f t="shared" si="3108"/>
        <v>0</v>
      </c>
      <c r="J3190" s="220">
        <f t="shared" si="3108"/>
        <v>0</v>
      </c>
      <c r="K3190" s="220">
        <f t="shared" si="3108"/>
        <v>0</v>
      </c>
      <c r="L3190" s="220">
        <f t="shared" si="3108"/>
        <v>0</v>
      </c>
      <c r="M3190" s="220">
        <f t="shared" si="3108"/>
        <v>0</v>
      </c>
      <c r="N3190" s="220">
        <f t="shared" si="3108"/>
        <v>0</v>
      </c>
      <c r="O3190" s="220">
        <f t="shared" si="3108"/>
        <v>0</v>
      </c>
      <c r="P3190" s="220">
        <f t="shared" si="3108"/>
        <v>0</v>
      </c>
      <c r="Q3190" s="220">
        <f t="shared" si="3108"/>
        <v>0</v>
      </c>
    </row>
    <row r="3191" spans="1:17" x14ac:dyDescent="0.25">
      <c r="A3191" s="60" t="s">
        <v>695</v>
      </c>
      <c r="B3191" s="60" t="s">
        <v>9736</v>
      </c>
      <c r="C3191" s="220">
        <f t="shared" ref="C3191:Q3191" si="3109">(C6486/C$3380)/(C9781/C$6675)</f>
        <v>0</v>
      </c>
      <c r="D3191" s="220">
        <f t="shared" si="3109"/>
        <v>7.4651321496362897E-3</v>
      </c>
      <c r="E3191" s="220">
        <f t="shared" si="3109"/>
        <v>4.4767360066081743E-3</v>
      </c>
      <c r="F3191" s="220">
        <f t="shared" si="3109"/>
        <v>4.6516996955199563E-3</v>
      </c>
      <c r="G3191" s="220">
        <f t="shared" si="3109"/>
        <v>7.7952196666136965E-3</v>
      </c>
      <c r="H3191" s="220">
        <f t="shared" si="3109"/>
        <v>0</v>
      </c>
      <c r="I3191" s="220">
        <f t="shared" si="3109"/>
        <v>2.7608366427243547E-3</v>
      </c>
      <c r="J3191" s="220">
        <f t="shared" si="3109"/>
        <v>1.6488226327158687E-3</v>
      </c>
      <c r="K3191" s="220">
        <f t="shared" si="3109"/>
        <v>0</v>
      </c>
      <c r="L3191" s="220">
        <f t="shared" si="3109"/>
        <v>1.1070970803173891E-2</v>
      </c>
      <c r="M3191" s="220">
        <f t="shared" si="3109"/>
        <v>1.7704753762868278E-4</v>
      </c>
      <c r="N3191" s="220">
        <f t="shared" si="3109"/>
        <v>0</v>
      </c>
      <c r="O3191" s="220">
        <f t="shared" si="3109"/>
        <v>0</v>
      </c>
      <c r="P3191" s="220">
        <f t="shared" si="3109"/>
        <v>0</v>
      </c>
      <c r="Q3191" s="220">
        <f t="shared" si="3109"/>
        <v>1.8196250801144473E-3</v>
      </c>
    </row>
    <row r="3192" spans="1:17" x14ac:dyDescent="0.25">
      <c r="A3192" s="60" t="s">
        <v>1803</v>
      </c>
      <c r="B3192" s="60" t="s">
        <v>9737</v>
      </c>
      <c r="C3192" s="220">
        <f t="shared" ref="C3192:Q3192" si="3110">(C6487/C$3380)/(C9782/C$6675)</f>
        <v>9.5001884316026834E-4</v>
      </c>
      <c r="D3192" s="220">
        <f t="shared" si="3110"/>
        <v>0</v>
      </c>
      <c r="E3192" s="220">
        <f t="shared" si="3110"/>
        <v>1.0271667133302517E-2</v>
      </c>
      <c r="F3192" s="220">
        <f t="shared" si="3110"/>
        <v>2.3641546053791204E-3</v>
      </c>
      <c r="G3192" s="220">
        <f t="shared" si="3110"/>
        <v>0</v>
      </c>
      <c r="H3192" s="220">
        <f t="shared" si="3110"/>
        <v>0</v>
      </c>
      <c r="I3192" s="220">
        <f t="shared" si="3110"/>
        <v>0</v>
      </c>
      <c r="J3192" s="220">
        <f t="shared" si="3110"/>
        <v>0</v>
      </c>
      <c r="K3192" s="220">
        <f t="shared" si="3110"/>
        <v>0</v>
      </c>
      <c r="L3192" s="220">
        <f t="shared" si="3110"/>
        <v>0</v>
      </c>
      <c r="M3192" s="220">
        <f t="shared" si="3110"/>
        <v>0</v>
      </c>
      <c r="N3192" s="220">
        <f t="shared" si="3110"/>
        <v>0</v>
      </c>
      <c r="O3192" s="220">
        <f t="shared" si="3110"/>
        <v>0</v>
      </c>
      <c r="P3192" s="220">
        <f t="shared" si="3110"/>
        <v>0</v>
      </c>
      <c r="Q3192" s="220">
        <f t="shared" si="3110"/>
        <v>0</v>
      </c>
    </row>
    <row r="3193" spans="1:17" x14ac:dyDescent="0.25">
      <c r="A3193" s="60" t="s">
        <v>1408</v>
      </c>
      <c r="B3193" s="60" t="s">
        <v>9738</v>
      </c>
      <c r="C3193" s="220">
        <f t="shared" ref="C3193:Q3193" si="3111">(C6488/C$3380)/(C9783/C$6675)</f>
        <v>0</v>
      </c>
      <c r="D3193" s="220">
        <f t="shared" si="3111"/>
        <v>0</v>
      </c>
      <c r="E3193" s="220">
        <f t="shared" si="3111"/>
        <v>0.1158646360349935</v>
      </c>
      <c r="F3193" s="220">
        <f t="shared" si="3111"/>
        <v>4.7427190913348918E-2</v>
      </c>
      <c r="G3193" s="220">
        <f t="shared" si="3111"/>
        <v>0</v>
      </c>
      <c r="H3193" s="220">
        <f t="shared" si="3111"/>
        <v>8.9592570994618257E-4</v>
      </c>
      <c r="I3193" s="220">
        <f t="shared" si="3111"/>
        <v>2.1069167006811104E-4</v>
      </c>
      <c r="J3193" s="220">
        <f t="shared" si="3111"/>
        <v>4.2620929014675086E-3</v>
      </c>
      <c r="K3193" s="220">
        <f t="shared" si="3111"/>
        <v>0</v>
      </c>
      <c r="L3193" s="220">
        <f t="shared" si="3111"/>
        <v>6.053918106248498E-2</v>
      </c>
      <c r="M3193" s="220">
        <f t="shared" si="3111"/>
        <v>2.0699700574101018E-2</v>
      </c>
      <c r="N3193" s="220">
        <f t="shared" si="3111"/>
        <v>1.2566921427565538</v>
      </c>
      <c r="O3193" s="220">
        <f t="shared" si="3111"/>
        <v>1.1806620065975002</v>
      </c>
      <c r="P3193" s="220">
        <f t="shared" si="3111"/>
        <v>6.7910323955720164</v>
      </c>
      <c r="Q3193" s="220">
        <f t="shared" si="3111"/>
        <v>1.3555672040787867</v>
      </c>
    </row>
    <row r="3194" spans="1:17" x14ac:dyDescent="0.25">
      <c r="A3194" s="60" t="s">
        <v>2838</v>
      </c>
      <c r="B3194" s="60" t="s">
        <v>9739</v>
      </c>
      <c r="C3194" s="220">
        <f t="shared" ref="C3194:Q3194" si="3112">(C6489/C$3380)/(C9784/C$6675)</f>
        <v>8.5337816997603207E-4</v>
      </c>
      <c r="D3194" s="220">
        <f t="shared" si="3112"/>
        <v>0</v>
      </c>
      <c r="E3194" s="220">
        <f t="shared" si="3112"/>
        <v>0</v>
      </c>
      <c r="F3194" s="220">
        <f t="shared" si="3112"/>
        <v>0.66288039332002657</v>
      </c>
      <c r="G3194" s="220">
        <f t="shared" si="3112"/>
        <v>0</v>
      </c>
      <c r="H3194" s="220">
        <f t="shared" si="3112"/>
        <v>3.7889319473151439E-2</v>
      </c>
      <c r="I3194" s="220">
        <f t="shared" si="3112"/>
        <v>6.7233211112427763E-2</v>
      </c>
      <c r="J3194" s="220">
        <f t="shared" si="3112"/>
        <v>0</v>
      </c>
      <c r="K3194" s="220">
        <f t="shared" si="3112"/>
        <v>0</v>
      </c>
      <c r="L3194" s="220">
        <f t="shared" si="3112"/>
        <v>1.0751668365308668E-2</v>
      </c>
      <c r="M3194" s="220">
        <f t="shared" si="3112"/>
        <v>0</v>
      </c>
      <c r="N3194" s="220">
        <f t="shared" si="3112"/>
        <v>2.2809836051123741E-2</v>
      </c>
      <c r="O3194" s="220">
        <f t="shared" si="3112"/>
        <v>0</v>
      </c>
      <c r="P3194" s="220">
        <f t="shared" si="3112"/>
        <v>0</v>
      </c>
      <c r="Q3194" s="220">
        <f t="shared" si="3112"/>
        <v>0</v>
      </c>
    </row>
    <row r="3195" spans="1:17" x14ac:dyDescent="0.25">
      <c r="A3195" s="60" t="s">
        <v>2271</v>
      </c>
      <c r="B3195" s="60" t="s">
        <v>9740</v>
      </c>
      <c r="C3195" s="220">
        <f t="shared" ref="C3195:Q3195" si="3113">(C6490/C$3380)/(C9785/C$6675)</f>
        <v>0</v>
      </c>
      <c r="D3195" s="220">
        <f t="shared" si="3113"/>
        <v>0</v>
      </c>
      <c r="E3195" s="220">
        <f t="shared" si="3113"/>
        <v>6.136943775376204E-3</v>
      </c>
      <c r="F3195" s="220">
        <f t="shared" si="3113"/>
        <v>4.642799178682184E-3</v>
      </c>
      <c r="G3195" s="220">
        <f t="shared" si="3113"/>
        <v>0.49818561090278413</v>
      </c>
      <c r="H3195" s="220">
        <f t="shared" si="3113"/>
        <v>3.8695577260454872E-3</v>
      </c>
      <c r="I3195" s="220">
        <f t="shared" si="3113"/>
        <v>4.8047471280405884E-3</v>
      </c>
      <c r="J3195" s="220">
        <f t="shared" si="3113"/>
        <v>9.186407488415399E-3</v>
      </c>
      <c r="K3195" s="220">
        <f t="shared" si="3113"/>
        <v>0.41156982051918295</v>
      </c>
      <c r="L3195" s="220">
        <f t="shared" si="3113"/>
        <v>4.981880883138938E-2</v>
      </c>
      <c r="M3195" s="220">
        <f t="shared" si="3113"/>
        <v>0</v>
      </c>
      <c r="N3195" s="220">
        <f t="shared" si="3113"/>
        <v>9.6078949717130473E-3</v>
      </c>
      <c r="O3195" s="220">
        <f t="shared" si="3113"/>
        <v>0</v>
      </c>
      <c r="P3195" s="220">
        <f t="shared" si="3113"/>
        <v>2.0827067302255182</v>
      </c>
      <c r="Q3195" s="220">
        <f t="shared" si="3113"/>
        <v>3.607202405870247E-3</v>
      </c>
    </row>
    <row r="3196" spans="1:17" x14ac:dyDescent="0.25">
      <c r="A3196" s="60" t="s">
        <v>1678</v>
      </c>
      <c r="B3196" s="60" t="s">
        <v>9741</v>
      </c>
      <c r="C3196" s="220">
        <f t="shared" ref="C3196:Q3196" si="3114">(C6491/C$3380)/(C9786/C$6675)</f>
        <v>6.3053979842078223E-2</v>
      </c>
      <c r="D3196" s="220">
        <f t="shared" si="3114"/>
        <v>9.8679515770015908E-4</v>
      </c>
      <c r="E3196" s="220">
        <f t="shared" si="3114"/>
        <v>8.9778265216865286E-3</v>
      </c>
      <c r="F3196" s="220">
        <f t="shared" si="3114"/>
        <v>0.16822970222425032</v>
      </c>
      <c r="G3196" s="220">
        <f t="shared" si="3114"/>
        <v>0.21647030182196619</v>
      </c>
      <c r="H3196" s="220">
        <f t="shared" si="3114"/>
        <v>4.9904029145270597E-2</v>
      </c>
      <c r="I3196" s="220">
        <f t="shared" si="3114"/>
        <v>4.9579614364197071E-3</v>
      </c>
      <c r="J3196" s="220">
        <f t="shared" si="3114"/>
        <v>0.51747193818025505</v>
      </c>
      <c r="K3196" s="220">
        <f t="shared" si="3114"/>
        <v>0.11050210789690058</v>
      </c>
      <c r="L3196" s="220">
        <f t="shared" si="3114"/>
        <v>0.60964043950989688</v>
      </c>
      <c r="M3196" s="220">
        <f t="shared" si="3114"/>
        <v>0.14955430121388749</v>
      </c>
      <c r="N3196" s="220">
        <f t="shared" si="3114"/>
        <v>0.15211909504885734</v>
      </c>
      <c r="O3196" s="220">
        <f t="shared" si="3114"/>
        <v>0</v>
      </c>
      <c r="P3196" s="220">
        <f t="shared" si="3114"/>
        <v>0</v>
      </c>
      <c r="Q3196" s="220">
        <f t="shared" si="3114"/>
        <v>0</v>
      </c>
    </row>
    <row r="3197" spans="1:17" x14ac:dyDescent="0.25">
      <c r="A3197" s="60" t="s">
        <v>1066</v>
      </c>
      <c r="B3197" s="60" t="s">
        <v>9742</v>
      </c>
      <c r="C3197" s="220">
        <f t="shared" ref="C3197:Q3197" si="3115">(C6492/C$3380)/(C9787/C$6675)</f>
        <v>0</v>
      </c>
      <c r="D3197" s="220">
        <f t="shared" si="3115"/>
        <v>0</v>
      </c>
      <c r="E3197" s="220">
        <f t="shared" si="3115"/>
        <v>0.51559375384634221</v>
      </c>
      <c r="F3197" s="220">
        <f t="shared" si="3115"/>
        <v>4.0704089109907048E-2</v>
      </c>
      <c r="G3197" s="220">
        <f t="shared" si="3115"/>
        <v>0.12941044539021315</v>
      </c>
      <c r="H3197" s="220">
        <f t="shared" si="3115"/>
        <v>0</v>
      </c>
      <c r="I3197" s="220">
        <f t="shared" si="3115"/>
        <v>0</v>
      </c>
      <c r="J3197" s="220">
        <f t="shared" si="3115"/>
        <v>1.1974011259231136E-3</v>
      </c>
      <c r="K3197" s="220">
        <f t="shared" si="3115"/>
        <v>2.5967393582920387E-3</v>
      </c>
      <c r="L3197" s="220">
        <f t="shared" si="3115"/>
        <v>0.46463393538100817</v>
      </c>
      <c r="M3197" s="220">
        <f t="shared" si="3115"/>
        <v>0</v>
      </c>
      <c r="N3197" s="220">
        <f t="shared" si="3115"/>
        <v>0</v>
      </c>
      <c r="O3197" s="220">
        <f t="shared" si="3115"/>
        <v>0</v>
      </c>
      <c r="P3197" s="220">
        <f t="shared" si="3115"/>
        <v>9.2913438130637349E-3</v>
      </c>
      <c r="Q3197" s="220">
        <f t="shared" si="3115"/>
        <v>6.376907196300281E-3</v>
      </c>
    </row>
    <row r="3198" spans="1:17" x14ac:dyDescent="0.25">
      <c r="A3198" s="60" t="s">
        <v>10776</v>
      </c>
      <c r="B3198" s="60" t="s">
        <v>10777</v>
      </c>
      <c r="C3198" s="220">
        <f t="shared" ref="C3198:Q3198" si="3116">(C6493/C$3380)/(C9788/C$6675)</f>
        <v>0</v>
      </c>
      <c r="D3198" s="220">
        <f t="shared" si="3116"/>
        <v>0</v>
      </c>
      <c r="E3198" s="220">
        <f t="shared" si="3116"/>
        <v>0</v>
      </c>
      <c r="F3198" s="220">
        <f t="shared" si="3116"/>
        <v>2.1560109346538137E-4</v>
      </c>
      <c r="G3198" s="220">
        <f t="shared" si="3116"/>
        <v>0</v>
      </c>
      <c r="H3198" s="220">
        <f t="shared" si="3116"/>
        <v>0</v>
      </c>
      <c r="I3198" s="220">
        <f t="shared" si="3116"/>
        <v>0</v>
      </c>
      <c r="J3198" s="220">
        <f t="shared" si="3116"/>
        <v>0</v>
      </c>
      <c r="K3198" s="220">
        <f t="shared" si="3116"/>
        <v>1.5284590595259974E-2</v>
      </c>
      <c r="L3198" s="220">
        <f t="shared" si="3116"/>
        <v>3.5156866015237476E-3</v>
      </c>
      <c r="M3198" s="220">
        <f t="shared" si="3116"/>
        <v>0</v>
      </c>
      <c r="N3198" s="220">
        <f t="shared" si="3116"/>
        <v>0</v>
      </c>
      <c r="O3198" s="220">
        <f t="shared" si="3116"/>
        <v>0</v>
      </c>
      <c r="P3198" s="220">
        <f t="shared" si="3116"/>
        <v>1.2755767737512969E-2</v>
      </c>
      <c r="Q3198" s="220">
        <f t="shared" si="3116"/>
        <v>2.9575781687128797E-2</v>
      </c>
    </row>
    <row r="3199" spans="1:17" x14ac:dyDescent="0.25">
      <c r="A3199" s="60" t="s">
        <v>1089</v>
      </c>
      <c r="B3199" s="60" t="s">
        <v>9745</v>
      </c>
      <c r="C3199" s="220">
        <f t="shared" ref="C3199:Q3199" si="3117">(C6494/C$3380)/(C9789/C$6675)</f>
        <v>2.8806969410026134E-3</v>
      </c>
      <c r="D3199" s="220">
        <f t="shared" si="3117"/>
        <v>0</v>
      </c>
      <c r="E3199" s="220">
        <f t="shared" si="3117"/>
        <v>8.6743964367105256E-2</v>
      </c>
      <c r="F3199" s="220">
        <f t="shared" si="3117"/>
        <v>6.0441537995469267E-4</v>
      </c>
      <c r="G3199" s="220">
        <f t="shared" si="3117"/>
        <v>1.2424843892380269E-4</v>
      </c>
      <c r="H3199" s="220">
        <f t="shared" si="3117"/>
        <v>0.19075783151891287</v>
      </c>
      <c r="I3199" s="220">
        <f t="shared" si="3117"/>
        <v>0.51586433588044156</v>
      </c>
      <c r="J3199" s="220">
        <f t="shared" si="3117"/>
        <v>0.25781248680365809</v>
      </c>
      <c r="K3199" s="220">
        <f t="shared" si="3117"/>
        <v>0.32314112949117835</v>
      </c>
      <c r="L3199" s="220">
        <f t="shared" si="3117"/>
        <v>2.2776682104508627E-2</v>
      </c>
      <c r="M3199" s="220">
        <f t="shared" si="3117"/>
        <v>0</v>
      </c>
      <c r="N3199" s="220">
        <f t="shared" si="3117"/>
        <v>8.1977067212094662E-3</v>
      </c>
      <c r="O3199" s="220">
        <f t="shared" si="3117"/>
        <v>9.7276865049021274E-4</v>
      </c>
      <c r="P3199" s="220">
        <f t="shared" si="3117"/>
        <v>0.22874932021127645</v>
      </c>
      <c r="Q3199" s="220">
        <f t="shared" si="3117"/>
        <v>2.1092764515153729E-2</v>
      </c>
    </row>
    <row r="3200" spans="1:17" x14ac:dyDescent="0.25">
      <c r="A3200" s="60" t="s">
        <v>652</v>
      </c>
      <c r="B3200" s="60" t="s">
        <v>9746</v>
      </c>
      <c r="C3200" s="220">
        <f t="shared" ref="C3200:Q3200" si="3118">(C6495/C$3380)/(C9790/C$6675)</f>
        <v>0</v>
      </c>
      <c r="D3200" s="220">
        <f t="shared" si="3118"/>
        <v>7.4982691657586652E-4</v>
      </c>
      <c r="E3200" s="220">
        <f t="shared" si="3118"/>
        <v>1.1376595687741964E-2</v>
      </c>
      <c r="F3200" s="220">
        <f t="shared" si="3118"/>
        <v>0</v>
      </c>
      <c r="G3200" s="220">
        <f t="shared" si="3118"/>
        <v>3.0461403731155234E-3</v>
      </c>
      <c r="H3200" s="220">
        <f t="shared" si="3118"/>
        <v>0</v>
      </c>
      <c r="I3200" s="220">
        <f t="shared" si="3118"/>
        <v>0</v>
      </c>
      <c r="J3200" s="220">
        <f t="shared" si="3118"/>
        <v>0</v>
      </c>
      <c r="K3200" s="220">
        <f t="shared" si="3118"/>
        <v>1.6535496954273657E-3</v>
      </c>
      <c r="L3200" s="220">
        <f t="shared" si="3118"/>
        <v>5.5537210078447155E-3</v>
      </c>
      <c r="M3200" s="220">
        <f t="shared" si="3118"/>
        <v>0</v>
      </c>
      <c r="N3200" s="220">
        <f t="shared" si="3118"/>
        <v>3.1909965944301455E-2</v>
      </c>
      <c r="O3200" s="220">
        <f t="shared" si="3118"/>
        <v>0.11351908488525096</v>
      </c>
      <c r="P3200" s="220">
        <f t="shared" si="3118"/>
        <v>0.43072404853416002</v>
      </c>
      <c r="Q3200" s="220">
        <f t="shared" si="3118"/>
        <v>7.0665563822558536E-2</v>
      </c>
    </row>
    <row r="3201" spans="1:17" x14ac:dyDescent="0.25">
      <c r="A3201" s="60" t="s">
        <v>2164</v>
      </c>
      <c r="B3201" s="60" t="s">
        <v>9747</v>
      </c>
      <c r="C3201" s="220">
        <f t="shared" ref="C3201:Q3201" si="3119">(C6496/C$3380)/(C9791/C$6675)</f>
        <v>0</v>
      </c>
      <c r="D3201" s="220">
        <f t="shared" si="3119"/>
        <v>0</v>
      </c>
      <c r="E3201" s="220">
        <f t="shared" si="3119"/>
        <v>0</v>
      </c>
      <c r="F3201" s="220">
        <f t="shared" si="3119"/>
        <v>5.8627818039419737E-2</v>
      </c>
      <c r="G3201" s="220">
        <f t="shared" si="3119"/>
        <v>0</v>
      </c>
      <c r="H3201" s="220">
        <f t="shared" si="3119"/>
        <v>3.3060169040073632E-2</v>
      </c>
      <c r="I3201" s="220">
        <f t="shared" si="3119"/>
        <v>9.0316242345262303E-3</v>
      </c>
      <c r="J3201" s="220">
        <f t="shared" si="3119"/>
        <v>2.9753969403177169E-3</v>
      </c>
      <c r="K3201" s="220">
        <f t="shared" si="3119"/>
        <v>0</v>
      </c>
      <c r="L3201" s="220">
        <f t="shared" si="3119"/>
        <v>0</v>
      </c>
      <c r="M3201" s="220">
        <f t="shared" si="3119"/>
        <v>0</v>
      </c>
      <c r="N3201" s="220">
        <f t="shared" si="3119"/>
        <v>8.848371722254908E-2</v>
      </c>
      <c r="O3201" s="220">
        <f t="shared" si="3119"/>
        <v>0</v>
      </c>
      <c r="P3201" s="220">
        <f t="shared" si="3119"/>
        <v>3.6805797737694414E-2</v>
      </c>
      <c r="Q3201" s="220">
        <f t="shared" si="3119"/>
        <v>0</v>
      </c>
    </row>
    <row r="3202" spans="1:17" x14ac:dyDescent="0.25">
      <c r="A3202" s="60" t="s">
        <v>2263</v>
      </c>
      <c r="B3202" s="60" t="s">
        <v>9748</v>
      </c>
      <c r="C3202" s="220">
        <f t="shared" ref="C3202:Q3202" si="3120">(C6497/C$3380)/(C9792/C$6675)</f>
        <v>6.2249310146906787E-3</v>
      </c>
      <c r="D3202" s="220">
        <f t="shared" si="3120"/>
        <v>2.0352962258491616E-2</v>
      </c>
      <c r="E3202" s="220">
        <f t="shared" si="3120"/>
        <v>0</v>
      </c>
      <c r="F3202" s="220">
        <f t="shared" si="3120"/>
        <v>0</v>
      </c>
      <c r="G3202" s="220">
        <f t="shared" si="3120"/>
        <v>1.7680432647906891E-5</v>
      </c>
      <c r="H3202" s="220">
        <f t="shared" si="3120"/>
        <v>0</v>
      </c>
      <c r="I3202" s="220">
        <f t="shared" si="3120"/>
        <v>0</v>
      </c>
      <c r="J3202" s="220">
        <f t="shared" si="3120"/>
        <v>0</v>
      </c>
      <c r="K3202" s="220">
        <f t="shared" si="3120"/>
        <v>0</v>
      </c>
      <c r="L3202" s="220">
        <f t="shared" si="3120"/>
        <v>0</v>
      </c>
      <c r="M3202" s="220">
        <f t="shared" si="3120"/>
        <v>0</v>
      </c>
      <c r="N3202" s="220">
        <f t="shared" si="3120"/>
        <v>0</v>
      </c>
      <c r="O3202" s="220">
        <f t="shared" si="3120"/>
        <v>0</v>
      </c>
      <c r="P3202" s="220">
        <f t="shared" si="3120"/>
        <v>0</v>
      </c>
      <c r="Q3202" s="220">
        <f t="shared" si="3120"/>
        <v>0</v>
      </c>
    </row>
    <row r="3203" spans="1:17" x14ac:dyDescent="0.25">
      <c r="A3203" s="60" t="s">
        <v>4635</v>
      </c>
      <c r="B3203" s="60" t="s">
        <v>9749</v>
      </c>
      <c r="C3203" s="220">
        <f t="shared" ref="C3203:Q3203" si="3121">(C6498/C$3380)/(C9793/C$6675)</f>
        <v>0</v>
      </c>
      <c r="D3203" s="220">
        <f t="shared" si="3121"/>
        <v>3.911038711925296E-3</v>
      </c>
      <c r="E3203" s="220">
        <f t="shared" si="3121"/>
        <v>0.2251037717519169</v>
      </c>
      <c r="F3203" s="220">
        <f t="shared" si="3121"/>
        <v>0</v>
      </c>
      <c r="G3203" s="220">
        <f t="shared" si="3121"/>
        <v>2.4224730321328273E-3</v>
      </c>
      <c r="H3203" s="220">
        <f t="shared" si="3121"/>
        <v>0</v>
      </c>
      <c r="I3203" s="220">
        <f t="shared" si="3121"/>
        <v>2.6887718624834009E-2</v>
      </c>
      <c r="J3203" s="220">
        <f t="shared" si="3121"/>
        <v>0</v>
      </c>
      <c r="K3203" s="220">
        <f t="shared" si="3121"/>
        <v>0</v>
      </c>
      <c r="L3203" s="220">
        <f t="shared" si="3121"/>
        <v>0</v>
      </c>
      <c r="M3203" s="220" t="e">
        <f t="shared" si="3121"/>
        <v>#DIV/0!</v>
      </c>
      <c r="N3203" s="220">
        <f t="shared" si="3121"/>
        <v>0</v>
      </c>
      <c r="O3203" s="220">
        <f t="shared" si="3121"/>
        <v>0</v>
      </c>
      <c r="P3203" s="220">
        <f t="shared" si="3121"/>
        <v>0</v>
      </c>
      <c r="Q3203" s="220">
        <f t="shared" si="3121"/>
        <v>0</v>
      </c>
    </row>
    <row r="3204" spans="1:17" x14ac:dyDescent="0.25">
      <c r="A3204" s="60" t="s">
        <v>10778</v>
      </c>
      <c r="B3204" s="60" t="s">
        <v>10779</v>
      </c>
      <c r="C3204" s="220">
        <f t="shared" ref="C3204:Q3204" si="3122">(C6499/C$3380)/(C9794/C$6675)</f>
        <v>0</v>
      </c>
      <c r="D3204" s="220">
        <f t="shared" si="3122"/>
        <v>0</v>
      </c>
      <c r="E3204" s="220">
        <f t="shared" si="3122"/>
        <v>0</v>
      </c>
      <c r="F3204" s="220">
        <f t="shared" si="3122"/>
        <v>1.7599884803118249E-4</v>
      </c>
      <c r="G3204" s="220">
        <f t="shared" si="3122"/>
        <v>4.4307827869348763E-4</v>
      </c>
      <c r="H3204" s="220">
        <f t="shared" si="3122"/>
        <v>2.2609242383201211E-3</v>
      </c>
      <c r="I3204" s="220">
        <f t="shared" si="3122"/>
        <v>8.6574781176735087E-4</v>
      </c>
      <c r="J3204" s="220">
        <f t="shared" si="3122"/>
        <v>2.4673121691126194E-2</v>
      </c>
      <c r="K3204" s="220">
        <f t="shared" si="3122"/>
        <v>1.4668033803638843E-3</v>
      </c>
      <c r="L3204" s="220">
        <f t="shared" si="3122"/>
        <v>6.577508813685165E-2</v>
      </c>
      <c r="M3204" s="220">
        <f t="shared" si="3122"/>
        <v>3.0991102555140817E-4</v>
      </c>
      <c r="N3204" s="220">
        <f t="shared" si="3122"/>
        <v>8.3598404782080443E-2</v>
      </c>
      <c r="O3204" s="220">
        <f t="shared" si="3122"/>
        <v>0</v>
      </c>
      <c r="P3204" s="220">
        <f t="shared" si="3122"/>
        <v>7.8506405538362224E-3</v>
      </c>
      <c r="Q3204" s="220">
        <f t="shared" si="3122"/>
        <v>1.0984968667957849E-4</v>
      </c>
    </row>
    <row r="3205" spans="1:17" x14ac:dyDescent="0.25">
      <c r="A3205" s="60" t="s">
        <v>283</v>
      </c>
      <c r="B3205" s="60" t="s">
        <v>9752</v>
      </c>
      <c r="C3205" s="220">
        <f t="shared" ref="C3205:Q3205" si="3123">(C6500/C$3380)/(C9795/C$6675)</f>
        <v>1.6188672207810909E-2</v>
      </c>
      <c r="D3205" s="220">
        <f t="shared" si="3123"/>
        <v>2.9562025717067394E-4</v>
      </c>
      <c r="E3205" s="220">
        <f t="shared" si="3123"/>
        <v>0.11993747785464839</v>
      </c>
      <c r="F3205" s="220">
        <f t="shared" si="3123"/>
        <v>7.6765722509554699E-2</v>
      </c>
      <c r="G3205" s="220">
        <f t="shared" si="3123"/>
        <v>1.3937548603537011E-2</v>
      </c>
      <c r="H3205" s="220">
        <f t="shared" si="3123"/>
        <v>1.3175047315027949E-2</v>
      </c>
      <c r="I3205" s="220">
        <f t="shared" si="3123"/>
        <v>8.4513726478509608E-3</v>
      </c>
      <c r="J3205" s="220">
        <f t="shared" si="3123"/>
        <v>5.1955769573802928E-2</v>
      </c>
      <c r="K3205" s="220">
        <f t="shared" si="3123"/>
        <v>7.1404822007195792E-2</v>
      </c>
      <c r="L3205" s="220">
        <f t="shared" si="3123"/>
        <v>0.59105475596067458</v>
      </c>
      <c r="M3205" s="220">
        <f t="shared" si="3123"/>
        <v>9.0294493025719206E-4</v>
      </c>
      <c r="N3205" s="220">
        <f t="shared" si="3123"/>
        <v>7.6956334878802357E-3</v>
      </c>
      <c r="O3205" s="220">
        <f t="shared" si="3123"/>
        <v>6.1509177049639513E-2</v>
      </c>
      <c r="P3205" s="220">
        <f t="shared" si="3123"/>
        <v>0.52113318101257322</v>
      </c>
      <c r="Q3205" s="220">
        <f t="shared" si="3123"/>
        <v>1.6609713165533124</v>
      </c>
    </row>
    <row r="3206" spans="1:17" x14ac:dyDescent="0.25">
      <c r="A3206" s="60" t="s">
        <v>1283</v>
      </c>
      <c r="B3206" s="60" t="s">
        <v>9753</v>
      </c>
      <c r="C3206" s="220">
        <f t="shared" ref="C3206:Q3206" si="3124">(C6501/C$3380)/(C9796/C$6675)</f>
        <v>5.2201986161592204E-2</v>
      </c>
      <c r="D3206" s="220">
        <f t="shared" si="3124"/>
        <v>1.5414338777270207E-3</v>
      </c>
      <c r="E3206" s="220">
        <f t="shared" si="3124"/>
        <v>4.4633781636398133E-2</v>
      </c>
      <c r="F3206" s="220">
        <f t="shared" si="3124"/>
        <v>2.3969473200835542E-4</v>
      </c>
      <c r="G3206" s="220">
        <f t="shared" si="3124"/>
        <v>3.6639716633189217E-3</v>
      </c>
      <c r="H3206" s="220">
        <f t="shared" si="3124"/>
        <v>0</v>
      </c>
      <c r="I3206" s="220">
        <f t="shared" si="3124"/>
        <v>1.3246224631341167E-3</v>
      </c>
      <c r="J3206" s="220">
        <f t="shared" si="3124"/>
        <v>0</v>
      </c>
      <c r="K3206" s="220">
        <f t="shared" si="3124"/>
        <v>7.2167112552303544E-4</v>
      </c>
      <c r="L3206" s="220">
        <f t="shared" si="3124"/>
        <v>3.960436464691619E-4</v>
      </c>
      <c r="M3206" s="220">
        <f t="shared" si="3124"/>
        <v>0</v>
      </c>
      <c r="N3206" s="220">
        <f t="shared" si="3124"/>
        <v>0</v>
      </c>
      <c r="O3206" s="220">
        <f t="shared" si="3124"/>
        <v>2.9094656071149043E-3</v>
      </c>
      <c r="P3206" s="220">
        <f t="shared" si="3124"/>
        <v>7.2254932254220028E-2</v>
      </c>
      <c r="Q3206" s="220">
        <f t="shared" si="3124"/>
        <v>0.21189965409860576</v>
      </c>
    </row>
    <row r="3207" spans="1:17" x14ac:dyDescent="0.25">
      <c r="A3207" s="60" t="s">
        <v>1715</v>
      </c>
      <c r="B3207" s="60" t="s">
        <v>9754</v>
      </c>
      <c r="C3207" s="220">
        <f t="shared" ref="C3207:Q3207" si="3125">(C6502/C$3380)/(C9797/C$6675)</f>
        <v>0</v>
      </c>
      <c r="D3207" s="220">
        <f t="shared" si="3125"/>
        <v>0</v>
      </c>
      <c r="E3207" s="220">
        <f t="shared" si="3125"/>
        <v>1.3776021635068794E-3</v>
      </c>
      <c r="F3207" s="220">
        <f t="shared" si="3125"/>
        <v>5.2512117463182585E-4</v>
      </c>
      <c r="G3207" s="220">
        <f t="shared" si="3125"/>
        <v>5.2154451986053925E-4</v>
      </c>
      <c r="H3207" s="220">
        <f t="shared" si="3125"/>
        <v>0</v>
      </c>
      <c r="I3207" s="220">
        <f t="shared" si="3125"/>
        <v>3.5160613304874153E-4</v>
      </c>
      <c r="J3207" s="220">
        <f t="shared" si="3125"/>
        <v>2.1369734135911404E-3</v>
      </c>
      <c r="K3207" s="220">
        <f t="shared" si="3125"/>
        <v>2.3455447244742269E-2</v>
      </c>
      <c r="L3207" s="220">
        <f t="shared" si="3125"/>
        <v>5.4315449952400908E-3</v>
      </c>
      <c r="M3207" s="220">
        <f t="shared" si="3125"/>
        <v>0</v>
      </c>
      <c r="N3207" s="220">
        <f t="shared" si="3125"/>
        <v>1.491428637945135E-3</v>
      </c>
      <c r="O3207" s="220">
        <f t="shared" si="3125"/>
        <v>0</v>
      </c>
      <c r="P3207" s="220">
        <f t="shared" si="3125"/>
        <v>4.2099687108593402E-2</v>
      </c>
      <c r="Q3207" s="220">
        <f t="shared" si="3125"/>
        <v>2.7436675055472873E-2</v>
      </c>
    </row>
    <row r="3208" spans="1:17" x14ac:dyDescent="0.25">
      <c r="A3208" s="60" t="s">
        <v>3738</v>
      </c>
      <c r="B3208" s="60" t="s">
        <v>9755</v>
      </c>
      <c r="C3208" s="220">
        <f t="shared" ref="C3208:Q3208" si="3126">(C6503/C$3380)/(C9798/C$6675)</f>
        <v>0</v>
      </c>
      <c r="D3208" s="220">
        <f t="shared" si="3126"/>
        <v>0</v>
      </c>
      <c r="E3208" s="220">
        <f t="shared" si="3126"/>
        <v>0</v>
      </c>
      <c r="F3208" s="220">
        <f t="shared" si="3126"/>
        <v>1.7754237742373342E-2</v>
      </c>
      <c r="G3208" s="220">
        <f t="shared" si="3126"/>
        <v>0</v>
      </c>
      <c r="H3208" s="220">
        <f t="shared" si="3126"/>
        <v>0</v>
      </c>
      <c r="I3208" s="220">
        <f t="shared" si="3126"/>
        <v>0</v>
      </c>
      <c r="J3208" s="220">
        <f t="shared" si="3126"/>
        <v>0</v>
      </c>
      <c r="K3208" s="220">
        <f t="shared" si="3126"/>
        <v>0</v>
      </c>
      <c r="L3208" s="220">
        <f t="shared" si="3126"/>
        <v>1.9570255251720497E-2</v>
      </c>
      <c r="M3208" s="220">
        <f t="shared" si="3126"/>
        <v>0</v>
      </c>
      <c r="N3208" s="220">
        <f t="shared" si="3126"/>
        <v>0</v>
      </c>
      <c r="O3208" s="220">
        <f t="shared" si="3126"/>
        <v>0</v>
      </c>
      <c r="P3208" s="220">
        <f t="shared" si="3126"/>
        <v>0</v>
      </c>
      <c r="Q3208" s="220">
        <f t="shared" si="3126"/>
        <v>0</v>
      </c>
    </row>
    <row r="3209" spans="1:17" x14ac:dyDescent="0.25">
      <c r="A3209" s="60" t="s">
        <v>2317</v>
      </c>
      <c r="B3209" s="60" t="s">
        <v>9756</v>
      </c>
      <c r="C3209" s="220">
        <f t="shared" ref="C3209:Q3209" si="3127">(C6504/C$3380)/(C9799/C$6675)</f>
        <v>0</v>
      </c>
      <c r="D3209" s="220">
        <f t="shared" si="3127"/>
        <v>4.5467191474809418E-3</v>
      </c>
      <c r="E3209" s="220">
        <f t="shared" si="3127"/>
        <v>8.0554166912697664E-2</v>
      </c>
      <c r="F3209" s="220">
        <f t="shared" si="3127"/>
        <v>2.1489366683177967E-3</v>
      </c>
      <c r="G3209" s="220">
        <f t="shared" si="3127"/>
        <v>0</v>
      </c>
      <c r="H3209" s="220">
        <f t="shared" si="3127"/>
        <v>3.4073441027918434E-2</v>
      </c>
      <c r="I3209" s="220">
        <f t="shared" si="3127"/>
        <v>0</v>
      </c>
      <c r="J3209" s="220">
        <f t="shared" si="3127"/>
        <v>0</v>
      </c>
      <c r="K3209" s="220">
        <f t="shared" si="3127"/>
        <v>0</v>
      </c>
      <c r="L3209" s="220">
        <f t="shared" si="3127"/>
        <v>0</v>
      </c>
      <c r="M3209" s="220">
        <f t="shared" si="3127"/>
        <v>0</v>
      </c>
      <c r="N3209" s="220">
        <f t="shared" si="3127"/>
        <v>0</v>
      </c>
      <c r="O3209" s="220">
        <f t="shared" si="3127"/>
        <v>3.9892692381827835E-3</v>
      </c>
      <c r="P3209" s="220">
        <f t="shared" si="3127"/>
        <v>1.1158346257684509E-2</v>
      </c>
      <c r="Q3209" s="220">
        <f t="shared" si="3127"/>
        <v>0.27900376955434619</v>
      </c>
    </row>
    <row r="3210" spans="1:17" x14ac:dyDescent="0.25">
      <c r="A3210" s="60" t="s">
        <v>364</v>
      </c>
      <c r="B3210" s="60" t="s">
        <v>9757</v>
      </c>
      <c r="C3210" s="220">
        <f t="shared" ref="C3210:Q3210" si="3128">(C6505/C$3380)/(C9800/C$6675)</f>
        <v>2.3833408639213439E-2</v>
      </c>
      <c r="D3210" s="220">
        <f t="shared" si="3128"/>
        <v>2.7064833012254401E-4</v>
      </c>
      <c r="E3210" s="220">
        <f t="shared" si="3128"/>
        <v>1.1529769572524188E-2</v>
      </c>
      <c r="F3210" s="220">
        <f t="shared" si="3128"/>
        <v>6.7924395280956852E-3</v>
      </c>
      <c r="G3210" s="220">
        <f t="shared" si="3128"/>
        <v>1.7869993700942893E-3</v>
      </c>
      <c r="H3210" s="220">
        <f t="shared" si="3128"/>
        <v>2.476370181374473E-3</v>
      </c>
      <c r="I3210" s="220">
        <f t="shared" si="3128"/>
        <v>5.2819189644653118E-2</v>
      </c>
      <c r="J3210" s="220">
        <f t="shared" si="3128"/>
        <v>4.3868304663528992E-2</v>
      </c>
      <c r="K3210" s="220">
        <f t="shared" si="3128"/>
        <v>1.2549436805566831E-2</v>
      </c>
      <c r="L3210" s="220">
        <f t="shared" si="3128"/>
        <v>3.7833996067795507E-2</v>
      </c>
      <c r="M3210" s="220">
        <f t="shared" si="3128"/>
        <v>6.0542552184722244E-3</v>
      </c>
      <c r="N3210" s="220">
        <f t="shared" si="3128"/>
        <v>9.7688578417299242E-3</v>
      </c>
      <c r="O3210" s="220">
        <f t="shared" si="3128"/>
        <v>2.205224517049444E-2</v>
      </c>
      <c r="P3210" s="220">
        <f t="shared" si="3128"/>
        <v>1.0661090796551025E-2</v>
      </c>
      <c r="Q3210" s="220">
        <f t="shared" si="3128"/>
        <v>3.1487400066879832E-3</v>
      </c>
    </row>
    <row r="3211" spans="1:17" x14ac:dyDescent="0.25">
      <c r="A3211" s="60" t="s">
        <v>1415</v>
      </c>
      <c r="B3211" s="60" t="s">
        <v>9758</v>
      </c>
      <c r="C3211" s="220">
        <f t="shared" ref="C3211:Q3211" si="3129">(C6506/C$3380)/(C9801/C$6675)</f>
        <v>1.9203471117191521E-3</v>
      </c>
      <c r="D3211" s="220">
        <f t="shared" si="3129"/>
        <v>0</v>
      </c>
      <c r="E3211" s="220">
        <f t="shared" si="3129"/>
        <v>7.5425236800541317E-3</v>
      </c>
      <c r="F3211" s="220">
        <f t="shared" si="3129"/>
        <v>8.3953054880253758E-3</v>
      </c>
      <c r="G3211" s="220">
        <f t="shared" si="3129"/>
        <v>0</v>
      </c>
      <c r="H3211" s="220">
        <f t="shared" si="3129"/>
        <v>0</v>
      </c>
      <c r="I3211" s="220">
        <f t="shared" si="3129"/>
        <v>0</v>
      </c>
      <c r="J3211" s="220">
        <f t="shared" si="3129"/>
        <v>5.2601086547230563E-4</v>
      </c>
      <c r="K3211" s="220">
        <f t="shared" si="3129"/>
        <v>0</v>
      </c>
      <c r="L3211" s="220">
        <f t="shared" si="3129"/>
        <v>1.5527249951353076E-2</v>
      </c>
      <c r="M3211" s="220">
        <f t="shared" si="3129"/>
        <v>0</v>
      </c>
      <c r="N3211" s="220">
        <f t="shared" si="3129"/>
        <v>6.1901544783274246E-4</v>
      </c>
      <c r="O3211" s="220">
        <f t="shared" si="3129"/>
        <v>0</v>
      </c>
      <c r="P3211" s="220">
        <f t="shared" si="3129"/>
        <v>2.0357593773562655E-2</v>
      </c>
      <c r="Q3211" s="220">
        <f t="shared" si="3129"/>
        <v>0</v>
      </c>
    </row>
    <row r="3212" spans="1:17" x14ac:dyDescent="0.25">
      <c r="A3212" s="60" t="s">
        <v>1698</v>
      </c>
      <c r="B3212" s="60" t="s">
        <v>9759</v>
      </c>
      <c r="C3212" s="220">
        <f t="shared" ref="C3212:Q3212" si="3130">(C6507/C$3380)/(C9802/C$6675)</f>
        <v>6.998869497327197E-4</v>
      </c>
      <c r="D3212" s="220">
        <f t="shared" si="3130"/>
        <v>0</v>
      </c>
      <c r="E3212" s="220">
        <f t="shared" si="3130"/>
        <v>0</v>
      </c>
      <c r="F3212" s="220">
        <f t="shared" si="3130"/>
        <v>0</v>
      </c>
      <c r="G3212" s="220">
        <f t="shared" si="3130"/>
        <v>5.1898865146938937E-3</v>
      </c>
      <c r="H3212" s="220">
        <f t="shared" si="3130"/>
        <v>0</v>
      </c>
      <c r="I3212" s="220">
        <f t="shared" si="3130"/>
        <v>3.0377940031679467E-3</v>
      </c>
      <c r="J3212" s="220">
        <f t="shared" si="3130"/>
        <v>1.0389216004153668E-2</v>
      </c>
      <c r="K3212" s="220">
        <f t="shared" si="3130"/>
        <v>1.6898410029371647E-2</v>
      </c>
      <c r="L3212" s="220">
        <f t="shared" si="3130"/>
        <v>0.15140622804159082</v>
      </c>
      <c r="M3212" s="220">
        <f t="shared" si="3130"/>
        <v>0</v>
      </c>
      <c r="N3212" s="220">
        <f t="shared" si="3130"/>
        <v>0</v>
      </c>
      <c r="O3212" s="220">
        <f t="shared" si="3130"/>
        <v>0</v>
      </c>
      <c r="P3212" s="220">
        <f t="shared" si="3130"/>
        <v>0</v>
      </c>
      <c r="Q3212" s="220">
        <f t="shared" si="3130"/>
        <v>0.2487571364020652</v>
      </c>
    </row>
    <row r="3213" spans="1:17" x14ac:dyDescent="0.25">
      <c r="A3213" s="60" t="s">
        <v>1290</v>
      </c>
      <c r="B3213" s="60" t="s">
        <v>9760</v>
      </c>
      <c r="C3213" s="220">
        <f t="shared" ref="C3213:Q3213" si="3131">(C6508/C$3380)/(C9803/C$6675)</f>
        <v>0</v>
      </c>
      <c r="D3213" s="220">
        <f t="shared" si="3131"/>
        <v>0</v>
      </c>
      <c r="E3213" s="220">
        <f t="shared" si="3131"/>
        <v>0</v>
      </c>
      <c r="F3213" s="220">
        <f t="shared" si="3131"/>
        <v>0</v>
      </c>
      <c r="G3213" s="220">
        <f t="shared" si="3131"/>
        <v>0</v>
      </c>
      <c r="H3213" s="220">
        <f t="shared" si="3131"/>
        <v>0</v>
      </c>
      <c r="I3213" s="220">
        <f t="shared" si="3131"/>
        <v>0</v>
      </c>
      <c r="J3213" s="220">
        <f t="shared" si="3131"/>
        <v>3.6536152053717359E-2</v>
      </c>
      <c r="K3213" s="220">
        <f t="shared" si="3131"/>
        <v>0</v>
      </c>
      <c r="L3213" s="220">
        <f t="shared" si="3131"/>
        <v>0</v>
      </c>
      <c r="M3213" s="220">
        <f t="shared" si="3131"/>
        <v>0</v>
      </c>
      <c r="N3213" s="220">
        <f t="shared" si="3131"/>
        <v>0</v>
      </c>
      <c r="O3213" s="220">
        <f t="shared" si="3131"/>
        <v>0</v>
      </c>
      <c r="P3213" s="220">
        <f t="shared" si="3131"/>
        <v>0</v>
      </c>
      <c r="Q3213" s="220">
        <f t="shared" si="3131"/>
        <v>0</v>
      </c>
    </row>
    <row r="3214" spans="1:17" x14ac:dyDescent="0.25">
      <c r="A3214" s="60" t="s">
        <v>4703</v>
      </c>
      <c r="B3214" s="60" t="s">
        <v>9761</v>
      </c>
      <c r="C3214" s="220">
        <f t="shared" ref="C3214:Q3214" si="3132">(C6509/C$3380)/(C9804/C$6675)</f>
        <v>1.4687367344804245</v>
      </c>
      <c r="D3214" s="220">
        <f t="shared" si="3132"/>
        <v>0</v>
      </c>
      <c r="E3214" s="220">
        <f t="shared" si="3132"/>
        <v>0</v>
      </c>
      <c r="F3214" s="220">
        <f t="shared" si="3132"/>
        <v>0</v>
      </c>
      <c r="G3214" s="220">
        <f t="shared" si="3132"/>
        <v>0</v>
      </c>
      <c r="H3214" s="220">
        <f t="shared" si="3132"/>
        <v>0</v>
      </c>
      <c r="I3214" s="220">
        <f t="shared" si="3132"/>
        <v>0</v>
      </c>
      <c r="J3214" s="220">
        <f t="shared" si="3132"/>
        <v>0</v>
      </c>
      <c r="K3214" s="220">
        <f t="shared" si="3132"/>
        <v>0</v>
      </c>
      <c r="L3214" s="220">
        <f t="shared" si="3132"/>
        <v>0</v>
      </c>
      <c r="M3214" s="220">
        <f t="shared" si="3132"/>
        <v>0</v>
      </c>
      <c r="N3214" s="220">
        <f t="shared" si="3132"/>
        <v>0</v>
      </c>
      <c r="O3214" s="220" t="e">
        <f t="shared" si="3132"/>
        <v>#DIV/0!</v>
      </c>
      <c r="P3214" s="220" t="e">
        <f t="shared" si="3132"/>
        <v>#DIV/0!</v>
      </c>
      <c r="Q3214" s="220" t="e">
        <f t="shared" si="3132"/>
        <v>#DIV/0!</v>
      </c>
    </row>
    <row r="3215" spans="1:17" x14ac:dyDescent="0.25">
      <c r="A3215" s="60" t="s">
        <v>1983</v>
      </c>
      <c r="B3215" s="60" t="s">
        <v>9762</v>
      </c>
      <c r="C3215" s="220">
        <f t="shared" ref="C3215:Q3215" si="3133">(C6510/C$3380)/(C9805/C$6675)</f>
        <v>0</v>
      </c>
      <c r="D3215" s="220">
        <f t="shared" si="3133"/>
        <v>9.9157501187364279</v>
      </c>
      <c r="E3215" s="220">
        <f t="shared" si="3133"/>
        <v>6.6183956927549177E-3</v>
      </c>
      <c r="F3215" s="220">
        <f t="shared" si="3133"/>
        <v>1.7860198338504973</v>
      </c>
      <c r="G3215" s="220">
        <f t="shared" si="3133"/>
        <v>2.7820626115101789E-3</v>
      </c>
      <c r="H3215" s="220">
        <f t="shared" si="3133"/>
        <v>0</v>
      </c>
      <c r="I3215" s="220">
        <f t="shared" si="3133"/>
        <v>0.32145464709509342</v>
      </c>
      <c r="J3215" s="220">
        <f t="shared" si="3133"/>
        <v>0</v>
      </c>
      <c r="K3215" s="220">
        <f t="shared" si="3133"/>
        <v>0</v>
      </c>
      <c r="L3215" s="220">
        <f t="shared" si="3133"/>
        <v>0</v>
      </c>
      <c r="M3215" s="220">
        <f t="shared" si="3133"/>
        <v>0</v>
      </c>
      <c r="N3215" s="220">
        <f t="shared" si="3133"/>
        <v>0</v>
      </c>
      <c r="O3215" s="220">
        <f t="shared" si="3133"/>
        <v>0</v>
      </c>
      <c r="P3215" s="220">
        <f t="shared" si="3133"/>
        <v>3.3105445386489039E-2</v>
      </c>
      <c r="Q3215" s="220">
        <f t="shared" si="3133"/>
        <v>0</v>
      </c>
    </row>
    <row r="3216" spans="1:17" x14ac:dyDescent="0.25">
      <c r="A3216" s="60" t="s">
        <v>2524</v>
      </c>
      <c r="B3216" s="60" t="s">
        <v>9764</v>
      </c>
      <c r="C3216" s="220">
        <f t="shared" ref="C3216:Q3216" si="3134">(C6511/C$3380)/(C9806/C$6675)</f>
        <v>36.128543761377621</v>
      </c>
      <c r="D3216" s="220">
        <f t="shared" si="3134"/>
        <v>0</v>
      </c>
      <c r="E3216" s="220">
        <f t="shared" si="3134"/>
        <v>0</v>
      </c>
      <c r="F3216" s="220">
        <f t="shared" si="3134"/>
        <v>0</v>
      </c>
      <c r="G3216" s="220">
        <f t="shared" si="3134"/>
        <v>0</v>
      </c>
      <c r="H3216" s="220">
        <f t="shared" si="3134"/>
        <v>0</v>
      </c>
      <c r="I3216" s="220">
        <f t="shared" si="3134"/>
        <v>1.4335098062323592E-2</v>
      </c>
      <c r="J3216" s="220">
        <f t="shared" si="3134"/>
        <v>0</v>
      </c>
      <c r="K3216" s="220">
        <f t="shared" si="3134"/>
        <v>0</v>
      </c>
      <c r="L3216" s="220">
        <f t="shared" si="3134"/>
        <v>0</v>
      </c>
      <c r="M3216" s="220">
        <f t="shared" si="3134"/>
        <v>0</v>
      </c>
      <c r="N3216" s="220">
        <f t="shared" si="3134"/>
        <v>0</v>
      </c>
      <c r="O3216" s="220">
        <f t="shared" si="3134"/>
        <v>0</v>
      </c>
      <c r="P3216" s="220">
        <f t="shared" si="3134"/>
        <v>0</v>
      </c>
      <c r="Q3216" s="220">
        <f t="shared" si="3134"/>
        <v>1.2203557860265436E-2</v>
      </c>
    </row>
    <row r="3217" spans="1:17" x14ac:dyDescent="0.25">
      <c r="A3217" s="60" t="s">
        <v>4001</v>
      </c>
      <c r="B3217" s="60" t="s">
        <v>9765</v>
      </c>
      <c r="C3217" s="220">
        <f t="shared" ref="C3217:Q3217" si="3135">(C6512/C$3380)/(C9807/C$6675)</f>
        <v>0.34459183075957556</v>
      </c>
      <c r="D3217" s="220">
        <f t="shared" si="3135"/>
        <v>0</v>
      </c>
      <c r="E3217" s="220">
        <f t="shared" si="3135"/>
        <v>0</v>
      </c>
      <c r="F3217" s="220">
        <f t="shared" si="3135"/>
        <v>2.9901665025682114</v>
      </c>
      <c r="G3217" s="220">
        <f t="shared" si="3135"/>
        <v>0</v>
      </c>
      <c r="H3217" s="220">
        <f t="shared" si="3135"/>
        <v>0</v>
      </c>
      <c r="I3217" s="220">
        <f t="shared" si="3135"/>
        <v>0</v>
      </c>
      <c r="J3217" s="220">
        <f t="shared" si="3135"/>
        <v>0</v>
      </c>
      <c r="K3217" s="220">
        <f t="shared" si="3135"/>
        <v>1.6424753385430102</v>
      </c>
      <c r="L3217" s="220">
        <f t="shared" si="3135"/>
        <v>0</v>
      </c>
      <c r="M3217" s="220">
        <f t="shared" si="3135"/>
        <v>0</v>
      </c>
      <c r="N3217" s="220">
        <f t="shared" si="3135"/>
        <v>0</v>
      </c>
      <c r="O3217" s="220">
        <f t="shared" si="3135"/>
        <v>0</v>
      </c>
      <c r="P3217" s="220">
        <f t="shared" si="3135"/>
        <v>0</v>
      </c>
      <c r="Q3217" s="220">
        <f t="shared" si="3135"/>
        <v>0</v>
      </c>
    </row>
    <row r="3218" spans="1:17" x14ac:dyDescent="0.25">
      <c r="A3218" s="60" t="s">
        <v>2431</v>
      </c>
      <c r="B3218" s="60" t="s">
        <v>9766</v>
      </c>
      <c r="C3218" s="220">
        <f t="shared" ref="C3218:Q3218" si="3136">(C6513/C$3380)/(C9808/C$6675)</f>
        <v>0</v>
      </c>
      <c r="D3218" s="220">
        <f t="shared" si="3136"/>
        <v>0</v>
      </c>
      <c r="E3218" s="220">
        <f t="shared" si="3136"/>
        <v>0</v>
      </c>
      <c r="F3218" s="220">
        <f t="shared" si="3136"/>
        <v>0</v>
      </c>
      <c r="G3218" s="220">
        <f t="shared" si="3136"/>
        <v>0</v>
      </c>
      <c r="H3218" s="220">
        <f t="shared" si="3136"/>
        <v>0</v>
      </c>
      <c r="I3218" s="220">
        <f t="shared" si="3136"/>
        <v>0</v>
      </c>
      <c r="J3218" s="220">
        <f t="shared" si="3136"/>
        <v>0</v>
      </c>
      <c r="K3218" s="220">
        <f t="shared" si="3136"/>
        <v>0</v>
      </c>
      <c r="L3218" s="220">
        <f t="shared" si="3136"/>
        <v>0</v>
      </c>
      <c r="M3218" s="220">
        <f t="shared" si="3136"/>
        <v>0</v>
      </c>
      <c r="N3218" s="220">
        <f t="shared" si="3136"/>
        <v>0.40881059047873519</v>
      </c>
      <c r="O3218" s="220">
        <f t="shared" si="3136"/>
        <v>0</v>
      </c>
      <c r="P3218" s="220">
        <f t="shared" si="3136"/>
        <v>0</v>
      </c>
      <c r="Q3218" s="220">
        <f t="shared" si="3136"/>
        <v>0</v>
      </c>
    </row>
    <row r="3219" spans="1:17" x14ac:dyDescent="0.25">
      <c r="A3219" s="60" t="s">
        <v>1771</v>
      </c>
      <c r="B3219" s="60" t="s">
        <v>9767</v>
      </c>
      <c r="C3219" s="220">
        <f t="shared" ref="C3219:Q3219" si="3137">(C6514/C$3380)/(C9809/C$6675)</f>
        <v>0</v>
      </c>
      <c r="D3219" s="220">
        <f t="shared" si="3137"/>
        <v>1.4069957131053556E-2</v>
      </c>
      <c r="E3219" s="220">
        <f t="shared" si="3137"/>
        <v>0</v>
      </c>
      <c r="F3219" s="220">
        <f t="shared" si="3137"/>
        <v>1.7059385772016217E-3</v>
      </c>
      <c r="G3219" s="220">
        <f t="shared" si="3137"/>
        <v>0</v>
      </c>
      <c r="H3219" s="220">
        <f t="shared" si="3137"/>
        <v>0</v>
      </c>
      <c r="I3219" s="220">
        <f t="shared" si="3137"/>
        <v>1.2029567573583071E-2</v>
      </c>
      <c r="J3219" s="220">
        <f t="shared" si="3137"/>
        <v>0</v>
      </c>
      <c r="K3219" s="220">
        <f t="shared" si="3137"/>
        <v>0</v>
      </c>
      <c r="L3219" s="220">
        <f t="shared" si="3137"/>
        <v>0</v>
      </c>
      <c r="M3219" s="220">
        <f t="shared" si="3137"/>
        <v>0</v>
      </c>
      <c r="N3219" s="220">
        <f t="shared" si="3137"/>
        <v>0</v>
      </c>
      <c r="O3219" s="220">
        <f t="shared" si="3137"/>
        <v>0</v>
      </c>
      <c r="P3219" s="220">
        <f t="shared" si="3137"/>
        <v>0</v>
      </c>
      <c r="Q3219" s="220">
        <f t="shared" si="3137"/>
        <v>0</v>
      </c>
    </row>
    <row r="3220" spans="1:17" x14ac:dyDescent="0.25">
      <c r="A3220" s="60" t="s">
        <v>2128</v>
      </c>
      <c r="B3220" s="60" t="s">
        <v>9769</v>
      </c>
      <c r="C3220" s="220">
        <f t="shared" ref="C3220:Q3220" si="3138">(C6515/C$3380)/(C9810/C$6675)</f>
        <v>0.19115591677530097</v>
      </c>
      <c r="D3220" s="220">
        <f t="shared" si="3138"/>
        <v>0</v>
      </c>
      <c r="E3220" s="220">
        <f t="shared" si="3138"/>
        <v>0</v>
      </c>
      <c r="F3220" s="220">
        <f t="shared" si="3138"/>
        <v>0</v>
      </c>
      <c r="G3220" s="220">
        <f t="shared" si="3138"/>
        <v>0</v>
      </c>
      <c r="H3220" s="220">
        <f t="shared" si="3138"/>
        <v>0</v>
      </c>
      <c r="I3220" s="220">
        <f t="shared" si="3138"/>
        <v>9.2882389619586316E-3</v>
      </c>
      <c r="J3220" s="220">
        <f t="shared" si="3138"/>
        <v>0</v>
      </c>
      <c r="K3220" s="220">
        <f t="shared" si="3138"/>
        <v>0</v>
      </c>
      <c r="L3220" s="220">
        <f t="shared" si="3138"/>
        <v>0</v>
      </c>
      <c r="M3220" s="220">
        <f t="shared" si="3138"/>
        <v>0</v>
      </c>
      <c r="N3220" s="220">
        <f t="shared" si="3138"/>
        <v>0</v>
      </c>
      <c r="O3220" s="220">
        <f t="shared" si="3138"/>
        <v>0</v>
      </c>
      <c r="P3220" s="220">
        <f t="shared" si="3138"/>
        <v>0</v>
      </c>
      <c r="Q3220" s="220">
        <f t="shared" si="3138"/>
        <v>0</v>
      </c>
    </row>
    <row r="3221" spans="1:17" x14ac:dyDescent="0.25">
      <c r="A3221" s="60" t="s">
        <v>1677</v>
      </c>
      <c r="B3221" s="60" t="s">
        <v>9771</v>
      </c>
      <c r="C3221" s="220">
        <f t="shared" ref="C3221:Q3221" si="3139">(C6516/C$3380)/(C9811/C$6675)</f>
        <v>0</v>
      </c>
      <c r="D3221" s="220">
        <f t="shared" si="3139"/>
        <v>0</v>
      </c>
      <c r="E3221" s="220">
        <f t="shared" si="3139"/>
        <v>0</v>
      </c>
      <c r="F3221" s="220">
        <f t="shared" si="3139"/>
        <v>4.5565467280685916E-4</v>
      </c>
      <c r="G3221" s="220">
        <f t="shared" si="3139"/>
        <v>0</v>
      </c>
      <c r="H3221" s="220">
        <f t="shared" si="3139"/>
        <v>9.5846542571018903E-4</v>
      </c>
      <c r="I3221" s="220">
        <f t="shared" si="3139"/>
        <v>4.3510147955950762E-3</v>
      </c>
      <c r="J3221" s="220">
        <f t="shared" si="3139"/>
        <v>0</v>
      </c>
      <c r="K3221" s="220">
        <f t="shared" si="3139"/>
        <v>0</v>
      </c>
      <c r="L3221" s="220">
        <f t="shared" si="3139"/>
        <v>0</v>
      </c>
      <c r="M3221" s="220">
        <f t="shared" si="3139"/>
        <v>0</v>
      </c>
      <c r="N3221" s="220">
        <f t="shared" si="3139"/>
        <v>0</v>
      </c>
      <c r="O3221" s="220">
        <f t="shared" si="3139"/>
        <v>0</v>
      </c>
      <c r="P3221" s="220">
        <f t="shared" si="3139"/>
        <v>0</v>
      </c>
      <c r="Q3221" s="220">
        <f t="shared" si="3139"/>
        <v>0</v>
      </c>
    </row>
    <row r="3222" spans="1:17" x14ac:dyDescent="0.25">
      <c r="A3222" s="60" t="s">
        <v>3943</v>
      </c>
      <c r="B3222" s="60" t="s">
        <v>9772</v>
      </c>
      <c r="C3222" s="220">
        <f t="shared" ref="C3222:Q3222" si="3140">(C6517/C$3380)/(C9812/C$6675)</f>
        <v>0</v>
      </c>
      <c r="D3222" s="220">
        <f t="shared" si="3140"/>
        <v>0</v>
      </c>
      <c r="E3222" s="220">
        <f t="shared" si="3140"/>
        <v>0</v>
      </c>
      <c r="F3222" s="220">
        <f t="shared" si="3140"/>
        <v>0</v>
      </c>
      <c r="G3222" s="220">
        <f t="shared" si="3140"/>
        <v>0</v>
      </c>
      <c r="H3222" s="220">
        <f t="shared" si="3140"/>
        <v>0</v>
      </c>
      <c r="I3222" s="220">
        <f t="shared" si="3140"/>
        <v>0</v>
      </c>
      <c r="J3222" s="220">
        <f t="shared" si="3140"/>
        <v>0</v>
      </c>
      <c r="K3222" s="220">
        <f t="shared" si="3140"/>
        <v>0</v>
      </c>
      <c r="L3222" s="220">
        <f t="shared" si="3140"/>
        <v>0.52300523419084233</v>
      </c>
      <c r="M3222" s="220">
        <f t="shared" si="3140"/>
        <v>0</v>
      </c>
      <c r="N3222" s="220">
        <f t="shared" si="3140"/>
        <v>0</v>
      </c>
      <c r="O3222" s="220">
        <f t="shared" si="3140"/>
        <v>0</v>
      </c>
      <c r="P3222" s="220">
        <f t="shared" si="3140"/>
        <v>0</v>
      </c>
      <c r="Q3222" s="220">
        <f t="shared" si="3140"/>
        <v>0</v>
      </c>
    </row>
    <row r="3223" spans="1:17" x14ac:dyDescent="0.25">
      <c r="A3223" s="60" t="s">
        <v>2878</v>
      </c>
      <c r="B3223" s="60" t="s">
        <v>9773</v>
      </c>
      <c r="C3223" s="220">
        <f t="shared" ref="C3223:Q3223" si="3141">(C6518/C$3380)/(C9813/C$6675)</f>
        <v>0</v>
      </c>
      <c r="D3223" s="220">
        <f t="shared" si="3141"/>
        <v>0</v>
      </c>
      <c r="E3223" s="220">
        <f t="shared" si="3141"/>
        <v>0</v>
      </c>
      <c r="F3223" s="220">
        <f t="shared" si="3141"/>
        <v>1.0831427486088386E-3</v>
      </c>
      <c r="G3223" s="220">
        <f t="shared" si="3141"/>
        <v>0</v>
      </c>
      <c r="H3223" s="220">
        <f t="shared" si="3141"/>
        <v>0</v>
      </c>
      <c r="I3223" s="220">
        <f t="shared" si="3141"/>
        <v>0</v>
      </c>
      <c r="J3223" s="220">
        <f t="shared" si="3141"/>
        <v>2.0315454510708611E-2</v>
      </c>
      <c r="K3223" s="220">
        <f t="shared" si="3141"/>
        <v>0</v>
      </c>
      <c r="L3223" s="220">
        <f t="shared" si="3141"/>
        <v>0.88941022916367574</v>
      </c>
      <c r="M3223" s="220">
        <f t="shared" si="3141"/>
        <v>0</v>
      </c>
      <c r="N3223" s="220">
        <f t="shared" si="3141"/>
        <v>0.15208480416226564</v>
      </c>
      <c r="O3223" s="220">
        <f t="shared" si="3141"/>
        <v>7.2415993188546968E-2</v>
      </c>
      <c r="P3223" s="220">
        <f t="shared" si="3141"/>
        <v>0</v>
      </c>
      <c r="Q3223" s="220">
        <f t="shared" si="3141"/>
        <v>0</v>
      </c>
    </row>
    <row r="3224" spans="1:17" x14ac:dyDescent="0.25">
      <c r="A3224" s="60" t="s">
        <v>3378</v>
      </c>
      <c r="B3224" s="60" t="s">
        <v>9775</v>
      </c>
      <c r="C3224" s="220">
        <f t="shared" ref="C3224:Q3224" si="3142">(C6519/C$3380)/(C9814/C$6675)</f>
        <v>0</v>
      </c>
      <c r="D3224" s="220">
        <f t="shared" si="3142"/>
        <v>0</v>
      </c>
      <c r="E3224" s="220">
        <f t="shared" si="3142"/>
        <v>7.9548466333890307E-4</v>
      </c>
      <c r="F3224" s="220">
        <f t="shared" si="3142"/>
        <v>0</v>
      </c>
      <c r="G3224" s="220">
        <f t="shared" si="3142"/>
        <v>0</v>
      </c>
      <c r="H3224" s="220">
        <f t="shared" si="3142"/>
        <v>0</v>
      </c>
      <c r="I3224" s="220">
        <f t="shared" si="3142"/>
        <v>0</v>
      </c>
      <c r="J3224" s="220">
        <f t="shared" si="3142"/>
        <v>0</v>
      </c>
      <c r="K3224" s="220">
        <f t="shared" si="3142"/>
        <v>0</v>
      </c>
      <c r="L3224" s="220">
        <f t="shared" si="3142"/>
        <v>0</v>
      </c>
      <c r="M3224" s="220">
        <f t="shared" si="3142"/>
        <v>0</v>
      </c>
      <c r="N3224" s="220">
        <f t="shared" si="3142"/>
        <v>0</v>
      </c>
      <c r="O3224" s="220">
        <f t="shared" si="3142"/>
        <v>0</v>
      </c>
      <c r="P3224" s="220">
        <f t="shared" si="3142"/>
        <v>0</v>
      </c>
      <c r="Q3224" s="220">
        <f t="shared" si="3142"/>
        <v>0</v>
      </c>
    </row>
    <row r="3225" spans="1:17" x14ac:dyDescent="0.25">
      <c r="A3225" s="60" t="s">
        <v>3857</v>
      </c>
      <c r="B3225" s="60" t="s">
        <v>9776</v>
      </c>
      <c r="C3225" s="220">
        <f t="shared" ref="C3225:Q3225" si="3143">(C6520/C$3380)/(C9815/C$6675)</f>
        <v>0</v>
      </c>
      <c r="D3225" s="220">
        <f t="shared" si="3143"/>
        <v>0</v>
      </c>
      <c r="E3225" s="220">
        <f t="shared" si="3143"/>
        <v>0</v>
      </c>
      <c r="F3225" s="220">
        <f t="shared" si="3143"/>
        <v>0</v>
      </c>
      <c r="G3225" s="220">
        <f t="shared" si="3143"/>
        <v>0</v>
      </c>
      <c r="H3225" s="220">
        <f t="shared" si="3143"/>
        <v>0</v>
      </c>
      <c r="I3225" s="220">
        <f t="shared" si="3143"/>
        <v>0</v>
      </c>
      <c r="J3225" s="220">
        <f t="shared" si="3143"/>
        <v>0</v>
      </c>
      <c r="K3225" s="220">
        <f t="shared" si="3143"/>
        <v>0</v>
      </c>
      <c r="L3225" s="220">
        <f t="shared" si="3143"/>
        <v>0</v>
      </c>
      <c r="M3225" s="220">
        <f t="shared" si="3143"/>
        <v>0</v>
      </c>
      <c r="N3225" s="220">
        <f t="shared" si="3143"/>
        <v>0</v>
      </c>
      <c r="O3225" s="220">
        <f t="shared" si="3143"/>
        <v>0</v>
      </c>
      <c r="P3225" s="220">
        <f t="shared" si="3143"/>
        <v>0.33960440516428658</v>
      </c>
      <c r="Q3225" s="220">
        <f t="shared" si="3143"/>
        <v>0</v>
      </c>
    </row>
    <row r="3226" spans="1:17" x14ac:dyDescent="0.25">
      <c r="A3226" s="60" t="s">
        <v>3151</v>
      </c>
      <c r="B3226" s="60" t="s">
        <v>9780</v>
      </c>
      <c r="C3226" s="220">
        <f t="shared" ref="C3226:Q3226" si="3144">(C6521/C$3380)/(C9816/C$6675)</f>
        <v>0</v>
      </c>
      <c r="D3226" s="220">
        <f t="shared" si="3144"/>
        <v>1.2240571401174931E-2</v>
      </c>
      <c r="E3226" s="220">
        <f t="shared" si="3144"/>
        <v>0</v>
      </c>
      <c r="F3226" s="220">
        <f t="shared" si="3144"/>
        <v>0.21882690651075437</v>
      </c>
      <c r="G3226" s="220">
        <f t="shared" si="3144"/>
        <v>0</v>
      </c>
      <c r="H3226" s="220">
        <f t="shared" si="3144"/>
        <v>0.24866426686714443</v>
      </c>
      <c r="I3226" s="220">
        <f t="shared" si="3144"/>
        <v>0</v>
      </c>
      <c r="J3226" s="220">
        <f t="shared" si="3144"/>
        <v>3.8871145665180885E-2</v>
      </c>
      <c r="K3226" s="220">
        <f t="shared" si="3144"/>
        <v>0</v>
      </c>
      <c r="L3226" s="220">
        <f t="shared" si="3144"/>
        <v>6.684516537369932E-2</v>
      </c>
      <c r="M3226" s="220">
        <f t="shared" si="3144"/>
        <v>1.2094021412705775E-3</v>
      </c>
      <c r="N3226" s="220">
        <f t="shared" si="3144"/>
        <v>0</v>
      </c>
      <c r="O3226" s="220">
        <f t="shared" si="3144"/>
        <v>0</v>
      </c>
      <c r="P3226" s="220">
        <f t="shared" si="3144"/>
        <v>0</v>
      </c>
      <c r="Q3226" s="220">
        <f t="shared" si="3144"/>
        <v>0</v>
      </c>
    </row>
    <row r="3227" spans="1:17" x14ac:dyDescent="0.25">
      <c r="A3227" s="60" t="s">
        <v>3720</v>
      </c>
      <c r="B3227" s="60" t="s">
        <v>9781</v>
      </c>
      <c r="C3227" s="220">
        <f t="shared" ref="C3227:Q3227" si="3145">(C6522/C$3380)/(C9817/C$6675)</f>
        <v>0</v>
      </c>
      <c r="D3227" s="220">
        <f t="shared" si="3145"/>
        <v>5.0456691756738256E-4</v>
      </c>
      <c r="E3227" s="220">
        <f t="shared" si="3145"/>
        <v>0</v>
      </c>
      <c r="F3227" s="220">
        <f t="shared" si="3145"/>
        <v>9.0753195111618144E-3</v>
      </c>
      <c r="G3227" s="220">
        <f t="shared" si="3145"/>
        <v>0</v>
      </c>
      <c r="H3227" s="220">
        <f t="shared" si="3145"/>
        <v>0</v>
      </c>
      <c r="I3227" s="220">
        <f t="shared" si="3145"/>
        <v>8.3240387691726602E-3</v>
      </c>
      <c r="J3227" s="220">
        <f t="shared" si="3145"/>
        <v>0</v>
      </c>
      <c r="K3227" s="220">
        <f t="shared" si="3145"/>
        <v>0</v>
      </c>
      <c r="L3227" s="220">
        <f t="shared" si="3145"/>
        <v>0</v>
      </c>
      <c r="M3227" s="220">
        <f t="shared" si="3145"/>
        <v>0</v>
      </c>
      <c r="N3227" s="220">
        <f t="shared" si="3145"/>
        <v>0</v>
      </c>
      <c r="O3227" s="220">
        <f t="shared" si="3145"/>
        <v>0</v>
      </c>
      <c r="P3227" s="220">
        <f t="shared" si="3145"/>
        <v>0</v>
      </c>
      <c r="Q3227" s="220">
        <f t="shared" si="3145"/>
        <v>0</v>
      </c>
    </row>
    <row r="3228" spans="1:17" x14ac:dyDescent="0.25">
      <c r="A3228" s="60" t="s">
        <v>3184</v>
      </c>
      <c r="B3228" s="60" t="s">
        <v>9782</v>
      </c>
      <c r="C3228" s="220">
        <f t="shared" ref="C3228:Q3228" si="3146">(C6523/C$3380)/(C9818/C$6675)</f>
        <v>0</v>
      </c>
      <c r="D3228" s="220">
        <f t="shared" si="3146"/>
        <v>0</v>
      </c>
      <c r="E3228" s="220">
        <f t="shared" si="3146"/>
        <v>0</v>
      </c>
      <c r="F3228" s="220">
        <f t="shared" si="3146"/>
        <v>0</v>
      </c>
      <c r="G3228" s="220">
        <f t="shared" si="3146"/>
        <v>9.8884610336848477E-3</v>
      </c>
      <c r="H3228" s="220">
        <f t="shared" si="3146"/>
        <v>0</v>
      </c>
      <c r="I3228" s="220">
        <f t="shared" si="3146"/>
        <v>0</v>
      </c>
      <c r="J3228" s="220">
        <f t="shared" si="3146"/>
        <v>0</v>
      </c>
      <c r="K3228" s="220">
        <f t="shared" si="3146"/>
        <v>0</v>
      </c>
      <c r="L3228" s="220">
        <f t="shared" si="3146"/>
        <v>0</v>
      </c>
      <c r="M3228" s="220">
        <f t="shared" si="3146"/>
        <v>0</v>
      </c>
      <c r="N3228" s="220">
        <f t="shared" si="3146"/>
        <v>0</v>
      </c>
      <c r="O3228" s="220">
        <f t="shared" si="3146"/>
        <v>0</v>
      </c>
      <c r="P3228" s="220">
        <f t="shared" si="3146"/>
        <v>0</v>
      </c>
      <c r="Q3228" s="220">
        <f t="shared" si="3146"/>
        <v>0</v>
      </c>
    </row>
    <row r="3229" spans="1:17" x14ac:dyDescent="0.25">
      <c r="A3229" s="60" t="s">
        <v>2803</v>
      </c>
      <c r="B3229" s="60" t="s">
        <v>9783</v>
      </c>
      <c r="C3229" s="220">
        <f t="shared" ref="C3229:Q3229" si="3147">(C6524/C$3380)/(C9819/C$6675)</f>
        <v>1.7810756647777554E-2</v>
      </c>
      <c r="D3229" s="220">
        <f t="shared" si="3147"/>
        <v>4.1054284996109511E-2</v>
      </c>
      <c r="E3229" s="220">
        <f t="shared" si="3147"/>
        <v>0</v>
      </c>
      <c r="F3229" s="220">
        <f t="shared" si="3147"/>
        <v>0.19402995262879094</v>
      </c>
      <c r="G3229" s="220">
        <f t="shared" si="3147"/>
        <v>0</v>
      </c>
      <c r="H3229" s="220">
        <f t="shared" si="3147"/>
        <v>0</v>
      </c>
      <c r="I3229" s="220">
        <f t="shared" si="3147"/>
        <v>7.0362514606429616E-2</v>
      </c>
      <c r="J3229" s="220">
        <f t="shared" si="3147"/>
        <v>7.8485852217888258E-2</v>
      </c>
      <c r="K3229" s="220">
        <f t="shared" si="3147"/>
        <v>0.53744594193972084</v>
      </c>
      <c r="L3229" s="220">
        <f t="shared" si="3147"/>
        <v>2.4135221208770548E-2</v>
      </c>
      <c r="M3229" s="220">
        <f t="shared" si="3147"/>
        <v>0</v>
      </c>
      <c r="N3229" s="220">
        <f t="shared" si="3147"/>
        <v>0</v>
      </c>
      <c r="O3229" s="220">
        <f t="shared" si="3147"/>
        <v>0</v>
      </c>
      <c r="P3229" s="220">
        <f t="shared" si="3147"/>
        <v>0</v>
      </c>
      <c r="Q3229" s="220">
        <f t="shared" si="3147"/>
        <v>0</v>
      </c>
    </row>
    <row r="3230" spans="1:17" x14ac:dyDescent="0.25">
      <c r="A3230" s="60" t="s">
        <v>2660</v>
      </c>
      <c r="B3230" s="60" t="s">
        <v>9784</v>
      </c>
      <c r="C3230" s="220">
        <f t="shared" ref="C3230:Q3230" si="3148">(C6525/C$3380)/(C9820/C$6675)</f>
        <v>0</v>
      </c>
      <c r="D3230" s="220">
        <f t="shared" si="3148"/>
        <v>1.590794372483805E-4</v>
      </c>
      <c r="E3230" s="220">
        <f t="shared" si="3148"/>
        <v>8.0547032590127139E-3</v>
      </c>
      <c r="F3230" s="220">
        <f t="shared" si="3148"/>
        <v>5.2975437765062309E-3</v>
      </c>
      <c r="G3230" s="220">
        <f t="shared" si="3148"/>
        <v>0</v>
      </c>
      <c r="H3230" s="220">
        <f t="shared" si="3148"/>
        <v>0</v>
      </c>
      <c r="I3230" s="220">
        <f t="shared" si="3148"/>
        <v>0</v>
      </c>
      <c r="J3230" s="220">
        <f t="shared" si="3148"/>
        <v>8.7308011525410682E-3</v>
      </c>
      <c r="K3230" s="220">
        <f t="shared" si="3148"/>
        <v>0</v>
      </c>
      <c r="L3230" s="220">
        <f t="shared" si="3148"/>
        <v>0</v>
      </c>
      <c r="M3230" s="220">
        <f t="shared" si="3148"/>
        <v>0</v>
      </c>
      <c r="N3230" s="220">
        <f t="shared" si="3148"/>
        <v>0</v>
      </c>
      <c r="O3230" s="220">
        <f t="shared" si="3148"/>
        <v>0</v>
      </c>
      <c r="P3230" s="220">
        <f t="shared" si="3148"/>
        <v>0</v>
      </c>
      <c r="Q3230" s="220">
        <f t="shared" si="3148"/>
        <v>0</v>
      </c>
    </row>
    <row r="3231" spans="1:17" x14ac:dyDescent="0.25">
      <c r="A3231" s="60" t="s">
        <v>4042</v>
      </c>
      <c r="B3231" s="60" t="s">
        <v>9796</v>
      </c>
      <c r="C3231" s="220">
        <f t="shared" ref="C3231:Q3231" si="3149">(C6526/C$3380)/(C9821/C$6675)</f>
        <v>0</v>
      </c>
      <c r="D3231" s="220">
        <f t="shared" si="3149"/>
        <v>0</v>
      </c>
      <c r="E3231" s="220">
        <f t="shared" si="3149"/>
        <v>0</v>
      </c>
      <c r="F3231" s="220">
        <f t="shared" si="3149"/>
        <v>7.7154323092458047E-3</v>
      </c>
      <c r="G3231" s="220">
        <f t="shared" si="3149"/>
        <v>0</v>
      </c>
      <c r="H3231" s="220">
        <f t="shared" si="3149"/>
        <v>0</v>
      </c>
      <c r="I3231" s="220">
        <f t="shared" si="3149"/>
        <v>0</v>
      </c>
      <c r="J3231" s="220">
        <f t="shared" si="3149"/>
        <v>0</v>
      </c>
      <c r="K3231" s="220">
        <f t="shared" si="3149"/>
        <v>0</v>
      </c>
      <c r="L3231" s="220">
        <f t="shared" si="3149"/>
        <v>0</v>
      </c>
      <c r="M3231" s="220">
        <f t="shared" si="3149"/>
        <v>0</v>
      </c>
      <c r="N3231" s="220">
        <f t="shared" si="3149"/>
        <v>0</v>
      </c>
      <c r="O3231" s="220">
        <f t="shared" si="3149"/>
        <v>0</v>
      </c>
      <c r="P3231" s="220">
        <f t="shared" si="3149"/>
        <v>0</v>
      </c>
      <c r="Q3231" s="220">
        <f t="shared" si="3149"/>
        <v>0</v>
      </c>
    </row>
    <row r="3232" spans="1:17" x14ac:dyDescent="0.25">
      <c r="A3232" s="60" t="s">
        <v>10780</v>
      </c>
      <c r="B3232" s="60" t="s">
        <v>10781</v>
      </c>
      <c r="C3232" s="220">
        <f t="shared" ref="C3232:Q3232" si="3150">(C6527/C$3380)/(C9822/C$6675)</f>
        <v>0</v>
      </c>
      <c r="D3232" s="220">
        <f t="shared" si="3150"/>
        <v>0</v>
      </c>
      <c r="E3232" s="220">
        <f t="shared" si="3150"/>
        <v>0</v>
      </c>
      <c r="F3232" s="220">
        <f t="shared" si="3150"/>
        <v>0</v>
      </c>
      <c r="G3232" s="220">
        <f t="shared" si="3150"/>
        <v>0</v>
      </c>
      <c r="H3232" s="220">
        <f t="shared" si="3150"/>
        <v>0</v>
      </c>
      <c r="I3232" s="220">
        <f t="shared" si="3150"/>
        <v>0</v>
      </c>
      <c r="J3232" s="220">
        <f t="shared" si="3150"/>
        <v>0</v>
      </c>
      <c r="K3232" s="220">
        <f t="shared" si="3150"/>
        <v>0.52067232707940869</v>
      </c>
      <c r="L3232" s="220">
        <f t="shared" si="3150"/>
        <v>0</v>
      </c>
      <c r="M3232" s="220">
        <f t="shared" si="3150"/>
        <v>0</v>
      </c>
      <c r="N3232" s="220">
        <f t="shared" si="3150"/>
        <v>0</v>
      </c>
      <c r="O3232" s="220">
        <f t="shared" si="3150"/>
        <v>0</v>
      </c>
      <c r="P3232" s="220">
        <f t="shared" si="3150"/>
        <v>0</v>
      </c>
      <c r="Q3232" s="220">
        <f t="shared" si="3150"/>
        <v>0</v>
      </c>
    </row>
    <row r="3233" spans="1:17" x14ac:dyDescent="0.25">
      <c r="A3233" s="60" t="s">
        <v>4090</v>
      </c>
      <c r="B3233" s="60" t="s">
        <v>9800</v>
      </c>
      <c r="C3233" s="220">
        <f t="shared" ref="C3233:Q3233" si="3151">(C6528/C$3380)/(C9823/C$6675)</f>
        <v>0</v>
      </c>
      <c r="D3233" s="220">
        <f t="shared" si="3151"/>
        <v>0</v>
      </c>
      <c r="E3233" s="220">
        <f t="shared" si="3151"/>
        <v>0</v>
      </c>
      <c r="F3233" s="220">
        <f t="shared" si="3151"/>
        <v>0</v>
      </c>
      <c r="G3233" s="220">
        <f t="shared" si="3151"/>
        <v>0.17478493265830528</v>
      </c>
      <c r="H3233" s="220">
        <f t="shared" si="3151"/>
        <v>0</v>
      </c>
      <c r="I3233" s="220">
        <f t="shared" si="3151"/>
        <v>0</v>
      </c>
      <c r="J3233" s="220">
        <f t="shared" si="3151"/>
        <v>0</v>
      </c>
      <c r="K3233" s="220">
        <f t="shared" si="3151"/>
        <v>0</v>
      </c>
      <c r="L3233" s="220">
        <f t="shared" si="3151"/>
        <v>0</v>
      </c>
      <c r="M3233" s="220">
        <f t="shared" si="3151"/>
        <v>0</v>
      </c>
      <c r="N3233" s="220">
        <f t="shared" si="3151"/>
        <v>0</v>
      </c>
      <c r="O3233" s="220">
        <f t="shared" si="3151"/>
        <v>0</v>
      </c>
      <c r="P3233" s="220">
        <f t="shared" si="3151"/>
        <v>0</v>
      </c>
      <c r="Q3233" s="220">
        <f t="shared" si="3151"/>
        <v>0</v>
      </c>
    </row>
    <row r="3234" spans="1:17" x14ac:dyDescent="0.25">
      <c r="A3234" s="60" t="s">
        <v>3512</v>
      </c>
      <c r="B3234" s="60" t="s">
        <v>9802</v>
      </c>
      <c r="C3234" s="220">
        <f t="shared" ref="C3234:Q3234" si="3152">(C6529/C$3380)/(C9824/C$6675)</f>
        <v>0</v>
      </c>
      <c r="D3234" s="220">
        <f t="shared" si="3152"/>
        <v>0</v>
      </c>
      <c r="E3234" s="220">
        <f t="shared" si="3152"/>
        <v>0</v>
      </c>
      <c r="F3234" s="220">
        <f t="shared" si="3152"/>
        <v>0</v>
      </c>
      <c r="G3234" s="220">
        <f t="shared" si="3152"/>
        <v>0</v>
      </c>
      <c r="H3234" s="220">
        <f t="shared" si="3152"/>
        <v>0</v>
      </c>
      <c r="I3234" s="220">
        <f t="shared" si="3152"/>
        <v>9.8793869608254864E-4</v>
      </c>
      <c r="J3234" s="220">
        <f t="shared" si="3152"/>
        <v>5.2240272607662036E-2</v>
      </c>
      <c r="K3234" s="220">
        <f t="shared" si="3152"/>
        <v>0</v>
      </c>
      <c r="L3234" s="220">
        <f t="shared" si="3152"/>
        <v>0</v>
      </c>
      <c r="M3234" s="220">
        <f t="shared" si="3152"/>
        <v>0</v>
      </c>
      <c r="N3234" s="220">
        <f t="shared" si="3152"/>
        <v>0</v>
      </c>
      <c r="O3234" s="220">
        <f t="shared" si="3152"/>
        <v>0</v>
      </c>
      <c r="P3234" s="220">
        <f t="shared" si="3152"/>
        <v>0</v>
      </c>
      <c r="Q3234" s="220">
        <f t="shared" si="3152"/>
        <v>0</v>
      </c>
    </row>
    <row r="3235" spans="1:17" x14ac:dyDescent="0.25">
      <c r="A3235" s="60" t="s">
        <v>3397</v>
      </c>
      <c r="B3235" s="60" t="s">
        <v>9806</v>
      </c>
      <c r="C3235" s="220">
        <f t="shared" ref="C3235:Q3235" si="3153">(C6530/C$3380)/(C9825/C$6675)</f>
        <v>0</v>
      </c>
      <c r="D3235" s="220">
        <f t="shared" si="3153"/>
        <v>0</v>
      </c>
      <c r="E3235" s="220">
        <f t="shared" si="3153"/>
        <v>0</v>
      </c>
      <c r="F3235" s="220">
        <f t="shared" si="3153"/>
        <v>0</v>
      </c>
      <c r="G3235" s="220">
        <f t="shared" si="3153"/>
        <v>0</v>
      </c>
      <c r="H3235" s="220">
        <f t="shared" si="3153"/>
        <v>0</v>
      </c>
      <c r="I3235" s="220">
        <f t="shared" si="3153"/>
        <v>0</v>
      </c>
      <c r="J3235" s="220">
        <f t="shared" si="3153"/>
        <v>0</v>
      </c>
      <c r="K3235" s="220">
        <f t="shared" si="3153"/>
        <v>0</v>
      </c>
      <c r="L3235" s="220">
        <f t="shared" si="3153"/>
        <v>0</v>
      </c>
      <c r="M3235" s="220">
        <f t="shared" si="3153"/>
        <v>0</v>
      </c>
      <c r="N3235" s="220">
        <f t="shared" si="3153"/>
        <v>0</v>
      </c>
      <c r="O3235" s="220">
        <f t="shared" si="3153"/>
        <v>0</v>
      </c>
      <c r="P3235" s="220">
        <f t="shared" si="3153"/>
        <v>0</v>
      </c>
      <c r="Q3235" s="220">
        <f t="shared" si="3153"/>
        <v>0.20248418828775056</v>
      </c>
    </row>
    <row r="3236" spans="1:17" x14ac:dyDescent="0.25">
      <c r="A3236" s="60" t="s">
        <v>3200</v>
      </c>
      <c r="B3236" s="60" t="s">
        <v>9808</v>
      </c>
      <c r="C3236" s="220">
        <f t="shared" ref="C3236:Q3236" si="3154">(C6531/C$3380)/(C9826/C$6675)</f>
        <v>0</v>
      </c>
      <c r="D3236" s="220">
        <f t="shared" si="3154"/>
        <v>0</v>
      </c>
      <c r="E3236" s="220">
        <f t="shared" si="3154"/>
        <v>0</v>
      </c>
      <c r="F3236" s="220">
        <f t="shared" si="3154"/>
        <v>0</v>
      </c>
      <c r="G3236" s="220">
        <f t="shared" si="3154"/>
        <v>0</v>
      </c>
      <c r="H3236" s="220">
        <f t="shared" si="3154"/>
        <v>0</v>
      </c>
      <c r="I3236" s="220">
        <f t="shared" si="3154"/>
        <v>0</v>
      </c>
      <c r="J3236" s="220">
        <f t="shared" si="3154"/>
        <v>5.8901811515235582E-2</v>
      </c>
      <c r="K3236" s="220">
        <f t="shared" si="3154"/>
        <v>0</v>
      </c>
      <c r="L3236" s="220">
        <f t="shared" si="3154"/>
        <v>6.3261991214060953E-2</v>
      </c>
      <c r="M3236" s="220">
        <f t="shared" si="3154"/>
        <v>7.2865244205140248E-2</v>
      </c>
      <c r="N3236" s="220">
        <f t="shared" si="3154"/>
        <v>0</v>
      </c>
      <c r="O3236" s="220">
        <f t="shared" si="3154"/>
        <v>0</v>
      </c>
      <c r="P3236" s="220">
        <f t="shared" si="3154"/>
        <v>0</v>
      </c>
      <c r="Q3236" s="220">
        <f t="shared" si="3154"/>
        <v>0</v>
      </c>
    </row>
    <row r="3237" spans="1:17" x14ac:dyDescent="0.25">
      <c r="A3237" s="60" t="s">
        <v>4027</v>
      </c>
      <c r="B3237" s="60" t="s">
        <v>9809</v>
      </c>
      <c r="C3237" s="220">
        <f t="shared" ref="C3237:Q3237" si="3155">(C6532/C$3380)/(C9827/C$6675)</f>
        <v>0</v>
      </c>
      <c r="D3237" s="220">
        <f t="shared" si="3155"/>
        <v>0</v>
      </c>
      <c r="E3237" s="220">
        <f t="shared" si="3155"/>
        <v>0</v>
      </c>
      <c r="F3237" s="220">
        <f t="shared" si="3155"/>
        <v>0</v>
      </c>
      <c r="G3237" s="220">
        <f t="shared" si="3155"/>
        <v>0</v>
      </c>
      <c r="H3237" s="220">
        <f t="shared" si="3155"/>
        <v>0</v>
      </c>
      <c r="I3237" s="220">
        <f t="shared" si="3155"/>
        <v>0</v>
      </c>
      <c r="J3237" s="220">
        <f t="shared" si="3155"/>
        <v>0</v>
      </c>
      <c r="K3237" s="220">
        <f t="shared" si="3155"/>
        <v>0</v>
      </c>
      <c r="L3237" s="220">
        <f t="shared" si="3155"/>
        <v>0</v>
      </c>
      <c r="M3237" s="220">
        <f t="shared" si="3155"/>
        <v>0</v>
      </c>
      <c r="N3237" s="220">
        <f t="shared" si="3155"/>
        <v>0</v>
      </c>
      <c r="O3237" s="220">
        <f t="shared" si="3155"/>
        <v>0</v>
      </c>
      <c r="P3237" s="220">
        <f t="shared" si="3155"/>
        <v>0</v>
      </c>
      <c r="Q3237" s="220">
        <f t="shared" si="3155"/>
        <v>1.8399045340053699E-3</v>
      </c>
    </row>
    <row r="3238" spans="1:17" x14ac:dyDescent="0.25">
      <c r="A3238" s="60" t="s">
        <v>2952</v>
      </c>
      <c r="B3238" s="60" t="s">
        <v>9810</v>
      </c>
      <c r="C3238" s="220">
        <f t="shared" ref="C3238:Q3238" si="3156">(C6533/C$3380)/(C9828/C$6675)</f>
        <v>0</v>
      </c>
      <c r="D3238" s="220">
        <f t="shared" si="3156"/>
        <v>0.45023368867962682</v>
      </c>
      <c r="E3238" s="220">
        <f t="shared" si="3156"/>
        <v>1.017110060782279E-4</v>
      </c>
      <c r="F3238" s="220">
        <f t="shared" si="3156"/>
        <v>1.9116305444279906E-4</v>
      </c>
      <c r="G3238" s="220">
        <f t="shared" si="3156"/>
        <v>1.8388808294926756E-2</v>
      </c>
      <c r="H3238" s="220">
        <f t="shared" si="3156"/>
        <v>0</v>
      </c>
      <c r="I3238" s="220">
        <f t="shared" si="3156"/>
        <v>0</v>
      </c>
      <c r="J3238" s="220">
        <f t="shared" si="3156"/>
        <v>0</v>
      </c>
      <c r="K3238" s="220">
        <f t="shared" si="3156"/>
        <v>1.3339638921333915E-2</v>
      </c>
      <c r="L3238" s="220">
        <f t="shared" si="3156"/>
        <v>0</v>
      </c>
      <c r="M3238" s="220">
        <f t="shared" si="3156"/>
        <v>0</v>
      </c>
      <c r="N3238" s="220">
        <f t="shared" si="3156"/>
        <v>0</v>
      </c>
      <c r="O3238" s="220">
        <f t="shared" si="3156"/>
        <v>0</v>
      </c>
      <c r="P3238" s="220">
        <f t="shared" si="3156"/>
        <v>0</v>
      </c>
      <c r="Q3238" s="220">
        <f t="shared" si="3156"/>
        <v>0</v>
      </c>
    </row>
    <row r="3239" spans="1:17" x14ac:dyDescent="0.25">
      <c r="A3239" s="60" t="s">
        <v>4682</v>
      </c>
      <c r="B3239" s="60" t="s">
        <v>9811</v>
      </c>
      <c r="C3239" s="220">
        <f t="shared" ref="C3239:Q3239" si="3157">(C6534/C$3380)/(C9829/C$6675)</f>
        <v>0</v>
      </c>
      <c r="D3239" s="220">
        <f t="shared" si="3157"/>
        <v>0</v>
      </c>
      <c r="E3239" s="220">
        <f t="shared" si="3157"/>
        <v>1.2244238062216324</v>
      </c>
      <c r="F3239" s="220">
        <f t="shared" si="3157"/>
        <v>0</v>
      </c>
      <c r="G3239" s="220">
        <f t="shared" si="3157"/>
        <v>0</v>
      </c>
      <c r="H3239" s="220">
        <f t="shared" si="3157"/>
        <v>0</v>
      </c>
      <c r="I3239" s="220">
        <f t="shared" si="3157"/>
        <v>0</v>
      </c>
      <c r="J3239" s="220">
        <f t="shared" si="3157"/>
        <v>3.1075055055605865</v>
      </c>
      <c r="K3239" s="220">
        <f t="shared" si="3157"/>
        <v>0</v>
      </c>
      <c r="L3239" s="220">
        <f t="shared" si="3157"/>
        <v>0</v>
      </c>
      <c r="M3239" s="220">
        <f t="shared" si="3157"/>
        <v>0</v>
      </c>
      <c r="N3239" s="220">
        <f t="shared" si="3157"/>
        <v>0</v>
      </c>
      <c r="O3239" s="220">
        <f t="shared" si="3157"/>
        <v>0</v>
      </c>
      <c r="P3239" s="220" t="e">
        <f t="shared" si="3157"/>
        <v>#DIV/0!</v>
      </c>
      <c r="Q3239" s="220" t="e">
        <f t="shared" si="3157"/>
        <v>#DIV/0!</v>
      </c>
    </row>
    <row r="3240" spans="1:17" x14ac:dyDescent="0.25">
      <c r="A3240" s="60" t="s">
        <v>3410</v>
      </c>
      <c r="B3240" s="60" t="s">
        <v>9814</v>
      </c>
      <c r="C3240" s="220">
        <f t="shared" ref="C3240:Q3240" si="3158">(C6535/C$3380)/(C9830/C$6675)</f>
        <v>0</v>
      </c>
      <c r="D3240" s="220">
        <f t="shared" si="3158"/>
        <v>0</v>
      </c>
      <c r="E3240" s="220">
        <f t="shared" si="3158"/>
        <v>0</v>
      </c>
      <c r="F3240" s="220">
        <f t="shared" si="3158"/>
        <v>0</v>
      </c>
      <c r="G3240" s="220">
        <f t="shared" si="3158"/>
        <v>0</v>
      </c>
      <c r="H3240" s="220">
        <f t="shared" si="3158"/>
        <v>0</v>
      </c>
      <c r="I3240" s="220">
        <f t="shared" si="3158"/>
        <v>0</v>
      </c>
      <c r="J3240" s="220">
        <f t="shared" si="3158"/>
        <v>0</v>
      </c>
      <c r="K3240" s="220">
        <f t="shared" si="3158"/>
        <v>2.1143050740527239E-3</v>
      </c>
      <c r="L3240" s="220">
        <f t="shared" si="3158"/>
        <v>0</v>
      </c>
      <c r="M3240" s="220">
        <f t="shared" si="3158"/>
        <v>0</v>
      </c>
      <c r="N3240" s="220">
        <f t="shared" si="3158"/>
        <v>0</v>
      </c>
      <c r="O3240" s="220">
        <f t="shared" si="3158"/>
        <v>0</v>
      </c>
      <c r="P3240" s="220">
        <f t="shared" si="3158"/>
        <v>0</v>
      </c>
      <c r="Q3240" s="220">
        <f t="shared" si="3158"/>
        <v>0</v>
      </c>
    </row>
    <row r="3241" spans="1:17" x14ac:dyDescent="0.25">
      <c r="A3241" s="60" t="s">
        <v>2895</v>
      </c>
      <c r="B3241" s="60" t="s">
        <v>9815</v>
      </c>
      <c r="C3241" s="220">
        <f t="shared" ref="C3241:Q3241" si="3159">(C6536/C$3380)/(C9831/C$6675)</f>
        <v>0</v>
      </c>
      <c r="D3241" s="220">
        <f t="shared" si="3159"/>
        <v>0</v>
      </c>
      <c r="E3241" s="220">
        <f t="shared" si="3159"/>
        <v>2.9725211221950086E-4</v>
      </c>
      <c r="F3241" s="220">
        <f t="shared" si="3159"/>
        <v>0</v>
      </c>
      <c r="G3241" s="220">
        <f t="shared" si="3159"/>
        <v>0</v>
      </c>
      <c r="H3241" s="220">
        <f t="shared" si="3159"/>
        <v>5.4170074818132158E-2</v>
      </c>
      <c r="I3241" s="220">
        <f t="shared" si="3159"/>
        <v>0</v>
      </c>
      <c r="J3241" s="220">
        <f t="shared" si="3159"/>
        <v>4.5263589537748519E-2</v>
      </c>
      <c r="K3241" s="220">
        <f t="shared" si="3159"/>
        <v>0</v>
      </c>
      <c r="L3241" s="220">
        <f t="shared" si="3159"/>
        <v>0</v>
      </c>
      <c r="M3241" s="220">
        <f t="shared" si="3159"/>
        <v>2.6027379789464417E-4</v>
      </c>
      <c r="N3241" s="220">
        <f t="shared" si="3159"/>
        <v>0</v>
      </c>
      <c r="O3241" s="220">
        <f t="shared" si="3159"/>
        <v>0</v>
      </c>
      <c r="P3241" s="220">
        <f t="shared" si="3159"/>
        <v>0</v>
      </c>
      <c r="Q3241" s="220">
        <f t="shared" si="3159"/>
        <v>0</v>
      </c>
    </row>
    <row r="3242" spans="1:17" x14ac:dyDescent="0.25">
      <c r="A3242" s="60" t="s">
        <v>2790</v>
      </c>
      <c r="B3242" s="60" t="s">
        <v>9816</v>
      </c>
      <c r="C3242" s="220">
        <f t="shared" ref="C3242:Q3242" si="3160">(C6537/C$3380)/(C9832/C$6675)</f>
        <v>0</v>
      </c>
      <c r="D3242" s="220">
        <f t="shared" si="3160"/>
        <v>0</v>
      </c>
      <c r="E3242" s="220">
        <f t="shared" si="3160"/>
        <v>0</v>
      </c>
      <c r="F3242" s="220">
        <f t="shared" si="3160"/>
        <v>0</v>
      </c>
      <c r="G3242" s="220">
        <f t="shared" si="3160"/>
        <v>0</v>
      </c>
      <c r="H3242" s="220">
        <f t="shared" si="3160"/>
        <v>0</v>
      </c>
      <c r="I3242" s="220">
        <f t="shared" si="3160"/>
        <v>0</v>
      </c>
      <c r="J3242" s="220">
        <f t="shared" si="3160"/>
        <v>2.4082773405444281E-3</v>
      </c>
      <c r="K3242" s="220">
        <f t="shared" si="3160"/>
        <v>0</v>
      </c>
      <c r="L3242" s="220">
        <f t="shared" si="3160"/>
        <v>0</v>
      </c>
      <c r="M3242" s="220">
        <f t="shared" si="3160"/>
        <v>0</v>
      </c>
      <c r="N3242" s="220">
        <f t="shared" si="3160"/>
        <v>0</v>
      </c>
      <c r="O3242" s="220">
        <f t="shared" si="3160"/>
        <v>1.5068674089307576E-3</v>
      </c>
      <c r="P3242" s="220">
        <f t="shared" si="3160"/>
        <v>1.3890305868515919E-3</v>
      </c>
      <c r="Q3242" s="220">
        <f t="shared" si="3160"/>
        <v>0</v>
      </c>
    </row>
    <row r="3243" spans="1:17" x14ac:dyDescent="0.25">
      <c r="A3243" s="60" t="s">
        <v>2359</v>
      </c>
      <c r="B3243" s="60" t="s">
        <v>9817</v>
      </c>
      <c r="C3243" s="220">
        <f t="shared" ref="C3243:Q3243" si="3161">(C6538/C$3380)/(C9833/C$6675)</f>
        <v>0</v>
      </c>
      <c r="D3243" s="220">
        <f t="shared" si="3161"/>
        <v>3.9819909514818556E-2</v>
      </c>
      <c r="E3243" s="220">
        <f t="shared" si="3161"/>
        <v>0</v>
      </c>
      <c r="F3243" s="220">
        <f t="shared" si="3161"/>
        <v>0</v>
      </c>
      <c r="G3243" s="220">
        <f t="shared" si="3161"/>
        <v>0</v>
      </c>
      <c r="H3243" s="220">
        <f t="shared" si="3161"/>
        <v>1.0451546295195842E-4</v>
      </c>
      <c r="I3243" s="220">
        <f t="shared" si="3161"/>
        <v>1.1195178910234116</v>
      </c>
      <c r="J3243" s="220">
        <f t="shared" si="3161"/>
        <v>3.0066945711393563E-2</v>
      </c>
      <c r="K3243" s="220">
        <f t="shared" si="3161"/>
        <v>0.25857798914497715</v>
      </c>
      <c r="L3243" s="220">
        <f t="shared" si="3161"/>
        <v>8.2953432396052379E-2</v>
      </c>
      <c r="M3243" s="220">
        <f t="shared" si="3161"/>
        <v>1.1741472341213933E-2</v>
      </c>
      <c r="N3243" s="220">
        <f t="shared" si="3161"/>
        <v>0</v>
      </c>
      <c r="O3243" s="220">
        <f t="shared" si="3161"/>
        <v>0</v>
      </c>
      <c r="P3243" s="220">
        <f t="shared" si="3161"/>
        <v>0.21199906910906724</v>
      </c>
      <c r="Q3243" s="220">
        <f t="shared" si="3161"/>
        <v>0</v>
      </c>
    </row>
    <row r="3244" spans="1:17" x14ac:dyDescent="0.25">
      <c r="A3244" s="60" t="s">
        <v>2749</v>
      </c>
      <c r="B3244" s="60" t="s">
        <v>9818</v>
      </c>
      <c r="C3244" s="220">
        <f t="shared" ref="C3244:Q3244" si="3162">(C6539/C$3380)/(C9834/C$6675)</f>
        <v>0</v>
      </c>
      <c r="D3244" s="220">
        <f t="shared" si="3162"/>
        <v>0</v>
      </c>
      <c r="E3244" s="220">
        <f t="shared" si="3162"/>
        <v>0</v>
      </c>
      <c r="F3244" s="220">
        <f t="shared" si="3162"/>
        <v>0</v>
      </c>
      <c r="G3244" s="220">
        <f t="shared" si="3162"/>
        <v>0</v>
      </c>
      <c r="H3244" s="220">
        <f t="shared" si="3162"/>
        <v>0</v>
      </c>
      <c r="I3244" s="220">
        <f t="shared" si="3162"/>
        <v>0</v>
      </c>
      <c r="J3244" s="220">
        <f t="shared" si="3162"/>
        <v>4.1735645188331524E-4</v>
      </c>
      <c r="K3244" s="220">
        <f t="shared" si="3162"/>
        <v>0</v>
      </c>
      <c r="L3244" s="220">
        <f t="shared" si="3162"/>
        <v>0</v>
      </c>
      <c r="M3244" s="220">
        <f t="shared" si="3162"/>
        <v>0</v>
      </c>
      <c r="N3244" s="220">
        <f t="shared" si="3162"/>
        <v>0</v>
      </c>
      <c r="O3244" s="220">
        <f t="shared" si="3162"/>
        <v>0</v>
      </c>
      <c r="P3244" s="220">
        <f t="shared" si="3162"/>
        <v>0</v>
      </c>
      <c r="Q3244" s="220">
        <f t="shared" si="3162"/>
        <v>0</v>
      </c>
    </row>
    <row r="3245" spans="1:17" x14ac:dyDescent="0.25">
      <c r="A3245" s="60" t="s">
        <v>2590</v>
      </c>
      <c r="B3245" s="60" t="s">
        <v>9819</v>
      </c>
      <c r="C3245" s="220">
        <f t="shared" ref="C3245:Q3245" si="3163">(C6540/C$3380)/(C9835/C$6675)</f>
        <v>4.7106600553285978E-3</v>
      </c>
      <c r="D3245" s="220">
        <f t="shared" si="3163"/>
        <v>0</v>
      </c>
      <c r="E3245" s="220">
        <f t="shared" si="3163"/>
        <v>9.7366065893439338E-2</v>
      </c>
      <c r="F3245" s="220">
        <f t="shared" si="3163"/>
        <v>3.2867587986180266E-3</v>
      </c>
      <c r="G3245" s="220">
        <f t="shared" si="3163"/>
        <v>4.4023265850500023E-2</v>
      </c>
      <c r="H3245" s="220">
        <f t="shared" si="3163"/>
        <v>0</v>
      </c>
      <c r="I3245" s="220">
        <f t="shared" si="3163"/>
        <v>2.6374003645375482E-2</v>
      </c>
      <c r="J3245" s="220">
        <f t="shared" si="3163"/>
        <v>4.3369481510324569E-2</v>
      </c>
      <c r="K3245" s="220">
        <f t="shared" si="3163"/>
        <v>4.8584348342209011E-2</v>
      </c>
      <c r="L3245" s="220">
        <f t="shared" si="3163"/>
        <v>0</v>
      </c>
      <c r="M3245" s="220">
        <f t="shared" si="3163"/>
        <v>0</v>
      </c>
      <c r="N3245" s="220">
        <f t="shared" si="3163"/>
        <v>0</v>
      </c>
      <c r="O3245" s="220">
        <f t="shared" si="3163"/>
        <v>0</v>
      </c>
      <c r="P3245" s="220">
        <f t="shared" si="3163"/>
        <v>0</v>
      </c>
      <c r="Q3245" s="220">
        <f t="shared" si="3163"/>
        <v>0</v>
      </c>
    </row>
    <row r="3246" spans="1:17" x14ac:dyDescent="0.25">
      <c r="A3246" s="60" t="s">
        <v>3836</v>
      </c>
      <c r="B3246" s="60" t="s">
        <v>9821</v>
      </c>
      <c r="C3246" s="220">
        <f t="shared" ref="C3246:Q3246" si="3164">(C6541/C$3380)/(C9836/C$6675)</f>
        <v>0</v>
      </c>
      <c r="D3246" s="220">
        <f t="shared" si="3164"/>
        <v>0</v>
      </c>
      <c r="E3246" s="220">
        <f t="shared" si="3164"/>
        <v>0</v>
      </c>
      <c r="F3246" s="220">
        <f t="shared" si="3164"/>
        <v>0</v>
      </c>
      <c r="G3246" s="220">
        <f t="shared" si="3164"/>
        <v>0</v>
      </c>
      <c r="H3246" s="220">
        <f t="shared" si="3164"/>
        <v>0</v>
      </c>
      <c r="I3246" s="220">
        <f t="shared" si="3164"/>
        <v>0</v>
      </c>
      <c r="J3246" s="220">
        <f t="shared" si="3164"/>
        <v>3.5407610514484981E-2</v>
      </c>
      <c r="K3246" s="220">
        <f t="shared" si="3164"/>
        <v>0</v>
      </c>
      <c r="L3246" s="220">
        <f t="shared" si="3164"/>
        <v>0</v>
      </c>
      <c r="M3246" s="220">
        <f t="shared" si="3164"/>
        <v>0</v>
      </c>
      <c r="N3246" s="220">
        <f t="shared" si="3164"/>
        <v>0</v>
      </c>
      <c r="O3246" s="220">
        <f t="shared" si="3164"/>
        <v>0</v>
      </c>
      <c r="P3246" s="220">
        <f t="shared" si="3164"/>
        <v>0</v>
      </c>
      <c r="Q3246" s="220">
        <f t="shared" si="3164"/>
        <v>0</v>
      </c>
    </row>
    <row r="3247" spans="1:17" x14ac:dyDescent="0.25">
      <c r="A3247" s="60" t="s">
        <v>3942</v>
      </c>
      <c r="B3247" s="60" t="s">
        <v>9822</v>
      </c>
      <c r="C3247" s="220">
        <f t="shared" ref="C3247:Q3247" si="3165">(C6542/C$3380)/(C9837/C$6675)</f>
        <v>0</v>
      </c>
      <c r="D3247" s="220">
        <f t="shared" si="3165"/>
        <v>0</v>
      </c>
      <c r="E3247" s="220">
        <f t="shared" si="3165"/>
        <v>0</v>
      </c>
      <c r="F3247" s="220">
        <f t="shared" si="3165"/>
        <v>0</v>
      </c>
      <c r="G3247" s="220">
        <f t="shared" si="3165"/>
        <v>0</v>
      </c>
      <c r="H3247" s="220">
        <f t="shared" si="3165"/>
        <v>0</v>
      </c>
      <c r="I3247" s="220">
        <f t="shared" si="3165"/>
        <v>0</v>
      </c>
      <c r="J3247" s="220">
        <f t="shared" si="3165"/>
        <v>0</v>
      </c>
      <c r="K3247" s="220">
        <f t="shared" si="3165"/>
        <v>0</v>
      </c>
      <c r="L3247" s="220">
        <f t="shared" si="3165"/>
        <v>0</v>
      </c>
      <c r="M3247" s="220">
        <f t="shared" si="3165"/>
        <v>0</v>
      </c>
      <c r="N3247" s="220">
        <f t="shared" si="3165"/>
        <v>0</v>
      </c>
      <c r="O3247" s="220">
        <f t="shared" si="3165"/>
        <v>0.33083345622274285</v>
      </c>
      <c r="P3247" s="220">
        <f t="shared" si="3165"/>
        <v>0</v>
      </c>
      <c r="Q3247" s="220">
        <f t="shared" si="3165"/>
        <v>0</v>
      </c>
    </row>
    <row r="3248" spans="1:17" x14ac:dyDescent="0.25">
      <c r="A3248" s="60" t="s">
        <v>3748</v>
      </c>
      <c r="B3248" s="60" t="s">
        <v>9823</v>
      </c>
      <c r="C3248" s="220">
        <f t="shared" ref="C3248:Q3248" si="3166">(C6543/C$3380)/(C9838/C$6675)</f>
        <v>0</v>
      </c>
      <c r="D3248" s="220">
        <f t="shared" si="3166"/>
        <v>0</v>
      </c>
      <c r="E3248" s="220">
        <f t="shared" si="3166"/>
        <v>0</v>
      </c>
      <c r="F3248" s="220">
        <f t="shared" si="3166"/>
        <v>0</v>
      </c>
      <c r="G3248" s="220">
        <f t="shared" si="3166"/>
        <v>0</v>
      </c>
      <c r="H3248" s="220">
        <f t="shared" si="3166"/>
        <v>0</v>
      </c>
      <c r="I3248" s="220">
        <f t="shared" si="3166"/>
        <v>0</v>
      </c>
      <c r="J3248" s="220">
        <f t="shared" si="3166"/>
        <v>0</v>
      </c>
      <c r="K3248" s="220">
        <f t="shared" si="3166"/>
        <v>0</v>
      </c>
      <c r="L3248" s="220">
        <f t="shared" si="3166"/>
        <v>0</v>
      </c>
      <c r="M3248" s="220">
        <f t="shared" si="3166"/>
        <v>0</v>
      </c>
      <c r="N3248" s="220">
        <f t="shared" si="3166"/>
        <v>0</v>
      </c>
      <c r="O3248" s="220">
        <f t="shared" si="3166"/>
        <v>0</v>
      </c>
      <c r="P3248" s="220">
        <f t="shared" si="3166"/>
        <v>2.28244744729504</v>
      </c>
      <c r="Q3248" s="220">
        <f t="shared" si="3166"/>
        <v>0</v>
      </c>
    </row>
    <row r="3249" spans="1:17" x14ac:dyDescent="0.25">
      <c r="A3249" s="60" t="s">
        <v>3798</v>
      </c>
      <c r="B3249" s="60" t="s">
        <v>9824</v>
      </c>
      <c r="C3249" s="220">
        <f t="shared" ref="C3249:Q3249" si="3167">(C6544/C$3380)/(C9839/C$6675)</f>
        <v>0</v>
      </c>
      <c r="D3249" s="220">
        <f t="shared" si="3167"/>
        <v>0</v>
      </c>
      <c r="E3249" s="220">
        <f t="shared" si="3167"/>
        <v>0</v>
      </c>
      <c r="F3249" s="220">
        <f t="shared" si="3167"/>
        <v>0</v>
      </c>
      <c r="G3249" s="220">
        <f t="shared" si="3167"/>
        <v>0</v>
      </c>
      <c r="H3249" s="220">
        <f t="shared" si="3167"/>
        <v>0</v>
      </c>
      <c r="I3249" s="220">
        <f t="shared" si="3167"/>
        <v>0.86157574770094114</v>
      </c>
      <c r="J3249" s="220">
        <f t="shared" si="3167"/>
        <v>0</v>
      </c>
      <c r="K3249" s="220">
        <f t="shared" si="3167"/>
        <v>0</v>
      </c>
      <c r="L3249" s="220">
        <f t="shared" si="3167"/>
        <v>0</v>
      </c>
      <c r="M3249" s="220">
        <f t="shared" si="3167"/>
        <v>0</v>
      </c>
      <c r="N3249" s="220">
        <f t="shared" si="3167"/>
        <v>0</v>
      </c>
      <c r="O3249" s="220">
        <f t="shared" si="3167"/>
        <v>0</v>
      </c>
      <c r="P3249" s="220">
        <f t="shared" si="3167"/>
        <v>0</v>
      </c>
      <c r="Q3249" s="220">
        <f t="shared" si="3167"/>
        <v>0</v>
      </c>
    </row>
    <row r="3250" spans="1:17" x14ac:dyDescent="0.25">
      <c r="A3250" s="60" t="s">
        <v>2915</v>
      </c>
      <c r="B3250" s="60" t="s">
        <v>9825</v>
      </c>
      <c r="C3250" s="220">
        <f t="shared" ref="C3250:Q3250" si="3168">(C6545/C$3380)/(C9840/C$6675)</f>
        <v>0</v>
      </c>
      <c r="D3250" s="220">
        <f t="shared" si="3168"/>
        <v>0</v>
      </c>
      <c r="E3250" s="220">
        <f t="shared" si="3168"/>
        <v>0</v>
      </c>
      <c r="F3250" s="220">
        <f t="shared" si="3168"/>
        <v>5.229703147925855E-2</v>
      </c>
      <c r="G3250" s="220">
        <f t="shared" si="3168"/>
        <v>0</v>
      </c>
      <c r="H3250" s="220">
        <f t="shared" si="3168"/>
        <v>0</v>
      </c>
      <c r="I3250" s="220">
        <f t="shared" si="3168"/>
        <v>0</v>
      </c>
      <c r="J3250" s="220">
        <f t="shared" si="3168"/>
        <v>5.2264766458453654E-2</v>
      </c>
      <c r="K3250" s="220">
        <f t="shared" si="3168"/>
        <v>5.1693334837338283E-2</v>
      </c>
      <c r="L3250" s="220">
        <f t="shared" si="3168"/>
        <v>0</v>
      </c>
      <c r="M3250" s="220">
        <f t="shared" si="3168"/>
        <v>0</v>
      </c>
      <c r="N3250" s="220">
        <f t="shared" si="3168"/>
        <v>0</v>
      </c>
      <c r="O3250" s="220">
        <f t="shared" si="3168"/>
        <v>0</v>
      </c>
      <c r="P3250" s="220">
        <f t="shared" si="3168"/>
        <v>0</v>
      </c>
      <c r="Q3250" s="220">
        <f t="shared" si="3168"/>
        <v>0</v>
      </c>
    </row>
    <row r="3251" spans="1:17" x14ac:dyDescent="0.25">
      <c r="A3251" s="60" t="s">
        <v>10782</v>
      </c>
      <c r="B3251" s="60" t="s">
        <v>10783</v>
      </c>
      <c r="C3251" s="220">
        <f t="shared" ref="C3251:Q3251" si="3169">(C6546/C$3380)/(C9841/C$6675)</f>
        <v>0</v>
      </c>
      <c r="D3251" s="220">
        <f t="shared" si="3169"/>
        <v>0</v>
      </c>
      <c r="E3251" s="220">
        <f t="shared" si="3169"/>
        <v>0</v>
      </c>
      <c r="F3251" s="220">
        <f t="shared" si="3169"/>
        <v>0</v>
      </c>
      <c r="G3251" s="220">
        <f t="shared" si="3169"/>
        <v>0</v>
      </c>
      <c r="H3251" s="220">
        <f t="shared" si="3169"/>
        <v>0</v>
      </c>
      <c r="I3251" s="220">
        <f t="shared" si="3169"/>
        <v>0</v>
      </c>
      <c r="J3251" s="220">
        <f t="shared" si="3169"/>
        <v>0</v>
      </c>
      <c r="K3251" s="220">
        <f t="shared" si="3169"/>
        <v>0</v>
      </c>
      <c r="L3251" s="220">
        <f t="shared" si="3169"/>
        <v>0</v>
      </c>
      <c r="M3251" s="220">
        <f t="shared" si="3169"/>
        <v>0</v>
      </c>
      <c r="N3251" s="220">
        <f t="shared" si="3169"/>
        <v>0</v>
      </c>
      <c r="O3251" s="220">
        <f t="shared" si="3169"/>
        <v>0</v>
      </c>
      <c r="P3251" s="220">
        <f t="shared" si="3169"/>
        <v>3.8088139340957685E-3</v>
      </c>
      <c r="Q3251" s="220">
        <f t="shared" si="3169"/>
        <v>0</v>
      </c>
    </row>
    <row r="3252" spans="1:17" x14ac:dyDescent="0.25">
      <c r="A3252" s="60" t="s">
        <v>5182</v>
      </c>
      <c r="B3252" s="60" t="s">
        <v>9829</v>
      </c>
      <c r="C3252" s="220">
        <f t="shared" ref="C3252:Q3252" si="3170">(C6547/C$3380)/(C9842/C$6675)</f>
        <v>0</v>
      </c>
      <c r="D3252" s="220">
        <f t="shared" si="3170"/>
        <v>0</v>
      </c>
      <c r="E3252" s="220">
        <f t="shared" si="3170"/>
        <v>7.6395300664243984E-3</v>
      </c>
      <c r="F3252" s="220">
        <f t="shared" si="3170"/>
        <v>7.8481291352091812E-3</v>
      </c>
      <c r="G3252" s="220">
        <f t="shared" si="3170"/>
        <v>9.2675036323552548E-3</v>
      </c>
      <c r="H3252" s="220">
        <f t="shared" si="3170"/>
        <v>0</v>
      </c>
      <c r="I3252" s="220">
        <f t="shared" si="3170"/>
        <v>9.8891818700544976E-3</v>
      </c>
      <c r="J3252" s="220">
        <f t="shared" si="3170"/>
        <v>0</v>
      </c>
      <c r="K3252" s="220">
        <f t="shared" si="3170"/>
        <v>0</v>
      </c>
      <c r="L3252" s="220">
        <f t="shared" si="3170"/>
        <v>0</v>
      </c>
      <c r="M3252" s="220">
        <f t="shared" si="3170"/>
        <v>0</v>
      </c>
      <c r="N3252" s="220">
        <f t="shared" si="3170"/>
        <v>7.2931584565811766E-2</v>
      </c>
      <c r="O3252" s="220">
        <f t="shared" si="3170"/>
        <v>0</v>
      </c>
      <c r="P3252" s="220">
        <f t="shared" si="3170"/>
        <v>0</v>
      </c>
      <c r="Q3252" s="220">
        <f t="shared" si="3170"/>
        <v>0</v>
      </c>
    </row>
    <row r="3253" spans="1:17" x14ac:dyDescent="0.25">
      <c r="A3253" s="60" t="s">
        <v>5183</v>
      </c>
      <c r="B3253" s="60" t="s">
        <v>9830</v>
      </c>
      <c r="C3253" s="220">
        <f t="shared" ref="C3253:Q3253" si="3171">(C6548/C$3380)/(C9843/C$6675)</f>
        <v>0</v>
      </c>
      <c r="D3253" s="220">
        <f t="shared" si="3171"/>
        <v>8.7168834628649026E-3</v>
      </c>
      <c r="E3253" s="220">
        <f t="shared" si="3171"/>
        <v>0</v>
      </c>
      <c r="F3253" s="220">
        <f t="shared" si="3171"/>
        <v>9.8466589397997236E-3</v>
      </c>
      <c r="G3253" s="220">
        <f t="shared" si="3171"/>
        <v>0</v>
      </c>
      <c r="H3253" s="220">
        <f t="shared" si="3171"/>
        <v>0</v>
      </c>
      <c r="I3253" s="220">
        <f t="shared" si="3171"/>
        <v>2.4883003513405572E-2</v>
      </c>
      <c r="J3253" s="220">
        <f t="shared" si="3171"/>
        <v>0</v>
      </c>
      <c r="K3253" s="220">
        <f t="shared" si="3171"/>
        <v>0</v>
      </c>
      <c r="L3253" s="220">
        <f t="shared" si="3171"/>
        <v>0</v>
      </c>
      <c r="M3253" s="220">
        <f t="shared" si="3171"/>
        <v>0</v>
      </c>
      <c r="N3253" s="220">
        <f t="shared" si="3171"/>
        <v>0</v>
      </c>
      <c r="O3253" s="220">
        <f t="shared" si="3171"/>
        <v>0</v>
      </c>
      <c r="P3253" s="220">
        <f t="shared" si="3171"/>
        <v>0</v>
      </c>
      <c r="Q3253" s="220">
        <f t="shared" si="3171"/>
        <v>0</v>
      </c>
    </row>
    <row r="3254" spans="1:17" x14ac:dyDescent="0.25">
      <c r="A3254" s="60" t="s">
        <v>5164</v>
      </c>
      <c r="B3254" s="60" t="s">
        <v>9831</v>
      </c>
      <c r="C3254" s="220">
        <f t="shared" ref="C3254:Q3254" si="3172">(C6549/C$3380)/(C9844/C$6675)</f>
        <v>0</v>
      </c>
      <c r="D3254" s="220">
        <f t="shared" si="3172"/>
        <v>0</v>
      </c>
      <c r="E3254" s="220">
        <f t="shared" si="3172"/>
        <v>8.0643062869748747E-3</v>
      </c>
      <c r="F3254" s="220">
        <f t="shared" si="3172"/>
        <v>1.074282546814472E-2</v>
      </c>
      <c r="G3254" s="220">
        <f t="shared" si="3172"/>
        <v>0</v>
      </c>
      <c r="H3254" s="220">
        <f t="shared" si="3172"/>
        <v>4.8159408325104056E-3</v>
      </c>
      <c r="I3254" s="220">
        <f t="shared" si="3172"/>
        <v>5.881646724452667E-3</v>
      </c>
      <c r="J3254" s="220">
        <f t="shared" si="3172"/>
        <v>0</v>
      </c>
      <c r="K3254" s="220">
        <f t="shared" si="3172"/>
        <v>0</v>
      </c>
      <c r="L3254" s="220">
        <f t="shared" si="3172"/>
        <v>0</v>
      </c>
      <c r="M3254" s="220">
        <f t="shared" si="3172"/>
        <v>0</v>
      </c>
      <c r="N3254" s="220">
        <f t="shared" si="3172"/>
        <v>0</v>
      </c>
      <c r="O3254" s="220">
        <f t="shared" si="3172"/>
        <v>0</v>
      </c>
      <c r="P3254" s="220">
        <f t="shared" si="3172"/>
        <v>0</v>
      </c>
      <c r="Q3254" s="220">
        <f t="shared" si="3172"/>
        <v>0</v>
      </c>
    </row>
    <row r="3255" spans="1:17" x14ac:dyDescent="0.25">
      <c r="A3255" s="60" t="s">
        <v>5184</v>
      </c>
      <c r="B3255" s="60" t="s">
        <v>9832</v>
      </c>
      <c r="C3255" s="220">
        <f t="shared" ref="C3255:Q3255" si="3173">(C6550/C$3380)/(C9845/C$6675)</f>
        <v>0</v>
      </c>
      <c r="D3255" s="220">
        <f t="shared" si="3173"/>
        <v>0.24679103111630965</v>
      </c>
      <c r="E3255" s="220">
        <f t="shared" si="3173"/>
        <v>1.5387299823962858E-3</v>
      </c>
      <c r="F3255" s="220">
        <f t="shared" si="3173"/>
        <v>3.7660098759663692E-3</v>
      </c>
      <c r="G3255" s="220">
        <f t="shared" si="3173"/>
        <v>9.8179829253570688E-2</v>
      </c>
      <c r="H3255" s="220">
        <f t="shared" si="3173"/>
        <v>0</v>
      </c>
      <c r="I3255" s="220">
        <f t="shared" si="3173"/>
        <v>0</v>
      </c>
      <c r="J3255" s="220">
        <f t="shared" si="3173"/>
        <v>0</v>
      </c>
      <c r="K3255" s="220">
        <f t="shared" si="3173"/>
        <v>0</v>
      </c>
      <c r="L3255" s="220">
        <f t="shared" si="3173"/>
        <v>0</v>
      </c>
      <c r="M3255" s="220">
        <f t="shared" si="3173"/>
        <v>0</v>
      </c>
      <c r="N3255" s="220">
        <f t="shared" si="3173"/>
        <v>0</v>
      </c>
      <c r="O3255" s="220">
        <f t="shared" si="3173"/>
        <v>0</v>
      </c>
      <c r="P3255" s="220">
        <f t="shared" si="3173"/>
        <v>0</v>
      </c>
      <c r="Q3255" s="220">
        <f t="shared" si="3173"/>
        <v>0</v>
      </c>
    </row>
    <row r="3256" spans="1:17" x14ac:dyDescent="0.25">
      <c r="A3256" s="60" t="s">
        <v>5165</v>
      </c>
      <c r="B3256" s="60" t="s">
        <v>9833</v>
      </c>
      <c r="C3256" s="220">
        <f t="shared" ref="C3256:Q3256" si="3174">(C6551/C$3380)/(C9846/C$6675)</f>
        <v>0</v>
      </c>
      <c r="D3256" s="220">
        <f t="shared" si="3174"/>
        <v>1.4736454610930665</v>
      </c>
      <c r="E3256" s="220">
        <f t="shared" si="3174"/>
        <v>1.4249060168424773E-2</v>
      </c>
      <c r="F3256" s="220">
        <f t="shared" si="3174"/>
        <v>0</v>
      </c>
      <c r="G3256" s="220">
        <f t="shared" si="3174"/>
        <v>0.13360773978895613</v>
      </c>
      <c r="H3256" s="220">
        <f t="shared" si="3174"/>
        <v>0</v>
      </c>
      <c r="I3256" s="220">
        <f t="shared" si="3174"/>
        <v>2.1892548681705822E-2</v>
      </c>
      <c r="J3256" s="220">
        <f t="shared" si="3174"/>
        <v>0</v>
      </c>
      <c r="K3256" s="220">
        <f t="shared" si="3174"/>
        <v>0</v>
      </c>
      <c r="L3256" s="220">
        <f t="shared" si="3174"/>
        <v>0</v>
      </c>
      <c r="M3256" s="220">
        <f t="shared" si="3174"/>
        <v>0</v>
      </c>
      <c r="N3256" s="220">
        <f t="shared" si="3174"/>
        <v>0</v>
      </c>
      <c r="O3256" s="220">
        <f t="shared" si="3174"/>
        <v>0</v>
      </c>
      <c r="P3256" s="220">
        <f t="shared" si="3174"/>
        <v>0</v>
      </c>
      <c r="Q3256" s="220">
        <f t="shared" si="3174"/>
        <v>5.2336991401000239E-2</v>
      </c>
    </row>
    <row r="3257" spans="1:17" x14ac:dyDescent="0.25">
      <c r="A3257" s="60" t="s">
        <v>5166</v>
      </c>
      <c r="B3257" s="60" t="s">
        <v>9834</v>
      </c>
      <c r="C3257" s="220">
        <f t="shared" ref="C3257:Q3257" si="3175">(C6552/C$3380)/(C9847/C$6675)</f>
        <v>0</v>
      </c>
      <c r="D3257" s="220">
        <f t="shared" si="3175"/>
        <v>3.1032297384526346E-4</v>
      </c>
      <c r="E3257" s="220">
        <f t="shared" si="3175"/>
        <v>0</v>
      </c>
      <c r="F3257" s="220">
        <f t="shared" si="3175"/>
        <v>0</v>
      </c>
      <c r="G3257" s="220">
        <f t="shared" si="3175"/>
        <v>0</v>
      </c>
      <c r="H3257" s="220">
        <f t="shared" si="3175"/>
        <v>0</v>
      </c>
      <c r="I3257" s="220">
        <f t="shared" si="3175"/>
        <v>0</v>
      </c>
      <c r="J3257" s="220">
        <f t="shared" si="3175"/>
        <v>0</v>
      </c>
      <c r="K3257" s="220">
        <f t="shared" si="3175"/>
        <v>0</v>
      </c>
      <c r="L3257" s="220">
        <f t="shared" si="3175"/>
        <v>0</v>
      </c>
      <c r="M3257" s="220">
        <f t="shared" si="3175"/>
        <v>0</v>
      </c>
      <c r="N3257" s="220">
        <f t="shared" si="3175"/>
        <v>0</v>
      </c>
      <c r="O3257" s="220">
        <f t="shared" si="3175"/>
        <v>0</v>
      </c>
      <c r="P3257" s="220">
        <f t="shared" si="3175"/>
        <v>0</v>
      </c>
      <c r="Q3257" s="220">
        <f t="shared" si="3175"/>
        <v>0</v>
      </c>
    </row>
    <row r="3258" spans="1:17" x14ac:dyDescent="0.25">
      <c r="A3258" s="60" t="s">
        <v>10784</v>
      </c>
      <c r="B3258" s="60" t="s">
        <v>10785</v>
      </c>
      <c r="C3258" s="220">
        <f t="shared" ref="C3258:Q3258" si="3176">(C6553/C$3380)/(C9848/C$6675)</f>
        <v>0</v>
      </c>
      <c r="D3258" s="220">
        <f t="shared" si="3176"/>
        <v>0</v>
      </c>
      <c r="E3258" s="220">
        <f t="shared" si="3176"/>
        <v>0</v>
      </c>
      <c r="F3258" s="220">
        <f t="shared" si="3176"/>
        <v>0</v>
      </c>
      <c r="G3258" s="220">
        <f t="shared" si="3176"/>
        <v>0</v>
      </c>
      <c r="H3258" s="220">
        <f t="shared" si="3176"/>
        <v>0</v>
      </c>
      <c r="I3258" s="220">
        <f t="shared" si="3176"/>
        <v>3.6373684132577255E-3</v>
      </c>
      <c r="J3258" s="220">
        <f t="shared" si="3176"/>
        <v>0</v>
      </c>
      <c r="K3258" s="220">
        <f t="shared" si="3176"/>
        <v>1.5982689295520659E-3</v>
      </c>
      <c r="L3258" s="220">
        <f t="shared" si="3176"/>
        <v>0</v>
      </c>
      <c r="M3258" s="220">
        <f t="shared" si="3176"/>
        <v>0</v>
      </c>
      <c r="N3258" s="220">
        <f t="shared" si="3176"/>
        <v>0</v>
      </c>
      <c r="O3258" s="220">
        <f t="shared" si="3176"/>
        <v>0</v>
      </c>
      <c r="P3258" s="220">
        <f t="shared" si="3176"/>
        <v>5.5872963089745334E-2</v>
      </c>
      <c r="Q3258" s="220">
        <f t="shared" si="3176"/>
        <v>2.359536948239329E-2</v>
      </c>
    </row>
    <row r="3259" spans="1:17" x14ac:dyDescent="0.25">
      <c r="A3259" s="60" t="s">
        <v>5187</v>
      </c>
      <c r="B3259" s="60" t="s">
        <v>9840</v>
      </c>
      <c r="C3259" s="220">
        <f t="shared" ref="C3259:Q3259" si="3177">(C6554/C$3380)/(C9849/C$6675)</f>
        <v>0</v>
      </c>
      <c r="D3259" s="220">
        <f t="shared" si="3177"/>
        <v>0</v>
      </c>
      <c r="E3259" s="220">
        <f t="shared" si="3177"/>
        <v>0</v>
      </c>
      <c r="F3259" s="220">
        <f t="shared" si="3177"/>
        <v>2.5692669816539029</v>
      </c>
      <c r="G3259" s="220">
        <f t="shared" si="3177"/>
        <v>0</v>
      </c>
      <c r="H3259" s="220">
        <f t="shared" si="3177"/>
        <v>0</v>
      </c>
      <c r="I3259" s="220">
        <f t="shared" si="3177"/>
        <v>0</v>
      </c>
      <c r="J3259" s="220">
        <f t="shared" si="3177"/>
        <v>0</v>
      </c>
      <c r="K3259" s="220">
        <f t="shared" si="3177"/>
        <v>0</v>
      </c>
      <c r="L3259" s="220">
        <f t="shared" si="3177"/>
        <v>0</v>
      </c>
      <c r="M3259" s="220">
        <f t="shared" si="3177"/>
        <v>0</v>
      </c>
      <c r="N3259" s="220">
        <f t="shared" si="3177"/>
        <v>0</v>
      </c>
      <c r="O3259" s="220">
        <f t="shared" si="3177"/>
        <v>0</v>
      </c>
      <c r="P3259" s="220" t="e">
        <f t="shared" si="3177"/>
        <v>#DIV/0!</v>
      </c>
      <c r="Q3259" s="220" t="e">
        <f t="shared" si="3177"/>
        <v>#DIV/0!</v>
      </c>
    </row>
    <row r="3260" spans="1:17" x14ac:dyDescent="0.25">
      <c r="A3260" s="60" t="s">
        <v>5170</v>
      </c>
      <c r="B3260" s="60" t="s">
        <v>9841</v>
      </c>
      <c r="C3260" s="220">
        <f t="shared" ref="C3260:Q3260" si="3178">(C6555/C$3380)/(C9850/C$6675)</f>
        <v>0</v>
      </c>
      <c r="D3260" s="220">
        <f t="shared" si="3178"/>
        <v>0</v>
      </c>
      <c r="E3260" s="220">
        <f t="shared" si="3178"/>
        <v>0.18659824326075558</v>
      </c>
      <c r="F3260" s="220">
        <f t="shared" si="3178"/>
        <v>4.0608682099089508E-2</v>
      </c>
      <c r="G3260" s="220">
        <f t="shared" si="3178"/>
        <v>0.31442146364401008</v>
      </c>
      <c r="H3260" s="220">
        <f t="shared" si="3178"/>
        <v>0</v>
      </c>
      <c r="I3260" s="220">
        <f t="shared" si="3178"/>
        <v>0</v>
      </c>
      <c r="J3260" s="220">
        <f t="shared" si="3178"/>
        <v>0.27084136682398474</v>
      </c>
      <c r="K3260" s="220">
        <f t="shared" si="3178"/>
        <v>0</v>
      </c>
      <c r="L3260" s="220">
        <f t="shared" si="3178"/>
        <v>0</v>
      </c>
      <c r="M3260" s="220">
        <f t="shared" si="3178"/>
        <v>0</v>
      </c>
      <c r="N3260" s="220">
        <f t="shared" si="3178"/>
        <v>0</v>
      </c>
      <c r="O3260" s="220">
        <f t="shared" si="3178"/>
        <v>0</v>
      </c>
      <c r="P3260" s="220">
        <f t="shared" si="3178"/>
        <v>0</v>
      </c>
      <c r="Q3260" s="220">
        <f t="shared" si="3178"/>
        <v>0</v>
      </c>
    </row>
    <row r="3261" spans="1:17" x14ac:dyDescent="0.25">
      <c r="A3261" s="60" t="s">
        <v>5172</v>
      </c>
      <c r="B3261" s="60" t="s">
        <v>9843</v>
      </c>
      <c r="C3261" s="220">
        <f t="shared" ref="C3261:Q3261" si="3179">(C6556/C$3380)/(C9851/C$6675)</f>
        <v>0</v>
      </c>
      <c r="D3261" s="220">
        <f t="shared" si="3179"/>
        <v>0</v>
      </c>
      <c r="E3261" s="220">
        <f t="shared" si="3179"/>
        <v>0</v>
      </c>
      <c r="F3261" s="220">
        <f t="shared" si="3179"/>
        <v>0</v>
      </c>
      <c r="G3261" s="220">
        <f t="shared" si="3179"/>
        <v>5.9730703721639328E-2</v>
      </c>
      <c r="H3261" s="220">
        <f t="shared" si="3179"/>
        <v>0</v>
      </c>
      <c r="I3261" s="220">
        <f t="shared" si="3179"/>
        <v>0</v>
      </c>
      <c r="J3261" s="220">
        <f t="shared" si="3179"/>
        <v>0</v>
      </c>
      <c r="K3261" s="220">
        <f t="shared" si="3179"/>
        <v>1.3102296143713697E-2</v>
      </c>
      <c r="L3261" s="220">
        <f t="shared" si="3179"/>
        <v>0</v>
      </c>
      <c r="M3261" s="220">
        <f t="shared" si="3179"/>
        <v>0</v>
      </c>
      <c r="N3261" s="220">
        <f t="shared" si="3179"/>
        <v>0</v>
      </c>
      <c r="O3261" s="220">
        <f t="shared" si="3179"/>
        <v>0</v>
      </c>
      <c r="P3261" s="220">
        <f t="shared" si="3179"/>
        <v>1.9012205984827467E-2</v>
      </c>
      <c r="Q3261" s="220">
        <f t="shared" si="3179"/>
        <v>0</v>
      </c>
    </row>
    <row r="3262" spans="1:17" x14ac:dyDescent="0.25">
      <c r="A3262" s="60" t="s">
        <v>5173</v>
      </c>
      <c r="B3262" s="60" t="s">
        <v>9844</v>
      </c>
      <c r="C3262" s="220">
        <f t="shared" ref="C3262:Q3262" si="3180">(C6557/C$3380)/(C9852/C$6675)</f>
        <v>0</v>
      </c>
      <c r="D3262" s="220">
        <f t="shared" si="3180"/>
        <v>0</v>
      </c>
      <c r="E3262" s="220">
        <f t="shared" si="3180"/>
        <v>0</v>
      </c>
      <c r="F3262" s="220">
        <f t="shared" si="3180"/>
        <v>0</v>
      </c>
      <c r="G3262" s="220">
        <f t="shared" si="3180"/>
        <v>0</v>
      </c>
      <c r="H3262" s="220">
        <f t="shared" si="3180"/>
        <v>0</v>
      </c>
      <c r="I3262" s="220">
        <f t="shared" si="3180"/>
        <v>1.3674478687715632E-4</v>
      </c>
      <c r="J3262" s="220">
        <f t="shared" si="3180"/>
        <v>0</v>
      </c>
      <c r="K3262" s="220">
        <f t="shared" si="3180"/>
        <v>0</v>
      </c>
      <c r="L3262" s="220">
        <f t="shared" si="3180"/>
        <v>0</v>
      </c>
      <c r="M3262" s="220">
        <f t="shared" si="3180"/>
        <v>0</v>
      </c>
      <c r="N3262" s="220">
        <f t="shared" si="3180"/>
        <v>0</v>
      </c>
      <c r="O3262" s="220">
        <f t="shared" si="3180"/>
        <v>0</v>
      </c>
      <c r="P3262" s="220">
        <f t="shared" si="3180"/>
        <v>1.4736393201465069E-2</v>
      </c>
      <c r="Q3262" s="220">
        <f t="shared" si="3180"/>
        <v>2.2557868422746069E-2</v>
      </c>
    </row>
    <row r="3263" spans="1:17" x14ac:dyDescent="0.25">
      <c r="A3263" s="60" t="s">
        <v>5174</v>
      </c>
      <c r="B3263" s="60" t="s">
        <v>9845</v>
      </c>
      <c r="C3263" s="220">
        <f t="shared" ref="C3263:Q3263" si="3181">(C6558/C$3380)/(C9853/C$6675)</f>
        <v>0</v>
      </c>
      <c r="D3263" s="220">
        <f t="shared" si="3181"/>
        <v>0</v>
      </c>
      <c r="E3263" s="220">
        <f t="shared" si="3181"/>
        <v>0</v>
      </c>
      <c r="F3263" s="220">
        <f t="shared" si="3181"/>
        <v>0</v>
      </c>
      <c r="G3263" s="220">
        <f t="shared" si="3181"/>
        <v>0</v>
      </c>
      <c r="H3263" s="220">
        <f t="shared" si="3181"/>
        <v>0</v>
      </c>
      <c r="I3263" s="220">
        <f t="shared" si="3181"/>
        <v>1.1288027812979402E-2</v>
      </c>
      <c r="J3263" s="220">
        <f t="shared" si="3181"/>
        <v>0</v>
      </c>
      <c r="K3263" s="220">
        <f t="shared" si="3181"/>
        <v>0</v>
      </c>
      <c r="L3263" s="220">
        <f t="shared" si="3181"/>
        <v>0</v>
      </c>
      <c r="M3263" s="220">
        <f t="shared" si="3181"/>
        <v>0</v>
      </c>
      <c r="N3263" s="220">
        <f t="shared" si="3181"/>
        <v>0</v>
      </c>
      <c r="O3263" s="220">
        <f t="shared" si="3181"/>
        <v>0</v>
      </c>
      <c r="P3263" s="220">
        <f t="shared" si="3181"/>
        <v>0</v>
      </c>
      <c r="Q3263" s="220">
        <f t="shared" si="3181"/>
        <v>0</v>
      </c>
    </row>
    <row r="3264" spans="1:17" x14ac:dyDescent="0.25">
      <c r="A3264" s="60" t="s">
        <v>2720</v>
      </c>
      <c r="B3264" s="60" t="s">
        <v>9846</v>
      </c>
      <c r="C3264" s="220">
        <f t="shared" ref="C3264:Q3264" si="3182">(C6559/C$3380)/(C9854/C$6675)</f>
        <v>0</v>
      </c>
      <c r="D3264" s="220">
        <f t="shared" si="3182"/>
        <v>1.6549797985737798E-3</v>
      </c>
      <c r="E3264" s="220">
        <f t="shared" si="3182"/>
        <v>0</v>
      </c>
      <c r="F3264" s="220">
        <f t="shared" si="3182"/>
        <v>0</v>
      </c>
      <c r="G3264" s="220">
        <f t="shared" si="3182"/>
        <v>0</v>
      </c>
      <c r="H3264" s="220">
        <f t="shared" si="3182"/>
        <v>0</v>
      </c>
      <c r="I3264" s="220">
        <f t="shared" si="3182"/>
        <v>0.10959431993920085</v>
      </c>
      <c r="J3264" s="220">
        <f t="shared" si="3182"/>
        <v>0</v>
      </c>
      <c r="K3264" s="220">
        <f t="shared" si="3182"/>
        <v>0</v>
      </c>
      <c r="L3264" s="220">
        <f t="shared" si="3182"/>
        <v>0</v>
      </c>
      <c r="M3264" s="220">
        <f t="shared" si="3182"/>
        <v>0</v>
      </c>
      <c r="N3264" s="220">
        <f t="shared" si="3182"/>
        <v>0</v>
      </c>
      <c r="O3264" s="220">
        <f t="shared" si="3182"/>
        <v>0</v>
      </c>
      <c r="P3264" s="220">
        <f t="shared" si="3182"/>
        <v>0</v>
      </c>
      <c r="Q3264" s="220">
        <f t="shared" si="3182"/>
        <v>0</v>
      </c>
    </row>
    <row r="3265" spans="1:17" x14ac:dyDescent="0.25">
      <c r="A3265" s="60" t="s">
        <v>1949</v>
      </c>
      <c r="B3265" s="60" t="s">
        <v>9847</v>
      </c>
      <c r="C3265" s="220">
        <f t="shared" ref="C3265:Q3265" si="3183">(C6560/C$3380)/(C9855/C$6675)</f>
        <v>0</v>
      </c>
      <c r="D3265" s="220">
        <f t="shared" si="3183"/>
        <v>0</v>
      </c>
      <c r="E3265" s="220">
        <f t="shared" si="3183"/>
        <v>0</v>
      </c>
      <c r="F3265" s="220">
        <f t="shared" si="3183"/>
        <v>0</v>
      </c>
      <c r="G3265" s="220">
        <f t="shared" si="3183"/>
        <v>0</v>
      </c>
      <c r="H3265" s="220">
        <f t="shared" si="3183"/>
        <v>0</v>
      </c>
      <c r="I3265" s="220">
        <f t="shared" si="3183"/>
        <v>2.3797692249628708E-4</v>
      </c>
      <c r="J3265" s="220">
        <f t="shared" si="3183"/>
        <v>0</v>
      </c>
      <c r="K3265" s="220">
        <f t="shared" si="3183"/>
        <v>0</v>
      </c>
      <c r="L3265" s="220">
        <f t="shared" si="3183"/>
        <v>0</v>
      </c>
      <c r="M3265" s="220">
        <f t="shared" si="3183"/>
        <v>1.8137864937439445E-4</v>
      </c>
      <c r="N3265" s="220">
        <f t="shared" si="3183"/>
        <v>0</v>
      </c>
      <c r="O3265" s="220">
        <f t="shared" si="3183"/>
        <v>0</v>
      </c>
      <c r="P3265" s="220">
        <f t="shared" si="3183"/>
        <v>0</v>
      </c>
      <c r="Q3265" s="220">
        <f t="shared" si="3183"/>
        <v>0</v>
      </c>
    </row>
    <row r="3266" spans="1:17" x14ac:dyDescent="0.25">
      <c r="A3266" s="60" t="s">
        <v>1450</v>
      </c>
      <c r="B3266" s="60" t="s">
        <v>9848</v>
      </c>
      <c r="C3266" s="220">
        <f t="shared" ref="C3266:Q3266" si="3184">(C6561/C$3380)/(C9856/C$6675)</f>
        <v>0</v>
      </c>
      <c r="D3266" s="220">
        <f t="shared" si="3184"/>
        <v>8.1146477184531685E-4</v>
      </c>
      <c r="E3266" s="220">
        <f t="shared" si="3184"/>
        <v>2.1753864104930706E-3</v>
      </c>
      <c r="F3266" s="220">
        <f t="shared" si="3184"/>
        <v>0</v>
      </c>
      <c r="G3266" s="220">
        <f t="shared" si="3184"/>
        <v>3.122457888012368E-3</v>
      </c>
      <c r="H3266" s="220">
        <f t="shared" si="3184"/>
        <v>1.9895815520713438E-3</v>
      </c>
      <c r="I3266" s="220">
        <f t="shared" si="3184"/>
        <v>0</v>
      </c>
      <c r="J3266" s="220">
        <f t="shared" si="3184"/>
        <v>1.1628071823514259E-4</v>
      </c>
      <c r="K3266" s="220">
        <f t="shared" si="3184"/>
        <v>0</v>
      </c>
      <c r="L3266" s="220">
        <f t="shared" si="3184"/>
        <v>7.8428649323675497E-4</v>
      </c>
      <c r="M3266" s="220">
        <f t="shared" si="3184"/>
        <v>4.3192883271703517E-3</v>
      </c>
      <c r="N3266" s="220">
        <f t="shared" si="3184"/>
        <v>0</v>
      </c>
      <c r="O3266" s="220">
        <f t="shared" si="3184"/>
        <v>0</v>
      </c>
      <c r="P3266" s="220">
        <f t="shared" si="3184"/>
        <v>0</v>
      </c>
      <c r="Q3266" s="220">
        <f t="shared" si="3184"/>
        <v>0</v>
      </c>
    </row>
    <row r="3267" spans="1:17" x14ac:dyDescent="0.25">
      <c r="A3267" s="60" t="s">
        <v>2192</v>
      </c>
      <c r="B3267" s="60" t="s">
        <v>9849</v>
      </c>
      <c r="C3267" s="220">
        <f t="shared" ref="C3267:Q3267" si="3185">(C6562/C$3380)/(C9857/C$6675)</f>
        <v>0</v>
      </c>
      <c r="D3267" s="220">
        <f t="shared" si="3185"/>
        <v>0</v>
      </c>
      <c r="E3267" s="220">
        <f t="shared" si="3185"/>
        <v>8.1813827431164079E-3</v>
      </c>
      <c r="F3267" s="220">
        <f t="shared" si="3185"/>
        <v>0</v>
      </c>
      <c r="G3267" s="220">
        <f t="shared" si="3185"/>
        <v>0</v>
      </c>
      <c r="H3267" s="220">
        <f t="shared" si="3185"/>
        <v>0</v>
      </c>
      <c r="I3267" s="220">
        <f t="shared" si="3185"/>
        <v>0</v>
      </c>
      <c r="J3267" s="220">
        <f t="shared" si="3185"/>
        <v>0</v>
      </c>
      <c r="K3267" s="220">
        <f t="shared" si="3185"/>
        <v>2.5496196237724846E-3</v>
      </c>
      <c r="L3267" s="220">
        <f t="shared" si="3185"/>
        <v>1.0384243508049014E-2</v>
      </c>
      <c r="M3267" s="220">
        <f t="shared" si="3185"/>
        <v>0</v>
      </c>
      <c r="N3267" s="220">
        <f t="shared" si="3185"/>
        <v>0</v>
      </c>
      <c r="O3267" s="220">
        <f t="shared" si="3185"/>
        <v>0</v>
      </c>
      <c r="P3267" s="220">
        <f t="shared" si="3185"/>
        <v>0</v>
      </c>
      <c r="Q3267" s="220">
        <f t="shared" si="3185"/>
        <v>0</v>
      </c>
    </row>
    <row r="3268" spans="1:17" x14ac:dyDescent="0.25">
      <c r="A3268" s="60" t="s">
        <v>4589</v>
      </c>
      <c r="B3268" s="60" t="s">
        <v>9850</v>
      </c>
      <c r="C3268" s="220">
        <f t="shared" ref="C3268:Q3268" si="3186">(C6563/C$3380)/(C9858/C$6675)</f>
        <v>0</v>
      </c>
      <c r="D3268" s="220">
        <f t="shared" si="3186"/>
        <v>0.20273780723697174</v>
      </c>
      <c r="E3268" s="220">
        <f t="shared" si="3186"/>
        <v>1.150084700420494E-2</v>
      </c>
      <c r="F3268" s="220">
        <f t="shared" si="3186"/>
        <v>6.5029319622375596E-3</v>
      </c>
      <c r="G3268" s="220">
        <f t="shared" si="3186"/>
        <v>0</v>
      </c>
      <c r="H3268" s="220">
        <f t="shared" si="3186"/>
        <v>0</v>
      </c>
      <c r="I3268" s="220">
        <f t="shared" si="3186"/>
        <v>0</v>
      </c>
      <c r="J3268" s="220">
        <f t="shared" si="3186"/>
        <v>0</v>
      </c>
      <c r="K3268" s="220">
        <f t="shared" si="3186"/>
        <v>0</v>
      </c>
      <c r="L3268" s="220">
        <f t="shared" si="3186"/>
        <v>0</v>
      </c>
      <c r="M3268" s="220">
        <f t="shared" si="3186"/>
        <v>0</v>
      </c>
      <c r="N3268" s="220">
        <f t="shared" si="3186"/>
        <v>0</v>
      </c>
      <c r="O3268" s="220">
        <f t="shared" si="3186"/>
        <v>0</v>
      </c>
      <c r="P3268" s="220">
        <f t="shared" si="3186"/>
        <v>0</v>
      </c>
      <c r="Q3268" s="220">
        <f t="shared" si="3186"/>
        <v>0</v>
      </c>
    </row>
    <row r="3269" spans="1:17" x14ac:dyDescent="0.25">
      <c r="A3269" s="60" t="s">
        <v>475</v>
      </c>
      <c r="B3269" s="60" t="s">
        <v>9851</v>
      </c>
      <c r="C3269" s="220">
        <f t="shared" ref="C3269:Q3269" si="3187">(C6564/C$3380)/(C9859/C$6675)</f>
        <v>0</v>
      </c>
      <c r="D3269" s="220">
        <f t="shared" si="3187"/>
        <v>3.5147413335878154E-3</v>
      </c>
      <c r="E3269" s="220">
        <f t="shared" si="3187"/>
        <v>8.4237085196286633E-3</v>
      </c>
      <c r="F3269" s="220">
        <f t="shared" si="3187"/>
        <v>6.8195373126317654E-4</v>
      </c>
      <c r="G3269" s="220">
        <f t="shared" si="3187"/>
        <v>5.1717216143572969E-6</v>
      </c>
      <c r="H3269" s="220">
        <f t="shared" si="3187"/>
        <v>4.674279123478801E-5</v>
      </c>
      <c r="I3269" s="220">
        <f t="shared" si="3187"/>
        <v>4.9170148288229188E-5</v>
      </c>
      <c r="J3269" s="220">
        <f t="shared" si="3187"/>
        <v>4.3233304070671417E-4</v>
      </c>
      <c r="K3269" s="220">
        <f t="shared" si="3187"/>
        <v>7.0032116553204747E-5</v>
      </c>
      <c r="L3269" s="220">
        <f t="shared" si="3187"/>
        <v>9.2902147034304109E-3</v>
      </c>
      <c r="M3269" s="220">
        <f t="shared" si="3187"/>
        <v>0</v>
      </c>
      <c r="N3269" s="220">
        <f t="shared" si="3187"/>
        <v>0</v>
      </c>
      <c r="O3269" s="220">
        <f t="shared" si="3187"/>
        <v>0</v>
      </c>
      <c r="P3269" s="220">
        <f t="shared" si="3187"/>
        <v>9.260909032674094E-4</v>
      </c>
      <c r="Q3269" s="220">
        <f t="shared" si="3187"/>
        <v>5.7358809011163765E-4</v>
      </c>
    </row>
    <row r="3270" spans="1:17" x14ac:dyDescent="0.25">
      <c r="A3270" s="60" t="s">
        <v>985</v>
      </c>
      <c r="B3270" s="60" t="s">
        <v>9852</v>
      </c>
      <c r="C3270" s="220">
        <f t="shared" ref="C3270:Q3270" si="3188">(C6565/C$3380)/(C9860/C$6675)</f>
        <v>0</v>
      </c>
      <c r="D3270" s="220">
        <f t="shared" si="3188"/>
        <v>2.1119062595968342E-3</v>
      </c>
      <c r="E3270" s="220">
        <f t="shared" si="3188"/>
        <v>1.5217553314980261E-3</v>
      </c>
      <c r="F3270" s="220">
        <f t="shared" si="3188"/>
        <v>1.1844560171327683E-3</v>
      </c>
      <c r="G3270" s="220">
        <f t="shared" si="3188"/>
        <v>6.482961089478872E-3</v>
      </c>
      <c r="H3270" s="220">
        <f t="shared" si="3188"/>
        <v>0</v>
      </c>
      <c r="I3270" s="220">
        <f t="shared" si="3188"/>
        <v>1.3331160253905489E-4</v>
      </c>
      <c r="J3270" s="220">
        <f t="shared" si="3188"/>
        <v>3.3969892359278909E-3</v>
      </c>
      <c r="K3270" s="220">
        <f t="shared" si="3188"/>
        <v>1.3896841774083561E-2</v>
      </c>
      <c r="L3270" s="220">
        <f t="shared" si="3188"/>
        <v>4.1279937019112018E-3</v>
      </c>
      <c r="M3270" s="220">
        <f t="shared" si="3188"/>
        <v>7.3405831126669161E-3</v>
      </c>
      <c r="N3270" s="220">
        <f t="shared" si="3188"/>
        <v>0</v>
      </c>
      <c r="O3270" s="220">
        <f t="shared" si="3188"/>
        <v>1.4471973070530441E-3</v>
      </c>
      <c r="P3270" s="220">
        <f t="shared" si="3188"/>
        <v>0</v>
      </c>
      <c r="Q3270" s="220">
        <f t="shared" si="3188"/>
        <v>0</v>
      </c>
    </row>
    <row r="3271" spans="1:17" x14ac:dyDescent="0.25">
      <c r="A3271" s="60" t="s">
        <v>1176</v>
      </c>
      <c r="B3271" s="60" t="s">
        <v>9853</v>
      </c>
      <c r="C3271" s="220">
        <f t="shared" ref="C3271:Q3271" si="3189">(C6566/C$3380)/(C9861/C$6675)</f>
        <v>0</v>
      </c>
      <c r="D3271" s="220">
        <f t="shared" si="3189"/>
        <v>9.9784763843535646E-3</v>
      </c>
      <c r="E3271" s="220">
        <f t="shared" si="3189"/>
        <v>8.32767122894684E-4</v>
      </c>
      <c r="F3271" s="220">
        <f t="shared" si="3189"/>
        <v>5.0889703954553604E-2</v>
      </c>
      <c r="G3271" s="220">
        <f t="shared" si="3189"/>
        <v>2.5756052495735688E-3</v>
      </c>
      <c r="H3271" s="220">
        <f t="shared" si="3189"/>
        <v>0</v>
      </c>
      <c r="I3271" s="220">
        <f t="shared" si="3189"/>
        <v>3.2598348682362851E-4</v>
      </c>
      <c r="J3271" s="220">
        <f t="shared" si="3189"/>
        <v>1.5248941897851045E-3</v>
      </c>
      <c r="K3271" s="220">
        <f t="shared" si="3189"/>
        <v>2.0492743197514886E-4</v>
      </c>
      <c r="L3271" s="220">
        <f t="shared" si="3189"/>
        <v>1.515380350106863E-3</v>
      </c>
      <c r="M3271" s="220">
        <f t="shared" si="3189"/>
        <v>1.6705736726765529E-2</v>
      </c>
      <c r="N3271" s="220">
        <f t="shared" si="3189"/>
        <v>0</v>
      </c>
      <c r="O3271" s="220">
        <f t="shared" si="3189"/>
        <v>2.6289258657290334E-3</v>
      </c>
      <c r="P3271" s="220">
        <f t="shared" si="3189"/>
        <v>1.2336244988524335E-3</v>
      </c>
      <c r="Q3271" s="220">
        <f t="shared" si="3189"/>
        <v>0</v>
      </c>
    </row>
    <row r="3272" spans="1:17" x14ac:dyDescent="0.25">
      <c r="A3272" s="60" t="s">
        <v>1316</v>
      </c>
      <c r="B3272" s="60" t="s">
        <v>9854</v>
      </c>
      <c r="C3272" s="220">
        <f t="shared" ref="C3272:Q3272" si="3190">(C6567/C$3380)/(C9862/C$6675)</f>
        <v>1.9906535408262406E-2</v>
      </c>
      <c r="D3272" s="220">
        <f t="shared" si="3190"/>
        <v>3.4257225785579689E-3</v>
      </c>
      <c r="E3272" s="220">
        <f t="shared" si="3190"/>
        <v>0</v>
      </c>
      <c r="F3272" s="220">
        <f t="shared" si="3190"/>
        <v>6.3047744614159714E-3</v>
      </c>
      <c r="G3272" s="220">
        <f t="shared" si="3190"/>
        <v>1.2229009169593794E-3</v>
      </c>
      <c r="H3272" s="220">
        <f t="shared" si="3190"/>
        <v>4.1929813186047937E-4</v>
      </c>
      <c r="I3272" s="220">
        <f t="shared" si="3190"/>
        <v>7.8650150583829074E-4</v>
      </c>
      <c r="J3272" s="220">
        <f t="shared" si="3190"/>
        <v>0</v>
      </c>
      <c r="K3272" s="220">
        <f t="shared" si="3190"/>
        <v>5.5504829383343267E-4</v>
      </c>
      <c r="L3272" s="220">
        <f t="shared" si="3190"/>
        <v>1.1494635615485273E-2</v>
      </c>
      <c r="M3272" s="220">
        <f t="shared" si="3190"/>
        <v>0</v>
      </c>
      <c r="N3272" s="220">
        <f t="shared" si="3190"/>
        <v>0</v>
      </c>
      <c r="O3272" s="220">
        <f t="shared" si="3190"/>
        <v>0</v>
      </c>
      <c r="P3272" s="220">
        <f t="shared" si="3190"/>
        <v>1.0796593162010857E-3</v>
      </c>
      <c r="Q3272" s="220">
        <f t="shared" si="3190"/>
        <v>1.5376123401463526E-4</v>
      </c>
    </row>
    <row r="3273" spans="1:17" x14ac:dyDescent="0.25">
      <c r="A3273" s="60" t="s">
        <v>336</v>
      </c>
      <c r="B3273" s="60" t="s">
        <v>9855</v>
      </c>
      <c r="C3273" s="220">
        <f t="shared" ref="C3273:Q3273" si="3191">(C6568/C$3380)/(C9863/C$6675)</f>
        <v>3.8108589945636709E-3</v>
      </c>
      <c r="D3273" s="220">
        <f t="shared" si="3191"/>
        <v>4.4959033550739609E-2</v>
      </c>
      <c r="E3273" s="220">
        <f t="shared" si="3191"/>
        <v>2.7861183114916435E-2</v>
      </c>
      <c r="F3273" s="220">
        <f t="shared" si="3191"/>
        <v>2.2799160705151821E-2</v>
      </c>
      <c r="G3273" s="220">
        <f t="shared" si="3191"/>
        <v>1.5353939902862776E-3</v>
      </c>
      <c r="H3273" s="220">
        <f t="shared" si="3191"/>
        <v>3.9346832417840594E-2</v>
      </c>
      <c r="I3273" s="220">
        <f t="shared" si="3191"/>
        <v>3.6681215726284762E-3</v>
      </c>
      <c r="J3273" s="220">
        <f t="shared" si="3191"/>
        <v>4.2037084384676258E-2</v>
      </c>
      <c r="K3273" s="220">
        <f t="shared" si="3191"/>
        <v>7.9580199553914033E-3</v>
      </c>
      <c r="L3273" s="220">
        <f t="shared" si="3191"/>
        <v>1.5587099931432438E-2</v>
      </c>
      <c r="M3273" s="220">
        <f t="shared" si="3191"/>
        <v>6.8833878222261963E-3</v>
      </c>
      <c r="N3273" s="220">
        <f t="shared" si="3191"/>
        <v>0</v>
      </c>
      <c r="O3273" s="220">
        <f t="shared" si="3191"/>
        <v>4.1913355501857104E-3</v>
      </c>
      <c r="P3273" s="220">
        <f t="shared" si="3191"/>
        <v>2.4666523584467178E-3</v>
      </c>
      <c r="Q3273" s="220">
        <f t="shared" si="3191"/>
        <v>3.7259722737773622E-2</v>
      </c>
    </row>
    <row r="3274" spans="1:17" x14ac:dyDescent="0.25">
      <c r="A3274" s="60" t="s">
        <v>53</v>
      </c>
      <c r="B3274" s="60" t="s">
        <v>9856</v>
      </c>
      <c r="C3274" s="220">
        <f t="shared" ref="C3274:Q3274" si="3192">(C6569/C$3380)/(C9864/C$6675)</f>
        <v>0</v>
      </c>
      <c r="D3274" s="220">
        <f t="shared" si="3192"/>
        <v>1.0834054650111571E-3</v>
      </c>
      <c r="E3274" s="220">
        <f t="shared" si="3192"/>
        <v>0</v>
      </c>
      <c r="F3274" s="220">
        <f t="shared" si="3192"/>
        <v>0</v>
      </c>
      <c r="G3274" s="220">
        <f t="shared" si="3192"/>
        <v>0</v>
      </c>
      <c r="H3274" s="220">
        <f t="shared" si="3192"/>
        <v>1.0881116961198394E-5</v>
      </c>
      <c r="I3274" s="220">
        <f t="shared" si="3192"/>
        <v>1.1397320629375973E-4</v>
      </c>
      <c r="J3274" s="220">
        <f t="shared" si="3192"/>
        <v>2.8292748047530368E-4</v>
      </c>
      <c r="K3274" s="220">
        <f t="shared" si="3192"/>
        <v>4.3467263670608991E-4</v>
      </c>
      <c r="L3274" s="220">
        <f t="shared" si="3192"/>
        <v>0</v>
      </c>
      <c r="M3274" s="220">
        <f t="shared" si="3192"/>
        <v>0</v>
      </c>
      <c r="N3274" s="220">
        <f t="shared" si="3192"/>
        <v>0</v>
      </c>
      <c r="O3274" s="220">
        <f t="shared" si="3192"/>
        <v>0</v>
      </c>
      <c r="P3274" s="220">
        <f t="shared" si="3192"/>
        <v>0</v>
      </c>
      <c r="Q3274" s="220">
        <f t="shared" si="3192"/>
        <v>0</v>
      </c>
    </row>
    <row r="3275" spans="1:17" x14ac:dyDescent="0.25">
      <c r="A3275" s="60" t="s">
        <v>2545</v>
      </c>
      <c r="B3275" s="60" t="s">
        <v>9857</v>
      </c>
      <c r="C3275" s="220">
        <f t="shared" ref="C3275:Q3275" si="3193">(C6570/C$3380)/(C9865/C$6675)</f>
        <v>0</v>
      </c>
      <c r="D3275" s="220">
        <f t="shared" si="3193"/>
        <v>1.0704534302604348E-2</v>
      </c>
      <c r="E3275" s="220">
        <f t="shared" si="3193"/>
        <v>0</v>
      </c>
      <c r="F3275" s="220">
        <f t="shared" si="3193"/>
        <v>0</v>
      </c>
      <c r="G3275" s="220">
        <f t="shared" si="3193"/>
        <v>0</v>
      </c>
      <c r="H3275" s="220">
        <f t="shared" si="3193"/>
        <v>0</v>
      </c>
      <c r="I3275" s="220">
        <f t="shared" si="3193"/>
        <v>0</v>
      </c>
      <c r="J3275" s="220">
        <f t="shared" si="3193"/>
        <v>0</v>
      </c>
      <c r="K3275" s="220">
        <f t="shared" si="3193"/>
        <v>0</v>
      </c>
      <c r="L3275" s="220">
        <f t="shared" si="3193"/>
        <v>0</v>
      </c>
      <c r="M3275" s="220">
        <f t="shared" si="3193"/>
        <v>0</v>
      </c>
      <c r="N3275" s="220">
        <f t="shared" si="3193"/>
        <v>0</v>
      </c>
      <c r="O3275" s="220">
        <f t="shared" si="3193"/>
        <v>0</v>
      </c>
      <c r="P3275" s="220">
        <f t="shared" si="3193"/>
        <v>0</v>
      </c>
      <c r="Q3275" s="220">
        <f t="shared" si="3193"/>
        <v>1.8900629874251127E-3</v>
      </c>
    </row>
    <row r="3276" spans="1:17" x14ac:dyDescent="0.25">
      <c r="A3276" s="60" t="s">
        <v>1050</v>
      </c>
      <c r="B3276" s="60" t="s">
        <v>9858</v>
      </c>
      <c r="C3276" s="220">
        <f t="shared" ref="C3276:Q3276" si="3194">(C6571/C$3380)/(C9866/C$6675)</f>
        <v>0.11431971073558814</v>
      </c>
      <c r="D3276" s="220">
        <f t="shared" si="3194"/>
        <v>3.101363905130029E-2</v>
      </c>
      <c r="E3276" s="220">
        <f t="shared" si="3194"/>
        <v>9.0608894453548703E-4</v>
      </c>
      <c r="F3276" s="220">
        <f t="shared" si="3194"/>
        <v>5.6974388489368769E-2</v>
      </c>
      <c r="G3276" s="220">
        <f t="shared" si="3194"/>
        <v>6.2562244813699755E-3</v>
      </c>
      <c r="H3276" s="220">
        <f t="shared" si="3194"/>
        <v>7.7025628720375867E-3</v>
      </c>
      <c r="I3276" s="220">
        <f t="shared" si="3194"/>
        <v>2.5324139345697487E-3</v>
      </c>
      <c r="J3276" s="220">
        <f t="shared" si="3194"/>
        <v>2.9008100456136216E-3</v>
      </c>
      <c r="K3276" s="220">
        <f t="shared" si="3194"/>
        <v>1.4749979728937983E-2</v>
      </c>
      <c r="L3276" s="220">
        <f t="shared" si="3194"/>
        <v>2.8569456759301379E-2</v>
      </c>
      <c r="M3276" s="220">
        <f t="shared" si="3194"/>
        <v>1.8656910863032007E-3</v>
      </c>
      <c r="N3276" s="220">
        <f t="shared" si="3194"/>
        <v>3.1300756907231696E-3</v>
      </c>
      <c r="O3276" s="220">
        <f t="shared" si="3194"/>
        <v>2.5379395352128427E-3</v>
      </c>
      <c r="P3276" s="220">
        <f t="shared" si="3194"/>
        <v>1.5812975653861571E-3</v>
      </c>
      <c r="Q3276" s="220">
        <f t="shared" si="3194"/>
        <v>1.011247806086393E-3</v>
      </c>
    </row>
    <row r="3277" spans="1:17" x14ac:dyDescent="0.25">
      <c r="A3277" s="60" t="s">
        <v>1073</v>
      </c>
      <c r="B3277" s="60" t="s">
        <v>9859</v>
      </c>
      <c r="C3277" s="220">
        <f t="shared" ref="C3277:Q3277" si="3195">(C6572/C$3380)/(C9867/C$6675)</f>
        <v>4.7391302860025726E-3</v>
      </c>
      <c r="D3277" s="220">
        <f t="shared" si="3195"/>
        <v>9.7008097225466071E-3</v>
      </c>
      <c r="E3277" s="220">
        <f t="shared" si="3195"/>
        <v>5.7494107968018371E-3</v>
      </c>
      <c r="F3277" s="220">
        <f t="shared" si="3195"/>
        <v>0.96874921200410513</v>
      </c>
      <c r="G3277" s="220">
        <f t="shared" si="3195"/>
        <v>0.26237461910982407</v>
      </c>
      <c r="H3277" s="220">
        <f t="shared" si="3195"/>
        <v>3.2519121494855045E-4</v>
      </c>
      <c r="I3277" s="220">
        <f t="shared" si="3195"/>
        <v>1.2474140704218505E-3</v>
      </c>
      <c r="J3277" s="220">
        <f t="shared" si="3195"/>
        <v>2.5598917514235609E-3</v>
      </c>
      <c r="K3277" s="220">
        <f t="shared" si="3195"/>
        <v>9.512070051925961E-3</v>
      </c>
      <c r="L3277" s="220">
        <f t="shared" si="3195"/>
        <v>5.4989531323383509E-2</v>
      </c>
      <c r="M3277" s="220">
        <f t="shared" si="3195"/>
        <v>5.762447111654162E-3</v>
      </c>
      <c r="N3277" s="220">
        <f t="shared" si="3195"/>
        <v>1.9926457709154998E-3</v>
      </c>
      <c r="O3277" s="220">
        <f t="shared" si="3195"/>
        <v>0</v>
      </c>
      <c r="P3277" s="220">
        <f t="shared" si="3195"/>
        <v>3.3959254989831725E-2</v>
      </c>
      <c r="Q3277" s="220">
        <f t="shared" si="3195"/>
        <v>1.7348132671290144E-2</v>
      </c>
    </row>
    <row r="3278" spans="1:17" x14ac:dyDescent="0.25">
      <c r="A3278" s="60" t="s">
        <v>410</v>
      </c>
      <c r="B3278" s="60" t="s">
        <v>9860</v>
      </c>
      <c r="C3278" s="220">
        <f t="shared" ref="C3278:Q3278" si="3196">(C6573/C$3380)/(C9868/C$6675)</f>
        <v>3.2463371525063996E-3</v>
      </c>
      <c r="D3278" s="220">
        <f t="shared" si="3196"/>
        <v>9.7277261017262116E-3</v>
      </c>
      <c r="E3278" s="220">
        <f t="shared" si="3196"/>
        <v>9.4132643051163742E-3</v>
      </c>
      <c r="F3278" s="220">
        <f t="shared" si="3196"/>
        <v>2.1898327812100729E-2</v>
      </c>
      <c r="G3278" s="220">
        <f t="shared" si="3196"/>
        <v>2.3410591051414031E-2</v>
      </c>
      <c r="H3278" s="220">
        <f t="shared" si="3196"/>
        <v>1.21851649275248E-2</v>
      </c>
      <c r="I3278" s="220">
        <f t="shared" si="3196"/>
        <v>1.0009933268074235E-2</v>
      </c>
      <c r="J3278" s="220">
        <f t="shared" si="3196"/>
        <v>1.0244877810781298E-3</v>
      </c>
      <c r="K3278" s="220">
        <f t="shared" si="3196"/>
        <v>2.0089181518645513E-2</v>
      </c>
      <c r="L3278" s="220">
        <f t="shared" si="3196"/>
        <v>1.3512276205560985E-2</v>
      </c>
      <c r="M3278" s="220">
        <f t="shared" si="3196"/>
        <v>0</v>
      </c>
      <c r="N3278" s="220">
        <f t="shared" si="3196"/>
        <v>0</v>
      </c>
      <c r="O3278" s="220">
        <f t="shared" si="3196"/>
        <v>0</v>
      </c>
      <c r="P3278" s="220">
        <f t="shared" si="3196"/>
        <v>2.2208938552012239E-2</v>
      </c>
      <c r="Q3278" s="220">
        <f t="shared" si="3196"/>
        <v>2.3578290612962199E-4</v>
      </c>
    </row>
    <row r="3279" spans="1:17" x14ac:dyDescent="0.25">
      <c r="A3279" s="60" t="s">
        <v>494</v>
      </c>
      <c r="B3279" s="60" t="s">
        <v>9861</v>
      </c>
      <c r="C3279" s="220">
        <f t="shared" ref="C3279:Q3279" si="3197">(C6574/C$3380)/(C9869/C$6675)</f>
        <v>1.0348800434569219E-2</v>
      </c>
      <c r="D3279" s="220">
        <f t="shared" si="3197"/>
        <v>0.10538106719955206</v>
      </c>
      <c r="E3279" s="220">
        <f t="shared" si="3197"/>
        <v>2.7328737483370814E-3</v>
      </c>
      <c r="F3279" s="220">
        <f t="shared" si="3197"/>
        <v>1.1318417265148011</v>
      </c>
      <c r="G3279" s="220">
        <f t="shared" si="3197"/>
        <v>2.6779073237665454E-2</v>
      </c>
      <c r="H3279" s="220">
        <f t="shared" si="3197"/>
        <v>2.7386878311436804E-3</v>
      </c>
      <c r="I3279" s="220">
        <f t="shared" si="3197"/>
        <v>1.7018279726677854E-2</v>
      </c>
      <c r="J3279" s="220">
        <f t="shared" si="3197"/>
        <v>4.5558388092943134E-3</v>
      </c>
      <c r="K3279" s="220">
        <f t="shared" si="3197"/>
        <v>2.2988531414276515E-2</v>
      </c>
      <c r="L3279" s="220">
        <f t="shared" si="3197"/>
        <v>6.5963501983539105E-3</v>
      </c>
      <c r="M3279" s="220">
        <f t="shared" si="3197"/>
        <v>6.3259890821844881E-3</v>
      </c>
      <c r="N3279" s="220">
        <f t="shared" si="3197"/>
        <v>6.5148142143028002E-3</v>
      </c>
      <c r="O3279" s="220">
        <f t="shared" si="3197"/>
        <v>4.7841922953398477E-3</v>
      </c>
      <c r="P3279" s="220">
        <f t="shared" si="3197"/>
        <v>2.8825485857080567E-3</v>
      </c>
      <c r="Q3279" s="220">
        <f t="shared" si="3197"/>
        <v>1.1217691144458802E-4</v>
      </c>
    </row>
    <row r="3280" spans="1:17" x14ac:dyDescent="0.25">
      <c r="A3280" s="60" t="s">
        <v>937</v>
      </c>
      <c r="B3280" s="60" t="s">
        <v>9862</v>
      </c>
      <c r="C3280" s="220">
        <f t="shared" ref="C3280:Q3280" si="3198">(C6575/C$3380)/(C9870/C$6675)</f>
        <v>6.4810627182700325E-4</v>
      </c>
      <c r="D3280" s="220">
        <f t="shared" si="3198"/>
        <v>9.6456608634423232E-3</v>
      </c>
      <c r="E3280" s="220">
        <f t="shared" si="3198"/>
        <v>5.4783394149448507E-3</v>
      </c>
      <c r="F3280" s="220">
        <f t="shared" si="3198"/>
        <v>9.7872288249162311E-3</v>
      </c>
      <c r="G3280" s="220">
        <f t="shared" si="3198"/>
        <v>2.4870243939934954E-3</v>
      </c>
      <c r="H3280" s="220">
        <f t="shared" si="3198"/>
        <v>0</v>
      </c>
      <c r="I3280" s="220">
        <f t="shared" si="3198"/>
        <v>8.4613429920950831E-4</v>
      </c>
      <c r="J3280" s="220">
        <f t="shared" si="3198"/>
        <v>1.2069767582618103E-3</v>
      </c>
      <c r="K3280" s="220">
        <f t="shared" si="3198"/>
        <v>1.1930013221594627E-3</v>
      </c>
      <c r="L3280" s="220">
        <f t="shared" si="3198"/>
        <v>3.2153572631408384E-3</v>
      </c>
      <c r="M3280" s="220">
        <f t="shared" si="3198"/>
        <v>0</v>
      </c>
      <c r="N3280" s="220">
        <f t="shared" si="3198"/>
        <v>8.199161317236775E-4</v>
      </c>
      <c r="O3280" s="220">
        <f t="shared" si="3198"/>
        <v>3.6407942944401243E-3</v>
      </c>
      <c r="P3280" s="220">
        <f t="shared" si="3198"/>
        <v>3.111393559525026E-4</v>
      </c>
      <c r="Q3280" s="220">
        <f t="shared" si="3198"/>
        <v>3.8139464939493431E-3</v>
      </c>
    </row>
    <row r="3281" spans="1:17" x14ac:dyDescent="0.25">
      <c r="A3281" s="60" t="s">
        <v>417</v>
      </c>
      <c r="B3281" s="60" t="s">
        <v>9863</v>
      </c>
      <c r="C3281" s="220">
        <f t="shared" ref="C3281:Q3281" si="3199">(C6576/C$3380)/(C9871/C$6675)</f>
        <v>1.1197519820189685E-4</v>
      </c>
      <c r="D3281" s="220">
        <f t="shared" si="3199"/>
        <v>0.10087928327003397</v>
      </c>
      <c r="E3281" s="220">
        <f t="shared" si="3199"/>
        <v>8.0904843419857351E-3</v>
      </c>
      <c r="F3281" s="220">
        <f t="shared" si="3199"/>
        <v>3.5242868973098467E-2</v>
      </c>
      <c r="G3281" s="220">
        <f t="shared" si="3199"/>
        <v>3.335232106564705E-3</v>
      </c>
      <c r="H3281" s="220">
        <f t="shared" si="3199"/>
        <v>1.5921190869709334E-3</v>
      </c>
      <c r="I3281" s="220">
        <f t="shared" si="3199"/>
        <v>8.2722789875873705E-3</v>
      </c>
      <c r="J3281" s="220">
        <f t="shared" si="3199"/>
        <v>1.1499944115958378E-3</v>
      </c>
      <c r="K3281" s="220">
        <f t="shared" si="3199"/>
        <v>3.802098356153596E-3</v>
      </c>
      <c r="L3281" s="220">
        <f t="shared" si="3199"/>
        <v>8.6365087201955865E-3</v>
      </c>
      <c r="M3281" s="220">
        <f t="shared" si="3199"/>
        <v>2.2466491010131469E-3</v>
      </c>
      <c r="N3281" s="220">
        <f t="shared" si="3199"/>
        <v>5.3278112773114876E-4</v>
      </c>
      <c r="O3281" s="220">
        <f t="shared" si="3199"/>
        <v>5.4775180604560757E-3</v>
      </c>
      <c r="P3281" s="220">
        <f t="shared" si="3199"/>
        <v>1.5046765164755929E-3</v>
      </c>
      <c r="Q3281" s="220">
        <f t="shared" si="3199"/>
        <v>9.2332651585736857E-4</v>
      </c>
    </row>
    <row r="3282" spans="1:17" x14ac:dyDescent="0.25">
      <c r="A3282" s="60" t="s">
        <v>226</v>
      </c>
      <c r="B3282" s="60" t="s">
        <v>9864</v>
      </c>
      <c r="C3282" s="220">
        <f t="shared" ref="C3282:Q3282" si="3200">(C6577/C$3380)/(C9872/C$6675)</f>
        <v>5.0450650617881156E-2</v>
      </c>
      <c r="D3282" s="220">
        <f t="shared" si="3200"/>
        <v>5.1213627057899565E-2</v>
      </c>
      <c r="E3282" s="220">
        <f t="shared" si="3200"/>
        <v>1.1489051511234236E-2</v>
      </c>
      <c r="F3282" s="220">
        <f t="shared" si="3200"/>
        <v>2.8598144839929788E-2</v>
      </c>
      <c r="G3282" s="220">
        <f t="shared" si="3200"/>
        <v>7.3861918089171323E-3</v>
      </c>
      <c r="H3282" s="220">
        <f t="shared" si="3200"/>
        <v>6.0937706839137599E-3</v>
      </c>
      <c r="I3282" s="220">
        <f t="shared" si="3200"/>
        <v>6.0056319477318027E-3</v>
      </c>
      <c r="J3282" s="220">
        <f t="shared" si="3200"/>
        <v>2.2632845652505291E-3</v>
      </c>
      <c r="K3282" s="220">
        <f t="shared" si="3200"/>
        <v>9.7500702206194043E-3</v>
      </c>
      <c r="L3282" s="220">
        <f t="shared" si="3200"/>
        <v>1.3359136195180265E-2</v>
      </c>
      <c r="M3282" s="220">
        <f t="shared" si="3200"/>
        <v>1.3440382331013688E-2</v>
      </c>
      <c r="N3282" s="220">
        <f t="shared" si="3200"/>
        <v>1.4152391722758216E-2</v>
      </c>
      <c r="O3282" s="220">
        <f t="shared" si="3200"/>
        <v>1.1621072938988883E-2</v>
      </c>
      <c r="P3282" s="220">
        <f t="shared" si="3200"/>
        <v>4.6407598636132849E-2</v>
      </c>
      <c r="Q3282" s="220">
        <f t="shared" si="3200"/>
        <v>4.2553950703130942E-3</v>
      </c>
    </row>
    <row r="3283" spans="1:17" x14ac:dyDescent="0.25">
      <c r="A3283" s="60" t="s">
        <v>719</v>
      </c>
      <c r="B3283" s="60" t="s">
        <v>9865</v>
      </c>
      <c r="C3283" s="220">
        <f t="shared" ref="C3283:Q3283" si="3201">(C6578/C$3380)/(C9873/C$6675)</f>
        <v>0</v>
      </c>
      <c r="D3283" s="220">
        <f t="shared" si="3201"/>
        <v>11.080296928516463</v>
      </c>
      <c r="E3283" s="220">
        <f t="shared" si="3201"/>
        <v>3.5806616804688059E-2</v>
      </c>
      <c r="F3283" s="220">
        <f t="shared" si="3201"/>
        <v>4.7991834393464369E-2</v>
      </c>
      <c r="G3283" s="220">
        <f t="shared" si="3201"/>
        <v>1.2075413973656711E-2</v>
      </c>
      <c r="H3283" s="220">
        <f t="shared" si="3201"/>
        <v>2.1892245155263452E-3</v>
      </c>
      <c r="I3283" s="220">
        <f t="shared" si="3201"/>
        <v>2.0532684811449026E-3</v>
      </c>
      <c r="J3283" s="220">
        <f t="shared" si="3201"/>
        <v>4.870666205942076E-3</v>
      </c>
      <c r="K3283" s="220">
        <f t="shared" si="3201"/>
        <v>8.2971169078778339E-3</v>
      </c>
      <c r="L3283" s="220">
        <f t="shared" si="3201"/>
        <v>6.0395403949130004E-2</v>
      </c>
      <c r="M3283" s="220">
        <f t="shared" si="3201"/>
        <v>0.12384261878315564</v>
      </c>
      <c r="N3283" s="220">
        <f t="shared" si="3201"/>
        <v>0</v>
      </c>
      <c r="O3283" s="220">
        <f t="shared" si="3201"/>
        <v>2.3762816346555171E-5</v>
      </c>
      <c r="P3283" s="220">
        <f t="shared" si="3201"/>
        <v>7.1690724421467271E-4</v>
      </c>
      <c r="Q3283" s="220">
        <f t="shared" si="3201"/>
        <v>0.63624666554396492</v>
      </c>
    </row>
    <row r="3284" spans="1:17" x14ac:dyDescent="0.25">
      <c r="A3284" s="60" t="s">
        <v>4680</v>
      </c>
      <c r="B3284" s="60" t="s">
        <v>9866</v>
      </c>
      <c r="C3284" s="220">
        <f t="shared" ref="C3284:Q3284" si="3202">(C6579/C$3380)/(C9874/C$6675)</f>
        <v>0</v>
      </c>
      <c r="D3284" s="220">
        <f t="shared" si="3202"/>
        <v>1.6042174282696615E-2</v>
      </c>
      <c r="E3284" s="220">
        <f t="shared" si="3202"/>
        <v>5.3733109455317209E-2</v>
      </c>
      <c r="F3284" s="220">
        <f t="shared" si="3202"/>
        <v>2.802674623595627E-2</v>
      </c>
      <c r="G3284" s="220">
        <f t="shared" si="3202"/>
        <v>3.5027445199099901E-2</v>
      </c>
      <c r="H3284" s="220">
        <f t="shared" si="3202"/>
        <v>4.7161711364003779E-3</v>
      </c>
      <c r="I3284" s="220">
        <f t="shared" si="3202"/>
        <v>5.8178344253403567E-4</v>
      </c>
      <c r="J3284" s="220">
        <f t="shared" si="3202"/>
        <v>1.5249516099631901E-2</v>
      </c>
      <c r="K3284" s="220">
        <f t="shared" si="3202"/>
        <v>1.5974842053204628E-2</v>
      </c>
      <c r="L3284" s="220">
        <f t="shared" si="3202"/>
        <v>1.4680909412892915E-2</v>
      </c>
      <c r="M3284" s="220">
        <f t="shared" si="3202"/>
        <v>0</v>
      </c>
      <c r="N3284" s="220">
        <f t="shared" si="3202"/>
        <v>0</v>
      </c>
      <c r="O3284" s="220">
        <f t="shared" si="3202"/>
        <v>0</v>
      </c>
      <c r="P3284" s="220">
        <f t="shared" si="3202"/>
        <v>5.5709554692161945E-5</v>
      </c>
      <c r="Q3284" s="220">
        <f t="shared" si="3202"/>
        <v>0.16991066950069328</v>
      </c>
    </row>
    <row r="3285" spans="1:17" x14ac:dyDescent="0.25">
      <c r="A3285" s="60" t="s">
        <v>846</v>
      </c>
      <c r="B3285" s="60" t="s">
        <v>9867</v>
      </c>
      <c r="C3285" s="220">
        <f t="shared" ref="C3285:Q3285" si="3203">(C6580/C$3380)/(C9875/C$6675)</f>
        <v>5.0148729923912517E-3</v>
      </c>
      <c r="D3285" s="220">
        <f t="shared" si="3203"/>
        <v>7.5576843675627013E-4</v>
      </c>
      <c r="E3285" s="220">
        <f t="shared" si="3203"/>
        <v>1.9280718669127958E-3</v>
      </c>
      <c r="F3285" s="220">
        <f t="shared" si="3203"/>
        <v>6.3119301548385752E-4</v>
      </c>
      <c r="G3285" s="220">
        <f t="shared" si="3203"/>
        <v>3.5219946903896618E-5</v>
      </c>
      <c r="H3285" s="220">
        <f t="shared" si="3203"/>
        <v>1.1269975040778048E-4</v>
      </c>
      <c r="I3285" s="220">
        <f t="shared" si="3203"/>
        <v>8.7077433007148159E-4</v>
      </c>
      <c r="J3285" s="220">
        <f t="shared" si="3203"/>
        <v>4.448391410714214E-4</v>
      </c>
      <c r="K3285" s="220">
        <f t="shared" si="3203"/>
        <v>8.0700184009948144E-6</v>
      </c>
      <c r="L3285" s="220">
        <f t="shared" si="3203"/>
        <v>1.1219155190095842E-3</v>
      </c>
      <c r="M3285" s="220">
        <f t="shared" si="3203"/>
        <v>8.301844828613776E-4</v>
      </c>
      <c r="N3285" s="220">
        <f t="shared" si="3203"/>
        <v>0</v>
      </c>
      <c r="O3285" s="220">
        <f t="shared" si="3203"/>
        <v>0</v>
      </c>
      <c r="P3285" s="220">
        <f t="shared" si="3203"/>
        <v>2.1928925379882102E-4</v>
      </c>
      <c r="Q3285" s="220">
        <f t="shared" si="3203"/>
        <v>3.4390214990544059E-4</v>
      </c>
    </row>
    <row r="3286" spans="1:17" x14ac:dyDescent="0.25">
      <c r="A3286" s="60" t="s">
        <v>408</v>
      </c>
      <c r="B3286" s="60" t="s">
        <v>9868</v>
      </c>
      <c r="C3286" s="220">
        <f t="shared" ref="C3286:Q3286" si="3204">(C6581/C$3380)/(C9876/C$6675)</f>
        <v>0</v>
      </c>
      <c r="D3286" s="220">
        <f t="shared" si="3204"/>
        <v>7.9603562369989648E-4</v>
      </c>
      <c r="E3286" s="220">
        <f t="shared" si="3204"/>
        <v>0</v>
      </c>
      <c r="F3286" s="220">
        <f t="shared" si="3204"/>
        <v>2.8735616375185426E-2</v>
      </c>
      <c r="G3286" s="220">
        <f t="shared" si="3204"/>
        <v>0</v>
      </c>
      <c r="H3286" s="220">
        <f t="shared" si="3204"/>
        <v>9.0456674850578969E-3</v>
      </c>
      <c r="I3286" s="220">
        <f t="shared" si="3204"/>
        <v>7.7368094926349139E-4</v>
      </c>
      <c r="J3286" s="220">
        <f t="shared" si="3204"/>
        <v>3.6894272936812349E-2</v>
      </c>
      <c r="K3286" s="220">
        <f t="shared" si="3204"/>
        <v>0</v>
      </c>
      <c r="L3286" s="220">
        <f t="shared" si="3204"/>
        <v>0</v>
      </c>
      <c r="M3286" s="220">
        <f t="shared" si="3204"/>
        <v>0</v>
      </c>
      <c r="N3286" s="220">
        <f t="shared" si="3204"/>
        <v>0</v>
      </c>
      <c r="O3286" s="220">
        <f t="shared" si="3204"/>
        <v>0</v>
      </c>
      <c r="P3286" s="220">
        <f t="shared" si="3204"/>
        <v>0</v>
      </c>
      <c r="Q3286" s="220">
        <f t="shared" si="3204"/>
        <v>0</v>
      </c>
    </row>
    <row r="3287" spans="1:17" x14ac:dyDescent="0.25">
      <c r="A3287" s="60" t="s">
        <v>1598</v>
      </c>
      <c r="B3287" s="60" t="s">
        <v>9869</v>
      </c>
      <c r="C3287" s="220">
        <f t="shared" ref="C3287:Q3287" si="3205">(C6582/C$3380)/(C9877/C$6675)</f>
        <v>0</v>
      </c>
      <c r="D3287" s="220">
        <f t="shared" si="3205"/>
        <v>0</v>
      </c>
      <c r="E3287" s="220">
        <f t="shared" si="3205"/>
        <v>8.6805272129806387E-3</v>
      </c>
      <c r="F3287" s="220">
        <f t="shared" si="3205"/>
        <v>1.8060543122244603E-3</v>
      </c>
      <c r="G3287" s="220">
        <f t="shared" si="3205"/>
        <v>2.3526627117147146E-4</v>
      </c>
      <c r="H3287" s="220">
        <f t="shared" si="3205"/>
        <v>2.1900879410632281E-5</v>
      </c>
      <c r="I3287" s="220">
        <f t="shared" si="3205"/>
        <v>7.0805656519102521E-5</v>
      </c>
      <c r="J3287" s="220">
        <f t="shared" si="3205"/>
        <v>0</v>
      </c>
      <c r="K3287" s="220">
        <f t="shared" si="3205"/>
        <v>3.1445838108280999E-4</v>
      </c>
      <c r="L3287" s="220">
        <f t="shared" si="3205"/>
        <v>0</v>
      </c>
      <c r="M3287" s="220">
        <f t="shared" si="3205"/>
        <v>8.3728651843675709E-4</v>
      </c>
      <c r="N3287" s="220">
        <f t="shared" si="3205"/>
        <v>0</v>
      </c>
      <c r="O3287" s="220">
        <f t="shared" si="3205"/>
        <v>0</v>
      </c>
      <c r="P3287" s="220">
        <f t="shared" si="3205"/>
        <v>0</v>
      </c>
      <c r="Q3287" s="220">
        <f t="shared" si="3205"/>
        <v>0</v>
      </c>
    </row>
    <row r="3288" spans="1:17" x14ac:dyDescent="0.25">
      <c r="A3288" s="60" t="s">
        <v>592</v>
      </c>
      <c r="B3288" s="60" t="s">
        <v>9870</v>
      </c>
      <c r="C3288" s="220">
        <f t="shared" ref="C3288:Q3288" si="3206">(C6583/C$3380)/(C9878/C$6675)</f>
        <v>0</v>
      </c>
      <c r="D3288" s="220">
        <f t="shared" si="3206"/>
        <v>0.10628683726926044</v>
      </c>
      <c r="E3288" s="220">
        <f t="shared" si="3206"/>
        <v>6.9786954096478018E-4</v>
      </c>
      <c r="F3288" s="220">
        <f t="shared" si="3206"/>
        <v>8.6187804196306478E-2</v>
      </c>
      <c r="G3288" s="220">
        <f t="shared" si="3206"/>
        <v>1.1379955275988589E-3</v>
      </c>
      <c r="H3288" s="220">
        <f t="shared" si="3206"/>
        <v>1.1910302650742976E-2</v>
      </c>
      <c r="I3288" s="220">
        <f t="shared" si="3206"/>
        <v>0.47975218586197571</v>
      </c>
      <c r="J3288" s="220">
        <f t="shared" si="3206"/>
        <v>4.0674622509375086E-3</v>
      </c>
      <c r="K3288" s="220">
        <f t="shared" si="3206"/>
        <v>1.0087587582774371E-2</v>
      </c>
      <c r="L3288" s="220">
        <f t="shared" si="3206"/>
        <v>2.9801821002178149E-2</v>
      </c>
      <c r="M3288" s="220">
        <f t="shared" si="3206"/>
        <v>0</v>
      </c>
      <c r="N3288" s="220">
        <f t="shared" si="3206"/>
        <v>8.4147197861604954E-3</v>
      </c>
      <c r="O3288" s="220">
        <f t="shared" si="3206"/>
        <v>0</v>
      </c>
      <c r="P3288" s="220">
        <f t="shared" si="3206"/>
        <v>5.118222528946817E-2</v>
      </c>
      <c r="Q3288" s="220">
        <f t="shared" si="3206"/>
        <v>0</v>
      </c>
    </row>
    <row r="3289" spans="1:17" x14ac:dyDescent="0.25">
      <c r="A3289" s="60" t="s">
        <v>2685</v>
      </c>
      <c r="B3289" s="60" t="s">
        <v>9871</v>
      </c>
      <c r="C3289" s="220">
        <f t="shared" ref="C3289:Q3289" si="3207">(C6584/C$3380)/(C9879/C$6675)</f>
        <v>0</v>
      </c>
      <c r="D3289" s="220">
        <f t="shared" si="3207"/>
        <v>0</v>
      </c>
      <c r="E3289" s="220">
        <f t="shared" si="3207"/>
        <v>7.0584869448798535E-2</v>
      </c>
      <c r="F3289" s="220">
        <f t="shared" si="3207"/>
        <v>5.8593483422500772E-2</v>
      </c>
      <c r="G3289" s="220">
        <f t="shared" si="3207"/>
        <v>1.4655107324283182E-2</v>
      </c>
      <c r="H3289" s="220">
        <f t="shared" si="3207"/>
        <v>0</v>
      </c>
      <c r="I3289" s="220">
        <f t="shared" si="3207"/>
        <v>4.6467138937506865E-3</v>
      </c>
      <c r="J3289" s="220">
        <f t="shared" si="3207"/>
        <v>0</v>
      </c>
      <c r="K3289" s="220">
        <f t="shared" si="3207"/>
        <v>0</v>
      </c>
      <c r="L3289" s="220">
        <f t="shared" si="3207"/>
        <v>0</v>
      </c>
      <c r="M3289" s="220">
        <f t="shared" si="3207"/>
        <v>0</v>
      </c>
      <c r="N3289" s="220">
        <f t="shared" si="3207"/>
        <v>0</v>
      </c>
      <c r="O3289" s="220">
        <f t="shared" si="3207"/>
        <v>0</v>
      </c>
      <c r="P3289" s="220">
        <f t="shared" si="3207"/>
        <v>2.7317464108210267E-3</v>
      </c>
      <c r="Q3289" s="220">
        <f t="shared" si="3207"/>
        <v>0</v>
      </c>
    </row>
    <row r="3290" spans="1:17" x14ac:dyDescent="0.25">
      <c r="A3290" s="60" t="s">
        <v>386</v>
      </c>
      <c r="B3290" s="60" t="s">
        <v>9872</v>
      </c>
      <c r="C3290" s="220">
        <f t="shared" ref="C3290:Q3290" si="3208">(C6585/C$3380)/(C9880/C$6675)</f>
        <v>0</v>
      </c>
      <c r="D3290" s="220">
        <f t="shared" si="3208"/>
        <v>0.12459441568414512</v>
      </c>
      <c r="E3290" s="220">
        <f t="shared" si="3208"/>
        <v>9.8029078481512103E-3</v>
      </c>
      <c r="F3290" s="220">
        <f t="shared" si="3208"/>
        <v>5.306899875138915E-4</v>
      </c>
      <c r="G3290" s="220">
        <f t="shared" si="3208"/>
        <v>3.4889377471690695E-5</v>
      </c>
      <c r="H3290" s="220">
        <f t="shared" si="3208"/>
        <v>0</v>
      </c>
      <c r="I3290" s="220">
        <f t="shared" si="3208"/>
        <v>1.3524084727057698E-4</v>
      </c>
      <c r="J3290" s="220">
        <f t="shared" si="3208"/>
        <v>3.2576770016113645E-4</v>
      </c>
      <c r="K3290" s="220">
        <f t="shared" si="3208"/>
        <v>3.0568296755956606E-3</v>
      </c>
      <c r="L3290" s="220">
        <f t="shared" si="3208"/>
        <v>1.1141603445000278E-3</v>
      </c>
      <c r="M3290" s="220">
        <f t="shared" si="3208"/>
        <v>7.3290323172837474E-5</v>
      </c>
      <c r="N3290" s="220">
        <f t="shared" si="3208"/>
        <v>0</v>
      </c>
      <c r="O3290" s="220">
        <f t="shared" si="3208"/>
        <v>2.386726784003449E-4</v>
      </c>
      <c r="P3290" s="220">
        <f t="shared" si="3208"/>
        <v>6.2468014148176539E-6</v>
      </c>
      <c r="Q3290" s="220">
        <f t="shared" si="3208"/>
        <v>4.164002762167799E-4</v>
      </c>
    </row>
    <row r="3291" spans="1:17" x14ac:dyDescent="0.25">
      <c r="A3291" s="60" t="s">
        <v>722</v>
      </c>
      <c r="B3291" s="60" t="s">
        <v>9873</v>
      </c>
      <c r="C3291" s="220">
        <f t="shared" ref="C3291:Q3291" si="3209">(C6586/C$3380)/(C9881/C$6675)</f>
        <v>2.6627773743528186E-3</v>
      </c>
      <c r="D3291" s="220">
        <f t="shared" si="3209"/>
        <v>4.1783138420054579E-3</v>
      </c>
      <c r="E3291" s="220">
        <f t="shared" si="3209"/>
        <v>2.891376730517065E-3</v>
      </c>
      <c r="F3291" s="220">
        <f t="shared" si="3209"/>
        <v>6.6611489807097868E-4</v>
      </c>
      <c r="G3291" s="220">
        <f t="shared" si="3209"/>
        <v>1.5891897729979396E-4</v>
      </c>
      <c r="H3291" s="220">
        <f t="shared" si="3209"/>
        <v>4.0627652939710955E-2</v>
      </c>
      <c r="I3291" s="220">
        <f t="shared" si="3209"/>
        <v>1.7166971419226632E-2</v>
      </c>
      <c r="J3291" s="220">
        <f t="shared" si="3209"/>
        <v>7.3479904621367192E-2</v>
      </c>
      <c r="K3291" s="220">
        <f t="shared" si="3209"/>
        <v>0.17869158402251517</v>
      </c>
      <c r="L3291" s="220">
        <f t="shared" si="3209"/>
        <v>6.2432728779949133E-2</v>
      </c>
      <c r="M3291" s="220">
        <f t="shared" si="3209"/>
        <v>2.5562287059883771E-2</v>
      </c>
      <c r="N3291" s="220">
        <f t="shared" si="3209"/>
        <v>1.9208709426811312E-3</v>
      </c>
      <c r="O3291" s="220">
        <f t="shared" si="3209"/>
        <v>3.1081734013708893E-3</v>
      </c>
      <c r="P3291" s="220">
        <f t="shared" si="3209"/>
        <v>6.8890540824672289E-2</v>
      </c>
      <c r="Q3291" s="220">
        <f t="shared" si="3209"/>
        <v>1.2445103299214803E-2</v>
      </c>
    </row>
    <row r="3292" spans="1:17" x14ac:dyDescent="0.25">
      <c r="A3292" s="60" t="s">
        <v>1916</v>
      </c>
      <c r="B3292" s="60" t="s">
        <v>9874</v>
      </c>
      <c r="C3292" s="220">
        <f t="shared" ref="C3292:Q3292" si="3210">(C6587/C$3380)/(C9882/C$6675)</f>
        <v>2.3264821931327193E-4</v>
      </c>
      <c r="D3292" s="220">
        <f t="shared" si="3210"/>
        <v>0.12011876896264223</v>
      </c>
      <c r="E3292" s="220">
        <f t="shared" si="3210"/>
        <v>8.9612179389278266E-3</v>
      </c>
      <c r="F3292" s="220">
        <f t="shared" si="3210"/>
        <v>7.3429095769745548E-3</v>
      </c>
      <c r="G3292" s="220">
        <f t="shared" si="3210"/>
        <v>0.12926215124948859</v>
      </c>
      <c r="H3292" s="220">
        <f t="shared" si="3210"/>
        <v>9.5735437263003566E-4</v>
      </c>
      <c r="I3292" s="220">
        <f t="shared" si="3210"/>
        <v>8.8561090624738443E-4</v>
      </c>
      <c r="J3292" s="220">
        <f t="shared" si="3210"/>
        <v>7.1343320573640046E-5</v>
      </c>
      <c r="K3292" s="220">
        <f t="shared" si="3210"/>
        <v>3.2422144694624032E-3</v>
      </c>
      <c r="L3292" s="220">
        <f t="shared" si="3210"/>
        <v>0.18710391220872563</v>
      </c>
      <c r="M3292" s="220">
        <f t="shared" si="3210"/>
        <v>1.0101827494415482E-3</v>
      </c>
      <c r="N3292" s="220">
        <f t="shared" si="3210"/>
        <v>0.40586379340813866</v>
      </c>
      <c r="O3292" s="220">
        <f t="shared" si="3210"/>
        <v>0</v>
      </c>
      <c r="P3292" s="220">
        <f t="shared" si="3210"/>
        <v>2.8423374182412613E-5</v>
      </c>
      <c r="Q3292" s="220">
        <f t="shared" si="3210"/>
        <v>0</v>
      </c>
    </row>
    <row r="3293" spans="1:17" x14ac:dyDescent="0.25">
      <c r="A3293" s="60" t="s">
        <v>263</v>
      </c>
      <c r="B3293" s="60" t="s">
        <v>9876</v>
      </c>
      <c r="C3293" s="220">
        <f t="shared" ref="C3293:Q3293" si="3211">(C6588/C$3380)/(C9883/C$6675)</f>
        <v>3.5913908985031995E-2</v>
      </c>
      <c r="D3293" s="220">
        <f t="shared" si="3211"/>
        <v>6.2373037355415179E-3</v>
      </c>
      <c r="E3293" s="220">
        <f t="shared" si="3211"/>
        <v>2.5427997344524642E-3</v>
      </c>
      <c r="F3293" s="220">
        <f t="shared" si="3211"/>
        <v>3.0387376267400124E-2</v>
      </c>
      <c r="G3293" s="220">
        <f t="shared" si="3211"/>
        <v>0.22514750547270782</v>
      </c>
      <c r="H3293" s="220">
        <f t="shared" si="3211"/>
        <v>1.1097133505686915E-3</v>
      </c>
      <c r="I3293" s="220">
        <f t="shared" si="3211"/>
        <v>6.7669206474046284E-2</v>
      </c>
      <c r="J3293" s="220">
        <f t="shared" si="3211"/>
        <v>6.2570742347544002E-4</v>
      </c>
      <c r="K3293" s="220">
        <f t="shared" si="3211"/>
        <v>0.16592940790047078</v>
      </c>
      <c r="L3293" s="220">
        <f t="shared" si="3211"/>
        <v>0.10727759889160221</v>
      </c>
      <c r="M3293" s="220">
        <f t="shared" si="3211"/>
        <v>4.8415577495978084E-5</v>
      </c>
      <c r="N3293" s="220">
        <f t="shared" si="3211"/>
        <v>5.6077352712008942E-3</v>
      </c>
      <c r="O3293" s="220">
        <f t="shared" si="3211"/>
        <v>6.5941456765719001E-4</v>
      </c>
      <c r="P3293" s="220">
        <f t="shared" si="3211"/>
        <v>0.477303417466381</v>
      </c>
      <c r="Q3293" s="220">
        <f t="shared" si="3211"/>
        <v>2.3450333927427674E-3</v>
      </c>
    </row>
    <row r="3294" spans="1:17" x14ac:dyDescent="0.25">
      <c r="A3294" s="60" t="s">
        <v>1594</v>
      </c>
      <c r="B3294" s="60" t="s">
        <v>9877</v>
      </c>
      <c r="C3294" s="220">
        <f t="shared" ref="C3294:Q3294" si="3212">(C6589/C$3380)/(C9884/C$6675)</f>
        <v>0</v>
      </c>
      <c r="D3294" s="220">
        <f t="shared" si="3212"/>
        <v>0.27247928356535089</v>
      </c>
      <c r="E3294" s="220">
        <f t="shared" si="3212"/>
        <v>1.706435193767866E-3</v>
      </c>
      <c r="F3294" s="220">
        <f t="shared" si="3212"/>
        <v>0</v>
      </c>
      <c r="G3294" s="220">
        <f t="shared" si="3212"/>
        <v>7.1021594635054487E-3</v>
      </c>
      <c r="H3294" s="220">
        <f t="shared" si="3212"/>
        <v>0</v>
      </c>
      <c r="I3294" s="220">
        <f t="shared" si="3212"/>
        <v>9.2090525517115999E-4</v>
      </c>
      <c r="J3294" s="220">
        <f t="shared" si="3212"/>
        <v>1.1858697097008493E-2</v>
      </c>
      <c r="K3294" s="220">
        <f t="shared" si="3212"/>
        <v>0</v>
      </c>
      <c r="L3294" s="220">
        <f t="shared" si="3212"/>
        <v>8.6028846445652986E-3</v>
      </c>
      <c r="M3294" s="220">
        <f t="shared" si="3212"/>
        <v>6.5958598902280405E-4</v>
      </c>
      <c r="N3294" s="220">
        <f t="shared" si="3212"/>
        <v>0</v>
      </c>
      <c r="O3294" s="220">
        <f t="shared" si="3212"/>
        <v>0</v>
      </c>
      <c r="P3294" s="220">
        <f t="shared" si="3212"/>
        <v>0</v>
      </c>
      <c r="Q3294" s="220">
        <f t="shared" si="3212"/>
        <v>0</v>
      </c>
    </row>
    <row r="3295" spans="1:17" x14ac:dyDescent="0.25">
      <c r="A3295" s="60" t="s">
        <v>906</v>
      </c>
      <c r="B3295" s="60" t="s">
        <v>9878</v>
      </c>
      <c r="C3295" s="220">
        <f t="shared" ref="C3295:Q3295" si="3213">(C6590/C$3380)/(C9885/C$6675)</f>
        <v>8.0143915636713189E-3</v>
      </c>
      <c r="D3295" s="220">
        <f t="shared" si="3213"/>
        <v>0.12504672863389985</v>
      </c>
      <c r="E3295" s="220">
        <f t="shared" si="3213"/>
        <v>9.3821314881556261E-2</v>
      </c>
      <c r="F3295" s="220">
        <f t="shared" si="3213"/>
        <v>3.3111441880078009E-2</v>
      </c>
      <c r="G3295" s="220">
        <f t="shared" si="3213"/>
        <v>0.16060106855755477</v>
      </c>
      <c r="H3295" s="220">
        <f t="shared" si="3213"/>
        <v>5.7336414641324489E-3</v>
      </c>
      <c r="I3295" s="220">
        <f t="shared" si="3213"/>
        <v>8.9109592560744945E-3</v>
      </c>
      <c r="J3295" s="220">
        <f t="shared" si="3213"/>
        <v>5.9664678427986048E-2</v>
      </c>
      <c r="K3295" s="220">
        <f t="shared" si="3213"/>
        <v>0</v>
      </c>
      <c r="L3295" s="220">
        <f t="shared" si="3213"/>
        <v>0</v>
      </c>
      <c r="M3295" s="220">
        <f t="shared" si="3213"/>
        <v>0</v>
      </c>
      <c r="N3295" s="220">
        <f t="shared" si="3213"/>
        <v>0</v>
      </c>
      <c r="O3295" s="220">
        <f t="shared" si="3213"/>
        <v>0</v>
      </c>
      <c r="P3295" s="220">
        <f t="shared" si="3213"/>
        <v>0</v>
      </c>
      <c r="Q3295" s="220">
        <f t="shared" si="3213"/>
        <v>0</v>
      </c>
    </row>
    <row r="3296" spans="1:17" x14ac:dyDescent="0.25">
      <c r="A3296" s="60" t="s">
        <v>3024</v>
      </c>
      <c r="B3296" s="60" t="s">
        <v>9879</v>
      </c>
      <c r="C3296" s="220">
        <f t="shared" ref="C3296:Q3296" si="3214">(C6591/C$3380)/(C9886/C$6675)</f>
        <v>6.8533533547213175</v>
      </c>
      <c r="D3296" s="220">
        <f t="shared" si="3214"/>
        <v>0</v>
      </c>
      <c r="E3296" s="220">
        <f t="shared" si="3214"/>
        <v>0</v>
      </c>
      <c r="F3296" s="220">
        <f t="shared" si="3214"/>
        <v>2.8247323653521066E-3</v>
      </c>
      <c r="G3296" s="220">
        <f t="shared" si="3214"/>
        <v>0</v>
      </c>
      <c r="H3296" s="220">
        <f t="shared" si="3214"/>
        <v>0</v>
      </c>
      <c r="I3296" s="220">
        <f t="shared" si="3214"/>
        <v>0</v>
      </c>
      <c r="J3296" s="220">
        <f t="shared" si="3214"/>
        <v>3.1830167306638445E-5</v>
      </c>
      <c r="K3296" s="220">
        <f t="shared" si="3214"/>
        <v>0</v>
      </c>
      <c r="L3296" s="220">
        <f t="shared" si="3214"/>
        <v>0</v>
      </c>
      <c r="M3296" s="220">
        <f t="shared" si="3214"/>
        <v>6.0983450422490528E-4</v>
      </c>
      <c r="N3296" s="220">
        <f t="shared" si="3214"/>
        <v>0</v>
      </c>
      <c r="O3296" s="220">
        <f t="shared" si="3214"/>
        <v>0</v>
      </c>
      <c r="P3296" s="220">
        <f t="shared" si="3214"/>
        <v>0</v>
      </c>
      <c r="Q3296" s="220">
        <f t="shared" si="3214"/>
        <v>0</v>
      </c>
    </row>
    <row r="3297" spans="1:17" x14ac:dyDescent="0.25">
      <c r="A3297" s="60" t="s">
        <v>2951</v>
      </c>
      <c r="B3297" s="60" t="s">
        <v>9880</v>
      </c>
      <c r="C3297" s="220">
        <f t="shared" ref="C3297:Q3297" si="3215">(C6592/C$3380)/(C9887/C$6675)</f>
        <v>0</v>
      </c>
      <c r="D3297" s="220">
        <f t="shared" si="3215"/>
        <v>0</v>
      </c>
      <c r="E3297" s="220">
        <f t="shared" si="3215"/>
        <v>1.5587111088586342E-2</v>
      </c>
      <c r="F3297" s="220">
        <f t="shared" si="3215"/>
        <v>0</v>
      </c>
      <c r="G3297" s="220">
        <f t="shared" si="3215"/>
        <v>0</v>
      </c>
      <c r="H3297" s="220">
        <f t="shared" si="3215"/>
        <v>0</v>
      </c>
      <c r="I3297" s="220">
        <f t="shared" si="3215"/>
        <v>1.3565263444080045E-4</v>
      </c>
      <c r="J3297" s="220">
        <f t="shared" si="3215"/>
        <v>0</v>
      </c>
      <c r="K3297" s="220">
        <f t="shared" si="3215"/>
        <v>0</v>
      </c>
      <c r="L3297" s="220">
        <f t="shared" si="3215"/>
        <v>6.5494863040398482E-3</v>
      </c>
      <c r="M3297" s="220">
        <f t="shared" si="3215"/>
        <v>0</v>
      </c>
      <c r="N3297" s="220">
        <f t="shared" si="3215"/>
        <v>0</v>
      </c>
      <c r="O3297" s="220">
        <f t="shared" si="3215"/>
        <v>0</v>
      </c>
      <c r="P3297" s="220">
        <f t="shared" si="3215"/>
        <v>0</v>
      </c>
      <c r="Q3297" s="220">
        <f t="shared" si="3215"/>
        <v>0</v>
      </c>
    </row>
    <row r="3298" spans="1:17" x14ac:dyDescent="0.25">
      <c r="A3298" s="60" t="s">
        <v>1458</v>
      </c>
      <c r="B3298" s="60" t="s">
        <v>9881</v>
      </c>
      <c r="C3298" s="220">
        <f t="shared" ref="C3298:Q3298" si="3216">(C6593/C$3380)/(C9888/C$6675)</f>
        <v>0</v>
      </c>
      <c r="D3298" s="220">
        <f t="shared" si="3216"/>
        <v>6.1147126206442391E-4</v>
      </c>
      <c r="E3298" s="220">
        <f t="shared" si="3216"/>
        <v>0.1241045728077903</v>
      </c>
      <c r="F3298" s="220">
        <f t="shared" si="3216"/>
        <v>6.774928021944392E-3</v>
      </c>
      <c r="G3298" s="220">
        <f t="shared" si="3216"/>
        <v>0</v>
      </c>
      <c r="H3298" s="220">
        <f t="shared" si="3216"/>
        <v>0</v>
      </c>
      <c r="I3298" s="220">
        <f t="shared" si="3216"/>
        <v>1.2389945927764336E-3</v>
      </c>
      <c r="J3298" s="220">
        <f t="shared" si="3216"/>
        <v>4.0889972153533337E-3</v>
      </c>
      <c r="K3298" s="220">
        <f t="shared" si="3216"/>
        <v>1.6939516513186488E-2</v>
      </c>
      <c r="L3298" s="220">
        <f t="shared" si="3216"/>
        <v>1.7903182682712158E-2</v>
      </c>
      <c r="M3298" s="220">
        <f t="shared" si="3216"/>
        <v>0</v>
      </c>
      <c r="N3298" s="220">
        <f t="shared" si="3216"/>
        <v>0</v>
      </c>
      <c r="O3298" s="220">
        <f t="shared" si="3216"/>
        <v>4.9036317270069523E-3</v>
      </c>
      <c r="P3298" s="220">
        <f t="shared" si="3216"/>
        <v>2.2208468812409468E-2</v>
      </c>
      <c r="Q3298" s="220">
        <f t="shared" si="3216"/>
        <v>1.5717513718823625E-2</v>
      </c>
    </row>
    <row r="3299" spans="1:17" x14ac:dyDescent="0.25">
      <c r="A3299" s="60" t="s">
        <v>207</v>
      </c>
      <c r="B3299" s="60" t="s">
        <v>9882</v>
      </c>
      <c r="C3299" s="220">
        <f t="shared" ref="C3299:Q3299" si="3217">(C6594/C$3380)/(C9889/C$6675)</f>
        <v>5.9410201017840648E-2</v>
      </c>
      <c r="D3299" s="220">
        <f t="shared" si="3217"/>
        <v>0.3967439623787507</v>
      </c>
      <c r="E3299" s="220">
        <f t="shared" si="3217"/>
        <v>1.2456169613249792</v>
      </c>
      <c r="F3299" s="220">
        <f t="shared" si="3217"/>
        <v>1.1255752132137873</v>
      </c>
      <c r="G3299" s="220">
        <f t="shared" si="3217"/>
        <v>0.14367677889566693</v>
      </c>
      <c r="H3299" s="220">
        <f t="shared" si="3217"/>
        <v>0.19372691693409388</v>
      </c>
      <c r="I3299" s="220">
        <f t="shared" si="3217"/>
        <v>0.52037257473312937</v>
      </c>
      <c r="J3299" s="220">
        <f t="shared" si="3217"/>
        <v>0.16283552287895234</v>
      </c>
      <c r="K3299" s="220">
        <f t="shared" si="3217"/>
        <v>3.5173148580020688</v>
      </c>
      <c r="L3299" s="220">
        <f t="shared" si="3217"/>
        <v>2.6392725727012598</v>
      </c>
      <c r="M3299" s="220">
        <f t="shared" si="3217"/>
        <v>2.3959135943962223E-3</v>
      </c>
      <c r="N3299" s="220">
        <f t="shared" si="3217"/>
        <v>0.37049541196451968</v>
      </c>
      <c r="O3299" s="220">
        <f t="shared" si="3217"/>
        <v>0.69771207364688326</v>
      </c>
      <c r="P3299" s="220">
        <f t="shared" si="3217"/>
        <v>0.15407933859826986</v>
      </c>
      <c r="Q3299" s="220">
        <f t="shared" si="3217"/>
        <v>9.8065566165521589E-2</v>
      </c>
    </row>
    <row r="3300" spans="1:17" x14ac:dyDescent="0.25">
      <c r="A3300" s="60" t="s">
        <v>4636</v>
      </c>
      <c r="B3300" s="60" t="s">
        <v>9883</v>
      </c>
      <c r="C3300" s="220">
        <f t="shared" ref="C3300:Q3300" si="3218">(C6595/C$3380)/(C9890/C$6675)</f>
        <v>0</v>
      </c>
      <c r="D3300" s="220">
        <f t="shared" si="3218"/>
        <v>0</v>
      </c>
      <c r="E3300" s="220">
        <f t="shared" si="3218"/>
        <v>2.5883712373981913E-3</v>
      </c>
      <c r="F3300" s="220">
        <f t="shared" si="3218"/>
        <v>0</v>
      </c>
      <c r="G3300" s="220">
        <f t="shared" si="3218"/>
        <v>0</v>
      </c>
      <c r="H3300" s="220">
        <f t="shared" si="3218"/>
        <v>0</v>
      </c>
      <c r="I3300" s="220">
        <f t="shared" si="3218"/>
        <v>0</v>
      </c>
      <c r="J3300" s="220">
        <f t="shared" si="3218"/>
        <v>0</v>
      </c>
      <c r="K3300" s="220">
        <f t="shared" si="3218"/>
        <v>0</v>
      </c>
      <c r="L3300" s="220">
        <f t="shared" si="3218"/>
        <v>3.9073609888317105</v>
      </c>
      <c r="M3300" s="220">
        <f t="shared" si="3218"/>
        <v>0</v>
      </c>
      <c r="N3300" s="220">
        <f t="shared" si="3218"/>
        <v>0</v>
      </c>
      <c r="O3300" s="220">
        <f t="shared" si="3218"/>
        <v>0</v>
      </c>
      <c r="P3300" s="220">
        <f t="shared" si="3218"/>
        <v>0</v>
      </c>
      <c r="Q3300" s="220">
        <f t="shared" si="3218"/>
        <v>0</v>
      </c>
    </row>
    <row r="3301" spans="1:17" x14ac:dyDescent="0.25">
      <c r="A3301" s="60" t="s">
        <v>4493</v>
      </c>
      <c r="B3301" s="60" t="s">
        <v>9884</v>
      </c>
      <c r="C3301" s="220">
        <f t="shared" ref="C3301:Q3301" si="3219">(C6596/C$3380)/(C9891/C$6675)</f>
        <v>0</v>
      </c>
      <c r="D3301" s="220">
        <f t="shared" si="3219"/>
        <v>0</v>
      </c>
      <c r="E3301" s="220">
        <f t="shared" si="3219"/>
        <v>0</v>
      </c>
      <c r="F3301" s="220">
        <f t="shared" si="3219"/>
        <v>0</v>
      </c>
      <c r="G3301" s="220">
        <f t="shared" si="3219"/>
        <v>0</v>
      </c>
      <c r="H3301" s="220">
        <f t="shared" si="3219"/>
        <v>0</v>
      </c>
      <c r="I3301" s="220">
        <f t="shared" si="3219"/>
        <v>4.4498161169000718E-3</v>
      </c>
      <c r="J3301" s="220">
        <f t="shared" si="3219"/>
        <v>5.6466695028052202E-3</v>
      </c>
      <c r="K3301" s="220">
        <f t="shared" si="3219"/>
        <v>0</v>
      </c>
      <c r="L3301" s="220">
        <f t="shared" si="3219"/>
        <v>0</v>
      </c>
      <c r="M3301" s="220">
        <f t="shared" si="3219"/>
        <v>0</v>
      </c>
      <c r="N3301" s="220">
        <f t="shared" si="3219"/>
        <v>0</v>
      </c>
      <c r="O3301" s="220">
        <f t="shared" si="3219"/>
        <v>0</v>
      </c>
      <c r="P3301" s="220">
        <f t="shared" si="3219"/>
        <v>0</v>
      </c>
      <c r="Q3301" s="220">
        <f t="shared" si="3219"/>
        <v>0</v>
      </c>
    </row>
    <row r="3302" spans="1:17" x14ac:dyDescent="0.25">
      <c r="A3302" s="60" t="s">
        <v>4242</v>
      </c>
      <c r="B3302" s="60" t="s">
        <v>9886</v>
      </c>
      <c r="C3302" s="220">
        <f t="shared" ref="C3302:Q3302" si="3220">(C6597/C$3380)/(C9892/C$6675)</f>
        <v>0</v>
      </c>
      <c r="D3302" s="220">
        <f t="shared" si="3220"/>
        <v>0</v>
      </c>
      <c r="E3302" s="220">
        <f t="shared" si="3220"/>
        <v>0</v>
      </c>
      <c r="F3302" s="220">
        <f t="shared" si="3220"/>
        <v>0</v>
      </c>
      <c r="G3302" s="220">
        <f t="shared" si="3220"/>
        <v>0</v>
      </c>
      <c r="H3302" s="220">
        <f t="shared" si="3220"/>
        <v>0.12278438022684411</v>
      </c>
      <c r="I3302" s="220">
        <f t="shared" si="3220"/>
        <v>7.8312612381299003E-3</v>
      </c>
      <c r="J3302" s="220">
        <f t="shared" si="3220"/>
        <v>0</v>
      </c>
      <c r="K3302" s="220">
        <f t="shared" si="3220"/>
        <v>0</v>
      </c>
      <c r="L3302" s="220">
        <f t="shared" si="3220"/>
        <v>0.12310229291673729</v>
      </c>
      <c r="M3302" s="220">
        <f t="shared" si="3220"/>
        <v>0</v>
      </c>
      <c r="N3302" s="220">
        <f t="shared" si="3220"/>
        <v>0</v>
      </c>
      <c r="O3302" s="220">
        <f t="shared" si="3220"/>
        <v>0</v>
      </c>
      <c r="P3302" s="220">
        <f t="shared" si="3220"/>
        <v>0</v>
      </c>
      <c r="Q3302" s="220">
        <f t="shared" si="3220"/>
        <v>0</v>
      </c>
    </row>
    <row r="3303" spans="1:17" x14ac:dyDescent="0.25">
      <c r="A3303" s="60" t="s">
        <v>4769</v>
      </c>
      <c r="B3303" s="60" t="s">
        <v>9887</v>
      </c>
      <c r="C3303" s="220">
        <f t="shared" ref="C3303:Q3303" si="3221">(C6598/C$3380)/(C9893/C$6675)</f>
        <v>0</v>
      </c>
      <c r="D3303" s="220">
        <f t="shared" si="3221"/>
        <v>0</v>
      </c>
      <c r="E3303" s="220">
        <f t="shared" si="3221"/>
        <v>0</v>
      </c>
      <c r="F3303" s="220">
        <f t="shared" si="3221"/>
        <v>7.594908655149289E-3</v>
      </c>
      <c r="G3303" s="220">
        <f t="shared" si="3221"/>
        <v>0</v>
      </c>
      <c r="H3303" s="220">
        <f t="shared" si="3221"/>
        <v>0</v>
      </c>
      <c r="I3303" s="220">
        <f t="shared" si="3221"/>
        <v>0</v>
      </c>
      <c r="J3303" s="220">
        <f t="shared" si="3221"/>
        <v>0</v>
      </c>
      <c r="K3303" s="220">
        <f t="shared" si="3221"/>
        <v>0</v>
      </c>
      <c r="L3303" s="220">
        <f t="shared" si="3221"/>
        <v>0</v>
      </c>
      <c r="M3303" s="220">
        <f t="shared" si="3221"/>
        <v>0</v>
      </c>
      <c r="N3303" s="220">
        <f t="shared" si="3221"/>
        <v>0</v>
      </c>
      <c r="O3303" s="220">
        <f t="shared" si="3221"/>
        <v>0</v>
      </c>
      <c r="P3303" s="220" t="e">
        <f t="shared" si="3221"/>
        <v>#DIV/0!</v>
      </c>
      <c r="Q3303" s="220" t="e">
        <f t="shared" si="3221"/>
        <v>#DIV/0!</v>
      </c>
    </row>
    <row r="3304" spans="1:17" x14ac:dyDescent="0.25">
      <c r="A3304" s="60" t="s">
        <v>4746</v>
      </c>
      <c r="B3304" s="60" t="s">
        <v>9889</v>
      </c>
      <c r="C3304" s="220">
        <f t="shared" ref="C3304:Q3304" si="3222">(C6599/C$3380)/(C9894/C$6675)</f>
        <v>0</v>
      </c>
      <c r="D3304" s="220">
        <f t="shared" si="3222"/>
        <v>0</v>
      </c>
      <c r="E3304" s="220">
        <f t="shared" si="3222"/>
        <v>2.2417971709004624E-3</v>
      </c>
      <c r="F3304" s="220">
        <f t="shared" si="3222"/>
        <v>0</v>
      </c>
      <c r="G3304" s="220">
        <f t="shared" si="3222"/>
        <v>0</v>
      </c>
      <c r="H3304" s="220">
        <f t="shared" si="3222"/>
        <v>0</v>
      </c>
      <c r="I3304" s="220">
        <f t="shared" si="3222"/>
        <v>0</v>
      </c>
      <c r="J3304" s="220">
        <f t="shared" si="3222"/>
        <v>0</v>
      </c>
      <c r="K3304" s="220">
        <f t="shared" si="3222"/>
        <v>0</v>
      </c>
      <c r="L3304" s="220">
        <f t="shared" si="3222"/>
        <v>0</v>
      </c>
      <c r="M3304" s="220">
        <f t="shared" si="3222"/>
        <v>0</v>
      </c>
      <c r="N3304" s="220">
        <f t="shared" si="3222"/>
        <v>0</v>
      </c>
      <c r="O3304" s="220">
        <f t="shared" si="3222"/>
        <v>0</v>
      </c>
      <c r="P3304" s="220">
        <f t="shared" si="3222"/>
        <v>0</v>
      </c>
      <c r="Q3304" s="220">
        <f t="shared" si="3222"/>
        <v>0</v>
      </c>
    </row>
    <row r="3305" spans="1:17" x14ac:dyDescent="0.25">
      <c r="A3305" s="60" t="s">
        <v>4770</v>
      </c>
      <c r="B3305" s="60" t="s">
        <v>9891</v>
      </c>
      <c r="C3305" s="220">
        <f t="shared" ref="C3305:Q3305" si="3223">(C6600/C$3380)/(C9895/C$6675)</f>
        <v>3.1138718968231447E-3</v>
      </c>
      <c r="D3305" s="220">
        <f t="shared" si="3223"/>
        <v>0</v>
      </c>
      <c r="E3305" s="220">
        <f t="shared" si="3223"/>
        <v>0</v>
      </c>
      <c r="F3305" s="220">
        <f t="shared" si="3223"/>
        <v>0</v>
      </c>
      <c r="G3305" s="220">
        <f t="shared" si="3223"/>
        <v>0</v>
      </c>
      <c r="H3305" s="220">
        <f t="shared" si="3223"/>
        <v>6.7945271986763597E-4</v>
      </c>
      <c r="I3305" s="220">
        <f t="shared" si="3223"/>
        <v>0</v>
      </c>
      <c r="J3305" s="220">
        <f t="shared" si="3223"/>
        <v>0</v>
      </c>
      <c r="K3305" s="220">
        <f t="shared" si="3223"/>
        <v>0</v>
      </c>
      <c r="L3305" s="220">
        <f t="shared" si="3223"/>
        <v>0</v>
      </c>
      <c r="M3305" s="220">
        <f t="shared" si="3223"/>
        <v>0</v>
      </c>
      <c r="N3305" s="220">
        <f t="shared" si="3223"/>
        <v>0</v>
      </c>
      <c r="O3305" s="220">
        <f t="shared" si="3223"/>
        <v>0</v>
      </c>
      <c r="P3305" s="220">
        <f t="shared" si="3223"/>
        <v>0</v>
      </c>
      <c r="Q3305" s="220" t="e">
        <f t="shared" si="3223"/>
        <v>#DIV/0!</v>
      </c>
    </row>
    <row r="3306" spans="1:17" x14ac:dyDescent="0.25">
      <c r="A3306" s="60" t="s">
        <v>4683</v>
      </c>
      <c r="B3306" s="60" t="s">
        <v>9893</v>
      </c>
      <c r="C3306" s="220">
        <f t="shared" ref="C3306:Q3306" si="3224">(C6601/C$3380)/(C9896/C$6675)</f>
        <v>0</v>
      </c>
      <c r="D3306" s="220">
        <f t="shared" si="3224"/>
        <v>0</v>
      </c>
      <c r="E3306" s="220">
        <f t="shared" si="3224"/>
        <v>0</v>
      </c>
      <c r="F3306" s="220">
        <f t="shared" si="3224"/>
        <v>0</v>
      </c>
      <c r="G3306" s="220">
        <f t="shared" si="3224"/>
        <v>3.1113544943465316E-4</v>
      </c>
      <c r="H3306" s="220">
        <f t="shared" si="3224"/>
        <v>0</v>
      </c>
      <c r="I3306" s="220">
        <f t="shared" si="3224"/>
        <v>0</v>
      </c>
      <c r="J3306" s="220">
        <f t="shared" si="3224"/>
        <v>0</v>
      </c>
      <c r="K3306" s="220">
        <f t="shared" si="3224"/>
        <v>0</v>
      </c>
      <c r="L3306" s="220">
        <f t="shared" si="3224"/>
        <v>0</v>
      </c>
      <c r="M3306" s="220">
        <f t="shared" si="3224"/>
        <v>0</v>
      </c>
      <c r="N3306" s="220">
        <f t="shared" si="3224"/>
        <v>0</v>
      </c>
      <c r="O3306" s="220">
        <f t="shared" si="3224"/>
        <v>0</v>
      </c>
      <c r="P3306" s="220">
        <f t="shared" si="3224"/>
        <v>0</v>
      </c>
      <c r="Q3306" s="220">
        <f t="shared" si="3224"/>
        <v>0</v>
      </c>
    </row>
    <row r="3307" spans="1:17" x14ac:dyDescent="0.25">
      <c r="A3307" s="60" t="s">
        <v>4560</v>
      </c>
      <c r="B3307" s="60" t="s">
        <v>9896</v>
      </c>
      <c r="C3307" s="220">
        <f t="shared" ref="C3307:Q3307" si="3225">(C6602/C$3380)/(C9897/C$6675)</f>
        <v>2.2690724101997759</v>
      </c>
      <c r="D3307" s="220">
        <f t="shared" si="3225"/>
        <v>2.0921194355783463E-5</v>
      </c>
      <c r="E3307" s="220">
        <f t="shared" si="3225"/>
        <v>0</v>
      </c>
      <c r="F3307" s="220">
        <f t="shared" si="3225"/>
        <v>0</v>
      </c>
      <c r="G3307" s="220">
        <f t="shared" si="3225"/>
        <v>9.8547563124786798E-4</v>
      </c>
      <c r="H3307" s="220">
        <f t="shared" si="3225"/>
        <v>0</v>
      </c>
      <c r="I3307" s="220">
        <f t="shared" si="3225"/>
        <v>7.5316284681911308E-6</v>
      </c>
      <c r="J3307" s="220">
        <f t="shared" si="3225"/>
        <v>3.072120103433966E-5</v>
      </c>
      <c r="K3307" s="220">
        <f t="shared" si="3225"/>
        <v>5.6037409741808773E-5</v>
      </c>
      <c r="L3307" s="220">
        <f t="shared" si="3225"/>
        <v>7.6152260481025338E-5</v>
      </c>
      <c r="M3307" s="220">
        <f t="shared" si="3225"/>
        <v>0</v>
      </c>
      <c r="N3307" s="220">
        <f t="shared" si="3225"/>
        <v>0</v>
      </c>
      <c r="O3307" s="220">
        <f t="shared" si="3225"/>
        <v>0</v>
      </c>
      <c r="P3307" s="220">
        <f t="shared" si="3225"/>
        <v>3.1598783730974649E-6</v>
      </c>
      <c r="Q3307" s="220">
        <f t="shared" si="3225"/>
        <v>1.0249833288895988E-4</v>
      </c>
    </row>
    <row r="3308" spans="1:17" x14ac:dyDescent="0.25">
      <c r="A3308" s="60" t="s">
        <v>4244</v>
      </c>
      <c r="B3308" s="60" t="s">
        <v>9897</v>
      </c>
      <c r="C3308" s="220">
        <f t="shared" ref="C3308:Q3308" si="3226">(C6603/C$3380)/(C9898/C$6675)</f>
        <v>0</v>
      </c>
      <c r="D3308" s="220">
        <f t="shared" si="3226"/>
        <v>0</v>
      </c>
      <c r="E3308" s="220">
        <f t="shared" si="3226"/>
        <v>0</v>
      </c>
      <c r="F3308" s="220">
        <f t="shared" si="3226"/>
        <v>1.0059386979901121E-4</v>
      </c>
      <c r="G3308" s="220">
        <f t="shared" si="3226"/>
        <v>0</v>
      </c>
      <c r="H3308" s="220">
        <f t="shared" si="3226"/>
        <v>0</v>
      </c>
      <c r="I3308" s="220">
        <f t="shared" si="3226"/>
        <v>7.1214682933494174E-4</v>
      </c>
      <c r="J3308" s="220">
        <f t="shared" si="3226"/>
        <v>0</v>
      </c>
      <c r="K3308" s="220">
        <f t="shared" si="3226"/>
        <v>1.9808689650098216E-4</v>
      </c>
      <c r="L3308" s="220">
        <f t="shared" si="3226"/>
        <v>0</v>
      </c>
      <c r="M3308" s="220">
        <f t="shared" si="3226"/>
        <v>0</v>
      </c>
      <c r="N3308" s="220">
        <f t="shared" si="3226"/>
        <v>0</v>
      </c>
      <c r="O3308" s="220">
        <f t="shared" si="3226"/>
        <v>0</v>
      </c>
      <c r="P3308" s="220">
        <f t="shared" si="3226"/>
        <v>0</v>
      </c>
      <c r="Q3308" s="220">
        <f t="shared" si="3226"/>
        <v>0</v>
      </c>
    </row>
    <row r="3309" spans="1:17" x14ac:dyDescent="0.25">
      <c r="A3309" s="60" t="s">
        <v>2221</v>
      </c>
      <c r="B3309" s="60" t="s">
        <v>9898</v>
      </c>
      <c r="C3309" s="220">
        <f t="shared" ref="C3309:Q3309" si="3227">(C6604/C$3380)/(C9899/C$6675)</f>
        <v>0</v>
      </c>
      <c r="D3309" s="220">
        <f t="shared" si="3227"/>
        <v>0</v>
      </c>
      <c r="E3309" s="220">
        <f t="shared" si="3227"/>
        <v>0</v>
      </c>
      <c r="F3309" s="220">
        <f t="shared" si="3227"/>
        <v>3.5264091635748285E-2</v>
      </c>
      <c r="G3309" s="220">
        <f t="shared" si="3227"/>
        <v>0</v>
      </c>
      <c r="H3309" s="220">
        <f t="shared" si="3227"/>
        <v>0</v>
      </c>
      <c r="I3309" s="220">
        <f t="shared" si="3227"/>
        <v>0</v>
      </c>
      <c r="J3309" s="220">
        <f t="shared" si="3227"/>
        <v>0</v>
      </c>
      <c r="K3309" s="220">
        <f t="shared" si="3227"/>
        <v>6.9137297989818935E-2</v>
      </c>
      <c r="L3309" s="220">
        <f t="shared" si="3227"/>
        <v>0</v>
      </c>
      <c r="M3309" s="220">
        <f t="shared" si="3227"/>
        <v>0</v>
      </c>
      <c r="N3309" s="220">
        <f t="shared" si="3227"/>
        <v>0</v>
      </c>
      <c r="O3309" s="220">
        <f t="shared" si="3227"/>
        <v>0</v>
      </c>
      <c r="P3309" s="220">
        <f t="shared" si="3227"/>
        <v>0</v>
      </c>
      <c r="Q3309" s="220">
        <f t="shared" si="3227"/>
        <v>0</v>
      </c>
    </row>
    <row r="3310" spans="1:17" x14ac:dyDescent="0.25">
      <c r="A3310" s="60" t="s">
        <v>1127</v>
      </c>
      <c r="B3310" s="60" t="s">
        <v>9899</v>
      </c>
      <c r="C3310" s="220">
        <f t="shared" ref="C3310:Q3310" si="3228">(C6605/C$3380)/(C9900/C$6675)</f>
        <v>0</v>
      </c>
      <c r="D3310" s="220">
        <f t="shared" si="3228"/>
        <v>0</v>
      </c>
      <c r="E3310" s="220">
        <f t="shared" si="3228"/>
        <v>0</v>
      </c>
      <c r="F3310" s="220">
        <f t="shared" si="3228"/>
        <v>4.2454548342971891E-4</v>
      </c>
      <c r="G3310" s="220">
        <f t="shared" si="3228"/>
        <v>0</v>
      </c>
      <c r="H3310" s="220">
        <f t="shared" si="3228"/>
        <v>0</v>
      </c>
      <c r="I3310" s="220">
        <f t="shared" si="3228"/>
        <v>0</v>
      </c>
      <c r="J3310" s="220">
        <f t="shared" si="3228"/>
        <v>0</v>
      </c>
      <c r="K3310" s="220">
        <f t="shared" si="3228"/>
        <v>4.7313723405254101E-3</v>
      </c>
      <c r="L3310" s="220">
        <f t="shared" si="3228"/>
        <v>0</v>
      </c>
      <c r="M3310" s="220">
        <f t="shared" si="3228"/>
        <v>0</v>
      </c>
      <c r="N3310" s="220">
        <f t="shared" si="3228"/>
        <v>1.4656307198543847E-2</v>
      </c>
      <c r="O3310" s="220">
        <f t="shared" si="3228"/>
        <v>0</v>
      </c>
      <c r="P3310" s="220">
        <f t="shared" si="3228"/>
        <v>0</v>
      </c>
      <c r="Q3310" s="220">
        <f t="shared" si="3228"/>
        <v>0</v>
      </c>
    </row>
    <row r="3311" spans="1:17" x14ac:dyDescent="0.25">
      <c r="A3311" s="60" t="s">
        <v>3062</v>
      </c>
      <c r="B3311" s="60" t="s">
        <v>9900</v>
      </c>
      <c r="C3311" s="220">
        <f t="shared" ref="C3311:Q3311" si="3229">(C6606/C$3380)/(C9901/C$6675)</f>
        <v>0</v>
      </c>
      <c r="D3311" s="220">
        <f t="shared" si="3229"/>
        <v>0</v>
      </c>
      <c r="E3311" s="220">
        <f t="shared" si="3229"/>
        <v>0</v>
      </c>
      <c r="F3311" s="220">
        <f t="shared" si="3229"/>
        <v>2.1270038454801549E-4</v>
      </c>
      <c r="G3311" s="220">
        <f t="shared" si="3229"/>
        <v>7.7401968058593931E-4</v>
      </c>
      <c r="H3311" s="220">
        <f t="shared" si="3229"/>
        <v>0</v>
      </c>
      <c r="I3311" s="220">
        <f t="shared" si="3229"/>
        <v>1.4814929090599303E-5</v>
      </c>
      <c r="J3311" s="220">
        <f t="shared" si="3229"/>
        <v>5.3376988482314649E-5</v>
      </c>
      <c r="K3311" s="220">
        <f t="shared" si="3229"/>
        <v>0</v>
      </c>
      <c r="L3311" s="220">
        <f t="shared" si="3229"/>
        <v>0</v>
      </c>
      <c r="M3311" s="220">
        <f t="shared" si="3229"/>
        <v>0</v>
      </c>
      <c r="N3311" s="220">
        <f t="shared" si="3229"/>
        <v>0</v>
      </c>
      <c r="O3311" s="220">
        <f t="shared" si="3229"/>
        <v>0</v>
      </c>
      <c r="P3311" s="220">
        <f t="shared" si="3229"/>
        <v>0</v>
      </c>
      <c r="Q3311" s="220">
        <f t="shared" si="3229"/>
        <v>0</v>
      </c>
    </row>
    <row r="3312" spans="1:17" x14ac:dyDescent="0.25">
      <c r="A3312" s="60" t="s">
        <v>1451</v>
      </c>
      <c r="B3312" s="60" t="s">
        <v>9901</v>
      </c>
      <c r="C3312" s="220">
        <f t="shared" ref="C3312:Q3312" si="3230">(C6607/C$3380)/(C9902/C$6675)</f>
        <v>0</v>
      </c>
      <c r="D3312" s="220">
        <f t="shared" si="3230"/>
        <v>0</v>
      </c>
      <c r="E3312" s="220">
        <f t="shared" si="3230"/>
        <v>0</v>
      </c>
      <c r="F3312" s="220">
        <f t="shared" si="3230"/>
        <v>0</v>
      </c>
      <c r="G3312" s="220">
        <f t="shared" si="3230"/>
        <v>1.5707044383283169E-2</v>
      </c>
      <c r="H3312" s="220">
        <f t="shared" si="3230"/>
        <v>0</v>
      </c>
      <c r="I3312" s="220">
        <f t="shared" si="3230"/>
        <v>0</v>
      </c>
      <c r="J3312" s="220">
        <f t="shared" si="3230"/>
        <v>3.1112318277376015E-5</v>
      </c>
      <c r="K3312" s="220">
        <f t="shared" si="3230"/>
        <v>1.3544780972234549E-3</v>
      </c>
      <c r="L3312" s="220">
        <f t="shared" si="3230"/>
        <v>9.4350287353744494E-5</v>
      </c>
      <c r="M3312" s="220">
        <f t="shared" si="3230"/>
        <v>0</v>
      </c>
      <c r="N3312" s="220">
        <f t="shared" si="3230"/>
        <v>0</v>
      </c>
      <c r="O3312" s="220">
        <f t="shared" si="3230"/>
        <v>1.1805080157311759E-3</v>
      </c>
      <c r="P3312" s="220">
        <f t="shared" si="3230"/>
        <v>9.7274241411713352E-3</v>
      </c>
      <c r="Q3312" s="220">
        <f t="shared" si="3230"/>
        <v>0</v>
      </c>
    </row>
    <row r="3313" spans="1:17" x14ac:dyDescent="0.25">
      <c r="A3313" s="60" t="s">
        <v>2019</v>
      </c>
      <c r="B3313" s="60" t="s">
        <v>9902</v>
      </c>
      <c r="C3313" s="220">
        <f t="shared" ref="C3313:Q3313" si="3231">(C6608/C$3380)/(C9903/C$6675)</f>
        <v>0</v>
      </c>
      <c r="D3313" s="220">
        <f t="shared" si="3231"/>
        <v>0</v>
      </c>
      <c r="E3313" s="220">
        <f t="shared" si="3231"/>
        <v>0</v>
      </c>
      <c r="F3313" s="220">
        <f t="shared" si="3231"/>
        <v>0</v>
      </c>
      <c r="G3313" s="220">
        <f t="shared" si="3231"/>
        <v>0</v>
      </c>
      <c r="H3313" s="220">
        <f t="shared" si="3231"/>
        <v>5.9292880162802397E-3</v>
      </c>
      <c r="I3313" s="220">
        <f t="shared" si="3231"/>
        <v>4.9182715536071227E-4</v>
      </c>
      <c r="J3313" s="220">
        <f t="shared" si="3231"/>
        <v>0</v>
      </c>
      <c r="K3313" s="220">
        <f t="shared" si="3231"/>
        <v>0</v>
      </c>
      <c r="L3313" s="220">
        <f t="shared" si="3231"/>
        <v>2.7050335547614972E-2</v>
      </c>
      <c r="M3313" s="220">
        <f t="shared" si="3231"/>
        <v>1.6163241930656286E-2</v>
      </c>
      <c r="N3313" s="220">
        <f t="shared" si="3231"/>
        <v>0</v>
      </c>
      <c r="O3313" s="220">
        <f t="shared" si="3231"/>
        <v>0</v>
      </c>
      <c r="P3313" s="220">
        <f t="shared" si="3231"/>
        <v>0</v>
      </c>
      <c r="Q3313" s="220">
        <f t="shared" si="3231"/>
        <v>0</v>
      </c>
    </row>
    <row r="3314" spans="1:17" x14ac:dyDescent="0.25">
      <c r="A3314" s="60" t="s">
        <v>2204</v>
      </c>
      <c r="B3314" s="60" t="s">
        <v>9903</v>
      </c>
      <c r="C3314" s="220">
        <f t="shared" ref="C3314:Q3314" si="3232">(C6609/C$3380)/(C9904/C$6675)</f>
        <v>0</v>
      </c>
      <c r="D3314" s="220">
        <f t="shared" si="3232"/>
        <v>0.17487426917791665</v>
      </c>
      <c r="E3314" s="220">
        <f t="shared" si="3232"/>
        <v>4.2467961919172934E-3</v>
      </c>
      <c r="F3314" s="220">
        <f t="shared" si="3232"/>
        <v>4.1115602548077838E-4</v>
      </c>
      <c r="G3314" s="220">
        <f t="shared" si="3232"/>
        <v>0.6788777154769533</v>
      </c>
      <c r="H3314" s="220">
        <f t="shared" si="3232"/>
        <v>4.6095711846927089E-2</v>
      </c>
      <c r="I3314" s="220">
        <f t="shared" si="3232"/>
        <v>6.3082218763276895E-2</v>
      </c>
      <c r="J3314" s="220">
        <f t="shared" si="3232"/>
        <v>8.5417822175396771E-2</v>
      </c>
      <c r="K3314" s="220">
        <f t="shared" si="3232"/>
        <v>0.10236173623303062</v>
      </c>
      <c r="L3314" s="220">
        <f t="shared" si="3232"/>
        <v>0</v>
      </c>
      <c r="M3314" s="220">
        <f t="shared" si="3232"/>
        <v>0</v>
      </c>
      <c r="N3314" s="220">
        <f t="shared" si="3232"/>
        <v>8.1533085906921279E-2</v>
      </c>
      <c r="O3314" s="220">
        <f t="shared" si="3232"/>
        <v>0</v>
      </c>
      <c r="P3314" s="220">
        <f t="shared" si="3232"/>
        <v>0</v>
      </c>
      <c r="Q3314" s="220">
        <f t="shared" si="3232"/>
        <v>2.3347339352042956E-4</v>
      </c>
    </row>
    <row r="3315" spans="1:17" x14ac:dyDescent="0.25">
      <c r="A3315" s="60" t="s">
        <v>4095</v>
      </c>
      <c r="B3315" s="60" t="s">
        <v>9905</v>
      </c>
      <c r="C3315" s="220">
        <f t="shared" ref="C3315:Q3315" si="3233">(C6610/C$3380)/(C9905/C$6675)</f>
        <v>0</v>
      </c>
      <c r="D3315" s="220">
        <f t="shared" si="3233"/>
        <v>0</v>
      </c>
      <c r="E3315" s="220">
        <f t="shared" si="3233"/>
        <v>0</v>
      </c>
      <c r="F3315" s="220">
        <f t="shared" si="3233"/>
        <v>0</v>
      </c>
      <c r="G3315" s="220">
        <f t="shared" si="3233"/>
        <v>0</v>
      </c>
      <c r="H3315" s="220">
        <f t="shared" si="3233"/>
        <v>0</v>
      </c>
      <c r="I3315" s="220">
        <f t="shared" si="3233"/>
        <v>0</v>
      </c>
      <c r="J3315" s="220">
        <f t="shared" si="3233"/>
        <v>0</v>
      </c>
      <c r="K3315" s="220">
        <f t="shared" si="3233"/>
        <v>0</v>
      </c>
      <c r="L3315" s="220">
        <f t="shared" si="3233"/>
        <v>0</v>
      </c>
      <c r="M3315" s="220">
        <f t="shared" si="3233"/>
        <v>0</v>
      </c>
      <c r="N3315" s="220">
        <f t="shared" si="3233"/>
        <v>0</v>
      </c>
      <c r="O3315" s="220">
        <f t="shared" si="3233"/>
        <v>0</v>
      </c>
      <c r="P3315" s="220">
        <f t="shared" si="3233"/>
        <v>9.0113745123773822E-5</v>
      </c>
      <c r="Q3315" s="220">
        <f t="shared" si="3233"/>
        <v>0</v>
      </c>
    </row>
    <row r="3316" spans="1:17" x14ac:dyDescent="0.25">
      <c r="A3316" s="60" t="s">
        <v>2708</v>
      </c>
      <c r="B3316" s="60" t="s">
        <v>9906</v>
      </c>
      <c r="C3316" s="220">
        <f t="shared" ref="C3316:Q3316" si="3234">(C6611/C$3380)/(C9906/C$6675)</f>
        <v>0</v>
      </c>
      <c r="D3316" s="220">
        <f t="shared" si="3234"/>
        <v>0</v>
      </c>
      <c r="E3316" s="220">
        <f t="shared" si="3234"/>
        <v>0</v>
      </c>
      <c r="F3316" s="220">
        <f t="shared" si="3234"/>
        <v>1.2109716805111816E-3</v>
      </c>
      <c r="G3316" s="220">
        <f t="shared" si="3234"/>
        <v>0</v>
      </c>
      <c r="H3316" s="220">
        <f t="shared" si="3234"/>
        <v>0</v>
      </c>
      <c r="I3316" s="220">
        <f t="shared" si="3234"/>
        <v>0</v>
      </c>
      <c r="J3316" s="220">
        <f t="shared" si="3234"/>
        <v>0</v>
      </c>
      <c r="K3316" s="220">
        <f t="shared" si="3234"/>
        <v>0</v>
      </c>
      <c r="L3316" s="220">
        <f t="shared" si="3234"/>
        <v>0.27081600353204377</v>
      </c>
      <c r="M3316" s="220">
        <f t="shared" si="3234"/>
        <v>1.936896676675352E-2</v>
      </c>
      <c r="N3316" s="220">
        <f t="shared" si="3234"/>
        <v>0</v>
      </c>
      <c r="O3316" s="220">
        <f t="shared" si="3234"/>
        <v>0</v>
      </c>
      <c r="P3316" s="220">
        <f t="shared" si="3234"/>
        <v>0</v>
      </c>
      <c r="Q3316" s="220">
        <f t="shared" si="3234"/>
        <v>0</v>
      </c>
    </row>
    <row r="3317" spans="1:17" x14ac:dyDescent="0.25">
      <c r="A3317" s="60" t="s">
        <v>1056</v>
      </c>
      <c r="B3317" s="60" t="s">
        <v>9908</v>
      </c>
      <c r="C3317" s="220">
        <f t="shared" ref="C3317:Q3317" si="3235">(C6612/C$3380)/(C9907/C$6675)</f>
        <v>0</v>
      </c>
      <c r="D3317" s="220">
        <f t="shared" si="3235"/>
        <v>5.8787491140992925E-3</v>
      </c>
      <c r="E3317" s="220">
        <f t="shared" si="3235"/>
        <v>0</v>
      </c>
      <c r="F3317" s="220">
        <f t="shared" si="3235"/>
        <v>5.7402436063255314E-3</v>
      </c>
      <c r="G3317" s="220">
        <f t="shared" si="3235"/>
        <v>0</v>
      </c>
      <c r="H3317" s="220">
        <f t="shared" si="3235"/>
        <v>0</v>
      </c>
      <c r="I3317" s="220">
        <f t="shared" si="3235"/>
        <v>3.6567677377376288E-3</v>
      </c>
      <c r="J3317" s="220">
        <f t="shared" si="3235"/>
        <v>6.3772506140469157E-2</v>
      </c>
      <c r="K3317" s="220">
        <f t="shared" si="3235"/>
        <v>0</v>
      </c>
      <c r="L3317" s="220">
        <f t="shared" si="3235"/>
        <v>1.0349042685468393</v>
      </c>
      <c r="M3317" s="220">
        <f t="shared" si="3235"/>
        <v>0</v>
      </c>
      <c r="N3317" s="220">
        <f t="shared" si="3235"/>
        <v>0</v>
      </c>
      <c r="O3317" s="220">
        <f t="shared" si="3235"/>
        <v>4.077669054458035E-2</v>
      </c>
      <c r="P3317" s="220">
        <f t="shared" si="3235"/>
        <v>4.0351274552210407E-5</v>
      </c>
      <c r="Q3317" s="220">
        <f t="shared" si="3235"/>
        <v>0</v>
      </c>
    </row>
    <row r="3318" spans="1:17" x14ac:dyDescent="0.25">
      <c r="A3318" s="60" t="s">
        <v>2536</v>
      </c>
      <c r="B3318" s="60" t="s">
        <v>9909</v>
      </c>
      <c r="C3318" s="220">
        <f t="shared" ref="C3318:Q3318" si="3236">(C6613/C$3380)/(C9908/C$6675)</f>
        <v>0</v>
      </c>
      <c r="D3318" s="220">
        <f t="shared" si="3236"/>
        <v>0</v>
      </c>
      <c r="E3318" s="220">
        <f t="shared" si="3236"/>
        <v>0</v>
      </c>
      <c r="F3318" s="220">
        <f t="shared" si="3236"/>
        <v>0</v>
      </c>
      <c r="G3318" s="220">
        <f t="shared" si="3236"/>
        <v>0</v>
      </c>
      <c r="H3318" s="220">
        <f t="shared" si="3236"/>
        <v>0</v>
      </c>
      <c r="I3318" s="220">
        <f t="shared" si="3236"/>
        <v>3.251434153021798E-3</v>
      </c>
      <c r="J3318" s="220">
        <f t="shared" si="3236"/>
        <v>0</v>
      </c>
      <c r="K3318" s="220">
        <f t="shared" si="3236"/>
        <v>0</v>
      </c>
      <c r="L3318" s="220">
        <f t="shared" si="3236"/>
        <v>1.9694899033623791E-4</v>
      </c>
      <c r="M3318" s="220">
        <f t="shared" si="3236"/>
        <v>0</v>
      </c>
      <c r="N3318" s="220">
        <f t="shared" si="3236"/>
        <v>0</v>
      </c>
      <c r="O3318" s="220">
        <f t="shared" si="3236"/>
        <v>0</v>
      </c>
      <c r="P3318" s="220">
        <f t="shared" si="3236"/>
        <v>0</v>
      </c>
      <c r="Q3318" s="220">
        <f t="shared" si="3236"/>
        <v>0</v>
      </c>
    </row>
    <row r="3319" spans="1:17" x14ac:dyDescent="0.25">
      <c r="A3319" s="60" t="s">
        <v>2776</v>
      </c>
      <c r="B3319" s="60" t="s">
        <v>9910</v>
      </c>
      <c r="C3319" s="220">
        <f t="shared" ref="C3319:Q3319" si="3237">(C6614/C$3380)/(C9909/C$6675)</f>
        <v>0</v>
      </c>
      <c r="D3319" s="220">
        <f t="shared" si="3237"/>
        <v>0</v>
      </c>
      <c r="E3319" s="220">
        <f t="shared" si="3237"/>
        <v>0</v>
      </c>
      <c r="F3319" s="220">
        <f t="shared" si="3237"/>
        <v>0</v>
      </c>
      <c r="G3319" s="220">
        <f t="shared" si="3237"/>
        <v>0</v>
      </c>
      <c r="H3319" s="220">
        <f t="shared" si="3237"/>
        <v>0</v>
      </c>
      <c r="I3319" s="220">
        <f t="shared" si="3237"/>
        <v>0</v>
      </c>
      <c r="J3319" s="220">
        <f t="shared" si="3237"/>
        <v>0</v>
      </c>
      <c r="K3319" s="220">
        <f t="shared" si="3237"/>
        <v>0</v>
      </c>
      <c r="L3319" s="220">
        <f t="shared" si="3237"/>
        <v>0</v>
      </c>
      <c r="M3319" s="220">
        <f t="shared" si="3237"/>
        <v>0</v>
      </c>
      <c r="N3319" s="220">
        <f t="shared" si="3237"/>
        <v>0</v>
      </c>
      <c r="O3319" s="220">
        <f t="shared" si="3237"/>
        <v>0</v>
      </c>
      <c r="P3319" s="220">
        <f t="shared" si="3237"/>
        <v>1.7155961561214777E-2</v>
      </c>
      <c r="Q3319" s="220">
        <f t="shared" si="3237"/>
        <v>0</v>
      </c>
    </row>
    <row r="3320" spans="1:17" x14ac:dyDescent="0.25">
      <c r="A3320" s="60" t="s">
        <v>2554</v>
      </c>
      <c r="B3320" s="60" t="s">
        <v>9911</v>
      </c>
      <c r="C3320" s="220">
        <f t="shared" ref="C3320:Q3320" si="3238">(C6615/C$3380)/(C9910/C$6675)</f>
        <v>0</v>
      </c>
      <c r="D3320" s="220">
        <f t="shared" si="3238"/>
        <v>7.8609082559268672E-5</v>
      </c>
      <c r="E3320" s="220">
        <f t="shared" si="3238"/>
        <v>0</v>
      </c>
      <c r="F3320" s="220">
        <f t="shared" si="3238"/>
        <v>0</v>
      </c>
      <c r="G3320" s="220">
        <f t="shared" si="3238"/>
        <v>0</v>
      </c>
      <c r="H3320" s="220">
        <f t="shared" si="3238"/>
        <v>0</v>
      </c>
      <c r="I3320" s="220">
        <f t="shared" si="3238"/>
        <v>0</v>
      </c>
      <c r="J3320" s="220">
        <f t="shared" si="3238"/>
        <v>2.0348144726198736E-4</v>
      </c>
      <c r="K3320" s="220">
        <f t="shared" si="3238"/>
        <v>0</v>
      </c>
      <c r="L3320" s="220">
        <f t="shared" si="3238"/>
        <v>7.7599247585927547E-4</v>
      </c>
      <c r="M3320" s="220">
        <f t="shared" si="3238"/>
        <v>0</v>
      </c>
      <c r="N3320" s="220">
        <f t="shared" si="3238"/>
        <v>0</v>
      </c>
      <c r="O3320" s="220">
        <f t="shared" si="3238"/>
        <v>0</v>
      </c>
      <c r="P3320" s="220">
        <f t="shared" si="3238"/>
        <v>2.2155200311195014E-2</v>
      </c>
      <c r="Q3320" s="220">
        <f t="shared" si="3238"/>
        <v>2.198755198962829E-2</v>
      </c>
    </row>
    <row r="3321" spans="1:17" x14ac:dyDescent="0.25">
      <c r="A3321" s="60" t="s">
        <v>3245</v>
      </c>
      <c r="B3321" s="60" t="s">
        <v>9914</v>
      </c>
      <c r="C3321" s="220">
        <f t="shared" ref="C3321:Q3321" si="3239">(C6616/C$3380)/(C9911/C$6675)</f>
        <v>0</v>
      </c>
      <c r="D3321" s="220">
        <f t="shared" si="3239"/>
        <v>0</v>
      </c>
      <c r="E3321" s="220">
        <f t="shared" si="3239"/>
        <v>0</v>
      </c>
      <c r="F3321" s="220">
        <f t="shared" si="3239"/>
        <v>0</v>
      </c>
      <c r="G3321" s="220">
        <f t="shared" si="3239"/>
        <v>0</v>
      </c>
      <c r="H3321" s="220">
        <f t="shared" si="3239"/>
        <v>0</v>
      </c>
      <c r="I3321" s="220">
        <f t="shared" si="3239"/>
        <v>1.0499108145372126E-4</v>
      </c>
      <c r="J3321" s="220">
        <f t="shared" si="3239"/>
        <v>0</v>
      </c>
      <c r="K3321" s="220">
        <f t="shared" si="3239"/>
        <v>0</v>
      </c>
      <c r="L3321" s="220">
        <f t="shared" si="3239"/>
        <v>8.287559471565939E-2</v>
      </c>
      <c r="M3321" s="220">
        <f t="shared" si="3239"/>
        <v>0</v>
      </c>
      <c r="N3321" s="220">
        <f t="shared" si="3239"/>
        <v>0</v>
      </c>
      <c r="O3321" s="220">
        <f t="shared" si="3239"/>
        <v>0</v>
      </c>
      <c r="P3321" s="220">
        <f t="shared" si="3239"/>
        <v>0</v>
      </c>
      <c r="Q3321" s="220">
        <f t="shared" si="3239"/>
        <v>0</v>
      </c>
    </row>
    <row r="3322" spans="1:17" x14ac:dyDescent="0.25">
      <c r="A3322" s="60" t="s">
        <v>3342</v>
      </c>
      <c r="B3322" s="60" t="s">
        <v>9915</v>
      </c>
      <c r="C3322" s="220">
        <f t="shared" ref="C3322:Q3322" si="3240">(C6617/C$3380)/(C9912/C$6675)</f>
        <v>0</v>
      </c>
      <c r="D3322" s="220">
        <f t="shared" si="3240"/>
        <v>0</v>
      </c>
      <c r="E3322" s="220">
        <f t="shared" si="3240"/>
        <v>0</v>
      </c>
      <c r="F3322" s="220">
        <f t="shared" si="3240"/>
        <v>0</v>
      </c>
      <c r="G3322" s="220">
        <f t="shared" si="3240"/>
        <v>0</v>
      </c>
      <c r="H3322" s="220">
        <f t="shared" si="3240"/>
        <v>4.3314974920960973E-2</v>
      </c>
      <c r="I3322" s="220">
        <f t="shared" si="3240"/>
        <v>0</v>
      </c>
      <c r="J3322" s="220">
        <f t="shared" si="3240"/>
        <v>0</v>
      </c>
      <c r="K3322" s="220">
        <f t="shared" si="3240"/>
        <v>0</v>
      </c>
      <c r="L3322" s="220">
        <f t="shared" si="3240"/>
        <v>0</v>
      </c>
      <c r="M3322" s="220">
        <f t="shared" si="3240"/>
        <v>0</v>
      </c>
      <c r="N3322" s="220">
        <f t="shared" si="3240"/>
        <v>0</v>
      </c>
      <c r="O3322" s="220">
        <f t="shared" si="3240"/>
        <v>0</v>
      </c>
      <c r="P3322" s="220">
        <f t="shared" si="3240"/>
        <v>0</v>
      </c>
      <c r="Q3322" s="220">
        <f t="shared" si="3240"/>
        <v>0</v>
      </c>
    </row>
    <row r="3323" spans="1:17" x14ac:dyDescent="0.25">
      <c r="A3323" s="60" t="s">
        <v>1848</v>
      </c>
      <c r="B3323" s="60" t="s">
        <v>9916</v>
      </c>
      <c r="C3323" s="220">
        <f t="shared" ref="C3323:Q3323" si="3241">(C6618/C$3380)/(C9913/C$6675)</f>
        <v>0</v>
      </c>
      <c r="D3323" s="220">
        <f t="shared" si="3241"/>
        <v>1.1504218411520784E-4</v>
      </c>
      <c r="E3323" s="220">
        <f t="shared" si="3241"/>
        <v>0</v>
      </c>
      <c r="F3323" s="220">
        <f t="shared" si="3241"/>
        <v>0</v>
      </c>
      <c r="G3323" s="220">
        <f t="shared" si="3241"/>
        <v>0</v>
      </c>
      <c r="H3323" s="220">
        <f t="shared" si="3241"/>
        <v>0</v>
      </c>
      <c r="I3323" s="220">
        <f t="shared" si="3241"/>
        <v>0</v>
      </c>
      <c r="J3323" s="220">
        <f t="shared" si="3241"/>
        <v>0</v>
      </c>
      <c r="K3323" s="220">
        <f t="shared" si="3241"/>
        <v>0</v>
      </c>
      <c r="L3323" s="220">
        <f t="shared" si="3241"/>
        <v>0</v>
      </c>
      <c r="M3323" s="220">
        <f t="shared" si="3241"/>
        <v>0</v>
      </c>
      <c r="N3323" s="220">
        <f t="shared" si="3241"/>
        <v>3.7409184748819048E-3</v>
      </c>
      <c r="O3323" s="220">
        <f t="shared" si="3241"/>
        <v>0</v>
      </c>
      <c r="P3323" s="220">
        <f t="shared" si="3241"/>
        <v>0</v>
      </c>
      <c r="Q3323" s="220">
        <f t="shared" si="3241"/>
        <v>2.931003274836994E-3</v>
      </c>
    </row>
    <row r="3324" spans="1:17" x14ac:dyDescent="0.25">
      <c r="A3324" s="60" t="s">
        <v>2214</v>
      </c>
      <c r="B3324" s="60" t="s">
        <v>9917</v>
      </c>
      <c r="C3324" s="220">
        <f t="shared" ref="C3324:Q3324" si="3242">(C6619/C$3380)/(C9914/C$6675)</f>
        <v>0</v>
      </c>
      <c r="D3324" s="220">
        <f t="shared" si="3242"/>
        <v>0</v>
      </c>
      <c r="E3324" s="220">
        <f t="shared" si="3242"/>
        <v>0</v>
      </c>
      <c r="F3324" s="220">
        <f t="shared" si="3242"/>
        <v>0</v>
      </c>
      <c r="G3324" s="220">
        <f t="shared" si="3242"/>
        <v>1.9083275288014484E-3</v>
      </c>
      <c r="H3324" s="220">
        <f t="shared" si="3242"/>
        <v>0</v>
      </c>
      <c r="I3324" s="220">
        <f t="shared" si="3242"/>
        <v>1.1919726765643667E-2</v>
      </c>
      <c r="J3324" s="220">
        <f t="shared" si="3242"/>
        <v>0</v>
      </c>
      <c r="K3324" s="220">
        <f t="shared" si="3242"/>
        <v>0</v>
      </c>
      <c r="L3324" s="220">
        <f t="shared" si="3242"/>
        <v>3.1971768599515775E-2</v>
      </c>
      <c r="M3324" s="220">
        <f t="shared" si="3242"/>
        <v>0</v>
      </c>
      <c r="N3324" s="220">
        <f t="shared" si="3242"/>
        <v>0</v>
      </c>
      <c r="O3324" s="220">
        <f t="shared" si="3242"/>
        <v>0</v>
      </c>
      <c r="P3324" s="220">
        <f t="shared" si="3242"/>
        <v>0</v>
      </c>
      <c r="Q3324" s="220">
        <f t="shared" si="3242"/>
        <v>0</v>
      </c>
    </row>
    <row r="3325" spans="1:17" x14ac:dyDescent="0.25">
      <c r="A3325" s="60" t="s">
        <v>3702</v>
      </c>
      <c r="B3325" s="60" t="s">
        <v>9918</v>
      </c>
      <c r="C3325" s="220">
        <f t="shared" ref="C3325:Q3325" si="3243">(C6620/C$3380)/(C9915/C$6675)</f>
        <v>0</v>
      </c>
      <c r="D3325" s="220">
        <f t="shared" si="3243"/>
        <v>0</v>
      </c>
      <c r="E3325" s="220">
        <f t="shared" si="3243"/>
        <v>0</v>
      </c>
      <c r="F3325" s="220">
        <f t="shared" si="3243"/>
        <v>0</v>
      </c>
      <c r="G3325" s="220">
        <f t="shared" si="3243"/>
        <v>0</v>
      </c>
      <c r="H3325" s="220">
        <f t="shared" si="3243"/>
        <v>1.2723785321055814E-3</v>
      </c>
      <c r="I3325" s="220">
        <f t="shared" si="3243"/>
        <v>0</v>
      </c>
      <c r="J3325" s="220">
        <f t="shared" si="3243"/>
        <v>0</v>
      </c>
      <c r="K3325" s="220">
        <f t="shared" si="3243"/>
        <v>0</v>
      </c>
      <c r="L3325" s="220">
        <f t="shared" si="3243"/>
        <v>0</v>
      </c>
      <c r="M3325" s="220">
        <f t="shared" si="3243"/>
        <v>0</v>
      </c>
      <c r="N3325" s="220">
        <f t="shared" si="3243"/>
        <v>0</v>
      </c>
      <c r="O3325" s="220">
        <f t="shared" si="3243"/>
        <v>0</v>
      </c>
      <c r="P3325" s="220">
        <f t="shared" si="3243"/>
        <v>0</v>
      </c>
      <c r="Q3325" s="220">
        <f t="shared" si="3243"/>
        <v>0</v>
      </c>
    </row>
    <row r="3326" spans="1:17" x14ac:dyDescent="0.25">
      <c r="A3326" s="60" t="s">
        <v>798</v>
      </c>
      <c r="B3326" s="60" t="s">
        <v>9919</v>
      </c>
      <c r="C3326" s="220">
        <f t="shared" ref="C3326:Q3326" si="3244">(C6621/C$3380)/(C9916/C$6675)</f>
        <v>0</v>
      </c>
      <c r="D3326" s="220">
        <f t="shared" si="3244"/>
        <v>4.086812692089649E-3</v>
      </c>
      <c r="E3326" s="220">
        <f t="shared" si="3244"/>
        <v>4.4427655842807289E-4</v>
      </c>
      <c r="F3326" s="220">
        <f t="shared" si="3244"/>
        <v>1.1431604353419143E-3</v>
      </c>
      <c r="G3326" s="220">
        <f t="shared" si="3244"/>
        <v>0</v>
      </c>
      <c r="H3326" s="220">
        <f t="shared" si="3244"/>
        <v>1.6484956048378884E-3</v>
      </c>
      <c r="I3326" s="220">
        <f t="shared" si="3244"/>
        <v>0</v>
      </c>
      <c r="J3326" s="220">
        <f t="shared" si="3244"/>
        <v>0</v>
      </c>
      <c r="K3326" s="220">
        <f t="shared" si="3244"/>
        <v>0</v>
      </c>
      <c r="L3326" s="220">
        <f t="shared" si="3244"/>
        <v>0</v>
      </c>
      <c r="M3326" s="220">
        <f t="shared" si="3244"/>
        <v>0</v>
      </c>
      <c r="N3326" s="220">
        <f t="shared" si="3244"/>
        <v>0</v>
      </c>
      <c r="O3326" s="220">
        <f t="shared" si="3244"/>
        <v>1.0315789992333615E-2</v>
      </c>
      <c r="P3326" s="220">
        <f t="shared" si="3244"/>
        <v>3.4713027454952636E-4</v>
      </c>
      <c r="Q3326" s="220">
        <f t="shared" si="3244"/>
        <v>1.7950355147535193E-5</v>
      </c>
    </row>
    <row r="3327" spans="1:17" x14ac:dyDescent="0.25">
      <c r="A3327" s="60" t="s">
        <v>968</v>
      </c>
      <c r="B3327" s="60" t="s">
        <v>9920</v>
      </c>
      <c r="C3327" s="220">
        <f t="shared" ref="C3327:Q3327" si="3245">(C6622/C$3380)/(C9917/C$6675)</f>
        <v>0</v>
      </c>
      <c r="D3327" s="220">
        <f t="shared" si="3245"/>
        <v>5.7785366937029375E-2</v>
      </c>
      <c r="E3327" s="220">
        <f t="shared" si="3245"/>
        <v>0</v>
      </c>
      <c r="F3327" s="220">
        <f t="shared" si="3245"/>
        <v>0</v>
      </c>
      <c r="G3327" s="220">
        <f t="shared" si="3245"/>
        <v>0</v>
      </c>
      <c r="H3327" s="220">
        <f t="shared" si="3245"/>
        <v>0</v>
      </c>
      <c r="I3327" s="220">
        <f t="shared" si="3245"/>
        <v>5.013125416290419E-2</v>
      </c>
      <c r="J3327" s="220">
        <f t="shared" si="3245"/>
        <v>4.4742496178331196E-5</v>
      </c>
      <c r="K3327" s="220">
        <f t="shared" si="3245"/>
        <v>2.026097415366052E-3</v>
      </c>
      <c r="L3327" s="220">
        <f t="shared" si="3245"/>
        <v>6.5660151783161515E-3</v>
      </c>
      <c r="M3327" s="220">
        <f t="shared" si="3245"/>
        <v>0</v>
      </c>
      <c r="N3327" s="220">
        <f t="shared" si="3245"/>
        <v>2.4944167255895405E-2</v>
      </c>
      <c r="O3327" s="220">
        <f t="shared" si="3245"/>
        <v>1.0400520527537129E-3</v>
      </c>
      <c r="P3327" s="220">
        <f t="shared" si="3245"/>
        <v>0</v>
      </c>
      <c r="Q3327" s="220">
        <f t="shared" si="3245"/>
        <v>0</v>
      </c>
    </row>
    <row r="3328" spans="1:17" x14ac:dyDescent="0.25">
      <c r="A3328" s="60" t="s">
        <v>3017</v>
      </c>
      <c r="B3328" s="60" t="s">
        <v>9921</v>
      </c>
      <c r="C3328" s="220">
        <f t="shared" ref="C3328:Q3328" si="3246">(C6623/C$3380)/(C9918/C$6675)</f>
        <v>0</v>
      </c>
      <c r="D3328" s="220">
        <f t="shared" si="3246"/>
        <v>2.7201874864020785E-3</v>
      </c>
      <c r="E3328" s="220">
        <f t="shared" si="3246"/>
        <v>0</v>
      </c>
      <c r="F3328" s="220">
        <f t="shared" si="3246"/>
        <v>0</v>
      </c>
      <c r="G3328" s="220">
        <f t="shared" si="3246"/>
        <v>0</v>
      </c>
      <c r="H3328" s="220">
        <f t="shared" si="3246"/>
        <v>6.4875521662953158E-3</v>
      </c>
      <c r="I3328" s="220">
        <f t="shared" si="3246"/>
        <v>1.2653278209788026E-3</v>
      </c>
      <c r="J3328" s="220">
        <f t="shared" si="3246"/>
        <v>0</v>
      </c>
      <c r="K3328" s="220">
        <f t="shared" si="3246"/>
        <v>2.053639146326813E-4</v>
      </c>
      <c r="L3328" s="220">
        <f t="shared" si="3246"/>
        <v>0</v>
      </c>
      <c r="M3328" s="220">
        <f t="shared" si="3246"/>
        <v>0</v>
      </c>
      <c r="N3328" s="220">
        <f t="shared" si="3246"/>
        <v>0</v>
      </c>
      <c r="O3328" s="220">
        <f t="shared" si="3246"/>
        <v>0</v>
      </c>
      <c r="P3328" s="220">
        <f t="shared" si="3246"/>
        <v>0</v>
      </c>
      <c r="Q3328" s="220">
        <f t="shared" si="3246"/>
        <v>0</v>
      </c>
    </row>
    <row r="3329" spans="1:17" x14ac:dyDescent="0.25">
      <c r="A3329" s="60" t="s">
        <v>3124</v>
      </c>
      <c r="B3329" s="60" t="s">
        <v>9922</v>
      </c>
      <c r="C3329" s="220">
        <f t="shared" ref="C3329:Q3329" si="3247">(C6624/C$3380)/(C9919/C$6675)</f>
        <v>0</v>
      </c>
      <c r="D3329" s="220">
        <f t="shared" si="3247"/>
        <v>0</v>
      </c>
      <c r="E3329" s="220">
        <f t="shared" si="3247"/>
        <v>0.42743086950268711</v>
      </c>
      <c r="F3329" s="220">
        <f t="shared" si="3247"/>
        <v>0</v>
      </c>
      <c r="G3329" s="220">
        <f t="shared" si="3247"/>
        <v>0</v>
      </c>
      <c r="H3329" s="220">
        <f t="shared" si="3247"/>
        <v>4.5729247979635991E-2</v>
      </c>
      <c r="I3329" s="220">
        <f t="shared" si="3247"/>
        <v>1.5730908114785012E-3</v>
      </c>
      <c r="J3329" s="220">
        <f t="shared" si="3247"/>
        <v>0</v>
      </c>
      <c r="K3329" s="220">
        <f t="shared" si="3247"/>
        <v>0</v>
      </c>
      <c r="L3329" s="220">
        <f t="shared" si="3247"/>
        <v>0</v>
      </c>
      <c r="M3329" s="220">
        <f t="shared" si="3247"/>
        <v>0</v>
      </c>
      <c r="N3329" s="220">
        <f t="shared" si="3247"/>
        <v>0</v>
      </c>
      <c r="O3329" s="220">
        <f t="shared" si="3247"/>
        <v>0</v>
      </c>
      <c r="P3329" s="220">
        <f t="shared" si="3247"/>
        <v>0</v>
      </c>
      <c r="Q3329" s="220">
        <f t="shared" si="3247"/>
        <v>0</v>
      </c>
    </row>
    <row r="3330" spans="1:17" x14ac:dyDescent="0.25">
      <c r="A3330" s="60" t="s">
        <v>2343</v>
      </c>
      <c r="B3330" s="60" t="s">
        <v>9923</v>
      </c>
      <c r="C3330" s="220">
        <f t="shared" ref="C3330:Q3330" si="3248">(C6625/C$3380)/(C9920/C$6675)</f>
        <v>0</v>
      </c>
      <c r="D3330" s="220">
        <f t="shared" si="3248"/>
        <v>0</v>
      </c>
      <c r="E3330" s="220">
        <f t="shared" si="3248"/>
        <v>0</v>
      </c>
      <c r="F3330" s="220">
        <f t="shared" si="3248"/>
        <v>0</v>
      </c>
      <c r="G3330" s="220">
        <f t="shared" si="3248"/>
        <v>0</v>
      </c>
      <c r="H3330" s="220">
        <f t="shared" si="3248"/>
        <v>0</v>
      </c>
      <c r="I3330" s="220">
        <f t="shared" si="3248"/>
        <v>0.30728527394595689</v>
      </c>
      <c r="J3330" s="220">
        <f t="shared" si="3248"/>
        <v>0</v>
      </c>
      <c r="K3330" s="220">
        <f t="shared" si="3248"/>
        <v>0</v>
      </c>
      <c r="L3330" s="220">
        <f t="shared" si="3248"/>
        <v>0</v>
      </c>
      <c r="M3330" s="220">
        <f t="shared" si="3248"/>
        <v>0</v>
      </c>
      <c r="N3330" s="220">
        <f t="shared" si="3248"/>
        <v>0</v>
      </c>
      <c r="O3330" s="220">
        <f t="shared" si="3248"/>
        <v>0</v>
      </c>
      <c r="P3330" s="220">
        <f t="shared" si="3248"/>
        <v>0</v>
      </c>
      <c r="Q3330" s="220">
        <f t="shared" si="3248"/>
        <v>0</v>
      </c>
    </row>
    <row r="3331" spans="1:17" x14ac:dyDescent="0.25">
      <c r="A3331" s="60" t="s">
        <v>1563</v>
      </c>
      <c r="B3331" s="60" t="s">
        <v>9924</v>
      </c>
      <c r="C3331" s="220">
        <f t="shared" ref="C3331:Q3331" si="3249">(C6626/C$3380)/(C9921/C$6675)</f>
        <v>0</v>
      </c>
      <c r="D3331" s="220">
        <f t="shared" si="3249"/>
        <v>0</v>
      </c>
      <c r="E3331" s="220">
        <f t="shared" si="3249"/>
        <v>1.6333881029372257</v>
      </c>
      <c r="F3331" s="220">
        <f t="shared" si="3249"/>
        <v>8.9001822829977095E-2</v>
      </c>
      <c r="G3331" s="220">
        <f t="shared" si="3249"/>
        <v>8.429638690701206E-3</v>
      </c>
      <c r="H3331" s="220">
        <f t="shared" si="3249"/>
        <v>2.1811205913333125E-2</v>
      </c>
      <c r="I3331" s="220">
        <f t="shared" si="3249"/>
        <v>3.1836486363057939E-3</v>
      </c>
      <c r="J3331" s="220">
        <f t="shared" si="3249"/>
        <v>5.0851038633111238E-2</v>
      </c>
      <c r="K3331" s="220">
        <f t="shared" si="3249"/>
        <v>3.4894624947093811E-3</v>
      </c>
      <c r="L3331" s="220">
        <f t="shared" si="3249"/>
        <v>0</v>
      </c>
      <c r="M3331" s="220">
        <f t="shared" si="3249"/>
        <v>2.4064071362142156E-2</v>
      </c>
      <c r="N3331" s="220">
        <f t="shared" si="3249"/>
        <v>0</v>
      </c>
      <c r="O3331" s="220">
        <f t="shared" si="3249"/>
        <v>0</v>
      </c>
      <c r="P3331" s="220">
        <f t="shared" si="3249"/>
        <v>1.1502456504830451E-4</v>
      </c>
      <c r="Q3331" s="220">
        <f t="shared" si="3249"/>
        <v>0</v>
      </c>
    </row>
    <row r="3332" spans="1:17" x14ac:dyDescent="0.25">
      <c r="A3332" s="60" t="s">
        <v>10786</v>
      </c>
      <c r="B3332" s="60" t="s">
        <v>10787</v>
      </c>
      <c r="C3332" s="220">
        <f t="shared" ref="C3332:Q3332" si="3250">(C6627/C$3380)/(C9922/C$6675)</f>
        <v>0</v>
      </c>
      <c r="D3332" s="220">
        <f t="shared" si="3250"/>
        <v>0</v>
      </c>
      <c r="E3332" s="220">
        <f t="shared" si="3250"/>
        <v>0</v>
      </c>
      <c r="F3332" s="220">
        <f t="shared" si="3250"/>
        <v>0</v>
      </c>
      <c r="G3332" s="220">
        <f t="shared" si="3250"/>
        <v>0</v>
      </c>
      <c r="H3332" s="220">
        <f t="shared" si="3250"/>
        <v>0.13368977486114567</v>
      </c>
      <c r="I3332" s="220">
        <f t="shared" si="3250"/>
        <v>0.20187315976435094</v>
      </c>
      <c r="J3332" s="220">
        <f t="shared" si="3250"/>
        <v>0</v>
      </c>
      <c r="K3332" s="220">
        <f t="shared" si="3250"/>
        <v>0</v>
      </c>
      <c r="L3332" s="220">
        <f t="shared" si="3250"/>
        <v>0</v>
      </c>
      <c r="M3332" s="220">
        <f t="shared" si="3250"/>
        <v>0</v>
      </c>
      <c r="N3332" s="220">
        <f t="shared" si="3250"/>
        <v>0</v>
      </c>
      <c r="O3332" s="220">
        <f t="shared" si="3250"/>
        <v>0</v>
      </c>
      <c r="P3332" s="220">
        <f t="shared" si="3250"/>
        <v>0</v>
      </c>
      <c r="Q3332" s="220">
        <f t="shared" si="3250"/>
        <v>0</v>
      </c>
    </row>
    <row r="3333" spans="1:17" x14ac:dyDescent="0.25">
      <c r="A3333" s="60" t="s">
        <v>3852</v>
      </c>
      <c r="B3333" s="60" t="s">
        <v>9927</v>
      </c>
      <c r="C3333" s="220">
        <f t="shared" ref="C3333:Q3333" si="3251">(C6628/C$3380)/(C9923/C$6675)</f>
        <v>0</v>
      </c>
      <c r="D3333" s="220">
        <f t="shared" si="3251"/>
        <v>0</v>
      </c>
      <c r="E3333" s="220">
        <f t="shared" si="3251"/>
        <v>0</v>
      </c>
      <c r="F3333" s="220">
        <f t="shared" si="3251"/>
        <v>0</v>
      </c>
      <c r="G3333" s="220">
        <f t="shared" si="3251"/>
        <v>0.5365767313181935</v>
      </c>
      <c r="H3333" s="220">
        <f t="shared" si="3251"/>
        <v>0</v>
      </c>
      <c r="I3333" s="220">
        <f t="shared" si="3251"/>
        <v>0</v>
      </c>
      <c r="J3333" s="220">
        <f t="shared" si="3251"/>
        <v>4.0308953036409401</v>
      </c>
      <c r="K3333" s="220">
        <f t="shared" si="3251"/>
        <v>0</v>
      </c>
      <c r="L3333" s="220">
        <f t="shared" si="3251"/>
        <v>7.6746585807167031</v>
      </c>
      <c r="M3333" s="220">
        <f t="shared" si="3251"/>
        <v>0</v>
      </c>
      <c r="N3333" s="220">
        <f t="shared" si="3251"/>
        <v>0</v>
      </c>
      <c r="O3333" s="220">
        <f t="shared" si="3251"/>
        <v>0</v>
      </c>
      <c r="P3333" s="220">
        <f t="shared" si="3251"/>
        <v>0</v>
      </c>
      <c r="Q3333" s="220">
        <f t="shared" si="3251"/>
        <v>0</v>
      </c>
    </row>
    <row r="3334" spans="1:17" x14ac:dyDescent="0.25">
      <c r="A3334" s="60" t="s">
        <v>2207</v>
      </c>
      <c r="B3334" s="60" t="s">
        <v>9928</v>
      </c>
      <c r="C3334" s="220">
        <f t="shared" ref="C3334:Q3334" si="3252">(C6629/C$3380)/(C9924/C$6675)</f>
        <v>0</v>
      </c>
      <c r="D3334" s="220">
        <f t="shared" si="3252"/>
        <v>0</v>
      </c>
      <c r="E3334" s="220">
        <f t="shared" si="3252"/>
        <v>1.4442099987423533</v>
      </c>
      <c r="F3334" s="220">
        <f t="shared" si="3252"/>
        <v>1.3762551093424027</v>
      </c>
      <c r="G3334" s="220">
        <f t="shared" si="3252"/>
        <v>9.5527357332206908E-2</v>
      </c>
      <c r="H3334" s="220">
        <f t="shared" si="3252"/>
        <v>7.7840428841076711E-2</v>
      </c>
      <c r="I3334" s="220">
        <f t="shared" si="3252"/>
        <v>0.39192407273425561</v>
      </c>
      <c r="J3334" s="220">
        <f t="shared" si="3252"/>
        <v>0.34398170287072732</v>
      </c>
      <c r="K3334" s="220">
        <f t="shared" si="3252"/>
        <v>0.40475861671147184</v>
      </c>
      <c r="L3334" s="220">
        <f t="shared" si="3252"/>
        <v>1.3724374062298483</v>
      </c>
      <c r="M3334" s="220">
        <f t="shared" si="3252"/>
        <v>1.5973109352526065</v>
      </c>
      <c r="N3334" s="220">
        <f t="shared" si="3252"/>
        <v>0.7449018085443303</v>
      </c>
      <c r="O3334" s="220">
        <f t="shared" si="3252"/>
        <v>1.1139397472009649</v>
      </c>
      <c r="P3334" s="220">
        <f t="shared" si="3252"/>
        <v>0.27551822140119836</v>
      </c>
      <c r="Q3334" s="220">
        <f t="shared" si="3252"/>
        <v>0</v>
      </c>
    </row>
    <row r="3335" spans="1:17" x14ac:dyDescent="0.25">
      <c r="A3335" s="60" t="s">
        <v>3804</v>
      </c>
      <c r="B3335" s="60" t="s">
        <v>9929</v>
      </c>
      <c r="C3335" s="220">
        <f t="shared" ref="C3335:Q3335" si="3253">(C6630/C$3380)/(C9925/C$6675)</f>
        <v>0</v>
      </c>
      <c r="D3335" s="220">
        <f t="shared" si="3253"/>
        <v>0</v>
      </c>
      <c r="E3335" s="220">
        <f t="shared" si="3253"/>
        <v>0</v>
      </c>
      <c r="F3335" s="220">
        <f t="shared" si="3253"/>
        <v>0</v>
      </c>
      <c r="G3335" s="220">
        <f t="shared" si="3253"/>
        <v>0</v>
      </c>
      <c r="H3335" s="220">
        <f t="shared" si="3253"/>
        <v>0</v>
      </c>
      <c r="I3335" s="220">
        <f t="shared" si="3253"/>
        <v>1.944881310847432E-4</v>
      </c>
      <c r="J3335" s="220">
        <f t="shared" si="3253"/>
        <v>1.5343640103847788E-3</v>
      </c>
      <c r="K3335" s="220">
        <f t="shared" si="3253"/>
        <v>0</v>
      </c>
      <c r="L3335" s="220">
        <f t="shared" si="3253"/>
        <v>0</v>
      </c>
      <c r="M3335" s="220">
        <f t="shared" si="3253"/>
        <v>0</v>
      </c>
      <c r="N3335" s="220">
        <f t="shared" si="3253"/>
        <v>0</v>
      </c>
      <c r="O3335" s="220">
        <f t="shared" si="3253"/>
        <v>0</v>
      </c>
      <c r="P3335" s="220">
        <f t="shared" si="3253"/>
        <v>0</v>
      </c>
      <c r="Q3335" s="220">
        <f t="shared" si="3253"/>
        <v>1.5823329474435543E-3</v>
      </c>
    </row>
    <row r="3336" spans="1:17" x14ac:dyDescent="0.25">
      <c r="A3336" s="60" t="s">
        <v>1445</v>
      </c>
      <c r="B3336" s="60" t="s">
        <v>9930</v>
      </c>
      <c r="C3336" s="220">
        <f t="shared" ref="C3336:Q3336" si="3254">(C6631/C$3380)/(C9926/C$6675)</f>
        <v>4.7440787474300729E-2</v>
      </c>
      <c r="D3336" s="220">
        <f t="shared" si="3254"/>
        <v>1.3335015152619827E-2</v>
      </c>
      <c r="E3336" s="220">
        <f t="shared" si="3254"/>
        <v>8.4560934676509186E-2</v>
      </c>
      <c r="F3336" s="220">
        <f t="shared" si="3254"/>
        <v>4.3306518344717604E-2</v>
      </c>
      <c r="G3336" s="220">
        <f t="shared" si="3254"/>
        <v>4.1624203872386481E-2</v>
      </c>
      <c r="H3336" s="220">
        <f t="shared" si="3254"/>
        <v>1.0362431086696042</v>
      </c>
      <c r="I3336" s="220">
        <f t="shared" si="3254"/>
        <v>5.2287190084354196E-3</v>
      </c>
      <c r="J3336" s="220">
        <f t="shared" si="3254"/>
        <v>1.9032208930316177E-2</v>
      </c>
      <c r="K3336" s="220">
        <f t="shared" si="3254"/>
        <v>0.11127319684054561</v>
      </c>
      <c r="L3336" s="220">
        <f t="shared" si="3254"/>
        <v>8.2261658085386533E-2</v>
      </c>
      <c r="M3336" s="220">
        <f t="shared" si="3254"/>
        <v>1.328172971392882E-2</v>
      </c>
      <c r="N3336" s="220">
        <f t="shared" si="3254"/>
        <v>0</v>
      </c>
      <c r="O3336" s="220">
        <f t="shared" si="3254"/>
        <v>5.9168006922847407E-3</v>
      </c>
      <c r="P3336" s="220">
        <f t="shared" si="3254"/>
        <v>0</v>
      </c>
      <c r="Q3336" s="220">
        <f t="shared" si="3254"/>
        <v>5.094602336191995E-4</v>
      </c>
    </row>
    <row r="3337" spans="1:17" x14ac:dyDescent="0.25">
      <c r="A3337" s="60" t="s">
        <v>1039</v>
      </c>
      <c r="B3337" s="60" t="s">
        <v>9931</v>
      </c>
      <c r="C3337" s="220">
        <f t="shared" ref="C3337:Q3337" si="3255">(C6632/C$3380)/(C9927/C$6675)</f>
        <v>2.9228963216115282E-5</v>
      </c>
      <c r="D3337" s="220">
        <f t="shared" si="3255"/>
        <v>0</v>
      </c>
      <c r="E3337" s="220">
        <f t="shared" si="3255"/>
        <v>0</v>
      </c>
      <c r="F3337" s="220">
        <f t="shared" si="3255"/>
        <v>4.7253619471745827E-3</v>
      </c>
      <c r="G3337" s="220">
        <f t="shared" si="3255"/>
        <v>1.5660458031648141E-4</v>
      </c>
      <c r="H3337" s="220">
        <f t="shared" si="3255"/>
        <v>0</v>
      </c>
      <c r="I3337" s="220">
        <f t="shared" si="3255"/>
        <v>0</v>
      </c>
      <c r="J3337" s="220">
        <f t="shared" si="3255"/>
        <v>0</v>
      </c>
      <c r="K3337" s="220">
        <f t="shared" si="3255"/>
        <v>0</v>
      </c>
      <c r="L3337" s="220">
        <f t="shared" si="3255"/>
        <v>0</v>
      </c>
      <c r="M3337" s="220">
        <f t="shared" si="3255"/>
        <v>0</v>
      </c>
      <c r="N3337" s="220">
        <f t="shared" si="3255"/>
        <v>0</v>
      </c>
      <c r="O3337" s="220">
        <f t="shared" si="3255"/>
        <v>0</v>
      </c>
      <c r="P3337" s="220">
        <f t="shared" si="3255"/>
        <v>0</v>
      </c>
      <c r="Q3337" s="220">
        <f t="shared" si="3255"/>
        <v>3.3414315726143664E-4</v>
      </c>
    </row>
    <row r="3338" spans="1:17" x14ac:dyDescent="0.25">
      <c r="A3338" s="60" t="s">
        <v>1921</v>
      </c>
      <c r="B3338" s="60" t="s">
        <v>9932</v>
      </c>
      <c r="C3338" s="220">
        <f t="shared" ref="C3338:Q3338" si="3256">(C6633/C$3380)/(C9928/C$6675)</f>
        <v>0</v>
      </c>
      <c r="D3338" s="220">
        <f t="shared" si="3256"/>
        <v>1.0839480270731434E-2</v>
      </c>
      <c r="E3338" s="220">
        <f t="shared" si="3256"/>
        <v>6.6653642802039954E-3</v>
      </c>
      <c r="F3338" s="220">
        <f t="shared" si="3256"/>
        <v>6.169502812845477E-3</v>
      </c>
      <c r="G3338" s="220">
        <f t="shared" si="3256"/>
        <v>3.6177711647304212E-2</v>
      </c>
      <c r="H3338" s="220">
        <f t="shared" si="3256"/>
        <v>1.7304886119462175E-5</v>
      </c>
      <c r="I3338" s="220">
        <f t="shared" si="3256"/>
        <v>2.1782222547879568E-2</v>
      </c>
      <c r="J3338" s="220">
        <f t="shared" si="3256"/>
        <v>5.0787210730439798E-2</v>
      </c>
      <c r="K3338" s="220">
        <f t="shared" si="3256"/>
        <v>3.6938408475800107E-2</v>
      </c>
      <c r="L3338" s="220">
        <f t="shared" si="3256"/>
        <v>1.4378380378511071E-3</v>
      </c>
      <c r="M3338" s="220">
        <f t="shared" si="3256"/>
        <v>6.2566974023882643E-2</v>
      </c>
      <c r="N3338" s="220">
        <f t="shared" si="3256"/>
        <v>0</v>
      </c>
      <c r="O3338" s="220">
        <f t="shared" si="3256"/>
        <v>0</v>
      </c>
      <c r="P3338" s="220">
        <f t="shared" si="3256"/>
        <v>3.0927195489022816E-2</v>
      </c>
      <c r="Q3338" s="220">
        <f t="shared" si="3256"/>
        <v>3.3222796231015046E-2</v>
      </c>
    </row>
    <row r="3339" spans="1:17" x14ac:dyDescent="0.25">
      <c r="A3339" s="60" t="s">
        <v>2732</v>
      </c>
      <c r="B3339" s="60" t="s">
        <v>9933</v>
      </c>
      <c r="C3339" s="220">
        <f t="shared" ref="C3339:Q3339" si="3257">(C6634/C$3380)/(C9929/C$6675)</f>
        <v>0</v>
      </c>
      <c r="D3339" s="220">
        <f t="shared" si="3257"/>
        <v>0</v>
      </c>
      <c r="E3339" s="220">
        <f t="shared" si="3257"/>
        <v>0</v>
      </c>
      <c r="F3339" s="220">
        <f t="shared" si="3257"/>
        <v>0</v>
      </c>
      <c r="G3339" s="220">
        <f t="shared" si="3257"/>
        <v>0</v>
      </c>
      <c r="H3339" s="220">
        <f t="shared" si="3257"/>
        <v>0</v>
      </c>
      <c r="I3339" s="220">
        <f t="shared" si="3257"/>
        <v>4.7416958749455619E-3</v>
      </c>
      <c r="J3339" s="220">
        <f t="shared" si="3257"/>
        <v>0</v>
      </c>
      <c r="K3339" s="220">
        <f t="shared" si="3257"/>
        <v>0.15623666467763528</v>
      </c>
      <c r="L3339" s="220">
        <f t="shared" si="3257"/>
        <v>1.8781625652189566E-3</v>
      </c>
      <c r="M3339" s="220">
        <f t="shared" si="3257"/>
        <v>0</v>
      </c>
      <c r="N3339" s="220">
        <f t="shared" si="3257"/>
        <v>1.1032852650989257E-2</v>
      </c>
      <c r="O3339" s="220">
        <f t="shared" si="3257"/>
        <v>0</v>
      </c>
      <c r="P3339" s="220">
        <f t="shared" si="3257"/>
        <v>0</v>
      </c>
      <c r="Q3339" s="220">
        <f t="shared" si="3257"/>
        <v>0</v>
      </c>
    </row>
    <row r="3340" spans="1:17" x14ac:dyDescent="0.25">
      <c r="A3340" s="60" t="s">
        <v>1743</v>
      </c>
      <c r="B3340" s="60" t="s">
        <v>9934</v>
      </c>
      <c r="C3340" s="220">
        <f t="shared" ref="C3340:Q3340" si="3258">(C6635/C$3380)/(C9930/C$6675)</f>
        <v>9.7590539152728653E-2</v>
      </c>
      <c r="D3340" s="220">
        <f t="shared" si="3258"/>
        <v>0.10447110256212423</v>
      </c>
      <c r="E3340" s="220">
        <f t="shared" si="3258"/>
        <v>7.7222758540520408E-5</v>
      </c>
      <c r="F3340" s="220">
        <f t="shared" si="3258"/>
        <v>6.3102572862622644E-3</v>
      </c>
      <c r="G3340" s="220">
        <f t="shared" si="3258"/>
        <v>2.6779116706365151E-4</v>
      </c>
      <c r="H3340" s="220">
        <f t="shared" si="3258"/>
        <v>1.2822226970549888E-3</v>
      </c>
      <c r="I3340" s="220">
        <f t="shared" si="3258"/>
        <v>7.047131714633518E-3</v>
      </c>
      <c r="J3340" s="220">
        <f t="shared" si="3258"/>
        <v>4.8324835730548364E-5</v>
      </c>
      <c r="K3340" s="220">
        <f t="shared" si="3258"/>
        <v>3.5035261971227662E-4</v>
      </c>
      <c r="L3340" s="220">
        <f t="shared" si="3258"/>
        <v>3.1854068349277363E-3</v>
      </c>
      <c r="M3340" s="220">
        <f t="shared" si="3258"/>
        <v>9.3013367081867804E-4</v>
      </c>
      <c r="N3340" s="220">
        <f t="shared" si="3258"/>
        <v>0</v>
      </c>
      <c r="O3340" s="220">
        <f t="shared" si="3258"/>
        <v>0</v>
      </c>
      <c r="P3340" s="220">
        <f t="shared" si="3258"/>
        <v>0</v>
      </c>
      <c r="Q3340" s="220">
        <f t="shared" si="3258"/>
        <v>1.0415721799961239E-4</v>
      </c>
    </row>
    <row r="3341" spans="1:17" x14ac:dyDescent="0.25">
      <c r="A3341" s="60" t="s">
        <v>2122</v>
      </c>
      <c r="B3341" s="60" t="s">
        <v>9935</v>
      </c>
      <c r="C3341" s="220">
        <f t="shared" ref="C3341:Q3341" si="3259">(C6636/C$3380)/(C9931/C$6675)</f>
        <v>2.3247447421332107E-4</v>
      </c>
      <c r="D3341" s="220">
        <f t="shared" si="3259"/>
        <v>3.3982702600543056E-2</v>
      </c>
      <c r="E3341" s="220">
        <f t="shared" si="3259"/>
        <v>1.67718311019639E-2</v>
      </c>
      <c r="F3341" s="220">
        <f t="shared" si="3259"/>
        <v>0</v>
      </c>
      <c r="G3341" s="220">
        <f t="shared" si="3259"/>
        <v>0</v>
      </c>
      <c r="H3341" s="220">
        <f t="shared" si="3259"/>
        <v>0</v>
      </c>
      <c r="I3341" s="220">
        <f t="shared" si="3259"/>
        <v>0</v>
      </c>
      <c r="J3341" s="220">
        <f t="shared" si="3259"/>
        <v>8.5257117281183211E-4</v>
      </c>
      <c r="K3341" s="220">
        <f t="shared" si="3259"/>
        <v>3.6388208880569609E-2</v>
      </c>
      <c r="L3341" s="220">
        <f t="shared" si="3259"/>
        <v>1.0621686041251091E-3</v>
      </c>
      <c r="M3341" s="220">
        <f t="shared" si="3259"/>
        <v>0</v>
      </c>
      <c r="N3341" s="220">
        <f t="shared" si="3259"/>
        <v>0</v>
      </c>
      <c r="O3341" s="220">
        <f t="shared" si="3259"/>
        <v>3.2729316055918585E-3</v>
      </c>
      <c r="P3341" s="220">
        <f t="shared" si="3259"/>
        <v>3.0613610097684874E-2</v>
      </c>
      <c r="Q3341" s="220">
        <f t="shared" si="3259"/>
        <v>0</v>
      </c>
    </row>
    <row r="3342" spans="1:17" x14ac:dyDescent="0.25">
      <c r="A3342" s="60" t="s">
        <v>794</v>
      </c>
      <c r="B3342" s="60" t="s">
        <v>9936</v>
      </c>
      <c r="C3342" s="220">
        <f t="shared" ref="C3342:Q3342" si="3260">(C6637/C$3380)/(C9932/C$6675)</f>
        <v>4.1542309152027931E-2</v>
      </c>
      <c r="D3342" s="220">
        <f t="shared" si="3260"/>
        <v>7.0271172612152771E-3</v>
      </c>
      <c r="E3342" s="220">
        <f t="shared" si="3260"/>
        <v>1.2810794812890889E-2</v>
      </c>
      <c r="F3342" s="220">
        <f t="shared" si="3260"/>
        <v>7.9278513523141463E-3</v>
      </c>
      <c r="G3342" s="220">
        <f t="shared" si="3260"/>
        <v>2.8822167715425199E-3</v>
      </c>
      <c r="H3342" s="220">
        <f t="shared" si="3260"/>
        <v>1.2655842467418675E-3</v>
      </c>
      <c r="I3342" s="220">
        <f t="shared" si="3260"/>
        <v>9.8023403219211665E-3</v>
      </c>
      <c r="J3342" s="220">
        <f t="shared" si="3260"/>
        <v>6.792118877085686E-3</v>
      </c>
      <c r="K3342" s="220">
        <f t="shared" si="3260"/>
        <v>6.7865480005687329E-4</v>
      </c>
      <c r="L3342" s="220">
        <f t="shared" si="3260"/>
        <v>3.8314571143468671E-4</v>
      </c>
      <c r="M3342" s="220">
        <f t="shared" si="3260"/>
        <v>0</v>
      </c>
      <c r="N3342" s="220">
        <f t="shared" si="3260"/>
        <v>0</v>
      </c>
      <c r="O3342" s="220">
        <f t="shared" si="3260"/>
        <v>4.6646483843811829E-4</v>
      </c>
      <c r="P3342" s="220">
        <f t="shared" si="3260"/>
        <v>0</v>
      </c>
      <c r="Q3342" s="220">
        <f t="shared" si="3260"/>
        <v>9.5917377852107801E-6</v>
      </c>
    </row>
    <row r="3343" spans="1:17" x14ac:dyDescent="0.25">
      <c r="A3343" s="60" t="s">
        <v>2851</v>
      </c>
      <c r="B3343" s="60" t="s">
        <v>9937</v>
      </c>
      <c r="C3343" s="220">
        <f t="shared" ref="C3343:Q3343" si="3261">(C6638/C$3380)/(C9933/C$6675)</f>
        <v>0</v>
      </c>
      <c r="D3343" s="220">
        <f t="shared" si="3261"/>
        <v>6.8848423189348737E-3</v>
      </c>
      <c r="E3343" s="220">
        <f t="shared" si="3261"/>
        <v>0</v>
      </c>
      <c r="F3343" s="220">
        <f t="shared" si="3261"/>
        <v>4.3298046538289517E-2</v>
      </c>
      <c r="G3343" s="220">
        <f t="shared" si="3261"/>
        <v>0.29896535538125923</v>
      </c>
      <c r="H3343" s="220">
        <f t="shared" si="3261"/>
        <v>0</v>
      </c>
      <c r="I3343" s="220">
        <f t="shared" si="3261"/>
        <v>0.42566363165625837</v>
      </c>
      <c r="J3343" s="220">
        <f t="shared" si="3261"/>
        <v>0</v>
      </c>
      <c r="K3343" s="220">
        <f t="shared" si="3261"/>
        <v>0</v>
      </c>
      <c r="L3343" s="220">
        <f t="shared" si="3261"/>
        <v>0</v>
      </c>
      <c r="M3343" s="220">
        <f t="shared" si="3261"/>
        <v>0</v>
      </c>
      <c r="N3343" s="220">
        <f t="shared" si="3261"/>
        <v>0.19496496842764435</v>
      </c>
      <c r="O3343" s="220">
        <f t="shared" si="3261"/>
        <v>3.4597966532150557</v>
      </c>
      <c r="P3343" s="220">
        <f t="shared" si="3261"/>
        <v>0</v>
      </c>
      <c r="Q3343" s="220">
        <f t="shared" si="3261"/>
        <v>0</v>
      </c>
    </row>
    <row r="3344" spans="1:17" x14ac:dyDescent="0.25">
      <c r="A3344" s="60" t="s">
        <v>3187</v>
      </c>
      <c r="B3344" s="60" t="s">
        <v>9938</v>
      </c>
      <c r="C3344" s="220">
        <f t="shared" ref="C3344:Q3344" si="3262">(C6639/C$3380)/(C9934/C$6675)</f>
        <v>0</v>
      </c>
      <c r="D3344" s="220">
        <f t="shared" si="3262"/>
        <v>0</v>
      </c>
      <c r="E3344" s="220">
        <f t="shared" si="3262"/>
        <v>2.3544981728195813</v>
      </c>
      <c r="F3344" s="220">
        <f t="shared" si="3262"/>
        <v>0.30300448267291419</v>
      </c>
      <c r="G3344" s="220">
        <f t="shared" si="3262"/>
        <v>1.5344885813997742</v>
      </c>
      <c r="H3344" s="220">
        <f t="shared" si="3262"/>
        <v>0</v>
      </c>
      <c r="I3344" s="220">
        <f t="shared" si="3262"/>
        <v>8.7618743565420461E-4</v>
      </c>
      <c r="J3344" s="220">
        <f t="shared" si="3262"/>
        <v>0</v>
      </c>
      <c r="K3344" s="220">
        <f t="shared" si="3262"/>
        <v>0</v>
      </c>
      <c r="L3344" s="220">
        <f t="shared" si="3262"/>
        <v>0</v>
      </c>
      <c r="M3344" s="220">
        <f t="shared" si="3262"/>
        <v>0</v>
      </c>
      <c r="N3344" s="220">
        <f t="shared" si="3262"/>
        <v>0</v>
      </c>
      <c r="O3344" s="220">
        <f t="shared" si="3262"/>
        <v>0</v>
      </c>
      <c r="P3344" s="220">
        <f t="shared" si="3262"/>
        <v>0</v>
      </c>
      <c r="Q3344" s="220">
        <f t="shared" si="3262"/>
        <v>0</v>
      </c>
    </row>
    <row r="3345" spans="1:17" x14ac:dyDescent="0.25">
      <c r="A3345" s="60" t="s">
        <v>2607</v>
      </c>
      <c r="B3345" s="60" t="s">
        <v>9939</v>
      </c>
      <c r="C3345" s="220">
        <f t="shared" ref="C3345:Q3345" si="3263">(C6640/C$3380)/(C9935/C$6675)</f>
        <v>0</v>
      </c>
      <c r="D3345" s="220">
        <f t="shared" si="3263"/>
        <v>2.5620480747643505E-3</v>
      </c>
      <c r="E3345" s="220">
        <f t="shared" si="3263"/>
        <v>0</v>
      </c>
      <c r="F3345" s="220">
        <f t="shared" si="3263"/>
        <v>3.9913616366145301E-4</v>
      </c>
      <c r="G3345" s="220">
        <f t="shared" si="3263"/>
        <v>0</v>
      </c>
      <c r="H3345" s="220">
        <f t="shared" si="3263"/>
        <v>0</v>
      </c>
      <c r="I3345" s="220">
        <f t="shared" si="3263"/>
        <v>0</v>
      </c>
      <c r="J3345" s="220">
        <f t="shared" si="3263"/>
        <v>1.297230682597741E-4</v>
      </c>
      <c r="K3345" s="220">
        <f t="shared" si="3263"/>
        <v>0</v>
      </c>
      <c r="L3345" s="220">
        <f t="shared" si="3263"/>
        <v>0</v>
      </c>
      <c r="M3345" s="220">
        <f t="shared" si="3263"/>
        <v>0</v>
      </c>
      <c r="N3345" s="220">
        <f t="shared" si="3263"/>
        <v>0</v>
      </c>
      <c r="O3345" s="220">
        <f t="shared" si="3263"/>
        <v>0</v>
      </c>
      <c r="P3345" s="220">
        <f t="shared" si="3263"/>
        <v>0</v>
      </c>
      <c r="Q3345" s="220">
        <f t="shared" si="3263"/>
        <v>0</v>
      </c>
    </row>
    <row r="3346" spans="1:17" x14ac:dyDescent="0.25">
      <c r="A3346" s="60" t="s">
        <v>2557</v>
      </c>
      <c r="B3346" s="60" t="s">
        <v>9940</v>
      </c>
      <c r="C3346" s="220">
        <f t="shared" ref="C3346:Q3346" si="3264">(C6641/C$3380)/(C9936/C$6675)</f>
        <v>0</v>
      </c>
      <c r="D3346" s="220">
        <f t="shared" si="3264"/>
        <v>0</v>
      </c>
      <c r="E3346" s="220">
        <f t="shared" si="3264"/>
        <v>1.0595269060530077E-2</v>
      </c>
      <c r="F3346" s="220">
        <f t="shared" si="3264"/>
        <v>2.2777864560671452E-2</v>
      </c>
      <c r="G3346" s="220">
        <f t="shared" si="3264"/>
        <v>0</v>
      </c>
      <c r="H3346" s="220">
        <f t="shared" si="3264"/>
        <v>0</v>
      </c>
      <c r="I3346" s="220">
        <f t="shared" si="3264"/>
        <v>0</v>
      </c>
      <c r="J3346" s="220">
        <f t="shared" si="3264"/>
        <v>0</v>
      </c>
      <c r="K3346" s="220">
        <f t="shared" si="3264"/>
        <v>0</v>
      </c>
      <c r="L3346" s="220">
        <f t="shared" si="3264"/>
        <v>0</v>
      </c>
      <c r="M3346" s="220">
        <f t="shared" si="3264"/>
        <v>0</v>
      </c>
      <c r="N3346" s="220">
        <f t="shared" si="3264"/>
        <v>0</v>
      </c>
      <c r="O3346" s="220">
        <f t="shared" si="3264"/>
        <v>0</v>
      </c>
      <c r="P3346" s="220">
        <f t="shared" si="3264"/>
        <v>0</v>
      </c>
      <c r="Q3346" s="220">
        <f t="shared" si="3264"/>
        <v>0</v>
      </c>
    </row>
    <row r="3347" spans="1:17" x14ac:dyDescent="0.25">
      <c r="A3347" s="60" t="s">
        <v>2465</v>
      </c>
      <c r="B3347" s="60" t="s">
        <v>9942</v>
      </c>
      <c r="C3347" s="220">
        <f t="shared" ref="C3347:Q3347" si="3265">(C6642/C$3380)/(C9937/C$6675)</f>
        <v>0</v>
      </c>
      <c r="D3347" s="220">
        <f t="shared" si="3265"/>
        <v>3.6042954012026807E-4</v>
      </c>
      <c r="E3347" s="220">
        <f t="shared" si="3265"/>
        <v>5.4536460297731737E-2</v>
      </c>
      <c r="F3347" s="220">
        <f t="shared" si="3265"/>
        <v>0</v>
      </c>
      <c r="G3347" s="220">
        <f t="shared" si="3265"/>
        <v>0</v>
      </c>
      <c r="H3347" s="220">
        <f t="shared" si="3265"/>
        <v>0</v>
      </c>
      <c r="I3347" s="220">
        <f t="shared" si="3265"/>
        <v>0</v>
      </c>
      <c r="J3347" s="220">
        <f t="shared" si="3265"/>
        <v>0.10223911700665951</v>
      </c>
      <c r="K3347" s="220">
        <f t="shared" si="3265"/>
        <v>0</v>
      </c>
      <c r="L3347" s="220">
        <f t="shared" si="3265"/>
        <v>0</v>
      </c>
      <c r="M3347" s="220">
        <f t="shared" si="3265"/>
        <v>0</v>
      </c>
      <c r="N3347" s="220">
        <f t="shared" si="3265"/>
        <v>0</v>
      </c>
      <c r="O3347" s="220">
        <f t="shared" si="3265"/>
        <v>0</v>
      </c>
      <c r="P3347" s="220">
        <f t="shared" si="3265"/>
        <v>0</v>
      </c>
      <c r="Q3347" s="220">
        <f t="shared" si="3265"/>
        <v>0</v>
      </c>
    </row>
    <row r="3348" spans="1:17" x14ac:dyDescent="0.25">
      <c r="A3348" s="60" t="s">
        <v>1960</v>
      </c>
      <c r="B3348" s="60" t="s">
        <v>9944</v>
      </c>
      <c r="C3348" s="220">
        <f t="shared" ref="C3348:Q3348" si="3266">(C6643/C$3380)/(C9938/C$6675)</f>
        <v>0</v>
      </c>
      <c r="D3348" s="220">
        <f t="shared" si="3266"/>
        <v>5.2801380221035817E-2</v>
      </c>
      <c r="E3348" s="220">
        <f t="shared" si="3266"/>
        <v>0</v>
      </c>
      <c r="F3348" s="220">
        <f t="shared" si="3266"/>
        <v>0</v>
      </c>
      <c r="G3348" s="220">
        <f t="shared" si="3266"/>
        <v>0</v>
      </c>
      <c r="H3348" s="220">
        <f t="shared" si="3266"/>
        <v>0</v>
      </c>
      <c r="I3348" s="220">
        <f t="shared" si="3266"/>
        <v>0</v>
      </c>
      <c r="J3348" s="220">
        <f t="shared" si="3266"/>
        <v>0</v>
      </c>
      <c r="K3348" s="220">
        <f t="shared" si="3266"/>
        <v>0</v>
      </c>
      <c r="L3348" s="220">
        <f t="shared" si="3266"/>
        <v>0</v>
      </c>
      <c r="M3348" s="220">
        <f t="shared" si="3266"/>
        <v>0</v>
      </c>
      <c r="N3348" s="220">
        <f t="shared" si="3266"/>
        <v>0</v>
      </c>
      <c r="O3348" s="220">
        <f t="shared" si="3266"/>
        <v>0</v>
      </c>
      <c r="P3348" s="220">
        <f t="shared" si="3266"/>
        <v>0</v>
      </c>
      <c r="Q3348" s="220">
        <f t="shared" si="3266"/>
        <v>0</v>
      </c>
    </row>
    <row r="3349" spans="1:17" x14ac:dyDescent="0.25">
      <c r="A3349" s="60" t="s">
        <v>2265</v>
      </c>
      <c r="B3349" s="60" t="s">
        <v>9945</v>
      </c>
      <c r="C3349" s="220">
        <f t="shared" ref="C3349:Q3349" si="3267">(C6644/C$3380)/(C9939/C$6675)</f>
        <v>0</v>
      </c>
      <c r="D3349" s="220">
        <f t="shared" si="3267"/>
        <v>0</v>
      </c>
      <c r="E3349" s="220">
        <f t="shared" si="3267"/>
        <v>0</v>
      </c>
      <c r="F3349" s="220">
        <f t="shared" si="3267"/>
        <v>0</v>
      </c>
      <c r="G3349" s="220">
        <f t="shared" si="3267"/>
        <v>0</v>
      </c>
      <c r="H3349" s="220">
        <f t="shared" si="3267"/>
        <v>0</v>
      </c>
      <c r="I3349" s="220">
        <f t="shared" si="3267"/>
        <v>0</v>
      </c>
      <c r="J3349" s="220">
        <f t="shared" si="3267"/>
        <v>0</v>
      </c>
      <c r="K3349" s="220">
        <f t="shared" si="3267"/>
        <v>2.2966012900892039E-2</v>
      </c>
      <c r="L3349" s="220">
        <f t="shared" si="3267"/>
        <v>0</v>
      </c>
      <c r="M3349" s="220">
        <f t="shared" si="3267"/>
        <v>0</v>
      </c>
      <c r="N3349" s="220">
        <f t="shared" si="3267"/>
        <v>4.0876957621956015E-3</v>
      </c>
      <c r="O3349" s="220">
        <f t="shared" si="3267"/>
        <v>0</v>
      </c>
      <c r="P3349" s="220">
        <f t="shared" si="3267"/>
        <v>0</v>
      </c>
      <c r="Q3349" s="220">
        <f t="shared" si="3267"/>
        <v>0</v>
      </c>
    </row>
    <row r="3350" spans="1:17" x14ac:dyDescent="0.25">
      <c r="A3350" s="60" t="s">
        <v>848</v>
      </c>
      <c r="B3350" s="60" t="s">
        <v>9947</v>
      </c>
      <c r="C3350" s="220">
        <f t="shared" ref="C3350:Q3350" si="3268">(C6645/C$3380)/(C9940/C$6675)</f>
        <v>2.5788101521044229E-4</v>
      </c>
      <c r="D3350" s="220">
        <f t="shared" si="3268"/>
        <v>6.790258965181406E-2</v>
      </c>
      <c r="E3350" s="220">
        <f t="shared" si="3268"/>
        <v>3.5980912183382103</v>
      </c>
      <c r="F3350" s="220">
        <f t="shared" si="3268"/>
        <v>9.3989911597348191E-4</v>
      </c>
      <c r="G3350" s="220">
        <f t="shared" si="3268"/>
        <v>4.149750361067634E-4</v>
      </c>
      <c r="H3350" s="220">
        <f t="shared" si="3268"/>
        <v>2.5505937053651569E-2</v>
      </c>
      <c r="I3350" s="220">
        <f t="shared" si="3268"/>
        <v>1.1286652730381785E-4</v>
      </c>
      <c r="J3350" s="220">
        <f t="shared" si="3268"/>
        <v>1.0106210630327284E-4</v>
      </c>
      <c r="K3350" s="220">
        <f t="shared" si="3268"/>
        <v>2.3146358088199422E-3</v>
      </c>
      <c r="L3350" s="220">
        <f t="shared" si="3268"/>
        <v>1.012986761436845E-3</v>
      </c>
      <c r="M3350" s="220">
        <f t="shared" si="3268"/>
        <v>0</v>
      </c>
      <c r="N3350" s="220">
        <f t="shared" si="3268"/>
        <v>1.4302910479174707E-2</v>
      </c>
      <c r="O3350" s="220">
        <f t="shared" si="3268"/>
        <v>9.5646095376227805E-4</v>
      </c>
      <c r="P3350" s="220">
        <f t="shared" si="3268"/>
        <v>5.6647912650939882E-4</v>
      </c>
      <c r="Q3350" s="220">
        <f t="shared" si="3268"/>
        <v>0</v>
      </c>
    </row>
    <row r="3351" spans="1:17" x14ac:dyDescent="0.25">
      <c r="A3351" s="60" t="s">
        <v>1017</v>
      </c>
      <c r="B3351" s="60" t="s">
        <v>9948</v>
      </c>
      <c r="C3351" s="220">
        <f t="shared" ref="C3351:Q3351" si="3269">(C6646/C$3380)/(C9941/C$6675)</f>
        <v>0</v>
      </c>
      <c r="D3351" s="220">
        <f t="shared" si="3269"/>
        <v>8.8249851753155126E-2</v>
      </c>
      <c r="E3351" s="220">
        <f t="shared" si="3269"/>
        <v>4.8457691764913794E-3</v>
      </c>
      <c r="F3351" s="220">
        <f t="shared" si="3269"/>
        <v>8.3974595774008783E-3</v>
      </c>
      <c r="G3351" s="220">
        <f t="shared" si="3269"/>
        <v>9.9959500904856752E-2</v>
      </c>
      <c r="H3351" s="220">
        <f t="shared" si="3269"/>
        <v>0.15764811030924664</v>
      </c>
      <c r="I3351" s="220">
        <f t="shared" si="3269"/>
        <v>0</v>
      </c>
      <c r="J3351" s="220">
        <f t="shared" si="3269"/>
        <v>1.5187278806785107E-3</v>
      </c>
      <c r="K3351" s="220">
        <f t="shared" si="3269"/>
        <v>0.18164357534083742</v>
      </c>
      <c r="L3351" s="220">
        <f t="shared" si="3269"/>
        <v>7.4288332269459136E-3</v>
      </c>
      <c r="M3351" s="220">
        <f t="shared" si="3269"/>
        <v>0</v>
      </c>
      <c r="N3351" s="220">
        <f t="shared" si="3269"/>
        <v>0</v>
      </c>
      <c r="O3351" s="220">
        <f t="shared" si="3269"/>
        <v>7.7315263561357676E-5</v>
      </c>
      <c r="P3351" s="220">
        <f t="shared" si="3269"/>
        <v>2.8862324136731523E-5</v>
      </c>
      <c r="Q3351" s="220">
        <f t="shared" si="3269"/>
        <v>6.8542841584136671E-5</v>
      </c>
    </row>
    <row r="3352" spans="1:17" x14ac:dyDescent="0.25">
      <c r="A3352" s="60" t="s">
        <v>4708</v>
      </c>
      <c r="B3352" s="60" t="s">
        <v>9950</v>
      </c>
      <c r="C3352" s="220">
        <f t="shared" ref="C3352:Q3352" si="3270">(C6647/C$3380)/(C9942/C$6675)</f>
        <v>0</v>
      </c>
      <c r="D3352" s="220">
        <f t="shared" si="3270"/>
        <v>0</v>
      </c>
      <c r="E3352" s="220">
        <f t="shared" si="3270"/>
        <v>5.1586068917758533E-3</v>
      </c>
      <c r="F3352" s="220">
        <f t="shared" si="3270"/>
        <v>3.3604026697938699E-3</v>
      </c>
      <c r="G3352" s="220">
        <f t="shared" si="3270"/>
        <v>0</v>
      </c>
      <c r="H3352" s="220">
        <f t="shared" si="3270"/>
        <v>0</v>
      </c>
      <c r="I3352" s="220">
        <f t="shared" si="3270"/>
        <v>3.2557723896767054E-4</v>
      </c>
      <c r="J3352" s="220">
        <f t="shared" si="3270"/>
        <v>0</v>
      </c>
      <c r="K3352" s="220">
        <f t="shared" si="3270"/>
        <v>3.1767605068900022E-2</v>
      </c>
      <c r="L3352" s="220">
        <f t="shared" si="3270"/>
        <v>0.14482045391530546</v>
      </c>
      <c r="M3352" s="220">
        <f t="shared" si="3270"/>
        <v>0</v>
      </c>
      <c r="N3352" s="220">
        <f t="shared" si="3270"/>
        <v>1.434370761988478E-2</v>
      </c>
      <c r="O3352" s="220">
        <f t="shared" si="3270"/>
        <v>0</v>
      </c>
      <c r="P3352" s="220">
        <f t="shared" si="3270"/>
        <v>1.1467201779313992E-3</v>
      </c>
      <c r="Q3352" s="220">
        <f t="shared" si="3270"/>
        <v>1.057561658937221E-2</v>
      </c>
    </row>
    <row r="3353" spans="1:17" x14ac:dyDescent="0.25">
      <c r="A3353" s="60" t="s">
        <v>1900</v>
      </c>
      <c r="B3353" s="60" t="s">
        <v>9952</v>
      </c>
      <c r="C3353" s="220">
        <f t="shared" ref="C3353:Q3353" si="3271">(C6648/C$3380)/(C9943/C$6675)</f>
        <v>0</v>
      </c>
      <c r="D3353" s="220">
        <f t="shared" si="3271"/>
        <v>3.7690084376125173E-3</v>
      </c>
      <c r="E3353" s="220">
        <f t="shared" si="3271"/>
        <v>0</v>
      </c>
      <c r="F3353" s="220">
        <f t="shared" si="3271"/>
        <v>0</v>
      </c>
      <c r="G3353" s="220">
        <f t="shared" si="3271"/>
        <v>0</v>
      </c>
      <c r="H3353" s="220">
        <f t="shared" si="3271"/>
        <v>0</v>
      </c>
      <c r="I3353" s="220">
        <f t="shared" si="3271"/>
        <v>0</v>
      </c>
      <c r="J3353" s="220">
        <f t="shared" si="3271"/>
        <v>0</v>
      </c>
      <c r="K3353" s="220">
        <f t="shared" si="3271"/>
        <v>4.1718748855952427E-2</v>
      </c>
      <c r="L3353" s="220">
        <f t="shared" si="3271"/>
        <v>0</v>
      </c>
      <c r="M3353" s="220">
        <f t="shared" si="3271"/>
        <v>0</v>
      </c>
      <c r="N3353" s="220">
        <f t="shared" si="3271"/>
        <v>0</v>
      </c>
      <c r="O3353" s="220">
        <f t="shared" si="3271"/>
        <v>0</v>
      </c>
      <c r="P3353" s="220">
        <f t="shared" si="3271"/>
        <v>0</v>
      </c>
      <c r="Q3353" s="220">
        <f t="shared" si="3271"/>
        <v>0</v>
      </c>
    </row>
    <row r="3354" spans="1:17" x14ac:dyDescent="0.25">
      <c r="A3354" s="60" t="s">
        <v>3617</v>
      </c>
      <c r="B3354" s="60" t="s">
        <v>9953</v>
      </c>
      <c r="C3354" s="220">
        <f t="shared" ref="C3354:Q3354" si="3272">(C6649/C$3380)/(C9944/C$6675)</f>
        <v>0</v>
      </c>
      <c r="D3354" s="220">
        <f t="shared" si="3272"/>
        <v>0</v>
      </c>
      <c r="E3354" s="220">
        <f t="shared" si="3272"/>
        <v>8.1576254025824725E-3</v>
      </c>
      <c r="F3354" s="220">
        <f t="shared" si="3272"/>
        <v>0</v>
      </c>
      <c r="G3354" s="220">
        <f t="shared" si="3272"/>
        <v>0</v>
      </c>
      <c r="H3354" s="220">
        <f t="shared" si="3272"/>
        <v>0</v>
      </c>
      <c r="I3354" s="220">
        <f t="shared" si="3272"/>
        <v>0</v>
      </c>
      <c r="J3354" s="220">
        <f t="shared" si="3272"/>
        <v>0</v>
      </c>
      <c r="K3354" s="220">
        <f t="shared" si="3272"/>
        <v>0</v>
      </c>
      <c r="L3354" s="220">
        <f t="shared" si="3272"/>
        <v>0</v>
      </c>
      <c r="M3354" s="220">
        <f t="shared" si="3272"/>
        <v>0</v>
      </c>
      <c r="N3354" s="220">
        <f t="shared" si="3272"/>
        <v>0</v>
      </c>
      <c r="O3354" s="220">
        <f t="shared" si="3272"/>
        <v>0</v>
      </c>
      <c r="P3354" s="220">
        <f t="shared" si="3272"/>
        <v>0</v>
      </c>
      <c r="Q3354" s="220">
        <f t="shared" si="3272"/>
        <v>0</v>
      </c>
    </row>
    <row r="3355" spans="1:17" x14ac:dyDescent="0.25">
      <c r="A3355" s="60" t="s">
        <v>2089</v>
      </c>
      <c r="B3355" s="60" t="s">
        <v>9955</v>
      </c>
      <c r="C3355" s="220">
        <f t="shared" ref="C3355:Q3355" si="3273">(C6650/C$3380)/(C9945/C$6675)</f>
        <v>0</v>
      </c>
      <c r="D3355" s="220">
        <f t="shared" si="3273"/>
        <v>0</v>
      </c>
      <c r="E3355" s="220">
        <f t="shared" si="3273"/>
        <v>7.3281314306694338E-5</v>
      </c>
      <c r="F3355" s="220">
        <f t="shared" si="3273"/>
        <v>2.6839283930739175E-3</v>
      </c>
      <c r="G3355" s="220">
        <f t="shared" si="3273"/>
        <v>0</v>
      </c>
      <c r="H3355" s="220">
        <f t="shared" si="3273"/>
        <v>0</v>
      </c>
      <c r="I3355" s="220">
        <f t="shared" si="3273"/>
        <v>1.9542966419487987E-4</v>
      </c>
      <c r="J3355" s="220">
        <f t="shared" si="3273"/>
        <v>0</v>
      </c>
      <c r="K3355" s="220">
        <f t="shared" si="3273"/>
        <v>0</v>
      </c>
      <c r="L3355" s="220">
        <f t="shared" si="3273"/>
        <v>8.4129358766656549E-4</v>
      </c>
      <c r="M3355" s="220">
        <f t="shared" si="3273"/>
        <v>0</v>
      </c>
      <c r="N3355" s="220">
        <f t="shared" si="3273"/>
        <v>0</v>
      </c>
      <c r="O3355" s="220">
        <f t="shared" si="3273"/>
        <v>2.1996600690903412E-2</v>
      </c>
      <c r="P3355" s="220">
        <f t="shared" si="3273"/>
        <v>0.12228581816448267</v>
      </c>
      <c r="Q3355" s="220">
        <f t="shared" si="3273"/>
        <v>0</v>
      </c>
    </row>
    <row r="3356" spans="1:17" x14ac:dyDescent="0.25">
      <c r="A3356" s="60" t="s">
        <v>1908</v>
      </c>
      <c r="B3356" s="60" t="s">
        <v>9956</v>
      </c>
      <c r="C3356" s="220">
        <f t="shared" ref="C3356:Q3356" si="3274">(C6651/C$3380)/(C9946/C$6675)</f>
        <v>0</v>
      </c>
      <c r="D3356" s="220">
        <f t="shared" si="3274"/>
        <v>0</v>
      </c>
      <c r="E3356" s="220">
        <f t="shared" si="3274"/>
        <v>9.0403856887831369E-2</v>
      </c>
      <c r="F3356" s="220">
        <f t="shared" si="3274"/>
        <v>5.865461775014149E-4</v>
      </c>
      <c r="G3356" s="220">
        <f t="shared" si="3274"/>
        <v>1.2612961323356672E-3</v>
      </c>
      <c r="H3356" s="220">
        <f t="shared" si="3274"/>
        <v>0</v>
      </c>
      <c r="I3356" s="220">
        <f t="shared" si="3274"/>
        <v>3.4596713679300809E-5</v>
      </c>
      <c r="J3356" s="220">
        <f t="shared" si="3274"/>
        <v>9.7891831477234708E-5</v>
      </c>
      <c r="K3356" s="220">
        <f t="shared" si="3274"/>
        <v>1.6809112000522549E-5</v>
      </c>
      <c r="L3356" s="220">
        <f t="shared" si="3274"/>
        <v>1.638987022797722E-3</v>
      </c>
      <c r="M3356" s="220">
        <f t="shared" si="3274"/>
        <v>0</v>
      </c>
      <c r="N3356" s="220">
        <f t="shared" si="3274"/>
        <v>0</v>
      </c>
      <c r="O3356" s="220">
        <f t="shared" si="3274"/>
        <v>0</v>
      </c>
      <c r="P3356" s="220">
        <f t="shared" si="3274"/>
        <v>0</v>
      </c>
      <c r="Q3356" s="220">
        <f t="shared" si="3274"/>
        <v>0</v>
      </c>
    </row>
    <row r="3357" spans="1:17" x14ac:dyDescent="0.25">
      <c r="A3357" s="60" t="s">
        <v>2255</v>
      </c>
      <c r="B3357" s="60" t="s">
        <v>9958</v>
      </c>
      <c r="C3357" s="220">
        <f t="shared" ref="C3357:Q3357" si="3275">(C6652/C$3380)/(C9947/C$6675)</f>
        <v>1.339880657045317E-2</v>
      </c>
      <c r="D3357" s="220">
        <f t="shared" si="3275"/>
        <v>0.60954718251989137</v>
      </c>
      <c r="E3357" s="220">
        <f t="shared" si="3275"/>
        <v>0.29916381973381284</v>
      </c>
      <c r="F3357" s="220">
        <f t="shared" si="3275"/>
        <v>0.35530748834920989</v>
      </c>
      <c r="G3357" s="220">
        <f t="shared" si="3275"/>
        <v>2.8740627897676208E-4</v>
      </c>
      <c r="H3357" s="220">
        <f t="shared" si="3275"/>
        <v>9.2628084621081025E-5</v>
      </c>
      <c r="I3357" s="220">
        <f t="shared" si="3275"/>
        <v>7.3931579980696452E-4</v>
      </c>
      <c r="J3357" s="220">
        <f t="shared" si="3275"/>
        <v>0</v>
      </c>
      <c r="K3357" s="220">
        <f t="shared" si="3275"/>
        <v>0.10611207210645633</v>
      </c>
      <c r="L3357" s="220">
        <f t="shared" si="3275"/>
        <v>0</v>
      </c>
      <c r="M3357" s="220">
        <f t="shared" si="3275"/>
        <v>0</v>
      </c>
      <c r="N3357" s="220">
        <f t="shared" si="3275"/>
        <v>0</v>
      </c>
      <c r="O3357" s="220">
        <f t="shared" si="3275"/>
        <v>0</v>
      </c>
      <c r="P3357" s="220">
        <f t="shared" si="3275"/>
        <v>0</v>
      </c>
      <c r="Q3357" s="220">
        <f t="shared" si="3275"/>
        <v>1.5432459379890703E-3</v>
      </c>
    </row>
    <row r="3358" spans="1:17" x14ac:dyDescent="0.25">
      <c r="A3358" s="60" t="s">
        <v>1761</v>
      </c>
      <c r="B3358" s="60" t="s">
        <v>9959</v>
      </c>
      <c r="C3358" s="220">
        <f t="shared" ref="C3358:Q3358" si="3276">(C6653/C$3380)/(C9948/C$6675)</f>
        <v>0</v>
      </c>
      <c r="D3358" s="220">
        <f t="shared" si="3276"/>
        <v>1.4407435141409913E-2</v>
      </c>
      <c r="E3358" s="220">
        <f t="shared" si="3276"/>
        <v>0.1407005665289911</v>
      </c>
      <c r="F3358" s="220">
        <f t="shared" si="3276"/>
        <v>5.2124120701319228E-2</v>
      </c>
      <c r="G3358" s="220">
        <f t="shared" si="3276"/>
        <v>0</v>
      </c>
      <c r="H3358" s="220">
        <f t="shared" si="3276"/>
        <v>8.7346160052935908E-3</v>
      </c>
      <c r="I3358" s="220">
        <f t="shared" si="3276"/>
        <v>0.19375357277743732</v>
      </c>
      <c r="J3358" s="220">
        <f t="shared" si="3276"/>
        <v>1.1774777255648161E-4</v>
      </c>
      <c r="K3358" s="220">
        <f t="shared" si="3276"/>
        <v>1.23069393152659E-3</v>
      </c>
      <c r="L3358" s="220">
        <f t="shared" si="3276"/>
        <v>1.9034248645359211E-2</v>
      </c>
      <c r="M3358" s="220">
        <f t="shared" si="3276"/>
        <v>0</v>
      </c>
      <c r="N3358" s="220">
        <f t="shared" si="3276"/>
        <v>0</v>
      </c>
      <c r="O3358" s="220">
        <f t="shared" si="3276"/>
        <v>0</v>
      </c>
      <c r="P3358" s="220">
        <f t="shared" si="3276"/>
        <v>7.3698745178982225E-5</v>
      </c>
      <c r="Q3358" s="220">
        <f t="shared" si="3276"/>
        <v>0</v>
      </c>
    </row>
    <row r="3359" spans="1:17" x14ac:dyDescent="0.25">
      <c r="A3359" s="60" t="s">
        <v>2331</v>
      </c>
      <c r="B3359" s="60" t="s">
        <v>9960</v>
      </c>
      <c r="C3359" s="220">
        <f t="shared" ref="C3359:Q3359" si="3277">(C6654/C$3380)/(C9949/C$6675)</f>
        <v>0</v>
      </c>
      <c r="D3359" s="220">
        <f t="shared" si="3277"/>
        <v>0</v>
      </c>
      <c r="E3359" s="220">
        <f t="shared" si="3277"/>
        <v>0</v>
      </c>
      <c r="F3359" s="220">
        <f t="shared" si="3277"/>
        <v>0</v>
      </c>
      <c r="G3359" s="220">
        <f t="shared" si="3277"/>
        <v>0</v>
      </c>
      <c r="H3359" s="220">
        <f t="shared" si="3277"/>
        <v>0</v>
      </c>
      <c r="I3359" s="220">
        <f t="shared" si="3277"/>
        <v>0</v>
      </c>
      <c r="J3359" s="220">
        <f t="shared" si="3277"/>
        <v>0</v>
      </c>
      <c r="K3359" s="220">
        <f t="shared" si="3277"/>
        <v>3.2317556632835858E-3</v>
      </c>
      <c r="L3359" s="220">
        <f t="shared" si="3277"/>
        <v>0</v>
      </c>
      <c r="M3359" s="220">
        <f t="shared" si="3277"/>
        <v>0</v>
      </c>
      <c r="N3359" s="220">
        <f t="shared" si="3277"/>
        <v>0</v>
      </c>
      <c r="O3359" s="220">
        <f t="shared" si="3277"/>
        <v>0</v>
      </c>
      <c r="P3359" s="220">
        <f t="shared" si="3277"/>
        <v>0</v>
      </c>
      <c r="Q3359" s="220">
        <f t="shared" si="3277"/>
        <v>0</v>
      </c>
    </row>
    <row r="3360" spans="1:17" x14ac:dyDescent="0.25">
      <c r="A3360" s="60" t="s">
        <v>1497</v>
      </c>
      <c r="B3360" s="60" t="s">
        <v>9961</v>
      </c>
      <c r="C3360" s="220">
        <f t="shared" ref="C3360:Q3360" si="3278">(C6655/C$3380)/(C9950/C$6675)</f>
        <v>0</v>
      </c>
      <c r="D3360" s="220">
        <f t="shared" si="3278"/>
        <v>0</v>
      </c>
      <c r="E3360" s="220">
        <f t="shared" si="3278"/>
        <v>1.9975446732699211E-2</v>
      </c>
      <c r="F3360" s="220">
        <f t="shared" si="3278"/>
        <v>0</v>
      </c>
      <c r="G3360" s="220">
        <f t="shared" si="3278"/>
        <v>8.0541842050653781E-4</v>
      </c>
      <c r="H3360" s="220">
        <f t="shared" si="3278"/>
        <v>0</v>
      </c>
      <c r="I3360" s="220">
        <f t="shared" si="3278"/>
        <v>3.9165153968930356E-3</v>
      </c>
      <c r="J3360" s="220">
        <f t="shared" si="3278"/>
        <v>1.2227290191069828E-2</v>
      </c>
      <c r="K3360" s="220">
        <f t="shared" si="3278"/>
        <v>0</v>
      </c>
      <c r="L3360" s="220">
        <f t="shared" si="3278"/>
        <v>5.477232878325376E-4</v>
      </c>
      <c r="M3360" s="220">
        <f t="shared" si="3278"/>
        <v>0</v>
      </c>
      <c r="N3360" s="220">
        <f t="shared" si="3278"/>
        <v>0</v>
      </c>
      <c r="O3360" s="220">
        <f t="shared" si="3278"/>
        <v>2.9615233132033151E-4</v>
      </c>
      <c r="P3360" s="220">
        <f t="shared" si="3278"/>
        <v>0</v>
      </c>
      <c r="Q3360" s="220">
        <f t="shared" si="3278"/>
        <v>0</v>
      </c>
    </row>
    <row r="3361" spans="1:17" x14ac:dyDescent="0.25">
      <c r="A3361" s="60" t="s">
        <v>703</v>
      </c>
      <c r="B3361" s="60" t="s">
        <v>9962</v>
      </c>
      <c r="C3361" s="220">
        <f t="shared" ref="C3361:Q3361" si="3279">(C6656/C$3380)/(C9951/C$6675)</f>
        <v>0</v>
      </c>
      <c r="D3361" s="220">
        <f t="shared" si="3279"/>
        <v>0</v>
      </c>
      <c r="E3361" s="220">
        <f t="shared" si="3279"/>
        <v>1.3263080023984975E-2</v>
      </c>
      <c r="F3361" s="220">
        <f t="shared" si="3279"/>
        <v>7.3697600026331493E-3</v>
      </c>
      <c r="G3361" s="220">
        <f t="shared" si="3279"/>
        <v>0</v>
      </c>
      <c r="H3361" s="220">
        <f t="shared" si="3279"/>
        <v>0</v>
      </c>
      <c r="I3361" s="220">
        <f t="shared" si="3279"/>
        <v>0</v>
      </c>
      <c r="J3361" s="220">
        <f t="shared" si="3279"/>
        <v>0</v>
      </c>
      <c r="K3361" s="220">
        <f t="shared" si="3279"/>
        <v>0</v>
      </c>
      <c r="L3361" s="220">
        <f t="shared" si="3279"/>
        <v>0</v>
      </c>
      <c r="M3361" s="220">
        <f t="shared" si="3279"/>
        <v>0</v>
      </c>
      <c r="N3361" s="220">
        <f t="shared" si="3279"/>
        <v>0</v>
      </c>
      <c r="O3361" s="220">
        <f t="shared" si="3279"/>
        <v>0</v>
      </c>
      <c r="P3361" s="220">
        <f t="shared" si="3279"/>
        <v>0</v>
      </c>
      <c r="Q3361" s="220">
        <f t="shared" si="3279"/>
        <v>0</v>
      </c>
    </row>
    <row r="3362" spans="1:17" x14ac:dyDescent="0.25">
      <c r="A3362" s="60" t="s">
        <v>2676</v>
      </c>
      <c r="B3362" s="60" t="s">
        <v>9963</v>
      </c>
      <c r="C3362" s="220">
        <f t="shared" ref="C3362:Q3362" si="3280">(C6657/C$3380)/(C9952/C$6675)</f>
        <v>0</v>
      </c>
      <c r="D3362" s="220">
        <f t="shared" si="3280"/>
        <v>0</v>
      </c>
      <c r="E3362" s="220">
        <f t="shared" si="3280"/>
        <v>0</v>
      </c>
      <c r="F3362" s="220">
        <f t="shared" si="3280"/>
        <v>0</v>
      </c>
      <c r="G3362" s="220">
        <f t="shared" si="3280"/>
        <v>0</v>
      </c>
      <c r="H3362" s="220">
        <f t="shared" si="3280"/>
        <v>0</v>
      </c>
      <c r="I3362" s="220">
        <f t="shared" si="3280"/>
        <v>7.1704426190893127E-5</v>
      </c>
      <c r="J3362" s="220">
        <f t="shared" si="3280"/>
        <v>0</v>
      </c>
      <c r="K3362" s="220">
        <f t="shared" si="3280"/>
        <v>0</v>
      </c>
      <c r="L3362" s="220">
        <f t="shared" si="3280"/>
        <v>6.9493915918287302E-3</v>
      </c>
      <c r="M3362" s="220">
        <f t="shared" si="3280"/>
        <v>0</v>
      </c>
      <c r="N3362" s="220">
        <f t="shared" si="3280"/>
        <v>0</v>
      </c>
      <c r="O3362" s="220">
        <f t="shared" si="3280"/>
        <v>0</v>
      </c>
      <c r="P3362" s="220">
        <f t="shared" si="3280"/>
        <v>0</v>
      </c>
      <c r="Q3362" s="220">
        <f t="shared" si="3280"/>
        <v>0</v>
      </c>
    </row>
    <row r="3363" spans="1:17" x14ac:dyDescent="0.25">
      <c r="A3363" s="60" t="s">
        <v>3471</v>
      </c>
      <c r="B3363" s="60" t="s">
        <v>9964</v>
      </c>
      <c r="C3363" s="220">
        <f t="shared" ref="C3363:Q3363" si="3281">(C6658/C$3380)/(C9953/C$6675)</f>
        <v>0</v>
      </c>
      <c r="D3363" s="220">
        <f t="shared" si="3281"/>
        <v>0</v>
      </c>
      <c r="E3363" s="220">
        <f t="shared" si="3281"/>
        <v>2.2782748714323217E-2</v>
      </c>
      <c r="F3363" s="220">
        <f t="shared" si="3281"/>
        <v>0</v>
      </c>
      <c r="G3363" s="220">
        <f t="shared" si="3281"/>
        <v>7.6963814794592952E-2</v>
      </c>
      <c r="H3363" s="220">
        <f t="shared" si="3281"/>
        <v>5.5631804133621073E-2</v>
      </c>
      <c r="I3363" s="220">
        <f t="shared" si="3281"/>
        <v>0</v>
      </c>
      <c r="J3363" s="220">
        <f t="shared" si="3281"/>
        <v>0</v>
      </c>
      <c r="K3363" s="220">
        <f t="shared" si="3281"/>
        <v>0</v>
      </c>
      <c r="L3363" s="220">
        <f t="shared" si="3281"/>
        <v>0</v>
      </c>
      <c r="M3363" s="220">
        <f t="shared" si="3281"/>
        <v>0</v>
      </c>
      <c r="N3363" s="220">
        <f t="shared" si="3281"/>
        <v>0</v>
      </c>
      <c r="O3363" s="220">
        <f t="shared" si="3281"/>
        <v>0</v>
      </c>
      <c r="P3363" s="220">
        <f t="shared" si="3281"/>
        <v>0</v>
      </c>
      <c r="Q3363" s="220">
        <f t="shared" si="3281"/>
        <v>0</v>
      </c>
    </row>
    <row r="3364" spans="1:17" x14ac:dyDescent="0.25">
      <c r="A3364" s="60" t="s">
        <v>2619</v>
      </c>
      <c r="B3364" s="60" t="s">
        <v>9965</v>
      </c>
      <c r="C3364" s="220">
        <f t="shared" ref="C3364:Q3364" si="3282">(C6659/C$3380)/(C9954/C$6675)</f>
        <v>0</v>
      </c>
      <c r="D3364" s="220">
        <f t="shared" si="3282"/>
        <v>3.6501267395749547E-3</v>
      </c>
      <c r="E3364" s="220">
        <f t="shared" si="3282"/>
        <v>0</v>
      </c>
      <c r="F3364" s="220">
        <f t="shared" si="3282"/>
        <v>0</v>
      </c>
      <c r="G3364" s="220">
        <f t="shared" si="3282"/>
        <v>0</v>
      </c>
      <c r="H3364" s="220">
        <f t="shared" si="3282"/>
        <v>0</v>
      </c>
      <c r="I3364" s="220">
        <f t="shared" si="3282"/>
        <v>0</v>
      </c>
      <c r="J3364" s="220">
        <f t="shared" si="3282"/>
        <v>5.1089879442648568E-2</v>
      </c>
      <c r="K3364" s="220">
        <f t="shared" si="3282"/>
        <v>0</v>
      </c>
      <c r="L3364" s="220">
        <f t="shared" si="3282"/>
        <v>0.13238375164334773</v>
      </c>
      <c r="M3364" s="220">
        <f t="shared" si="3282"/>
        <v>0</v>
      </c>
      <c r="N3364" s="220">
        <f t="shared" si="3282"/>
        <v>0</v>
      </c>
      <c r="O3364" s="220">
        <f t="shared" si="3282"/>
        <v>0</v>
      </c>
      <c r="P3364" s="220">
        <f t="shared" si="3282"/>
        <v>0</v>
      </c>
      <c r="Q3364" s="220">
        <f t="shared" si="3282"/>
        <v>2.0163236926503653E-4</v>
      </c>
    </row>
    <row r="3365" spans="1:17" x14ac:dyDescent="0.25">
      <c r="A3365" s="60" t="s">
        <v>3243</v>
      </c>
      <c r="B3365" s="60" t="s">
        <v>9966</v>
      </c>
      <c r="C3365" s="220">
        <f t="shared" ref="C3365:Q3365" si="3283">(C6660/C$3380)/(C9955/C$6675)</f>
        <v>0</v>
      </c>
      <c r="D3365" s="220">
        <f t="shared" si="3283"/>
        <v>0</v>
      </c>
      <c r="E3365" s="220">
        <f t="shared" si="3283"/>
        <v>0</v>
      </c>
      <c r="F3365" s="220">
        <f t="shared" si="3283"/>
        <v>0</v>
      </c>
      <c r="G3365" s="220">
        <f t="shared" si="3283"/>
        <v>1.1349117143820687E-2</v>
      </c>
      <c r="H3365" s="220">
        <f t="shared" si="3283"/>
        <v>3.8185140583879687E-4</v>
      </c>
      <c r="I3365" s="220">
        <f t="shared" si="3283"/>
        <v>0</v>
      </c>
      <c r="J3365" s="220">
        <f t="shared" si="3283"/>
        <v>0</v>
      </c>
      <c r="K3365" s="220">
        <f t="shared" si="3283"/>
        <v>0</v>
      </c>
      <c r="L3365" s="220">
        <f t="shared" si="3283"/>
        <v>0</v>
      </c>
      <c r="M3365" s="220">
        <f t="shared" si="3283"/>
        <v>0</v>
      </c>
      <c r="N3365" s="220">
        <f t="shared" si="3283"/>
        <v>0</v>
      </c>
      <c r="O3365" s="220">
        <f t="shared" si="3283"/>
        <v>0</v>
      </c>
      <c r="P3365" s="220">
        <f t="shared" si="3283"/>
        <v>0</v>
      </c>
      <c r="Q3365" s="220">
        <f t="shared" si="3283"/>
        <v>0</v>
      </c>
    </row>
    <row r="3366" spans="1:17" x14ac:dyDescent="0.25">
      <c r="A3366" s="60" t="s">
        <v>3008</v>
      </c>
      <c r="B3366" s="60" t="s">
        <v>9969</v>
      </c>
      <c r="C3366" s="220">
        <f t="shared" ref="C3366:Q3366" si="3284">(C6661/C$3380)/(C9956/C$6675)</f>
        <v>0</v>
      </c>
      <c r="D3366" s="220">
        <f t="shared" si="3284"/>
        <v>0</v>
      </c>
      <c r="E3366" s="220">
        <f t="shared" si="3284"/>
        <v>0</v>
      </c>
      <c r="F3366" s="220">
        <f t="shared" si="3284"/>
        <v>0</v>
      </c>
      <c r="G3366" s="220">
        <f t="shared" si="3284"/>
        <v>0</v>
      </c>
      <c r="H3366" s="220">
        <f t="shared" si="3284"/>
        <v>2.378219795961254E-2</v>
      </c>
      <c r="I3366" s="220">
        <f t="shared" si="3284"/>
        <v>0</v>
      </c>
      <c r="J3366" s="220">
        <f t="shared" si="3284"/>
        <v>0</v>
      </c>
      <c r="K3366" s="220">
        <f t="shared" si="3284"/>
        <v>0</v>
      </c>
      <c r="L3366" s="220">
        <f t="shared" si="3284"/>
        <v>0</v>
      </c>
      <c r="M3366" s="220">
        <f t="shared" si="3284"/>
        <v>0</v>
      </c>
      <c r="N3366" s="220">
        <f t="shared" si="3284"/>
        <v>0</v>
      </c>
      <c r="O3366" s="220">
        <f t="shared" si="3284"/>
        <v>0</v>
      </c>
      <c r="P3366" s="220">
        <f t="shared" si="3284"/>
        <v>0</v>
      </c>
      <c r="Q3366" s="220">
        <f t="shared" si="3284"/>
        <v>0</v>
      </c>
    </row>
    <row r="3367" spans="1:17" x14ac:dyDescent="0.25">
      <c r="A3367" s="60" t="s">
        <v>2595</v>
      </c>
      <c r="B3367" s="60" t="s">
        <v>9970</v>
      </c>
      <c r="C3367" s="220">
        <f t="shared" ref="C3367:Q3367" si="3285">(C6662/C$3380)/(C9957/C$6675)</f>
        <v>0.19398535936864425</v>
      </c>
      <c r="D3367" s="220">
        <f t="shared" si="3285"/>
        <v>0.12675234119689346</v>
      </c>
      <c r="E3367" s="220">
        <f t="shared" si="3285"/>
        <v>0</v>
      </c>
      <c r="F3367" s="220">
        <f t="shared" si="3285"/>
        <v>8.1769720521221098E-3</v>
      </c>
      <c r="G3367" s="220">
        <f t="shared" si="3285"/>
        <v>0</v>
      </c>
      <c r="H3367" s="220">
        <f t="shared" si="3285"/>
        <v>0</v>
      </c>
      <c r="I3367" s="220">
        <f t="shared" si="3285"/>
        <v>0</v>
      </c>
      <c r="J3367" s="220">
        <f t="shared" si="3285"/>
        <v>0</v>
      </c>
      <c r="K3367" s="220">
        <f t="shared" si="3285"/>
        <v>0</v>
      </c>
      <c r="L3367" s="220">
        <f t="shared" si="3285"/>
        <v>0</v>
      </c>
      <c r="M3367" s="220">
        <f t="shared" si="3285"/>
        <v>0</v>
      </c>
      <c r="N3367" s="220">
        <f t="shared" si="3285"/>
        <v>0</v>
      </c>
      <c r="O3367" s="220">
        <f t="shared" si="3285"/>
        <v>0</v>
      </c>
      <c r="P3367" s="220">
        <f t="shared" si="3285"/>
        <v>0</v>
      </c>
      <c r="Q3367" s="220">
        <f t="shared" si="3285"/>
        <v>0</v>
      </c>
    </row>
    <row r="3368" spans="1:17" x14ac:dyDescent="0.25">
      <c r="A3368" s="60" t="s">
        <v>2364</v>
      </c>
      <c r="B3368" s="60" t="s">
        <v>9971</v>
      </c>
      <c r="C3368" s="220">
        <f t="shared" ref="C3368:Q3368" si="3286">(C6663/C$3380)/(C9958/C$6675)</f>
        <v>0</v>
      </c>
      <c r="D3368" s="220">
        <f t="shared" si="3286"/>
        <v>0</v>
      </c>
      <c r="E3368" s="220">
        <f t="shared" si="3286"/>
        <v>0</v>
      </c>
      <c r="F3368" s="220">
        <f t="shared" si="3286"/>
        <v>0</v>
      </c>
      <c r="G3368" s="220">
        <f t="shared" si="3286"/>
        <v>0</v>
      </c>
      <c r="H3368" s="220">
        <f t="shared" si="3286"/>
        <v>0</v>
      </c>
      <c r="I3368" s="220">
        <f t="shared" si="3286"/>
        <v>6.7583377618182748E-3</v>
      </c>
      <c r="J3368" s="220">
        <f t="shared" si="3286"/>
        <v>6.0986542634946204E-2</v>
      </c>
      <c r="K3368" s="220">
        <f t="shared" si="3286"/>
        <v>0.39635705048786735</v>
      </c>
      <c r="L3368" s="220">
        <f t="shared" si="3286"/>
        <v>0</v>
      </c>
      <c r="M3368" s="220">
        <f t="shared" si="3286"/>
        <v>2.5842494377400587E-2</v>
      </c>
      <c r="N3368" s="220">
        <f t="shared" si="3286"/>
        <v>0</v>
      </c>
      <c r="O3368" s="220">
        <f t="shared" si="3286"/>
        <v>0</v>
      </c>
      <c r="P3368" s="220">
        <f t="shared" si="3286"/>
        <v>0</v>
      </c>
      <c r="Q3368" s="220">
        <f t="shared" si="3286"/>
        <v>0</v>
      </c>
    </row>
    <row r="3369" spans="1:17" x14ac:dyDescent="0.25">
      <c r="A3369" s="60" t="s">
        <v>2380</v>
      </c>
      <c r="B3369" s="60" t="s">
        <v>9974</v>
      </c>
      <c r="C3369" s="220">
        <f t="shared" ref="C3369:Q3369" si="3287">(C6664/C$3380)/(C9959/C$6675)</f>
        <v>0.37214623849062928</v>
      </c>
      <c r="D3369" s="220">
        <f t="shared" si="3287"/>
        <v>2.3052924626932762E-2</v>
      </c>
      <c r="E3369" s="220">
        <f t="shared" si="3287"/>
        <v>4.5877323123570943E-2</v>
      </c>
      <c r="F3369" s="220">
        <f t="shared" si="3287"/>
        <v>0.17523574158103405</v>
      </c>
      <c r="G3369" s="220">
        <f t="shared" si="3287"/>
        <v>1.1176649460031678E-4</v>
      </c>
      <c r="H3369" s="220">
        <f t="shared" si="3287"/>
        <v>0.1032665295876725</v>
      </c>
      <c r="I3369" s="220">
        <f t="shared" si="3287"/>
        <v>8.0241237339912679E-4</v>
      </c>
      <c r="J3369" s="220">
        <f t="shared" si="3287"/>
        <v>8.4120065001971247E-3</v>
      </c>
      <c r="K3369" s="220">
        <f t="shared" si="3287"/>
        <v>1.2633680010016329E-4</v>
      </c>
      <c r="L3369" s="220">
        <f t="shared" si="3287"/>
        <v>3.4391554903038368E-3</v>
      </c>
      <c r="M3369" s="220">
        <f t="shared" si="3287"/>
        <v>0</v>
      </c>
      <c r="N3369" s="220">
        <f t="shared" si="3287"/>
        <v>4.817993257151696E-2</v>
      </c>
      <c r="O3369" s="220">
        <f t="shared" si="3287"/>
        <v>0</v>
      </c>
      <c r="P3369" s="220">
        <f t="shared" si="3287"/>
        <v>0</v>
      </c>
      <c r="Q3369" s="220">
        <f t="shared" si="3287"/>
        <v>4.2573491446200467E-5</v>
      </c>
    </row>
    <row r="3370" spans="1:17" x14ac:dyDescent="0.25">
      <c r="A3370" s="60" t="s">
        <v>2027</v>
      </c>
      <c r="B3370" s="60" t="s">
        <v>9975</v>
      </c>
      <c r="C3370" s="220">
        <f t="shared" ref="C3370:Q3370" si="3288">(C6665/C$3380)/(C9960/C$6675)</f>
        <v>0</v>
      </c>
      <c r="D3370" s="220">
        <f t="shared" si="3288"/>
        <v>0</v>
      </c>
      <c r="E3370" s="220">
        <f t="shared" si="3288"/>
        <v>3.9817997948756022E-3</v>
      </c>
      <c r="F3370" s="220">
        <f t="shared" si="3288"/>
        <v>0</v>
      </c>
      <c r="G3370" s="220">
        <f t="shared" si="3288"/>
        <v>0.12953638452129881</v>
      </c>
      <c r="H3370" s="220">
        <f t="shared" si="3288"/>
        <v>0</v>
      </c>
      <c r="I3370" s="220">
        <f t="shared" si="3288"/>
        <v>1.5205279525595451E-2</v>
      </c>
      <c r="J3370" s="220">
        <f t="shared" si="3288"/>
        <v>0</v>
      </c>
      <c r="K3370" s="220">
        <f t="shared" si="3288"/>
        <v>2.1943837904333515E-2</v>
      </c>
      <c r="L3370" s="220">
        <f t="shared" si="3288"/>
        <v>0</v>
      </c>
      <c r="M3370" s="220">
        <f t="shared" si="3288"/>
        <v>5.3167292434104516E-3</v>
      </c>
      <c r="N3370" s="220">
        <f t="shared" si="3288"/>
        <v>1.5096358736662542E-2</v>
      </c>
      <c r="O3370" s="220">
        <f t="shared" si="3288"/>
        <v>0</v>
      </c>
      <c r="P3370" s="220">
        <f t="shared" si="3288"/>
        <v>0</v>
      </c>
      <c r="Q3370" s="220">
        <f t="shared" si="3288"/>
        <v>9.0277575025367589E-4</v>
      </c>
    </row>
    <row r="3371" spans="1:17" x14ac:dyDescent="0.25">
      <c r="A3371" s="60" t="s">
        <v>368</v>
      </c>
      <c r="B3371" s="60" t="s">
        <v>9976</v>
      </c>
      <c r="C3371" s="220">
        <f t="shared" ref="C3371:Q3371" si="3289">(C6666/C$3380)/(C9961/C$6675)</f>
        <v>0</v>
      </c>
      <c r="D3371" s="220">
        <f t="shared" si="3289"/>
        <v>2.1388126734315532E-2</v>
      </c>
      <c r="E3371" s="220">
        <f t="shared" si="3289"/>
        <v>6.4438872440124165E-4</v>
      </c>
      <c r="F3371" s="220">
        <f t="shared" si="3289"/>
        <v>3.1177082929580928E-2</v>
      </c>
      <c r="G3371" s="220">
        <f t="shared" si="3289"/>
        <v>4.8728265249542727E-2</v>
      </c>
      <c r="H3371" s="220">
        <f t="shared" si="3289"/>
        <v>1.0642729055735971E-2</v>
      </c>
      <c r="I3371" s="220">
        <f t="shared" si="3289"/>
        <v>1.2881954316402896E-2</v>
      </c>
      <c r="J3371" s="220">
        <f t="shared" si="3289"/>
        <v>3.8926779192984456E-2</v>
      </c>
      <c r="K3371" s="220">
        <f t="shared" si="3289"/>
        <v>2.7207863748510266E-4</v>
      </c>
      <c r="L3371" s="220">
        <f t="shared" si="3289"/>
        <v>6.4872694344337992E-4</v>
      </c>
      <c r="M3371" s="220">
        <f t="shared" si="3289"/>
        <v>1.12271180043729E-3</v>
      </c>
      <c r="N3371" s="220">
        <f t="shared" si="3289"/>
        <v>0</v>
      </c>
      <c r="O3371" s="220">
        <f t="shared" si="3289"/>
        <v>1.0487933744909273E-4</v>
      </c>
      <c r="P3371" s="220">
        <f t="shared" si="3289"/>
        <v>1.1540160241090033E-5</v>
      </c>
      <c r="Q3371" s="220">
        <f t="shared" si="3289"/>
        <v>6.6983676106928359E-4</v>
      </c>
    </row>
    <row r="3372" spans="1:17" x14ac:dyDescent="0.25">
      <c r="A3372" s="60" t="s">
        <v>300</v>
      </c>
      <c r="B3372" s="60" t="s">
        <v>9977</v>
      </c>
      <c r="C3372" s="220">
        <f t="shared" ref="C3372:Q3372" si="3290">(C6667/C$3380)/(C9962/C$6675)</f>
        <v>5.2371771275049198E-3</v>
      </c>
      <c r="D3372" s="220">
        <f t="shared" si="3290"/>
        <v>0.11084535906314348</v>
      </c>
      <c r="E3372" s="220">
        <f t="shared" si="3290"/>
        <v>1.3270899232081188</v>
      </c>
      <c r="F3372" s="220">
        <f t="shared" si="3290"/>
        <v>0.4709220114632553</v>
      </c>
      <c r="G3372" s="220">
        <f t="shared" si="3290"/>
        <v>0.16773824100364565</v>
      </c>
      <c r="H3372" s="220">
        <f t="shared" si="3290"/>
        <v>8.242499757831015E-2</v>
      </c>
      <c r="I3372" s="220">
        <f t="shared" si="3290"/>
        <v>0.12407040078350638</v>
      </c>
      <c r="J3372" s="220">
        <f t="shared" si="3290"/>
        <v>4.1755200430732727E-2</v>
      </c>
      <c r="K3372" s="220">
        <f t="shared" si="3290"/>
        <v>0.72451983172251277</v>
      </c>
      <c r="L3372" s="220">
        <f t="shared" si="3290"/>
        <v>7.2603671060736161E-2</v>
      </c>
      <c r="M3372" s="220">
        <f t="shared" si="3290"/>
        <v>2.9908394829544207E-4</v>
      </c>
      <c r="N3372" s="220">
        <f t="shared" si="3290"/>
        <v>9.062197071772532E-2</v>
      </c>
      <c r="O3372" s="220">
        <f t="shared" si="3290"/>
        <v>1.3536577828327206E-2</v>
      </c>
      <c r="P3372" s="220">
        <f t="shared" si="3290"/>
        <v>8.7621222916765655E-3</v>
      </c>
      <c r="Q3372" s="220">
        <f t="shared" si="3290"/>
        <v>6.5116773314999626E-2</v>
      </c>
    </row>
    <row r="3373" spans="1:17" x14ac:dyDescent="0.25">
      <c r="A3373" s="60" t="s">
        <v>2843</v>
      </c>
      <c r="B3373" s="60" t="s">
        <v>9978</v>
      </c>
      <c r="C3373" s="220">
        <f t="shared" ref="C3373:Q3373" si="3291">(C6668/C$3380)/(C9963/C$6675)</f>
        <v>0</v>
      </c>
      <c r="D3373" s="220">
        <f t="shared" si="3291"/>
        <v>0</v>
      </c>
      <c r="E3373" s="220">
        <f t="shared" si="3291"/>
        <v>0</v>
      </c>
      <c r="F3373" s="220">
        <f t="shared" si="3291"/>
        <v>0</v>
      </c>
      <c r="G3373" s="220">
        <f t="shared" si="3291"/>
        <v>6.8398972287953095E-4</v>
      </c>
      <c r="H3373" s="220">
        <f t="shared" si="3291"/>
        <v>0.95462739486472059</v>
      </c>
      <c r="I3373" s="220">
        <f t="shared" si="3291"/>
        <v>3.2619539954929271E-2</v>
      </c>
      <c r="J3373" s="220">
        <f t="shared" si="3291"/>
        <v>5.0714040470636337E-2</v>
      </c>
      <c r="K3373" s="220">
        <f t="shared" si="3291"/>
        <v>0.12617910151591574</v>
      </c>
      <c r="L3373" s="220">
        <f t="shared" si="3291"/>
        <v>3.7195446326380575E-2</v>
      </c>
      <c r="M3373" s="220">
        <f t="shared" si="3291"/>
        <v>0.1551995298797558</v>
      </c>
      <c r="N3373" s="220">
        <f t="shared" si="3291"/>
        <v>0</v>
      </c>
      <c r="O3373" s="220">
        <f t="shared" si="3291"/>
        <v>9.4422616458799766E-3</v>
      </c>
      <c r="P3373" s="220">
        <f t="shared" si="3291"/>
        <v>0</v>
      </c>
      <c r="Q3373" s="220">
        <f t="shared" si="3291"/>
        <v>0</v>
      </c>
    </row>
    <row r="3374" spans="1:17" x14ac:dyDescent="0.25">
      <c r="A3374" s="60" t="s">
        <v>1110</v>
      </c>
      <c r="B3374" s="60" t="s">
        <v>9979</v>
      </c>
      <c r="C3374" s="220">
        <f t="shared" ref="C3374:Q3374" si="3292">(C6669/C$3380)/(C9964/C$6675)</f>
        <v>5.6538798696084509</v>
      </c>
      <c r="D3374" s="220">
        <f t="shared" si="3292"/>
        <v>3.8455373336403142E-2</v>
      </c>
      <c r="E3374" s="220">
        <f t="shared" si="3292"/>
        <v>0.53093529005930951</v>
      </c>
      <c r="F3374" s="220">
        <f t="shared" si="3292"/>
        <v>0.35882821253511393</v>
      </c>
      <c r="G3374" s="220">
        <f t="shared" si="3292"/>
        <v>0.72312870418422304</v>
      </c>
      <c r="H3374" s="220">
        <f t="shared" si="3292"/>
        <v>1.0504415437922203</v>
      </c>
      <c r="I3374" s="220">
        <f t="shared" si="3292"/>
        <v>0.63732871069314245</v>
      </c>
      <c r="J3374" s="220">
        <f t="shared" si="3292"/>
        <v>0.44046073213370884</v>
      </c>
      <c r="K3374" s="220">
        <f t="shared" si="3292"/>
        <v>0.74947769679569309</v>
      </c>
      <c r="L3374" s="220">
        <f t="shared" si="3292"/>
        <v>0.5026767272423055</v>
      </c>
      <c r="M3374" s="220">
        <f t="shared" si="3292"/>
        <v>0.22054482253938074</v>
      </c>
      <c r="N3374" s="220">
        <f t="shared" si="3292"/>
        <v>0.16346203495810557</v>
      </c>
      <c r="O3374" s="220">
        <f t="shared" si="3292"/>
        <v>0.14872038006965932</v>
      </c>
      <c r="P3374" s="220">
        <f t="shared" si="3292"/>
        <v>0.18571838123741072</v>
      </c>
      <c r="Q3374" s="220">
        <f t="shared" si="3292"/>
        <v>0.12851571820517313</v>
      </c>
    </row>
    <row r="3375" spans="1:17" x14ac:dyDescent="0.25">
      <c r="A3375" s="60" t="s">
        <v>3574</v>
      </c>
      <c r="B3375" s="60" t="s">
        <v>9980</v>
      </c>
      <c r="C3375" s="220">
        <f t="shared" ref="C3375:Q3375" si="3293">(C6670/C$3380)/(C9965/C$6675)</f>
        <v>0</v>
      </c>
      <c r="D3375" s="220">
        <f t="shared" si="3293"/>
        <v>0</v>
      </c>
      <c r="E3375" s="220">
        <f t="shared" si="3293"/>
        <v>0</v>
      </c>
      <c r="F3375" s="220">
        <f t="shared" si="3293"/>
        <v>0</v>
      </c>
      <c r="G3375" s="220">
        <f t="shared" si="3293"/>
        <v>3.5306844165493572E-4</v>
      </c>
      <c r="H3375" s="220">
        <f t="shared" si="3293"/>
        <v>0</v>
      </c>
      <c r="I3375" s="220">
        <f t="shared" si="3293"/>
        <v>1.1676624231481971E-3</v>
      </c>
      <c r="J3375" s="220">
        <f t="shared" si="3293"/>
        <v>1.8965485817626553E-3</v>
      </c>
      <c r="K3375" s="220">
        <f t="shared" si="3293"/>
        <v>1.7131262452669467E-3</v>
      </c>
      <c r="L3375" s="220">
        <f t="shared" si="3293"/>
        <v>0</v>
      </c>
      <c r="M3375" s="220">
        <f t="shared" si="3293"/>
        <v>0</v>
      </c>
      <c r="N3375" s="220">
        <f t="shared" si="3293"/>
        <v>0</v>
      </c>
      <c r="O3375" s="220">
        <f t="shared" si="3293"/>
        <v>0</v>
      </c>
      <c r="P3375" s="220">
        <f t="shared" si="3293"/>
        <v>0</v>
      </c>
      <c r="Q3375" s="220">
        <f t="shared" si="3293"/>
        <v>0</v>
      </c>
    </row>
    <row r="3376" spans="1:17" x14ac:dyDescent="0.25">
      <c r="A3376" s="60" t="s">
        <v>502</v>
      </c>
      <c r="B3376" s="60" t="s">
        <v>9981</v>
      </c>
      <c r="C3376" s="220">
        <f t="shared" ref="C3376:Q3376" si="3294">(C6671/C$3380)/(C9966/C$6675)</f>
        <v>0</v>
      </c>
      <c r="D3376" s="220">
        <f t="shared" si="3294"/>
        <v>0</v>
      </c>
      <c r="E3376" s="220">
        <f t="shared" si="3294"/>
        <v>1.1124820492700436</v>
      </c>
      <c r="F3376" s="220">
        <f t="shared" si="3294"/>
        <v>0.94336766049364007</v>
      </c>
      <c r="G3376" s="220">
        <f t="shared" si="3294"/>
        <v>0.29541395383033614</v>
      </c>
      <c r="H3376" s="220">
        <f t="shared" si="3294"/>
        <v>0.24467126871548239</v>
      </c>
      <c r="I3376" s="220">
        <f t="shared" si="3294"/>
        <v>0.33359364298933686</v>
      </c>
      <c r="J3376" s="220">
        <f t="shared" si="3294"/>
        <v>0.32805095248800703</v>
      </c>
      <c r="K3376" s="220">
        <f t="shared" si="3294"/>
        <v>0.91736955018754385</v>
      </c>
      <c r="L3376" s="220">
        <f t="shared" si="3294"/>
        <v>0.35072733410677231</v>
      </c>
      <c r="M3376" s="220">
        <f t="shared" si="3294"/>
        <v>5.7210197835941022E-2</v>
      </c>
      <c r="N3376" s="220">
        <f t="shared" si="3294"/>
        <v>0.1380425389966915</v>
      </c>
      <c r="O3376" s="220">
        <f t="shared" si="3294"/>
        <v>7.6749912095715911E-2</v>
      </c>
      <c r="P3376" s="220">
        <f t="shared" si="3294"/>
        <v>0.21167785928678495</v>
      </c>
      <c r="Q3376" s="220">
        <f t="shared" si="3294"/>
        <v>5.0802619537866911E-3</v>
      </c>
    </row>
    <row r="3377" spans="1:17" x14ac:dyDescent="0.25">
      <c r="C3377" s="221"/>
    </row>
    <row r="3378" spans="1:17" x14ac:dyDescent="0.25">
      <c r="A3378" s="217" t="s">
        <v>10285</v>
      </c>
    </row>
    <row r="3379" spans="1:17" ht="24" x14ac:dyDescent="0.25">
      <c r="A3379" s="216" t="s">
        <v>4815</v>
      </c>
      <c r="B3379" s="216" t="s">
        <v>0</v>
      </c>
      <c r="C3379" s="216" t="s">
        <v>10788</v>
      </c>
      <c r="D3379" s="216" t="s">
        <v>10789</v>
      </c>
      <c r="E3379" s="216" t="s">
        <v>10790</v>
      </c>
      <c r="F3379" s="216" t="s">
        <v>10791</v>
      </c>
      <c r="G3379" s="216" t="s">
        <v>10792</v>
      </c>
      <c r="H3379" s="216" t="s">
        <v>4934</v>
      </c>
      <c r="I3379" s="216" t="s">
        <v>4935</v>
      </c>
      <c r="J3379" s="216" t="s">
        <v>4936</v>
      </c>
      <c r="K3379" s="216" t="s">
        <v>4937</v>
      </c>
      <c r="L3379" s="216" t="s">
        <v>4938</v>
      </c>
      <c r="M3379" s="216" t="s">
        <v>4939</v>
      </c>
      <c r="N3379" s="216" t="s">
        <v>4940</v>
      </c>
      <c r="O3379" s="216" t="s">
        <v>4941</v>
      </c>
      <c r="P3379" s="216" t="s">
        <v>4942</v>
      </c>
      <c r="Q3379" s="216" t="s">
        <v>10793</v>
      </c>
    </row>
    <row r="3380" spans="1:17" s="215" customFormat="1" x14ac:dyDescent="0.25">
      <c r="A3380" s="212" t="s">
        <v>4921</v>
      </c>
      <c r="B3380" s="213"/>
      <c r="C3380" s="214">
        <v>356888.84799999994</v>
      </c>
      <c r="D3380" s="214">
        <v>679660.64400000067</v>
      </c>
      <c r="E3380" s="214">
        <v>778111.72499999963</v>
      </c>
      <c r="F3380" s="214">
        <v>1035462.7230000012</v>
      </c>
      <c r="G3380" s="214">
        <v>1492735.2630000012</v>
      </c>
      <c r="H3380" s="214">
        <v>1745248.1410000022</v>
      </c>
      <c r="I3380" s="214">
        <v>2343530.9919999968</v>
      </c>
      <c r="J3380" s="214">
        <v>2394347.7179999975</v>
      </c>
      <c r="K3380" s="214">
        <v>2454300.2460000035</v>
      </c>
      <c r="L3380" s="214">
        <v>1279420.9279999998</v>
      </c>
      <c r="M3380" s="214">
        <v>2112946.3139999984</v>
      </c>
      <c r="N3380" s="214">
        <v>3604118</v>
      </c>
      <c r="O3380" s="214">
        <v>3469830.7159999982</v>
      </c>
      <c r="P3380" s="214">
        <v>4022606.9849999975</v>
      </c>
      <c r="Q3380" s="214">
        <v>4725256.3619999951</v>
      </c>
    </row>
    <row r="3381" spans="1:17" x14ac:dyDescent="0.25">
      <c r="A3381" s="60" t="s">
        <v>10337</v>
      </c>
      <c r="B3381" s="60" t="s">
        <v>10338</v>
      </c>
      <c r="C3381" s="211"/>
      <c r="D3381" s="211"/>
      <c r="E3381" s="211"/>
      <c r="F3381" s="211"/>
      <c r="G3381" s="211"/>
      <c r="H3381" s="211"/>
      <c r="I3381" s="211">
        <v>4.984</v>
      </c>
      <c r="J3381" s="211">
        <v>1.532</v>
      </c>
      <c r="K3381" s="211">
        <v>1.4790000000000001</v>
      </c>
      <c r="L3381" s="211"/>
      <c r="M3381" s="211">
        <v>0.85299999999999998</v>
      </c>
      <c r="N3381" s="211"/>
      <c r="O3381" s="211">
        <v>42.15</v>
      </c>
      <c r="P3381" s="211"/>
      <c r="Q3381" s="211"/>
    </row>
    <row r="3382" spans="1:17" x14ac:dyDescent="0.25">
      <c r="A3382" s="60" t="s">
        <v>10339</v>
      </c>
      <c r="B3382" s="60" t="s">
        <v>10340</v>
      </c>
      <c r="C3382" s="211">
        <v>7.2999999999999995E-2</v>
      </c>
      <c r="D3382" s="211"/>
      <c r="E3382" s="211"/>
      <c r="F3382" s="211"/>
      <c r="G3382" s="211"/>
      <c r="H3382" s="211">
        <v>3.0000000000000001E-3</v>
      </c>
      <c r="I3382" s="211">
        <v>1.4019999999999999</v>
      </c>
      <c r="J3382" s="211"/>
      <c r="K3382" s="211"/>
      <c r="L3382" s="211"/>
      <c r="M3382" s="211">
        <v>2.569</v>
      </c>
      <c r="N3382" s="211"/>
      <c r="O3382" s="211"/>
      <c r="P3382" s="211"/>
      <c r="Q3382" s="211"/>
    </row>
    <row r="3383" spans="1:17" x14ac:dyDescent="0.25">
      <c r="A3383" s="60" t="s">
        <v>4697</v>
      </c>
      <c r="B3383" s="60" t="s">
        <v>5210</v>
      </c>
      <c r="C3383" s="211"/>
      <c r="D3383" s="211"/>
      <c r="E3383" s="211"/>
      <c r="F3383" s="211"/>
      <c r="G3383" s="211"/>
      <c r="H3383" s="211"/>
      <c r="I3383" s="211">
        <v>0.15</v>
      </c>
      <c r="J3383" s="211"/>
      <c r="K3383" s="211"/>
      <c r="L3383" s="211"/>
      <c r="M3383" s="211"/>
      <c r="N3383" s="211"/>
      <c r="O3383" s="211">
        <v>29.202000000000002</v>
      </c>
      <c r="P3383" s="211"/>
      <c r="Q3383" s="211"/>
    </row>
    <row r="3384" spans="1:17" x14ac:dyDescent="0.25">
      <c r="A3384" s="60" t="s">
        <v>1285</v>
      </c>
      <c r="B3384" s="60" t="s">
        <v>5211</v>
      </c>
      <c r="C3384" s="211"/>
      <c r="D3384" s="211"/>
      <c r="E3384" s="211"/>
      <c r="F3384" s="211"/>
      <c r="G3384" s="211"/>
      <c r="H3384" s="211"/>
      <c r="I3384" s="211"/>
      <c r="J3384" s="211">
        <v>23.053999999999998</v>
      </c>
      <c r="K3384" s="211"/>
      <c r="L3384" s="211"/>
      <c r="M3384" s="211"/>
      <c r="N3384" s="211"/>
      <c r="O3384" s="211"/>
      <c r="P3384" s="211"/>
      <c r="Q3384" s="211"/>
    </row>
    <row r="3385" spans="1:17" x14ac:dyDescent="0.25">
      <c r="A3385" s="60" t="s">
        <v>3368</v>
      </c>
      <c r="B3385" s="60" t="s">
        <v>5212</v>
      </c>
      <c r="C3385" s="211"/>
      <c r="D3385" s="211"/>
      <c r="E3385" s="211"/>
      <c r="F3385" s="211"/>
      <c r="G3385" s="211"/>
      <c r="H3385" s="211"/>
      <c r="I3385" s="211"/>
      <c r="J3385" s="211"/>
      <c r="K3385" s="211"/>
      <c r="L3385" s="211">
        <v>16.791</v>
      </c>
      <c r="M3385" s="211"/>
      <c r="N3385" s="211">
        <v>1</v>
      </c>
      <c r="O3385" s="211"/>
      <c r="P3385" s="211"/>
      <c r="Q3385" s="211"/>
    </row>
    <row r="3386" spans="1:17" x14ac:dyDescent="0.25">
      <c r="A3386" s="60" t="s">
        <v>3814</v>
      </c>
      <c r="B3386" s="60" t="s">
        <v>5213</v>
      </c>
      <c r="C3386" s="211"/>
      <c r="D3386" s="211"/>
      <c r="E3386" s="211"/>
      <c r="F3386" s="211"/>
      <c r="G3386" s="211"/>
      <c r="H3386" s="211">
        <v>8.9999999999999993E-3</v>
      </c>
      <c r="I3386" s="211">
        <v>0.25</v>
      </c>
      <c r="J3386" s="211"/>
      <c r="K3386" s="211"/>
      <c r="L3386" s="211"/>
      <c r="M3386" s="211"/>
      <c r="N3386" s="211"/>
      <c r="O3386" s="211"/>
      <c r="P3386" s="211"/>
      <c r="Q3386" s="211"/>
    </row>
    <row r="3387" spans="1:17" x14ac:dyDescent="0.25">
      <c r="A3387" s="60" t="s">
        <v>3091</v>
      </c>
      <c r="B3387" s="60" t="s">
        <v>5214</v>
      </c>
      <c r="C3387" s="211"/>
      <c r="D3387" s="211"/>
      <c r="E3387" s="211"/>
      <c r="F3387" s="211"/>
      <c r="G3387" s="211"/>
      <c r="H3387" s="211"/>
      <c r="I3387" s="211"/>
      <c r="J3387" s="211"/>
      <c r="K3387" s="211"/>
      <c r="L3387" s="211">
        <v>90.441999999999993</v>
      </c>
      <c r="M3387" s="211"/>
      <c r="N3387" s="211">
        <v>59</v>
      </c>
      <c r="O3387" s="211"/>
      <c r="P3387" s="211"/>
      <c r="Q3387" s="211"/>
    </row>
    <row r="3388" spans="1:17" x14ac:dyDescent="0.25">
      <c r="A3388" s="60" t="s">
        <v>1402</v>
      </c>
      <c r="B3388" s="60" t="s">
        <v>5217</v>
      </c>
      <c r="C3388" s="211"/>
      <c r="D3388" s="211"/>
      <c r="E3388" s="211"/>
      <c r="F3388" s="211">
        <v>13.936</v>
      </c>
      <c r="G3388" s="211"/>
      <c r="H3388" s="211">
        <v>7.7060000000000004</v>
      </c>
      <c r="I3388" s="211">
        <v>0.128</v>
      </c>
      <c r="J3388" s="211"/>
      <c r="K3388" s="211"/>
      <c r="L3388" s="211"/>
      <c r="M3388" s="211"/>
      <c r="N3388" s="211"/>
      <c r="O3388" s="211"/>
      <c r="P3388" s="211"/>
      <c r="Q3388" s="211"/>
    </row>
    <row r="3389" spans="1:17" x14ac:dyDescent="0.25">
      <c r="A3389" s="60" t="s">
        <v>1094</v>
      </c>
      <c r="B3389" s="60" t="s">
        <v>5221</v>
      </c>
      <c r="C3389" s="211"/>
      <c r="D3389" s="211">
        <v>29.52</v>
      </c>
      <c r="E3389" s="211"/>
      <c r="F3389" s="211">
        <v>4.2709999999999999</v>
      </c>
      <c r="G3389" s="211">
        <v>1.617</v>
      </c>
      <c r="H3389" s="211"/>
      <c r="I3389" s="211"/>
      <c r="J3389" s="211"/>
      <c r="K3389" s="211"/>
      <c r="L3389" s="211"/>
      <c r="M3389" s="211"/>
      <c r="N3389" s="211"/>
      <c r="O3389" s="211"/>
      <c r="P3389" s="211"/>
      <c r="Q3389" s="211"/>
    </row>
    <row r="3390" spans="1:17" x14ac:dyDescent="0.25">
      <c r="A3390" s="60" t="s">
        <v>10341</v>
      </c>
      <c r="B3390" s="60" t="s">
        <v>10342</v>
      </c>
      <c r="C3390" s="211">
        <v>12.333</v>
      </c>
      <c r="D3390" s="211"/>
      <c r="E3390" s="211"/>
      <c r="F3390" s="211">
        <v>4.3369999999999997</v>
      </c>
      <c r="G3390" s="211">
        <v>340.70299999999997</v>
      </c>
      <c r="H3390" s="211">
        <v>482.01799999999997</v>
      </c>
      <c r="I3390" s="211">
        <v>641.82299999999998</v>
      </c>
      <c r="J3390" s="211">
        <v>1515.078</v>
      </c>
      <c r="K3390" s="211">
        <v>1413.89</v>
      </c>
      <c r="L3390" s="211">
        <v>239.66200000000001</v>
      </c>
      <c r="M3390" s="211">
        <v>180.87200000000001</v>
      </c>
      <c r="N3390" s="211">
        <v>275</v>
      </c>
      <c r="O3390" s="211">
        <v>108.824</v>
      </c>
      <c r="P3390" s="211">
        <v>120.181</v>
      </c>
      <c r="Q3390" s="211">
        <v>130.56</v>
      </c>
    </row>
    <row r="3391" spans="1:17" x14ac:dyDescent="0.25">
      <c r="A3391" s="60" t="s">
        <v>556</v>
      </c>
      <c r="B3391" s="60" t="s">
        <v>5229</v>
      </c>
      <c r="C3391" s="211"/>
      <c r="D3391" s="211"/>
      <c r="E3391" s="211"/>
      <c r="F3391" s="211"/>
      <c r="G3391" s="211">
        <v>3.8439999999999999</v>
      </c>
      <c r="H3391" s="211"/>
      <c r="I3391" s="211">
        <v>0.192</v>
      </c>
      <c r="J3391" s="211"/>
      <c r="K3391" s="211"/>
      <c r="L3391" s="211"/>
      <c r="M3391" s="211"/>
      <c r="N3391" s="211"/>
      <c r="O3391" s="211"/>
      <c r="P3391" s="211"/>
      <c r="Q3391" s="211">
        <v>3.68</v>
      </c>
    </row>
    <row r="3392" spans="1:17" x14ac:dyDescent="0.25">
      <c r="A3392" s="60" t="s">
        <v>469</v>
      </c>
      <c r="B3392" s="60" t="s">
        <v>5230</v>
      </c>
      <c r="C3392" s="211"/>
      <c r="D3392" s="211"/>
      <c r="E3392" s="211"/>
      <c r="F3392" s="211"/>
      <c r="G3392" s="211"/>
      <c r="H3392" s="211"/>
      <c r="I3392" s="211"/>
      <c r="J3392" s="211"/>
      <c r="K3392" s="211">
        <v>0.57499999999999996</v>
      </c>
      <c r="L3392" s="211"/>
      <c r="M3392" s="211"/>
      <c r="N3392" s="211"/>
      <c r="O3392" s="211"/>
      <c r="P3392" s="211">
        <v>1.05</v>
      </c>
      <c r="Q3392" s="211"/>
    </row>
    <row r="3393" spans="1:17" x14ac:dyDescent="0.25">
      <c r="A3393" s="60" t="s">
        <v>2072</v>
      </c>
      <c r="B3393" s="60" t="s">
        <v>5231</v>
      </c>
      <c r="C3393" s="211"/>
      <c r="D3393" s="211"/>
      <c r="E3393" s="211"/>
      <c r="F3393" s="211"/>
      <c r="G3393" s="211"/>
      <c r="H3393" s="211"/>
      <c r="I3393" s="211"/>
      <c r="J3393" s="211"/>
      <c r="K3393" s="211"/>
      <c r="L3393" s="211"/>
      <c r="M3393" s="211"/>
      <c r="N3393" s="211"/>
      <c r="O3393" s="211"/>
      <c r="P3393" s="211">
        <v>0.60299999999999998</v>
      </c>
      <c r="Q3393" s="211"/>
    </row>
    <row r="3394" spans="1:17" x14ac:dyDescent="0.25">
      <c r="A3394" s="60" t="s">
        <v>837</v>
      </c>
      <c r="B3394" s="60" t="s">
        <v>5232</v>
      </c>
      <c r="C3394" s="211"/>
      <c r="D3394" s="211"/>
      <c r="E3394" s="211">
        <v>1.79</v>
      </c>
      <c r="F3394" s="211"/>
      <c r="G3394" s="211"/>
      <c r="H3394" s="211">
        <v>15.3</v>
      </c>
      <c r="I3394" s="211"/>
      <c r="J3394" s="211"/>
      <c r="K3394" s="211">
        <v>0.36599999999999999</v>
      </c>
      <c r="L3394" s="211"/>
      <c r="M3394" s="211"/>
      <c r="N3394" s="211"/>
      <c r="O3394" s="211"/>
      <c r="P3394" s="211">
        <v>5.1559999999999997</v>
      </c>
      <c r="Q3394" s="211"/>
    </row>
    <row r="3395" spans="1:17" x14ac:dyDescent="0.25">
      <c r="A3395" s="60" t="s">
        <v>509</v>
      </c>
      <c r="B3395" s="60" t="s">
        <v>5233</v>
      </c>
      <c r="C3395" s="211"/>
      <c r="D3395" s="211"/>
      <c r="E3395" s="211"/>
      <c r="F3395" s="211">
        <v>2.157</v>
      </c>
      <c r="G3395" s="211"/>
      <c r="H3395" s="211"/>
      <c r="I3395" s="211"/>
      <c r="J3395" s="211"/>
      <c r="K3395" s="211">
        <v>10.861000000000001</v>
      </c>
      <c r="L3395" s="211">
        <v>8.5000000000000006E-2</v>
      </c>
      <c r="M3395" s="211"/>
      <c r="N3395" s="211"/>
      <c r="O3395" s="211"/>
      <c r="P3395" s="211">
        <v>8.3510000000000009</v>
      </c>
      <c r="Q3395" s="211"/>
    </row>
    <row r="3396" spans="1:17" x14ac:dyDescent="0.25">
      <c r="A3396" s="60" t="s">
        <v>1574</v>
      </c>
      <c r="B3396" s="60" t="s">
        <v>5234</v>
      </c>
      <c r="C3396" s="211"/>
      <c r="D3396" s="211"/>
      <c r="E3396" s="211"/>
      <c r="F3396" s="211"/>
      <c r="G3396" s="211">
        <v>0.14000000000000001</v>
      </c>
      <c r="H3396" s="211"/>
      <c r="I3396" s="211"/>
      <c r="J3396" s="211">
        <v>0.22900000000000001</v>
      </c>
      <c r="K3396" s="211"/>
      <c r="L3396" s="211"/>
      <c r="M3396" s="211"/>
      <c r="N3396" s="211"/>
      <c r="O3396" s="211"/>
      <c r="P3396" s="211"/>
      <c r="Q3396" s="211">
        <v>2.2200000000000002</v>
      </c>
    </row>
    <row r="3397" spans="1:17" x14ac:dyDescent="0.25">
      <c r="A3397" s="60" t="s">
        <v>2348</v>
      </c>
      <c r="B3397" s="60" t="s">
        <v>9984</v>
      </c>
      <c r="C3397" s="211"/>
      <c r="D3397" s="211"/>
      <c r="E3397" s="211"/>
      <c r="F3397" s="211"/>
      <c r="G3397" s="211"/>
      <c r="H3397" s="211"/>
      <c r="I3397" s="211"/>
      <c r="J3397" s="211"/>
      <c r="K3397" s="211">
        <v>1.9239999999999999</v>
      </c>
      <c r="L3397" s="211"/>
      <c r="M3397" s="211"/>
      <c r="N3397" s="211"/>
      <c r="O3397" s="211"/>
      <c r="P3397" s="211"/>
      <c r="Q3397" s="211"/>
    </row>
    <row r="3398" spans="1:17" x14ac:dyDescent="0.25">
      <c r="A3398" s="60" t="s">
        <v>1057</v>
      </c>
      <c r="B3398" s="60" t="s">
        <v>5235</v>
      </c>
      <c r="C3398" s="211">
        <v>53.209000000000003</v>
      </c>
      <c r="D3398" s="211">
        <v>8.9710000000000001</v>
      </c>
      <c r="E3398" s="211">
        <v>5.5E-2</v>
      </c>
      <c r="F3398" s="211">
        <v>0.4</v>
      </c>
      <c r="G3398" s="211"/>
      <c r="H3398" s="211"/>
      <c r="I3398" s="211"/>
      <c r="J3398" s="211"/>
      <c r="K3398" s="211">
        <v>79.072999999999993</v>
      </c>
      <c r="L3398" s="211"/>
      <c r="M3398" s="211"/>
      <c r="N3398" s="211">
        <v>60</v>
      </c>
      <c r="O3398" s="211"/>
      <c r="P3398" s="211">
        <v>3.1080000000000001</v>
      </c>
      <c r="Q3398" s="211"/>
    </row>
    <row r="3399" spans="1:17" x14ac:dyDescent="0.25">
      <c r="A3399" s="60" t="s">
        <v>2438</v>
      </c>
      <c r="B3399" s="60" t="s">
        <v>5236</v>
      </c>
      <c r="C3399" s="211"/>
      <c r="D3399" s="211"/>
      <c r="E3399" s="211"/>
      <c r="F3399" s="211"/>
      <c r="G3399" s="211"/>
      <c r="H3399" s="211"/>
      <c r="I3399" s="211"/>
      <c r="J3399" s="211"/>
      <c r="K3399" s="211"/>
      <c r="L3399" s="211">
        <v>0.32700000000000001</v>
      </c>
      <c r="M3399" s="211"/>
      <c r="N3399" s="211"/>
      <c r="O3399" s="211"/>
      <c r="P3399" s="211"/>
      <c r="Q3399" s="211"/>
    </row>
    <row r="3400" spans="1:17" x14ac:dyDescent="0.25">
      <c r="A3400" s="60" t="s">
        <v>2366</v>
      </c>
      <c r="B3400" s="60" t="s">
        <v>9985</v>
      </c>
      <c r="C3400" s="211"/>
      <c r="D3400" s="211"/>
      <c r="E3400" s="211"/>
      <c r="F3400" s="211"/>
      <c r="G3400" s="211"/>
      <c r="H3400" s="211"/>
      <c r="I3400" s="211"/>
      <c r="J3400" s="211"/>
      <c r="K3400" s="211">
        <v>0.76400000000000001</v>
      </c>
      <c r="L3400" s="211">
        <v>0.11600000000000001</v>
      </c>
      <c r="M3400" s="211"/>
      <c r="N3400" s="211"/>
      <c r="O3400" s="211"/>
      <c r="P3400" s="211"/>
      <c r="Q3400" s="211"/>
    </row>
    <row r="3401" spans="1:17" x14ac:dyDescent="0.25">
      <c r="A3401" s="60" t="s">
        <v>879</v>
      </c>
      <c r="B3401" s="60" t="s">
        <v>5237</v>
      </c>
      <c r="C3401" s="211"/>
      <c r="D3401" s="211"/>
      <c r="E3401" s="211">
        <v>1.756</v>
      </c>
      <c r="F3401" s="211">
        <v>274.42899999999997</v>
      </c>
      <c r="G3401" s="211"/>
      <c r="H3401" s="211"/>
      <c r="I3401" s="211"/>
      <c r="J3401" s="211"/>
      <c r="K3401" s="211">
        <v>0.54300000000000004</v>
      </c>
      <c r="L3401" s="211"/>
      <c r="M3401" s="211"/>
      <c r="N3401" s="211"/>
      <c r="O3401" s="211"/>
      <c r="P3401" s="211">
        <v>1.1259999999999999</v>
      </c>
      <c r="Q3401" s="211"/>
    </row>
    <row r="3402" spans="1:17" x14ac:dyDescent="0.25">
      <c r="A3402" s="60" t="s">
        <v>3418</v>
      </c>
      <c r="B3402" s="60" t="s">
        <v>5239</v>
      </c>
      <c r="C3402" s="211"/>
      <c r="D3402" s="211"/>
      <c r="E3402" s="211"/>
      <c r="F3402" s="211"/>
      <c r="G3402" s="211">
        <v>0.46800000000000003</v>
      </c>
      <c r="H3402" s="211"/>
      <c r="I3402" s="211"/>
      <c r="J3402" s="211"/>
      <c r="K3402" s="211"/>
      <c r="L3402" s="211"/>
      <c r="M3402" s="211"/>
      <c r="N3402" s="211"/>
      <c r="O3402" s="211"/>
      <c r="P3402" s="211"/>
      <c r="Q3402" s="211"/>
    </row>
    <row r="3403" spans="1:17" x14ac:dyDescent="0.25">
      <c r="A3403" s="60" t="s">
        <v>2912</v>
      </c>
      <c r="B3403" s="60" t="s">
        <v>5240</v>
      </c>
      <c r="C3403" s="211"/>
      <c r="D3403" s="211"/>
      <c r="E3403" s="211"/>
      <c r="F3403" s="211"/>
      <c r="G3403" s="211"/>
      <c r="H3403" s="211"/>
      <c r="I3403" s="211"/>
      <c r="J3403" s="211">
        <v>3.7999999999999999E-2</v>
      </c>
      <c r="K3403" s="211">
        <v>1.8180000000000001</v>
      </c>
      <c r="L3403" s="211"/>
      <c r="M3403" s="211"/>
      <c r="N3403" s="211"/>
      <c r="O3403" s="211"/>
      <c r="P3403" s="211"/>
      <c r="Q3403" s="211"/>
    </row>
    <row r="3404" spans="1:17" x14ac:dyDescent="0.25">
      <c r="A3404" s="60" t="s">
        <v>3385</v>
      </c>
      <c r="B3404" s="60" t="s">
        <v>5241</v>
      </c>
      <c r="C3404" s="211"/>
      <c r="D3404" s="211"/>
      <c r="E3404" s="211"/>
      <c r="F3404" s="211"/>
      <c r="G3404" s="211"/>
      <c r="H3404" s="211"/>
      <c r="I3404" s="211"/>
      <c r="J3404" s="211">
        <v>3.7999999999999999E-2</v>
      </c>
      <c r="K3404" s="211"/>
      <c r="L3404" s="211"/>
      <c r="M3404" s="211"/>
      <c r="N3404" s="211"/>
      <c r="O3404" s="211"/>
      <c r="P3404" s="211"/>
      <c r="Q3404" s="211"/>
    </row>
    <row r="3405" spans="1:17" x14ac:dyDescent="0.25">
      <c r="A3405" s="60" t="s">
        <v>2886</v>
      </c>
      <c r="B3405" s="60" t="s">
        <v>5244</v>
      </c>
      <c r="C3405" s="211"/>
      <c r="D3405" s="211"/>
      <c r="E3405" s="211">
        <v>2.827</v>
      </c>
      <c r="F3405" s="211"/>
      <c r="G3405" s="211"/>
      <c r="H3405" s="211"/>
      <c r="I3405" s="211"/>
      <c r="J3405" s="211"/>
      <c r="K3405" s="211">
        <v>1.6990000000000001</v>
      </c>
      <c r="L3405" s="211"/>
      <c r="M3405" s="211"/>
      <c r="N3405" s="211"/>
      <c r="O3405" s="211"/>
      <c r="P3405" s="211"/>
      <c r="Q3405" s="211"/>
    </row>
    <row r="3406" spans="1:17" x14ac:dyDescent="0.25">
      <c r="A3406" s="60" t="s">
        <v>3215</v>
      </c>
      <c r="B3406" s="60" t="s">
        <v>5245</v>
      </c>
      <c r="C3406" s="211"/>
      <c r="D3406" s="211"/>
      <c r="E3406" s="211"/>
      <c r="F3406" s="211"/>
      <c r="G3406" s="211"/>
      <c r="H3406" s="211"/>
      <c r="I3406" s="211"/>
      <c r="J3406" s="211">
        <v>0.20300000000000001</v>
      </c>
      <c r="K3406" s="211">
        <v>0.39100000000000001</v>
      </c>
      <c r="L3406" s="211">
        <v>0.1</v>
      </c>
      <c r="M3406" s="211"/>
      <c r="N3406" s="211"/>
      <c r="O3406" s="211"/>
      <c r="P3406" s="211"/>
      <c r="Q3406" s="211"/>
    </row>
    <row r="3407" spans="1:17" x14ac:dyDescent="0.25">
      <c r="A3407" s="60" t="s">
        <v>1537</v>
      </c>
      <c r="B3407" s="60" t="s">
        <v>5247</v>
      </c>
      <c r="C3407" s="211"/>
      <c r="D3407" s="211"/>
      <c r="E3407" s="211"/>
      <c r="F3407" s="211"/>
      <c r="G3407" s="211"/>
      <c r="H3407" s="211"/>
      <c r="I3407" s="211">
        <v>13.170999999999999</v>
      </c>
      <c r="J3407" s="211"/>
      <c r="K3407" s="211">
        <v>0.125</v>
      </c>
      <c r="L3407" s="211"/>
      <c r="M3407" s="211"/>
      <c r="N3407" s="211"/>
      <c r="O3407" s="211">
        <v>2.4E-2</v>
      </c>
      <c r="P3407" s="211"/>
      <c r="Q3407" s="211"/>
    </row>
    <row r="3408" spans="1:17" x14ac:dyDescent="0.25">
      <c r="A3408" s="60" t="s">
        <v>2459</v>
      </c>
      <c r="B3408" s="60" t="s">
        <v>5248</v>
      </c>
      <c r="C3408" s="211"/>
      <c r="D3408" s="211"/>
      <c r="E3408" s="211"/>
      <c r="F3408" s="211">
        <v>1.2410000000000001</v>
      </c>
      <c r="G3408" s="211"/>
      <c r="H3408" s="211"/>
      <c r="I3408" s="211"/>
      <c r="J3408" s="211"/>
      <c r="K3408" s="211">
        <v>0.113</v>
      </c>
      <c r="L3408" s="211">
        <v>6.7000000000000004E-2</v>
      </c>
      <c r="M3408" s="211"/>
      <c r="N3408" s="211"/>
      <c r="O3408" s="211"/>
      <c r="P3408" s="211"/>
      <c r="Q3408" s="211">
        <v>0.63</v>
      </c>
    </row>
    <row r="3409" spans="1:17" x14ac:dyDescent="0.25">
      <c r="A3409" s="60" t="s">
        <v>1830</v>
      </c>
      <c r="B3409" s="60" t="s">
        <v>5249</v>
      </c>
      <c r="C3409" s="211"/>
      <c r="D3409" s="211"/>
      <c r="E3409" s="211"/>
      <c r="F3409" s="211"/>
      <c r="G3409" s="211"/>
      <c r="H3409" s="211"/>
      <c r="I3409" s="211"/>
      <c r="J3409" s="211"/>
      <c r="K3409" s="211"/>
      <c r="L3409" s="211">
        <v>1.7000000000000001E-2</v>
      </c>
      <c r="M3409" s="211"/>
      <c r="N3409" s="211"/>
      <c r="O3409" s="211"/>
      <c r="P3409" s="211">
        <v>9.6489999999999991</v>
      </c>
      <c r="Q3409" s="211"/>
    </row>
    <row r="3410" spans="1:17" x14ac:dyDescent="0.25">
      <c r="A3410" s="60" t="s">
        <v>1782</v>
      </c>
      <c r="B3410" s="60" t="s">
        <v>5250</v>
      </c>
      <c r="C3410" s="211"/>
      <c r="D3410" s="211"/>
      <c r="E3410" s="211"/>
      <c r="F3410" s="211"/>
      <c r="G3410" s="211"/>
      <c r="H3410" s="211"/>
      <c r="I3410" s="211"/>
      <c r="J3410" s="211"/>
      <c r="K3410" s="211"/>
      <c r="L3410" s="211"/>
      <c r="M3410" s="211"/>
      <c r="N3410" s="211"/>
      <c r="O3410" s="211"/>
      <c r="P3410" s="211">
        <v>3.31</v>
      </c>
      <c r="Q3410" s="211"/>
    </row>
    <row r="3411" spans="1:17" x14ac:dyDescent="0.25">
      <c r="A3411" s="60" t="s">
        <v>2785</v>
      </c>
      <c r="B3411" s="60" t="s">
        <v>5251</v>
      </c>
      <c r="C3411" s="211"/>
      <c r="D3411" s="211"/>
      <c r="E3411" s="211"/>
      <c r="F3411" s="211"/>
      <c r="G3411" s="211"/>
      <c r="H3411" s="211"/>
      <c r="I3411" s="211"/>
      <c r="J3411" s="211"/>
      <c r="K3411" s="211"/>
      <c r="L3411" s="211"/>
      <c r="M3411" s="211"/>
      <c r="N3411" s="211"/>
      <c r="O3411" s="211"/>
      <c r="P3411" s="211">
        <v>1.21</v>
      </c>
      <c r="Q3411" s="211"/>
    </row>
    <row r="3412" spans="1:17" x14ac:dyDescent="0.25">
      <c r="A3412" s="60" t="s">
        <v>10343</v>
      </c>
      <c r="B3412" s="60" t="s">
        <v>10344</v>
      </c>
      <c r="C3412" s="211"/>
      <c r="D3412" s="211"/>
      <c r="E3412" s="211"/>
      <c r="F3412" s="211"/>
      <c r="G3412" s="211"/>
      <c r="H3412" s="211"/>
      <c r="I3412" s="211">
        <v>0.58199999999999996</v>
      </c>
      <c r="J3412" s="211">
        <v>0.104</v>
      </c>
      <c r="K3412" s="211">
        <v>2.8650000000000002</v>
      </c>
      <c r="L3412" s="211"/>
      <c r="M3412" s="211"/>
      <c r="N3412" s="211"/>
      <c r="O3412" s="211"/>
      <c r="P3412" s="211">
        <v>5.42</v>
      </c>
      <c r="Q3412" s="211"/>
    </row>
    <row r="3413" spans="1:17" x14ac:dyDescent="0.25">
      <c r="A3413" s="60" t="s">
        <v>10345</v>
      </c>
      <c r="B3413" s="60" t="s">
        <v>10346</v>
      </c>
      <c r="C3413" s="211"/>
      <c r="D3413" s="211">
        <v>7.516</v>
      </c>
      <c r="E3413" s="211"/>
      <c r="F3413" s="211">
        <v>3.5670000000000002</v>
      </c>
      <c r="G3413" s="211"/>
      <c r="H3413" s="211">
        <v>6.4059999999999997</v>
      </c>
      <c r="I3413" s="211">
        <v>1E-3</v>
      </c>
      <c r="J3413" s="211">
        <v>21.652000000000001</v>
      </c>
      <c r="K3413" s="211">
        <v>2.9940000000000002</v>
      </c>
      <c r="L3413" s="211">
        <v>0.435</v>
      </c>
      <c r="M3413" s="211"/>
      <c r="N3413" s="211"/>
      <c r="O3413" s="211"/>
      <c r="P3413" s="211">
        <v>4.9450000000000003</v>
      </c>
      <c r="Q3413" s="211">
        <v>2.76</v>
      </c>
    </row>
    <row r="3414" spans="1:17" x14ac:dyDescent="0.25">
      <c r="A3414" s="60" t="s">
        <v>10347</v>
      </c>
      <c r="B3414" s="60" t="s">
        <v>10348</v>
      </c>
      <c r="C3414" s="211"/>
      <c r="D3414" s="211"/>
      <c r="E3414" s="211"/>
      <c r="F3414" s="211"/>
      <c r="G3414" s="211"/>
      <c r="H3414" s="211"/>
      <c r="I3414" s="211"/>
      <c r="J3414" s="211"/>
      <c r="K3414" s="211">
        <v>0.16300000000000001</v>
      </c>
      <c r="L3414" s="211"/>
      <c r="M3414" s="211"/>
      <c r="N3414" s="211"/>
      <c r="O3414" s="211"/>
      <c r="P3414" s="211">
        <v>2.9540000000000002</v>
      </c>
      <c r="Q3414" s="211"/>
    </row>
    <row r="3415" spans="1:17" x14ac:dyDescent="0.25">
      <c r="A3415" s="60" t="s">
        <v>10349</v>
      </c>
      <c r="B3415" s="60" t="s">
        <v>10350</v>
      </c>
      <c r="C3415" s="211"/>
      <c r="D3415" s="211"/>
      <c r="E3415" s="211"/>
      <c r="F3415" s="211"/>
      <c r="G3415" s="211"/>
      <c r="H3415" s="211"/>
      <c r="I3415" s="211">
        <v>0.13400000000000001</v>
      </c>
      <c r="J3415" s="211"/>
      <c r="K3415" s="211">
        <v>0.17199999999999999</v>
      </c>
      <c r="L3415" s="211"/>
      <c r="M3415" s="211"/>
      <c r="N3415" s="211"/>
      <c r="O3415" s="211"/>
      <c r="P3415" s="211">
        <v>2.85</v>
      </c>
      <c r="Q3415" s="211"/>
    </row>
    <row r="3416" spans="1:17" x14ac:dyDescent="0.25">
      <c r="A3416" s="60" t="s">
        <v>10351</v>
      </c>
      <c r="B3416" s="60" t="s">
        <v>10352</v>
      </c>
      <c r="C3416" s="211"/>
      <c r="D3416" s="211"/>
      <c r="E3416" s="211">
        <v>1.403</v>
      </c>
      <c r="F3416" s="211">
        <v>24.042000000000002</v>
      </c>
      <c r="G3416" s="211"/>
      <c r="H3416" s="211"/>
      <c r="I3416" s="211"/>
      <c r="J3416" s="211">
        <v>1.2170000000000001</v>
      </c>
      <c r="K3416" s="211"/>
      <c r="L3416" s="211">
        <v>6.8000000000000005E-2</v>
      </c>
      <c r="M3416" s="211"/>
      <c r="N3416" s="211"/>
      <c r="O3416" s="211"/>
      <c r="P3416" s="211"/>
      <c r="Q3416" s="211"/>
    </row>
    <row r="3417" spans="1:17" x14ac:dyDescent="0.25">
      <c r="A3417" s="60" t="s">
        <v>10353</v>
      </c>
      <c r="B3417" s="60" t="s">
        <v>10354</v>
      </c>
      <c r="C3417" s="211"/>
      <c r="D3417" s="211"/>
      <c r="E3417" s="211"/>
      <c r="F3417" s="211"/>
      <c r="G3417" s="211"/>
      <c r="H3417" s="211"/>
      <c r="I3417" s="211"/>
      <c r="J3417" s="211"/>
      <c r="K3417" s="211"/>
      <c r="L3417" s="211">
        <v>0.121</v>
      </c>
      <c r="M3417" s="211"/>
      <c r="N3417" s="211"/>
      <c r="O3417" s="211"/>
      <c r="P3417" s="211"/>
      <c r="Q3417" s="211"/>
    </row>
    <row r="3418" spans="1:17" x14ac:dyDescent="0.25">
      <c r="A3418" s="60" t="s">
        <v>1253</v>
      </c>
      <c r="B3418" s="60" t="s">
        <v>5260</v>
      </c>
      <c r="C3418" s="211"/>
      <c r="D3418" s="211"/>
      <c r="E3418" s="211"/>
      <c r="F3418" s="211"/>
      <c r="G3418" s="211"/>
      <c r="H3418" s="211"/>
      <c r="I3418" s="211"/>
      <c r="J3418" s="211"/>
      <c r="K3418" s="211"/>
      <c r="L3418" s="211"/>
      <c r="M3418" s="211"/>
      <c r="N3418" s="211"/>
      <c r="O3418" s="211"/>
      <c r="P3418" s="211">
        <v>5.8390000000000004</v>
      </c>
      <c r="Q3418" s="211"/>
    </row>
    <row r="3419" spans="1:17" x14ac:dyDescent="0.25">
      <c r="A3419" s="60" t="s">
        <v>3016</v>
      </c>
      <c r="B3419" s="60" t="s">
        <v>5262</v>
      </c>
      <c r="C3419" s="211"/>
      <c r="D3419" s="211"/>
      <c r="E3419" s="211"/>
      <c r="F3419" s="211"/>
      <c r="G3419" s="211"/>
      <c r="H3419" s="211"/>
      <c r="I3419" s="211">
        <v>3.633</v>
      </c>
      <c r="J3419" s="211"/>
      <c r="K3419" s="211"/>
      <c r="L3419" s="211"/>
      <c r="M3419" s="211"/>
      <c r="N3419" s="211"/>
      <c r="O3419" s="211"/>
      <c r="P3419" s="211"/>
      <c r="Q3419" s="211"/>
    </row>
    <row r="3420" spans="1:17" x14ac:dyDescent="0.25">
      <c r="A3420" s="60" t="s">
        <v>2747</v>
      </c>
      <c r="B3420" s="60" t="s">
        <v>5264</v>
      </c>
      <c r="C3420" s="211"/>
      <c r="D3420" s="211"/>
      <c r="E3420" s="211"/>
      <c r="F3420" s="211"/>
      <c r="G3420" s="211"/>
      <c r="H3420" s="211"/>
      <c r="I3420" s="211"/>
      <c r="J3420" s="211"/>
      <c r="K3420" s="211"/>
      <c r="L3420" s="211">
        <v>2.7E-2</v>
      </c>
      <c r="M3420" s="211"/>
      <c r="N3420" s="211"/>
      <c r="O3420" s="211"/>
      <c r="P3420" s="211"/>
      <c r="Q3420" s="211"/>
    </row>
    <row r="3421" spans="1:17" x14ac:dyDescent="0.25">
      <c r="A3421" s="60" t="s">
        <v>4512</v>
      </c>
      <c r="B3421" s="60" t="s">
        <v>5267</v>
      </c>
      <c r="C3421" s="211"/>
      <c r="D3421" s="211"/>
      <c r="E3421" s="211"/>
      <c r="F3421" s="211"/>
      <c r="G3421" s="211">
        <v>0.67500000000000004</v>
      </c>
      <c r="H3421" s="211">
        <v>0.99399999999999999</v>
      </c>
      <c r="I3421" s="211"/>
      <c r="J3421" s="211">
        <v>0.17799999999999999</v>
      </c>
      <c r="K3421" s="211">
        <v>1.8180000000000001</v>
      </c>
      <c r="L3421" s="211"/>
      <c r="M3421" s="211"/>
      <c r="N3421" s="211"/>
      <c r="O3421" s="211"/>
      <c r="P3421" s="211">
        <v>5.7370000000000001</v>
      </c>
      <c r="Q3421" s="211">
        <v>8.06</v>
      </c>
    </row>
    <row r="3422" spans="1:17" x14ac:dyDescent="0.25">
      <c r="A3422" s="60" t="s">
        <v>10355</v>
      </c>
      <c r="B3422" s="60" t="s">
        <v>10356</v>
      </c>
      <c r="C3422" s="211"/>
      <c r="D3422" s="211"/>
      <c r="E3422" s="211"/>
      <c r="F3422" s="211">
        <v>4.242</v>
      </c>
      <c r="G3422" s="211">
        <v>12.839</v>
      </c>
      <c r="H3422" s="211"/>
      <c r="I3422" s="211"/>
      <c r="J3422" s="211"/>
      <c r="K3422" s="211"/>
      <c r="L3422" s="211"/>
      <c r="M3422" s="211"/>
      <c r="N3422" s="211"/>
      <c r="O3422" s="211"/>
      <c r="P3422" s="211"/>
      <c r="Q3422" s="211"/>
    </row>
    <row r="3423" spans="1:17" x14ac:dyDescent="0.25">
      <c r="A3423" s="60" t="s">
        <v>3532</v>
      </c>
      <c r="B3423" s="60" t="s">
        <v>5270</v>
      </c>
      <c r="C3423" s="211"/>
      <c r="D3423" s="211"/>
      <c r="E3423" s="211"/>
      <c r="F3423" s="211"/>
      <c r="G3423" s="211"/>
      <c r="H3423" s="211"/>
      <c r="I3423" s="211">
        <v>0.38800000000000001</v>
      </c>
      <c r="J3423" s="211">
        <v>3.665</v>
      </c>
      <c r="K3423" s="211"/>
      <c r="L3423" s="211"/>
      <c r="M3423" s="211"/>
      <c r="N3423" s="211"/>
      <c r="O3423" s="211">
        <v>3.1890000000000001</v>
      </c>
      <c r="P3423" s="211">
        <v>47.62</v>
      </c>
      <c r="Q3423" s="211">
        <v>0.36</v>
      </c>
    </row>
    <row r="3424" spans="1:17" x14ac:dyDescent="0.25">
      <c r="A3424" s="60" t="s">
        <v>3698</v>
      </c>
      <c r="B3424" s="60" t="s">
        <v>5271</v>
      </c>
      <c r="C3424" s="211"/>
      <c r="D3424" s="211"/>
      <c r="E3424" s="211">
        <v>15.276</v>
      </c>
      <c r="F3424" s="211">
        <v>20.620999999999999</v>
      </c>
      <c r="G3424" s="211">
        <v>40.112000000000002</v>
      </c>
      <c r="H3424" s="211">
        <v>137.851</v>
      </c>
      <c r="I3424" s="211">
        <v>69.801000000000002</v>
      </c>
      <c r="J3424" s="211">
        <v>99.534999999999997</v>
      </c>
      <c r="K3424" s="211"/>
      <c r="L3424" s="211"/>
      <c r="M3424" s="211"/>
      <c r="N3424" s="211"/>
      <c r="O3424" s="211"/>
      <c r="P3424" s="211"/>
      <c r="Q3424" s="211"/>
    </row>
    <row r="3425" spans="1:17" x14ac:dyDescent="0.25">
      <c r="A3425" s="60" t="s">
        <v>4391</v>
      </c>
      <c r="B3425" s="60" t="s">
        <v>5272</v>
      </c>
      <c r="C3425" s="211"/>
      <c r="D3425" s="211"/>
      <c r="E3425" s="211"/>
      <c r="F3425" s="211">
        <v>25.765000000000001</v>
      </c>
      <c r="G3425" s="211"/>
      <c r="H3425" s="211"/>
      <c r="I3425" s="211"/>
      <c r="J3425" s="211"/>
      <c r="K3425" s="211"/>
      <c r="L3425" s="211"/>
      <c r="M3425" s="211"/>
      <c r="N3425" s="211"/>
      <c r="O3425" s="211"/>
      <c r="P3425" s="211"/>
      <c r="Q3425" s="211"/>
    </row>
    <row r="3426" spans="1:17" x14ac:dyDescent="0.25">
      <c r="A3426" s="60" t="s">
        <v>1952</v>
      </c>
      <c r="B3426" s="60" t="s">
        <v>5273</v>
      </c>
      <c r="C3426" s="211">
        <v>734.23699999999997</v>
      </c>
      <c r="D3426" s="211">
        <v>3648.2330000000002</v>
      </c>
      <c r="E3426" s="211">
        <v>945.93600000000004</v>
      </c>
      <c r="F3426" s="211">
        <v>14202.161</v>
      </c>
      <c r="G3426" s="211">
        <v>1108.317</v>
      </c>
      <c r="H3426" s="211">
        <v>1712.354</v>
      </c>
      <c r="I3426" s="211">
        <v>1489.2739999999999</v>
      </c>
      <c r="J3426" s="211">
        <v>1860.8530000000001</v>
      </c>
      <c r="K3426" s="211">
        <v>3565.4270000000001</v>
      </c>
      <c r="L3426" s="211">
        <v>1039.894</v>
      </c>
      <c r="M3426" s="211">
        <v>592.82299999999998</v>
      </c>
      <c r="N3426" s="211">
        <v>331</v>
      </c>
      <c r="O3426" s="211">
        <v>437.37599999999998</v>
      </c>
      <c r="P3426" s="211">
        <v>190.85599999999999</v>
      </c>
      <c r="Q3426" s="211">
        <v>291.07</v>
      </c>
    </row>
    <row r="3427" spans="1:17" x14ac:dyDescent="0.25">
      <c r="A3427" s="60" t="s">
        <v>10029</v>
      </c>
      <c r="B3427" s="60" t="s">
        <v>10030</v>
      </c>
      <c r="C3427" s="211"/>
      <c r="D3427" s="211"/>
      <c r="E3427" s="211"/>
      <c r="F3427" s="211"/>
      <c r="G3427" s="211"/>
      <c r="H3427" s="211"/>
      <c r="I3427" s="211"/>
      <c r="J3427" s="211"/>
      <c r="K3427" s="211"/>
      <c r="L3427" s="211"/>
      <c r="M3427" s="211"/>
      <c r="N3427" s="211"/>
      <c r="O3427" s="211"/>
      <c r="P3427" s="211">
        <v>9.1999999999999993</v>
      </c>
      <c r="Q3427" s="211"/>
    </row>
    <row r="3428" spans="1:17" x14ac:dyDescent="0.25">
      <c r="A3428" s="60" t="s">
        <v>2630</v>
      </c>
      <c r="B3428" s="60" t="s">
        <v>5275</v>
      </c>
      <c r="C3428" s="211">
        <v>276.78899999999999</v>
      </c>
      <c r="D3428" s="211"/>
      <c r="E3428" s="211"/>
      <c r="F3428" s="211">
        <v>0.28199999999999997</v>
      </c>
      <c r="G3428" s="211">
        <v>1.2729999999999999</v>
      </c>
      <c r="H3428" s="211">
        <v>83.421999999999997</v>
      </c>
      <c r="I3428" s="211">
        <v>4.7960000000000003</v>
      </c>
      <c r="J3428" s="211"/>
      <c r="K3428" s="211">
        <v>49.311999999999998</v>
      </c>
      <c r="L3428" s="211">
        <v>0.1</v>
      </c>
      <c r="M3428" s="211">
        <v>68.683999999999997</v>
      </c>
      <c r="N3428" s="211"/>
      <c r="O3428" s="211"/>
      <c r="P3428" s="211"/>
      <c r="Q3428" s="211">
        <v>46.27</v>
      </c>
    </row>
    <row r="3429" spans="1:17" x14ac:dyDescent="0.25">
      <c r="A3429" s="60" t="s">
        <v>10357</v>
      </c>
      <c r="B3429" s="60" t="s">
        <v>10358</v>
      </c>
      <c r="C3429" s="211"/>
      <c r="D3429" s="211">
        <v>1.9059999999999999</v>
      </c>
      <c r="E3429" s="211"/>
      <c r="F3429" s="211"/>
      <c r="G3429" s="211"/>
      <c r="H3429" s="211"/>
      <c r="I3429" s="211"/>
      <c r="J3429" s="211"/>
      <c r="K3429" s="211"/>
      <c r="L3429" s="211"/>
      <c r="M3429" s="211"/>
      <c r="N3429" s="211"/>
      <c r="O3429" s="211"/>
      <c r="P3429" s="211"/>
      <c r="Q3429" s="211"/>
    </row>
    <row r="3430" spans="1:17" x14ac:dyDescent="0.25">
      <c r="A3430" s="60" t="s">
        <v>3117</v>
      </c>
      <c r="B3430" s="60" t="s">
        <v>5277</v>
      </c>
      <c r="C3430" s="211"/>
      <c r="D3430" s="211"/>
      <c r="E3430" s="211"/>
      <c r="F3430" s="211"/>
      <c r="G3430" s="211">
        <v>1.266</v>
      </c>
      <c r="H3430" s="211"/>
      <c r="I3430" s="211"/>
      <c r="J3430" s="211"/>
      <c r="K3430" s="211"/>
      <c r="L3430" s="211"/>
      <c r="M3430" s="211"/>
      <c r="N3430" s="211">
        <v>356</v>
      </c>
      <c r="O3430" s="211">
        <v>167.166</v>
      </c>
      <c r="P3430" s="211"/>
      <c r="Q3430" s="211"/>
    </row>
    <row r="3431" spans="1:17" x14ac:dyDescent="0.25">
      <c r="A3431" s="60" t="s">
        <v>10031</v>
      </c>
      <c r="B3431" s="60" t="s">
        <v>10032</v>
      </c>
      <c r="C3431" s="211"/>
      <c r="D3431" s="211"/>
      <c r="E3431" s="211"/>
      <c r="F3431" s="211"/>
      <c r="G3431" s="211"/>
      <c r="H3431" s="211"/>
      <c r="I3431" s="211"/>
      <c r="J3431" s="211"/>
      <c r="K3431" s="211">
        <v>1.1919999999999999</v>
      </c>
      <c r="L3431" s="211"/>
      <c r="M3431" s="211"/>
      <c r="N3431" s="211"/>
      <c r="O3431" s="211"/>
      <c r="P3431" s="211"/>
      <c r="Q3431" s="211"/>
    </row>
    <row r="3432" spans="1:17" x14ac:dyDescent="0.25">
      <c r="A3432" s="60" t="s">
        <v>4390</v>
      </c>
      <c r="B3432" s="60" t="s">
        <v>5279</v>
      </c>
      <c r="C3432" s="211">
        <v>2.8000000000000001E-2</v>
      </c>
      <c r="D3432" s="211"/>
      <c r="E3432" s="211"/>
      <c r="F3432" s="211"/>
      <c r="G3432" s="211"/>
      <c r="H3432" s="211"/>
      <c r="I3432" s="211">
        <v>1.7000000000000001E-2</v>
      </c>
      <c r="J3432" s="211"/>
      <c r="K3432" s="211"/>
      <c r="L3432" s="211"/>
      <c r="M3432" s="211"/>
      <c r="N3432" s="211"/>
      <c r="O3432" s="211"/>
      <c r="P3432" s="211"/>
      <c r="Q3432" s="211"/>
    </row>
    <row r="3433" spans="1:17" x14ac:dyDescent="0.25">
      <c r="A3433" s="60" t="s">
        <v>4513</v>
      </c>
      <c r="B3433" s="60" t="s">
        <v>5282</v>
      </c>
      <c r="C3433" s="211">
        <v>533.25800000000004</v>
      </c>
      <c r="D3433" s="211">
        <v>45.573999999999998</v>
      </c>
      <c r="E3433" s="211">
        <v>1.0840000000000001</v>
      </c>
      <c r="F3433" s="211">
        <v>52.707000000000001</v>
      </c>
      <c r="G3433" s="211"/>
      <c r="H3433" s="211">
        <v>53.854999999999997</v>
      </c>
      <c r="I3433" s="211">
        <v>15.715</v>
      </c>
      <c r="J3433" s="211"/>
      <c r="K3433" s="211">
        <v>147.35599999999999</v>
      </c>
      <c r="L3433" s="211">
        <v>245.559</v>
      </c>
      <c r="M3433" s="211"/>
      <c r="N3433" s="211"/>
      <c r="O3433" s="211"/>
      <c r="P3433" s="211">
        <v>5.8540000000000001</v>
      </c>
      <c r="Q3433" s="211"/>
    </row>
    <row r="3434" spans="1:17" x14ac:dyDescent="0.25">
      <c r="A3434" s="60" t="s">
        <v>4514</v>
      </c>
      <c r="B3434" s="60" t="s">
        <v>5283</v>
      </c>
      <c r="C3434" s="211"/>
      <c r="D3434" s="211"/>
      <c r="E3434" s="211"/>
      <c r="F3434" s="211"/>
      <c r="G3434" s="211"/>
      <c r="H3434" s="211"/>
      <c r="I3434" s="211"/>
      <c r="J3434" s="211"/>
      <c r="K3434" s="211"/>
      <c r="L3434" s="211">
        <v>0.70199999999999996</v>
      </c>
      <c r="M3434" s="211">
        <v>1.0089999999999999</v>
      </c>
      <c r="N3434" s="211"/>
      <c r="O3434" s="211"/>
      <c r="P3434" s="211"/>
      <c r="Q3434" s="211"/>
    </row>
    <row r="3435" spans="1:17" x14ac:dyDescent="0.25">
      <c r="A3435" s="60" t="s">
        <v>10359</v>
      </c>
      <c r="B3435" s="60" t="s">
        <v>10360</v>
      </c>
      <c r="C3435" s="211"/>
      <c r="D3435" s="211"/>
      <c r="E3435" s="211"/>
      <c r="F3435" s="211">
        <v>419.01299999999998</v>
      </c>
      <c r="G3435" s="211">
        <v>1.573</v>
      </c>
      <c r="H3435" s="211">
        <v>226.434</v>
      </c>
      <c r="I3435" s="211">
        <v>377.983</v>
      </c>
      <c r="J3435" s="211"/>
      <c r="K3435" s="211">
        <v>183.02199999999999</v>
      </c>
      <c r="L3435" s="211">
        <v>171.548</v>
      </c>
      <c r="M3435" s="211">
        <v>2.6859999999999999</v>
      </c>
      <c r="N3435" s="211">
        <v>744</v>
      </c>
      <c r="O3435" s="211">
        <v>789.53399999999999</v>
      </c>
      <c r="P3435" s="211">
        <v>990.53499999999997</v>
      </c>
      <c r="Q3435" s="211">
        <v>327.27</v>
      </c>
    </row>
    <row r="3436" spans="1:17" x14ac:dyDescent="0.25">
      <c r="A3436" s="60" t="s">
        <v>2646</v>
      </c>
      <c r="B3436" s="60" t="s">
        <v>5288</v>
      </c>
      <c r="C3436" s="211">
        <v>437.63600000000002</v>
      </c>
      <c r="D3436" s="211">
        <v>193.74700000000001</v>
      </c>
      <c r="E3436" s="211">
        <v>605.76099999999997</v>
      </c>
      <c r="F3436" s="211">
        <v>75.347999999999999</v>
      </c>
      <c r="G3436" s="211">
        <v>14.156000000000001</v>
      </c>
      <c r="H3436" s="211"/>
      <c r="I3436" s="211">
        <v>2.0329999999999999</v>
      </c>
      <c r="J3436" s="211"/>
      <c r="K3436" s="211">
        <v>0.28799999999999998</v>
      </c>
      <c r="L3436" s="211"/>
      <c r="M3436" s="211"/>
      <c r="N3436" s="211"/>
      <c r="O3436" s="211">
        <v>39.875999999999998</v>
      </c>
      <c r="P3436" s="211"/>
      <c r="Q3436" s="211">
        <v>19.41</v>
      </c>
    </row>
    <row r="3437" spans="1:17" x14ac:dyDescent="0.25">
      <c r="A3437" s="60" t="s">
        <v>3490</v>
      </c>
      <c r="B3437" s="60" t="s">
        <v>5289</v>
      </c>
      <c r="C3437" s="211"/>
      <c r="D3437" s="211"/>
      <c r="E3437" s="211"/>
      <c r="F3437" s="211"/>
      <c r="G3437" s="211"/>
      <c r="H3437" s="211"/>
      <c r="I3437" s="211"/>
      <c r="J3437" s="211"/>
      <c r="K3437" s="211"/>
      <c r="L3437" s="211"/>
      <c r="M3437" s="211"/>
      <c r="N3437" s="211"/>
      <c r="O3437" s="211"/>
      <c r="P3437" s="211"/>
      <c r="Q3437" s="211">
        <v>24.41</v>
      </c>
    </row>
    <row r="3438" spans="1:17" x14ac:dyDescent="0.25">
      <c r="A3438" s="60" t="s">
        <v>3232</v>
      </c>
      <c r="B3438" s="60" t="s">
        <v>5290</v>
      </c>
      <c r="C3438" s="211"/>
      <c r="D3438" s="211"/>
      <c r="E3438" s="211"/>
      <c r="F3438" s="211"/>
      <c r="G3438" s="211"/>
      <c r="H3438" s="211"/>
      <c r="I3438" s="211"/>
      <c r="J3438" s="211"/>
      <c r="K3438" s="211"/>
      <c r="L3438" s="211">
        <v>222.73599999999999</v>
      </c>
      <c r="M3438" s="211"/>
      <c r="N3438" s="211"/>
      <c r="O3438" s="211"/>
      <c r="P3438" s="211"/>
      <c r="Q3438" s="211">
        <v>1.92</v>
      </c>
    </row>
    <row r="3439" spans="1:17" x14ac:dyDescent="0.25">
      <c r="A3439" s="60" t="s">
        <v>873</v>
      </c>
      <c r="B3439" s="60" t="s">
        <v>5291</v>
      </c>
      <c r="C3439" s="211"/>
      <c r="D3439" s="211">
        <v>12.894</v>
      </c>
      <c r="E3439" s="211">
        <v>20.07</v>
      </c>
      <c r="F3439" s="211"/>
      <c r="G3439" s="211"/>
      <c r="H3439" s="211"/>
      <c r="I3439" s="211"/>
      <c r="J3439" s="211"/>
      <c r="K3439" s="211"/>
      <c r="L3439" s="211"/>
      <c r="M3439" s="211"/>
      <c r="N3439" s="211"/>
      <c r="O3439" s="211"/>
      <c r="P3439" s="211"/>
      <c r="Q3439" s="211"/>
    </row>
    <row r="3440" spans="1:17" x14ac:dyDescent="0.25">
      <c r="A3440" s="60" t="s">
        <v>3679</v>
      </c>
      <c r="B3440" s="60" t="s">
        <v>5292</v>
      </c>
      <c r="C3440" s="211"/>
      <c r="D3440" s="211"/>
      <c r="E3440" s="211"/>
      <c r="F3440" s="211"/>
      <c r="G3440" s="211"/>
      <c r="H3440" s="211">
        <v>31.391999999999999</v>
      </c>
      <c r="I3440" s="211"/>
      <c r="J3440" s="211"/>
      <c r="K3440" s="211"/>
      <c r="L3440" s="211"/>
      <c r="M3440" s="211"/>
      <c r="N3440" s="211"/>
      <c r="O3440" s="211"/>
      <c r="P3440" s="211"/>
      <c r="Q3440" s="211"/>
    </row>
    <row r="3441" spans="1:17" x14ac:dyDescent="0.25">
      <c r="A3441" s="60" t="s">
        <v>2696</v>
      </c>
      <c r="B3441" s="60" t="s">
        <v>5294</v>
      </c>
      <c r="C3441" s="211">
        <v>289.21199999999999</v>
      </c>
      <c r="D3441" s="211"/>
      <c r="E3441" s="211"/>
      <c r="F3441" s="211">
        <v>0.497</v>
      </c>
      <c r="G3441" s="211"/>
      <c r="H3441" s="211"/>
      <c r="I3441" s="211">
        <v>21.64</v>
      </c>
      <c r="J3441" s="211">
        <v>6.5640000000000001</v>
      </c>
      <c r="K3441" s="211"/>
      <c r="L3441" s="211"/>
      <c r="M3441" s="211"/>
      <c r="N3441" s="211"/>
      <c r="O3441" s="211"/>
      <c r="P3441" s="211">
        <v>0.81399999999999995</v>
      </c>
      <c r="Q3441" s="211">
        <v>148.19999999999999</v>
      </c>
    </row>
    <row r="3442" spans="1:17" x14ac:dyDescent="0.25">
      <c r="A3442" s="60" t="s">
        <v>4302</v>
      </c>
      <c r="B3442" s="60" t="s">
        <v>5295</v>
      </c>
      <c r="C3442" s="211"/>
      <c r="D3442" s="211"/>
      <c r="E3442" s="211"/>
      <c r="F3442" s="211"/>
      <c r="G3442" s="211">
        <v>11.109</v>
      </c>
      <c r="H3442" s="211"/>
      <c r="I3442" s="211"/>
      <c r="J3442" s="211"/>
      <c r="K3442" s="211"/>
      <c r="L3442" s="211"/>
      <c r="M3442" s="211"/>
      <c r="N3442" s="211"/>
      <c r="O3442" s="211"/>
      <c r="P3442" s="211"/>
      <c r="Q3442" s="211"/>
    </row>
    <row r="3443" spans="1:17" x14ac:dyDescent="0.25">
      <c r="A3443" s="60" t="s">
        <v>4722</v>
      </c>
      <c r="B3443" s="60" t="s">
        <v>5298</v>
      </c>
      <c r="C3443" s="211"/>
      <c r="D3443" s="211">
        <v>3.1429999999999998</v>
      </c>
      <c r="E3443" s="211">
        <v>5.6000000000000001E-2</v>
      </c>
      <c r="F3443" s="211"/>
      <c r="G3443" s="211"/>
      <c r="H3443" s="211"/>
      <c r="I3443" s="211"/>
      <c r="J3443" s="211"/>
      <c r="K3443" s="211"/>
      <c r="L3443" s="211"/>
      <c r="M3443" s="211"/>
      <c r="N3443" s="211"/>
      <c r="O3443" s="211"/>
      <c r="P3443" s="211"/>
      <c r="Q3443" s="211"/>
    </row>
    <row r="3444" spans="1:17" x14ac:dyDescent="0.25">
      <c r="A3444" s="60" t="s">
        <v>4723</v>
      </c>
      <c r="B3444" s="60" t="s">
        <v>5299</v>
      </c>
      <c r="C3444" s="211"/>
      <c r="D3444" s="211">
        <v>6.1550000000000002</v>
      </c>
      <c r="E3444" s="211"/>
      <c r="F3444" s="211"/>
      <c r="G3444" s="211"/>
      <c r="H3444" s="211"/>
      <c r="I3444" s="211"/>
      <c r="J3444" s="211"/>
      <c r="K3444" s="211"/>
      <c r="L3444" s="211"/>
      <c r="M3444" s="211"/>
      <c r="N3444" s="211"/>
      <c r="O3444" s="211"/>
      <c r="P3444" s="211"/>
      <c r="Q3444" s="211"/>
    </row>
    <row r="3445" spans="1:17" x14ac:dyDescent="0.25">
      <c r="A3445" s="60" t="s">
        <v>4271</v>
      </c>
      <c r="B3445" s="60" t="s">
        <v>5300</v>
      </c>
      <c r="C3445" s="211"/>
      <c r="D3445" s="211"/>
      <c r="E3445" s="211"/>
      <c r="F3445" s="211"/>
      <c r="G3445" s="211"/>
      <c r="H3445" s="211"/>
      <c r="I3445" s="211">
        <v>0.39500000000000002</v>
      </c>
      <c r="J3445" s="211"/>
      <c r="K3445" s="211"/>
      <c r="L3445" s="211"/>
      <c r="M3445" s="211"/>
      <c r="N3445" s="211"/>
      <c r="O3445" s="211"/>
      <c r="P3445" s="211"/>
      <c r="Q3445" s="211"/>
    </row>
    <row r="3446" spans="1:17" x14ac:dyDescent="0.25">
      <c r="A3446" s="60" t="s">
        <v>4303</v>
      </c>
      <c r="B3446" s="60" t="s">
        <v>5301</v>
      </c>
      <c r="C3446" s="211"/>
      <c r="D3446" s="211"/>
      <c r="E3446" s="211"/>
      <c r="F3446" s="211"/>
      <c r="G3446" s="211"/>
      <c r="H3446" s="211"/>
      <c r="I3446" s="211"/>
      <c r="J3446" s="211"/>
      <c r="K3446" s="211"/>
      <c r="L3446" s="211"/>
      <c r="M3446" s="211">
        <v>5.6550000000000002</v>
      </c>
      <c r="N3446" s="211"/>
      <c r="O3446" s="211"/>
      <c r="P3446" s="211"/>
      <c r="Q3446" s="211"/>
    </row>
    <row r="3447" spans="1:17" x14ac:dyDescent="0.25">
      <c r="A3447" s="60" t="s">
        <v>4467</v>
      </c>
      <c r="B3447" s="60" t="s">
        <v>5302</v>
      </c>
      <c r="C3447" s="211">
        <v>377.03199999999998</v>
      </c>
      <c r="D3447" s="211">
        <v>225.072</v>
      </c>
      <c r="E3447" s="211">
        <v>20.431999999999999</v>
      </c>
      <c r="F3447" s="211">
        <v>234.44399999999999</v>
      </c>
      <c r="G3447" s="211">
        <v>394.274</v>
      </c>
      <c r="H3447" s="211">
        <v>1347.8209999999999</v>
      </c>
      <c r="I3447" s="211">
        <v>384.85500000000002</v>
      </c>
      <c r="J3447" s="211">
        <v>110.396</v>
      </c>
      <c r="K3447" s="211">
        <v>306.14</v>
      </c>
      <c r="L3447" s="211">
        <v>353.36</v>
      </c>
      <c r="M3447" s="211">
        <v>1166.18</v>
      </c>
      <c r="N3447" s="211">
        <v>467</v>
      </c>
      <c r="O3447" s="211">
        <v>186.345</v>
      </c>
      <c r="P3447" s="211">
        <v>433.125</v>
      </c>
      <c r="Q3447" s="211">
        <v>1043.95</v>
      </c>
    </row>
    <row r="3448" spans="1:17" x14ac:dyDescent="0.25">
      <c r="A3448" s="60" t="s">
        <v>4724</v>
      </c>
      <c r="B3448" s="60" t="s">
        <v>5304</v>
      </c>
      <c r="C3448" s="211">
        <v>0.875</v>
      </c>
      <c r="D3448" s="211"/>
      <c r="E3448" s="211">
        <v>7.633</v>
      </c>
      <c r="F3448" s="211"/>
      <c r="G3448" s="211"/>
      <c r="H3448" s="211"/>
      <c r="I3448" s="211">
        <v>0.20399999999999999</v>
      </c>
      <c r="J3448" s="211"/>
      <c r="K3448" s="211"/>
      <c r="L3448" s="211"/>
      <c r="M3448" s="211"/>
      <c r="N3448" s="211"/>
      <c r="O3448" s="211"/>
      <c r="P3448" s="211"/>
      <c r="Q3448" s="211">
        <v>6.24</v>
      </c>
    </row>
    <row r="3449" spans="1:17" x14ac:dyDescent="0.25">
      <c r="A3449" s="60" t="s">
        <v>4387</v>
      </c>
      <c r="B3449" s="60" t="s">
        <v>5305</v>
      </c>
      <c r="C3449" s="211"/>
      <c r="D3449" s="211"/>
      <c r="E3449" s="211"/>
      <c r="F3449" s="211">
        <v>0.79400000000000004</v>
      </c>
      <c r="G3449" s="211"/>
      <c r="H3449" s="211"/>
      <c r="I3449" s="211">
        <v>1.4790000000000001</v>
      </c>
      <c r="J3449" s="211"/>
      <c r="K3449" s="211"/>
      <c r="L3449" s="211"/>
      <c r="M3449" s="211"/>
      <c r="N3449" s="211"/>
      <c r="O3449" s="211"/>
      <c r="P3449" s="211"/>
      <c r="Q3449" s="211">
        <v>0.04</v>
      </c>
    </row>
    <row r="3450" spans="1:17" x14ac:dyDescent="0.25">
      <c r="A3450" s="60" t="s">
        <v>4270</v>
      </c>
      <c r="B3450" s="60" t="s">
        <v>5306</v>
      </c>
      <c r="C3450" s="211"/>
      <c r="D3450" s="211"/>
      <c r="E3450" s="211"/>
      <c r="F3450" s="211"/>
      <c r="G3450" s="211"/>
      <c r="H3450" s="211">
        <v>1.0649999999999999</v>
      </c>
      <c r="I3450" s="211"/>
      <c r="J3450" s="211"/>
      <c r="K3450" s="211">
        <v>31.13</v>
      </c>
      <c r="L3450" s="211">
        <v>0.97099999999999997</v>
      </c>
      <c r="M3450" s="211"/>
      <c r="N3450" s="211"/>
      <c r="O3450" s="211"/>
      <c r="P3450" s="211"/>
      <c r="Q3450" s="211">
        <v>8.39</v>
      </c>
    </row>
    <row r="3451" spans="1:17" x14ac:dyDescent="0.25">
      <c r="A3451" s="60" t="s">
        <v>1785</v>
      </c>
      <c r="B3451" s="60" t="s">
        <v>5307</v>
      </c>
      <c r="C3451" s="211"/>
      <c r="D3451" s="211"/>
      <c r="E3451" s="211">
        <v>1.8420000000000001</v>
      </c>
      <c r="F3451" s="211"/>
      <c r="G3451" s="211"/>
      <c r="H3451" s="211"/>
      <c r="I3451" s="211"/>
      <c r="J3451" s="211"/>
      <c r="K3451" s="211"/>
      <c r="L3451" s="211"/>
      <c r="M3451" s="211"/>
      <c r="N3451" s="211">
        <v>15</v>
      </c>
      <c r="O3451" s="211">
        <v>33.621000000000002</v>
      </c>
      <c r="P3451" s="211">
        <v>0.65</v>
      </c>
      <c r="Q3451" s="211"/>
    </row>
    <row r="3452" spans="1:17" x14ac:dyDescent="0.25">
      <c r="A3452" s="60" t="s">
        <v>3552</v>
      </c>
      <c r="B3452" s="60" t="s">
        <v>5308</v>
      </c>
      <c r="C3452" s="211"/>
      <c r="D3452" s="211"/>
      <c r="E3452" s="211"/>
      <c r="F3452" s="211"/>
      <c r="G3452" s="211"/>
      <c r="H3452" s="211">
        <v>2.0369999999999999</v>
      </c>
      <c r="I3452" s="211"/>
      <c r="J3452" s="211"/>
      <c r="K3452" s="211">
        <v>0.23200000000000001</v>
      </c>
      <c r="L3452" s="211">
        <v>11.452</v>
      </c>
      <c r="M3452" s="211"/>
      <c r="N3452" s="211"/>
      <c r="O3452" s="211"/>
      <c r="P3452" s="211"/>
      <c r="Q3452" s="211"/>
    </row>
    <row r="3453" spans="1:17" x14ac:dyDescent="0.25">
      <c r="A3453" s="60" t="s">
        <v>4273</v>
      </c>
      <c r="B3453" s="60" t="s">
        <v>5309</v>
      </c>
      <c r="C3453" s="211"/>
      <c r="D3453" s="211"/>
      <c r="E3453" s="211"/>
      <c r="F3453" s="211"/>
      <c r="G3453" s="211">
        <v>0.50800000000000001</v>
      </c>
      <c r="H3453" s="211">
        <v>0.28199999999999997</v>
      </c>
      <c r="I3453" s="211">
        <v>10.212</v>
      </c>
      <c r="J3453" s="211"/>
      <c r="K3453" s="211"/>
      <c r="L3453" s="211"/>
      <c r="M3453" s="211">
        <v>3.5009999999999999</v>
      </c>
      <c r="N3453" s="211"/>
      <c r="O3453" s="211"/>
      <c r="P3453" s="211"/>
      <c r="Q3453" s="211"/>
    </row>
    <row r="3454" spans="1:17" x14ac:dyDescent="0.25">
      <c r="A3454" s="60" t="s">
        <v>1275</v>
      </c>
      <c r="B3454" s="60" t="s">
        <v>5312</v>
      </c>
      <c r="C3454" s="211"/>
      <c r="D3454" s="211">
        <v>19.902999999999999</v>
      </c>
      <c r="E3454" s="211">
        <v>1.2929999999999999</v>
      </c>
      <c r="F3454" s="211">
        <v>13.13</v>
      </c>
      <c r="G3454" s="211">
        <v>10.449</v>
      </c>
      <c r="H3454" s="211">
        <v>4.0529999999999999</v>
      </c>
      <c r="I3454" s="211"/>
      <c r="J3454" s="211"/>
      <c r="K3454" s="211"/>
      <c r="L3454" s="211">
        <v>27.084</v>
      </c>
      <c r="M3454" s="211">
        <v>14.478</v>
      </c>
      <c r="N3454" s="211"/>
      <c r="O3454" s="211"/>
      <c r="P3454" s="211">
        <v>1.89</v>
      </c>
      <c r="Q3454" s="211">
        <v>0.88</v>
      </c>
    </row>
    <row r="3455" spans="1:17" x14ac:dyDescent="0.25">
      <c r="A3455" s="60" t="s">
        <v>4115</v>
      </c>
      <c r="B3455" s="60" t="s">
        <v>5313</v>
      </c>
      <c r="C3455" s="211"/>
      <c r="D3455" s="211">
        <v>4.9050000000000002</v>
      </c>
      <c r="E3455" s="211"/>
      <c r="F3455" s="211"/>
      <c r="G3455" s="211">
        <v>9.2189999999999994</v>
      </c>
      <c r="H3455" s="211"/>
      <c r="I3455" s="211">
        <v>1.026</v>
      </c>
      <c r="J3455" s="211"/>
      <c r="K3455" s="211">
        <v>8.7460000000000004</v>
      </c>
      <c r="L3455" s="211">
        <v>0.38200000000000001</v>
      </c>
      <c r="M3455" s="211">
        <v>3.7570000000000001</v>
      </c>
      <c r="N3455" s="211">
        <v>12</v>
      </c>
      <c r="O3455" s="211"/>
      <c r="P3455" s="211"/>
      <c r="Q3455" s="211"/>
    </row>
    <row r="3456" spans="1:17" x14ac:dyDescent="0.25">
      <c r="A3456" s="60" t="s">
        <v>1709</v>
      </c>
      <c r="B3456" s="60" t="s">
        <v>5314</v>
      </c>
      <c r="C3456" s="211">
        <v>1720.3689999999999</v>
      </c>
      <c r="D3456" s="211">
        <v>1036.171</v>
      </c>
      <c r="E3456" s="211">
        <v>3059.3780000000002</v>
      </c>
      <c r="F3456" s="211">
        <v>1466.078</v>
      </c>
      <c r="G3456" s="211">
        <v>3237.88</v>
      </c>
      <c r="H3456" s="211">
        <v>2263.1089999999999</v>
      </c>
      <c r="I3456" s="211">
        <v>2920.1970000000001</v>
      </c>
      <c r="J3456" s="211">
        <v>1824.914</v>
      </c>
      <c r="K3456" s="211">
        <v>2089.473</v>
      </c>
      <c r="L3456" s="211">
        <v>2393.9870000000001</v>
      </c>
      <c r="M3456" s="211">
        <v>2230.2049999999999</v>
      </c>
      <c r="N3456" s="211">
        <v>3594</v>
      </c>
      <c r="O3456" s="211">
        <v>3557.7080000000001</v>
      </c>
      <c r="P3456" s="211">
        <v>4325.2700000000004</v>
      </c>
      <c r="Q3456" s="211">
        <v>6079.35</v>
      </c>
    </row>
    <row r="3457" spans="1:17" x14ac:dyDescent="0.25">
      <c r="A3457" s="60" t="s">
        <v>4187</v>
      </c>
      <c r="B3457" s="60" t="s">
        <v>5316</v>
      </c>
      <c r="C3457" s="211"/>
      <c r="D3457" s="211"/>
      <c r="E3457" s="211"/>
      <c r="F3457" s="211">
        <v>0.42</v>
      </c>
      <c r="G3457" s="211"/>
      <c r="H3457" s="211"/>
      <c r="I3457" s="211"/>
      <c r="J3457" s="211"/>
      <c r="K3457" s="211"/>
      <c r="L3457" s="211"/>
      <c r="M3457" s="211"/>
      <c r="N3457" s="211"/>
      <c r="O3457" s="211"/>
      <c r="P3457" s="211"/>
      <c r="Q3457" s="211"/>
    </row>
    <row r="3458" spans="1:17" x14ac:dyDescent="0.25">
      <c r="A3458" s="60" t="s">
        <v>3201</v>
      </c>
      <c r="B3458" s="60" t="s">
        <v>5317</v>
      </c>
      <c r="C3458" s="211"/>
      <c r="D3458" s="211"/>
      <c r="E3458" s="211">
        <v>7.5430000000000001</v>
      </c>
      <c r="F3458" s="211"/>
      <c r="G3458" s="211"/>
      <c r="H3458" s="211">
        <v>5.0940000000000003</v>
      </c>
      <c r="I3458" s="211"/>
      <c r="J3458" s="211"/>
      <c r="K3458" s="211">
        <v>184.36699999999999</v>
      </c>
      <c r="L3458" s="211">
        <v>331.05799999999999</v>
      </c>
      <c r="M3458" s="211">
        <v>22.728999999999999</v>
      </c>
      <c r="N3458" s="211"/>
      <c r="O3458" s="211"/>
      <c r="P3458" s="211"/>
      <c r="Q3458" s="211">
        <v>19.37</v>
      </c>
    </row>
    <row r="3459" spans="1:17" x14ac:dyDescent="0.25">
      <c r="A3459" s="60" t="s">
        <v>322</v>
      </c>
      <c r="B3459" s="60" t="s">
        <v>5318</v>
      </c>
      <c r="C3459" s="211">
        <v>143.59800000000001</v>
      </c>
      <c r="D3459" s="211">
        <v>200.554</v>
      </c>
      <c r="E3459" s="211">
        <v>850.04100000000005</v>
      </c>
      <c r="F3459" s="211">
        <v>348.09699999999998</v>
      </c>
      <c r="G3459" s="211">
        <v>724.49199999999996</v>
      </c>
      <c r="H3459" s="211">
        <v>841.11400000000003</v>
      </c>
      <c r="I3459" s="211">
        <v>1171.26</v>
      </c>
      <c r="J3459" s="211">
        <v>984.76300000000003</v>
      </c>
      <c r="K3459" s="211">
        <v>839.45</v>
      </c>
      <c r="L3459" s="211">
        <v>2972.6329999999998</v>
      </c>
      <c r="M3459" s="211">
        <v>1021.393</v>
      </c>
      <c r="N3459" s="211">
        <v>2775</v>
      </c>
      <c r="O3459" s="211">
        <v>736.327</v>
      </c>
      <c r="P3459" s="211">
        <v>2380.8780000000002</v>
      </c>
      <c r="Q3459" s="211">
        <v>4848.55</v>
      </c>
    </row>
    <row r="3460" spans="1:17" x14ac:dyDescent="0.25">
      <c r="A3460" s="60" t="s">
        <v>3281</v>
      </c>
      <c r="B3460" s="60" t="s">
        <v>5319</v>
      </c>
      <c r="C3460" s="211"/>
      <c r="D3460" s="211">
        <v>11.978</v>
      </c>
      <c r="E3460" s="211"/>
      <c r="F3460" s="211">
        <v>175.95</v>
      </c>
      <c r="G3460" s="211">
        <v>1.881</v>
      </c>
      <c r="H3460" s="211"/>
      <c r="I3460" s="211"/>
      <c r="J3460" s="211">
        <v>136.43899999999999</v>
      </c>
      <c r="K3460" s="211">
        <v>860.61400000000003</v>
      </c>
      <c r="L3460" s="211">
        <v>252.501</v>
      </c>
      <c r="M3460" s="211">
        <v>27.582999999999998</v>
      </c>
      <c r="N3460" s="211">
        <v>78</v>
      </c>
      <c r="O3460" s="211"/>
      <c r="P3460" s="211"/>
      <c r="Q3460" s="211"/>
    </row>
    <row r="3461" spans="1:17" x14ac:dyDescent="0.25">
      <c r="A3461" s="60" t="s">
        <v>4643</v>
      </c>
      <c r="B3461" s="60" t="s">
        <v>5320</v>
      </c>
      <c r="C3461" s="211">
        <v>91164.7</v>
      </c>
      <c r="D3461" s="211">
        <v>90234.506999999998</v>
      </c>
      <c r="E3461" s="211">
        <v>111938.307</v>
      </c>
      <c r="F3461" s="211">
        <v>75747.915999999997</v>
      </c>
      <c r="G3461" s="211">
        <v>91505.573999999993</v>
      </c>
      <c r="H3461" s="211">
        <v>71670.585999999996</v>
      </c>
      <c r="I3461" s="211">
        <v>86268.692999999999</v>
      </c>
      <c r="J3461" s="211">
        <v>61690.735999999997</v>
      </c>
      <c r="K3461" s="211">
        <v>61949.485000000001</v>
      </c>
      <c r="L3461" s="211">
        <v>53323.51</v>
      </c>
      <c r="M3461" s="211">
        <v>49359.356</v>
      </c>
      <c r="N3461" s="211">
        <v>37964</v>
      </c>
      <c r="O3461" s="211">
        <v>17473.232</v>
      </c>
      <c r="P3461" s="211">
        <v>31484.36</v>
      </c>
      <c r="Q3461" s="211">
        <v>40252.97</v>
      </c>
    </row>
    <row r="3462" spans="1:17" x14ac:dyDescent="0.25">
      <c r="A3462" s="60" t="s">
        <v>3566</v>
      </c>
      <c r="B3462" s="60" t="s">
        <v>5321</v>
      </c>
      <c r="C3462" s="211">
        <v>503.54199999999997</v>
      </c>
      <c r="D3462" s="211">
        <v>404.00299999999999</v>
      </c>
      <c r="E3462" s="211">
        <v>372.01499999999999</v>
      </c>
      <c r="F3462" s="211">
        <v>766.34299999999996</v>
      </c>
      <c r="G3462" s="211">
        <v>1204.992</v>
      </c>
      <c r="H3462" s="211">
        <v>1881.759</v>
      </c>
      <c r="I3462" s="211">
        <v>1288.6220000000001</v>
      </c>
      <c r="J3462" s="211">
        <v>1445.7439999999999</v>
      </c>
      <c r="K3462" s="211">
        <v>1825.3779999999999</v>
      </c>
      <c r="L3462" s="211">
        <v>1974.326</v>
      </c>
      <c r="M3462" s="211">
        <v>1490.6679999999999</v>
      </c>
      <c r="N3462" s="211">
        <v>2337</v>
      </c>
      <c r="O3462" s="211">
        <v>838.50699999999995</v>
      </c>
      <c r="P3462" s="211">
        <v>510.46899999999999</v>
      </c>
      <c r="Q3462" s="211">
        <v>812.72</v>
      </c>
    </row>
    <row r="3463" spans="1:17" x14ac:dyDescent="0.25">
      <c r="A3463" s="60" t="s">
        <v>2992</v>
      </c>
      <c r="B3463" s="60" t="s">
        <v>5322</v>
      </c>
      <c r="C3463" s="211">
        <v>1333.6659999999999</v>
      </c>
      <c r="D3463" s="211">
        <v>881.69500000000005</v>
      </c>
      <c r="E3463" s="211">
        <v>1524.2370000000001</v>
      </c>
      <c r="F3463" s="211">
        <v>1898.6890000000001</v>
      </c>
      <c r="G3463" s="211">
        <v>1242.239</v>
      </c>
      <c r="H3463" s="211">
        <v>4491.2430000000004</v>
      </c>
      <c r="I3463" s="211">
        <v>1371.2339999999999</v>
      </c>
      <c r="J3463" s="211">
        <v>1251.4469999999999</v>
      </c>
      <c r="K3463" s="211">
        <v>885.91099999999994</v>
      </c>
      <c r="L3463" s="211">
        <v>849.57799999999997</v>
      </c>
      <c r="M3463" s="211">
        <v>88.674999999999997</v>
      </c>
      <c r="N3463" s="211">
        <v>6</v>
      </c>
      <c r="O3463" s="211">
        <v>61.509</v>
      </c>
      <c r="P3463" s="211">
        <v>215.30500000000001</v>
      </c>
      <c r="Q3463" s="211">
        <v>628.49</v>
      </c>
    </row>
    <row r="3464" spans="1:17" x14ac:dyDescent="0.25">
      <c r="A3464" s="60" t="s">
        <v>171</v>
      </c>
      <c r="B3464" s="60" t="s">
        <v>5323</v>
      </c>
      <c r="C3464" s="211">
        <v>126.277</v>
      </c>
      <c r="D3464" s="211">
        <v>211.13300000000001</v>
      </c>
      <c r="E3464" s="211">
        <v>4.7699999999999996</v>
      </c>
      <c r="F3464" s="211">
        <v>0.73799999999999999</v>
      </c>
      <c r="G3464" s="211">
        <v>1.8260000000000001</v>
      </c>
      <c r="H3464" s="211"/>
      <c r="I3464" s="211">
        <v>5.2999999999999999E-2</v>
      </c>
      <c r="J3464" s="211"/>
      <c r="K3464" s="211">
        <v>59.030999999999999</v>
      </c>
      <c r="L3464" s="211">
        <v>214.59700000000001</v>
      </c>
      <c r="M3464" s="211"/>
      <c r="N3464" s="211">
        <v>271</v>
      </c>
      <c r="O3464" s="211">
        <v>245.87299999999999</v>
      </c>
      <c r="P3464" s="211">
        <v>131.08600000000001</v>
      </c>
      <c r="Q3464" s="211">
        <v>2479.87</v>
      </c>
    </row>
    <row r="3465" spans="1:17" x14ac:dyDescent="0.25">
      <c r="A3465" s="60" t="s">
        <v>4151</v>
      </c>
      <c r="B3465" s="60" t="s">
        <v>5324</v>
      </c>
      <c r="C3465" s="211"/>
      <c r="D3465" s="211"/>
      <c r="E3465" s="211"/>
      <c r="F3465" s="211"/>
      <c r="G3465" s="211"/>
      <c r="H3465" s="211"/>
      <c r="I3465" s="211"/>
      <c r="J3465" s="211">
        <v>56.13</v>
      </c>
      <c r="K3465" s="211"/>
      <c r="L3465" s="211"/>
      <c r="M3465" s="211"/>
      <c r="N3465" s="211"/>
      <c r="O3465" s="211"/>
      <c r="P3465" s="211"/>
      <c r="Q3465" s="211"/>
    </row>
    <row r="3466" spans="1:17" x14ac:dyDescent="0.25">
      <c r="A3466" s="60" t="s">
        <v>4388</v>
      </c>
      <c r="B3466" s="60" t="s">
        <v>5325</v>
      </c>
      <c r="C3466" s="211">
        <v>304.44600000000003</v>
      </c>
      <c r="D3466" s="211">
        <v>1928.143</v>
      </c>
      <c r="E3466" s="211">
        <v>39.024000000000001</v>
      </c>
      <c r="F3466" s="211">
        <v>72.956000000000003</v>
      </c>
      <c r="G3466" s="211">
        <v>11.895</v>
      </c>
      <c r="H3466" s="211">
        <v>27.367999999999999</v>
      </c>
      <c r="I3466" s="211">
        <v>407.04500000000002</v>
      </c>
      <c r="J3466" s="211">
        <v>242.715</v>
      </c>
      <c r="K3466" s="211">
        <v>2248.5479999999998</v>
      </c>
      <c r="L3466" s="211">
        <v>597.01800000000003</v>
      </c>
      <c r="M3466" s="211">
        <v>328.51499999999999</v>
      </c>
      <c r="N3466" s="211">
        <v>1495</v>
      </c>
      <c r="O3466" s="211">
        <v>396.12900000000002</v>
      </c>
      <c r="P3466" s="211">
        <v>1027.106</v>
      </c>
      <c r="Q3466" s="211">
        <v>1654.25</v>
      </c>
    </row>
    <row r="3467" spans="1:17" x14ac:dyDescent="0.25">
      <c r="A3467" s="60" t="s">
        <v>4207</v>
      </c>
      <c r="B3467" s="60" t="s">
        <v>5326</v>
      </c>
      <c r="C3467" s="211">
        <v>117.744</v>
      </c>
      <c r="D3467" s="211">
        <v>30.835999999999999</v>
      </c>
      <c r="E3467" s="211">
        <v>74.721999999999994</v>
      </c>
      <c r="F3467" s="211">
        <v>25.478999999999999</v>
      </c>
      <c r="G3467" s="211">
        <v>40.058999999999997</v>
      </c>
      <c r="H3467" s="211">
        <v>48.530999999999999</v>
      </c>
      <c r="I3467" s="211">
        <v>250.26400000000001</v>
      </c>
      <c r="J3467" s="211">
        <v>15.486000000000001</v>
      </c>
      <c r="K3467" s="211"/>
      <c r="L3467" s="211">
        <v>13.66</v>
      </c>
      <c r="M3467" s="211">
        <v>1.9530000000000001</v>
      </c>
      <c r="N3467" s="211">
        <v>33</v>
      </c>
      <c r="O3467" s="211">
        <v>17.515999999999998</v>
      </c>
      <c r="P3467" s="211">
        <v>21.56</v>
      </c>
      <c r="Q3467" s="211">
        <v>52.09</v>
      </c>
    </row>
    <row r="3468" spans="1:17" x14ac:dyDescent="0.25">
      <c r="A3468" s="60" t="s">
        <v>2868</v>
      </c>
      <c r="B3468" s="60" t="s">
        <v>5327</v>
      </c>
      <c r="C3468" s="211">
        <v>0.38800000000000001</v>
      </c>
      <c r="D3468" s="211">
        <v>93.212000000000003</v>
      </c>
      <c r="E3468" s="211">
        <v>0.14399999999999999</v>
      </c>
      <c r="F3468" s="211">
        <v>0.42</v>
      </c>
      <c r="G3468" s="211">
        <v>13.211</v>
      </c>
      <c r="H3468" s="211"/>
      <c r="I3468" s="211">
        <v>45.636000000000003</v>
      </c>
      <c r="J3468" s="211">
        <v>0.88400000000000001</v>
      </c>
      <c r="K3468" s="211"/>
      <c r="L3468" s="211">
        <v>88.647999999999996</v>
      </c>
      <c r="M3468" s="211"/>
      <c r="N3468" s="211"/>
      <c r="O3468" s="211">
        <v>8.827</v>
      </c>
      <c r="P3468" s="211">
        <v>125.779</v>
      </c>
      <c r="Q3468" s="211">
        <v>40.380000000000003</v>
      </c>
    </row>
    <row r="3469" spans="1:17" x14ac:dyDescent="0.25">
      <c r="A3469" s="60" t="s">
        <v>4625</v>
      </c>
      <c r="B3469" s="60" t="s">
        <v>5328</v>
      </c>
      <c r="C3469" s="211"/>
      <c r="D3469" s="211">
        <v>47.283000000000001</v>
      </c>
      <c r="E3469" s="211">
        <v>5.55</v>
      </c>
      <c r="F3469" s="211">
        <v>21.577999999999999</v>
      </c>
      <c r="G3469" s="211">
        <v>326.20400000000001</v>
      </c>
      <c r="H3469" s="211">
        <v>760.52099999999996</v>
      </c>
      <c r="I3469" s="211">
        <v>283.69499999999999</v>
      </c>
      <c r="J3469" s="211"/>
      <c r="K3469" s="211"/>
      <c r="L3469" s="211"/>
      <c r="M3469" s="211"/>
      <c r="N3469" s="211">
        <v>8</v>
      </c>
      <c r="O3469" s="211"/>
      <c r="P3469" s="211"/>
      <c r="Q3469" s="211"/>
    </row>
    <row r="3470" spans="1:17" x14ac:dyDescent="0.25">
      <c r="A3470" s="60" t="s">
        <v>4082</v>
      </c>
      <c r="B3470" s="60" t="s">
        <v>5329</v>
      </c>
      <c r="C3470" s="211">
        <v>40.472000000000001</v>
      </c>
      <c r="D3470" s="211"/>
      <c r="E3470" s="211">
        <v>0.72699999999999998</v>
      </c>
      <c r="F3470" s="211"/>
      <c r="G3470" s="211">
        <v>10.766</v>
      </c>
      <c r="H3470" s="211">
        <v>17.373999999999999</v>
      </c>
      <c r="I3470" s="211">
        <v>9.4640000000000004</v>
      </c>
      <c r="J3470" s="211">
        <v>42.326000000000001</v>
      </c>
      <c r="K3470" s="211"/>
      <c r="L3470" s="211"/>
      <c r="M3470" s="211">
        <v>27.753</v>
      </c>
      <c r="N3470" s="211">
        <v>36</v>
      </c>
      <c r="O3470" s="211"/>
      <c r="P3470" s="211"/>
      <c r="Q3470" s="211"/>
    </row>
    <row r="3471" spans="1:17" x14ac:dyDescent="0.25">
      <c r="A3471" s="60" t="s">
        <v>3954</v>
      </c>
      <c r="B3471" s="60" t="s">
        <v>5330</v>
      </c>
      <c r="C3471" s="211">
        <v>118.371</v>
      </c>
      <c r="D3471" s="211">
        <v>289.60599999999999</v>
      </c>
      <c r="E3471" s="211">
        <v>326.43200000000002</v>
      </c>
      <c r="F3471" s="211">
        <v>86.025999999999996</v>
      </c>
      <c r="G3471" s="211">
        <v>141.13300000000001</v>
      </c>
      <c r="H3471" s="211">
        <v>106.42700000000001</v>
      </c>
      <c r="I3471" s="211">
        <v>78.677000000000007</v>
      </c>
      <c r="J3471" s="211">
        <v>82.111999999999995</v>
      </c>
      <c r="K3471" s="211">
        <v>4.2240000000000002</v>
      </c>
      <c r="L3471" s="211">
        <v>35.152000000000001</v>
      </c>
      <c r="M3471" s="211">
        <v>49.957000000000001</v>
      </c>
      <c r="N3471" s="211">
        <v>45</v>
      </c>
      <c r="O3471" s="211">
        <v>26.411999999999999</v>
      </c>
      <c r="P3471" s="211">
        <v>163.57300000000001</v>
      </c>
      <c r="Q3471" s="211">
        <v>9.65</v>
      </c>
    </row>
    <row r="3472" spans="1:17" x14ac:dyDescent="0.25">
      <c r="A3472" s="60" t="s">
        <v>3599</v>
      </c>
      <c r="B3472" s="60" t="s">
        <v>5331</v>
      </c>
      <c r="C3472" s="211"/>
      <c r="D3472" s="211"/>
      <c r="E3472" s="211"/>
      <c r="F3472" s="211"/>
      <c r="G3472" s="211"/>
      <c r="H3472" s="211">
        <v>321.20800000000003</v>
      </c>
      <c r="I3472" s="211"/>
      <c r="J3472" s="211">
        <v>0.27700000000000002</v>
      </c>
      <c r="K3472" s="211"/>
      <c r="L3472" s="211"/>
      <c r="M3472" s="211"/>
      <c r="N3472" s="211"/>
      <c r="O3472" s="211"/>
      <c r="P3472" s="211"/>
      <c r="Q3472" s="211"/>
    </row>
    <row r="3473" spans="1:17" x14ac:dyDescent="0.25">
      <c r="A3473" s="60" t="s">
        <v>2968</v>
      </c>
      <c r="B3473" s="60" t="s">
        <v>5332</v>
      </c>
      <c r="C3473" s="211"/>
      <c r="D3473" s="211">
        <v>0.12</v>
      </c>
      <c r="E3473" s="211"/>
      <c r="F3473" s="211">
        <v>1.01</v>
      </c>
      <c r="G3473" s="211">
        <v>55.863</v>
      </c>
      <c r="H3473" s="211">
        <v>7.5570000000000004</v>
      </c>
      <c r="I3473" s="211">
        <v>8.3000000000000004E-2</v>
      </c>
      <c r="J3473" s="211">
        <v>47.898000000000003</v>
      </c>
      <c r="K3473" s="211">
        <v>37.027000000000001</v>
      </c>
      <c r="L3473" s="211">
        <v>26.021999999999998</v>
      </c>
      <c r="M3473" s="211">
        <v>6.6159999999999997</v>
      </c>
      <c r="N3473" s="211">
        <v>479</v>
      </c>
      <c r="O3473" s="211">
        <v>21.902999999999999</v>
      </c>
      <c r="P3473" s="211">
        <v>8.1270000000000007</v>
      </c>
      <c r="Q3473" s="211">
        <v>85.21</v>
      </c>
    </row>
    <row r="3474" spans="1:17" x14ac:dyDescent="0.25">
      <c r="A3474" s="60" t="s">
        <v>1872</v>
      </c>
      <c r="B3474" s="60" t="s">
        <v>5333</v>
      </c>
      <c r="C3474" s="211">
        <v>15.097</v>
      </c>
      <c r="D3474" s="211">
        <v>24.49</v>
      </c>
      <c r="E3474" s="211">
        <v>15.964</v>
      </c>
      <c r="F3474" s="211">
        <v>32.344999999999999</v>
      </c>
      <c r="G3474" s="211">
        <v>28.9</v>
      </c>
      <c r="H3474" s="211">
        <v>36.598999999999997</v>
      </c>
      <c r="I3474" s="211">
        <v>20.36</v>
      </c>
      <c r="J3474" s="211">
        <v>15.582000000000001</v>
      </c>
      <c r="K3474" s="211">
        <v>14.074</v>
      </c>
      <c r="L3474" s="211">
        <v>30.992000000000001</v>
      </c>
      <c r="M3474" s="211">
        <v>23.631</v>
      </c>
      <c r="N3474" s="211">
        <v>52</v>
      </c>
      <c r="O3474" s="211">
        <v>51.372999999999998</v>
      </c>
      <c r="P3474" s="211">
        <v>0.94699999999999995</v>
      </c>
      <c r="Q3474" s="211">
        <v>3.89</v>
      </c>
    </row>
    <row r="3475" spans="1:17" x14ac:dyDescent="0.25">
      <c r="A3475" s="60" t="s">
        <v>317</v>
      </c>
      <c r="B3475" s="60" t="s">
        <v>5334</v>
      </c>
      <c r="C3475" s="211">
        <v>10.016</v>
      </c>
      <c r="D3475" s="211">
        <v>25.864999999999998</v>
      </c>
      <c r="E3475" s="211">
        <v>7.8339999999999996</v>
      </c>
      <c r="F3475" s="211">
        <v>23.998000000000001</v>
      </c>
      <c r="G3475" s="211">
        <v>6.8339999999999996</v>
      </c>
      <c r="H3475" s="211"/>
      <c r="I3475" s="211">
        <v>0.3</v>
      </c>
      <c r="J3475" s="211">
        <v>0.13900000000000001</v>
      </c>
      <c r="K3475" s="211">
        <v>0.54300000000000004</v>
      </c>
      <c r="L3475" s="211">
        <v>0.182</v>
      </c>
      <c r="M3475" s="211"/>
      <c r="N3475" s="211">
        <v>39</v>
      </c>
      <c r="O3475" s="211">
        <v>19.914999999999999</v>
      </c>
      <c r="P3475" s="211">
        <v>17.5</v>
      </c>
      <c r="Q3475" s="211">
        <v>45.17</v>
      </c>
    </row>
    <row r="3476" spans="1:17" x14ac:dyDescent="0.25">
      <c r="A3476" s="60" t="s">
        <v>3767</v>
      </c>
      <c r="B3476" s="60" t="s">
        <v>5335</v>
      </c>
      <c r="C3476" s="211">
        <v>4.7930000000000001</v>
      </c>
      <c r="D3476" s="211"/>
      <c r="E3476" s="211">
        <v>12.295999999999999</v>
      </c>
      <c r="F3476" s="211"/>
      <c r="G3476" s="211">
        <v>93.525999999999996</v>
      </c>
      <c r="H3476" s="211">
        <v>150.00399999999999</v>
      </c>
      <c r="I3476" s="211">
        <v>35.136000000000003</v>
      </c>
      <c r="J3476" s="211"/>
      <c r="K3476" s="211"/>
      <c r="L3476" s="211">
        <v>4.8659999999999997</v>
      </c>
      <c r="M3476" s="211">
        <v>11.907</v>
      </c>
      <c r="N3476" s="211">
        <v>613</v>
      </c>
      <c r="O3476" s="211">
        <v>308.59800000000001</v>
      </c>
      <c r="P3476" s="211">
        <v>98.08</v>
      </c>
      <c r="Q3476" s="211">
        <v>570.92999999999995</v>
      </c>
    </row>
    <row r="3477" spans="1:17" x14ac:dyDescent="0.25">
      <c r="A3477" s="60" t="s">
        <v>2511</v>
      </c>
      <c r="B3477" s="60" t="s">
        <v>5336</v>
      </c>
      <c r="C3477" s="211"/>
      <c r="D3477" s="211">
        <v>6.7679999999999998</v>
      </c>
      <c r="E3477" s="211">
        <v>44.384</v>
      </c>
      <c r="F3477" s="211">
        <v>54.307000000000002</v>
      </c>
      <c r="G3477" s="211">
        <v>102.40600000000001</v>
      </c>
      <c r="H3477" s="211">
        <v>181.161</v>
      </c>
      <c r="I3477" s="211">
        <v>13.11</v>
      </c>
      <c r="J3477" s="211">
        <v>22.093</v>
      </c>
      <c r="K3477" s="211">
        <v>131.44900000000001</v>
      </c>
      <c r="L3477" s="211">
        <v>88.322999999999993</v>
      </c>
      <c r="M3477" s="211"/>
      <c r="N3477" s="211">
        <v>1</v>
      </c>
      <c r="O3477" s="211">
        <v>329.774</v>
      </c>
      <c r="P3477" s="211">
        <v>2.81</v>
      </c>
      <c r="Q3477" s="211">
        <v>104.35</v>
      </c>
    </row>
    <row r="3478" spans="1:17" x14ac:dyDescent="0.25">
      <c r="A3478" s="60" t="s">
        <v>3649</v>
      </c>
      <c r="B3478" s="60" t="s">
        <v>5338</v>
      </c>
      <c r="C3478" s="211">
        <v>56.985999999999997</v>
      </c>
      <c r="D3478" s="211">
        <v>28.908000000000001</v>
      </c>
      <c r="E3478" s="211">
        <v>50.764000000000003</v>
      </c>
      <c r="F3478" s="211">
        <v>82.352999999999994</v>
      </c>
      <c r="G3478" s="211">
        <v>49.704000000000001</v>
      </c>
      <c r="H3478" s="211">
        <v>92.748000000000005</v>
      </c>
      <c r="I3478" s="211">
        <v>83.054000000000002</v>
      </c>
      <c r="J3478" s="211">
        <v>166.12</v>
      </c>
      <c r="K3478" s="211">
        <v>265.51499999999999</v>
      </c>
      <c r="L3478" s="211">
        <v>169.751</v>
      </c>
      <c r="M3478" s="211">
        <v>96.378</v>
      </c>
      <c r="N3478" s="211">
        <v>56</v>
      </c>
      <c r="O3478" s="211">
        <v>35.96</v>
      </c>
      <c r="P3478" s="211">
        <v>1.1839999999999999</v>
      </c>
      <c r="Q3478" s="211">
        <v>275.18</v>
      </c>
    </row>
    <row r="3479" spans="1:17" x14ac:dyDescent="0.25">
      <c r="A3479" s="60" t="s">
        <v>255</v>
      </c>
      <c r="B3479" s="60" t="s">
        <v>5339</v>
      </c>
      <c r="C3479" s="211">
        <v>9.1679999999999993</v>
      </c>
      <c r="D3479" s="211"/>
      <c r="E3479" s="211">
        <v>32.642000000000003</v>
      </c>
      <c r="F3479" s="211">
        <v>636.4</v>
      </c>
      <c r="G3479" s="211"/>
      <c r="H3479" s="211"/>
      <c r="I3479" s="211"/>
      <c r="J3479" s="211"/>
      <c r="K3479" s="211">
        <v>0.187</v>
      </c>
      <c r="L3479" s="211"/>
      <c r="M3479" s="211"/>
      <c r="N3479" s="211"/>
      <c r="O3479" s="211"/>
      <c r="P3479" s="211"/>
      <c r="Q3479" s="211"/>
    </row>
    <row r="3480" spans="1:17" x14ac:dyDescent="0.25">
      <c r="A3480" s="60" t="s">
        <v>441</v>
      </c>
      <c r="B3480" s="60" t="s">
        <v>5340</v>
      </c>
      <c r="C3480" s="211">
        <v>39.841000000000001</v>
      </c>
      <c r="D3480" s="211"/>
      <c r="E3480" s="211"/>
      <c r="F3480" s="211">
        <v>18.989000000000001</v>
      </c>
      <c r="G3480" s="211">
        <v>0.27800000000000002</v>
      </c>
      <c r="H3480" s="211"/>
      <c r="I3480" s="211">
        <v>1.595</v>
      </c>
      <c r="J3480" s="211">
        <v>0.158</v>
      </c>
      <c r="K3480" s="211">
        <v>0.753</v>
      </c>
      <c r="L3480" s="211"/>
      <c r="M3480" s="211"/>
      <c r="N3480" s="211"/>
      <c r="O3480" s="211"/>
      <c r="P3480" s="211"/>
      <c r="Q3480" s="211"/>
    </row>
    <row r="3481" spans="1:17" x14ac:dyDescent="0.25">
      <c r="A3481" s="60" t="s">
        <v>4272</v>
      </c>
      <c r="B3481" s="60" t="s">
        <v>5341</v>
      </c>
      <c r="C3481" s="211">
        <v>29.811</v>
      </c>
      <c r="D3481" s="211"/>
      <c r="E3481" s="211"/>
      <c r="F3481" s="211"/>
      <c r="G3481" s="211"/>
      <c r="H3481" s="211"/>
      <c r="I3481" s="211"/>
      <c r="J3481" s="211"/>
      <c r="K3481" s="211"/>
      <c r="L3481" s="211"/>
      <c r="M3481" s="211"/>
      <c r="N3481" s="211"/>
      <c r="O3481" s="211"/>
      <c r="P3481" s="211"/>
      <c r="Q3481" s="211"/>
    </row>
    <row r="3482" spans="1:17" x14ac:dyDescent="0.25">
      <c r="A3482" s="60" t="s">
        <v>337</v>
      </c>
      <c r="B3482" s="60" t="s">
        <v>5342</v>
      </c>
      <c r="C3482" s="211"/>
      <c r="D3482" s="211"/>
      <c r="E3482" s="211">
        <v>21.588999999999999</v>
      </c>
      <c r="F3482" s="211">
        <v>28.867000000000001</v>
      </c>
      <c r="G3482" s="211">
        <v>2.3250000000000002</v>
      </c>
      <c r="H3482" s="211">
        <v>3.4140000000000001</v>
      </c>
      <c r="I3482" s="211">
        <v>3.0619999999999998</v>
      </c>
      <c r="J3482" s="211">
        <v>5.4580000000000002</v>
      </c>
      <c r="K3482" s="211">
        <v>19.029</v>
      </c>
      <c r="L3482" s="211">
        <v>62.344000000000001</v>
      </c>
      <c r="M3482" s="211">
        <v>44.539000000000001</v>
      </c>
      <c r="N3482" s="211"/>
      <c r="O3482" s="211"/>
      <c r="P3482" s="211">
        <v>3.9180000000000001</v>
      </c>
      <c r="Q3482" s="211">
        <v>1.46</v>
      </c>
    </row>
    <row r="3483" spans="1:17" x14ac:dyDescent="0.25">
      <c r="A3483" s="60" t="s">
        <v>516</v>
      </c>
      <c r="B3483" s="60" t="s">
        <v>5343</v>
      </c>
      <c r="C3483" s="211"/>
      <c r="D3483" s="211">
        <v>33.341999999999999</v>
      </c>
      <c r="E3483" s="211"/>
      <c r="F3483" s="211">
        <v>0.69899999999999995</v>
      </c>
      <c r="G3483" s="211"/>
      <c r="H3483" s="211"/>
      <c r="I3483" s="211"/>
      <c r="J3483" s="211"/>
      <c r="K3483" s="211"/>
      <c r="L3483" s="211"/>
      <c r="M3483" s="211">
        <v>1.1180000000000001</v>
      </c>
      <c r="N3483" s="211"/>
      <c r="O3483" s="211"/>
      <c r="P3483" s="211">
        <v>3.39</v>
      </c>
      <c r="Q3483" s="211"/>
    </row>
    <row r="3484" spans="1:17" x14ac:dyDescent="0.25">
      <c r="A3484" s="60" t="s">
        <v>654</v>
      </c>
      <c r="B3484" s="60" t="s">
        <v>5344</v>
      </c>
      <c r="C3484" s="211"/>
      <c r="D3484" s="211">
        <v>5.4119999999999999</v>
      </c>
      <c r="E3484" s="211">
        <v>0.749</v>
      </c>
      <c r="F3484" s="211">
        <v>2.4780000000000002</v>
      </c>
      <c r="G3484" s="211"/>
      <c r="H3484" s="211">
        <v>1.2549999999999999</v>
      </c>
      <c r="I3484" s="211">
        <v>2.8820000000000001</v>
      </c>
      <c r="J3484" s="211">
        <v>2.4079999999999999</v>
      </c>
      <c r="K3484" s="211">
        <v>3.6139999999999999</v>
      </c>
      <c r="L3484" s="211">
        <v>6.7649999999999997</v>
      </c>
      <c r="M3484" s="211">
        <v>0</v>
      </c>
      <c r="N3484" s="211"/>
      <c r="O3484" s="211"/>
      <c r="P3484" s="211"/>
      <c r="Q3484" s="211"/>
    </row>
    <row r="3485" spans="1:17" x14ac:dyDescent="0.25">
      <c r="A3485" s="60" t="s">
        <v>421</v>
      </c>
      <c r="B3485" s="60" t="s">
        <v>5345</v>
      </c>
      <c r="C3485" s="211"/>
      <c r="D3485" s="211"/>
      <c r="E3485" s="211"/>
      <c r="F3485" s="211"/>
      <c r="G3485" s="211"/>
      <c r="H3485" s="211"/>
      <c r="I3485" s="211"/>
      <c r="J3485" s="211"/>
      <c r="K3485" s="211">
        <v>7.7050000000000001</v>
      </c>
      <c r="L3485" s="211">
        <v>5.8000000000000003E-2</v>
      </c>
      <c r="M3485" s="211"/>
      <c r="N3485" s="211"/>
      <c r="O3485" s="211"/>
      <c r="P3485" s="211"/>
      <c r="Q3485" s="211"/>
    </row>
    <row r="3486" spans="1:17" x14ac:dyDescent="0.25">
      <c r="A3486" s="60" t="s">
        <v>728</v>
      </c>
      <c r="B3486" s="60" t="s">
        <v>5346</v>
      </c>
      <c r="C3486" s="211"/>
      <c r="D3486" s="211">
        <v>54.171999999999997</v>
      </c>
      <c r="E3486" s="211">
        <v>33.939</v>
      </c>
      <c r="F3486" s="211">
        <v>1.6439999999999999</v>
      </c>
      <c r="G3486" s="211"/>
      <c r="H3486" s="211">
        <v>14.866</v>
      </c>
      <c r="I3486" s="211"/>
      <c r="J3486" s="211"/>
      <c r="K3486" s="211">
        <v>1.9E-2</v>
      </c>
      <c r="L3486" s="211">
        <v>16.135000000000002</v>
      </c>
      <c r="M3486" s="211">
        <v>52.686</v>
      </c>
      <c r="N3486" s="211"/>
      <c r="O3486" s="211"/>
      <c r="P3486" s="211">
        <v>0.16800000000000001</v>
      </c>
      <c r="Q3486" s="211"/>
    </row>
    <row r="3487" spans="1:17" x14ac:dyDescent="0.25">
      <c r="A3487" s="60" t="s">
        <v>214</v>
      </c>
      <c r="B3487" s="60" t="s">
        <v>5347</v>
      </c>
      <c r="C3487" s="211"/>
      <c r="D3487" s="211"/>
      <c r="E3487" s="211">
        <v>1.196</v>
      </c>
      <c r="F3487" s="211"/>
      <c r="G3487" s="211"/>
      <c r="H3487" s="211"/>
      <c r="I3487" s="211">
        <v>1.4E-2</v>
      </c>
      <c r="J3487" s="211">
        <v>0.33700000000000002</v>
      </c>
      <c r="K3487" s="211">
        <v>1.6240000000000001</v>
      </c>
      <c r="L3487" s="211">
        <v>1E-3</v>
      </c>
      <c r="M3487" s="211"/>
      <c r="N3487" s="211"/>
      <c r="O3487" s="211"/>
      <c r="P3487" s="211"/>
      <c r="Q3487" s="211"/>
    </row>
    <row r="3488" spans="1:17" x14ac:dyDescent="0.25">
      <c r="A3488" s="60" t="s">
        <v>992</v>
      </c>
      <c r="B3488" s="60" t="s">
        <v>5348</v>
      </c>
      <c r="C3488" s="211"/>
      <c r="D3488" s="211">
        <v>16.128</v>
      </c>
      <c r="E3488" s="211">
        <v>0.83699999999999997</v>
      </c>
      <c r="F3488" s="211"/>
      <c r="G3488" s="211"/>
      <c r="H3488" s="211"/>
      <c r="I3488" s="211"/>
      <c r="J3488" s="211">
        <v>0.1</v>
      </c>
      <c r="K3488" s="211">
        <v>0.126</v>
      </c>
      <c r="L3488" s="211"/>
      <c r="M3488" s="211">
        <v>0</v>
      </c>
      <c r="N3488" s="211"/>
      <c r="O3488" s="211"/>
      <c r="P3488" s="211">
        <v>1.66</v>
      </c>
      <c r="Q3488" s="211"/>
    </row>
    <row r="3489" spans="1:17" x14ac:dyDescent="0.25">
      <c r="A3489" s="60" t="s">
        <v>1154</v>
      </c>
      <c r="B3489" s="60" t="s">
        <v>5350</v>
      </c>
      <c r="C3489" s="211"/>
      <c r="D3489" s="211"/>
      <c r="E3489" s="211"/>
      <c r="F3489" s="211"/>
      <c r="G3489" s="211"/>
      <c r="H3489" s="211">
        <v>0.70099999999999996</v>
      </c>
      <c r="I3489" s="211"/>
      <c r="J3489" s="211"/>
      <c r="K3489" s="211">
        <v>0.51900000000000002</v>
      </c>
      <c r="L3489" s="211"/>
      <c r="M3489" s="211"/>
      <c r="N3489" s="211"/>
      <c r="O3489" s="211"/>
      <c r="P3489" s="211"/>
      <c r="Q3489" s="211"/>
    </row>
    <row r="3490" spans="1:17" x14ac:dyDescent="0.25">
      <c r="A3490" s="60" t="s">
        <v>10361</v>
      </c>
      <c r="B3490" s="60" t="s">
        <v>10362</v>
      </c>
      <c r="C3490" s="211"/>
      <c r="D3490" s="211"/>
      <c r="E3490" s="211"/>
      <c r="F3490" s="211">
        <v>0.55000000000000004</v>
      </c>
      <c r="G3490" s="211"/>
      <c r="H3490" s="211"/>
      <c r="I3490" s="211"/>
      <c r="J3490" s="211">
        <v>0.04</v>
      </c>
      <c r="K3490" s="211">
        <v>1.032</v>
      </c>
      <c r="L3490" s="211">
        <v>0.03</v>
      </c>
      <c r="M3490" s="211"/>
      <c r="N3490" s="211"/>
      <c r="O3490" s="211"/>
      <c r="P3490" s="211">
        <v>0.78700000000000003</v>
      </c>
      <c r="Q3490" s="211"/>
    </row>
    <row r="3491" spans="1:17" x14ac:dyDescent="0.25">
      <c r="A3491" s="60" t="s">
        <v>1772</v>
      </c>
      <c r="B3491" s="60" t="s">
        <v>5354</v>
      </c>
      <c r="C3491" s="211"/>
      <c r="D3491" s="211"/>
      <c r="E3491" s="211">
        <v>6.1340000000000003</v>
      </c>
      <c r="F3491" s="211"/>
      <c r="G3491" s="211"/>
      <c r="H3491" s="211"/>
      <c r="I3491" s="211"/>
      <c r="J3491" s="211">
        <v>0.13600000000000001</v>
      </c>
      <c r="K3491" s="211"/>
      <c r="L3491" s="211"/>
      <c r="M3491" s="211"/>
      <c r="N3491" s="211">
        <v>4</v>
      </c>
      <c r="O3491" s="211"/>
      <c r="P3491" s="211"/>
      <c r="Q3491" s="211"/>
    </row>
    <row r="3492" spans="1:17" x14ac:dyDescent="0.25">
      <c r="A3492" s="60" t="s">
        <v>2217</v>
      </c>
      <c r="B3492" s="60" t="s">
        <v>5355</v>
      </c>
      <c r="C3492" s="211"/>
      <c r="D3492" s="211"/>
      <c r="E3492" s="211"/>
      <c r="F3492" s="211">
        <v>0.42899999999999999</v>
      </c>
      <c r="G3492" s="211"/>
      <c r="H3492" s="211"/>
      <c r="I3492" s="211"/>
      <c r="J3492" s="211"/>
      <c r="K3492" s="211"/>
      <c r="L3492" s="211"/>
      <c r="M3492" s="211"/>
      <c r="N3492" s="211"/>
      <c r="O3492" s="211"/>
      <c r="P3492" s="211"/>
      <c r="Q3492" s="211"/>
    </row>
    <row r="3493" spans="1:17" x14ac:dyDescent="0.25">
      <c r="A3493" s="60" t="s">
        <v>1006</v>
      </c>
      <c r="B3493" s="60" t="s">
        <v>5356</v>
      </c>
      <c r="C3493" s="211"/>
      <c r="D3493" s="211"/>
      <c r="E3493" s="211"/>
      <c r="F3493" s="211"/>
      <c r="G3493" s="211"/>
      <c r="H3493" s="211"/>
      <c r="I3493" s="211"/>
      <c r="J3493" s="211"/>
      <c r="K3493" s="211">
        <v>0.42299999999999999</v>
      </c>
      <c r="L3493" s="211"/>
      <c r="M3493" s="211"/>
      <c r="N3493" s="211"/>
      <c r="O3493" s="211"/>
      <c r="P3493" s="211"/>
      <c r="Q3493" s="211"/>
    </row>
    <row r="3494" spans="1:17" x14ac:dyDescent="0.25">
      <c r="A3494" s="60" t="s">
        <v>378</v>
      </c>
      <c r="B3494" s="60" t="s">
        <v>5358</v>
      </c>
      <c r="C3494" s="211"/>
      <c r="D3494" s="211">
        <v>1.1739999999999999</v>
      </c>
      <c r="E3494" s="211"/>
      <c r="F3494" s="211">
        <v>77.088999999999999</v>
      </c>
      <c r="G3494" s="211"/>
      <c r="H3494" s="211"/>
      <c r="I3494" s="211"/>
      <c r="J3494" s="211">
        <v>30.015999999999998</v>
      </c>
      <c r="K3494" s="211">
        <v>9.5429999999999993</v>
      </c>
      <c r="L3494" s="211">
        <v>8.3559999999999999</v>
      </c>
      <c r="M3494" s="211"/>
      <c r="N3494" s="211"/>
      <c r="O3494" s="211"/>
      <c r="P3494" s="211"/>
      <c r="Q3494" s="211"/>
    </row>
    <row r="3495" spans="1:17" x14ac:dyDescent="0.25">
      <c r="A3495" s="60" t="s">
        <v>4466</v>
      </c>
      <c r="B3495" s="60" t="s">
        <v>5359</v>
      </c>
      <c r="C3495" s="211">
        <v>12.077</v>
      </c>
      <c r="D3495" s="211"/>
      <c r="E3495" s="211"/>
      <c r="F3495" s="211">
        <v>6.6580000000000004</v>
      </c>
      <c r="G3495" s="211"/>
      <c r="H3495" s="211"/>
      <c r="I3495" s="211">
        <v>0.33700000000000002</v>
      </c>
      <c r="J3495" s="211">
        <v>4.0629999999999997</v>
      </c>
      <c r="K3495" s="211">
        <v>2.448</v>
      </c>
      <c r="L3495" s="211">
        <v>0.115</v>
      </c>
      <c r="M3495" s="211"/>
      <c r="N3495" s="211"/>
      <c r="O3495" s="211"/>
      <c r="P3495" s="211"/>
      <c r="Q3495" s="211"/>
    </row>
    <row r="3496" spans="1:17" x14ac:dyDescent="0.25">
      <c r="A3496" s="60" t="s">
        <v>4059</v>
      </c>
      <c r="B3496" s="60" t="s">
        <v>5360</v>
      </c>
      <c r="C3496" s="211"/>
      <c r="D3496" s="211"/>
      <c r="E3496" s="211">
        <v>0.41299999999999998</v>
      </c>
      <c r="F3496" s="211"/>
      <c r="G3496" s="211"/>
      <c r="H3496" s="211"/>
      <c r="I3496" s="211"/>
      <c r="J3496" s="211"/>
      <c r="K3496" s="211"/>
      <c r="L3496" s="211"/>
      <c r="M3496" s="211"/>
      <c r="N3496" s="211"/>
      <c r="O3496" s="211"/>
      <c r="P3496" s="211"/>
      <c r="Q3496" s="211"/>
    </row>
    <row r="3497" spans="1:17" x14ac:dyDescent="0.25">
      <c r="A3497" s="60" t="s">
        <v>1485</v>
      </c>
      <c r="B3497" s="60" t="s">
        <v>5361</v>
      </c>
      <c r="C3497" s="211"/>
      <c r="D3497" s="211"/>
      <c r="E3497" s="211">
        <v>3.2530000000000001</v>
      </c>
      <c r="F3497" s="211"/>
      <c r="G3497" s="211"/>
      <c r="H3497" s="211"/>
      <c r="I3497" s="211"/>
      <c r="J3497" s="211"/>
      <c r="K3497" s="211"/>
      <c r="L3497" s="211"/>
      <c r="M3497" s="211"/>
      <c r="N3497" s="211"/>
      <c r="O3497" s="211"/>
      <c r="P3497" s="211"/>
      <c r="Q3497" s="211"/>
    </row>
    <row r="3498" spans="1:17" x14ac:dyDescent="0.25">
      <c r="A3498" s="60" t="s">
        <v>2700</v>
      </c>
      <c r="B3498" s="60" t="s">
        <v>5362</v>
      </c>
      <c r="C3498" s="211"/>
      <c r="D3498" s="211">
        <v>0.44900000000000001</v>
      </c>
      <c r="E3498" s="211"/>
      <c r="F3498" s="211">
        <v>982.2</v>
      </c>
      <c r="G3498" s="211"/>
      <c r="H3498" s="211"/>
      <c r="I3498" s="211">
        <v>1E-3</v>
      </c>
      <c r="J3498" s="211"/>
      <c r="K3498" s="211"/>
      <c r="L3498" s="211"/>
      <c r="M3498" s="211"/>
      <c r="N3498" s="211"/>
      <c r="O3498" s="211"/>
      <c r="P3498" s="211">
        <v>0.151</v>
      </c>
      <c r="Q3498" s="211"/>
    </row>
    <row r="3499" spans="1:17" x14ac:dyDescent="0.25">
      <c r="A3499" s="60" t="s">
        <v>2453</v>
      </c>
      <c r="B3499" s="60" t="s">
        <v>5363</v>
      </c>
      <c r="C3499" s="211"/>
      <c r="D3499" s="211"/>
      <c r="E3499" s="211"/>
      <c r="F3499" s="211">
        <v>0.20200000000000001</v>
      </c>
      <c r="G3499" s="211">
        <v>0.58899999999999997</v>
      </c>
      <c r="H3499" s="211"/>
      <c r="I3499" s="211"/>
      <c r="J3499" s="211"/>
      <c r="K3499" s="211"/>
      <c r="L3499" s="211"/>
      <c r="M3499" s="211"/>
      <c r="N3499" s="211"/>
      <c r="O3499" s="211"/>
      <c r="P3499" s="211">
        <v>0.2</v>
      </c>
      <c r="Q3499" s="211">
        <v>0.08</v>
      </c>
    </row>
    <row r="3500" spans="1:17" x14ac:dyDescent="0.25">
      <c r="A3500" s="60" t="s">
        <v>3668</v>
      </c>
      <c r="B3500" s="60" t="s">
        <v>5364</v>
      </c>
      <c r="C3500" s="211"/>
      <c r="D3500" s="211"/>
      <c r="E3500" s="211"/>
      <c r="F3500" s="211"/>
      <c r="G3500" s="211"/>
      <c r="H3500" s="211">
        <v>13.816000000000001</v>
      </c>
      <c r="I3500" s="211"/>
      <c r="J3500" s="211"/>
      <c r="K3500" s="211"/>
      <c r="L3500" s="211"/>
      <c r="M3500" s="211"/>
      <c r="N3500" s="211"/>
      <c r="O3500" s="211"/>
      <c r="P3500" s="211">
        <v>1.556</v>
      </c>
      <c r="Q3500" s="211"/>
    </row>
    <row r="3501" spans="1:17" x14ac:dyDescent="0.25">
      <c r="A3501" s="60" t="s">
        <v>2896</v>
      </c>
      <c r="B3501" s="60" t="s">
        <v>5365</v>
      </c>
      <c r="C3501" s="211"/>
      <c r="D3501" s="211"/>
      <c r="E3501" s="211">
        <v>3.7759999999999998</v>
      </c>
      <c r="F3501" s="211"/>
      <c r="G3501" s="211"/>
      <c r="H3501" s="211"/>
      <c r="I3501" s="211"/>
      <c r="J3501" s="211"/>
      <c r="K3501" s="211"/>
      <c r="L3501" s="211">
        <v>0.21099999999999999</v>
      </c>
      <c r="M3501" s="211"/>
      <c r="N3501" s="211"/>
      <c r="O3501" s="211"/>
      <c r="P3501" s="211"/>
      <c r="Q3501" s="211"/>
    </row>
    <row r="3502" spans="1:17" x14ac:dyDescent="0.25">
      <c r="A3502" s="60" t="s">
        <v>3805</v>
      </c>
      <c r="B3502" s="60" t="s">
        <v>5366</v>
      </c>
      <c r="C3502" s="211"/>
      <c r="D3502" s="211"/>
      <c r="E3502" s="211"/>
      <c r="F3502" s="211"/>
      <c r="G3502" s="211"/>
      <c r="H3502" s="211"/>
      <c r="I3502" s="211"/>
      <c r="J3502" s="211">
        <v>35.280999999999999</v>
      </c>
      <c r="K3502" s="211">
        <v>99.903999999999996</v>
      </c>
      <c r="L3502" s="211">
        <v>74.81</v>
      </c>
      <c r="M3502" s="211"/>
      <c r="N3502" s="211">
        <v>8</v>
      </c>
      <c r="O3502" s="211"/>
      <c r="P3502" s="211"/>
      <c r="Q3502" s="211"/>
    </row>
    <row r="3503" spans="1:17" x14ac:dyDescent="0.25">
      <c r="A3503" s="60" t="s">
        <v>737</v>
      </c>
      <c r="B3503" s="60" t="s">
        <v>5367</v>
      </c>
      <c r="C3503" s="211"/>
      <c r="D3503" s="211"/>
      <c r="E3503" s="211"/>
      <c r="F3503" s="211"/>
      <c r="G3503" s="211"/>
      <c r="H3503" s="211"/>
      <c r="I3503" s="211"/>
      <c r="J3503" s="211"/>
      <c r="K3503" s="211">
        <v>0.10299999999999999</v>
      </c>
      <c r="L3503" s="211"/>
      <c r="M3503" s="211"/>
      <c r="N3503" s="211"/>
      <c r="O3503" s="211"/>
      <c r="P3503" s="211"/>
      <c r="Q3503" s="211"/>
    </row>
    <row r="3504" spans="1:17" x14ac:dyDescent="0.25">
      <c r="A3504" s="60" t="s">
        <v>1101</v>
      </c>
      <c r="B3504" s="60" t="s">
        <v>5368</v>
      </c>
      <c r="C3504" s="211"/>
      <c r="D3504" s="211"/>
      <c r="E3504" s="211"/>
      <c r="F3504" s="211"/>
      <c r="G3504" s="211">
        <v>60.759</v>
      </c>
      <c r="H3504" s="211">
        <v>102.119</v>
      </c>
      <c r="I3504" s="211">
        <v>50.048999999999999</v>
      </c>
      <c r="J3504" s="211">
        <v>40.921999999999997</v>
      </c>
      <c r="K3504" s="211"/>
      <c r="L3504" s="211">
        <v>17.170000000000002</v>
      </c>
      <c r="M3504" s="211">
        <v>18.34</v>
      </c>
      <c r="N3504" s="211">
        <v>33</v>
      </c>
      <c r="O3504" s="211">
        <v>19.175000000000001</v>
      </c>
      <c r="P3504" s="211">
        <v>23.323</v>
      </c>
      <c r="Q3504" s="211">
        <v>53.52</v>
      </c>
    </row>
    <row r="3505" spans="1:17" x14ac:dyDescent="0.25">
      <c r="A3505" s="60" t="s">
        <v>10113</v>
      </c>
      <c r="B3505" s="60" t="s">
        <v>10114</v>
      </c>
      <c r="C3505" s="211"/>
      <c r="D3505" s="211"/>
      <c r="E3505" s="211"/>
      <c r="F3505" s="211"/>
      <c r="G3505" s="211"/>
      <c r="H3505" s="211"/>
      <c r="I3505" s="211">
        <v>2.3450000000000002</v>
      </c>
      <c r="J3505" s="211"/>
      <c r="K3505" s="211"/>
      <c r="L3505" s="211"/>
      <c r="M3505" s="211"/>
      <c r="N3505" s="211"/>
      <c r="O3505" s="211"/>
      <c r="P3505" s="211">
        <v>0.44</v>
      </c>
      <c r="Q3505" s="211"/>
    </row>
    <row r="3506" spans="1:17" x14ac:dyDescent="0.25">
      <c r="A3506" s="60" t="s">
        <v>2393</v>
      </c>
      <c r="B3506" s="60" t="s">
        <v>5369</v>
      </c>
      <c r="C3506" s="211">
        <v>18.138999999999999</v>
      </c>
      <c r="D3506" s="211">
        <v>6.173</v>
      </c>
      <c r="E3506" s="211"/>
      <c r="F3506" s="211"/>
      <c r="G3506" s="211"/>
      <c r="H3506" s="211"/>
      <c r="I3506" s="211"/>
      <c r="J3506" s="211">
        <v>16.064</v>
      </c>
      <c r="K3506" s="211"/>
      <c r="L3506" s="211"/>
      <c r="M3506" s="211"/>
      <c r="N3506" s="211"/>
      <c r="O3506" s="211"/>
      <c r="P3506" s="211">
        <v>10.259</v>
      </c>
      <c r="Q3506" s="211">
        <v>77.7</v>
      </c>
    </row>
    <row r="3507" spans="1:17" x14ac:dyDescent="0.25">
      <c r="A3507" s="60" t="s">
        <v>3982</v>
      </c>
      <c r="B3507" s="60" t="s">
        <v>5370</v>
      </c>
      <c r="C3507" s="211"/>
      <c r="D3507" s="211"/>
      <c r="E3507" s="211"/>
      <c r="F3507" s="211"/>
      <c r="G3507" s="211"/>
      <c r="H3507" s="211"/>
      <c r="I3507" s="211"/>
      <c r="J3507" s="211"/>
      <c r="K3507" s="211"/>
      <c r="L3507" s="211">
        <v>1.0620000000000001</v>
      </c>
      <c r="M3507" s="211"/>
      <c r="N3507" s="211"/>
      <c r="O3507" s="211">
        <v>15.192</v>
      </c>
      <c r="P3507" s="211">
        <v>0.83</v>
      </c>
      <c r="Q3507" s="211">
        <v>0.45</v>
      </c>
    </row>
    <row r="3508" spans="1:17" x14ac:dyDescent="0.25">
      <c r="A3508" s="60" t="s">
        <v>3114</v>
      </c>
      <c r="B3508" s="60" t="s">
        <v>5371</v>
      </c>
      <c r="C3508" s="211">
        <v>4.1040000000000001</v>
      </c>
      <c r="D3508" s="211">
        <v>2.06</v>
      </c>
      <c r="E3508" s="211">
        <v>0.90400000000000003</v>
      </c>
      <c r="F3508" s="211">
        <v>23.312000000000001</v>
      </c>
      <c r="G3508" s="211">
        <v>94.408000000000001</v>
      </c>
      <c r="H3508" s="211"/>
      <c r="I3508" s="211"/>
      <c r="J3508" s="211">
        <v>17.141999999999999</v>
      </c>
      <c r="K3508" s="211">
        <v>124.65</v>
      </c>
      <c r="L3508" s="211">
        <v>277.76100000000002</v>
      </c>
      <c r="M3508" s="211">
        <v>181.77799999999999</v>
      </c>
      <c r="N3508" s="211">
        <v>282</v>
      </c>
      <c r="O3508" s="211">
        <v>116.06100000000001</v>
      </c>
      <c r="P3508" s="211">
        <v>124.354</v>
      </c>
      <c r="Q3508" s="211">
        <v>114.95</v>
      </c>
    </row>
    <row r="3509" spans="1:17" x14ac:dyDescent="0.25">
      <c r="A3509" s="60" t="s">
        <v>3370</v>
      </c>
      <c r="B3509" s="60" t="s">
        <v>5372</v>
      </c>
      <c r="C3509" s="211">
        <v>183.70500000000001</v>
      </c>
      <c r="D3509" s="211">
        <v>102.529</v>
      </c>
      <c r="E3509" s="211">
        <v>361.21199999999999</v>
      </c>
      <c r="F3509" s="211">
        <v>48.783999999999999</v>
      </c>
      <c r="G3509" s="211">
        <v>63.436</v>
      </c>
      <c r="H3509" s="211">
        <v>70.658000000000001</v>
      </c>
      <c r="I3509" s="211">
        <v>60.164999999999999</v>
      </c>
      <c r="J3509" s="211">
        <v>83.328000000000003</v>
      </c>
      <c r="K3509" s="211">
        <v>131.33099999999999</v>
      </c>
      <c r="L3509" s="211">
        <v>142.28700000000001</v>
      </c>
      <c r="M3509" s="211">
        <v>85.962000000000003</v>
      </c>
      <c r="N3509" s="211">
        <v>56</v>
      </c>
      <c r="O3509" s="211">
        <v>89.641000000000005</v>
      </c>
      <c r="P3509" s="211">
        <v>378.00900000000001</v>
      </c>
      <c r="Q3509" s="211">
        <v>343.4</v>
      </c>
    </row>
    <row r="3510" spans="1:17" x14ac:dyDescent="0.25">
      <c r="A3510" s="60" t="s">
        <v>3084</v>
      </c>
      <c r="B3510" s="60" t="s">
        <v>5376</v>
      </c>
      <c r="C3510" s="211">
        <v>65.897000000000006</v>
      </c>
      <c r="D3510" s="211">
        <v>16.059000000000001</v>
      </c>
      <c r="E3510" s="211">
        <v>14.928000000000001</v>
      </c>
      <c r="F3510" s="211">
        <v>1E-3</v>
      </c>
      <c r="G3510" s="211">
        <v>1.425</v>
      </c>
      <c r="H3510" s="211">
        <v>0.69099999999999995</v>
      </c>
      <c r="I3510" s="211"/>
      <c r="J3510" s="211"/>
      <c r="K3510" s="211"/>
      <c r="L3510" s="211">
        <v>74.221000000000004</v>
      </c>
      <c r="M3510" s="211">
        <v>67.034999999999997</v>
      </c>
      <c r="N3510" s="211">
        <v>9</v>
      </c>
      <c r="O3510" s="211">
        <v>1.07</v>
      </c>
      <c r="P3510" s="211"/>
      <c r="Q3510" s="211"/>
    </row>
    <row r="3511" spans="1:17" x14ac:dyDescent="0.25">
      <c r="A3511" s="60" t="s">
        <v>1849</v>
      </c>
      <c r="B3511" s="60" t="s">
        <v>5377</v>
      </c>
      <c r="C3511" s="211">
        <v>0.20399999999999999</v>
      </c>
      <c r="D3511" s="211"/>
      <c r="E3511" s="211"/>
      <c r="F3511" s="211">
        <v>0.23200000000000001</v>
      </c>
      <c r="G3511" s="211">
        <v>11.167</v>
      </c>
      <c r="H3511" s="211">
        <v>17.734999999999999</v>
      </c>
      <c r="I3511" s="211">
        <v>20.806999999999999</v>
      </c>
      <c r="J3511" s="211">
        <v>103.054</v>
      </c>
      <c r="K3511" s="211">
        <v>181.45099999999999</v>
      </c>
      <c r="L3511" s="211">
        <v>89.430999999999997</v>
      </c>
      <c r="M3511" s="211">
        <v>61.448</v>
      </c>
      <c r="N3511" s="211">
        <v>100</v>
      </c>
      <c r="O3511" s="211">
        <v>178.67500000000001</v>
      </c>
      <c r="P3511" s="211">
        <v>276.07</v>
      </c>
      <c r="Q3511" s="211">
        <v>468.56</v>
      </c>
    </row>
    <row r="3512" spans="1:17" x14ac:dyDescent="0.25">
      <c r="A3512" s="60" t="s">
        <v>2290</v>
      </c>
      <c r="B3512" s="60" t="s">
        <v>5380</v>
      </c>
      <c r="C3512" s="211"/>
      <c r="D3512" s="211"/>
      <c r="E3512" s="211"/>
      <c r="F3512" s="211">
        <v>0.23</v>
      </c>
      <c r="G3512" s="211"/>
      <c r="H3512" s="211">
        <v>0.158</v>
      </c>
      <c r="I3512" s="211"/>
      <c r="J3512" s="211"/>
      <c r="K3512" s="211"/>
      <c r="L3512" s="211"/>
      <c r="M3512" s="211"/>
      <c r="N3512" s="211"/>
      <c r="O3512" s="211"/>
      <c r="P3512" s="211"/>
      <c r="Q3512" s="211"/>
    </row>
    <row r="3513" spans="1:17" x14ac:dyDescent="0.25">
      <c r="A3513" s="60" t="s">
        <v>1201</v>
      </c>
      <c r="B3513" s="60" t="s">
        <v>5381</v>
      </c>
      <c r="C3513" s="211">
        <v>4.0000000000000001E-3</v>
      </c>
      <c r="D3513" s="211"/>
      <c r="E3513" s="211"/>
      <c r="F3513" s="211"/>
      <c r="G3513" s="211"/>
      <c r="H3513" s="211"/>
      <c r="I3513" s="211">
        <v>0.28000000000000003</v>
      </c>
      <c r="J3513" s="211"/>
      <c r="K3513" s="211"/>
      <c r="L3513" s="211"/>
      <c r="M3513" s="211"/>
      <c r="N3513" s="211">
        <v>40</v>
      </c>
      <c r="O3513" s="211">
        <v>34.805999999999997</v>
      </c>
      <c r="P3513" s="211">
        <v>19.757999999999999</v>
      </c>
      <c r="Q3513" s="211"/>
    </row>
    <row r="3514" spans="1:17" x14ac:dyDescent="0.25">
      <c r="A3514" s="60" t="s">
        <v>10363</v>
      </c>
      <c r="B3514" s="60" t="s">
        <v>10364</v>
      </c>
      <c r="C3514" s="211"/>
      <c r="D3514" s="211"/>
      <c r="E3514" s="211">
        <v>2.4609999999999999</v>
      </c>
      <c r="F3514" s="211">
        <v>2.141</v>
      </c>
      <c r="G3514" s="211"/>
      <c r="H3514" s="211">
        <v>4.4589999999999996</v>
      </c>
      <c r="I3514" s="211">
        <v>0.16300000000000001</v>
      </c>
      <c r="J3514" s="211">
        <v>0.63100000000000001</v>
      </c>
      <c r="K3514" s="211"/>
      <c r="L3514" s="211">
        <v>30.420999999999999</v>
      </c>
      <c r="M3514" s="211"/>
      <c r="N3514" s="211"/>
      <c r="O3514" s="211"/>
      <c r="P3514" s="211">
        <v>6.17</v>
      </c>
      <c r="Q3514" s="211">
        <v>221.43</v>
      </c>
    </row>
    <row r="3515" spans="1:17" x14ac:dyDescent="0.25">
      <c r="A3515" s="60" t="s">
        <v>4468</v>
      </c>
      <c r="B3515" s="60" t="s">
        <v>5385</v>
      </c>
      <c r="C3515" s="211"/>
      <c r="D3515" s="211"/>
      <c r="E3515" s="211">
        <v>3.1549999999999998</v>
      </c>
      <c r="F3515" s="211">
        <v>104.065</v>
      </c>
      <c r="G3515" s="211">
        <v>234.36699999999999</v>
      </c>
      <c r="H3515" s="211">
        <v>378.57799999999997</v>
      </c>
      <c r="I3515" s="211">
        <v>10.926</v>
      </c>
      <c r="J3515" s="211">
        <v>29.375</v>
      </c>
      <c r="K3515" s="211">
        <v>17.343</v>
      </c>
      <c r="L3515" s="211"/>
      <c r="M3515" s="211"/>
      <c r="N3515" s="211"/>
      <c r="O3515" s="211">
        <v>37.500999999999998</v>
      </c>
      <c r="P3515" s="211">
        <v>4.18</v>
      </c>
      <c r="Q3515" s="211"/>
    </row>
    <row r="3516" spans="1:17" x14ac:dyDescent="0.25">
      <c r="A3516" s="60" t="s">
        <v>4775</v>
      </c>
      <c r="B3516" s="60" t="s">
        <v>5388</v>
      </c>
      <c r="C3516" s="211"/>
      <c r="D3516" s="211"/>
      <c r="E3516" s="211"/>
      <c r="F3516" s="211">
        <v>24.24</v>
      </c>
      <c r="G3516" s="211"/>
      <c r="H3516" s="211"/>
      <c r="I3516" s="211"/>
      <c r="J3516" s="211"/>
      <c r="K3516" s="211"/>
      <c r="L3516" s="211"/>
      <c r="M3516" s="211"/>
      <c r="N3516" s="211"/>
      <c r="O3516" s="211"/>
      <c r="P3516" s="211"/>
      <c r="Q3516" s="211"/>
    </row>
    <row r="3517" spans="1:17" x14ac:dyDescent="0.25">
      <c r="A3517" s="60" t="s">
        <v>4566</v>
      </c>
      <c r="B3517" s="60" t="s">
        <v>5389</v>
      </c>
      <c r="C3517" s="211"/>
      <c r="D3517" s="211"/>
      <c r="E3517" s="211"/>
      <c r="F3517" s="211">
        <v>95.272999999999996</v>
      </c>
      <c r="G3517" s="211">
        <v>90.768000000000001</v>
      </c>
      <c r="H3517" s="211">
        <v>22.841999999999999</v>
      </c>
      <c r="I3517" s="211">
        <v>35.154000000000003</v>
      </c>
      <c r="J3517" s="211"/>
      <c r="K3517" s="211">
        <v>8.6890000000000001</v>
      </c>
      <c r="L3517" s="211"/>
      <c r="M3517" s="211"/>
      <c r="N3517" s="211">
        <v>12</v>
      </c>
      <c r="O3517" s="211"/>
      <c r="P3517" s="211"/>
      <c r="Q3517" s="211"/>
    </row>
    <row r="3518" spans="1:17" x14ac:dyDescent="0.25">
      <c r="A3518" s="60" t="s">
        <v>938</v>
      </c>
      <c r="B3518" s="60" t="s">
        <v>5390</v>
      </c>
      <c r="C3518" s="211">
        <v>0.19</v>
      </c>
      <c r="D3518" s="211"/>
      <c r="E3518" s="211"/>
      <c r="F3518" s="211"/>
      <c r="G3518" s="211"/>
      <c r="H3518" s="211"/>
      <c r="I3518" s="211">
        <v>0.91200000000000003</v>
      </c>
      <c r="J3518" s="211"/>
      <c r="K3518" s="211"/>
      <c r="L3518" s="211">
        <v>5.2999999999999999E-2</v>
      </c>
      <c r="M3518" s="211"/>
      <c r="N3518" s="211"/>
      <c r="O3518" s="211"/>
      <c r="P3518" s="211"/>
      <c r="Q3518" s="211"/>
    </row>
    <row r="3519" spans="1:17" x14ac:dyDescent="0.25">
      <c r="A3519" s="60" t="s">
        <v>253</v>
      </c>
      <c r="B3519" s="60" t="s">
        <v>5391</v>
      </c>
      <c r="C3519" s="211">
        <v>0.219</v>
      </c>
      <c r="D3519" s="211">
        <v>2.1999999999999999E-2</v>
      </c>
      <c r="E3519" s="211"/>
      <c r="F3519" s="211">
        <v>342.404</v>
      </c>
      <c r="G3519" s="211"/>
      <c r="H3519" s="211"/>
      <c r="I3519" s="211">
        <v>9.6000000000000002E-2</v>
      </c>
      <c r="J3519" s="211">
        <v>0.25600000000000001</v>
      </c>
      <c r="K3519" s="211">
        <v>1.72</v>
      </c>
      <c r="L3519" s="211">
        <v>0.23300000000000001</v>
      </c>
      <c r="M3519" s="211"/>
      <c r="N3519" s="211"/>
      <c r="O3519" s="211"/>
      <c r="P3519" s="211"/>
      <c r="Q3519" s="211">
        <v>110.87</v>
      </c>
    </row>
    <row r="3520" spans="1:17" x14ac:dyDescent="0.25">
      <c r="A3520" s="60" t="s">
        <v>749</v>
      </c>
      <c r="B3520" s="60" t="s">
        <v>5392</v>
      </c>
      <c r="C3520" s="211"/>
      <c r="D3520" s="211"/>
      <c r="E3520" s="211"/>
      <c r="F3520" s="211">
        <v>0.28199999999999997</v>
      </c>
      <c r="G3520" s="211"/>
      <c r="H3520" s="211"/>
      <c r="I3520" s="211">
        <v>9.2999999999999999E-2</v>
      </c>
      <c r="J3520" s="211">
        <v>0.215</v>
      </c>
      <c r="K3520" s="211">
        <v>1.353</v>
      </c>
      <c r="L3520" s="211">
        <v>0.11600000000000001</v>
      </c>
      <c r="M3520" s="211"/>
      <c r="N3520" s="211">
        <v>4</v>
      </c>
      <c r="O3520" s="211"/>
      <c r="P3520" s="211">
        <v>1.1519999999999999</v>
      </c>
      <c r="Q3520" s="211"/>
    </row>
    <row r="3521" spans="1:17" x14ac:dyDescent="0.25">
      <c r="A3521" s="60" t="s">
        <v>354</v>
      </c>
      <c r="B3521" s="60" t="s">
        <v>5393</v>
      </c>
      <c r="C3521" s="211"/>
      <c r="D3521" s="211"/>
      <c r="E3521" s="211"/>
      <c r="F3521" s="211">
        <v>1.9750000000000001</v>
      </c>
      <c r="G3521" s="211"/>
      <c r="H3521" s="211"/>
      <c r="I3521" s="211">
        <v>7.9000000000000001E-2</v>
      </c>
      <c r="J3521" s="211">
        <v>6.3650000000000002</v>
      </c>
      <c r="K3521" s="211">
        <v>1.536</v>
      </c>
      <c r="L3521" s="211">
        <v>0.16</v>
      </c>
      <c r="M3521" s="211"/>
      <c r="N3521" s="211"/>
      <c r="O3521" s="211"/>
      <c r="P3521" s="211">
        <v>0.1</v>
      </c>
      <c r="Q3521" s="211"/>
    </row>
    <row r="3522" spans="1:17" x14ac:dyDescent="0.25">
      <c r="A3522" s="60" t="s">
        <v>1982</v>
      </c>
      <c r="B3522" s="60" t="s">
        <v>5394</v>
      </c>
      <c r="C3522" s="211"/>
      <c r="D3522" s="211"/>
      <c r="E3522" s="211"/>
      <c r="F3522" s="211"/>
      <c r="G3522" s="211"/>
      <c r="H3522" s="211">
        <v>1.5229999999999999</v>
      </c>
      <c r="I3522" s="211">
        <v>7.0000000000000001E-3</v>
      </c>
      <c r="J3522" s="211">
        <v>0.16600000000000001</v>
      </c>
      <c r="K3522" s="211">
        <v>0.29599999999999999</v>
      </c>
      <c r="L3522" s="211">
        <v>0.03</v>
      </c>
      <c r="M3522" s="211">
        <v>131.41800000000001</v>
      </c>
      <c r="N3522" s="211"/>
      <c r="O3522" s="211">
        <v>9.5950000000000006</v>
      </c>
      <c r="P3522" s="211">
        <v>0.151</v>
      </c>
      <c r="Q3522" s="211"/>
    </row>
    <row r="3523" spans="1:17" x14ac:dyDescent="0.25">
      <c r="A3523" s="60" t="s">
        <v>2310</v>
      </c>
      <c r="B3523" s="60" t="s">
        <v>5395</v>
      </c>
      <c r="C3523" s="211"/>
      <c r="D3523" s="211"/>
      <c r="E3523" s="211"/>
      <c r="F3523" s="211"/>
      <c r="G3523" s="211"/>
      <c r="H3523" s="211"/>
      <c r="I3523" s="211">
        <v>1E-3</v>
      </c>
      <c r="J3523" s="211"/>
      <c r="K3523" s="211"/>
      <c r="L3523" s="211"/>
      <c r="M3523" s="211">
        <v>767.76099999999997</v>
      </c>
      <c r="N3523" s="211"/>
      <c r="O3523" s="211"/>
      <c r="P3523" s="211">
        <v>0.19</v>
      </c>
      <c r="Q3523" s="211">
        <v>7.0000000000000007E-2</v>
      </c>
    </row>
    <row r="3524" spans="1:17" x14ac:dyDescent="0.25">
      <c r="A3524" s="60" t="s">
        <v>1747</v>
      </c>
      <c r="B3524" s="60" t="s">
        <v>5396</v>
      </c>
      <c r="C3524" s="211"/>
      <c r="D3524" s="211"/>
      <c r="E3524" s="211"/>
      <c r="F3524" s="211">
        <v>1.4E-2</v>
      </c>
      <c r="G3524" s="211"/>
      <c r="H3524" s="211">
        <v>12.569000000000001</v>
      </c>
      <c r="I3524" s="211">
        <v>1.7000000000000001E-2</v>
      </c>
      <c r="J3524" s="211">
        <v>0.03</v>
      </c>
      <c r="K3524" s="211">
        <v>0.32800000000000001</v>
      </c>
      <c r="L3524" s="211">
        <v>7.0000000000000001E-3</v>
      </c>
      <c r="M3524" s="211"/>
      <c r="N3524" s="211"/>
      <c r="O3524" s="211"/>
      <c r="P3524" s="211">
        <v>0.46500000000000002</v>
      </c>
      <c r="Q3524" s="211"/>
    </row>
    <row r="3525" spans="1:17" x14ac:dyDescent="0.25">
      <c r="A3525" s="60" t="s">
        <v>2381</v>
      </c>
      <c r="B3525" s="60" t="s">
        <v>5397</v>
      </c>
      <c r="C3525" s="211">
        <v>56.862000000000002</v>
      </c>
      <c r="D3525" s="211"/>
      <c r="E3525" s="211"/>
      <c r="F3525" s="211"/>
      <c r="G3525" s="211"/>
      <c r="H3525" s="211"/>
      <c r="I3525" s="211"/>
      <c r="J3525" s="211">
        <v>5.3109999999999999</v>
      </c>
      <c r="K3525" s="211"/>
      <c r="L3525" s="211">
        <v>21.817</v>
      </c>
      <c r="M3525" s="211"/>
      <c r="N3525" s="211"/>
      <c r="O3525" s="211"/>
      <c r="P3525" s="211"/>
      <c r="Q3525" s="211"/>
    </row>
    <row r="3526" spans="1:17" x14ac:dyDescent="0.25">
      <c r="A3526" s="60" t="s">
        <v>1437</v>
      </c>
      <c r="B3526" s="60" t="s">
        <v>5398</v>
      </c>
      <c r="C3526" s="211"/>
      <c r="D3526" s="211"/>
      <c r="E3526" s="211"/>
      <c r="F3526" s="211">
        <v>24.241</v>
      </c>
      <c r="G3526" s="211"/>
      <c r="H3526" s="211"/>
      <c r="I3526" s="211">
        <v>8.2000000000000003E-2</v>
      </c>
      <c r="J3526" s="211">
        <v>0.77500000000000002</v>
      </c>
      <c r="K3526" s="211">
        <v>1.2170000000000001</v>
      </c>
      <c r="L3526" s="211">
        <v>2.4E-2</v>
      </c>
      <c r="M3526" s="211">
        <v>83.153999999999996</v>
      </c>
      <c r="N3526" s="211">
        <v>81</v>
      </c>
      <c r="O3526" s="211"/>
      <c r="P3526" s="211">
        <v>1.89</v>
      </c>
      <c r="Q3526" s="211"/>
    </row>
    <row r="3527" spans="1:17" x14ac:dyDescent="0.25">
      <c r="A3527" s="60" t="s">
        <v>2143</v>
      </c>
      <c r="B3527" s="60" t="s">
        <v>5399</v>
      </c>
      <c r="C3527" s="211"/>
      <c r="D3527" s="211"/>
      <c r="E3527" s="211"/>
      <c r="F3527" s="211">
        <v>4.0000000000000001E-3</v>
      </c>
      <c r="G3527" s="211"/>
      <c r="H3527" s="211"/>
      <c r="I3527" s="211"/>
      <c r="J3527" s="211"/>
      <c r="K3527" s="211"/>
      <c r="L3527" s="211"/>
      <c r="M3527" s="211"/>
      <c r="N3527" s="211"/>
      <c r="O3527" s="211"/>
      <c r="P3527" s="211"/>
      <c r="Q3527" s="211"/>
    </row>
    <row r="3528" spans="1:17" x14ac:dyDescent="0.25">
      <c r="A3528" s="60" t="s">
        <v>2440</v>
      </c>
      <c r="B3528" s="60" t="s">
        <v>5400</v>
      </c>
      <c r="C3528" s="211"/>
      <c r="D3528" s="211"/>
      <c r="E3528" s="211"/>
      <c r="F3528" s="211"/>
      <c r="G3528" s="211"/>
      <c r="H3528" s="211"/>
      <c r="I3528" s="211">
        <v>2.9000000000000001E-2</v>
      </c>
      <c r="J3528" s="211">
        <v>9.6000000000000002E-2</v>
      </c>
      <c r="K3528" s="211">
        <v>0.72299999999999998</v>
      </c>
      <c r="L3528" s="211">
        <v>3.7999999999999999E-2</v>
      </c>
      <c r="M3528" s="211"/>
      <c r="N3528" s="211"/>
      <c r="O3528" s="211"/>
      <c r="P3528" s="211">
        <v>1.4999999999999999E-2</v>
      </c>
      <c r="Q3528" s="211"/>
    </row>
    <row r="3529" spans="1:17" x14ac:dyDescent="0.25">
      <c r="A3529" s="60" t="s">
        <v>883</v>
      </c>
      <c r="B3529" s="60" t="s">
        <v>5403</v>
      </c>
      <c r="C3529" s="211"/>
      <c r="D3529" s="211"/>
      <c r="E3529" s="211"/>
      <c r="F3529" s="211">
        <v>2E-3</v>
      </c>
      <c r="G3529" s="211"/>
      <c r="H3529" s="211"/>
      <c r="I3529" s="211">
        <v>6.8000000000000005E-2</v>
      </c>
      <c r="J3529" s="211">
        <v>0.29599999999999999</v>
      </c>
      <c r="K3529" s="211">
        <v>0.84399999999999997</v>
      </c>
      <c r="L3529" s="211">
        <v>1.2999999999999999E-2</v>
      </c>
      <c r="M3529" s="211"/>
      <c r="N3529" s="211"/>
      <c r="O3529" s="211"/>
      <c r="P3529" s="211">
        <v>5.6040000000000001</v>
      </c>
      <c r="Q3529" s="211">
        <v>0.04</v>
      </c>
    </row>
    <row r="3530" spans="1:17" x14ac:dyDescent="0.25">
      <c r="A3530" s="60" t="s">
        <v>1660</v>
      </c>
      <c r="B3530" s="60" t="s">
        <v>5404</v>
      </c>
      <c r="C3530" s="211"/>
      <c r="D3530" s="211"/>
      <c r="E3530" s="211"/>
      <c r="F3530" s="211"/>
      <c r="G3530" s="211"/>
      <c r="H3530" s="211"/>
      <c r="I3530" s="211">
        <v>1E-3</v>
      </c>
      <c r="J3530" s="211">
        <v>17.506</v>
      </c>
      <c r="K3530" s="211">
        <v>5.0000000000000001E-3</v>
      </c>
      <c r="L3530" s="211">
        <v>6.0000000000000001E-3</v>
      </c>
      <c r="M3530" s="211"/>
      <c r="N3530" s="211"/>
      <c r="O3530" s="211"/>
      <c r="P3530" s="211"/>
      <c r="Q3530" s="211">
        <v>68.7</v>
      </c>
    </row>
    <row r="3531" spans="1:17" x14ac:dyDescent="0.25">
      <c r="A3531" s="60" t="s">
        <v>1958</v>
      </c>
      <c r="B3531" s="60" t="s">
        <v>5405</v>
      </c>
      <c r="C3531" s="211"/>
      <c r="D3531" s="211"/>
      <c r="E3531" s="211"/>
      <c r="F3531" s="211"/>
      <c r="G3531" s="211"/>
      <c r="H3531" s="211"/>
      <c r="I3531" s="211">
        <v>7.8E-2</v>
      </c>
      <c r="J3531" s="211">
        <v>0.70599999999999996</v>
      </c>
      <c r="K3531" s="211">
        <v>2.968</v>
      </c>
      <c r="L3531" s="211">
        <v>2.5999999999999999E-2</v>
      </c>
      <c r="M3531" s="211"/>
      <c r="N3531" s="211"/>
      <c r="O3531" s="211"/>
      <c r="P3531" s="211"/>
      <c r="Q3531" s="211"/>
    </row>
    <row r="3532" spans="1:17" x14ac:dyDescent="0.25">
      <c r="A3532" s="60" t="s">
        <v>2798</v>
      </c>
      <c r="B3532" s="60" t="s">
        <v>5406</v>
      </c>
      <c r="C3532" s="211">
        <v>306.84199999999998</v>
      </c>
      <c r="D3532" s="211">
        <v>43.134999999999998</v>
      </c>
      <c r="E3532" s="211">
        <v>129.74799999999999</v>
      </c>
      <c r="F3532" s="211">
        <v>134.666</v>
      </c>
      <c r="G3532" s="211">
        <v>696.51099999999997</v>
      </c>
      <c r="H3532" s="211"/>
      <c r="I3532" s="211"/>
      <c r="J3532" s="211">
        <v>1.4999999999999999E-2</v>
      </c>
      <c r="K3532" s="211"/>
      <c r="L3532" s="211"/>
      <c r="M3532" s="211">
        <v>82.727999999999994</v>
      </c>
      <c r="N3532" s="211">
        <v>235</v>
      </c>
      <c r="O3532" s="211">
        <v>154.52199999999999</v>
      </c>
      <c r="P3532" s="211">
        <v>62.183999999999997</v>
      </c>
      <c r="Q3532" s="211"/>
    </row>
    <row r="3533" spans="1:17" x14ac:dyDescent="0.25">
      <c r="A3533" s="60" t="s">
        <v>1100</v>
      </c>
      <c r="B3533" s="60" t="s">
        <v>5407</v>
      </c>
      <c r="C3533" s="211">
        <v>339.63600000000002</v>
      </c>
      <c r="D3533" s="211"/>
      <c r="E3533" s="211">
        <v>236.07</v>
      </c>
      <c r="F3533" s="211">
        <v>62.335999999999999</v>
      </c>
      <c r="G3533" s="211">
        <v>8.0790000000000006</v>
      </c>
      <c r="H3533" s="211"/>
      <c r="I3533" s="211">
        <v>168.04499999999999</v>
      </c>
      <c r="J3533" s="211">
        <v>96.864999999999995</v>
      </c>
      <c r="K3533" s="211">
        <v>10.917999999999999</v>
      </c>
      <c r="L3533" s="211">
        <v>406.17500000000001</v>
      </c>
      <c r="M3533" s="211">
        <v>1955.732</v>
      </c>
      <c r="N3533" s="211">
        <v>2614</v>
      </c>
      <c r="O3533" s="211">
        <v>467.94299999999998</v>
      </c>
      <c r="P3533" s="211">
        <v>982.40300000000002</v>
      </c>
      <c r="Q3533" s="211">
        <v>284.81</v>
      </c>
    </row>
    <row r="3534" spans="1:17" x14ac:dyDescent="0.25">
      <c r="A3534" s="60" t="s">
        <v>2422</v>
      </c>
      <c r="B3534" s="60" t="s">
        <v>5408</v>
      </c>
      <c r="C3534" s="211"/>
      <c r="D3534" s="211"/>
      <c r="E3534" s="211"/>
      <c r="F3534" s="211">
        <v>96.846000000000004</v>
      </c>
      <c r="G3534" s="211"/>
      <c r="H3534" s="211"/>
      <c r="I3534" s="211"/>
      <c r="J3534" s="211">
        <v>24.47</v>
      </c>
      <c r="K3534" s="211">
        <v>1493.9059999999999</v>
      </c>
      <c r="L3534" s="211">
        <v>1444.961</v>
      </c>
      <c r="M3534" s="211">
        <v>1058.402</v>
      </c>
      <c r="N3534" s="211">
        <v>709</v>
      </c>
      <c r="O3534" s="211">
        <v>962.31100000000004</v>
      </c>
      <c r="P3534" s="211">
        <v>905.88599999999997</v>
      </c>
      <c r="Q3534" s="211">
        <v>408.35</v>
      </c>
    </row>
    <row r="3535" spans="1:17" x14ac:dyDescent="0.25">
      <c r="A3535" s="60" t="s">
        <v>3069</v>
      </c>
      <c r="B3535" s="60" t="s">
        <v>5410</v>
      </c>
      <c r="C3535" s="211"/>
      <c r="D3535" s="211"/>
      <c r="E3535" s="211"/>
      <c r="F3535" s="211"/>
      <c r="G3535" s="211"/>
      <c r="H3535" s="211"/>
      <c r="I3535" s="211"/>
      <c r="J3535" s="211"/>
      <c r="K3535" s="211"/>
      <c r="L3535" s="211"/>
      <c r="M3535" s="211">
        <v>638.32799999999997</v>
      </c>
      <c r="N3535" s="211"/>
      <c r="O3535" s="211"/>
      <c r="P3535" s="211"/>
      <c r="Q3535" s="211"/>
    </row>
    <row r="3536" spans="1:17" x14ac:dyDescent="0.25">
      <c r="A3536" s="60" t="s">
        <v>3515</v>
      </c>
      <c r="B3536" s="60" t="s">
        <v>5411</v>
      </c>
      <c r="C3536" s="211"/>
      <c r="D3536" s="211"/>
      <c r="E3536" s="211"/>
      <c r="F3536" s="211"/>
      <c r="G3536" s="211"/>
      <c r="H3536" s="211"/>
      <c r="I3536" s="211">
        <v>2.9000000000000001E-2</v>
      </c>
      <c r="J3536" s="211">
        <v>0.26100000000000001</v>
      </c>
      <c r="K3536" s="211">
        <v>0.441</v>
      </c>
      <c r="L3536" s="211">
        <v>2.4E-2</v>
      </c>
      <c r="M3536" s="211"/>
      <c r="N3536" s="211"/>
      <c r="O3536" s="211"/>
      <c r="P3536" s="211"/>
      <c r="Q3536" s="211"/>
    </row>
    <row r="3537" spans="1:17" x14ac:dyDescent="0.25">
      <c r="A3537" s="60" t="s">
        <v>1310</v>
      </c>
      <c r="B3537" s="60" t="s">
        <v>5413</v>
      </c>
      <c r="C3537" s="211"/>
      <c r="D3537" s="211"/>
      <c r="E3537" s="211"/>
      <c r="F3537" s="211"/>
      <c r="G3537" s="211"/>
      <c r="H3537" s="211"/>
      <c r="I3537" s="211">
        <v>1E-3</v>
      </c>
      <c r="J3537" s="211">
        <v>4.7E-2</v>
      </c>
      <c r="K3537" s="211"/>
      <c r="L3537" s="211"/>
      <c r="M3537" s="211"/>
      <c r="N3537" s="211"/>
      <c r="O3537" s="211"/>
      <c r="P3537" s="211"/>
      <c r="Q3537" s="211"/>
    </row>
    <row r="3538" spans="1:17" x14ac:dyDescent="0.25">
      <c r="A3538" s="60" t="s">
        <v>10365</v>
      </c>
      <c r="B3538" s="60" t="s">
        <v>10366</v>
      </c>
      <c r="C3538" s="211"/>
      <c r="D3538" s="211"/>
      <c r="E3538" s="211"/>
      <c r="F3538" s="211"/>
      <c r="G3538" s="211"/>
      <c r="H3538" s="211"/>
      <c r="I3538" s="211"/>
      <c r="J3538" s="211"/>
      <c r="K3538" s="211"/>
      <c r="L3538" s="211"/>
      <c r="M3538" s="211"/>
      <c r="N3538" s="211"/>
      <c r="O3538" s="211"/>
      <c r="P3538" s="211">
        <v>1550.213</v>
      </c>
      <c r="Q3538" s="211"/>
    </row>
    <row r="3539" spans="1:17" x14ac:dyDescent="0.25">
      <c r="A3539" s="60" t="s">
        <v>1933</v>
      </c>
      <c r="B3539" s="60" t="s">
        <v>5415</v>
      </c>
      <c r="C3539" s="211">
        <v>2.177</v>
      </c>
      <c r="D3539" s="211">
        <v>4.9710000000000001</v>
      </c>
      <c r="E3539" s="211"/>
      <c r="F3539" s="211">
        <v>64.195999999999998</v>
      </c>
      <c r="G3539" s="211">
        <v>102.623</v>
      </c>
      <c r="H3539" s="211">
        <v>420.59300000000002</v>
      </c>
      <c r="I3539" s="211">
        <v>2.5999999999999999E-2</v>
      </c>
      <c r="J3539" s="211">
        <v>0.223</v>
      </c>
      <c r="K3539" s="211">
        <v>0.311</v>
      </c>
      <c r="L3539" s="211">
        <v>11.608000000000001</v>
      </c>
      <c r="M3539" s="211"/>
      <c r="N3539" s="211"/>
      <c r="O3539" s="211"/>
      <c r="P3539" s="211">
        <v>2E-3</v>
      </c>
      <c r="Q3539" s="211"/>
    </row>
    <row r="3540" spans="1:17" x14ac:dyDescent="0.25">
      <c r="A3540" s="60" t="s">
        <v>3031</v>
      </c>
      <c r="B3540" s="60" t="s">
        <v>5416</v>
      </c>
      <c r="C3540" s="211"/>
      <c r="D3540" s="211"/>
      <c r="E3540" s="211"/>
      <c r="F3540" s="211"/>
      <c r="G3540" s="211"/>
      <c r="H3540" s="211"/>
      <c r="I3540" s="211">
        <v>1E-3</v>
      </c>
      <c r="J3540" s="211">
        <v>0.02</v>
      </c>
      <c r="K3540" s="211">
        <v>0.13600000000000001</v>
      </c>
      <c r="L3540" s="211">
        <v>2.1000000000000001E-2</v>
      </c>
      <c r="M3540" s="211"/>
      <c r="N3540" s="211"/>
      <c r="O3540" s="211"/>
      <c r="P3540" s="211"/>
      <c r="Q3540" s="211"/>
    </row>
    <row r="3541" spans="1:17" x14ac:dyDescent="0.25">
      <c r="A3541" s="60" t="s">
        <v>4263</v>
      </c>
      <c r="B3541" s="60" t="s">
        <v>5417</v>
      </c>
      <c r="C3541" s="211"/>
      <c r="D3541" s="211"/>
      <c r="E3541" s="211">
        <v>5.0990000000000002</v>
      </c>
      <c r="F3541" s="211">
        <v>2.2170000000000001</v>
      </c>
      <c r="G3541" s="211">
        <v>181.06100000000001</v>
      </c>
      <c r="H3541" s="211">
        <v>170.53</v>
      </c>
      <c r="I3541" s="211">
        <v>224.072</v>
      </c>
      <c r="J3541" s="211">
        <v>10.196</v>
      </c>
      <c r="K3541" s="211">
        <v>544.90599999999995</v>
      </c>
      <c r="L3541" s="211">
        <v>22.564</v>
      </c>
      <c r="M3541" s="211">
        <v>299.03800000000001</v>
      </c>
      <c r="N3541" s="211">
        <v>6365</v>
      </c>
      <c r="O3541" s="211">
        <v>44.350999999999999</v>
      </c>
      <c r="P3541" s="211">
        <v>2362.9850000000001</v>
      </c>
      <c r="Q3541" s="211">
        <v>5449.2</v>
      </c>
    </row>
    <row r="3542" spans="1:17" x14ac:dyDescent="0.25">
      <c r="A3542" s="60" t="s">
        <v>599</v>
      </c>
      <c r="B3542" s="60" t="s">
        <v>5418</v>
      </c>
      <c r="C3542" s="211"/>
      <c r="D3542" s="211"/>
      <c r="E3542" s="211">
        <v>2.7040000000000002</v>
      </c>
      <c r="F3542" s="211"/>
      <c r="G3542" s="211"/>
      <c r="H3542" s="211"/>
      <c r="I3542" s="211"/>
      <c r="J3542" s="211"/>
      <c r="K3542" s="211">
        <v>0.20200000000000001</v>
      </c>
      <c r="L3542" s="211"/>
      <c r="M3542" s="211"/>
      <c r="N3542" s="211"/>
      <c r="O3542" s="211">
        <v>34.933999999999997</v>
      </c>
      <c r="P3542" s="211">
        <v>1.65</v>
      </c>
      <c r="Q3542" s="211"/>
    </row>
    <row r="3543" spans="1:17" x14ac:dyDescent="0.25">
      <c r="A3543" s="60" t="s">
        <v>2633</v>
      </c>
      <c r="B3543" s="60" t="s">
        <v>5419</v>
      </c>
      <c r="C3543" s="211"/>
      <c r="D3543" s="211"/>
      <c r="E3543" s="211">
        <v>218.114</v>
      </c>
      <c r="F3543" s="211">
        <v>231.262</v>
      </c>
      <c r="G3543" s="211"/>
      <c r="H3543" s="211"/>
      <c r="I3543" s="211"/>
      <c r="J3543" s="211"/>
      <c r="K3543" s="211"/>
      <c r="L3543" s="211"/>
      <c r="M3543" s="211"/>
      <c r="N3543" s="211"/>
      <c r="O3543" s="211">
        <v>99.983999999999995</v>
      </c>
      <c r="P3543" s="211"/>
      <c r="Q3543" s="211"/>
    </row>
    <row r="3544" spans="1:17" x14ac:dyDescent="0.25">
      <c r="A3544" s="60" t="s">
        <v>2847</v>
      </c>
      <c r="B3544" s="60" t="s">
        <v>5420</v>
      </c>
      <c r="C3544" s="211"/>
      <c r="D3544" s="211"/>
      <c r="E3544" s="211">
        <v>51.38</v>
      </c>
      <c r="F3544" s="211"/>
      <c r="G3544" s="211"/>
      <c r="H3544" s="211"/>
      <c r="I3544" s="211">
        <v>52.945999999999998</v>
      </c>
      <c r="J3544" s="211"/>
      <c r="K3544" s="211"/>
      <c r="L3544" s="211">
        <v>0.27500000000000002</v>
      </c>
      <c r="M3544" s="211"/>
      <c r="N3544" s="211"/>
      <c r="O3544" s="211">
        <v>89.724000000000004</v>
      </c>
      <c r="P3544" s="211">
        <v>0.13900000000000001</v>
      </c>
      <c r="Q3544" s="211">
        <v>198.1</v>
      </c>
    </row>
    <row r="3545" spans="1:17" x14ac:dyDescent="0.25">
      <c r="A3545" s="60" t="s">
        <v>3224</v>
      </c>
      <c r="B3545" s="60" t="s">
        <v>5421</v>
      </c>
      <c r="C3545" s="211"/>
      <c r="D3545" s="211"/>
      <c r="E3545" s="211">
        <v>0.36699999999999999</v>
      </c>
      <c r="F3545" s="211">
        <v>1.1200000000000001</v>
      </c>
      <c r="G3545" s="211"/>
      <c r="H3545" s="211"/>
      <c r="I3545" s="211"/>
      <c r="J3545" s="211"/>
      <c r="K3545" s="211">
        <v>155.79900000000001</v>
      </c>
      <c r="L3545" s="211">
        <v>486.98099999999999</v>
      </c>
      <c r="M3545" s="211">
        <v>877.154</v>
      </c>
      <c r="N3545" s="211"/>
      <c r="O3545" s="211">
        <v>2313.3829999999998</v>
      </c>
      <c r="P3545" s="211">
        <v>622.89300000000003</v>
      </c>
      <c r="Q3545" s="211">
        <v>699.87</v>
      </c>
    </row>
    <row r="3546" spans="1:17" x14ac:dyDescent="0.25">
      <c r="A3546" s="60" t="s">
        <v>3443</v>
      </c>
      <c r="B3546" s="60" t="s">
        <v>5422</v>
      </c>
      <c r="C3546" s="211"/>
      <c r="D3546" s="211"/>
      <c r="E3546" s="211"/>
      <c r="F3546" s="211"/>
      <c r="G3546" s="211"/>
      <c r="H3546" s="211"/>
      <c r="I3546" s="211">
        <v>1E-3</v>
      </c>
      <c r="J3546" s="211"/>
      <c r="K3546" s="211"/>
      <c r="L3546" s="211"/>
      <c r="M3546" s="211"/>
      <c r="N3546" s="211"/>
      <c r="O3546" s="211"/>
      <c r="P3546" s="211"/>
      <c r="Q3546" s="211"/>
    </row>
    <row r="3547" spans="1:17" x14ac:dyDescent="0.25">
      <c r="A3547" s="60" t="s">
        <v>2369</v>
      </c>
      <c r="B3547" s="60" t="s">
        <v>5423</v>
      </c>
      <c r="C3547" s="211"/>
      <c r="D3547" s="211"/>
      <c r="E3547" s="211"/>
      <c r="F3547" s="211"/>
      <c r="G3547" s="211"/>
      <c r="H3547" s="211"/>
      <c r="I3547" s="211"/>
      <c r="J3547" s="211"/>
      <c r="K3547" s="211"/>
      <c r="L3547" s="211"/>
      <c r="M3547" s="211"/>
      <c r="N3547" s="211">
        <v>6</v>
      </c>
      <c r="O3547" s="211"/>
      <c r="P3547" s="211"/>
      <c r="Q3547" s="211"/>
    </row>
    <row r="3548" spans="1:17" x14ac:dyDescent="0.25">
      <c r="A3548" s="60" t="s">
        <v>1153</v>
      </c>
      <c r="B3548" s="60" t="s">
        <v>5424</v>
      </c>
      <c r="C3548" s="211"/>
      <c r="D3548" s="211">
        <v>1.37</v>
      </c>
      <c r="E3548" s="211">
        <v>0.83899999999999997</v>
      </c>
      <c r="F3548" s="211">
        <v>3.15</v>
      </c>
      <c r="G3548" s="211"/>
      <c r="H3548" s="211"/>
      <c r="I3548" s="211">
        <v>183.53899999999999</v>
      </c>
      <c r="J3548" s="211">
        <v>55.536999999999999</v>
      </c>
      <c r="K3548" s="211"/>
      <c r="L3548" s="211">
        <v>0.03</v>
      </c>
      <c r="M3548" s="211"/>
      <c r="N3548" s="211"/>
      <c r="O3548" s="211"/>
      <c r="P3548" s="211"/>
      <c r="Q3548" s="211">
        <v>3.68</v>
      </c>
    </row>
    <row r="3549" spans="1:17" x14ac:dyDescent="0.25">
      <c r="A3549" s="60" t="s">
        <v>1037</v>
      </c>
      <c r="B3549" s="60" t="s">
        <v>5425</v>
      </c>
      <c r="C3549" s="211"/>
      <c r="D3549" s="211"/>
      <c r="E3549" s="211"/>
      <c r="F3549" s="211"/>
      <c r="G3549" s="211">
        <v>0.98</v>
      </c>
      <c r="H3549" s="211"/>
      <c r="I3549" s="211"/>
      <c r="J3549" s="211"/>
      <c r="K3549" s="211">
        <v>27.036999999999999</v>
      </c>
      <c r="L3549" s="211"/>
      <c r="M3549" s="211"/>
      <c r="N3549" s="211"/>
      <c r="O3549" s="211"/>
      <c r="P3549" s="211"/>
      <c r="Q3549" s="211"/>
    </row>
    <row r="3550" spans="1:17" x14ac:dyDescent="0.25">
      <c r="A3550" s="60" t="s">
        <v>3122</v>
      </c>
      <c r="B3550" s="60" t="s">
        <v>5426</v>
      </c>
      <c r="C3550" s="211"/>
      <c r="D3550" s="211"/>
      <c r="E3550" s="211"/>
      <c r="F3550" s="211"/>
      <c r="G3550" s="211"/>
      <c r="H3550" s="211"/>
      <c r="I3550" s="211"/>
      <c r="J3550" s="211"/>
      <c r="K3550" s="211"/>
      <c r="L3550" s="211"/>
      <c r="M3550" s="211"/>
      <c r="N3550" s="211"/>
      <c r="O3550" s="211"/>
      <c r="P3550" s="211">
        <v>0.44600000000000001</v>
      </c>
      <c r="Q3550" s="211"/>
    </row>
    <row r="3551" spans="1:17" x14ac:dyDescent="0.25">
      <c r="A3551" s="60" t="s">
        <v>4699</v>
      </c>
      <c r="B3551" s="60" t="s">
        <v>5427</v>
      </c>
      <c r="C3551" s="211"/>
      <c r="D3551" s="211"/>
      <c r="E3551" s="211"/>
      <c r="F3551" s="211"/>
      <c r="G3551" s="211"/>
      <c r="H3551" s="211"/>
      <c r="I3551" s="211">
        <v>34.576000000000001</v>
      </c>
      <c r="J3551" s="211"/>
      <c r="K3551" s="211"/>
      <c r="L3551" s="211"/>
      <c r="M3551" s="211"/>
      <c r="N3551" s="211"/>
      <c r="O3551" s="211"/>
      <c r="P3551" s="211"/>
      <c r="Q3551" s="211"/>
    </row>
    <row r="3552" spans="1:17" x14ac:dyDescent="0.25">
      <c r="A3552" s="60" t="s">
        <v>3533</v>
      </c>
      <c r="B3552" s="60" t="s">
        <v>5428</v>
      </c>
      <c r="C3552" s="211"/>
      <c r="D3552" s="211"/>
      <c r="E3552" s="211"/>
      <c r="F3552" s="211"/>
      <c r="G3552" s="211"/>
      <c r="H3552" s="211"/>
      <c r="I3552" s="211">
        <v>1E-3</v>
      </c>
      <c r="J3552" s="211"/>
      <c r="K3552" s="211"/>
      <c r="L3552" s="211"/>
      <c r="M3552" s="211"/>
      <c r="N3552" s="211"/>
      <c r="O3552" s="211"/>
      <c r="P3552" s="211"/>
      <c r="Q3552" s="211"/>
    </row>
    <row r="3553" spans="1:17" x14ac:dyDescent="0.25">
      <c r="A3553" s="60" t="s">
        <v>2123</v>
      </c>
      <c r="B3553" s="60" t="s">
        <v>5431</v>
      </c>
      <c r="C3553" s="211"/>
      <c r="D3553" s="211"/>
      <c r="E3553" s="211"/>
      <c r="F3553" s="211"/>
      <c r="G3553" s="211"/>
      <c r="H3553" s="211"/>
      <c r="I3553" s="211">
        <v>1.2E-2</v>
      </c>
      <c r="J3553" s="211">
        <v>2.3E-2</v>
      </c>
      <c r="K3553" s="211"/>
      <c r="L3553" s="211"/>
      <c r="M3553" s="211"/>
      <c r="N3553" s="211"/>
      <c r="O3553" s="211"/>
      <c r="P3553" s="211">
        <v>3.83</v>
      </c>
      <c r="Q3553" s="211"/>
    </row>
    <row r="3554" spans="1:17" x14ac:dyDescent="0.25">
      <c r="A3554" s="60" t="s">
        <v>10367</v>
      </c>
      <c r="B3554" s="60" t="s">
        <v>10368</v>
      </c>
      <c r="C3554" s="211">
        <v>71.049000000000007</v>
      </c>
      <c r="D3554" s="211"/>
      <c r="E3554" s="211"/>
      <c r="F3554" s="211"/>
      <c r="G3554" s="211"/>
      <c r="H3554" s="211"/>
      <c r="I3554" s="211"/>
      <c r="J3554" s="211"/>
      <c r="K3554" s="211"/>
      <c r="L3554" s="211"/>
      <c r="M3554" s="211"/>
      <c r="N3554" s="211"/>
      <c r="O3554" s="211"/>
      <c r="P3554" s="211"/>
      <c r="Q3554" s="211"/>
    </row>
    <row r="3555" spans="1:17" x14ac:dyDescent="0.25">
      <c r="A3555" s="60" t="s">
        <v>10369</v>
      </c>
      <c r="B3555" s="60" t="s">
        <v>10370</v>
      </c>
      <c r="C3555" s="211"/>
      <c r="D3555" s="211"/>
      <c r="E3555" s="211"/>
      <c r="F3555" s="211"/>
      <c r="G3555" s="211">
        <v>19.434000000000001</v>
      </c>
      <c r="H3555" s="211"/>
      <c r="I3555" s="211">
        <v>38.109000000000002</v>
      </c>
      <c r="J3555" s="211">
        <v>1.5129999999999999</v>
      </c>
      <c r="K3555" s="211">
        <v>52.402999999999999</v>
      </c>
      <c r="L3555" s="211"/>
      <c r="M3555" s="211"/>
      <c r="N3555" s="211">
        <v>91</v>
      </c>
      <c r="O3555" s="211">
        <v>0.54600000000000004</v>
      </c>
      <c r="P3555" s="211"/>
      <c r="Q3555" s="211"/>
    </row>
    <row r="3556" spans="1:17" x14ac:dyDescent="0.25">
      <c r="A3556" s="60" t="s">
        <v>1923</v>
      </c>
      <c r="B3556" s="60" t="s">
        <v>5437</v>
      </c>
      <c r="C3556" s="211"/>
      <c r="D3556" s="211"/>
      <c r="E3556" s="211">
        <v>38.749000000000002</v>
      </c>
      <c r="F3556" s="211">
        <v>0.16300000000000001</v>
      </c>
      <c r="G3556" s="211">
        <v>21.306999999999999</v>
      </c>
      <c r="H3556" s="211">
        <v>10.367000000000001</v>
      </c>
      <c r="I3556" s="211">
        <v>4.0810000000000004</v>
      </c>
      <c r="J3556" s="211"/>
      <c r="K3556" s="211"/>
      <c r="L3556" s="211">
        <v>5.2999999999999999E-2</v>
      </c>
      <c r="M3556" s="211">
        <v>102.14</v>
      </c>
      <c r="N3556" s="211">
        <v>127</v>
      </c>
      <c r="O3556" s="211"/>
      <c r="P3556" s="211"/>
      <c r="Q3556" s="211"/>
    </row>
    <row r="3557" spans="1:17" x14ac:dyDescent="0.25">
      <c r="A3557" s="60" t="s">
        <v>1058</v>
      </c>
      <c r="B3557" s="60" t="s">
        <v>5438</v>
      </c>
      <c r="C3557" s="211">
        <v>652.48400000000004</v>
      </c>
      <c r="D3557" s="211">
        <v>103.715</v>
      </c>
      <c r="E3557" s="211">
        <v>526.36400000000003</v>
      </c>
      <c r="F3557" s="211">
        <v>114.6</v>
      </c>
      <c r="G3557" s="211">
        <v>330.40600000000001</v>
      </c>
      <c r="H3557" s="211">
        <v>1089.5219999999999</v>
      </c>
      <c r="I3557" s="211">
        <v>147.01400000000001</v>
      </c>
      <c r="J3557" s="211"/>
      <c r="K3557" s="211"/>
      <c r="L3557" s="211">
        <v>433.23099999999999</v>
      </c>
      <c r="M3557" s="211">
        <v>309.02800000000002</v>
      </c>
      <c r="N3557" s="211">
        <v>498</v>
      </c>
      <c r="O3557" s="211">
        <v>7428.6540000000005</v>
      </c>
      <c r="P3557" s="211">
        <v>4244.3519999999999</v>
      </c>
      <c r="Q3557" s="211">
        <v>6165.54</v>
      </c>
    </row>
    <row r="3558" spans="1:17" x14ac:dyDescent="0.25">
      <c r="A3558" s="60" t="s">
        <v>3254</v>
      </c>
      <c r="B3558" s="60" t="s">
        <v>5439</v>
      </c>
      <c r="C3558" s="211"/>
      <c r="D3558" s="211">
        <v>3.1139999999999999</v>
      </c>
      <c r="E3558" s="211">
        <v>8.8979999999999997</v>
      </c>
      <c r="F3558" s="211">
        <v>0.249</v>
      </c>
      <c r="G3558" s="211"/>
      <c r="H3558" s="211"/>
      <c r="I3558" s="211"/>
      <c r="J3558" s="211"/>
      <c r="K3558" s="211"/>
      <c r="L3558" s="211"/>
      <c r="M3558" s="211"/>
      <c r="N3558" s="211"/>
      <c r="O3558" s="211"/>
      <c r="P3558" s="211"/>
      <c r="Q3558" s="211"/>
    </row>
    <row r="3559" spans="1:17" x14ac:dyDescent="0.25">
      <c r="A3559" s="60" t="s">
        <v>2706</v>
      </c>
      <c r="B3559" s="60" t="s">
        <v>5440</v>
      </c>
      <c r="C3559" s="211"/>
      <c r="D3559" s="211">
        <v>2.2879999999999998</v>
      </c>
      <c r="E3559" s="211">
        <v>4.7240000000000002</v>
      </c>
      <c r="F3559" s="211">
        <v>179.86199999999999</v>
      </c>
      <c r="G3559" s="211">
        <v>13.662000000000001</v>
      </c>
      <c r="H3559" s="211">
        <v>57.232999999999997</v>
      </c>
      <c r="I3559" s="211">
        <v>11.375999999999999</v>
      </c>
      <c r="J3559" s="211">
        <v>17.087</v>
      </c>
      <c r="K3559" s="211">
        <v>101.40300000000001</v>
      </c>
      <c r="L3559" s="211"/>
      <c r="M3559" s="211">
        <v>62.27</v>
      </c>
      <c r="N3559" s="211">
        <v>481</v>
      </c>
      <c r="O3559" s="211">
        <v>398.625</v>
      </c>
      <c r="P3559" s="211">
        <v>4184.2430000000004</v>
      </c>
      <c r="Q3559" s="211">
        <v>2926.42</v>
      </c>
    </row>
    <row r="3560" spans="1:17" x14ac:dyDescent="0.25">
      <c r="A3560" s="60" t="s">
        <v>1919</v>
      </c>
      <c r="B3560" s="60" t="s">
        <v>5441</v>
      </c>
      <c r="C3560" s="211">
        <v>60.847000000000001</v>
      </c>
      <c r="D3560" s="211"/>
      <c r="E3560" s="211">
        <v>63.835999999999999</v>
      </c>
      <c r="F3560" s="211">
        <v>84.24</v>
      </c>
      <c r="G3560" s="211">
        <v>554.24300000000005</v>
      </c>
      <c r="H3560" s="211">
        <v>131.22999999999999</v>
      </c>
      <c r="I3560" s="211">
        <v>10.968</v>
      </c>
      <c r="J3560" s="211">
        <v>98.495999999999995</v>
      </c>
      <c r="K3560" s="211">
        <v>216.01400000000001</v>
      </c>
      <c r="L3560" s="211">
        <v>710.06200000000001</v>
      </c>
      <c r="M3560" s="211">
        <v>53.11</v>
      </c>
      <c r="N3560" s="211">
        <v>1599</v>
      </c>
      <c r="O3560" s="211">
        <v>2003.8219999999999</v>
      </c>
      <c r="P3560" s="211">
        <v>2528.2620000000002</v>
      </c>
      <c r="Q3560" s="211">
        <v>7473</v>
      </c>
    </row>
    <row r="3561" spans="1:17" x14ac:dyDescent="0.25">
      <c r="A3561" s="60" t="s">
        <v>1272</v>
      </c>
      <c r="B3561" s="60" t="s">
        <v>5442</v>
      </c>
      <c r="C3561" s="211">
        <v>17.86</v>
      </c>
      <c r="D3561" s="211">
        <v>213.96</v>
      </c>
      <c r="E3561" s="211">
        <v>241.42099999999999</v>
      </c>
      <c r="F3561" s="211">
        <v>84.149000000000001</v>
      </c>
      <c r="G3561" s="211">
        <v>342.66699999999997</v>
      </c>
      <c r="H3561" s="211">
        <v>1126.2470000000001</v>
      </c>
      <c r="I3561" s="211">
        <v>241.30699999999999</v>
      </c>
      <c r="J3561" s="211">
        <v>287.57900000000001</v>
      </c>
      <c r="K3561" s="211">
        <v>1468.396</v>
      </c>
      <c r="L3561" s="211">
        <v>9837.2039999999997</v>
      </c>
      <c r="M3561" s="211">
        <v>2197.5830000000001</v>
      </c>
      <c r="N3561" s="211">
        <v>4155</v>
      </c>
      <c r="O3561" s="211">
        <v>2979.6039999999998</v>
      </c>
      <c r="P3561" s="211">
        <v>2054.8310000000001</v>
      </c>
      <c r="Q3561" s="211">
        <v>13673.21</v>
      </c>
    </row>
    <row r="3562" spans="1:17" x14ac:dyDescent="0.25">
      <c r="A3562" s="60" t="s">
        <v>1404</v>
      </c>
      <c r="B3562" s="60" t="s">
        <v>5443</v>
      </c>
      <c r="C3562" s="211">
        <v>65.855000000000004</v>
      </c>
      <c r="D3562" s="211">
        <v>181.56200000000001</v>
      </c>
      <c r="E3562" s="211">
        <v>71.129000000000005</v>
      </c>
      <c r="F3562" s="211">
        <v>349.928</v>
      </c>
      <c r="G3562" s="211">
        <v>1992.241</v>
      </c>
      <c r="H3562" s="211">
        <v>2725.386</v>
      </c>
      <c r="I3562" s="211">
        <v>1218.605</v>
      </c>
      <c r="J3562" s="211">
        <v>5556.6790000000001</v>
      </c>
      <c r="K3562" s="211">
        <v>6747.1019999999999</v>
      </c>
      <c r="L3562" s="211">
        <v>21095.091</v>
      </c>
      <c r="M3562" s="211">
        <v>14117.745999999999</v>
      </c>
      <c r="N3562" s="211">
        <v>9527</v>
      </c>
      <c r="O3562" s="211">
        <v>1732.443</v>
      </c>
      <c r="P3562" s="211">
        <v>1398.82</v>
      </c>
      <c r="Q3562" s="211">
        <v>5549.47</v>
      </c>
    </row>
    <row r="3563" spans="1:17" x14ac:dyDescent="0.25">
      <c r="A3563" s="60" t="s">
        <v>3019</v>
      </c>
      <c r="B3563" s="60" t="s">
        <v>5444</v>
      </c>
      <c r="C3563" s="211"/>
      <c r="D3563" s="211">
        <v>2.052</v>
      </c>
      <c r="E3563" s="211">
        <v>3.5790000000000002</v>
      </c>
      <c r="F3563" s="211">
        <v>1.1910000000000001</v>
      </c>
      <c r="G3563" s="211"/>
      <c r="H3563" s="211"/>
      <c r="I3563" s="211"/>
      <c r="J3563" s="211"/>
      <c r="K3563" s="211">
        <v>0.01</v>
      </c>
      <c r="L3563" s="211">
        <v>55.052999999999997</v>
      </c>
      <c r="M3563" s="211">
        <v>93.061999999999998</v>
      </c>
      <c r="N3563" s="211"/>
      <c r="O3563" s="211">
        <v>223.988</v>
      </c>
      <c r="P3563" s="211">
        <v>31.763999999999999</v>
      </c>
      <c r="Q3563" s="211"/>
    </row>
    <row r="3564" spans="1:17" x14ac:dyDescent="0.25">
      <c r="A3564" s="60" t="s">
        <v>2384</v>
      </c>
      <c r="B3564" s="60" t="s">
        <v>5446</v>
      </c>
      <c r="C3564" s="211"/>
      <c r="D3564" s="211"/>
      <c r="E3564" s="211">
        <v>4.2389999999999999</v>
      </c>
      <c r="F3564" s="211">
        <v>88.885000000000005</v>
      </c>
      <c r="G3564" s="211">
        <v>66.805999999999997</v>
      </c>
      <c r="H3564" s="211"/>
      <c r="I3564" s="211"/>
      <c r="J3564" s="211">
        <v>45.372999999999998</v>
      </c>
      <c r="K3564" s="211"/>
      <c r="L3564" s="211">
        <v>6442.0730000000003</v>
      </c>
      <c r="M3564" s="211">
        <v>5609.39</v>
      </c>
      <c r="N3564" s="211">
        <v>8631</v>
      </c>
      <c r="O3564" s="211">
        <v>3054.7330000000002</v>
      </c>
      <c r="P3564" s="211">
        <v>5452.1970000000001</v>
      </c>
      <c r="Q3564" s="211">
        <v>5947.8</v>
      </c>
    </row>
    <row r="3565" spans="1:17" x14ac:dyDescent="0.25">
      <c r="A3565" s="60" t="s">
        <v>3275</v>
      </c>
      <c r="B3565" s="60" t="s">
        <v>5447</v>
      </c>
      <c r="C3565" s="211"/>
      <c r="D3565" s="211"/>
      <c r="E3565" s="211"/>
      <c r="F3565" s="211"/>
      <c r="G3565" s="211"/>
      <c r="H3565" s="211"/>
      <c r="I3565" s="211">
        <v>6.0000000000000001E-3</v>
      </c>
      <c r="J3565" s="211">
        <v>5.0000000000000001E-3</v>
      </c>
      <c r="K3565" s="211"/>
      <c r="L3565" s="211"/>
      <c r="M3565" s="211">
        <v>192.43799999999999</v>
      </c>
      <c r="N3565" s="211">
        <v>35</v>
      </c>
      <c r="O3565" s="211"/>
      <c r="P3565" s="211"/>
      <c r="Q3565" s="211"/>
    </row>
    <row r="3566" spans="1:17" x14ac:dyDescent="0.25">
      <c r="A3566" s="60" t="s">
        <v>2234</v>
      </c>
      <c r="B3566" s="60" t="s">
        <v>5448</v>
      </c>
      <c r="C3566" s="211"/>
      <c r="D3566" s="211"/>
      <c r="E3566" s="211"/>
      <c r="F3566" s="211"/>
      <c r="G3566" s="211"/>
      <c r="H3566" s="211"/>
      <c r="I3566" s="211">
        <v>3.0000000000000001E-3</v>
      </c>
      <c r="J3566" s="211">
        <v>5.0000000000000001E-3</v>
      </c>
      <c r="K3566" s="211">
        <v>15.81</v>
      </c>
      <c r="L3566" s="211">
        <v>6.0000000000000001E-3</v>
      </c>
      <c r="M3566" s="211"/>
      <c r="N3566" s="211"/>
      <c r="O3566" s="211"/>
      <c r="P3566" s="211"/>
      <c r="Q3566" s="211"/>
    </row>
    <row r="3567" spans="1:17" x14ac:dyDescent="0.25">
      <c r="A3567" s="60" t="s">
        <v>3476</v>
      </c>
      <c r="B3567" s="60" t="s">
        <v>5449</v>
      </c>
      <c r="C3567" s="211"/>
      <c r="D3567" s="211"/>
      <c r="E3567" s="211"/>
      <c r="F3567" s="211"/>
      <c r="G3567" s="211">
        <v>0.57099999999999995</v>
      </c>
      <c r="H3567" s="211"/>
      <c r="I3567" s="211">
        <v>1.4999999999999999E-2</v>
      </c>
      <c r="J3567" s="211"/>
      <c r="K3567" s="211"/>
      <c r="L3567" s="211"/>
      <c r="M3567" s="211">
        <v>113.124</v>
      </c>
      <c r="N3567" s="211"/>
      <c r="O3567" s="211"/>
      <c r="P3567" s="211"/>
      <c r="Q3567" s="211"/>
    </row>
    <row r="3568" spans="1:17" x14ac:dyDescent="0.25">
      <c r="A3568" s="60" t="s">
        <v>10371</v>
      </c>
      <c r="B3568" s="60" t="s">
        <v>10372</v>
      </c>
      <c r="C3568" s="211"/>
      <c r="D3568" s="211"/>
      <c r="E3568" s="211">
        <v>2.5190000000000001</v>
      </c>
      <c r="F3568" s="211">
        <v>12.272</v>
      </c>
      <c r="G3568" s="211">
        <v>2.7570000000000001</v>
      </c>
      <c r="H3568" s="211">
        <v>83.885999999999996</v>
      </c>
      <c r="I3568" s="211">
        <v>29.856999999999999</v>
      </c>
      <c r="J3568" s="211">
        <v>76.028000000000006</v>
      </c>
      <c r="K3568" s="211">
        <v>115.26300000000001</v>
      </c>
      <c r="L3568" s="211">
        <v>565.64499999999998</v>
      </c>
      <c r="M3568" s="211">
        <v>153.82300000000001</v>
      </c>
      <c r="N3568" s="211">
        <v>1500</v>
      </c>
      <c r="O3568" s="211">
        <v>1485.6469999999999</v>
      </c>
      <c r="P3568" s="211">
        <v>337.86200000000002</v>
      </c>
      <c r="Q3568" s="211">
        <v>421.39</v>
      </c>
    </row>
    <row r="3569" spans="1:17" x14ac:dyDescent="0.25">
      <c r="A3569" s="60" t="s">
        <v>10373</v>
      </c>
      <c r="B3569" s="60" t="s">
        <v>10374</v>
      </c>
      <c r="C3569" s="211"/>
      <c r="D3569" s="211"/>
      <c r="E3569" s="211">
        <v>57.569000000000003</v>
      </c>
      <c r="F3569" s="211"/>
      <c r="G3569" s="211"/>
      <c r="H3569" s="211"/>
      <c r="I3569" s="211">
        <v>150.74700000000001</v>
      </c>
      <c r="J3569" s="211">
        <v>196.178</v>
      </c>
      <c r="K3569" s="211">
        <v>3.12</v>
      </c>
      <c r="L3569" s="211">
        <v>78.012</v>
      </c>
      <c r="M3569" s="211">
        <v>6.7160000000000002</v>
      </c>
      <c r="N3569" s="211">
        <v>331</v>
      </c>
      <c r="O3569" s="211">
        <v>919.18200000000002</v>
      </c>
      <c r="P3569" s="211">
        <v>554.91</v>
      </c>
      <c r="Q3569" s="211">
        <v>117.28</v>
      </c>
    </row>
    <row r="3570" spans="1:17" x14ac:dyDescent="0.25">
      <c r="A3570" s="60" t="s">
        <v>10375</v>
      </c>
      <c r="B3570" s="60" t="s">
        <v>10376</v>
      </c>
      <c r="C3570" s="211">
        <v>19966.574000000001</v>
      </c>
      <c r="D3570" s="211">
        <v>13480.948</v>
      </c>
      <c r="E3570" s="211">
        <v>17685.464</v>
      </c>
      <c r="F3570" s="211">
        <v>10117.191999999999</v>
      </c>
      <c r="G3570" s="211">
        <v>29191.725999999999</v>
      </c>
      <c r="H3570" s="211">
        <v>23092.241000000002</v>
      </c>
      <c r="I3570" s="211">
        <v>36688.195</v>
      </c>
      <c r="J3570" s="211">
        <v>19483.822</v>
      </c>
      <c r="K3570" s="211">
        <v>30211.569</v>
      </c>
      <c r="L3570" s="211">
        <v>28448.06</v>
      </c>
      <c r="M3570" s="211">
        <v>21000.53</v>
      </c>
      <c r="N3570" s="211">
        <v>81533</v>
      </c>
      <c r="O3570" s="211">
        <v>17780.094000000001</v>
      </c>
      <c r="P3570" s="211">
        <v>22492.707999999999</v>
      </c>
      <c r="Q3570" s="211">
        <v>19092.93</v>
      </c>
    </row>
    <row r="3571" spans="1:17" x14ac:dyDescent="0.25">
      <c r="A3571" s="60" t="s">
        <v>3337</v>
      </c>
      <c r="B3571" s="60" t="s">
        <v>5455</v>
      </c>
      <c r="C3571" s="211"/>
      <c r="D3571" s="211"/>
      <c r="E3571" s="211"/>
      <c r="F3571" s="211"/>
      <c r="G3571" s="211"/>
      <c r="H3571" s="211"/>
      <c r="I3571" s="211"/>
      <c r="J3571" s="211"/>
      <c r="K3571" s="211"/>
      <c r="L3571" s="211">
        <v>354.87200000000001</v>
      </c>
      <c r="M3571" s="211"/>
      <c r="N3571" s="211">
        <v>55</v>
      </c>
      <c r="O3571" s="211">
        <v>83.03</v>
      </c>
      <c r="P3571" s="211">
        <v>184.38200000000001</v>
      </c>
      <c r="Q3571" s="211"/>
    </row>
    <row r="3572" spans="1:17" x14ac:dyDescent="0.25">
      <c r="A3572" s="60" t="s">
        <v>2862</v>
      </c>
      <c r="B3572" s="60" t="s">
        <v>5456</v>
      </c>
      <c r="C3572" s="211"/>
      <c r="D3572" s="211">
        <v>160.85300000000001</v>
      </c>
      <c r="E3572" s="211">
        <v>41.308999999999997</v>
      </c>
      <c r="F3572" s="211">
        <v>68.007999999999996</v>
      </c>
      <c r="G3572" s="211">
        <v>139.94999999999999</v>
      </c>
      <c r="H3572" s="211">
        <v>309.30900000000003</v>
      </c>
      <c r="I3572" s="211">
        <v>3661.5929999999998</v>
      </c>
      <c r="J3572" s="211">
        <v>2009.357</v>
      </c>
      <c r="K3572" s="211">
        <v>682.65200000000004</v>
      </c>
      <c r="L3572" s="211">
        <v>3818.576</v>
      </c>
      <c r="M3572" s="211">
        <v>7610.2479999999996</v>
      </c>
      <c r="N3572" s="211">
        <v>2003</v>
      </c>
      <c r="O3572" s="211">
        <v>4900.1120000000001</v>
      </c>
      <c r="P3572" s="211">
        <v>8648.0920000000006</v>
      </c>
      <c r="Q3572" s="211">
        <v>18849.84</v>
      </c>
    </row>
    <row r="3573" spans="1:17" x14ac:dyDescent="0.25">
      <c r="A3573" s="60" t="s">
        <v>3912</v>
      </c>
      <c r="B3573" s="60" t="s">
        <v>5458</v>
      </c>
      <c r="C3573" s="211"/>
      <c r="D3573" s="211"/>
      <c r="E3573" s="211"/>
      <c r="F3573" s="211"/>
      <c r="G3573" s="211">
        <v>61.957000000000001</v>
      </c>
      <c r="H3573" s="211"/>
      <c r="I3573" s="211"/>
      <c r="J3573" s="211">
        <v>1.4259999999999999</v>
      </c>
      <c r="K3573" s="211"/>
      <c r="L3573" s="211">
        <v>93.53</v>
      </c>
      <c r="M3573" s="211"/>
      <c r="N3573" s="211"/>
      <c r="O3573" s="211"/>
      <c r="P3573" s="211">
        <v>15.76</v>
      </c>
      <c r="Q3573" s="211">
        <v>20.8</v>
      </c>
    </row>
    <row r="3574" spans="1:17" x14ac:dyDescent="0.25">
      <c r="A3574" s="60" t="s">
        <v>2398</v>
      </c>
      <c r="B3574" s="60" t="s">
        <v>5459</v>
      </c>
      <c r="C3574" s="211"/>
      <c r="D3574" s="211"/>
      <c r="E3574" s="211"/>
      <c r="F3574" s="211"/>
      <c r="G3574" s="211"/>
      <c r="H3574" s="211"/>
      <c r="I3574" s="211"/>
      <c r="J3574" s="211"/>
      <c r="K3574" s="211">
        <v>23.177</v>
      </c>
      <c r="L3574" s="211"/>
      <c r="M3574" s="211"/>
      <c r="N3574" s="211"/>
      <c r="O3574" s="211"/>
      <c r="P3574" s="211"/>
      <c r="Q3574" s="211"/>
    </row>
    <row r="3575" spans="1:17" x14ac:dyDescent="0.25">
      <c r="A3575" s="60" t="s">
        <v>3536</v>
      </c>
      <c r="B3575" s="60" t="s">
        <v>5460</v>
      </c>
      <c r="C3575" s="211"/>
      <c r="D3575" s="211"/>
      <c r="E3575" s="211"/>
      <c r="F3575" s="211"/>
      <c r="G3575" s="211"/>
      <c r="H3575" s="211"/>
      <c r="I3575" s="211"/>
      <c r="J3575" s="211">
        <v>440.60700000000003</v>
      </c>
      <c r="K3575" s="211">
        <v>1539.7339999999999</v>
      </c>
      <c r="L3575" s="211">
        <v>662.54899999999998</v>
      </c>
      <c r="M3575" s="211"/>
      <c r="N3575" s="211"/>
      <c r="O3575" s="211">
        <v>330.74599999999998</v>
      </c>
      <c r="P3575" s="211">
        <v>743.37800000000004</v>
      </c>
      <c r="Q3575" s="211"/>
    </row>
    <row r="3576" spans="1:17" x14ac:dyDescent="0.25">
      <c r="A3576" s="60" t="s">
        <v>4620</v>
      </c>
      <c r="B3576" s="60" t="s">
        <v>5461</v>
      </c>
      <c r="C3576" s="211"/>
      <c r="D3576" s="211"/>
      <c r="E3576" s="211"/>
      <c r="F3576" s="211">
        <v>132.28</v>
      </c>
      <c r="G3576" s="211"/>
      <c r="H3576" s="211">
        <v>34.965000000000003</v>
      </c>
      <c r="I3576" s="211"/>
      <c r="J3576" s="211">
        <v>1.2529999999999999</v>
      </c>
      <c r="K3576" s="211"/>
      <c r="L3576" s="211">
        <v>31.309000000000001</v>
      </c>
      <c r="M3576" s="211"/>
      <c r="N3576" s="211"/>
      <c r="O3576" s="211">
        <v>136.43199999999999</v>
      </c>
      <c r="P3576" s="211">
        <v>25.41</v>
      </c>
      <c r="Q3576" s="211">
        <v>115.64</v>
      </c>
    </row>
    <row r="3577" spans="1:17" x14ac:dyDescent="0.25">
      <c r="A3577" s="60" t="s">
        <v>240</v>
      </c>
      <c r="B3577" s="60" t="s">
        <v>5463</v>
      </c>
      <c r="C3577" s="211"/>
      <c r="D3577" s="211"/>
      <c r="E3577" s="211">
        <v>10.500999999999999</v>
      </c>
      <c r="F3577" s="211">
        <v>7.0000000000000007E-2</v>
      </c>
      <c r="G3577" s="211">
        <v>0.23</v>
      </c>
      <c r="H3577" s="211"/>
      <c r="I3577" s="211"/>
      <c r="J3577" s="211"/>
      <c r="K3577" s="211"/>
      <c r="L3577" s="211">
        <v>80.856999999999999</v>
      </c>
      <c r="M3577" s="211">
        <v>13.596</v>
      </c>
      <c r="N3577" s="211"/>
      <c r="O3577" s="211">
        <v>64.137</v>
      </c>
      <c r="P3577" s="211">
        <v>19.45</v>
      </c>
      <c r="Q3577" s="211">
        <v>440.53</v>
      </c>
    </row>
    <row r="3578" spans="1:17" x14ac:dyDescent="0.25">
      <c r="A3578" s="60" t="s">
        <v>4399</v>
      </c>
      <c r="B3578" s="60" t="s">
        <v>5464</v>
      </c>
      <c r="C3578" s="211"/>
      <c r="D3578" s="211"/>
      <c r="E3578" s="211"/>
      <c r="F3578" s="211"/>
      <c r="G3578" s="211">
        <v>265.83100000000002</v>
      </c>
      <c r="H3578" s="211">
        <v>801.51300000000003</v>
      </c>
      <c r="I3578" s="211">
        <v>1670.9939999999999</v>
      </c>
      <c r="J3578" s="211">
        <v>3882.951</v>
      </c>
      <c r="K3578" s="211">
        <v>5377.0860000000002</v>
      </c>
      <c r="L3578" s="211">
        <v>4492.3450000000003</v>
      </c>
      <c r="M3578" s="211">
        <v>13796.73</v>
      </c>
      <c r="N3578" s="211">
        <v>168776</v>
      </c>
      <c r="O3578" s="211">
        <v>23794.047999999999</v>
      </c>
      <c r="P3578" s="211">
        <v>22145.710999999999</v>
      </c>
      <c r="Q3578" s="211">
        <v>41533.06</v>
      </c>
    </row>
    <row r="3579" spans="1:17" x14ac:dyDescent="0.25">
      <c r="A3579" s="60" t="s">
        <v>1169</v>
      </c>
      <c r="B3579" s="60" t="s">
        <v>5465</v>
      </c>
      <c r="C3579" s="211"/>
      <c r="D3579" s="211"/>
      <c r="E3579" s="211"/>
      <c r="F3579" s="211"/>
      <c r="G3579" s="211"/>
      <c r="H3579" s="211"/>
      <c r="I3579" s="211"/>
      <c r="J3579" s="211"/>
      <c r="K3579" s="211">
        <v>7.0000000000000001E-3</v>
      </c>
      <c r="L3579" s="211"/>
      <c r="M3579" s="211"/>
      <c r="N3579" s="211">
        <v>1</v>
      </c>
      <c r="O3579" s="211"/>
      <c r="P3579" s="211"/>
      <c r="Q3579" s="211"/>
    </row>
    <row r="3580" spans="1:17" x14ac:dyDescent="0.25">
      <c r="A3580" s="60" t="s">
        <v>1163</v>
      </c>
      <c r="B3580" s="60" t="s">
        <v>5467</v>
      </c>
      <c r="C3580" s="211"/>
      <c r="D3580" s="211"/>
      <c r="E3580" s="211">
        <v>2.012</v>
      </c>
      <c r="F3580" s="211"/>
      <c r="G3580" s="211"/>
      <c r="H3580" s="211">
        <v>4.6559999999999997</v>
      </c>
      <c r="I3580" s="211">
        <v>12.661</v>
      </c>
      <c r="J3580" s="211">
        <v>5.5E-2</v>
      </c>
      <c r="K3580" s="211">
        <v>0.51300000000000001</v>
      </c>
      <c r="L3580" s="211">
        <v>5.5E-2</v>
      </c>
      <c r="M3580" s="211"/>
      <c r="N3580" s="211"/>
      <c r="O3580" s="211"/>
      <c r="P3580" s="211"/>
      <c r="Q3580" s="211"/>
    </row>
    <row r="3581" spans="1:17" x14ac:dyDescent="0.25">
      <c r="A3581" s="60" t="s">
        <v>123</v>
      </c>
      <c r="B3581" s="60" t="s">
        <v>5468</v>
      </c>
      <c r="C3581" s="211"/>
      <c r="D3581" s="211"/>
      <c r="E3581" s="211"/>
      <c r="F3581" s="211"/>
      <c r="G3581" s="211"/>
      <c r="H3581" s="211"/>
      <c r="I3581" s="211">
        <v>1.0999999999999999E-2</v>
      </c>
      <c r="J3581" s="211"/>
      <c r="K3581" s="211">
        <v>0.08</v>
      </c>
      <c r="L3581" s="211">
        <v>2.5999999999999999E-2</v>
      </c>
      <c r="M3581" s="211"/>
      <c r="N3581" s="211"/>
      <c r="O3581" s="211"/>
      <c r="P3581" s="211"/>
      <c r="Q3581" s="211"/>
    </row>
    <row r="3582" spans="1:17" x14ac:dyDescent="0.25">
      <c r="A3582" s="60" t="s">
        <v>986</v>
      </c>
      <c r="B3582" s="60" t="s">
        <v>5469</v>
      </c>
      <c r="C3582" s="211">
        <v>0.17799999999999999</v>
      </c>
      <c r="D3582" s="211">
        <v>0.183</v>
      </c>
      <c r="E3582" s="211">
        <v>1.8839999999999999</v>
      </c>
      <c r="F3582" s="211">
        <v>31.888000000000002</v>
      </c>
      <c r="G3582" s="211">
        <v>70.98</v>
      </c>
      <c r="H3582" s="211">
        <v>25.600999999999999</v>
      </c>
      <c r="I3582" s="211">
        <v>162.857</v>
      </c>
      <c r="J3582" s="211">
        <v>293.42200000000003</v>
      </c>
      <c r="K3582" s="211">
        <v>153.55600000000001</v>
      </c>
      <c r="L3582" s="211">
        <v>151.02099999999999</v>
      </c>
      <c r="M3582" s="211">
        <v>133.477</v>
      </c>
      <c r="N3582" s="211">
        <v>286</v>
      </c>
      <c r="O3582" s="211">
        <v>37.252000000000002</v>
      </c>
      <c r="P3582" s="211">
        <v>400.66</v>
      </c>
      <c r="Q3582" s="211">
        <v>349.96</v>
      </c>
    </row>
    <row r="3583" spans="1:17" x14ac:dyDescent="0.25">
      <c r="A3583" s="60" t="s">
        <v>19</v>
      </c>
      <c r="B3583" s="60" t="s">
        <v>5470</v>
      </c>
      <c r="C3583" s="211">
        <v>377.995</v>
      </c>
      <c r="D3583" s="211">
        <v>70.831999999999994</v>
      </c>
      <c r="E3583" s="211"/>
      <c r="F3583" s="211">
        <v>4.8000000000000001E-2</v>
      </c>
      <c r="G3583" s="211">
        <v>0.95699999999999996</v>
      </c>
      <c r="H3583" s="211"/>
      <c r="I3583" s="211">
        <v>1.9139999999999999</v>
      </c>
      <c r="J3583" s="211">
        <v>0.41499999999999998</v>
      </c>
      <c r="K3583" s="211">
        <v>0.97599999999999998</v>
      </c>
      <c r="L3583" s="211">
        <v>306.887</v>
      </c>
      <c r="M3583" s="211">
        <v>48.439</v>
      </c>
      <c r="N3583" s="211">
        <v>199</v>
      </c>
      <c r="O3583" s="211"/>
      <c r="P3583" s="211">
        <v>99.5</v>
      </c>
      <c r="Q3583" s="211">
        <v>21.72</v>
      </c>
    </row>
    <row r="3584" spans="1:17" x14ac:dyDescent="0.25">
      <c r="A3584" s="60" t="s">
        <v>72</v>
      </c>
      <c r="B3584" s="60" t="s">
        <v>5471</v>
      </c>
      <c r="C3584" s="211"/>
      <c r="D3584" s="211"/>
      <c r="E3584" s="211"/>
      <c r="F3584" s="211"/>
      <c r="G3584" s="211"/>
      <c r="H3584" s="211"/>
      <c r="I3584" s="211">
        <v>5.0000000000000001E-3</v>
      </c>
      <c r="J3584" s="211">
        <v>5.6000000000000001E-2</v>
      </c>
      <c r="K3584" s="211">
        <v>0.11899999999999999</v>
      </c>
      <c r="L3584" s="211"/>
      <c r="M3584" s="211"/>
      <c r="N3584" s="211"/>
      <c r="O3584" s="211"/>
      <c r="P3584" s="211"/>
      <c r="Q3584" s="211"/>
    </row>
    <row r="3585" spans="1:17" x14ac:dyDescent="0.25">
      <c r="A3585" s="60" t="s">
        <v>10377</v>
      </c>
      <c r="B3585" s="60" t="s">
        <v>10378</v>
      </c>
      <c r="C3585" s="211">
        <v>127.241</v>
      </c>
      <c r="D3585" s="211"/>
      <c r="E3585" s="211"/>
      <c r="F3585" s="211"/>
      <c r="G3585" s="211"/>
      <c r="H3585" s="211"/>
      <c r="I3585" s="211">
        <v>1.2999999999999999E-2</v>
      </c>
      <c r="J3585" s="211">
        <v>3.7999999999999999E-2</v>
      </c>
      <c r="K3585" s="211">
        <v>7.2999999999999995E-2</v>
      </c>
      <c r="L3585" s="211">
        <v>7.4999999999999997E-2</v>
      </c>
      <c r="M3585" s="211"/>
      <c r="N3585" s="211"/>
      <c r="O3585" s="211"/>
      <c r="P3585" s="211"/>
      <c r="Q3585" s="211"/>
    </row>
    <row r="3586" spans="1:17" x14ac:dyDescent="0.25">
      <c r="A3586" s="60" t="s">
        <v>73</v>
      </c>
      <c r="B3586" s="60" t="s">
        <v>5472</v>
      </c>
      <c r="C3586" s="211">
        <v>314.83999999999997</v>
      </c>
      <c r="D3586" s="211">
        <v>154.898</v>
      </c>
      <c r="E3586" s="211">
        <v>109.748</v>
      </c>
      <c r="F3586" s="211">
        <v>43.567999999999998</v>
      </c>
      <c r="G3586" s="211">
        <v>149.083</v>
      </c>
      <c r="H3586" s="211">
        <v>21.003</v>
      </c>
      <c r="I3586" s="211">
        <v>41.726999999999997</v>
      </c>
      <c r="J3586" s="211">
        <v>13.782</v>
      </c>
      <c r="K3586" s="211"/>
      <c r="L3586" s="211">
        <v>60.734000000000002</v>
      </c>
      <c r="M3586" s="211">
        <v>124.134</v>
      </c>
      <c r="N3586" s="211">
        <v>419</v>
      </c>
      <c r="O3586" s="211">
        <v>61.180999999999997</v>
      </c>
      <c r="P3586" s="211">
        <v>87.450999999999993</v>
      </c>
      <c r="Q3586" s="211">
        <v>155.87</v>
      </c>
    </row>
    <row r="3587" spans="1:17" x14ac:dyDescent="0.25">
      <c r="A3587" s="60" t="s">
        <v>1751</v>
      </c>
      <c r="B3587" s="60" t="s">
        <v>5474</v>
      </c>
      <c r="C3587" s="211"/>
      <c r="D3587" s="211"/>
      <c r="E3587" s="211"/>
      <c r="F3587" s="211"/>
      <c r="G3587" s="211"/>
      <c r="H3587" s="211"/>
      <c r="I3587" s="211"/>
      <c r="J3587" s="211"/>
      <c r="K3587" s="211"/>
      <c r="L3587" s="211">
        <v>82.673000000000002</v>
      </c>
      <c r="M3587" s="211"/>
      <c r="N3587" s="211"/>
      <c r="O3587" s="211"/>
      <c r="P3587" s="211"/>
      <c r="Q3587" s="211"/>
    </row>
    <row r="3588" spans="1:17" x14ac:dyDescent="0.25">
      <c r="A3588" s="60" t="s">
        <v>27</v>
      </c>
      <c r="B3588" s="60" t="s">
        <v>5475</v>
      </c>
      <c r="C3588" s="211"/>
      <c r="D3588" s="211"/>
      <c r="E3588" s="211"/>
      <c r="F3588" s="211"/>
      <c r="G3588" s="211"/>
      <c r="H3588" s="211">
        <v>11.622999999999999</v>
      </c>
      <c r="I3588" s="211">
        <v>6.7000000000000004E-2</v>
      </c>
      <c r="J3588" s="211"/>
      <c r="K3588" s="211">
        <v>0.14699999999999999</v>
      </c>
      <c r="L3588" s="211"/>
      <c r="M3588" s="211">
        <v>13.945</v>
      </c>
      <c r="N3588" s="211">
        <v>2</v>
      </c>
      <c r="O3588" s="211"/>
      <c r="P3588" s="211"/>
      <c r="Q3588" s="211"/>
    </row>
    <row r="3589" spans="1:17" x14ac:dyDescent="0.25">
      <c r="A3589" s="60" t="s">
        <v>119</v>
      </c>
      <c r="B3589" s="60" t="s">
        <v>5476</v>
      </c>
      <c r="C3589" s="211"/>
      <c r="D3589" s="211"/>
      <c r="E3589" s="211"/>
      <c r="F3589" s="211">
        <v>0.104</v>
      </c>
      <c r="G3589" s="211"/>
      <c r="H3589" s="211"/>
      <c r="I3589" s="211"/>
      <c r="J3589" s="211"/>
      <c r="K3589" s="211"/>
      <c r="L3589" s="211"/>
      <c r="M3589" s="211"/>
      <c r="N3589" s="211"/>
      <c r="O3589" s="211"/>
      <c r="P3589" s="211"/>
      <c r="Q3589" s="211"/>
    </row>
    <row r="3590" spans="1:17" x14ac:dyDescent="0.25">
      <c r="A3590" s="60" t="s">
        <v>10379</v>
      </c>
      <c r="B3590" s="60" t="s">
        <v>10380</v>
      </c>
      <c r="C3590" s="211"/>
      <c r="D3590" s="211"/>
      <c r="E3590" s="211"/>
      <c r="F3590" s="211">
        <v>4.8959999999999999</v>
      </c>
      <c r="G3590" s="211">
        <v>46.613</v>
      </c>
      <c r="H3590" s="211"/>
      <c r="I3590" s="211">
        <v>5.5709999999999997</v>
      </c>
      <c r="J3590" s="211">
        <v>41.356999999999999</v>
      </c>
      <c r="K3590" s="211">
        <v>1.1379999999999999</v>
      </c>
      <c r="L3590" s="211">
        <v>7.9000000000000001E-2</v>
      </c>
      <c r="M3590" s="211"/>
      <c r="N3590" s="211">
        <v>1</v>
      </c>
      <c r="O3590" s="211"/>
      <c r="P3590" s="211"/>
      <c r="Q3590" s="211"/>
    </row>
    <row r="3591" spans="1:17" x14ac:dyDescent="0.25">
      <c r="A3591" s="60" t="s">
        <v>2163</v>
      </c>
      <c r="B3591" s="60" t="s">
        <v>5479</v>
      </c>
      <c r="C3591" s="211"/>
      <c r="D3591" s="211"/>
      <c r="E3591" s="211"/>
      <c r="F3591" s="211"/>
      <c r="G3591" s="211"/>
      <c r="H3591" s="211"/>
      <c r="I3591" s="211">
        <v>2.1000000000000001E-2</v>
      </c>
      <c r="J3591" s="211">
        <v>0.16400000000000001</v>
      </c>
      <c r="K3591" s="211">
        <v>0.35699999999999998</v>
      </c>
      <c r="L3591" s="211">
        <v>2.1000000000000001E-2</v>
      </c>
      <c r="M3591" s="211"/>
      <c r="N3591" s="211"/>
      <c r="O3591" s="211"/>
      <c r="P3591" s="211"/>
      <c r="Q3591" s="211"/>
    </row>
    <row r="3592" spans="1:17" x14ac:dyDescent="0.25">
      <c r="A3592" s="60" t="s">
        <v>26</v>
      </c>
      <c r="B3592" s="60" t="s">
        <v>5480</v>
      </c>
      <c r="C3592" s="211"/>
      <c r="D3592" s="211"/>
      <c r="E3592" s="211"/>
      <c r="F3592" s="211">
        <v>6.0000000000000001E-3</v>
      </c>
      <c r="G3592" s="211"/>
      <c r="H3592" s="211"/>
      <c r="I3592" s="211">
        <v>0.32700000000000001</v>
      </c>
      <c r="J3592" s="211">
        <v>0.78700000000000003</v>
      </c>
      <c r="K3592" s="211">
        <v>2.0139999999999998</v>
      </c>
      <c r="L3592" s="211">
        <v>0.14699999999999999</v>
      </c>
      <c r="M3592" s="211"/>
      <c r="N3592" s="211">
        <v>3</v>
      </c>
      <c r="O3592" s="211"/>
      <c r="P3592" s="211"/>
      <c r="Q3592" s="211">
        <v>0.21</v>
      </c>
    </row>
    <row r="3593" spans="1:17" x14ac:dyDescent="0.25">
      <c r="A3593" s="60" t="s">
        <v>4395</v>
      </c>
      <c r="B3593" s="60" t="s">
        <v>5481</v>
      </c>
      <c r="C3593" s="211"/>
      <c r="D3593" s="211"/>
      <c r="E3593" s="211"/>
      <c r="F3593" s="211">
        <v>5.0000000000000001E-3</v>
      </c>
      <c r="G3593" s="211"/>
      <c r="H3593" s="211"/>
      <c r="I3593" s="211">
        <v>3.4000000000000002E-2</v>
      </c>
      <c r="J3593" s="211"/>
      <c r="K3593" s="211">
        <v>0.61399999999999999</v>
      </c>
      <c r="L3593" s="211">
        <v>2.4E-2</v>
      </c>
      <c r="M3593" s="211"/>
      <c r="N3593" s="211">
        <v>1</v>
      </c>
      <c r="O3593" s="211"/>
      <c r="P3593" s="211"/>
      <c r="Q3593" s="211"/>
    </row>
    <row r="3594" spans="1:17" x14ac:dyDescent="0.25">
      <c r="A3594" s="60" t="s">
        <v>333</v>
      </c>
      <c r="B3594" s="60" t="s">
        <v>5484</v>
      </c>
      <c r="C3594" s="211"/>
      <c r="D3594" s="211"/>
      <c r="E3594" s="211"/>
      <c r="F3594" s="211"/>
      <c r="G3594" s="211"/>
      <c r="H3594" s="211"/>
      <c r="I3594" s="211"/>
      <c r="J3594" s="211"/>
      <c r="K3594" s="211">
        <v>6.7000000000000004E-2</v>
      </c>
      <c r="L3594" s="211"/>
      <c r="M3594" s="211"/>
      <c r="N3594" s="211"/>
      <c r="O3594" s="211"/>
      <c r="P3594" s="211"/>
      <c r="Q3594" s="211"/>
    </row>
    <row r="3595" spans="1:17" x14ac:dyDescent="0.25">
      <c r="A3595" s="60" t="s">
        <v>115</v>
      </c>
      <c r="B3595" s="60" t="s">
        <v>5485</v>
      </c>
      <c r="C3595" s="211"/>
      <c r="D3595" s="211"/>
      <c r="E3595" s="211"/>
      <c r="F3595" s="211"/>
      <c r="G3595" s="211"/>
      <c r="H3595" s="211"/>
      <c r="I3595" s="211">
        <v>0.02</v>
      </c>
      <c r="J3595" s="211"/>
      <c r="K3595" s="211">
        <v>3.7999999999999999E-2</v>
      </c>
      <c r="L3595" s="211"/>
      <c r="M3595" s="211"/>
      <c r="N3595" s="211"/>
      <c r="O3595" s="211"/>
      <c r="P3595" s="211"/>
      <c r="Q3595" s="211"/>
    </row>
    <row r="3596" spans="1:17" x14ac:dyDescent="0.25">
      <c r="A3596" s="60" t="s">
        <v>2235</v>
      </c>
      <c r="B3596" s="60" t="s">
        <v>5486</v>
      </c>
      <c r="C3596" s="211"/>
      <c r="D3596" s="211"/>
      <c r="E3596" s="211"/>
      <c r="F3596" s="211"/>
      <c r="G3596" s="211"/>
      <c r="H3596" s="211">
        <v>0.64300000000000002</v>
      </c>
      <c r="I3596" s="211">
        <v>15.762</v>
      </c>
      <c r="J3596" s="211"/>
      <c r="K3596" s="211"/>
      <c r="L3596" s="211"/>
      <c r="M3596" s="211"/>
      <c r="N3596" s="211">
        <v>67</v>
      </c>
      <c r="O3596" s="211"/>
      <c r="P3596" s="211"/>
      <c r="Q3596" s="211"/>
    </row>
    <row r="3597" spans="1:17" x14ac:dyDescent="0.25">
      <c r="A3597" s="60" t="s">
        <v>338</v>
      </c>
      <c r="B3597" s="60" t="s">
        <v>5492</v>
      </c>
      <c r="C3597" s="211">
        <v>2.3039999999999998</v>
      </c>
      <c r="D3597" s="211"/>
      <c r="E3597" s="211"/>
      <c r="F3597" s="211">
        <v>2.0630000000000002</v>
      </c>
      <c r="G3597" s="211"/>
      <c r="H3597" s="211"/>
      <c r="I3597" s="211">
        <v>66.284999999999997</v>
      </c>
      <c r="J3597" s="211">
        <v>6.0999999999999999E-2</v>
      </c>
      <c r="K3597" s="211"/>
      <c r="L3597" s="211"/>
      <c r="M3597" s="211"/>
      <c r="N3597" s="211">
        <v>2</v>
      </c>
      <c r="O3597" s="211"/>
      <c r="P3597" s="211">
        <v>5.14</v>
      </c>
      <c r="Q3597" s="211">
        <v>157.76</v>
      </c>
    </row>
    <row r="3598" spans="1:17" x14ac:dyDescent="0.25">
      <c r="A3598" s="60" t="s">
        <v>3127</v>
      </c>
      <c r="B3598" s="60" t="s">
        <v>5493</v>
      </c>
      <c r="C3598" s="211"/>
      <c r="D3598" s="211"/>
      <c r="E3598" s="211"/>
      <c r="F3598" s="211"/>
      <c r="G3598" s="211"/>
      <c r="H3598" s="211"/>
      <c r="I3598" s="211"/>
      <c r="J3598" s="211"/>
      <c r="K3598" s="211"/>
      <c r="L3598" s="211"/>
      <c r="M3598" s="211"/>
      <c r="N3598" s="211">
        <v>2</v>
      </c>
      <c r="O3598" s="211"/>
      <c r="P3598" s="211"/>
      <c r="Q3598" s="211"/>
    </row>
    <row r="3599" spans="1:17" x14ac:dyDescent="0.25">
      <c r="A3599" s="60" t="s">
        <v>845</v>
      </c>
      <c r="B3599" s="60" t="s">
        <v>5495</v>
      </c>
      <c r="C3599" s="211"/>
      <c r="D3599" s="211"/>
      <c r="E3599" s="211"/>
      <c r="F3599" s="211"/>
      <c r="G3599" s="211"/>
      <c r="H3599" s="211"/>
      <c r="I3599" s="211"/>
      <c r="J3599" s="211"/>
      <c r="K3599" s="211"/>
      <c r="L3599" s="211">
        <v>11.461</v>
      </c>
      <c r="M3599" s="211">
        <v>2.234</v>
      </c>
      <c r="N3599" s="211">
        <v>181</v>
      </c>
      <c r="O3599" s="211">
        <v>27.949000000000002</v>
      </c>
      <c r="P3599" s="211">
        <v>2.1579999999999999</v>
      </c>
      <c r="Q3599" s="211">
        <v>6.02</v>
      </c>
    </row>
    <row r="3600" spans="1:17" x14ac:dyDescent="0.25">
      <c r="A3600" s="60" t="s">
        <v>1893</v>
      </c>
      <c r="B3600" s="60" t="s">
        <v>5497</v>
      </c>
      <c r="C3600" s="211"/>
      <c r="D3600" s="211"/>
      <c r="E3600" s="211"/>
      <c r="F3600" s="211"/>
      <c r="G3600" s="211"/>
      <c r="H3600" s="211"/>
      <c r="I3600" s="211"/>
      <c r="J3600" s="211"/>
      <c r="K3600" s="211"/>
      <c r="L3600" s="211"/>
      <c r="M3600" s="211">
        <v>7.0000000000000007E-2</v>
      </c>
      <c r="N3600" s="211"/>
      <c r="O3600" s="211"/>
      <c r="P3600" s="211"/>
      <c r="Q3600" s="211"/>
    </row>
    <row r="3601" spans="1:17" x14ac:dyDescent="0.25">
      <c r="A3601" s="60" t="s">
        <v>2757</v>
      </c>
      <c r="B3601" s="60" t="s">
        <v>5499</v>
      </c>
      <c r="C3601" s="211"/>
      <c r="D3601" s="211"/>
      <c r="E3601" s="211"/>
      <c r="F3601" s="211">
        <v>0.18099999999999999</v>
      </c>
      <c r="G3601" s="211"/>
      <c r="H3601" s="211"/>
      <c r="I3601" s="211"/>
      <c r="J3601" s="211">
        <v>68.171999999999997</v>
      </c>
      <c r="K3601" s="211"/>
      <c r="L3601" s="211"/>
      <c r="M3601" s="211">
        <v>524.09299999999996</v>
      </c>
      <c r="N3601" s="211">
        <v>125</v>
      </c>
      <c r="O3601" s="211"/>
      <c r="P3601" s="211"/>
      <c r="Q3601" s="211"/>
    </row>
    <row r="3602" spans="1:17" x14ac:dyDescent="0.25">
      <c r="A3602" s="60" t="s">
        <v>550</v>
      </c>
      <c r="B3602" s="60" t="s">
        <v>5501</v>
      </c>
      <c r="C3602" s="211"/>
      <c r="D3602" s="211">
        <v>0.20100000000000001</v>
      </c>
      <c r="E3602" s="211"/>
      <c r="F3602" s="211">
        <v>0.27100000000000002</v>
      </c>
      <c r="G3602" s="211"/>
      <c r="H3602" s="211"/>
      <c r="I3602" s="211">
        <v>1.0369999999999999</v>
      </c>
      <c r="J3602" s="211">
        <v>4.0000000000000001E-3</v>
      </c>
      <c r="K3602" s="211"/>
      <c r="L3602" s="211"/>
      <c r="M3602" s="211"/>
      <c r="N3602" s="211"/>
      <c r="O3602" s="211"/>
      <c r="P3602" s="211"/>
      <c r="Q3602" s="211"/>
    </row>
    <row r="3603" spans="1:17" x14ac:dyDescent="0.25">
      <c r="A3603" s="60" t="s">
        <v>1422</v>
      </c>
      <c r="B3603" s="60" t="s">
        <v>5502</v>
      </c>
      <c r="C3603" s="211"/>
      <c r="D3603" s="211"/>
      <c r="E3603" s="211"/>
      <c r="F3603" s="211">
        <v>0.40799999999999997</v>
      </c>
      <c r="G3603" s="211"/>
      <c r="H3603" s="211"/>
      <c r="I3603" s="211"/>
      <c r="J3603" s="211"/>
      <c r="K3603" s="211">
        <v>1.633</v>
      </c>
      <c r="L3603" s="211"/>
      <c r="M3603" s="211"/>
      <c r="N3603" s="211"/>
      <c r="O3603" s="211"/>
      <c r="P3603" s="211"/>
      <c r="Q3603" s="211"/>
    </row>
    <row r="3604" spans="1:17" x14ac:dyDescent="0.25">
      <c r="A3604" s="60" t="s">
        <v>2890</v>
      </c>
      <c r="B3604" s="60" t="s">
        <v>5503</v>
      </c>
      <c r="C3604" s="211"/>
      <c r="D3604" s="211"/>
      <c r="E3604" s="211"/>
      <c r="F3604" s="211"/>
      <c r="G3604" s="211"/>
      <c r="H3604" s="211"/>
      <c r="I3604" s="211"/>
      <c r="J3604" s="211"/>
      <c r="K3604" s="211"/>
      <c r="L3604" s="211"/>
      <c r="M3604" s="211">
        <v>7.3999999999999996E-2</v>
      </c>
      <c r="N3604" s="211"/>
      <c r="O3604" s="211"/>
      <c r="P3604" s="211"/>
      <c r="Q3604" s="211"/>
    </row>
    <row r="3605" spans="1:17" x14ac:dyDescent="0.25">
      <c r="A3605" s="60" t="s">
        <v>993</v>
      </c>
      <c r="B3605" s="60" t="s">
        <v>5504</v>
      </c>
      <c r="C3605" s="211"/>
      <c r="D3605" s="211"/>
      <c r="E3605" s="211"/>
      <c r="F3605" s="211"/>
      <c r="G3605" s="211"/>
      <c r="H3605" s="211"/>
      <c r="I3605" s="211">
        <v>1.71</v>
      </c>
      <c r="J3605" s="211"/>
      <c r="K3605" s="211"/>
      <c r="L3605" s="211"/>
      <c r="M3605" s="211"/>
      <c r="N3605" s="211"/>
      <c r="O3605" s="211"/>
      <c r="P3605" s="211"/>
      <c r="Q3605" s="211"/>
    </row>
    <row r="3606" spans="1:17" x14ac:dyDescent="0.25">
      <c r="A3606" s="60" t="s">
        <v>1553</v>
      </c>
      <c r="B3606" s="60" t="s">
        <v>5505</v>
      </c>
      <c r="C3606" s="211"/>
      <c r="D3606" s="211"/>
      <c r="E3606" s="211"/>
      <c r="F3606" s="211"/>
      <c r="G3606" s="211">
        <v>0.216</v>
      </c>
      <c r="H3606" s="211"/>
      <c r="I3606" s="211"/>
      <c r="J3606" s="211"/>
      <c r="K3606" s="211"/>
      <c r="L3606" s="211"/>
      <c r="M3606" s="211"/>
      <c r="N3606" s="211"/>
      <c r="O3606" s="211"/>
      <c r="P3606" s="211"/>
      <c r="Q3606" s="211"/>
    </row>
    <row r="3607" spans="1:17" x14ac:dyDescent="0.25">
      <c r="A3607" s="60" t="s">
        <v>935</v>
      </c>
      <c r="B3607" s="60" t="s">
        <v>5506</v>
      </c>
      <c r="C3607" s="211">
        <v>10.868</v>
      </c>
      <c r="D3607" s="211">
        <v>5.5750000000000002</v>
      </c>
      <c r="E3607" s="211"/>
      <c r="F3607" s="211">
        <v>1.2110000000000001</v>
      </c>
      <c r="G3607" s="211">
        <v>9.9000000000000005E-2</v>
      </c>
      <c r="H3607" s="211"/>
      <c r="I3607" s="211">
        <v>0.63300000000000001</v>
      </c>
      <c r="J3607" s="211">
        <v>1.6E-2</v>
      </c>
      <c r="K3607" s="211"/>
      <c r="L3607" s="211"/>
      <c r="M3607" s="211">
        <v>7.984</v>
      </c>
      <c r="N3607" s="211"/>
      <c r="O3607" s="211"/>
      <c r="P3607" s="211"/>
      <c r="Q3607" s="211"/>
    </row>
    <row r="3608" spans="1:17" x14ac:dyDescent="0.25">
      <c r="A3608" s="60" t="s">
        <v>10381</v>
      </c>
      <c r="B3608" s="60" t="s">
        <v>10382</v>
      </c>
      <c r="C3608" s="211"/>
      <c r="D3608" s="211"/>
      <c r="E3608" s="211"/>
      <c r="F3608" s="211">
        <v>0.33</v>
      </c>
      <c r="G3608" s="211">
        <v>5.0650000000000004</v>
      </c>
      <c r="H3608" s="211"/>
      <c r="I3608" s="211">
        <v>3.5000000000000003E-2</v>
      </c>
      <c r="J3608" s="211">
        <v>5.7000000000000002E-2</v>
      </c>
      <c r="K3608" s="211">
        <v>2.5659999999999998</v>
      </c>
      <c r="L3608" s="211"/>
      <c r="M3608" s="211"/>
      <c r="N3608" s="211"/>
      <c r="O3608" s="211"/>
      <c r="P3608" s="211">
        <v>5.4850000000000003</v>
      </c>
      <c r="Q3608" s="211">
        <v>4.04</v>
      </c>
    </row>
    <row r="3609" spans="1:17" x14ac:dyDescent="0.25">
      <c r="A3609" s="60" t="s">
        <v>2191</v>
      </c>
      <c r="B3609" s="60" t="s">
        <v>5509</v>
      </c>
      <c r="C3609" s="211"/>
      <c r="D3609" s="211"/>
      <c r="E3609" s="211">
        <v>33.837000000000003</v>
      </c>
      <c r="F3609" s="211">
        <v>10.215999999999999</v>
      </c>
      <c r="G3609" s="211">
        <v>0.24099999999999999</v>
      </c>
      <c r="H3609" s="211">
        <v>6.5430000000000001</v>
      </c>
      <c r="I3609" s="211">
        <v>5.0000000000000001E-3</v>
      </c>
      <c r="J3609" s="211"/>
      <c r="K3609" s="211">
        <v>29.088999999999999</v>
      </c>
      <c r="L3609" s="211">
        <v>132.52199999999999</v>
      </c>
      <c r="M3609" s="211">
        <v>0.28499999999999998</v>
      </c>
      <c r="N3609" s="211">
        <v>105</v>
      </c>
      <c r="O3609" s="211"/>
      <c r="P3609" s="211">
        <v>37.756999999999998</v>
      </c>
      <c r="Q3609" s="211"/>
    </row>
    <row r="3610" spans="1:17" x14ac:dyDescent="0.25">
      <c r="A3610" s="60" t="s">
        <v>2171</v>
      </c>
      <c r="B3610" s="60" t="s">
        <v>5510</v>
      </c>
      <c r="C3610" s="211"/>
      <c r="D3610" s="211"/>
      <c r="E3610" s="211"/>
      <c r="F3610" s="211"/>
      <c r="G3610" s="211">
        <v>18.616</v>
      </c>
      <c r="H3610" s="211"/>
      <c r="I3610" s="211">
        <v>9.6010000000000009</v>
      </c>
      <c r="J3610" s="211"/>
      <c r="K3610" s="211"/>
      <c r="L3610" s="211"/>
      <c r="M3610" s="211">
        <v>485.78800000000001</v>
      </c>
      <c r="N3610" s="211"/>
      <c r="O3610" s="211">
        <v>61.139000000000003</v>
      </c>
      <c r="P3610" s="211">
        <v>74.63</v>
      </c>
      <c r="Q3610" s="211">
        <v>28.27</v>
      </c>
    </row>
    <row r="3611" spans="1:17" x14ac:dyDescent="0.25">
      <c r="A3611" s="60" t="s">
        <v>653</v>
      </c>
      <c r="B3611" s="60" t="s">
        <v>5511</v>
      </c>
      <c r="C3611" s="211">
        <v>37.886000000000003</v>
      </c>
      <c r="D3611" s="211">
        <v>33.838000000000001</v>
      </c>
      <c r="E3611" s="211">
        <v>296.26400000000001</v>
      </c>
      <c r="F3611" s="211">
        <v>474.46300000000002</v>
      </c>
      <c r="G3611" s="211">
        <v>599.47900000000004</v>
      </c>
      <c r="H3611" s="211">
        <v>299.37799999999999</v>
      </c>
      <c r="I3611" s="211">
        <v>219.648</v>
      </c>
      <c r="J3611" s="211">
        <v>556.47</v>
      </c>
      <c r="K3611" s="211">
        <v>673.18899999999996</v>
      </c>
      <c r="L3611" s="211">
        <v>449.733</v>
      </c>
      <c r="M3611" s="211">
        <v>796.45600000000002</v>
      </c>
      <c r="N3611" s="211">
        <v>32</v>
      </c>
      <c r="O3611" s="211">
        <v>188.59700000000001</v>
      </c>
      <c r="P3611" s="211">
        <v>301.16300000000001</v>
      </c>
      <c r="Q3611" s="211">
        <v>1751.25</v>
      </c>
    </row>
    <row r="3612" spans="1:17" x14ac:dyDescent="0.25">
      <c r="A3612" s="60" t="s">
        <v>440</v>
      </c>
      <c r="B3612" s="60" t="s">
        <v>5512</v>
      </c>
      <c r="C3612" s="211">
        <v>910.60500000000002</v>
      </c>
      <c r="D3612" s="211">
        <v>294.92500000000001</v>
      </c>
      <c r="E3612" s="211">
        <v>2096.654</v>
      </c>
      <c r="F3612" s="211">
        <v>1349.5119999999999</v>
      </c>
      <c r="G3612" s="211">
        <v>1551.61</v>
      </c>
      <c r="H3612" s="211">
        <v>16993.858</v>
      </c>
      <c r="I3612" s="211">
        <v>1883.9749999999999</v>
      </c>
      <c r="J3612" s="211">
        <v>2424.502</v>
      </c>
      <c r="K3612" s="211">
        <v>2211.4270000000001</v>
      </c>
      <c r="L3612" s="211">
        <v>4110.2669999999998</v>
      </c>
      <c r="M3612" s="211">
        <v>3023.694</v>
      </c>
      <c r="N3612" s="211">
        <v>4601</v>
      </c>
      <c r="O3612" s="211">
        <v>2507.2779999999998</v>
      </c>
      <c r="P3612" s="211">
        <v>4948.3360000000002</v>
      </c>
      <c r="Q3612" s="211">
        <v>3700.12</v>
      </c>
    </row>
    <row r="3613" spans="1:17" x14ac:dyDescent="0.25">
      <c r="A3613" s="60" t="s">
        <v>4164</v>
      </c>
      <c r="B3613" s="60" t="s">
        <v>5513</v>
      </c>
      <c r="C3613" s="211"/>
      <c r="D3613" s="211"/>
      <c r="E3613" s="211"/>
      <c r="F3613" s="211"/>
      <c r="G3613" s="211">
        <v>7.6239999999999997</v>
      </c>
      <c r="H3613" s="211"/>
      <c r="I3613" s="211"/>
      <c r="J3613" s="211">
        <v>5.9969999999999999</v>
      </c>
      <c r="K3613" s="211"/>
      <c r="L3613" s="211"/>
      <c r="M3613" s="211">
        <v>34.960999999999999</v>
      </c>
      <c r="N3613" s="211">
        <v>3</v>
      </c>
      <c r="O3613" s="211"/>
      <c r="P3613" s="211"/>
      <c r="Q3613" s="211"/>
    </row>
    <row r="3614" spans="1:17" x14ac:dyDescent="0.25">
      <c r="A3614" s="60" t="s">
        <v>675</v>
      </c>
      <c r="B3614" s="60" t="s">
        <v>5514</v>
      </c>
      <c r="C3614" s="211"/>
      <c r="D3614" s="211">
        <v>30.977</v>
      </c>
      <c r="E3614" s="211">
        <v>8.0779999999999994</v>
      </c>
      <c r="F3614" s="211">
        <v>8.4440000000000008</v>
      </c>
      <c r="G3614" s="211">
        <v>22.189</v>
      </c>
      <c r="H3614" s="211">
        <v>274.18299999999999</v>
      </c>
      <c r="I3614" s="211">
        <v>82.427000000000007</v>
      </c>
      <c r="J3614" s="211">
        <v>33.018000000000001</v>
      </c>
      <c r="K3614" s="211">
        <v>22.725999999999999</v>
      </c>
      <c r="L3614" s="211"/>
      <c r="M3614" s="211">
        <v>67.578999999999994</v>
      </c>
      <c r="N3614" s="211">
        <v>5</v>
      </c>
      <c r="O3614" s="211">
        <v>26.204999999999998</v>
      </c>
      <c r="P3614" s="211">
        <v>72.024000000000001</v>
      </c>
      <c r="Q3614" s="211">
        <v>113.1</v>
      </c>
    </row>
    <row r="3615" spans="1:17" x14ac:dyDescent="0.25">
      <c r="A3615" s="60" t="s">
        <v>1950</v>
      </c>
      <c r="B3615" s="60" t="s">
        <v>5515</v>
      </c>
      <c r="C3615" s="211"/>
      <c r="D3615" s="211"/>
      <c r="E3615" s="211"/>
      <c r="F3615" s="211"/>
      <c r="G3615" s="211">
        <v>0.16700000000000001</v>
      </c>
      <c r="H3615" s="211">
        <v>3.9E-2</v>
      </c>
      <c r="I3615" s="211">
        <v>0.01</v>
      </c>
      <c r="J3615" s="211"/>
      <c r="K3615" s="211">
        <v>3.6999999999999998E-2</v>
      </c>
      <c r="L3615" s="211"/>
      <c r="M3615" s="211"/>
      <c r="N3615" s="211"/>
      <c r="O3615" s="211"/>
      <c r="P3615" s="211"/>
      <c r="Q3615" s="211">
        <v>7.0000000000000007E-2</v>
      </c>
    </row>
    <row r="3616" spans="1:17" x14ac:dyDescent="0.25">
      <c r="A3616" s="60" t="s">
        <v>4429</v>
      </c>
      <c r="B3616" s="60" t="s">
        <v>5516</v>
      </c>
      <c r="C3616" s="211"/>
      <c r="D3616" s="211"/>
      <c r="E3616" s="211"/>
      <c r="F3616" s="211">
        <v>15.151999999999999</v>
      </c>
      <c r="G3616" s="211">
        <v>46.087000000000003</v>
      </c>
      <c r="H3616" s="211">
        <v>151.184</v>
      </c>
      <c r="I3616" s="211">
        <v>135.28</v>
      </c>
      <c r="J3616" s="211">
        <v>149.619</v>
      </c>
      <c r="K3616" s="211">
        <v>198.983</v>
      </c>
      <c r="L3616" s="211">
        <v>5.84</v>
      </c>
      <c r="M3616" s="211"/>
      <c r="N3616" s="211">
        <v>67</v>
      </c>
      <c r="O3616" s="211">
        <v>4.0380000000000003</v>
      </c>
      <c r="P3616" s="211">
        <v>231.84299999999999</v>
      </c>
      <c r="Q3616" s="211">
        <v>558.96</v>
      </c>
    </row>
    <row r="3617" spans="1:17" x14ac:dyDescent="0.25">
      <c r="A3617" s="60" t="s">
        <v>4394</v>
      </c>
      <c r="B3617" s="60" t="s">
        <v>5517</v>
      </c>
      <c r="C3617" s="211"/>
      <c r="D3617" s="211"/>
      <c r="E3617" s="211"/>
      <c r="F3617" s="211"/>
      <c r="G3617" s="211"/>
      <c r="H3617" s="211"/>
      <c r="I3617" s="211"/>
      <c r="J3617" s="211"/>
      <c r="K3617" s="211"/>
      <c r="L3617" s="211">
        <v>2.145</v>
      </c>
      <c r="M3617" s="211"/>
      <c r="N3617" s="211"/>
      <c r="O3617" s="211"/>
      <c r="P3617" s="211"/>
      <c r="Q3617" s="211"/>
    </row>
    <row r="3618" spans="1:17" x14ac:dyDescent="0.25">
      <c r="A3618" s="60" t="s">
        <v>4563</v>
      </c>
      <c r="B3618" s="60" t="s">
        <v>5518</v>
      </c>
      <c r="C3618" s="211"/>
      <c r="D3618" s="211"/>
      <c r="E3618" s="211"/>
      <c r="F3618" s="211"/>
      <c r="G3618" s="211"/>
      <c r="H3618" s="211"/>
      <c r="I3618" s="211">
        <v>38.020000000000003</v>
      </c>
      <c r="J3618" s="211"/>
      <c r="K3618" s="211"/>
      <c r="L3618" s="211"/>
      <c r="M3618" s="211"/>
      <c r="N3618" s="211"/>
      <c r="O3618" s="211"/>
      <c r="P3618" s="211"/>
      <c r="Q3618" s="211"/>
    </row>
    <row r="3619" spans="1:17" x14ac:dyDescent="0.25">
      <c r="A3619" s="60" t="s">
        <v>4564</v>
      </c>
      <c r="B3619" s="60" t="s">
        <v>5520</v>
      </c>
      <c r="C3619" s="211"/>
      <c r="D3619" s="211"/>
      <c r="E3619" s="211"/>
      <c r="F3619" s="211"/>
      <c r="G3619" s="211"/>
      <c r="H3619" s="211"/>
      <c r="I3619" s="211"/>
      <c r="J3619" s="211"/>
      <c r="K3619" s="211"/>
      <c r="L3619" s="211"/>
      <c r="M3619" s="211"/>
      <c r="N3619" s="211"/>
      <c r="O3619" s="211">
        <v>19.472000000000001</v>
      </c>
      <c r="P3619" s="211">
        <v>18.715</v>
      </c>
      <c r="Q3619" s="211"/>
    </row>
    <row r="3620" spans="1:17" x14ac:dyDescent="0.25">
      <c r="A3620" s="60" t="s">
        <v>4427</v>
      </c>
      <c r="B3620" s="60" t="s">
        <v>5529</v>
      </c>
      <c r="C3620" s="211"/>
      <c r="D3620" s="211"/>
      <c r="E3620" s="211"/>
      <c r="F3620" s="211"/>
      <c r="G3620" s="211"/>
      <c r="H3620" s="211"/>
      <c r="I3620" s="211">
        <v>1E-3</v>
      </c>
      <c r="J3620" s="211"/>
      <c r="K3620" s="211"/>
      <c r="L3620" s="211"/>
      <c r="M3620" s="211"/>
      <c r="N3620" s="211"/>
      <c r="O3620" s="211"/>
      <c r="P3620" s="211"/>
      <c r="Q3620" s="211">
        <v>2.02</v>
      </c>
    </row>
    <row r="3621" spans="1:17" x14ac:dyDescent="0.25">
      <c r="A3621" s="60" t="s">
        <v>3086</v>
      </c>
      <c r="B3621" s="60" t="s">
        <v>5530</v>
      </c>
      <c r="C3621" s="211"/>
      <c r="D3621" s="211"/>
      <c r="E3621" s="211">
        <v>0.34799999999999998</v>
      </c>
      <c r="F3621" s="211"/>
      <c r="G3621" s="211"/>
      <c r="H3621" s="211"/>
      <c r="I3621" s="211"/>
      <c r="J3621" s="211"/>
      <c r="K3621" s="211"/>
      <c r="L3621" s="211"/>
      <c r="M3621" s="211"/>
      <c r="N3621" s="211"/>
      <c r="O3621" s="211"/>
      <c r="P3621" s="211"/>
      <c r="Q3621" s="211"/>
    </row>
    <row r="3622" spans="1:17" x14ac:dyDescent="0.25">
      <c r="A3622" s="60" t="s">
        <v>663</v>
      </c>
      <c r="B3622" s="60" t="s">
        <v>5534</v>
      </c>
      <c r="C3622" s="211"/>
      <c r="D3622" s="211"/>
      <c r="E3622" s="211"/>
      <c r="F3622" s="211"/>
      <c r="G3622" s="211"/>
      <c r="H3622" s="211"/>
      <c r="I3622" s="211"/>
      <c r="J3622" s="211"/>
      <c r="K3622" s="211">
        <v>2.415</v>
      </c>
      <c r="L3622" s="211"/>
      <c r="M3622" s="211"/>
      <c r="N3622" s="211"/>
      <c r="O3622" s="211"/>
      <c r="P3622" s="211"/>
      <c r="Q3622" s="211"/>
    </row>
    <row r="3623" spans="1:17" x14ac:dyDescent="0.25">
      <c r="A3623" s="60" t="s">
        <v>229</v>
      </c>
      <c r="B3623" s="60" t="s">
        <v>5535</v>
      </c>
      <c r="C3623" s="211">
        <v>4.3600000000000003</v>
      </c>
      <c r="D3623" s="211"/>
      <c r="E3623" s="211"/>
      <c r="F3623" s="211">
        <v>0.56699999999999995</v>
      </c>
      <c r="G3623" s="211">
        <v>1.653</v>
      </c>
      <c r="H3623" s="211"/>
      <c r="I3623" s="211">
        <v>3.0000000000000001E-3</v>
      </c>
      <c r="J3623" s="211">
        <v>0.15</v>
      </c>
      <c r="K3623" s="211">
        <v>9.4740000000000002</v>
      </c>
      <c r="L3623" s="211">
        <v>0.66300000000000003</v>
      </c>
      <c r="M3623" s="211">
        <v>8.9999999999999993E-3</v>
      </c>
      <c r="N3623" s="211"/>
      <c r="O3623" s="211">
        <v>5.0999999999999997E-2</v>
      </c>
      <c r="P3623" s="211">
        <v>0.53</v>
      </c>
      <c r="Q3623" s="211"/>
    </row>
    <row r="3624" spans="1:17" x14ac:dyDescent="0.25">
      <c r="A3624" s="60" t="s">
        <v>4397</v>
      </c>
      <c r="B3624" s="60" t="s">
        <v>5536</v>
      </c>
      <c r="C3624" s="211"/>
      <c r="D3624" s="211"/>
      <c r="E3624" s="211"/>
      <c r="F3624" s="211"/>
      <c r="G3624" s="211"/>
      <c r="H3624" s="211"/>
      <c r="I3624" s="211"/>
      <c r="J3624" s="211"/>
      <c r="K3624" s="211">
        <v>140.77500000000001</v>
      </c>
      <c r="L3624" s="211"/>
      <c r="M3624" s="211"/>
      <c r="N3624" s="211"/>
      <c r="O3624" s="211"/>
      <c r="P3624" s="211"/>
      <c r="Q3624" s="211">
        <v>1488.12</v>
      </c>
    </row>
    <row r="3625" spans="1:17" x14ac:dyDescent="0.25">
      <c r="A3625" s="60" t="s">
        <v>4398</v>
      </c>
      <c r="B3625" s="60" t="s">
        <v>5537</v>
      </c>
      <c r="C3625" s="211"/>
      <c r="D3625" s="211"/>
      <c r="E3625" s="211">
        <v>454.67500000000001</v>
      </c>
      <c r="F3625" s="211">
        <v>701.61</v>
      </c>
      <c r="G3625" s="211">
        <v>333.48700000000002</v>
      </c>
      <c r="H3625" s="211"/>
      <c r="I3625" s="211"/>
      <c r="J3625" s="211"/>
      <c r="K3625" s="211">
        <v>1820.085</v>
      </c>
      <c r="L3625" s="211"/>
      <c r="M3625" s="211">
        <v>11.406000000000001</v>
      </c>
      <c r="N3625" s="211">
        <v>110</v>
      </c>
      <c r="O3625" s="211"/>
      <c r="P3625" s="211">
        <v>40.24</v>
      </c>
      <c r="Q3625" s="211">
        <v>680.82</v>
      </c>
    </row>
    <row r="3626" spans="1:17" x14ac:dyDescent="0.25">
      <c r="A3626" s="60" t="s">
        <v>4504</v>
      </c>
      <c r="B3626" s="60" t="s">
        <v>5539</v>
      </c>
      <c r="C3626" s="211"/>
      <c r="D3626" s="211"/>
      <c r="E3626" s="211"/>
      <c r="F3626" s="211"/>
      <c r="G3626" s="211"/>
      <c r="H3626" s="211"/>
      <c r="I3626" s="211"/>
      <c r="J3626" s="211"/>
      <c r="K3626" s="211">
        <v>45.328000000000003</v>
      </c>
      <c r="L3626" s="211">
        <v>191.53899999999999</v>
      </c>
      <c r="M3626" s="211"/>
      <c r="N3626" s="211"/>
      <c r="O3626" s="211"/>
      <c r="P3626" s="211"/>
      <c r="Q3626" s="211"/>
    </row>
    <row r="3627" spans="1:17" x14ac:dyDescent="0.25">
      <c r="A3627" s="60" t="s">
        <v>142</v>
      </c>
      <c r="B3627" s="60" t="s">
        <v>5541</v>
      </c>
      <c r="C3627" s="211"/>
      <c r="D3627" s="211">
        <v>1.61</v>
      </c>
      <c r="E3627" s="211">
        <v>49.143000000000001</v>
      </c>
      <c r="F3627" s="211">
        <v>202.53299999999999</v>
      </c>
      <c r="G3627" s="211">
        <v>1133.865</v>
      </c>
      <c r="H3627" s="211">
        <v>931.08100000000002</v>
      </c>
      <c r="I3627" s="211">
        <v>550.79</v>
      </c>
      <c r="J3627" s="211">
        <v>308.16500000000002</v>
      </c>
      <c r="K3627" s="211">
        <v>154.81299999999999</v>
      </c>
      <c r="L3627" s="211">
        <v>329.74599999999998</v>
      </c>
      <c r="M3627" s="211"/>
      <c r="N3627" s="211"/>
      <c r="O3627" s="211">
        <v>4.3339999999999996</v>
      </c>
      <c r="P3627" s="211"/>
      <c r="Q3627" s="211"/>
    </row>
    <row r="3628" spans="1:17" x14ac:dyDescent="0.25">
      <c r="A3628" s="60" t="s">
        <v>16</v>
      </c>
      <c r="B3628" s="60" t="s">
        <v>5542</v>
      </c>
      <c r="C3628" s="211"/>
      <c r="D3628" s="211">
        <v>1645.1780000000001</v>
      </c>
      <c r="E3628" s="211">
        <v>7039.2120000000004</v>
      </c>
      <c r="F3628" s="211">
        <v>1166.9469999999999</v>
      </c>
      <c r="G3628" s="211">
        <v>1810.579</v>
      </c>
      <c r="H3628" s="211">
        <v>2563.9639999999999</v>
      </c>
      <c r="I3628" s="211">
        <v>4466.3770000000004</v>
      </c>
      <c r="J3628" s="211">
        <v>4771.2470000000003</v>
      </c>
      <c r="K3628" s="211">
        <v>2413.5990000000002</v>
      </c>
      <c r="L3628" s="211">
        <v>973.97500000000002</v>
      </c>
      <c r="M3628" s="211">
        <v>1122.037</v>
      </c>
      <c r="N3628" s="211">
        <v>6375</v>
      </c>
      <c r="O3628" s="211">
        <v>1707.6559999999999</v>
      </c>
      <c r="P3628" s="211">
        <v>399.31400000000002</v>
      </c>
      <c r="Q3628" s="211">
        <v>13012.39</v>
      </c>
    </row>
    <row r="3629" spans="1:17" x14ac:dyDescent="0.25">
      <c r="A3629" s="60" t="s">
        <v>578</v>
      </c>
      <c r="B3629" s="60" t="s">
        <v>5543</v>
      </c>
      <c r="C3629" s="211"/>
      <c r="D3629" s="211"/>
      <c r="E3629" s="211"/>
      <c r="F3629" s="211">
        <v>3.8980000000000001</v>
      </c>
      <c r="G3629" s="211">
        <v>23.094000000000001</v>
      </c>
      <c r="H3629" s="211">
        <v>54.366999999999997</v>
      </c>
      <c r="I3629" s="211">
        <v>25.143000000000001</v>
      </c>
      <c r="J3629" s="211">
        <v>1.544</v>
      </c>
      <c r="K3629" s="211">
        <v>180.21299999999999</v>
      </c>
      <c r="L3629" s="211">
        <v>2.7810000000000001</v>
      </c>
      <c r="M3629" s="211">
        <v>1.6E-2</v>
      </c>
      <c r="N3629" s="211">
        <v>74</v>
      </c>
      <c r="O3629" s="211">
        <v>0.999</v>
      </c>
      <c r="P3629" s="211">
        <v>2.44</v>
      </c>
      <c r="Q3629" s="211">
        <v>24.1</v>
      </c>
    </row>
    <row r="3630" spans="1:17" x14ac:dyDescent="0.25">
      <c r="A3630" s="60" t="s">
        <v>1910</v>
      </c>
      <c r="B3630" s="60" t="s">
        <v>5544</v>
      </c>
      <c r="C3630" s="211"/>
      <c r="D3630" s="211"/>
      <c r="E3630" s="211"/>
      <c r="F3630" s="211"/>
      <c r="G3630" s="211"/>
      <c r="H3630" s="211"/>
      <c r="I3630" s="211">
        <v>1.863</v>
      </c>
      <c r="J3630" s="211"/>
      <c r="K3630" s="211"/>
      <c r="L3630" s="211"/>
      <c r="M3630" s="211"/>
      <c r="N3630" s="211"/>
      <c r="O3630" s="211"/>
      <c r="P3630" s="211">
        <v>1.08</v>
      </c>
      <c r="Q3630" s="211">
        <v>7.0000000000000007E-2</v>
      </c>
    </row>
    <row r="3631" spans="1:17" x14ac:dyDescent="0.25">
      <c r="A3631" s="60" t="s">
        <v>237</v>
      </c>
      <c r="B3631" s="60" t="s">
        <v>5206</v>
      </c>
      <c r="C3631" s="211">
        <v>18.326000000000001</v>
      </c>
      <c r="D3631" s="211">
        <v>58.841999999999999</v>
      </c>
      <c r="E3631" s="211">
        <v>100.22</v>
      </c>
      <c r="F3631" s="211">
        <v>44.402999999999999</v>
      </c>
      <c r="G3631" s="211">
        <v>541.20299999999997</v>
      </c>
      <c r="H3631" s="211">
        <v>22.294</v>
      </c>
      <c r="I3631" s="211">
        <v>26.285</v>
      </c>
      <c r="J3631" s="211">
        <v>0.81499999999999995</v>
      </c>
      <c r="K3631" s="211">
        <v>160.31200000000001</v>
      </c>
      <c r="L3631" s="211">
        <v>6459.1980000000003</v>
      </c>
      <c r="M3631" s="211">
        <v>2976.3449999999998</v>
      </c>
      <c r="N3631" s="211">
        <v>1824</v>
      </c>
      <c r="O3631" s="211"/>
      <c r="P3631" s="211">
        <v>118.858</v>
      </c>
      <c r="Q3631" s="211">
        <v>432.45</v>
      </c>
    </row>
    <row r="3632" spans="1:17" x14ac:dyDescent="0.25">
      <c r="A3632" s="60" t="s">
        <v>4505</v>
      </c>
      <c r="B3632" s="60" t="s">
        <v>5545</v>
      </c>
      <c r="C3632" s="211"/>
      <c r="D3632" s="211"/>
      <c r="E3632" s="211">
        <v>194.63499999999999</v>
      </c>
      <c r="F3632" s="211">
        <v>91.584000000000003</v>
      </c>
      <c r="G3632" s="211"/>
      <c r="H3632" s="211"/>
      <c r="I3632" s="211">
        <v>2E-3</v>
      </c>
      <c r="J3632" s="211">
        <v>65.587999999999994</v>
      </c>
      <c r="K3632" s="211">
        <v>207.68799999999999</v>
      </c>
      <c r="L3632" s="211">
        <v>111.16</v>
      </c>
      <c r="M3632" s="211"/>
      <c r="N3632" s="211"/>
      <c r="O3632" s="211"/>
      <c r="P3632" s="211">
        <v>15.574999999999999</v>
      </c>
      <c r="Q3632" s="211"/>
    </row>
    <row r="3633" spans="1:17" x14ac:dyDescent="0.25">
      <c r="A3633" s="60" t="s">
        <v>1886</v>
      </c>
      <c r="B3633" s="60" t="s">
        <v>5549</v>
      </c>
      <c r="C3633" s="211">
        <v>39.32</v>
      </c>
      <c r="D3633" s="211"/>
      <c r="E3633" s="211">
        <v>8.0760000000000005</v>
      </c>
      <c r="F3633" s="211">
        <v>230.42699999999999</v>
      </c>
      <c r="G3633" s="211">
        <v>48.06</v>
      </c>
      <c r="H3633" s="211">
        <v>43.598999999999997</v>
      </c>
      <c r="I3633" s="211">
        <v>70.52</v>
      </c>
      <c r="J3633" s="211"/>
      <c r="K3633" s="211">
        <v>304.61</v>
      </c>
      <c r="L3633" s="211"/>
      <c r="M3633" s="211"/>
      <c r="N3633" s="211"/>
      <c r="O3633" s="211"/>
      <c r="P3633" s="211"/>
      <c r="Q3633" s="211"/>
    </row>
    <row r="3634" spans="1:17" x14ac:dyDescent="0.25">
      <c r="A3634" s="60" t="s">
        <v>127</v>
      </c>
      <c r="B3634" s="60" t="s">
        <v>5550</v>
      </c>
      <c r="C3634" s="211">
        <v>178.84899999999999</v>
      </c>
      <c r="D3634" s="211">
        <v>413.59800000000001</v>
      </c>
      <c r="E3634" s="211">
        <v>4069.837</v>
      </c>
      <c r="F3634" s="211">
        <v>6347.8950000000004</v>
      </c>
      <c r="G3634" s="211">
        <v>4274.1009999999997</v>
      </c>
      <c r="H3634" s="211">
        <v>2200.8969999999999</v>
      </c>
      <c r="I3634" s="211">
        <v>692.17100000000005</v>
      </c>
      <c r="J3634" s="211">
        <v>694.99099999999999</v>
      </c>
      <c r="K3634" s="211">
        <v>1749.6759999999999</v>
      </c>
      <c r="L3634" s="211">
        <v>17209.252</v>
      </c>
      <c r="M3634" s="211">
        <v>10239.784</v>
      </c>
      <c r="N3634" s="211">
        <v>21830</v>
      </c>
      <c r="O3634" s="211">
        <v>31207.86</v>
      </c>
      <c r="P3634" s="211">
        <v>4554.4390000000003</v>
      </c>
      <c r="Q3634" s="211">
        <v>14630.09</v>
      </c>
    </row>
    <row r="3635" spans="1:17" x14ac:dyDescent="0.25">
      <c r="A3635" s="60" t="s">
        <v>449</v>
      </c>
      <c r="B3635" s="60" t="s">
        <v>5552</v>
      </c>
      <c r="C3635" s="211"/>
      <c r="D3635" s="211">
        <v>32.151000000000003</v>
      </c>
      <c r="E3635" s="211">
        <v>541.755</v>
      </c>
      <c r="F3635" s="211">
        <v>10.423999999999999</v>
      </c>
      <c r="G3635" s="211">
        <v>19.268999999999998</v>
      </c>
      <c r="H3635" s="211">
        <v>13.005000000000001</v>
      </c>
      <c r="I3635" s="211">
        <v>417.572</v>
      </c>
      <c r="J3635" s="211">
        <v>10.471</v>
      </c>
      <c r="K3635" s="211"/>
      <c r="L3635" s="211">
        <v>54.628</v>
      </c>
      <c r="M3635" s="211">
        <v>28.843</v>
      </c>
      <c r="N3635" s="211">
        <v>30614</v>
      </c>
      <c r="O3635" s="211">
        <v>10.342000000000001</v>
      </c>
      <c r="P3635" s="211"/>
      <c r="Q3635" s="211"/>
    </row>
    <row r="3636" spans="1:17" x14ac:dyDescent="0.25">
      <c r="A3636" s="60" t="s">
        <v>4393</v>
      </c>
      <c r="B3636" s="60" t="s">
        <v>5553</v>
      </c>
      <c r="C3636" s="211"/>
      <c r="D3636" s="211"/>
      <c r="E3636" s="211"/>
      <c r="F3636" s="211"/>
      <c r="G3636" s="211"/>
      <c r="H3636" s="211"/>
      <c r="I3636" s="211"/>
      <c r="J3636" s="211">
        <v>9.2999999999999999E-2</v>
      </c>
      <c r="K3636" s="211"/>
      <c r="L3636" s="211"/>
      <c r="M3636" s="211"/>
      <c r="N3636" s="211"/>
      <c r="O3636" s="211"/>
      <c r="P3636" s="211"/>
      <c r="Q3636" s="211"/>
    </row>
    <row r="3637" spans="1:17" x14ac:dyDescent="0.25">
      <c r="A3637" s="60" t="s">
        <v>1526</v>
      </c>
      <c r="B3637" s="60" t="s">
        <v>5554</v>
      </c>
      <c r="C3637" s="211"/>
      <c r="D3637" s="211">
        <v>57.040999999999997</v>
      </c>
      <c r="E3637" s="211"/>
      <c r="F3637" s="211">
        <v>0.22900000000000001</v>
      </c>
      <c r="G3637" s="211"/>
      <c r="H3637" s="211"/>
      <c r="I3637" s="211"/>
      <c r="J3637" s="211">
        <v>0.45700000000000002</v>
      </c>
      <c r="K3637" s="211">
        <v>0.34</v>
      </c>
      <c r="L3637" s="211"/>
      <c r="M3637" s="211">
        <v>3.6579999999999999</v>
      </c>
      <c r="N3637" s="211"/>
      <c r="O3637" s="211"/>
      <c r="P3637" s="211">
        <v>0.39200000000000002</v>
      </c>
      <c r="Q3637" s="211">
        <v>21.84</v>
      </c>
    </row>
    <row r="3638" spans="1:17" x14ac:dyDescent="0.25">
      <c r="A3638" s="60" t="s">
        <v>2294</v>
      </c>
      <c r="B3638" s="60" t="s">
        <v>5555</v>
      </c>
      <c r="C3638" s="211">
        <v>289.33999999999997</v>
      </c>
      <c r="D3638" s="211">
        <v>12.305999999999999</v>
      </c>
      <c r="E3638" s="211">
        <v>8.2029999999999994</v>
      </c>
      <c r="F3638" s="211">
        <v>68.947999999999993</v>
      </c>
      <c r="G3638" s="211">
        <v>67.635999999999996</v>
      </c>
      <c r="H3638" s="211">
        <v>183.79300000000001</v>
      </c>
      <c r="I3638" s="211"/>
      <c r="J3638" s="211"/>
      <c r="K3638" s="211">
        <v>57.137999999999998</v>
      </c>
      <c r="L3638" s="211">
        <v>42.741</v>
      </c>
      <c r="M3638" s="211">
        <v>40.256</v>
      </c>
      <c r="N3638" s="211"/>
      <c r="O3638" s="211"/>
      <c r="P3638" s="211"/>
      <c r="Q3638" s="211">
        <v>529.19000000000005</v>
      </c>
    </row>
    <row r="3639" spans="1:17" x14ac:dyDescent="0.25">
      <c r="A3639" s="60" t="s">
        <v>82</v>
      </c>
      <c r="B3639" s="60" t="s">
        <v>5556</v>
      </c>
      <c r="C3639" s="211"/>
      <c r="D3639" s="211"/>
      <c r="E3639" s="211"/>
      <c r="F3639" s="211"/>
      <c r="G3639" s="211"/>
      <c r="H3639" s="211"/>
      <c r="I3639" s="211"/>
      <c r="J3639" s="211"/>
      <c r="K3639" s="211"/>
      <c r="L3639" s="211"/>
      <c r="M3639" s="211"/>
      <c r="N3639" s="211"/>
      <c r="O3639" s="211"/>
      <c r="P3639" s="211"/>
      <c r="Q3639" s="211">
        <v>7.43</v>
      </c>
    </row>
    <row r="3640" spans="1:17" x14ac:dyDescent="0.25">
      <c r="A3640" s="60" t="s">
        <v>10383</v>
      </c>
      <c r="B3640" s="60" t="s">
        <v>10384</v>
      </c>
      <c r="C3640" s="211">
        <v>18.850999999999999</v>
      </c>
      <c r="D3640" s="211"/>
      <c r="E3640" s="211"/>
      <c r="F3640" s="211"/>
      <c r="G3640" s="211"/>
      <c r="H3640" s="211"/>
      <c r="I3640" s="211"/>
      <c r="J3640" s="211"/>
      <c r="K3640" s="211"/>
      <c r="L3640" s="211"/>
      <c r="M3640" s="211"/>
      <c r="N3640" s="211"/>
      <c r="O3640" s="211"/>
      <c r="P3640" s="211"/>
      <c r="Q3640" s="211"/>
    </row>
    <row r="3641" spans="1:17" x14ac:dyDescent="0.25">
      <c r="A3641" s="60" t="s">
        <v>1776</v>
      </c>
      <c r="B3641" s="60" t="s">
        <v>5560</v>
      </c>
      <c r="C3641" s="211"/>
      <c r="D3641" s="211"/>
      <c r="E3641" s="211"/>
      <c r="F3641" s="211"/>
      <c r="G3641" s="211"/>
      <c r="H3641" s="211"/>
      <c r="I3641" s="211"/>
      <c r="J3641" s="211"/>
      <c r="K3641" s="211"/>
      <c r="L3641" s="211"/>
      <c r="M3641" s="211">
        <v>5.8419999999999996</v>
      </c>
      <c r="N3641" s="211"/>
      <c r="O3641" s="211"/>
      <c r="P3641" s="211"/>
      <c r="Q3641" s="211"/>
    </row>
    <row r="3642" spans="1:17" x14ac:dyDescent="0.25">
      <c r="A3642" s="60" t="s">
        <v>2522</v>
      </c>
      <c r="B3642" s="60" t="s">
        <v>5561</v>
      </c>
      <c r="C3642" s="211"/>
      <c r="D3642" s="211"/>
      <c r="E3642" s="211"/>
      <c r="F3642" s="211">
        <v>0.90800000000000003</v>
      </c>
      <c r="G3642" s="211"/>
      <c r="H3642" s="211"/>
      <c r="I3642" s="211"/>
      <c r="J3642" s="211"/>
      <c r="K3642" s="211"/>
      <c r="L3642" s="211"/>
      <c r="M3642" s="211"/>
      <c r="N3642" s="211"/>
      <c r="O3642" s="211"/>
      <c r="P3642" s="211"/>
      <c r="Q3642" s="211"/>
    </row>
    <row r="3643" spans="1:17" x14ac:dyDescent="0.25">
      <c r="A3643" s="60" t="s">
        <v>905</v>
      </c>
      <c r="B3643" s="60" t="s">
        <v>5562</v>
      </c>
      <c r="C3643" s="211"/>
      <c r="D3643" s="211"/>
      <c r="E3643" s="211"/>
      <c r="F3643" s="211">
        <v>0.114</v>
      </c>
      <c r="G3643" s="211"/>
      <c r="H3643" s="211"/>
      <c r="I3643" s="211">
        <v>145.64099999999999</v>
      </c>
      <c r="J3643" s="211"/>
      <c r="K3643" s="211">
        <v>5.4139999999999997</v>
      </c>
      <c r="L3643" s="211">
        <v>1.4E-2</v>
      </c>
      <c r="M3643" s="211"/>
      <c r="N3643" s="211">
        <v>1</v>
      </c>
      <c r="O3643" s="211"/>
      <c r="P3643" s="211">
        <v>0.04</v>
      </c>
      <c r="Q3643" s="211"/>
    </row>
    <row r="3644" spans="1:17" x14ac:dyDescent="0.25">
      <c r="A3644" s="60" t="s">
        <v>2743</v>
      </c>
      <c r="B3644" s="60" t="s">
        <v>5564</v>
      </c>
      <c r="C3644" s="211"/>
      <c r="D3644" s="211"/>
      <c r="E3644" s="211"/>
      <c r="F3644" s="211"/>
      <c r="G3644" s="211"/>
      <c r="H3644" s="211"/>
      <c r="I3644" s="211"/>
      <c r="J3644" s="211">
        <v>2.39</v>
      </c>
      <c r="K3644" s="211"/>
      <c r="L3644" s="211"/>
      <c r="M3644" s="211"/>
      <c r="N3644" s="211"/>
      <c r="O3644" s="211"/>
      <c r="P3644" s="211"/>
      <c r="Q3644" s="211"/>
    </row>
    <row r="3645" spans="1:17" x14ac:dyDescent="0.25">
      <c r="A3645" s="60" t="s">
        <v>2083</v>
      </c>
      <c r="B3645" s="60" t="s">
        <v>5565</v>
      </c>
      <c r="C3645" s="211"/>
      <c r="D3645" s="211"/>
      <c r="E3645" s="211"/>
      <c r="F3645" s="211"/>
      <c r="G3645" s="211"/>
      <c r="H3645" s="211"/>
      <c r="I3645" s="211"/>
      <c r="J3645" s="211"/>
      <c r="K3645" s="211"/>
      <c r="L3645" s="211"/>
      <c r="M3645" s="211"/>
      <c r="N3645" s="211"/>
      <c r="O3645" s="211"/>
      <c r="P3645" s="211">
        <v>0.7</v>
      </c>
      <c r="Q3645" s="211">
        <v>0.69</v>
      </c>
    </row>
    <row r="3646" spans="1:17" x14ac:dyDescent="0.25">
      <c r="A3646" s="60" t="s">
        <v>1879</v>
      </c>
      <c r="B3646" s="60" t="s">
        <v>5566</v>
      </c>
      <c r="C3646" s="211"/>
      <c r="D3646" s="211"/>
      <c r="E3646" s="211"/>
      <c r="F3646" s="211"/>
      <c r="G3646" s="211"/>
      <c r="H3646" s="211"/>
      <c r="I3646" s="211"/>
      <c r="J3646" s="211"/>
      <c r="K3646" s="211"/>
      <c r="L3646" s="211"/>
      <c r="M3646" s="211"/>
      <c r="N3646" s="211">
        <v>27</v>
      </c>
      <c r="O3646" s="211"/>
      <c r="P3646" s="211"/>
      <c r="Q3646" s="211"/>
    </row>
    <row r="3647" spans="1:17" x14ac:dyDescent="0.25">
      <c r="A3647" s="60" t="s">
        <v>4565</v>
      </c>
      <c r="B3647" s="60" t="s">
        <v>5568</v>
      </c>
      <c r="C3647" s="211"/>
      <c r="D3647" s="211"/>
      <c r="E3647" s="211"/>
      <c r="F3647" s="211"/>
      <c r="G3647" s="211"/>
      <c r="H3647" s="211"/>
      <c r="I3647" s="211"/>
      <c r="J3647" s="211"/>
      <c r="K3647" s="211"/>
      <c r="L3647" s="211"/>
      <c r="M3647" s="211"/>
      <c r="N3647" s="211"/>
      <c r="O3647" s="211">
        <v>1.1910000000000001</v>
      </c>
      <c r="P3647" s="211"/>
      <c r="Q3647" s="211"/>
    </row>
    <row r="3648" spans="1:17" x14ac:dyDescent="0.25">
      <c r="A3648" s="60" t="s">
        <v>1556</v>
      </c>
      <c r="B3648" s="60" t="s">
        <v>5570</v>
      </c>
      <c r="C3648" s="211"/>
      <c r="D3648" s="211"/>
      <c r="E3648" s="211">
        <v>42.881</v>
      </c>
      <c r="F3648" s="211"/>
      <c r="G3648" s="211"/>
      <c r="H3648" s="211"/>
      <c r="I3648" s="211"/>
      <c r="J3648" s="211"/>
      <c r="K3648" s="211"/>
      <c r="L3648" s="211"/>
      <c r="M3648" s="211"/>
      <c r="N3648" s="211"/>
      <c r="O3648" s="211"/>
      <c r="P3648" s="211"/>
      <c r="Q3648" s="211"/>
    </row>
    <row r="3649" spans="1:17" x14ac:dyDescent="0.25">
      <c r="A3649" s="60" t="s">
        <v>2372</v>
      </c>
      <c r="B3649" s="60" t="s">
        <v>5571</v>
      </c>
      <c r="C3649" s="211"/>
      <c r="D3649" s="211"/>
      <c r="E3649" s="211"/>
      <c r="F3649" s="211"/>
      <c r="G3649" s="211"/>
      <c r="H3649" s="211"/>
      <c r="I3649" s="211"/>
      <c r="J3649" s="211"/>
      <c r="K3649" s="211"/>
      <c r="L3649" s="211"/>
      <c r="M3649" s="211"/>
      <c r="N3649" s="211">
        <v>7</v>
      </c>
      <c r="O3649" s="211"/>
      <c r="P3649" s="211"/>
      <c r="Q3649" s="211">
        <v>22.56</v>
      </c>
    </row>
    <row r="3650" spans="1:17" x14ac:dyDescent="0.25">
      <c r="A3650" s="60" t="s">
        <v>524</v>
      </c>
      <c r="B3650" s="60" t="s">
        <v>5573</v>
      </c>
      <c r="C3650" s="211"/>
      <c r="D3650" s="211"/>
      <c r="E3650" s="211">
        <v>8.3290000000000006</v>
      </c>
      <c r="F3650" s="211"/>
      <c r="G3650" s="211"/>
      <c r="H3650" s="211"/>
      <c r="I3650" s="211"/>
      <c r="J3650" s="211"/>
      <c r="K3650" s="211"/>
      <c r="L3650" s="211">
        <v>0.17699999999999999</v>
      </c>
      <c r="M3650" s="211">
        <v>0.17799999999999999</v>
      </c>
      <c r="N3650" s="211"/>
      <c r="O3650" s="211"/>
      <c r="P3650" s="211"/>
      <c r="Q3650" s="211">
        <v>0.02</v>
      </c>
    </row>
    <row r="3651" spans="1:17" x14ac:dyDescent="0.25">
      <c r="A3651" s="60" t="s">
        <v>2321</v>
      </c>
      <c r="B3651" s="60" t="s">
        <v>5576</v>
      </c>
      <c r="C3651" s="211"/>
      <c r="D3651" s="211"/>
      <c r="E3651" s="211"/>
      <c r="F3651" s="211">
        <v>0.11899999999999999</v>
      </c>
      <c r="G3651" s="211"/>
      <c r="H3651" s="211"/>
      <c r="I3651" s="211"/>
      <c r="J3651" s="211"/>
      <c r="K3651" s="211"/>
      <c r="L3651" s="211"/>
      <c r="M3651" s="211"/>
      <c r="N3651" s="211"/>
      <c r="O3651" s="211"/>
      <c r="P3651" s="211"/>
      <c r="Q3651" s="211"/>
    </row>
    <row r="3652" spans="1:17" x14ac:dyDescent="0.25">
      <c r="A3652" s="60" t="s">
        <v>4776</v>
      </c>
      <c r="B3652" s="60" t="s">
        <v>5579</v>
      </c>
      <c r="C3652" s="211"/>
      <c r="D3652" s="211">
        <v>1.7849999999999999</v>
      </c>
      <c r="E3652" s="211"/>
      <c r="F3652" s="211"/>
      <c r="G3652" s="211"/>
      <c r="H3652" s="211">
        <v>46.442999999999998</v>
      </c>
      <c r="I3652" s="211"/>
      <c r="J3652" s="211">
        <v>28.084</v>
      </c>
      <c r="K3652" s="211">
        <v>9.4039999999999999</v>
      </c>
      <c r="L3652" s="211"/>
      <c r="M3652" s="211"/>
      <c r="N3652" s="211">
        <v>16</v>
      </c>
      <c r="O3652" s="211"/>
      <c r="P3652" s="211">
        <v>268.70600000000002</v>
      </c>
      <c r="Q3652" s="211">
        <v>712.95</v>
      </c>
    </row>
    <row r="3653" spans="1:17" x14ac:dyDescent="0.25">
      <c r="A3653" s="60" t="s">
        <v>4338</v>
      </c>
      <c r="B3653" s="60" t="s">
        <v>5580</v>
      </c>
      <c r="C3653" s="211">
        <v>19.542000000000002</v>
      </c>
      <c r="D3653" s="211"/>
      <c r="E3653" s="211"/>
      <c r="F3653" s="211"/>
      <c r="G3653" s="211"/>
      <c r="H3653" s="211"/>
      <c r="I3653" s="211"/>
      <c r="J3653" s="211">
        <v>236.3</v>
      </c>
      <c r="K3653" s="211"/>
      <c r="L3653" s="211">
        <v>508.04700000000003</v>
      </c>
      <c r="M3653" s="211">
        <v>4472.0129999999999</v>
      </c>
      <c r="N3653" s="211">
        <v>309</v>
      </c>
      <c r="O3653" s="211">
        <v>330.47699999999998</v>
      </c>
      <c r="P3653" s="211">
        <v>1649.72</v>
      </c>
      <c r="Q3653" s="211">
        <v>1076.8900000000001</v>
      </c>
    </row>
    <row r="3654" spans="1:17" x14ac:dyDescent="0.25">
      <c r="A3654" s="60" t="s">
        <v>4306</v>
      </c>
      <c r="B3654" s="60" t="s">
        <v>5581</v>
      </c>
      <c r="C3654" s="211"/>
      <c r="D3654" s="211">
        <v>71.778999999999996</v>
      </c>
      <c r="E3654" s="211">
        <v>122.782</v>
      </c>
      <c r="F3654" s="211">
        <v>1296.0229999999999</v>
      </c>
      <c r="G3654" s="211">
        <v>177.51</v>
      </c>
      <c r="H3654" s="211">
        <v>3516.643</v>
      </c>
      <c r="I3654" s="211">
        <v>238.982</v>
      </c>
      <c r="J3654" s="211">
        <v>7226.8869999999997</v>
      </c>
      <c r="K3654" s="211">
        <v>2297.2530000000002</v>
      </c>
      <c r="L3654" s="211">
        <v>2763.16</v>
      </c>
      <c r="M3654" s="211">
        <v>5704.6509999999998</v>
      </c>
      <c r="N3654" s="211">
        <v>4074</v>
      </c>
      <c r="O3654" s="211">
        <v>7264.3459999999995</v>
      </c>
      <c r="P3654" s="211">
        <v>13737.402</v>
      </c>
      <c r="Q3654" s="211">
        <v>6879.68</v>
      </c>
    </row>
    <row r="3655" spans="1:17" x14ac:dyDescent="0.25">
      <c r="A3655" s="60" t="s">
        <v>4700</v>
      </c>
      <c r="B3655" s="60" t="s">
        <v>5582</v>
      </c>
      <c r="C3655" s="211">
        <v>2143.1219999999998</v>
      </c>
      <c r="D3655" s="211">
        <v>169.96299999999999</v>
      </c>
      <c r="E3655" s="211">
        <v>966.47699999999998</v>
      </c>
      <c r="F3655" s="211"/>
      <c r="G3655" s="211">
        <v>44.127000000000002</v>
      </c>
      <c r="H3655" s="211"/>
      <c r="I3655" s="211"/>
      <c r="J3655" s="211"/>
      <c r="K3655" s="211"/>
      <c r="L3655" s="211"/>
      <c r="M3655" s="211"/>
      <c r="N3655" s="211"/>
      <c r="O3655" s="211"/>
      <c r="P3655" s="211">
        <v>1.05</v>
      </c>
      <c r="Q3655" s="211">
        <v>2.0699999999999998</v>
      </c>
    </row>
    <row r="3656" spans="1:17" x14ac:dyDescent="0.25">
      <c r="A3656" s="60" t="s">
        <v>3939</v>
      </c>
      <c r="B3656" s="60" t="s">
        <v>5583</v>
      </c>
      <c r="C3656" s="211"/>
      <c r="D3656" s="211"/>
      <c r="E3656" s="211"/>
      <c r="F3656" s="211"/>
      <c r="G3656" s="211">
        <v>157.976</v>
      </c>
      <c r="H3656" s="211"/>
      <c r="I3656" s="211"/>
      <c r="J3656" s="211"/>
      <c r="K3656" s="211"/>
      <c r="L3656" s="211"/>
      <c r="M3656" s="211"/>
      <c r="N3656" s="211">
        <v>635</v>
      </c>
      <c r="O3656" s="211"/>
      <c r="P3656" s="211"/>
      <c r="Q3656" s="211"/>
    </row>
    <row r="3657" spans="1:17" x14ac:dyDescent="0.25">
      <c r="A3657" s="60" t="s">
        <v>1011</v>
      </c>
      <c r="B3657" s="60" t="s">
        <v>5585</v>
      </c>
      <c r="C3657" s="211">
        <v>0.127</v>
      </c>
      <c r="D3657" s="211"/>
      <c r="E3657" s="211">
        <v>6.8010000000000002</v>
      </c>
      <c r="F3657" s="211">
        <v>40.523000000000003</v>
      </c>
      <c r="G3657" s="211">
        <v>5.1150000000000002</v>
      </c>
      <c r="H3657" s="211"/>
      <c r="I3657" s="211"/>
      <c r="J3657" s="211">
        <v>166.327</v>
      </c>
      <c r="K3657" s="211">
        <v>27.768999999999998</v>
      </c>
      <c r="L3657" s="211"/>
      <c r="M3657" s="211">
        <v>33.194000000000003</v>
      </c>
      <c r="N3657" s="211">
        <v>97</v>
      </c>
      <c r="O3657" s="211"/>
      <c r="P3657" s="211">
        <v>12.484999999999999</v>
      </c>
      <c r="Q3657" s="211">
        <v>447.7</v>
      </c>
    </row>
    <row r="3658" spans="1:17" x14ac:dyDescent="0.25">
      <c r="A3658" s="60" t="s">
        <v>4088</v>
      </c>
      <c r="B3658" s="60" t="s">
        <v>5586</v>
      </c>
      <c r="C3658" s="211"/>
      <c r="D3658" s="211"/>
      <c r="E3658" s="211">
        <v>100.727</v>
      </c>
      <c r="F3658" s="211">
        <v>298.52100000000002</v>
      </c>
      <c r="G3658" s="211">
        <v>266.69400000000002</v>
      </c>
      <c r="H3658" s="211">
        <v>3.831</v>
      </c>
      <c r="I3658" s="211"/>
      <c r="J3658" s="211"/>
      <c r="K3658" s="211">
        <v>0.95199999999999996</v>
      </c>
      <c r="L3658" s="211"/>
      <c r="M3658" s="211"/>
      <c r="N3658" s="211">
        <v>149</v>
      </c>
      <c r="O3658" s="211"/>
      <c r="P3658" s="211"/>
      <c r="Q3658" s="211"/>
    </row>
    <row r="3659" spans="1:17" x14ac:dyDescent="0.25">
      <c r="A3659" s="60" t="s">
        <v>4392</v>
      </c>
      <c r="B3659" s="60" t="s">
        <v>5587</v>
      </c>
      <c r="C3659" s="211">
        <v>701.44799999999998</v>
      </c>
      <c r="D3659" s="211">
        <v>347.98599999999999</v>
      </c>
      <c r="E3659" s="211">
        <v>1508.0440000000001</v>
      </c>
      <c r="F3659" s="211">
        <v>4141.777</v>
      </c>
      <c r="G3659" s="211">
        <v>1129.441</v>
      </c>
      <c r="H3659" s="211">
        <v>788.94200000000001</v>
      </c>
      <c r="I3659" s="211">
        <v>1139.4190000000001</v>
      </c>
      <c r="J3659" s="211">
        <v>3583.3130000000001</v>
      </c>
      <c r="K3659" s="211">
        <v>6520.6030000000001</v>
      </c>
      <c r="L3659" s="211">
        <v>5413.9639999999999</v>
      </c>
      <c r="M3659" s="211">
        <v>2905.2220000000002</v>
      </c>
      <c r="N3659" s="211">
        <v>3516</v>
      </c>
      <c r="O3659" s="211">
        <v>1799.866</v>
      </c>
      <c r="P3659" s="211">
        <v>5760.7749999999996</v>
      </c>
      <c r="Q3659" s="211">
        <v>6659.53</v>
      </c>
    </row>
    <row r="3660" spans="1:17" x14ac:dyDescent="0.25">
      <c r="A3660" s="60" t="s">
        <v>10115</v>
      </c>
      <c r="B3660" s="60" t="s">
        <v>10116</v>
      </c>
      <c r="C3660" s="211"/>
      <c r="D3660" s="211">
        <v>14.396000000000001</v>
      </c>
      <c r="E3660" s="211"/>
      <c r="F3660" s="211"/>
      <c r="G3660" s="211"/>
      <c r="H3660" s="211">
        <v>371.947</v>
      </c>
      <c r="I3660" s="211">
        <v>7.2869999999999999</v>
      </c>
      <c r="J3660" s="211">
        <v>37.718000000000004</v>
      </c>
      <c r="K3660" s="211"/>
      <c r="L3660" s="211">
        <v>211.04400000000001</v>
      </c>
      <c r="M3660" s="211"/>
      <c r="N3660" s="211"/>
      <c r="O3660" s="211"/>
      <c r="P3660" s="211"/>
      <c r="Q3660" s="211"/>
    </row>
    <row r="3661" spans="1:17" x14ac:dyDescent="0.25">
      <c r="A3661" s="60" t="s">
        <v>3221</v>
      </c>
      <c r="B3661" s="60" t="s">
        <v>5588</v>
      </c>
      <c r="C3661" s="211">
        <v>582.15300000000002</v>
      </c>
      <c r="D3661" s="211">
        <v>1342.818</v>
      </c>
      <c r="E3661" s="211">
        <v>2660.2130000000002</v>
      </c>
      <c r="F3661" s="211">
        <v>2870.4690000000001</v>
      </c>
      <c r="G3661" s="211">
        <v>8563.8880000000008</v>
      </c>
      <c r="H3661" s="211">
        <v>8178.8050000000003</v>
      </c>
      <c r="I3661" s="211">
        <v>13499.546</v>
      </c>
      <c r="J3661" s="211">
        <v>15997.552</v>
      </c>
      <c r="K3661" s="211">
        <v>30577.263999999999</v>
      </c>
      <c r="L3661" s="211">
        <v>39140.036999999997</v>
      </c>
      <c r="M3661" s="211">
        <v>17237.862000000001</v>
      </c>
      <c r="N3661" s="211">
        <v>19580</v>
      </c>
      <c r="O3661" s="211">
        <v>16512.418000000001</v>
      </c>
      <c r="P3661" s="211">
        <v>30177.846000000001</v>
      </c>
      <c r="Q3661" s="211">
        <v>40453.919999999998</v>
      </c>
    </row>
    <row r="3662" spans="1:17" x14ac:dyDescent="0.25">
      <c r="A3662" s="60" t="s">
        <v>3106</v>
      </c>
      <c r="B3662" s="60" t="s">
        <v>5592</v>
      </c>
      <c r="C3662" s="211"/>
      <c r="D3662" s="211"/>
      <c r="E3662" s="211"/>
      <c r="F3662" s="211">
        <v>1.6950000000000001</v>
      </c>
      <c r="G3662" s="211">
        <v>48.484999999999999</v>
      </c>
      <c r="H3662" s="211"/>
      <c r="I3662" s="211">
        <v>144.083</v>
      </c>
      <c r="J3662" s="211">
        <v>150.76</v>
      </c>
      <c r="K3662" s="211"/>
      <c r="L3662" s="211">
        <v>500.07</v>
      </c>
      <c r="M3662" s="211"/>
      <c r="N3662" s="211"/>
      <c r="O3662" s="211"/>
      <c r="P3662" s="211"/>
      <c r="Q3662" s="211">
        <v>373.96</v>
      </c>
    </row>
    <row r="3663" spans="1:17" x14ac:dyDescent="0.25">
      <c r="A3663" s="60" t="s">
        <v>1635</v>
      </c>
      <c r="B3663" s="60" t="s">
        <v>5593</v>
      </c>
      <c r="C3663" s="211"/>
      <c r="D3663" s="211"/>
      <c r="E3663" s="211"/>
      <c r="F3663" s="211"/>
      <c r="G3663" s="211"/>
      <c r="H3663" s="211"/>
      <c r="I3663" s="211"/>
      <c r="J3663" s="211">
        <v>124.486</v>
      </c>
      <c r="K3663" s="211"/>
      <c r="L3663" s="211"/>
      <c r="M3663" s="211"/>
      <c r="N3663" s="211"/>
      <c r="O3663" s="211"/>
      <c r="P3663" s="211"/>
      <c r="Q3663" s="211"/>
    </row>
    <row r="3664" spans="1:17" x14ac:dyDescent="0.25">
      <c r="A3664" s="60" t="s">
        <v>865</v>
      </c>
      <c r="B3664" s="60" t="s">
        <v>5594</v>
      </c>
      <c r="C3664" s="211"/>
      <c r="D3664" s="211"/>
      <c r="E3664" s="211"/>
      <c r="F3664" s="211"/>
      <c r="G3664" s="211"/>
      <c r="H3664" s="211"/>
      <c r="I3664" s="211"/>
      <c r="J3664" s="211"/>
      <c r="K3664" s="211"/>
      <c r="L3664" s="211"/>
      <c r="M3664" s="211">
        <v>62.09</v>
      </c>
      <c r="N3664" s="211"/>
      <c r="O3664" s="211"/>
      <c r="P3664" s="211">
        <v>14.163</v>
      </c>
      <c r="Q3664" s="211"/>
    </row>
    <row r="3665" spans="1:17" x14ac:dyDescent="0.25">
      <c r="A3665" s="60" t="s">
        <v>3933</v>
      </c>
      <c r="B3665" s="60" t="s">
        <v>5598</v>
      </c>
      <c r="C3665" s="211"/>
      <c r="D3665" s="211"/>
      <c r="E3665" s="211"/>
      <c r="F3665" s="211"/>
      <c r="G3665" s="211">
        <v>2014.259</v>
      </c>
      <c r="H3665" s="211"/>
      <c r="I3665" s="211"/>
      <c r="J3665" s="211"/>
      <c r="K3665" s="211"/>
      <c r="L3665" s="211"/>
      <c r="M3665" s="211"/>
      <c r="N3665" s="211"/>
      <c r="O3665" s="211"/>
      <c r="P3665" s="211"/>
      <c r="Q3665" s="211"/>
    </row>
    <row r="3666" spans="1:17" x14ac:dyDescent="0.25">
      <c r="A3666" s="60" t="s">
        <v>1242</v>
      </c>
      <c r="B3666" s="60" t="s">
        <v>5599</v>
      </c>
      <c r="C3666" s="211"/>
      <c r="D3666" s="211"/>
      <c r="E3666" s="211">
        <v>0.27300000000000002</v>
      </c>
      <c r="F3666" s="211"/>
      <c r="G3666" s="211"/>
      <c r="H3666" s="211"/>
      <c r="I3666" s="211"/>
      <c r="J3666" s="211"/>
      <c r="K3666" s="211"/>
      <c r="L3666" s="211"/>
      <c r="M3666" s="211"/>
      <c r="N3666" s="211"/>
      <c r="O3666" s="211"/>
      <c r="P3666" s="211"/>
      <c r="Q3666" s="211">
        <v>118.06</v>
      </c>
    </row>
    <row r="3667" spans="1:17" x14ac:dyDescent="0.25">
      <c r="A3667" s="60" t="s">
        <v>3346</v>
      </c>
      <c r="B3667" s="60" t="s">
        <v>5600</v>
      </c>
      <c r="C3667" s="211"/>
      <c r="D3667" s="211"/>
      <c r="E3667" s="211"/>
      <c r="F3667" s="211">
        <v>0.58199999999999996</v>
      </c>
      <c r="G3667" s="211"/>
      <c r="H3667" s="211"/>
      <c r="I3667" s="211"/>
      <c r="J3667" s="211"/>
      <c r="K3667" s="211"/>
      <c r="L3667" s="211"/>
      <c r="M3667" s="211"/>
      <c r="N3667" s="211"/>
      <c r="O3667" s="211"/>
      <c r="P3667" s="211"/>
      <c r="Q3667" s="211"/>
    </row>
    <row r="3668" spans="1:17" x14ac:dyDescent="0.25">
      <c r="A3668" s="60" t="s">
        <v>409</v>
      </c>
      <c r="B3668" s="60" t="s">
        <v>5601</v>
      </c>
      <c r="C3668" s="211"/>
      <c r="D3668" s="211"/>
      <c r="E3668" s="211"/>
      <c r="F3668" s="211">
        <v>0.69499999999999995</v>
      </c>
      <c r="G3668" s="211"/>
      <c r="H3668" s="211">
        <v>2.3530000000000002</v>
      </c>
      <c r="I3668" s="211"/>
      <c r="J3668" s="211">
        <v>32.296999999999997</v>
      </c>
      <c r="K3668" s="211">
        <v>14.265000000000001</v>
      </c>
      <c r="L3668" s="211"/>
      <c r="M3668" s="211">
        <v>1.2829999999999999</v>
      </c>
      <c r="N3668" s="211"/>
      <c r="O3668" s="211"/>
      <c r="P3668" s="211"/>
      <c r="Q3668" s="211">
        <v>3.42</v>
      </c>
    </row>
    <row r="3669" spans="1:17" x14ac:dyDescent="0.25">
      <c r="A3669" s="60" t="s">
        <v>529</v>
      </c>
      <c r="B3669" s="60" t="s">
        <v>5602</v>
      </c>
      <c r="C3669" s="211"/>
      <c r="D3669" s="211"/>
      <c r="E3669" s="211"/>
      <c r="F3669" s="211">
        <v>4.0640000000000001</v>
      </c>
      <c r="G3669" s="211"/>
      <c r="H3669" s="211">
        <v>1.4850000000000001</v>
      </c>
      <c r="I3669" s="211">
        <v>87.927999999999997</v>
      </c>
      <c r="J3669" s="211">
        <v>0.505</v>
      </c>
      <c r="K3669" s="211"/>
      <c r="L3669" s="211"/>
      <c r="M3669" s="211"/>
      <c r="N3669" s="211"/>
      <c r="O3669" s="211">
        <v>7.0000000000000001E-3</v>
      </c>
      <c r="P3669" s="211"/>
      <c r="Q3669" s="211">
        <v>24.43</v>
      </c>
    </row>
    <row r="3670" spans="1:17" x14ac:dyDescent="0.25">
      <c r="A3670" s="60" t="s">
        <v>1070</v>
      </c>
      <c r="B3670" s="60" t="s">
        <v>5608</v>
      </c>
      <c r="C3670" s="211"/>
      <c r="D3670" s="211">
        <v>0.53600000000000003</v>
      </c>
      <c r="E3670" s="211">
        <v>33.942999999999998</v>
      </c>
      <c r="F3670" s="211">
        <v>0.307</v>
      </c>
      <c r="G3670" s="211">
        <v>22.835999999999999</v>
      </c>
      <c r="H3670" s="211">
        <v>65.953000000000003</v>
      </c>
      <c r="I3670" s="211"/>
      <c r="J3670" s="211">
        <v>36.104999999999997</v>
      </c>
      <c r="K3670" s="211">
        <v>34.07</v>
      </c>
      <c r="L3670" s="211">
        <v>0.06</v>
      </c>
      <c r="M3670" s="211"/>
      <c r="N3670" s="211"/>
      <c r="O3670" s="211"/>
      <c r="P3670" s="211"/>
      <c r="Q3670" s="211"/>
    </row>
    <row r="3671" spans="1:17" x14ac:dyDescent="0.25">
      <c r="A3671" s="60" t="s">
        <v>4731</v>
      </c>
      <c r="B3671" s="60" t="s">
        <v>5609</v>
      </c>
      <c r="C3671" s="211"/>
      <c r="D3671" s="211"/>
      <c r="E3671" s="211">
        <v>86.248000000000005</v>
      </c>
      <c r="F3671" s="211">
        <v>113.98699999999999</v>
      </c>
      <c r="G3671" s="211"/>
      <c r="H3671" s="211"/>
      <c r="I3671" s="211"/>
      <c r="J3671" s="211"/>
      <c r="K3671" s="211"/>
      <c r="L3671" s="211"/>
      <c r="M3671" s="211"/>
      <c r="N3671" s="211"/>
      <c r="O3671" s="211"/>
      <c r="P3671" s="211"/>
      <c r="Q3671" s="211"/>
    </row>
    <row r="3672" spans="1:17" x14ac:dyDescent="0.25">
      <c r="A3672" s="60" t="s">
        <v>4506</v>
      </c>
      <c r="B3672" s="60" t="s">
        <v>5610</v>
      </c>
      <c r="C3672" s="211"/>
      <c r="D3672" s="211">
        <v>17.21</v>
      </c>
      <c r="E3672" s="211"/>
      <c r="F3672" s="211"/>
      <c r="G3672" s="211"/>
      <c r="H3672" s="211"/>
      <c r="I3672" s="211"/>
      <c r="J3672" s="211"/>
      <c r="K3672" s="211"/>
      <c r="L3672" s="211"/>
      <c r="M3672" s="211"/>
      <c r="N3672" s="211"/>
      <c r="O3672" s="211"/>
      <c r="P3672" s="211"/>
      <c r="Q3672" s="211"/>
    </row>
    <row r="3673" spans="1:17" x14ac:dyDescent="0.25">
      <c r="A3673" s="60" t="s">
        <v>293</v>
      </c>
      <c r="B3673" s="60" t="s">
        <v>5612</v>
      </c>
      <c r="C3673" s="211">
        <v>3265.183</v>
      </c>
      <c r="D3673" s="211"/>
      <c r="E3673" s="211"/>
      <c r="F3673" s="211">
        <v>1.835</v>
      </c>
      <c r="G3673" s="211"/>
      <c r="H3673" s="211"/>
      <c r="I3673" s="211"/>
      <c r="J3673" s="211">
        <v>1295.8720000000001</v>
      </c>
      <c r="K3673" s="211"/>
      <c r="L3673" s="211"/>
      <c r="M3673" s="211"/>
      <c r="N3673" s="211"/>
      <c r="O3673" s="211"/>
      <c r="P3673" s="211">
        <v>1.1599999999999999</v>
      </c>
      <c r="Q3673" s="211">
        <v>31.12</v>
      </c>
    </row>
    <row r="3674" spans="1:17" x14ac:dyDescent="0.25">
      <c r="A3674" s="60" t="s">
        <v>2770</v>
      </c>
      <c r="B3674" s="60" t="s">
        <v>5613</v>
      </c>
      <c r="C3674" s="211"/>
      <c r="D3674" s="211"/>
      <c r="E3674" s="211"/>
      <c r="F3674" s="211"/>
      <c r="G3674" s="211"/>
      <c r="H3674" s="211">
        <v>6.9370000000000003</v>
      </c>
      <c r="I3674" s="211"/>
      <c r="J3674" s="211"/>
      <c r="K3674" s="211"/>
      <c r="L3674" s="211"/>
      <c r="M3674" s="211"/>
      <c r="N3674" s="211"/>
      <c r="O3674" s="211"/>
      <c r="P3674" s="211">
        <v>35.619999999999997</v>
      </c>
      <c r="Q3674" s="211"/>
    </row>
    <row r="3675" spans="1:17" x14ac:dyDescent="0.25">
      <c r="A3675" s="60" t="s">
        <v>1135</v>
      </c>
      <c r="B3675" s="60" t="s">
        <v>5615</v>
      </c>
      <c r="C3675" s="211"/>
      <c r="D3675" s="211">
        <v>17.207999999999998</v>
      </c>
      <c r="E3675" s="211"/>
      <c r="F3675" s="211"/>
      <c r="G3675" s="211">
        <v>145.76900000000001</v>
      </c>
      <c r="H3675" s="211"/>
      <c r="I3675" s="211"/>
      <c r="J3675" s="211"/>
      <c r="K3675" s="211">
        <v>120.57599999999999</v>
      </c>
      <c r="L3675" s="211">
        <v>118.929</v>
      </c>
      <c r="M3675" s="211"/>
      <c r="N3675" s="211"/>
      <c r="O3675" s="211"/>
      <c r="P3675" s="211"/>
      <c r="Q3675" s="211"/>
    </row>
    <row r="3676" spans="1:17" x14ac:dyDescent="0.25">
      <c r="A3676" s="60" t="s">
        <v>4523</v>
      </c>
      <c r="B3676" s="60" t="s">
        <v>5616</v>
      </c>
      <c r="C3676" s="211"/>
      <c r="D3676" s="211"/>
      <c r="E3676" s="211">
        <v>1.0389999999999999</v>
      </c>
      <c r="F3676" s="211"/>
      <c r="G3676" s="211"/>
      <c r="H3676" s="211"/>
      <c r="I3676" s="211"/>
      <c r="J3676" s="211"/>
      <c r="K3676" s="211"/>
      <c r="L3676" s="211">
        <v>303.12599999999998</v>
      </c>
      <c r="M3676" s="211"/>
      <c r="N3676" s="211"/>
      <c r="O3676" s="211"/>
      <c r="P3676" s="211"/>
      <c r="Q3676" s="211"/>
    </row>
    <row r="3677" spans="1:17" x14ac:dyDescent="0.25">
      <c r="A3677" s="60" t="s">
        <v>1993</v>
      </c>
      <c r="B3677" s="60" t="s">
        <v>5618</v>
      </c>
      <c r="C3677" s="211"/>
      <c r="D3677" s="211"/>
      <c r="E3677" s="211"/>
      <c r="F3677" s="211"/>
      <c r="G3677" s="211"/>
      <c r="H3677" s="211"/>
      <c r="I3677" s="211">
        <v>1.127</v>
      </c>
      <c r="J3677" s="211"/>
      <c r="K3677" s="211"/>
      <c r="L3677" s="211">
        <v>101.45099999999999</v>
      </c>
      <c r="M3677" s="211"/>
      <c r="N3677" s="211"/>
      <c r="O3677" s="211"/>
      <c r="P3677" s="211"/>
      <c r="Q3677" s="211"/>
    </row>
    <row r="3678" spans="1:17" x14ac:dyDescent="0.25">
      <c r="A3678" s="60" t="s">
        <v>1375</v>
      </c>
      <c r="B3678" s="60" t="s">
        <v>5621</v>
      </c>
      <c r="C3678" s="211"/>
      <c r="D3678" s="211"/>
      <c r="E3678" s="211"/>
      <c r="F3678" s="211"/>
      <c r="G3678" s="211"/>
      <c r="H3678" s="211"/>
      <c r="I3678" s="211"/>
      <c r="J3678" s="211">
        <v>3.2029999999999998</v>
      </c>
      <c r="K3678" s="211"/>
      <c r="L3678" s="211"/>
      <c r="M3678" s="211"/>
      <c r="N3678" s="211"/>
      <c r="O3678" s="211"/>
      <c r="P3678" s="211"/>
      <c r="Q3678" s="211"/>
    </row>
    <row r="3679" spans="1:17" x14ac:dyDescent="0.25">
      <c r="A3679" s="60" t="s">
        <v>3917</v>
      </c>
      <c r="B3679" s="60" t="s">
        <v>5622</v>
      </c>
      <c r="C3679" s="211"/>
      <c r="D3679" s="211"/>
      <c r="E3679" s="211">
        <v>0.19500000000000001</v>
      </c>
      <c r="F3679" s="211"/>
      <c r="G3679" s="211"/>
      <c r="H3679" s="211"/>
      <c r="I3679" s="211"/>
      <c r="J3679" s="211"/>
      <c r="K3679" s="211"/>
      <c r="L3679" s="211"/>
      <c r="M3679" s="211"/>
      <c r="N3679" s="211"/>
      <c r="O3679" s="211"/>
      <c r="P3679" s="211"/>
      <c r="Q3679" s="211"/>
    </row>
    <row r="3680" spans="1:17" x14ac:dyDescent="0.25">
      <c r="A3680" s="60" t="s">
        <v>3043</v>
      </c>
      <c r="B3680" s="60" t="s">
        <v>5623</v>
      </c>
      <c r="C3680" s="211"/>
      <c r="D3680" s="211"/>
      <c r="E3680" s="211"/>
      <c r="F3680" s="211"/>
      <c r="G3680" s="211"/>
      <c r="H3680" s="211"/>
      <c r="I3680" s="211"/>
      <c r="J3680" s="211"/>
      <c r="K3680" s="211"/>
      <c r="L3680" s="211">
        <v>43.128999999999998</v>
      </c>
      <c r="M3680" s="211"/>
      <c r="N3680" s="211"/>
      <c r="O3680" s="211"/>
      <c r="P3680" s="211"/>
      <c r="Q3680" s="211"/>
    </row>
    <row r="3681" spans="1:17" x14ac:dyDescent="0.25">
      <c r="A3681" s="60" t="s">
        <v>2495</v>
      </c>
      <c r="B3681" s="60" t="s">
        <v>5626</v>
      </c>
      <c r="C3681" s="211">
        <v>5.84</v>
      </c>
      <c r="D3681" s="211">
        <v>5.6349999999999998</v>
      </c>
      <c r="E3681" s="211">
        <v>12.936999999999999</v>
      </c>
      <c r="F3681" s="211">
        <v>4.2809999999999997</v>
      </c>
      <c r="G3681" s="211">
        <v>5.5609999999999999</v>
      </c>
      <c r="H3681" s="211">
        <v>0.60899999999999999</v>
      </c>
      <c r="I3681" s="211">
        <v>12.736000000000001</v>
      </c>
      <c r="J3681" s="211">
        <v>0.79200000000000004</v>
      </c>
      <c r="K3681" s="211">
        <v>6.8929999999999998</v>
      </c>
      <c r="L3681" s="211"/>
      <c r="M3681" s="211"/>
      <c r="N3681" s="211"/>
      <c r="O3681" s="211"/>
      <c r="P3681" s="211"/>
      <c r="Q3681" s="211">
        <v>10.99</v>
      </c>
    </row>
    <row r="3682" spans="1:17" x14ac:dyDescent="0.25">
      <c r="A3682" s="60" t="s">
        <v>1590</v>
      </c>
      <c r="B3682" s="60" t="s">
        <v>5629</v>
      </c>
      <c r="C3682" s="211"/>
      <c r="D3682" s="211"/>
      <c r="E3682" s="211"/>
      <c r="F3682" s="211"/>
      <c r="G3682" s="211"/>
      <c r="H3682" s="211"/>
      <c r="I3682" s="211"/>
      <c r="J3682" s="211"/>
      <c r="K3682" s="211">
        <v>181.60599999999999</v>
      </c>
      <c r="L3682" s="211"/>
      <c r="M3682" s="211"/>
      <c r="N3682" s="211">
        <v>110</v>
      </c>
      <c r="O3682" s="211"/>
      <c r="P3682" s="211"/>
      <c r="Q3682" s="211"/>
    </row>
    <row r="3683" spans="1:17" x14ac:dyDescent="0.25">
      <c r="A3683" s="60" t="s">
        <v>4507</v>
      </c>
      <c r="B3683" s="60" t="s">
        <v>5631</v>
      </c>
      <c r="C3683" s="211"/>
      <c r="D3683" s="211">
        <v>7.08</v>
      </c>
      <c r="E3683" s="211">
        <v>0.151</v>
      </c>
      <c r="F3683" s="211"/>
      <c r="G3683" s="211"/>
      <c r="H3683" s="211"/>
      <c r="I3683" s="211">
        <v>3.782</v>
      </c>
      <c r="J3683" s="211"/>
      <c r="K3683" s="211"/>
      <c r="L3683" s="211"/>
      <c r="M3683" s="211"/>
      <c r="N3683" s="211"/>
      <c r="O3683" s="211"/>
      <c r="P3683" s="211"/>
      <c r="Q3683" s="211"/>
    </row>
    <row r="3684" spans="1:17" x14ac:dyDescent="0.25">
      <c r="A3684" s="60" t="s">
        <v>4778</v>
      </c>
      <c r="B3684" s="60" t="s">
        <v>5632</v>
      </c>
      <c r="C3684" s="211"/>
      <c r="D3684" s="211"/>
      <c r="E3684" s="211"/>
      <c r="F3684" s="211">
        <v>9.4990000000000006</v>
      </c>
      <c r="G3684" s="211"/>
      <c r="H3684" s="211"/>
      <c r="I3684" s="211"/>
      <c r="J3684" s="211"/>
      <c r="K3684" s="211"/>
      <c r="L3684" s="211"/>
      <c r="M3684" s="211"/>
      <c r="N3684" s="211">
        <v>22</v>
      </c>
      <c r="O3684" s="211"/>
      <c r="P3684" s="211"/>
      <c r="Q3684" s="211"/>
    </row>
    <row r="3685" spans="1:17" x14ac:dyDescent="0.25">
      <c r="A3685" s="60" t="s">
        <v>2697</v>
      </c>
      <c r="B3685" s="60" t="s">
        <v>5634</v>
      </c>
      <c r="C3685" s="211"/>
      <c r="D3685" s="211"/>
      <c r="E3685" s="211"/>
      <c r="F3685" s="211"/>
      <c r="G3685" s="211"/>
      <c r="H3685" s="211"/>
      <c r="I3685" s="211"/>
      <c r="J3685" s="211"/>
      <c r="K3685" s="211"/>
      <c r="L3685" s="211">
        <v>781.09400000000005</v>
      </c>
      <c r="M3685" s="211"/>
      <c r="N3685" s="211">
        <v>380</v>
      </c>
      <c r="O3685" s="211">
        <v>1486.69</v>
      </c>
      <c r="P3685" s="211">
        <v>1228.231</v>
      </c>
      <c r="Q3685" s="211">
        <v>1288.8900000000001</v>
      </c>
    </row>
    <row r="3686" spans="1:17" x14ac:dyDescent="0.25">
      <c r="A3686" s="60" t="s">
        <v>1570</v>
      </c>
      <c r="B3686" s="60" t="s">
        <v>5635</v>
      </c>
      <c r="C3686" s="211"/>
      <c r="D3686" s="211"/>
      <c r="E3686" s="211"/>
      <c r="F3686" s="211"/>
      <c r="G3686" s="211"/>
      <c r="H3686" s="211"/>
      <c r="I3686" s="211"/>
      <c r="J3686" s="211"/>
      <c r="K3686" s="211">
        <v>1094.57</v>
      </c>
      <c r="L3686" s="211">
        <v>83.031999999999996</v>
      </c>
      <c r="M3686" s="211"/>
      <c r="N3686" s="211"/>
      <c r="O3686" s="211"/>
      <c r="P3686" s="211"/>
      <c r="Q3686" s="211"/>
    </row>
    <row r="3687" spans="1:17" x14ac:dyDescent="0.25">
      <c r="A3687" s="60" t="s">
        <v>10385</v>
      </c>
      <c r="B3687" s="60" t="s">
        <v>10386</v>
      </c>
      <c r="C3687" s="211"/>
      <c r="D3687" s="211"/>
      <c r="E3687" s="211"/>
      <c r="F3687" s="211"/>
      <c r="G3687" s="211"/>
      <c r="H3687" s="211"/>
      <c r="I3687" s="211">
        <v>8.0000000000000002E-3</v>
      </c>
      <c r="J3687" s="211"/>
      <c r="K3687" s="211"/>
      <c r="L3687" s="211"/>
      <c r="M3687" s="211"/>
      <c r="N3687" s="211"/>
      <c r="O3687" s="211"/>
      <c r="P3687" s="211"/>
      <c r="Q3687" s="211"/>
    </row>
    <row r="3688" spans="1:17" x14ac:dyDescent="0.25">
      <c r="A3688" s="60" t="s">
        <v>493</v>
      </c>
      <c r="B3688" s="60" t="s">
        <v>5639</v>
      </c>
      <c r="C3688" s="211"/>
      <c r="D3688" s="211"/>
      <c r="E3688" s="211"/>
      <c r="F3688" s="211"/>
      <c r="G3688" s="211"/>
      <c r="H3688" s="211"/>
      <c r="I3688" s="211"/>
      <c r="J3688" s="211"/>
      <c r="K3688" s="211"/>
      <c r="L3688" s="211"/>
      <c r="M3688" s="211">
        <v>88.24</v>
      </c>
      <c r="N3688" s="211"/>
      <c r="O3688" s="211"/>
      <c r="P3688" s="211">
        <v>96.04</v>
      </c>
      <c r="Q3688" s="211">
        <v>153.96</v>
      </c>
    </row>
    <row r="3689" spans="1:17" x14ac:dyDescent="0.25">
      <c r="A3689" s="60" t="s">
        <v>149</v>
      </c>
      <c r="B3689" s="60" t="s">
        <v>5640</v>
      </c>
      <c r="C3689" s="211"/>
      <c r="D3689" s="211"/>
      <c r="E3689" s="211"/>
      <c r="F3689" s="211"/>
      <c r="G3689" s="211"/>
      <c r="H3689" s="211"/>
      <c r="I3689" s="211"/>
      <c r="J3689" s="211"/>
      <c r="K3689" s="211">
        <v>0.93300000000000005</v>
      </c>
      <c r="L3689" s="211"/>
      <c r="M3689" s="211"/>
      <c r="N3689" s="211">
        <v>117</v>
      </c>
      <c r="O3689" s="211"/>
      <c r="P3689" s="211">
        <v>398.93</v>
      </c>
      <c r="Q3689" s="211">
        <v>1943.8</v>
      </c>
    </row>
    <row r="3690" spans="1:17" x14ac:dyDescent="0.25">
      <c r="A3690" s="60" t="s">
        <v>3534</v>
      </c>
      <c r="B3690" s="60" t="s">
        <v>5641</v>
      </c>
      <c r="C3690" s="211"/>
      <c r="D3690" s="211"/>
      <c r="E3690" s="211"/>
      <c r="F3690" s="211"/>
      <c r="G3690" s="211"/>
      <c r="H3690" s="211"/>
      <c r="I3690" s="211"/>
      <c r="J3690" s="211"/>
      <c r="K3690" s="211"/>
      <c r="L3690" s="211"/>
      <c r="M3690" s="211">
        <v>177.28299999999999</v>
      </c>
      <c r="N3690" s="211"/>
      <c r="O3690" s="211"/>
      <c r="P3690" s="211"/>
      <c r="Q3690" s="211">
        <v>79.989999999999995</v>
      </c>
    </row>
    <row r="3691" spans="1:17" x14ac:dyDescent="0.25">
      <c r="A3691" s="60" t="s">
        <v>2534</v>
      </c>
      <c r="B3691" s="60" t="s">
        <v>5642</v>
      </c>
      <c r="C3691" s="211"/>
      <c r="D3691" s="211"/>
      <c r="E3691" s="211"/>
      <c r="F3691" s="211"/>
      <c r="G3691" s="211"/>
      <c r="H3691" s="211"/>
      <c r="I3691" s="211"/>
      <c r="J3691" s="211"/>
      <c r="K3691" s="211"/>
      <c r="L3691" s="211">
        <v>1.2999999999999999E-2</v>
      </c>
      <c r="M3691" s="211"/>
      <c r="N3691" s="211">
        <v>10</v>
      </c>
      <c r="O3691" s="211"/>
      <c r="P3691" s="211"/>
      <c r="Q3691" s="211"/>
    </row>
    <row r="3692" spans="1:17" x14ac:dyDescent="0.25">
      <c r="A3692" s="60" t="s">
        <v>1513</v>
      </c>
      <c r="B3692" s="60" t="s">
        <v>5643</v>
      </c>
      <c r="C3692" s="211"/>
      <c r="D3692" s="211">
        <v>0.83</v>
      </c>
      <c r="E3692" s="211">
        <v>3.4169999999999998</v>
      </c>
      <c r="F3692" s="211"/>
      <c r="G3692" s="211"/>
      <c r="H3692" s="211"/>
      <c r="I3692" s="211">
        <v>0.34200000000000003</v>
      </c>
      <c r="J3692" s="211">
        <v>0.34699999999999998</v>
      </c>
      <c r="K3692" s="211"/>
      <c r="L3692" s="211"/>
      <c r="M3692" s="211"/>
      <c r="N3692" s="211"/>
      <c r="O3692" s="211"/>
      <c r="P3692" s="211"/>
      <c r="Q3692" s="211"/>
    </row>
    <row r="3693" spans="1:17" x14ac:dyDescent="0.25">
      <c r="A3693" s="60" t="s">
        <v>2080</v>
      </c>
      <c r="B3693" s="60" t="s">
        <v>5644</v>
      </c>
      <c r="C3693" s="211"/>
      <c r="D3693" s="211">
        <v>6.2460000000000004</v>
      </c>
      <c r="E3693" s="211">
        <v>11.315</v>
      </c>
      <c r="F3693" s="211">
        <v>3.3290000000000002</v>
      </c>
      <c r="G3693" s="211"/>
      <c r="H3693" s="211"/>
      <c r="I3693" s="211"/>
      <c r="J3693" s="211"/>
      <c r="K3693" s="211">
        <v>6.4000000000000001E-2</v>
      </c>
      <c r="L3693" s="211"/>
      <c r="M3693" s="211"/>
      <c r="N3693" s="211"/>
      <c r="O3693" s="211"/>
      <c r="P3693" s="211">
        <v>1.7410000000000001</v>
      </c>
      <c r="Q3693" s="211"/>
    </row>
    <row r="3694" spans="1:17" x14ac:dyDescent="0.25">
      <c r="A3694" s="60" t="s">
        <v>3297</v>
      </c>
      <c r="B3694" s="60" t="s">
        <v>5645</v>
      </c>
      <c r="C3694" s="211"/>
      <c r="D3694" s="211"/>
      <c r="E3694" s="211"/>
      <c r="F3694" s="211"/>
      <c r="G3694" s="211"/>
      <c r="H3694" s="211"/>
      <c r="I3694" s="211"/>
      <c r="J3694" s="211"/>
      <c r="K3694" s="211">
        <v>12.170999999999999</v>
      </c>
      <c r="L3694" s="211"/>
      <c r="M3694" s="211"/>
      <c r="N3694" s="211"/>
      <c r="O3694" s="211"/>
      <c r="P3694" s="211"/>
      <c r="Q3694" s="211"/>
    </row>
    <row r="3695" spans="1:17" x14ac:dyDescent="0.25">
      <c r="A3695" s="60" t="s">
        <v>2678</v>
      </c>
      <c r="B3695" s="60" t="s">
        <v>5646</v>
      </c>
      <c r="C3695" s="211"/>
      <c r="D3695" s="211"/>
      <c r="E3695" s="211"/>
      <c r="F3695" s="211">
        <v>225.131</v>
      </c>
      <c r="G3695" s="211"/>
      <c r="H3695" s="211"/>
      <c r="I3695" s="211">
        <v>116.985</v>
      </c>
      <c r="J3695" s="211">
        <v>168.65700000000001</v>
      </c>
      <c r="K3695" s="211"/>
      <c r="L3695" s="211">
        <v>585.13800000000003</v>
      </c>
      <c r="M3695" s="211">
        <v>23.375</v>
      </c>
      <c r="N3695" s="211">
        <v>583</v>
      </c>
      <c r="O3695" s="211">
        <v>97.382000000000005</v>
      </c>
      <c r="P3695" s="211"/>
      <c r="Q3695" s="211"/>
    </row>
    <row r="3696" spans="1:17" x14ac:dyDescent="0.25">
      <c r="A3696" s="60" t="s">
        <v>902</v>
      </c>
      <c r="B3696" s="60" t="s">
        <v>5647</v>
      </c>
      <c r="C3696" s="211"/>
      <c r="D3696" s="211"/>
      <c r="E3696" s="211"/>
      <c r="F3696" s="211"/>
      <c r="G3696" s="211"/>
      <c r="H3696" s="211"/>
      <c r="I3696" s="211"/>
      <c r="J3696" s="211">
        <v>7.2999999999999995E-2</v>
      </c>
      <c r="K3696" s="211"/>
      <c r="L3696" s="211">
        <v>2.298</v>
      </c>
      <c r="M3696" s="211"/>
      <c r="N3696" s="211">
        <v>366</v>
      </c>
      <c r="O3696" s="211">
        <v>769.19200000000001</v>
      </c>
      <c r="P3696" s="211">
        <v>1105.338</v>
      </c>
      <c r="Q3696" s="211">
        <v>154.81</v>
      </c>
    </row>
    <row r="3697" spans="1:17" x14ac:dyDescent="0.25">
      <c r="A3697" s="60" t="s">
        <v>1142</v>
      </c>
      <c r="B3697" s="60" t="s">
        <v>5648</v>
      </c>
      <c r="C3697" s="211"/>
      <c r="D3697" s="211">
        <v>22.018999999999998</v>
      </c>
      <c r="E3697" s="211"/>
      <c r="F3697" s="211"/>
      <c r="G3697" s="211"/>
      <c r="H3697" s="211"/>
      <c r="I3697" s="211"/>
      <c r="J3697" s="211"/>
      <c r="K3697" s="211"/>
      <c r="L3697" s="211"/>
      <c r="M3697" s="211">
        <v>160.65600000000001</v>
      </c>
      <c r="N3697" s="211">
        <v>3822</v>
      </c>
      <c r="O3697" s="211">
        <v>5316.8630000000003</v>
      </c>
      <c r="P3697" s="211">
        <v>7449.3869999999997</v>
      </c>
      <c r="Q3697" s="211">
        <v>1235.05</v>
      </c>
    </row>
    <row r="3698" spans="1:17" x14ac:dyDescent="0.25">
      <c r="A3698" s="60" t="s">
        <v>91</v>
      </c>
      <c r="B3698" s="60" t="s">
        <v>5649</v>
      </c>
      <c r="C3698" s="211"/>
      <c r="D3698" s="211">
        <v>34.012</v>
      </c>
      <c r="E3698" s="211">
        <v>11.016</v>
      </c>
      <c r="F3698" s="211">
        <v>3.9159999999999999</v>
      </c>
      <c r="G3698" s="211"/>
      <c r="H3698" s="211"/>
      <c r="I3698" s="211">
        <v>3.2000000000000001E-2</v>
      </c>
      <c r="J3698" s="211">
        <v>0.55000000000000004</v>
      </c>
      <c r="K3698" s="211">
        <v>0.374</v>
      </c>
      <c r="L3698" s="211">
        <v>0.113</v>
      </c>
      <c r="M3698" s="211"/>
      <c r="N3698" s="211"/>
      <c r="O3698" s="211">
        <v>173.31899999999999</v>
      </c>
      <c r="P3698" s="211">
        <v>5650.6260000000002</v>
      </c>
      <c r="Q3698" s="211">
        <v>25528.33</v>
      </c>
    </row>
    <row r="3699" spans="1:17" x14ac:dyDescent="0.25">
      <c r="A3699" s="60" t="s">
        <v>2944</v>
      </c>
      <c r="B3699" s="60" t="s">
        <v>5650</v>
      </c>
      <c r="C3699" s="211"/>
      <c r="D3699" s="211"/>
      <c r="E3699" s="211"/>
      <c r="F3699" s="211"/>
      <c r="G3699" s="211"/>
      <c r="H3699" s="211"/>
      <c r="I3699" s="211"/>
      <c r="J3699" s="211"/>
      <c r="K3699" s="211"/>
      <c r="L3699" s="211"/>
      <c r="M3699" s="211"/>
      <c r="N3699" s="211">
        <v>2</v>
      </c>
      <c r="O3699" s="211">
        <v>4.0380000000000003</v>
      </c>
      <c r="P3699" s="211">
        <v>213.917</v>
      </c>
      <c r="Q3699" s="211"/>
    </row>
    <row r="3700" spans="1:17" x14ac:dyDescent="0.25">
      <c r="A3700" s="60" t="s">
        <v>545</v>
      </c>
      <c r="B3700" s="60" t="s">
        <v>5651</v>
      </c>
      <c r="C3700" s="211"/>
      <c r="D3700" s="211"/>
      <c r="E3700" s="211"/>
      <c r="F3700" s="211">
        <v>0.58099999999999996</v>
      </c>
      <c r="G3700" s="211"/>
      <c r="H3700" s="211"/>
      <c r="I3700" s="211"/>
      <c r="J3700" s="211"/>
      <c r="K3700" s="211"/>
      <c r="L3700" s="211"/>
      <c r="M3700" s="211"/>
      <c r="N3700" s="211"/>
      <c r="O3700" s="211"/>
      <c r="P3700" s="211"/>
      <c r="Q3700" s="211">
        <v>26.96</v>
      </c>
    </row>
    <row r="3701" spans="1:17" x14ac:dyDescent="0.25">
      <c r="A3701" s="60" t="s">
        <v>3431</v>
      </c>
      <c r="B3701" s="60" t="s">
        <v>5652</v>
      </c>
      <c r="C3701" s="211">
        <v>3609.6619999999998</v>
      </c>
      <c r="D3701" s="211">
        <v>6192.9939999999997</v>
      </c>
      <c r="E3701" s="211">
        <v>3690.4650000000001</v>
      </c>
      <c r="F3701" s="211">
        <v>2627.337</v>
      </c>
      <c r="G3701" s="211">
        <v>6142.0910000000003</v>
      </c>
      <c r="H3701" s="211">
        <v>4357.3739999999998</v>
      </c>
      <c r="I3701" s="211">
        <v>5687.817</v>
      </c>
      <c r="J3701" s="211">
        <v>6428.491</v>
      </c>
      <c r="K3701" s="211">
        <v>5074.0320000000002</v>
      </c>
      <c r="L3701" s="211">
        <v>4290.643</v>
      </c>
      <c r="M3701" s="211">
        <v>2774.8739999999998</v>
      </c>
      <c r="N3701" s="211">
        <v>4290</v>
      </c>
      <c r="O3701" s="211">
        <v>1056.9390000000001</v>
      </c>
      <c r="P3701" s="211">
        <v>2113.9070000000002</v>
      </c>
      <c r="Q3701" s="211">
        <v>2504.4299999999998</v>
      </c>
    </row>
    <row r="3702" spans="1:17" x14ac:dyDescent="0.25">
      <c r="A3702" s="60" t="s">
        <v>3216</v>
      </c>
      <c r="B3702" s="60" t="s">
        <v>5653</v>
      </c>
      <c r="C3702" s="211">
        <v>15.597</v>
      </c>
      <c r="D3702" s="211"/>
      <c r="E3702" s="211">
        <v>377.96699999999998</v>
      </c>
      <c r="F3702" s="211">
        <v>64.474000000000004</v>
      </c>
      <c r="G3702" s="211">
        <v>414.90300000000002</v>
      </c>
      <c r="H3702" s="211"/>
      <c r="I3702" s="211"/>
      <c r="J3702" s="211"/>
      <c r="K3702" s="211"/>
      <c r="L3702" s="211">
        <v>502.41899999999998</v>
      </c>
      <c r="M3702" s="211">
        <v>874.26900000000001</v>
      </c>
      <c r="N3702" s="211">
        <v>281</v>
      </c>
      <c r="O3702" s="211">
        <v>3.194</v>
      </c>
      <c r="P3702" s="211">
        <v>283.81099999999998</v>
      </c>
      <c r="Q3702" s="211">
        <v>388.32</v>
      </c>
    </row>
    <row r="3703" spans="1:17" x14ac:dyDescent="0.25">
      <c r="A3703" s="60" t="s">
        <v>4128</v>
      </c>
      <c r="B3703" s="60" t="s">
        <v>5654</v>
      </c>
      <c r="C3703" s="211"/>
      <c r="D3703" s="211"/>
      <c r="E3703" s="211">
        <v>1.1100000000000001</v>
      </c>
      <c r="F3703" s="211">
        <v>22.422000000000001</v>
      </c>
      <c r="G3703" s="211">
        <v>13.632999999999999</v>
      </c>
      <c r="H3703" s="211"/>
      <c r="I3703" s="211"/>
      <c r="J3703" s="211"/>
      <c r="K3703" s="211"/>
      <c r="L3703" s="211"/>
      <c r="M3703" s="211">
        <v>61.15</v>
      </c>
      <c r="N3703" s="211">
        <v>355</v>
      </c>
      <c r="O3703" s="211">
        <v>23.393000000000001</v>
      </c>
      <c r="P3703" s="211"/>
      <c r="Q3703" s="211"/>
    </row>
    <row r="3704" spans="1:17" x14ac:dyDescent="0.25">
      <c r="A3704" s="60" t="s">
        <v>2950</v>
      </c>
      <c r="B3704" s="60" t="s">
        <v>5655</v>
      </c>
      <c r="C3704" s="211"/>
      <c r="D3704" s="211"/>
      <c r="E3704" s="211"/>
      <c r="F3704" s="211">
        <v>3.7280000000000002</v>
      </c>
      <c r="G3704" s="211"/>
      <c r="H3704" s="211"/>
      <c r="I3704" s="211"/>
      <c r="J3704" s="211"/>
      <c r="K3704" s="211">
        <v>0.1</v>
      </c>
      <c r="L3704" s="211"/>
      <c r="M3704" s="211"/>
      <c r="N3704" s="211">
        <v>92</v>
      </c>
      <c r="O3704" s="211"/>
      <c r="P3704" s="211">
        <v>1.82</v>
      </c>
      <c r="Q3704" s="211"/>
    </row>
    <row r="3705" spans="1:17" x14ac:dyDescent="0.25">
      <c r="A3705" s="60" t="s">
        <v>10387</v>
      </c>
      <c r="B3705" s="60" t="s">
        <v>10388</v>
      </c>
      <c r="C3705" s="211"/>
      <c r="D3705" s="211"/>
      <c r="E3705" s="211"/>
      <c r="F3705" s="211"/>
      <c r="G3705" s="211"/>
      <c r="H3705" s="211"/>
      <c r="I3705" s="211"/>
      <c r="J3705" s="211"/>
      <c r="K3705" s="211"/>
      <c r="L3705" s="211"/>
      <c r="M3705" s="211"/>
      <c r="N3705" s="211"/>
      <c r="O3705" s="211"/>
      <c r="P3705" s="211">
        <v>191.06</v>
      </c>
      <c r="Q3705" s="211"/>
    </row>
    <row r="3706" spans="1:17" x14ac:dyDescent="0.25">
      <c r="A3706" s="60" t="s">
        <v>3730</v>
      </c>
      <c r="B3706" s="60" t="s">
        <v>5659</v>
      </c>
      <c r="C3706" s="211">
        <v>36.933999999999997</v>
      </c>
      <c r="D3706" s="211"/>
      <c r="E3706" s="211"/>
      <c r="F3706" s="211"/>
      <c r="G3706" s="211"/>
      <c r="H3706" s="211"/>
      <c r="I3706" s="211"/>
      <c r="J3706" s="211"/>
      <c r="K3706" s="211"/>
      <c r="L3706" s="211"/>
      <c r="M3706" s="211">
        <v>1.083</v>
      </c>
      <c r="N3706" s="211"/>
      <c r="O3706" s="211"/>
      <c r="P3706" s="211"/>
      <c r="Q3706" s="211"/>
    </row>
    <row r="3707" spans="1:17" x14ac:dyDescent="0.25">
      <c r="A3707" s="60" t="s">
        <v>3157</v>
      </c>
      <c r="B3707" s="60" t="s">
        <v>5660</v>
      </c>
      <c r="C3707" s="211"/>
      <c r="D3707" s="211"/>
      <c r="E3707" s="211">
        <v>2.9279999999999999</v>
      </c>
      <c r="F3707" s="211"/>
      <c r="G3707" s="211"/>
      <c r="H3707" s="211"/>
      <c r="I3707" s="211"/>
      <c r="J3707" s="211">
        <v>26.396000000000001</v>
      </c>
      <c r="K3707" s="211">
        <v>3.4000000000000002E-2</v>
      </c>
      <c r="L3707" s="211"/>
      <c r="M3707" s="211"/>
      <c r="N3707" s="211"/>
      <c r="O3707" s="211"/>
      <c r="P3707" s="211"/>
      <c r="Q3707" s="211"/>
    </row>
    <row r="3708" spans="1:17" x14ac:dyDescent="0.25">
      <c r="A3708" s="60" t="s">
        <v>4157</v>
      </c>
      <c r="B3708" s="60" t="s">
        <v>5661</v>
      </c>
      <c r="C3708" s="211"/>
      <c r="D3708" s="211"/>
      <c r="E3708" s="211">
        <v>0.57999999999999996</v>
      </c>
      <c r="F3708" s="211"/>
      <c r="G3708" s="211"/>
      <c r="H3708" s="211"/>
      <c r="I3708" s="211"/>
      <c r="J3708" s="211"/>
      <c r="K3708" s="211"/>
      <c r="L3708" s="211"/>
      <c r="M3708" s="211"/>
      <c r="N3708" s="211"/>
      <c r="O3708" s="211"/>
      <c r="P3708" s="211"/>
      <c r="Q3708" s="211"/>
    </row>
    <row r="3709" spans="1:17" x14ac:dyDescent="0.25">
      <c r="A3709" s="60" t="s">
        <v>2503</v>
      </c>
      <c r="B3709" s="60" t="s">
        <v>5662</v>
      </c>
      <c r="C3709" s="211"/>
      <c r="D3709" s="211"/>
      <c r="E3709" s="211"/>
      <c r="F3709" s="211"/>
      <c r="G3709" s="211"/>
      <c r="H3709" s="211"/>
      <c r="I3709" s="211"/>
      <c r="J3709" s="211"/>
      <c r="K3709" s="211">
        <v>9.9000000000000005E-2</v>
      </c>
      <c r="L3709" s="211"/>
      <c r="M3709" s="211"/>
      <c r="N3709" s="211"/>
      <c r="O3709" s="211"/>
      <c r="P3709" s="211"/>
      <c r="Q3709" s="211"/>
    </row>
    <row r="3710" spans="1:17" x14ac:dyDescent="0.25">
      <c r="A3710" s="60" t="s">
        <v>3724</v>
      </c>
      <c r="B3710" s="60" t="s">
        <v>5663</v>
      </c>
      <c r="C3710" s="211"/>
      <c r="D3710" s="211"/>
      <c r="E3710" s="211"/>
      <c r="F3710" s="211"/>
      <c r="G3710" s="211"/>
      <c r="H3710" s="211"/>
      <c r="I3710" s="211"/>
      <c r="J3710" s="211"/>
      <c r="K3710" s="211"/>
      <c r="L3710" s="211"/>
      <c r="M3710" s="211">
        <v>34.261000000000003</v>
      </c>
      <c r="N3710" s="211">
        <v>110</v>
      </c>
      <c r="O3710" s="211"/>
      <c r="P3710" s="211"/>
      <c r="Q3710" s="211"/>
    </row>
    <row r="3711" spans="1:17" x14ac:dyDescent="0.25">
      <c r="A3711" s="60" t="s">
        <v>3116</v>
      </c>
      <c r="B3711" s="60" t="s">
        <v>5664</v>
      </c>
      <c r="C3711" s="211"/>
      <c r="D3711" s="211"/>
      <c r="E3711" s="211"/>
      <c r="F3711" s="211">
        <v>9.06</v>
      </c>
      <c r="G3711" s="211"/>
      <c r="H3711" s="211"/>
      <c r="I3711" s="211"/>
      <c r="J3711" s="211"/>
      <c r="K3711" s="211">
        <v>8.2560000000000002</v>
      </c>
      <c r="L3711" s="211"/>
      <c r="M3711" s="211">
        <v>11.551</v>
      </c>
      <c r="N3711" s="211">
        <v>9</v>
      </c>
      <c r="O3711" s="211"/>
      <c r="P3711" s="211"/>
      <c r="Q3711" s="211"/>
    </row>
    <row r="3712" spans="1:17" x14ac:dyDescent="0.25">
      <c r="A3712" s="60" t="s">
        <v>893</v>
      </c>
      <c r="B3712" s="60" t="s">
        <v>5665</v>
      </c>
      <c r="C3712" s="211">
        <v>84.92</v>
      </c>
      <c r="D3712" s="211">
        <v>65.290000000000006</v>
      </c>
      <c r="E3712" s="211">
        <v>23.552</v>
      </c>
      <c r="F3712" s="211">
        <v>16.126000000000001</v>
      </c>
      <c r="G3712" s="211"/>
      <c r="H3712" s="211"/>
      <c r="I3712" s="211"/>
      <c r="J3712" s="211"/>
      <c r="K3712" s="211"/>
      <c r="L3712" s="211"/>
      <c r="M3712" s="211">
        <v>10.483000000000001</v>
      </c>
      <c r="N3712" s="211"/>
      <c r="O3712" s="211"/>
      <c r="P3712" s="211"/>
      <c r="Q3712" s="211">
        <v>0.39</v>
      </c>
    </row>
    <row r="3713" spans="1:17" x14ac:dyDescent="0.25">
      <c r="A3713" s="60" t="s">
        <v>835</v>
      </c>
      <c r="B3713" s="60" t="s">
        <v>5667</v>
      </c>
      <c r="C3713" s="211"/>
      <c r="D3713" s="211">
        <v>6.54</v>
      </c>
      <c r="E3713" s="211">
        <v>13.417999999999999</v>
      </c>
      <c r="F3713" s="211"/>
      <c r="G3713" s="211"/>
      <c r="H3713" s="211"/>
      <c r="I3713" s="211"/>
      <c r="J3713" s="211">
        <v>25.661999999999999</v>
      </c>
      <c r="K3713" s="211"/>
      <c r="L3713" s="211">
        <v>15.193</v>
      </c>
      <c r="M3713" s="211"/>
      <c r="N3713" s="211"/>
      <c r="O3713" s="211">
        <v>23.396999999999998</v>
      </c>
      <c r="P3713" s="211"/>
      <c r="Q3713" s="211"/>
    </row>
    <row r="3714" spans="1:17" x14ac:dyDescent="0.25">
      <c r="A3714" s="60" t="s">
        <v>232</v>
      </c>
      <c r="B3714" s="60" t="s">
        <v>5668</v>
      </c>
      <c r="C3714" s="211"/>
      <c r="D3714" s="211">
        <v>0.36399999999999999</v>
      </c>
      <c r="E3714" s="211"/>
      <c r="F3714" s="211">
        <v>43.743000000000002</v>
      </c>
      <c r="G3714" s="211"/>
      <c r="H3714" s="211">
        <v>1.764</v>
      </c>
      <c r="I3714" s="211"/>
      <c r="J3714" s="211">
        <v>2.8000000000000001E-2</v>
      </c>
      <c r="K3714" s="211"/>
      <c r="L3714" s="211"/>
      <c r="M3714" s="211"/>
      <c r="N3714" s="211"/>
      <c r="O3714" s="211"/>
      <c r="P3714" s="211"/>
      <c r="Q3714" s="211"/>
    </row>
    <row r="3715" spans="1:17" x14ac:dyDescent="0.25">
      <c r="A3715" s="60" t="s">
        <v>1246</v>
      </c>
      <c r="B3715" s="60" t="s">
        <v>5669</v>
      </c>
      <c r="C3715" s="211"/>
      <c r="D3715" s="211"/>
      <c r="E3715" s="211"/>
      <c r="F3715" s="211"/>
      <c r="G3715" s="211"/>
      <c r="H3715" s="211"/>
      <c r="I3715" s="211">
        <v>0.04</v>
      </c>
      <c r="J3715" s="211">
        <v>3.2000000000000001E-2</v>
      </c>
      <c r="K3715" s="211"/>
      <c r="L3715" s="211"/>
      <c r="M3715" s="211"/>
      <c r="N3715" s="211"/>
      <c r="O3715" s="211">
        <v>0.83799999999999997</v>
      </c>
      <c r="P3715" s="211">
        <v>4.32</v>
      </c>
      <c r="Q3715" s="211"/>
    </row>
    <row r="3716" spans="1:17" x14ac:dyDescent="0.25">
      <c r="A3716" s="60" t="s">
        <v>917</v>
      </c>
      <c r="B3716" s="60" t="s">
        <v>5670</v>
      </c>
      <c r="C3716" s="211"/>
      <c r="D3716" s="211"/>
      <c r="E3716" s="211"/>
      <c r="F3716" s="211"/>
      <c r="G3716" s="211"/>
      <c r="H3716" s="211"/>
      <c r="I3716" s="211">
        <v>0.11799999999999999</v>
      </c>
      <c r="J3716" s="211"/>
      <c r="K3716" s="211"/>
      <c r="L3716" s="211"/>
      <c r="M3716" s="211"/>
      <c r="N3716" s="211"/>
      <c r="O3716" s="211"/>
      <c r="P3716" s="211"/>
      <c r="Q3716" s="211">
        <v>1.38</v>
      </c>
    </row>
    <row r="3717" spans="1:17" x14ac:dyDescent="0.25">
      <c r="A3717" s="60" t="s">
        <v>10389</v>
      </c>
      <c r="B3717" s="60" t="s">
        <v>6677</v>
      </c>
      <c r="C3717" s="211"/>
      <c r="D3717" s="211"/>
      <c r="E3717" s="211"/>
      <c r="F3717" s="211"/>
      <c r="G3717" s="211"/>
      <c r="H3717" s="211"/>
      <c r="I3717" s="211"/>
      <c r="J3717" s="211"/>
      <c r="K3717" s="211"/>
      <c r="L3717" s="211"/>
      <c r="M3717" s="211"/>
      <c r="N3717" s="211"/>
      <c r="O3717" s="211"/>
      <c r="P3717" s="211">
        <v>26.49</v>
      </c>
      <c r="Q3717" s="211"/>
    </row>
    <row r="3718" spans="1:17" x14ac:dyDescent="0.25">
      <c r="A3718" s="60" t="s">
        <v>10390</v>
      </c>
      <c r="B3718" s="60" t="s">
        <v>6678</v>
      </c>
      <c r="C3718" s="211"/>
      <c r="D3718" s="211"/>
      <c r="E3718" s="211">
        <v>1.274</v>
      </c>
      <c r="F3718" s="211">
        <v>0.60199999999999998</v>
      </c>
      <c r="G3718" s="211"/>
      <c r="H3718" s="211">
        <v>1.4E-2</v>
      </c>
      <c r="I3718" s="211">
        <v>1.7000000000000001E-2</v>
      </c>
      <c r="J3718" s="211">
        <v>3.2669999999999999</v>
      </c>
      <c r="K3718" s="211"/>
      <c r="L3718" s="211"/>
      <c r="M3718" s="211"/>
      <c r="N3718" s="211">
        <v>5</v>
      </c>
      <c r="O3718" s="211"/>
      <c r="P3718" s="211"/>
      <c r="Q3718" s="211"/>
    </row>
    <row r="3719" spans="1:17" x14ac:dyDescent="0.25">
      <c r="A3719" s="60" t="s">
        <v>3699</v>
      </c>
      <c r="B3719" s="60" t="s">
        <v>5672</v>
      </c>
      <c r="C3719" s="211"/>
      <c r="D3719" s="211"/>
      <c r="E3719" s="211"/>
      <c r="F3719" s="211">
        <v>3.1739999999999999</v>
      </c>
      <c r="G3719" s="211"/>
      <c r="H3719" s="211"/>
      <c r="I3719" s="211"/>
      <c r="J3719" s="211"/>
      <c r="K3719" s="211"/>
      <c r="L3719" s="211"/>
      <c r="M3719" s="211"/>
      <c r="N3719" s="211"/>
      <c r="O3719" s="211"/>
      <c r="P3719" s="211"/>
      <c r="Q3719" s="211"/>
    </row>
    <row r="3720" spans="1:17" x14ac:dyDescent="0.25">
      <c r="A3720" s="60" t="s">
        <v>1470</v>
      </c>
      <c r="B3720" s="60" t="s">
        <v>5673</v>
      </c>
      <c r="C3720" s="211"/>
      <c r="D3720" s="211">
        <v>0.153</v>
      </c>
      <c r="E3720" s="211"/>
      <c r="F3720" s="211"/>
      <c r="G3720" s="211"/>
      <c r="H3720" s="211"/>
      <c r="I3720" s="211"/>
      <c r="J3720" s="211"/>
      <c r="K3720" s="211">
        <v>0.90900000000000003</v>
      </c>
      <c r="L3720" s="211"/>
      <c r="M3720" s="211"/>
      <c r="N3720" s="211"/>
      <c r="O3720" s="211"/>
      <c r="P3720" s="211"/>
      <c r="Q3720" s="211"/>
    </row>
    <row r="3721" spans="1:17" x14ac:dyDescent="0.25">
      <c r="A3721" s="60" t="s">
        <v>389</v>
      </c>
      <c r="B3721" s="60" t="s">
        <v>5675</v>
      </c>
      <c r="C3721" s="211"/>
      <c r="D3721" s="211">
        <v>2.6880000000000002</v>
      </c>
      <c r="E3721" s="211">
        <v>11.933</v>
      </c>
      <c r="F3721" s="211">
        <v>194.87100000000001</v>
      </c>
      <c r="G3721" s="211"/>
      <c r="H3721" s="211"/>
      <c r="I3721" s="211"/>
      <c r="J3721" s="211">
        <v>0.15</v>
      </c>
      <c r="K3721" s="211">
        <v>1.8660000000000001</v>
      </c>
      <c r="L3721" s="211">
        <v>0.28100000000000003</v>
      </c>
      <c r="M3721" s="211"/>
      <c r="N3721" s="211"/>
      <c r="O3721" s="211"/>
      <c r="P3721" s="211">
        <v>0.28000000000000003</v>
      </c>
      <c r="Q3721" s="211"/>
    </row>
    <row r="3722" spans="1:17" x14ac:dyDescent="0.25">
      <c r="A3722" s="60" t="s">
        <v>1934</v>
      </c>
      <c r="B3722" s="60" t="s">
        <v>5676</v>
      </c>
      <c r="C3722" s="211"/>
      <c r="D3722" s="211"/>
      <c r="E3722" s="211">
        <v>5.1609999999999996</v>
      </c>
      <c r="F3722" s="211"/>
      <c r="G3722" s="211"/>
      <c r="H3722" s="211"/>
      <c r="I3722" s="211"/>
      <c r="J3722" s="211"/>
      <c r="K3722" s="211">
        <v>3.7999999999999999E-2</v>
      </c>
      <c r="L3722" s="211"/>
      <c r="M3722" s="211"/>
      <c r="N3722" s="211"/>
      <c r="O3722" s="211"/>
      <c r="P3722" s="211"/>
      <c r="Q3722" s="211"/>
    </row>
    <row r="3723" spans="1:17" x14ac:dyDescent="0.25">
      <c r="A3723" s="60" t="s">
        <v>1845</v>
      </c>
      <c r="B3723" s="60" t="s">
        <v>5680</v>
      </c>
      <c r="C3723" s="211"/>
      <c r="D3723" s="211"/>
      <c r="E3723" s="211">
        <v>0.45400000000000001</v>
      </c>
      <c r="F3723" s="211"/>
      <c r="G3723" s="211">
        <v>0.39600000000000002</v>
      </c>
      <c r="H3723" s="211"/>
      <c r="I3723" s="211"/>
      <c r="J3723" s="211">
        <v>4.9000000000000002E-2</v>
      </c>
      <c r="K3723" s="211"/>
      <c r="L3723" s="211"/>
      <c r="M3723" s="211"/>
      <c r="N3723" s="211"/>
      <c r="O3723" s="211"/>
      <c r="P3723" s="211"/>
      <c r="Q3723" s="211">
        <v>1.04</v>
      </c>
    </row>
    <row r="3724" spans="1:17" x14ac:dyDescent="0.25">
      <c r="A3724" s="60" t="s">
        <v>1525</v>
      </c>
      <c r="B3724" s="60" t="s">
        <v>9992</v>
      </c>
      <c r="C3724" s="211"/>
      <c r="D3724" s="211"/>
      <c r="E3724" s="211"/>
      <c r="F3724" s="211">
        <v>907.32100000000003</v>
      </c>
      <c r="G3724" s="211"/>
      <c r="H3724" s="211"/>
      <c r="I3724" s="211"/>
      <c r="J3724" s="211"/>
      <c r="K3724" s="211"/>
      <c r="L3724" s="211"/>
      <c r="M3724" s="211"/>
      <c r="N3724" s="211"/>
      <c r="O3724" s="211"/>
      <c r="P3724" s="211"/>
      <c r="Q3724" s="211"/>
    </row>
    <row r="3725" spans="1:17" x14ac:dyDescent="0.25">
      <c r="A3725" s="60" t="s">
        <v>1928</v>
      </c>
      <c r="B3725" s="60" t="s">
        <v>5681</v>
      </c>
      <c r="C3725" s="211"/>
      <c r="D3725" s="211">
        <v>0.74299999999999999</v>
      </c>
      <c r="E3725" s="211">
        <v>2.5750000000000002</v>
      </c>
      <c r="F3725" s="211">
        <v>0.95199999999999996</v>
      </c>
      <c r="G3725" s="211"/>
      <c r="H3725" s="211"/>
      <c r="I3725" s="211"/>
      <c r="J3725" s="211"/>
      <c r="K3725" s="211">
        <v>0.21299999999999999</v>
      </c>
      <c r="L3725" s="211"/>
      <c r="M3725" s="211"/>
      <c r="N3725" s="211"/>
      <c r="O3725" s="211"/>
      <c r="P3725" s="211">
        <v>1.25</v>
      </c>
      <c r="Q3725" s="211"/>
    </row>
    <row r="3726" spans="1:17" x14ac:dyDescent="0.25">
      <c r="A3726" s="60" t="s">
        <v>890</v>
      </c>
      <c r="B3726" s="60" t="s">
        <v>5682</v>
      </c>
      <c r="C3726" s="211"/>
      <c r="D3726" s="211">
        <v>2.9180000000000001</v>
      </c>
      <c r="E3726" s="211">
        <v>111.627</v>
      </c>
      <c r="F3726" s="211">
        <v>1.9630000000000001</v>
      </c>
      <c r="G3726" s="211"/>
      <c r="H3726" s="211">
        <v>13.36</v>
      </c>
      <c r="I3726" s="211"/>
      <c r="J3726" s="211">
        <v>0.36799999999999999</v>
      </c>
      <c r="K3726" s="211"/>
      <c r="L3726" s="211">
        <v>1.4999999999999999E-2</v>
      </c>
      <c r="M3726" s="211"/>
      <c r="N3726" s="211"/>
      <c r="O3726" s="211"/>
      <c r="P3726" s="211">
        <v>4.87</v>
      </c>
      <c r="Q3726" s="211"/>
    </row>
    <row r="3727" spans="1:17" x14ac:dyDescent="0.25">
      <c r="A3727" s="60" t="s">
        <v>822</v>
      </c>
      <c r="B3727" s="60" t="s">
        <v>5683</v>
      </c>
      <c r="C3727" s="211"/>
      <c r="D3727" s="211"/>
      <c r="E3727" s="211"/>
      <c r="F3727" s="211"/>
      <c r="G3727" s="211"/>
      <c r="H3727" s="211"/>
      <c r="I3727" s="211"/>
      <c r="J3727" s="211"/>
      <c r="K3727" s="211"/>
      <c r="L3727" s="211"/>
      <c r="M3727" s="211"/>
      <c r="N3727" s="211"/>
      <c r="O3727" s="211"/>
      <c r="P3727" s="211">
        <v>4.33</v>
      </c>
      <c r="Q3727" s="211">
        <v>14.43</v>
      </c>
    </row>
    <row r="3728" spans="1:17" x14ac:dyDescent="0.25">
      <c r="A3728" s="60" t="s">
        <v>402</v>
      </c>
      <c r="B3728" s="60" t="s">
        <v>5687</v>
      </c>
      <c r="C3728" s="211"/>
      <c r="D3728" s="211">
        <v>13.103999999999999</v>
      </c>
      <c r="E3728" s="211">
        <v>7.2069999999999999</v>
      </c>
      <c r="F3728" s="211">
        <v>1.486</v>
      </c>
      <c r="G3728" s="211"/>
      <c r="H3728" s="211"/>
      <c r="I3728" s="211"/>
      <c r="J3728" s="211">
        <v>2.8000000000000001E-2</v>
      </c>
      <c r="K3728" s="211">
        <v>7.4999999999999997E-2</v>
      </c>
      <c r="L3728" s="211">
        <v>1.4999999999999999E-2</v>
      </c>
      <c r="M3728" s="211"/>
      <c r="N3728" s="211"/>
      <c r="O3728" s="211"/>
      <c r="P3728" s="211"/>
      <c r="Q3728" s="211"/>
    </row>
    <row r="3729" spans="1:17" x14ac:dyDescent="0.25">
      <c r="A3729" s="60" t="s">
        <v>1642</v>
      </c>
      <c r="B3729" s="60" t="s">
        <v>5688</v>
      </c>
      <c r="C3729" s="211"/>
      <c r="D3729" s="211">
        <v>2.6360000000000001</v>
      </c>
      <c r="E3729" s="211">
        <v>4.5119999999999996</v>
      </c>
      <c r="F3729" s="211">
        <v>3.1659999999999999</v>
      </c>
      <c r="G3729" s="211"/>
      <c r="H3729" s="211"/>
      <c r="I3729" s="211"/>
      <c r="J3729" s="211"/>
      <c r="K3729" s="211">
        <v>0.04</v>
      </c>
      <c r="L3729" s="211">
        <v>2.7E-2</v>
      </c>
      <c r="M3729" s="211"/>
      <c r="N3729" s="211"/>
      <c r="O3729" s="211"/>
      <c r="P3729" s="211"/>
      <c r="Q3729" s="211"/>
    </row>
    <row r="3730" spans="1:17" x14ac:dyDescent="0.25">
      <c r="A3730" s="60" t="s">
        <v>3897</v>
      </c>
      <c r="B3730" s="60" t="s">
        <v>5690</v>
      </c>
      <c r="C3730" s="211"/>
      <c r="D3730" s="211">
        <v>0.34200000000000003</v>
      </c>
      <c r="E3730" s="211">
        <v>4.5999999999999999E-2</v>
      </c>
      <c r="F3730" s="211"/>
      <c r="G3730" s="211"/>
      <c r="H3730" s="211"/>
      <c r="I3730" s="211"/>
      <c r="J3730" s="211"/>
      <c r="K3730" s="211"/>
      <c r="L3730" s="211"/>
      <c r="M3730" s="211"/>
      <c r="N3730" s="211"/>
      <c r="O3730" s="211"/>
      <c r="P3730" s="211"/>
      <c r="Q3730" s="211"/>
    </row>
    <row r="3731" spans="1:17" x14ac:dyDescent="0.25">
      <c r="A3731" s="60" t="s">
        <v>375</v>
      </c>
      <c r="B3731" s="60" t="s">
        <v>5691</v>
      </c>
      <c r="C3731" s="211"/>
      <c r="D3731" s="211"/>
      <c r="E3731" s="211">
        <v>2.2469999999999999</v>
      </c>
      <c r="F3731" s="211"/>
      <c r="G3731" s="211"/>
      <c r="H3731" s="211"/>
      <c r="I3731" s="211"/>
      <c r="J3731" s="211"/>
      <c r="K3731" s="211"/>
      <c r="L3731" s="211"/>
      <c r="M3731" s="211"/>
      <c r="N3731" s="211"/>
      <c r="O3731" s="211"/>
      <c r="P3731" s="211">
        <v>1.41</v>
      </c>
      <c r="Q3731" s="211">
        <v>10.69</v>
      </c>
    </row>
    <row r="3732" spans="1:17" x14ac:dyDescent="0.25">
      <c r="A3732" s="60" t="s">
        <v>482</v>
      </c>
      <c r="B3732" s="60" t="s">
        <v>5692</v>
      </c>
      <c r="C3732" s="211"/>
      <c r="D3732" s="211"/>
      <c r="E3732" s="211">
        <v>2.129</v>
      </c>
      <c r="F3732" s="211"/>
      <c r="G3732" s="211"/>
      <c r="H3732" s="211"/>
      <c r="I3732" s="211"/>
      <c r="J3732" s="211"/>
      <c r="K3732" s="211"/>
      <c r="L3732" s="211"/>
      <c r="M3732" s="211"/>
      <c r="N3732" s="211"/>
      <c r="O3732" s="211">
        <v>73.239000000000004</v>
      </c>
      <c r="P3732" s="211"/>
      <c r="Q3732" s="211"/>
    </row>
    <row r="3733" spans="1:17" x14ac:dyDescent="0.25">
      <c r="A3733" s="60" t="s">
        <v>3389</v>
      </c>
      <c r="B3733" s="60" t="s">
        <v>5694</v>
      </c>
      <c r="C3733" s="211"/>
      <c r="D3733" s="211">
        <v>2.1360000000000001</v>
      </c>
      <c r="E3733" s="211"/>
      <c r="F3733" s="211"/>
      <c r="G3733" s="211"/>
      <c r="H3733" s="211"/>
      <c r="I3733" s="211">
        <v>12.375999999999999</v>
      </c>
      <c r="J3733" s="211"/>
      <c r="K3733" s="211"/>
      <c r="L3733" s="211"/>
      <c r="M3733" s="211"/>
      <c r="N3733" s="211">
        <v>3</v>
      </c>
      <c r="O3733" s="211"/>
      <c r="P3733" s="211"/>
      <c r="Q3733" s="211">
        <v>1.25</v>
      </c>
    </row>
    <row r="3734" spans="1:17" x14ac:dyDescent="0.25">
      <c r="A3734" s="60" t="s">
        <v>4777</v>
      </c>
      <c r="B3734" s="60" t="s">
        <v>5695</v>
      </c>
      <c r="C3734" s="211"/>
      <c r="D3734" s="211">
        <v>1.361</v>
      </c>
      <c r="E3734" s="211"/>
      <c r="F3734" s="211"/>
      <c r="G3734" s="211"/>
      <c r="H3734" s="211"/>
      <c r="I3734" s="211">
        <v>0.85699999999999998</v>
      </c>
      <c r="J3734" s="211"/>
      <c r="K3734" s="211"/>
      <c r="L3734" s="211">
        <v>102.819</v>
      </c>
      <c r="M3734" s="211"/>
      <c r="N3734" s="211"/>
      <c r="O3734" s="211"/>
      <c r="P3734" s="211"/>
      <c r="Q3734" s="211"/>
    </row>
    <row r="3735" spans="1:17" x14ac:dyDescent="0.25">
      <c r="A3735" s="60" t="s">
        <v>3463</v>
      </c>
      <c r="B3735" s="60" t="s">
        <v>5697</v>
      </c>
      <c r="C3735" s="211"/>
      <c r="D3735" s="211"/>
      <c r="E3735" s="211">
        <v>9.2999999999999999E-2</v>
      </c>
      <c r="F3735" s="211"/>
      <c r="G3735" s="211"/>
      <c r="H3735" s="211"/>
      <c r="I3735" s="211"/>
      <c r="J3735" s="211"/>
      <c r="K3735" s="211"/>
      <c r="L3735" s="211"/>
      <c r="M3735" s="211"/>
      <c r="N3735" s="211"/>
      <c r="O3735" s="211"/>
      <c r="P3735" s="211"/>
      <c r="Q3735" s="211"/>
    </row>
    <row r="3736" spans="1:17" x14ac:dyDescent="0.25">
      <c r="A3736" s="60" t="s">
        <v>4508</v>
      </c>
      <c r="B3736" s="60" t="s">
        <v>5698</v>
      </c>
      <c r="C3736" s="211"/>
      <c r="D3736" s="211"/>
      <c r="E3736" s="211">
        <v>1.9990000000000001</v>
      </c>
      <c r="F3736" s="211">
        <v>0.15</v>
      </c>
      <c r="G3736" s="211"/>
      <c r="H3736" s="211">
        <v>0.83699999999999997</v>
      </c>
      <c r="I3736" s="211"/>
      <c r="J3736" s="211"/>
      <c r="K3736" s="211"/>
      <c r="L3736" s="211"/>
      <c r="M3736" s="211"/>
      <c r="N3736" s="211"/>
      <c r="O3736" s="211"/>
      <c r="P3736" s="211"/>
      <c r="Q3736" s="211"/>
    </row>
    <row r="3737" spans="1:17" x14ac:dyDescent="0.25">
      <c r="A3737" s="60" t="s">
        <v>4509</v>
      </c>
      <c r="B3737" s="60" t="s">
        <v>5699</v>
      </c>
      <c r="C3737" s="211">
        <v>4323.3310000000001</v>
      </c>
      <c r="D3737" s="211">
        <v>8034.009</v>
      </c>
      <c r="E3737" s="211">
        <v>17063.955999999998</v>
      </c>
      <c r="F3737" s="211">
        <v>16093.290999999999</v>
      </c>
      <c r="G3737" s="211">
        <v>23576.399000000001</v>
      </c>
      <c r="H3737" s="211">
        <v>37700.267</v>
      </c>
      <c r="I3737" s="211">
        <v>30535.298999999999</v>
      </c>
      <c r="J3737" s="211">
        <v>59029.368999999999</v>
      </c>
      <c r="K3737" s="211"/>
      <c r="L3737" s="211">
        <v>58310</v>
      </c>
      <c r="M3737" s="211">
        <v>3961.5</v>
      </c>
      <c r="N3737" s="211">
        <v>87522</v>
      </c>
      <c r="O3737" s="211">
        <v>146104.66500000001</v>
      </c>
      <c r="P3737" s="211">
        <v>185708.44699999999</v>
      </c>
      <c r="Q3737" s="211">
        <v>81668.505000000005</v>
      </c>
    </row>
    <row r="3738" spans="1:17" x14ac:dyDescent="0.25">
      <c r="A3738" s="60" t="s">
        <v>756</v>
      </c>
      <c r="B3738" s="60" t="s">
        <v>5701</v>
      </c>
      <c r="C3738" s="211"/>
      <c r="D3738" s="211"/>
      <c r="E3738" s="211"/>
      <c r="F3738" s="211"/>
      <c r="G3738" s="211">
        <v>0.182</v>
      </c>
      <c r="H3738" s="211"/>
      <c r="I3738" s="211"/>
      <c r="J3738" s="211"/>
      <c r="K3738" s="211"/>
      <c r="L3738" s="211"/>
      <c r="M3738" s="211"/>
      <c r="N3738" s="211"/>
      <c r="O3738" s="211"/>
      <c r="P3738" s="211"/>
      <c r="Q3738" s="211"/>
    </row>
    <row r="3739" spans="1:17" x14ac:dyDescent="0.25">
      <c r="A3739" s="60" t="s">
        <v>45</v>
      </c>
      <c r="B3739" s="60" t="s">
        <v>5205</v>
      </c>
      <c r="C3739" s="211">
        <v>0.60099999999999998</v>
      </c>
      <c r="D3739" s="211">
        <v>1.532</v>
      </c>
      <c r="E3739" s="211"/>
      <c r="F3739" s="211">
        <v>0.40699999999999997</v>
      </c>
      <c r="G3739" s="211">
        <v>6.4000000000000001E-2</v>
      </c>
      <c r="H3739" s="211">
        <v>0.158</v>
      </c>
      <c r="I3739" s="211">
        <v>4115.1689999999999</v>
      </c>
      <c r="J3739" s="211">
        <v>5.0999999999999997E-2</v>
      </c>
      <c r="K3739" s="211">
        <v>0.22</v>
      </c>
      <c r="L3739" s="211"/>
      <c r="M3739" s="211"/>
      <c r="N3739" s="211"/>
      <c r="O3739" s="211"/>
      <c r="P3739" s="211">
        <v>0.873</v>
      </c>
      <c r="Q3739" s="211">
        <v>7.0000000000000007E-2</v>
      </c>
    </row>
    <row r="3740" spans="1:17" x14ac:dyDescent="0.25">
      <c r="A3740" s="60" t="s">
        <v>10391</v>
      </c>
      <c r="B3740" s="60" t="s">
        <v>10392</v>
      </c>
      <c r="C3740" s="211"/>
      <c r="D3740" s="211"/>
      <c r="E3740" s="211"/>
      <c r="F3740" s="211"/>
      <c r="G3740" s="211"/>
      <c r="H3740" s="211"/>
      <c r="I3740" s="211">
        <v>4335.9669999999996</v>
      </c>
      <c r="J3740" s="211">
        <v>0.14799999999999999</v>
      </c>
      <c r="K3740" s="211"/>
      <c r="L3740" s="211"/>
      <c r="M3740" s="211"/>
      <c r="N3740" s="211"/>
      <c r="O3740" s="211"/>
      <c r="P3740" s="211"/>
      <c r="Q3740" s="211">
        <v>4.7</v>
      </c>
    </row>
    <row r="3741" spans="1:17" x14ac:dyDescent="0.25">
      <c r="A3741" s="60" t="s">
        <v>2411</v>
      </c>
      <c r="B3741" s="60" t="s">
        <v>5704</v>
      </c>
      <c r="C3741" s="211"/>
      <c r="D3741" s="211"/>
      <c r="E3741" s="211"/>
      <c r="F3741" s="211"/>
      <c r="G3741" s="211">
        <v>8815.4259999999995</v>
      </c>
      <c r="H3741" s="211"/>
      <c r="I3741" s="211"/>
      <c r="J3741" s="211"/>
      <c r="K3741" s="211"/>
      <c r="L3741" s="211"/>
      <c r="M3741" s="211"/>
      <c r="N3741" s="211"/>
      <c r="O3741" s="211"/>
      <c r="P3741" s="211"/>
      <c r="Q3741" s="211"/>
    </row>
    <row r="3742" spans="1:17" x14ac:dyDescent="0.25">
      <c r="A3742" s="60" t="s">
        <v>3178</v>
      </c>
      <c r="B3742" s="60" t="s">
        <v>5708</v>
      </c>
      <c r="C3742" s="211"/>
      <c r="D3742" s="211"/>
      <c r="E3742" s="211"/>
      <c r="F3742" s="211"/>
      <c r="G3742" s="211"/>
      <c r="H3742" s="211"/>
      <c r="I3742" s="211"/>
      <c r="J3742" s="211"/>
      <c r="K3742" s="211">
        <v>0.01</v>
      </c>
      <c r="L3742" s="211"/>
      <c r="M3742" s="211"/>
      <c r="N3742" s="211"/>
      <c r="O3742" s="211"/>
      <c r="P3742" s="211"/>
      <c r="Q3742" s="211"/>
    </row>
    <row r="3743" spans="1:17" x14ac:dyDescent="0.25">
      <c r="A3743" s="60" t="s">
        <v>876</v>
      </c>
      <c r="B3743" s="60" t="s">
        <v>5709</v>
      </c>
      <c r="C3743" s="211"/>
      <c r="D3743" s="211"/>
      <c r="E3743" s="211"/>
      <c r="F3743" s="211">
        <v>1E-3</v>
      </c>
      <c r="G3743" s="211">
        <v>0.95499999999999996</v>
      </c>
      <c r="H3743" s="211"/>
      <c r="I3743" s="211"/>
      <c r="J3743" s="211"/>
      <c r="K3743" s="211"/>
      <c r="L3743" s="211"/>
      <c r="M3743" s="211">
        <v>1E-3</v>
      </c>
      <c r="N3743" s="211"/>
      <c r="O3743" s="211"/>
      <c r="P3743" s="211"/>
      <c r="Q3743" s="211"/>
    </row>
    <row r="3744" spans="1:17" x14ac:dyDescent="0.25">
      <c r="A3744" s="60" t="s">
        <v>2070</v>
      </c>
      <c r="B3744" s="60" t="s">
        <v>5710</v>
      </c>
      <c r="C3744" s="211"/>
      <c r="D3744" s="211"/>
      <c r="E3744" s="211">
        <v>829.10500000000002</v>
      </c>
      <c r="F3744" s="211">
        <v>997.37199999999996</v>
      </c>
      <c r="G3744" s="211">
        <v>77.067999999999998</v>
      </c>
      <c r="H3744" s="211">
        <v>1137.2829999999999</v>
      </c>
      <c r="I3744" s="211">
        <v>1709.7719999999999</v>
      </c>
      <c r="J3744" s="211">
        <v>271.05399999999997</v>
      </c>
      <c r="K3744" s="211">
        <v>1299.213</v>
      </c>
      <c r="L3744" s="211">
        <v>4127.32</v>
      </c>
      <c r="M3744" s="211">
        <v>5276.4470000000001</v>
      </c>
      <c r="N3744" s="211">
        <v>5040</v>
      </c>
      <c r="O3744" s="211">
        <v>1999.5340000000001</v>
      </c>
      <c r="P3744" s="211">
        <v>4761.0810000000001</v>
      </c>
      <c r="Q3744" s="211">
        <v>4727.0600000000004</v>
      </c>
    </row>
    <row r="3745" spans="1:17" x14ac:dyDescent="0.25">
      <c r="A3745" s="60" t="s">
        <v>1621</v>
      </c>
      <c r="B3745" s="60" t="s">
        <v>5711</v>
      </c>
      <c r="C3745" s="211"/>
      <c r="D3745" s="211"/>
      <c r="E3745" s="211"/>
      <c r="F3745" s="211"/>
      <c r="G3745" s="211"/>
      <c r="H3745" s="211"/>
      <c r="I3745" s="211">
        <v>7295.9409999999998</v>
      </c>
      <c r="J3745" s="211">
        <v>42.698999999999998</v>
      </c>
      <c r="K3745" s="211">
        <v>0.25700000000000001</v>
      </c>
      <c r="L3745" s="211"/>
      <c r="M3745" s="211"/>
      <c r="N3745" s="211"/>
      <c r="O3745" s="211"/>
      <c r="P3745" s="211"/>
      <c r="Q3745" s="211"/>
    </row>
    <row r="3746" spans="1:17" x14ac:dyDescent="0.25">
      <c r="A3746" s="60" t="s">
        <v>484</v>
      </c>
      <c r="B3746" s="60" t="s">
        <v>5712</v>
      </c>
      <c r="C3746" s="211">
        <v>0.17799999999999999</v>
      </c>
      <c r="D3746" s="211">
        <v>0.10299999999999999</v>
      </c>
      <c r="E3746" s="211"/>
      <c r="F3746" s="211">
        <v>6.2E-2</v>
      </c>
      <c r="G3746" s="211">
        <v>0.84099999999999997</v>
      </c>
      <c r="H3746" s="211">
        <v>0.27</v>
      </c>
      <c r="I3746" s="211">
        <v>2.5000000000000001E-2</v>
      </c>
      <c r="J3746" s="211">
        <v>0.49099999999999999</v>
      </c>
      <c r="K3746" s="211"/>
      <c r="L3746" s="211"/>
      <c r="M3746" s="211"/>
      <c r="N3746" s="211"/>
      <c r="O3746" s="211"/>
      <c r="P3746" s="211"/>
      <c r="Q3746" s="211"/>
    </row>
    <row r="3747" spans="1:17" x14ac:dyDescent="0.25">
      <c r="A3747" s="60" t="s">
        <v>169</v>
      </c>
      <c r="B3747" s="60" t="s">
        <v>5713</v>
      </c>
      <c r="C3747" s="211"/>
      <c r="D3747" s="211"/>
      <c r="E3747" s="211"/>
      <c r="F3747" s="211">
        <v>6.8000000000000005E-2</v>
      </c>
      <c r="G3747" s="211">
        <v>0.109</v>
      </c>
      <c r="H3747" s="211"/>
      <c r="I3747" s="211">
        <v>18.094000000000001</v>
      </c>
      <c r="J3747" s="211"/>
      <c r="K3747" s="211">
        <v>52.47</v>
      </c>
      <c r="L3747" s="211"/>
      <c r="M3747" s="211">
        <v>39.813000000000002</v>
      </c>
      <c r="N3747" s="211">
        <v>79</v>
      </c>
      <c r="O3747" s="211"/>
      <c r="P3747" s="211"/>
      <c r="Q3747" s="211">
        <v>83.92</v>
      </c>
    </row>
    <row r="3748" spans="1:17" x14ac:dyDescent="0.25">
      <c r="A3748" s="60" t="s">
        <v>4003</v>
      </c>
      <c r="B3748" s="60" t="s">
        <v>5191</v>
      </c>
      <c r="C3748" s="211"/>
      <c r="D3748" s="211"/>
      <c r="E3748" s="211"/>
      <c r="F3748" s="211">
        <v>0.55400000000000005</v>
      </c>
      <c r="G3748" s="211"/>
      <c r="H3748" s="211"/>
      <c r="I3748" s="211"/>
      <c r="J3748" s="211"/>
      <c r="K3748" s="211"/>
      <c r="L3748" s="211"/>
      <c r="M3748" s="211"/>
      <c r="N3748" s="211"/>
      <c r="O3748" s="211"/>
      <c r="P3748" s="211"/>
      <c r="Q3748" s="211"/>
    </row>
    <row r="3749" spans="1:17" x14ac:dyDescent="0.25">
      <c r="A3749" s="60" t="s">
        <v>1147</v>
      </c>
      <c r="B3749" s="60" t="s">
        <v>5719</v>
      </c>
      <c r="C3749" s="211">
        <v>0.22</v>
      </c>
      <c r="D3749" s="211">
        <v>2.1999999999999999E-2</v>
      </c>
      <c r="E3749" s="211">
        <v>0.215</v>
      </c>
      <c r="F3749" s="211"/>
      <c r="G3749" s="211">
        <v>2.5000000000000001E-2</v>
      </c>
      <c r="H3749" s="211"/>
      <c r="I3749" s="211"/>
      <c r="J3749" s="211"/>
      <c r="K3749" s="211"/>
      <c r="L3749" s="211"/>
      <c r="M3749" s="211"/>
      <c r="N3749" s="211"/>
      <c r="O3749" s="211"/>
      <c r="P3749" s="211"/>
      <c r="Q3749" s="211"/>
    </row>
    <row r="3750" spans="1:17" x14ac:dyDescent="0.25">
      <c r="A3750" s="60" t="s">
        <v>587</v>
      </c>
      <c r="B3750" s="60" t="s">
        <v>5721</v>
      </c>
      <c r="C3750" s="211"/>
      <c r="D3750" s="211">
        <v>1.7000000000000001E-2</v>
      </c>
      <c r="E3750" s="211">
        <v>1.8089999999999999</v>
      </c>
      <c r="F3750" s="211"/>
      <c r="G3750" s="211">
        <v>2.4009999999999998</v>
      </c>
      <c r="H3750" s="211"/>
      <c r="I3750" s="211">
        <v>2.4769999999999999</v>
      </c>
      <c r="J3750" s="211"/>
      <c r="K3750" s="211"/>
      <c r="L3750" s="211"/>
      <c r="M3750" s="211"/>
      <c r="N3750" s="211"/>
      <c r="O3750" s="211"/>
      <c r="P3750" s="211"/>
      <c r="Q3750" s="211"/>
    </row>
    <row r="3751" spans="1:17" x14ac:dyDescent="0.25">
      <c r="A3751" s="60" t="s">
        <v>400</v>
      </c>
      <c r="B3751" s="60" t="s">
        <v>5723</v>
      </c>
      <c r="C3751" s="211"/>
      <c r="D3751" s="211">
        <v>0.16400000000000001</v>
      </c>
      <c r="E3751" s="211">
        <v>5.6840000000000002</v>
      </c>
      <c r="F3751" s="211">
        <v>6.9000000000000006E-2</v>
      </c>
      <c r="G3751" s="211">
        <v>6.5000000000000002E-2</v>
      </c>
      <c r="H3751" s="211">
        <v>1.8759999999999999</v>
      </c>
      <c r="I3751" s="211">
        <v>3.5000000000000003E-2</v>
      </c>
      <c r="J3751" s="211">
        <v>0.76200000000000001</v>
      </c>
      <c r="K3751" s="211">
        <v>0.33300000000000002</v>
      </c>
      <c r="L3751" s="211"/>
      <c r="M3751" s="211">
        <v>0</v>
      </c>
      <c r="N3751" s="211"/>
      <c r="O3751" s="211"/>
      <c r="P3751" s="211">
        <v>98.123000000000005</v>
      </c>
      <c r="Q3751" s="211">
        <v>52.59</v>
      </c>
    </row>
    <row r="3752" spans="1:17" x14ac:dyDescent="0.25">
      <c r="A3752" s="60" t="s">
        <v>504</v>
      </c>
      <c r="B3752" s="60" t="s">
        <v>5724</v>
      </c>
      <c r="C3752" s="211"/>
      <c r="D3752" s="211">
        <v>2.673</v>
      </c>
      <c r="E3752" s="211"/>
      <c r="F3752" s="211">
        <v>3.7</v>
      </c>
      <c r="G3752" s="211"/>
      <c r="H3752" s="211"/>
      <c r="I3752" s="211"/>
      <c r="J3752" s="211"/>
      <c r="K3752" s="211"/>
      <c r="L3752" s="211"/>
      <c r="M3752" s="211"/>
      <c r="N3752" s="211"/>
      <c r="O3752" s="211"/>
      <c r="P3752" s="211"/>
      <c r="Q3752" s="211"/>
    </row>
    <row r="3753" spans="1:17" x14ac:dyDescent="0.25">
      <c r="A3753" s="60" t="s">
        <v>621</v>
      </c>
      <c r="B3753" s="60" t="s">
        <v>5725</v>
      </c>
      <c r="C3753" s="211"/>
      <c r="D3753" s="211"/>
      <c r="E3753" s="211"/>
      <c r="F3753" s="211"/>
      <c r="G3753" s="211"/>
      <c r="H3753" s="211"/>
      <c r="I3753" s="211"/>
      <c r="J3753" s="211"/>
      <c r="K3753" s="211"/>
      <c r="L3753" s="211">
        <v>3.9140000000000001</v>
      </c>
      <c r="M3753" s="211"/>
      <c r="N3753" s="211">
        <v>6</v>
      </c>
      <c r="O3753" s="211"/>
      <c r="P3753" s="211"/>
      <c r="Q3753" s="211"/>
    </row>
    <row r="3754" spans="1:17" x14ac:dyDescent="0.25">
      <c r="A3754" s="60" t="s">
        <v>692</v>
      </c>
      <c r="B3754" s="60" t="s">
        <v>5726</v>
      </c>
      <c r="C3754" s="211"/>
      <c r="D3754" s="211"/>
      <c r="E3754" s="211"/>
      <c r="F3754" s="211"/>
      <c r="G3754" s="211"/>
      <c r="H3754" s="211"/>
      <c r="I3754" s="211">
        <v>6.0000000000000001E-3</v>
      </c>
      <c r="J3754" s="211"/>
      <c r="K3754" s="211"/>
      <c r="L3754" s="211"/>
      <c r="M3754" s="211"/>
      <c r="N3754" s="211"/>
      <c r="O3754" s="211">
        <v>2.8380000000000001</v>
      </c>
      <c r="P3754" s="211"/>
      <c r="Q3754" s="211"/>
    </row>
    <row r="3755" spans="1:17" x14ac:dyDescent="0.25">
      <c r="A3755" s="60" t="s">
        <v>2709</v>
      </c>
      <c r="B3755" s="60" t="s">
        <v>5727</v>
      </c>
      <c r="C3755" s="211"/>
      <c r="D3755" s="211"/>
      <c r="E3755" s="211"/>
      <c r="F3755" s="211">
        <v>2.1850000000000001</v>
      </c>
      <c r="G3755" s="211"/>
      <c r="H3755" s="211"/>
      <c r="I3755" s="211"/>
      <c r="J3755" s="211"/>
      <c r="K3755" s="211"/>
      <c r="L3755" s="211"/>
      <c r="M3755" s="211"/>
      <c r="N3755" s="211"/>
      <c r="O3755" s="211"/>
      <c r="P3755" s="211"/>
      <c r="Q3755" s="211"/>
    </row>
    <row r="3756" spans="1:17" x14ac:dyDescent="0.25">
      <c r="A3756" s="60" t="s">
        <v>1046</v>
      </c>
      <c r="B3756" s="60" t="s">
        <v>5728</v>
      </c>
      <c r="C3756" s="211"/>
      <c r="D3756" s="211">
        <v>5.1999999999999998E-2</v>
      </c>
      <c r="E3756" s="211">
        <v>47.978000000000002</v>
      </c>
      <c r="F3756" s="211">
        <v>0.29699999999999999</v>
      </c>
      <c r="G3756" s="211"/>
      <c r="H3756" s="211"/>
      <c r="I3756" s="211"/>
      <c r="J3756" s="211">
        <v>1.2E-2</v>
      </c>
      <c r="K3756" s="211">
        <v>9.2119999999999997</v>
      </c>
      <c r="L3756" s="211">
        <v>9.9870000000000001</v>
      </c>
      <c r="M3756" s="211">
        <v>91.32</v>
      </c>
      <c r="N3756" s="211">
        <v>147</v>
      </c>
      <c r="O3756" s="211">
        <v>200.244</v>
      </c>
      <c r="P3756" s="211"/>
      <c r="Q3756" s="211">
        <v>541.12</v>
      </c>
    </row>
    <row r="3757" spans="1:17" x14ac:dyDescent="0.25">
      <c r="A3757" s="60" t="s">
        <v>2202</v>
      </c>
      <c r="B3757" s="60" t="s">
        <v>5729</v>
      </c>
      <c r="C3757" s="211"/>
      <c r="D3757" s="211">
        <v>0.45100000000000001</v>
      </c>
      <c r="E3757" s="211"/>
      <c r="F3757" s="211"/>
      <c r="G3757" s="211"/>
      <c r="H3757" s="211"/>
      <c r="I3757" s="211">
        <v>5.4640000000000004</v>
      </c>
      <c r="J3757" s="211">
        <v>2.3E-2</v>
      </c>
      <c r="K3757" s="211"/>
      <c r="L3757" s="211"/>
      <c r="M3757" s="211">
        <v>4.2999999999999997E-2</v>
      </c>
      <c r="N3757" s="211"/>
      <c r="O3757" s="211">
        <v>70.790999999999997</v>
      </c>
      <c r="P3757" s="211"/>
      <c r="Q3757" s="211"/>
    </row>
    <row r="3758" spans="1:17" x14ac:dyDescent="0.25">
      <c r="A3758" s="60" t="s">
        <v>727</v>
      </c>
      <c r="B3758" s="60" t="s">
        <v>5730</v>
      </c>
      <c r="C3758" s="211"/>
      <c r="D3758" s="211">
        <v>0.38600000000000001</v>
      </c>
      <c r="E3758" s="211">
        <v>0.19500000000000001</v>
      </c>
      <c r="F3758" s="211">
        <v>12.606</v>
      </c>
      <c r="G3758" s="211">
        <v>19.033999999999999</v>
      </c>
      <c r="H3758" s="211"/>
      <c r="I3758" s="211"/>
      <c r="J3758" s="211">
        <v>44.531999999999996</v>
      </c>
      <c r="K3758" s="211">
        <v>72.930000000000007</v>
      </c>
      <c r="L3758" s="211">
        <v>210.15299999999999</v>
      </c>
      <c r="M3758" s="211">
        <v>442.36500000000001</v>
      </c>
      <c r="N3758" s="211">
        <v>1621</v>
      </c>
      <c r="O3758" s="211">
        <v>3879.7750000000001</v>
      </c>
      <c r="P3758" s="211">
        <v>759.57600000000002</v>
      </c>
      <c r="Q3758" s="211">
        <v>3187.08</v>
      </c>
    </row>
    <row r="3759" spans="1:17" x14ac:dyDescent="0.25">
      <c r="A3759" s="60" t="s">
        <v>3344</v>
      </c>
      <c r="B3759" s="60" t="s">
        <v>5732</v>
      </c>
      <c r="C3759" s="211"/>
      <c r="D3759" s="211"/>
      <c r="E3759" s="211"/>
      <c r="F3759" s="211">
        <v>5.22</v>
      </c>
      <c r="G3759" s="211"/>
      <c r="H3759" s="211"/>
      <c r="I3759" s="211"/>
      <c r="J3759" s="211"/>
      <c r="K3759" s="211"/>
      <c r="L3759" s="211"/>
      <c r="M3759" s="211"/>
      <c r="N3759" s="211"/>
      <c r="O3759" s="211"/>
      <c r="P3759" s="211"/>
      <c r="Q3759" s="211"/>
    </row>
    <row r="3760" spans="1:17" x14ac:dyDescent="0.25">
      <c r="A3760" s="60" t="s">
        <v>314</v>
      </c>
      <c r="B3760" s="60" t="s">
        <v>5733</v>
      </c>
      <c r="C3760" s="211">
        <v>1.4999999999999999E-2</v>
      </c>
      <c r="D3760" s="211">
        <v>1.861</v>
      </c>
      <c r="E3760" s="211"/>
      <c r="F3760" s="211">
        <v>3.073</v>
      </c>
      <c r="G3760" s="211"/>
      <c r="H3760" s="211"/>
      <c r="I3760" s="211">
        <v>1E-3</v>
      </c>
      <c r="J3760" s="211"/>
      <c r="K3760" s="211">
        <v>0.41699999999999998</v>
      </c>
      <c r="L3760" s="211"/>
      <c r="M3760" s="211"/>
      <c r="N3760" s="211">
        <v>120</v>
      </c>
      <c r="O3760" s="211">
        <v>127.40900000000001</v>
      </c>
      <c r="P3760" s="211">
        <v>35.845999999999997</v>
      </c>
      <c r="Q3760" s="211">
        <v>14.51</v>
      </c>
    </row>
    <row r="3761" spans="1:17" x14ac:dyDescent="0.25">
      <c r="A3761" s="60" t="s">
        <v>390</v>
      </c>
      <c r="B3761" s="60" t="s">
        <v>5736</v>
      </c>
      <c r="C3761" s="211"/>
      <c r="D3761" s="211">
        <v>3.2440000000000002</v>
      </c>
      <c r="E3761" s="211"/>
      <c r="F3761" s="211"/>
      <c r="G3761" s="211"/>
      <c r="H3761" s="211"/>
      <c r="I3761" s="211"/>
      <c r="J3761" s="211"/>
      <c r="K3761" s="211"/>
      <c r="L3761" s="211"/>
      <c r="M3761" s="211">
        <v>12.58</v>
      </c>
      <c r="N3761" s="211">
        <v>34</v>
      </c>
      <c r="O3761" s="211"/>
      <c r="P3761" s="211"/>
      <c r="Q3761" s="211">
        <v>45.25</v>
      </c>
    </row>
    <row r="3762" spans="1:17" x14ac:dyDescent="0.25">
      <c r="A3762" s="60" t="s">
        <v>1133</v>
      </c>
      <c r="B3762" s="60" t="s">
        <v>5737</v>
      </c>
      <c r="C3762" s="211"/>
      <c r="D3762" s="211"/>
      <c r="E3762" s="211"/>
      <c r="F3762" s="211">
        <v>6.4000000000000001E-2</v>
      </c>
      <c r="G3762" s="211"/>
      <c r="H3762" s="211"/>
      <c r="I3762" s="211"/>
      <c r="J3762" s="211">
        <v>2.5999999999999999E-2</v>
      </c>
      <c r="K3762" s="211"/>
      <c r="L3762" s="211"/>
      <c r="M3762" s="211"/>
      <c r="N3762" s="211"/>
      <c r="O3762" s="211"/>
      <c r="P3762" s="211"/>
      <c r="Q3762" s="211"/>
    </row>
    <row r="3763" spans="1:17" x14ac:dyDescent="0.25">
      <c r="A3763" s="60" t="s">
        <v>2530</v>
      </c>
      <c r="B3763" s="60" t="s">
        <v>5738</v>
      </c>
      <c r="C3763" s="211"/>
      <c r="D3763" s="211"/>
      <c r="E3763" s="211"/>
      <c r="F3763" s="211"/>
      <c r="G3763" s="211"/>
      <c r="H3763" s="211"/>
      <c r="I3763" s="211">
        <v>1E-3</v>
      </c>
      <c r="J3763" s="211">
        <v>0.12</v>
      </c>
      <c r="K3763" s="211">
        <v>0.19500000000000001</v>
      </c>
      <c r="L3763" s="211">
        <v>8.9999999999999993E-3</v>
      </c>
      <c r="M3763" s="211"/>
      <c r="N3763" s="211"/>
      <c r="O3763" s="211"/>
      <c r="P3763" s="211"/>
      <c r="Q3763" s="211"/>
    </row>
    <row r="3764" spans="1:17" x14ac:dyDescent="0.25">
      <c r="A3764" s="60" t="s">
        <v>10393</v>
      </c>
      <c r="B3764" s="60" t="s">
        <v>10394</v>
      </c>
      <c r="C3764" s="211">
        <v>0.59199999999999997</v>
      </c>
      <c r="D3764" s="211"/>
      <c r="E3764" s="211"/>
      <c r="F3764" s="211">
        <v>32.228000000000002</v>
      </c>
      <c r="G3764" s="211">
        <v>12.175000000000001</v>
      </c>
      <c r="H3764" s="211">
        <v>5.5129999999999999</v>
      </c>
      <c r="I3764" s="211">
        <v>3.484</v>
      </c>
      <c r="J3764" s="211">
        <v>29.59</v>
      </c>
      <c r="K3764" s="211">
        <v>119.724</v>
      </c>
      <c r="L3764" s="211">
        <v>58.667999999999999</v>
      </c>
      <c r="M3764" s="211">
        <v>303.16300000000001</v>
      </c>
      <c r="N3764" s="211">
        <v>125</v>
      </c>
      <c r="O3764" s="211">
        <v>2.6219999999999999</v>
      </c>
      <c r="P3764" s="211">
        <v>0.23799999999999999</v>
      </c>
      <c r="Q3764" s="211"/>
    </row>
    <row r="3765" spans="1:17" x14ac:dyDescent="0.25">
      <c r="A3765" s="60" t="s">
        <v>1517</v>
      </c>
      <c r="B3765" s="60" t="s">
        <v>5741</v>
      </c>
      <c r="C3765" s="211"/>
      <c r="D3765" s="211"/>
      <c r="E3765" s="211"/>
      <c r="F3765" s="211"/>
      <c r="G3765" s="211">
        <v>1.7000000000000001E-2</v>
      </c>
      <c r="H3765" s="211">
        <v>0.35</v>
      </c>
      <c r="I3765" s="211"/>
      <c r="J3765" s="211"/>
      <c r="K3765" s="211"/>
      <c r="L3765" s="211"/>
      <c r="M3765" s="211"/>
      <c r="N3765" s="211"/>
      <c r="O3765" s="211"/>
      <c r="P3765" s="211"/>
      <c r="Q3765" s="211"/>
    </row>
    <row r="3766" spans="1:17" x14ac:dyDescent="0.25">
      <c r="A3766" s="60" t="s">
        <v>343</v>
      </c>
      <c r="B3766" s="60" t="s">
        <v>5742</v>
      </c>
      <c r="C3766" s="211"/>
      <c r="D3766" s="211"/>
      <c r="E3766" s="211"/>
      <c r="F3766" s="211">
        <v>0.67300000000000004</v>
      </c>
      <c r="G3766" s="211">
        <v>0.76100000000000001</v>
      </c>
      <c r="H3766" s="211">
        <v>4.2930000000000001</v>
      </c>
      <c r="I3766" s="211">
        <v>2.1000000000000001E-2</v>
      </c>
      <c r="J3766" s="211">
        <v>0.69199999999999995</v>
      </c>
      <c r="K3766" s="211">
        <v>2.8690000000000002</v>
      </c>
      <c r="L3766" s="211">
        <v>9.6010000000000009</v>
      </c>
      <c r="M3766" s="211">
        <v>6.6059999999999999</v>
      </c>
      <c r="N3766" s="211">
        <v>72</v>
      </c>
      <c r="O3766" s="211">
        <v>47.387999999999998</v>
      </c>
      <c r="P3766" s="211">
        <v>4.4509999999999996</v>
      </c>
      <c r="Q3766" s="211">
        <v>1.3</v>
      </c>
    </row>
    <row r="3767" spans="1:17" x14ac:dyDescent="0.25">
      <c r="A3767" s="60" t="s">
        <v>2884</v>
      </c>
      <c r="B3767" s="60" t="s">
        <v>5743</v>
      </c>
      <c r="C3767" s="211"/>
      <c r="D3767" s="211"/>
      <c r="E3767" s="211"/>
      <c r="F3767" s="211">
        <v>0.11600000000000001</v>
      </c>
      <c r="G3767" s="211"/>
      <c r="H3767" s="211"/>
      <c r="I3767" s="211"/>
      <c r="J3767" s="211"/>
      <c r="K3767" s="211"/>
      <c r="L3767" s="211"/>
      <c r="M3767" s="211"/>
      <c r="N3767" s="211"/>
      <c r="O3767" s="211">
        <v>6.27</v>
      </c>
      <c r="P3767" s="211"/>
      <c r="Q3767" s="211"/>
    </row>
    <row r="3768" spans="1:17" x14ac:dyDescent="0.25">
      <c r="A3768" s="60" t="s">
        <v>373</v>
      </c>
      <c r="B3768" s="60" t="s">
        <v>5744</v>
      </c>
      <c r="C3768" s="211"/>
      <c r="D3768" s="211"/>
      <c r="E3768" s="211">
        <v>1.115</v>
      </c>
      <c r="F3768" s="211">
        <v>3.5999999999999997E-2</v>
      </c>
      <c r="G3768" s="211"/>
      <c r="H3768" s="211"/>
      <c r="I3768" s="211"/>
      <c r="J3768" s="211"/>
      <c r="K3768" s="211">
        <v>9.8680000000000003</v>
      </c>
      <c r="L3768" s="211"/>
      <c r="M3768" s="211">
        <v>0.33700000000000002</v>
      </c>
      <c r="N3768" s="211"/>
      <c r="O3768" s="211"/>
      <c r="P3768" s="211"/>
      <c r="Q3768" s="211"/>
    </row>
    <row r="3769" spans="1:17" x14ac:dyDescent="0.25">
      <c r="A3769" s="60" t="s">
        <v>1998</v>
      </c>
      <c r="B3769" s="60" t="s">
        <v>5745</v>
      </c>
      <c r="C3769" s="211"/>
      <c r="D3769" s="211"/>
      <c r="E3769" s="211">
        <v>0.109</v>
      </c>
      <c r="F3769" s="211">
        <v>0.92300000000000004</v>
      </c>
      <c r="G3769" s="211"/>
      <c r="H3769" s="211"/>
      <c r="I3769" s="211"/>
      <c r="J3769" s="211"/>
      <c r="K3769" s="211"/>
      <c r="L3769" s="211"/>
      <c r="M3769" s="211"/>
      <c r="N3769" s="211"/>
      <c r="O3769" s="211"/>
      <c r="P3769" s="211"/>
      <c r="Q3769" s="211"/>
    </row>
    <row r="3770" spans="1:17" x14ac:dyDescent="0.25">
      <c r="A3770" s="60" t="s">
        <v>2029</v>
      </c>
      <c r="B3770" s="60" t="s">
        <v>5746</v>
      </c>
      <c r="C3770" s="211"/>
      <c r="D3770" s="211">
        <v>2.62</v>
      </c>
      <c r="E3770" s="211">
        <v>3.7320000000000002</v>
      </c>
      <c r="F3770" s="211">
        <v>1.45</v>
      </c>
      <c r="G3770" s="211"/>
      <c r="H3770" s="211"/>
      <c r="I3770" s="211"/>
      <c r="J3770" s="211"/>
      <c r="K3770" s="211">
        <v>7.3280000000000003</v>
      </c>
      <c r="L3770" s="211"/>
      <c r="M3770" s="211"/>
      <c r="N3770" s="211"/>
      <c r="O3770" s="211"/>
      <c r="P3770" s="211"/>
      <c r="Q3770" s="211"/>
    </row>
    <row r="3771" spans="1:17" x14ac:dyDescent="0.25">
      <c r="A3771" s="60" t="s">
        <v>2870</v>
      </c>
      <c r="B3771" s="60" t="s">
        <v>5747</v>
      </c>
      <c r="C3771" s="211"/>
      <c r="D3771" s="211"/>
      <c r="E3771" s="211"/>
      <c r="F3771" s="211">
        <v>0.76</v>
      </c>
      <c r="G3771" s="211"/>
      <c r="H3771" s="211"/>
      <c r="I3771" s="211"/>
      <c r="J3771" s="211"/>
      <c r="K3771" s="211"/>
      <c r="L3771" s="211"/>
      <c r="M3771" s="211"/>
      <c r="N3771" s="211"/>
      <c r="O3771" s="211"/>
      <c r="P3771" s="211"/>
      <c r="Q3771" s="211">
        <v>0.33</v>
      </c>
    </row>
    <row r="3772" spans="1:17" x14ac:dyDescent="0.25">
      <c r="A3772" s="60" t="s">
        <v>1137</v>
      </c>
      <c r="B3772" s="60" t="s">
        <v>5750</v>
      </c>
      <c r="C3772" s="211"/>
      <c r="D3772" s="211"/>
      <c r="E3772" s="211"/>
      <c r="F3772" s="211">
        <v>1.431</v>
      </c>
      <c r="G3772" s="211">
        <v>8.0000000000000002E-3</v>
      </c>
      <c r="H3772" s="211">
        <v>8</v>
      </c>
      <c r="I3772" s="211">
        <v>13.175000000000001</v>
      </c>
      <c r="J3772" s="211">
        <v>1.6E-2</v>
      </c>
      <c r="K3772" s="211">
        <v>4.0519999999999996</v>
      </c>
      <c r="L3772" s="211"/>
      <c r="M3772" s="211"/>
      <c r="N3772" s="211"/>
      <c r="O3772" s="211"/>
      <c r="P3772" s="211"/>
      <c r="Q3772" s="211">
        <v>3.39</v>
      </c>
    </row>
    <row r="3773" spans="1:17" x14ac:dyDescent="0.25">
      <c r="A3773" s="60" t="s">
        <v>1339</v>
      </c>
      <c r="B3773" s="60" t="s">
        <v>5751</v>
      </c>
      <c r="C3773" s="211"/>
      <c r="D3773" s="211"/>
      <c r="E3773" s="211"/>
      <c r="F3773" s="211"/>
      <c r="G3773" s="211"/>
      <c r="H3773" s="211"/>
      <c r="I3773" s="211"/>
      <c r="J3773" s="211">
        <v>0.13800000000000001</v>
      </c>
      <c r="K3773" s="211"/>
      <c r="L3773" s="211"/>
      <c r="M3773" s="211"/>
      <c r="N3773" s="211"/>
      <c r="O3773" s="211"/>
      <c r="P3773" s="211"/>
      <c r="Q3773" s="211">
        <v>2.04</v>
      </c>
    </row>
    <row r="3774" spans="1:17" x14ac:dyDescent="0.25">
      <c r="A3774" s="60" t="s">
        <v>323</v>
      </c>
      <c r="B3774" s="60" t="s">
        <v>5753</v>
      </c>
      <c r="C3774" s="211"/>
      <c r="D3774" s="211"/>
      <c r="E3774" s="211"/>
      <c r="F3774" s="211"/>
      <c r="G3774" s="211">
        <v>0.14299999999999999</v>
      </c>
      <c r="H3774" s="211"/>
      <c r="I3774" s="211">
        <v>14.694000000000001</v>
      </c>
      <c r="J3774" s="211">
        <v>8.0749999999999993</v>
      </c>
      <c r="K3774" s="211">
        <v>8.0679999999999996</v>
      </c>
      <c r="L3774" s="211"/>
      <c r="M3774" s="211"/>
      <c r="N3774" s="211"/>
      <c r="O3774" s="211"/>
      <c r="P3774" s="211"/>
      <c r="Q3774" s="211"/>
    </row>
    <row r="3775" spans="1:17" x14ac:dyDescent="0.25">
      <c r="A3775" s="60" t="s">
        <v>1718</v>
      </c>
      <c r="B3775" s="60" t="s">
        <v>5754</v>
      </c>
      <c r="C3775" s="211"/>
      <c r="D3775" s="211"/>
      <c r="E3775" s="211"/>
      <c r="F3775" s="211">
        <v>1.591</v>
      </c>
      <c r="G3775" s="211"/>
      <c r="H3775" s="211"/>
      <c r="I3775" s="211">
        <v>1.4E-2</v>
      </c>
      <c r="J3775" s="211"/>
      <c r="K3775" s="211"/>
      <c r="L3775" s="211"/>
      <c r="M3775" s="211"/>
      <c r="N3775" s="211"/>
      <c r="O3775" s="211"/>
      <c r="P3775" s="211"/>
      <c r="Q3775" s="211"/>
    </row>
    <row r="3776" spans="1:17" x14ac:dyDescent="0.25">
      <c r="A3776" s="60" t="s">
        <v>1312</v>
      </c>
      <c r="B3776" s="60" t="s">
        <v>5755</v>
      </c>
      <c r="C3776" s="211"/>
      <c r="D3776" s="211">
        <v>0.24199999999999999</v>
      </c>
      <c r="E3776" s="211">
        <v>1.5649999999999999</v>
      </c>
      <c r="F3776" s="211">
        <v>0.48699999999999999</v>
      </c>
      <c r="G3776" s="211"/>
      <c r="H3776" s="211"/>
      <c r="I3776" s="211"/>
      <c r="J3776" s="211"/>
      <c r="K3776" s="211"/>
      <c r="L3776" s="211"/>
      <c r="M3776" s="211"/>
      <c r="N3776" s="211"/>
      <c r="O3776" s="211"/>
      <c r="P3776" s="211">
        <v>171.25800000000001</v>
      </c>
      <c r="Q3776" s="211"/>
    </row>
    <row r="3777" spans="1:17" x14ac:dyDescent="0.25">
      <c r="A3777" s="60" t="s">
        <v>852</v>
      </c>
      <c r="B3777" s="60" t="s">
        <v>5756</v>
      </c>
      <c r="C3777" s="211"/>
      <c r="D3777" s="211">
        <v>0.42499999999999999</v>
      </c>
      <c r="E3777" s="211">
        <v>0.86499999999999999</v>
      </c>
      <c r="F3777" s="211">
        <v>1.272</v>
      </c>
      <c r="G3777" s="211"/>
      <c r="H3777" s="211">
        <v>4.1000000000000002E-2</v>
      </c>
      <c r="I3777" s="211">
        <v>114.79300000000001</v>
      </c>
      <c r="J3777" s="211">
        <v>3.0609999999999999</v>
      </c>
      <c r="K3777" s="211">
        <v>3.2000000000000001E-2</v>
      </c>
      <c r="L3777" s="211"/>
      <c r="M3777" s="211"/>
      <c r="N3777" s="211"/>
      <c r="O3777" s="211"/>
      <c r="P3777" s="211"/>
      <c r="Q3777" s="211">
        <v>107.37</v>
      </c>
    </row>
    <row r="3778" spans="1:17" x14ac:dyDescent="0.25">
      <c r="A3778" s="60" t="s">
        <v>3283</v>
      </c>
      <c r="B3778" s="60" t="s">
        <v>5757</v>
      </c>
      <c r="C3778" s="211"/>
      <c r="D3778" s="211"/>
      <c r="E3778" s="211"/>
      <c r="F3778" s="211">
        <v>6.4000000000000001E-2</v>
      </c>
      <c r="G3778" s="211"/>
      <c r="H3778" s="211"/>
      <c r="I3778" s="211"/>
      <c r="J3778" s="211"/>
      <c r="K3778" s="211"/>
      <c r="L3778" s="211"/>
      <c r="M3778" s="211"/>
      <c r="N3778" s="211"/>
      <c r="O3778" s="211"/>
      <c r="P3778" s="211"/>
      <c r="Q3778" s="211"/>
    </row>
    <row r="3779" spans="1:17" x14ac:dyDescent="0.25">
      <c r="A3779" s="60" t="s">
        <v>2614</v>
      </c>
      <c r="B3779" s="60" t="s">
        <v>5758</v>
      </c>
      <c r="C3779" s="211"/>
      <c r="D3779" s="211"/>
      <c r="E3779" s="211"/>
      <c r="F3779" s="211">
        <v>0.46600000000000003</v>
      </c>
      <c r="G3779" s="211"/>
      <c r="H3779" s="211"/>
      <c r="I3779" s="211">
        <v>0.13300000000000001</v>
      </c>
      <c r="J3779" s="211"/>
      <c r="K3779" s="211"/>
      <c r="L3779" s="211"/>
      <c r="M3779" s="211"/>
      <c r="N3779" s="211"/>
      <c r="O3779" s="211"/>
      <c r="P3779" s="211"/>
      <c r="Q3779" s="211"/>
    </row>
    <row r="3780" spans="1:17" x14ac:dyDescent="0.25">
      <c r="A3780" s="60" t="s">
        <v>2777</v>
      </c>
      <c r="B3780" s="60" t="s">
        <v>5759</v>
      </c>
      <c r="C3780" s="211"/>
      <c r="D3780" s="211"/>
      <c r="E3780" s="211"/>
      <c r="F3780" s="211">
        <v>0.72499999999999998</v>
      </c>
      <c r="G3780" s="211"/>
      <c r="H3780" s="211"/>
      <c r="I3780" s="211"/>
      <c r="J3780" s="211"/>
      <c r="K3780" s="211">
        <v>4.5389999999999997</v>
      </c>
      <c r="L3780" s="211"/>
      <c r="M3780" s="211"/>
      <c r="N3780" s="211"/>
      <c r="O3780" s="211"/>
      <c r="P3780" s="211"/>
      <c r="Q3780" s="211"/>
    </row>
    <row r="3781" spans="1:17" x14ac:dyDescent="0.25">
      <c r="A3781" s="60" t="s">
        <v>4648</v>
      </c>
      <c r="B3781" s="60" t="s">
        <v>5760</v>
      </c>
      <c r="C3781" s="211"/>
      <c r="D3781" s="211"/>
      <c r="E3781" s="211">
        <v>0.85399999999999998</v>
      </c>
      <c r="F3781" s="211">
        <v>0.83399999999999996</v>
      </c>
      <c r="G3781" s="211"/>
      <c r="H3781" s="211">
        <v>0.36699999999999999</v>
      </c>
      <c r="I3781" s="211"/>
      <c r="J3781" s="211"/>
      <c r="K3781" s="211">
        <v>0.13300000000000001</v>
      </c>
      <c r="L3781" s="211"/>
      <c r="M3781" s="211"/>
      <c r="N3781" s="211"/>
      <c r="O3781" s="211"/>
      <c r="P3781" s="211"/>
      <c r="Q3781" s="211"/>
    </row>
    <row r="3782" spans="1:17" x14ac:dyDescent="0.25">
      <c r="A3782" s="60" t="s">
        <v>1472</v>
      </c>
      <c r="B3782" s="60" t="s">
        <v>5761</v>
      </c>
      <c r="C3782" s="211"/>
      <c r="D3782" s="211">
        <v>7.093</v>
      </c>
      <c r="E3782" s="211">
        <v>1.89</v>
      </c>
      <c r="F3782" s="211">
        <v>0.48799999999999999</v>
      </c>
      <c r="G3782" s="211"/>
      <c r="H3782" s="211"/>
      <c r="I3782" s="211"/>
      <c r="J3782" s="211"/>
      <c r="K3782" s="211"/>
      <c r="L3782" s="211"/>
      <c r="M3782" s="211"/>
      <c r="N3782" s="211"/>
      <c r="O3782" s="211"/>
      <c r="P3782" s="211"/>
      <c r="Q3782" s="211"/>
    </row>
    <row r="3783" spans="1:17" x14ac:dyDescent="0.25">
      <c r="A3783" s="60" t="s">
        <v>1695</v>
      </c>
      <c r="B3783" s="60" t="s">
        <v>5762</v>
      </c>
      <c r="C3783" s="211"/>
      <c r="D3783" s="211"/>
      <c r="E3783" s="211">
        <v>0.35099999999999998</v>
      </c>
      <c r="F3783" s="211">
        <v>0.31</v>
      </c>
      <c r="G3783" s="211">
        <v>0.26200000000000001</v>
      </c>
      <c r="H3783" s="211"/>
      <c r="I3783" s="211"/>
      <c r="J3783" s="211"/>
      <c r="K3783" s="211">
        <v>2.8000000000000001E-2</v>
      </c>
      <c r="L3783" s="211"/>
      <c r="M3783" s="211"/>
      <c r="N3783" s="211"/>
      <c r="O3783" s="211"/>
      <c r="P3783" s="211">
        <v>6.78</v>
      </c>
      <c r="Q3783" s="211"/>
    </row>
    <row r="3784" spans="1:17" x14ac:dyDescent="0.25">
      <c r="A3784" s="60" t="s">
        <v>1313</v>
      </c>
      <c r="B3784" s="60" t="s">
        <v>5763</v>
      </c>
      <c r="C3784" s="211"/>
      <c r="D3784" s="211"/>
      <c r="E3784" s="211"/>
      <c r="F3784" s="211">
        <v>6.0000000000000001E-3</v>
      </c>
      <c r="G3784" s="211">
        <v>5.0000000000000001E-3</v>
      </c>
      <c r="H3784" s="211"/>
      <c r="I3784" s="211"/>
      <c r="J3784" s="211"/>
      <c r="K3784" s="211"/>
      <c r="L3784" s="211"/>
      <c r="M3784" s="211"/>
      <c r="N3784" s="211"/>
      <c r="O3784" s="211"/>
      <c r="P3784" s="211"/>
      <c r="Q3784" s="211"/>
    </row>
    <row r="3785" spans="1:17" x14ac:dyDescent="0.25">
      <c r="A3785" s="60" t="s">
        <v>460</v>
      </c>
      <c r="B3785" s="60" t="s">
        <v>5764</v>
      </c>
      <c r="C3785" s="211"/>
      <c r="D3785" s="211">
        <v>2.8090000000000002</v>
      </c>
      <c r="E3785" s="211">
        <v>1.913</v>
      </c>
      <c r="F3785" s="211">
        <v>2.0089999999999999</v>
      </c>
      <c r="G3785" s="211">
        <v>1.1439999999999999</v>
      </c>
      <c r="H3785" s="211"/>
      <c r="I3785" s="211"/>
      <c r="J3785" s="211"/>
      <c r="K3785" s="211">
        <v>0.02</v>
      </c>
      <c r="L3785" s="211"/>
      <c r="M3785" s="211">
        <v>0.45100000000000001</v>
      </c>
      <c r="N3785" s="211"/>
      <c r="O3785" s="211"/>
      <c r="P3785" s="211">
        <v>0.24399999999999999</v>
      </c>
      <c r="Q3785" s="211"/>
    </row>
    <row r="3786" spans="1:17" x14ac:dyDescent="0.25">
      <c r="A3786" s="60" t="s">
        <v>649</v>
      </c>
      <c r="B3786" s="60" t="s">
        <v>5765</v>
      </c>
      <c r="C3786" s="211"/>
      <c r="D3786" s="211"/>
      <c r="E3786" s="211"/>
      <c r="F3786" s="211">
        <v>10.236000000000001</v>
      </c>
      <c r="G3786" s="211">
        <v>9.0239999999999991</v>
      </c>
      <c r="H3786" s="211"/>
      <c r="I3786" s="211"/>
      <c r="J3786" s="211"/>
      <c r="K3786" s="211"/>
      <c r="L3786" s="211"/>
      <c r="M3786" s="211"/>
      <c r="N3786" s="211"/>
      <c r="O3786" s="211"/>
      <c r="P3786" s="211"/>
      <c r="Q3786" s="211">
        <v>71.510000000000005</v>
      </c>
    </row>
    <row r="3787" spans="1:17" x14ac:dyDescent="0.25">
      <c r="A3787" s="60" t="s">
        <v>1506</v>
      </c>
      <c r="B3787" s="60" t="s">
        <v>5766</v>
      </c>
      <c r="C3787" s="211"/>
      <c r="D3787" s="211"/>
      <c r="E3787" s="211"/>
      <c r="F3787" s="211">
        <v>0.245</v>
      </c>
      <c r="G3787" s="211">
        <v>1.7000000000000001E-2</v>
      </c>
      <c r="H3787" s="211"/>
      <c r="I3787" s="211"/>
      <c r="J3787" s="211"/>
      <c r="K3787" s="211"/>
      <c r="L3787" s="211"/>
      <c r="M3787" s="211"/>
      <c r="N3787" s="211"/>
      <c r="O3787" s="211"/>
      <c r="P3787" s="211"/>
      <c r="Q3787" s="211">
        <v>1040.18</v>
      </c>
    </row>
    <row r="3788" spans="1:17" x14ac:dyDescent="0.25">
      <c r="A3788" s="60" t="s">
        <v>2613</v>
      </c>
      <c r="B3788" s="60" t="s">
        <v>5767</v>
      </c>
      <c r="C3788" s="211"/>
      <c r="D3788" s="211"/>
      <c r="E3788" s="211"/>
      <c r="F3788" s="211">
        <v>0.39400000000000002</v>
      </c>
      <c r="G3788" s="211"/>
      <c r="H3788" s="211"/>
      <c r="I3788" s="211"/>
      <c r="J3788" s="211">
        <v>6.7000000000000004E-2</v>
      </c>
      <c r="K3788" s="211"/>
      <c r="L3788" s="211"/>
      <c r="M3788" s="211"/>
      <c r="N3788" s="211"/>
      <c r="O3788" s="211"/>
      <c r="P3788" s="211"/>
      <c r="Q3788" s="211"/>
    </row>
    <row r="3789" spans="1:17" x14ac:dyDescent="0.25">
      <c r="A3789" s="60" t="s">
        <v>2305</v>
      </c>
      <c r="B3789" s="60" t="s">
        <v>5768</v>
      </c>
      <c r="C3789" s="211"/>
      <c r="D3789" s="211"/>
      <c r="E3789" s="211"/>
      <c r="F3789" s="211">
        <v>0.82199999999999995</v>
      </c>
      <c r="G3789" s="211"/>
      <c r="H3789" s="211"/>
      <c r="I3789" s="211">
        <v>0.443</v>
      </c>
      <c r="J3789" s="211"/>
      <c r="K3789" s="211"/>
      <c r="L3789" s="211">
        <v>11.74</v>
      </c>
      <c r="M3789" s="211"/>
      <c r="N3789" s="211"/>
      <c r="O3789" s="211"/>
      <c r="P3789" s="211"/>
      <c r="Q3789" s="211"/>
    </row>
    <row r="3790" spans="1:17" x14ac:dyDescent="0.25">
      <c r="A3790" s="60" t="s">
        <v>298</v>
      </c>
      <c r="B3790" s="60" t="s">
        <v>5769</v>
      </c>
      <c r="C3790" s="211"/>
      <c r="D3790" s="211"/>
      <c r="E3790" s="211"/>
      <c r="F3790" s="211">
        <v>0.31</v>
      </c>
      <c r="G3790" s="211"/>
      <c r="H3790" s="211"/>
      <c r="I3790" s="211"/>
      <c r="J3790" s="211"/>
      <c r="K3790" s="211"/>
      <c r="L3790" s="211"/>
      <c r="M3790" s="211"/>
      <c r="N3790" s="211"/>
      <c r="O3790" s="211"/>
      <c r="P3790" s="211"/>
      <c r="Q3790" s="211"/>
    </row>
    <row r="3791" spans="1:17" x14ac:dyDescent="0.25">
      <c r="A3791" s="60" t="s">
        <v>387</v>
      </c>
      <c r="B3791" s="60" t="s">
        <v>5770</v>
      </c>
      <c r="C3791" s="211"/>
      <c r="D3791" s="211"/>
      <c r="E3791" s="211"/>
      <c r="F3791" s="211">
        <v>9.4E-2</v>
      </c>
      <c r="G3791" s="211"/>
      <c r="H3791" s="211"/>
      <c r="I3791" s="211"/>
      <c r="J3791" s="211"/>
      <c r="K3791" s="211"/>
      <c r="L3791" s="211"/>
      <c r="M3791" s="211"/>
      <c r="N3791" s="211"/>
      <c r="O3791" s="211"/>
      <c r="P3791" s="211"/>
      <c r="Q3791" s="211"/>
    </row>
    <row r="3792" spans="1:17" x14ac:dyDescent="0.25">
      <c r="A3792" s="60" t="s">
        <v>137</v>
      </c>
      <c r="B3792" s="60" t="s">
        <v>5772</v>
      </c>
      <c r="C3792" s="211"/>
      <c r="D3792" s="211"/>
      <c r="E3792" s="211">
        <v>0.81299999999999994</v>
      </c>
      <c r="F3792" s="211">
        <v>0.38800000000000001</v>
      </c>
      <c r="G3792" s="211"/>
      <c r="H3792" s="211"/>
      <c r="I3792" s="211"/>
      <c r="J3792" s="211"/>
      <c r="K3792" s="211"/>
      <c r="L3792" s="211"/>
      <c r="M3792" s="211"/>
      <c r="N3792" s="211"/>
      <c r="O3792" s="211"/>
      <c r="P3792" s="211"/>
      <c r="Q3792" s="211"/>
    </row>
    <row r="3793" spans="1:17" x14ac:dyDescent="0.25">
      <c r="A3793" s="60" t="s">
        <v>4622</v>
      </c>
      <c r="B3793" s="60" t="s">
        <v>5775</v>
      </c>
      <c r="C3793" s="211"/>
      <c r="D3793" s="211"/>
      <c r="E3793" s="211"/>
      <c r="F3793" s="211">
        <v>1.9219999999999999</v>
      </c>
      <c r="G3793" s="211"/>
      <c r="H3793" s="211"/>
      <c r="I3793" s="211"/>
      <c r="J3793" s="211"/>
      <c r="K3793" s="211"/>
      <c r="L3793" s="211"/>
      <c r="M3793" s="211"/>
      <c r="N3793" s="211"/>
      <c r="O3793" s="211"/>
      <c r="P3793" s="211"/>
      <c r="Q3793" s="211"/>
    </row>
    <row r="3794" spans="1:17" x14ac:dyDescent="0.25">
      <c r="A3794" s="60" t="s">
        <v>458</v>
      </c>
      <c r="B3794" s="60" t="s">
        <v>5776</v>
      </c>
      <c r="C3794" s="211"/>
      <c r="D3794" s="211">
        <v>58.957000000000001</v>
      </c>
      <c r="E3794" s="211">
        <v>6.0540000000000003</v>
      </c>
      <c r="F3794" s="211">
        <v>0.4</v>
      </c>
      <c r="G3794" s="211"/>
      <c r="H3794" s="211"/>
      <c r="I3794" s="211"/>
      <c r="J3794" s="211"/>
      <c r="K3794" s="211"/>
      <c r="L3794" s="211"/>
      <c r="M3794" s="211"/>
      <c r="N3794" s="211"/>
      <c r="O3794" s="211"/>
      <c r="P3794" s="211">
        <v>1.83</v>
      </c>
      <c r="Q3794" s="211">
        <v>0.56999999999999995</v>
      </c>
    </row>
    <row r="3795" spans="1:17" x14ac:dyDescent="0.25">
      <c r="A3795" s="60" t="s">
        <v>645</v>
      </c>
      <c r="B3795" s="60" t="s">
        <v>5777</v>
      </c>
      <c r="C3795" s="211"/>
      <c r="D3795" s="211"/>
      <c r="E3795" s="211"/>
      <c r="F3795" s="211"/>
      <c r="G3795" s="211"/>
      <c r="H3795" s="211"/>
      <c r="I3795" s="211"/>
      <c r="J3795" s="211"/>
      <c r="K3795" s="211"/>
      <c r="L3795" s="211"/>
      <c r="M3795" s="211"/>
      <c r="N3795" s="211"/>
      <c r="O3795" s="211"/>
      <c r="P3795" s="211">
        <v>8.9209999999999994</v>
      </c>
      <c r="Q3795" s="211">
        <v>3.27</v>
      </c>
    </row>
    <row r="3796" spans="1:17" x14ac:dyDescent="0.25">
      <c r="A3796" s="60" t="s">
        <v>282</v>
      </c>
      <c r="B3796" s="60" t="s">
        <v>5779</v>
      </c>
      <c r="C3796" s="211"/>
      <c r="D3796" s="211">
        <v>1.1930000000000001</v>
      </c>
      <c r="E3796" s="211">
        <v>5.1050000000000004</v>
      </c>
      <c r="F3796" s="211">
        <v>23.152999999999999</v>
      </c>
      <c r="G3796" s="211">
        <v>0.83199999999999996</v>
      </c>
      <c r="H3796" s="211"/>
      <c r="I3796" s="211">
        <v>7.8E-2</v>
      </c>
      <c r="J3796" s="211">
        <v>3.1E-2</v>
      </c>
      <c r="K3796" s="211">
        <v>2.8149999999999999</v>
      </c>
      <c r="L3796" s="211">
        <v>1.7000000000000001E-2</v>
      </c>
      <c r="M3796" s="211">
        <v>3.113</v>
      </c>
      <c r="N3796" s="211"/>
      <c r="O3796" s="211"/>
      <c r="P3796" s="211">
        <v>2.4689999999999999</v>
      </c>
      <c r="Q3796" s="211"/>
    </row>
    <row r="3797" spans="1:17" x14ac:dyDescent="0.25">
      <c r="A3797" s="60" t="s">
        <v>10395</v>
      </c>
      <c r="B3797" s="60" t="s">
        <v>10396</v>
      </c>
      <c r="C3797" s="211"/>
      <c r="D3797" s="211"/>
      <c r="E3797" s="211"/>
      <c r="F3797" s="211"/>
      <c r="G3797" s="211"/>
      <c r="H3797" s="211"/>
      <c r="I3797" s="211"/>
      <c r="J3797" s="211"/>
      <c r="K3797" s="211">
        <v>1.901</v>
      </c>
      <c r="L3797" s="211"/>
      <c r="M3797" s="211"/>
      <c r="N3797" s="211"/>
      <c r="O3797" s="211"/>
      <c r="P3797" s="211"/>
      <c r="Q3797" s="211"/>
    </row>
    <row r="3798" spans="1:17" x14ac:dyDescent="0.25">
      <c r="A3798" s="60" t="s">
        <v>10397</v>
      </c>
      <c r="B3798" s="60" t="s">
        <v>10398</v>
      </c>
      <c r="C3798" s="211">
        <v>14.756</v>
      </c>
      <c r="D3798" s="211"/>
      <c r="E3798" s="211"/>
      <c r="F3798" s="211"/>
      <c r="G3798" s="211">
        <v>0.218</v>
      </c>
      <c r="H3798" s="211"/>
      <c r="I3798" s="211"/>
      <c r="J3798" s="211"/>
      <c r="K3798" s="211"/>
      <c r="L3798" s="211"/>
      <c r="M3798" s="211">
        <v>5.7069999999999999</v>
      </c>
      <c r="N3798" s="211"/>
      <c r="O3798" s="211"/>
      <c r="P3798" s="211">
        <v>0.20399999999999999</v>
      </c>
      <c r="Q3798" s="211"/>
    </row>
    <row r="3799" spans="1:17" x14ac:dyDescent="0.25">
      <c r="A3799" s="60" t="s">
        <v>10399</v>
      </c>
      <c r="B3799" s="60" t="s">
        <v>10400</v>
      </c>
      <c r="C3799" s="211"/>
      <c r="D3799" s="211"/>
      <c r="E3799" s="211"/>
      <c r="F3799" s="211">
        <v>37.206000000000003</v>
      </c>
      <c r="G3799" s="211"/>
      <c r="H3799" s="211"/>
      <c r="I3799" s="211"/>
      <c r="J3799" s="211"/>
      <c r="K3799" s="211">
        <v>2.399</v>
      </c>
      <c r="L3799" s="211">
        <v>0.02</v>
      </c>
      <c r="M3799" s="211">
        <v>22.167000000000002</v>
      </c>
      <c r="N3799" s="211"/>
      <c r="O3799" s="211"/>
      <c r="P3799" s="211">
        <v>0.113</v>
      </c>
      <c r="Q3799" s="211">
        <v>3.27</v>
      </c>
    </row>
    <row r="3800" spans="1:17" x14ac:dyDescent="0.25">
      <c r="A3800" s="60" t="s">
        <v>3416</v>
      </c>
      <c r="B3800" s="60" t="s">
        <v>5786</v>
      </c>
      <c r="C3800" s="211"/>
      <c r="D3800" s="211"/>
      <c r="E3800" s="211"/>
      <c r="F3800" s="211">
        <v>2.1999999999999999E-2</v>
      </c>
      <c r="G3800" s="211">
        <v>0.53400000000000003</v>
      </c>
      <c r="H3800" s="211"/>
      <c r="I3800" s="211"/>
      <c r="J3800" s="211"/>
      <c r="K3800" s="211"/>
      <c r="L3800" s="211"/>
      <c r="M3800" s="211"/>
      <c r="N3800" s="211"/>
      <c r="O3800" s="211"/>
      <c r="P3800" s="211"/>
      <c r="Q3800" s="211"/>
    </row>
    <row r="3801" spans="1:17" x14ac:dyDescent="0.25">
      <c r="A3801" s="60" t="s">
        <v>10401</v>
      </c>
      <c r="B3801" s="60" t="s">
        <v>10402</v>
      </c>
      <c r="C3801" s="211"/>
      <c r="D3801" s="211"/>
      <c r="E3801" s="211"/>
      <c r="F3801" s="211"/>
      <c r="G3801" s="211"/>
      <c r="H3801" s="211"/>
      <c r="I3801" s="211"/>
      <c r="J3801" s="211">
        <v>3.5000000000000003E-2</v>
      </c>
      <c r="K3801" s="211"/>
      <c r="L3801" s="211"/>
      <c r="M3801" s="211"/>
      <c r="N3801" s="211"/>
      <c r="O3801" s="211"/>
      <c r="P3801" s="211"/>
      <c r="Q3801" s="211"/>
    </row>
    <row r="3802" spans="1:17" x14ac:dyDescent="0.25">
      <c r="A3802" s="60" t="s">
        <v>10403</v>
      </c>
      <c r="B3802" s="60" t="s">
        <v>10404</v>
      </c>
      <c r="C3802" s="211"/>
      <c r="D3802" s="211"/>
      <c r="E3802" s="211"/>
      <c r="F3802" s="211">
        <v>4.1440000000000001</v>
      </c>
      <c r="G3802" s="211"/>
      <c r="H3802" s="211"/>
      <c r="I3802" s="211">
        <v>7.8E-2</v>
      </c>
      <c r="J3802" s="211">
        <v>3.4000000000000002E-2</v>
      </c>
      <c r="K3802" s="211">
        <v>0.58499999999999996</v>
      </c>
      <c r="L3802" s="211"/>
      <c r="M3802" s="211"/>
      <c r="N3802" s="211"/>
      <c r="O3802" s="211"/>
      <c r="P3802" s="211">
        <v>0.246</v>
      </c>
      <c r="Q3802" s="211"/>
    </row>
    <row r="3803" spans="1:17" x14ac:dyDescent="0.25">
      <c r="A3803" s="60" t="s">
        <v>4522</v>
      </c>
      <c r="B3803" s="60" t="s">
        <v>5791</v>
      </c>
      <c r="C3803" s="211"/>
      <c r="D3803" s="211"/>
      <c r="E3803" s="211">
        <v>12.74</v>
      </c>
      <c r="F3803" s="211">
        <v>0.13300000000000001</v>
      </c>
      <c r="G3803" s="211">
        <v>0.23899999999999999</v>
      </c>
      <c r="H3803" s="211"/>
      <c r="I3803" s="211"/>
      <c r="J3803" s="211">
        <v>0.32800000000000001</v>
      </c>
      <c r="K3803" s="211">
        <v>11.65</v>
      </c>
      <c r="L3803" s="211">
        <v>8.2000000000000003E-2</v>
      </c>
      <c r="M3803" s="211">
        <v>2.2280000000000002</v>
      </c>
      <c r="N3803" s="211">
        <v>165</v>
      </c>
      <c r="O3803" s="211"/>
      <c r="P3803" s="211">
        <v>16.222999999999999</v>
      </c>
      <c r="Q3803" s="211">
        <v>15.26</v>
      </c>
    </row>
    <row r="3804" spans="1:17" x14ac:dyDescent="0.25">
      <c r="A3804" s="60" t="s">
        <v>104</v>
      </c>
      <c r="B3804" s="60" t="s">
        <v>5792</v>
      </c>
      <c r="C3804" s="211"/>
      <c r="D3804" s="211">
        <v>0.88800000000000001</v>
      </c>
      <c r="E3804" s="211"/>
      <c r="F3804" s="211">
        <v>25.31</v>
      </c>
      <c r="G3804" s="211">
        <v>1.6E-2</v>
      </c>
      <c r="H3804" s="211"/>
      <c r="I3804" s="211">
        <v>7.8E-2</v>
      </c>
      <c r="J3804" s="211"/>
      <c r="K3804" s="211">
        <v>7.32</v>
      </c>
      <c r="L3804" s="211">
        <v>7.0000000000000007E-2</v>
      </c>
      <c r="M3804" s="211">
        <v>4.0359999999999996</v>
      </c>
      <c r="N3804" s="211">
        <v>1</v>
      </c>
      <c r="O3804" s="211">
        <v>5.89</v>
      </c>
      <c r="P3804" s="211">
        <v>8.9819999999999993</v>
      </c>
      <c r="Q3804" s="211">
        <v>3.27</v>
      </c>
    </row>
    <row r="3805" spans="1:17" x14ac:dyDescent="0.25">
      <c r="A3805" s="60" t="s">
        <v>10405</v>
      </c>
      <c r="B3805" s="60" t="s">
        <v>10406</v>
      </c>
      <c r="C3805" s="211">
        <v>0.17699999999999999</v>
      </c>
      <c r="D3805" s="211"/>
      <c r="E3805" s="211"/>
      <c r="F3805" s="211"/>
      <c r="G3805" s="211"/>
      <c r="H3805" s="211"/>
      <c r="I3805" s="211"/>
      <c r="J3805" s="211">
        <v>5.1999999999999998E-2</v>
      </c>
      <c r="K3805" s="211">
        <v>0.104</v>
      </c>
      <c r="L3805" s="211"/>
      <c r="M3805" s="211"/>
      <c r="N3805" s="211"/>
      <c r="O3805" s="211">
        <v>2.3620000000000001</v>
      </c>
      <c r="P3805" s="211">
        <v>0.05</v>
      </c>
      <c r="Q3805" s="211"/>
    </row>
    <row r="3806" spans="1:17" x14ac:dyDescent="0.25">
      <c r="A3806" s="60" t="s">
        <v>2060</v>
      </c>
      <c r="B3806" s="60" t="s">
        <v>5795</v>
      </c>
      <c r="C3806" s="211"/>
      <c r="D3806" s="211">
        <v>16.138999999999999</v>
      </c>
      <c r="E3806" s="211"/>
      <c r="F3806" s="211"/>
      <c r="G3806" s="211"/>
      <c r="H3806" s="211"/>
      <c r="I3806" s="211"/>
      <c r="J3806" s="211"/>
      <c r="K3806" s="211"/>
      <c r="L3806" s="211"/>
      <c r="M3806" s="211"/>
      <c r="N3806" s="211"/>
      <c r="O3806" s="211"/>
      <c r="P3806" s="211"/>
      <c r="Q3806" s="211"/>
    </row>
    <row r="3807" spans="1:17" x14ac:dyDescent="0.25">
      <c r="A3807" s="60" t="s">
        <v>1032</v>
      </c>
      <c r="B3807" s="60" t="s">
        <v>5796</v>
      </c>
      <c r="C3807" s="211"/>
      <c r="D3807" s="211">
        <v>9.9000000000000005E-2</v>
      </c>
      <c r="E3807" s="211"/>
      <c r="F3807" s="211"/>
      <c r="G3807" s="211"/>
      <c r="H3807" s="211"/>
      <c r="I3807" s="211"/>
      <c r="J3807" s="211"/>
      <c r="K3807" s="211"/>
      <c r="L3807" s="211"/>
      <c r="M3807" s="211"/>
      <c r="N3807" s="211"/>
      <c r="O3807" s="211"/>
      <c r="P3807" s="211"/>
      <c r="Q3807" s="211"/>
    </row>
    <row r="3808" spans="1:17" x14ac:dyDescent="0.25">
      <c r="A3808" s="60" t="s">
        <v>711</v>
      </c>
      <c r="B3808" s="60" t="s">
        <v>5797</v>
      </c>
      <c r="C3808" s="211"/>
      <c r="D3808" s="211">
        <v>16.949000000000002</v>
      </c>
      <c r="E3808" s="211"/>
      <c r="F3808" s="211">
        <v>22.323</v>
      </c>
      <c r="G3808" s="211"/>
      <c r="H3808" s="211"/>
      <c r="I3808" s="211"/>
      <c r="J3808" s="211"/>
      <c r="K3808" s="211">
        <v>5.6000000000000001E-2</v>
      </c>
      <c r="L3808" s="211"/>
      <c r="M3808" s="211"/>
      <c r="N3808" s="211"/>
      <c r="O3808" s="211"/>
      <c r="P3808" s="211"/>
      <c r="Q3808" s="211"/>
    </row>
    <row r="3809" spans="1:17" x14ac:dyDescent="0.25">
      <c r="A3809" s="60" t="s">
        <v>568</v>
      </c>
      <c r="B3809" s="60" t="s">
        <v>5799</v>
      </c>
      <c r="C3809" s="211"/>
      <c r="D3809" s="211"/>
      <c r="E3809" s="211"/>
      <c r="F3809" s="211">
        <v>16.245999999999999</v>
      </c>
      <c r="G3809" s="211"/>
      <c r="H3809" s="211">
        <v>8.6359999999999992</v>
      </c>
      <c r="I3809" s="211"/>
      <c r="J3809" s="211">
        <v>1.9E-2</v>
      </c>
      <c r="K3809" s="211"/>
      <c r="L3809" s="211"/>
      <c r="M3809" s="211">
        <v>0.217</v>
      </c>
      <c r="N3809" s="211"/>
      <c r="O3809" s="211"/>
      <c r="P3809" s="211">
        <v>0.06</v>
      </c>
      <c r="Q3809" s="211">
        <v>10.46</v>
      </c>
    </row>
    <row r="3810" spans="1:17" x14ac:dyDescent="0.25">
      <c r="A3810" s="60" t="s">
        <v>1912</v>
      </c>
      <c r="B3810" s="60" t="s">
        <v>5800</v>
      </c>
      <c r="C3810" s="211"/>
      <c r="D3810" s="211">
        <v>0.22900000000000001</v>
      </c>
      <c r="E3810" s="211"/>
      <c r="F3810" s="211">
        <v>5.6000000000000001E-2</v>
      </c>
      <c r="G3810" s="211"/>
      <c r="H3810" s="211"/>
      <c r="I3810" s="211"/>
      <c r="J3810" s="211"/>
      <c r="K3810" s="211">
        <v>0.183</v>
      </c>
      <c r="L3810" s="211"/>
      <c r="M3810" s="211"/>
      <c r="N3810" s="211"/>
      <c r="O3810" s="211"/>
      <c r="P3810" s="211">
        <v>0.40699999999999997</v>
      </c>
      <c r="Q3810" s="211"/>
    </row>
    <row r="3811" spans="1:17" x14ac:dyDescent="0.25">
      <c r="A3811" s="60" t="s">
        <v>453</v>
      </c>
      <c r="B3811" s="60" t="s">
        <v>5801</v>
      </c>
      <c r="C3811" s="211"/>
      <c r="D3811" s="211"/>
      <c r="E3811" s="211"/>
      <c r="F3811" s="211">
        <v>1.0880000000000001</v>
      </c>
      <c r="G3811" s="211"/>
      <c r="H3811" s="211"/>
      <c r="I3811" s="211">
        <v>1.4E-2</v>
      </c>
      <c r="J3811" s="211">
        <v>1.6E-2</v>
      </c>
      <c r="K3811" s="211">
        <v>0.16900000000000001</v>
      </c>
      <c r="L3811" s="211">
        <v>0.02</v>
      </c>
      <c r="M3811" s="211"/>
      <c r="N3811" s="211"/>
      <c r="O3811" s="211"/>
      <c r="P3811" s="211">
        <v>3.3639999999999999</v>
      </c>
      <c r="Q3811" s="211"/>
    </row>
    <row r="3812" spans="1:17" x14ac:dyDescent="0.25">
      <c r="A3812" s="60" t="s">
        <v>1207</v>
      </c>
      <c r="B3812" s="60" t="s">
        <v>5802</v>
      </c>
      <c r="C3812" s="211"/>
      <c r="D3812" s="211"/>
      <c r="E3812" s="211"/>
      <c r="F3812" s="211">
        <v>8.4000000000000005E-2</v>
      </c>
      <c r="G3812" s="211"/>
      <c r="H3812" s="211"/>
      <c r="I3812" s="211"/>
      <c r="J3812" s="211"/>
      <c r="K3812" s="211"/>
      <c r="L3812" s="211"/>
      <c r="M3812" s="211"/>
      <c r="N3812" s="211"/>
      <c r="O3812" s="211"/>
      <c r="P3812" s="211"/>
      <c r="Q3812" s="211"/>
    </row>
    <row r="3813" spans="1:17" x14ac:dyDescent="0.25">
      <c r="A3813" s="60" t="s">
        <v>99</v>
      </c>
      <c r="B3813" s="60" t="s">
        <v>5803</v>
      </c>
      <c r="C3813" s="211">
        <v>0.188</v>
      </c>
      <c r="D3813" s="211">
        <v>3.4260000000000002</v>
      </c>
      <c r="E3813" s="211">
        <v>0.90700000000000003</v>
      </c>
      <c r="F3813" s="211">
        <v>1.591</v>
      </c>
      <c r="G3813" s="211">
        <v>10.554</v>
      </c>
      <c r="H3813" s="211"/>
      <c r="I3813" s="211"/>
      <c r="J3813" s="211">
        <v>0.216</v>
      </c>
      <c r="K3813" s="211">
        <v>2.3519999999999999</v>
      </c>
      <c r="L3813" s="211">
        <v>50.32</v>
      </c>
      <c r="M3813" s="211">
        <v>0.90200000000000002</v>
      </c>
      <c r="N3813" s="211">
        <v>3</v>
      </c>
      <c r="O3813" s="211"/>
      <c r="P3813" s="211">
        <v>0.30299999999999999</v>
      </c>
      <c r="Q3813" s="211">
        <v>2.81</v>
      </c>
    </row>
    <row r="3814" spans="1:17" x14ac:dyDescent="0.25">
      <c r="A3814" s="60" t="s">
        <v>160</v>
      </c>
      <c r="B3814" s="60" t="s">
        <v>5804</v>
      </c>
      <c r="C3814" s="211"/>
      <c r="D3814" s="211">
        <v>143.126</v>
      </c>
      <c r="E3814" s="211">
        <v>10.084</v>
      </c>
      <c r="F3814" s="211">
        <v>2.4860000000000002</v>
      </c>
      <c r="G3814" s="211">
        <v>8.0000000000000002E-3</v>
      </c>
      <c r="H3814" s="211">
        <v>27.439</v>
      </c>
      <c r="I3814" s="211"/>
      <c r="J3814" s="211">
        <v>27.271999999999998</v>
      </c>
      <c r="K3814" s="211"/>
      <c r="L3814" s="211">
        <v>17.757000000000001</v>
      </c>
      <c r="M3814" s="211"/>
      <c r="N3814" s="211"/>
      <c r="O3814" s="211"/>
      <c r="P3814" s="211">
        <v>1.843</v>
      </c>
      <c r="Q3814" s="211"/>
    </row>
    <row r="3815" spans="1:17" x14ac:dyDescent="0.25">
      <c r="A3815" s="60" t="s">
        <v>1380</v>
      </c>
      <c r="B3815" s="60" t="s">
        <v>5805</v>
      </c>
      <c r="C3815" s="211"/>
      <c r="D3815" s="211">
        <v>0.78400000000000003</v>
      </c>
      <c r="E3815" s="211">
        <v>1.256</v>
      </c>
      <c r="F3815" s="211"/>
      <c r="G3815" s="211"/>
      <c r="H3815" s="211"/>
      <c r="I3815" s="211"/>
      <c r="J3815" s="211"/>
      <c r="K3815" s="211"/>
      <c r="L3815" s="211">
        <v>7.8040000000000003</v>
      </c>
      <c r="M3815" s="211"/>
      <c r="N3815" s="211"/>
      <c r="O3815" s="211"/>
      <c r="P3815" s="211">
        <v>4.5389999999999997</v>
      </c>
      <c r="Q3815" s="211"/>
    </row>
    <row r="3816" spans="1:17" x14ac:dyDescent="0.25">
      <c r="A3816" s="60" t="s">
        <v>350</v>
      </c>
      <c r="B3816" s="60" t="s">
        <v>5806</v>
      </c>
      <c r="C3816" s="211"/>
      <c r="D3816" s="211"/>
      <c r="E3816" s="211">
        <v>3.03</v>
      </c>
      <c r="F3816" s="211">
        <v>0.214</v>
      </c>
      <c r="G3816" s="211"/>
      <c r="H3816" s="211"/>
      <c r="I3816" s="211">
        <v>1E-3</v>
      </c>
      <c r="J3816" s="211"/>
      <c r="K3816" s="211">
        <v>2.1000000000000001E-2</v>
      </c>
      <c r="L3816" s="211"/>
      <c r="M3816" s="211"/>
      <c r="N3816" s="211"/>
      <c r="O3816" s="211"/>
      <c r="P3816" s="211"/>
      <c r="Q3816" s="211">
        <v>0.06</v>
      </c>
    </row>
    <row r="3817" spans="1:17" x14ac:dyDescent="0.25">
      <c r="A3817" s="60" t="s">
        <v>434</v>
      </c>
      <c r="B3817" s="60" t="s">
        <v>5807</v>
      </c>
      <c r="C3817" s="211"/>
      <c r="D3817" s="211">
        <v>6.3949999999999996</v>
      </c>
      <c r="E3817" s="211">
        <v>69.242999999999995</v>
      </c>
      <c r="F3817" s="211">
        <v>0.32900000000000001</v>
      </c>
      <c r="G3817" s="211">
        <v>1.4999999999999999E-2</v>
      </c>
      <c r="H3817" s="211"/>
      <c r="I3817" s="211"/>
      <c r="J3817" s="211"/>
      <c r="K3817" s="211"/>
      <c r="L3817" s="211"/>
      <c r="M3817" s="211"/>
      <c r="N3817" s="211"/>
      <c r="O3817" s="211"/>
      <c r="P3817" s="211"/>
      <c r="Q3817" s="211"/>
    </row>
    <row r="3818" spans="1:17" x14ac:dyDescent="0.25">
      <c r="A3818" s="60" t="s">
        <v>58</v>
      </c>
      <c r="B3818" s="60" t="s">
        <v>5808</v>
      </c>
      <c r="C3818" s="211">
        <v>0.21199999999999999</v>
      </c>
      <c r="D3818" s="211">
        <v>43.578000000000003</v>
      </c>
      <c r="E3818" s="211">
        <v>26.225000000000001</v>
      </c>
      <c r="F3818" s="211">
        <v>2.9249999999999998</v>
      </c>
      <c r="G3818" s="211">
        <v>13.992000000000001</v>
      </c>
      <c r="H3818" s="211">
        <v>18.965</v>
      </c>
      <c r="I3818" s="211">
        <v>18.826000000000001</v>
      </c>
      <c r="J3818" s="211"/>
      <c r="K3818" s="211">
        <v>45.097999999999999</v>
      </c>
      <c r="L3818" s="211">
        <v>59.756</v>
      </c>
      <c r="M3818" s="211">
        <v>39.520000000000003</v>
      </c>
      <c r="N3818" s="211">
        <v>17</v>
      </c>
      <c r="O3818" s="211">
        <v>12.801</v>
      </c>
      <c r="P3818" s="211">
        <v>1133.5260000000001</v>
      </c>
      <c r="Q3818" s="211">
        <v>1064.53</v>
      </c>
    </row>
    <row r="3819" spans="1:17" x14ac:dyDescent="0.25">
      <c r="A3819" s="60" t="s">
        <v>1156</v>
      </c>
      <c r="B3819" s="60" t="s">
        <v>5809</v>
      </c>
      <c r="C3819" s="211">
        <v>0.68799999999999994</v>
      </c>
      <c r="D3819" s="211">
        <v>0.374</v>
      </c>
      <c r="E3819" s="211">
        <v>1.361</v>
      </c>
      <c r="F3819" s="211">
        <v>1.147</v>
      </c>
      <c r="G3819" s="211">
        <v>0.77800000000000002</v>
      </c>
      <c r="H3819" s="211">
        <v>1.7999999999999999E-2</v>
      </c>
      <c r="I3819" s="211">
        <v>1E-3</v>
      </c>
      <c r="J3819" s="211">
        <v>2.867</v>
      </c>
      <c r="K3819" s="211">
        <v>4.9210000000000003</v>
      </c>
      <c r="L3819" s="211">
        <v>9.516</v>
      </c>
      <c r="M3819" s="211"/>
      <c r="N3819" s="211">
        <v>22</v>
      </c>
      <c r="O3819" s="211">
        <v>9.3130000000000006</v>
      </c>
      <c r="P3819" s="211">
        <v>64.944000000000003</v>
      </c>
      <c r="Q3819" s="211">
        <v>13.67</v>
      </c>
    </row>
    <row r="3820" spans="1:17" x14ac:dyDescent="0.25">
      <c r="A3820" s="60" t="s">
        <v>1382</v>
      </c>
      <c r="B3820" s="60" t="s">
        <v>5810</v>
      </c>
      <c r="C3820" s="211"/>
      <c r="D3820" s="211"/>
      <c r="E3820" s="211"/>
      <c r="F3820" s="211"/>
      <c r="G3820" s="211">
        <v>9.2999999999999999E-2</v>
      </c>
      <c r="H3820" s="211">
        <v>1.1850000000000001</v>
      </c>
      <c r="I3820" s="211">
        <v>3.6999999999999998E-2</v>
      </c>
      <c r="J3820" s="211">
        <v>10.708</v>
      </c>
      <c r="K3820" s="211">
        <v>0.59399999999999997</v>
      </c>
      <c r="L3820" s="211">
        <v>3.863</v>
      </c>
      <c r="M3820" s="211">
        <v>0</v>
      </c>
      <c r="N3820" s="211">
        <v>3</v>
      </c>
      <c r="O3820" s="211">
        <v>4.093</v>
      </c>
      <c r="P3820" s="211">
        <v>17.713999999999999</v>
      </c>
      <c r="Q3820" s="211"/>
    </row>
    <row r="3821" spans="1:17" x14ac:dyDescent="0.25">
      <c r="A3821" s="60" t="s">
        <v>174</v>
      </c>
      <c r="B3821" s="60" t="s">
        <v>5811</v>
      </c>
      <c r="C3821" s="211">
        <v>38.22</v>
      </c>
      <c r="D3821" s="211"/>
      <c r="E3821" s="211">
        <v>66.179000000000002</v>
      </c>
      <c r="F3821" s="211"/>
      <c r="G3821" s="211">
        <v>1.145</v>
      </c>
      <c r="H3821" s="211">
        <v>0.93500000000000005</v>
      </c>
      <c r="I3821" s="211">
        <v>1.4999999999999999E-2</v>
      </c>
      <c r="J3821" s="211">
        <v>0.997</v>
      </c>
      <c r="K3821" s="211">
        <v>1.268</v>
      </c>
      <c r="L3821" s="211">
        <v>0.10199999999999999</v>
      </c>
      <c r="M3821" s="211"/>
      <c r="N3821" s="211"/>
      <c r="O3821" s="211">
        <v>2.093</v>
      </c>
      <c r="P3821" s="211">
        <v>6.52</v>
      </c>
      <c r="Q3821" s="211"/>
    </row>
    <row r="3822" spans="1:17" x14ac:dyDescent="0.25">
      <c r="A3822" s="60" t="s">
        <v>305</v>
      </c>
      <c r="B3822" s="60" t="s">
        <v>5812</v>
      </c>
      <c r="C3822" s="211">
        <v>118.53</v>
      </c>
      <c r="D3822" s="211">
        <v>153.22999999999999</v>
      </c>
      <c r="E3822" s="211">
        <v>78.435000000000002</v>
      </c>
      <c r="F3822" s="211">
        <v>367.09399999999999</v>
      </c>
      <c r="G3822" s="211">
        <v>208.38900000000001</v>
      </c>
      <c r="H3822" s="211">
        <v>3.7290000000000001</v>
      </c>
      <c r="I3822" s="211">
        <v>47.566000000000003</v>
      </c>
      <c r="J3822" s="211">
        <v>442.56</v>
      </c>
      <c r="K3822" s="211">
        <v>29.835000000000001</v>
      </c>
      <c r="L3822" s="211">
        <v>1316.759</v>
      </c>
      <c r="M3822" s="211">
        <v>1175.143</v>
      </c>
      <c r="N3822" s="211">
        <v>301</v>
      </c>
      <c r="O3822" s="211">
        <v>211.69300000000001</v>
      </c>
      <c r="P3822" s="211">
        <v>384.24599999999998</v>
      </c>
      <c r="Q3822" s="211">
        <v>1525.69</v>
      </c>
    </row>
    <row r="3823" spans="1:17" x14ac:dyDescent="0.25">
      <c r="A3823" s="60" t="s">
        <v>153</v>
      </c>
      <c r="B3823" s="60" t="s">
        <v>5813</v>
      </c>
      <c r="C3823" s="211">
        <v>6.65</v>
      </c>
      <c r="D3823" s="211">
        <v>3.242</v>
      </c>
      <c r="E3823" s="211">
        <v>4.407</v>
      </c>
      <c r="F3823" s="211">
        <v>1.2010000000000001</v>
      </c>
      <c r="G3823" s="211">
        <v>39.628</v>
      </c>
      <c r="H3823" s="211">
        <v>126.33</v>
      </c>
      <c r="I3823" s="211">
        <v>365.92</v>
      </c>
      <c r="J3823" s="211">
        <v>122.254</v>
      </c>
      <c r="K3823" s="211">
        <v>87.891999999999996</v>
      </c>
      <c r="L3823" s="211">
        <v>278.61399999999998</v>
      </c>
      <c r="M3823" s="211">
        <v>218.68</v>
      </c>
      <c r="N3823" s="211">
        <v>179</v>
      </c>
      <c r="O3823" s="211">
        <v>100.051</v>
      </c>
      <c r="P3823" s="211">
        <v>171.29400000000001</v>
      </c>
      <c r="Q3823" s="211">
        <v>1733.36</v>
      </c>
    </row>
    <row r="3824" spans="1:17" x14ac:dyDescent="0.25">
      <c r="A3824" s="60" t="s">
        <v>287</v>
      </c>
      <c r="B3824" s="60" t="s">
        <v>5814</v>
      </c>
      <c r="C3824" s="211">
        <v>14.609</v>
      </c>
      <c r="D3824" s="211">
        <v>18.402999999999999</v>
      </c>
      <c r="E3824" s="211">
        <v>529.03899999999999</v>
      </c>
      <c r="F3824" s="211">
        <v>30.687000000000001</v>
      </c>
      <c r="G3824" s="211">
        <v>8.2149999999999999</v>
      </c>
      <c r="H3824" s="211">
        <v>23.547999999999998</v>
      </c>
      <c r="I3824" s="211">
        <v>4.8490000000000002</v>
      </c>
      <c r="J3824" s="211">
        <v>24.286999999999999</v>
      </c>
      <c r="K3824" s="211">
        <v>0.26100000000000001</v>
      </c>
      <c r="L3824" s="211">
        <v>128.99799999999999</v>
      </c>
      <c r="M3824" s="211">
        <v>0</v>
      </c>
      <c r="N3824" s="211">
        <v>45</v>
      </c>
      <c r="O3824" s="211">
        <v>36.524999999999999</v>
      </c>
      <c r="P3824" s="211">
        <v>641.86900000000003</v>
      </c>
      <c r="Q3824" s="211">
        <v>452.01</v>
      </c>
    </row>
    <row r="3825" spans="1:17" x14ac:dyDescent="0.25">
      <c r="A3825" s="60" t="s">
        <v>21</v>
      </c>
      <c r="B3825" s="60" t="s">
        <v>5815</v>
      </c>
      <c r="C3825" s="211">
        <v>17.669</v>
      </c>
      <c r="D3825" s="211">
        <v>0.77</v>
      </c>
      <c r="E3825" s="211">
        <v>81.882000000000005</v>
      </c>
      <c r="F3825" s="211">
        <v>7.4359999999999999</v>
      </c>
      <c r="G3825" s="211">
        <v>3.0619999999999998</v>
      </c>
      <c r="H3825" s="211">
        <v>7.0999999999999994E-2</v>
      </c>
      <c r="I3825" s="211"/>
      <c r="J3825" s="211">
        <v>14.901</v>
      </c>
      <c r="K3825" s="211">
        <v>19.702000000000002</v>
      </c>
      <c r="L3825" s="211"/>
      <c r="M3825" s="211">
        <v>6.9509999999999996</v>
      </c>
      <c r="N3825" s="211">
        <v>63</v>
      </c>
      <c r="O3825" s="211">
        <v>457.64499999999998</v>
      </c>
      <c r="P3825" s="211">
        <v>1232.49</v>
      </c>
      <c r="Q3825" s="211">
        <v>7090.45</v>
      </c>
    </row>
    <row r="3826" spans="1:17" x14ac:dyDescent="0.25">
      <c r="A3826" s="60" t="s">
        <v>34</v>
      </c>
      <c r="B3826" s="60" t="s">
        <v>5816</v>
      </c>
      <c r="C3826" s="211">
        <v>32.134</v>
      </c>
      <c r="D3826" s="211">
        <v>2.7879999999999998</v>
      </c>
      <c r="E3826" s="211">
        <v>34.674999999999997</v>
      </c>
      <c r="F3826" s="211">
        <v>5.508</v>
      </c>
      <c r="G3826" s="211">
        <v>21.844999999999999</v>
      </c>
      <c r="H3826" s="211">
        <v>84.94</v>
      </c>
      <c r="I3826" s="211">
        <v>224.02799999999999</v>
      </c>
      <c r="J3826" s="211">
        <v>43.116999999999997</v>
      </c>
      <c r="K3826" s="211">
        <v>117.349</v>
      </c>
      <c r="L3826" s="211">
        <v>179.52699999999999</v>
      </c>
      <c r="M3826" s="211">
        <v>21.856999999999999</v>
      </c>
      <c r="N3826" s="211">
        <v>432</v>
      </c>
      <c r="O3826" s="211">
        <v>46.176000000000002</v>
      </c>
      <c r="P3826" s="211"/>
      <c r="Q3826" s="211">
        <v>134.94</v>
      </c>
    </row>
    <row r="3827" spans="1:17" x14ac:dyDescent="0.25">
      <c r="A3827" s="60" t="s">
        <v>3089</v>
      </c>
      <c r="B3827" s="60" t="s">
        <v>5817</v>
      </c>
      <c r="C3827" s="211"/>
      <c r="D3827" s="211"/>
      <c r="E3827" s="211"/>
      <c r="F3827" s="211"/>
      <c r="G3827" s="211"/>
      <c r="H3827" s="211">
        <v>1.8</v>
      </c>
      <c r="I3827" s="211"/>
      <c r="J3827" s="211"/>
      <c r="K3827" s="211"/>
      <c r="L3827" s="211"/>
      <c r="M3827" s="211"/>
      <c r="N3827" s="211"/>
      <c r="O3827" s="211"/>
      <c r="P3827" s="211"/>
      <c r="Q3827" s="211"/>
    </row>
    <row r="3828" spans="1:17" x14ac:dyDescent="0.25">
      <c r="A3828" s="60" t="s">
        <v>3041</v>
      </c>
      <c r="B3828" s="60" t="s">
        <v>5818</v>
      </c>
      <c r="C3828" s="211">
        <v>3.4060000000000001</v>
      </c>
      <c r="D3828" s="211"/>
      <c r="E3828" s="211">
        <v>6.0999999999999999E-2</v>
      </c>
      <c r="F3828" s="211">
        <v>0.22600000000000001</v>
      </c>
      <c r="G3828" s="211">
        <v>10.301</v>
      </c>
      <c r="H3828" s="211"/>
      <c r="I3828" s="211"/>
      <c r="J3828" s="211">
        <v>7.3040000000000003</v>
      </c>
      <c r="K3828" s="211">
        <v>1.4510000000000001</v>
      </c>
      <c r="L3828" s="211"/>
      <c r="M3828" s="211"/>
      <c r="N3828" s="211">
        <v>1</v>
      </c>
      <c r="O3828" s="211"/>
      <c r="P3828" s="211"/>
      <c r="Q3828" s="211">
        <v>4.58</v>
      </c>
    </row>
    <row r="3829" spans="1:17" x14ac:dyDescent="0.25">
      <c r="A3829" s="60" t="s">
        <v>2509</v>
      </c>
      <c r="B3829" s="60" t="s">
        <v>5819</v>
      </c>
      <c r="C3829" s="211"/>
      <c r="D3829" s="211"/>
      <c r="E3829" s="211"/>
      <c r="F3829" s="211"/>
      <c r="G3829" s="211">
        <v>0.86499999999999999</v>
      </c>
      <c r="H3829" s="211"/>
      <c r="I3829" s="211"/>
      <c r="J3829" s="211"/>
      <c r="K3829" s="211">
        <v>99.024000000000001</v>
      </c>
      <c r="L3829" s="211">
        <v>6.7000000000000004E-2</v>
      </c>
      <c r="M3829" s="211">
        <v>0</v>
      </c>
      <c r="N3829" s="211"/>
      <c r="O3829" s="211">
        <v>51.302999999999997</v>
      </c>
      <c r="P3829" s="211">
        <v>1.26</v>
      </c>
      <c r="Q3829" s="211">
        <v>5.55</v>
      </c>
    </row>
    <row r="3830" spans="1:17" x14ac:dyDescent="0.25">
      <c r="A3830" s="60" t="s">
        <v>100</v>
      </c>
      <c r="B3830" s="60" t="s">
        <v>5820</v>
      </c>
      <c r="C3830" s="211"/>
      <c r="D3830" s="211">
        <v>0.26500000000000001</v>
      </c>
      <c r="E3830" s="211"/>
      <c r="F3830" s="211"/>
      <c r="G3830" s="211">
        <v>0.17499999999999999</v>
      </c>
      <c r="H3830" s="211"/>
      <c r="I3830" s="211"/>
      <c r="J3830" s="211"/>
      <c r="K3830" s="211"/>
      <c r="L3830" s="211"/>
      <c r="M3830" s="211">
        <v>24.571000000000002</v>
      </c>
      <c r="N3830" s="211">
        <v>13</v>
      </c>
      <c r="O3830" s="211"/>
      <c r="P3830" s="211">
        <v>227.33099999999999</v>
      </c>
      <c r="Q3830" s="211">
        <v>400.4</v>
      </c>
    </row>
    <row r="3831" spans="1:17" x14ac:dyDescent="0.25">
      <c r="A3831" s="60" t="s">
        <v>97</v>
      </c>
      <c r="B3831" s="60" t="s">
        <v>5821</v>
      </c>
      <c r="C3831" s="211"/>
      <c r="D3831" s="211"/>
      <c r="E3831" s="211"/>
      <c r="F3831" s="211">
        <v>13.212999999999999</v>
      </c>
      <c r="G3831" s="211"/>
      <c r="H3831" s="211"/>
      <c r="I3831" s="211"/>
      <c r="J3831" s="211"/>
      <c r="K3831" s="211"/>
      <c r="L3831" s="211"/>
      <c r="M3831" s="211"/>
      <c r="N3831" s="211">
        <v>1</v>
      </c>
      <c r="O3831" s="211"/>
      <c r="P3831" s="211"/>
      <c r="Q3831" s="211"/>
    </row>
    <row r="3832" spans="1:17" x14ac:dyDescent="0.25">
      <c r="A3832" s="60" t="s">
        <v>360</v>
      </c>
      <c r="B3832" s="60" t="s">
        <v>5822</v>
      </c>
      <c r="C3832" s="211"/>
      <c r="D3832" s="211">
        <v>2E-3</v>
      </c>
      <c r="E3832" s="211"/>
      <c r="F3832" s="211"/>
      <c r="G3832" s="211"/>
      <c r="H3832" s="211"/>
      <c r="I3832" s="211"/>
      <c r="J3832" s="211"/>
      <c r="K3832" s="211"/>
      <c r="L3832" s="211"/>
      <c r="M3832" s="211">
        <v>3.1469999999999998</v>
      </c>
      <c r="N3832" s="211"/>
      <c r="O3832" s="211"/>
      <c r="P3832" s="211">
        <v>106.29</v>
      </c>
      <c r="Q3832" s="211"/>
    </row>
    <row r="3833" spans="1:17" x14ac:dyDescent="0.25">
      <c r="A3833" s="60" t="s">
        <v>10407</v>
      </c>
      <c r="B3833" s="60" t="s">
        <v>10408</v>
      </c>
      <c r="C3833" s="211">
        <v>0.248</v>
      </c>
      <c r="D3833" s="211"/>
      <c r="E3833" s="211"/>
      <c r="F3833" s="211"/>
      <c r="G3833" s="211"/>
      <c r="H3833" s="211"/>
      <c r="I3833" s="211"/>
      <c r="J3833" s="211"/>
      <c r="K3833" s="211"/>
      <c r="L3833" s="211"/>
      <c r="M3833" s="211"/>
      <c r="N3833" s="211"/>
      <c r="O3833" s="211"/>
      <c r="P3833" s="211"/>
      <c r="Q3833" s="211"/>
    </row>
    <row r="3834" spans="1:17" x14ac:dyDescent="0.25">
      <c r="A3834" s="60" t="s">
        <v>168</v>
      </c>
      <c r="B3834" s="60" t="s">
        <v>5823</v>
      </c>
      <c r="C3834" s="211">
        <v>3.266</v>
      </c>
      <c r="D3834" s="211">
        <v>6.399</v>
      </c>
      <c r="E3834" s="211">
        <v>2.0710000000000002</v>
      </c>
      <c r="F3834" s="211">
        <v>1.7150000000000001</v>
      </c>
      <c r="G3834" s="211">
        <v>1.4830000000000001</v>
      </c>
      <c r="H3834" s="211">
        <v>2.6960000000000002</v>
      </c>
      <c r="I3834" s="211">
        <v>0.38</v>
      </c>
      <c r="J3834" s="211"/>
      <c r="K3834" s="211">
        <v>1.0980000000000001</v>
      </c>
      <c r="L3834" s="211">
        <v>11.845000000000001</v>
      </c>
      <c r="M3834" s="211">
        <v>0</v>
      </c>
      <c r="N3834" s="211">
        <v>98</v>
      </c>
      <c r="O3834" s="211">
        <v>22.951000000000001</v>
      </c>
      <c r="P3834" s="211">
        <v>156.47</v>
      </c>
      <c r="Q3834" s="211">
        <v>60.73</v>
      </c>
    </row>
    <row r="3835" spans="1:17" x14ac:dyDescent="0.25">
      <c r="A3835" s="60" t="s">
        <v>412</v>
      </c>
      <c r="B3835" s="60" t="s">
        <v>5824</v>
      </c>
      <c r="C3835" s="211">
        <v>171.99600000000001</v>
      </c>
      <c r="D3835" s="211">
        <v>653.48800000000006</v>
      </c>
      <c r="E3835" s="211">
        <v>1844.249</v>
      </c>
      <c r="F3835" s="211">
        <v>102.92100000000001</v>
      </c>
      <c r="G3835" s="211">
        <v>132.345</v>
      </c>
      <c r="H3835" s="211">
        <v>163.77000000000001</v>
      </c>
      <c r="I3835" s="211">
        <v>99.801000000000002</v>
      </c>
      <c r="J3835" s="211">
        <v>113.73099999999999</v>
      </c>
      <c r="K3835" s="211">
        <v>59.338999999999999</v>
      </c>
      <c r="L3835" s="211">
        <v>358.63799999999998</v>
      </c>
      <c r="M3835" s="211">
        <v>0</v>
      </c>
      <c r="N3835" s="211">
        <v>883</v>
      </c>
      <c r="O3835" s="211">
        <v>155.428</v>
      </c>
      <c r="P3835" s="211">
        <v>483.94299999999998</v>
      </c>
      <c r="Q3835" s="211">
        <v>2664.62</v>
      </c>
    </row>
    <row r="3836" spans="1:17" x14ac:dyDescent="0.25">
      <c r="A3836" s="60" t="s">
        <v>1759</v>
      </c>
      <c r="B3836" s="60" t="s">
        <v>5825</v>
      </c>
      <c r="C3836" s="211"/>
      <c r="D3836" s="211"/>
      <c r="E3836" s="211"/>
      <c r="F3836" s="211"/>
      <c r="G3836" s="211"/>
      <c r="H3836" s="211"/>
      <c r="I3836" s="211"/>
      <c r="J3836" s="211"/>
      <c r="K3836" s="211"/>
      <c r="L3836" s="211">
        <v>0.70199999999999996</v>
      </c>
      <c r="M3836" s="211">
        <v>0</v>
      </c>
      <c r="N3836" s="211">
        <v>65</v>
      </c>
      <c r="O3836" s="211">
        <v>6.2329999999999997</v>
      </c>
      <c r="P3836" s="211">
        <v>42.081000000000003</v>
      </c>
      <c r="Q3836" s="211">
        <v>23.63</v>
      </c>
    </row>
    <row r="3837" spans="1:17" x14ac:dyDescent="0.25">
      <c r="A3837" s="60" t="s">
        <v>1548</v>
      </c>
      <c r="B3837" s="60" t="s">
        <v>5826</v>
      </c>
      <c r="C3837" s="211">
        <v>6.0000000000000001E-3</v>
      </c>
      <c r="D3837" s="211">
        <v>5.7160000000000002</v>
      </c>
      <c r="E3837" s="211">
        <v>492.09800000000001</v>
      </c>
      <c r="F3837" s="211">
        <v>1.3140000000000001</v>
      </c>
      <c r="G3837" s="211">
        <v>2.339</v>
      </c>
      <c r="H3837" s="211">
        <v>1.7310000000000001</v>
      </c>
      <c r="I3837" s="211">
        <v>0.70399999999999996</v>
      </c>
      <c r="J3837" s="211">
        <v>1.131</v>
      </c>
      <c r="K3837" s="211">
        <v>0.26300000000000001</v>
      </c>
      <c r="L3837" s="211">
        <v>1.0429999999999999</v>
      </c>
      <c r="M3837" s="211">
        <v>0</v>
      </c>
      <c r="N3837" s="211">
        <v>49</v>
      </c>
      <c r="O3837" s="211">
        <v>9.0579999999999998</v>
      </c>
      <c r="P3837" s="211">
        <v>763.02700000000004</v>
      </c>
      <c r="Q3837" s="211">
        <v>490.6</v>
      </c>
    </row>
    <row r="3838" spans="1:17" x14ac:dyDescent="0.25">
      <c r="A3838" s="60" t="s">
        <v>609</v>
      </c>
      <c r="B3838" s="60" t="s">
        <v>5829</v>
      </c>
      <c r="C3838" s="211">
        <v>1.98</v>
      </c>
      <c r="D3838" s="211">
        <v>46.177</v>
      </c>
      <c r="E3838" s="211">
        <v>956.35299999999995</v>
      </c>
      <c r="F3838" s="211">
        <v>7.0679999999999996</v>
      </c>
      <c r="G3838" s="211">
        <v>16.713000000000001</v>
      </c>
      <c r="H3838" s="211">
        <v>0.68899999999999995</v>
      </c>
      <c r="I3838" s="211">
        <v>15.608000000000001</v>
      </c>
      <c r="J3838" s="211">
        <v>0.34699999999999998</v>
      </c>
      <c r="K3838" s="211"/>
      <c r="L3838" s="211">
        <v>182.214</v>
      </c>
      <c r="M3838" s="211">
        <v>0</v>
      </c>
      <c r="N3838" s="211">
        <v>1526</v>
      </c>
      <c r="O3838" s="211">
        <v>82.191000000000003</v>
      </c>
      <c r="P3838" s="211">
        <v>939.447</v>
      </c>
      <c r="Q3838" s="211">
        <v>552.53</v>
      </c>
    </row>
    <row r="3839" spans="1:17" x14ac:dyDescent="0.25">
      <c r="A3839" s="60" t="s">
        <v>1183</v>
      </c>
      <c r="B3839" s="60" t="s">
        <v>5830</v>
      </c>
      <c r="C3839" s="211"/>
      <c r="D3839" s="211"/>
      <c r="E3839" s="211"/>
      <c r="F3839" s="211">
        <v>0.4</v>
      </c>
      <c r="G3839" s="211">
        <v>0.55200000000000005</v>
      </c>
      <c r="H3839" s="211">
        <v>6.0000000000000001E-3</v>
      </c>
      <c r="I3839" s="211">
        <v>0.28799999999999998</v>
      </c>
      <c r="J3839" s="211">
        <v>5.0000000000000001E-3</v>
      </c>
      <c r="K3839" s="211">
        <v>1.4E-2</v>
      </c>
      <c r="L3839" s="211"/>
      <c r="M3839" s="211"/>
      <c r="N3839" s="211"/>
      <c r="O3839" s="211">
        <v>19.28</v>
      </c>
      <c r="P3839" s="211">
        <v>0.13</v>
      </c>
      <c r="Q3839" s="211"/>
    </row>
    <row r="3840" spans="1:17" x14ac:dyDescent="0.25">
      <c r="A3840" s="60" t="s">
        <v>1750</v>
      </c>
      <c r="B3840" s="60" t="s">
        <v>5831</v>
      </c>
      <c r="C3840" s="211"/>
      <c r="D3840" s="211"/>
      <c r="E3840" s="211"/>
      <c r="F3840" s="211">
        <v>25.908000000000001</v>
      </c>
      <c r="G3840" s="211"/>
      <c r="H3840" s="211"/>
      <c r="I3840" s="211"/>
      <c r="J3840" s="211">
        <v>12.263</v>
      </c>
      <c r="K3840" s="211">
        <v>21.132999999999999</v>
      </c>
      <c r="L3840" s="211">
        <v>6.1870000000000003</v>
      </c>
      <c r="M3840" s="211"/>
      <c r="N3840" s="211"/>
      <c r="O3840" s="211"/>
      <c r="P3840" s="211"/>
      <c r="Q3840" s="211"/>
    </row>
    <row r="3841" spans="1:17" x14ac:dyDescent="0.25">
      <c r="A3841" s="60" t="s">
        <v>329</v>
      </c>
      <c r="B3841" s="60" t="s">
        <v>5832</v>
      </c>
      <c r="C3841" s="211"/>
      <c r="D3841" s="211"/>
      <c r="E3841" s="211">
        <v>35.393999999999998</v>
      </c>
      <c r="F3841" s="211"/>
      <c r="G3841" s="211"/>
      <c r="H3841" s="211">
        <v>126.434</v>
      </c>
      <c r="I3841" s="211"/>
      <c r="J3841" s="211"/>
      <c r="K3841" s="211"/>
      <c r="L3841" s="211"/>
      <c r="M3841" s="211"/>
      <c r="N3841" s="211"/>
      <c r="O3841" s="211">
        <v>16.622</v>
      </c>
      <c r="P3841" s="211"/>
      <c r="Q3841" s="211"/>
    </row>
    <row r="3842" spans="1:17" x14ac:dyDescent="0.25">
      <c r="A3842" s="60" t="s">
        <v>1760</v>
      </c>
      <c r="B3842" s="60" t="s">
        <v>5833</v>
      </c>
      <c r="C3842" s="211">
        <v>293.214</v>
      </c>
      <c r="D3842" s="211">
        <v>378.363</v>
      </c>
      <c r="E3842" s="211">
        <v>240.74199999999999</v>
      </c>
      <c r="F3842" s="211">
        <v>219.47</v>
      </c>
      <c r="G3842" s="211">
        <v>183.226</v>
      </c>
      <c r="H3842" s="211">
        <v>121.38200000000001</v>
      </c>
      <c r="I3842" s="211">
        <v>620.47500000000002</v>
      </c>
      <c r="J3842" s="211">
        <v>716.59100000000001</v>
      </c>
      <c r="K3842" s="211">
        <v>1372.62</v>
      </c>
      <c r="L3842" s="211">
        <v>14936.995999999999</v>
      </c>
      <c r="M3842" s="211">
        <v>902.12400000000002</v>
      </c>
      <c r="N3842" s="211">
        <v>1171</v>
      </c>
      <c r="O3842" s="211">
        <v>295.59699999999998</v>
      </c>
      <c r="P3842" s="211">
        <v>151.69399999999999</v>
      </c>
      <c r="Q3842" s="211">
        <v>772.03</v>
      </c>
    </row>
    <row r="3843" spans="1:17" x14ac:dyDescent="0.25">
      <c r="A3843" s="60" t="s">
        <v>4728</v>
      </c>
      <c r="B3843" s="60" t="s">
        <v>5834</v>
      </c>
      <c r="C3843" s="211">
        <v>18.663</v>
      </c>
      <c r="D3843" s="211"/>
      <c r="E3843" s="211">
        <v>15.167</v>
      </c>
      <c r="F3843" s="211">
        <v>0.88400000000000001</v>
      </c>
      <c r="G3843" s="211"/>
      <c r="H3843" s="211"/>
      <c r="I3843" s="211">
        <v>25619.612000000001</v>
      </c>
      <c r="J3843" s="211"/>
      <c r="K3843" s="211"/>
      <c r="L3843" s="211"/>
      <c r="M3843" s="211"/>
      <c r="N3843" s="211"/>
      <c r="O3843" s="211"/>
      <c r="P3843" s="211"/>
      <c r="Q3843" s="211"/>
    </row>
    <row r="3844" spans="1:17" x14ac:dyDescent="0.25">
      <c r="A3844" s="60" t="s">
        <v>2058</v>
      </c>
      <c r="B3844" s="60" t="s">
        <v>5835</v>
      </c>
      <c r="C3844" s="211">
        <v>1201.181</v>
      </c>
      <c r="D3844" s="211">
        <v>1057.212</v>
      </c>
      <c r="E3844" s="211">
        <v>3719.154</v>
      </c>
      <c r="F3844" s="211">
        <v>3483.69</v>
      </c>
      <c r="G3844" s="211">
        <v>2820.893</v>
      </c>
      <c r="H3844" s="211">
        <v>2655.77</v>
      </c>
      <c r="I3844" s="211">
        <v>3204.6219999999998</v>
      </c>
      <c r="J3844" s="211">
        <v>5101.0510000000004</v>
      </c>
      <c r="K3844" s="211">
        <v>6351.009</v>
      </c>
      <c r="L3844" s="211">
        <v>5271.5290000000005</v>
      </c>
      <c r="M3844" s="211">
        <v>4633.8149999999996</v>
      </c>
      <c r="N3844" s="211">
        <v>10796</v>
      </c>
      <c r="O3844" s="211">
        <v>19852.237000000001</v>
      </c>
      <c r="P3844" s="211">
        <v>10518.678</v>
      </c>
      <c r="Q3844" s="211">
        <v>23536.36</v>
      </c>
    </row>
    <row r="3845" spans="1:17" x14ac:dyDescent="0.25">
      <c r="A3845" s="60" t="s">
        <v>3501</v>
      </c>
      <c r="B3845" s="60" t="s">
        <v>5836</v>
      </c>
      <c r="C3845" s="211"/>
      <c r="D3845" s="211"/>
      <c r="E3845" s="211"/>
      <c r="F3845" s="211"/>
      <c r="G3845" s="211"/>
      <c r="H3845" s="211"/>
      <c r="I3845" s="211"/>
      <c r="J3845" s="211"/>
      <c r="K3845" s="211">
        <v>1517.4369999999999</v>
      </c>
      <c r="L3845" s="211"/>
      <c r="M3845" s="211">
        <v>29.856999999999999</v>
      </c>
      <c r="N3845" s="211">
        <v>54</v>
      </c>
      <c r="O3845" s="211">
        <v>27.169</v>
      </c>
      <c r="P3845" s="211"/>
      <c r="Q3845" s="211">
        <v>77.650000000000006</v>
      </c>
    </row>
    <row r="3846" spans="1:17" x14ac:dyDescent="0.25">
      <c r="A3846" s="60" t="s">
        <v>3709</v>
      </c>
      <c r="B3846" s="60" t="s">
        <v>5837</v>
      </c>
      <c r="C3846" s="211"/>
      <c r="D3846" s="211"/>
      <c r="E3846" s="211"/>
      <c r="F3846" s="211"/>
      <c r="G3846" s="211"/>
      <c r="H3846" s="211"/>
      <c r="I3846" s="211"/>
      <c r="J3846" s="211">
        <v>42.055</v>
      </c>
      <c r="K3846" s="211"/>
      <c r="L3846" s="211"/>
      <c r="M3846" s="211"/>
      <c r="N3846" s="211"/>
      <c r="O3846" s="211"/>
      <c r="P3846" s="211"/>
      <c r="Q3846" s="211">
        <v>246.31</v>
      </c>
    </row>
    <row r="3847" spans="1:17" x14ac:dyDescent="0.25">
      <c r="A3847" s="60" t="s">
        <v>1835</v>
      </c>
      <c r="B3847" s="60" t="s">
        <v>5838</v>
      </c>
      <c r="C3847" s="211"/>
      <c r="D3847" s="211"/>
      <c r="E3847" s="211"/>
      <c r="F3847" s="211"/>
      <c r="G3847" s="211"/>
      <c r="H3847" s="211"/>
      <c r="I3847" s="211">
        <v>1.508</v>
      </c>
      <c r="J3847" s="211">
        <v>26.353999999999999</v>
      </c>
      <c r="K3847" s="211"/>
      <c r="L3847" s="211"/>
      <c r="M3847" s="211"/>
      <c r="N3847" s="211"/>
      <c r="O3847" s="211"/>
      <c r="P3847" s="211"/>
      <c r="Q3847" s="211"/>
    </row>
    <row r="3848" spans="1:17" x14ac:dyDescent="0.25">
      <c r="A3848" s="60" t="s">
        <v>3993</v>
      </c>
      <c r="B3848" s="60" t="s">
        <v>5840</v>
      </c>
      <c r="C3848" s="211"/>
      <c r="D3848" s="211">
        <v>9.3290000000000006</v>
      </c>
      <c r="E3848" s="211"/>
      <c r="F3848" s="211"/>
      <c r="G3848" s="211"/>
      <c r="H3848" s="211"/>
      <c r="I3848" s="211"/>
      <c r="J3848" s="211"/>
      <c r="K3848" s="211"/>
      <c r="L3848" s="211">
        <v>18.731000000000002</v>
      </c>
      <c r="M3848" s="211">
        <v>71.075999999999993</v>
      </c>
      <c r="N3848" s="211">
        <v>64</v>
      </c>
      <c r="O3848" s="211">
        <v>333.94400000000002</v>
      </c>
      <c r="P3848" s="211">
        <v>51.738999999999997</v>
      </c>
      <c r="Q3848" s="211">
        <v>76.16</v>
      </c>
    </row>
    <row r="3849" spans="1:17" x14ac:dyDescent="0.25">
      <c r="A3849" s="60" t="s">
        <v>370</v>
      </c>
      <c r="B3849" s="60" t="s">
        <v>5841</v>
      </c>
      <c r="C3849" s="211"/>
      <c r="D3849" s="211"/>
      <c r="E3849" s="211"/>
      <c r="F3849" s="211">
        <v>28.565000000000001</v>
      </c>
      <c r="G3849" s="211"/>
      <c r="H3849" s="211">
        <v>15.63</v>
      </c>
      <c r="I3849" s="211"/>
      <c r="J3849" s="211">
        <v>21.809000000000001</v>
      </c>
      <c r="K3849" s="211">
        <v>59.561999999999998</v>
      </c>
      <c r="L3849" s="211">
        <v>207.761</v>
      </c>
      <c r="M3849" s="211">
        <v>180.33</v>
      </c>
      <c r="N3849" s="211"/>
      <c r="O3849" s="211"/>
      <c r="P3849" s="211"/>
      <c r="Q3849" s="211">
        <v>57.5</v>
      </c>
    </row>
    <row r="3850" spans="1:17" x14ac:dyDescent="0.25">
      <c r="A3850" s="60" t="s">
        <v>3796</v>
      </c>
      <c r="B3850" s="60" t="s">
        <v>5842</v>
      </c>
      <c r="C3850" s="211"/>
      <c r="D3850" s="211"/>
      <c r="E3850" s="211">
        <v>4.7329999999999997</v>
      </c>
      <c r="F3850" s="211"/>
      <c r="G3850" s="211"/>
      <c r="H3850" s="211"/>
      <c r="I3850" s="211"/>
      <c r="J3850" s="211"/>
      <c r="K3850" s="211"/>
      <c r="L3850" s="211"/>
      <c r="M3850" s="211">
        <v>19.004999999999999</v>
      </c>
      <c r="N3850" s="211">
        <v>47</v>
      </c>
      <c r="O3850" s="211">
        <v>11.877000000000001</v>
      </c>
      <c r="P3850" s="211"/>
      <c r="Q3850" s="211"/>
    </row>
    <row r="3851" spans="1:17" x14ac:dyDescent="0.25">
      <c r="A3851" s="60" t="s">
        <v>3711</v>
      </c>
      <c r="B3851" s="60" t="s">
        <v>5843</v>
      </c>
      <c r="C3851" s="211">
        <v>923.97400000000005</v>
      </c>
      <c r="D3851" s="211">
        <v>881.57899999999995</v>
      </c>
      <c r="E3851" s="211">
        <v>498.07400000000001</v>
      </c>
      <c r="F3851" s="211">
        <v>289.87599999999998</v>
      </c>
      <c r="G3851" s="211">
        <v>491.85500000000002</v>
      </c>
      <c r="H3851" s="211">
        <v>742.928</v>
      </c>
      <c r="I3851" s="211">
        <v>1010.634</v>
      </c>
      <c r="J3851" s="211">
        <v>1034.587</v>
      </c>
      <c r="K3851" s="211">
        <v>878.827</v>
      </c>
      <c r="L3851" s="211">
        <v>574.65899999999999</v>
      </c>
      <c r="M3851" s="211">
        <v>570.654</v>
      </c>
      <c r="N3851" s="211">
        <v>442</v>
      </c>
      <c r="O3851" s="211">
        <v>1153.6099999999999</v>
      </c>
      <c r="P3851" s="211">
        <v>411.35599999999999</v>
      </c>
      <c r="Q3851" s="211">
        <v>1421.31</v>
      </c>
    </row>
    <row r="3852" spans="1:17" x14ac:dyDescent="0.25">
      <c r="A3852" s="60" t="s">
        <v>4079</v>
      </c>
      <c r="B3852" s="60" t="s">
        <v>5844</v>
      </c>
      <c r="C3852" s="211"/>
      <c r="D3852" s="211"/>
      <c r="E3852" s="211"/>
      <c r="F3852" s="211">
        <v>7.8230000000000004</v>
      </c>
      <c r="G3852" s="211"/>
      <c r="H3852" s="211"/>
      <c r="I3852" s="211">
        <v>1.802</v>
      </c>
      <c r="J3852" s="211"/>
      <c r="K3852" s="211"/>
      <c r="L3852" s="211"/>
      <c r="M3852" s="211"/>
      <c r="N3852" s="211"/>
      <c r="O3852" s="211"/>
      <c r="P3852" s="211"/>
      <c r="Q3852" s="211"/>
    </row>
    <row r="3853" spans="1:17" x14ac:dyDescent="0.25">
      <c r="A3853" s="60" t="s">
        <v>869</v>
      </c>
      <c r="B3853" s="60" t="s">
        <v>5845</v>
      </c>
      <c r="C3853" s="211">
        <v>1.01</v>
      </c>
      <c r="D3853" s="211"/>
      <c r="E3853" s="211"/>
      <c r="F3853" s="211">
        <v>20.895</v>
      </c>
      <c r="G3853" s="211">
        <v>62.805999999999997</v>
      </c>
      <c r="H3853" s="211">
        <v>80.835999999999999</v>
      </c>
      <c r="I3853" s="211"/>
      <c r="J3853" s="211">
        <v>5.1559999999999997</v>
      </c>
      <c r="K3853" s="211">
        <v>7.0259999999999998</v>
      </c>
      <c r="L3853" s="211"/>
      <c r="M3853" s="211">
        <v>43.414000000000001</v>
      </c>
      <c r="N3853" s="211">
        <v>49</v>
      </c>
      <c r="O3853" s="211">
        <v>90.102999999999994</v>
      </c>
      <c r="P3853" s="211"/>
      <c r="Q3853" s="211"/>
    </row>
    <row r="3854" spans="1:17" x14ac:dyDescent="0.25">
      <c r="A3854" s="60" t="s">
        <v>10409</v>
      </c>
      <c r="B3854" s="60" t="s">
        <v>10410</v>
      </c>
      <c r="C3854" s="211"/>
      <c r="D3854" s="211"/>
      <c r="E3854" s="211"/>
      <c r="F3854" s="211"/>
      <c r="G3854" s="211">
        <v>12.808</v>
      </c>
      <c r="H3854" s="211"/>
      <c r="I3854" s="211"/>
      <c r="J3854" s="211">
        <v>36.006</v>
      </c>
      <c r="K3854" s="211"/>
      <c r="L3854" s="211"/>
      <c r="M3854" s="211">
        <v>113.43</v>
      </c>
      <c r="N3854" s="211">
        <v>9</v>
      </c>
      <c r="O3854" s="211">
        <v>140.261</v>
      </c>
      <c r="P3854" s="211">
        <v>32.378999999999998</v>
      </c>
      <c r="Q3854" s="211">
        <v>147.97999999999999</v>
      </c>
    </row>
    <row r="3855" spans="1:17" x14ac:dyDescent="0.25">
      <c r="A3855" s="60" t="s">
        <v>4214</v>
      </c>
      <c r="B3855" s="60" t="s">
        <v>5847</v>
      </c>
      <c r="C3855" s="211">
        <v>4060.8359999999998</v>
      </c>
      <c r="D3855" s="211">
        <v>13864.684999999999</v>
      </c>
      <c r="E3855" s="211">
        <v>753.952</v>
      </c>
      <c r="F3855" s="211">
        <v>450.17099999999999</v>
      </c>
      <c r="G3855" s="211">
        <v>1130.2280000000001</v>
      </c>
      <c r="H3855" s="211">
        <v>313.49599999999998</v>
      </c>
      <c r="I3855" s="211">
        <v>3286.6610000000001</v>
      </c>
      <c r="J3855" s="211">
        <v>362.40300000000002</v>
      </c>
      <c r="K3855" s="211">
        <v>137.79400000000001</v>
      </c>
      <c r="L3855" s="211">
        <v>202.93700000000001</v>
      </c>
      <c r="M3855" s="211">
        <v>263.29700000000003</v>
      </c>
      <c r="N3855" s="211">
        <v>538</v>
      </c>
      <c r="O3855" s="211">
        <v>273.04899999999998</v>
      </c>
      <c r="P3855" s="211">
        <v>210.024</v>
      </c>
      <c r="Q3855" s="211">
        <v>403.21</v>
      </c>
    </row>
    <row r="3856" spans="1:17" x14ac:dyDescent="0.25">
      <c r="A3856" s="60" t="s">
        <v>4340</v>
      </c>
      <c r="B3856" s="60" t="s">
        <v>5848</v>
      </c>
      <c r="C3856" s="211"/>
      <c r="D3856" s="211"/>
      <c r="E3856" s="211"/>
      <c r="F3856" s="211"/>
      <c r="G3856" s="211"/>
      <c r="H3856" s="211"/>
      <c r="I3856" s="211"/>
      <c r="J3856" s="211"/>
      <c r="K3856" s="211"/>
      <c r="L3856" s="211"/>
      <c r="M3856" s="211">
        <v>8.798</v>
      </c>
      <c r="N3856" s="211">
        <v>7</v>
      </c>
      <c r="O3856" s="211"/>
      <c r="P3856" s="211"/>
      <c r="Q3856" s="211"/>
    </row>
    <row r="3857" spans="1:17" x14ac:dyDescent="0.25">
      <c r="A3857" s="60" t="s">
        <v>2923</v>
      </c>
      <c r="B3857" s="60" t="s">
        <v>5849</v>
      </c>
      <c r="C3857" s="211"/>
      <c r="D3857" s="211">
        <v>2.532</v>
      </c>
      <c r="E3857" s="211"/>
      <c r="F3857" s="211"/>
      <c r="G3857" s="211"/>
      <c r="H3857" s="211">
        <v>23.172999999999998</v>
      </c>
      <c r="I3857" s="211">
        <v>0.79800000000000004</v>
      </c>
      <c r="J3857" s="211"/>
      <c r="K3857" s="211"/>
      <c r="L3857" s="211"/>
      <c r="M3857" s="211">
        <v>278.60599999999999</v>
      </c>
      <c r="N3857" s="211">
        <v>74</v>
      </c>
      <c r="O3857" s="211">
        <v>0.33</v>
      </c>
      <c r="P3857" s="211">
        <v>2.52</v>
      </c>
      <c r="Q3857" s="211">
        <v>26.09</v>
      </c>
    </row>
    <row r="3858" spans="1:17" x14ac:dyDescent="0.25">
      <c r="A3858" s="60" t="s">
        <v>10411</v>
      </c>
      <c r="B3858" s="60" t="s">
        <v>10412</v>
      </c>
      <c r="C3858" s="211"/>
      <c r="D3858" s="211"/>
      <c r="E3858" s="211"/>
      <c r="F3858" s="211"/>
      <c r="G3858" s="211">
        <v>17.908000000000001</v>
      </c>
      <c r="H3858" s="211"/>
      <c r="I3858" s="211"/>
      <c r="J3858" s="211">
        <v>23.548999999999999</v>
      </c>
      <c r="K3858" s="211"/>
      <c r="L3858" s="211"/>
      <c r="M3858" s="211"/>
      <c r="N3858" s="211"/>
      <c r="O3858" s="211"/>
      <c r="P3858" s="211">
        <v>18.702000000000002</v>
      </c>
      <c r="Q3858" s="211">
        <v>31.27</v>
      </c>
    </row>
    <row r="3859" spans="1:17" x14ac:dyDescent="0.25">
      <c r="A3859" s="60" t="s">
        <v>374</v>
      </c>
      <c r="B3859" s="60" t="s">
        <v>5852</v>
      </c>
      <c r="C3859" s="211"/>
      <c r="D3859" s="211"/>
      <c r="E3859" s="211">
        <v>0.45900000000000002</v>
      </c>
      <c r="F3859" s="211">
        <v>1.111</v>
      </c>
      <c r="G3859" s="211">
        <v>2.1880000000000002</v>
      </c>
      <c r="H3859" s="211"/>
      <c r="I3859" s="211"/>
      <c r="J3859" s="211"/>
      <c r="K3859" s="211"/>
      <c r="L3859" s="211"/>
      <c r="M3859" s="211"/>
      <c r="N3859" s="211"/>
      <c r="O3859" s="211"/>
      <c r="P3859" s="211"/>
      <c r="Q3859" s="211"/>
    </row>
    <row r="3860" spans="1:17" x14ac:dyDescent="0.25">
      <c r="A3860" s="60" t="s">
        <v>85</v>
      </c>
      <c r="B3860" s="60" t="s">
        <v>5853</v>
      </c>
      <c r="C3860" s="211"/>
      <c r="D3860" s="211"/>
      <c r="E3860" s="211"/>
      <c r="F3860" s="211">
        <v>5.9589999999999996</v>
      </c>
      <c r="G3860" s="211"/>
      <c r="H3860" s="211"/>
      <c r="I3860" s="211"/>
      <c r="J3860" s="211"/>
      <c r="K3860" s="211"/>
      <c r="L3860" s="211"/>
      <c r="M3860" s="211"/>
      <c r="N3860" s="211"/>
      <c r="O3860" s="211"/>
      <c r="P3860" s="211"/>
      <c r="Q3860" s="211">
        <v>774.59</v>
      </c>
    </row>
    <row r="3861" spans="1:17" x14ac:dyDescent="0.25">
      <c r="A3861" s="60" t="s">
        <v>2260</v>
      </c>
      <c r="B3861" s="60" t="s">
        <v>5854</v>
      </c>
      <c r="C3861" s="211">
        <v>7804.4189999999999</v>
      </c>
      <c r="D3861" s="211">
        <v>9099.4570000000003</v>
      </c>
      <c r="E3861" s="211">
        <v>16762.491000000002</v>
      </c>
      <c r="F3861" s="211">
        <v>20250.934000000001</v>
      </c>
      <c r="G3861" s="211">
        <v>30309.915000000001</v>
      </c>
      <c r="H3861" s="211">
        <v>38736.127999999997</v>
      </c>
      <c r="I3861" s="211">
        <v>31466.751</v>
      </c>
      <c r="J3861" s="211">
        <v>7188.7079999999996</v>
      </c>
      <c r="K3861" s="211">
        <v>28256.035</v>
      </c>
      <c r="L3861" s="211">
        <v>24784.837</v>
      </c>
      <c r="M3861" s="211">
        <v>10487.593999999999</v>
      </c>
      <c r="N3861" s="211">
        <v>3700</v>
      </c>
      <c r="O3861" s="211">
        <v>8771.8950000000004</v>
      </c>
      <c r="P3861" s="211">
        <v>7418.4719999999998</v>
      </c>
      <c r="Q3861" s="211">
        <v>6615.72</v>
      </c>
    </row>
    <row r="3862" spans="1:17" x14ac:dyDescent="0.25">
      <c r="A3862" s="60" t="s">
        <v>921</v>
      </c>
      <c r="B3862" s="60" t="s">
        <v>5855</v>
      </c>
      <c r="C3862" s="211"/>
      <c r="D3862" s="211"/>
      <c r="E3862" s="211">
        <v>7678.4269999999997</v>
      </c>
      <c r="F3862" s="211">
        <v>1211.874</v>
      </c>
      <c r="G3862" s="211">
        <v>10484.071</v>
      </c>
      <c r="H3862" s="211">
        <v>4506.3789999999999</v>
      </c>
      <c r="I3862" s="211">
        <v>78842.114000000001</v>
      </c>
      <c r="J3862" s="211">
        <v>43314.523000000001</v>
      </c>
      <c r="K3862" s="211">
        <v>164784.63099999999</v>
      </c>
      <c r="L3862" s="211">
        <v>154552.37</v>
      </c>
      <c r="M3862" s="211">
        <v>132139.337</v>
      </c>
      <c r="N3862" s="211">
        <v>174704</v>
      </c>
      <c r="O3862" s="211">
        <v>219100.34400000001</v>
      </c>
      <c r="P3862" s="211">
        <v>249878.98</v>
      </c>
      <c r="Q3862" s="211">
        <v>251408.72200000001</v>
      </c>
    </row>
    <row r="3863" spans="1:17" x14ac:dyDescent="0.25">
      <c r="A3863" s="60" t="s">
        <v>3726</v>
      </c>
      <c r="B3863" s="60" t="s">
        <v>5856</v>
      </c>
      <c r="C3863" s="211"/>
      <c r="D3863" s="211"/>
      <c r="E3863" s="211"/>
      <c r="F3863" s="211"/>
      <c r="G3863" s="211"/>
      <c r="H3863" s="211"/>
      <c r="I3863" s="211"/>
      <c r="J3863" s="211"/>
      <c r="K3863" s="211"/>
      <c r="L3863" s="211"/>
      <c r="M3863" s="211">
        <v>7.8410000000000002</v>
      </c>
      <c r="N3863" s="211"/>
      <c r="O3863" s="211"/>
      <c r="P3863" s="211"/>
      <c r="Q3863" s="211"/>
    </row>
    <row r="3864" spans="1:17" x14ac:dyDescent="0.25">
      <c r="A3864" s="60" t="s">
        <v>2537</v>
      </c>
      <c r="B3864" s="60" t="s">
        <v>5857</v>
      </c>
      <c r="C3864" s="211">
        <v>1.0999999999999999E-2</v>
      </c>
      <c r="D3864" s="211">
        <v>55.073999999999998</v>
      </c>
      <c r="E3864" s="211"/>
      <c r="F3864" s="211">
        <v>8.4000000000000005E-2</v>
      </c>
      <c r="G3864" s="211">
        <v>5.9459999999999997</v>
      </c>
      <c r="H3864" s="211"/>
      <c r="I3864" s="211"/>
      <c r="J3864" s="211"/>
      <c r="K3864" s="211"/>
      <c r="L3864" s="211"/>
      <c r="M3864" s="211">
        <v>4.6790000000000003</v>
      </c>
      <c r="N3864" s="211">
        <v>34</v>
      </c>
      <c r="O3864" s="211">
        <v>25.021000000000001</v>
      </c>
      <c r="P3864" s="211">
        <v>22.085999999999999</v>
      </c>
      <c r="Q3864" s="211"/>
    </row>
    <row r="3865" spans="1:17" x14ac:dyDescent="0.25">
      <c r="A3865" s="60" t="s">
        <v>50</v>
      </c>
      <c r="B3865" s="60" t="s">
        <v>5858</v>
      </c>
      <c r="C3865" s="211">
        <v>18.065999999999999</v>
      </c>
      <c r="D3865" s="211">
        <v>19.158999999999999</v>
      </c>
      <c r="E3865" s="211">
        <v>26.632999999999999</v>
      </c>
      <c r="F3865" s="211">
        <v>15.395</v>
      </c>
      <c r="G3865" s="211">
        <v>0.22700000000000001</v>
      </c>
      <c r="H3865" s="211">
        <v>1.675</v>
      </c>
      <c r="I3865" s="211">
        <v>32.579000000000001</v>
      </c>
      <c r="J3865" s="211">
        <v>500.77300000000002</v>
      </c>
      <c r="K3865" s="211">
        <v>1619.777</v>
      </c>
      <c r="L3865" s="211">
        <v>1275.73</v>
      </c>
      <c r="M3865" s="211">
        <v>1879.5809999999999</v>
      </c>
      <c r="N3865" s="211">
        <v>1041</v>
      </c>
      <c r="O3865" s="211"/>
      <c r="P3865" s="211">
        <v>0.06</v>
      </c>
      <c r="Q3865" s="211"/>
    </row>
    <row r="3866" spans="1:17" x14ac:dyDescent="0.25">
      <c r="A3866" s="60" t="s">
        <v>2933</v>
      </c>
      <c r="B3866" s="60" t="s">
        <v>5859</v>
      </c>
      <c r="C3866" s="211"/>
      <c r="D3866" s="211"/>
      <c r="E3866" s="211"/>
      <c r="F3866" s="211"/>
      <c r="G3866" s="211"/>
      <c r="H3866" s="211"/>
      <c r="I3866" s="211">
        <v>27.856999999999999</v>
      </c>
      <c r="J3866" s="211">
        <v>787.03499999999997</v>
      </c>
      <c r="K3866" s="211">
        <v>361.20299999999997</v>
      </c>
      <c r="L3866" s="211"/>
      <c r="M3866" s="211"/>
      <c r="N3866" s="211">
        <v>30</v>
      </c>
      <c r="O3866" s="211"/>
      <c r="P3866" s="211">
        <v>14.55</v>
      </c>
      <c r="Q3866" s="211">
        <v>41.83</v>
      </c>
    </row>
    <row r="3867" spans="1:17" x14ac:dyDescent="0.25">
      <c r="A3867" s="60" t="s">
        <v>4530</v>
      </c>
      <c r="B3867" s="60" t="s">
        <v>5860</v>
      </c>
      <c r="C3867" s="211"/>
      <c r="D3867" s="211"/>
      <c r="E3867" s="211"/>
      <c r="F3867" s="211">
        <v>5.6000000000000001E-2</v>
      </c>
      <c r="G3867" s="211"/>
      <c r="H3867" s="211"/>
      <c r="I3867" s="211"/>
      <c r="J3867" s="211"/>
      <c r="K3867" s="211"/>
      <c r="L3867" s="211"/>
      <c r="M3867" s="211"/>
      <c r="N3867" s="211">
        <v>2</v>
      </c>
      <c r="O3867" s="211"/>
      <c r="P3867" s="211"/>
      <c r="Q3867" s="211"/>
    </row>
    <row r="3868" spans="1:17" x14ac:dyDescent="0.25">
      <c r="A3868" s="60" t="s">
        <v>517</v>
      </c>
      <c r="B3868" s="60" t="s">
        <v>5862</v>
      </c>
      <c r="C3868" s="211">
        <v>419.24900000000002</v>
      </c>
      <c r="D3868" s="211">
        <v>29.99</v>
      </c>
      <c r="E3868" s="211">
        <v>62.911999999999999</v>
      </c>
      <c r="F3868" s="211">
        <v>132.01</v>
      </c>
      <c r="G3868" s="211">
        <v>126.069</v>
      </c>
      <c r="H3868" s="211">
        <v>1019.482</v>
      </c>
      <c r="I3868" s="211">
        <v>674.822</v>
      </c>
      <c r="J3868" s="211">
        <v>647.029</v>
      </c>
      <c r="K3868" s="211">
        <v>443.96</v>
      </c>
      <c r="L3868" s="211">
        <v>357.58600000000001</v>
      </c>
      <c r="M3868" s="211">
        <v>121.667</v>
      </c>
      <c r="N3868" s="211">
        <v>9053</v>
      </c>
      <c r="O3868" s="211">
        <v>168.25200000000001</v>
      </c>
      <c r="P3868" s="211">
        <v>7.9039999999999999</v>
      </c>
      <c r="Q3868" s="211">
        <v>1234.57</v>
      </c>
    </row>
    <row r="3869" spans="1:17" x14ac:dyDescent="0.25">
      <c r="A3869" s="60" t="s">
        <v>10413</v>
      </c>
      <c r="B3869" s="60" t="s">
        <v>10414</v>
      </c>
      <c r="C3869" s="211"/>
      <c r="D3869" s="211"/>
      <c r="E3869" s="211"/>
      <c r="F3869" s="211"/>
      <c r="G3869" s="211">
        <v>0.152</v>
      </c>
      <c r="H3869" s="211"/>
      <c r="I3869" s="211"/>
      <c r="J3869" s="211"/>
      <c r="K3869" s="211"/>
      <c r="L3869" s="211"/>
      <c r="M3869" s="211"/>
      <c r="N3869" s="211"/>
      <c r="O3869" s="211"/>
      <c r="P3869" s="211"/>
      <c r="Q3869" s="211">
        <v>0.01</v>
      </c>
    </row>
    <row r="3870" spans="1:17" x14ac:dyDescent="0.25">
      <c r="A3870" s="60" t="s">
        <v>3644</v>
      </c>
      <c r="B3870" s="60" t="s">
        <v>5865</v>
      </c>
      <c r="C3870" s="211"/>
      <c r="D3870" s="211"/>
      <c r="E3870" s="211"/>
      <c r="F3870" s="211"/>
      <c r="G3870" s="211">
        <v>13.554</v>
      </c>
      <c r="H3870" s="211"/>
      <c r="I3870" s="211"/>
      <c r="J3870" s="211"/>
      <c r="K3870" s="211"/>
      <c r="L3870" s="211"/>
      <c r="M3870" s="211"/>
      <c r="N3870" s="211"/>
      <c r="O3870" s="211"/>
      <c r="P3870" s="211"/>
      <c r="Q3870" s="211"/>
    </row>
    <row r="3871" spans="1:17" x14ac:dyDescent="0.25">
      <c r="A3871" s="60" t="s">
        <v>3896</v>
      </c>
      <c r="B3871" s="60" t="s">
        <v>5866</v>
      </c>
      <c r="C3871" s="211"/>
      <c r="D3871" s="211"/>
      <c r="E3871" s="211"/>
      <c r="F3871" s="211"/>
      <c r="G3871" s="211"/>
      <c r="H3871" s="211"/>
      <c r="I3871" s="211"/>
      <c r="J3871" s="211"/>
      <c r="K3871" s="211"/>
      <c r="L3871" s="211"/>
      <c r="M3871" s="211"/>
      <c r="N3871" s="211">
        <v>2</v>
      </c>
      <c r="O3871" s="211"/>
      <c r="P3871" s="211">
        <v>0.78200000000000003</v>
      </c>
      <c r="Q3871" s="211"/>
    </row>
    <row r="3872" spans="1:17" x14ac:dyDescent="0.25">
      <c r="A3872" s="60" t="s">
        <v>2037</v>
      </c>
      <c r="B3872" s="60" t="s">
        <v>5867</v>
      </c>
      <c r="C3872" s="211"/>
      <c r="D3872" s="211"/>
      <c r="E3872" s="211"/>
      <c r="F3872" s="211">
        <v>15.298</v>
      </c>
      <c r="G3872" s="211"/>
      <c r="H3872" s="211"/>
      <c r="I3872" s="211">
        <v>5.8999999999999997E-2</v>
      </c>
      <c r="J3872" s="211"/>
      <c r="K3872" s="211">
        <v>6.7000000000000004E-2</v>
      </c>
      <c r="L3872" s="211"/>
      <c r="M3872" s="211"/>
      <c r="N3872" s="211"/>
      <c r="O3872" s="211"/>
      <c r="P3872" s="211">
        <v>1.671</v>
      </c>
      <c r="Q3872" s="211">
        <v>154.63999999999999</v>
      </c>
    </row>
    <row r="3873" spans="1:17" x14ac:dyDescent="0.25">
      <c r="A3873" s="60" t="s">
        <v>1852</v>
      </c>
      <c r="B3873" s="60" t="s">
        <v>5868</v>
      </c>
      <c r="C3873" s="211">
        <v>4.1840000000000002</v>
      </c>
      <c r="D3873" s="211">
        <v>2.423</v>
      </c>
      <c r="E3873" s="211">
        <v>0.161</v>
      </c>
      <c r="F3873" s="211">
        <v>7.1999999999999995E-2</v>
      </c>
      <c r="G3873" s="211">
        <v>1.3580000000000001</v>
      </c>
      <c r="H3873" s="211">
        <v>3.2709999999999999</v>
      </c>
      <c r="I3873" s="211">
        <v>20.812999999999999</v>
      </c>
      <c r="J3873" s="211">
        <v>17.129000000000001</v>
      </c>
      <c r="K3873" s="211">
        <v>80.893000000000001</v>
      </c>
      <c r="L3873" s="211">
        <v>0.39700000000000002</v>
      </c>
      <c r="M3873" s="211">
        <v>0.23</v>
      </c>
      <c r="N3873" s="211">
        <v>45</v>
      </c>
      <c r="O3873" s="211">
        <v>31.536000000000001</v>
      </c>
      <c r="P3873" s="211">
        <v>2526.8209999999999</v>
      </c>
      <c r="Q3873" s="211">
        <v>1135.72</v>
      </c>
    </row>
    <row r="3874" spans="1:17" x14ac:dyDescent="0.25">
      <c r="A3874" s="60" t="s">
        <v>2985</v>
      </c>
      <c r="B3874" s="60" t="s">
        <v>5869</v>
      </c>
      <c r="C3874" s="211"/>
      <c r="D3874" s="211"/>
      <c r="E3874" s="211"/>
      <c r="F3874" s="211"/>
      <c r="G3874" s="211">
        <v>3.839</v>
      </c>
      <c r="H3874" s="211">
        <v>27.552</v>
      </c>
      <c r="I3874" s="211">
        <v>4.3529999999999998</v>
      </c>
      <c r="J3874" s="211">
        <v>11.327</v>
      </c>
      <c r="K3874" s="211">
        <v>43.048999999999999</v>
      </c>
      <c r="L3874" s="211">
        <v>47.558999999999997</v>
      </c>
      <c r="M3874" s="211">
        <v>125.54600000000001</v>
      </c>
      <c r="N3874" s="211">
        <v>75</v>
      </c>
      <c r="O3874" s="211">
        <v>106.422</v>
      </c>
      <c r="P3874" s="211">
        <v>171.76499999999999</v>
      </c>
      <c r="Q3874" s="211">
        <v>277.62</v>
      </c>
    </row>
    <row r="3875" spans="1:17" x14ac:dyDescent="0.25">
      <c r="A3875" s="60" t="s">
        <v>4616</v>
      </c>
      <c r="B3875" s="60" t="s">
        <v>5871</v>
      </c>
      <c r="C3875" s="211">
        <v>29.236999999999998</v>
      </c>
      <c r="D3875" s="211"/>
      <c r="E3875" s="211">
        <v>14.656000000000001</v>
      </c>
      <c r="F3875" s="211">
        <v>36.963000000000001</v>
      </c>
      <c r="G3875" s="211"/>
      <c r="H3875" s="211">
        <v>1.5609999999999999</v>
      </c>
      <c r="I3875" s="211"/>
      <c r="J3875" s="211"/>
      <c r="K3875" s="211">
        <v>10.103999999999999</v>
      </c>
      <c r="L3875" s="211">
        <v>10.35</v>
      </c>
      <c r="M3875" s="211">
        <v>4.2329999999999997</v>
      </c>
      <c r="N3875" s="211"/>
      <c r="O3875" s="211"/>
      <c r="P3875" s="211"/>
      <c r="Q3875" s="211"/>
    </row>
    <row r="3876" spans="1:17" x14ac:dyDescent="0.25">
      <c r="A3876" s="60" t="s">
        <v>1159</v>
      </c>
      <c r="B3876" s="60" t="s">
        <v>5873</v>
      </c>
      <c r="C3876" s="211">
        <v>537.49900000000002</v>
      </c>
      <c r="D3876" s="211">
        <v>681.47400000000005</v>
      </c>
      <c r="E3876" s="211">
        <v>469.63799999999998</v>
      </c>
      <c r="F3876" s="211">
        <v>692.44899999999996</v>
      </c>
      <c r="G3876" s="211">
        <v>277.06599999999997</v>
      </c>
      <c r="H3876" s="211">
        <v>568.21299999999997</v>
      </c>
      <c r="I3876" s="211">
        <v>154.42500000000001</v>
      </c>
      <c r="J3876" s="211">
        <v>276.964</v>
      </c>
      <c r="K3876" s="211">
        <v>431.67500000000001</v>
      </c>
      <c r="L3876" s="211">
        <v>326.29199999999997</v>
      </c>
      <c r="M3876" s="211">
        <v>197.221</v>
      </c>
      <c r="N3876" s="211">
        <v>236</v>
      </c>
      <c r="O3876" s="211">
        <v>271.31200000000001</v>
      </c>
      <c r="P3876" s="211">
        <v>202.35499999999999</v>
      </c>
      <c r="Q3876" s="211">
        <v>989.53</v>
      </c>
    </row>
    <row r="3877" spans="1:17" x14ac:dyDescent="0.25">
      <c r="A3877" s="60" t="s">
        <v>1847</v>
      </c>
      <c r="B3877" s="60" t="s">
        <v>5876</v>
      </c>
      <c r="C3877" s="211"/>
      <c r="D3877" s="211"/>
      <c r="E3877" s="211"/>
      <c r="F3877" s="211">
        <v>11.311</v>
      </c>
      <c r="G3877" s="211"/>
      <c r="H3877" s="211"/>
      <c r="I3877" s="211">
        <v>7.0000000000000001E-3</v>
      </c>
      <c r="J3877" s="211">
        <v>10.365</v>
      </c>
      <c r="K3877" s="211"/>
      <c r="L3877" s="211"/>
      <c r="M3877" s="211">
        <v>9.9000000000000005E-2</v>
      </c>
      <c r="N3877" s="211">
        <v>32</v>
      </c>
      <c r="O3877" s="211"/>
      <c r="P3877" s="211"/>
      <c r="Q3877" s="211"/>
    </row>
    <row r="3878" spans="1:17" x14ac:dyDescent="0.25">
      <c r="A3878" s="60" t="s">
        <v>3350</v>
      </c>
      <c r="B3878" s="60" t="s">
        <v>5882</v>
      </c>
      <c r="C3878" s="211"/>
      <c r="D3878" s="211"/>
      <c r="E3878" s="211"/>
      <c r="F3878" s="211"/>
      <c r="G3878" s="211"/>
      <c r="H3878" s="211"/>
      <c r="I3878" s="211"/>
      <c r="J3878" s="211"/>
      <c r="K3878" s="211"/>
      <c r="L3878" s="211">
        <v>52.323999999999998</v>
      </c>
      <c r="M3878" s="211"/>
      <c r="N3878" s="211"/>
      <c r="O3878" s="211"/>
      <c r="P3878" s="211"/>
      <c r="Q3878" s="211">
        <v>225.54</v>
      </c>
    </row>
    <row r="3879" spans="1:17" x14ac:dyDescent="0.25">
      <c r="A3879" s="60" t="s">
        <v>2565</v>
      </c>
      <c r="B3879" s="60" t="s">
        <v>5884</v>
      </c>
      <c r="C3879" s="211"/>
      <c r="D3879" s="211"/>
      <c r="E3879" s="211"/>
      <c r="F3879" s="211">
        <v>4.1529999999999996</v>
      </c>
      <c r="G3879" s="211">
        <v>63.66</v>
      </c>
      <c r="H3879" s="211">
        <v>57.212000000000003</v>
      </c>
      <c r="I3879" s="211">
        <v>82.078999999999994</v>
      </c>
      <c r="J3879" s="211">
        <v>54.997999999999998</v>
      </c>
      <c r="K3879" s="211">
        <v>105.944</v>
      </c>
      <c r="L3879" s="211">
        <v>87.028999999999996</v>
      </c>
      <c r="M3879" s="211">
        <v>49.78</v>
      </c>
      <c r="N3879" s="211">
        <v>78</v>
      </c>
      <c r="O3879" s="211">
        <v>20.940999999999999</v>
      </c>
      <c r="P3879" s="211">
        <v>45.741</v>
      </c>
      <c r="Q3879" s="211">
        <v>43.34</v>
      </c>
    </row>
    <row r="3880" spans="1:17" x14ac:dyDescent="0.25">
      <c r="A3880" s="60" t="s">
        <v>4618</v>
      </c>
      <c r="B3880" s="60" t="s">
        <v>5886</v>
      </c>
      <c r="C3880" s="211"/>
      <c r="D3880" s="211">
        <v>56.435000000000002</v>
      </c>
      <c r="E3880" s="211">
        <v>124.07599999999999</v>
      </c>
      <c r="F3880" s="211">
        <v>154.92500000000001</v>
      </c>
      <c r="G3880" s="211">
        <v>0.99099999999999999</v>
      </c>
      <c r="H3880" s="211">
        <v>4.726</v>
      </c>
      <c r="I3880" s="211">
        <v>16.405000000000001</v>
      </c>
      <c r="J3880" s="211">
        <v>5.9589999999999996</v>
      </c>
      <c r="K3880" s="211">
        <v>39.823</v>
      </c>
      <c r="L3880" s="211">
        <v>12.551</v>
      </c>
      <c r="M3880" s="211"/>
      <c r="N3880" s="211"/>
      <c r="O3880" s="211"/>
      <c r="P3880" s="211">
        <v>0.98</v>
      </c>
      <c r="Q3880" s="211">
        <v>0.79</v>
      </c>
    </row>
    <row r="3881" spans="1:17" x14ac:dyDescent="0.25">
      <c r="A3881" s="60" t="s">
        <v>10415</v>
      </c>
      <c r="B3881" s="60" t="s">
        <v>10416</v>
      </c>
      <c r="C3881" s="211"/>
      <c r="D3881" s="211"/>
      <c r="E3881" s="211">
        <v>0.115</v>
      </c>
      <c r="F3881" s="211"/>
      <c r="G3881" s="211">
        <v>12.916</v>
      </c>
      <c r="H3881" s="211"/>
      <c r="I3881" s="211"/>
      <c r="J3881" s="211"/>
      <c r="K3881" s="211">
        <v>42.997999999999998</v>
      </c>
      <c r="L3881" s="211">
        <v>28.353000000000002</v>
      </c>
      <c r="M3881" s="211">
        <v>4.7210000000000001</v>
      </c>
      <c r="N3881" s="211">
        <v>36</v>
      </c>
      <c r="O3881" s="211"/>
      <c r="P3881" s="211"/>
      <c r="Q3881" s="211"/>
    </row>
    <row r="3882" spans="1:17" x14ac:dyDescent="0.25">
      <c r="A3882" s="60" t="s">
        <v>10417</v>
      </c>
      <c r="B3882" s="60" t="s">
        <v>10418</v>
      </c>
      <c r="C3882" s="211"/>
      <c r="D3882" s="211"/>
      <c r="E3882" s="211"/>
      <c r="F3882" s="211"/>
      <c r="G3882" s="211"/>
      <c r="H3882" s="211"/>
      <c r="I3882" s="211"/>
      <c r="J3882" s="211"/>
      <c r="K3882" s="211"/>
      <c r="L3882" s="211"/>
      <c r="M3882" s="211"/>
      <c r="N3882" s="211"/>
      <c r="O3882" s="211">
        <v>149.40700000000001</v>
      </c>
      <c r="P3882" s="211">
        <v>682.87800000000004</v>
      </c>
      <c r="Q3882" s="211">
        <v>578.11</v>
      </c>
    </row>
    <row r="3883" spans="1:17" x14ac:dyDescent="0.25">
      <c r="A3883" s="60" t="s">
        <v>3142</v>
      </c>
      <c r="B3883" s="60" t="s">
        <v>5889</v>
      </c>
      <c r="C3883" s="211">
        <v>10.637</v>
      </c>
      <c r="D3883" s="211">
        <v>10.488</v>
      </c>
      <c r="E3883" s="211">
        <v>29.492000000000001</v>
      </c>
      <c r="F3883" s="211"/>
      <c r="G3883" s="211"/>
      <c r="H3883" s="211">
        <v>6.319</v>
      </c>
      <c r="I3883" s="211"/>
      <c r="J3883" s="211"/>
      <c r="K3883" s="211">
        <v>23.295000000000002</v>
      </c>
      <c r="L3883" s="211"/>
      <c r="M3883" s="211"/>
      <c r="N3883" s="211"/>
      <c r="O3883" s="211"/>
      <c r="P3883" s="211"/>
      <c r="Q3883" s="211"/>
    </row>
    <row r="3884" spans="1:17" x14ac:dyDescent="0.25">
      <c r="A3884" s="60" t="s">
        <v>2971</v>
      </c>
      <c r="B3884" s="60" t="s">
        <v>5890</v>
      </c>
      <c r="C3884" s="211">
        <v>44.734999999999999</v>
      </c>
      <c r="D3884" s="211"/>
      <c r="E3884" s="211"/>
      <c r="F3884" s="211"/>
      <c r="G3884" s="211"/>
      <c r="H3884" s="211"/>
      <c r="I3884" s="211"/>
      <c r="J3884" s="211"/>
      <c r="K3884" s="211">
        <v>9.0559999999999992</v>
      </c>
      <c r="L3884" s="211"/>
      <c r="M3884" s="211"/>
      <c r="N3884" s="211"/>
      <c r="O3884" s="211"/>
      <c r="P3884" s="211"/>
      <c r="Q3884" s="211"/>
    </row>
    <row r="3885" spans="1:17" x14ac:dyDescent="0.25">
      <c r="A3885" s="60" t="s">
        <v>3514</v>
      </c>
      <c r="B3885" s="60" t="s">
        <v>5891</v>
      </c>
      <c r="C3885" s="211"/>
      <c r="D3885" s="211"/>
      <c r="E3885" s="211"/>
      <c r="F3885" s="211"/>
      <c r="G3885" s="211">
        <v>7.0000000000000001E-3</v>
      </c>
      <c r="H3885" s="211"/>
      <c r="I3885" s="211"/>
      <c r="J3885" s="211"/>
      <c r="K3885" s="211">
        <v>7.5750000000000002</v>
      </c>
      <c r="L3885" s="211">
        <v>0.66600000000000004</v>
      </c>
      <c r="M3885" s="211">
        <v>8.9999999999999993E-3</v>
      </c>
      <c r="N3885" s="211"/>
      <c r="O3885" s="211"/>
      <c r="P3885" s="211"/>
      <c r="Q3885" s="211"/>
    </row>
    <row r="3886" spans="1:17" x14ac:dyDescent="0.25">
      <c r="A3886" s="60" t="s">
        <v>266</v>
      </c>
      <c r="B3886" s="60" t="s">
        <v>5892</v>
      </c>
      <c r="C3886" s="211"/>
      <c r="D3886" s="211"/>
      <c r="E3886" s="211"/>
      <c r="F3886" s="211"/>
      <c r="G3886" s="211"/>
      <c r="H3886" s="211"/>
      <c r="I3886" s="211"/>
      <c r="J3886" s="211"/>
      <c r="K3886" s="211"/>
      <c r="L3886" s="211"/>
      <c r="M3886" s="211">
        <v>34.875999999999998</v>
      </c>
      <c r="N3886" s="211"/>
      <c r="O3886" s="211"/>
      <c r="P3886" s="211"/>
      <c r="Q3886" s="211">
        <v>24.35</v>
      </c>
    </row>
    <row r="3887" spans="1:17" x14ac:dyDescent="0.25">
      <c r="A3887" s="60" t="s">
        <v>1120</v>
      </c>
      <c r="B3887" s="60" t="s">
        <v>5893</v>
      </c>
      <c r="C3887" s="211">
        <v>56.854999999999997</v>
      </c>
      <c r="D3887" s="211">
        <v>296.34899999999999</v>
      </c>
      <c r="E3887" s="211">
        <v>25.753</v>
      </c>
      <c r="F3887" s="211">
        <v>13.74</v>
      </c>
      <c r="G3887" s="211">
        <v>180.01599999999999</v>
      </c>
      <c r="H3887" s="211">
        <v>46.121000000000002</v>
      </c>
      <c r="I3887" s="211">
        <v>2.9860000000000002</v>
      </c>
      <c r="J3887" s="211"/>
      <c r="K3887" s="211"/>
      <c r="L3887" s="211"/>
      <c r="M3887" s="211">
        <v>15.361000000000001</v>
      </c>
      <c r="N3887" s="211">
        <v>66</v>
      </c>
      <c r="O3887" s="211"/>
      <c r="P3887" s="211"/>
      <c r="Q3887" s="211"/>
    </row>
    <row r="3888" spans="1:17" x14ac:dyDescent="0.25">
      <c r="A3888" s="60" t="s">
        <v>4261</v>
      </c>
      <c r="B3888" s="60" t="s">
        <v>5894</v>
      </c>
      <c r="C3888" s="211"/>
      <c r="D3888" s="211">
        <v>6.0999999999999999E-2</v>
      </c>
      <c r="E3888" s="211"/>
      <c r="F3888" s="211"/>
      <c r="G3888" s="211"/>
      <c r="H3888" s="211"/>
      <c r="I3888" s="211"/>
      <c r="J3888" s="211"/>
      <c r="K3888" s="211"/>
      <c r="L3888" s="211"/>
      <c r="M3888" s="211"/>
      <c r="N3888" s="211"/>
      <c r="O3888" s="211"/>
      <c r="P3888" s="211"/>
      <c r="Q3888" s="211"/>
    </row>
    <row r="3889" spans="1:17" x14ac:dyDescent="0.25">
      <c r="A3889" s="60" t="s">
        <v>4262</v>
      </c>
      <c r="B3889" s="60" t="s">
        <v>5895</v>
      </c>
      <c r="C3889" s="211"/>
      <c r="D3889" s="211"/>
      <c r="E3889" s="211">
        <v>6.86</v>
      </c>
      <c r="F3889" s="211">
        <v>55.142000000000003</v>
      </c>
      <c r="G3889" s="211">
        <v>167.50399999999999</v>
      </c>
      <c r="H3889" s="211"/>
      <c r="I3889" s="211"/>
      <c r="J3889" s="211"/>
      <c r="K3889" s="211"/>
      <c r="L3889" s="211"/>
      <c r="M3889" s="211"/>
      <c r="N3889" s="211"/>
      <c r="O3889" s="211"/>
      <c r="P3889" s="211"/>
      <c r="Q3889" s="211">
        <v>1.17</v>
      </c>
    </row>
    <row r="3890" spans="1:17" x14ac:dyDescent="0.25">
      <c r="A3890" s="60" t="s">
        <v>1690</v>
      </c>
      <c r="B3890" s="60" t="s">
        <v>5896</v>
      </c>
      <c r="C3890" s="211"/>
      <c r="D3890" s="211"/>
      <c r="E3890" s="211">
        <v>18.844000000000001</v>
      </c>
      <c r="F3890" s="211">
        <v>18.582999999999998</v>
      </c>
      <c r="G3890" s="211">
        <v>24.661000000000001</v>
      </c>
      <c r="H3890" s="211">
        <v>1.304</v>
      </c>
      <c r="I3890" s="211">
        <v>1E-3</v>
      </c>
      <c r="J3890" s="211"/>
      <c r="K3890" s="211">
        <v>2.9369999999999998</v>
      </c>
      <c r="L3890" s="211">
        <v>244.34399999999999</v>
      </c>
      <c r="M3890" s="211">
        <v>37.085999999999999</v>
      </c>
      <c r="N3890" s="211"/>
      <c r="O3890" s="211">
        <v>39.728000000000002</v>
      </c>
      <c r="P3890" s="211">
        <v>0.16800000000000001</v>
      </c>
      <c r="Q3890" s="211">
        <v>18.28</v>
      </c>
    </row>
    <row r="3891" spans="1:17" x14ac:dyDescent="0.25">
      <c r="A3891" s="60" t="s">
        <v>2946</v>
      </c>
      <c r="B3891" s="60" t="s">
        <v>5897</v>
      </c>
      <c r="C3891" s="211"/>
      <c r="D3891" s="211"/>
      <c r="E3891" s="211"/>
      <c r="F3891" s="211"/>
      <c r="G3891" s="211"/>
      <c r="H3891" s="211">
        <v>33.177</v>
      </c>
      <c r="I3891" s="211"/>
      <c r="J3891" s="211"/>
      <c r="K3891" s="211"/>
      <c r="L3891" s="211">
        <v>0.56499999999999995</v>
      </c>
      <c r="M3891" s="211">
        <v>0.1</v>
      </c>
      <c r="N3891" s="211"/>
      <c r="O3891" s="211"/>
      <c r="P3891" s="211"/>
      <c r="Q3891" s="211"/>
    </row>
    <row r="3892" spans="1:17" x14ac:dyDescent="0.25">
      <c r="A3892" s="60" t="s">
        <v>2395</v>
      </c>
      <c r="B3892" s="60" t="s">
        <v>5901</v>
      </c>
      <c r="C3892" s="211"/>
      <c r="D3892" s="211"/>
      <c r="E3892" s="211"/>
      <c r="F3892" s="211"/>
      <c r="G3892" s="211"/>
      <c r="H3892" s="211"/>
      <c r="I3892" s="211">
        <v>8.3000000000000004E-2</v>
      </c>
      <c r="J3892" s="211"/>
      <c r="K3892" s="211">
        <v>36.878</v>
      </c>
      <c r="L3892" s="211">
        <v>40.802999999999997</v>
      </c>
      <c r="M3892" s="211"/>
      <c r="N3892" s="211"/>
      <c r="O3892" s="211"/>
      <c r="P3892" s="211">
        <v>10.119999999999999</v>
      </c>
      <c r="Q3892" s="211">
        <v>10.9</v>
      </c>
    </row>
    <row r="3893" spans="1:17" x14ac:dyDescent="0.25">
      <c r="A3893" s="60" t="s">
        <v>3922</v>
      </c>
      <c r="B3893" s="60" t="s">
        <v>5902</v>
      </c>
      <c r="C3893" s="211"/>
      <c r="D3893" s="211"/>
      <c r="E3893" s="211"/>
      <c r="F3893" s="211"/>
      <c r="G3893" s="211">
        <v>31.838000000000001</v>
      </c>
      <c r="H3893" s="211"/>
      <c r="I3893" s="211"/>
      <c r="J3893" s="211"/>
      <c r="K3893" s="211"/>
      <c r="L3893" s="211"/>
      <c r="M3893" s="211"/>
      <c r="N3893" s="211"/>
      <c r="O3893" s="211"/>
      <c r="P3893" s="211"/>
      <c r="Q3893" s="211"/>
    </row>
    <row r="3894" spans="1:17" x14ac:dyDescent="0.25">
      <c r="A3894" s="60" t="s">
        <v>614</v>
      </c>
      <c r="B3894" s="60" t="s">
        <v>5905</v>
      </c>
      <c r="C3894" s="211"/>
      <c r="D3894" s="211"/>
      <c r="E3894" s="211"/>
      <c r="F3894" s="211"/>
      <c r="G3894" s="211"/>
      <c r="H3894" s="211"/>
      <c r="I3894" s="211"/>
      <c r="J3894" s="211"/>
      <c r="K3894" s="211"/>
      <c r="L3894" s="211">
        <v>0.39700000000000002</v>
      </c>
      <c r="M3894" s="211">
        <v>1.022</v>
      </c>
      <c r="N3894" s="211"/>
      <c r="O3894" s="211"/>
      <c r="P3894" s="211"/>
      <c r="Q3894" s="211"/>
    </row>
    <row r="3895" spans="1:17" x14ac:dyDescent="0.25">
      <c r="A3895" s="60" t="s">
        <v>746</v>
      </c>
      <c r="B3895" s="60" t="s">
        <v>5906</v>
      </c>
      <c r="C3895" s="211"/>
      <c r="D3895" s="211"/>
      <c r="E3895" s="211"/>
      <c r="F3895" s="211"/>
      <c r="G3895" s="211"/>
      <c r="H3895" s="211"/>
      <c r="I3895" s="211"/>
      <c r="J3895" s="211"/>
      <c r="K3895" s="211"/>
      <c r="L3895" s="211">
        <v>3917.3939999999998</v>
      </c>
      <c r="M3895" s="211"/>
      <c r="N3895" s="211"/>
      <c r="O3895" s="211"/>
      <c r="P3895" s="211"/>
      <c r="Q3895" s="211"/>
    </row>
    <row r="3896" spans="1:17" x14ac:dyDescent="0.25">
      <c r="A3896" s="60" t="s">
        <v>1139</v>
      </c>
      <c r="B3896" s="60" t="s">
        <v>5908</v>
      </c>
      <c r="C3896" s="211"/>
      <c r="D3896" s="211">
        <v>0.68200000000000005</v>
      </c>
      <c r="E3896" s="211"/>
      <c r="F3896" s="211">
        <v>0.624</v>
      </c>
      <c r="G3896" s="211"/>
      <c r="H3896" s="211"/>
      <c r="I3896" s="211">
        <v>1.359</v>
      </c>
      <c r="J3896" s="211"/>
      <c r="K3896" s="211"/>
      <c r="L3896" s="211"/>
      <c r="M3896" s="211"/>
      <c r="N3896" s="211"/>
      <c r="O3896" s="211"/>
      <c r="P3896" s="211"/>
      <c r="Q3896" s="211"/>
    </row>
    <row r="3897" spans="1:17" x14ac:dyDescent="0.25">
      <c r="A3897" s="60" t="s">
        <v>1322</v>
      </c>
      <c r="B3897" s="60" t="s">
        <v>5909</v>
      </c>
      <c r="C3897" s="211"/>
      <c r="D3897" s="211"/>
      <c r="E3897" s="211"/>
      <c r="F3897" s="211"/>
      <c r="G3897" s="211"/>
      <c r="H3897" s="211"/>
      <c r="I3897" s="211">
        <v>0.44800000000000001</v>
      </c>
      <c r="J3897" s="211"/>
      <c r="K3897" s="211"/>
      <c r="L3897" s="211"/>
      <c r="M3897" s="211"/>
      <c r="N3897" s="211"/>
      <c r="O3897" s="211"/>
      <c r="P3897" s="211"/>
      <c r="Q3897" s="211"/>
    </row>
    <row r="3898" spans="1:17" x14ac:dyDescent="0.25">
      <c r="A3898" s="60" t="s">
        <v>1862</v>
      </c>
      <c r="B3898" s="60" t="s">
        <v>5911</v>
      </c>
      <c r="C3898" s="211"/>
      <c r="D3898" s="211">
        <v>0.61399999999999999</v>
      </c>
      <c r="E3898" s="211"/>
      <c r="F3898" s="211"/>
      <c r="G3898" s="211"/>
      <c r="H3898" s="211"/>
      <c r="I3898" s="211"/>
      <c r="J3898" s="211"/>
      <c r="K3898" s="211"/>
      <c r="L3898" s="211"/>
      <c r="M3898" s="211">
        <v>0.247</v>
      </c>
      <c r="N3898" s="211"/>
      <c r="O3898" s="211"/>
      <c r="P3898" s="211"/>
      <c r="Q3898" s="211"/>
    </row>
    <row r="3899" spans="1:17" x14ac:dyDescent="0.25">
      <c r="A3899" s="60" t="s">
        <v>1306</v>
      </c>
      <c r="B3899" s="60" t="s">
        <v>5912</v>
      </c>
      <c r="C3899" s="211"/>
      <c r="D3899" s="211"/>
      <c r="E3899" s="211"/>
      <c r="F3899" s="211">
        <v>1.177</v>
      </c>
      <c r="G3899" s="211"/>
      <c r="H3899" s="211"/>
      <c r="I3899" s="211"/>
      <c r="J3899" s="211"/>
      <c r="K3899" s="211"/>
      <c r="L3899" s="211">
        <v>2.1999999999999999E-2</v>
      </c>
      <c r="M3899" s="211"/>
      <c r="N3899" s="211"/>
      <c r="O3899" s="211"/>
      <c r="P3899" s="211"/>
      <c r="Q3899" s="211"/>
    </row>
    <row r="3900" spans="1:17" x14ac:dyDescent="0.25">
      <c r="A3900" s="60" t="s">
        <v>821</v>
      </c>
      <c r="B3900" s="60" t="s">
        <v>5202</v>
      </c>
      <c r="C3900" s="211">
        <v>58.484999999999999</v>
      </c>
      <c r="D3900" s="211"/>
      <c r="E3900" s="211"/>
      <c r="F3900" s="211"/>
      <c r="G3900" s="211"/>
      <c r="H3900" s="211">
        <v>11.884</v>
      </c>
      <c r="I3900" s="211"/>
      <c r="J3900" s="211">
        <v>1302.1479999999999</v>
      </c>
      <c r="K3900" s="211"/>
      <c r="L3900" s="211"/>
      <c r="M3900" s="211"/>
      <c r="N3900" s="211"/>
      <c r="O3900" s="211"/>
      <c r="P3900" s="211"/>
      <c r="Q3900" s="211">
        <v>284.99</v>
      </c>
    </row>
    <row r="3901" spans="1:17" x14ac:dyDescent="0.25">
      <c r="A3901" s="60" t="s">
        <v>557</v>
      </c>
      <c r="B3901" s="60" t="s">
        <v>5913</v>
      </c>
      <c r="C3901" s="211"/>
      <c r="D3901" s="211"/>
      <c r="E3901" s="211"/>
      <c r="F3901" s="211"/>
      <c r="G3901" s="211"/>
      <c r="H3901" s="211"/>
      <c r="I3901" s="211"/>
      <c r="J3901" s="211">
        <v>680.61099999999999</v>
      </c>
      <c r="K3901" s="211">
        <v>16.38</v>
      </c>
      <c r="L3901" s="211">
        <v>197.232</v>
      </c>
      <c r="M3901" s="211"/>
      <c r="N3901" s="211"/>
      <c r="O3901" s="211">
        <v>45.988999999999997</v>
      </c>
      <c r="P3901" s="211"/>
      <c r="Q3901" s="211"/>
    </row>
    <row r="3902" spans="1:17" x14ac:dyDescent="0.25">
      <c r="A3902" s="60" t="s">
        <v>90</v>
      </c>
      <c r="B3902" s="60" t="s">
        <v>5914</v>
      </c>
      <c r="C3902" s="211">
        <v>361.245</v>
      </c>
      <c r="D3902" s="211">
        <v>609.60299999999995</v>
      </c>
      <c r="E3902" s="211">
        <v>431.16500000000002</v>
      </c>
      <c r="F3902" s="211">
        <v>557.45799999999997</v>
      </c>
      <c r="G3902" s="211">
        <v>731.30600000000004</v>
      </c>
      <c r="H3902" s="211">
        <v>243.67599999999999</v>
      </c>
      <c r="I3902" s="211">
        <v>772.50800000000004</v>
      </c>
      <c r="J3902" s="211">
        <v>2472.3330000000001</v>
      </c>
      <c r="K3902" s="211">
        <v>1832.99</v>
      </c>
      <c r="L3902" s="211">
        <v>420.08100000000002</v>
      </c>
      <c r="M3902" s="211">
        <v>47.619</v>
      </c>
      <c r="N3902" s="211">
        <v>88</v>
      </c>
      <c r="O3902" s="211">
        <v>18.73</v>
      </c>
      <c r="P3902" s="211"/>
      <c r="Q3902" s="211">
        <v>352.37</v>
      </c>
    </row>
    <row r="3903" spans="1:17" x14ac:dyDescent="0.25">
      <c r="A3903" s="60" t="s">
        <v>2907</v>
      </c>
      <c r="B3903" s="60" t="s">
        <v>5915</v>
      </c>
      <c r="C3903" s="211"/>
      <c r="D3903" s="211"/>
      <c r="E3903" s="211"/>
      <c r="F3903" s="211"/>
      <c r="G3903" s="211">
        <v>0.75900000000000001</v>
      </c>
      <c r="H3903" s="211"/>
      <c r="I3903" s="211">
        <v>9.3179999999999996</v>
      </c>
      <c r="J3903" s="211"/>
      <c r="K3903" s="211"/>
      <c r="L3903" s="211"/>
      <c r="M3903" s="211"/>
      <c r="N3903" s="211"/>
      <c r="O3903" s="211"/>
      <c r="P3903" s="211">
        <v>0.64500000000000002</v>
      </c>
      <c r="Q3903" s="211"/>
    </row>
    <row r="3904" spans="1:17" x14ac:dyDescent="0.25">
      <c r="A3904" s="60" t="s">
        <v>1874</v>
      </c>
      <c r="B3904" s="60" t="s">
        <v>5916</v>
      </c>
      <c r="C3904" s="211"/>
      <c r="D3904" s="211">
        <v>1.2829999999999999</v>
      </c>
      <c r="E3904" s="211">
        <v>21.042999999999999</v>
      </c>
      <c r="F3904" s="211"/>
      <c r="G3904" s="211"/>
      <c r="H3904" s="211">
        <v>12.250999999999999</v>
      </c>
      <c r="I3904" s="211">
        <v>2.3149999999999999</v>
      </c>
      <c r="J3904" s="211"/>
      <c r="K3904" s="211">
        <v>895.96</v>
      </c>
      <c r="L3904" s="211">
        <v>128.76900000000001</v>
      </c>
      <c r="M3904" s="211">
        <v>292.58800000000002</v>
      </c>
      <c r="N3904" s="211">
        <v>80</v>
      </c>
      <c r="O3904" s="211">
        <v>163.858</v>
      </c>
      <c r="P3904" s="211"/>
      <c r="Q3904" s="211">
        <v>36.229999999999997</v>
      </c>
    </row>
    <row r="3905" spans="1:17" x14ac:dyDescent="0.25">
      <c r="A3905" s="60" t="s">
        <v>4125</v>
      </c>
      <c r="B3905" s="60" t="s">
        <v>5918</v>
      </c>
      <c r="C3905" s="211"/>
      <c r="D3905" s="211"/>
      <c r="E3905" s="211"/>
      <c r="F3905" s="211"/>
      <c r="G3905" s="211"/>
      <c r="H3905" s="211"/>
      <c r="I3905" s="211"/>
      <c r="J3905" s="211"/>
      <c r="K3905" s="211"/>
      <c r="L3905" s="211">
        <v>12.455</v>
      </c>
      <c r="M3905" s="211"/>
      <c r="N3905" s="211"/>
      <c r="O3905" s="211"/>
      <c r="P3905" s="211"/>
      <c r="Q3905" s="211"/>
    </row>
    <row r="3906" spans="1:17" x14ac:dyDescent="0.25">
      <c r="A3906" s="60" t="s">
        <v>3439</v>
      </c>
      <c r="B3906" s="60" t="s">
        <v>5919</v>
      </c>
      <c r="C3906" s="211"/>
      <c r="D3906" s="211"/>
      <c r="E3906" s="211"/>
      <c r="F3906" s="211"/>
      <c r="G3906" s="211"/>
      <c r="H3906" s="211"/>
      <c r="I3906" s="211"/>
      <c r="J3906" s="211"/>
      <c r="K3906" s="211"/>
      <c r="L3906" s="211">
        <v>3.73</v>
      </c>
      <c r="M3906" s="211"/>
      <c r="N3906" s="211"/>
      <c r="O3906" s="211"/>
      <c r="P3906" s="211"/>
      <c r="Q3906" s="211"/>
    </row>
    <row r="3907" spans="1:17" x14ac:dyDescent="0.25">
      <c r="A3907" s="60" t="s">
        <v>3384</v>
      </c>
      <c r="B3907" s="60" t="s">
        <v>5922</v>
      </c>
      <c r="C3907" s="211"/>
      <c r="D3907" s="211"/>
      <c r="E3907" s="211"/>
      <c r="F3907" s="211"/>
      <c r="G3907" s="211"/>
      <c r="H3907" s="211"/>
      <c r="I3907" s="211"/>
      <c r="J3907" s="211"/>
      <c r="K3907" s="211"/>
      <c r="L3907" s="211"/>
      <c r="M3907" s="211"/>
      <c r="N3907" s="211"/>
      <c r="O3907" s="211"/>
      <c r="P3907" s="211"/>
      <c r="Q3907" s="211">
        <v>0.01</v>
      </c>
    </row>
    <row r="3908" spans="1:17" x14ac:dyDescent="0.25">
      <c r="A3908" s="60" t="s">
        <v>1321</v>
      </c>
      <c r="B3908" s="60" t="s">
        <v>5925</v>
      </c>
      <c r="C3908" s="211"/>
      <c r="D3908" s="211"/>
      <c r="E3908" s="211"/>
      <c r="F3908" s="211"/>
      <c r="G3908" s="211"/>
      <c r="H3908" s="211"/>
      <c r="I3908" s="211"/>
      <c r="J3908" s="211"/>
      <c r="K3908" s="211"/>
      <c r="L3908" s="211"/>
      <c r="M3908" s="211"/>
      <c r="N3908" s="211"/>
      <c r="O3908" s="211"/>
      <c r="P3908" s="211">
        <v>2.056</v>
      </c>
      <c r="Q3908" s="211">
        <v>4.67</v>
      </c>
    </row>
    <row r="3909" spans="1:17" x14ac:dyDescent="0.25">
      <c r="A3909" s="60" t="s">
        <v>235</v>
      </c>
      <c r="B3909" s="60" t="s">
        <v>5928</v>
      </c>
      <c r="C3909" s="211"/>
      <c r="D3909" s="211"/>
      <c r="E3909" s="211"/>
      <c r="F3909" s="211"/>
      <c r="G3909" s="211"/>
      <c r="H3909" s="211"/>
      <c r="I3909" s="211">
        <v>7.3999999999999996E-2</v>
      </c>
      <c r="J3909" s="211"/>
      <c r="K3909" s="211"/>
      <c r="L3909" s="211"/>
      <c r="M3909" s="211"/>
      <c r="N3909" s="211"/>
      <c r="O3909" s="211"/>
      <c r="P3909" s="211"/>
      <c r="Q3909" s="211"/>
    </row>
    <row r="3910" spans="1:17" x14ac:dyDescent="0.25">
      <c r="A3910" s="60" t="s">
        <v>3590</v>
      </c>
      <c r="B3910" s="60" t="s">
        <v>5930</v>
      </c>
      <c r="C3910" s="211">
        <v>1.611</v>
      </c>
      <c r="D3910" s="211"/>
      <c r="E3910" s="211"/>
      <c r="F3910" s="211"/>
      <c r="G3910" s="211"/>
      <c r="H3910" s="211">
        <v>0.13400000000000001</v>
      </c>
      <c r="I3910" s="211">
        <v>19.190999999999999</v>
      </c>
      <c r="J3910" s="211">
        <v>51.813000000000002</v>
      </c>
      <c r="K3910" s="211">
        <v>6.62</v>
      </c>
      <c r="L3910" s="211"/>
      <c r="M3910" s="211">
        <v>3.9E-2</v>
      </c>
      <c r="N3910" s="211">
        <v>27</v>
      </c>
      <c r="O3910" s="211">
        <v>9.1549999999999994</v>
      </c>
      <c r="P3910" s="211">
        <v>1159.9870000000001</v>
      </c>
      <c r="Q3910" s="211">
        <v>23.78</v>
      </c>
    </row>
    <row r="3911" spans="1:17" x14ac:dyDescent="0.25">
      <c r="A3911" s="60" t="s">
        <v>7</v>
      </c>
      <c r="B3911" s="60" t="s">
        <v>5931</v>
      </c>
      <c r="C3911" s="211"/>
      <c r="D3911" s="211"/>
      <c r="E3911" s="211"/>
      <c r="F3911" s="211"/>
      <c r="G3911" s="211">
        <v>692.38300000000004</v>
      </c>
      <c r="H3911" s="211"/>
      <c r="I3911" s="211"/>
      <c r="J3911" s="211"/>
      <c r="K3911" s="211"/>
      <c r="L3911" s="211">
        <v>0.192</v>
      </c>
      <c r="M3911" s="211"/>
      <c r="N3911" s="211"/>
      <c r="O3911" s="211"/>
      <c r="P3911" s="211"/>
      <c r="Q3911" s="211"/>
    </row>
    <row r="3912" spans="1:17" x14ac:dyDescent="0.25">
      <c r="A3912" s="60" t="s">
        <v>5</v>
      </c>
      <c r="B3912" s="60" t="s">
        <v>5932</v>
      </c>
      <c r="C3912" s="211"/>
      <c r="D3912" s="211">
        <v>0.80500000000000005</v>
      </c>
      <c r="E3912" s="211"/>
      <c r="F3912" s="211"/>
      <c r="G3912" s="211"/>
      <c r="H3912" s="211"/>
      <c r="I3912" s="211"/>
      <c r="J3912" s="211">
        <v>1.2999999999999999E-2</v>
      </c>
      <c r="K3912" s="211"/>
      <c r="L3912" s="211"/>
      <c r="M3912" s="211"/>
      <c r="N3912" s="211"/>
      <c r="O3912" s="211"/>
      <c r="P3912" s="211"/>
      <c r="Q3912" s="211"/>
    </row>
    <row r="3913" spans="1:17" x14ac:dyDescent="0.25">
      <c r="A3913" s="60" t="s">
        <v>3783</v>
      </c>
      <c r="B3913" s="60" t="s">
        <v>5937</v>
      </c>
      <c r="C3913" s="211"/>
      <c r="D3913" s="211">
        <v>184.209</v>
      </c>
      <c r="E3913" s="211">
        <v>747.80799999999999</v>
      </c>
      <c r="F3913" s="211">
        <v>886.89499999999998</v>
      </c>
      <c r="G3913" s="211">
        <v>451.91300000000001</v>
      </c>
      <c r="H3913" s="211">
        <v>1041.309</v>
      </c>
      <c r="I3913" s="211">
        <v>915.096</v>
      </c>
      <c r="J3913" s="211">
        <v>714.23299999999995</v>
      </c>
      <c r="K3913" s="211">
        <v>779.29600000000005</v>
      </c>
      <c r="L3913" s="211"/>
      <c r="M3913" s="211"/>
      <c r="N3913" s="211">
        <v>803</v>
      </c>
      <c r="O3913" s="211">
        <v>415.23500000000001</v>
      </c>
      <c r="P3913" s="211">
        <v>1239.19</v>
      </c>
      <c r="Q3913" s="211">
        <v>372.85</v>
      </c>
    </row>
    <row r="3914" spans="1:17" x14ac:dyDescent="0.25">
      <c r="A3914" s="60" t="s">
        <v>83</v>
      </c>
      <c r="B3914" s="60" t="s">
        <v>5938</v>
      </c>
      <c r="C3914" s="211"/>
      <c r="D3914" s="211"/>
      <c r="E3914" s="211"/>
      <c r="F3914" s="211"/>
      <c r="G3914" s="211"/>
      <c r="H3914" s="211"/>
      <c r="I3914" s="211"/>
      <c r="J3914" s="211"/>
      <c r="K3914" s="211">
        <v>167.59700000000001</v>
      </c>
      <c r="L3914" s="211">
        <v>234.31399999999999</v>
      </c>
      <c r="M3914" s="211">
        <v>246.97900000000001</v>
      </c>
      <c r="N3914" s="211">
        <v>587</v>
      </c>
      <c r="O3914" s="211">
        <v>121.05500000000001</v>
      </c>
      <c r="P3914" s="211">
        <v>89.808000000000007</v>
      </c>
      <c r="Q3914" s="211">
        <v>278.08999999999997</v>
      </c>
    </row>
    <row r="3915" spans="1:17" x14ac:dyDescent="0.25">
      <c r="A3915" s="60" t="s">
        <v>258</v>
      </c>
      <c r="B3915" s="60" t="s">
        <v>5939</v>
      </c>
      <c r="C3915" s="211"/>
      <c r="D3915" s="211"/>
      <c r="E3915" s="211"/>
      <c r="F3915" s="211"/>
      <c r="G3915" s="211"/>
      <c r="H3915" s="211"/>
      <c r="I3915" s="211"/>
      <c r="J3915" s="211"/>
      <c r="K3915" s="211"/>
      <c r="L3915" s="211"/>
      <c r="M3915" s="211"/>
      <c r="N3915" s="211">
        <v>15</v>
      </c>
      <c r="O3915" s="211"/>
      <c r="P3915" s="211"/>
      <c r="Q3915" s="211"/>
    </row>
    <row r="3916" spans="1:17" x14ac:dyDescent="0.25">
      <c r="A3916" s="60" t="s">
        <v>12</v>
      </c>
      <c r="B3916" s="60" t="s">
        <v>5941</v>
      </c>
      <c r="C3916" s="211"/>
      <c r="D3916" s="211"/>
      <c r="E3916" s="211"/>
      <c r="F3916" s="211"/>
      <c r="G3916" s="211"/>
      <c r="H3916" s="211"/>
      <c r="I3916" s="211"/>
      <c r="J3916" s="211"/>
      <c r="K3916" s="211"/>
      <c r="L3916" s="211">
        <v>2166.7820000000002</v>
      </c>
      <c r="M3916" s="211"/>
      <c r="N3916" s="211"/>
      <c r="O3916" s="211"/>
      <c r="P3916" s="211"/>
      <c r="Q3916" s="211"/>
    </row>
    <row r="3917" spans="1:17" x14ac:dyDescent="0.25">
      <c r="A3917" s="60" t="s">
        <v>10117</v>
      </c>
      <c r="B3917" s="60" t="s">
        <v>10118</v>
      </c>
      <c r="C3917" s="211"/>
      <c r="D3917" s="211"/>
      <c r="E3917" s="211"/>
      <c r="F3917" s="211"/>
      <c r="G3917" s="211"/>
      <c r="H3917" s="211"/>
      <c r="I3917" s="211"/>
      <c r="J3917" s="211"/>
      <c r="K3917" s="211">
        <v>21.728999999999999</v>
      </c>
      <c r="L3917" s="211"/>
      <c r="M3917" s="211"/>
      <c r="N3917" s="211"/>
      <c r="O3917" s="211"/>
      <c r="P3917" s="211"/>
      <c r="Q3917" s="211"/>
    </row>
    <row r="3918" spans="1:17" x14ac:dyDescent="0.25">
      <c r="A3918" s="60" t="s">
        <v>3579</v>
      </c>
      <c r="B3918" s="60" t="s">
        <v>5943</v>
      </c>
      <c r="C3918" s="211"/>
      <c r="D3918" s="211"/>
      <c r="E3918" s="211"/>
      <c r="F3918" s="211"/>
      <c r="G3918" s="211"/>
      <c r="H3918" s="211">
        <v>0.78700000000000003</v>
      </c>
      <c r="I3918" s="211"/>
      <c r="J3918" s="211"/>
      <c r="K3918" s="211"/>
      <c r="L3918" s="211"/>
      <c r="M3918" s="211"/>
      <c r="N3918" s="211"/>
      <c r="O3918" s="211"/>
      <c r="P3918" s="211"/>
      <c r="Q3918" s="211"/>
    </row>
    <row r="3919" spans="1:17" x14ac:dyDescent="0.25">
      <c r="A3919" s="60" t="s">
        <v>17</v>
      </c>
      <c r="B3919" s="60" t="s">
        <v>5944</v>
      </c>
      <c r="C3919" s="211"/>
      <c r="D3919" s="211">
        <v>0.04</v>
      </c>
      <c r="E3919" s="211"/>
      <c r="F3919" s="211">
        <v>2.5579999999999998</v>
      </c>
      <c r="G3919" s="211">
        <v>9.0990000000000002</v>
      </c>
      <c r="H3919" s="211"/>
      <c r="I3919" s="211"/>
      <c r="J3919" s="211">
        <v>5133.6850000000004</v>
      </c>
      <c r="K3919" s="211">
        <v>28803.712</v>
      </c>
      <c r="L3919" s="211">
        <v>43810.978999999999</v>
      </c>
      <c r="M3919" s="211">
        <v>19709.095000000001</v>
      </c>
      <c r="N3919" s="211">
        <v>121975</v>
      </c>
      <c r="O3919" s="211">
        <v>211504.785</v>
      </c>
      <c r="P3919" s="211">
        <v>126559.416</v>
      </c>
      <c r="Q3919" s="211">
        <v>134307.15599999999</v>
      </c>
    </row>
    <row r="3920" spans="1:17" x14ac:dyDescent="0.25">
      <c r="A3920" s="60" t="s">
        <v>30</v>
      </c>
      <c r="B3920" s="60" t="s">
        <v>5945</v>
      </c>
      <c r="C3920" s="211"/>
      <c r="D3920" s="211"/>
      <c r="E3920" s="211"/>
      <c r="F3920" s="211"/>
      <c r="G3920" s="211"/>
      <c r="H3920" s="211"/>
      <c r="I3920" s="211"/>
      <c r="J3920" s="211"/>
      <c r="K3920" s="211">
        <v>5392.6030000000001</v>
      </c>
      <c r="L3920" s="211">
        <v>10375.986000000001</v>
      </c>
      <c r="M3920" s="211">
        <v>22.901</v>
      </c>
      <c r="N3920" s="211">
        <v>49932</v>
      </c>
      <c r="O3920" s="211">
        <v>25990.355</v>
      </c>
      <c r="P3920" s="211">
        <v>27471.017</v>
      </c>
      <c r="Q3920" s="211">
        <v>47937.856</v>
      </c>
    </row>
    <row r="3921" spans="1:17" x14ac:dyDescent="0.25">
      <c r="A3921" s="60" t="s">
        <v>245</v>
      </c>
      <c r="B3921" s="60" t="s">
        <v>5946</v>
      </c>
      <c r="C3921" s="211"/>
      <c r="D3921" s="211">
        <v>124.77</v>
      </c>
      <c r="E3921" s="211">
        <v>71.295000000000002</v>
      </c>
      <c r="F3921" s="211">
        <v>117.72499999999999</v>
      </c>
      <c r="G3921" s="211">
        <v>274.238</v>
      </c>
      <c r="H3921" s="211">
        <v>332.25099999999998</v>
      </c>
      <c r="I3921" s="211">
        <v>139.72900000000001</v>
      </c>
      <c r="J3921" s="211">
        <v>154.37</v>
      </c>
      <c r="K3921" s="211">
        <v>1651.8489999999999</v>
      </c>
      <c r="L3921" s="211">
        <v>2250.5439999999999</v>
      </c>
      <c r="M3921" s="211">
        <v>1227.712</v>
      </c>
      <c r="N3921" s="211">
        <v>2152</v>
      </c>
      <c r="O3921" s="211">
        <v>258.30799999999999</v>
      </c>
      <c r="P3921" s="211">
        <v>755.04200000000003</v>
      </c>
      <c r="Q3921" s="211">
        <v>4141.12</v>
      </c>
    </row>
    <row r="3922" spans="1:17" x14ac:dyDescent="0.25">
      <c r="A3922" s="60" t="s">
        <v>116</v>
      </c>
      <c r="B3922" s="60" t="s">
        <v>5947</v>
      </c>
      <c r="C3922" s="211"/>
      <c r="D3922" s="211">
        <v>7.7249999999999996</v>
      </c>
      <c r="E3922" s="211">
        <v>21.169</v>
      </c>
      <c r="F3922" s="211">
        <v>132.40799999999999</v>
      </c>
      <c r="G3922" s="211"/>
      <c r="H3922" s="211"/>
      <c r="I3922" s="211"/>
      <c r="J3922" s="211">
        <v>7.1840000000000002</v>
      </c>
      <c r="K3922" s="211">
        <v>808.97900000000004</v>
      </c>
      <c r="L3922" s="211">
        <v>248.96700000000001</v>
      </c>
      <c r="M3922" s="211">
        <v>5.8999999999999997E-2</v>
      </c>
      <c r="N3922" s="211">
        <v>450</v>
      </c>
      <c r="O3922" s="211">
        <v>368.83199999999999</v>
      </c>
      <c r="P3922" s="211">
        <v>1742.2940000000001</v>
      </c>
      <c r="Q3922" s="211">
        <v>1.63</v>
      </c>
    </row>
    <row r="3923" spans="1:17" x14ac:dyDescent="0.25">
      <c r="A3923" s="60" t="s">
        <v>89</v>
      </c>
      <c r="B3923" s="60" t="s">
        <v>5948</v>
      </c>
      <c r="C3923" s="211">
        <v>5.5590000000000002</v>
      </c>
      <c r="D3923" s="211">
        <v>18.003</v>
      </c>
      <c r="E3923" s="211">
        <v>2.8000000000000001E-2</v>
      </c>
      <c r="F3923" s="211"/>
      <c r="G3923" s="211"/>
      <c r="H3923" s="211">
        <v>13.827999999999999</v>
      </c>
      <c r="I3923" s="211">
        <v>342.245</v>
      </c>
      <c r="J3923" s="211">
        <v>325.23</v>
      </c>
      <c r="K3923" s="211">
        <v>1806.4090000000001</v>
      </c>
      <c r="L3923" s="211">
        <v>311.73399999999998</v>
      </c>
      <c r="M3923" s="211">
        <v>10.308999999999999</v>
      </c>
      <c r="N3923" s="211"/>
      <c r="O3923" s="211">
        <v>74.626000000000005</v>
      </c>
      <c r="P3923" s="211">
        <v>28.297999999999998</v>
      </c>
      <c r="Q3923" s="211">
        <v>122.35</v>
      </c>
    </row>
    <row r="3924" spans="1:17" x14ac:dyDescent="0.25">
      <c r="A3924" s="60" t="s">
        <v>140</v>
      </c>
      <c r="B3924" s="60" t="s">
        <v>5950</v>
      </c>
      <c r="C3924" s="211"/>
      <c r="D3924" s="211"/>
      <c r="E3924" s="211"/>
      <c r="F3924" s="211"/>
      <c r="G3924" s="211"/>
      <c r="H3924" s="211"/>
      <c r="I3924" s="211"/>
      <c r="J3924" s="211"/>
      <c r="K3924" s="211"/>
      <c r="L3924" s="211">
        <v>56.093000000000004</v>
      </c>
      <c r="M3924" s="211"/>
      <c r="N3924" s="211"/>
      <c r="O3924" s="211"/>
      <c r="P3924" s="211"/>
      <c r="Q3924" s="211"/>
    </row>
    <row r="3925" spans="1:17" x14ac:dyDescent="0.25">
      <c r="A3925" s="60" t="s">
        <v>10419</v>
      </c>
      <c r="B3925" s="60" t="s">
        <v>10420</v>
      </c>
      <c r="C3925" s="211"/>
      <c r="D3925" s="211"/>
      <c r="E3925" s="211"/>
      <c r="F3925" s="211"/>
      <c r="G3925" s="211"/>
      <c r="H3925" s="211"/>
      <c r="I3925" s="211"/>
      <c r="J3925" s="211"/>
      <c r="K3925" s="211"/>
      <c r="L3925" s="211"/>
      <c r="M3925" s="211"/>
      <c r="N3925" s="211"/>
      <c r="O3925" s="211">
        <v>0.10100000000000001</v>
      </c>
      <c r="P3925" s="211"/>
      <c r="Q3925" s="211"/>
    </row>
    <row r="3926" spans="1:17" x14ac:dyDescent="0.25">
      <c r="A3926" s="60" t="s">
        <v>10421</v>
      </c>
      <c r="B3926" s="60" t="s">
        <v>10422</v>
      </c>
      <c r="C3926" s="211"/>
      <c r="D3926" s="211"/>
      <c r="E3926" s="211"/>
      <c r="F3926" s="211"/>
      <c r="G3926" s="211"/>
      <c r="H3926" s="211"/>
      <c r="I3926" s="211">
        <v>8.8999999999999996E-2</v>
      </c>
      <c r="J3926" s="211"/>
      <c r="K3926" s="211"/>
      <c r="L3926" s="211"/>
      <c r="M3926" s="211"/>
      <c r="N3926" s="211"/>
      <c r="O3926" s="211">
        <v>1.0589999999999999</v>
      </c>
      <c r="P3926" s="211"/>
      <c r="Q3926" s="211"/>
    </row>
    <row r="3927" spans="1:17" x14ac:dyDescent="0.25">
      <c r="A3927" s="60" t="s">
        <v>109</v>
      </c>
      <c r="B3927" s="60" t="s">
        <v>5960</v>
      </c>
      <c r="C3927" s="211">
        <v>4.633</v>
      </c>
      <c r="D3927" s="211">
        <v>3.8940000000000001</v>
      </c>
      <c r="E3927" s="211">
        <v>0.67900000000000005</v>
      </c>
      <c r="F3927" s="211">
        <v>1.0569999999999999</v>
      </c>
      <c r="G3927" s="211">
        <v>1234.5930000000001</v>
      </c>
      <c r="H3927" s="211">
        <v>9.9749999999999996</v>
      </c>
      <c r="I3927" s="211">
        <v>1.4159999999999999</v>
      </c>
      <c r="J3927" s="211">
        <v>52.898000000000003</v>
      </c>
      <c r="K3927" s="211">
        <v>0.215</v>
      </c>
      <c r="L3927" s="211">
        <v>3.4000000000000002E-2</v>
      </c>
      <c r="M3927" s="211"/>
      <c r="N3927" s="211"/>
      <c r="O3927" s="211"/>
      <c r="P3927" s="211"/>
      <c r="Q3927" s="211"/>
    </row>
    <row r="3928" spans="1:17" x14ac:dyDescent="0.25">
      <c r="A3928" s="60" t="s">
        <v>4</v>
      </c>
      <c r="B3928" s="60" t="s">
        <v>5961</v>
      </c>
      <c r="C3928" s="211"/>
      <c r="D3928" s="211"/>
      <c r="E3928" s="211"/>
      <c r="F3928" s="211"/>
      <c r="G3928" s="211"/>
      <c r="H3928" s="211"/>
      <c r="I3928" s="211"/>
      <c r="J3928" s="211"/>
      <c r="K3928" s="211"/>
      <c r="L3928" s="211"/>
      <c r="M3928" s="211">
        <v>0.29199999999999998</v>
      </c>
      <c r="N3928" s="211"/>
      <c r="O3928" s="211"/>
      <c r="P3928" s="211"/>
      <c r="Q3928" s="211"/>
    </row>
    <row r="3929" spans="1:17" x14ac:dyDescent="0.25">
      <c r="A3929" s="60" t="s">
        <v>444</v>
      </c>
      <c r="B3929" s="60" t="s">
        <v>5962</v>
      </c>
      <c r="C3929" s="211">
        <v>390.44</v>
      </c>
      <c r="D3929" s="211">
        <v>479.84899999999999</v>
      </c>
      <c r="E3929" s="211">
        <v>445.44600000000003</v>
      </c>
      <c r="F3929" s="211">
        <v>520.07399999999996</v>
      </c>
      <c r="G3929" s="211">
        <v>1250.587</v>
      </c>
      <c r="H3929" s="211">
        <v>587.67700000000002</v>
      </c>
      <c r="I3929" s="211">
        <v>671.10199999999998</v>
      </c>
      <c r="J3929" s="211">
        <v>947.36300000000006</v>
      </c>
      <c r="K3929" s="211">
        <v>799.072</v>
      </c>
      <c r="L3929" s="211">
        <v>780.71799999999996</v>
      </c>
      <c r="M3929" s="211">
        <v>576.08600000000001</v>
      </c>
      <c r="N3929" s="211">
        <v>9862</v>
      </c>
      <c r="O3929" s="211">
        <v>514.62800000000004</v>
      </c>
      <c r="P3929" s="211">
        <v>1614.752</v>
      </c>
      <c r="Q3929" s="211">
        <v>1292.68</v>
      </c>
    </row>
    <row r="3930" spans="1:17" x14ac:dyDescent="0.25">
      <c r="A3930" s="60" t="s">
        <v>197</v>
      </c>
      <c r="B3930" s="60" t="s">
        <v>5963</v>
      </c>
      <c r="C3930" s="211"/>
      <c r="D3930" s="211"/>
      <c r="E3930" s="211"/>
      <c r="F3930" s="211"/>
      <c r="G3930" s="211"/>
      <c r="H3930" s="211"/>
      <c r="I3930" s="211"/>
      <c r="J3930" s="211"/>
      <c r="K3930" s="211"/>
      <c r="L3930" s="211"/>
      <c r="M3930" s="211"/>
      <c r="N3930" s="211"/>
      <c r="O3930" s="211">
        <v>72.433999999999997</v>
      </c>
      <c r="P3930" s="211"/>
      <c r="Q3930" s="211"/>
    </row>
    <row r="3931" spans="1:17" x14ac:dyDescent="0.25">
      <c r="A3931" s="60" t="s">
        <v>3335</v>
      </c>
      <c r="B3931" s="60" t="s">
        <v>5966</v>
      </c>
      <c r="C3931" s="211"/>
      <c r="D3931" s="211"/>
      <c r="E3931" s="211"/>
      <c r="F3931" s="211"/>
      <c r="G3931" s="211"/>
      <c r="H3931" s="211"/>
      <c r="I3931" s="211">
        <v>0.26500000000000001</v>
      </c>
      <c r="J3931" s="211"/>
      <c r="K3931" s="211"/>
      <c r="L3931" s="211"/>
      <c r="M3931" s="211"/>
      <c r="N3931" s="211"/>
      <c r="O3931" s="211"/>
      <c r="P3931" s="211"/>
      <c r="Q3931" s="211"/>
    </row>
    <row r="3932" spans="1:17" x14ac:dyDescent="0.25">
      <c r="A3932" s="60" t="s">
        <v>776</v>
      </c>
      <c r="B3932" s="60" t="s">
        <v>5967</v>
      </c>
      <c r="C3932" s="211"/>
      <c r="D3932" s="211"/>
      <c r="E3932" s="211"/>
      <c r="F3932" s="211"/>
      <c r="G3932" s="211"/>
      <c r="H3932" s="211">
        <v>0.253</v>
      </c>
      <c r="I3932" s="211">
        <v>6.2E-2</v>
      </c>
      <c r="J3932" s="211"/>
      <c r="K3932" s="211"/>
      <c r="L3932" s="211"/>
      <c r="M3932" s="211">
        <v>4.2</v>
      </c>
      <c r="N3932" s="211">
        <v>20738</v>
      </c>
      <c r="O3932" s="211">
        <v>435233.16100000002</v>
      </c>
      <c r="P3932" s="211">
        <v>526582.49699999997</v>
      </c>
      <c r="Q3932" s="211">
        <v>484117.44</v>
      </c>
    </row>
    <row r="3933" spans="1:17" x14ac:dyDescent="0.25">
      <c r="A3933" s="60" t="s">
        <v>830</v>
      </c>
      <c r="B3933" s="60" t="s">
        <v>5968</v>
      </c>
      <c r="C3933" s="211"/>
      <c r="D3933" s="211"/>
      <c r="E3933" s="211">
        <v>2.4260000000000002</v>
      </c>
      <c r="F3933" s="211"/>
      <c r="G3933" s="211"/>
      <c r="H3933" s="211"/>
      <c r="I3933" s="211"/>
      <c r="J3933" s="211">
        <v>12.256</v>
      </c>
      <c r="K3933" s="211">
        <v>0.30199999999999999</v>
      </c>
      <c r="L3933" s="211"/>
      <c r="M3933" s="211"/>
      <c r="N3933" s="211">
        <v>3</v>
      </c>
      <c r="O3933" s="211"/>
      <c r="P3933" s="211"/>
      <c r="Q3933" s="211"/>
    </row>
    <row r="3934" spans="1:17" x14ac:dyDescent="0.25">
      <c r="A3934" s="60" t="s">
        <v>2151</v>
      </c>
      <c r="B3934" s="60" t="s">
        <v>5969</v>
      </c>
      <c r="C3934" s="211"/>
      <c r="D3934" s="211"/>
      <c r="E3934" s="211"/>
      <c r="F3934" s="211"/>
      <c r="G3934" s="211"/>
      <c r="H3934" s="211"/>
      <c r="I3934" s="211"/>
      <c r="J3934" s="211"/>
      <c r="K3934" s="211"/>
      <c r="L3934" s="211"/>
      <c r="M3934" s="211"/>
      <c r="N3934" s="211">
        <v>7</v>
      </c>
      <c r="O3934" s="211"/>
      <c r="P3934" s="211"/>
      <c r="Q3934" s="211"/>
    </row>
    <row r="3935" spans="1:17" x14ac:dyDescent="0.25">
      <c r="A3935" s="60" t="s">
        <v>178</v>
      </c>
      <c r="B3935" s="60" t="s">
        <v>5973</v>
      </c>
      <c r="C3935" s="211"/>
      <c r="D3935" s="211"/>
      <c r="E3935" s="211"/>
      <c r="F3935" s="211"/>
      <c r="G3935" s="211"/>
      <c r="H3935" s="211">
        <v>0.35399999999999998</v>
      </c>
      <c r="I3935" s="211"/>
      <c r="J3935" s="211"/>
      <c r="K3935" s="211"/>
      <c r="L3935" s="211"/>
      <c r="M3935" s="211"/>
      <c r="N3935" s="211"/>
      <c r="O3935" s="211"/>
      <c r="P3935" s="211"/>
      <c r="Q3935" s="211"/>
    </row>
    <row r="3936" spans="1:17" x14ac:dyDescent="0.25">
      <c r="A3936" s="60" t="s">
        <v>2447</v>
      </c>
      <c r="B3936" s="60" t="s">
        <v>5974</v>
      </c>
      <c r="C3936" s="211"/>
      <c r="D3936" s="211"/>
      <c r="E3936" s="211"/>
      <c r="F3936" s="211"/>
      <c r="G3936" s="211"/>
      <c r="H3936" s="211"/>
      <c r="I3936" s="211"/>
      <c r="J3936" s="211"/>
      <c r="K3936" s="211"/>
      <c r="L3936" s="211"/>
      <c r="M3936" s="211"/>
      <c r="N3936" s="211"/>
      <c r="O3936" s="211"/>
      <c r="P3936" s="211">
        <v>2.1999999999999999E-2</v>
      </c>
      <c r="Q3936" s="211"/>
    </row>
    <row r="3937" spans="1:17" x14ac:dyDescent="0.25">
      <c r="A3937" s="60" t="s">
        <v>126</v>
      </c>
      <c r="B3937" s="60" t="s">
        <v>5977</v>
      </c>
      <c r="C3937" s="211"/>
      <c r="D3937" s="211"/>
      <c r="E3937" s="211"/>
      <c r="F3937" s="211"/>
      <c r="G3937" s="211"/>
      <c r="H3937" s="211"/>
      <c r="I3937" s="211">
        <v>7.3999999999999996E-2</v>
      </c>
      <c r="J3937" s="211"/>
      <c r="K3937" s="211"/>
      <c r="L3937" s="211"/>
      <c r="M3937" s="211"/>
      <c r="N3937" s="211"/>
      <c r="O3937" s="211"/>
      <c r="P3937" s="211"/>
      <c r="Q3937" s="211">
        <v>7.63</v>
      </c>
    </row>
    <row r="3938" spans="1:17" x14ac:dyDescent="0.25">
      <c r="A3938" s="60" t="s">
        <v>2432</v>
      </c>
      <c r="B3938" s="60" t="s">
        <v>5190</v>
      </c>
      <c r="C3938" s="211"/>
      <c r="D3938" s="211"/>
      <c r="E3938" s="211"/>
      <c r="F3938" s="211"/>
      <c r="G3938" s="211"/>
      <c r="H3938" s="211"/>
      <c r="I3938" s="211"/>
      <c r="J3938" s="211"/>
      <c r="K3938" s="211">
        <v>3.472</v>
      </c>
      <c r="L3938" s="211"/>
      <c r="M3938" s="211"/>
      <c r="N3938" s="211"/>
      <c r="O3938" s="211">
        <v>1.2E-2</v>
      </c>
      <c r="P3938" s="211"/>
      <c r="Q3938" s="211"/>
    </row>
    <row r="3939" spans="1:17" x14ac:dyDescent="0.25">
      <c r="A3939" s="60" t="s">
        <v>10423</v>
      </c>
      <c r="B3939" s="60" t="s">
        <v>10424</v>
      </c>
      <c r="C3939" s="211">
        <v>1614.133</v>
      </c>
      <c r="D3939" s="211"/>
      <c r="E3939" s="211"/>
      <c r="F3939" s="211">
        <v>21962.851999999999</v>
      </c>
      <c r="G3939" s="211">
        <v>48304.826999999997</v>
      </c>
      <c r="H3939" s="211">
        <v>17710.864000000001</v>
      </c>
      <c r="I3939" s="211">
        <v>60535.338000000003</v>
      </c>
      <c r="J3939" s="211">
        <v>35617.135999999999</v>
      </c>
      <c r="K3939" s="211">
        <v>55964.913</v>
      </c>
      <c r="L3939" s="211">
        <v>8784.8829999999998</v>
      </c>
      <c r="M3939" s="211">
        <v>19240.375</v>
      </c>
      <c r="N3939" s="211">
        <v>72170</v>
      </c>
      <c r="O3939" s="211">
        <v>47471.288999999997</v>
      </c>
      <c r="P3939" s="211">
        <v>97305.81</v>
      </c>
      <c r="Q3939" s="211">
        <v>64041.285000000003</v>
      </c>
    </row>
    <row r="3940" spans="1:17" x14ac:dyDescent="0.25">
      <c r="A3940" s="60" t="s">
        <v>54</v>
      </c>
      <c r="B3940" s="60" t="s">
        <v>5980</v>
      </c>
      <c r="C3940" s="211">
        <v>487.36599999999999</v>
      </c>
      <c r="D3940" s="211"/>
      <c r="E3940" s="211"/>
      <c r="F3940" s="211"/>
      <c r="G3940" s="211"/>
      <c r="H3940" s="211"/>
      <c r="I3940" s="211"/>
      <c r="J3940" s="211"/>
      <c r="K3940" s="211"/>
      <c r="L3940" s="211"/>
      <c r="M3940" s="211"/>
      <c r="N3940" s="211"/>
      <c r="O3940" s="211"/>
      <c r="P3940" s="211"/>
      <c r="Q3940" s="211"/>
    </row>
    <row r="3941" spans="1:17" x14ac:dyDescent="0.25">
      <c r="A3941" s="60" t="s">
        <v>4012</v>
      </c>
      <c r="B3941" s="60" t="s">
        <v>5981</v>
      </c>
      <c r="C3941" s="211">
        <v>6804.9110000000001</v>
      </c>
      <c r="D3941" s="211"/>
      <c r="E3941" s="211"/>
      <c r="F3941" s="211"/>
      <c r="G3941" s="211"/>
      <c r="H3941" s="211"/>
      <c r="I3941" s="211"/>
      <c r="J3941" s="211"/>
      <c r="K3941" s="211"/>
      <c r="L3941" s="211"/>
      <c r="M3941" s="211"/>
      <c r="N3941" s="211"/>
      <c r="O3941" s="211"/>
      <c r="P3941" s="211"/>
      <c r="Q3941" s="211"/>
    </row>
    <row r="3942" spans="1:17" x14ac:dyDescent="0.25">
      <c r="A3942" s="60" t="s">
        <v>838</v>
      </c>
      <c r="B3942" s="60" t="s">
        <v>5983</v>
      </c>
      <c r="C3942" s="211"/>
      <c r="D3942" s="211"/>
      <c r="E3942" s="211"/>
      <c r="F3942" s="211">
        <v>7.1520000000000001</v>
      </c>
      <c r="G3942" s="211">
        <v>2385.7579999999998</v>
      </c>
      <c r="H3942" s="211"/>
      <c r="I3942" s="211"/>
      <c r="J3942" s="211">
        <v>4.0000000000000001E-3</v>
      </c>
      <c r="K3942" s="211">
        <v>3016.7130000000002</v>
      </c>
      <c r="L3942" s="211">
        <v>77530.311000000002</v>
      </c>
      <c r="M3942" s="211">
        <v>133830.44</v>
      </c>
      <c r="N3942" s="211">
        <v>160874</v>
      </c>
      <c r="O3942" s="211">
        <v>175058.49799999999</v>
      </c>
      <c r="P3942" s="211">
        <v>164036.43</v>
      </c>
      <c r="Q3942" s="211">
        <v>295333.24099999998</v>
      </c>
    </row>
    <row r="3943" spans="1:17" x14ac:dyDescent="0.25">
      <c r="A3943" s="60" t="s">
        <v>3745</v>
      </c>
      <c r="B3943" s="60" t="s">
        <v>5984</v>
      </c>
      <c r="C3943" s="211"/>
      <c r="D3943" s="211"/>
      <c r="E3943" s="211"/>
      <c r="F3943" s="211"/>
      <c r="G3943" s="211"/>
      <c r="H3943" s="211"/>
      <c r="I3943" s="211">
        <v>1.7999999999999999E-2</v>
      </c>
      <c r="J3943" s="211"/>
      <c r="K3943" s="211"/>
      <c r="L3943" s="211"/>
      <c r="M3943" s="211"/>
      <c r="N3943" s="211"/>
      <c r="O3943" s="211"/>
      <c r="P3943" s="211"/>
      <c r="Q3943" s="211"/>
    </row>
    <row r="3944" spans="1:17" x14ac:dyDescent="0.25">
      <c r="A3944" s="60" t="s">
        <v>309</v>
      </c>
      <c r="B3944" s="60" t="s">
        <v>5192</v>
      </c>
      <c r="C3944" s="211">
        <v>99.792000000000002</v>
      </c>
      <c r="D3944" s="211"/>
      <c r="E3944" s="211"/>
      <c r="F3944" s="211"/>
      <c r="G3944" s="211"/>
      <c r="H3944" s="211"/>
      <c r="I3944" s="211">
        <v>0.23400000000000001</v>
      </c>
      <c r="J3944" s="211"/>
      <c r="K3944" s="211"/>
      <c r="L3944" s="211"/>
      <c r="M3944" s="211"/>
      <c r="N3944" s="211"/>
      <c r="O3944" s="211"/>
      <c r="P3944" s="211"/>
      <c r="Q3944" s="211"/>
    </row>
    <row r="3945" spans="1:17" x14ac:dyDescent="0.25">
      <c r="A3945" s="60" t="s">
        <v>406</v>
      </c>
      <c r="B3945" s="60" t="s">
        <v>5986</v>
      </c>
      <c r="C3945" s="211">
        <v>3.0819999999999999</v>
      </c>
      <c r="D3945" s="211">
        <v>136.203</v>
      </c>
      <c r="E3945" s="211">
        <v>182.399</v>
      </c>
      <c r="F3945" s="211">
        <v>163.37</v>
      </c>
      <c r="G3945" s="211">
        <v>98.674000000000007</v>
      </c>
      <c r="H3945" s="211"/>
      <c r="I3945" s="211">
        <v>102.652</v>
      </c>
      <c r="J3945" s="211"/>
      <c r="K3945" s="211"/>
      <c r="L3945" s="211"/>
      <c r="M3945" s="211">
        <v>1513.7550000000001</v>
      </c>
      <c r="N3945" s="211">
        <v>11081</v>
      </c>
      <c r="O3945" s="211"/>
      <c r="P3945" s="211"/>
      <c r="Q3945" s="211"/>
    </row>
    <row r="3946" spans="1:17" x14ac:dyDescent="0.25">
      <c r="A3946" s="60" t="s">
        <v>2900</v>
      </c>
      <c r="B3946" s="60" t="s">
        <v>5987</v>
      </c>
      <c r="C3946" s="211"/>
      <c r="D3946" s="211"/>
      <c r="E3946" s="211"/>
      <c r="F3946" s="211"/>
      <c r="G3946" s="211">
        <v>31273.031999999999</v>
      </c>
      <c r="H3946" s="211">
        <v>100158.083</v>
      </c>
      <c r="I3946" s="211">
        <v>109605.54700000001</v>
      </c>
      <c r="J3946" s="211">
        <v>110889.09600000001</v>
      </c>
      <c r="K3946" s="211">
        <v>1431.087</v>
      </c>
      <c r="L3946" s="211">
        <v>12698.319</v>
      </c>
      <c r="M3946" s="211"/>
      <c r="N3946" s="211">
        <v>14738</v>
      </c>
      <c r="O3946" s="211">
        <v>73100.322</v>
      </c>
      <c r="P3946" s="211">
        <v>281371.20899999997</v>
      </c>
      <c r="Q3946" s="211">
        <v>253456.86</v>
      </c>
    </row>
    <row r="3947" spans="1:17" x14ac:dyDescent="0.25">
      <c r="A3947" s="60" t="s">
        <v>1907</v>
      </c>
      <c r="B3947" s="60" t="s">
        <v>5988</v>
      </c>
      <c r="C3947" s="211">
        <v>0.63800000000000001</v>
      </c>
      <c r="D3947" s="211"/>
      <c r="E3947" s="211"/>
      <c r="F3947" s="211">
        <v>9.61</v>
      </c>
      <c r="G3947" s="211">
        <v>1.2E-2</v>
      </c>
      <c r="H3947" s="211">
        <v>6.4000000000000001E-2</v>
      </c>
      <c r="I3947" s="211"/>
      <c r="J3947" s="211"/>
      <c r="K3947" s="211">
        <v>46.654000000000003</v>
      </c>
      <c r="L3947" s="211"/>
      <c r="M3947" s="211"/>
      <c r="N3947" s="211">
        <v>9</v>
      </c>
      <c r="O3947" s="211"/>
      <c r="P3947" s="211">
        <v>0.01</v>
      </c>
      <c r="Q3947" s="211">
        <v>19868.34</v>
      </c>
    </row>
    <row r="3948" spans="1:17" x14ac:dyDescent="0.25">
      <c r="A3948" s="60" t="s">
        <v>398</v>
      </c>
      <c r="B3948" s="60" t="s">
        <v>5989</v>
      </c>
      <c r="C3948" s="211">
        <v>3.5999999999999997E-2</v>
      </c>
      <c r="D3948" s="211"/>
      <c r="E3948" s="211"/>
      <c r="F3948" s="211"/>
      <c r="G3948" s="211"/>
      <c r="H3948" s="211"/>
      <c r="I3948" s="211"/>
      <c r="J3948" s="211">
        <v>0.29199999999999998</v>
      </c>
      <c r="K3948" s="211">
        <v>31.669</v>
      </c>
      <c r="L3948" s="211">
        <v>7.4790000000000001</v>
      </c>
      <c r="M3948" s="211"/>
      <c r="N3948" s="211">
        <v>2</v>
      </c>
      <c r="O3948" s="211"/>
      <c r="P3948" s="211"/>
      <c r="Q3948" s="211"/>
    </row>
    <row r="3949" spans="1:17" x14ac:dyDescent="0.25">
      <c r="A3949" s="60" t="s">
        <v>60</v>
      </c>
      <c r="B3949" s="60" t="s">
        <v>5990</v>
      </c>
      <c r="C3949" s="211"/>
      <c r="D3949" s="211"/>
      <c r="E3949" s="211"/>
      <c r="F3949" s="211"/>
      <c r="G3949" s="211"/>
      <c r="H3949" s="211"/>
      <c r="I3949" s="211"/>
      <c r="J3949" s="211"/>
      <c r="K3949" s="211">
        <v>28.815999999999999</v>
      </c>
      <c r="L3949" s="211"/>
      <c r="M3949" s="211"/>
      <c r="N3949" s="211"/>
      <c r="O3949" s="211"/>
      <c r="P3949" s="211"/>
      <c r="Q3949" s="211"/>
    </row>
    <row r="3950" spans="1:17" x14ac:dyDescent="0.25">
      <c r="A3950" s="60" t="s">
        <v>344</v>
      </c>
      <c r="B3950" s="60" t="s">
        <v>5991</v>
      </c>
      <c r="C3950" s="211"/>
      <c r="D3950" s="211"/>
      <c r="E3950" s="211">
        <v>3.1E-2</v>
      </c>
      <c r="F3950" s="211">
        <v>5.298</v>
      </c>
      <c r="G3950" s="211"/>
      <c r="H3950" s="211"/>
      <c r="I3950" s="211">
        <v>4.8000000000000001E-2</v>
      </c>
      <c r="J3950" s="211"/>
      <c r="K3950" s="211"/>
      <c r="L3950" s="211"/>
      <c r="M3950" s="211"/>
      <c r="N3950" s="211"/>
      <c r="O3950" s="211"/>
      <c r="P3950" s="211"/>
      <c r="Q3950" s="211">
        <v>18.329999999999998</v>
      </c>
    </row>
    <row r="3951" spans="1:17" x14ac:dyDescent="0.25">
      <c r="A3951" s="60" t="s">
        <v>173</v>
      </c>
      <c r="B3951" s="60" t="s">
        <v>5994</v>
      </c>
      <c r="C3951" s="211"/>
      <c r="D3951" s="211"/>
      <c r="E3951" s="211"/>
      <c r="F3951" s="211"/>
      <c r="G3951" s="211"/>
      <c r="H3951" s="211"/>
      <c r="I3951" s="211">
        <v>182.06800000000001</v>
      </c>
      <c r="J3951" s="211"/>
      <c r="K3951" s="211">
        <v>15.61</v>
      </c>
      <c r="L3951" s="211"/>
      <c r="M3951" s="211"/>
      <c r="N3951" s="211"/>
      <c r="O3951" s="211"/>
      <c r="P3951" s="211"/>
      <c r="Q3951" s="211">
        <v>46.78</v>
      </c>
    </row>
    <row r="3952" spans="1:17" x14ac:dyDescent="0.25">
      <c r="A3952" s="60" t="s">
        <v>1778</v>
      </c>
      <c r="B3952" s="60" t="s">
        <v>5995</v>
      </c>
      <c r="C3952" s="211"/>
      <c r="D3952" s="211"/>
      <c r="E3952" s="211"/>
      <c r="F3952" s="211"/>
      <c r="G3952" s="211"/>
      <c r="H3952" s="211">
        <v>4.0000000000000001E-3</v>
      </c>
      <c r="I3952" s="211">
        <v>180.56399999999999</v>
      </c>
      <c r="J3952" s="211">
        <v>629.29300000000001</v>
      </c>
      <c r="K3952" s="211">
        <v>6.6000000000000003E-2</v>
      </c>
      <c r="L3952" s="211">
        <v>9.5950000000000006</v>
      </c>
      <c r="M3952" s="211"/>
      <c r="N3952" s="211"/>
      <c r="O3952" s="211"/>
      <c r="P3952" s="211"/>
      <c r="Q3952" s="211">
        <v>3.43</v>
      </c>
    </row>
    <row r="3953" spans="1:17" x14ac:dyDescent="0.25">
      <c r="A3953" s="60" t="s">
        <v>318</v>
      </c>
      <c r="B3953" s="60" t="s">
        <v>5997</v>
      </c>
      <c r="C3953" s="211"/>
      <c r="D3953" s="211"/>
      <c r="E3953" s="211"/>
      <c r="F3953" s="211">
        <v>177.584</v>
      </c>
      <c r="G3953" s="211"/>
      <c r="H3953" s="211"/>
      <c r="I3953" s="211">
        <v>8.6999999999999993</v>
      </c>
      <c r="J3953" s="211"/>
      <c r="K3953" s="211"/>
      <c r="L3953" s="211"/>
      <c r="M3953" s="211">
        <v>6.6000000000000003E-2</v>
      </c>
      <c r="N3953" s="211"/>
      <c r="O3953" s="211"/>
      <c r="P3953" s="211">
        <v>15.15</v>
      </c>
      <c r="Q3953" s="211">
        <v>7.0000000000000007E-2</v>
      </c>
    </row>
    <row r="3954" spans="1:17" x14ac:dyDescent="0.25">
      <c r="A3954" s="60" t="s">
        <v>454</v>
      </c>
      <c r="B3954" s="60" t="s">
        <v>5998</v>
      </c>
      <c r="C3954" s="211">
        <v>16.751000000000001</v>
      </c>
      <c r="D3954" s="211"/>
      <c r="E3954" s="211">
        <v>33.340000000000003</v>
      </c>
      <c r="F3954" s="211">
        <v>26.198</v>
      </c>
      <c r="G3954" s="211"/>
      <c r="H3954" s="211">
        <v>2.1999999999999999E-2</v>
      </c>
      <c r="I3954" s="211">
        <v>13.225</v>
      </c>
      <c r="J3954" s="211">
        <v>3.0000000000000001E-3</v>
      </c>
      <c r="K3954" s="211">
        <v>0.189</v>
      </c>
      <c r="L3954" s="211"/>
      <c r="M3954" s="211"/>
      <c r="N3954" s="211"/>
      <c r="O3954" s="211"/>
      <c r="P3954" s="211"/>
      <c r="Q3954" s="211"/>
    </row>
    <row r="3955" spans="1:17" x14ac:dyDescent="0.25">
      <c r="A3955" s="60" t="s">
        <v>20</v>
      </c>
      <c r="B3955" s="60" t="s">
        <v>5999</v>
      </c>
      <c r="C3955" s="211">
        <v>66986.989000000001</v>
      </c>
      <c r="D3955" s="211">
        <v>57347.6</v>
      </c>
      <c r="E3955" s="211">
        <v>107353.148</v>
      </c>
      <c r="F3955" s="211">
        <v>113219.289</v>
      </c>
      <c r="G3955" s="211">
        <v>102251.931</v>
      </c>
      <c r="H3955" s="211">
        <v>141800.42499999999</v>
      </c>
      <c r="I3955" s="211">
        <v>177829.989</v>
      </c>
      <c r="J3955" s="211">
        <v>225286.769</v>
      </c>
      <c r="K3955" s="211">
        <v>226369.01500000001</v>
      </c>
      <c r="L3955" s="211">
        <v>274386.68</v>
      </c>
      <c r="M3955" s="211">
        <v>276543.97100000002</v>
      </c>
      <c r="N3955" s="211">
        <v>297198</v>
      </c>
      <c r="O3955" s="211">
        <v>233409.76699999999</v>
      </c>
      <c r="P3955" s="211">
        <v>275542.886</v>
      </c>
      <c r="Q3955" s="211">
        <v>301190.55300000001</v>
      </c>
    </row>
    <row r="3956" spans="1:17" x14ac:dyDescent="0.25">
      <c r="A3956" s="60" t="s">
        <v>947</v>
      </c>
      <c r="B3956" s="60" t="s">
        <v>6000</v>
      </c>
      <c r="C3956" s="211"/>
      <c r="D3956" s="211">
        <v>26.83</v>
      </c>
      <c r="E3956" s="211">
        <v>2.371</v>
      </c>
      <c r="F3956" s="211">
        <v>0.17899999999999999</v>
      </c>
      <c r="G3956" s="211"/>
      <c r="H3956" s="211"/>
      <c r="I3956" s="211"/>
      <c r="J3956" s="211"/>
      <c r="K3956" s="211"/>
      <c r="L3956" s="211"/>
      <c r="M3956" s="211"/>
      <c r="N3956" s="211"/>
      <c r="O3956" s="211"/>
      <c r="P3956" s="211">
        <v>4.4999999999999998E-2</v>
      </c>
      <c r="Q3956" s="211"/>
    </row>
    <row r="3957" spans="1:17" x14ac:dyDescent="0.25">
      <c r="A3957" s="60" t="s">
        <v>1789</v>
      </c>
      <c r="B3957" s="60" t="s">
        <v>6003</v>
      </c>
      <c r="C3957" s="211"/>
      <c r="D3957" s="211"/>
      <c r="E3957" s="211"/>
      <c r="F3957" s="211"/>
      <c r="G3957" s="211"/>
      <c r="H3957" s="211"/>
      <c r="I3957" s="211">
        <v>6.9610000000000003</v>
      </c>
      <c r="J3957" s="211"/>
      <c r="K3957" s="211"/>
      <c r="L3957" s="211"/>
      <c r="M3957" s="211"/>
      <c r="N3957" s="211"/>
      <c r="O3957" s="211"/>
      <c r="P3957" s="211"/>
      <c r="Q3957" s="211"/>
    </row>
    <row r="3958" spans="1:17" x14ac:dyDescent="0.25">
      <c r="A3958" s="60" t="s">
        <v>1488</v>
      </c>
      <c r="B3958" s="60" t="s">
        <v>6004</v>
      </c>
      <c r="C3958" s="211"/>
      <c r="D3958" s="211"/>
      <c r="E3958" s="211"/>
      <c r="F3958" s="211"/>
      <c r="G3958" s="211">
        <v>21.370999999999999</v>
      </c>
      <c r="H3958" s="211"/>
      <c r="I3958" s="211"/>
      <c r="J3958" s="211"/>
      <c r="K3958" s="211">
        <v>0.76900000000000002</v>
      </c>
      <c r="L3958" s="211"/>
      <c r="M3958" s="211"/>
      <c r="N3958" s="211"/>
      <c r="O3958" s="211"/>
      <c r="P3958" s="211"/>
      <c r="Q3958" s="211"/>
    </row>
    <row r="3959" spans="1:17" x14ac:dyDescent="0.25">
      <c r="A3959" s="60" t="s">
        <v>3404</v>
      </c>
      <c r="B3959" s="60" t="s">
        <v>6005</v>
      </c>
      <c r="C3959" s="211"/>
      <c r="D3959" s="211"/>
      <c r="E3959" s="211"/>
      <c r="F3959" s="211"/>
      <c r="G3959" s="211"/>
      <c r="H3959" s="211"/>
      <c r="I3959" s="211">
        <v>7.1999999999999995E-2</v>
      </c>
      <c r="J3959" s="211"/>
      <c r="K3959" s="211"/>
      <c r="L3959" s="211"/>
      <c r="M3959" s="211"/>
      <c r="N3959" s="211"/>
      <c r="O3959" s="211"/>
      <c r="P3959" s="211"/>
      <c r="Q3959" s="211"/>
    </row>
    <row r="3960" spans="1:17" x14ac:dyDescent="0.25">
      <c r="A3960" s="60" t="s">
        <v>1877</v>
      </c>
      <c r="B3960" s="60" t="s">
        <v>6006</v>
      </c>
      <c r="C3960" s="211"/>
      <c r="D3960" s="211"/>
      <c r="E3960" s="211"/>
      <c r="F3960" s="211">
        <v>0.995</v>
      </c>
      <c r="G3960" s="211">
        <v>2.9020000000000001</v>
      </c>
      <c r="H3960" s="211">
        <v>0.30299999999999999</v>
      </c>
      <c r="I3960" s="211"/>
      <c r="J3960" s="211"/>
      <c r="K3960" s="211"/>
      <c r="L3960" s="211"/>
      <c r="M3960" s="211"/>
      <c r="N3960" s="211"/>
      <c r="O3960" s="211"/>
      <c r="P3960" s="211"/>
      <c r="Q3960" s="211"/>
    </row>
    <row r="3961" spans="1:17" x14ac:dyDescent="0.25">
      <c r="A3961" s="60" t="s">
        <v>1076</v>
      </c>
      <c r="B3961" s="60" t="s">
        <v>6007</v>
      </c>
      <c r="C3961" s="211">
        <v>0.749</v>
      </c>
      <c r="D3961" s="211">
        <v>0.15</v>
      </c>
      <c r="E3961" s="211">
        <v>0.27200000000000002</v>
      </c>
      <c r="F3961" s="211"/>
      <c r="G3961" s="211"/>
      <c r="H3961" s="211">
        <v>2.706</v>
      </c>
      <c r="I3961" s="211"/>
      <c r="J3961" s="211"/>
      <c r="K3961" s="211">
        <v>0.24399999999999999</v>
      </c>
      <c r="L3961" s="211">
        <v>1.0999999999999999E-2</v>
      </c>
      <c r="M3961" s="211"/>
      <c r="N3961" s="211"/>
      <c r="O3961" s="211">
        <v>2.137</v>
      </c>
      <c r="P3961" s="211"/>
      <c r="Q3961" s="211"/>
    </row>
    <row r="3962" spans="1:17" x14ac:dyDescent="0.25">
      <c r="A3962" s="60" t="s">
        <v>2055</v>
      </c>
      <c r="B3962" s="60" t="s">
        <v>6008</v>
      </c>
      <c r="C3962" s="211"/>
      <c r="D3962" s="211"/>
      <c r="E3962" s="211">
        <v>1.478</v>
      </c>
      <c r="F3962" s="211">
        <v>6.4000000000000001E-2</v>
      </c>
      <c r="G3962" s="211"/>
      <c r="H3962" s="211"/>
      <c r="I3962" s="211"/>
      <c r="J3962" s="211"/>
      <c r="K3962" s="211"/>
      <c r="L3962" s="211"/>
      <c r="M3962" s="211"/>
      <c r="N3962" s="211"/>
      <c r="O3962" s="211">
        <v>0.89200000000000002</v>
      </c>
      <c r="P3962" s="211"/>
      <c r="Q3962" s="211">
        <v>0.43</v>
      </c>
    </row>
    <row r="3963" spans="1:17" x14ac:dyDescent="0.25">
      <c r="A3963" s="60" t="s">
        <v>1728</v>
      </c>
      <c r="B3963" s="60" t="s">
        <v>6009</v>
      </c>
      <c r="C3963" s="211">
        <v>0.38300000000000001</v>
      </c>
      <c r="D3963" s="211"/>
      <c r="E3963" s="211">
        <v>1.2629999999999999</v>
      </c>
      <c r="F3963" s="211">
        <v>2.6970000000000001</v>
      </c>
      <c r="G3963" s="211">
        <v>6.3840000000000003</v>
      </c>
      <c r="H3963" s="211">
        <v>2.1739999999999999</v>
      </c>
      <c r="I3963" s="211">
        <v>3.4000000000000002E-2</v>
      </c>
      <c r="J3963" s="211"/>
      <c r="K3963" s="211">
        <v>20.568000000000001</v>
      </c>
      <c r="L3963" s="211"/>
      <c r="M3963" s="211"/>
      <c r="N3963" s="211">
        <v>2</v>
      </c>
      <c r="O3963" s="211"/>
      <c r="P3963" s="211"/>
      <c r="Q3963" s="211"/>
    </row>
    <row r="3964" spans="1:17" x14ac:dyDescent="0.25">
      <c r="A3964" s="60" t="s">
        <v>88</v>
      </c>
      <c r="B3964" s="60" t="s">
        <v>6012</v>
      </c>
      <c r="C3964" s="211"/>
      <c r="D3964" s="211"/>
      <c r="E3964" s="211"/>
      <c r="F3964" s="211"/>
      <c r="G3964" s="211"/>
      <c r="H3964" s="211"/>
      <c r="I3964" s="211"/>
      <c r="J3964" s="211"/>
      <c r="K3964" s="211"/>
      <c r="L3964" s="211"/>
      <c r="M3964" s="211"/>
      <c r="N3964" s="211"/>
      <c r="O3964" s="211">
        <v>18.962</v>
      </c>
      <c r="P3964" s="211"/>
      <c r="Q3964" s="211"/>
    </row>
    <row r="3965" spans="1:17" x14ac:dyDescent="0.25">
      <c r="A3965" s="60" t="s">
        <v>4150</v>
      </c>
      <c r="B3965" s="60" t="s">
        <v>6013</v>
      </c>
      <c r="C3965" s="211"/>
      <c r="D3965" s="211"/>
      <c r="E3965" s="211"/>
      <c r="F3965" s="211"/>
      <c r="G3965" s="211"/>
      <c r="H3965" s="211"/>
      <c r="I3965" s="211"/>
      <c r="J3965" s="211"/>
      <c r="K3965" s="211"/>
      <c r="L3965" s="211"/>
      <c r="M3965" s="211"/>
      <c r="N3965" s="211"/>
      <c r="O3965" s="211"/>
      <c r="P3965" s="211"/>
      <c r="Q3965" s="211">
        <v>0.74</v>
      </c>
    </row>
    <row r="3966" spans="1:17" x14ac:dyDescent="0.25">
      <c r="A3966" s="60" t="s">
        <v>1287</v>
      </c>
      <c r="B3966" s="60" t="s">
        <v>6016</v>
      </c>
      <c r="C3966" s="211"/>
      <c r="D3966" s="211"/>
      <c r="E3966" s="211"/>
      <c r="F3966" s="211"/>
      <c r="G3966" s="211"/>
      <c r="H3966" s="211"/>
      <c r="I3966" s="211"/>
      <c r="J3966" s="211">
        <v>1.238</v>
      </c>
      <c r="K3966" s="211">
        <v>91.326999999999998</v>
      </c>
      <c r="L3966" s="211">
        <v>33.826999999999998</v>
      </c>
      <c r="M3966" s="211"/>
      <c r="N3966" s="211"/>
      <c r="O3966" s="211"/>
      <c r="P3966" s="211"/>
      <c r="Q3966" s="211"/>
    </row>
    <row r="3967" spans="1:17" x14ac:dyDescent="0.25">
      <c r="A3967" s="60" t="s">
        <v>1509</v>
      </c>
      <c r="B3967" s="60" t="s">
        <v>6019</v>
      </c>
      <c r="C3967" s="211"/>
      <c r="D3967" s="211"/>
      <c r="E3967" s="211"/>
      <c r="F3967" s="211"/>
      <c r="G3967" s="211"/>
      <c r="H3967" s="211"/>
      <c r="I3967" s="211"/>
      <c r="J3967" s="211"/>
      <c r="K3967" s="211">
        <v>1.4999999999999999E-2</v>
      </c>
      <c r="L3967" s="211"/>
      <c r="M3967" s="211"/>
      <c r="N3967" s="211"/>
      <c r="O3967" s="211"/>
      <c r="P3967" s="211"/>
      <c r="Q3967" s="211"/>
    </row>
    <row r="3968" spans="1:17" x14ac:dyDescent="0.25">
      <c r="A3968" s="60" t="s">
        <v>3098</v>
      </c>
      <c r="B3968" s="60" t="s">
        <v>6020</v>
      </c>
      <c r="C3968" s="211"/>
      <c r="D3968" s="211"/>
      <c r="E3968" s="211"/>
      <c r="F3968" s="211"/>
      <c r="G3968" s="211"/>
      <c r="H3968" s="211">
        <v>8.0269999999999992</v>
      </c>
      <c r="I3968" s="211"/>
      <c r="J3968" s="211"/>
      <c r="K3968" s="211"/>
      <c r="L3968" s="211"/>
      <c r="M3968" s="211"/>
      <c r="N3968" s="211"/>
      <c r="O3968" s="211"/>
      <c r="P3968" s="211"/>
      <c r="Q3968" s="211"/>
    </row>
    <row r="3969" spans="1:17" x14ac:dyDescent="0.25">
      <c r="A3969" s="60" t="s">
        <v>956</v>
      </c>
      <c r="B3969" s="60" t="s">
        <v>6021</v>
      </c>
      <c r="C3969" s="211">
        <v>7.7859999999999996</v>
      </c>
      <c r="D3969" s="211">
        <v>3.3039999999999998</v>
      </c>
      <c r="E3969" s="211">
        <v>10.194000000000001</v>
      </c>
      <c r="F3969" s="211">
        <v>4.8479999999999999</v>
      </c>
      <c r="G3969" s="211"/>
      <c r="H3969" s="211"/>
      <c r="I3969" s="211"/>
      <c r="J3969" s="211"/>
      <c r="K3969" s="211"/>
      <c r="L3969" s="211"/>
      <c r="M3969" s="211"/>
      <c r="N3969" s="211"/>
      <c r="O3969" s="211"/>
      <c r="P3969" s="211"/>
      <c r="Q3969" s="211"/>
    </row>
    <row r="3970" spans="1:17" x14ac:dyDescent="0.25">
      <c r="A3970" s="60" t="s">
        <v>52</v>
      </c>
      <c r="B3970" s="60" t="s">
        <v>6024</v>
      </c>
      <c r="C3970" s="211"/>
      <c r="D3970" s="211"/>
      <c r="E3970" s="211"/>
      <c r="F3970" s="211"/>
      <c r="G3970" s="211"/>
      <c r="H3970" s="211"/>
      <c r="I3970" s="211"/>
      <c r="J3970" s="211"/>
      <c r="K3970" s="211"/>
      <c r="L3970" s="211"/>
      <c r="M3970" s="211"/>
      <c r="N3970" s="211"/>
      <c r="O3970" s="211"/>
      <c r="P3970" s="211"/>
      <c r="Q3970" s="211">
        <v>0.82</v>
      </c>
    </row>
    <row r="3971" spans="1:17" x14ac:dyDescent="0.25">
      <c r="A3971" s="60" t="s">
        <v>2517</v>
      </c>
      <c r="B3971" s="60" t="s">
        <v>6027</v>
      </c>
      <c r="C3971" s="211"/>
      <c r="D3971" s="211"/>
      <c r="E3971" s="211">
        <v>0.65</v>
      </c>
      <c r="F3971" s="211"/>
      <c r="G3971" s="211">
        <v>10.127000000000001</v>
      </c>
      <c r="H3971" s="211"/>
      <c r="I3971" s="211"/>
      <c r="J3971" s="211"/>
      <c r="K3971" s="211"/>
      <c r="L3971" s="211"/>
      <c r="M3971" s="211"/>
      <c r="N3971" s="211"/>
      <c r="O3971" s="211"/>
      <c r="P3971" s="211"/>
      <c r="Q3971" s="211"/>
    </row>
    <row r="3972" spans="1:17" x14ac:dyDescent="0.25">
      <c r="A3972" s="60" t="s">
        <v>1051</v>
      </c>
      <c r="B3972" s="60" t="s">
        <v>6028</v>
      </c>
      <c r="C3972" s="211"/>
      <c r="D3972" s="211"/>
      <c r="E3972" s="211"/>
      <c r="F3972" s="211">
        <v>2.39</v>
      </c>
      <c r="G3972" s="211"/>
      <c r="H3972" s="211">
        <v>6.0579999999999998</v>
      </c>
      <c r="I3972" s="211">
        <v>0.66</v>
      </c>
      <c r="J3972" s="211"/>
      <c r="K3972" s="211"/>
      <c r="L3972" s="211">
        <v>110.373</v>
      </c>
      <c r="M3972" s="211"/>
      <c r="N3972" s="211"/>
      <c r="O3972" s="211"/>
      <c r="P3972" s="211">
        <v>4.484</v>
      </c>
      <c r="Q3972" s="211"/>
    </row>
    <row r="3973" spans="1:17" x14ac:dyDescent="0.25">
      <c r="A3973" s="60" t="s">
        <v>2830</v>
      </c>
      <c r="B3973" s="60" t="s">
        <v>6029</v>
      </c>
      <c r="C3973" s="211"/>
      <c r="D3973" s="211"/>
      <c r="E3973" s="211">
        <v>0.28100000000000003</v>
      </c>
      <c r="F3973" s="211"/>
      <c r="G3973" s="211"/>
      <c r="H3973" s="211"/>
      <c r="I3973" s="211"/>
      <c r="J3973" s="211"/>
      <c r="K3973" s="211"/>
      <c r="L3973" s="211"/>
      <c r="M3973" s="211">
        <v>22.24</v>
      </c>
      <c r="N3973" s="211"/>
      <c r="O3973" s="211"/>
      <c r="P3973" s="211"/>
      <c r="Q3973" s="211"/>
    </row>
    <row r="3974" spans="1:17" x14ac:dyDescent="0.25">
      <c r="A3974" s="60" t="s">
        <v>1194</v>
      </c>
      <c r="B3974" s="60" t="s">
        <v>6035</v>
      </c>
      <c r="C3974" s="211"/>
      <c r="D3974" s="211"/>
      <c r="E3974" s="211">
        <v>5.569</v>
      </c>
      <c r="F3974" s="211"/>
      <c r="G3974" s="211">
        <v>0.158</v>
      </c>
      <c r="H3974" s="211"/>
      <c r="I3974" s="211"/>
      <c r="J3974" s="211"/>
      <c r="K3974" s="211"/>
      <c r="L3974" s="211"/>
      <c r="M3974" s="211"/>
      <c r="N3974" s="211">
        <v>54</v>
      </c>
      <c r="O3974" s="211"/>
      <c r="P3974" s="211"/>
      <c r="Q3974" s="211"/>
    </row>
    <row r="3975" spans="1:17" x14ac:dyDescent="0.25">
      <c r="A3975" s="60" t="s">
        <v>1457</v>
      </c>
      <c r="B3975" s="60" t="s">
        <v>6036</v>
      </c>
      <c r="C3975" s="211"/>
      <c r="D3975" s="211"/>
      <c r="E3975" s="211"/>
      <c r="F3975" s="211">
        <v>20.309000000000001</v>
      </c>
      <c r="G3975" s="211"/>
      <c r="H3975" s="211">
        <v>68.06</v>
      </c>
      <c r="I3975" s="211"/>
      <c r="J3975" s="211"/>
      <c r="K3975" s="211">
        <v>39.6</v>
      </c>
      <c r="L3975" s="211">
        <v>41.338999999999999</v>
      </c>
      <c r="M3975" s="211"/>
      <c r="N3975" s="211">
        <v>124</v>
      </c>
      <c r="O3975" s="211"/>
      <c r="P3975" s="211">
        <v>19.215</v>
      </c>
      <c r="Q3975" s="211"/>
    </row>
    <row r="3976" spans="1:17" x14ac:dyDescent="0.25">
      <c r="A3976" s="60" t="s">
        <v>2388</v>
      </c>
      <c r="B3976" s="60" t="s">
        <v>6038</v>
      </c>
      <c r="C3976" s="211"/>
      <c r="D3976" s="211"/>
      <c r="E3976" s="211"/>
      <c r="F3976" s="211"/>
      <c r="G3976" s="211">
        <v>0.82799999999999996</v>
      </c>
      <c r="H3976" s="211"/>
      <c r="I3976" s="211"/>
      <c r="J3976" s="211"/>
      <c r="K3976" s="211"/>
      <c r="L3976" s="211"/>
      <c r="M3976" s="211"/>
      <c r="N3976" s="211"/>
      <c r="O3976" s="211"/>
      <c r="P3976" s="211"/>
      <c r="Q3976" s="211"/>
    </row>
    <row r="3977" spans="1:17" x14ac:dyDescent="0.25">
      <c r="A3977" s="60" t="s">
        <v>1925</v>
      </c>
      <c r="B3977" s="60" t="s">
        <v>6042</v>
      </c>
      <c r="C3977" s="211"/>
      <c r="D3977" s="211"/>
      <c r="E3977" s="211"/>
      <c r="F3977" s="211"/>
      <c r="G3977" s="211"/>
      <c r="H3977" s="211"/>
      <c r="I3977" s="211"/>
      <c r="J3977" s="211"/>
      <c r="K3977" s="211"/>
      <c r="L3977" s="211"/>
      <c r="M3977" s="211"/>
      <c r="N3977" s="211"/>
      <c r="O3977" s="211"/>
      <c r="P3977" s="211"/>
      <c r="Q3977" s="211">
        <v>0.1</v>
      </c>
    </row>
    <row r="3978" spans="1:17" x14ac:dyDescent="0.25">
      <c r="A3978" s="60" t="s">
        <v>2346</v>
      </c>
      <c r="B3978" s="60" t="s">
        <v>6045</v>
      </c>
      <c r="C3978" s="211"/>
      <c r="D3978" s="211"/>
      <c r="E3978" s="211"/>
      <c r="F3978" s="211"/>
      <c r="G3978" s="211"/>
      <c r="H3978" s="211"/>
      <c r="I3978" s="211"/>
      <c r="J3978" s="211"/>
      <c r="K3978" s="211"/>
      <c r="L3978" s="211"/>
      <c r="M3978" s="211"/>
      <c r="N3978" s="211"/>
      <c r="O3978" s="211"/>
      <c r="P3978" s="211">
        <v>2071.9259999999999</v>
      </c>
      <c r="Q3978" s="211"/>
    </row>
    <row r="3979" spans="1:17" x14ac:dyDescent="0.25">
      <c r="A3979" s="60" t="s">
        <v>1292</v>
      </c>
      <c r="B3979" s="60" t="s">
        <v>6049</v>
      </c>
      <c r="C3979" s="211"/>
      <c r="D3979" s="211"/>
      <c r="E3979" s="211"/>
      <c r="F3979" s="211"/>
      <c r="G3979" s="211"/>
      <c r="H3979" s="211"/>
      <c r="I3979" s="211"/>
      <c r="J3979" s="211"/>
      <c r="K3979" s="211">
        <v>35.073</v>
      </c>
      <c r="L3979" s="211"/>
      <c r="M3979" s="211"/>
      <c r="N3979" s="211"/>
      <c r="O3979" s="211"/>
      <c r="P3979" s="211"/>
      <c r="Q3979" s="211"/>
    </row>
    <row r="3980" spans="1:17" x14ac:dyDescent="0.25">
      <c r="A3980" s="60" t="s">
        <v>2962</v>
      </c>
      <c r="B3980" s="60" t="s">
        <v>6051</v>
      </c>
      <c r="C3980" s="211"/>
      <c r="D3980" s="211"/>
      <c r="E3980" s="211"/>
      <c r="F3980" s="211"/>
      <c r="G3980" s="211"/>
      <c r="H3980" s="211"/>
      <c r="I3980" s="211"/>
      <c r="J3980" s="211"/>
      <c r="K3980" s="211"/>
      <c r="L3980" s="211"/>
      <c r="M3980" s="211"/>
      <c r="N3980" s="211"/>
      <c r="O3980" s="211"/>
      <c r="P3980" s="211"/>
      <c r="Q3980" s="211">
        <v>0.01</v>
      </c>
    </row>
    <row r="3981" spans="1:17" x14ac:dyDescent="0.25">
      <c r="A3981" s="60" t="s">
        <v>1204</v>
      </c>
      <c r="B3981" s="60" t="s">
        <v>6053</v>
      </c>
      <c r="C3981" s="211"/>
      <c r="D3981" s="211"/>
      <c r="E3981" s="211"/>
      <c r="F3981" s="211"/>
      <c r="G3981" s="211">
        <v>27.262</v>
      </c>
      <c r="H3981" s="211"/>
      <c r="I3981" s="211"/>
      <c r="J3981" s="211">
        <v>4.976</v>
      </c>
      <c r="K3981" s="211"/>
      <c r="L3981" s="211"/>
      <c r="M3981" s="211"/>
      <c r="N3981" s="211"/>
      <c r="O3981" s="211"/>
      <c r="P3981" s="211"/>
      <c r="Q3981" s="211"/>
    </row>
    <row r="3982" spans="1:17" x14ac:dyDescent="0.25">
      <c r="A3982" s="60" t="s">
        <v>4474</v>
      </c>
      <c r="B3982" s="60" t="s">
        <v>6055</v>
      </c>
      <c r="C3982" s="211"/>
      <c r="D3982" s="211"/>
      <c r="E3982" s="211">
        <v>3.7999999999999999E-2</v>
      </c>
      <c r="F3982" s="211"/>
      <c r="G3982" s="211"/>
      <c r="H3982" s="211"/>
      <c r="I3982" s="211"/>
      <c r="J3982" s="211"/>
      <c r="K3982" s="211"/>
      <c r="L3982" s="211"/>
      <c r="M3982" s="211"/>
      <c r="N3982" s="211"/>
      <c r="O3982" s="211"/>
      <c r="P3982" s="211"/>
      <c r="Q3982" s="211"/>
    </row>
    <row r="3983" spans="1:17" x14ac:dyDescent="0.25">
      <c r="A3983" s="60" t="s">
        <v>1174</v>
      </c>
      <c r="B3983" s="60" t="s">
        <v>6056</v>
      </c>
      <c r="C3983" s="211"/>
      <c r="D3983" s="211"/>
      <c r="E3983" s="211">
        <v>3.9E-2</v>
      </c>
      <c r="F3983" s="211"/>
      <c r="G3983" s="211"/>
      <c r="H3983" s="211"/>
      <c r="I3983" s="211"/>
      <c r="J3983" s="211"/>
      <c r="K3983" s="211"/>
      <c r="L3983" s="211"/>
      <c r="M3983" s="211"/>
      <c r="N3983" s="211"/>
      <c r="O3983" s="211"/>
      <c r="P3983" s="211">
        <v>5.09</v>
      </c>
      <c r="Q3983" s="211">
        <v>1589.09</v>
      </c>
    </row>
    <row r="3984" spans="1:17" x14ac:dyDescent="0.25">
      <c r="A3984" s="60" t="s">
        <v>136</v>
      </c>
      <c r="B3984" s="60" t="s">
        <v>6059</v>
      </c>
      <c r="C3984" s="211"/>
      <c r="D3984" s="211"/>
      <c r="E3984" s="211"/>
      <c r="F3984" s="211"/>
      <c r="G3984" s="211"/>
      <c r="H3984" s="211"/>
      <c r="I3984" s="211">
        <v>0.55400000000000005</v>
      </c>
      <c r="J3984" s="211"/>
      <c r="K3984" s="211"/>
      <c r="L3984" s="211"/>
      <c r="M3984" s="211"/>
      <c r="N3984" s="211"/>
      <c r="O3984" s="211"/>
      <c r="P3984" s="211"/>
      <c r="Q3984" s="211"/>
    </row>
    <row r="3985" spans="1:17" x14ac:dyDescent="0.25">
      <c r="A3985" s="60" t="s">
        <v>1653</v>
      </c>
      <c r="B3985" s="60" t="s">
        <v>6061</v>
      </c>
      <c r="C3985" s="211"/>
      <c r="D3985" s="211"/>
      <c r="E3985" s="211"/>
      <c r="F3985" s="211"/>
      <c r="G3985" s="211"/>
      <c r="H3985" s="211"/>
      <c r="I3985" s="211"/>
      <c r="J3985" s="211"/>
      <c r="K3985" s="211">
        <v>5.5350000000000001</v>
      </c>
      <c r="L3985" s="211"/>
      <c r="M3985" s="211"/>
      <c r="N3985" s="211"/>
      <c r="O3985" s="211"/>
      <c r="P3985" s="211"/>
      <c r="Q3985" s="211"/>
    </row>
    <row r="3986" spans="1:17" x14ac:dyDescent="0.25">
      <c r="A3986" s="60" t="s">
        <v>4384</v>
      </c>
      <c r="B3986" s="60" t="s">
        <v>6062</v>
      </c>
      <c r="C3986" s="211"/>
      <c r="D3986" s="211"/>
      <c r="E3986" s="211"/>
      <c r="F3986" s="211"/>
      <c r="G3986" s="211"/>
      <c r="H3986" s="211"/>
      <c r="I3986" s="211"/>
      <c r="J3986" s="211">
        <v>1.1379999999999999</v>
      </c>
      <c r="K3986" s="211"/>
      <c r="L3986" s="211"/>
      <c r="M3986" s="211"/>
      <c r="N3986" s="211"/>
      <c r="O3986" s="211"/>
      <c r="P3986" s="211"/>
      <c r="Q3986" s="211"/>
    </row>
    <row r="3987" spans="1:17" x14ac:dyDescent="0.25">
      <c r="A3987" s="60" t="s">
        <v>2074</v>
      </c>
      <c r="B3987" s="60" t="s">
        <v>6066</v>
      </c>
      <c r="C3987" s="211"/>
      <c r="D3987" s="211"/>
      <c r="E3987" s="211"/>
      <c r="F3987" s="211"/>
      <c r="G3987" s="211"/>
      <c r="H3987" s="211"/>
      <c r="I3987" s="211">
        <v>19.838999999999999</v>
      </c>
      <c r="J3987" s="211">
        <v>350.62900000000002</v>
      </c>
      <c r="K3987" s="211">
        <v>131.13399999999999</v>
      </c>
      <c r="L3987" s="211"/>
      <c r="M3987" s="211">
        <v>8.1379999999999999</v>
      </c>
      <c r="N3987" s="211">
        <v>1029</v>
      </c>
      <c r="O3987" s="211">
        <v>1.6619999999999999</v>
      </c>
      <c r="P3987" s="211">
        <v>204.78100000000001</v>
      </c>
      <c r="Q3987" s="211">
        <v>652.17999999999995</v>
      </c>
    </row>
    <row r="3988" spans="1:17" x14ac:dyDescent="0.25">
      <c r="A3988" s="60" t="s">
        <v>1977</v>
      </c>
      <c r="B3988" s="60" t="s">
        <v>6067</v>
      </c>
      <c r="C3988" s="211"/>
      <c r="D3988" s="211"/>
      <c r="E3988" s="211"/>
      <c r="F3988" s="211">
        <v>2.012</v>
      </c>
      <c r="G3988" s="211"/>
      <c r="H3988" s="211"/>
      <c r="I3988" s="211"/>
      <c r="J3988" s="211"/>
      <c r="K3988" s="211"/>
      <c r="L3988" s="211"/>
      <c r="M3988" s="211"/>
      <c r="N3988" s="211"/>
      <c r="O3988" s="211"/>
      <c r="P3988" s="211"/>
      <c r="Q3988" s="211"/>
    </row>
    <row r="3989" spans="1:17" x14ac:dyDescent="0.25">
      <c r="A3989" s="60" t="s">
        <v>2329</v>
      </c>
      <c r="B3989" s="60" t="s">
        <v>6069</v>
      </c>
      <c r="C3989" s="211"/>
      <c r="D3989" s="211"/>
      <c r="E3989" s="211"/>
      <c r="F3989" s="211"/>
      <c r="G3989" s="211"/>
      <c r="H3989" s="211"/>
      <c r="I3989" s="211"/>
      <c r="J3989" s="211"/>
      <c r="K3989" s="211"/>
      <c r="L3989" s="211">
        <v>310.07299999999998</v>
      </c>
      <c r="M3989" s="211"/>
      <c r="N3989" s="211"/>
      <c r="O3989" s="211"/>
      <c r="P3989" s="211"/>
      <c r="Q3989" s="211"/>
    </row>
    <row r="3990" spans="1:17" x14ac:dyDescent="0.25">
      <c r="A3990" s="60" t="s">
        <v>2003</v>
      </c>
      <c r="B3990" s="60" t="s">
        <v>6071</v>
      </c>
      <c r="C3990" s="211"/>
      <c r="D3990" s="211"/>
      <c r="E3990" s="211"/>
      <c r="F3990" s="211"/>
      <c r="G3990" s="211">
        <v>45.548999999999999</v>
      </c>
      <c r="H3990" s="211"/>
      <c r="I3990" s="211"/>
      <c r="J3990" s="211"/>
      <c r="K3990" s="211"/>
      <c r="L3990" s="211"/>
      <c r="M3990" s="211"/>
      <c r="N3990" s="211"/>
      <c r="O3990" s="211"/>
      <c r="P3990" s="211"/>
      <c r="Q3990" s="211"/>
    </row>
    <row r="3991" spans="1:17" x14ac:dyDescent="0.25">
      <c r="A3991" s="60" t="s">
        <v>2351</v>
      </c>
      <c r="B3991" s="60" t="s">
        <v>6074</v>
      </c>
      <c r="C3991" s="211"/>
      <c r="D3991" s="211"/>
      <c r="E3991" s="211">
        <v>0.255</v>
      </c>
      <c r="F3991" s="211"/>
      <c r="G3991" s="211"/>
      <c r="H3991" s="211"/>
      <c r="I3991" s="211"/>
      <c r="J3991" s="211"/>
      <c r="K3991" s="211"/>
      <c r="L3991" s="211"/>
      <c r="M3991" s="211"/>
      <c r="N3991" s="211"/>
      <c r="O3991" s="211"/>
      <c r="P3991" s="211"/>
      <c r="Q3991" s="211"/>
    </row>
    <row r="3992" spans="1:17" x14ac:dyDescent="0.25">
      <c r="A3992" s="60" t="s">
        <v>3650</v>
      </c>
      <c r="B3992" s="60" t="s">
        <v>6077</v>
      </c>
      <c r="C3992" s="211"/>
      <c r="D3992" s="211"/>
      <c r="E3992" s="211"/>
      <c r="F3992" s="211"/>
      <c r="G3992" s="211"/>
      <c r="H3992" s="211">
        <v>9.2040000000000006</v>
      </c>
      <c r="I3992" s="211"/>
      <c r="J3992" s="211"/>
      <c r="K3992" s="211"/>
      <c r="L3992" s="211"/>
      <c r="M3992" s="211"/>
      <c r="N3992" s="211"/>
      <c r="O3992" s="211"/>
      <c r="P3992" s="211"/>
      <c r="Q3992" s="211"/>
    </row>
    <row r="3993" spans="1:17" x14ac:dyDescent="0.25">
      <c r="A3993" s="60" t="s">
        <v>3371</v>
      </c>
      <c r="B3993" s="60" t="s">
        <v>6079</v>
      </c>
      <c r="C3993" s="211"/>
      <c r="D3993" s="211"/>
      <c r="E3993" s="211"/>
      <c r="F3993" s="211"/>
      <c r="G3993" s="211"/>
      <c r="H3993" s="211"/>
      <c r="I3993" s="211"/>
      <c r="J3993" s="211"/>
      <c r="K3993" s="211"/>
      <c r="L3993" s="211"/>
      <c r="M3993" s="211"/>
      <c r="N3993" s="211">
        <v>1</v>
      </c>
      <c r="O3993" s="211"/>
      <c r="P3993" s="211"/>
      <c r="Q3993" s="211"/>
    </row>
    <row r="3994" spans="1:17" x14ac:dyDescent="0.25">
      <c r="A3994" s="60" t="s">
        <v>1202</v>
      </c>
      <c r="B3994" s="60" t="s">
        <v>6080</v>
      </c>
      <c r="C3994" s="211">
        <v>1.7000000000000001E-2</v>
      </c>
      <c r="D3994" s="211"/>
      <c r="E3994" s="211">
        <v>0.95599999999999996</v>
      </c>
      <c r="F3994" s="211"/>
      <c r="G3994" s="211"/>
      <c r="H3994" s="211"/>
      <c r="I3994" s="211"/>
      <c r="J3994" s="211"/>
      <c r="K3994" s="211"/>
      <c r="L3994" s="211"/>
      <c r="M3994" s="211"/>
      <c r="N3994" s="211"/>
      <c r="O3994" s="211"/>
      <c r="P3994" s="211"/>
      <c r="Q3994" s="211"/>
    </row>
    <row r="3995" spans="1:17" x14ac:dyDescent="0.25">
      <c r="A3995" s="60" t="s">
        <v>1777</v>
      </c>
      <c r="B3995" s="60" t="s">
        <v>6081</v>
      </c>
      <c r="C3995" s="211"/>
      <c r="D3995" s="211"/>
      <c r="E3995" s="211"/>
      <c r="F3995" s="211"/>
      <c r="G3995" s="211"/>
      <c r="H3995" s="211"/>
      <c r="I3995" s="211"/>
      <c r="J3995" s="211"/>
      <c r="K3995" s="211"/>
      <c r="L3995" s="211"/>
      <c r="M3995" s="211"/>
      <c r="N3995" s="211"/>
      <c r="O3995" s="211"/>
      <c r="P3995" s="211"/>
      <c r="Q3995" s="211">
        <v>4.22</v>
      </c>
    </row>
    <row r="3996" spans="1:17" x14ac:dyDescent="0.25">
      <c r="A3996" s="60" t="s">
        <v>1979</v>
      </c>
      <c r="B3996" s="60" t="s">
        <v>6084</v>
      </c>
      <c r="C3996" s="211"/>
      <c r="D3996" s="211"/>
      <c r="E3996" s="211">
        <v>0.27100000000000002</v>
      </c>
      <c r="F3996" s="211">
        <v>0.433</v>
      </c>
      <c r="G3996" s="211"/>
      <c r="H3996" s="211"/>
      <c r="I3996" s="211"/>
      <c r="J3996" s="211"/>
      <c r="K3996" s="211"/>
      <c r="L3996" s="211"/>
      <c r="M3996" s="211"/>
      <c r="N3996" s="211"/>
      <c r="O3996" s="211"/>
      <c r="P3996" s="211"/>
      <c r="Q3996" s="211"/>
    </row>
    <row r="3997" spans="1:17" x14ac:dyDescent="0.25">
      <c r="A3997" s="60" t="s">
        <v>1200</v>
      </c>
      <c r="B3997" s="60" t="s">
        <v>6085</v>
      </c>
      <c r="C3997" s="211"/>
      <c r="D3997" s="211"/>
      <c r="E3997" s="211"/>
      <c r="F3997" s="211"/>
      <c r="G3997" s="211">
        <v>0.32200000000000001</v>
      </c>
      <c r="H3997" s="211"/>
      <c r="I3997" s="211"/>
      <c r="J3997" s="211"/>
      <c r="K3997" s="211"/>
      <c r="L3997" s="211"/>
      <c r="M3997" s="211"/>
      <c r="N3997" s="211"/>
      <c r="O3997" s="211"/>
      <c r="P3997" s="211"/>
      <c r="Q3997" s="211"/>
    </row>
    <row r="3998" spans="1:17" x14ac:dyDescent="0.25">
      <c r="A3998" s="60" t="s">
        <v>1205</v>
      </c>
      <c r="B3998" s="60" t="s">
        <v>6089</v>
      </c>
      <c r="C3998" s="211"/>
      <c r="D3998" s="211">
        <v>50.552999999999997</v>
      </c>
      <c r="E3998" s="211">
        <v>252.529</v>
      </c>
      <c r="F3998" s="211">
        <v>16.018999999999998</v>
      </c>
      <c r="G3998" s="211">
        <v>4.9560000000000004</v>
      </c>
      <c r="H3998" s="211"/>
      <c r="I3998" s="211"/>
      <c r="J3998" s="211">
        <v>36.265000000000001</v>
      </c>
      <c r="K3998" s="211"/>
      <c r="L3998" s="211"/>
      <c r="M3998" s="211"/>
      <c r="N3998" s="211">
        <v>4</v>
      </c>
      <c r="O3998" s="211"/>
      <c r="P3998" s="211"/>
      <c r="Q3998" s="211"/>
    </row>
    <row r="3999" spans="1:17" x14ac:dyDescent="0.25">
      <c r="A3999" s="60" t="s">
        <v>2718</v>
      </c>
      <c r="B3999" s="60" t="s">
        <v>6090</v>
      </c>
      <c r="C3999" s="211"/>
      <c r="D3999" s="211">
        <v>14.875</v>
      </c>
      <c r="E3999" s="211">
        <v>4.2770000000000001</v>
      </c>
      <c r="F3999" s="211"/>
      <c r="G3999" s="211"/>
      <c r="H3999" s="211"/>
      <c r="I3999" s="211"/>
      <c r="J3999" s="211"/>
      <c r="K3999" s="211">
        <v>1.601</v>
      </c>
      <c r="L3999" s="211"/>
      <c r="M3999" s="211"/>
      <c r="N3999" s="211"/>
      <c r="O3999" s="211"/>
      <c r="P3999" s="211"/>
      <c r="Q3999" s="211"/>
    </row>
    <row r="4000" spans="1:17" x14ac:dyDescent="0.25">
      <c r="A4000" s="60" t="s">
        <v>1609</v>
      </c>
      <c r="B4000" s="60" t="s">
        <v>6093</v>
      </c>
      <c r="C4000" s="211"/>
      <c r="D4000" s="211">
        <v>1.6379999999999999</v>
      </c>
      <c r="E4000" s="211"/>
      <c r="F4000" s="211"/>
      <c r="G4000" s="211"/>
      <c r="H4000" s="211"/>
      <c r="I4000" s="211"/>
      <c r="J4000" s="211"/>
      <c r="K4000" s="211"/>
      <c r="L4000" s="211"/>
      <c r="M4000" s="211"/>
      <c r="N4000" s="211"/>
      <c r="O4000" s="211"/>
      <c r="P4000" s="211"/>
      <c r="Q4000" s="211"/>
    </row>
    <row r="4001" spans="1:17" x14ac:dyDescent="0.25">
      <c r="A4001" s="60" t="s">
        <v>1843</v>
      </c>
      <c r="B4001" s="60" t="s">
        <v>6097</v>
      </c>
      <c r="C4001" s="211"/>
      <c r="D4001" s="211"/>
      <c r="E4001" s="211"/>
      <c r="F4001" s="211"/>
      <c r="G4001" s="211"/>
      <c r="H4001" s="211"/>
      <c r="I4001" s="211"/>
      <c r="J4001" s="211"/>
      <c r="K4001" s="211"/>
      <c r="L4001" s="211"/>
      <c r="M4001" s="211"/>
      <c r="N4001" s="211">
        <v>1</v>
      </c>
      <c r="O4001" s="211"/>
      <c r="P4001" s="211"/>
      <c r="Q4001" s="211"/>
    </row>
    <row r="4002" spans="1:17" x14ac:dyDescent="0.25">
      <c r="A4002" s="60" t="s">
        <v>958</v>
      </c>
      <c r="B4002" s="60" t="s">
        <v>6105</v>
      </c>
      <c r="C4002" s="211"/>
      <c r="D4002" s="211"/>
      <c r="E4002" s="211"/>
      <c r="F4002" s="211"/>
      <c r="G4002" s="211"/>
      <c r="H4002" s="211"/>
      <c r="I4002" s="211"/>
      <c r="J4002" s="211"/>
      <c r="K4002" s="211"/>
      <c r="L4002" s="211"/>
      <c r="M4002" s="211"/>
      <c r="N4002" s="211"/>
      <c r="O4002" s="211"/>
      <c r="P4002" s="211"/>
      <c r="Q4002" s="211">
        <v>0.05</v>
      </c>
    </row>
    <row r="4003" spans="1:17" x14ac:dyDescent="0.25">
      <c r="A4003" s="60" t="s">
        <v>2225</v>
      </c>
      <c r="B4003" s="60" t="s">
        <v>6110</v>
      </c>
      <c r="C4003" s="211"/>
      <c r="D4003" s="211"/>
      <c r="E4003" s="211"/>
      <c r="F4003" s="211"/>
      <c r="G4003" s="211"/>
      <c r="H4003" s="211"/>
      <c r="I4003" s="211"/>
      <c r="J4003" s="211">
        <v>24.439</v>
      </c>
      <c r="K4003" s="211"/>
      <c r="L4003" s="211"/>
      <c r="M4003" s="211"/>
      <c r="N4003" s="211"/>
      <c r="O4003" s="211"/>
      <c r="P4003" s="211"/>
      <c r="Q4003" s="211"/>
    </row>
    <row r="4004" spans="1:17" x14ac:dyDescent="0.25">
      <c r="A4004" s="60" t="s">
        <v>840</v>
      </c>
      <c r="B4004" s="60" t="s">
        <v>6116</v>
      </c>
      <c r="C4004" s="211"/>
      <c r="D4004" s="211"/>
      <c r="E4004" s="211"/>
      <c r="F4004" s="211"/>
      <c r="G4004" s="211"/>
      <c r="H4004" s="211"/>
      <c r="I4004" s="211"/>
      <c r="J4004" s="211"/>
      <c r="K4004" s="211"/>
      <c r="L4004" s="211">
        <v>6.431</v>
      </c>
      <c r="M4004" s="211"/>
      <c r="N4004" s="211"/>
      <c r="O4004" s="211"/>
      <c r="P4004" s="211"/>
      <c r="Q4004" s="211">
        <v>4.4000000000000004</v>
      </c>
    </row>
    <row r="4005" spans="1:17" x14ac:dyDescent="0.25">
      <c r="A4005" s="60" t="s">
        <v>2065</v>
      </c>
      <c r="B4005" s="60" t="s">
        <v>6117</v>
      </c>
      <c r="C4005" s="211"/>
      <c r="D4005" s="211"/>
      <c r="E4005" s="211"/>
      <c r="F4005" s="211">
        <v>0.112</v>
      </c>
      <c r="G4005" s="211"/>
      <c r="H4005" s="211"/>
      <c r="I4005" s="211"/>
      <c r="J4005" s="211">
        <v>2.1589999999999998</v>
      </c>
      <c r="K4005" s="211">
        <v>4.03</v>
      </c>
      <c r="L4005" s="211"/>
      <c r="M4005" s="211"/>
      <c r="N4005" s="211"/>
      <c r="O4005" s="211"/>
      <c r="P4005" s="211"/>
      <c r="Q4005" s="211"/>
    </row>
    <row r="4006" spans="1:17" x14ac:dyDescent="0.25">
      <c r="A4006" s="60" t="s">
        <v>3750</v>
      </c>
      <c r="B4006" s="60" t="s">
        <v>6118</v>
      </c>
      <c r="C4006" s="211"/>
      <c r="D4006" s="211"/>
      <c r="E4006" s="211"/>
      <c r="F4006" s="211"/>
      <c r="G4006" s="211"/>
      <c r="H4006" s="211"/>
      <c r="I4006" s="211"/>
      <c r="J4006" s="211"/>
      <c r="K4006" s="211">
        <v>33.713000000000001</v>
      </c>
      <c r="L4006" s="211"/>
      <c r="M4006" s="211"/>
      <c r="N4006" s="211"/>
      <c r="O4006" s="211"/>
      <c r="P4006" s="211"/>
      <c r="Q4006" s="211"/>
    </row>
    <row r="4007" spans="1:17" x14ac:dyDescent="0.25">
      <c r="A4007" s="60" t="s">
        <v>1737</v>
      </c>
      <c r="B4007" s="60" t="s">
        <v>6119</v>
      </c>
      <c r="C4007" s="211"/>
      <c r="D4007" s="211"/>
      <c r="E4007" s="211"/>
      <c r="F4007" s="211"/>
      <c r="G4007" s="211">
        <v>21.38</v>
      </c>
      <c r="H4007" s="211"/>
      <c r="I4007" s="211"/>
      <c r="J4007" s="211">
        <v>30.257000000000001</v>
      </c>
      <c r="K4007" s="211"/>
      <c r="L4007" s="211">
        <v>67.051000000000002</v>
      </c>
      <c r="M4007" s="211"/>
      <c r="N4007" s="211"/>
      <c r="O4007" s="211"/>
      <c r="P4007" s="211">
        <v>2.2000000000000002</v>
      </c>
      <c r="Q4007" s="211"/>
    </row>
    <row r="4008" spans="1:17" x14ac:dyDescent="0.25">
      <c r="A4008" s="60" t="s">
        <v>3085</v>
      </c>
      <c r="B4008" s="60" t="s">
        <v>6122</v>
      </c>
      <c r="C4008" s="211"/>
      <c r="D4008" s="211"/>
      <c r="E4008" s="211"/>
      <c r="F4008" s="211"/>
      <c r="G4008" s="211"/>
      <c r="H4008" s="211"/>
      <c r="I4008" s="211"/>
      <c r="J4008" s="211">
        <v>3.5630000000000002</v>
      </c>
      <c r="K4008" s="211"/>
      <c r="L4008" s="211">
        <v>32.823999999999998</v>
      </c>
      <c r="M4008" s="211"/>
      <c r="N4008" s="211"/>
      <c r="O4008" s="211"/>
      <c r="P4008" s="211"/>
      <c r="Q4008" s="211"/>
    </row>
    <row r="4009" spans="1:17" x14ac:dyDescent="0.25">
      <c r="A4009" s="60" t="s">
        <v>3915</v>
      </c>
      <c r="B4009" s="60" t="s">
        <v>6124</v>
      </c>
      <c r="C4009" s="211"/>
      <c r="D4009" s="211">
        <v>0.371</v>
      </c>
      <c r="E4009" s="211"/>
      <c r="F4009" s="211"/>
      <c r="G4009" s="211"/>
      <c r="H4009" s="211"/>
      <c r="I4009" s="211"/>
      <c r="J4009" s="211"/>
      <c r="K4009" s="211"/>
      <c r="L4009" s="211"/>
      <c r="M4009" s="211"/>
      <c r="N4009" s="211"/>
      <c r="O4009" s="211"/>
      <c r="P4009" s="211"/>
      <c r="Q4009" s="211"/>
    </row>
    <row r="4010" spans="1:17" x14ac:dyDescent="0.25">
      <c r="A4010" s="60" t="s">
        <v>1766</v>
      </c>
      <c r="B4010" s="60" t="s">
        <v>6128</v>
      </c>
      <c r="C4010" s="211"/>
      <c r="D4010" s="211"/>
      <c r="E4010" s="211"/>
      <c r="F4010" s="211">
        <v>51.484000000000002</v>
      </c>
      <c r="G4010" s="211"/>
      <c r="H4010" s="211"/>
      <c r="I4010" s="211">
        <v>1.964</v>
      </c>
      <c r="J4010" s="211">
        <v>14.875</v>
      </c>
      <c r="K4010" s="211"/>
      <c r="L4010" s="211"/>
      <c r="M4010" s="211"/>
      <c r="N4010" s="211">
        <v>4</v>
      </c>
      <c r="O4010" s="211"/>
      <c r="P4010" s="211"/>
      <c r="Q4010" s="211"/>
    </row>
    <row r="4011" spans="1:17" x14ac:dyDescent="0.25">
      <c r="A4011" s="60" t="s">
        <v>1961</v>
      </c>
      <c r="B4011" s="60" t="s">
        <v>6130</v>
      </c>
      <c r="C4011" s="211"/>
      <c r="D4011" s="211"/>
      <c r="E4011" s="211"/>
      <c r="F4011" s="211"/>
      <c r="G4011" s="211"/>
      <c r="H4011" s="211"/>
      <c r="I4011" s="211">
        <v>0.61099999999999999</v>
      </c>
      <c r="J4011" s="211"/>
      <c r="K4011" s="211"/>
      <c r="L4011" s="211"/>
      <c r="M4011" s="211"/>
      <c r="N4011" s="211"/>
      <c r="O4011" s="211"/>
      <c r="P4011" s="211"/>
      <c r="Q4011" s="211"/>
    </row>
    <row r="4012" spans="1:17" x14ac:dyDescent="0.25">
      <c r="A4012" s="60" t="s">
        <v>2717</v>
      </c>
      <c r="B4012" s="60" t="s">
        <v>6136</v>
      </c>
      <c r="C4012" s="211"/>
      <c r="D4012" s="211"/>
      <c r="E4012" s="211"/>
      <c r="F4012" s="211"/>
      <c r="G4012" s="211"/>
      <c r="H4012" s="211"/>
      <c r="I4012" s="211"/>
      <c r="J4012" s="211"/>
      <c r="K4012" s="211"/>
      <c r="L4012" s="211"/>
      <c r="M4012" s="211"/>
      <c r="N4012" s="211"/>
      <c r="O4012" s="211"/>
      <c r="P4012" s="211"/>
      <c r="Q4012" s="211">
        <v>7.0000000000000007E-2</v>
      </c>
    </row>
    <row r="4013" spans="1:17" x14ac:dyDescent="0.25">
      <c r="A4013" s="60" t="s">
        <v>10425</v>
      </c>
      <c r="B4013" s="60" t="s">
        <v>10426</v>
      </c>
      <c r="C4013" s="211">
        <v>1E-3</v>
      </c>
      <c r="D4013" s="211"/>
      <c r="E4013" s="211"/>
      <c r="F4013" s="211"/>
      <c r="G4013" s="211"/>
      <c r="H4013" s="211"/>
      <c r="I4013" s="211"/>
      <c r="J4013" s="211"/>
      <c r="K4013" s="211"/>
      <c r="L4013" s="211"/>
      <c r="M4013" s="211"/>
      <c r="N4013" s="211"/>
      <c r="O4013" s="211"/>
      <c r="P4013" s="211"/>
      <c r="Q4013" s="211"/>
    </row>
    <row r="4014" spans="1:17" x14ac:dyDescent="0.25">
      <c r="A4014" s="60" t="s">
        <v>3282</v>
      </c>
      <c r="B4014" s="60" t="s">
        <v>6139</v>
      </c>
      <c r="C4014" s="211"/>
      <c r="D4014" s="211"/>
      <c r="E4014" s="211"/>
      <c r="F4014" s="211"/>
      <c r="G4014" s="211"/>
      <c r="H4014" s="211"/>
      <c r="I4014" s="211"/>
      <c r="J4014" s="211"/>
      <c r="K4014" s="211"/>
      <c r="L4014" s="211"/>
      <c r="M4014" s="211"/>
      <c r="N4014" s="211">
        <v>2</v>
      </c>
      <c r="O4014" s="211"/>
      <c r="P4014" s="211"/>
      <c r="Q4014" s="211"/>
    </row>
    <row r="4015" spans="1:17" x14ac:dyDescent="0.25">
      <c r="A4015" s="60" t="s">
        <v>3037</v>
      </c>
      <c r="B4015" s="60" t="s">
        <v>6143</v>
      </c>
      <c r="C4015" s="211"/>
      <c r="D4015" s="211">
        <v>1.0999999999999999E-2</v>
      </c>
      <c r="E4015" s="211"/>
      <c r="F4015" s="211"/>
      <c r="G4015" s="211">
        <v>4.2350000000000003</v>
      </c>
      <c r="H4015" s="211"/>
      <c r="I4015" s="211"/>
      <c r="J4015" s="211"/>
      <c r="K4015" s="211"/>
      <c r="L4015" s="211">
        <v>43.332999999999998</v>
      </c>
      <c r="M4015" s="211"/>
      <c r="N4015" s="211">
        <v>1</v>
      </c>
      <c r="O4015" s="211"/>
      <c r="P4015" s="211"/>
      <c r="Q4015" s="211"/>
    </row>
    <row r="4016" spans="1:17" x14ac:dyDescent="0.25">
      <c r="A4016" s="60" t="s">
        <v>596</v>
      </c>
      <c r="B4016" s="60" t="s">
        <v>6147</v>
      </c>
      <c r="C4016" s="211"/>
      <c r="D4016" s="211"/>
      <c r="E4016" s="211">
        <v>1E-3</v>
      </c>
      <c r="F4016" s="211"/>
      <c r="G4016" s="211"/>
      <c r="H4016" s="211"/>
      <c r="I4016" s="211"/>
      <c r="J4016" s="211"/>
      <c r="K4016" s="211"/>
      <c r="L4016" s="211"/>
      <c r="M4016" s="211"/>
      <c r="N4016" s="211"/>
      <c r="O4016" s="211"/>
      <c r="P4016" s="211"/>
      <c r="Q4016" s="211"/>
    </row>
    <row r="4017" spans="1:17" x14ac:dyDescent="0.25">
      <c r="A4017" s="60" t="s">
        <v>3395</v>
      </c>
      <c r="B4017" s="60" t="s">
        <v>6148</v>
      </c>
      <c r="C4017" s="211"/>
      <c r="D4017" s="211"/>
      <c r="E4017" s="211"/>
      <c r="F4017" s="211"/>
      <c r="G4017" s="211"/>
      <c r="H4017" s="211"/>
      <c r="I4017" s="211"/>
      <c r="J4017" s="211"/>
      <c r="K4017" s="211">
        <v>1E-3</v>
      </c>
      <c r="L4017" s="211"/>
      <c r="M4017" s="211"/>
      <c r="N4017" s="211"/>
      <c r="O4017" s="211"/>
      <c r="P4017" s="211"/>
      <c r="Q4017" s="211"/>
    </row>
    <row r="4018" spans="1:17" x14ac:dyDescent="0.25">
      <c r="A4018" s="60" t="s">
        <v>4146</v>
      </c>
      <c r="B4018" s="60" t="s">
        <v>6149</v>
      </c>
      <c r="C4018" s="211"/>
      <c r="D4018" s="211"/>
      <c r="E4018" s="211"/>
      <c r="F4018" s="211"/>
      <c r="G4018" s="211"/>
      <c r="H4018" s="211"/>
      <c r="I4018" s="211"/>
      <c r="J4018" s="211"/>
      <c r="K4018" s="211"/>
      <c r="L4018" s="211"/>
      <c r="M4018" s="211"/>
      <c r="N4018" s="211"/>
      <c r="O4018" s="211"/>
      <c r="P4018" s="211"/>
      <c r="Q4018" s="211">
        <v>112.89</v>
      </c>
    </row>
    <row r="4019" spans="1:17" x14ac:dyDescent="0.25">
      <c r="A4019" s="60" t="s">
        <v>196</v>
      </c>
      <c r="B4019" s="60" t="s">
        <v>6150</v>
      </c>
      <c r="C4019" s="211"/>
      <c r="D4019" s="211"/>
      <c r="E4019" s="211"/>
      <c r="F4019" s="211"/>
      <c r="G4019" s="211"/>
      <c r="H4019" s="211"/>
      <c r="I4019" s="211"/>
      <c r="J4019" s="211">
        <v>14.536</v>
      </c>
      <c r="K4019" s="211"/>
      <c r="L4019" s="211">
        <v>82.441000000000003</v>
      </c>
      <c r="M4019" s="211"/>
      <c r="N4019" s="211">
        <v>23</v>
      </c>
      <c r="O4019" s="211"/>
      <c r="P4019" s="211">
        <v>20.260000000000002</v>
      </c>
      <c r="Q4019" s="211">
        <v>311.91000000000003</v>
      </c>
    </row>
    <row r="4020" spans="1:17" x14ac:dyDescent="0.25">
      <c r="A4020" s="60" t="s">
        <v>3361</v>
      </c>
      <c r="B4020" s="60" t="s">
        <v>6153</v>
      </c>
      <c r="C4020" s="211"/>
      <c r="D4020" s="211"/>
      <c r="E4020" s="211"/>
      <c r="F4020" s="211"/>
      <c r="G4020" s="211"/>
      <c r="H4020" s="211"/>
      <c r="I4020" s="211"/>
      <c r="J4020" s="211"/>
      <c r="K4020" s="211"/>
      <c r="L4020" s="211">
        <v>9.2230000000000008</v>
      </c>
      <c r="M4020" s="211"/>
      <c r="N4020" s="211"/>
      <c r="O4020" s="211"/>
      <c r="P4020" s="211"/>
      <c r="Q4020" s="211"/>
    </row>
    <row r="4021" spans="1:17" x14ac:dyDescent="0.25">
      <c r="A4021" s="60" t="s">
        <v>1990</v>
      </c>
      <c r="B4021" s="60" t="s">
        <v>6155</v>
      </c>
      <c r="C4021" s="211"/>
      <c r="D4021" s="211"/>
      <c r="E4021" s="211"/>
      <c r="F4021" s="211"/>
      <c r="G4021" s="211"/>
      <c r="H4021" s="211"/>
      <c r="I4021" s="211"/>
      <c r="J4021" s="211">
        <v>8.0000000000000002E-3</v>
      </c>
      <c r="K4021" s="211"/>
      <c r="L4021" s="211">
        <v>1.7999999999999999E-2</v>
      </c>
      <c r="M4021" s="211"/>
      <c r="N4021" s="211"/>
      <c r="O4021" s="211"/>
      <c r="P4021" s="211"/>
      <c r="Q4021" s="211"/>
    </row>
    <row r="4022" spans="1:17" x14ac:dyDescent="0.25">
      <c r="A4022" s="60" t="s">
        <v>752</v>
      </c>
      <c r="B4022" s="60" t="s">
        <v>6158</v>
      </c>
      <c r="C4022" s="211"/>
      <c r="D4022" s="211"/>
      <c r="E4022" s="211">
        <v>8.6999999999999994E-2</v>
      </c>
      <c r="F4022" s="211"/>
      <c r="G4022" s="211"/>
      <c r="H4022" s="211"/>
      <c r="I4022" s="211"/>
      <c r="J4022" s="211"/>
      <c r="K4022" s="211"/>
      <c r="L4022" s="211"/>
      <c r="M4022" s="211"/>
      <c r="N4022" s="211"/>
      <c r="O4022" s="211"/>
      <c r="P4022" s="211"/>
      <c r="Q4022" s="211"/>
    </row>
    <row r="4023" spans="1:17" x14ac:dyDescent="0.25">
      <c r="A4023" s="60" t="s">
        <v>203</v>
      </c>
      <c r="B4023" s="60" t="s">
        <v>6159</v>
      </c>
      <c r="C4023" s="211"/>
      <c r="D4023" s="211"/>
      <c r="E4023" s="211"/>
      <c r="F4023" s="211"/>
      <c r="G4023" s="211"/>
      <c r="H4023" s="211"/>
      <c r="I4023" s="211"/>
      <c r="J4023" s="211"/>
      <c r="K4023" s="211"/>
      <c r="L4023" s="211"/>
      <c r="M4023" s="211"/>
      <c r="N4023" s="211"/>
      <c r="O4023" s="211"/>
      <c r="P4023" s="211"/>
      <c r="Q4023" s="211">
        <v>0.01</v>
      </c>
    </row>
    <row r="4024" spans="1:17" x14ac:dyDescent="0.25">
      <c r="A4024" s="60" t="s">
        <v>4526</v>
      </c>
      <c r="B4024" s="60" t="s">
        <v>6161</v>
      </c>
      <c r="C4024" s="211"/>
      <c r="D4024" s="211"/>
      <c r="E4024" s="211">
        <v>0.21</v>
      </c>
      <c r="F4024" s="211">
        <v>1426.3240000000001</v>
      </c>
      <c r="G4024" s="211"/>
      <c r="H4024" s="211">
        <v>0.35699999999999998</v>
      </c>
      <c r="I4024" s="211"/>
      <c r="J4024" s="211">
        <v>3.1E-2</v>
      </c>
      <c r="K4024" s="211"/>
      <c r="L4024" s="211"/>
      <c r="M4024" s="211"/>
      <c r="N4024" s="211"/>
      <c r="O4024" s="211"/>
      <c r="P4024" s="211"/>
      <c r="Q4024" s="211"/>
    </row>
    <row r="4025" spans="1:17" x14ac:dyDescent="0.25">
      <c r="A4025" s="60" t="s">
        <v>3984</v>
      </c>
      <c r="B4025" s="60" t="s">
        <v>6163</v>
      </c>
      <c r="C4025" s="211"/>
      <c r="D4025" s="211"/>
      <c r="E4025" s="211">
        <v>1.0999999999999999E-2</v>
      </c>
      <c r="F4025" s="211"/>
      <c r="G4025" s="211"/>
      <c r="H4025" s="211"/>
      <c r="I4025" s="211"/>
      <c r="J4025" s="211"/>
      <c r="K4025" s="211">
        <v>226.78</v>
      </c>
      <c r="L4025" s="211"/>
      <c r="M4025" s="211"/>
      <c r="N4025" s="211"/>
      <c r="O4025" s="211"/>
      <c r="P4025" s="211"/>
      <c r="Q4025" s="211"/>
    </row>
    <row r="4026" spans="1:17" x14ac:dyDescent="0.25">
      <c r="A4026" s="60" t="s">
        <v>28</v>
      </c>
      <c r="B4026" s="60" t="s">
        <v>6166</v>
      </c>
      <c r="C4026" s="211"/>
      <c r="D4026" s="211"/>
      <c r="E4026" s="211"/>
      <c r="F4026" s="211">
        <v>1.85</v>
      </c>
      <c r="G4026" s="211"/>
      <c r="H4026" s="211"/>
      <c r="I4026" s="211"/>
      <c r="J4026" s="211"/>
      <c r="K4026" s="211"/>
      <c r="L4026" s="211"/>
      <c r="M4026" s="211"/>
      <c r="N4026" s="211"/>
      <c r="O4026" s="211"/>
      <c r="P4026" s="211"/>
      <c r="Q4026" s="211"/>
    </row>
    <row r="4027" spans="1:17" x14ac:dyDescent="0.25">
      <c r="A4027" s="60" t="s">
        <v>3164</v>
      </c>
      <c r="B4027" s="60" t="s">
        <v>6169</v>
      </c>
      <c r="C4027" s="211"/>
      <c r="D4027" s="211"/>
      <c r="E4027" s="211"/>
      <c r="F4027" s="211"/>
      <c r="G4027" s="211"/>
      <c r="H4027" s="211"/>
      <c r="I4027" s="211">
        <v>1E-3</v>
      </c>
      <c r="J4027" s="211"/>
      <c r="K4027" s="211"/>
      <c r="L4027" s="211"/>
      <c r="M4027" s="211"/>
      <c r="N4027" s="211"/>
      <c r="O4027" s="211"/>
      <c r="P4027" s="211"/>
      <c r="Q4027" s="211"/>
    </row>
    <row r="4028" spans="1:17" x14ac:dyDescent="0.25">
      <c r="A4028" s="60" t="s">
        <v>2727</v>
      </c>
      <c r="B4028" s="60" t="s">
        <v>6170</v>
      </c>
      <c r="C4028" s="211"/>
      <c r="D4028" s="211"/>
      <c r="E4028" s="211"/>
      <c r="F4028" s="211">
        <v>2.41</v>
      </c>
      <c r="G4028" s="211"/>
      <c r="H4028" s="211"/>
      <c r="I4028" s="211">
        <v>177.18899999999999</v>
      </c>
      <c r="J4028" s="211"/>
      <c r="K4028" s="211"/>
      <c r="L4028" s="211"/>
      <c r="M4028" s="211"/>
      <c r="N4028" s="211"/>
      <c r="O4028" s="211">
        <v>8.2050000000000001</v>
      </c>
      <c r="P4028" s="211"/>
      <c r="Q4028" s="211"/>
    </row>
    <row r="4029" spans="1:17" x14ac:dyDescent="0.25">
      <c r="A4029" s="60" t="s">
        <v>3268</v>
      </c>
      <c r="B4029" s="60" t="s">
        <v>6174</v>
      </c>
      <c r="C4029" s="211"/>
      <c r="D4029" s="211"/>
      <c r="E4029" s="211">
        <v>0.36099999999999999</v>
      </c>
      <c r="F4029" s="211"/>
      <c r="G4029" s="211"/>
      <c r="H4029" s="211"/>
      <c r="I4029" s="211"/>
      <c r="J4029" s="211"/>
      <c r="K4029" s="211"/>
      <c r="L4029" s="211"/>
      <c r="M4029" s="211"/>
      <c r="N4029" s="211"/>
      <c r="O4029" s="211"/>
      <c r="P4029" s="211"/>
      <c r="Q4029" s="211"/>
    </row>
    <row r="4030" spans="1:17" x14ac:dyDescent="0.25">
      <c r="A4030" s="60" t="s">
        <v>4202</v>
      </c>
      <c r="B4030" s="60" t="s">
        <v>6175</v>
      </c>
      <c r="C4030" s="211"/>
      <c r="D4030" s="211"/>
      <c r="E4030" s="211"/>
      <c r="F4030" s="211"/>
      <c r="G4030" s="211"/>
      <c r="H4030" s="211"/>
      <c r="I4030" s="211"/>
      <c r="J4030" s="211"/>
      <c r="K4030" s="211"/>
      <c r="L4030" s="211">
        <v>27.187999999999999</v>
      </c>
      <c r="M4030" s="211"/>
      <c r="N4030" s="211"/>
      <c r="O4030" s="211"/>
      <c r="P4030" s="211"/>
      <c r="Q4030" s="211"/>
    </row>
    <row r="4031" spans="1:17" x14ac:dyDescent="0.25">
      <c r="A4031" s="60" t="s">
        <v>2973</v>
      </c>
      <c r="B4031" s="60" t="s">
        <v>6176</v>
      </c>
      <c r="C4031" s="211"/>
      <c r="D4031" s="211"/>
      <c r="E4031" s="211"/>
      <c r="F4031" s="211">
        <v>0.90200000000000002</v>
      </c>
      <c r="G4031" s="211"/>
      <c r="H4031" s="211"/>
      <c r="I4031" s="211"/>
      <c r="J4031" s="211"/>
      <c r="K4031" s="211"/>
      <c r="L4031" s="211"/>
      <c r="M4031" s="211"/>
      <c r="N4031" s="211"/>
      <c r="O4031" s="211"/>
      <c r="P4031" s="211"/>
      <c r="Q4031" s="211"/>
    </row>
    <row r="4032" spans="1:17" x14ac:dyDescent="0.25">
      <c r="A4032" s="60" t="s">
        <v>2652</v>
      </c>
      <c r="B4032" s="60" t="s">
        <v>6178</v>
      </c>
      <c r="C4032" s="211"/>
      <c r="D4032" s="211"/>
      <c r="E4032" s="211"/>
      <c r="F4032" s="211">
        <v>8.4510000000000005</v>
      </c>
      <c r="G4032" s="211"/>
      <c r="H4032" s="211"/>
      <c r="I4032" s="211"/>
      <c r="J4032" s="211"/>
      <c r="K4032" s="211"/>
      <c r="L4032" s="211"/>
      <c r="M4032" s="211"/>
      <c r="N4032" s="211"/>
      <c r="O4032" s="211"/>
      <c r="P4032" s="211"/>
      <c r="Q4032" s="211"/>
    </row>
    <row r="4033" spans="1:17" x14ac:dyDescent="0.25">
      <c r="A4033" s="60" t="s">
        <v>3291</v>
      </c>
      <c r="B4033" s="60" t="s">
        <v>6182</v>
      </c>
      <c r="C4033" s="211"/>
      <c r="D4033" s="211">
        <v>0.32700000000000001</v>
      </c>
      <c r="E4033" s="211"/>
      <c r="F4033" s="211"/>
      <c r="G4033" s="211"/>
      <c r="H4033" s="211">
        <v>0.42899999999999999</v>
      </c>
      <c r="I4033" s="211"/>
      <c r="J4033" s="211"/>
      <c r="K4033" s="211"/>
      <c r="L4033" s="211"/>
      <c r="M4033" s="211"/>
      <c r="N4033" s="211"/>
      <c r="O4033" s="211"/>
      <c r="P4033" s="211"/>
      <c r="Q4033" s="211"/>
    </row>
    <row r="4034" spans="1:17" x14ac:dyDescent="0.25">
      <c r="A4034" s="60" t="s">
        <v>2542</v>
      </c>
      <c r="B4034" s="60" t="s">
        <v>6184</v>
      </c>
      <c r="C4034" s="211"/>
      <c r="D4034" s="211"/>
      <c r="E4034" s="211"/>
      <c r="F4034" s="211"/>
      <c r="G4034" s="211"/>
      <c r="H4034" s="211"/>
      <c r="I4034" s="211"/>
      <c r="J4034" s="211">
        <v>1.0740000000000001</v>
      </c>
      <c r="K4034" s="211">
        <v>1.609</v>
      </c>
      <c r="L4034" s="211"/>
      <c r="M4034" s="211"/>
      <c r="N4034" s="211"/>
      <c r="O4034" s="211"/>
      <c r="P4034" s="211"/>
      <c r="Q4034" s="211"/>
    </row>
    <row r="4035" spans="1:17" x14ac:dyDescent="0.25">
      <c r="A4035" s="60" t="s">
        <v>3247</v>
      </c>
      <c r="B4035" s="60" t="s">
        <v>6185</v>
      </c>
      <c r="C4035" s="211">
        <v>0.7</v>
      </c>
      <c r="D4035" s="211"/>
      <c r="E4035" s="211"/>
      <c r="F4035" s="211"/>
      <c r="G4035" s="211"/>
      <c r="H4035" s="211"/>
      <c r="I4035" s="211"/>
      <c r="J4035" s="211"/>
      <c r="K4035" s="211"/>
      <c r="L4035" s="211"/>
      <c r="M4035" s="211"/>
      <c r="N4035" s="211"/>
      <c r="O4035" s="211"/>
      <c r="P4035" s="211"/>
      <c r="Q4035" s="211"/>
    </row>
    <row r="4036" spans="1:17" x14ac:dyDescent="0.25">
      <c r="A4036" s="60" t="s">
        <v>4422</v>
      </c>
      <c r="B4036" s="60" t="s">
        <v>6197</v>
      </c>
      <c r="C4036" s="211"/>
      <c r="D4036" s="211"/>
      <c r="E4036" s="211"/>
      <c r="F4036" s="211"/>
      <c r="G4036" s="211"/>
      <c r="H4036" s="211"/>
      <c r="I4036" s="211"/>
      <c r="J4036" s="211"/>
      <c r="K4036" s="211"/>
      <c r="L4036" s="211"/>
      <c r="M4036" s="211">
        <v>45.854999999999997</v>
      </c>
      <c r="N4036" s="211"/>
      <c r="O4036" s="211"/>
      <c r="P4036" s="211"/>
      <c r="Q4036" s="211"/>
    </row>
    <row r="4037" spans="1:17" x14ac:dyDescent="0.25">
      <c r="A4037" s="60" t="s">
        <v>4258</v>
      </c>
      <c r="B4037" s="60" t="s">
        <v>6198</v>
      </c>
      <c r="C4037" s="211"/>
      <c r="D4037" s="211"/>
      <c r="E4037" s="211"/>
      <c r="F4037" s="211"/>
      <c r="G4037" s="211"/>
      <c r="H4037" s="211"/>
      <c r="I4037" s="211"/>
      <c r="J4037" s="211"/>
      <c r="K4037" s="211"/>
      <c r="L4037" s="211">
        <v>3.3000000000000002E-2</v>
      </c>
      <c r="M4037" s="211"/>
      <c r="N4037" s="211"/>
      <c r="O4037" s="211"/>
      <c r="P4037" s="211"/>
      <c r="Q4037" s="211"/>
    </row>
    <row r="4038" spans="1:17" x14ac:dyDescent="0.25">
      <c r="A4038" s="60" t="s">
        <v>1607</v>
      </c>
      <c r="B4038" s="60" t="s">
        <v>6199</v>
      </c>
      <c r="C4038" s="211"/>
      <c r="D4038" s="211"/>
      <c r="E4038" s="211"/>
      <c r="F4038" s="211"/>
      <c r="G4038" s="211"/>
      <c r="H4038" s="211"/>
      <c r="I4038" s="211"/>
      <c r="J4038" s="211">
        <v>13.784000000000001</v>
      </c>
      <c r="K4038" s="211"/>
      <c r="L4038" s="211"/>
      <c r="M4038" s="211"/>
      <c r="N4038" s="211"/>
      <c r="O4038" s="211"/>
      <c r="P4038" s="211"/>
      <c r="Q4038" s="211"/>
    </row>
    <row r="4039" spans="1:17" x14ac:dyDescent="0.25">
      <c r="A4039" s="60" t="s">
        <v>864</v>
      </c>
      <c r="B4039" s="60" t="s">
        <v>6202</v>
      </c>
      <c r="C4039" s="211"/>
      <c r="D4039" s="211"/>
      <c r="E4039" s="211"/>
      <c r="F4039" s="211"/>
      <c r="G4039" s="211"/>
      <c r="H4039" s="211"/>
      <c r="I4039" s="211"/>
      <c r="J4039" s="211"/>
      <c r="K4039" s="211"/>
      <c r="L4039" s="211"/>
      <c r="M4039" s="211"/>
      <c r="N4039" s="211"/>
      <c r="O4039" s="211"/>
      <c r="P4039" s="211">
        <v>62.08</v>
      </c>
      <c r="Q4039" s="211"/>
    </row>
    <row r="4040" spans="1:17" x14ac:dyDescent="0.25">
      <c r="A4040" s="60" t="s">
        <v>1016</v>
      </c>
      <c r="B4040" s="60" t="s">
        <v>6205</v>
      </c>
      <c r="C4040" s="211"/>
      <c r="D4040" s="211"/>
      <c r="E4040" s="211"/>
      <c r="F4040" s="211"/>
      <c r="G4040" s="211"/>
      <c r="H4040" s="211"/>
      <c r="I4040" s="211"/>
      <c r="J4040" s="211"/>
      <c r="K4040" s="211"/>
      <c r="L4040" s="211">
        <v>15.292</v>
      </c>
      <c r="M4040" s="211"/>
      <c r="N4040" s="211"/>
      <c r="O4040" s="211"/>
      <c r="P4040" s="211"/>
      <c r="Q4040" s="211"/>
    </row>
    <row r="4041" spans="1:17" x14ac:dyDescent="0.25">
      <c r="A4041" s="60" t="s">
        <v>476</v>
      </c>
      <c r="B4041" s="60" t="s">
        <v>6209</v>
      </c>
      <c r="C4041" s="211"/>
      <c r="D4041" s="211"/>
      <c r="E4041" s="211"/>
      <c r="F4041" s="211">
        <v>0.67300000000000004</v>
      </c>
      <c r="G4041" s="211"/>
      <c r="H4041" s="211"/>
      <c r="I4041" s="211"/>
      <c r="J4041" s="211"/>
      <c r="K4041" s="211"/>
      <c r="L4041" s="211"/>
      <c r="M4041" s="211"/>
      <c r="N4041" s="211"/>
      <c r="O4041" s="211"/>
      <c r="P4041" s="211"/>
      <c r="Q4041" s="211"/>
    </row>
    <row r="4042" spans="1:17" x14ac:dyDescent="0.25">
      <c r="A4042" s="60" t="s">
        <v>1757</v>
      </c>
      <c r="B4042" s="60" t="s">
        <v>6211</v>
      </c>
      <c r="C4042" s="211"/>
      <c r="D4042" s="211"/>
      <c r="E4042" s="211"/>
      <c r="F4042" s="211"/>
      <c r="G4042" s="211"/>
      <c r="H4042" s="211"/>
      <c r="I4042" s="211"/>
      <c r="J4042" s="211"/>
      <c r="K4042" s="211"/>
      <c r="L4042" s="211"/>
      <c r="M4042" s="211"/>
      <c r="N4042" s="211"/>
      <c r="O4042" s="211"/>
      <c r="P4042" s="211"/>
      <c r="Q4042" s="211">
        <v>67.55</v>
      </c>
    </row>
    <row r="4043" spans="1:17" x14ac:dyDescent="0.25">
      <c r="A4043" s="60" t="s">
        <v>1902</v>
      </c>
      <c r="B4043" s="60" t="s">
        <v>6212</v>
      </c>
      <c r="C4043" s="211"/>
      <c r="D4043" s="211"/>
      <c r="E4043" s="211"/>
      <c r="F4043" s="211">
        <v>5.2210000000000001</v>
      </c>
      <c r="G4043" s="211"/>
      <c r="H4043" s="211"/>
      <c r="I4043" s="211"/>
      <c r="J4043" s="211"/>
      <c r="K4043" s="211"/>
      <c r="L4043" s="211">
        <v>4.875</v>
      </c>
      <c r="M4043" s="211"/>
      <c r="N4043" s="211"/>
      <c r="O4043" s="211"/>
      <c r="P4043" s="211"/>
      <c r="Q4043" s="211"/>
    </row>
    <row r="4044" spans="1:17" x14ac:dyDescent="0.25">
      <c r="A4044" s="60" t="s">
        <v>10427</v>
      </c>
      <c r="B4044" s="60" t="s">
        <v>10428</v>
      </c>
      <c r="C4044" s="211"/>
      <c r="D4044" s="211"/>
      <c r="E4044" s="211"/>
      <c r="F4044" s="211"/>
      <c r="G4044" s="211"/>
      <c r="H4044" s="211"/>
      <c r="I4044" s="211"/>
      <c r="J4044" s="211"/>
      <c r="K4044" s="211"/>
      <c r="L4044" s="211"/>
      <c r="M4044" s="211"/>
      <c r="N4044" s="211">
        <v>1</v>
      </c>
      <c r="O4044" s="211"/>
      <c r="P4044" s="211"/>
      <c r="Q4044" s="211"/>
    </row>
    <row r="4045" spans="1:17" x14ac:dyDescent="0.25">
      <c r="A4045" s="60" t="s">
        <v>4160</v>
      </c>
      <c r="B4045" s="60" t="s">
        <v>6227</v>
      </c>
      <c r="C4045" s="211"/>
      <c r="D4045" s="211"/>
      <c r="E4045" s="211"/>
      <c r="F4045" s="211"/>
      <c r="G4045" s="211"/>
      <c r="H4045" s="211">
        <v>0.36499999999999999</v>
      </c>
      <c r="I4045" s="211"/>
      <c r="J4045" s="211"/>
      <c r="K4045" s="211"/>
      <c r="L4045" s="211"/>
      <c r="M4045" s="211"/>
      <c r="N4045" s="211"/>
      <c r="O4045" s="211"/>
      <c r="P4045" s="211"/>
      <c r="Q4045" s="211"/>
    </row>
    <row r="4046" spans="1:17" x14ac:dyDescent="0.25">
      <c r="A4046" s="60" t="s">
        <v>3725</v>
      </c>
      <c r="B4046" s="60" t="s">
        <v>6232</v>
      </c>
      <c r="C4046" s="211">
        <v>7.0000000000000001E-3</v>
      </c>
      <c r="D4046" s="211"/>
      <c r="E4046" s="211"/>
      <c r="F4046" s="211"/>
      <c r="G4046" s="211"/>
      <c r="H4046" s="211"/>
      <c r="I4046" s="211"/>
      <c r="J4046" s="211"/>
      <c r="K4046" s="211"/>
      <c r="L4046" s="211"/>
      <c r="M4046" s="211"/>
      <c r="N4046" s="211"/>
      <c r="O4046" s="211"/>
      <c r="P4046" s="211"/>
      <c r="Q4046" s="211"/>
    </row>
    <row r="4047" spans="1:17" x14ac:dyDescent="0.25">
      <c r="A4047" s="60" t="s">
        <v>4423</v>
      </c>
      <c r="B4047" s="60" t="s">
        <v>6235</v>
      </c>
      <c r="C4047" s="211"/>
      <c r="D4047" s="211"/>
      <c r="E4047" s="211"/>
      <c r="F4047" s="211">
        <v>29.741</v>
      </c>
      <c r="G4047" s="211"/>
      <c r="H4047" s="211"/>
      <c r="I4047" s="211"/>
      <c r="J4047" s="211"/>
      <c r="K4047" s="211"/>
      <c r="L4047" s="211"/>
      <c r="M4047" s="211"/>
      <c r="N4047" s="211"/>
      <c r="O4047" s="211"/>
      <c r="P4047" s="211"/>
      <c r="Q4047" s="211"/>
    </row>
    <row r="4048" spans="1:17" x14ac:dyDescent="0.25">
      <c r="A4048" s="60" t="s">
        <v>1858</v>
      </c>
      <c r="B4048" s="60" t="s">
        <v>6244</v>
      </c>
      <c r="C4048" s="211"/>
      <c r="D4048" s="211"/>
      <c r="E4048" s="211"/>
      <c r="F4048" s="211"/>
      <c r="G4048" s="211"/>
      <c r="H4048" s="211"/>
      <c r="I4048" s="211"/>
      <c r="J4048" s="211"/>
      <c r="K4048" s="211"/>
      <c r="L4048" s="211">
        <v>9.6159999999999997</v>
      </c>
      <c r="M4048" s="211"/>
      <c r="N4048" s="211"/>
      <c r="O4048" s="211"/>
      <c r="P4048" s="211"/>
      <c r="Q4048" s="211"/>
    </row>
    <row r="4049" spans="1:17" x14ac:dyDescent="0.25">
      <c r="A4049" s="60" t="s">
        <v>3447</v>
      </c>
      <c r="B4049" s="60" t="s">
        <v>6252</v>
      </c>
      <c r="C4049" s="211"/>
      <c r="D4049" s="211"/>
      <c r="E4049" s="211"/>
      <c r="F4049" s="211"/>
      <c r="G4049" s="211"/>
      <c r="H4049" s="211"/>
      <c r="I4049" s="211"/>
      <c r="J4049" s="211"/>
      <c r="K4049" s="211"/>
      <c r="L4049" s="211">
        <v>21.917000000000002</v>
      </c>
      <c r="M4049" s="211"/>
      <c r="N4049" s="211"/>
      <c r="O4049" s="211"/>
      <c r="P4049" s="211"/>
      <c r="Q4049" s="211"/>
    </row>
    <row r="4050" spans="1:17" x14ac:dyDescent="0.25">
      <c r="A4050" s="60" t="s">
        <v>3542</v>
      </c>
      <c r="B4050" s="60" t="s">
        <v>6256</v>
      </c>
      <c r="C4050" s="211"/>
      <c r="D4050" s="211"/>
      <c r="E4050" s="211"/>
      <c r="F4050" s="211">
        <v>0.25600000000000001</v>
      </c>
      <c r="G4050" s="211"/>
      <c r="H4050" s="211"/>
      <c r="I4050" s="211"/>
      <c r="J4050" s="211"/>
      <c r="K4050" s="211"/>
      <c r="L4050" s="211"/>
      <c r="M4050" s="211"/>
      <c r="N4050" s="211"/>
      <c r="O4050" s="211"/>
      <c r="P4050" s="211"/>
      <c r="Q4050" s="211"/>
    </row>
    <row r="4051" spans="1:17" x14ac:dyDescent="0.25">
      <c r="A4051" s="60" t="s">
        <v>10429</v>
      </c>
      <c r="B4051" s="60" t="s">
        <v>10430</v>
      </c>
      <c r="C4051" s="211"/>
      <c r="D4051" s="211"/>
      <c r="E4051" s="211"/>
      <c r="F4051" s="211"/>
      <c r="G4051" s="211">
        <v>0.72699999999999998</v>
      </c>
      <c r="H4051" s="211"/>
      <c r="I4051" s="211"/>
      <c r="J4051" s="211"/>
      <c r="K4051" s="211"/>
      <c r="L4051" s="211"/>
      <c r="M4051" s="211"/>
      <c r="N4051" s="211"/>
      <c r="O4051" s="211"/>
      <c r="P4051" s="211"/>
      <c r="Q4051" s="211"/>
    </row>
    <row r="4052" spans="1:17" x14ac:dyDescent="0.25">
      <c r="A4052" s="60" t="s">
        <v>133</v>
      </c>
      <c r="B4052" s="60" t="s">
        <v>6259</v>
      </c>
      <c r="C4052" s="211">
        <v>0.192</v>
      </c>
      <c r="D4052" s="211"/>
      <c r="E4052" s="211">
        <v>3.0019999999999998</v>
      </c>
      <c r="F4052" s="211">
        <v>0.152</v>
      </c>
      <c r="G4052" s="211"/>
      <c r="H4052" s="211"/>
      <c r="I4052" s="211"/>
      <c r="J4052" s="211"/>
      <c r="K4052" s="211"/>
      <c r="L4052" s="211"/>
      <c r="M4052" s="211"/>
      <c r="N4052" s="211"/>
      <c r="O4052" s="211"/>
      <c r="P4052" s="211"/>
      <c r="Q4052" s="211"/>
    </row>
    <row r="4053" spans="1:17" x14ac:dyDescent="0.25">
      <c r="A4053" s="60" t="s">
        <v>161</v>
      </c>
      <c r="B4053" s="60" t="s">
        <v>6260</v>
      </c>
      <c r="C4053" s="211"/>
      <c r="D4053" s="211"/>
      <c r="E4053" s="211"/>
      <c r="F4053" s="211">
        <v>1.556</v>
      </c>
      <c r="G4053" s="211"/>
      <c r="H4053" s="211">
        <v>6.8879999999999999</v>
      </c>
      <c r="I4053" s="211">
        <v>1.0389999999999999</v>
      </c>
      <c r="J4053" s="211">
        <v>2.3849999999999998</v>
      </c>
      <c r="K4053" s="211"/>
      <c r="L4053" s="211">
        <v>1.131</v>
      </c>
      <c r="M4053" s="211"/>
      <c r="N4053" s="211"/>
      <c r="O4053" s="211"/>
      <c r="P4053" s="211"/>
      <c r="Q4053" s="211"/>
    </row>
    <row r="4054" spans="1:17" x14ac:dyDescent="0.25">
      <c r="A4054" s="60" t="s">
        <v>3356</v>
      </c>
      <c r="B4054" s="60" t="s">
        <v>6268</v>
      </c>
      <c r="C4054" s="211"/>
      <c r="D4054" s="211"/>
      <c r="E4054" s="211"/>
      <c r="F4054" s="211"/>
      <c r="G4054" s="211"/>
      <c r="H4054" s="211"/>
      <c r="I4054" s="211"/>
      <c r="J4054" s="211"/>
      <c r="K4054" s="211"/>
      <c r="L4054" s="211"/>
      <c r="M4054" s="211"/>
      <c r="N4054" s="211"/>
      <c r="O4054" s="211"/>
      <c r="P4054" s="211">
        <v>0.25</v>
      </c>
      <c r="Q4054" s="211"/>
    </row>
    <row r="4055" spans="1:17" x14ac:dyDescent="0.25">
      <c r="A4055" s="60" t="s">
        <v>2133</v>
      </c>
      <c r="B4055" s="60" t="s">
        <v>6274</v>
      </c>
      <c r="C4055" s="211"/>
      <c r="D4055" s="211"/>
      <c r="E4055" s="211"/>
      <c r="F4055" s="211"/>
      <c r="G4055" s="211"/>
      <c r="H4055" s="211">
        <v>0.01</v>
      </c>
      <c r="I4055" s="211"/>
      <c r="J4055" s="211"/>
      <c r="K4055" s="211"/>
      <c r="L4055" s="211"/>
      <c r="M4055" s="211"/>
      <c r="N4055" s="211"/>
      <c r="O4055" s="211"/>
      <c r="P4055" s="211"/>
      <c r="Q4055" s="211"/>
    </row>
    <row r="4056" spans="1:17" x14ac:dyDescent="0.25">
      <c r="A4056" s="60" t="s">
        <v>2190</v>
      </c>
      <c r="B4056" s="60" t="s">
        <v>6278</v>
      </c>
      <c r="C4056" s="211"/>
      <c r="D4056" s="211"/>
      <c r="E4056" s="211"/>
      <c r="F4056" s="211"/>
      <c r="G4056" s="211">
        <v>2.2989999999999999</v>
      </c>
      <c r="H4056" s="211"/>
      <c r="I4056" s="211">
        <v>9.9000000000000005E-2</v>
      </c>
      <c r="J4056" s="211"/>
      <c r="K4056" s="211"/>
      <c r="L4056" s="211"/>
      <c r="M4056" s="211"/>
      <c r="N4056" s="211"/>
      <c r="O4056" s="211"/>
      <c r="P4056" s="211"/>
      <c r="Q4056" s="211"/>
    </row>
    <row r="4057" spans="1:17" x14ac:dyDescent="0.25">
      <c r="A4057" s="60" t="s">
        <v>2421</v>
      </c>
      <c r="B4057" s="60" t="s">
        <v>6287</v>
      </c>
      <c r="C4057" s="211"/>
      <c r="D4057" s="211"/>
      <c r="E4057" s="211"/>
      <c r="F4057" s="211">
        <v>0.70599999999999996</v>
      </c>
      <c r="G4057" s="211"/>
      <c r="H4057" s="211"/>
      <c r="I4057" s="211"/>
      <c r="J4057" s="211"/>
      <c r="K4057" s="211"/>
      <c r="L4057" s="211"/>
      <c r="M4057" s="211"/>
      <c r="N4057" s="211"/>
      <c r="O4057" s="211"/>
      <c r="P4057" s="211"/>
      <c r="Q4057" s="211"/>
    </row>
    <row r="4058" spans="1:17" x14ac:dyDescent="0.25">
      <c r="A4058" s="60" t="s">
        <v>3739</v>
      </c>
      <c r="B4058" s="60" t="s">
        <v>6293</v>
      </c>
      <c r="C4058" s="211"/>
      <c r="D4058" s="211"/>
      <c r="E4058" s="211"/>
      <c r="F4058" s="211"/>
      <c r="G4058" s="211"/>
      <c r="H4058" s="211"/>
      <c r="I4058" s="211"/>
      <c r="J4058" s="211"/>
      <c r="K4058" s="211"/>
      <c r="L4058" s="211"/>
      <c r="M4058" s="211"/>
      <c r="N4058" s="211">
        <v>1</v>
      </c>
      <c r="O4058" s="211"/>
      <c r="P4058" s="211"/>
      <c r="Q4058" s="211"/>
    </row>
    <row r="4059" spans="1:17" x14ac:dyDescent="0.25">
      <c r="A4059" s="60" t="s">
        <v>2635</v>
      </c>
      <c r="B4059" s="60" t="s">
        <v>6295</v>
      </c>
      <c r="C4059" s="211"/>
      <c r="D4059" s="211"/>
      <c r="E4059" s="211"/>
      <c r="F4059" s="211"/>
      <c r="G4059" s="211"/>
      <c r="H4059" s="211"/>
      <c r="I4059" s="211"/>
      <c r="J4059" s="211"/>
      <c r="K4059" s="211"/>
      <c r="L4059" s="211"/>
      <c r="M4059" s="211"/>
      <c r="N4059" s="211"/>
      <c r="O4059" s="211"/>
      <c r="P4059" s="211">
        <v>2.23</v>
      </c>
      <c r="Q4059" s="211"/>
    </row>
    <row r="4060" spans="1:17" x14ac:dyDescent="0.25">
      <c r="A4060" s="60" t="s">
        <v>2371</v>
      </c>
      <c r="B4060" s="60" t="s">
        <v>6301</v>
      </c>
      <c r="C4060" s="211"/>
      <c r="D4060" s="211"/>
      <c r="E4060" s="211"/>
      <c r="F4060" s="211"/>
      <c r="G4060" s="211"/>
      <c r="H4060" s="211"/>
      <c r="I4060" s="211"/>
      <c r="J4060" s="211"/>
      <c r="K4060" s="211"/>
      <c r="L4060" s="211"/>
      <c r="M4060" s="211"/>
      <c r="N4060" s="211"/>
      <c r="O4060" s="211"/>
      <c r="P4060" s="211"/>
      <c r="Q4060" s="211">
        <v>3.86</v>
      </c>
    </row>
    <row r="4061" spans="1:17" x14ac:dyDescent="0.25">
      <c r="A4061" s="60" t="s">
        <v>813</v>
      </c>
      <c r="B4061" s="60" t="s">
        <v>6304</v>
      </c>
      <c r="C4061" s="211"/>
      <c r="D4061" s="211"/>
      <c r="E4061" s="211"/>
      <c r="F4061" s="211">
        <v>0.113</v>
      </c>
      <c r="G4061" s="211">
        <v>7.0999999999999994E-2</v>
      </c>
      <c r="H4061" s="211"/>
      <c r="I4061" s="211">
        <v>3.9E-2</v>
      </c>
      <c r="J4061" s="211">
        <v>3.7509999999999999</v>
      </c>
      <c r="K4061" s="211">
        <v>5.992</v>
      </c>
      <c r="L4061" s="211">
        <v>18.012</v>
      </c>
      <c r="M4061" s="211">
        <v>74.778000000000006</v>
      </c>
      <c r="N4061" s="211">
        <v>28</v>
      </c>
      <c r="O4061" s="211">
        <v>27.309000000000001</v>
      </c>
      <c r="P4061" s="211"/>
      <c r="Q4061" s="211"/>
    </row>
    <row r="4062" spans="1:17" x14ac:dyDescent="0.25">
      <c r="A4062" s="60" t="s">
        <v>532</v>
      </c>
      <c r="B4062" s="60" t="s">
        <v>6307</v>
      </c>
      <c r="C4062" s="211"/>
      <c r="D4062" s="211"/>
      <c r="E4062" s="211"/>
      <c r="F4062" s="211"/>
      <c r="G4062" s="211">
        <v>0.57599999999999996</v>
      </c>
      <c r="H4062" s="211"/>
      <c r="I4062" s="211"/>
      <c r="J4062" s="211">
        <v>4.7610000000000001</v>
      </c>
      <c r="K4062" s="211"/>
      <c r="L4062" s="211"/>
      <c r="M4062" s="211"/>
      <c r="N4062" s="211"/>
      <c r="O4062" s="211"/>
      <c r="P4062" s="211"/>
      <c r="Q4062" s="211"/>
    </row>
    <row r="4063" spans="1:17" x14ac:dyDescent="0.25">
      <c r="A4063" s="60" t="s">
        <v>2813</v>
      </c>
      <c r="B4063" s="60" t="s">
        <v>6314</v>
      </c>
      <c r="C4063" s="211"/>
      <c r="D4063" s="211"/>
      <c r="E4063" s="211"/>
      <c r="F4063" s="211"/>
      <c r="G4063" s="211"/>
      <c r="H4063" s="211"/>
      <c r="I4063" s="211"/>
      <c r="J4063" s="211">
        <v>5.87</v>
      </c>
      <c r="K4063" s="211"/>
      <c r="L4063" s="211"/>
      <c r="M4063" s="211"/>
      <c r="N4063" s="211"/>
      <c r="O4063" s="211"/>
      <c r="P4063" s="211"/>
      <c r="Q4063" s="211"/>
    </row>
    <row r="4064" spans="1:17" x14ac:dyDescent="0.25">
      <c r="A4064" s="60" t="s">
        <v>2378</v>
      </c>
      <c r="B4064" s="60" t="s">
        <v>6317</v>
      </c>
      <c r="C4064" s="211"/>
      <c r="D4064" s="211"/>
      <c r="E4064" s="211"/>
      <c r="F4064" s="211">
        <v>1.698</v>
      </c>
      <c r="G4064" s="211"/>
      <c r="H4064" s="211"/>
      <c r="I4064" s="211"/>
      <c r="J4064" s="211"/>
      <c r="K4064" s="211"/>
      <c r="L4064" s="211"/>
      <c r="M4064" s="211"/>
      <c r="N4064" s="211"/>
      <c r="O4064" s="211"/>
      <c r="P4064" s="211"/>
      <c r="Q4064" s="211"/>
    </row>
    <row r="4065" spans="1:17" x14ac:dyDescent="0.25">
      <c r="A4065" s="60" t="s">
        <v>3694</v>
      </c>
      <c r="B4065" s="60" t="s">
        <v>6332</v>
      </c>
      <c r="C4065" s="211"/>
      <c r="D4065" s="211"/>
      <c r="E4065" s="211"/>
      <c r="F4065" s="211"/>
      <c r="G4065" s="211">
        <v>1.863</v>
      </c>
      <c r="H4065" s="211"/>
      <c r="I4065" s="211"/>
      <c r="J4065" s="211"/>
      <c r="K4065" s="211"/>
      <c r="L4065" s="211"/>
      <c r="M4065" s="211"/>
      <c r="N4065" s="211"/>
      <c r="O4065" s="211"/>
      <c r="P4065" s="211"/>
      <c r="Q4065" s="211"/>
    </row>
    <row r="4066" spans="1:17" x14ac:dyDescent="0.25">
      <c r="A4066" s="60" t="s">
        <v>1130</v>
      </c>
      <c r="B4066" s="60" t="s">
        <v>6341</v>
      </c>
      <c r="C4066" s="211"/>
      <c r="D4066" s="211"/>
      <c r="E4066" s="211">
        <v>2.2109999999999999</v>
      </c>
      <c r="F4066" s="211"/>
      <c r="G4066" s="211"/>
      <c r="H4066" s="211"/>
      <c r="I4066" s="211"/>
      <c r="J4066" s="211"/>
      <c r="K4066" s="211"/>
      <c r="L4066" s="211"/>
      <c r="M4066" s="211"/>
      <c r="N4066" s="211"/>
      <c r="O4066" s="211"/>
      <c r="P4066" s="211"/>
      <c r="Q4066" s="211"/>
    </row>
    <row r="4067" spans="1:17" x14ac:dyDescent="0.25">
      <c r="A4067" s="60" t="s">
        <v>2350</v>
      </c>
      <c r="B4067" s="60" t="s">
        <v>6344</v>
      </c>
      <c r="C4067" s="211"/>
      <c r="D4067" s="211"/>
      <c r="E4067" s="211"/>
      <c r="F4067" s="211"/>
      <c r="G4067" s="211"/>
      <c r="H4067" s="211"/>
      <c r="I4067" s="211"/>
      <c r="J4067" s="211"/>
      <c r="K4067" s="211"/>
      <c r="L4067" s="211"/>
      <c r="M4067" s="211"/>
      <c r="N4067" s="211"/>
      <c r="O4067" s="211"/>
      <c r="P4067" s="211"/>
      <c r="Q4067" s="211">
        <v>0.04</v>
      </c>
    </row>
    <row r="4068" spans="1:17" x14ac:dyDescent="0.25">
      <c r="A4068" s="60" t="s">
        <v>2762</v>
      </c>
      <c r="B4068" s="60" t="s">
        <v>6345</v>
      </c>
      <c r="C4068" s="211"/>
      <c r="D4068" s="211"/>
      <c r="E4068" s="211"/>
      <c r="F4068" s="211">
        <v>2.2679999999999998</v>
      </c>
      <c r="G4068" s="211"/>
      <c r="H4068" s="211"/>
      <c r="I4068" s="211"/>
      <c r="J4068" s="211">
        <v>0.86399999999999999</v>
      </c>
      <c r="K4068" s="211">
        <v>0.16800000000000001</v>
      </c>
      <c r="L4068" s="211"/>
      <c r="M4068" s="211"/>
      <c r="N4068" s="211"/>
      <c r="O4068" s="211"/>
      <c r="P4068" s="211"/>
      <c r="Q4068" s="211"/>
    </row>
    <row r="4069" spans="1:17" x14ac:dyDescent="0.25">
      <c r="A4069" s="60" t="s">
        <v>3251</v>
      </c>
      <c r="B4069" s="60" t="s">
        <v>6351</v>
      </c>
      <c r="C4069" s="211"/>
      <c r="D4069" s="211"/>
      <c r="E4069" s="211"/>
      <c r="F4069" s="211"/>
      <c r="G4069" s="211"/>
      <c r="H4069" s="211"/>
      <c r="I4069" s="211"/>
      <c r="J4069" s="211"/>
      <c r="K4069" s="211"/>
      <c r="L4069" s="211"/>
      <c r="M4069" s="211"/>
      <c r="N4069" s="211"/>
      <c r="O4069" s="211"/>
      <c r="P4069" s="211">
        <v>103.7</v>
      </c>
      <c r="Q4069" s="211"/>
    </row>
    <row r="4070" spans="1:17" x14ac:dyDescent="0.25">
      <c r="A4070" s="60" t="s">
        <v>872</v>
      </c>
      <c r="B4070" s="60" t="s">
        <v>6354</v>
      </c>
      <c r="C4070" s="211"/>
      <c r="D4070" s="211"/>
      <c r="E4070" s="211"/>
      <c r="F4070" s="211"/>
      <c r="G4070" s="211"/>
      <c r="H4070" s="211"/>
      <c r="I4070" s="211"/>
      <c r="J4070" s="211">
        <v>0.13900000000000001</v>
      </c>
      <c r="K4070" s="211"/>
      <c r="L4070" s="211"/>
      <c r="M4070" s="211"/>
      <c r="N4070" s="211"/>
      <c r="O4070" s="211"/>
      <c r="P4070" s="211"/>
      <c r="Q4070" s="211"/>
    </row>
    <row r="4071" spans="1:17" x14ac:dyDescent="0.25">
      <c r="A4071" s="60" t="s">
        <v>2376</v>
      </c>
      <c r="B4071" s="60" t="s">
        <v>6355</v>
      </c>
      <c r="C4071" s="211"/>
      <c r="D4071" s="211"/>
      <c r="E4071" s="211"/>
      <c r="F4071" s="211"/>
      <c r="G4071" s="211"/>
      <c r="H4071" s="211"/>
      <c r="I4071" s="211"/>
      <c r="J4071" s="211">
        <v>0.122</v>
      </c>
      <c r="K4071" s="211"/>
      <c r="L4071" s="211"/>
      <c r="M4071" s="211"/>
      <c r="N4071" s="211"/>
      <c r="O4071" s="211"/>
      <c r="P4071" s="211"/>
      <c r="Q4071" s="211"/>
    </row>
    <row r="4072" spans="1:17" x14ac:dyDescent="0.25">
      <c r="A4072" s="60" t="s">
        <v>464</v>
      </c>
      <c r="B4072" s="60" t="s">
        <v>6359</v>
      </c>
      <c r="C4072" s="211"/>
      <c r="D4072" s="211"/>
      <c r="E4072" s="211"/>
      <c r="F4072" s="211"/>
      <c r="G4072" s="211"/>
      <c r="H4072" s="211"/>
      <c r="I4072" s="211"/>
      <c r="J4072" s="211">
        <v>28.164999999999999</v>
      </c>
      <c r="K4072" s="211"/>
      <c r="L4072" s="211"/>
      <c r="M4072" s="211"/>
      <c r="N4072" s="211"/>
      <c r="O4072" s="211"/>
      <c r="P4072" s="211"/>
      <c r="Q4072" s="211"/>
    </row>
    <row r="4073" spans="1:17" x14ac:dyDescent="0.25">
      <c r="A4073" s="60" t="s">
        <v>4528</v>
      </c>
      <c r="B4073" s="60" t="s">
        <v>6363</v>
      </c>
      <c r="C4073" s="211"/>
      <c r="D4073" s="211"/>
      <c r="E4073" s="211"/>
      <c r="F4073" s="211"/>
      <c r="G4073" s="211"/>
      <c r="H4073" s="211"/>
      <c r="I4073" s="211"/>
      <c r="J4073" s="211"/>
      <c r="K4073" s="211"/>
      <c r="L4073" s="211"/>
      <c r="M4073" s="211"/>
      <c r="N4073" s="211"/>
      <c r="O4073" s="211"/>
      <c r="P4073" s="211">
        <v>0.14000000000000001</v>
      </c>
      <c r="Q4073" s="211"/>
    </row>
    <row r="4074" spans="1:17" x14ac:dyDescent="0.25">
      <c r="A4074" s="60" t="s">
        <v>1935</v>
      </c>
      <c r="B4074" s="60" t="s">
        <v>6379</v>
      </c>
      <c r="C4074" s="211"/>
      <c r="D4074" s="211"/>
      <c r="E4074" s="211">
        <v>0.14699999999999999</v>
      </c>
      <c r="F4074" s="211"/>
      <c r="G4074" s="211"/>
      <c r="H4074" s="211"/>
      <c r="I4074" s="211"/>
      <c r="J4074" s="211"/>
      <c r="K4074" s="211"/>
      <c r="L4074" s="211"/>
      <c r="M4074" s="211"/>
      <c r="N4074" s="211"/>
      <c r="O4074" s="211"/>
      <c r="P4074" s="211"/>
      <c r="Q4074" s="211"/>
    </row>
    <row r="4075" spans="1:17" x14ac:dyDescent="0.25">
      <c r="A4075" s="60" t="s">
        <v>3795</v>
      </c>
      <c r="B4075" s="60" t="s">
        <v>6384</v>
      </c>
      <c r="C4075" s="211"/>
      <c r="D4075" s="211"/>
      <c r="E4075" s="211"/>
      <c r="F4075" s="211"/>
      <c r="G4075" s="211"/>
      <c r="H4075" s="211"/>
      <c r="I4075" s="211"/>
      <c r="J4075" s="211"/>
      <c r="K4075" s="211"/>
      <c r="L4075" s="211"/>
      <c r="M4075" s="211">
        <v>0.129</v>
      </c>
      <c r="N4075" s="211"/>
      <c r="O4075" s="211"/>
      <c r="P4075" s="211"/>
      <c r="Q4075" s="211"/>
    </row>
    <row r="4076" spans="1:17" x14ac:dyDescent="0.25">
      <c r="A4076" s="60" t="s">
        <v>3209</v>
      </c>
      <c r="B4076" s="60" t="s">
        <v>6387</v>
      </c>
      <c r="C4076" s="211"/>
      <c r="D4076" s="211"/>
      <c r="E4076" s="211"/>
      <c r="F4076" s="211"/>
      <c r="G4076" s="211"/>
      <c r="H4076" s="211"/>
      <c r="I4076" s="211"/>
      <c r="J4076" s="211"/>
      <c r="K4076" s="211"/>
      <c r="L4076" s="211"/>
      <c r="M4076" s="211"/>
      <c r="N4076" s="211">
        <v>1</v>
      </c>
      <c r="O4076" s="211"/>
      <c r="P4076" s="211"/>
      <c r="Q4076" s="211"/>
    </row>
    <row r="4077" spans="1:17" x14ac:dyDescent="0.25">
      <c r="A4077" s="60" t="s">
        <v>603</v>
      </c>
      <c r="B4077" s="60" t="s">
        <v>6389</v>
      </c>
      <c r="C4077" s="211"/>
      <c r="D4077" s="211"/>
      <c r="E4077" s="211"/>
      <c r="F4077" s="211"/>
      <c r="G4077" s="211"/>
      <c r="H4077" s="211"/>
      <c r="I4077" s="211"/>
      <c r="J4077" s="211">
        <v>5.55</v>
      </c>
      <c r="K4077" s="211">
        <v>8.8490000000000002</v>
      </c>
      <c r="L4077" s="211"/>
      <c r="M4077" s="211"/>
      <c r="N4077" s="211"/>
      <c r="O4077" s="211"/>
      <c r="P4077" s="211"/>
      <c r="Q4077" s="211"/>
    </row>
    <row r="4078" spans="1:17" x14ac:dyDescent="0.25">
      <c r="A4078" s="60" t="s">
        <v>1281</v>
      </c>
      <c r="B4078" s="60" t="s">
        <v>6390</v>
      </c>
      <c r="C4078" s="211"/>
      <c r="D4078" s="211"/>
      <c r="E4078" s="211"/>
      <c r="F4078" s="211"/>
      <c r="G4078" s="211"/>
      <c r="H4078" s="211"/>
      <c r="I4078" s="211"/>
      <c r="J4078" s="211">
        <v>38.338999999999999</v>
      </c>
      <c r="K4078" s="211"/>
      <c r="L4078" s="211"/>
      <c r="M4078" s="211"/>
      <c r="N4078" s="211"/>
      <c r="O4078" s="211"/>
      <c r="P4078" s="211">
        <v>0.21</v>
      </c>
      <c r="Q4078" s="211"/>
    </row>
    <row r="4079" spans="1:17" x14ac:dyDescent="0.25">
      <c r="A4079" s="60" t="s">
        <v>10431</v>
      </c>
      <c r="B4079" s="60" t="s">
        <v>10432</v>
      </c>
      <c r="C4079" s="211"/>
      <c r="D4079" s="211"/>
      <c r="E4079" s="211"/>
      <c r="F4079" s="211"/>
      <c r="G4079" s="211"/>
      <c r="H4079" s="211"/>
      <c r="I4079" s="211"/>
      <c r="J4079" s="211"/>
      <c r="K4079" s="211"/>
      <c r="L4079" s="211"/>
      <c r="M4079" s="211"/>
      <c r="N4079" s="211"/>
      <c r="O4079" s="211"/>
      <c r="P4079" s="211"/>
      <c r="Q4079" s="211">
        <v>0.48</v>
      </c>
    </row>
    <row r="4080" spans="1:17" x14ac:dyDescent="0.25">
      <c r="A4080" s="60" t="s">
        <v>1671</v>
      </c>
      <c r="B4080" s="60" t="s">
        <v>6414</v>
      </c>
      <c r="C4080" s="211"/>
      <c r="D4080" s="211"/>
      <c r="E4080" s="211"/>
      <c r="F4080" s="211"/>
      <c r="G4080" s="211"/>
      <c r="H4080" s="211"/>
      <c r="I4080" s="211">
        <v>1.6E-2</v>
      </c>
      <c r="J4080" s="211"/>
      <c r="K4080" s="211"/>
      <c r="L4080" s="211"/>
      <c r="M4080" s="211">
        <v>2.5000000000000001E-2</v>
      </c>
      <c r="N4080" s="211"/>
      <c r="O4080" s="211"/>
      <c r="P4080" s="211"/>
      <c r="Q4080" s="211"/>
    </row>
    <row r="4081" spans="1:17" x14ac:dyDescent="0.25">
      <c r="A4081" s="60" t="s">
        <v>1298</v>
      </c>
      <c r="B4081" s="60" t="s">
        <v>6415</v>
      </c>
      <c r="C4081" s="211"/>
      <c r="D4081" s="211"/>
      <c r="E4081" s="211"/>
      <c r="F4081" s="211"/>
      <c r="G4081" s="211"/>
      <c r="H4081" s="211"/>
      <c r="I4081" s="211"/>
      <c r="J4081" s="211"/>
      <c r="K4081" s="211"/>
      <c r="L4081" s="211"/>
      <c r="M4081" s="211"/>
      <c r="N4081" s="211"/>
      <c r="O4081" s="211"/>
      <c r="P4081" s="211"/>
      <c r="Q4081" s="211">
        <v>629.21</v>
      </c>
    </row>
    <row r="4082" spans="1:17" x14ac:dyDescent="0.25">
      <c r="A4082" s="60" t="s">
        <v>10433</v>
      </c>
      <c r="B4082" s="60" t="s">
        <v>10434</v>
      </c>
      <c r="C4082" s="211"/>
      <c r="D4082" s="211"/>
      <c r="E4082" s="211"/>
      <c r="F4082" s="211">
        <v>0.04</v>
      </c>
      <c r="G4082" s="211"/>
      <c r="H4082" s="211">
        <v>13.297000000000001</v>
      </c>
      <c r="I4082" s="211"/>
      <c r="J4082" s="211">
        <v>48.368000000000002</v>
      </c>
      <c r="K4082" s="211"/>
      <c r="L4082" s="211">
        <v>1.234</v>
      </c>
      <c r="M4082" s="211"/>
      <c r="N4082" s="211"/>
      <c r="O4082" s="211"/>
      <c r="P4082" s="211"/>
      <c r="Q4082" s="211"/>
    </row>
    <row r="4083" spans="1:17" x14ac:dyDescent="0.25">
      <c r="A4083" s="60" t="s">
        <v>1384</v>
      </c>
      <c r="B4083" s="60" t="s">
        <v>6417</v>
      </c>
      <c r="C4083" s="211"/>
      <c r="D4083" s="211">
        <v>1.573</v>
      </c>
      <c r="E4083" s="211"/>
      <c r="F4083" s="211">
        <v>0.58099999999999996</v>
      </c>
      <c r="G4083" s="211">
        <v>0.90900000000000003</v>
      </c>
      <c r="H4083" s="211">
        <v>1.6E-2</v>
      </c>
      <c r="I4083" s="211">
        <v>0.121</v>
      </c>
      <c r="J4083" s="211">
        <v>5.5129999999999999</v>
      </c>
      <c r="K4083" s="211">
        <v>1.2E-2</v>
      </c>
      <c r="L4083" s="211"/>
      <c r="M4083" s="211"/>
      <c r="N4083" s="211"/>
      <c r="O4083" s="211">
        <v>6.7000000000000004E-2</v>
      </c>
      <c r="P4083" s="211"/>
      <c r="Q4083" s="211"/>
    </row>
    <row r="4084" spans="1:17" x14ac:dyDescent="0.25">
      <c r="A4084" s="60" t="s">
        <v>2468</v>
      </c>
      <c r="B4084" s="60" t="s">
        <v>6419</v>
      </c>
      <c r="C4084" s="211"/>
      <c r="D4084" s="211">
        <v>6.6000000000000003E-2</v>
      </c>
      <c r="E4084" s="211"/>
      <c r="F4084" s="211"/>
      <c r="G4084" s="211"/>
      <c r="H4084" s="211"/>
      <c r="I4084" s="211"/>
      <c r="J4084" s="211"/>
      <c r="K4084" s="211"/>
      <c r="L4084" s="211"/>
      <c r="M4084" s="211"/>
      <c r="N4084" s="211">
        <v>221</v>
      </c>
      <c r="O4084" s="211"/>
      <c r="P4084" s="211"/>
      <c r="Q4084" s="211"/>
    </row>
    <row r="4085" spans="1:17" x14ac:dyDescent="0.25">
      <c r="A4085" s="60" t="s">
        <v>811</v>
      </c>
      <c r="B4085" s="60" t="s">
        <v>6421</v>
      </c>
      <c r="C4085" s="211">
        <v>12.920999999999999</v>
      </c>
      <c r="D4085" s="211">
        <v>7.6849999999999996</v>
      </c>
      <c r="E4085" s="211"/>
      <c r="F4085" s="211"/>
      <c r="G4085" s="211"/>
      <c r="H4085" s="211"/>
      <c r="I4085" s="211">
        <v>1.9670000000000001</v>
      </c>
      <c r="J4085" s="211">
        <v>1.171</v>
      </c>
      <c r="K4085" s="211"/>
      <c r="L4085" s="211"/>
      <c r="M4085" s="211">
        <v>0</v>
      </c>
      <c r="N4085" s="211">
        <v>4</v>
      </c>
      <c r="O4085" s="211"/>
      <c r="P4085" s="211"/>
      <c r="Q4085" s="211"/>
    </row>
    <row r="4086" spans="1:17" x14ac:dyDescent="0.25">
      <c r="A4086" s="60" t="s">
        <v>407</v>
      </c>
      <c r="B4086" s="60" t="s">
        <v>6423</v>
      </c>
      <c r="C4086" s="211"/>
      <c r="D4086" s="211"/>
      <c r="E4086" s="211"/>
      <c r="F4086" s="211">
        <v>13.493</v>
      </c>
      <c r="G4086" s="211">
        <v>7.4999999999999997E-2</v>
      </c>
      <c r="H4086" s="211"/>
      <c r="I4086" s="211">
        <v>11.489000000000001</v>
      </c>
      <c r="J4086" s="211"/>
      <c r="K4086" s="211"/>
      <c r="L4086" s="211"/>
      <c r="M4086" s="211"/>
      <c r="N4086" s="211"/>
      <c r="O4086" s="211"/>
      <c r="P4086" s="211"/>
      <c r="Q4086" s="211"/>
    </row>
    <row r="4087" spans="1:17" x14ac:dyDescent="0.25">
      <c r="A4087" s="60" t="s">
        <v>1248</v>
      </c>
      <c r="B4087" s="60" t="s">
        <v>6424</v>
      </c>
      <c r="C4087" s="211"/>
      <c r="D4087" s="211"/>
      <c r="E4087" s="211"/>
      <c r="F4087" s="211"/>
      <c r="G4087" s="211"/>
      <c r="H4087" s="211"/>
      <c r="I4087" s="211">
        <v>2.5030000000000001</v>
      </c>
      <c r="J4087" s="211"/>
      <c r="K4087" s="211"/>
      <c r="L4087" s="211"/>
      <c r="M4087" s="211"/>
      <c r="N4087" s="211"/>
      <c r="O4087" s="211"/>
      <c r="P4087" s="211"/>
      <c r="Q4087" s="211"/>
    </row>
    <row r="4088" spans="1:17" x14ac:dyDescent="0.25">
      <c r="A4088" s="60" t="s">
        <v>496</v>
      </c>
      <c r="B4088" s="60" t="s">
        <v>6425</v>
      </c>
      <c r="C4088" s="211"/>
      <c r="D4088" s="211">
        <v>0.623</v>
      </c>
      <c r="E4088" s="211"/>
      <c r="F4088" s="211">
        <v>3.4390000000000001</v>
      </c>
      <c r="G4088" s="211"/>
      <c r="H4088" s="211"/>
      <c r="I4088" s="211"/>
      <c r="J4088" s="211"/>
      <c r="K4088" s="211"/>
      <c r="L4088" s="211"/>
      <c r="M4088" s="211"/>
      <c r="N4088" s="211"/>
      <c r="O4088" s="211">
        <v>4.875</v>
      </c>
      <c r="P4088" s="211"/>
      <c r="Q4088" s="211"/>
    </row>
    <row r="4089" spans="1:17" x14ac:dyDescent="0.25">
      <c r="A4089" s="60" t="s">
        <v>1279</v>
      </c>
      <c r="B4089" s="60" t="s">
        <v>6428</v>
      </c>
      <c r="C4089" s="211">
        <v>0.6</v>
      </c>
      <c r="D4089" s="211">
        <v>5.1760000000000002</v>
      </c>
      <c r="E4089" s="211"/>
      <c r="F4089" s="211"/>
      <c r="G4089" s="211"/>
      <c r="H4089" s="211"/>
      <c r="I4089" s="211"/>
      <c r="J4089" s="211"/>
      <c r="K4089" s="211">
        <v>29.321999999999999</v>
      </c>
      <c r="L4089" s="211"/>
      <c r="M4089" s="211">
        <v>1.161</v>
      </c>
      <c r="N4089" s="211"/>
      <c r="O4089" s="211"/>
      <c r="P4089" s="211"/>
      <c r="Q4089" s="211">
        <v>0.09</v>
      </c>
    </row>
    <row r="4090" spans="1:17" x14ac:dyDescent="0.25">
      <c r="A4090" s="60" t="s">
        <v>40</v>
      </c>
      <c r="B4090" s="60" t="s">
        <v>6431</v>
      </c>
      <c r="C4090" s="211">
        <v>3.476</v>
      </c>
      <c r="D4090" s="211">
        <v>2.2200000000000002</v>
      </c>
      <c r="E4090" s="211">
        <v>39.302999999999997</v>
      </c>
      <c r="F4090" s="211">
        <v>79.302999999999997</v>
      </c>
      <c r="G4090" s="211">
        <v>150.601</v>
      </c>
      <c r="H4090" s="211"/>
      <c r="I4090" s="211">
        <v>3.274</v>
      </c>
      <c r="J4090" s="211">
        <v>513.51900000000001</v>
      </c>
      <c r="K4090" s="211">
        <v>100.27200000000001</v>
      </c>
      <c r="L4090" s="211">
        <v>2291.2040000000002</v>
      </c>
      <c r="M4090" s="211">
        <v>3.8759999999999999</v>
      </c>
      <c r="N4090" s="211">
        <v>5820</v>
      </c>
      <c r="O4090" s="211">
        <v>1.724</v>
      </c>
      <c r="P4090" s="211">
        <v>24.582000000000001</v>
      </c>
      <c r="Q4090" s="211"/>
    </row>
    <row r="4091" spans="1:17" x14ac:dyDescent="0.25">
      <c r="A4091" s="60" t="s">
        <v>503</v>
      </c>
      <c r="B4091" s="60" t="s">
        <v>6432</v>
      </c>
      <c r="C4091" s="211"/>
      <c r="D4091" s="211"/>
      <c r="E4091" s="211">
        <v>1E-3</v>
      </c>
      <c r="F4091" s="211"/>
      <c r="G4091" s="211"/>
      <c r="H4091" s="211"/>
      <c r="I4091" s="211"/>
      <c r="J4091" s="211"/>
      <c r="K4091" s="211"/>
      <c r="L4091" s="211"/>
      <c r="M4091" s="211"/>
      <c r="N4091" s="211"/>
      <c r="O4091" s="211"/>
      <c r="P4091" s="211"/>
      <c r="Q4091" s="211"/>
    </row>
    <row r="4092" spans="1:17" x14ac:dyDescent="0.25">
      <c r="A4092" s="60" t="s">
        <v>669</v>
      </c>
      <c r="B4092" s="60" t="s">
        <v>6433</v>
      </c>
      <c r="C4092" s="211"/>
      <c r="D4092" s="211">
        <v>1.597</v>
      </c>
      <c r="E4092" s="211">
        <v>1.4E-2</v>
      </c>
      <c r="F4092" s="211"/>
      <c r="G4092" s="211">
        <v>0.224</v>
      </c>
      <c r="H4092" s="211">
        <v>0.80800000000000005</v>
      </c>
      <c r="I4092" s="211">
        <v>0.123</v>
      </c>
      <c r="J4092" s="211">
        <v>0.38400000000000001</v>
      </c>
      <c r="K4092" s="211">
        <v>1.1599999999999999</v>
      </c>
      <c r="L4092" s="211"/>
      <c r="M4092" s="211"/>
      <c r="N4092" s="211"/>
      <c r="O4092" s="211"/>
      <c r="P4092" s="211">
        <v>20.257999999999999</v>
      </c>
      <c r="Q4092" s="211"/>
    </row>
    <row r="4093" spans="1:17" x14ac:dyDescent="0.25">
      <c r="A4093" s="60" t="s">
        <v>1231</v>
      </c>
      <c r="B4093" s="60" t="s">
        <v>6434</v>
      </c>
      <c r="C4093" s="211"/>
      <c r="D4093" s="211">
        <v>0.45300000000000001</v>
      </c>
      <c r="E4093" s="211"/>
      <c r="F4093" s="211">
        <v>0.33100000000000002</v>
      </c>
      <c r="G4093" s="211"/>
      <c r="H4093" s="211"/>
      <c r="I4093" s="211"/>
      <c r="J4093" s="211"/>
      <c r="K4093" s="211"/>
      <c r="L4093" s="211">
        <v>6.4000000000000001E-2</v>
      </c>
      <c r="M4093" s="211"/>
      <c r="N4093" s="211"/>
      <c r="O4093" s="211"/>
      <c r="P4093" s="211">
        <v>0.19700000000000001</v>
      </c>
      <c r="Q4093" s="211">
        <v>0.51</v>
      </c>
    </row>
    <row r="4094" spans="1:17" x14ac:dyDescent="0.25">
      <c r="A4094" s="60" t="s">
        <v>1989</v>
      </c>
      <c r="B4094" s="60" t="s">
        <v>6435</v>
      </c>
      <c r="C4094" s="211"/>
      <c r="D4094" s="211"/>
      <c r="E4094" s="211"/>
      <c r="F4094" s="211"/>
      <c r="G4094" s="211"/>
      <c r="H4094" s="211"/>
      <c r="I4094" s="211">
        <v>3.3000000000000002E-2</v>
      </c>
      <c r="J4094" s="211"/>
      <c r="K4094" s="211"/>
      <c r="L4094" s="211"/>
      <c r="M4094" s="211"/>
      <c r="N4094" s="211"/>
      <c r="O4094" s="211"/>
      <c r="P4094" s="211"/>
      <c r="Q4094" s="211"/>
    </row>
    <row r="4095" spans="1:17" x14ac:dyDescent="0.25">
      <c r="A4095" s="60" t="s">
        <v>2725</v>
      </c>
      <c r="B4095" s="60" t="s">
        <v>6436</v>
      </c>
      <c r="C4095" s="211"/>
      <c r="D4095" s="211">
        <v>0.72499999999999998</v>
      </c>
      <c r="E4095" s="211"/>
      <c r="F4095" s="211"/>
      <c r="G4095" s="211"/>
      <c r="H4095" s="211"/>
      <c r="I4095" s="211"/>
      <c r="J4095" s="211"/>
      <c r="K4095" s="211">
        <v>2.0449999999999999</v>
      </c>
      <c r="L4095" s="211"/>
      <c r="M4095" s="211"/>
      <c r="N4095" s="211"/>
      <c r="O4095" s="211"/>
      <c r="P4095" s="211"/>
      <c r="Q4095" s="211"/>
    </row>
    <row r="4096" spans="1:17" x14ac:dyDescent="0.25">
      <c r="A4096" s="60" t="s">
        <v>1970</v>
      </c>
      <c r="B4096" s="60" t="s">
        <v>6438</v>
      </c>
      <c r="C4096" s="211">
        <v>5.8000000000000003E-2</v>
      </c>
      <c r="D4096" s="211">
        <v>340.26799999999997</v>
      </c>
      <c r="E4096" s="211">
        <v>1.109</v>
      </c>
      <c r="F4096" s="211">
        <v>7.8029999999999999</v>
      </c>
      <c r="G4096" s="211">
        <v>1.6240000000000001</v>
      </c>
      <c r="H4096" s="211">
        <v>1.39</v>
      </c>
      <c r="I4096" s="211">
        <v>1.0429999999999999</v>
      </c>
      <c r="J4096" s="211">
        <v>2.726</v>
      </c>
      <c r="K4096" s="211">
        <v>2.0950000000000002</v>
      </c>
      <c r="L4096" s="211">
        <v>9.5380000000000003</v>
      </c>
      <c r="M4096" s="211"/>
      <c r="N4096" s="211">
        <v>4</v>
      </c>
      <c r="O4096" s="211">
        <v>0.251</v>
      </c>
      <c r="P4096" s="211">
        <v>6.0999999999999999E-2</v>
      </c>
      <c r="Q4096" s="211">
        <v>0.54</v>
      </c>
    </row>
    <row r="4097" spans="1:17" x14ac:dyDescent="0.25">
      <c r="A4097" s="60" t="s">
        <v>951</v>
      </c>
      <c r="B4097" s="60" t="s">
        <v>6442</v>
      </c>
      <c r="C4097" s="211"/>
      <c r="D4097" s="211"/>
      <c r="E4097" s="211"/>
      <c r="F4097" s="211">
        <v>8.9999999999999993E-3</v>
      </c>
      <c r="G4097" s="211"/>
      <c r="H4097" s="211">
        <v>91.391999999999996</v>
      </c>
      <c r="I4097" s="211">
        <v>248.65299999999999</v>
      </c>
      <c r="J4097" s="211"/>
      <c r="K4097" s="211"/>
      <c r="L4097" s="211"/>
      <c r="M4097" s="211">
        <v>117.15900000000001</v>
      </c>
      <c r="N4097" s="211"/>
      <c r="O4097" s="211"/>
      <c r="P4097" s="211">
        <v>22.468</v>
      </c>
      <c r="Q4097" s="211">
        <v>2526.23</v>
      </c>
    </row>
    <row r="4098" spans="1:17" x14ac:dyDescent="0.25">
      <c r="A4098" s="60" t="s">
        <v>313</v>
      </c>
      <c r="B4098" s="60" t="s">
        <v>6443</v>
      </c>
      <c r="C4098" s="211"/>
      <c r="D4098" s="211"/>
      <c r="E4098" s="211"/>
      <c r="F4098" s="211"/>
      <c r="G4098" s="211"/>
      <c r="H4098" s="211"/>
      <c r="I4098" s="211"/>
      <c r="J4098" s="211"/>
      <c r="K4098" s="211"/>
      <c r="L4098" s="211"/>
      <c r="M4098" s="211"/>
      <c r="N4098" s="211">
        <v>78</v>
      </c>
      <c r="O4098" s="211">
        <v>2245.83</v>
      </c>
      <c r="P4098" s="211">
        <v>305.666</v>
      </c>
      <c r="Q4098" s="211">
        <v>4227.5200000000004</v>
      </c>
    </row>
    <row r="4099" spans="1:17" x14ac:dyDescent="0.25">
      <c r="A4099" s="60" t="s">
        <v>1291</v>
      </c>
      <c r="B4099" s="60" t="s">
        <v>6444</v>
      </c>
      <c r="C4099" s="211"/>
      <c r="D4099" s="211"/>
      <c r="E4099" s="211"/>
      <c r="F4099" s="211"/>
      <c r="G4099" s="211"/>
      <c r="H4099" s="211"/>
      <c r="I4099" s="211"/>
      <c r="J4099" s="211"/>
      <c r="K4099" s="211"/>
      <c r="L4099" s="211">
        <v>36.438000000000002</v>
      </c>
      <c r="M4099" s="211"/>
      <c r="N4099" s="211"/>
      <c r="O4099" s="211">
        <v>1005.16</v>
      </c>
      <c r="P4099" s="211">
        <v>244.74700000000001</v>
      </c>
      <c r="Q4099" s="211">
        <v>700.06</v>
      </c>
    </row>
    <row r="4100" spans="1:17" x14ac:dyDescent="0.25">
      <c r="A4100" s="60" t="s">
        <v>940</v>
      </c>
      <c r="B4100" s="60" t="s">
        <v>6445</v>
      </c>
      <c r="C4100" s="211"/>
      <c r="D4100" s="211"/>
      <c r="E4100" s="211"/>
      <c r="F4100" s="211">
        <v>0.85499999999999998</v>
      </c>
      <c r="G4100" s="211"/>
      <c r="H4100" s="211"/>
      <c r="I4100" s="211">
        <v>5.4649999999999999</v>
      </c>
      <c r="J4100" s="211"/>
      <c r="K4100" s="211"/>
      <c r="L4100" s="211"/>
      <c r="M4100" s="211"/>
      <c r="N4100" s="211"/>
      <c r="O4100" s="211">
        <v>8196.2279999999992</v>
      </c>
      <c r="P4100" s="211">
        <v>83</v>
      </c>
      <c r="Q4100" s="211">
        <v>4111.09</v>
      </c>
    </row>
    <row r="4101" spans="1:17" x14ac:dyDescent="0.25">
      <c r="A4101" s="60" t="s">
        <v>144</v>
      </c>
      <c r="B4101" s="60" t="s">
        <v>6446</v>
      </c>
      <c r="C4101" s="211"/>
      <c r="D4101" s="211"/>
      <c r="E4101" s="211"/>
      <c r="F4101" s="211"/>
      <c r="G4101" s="211"/>
      <c r="H4101" s="211"/>
      <c r="I4101" s="211"/>
      <c r="J4101" s="211"/>
      <c r="K4101" s="211"/>
      <c r="L4101" s="211"/>
      <c r="M4101" s="211"/>
      <c r="N4101" s="211"/>
      <c r="O4101" s="211"/>
      <c r="P4101" s="211"/>
      <c r="Q4101" s="211">
        <v>275.06</v>
      </c>
    </row>
    <row r="4102" spans="1:17" x14ac:dyDescent="0.25">
      <c r="A4102" s="60" t="s">
        <v>2280</v>
      </c>
      <c r="B4102" s="60" t="s">
        <v>6447</v>
      </c>
      <c r="C4102" s="211"/>
      <c r="D4102" s="211"/>
      <c r="E4102" s="211"/>
      <c r="F4102" s="211"/>
      <c r="G4102" s="211"/>
      <c r="H4102" s="211"/>
      <c r="I4102" s="211"/>
      <c r="J4102" s="211"/>
      <c r="K4102" s="211"/>
      <c r="L4102" s="211"/>
      <c r="M4102" s="211"/>
      <c r="N4102" s="211"/>
      <c r="O4102" s="211"/>
      <c r="P4102" s="211"/>
      <c r="Q4102" s="211">
        <v>35.020000000000003</v>
      </c>
    </row>
    <row r="4103" spans="1:17" x14ac:dyDescent="0.25">
      <c r="A4103" s="60" t="s">
        <v>151</v>
      </c>
      <c r="B4103" s="60" t="s">
        <v>6449</v>
      </c>
      <c r="C4103" s="211"/>
      <c r="D4103" s="211"/>
      <c r="E4103" s="211"/>
      <c r="F4103" s="211"/>
      <c r="G4103" s="211"/>
      <c r="H4103" s="211"/>
      <c r="I4103" s="211"/>
      <c r="J4103" s="211"/>
      <c r="K4103" s="211"/>
      <c r="L4103" s="211"/>
      <c r="M4103" s="211"/>
      <c r="N4103" s="211"/>
      <c r="O4103" s="211"/>
      <c r="P4103" s="211"/>
      <c r="Q4103" s="211">
        <v>0.65</v>
      </c>
    </row>
    <row r="4104" spans="1:17" x14ac:dyDescent="0.25">
      <c r="A4104" s="60" t="s">
        <v>1582</v>
      </c>
      <c r="B4104" s="60" t="s">
        <v>6450</v>
      </c>
      <c r="C4104" s="211"/>
      <c r="D4104" s="211"/>
      <c r="E4104" s="211"/>
      <c r="F4104" s="211"/>
      <c r="G4104" s="211"/>
      <c r="H4104" s="211"/>
      <c r="I4104" s="211"/>
      <c r="J4104" s="211"/>
      <c r="K4104" s="211"/>
      <c r="L4104" s="211"/>
      <c r="M4104" s="211"/>
      <c r="N4104" s="211"/>
      <c r="O4104" s="211"/>
      <c r="P4104" s="211"/>
      <c r="Q4104" s="211">
        <v>73.180000000000007</v>
      </c>
    </row>
    <row r="4105" spans="1:17" x14ac:dyDescent="0.25">
      <c r="A4105" s="60" t="s">
        <v>86</v>
      </c>
      <c r="B4105" s="60" t="s">
        <v>6451</v>
      </c>
      <c r="C4105" s="211"/>
      <c r="D4105" s="211"/>
      <c r="E4105" s="211"/>
      <c r="F4105" s="211"/>
      <c r="G4105" s="211"/>
      <c r="H4105" s="211"/>
      <c r="I4105" s="211"/>
      <c r="J4105" s="211"/>
      <c r="K4105" s="211"/>
      <c r="L4105" s="211"/>
      <c r="M4105" s="211"/>
      <c r="N4105" s="211"/>
      <c r="O4105" s="211"/>
      <c r="P4105" s="211"/>
      <c r="Q4105" s="211">
        <v>2078.87</v>
      </c>
    </row>
    <row r="4106" spans="1:17" x14ac:dyDescent="0.25">
      <c r="A4106" s="60" t="s">
        <v>1732</v>
      </c>
      <c r="B4106" s="60" t="s">
        <v>6452</v>
      </c>
      <c r="C4106" s="211"/>
      <c r="D4106" s="211"/>
      <c r="E4106" s="211"/>
      <c r="F4106" s="211"/>
      <c r="G4106" s="211"/>
      <c r="H4106" s="211"/>
      <c r="I4106" s="211"/>
      <c r="J4106" s="211"/>
      <c r="K4106" s="211"/>
      <c r="L4106" s="211"/>
      <c r="M4106" s="211"/>
      <c r="N4106" s="211"/>
      <c r="O4106" s="211"/>
      <c r="P4106" s="211"/>
      <c r="Q4106" s="211">
        <v>703.48</v>
      </c>
    </row>
    <row r="4107" spans="1:17" x14ac:dyDescent="0.25">
      <c r="A4107" s="60" t="s">
        <v>1164</v>
      </c>
      <c r="B4107" s="60" t="s">
        <v>6453</v>
      </c>
      <c r="C4107" s="211"/>
      <c r="D4107" s="211"/>
      <c r="E4107" s="211"/>
      <c r="F4107" s="211"/>
      <c r="G4107" s="211"/>
      <c r="H4107" s="211"/>
      <c r="I4107" s="211"/>
      <c r="J4107" s="211"/>
      <c r="K4107" s="211"/>
      <c r="L4107" s="211"/>
      <c r="M4107" s="211"/>
      <c r="N4107" s="211"/>
      <c r="O4107" s="211"/>
      <c r="P4107" s="211">
        <v>1220.53</v>
      </c>
      <c r="Q4107" s="211">
        <v>501.28</v>
      </c>
    </row>
    <row r="4108" spans="1:17" x14ac:dyDescent="0.25">
      <c r="A4108" s="60" t="s">
        <v>1725</v>
      </c>
      <c r="B4108" s="60" t="s">
        <v>6455</v>
      </c>
      <c r="C4108" s="211"/>
      <c r="D4108" s="211"/>
      <c r="E4108" s="211"/>
      <c r="F4108" s="211"/>
      <c r="G4108" s="211"/>
      <c r="H4108" s="211"/>
      <c r="I4108" s="211"/>
      <c r="J4108" s="211">
        <v>17.914999999999999</v>
      </c>
      <c r="K4108" s="211"/>
      <c r="L4108" s="211">
        <v>145.53399999999999</v>
      </c>
      <c r="M4108" s="211"/>
      <c r="N4108" s="211"/>
      <c r="O4108" s="211"/>
      <c r="P4108" s="211"/>
      <c r="Q4108" s="211"/>
    </row>
    <row r="4109" spans="1:17" x14ac:dyDescent="0.25">
      <c r="A4109" s="60" t="s">
        <v>1544</v>
      </c>
      <c r="B4109" s="60" t="s">
        <v>6456</v>
      </c>
      <c r="C4109" s="211"/>
      <c r="D4109" s="211"/>
      <c r="E4109" s="211"/>
      <c r="F4109" s="211"/>
      <c r="G4109" s="211"/>
      <c r="H4109" s="211"/>
      <c r="I4109" s="211"/>
      <c r="J4109" s="211"/>
      <c r="K4109" s="211"/>
      <c r="L4109" s="211"/>
      <c r="M4109" s="211"/>
      <c r="N4109" s="211"/>
      <c r="O4109" s="211">
        <v>111.26600000000001</v>
      </c>
      <c r="P4109" s="211">
        <v>19.489999999999998</v>
      </c>
      <c r="Q4109" s="211">
        <v>373.56</v>
      </c>
    </row>
    <row r="4110" spans="1:17" x14ac:dyDescent="0.25">
      <c r="A4110" s="60" t="s">
        <v>796</v>
      </c>
      <c r="B4110" s="60" t="s">
        <v>6457</v>
      </c>
      <c r="C4110" s="211"/>
      <c r="D4110" s="211"/>
      <c r="E4110" s="211">
        <v>157.988</v>
      </c>
      <c r="F4110" s="211"/>
      <c r="G4110" s="211"/>
      <c r="H4110" s="211"/>
      <c r="I4110" s="211"/>
      <c r="J4110" s="211"/>
      <c r="K4110" s="211"/>
      <c r="L4110" s="211"/>
      <c r="M4110" s="211"/>
      <c r="N4110" s="211">
        <v>68</v>
      </c>
      <c r="O4110" s="211"/>
      <c r="P4110" s="211"/>
      <c r="Q4110" s="211">
        <v>1940.35</v>
      </c>
    </row>
    <row r="4111" spans="1:17" x14ac:dyDescent="0.25">
      <c r="A4111" s="60" t="s">
        <v>195</v>
      </c>
      <c r="B4111" s="60" t="s">
        <v>6459</v>
      </c>
      <c r="C4111" s="211"/>
      <c r="D4111" s="211"/>
      <c r="E4111" s="211">
        <v>2.5609999999999999</v>
      </c>
      <c r="F4111" s="211">
        <v>10.154</v>
      </c>
      <c r="G4111" s="211"/>
      <c r="H4111" s="211"/>
      <c r="I4111" s="211"/>
      <c r="J4111" s="211">
        <v>4.3220000000000001</v>
      </c>
      <c r="K4111" s="211">
        <v>2318.922</v>
      </c>
      <c r="L4111" s="211"/>
      <c r="M4111" s="211"/>
      <c r="N4111" s="211"/>
      <c r="O4111" s="211"/>
      <c r="P4111" s="211">
        <v>357.31</v>
      </c>
      <c r="Q4111" s="211">
        <v>1566.84</v>
      </c>
    </row>
    <row r="4112" spans="1:17" x14ac:dyDescent="0.25">
      <c r="A4112" s="60" t="s">
        <v>546</v>
      </c>
      <c r="B4112" s="60" t="s">
        <v>6463</v>
      </c>
      <c r="C4112" s="211"/>
      <c r="D4112" s="211"/>
      <c r="E4112" s="211"/>
      <c r="F4112" s="211"/>
      <c r="G4112" s="211"/>
      <c r="H4112" s="211"/>
      <c r="I4112" s="211"/>
      <c r="J4112" s="211"/>
      <c r="K4112" s="211"/>
      <c r="L4112" s="211"/>
      <c r="M4112" s="211"/>
      <c r="N4112" s="211"/>
      <c r="O4112" s="211"/>
      <c r="P4112" s="211">
        <v>475.34</v>
      </c>
      <c r="Q4112" s="211">
        <v>280.29000000000002</v>
      </c>
    </row>
    <row r="4113" spans="1:17" x14ac:dyDescent="0.25">
      <c r="A4113" s="60" t="s">
        <v>2457</v>
      </c>
      <c r="B4113" s="60" t="s">
        <v>6464</v>
      </c>
      <c r="C4113" s="211"/>
      <c r="D4113" s="211"/>
      <c r="E4113" s="211"/>
      <c r="F4113" s="211"/>
      <c r="G4113" s="211"/>
      <c r="H4113" s="211"/>
      <c r="I4113" s="211"/>
      <c r="J4113" s="211"/>
      <c r="K4113" s="211"/>
      <c r="L4113" s="211"/>
      <c r="M4113" s="211"/>
      <c r="N4113" s="211"/>
      <c r="O4113" s="211"/>
      <c r="P4113" s="211">
        <v>382.85</v>
      </c>
      <c r="Q4113" s="211"/>
    </row>
    <row r="4114" spans="1:17" x14ac:dyDescent="0.25">
      <c r="A4114" s="60" t="s">
        <v>215</v>
      </c>
      <c r="B4114" s="60" t="s">
        <v>6465</v>
      </c>
      <c r="C4114" s="211"/>
      <c r="D4114" s="211"/>
      <c r="E4114" s="211"/>
      <c r="F4114" s="211">
        <v>134.21199999999999</v>
      </c>
      <c r="G4114" s="211">
        <v>10.28</v>
      </c>
      <c r="H4114" s="211"/>
      <c r="I4114" s="211"/>
      <c r="J4114" s="211"/>
      <c r="K4114" s="211">
        <v>830.65599999999995</v>
      </c>
      <c r="L4114" s="211"/>
      <c r="M4114" s="211"/>
      <c r="N4114" s="211">
        <v>386</v>
      </c>
      <c r="O4114" s="211">
        <v>284.017</v>
      </c>
      <c r="P4114" s="211">
        <v>1053.4490000000001</v>
      </c>
      <c r="Q4114" s="211">
        <v>6374.83</v>
      </c>
    </row>
    <row r="4115" spans="1:17" x14ac:dyDescent="0.25">
      <c r="A4115" s="60" t="s">
        <v>172</v>
      </c>
      <c r="B4115" s="60" t="s">
        <v>6467</v>
      </c>
      <c r="C4115" s="211"/>
      <c r="D4115" s="211"/>
      <c r="E4115" s="211"/>
      <c r="F4115" s="211">
        <v>18.283000000000001</v>
      </c>
      <c r="G4115" s="211"/>
      <c r="H4115" s="211"/>
      <c r="I4115" s="211"/>
      <c r="J4115" s="211"/>
      <c r="K4115" s="211"/>
      <c r="L4115" s="211">
        <v>11.949</v>
      </c>
      <c r="M4115" s="211"/>
      <c r="N4115" s="211"/>
      <c r="O4115" s="211"/>
      <c r="P4115" s="211"/>
      <c r="Q4115" s="211"/>
    </row>
    <row r="4116" spans="1:17" x14ac:dyDescent="0.25">
      <c r="A4116" s="60" t="s">
        <v>3153</v>
      </c>
      <c r="B4116" s="60" t="s">
        <v>6469</v>
      </c>
      <c r="C4116" s="211"/>
      <c r="D4116" s="211"/>
      <c r="E4116" s="211"/>
      <c r="F4116" s="211"/>
      <c r="G4116" s="211"/>
      <c r="H4116" s="211"/>
      <c r="I4116" s="211"/>
      <c r="J4116" s="211"/>
      <c r="K4116" s="211">
        <v>25.869</v>
      </c>
      <c r="L4116" s="211"/>
      <c r="M4116" s="211">
        <v>91.013999999999996</v>
      </c>
      <c r="N4116" s="211"/>
      <c r="O4116" s="211"/>
      <c r="P4116" s="211"/>
      <c r="Q4116" s="211">
        <v>3888.89</v>
      </c>
    </row>
    <row r="4117" spans="1:17" x14ac:dyDescent="0.25">
      <c r="A4117" s="60" t="s">
        <v>268</v>
      </c>
      <c r="B4117" s="60" t="s">
        <v>6470</v>
      </c>
      <c r="C4117" s="211"/>
      <c r="D4117" s="211"/>
      <c r="E4117" s="211">
        <v>0.85399999999999998</v>
      </c>
      <c r="F4117" s="211"/>
      <c r="G4117" s="211"/>
      <c r="H4117" s="211"/>
      <c r="I4117" s="211"/>
      <c r="J4117" s="211"/>
      <c r="K4117" s="211"/>
      <c r="L4117" s="211"/>
      <c r="M4117" s="211"/>
      <c r="N4117" s="211"/>
      <c r="O4117" s="211"/>
      <c r="P4117" s="211"/>
      <c r="Q4117" s="211"/>
    </row>
    <row r="4118" spans="1:17" x14ac:dyDescent="0.25">
      <c r="A4118" s="60" t="s">
        <v>2775</v>
      </c>
      <c r="B4118" s="60" t="s">
        <v>6472</v>
      </c>
      <c r="C4118" s="211"/>
      <c r="D4118" s="211"/>
      <c r="E4118" s="211"/>
      <c r="F4118" s="211">
        <v>11.88</v>
      </c>
      <c r="G4118" s="211"/>
      <c r="H4118" s="211"/>
      <c r="I4118" s="211"/>
      <c r="J4118" s="211"/>
      <c r="K4118" s="211"/>
      <c r="L4118" s="211">
        <v>5.73</v>
      </c>
      <c r="M4118" s="211"/>
      <c r="N4118" s="211"/>
      <c r="O4118" s="211"/>
      <c r="P4118" s="211"/>
      <c r="Q4118" s="211"/>
    </row>
    <row r="4119" spans="1:17" x14ac:dyDescent="0.25">
      <c r="A4119" s="60" t="s">
        <v>2389</v>
      </c>
      <c r="B4119" s="60" t="s">
        <v>6477</v>
      </c>
      <c r="C4119" s="211"/>
      <c r="D4119" s="211"/>
      <c r="E4119" s="211"/>
      <c r="F4119" s="211"/>
      <c r="G4119" s="211"/>
      <c r="H4119" s="211"/>
      <c r="I4119" s="211"/>
      <c r="J4119" s="211"/>
      <c r="K4119" s="211"/>
      <c r="L4119" s="211"/>
      <c r="M4119" s="211"/>
      <c r="N4119" s="211"/>
      <c r="O4119" s="211"/>
      <c r="P4119" s="211"/>
      <c r="Q4119" s="211">
        <v>45.08</v>
      </c>
    </row>
    <row r="4120" spans="1:17" x14ac:dyDescent="0.25">
      <c r="A4120" s="60" t="s">
        <v>949</v>
      </c>
      <c r="B4120" s="60" t="s">
        <v>6478</v>
      </c>
      <c r="C4120" s="211"/>
      <c r="D4120" s="211"/>
      <c r="E4120" s="211"/>
      <c r="F4120" s="211"/>
      <c r="G4120" s="211"/>
      <c r="H4120" s="211"/>
      <c r="I4120" s="211"/>
      <c r="J4120" s="211">
        <v>9.8000000000000004E-2</v>
      </c>
      <c r="K4120" s="211"/>
      <c r="L4120" s="211"/>
      <c r="M4120" s="211"/>
      <c r="N4120" s="211"/>
      <c r="O4120" s="211"/>
      <c r="P4120" s="211"/>
      <c r="Q4120" s="211"/>
    </row>
    <row r="4121" spans="1:17" x14ac:dyDescent="0.25">
      <c r="A4121" s="60" t="s">
        <v>2872</v>
      </c>
      <c r="B4121" s="60" t="s">
        <v>6479</v>
      </c>
      <c r="C4121" s="211"/>
      <c r="D4121" s="211"/>
      <c r="E4121" s="211"/>
      <c r="F4121" s="211">
        <v>4.3529999999999998</v>
      </c>
      <c r="G4121" s="211">
        <v>32.023000000000003</v>
      </c>
      <c r="H4121" s="211">
        <v>27.744</v>
      </c>
      <c r="I4121" s="211"/>
      <c r="J4121" s="211"/>
      <c r="K4121" s="211"/>
      <c r="L4121" s="211"/>
      <c r="M4121" s="211"/>
      <c r="N4121" s="211"/>
      <c r="O4121" s="211"/>
      <c r="P4121" s="211">
        <v>21.984999999999999</v>
      </c>
      <c r="Q4121" s="211">
        <v>1.89</v>
      </c>
    </row>
    <row r="4122" spans="1:17" x14ac:dyDescent="0.25">
      <c r="A4122" s="60" t="s">
        <v>1999</v>
      </c>
      <c r="B4122" s="60" t="s">
        <v>6481</v>
      </c>
      <c r="C4122" s="211"/>
      <c r="D4122" s="211"/>
      <c r="E4122" s="211"/>
      <c r="F4122" s="211">
        <v>5.0220000000000002</v>
      </c>
      <c r="G4122" s="211"/>
      <c r="H4122" s="211"/>
      <c r="I4122" s="211"/>
      <c r="J4122" s="211">
        <v>4.0880000000000001</v>
      </c>
      <c r="K4122" s="211"/>
      <c r="L4122" s="211"/>
      <c r="M4122" s="211"/>
      <c r="N4122" s="211"/>
      <c r="O4122" s="211"/>
      <c r="P4122" s="211"/>
      <c r="Q4122" s="211">
        <v>36.979999999999997</v>
      </c>
    </row>
    <row r="4123" spans="1:17" x14ac:dyDescent="0.25">
      <c r="A4123" s="60" t="s">
        <v>10435</v>
      </c>
      <c r="B4123" s="60" t="s">
        <v>10436</v>
      </c>
      <c r="C4123" s="211"/>
      <c r="D4123" s="211"/>
      <c r="E4123" s="211"/>
      <c r="F4123" s="211"/>
      <c r="G4123" s="211"/>
      <c r="H4123" s="211"/>
      <c r="I4123" s="211"/>
      <c r="J4123" s="211">
        <v>5.6050000000000004</v>
      </c>
      <c r="K4123" s="211"/>
      <c r="L4123" s="211"/>
      <c r="M4123" s="211"/>
      <c r="N4123" s="211"/>
      <c r="O4123" s="211"/>
      <c r="P4123" s="211"/>
      <c r="Q4123" s="211"/>
    </row>
    <row r="4124" spans="1:17" x14ac:dyDescent="0.25">
      <c r="A4124" s="60" t="s">
        <v>1014</v>
      </c>
      <c r="B4124" s="60" t="s">
        <v>6485</v>
      </c>
      <c r="C4124" s="211"/>
      <c r="D4124" s="211"/>
      <c r="E4124" s="211"/>
      <c r="F4124" s="211"/>
      <c r="G4124" s="211"/>
      <c r="H4124" s="211">
        <v>0.312</v>
      </c>
      <c r="I4124" s="211"/>
      <c r="J4124" s="211"/>
      <c r="K4124" s="211"/>
      <c r="L4124" s="211"/>
      <c r="M4124" s="211"/>
      <c r="N4124" s="211"/>
      <c r="O4124" s="211"/>
      <c r="P4124" s="211"/>
      <c r="Q4124" s="211"/>
    </row>
    <row r="4125" spans="1:17" x14ac:dyDescent="0.25">
      <c r="A4125" s="60" t="s">
        <v>3571</v>
      </c>
      <c r="B4125" s="60" t="s">
        <v>6487</v>
      </c>
      <c r="C4125" s="211"/>
      <c r="D4125" s="211"/>
      <c r="E4125" s="211"/>
      <c r="F4125" s="211">
        <v>0.755</v>
      </c>
      <c r="G4125" s="211"/>
      <c r="H4125" s="211"/>
      <c r="I4125" s="211"/>
      <c r="J4125" s="211"/>
      <c r="K4125" s="211"/>
      <c r="L4125" s="211"/>
      <c r="M4125" s="211"/>
      <c r="N4125" s="211"/>
      <c r="O4125" s="211"/>
      <c r="P4125" s="211"/>
      <c r="Q4125" s="211"/>
    </row>
    <row r="4126" spans="1:17" x14ac:dyDescent="0.25">
      <c r="A4126" s="60" t="s">
        <v>931</v>
      </c>
      <c r="B4126" s="60" t="s">
        <v>6490</v>
      </c>
      <c r="C4126" s="211"/>
      <c r="D4126" s="211"/>
      <c r="E4126" s="211"/>
      <c r="F4126" s="211"/>
      <c r="G4126" s="211"/>
      <c r="H4126" s="211">
        <v>0.30299999999999999</v>
      </c>
      <c r="I4126" s="211"/>
      <c r="J4126" s="211"/>
      <c r="K4126" s="211"/>
      <c r="L4126" s="211">
        <v>53.16</v>
      </c>
      <c r="M4126" s="211">
        <v>1.5920000000000001</v>
      </c>
      <c r="N4126" s="211">
        <v>3</v>
      </c>
      <c r="O4126" s="211"/>
      <c r="P4126" s="211"/>
      <c r="Q4126" s="211"/>
    </row>
    <row r="4127" spans="1:17" x14ac:dyDescent="0.25">
      <c r="A4127" s="60" t="s">
        <v>4031</v>
      </c>
      <c r="B4127" s="60" t="s">
        <v>6491</v>
      </c>
      <c r="C4127" s="211"/>
      <c r="D4127" s="211"/>
      <c r="E4127" s="211"/>
      <c r="F4127" s="211"/>
      <c r="G4127" s="211"/>
      <c r="H4127" s="211"/>
      <c r="I4127" s="211"/>
      <c r="J4127" s="211"/>
      <c r="K4127" s="211"/>
      <c r="L4127" s="211"/>
      <c r="M4127" s="211"/>
      <c r="N4127" s="211"/>
      <c r="O4127" s="211"/>
      <c r="P4127" s="211"/>
      <c r="Q4127" s="211">
        <v>3.38</v>
      </c>
    </row>
    <row r="4128" spans="1:17" x14ac:dyDescent="0.25">
      <c r="A4128" s="60" t="s">
        <v>2168</v>
      </c>
      <c r="B4128" s="60" t="s">
        <v>6492</v>
      </c>
      <c r="C4128" s="211"/>
      <c r="D4128" s="211">
        <v>0.59099999999999997</v>
      </c>
      <c r="E4128" s="211"/>
      <c r="F4128" s="211"/>
      <c r="G4128" s="211"/>
      <c r="H4128" s="211"/>
      <c r="I4128" s="211"/>
      <c r="J4128" s="211"/>
      <c r="K4128" s="211">
        <v>7.2389999999999999</v>
      </c>
      <c r="L4128" s="211"/>
      <c r="M4128" s="211"/>
      <c r="N4128" s="211"/>
      <c r="O4128" s="211"/>
      <c r="P4128" s="211"/>
      <c r="Q4128" s="211"/>
    </row>
    <row r="4129" spans="1:17" x14ac:dyDescent="0.25">
      <c r="A4129" s="60" t="s">
        <v>1711</v>
      </c>
      <c r="B4129" s="60" t="s">
        <v>6493</v>
      </c>
      <c r="C4129" s="211"/>
      <c r="D4129" s="211"/>
      <c r="E4129" s="211"/>
      <c r="F4129" s="211">
        <v>7.3999999999999996E-2</v>
      </c>
      <c r="G4129" s="211"/>
      <c r="H4129" s="211"/>
      <c r="I4129" s="211"/>
      <c r="J4129" s="211"/>
      <c r="K4129" s="211"/>
      <c r="L4129" s="211"/>
      <c r="M4129" s="211"/>
      <c r="N4129" s="211"/>
      <c r="O4129" s="211"/>
      <c r="P4129" s="211"/>
      <c r="Q4129" s="211"/>
    </row>
    <row r="4130" spans="1:17" x14ac:dyDescent="0.25">
      <c r="A4130" s="60" t="s">
        <v>2860</v>
      </c>
      <c r="B4130" s="60" t="s">
        <v>6494</v>
      </c>
      <c r="C4130" s="211"/>
      <c r="D4130" s="211">
        <v>0.45800000000000002</v>
      </c>
      <c r="E4130" s="211"/>
      <c r="F4130" s="211"/>
      <c r="G4130" s="211"/>
      <c r="H4130" s="211"/>
      <c r="I4130" s="211"/>
      <c r="J4130" s="211"/>
      <c r="K4130" s="211"/>
      <c r="L4130" s="211"/>
      <c r="M4130" s="211"/>
      <c r="N4130" s="211"/>
      <c r="O4130" s="211"/>
      <c r="P4130" s="211"/>
      <c r="Q4130" s="211"/>
    </row>
    <row r="4131" spans="1:17" x14ac:dyDescent="0.25">
      <c r="A4131" s="60" t="s">
        <v>833</v>
      </c>
      <c r="B4131" s="60" t="s">
        <v>6496</v>
      </c>
      <c r="C4131" s="211">
        <v>20.047000000000001</v>
      </c>
      <c r="D4131" s="211">
        <v>0.13600000000000001</v>
      </c>
      <c r="E4131" s="211"/>
      <c r="F4131" s="211">
        <v>1.9159999999999999</v>
      </c>
      <c r="G4131" s="211"/>
      <c r="H4131" s="211"/>
      <c r="I4131" s="211">
        <v>0.35199999999999998</v>
      </c>
      <c r="J4131" s="211"/>
      <c r="K4131" s="211"/>
      <c r="L4131" s="211">
        <v>2.16</v>
      </c>
      <c r="M4131" s="211"/>
      <c r="N4131" s="211"/>
      <c r="O4131" s="211">
        <v>0.39200000000000002</v>
      </c>
      <c r="P4131" s="211"/>
      <c r="Q4131" s="211"/>
    </row>
    <row r="4132" spans="1:17" x14ac:dyDescent="0.25">
      <c r="A4132" s="60" t="s">
        <v>601</v>
      </c>
      <c r="B4132" s="60" t="s">
        <v>6497</v>
      </c>
      <c r="C4132" s="211"/>
      <c r="D4132" s="211"/>
      <c r="E4132" s="211">
        <v>26.808</v>
      </c>
      <c r="F4132" s="211">
        <v>14.173</v>
      </c>
      <c r="G4132" s="211"/>
      <c r="H4132" s="211"/>
      <c r="I4132" s="211">
        <v>2.1579999999999999</v>
      </c>
      <c r="J4132" s="211"/>
      <c r="K4132" s="211"/>
      <c r="L4132" s="211"/>
      <c r="M4132" s="211"/>
      <c r="N4132" s="211">
        <v>3</v>
      </c>
      <c r="O4132" s="211"/>
      <c r="P4132" s="211"/>
      <c r="Q4132" s="211">
        <v>143.53</v>
      </c>
    </row>
    <row r="4133" spans="1:17" x14ac:dyDescent="0.25">
      <c r="A4133" s="60" t="s">
        <v>241</v>
      </c>
      <c r="B4133" s="60" t="s">
        <v>6498</v>
      </c>
      <c r="C4133" s="211">
        <v>0.68500000000000005</v>
      </c>
      <c r="D4133" s="211">
        <v>28.396000000000001</v>
      </c>
      <c r="E4133" s="211">
        <v>7.0110000000000001</v>
      </c>
      <c r="F4133" s="211">
        <v>227.77500000000001</v>
      </c>
      <c r="G4133" s="211">
        <v>4.1980000000000004</v>
      </c>
      <c r="H4133" s="211">
        <v>3.3069999999999999</v>
      </c>
      <c r="I4133" s="211">
        <v>14.16</v>
      </c>
      <c r="J4133" s="211">
        <v>56.664999999999999</v>
      </c>
      <c r="K4133" s="211">
        <v>2.3380000000000001</v>
      </c>
      <c r="L4133" s="211">
        <v>3.2610000000000001</v>
      </c>
      <c r="M4133" s="211">
        <v>17.544</v>
      </c>
      <c r="N4133" s="211">
        <v>5</v>
      </c>
      <c r="O4133" s="211">
        <v>10.499000000000001</v>
      </c>
      <c r="P4133" s="211">
        <v>0.34</v>
      </c>
      <c r="Q4133" s="211">
        <v>0.01</v>
      </c>
    </row>
    <row r="4134" spans="1:17" x14ac:dyDescent="0.25">
      <c r="A4134" s="60" t="s">
        <v>436</v>
      </c>
      <c r="B4134" s="60" t="s">
        <v>6499</v>
      </c>
      <c r="C4134" s="211"/>
      <c r="D4134" s="211">
        <v>0.57799999999999996</v>
      </c>
      <c r="E4134" s="211"/>
      <c r="F4134" s="211">
        <v>24.363</v>
      </c>
      <c r="G4134" s="211"/>
      <c r="H4134" s="211">
        <v>1.444</v>
      </c>
      <c r="I4134" s="211">
        <v>2.2160000000000002</v>
      </c>
      <c r="J4134" s="211">
        <v>4.1360000000000001</v>
      </c>
      <c r="K4134" s="211"/>
      <c r="L4134" s="211"/>
      <c r="M4134" s="211"/>
      <c r="N4134" s="211"/>
      <c r="O4134" s="211"/>
      <c r="P4134" s="211"/>
      <c r="Q4134" s="211"/>
    </row>
    <row r="4135" spans="1:17" x14ac:dyDescent="0.25">
      <c r="A4135" s="60" t="s">
        <v>427</v>
      </c>
      <c r="B4135" s="60" t="s">
        <v>6500</v>
      </c>
      <c r="C4135" s="211"/>
      <c r="D4135" s="211">
        <v>22.689</v>
      </c>
      <c r="E4135" s="211">
        <v>0.189</v>
      </c>
      <c r="F4135" s="211">
        <v>4.899</v>
      </c>
      <c r="G4135" s="211">
        <v>3.4980000000000002</v>
      </c>
      <c r="H4135" s="211">
        <v>0.82599999999999996</v>
      </c>
      <c r="I4135" s="211">
        <v>31.442</v>
      </c>
      <c r="J4135" s="211">
        <v>17.568000000000001</v>
      </c>
      <c r="K4135" s="211">
        <v>73.442999999999998</v>
      </c>
      <c r="L4135" s="211">
        <v>40.168999999999997</v>
      </c>
      <c r="M4135" s="211"/>
      <c r="N4135" s="211">
        <v>3</v>
      </c>
      <c r="O4135" s="211">
        <v>9.3810000000000002</v>
      </c>
      <c r="P4135" s="211">
        <v>10.32</v>
      </c>
      <c r="Q4135" s="211">
        <v>2.15</v>
      </c>
    </row>
    <row r="4136" spans="1:17" x14ac:dyDescent="0.25">
      <c r="A4136" s="60" t="s">
        <v>1411</v>
      </c>
      <c r="B4136" s="60" t="s">
        <v>6501</v>
      </c>
      <c r="C4136" s="211"/>
      <c r="D4136" s="211"/>
      <c r="E4136" s="211"/>
      <c r="F4136" s="211">
        <v>9.9290000000000003</v>
      </c>
      <c r="G4136" s="211"/>
      <c r="H4136" s="211"/>
      <c r="I4136" s="211"/>
      <c r="J4136" s="211">
        <v>0.18099999999999999</v>
      </c>
      <c r="K4136" s="211">
        <v>0.25900000000000001</v>
      </c>
      <c r="L4136" s="211">
        <v>0.13500000000000001</v>
      </c>
      <c r="M4136" s="211"/>
      <c r="N4136" s="211">
        <v>8</v>
      </c>
      <c r="O4136" s="211"/>
      <c r="P4136" s="211"/>
      <c r="Q4136" s="211"/>
    </row>
    <row r="4137" spans="1:17" x14ac:dyDescent="0.25">
      <c r="A4137" s="60" t="s">
        <v>1741</v>
      </c>
      <c r="B4137" s="60" t="s">
        <v>6502</v>
      </c>
      <c r="C4137" s="211"/>
      <c r="D4137" s="211"/>
      <c r="E4137" s="211"/>
      <c r="F4137" s="211"/>
      <c r="G4137" s="211">
        <v>3.7160000000000002</v>
      </c>
      <c r="H4137" s="211"/>
      <c r="I4137" s="211"/>
      <c r="J4137" s="211"/>
      <c r="K4137" s="211"/>
      <c r="L4137" s="211">
        <v>0.625</v>
      </c>
      <c r="M4137" s="211">
        <v>0.38300000000000001</v>
      </c>
      <c r="N4137" s="211"/>
      <c r="O4137" s="211"/>
      <c r="P4137" s="211"/>
      <c r="Q4137" s="211"/>
    </row>
    <row r="4138" spans="1:17" x14ac:dyDescent="0.25">
      <c r="A4138" s="60" t="s">
        <v>595</v>
      </c>
      <c r="B4138" s="60" t="s">
        <v>6504</v>
      </c>
      <c r="C4138" s="211"/>
      <c r="D4138" s="211"/>
      <c r="E4138" s="211"/>
      <c r="F4138" s="211">
        <v>0.94399999999999995</v>
      </c>
      <c r="G4138" s="211">
        <v>8.7539999999999996</v>
      </c>
      <c r="H4138" s="211">
        <v>9.9689999999999994</v>
      </c>
      <c r="I4138" s="211">
        <v>7.3999999999999996E-2</v>
      </c>
      <c r="J4138" s="211"/>
      <c r="K4138" s="211"/>
      <c r="L4138" s="211">
        <v>3.4000000000000002E-2</v>
      </c>
      <c r="M4138" s="211"/>
      <c r="N4138" s="211"/>
      <c r="O4138" s="211"/>
      <c r="P4138" s="211"/>
      <c r="Q4138" s="211"/>
    </row>
    <row r="4139" spans="1:17" x14ac:dyDescent="0.25">
      <c r="A4139" s="60" t="s">
        <v>3366</v>
      </c>
      <c r="B4139" s="60" t="s">
        <v>6505</v>
      </c>
      <c r="C4139" s="211"/>
      <c r="D4139" s="211"/>
      <c r="E4139" s="211"/>
      <c r="F4139" s="211"/>
      <c r="G4139" s="211"/>
      <c r="H4139" s="211">
        <v>4.8000000000000001E-2</v>
      </c>
      <c r="I4139" s="211"/>
      <c r="J4139" s="211"/>
      <c r="K4139" s="211"/>
      <c r="L4139" s="211"/>
      <c r="M4139" s="211"/>
      <c r="N4139" s="211"/>
      <c r="O4139" s="211"/>
      <c r="P4139" s="211"/>
      <c r="Q4139" s="211"/>
    </row>
    <row r="4140" spans="1:17" x14ac:dyDescent="0.25">
      <c r="A4140" s="60" t="s">
        <v>2291</v>
      </c>
      <c r="B4140" s="60" t="s">
        <v>6506</v>
      </c>
      <c r="C4140" s="211"/>
      <c r="D4140" s="211"/>
      <c r="E4140" s="211">
        <v>0.13600000000000001</v>
      </c>
      <c r="F4140" s="211"/>
      <c r="G4140" s="211"/>
      <c r="H4140" s="211">
        <v>0.105</v>
      </c>
      <c r="I4140" s="211">
        <v>0.32</v>
      </c>
      <c r="J4140" s="211"/>
      <c r="K4140" s="211"/>
      <c r="L4140" s="211">
        <v>7.1999999999999995E-2</v>
      </c>
      <c r="M4140" s="211"/>
      <c r="N4140" s="211"/>
      <c r="O4140" s="211"/>
      <c r="P4140" s="211"/>
      <c r="Q4140" s="211"/>
    </row>
    <row r="4141" spans="1:17" x14ac:dyDescent="0.25">
      <c r="A4141" s="60" t="s">
        <v>829</v>
      </c>
      <c r="B4141" s="60" t="s">
        <v>6507</v>
      </c>
      <c r="C4141" s="211">
        <v>1.8089999999999999</v>
      </c>
      <c r="D4141" s="211"/>
      <c r="E4141" s="211">
        <v>0.31900000000000001</v>
      </c>
      <c r="F4141" s="211">
        <v>1.492</v>
      </c>
      <c r="G4141" s="211">
        <v>3.5750000000000002</v>
      </c>
      <c r="H4141" s="211"/>
      <c r="I4141" s="211"/>
      <c r="J4141" s="211"/>
      <c r="K4141" s="211">
        <v>0.25</v>
      </c>
      <c r="L4141" s="211">
        <v>2.5939999999999999</v>
      </c>
      <c r="M4141" s="211">
        <v>4.9000000000000002E-2</v>
      </c>
      <c r="N4141" s="211"/>
      <c r="O4141" s="211"/>
      <c r="P4141" s="211"/>
      <c r="Q4141" s="211">
        <v>0.01</v>
      </c>
    </row>
    <row r="4142" spans="1:17" x14ac:dyDescent="0.25">
      <c r="A4142" s="60" t="s">
        <v>615</v>
      </c>
      <c r="B4142" s="60" t="s">
        <v>6508</v>
      </c>
      <c r="C4142" s="211"/>
      <c r="D4142" s="211">
        <v>0.60899999999999999</v>
      </c>
      <c r="E4142" s="211">
        <v>4.4160000000000004</v>
      </c>
      <c r="F4142" s="211">
        <v>1.3879999999999999</v>
      </c>
      <c r="G4142" s="211"/>
      <c r="H4142" s="211"/>
      <c r="I4142" s="211">
        <v>0.11899999999999999</v>
      </c>
      <c r="J4142" s="211">
        <v>6.0000000000000001E-3</v>
      </c>
      <c r="K4142" s="211"/>
      <c r="L4142" s="211">
        <v>1.724</v>
      </c>
      <c r="M4142" s="211"/>
      <c r="N4142" s="211"/>
      <c r="O4142" s="211"/>
      <c r="P4142" s="211">
        <v>1.5409999999999999</v>
      </c>
      <c r="Q4142" s="211">
        <v>18.41</v>
      </c>
    </row>
    <row r="4143" spans="1:17" x14ac:dyDescent="0.25">
      <c r="A4143" s="60" t="s">
        <v>1003</v>
      </c>
      <c r="B4143" s="60" t="s">
        <v>6509</v>
      </c>
      <c r="C4143" s="211"/>
      <c r="D4143" s="211">
        <v>2.4940000000000002</v>
      </c>
      <c r="E4143" s="211"/>
      <c r="F4143" s="211">
        <v>22.248999999999999</v>
      </c>
      <c r="G4143" s="211"/>
      <c r="H4143" s="211"/>
      <c r="I4143" s="211"/>
      <c r="J4143" s="211"/>
      <c r="K4143" s="211"/>
      <c r="L4143" s="211">
        <v>0.52700000000000002</v>
      </c>
      <c r="M4143" s="211"/>
      <c r="N4143" s="211"/>
      <c r="O4143" s="211"/>
      <c r="P4143" s="211">
        <v>0.79300000000000004</v>
      </c>
      <c r="Q4143" s="211"/>
    </row>
    <row r="4144" spans="1:17" x14ac:dyDescent="0.25">
      <c r="A4144" s="60" t="s">
        <v>289</v>
      </c>
      <c r="B4144" s="60" t="s">
        <v>6510</v>
      </c>
      <c r="C4144" s="211"/>
      <c r="D4144" s="211">
        <v>101.602</v>
      </c>
      <c r="E4144" s="211"/>
      <c r="F4144" s="211">
        <v>7.617</v>
      </c>
      <c r="G4144" s="211"/>
      <c r="H4144" s="211"/>
      <c r="I4144" s="211">
        <v>0.45500000000000002</v>
      </c>
      <c r="J4144" s="211"/>
      <c r="K4144" s="211"/>
      <c r="L4144" s="211">
        <v>1.0740000000000001</v>
      </c>
      <c r="M4144" s="211"/>
      <c r="N4144" s="211"/>
      <c r="O4144" s="211"/>
      <c r="P4144" s="211"/>
      <c r="Q4144" s="211">
        <v>0.27</v>
      </c>
    </row>
    <row r="4145" spans="1:17" x14ac:dyDescent="0.25">
      <c r="A4145" s="60" t="s">
        <v>377</v>
      </c>
      <c r="B4145" s="60" t="s">
        <v>6511</v>
      </c>
      <c r="C4145" s="211">
        <v>1.0900000000000001</v>
      </c>
      <c r="D4145" s="211"/>
      <c r="E4145" s="211">
        <v>7.06</v>
      </c>
      <c r="F4145" s="211">
        <v>4.2510000000000003</v>
      </c>
      <c r="G4145" s="211">
        <v>6.3070000000000004</v>
      </c>
      <c r="H4145" s="211">
        <v>8.1370000000000005</v>
      </c>
      <c r="I4145" s="211">
        <v>0.12</v>
      </c>
      <c r="J4145" s="211">
        <v>0.90900000000000003</v>
      </c>
      <c r="K4145" s="211">
        <v>0.19900000000000001</v>
      </c>
      <c r="L4145" s="211"/>
      <c r="M4145" s="211"/>
      <c r="N4145" s="211">
        <v>1</v>
      </c>
      <c r="O4145" s="211">
        <v>0.54700000000000004</v>
      </c>
      <c r="P4145" s="211">
        <v>1.633</v>
      </c>
      <c r="Q4145" s="211">
        <v>1.18</v>
      </c>
    </row>
    <row r="4146" spans="1:17" x14ac:dyDescent="0.25">
      <c r="A4146" s="60" t="s">
        <v>4309</v>
      </c>
      <c r="B4146" s="60" t="s">
        <v>6512</v>
      </c>
      <c r="C4146" s="211"/>
      <c r="D4146" s="211"/>
      <c r="E4146" s="211"/>
      <c r="F4146" s="211">
        <v>1.7999999999999999E-2</v>
      </c>
      <c r="G4146" s="211"/>
      <c r="H4146" s="211"/>
      <c r="I4146" s="211"/>
      <c r="J4146" s="211"/>
      <c r="K4146" s="211"/>
      <c r="L4146" s="211"/>
      <c r="M4146" s="211"/>
      <c r="N4146" s="211"/>
      <c r="O4146" s="211"/>
      <c r="P4146" s="211"/>
      <c r="Q4146" s="211"/>
    </row>
    <row r="4147" spans="1:17" x14ac:dyDescent="0.25">
      <c r="A4147" s="60" t="s">
        <v>979</v>
      </c>
      <c r="B4147" s="60" t="s">
        <v>6515</v>
      </c>
      <c r="C4147" s="211"/>
      <c r="D4147" s="211"/>
      <c r="E4147" s="211"/>
      <c r="F4147" s="211">
        <v>0.54500000000000004</v>
      </c>
      <c r="G4147" s="211"/>
      <c r="H4147" s="211"/>
      <c r="I4147" s="211"/>
      <c r="J4147" s="211">
        <v>12.333</v>
      </c>
      <c r="K4147" s="211"/>
      <c r="L4147" s="211">
        <v>15.257</v>
      </c>
      <c r="M4147" s="211"/>
      <c r="N4147" s="211"/>
      <c r="O4147" s="211"/>
      <c r="P4147" s="211"/>
      <c r="Q4147" s="211"/>
    </row>
    <row r="4148" spans="1:17" x14ac:dyDescent="0.25">
      <c r="A4148" s="60" t="s">
        <v>2875</v>
      </c>
      <c r="B4148" s="60" t="s">
        <v>6519</v>
      </c>
      <c r="C4148" s="211"/>
      <c r="D4148" s="211"/>
      <c r="E4148" s="211"/>
      <c r="F4148" s="211">
        <v>39.003999999999998</v>
      </c>
      <c r="G4148" s="211"/>
      <c r="H4148" s="211"/>
      <c r="I4148" s="211"/>
      <c r="J4148" s="211"/>
      <c r="K4148" s="211"/>
      <c r="L4148" s="211"/>
      <c r="M4148" s="211"/>
      <c r="N4148" s="211"/>
      <c r="O4148" s="211"/>
      <c r="P4148" s="211"/>
      <c r="Q4148" s="211"/>
    </row>
    <row r="4149" spans="1:17" x14ac:dyDescent="0.25">
      <c r="A4149" s="60" t="s">
        <v>1104</v>
      </c>
      <c r="B4149" s="60" t="s">
        <v>6521</v>
      </c>
      <c r="C4149" s="211"/>
      <c r="D4149" s="211"/>
      <c r="E4149" s="211"/>
      <c r="F4149" s="211"/>
      <c r="G4149" s="211"/>
      <c r="H4149" s="211"/>
      <c r="I4149" s="211"/>
      <c r="J4149" s="211"/>
      <c r="K4149" s="211"/>
      <c r="L4149" s="211"/>
      <c r="M4149" s="211"/>
      <c r="N4149" s="211"/>
      <c r="O4149" s="211">
        <v>12.205</v>
      </c>
      <c r="P4149" s="211"/>
      <c r="Q4149" s="211"/>
    </row>
    <row r="4150" spans="1:17" x14ac:dyDescent="0.25">
      <c r="A4150" s="60" t="s">
        <v>856</v>
      </c>
      <c r="B4150" s="60" t="s">
        <v>6523</v>
      </c>
      <c r="C4150" s="211"/>
      <c r="D4150" s="211"/>
      <c r="E4150" s="211"/>
      <c r="F4150" s="211">
        <v>2.077</v>
      </c>
      <c r="G4150" s="211"/>
      <c r="H4150" s="211"/>
      <c r="I4150" s="211"/>
      <c r="J4150" s="211"/>
      <c r="K4150" s="211"/>
      <c r="L4150" s="211"/>
      <c r="M4150" s="211"/>
      <c r="N4150" s="211"/>
      <c r="O4150" s="211">
        <v>6.694</v>
      </c>
      <c r="P4150" s="211"/>
      <c r="Q4150" s="211"/>
    </row>
    <row r="4151" spans="1:17" x14ac:dyDescent="0.25">
      <c r="A4151" s="60" t="s">
        <v>184</v>
      </c>
      <c r="B4151" s="60" t="s">
        <v>6524</v>
      </c>
      <c r="C4151" s="211"/>
      <c r="D4151" s="211"/>
      <c r="E4151" s="211"/>
      <c r="F4151" s="211">
        <v>6.625</v>
      </c>
      <c r="G4151" s="211">
        <v>7.9539999999999997</v>
      </c>
      <c r="H4151" s="211"/>
      <c r="I4151" s="211"/>
      <c r="J4151" s="211"/>
      <c r="K4151" s="211"/>
      <c r="L4151" s="211"/>
      <c r="M4151" s="211"/>
      <c r="N4151" s="211"/>
      <c r="O4151" s="211">
        <v>3.5310000000000001</v>
      </c>
      <c r="P4151" s="211">
        <v>0.55900000000000005</v>
      </c>
      <c r="Q4151" s="211">
        <v>67.55</v>
      </c>
    </row>
    <row r="4152" spans="1:17" x14ac:dyDescent="0.25">
      <c r="A4152" s="60" t="s">
        <v>1023</v>
      </c>
      <c r="B4152" s="60" t="s">
        <v>6525</v>
      </c>
      <c r="C4152" s="211"/>
      <c r="D4152" s="211"/>
      <c r="E4152" s="211">
        <v>1E-3</v>
      </c>
      <c r="F4152" s="211">
        <v>27.811</v>
      </c>
      <c r="G4152" s="211"/>
      <c r="H4152" s="211"/>
      <c r="I4152" s="211"/>
      <c r="J4152" s="211">
        <v>56.392000000000003</v>
      </c>
      <c r="K4152" s="211"/>
      <c r="L4152" s="211">
        <v>18.291</v>
      </c>
      <c r="M4152" s="211">
        <v>179.00899999999999</v>
      </c>
      <c r="N4152" s="211">
        <v>71</v>
      </c>
      <c r="O4152" s="211">
        <v>44.768999999999998</v>
      </c>
      <c r="P4152" s="211"/>
      <c r="Q4152" s="211"/>
    </row>
    <row r="4153" spans="1:17" x14ac:dyDescent="0.25">
      <c r="A4153" s="60" t="s">
        <v>534</v>
      </c>
      <c r="B4153" s="60" t="s">
        <v>6526</v>
      </c>
      <c r="C4153" s="211">
        <v>270.82900000000001</v>
      </c>
      <c r="D4153" s="211">
        <v>340.09500000000003</v>
      </c>
      <c r="E4153" s="211">
        <v>415.85199999999998</v>
      </c>
      <c r="F4153" s="211">
        <v>248.27199999999999</v>
      </c>
      <c r="G4153" s="211">
        <v>250.886</v>
      </c>
      <c r="H4153" s="211">
        <v>603.66300000000001</v>
      </c>
      <c r="I4153" s="211">
        <v>1047.9580000000001</v>
      </c>
      <c r="J4153" s="211">
        <v>801.20699999999999</v>
      </c>
      <c r="K4153" s="211">
        <v>524.78800000000001</v>
      </c>
      <c r="L4153" s="211">
        <v>901.70799999999997</v>
      </c>
      <c r="M4153" s="211">
        <v>0</v>
      </c>
      <c r="N4153" s="211">
        <v>308</v>
      </c>
      <c r="O4153" s="211">
        <v>11.929</v>
      </c>
      <c r="P4153" s="211">
        <v>468.392</v>
      </c>
      <c r="Q4153" s="211">
        <v>598.74</v>
      </c>
    </row>
    <row r="4154" spans="1:17" x14ac:dyDescent="0.25">
      <c r="A4154" s="60" t="s">
        <v>600</v>
      </c>
      <c r="B4154" s="60" t="s">
        <v>6527</v>
      </c>
      <c r="C4154" s="211"/>
      <c r="D4154" s="211"/>
      <c r="E4154" s="211"/>
      <c r="F4154" s="211"/>
      <c r="G4154" s="211"/>
      <c r="H4154" s="211"/>
      <c r="I4154" s="211"/>
      <c r="J4154" s="211"/>
      <c r="K4154" s="211"/>
      <c r="L4154" s="211"/>
      <c r="M4154" s="211"/>
      <c r="N4154" s="211"/>
      <c r="O4154" s="211"/>
      <c r="P4154" s="211"/>
      <c r="Q4154" s="211">
        <v>0.03</v>
      </c>
    </row>
    <row r="4155" spans="1:17" x14ac:dyDescent="0.25">
      <c r="A4155" s="60" t="s">
        <v>1495</v>
      </c>
      <c r="B4155" s="60" t="s">
        <v>6528</v>
      </c>
      <c r="C4155" s="211"/>
      <c r="D4155" s="211"/>
      <c r="E4155" s="211"/>
      <c r="F4155" s="211"/>
      <c r="G4155" s="211"/>
      <c r="H4155" s="211"/>
      <c r="I4155" s="211"/>
      <c r="J4155" s="211"/>
      <c r="K4155" s="211"/>
      <c r="L4155" s="211"/>
      <c r="M4155" s="211"/>
      <c r="N4155" s="211"/>
      <c r="O4155" s="211"/>
      <c r="P4155" s="211"/>
      <c r="Q4155" s="211">
        <v>0.21</v>
      </c>
    </row>
    <row r="4156" spans="1:17" x14ac:dyDescent="0.25">
      <c r="A4156" s="60" t="s">
        <v>622</v>
      </c>
      <c r="B4156" s="60" t="s">
        <v>6529</v>
      </c>
      <c r="C4156" s="211"/>
      <c r="D4156" s="211">
        <v>15.081</v>
      </c>
      <c r="E4156" s="211"/>
      <c r="F4156" s="211"/>
      <c r="G4156" s="211"/>
      <c r="H4156" s="211"/>
      <c r="I4156" s="211"/>
      <c r="J4156" s="211"/>
      <c r="K4156" s="211"/>
      <c r="L4156" s="211"/>
      <c r="M4156" s="211"/>
      <c r="N4156" s="211"/>
      <c r="O4156" s="211"/>
      <c r="P4156" s="211"/>
      <c r="Q4156" s="211"/>
    </row>
    <row r="4157" spans="1:17" x14ac:dyDescent="0.25">
      <c r="A4157" s="60" t="s">
        <v>567</v>
      </c>
      <c r="B4157" s="60" t="s">
        <v>6530</v>
      </c>
      <c r="C4157" s="211"/>
      <c r="D4157" s="211"/>
      <c r="E4157" s="211">
        <v>0.41399999999999998</v>
      </c>
      <c r="F4157" s="211"/>
      <c r="G4157" s="211"/>
      <c r="H4157" s="211"/>
      <c r="I4157" s="211">
        <v>1E-3</v>
      </c>
      <c r="J4157" s="211"/>
      <c r="K4157" s="211"/>
      <c r="L4157" s="211"/>
      <c r="M4157" s="211"/>
      <c r="N4157" s="211"/>
      <c r="O4157" s="211"/>
      <c r="P4157" s="211"/>
      <c r="Q4157" s="211"/>
    </row>
    <row r="4158" spans="1:17" x14ac:dyDescent="0.25">
      <c r="A4158" s="60" t="s">
        <v>48</v>
      </c>
      <c r="B4158" s="60" t="s">
        <v>6531</v>
      </c>
      <c r="C4158" s="211">
        <v>4.149</v>
      </c>
      <c r="D4158" s="211">
        <v>0.51</v>
      </c>
      <c r="E4158" s="211">
        <v>9.2560000000000002</v>
      </c>
      <c r="F4158" s="211">
        <v>20.382999999999999</v>
      </c>
      <c r="G4158" s="211">
        <v>17.905999999999999</v>
      </c>
      <c r="H4158" s="211">
        <v>14.516999999999999</v>
      </c>
      <c r="I4158" s="211">
        <v>63.944000000000003</v>
      </c>
      <c r="J4158" s="211">
        <v>43.953000000000003</v>
      </c>
      <c r="K4158" s="211">
        <v>62.347999999999999</v>
      </c>
      <c r="L4158" s="211">
        <v>42.631</v>
      </c>
      <c r="M4158" s="211">
        <v>0</v>
      </c>
      <c r="N4158" s="211">
        <v>243</v>
      </c>
      <c r="O4158" s="211">
        <v>76.963999999999999</v>
      </c>
      <c r="P4158" s="211">
        <v>71.132000000000005</v>
      </c>
      <c r="Q4158" s="211">
        <v>442.29</v>
      </c>
    </row>
    <row r="4159" spans="1:17" x14ac:dyDescent="0.25">
      <c r="A4159" s="60" t="s">
        <v>827</v>
      </c>
      <c r="B4159" s="60" t="s">
        <v>6532</v>
      </c>
      <c r="C4159" s="211"/>
      <c r="D4159" s="211"/>
      <c r="E4159" s="211"/>
      <c r="F4159" s="211">
        <v>1.4E-2</v>
      </c>
      <c r="G4159" s="211">
        <v>2E-3</v>
      </c>
      <c r="H4159" s="211">
        <v>0.90500000000000003</v>
      </c>
      <c r="I4159" s="211"/>
      <c r="J4159" s="211">
        <v>2.8530000000000002</v>
      </c>
      <c r="K4159" s="211">
        <v>1.085</v>
      </c>
      <c r="L4159" s="211"/>
      <c r="M4159" s="211"/>
      <c r="N4159" s="211"/>
      <c r="O4159" s="211"/>
      <c r="P4159" s="211"/>
      <c r="Q4159" s="211">
        <v>2.14</v>
      </c>
    </row>
    <row r="4160" spans="1:17" x14ac:dyDescent="0.25">
      <c r="A4160" s="60" t="s">
        <v>315</v>
      </c>
      <c r="B4160" s="60" t="s">
        <v>6533</v>
      </c>
      <c r="C4160" s="211"/>
      <c r="D4160" s="211"/>
      <c r="E4160" s="211"/>
      <c r="F4160" s="211">
        <v>0.19400000000000001</v>
      </c>
      <c r="G4160" s="211"/>
      <c r="H4160" s="211"/>
      <c r="I4160" s="211"/>
      <c r="J4160" s="211"/>
      <c r="K4160" s="211"/>
      <c r="L4160" s="211"/>
      <c r="M4160" s="211"/>
      <c r="N4160" s="211"/>
      <c r="O4160" s="211"/>
      <c r="P4160" s="211">
        <v>17.95</v>
      </c>
      <c r="Q4160" s="211">
        <v>0.8</v>
      </c>
    </row>
    <row r="4161" spans="1:17" x14ac:dyDescent="0.25">
      <c r="A4161" s="60" t="s">
        <v>1946</v>
      </c>
      <c r="B4161" s="60" t="s">
        <v>6534</v>
      </c>
      <c r="C4161" s="211"/>
      <c r="D4161" s="211"/>
      <c r="E4161" s="211"/>
      <c r="F4161" s="211">
        <v>0.374</v>
      </c>
      <c r="G4161" s="211"/>
      <c r="H4161" s="211"/>
      <c r="I4161" s="211"/>
      <c r="J4161" s="211"/>
      <c r="K4161" s="211"/>
      <c r="L4161" s="211"/>
      <c r="M4161" s="211"/>
      <c r="N4161" s="211"/>
      <c r="O4161" s="211"/>
      <c r="P4161" s="211"/>
      <c r="Q4161" s="211"/>
    </row>
    <row r="4162" spans="1:17" x14ac:dyDescent="0.25">
      <c r="A4162" s="60" t="s">
        <v>201</v>
      </c>
      <c r="B4162" s="60" t="s">
        <v>6535</v>
      </c>
      <c r="C4162" s="211"/>
      <c r="D4162" s="211"/>
      <c r="E4162" s="211"/>
      <c r="F4162" s="211">
        <v>0.22600000000000001</v>
      </c>
      <c r="G4162" s="211">
        <v>2.8000000000000001E-2</v>
      </c>
      <c r="H4162" s="211">
        <v>1.2999999999999999E-2</v>
      </c>
      <c r="I4162" s="211"/>
      <c r="J4162" s="211"/>
      <c r="K4162" s="211"/>
      <c r="L4162" s="211"/>
      <c r="M4162" s="211"/>
      <c r="N4162" s="211">
        <v>72</v>
      </c>
      <c r="O4162" s="211"/>
      <c r="P4162" s="211"/>
      <c r="Q4162" s="211">
        <v>4.6500000000000004</v>
      </c>
    </row>
    <row r="4163" spans="1:17" x14ac:dyDescent="0.25">
      <c r="A4163" s="60" t="s">
        <v>252</v>
      </c>
      <c r="B4163" s="60" t="s">
        <v>6536</v>
      </c>
      <c r="C4163" s="211"/>
      <c r="D4163" s="211">
        <v>5.0190000000000001</v>
      </c>
      <c r="E4163" s="211">
        <v>183.679</v>
      </c>
      <c r="F4163" s="211"/>
      <c r="G4163" s="211"/>
      <c r="H4163" s="211"/>
      <c r="I4163" s="211"/>
      <c r="J4163" s="211"/>
      <c r="K4163" s="211"/>
      <c r="L4163" s="211"/>
      <c r="M4163" s="211"/>
      <c r="N4163" s="211"/>
      <c r="O4163" s="211"/>
      <c r="P4163" s="211">
        <v>2.1739999999999999</v>
      </c>
      <c r="Q4163" s="211"/>
    </row>
    <row r="4164" spans="1:17" x14ac:dyDescent="0.25">
      <c r="A4164" s="60" t="s">
        <v>466</v>
      </c>
      <c r="B4164" s="60" t="s">
        <v>6538</v>
      </c>
      <c r="C4164" s="211"/>
      <c r="D4164" s="211"/>
      <c r="E4164" s="211"/>
      <c r="F4164" s="211"/>
      <c r="G4164" s="211">
        <v>0.8</v>
      </c>
      <c r="H4164" s="211"/>
      <c r="I4164" s="211"/>
      <c r="J4164" s="211"/>
      <c r="K4164" s="211">
        <v>7.0279999999999996</v>
      </c>
      <c r="L4164" s="211"/>
      <c r="M4164" s="211"/>
      <c r="N4164" s="211"/>
      <c r="O4164" s="211"/>
      <c r="P4164" s="211"/>
      <c r="Q4164" s="211"/>
    </row>
    <row r="4165" spans="1:17" x14ac:dyDescent="0.25">
      <c r="A4165" s="60" t="s">
        <v>1004</v>
      </c>
      <c r="B4165" s="60" t="s">
        <v>6539</v>
      </c>
      <c r="C4165" s="211">
        <v>6.4000000000000001E-2</v>
      </c>
      <c r="D4165" s="211"/>
      <c r="E4165" s="211"/>
      <c r="F4165" s="211">
        <v>1.8859999999999999</v>
      </c>
      <c r="G4165" s="211"/>
      <c r="H4165" s="211"/>
      <c r="I4165" s="211"/>
      <c r="J4165" s="211"/>
      <c r="K4165" s="211"/>
      <c r="L4165" s="211"/>
      <c r="M4165" s="211"/>
      <c r="N4165" s="211"/>
      <c r="O4165" s="211"/>
      <c r="P4165" s="211"/>
      <c r="Q4165" s="211"/>
    </row>
    <row r="4166" spans="1:17" x14ac:dyDescent="0.25">
      <c r="A4166" s="60" t="s">
        <v>159</v>
      </c>
      <c r="B4166" s="60" t="s">
        <v>6540</v>
      </c>
      <c r="C4166" s="211">
        <v>0.13400000000000001</v>
      </c>
      <c r="D4166" s="211"/>
      <c r="E4166" s="211">
        <v>0.98399999999999999</v>
      </c>
      <c r="F4166" s="211">
        <v>1.121</v>
      </c>
      <c r="G4166" s="211">
        <v>2E-3</v>
      </c>
      <c r="H4166" s="211"/>
      <c r="I4166" s="211"/>
      <c r="J4166" s="211"/>
      <c r="K4166" s="211"/>
      <c r="L4166" s="211"/>
      <c r="M4166" s="211"/>
      <c r="N4166" s="211"/>
      <c r="O4166" s="211"/>
      <c r="P4166" s="211"/>
      <c r="Q4166" s="211"/>
    </row>
    <row r="4167" spans="1:17" x14ac:dyDescent="0.25">
      <c r="A4167" s="60" t="s">
        <v>754</v>
      </c>
      <c r="B4167" s="60" t="s">
        <v>6541</v>
      </c>
      <c r="C4167" s="211"/>
      <c r="D4167" s="211"/>
      <c r="E4167" s="211">
        <v>0.39800000000000002</v>
      </c>
      <c r="F4167" s="211">
        <v>3.9E-2</v>
      </c>
      <c r="G4167" s="211"/>
      <c r="H4167" s="211"/>
      <c r="I4167" s="211"/>
      <c r="J4167" s="211"/>
      <c r="K4167" s="211"/>
      <c r="L4167" s="211"/>
      <c r="M4167" s="211"/>
      <c r="N4167" s="211"/>
      <c r="O4167" s="211"/>
      <c r="P4167" s="211"/>
      <c r="Q4167" s="211"/>
    </row>
    <row r="4168" spans="1:17" x14ac:dyDescent="0.25">
      <c r="A4168" s="60" t="s">
        <v>3133</v>
      </c>
      <c r="B4168" s="60" t="s">
        <v>6542</v>
      </c>
      <c r="C4168" s="211"/>
      <c r="D4168" s="211"/>
      <c r="E4168" s="211">
        <v>3.6999999999999998E-2</v>
      </c>
      <c r="F4168" s="211"/>
      <c r="G4168" s="211">
        <v>0.61299999999999999</v>
      </c>
      <c r="H4168" s="211"/>
      <c r="I4168" s="211"/>
      <c r="J4168" s="211"/>
      <c r="K4168" s="211"/>
      <c r="L4168" s="211"/>
      <c r="M4168" s="211"/>
      <c r="N4168" s="211"/>
      <c r="O4168" s="211"/>
      <c r="P4168" s="211"/>
      <c r="Q4168" s="211"/>
    </row>
    <row r="4169" spans="1:17" x14ac:dyDescent="0.25">
      <c r="A4169" s="60" t="s">
        <v>792</v>
      </c>
      <c r="B4169" s="60" t="s">
        <v>6543</v>
      </c>
      <c r="C4169" s="211"/>
      <c r="D4169" s="211">
        <v>2.38</v>
      </c>
      <c r="E4169" s="211"/>
      <c r="F4169" s="211">
        <v>3.5960000000000001</v>
      </c>
      <c r="G4169" s="211"/>
      <c r="H4169" s="211"/>
      <c r="I4169" s="211">
        <v>8.9999999999999993E-3</v>
      </c>
      <c r="J4169" s="211">
        <v>2.2829999999999999</v>
      </c>
      <c r="K4169" s="211">
        <v>1.0389999999999999</v>
      </c>
      <c r="L4169" s="211"/>
      <c r="M4169" s="211"/>
      <c r="N4169" s="211"/>
      <c r="O4169" s="211"/>
      <c r="P4169" s="211">
        <v>0.159</v>
      </c>
      <c r="Q4169" s="211"/>
    </row>
    <row r="4170" spans="1:17" x14ac:dyDescent="0.25">
      <c r="A4170" s="60" t="s">
        <v>495</v>
      </c>
      <c r="B4170" s="60" t="s">
        <v>6544</v>
      </c>
      <c r="C4170" s="211">
        <v>1.3069999999999999</v>
      </c>
      <c r="D4170" s="211">
        <v>8.8409999999999993</v>
      </c>
      <c r="E4170" s="211">
        <v>0.54</v>
      </c>
      <c r="F4170" s="211">
        <v>0.874</v>
      </c>
      <c r="G4170" s="211">
        <v>4.391</v>
      </c>
      <c r="H4170" s="211">
        <v>2.3290000000000002</v>
      </c>
      <c r="I4170" s="211">
        <v>3.82</v>
      </c>
      <c r="J4170" s="211">
        <v>7.2610000000000001</v>
      </c>
      <c r="K4170" s="211">
        <v>20.257999999999999</v>
      </c>
      <c r="L4170" s="211">
        <v>8.3010000000000002</v>
      </c>
      <c r="M4170" s="211">
        <v>0</v>
      </c>
      <c r="N4170" s="211">
        <v>1</v>
      </c>
      <c r="O4170" s="211"/>
      <c r="P4170" s="211"/>
      <c r="Q4170" s="211"/>
    </row>
    <row r="4171" spans="1:17" x14ac:dyDescent="0.25">
      <c r="A4171" s="60" t="s">
        <v>208</v>
      </c>
      <c r="B4171" s="60" t="s">
        <v>6545</v>
      </c>
      <c r="C4171" s="211">
        <v>0.14099999999999999</v>
      </c>
      <c r="D4171" s="211">
        <v>36.661000000000001</v>
      </c>
      <c r="E4171" s="211">
        <v>92.078000000000003</v>
      </c>
      <c r="F4171" s="211">
        <v>15.686</v>
      </c>
      <c r="G4171" s="211"/>
      <c r="H4171" s="211">
        <v>90.522000000000006</v>
      </c>
      <c r="I4171" s="211">
        <v>68.103999999999999</v>
      </c>
      <c r="J4171" s="211"/>
      <c r="K4171" s="211"/>
      <c r="L4171" s="211">
        <v>3.9E-2</v>
      </c>
      <c r="M4171" s="211"/>
      <c r="N4171" s="211"/>
      <c r="O4171" s="211"/>
      <c r="P4171" s="211"/>
      <c r="Q4171" s="211">
        <v>0.04</v>
      </c>
    </row>
    <row r="4172" spans="1:17" x14ac:dyDescent="0.25">
      <c r="A4172" s="60" t="s">
        <v>129</v>
      </c>
      <c r="B4172" s="60" t="s">
        <v>6546</v>
      </c>
      <c r="C4172" s="211"/>
      <c r="D4172" s="211">
        <v>72.094999999999999</v>
      </c>
      <c r="E4172" s="211">
        <v>31.779</v>
      </c>
      <c r="F4172" s="211">
        <v>15.423999999999999</v>
      </c>
      <c r="G4172" s="211">
        <v>2.5169999999999999</v>
      </c>
      <c r="H4172" s="211">
        <v>8.9109999999999996</v>
      </c>
      <c r="I4172" s="211">
        <v>36.590000000000003</v>
      </c>
      <c r="J4172" s="211">
        <v>16.396999999999998</v>
      </c>
      <c r="K4172" s="211">
        <v>24.643000000000001</v>
      </c>
      <c r="L4172" s="211">
        <v>114.887</v>
      </c>
      <c r="M4172" s="211">
        <v>258.22000000000003</v>
      </c>
      <c r="N4172" s="211">
        <v>691</v>
      </c>
      <c r="O4172" s="211">
        <v>1.1539999999999999</v>
      </c>
      <c r="P4172" s="211">
        <v>92.798000000000002</v>
      </c>
      <c r="Q4172" s="211">
        <v>57.94</v>
      </c>
    </row>
    <row r="4173" spans="1:17" x14ac:dyDescent="0.25">
      <c r="A4173" s="60" t="s">
        <v>181</v>
      </c>
      <c r="B4173" s="60" t="s">
        <v>6547</v>
      </c>
      <c r="C4173" s="211"/>
      <c r="D4173" s="211">
        <v>0.97099999999999997</v>
      </c>
      <c r="E4173" s="211">
        <v>82.864000000000004</v>
      </c>
      <c r="F4173" s="211">
        <v>9.8480000000000008</v>
      </c>
      <c r="G4173" s="211">
        <v>1.901</v>
      </c>
      <c r="H4173" s="211"/>
      <c r="I4173" s="211">
        <v>29.904</v>
      </c>
      <c r="J4173" s="211">
        <v>316.72000000000003</v>
      </c>
      <c r="K4173" s="211">
        <v>816.495</v>
      </c>
      <c r="L4173" s="211">
        <v>425.673</v>
      </c>
      <c r="M4173" s="211">
        <v>107.633</v>
      </c>
      <c r="N4173" s="211">
        <v>164</v>
      </c>
      <c r="O4173" s="211"/>
      <c r="P4173" s="211">
        <v>8.8680000000000003</v>
      </c>
      <c r="Q4173" s="211">
        <v>59.09</v>
      </c>
    </row>
    <row r="4174" spans="1:17" x14ac:dyDescent="0.25">
      <c r="A4174" s="60" t="s">
        <v>1029</v>
      </c>
      <c r="B4174" s="60" t="s">
        <v>6549</v>
      </c>
      <c r="C4174" s="211"/>
      <c r="D4174" s="211"/>
      <c r="E4174" s="211"/>
      <c r="F4174" s="211"/>
      <c r="G4174" s="211"/>
      <c r="H4174" s="211"/>
      <c r="I4174" s="211"/>
      <c r="J4174" s="211"/>
      <c r="K4174" s="211"/>
      <c r="L4174" s="211">
        <v>0.34200000000000003</v>
      </c>
      <c r="M4174" s="211"/>
      <c r="N4174" s="211"/>
      <c r="O4174" s="211"/>
      <c r="P4174" s="211"/>
      <c r="Q4174" s="211">
        <v>6.32</v>
      </c>
    </row>
    <row r="4175" spans="1:17" x14ac:dyDescent="0.25">
      <c r="A4175" s="60" t="s">
        <v>2137</v>
      </c>
      <c r="B4175" s="60" t="s">
        <v>6550</v>
      </c>
      <c r="C4175" s="211"/>
      <c r="D4175" s="211"/>
      <c r="E4175" s="211"/>
      <c r="F4175" s="211"/>
      <c r="G4175" s="211"/>
      <c r="H4175" s="211"/>
      <c r="I4175" s="211"/>
      <c r="J4175" s="211"/>
      <c r="K4175" s="211"/>
      <c r="L4175" s="211">
        <v>17.632000000000001</v>
      </c>
      <c r="M4175" s="211"/>
      <c r="N4175" s="211"/>
      <c r="O4175" s="211"/>
      <c r="P4175" s="211"/>
      <c r="Q4175" s="211"/>
    </row>
    <row r="4176" spans="1:17" x14ac:dyDescent="0.25">
      <c r="A4176" s="60" t="s">
        <v>1274</v>
      </c>
      <c r="B4176" s="60" t="s">
        <v>6551</v>
      </c>
      <c r="C4176" s="211"/>
      <c r="D4176" s="211"/>
      <c r="E4176" s="211"/>
      <c r="F4176" s="211"/>
      <c r="G4176" s="211"/>
      <c r="H4176" s="211"/>
      <c r="I4176" s="211"/>
      <c r="J4176" s="211"/>
      <c r="K4176" s="211"/>
      <c r="L4176" s="211">
        <v>7.2670000000000003</v>
      </c>
      <c r="M4176" s="211"/>
      <c r="N4176" s="211"/>
      <c r="O4176" s="211"/>
      <c r="P4176" s="211"/>
      <c r="Q4176" s="211">
        <v>54.87</v>
      </c>
    </row>
    <row r="4177" spans="1:17" x14ac:dyDescent="0.25">
      <c r="A4177" s="60" t="s">
        <v>236</v>
      </c>
      <c r="B4177" s="60" t="s">
        <v>6552</v>
      </c>
      <c r="C4177" s="211">
        <v>0.48799999999999999</v>
      </c>
      <c r="D4177" s="211">
        <v>1.0129999999999999</v>
      </c>
      <c r="E4177" s="211">
        <v>10.587</v>
      </c>
      <c r="F4177" s="211">
        <v>3.2650000000000001</v>
      </c>
      <c r="G4177" s="211">
        <v>0.14199999999999999</v>
      </c>
      <c r="H4177" s="211">
        <v>263.66899999999998</v>
      </c>
      <c r="I4177" s="211">
        <v>52.436</v>
      </c>
      <c r="J4177" s="211"/>
      <c r="K4177" s="211">
        <v>44.23</v>
      </c>
      <c r="L4177" s="211">
        <v>7.0960000000000001</v>
      </c>
      <c r="M4177" s="211"/>
      <c r="N4177" s="211"/>
      <c r="O4177" s="211"/>
      <c r="P4177" s="211"/>
      <c r="Q4177" s="211">
        <v>6.6</v>
      </c>
    </row>
    <row r="4178" spans="1:17" x14ac:dyDescent="0.25">
      <c r="A4178" s="60" t="s">
        <v>111</v>
      </c>
      <c r="B4178" s="60" t="s">
        <v>6553</v>
      </c>
      <c r="C4178" s="211"/>
      <c r="D4178" s="211">
        <v>143.083</v>
      </c>
      <c r="E4178" s="211">
        <v>3.9</v>
      </c>
      <c r="F4178" s="211">
        <v>0.33200000000000002</v>
      </c>
      <c r="G4178" s="211">
        <v>7.1999999999999995E-2</v>
      </c>
      <c r="H4178" s="211">
        <v>5.2999999999999999E-2</v>
      </c>
      <c r="I4178" s="211">
        <v>0.06</v>
      </c>
      <c r="J4178" s="211">
        <v>7.5999999999999998E-2</v>
      </c>
      <c r="K4178" s="211">
        <v>8.86</v>
      </c>
      <c r="L4178" s="211">
        <v>0.438</v>
      </c>
      <c r="M4178" s="211">
        <v>1E-3</v>
      </c>
      <c r="N4178" s="211">
        <v>26</v>
      </c>
      <c r="O4178" s="211"/>
      <c r="P4178" s="211">
        <v>0.47299999999999998</v>
      </c>
      <c r="Q4178" s="211"/>
    </row>
    <row r="4179" spans="1:17" x14ac:dyDescent="0.25">
      <c r="A4179" s="60" t="s">
        <v>166</v>
      </c>
      <c r="B4179" s="60" t="s">
        <v>6554</v>
      </c>
      <c r="C4179" s="211"/>
      <c r="D4179" s="211"/>
      <c r="E4179" s="211">
        <v>8.3919999999999995</v>
      </c>
      <c r="F4179" s="211">
        <v>152.12200000000001</v>
      </c>
      <c r="G4179" s="211">
        <v>2.5449999999999999</v>
      </c>
      <c r="H4179" s="211">
        <v>0.56499999999999995</v>
      </c>
      <c r="I4179" s="211">
        <v>0.09</v>
      </c>
      <c r="J4179" s="211">
        <v>0.63200000000000001</v>
      </c>
      <c r="K4179" s="211">
        <v>35.18</v>
      </c>
      <c r="L4179" s="211">
        <v>16.888000000000002</v>
      </c>
      <c r="M4179" s="211"/>
      <c r="N4179" s="211"/>
      <c r="O4179" s="211"/>
      <c r="P4179" s="211">
        <v>15.1</v>
      </c>
      <c r="Q4179" s="211">
        <v>12.91</v>
      </c>
    </row>
    <row r="4180" spans="1:17" x14ac:dyDescent="0.25">
      <c r="A4180" s="60" t="s">
        <v>2288</v>
      </c>
      <c r="B4180" s="60" t="s">
        <v>6555</v>
      </c>
      <c r="C4180" s="211"/>
      <c r="D4180" s="211"/>
      <c r="E4180" s="211">
        <v>1.159</v>
      </c>
      <c r="F4180" s="211"/>
      <c r="G4180" s="211"/>
      <c r="H4180" s="211"/>
      <c r="I4180" s="211">
        <v>1.4999999999999999E-2</v>
      </c>
      <c r="J4180" s="211">
        <v>1.7000000000000001E-2</v>
      </c>
      <c r="K4180" s="211"/>
      <c r="L4180" s="211">
        <v>8.7999999999999995E-2</v>
      </c>
      <c r="M4180" s="211"/>
      <c r="N4180" s="211"/>
      <c r="O4180" s="211"/>
      <c r="P4180" s="211"/>
      <c r="Q4180" s="211"/>
    </row>
    <row r="4181" spans="1:17" x14ac:dyDescent="0.25">
      <c r="A4181" s="60" t="s">
        <v>874</v>
      </c>
      <c r="B4181" s="60" t="s">
        <v>6556</v>
      </c>
      <c r="C4181" s="211"/>
      <c r="D4181" s="211">
        <v>0.44800000000000001</v>
      </c>
      <c r="E4181" s="211">
        <v>1.982</v>
      </c>
      <c r="F4181" s="211">
        <v>2.0510000000000002</v>
      </c>
      <c r="G4181" s="211"/>
      <c r="H4181" s="211">
        <v>0.71699999999999997</v>
      </c>
      <c r="I4181" s="211">
        <v>2.2519999999999998</v>
      </c>
      <c r="J4181" s="211">
        <v>3.0000000000000001E-3</v>
      </c>
      <c r="K4181" s="211">
        <v>22.6</v>
      </c>
      <c r="L4181" s="211">
        <v>0.13200000000000001</v>
      </c>
      <c r="M4181" s="211">
        <v>0</v>
      </c>
      <c r="N4181" s="211"/>
      <c r="O4181" s="211"/>
      <c r="P4181" s="211">
        <v>5.61</v>
      </c>
      <c r="Q4181" s="211">
        <v>18.87</v>
      </c>
    </row>
    <row r="4182" spans="1:17" x14ac:dyDescent="0.25">
      <c r="A4182" s="60" t="s">
        <v>481</v>
      </c>
      <c r="B4182" s="60" t="s">
        <v>6558</v>
      </c>
      <c r="C4182" s="211">
        <v>3.129</v>
      </c>
      <c r="D4182" s="211"/>
      <c r="E4182" s="211">
        <v>0.20599999999999999</v>
      </c>
      <c r="F4182" s="211">
        <v>0.316</v>
      </c>
      <c r="G4182" s="211"/>
      <c r="H4182" s="211"/>
      <c r="I4182" s="211">
        <v>0.109</v>
      </c>
      <c r="J4182" s="211"/>
      <c r="K4182" s="211">
        <v>1.556</v>
      </c>
      <c r="L4182" s="211">
        <v>71.006</v>
      </c>
      <c r="M4182" s="211"/>
      <c r="N4182" s="211"/>
      <c r="O4182" s="211">
        <v>1.3180000000000001</v>
      </c>
      <c r="P4182" s="211">
        <v>6.4859999999999998</v>
      </c>
      <c r="Q4182" s="211"/>
    </row>
    <row r="4183" spans="1:17" x14ac:dyDescent="0.25">
      <c r="A4183" s="60" t="s">
        <v>2821</v>
      </c>
      <c r="B4183" s="60" t="s">
        <v>6560</v>
      </c>
      <c r="C4183" s="211"/>
      <c r="D4183" s="211"/>
      <c r="E4183" s="211"/>
      <c r="F4183" s="211"/>
      <c r="G4183" s="211"/>
      <c r="H4183" s="211"/>
      <c r="I4183" s="211"/>
      <c r="J4183" s="211">
        <v>3.8479999999999999</v>
      </c>
      <c r="K4183" s="211"/>
      <c r="L4183" s="211"/>
      <c r="M4183" s="211"/>
      <c r="N4183" s="211"/>
      <c r="O4183" s="211"/>
      <c r="P4183" s="211"/>
      <c r="Q4183" s="211"/>
    </row>
    <row r="4184" spans="1:17" x14ac:dyDescent="0.25">
      <c r="A4184" s="60" t="s">
        <v>1031</v>
      </c>
      <c r="B4184" s="60" t="s">
        <v>6561</v>
      </c>
      <c r="C4184" s="211"/>
      <c r="D4184" s="211"/>
      <c r="E4184" s="211"/>
      <c r="F4184" s="211">
        <v>6.0579999999999998</v>
      </c>
      <c r="G4184" s="211"/>
      <c r="H4184" s="211">
        <v>4.0000000000000001E-3</v>
      </c>
      <c r="I4184" s="211">
        <v>1.4E-2</v>
      </c>
      <c r="J4184" s="211"/>
      <c r="K4184" s="211"/>
      <c r="L4184" s="211"/>
      <c r="M4184" s="211">
        <v>0.52900000000000003</v>
      </c>
      <c r="N4184" s="211"/>
      <c r="O4184" s="211"/>
      <c r="P4184" s="211"/>
      <c r="Q4184" s="211"/>
    </row>
    <row r="4185" spans="1:17" x14ac:dyDescent="0.25">
      <c r="A4185" s="60" t="s">
        <v>456</v>
      </c>
      <c r="B4185" s="60" t="s">
        <v>6562</v>
      </c>
      <c r="C4185" s="211"/>
      <c r="D4185" s="211"/>
      <c r="E4185" s="211"/>
      <c r="F4185" s="211"/>
      <c r="G4185" s="211"/>
      <c r="H4185" s="211"/>
      <c r="I4185" s="211"/>
      <c r="J4185" s="211"/>
      <c r="K4185" s="211"/>
      <c r="L4185" s="211">
        <v>1.4E-2</v>
      </c>
      <c r="M4185" s="211"/>
      <c r="N4185" s="211"/>
      <c r="O4185" s="211"/>
      <c r="P4185" s="211"/>
      <c r="Q4185" s="211"/>
    </row>
    <row r="4186" spans="1:17" x14ac:dyDescent="0.25">
      <c r="A4186" s="60" t="s">
        <v>597</v>
      </c>
      <c r="B4186" s="60" t="s">
        <v>6563</v>
      </c>
      <c r="C4186" s="211"/>
      <c r="D4186" s="211"/>
      <c r="E4186" s="211"/>
      <c r="F4186" s="211"/>
      <c r="G4186" s="211"/>
      <c r="H4186" s="211"/>
      <c r="I4186" s="211">
        <v>2.5999999999999999E-2</v>
      </c>
      <c r="J4186" s="211"/>
      <c r="K4186" s="211"/>
      <c r="L4186" s="211"/>
      <c r="M4186" s="211">
        <v>1E-3</v>
      </c>
      <c r="N4186" s="211"/>
      <c r="O4186" s="211"/>
      <c r="P4186" s="211"/>
      <c r="Q4186" s="211"/>
    </row>
    <row r="4187" spans="1:17" x14ac:dyDescent="0.25">
      <c r="A4187" s="60" t="s">
        <v>841</v>
      </c>
      <c r="B4187" s="60" t="s">
        <v>6566</v>
      </c>
      <c r="C4187" s="211">
        <v>7.0999999999999994E-2</v>
      </c>
      <c r="D4187" s="211"/>
      <c r="E4187" s="211">
        <v>0.151</v>
      </c>
      <c r="F4187" s="211">
        <v>0.2</v>
      </c>
      <c r="G4187" s="211"/>
      <c r="H4187" s="211"/>
      <c r="I4187" s="211">
        <v>4.9000000000000002E-2</v>
      </c>
      <c r="J4187" s="211"/>
      <c r="K4187" s="211"/>
      <c r="L4187" s="211"/>
      <c r="M4187" s="211"/>
      <c r="N4187" s="211"/>
      <c r="O4187" s="211">
        <v>0.35</v>
      </c>
      <c r="P4187" s="211"/>
      <c r="Q4187" s="211"/>
    </row>
    <row r="4188" spans="1:17" x14ac:dyDescent="0.25">
      <c r="A4188" s="60" t="s">
        <v>418</v>
      </c>
      <c r="B4188" s="60" t="s">
        <v>6567</v>
      </c>
      <c r="C4188" s="211">
        <v>1E-3</v>
      </c>
      <c r="D4188" s="211">
        <v>8.7319999999999993</v>
      </c>
      <c r="E4188" s="211">
        <v>0.25900000000000001</v>
      </c>
      <c r="F4188" s="211"/>
      <c r="G4188" s="211">
        <v>0.46200000000000002</v>
      </c>
      <c r="H4188" s="211">
        <v>1.145</v>
      </c>
      <c r="I4188" s="211">
        <v>1.2889999999999999</v>
      </c>
      <c r="J4188" s="211"/>
      <c r="K4188" s="211">
        <v>10.003</v>
      </c>
      <c r="L4188" s="211"/>
      <c r="M4188" s="211">
        <v>0.123</v>
      </c>
      <c r="N4188" s="211"/>
      <c r="O4188" s="211"/>
      <c r="P4188" s="211"/>
      <c r="Q4188" s="211"/>
    </row>
    <row r="4189" spans="1:17" x14ac:dyDescent="0.25">
      <c r="A4189" s="60" t="s">
        <v>2410</v>
      </c>
      <c r="B4189" s="60" t="s">
        <v>6568</v>
      </c>
      <c r="C4189" s="211"/>
      <c r="D4189" s="211"/>
      <c r="E4189" s="211"/>
      <c r="F4189" s="211"/>
      <c r="G4189" s="211"/>
      <c r="H4189" s="211"/>
      <c r="I4189" s="211"/>
      <c r="J4189" s="211"/>
      <c r="K4189" s="211">
        <v>0.17599999999999999</v>
      </c>
      <c r="L4189" s="211"/>
      <c r="M4189" s="211"/>
      <c r="N4189" s="211"/>
      <c r="O4189" s="211"/>
      <c r="P4189" s="211">
        <v>0.111</v>
      </c>
      <c r="Q4189" s="211"/>
    </row>
    <row r="4190" spans="1:17" x14ac:dyDescent="0.25">
      <c r="A4190" s="60" t="s">
        <v>2039</v>
      </c>
      <c r="B4190" s="60" t="s">
        <v>6570</v>
      </c>
      <c r="C4190" s="211"/>
      <c r="D4190" s="211"/>
      <c r="E4190" s="211"/>
      <c r="F4190" s="211"/>
      <c r="G4190" s="211"/>
      <c r="H4190" s="211"/>
      <c r="I4190" s="211">
        <v>0.78500000000000003</v>
      </c>
      <c r="J4190" s="211"/>
      <c r="K4190" s="211"/>
      <c r="L4190" s="211"/>
      <c r="M4190" s="211"/>
      <c r="N4190" s="211"/>
      <c r="O4190" s="211"/>
      <c r="P4190" s="211"/>
      <c r="Q4190" s="211"/>
    </row>
    <row r="4191" spans="1:17" x14ac:dyDescent="0.25">
      <c r="A4191" s="60" t="s">
        <v>2686</v>
      </c>
      <c r="B4191" s="60" t="s">
        <v>6575</v>
      </c>
      <c r="C4191" s="211"/>
      <c r="D4191" s="211"/>
      <c r="E4191" s="211"/>
      <c r="F4191" s="211"/>
      <c r="G4191" s="211"/>
      <c r="H4191" s="211"/>
      <c r="I4191" s="211">
        <v>8.9999999999999993E-3</v>
      </c>
      <c r="J4191" s="211"/>
      <c r="K4191" s="211"/>
      <c r="L4191" s="211"/>
      <c r="M4191" s="211"/>
      <c r="N4191" s="211"/>
      <c r="O4191" s="211"/>
      <c r="P4191" s="211"/>
      <c r="Q4191" s="211">
        <v>0.75</v>
      </c>
    </row>
    <row r="4192" spans="1:17" x14ac:dyDescent="0.25">
      <c r="A4192" s="60" t="s">
        <v>952</v>
      </c>
      <c r="B4192" s="60" t="s">
        <v>6577</v>
      </c>
      <c r="C4192" s="211"/>
      <c r="D4192" s="211"/>
      <c r="E4192" s="211"/>
      <c r="F4192" s="211">
        <v>3.7999999999999999E-2</v>
      </c>
      <c r="G4192" s="211"/>
      <c r="H4192" s="211"/>
      <c r="I4192" s="211"/>
      <c r="J4192" s="211"/>
      <c r="K4192" s="211"/>
      <c r="L4192" s="211">
        <v>5.5620000000000003</v>
      </c>
      <c r="M4192" s="211"/>
      <c r="N4192" s="211"/>
      <c r="O4192" s="211"/>
      <c r="P4192" s="211"/>
      <c r="Q4192" s="211"/>
    </row>
    <row r="4193" spans="1:17" x14ac:dyDescent="0.25">
      <c r="A4193" s="60" t="s">
        <v>1647</v>
      </c>
      <c r="B4193" s="60" t="s">
        <v>6578</v>
      </c>
      <c r="C4193" s="211">
        <v>0.13600000000000001</v>
      </c>
      <c r="D4193" s="211">
        <v>0.88900000000000001</v>
      </c>
      <c r="E4193" s="211">
        <v>2.2440000000000002</v>
      </c>
      <c r="F4193" s="211">
        <v>12.007</v>
      </c>
      <c r="G4193" s="211"/>
      <c r="H4193" s="211">
        <v>2.8860000000000001</v>
      </c>
      <c r="I4193" s="211">
        <v>1.351</v>
      </c>
      <c r="J4193" s="211"/>
      <c r="K4193" s="211">
        <v>39.170999999999999</v>
      </c>
      <c r="L4193" s="211"/>
      <c r="M4193" s="211"/>
      <c r="N4193" s="211"/>
      <c r="O4193" s="211"/>
      <c r="P4193" s="211">
        <v>2E-3</v>
      </c>
      <c r="Q4193" s="211">
        <v>3.08</v>
      </c>
    </row>
    <row r="4194" spans="1:17" x14ac:dyDescent="0.25">
      <c r="A4194" s="60" t="s">
        <v>1068</v>
      </c>
      <c r="B4194" s="60" t="s">
        <v>6579</v>
      </c>
      <c r="C4194" s="211"/>
      <c r="D4194" s="211"/>
      <c r="E4194" s="211">
        <v>1.4910000000000001</v>
      </c>
      <c r="F4194" s="211">
        <v>3.9529999999999998</v>
      </c>
      <c r="G4194" s="211"/>
      <c r="H4194" s="211"/>
      <c r="I4194" s="211"/>
      <c r="J4194" s="211">
        <v>1.0999999999999999E-2</v>
      </c>
      <c r="K4194" s="211">
        <v>1.5569999999999999</v>
      </c>
      <c r="L4194" s="211"/>
      <c r="M4194" s="211">
        <v>0.17799999999999999</v>
      </c>
      <c r="N4194" s="211"/>
      <c r="O4194" s="211">
        <v>1.1870000000000001</v>
      </c>
      <c r="P4194" s="211">
        <v>0.24</v>
      </c>
      <c r="Q4194" s="211"/>
    </row>
    <row r="4195" spans="1:17" x14ac:dyDescent="0.25">
      <c r="A4195" s="60" t="s">
        <v>1236</v>
      </c>
      <c r="B4195" s="60" t="s">
        <v>6580</v>
      </c>
      <c r="C4195" s="211"/>
      <c r="D4195" s="211"/>
      <c r="E4195" s="211">
        <v>8.3000000000000004E-2</v>
      </c>
      <c r="F4195" s="211">
        <v>3.4000000000000002E-2</v>
      </c>
      <c r="G4195" s="211"/>
      <c r="H4195" s="211"/>
      <c r="I4195" s="211"/>
      <c r="J4195" s="211"/>
      <c r="K4195" s="211"/>
      <c r="L4195" s="211">
        <v>1.238</v>
      </c>
      <c r="M4195" s="211"/>
      <c r="N4195" s="211">
        <v>2</v>
      </c>
      <c r="O4195" s="211"/>
      <c r="P4195" s="211">
        <v>0.54</v>
      </c>
      <c r="Q4195" s="211">
        <v>0.48</v>
      </c>
    </row>
    <row r="4196" spans="1:17" x14ac:dyDescent="0.25">
      <c r="A4196" s="60" t="s">
        <v>490</v>
      </c>
      <c r="B4196" s="60" t="s">
        <v>6581</v>
      </c>
      <c r="C4196" s="211"/>
      <c r="D4196" s="211"/>
      <c r="E4196" s="211">
        <v>0.32</v>
      </c>
      <c r="F4196" s="211">
        <v>1.865</v>
      </c>
      <c r="G4196" s="211">
        <v>1.7999999999999999E-2</v>
      </c>
      <c r="H4196" s="211">
        <v>3.1</v>
      </c>
      <c r="I4196" s="211">
        <v>2.5409999999999999</v>
      </c>
      <c r="J4196" s="211">
        <v>0.315</v>
      </c>
      <c r="K4196" s="211">
        <v>0.221</v>
      </c>
      <c r="L4196" s="211"/>
      <c r="M4196" s="211">
        <v>1.2999999999999999E-2</v>
      </c>
      <c r="N4196" s="211">
        <v>2</v>
      </c>
      <c r="O4196" s="211">
        <v>10.208</v>
      </c>
      <c r="P4196" s="211"/>
      <c r="Q4196" s="211">
        <v>0.03</v>
      </c>
    </row>
    <row r="4197" spans="1:17" x14ac:dyDescent="0.25">
      <c r="A4197" s="60" t="s">
        <v>320</v>
      </c>
      <c r="B4197" s="60" t="s">
        <v>6583</v>
      </c>
      <c r="C4197" s="211"/>
      <c r="D4197" s="211"/>
      <c r="E4197" s="211"/>
      <c r="F4197" s="211">
        <v>1.9E-2</v>
      </c>
      <c r="G4197" s="211"/>
      <c r="H4197" s="211">
        <v>24.001000000000001</v>
      </c>
      <c r="I4197" s="211"/>
      <c r="J4197" s="211"/>
      <c r="K4197" s="211"/>
      <c r="L4197" s="211"/>
      <c r="M4197" s="211"/>
      <c r="N4197" s="211"/>
      <c r="O4197" s="211"/>
      <c r="P4197" s="211">
        <v>0.16</v>
      </c>
      <c r="Q4197" s="211"/>
    </row>
    <row r="4198" spans="1:17" x14ac:dyDescent="0.25">
      <c r="A4198" s="60" t="s">
        <v>1426</v>
      </c>
      <c r="B4198" s="60" t="s">
        <v>6584</v>
      </c>
      <c r="C4198" s="211"/>
      <c r="D4198" s="211"/>
      <c r="E4198" s="211"/>
      <c r="F4198" s="211"/>
      <c r="G4198" s="211">
        <v>7.484</v>
      </c>
      <c r="H4198" s="211"/>
      <c r="I4198" s="211"/>
      <c r="J4198" s="211"/>
      <c r="K4198" s="211"/>
      <c r="L4198" s="211"/>
      <c r="M4198" s="211"/>
      <c r="N4198" s="211"/>
      <c r="O4198" s="211"/>
      <c r="P4198" s="211"/>
      <c r="Q4198" s="211"/>
    </row>
    <row r="4199" spans="1:17" x14ac:dyDescent="0.25">
      <c r="A4199" s="60" t="s">
        <v>191</v>
      </c>
      <c r="B4199" s="60" t="s">
        <v>6585</v>
      </c>
      <c r="C4199" s="211"/>
      <c r="D4199" s="211"/>
      <c r="E4199" s="211"/>
      <c r="F4199" s="211"/>
      <c r="G4199" s="211"/>
      <c r="H4199" s="211"/>
      <c r="I4199" s="211"/>
      <c r="J4199" s="211">
        <v>33.177</v>
      </c>
      <c r="K4199" s="211">
        <v>107.438</v>
      </c>
      <c r="L4199" s="211"/>
      <c r="M4199" s="211"/>
      <c r="N4199" s="211"/>
      <c r="O4199" s="211"/>
      <c r="P4199" s="211">
        <v>56.78</v>
      </c>
      <c r="Q4199" s="211">
        <v>85.79</v>
      </c>
    </row>
    <row r="4200" spans="1:17" x14ac:dyDescent="0.25">
      <c r="A4200" s="60" t="s">
        <v>130</v>
      </c>
      <c r="B4200" s="60" t="s">
        <v>6586</v>
      </c>
      <c r="C4200" s="211"/>
      <c r="D4200" s="211"/>
      <c r="E4200" s="211"/>
      <c r="F4200" s="211"/>
      <c r="G4200" s="211"/>
      <c r="H4200" s="211"/>
      <c r="I4200" s="211"/>
      <c r="J4200" s="211"/>
      <c r="K4200" s="211"/>
      <c r="L4200" s="211"/>
      <c r="M4200" s="211"/>
      <c r="N4200" s="211"/>
      <c r="O4200" s="211"/>
      <c r="P4200" s="211">
        <v>73.45</v>
      </c>
      <c r="Q4200" s="211">
        <v>20.48</v>
      </c>
    </row>
    <row r="4201" spans="1:17" x14ac:dyDescent="0.25">
      <c r="A4201" s="60" t="s">
        <v>2668</v>
      </c>
      <c r="B4201" s="60" t="s">
        <v>6587</v>
      </c>
      <c r="C4201" s="211"/>
      <c r="D4201" s="211"/>
      <c r="E4201" s="211"/>
      <c r="F4201" s="211">
        <v>16.818000000000001</v>
      </c>
      <c r="G4201" s="211"/>
      <c r="H4201" s="211"/>
      <c r="I4201" s="211"/>
      <c r="J4201" s="211"/>
      <c r="K4201" s="211"/>
      <c r="L4201" s="211"/>
      <c r="M4201" s="211"/>
      <c r="N4201" s="211"/>
      <c r="O4201" s="211"/>
      <c r="P4201" s="211"/>
      <c r="Q4201" s="211"/>
    </row>
    <row r="4202" spans="1:17" x14ac:dyDescent="0.25">
      <c r="A4202" s="60" t="s">
        <v>1534</v>
      </c>
      <c r="B4202" s="60" t="s">
        <v>6588</v>
      </c>
      <c r="C4202" s="211"/>
      <c r="D4202" s="211">
        <v>0.11600000000000001</v>
      </c>
      <c r="E4202" s="211">
        <v>5.6459999999999999</v>
      </c>
      <c r="F4202" s="211"/>
      <c r="G4202" s="211"/>
      <c r="H4202" s="211">
        <v>2.5000000000000001E-2</v>
      </c>
      <c r="I4202" s="211"/>
      <c r="J4202" s="211"/>
      <c r="K4202" s="211"/>
      <c r="L4202" s="211">
        <v>0.875</v>
      </c>
      <c r="M4202" s="211"/>
      <c r="N4202" s="211"/>
      <c r="O4202" s="211"/>
      <c r="P4202" s="211"/>
      <c r="Q4202" s="211"/>
    </row>
    <row r="4203" spans="1:17" x14ac:dyDescent="0.25">
      <c r="A4203" s="60" t="s">
        <v>383</v>
      </c>
      <c r="B4203" s="60" t="s">
        <v>6589</v>
      </c>
      <c r="C4203" s="211"/>
      <c r="D4203" s="211">
        <v>7.1280000000000001</v>
      </c>
      <c r="E4203" s="211"/>
      <c r="F4203" s="211"/>
      <c r="G4203" s="211"/>
      <c r="H4203" s="211"/>
      <c r="I4203" s="211">
        <v>1E-3</v>
      </c>
      <c r="J4203" s="211"/>
      <c r="K4203" s="211"/>
      <c r="L4203" s="211">
        <v>13.688000000000001</v>
      </c>
      <c r="M4203" s="211"/>
      <c r="N4203" s="211"/>
      <c r="O4203" s="211"/>
      <c r="P4203" s="211"/>
      <c r="Q4203" s="211"/>
    </row>
    <row r="4204" spans="1:17" x14ac:dyDescent="0.25">
      <c r="A4204" s="60" t="s">
        <v>3592</v>
      </c>
      <c r="B4204" s="60" t="s">
        <v>6590</v>
      </c>
      <c r="C4204" s="211"/>
      <c r="D4204" s="211"/>
      <c r="E4204" s="211"/>
      <c r="F4204" s="211"/>
      <c r="G4204" s="211">
        <v>1.7999999999999999E-2</v>
      </c>
      <c r="H4204" s="211"/>
      <c r="I4204" s="211"/>
      <c r="J4204" s="211"/>
      <c r="K4204" s="211"/>
      <c r="L4204" s="211"/>
      <c r="M4204" s="211"/>
      <c r="N4204" s="211"/>
      <c r="O4204" s="211"/>
      <c r="P4204" s="211"/>
      <c r="Q4204" s="211"/>
    </row>
    <row r="4205" spans="1:17" x14ac:dyDescent="0.25">
      <c r="A4205" s="60" t="s">
        <v>2464</v>
      </c>
      <c r="B4205" s="60" t="s">
        <v>6591</v>
      </c>
      <c r="C4205" s="211"/>
      <c r="D4205" s="211"/>
      <c r="E4205" s="211">
        <v>0.13600000000000001</v>
      </c>
      <c r="F4205" s="211">
        <v>3.839</v>
      </c>
      <c r="G4205" s="211"/>
      <c r="H4205" s="211"/>
      <c r="I4205" s="211">
        <v>1.4999999999999999E-2</v>
      </c>
      <c r="J4205" s="211"/>
      <c r="K4205" s="211">
        <v>15.04</v>
      </c>
      <c r="L4205" s="211"/>
      <c r="M4205" s="211"/>
      <c r="N4205" s="211"/>
      <c r="O4205" s="211"/>
      <c r="P4205" s="211"/>
      <c r="Q4205" s="211"/>
    </row>
    <row r="4206" spans="1:17" x14ac:dyDescent="0.25">
      <c r="A4206" s="60" t="s">
        <v>2403</v>
      </c>
      <c r="B4206" s="60" t="s">
        <v>6592</v>
      </c>
      <c r="C4206" s="211"/>
      <c r="D4206" s="211"/>
      <c r="E4206" s="211"/>
      <c r="F4206" s="211"/>
      <c r="G4206" s="211">
        <v>6.2949999999999999</v>
      </c>
      <c r="H4206" s="211"/>
      <c r="I4206" s="211"/>
      <c r="J4206" s="211"/>
      <c r="K4206" s="211"/>
      <c r="L4206" s="211"/>
      <c r="M4206" s="211"/>
      <c r="N4206" s="211"/>
      <c r="O4206" s="211">
        <v>0.17299999999999999</v>
      </c>
      <c r="P4206" s="211"/>
      <c r="Q4206" s="211"/>
    </row>
    <row r="4207" spans="1:17" x14ac:dyDescent="0.25">
      <c r="A4207" s="60" t="s">
        <v>3121</v>
      </c>
      <c r="B4207" s="60" t="s">
        <v>6593</v>
      </c>
      <c r="C4207" s="211"/>
      <c r="D4207" s="211"/>
      <c r="E4207" s="211"/>
      <c r="F4207" s="211">
        <v>11.326000000000001</v>
      </c>
      <c r="G4207" s="211"/>
      <c r="H4207" s="211"/>
      <c r="I4207" s="211"/>
      <c r="J4207" s="211"/>
      <c r="K4207" s="211"/>
      <c r="L4207" s="211"/>
      <c r="M4207" s="211"/>
      <c r="N4207" s="211"/>
      <c r="O4207" s="211"/>
      <c r="P4207" s="211"/>
      <c r="Q4207" s="211"/>
    </row>
    <row r="4208" spans="1:17" x14ac:dyDescent="0.25">
      <c r="A4208" s="60" t="s">
        <v>2130</v>
      </c>
      <c r="B4208" s="60" t="s">
        <v>6594</v>
      </c>
      <c r="C4208" s="211"/>
      <c r="D4208" s="211"/>
      <c r="E4208" s="211"/>
      <c r="F4208" s="211"/>
      <c r="G4208" s="211"/>
      <c r="H4208" s="211"/>
      <c r="I4208" s="211"/>
      <c r="J4208" s="211"/>
      <c r="K4208" s="211"/>
      <c r="L4208" s="211"/>
      <c r="M4208" s="211"/>
      <c r="N4208" s="211">
        <v>2</v>
      </c>
      <c r="O4208" s="211"/>
      <c r="P4208" s="211"/>
      <c r="Q4208" s="211"/>
    </row>
    <row r="4209" spans="1:17" x14ac:dyDescent="0.25">
      <c r="A4209" s="60" t="s">
        <v>2974</v>
      </c>
      <c r="B4209" s="60" t="s">
        <v>6596</v>
      </c>
      <c r="C4209" s="211"/>
      <c r="D4209" s="211"/>
      <c r="E4209" s="211"/>
      <c r="F4209" s="211">
        <v>5.7590000000000003</v>
      </c>
      <c r="G4209" s="211"/>
      <c r="H4209" s="211"/>
      <c r="I4209" s="211"/>
      <c r="J4209" s="211"/>
      <c r="K4209" s="211"/>
      <c r="L4209" s="211"/>
      <c r="M4209" s="211"/>
      <c r="N4209" s="211"/>
      <c r="O4209" s="211"/>
      <c r="P4209" s="211"/>
      <c r="Q4209" s="211"/>
    </row>
    <row r="4210" spans="1:17" x14ac:dyDescent="0.25">
      <c r="A4210" s="60" t="s">
        <v>2147</v>
      </c>
      <c r="B4210" s="60" t="s">
        <v>6597</v>
      </c>
      <c r="C4210" s="211"/>
      <c r="D4210" s="211"/>
      <c r="E4210" s="211"/>
      <c r="F4210" s="211">
        <v>7.0000000000000001E-3</v>
      </c>
      <c r="G4210" s="211"/>
      <c r="H4210" s="211"/>
      <c r="I4210" s="211"/>
      <c r="J4210" s="211"/>
      <c r="K4210" s="211"/>
      <c r="L4210" s="211">
        <v>7.9000000000000001E-2</v>
      </c>
      <c r="M4210" s="211"/>
      <c r="N4210" s="211"/>
      <c r="O4210" s="211"/>
      <c r="P4210" s="211"/>
      <c r="Q4210" s="211"/>
    </row>
    <row r="4211" spans="1:17" x14ac:dyDescent="0.25">
      <c r="A4211" s="60" t="s">
        <v>4425</v>
      </c>
      <c r="B4211" s="60" t="s">
        <v>6598</v>
      </c>
      <c r="C4211" s="211"/>
      <c r="D4211" s="211">
        <v>0.19500000000000001</v>
      </c>
      <c r="E4211" s="211"/>
      <c r="F4211" s="211"/>
      <c r="G4211" s="211"/>
      <c r="H4211" s="211"/>
      <c r="I4211" s="211"/>
      <c r="J4211" s="211"/>
      <c r="K4211" s="211"/>
      <c r="L4211" s="211"/>
      <c r="M4211" s="211"/>
      <c r="N4211" s="211"/>
      <c r="O4211" s="211"/>
      <c r="P4211" s="211"/>
      <c r="Q4211" s="211"/>
    </row>
    <row r="4212" spans="1:17" x14ac:dyDescent="0.25">
      <c r="A4212" s="60" t="s">
        <v>10437</v>
      </c>
      <c r="B4212" s="60" t="s">
        <v>10438</v>
      </c>
      <c r="C4212" s="211"/>
      <c r="D4212" s="211"/>
      <c r="E4212" s="211"/>
      <c r="F4212" s="211">
        <v>3.6480000000000001</v>
      </c>
      <c r="G4212" s="211"/>
      <c r="H4212" s="211"/>
      <c r="I4212" s="211"/>
      <c r="J4212" s="211"/>
      <c r="K4212" s="211"/>
      <c r="L4212" s="211"/>
      <c r="M4212" s="211"/>
      <c r="N4212" s="211"/>
      <c r="O4212" s="211"/>
      <c r="P4212" s="211"/>
      <c r="Q4212" s="211"/>
    </row>
    <row r="4213" spans="1:17" x14ac:dyDescent="0.25">
      <c r="A4213" s="60" t="s">
        <v>4696</v>
      </c>
      <c r="B4213" s="60" t="s">
        <v>6614</v>
      </c>
      <c r="C4213" s="211"/>
      <c r="D4213" s="211">
        <v>10.497999999999999</v>
      </c>
      <c r="E4213" s="211"/>
      <c r="F4213" s="211"/>
      <c r="G4213" s="211">
        <v>19.794</v>
      </c>
      <c r="H4213" s="211">
        <v>2.5550000000000002</v>
      </c>
      <c r="I4213" s="211">
        <v>2.3119999999999998</v>
      </c>
      <c r="J4213" s="211"/>
      <c r="K4213" s="211"/>
      <c r="L4213" s="211"/>
      <c r="M4213" s="211"/>
      <c r="N4213" s="211"/>
      <c r="O4213" s="211"/>
      <c r="P4213" s="211"/>
      <c r="Q4213" s="211"/>
    </row>
    <row r="4214" spans="1:17" x14ac:dyDescent="0.25">
      <c r="A4214" s="60" t="s">
        <v>1430</v>
      </c>
      <c r="B4214" s="60" t="s">
        <v>6615</v>
      </c>
      <c r="C4214" s="211"/>
      <c r="D4214" s="211"/>
      <c r="E4214" s="211"/>
      <c r="F4214" s="211"/>
      <c r="G4214" s="211"/>
      <c r="H4214" s="211"/>
      <c r="I4214" s="211"/>
      <c r="J4214" s="211">
        <v>0.86899999999999999</v>
      </c>
      <c r="K4214" s="211"/>
      <c r="L4214" s="211">
        <v>3.1309999999999998</v>
      </c>
      <c r="M4214" s="211"/>
      <c r="N4214" s="211"/>
      <c r="O4214" s="211"/>
      <c r="P4214" s="211"/>
      <c r="Q4214" s="211"/>
    </row>
    <row r="4215" spans="1:17" x14ac:dyDescent="0.25">
      <c r="A4215" s="60" t="s">
        <v>3262</v>
      </c>
      <c r="B4215" s="60" t="s">
        <v>6616</v>
      </c>
      <c r="C4215" s="211"/>
      <c r="D4215" s="211"/>
      <c r="E4215" s="211"/>
      <c r="F4215" s="211">
        <v>1.4339999999999999</v>
      </c>
      <c r="G4215" s="211"/>
      <c r="H4215" s="211"/>
      <c r="I4215" s="211"/>
      <c r="J4215" s="211"/>
      <c r="K4215" s="211"/>
      <c r="L4215" s="211"/>
      <c r="M4215" s="211"/>
      <c r="N4215" s="211"/>
      <c r="O4215" s="211"/>
      <c r="P4215" s="211"/>
      <c r="Q4215" s="211"/>
    </row>
    <row r="4216" spans="1:17" x14ac:dyDescent="0.25">
      <c r="A4216" s="60" t="s">
        <v>2883</v>
      </c>
      <c r="B4216" s="60" t="s">
        <v>6617</v>
      </c>
      <c r="C4216" s="211"/>
      <c r="D4216" s="211"/>
      <c r="E4216" s="211"/>
      <c r="F4216" s="211"/>
      <c r="G4216" s="211"/>
      <c r="H4216" s="211"/>
      <c r="I4216" s="211"/>
      <c r="J4216" s="211"/>
      <c r="K4216" s="211"/>
      <c r="L4216" s="211"/>
      <c r="M4216" s="211">
        <v>2.746</v>
      </c>
      <c r="N4216" s="211"/>
      <c r="O4216" s="211"/>
      <c r="P4216" s="211"/>
      <c r="Q4216" s="211"/>
    </row>
    <row r="4217" spans="1:17" x14ac:dyDescent="0.25">
      <c r="A4217" s="60" t="s">
        <v>2942</v>
      </c>
      <c r="B4217" s="60" t="s">
        <v>6618</v>
      </c>
      <c r="C4217" s="211"/>
      <c r="D4217" s="211"/>
      <c r="E4217" s="211"/>
      <c r="F4217" s="211"/>
      <c r="G4217" s="211">
        <v>6.2389999999999999</v>
      </c>
      <c r="H4217" s="211"/>
      <c r="I4217" s="211">
        <v>0.34300000000000003</v>
      </c>
      <c r="J4217" s="211"/>
      <c r="K4217" s="211">
        <v>0.37</v>
      </c>
      <c r="L4217" s="211"/>
      <c r="M4217" s="211">
        <v>0.11600000000000001</v>
      </c>
      <c r="N4217" s="211"/>
      <c r="O4217" s="211"/>
      <c r="P4217" s="211"/>
      <c r="Q4217" s="211"/>
    </row>
    <row r="4218" spans="1:17" x14ac:dyDescent="0.25">
      <c r="A4218" s="60" t="s">
        <v>3061</v>
      </c>
      <c r="B4218" s="60" t="s">
        <v>6619</v>
      </c>
      <c r="C4218" s="211"/>
      <c r="D4218" s="211"/>
      <c r="E4218" s="211"/>
      <c r="F4218" s="211">
        <v>0.51900000000000002</v>
      </c>
      <c r="G4218" s="211"/>
      <c r="H4218" s="211"/>
      <c r="I4218" s="211"/>
      <c r="J4218" s="211"/>
      <c r="K4218" s="211"/>
      <c r="L4218" s="211"/>
      <c r="M4218" s="211"/>
      <c r="N4218" s="211"/>
      <c r="O4218" s="211"/>
      <c r="P4218" s="211"/>
      <c r="Q4218" s="211"/>
    </row>
    <row r="4219" spans="1:17" x14ac:dyDescent="0.25">
      <c r="A4219" s="60" t="s">
        <v>4471</v>
      </c>
      <c r="B4219" s="60" t="s">
        <v>6620</v>
      </c>
      <c r="C4219" s="211"/>
      <c r="D4219" s="211"/>
      <c r="E4219" s="211"/>
      <c r="F4219" s="211"/>
      <c r="G4219" s="211"/>
      <c r="H4219" s="211">
        <v>0.115</v>
      </c>
      <c r="I4219" s="211">
        <v>0.33900000000000002</v>
      </c>
      <c r="J4219" s="211"/>
      <c r="K4219" s="211"/>
      <c r="L4219" s="211">
        <v>0.43099999999999999</v>
      </c>
      <c r="M4219" s="211"/>
      <c r="N4219" s="211"/>
      <c r="O4219" s="211"/>
      <c r="P4219" s="211"/>
      <c r="Q4219" s="211"/>
    </row>
    <row r="4220" spans="1:17" x14ac:dyDescent="0.25">
      <c r="A4220" s="60" t="s">
        <v>3332</v>
      </c>
      <c r="B4220" s="60" t="s">
        <v>6621</v>
      </c>
      <c r="C4220" s="211"/>
      <c r="D4220" s="211"/>
      <c r="E4220" s="211"/>
      <c r="F4220" s="211"/>
      <c r="G4220" s="211"/>
      <c r="H4220" s="211"/>
      <c r="I4220" s="211"/>
      <c r="J4220" s="211"/>
      <c r="K4220" s="211">
        <v>0.56299999999999994</v>
      </c>
      <c r="L4220" s="211"/>
      <c r="M4220" s="211"/>
      <c r="N4220" s="211"/>
      <c r="O4220" s="211"/>
      <c r="P4220" s="211"/>
      <c r="Q4220" s="211"/>
    </row>
    <row r="4221" spans="1:17" x14ac:dyDescent="0.25">
      <c r="A4221" s="60" t="s">
        <v>4023</v>
      </c>
      <c r="B4221" s="60" t="s">
        <v>6622</v>
      </c>
      <c r="C4221" s="211"/>
      <c r="D4221" s="211"/>
      <c r="E4221" s="211">
        <v>5.5019999999999998</v>
      </c>
      <c r="F4221" s="211"/>
      <c r="G4221" s="211"/>
      <c r="H4221" s="211"/>
      <c r="I4221" s="211">
        <v>0.33600000000000002</v>
      </c>
      <c r="J4221" s="211">
        <v>6.7000000000000004E-2</v>
      </c>
      <c r="K4221" s="211"/>
      <c r="L4221" s="211"/>
      <c r="M4221" s="211"/>
      <c r="N4221" s="211"/>
      <c r="O4221" s="211"/>
      <c r="P4221" s="211"/>
      <c r="Q4221" s="211"/>
    </row>
    <row r="4222" spans="1:17" x14ac:dyDescent="0.25">
      <c r="A4222" s="60" t="s">
        <v>4168</v>
      </c>
      <c r="B4222" s="60" t="s">
        <v>6623</v>
      </c>
      <c r="C4222" s="211"/>
      <c r="D4222" s="211"/>
      <c r="E4222" s="211"/>
      <c r="F4222" s="211"/>
      <c r="G4222" s="211">
        <v>0.05</v>
      </c>
      <c r="H4222" s="211">
        <v>0.55000000000000004</v>
      </c>
      <c r="I4222" s="211">
        <v>2.5510000000000002</v>
      </c>
      <c r="J4222" s="211"/>
      <c r="K4222" s="211">
        <v>0.17199999999999999</v>
      </c>
      <c r="L4222" s="211"/>
      <c r="M4222" s="211">
        <v>0.14000000000000001</v>
      </c>
      <c r="N4222" s="211"/>
      <c r="O4222" s="211"/>
      <c r="P4222" s="211"/>
      <c r="Q4222" s="211"/>
    </row>
    <row r="4223" spans="1:17" x14ac:dyDescent="0.25">
      <c r="A4223" s="60" t="s">
        <v>1464</v>
      </c>
      <c r="B4223" s="60" t="s">
        <v>6624</v>
      </c>
      <c r="C4223" s="211"/>
      <c r="D4223" s="211"/>
      <c r="E4223" s="211"/>
      <c r="F4223" s="211">
        <v>1.7150000000000001</v>
      </c>
      <c r="G4223" s="211"/>
      <c r="H4223" s="211"/>
      <c r="I4223" s="211">
        <v>2.7E-2</v>
      </c>
      <c r="J4223" s="211">
        <v>4.4059999999999997</v>
      </c>
      <c r="K4223" s="211"/>
      <c r="L4223" s="211"/>
      <c r="M4223" s="211"/>
      <c r="N4223" s="211"/>
      <c r="O4223" s="211"/>
      <c r="P4223" s="211"/>
      <c r="Q4223" s="211"/>
    </row>
    <row r="4224" spans="1:17" x14ac:dyDescent="0.25">
      <c r="A4224" s="60" t="s">
        <v>897</v>
      </c>
      <c r="B4224" s="60" t="s">
        <v>6625</v>
      </c>
      <c r="C4224" s="211"/>
      <c r="D4224" s="211"/>
      <c r="E4224" s="211"/>
      <c r="F4224" s="211">
        <v>0.223</v>
      </c>
      <c r="G4224" s="211"/>
      <c r="H4224" s="211"/>
      <c r="I4224" s="211">
        <v>8.4000000000000005E-2</v>
      </c>
      <c r="J4224" s="211"/>
      <c r="K4224" s="211">
        <v>3.569</v>
      </c>
      <c r="L4224" s="211"/>
      <c r="M4224" s="211"/>
      <c r="N4224" s="211">
        <v>1</v>
      </c>
      <c r="O4224" s="211"/>
      <c r="P4224" s="211"/>
      <c r="Q4224" s="211"/>
    </row>
    <row r="4225" spans="1:17" x14ac:dyDescent="0.25">
      <c r="A4225" s="60" t="s">
        <v>1184</v>
      </c>
      <c r="B4225" s="60" t="s">
        <v>6626</v>
      </c>
      <c r="C4225" s="211"/>
      <c r="D4225" s="211"/>
      <c r="E4225" s="211"/>
      <c r="F4225" s="211"/>
      <c r="G4225" s="211"/>
      <c r="H4225" s="211"/>
      <c r="I4225" s="211"/>
      <c r="J4225" s="211"/>
      <c r="K4225" s="211"/>
      <c r="L4225" s="211"/>
      <c r="M4225" s="211"/>
      <c r="N4225" s="211">
        <v>15</v>
      </c>
      <c r="O4225" s="211">
        <v>1.58</v>
      </c>
      <c r="P4225" s="211"/>
      <c r="Q4225" s="211"/>
    </row>
    <row r="4226" spans="1:17" x14ac:dyDescent="0.25">
      <c r="A4226" s="60" t="s">
        <v>978</v>
      </c>
      <c r="B4226" s="60" t="s">
        <v>6629</v>
      </c>
      <c r="C4226" s="211"/>
      <c r="D4226" s="211"/>
      <c r="E4226" s="211"/>
      <c r="F4226" s="211"/>
      <c r="G4226" s="211"/>
      <c r="H4226" s="211"/>
      <c r="I4226" s="211"/>
      <c r="J4226" s="211">
        <v>0.156</v>
      </c>
      <c r="K4226" s="211"/>
      <c r="L4226" s="211"/>
      <c r="M4226" s="211"/>
      <c r="N4226" s="211">
        <v>29</v>
      </c>
      <c r="O4226" s="211"/>
      <c r="P4226" s="211"/>
      <c r="Q4226" s="211">
        <v>0.69</v>
      </c>
    </row>
    <row r="4227" spans="1:17" x14ac:dyDescent="0.25">
      <c r="A4227" s="60" t="s">
        <v>1712</v>
      </c>
      <c r="B4227" s="60" t="s">
        <v>6630</v>
      </c>
      <c r="C4227" s="211"/>
      <c r="D4227" s="211"/>
      <c r="E4227" s="211">
        <v>15.705</v>
      </c>
      <c r="F4227" s="211"/>
      <c r="G4227" s="211"/>
      <c r="H4227" s="211"/>
      <c r="I4227" s="211"/>
      <c r="J4227" s="211"/>
      <c r="K4227" s="211">
        <v>3.3730000000000002</v>
      </c>
      <c r="L4227" s="211"/>
      <c r="M4227" s="211"/>
      <c r="N4227" s="211"/>
      <c r="O4227" s="211"/>
      <c r="P4227" s="211">
        <v>17901.919000000002</v>
      </c>
      <c r="Q4227" s="211">
        <v>8877</v>
      </c>
    </row>
    <row r="4228" spans="1:17" x14ac:dyDescent="0.25">
      <c r="A4228" s="60" t="s">
        <v>2229</v>
      </c>
      <c r="B4228" s="60" t="s">
        <v>6631</v>
      </c>
      <c r="C4228" s="211"/>
      <c r="D4228" s="211"/>
      <c r="E4228" s="211"/>
      <c r="F4228" s="211"/>
      <c r="G4228" s="211"/>
      <c r="H4228" s="211"/>
      <c r="I4228" s="211"/>
      <c r="J4228" s="211"/>
      <c r="K4228" s="211"/>
      <c r="L4228" s="211">
        <v>1.3939999999999999</v>
      </c>
      <c r="M4228" s="211">
        <v>2.7E-2</v>
      </c>
      <c r="N4228" s="211">
        <v>4</v>
      </c>
      <c r="O4228" s="211">
        <v>111065.06200000001</v>
      </c>
      <c r="P4228" s="211">
        <v>34644.870999999999</v>
      </c>
      <c r="Q4228" s="211">
        <v>433493.66</v>
      </c>
    </row>
    <row r="4229" spans="1:17" x14ac:dyDescent="0.25">
      <c r="A4229" s="60" t="s">
        <v>3561</v>
      </c>
      <c r="B4229" s="60" t="s">
        <v>6632</v>
      </c>
      <c r="C4229" s="211">
        <v>14.558</v>
      </c>
      <c r="D4229" s="211"/>
      <c r="E4229" s="211"/>
      <c r="F4229" s="211"/>
      <c r="G4229" s="211"/>
      <c r="H4229" s="211"/>
      <c r="I4229" s="211"/>
      <c r="J4229" s="211"/>
      <c r="K4229" s="211"/>
      <c r="L4229" s="211"/>
      <c r="M4229" s="211"/>
      <c r="N4229" s="211"/>
      <c r="O4229" s="211"/>
      <c r="P4229" s="211"/>
      <c r="Q4229" s="211"/>
    </row>
    <row r="4230" spans="1:17" x14ac:dyDescent="0.25">
      <c r="A4230" s="60" t="s">
        <v>2549</v>
      </c>
      <c r="B4230" s="60" t="s">
        <v>6634</v>
      </c>
      <c r="C4230" s="211">
        <v>8.5790000000000006</v>
      </c>
      <c r="D4230" s="211"/>
      <c r="E4230" s="211"/>
      <c r="F4230" s="211"/>
      <c r="G4230" s="211"/>
      <c r="H4230" s="211"/>
      <c r="I4230" s="211">
        <v>5.0000000000000001E-3</v>
      </c>
      <c r="J4230" s="211"/>
      <c r="K4230" s="211"/>
      <c r="L4230" s="211"/>
      <c r="M4230" s="211"/>
      <c r="N4230" s="211"/>
      <c r="O4230" s="211"/>
      <c r="P4230" s="211"/>
      <c r="Q4230" s="211"/>
    </row>
    <row r="4231" spans="1:17" x14ac:dyDescent="0.25">
      <c r="A4231" s="60" t="s">
        <v>4424</v>
      </c>
      <c r="B4231" s="60" t="s">
        <v>6642</v>
      </c>
      <c r="C4231" s="211">
        <v>7.4820000000000002</v>
      </c>
      <c r="D4231" s="211"/>
      <c r="E4231" s="211">
        <v>33.917999999999999</v>
      </c>
      <c r="F4231" s="211">
        <v>4.7939999999999996</v>
      </c>
      <c r="G4231" s="211">
        <v>41.917999999999999</v>
      </c>
      <c r="H4231" s="211">
        <v>0.13200000000000001</v>
      </c>
      <c r="I4231" s="211">
        <v>29.472000000000001</v>
      </c>
      <c r="J4231" s="211">
        <v>2.5459999999999998</v>
      </c>
      <c r="K4231" s="211">
        <v>122.938</v>
      </c>
      <c r="L4231" s="211">
        <v>3.036</v>
      </c>
      <c r="M4231" s="211"/>
      <c r="N4231" s="211"/>
      <c r="O4231" s="211">
        <v>5.5519999999999996</v>
      </c>
      <c r="P4231" s="211">
        <v>7.5060000000000002</v>
      </c>
      <c r="Q4231" s="211">
        <v>286.86</v>
      </c>
    </row>
    <row r="4232" spans="1:17" x14ac:dyDescent="0.25">
      <c r="A4232" s="60" t="s">
        <v>4470</v>
      </c>
      <c r="B4232" s="60" t="s">
        <v>6643</v>
      </c>
      <c r="C4232" s="211">
        <v>220.839</v>
      </c>
      <c r="D4232" s="211">
        <v>1.4179999999999999</v>
      </c>
      <c r="E4232" s="211">
        <v>36.215000000000003</v>
      </c>
      <c r="F4232" s="211">
        <v>66.257999999999996</v>
      </c>
      <c r="G4232" s="211"/>
      <c r="H4232" s="211"/>
      <c r="I4232" s="211"/>
      <c r="J4232" s="211"/>
      <c r="K4232" s="211"/>
      <c r="L4232" s="211">
        <v>11.438000000000001</v>
      </c>
      <c r="M4232" s="211"/>
      <c r="N4232" s="211"/>
      <c r="O4232" s="211"/>
      <c r="P4232" s="211"/>
      <c r="Q4232" s="211"/>
    </row>
    <row r="4233" spans="1:17" x14ac:dyDescent="0.25">
      <c r="A4233" s="60" t="s">
        <v>4641</v>
      </c>
      <c r="B4233" s="60" t="s">
        <v>6644</v>
      </c>
      <c r="C4233" s="211"/>
      <c r="D4233" s="211">
        <v>128.02000000000001</v>
      </c>
      <c r="E4233" s="211">
        <v>16.574999999999999</v>
      </c>
      <c r="F4233" s="211"/>
      <c r="G4233" s="211"/>
      <c r="H4233" s="211">
        <v>3.0760000000000001</v>
      </c>
      <c r="I4233" s="211"/>
      <c r="J4233" s="211"/>
      <c r="K4233" s="211"/>
      <c r="L4233" s="211"/>
      <c r="M4233" s="211"/>
      <c r="N4233" s="211"/>
      <c r="O4233" s="211"/>
      <c r="P4233" s="211"/>
      <c r="Q4233" s="211">
        <v>298.23</v>
      </c>
    </row>
    <row r="4234" spans="1:17" x14ac:dyDescent="0.25">
      <c r="A4234" s="60" t="s">
        <v>4311</v>
      </c>
      <c r="B4234" s="60" t="s">
        <v>6645</v>
      </c>
      <c r="C4234" s="211"/>
      <c r="D4234" s="211">
        <v>1.087</v>
      </c>
      <c r="E4234" s="211">
        <v>8.1059999999999999</v>
      </c>
      <c r="F4234" s="211">
        <v>6.8289999999999997</v>
      </c>
      <c r="G4234" s="211"/>
      <c r="H4234" s="211"/>
      <c r="I4234" s="211">
        <v>3.0000000000000001E-3</v>
      </c>
      <c r="J4234" s="211">
        <v>119.19499999999999</v>
      </c>
      <c r="K4234" s="211"/>
      <c r="L4234" s="211">
        <v>1.2999999999999999E-2</v>
      </c>
      <c r="M4234" s="211"/>
      <c r="N4234" s="211"/>
      <c r="O4234" s="211"/>
      <c r="P4234" s="211"/>
      <c r="Q4234" s="211">
        <v>0.09</v>
      </c>
    </row>
    <row r="4235" spans="1:17" x14ac:dyDescent="0.25">
      <c r="A4235" s="60" t="s">
        <v>4792</v>
      </c>
      <c r="B4235" s="60" t="s">
        <v>6646</v>
      </c>
      <c r="C4235" s="211">
        <v>18.059000000000001</v>
      </c>
      <c r="D4235" s="211">
        <v>132.74299999999999</v>
      </c>
      <c r="E4235" s="211"/>
      <c r="F4235" s="211">
        <v>2.1000000000000001E-2</v>
      </c>
      <c r="G4235" s="211"/>
      <c r="H4235" s="211"/>
      <c r="I4235" s="211">
        <v>7.2999999999999995E-2</v>
      </c>
      <c r="J4235" s="211">
        <v>1.254</v>
      </c>
      <c r="K4235" s="211">
        <v>6.5000000000000002E-2</v>
      </c>
      <c r="L4235" s="211"/>
      <c r="M4235" s="211"/>
      <c r="N4235" s="211"/>
      <c r="O4235" s="211"/>
      <c r="P4235" s="211"/>
      <c r="Q4235" s="211">
        <v>0.2</v>
      </c>
    </row>
    <row r="4236" spans="1:17" x14ac:dyDescent="0.25">
      <c r="A4236" s="60" t="s">
        <v>3454</v>
      </c>
      <c r="B4236" s="60" t="s">
        <v>6647</v>
      </c>
      <c r="C4236" s="211"/>
      <c r="D4236" s="211"/>
      <c r="E4236" s="211"/>
      <c r="F4236" s="211">
        <v>1.6080000000000001</v>
      </c>
      <c r="G4236" s="211"/>
      <c r="H4236" s="211"/>
      <c r="I4236" s="211"/>
      <c r="J4236" s="211"/>
      <c r="K4236" s="211"/>
      <c r="L4236" s="211"/>
      <c r="M4236" s="211"/>
      <c r="N4236" s="211"/>
      <c r="O4236" s="211"/>
      <c r="P4236" s="211"/>
      <c r="Q4236" s="211"/>
    </row>
    <row r="4237" spans="1:17" x14ac:dyDescent="0.25">
      <c r="A4237" s="60" t="s">
        <v>1369</v>
      </c>
      <c r="B4237" s="60" t="s">
        <v>6649</v>
      </c>
      <c r="C4237" s="211"/>
      <c r="D4237" s="211"/>
      <c r="E4237" s="211"/>
      <c r="F4237" s="211"/>
      <c r="G4237" s="211"/>
      <c r="H4237" s="211"/>
      <c r="I4237" s="211"/>
      <c r="J4237" s="211"/>
      <c r="K4237" s="211"/>
      <c r="L4237" s="211"/>
      <c r="M4237" s="211">
        <v>0.108</v>
      </c>
      <c r="N4237" s="211"/>
      <c r="O4237" s="211"/>
      <c r="P4237" s="211"/>
      <c r="Q4237" s="211"/>
    </row>
    <row r="4238" spans="1:17" x14ac:dyDescent="0.25">
      <c r="A4238" s="60" t="s">
        <v>1346</v>
      </c>
      <c r="B4238" s="60" t="s">
        <v>6651</v>
      </c>
      <c r="C4238" s="211">
        <v>2.4660000000000002</v>
      </c>
      <c r="D4238" s="211"/>
      <c r="E4238" s="211"/>
      <c r="F4238" s="211">
        <v>0.56899999999999995</v>
      </c>
      <c r="G4238" s="211">
        <v>0.38200000000000001</v>
      </c>
      <c r="H4238" s="211"/>
      <c r="I4238" s="211">
        <v>4.5999999999999999E-2</v>
      </c>
      <c r="J4238" s="211">
        <v>0.13100000000000001</v>
      </c>
      <c r="K4238" s="211"/>
      <c r="L4238" s="211"/>
      <c r="M4238" s="211"/>
      <c r="N4238" s="211"/>
      <c r="O4238" s="211"/>
      <c r="P4238" s="211"/>
      <c r="Q4238" s="211"/>
    </row>
    <row r="4239" spans="1:17" x14ac:dyDescent="0.25">
      <c r="A4239" s="60" t="s">
        <v>1397</v>
      </c>
      <c r="B4239" s="60" t="s">
        <v>6652</v>
      </c>
      <c r="C4239" s="211"/>
      <c r="D4239" s="211"/>
      <c r="E4239" s="211"/>
      <c r="F4239" s="211">
        <v>2.1349999999999998</v>
      </c>
      <c r="G4239" s="211">
        <v>1.71</v>
      </c>
      <c r="H4239" s="211"/>
      <c r="I4239" s="211">
        <v>0.155</v>
      </c>
      <c r="J4239" s="211"/>
      <c r="K4239" s="211"/>
      <c r="L4239" s="211"/>
      <c r="M4239" s="211"/>
      <c r="N4239" s="211"/>
      <c r="O4239" s="211"/>
      <c r="P4239" s="211"/>
      <c r="Q4239" s="211"/>
    </row>
    <row r="4240" spans="1:17" x14ac:dyDescent="0.25">
      <c r="A4240" s="60" t="s">
        <v>2560</v>
      </c>
      <c r="B4240" s="60" t="s">
        <v>6654</v>
      </c>
      <c r="C4240" s="211"/>
      <c r="D4240" s="211"/>
      <c r="E4240" s="211"/>
      <c r="F4240" s="211">
        <v>0.66100000000000003</v>
      </c>
      <c r="G4240" s="211"/>
      <c r="H4240" s="211"/>
      <c r="I4240" s="211"/>
      <c r="J4240" s="211">
        <v>0.69299999999999995</v>
      </c>
      <c r="K4240" s="211"/>
      <c r="L4240" s="211"/>
      <c r="M4240" s="211"/>
      <c r="N4240" s="211">
        <v>24</v>
      </c>
      <c r="O4240" s="211">
        <v>203.30600000000001</v>
      </c>
      <c r="P4240" s="211">
        <v>107.148</v>
      </c>
      <c r="Q4240" s="211"/>
    </row>
    <row r="4241" spans="1:17" x14ac:dyDescent="0.25">
      <c r="A4241" s="60" t="s">
        <v>704</v>
      </c>
      <c r="B4241" s="60" t="s">
        <v>6655</v>
      </c>
      <c r="C4241" s="211"/>
      <c r="D4241" s="211"/>
      <c r="E4241" s="211">
        <v>1.99</v>
      </c>
      <c r="F4241" s="211"/>
      <c r="G4241" s="211"/>
      <c r="H4241" s="211"/>
      <c r="I4241" s="211"/>
      <c r="J4241" s="211"/>
      <c r="K4241" s="211"/>
      <c r="L4241" s="211"/>
      <c r="M4241" s="211"/>
      <c r="N4241" s="211"/>
      <c r="O4241" s="211"/>
      <c r="P4241" s="211"/>
      <c r="Q4241" s="211"/>
    </row>
    <row r="4242" spans="1:17" x14ac:dyDescent="0.25">
      <c r="A4242" s="60" t="s">
        <v>1385</v>
      </c>
      <c r="B4242" s="60" t="s">
        <v>6657</v>
      </c>
      <c r="C4242" s="211"/>
      <c r="D4242" s="211"/>
      <c r="E4242" s="211"/>
      <c r="F4242" s="211">
        <v>4.4379999999999997</v>
      </c>
      <c r="G4242" s="211"/>
      <c r="H4242" s="211"/>
      <c r="I4242" s="211"/>
      <c r="J4242" s="211">
        <v>1.5469999999999999</v>
      </c>
      <c r="K4242" s="211"/>
      <c r="L4242" s="211"/>
      <c r="M4242" s="211"/>
      <c r="N4242" s="211"/>
      <c r="O4242" s="211">
        <v>105.45</v>
      </c>
      <c r="P4242" s="211"/>
      <c r="Q4242" s="211">
        <v>0.51</v>
      </c>
    </row>
    <row r="4243" spans="1:17" x14ac:dyDescent="0.25">
      <c r="A4243" s="60" t="s">
        <v>3204</v>
      </c>
      <c r="B4243" s="60" t="s">
        <v>6658</v>
      </c>
      <c r="C4243" s="211"/>
      <c r="D4243" s="211"/>
      <c r="E4243" s="211"/>
      <c r="F4243" s="211"/>
      <c r="G4243" s="211"/>
      <c r="H4243" s="211"/>
      <c r="I4243" s="211">
        <v>1E-3</v>
      </c>
      <c r="J4243" s="211"/>
      <c r="K4243" s="211"/>
      <c r="L4243" s="211"/>
      <c r="M4243" s="211"/>
      <c r="N4243" s="211"/>
      <c r="O4243" s="211"/>
      <c r="P4243" s="211"/>
      <c r="Q4243" s="211"/>
    </row>
    <row r="4244" spans="1:17" x14ac:dyDescent="0.25">
      <c r="A4244" s="60" t="s">
        <v>2894</v>
      </c>
      <c r="B4244" s="60" t="s">
        <v>6659</v>
      </c>
      <c r="C4244" s="211"/>
      <c r="D4244" s="211"/>
      <c r="E4244" s="211"/>
      <c r="F4244" s="211"/>
      <c r="G4244" s="211"/>
      <c r="H4244" s="211"/>
      <c r="I4244" s="211"/>
      <c r="J4244" s="211"/>
      <c r="K4244" s="211"/>
      <c r="L4244" s="211"/>
      <c r="M4244" s="211"/>
      <c r="N4244" s="211"/>
      <c r="O4244" s="211"/>
      <c r="P4244" s="211">
        <v>4.74</v>
      </c>
      <c r="Q4244" s="211"/>
    </row>
    <row r="4245" spans="1:17" x14ac:dyDescent="0.25">
      <c r="A4245" s="60" t="s">
        <v>667</v>
      </c>
      <c r="B4245" s="60" t="s">
        <v>6660</v>
      </c>
      <c r="C4245" s="211"/>
      <c r="D4245" s="211">
        <v>0.44700000000000001</v>
      </c>
      <c r="E4245" s="211"/>
      <c r="F4245" s="211"/>
      <c r="G4245" s="211"/>
      <c r="H4245" s="211"/>
      <c r="I4245" s="211">
        <v>6.0000000000000001E-3</v>
      </c>
      <c r="J4245" s="211"/>
      <c r="K4245" s="211"/>
      <c r="L4245" s="211"/>
      <c r="M4245" s="211"/>
      <c r="N4245" s="211"/>
      <c r="O4245" s="211"/>
      <c r="P4245" s="211">
        <v>82.36</v>
      </c>
      <c r="Q4245" s="211"/>
    </row>
    <row r="4246" spans="1:17" x14ac:dyDescent="0.25">
      <c r="A4246" s="60" t="s">
        <v>1672</v>
      </c>
      <c r="B4246" s="60" t="s">
        <v>6661</v>
      </c>
      <c r="C4246" s="211"/>
      <c r="D4246" s="211"/>
      <c r="E4246" s="211">
        <v>0.03</v>
      </c>
      <c r="F4246" s="211"/>
      <c r="G4246" s="211">
        <v>1.883</v>
      </c>
      <c r="H4246" s="211"/>
      <c r="I4246" s="211">
        <v>7.0000000000000001E-3</v>
      </c>
      <c r="J4246" s="211"/>
      <c r="K4246" s="211"/>
      <c r="L4246" s="211"/>
      <c r="M4246" s="211"/>
      <c r="N4246" s="211"/>
      <c r="O4246" s="211"/>
      <c r="P4246" s="211">
        <v>20.161000000000001</v>
      </c>
      <c r="Q4246" s="211"/>
    </row>
    <row r="4247" spans="1:17" x14ac:dyDescent="0.25">
      <c r="A4247" s="60" t="s">
        <v>101</v>
      </c>
      <c r="B4247" s="60" t="s">
        <v>6662</v>
      </c>
      <c r="C4247" s="211">
        <v>1.137</v>
      </c>
      <c r="D4247" s="211"/>
      <c r="E4247" s="211">
        <v>2.476</v>
      </c>
      <c r="F4247" s="211">
        <v>3.3969999999999998</v>
      </c>
      <c r="G4247" s="211">
        <v>2.7E-2</v>
      </c>
      <c r="H4247" s="211">
        <v>4.0000000000000001E-3</v>
      </c>
      <c r="I4247" s="211">
        <v>3.48</v>
      </c>
      <c r="J4247" s="211">
        <v>3.9969999999999999</v>
      </c>
      <c r="K4247" s="211">
        <v>2.762</v>
      </c>
      <c r="L4247" s="211">
        <v>6.085</v>
      </c>
      <c r="M4247" s="211"/>
      <c r="N4247" s="211">
        <v>10</v>
      </c>
      <c r="O4247" s="211">
        <v>5.641</v>
      </c>
      <c r="P4247" s="211"/>
      <c r="Q4247" s="211">
        <v>83.95</v>
      </c>
    </row>
    <row r="4248" spans="1:17" x14ac:dyDescent="0.25">
      <c r="A4248" s="60" t="s">
        <v>954</v>
      </c>
      <c r="B4248" s="60" t="s">
        <v>6665</v>
      </c>
      <c r="C4248" s="211">
        <v>0.10299999999999999</v>
      </c>
      <c r="D4248" s="211"/>
      <c r="E4248" s="211"/>
      <c r="F4248" s="211"/>
      <c r="G4248" s="211"/>
      <c r="H4248" s="211"/>
      <c r="I4248" s="211"/>
      <c r="J4248" s="211">
        <v>4.0000000000000001E-3</v>
      </c>
      <c r="K4248" s="211"/>
      <c r="L4248" s="211"/>
      <c r="M4248" s="211"/>
      <c r="N4248" s="211"/>
      <c r="O4248" s="211"/>
      <c r="P4248" s="211"/>
      <c r="Q4248" s="211"/>
    </row>
    <row r="4249" spans="1:17" x14ac:dyDescent="0.25">
      <c r="A4249" s="60" t="s">
        <v>487</v>
      </c>
      <c r="B4249" s="60" t="s">
        <v>6666</v>
      </c>
      <c r="C4249" s="211"/>
      <c r="D4249" s="211"/>
      <c r="E4249" s="211">
        <v>6.4000000000000001E-2</v>
      </c>
      <c r="F4249" s="211"/>
      <c r="G4249" s="211"/>
      <c r="H4249" s="211"/>
      <c r="I4249" s="211"/>
      <c r="J4249" s="211"/>
      <c r="K4249" s="211"/>
      <c r="L4249" s="211"/>
      <c r="M4249" s="211"/>
      <c r="N4249" s="211"/>
      <c r="O4249" s="211"/>
      <c r="P4249" s="211"/>
      <c r="Q4249" s="211">
        <v>7.53</v>
      </c>
    </row>
    <row r="4250" spans="1:17" x14ac:dyDescent="0.25">
      <c r="A4250" s="60" t="s">
        <v>805</v>
      </c>
      <c r="B4250" s="60" t="s">
        <v>6667</v>
      </c>
      <c r="C4250" s="211"/>
      <c r="D4250" s="211"/>
      <c r="E4250" s="211"/>
      <c r="F4250" s="211"/>
      <c r="G4250" s="211"/>
      <c r="H4250" s="211"/>
      <c r="I4250" s="211">
        <v>3.1429999999999998</v>
      </c>
      <c r="J4250" s="211">
        <v>592.07500000000005</v>
      </c>
      <c r="K4250" s="211"/>
      <c r="L4250" s="211"/>
      <c r="M4250" s="211"/>
      <c r="N4250" s="211">
        <v>12</v>
      </c>
      <c r="O4250" s="211"/>
      <c r="P4250" s="211"/>
      <c r="Q4250" s="211"/>
    </row>
    <row r="4251" spans="1:17" x14ac:dyDescent="0.25">
      <c r="A4251" s="60" t="s">
        <v>731</v>
      </c>
      <c r="B4251" s="60" t="s">
        <v>6670</v>
      </c>
      <c r="C4251" s="211"/>
      <c r="D4251" s="211"/>
      <c r="E4251" s="211"/>
      <c r="F4251" s="211"/>
      <c r="G4251" s="211"/>
      <c r="H4251" s="211"/>
      <c r="I4251" s="211">
        <v>0.38800000000000001</v>
      </c>
      <c r="J4251" s="211"/>
      <c r="K4251" s="211"/>
      <c r="L4251" s="211"/>
      <c r="M4251" s="211"/>
      <c r="N4251" s="211"/>
      <c r="O4251" s="211"/>
      <c r="P4251" s="211"/>
      <c r="Q4251" s="211"/>
    </row>
    <row r="4252" spans="1:17" x14ac:dyDescent="0.25">
      <c r="A4252" s="60" t="s">
        <v>962</v>
      </c>
      <c r="B4252" s="60" t="s">
        <v>6671</v>
      </c>
      <c r="C4252" s="211"/>
      <c r="D4252" s="211"/>
      <c r="E4252" s="211"/>
      <c r="F4252" s="211"/>
      <c r="G4252" s="211">
        <v>0.64400000000000002</v>
      </c>
      <c r="H4252" s="211"/>
      <c r="I4252" s="211">
        <v>1E-3</v>
      </c>
      <c r="J4252" s="211"/>
      <c r="K4252" s="211"/>
      <c r="L4252" s="211"/>
      <c r="M4252" s="211"/>
      <c r="N4252" s="211"/>
      <c r="O4252" s="211"/>
      <c r="P4252" s="211"/>
      <c r="Q4252" s="211"/>
    </row>
    <row r="4253" spans="1:17" x14ac:dyDescent="0.25">
      <c r="A4253" s="60" t="s">
        <v>176</v>
      </c>
      <c r="B4253" s="60" t="s">
        <v>6673</v>
      </c>
      <c r="C4253" s="211">
        <v>5.0000000000000001E-3</v>
      </c>
      <c r="D4253" s="211"/>
      <c r="E4253" s="211">
        <v>2.5270000000000001</v>
      </c>
      <c r="F4253" s="211"/>
      <c r="G4253" s="211"/>
      <c r="H4253" s="211">
        <v>4.7430000000000003</v>
      </c>
      <c r="I4253" s="211">
        <v>4.3479999999999999</v>
      </c>
      <c r="J4253" s="211">
        <v>52.978999999999999</v>
      </c>
      <c r="K4253" s="211">
        <v>186.03899999999999</v>
      </c>
      <c r="L4253" s="211"/>
      <c r="M4253" s="211">
        <v>0.14499999999999999</v>
      </c>
      <c r="N4253" s="211"/>
      <c r="O4253" s="211">
        <v>21.073</v>
      </c>
      <c r="P4253" s="211">
        <v>5.851</v>
      </c>
      <c r="Q4253" s="211">
        <v>2.2599999999999998</v>
      </c>
    </row>
    <row r="4254" spans="1:17" x14ac:dyDescent="0.25">
      <c r="A4254" s="60" t="s">
        <v>10439</v>
      </c>
      <c r="B4254" s="60" t="s">
        <v>6679</v>
      </c>
      <c r="C4254" s="211"/>
      <c r="D4254" s="211"/>
      <c r="E4254" s="211"/>
      <c r="F4254" s="211">
        <v>3.7999999999999999E-2</v>
      </c>
      <c r="G4254" s="211"/>
      <c r="H4254" s="211">
        <v>2.593</v>
      </c>
      <c r="I4254" s="211">
        <v>8.0000000000000002E-3</v>
      </c>
      <c r="J4254" s="211"/>
      <c r="K4254" s="211">
        <v>0.23300000000000001</v>
      </c>
      <c r="L4254" s="211"/>
      <c r="M4254" s="211"/>
      <c r="N4254" s="211">
        <v>24</v>
      </c>
      <c r="O4254" s="211"/>
      <c r="P4254" s="211"/>
      <c r="Q4254" s="211">
        <v>58.58</v>
      </c>
    </row>
    <row r="4255" spans="1:17" x14ac:dyDescent="0.25">
      <c r="A4255" s="60" t="s">
        <v>10440</v>
      </c>
      <c r="B4255" s="60" t="s">
        <v>6682</v>
      </c>
      <c r="C4255" s="211"/>
      <c r="D4255" s="211"/>
      <c r="E4255" s="211"/>
      <c r="F4255" s="211">
        <v>0.308</v>
      </c>
      <c r="G4255" s="211"/>
      <c r="H4255" s="211"/>
      <c r="I4255" s="211">
        <v>0.89100000000000001</v>
      </c>
      <c r="J4255" s="211">
        <v>1.8180000000000001</v>
      </c>
      <c r="K4255" s="211"/>
      <c r="L4255" s="211">
        <v>17.387</v>
      </c>
      <c r="M4255" s="211">
        <v>4.3280000000000003</v>
      </c>
      <c r="N4255" s="211"/>
      <c r="O4255" s="211"/>
      <c r="P4255" s="211">
        <v>0.59199999999999997</v>
      </c>
      <c r="Q4255" s="211">
        <v>46.96</v>
      </c>
    </row>
    <row r="4256" spans="1:17" x14ac:dyDescent="0.25">
      <c r="A4256" s="60" t="s">
        <v>10441</v>
      </c>
      <c r="B4256" s="60" t="s">
        <v>6683</v>
      </c>
      <c r="C4256" s="211"/>
      <c r="D4256" s="211"/>
      <c r="E4256" s="211"/>
      <c r="F4256" s="211"/>
      <c r="G4256" s="211"/>
      <c r="H4256" s="211"/>
      <c r="I4256" s="211"/>
      <c r="J4256" s="211"/>
      <c r="K4256" s="211">
        <v>1.2999999999999999E-2</v>
      </c>
      <c r="L4256" s="211"/>
      <c r="M4256" s="211"/>
      <c r="N4256" s="211"/>
      <c r="O4256" s="211"/>
      <c r="P4256" s="211"/>
      <c r="Q4256" s="211"/>
    </row>
    <row r="4257" spans="1:17" x14ac:dyDescent="0.25">
      <c r="A4257" s="60" t="s">
        <v>10442</v>
      </c>
      <c r="B4257" s="60" t="s">
        <v>10443</v>
      </c>
      <c r="C4257" s="211">
        <v>0.156</v>
      </c>
      <c r="D4257" s="211">
        <v>7.9000000000000001E-2</v>
      </c>
      <c r="E4257" s="211">
        <v>0.40200000000000002</v>
      </c>
      <c r="F4257" s="211">
        <v>12.311999999999999</v>
      </c>
      <c r="G4257" s="211">
        <v>89.28</v>
      </c>
      <c r="H4257" s="211">
        <v>5.069</v>
      </c>
      <c r="I4257" s="211">
        <v>0.80700000000000005</v>
      </c>
      <c r="J4257" s="211">
        <v>1250.7460000000001</v>
      </c>
      <c r="K4257" s="211">
        <v>7.6609999999999996</v>
      </c>
      <c r="L4257" s="211">
        <v>396.923</v>
      </c>
      <c r="M4257" s="211">
        <v>7.3999999999999996E-2</v>
      </c>
      <c r="N4257" s="211"/>
      <c r="O4257" s="211">
        <v>5.46</v>
      </c>
      <c r="P4257" s="211">
        <v>27.331</v>
      </c>
      <c r="Q4257" s="211">
        <v>3.61</v>
      </c>
    </row>
    <row r="4258" spans="1:17" x14ac:dyDescent="0.25">
      <c r="A4258" s="60" t="s">
        <v>158</v>
      </c>
      <c r="B4258" s="60" t="s">
        <v>6695</v>
      </c>
      <c r="C4258" s="211"/>
      <c r="D4258" s="211">
        <v>1E-3</v>
      </c>
      <c r="E4258" s="211"/>
      <c r="F4258" s="211"/>
      <c r="G4258" s="211"/>
      <c r="H4258" s="211"/>
      <c r="I4258" s="211"/>
      <c r="J4258" s="211"/>
      <c r="K4258" s="211"/>
      <c r="L4258" s="211"/>
      <c r="M4258" s="211"/>
      <c r="N4258" s="211"/>
      <c r="O4258" s="211"/>
      <c r="P4258" s="211">
        <v>272.09399999999999</v>
      </c>
      <c r="Q4258" s="211">
        <v>403.52</v>
      </c>
    </row>
    <row r="4259" spans="1:17" x14ac:dyDescent="0.25">
      <c r="A4259" s="60" t="s">
        <v>382</v>
      </c>
      <c r="B4259" s="60" t="s">
        <v>6696</v>
      </c>
      <c r="C4259" s="211"/>
      <c r="D4259" s="211"/>
      <c r="E4259" s="211"/>
      <c r="F4259" s="211"/>
      <c r="G4259" s="211">
        <v>5.7309999999999999</v>
      </c>
      <c r="H4259" s="211"/>
      <c r="I4259" s="211"/>
      <c r="J4259" s="211"/>
      <c r="K4259" s="211">
        <v>98.683999999999997</v>
      </c>
      <c r="L4259" s="211"/>
      <c r="M4259" s="211"/>
      <c r="N4259" s="211"/>
      <c r="O4259" s="211"/>
      <c r="P4259" s="211"/>
      <c r="Q4259" s="211"/>
    </row>
    <row r="4260" spans="1:17" x14ac:dyDescent="0.25">
      <c r="A4260" s="60" t="s">
        <v>2899</v>
      </c>
      <c r="B4260" s="60" t="s">
        <v>6697</v>
      </c>
      <c r="C4260" s="211"/>
      <c r="D4260" s="211"/>
      <c r="E4260" s="211"/>
      <c r="F4260" s="211"/>
      <c r="G4260" s="211"/>
      <c r="H4260" s="211"/>
      <c r="I4260" s="211"/>
      <c r="J4260" s="211"/>
      <c r="K4260" s="211"/>
      <c r="L4260" s="211"/>
      <c r="M4260" s="211"/>
      <c r="N4260" s="211"/>
      <c r="O4260" s="211"/>
      <c r="P4260" s="211"/>
      <c r="Q4260" s="211">
        <v>45.77</v>
      </c>
    </row>
    <row r="4261" spans="1:17" x14ac:dyDescent="0.25">
      <c r="A4261" s="60" t="s">
        <v>787</v>
      </c>
      <c r="B4261" s="60" t="s">
        <v>6698</v>
      </c>
      <c r="C4261" s="211"/>
      <c r="D4261" s="211">
        <v>8.0079999999999991</v>
      </c>
      <c r="E4261" s="211">
        <v>3.5999999999999997E-2</v>
      </c>
      <c r="F4261" s="211"/>
      <c r="G4261" s="211"/>
      <c r="H4261" s="211"/>
      <c r="I4261" s="211"/>
      <c r="J4261" s="211">
        <v>2.1</v>
      </c>
      <c r="K4261" s="211">
        <v>1.32</v>
      </c>
      <c r="L4261" s="211"/>
      <c r="M4261" s="211">
        <v>0</v>
      </c>
      <c r="N4261" s="211"/>
      <c r="O4261" s="211">
        <v>16.350000000000001</v>
      </c>
      <c r="P4261" s="211">
        <v>9.2370000000000001</v>
      </c>
      <c r="Q4261" s="211">
        <v>26.79</v>
      </c>
    </row>
    <row r="4262" spans="1:17" x14ac:dyDescent="0.25">
      <c r="A4262" s="60" t="s">
        <v>32</v>
      </c>
      <c r="B4262" s="60" t="s">
        <v>6699</v>
      </c>
      <c r="C4262" s="211"/>
      <c r="D4262" s="211"/>
      <c r="E4262" s="211"/>
      <c r="F4262" s="211"/>
      <c r="G4262" s="211">
        <v>38.997</v>
      </c>
      <c r="H4262" s="211">
        <v>0.441</v>
      </c>
      <c r="I4262" s="211"/>
      <c r="J4262" s="211">
        <v>8.7479999999999993</v>
      </c>
      <c r="K4262" s="211">
        <v>7.7380000000000004</v>
      </c>
      <c r="L4262" s="211">
        <v>13.055999999999999</v>
      </c>
      <c r="M4262" s="211">
        <v>54.173999999999999</v>
      </c>
      <c r="N4262" s="211">
        <v>26</v>
      </c>
      <c r="O4262" s="211">
        <v>111.583</v>
      </c>
      <c r="P4262" s="211">
        <v>16.242000000000001</v>
      </c>
      <c r="Q4262" s="211">
        <v>6.57</v>
      </c>
    </row>
    <row r="4263" spans="1:17" x14ac:dyDescent="0.25">
      <c r="A4263" s="60" t="s">
        <v>69</v>
      </c>
      <c r="B4263" s="60" t="s">
        <v>6701</v>
      </c>
      <c r="C4263" s="211"/>
      <c r="D4263" s="211"/>
      <c r="E4263" s="211"/>
      <c r="F4263" s="211"/>
      <c r="G4263" s="211"/>
      <c r="H4263" s="211"/>
      <c r="I4263" s="211"/>
      <c r="J4263" s="211"/>
      <c r="K4263" s="211"/>
      <c r="L4263" s="211"/>
      <c r="M4263" s="211"/>
      <c r="N4263" s="211"/>
      <c r="O4263" s="211">
        <v>4.53</v>
      </c>
      <c r="P4263" s="211">
        <v>5.5</v>
      </c>
      <c r="Q4263" s="211"/>
    </row>
    <row r="4264" spans="1:17" x14ac:dyDescent="0.25">
      <c r="A4264" s="60" t="s">
        <v>1530</v>
      </c>
      <c r="B4264" s="60" t="s">
        <v>6702</v>
      </c>
      <c r="C4264" s="211"/>
      <c r="D4264" s="211"/>
      <c r="E4264" s="211"/>
      <c r="F4264" s="211">
        <v>0.09</v>
      </c>
      <c r="G4264" s="211"/>
      <c r="H4264" s="211"/>
      <c r="I4264" s="211"/>
      <c r="J4264" s="211"/>
      <c r="K4264" s="211">
        <v>0.46700000000000003</v>
      </c>
      <c r="L4264" s="211"/>
      <c r="M4264" s="211">
        <v>15.218</v>
      </c>
      <c r="N4264" s="211">
        <v>46</v>
      </c>
      <c r="O4264" s="211">
        <v>14.205</v>
      </c>
      <c r="P4264" s="211">
        <v>78.024000000000001</v>
      </c>
      <c r="Q4264" s="211"/>
    </row>
    <row r="4265" spans="1:17" x14ac:dyDescent="0.25">
      <c r="A4265" s="60" t="s">
        <v>1109</v>
      </c>
      <c r="B4265" s="60" t="s">
        <v>6704</v>
      </c>
      <c r="C4265" s="211">
        <v>4.0250000000000004</v>
      </c>
      <c r="D4265" s="211">
        <v>43.08</v>
      </c>
      <c r="E4265" s="211"/>
      <c r="F4265" s="211"/>
      <c r="G4265" s="211"/>
      <c r="H4265" s="211">
        <v>0.22600000000000001</v>
      </c>
      <c r="I4265" s="211"/>
      <c r="J4265" s="211"/>
      <c r="K4265" s="211"/>
      <c r="L4265" s="211">
        <v>2.504</v>
      </c>
      <c r="M4265" s="211"/>
      <c r="N4265" s="211"/>
      <c r="O4265" s="211"/>
      <c r="P4265" s="211"/>
      <c r="Q4265" s="211"/>
    </row>
    <row r="4266" spans="1:17" x14ac:dyDescent="0.25">
      <c r="A4266" s="60" t="s">
        <v>1235</v>
      </c>
      <c r="B4266" s="60" t="s">
        <v>6707</v>
      </c>
      <c r="C4266" s="211"/>
      <c r="D4266" s="211"/>
      <c r="E4266" s="211"/>
      <c r="F4266" s="211"/>
      <c r="G4266" s="211"/>
      <c r="H4266" s="211"/>
      <c r="I4266" s="211"/>
      <c r="J4266" s="211"/>
      <c r="K4266" s="211"/>
      <c r="L4266" s="211"/>
      <c r="M4266" s="211"/>
      <c r="N4266" s="211"/>
      <c r="O4266" s="211"/>
      <c r="P4266" s="211"/>
      <c r="Q4266" s="211">
        <v>0.94</v>
      </c>
    </row>
    <row r="4267" spans="1:17" x14ac:dyDescent="0.25">
      <c r="A4267" s="60" t="s">
        <v>217</v>
      </c>
      <c r="B4267" s="60" t="s">
        <v>6708</v>
      </c>
      <c r="C4267" s="211"/>
      <c r="D4267" s="211"/>
      <c r="E4267" s="211"/>
      <c r="F4267" s="211">
        <v>2.387</v>
      </c>
      <c r="G4267" s="211">
        <v>2.6680000000000001</v>
      </c>
      <c r="H4267" s="211"/>
      <c r="I4267" s="211">
        <v>18.797999999999998</v>
      </c>
      <c r="J4267" s="211"/>
      <c r="K4267" s="211">
        <v>11.598000000000001</v>
      </c>
      <c r="L4267" s="211"/>
      <c r="M4267" s="211"/>
      <c r="N4267" s="211"/>
      <c r="O4267" s="211"/>
      <c r="P4267" s="211"/>
      <c r="Q4267" s="211"/>
    </row>
    <row r="4268" spans="1:17" x14ac:dyDescent="0.25">
      <c r="A4268" s="60" t="s">
        <v>3440</v>
      </c>
      <c r="B4268" s="60" t="s">
        <v>6715</v>
      </c>
      <c r="C4268" s="211"/>
      <c r="D4268" s="211"/>
      <c r="E4268" s="211"/>
      <c r="F4268" s="211"/>
      <c r="G4268" s="211"/>
      <c r="H4268" s="211"/>
      <c r="I4268" s="211"/>
      <c r="J4268" s="211"/>
      <c r="K4268" s="211"/>
      <c r="L4268" s="211">
        <v>0.217</v>
      </c>
      <c r="M4268" s="211"/>
      <c r="N4268" s="211"/>
      <c r="O4268" s="211"/>
      <c r="P4268" s="211"/>
      <c r="Q4268" s="211"/>
    </row>
    <row r="4269" spans="1:17" x14ac:dyDescent="0.25">
      <c r="A4269" s="60" t="s">
        <v>1474</v>
      </c>
      <c r="B4269" s="60" t="s">
        <v>6716</v>
      </c>
      <c r="C4269" s="211"/>
      <c r="D4269" s="211"/>
      <c r="E4269" s="211"/>
      <c r="F4269" s="211"/>
      <c r="G4269" s="211"/>
      <c r="H4269" s="211"/>
      <c r="I4269" s="211"/>
      <c r="J4269" s="211"/>
      <c r="K4269" s="211"/>
      <c r="L4269" s="211"/>
      <c r="M4269" s="211"/>
      <c r="N4269" s="211"/>
      <c r="O4269" s="211"/>
      <c r="P4269" s="211">
        <v>6004.0029999999997</v>
      </c>
      <c r="Q4269" s="211"/>
    </row>
    <row r="4270" spans="1:17" x14ac:dyDescent="0.25">
      <c r="A4270" s="60" t="s">
        <v>10444</v>
      </c>
      <c r="B4270" s="60" t="s">
        <v>10445</v>
      </c>
      <c r="C4270" s="211"/>
      <c r="D4270" s="211"/>
      <c r="E4270" s="211"/>
      <c r="F4270" s="211">
        <v>6.2850000000000001</v>
      </c>
      <c r="G4270" s="211"/>
      <c r="H4270" s="211"/>
      <c r="I4270" s="211"/>
      <c r="J4270" s="211"/>
      <c r="K4270" s="211"/>
      <c r="L4270" s="211"/>
      <c r="M4270" s="211"/>
      <c r="N4270" s="211"/>
      <c r="O4270" s="211"/>
      <c r="P4270" s="211"/>
      <c r="Q4270" s="211"/>
    </row>
    <row r="4271" spans="1:17" x14ac:dyDescent="0.25">
      <c r="A4271" s="60" t="s">
        <v>211</v>
      </c>
      <c r="B4271" s="60" t="s">
        <v>6725</v>
      </c>
      <c r="C4271" s="211"/>
      <c r="D4271" s="211"/>
      <c r="E4271" s="211"/>
      <c r="F4271" s="211"/>
      <c r="G4271" s="211">
        <v>36.819000000000003</v>
      </c>
      <c r="H4271" s="211"/>
      <c r="I4271" s="211"/>
      <c r="J4271" s="211">
        <v>3.49</v>
      </c>
      <c r="K4271" s="211">
        <v>1.0349999999999999</v>
      </c>
      <c r="L4271" s="211">
        <v>3.944</v>
      </c>
      <c r="M4271" s="211"/>
      <c r="N4271" s="211"/>
      <c r="O4271" s="211"/>
      <c r="P4271" s="211"/>
      <c r="Q4271" s="211"/>
    </row>
    <row r="4272" spans="1:17" x14ac:dyDescent="0.25">
      <c r="A4272" s="60" t="s">
        <v>606</v>
      </c>
      <c r="B4272" s="60" t="s">
        <v>6727</v>
      </c>
      <c r="C4272" s="211"/>
      <c r="D4272" s="211"/>
      <c r="E4272" s="211"/>
      <c r="F4272" s="211"/>
      <c r="G4272" s="211"/>
      <c r="H4272" s="211"/>
      <c r="I4272" s="211"/>
      <c r="J4272" s="211">
        <v>6.6840000000000002</v>
      </c>
      <c r="K4272" s="211"/>
      <c r="L4272" s="211"/>
      <c r="M4272" s="211"/>
      <c r="N4272" s="211"/>
      <c r="O4272" s="211"/>
      <c r="P4272" s="211"/>
      <c r="Q4272" s="211"/>
    </row>
    <row r="4273" spans="1:17" x14ac:dyDescent="0.25">
      <c r="A4273" s="60" t="s">
        <v>1406</v>
      </c>
      <c r="B4273" s="60" t="s">
        <v>6728</v>
      </c>
      <c r="C4273" s="211"/>
      <c r="D4273" s="211"/>
      <c r="E4273" s="211"/>
      <c r="F4273" s="211"/>
      <c r="G4273" s="211"/>
      <c r="H4273" s="211"/>
      <c r="I4273" s="211"/>
      <c r="J4273" s="211"/>
      <c r="K4273" s="211"/>
      <c r="L4273" s="211"/>
      <c r="M4273" s="211">
        <v>3.5190000000000001</v>
      </c>
      <c r="N4273" s="211"/>
      <c r="O4273" s="211"/>
      <c r="P4273" s="211"/>
      <c r="Q4273" s="211">
        <v>2.12</v>
      </c>
    </row>
    <row r="4274" spans="1:17" x14ac:dyDescent="0.25">
      <c r="A4274" s="60" t="s">
        <v>1146</v>
      </c>
      <c r="B4274" s="60" t="s">
        <v>6730</v>
      </c>
      <c r="C4274" s="211"/>
      <c r="D4274" s="211"/>
      <c r="E4274" s="211"/>
      <c r="F4274" s="211">
        <v>0.255</v>
      </c>
      <c r="G4274" s="211">
        <v>55.591999999999999</v>
      </c>
      <c r="H4274" s="211"/>
      <c r="I4274" s="211"/>
      <c r="J4274" s="211"/>
      <c r="K4274" s="211"/>
      <c r="L4274" s="211"/>
      <c r="M4274" s="211"/>
      <c r="N4274" s="211"/>
      <c r="O4274" s="211">
        <v>7.1529999999999996</v>
      </c>
      <c r="P4274" s="211"/>
      <c r="Q4274" s="211"/>
    </row>
    <row r="4275" spans="1:17" x14ac:dyDescent="0.25">
      <c r="A4275" s="60" t="s">
        <v>627</v>
      </c>
      <c r="B4275" s="60" t="s">
        <v>6731</v>
      </c>
      <c r="C4275" s="211"/>
      <c r="D4275" s="211"/>
      <c r="E4275" s="211"/>
      <c r="F4275" s="211"/>
      <c r="G4275" s="211"/>
      <c r="H4275" s="211"/>
      <c r="I4275" s="211"/>
      <c r="J4275" s="211"/>
      <c r="K4275" s="211"/>
      <c r="L4275" s="211">
        <v>2.6160000000000001</v>
      </c>
      <c r="M4275" s="211"/>
      <c r="N4275" s="211"/>
      <c r="O4275" s="211"/>
      <c r="P4275" s="211"/>
      <c r="Q4275" s="211"/>
    </row>
    <row r="4276" spans="1:17" x14ac:dyDescent="0.25">
      <c r="A4276" s="60" t="s">
        <v>639</v>
      </c>
      <c r="B4276" s="60" t="s">
        <v>6732</v>
      </c>
      <c r="C4276" s="211"/>
      <c r="D4276" s="211"/>
      <c r="E4276" s="211"/>
      <c r="F4276" s="211">
        <v>0.45300000000000001</v>
      </c>
      <c r="G4276" s="211"/>
      <c r="H4276" s="211"/>
      <c r="I4276" s="211"/>
      <c r="J4276" s="211"/>
      <c r="K4276" s="211"/>
      <c r="L4276" s="211"/>
      <c r="M4276" s="211"/>
      <c r="N4276" s="211"/>
      <c r="O4276" s="211"/>
      <c r="P4276" s="211"/>
      <c r="Q4276" s="211">
        <v>1101.33</v>
      </c>
    </row>
    <row r="4277" spans="1:17" x14ac:dyDescent="0.25">
      <c r="A4277" s="60" t="s">
        <v>1152</v>
      </c>
      <c r="B4277" s="60" t="s">
        <v>6733</v>
      </c>
      <c r="C4277" s="211"/>
      <c r="D4277" s="211"/>
      <c r="E4277" s="211"/>
      <c r="F4277" s="211">
        <v>0.60099999999999998</v>
      </c>
      <c r="G4277" s="211"/>
      <c r="H4277" s="211"/>
      <c r="I4277" s="211"/>
      <c r="J4277" s="211"/>
      <c r="K4277" s="211"/>
      <c r="L4277" s="211"/>
      <c r="M4277" s="211"/>
      <c r="N4277" s="211"/>
      <c r="O4277" s="211"/>
      <c r="P4277" s="211"/>
      <c r="Q4277" s="211"/>
    </row>
    <row r="4278" spans="1:17" x14ac:dyDescent="0.25">
      <c r="A4278" s="60" t="s">
        <v>2498</v>
      </c>
      <c r="B4278" s="60" t="s">
        <v>6735</v>
      </c>
      <c r="C4278" s="211"/>
      <c r="D4278" s="211"/>
      <c r="E4278" s="211">
        <v>5.6050000000000004</v>
      </c>
      <c r="F4278" s="211"/>
      <c r="G4278" s="211"/>
      <c r="H4278" s="211"/>
      <c r="I4278" s="211"/>
      <c r="J4278" s="211"/>
      <c r="K4278" s="211"/>
      <c r="L4278" s="211">
        <v>7.4509999999999996</v>
      </c>
      <c r="M4278" s="211"/>
      <c r="N4278" s="211"/>
      <c r="O4278" s="211"/>
      <c r="P4278" s="211"/>
      <c r="Q4278" s="211"/>
    </row>
    <row r="4279" spans="1:17" x14ac:dyDescent="0.25">
      <c r="A4279" s="60" t="s">
        <v>1940</v>
      </c>
      <c r="B4279" s="60" t="s">
        <v>6738</v>
      </c>
      <c r="C4279" s="211">
        <v>6.8869999999999996</v>
      </c>
      <c r="D4279" s="211"/>
      <c r="E4279" s="211">
        <v>7.8E-2</v>
      </c>
      <c r="F4279" s="211"/>
      <c r="G4279" s="211"/>
      <c r="H4279" s="211"/>
      <c r="I4279" s="211"/>
      <c r="J4279" s="211">
        <v>0.36899999999999999</v>
      </c>
      <c r="K4279" s="211">
        <v>8.2170000000000005</v>
      </c>
      <c r="L4279" s="211"/>
      <c r="M4279" s="211"/>
      <c r="N4279" s="211"/>
      <c r="O4279" s="211"/>
      <c r="P4279" s="211"/>
      <c r="Q4279" s="211">
        <v>2.87</v>
      </c>
    </row>
    <row r="4280" spans="1:17" x14ac:dyDescent="0.25">
      <c r="A4280" s="60" t="s">
        <v>720</v>
      </c>
      <c r="B4280" s="60" t="s">
        <v>6739</v>
      </c>
      <c r="C4280" s="211"/>
      <c r="D4280" s="211"/>
      <c r="E4280" s="211"/>
      <c r="F4280" s="211">
        <v>6.8369999999999997</v>
      </c>
      <c r="G4280" s="211">
        <v>3.415</v>
      </c>
      <c r="H4280" s="211"/>
      <c r="I4280" s="211"/>
      <c r="J4280" s="211"/>
      <c r="K4280" s="211"/>
      <c r="L4280" s="211"/>
      <c r="M4280" s="211"/>
      <c r="N4280" s="211"/>
      <c r="O4280" s="211"/>
      <c r="P4280" s="211"/>
      <c r="Q4280" s="211"/>
    </row>
    <row r="4281" spans="1:17" x14ac:dyDescent="0.25">
      <c r="A4281" s="60" t="s">
        <v>1471</v>
      </c>
      <c r="B4281" s="60" t="s">
        <v>6740</v>
      </c>
      <c r="C4281" s="211"/>
      <c r="D4281" s="211"/>
      <c r="E4281" s="211"/>
      <c r="F4281" s="211">
        <v>1.794</v>
      </c>
      <c r="G4281" s="211"/>
      <c r="H4281" s="211"/>
      <c r="I4281" s="211">
        <v>0.66900000000000004</v>
      </c>
      <c r="J4281" s="211">
        <v>0.34100000000000003</v>
      </c>
      <c r="K4281" s="211"/>
      <c r="L4281" s="211"/>
      <c r="M4281" s="211"/>
      <c r="N4281" s="211"/>
      <c r="O4281" s="211"/>
      <c r="P4281" s="211"/>
      <c r="Q4281" s="211"/>
    </row>
    <row r="4282" spans="1:17" x14ac:dyDescent="0.25">
      <c r="A4282" s="60" t="s">
        <v>1277</v>
      </c>
      <c r="B4282" s="60" t="s">
        <v>6741</v>
      </c>
      <c r="C4282" s="211">
        <v>2.0960000000000001</v>
      </c>
      <c r="D4282" s="211"/>
      <c r="E4282" s="211">
        <v>5.2619999999999996</v>
      </c>
      <c r="F4282" s="211">
        <v>2.8370000000000002</v>
      </c>
      <c r="G4282" s="211">
        <v>4.1000000000000002E-2</v>
      </c>
      <c r="H4282" s="211">
        <v>0.03</v>
      </c>
      <c r="I4282" s="211">
        <v>1.6659999999999999</v>
      </c>
      <c r="J4282" s="211"/>
      <c r="K4282" s="211">
        <v>0.13400000000000001</v>
      </c>
      <c r="L4282" s="211"/>
      <c r="M4282" s="211"/>
      <c r="N4282" s="211"/>
      <c r="O4282" s="211"/>
      <c r="P4282" s="211"/>
      <c r="Q4282" s="211"/>
    </row>
    <row r="4283" spans="1:17" x14ac:dyDescent="0.25">
      <c r="A4283" s="60" t="s">
        <v>3207</v>
      </c>
      <c r="B4283" s="60" t="s">
        <v>6742</v>
      </c>
      <c r="C4283" s="211"/>
      <c r="D4283" s="211"/>
      <c r="E4283" s="211"/>
      <c r="F4283" s="211">
        <v>0.46300000000000002</v>
      </c>
      <c r="G4283" s="211">
        <v>0.58099999999999996</v>
      </c>
      <c r="H4283" s="211"/>
      <c r="I4283" s="211"/>
      <c r="J4283" s="211"/>
      <c r="K4283" s="211"/>
      <c r="L4283" s="211"/>
      <c r="M4283" s="211"/>
      <c r="N4283" s="211"/>
      <c r="O4283" s="211"/>
      <c r="P4283" s="211"/>
      <c r="Q4283" s="211"/>
    </row>
    <row r="4284" spans="1:17" x14ac:dyDescent="0.25">
      <c r="A4284" s="60" t="s">
        <v>2150</v>
      </c>
      <c r="B4284" s="60" t="s">
        <v>6743</v>
      </c>
      <c r="C4284" s="211"/>
      <c r="D4284" s="211">
        <v>2.1829999999999998</v>
      </c>
      <c r="E4284" s="211"/>
      <c r="F4284" s="211">
        <v>0.64800000000000002</v>
      </c>
      <c r="G4284" s="211"/>
      <c r="H4284" s="211"/>
      <c r="I4284" s="211">
        <v>6.9820000000000002</v>
      </c>
      <c r="J4284" s="211">
        <v>7.3999999999999996E-2</v>
      </c>
      <c r="K4284" s="211"/>
      <c r="L4284" s="211"/>
      <c r="M4284" s="211"/>
      <c r="N4284" s="211"/>
      <c r="O4284" s="211">
        <v>4.0060000000000002</v>
      </c>
      <c r="P4284" s="211">
        <v>0.96</v>
      </c>
      <c r="Q4284" s="211"/>
    </row>
    <row r="4285" spans="1:17" x14ac:dyDescent="0.25">
      <c r="A4285" s="60" t="s">
        <v>3318</v>
      </c>
      <c r="B4285" s="60" t="s">
        <v>6746</v>
      </c>
      <c r="C4285" s="211"/>
      <c r="D4285" s="211"/>
      <c r="E4285" s="211"/>
      <c r="F4285" s="211"/>
      <c r="G4285" s="211"/>
      <c r="H4285" s="211"/>
      <c r="I4285" s="211"/>
      <c r="J4285" s="211"/>
      <c r="K4285" s="211"/>
      <c r="L4285" s="211">
        <v>16.312000000000001</v>
      </c>
      <c r="M4285" s="211"/>
      <c r="N4285" s="211"/>
      <c r="O4285" s="211"/>
      <c r="P4285" s="211"/>
      <c r="Q4285" s="211"/>
    </row>
    <row r="4286" spans="1:17" x14ac:dyDescent="0.25">
      <c r="A4286" s="60" t="s">
        <v>528</v>
      </c>
      <c r="B4286" s="60" t="s">
        <v>6747</v>
      </c>
      <c r="C4286" s="211"/>
      <c r="D4286" s="211"/>
      <c r="E4286" s="211"/>
      <c r="F4286" s="211"/>
      <c r="G4286" s="211"/>
      <c r="H4286" s="211"/>
      <c r="I4286" s="211"/>
      <c r="J4286" s="211"/>
      <c r="K4286" s="211"/>
      <c r="L4286" s="211"/>
      <c r="M4286" s="211"/>
      <c r="N4286" s="211">
        <v>331</v>
      </c>
      <c r="O4286" s="211"/>
      <c r="P4286" s="211"/>
      <c r="Q4286" s="211"/>
    </row>
    <row r="4287" spans="1:17" x14ac:dyDescent="0.25">
      <c r="A4287" s="60" t="s">
        <v>2253</v>
      </c>
      <c r="B4287" s="60" t="s">
        <v>6748</v>
      </c>
      <c r="C4287" s="211"/>
      <c r="D4287" s="211"/>
      <c r="E4287" s="211"/>
      <c r="F4287" s="211"/>
      <c r="G4287" s="211">
        <v>10.087999999999999</v>
      </c>
      <c r="H4287" s="211"/>
      <c r="I4287" s="211"/>
      <c r="J4287" s="211"/>
      <c r="K4287" s="211"/>
      <c r="L4287" s="211"/>
      <c r="M4287" s="211"/>
      <c r="N4287" s="211"/>
      <c r="O4287" s="211"/>
      <c r="P4287" s="211"/>
      <c r="Q4287" s="211"/>
    </row>
    <row r="4288" spans="1:17" x14ac:dyDescent="0.25">
      <c r="A4288" s="60" t="s">
        <v>1335</v>
      </c>
      <c r="B4288" s="60" t="s">
        <v>6749</v>
      </c>
      <c r="C4288" s="211"/>
      <c r="D4288" s="211"/>
      <c r="E4288" s="211"/>
      <c r="F4288" s="211"/>
      <c r="G4288" s="211">
        <v>0.74299999999999999</v>
      </c>
      <c r="H4288" s="211"/>
      <c r="I4288" s="211"/>
      <c r="J4288" s="211"/>
      <c r="K4288" s="211"/>
      <c r="L4288" s="211"/>
      <c r="M4288" s="211"/>
      <c r="N4288" s="211"/>
      <c r="O4288" s="211"/>
      <c r="P4288" s="211"/>
      <c r="Q4288" s="211"/>
    </row>
    <row r="4289" spans="1:17" x14ac:dyDescent="0.25">
      <c r="A4289" s="60" t="s">
        <v>2502</v>
      </c>
      <c r="B4289" s="60" t="s">
        <v>6751</v>
      </c>
      <c r="C4289" s="211"/>
      <c r="D4289" s="211"/>
      <c r="E4289" s="211"/>
      <c r="F4289" s="211"/>
      <c r="G4289" s="211"/>
      <c r="H4289" s="211"/>
      <c r="I4289" s="211"/>
      <c r="J4289" s="211">
        <v>139.233</v>
      </c>
      <c r="K4289" s="211"/>
      <c r="L4289" s="211">
        <v>97.444999999999993</v>
      </c>
      <c r="M4289" s="211"/>
      <c r="N4289" s="211"/>
      <c r="O4289" s="211"/>
      <c r="P4289" s="211"/>
      <c r="Q4289" s="211"/>
    </row>
    <row r="4290" spans="1:17" x14ac:dyDescent="0.25">
      <c r="A4290" s="60" t="s">
        <v>1880</v>
      </c>
      <c r="B4290" s="60" t="s">
        <v>6752</v>
      </c>
      <c r="C4290" s="211"/>
      <c r="D4290" s="211"/>
      <c r="E4290" s="211"/>
      <c r="F4290" s="211"/>
      <c r="G4290" s="211"/>
      <c r="H4290" s="211"/>
      <c r="I4290" s="211"/>
      <c r="J4290" s="211"/>
      <c r="K4290" s="211">
        <v>1.077</v>
      </c>
      <c r="L4290" s="211"/>
      <c r="M4290" s="211"/>
      <c r="N4290" s="211"/>
      <c r="O4290" s="211"/>
      <c r="P4290" s="211"/>
      <c r="Q4290" s="211"/>
    </row>
    <row r="4291" spans="1:17" x14ac:dyDescent="0.25">
      <c r="A4291" s="60" t="s">
        <v>2127</v>
      </c>
      <c r="B4291" s="60" t="s">
        <v>6753</v>
      </c>
      <c r="C4291" s="211"/>
      <c r="D4291" s="211"/>
      <c r="E4291" s="211"/>
      <c r="F4291" s="211"/>
      <c r="G4291" s="211"/>
      <c r="H4291" s="211"/>
      <c r="I4291" s="211"/>
      <c r="J4291" s="211"/>
      <c r="K4291" s="211"/>
      <c r="L4291" s="211">
        <v>22.361999999999998</v>
      </c>
      <c r="M4291" s="211"/>
      <c r="N4291" s="211"/>
      <c r="O4291" s="211">
        <v>5.4710000000000001</v>
      </c>
      <c r="P4291" s="211">
        <v>16.620999999999999</v>
      </c>
      <c r="Q4291" s="211">
        <v>234.05</v>
      </c>
    </row>
    <row r="4292" spans="1:17" x14ac:dyDescent="0.25">
      <c r="A4292" s="60" t="s">
        <v>1047</v>
      </c>
      <c r="B4292" s="60" t="s">
        <v>6756</v>
      </c>
      <c r="C4292" s="211"/>
      <c r="D4292" s="211"/>
      <c r="E4292" s="211"/>
      <c r="F4292" s="211"/>
      <c r="G4292" s="211"/>
      <c r="H4292" s="211">
        <v>1.3</v>
      </c>
      <c r="I4292" s="211"/>
      <c r="J4292" s="211"/>
      <c r="K4292" s="211">
        <v>5.5979999999999999</v>
      </c>
      <c r="L4292" s="211">
        <v>3.4420000000000002</v>
      </c>
      <c r="M4292" s="211">
        <v>1.59</v>
      </c>
      <c r="N4292" s="211">
        <v>89</v>
      </c>
      <c r="O4292" s="211">
        <v>27.753</v>
      </c>
      <c r="P4292" s="211">
        <v>48.606000000000002</v>
      </c>
      <c r="Q4292" s="211">
        <v>95.58</v>
      </c>
    </row>
    <row r="4293" spans="1:17" x14ac:dyDescent="0.25">
      <c r="A4293" s="60" t="s">
        <v>3095</v>
      </c>
      <c r="B4293" s="60" t="s">
        <v>6757</v>
      </c>
      <c r="C4293" s="211"/>
      <c r="D4293" s="211"/>
      <c r="E4293" s="211">
        <v>10.36</v>
      </c>
      <c r="F4293" s="211"/>
      <c r="G4293" s="211"/>
      <c r="H4293" s="211"/>
      <c r="I4293" s="211"/>
      <c r="J4293" s="211"/>
      <c r="K4293" s="211"/>
      <c r="L4293" s="211"/>
      <c r="M4293" s="211"/>
      <c r="N4293" s="211"/>
      <c r="O4293" s="211"/>
      <c r="P4293" s="211"/>
      <c r="Q4293" s="211"/>
    </row>
    <row r="4294" spans="1:17" x14ac:dyDescent="0.25">
      <c r="A4294" s="60" t="s">
        <v>2845</v>
      </c>
      <c r="B4294" s="60" t="s">
        <v>6758</v>
      </c>
      <c r="C4294" s="211"/>
      <c r="D4294" s="211"/>
      <c r="E4294" s="211"/>
      <c r="F4294" s="211">
        <v>8.0000000000000002E-3</v>
      </c>
      <c r="G4294" s="211"/>
      <c r="H4294" s="211"/>
      <c r="I4294" s="211"/>
      <c r="J4294" s="211"/>
      <c r="K4294" s="211"/>
      <c r="L4294" s="211"/>
      <c r="M4294" s="211"/>
      <c r="N4294" s="211"/>
      <c r="O4294" s="211"/>
      <c r="P4294" s="211"/>
      <c r="Q4294" s="211"/>
    </row>
    <row r="4295" spans="1:17" x14ac:dyDescent="0.25">
      <c r="A4295" s="60" t="s">
        <v>1758</v>
      </c>
      <c r="B4295" s="60" t="s">
        <v>6759</v>
      </c>
      <c r="C4295" s="211"/>
      <c r="D4295" s="211"/>
      <c r="E4295" s="211"/>
      <c r="F4295" s="211">
        <v>7.2999999999999995E-2</v>
      </c>
      <c r="G4295" s="211"/>
      <c r="H4295" s="211"/>
      <c r="I4295" s="211">
        <v>2.9000000000000001E-2</v>
      </c>
      <c r="J4295" s="211"/>
      <c r="K4295" s="211"/>
      <c r="L4295" s="211">
        <v>0.69399999999999995</v>
      </c>
      <c r="M4295" s="211"/>
      <c r="N4295" s="211"/>
      <c r="O4295" s="211"/>
      <c r="P4295" s="211">
        <v>4.99</v>
      </c>
      <c r="Q4295" s="211">
        <v>52.64</v>
      </c>
    </row>
    <row r="4296" spans="1:17" x14ac:dyDescent="0.25">
      <c r="A4296" s="60" t="s">
        <v>642</v>
      </c>
      <c r="B4296" s="60" t="s">
        <v>6760</v>
      </c>
      <c r="C4296" s="211"/>
      <c r="D4296" s="211"/>
      <c r="E4296" s="211"/>
      <c r="F4296" s="211"/>
      <c r="G4296" s="211"/>
      <c r="H4296" s="211"/>
      <c r="I4296" s="211"/>
      <c r="J4296" s="211"/>
      <c r="K4296" s="211"/>
      <c r="L4296" s="211">
        <v>45.125999999999998</v>
      </c>
      <c r="M4296" s="211"/>
      <c r="N4296" s="211"/>
      <c r="O4296" s="211"/>
      <c r="P4296" s="211">
        <v>0.15</v>
      </c>
      <c r="Q4296" s="211">
        <v>1.21</v>
      </c>
    </row>
    <row r="4297" spans="1:17" x14ac:dyDescent="0.25">
      <c r="A4297" s="60" t="s">
        <v>340</v>
      </c>
      <c r="B4297" s="60" t="s">
        <v>6761</v>
      </c>
      <c r="C4297" s="211"/>
      <c r="D4297" s="211"/>
      <c r="E4297" s="211">
        <v>0.20399999999999999</v>
      </c>
      <c r="F4297" s="211"/>
      <c r="G4297" s="211"/>
      <c r="H4297" s="211"/>
      <c r="I4297" s="211">
        <v>1.121</v>
      </c>
      <c r="J4297" s="211">
        <v>22.064</v>
      </c>
      <c r="K4297" s="211">
        <v>16.533000000000001</v>
      </c>
      <c r="L4297" s="211"/>
      <c r="M4297" s="211">
        <v>10.754</v>
      </c>
      <c r="N4297" s="211"/>
      <c r="O4297" s="211">
        <v>0.65700000000000003</v>
      </c>
      <c r="P4297" s="211">
        <v>0.43</v>
      </c>
      <c r="Q4297" s="211"/>
    </row>
    <row r="4298" spans="1:17" x14ac:dyDescent="0.25">
      <c r="A4298" s="60" t="s">
        <v>2497</v>
      </c>
      <c r="B4298" s="60" t="s">
        <v>6762</v>
      </c>
      <c r="C4298" s="211"/>
      <c r="D4298" s="211"/>
      <c r="E4298" s="211"/>
      <c r="F4298" s="211">
        <v>0.30499999999999999</v>
      </c>
      <c r="G4298" s="211"/>
      <c r="H4298" s="211"/>
      <c r="I4298" s="211"/>
      <c r="J4298" s="211"/>
      <c r="K4298" s="211"/>
      <c r="L4298" s="211"/>
      <c r="M4298" s="211"/>
      <c r="N4298" s="211"/>
      <c r="O4298" s="211"/>
      <c r="P4298" s="211"/>
      <c r="Q4298" s="211"/>
    </row>
    <row r="4299" spans="1:17" x14ac:dyDescent="0.25">
      <c r="A4299" s="60" t="s">
        <v>558</v>
      </c>
      <c r="B4299" s="60" t="s">
        <v>6763</v>
      </c>
      <c r="C4299" s="211">
        <v>0.249</v>
      </c>
      <c r="D4299" s="211">
        <v>0.191</v>
      </c>
      <c r="E4299" s="211"/>
      <c r="F4299" s="211">
        <v>3.9220000000000002</v>
      </c>
      <c r="G4299" s="211">
        <v>0.126</v>
      </c>
      <c r="H4299" s="211">
        <v>0.85199999999999998</v>
      </c>
      <c r="I4299" s="211">
        <v>17.111000000000001</v>
      </c>
      <c r="J4299" s="211">
        <v>1.9E-2</v>
      </c>
      <c r="K4299" s="211">
        <v>0.60299999999999998</v>
      </c>
      <c r="L4299" s="211"/>
      <c r="M4299" s="211">
        <v>0.76</v>
      </c>
      <c r="N4299" s="211">
        <v>8</v>
      </c>
      <c r="O4299" s="211">
        <v>2.1999999999999999E-2</v>
      </c>
      <c r="P4299" s="211">
        <v>12.14</v>
      </c>
      <c r="Q4299" s="211"/>
    </row>
    <row r="4300" spans="1:17" x14ac:dyDescent="0.25">
      <c r="A4300" s="60" t="s">
        <v>372</v>
      </c>
      <c r="B4300" s="60" t="s">
        <v>6764</v>
      </c>
      <c r="C4300" s="211">
        <v>0.65600000000000003</v>
      </c>
      <c r="D4300" s="211">
        <v>4.2999999999999997E-2</v>
      </c>
      <c r="E4300" s="211">
        <v>0.08</v>
      </c>
      <c r="F4300" s="211">
        <v>240.85900000000001</v>
      </c>
      <c r="G4300" s="211">
        <v>0.39600000000000002</v>
      </c>
      <c r="H4300" s="211">
        <v>6.8239999999999998</v>
      </c>
      <c r="I4300" s="211">
        <v>0.71399999999999997</v>
      </c>
      <c r="J4300" s="211">
        <v>4.6050000000000004</v>
      </c>
      <c r="K4300" s="211">
        <v>2.9220000000000002</v>
      </c>
      <c r="L4300" s="211">
        <v>0.3</v>
      </c>
      <c r="M4300" s="211"/>
      <c r="N4300" s="211"/>
      <c r="O4300" s="211">
        <v>0.22500000000000001</v>
      </c>
      <c r="P4300" s="211">
        <v>66.341999999999999</v>
      </c>
      <c r="Q4300" s="211">
        <v>8.85</v>
      </c>
    </row>
    <row r="4301" spans="1:17" x14ac:dyDescent="0.25">
      <c r="A4301" s="60" t="s">
        <v>1065</v>
      </c>
      <c r="B4301" s="60" t="s">
        <v>6765</v>
      </c>
      <c r="C4301" s="211">
        <v>4.9939999999999998</v>
      </c>
      <c r="D4301" s="211"/>
      <c r="E4301" s="211"/>
      <c r="F4301" s="211">
        <v>5.5E-2</v>
      </c>
      <c r="G4301" s="211">
        <v>0.49</v>
      </c>
      <c r="H4301" s="211">
        <v>0.16700000000000001</v>
      </c>
      <c r="I4301" s="211">
        <v>7.12</v>
      </c>
      <c r="J4301" s="211">
        <v>1.5660000000000001</v>
      </c>
      <c r="K4301" s="211">
        <v>3.7999999999999999E-2</v>
      </c>
      <c r="L4301" s="211">
        <v>0.35599999999999998</v>
      </c>
      <c r="M4301" s="211"/>
      <c r="N4301" s="211"/>
      <c r="O4301" s="211">
        <v>47.988999999999997</v>
      </c>
      <c r="P4301" s="211">
        <v>29.09</v>
      </c>
      <c r="Q4301" s="211">
        <v>25.92</v>
      </c>
    </row>
    <row r="4302" spans="1:17" x14ac:dyDescent="0.25">
      <c r="A4302" s="60" t="s">
        <v>790</v>
      </c>
      <c r="B4302" s="60" t="s">
        <v>6766</v>
      </c>
      <c r="C4302" s="211"/>
      <c r="D4302" s="211"/>
      <c r="E4302" s="211">
        <v>3.859</v>
      </c>
      <c r="F4302" s="211">
        <v>3.5000000000000003E-2</v>
      </c>
      <c r="G4302" s="211"/>
      <c r="H4302" s="211"/>
      <c r="I4302" s="211">
        <v>0.24</v>
      </c>
      <c r="J4302" s="211"/>
      <c r="K4302" s="211"/>
      <c r="L4302" s="211">
        <v>3.7450000000000001</v>
      </c>
      <c r="M4302" s="211"/>
      <c r="N4302" s="211">
        <v>2278</v>
      </c>
      <c r="O4302" s="211"/>
      <c r="P4302" s="211"/>
      <c r="Q4302" s="211"/>
    </row>
    <row r="4303" spans="1:17" x14ac:dyDescent="0.25">
      <c r="A4303" s="60" t="s">
        <v>2142</v>
      </c>
      <c r="B4303" s="60" t="s">
        <v>6767</v>
      </c>
      <c r="C4303" s="211"/>
      <c r="D4303" s="211"/>
      <c r="E4303" s="211">
        <v>1.073</v>
      </c>
      <c r="F4303" s="211"/>
      <c r="G4303" s="211"/>
      <c r="H4303" s="211"/>
      <c r="I4303" s="211">
        <v>13.131</v>
      </c>
      <c r="J4303" s="211"/>
      <c r="K4303" s="211"/>
      <c r="L4303" s="211">
        <v>0.60599999999999998</v>
      </c>
      <c r="M4303" s="211"/>
      <c r="N4303" s="211"/>
      <c r="O4303" s="211"/>
      <c r="P4303" s="211">
        <v>1.2E-2</v>
      </c>
      <c r="Q4303" s="211"/>
    </row>
    <row r="4304" spans="1:17" x14ac:dyDescent="0.25">
      <c r="A4304" s="60" t="s">
        <v>331</v>
      </c>
      <c r="B4304" s="60" t="s">
        <v>6768</v>
      </c>
      <c r="C4304" s="211">
        <v>3.0419999999999998</v>
      </c>
      <c r="D4304" s="211"/>
      <c r="E4304" s="211">
        <v>2.6819999999999999</v>
      </c>
      <c r="F4304" s="211">
        <v>7.3959999999999999</v>
      </c>
      <c r="G4304" s="211">
        <v>3.7839999999999998</v>
      </c>
      <c r="H4304" s="211">
        <v>21.457000000000001</v>
      </c>
      <c r="I4304" s="211">
        <v>5.1840000000000002</v>
      </c>
      <c r="J4304" s="211">
        <v>102.64400000000001</v>
      </c>
      <c r="K4304" s="211">
        <v>30.818999999999999</v>
      </c>
      <c r="L4304" s="211">
        <v>1.1759999999999999</v>
      </c>
      <c r="M4304" s="211">
        <v>9.8439999999999994</v>
      </c>
      <c r="N4304" s="211">
        <v>1</v>
      </c>
      <c r="O4304" s="211">
        <v>0.50700000000000001</v>
      </c>
      <c r="P4304" s="211">
        <v>35.545000000000002</v>
      </c>
      <c r="Q4304" s="211">
        <v>81.03</v>
      </c>
    </row>
    <row r="4305" spans="1:17" x14ac:dyDescent="0.25">
      <c r="A4305" s="60" t="s">
        <v>355</v>
      </c>
      <c r="B4305" s="60" t="s">
        <v>6769</v>
      </c>
      <c r="C4305" s="211"/>
      <c r="D4305" s="211">
        <v>0.36699999999999999</v>
      </c>
      <c r="E4305" s="211">
        <v>10.859</v>
      </c>
      <c r="F4305" s="211">
        <v>2.843</v>
      </c>
      <c r="G4305" s="211">
        <v>0.315</v>
      </c>
      <c r="H4305" s="211">
        <v>0.85799999999999998</v>
      </c>
      <c r="I4305" s="211">
        <v>8.1980000000000004</v>
      </c>
      <c r="J4305" s="211">
        <v>641.10199999999998</v>
      </c>
      <c r="K4305" s="211">
        <v>3.47</v>
      </c>
      <c r="L4305" s="211">
        <v>0.55300000000000005</v>
      </c>
      <c r="M4305" s="211">
        <v>2.1419999999999999</v>
      </c>
      <c r="N4305" s="211">
        <v>1</v>
      </c>
      <c r="O4305" s="211"/>
      <c r="P4305" s="211">
        <v>1.5029999999999999</v>
      </c>
      <c r="Q4305" s="211">
        <v>7.43</v>
      </c>
    </row>
    <row r="4306" spans="1:17" x14ac:dyDescent="0.25">
      <c r="A4306" s="60" t="s">
        <v>1266</v>
      </c>
      <c r="B4306" s="60" t="s">
        <v>6770</v>
      </c>
      <c r="C4306" s="211"/>
      <c r="D4306" s="211"/>
      <c r="E4306" s="211"/>
      <c r="F4306" s="211">
        <v>0.26900000000000002</v>
      </c>
      <c r="G4306" s="211"/>
      <c r="H4306" s="211"/>
      <c r="I4306" s="211">
        <v>0.03</v>
      </c>
      <c r="J4306" s="211"/>
      <c r="K4306" s="211"/>
      <c r="L4306" s="211">
        <v>0.23200000000000001</v>
      </c>
      <c r="M4306" s="211">
        <v>0</v>
      </c>
      <c r="N4306" s="211"/>
      <c r="O4306" s="211"/>
      <c r="P4306" s="211"/>
      <c r="Q4306" s="211"/>
    </row>
    <row r="4307" spans="1:17" x14ac:dyDescent="0.25">
      <c r="A4307" s="60" t="s">
        <v>1091</v>
      </c>
      <c r="B4307" s="60" t="s">
        <v>6771</v>
      </c>
      <c r="C4307" s="211"/>
      <c r="D4307" s="211"/>
      <c r="E4307" s="211">
        <v>18.030999999999999</v>
      </c>
      <c r="F4307" s="211">
        <v>5.3040000000000003</v>
      </c>
      <c r="G4307" s="211"/>
      <c r="H4307" s="211"/>
      <c r="I4307" s="211">
        <v>0.38900000000000001</v>
      </c>
      <c r="J4307" s="211">
        <v>20.936</v>
      </c>
      <c r="K4307" s="211">
        <v>31.707999999999998</v>
      </c>
      <c r="L4307" s="211">
        <v>0.43099999999999999</v>
      </c>
      <c r="M4307" s="211"/>
      <c r="N4307" s="211"/>
      <c r="O4307" s="211"/>
      <c r="P4307" s="211"/>
      <c r="Q4307" s="211">
        <v>0.51</v>
      </c>
    </row>
    <row r="4308" spans="1:17" x14ac:dyDescent="0.25">
      <c r="A4308" s="60" t="s">
        <v>730</v>
      </c>
      <c r="B4308" s="60" t="s">
        <v>6772</v>
      </c>
      <c r="C4308" s="211">
        <v>1.0760000000000001</v>
      </c>
      <c r="D4308" s="211">
        <v>3.327</v>
      </c>
      <c r="E4308" s="211">
        <v>10.118</v>
      </c>
      <c r="F4308" s="211">
        <v>8.641</v>
      </c>
      <c r="G4308" s="211">
        <v>1.2010000000000001</v>
      </c>
      <c r="H4308" s="211"/>
      <c r="I4308" s="211">
        <v>0.24199999999999999</v>
      </c>
      <c r="J4308" s="211">
        <v>13.010999999999999</v>
      </c>
      <c r="K4308" s="211">
        <v>1.274</v>
      </c>
      <c r="L4308" s="211">
        <v>1.5940000000000001</v>
      </c>
      <c r="M4308" s="211">
        <v>7.5999999999999998E-2</v>
      </c>
      <c r="N4308" s="211">
        <v>10</v>
      </c>
      <c r="O4308" s="211">
        <v>8.6340000000000003</v>
      </c>
      <c r="P4308" s="211">
        <v>0.01</v>
      </c>
      <c r="Q4308" s="211">
        <v>2.0699999999999998</v>
      </c>
    </row>
    <row r="4309" spans="1:17" x14ac:dyDescent="0.25">
      <c r="A4309" s="60" t="s">
        <v>646</v>
      </c>
      <c r="B4309" s="60" t="s">
        <v>6773</v>
      </c>
      <c r="C4309" s="211">
        <v>5.6630000000000003</v>
      </c>
      <c r="D4309" s="211">
        <v>9.7379999999999995</v>
      </c>
      <c r="E4309" s="211">
        <v>47.540999999999997</v>
      </c>
      <c r="F4309" s="211">
        <v>57.441000000000003</v>
      </c>
      <c r="G4309" s="211">
        <v>0.311</v>
      </c>
      <c r="H4309" s="211">
        <v>3.0000000000000001E-3</v>
      </c>
      <c r="I4309" s="211">
        <v>0.03</v>
      </c>
      <c r="J4309" s="211">
        <v>10.843</v>
      </c>
      <c r="K4309" s="211">
        <v>0.59499999999999997</v>
      </c>
      <c r="L4309" s="211"/>
      <c r="M4309" s="211"/>
      <c r="N4309" s="211">
        <v>2</v>
      </c>
      <c r="O4309" s="211"/>
      <c r="P4309" s="211">
        <v>0.20200000000000001</v>
      </c>
      <c r="Q4309" s="211">
        <v>26.8</v>
      </c>
    </row>
    <row r="4310" spans="1:17" x14ac:dyDescent="0.25">
      <c r="A4310" s="60" t="s">
        <v>483</v>
      </c>
      <c r="B4310" s="60" t="s">
        <v>6774</v>
      </c>
      <c r="C4310" s="211">
        <v>6.0000000000000001E-3</v>
      </c>
      <c r="D4310" s="211">
        <v>12.837999999999999</v>
      </c>
      <c r="E4310" s="211">
        <v>15.324</v>
      </c>
      <c r="F4310" s="211">
        <v>2.9990000000000001</v>
      </c>
      <c r="G4310" s="211"/>
      <c r="H4310" s="211">
        <v>1.399</v>
      </c>
      <c r="I4310" s="211">
        <v>0.91100000000000003</v>
      </c>
      <c r="J4310" s="211">
        <v>4.0640000000000001</v>
      </c>
      <c r="K4310" s="211">
        <v>14.532</v>
      </c>
      <c r="L4310" s="211">
        <v>2.0739999999999998</v>
      </c>
      <c r="M4310" s="211">
        <v>0.98199999999999998</v>
      </c>
      <c r="N4310" s="211"/>
      <c r="O4310" s="211"/>
      <c r="P4310" s="211"/>
      <c r="Q4310" s="211">
        <v>0.17</v>
      </c>
    </row>
    <row r="4311" spans="1:17" x14ac:dyDescent="0.25">
      <c r="A4311" s="60" t="s">
        <v>680</v>
      </c>
      <c r="B4311" s="60" t="s">
        <v>6775</v>
      </c>
      <c r="C4311" s="211"/>
      <c r="D4311" s="211">
        <v>2.786</v>
      </c>
      <c r="E4311" s="211">
        <v>4.8019999999999996</v>
      </c>
      <c r="F4311" s="211">
        <v>53.884</v>
      </c>
      <c r="G4311" s="211"/>
      <c r="H4311" s="211"/>
      <c r="I4311" s="211"/>
      <c r="J4311" s="211">
        <v>3.165</v>
      </c>
      <c r="K4311" s="211"/>
      <c r="L4311" s="211"/>
      <c r="M4311" s="211">
        <v>6.1130000000000004</v>
      </c>
      <c r="N4311" s="211">
        <v>27</v>
      </c>
      <c r="O4311" s="211">
        <v>0.26600000000000001</v>
      </c>
      <c r="P4311" s="211">
        <v>10.8</v>
      </c>
      <c r="Q4311" s="211"/>
    </row>
    <row r="4312" spans="1:17" x14ac:dyDescent="0.25">
      <c r="A4312" s="60" t="s">
        <v>2326</v>
      </c>
      <c r="B4312" s="60" t="s">
        <v>6776</v>
      </c>
      <c r="C4312" s="211">
        <v>2.1539999999999999</v>
      </c>
      <c r="D4312" s="211"/>
      <c r="E4312" s="211"/>
      <c r="F4312" s="211"/>
      <c r="G4312" s="211"/>
      <c r="H4312" s="211"/>
      <c r="I4312" s="211">
        <v>3.867</v>
      </c>
      <c r="J4312" s="211"/>
      <c r="K4312" s="211"/>
      <c r="L4312" s="211"/>
      <c r="M4312" s="211">
        <v>0</v>
      </c>
      <c r="N4312" s="211"/>
      <c r="O4312" s="211"/>
      <c r="P4312" s="211"/>
      <c r="Q4312" s="211"/>
    </row>
    <row r="4313" spans="1:17" x14ac:dyDescent="0.25">
      <c r="A4313" s="60" t="s">
        <v>10446</v>
      </c>
      <c r="B4313" s="60" t="s">
        <v>10447</v>
      </c>
      <c r="C4313" s="211">
        <v>0.59099999999999997</v>
      </c>
      <c r="D4313" s="211"/>
      <c r="E4313" s="211"/>
      <c r="F4313" s="211">
        <v>0.39400000000000002</v>
      </c>
      <c r="G4313" s="211">
        <v>0.92800000000000005</v>
      </c>
      <c r="H4313" s="211">
        <v>4.1000000000000002E-2</v>
      </c>
      <c r="I4313" s="211">
        <v>2.7050000000000001</v>
      </c>
      <c r="J4313" s="211"/>
      <c r="K4313" s="211"/>
      <c r="L4313" s="211">
        <v>2.089</v>
      </c>
      <c r="M4313" s="211"/>
      <c r="N4313" s="211"/>
      <c r="O4313" s="211"/>
      <c r="P4313" s="211">
        <v>11.394</v>
      </c>
      <c r="Q4313" s="211"/>
    </row>
    <row r="4314" spans="1:17" x14ac:dyDescent="0.25">
      <c r="A4314" s="60" t="s">
        <v>3077</v>
      </c>
      <c r="B4314" s="60" t="s">
        <v>6779</v>
      </c>
      <c r="C4314" s="211"/>
      <c r="D4314" s="211">
        <v>0.11899999999999999</v>
      </c>
      <c r="E4314" s="211"/>
      <c r="F4314" s="211"/>
      <c r="G4314" s="211"/>
      <c r="H4314" s="211"/>
      <c r="I4314" s="211"/>
      <c r="J4314" s="211"/>
      <c r="K4314" s="211"/>
      <c r="L4314" s="211"/>
      <c r="M4314" s="211"/>
      <c r="N4314" s="211"/>
      <c r="O4314" s="211"/>
      <c r="P4314" s="211"/>
      <c r="Q4314" s="211"/>
    </row>
    <row r="4315" spans="1:17" x14ac:dyDescent="0.25">
      <c r="A4315" s="60" t="s">
        <v>2802</v>
      </c>
      <c r="B4315" s="60" t="s">
        <v>6780</v>
      </c>
      <c r="C4315" s="211"/>
      <c r="D4315" s="211">
        <v>2.5070000000000001</v>
      </c>
      <c r="E4315" s="211">
        <v>9.3859999999999992</v>
      </c>
      <c r="F4315" s="211">
        <v>5.9420000000000002</v>
      </c>
      <c r="G4315" s="211">
        <v>0.83899999999999997</v>
      </c>
      <c r="H4315" s="211"/>
      <c r="I4315" s="211">
        <v>0.12</v>
      </c>
      <c r="J4315" s="211">
        <v>0.01</v>
      </c>
      <c r="K4315" s="211"/>
      <c r="L4315" s="211"/>
      <c r="M4315" s="211"/>
      <c r="N4315" s="211">
        <v>1</v>
      </c>
      <c r="O4315" s="211"/>
      <c r="P4315" s="211"/>
      <c r="Q4315" s="211"/>
    </row>
    <row r="4316" spans="1:17" x14ac:dyDescent="0.25">
      <c r="A4316" s="60" t="s">
        <v>3227</v>
      </c>
      <c r="B4316" s="60" t="s">
        <v>6784</v>
      </c>
      <c r="C4316" s="211"/>
      <c r="D4316" s="211"/>
      <c r="E4316" s="211"/>
      <c r="F4316" s="211"/>
      <c r="G4316" s="211"/>
      <c r="H4316" s="211"/>
      <c r="I4316" s="211"/>
      <c r="J4316" s="211">
        <v>39.319000000000003</v>
      </c>
      <c r="K4316" s="211"/>
      <c r="L4316" s="211"/>
      <c r="M4316" s="211"/>
      <c r="N4316" s="211"/>
      <c r="O4316" s="211"/>
      <c r="P4316" s="211"/>
      <c r="Q4316" s="211"/>
    </row>
    <row r="4317" spans="1:17" x14ac:dyDescent="0.25">
      <c r="A4317" s="60" t="s">
        <v>4194</v>
      </c>
      <c r="B4317" s="60" t="s">
        <v>6787</v>
      </c>
      <c r="C4317" s="211"/>
      <c r="D4317" s="211"/>
      <c r="E4317" s="211"/>
      <c r="F4317" s="211">
        <v>0.13600000000000001</v>
      </c>
      <c r="G4317" s="211"/>
      <c r="H4317" s="211"/>
      <c r="I4317" s="211"/>
      <c r="J4317" s="211"/>
      <c r="K4317" s="211"/>
      <c r="L4317" s="211"/>
      <c r="M4317" s="211"/>
      <c r="N4317" s="211"/>
      <c r="O4317" s="211"/>
      <c r="P4317" s="211"/>
      <c r="Q4317" s="211"/>
    </row>
    <row r="4318" spans="1:17" x14ac:dyDescent="0.25">
      <c r="A4318" s="60" t="s">
        <v>2852</v>
      </c>
      <c r="B4318" s="60" t="s">
        <v>6788</v>
      </c>
      <c r="C4318" s="211"/>
      <c r="D4318" s="211"/>
      <c r="E4318" s="211"/>
      <c r="F4318" s="211"/>
      <c r="G4318" s="211"/>
      <c r="H4318" s="211"/>
      <c r="I4318" s="211"/>
      <c r="J4318" s="211"/>
      <c r="K4318" s="211"/>
      <c r="L4318" s="211">
        <v>6.5060000000000002</v>
      </c>
      <c r="M4318" s="211"/>
      <c r="N4318" s="211"/>
      <c r="O4318" s="211"/>
      <c r="P4318" s="211"/>
      <c r="Q4318" s="211"/>
    </row>
    <row r="4319" spans="1:17" x14ac:dyDescent="0.25">
      <c r="A4319" s="60" t="s">
        <v>3145</v>
      </c>
      <c r="B4319" s="60" t="s">
        <v>6789</v>
      </c>
      <c r="C4319" s="211"/>
      <c r="D4319" s="211"/>
      <c r="E4319" s="211"/>
      <c r="F4319" s="211"/>
      <c r="G4319" s="211"/>
      <c r="H4319" s="211"/>
      <c r="I4319" s="211"/>
      <c r="J4319" s="211"/>
      <c r="K4319" s="211"/>
      <c r="L4319" s="211">
        <v>0.89500000000000002</v>
      </c>
      <c r="M4319" s="211"/>
      <c r="N4319" s="211"/>
      <c r="O4319" s="211"/>
      <c r="P4319" s="211"/>
      <c r="Q4319" s="211"/>
    </row>
    <row r="4320" spans="1:17" x14ac:dyDescent="0.25">
      <c r="A4320" s="60" t="s">
        <v>697</v>
      </c>
      <c r="B4320" s="60" t="s">
        <v>6793</v>
      </c>
      <c r="C4320" s="211">
        <v>1.7999999999999999E-2</v>
      </c>
      <c r="D4320" s="211">
        <v>0.70599999999999996</v>
      </c>
      <c r="E4320" s="211">
        <v>17.93</v>
      </c>
      <c r="F4320" s="211">
        <v>13.897</v>
      </c>
      <c r="G4320" s="211">
        <v>14.94</v>
      </c>
      <c r="H4320" s="211">
        <v>5.0000000000000001E-3</v>
      </c>
      <c r="I4320" s="211"/>
      <c r="J4320" s="211">
        <v>4.8000000000000001E-2</v>
      </c>
      <c r="K4320" s="211">
        <v>5.8000000000000003E-2</v>
      </c>
      <c r="L4320" s="211">
        <v>4.3570000000000002</v>
      </c>
      <c r="M4320" s="211">
        <v>3.81</v>
      </c>
      <c r="N4320" s="211"/>
      <c r="O4320" s="211"/>
      <c r="P4320" s="211"/>
      <c r="Q4320" s="211"/>
    </row>
    <row r="4321" spans="1:17" x14ac:dyDescent="0.25">
      <c r="A4321" s="60" t="s">
        <v>1775</v>
      </c>
      <c r="B4321" s="60" t="s">
        <v>6794</v>
      </c>
      <c r="C4321" s="211"/>
      <c r="D4321" s="211">
        <v>0.93100000000000005</v>
      </c>
      <c r="E4321" s="211">
        <v>1.4339999999999999</v>
      </c>
      <c r="F4321" s="211"/>
      <c r="G4321" s="211"/>
      <c r="H4321" s="211"/>
      <c r="I4321" s="211"/>
      <c r="J4321" s="211"/>
      <c r="K4321" s="211"/>
      <c r="L4321" s="211">
        <v>2.1000000000000001E-2</v>
      </c>
      <c r="M4321" s="211"/>
      <c r="N4321" s="211"/>
      <c r="O4321" s="211">
        <v>0.29199999999999998</v>
      </c>
      <c r="P4321" s="211"/>
      <c r="Q4321" s="211"/>
    </row>
    <row r="4322" spans="1:17" x14ac:dyDescent="0.25">
      <c r="A4322" s="60" t="s">
        <v>2394</v>
      </c>
      <c r="B4322" s="60" t="s">
        <v>6795</v>
      </c>
      <c r="C4322" s="211"/>
      <c r="D4322" s="211"/>
      <c r="E4322" s="211">
        <v>0.64200000000000002</v>
      </c>
      <c r="F4322" s="211"/>
      <c r="G4322" s="211"/>
      <c r="H4322" s="211"/>
      <c r="I4322" s="211"/>
      <c r="J4322" s="211"/>
      <c r="K4322" s="211"/>
      <c r="L4322" s="211"/>
      <c r="M4322" s="211"/>
      <c r="N4322" s="211"/>
      <c r="O4322" s="211"/>
      <c r="P4322" s="211"/>
      <c r="Q4322" s="211"/>
    </row>
    <row r="4323" spans="1:17" x14ac:dyDescent="0.25">
      <c r="A4323" s="60" t="s">
        <v>2523</v>
      </c>
      <c r="B4323" s="60" t="s">
        <v>6796</v>
      </c>
      <c r="C4323" s="211"/>
      <c r="D4323" s="211"/>
      <c r="E4323" s="211">
        <v>2E-3</v>
      </c>
      <c r="F4323" s="211"/>
      <c r="G4323" s="211">
        <v>2.0920000000000001</v>
      </c>
      <c r="H4323" s="211">
        <v>6.0759999999999996</v>
      </c>
      <c r="I4323" s="211"/>
      <c r="J4323" s="211"/>
      <c r="K4323" s="211">
        <v>1.851</v>
      </c>
      <c r="L4323" s="211"/>
      <c r="M4323" s="211">
        <v>5.415</v>
      </c>
      <c r="N4323" s="211"/>
      <c r="O4323" s="211"/>
      <c r="P4323" s="211"/>
      <c r="Q4323" s="211">
        <v>19.309999999999999</v>
      </c>
    </row>
    <row r="4324" spans="1:17" x14ac:dyDescent="0.25">
      <c r="A4324" s="60" t="s">
        <v>927</v>
      </c>
      <c r="B4324" s="60" t="s">
        <v>6798</v>
      </c>
      <c r="C4324" s="211">
        <v>0.55700000000000005</v>
      </c>
      <c r="D4324" s="211"/>
      <c r="E4324" s="211"/>
      <c r="F4324" s="211"/>
      <c r="G4324" s="211">
        <v>0.83399999999999996</v>
      </c>
      <c r="H4324" s="211">
        <v>5.8000000000000003E-2</v>
      </c>
      <c r="I4324" s="211"/>
      <c r="J4324" s="211">
        <v>2.3769999999999998</v>
      </c>
      <c r="K4324" s="211">
        <v>1.95</v>
      </c>
      <c r="L4324" s="211"/>
      <c r="M4324" s="211"/>
      <c r="N4324" s="211"/>
      <c r="O4324" s="211"/>
      <c r="P4324" s="211"/>
      <c r="Q4324" s="211">
        <v>0.76</v>
      </c>
    </row>
    <row r="4325" spans="1:17" x14ac:dyDescent="0.25">
      <c r="A4325" s="60" t="s">
        <v>342</v>
      </c>
      <c r="B4325" s="60" t="s">
        <v>6799</v>
      </c>
      <c r="C4325" s="211"/>
      <c r="D4325" s="211">
        <v>0.253</v>
      </c>
      <c r="E4325" s="211">
        <v>3.411</v>
      </c>
      <c r="F4325" s="211">
        <v>386.97899999999998</v>
      </c>
      <c r="G4325" s="211"/>
      <c r="H4325" s="211"/>
      <c r="I4325" s="211">
        <v>0.32600000000000001</v>
      </c>
      <c r="J4325" s="211">
        <v>12.327</v>
      </c>
      <c r="K4325" s="211">
        <v>17.472999999999999</v>
      </c>
      <c r="L4325" s="211">
        <v>4.4740000000000002</v>
      </c>
      <c r="M4325" s="211">
        <v>0</v>
      </c>
      <c r="N4325" s="211"/>
      <c r="O4325" s="211"/>
      <c r="P4325" s="211"/>
      <c r="Q4325" s="211">
        <v>13.26</v>
      </c>
    </row>
    <row r="4326" spans="1:17" x14ac:dyDescent="0.25">
      <c r="A4326" s="60" t="s">
        <v>658</v>
      </c>
      <c r="B4326" s="60" t="s">
        <v>6800</v>
      </c>
      <c r="C4326" s="211"/>
      <c r="D4326" s="211">
        <v>0.32900000000000001</v>
      </c>
      <c r="E4326" s="211"/>
      <c r="F4326" s="211">
        <v>5.0999999999999997E-2</v>
      </c>
      <c r="G4326" s="211"/>
      <c r="H4326" s="211"/>
      <c r="I4326" s="211">
        <v>0.96599999999999997</v>
      </c>
      <c r="J4326" s="211"/>
      <c r="K4326" s="211"/>
      <c r="L4326" s="211">
        <v>1.617</v>
      </c>
      <c r="M4326" s="211"/>
      <c r="N4326" s="211">
        <v>2</v>
      </c>
      <c r="O4326" s="211"/>
      <c r="P4326" s="211"/>
      <c r="Q4326" s="211"/>
    </row>
    <row r="4327" spans="1:17" x14ac:dyDescent="0.25">
      <c r="A4327" s="60" t="s">
        <v>2158</v>
      </c>
      <c r="B4327" s="60" t="s">
        <v>6801</v>
      </c>
      <c r="C4327" s="211"/>
      <c r="D4327" s="211">
        <v>2.4350000000000001</v>
      </c>
      <c r="E4327" s="211"/>
      <c r="F4327" s="211"/>
      <c r="G4327" s="211"/>
      <c r="H4327" s="211">
        <v>3.0000000000000001E-3</v>
      </c>
      <c r="I4327" s="211"/>
      <c r="J4327" s="211"/>
      <c r="K4327" s="211"/>
      <c r="L4327" s="211">
        <v>0.60399999999999998</v>
      </c>
      <c r="M4327" s="211"/>
      <c r="N4327" s="211"/>
      <c r="O4327" s="211"/>
      <c r="P4327" s="211"/>
      <c r="Q4327" s="211"/>
    </row>
    <row r="4328" spans="1:17" x14ac:dyDescent="0.25">
      <c r="A4328" s="60" t="s">
        <v>920</v>
      </c>
      <c r="B4328" s="60" t="s">
        <v>6802</v>
      </c>
      <c r="C4328" s="211"/>
      <c r="D4328" s="211">
        <v>4.351</v>
      </c>
      <c r="E4328" s="211"/>
      <c r="F4328" s="211">
        <v>0.75</v>
      </c>
      <c r="G4328" s="211">
        <v>0.26400000000000001</v>
      </c>
      <c r="H4328" s="211"/>
      <c r="I4328" s="211">
        <v>5.8000000000000003E-2</v>
      </c>
      <c r="J4328" s="211"/>
      <c r="K4328" s="211">
        <v>0.27200000000000002</v>
      </c>
      <c r="L4328" s="211">
        <v>30.841000000000001</v>
      </c>
      <c r="M4328" s="211"/>
      <c r="N4328" s="211"/>
      <c r="O4328" s="211">
        <v>0.16700000000000001</v>
      </c>
      <c r="P4328" s="211"/>
      <c r="Q4328" s="211">
        <v>0.91</v>
      </c>
    </row>
    <row r="4329" spans="1:17" x14ac:dyDescent="0.25">
      <c r="A4329" s="60" t="s">
        <v>391</v>
      </c>
      <c r="B4329" s="60" t="s">
        <v>6803</v>
      </c>
      <c r="C4329" s="211">
        <v>2.6429999999999998</v>
      </c>
      <c r="D4329" s="211">
        <v>60.753</v>
      </c>
      <c r="E4329" s="211">
        <v>1006.164</v>
      </c>
      <c r="F4329" s="211">
        <v>83.278999999999996</v>
      </c>
      <c r="G4329" s="211">
        <v>132.256</v>
      </c>
      <c r="H4329" s="211">
        <v>5416.67</v>
      </c>
      <c r="I4329" s="211">
        <v>542.70399999999995</v>
      </c>
      <c r="J4329" s="211">
        <v>2080.4650000000001</v>
      </c>
      <c r="K4329" s="211">
        <v>440.41899999999998</v>
      </c>
      <c r="L4329" s="211">
        <v>283.97300000000001</v>
      </c>
      <c r="M4329" s="211">
        <v>3.1890000000000001</v>
      </c>
      <c r="N4329" s="211">
        <v>30</v>
      </c>
      <c r="O4329" s="211">
        <v>10.167999999999999</v>
      </c>
      <c r="P4329" s="211">
        <v>7.79</v>
      </c>
      <c r="Q4329" s="211">
        <v>18.73</v>
      </c>
    </row>
    <row r="4330" spans="1:17" x14ac:dyDescent="0.25">
      <c r="A4330" s="60" t="s">
        <v>346</v>
      </c>
      <c r="B4330" s="60" t="s">
        <v>6804</v>
      </c>
      <c r="C4330" s="211">
        <v>0.05</v>
      </c>
      <c r="D4330" s="211">
        <v>2.6469999999999998</v>
      </c>
      <c r="E4330" s="211">
        <v>6.1040000000000001</v>
      </c>
      <c r="F4330" s="211">
        <v>6.5350000000000001</v>
      </c>
      <c r="G4330" s="211">
        <v>3.3420000000000001</v>
      </c>
      <c r="H4330" s="211">
        <v>0.34</v>
      </c>
      <c r="I4330" s="211">
        <v>9.2999999999999999E-2</v>
      </c>
      <c r="J4330" s="211"/>
      <c r="K4330" s="211">
        <v>23.675000000000001</v>
      </c>
      <c r="L4330" s="211">
        <v>11.984999999999999</v>
      </c>
      <c r="M4330" s="211">
        <v>7.6999999999999999E-2</v>
      </c>
      <c r="N4330" s="211">
        <v>214</v>
      </c>
      <c r="O4330" s="211">
        <v>184.03399999999999</v>
      </c>
      <c r="P4330" s="211">
        <v>8.6769999999999996</v>
      </c>
      <c r="Q4330" s="211">
        <v>14.14</v>
      </c>
    </row>
    <row r="4331" spans="1:17" x14ac:dyDescent="0.25">
      <c r="A4331" s="60" t="s">
        <v>301</v>
      </c>
      <c r="B4331" s="60" t="s">
        <v>6805</v>
      </c>
      <c r="C4331" s="211">
        <v>69.204999999999998</v>
      </c>
      <c r="D4331" s="211">
        <v>7.5720000000000001</v>
      </c>
      <c r="E4331" s="211">
        <v>13.151999999999999</v>
      </c>
      <c r="F4331" s="211">
        <v>72.153999999999996</v>
      </c>
      <c r="G4331" s="211">
        <v>41.927999999999997</v>
      </c>
      <c r="H4331" s="211">
        <v>23.234999999999999</v>
      </c>
      <c r="I4331" s="211">
        <v>31.510999999999999</v>
      </c>
      <c r="J4331" s="211">
        <v>14.489000000000001</v>
      </c>
      <c r="K4331" s="211">
        <v>120.697</v>
      </c>
      <c r="L4331" s="211">
        <v>157.131</v>
      </c>
      <c r="M4331" s="211">
        <v>4.157</v>
      </c>
      <c r="N4331" s="211">
        <v>92</v>
      </c>
      <c r="O4331" s="211">
        <v>113.501</v>
      </c>
      <c r="P4331" s="211">
        <v>23.15</v>
      </c>
      <c r="Q4331" s="211">
        <v>197.74</v>
      </c>
    </row>
    <row r="4332" spans="1:17" x14ac:dyDescent="0.25">
      <c r="A4332" s="60" t="s">
        <v>227</v>
      </c>
      <c r="B4332" s="60" t="s">
        <v>6806</v>
      </c>
      <c r="C4332" s="211">
        <v>0.16900000000000001</v>
      </c>
      <c r="D4332" s="211">
        <v>497.59899999999999</v>
      </c>
      <c r="E4332" s="211">
        <v>2.3109999999999999</v>
      </c>
      <c r="F4332" s="211">
        <v>11.121</v>
      </c>
      <c r="G4332" s="211">
        <v>4.87</v>
      </c>
      <c r="H4332" s="211">
        <v>2.915</v>
      </c>
      <c r="I4332" s="211">
        <v>7.78</v>
      </c>
      <c r="J4332" s="211">
        <v>48.316000000000003</v>
      </c>
      <c r="K4332" s="211">
        <v>163.54</v>
      </c>
      <c r="L4332" s="211">
        <v>39.969000000000001</v>
      </c>
      <c r="M4332" s="211">
        <v>46.435000000000002</v>
      </c>
      <c r="N4332" s="211">
        <v>193</v>
      </c>
      <c r="O4332" s="211">
        <v>213.666</v>
      </c>
      <c r="P4332" s="211">
        <v>62.168999999999997</v>
      </c>
      <c r="Q4332" s="211">
        <v>42.76</v>
      </c>
    </row>
    <row r="4333" spans="1:17" x14ac:dyDescent="0.25">
      <c r="A4333" s="60" t="s">
        <v>2046</v>
      </c>
      <c r="B4333" s="60" t="s">
        <v>6807</v>
      </c>
      <c r="C4333" s="211"/>
      <c r="D4333" s="211"/>
      <c r="E4333" s="211">
        <v>0.22700000000000001</v>
      </c>
      <c r="F4333" s="211">
        <v>0.01</v>
      </c>
      <c r="G4333" s="211"/>
      <c r="H4333" s="211"/>
      <c r="I4333" s="211"/>
      <c r="J4333" s="211"/>
      <c r="K4333" s="211"/>
      <c r="L4333" s="211"/>
      <c r="M4333" s="211"/>
      <c r="N4333" s="211"/>
      <c r="O4333" s="211"/>
      <c r="P4333" s="211"/>
      <c r="Q4333" s="211"/>
    </row>
    <row r="4334" spans="1:17" x14ac:dyDescent="0.25">
      <c r="A4334" s="60" t="s">
        <v>311</v>
      </c>
      <c r="B4334" s="60" t="s">
        <v>6808</v>
      </c>
      <c r="C4334" s="211">
        <v>3.2000000000000001E-2</v>
      </c>
      <c r="D4334" s="211"/>
      <c r="E4334" s="211"/>
      <c r="F4334" s="211">
        <v>24.123000000000001</v>
      </c>
      <c r="G4334" s="211"/>
      <c r="H4334" s="211"/>
      <c r="I4334" s="211">
        <v>7.0999999999999994E-2</v>
      </c>
      <c r="J4334" s="211">
        <v>55.881999999999998</v>
      </c>
      <c r="K4334" s="211">
        <v>168.827</v>
      </c>
      <c r="L4334" s="211">
        <v>175.827</v>
      </c>
      <c r="M4334" s="211">
        <v>70.509</v>
      </c>
      <c r="N4334" s="211">
        <v>20</v>
      </c>
      <c r="O4334" s="211">
        <v>0.97399999999999998</v>
      </c>
      <c r="P4334" s="211">
        <v>0.28999999999999998</v>
      </c>
      <c r="Q4334" s="211">
        <v>14.32</v>
      </c>
    </row>
    <row r="4335" spans="1:17" x14ac:dyDescent="0.25">
      <c r="A4335" s="60" t="s">
        <v>357</v>
      </c>
      <c r="B4335" s="60" t="s">
        <v>6809</v>
      </c>
      <c r="C4335" s="211">
        <v>21.471</v>
      </c>
      <c r="D4335" s="211">
        <v>1.179</v>
      </c>
      <c r="E4335" s="211">
        <v>0.89600000000000002</v>
      </c>
      <c r="F4335" s="211">
        <v>0.23400000000000001</v>
      </c>
      <c r="G4335" s="211">
        <v>1.5109999999999999</v>
      </c>
      <c r="H4335" s="211">
        <v>28.442</v>
      </c>
      <c r="I4335" s="211">
        <v>10.294</v>
      </c>
      <c r="J4335" s="211">
        <v>21.125</v>
      </c>
      <c r="K4335" s="211">
        <v>40.993000000000002</v>
      </c>
      <c r="L4335" s="211">
        <v>16.026</v>
      </c>
      <c r="M4335" s="211"/>
      <c r="N4335" s="211"/>
      <c r="O4335" s="211">
        <v>6.4089999999999998</v>
      </c>
      <c r="P4335" s="211">
        <v>0.104</v>
      </c>
      <c r="Q4335" s="211">
        <v>8.82</v>
      </c>
    </row>
    <row r="4336" spans="1:17" x14ac:dyDescent="0.25">
      <c r="A4336" s="60" t="s">
        <v>442</v>
      </c>
      <c r="B4336" s="60" t="s">
        <v>6810</v>
      </c>
      <c r="C4336" s="211">
        <v>84.486999999999995</v>
      </c>
      <c r="D4336" s="211">
        <v>56.54</v>
      </c>
      <c r="E4336" s="211">
        <v>25.498999999999999</v>
      </c>
      <c r="F4336" s="211">
        <v>1956.991</v>
      </c>
      <c r="G4336" s="211">
        <v>486.51299999999998</v>
      </c>
      <c r="H4336" s="211">
        <v>415.78199999999998</v>
      </c>
      <c r="I4336" s="211">
        <v>406.45699999999999</v>
      </c>
      <c r="J4336" s="211">
        <v>553.84500000000003</v>
      </c>
      <c r="K4336" s="211">
        <v>505.23399999999998</v>
      </c>
      <c r="L4336" s="211">
        <v>1287.9259999999999</v>
      </c>
      <c r="M4336" s="211">
        <v>0.246</v>
      </c>
      <c r="N4336" s="211">
        <v>157</v>
      </c>
      <c r="O4336" s="211">
        <v>4.8609999999999998</v>
      </c>
      <c r="P4336" s="211">
        <v>138.57900000000001</v>
      </c>
      <c r="Q4336" s="211">
        <v>200.85</v>
      </c>
    </row>
    <row r="4337" spans="1:17" x14ac:dyDescent="0.25">
      <c r="A4337" s="60" t="s">
        <v>470</v>
      </c>
      <c r="B4337" s="60" t="s">
        <v>6811</v>
      </c>
      <c r="C4337" s="211">
        <v>0.16500000000000001</v>
      </c>
      <c r="D4337" s="211">
        <v>38.878</v>
      </c>
      <c r="E4337" s="211">
        <v>2.0339999999999998</v>
      </c>
      <c r="F4337" s="211">
        <v>1.222</v>
      </c>
      <c r="G4337" s="211">
        <v>4.077</v>
      </c>
      <c r="H4337" s="211">
        <v>6.2309999999999999</v>
      </c>
      <c r="I4337" s="211">
        <v>129.34399999999999</v>
      </c>
      <c r="J4337" s="211">
        <v>25.818999999999999</v>
      </c>
      <c r="K4337" s="211">
        <v>191.17599999999999</v>
      </c>
      <c r="L4337" s="211">
        <v>40.045999999999999</v>
      </c>
      <c r="M4337" s="211">
        <v>344.46</v>
      </c>
      <c r="N4337" s="211">
        <v>381</v>
      </c>
      <c r="O4337" s="211">
        <v>163.53700000000001</v>
      </c>
      <c r="P4337" s="211">
        <v>186.90299999999999</v>
      </c>
      <c r="Q4337" s="211">
        <v>153.93</v>
      </c>
    </row>
    <row r="4338" spans="1:17" x14ac:dyDescent="0.25">
      <c r="A4338" s="60" t="s">
        <v>941</v>
      </c>
      <c r="B4338" s="60" t="s">
        <v>6812</v>
      </c>
      <c r="C4338" s="211">
        <v>0.45700000000000002</v>
      </c>
      <c r="D4338" s="211">
        <v>10.452</v>
      </c>
      <c r="E4338" s="211">
        <v>4.3929999999999998</v>
      </c>
      <c r="F4338" s="211">
        <v>2.8119999999999998</v>
      </c>
      <c r="G4338" s="211">
        <v>1.8580000000000001</v>
      </c>
      <c r="H4338" s="211">
        <v>3.4620000000000002</v>
      </c>
      <c r="I4338" s="211">
        <v>6.7789999999999999</v>
      </c>
      <c r="J4338" s="211">
        <v>6.3849999999999998</v>
      </c>
      <c r="K4338" s="211">
        <v>17.754000000000001</v>
      </c>
      <c r="L4338" s="211">
        <v>64.558000000000007</v>
      </c>
      <c r="M4338" s="211">
        <v>0.28999999999999998</v>
      </c>
      <c r="N4338" s="211">
        <v>61</v>
      </c>
      <c r="O4338" s="211"/>
      <c r="P4338" s="211">
        <v>5.7000000000000002E-2</v>
      </c>
      <c r="Q4338" s="211">
        <v>119.35</v>
      </c>
    </row>
    <row r="4339" spans="1:17" x14ac:dyDescent="0.25">
      <c r="A4339" s="60" t="s">
        <v>1170</v>
      </c>
      <c r="B4339" s="60" t="s">
        <v>6814</v>
      </c>
      <c r="C4339" s="211"/>
      <c r="D4339" s="211">
        <v>3.2000000000000001E-2</v>
      </c>
      <c r="E4339" s="211"/>
      <c r="F4339" s="211"/>
      <c r="G4339" s="211"/>
      <c r="H4339" s="211"/>
      <c r="I4339" s="211">
        <v>0.26700000000000002</v>
      </c>
      <c r="J4339" s="211"/>
      <c r="K4339" s="211"/>
      <c r="L4339" s="211"/>
      <c r="M4339" s="211"/>
      <c r="N4339" s="211"/>
      <c r="O4339" s="211"/>
      <c r="P4339" s="211"/>
      <c r="Q4339" s="211"/>
    </row>
    <row r="4340" spans="1:17" x14ac:dyDescent="0.25">
      <c r="A4340" s="60" t="s">
        <v>637</v>
      </c>
      <c r="B4340" s="60" t="s">
        <v>6815</v>
      </c>
      <c r="C4340" s="211">
        <v>23.863</v>
      </c>
      <c r="D4340" s="211">
        <v>1.4890000000000001</v>
      </c>
      <c r="E4340" s="211">
        <v>11.294</v>
      </c>
      <c r="F4340" s="211">
        <v>3.758</v>
      </c>
      <c r="G4340" s="211">
        <v>1.0369999999999999</v>
      </c>
      <c r="H4340" s="211">
        <v>164.08500000000001</v>
      </c>
      <c r="I4340" s="211">
        <v>1.931</v>
      </c>
      <c r="J4340" s="211">
        <v>4.6749999999999998</v>
      </c>
      <c r="K4340" s="211">
        <v>3.278</v>
      </c>
      <c r="L4340" s="211">
        <v>2.1309999999999998</v>
      </c>
      <c r="M4340" s="211">
        <v>0</v>
      </c>
      <c r="N4340" s="211"/>
      <c r="O4340" s="211">
        <v>43.712000000000003</v>
      </c>
      <c r="P4340" s="211">
        <v>43.954000000000001</v>
      </c>
      <c r="Q4340" s="211">
        <v>0.08</v>
      </c>
    </row>
    <row r="4341" spans="1:17" x14ac:dyDescent="0.25">
      <c r="A4341" s="60" t="s">
        <v>1401</v>
      </c>
      <c r="B4341" s="60" t="s">
        <v>6816</v>
      </c>
      <c r="C4341" s="211">
        <v>0.16800000000000001</v>
      </c>
      <c r="D4341" s="211">
        <v>4.1000000000000002E-2</v>
      </c>
      <c r="E4341" s="211">
        <v>5.1340000000000003</v>
      </c>
      <c r="F4341" s="211">
        <v>9.4480000000000004</v>
      </c>
      <c r="G4341" s="211">
        <v>0.45900000000000002</v>
      </c>
      <c r="H4341" s="211">
        <v>0.70699999999999996</v>
      </c>
      <c r="I4341" s="211">
        <v>4.3449999999999998</v>
      </c>
      <c r="J4341" s="211">
        <v>2.0579999999999998</v>
      </c>
      <c r="K4341" s="211">
        <v>1.6859999999999999</v>
      </c>
      <c r="L4341" s="211">
        <v>0.434</v>
      </c>
      <c r="M4341" s="211"/>
      <c r="N4341" s="211">
        <v>19</v>
      </c>
      <c r="O4341" s="211">
        <v>0.91900000000000004</v>
      </c>
      <c r="P4341" s="211">
        <v>1.385</v>
      </c>
      <c r="Q4341" s="211">
        <v>0.04</v>
      </c>
    </row>
    <row r="4342" spans="1:17" x14ac:dyDescent="0.25">
      <c r="A4342" s="60" t="s">
        <v>527</v>
      </c>
      <c r="B4342" s="60" t="s">
        <v>6817</v>
      </c>
      <c r="C4342" s="211">
        <v>0.45300000000000001</v>
      </c>
      <c r="D4342" s="211">
        <v>0.51400000000000001</v>
      </c>
      <c r="E4342" s="211">
        <v>1.984</v>
      </c>
      <c r="F4342" s="211">
        <v>2.3069999999999999</v>
      </c>
      <c r="G4342" s="211">
        <v>2.13</v>
      </c>
      <c r="H4342" s="211">
        <v>2.5999999999999999E-2</v>
      </c>
      <c r="I4342" s="211">
        <v>0.129</v>
      </c>
      <c r="J4342" s="211">
        <v>0.14599999999999999</v>
      </c>
      <c r="K4342" s="211">
        <v>1.0589999999999999</v>
      </c>
      <c r="L4342" s="211">
        <v>3.97</v>
      </c>
      <c r="M4342" s="211"/>
      <c r="N4342" s="211"/>
      <c r="O4342" s="211">
        <v>5.1999999999999998E-2</v>
      </c>
      <c r="P4342" s="211">
        <v>0.61199999999999999</v>
      </c>
      <c r="Q4342" s="211"/>
    </row>
    <row r="4343" spans="1:17" x14ac:dyDescent="0.25">
      <c r="A4343" s="60" t="s">
        <v>2274</v>
      </c>
      <c r="B4343" s="60" t="s">
        <v>6818</v>
      </c>
      <c r="C4343" s="211">
        <v>6.5709999999999997</v>
      </c>
      <c r="D4343" s="211"/>
      <c r="E4343" s="211"/>
      <c r="F4343" s="211"/>
      <c r="G4343" s="211"/>
      <c r="H4343" s="211"/>
      <c r="I4343" s="211">
        <v>2.5289999999999999</v>
      </c>
      <c r="J4343" s="211"/>
      <c r="K4343" s="211"/>
      <c r="L4343" s="211"/>
      <c r="M4343" s="211"/>
      <c r="N4343" s="211"/>
      <c r="O4343" s="211"/>
      <c r="P4343" s="211"/>
      <c r="Q4343" s="211">
        <v>2.8</v>
      </c>
    </row>
    <row r="4344" spans="1:17" x14ac:dyDescent="0.25">
      <c r="A4344" s="60" t="s">
        <v>2279</v>
      </c>
      <c r="B4344" s="60" t="s">
        <v>6819</v>
      </c>
      <c r="C4344" s="211"/>
      <c r="D4344" s="211">
        <v>0.76700000000000002</v>
      </c>
      <c r="E4344" s="211"/>
      <c r="F4344" s="211">
        <v>1E-3</v>
      </c>
      <c r="G4344" s="211">
        <v>3.1E-2</v>
      </c>
      <c r="H4344" s="211"/>
      <c r="I4344" s="211"/>
      <c r="J4344" s="211">
        <v>3.0000000000000001E-3</v>
      </c>
      <c r="K4344" s="211">
        <v>3.831</v>
      </c>
      <c r="L4344" s="211"/>
      <c r="M4344" s="211">
        <v>3.0000000000000001E-3</v>
      </c>
      <c r="N4344" s="211"/>
      <c r="O4344" s="211"/>
      <c r="P4344" s="211"/>
      <c r="Q4344" s="211"/>
    </row>
    <row r="4345" spans="1:17" x14ac:dyDescent="0.25">
      <c r="A4345" s="60" t="s">
        <v>95</v>
      </c>
      <c r="B4345" s="60" t="s">
        <v>6820</v>
      </c>
      <c r="C4345" s="211">
        <v>6.5940000000000003</v>
      </c>
      <c r="D4345" s="211">
        <v>3.1030000000000002</v>
      </c>
      <c r="E4345" s="211">
        <v>18.213999999999999</v>
      </c>
      <c r="F4345" s="211">
        <v>7.492</v>
      </c>
      <c r="G4345" s="211">
        <v>2.9460000000000002</v>
      </c>
      <c r="H4345" s="211">
        <v>9.0640000000000001</v>
      </c>
      <c r="I4345" s="211">
        <v>75.347999999999999</v>
      </c>
      <c r="J4345" s="211">
        <v>35.164000000000001</v>
      </c>
      <c r="K4345" s="211">
        <v>61.868000000000002</v>
      </c>
      <c r="L4345" s="211">
        <v>50.281999999999996</v>
      </c>
      <c r="M4345" s="211">
        <v>103.65600000000001</v>
      </c>
      <c r="N4345" s="211">
        <v>12</v>
      </c>
      <c r="O4345" s="211">
        <v>118.129</v>
      </c>
      <c r="P4345" s="211">
        <v>127.88200000000001</v>
      </c>
      <c r="Q4345" s="211">
        <v>117.68</v>
      </c>
    </row>
    <row r="4346" spans="1:17" x14ac:dyDescent="0.25">
      <c r="A4346" s="60" t="s">
        <v>3945</v>
      </c>
      <c r="B4346" s="60" t="s">
        <v>6822</v>
      </c>
      <c r="C4346" s="211"/>
      <c r="D4346" s="211"/>
      <c r="E4346" s="211"/>
      <c r="F4346" s="211"/>
      <c r="G4346" s="211">
        <v>5.2389999999999999</v>
      </c>
      <c r="H4346" s="211"/>
      <c r="I4346" s="211"/>
      <c r="J4346" s="211"/>
      <c r="K4346" s="211"/>
      <c r="L4346" s="211"/>
      <c r="M4346" s="211"/>
      <c r="N4346" s="211"/>
      <c r="O4346" s="211"/>
      <c r="P4346" s="211"/>
      <c r="Q4346" s="211"/>
    </row>
    <row r="4347" spans="1:17" x14ac:dyDescent="0.25">
      <c r="A4347" s="60" t="s">
        <v>1753</v>
      </c>
      <c r="B4347" s="60" t="s">
        <v>6824</v>
      </c>
      <c r="C4347" s="211"/>
      <c r="D4347" s="211"/>
      <c r="E4347" s="211"/>
      <c r="F4347" s="211"/>
      <c r="G4347" s="211">
        <v>35.595999999999997</v>
      </c>
      <c r="H4347" s="211"/>
      <c r="I4347" s="211"/>
      <c r="J4347" s="211">
        <v>1.2999999999999999E-2</v>
      </c>
      <c r="K4347" s="211"/>
      <c r="L4347" s="211"/>
      <c r="M4347" s="211"/>
      <c r="N4347" s="211"/>
      <c r="O4347" s="211"/>
      <c r="P4347" s="211">
        <v>0.44</v>
      </c>
      <c r="Q4347" s="211"/>
    </row>
    <row r="4348" spans="1:17" x14ac:dyDescent="0.25">
      <c r="A4348" s="60" t="s">
        <v>1984</v>
      </c>
      <c r="B4348" s="60" t="s">
        <v>6825</v>
      </c>
      <c r="C4348" s="211"/>
      <c r="D4348" s="211"/>
      <c r="E4348" s="211"/>
      <c r="F4348" s="211"/>
      <c r="G4348" s="211"/>
      <c r="H4348" s="211"/>
      <c r="I4348" s="211">
        <v>5.0999999999999997E-2</v>
      </c>
      <c r="J4348" s="211"/>
      <c r="K4348" s="211"/>
      <c r="L4348" s="211"/>
      <c r="M4348" s="211"/>
      <c r="N4348" s="211"/>
      <c r="O4348" s="211"/>
      <c r="P4348" s="211"/>
      <c r="Q4348" s="211"/>
    </row>
    <row r="4349" spans="1:17" x14ac:dyDescent="0.25">
      <c r="A4349" s="60" t="s">
        <v>2611</v>
      </c>
      <c r="B4349" s="60" t="s">
        <v>6826</v>
      </c>
      <c r="C4349" s="211"/>
      <c r="D4349" s="211"/>
      <c r="E4349" s="211"/>
      <c r="F4349" s="211">
        <v>9.94</v>
      </c>
      <c r="G4349" s="211"/>
      <c r="H4349" s="211"/>
      <c r="I4349" s="211"/>
      <c r="J4349" s="211"/>
      <c r="K4349" s="211"/>
      <c r="L4349" s="211"/>
      <c r="M4349" s="211"/>
      <c r="N4349" s="211"/>
      <c r="O4349" s="211"/>
      <c r="P4349" s="211">
        <v>616.44200000000001</v>
      </c>
      <c r="Q4349" s="211"/>
    </row>
    <row r="4350" spans="1:17" x14ac:dyDescent="0.25">
      <c r="A4350" s="60" t="s">
        <v>4576</v>
      </c>
      <c r="B4350" s="60" t="s">
        <v>6833</v>
      </c>
      <c r="C4350" s="211"/>
      <c r="D4350" s="211"/>
      <c r="E4350" s="211"/>
      <c r="F4350" s="211"/>
      <c r="G4350" s="211"/>
      <c r="H4350" s="211"/>
      <c r="I4350" s="211">
        <v>5.7000000000000002E-2</v>
      </c>
      <c r="J4350" s="211"/>
      <c r="K4350" s="211"/>
      <c r="L4350" s="211"/>
      <c r="M4350" s="211"/>
      <c r="N4350" s="211"/>
      <c r="O4350" s="211"/>
      <c r="P4350" s="211"/>
      <c r="Q4350" s="211"/>
    </row>
    <row r="4351" spans="1:17" x14ac:dyDescent="0.25">
      <c r="A4351" s="60" t="s">
        <v>3826</v>
      </c>
      <c r="B4351" s="60" t="s">
        <v>6837</v>
      </c>
      <c r="C4351" s="211"/>
      <c r="D4351" s="211"/>
      <c r="E4351" s="211"/>
      <c r="F4351" s="211"/>
      <c r="G4351" s="211">
        <v>6.0170000000000003</v>
      </c>
      <c r="H4351" s="211"/>
      <c r="I4351" s="211"/>
      <c r="J4351" s="211"/>
      <c r="K4351" s="211"/>
      <c r="L4351" s="211"/>
      <c r="M4351" s="211"/>
      <c r="N4351" s="211"/>
      <c r="O4351" s="211"/>
      <c r="P4351" s="211"/>
      <c r="Q4351" s="211"/>
    </row>
    <row r="4352" spans="1:17" x14ac:dyDescent="0.25">
      <c r="A4352" s="60" t="s">
        <v>2647</v>
      </c>
      <c r="B4352" s="60" t="s">
        <v>6838</v>
      </c>
      <c r="C4352" s="211"/>
      <c r="D4352" s="211"/>
      <c r="E4352" s="211"/>
      <c r="F4352" s="211">
        <v>4.2779999999999996</v>
      </c>
      <c r="G4352" s="211"/>
      <c r="H4352" s="211"/>
      <c r="I4352" s="211"/>
      <c r="J4352" s="211"/>
      <c r="K4352" s="211">
        <v>3.6640000000000001</v>
      </c>
      <c r="L4352" s="211"/>
      <c r="M4352" s="211"/>
      <c r="N4352" s="211"/>
      <c r="O4352" s="211"/>
      <c r="P4352" s="211">
        <v>3.0000000000000001E-3</v>
      </c>
      <c r="Q4352" s="211"/>
    </row>
    <row r="4353" spans="1:17" x14ac:dyDescent="0.25">
      <c r="A4353" s="60" t="s">
        <v>3495</v>
      </c>
      <c r="B4353" s="60" t="s">
        <v>6839</v>
      </c>
      <c r="C4353" s="211">
        <v>30.574000000000002</v>
      </c>
      <c r="D4353" s="211"/>
      <c r="E4353" s="211"/>
      <c r="F4353" s="211"/>
      <c r="G4353" s="211"/>
      <c r="H4353" s="211"/>
      <c r="I4353" s="211">
        <v>2E-3</v>
      </c>
      <c r="J4353" s="211"/>
      <c r="K4353" s="211"/>
      <c r="L4353" s="211"/>
      <c r="M4353" s="211"/>
      <c r="N4353" s="211"/>
      <c r="O4353" s="211"/>
      <c r="P4353" s="211"/>
      <c r="Q4353" s="211"/>
    </row>
    <row r="4354" spans="1:17" x14ac:dyDescent="0.25">
      <c r="A4354" s="60" t="s">
        <v>977</v>
      </c>
      <c r="B4354" s="60" t="s">
        <v>6843</v>
      </c>
      <c r="C4354" s="211"/>
      <c r="D4354" s="211"/>
      <c r="E4354" s="211"/>
      <c r="F4354" s="211"/>
      <c r="G4354" s="211"/>
      <c r="H4354" s="211"/>
      <c r="I4354" s="211">
        <v>1E-3</v>
      </c>
      <c r="J4354" s="211"/>
      <c r="K4354" s="211"/>
      <c r="L4354" s="211"/>
      <c r="M4354" s="211"/>
      <c r="N4354" s="211"/>
      <c r="O4354" s="211"/>
      <c r="P4354" s="211"/>
      <c r="Q4354" s="211"/>
    </row>
    <row r="4355" spans="1:17" x14ac:dyDescent="0.25">
      <c r="A4355" s="60" t="s">
        <v>1186</v>
      </c>
      <c r="B4355" s="60" t="s">
        <v>6844</v>
      </c>
      <c r="C4355" s="211"/>
      <c r="D4355" s="211"/>
      <c r="E4355" s="211"/>
      <c r="F4355" s="211">
        <v>3.4249999999999998</v>
      </c>
      <c r="G4355" s="211"/>
      <c r="H4355" s="211"/>
      <c r="I4355" s="211"/>
      <c r="J4355" s="211"/>
      <c r="K4355" s="211"/>
      <c r="L4355" s="211"/>
      <c r="M4355" s="211"/>
      <c r="N4355" s="211"/>
      <c r="O4355" s="211"/>
      <c r="P4355" s="211"/>
      <c r="Q4355" s="211">
        <v>0.01</v>
      </c>
    </row>
    <row r="4356" spans="1:17" x14ac:dyDescent="0.25">
      <c r="A4356" s="60" t="s">
        <v>2024</v>
      </c>
      <c r="B4356" s="60" t="s">
        <v>6845</v>
      </c>
      <c r="C4356" s="211"/>
      <c r="D4356" s="211"/>
      <c r="E4356" s="211"/>
      <c r="F4356" s="211"/>
      <c r="G4356" s="211"/>
      <c r="H4356" s="211"/>
      <c r="I4356" s="211"/>
      <c r="J4356" s="211"/>
      <c r="K4356" s="211"/>
      <c r="L4356" s="211"/>
      <c r="M4356" s="211"/>
      <c r="N4356" s="211"/>
      <c r="O4356" s="211"/>
      <c r="P4356" s="211">
        <v>0.85</v>
      </c>
      <c r="Q4356" s="211"/>
    </row>
    <row r="4357" spans="1:17" x14ac:dyDescent="0.25">
      <c r="A4357" s="60" t="s">
        <v>1787</v>
      </c>
      <c r="B4357" s="60" t="s">
        <v>6846</v>
      </c>
      <c r="C4357" s="211"/>
      <c r="D4357" s="211"/>
      <c r="E4357" s="211"/>
      <c r="F4357" s="211">
        <v>1.9059999999999999</v>
      </c>
      <c r="G4357" s="211"/>
      <c r="H4357" s="211">
        <v>1E-3</v>
      </c>
      <c r="I4357" s="211"/>
      <c r="J4357" s="211">
        <v>0.58899999999999997</v>
      </c>
      <c r="K4357" s="211"/>
      <c r="L4357" s="211">
        <v>0.01</v>
      </c>
      <c r="M4357" s="211"/>
      <c r="N4357" s="211"/>
      <c r="O4357" s="211"/>
      <c r="P4357" s="211"/>
      <c r="Q4357" s="211"/>
    </row>
    <row r="4358" spans="1:17" x14ac:dyDescent="0.25">
      <c r="A4358" s="60" t="s">
        <v>1754</v>
      </c>
      <c r="B4358" s="60" t="s">
        <v>6847</v>
      </c>
      <c r="C4358" s="211"/>
      <c r="D4358" s="211"/>
      <c r="E4358" s="211"/>
      <c r="F4358" s="211"/>
      <c r="G4358" s="211"/>
      <c r="H4358" s="211"/>
      <c r="I4358" s="211"/>
      <c r="J4358" s="211"/>
      <c r="K4358" s="211"/>
      <c r="L4358" s="211"/>
      <c r="M4358" s="211"/>
      <c r="N4358" s="211"/>
      <c r="O4358" s="211"/>
      <c r="P4358" s="211"/>
      <c r="Q4358" s="211">
        <v>2.31</v>
      </c>
    </row>
    <row r="4359" spans="1:17" x14ac:dyDescent="0.25">
      <c r="A4359" s="60" t="s">
        <v>1965</v>
      </c>
      <c r="B4359" s="60" t="s">
        <v>6848</v>
      </c>
      <c r="C4359" s="211"/>
      <c r="D4359" s="211"/>
      <c r="E4359" s="211"/>
      <c r="F4359" s="211">
        <v>5.3999999999999999E-2</v>
      </c>
      <c r="G4359" s="211"/>
      <c r="H4359" s="211"/>
      <c r="I4359" s="211"/>
      <c r="J4359" s="211"/>
      <c r="K4359" s="211"/>
      <c r="L4359" s="211"/>
      <c r="M4359" s="211"/>
      <c r="N4359" s="211"/>
      <c r="O4359" s="211">
        <v>0.221</v>
      </c>
      <c r="P4359" s="211"/>
      <c r="Q4359" s="211"/>
    </row>
    <row r="4360" spans="1:17" x14ac:dyDescent="0.25">
      <c r="A4360" s="60" t="s">
        <v>2578</v>
      </c>
      <c r="B4360" s="60" t="s">
        <v>6849</v>
      </c>
      <c r="C4360" s="211">
        <v>3.6999999999999998E-2</v>
      </c>
      <c r="D4360" s="211"/>
      <c r="E4360" s="211">
        <v>22.716999999999999</v>
      </c>
      <c r="F4360" s="211"/>
      <c r="G4360" s="211"/>
      <c r="H4360" s="211"/>
      <c r="I4360" s="211"/>
      <c r="J4360" s="211"/>
      <c r="K4360" s="211"/>
      <c r="L4360" s="211"/>
      <c r="M4360" s="211"/>
      <c r="N4360" s="211"/>
      <c r="O4360" s="211">
        <v>7.8339999999999996</v>
      </c>
      <c r="P4360" s="211"/>
      <c r="Q4360" s="211"/>
    </row>
    <row r="4361" spans="1:17" x14ac:dyDescent="0.25">
      <c r="A4361" s="60" t="s">
        <v>1694</v>
      </c>
      <c r="B4361" s="60" t="s">
        <v>6850</v>
      </c>
      <c r="C4361" s="211"/>
      <c r="D4361" s="211">
        <v>0.05</v>
      </c>
      <c r="E4361" s="211"/>
      <c r="F4361" s="211"/>
      <c r="G4361" s="211"/>
      <c r="H4361" s="211"/>
      <c r="I4361" s="211"/>
      <c r="J4361" s="211"/>
      <c r="K4361" s="211"/>
      <c r="L4361" s="211"/>
      <c r="M4361" s="211"/>
      <c r="N4361" s="211"/>
      <c r="O4361" s="211"/>
      <c r="P4361" s="211"/>
      <c r="Q4361" s="211"/>
    </row>
    <row r="4362" spans="1:17" x14ac:dyDescent="0.25">
      <c r="A4362" s="60" t="s">
        <v>1452</v>
      </c>
      <c r="B4362" s="60" t="s">
        <v>6851</v>
      </c>
      <c r="C4362" s="211"/>
      <c r="D4362" s="211"/>
      <c r="E4362" s="211"/>
      <c r="F4362" s="211"/>
      <c r="G4362" s="211"/>
      <c r="H4362" s="211"/>
      <c r="I4362" s="211">
        <v>1.7000000000000001E-2</v>
      </c>
      <c r="J4362" s="211"/>
      <c r="K4362" s="211"/>
      <c r="L4362" s="211"/>
      <c r="M4362" s="211"/>
      <c r="N4362" s="211"/>
      <c r="O4362" s="211"/>
      <c r="P4362" s="211"/>
      <c r="Q4362" s="211">
        <v>0.5</v>
      </c>
    </row>
    <row r="4363" spans="1:17" x14ac:dyDescent="0.25">
      <c r="A4363" s="60" t="s">
        <v>10448</v>
      </c>
      <c r="B4363" s="60" t="s">
        <v>10449</v>
      </c>
      <c r="C4363" s="211"/>
      <c r="D4363" s="211"/>
      <c r="E4363" s="211"/>
      <c r="F4363" s="211">
        <v>2.7E-2</v>
      </c>
      <c r="G4363" s="211">
        <v>4.2999999999999997E-2</v>
      </c>
      <c r="H4363" s="211">
        <v>3.4000000000000002E-2</v>
      </c>
      <c r="I4363" s="211">
        <v>0.71599999999999997</v>
      </c>
      <c r="J4363" s="211">
        <v>3.1E-2</v>
      </c>
      <c r="K4363" s="211">
        <v>1.0269999999999999</v>
      </c>
      <c r="L4363" s="211"/>
      <c r="M4363" s="211"/>
      <c r="N4363" s="211">
        <v>1</v>
      </c>
      <c r="O4363" s="211"/>
      <c r="P4363" s="211"/>
      <c r="Q4363" s="211">
        <v>0.79</v>
      </c>
    </row>
    <row r="4364" spans="1:17" x14ac:dyDescent="0.25">
      <c r="A4364" s="60" t="s">
        <v>10450</v>
      </c>
      <c r="B4364" s="60" t="s">
        <v>10451</v>
      </c>
      <c r="C4364" s="211"/>
      <c r="D4364" s="211"/>
      <c r="E4364" s="211"/>
      <c r="F4364" s="211"/>
      <c r="G4364" s="211">
        <v>1.57</v>
      </c>
      <c r="H4364" s="211">
        <v>3.7999999999999999E-2</v>
      </c>
      <c r="I4364" s="211"/>
      <c r="J4364" s="211"/>
      <c r="K4364" s="211">
        <v>1.702</v>
      </c>
      <c r="L4364" s="211"/>
      <c r="M4364" s="211"/>
      <c r="N4364" s="211"/>
      <c r="O4364" s="211"/>
      <c r="P4364" s="211">
        <v>1.62</v>
      </c>
      <c r="Q4364" s="211"/>
    </row>
    <row r="4365" spans="1:17" x14ac:dyDescent="0.25">
      <c r="A4365" s="60" t="s">
        <v>10452</v>
      </c>
      <c r="B4365" s="60" t="s">
        <v>10453</v>
      </c>
      <c r="C4365" s="211">
        <v>0.20399999999999999</v>
      </c>
      <c r="D4365" s="211"/>
      <c r="E4365" s="211"/>
      <c r="F4365" s="211">
        <v>0.34599999999999997</v>
      </c>
      <c r="G4365" s="211">
        <v>0.38400000000000001</v>
      </c>
      <c r="H4365" s="211">
        <v>0.76300000000000001</v>
      </c>
      <c r="I4365" s="211">
        <v>22.065000000000001</v>
      </c>
      <c r="J4365" s="211">
        <v>1.9239999999999999</v>
      </c>
      <c r="K4365" s="211">
        <v>1.7829999999999999</v>
      </c>
      <c r="L4365" s="211">
        <v>1.7010000000000001</v>
      </c>
      <c r="M4365" s="211"/>
      <c r="N4365" s="211">
        <v>6</v>
      </c>
      <c r="O4365" s="211">
        <v>0.41599999999999998</v>
      </c>
      <c r="P4365" s="211">
        <v>0.05</v>
      </c>
      <c r="Q4365" s="211"/>
    </row>
    <row r="4366" spans="1:17" x14ac:dyDescent="0.25">
      <c r="A4366" s="60" t="s">
        <v>10454</v>
      </c>
      <c r="B4366" s="60" t="s">
        <v>10455</v>
      </c>
      <c r="C4366" s="211">
        <v>9.4079999999999995</v>
      </c>
      <c r="D4366" s="211"/>
      <c r="E4366" s="211"/>
      <c r="F4366" s="211">
        <v>5.7329999999999997</v>
      </c>
      <c r="G4366" s="211"/>
      <c r="H4366" s="211">
        <v>4.681</v>
      </c>
      <c r="I4366" s="211">
        <v>8.2000000000000003E-2</v>
      </c>
      <c r="J4366" s="211"/>
      <c r="K4366" s="211">
        <v>0.49</v>
      </c>
      <c r="L4366" s="211"/>
      <c r="M4366" s="211"/>
      <c r="N4366" s="211"/>
      <c r="O4366" s="211"/>
      <c r="P4366" s="211">
        <v>11.18</v>
      </c>
      <c r="Q4366" s="211"/>
    </row>
    <row r="4367" spans="1:17" x14ac:dyDescent="0.25">
      <c r="A4367" s="60" t="s">
        <v>10456</v>
      </c>
      <c r="B4367" s="60" t="s">
        <v>10457</v>
      </c>
      <c r="C4367" s="211">
        <v>0.22600000000000001</v>
      </c>
      <c r="D4367" s="211"/>
      <c r="E4367" s="211"/>
      <c r="F4367" s="211">
        <v>3.3530000000000002</v>
      </c>
      <c r="G4367" s="211">
        <v>1.8480000000000001</v>
      </c>
      <c r="H4367" s="211">
        <v>1.9390000000000001</v>
      </c>
      <c r="I4367" s="211">
        <v>19.561</v>
      </c>
      <c r="J4367" s="211">
        <v>0.47199999999999998</v>
      </c>
      <c r="K4367" s="211">
        <v>19.481999999999999</v>
      </c>
      <c r="L4367" s="211">
        <v>53.015999999999998</v>
      </c>
      <c r="M4367" s="211">
        <v>2.4580000000000002</v>
      </c>
      <c r="N4367" s="211">
        <v>5</v>
      </c>
      <c r="O4367" s="211">
        <v>2.52</v>
      </c>
      <c r="P4367" s="211">
        <v>644.72199999999998</v>
      </c>
      <c r="Q4367" s="211">
        <v>111.73</v>
      </c>
    </row>
    <row r="4368" spans="1:17" x14ac:dyDescent="0.25">
      <c r="A4368" s="60" t="s">
        <v>10458</v>
      </c>
      <c r="B4368" s="60" t="s">
        <v>10459</v>
      </c>
      <c r="C4368" s="211"/>
      <c r="D4368" s="211"/>
      <c r="E4368" s="211"/>
      <c r="F4368" s="211">
        <v>0.82699999999999996</v>
      </c>
      <c r="G4368" s="211">
        <v>0.20899999999999999</v>
      </c>
      <c r="H4368" s="211">
        <v>0.11</v>
      </c>
      <c r="I4368" s="211">
        <v>8.1000000000000003E-2</v>
      </c>
      <c r="J4368" s="211">
        <v>0.80600000000000005</v>
      </c>
      <c r="K4368" s="211">
        <v>4.8000000000000001E-2</v>
      </c>
      <c r="L4368" s="211">
        <v>1.1619999999999999</v>
      </c>
      <c r="M4368" s="211"/>
      <c r="N4368" s="211">
        <v>1</v>
      </c>
      <c r="O4368" s="211"/>
      <c r="P4368" s="211"/>
      <c r="Q4368" s="211"/>
    </row>
    <row r="4369" spans="1:17" x14ac:dyDescent="0.25">
      <c r="A4369" s="60" t="s">
        <v>10460</v>
      </c>
      <c r="B4369" s="60" t="s">
        <v>10461</v>
      </c>
      <c r="C4369" s="211"/>
      <c r="D4369" s="211"/>
      <c r="E4369" s="211">
        <v>3.5009999999999999</v>
      </c>
      <c r="F4369" s="211">
        <v>6.8000000000000005E-2</v>
      </c>
      <c r="G4369" s="211">
        <v>0.32500000000000001</v>
      </c>
      <c r="H4369" s="211"/>
      <c r="I4369" s="211">
        <v>5.8000000000000003E-2</v>
      </c>
      <c r="J4369" s="211"/>
      <c r="K4369" s="211"/>
      <c r="L4369" s="211"/>
      <c r="M4369" s="211"/>
      <c r="N4369" s="211">
        <v>21</v>
      </c>
      <c r="O4369" s="211"/>
      <c r="P4369" s="211"/>
      <c r="Q4369" s="211"/>
    </row>
    <row r="4370" spans="1:17" x14ac:dyDescent="0.25">
      <c r="A4370" s="60" t="s">
        <v>10462</v>
      </c>
      <c r="B4370" s="60" t="s">
        <v>10463</v>
      </c>
      <c r="C4370" s="211"/>
      <c r="D4370" s="211"/>
      <c r="E4370" s="211">
        <v>0.307</v>
      </c>
      <c r="F4370" s="211">
        <v>5.899</v>
      </c>
      <c r="G4370" s="211">
        <v>11.412000000000001</v>
      </c>
      <c r="H4370" s="211">
        <v>0.877</v>
      </c>
      <c r="I4370" s="211">
        <v>13.236000000000001</v>
      </c>
      <c r="J4370" s="211">
        <v>12.529</v>
      </c>
      <c r="K4370" s="211">
        <v>95.021000000000001</v>
      </c>
      <c r="L4370" s="211">
        <v>94.796999999999997</v>
      </c>
      <c r="M4370" s="211">
        <v>0</v>
      </c>
      <c r="N4370" s="211">
        <v>25</v>
      </c>
      <c r="O4370" s="211">
        <v>124.32899999999999</v>
      </c>
      <c r="P4370" s="211">
        <v>4.3310000000000004</v>
      </c>
      <c r="Q4370" s="211">
        <v>0.19</v>
      </c>
    </row>
    <row r="4371" spans="1:17" x14ac:dyDescent="0.25">
      <c r="A4371" s="60" t="s">
        <v>96</v>
      </c>
      <c r="B4371" s="60" t="s">
        <v>6871</v>
      </c>
      <c r="C4371" s="211">
        <v>166.35400000000001</v>
      </c>
      <c r="D4371" s="211">
        <v>1998.779</v>
      </c>
      <c r="E4371" s="211">
        <v>901.48800000000006</v>
      </c>
      <c r="F4371" s="211">
        <v>4010.326</v>
      </c>
      <c r="G4371" s="211">
        <v>230.351</v>
      </c>
      <c r="H4371" s="211">
        <v>2.1040000000000001</v>
      </c>
      <c r="I4371" s="211">
        <v>4.9379999999999997</v>
      </c>
      <c r="J4371" s="211"/>
      <c r="K4371" s="211">
        <v>2.7709999999999999</v>
      </c>
      <c r="L4371" s="211">
        <v>2.5409999999999999</v>
      </c>
      <c r="M4371" s="211">
        <v>2.88</v>
      </c>
      <c r="N4371" s="211"/>
      <c r="O4371" s="211">
        <v>4.0730000000000004</v>
      </c>
      <c r="P4371" s="211"/>
      <c r="Q4371" s="211"/>
    </row>
    <row r="4372" spans="1:17" x14ac:dyDescent="0.25">
      <c r="A4372" s="60" t="s">
        <v>75</v>
      </c>
      <c r="B4372" s="60" t="s">
        <v>6872</v>
      </c>
      <c r="C4372" s="211">
        <v>106.541</v>
      </c>
      <c r="D4372" s="211">
        <v>2435.741</v>
      </c>
      <c r="E4372" s="211">
        <v>462.14400000000001</v>
      </c>
      <c r="F4372" s="211">
        <v>2251.2420000000002</v>
      </c>
      <c r="G4372" s="211">
        <v>49.542000000000002</v>
      </c>
      <c r="H4372" s="211">
        <v>2.988</v>
      </c>
      <c r="I4372" s="211">
        <v>1.4999999999999999E-2</v>
      </c>
      <c r="J4372" s="211">
        <v>8.3000000000000004E-2</v>
      </c>
      <c r="K4372" s="211">
        <v>5.2880000000000003</v>
      </c>
      <c r="L4372" s="211"/>
      <c r="M4372" s="211"/>
      <c r="N4372" s="211">
        <v>4</v>
      </c>
      <c r="O4372" s="211"/>
      <c r="P4372" s="211"/>
      <c r="Q4372" s="211">
        <v>98.78</v>
      </c>
    </row>
    <row r="4373" spans="1:17" x14ac:dyDescent="0.25">
      <c r="A4373" s="60" t="s">
        <v>1809</v>
      </c>
      <c r="B4373" s="60" t="s">
        <v>6873</v>
      </c>
      <c r="C4373" s="211"/>
      <c r="D4373" s="211"/>
      <c r="E4373" s="211"/>
      <c r="F4373" s="211">
        <v>89.741</v>
      </c>
      <c r="G4373" s="211"/>
      <c r="H4373" s="211">
        <v>32.033999999999999</v>
      </c>
      <c r="I4373" s="211">
        <v>35.871000000000002</v>
      </c>
      <c r="J4373" s="211">
        <v>140.393</v>
      </c>
      <c r="K4373" s="211">
        <v>0.55200000000000005</v>
      </c>
      <c r="L4373" s="211"/>
      <c r="M4373" s="211"/>
      <c r="N4373" s="211"/>
      <c r="O4373" s="211">
        <v>6.2480000000000002</v>
      </c>
      <c r="P4373" s="211"/>
      <c r="Q4373" s="211"/>
    </row>
    <row r="4374" spans="1:17" x14ac:dyDescent="0.25">
      <c r="A4374" s="60" t="s">
        <v>2694</v>
      </c>
      <c r="B4374" s="60" t="s">
        <v>6874</v>
      </c>
      <c r="C4374" s="211"/>
      <c r="D4374" s="211"/>
      <c r="E4374" s="211"/>
      <c r="F4374" s="211">
        <v>1.0920000000000001</v>
      </c>
      <c r="G4374" s="211"/>
      <c r="H4374" s="211"/>
      <c r="I4374" s="211"/>
      <c r="J4374" s="211"/>
      <c r="K4374" s="211"/>
      <c r="L4374" s="211"/>
      <c r="M4374" s="211"/>
      <c r="N4374" s="211"/>
      <c r="O4374" s="211"/>
      <c r="P4374" s="211">
        <v>0.82</v>
      </c>
      <c r="Q4374" s="211"/>
    </row>
    <row r="4375" spans="1:17" x14ac:dyDescent="0.25">
      <c r="A4375" s="60" t="s">
        <v>3237</v>
      </c>
      <c r="B4375" s="60" t="s">
        <v>6875</v>
      </c>
      <c r="C4375" s="211">
        <v>3.0000000000000001E-3</v>
      </c>
      <c r="D4375" s="211"/>
      <c r="E4375" s="211"/>
      <c r="F4375" s="211"/>
      <c r="G4375" s="211"/>
      <c r="H4375" s="211"/>
      <c r="I4375" s="211"/>
      <c r="J4375" s="211"/>
      <c r="K4375" s="211"/>
      <c r="L4375" s="211"/>
      <c r="M4375" s="211">
        <v>38.843000000000004</v>
      </c>
      <c r="N4375" s="211"/>
      <c r="O4375" s="211"/>
      <c r="P4375" s="211"/>
      <c r="Q4375" s="211"/>
    </row>
    <row r="4376" spans="1:17" x14ac:dyDescent="0.25">
      <c r="A4376" s="60" t="s">
        <v>10464</v>
      </c>
      <c r="B4376" s="60" t="s">
        <v>10465</v>
      </c>
      <c r="C4376" s="211">
        <v>14.015000000000001</v>
      </c>
      <c r="D4376" s="211"/>
      <c r="E4376" s="211"/>
      <c r="F4376" s="211">
        <v>17.535</v>
      </c>
      <c r="G4376" s="211">
        <v>32.610999999999997</v>
      </c>
      <c r="H4376" s="211">
        <v>15.689</v>
      </c>
      <c r="I4376" s="211"/>
      <c r="J4376" s="211">
        <v>19.303000000000001</v>
      </c>
      <c r="K4376" s="211">
        <v>18.314</v>
      </c>
      <c r="L4376" s="211"/>
      <c r="M4376" s="211">
        <v>1.0109999999999999</v>
      </c>
      <c r="N4376" s="211"/>
      <c r="O4376" s="211"/>
      <c r="P4376" s="211">
        <v>9.4169999999999998</v>
      </c>
      <c r="Q4376" s="211">
        <v>127.04</v>
      </c>
    </row>
    <row r="4377" spans="1:17" x14ac:dyDescent="0.25">
      <c r="A4377" s="60" t="s">
        <v>273</v>
      </c>
      <c r="B4377" s="60" t="s">
        <v>6883</v>
      </c>
      <c r="C4377" s="211"/>
      <c r="D4377" s="211"/>
      <c r="E4377" s="211">
        <v>1.444</v>
      </c>
      <c r="F4377" s="211">
        <v>652.875</v>
      </c>
      <c r="G4377" s="211">
        <v>13.446999999999999</v>
      </c>
      <c r="H4377" s="211">
        <v>13.913</v>
      </c>
      <c r="I4377" s="211">
        <v>0.92</v>
      </c>
      <c r="J4377" s="211">
        <v>2.8959999999999999</v>
      </c>
      <c r="K4377" s="211">
        <v>1.93</v>
      </c>
      <c r="L4377" s="211">
        <v>1.9450000000000001</v>
      </c>
      <c r="M4377" s="211">
        <v>0</v>
      </c>
      <c r="N4377" s="211"/>
      <c r="O4377" s="211"/>
      <c r="P4377" s="211">
        <v>0.83699999999999997</v>
      </c>
      <c r="Q4377" s="211"/>
    </row>
    <row r="4378" spans="1:17" x14ac:dyDescent="0.25">
      <c r="A4378" s="60" t="s">
        <v>10466</v>
      </c>
      <c r="B4378" s="60" t="s">
        <v>10467</v>
      </c>
      <c r="C4378" s="211"/>
      <c r="D4378" s="211"/>
      <c r="E4378" s="211"/>
      <c r="F4378" s="211">
        <v>8.5679999999999996</v>
      </c>
      <c r="G4378" s="211">
        <v>829.75</v>
      </c>
      <c r="H4378" s="211">
        <v>15.135999999999999</v>
      </c>
      <c r="I4378" s="211">
        <v>133.64599999999999</v>
      </c>
      <c r="J4378" s="211">
        <v>118.464</v>
      </c>
      <c r="K4378" s="211">
        <v>302.93200000000002</v>
      </c>
      <c r="L4378" s="211">
        <v>234.91900000000001</v>
      </c>
      <c r="M4378" s="211"/>
      <c r="N4378" s="211">
        <v>118</v>
      </c>
      <c r="O4378" s="211">
        <v>6.4409999999999998</v>
      </c>
      <c r="P4378" s="211"/>
      <c r="Q4378" s="211"/>
    </row>
    <row r="4379" spans="1:17" x14ac:dyDescent="0.25">
      <c r="A4379" s="60" t="s">
        <v>1477</v>
      </c>
      <c r="B4379" s="60" t="s">
        <v>6888</v>
      </c>
      <c r="C4379" s="211">
        <v>3.5990000000000002</v>
      </c>
      <c r="D4379" s="211"/>
      <c r="E4379" s="211"/>
      <c r="F4379" s="211">
        <v>5.181</v>
      </c>
      <c r="G4379" s="211">
        <v>9.3460000000000001</v>
      </c>
      <c r="H4379" s="211">
        <v>6.8920000000000003</v>
      </c>
      <c r="I4379" s="211">
        <v>4.0570000000000004</v>
      </c>
      <c r="J4379" s="211"/>
      <c r="K4379" s="211"/>
      <c r="L4379" s="211">
        <v>4.9189999999999996</v>
      </c>
      <c r="M4379" s="211"/>
      <c r="N4379" s="211">
        <v>1</v>
      </c>
      <c r="O4379" s="211"/>
      <c r="P4379" s="211"/>
      <c r="Q4379" s="211"/>
    </row>
    <row r="4380" spans="1:17" x14ac:dyDescent="0.25">
      <c r="A4380" s="60" t="s">
        <v>764</v>
      </c>
      <c r="B4380" s="60" t="s">
        <v>6889</v>
      </c>
      <c r="C4380" s="211"/>
      <c r="D4380" s="211"/>
      <c r="E4380" s="211"/>
      <c r="F4380" s="211">
        <v>4336.1840000000002</v>
      </c>
      <c r="G4380" s="211">
        <v>21.253</v>
      </c>
      <c r="H4380" s="211">
        <v>2.7029999999999998</v>
      </c>
      <c r="I4380" s="211">
        <v>2.4769999999999999</v>
      </c>
      <c r="J4380" s="211"/>
      <c r="K4380" s="211">
        <v>30.332999999999998</v>
      </c>
      <c r="L4380" s="211">
        <v>8.1039999999999992</v>
      </c>
      <c r="M4380" s="211"/>
      <c r="N4380" s="211">
        <v>1</v>
      </c>
      <c r="O4380" s="211"/>
      <c r="P4380" s="211">
        <v>12.711</v>
      </c>
      <c r="Q4380" s="211">
        <v>1.69</v>
      </c>
    </row>
    <row r="4381" spans="1:17" x14ac:dyDescent="0.25">
      <c r="A4381" s="60" t="s">
        <v>2092</v>
      </c>
      <c r="B4381" s="60" t="s">
        <v>6890</v>
      </c>
      <c r="C4381" s="211">
        <v>9.3800000000000008</v>
      </c>
      <c r="D4381" s="211">
        <v>18.564</v>
      </c>
      <c r="E4381" s="211">
        <v>0.66600000000000004</v>
      </c>
      <c r="F4381" s="211">
        <v>3.371</v>
      </c>
      <c r="G4381" s="211"/>
      <c r="H4381" s="211"/>
      <c r="I4381" s="211"/>
      <c r="J4381" s="211"/>
      <c r="K4381" s="211"/>
      <c r="L4381" s="211"/>
      <c r="M4381" s="211"/>
      <c r="N4381" s="211">
        <v>3</v>
      </c>
      <c r="O4381" s="211"/>
      <c r="P4381" s="211"/>
      <c r="Q4381" s="211"/>
    </row>
    <row r="4382" spans="1:17" x14ac:dyDescent="0.25">
      <c r="A4382" s="60" t="s">
        <v>3311</v>
      </c>
      <c r="B4382" s="60" t="s">
        <v>6891</v>
      </c>
      <c r="C4382" s="211"/>
      <c r="D4382" s="211"/>
      <c r="E4382" s="211">
        <v>0.52800000000000002</v>
      </c>
      <c r="F4382" s="211">
        <v>0.57199999999999995</v>
      </c>
      <c r="G4382" s="211"/>
      <c r="H4382" s="211"/>
      <c r="I4382" s="211"/>
      <c r="J4382" s="211"/>
      <c r="K4382" s="211"/>
      <c r="L4382" s="211"/>
      <c r="M4382" s="211"/>
      <c r="N4382" s="211"/>
      <c r="O4382" s="211"/>
      <c r="P4382" s="211"/>
      <c r="Q4382" s="211"/>
    </row>
    <row r="4383" spans="1:17" x14ac:dyDescent="0.25">
      <c r="A4383" s="60" t="s">
        <v>2162</v>
      </c>
      <c r="B4383" s="60" t="s">
        <v>6892</v>
      </c>
      <c r="C4383" s="211"/>
      <c r="D4383" s="211"/>
      <c r="E4383" s="211"/>
      <c r="F4383" s="211">
        <v>0.65800000000000003</v>
      </c>
      <c r="G4383" s="211">
        <v>22.818999999999999</v>
      </c>
      <c r="H4383" s="211">
        <v>52.828000000000003</v>
      </c>
      <c r="I4383" s="211"/>
      <c r="J4383" s="211">
        <v>3.8359999999999999</v>
      </c>
      <c r="K4383" s="211">
        <v>37.381999999999998</v>
      </c>
      <c r="L4383" s="211">
        <v>56.500999999999998</v>
      </c>
      <c r="M4383" s="211"/>
      <c r="N4383" s="211"/>
      <c r="O4383" s="211"/>
      <c r="P4383" s="211">
        <v>0.18</v>
      </c>
      <c r="Q4383" s="211"/>
    </row>
    <row r="4384" spans="1:17" x14ac:dyDescent="0.25">
      <c r="A4384" s="60" t="s">
        <v>2443</v>
      </c>
      <c r="B4384" s="60" t="s">
        <v>6893</v>
      </c>
      <c r="C4384" s="211"/>
      <c r="D4384" s="211"/>
      <c r="E4384" s="211"/>
      <c r="F4384" s="211"/>
      <c r="G4384" s="211"/>
      <c r="H4384" s="211"/>
      <c r="I4384" s="211">
        <v>0.76</v>
      </c>
      <c r="J4384" s="211">
        <v>6.0000000000000001E-3</v>
      </c>
      <c r="K4384" s="211"/>
      <c r="L4384" s="211"/>
      <c r="M4384" s="211"/>
      <c r="N4384" s="211"/>
      <c r="O4384" s="211"/>
      <c r="P4384" s="211"/>
      <c r="Q4384" s="211"/>
    </row>
    <row r="4385" spans="1:17" x14ac:dyDescent="0.25">
      <c r="A4385" s="60" t="s">
        <v>2480</v>
      </c>
      <c r="B4385" s="60" t="s">
        <v>6894</v>
      </c>
      <c r="C4385" s="211"/>
      <c r="D4385" s="211"/>
      <c r="E4385" s="211">
        <v>2E-3</v>
      </c>
      <c r="F4385" s="211">
        <v>0.34399999999999997</v>
      </c>
      <c r="G4385" s="211"/>
      <c r="H4385" s="211"/>
      <c r="I4385" s="211"/>
      <c r="J4385" s="211"/>
      <c r="K4385" s="211"/>
      <c r="L4385" s="211"/>
      <c r="M4385" s="211"/>
      <c r="N4385" s="211"/>
      <c r="O4385" s="211"/>
      <c r="P4385" s="211"/>
      <c r="Q4385" s="211"/>
    </row>
    <row r="4386" spans="1:17" x14ac:dyDescent="0.25">
      <c r="A4386" s="60" t="s">
        <v>1631</v>
      </c>
      <c r="B4386" s="60" t="s">
        <v>6895</v>
      </c>
      <c r="C4386" s="211"/>
      <c r="D4386" s="211"/>
      <c r="E4386" s="211"/>
      <c r="F4386" s="211"/>
      <c r="G4386" s="211"/>
      <c r="H4386" s="211"/>
      <c r="I4386" s="211"/>
      <c r="J4386" s="211"/>
      <c r="K4386" s="211"/>
      <c r="L4386" s="211">
        <v>20.495999999999999</v>
      </c>
      <c r="M4386" s="211">
        <v>0</v>
      </c>
      <c r="N4386" s="211"/>
      <c r="O4386" s="211"/>
      <c r="P4386" s="211"/>
      <c r="Q4386" s="211"/>
    </row>
    <row r="4387" spans="1:17" x14ac:dyDescent="0.25">
      <c r="A4387" s="60" t="s">
        <v>1615</v>
      </c>
      <c r="B4387" s="60" t="s">
        <v>6896</v>
      </c>
      <c r="C4387" s="211"/>
      <c r="D4387" s="211"/>
      <c r="E4387" s="211">
        <v>11.076000000000001</v>
      </c>
      <c r="F4387" s="211">
        <v>0.42299999999999999</v>
      </c>
      <c r="G4387" s="211">
        <v>0.58699999999999997</v>
      </c>
      <c r="H4387" s="211">
        <v>0.307</v>
      </c>
      <c r="I4387" s="211"/>
      <c r="J4387" s="211">
        <v>0.21</v>
      </c>
      <c r="K4387" s="211">
        <v>0.55800000000000005</v>
      </c>
      <c r="L4387" s="211">
        <v>0.93400000000000005</v>
      </c>
      <c r="M4387" s="211">
        <v>0.17499999999999999</v>
      </c>
      <c r="N4387" s="211"/>
      <c r="O4387" s="211">
        <v>2.1999999999999999E-2</v>
      </c>
      <c r="P4387" s="211">
        <v>0.33400000000000002</v>
      </c>
      <c r="Q4387" s="211"/>
    </row>
    <row r="4388" spans="1:17" x14ac:dyDescent="0.25">
      <c r="A4388" s="60" t="s">
        <v>2266</v>
      </c>
      <c r="B4388" s="60" t="s">
        <v>6897</v>
      </c>
      <c r="C4388" s="211">
        <v>0.26500000000000001</v>
      </c>
      <c r="D4388" s="211">
        <v>2.1000000000000001E-2</v>
      </c>
      <c r="E4388" s="211">
        <v>1.65</v>
      </c>
      <c r="F4388" s="211">
        <v>0.71399999999999997</v>
      </c>
      <c r="G4388" s="211">
        <v>0.35799999999999998</v>
      </c>
      <c r="H4388" s="211"/>
      <c r="I4388" s="211"/>
      <c r="J4388" s="211"/>
      <c r="K4388" s="211">
        <v>2.2469999999999999</v>
      </c>
      <c r="L4388" s="211">
        <v>10.034000000000001</v>
      </c>
      <c r="M4388" s="211"/>
      <c r="N4388" s="211"/>
      <c r="O4388" s="211"/>
      <c r="P4388" s="211">
        <v>0.24</v>
      </c>
      <c r="Q4388" s="211">
        <v>0.83</v>
      </c>
    </row>
    <row r="4389" spans="1:17" x14ac:dyDescent="0.25">
      <c r="A4389" s="60" t="s">
        <v>1551</v>
      </c>
      <c r="B4389" s="60" t="s">
        <v>6898</v>
      </c>
      <c r="C4389" s="211"/>
      <c r="D4389" s="211">
        <v>2.8000000000000001E-2</v>
      </c>
      <c r="E4389" s="211">
        <v>7.0000000000000007E-2</v>
      </c>
      <c r="F4389" s="211"/>
      <c r="G4389" s="211"/>
      <c r="H4389" s="211"/>
      <c r="I4389" s="211"/>
      <c r="J4389" s="211"/>
      <c r="K4389" s="211"/>
      <c r="L4389" s="211"/>
      <c r="M4389" s="211"/>
      <c r="N4389" s="211"/>
      <c r="O4389" s="211"/>
      <c r="P4389" s="211"/>
      <c r="Q4389" s="211">
        <v>0.11</v>
      </c>
    </row>
    <row r="4390" spans="1:17" x14ac:dyDescent="0.25">
      <c r="A4390" s="60" t="s">
        <v>1305</v>
      </c>
      <c r="B4390" s="60" t="s">
        <v>6899</v>
      </c>
      <c r="C4390" s="211"/>
      <c r="D4390" s="211"/>
      <c r="E4390" s="211"/>
      <c r="F4390" s="211">
        <v>1.367</v>
      </c>
      <c r="G4390" s="211"/>
      <c r="H4390" s="211"/>
      <c r="I4390" s="211">
        <v>1.0369999999999999</v>
      </c>
      <c r="J4390" s="211"/>
      <c r="K4390" s="211"/>
      <c r="L4390" s="211"/>
      <c r="M4390" s="211"/>
      <c r="N4390" s="211"/>
      <c r="O4390" s="211">
        <v>9.7680000000000007</v>
      </c>
      <c r="P4390" s="211"/>
      <c r="Q4390" s="211"/>
    </row>
    <row r="4391" spans="1:17" x14ac:dyDescent="0.25">
      <c r="A4391" s="60" t="s">
        <v>3105</v>
      </c>
      <c r="B4391" s="60" t="s">
        <v>6900</v>
      </c>
      <c r="C4391" s="211"/>
      <c r="D4391" s="211">
        <v>1E-3</v>
      </c>
      <c r="E4391" s="211">
        <v>1E-3</v>
      </c>
      <c r="F4391" s="211">
        <v>0.8</v>
      </c>
      <c r="G4391" s="211"/>
      <c r="H4391" s="211"/>
      <c r="I4391" s="211"/>
      <c r="J4391" s="211"/>
      <c r="K4391" s="211"/>
      <c r="L4391" s="211"/>
      <c r="M4391" s="211"/>
      <c r="N4391" s="211"/>
      <c r="O4391" s="211"/>
      <c r="P4391" s="211"/>
      <c r="Q4391" s="211"/>
    </row>
    <row r="4392" spans="1:17" x14ac:dyDescent="0.25">
      <c r="A4392" s="60" t="s">
        <v>415</v>
      </c>
      <c r="B4392" s="60" t="s">
        <v>6901</v>
      </c>
      <c r="C4392" s="211">
        <v>4.6509999999999998</v>
      </c>
      <c r="D4392" s="211">
        <v>5.45</v>
      </c>
      <c r="E4392" s="211">
        <v>24.486999999999998</v>
      </c>
      <c r="F4392" s="211">
        <v>8.6370000000000005</v>
      </c>
      <c r="G4392" s="211">
        <v>4.8019999999999996</v>
      </c>
      <c r="H4392" s="211">
        <v>0.23799999999999999</v>
      </c>
      <c r="I4392" s="211">
        <v>2.8460000000000001</v>
      </c>
      <c r="J4392" s="211">
        <v>380.62200000000001</v>
      </c>
      <c r="K4392" s="211">
        <v>5.5519999999999996</v>
      </c>
      <c r="L4392" s="211">
        <v>18.707999999999998</v>
      </c>
      <c r="M4392" s="211">
        <v>0</v>
      </c>
      <c r="N4392" s="211">
        <v>4</v>
      </c>
      <c r="O4392" s="211">
        <v>2.3130000000000002</v>
      </c>
      <c r="P4392" s="211">
        <v>434.98599999999999</v>
      </c>
      <c r="Q4392" s="211">
        <v>165.32</v>
      </c>
    </row>
    <row r="4393" spans="1:17" x14ac:dyDescent="0.25">
      <c r="A4393" s="60" t="s">
        <v>3485</v>
      </c>
      <c r="B4393" s="60" t="s">
        <v>6902</v>
      </c>
      <c r="C4393" s="211"/>
      <c r="D4393" s="211"/>
      <c r="E4393" s="211"/>
      <c r="F4393" s="211"/>
      <c r="G4393" s="211"/>
      <c r="H4393" s="211"/>
      <c r="I4393" s="211"/>
      <c r="J4393" s="211"/>
      <c r="K4393" s="211"/>
      <c r="L4393" s="211"/>
      <c r="M4393" s="211"/>
      <c r="N4393" s="211"/>
      <c r="O4393" s="211"/>
      <c r="P4393" s="211">
        <v>83.497</v>
      </c>
      <c r="Q4393" s="211"/>
    </row>
    <row r="4394" spans="1:17" x14ac:dyDescent="0.25">
      <c r="A4394" s="60" t="s">
        <v>2213</v>
      </c>
      <c r="B4394" s="60" t="s">
        <v>6903</v>
      </c>
      <c r="C4394" s="211"/>
      <c r="D4394" s="211"/>
      <c r="E4394" s="211"/>
      <c r="F4394" s="211"/>
      <c r="G4394" s="211"/>
      <c r="H4394" s="211"/>
      <c r="I4394" s="211"/>
      <c r="J4394" s="211"/>
      <c r="K4394" s="211"/>
      <c r="L4394" s="211"/>
      <c r="M4394" s="211"/>
      <c r="N4394" s="211"/>
      <c r="O4394" s="211"/>
      <c r="P4394" s="211"/>
      <c r="Q4394" s="211">
        <v>0.06</v>
      </c>
    </row>
    <row r="4395" spans="1:17" x14ac:dyDescent="0.25">
      <c r="A4395" s="60" t="s">
        <v>419</v>
      </c>
      <c r="B4395" s="60" t="s">
        <v>6904</v>
      </c>
      <c r="C4395" s="211">
        <v>0.24099999999999999</v>
      </c>
      <c r="D4395" s="211">
        <v>3.2770000000000001</v>
      </c>
      <c r="E4395" s="211">
        <v>23.709</v>
      </c>
      <c r="F4395" s="211">
        <v>0.374</v>
      </c>
      <c r="G4395" s="211">
        <v>1.7000000000000001E-2</v>
      </c>
      <c r="H4395" s="211">
        <v>0.65800000000000003</v>
      </c>
      <c r="I4395" s="211">
        <v>5.0049999999999999</v>
      </c>
      <c r="J4395" s="211">
        <v>10.077</v>
      </c>
      <c r="K4395" s="211">
        <v>55.631</v>
      </c>
      <c r="L4395" s="211">
        <v>6.5000000000000002E-2</v>
      </c>
      <c r="M4395" s="211">
        <v>3.4239999999999999</v>
      </c>
      <c r="N4395" s="211"/>
      <c r="O4395" s="211">
        <v>0.79600000000000004</v>
      </c>
      <c r="P4395" s="211">
        <v>35.651000000000003</v>
      </c>
      <c r="Q4395" s="211">
        <v>1.1599999999999999</v>
      </c>
    </row>
    <row r="4396" spans="1:17" x14ac:dyDescent="0.25">
      <c r="A4396" s="60" t="s">
        <v>2308</v>
      </c>
      <c r="B4396" s="60" t="s">
        <v>6905</v>
      </c>
      <c r="C4396" s="211">
        <v>9.6000000000000002E-2</v>
      </c>
      <c r="D4396" s="211">
        <v>2.4E-2</v>
      </c>
      <c r="E4396" s="211">
        <v>0.374</v>
      </c>
      <c r="F4396" s="211">
        <v>0.65500000000000003</v>
      </c>
      <c r="G4396" s="211">
        <v>5.5E-2</v>
      </c>
      <c r="H4396" s="211">
        <v>2.02</v>
      </c>
      <c r="I4396" s="211">
        <v>0.13600000000000001</v>
      </c>
      <c r="J4396" s="211">
        <v>0.85599999999999998</v>
      </c>
      <c r="K4396" s="211"/>
      <c r="L4396" s="211">
        <v>8.9999999999999993E-3</v>
      </c>
      <c r="M4396" s="211"/>
      <c r="N4396" s="211"/>
      <c r="O4396" s="211"/>
      <c r="P4396" s="211"/>
      <c r="Q4396" s="211"/>
    </row>
    <row r="4397" spans="1:17" x14ac:dyDescent="0.25">
      <c r="A4397" s="60" t="s">
        <v>10468</v>
      </c>
      <c r="B4397" s="60" t="s">
        <v>10469</v>
      </c>
      <c r="C4397" s="211"/>
      <c r="D4397" s="211"/>
      <c r="E4397" s="211"/>
      <c r="F4397" s="211">
        <v>50.006999999999998</v>
      </c>
      <c r="G4397" s="211">
        <v>25.707000000000001</v>
      </c>
      <c r="H4397" s="211">
        <v>11.012</v>
      </c>
      <c r="I4397" s="211"/>
      <c r="J4397" s="211">
        <v>22.216000000000001</v>
      </c>
      <c r="K4397" s="211">
        <v>27.542000000000002</v>
      </c>
      <c r="L4397" s="211">
        <v>27.497</v>
      </c>
      <c r="M4397" s="211">
        <v>2.5190000000000001</v>
      </c>
      <c r="N4397" s="211">
        <v>28</v>
      </c>
      <c r="O4397" s="211">
        <v>30.245999999999999</v>
      </c>
      <c r="P4397" s="211">
        <v>34.914999999999999</v>
      </c>
      <c r="Q4397" s="211">
        <v>371.42</v>
      </c>
    </row>
    <row r="4398" spans="1:17" x14ac:dyDescent="0.25">
      <c r="A4398" s="60" t="s">
        <v>10470</v>
      </c>
      <c r="B4398" s="60" t="s">
        <v>10471</v>
      </c>
      <c r="C4398" s="211"/>
      <c r="D4398" s="211"/>
      <c r="E4398" s="211"/>
      <c r="F4398" s="211"/>
      <c r="G4398" s="211"/>
      <c r="H4398" s="211"/>
      <c r="I4398" s="211">
        <v>4.51</v>
      </c>
      <c r="J4398" s="211">
        <v>10.073</v>
      </c>
      <c r="K4398" s="211"/>
      <c r="L4398" s="211">
        <v>8.2739999999999991</v>
      </c>
      <c r="M4398" s="211">
        <v>12.82</v>
      </c>
      <c r="N4398" s="211"/>
      <c r="O4398" s="211">
        <v>40.673999999999999</v>
      </c>
      <c r="P4398" s="211">
        <v>223.226</v>
      </c>
      <c r="Q4398" s="211">
        <v>615.99</v>
      </c>
    </row>
    <row r="4399" spans="1:17" x14ac:dyDescent="0.25">
      <c r="A4399" s="60" t="s">
        <v>10472</v>
      </c>
      <c r="B4399" s="60" t="s">
        <v>10473</v>
      </c>
      <c r="C4399" s="211"/>
      <c r="D4399" s="211"/>
      <c r="E4399" s="211"/>
      <c r="F4399" s="211">
        <v>69.691999999999993</v>
      </c>
      <c r="G4399" s="211">
        <v>17.045999999999999</v>
      </c>
      <c r="H4399" s="211"/>
      <c r="I4399" s="211"/>
      <c r="J4399" s="211"/>
      <c r="K4399" s="211">
        <v>73.992999999999995</v>
      </c>
      <c r="L4399" s="211">
        <v>136.27600000000001</v>
      </c>
      <c r="M4399" s="211">
        <v>186.37299999999999</v>
      </c>
      <c r="N4399" s="211">
        <v>80</v>
      </c>
      <c r="O4399" s="211"/>
      <c r="P4399" s="211"/>
      <c r="Q4399" s="211"/>
    </row>
    <row r="4400" spans="1:17" x14ac:dyDescent="0.25">
      <c r="A4400" s="60" t="s">
        <v>10474</v>
      </c>
      <c r="B4400" s="60" t="s">
        <v>10475</v>
      </c>
      <c r="C4400" s="211"/>
      <c r="D4400" s="211"/>
      <c r="E4400" s="211"/>
      <c r="F4400" s="211"/>
      <c r="G4400" s="211"/>
      <c r="H4400" s="211"/>
      <c r="I4400" s="211"/>
      <c r="J4400" s="211"/>
      <c r="K4400" s="211"/>
      <c r="L4400" s="211"/>
      <c r="M4400" s="211"/>
      <c r="N4400" s="211"/>
      <c r="O4400" s="211">
        <v>10.678000000000001</v>
      </c>
      <c r="P4400" s="211">
        <v>46.828000000000003</v>
      </c>
      <c r="Q4400" s="211"/>
    </row>
    <row r="4401" spans="1:17" x14ac:dyDescent="0.25">
      <c r="A4401" s="60" t="s">
        <v>145</v>
      </c>
      <c r="B4401" s="60" t="s">
        <v>6909</v>
      </c>
      <c r="C4401" s="211"/>
      <c r="D4401" s="211"/>
      <c r="E4401" s="211"/>
      <c r="F4401" s="211"/>
      <c r="G4401" s="211"/>
      <c r="H4401" s="211">
        <v>2.3E-2</v>
      </c>
      <c r="I4401" s="211"/>
      <c r="J4401" s="211"/>
      <c r="K4401" s="211"/>
      <c r="L4401" s="211"/>
      <c r="M4401" s="211"/>
      <c r="N4401" s="211"/>
      <c r="O4401" s="211"/>
      <c r="P4401" s="211"/>
      <c r="Q4401" s="211"/>
    </row>
    <row r="4402" spans="1:17" x14ac:dyDescent="0.25">
      <c r="A4402" s="60" t="s">
        <v>3046</v>
      </c>
      <c r="B4402" s="60" t="s">
        <v>6910</v>
      </c>
      <c r="C4402" s="211"/>
      <c r="D4402" s="211"/>
      <c r="E4402" s="211"/>
      <c r="F4402" s="211"/>
      <c r="G4402" s="211"/>
      <c r="H4402" s="211"/>
      <c r="I4402" s="211">
        <v>183.28399999999999</v>
      </c>
      <c r="J4402" s="211">
        <v>835.66899999999998</v>
      </c>
      <c r="K4402" s="211">
        <v>376.08199999999999</v>
      </c>
      <c r="L4402" s="211"/>
      <c r="M4402" s="211"/>
      <c r="N4402" s="211"/>
      <c r="O4402" s="211"/>
      <c r="P4402" s="211"/>
      <c r="Q4402" s="211"/>
    </row>
    <row r="4403" spans="1:17" x14ac:dyDescent="0.25">
      <c r="A4403" s="60" t="s">
        <v>4685</v>
      </c>
      <c r="B4403" s="60" t="s">
        <v>6911</v>
      </c>
      <c r="C4403" s="211"/>
      <c r="D4403" s="211"/>
      <c r="E4403" s="211">
        <v>0.63700000000000001</v>
      </c>
      <c r="F4403" s="211"/>
      <c r="G4403" s="211"/>
      <c r="H4403" s="211">
        <v>3.6999999999999998E-2</v>
      </c>
      <c r="I4403" s="211"/>
      <c r="J4403" s="211"/>
      <c r="K4403" s="211"/>
      <c r="L4403" s="211"/>
      <c r="M4403" s="211"/>
      <c r="N4403" s="211"/>
      <c r="O4403" s="211"/>
      <c r="P4403" s="211"/>
      <c r="Q4403" s="211"/>
    </row>
    <row r="4404" spans="1:17" x14ac:dyDescent="0.25">
      <c r="A4404" s="60" t="s">
        <v>819</v>
      </c>
      <c r="B4404" s="60" t="s">
        <v>6912</v>
      </c>
      <c r="C4404" s="211"/>
      <c r="D4404" s="211">
        <v>20.774000000000001</v>
      </c>
      <c r="E4404" s="211"/>
      <c r="F4404" s="211">
        <v>11.355</v>
      </c>
      <c r="G4404" s="211"/>
      <c r="H4404" s="211"/>
      <c r="I4404" s="211">
        <v>24.297000000000001</v>
      </c>
      <c r="J4404" s="211">
        <v>3.6339999999999999</v>
      </c>
      <c r="K4404" s="211"/>
      <c r="L4404" s="211"/>
      <c r="M4404" s="211"/>
      <c r="N4404" s="211">
        <v>412</v>
      </c>
      <c r="O4404" s="211">
        <v>194.29300000000001</v>
      </c>
      <c r="P4404" s="211">
        <v>561.11800000000005</v>
      </c>
      <c r="Q4404" s="211">
        <v>1266.26</v>
      </c>
    </row>
    <row r="4405" spans="1:17" x14ac:dyDescent="0.25">
      <c r="A4405" s="60" t="s">
        <v>1362</v>
      </c>
      <c r="B4405" s="60" t="s">
        <v>6914</v>
      </c>
      <c r="C4405" s="211">
        <v>15.919</v>
      </c>
      <c r="D4405" s="211"/>
      <c r="E4405" s="211"/>
      <c r="F4405" s="211"/>
      <c r="G4405" s="211">
        <v>4.0289999999999999</v>
      </c>
      <c r="H4405" s="211"/>
      <c r="I4405" s="211">
        <v>12.656000000000001</v>
      </c>
      <c r="J4405" s="211">
        <v>35.728999999999999</v>
      </c>
      <c r="K4405" s="211"/>
      <c r="L4405" s="211"/>
      <c r="M4405" s="211">
        <v>90.2</v>
      </c>
      <c r="N4405" s="211">
        <v>105</v>
      </c>
      <c r="O4405" s="211"/>
      <c r="P4405" s="211">
        <v>56.725999999999999</v>
      </c>
      <c r="Q4405" s="211"/>
    </row>
    <row r="4406" spans="1:17" x14ac:dyDescent="0.25">
      <c r="A4406" s="60" t="s">
        <v>10476</v>
      </c>
      <c r="B4406" s="60" t="s">
        <v>10477</v>
      </c>
      <c r="C4406" s="211">
        <v>13.818</v>
      </c>
      <c r="D4406" s="211"/>
      <c r="E4406" s="211"/>
      <c r="F4406" s="211"/>
      <c r="G4406" s="211"/>
      <c r="H4406" s="211"/>
      <c r="I4406" s="211"/>
      <c r="J4406" s="211"/>
      <c r="K4406" s="211"/>
      <c r="L4406" s="211"/>
      <c r="M4406" s="211"/>
      <c r="N4406" s="211"/>
      <c r="O4406" s="211"/>
      <c r="P4406" s="211"/>
      <c r="Q4406" s="211"/>
    </row>
    <row r="4407" spans="1:17" x14ac:dyDescent="0.25">
      <c r="A4407" s="60" t="s">
        <v>10478</v>
      </c>
      <c r="B4407" s="60" t="s">
        <v>10479</v>
      </c>
      <c r="C4407" s="211"/>
      <c r="D4407" s="211"/>
      <c r="E4407" s="211"/>
      <c r="F4407" s="211"/>
      <c r="G4407" s="211"/>
      <c r="H4407" s="211"/>
      <c r="I4407" s="211"/>
      <c r="J4407" s="211"/>
      <c r="K4407" s="211">
        <v>41.524000000000001</v>
      </c>
      <c r="L4407" s="211"/>
      <c r="M4407" s="211"/>
      <c r="N4407" s="211"/>
      <c r="O4407" s="211">
        <v>102.77500000000001</v>
      </c>
      <c r="P4407" s="211">
        <v>125.20099999999999</v>
      </c>
      <c r="Q4407" s="211">
        <v>40.5</v>
      </c>
    </row>
    <row r="4408" spans="1:17" x14ac:dyDescent="0.25">
      <c r="A4408" s="60" t="s">
        <v>10480</v>
      </c>
      <c r="B4408" s="60" t="s">
        <v>10481</v>
      </c>
      <c r="C4408" s="211"/>
      <c r="D4408" s="211"/>
      <c r="E4408" s="211"/>
      <c r="F4408" s="211">
        <v>37.86</v>
      </c>
      <c r="G4408" s="211"/>
      <c r="H4408" s="211"/>
      <c r="I4408" s="211"/>
      <c r="J4408" s="211"/>
      <c r="K4408" s="211">
        <v>31.175000000000001</v>
      </c>
      <c r="L4408" s="211"/>
      <c r="M4408" s="211"/>
      <c r="N4408" s="211"/>
      <c r="O4408" s="211"/>
      <c r="P4408" s="211"/>
      <c r="Q4408" s="211"/>
    </row>
    <row r="4409" spans="1:17" x14ac:dyDescent="0.25">
      <c r="A4409" s="60" t="s">
        <v>10482</v>
      </c>
      <c r="B4409" s="60" t="s">
        <v>10483</v>
      </c>
      <c r="C4409" s="211"/>
      <c r="D4409" s="211"/>
      <c r="E4409" s="211"/>
      <c r="F4409" s="211"/>
      <c r="G4409" s="211">
        <v>6.0999999999999999E-2</v>
      </c>
      <c r="H4409" s="211">
        <v>7.3869999999999996</v>
      </c>
      <c r="I4409" s="211">
        <v>206.142</v>
      </c>
      <c r="J4409" s="211">
        <v>3.15</v>
      </c>
      <c r="K4409" s="211">
        <v>180.58699999999999</v>
      </c>
      <c r="L4409" s="211"/>
      <c r="M4409" s="211"/>
      <c r="N4409" s="211"/>
      <c r="O4409" s="211">
        <v>11.682</v>
      </c>
      <c r="P4409" s="211">
        <v>8.8460000000000001</v>
      </c>
      <c r="Q4409" s="211">
        <v>210.67</v>
      </c>
    </row>
    <row r="4410" spans="1:17" x14ac:dyDescent="0.25">
      <c r="A4410" s="60" t="s">
        <v>10484</v>
      </c>
      <c r="B4410" s="60" t="s">
        <v>10485</v>
      </c>
      <c r="C4410" s="211"/>
      <c r="D4410" s="211"/>
      <c r="E4410" s="211"/>
      <c r="F4410" s="211"/>
      <c r="G4410" s="211"/>
      <c r="H4410" s="211"/>
      <c r="I4410" s="211">
        <v>102.46</v>
      </c>
      <c r="J4410" s="211">
        <v>6.0270000000000001</v>
      </c>
      <c r="K4410" s="211"/>
      <c r="L4410" s="211"/>
      <c r="M4410" s="211"/>
      <c r="N4410" s="211"/>
      <c r="O4410" s="211">
        <v>3.54</v>
      </c>
      <c r="P4410" s="211"/>
      <c r="Q4410" s="211"/>
    </row>
    <row r="4411" spans="1:17" x14ac:dyDescent="0.25">
      <c r="A4411" s="60" t="s">
        <v>10486</v>
      </c>
      <c r="B4411" s="60" t="s">
        <v>10487</v>
      </c>
      <c r="C4411" s="211"/>
      <c r="D4411" s="211"/>
      <c r="E4411" s="211"/>
      <c r="F4411" s="211"/>
      <c r="G4411" s="211"/>
      <c r="H4411" s="211"/>
      <c r="I4411" s="211"/>
      <c r="J4411" s="211"/>
      <c r="K4411" s="211">
        <v>17.294</v>
      </c>
      <c r="L4411" s="211"/>
      <c r="M4411" s="211"/>
      <c r="N4411" s="211"/>
      <c r="O4411" s="211"/>
      <c r="P4411" s="211"/>
      <c r="Q4411" s="211"/>
    </row>
    <row r="4412" spans="1:17" x14ac:dyDescent="0.25">
      <c r="A4412" s="60" t="s">
        <v>10488</v>
      </c>
      <c r="B4412" s="60" t="s">
        <v>10489</v>
      </c>
      <c r="C4412" s="211"/>
      <c r="D4412" s="211"/>
      <c r="E4412" s="211"/>
      <c r="F4412" s="211">
        <v>82.784999999999997</v>
      </c>
      <c r="G4412" s="211"/>
      <c r="H4412" s="211"/>
      <c r="I4412" s="211"/>
      <c r="J4412" s="211">
        <v>0.47799999999999998</v>
      </c>
      <c r="K4412" s="211">
        <v>21.260999999999999</v>
      </c>
      <c r="L4412" s="211"/>
      <c r="M4412" s="211"/>
      <c r="N4412" s="211">
        <v>53</v>
      </c>
      <c r="O4412" s="211">
        <v>5.0720000000000001</v>
      </c>
      <c r="P4412" s="211"/>
      <c r="Q4412" s="211">
        <v>226.65</v>
      </c>
    </row>
    <row r="4413" spans="1:17" x14ac:dyDescent="0.25">
      <c r="A4413" s="60" t="s">
        <v>10490</v>
      </c>
      <c r="B4413" s="60" t="s">
        <v>10491</v>
      </c>
      <c r="C4413" s="211"/>
      <c r="D4413" s="211"/>
      <c r="E4413" s="211"/>
      <c r="F4413" s="211"/>
      <c r="G4413" s="211">
        <v>7.5140000000000002</v>
      </c>
      <c r="H4413" s="211"/>
      <c r="I4413" s="211"/>
      <c r="J4413" s="211">
        <v>7.3419999999999996</v>
      </c>
      <c r="K4413" s="211">
        <v>10.994</v>
      </c>
      <c r="L4413" s="211"/>
      <c r="M4413" s="211"/>
      <c r="N4413" s="211"/>
      <c r="O4413" s="211"/>
      <c r="P4413" s="211"/>
      <c r="Q4413" s="211"/>
    </row>
    <row r="4414" spans="1:17" x14ac:dyDescent="0.25">
      <c r="A4414" s="60" t="s">
        <v>1079</v>
      </c>
      <c r="B4414" s="60" t="s">
        <v>6933</v>
      </c>
      <c r="C4414" s="211"/>
      <c r="D4414" s="211"/>
      <c r="E4414" s="211">
        <v>2.1930000000000001</v>
      </c>
      <c r="F4414" s="211"/>
      <c r="G4414" s="211"/>
      <c r="H4414" s="211"/>
      <c r="I4414" s="211"/>
      <c r="J4414" s="211"/>
      <c r="K4414" s="211"/>
      <c r="L4414" s="211">
        <v>6.4000000000000001E-2</v>
      </c>
      <c r="M4414" s="211"/>
      <c r="N4414" s="211"/>
      <c r="O4414" s="211"/>
      <c r="P4414" s="211"/>
      <c r="Q4414" s="211"/>
    </row>
    <row r="4415" spans="1:17" x14ac:dyDescent="0.25">
      <c r="A4415" s="60" t="s">
        <v>2179</v>
      </c>
      <c r="B4415" s="60" t="s">
        <v>6934</v>
      </c>
      <c r="C4415" s="211">
        <v>5.2779999999999996</v>
      </c>
      <c r="D4415" s="211">
        <v>22.375</v>
      </c>
      <c r="E4415" s="211">
        <v>8.6679999999999993</v>
      </c>
      <c r="F4415" s="211"/>
      <c r="G4415" s="211"/>
      <c r="H4415" s="211">
        <v>34.134</v>
      </c>
      <c r="I4415" s="211">
        <v>4.4880000000000004</v>
      </c>
      <c r="J4415" s="211">
        <v>28.251000000000001</v>
      </c>
      <c r="K4415" s="211">
        <v>0.371</v>
      </c>
      <c r="L4415" s="211">
        <v>7.9000000000000001E-2</v>
      </c>
      <c r="M4415" s="211">
        <v>0</v>
      </c>
      <c r="N4415" s="211"/>
      <c r="O4415" s="211">
        <v>0.39200000000000002</v>
      </c>
      <c r="P4415" s="211"/>
      <c r="Q4415" s="211">
        <v>6.28</v>
      </c>
    </row>
    <row r="4416" spans="1:17" x14ac:dyDescent="0.25">
      <c r="A4416" s="60" t="s">
        <v>1328</v>
      </c>
      <c r="B4416" s="60" t="s">
        <v>6935</v>
      </c>
      <c r="C4416" s="211"/>
      <c r="D4416" s="211"/>
      <c r="E4416" s="211">
        <v>8.9260000000000002</v>
      </c>
      <c r="F4416" s="211"/>
      <c r="G4416" s="211"/>
      <c r="H4416" s="211"/>
      <c r="I4416" s="211">
        <v>4.2000000000000003E-2</v>
      </c>
      <c r="J4416" s="211">
        <v>8.4000000000000005E-2</v>
      </c>
      <c r="K4416" s="211">
        <v>0.105</v>
      </c>
      <c r="L4416" s="211"/>
      <c r="M4416" s="211"/>
      <c r="N4416" s="211"/>
      <c r="O4416" s="211"/>
      <c r="P4416" s="211"/>
      <c r="Q4416" s="211"/>
    </row>
    <row r="4417" spans="1:17" x14ac:dyDescent="0.25">
      <c r="A4417" s="60" t="s">
        <v>870</v>
      </c>
      <c r="B4417" s="60" t="s">
        <v>6936</v>
      </c>
      <c r="C4417" s="211">
        <v>7.3869999999999996</v>
      </c>
      <c r="D4417" s="211">
        <v>0.23599999999999999</v>
      </c>
      <c r="E4417" s="211">
        <v>0.13400000000000001</v>
      </c>
      <c r="F4417" s="211">
        <v>1.873</v>
      </c>
      <c r="G4417" s="211">
        <v>13.757</v>
      </c>
      <c r="H4417" s="211">
        <v>16.053999999999998</v>
      </c>
      <c r="I4417" s="211">
        <v>8.7140000000000004</v>
      </c>
      <c r="J4417" s="211">
        <v>1.903</v>
      </c>
      <c r="K4417" s="211">
        <v>92.998999999999995</v>
      </c>
      <c r="L4417" s="211">
        <v>0.307</v>
      </c>
      <c r="M4417" s="211">
        <v>0.14399999999999999</v>
      </c>
      <c r="N4417" s="211">
        <v>3</v>
      </c>
      <c r="O4417" s="211">
        <v>3.6850000000000001</v>
      </c>
      <c r="P4417" s="211"/>
      <c r="Q4417" s="211">
        <v>1.31</v>
      </c>
    </row>
    <row r="4418" spans="1:17" x14ac:dyDescent="0.25">
      <c r="A4418" s="60" t="s">
        <v>1072</v>
      </c>
      <c r="B4418" s="60" t="s">
        <v>6937</v>
      </c>
      <c r="C4418" s="211">
        <v>0.33200000000000002</v>
      </c>
      <c r="D4418" s="211"/>
      <c r="E4418" s="211"/>
      <c r="F4418" s="211"/>
      <c r="G4418" s="211"/>
      <c r="H4418" s="211"/>
      <c r="I4418" s="211"/>
      <c r="J4418" s="211">
        <v>0.90600000000000003</v>
      </c>
      <c r="K4418" s="211">
        <v>102.851</v>
      </c>
      <c r="L4418" s="211"/>
      <c r="M4418" s="211">
        <v>1.9E-2</v>
      </c>
      <c r="N4418" s="211">
        <v>1</v>
      </c>
      <c r="O4418" s="211"/>
      <c r="P4418" s="211"/>
      <c r="Q4418" s="211"/>
    </row>
    <row r="4419" spans="1:17" x14ac:dyDescent="0.25">
      <c r="A4419" s="60" t="s">
        <v>1756</v>
      </c>
      <c r="B4419" s="60" t="s">
        <v>6938</v>
      </c>
      <c r="C4419" s="211"/>
      <c r="D4419" s="211"/>
      <c r="E4419" s="211"/>
      <c r="F4419" s="211"/>
      <c r="G4419" s="211"/>
      <c r="H4419" s="211">
        <v>0.125</v>
      </c>
      <c r="I4419" s="211">
        <v>0.223</v>
      </c>
      <c r="J4419" s="211"/>
      <c r="K4419" s="211">
        <v>5.391</v>
      </c>
      <c r="L4419" s="211">
        <v>0.78600000000000003</v>
      </c>
      <c r="M4419" s="211"/>
      <c r="N4419" s="211"/>
      <c r="O4419" s="211"/>
      <c r="P4419" s="211"/>
      <c r="Q4419" s="211">
        <v>3.83</v>
      </c>
    </row>
    <row r="4420" spans="1:17" x14ac:dyDescent="0.25">
      <c r="A4420" s="60" t="s">
        <v>1654</v>
      </c>
      <c r="B4420" s="60" t="s">
        <v>6939</v>
      </c>
      <c r="C4420" s="211"/>
      <c r="D4420" s="211">
        <v>8.9999999999999993E-3</v>
      </c>
      <c r="E4420" s="211"/>
      <c r="F4420" s="211">
        <v>0.29099999999999998</v>
      </c>
      <c r="G4420" s="211">
        <v>4.532</v>
      </c>
      <c r="H4420" s="211">
        <v>1.3120000000000001</v>
      </c>
      <c r="I4420" s="211"/>
      <c r="J4420" s="211">
        <v>9.5030000000000001</v>
      </c>
      <c r="K4420" s="211">
        <v>1.7190000000000001</v>
      </c>
      <c r="L4420" s="211">
        <v>1.8420000000000001</v>
      </c>
      <c r="M4420" s="211">
        <v>8.0429999999999993</v>
      </c>
      <c r="N4420" s="211">
        <v>4</v>
      </c>
      <c r="O4420" s="211">
        <v>9.6389999999999993</v>
      </c>
      <c r="P4420" s="211">
        <v>5.37</v>
      </c>
      <c r="Q4420" s="211">
        <v>2.59</v>
      </c>
    </row>
    <row r="4421" spans="1:17" x14ac:dyDescent="0.25">
      <c r="A4421" s="60" t="s">
        <v>2801</v>
      </c>
      <c r="B4421" s="60" t="s">
        <v>6942</v>
      </c>
      <c r="C4421" s="211"/>
      <c r="D4421" s="211"/>
      <c r="E4421" s="211"/>
      <c r="F4421" s="211">
        <v>7.0000000000000001E-3</v>
      </c>
      <c r="G4421" s="211"/>
      <c r="H4421" s="211"/>
      <c r="I4421" s="211"/>
      <c r="J4421" s="211"/>
      <c r="K4421" s="211"/>
      <c r="L4421" s="211"/>
      <c r="M4421" s="211"/>
      <c r="N4421" s="211"/>
      <c r="O4421" s="211"/>
      <c r="P4421" s="211">
        <v>0.99</v>
      </c>
      <c r="Q4421" s="211"/>
    </row>
    <row r="4422" spans="1:17" x14ac:dyDescent="0.25">
      <c r="A4422" s="60" t="s">
        <v>1303</v>
      </c>
      <c r="B4422" s="60" t="s">
        <v>6944</v>
      </c>
      <c r="C4422" s="211"/>
      <c r="D4422" s="211"/>
      <c r="E4422" s="211"/>
      <c r="F4422" s="211"/>
      <c r="G4422" s="211"/>
      <c r="H4422" s="211"/>
      <c r="I4422" s="211"/>
      <c r="J4422" s="211"/>
      <c r="K4422" s="211"/>
      <c r="L4422" s="211"/>
      <c r="M4422" s="211"/>
      <c r="N4422" s="211"/>
      <c r="O4422" s="211"/>
      <c r="P4422" s="211"/>
      <c r="Q4422" s="211">
        <v>0.88</v>
      </c>
    </row>
    <row r="4423" spans="1:17" x14ac:dyDescent="0.25">
      <c r="A4423" s="60" t="s">
        <v>1060</v>
      </c>
      <c r="B4423" s="60" t="s">
        <v>6945</v>
      </c>
      <c r="C4423" s="211"/>
      <c r="D4423" s="211">
        <v>3.5000000000000003E-2</v>
      </c>
      <c r="E4423" s="211">
        <v>0.12</v>
      </c>
      <c r="F4423" s="211"/>
      <c r="G4423" s="211">
        <v>0.309</v>
      </c>
      <c r="H4423" s="211">
        <v>0.996</v>
      </c>
      <c r="I4423" s="211">
        <v>0.13400000000000001</v>
      </c>
      <c r="J4423" s="211">
        <v>1.9E-2</v>
      </c>
      <c r="K4423" s="211">
        <v>1.2410000000000001</v>
      </c>
      <c r="L4423" s="211">
        <v>0.188</v>
      </c>
      <c r="M4423" s="211">
        <v>13.032</v>
      </c>
      <c r="N4423" s="211">
        <v>1</v>
      </c>
      <c r="O4423" s="211">
        <v>0.11899999999999999</v>
      </c>
      <c r="P4423" s="211"/>
      <c r="Q4423" s="211">
        <v>0.05</v>
      </c>
    </row>
    <row r="4424" spans="1:17" x14ac:dyDescent="0.25">
      <c r="A4424" s="60" t="s">
        <v>2180</v>
      </c>
      <c r="B4424" s="60" t="s">
        <v>6946</v>
      </c>
      <c r="C4424" s="211"/>
      <c r="D4424" s="211"/>
      <c r="E4424" s="211"/>
      <c r="F4424" s="211"/>
      <c r="G4424" s="211"/>
      <c r="H4424" s="211"/>
      <c r="I4424" s="211">
        <v>5.2999999999999999E-2</v>
      </c>
      <c r="J4424" s="211"/>
      <c r="K4424" s="211"/>
      <c r="L4424" s="211"/>
      <c r="M4424" s="211"/>
      <c r="N4424" s="211"/>
      <c r="O4424" s="211"/>
      <c r="P4424" s="211"/>
      <c r="Q4424" s="211">
        <v>0.97</v>
      </c>
    </row>
    <row r="4425" spans="1:17" x14ac:dyDescent="0.25">
      <c r="A4425" s="60" t="s">
        <v>2722</v>
      </c>
      <c r="B4425" s="60" t="s">
        <v>6947</v>
      </c>
      <c r="C4425" s="211"/>
      <c r="D4425" s="211">
        <v>9.8000000000000004E-2</v>
      </c>
      <c r="E4425" s="211"/>
      <c r="F4425" s="211"/>
      <c r="G4425" s="211"/>
      <c r="H4425" s="211"/>
      <c r="I4425" s="211"/>
      <c r="J4425" s="211"/>
      <c r="K4425" s="211"/>
      <c r="L4425" s="211"/>
      <c r="M4425" s="211"/>
      <c r="N4425" s="211">
        <v>5</v>
      </c>
      <c r="O4425" s="211"/>
      <c r="P4425" s="211"/>
      <c r="Q4425" s="211"/>
    </row>
    <row r="4426" spans="1:17" x14ac:dyDescent="0.25">
      <c r="A4426" s="60" t="s">
        <v>1569</v>
      </c>
      <c r="B4426" s="60" t="s">
        <v>6948</v>
      </c>
      <c r="C4426" s="211">
        <v>4.2999999999999997E-2</v>
      </c>
      <c r="D4426" s="211">
        <v>6.0000000000000001E-3</v>
      </c>
      <c r="E4426" s="211">
        <v>0.38</v>
      </c>
      <c r="F4426" s="211">
        <v>0.64500000000000002</v>
      </c>
      <c r="G4426" s="211">
        <v>0.28599999999999998</v>
      </c>
      <c r="H4426" s="211">
        <v>0.23300000000000001</v>
      </c>
      <c r="I4426" s="211">
        <v>0.317</v>
      </c>
      <c r="J4426" s="211">
        <v>7.9000000000000001E-2</v>
      </c>
      <c r="K4426" s="211">
        <v>0.93799999999999994</v>
      </c>
      <c r="L4426" s="211">
        <v>0.27300000000000002</v>
      </c>
      <c r="M4426" s="211">
        <v>8.3000000000000004E-2</v>
      </c>
      <c r="N4426" s="211">
        <v>1</v>
      </c>
      <c r="O4426" s="211">
        <v>0.374</v>
      </c>
      <c r="P4426" s="211">
        <v>3.3079999999999998</v>
      </c>
      <c r="Q4426" s="211">
        <v>0.92</v>
      </c>
    </row>
    <row r="4427" spans="1:17" x14ac:dyDescent="0.25">
      <c r="A4427" s="60" t="s">
        <v>1363</v>
      </c>
      <c r="B4427" s="60" t="s">
        <v>6949</v>
      </c>
      <c r="C4427" s="211"/>
      <c r="D4427" s="211">
        <v>4.3999999999999997E-2</v>
      </c>
      <c r="E4427" s="211">
        <v>0.16900000000000001</v>
      </c>
      <c r="F4427" s="211">
        <v>8.8999999999999996E-2</v>
      </c>
      <c r="G4427" s="211">
        <v>7.4999999999999997E-2</v>
      </c>
      <c r="H4427" s="211">
        <v>1.19</v>
      </c>
      <c r="I4427" s="211">
        <v>0.17899999999999999</v>
      </c>
      <c r="J4427" s="211"/>
      <c r="K4427" s="211">
        <v>9.5</v>
      </c>
      <c r="L4427" s="211"/>
      <c r="M4427" s="211"/>
      <c r="N4427" s="211"/>
      <c r="O4427" s="211">
        <v>0.71299999999999997</v>
      </c>
      <c r="P4427" s="211"/>
      <c r="Q4427" s="211">
        <v>0.2</v>
      </c>
    </row>
    <row r="4428" spans="1:17" x14ac:dyDescent="0.25">
      <c r="A4428" s="60" t="s">
        <v>2580</v>
      </c>
      <c r="B4428" s="60" t="s">
        <v>6950</v>
      </c>
      <c r="C4428" s="211"/>
      <c r="D4428" s="211"/>
      <c r="E4428" s="211"/>
      <c r="F4428" s="211">
        <v>6.9000000000000006E-2</v>
      </c>
      <c r="G4428" s="211"/>
      <c r="H4428" s="211"/>
      <c r="I4428" s="211">
        <v>3.343</v>
      </c>
      <c r="J4428" s="211">
        <v>0.157</v>
      </c>
      <c r="K4428" s="211"/>
      <c r="L4428" s="211"/>
      <c r="M4428" s="211"/>
      <c r="N4428" s="211"/>
      <c r="O4428" s="211">
        <v>3.7789999999999999</v>
      </c>
      <c r="P4428" s="211"/>
      <c r="Q4428" s="211"/>
    </row>
    <row r="4429" spans="1:17" x14ac:dyDescent="0.25">
      <c r="A4429" s="60" t="s">
        <v>4734</v>
      </c>
      <c r="B4429" s="60" t="s">
        <v>6951</v>
      </c>
      <c r="C4429" s="211"/>
      <c r="D4429" s="211"/>
      <c r="E4429" s="211"/>
      <c r="F4429" s="211"/>
      <c r="G4429" s="211"/>
      <c r="H4429" s="211"/>
      <c r="I4429" s="211">
        <v>9.6000000000000002E-2</v>
      </c>
      <c r="J4429" s="211"/>
      <c r="K4429" s="211">
        <v>2E-3</v>
      </c>
      <c r="L4429" s="211"/>
      <c r="M4429" s="211"/>
      <c r="N4429" s="211"/>
      <c r="O4429" s="211"/>
      <c r="P4429" s="211"/>
      <c r="Q4429" s="211"/>
    </row>
    <row r="4430" spans="1:17" x14ac:dyDescent="0.25">
      <c r="A4430" s="60" t="s">
        <v>520</v>
      </c>
      <c r="B4430" s="60" t="s">
        <v>6952</v>
      </c>
      <c r="C4430" s="211"/>
      <c r="D4430" s="211"/>
      <c r="E4430" s="211">
        <v>0.30099999999999999</v>
      </c>
      <c r="F4430" s="211">
        <v>0.16700000000000001</v>
      </c>
      <c r="G4430" s="211"/>
      <c r="H4430" s="211">
        <v>0.55300000000000005</v>
      </c>
      <c r="I4430" s="211">
        <v>3.7490000000000001</v>
      </c>
      <c r="J4430" s="211">
        <v>0.41299999999999998</v>
      </c>
      <c r="K4430" s="211"/>
      <c r="L4430" s="211">
        <v>0.09</v>
      </c>
      <c r="M4430" s="211"/>
      <c r="N4430" s="211"/>
      <c r="O4430" s="211"/>
      <c r="P4430" s="211"/>
      <c r="Q4430" s="211">
        <v>0.13</v>
      </c>
    </row>
    <row r="4431" spans="1:17" x14ac:dyDescent="0.25">
      <c r="A4431" s="60" t="s">
        <v>4418</v>
      </c>
      <c r="B4431" s="60" t="s">
        <v>6954</v>
      </c>
      <c r="C4431" s="211"/>
      <c r="D4431" s="211">
        <v>0.193</v>
      </c>
      <c r="E4431" s="211"/>
      <c r="F4431" s="211"/>
      <c r="G4431" s="211"/>
      <c r="H4431" s="211"/>
      <c r="I4431" s="211"/>
      <c r="J4431" s="211"/>
      <c r="K4431" s="211"/>
      <c r="L4431" s="211"/>
      <c r="M4431" s="211"/>
      <c r="N4431" s="211"/>
      <c r="O4431" s="211"/>
      <c r="P4431" s="211"/>
      <c r="Q4431" s="211"/>
    </row>
    <row r="4432" spans="1:17" x14ac:dyDescent="0.25">
      <c r="A4432" s="60" t="s">
        <v>4215</v>
      </c>
      <c r="B4432" s="60" t="s">
        <v>6956</v>
      </c>
      <c r="C4432" s="211"/>
      <c r="D4432" s="211"/>
      <c r="E4432" s="211"/>
      <c r="F4432" s="211"/>
      <c r="G4432" s="211">
        <v>12.795</v>
      </c>
      <c r="H4432" s="211">
        <v>0.53500000000000003</v>
      </c>
      <c r="I4432" s="211">
        <v>0.46600000000000003</v>
      </c>
      <c r="J4432" s="211"/>
      <c r="K4432" s="211"/>
      <c r="L4432" s="211"/>
      <c r="M4432" s="211"/>
      <c r="N4432" s="211">
        <v>25</v>
      </c>
      <c r="O4432" s="211"/>
      <c r="P4432" s="211"/>
      <c r="Q4432" s="211"/>
    </row>
    <row r="4433" spans="1:17" x14ac:dyDescent="0.25">
      <c r="A4433" s="60" t="s">
        <v>1876</v>
      </c>
      <c r="B4433" s="60" t="s">
        <v>6958</v>
      </c>
      <c r="C4433" s="211">
        <v>19.859000000000002</v>
      </c>
      <c r="D4433" s="211"/>
      <c r="E4433" s="211"/>
      <c r="F4433" s="211"/>
      <c r="G4433" s="211"/>
      <c r="H4433" s="211"/>
      <c r="I4433" s="211"/>
      <c r="J4433" s="211"/>
      <c r="K4433" s="211">
        <v>41.628999999999998</v>
      </c>
      <c r="L4433" s="211"/>
      <c r="M4433" s="211">
        <v>8.5139999999999993</v>
      </c>
      <c r="N4433" s="211">
        <v>3</v>
      </c>
      <c r="O4433" s="211"/>
      <c r="P4433" s="211"/>
      <c r="Q4433" s="211"/>
    </row>
    <row r="4434" spans="1:17" x14ac:dyDescent="0.25">
      <c r="A4434" s="60" t="s">
        <v>3997</v>
      </c>
      <c r="B4434" s="60" t="s">
        <v>6959</v>
      </c>
      <c r="C4434" s="211">
        <v>2.5000000000000001E-2</v>
      </c>
      <c r="D4434" s="211"/>
      <c r="E4434" s="211"/>
      <c r="F4434" s="211"/>
      <c r="G4434" s="211">
        <v>2.2719999999999998</v>
      </c>
      <c r="H4434" s="211"/>
      <c r="I4434" s="211"/>
      <c r="J4434" s="211"/>
      <c r="K4434" s="211"/>
      <c r="L4434" s="211"/>
      <c r="M4434" s="211"/>
      <c r="N4434" s="211"/>
      <c r="O4434" s="211"/>
      <c r="P4434" s="211"/>
      <c r="Q4434" s="211"/>
    </row>
    <row r="4435" spans="1:17" x14ac:dyDescent="0.25">
      <c r="A4435" s="60" t="s">
        <v>2767</v>
      </c>
      <c r="B4435" s="60" t="s">
        <v>6962</v>
      </c>
      <c r="C4435" s="211">
        <v>0.33900000000000002</v>
      </c>
      <c r="D4435" s="211"/>
      <c r="E4435" s="211"/>
      <c r="F4435" s="211"/>
      <c r="G4435" s="211"/>
      <c r="H4435" s="211"/>
      <c r="I4435" s="211"/>
      <c r="J4435" s="211"/>
      <c r="K4435" s="211">
        <v>0.38400000000000001</v>
      </c>
      <c r="L4435" s="211"/>
      <c r="M4435" s="211"/>
      <c r="N4435" s="211">
        <v>108</v>
      </c>
      <c r="O4435" s="211"/>
      <c r="P4435" s="211"/>
      <c r="Q4435" s="211"/>
    </row>
    <row r="4436" spans="1:17" x14ac:dyDescent="0.25">
      <c r="A4436" s="60" t="s">
        <v>1141</v>
      </c>
      <c r="B4436" s="60" t="s">
        <v>6964</v>
      </c>
      <c r="C4436" s="211"/>
      <c r="D4436" s="211"/>
      <c r="E4436" s="211"/>
      <c r="F4436" s="211"/>
      <c r="G4436" s="211"/>
      <c r="H4436" s="211"/>
      <c r="I4436" s="211">
        <v>1E-3</v>
      </c>
      <c r="J4436" s="211">
        <v>0.94199999999999995</v>
      </c>
      <c r="K4436" s="211"/>
      <c r="L4436" s="211"/>
      <c r="M4436" s="211"/>
      <c r="N4436" s="211"/>
      <c r="O4436" s="211"/>
      <c r="P4436" s="211"/>
      <c r="Q4436" s="211"/>
    </row>
    <row r="4437" spans="1:17" x14ac:dyDescent="0.25">
      <c r="A4437" s="60" t="s">
        <v>2978</v>
      </c>
      <c r="B4437" s="60" t="s">
        <v>6965</v>
      </c>
      <c r="C4437" s="211"/>
      <c r="D4437" s="211">
        <v>92.417000000000002</v>
      </c>
      <c r="E4437" s="211">
        <v>32.598999999999997</v>
      </c>
      <c r="F4437" s="211"/>
      <c r="G4437" s="211"/>
      <c r="H4437" s="211">
        <v>0.20100000000000001</v>
      </c>
      <c r="I4437" s="211"/>
      <c r="J4437" s="211"/>
      <c r="K4437" s="211">
        <v>121.68899999999999</v>
      </c>
      <c r="L4437" s="211"/>
      <c r="M4437" s="211"/>
      <c r="N4437" s="211">
        <v>100</v>
      </c>
      <c r="O4437" s="211"/>
      <c r="P4437" s="211"/>
      <c r="Q4437" s="211"/>
    </row>
    <row r="4438" spans="1:17" x14ac:dyDescent="0.25">
      <c r="A4438" s="60" t="s">
        <v>57</v>
      </c>
      <c r="B4438" s="60" t="s">
        <v>6966</v>
      </c>
      <c r="C4438" s="211"/>
      <c r="D4438" s="211">
        <v>736.27700000000004</v>
      </c>
      <c r="E4438" s="211">
        <v>702.38800000000003</v>
      </c>
      <c r="F4438" s="211">
        <v>353.00599999999997</v>
      </c>
      <c r="G4438" s="211">
        <v>368.65</v>
      </c>
      <c r="H4438" s="211"/>
      <c r="I4438" s="211"/>
      <c r="J4438" s="211"/>
      <c r="K4438" s="211"/>
      <c r="L4438" s="211"/>
      <c r="M4438" s="211"/>
      <c r="N4438" s="211">
        <v>981</v>
      </c>
      <c r="O4438" s="211"/>
      <c r="P4438" s="211"/>
      <c r="Q4438" s="211">
        <v>8465.52</v>
      </c>
    </row>
    <row r="4439" spans="1:17" x14ac:dyDescent="0.25">
      <c r="A4439" s="60" t="s">
        <v>4336</v>
      </c>
      <c r="B4439" s="60" t="s">
        <v>6967</v>
      </c>
      <c r="C4439" s="211"/>
      <c r="D4439" s="211">
        <v>4.2279999999999998</v>
      </c>
      <c r="E4439" s="211"/>
      <c r="F4439" s="211"/>
      <c r="G4439" s="211">
        <v>18.805</v>
      </c>
      <c r="H4439" s="211">
        <v>8.7759999999999998</v>
      </c>
      <c r="I4439" s="211">
        <v>15.664</v>
      </c>
      <c r="J4439" s="211"/>
      <c r="K4439" s="211"/>
      <c r="L4439" s="211"/>
      <c r="M4439" s="211">
        <v>18.646000000000001</v>
      </c>
      <c r="N4439" s="211"/>
      <c r="O4439" s="211">
        <v>7.1210000000000004</v>
      </c>
      <c r="P4439" s="211"/>
      <c r="Q4439" s="211">
        <v>4531.1499999999996</v>
      </c>
    </row>
    <row r="4440" spans="1:17" x14ac:dyDescent="0.25">
      <c r="A4440" s="60" t="s">
        <v>4793</v>
      </c>
      <c r="B4440" s="60" t="s">
        <v>6968</v>
      </c>
      <c r="C4440" s="211">
        <v>107.76900000000001</v>
      </c>
      <c r="D4440" s="211">
        <v>183.10599999999999</v>
      </c>
      <c r="E4440" s="211"/>
      <c r="F4440" s="211">
        <v>1.8180000000000001</v>
      </c>
      <c r="G4440" s="211">
        <v>4.8860000000000001</v>
      </c>
      <c r="H4440" s="211">
        <v>6.4340000000000002</v>
      </c>
      <c r="I4440" s="211">
        <v>18.154</v>
      </c>
      <c r="J4440" s="211"/>
      <c r="K4440" s="211">
        <v>4.0839999999999996</v>
      </c>
      <c r="L4440" s="211">
        <v>6.4459999999999997</v>
      </c>
      <c r="M4440" s="211"/>
      <c r="N4440" s="211"/>
      <c r="O4440" s="211"/>
      <c r="P4440" s="211">
        <v>18.969000000000001</v>
      </c>
      <c r="Q4440" s="211">
        <v>179.43</v>
      </c>
    </row>
    <row r="4441" spans="1:17" x14ac:dyDescent="0.25">
      <c r="A4441" s="60" t="s">
        <v>281</v>
      </c>
      <c r="B4441" s="60" t="s">
        <v>6969</v>
      </c>
      <c r="C4441" s="211">
        <v>728.29399999999998</v>
      </c>
      <c r="D4441" s="211"/>
      <c r="E4441" s="211">
        <v>11.614000000000001</v>
      </c>
      <c r="F4441" s="211">
        <v>29.870999999999999</v>
      </c>
      <c r="G4441" s="211"/>
      <c r="H4441" s="211">
        <v>199.148</v>
      </c>
      <c r="I4441" s="211">
        <v>896.072</v>
      </c>
      <c r="J4441" s="211">
        <v>195.96299999999999</v>
      </c>
      <c r="K4441" s="211">
        <v>234.68899999999999</v>
      </c>
      <c r="L4441" s="211"/>
      <c r="M4441" s="211">
        <v>23.655000000000001</v>
      </c>
      <c r="N4441" s="211">
        <v>240</v>
      </c>
      <c r="O4441" s="211">
        <v>30.388999999999999</v>
      </c>
      <c r="P4441" s="211">
        <v>267.327</v>
      </c>
      <c r="Q4441" s="211">
        <v>17.62</v>
      </c>
    </row>
    <row r="4442" spans="1:17" x14ac:dyDescent="0.25">
      <c r="A4442" s="60" t="s">
        <v>911</v>
      </c>
      <c r="B4442" s="60" t="s">
        <v>6970</v>
      </c>
      <c r="C4442" s="211">
        <v>2217.7600000000002</v>
      </c>
      <c r="D4442" s="211">
        <v>209.273</v>
      </c>
      <c r="E4442" s="211">
        <v>4387.1559999999999</v>
      </c>
      <c r="F4442" s="211">
        <v>6214.7539999999999</v>
      </c>
      <c r="G4442" s="211">
        <v>6602.0659999999998</v>
      </c>
      <c r="H4442" s="211">
        <v>12911.373</v>
      </c>
      <c r="I4442" s="211">
        <v>1542.9739999999999</v>
      </c>
      <c r="J4442" s="211">
        <v>1204.2539999999999</v>
      </c>
      <c r="K4442" s="211">
        <v>488.20299999999997</v>
      </c>
      <c r="L4442" s="211">
        <v>402.47699999999998</v>
      </c>
      <c r="M4442" s="211">
        <v>336.22300000000001</v>
      </c>
      <c r="N4442" s="211">
        <v>1692</v>
      </c>
      <c r="O4442" s="211">
        <v>300.976</v>
      </c>
      <c r="P4442" s="211">
        <v>2101.4810000000002</v>
      </c>
      <c r="Q4442" s="211">
        <v>3604.91</v>
      </c>
    </row>
    <row r="4443" spans="1:17" x14ac:dyDescent="0.25">
      <c r="A4443" s="60" t="s">
        <v>10492</v>
      </c>
      <c r="B4443" s="60" t="s">
        <v>6971</v>
      </c>
      <c r="C4443" s="211"/>
      <c r="D4443" s="211"/>
      <c r="E4443" s="211"/>
      <c r="F4443" s="211"/>
      <c r="G4443" s="211"/>
      <c r="H4443" s="211">
        <v>0.48799999999999999</v>
      </c>
      <c r="I4443" s="211">
        <v>4.1059999999999999</v>
      </c>
      <c r="J4443" s="211">
        <v>96.492999999999995</v>
      </c>
      <c r="K4443" s="211">
        <v>9.3550000000000004</v>
      </c>
      <c r="L4443" s="211"/>
      <c r="M4443" s="211">
        <v>44.192</v>
      </c>
      <c r="N4443" s="211"/>
      <c r="O4443" s="211"/>
      <c r="P4443" s="211"/>
      <c r="Q4443" s="211"/>
    </row>
    <row r="4444" spans="1:17" x14ac:dyDescent="0.25">
      <c r="A4444" s="60" t="s">
        <v>10493</v>
      </c>
      <c r="B4444" s="60" t="s">
        <v>10494</v>
      </c>
      <c r="C4444" s="211"/>
      <c r="D4444" s="211">
        <v>63.021999999999998</v>
      </c>
      <c r="E4444" s="211">
        <v>1204.961</v>
      </c>
      <c r="F4444" s="211">
        <v>647.29</v>
      </c>
      <c r="G4444" s="211">
        <v>960.18600000000004</v>
      </c>
      <c r="H4444" s="211">
        <v>2686.2860000000001</v>
      </c>
      <c r="I4444" s="211">
        <v>5717.652</v>
      </c>
      <c r="J4444" s="211">
        <v>4975.7809999999999</v>
      </c>
      <c r="K4444" s="211">
        <v>4378.0519999999997</v>
      </c>
      <c r="L4444" s="211">
        <v>3158.9870000000001</v>
      </c>
      <c r="M4444" s="211">
        <v>7499.0550000000003</v>
      </c>
      <c r="N4444" s="211">
        <v>3709</v>
      </c>
      <c r="O4444" s="211"/>
      <c r="P4444" s="211"/>
      <c r="Q4444" s="211"/>
    </row>
    <row r="4445" spans="1:17" x14ac:dyDescent="0.25">
      <c r="A4445" s="60" t="s">
        <v>3964</v>
      </c>
      <c r="B4445" s="60" t="s">
        <v>6973</v>
      </c>
      <c r="C4445" s="211"/>
      <c r="D4445" s="211"/>
      <c r="E4445" s="211"/>
      <c r="F4445" s="211"/>
      <c r="G4445" s="211"/>
      <c r="H4445" s="211"/>
      <c r="I4445" s="211"/>
      <c r="J4445" s="211">
        <v>61.363</v>
      </c>
      <c r="K4445" s="211"/>
      <c r="L4445" s="211"/>
      <c r="M4445" s="211"/>
      <c r="N4445" s="211"/>
      <c r="O4445" s="211"/>
      <c r="P4445" s="211"/>
      <c r="Q4445" s="211"/>
    </row>
    <row r="4446" spans="1:17" x14ac:dyDescent="0.25">
      <c r="A4446" s="60" t="s">
        <v>3607</v>
      </c>
      <c r="B4446" s="60" t="s">
        <v>6974</v>
      </c>
      <c r="C4446" s="211"/>
      <c r="D4446" s="211"/>
      <c r="E4446" s="211"/>
      <c r="F4446" s="211"/>
      <c r="G4446" s="211"/>
      <c r="H4446" s="211"/>
      <c r="I4446" s="211">
        <v>164.768</v>
      </c>
      <c r="J4446" s="211">
        <v>219.053</v>
      </c>
      <c r="K4446" s="211"/>
      <c r="L4446" s="211"/>
      <c r="M4446" s="211"/>
      <c r="N4446" s="211"/>
      <c r="O4446" s="211"/>
      <c r="P4446" s="211"/>
      <c r="Q4446" s="211"/>
    </row>
    <row r="4447" spans="1:17" x14ac:dyDescent="0.25">
      <c r="A4447" s="60" t="s">
        <v>925</v>
      </c>
      <c r="B4447" s="60" t="s">
        <v>6975</v>
      </c>
      <c r="C4447" s="211">
        <v>7535.2340000000004</v>
      </c>
      <c r="D4447" s="211">
        <v>7465.1270000000004</v>
      </c>
      <c r="E4447" s="211">
        <v>6747.12</v>
      </c>
      <c r="F4447" s="211">
        <v>3703.3150000000001</v>
      </c>
      <c r="G4447" s="211">
        <v>14848.950999999999</v>
      </c>
      <c r="H4447" s="211">
        <v>9305.0640000000003</v>
      </c>
      <c r="I4447" s="211">
        <v>16528.221000000001</v>
      </c>
      <c r="J4447" s="211">
        <v>16932.346000000001</v>
      </c>
      <c r="K4447" s="211">
        <v>4791.7259999999997</v>
      </c>
      <c r="L4447" s="211">
        <v>1444.903</v>
      </c>
      <c r="M4447" s="211">
        <v>2329.529</v>
      </c>
      <c r="N4447" s="211">
        <v>11188</v>
      </c>
      <c r="O4447" s="211">
        <v>51163.845000000001</v>
      </c>
      <c r="P4447" s="211">
        <v>10530.287</v>
      </c>
      <c r="Q4447" s="211">
        <v>18292.37</v>
      </c>
    </row>
    <row r="4448" spans="1:17" x14ac:dyDescent="0.25">
      <c r="A4448" s="60" t="s">
        <v>1049</v>
      </c>
      <c r="B4448" s="60" t="s">
        <v>6976</v>
      </c>
      <c r="C4448" s="211"/>
      <c r="D4448" s="211"/>
      <c r="E4448" s="211">
        <v>8.4079999999999995</v>
      </c>
      <c r="F4448" s="211">
        <v>0.86499999999999999</v>
      </c>
      <c r="G4448" s="211"/>
      <c r="H4448" s="211"/>
      <c r="I4448" s="211"/>
      <c r="J4448" s="211"/>
      <c r="K4448" s="211">
        <v>1.0269999999999999</v>
      </c>
      <c r="L4448" s="211"/>
      <c r="M4448" s="211"/>
      <c r="N4448" s="211">
        <v>18</v>
      </c>
      <c r="O4448" s="211"/>
      <c r="P4448" s="211"/>
      <c r="Q4448" s="211"/>
    </row>
    <row r="4449" spans="1:17" x14ac:dyDescent="0.25">
      <c r="A4449" s="60" t="s">
        <v>1219</v>
      </c>
      <c r="B4449" s="60" t="s">
        <v>6977</v>
      </c>
      <c r="C4449" s="211"/>
      <c r="D4449" s="211"/>
      <c r="E4449" s="211"/>
      <c r="F4449" s="211">
        <v>39.271000000000001</v>
      </c>
      <c r="G4449" s="211">
        <v>4.2759999999999998</v>
      </c>
      <c r="H4449" s="211"/>
      <c r="I4449" s="211"/>
      <c r="J4449" s="211"/>
      <c r="K4449" s="211"/>
      <c r="L4449" s="211"/>
      <c r="M4449" s="211"/>
      <c r="N4449" s="211"/>
      <c r="O4449" s="211"/>
      <c r="P4449" s="211"/>
      <c r="Q4449" s="211">
        <v>1.47</v>
      </c>
    </row>
    <row r="4450" spans="1:17" x14ac:dyDescent="0.25">
      <c r="A4450" s="60" t="s">
        <v>3328</v>
      </c>
      <c r="B4450" s="60" t="s">
        <v>6979</v>
      </c>
      <c r="C4450" s="211"/>
      <c r="D4450" s="211"/>
      <c r="E4450" s="211">
        <v>12.263</v>
      </c>
      <c r="F4450" s="211"/>
      <c r="G4450" s="211"/>
      <c r="H4450" s="211"/>
      <c r="I4450" s="211">
        <v>150.03</v>
      </c>
      <c r="J4450" s="211">
        <v>378.42899999999997</v>
      </c>
      <c r="K4450" s="211">
        <v>479.065</v>
      </c>
      <c r="L4450" s="211">
        <v>358.988</v>
      </c>
      <c r="M4450" s="211">
        <v>1673.818</v>
      </c>
      <c r="N4450" s="211">
        <v>146</v>
      </c>
      <c r="O4450" s="211">
        <v>70.08</v>
      </c>
      <c r="P4450" s="211">
        <v>97.61</v>
      </c>
      <c r="Q4450" s="211">
        <v>176.96</v>
      </c>
    </row>
    <row r="4451" spans="1:17" x14ac:dyDescent="0.25">
      <c r="A4451" s="60" t="s">
        <v>3477</v>
      </c>
      <c r="B4451" s="60" t="s">
        <v>6980</v>
      </c>
      <c r="C4451" s="211">
        <v>1656.567</v>
      </c>
      <c r="D4451" s="211">
        <v>890.42100000000005</v>
      </c>
      <c r="E4451" s="211">
        <v>2249.4920000000002</v>
      </c>
      <c r="F4451" s="211">
        <v>372.55799999999999</v>
      </c>
      <c r="G4451" s="211">
        <v>399.87200000000001</v>
      </c>
      <c r="H4451" s="211">
        <v>177.38900000000001</v>
      </c>
      <c r="I4451" s="211">
        <v>735.10299999999995</v>
      </c>
      <c r="J4451" s="211">
        <v>3.7930000000000001</v>
      </c>
      <c r="K4451" s="211">
        <v>71.864000000000004</v>
      </c>
      <c r="L4451" s="211">
        <v>28.571000000000002</v>
      </c>
      <c r="M4451" s="211"/>
      <c r="N4451" s="211">
        <v>1090</v>
      </c>
      <c r="O4451" s="211">
        <v>98.935000000000002</v>
      </c>
      <c r="P4451" s="211">
        <v>308.89600000000002</v>
      </c>
      <c r="Q4451" s="211">
        <v>964.4</v>
      </c>
    </row>
    <row r="4452" spans="1:17" x14ac:dyDescent="0.25">
      <c r="A4452" s="60" t="s">
        <v>366</v>
      </c>
      <c r="B4452" s="60" t="s">
        <v>6981</v>
      </c>
      <c r="C4452" s="211">
        <v>7.5449999999999999</v>
      </c>
      <c r="D4452" s="211">
        <v>983.47199999999998</v>
      </c>
      <c r="E4452" s="211">
        <v>711.32</v>
      </c>
      <c r="F4452" s="211">
        <v>1201.797</v>
      </c>
      <c r="G4452" s="211">
        <v>1864.3430000000001</v>
      </c>
      <c r="H4452" s="211">
        <v>2836.9169999999999</v>
      </c>
      <c r="I4452" s="211">
        <v>3152.471</v>
      </c>
      <c r="J4452" s="211">
        <v>1085.8330000000001</v>
      </c>
      <c r="K4452" s="211">
        <v>3818.29</v>
      </c>
      <c r="L4452" s="211">
        <v>2396.9749999999999</v>
      </c>
      <c r="M4452" s="211">
        <v>3098.3789999999999</v>
      </c>
      <c r="N4452" s="211">
        <v>3090</v>
      </c>
      <c r="O4452" s="211">
        <v>21196.319</v>
      </c>
      <c r="P4452" s="211">
        <v>3650.7379999999998</v>
      </c>
      <c r="Q4452" s="211">
        <v>5587.26</v>
      </c>
    </row>
    <row r="4453" spans="1:17" x14ac:dyDescent="0.25">
      <c r="A4453" s="60" t="s">
        <v>10495</v>
      </c>
      <c r="B4453" s="60" t="s">
        <v>10496</v>
      </c>
      <c r="C4453" s="211">
        <v>92.260999999999996</v>
      </c>
      <c r="D4453" s="211"/>
      <c r="E4453" s="211"/>
      <c r="F4453" s="211"/>
      <c r="G4453" s="211"/>
      <c r="H4453" s="211"/>
      <c r="I4453" s="211"/>
      <c r="J4453" s="211"/>
      <c r="K4453" s="211"/>
      <c r="L4453" s="211"/>
      <c r="M4453" s="211"/>
      <c r="N4453" s="211">
        <v>3</v>
      </c>
      <c r="O4453" s="211">
        <v>9.8680000000000003</v>
      </c>
      <c r="P4453" s="211"/>
      <c r="Q4453" s="211"/>
    </row>
    <row r="4454" spans="1:17" x14ac:dyDescent="0.25">
      <c r="A4454" s="60" t="s">
        <v>10497</v>
      </c>
      <c r="B4454" s="60" t="s">
        <v>10498</v>
      </c>
      <c r="C4454" s="211"/>
      <c r="D4454" s="211">
        <v>8.1790000000000003</v>
      </c>
      <c r="E4454" s="211">
        <v>185.673</v>
      </c>
      <c r="F4454" s="211">
        <v>1076.7049999999999</v>
      </c>
      <c r="G4454" s="211">
        <v>507.81400000000002</v>
      </c>
      <c r="H4454" s="211">
        <v>775.78300000000002</v>
      </c>
      <c r="I4454" s="211">
        <v>1328.3430000000001</v>
      </c>
      <c r="J4454" s="211">
        <v>2654.5059999999999</v>
      </c>
      <c r="K4454" s="211">
        <v>6533.8050000000003</v>
      </c>
      <c r="L4454" s="211">
        <v>15943.936</v>
      </c>
      <c r="M4454" s="211">
        <v>30419.181</v>
      </c>
      <c r="N4454" s="211">
        <v>112216</v>
      </c>
      <c r="O4454" s="211"/>
      <c r="P4454" s="211"/>
      <c r="Q4454" s="211"/>
    </row>
    <row r="4455" spans="1:17" x14ac:dyDescent="0.25">
      <c r="A4455" s="60" t="s">
        <v>10499</v>
      </c>
      <c r="B4455" s="60" t="s">
        <v>10500</v>
      </c>
      <c r="C4455" s="211"/>
      <c r="D4455" s="211"/>
      <c r="E4455" s="211"/>
      <c r="F4455" s="211"/>
      <c r="G4455" s="211">
        <v>6.0330000000000004</v>
      </c>
      <c r="H4455" s="211"/>
      <c r="I4455" s="211">
        <v>0.18</v>
      </c>
      <c r="J4455" s="211"/>
      <c r="K4455" s="211"/>
      <c r="L4455" s="211"/>
      <c r="M4455" s="211"/>
      <c r="N4455" s="211"/>
      <c r="O4455" s="211"/>
      <c r="P4455" s="211"/>
      <c r="Q4455" s="211"/>
    </row>
    <row r="4456" spans="1:17" x14ac:dyDescent="0.25">
      <c r="A4456" s="60" t="s">
        <v>3480</v>
      </c>
      <c r="B4456" s="60" t="s">
        <v>6986</v>
      </c>
      <c r="C4456" s="211"/>
      <c r="D4456" s="211"/>
      <c r="E4456" s="211"/>
      <c r="F4456" s="211"/>
      <c r="G4456" s="211">
        <v>8.0120000000000005</v>
      </c>
      <c r="H4456" s="211">
        <v>13.494</v>
      </c>
      <c r="I4456" s="211"/>
      <c r="J4456" s="211"/>
      <c r="K4456" s="211"/>
      <c r="L4456" s="211"/>
      <c r="M4456" s="211">
        <v>63.531999999999996</v>
      </c>
      <c r="N4456" s="211">
        <v>7</v>
      </c>
      <c r="O4456" s="211"/>
      <c r="P4456" s="211"/>
      <c r="Q4456" s="211"/>
    </row>
    <row r="4457" spans="1:17" x14ac:dyDescent="0.25">
      <c r="A4457" s="60" t="s">
        <v>4063</v>
      </c>
      <c r="B4457" s="60" t="s">
        <v>6987</v>
      </c>
      <c r="C4457" s="211"/>
      <c r="D4457" s="211"/>
      <c r="E4457" s="211"/>
      <c r="F4457" s="211"/>
      <c r="G4457" s="211"/>
      <c r="H4457" s="211"/>
      <c r="I4457" s="211"/>
      <c r="J4457" s="211"/>
      <c r="K4457" s="211"/>
      <c r="L4457" s="211">
        <v>13.803000000000001</v>
      </c>
      <c r="M4457" s="211"/>
      <c r="N4457" s="211"/>
      <c r="O4457" s="211"/>
      <c r="P4457" s="211"/>
      <c r="Q4457" s="211"/>
    </row>
    <row r="4458" spans="1:17" x14ac:dyDescent="0.25">
      <c r="A4458" s="60" t="s">
        <v>767</v>
      </c>
      <c r="B4458" s="60" t="s">
        <v>6988</v>
      </c>
      <c r="C4458" s="211">
        <v>1444.9280000000001</v>
      </c>
      <c r="D4458" s="211">
        <v>1200.8420000000001</v>
      </c>
      <c r="E4458" s="211">
        <v>881.98699999999997</v>
      </c>
      <c r="F4458" s="211">
        <v>1030.56</v>
      </c>
      <c r="G4458" s="211">
        <v>7189.17</v>
      </c>
      <c r="H4458" s="211">
        <v>1373.095</v>
      </c>
      <c r="I4458" s="211">
        <v>3802.1419999999998</v>
      </c>
      <c r="J4458" s="211">
        <v>3098.4349999999999</v>
      </c>
      <c r="K4458" s="211">
        <v>15573.869000000001</v>
      </c>
      <c r="L4458" s="211">
        <v>10349.692999999999</v>
      </c>
      <c r="M4458" s="211">
        <v>9798.9050000000007</v>
      </c>
      <c r="N4458" s="211">
        <v>9921</v>
      </c>
      <c r="O4458" s="211">
        <v>34803.633999999998</v>
      </c>
      <c r="P4458" s="211">
        <v>26364.324000000001</v>
      </c>
      <c r="Q4458" s="211">
        <v>69945.64</v>
      </c>
    </row>
    <row r="4459" spans="1:17" x14ac:dyDescent="0.25">
      <c r="A4459" s="60" t="s">
        <v>2293</v>
      </c>
      <c r="B4459" s="60" t="s">
        <v>6989</v>
      </c>
      <c r="C4459" s="211"/>
      <c r="D4459" s="211"/>
      <c r="E4459" s="211"/>
      <c r="F4459" s="211"/>
      <c r="G4459" s="211"/>
      <c r="H4459" s="211">
        <v>51.237000000000002</v>
      </c>
      <c r="I4459" s="211"/>
      <c r="J4459" s="211">
        <v>8.6709999999999994</v>
      </c>
      <c r="K4459" s="211">
        <v>135.11099999999999</v>
      </c>
      <c r="L4459" s="211"/>
      <c r="M4459" s="211"/>
      <c r="N4459" s="211">
        <v>34</v>
      </c>
      <c r="O4459" s="211">
        <v>15.935</v>
      </c>
      <c r="P4459" s="211">
        <v>9.7370000000000001</v>
      </c>
      <c r="Q4459" s="211">
        <v>88.53</v>
      </c>
    </row>
    <row r="4460" spans="1:17" x14ac:dyDescent="0.25">
      <c r="A4460" s="60" t="s">
        <v>10501</v>
      </c>
      <c r="B4460" s="60" t="s">
        <v>10502</v>
      </c>
      <c r="C4460" s="211"/>
      <c r="D4460" s="211"/>
      <c r="E4460" s="211"/>
      <c r="F4460" s="211">
        <v>22.693000000000001</v>
      </c>
      <c r="G4460" s="211"/>
      <c r="H4460" s="211"/>
      <c r="I4460" s="211"/>
      <c r="J4460" s="211"/>
      <c r="K4460" s="211"/>
      <c r="L4460" s="211">
        <v>44.954000000000001</v>
      </c>
      <c r="M4460" s="211"/>
      <c r="N4460" s="211">
        <v>35</v>
      </c>
      <c r="O4460" s="211">
        <v>3.859</v>
      </c>
      <c r="P4460" s="211">
        <v>9.3140000000000001</v>
      </c>
      <c r="Q4460" s="211"/>
    </row>
    <row r="4461" spans="1:17" x14ac:dyDescent="0.25">
      <c r="A4461" s="60" t="s">
        <v>1166</v>
      </c>
      <c r="B4461" s="60" t="s">
        <v>5197</v>
      </c>
      <c r="C4461" s="211">
        <v>0.25900000000000001</v>
      </c>
      <c r="D4461" s="211">
        <v>1.62</v>
      </c>
      <c r="E4461" s="211">
        <v>6.5570000000000004</v>
      </c>
      <c r="F4461" s="211">
        <v>6.0529999999999999</v>
      </c>
      <c r="G4461" s="211">
        <v>270.82900000000001</v>
      </c>
      <c r="H4461" s="211">
        <v>22.382000000000001</v>
      </c>
      <c r="I4461" s="211">
        <v>467.39100000000002</v>
      </c>
      <c r="J4461" s="211">
        <v>607.56200000000001</v>
      </c>
      <c r="K4461" s="211">
        <v>100.167</v>
      </c>
      <c r="L4461" s="211"/>
      <c r="M4461" s="211">
        <v>45.777000000000001</v>
      </c>
      <c r="N4461" s="211">
        <v>256</v>
      </c>
      <c r="O4461" s="211">
        <v>13.997</v>
      </c>
      <c r="P4461" s="211">
        <v>158.59299999999999</v>
      </c>
      <c r="Q4461" s="211">
        <v>75.2</v>
      </c>
    </row>
    <row r="4462" spans="1:17" x14ac:dyDescent="0.25">
      <c r="A4462" s="60" t="s">
        <v>1899</v>
      </c>
      <c r="B4462" s="60" t="s">
        <v>6992</v>
      </c>
      <c r="C4462" s="211">
        <v>2.278</v>
      </c>
      <c r="D4462" s="211">
        <v>14.36</v>
      </c>
      <c r="E4462" s="211">
        <v>33.857999999999997</v>
      </c>
      <c r="F4462" s="211"/>
      <c r="G4462" s="211">
        <v>16.146000000000001</v>
      </c>
      <c r="H4462" s="211">
        <v>0.46500000000000002</v>
      </c>
      <c r="I4462" s="211">
        <v>288.83800000000002</v>
      </c>
      <c r="J4462" s="211">
        <v>81.197999999999993</v>
      </c>
      <c r="K4462" s="211">
        <v>202.684</v>
      </c>
      <c r="L4462" s="211"/>
      <c r="M4462" s="211"/>
      <c r="N4462" s="211"/>
      <c r="O4462" s="211">
        <v>97.887</v>
      </c>
      <c r="P4462" s="211">
        <v>549.86099999999999</v>
      </c>
      <c r="Q4462" s="211">
        <v>161.77000000000001</v>
      </c>
    </row>
    <row r="4463" spans="1:17" x14ac:dyDescent="0.25">
      <c r="A4463" s="60" t="s">
        <v>4789</v>
      </c>
      <c r="B4463" s="60" t="s">
        <v>6993</v>
      </c>
      <c r="C4463" s="211">
        <v>411.97899999999998</v>
      </c>
      <c r="D4463" s="211">
        <v>352.55099999999999</v>
      </c>
      <c r="E4463" s="211">
        <v>419.22800000000001</v>
      </c>
      <c r="F4463" s="211">
        <v>386.29300000000001</v>
      </c>
      <c r="G4463" s="211">
        <v>135.589</v>
      </c>
      <c r="H4463" s="211">
        <v>93.787000000000006</v>
      </c>
      <c r="I4463" s="211">
        <v>126.90600000000001</v>
      </c>
      <c r="J4463" s="211"/>
      <c r="K4463" s="211">
        <v>258.16800000000001</v>
      </c>
      <c r="L4463" s="211">
        <v>39.314999999999998</v>
      </c>
      <c r="M4463" s="211"/>
      <c r="N4463" s="211"/>
      <c r="O4463" s="211">
        <v>112.203</v>
      </c>
      <c r="P4463" s="211">
        <v>3444.2759999999998</v>
      </c>
      <c r="Q4463" s="211">
        <v>2004.62</v>
      </c>
    </row>
    <row r="4464" spans="1:17" x14ac:dyDescent="0.25">
      <c r="A4464" s="60" t="s">
        <v>10503</v>
      </c>
      <c r="B4464" s="60" t="s">
        <v>10504</v>
      </c>
      <c r="C4464" s="211">
        <v>22.157</v>
      </c>
      <c r="D4464" s="211"/>
      <c r="E4464" s="211"/>
      <c r="F4464" s="211"/>
      <c r="G4464" s="211">
        <v>4.9039999999999999</v>
      </c>
      <c r="H4464" s="211"/>
      <c r="I4464" s="211">
        <v>0.03</v>
      </c>
      <c r="J4464" s="211">
        <v>30.155999999999999</v>
      </c>
      <c r="K4464" s="211">
        <v>798.88400000000001</v>
      </c>
      <c r="L4464" s="211"/>
      <c r="M4464" s="211"/>
      <c r="N4464" s="211"/>
      <c r="O4464" s="211"/>
      <c r="P4464" s="211"/>
      <c r="Q4464" s="211"/>
    </row>
    <row r="4465" spans="1:17" x14ac:dyDescent="0.25">
      <c r="A4465" s="60" t="s">
        <v>1034</v>
      </c>
      <c r="B4465" s="60" t="s">
        <v>7000</v>
      </c>
      <c r="C4465" s="211"/>
      <c r="D4465" s="211"/>
      <c r="E4465" s="211"/>
      <c r="F4465" s="211">
        <v>6.8710000000000004</v>
      </c>
      <c r="G4465" s="211"/>
      <c r="H4465" s="211">
        <v>1.042</v>
      </c>
      <c r="I4465" s="211">
        <v>0.66900000000000004</v>
      </c>
      <c r="J4465" s="211"/>
      <c r="K4465" s="211">
        <v>0.41599999999999998</v>
      </c>
      <c r="L4465" s="211">
        <v>116.795</v>
      </c>
      <c r="M4465" s="211">
        <v>2.5859999999999999</v>
      </c>
      <c r="N4465" s="211">
        <v>16</v>
      </c>
      <c r="O4465" s="211">
        <v>20.63</v>
      </c>
      <c r="P4465" s="211">
        <v>9.1690000000000005</v>
      </c>
      <c r="Q4465" s="211">
        <v>0.47</v>
      </c>
    </row>
    <row r="4466" spans="1:17" x14ac:dyDescent="0.25">
      <c r="A4466" s="60" t="s">
        <v>4416</v>
      </c>
      <c r="B4466" s="60" t="s">
        <v>7001</v>
      </c>
      <c r="C4466" s="211"/>
      <c r="D4466" s="211"/>
      <c r="E4466" s="211"/>
      <c r="F4466" s="211"/>
      <c r="G4466" s="211"/>
      <c r="H4466" s="211">
        <v>32.67</v>
      </c>
      <c r="I4466" s="211">
        <v>9.6110000000000007</v>
      </c>
      <c r="J4466" s="211">
        <v>0.41199999999999998</v>
      </c>
      <c r="K4466" s="211"/>
      <c r="L4466" s="211"/>
      <c r="M4466" s="211"/>
      <c r="N4466" s="211"/>
      <c r="O4466" s="211"/>
      <c r="P4466" s="211"/>
      <c r="Q4466" s="211"/>
    </row>
    <row r="4467" spans="1:17" x14ac:dyDescent="0.25">
      <c r="A4467" s="60" t="s">
        <v>4608</v>
      </c>
      <c r="B4467" s="60" t="s">
        <v>7002</v>
      </c>
      <c r="C4467" s="211"/>
      <c r="D4467" s="211"/>
      <c r="E4467" s="211">
        <v>0.38500000000000001</v>
      </c>
      <c r="F4467" s="211">
        <v>7.0759999999999996</v>
      </c>
      <c r="G4467" s="211"/>
      <c r="H4467" s="211"/>
      <c r="I4467" s="211"/>
      <c r="J4467" s="211"/>
      <c r="K4467" s="211"/>
      <c r="L4467" s="211"/>
      <c r="M4467" s="211"/>
      <c r="N4467" s="211"/>
      <c r="O4467" s="211"/>
      <c r="P4467" s="211"/>
      <c r="Q4467" s="211"/>
    </row>
    <row r="4468" spans="1:17" x14ac:dyDescent="0.25">
      <c r="A4468" s="60" t="s">
        <v>4377</v>
      </c>
      <c r="B4468" s="60" t="s">
        <v>7004</v>
      </c>
      <c r="C4468" s="211"/>
      <c r="D4468" s="211"/>
      <c r="E4468" s="211"/>
      <c r="F4468" s="211"/>
      <c r="G4468" s="211">
        <v>1.4999999999999999E-2</v>
      </c>
      <c r="H4468" s="211"/>
      <c r="I4468" s="211"/>
      <c r="J4468" s="211"/>
      <c r="K4468" s="211"/>
      <c r="L4468" s="211"/>
      <c r="M4468" s="211"/>
      <c r="N4468" s="211"/>
      <c r="O4468" s="211"/>
      <c r="P4468" s="211"/>
      <c r="Q4468" s="211"/>
    </row>
    <row r="4469" spans="1:17" x14ac:dyDescent="0.25">
      <c r="A4469" s="60" t="s">
        <v>4448</v>
      </c>
      <c r="B4469" s="60" t="s">
        <v>7008</v>
      </c>
      <c r="C4469" s="211">
        <v>1.123</v>
      </c>
      <c r="D4469" s="211"/>
      <c r="E4469" s="211"/>
      <c r="F4469" s="211"/>
      <c r="G4469" s="211"/>
      <c r="H4469" s="211"/>
      <c r="I4469" s="211"/>
      <c r="J4469" s="211"/>
      <c r="K4469" s="211"/>
      <c r="L4469" s="211"/>
      <c r="M4469" s="211"/>
      <c r="N4469" s="211"/>
      <c r="O4469" s="211"/>
      <c r="P4469" s="211"/>
      <c r="Q4469" s="211"/>
    </row>
    <row r="4470" spans="1:17" x14ac:dyDescent="0.25">
      <c r="A4470" s="60" t="s">
        <v>4536</v>
      </c>
      <c r="B4470" s="60" t="s">
        <v>7009</v>
      </c>
      <c r="C4470" s="211"/>
      <c r="D4470" s="211"/>
      <c r="E4470" s="211">
        <v>0.04</v>
      </c>
      <c r="F4470" s="211"/>
      <c r="G4470" s="211"/>
      <c r="H4470" s="211"/>
      <c r="I4470" s="211"/>
      <c r="J4470" s="211"/>
      <c r="K4470" s="211"/>
      <c r="L4470" s="211"/>
      <c r="M4470" s="211"/>
      <c r="N4470" s="211"/>
      <c r="O4470" s="211"/>
      <c r="P4470" s="211">
        <v>55.881</v>
      </c>
      <c r="Q4470" s="211"/>
    </row>
    <row r="4471" spans="1:17" x14ac:dyDescent="0.25">
      <c r="A4471" s="60" t="s">
        <v>10505</v>
      </c>
      <c r="B4471" s="60" t="s">
        <v>10506</v>
      </c>
      <c r="C4471" s="211"/>
      <c r="D4471" s="211"/>
      <c r="E4471" s="211">
        <v>11.961</v>
      </c>
      <c r="F4471" s="211"/>
      <c r="G4471" s="211"/>
      <c r="H4471" s="211"/>
      <c r="I4471" s="211"/>
      <c r="J4471" s="211"/>
      <c r="K4471" s="211"/>
      <c r="L4471" s="211"/>
      <c r="M4471" s="211"/>
      <c r="N4471" s="211"/>
      <c r="O4471" s="211"/>
      <c r="P4471" s="211"/>
      <c r="Q4471" s="211"/>
    </row>
    <row r="4472" spans="1:17" x14ac:dyDescent="0.25">
      <c r="A4472" s="60" t="s">
        <v>10507</v>
      </c>
      <c r="B4472" s="60" t="s">
        <v>10508</v>
      </c>
      <c r="C4472" s="211"/>
      <c r="D4472" s="211"/>
      <c r="E4472" s="211"/>
      <c r="F4472" s="211"/>
      <c r="G4472" s="211"/>
      <c r="H4472" s="211"/>
      <c r="I4472" s="211">
        <v>1.579</v>
      </c>
      <c r="J4472" s="211"/>
      <c r="K4472" s="211"/>
      <c r="L4472" s="211"/>
      <c r="M4472" s="211"/>
      <c r="N4472" s="211"/>
      <c r="O4472" s="211"/>
      <c r="P4472" s="211"/>
      <c r="Q4472" s="211"/>
    </row>
    <row r="4473" spans="1:17" x14ac:dyDescent="0.25">
      <c r="A4473" s="60" t="s">
        <v>4666</v>
      </c>
      <c r="B4473" s="60" t="s">
        <v>7012</v>
      </c>
      <c r="C4473" s="211"/>
      <c r="D4473" s="211">
        <v>0.38800000000000001</v>
      </c>
      <c r="E4473" s="211"/>
      <c r="F4473" s="211">
        <v>4.5389999999999997</v>
      </c>
      <c r="G4473" s="211">
        <v>2.9000000000000001E-2</v>
      </c>
      <c r="H4473" s="211"/>
      <c r="I4473" s="211">
        <v>0.25</v>
      </c>
      <c r="J4473" s="211">
        <v>0.217</v>
      </c>
      <c r="K4473" s="211">
        <v>3.2519999999999998</v>
      </c>
      <c r="L4473" s="211">
        <v>1.3759999999999999</v>
      </c>
      <c r="M4473" s="211"/>
      <c r="N4473" s="211"/>
      <c r="O4473" s="211"/>
      <c r="P4473" s="211"/>
      <c r="Q4473" s="211">
        <v>9.2799999999999994</v>
      </c>
    </row>
    <row r="4474" spans="1:17" x14ac:dyDescent="0.25">
      <c r="A4474" s="60" t="s">
        <v>4449</v>
      </c>
      <c r="B4474" s="60" t="s">
        <v>7015</v>
      </c>
      <c r="C4474" s="211"/>
      <c r="D4474" s="211">
        <v>1.421</v>
      </c>
      <c r="E4474" s="211"/>
      <c r="F4474" s="211">
        <v>1.0069999999999999</v>
      </c>
      <c r="G4474" s="211"/>
      <c r="H4474" s="211"/>
      <c r="I4474" s="211"/>
      <c r="J4474" s="211"/>
      <c r="K4474" s="211"/>
      <c r="L4474" s="211">
        <v>0.60399999999999998</v>
      </c>
      <c r="M4474" s="211"/>
      <c r="N4474" s="211"/>
      <c r="O4474" s="211"/>
      <c r="P4474" s="211"/>
      <c r="Q4474" s="211"/>
    </row>
    <row r="4475" spans="1:17" x14ac:dyDescent="0.25">
      <c r="A4475" s="60" t="s">
        <v>1134</v>
      </c>
      <c r="B4475" s="60" t="s">
        <v>7018</v>
      </c>
      <c r="C4475" s="211">
        <v>23.257000000000001</v>
      </c>
      <c r="D4475" s="211">
        <v>11.388</v>
      </c>
      <c r="E4475" s="211">
        <v>29.631</v>
      </c>
      <c r="F4475" s="211">
        <v>18.724</v>
      </c>
      <c r="G4475" s="211"/>
      <c r="H4475" s="211">
        <v>6.07</v>
      </c>
      <c r="I4475" s="211"/>
      <c r="J4475" s="211">
        <v>5.1779999999999999</v>
      </c>
      <c r="K4475" s="211">
        <v>22.248999999999999</v>
      </c>
      <c r="L4475" s="211">
        <v>0.53400000000000003</v>
      </c>
      <c r="M4475" s="211"/>
      <c r="N4475" s="211">
        <v>429</v>
      </c>
      <c r="O4475" s="211"/>
      <c r="P4475" s="211"/>
      <c r="Q4475" s="211"/>
    </row>
    <row r="4476" spans="1:17" x14ac:dyDescent="0.25">
      <c r="A4476" s="60" t="s">
        <v>2823</v>
      </c>
      <c r="B4476" s="60" t="s">
        <v>7019</v>
      </c>
      <c r="C4476" s="211">
        <v>20.56</v>
      </c>
      <c r="D4476" s="211">
        <v>13.228</v>
      </c>
      <c r="E4476" s="211">
        <v>5.4720000000000004</v>
      </c>
      <c r="F4476" s="211"/>
      <c r="G4476" s="211">
        <v>6.0410000000000004</v>
      </c>
      <c r="H4476" s="211">
        <v>3.0059999999999998</v>
      </c>
      <c r="I4476" s="211">
        <v>236.24100000000001</v>
      </c>
      <c r="J4476" s="211">
        <v>38.283999999999999</v>
      </c>
      <c r="K4476" s="211">
        <v>740.96199999999999</v>
      </c>
      <c r="L4476" s="211">
        <v>3325.77</v>
      </c>
      <c r="M4476" s="211">
        <v>509.57900000000001</v>
      </c>
      <c r="N4476" s="211">
        <v>636</v>
      </c>
      <c r="O4476" s="211">
        <v>243.416</v>
      </c>
      <c r="P4476" s="211">
        <v>113.66800000000001</v>
      </c>
      <c r="Q4476" s="211">
        <v>7627.66</v>
      </c>
    </row>
    <row r="4477" spans="1:17" x14ac:dyDescent="0.25">
      <c r="A4477" s="60" t="s">
        <v>1914</v>
      </c>
      <c r="B4477" s="60" t="s">
        <v>7020</v>
      </c>
      <c r="C4477" s="211"/>
      <c r="D4477" s="211"/>
      <c r="E4477" s="211"/>
      <c r="F4477" s="211">
        <v>10.17</v>
      </c>
      <c r="G4477" s="211">
        <v>0.96599999999999997</v>
      </c>
      <c r="H4477" s="211"/>
      <c r="I4477" s="211">
        <v>0.247</v>
      </c>
      <c r="J4477" s="211"/>
      <c r="K4477" s="211">
        <v>0.317</v>
      </c>
      <c r="L4477" s="211">
        <v>22.978000000000002</v>
      </c>
      <c r="M4477" s="211">
        <v>4.9000000000000002E-2</v>
      </c>
      <c r="N4477" s="211"/>
      <c r="O4477" s="211"/>
      <c r="P4477" s="211"/>
      <c r="Q4477" s="211"/>
    </row>
    <row r="4478" spans="1:17" x14ac:dyDescent="0.25">
      <c r="A4478" s="60" t="s">
        <v>1467</v>
      </c>
      <c r="B4478" s="60" t="s">
        <v>7021</v>
      </c>
      <c r="C4478" s="211"/>
      <c r="D4478" s="211">
        <v>1.6950000000000001</v>
      </c>
      <c r="E4478" s="211">
        <v>3.9319999999999999</v>
      </c>
      <c r="F4478" s="211">
        <v>2.649</v>
      </c>
      <c r="G4478" s="211">
        <v>6.907</v>
      </c>
      <c r="H4478" s="211">
        <v>70.516999999999996</v>
      </c>
      <c r="I4478" s="211">
        <v>31.04</v>
      </c>
      <c r="J4478" s="211">
        <v>2.9609999999999999</v>
      </c>
      <c r="K4478" s="211">
        <v>4.7969999999999997</v>
      </c>
      <c r="L4478" s="211">
        <v>8.9380000000000006</v>
      </c>
      <c r="M4478" s="211">
        <v>0.42899999999999999</v>
      </c>
      <c r="N4478" s="211"/>
      <c r="O4478" s="211">
        <v>2.8690000000000002</v>
      </c>
      <c r="P4478" s="211">
        <v>11.847</v>
      </c>
      <c r="Q4478" s="211">
        <v>0.78</v>
      </c>
    </row>
    <row r="4479" spans="1:17" x14ac:dyDescent="0.25">
      <c r="A4479" s="60" t="s">
        <v>544</v>
      </c>
      <c r="B4479" s="60" t="s">
        <v>7022</v>
      </c>
      <c r="C4479" s="211">
        <v>1.2270000000000001</v>
      </c>
      <c r="D4479" s="211">
        <v>58.926000000000002</v>
      </c>
      <c r="E4479" s="211">
        <v>287.5</v>
      </c>
      <c r="F4479" s="211">
        <v>251.76300000000001</v>
      </c>
      <c r="G4479" s="211">
        <v>189.179</v>
      </c>
      <c r="H4479" s="211">
        <v>1617.1079999999999</v>
      </c>
      <c r="I4479" s="211">
        <v>312.49099999999999</v>
      </c>
      <c r="J4479" s="211">
        <v>22.654</v>
      </c>
      <c r="K4479" s="211">
        <v>107.919</v>
      </c>
      <c r="L4479" s="211">
        <v>366.49700000000001</v>
      </c>
      <c r="M4479" s="211">
        <v>2.4540000000000002</v>
      </c>
      <c r="N4479" s="211">
        <v>312</v>
      </c>
      <c r="O4479" s="211">
        <v>312.03699999999998</v>
      </c>
      <c r="P4479" s="211">
        <v>1198.616</v>
      </c>
      <c r="Q4479" s="211">
        <v>763.2</v>
      </c>
    </row>
    <row r="4480" spans="1:17" x14ac:dyDescent="0.25">
      <c r="A4480" s="60" t="s">
        <v>2829</v>
      </c>
      <c r="B4480" s="60" t="s">
        <v>7023</v>
      </c>
      <c r="C4480" s="211"/>
      <c r="D4480" s="211"/>
      <c r="E4480" s="211"/>
      <c r="F4480" s="211"/>
      <c r="G4480" s="211"/>
      <c r="H4480" s="211">
        <v>12.007999999999999</v>
      </c>
      <c r="I4480" s="211"/>
      <c r="J4480" s="211"/>
      <c r="K4480" s="211"/>
      <c r="L4480" s="211"/>
      <c r="M4480" s="211">
        <v>0.35899999999999999</v>
      </c>
      <c r="N4480" s="211"/>
      <c r="O4480" s="211"/>
      <c r="P4480" s="211">
        <v>1.25</v>
      </c>
      <c r="Q4480" s="211"/>
    </row>
    <row r="4481" spans="1:17" x14ac:dyDescent="0.25">
      <c r="A4481" s="60" t="s">
        <v>2513</v>
      </c>
      <c r="B4481" s="60" t="s">
        <v>7024</v>
      </c>
      <c r="C4481" s="211"/>
      <c r="D4481" s="211"/>
      <c r="E4481" s="211"/>
      <c r="F4481" s="211">
        <v>3.2000000000000001E-2</v>
      </c>
      <c r="G4481" s="211"/>
      <c r="H4481" s="211"/>
      <c r="I4481" s="211"/>
      <c r="J4481" s="211">
        <v>0.64400000000000002</v>
      </c>
      <c r="K4481" s="211">
        <v>0.184</v>
      </c>
      <c r="L4481" s="211">
        <v>0.30199999999999999</v>
      </c>
      <c r="M4481" s="211">
        <v>4.9779999999999998</v>
      </c>
      <c r="N4481" s="211"/>
      <c r="O4481" s="211"/>
      <c r="P4481" s="211"/>
      <c r="Q4481" s="211"/>
    </row>
    <row r="4482" spans="1:17" x14ac:dyDescent="0.25">
      <c r="A4482" s="60" t="s">
        <v>1920</v>
      </c>
      <c r="B4482" s="60" t="s">
        <v>7025</v>
      </c>
      <c r="C4482" s="211"/>
      <c r="D4482" s="211"/>
      <c r="E4482" s="211"/>
      <c r="F4482" s="211">
        <v>2.1999999999999999E-2</v>
      </c>
      <c r="G4482" s="211"/>
      <c r="H4482" s="211"/>
      <c r="I4482" s="211"/>
      <c r="J4482" s="211">
        <v>0.28799999999999998</v>
      </c>
      <c r="K4482" s="211"/>
      <c r="L4482" s="211"/>
      <c r="M4482" s="211"/>
      <c r="N4482" s="211">
        <v>5</v>
      </c>
      <c r="O4482" s="211"/>
      <c r="P4482" s="211"/>
      <c r="Q4482" s="211"/>
    </row>
    <row r="4483" spans="1:17" x14ac:dyDescent="0.25">
      <c r="A4483" s="60" t="s">
        <v>297</v>
      </c>
      <c r="B4483" s="60" t="s">
        <v>7026</v>
      </c>
      <c r="C4483" s="211"/>
      <c r="D4483" s="211">
        <v>2.0939999999999999</v>
      </c>
      <c r="E4483" s="211">
        <v>1.0229999999999999</v>
      </c>
      <c r="F4483" s="211">
        <v>5.8129999999999997</v>
      </c>
      <c r="G4483" s="211">
        <v>0.1</v>
      </c>
      <c r="H4483" s="211">
        <v>0.443</v>
      </c>
      <c r="I4483" s="211">
        <v>0.66600000000000004</v>
      </c>
      <c r="J4483" s="211">
        <v>6.2E-2</v>
      </c>
      <c r="K4483" s="211"/>
      <c r="L4483" s="211">
        <v>7.45</v>
      </c>
      <c r="M4483" s="211"/>
      <c r="N4483" s="211"/>
      <c r="O4483" s="211">
        <v>1.498</v>
      </c>
      <c r="P4483" s="211"/>
      <c r="Q4483" s="211"/>
    </row>
    <row r="4484" spans="1:17" x14ac:dyDescent="0.25">
      <c r="A4484" s="60" t="s">
        <v>4372</v>
      </c>
      <c r="B4484" s="60" t="s">
        <v>7027</v>
      </c>
      <c r="C4484" s="211"/>
      <c r="D4484" s="211">
        <v>1.3480000000000001</v>
      </c>
      <c r="E4484" s="211">
        <v>1.0960000000000001</v>
      </c>
      <c r="F4484" s="211"/>
      <c r="G4484" s="211">
        <v>131.95500000000001</v>
      </c>
      <c r="H4484" s="211">
        <v>85.847999999999999</v>
      </c>
      <c r="I4484" s="211">
        <v>21.149000000000001</v>
      </c>
      <c r="J4484" s="211"/>
      <c r="K4484" s="211"/>
      <c r="L4484" s="211"/>
      <c r="M4484" s="211"/>
      <c r="N4484" s="211"/>
      <c r="O4484" s="211">
        <v>1.802</v>
      </c>
      <c r="P4484" s="211">
        <v>30.425000000000001</v>
      </c>
      <c r="Q4484" s="211">
        <v>27.61</v>
      </c>
    </row>
    <row r="4485" spans="1:17" x14ac:dyDescent="0.25">
      <c r="A4485" s="60" t="s">
        <v>2543</v>
      </c>
      <c r="B4485" s="60" t="s">
        <v>7028</v>
      </c>
      <c r="C4485" s="211"/>
      <c r="D4485" s="211"/>
      <c r="E4485" s="211">
        <v>11.028</v>
      </c>
      <c r="F4485" s="211"/>
      <c r="G4485" s="211"/>
      <c r="H4485" s="211">
        <v>1.004</v>
      </c>
      <c r="I4485" s="211">
        <v>2.6619999999999999</v>
      </c>
      <c r="J4485" s="211"/>
      <c r="K4485" s="211"/>
      <c r="L4485" s="211"/>
      <c r="M4485" s="211"/>
      <c r="N4485" s="211"/>
      <c r="O4485" s="211"/>
      <c r="P4485" s="211"/>
      <c r="Q4485" s="211"/>
    </row>
    <row r="4486" spans="1:17" x14ac:dyDescent="0.25">
      <c r="A4486" s="60" t="s">
        <v>831</v>
      </c>
      <c r="B4486" s="60" t="s">
        <v>7030</v>
      </c>
      <c r="C4486" s="211">
        <v>1.2110000000000001</v>
      </c>
      <c r="D4486" s="211">
        <v>1.472</v>
      </c>
      <c r="E4486" s="211">
        <v>2.6280000000000001</v>
      </c>
      <c r="F4486" s="211">
        <v>7.2960000000000003</v>
      </c>
      <c r="G4486" s="211">
        <v>1.0009999999999999</v>
      </c>
      <c r="H4486" s="211">
        <v>7.532</v>
      </c>
      <c r="I4486" s="211">
        <v>0.20599999999999999</v>
      </c>
      <c r="J4486" s="211">
        <v>8.9</v>
      </c>
      <c r="K4486" s="211">
        <v>1.9419999999999999</v>
      </c>
      <c r="L4486" s="211">
        <v>3.1320000000000001</v>
      </c>
      <c r="M4486" s="211"/>
      <c r="N4486" s="211"/>
      <c r="O4486" s="211"/>
      <c r="P4486" s="211">
        <v>0.40200000000000002</v>
      </c>
      <c r="Q4486" s="211">
        <v>1.5</v>
      </c>
    </row>
    <row r="4487" spans="1:17" x14ac:dyDescent="0.25">
      <c r="A4487" s="60" t="s">
        <v>1978</v>
      </c>
      <c r="B4487" s="60" t="s">
        <v>7031</v>
      </c>
      <c r="C4487" s="211">
        <v>0.26800000000000002</v>
      </c>
      <c r="D4487" s="211"/>
      <c r="E4487" s="211">
        <v>0.27200000000000002</v>
      </c>
      <c r="F4487" s="211">
        <v>0.09</v>
      </c>
      <c r="G4487" s="211">
        <v>2.2610000000000001</v>
      </c>
      <c r="H4487" s="211">
        <v>1.6830000000000001</v>
      </c>
      <c r="I4487" s="211">
        <v>6.0000000000000001E-3</v>
      </c>
      <c r="J4487" s="211">
        <v>1.839</v>
      </c>
      <c r="K4487" s="211">
        <v>0.51500000000000001</v>
      </c>
      <c r="L4487" s="211">
        <v>0.23499999999999999</v>
      </c>
      <c r="M4487" s="211">
        <v>7.0000000000000001E-3</v>
      </c>
      <c r="N4487" s="211"/>
      <c r="O4487" s="211"/>
      <c r="P4487" s="211"/>
      <c r="Q4487" s="211">
        <v>7.89</v>
      </c>
    </row>
    <row r="4488" spans="1:17" x14ac:dyDescent="0.25">
      <c r="A4488" s="60" t="s">
        <v>1780</v>
      </c>
      <c r="B4488" s="60" t="s">
        <v>7032</v>
      </c>
      <c r="C4488" s="211">
        <v>32.664000000000001</v>
      </c>
      <c r="D4488" s="211">
        <v>48.363</v>
      </c>
      <c r="E4488" s="211">
        <v>23.526</v>
      </c>
      <c r="F4488" s="211">
        <v>555.29399999999998</v>
      </c>
      <c r="G4488" s="211">
        <v>30.161999999999999</v>
      </c>
      <c r="H4488" s="211">
        <v>28.350999999999999</v>
      </c>
      <c r="I4488" s="211">
        <v>12.727</v>
      </c>
      <c r="J4488" s="211">
        <v>11.448</v>
      </c>
      <c r="K4488" s="211">
        <v>39.854999999999997</v>
      </c>
      <c r="L4488" s="211">
        <v>92.988</v>
      </c>
      <c r="M4488" s="211">
        <v>13.393000000000001</v>
      </c>
      <c r="N4488" s="211">
        <v>6</v>
      </c>
      <c r="O4488" s="211">
        <v>7.9809999999999999</v>
      </c>
      <c r="P4488" s="211">
        <v>8.5229999999999997</v>
      </c>
      <c r="Q4488" s="211">
        <v>2.44</v>
      </c>
    </row>
    <row r="4489" spans="1:17" x14ac:dyDescent="0.25">
      <c r="A4489" s="60" t="s">
        <v>1098</v>
      </c>
      <c r="B4489" s="60" t="s">
        <v>7033</v>
      </c>
      <c r="C4489" s="211"/>
      <c r="D4489" s="211"/>
      <c r="E4489" s="211"/>
      <c r="F4489" s="211">
        <v>0.49</v>
      </c>
      <c r="G4489" s="211">
        <v>0.26100000000000001</v>
      </c>
      <c r="H4489" s="211">
        <v>17.501999999999999</v>
      </c>
      <c r="I4489" s="211">
        <v>9.6530000000000005</v>
      </c>
      <c r="J4489" s="211">
        <v>6.52</v>
      </c>
      <c r="K4489" s="211">
        <v>1.369</v>
      </c>
      <c r="L4489" s="211">
        <v>0.05</v>
      </c>
      <c r="M4489" s="211">
        <v>11.874000000000001</v>
      </c>
      <c r="N4489" s="211">
        <v>6</v>
      </c>
      <c r="O4489" s="211">
        <v>7.79</v>
      </c>
      <c r="P4489" s="211"/>
      <c r="Q4489" s="211"/>
    </row>
    <row r="4490" spans="1:17" x14ac:dyDescent="0.25">
      <c r="A4490" s="60" t="s">
        <v>3001</v>
      </c>
      <c r="B4490" s="60" t="s">
        <v>7034</v>
      </c>
      <c r="C4490" s="211"/>
      <c r="D4490" s="211"/>
      <c r="E4490" s="211"/>
      <c r="F4490" s="211"/>
      <c r="G4490" s="211"/>
      <c r="H4490" s="211"/>
      <c r="I4490" s="211"/>
      <c r="J4490" s="211"/>
      <c r="K4490" s="211">
        <v>0.17499999999999999</v>
      </c>
      <c r="L4490" s="211">
        <v>8.0000000000000002E-3</v>
      </c>
      <c r="M4490" s="211">
        <v>9.8000000000000004E-2</v>
      </c>
      <c r="N4490" s="211"/>
      <c r="O4490" s="211"/>
      <c r="P4490" s="211"/>
      <c r="Q4490" s="211"/>
    </row>
    <row r="4491" spans="1:17" x14ac:dyDescent="0.25">
      <c r="A4491" s="60" t="s">
        <v>661</v>
      </c>
      <c r="B4491" s="60" t="s">
        <v>7035</v>
      </c>
      <c r="C4491" s="211">
        <v>3.8380000000000001</v>
      </c>
      <c r="D4491" s="211">
        <v>8.4000000000000005E-2</v>
      </c>
      <c r="E4491" s="211">
        <v>0.128</v>
      </c>
      <c r="F4491" s="211">
        <v>8.9629999999999992</v>
      </c>
      <c r="G4491" s="211">
        <v>8.2539999999999996</v>
      </c>
      <c r="H4491" s="211">
        <v>6.3940000000000001</v>
      </c>
      <c r="I4491" s="211">
        <v>14.029</v>
      </c>
      <c r="J4491" s="211">
        <v>0.40500000000000003</v>
      </c>
      <c r="K4491" s="211">
        <v>6.431</v>
      </c>
      <c r="L4491" s="211">
        <v>11.109</v>
      </c>
      <c r="M4491" s="211">
        <v>2.0819999999999999</v>
      </c>
      <c r="N4491" s="211">
        <v>4</v>
      </c>
      <c r="O4491" s="211">
        <v>99.388000000000005</v>
      </c>
      <c r="P4491" s="211">
        <v>615.06799999999998</v>
      </c>
      <c r="Q4491" s="211">
        <v>764.14</v>
      </c>
    </row>
    <row r="4492" spans="1:17" x14ac:dyDescent="0.25">
      <c r="A4492" s="60" t="s">
        <v>3357</v>
      </c>
      <c r="B4492" s="60" t="s">
        <v>7038</v>
      </c>
      <c r="C4492" s="211"/>
      <c r="D4492" s="211"/>
      <c r="E4492" s="211"/>
      <c r="F4492" s="211">
        <v>0.249</v>
      </c>
      <c r="G4492" s="211"/>
      <c r="H4492" s="211"/>
      <c r="I4492" s="211"/>
      <c r="J4492" s="211"/>
      <c r="K4492" s="211"/>
      <c r="L4492" s="211"/>
      <c r="M4492" s="211"/>
      <c r="N4492" s="211"/>
      <c r="O4492" s="211"/>
      <c r="P4492" s="211"/>
      <c r="Q4492" s="211"/>
    </row>
    <row r="4493" spans="1:17" x14ac:dyDescent="0.25">
      <c r="A4493" s="60" t="s">
        <v>3460</v>
      </c>
      <c r="B4493" s="60" t="s">
        <v>7039</v>
      </c>
      <c r="C4493" s="211"/>
      <c r="D4493" s="211"/>
      <c r="E4493" s="211">
        <v>0.436</v>
      </c>
      <c r="F4493" s="211"/>
      <c r="G4493" s="211"/>
      <c r="H4493" s="211"/>
      <c r="I4493" s="211"/>
      <c r="J4493" s="211"/>
      <c r="K4493" s="211"/>
      <c r="L4493" s="211"/>
      <c r="M4493" s="211"/>
      <c r="N4493" s="211"/>
      <c r="O4493" s="211"/>
      <c r="P4493" s="211"/>
      <c r="Q4493" s="211"/>
    </row>
    <row r="4494" spans="1:17" x14ac:dyDescent="0.25">
      <c r="A4494" s="60" t="s">
        <v>3928</v>
      </c>
      <c r="B4494" s="60" t="s">
        <v>7040</v>
      </c>
      <c r="C4494" s="211"/>
      <c r="D4494" s="211"/>
      <c r="E4494" s="211"/>
      <c r="F4494" s="211">
        <v>0.78500000000000003</v>
      </c>
      <c r="G4494" s="211"/>
      <c r="H4494" s="211"/>
      <c r="I4494" s="211">
        <v>7.3999999999999996E-2</v>
      </c>
      <c r="J4494" s="211">
        <v>1E-3</v>
      </c>
      <c r="K4494" s="211"/>
      <c r="L4494" s="211">
        <v>0.501</v>
      </c>
      <c r="M4494" s="211"/>
      <c r="N4494" s="211"/>
      <c r="O4494" s="211"/>
      <c r="P4494" s="211"/>
      <c r="Q4494" s="211"/>
    </row>
    <row r="4495" spans="1:17" x14ac:dyDescent="0.25">
      <c r="A4495" s="60" t="s">
        <v>2857</v>
      </c>
      <c r="B4495" s="60" t="s">
        <v>7042</v>
      </c>
      <c r="C4495" s="211"/>
      <c r="D4495" s="211">
        <v>1.244</v>
      </c>
      <c r="E4495" s="211"/>
      <c r="F4495" s="211">
        <v>8.2000000000000003E-2</v>
      </c>
      <c r="G4495" s="211"/>
      <c r="H4495" s="211"/>
      <c r="I4495" s="211"/>
      <c r="J4495" s="211"/>
      <c r="K4495" s="211"/>
      <c r="L4495" s="211"/>
      <c r="M4495" s="211"/>
      <c r="N4495" s="211"/>
      <c r="O4495" s="211"/>
      <c r="P4495" s="211"/>
      <c r="Q4495" s="211"/>
    </row>
    <row r="4496" spans="1:17" x14ac:dyDescent="0.25">
      <c r="A4496" s="60" t="s">
        <v>4371</v>
      </c>
      <c r="B4496" s="60" t="s">
        <v>7043</v>
      </c>
      <c r="C4496" s="211"/>
      <c r="D4496" s="211">
        <v>1.1080000000000001</v>
      </c>
      <c r="E4496" s="211">
        <v>0.254</v>
      </c>
      <c r="F4496" s="211"/>
      <c r="G4496" s="211"/>
      <c r="H4496" s="211">
        <v>0.24</v>
      </c>
      <c r="I4496" s="211"/>
      <c r="J4496" s="211">
        <v>0.73199999999999998</v>
      </c>
      <c r="K4496" s="211"/>
      <c r="L4496" s="211"/>
      <c r="M4496" s="211"/>
      <c r="N4496" s="211"/>
      <c r="O4496" s="211"/>
      <c r="P4496" s="211"/>
      <c r="Q4496" s="211"/>
    </row>
    <row r="4497" spans="1:17" x14ac:dyDescent="0.25">
      <c r="A4497" s="60" t="s">
        <v>2021</v>
      </c>
      <c r="B4497" s="60" t="s">
        <v>7045</v>
      </c>
      <c r="C4497" s="211"/>
      <c r="D4497" s="211"/>
      <c r="E4497" s="211"/>
      <c r="F4497" s="211"/>
      <c r="G4497" s="211"/>
      <c r="H4497" s="211">
        <v>0.57099999999999995</v>
      </c>
      <c r="I4497" s="211">
        <v>2.4E-2</v>
      </c>
      <c r="J4497" s="211"/>
      <c r="K4497" s="211"/>
      <c r="L4497" s="211"/>
      <c r="M4497" s="211">
        <v>20.873000000000001</v>
      </c>
      <c r="N4497" s="211">
        <v>1</v>
      </c>
      <c r="O4497" s="211"/>
      <c r="P4497" s="211"/>
      <c r="Q4497" s="211">
        <v>0.11</v>
      </c>
    </row>
    <row r="4498" spans="1:17" x14ac:dyDescent="0.25">
      <c r="A4498" s="60" t="s">
        <v>4581</v>
      </c>
      <c r="B4498" s="60" t="s">
        <v>7046</v>
      </c>
      <c r="C4498" s="211"/>
      <c r="D4498" s="211">
        <v>0.23400000000000001</v>
      </c>
      <c r="E4498" s="211"/>
      <c r="F4498" s="211"/>
      <c r="G4498" s="211">
        <v>0.85599999999999998</v>
      </c>
      <c r="H4498" s="211">
        <v>6.6840000000000002</v>
      </c>
      <c r="I4498" s="211"/>
      <c r="J4498" s="211">
        <v>14.551</v>
      </c>
      <c r="K4498" s="211">
        <v>2.4E-2</v>
      </c>
      <c r="L4498" s="211"/>
      <c r="M4498" s="211"/>
      <c r="N4498" s="211"/>
      <c r="O4498" s="211"/>
      <c r="P4498" s="211">
        <v>4.38</v>
      </c>
      <c r="Q4498" s="211"/>
    </row>
    <row r="4499" spans="1:17" x14ac:dyDescent="0.25">
      <c r="A4499" s="60" t="s">
        <v>2866</v>
      </c>
      <c r="B4499" s="60" t="s">
        <v>7047</v>
      </c>
      <c r="C4499" s="211">
        <v>1.2E-2</v>
      </c>
      <c r="D4499" s="211"/>
      <c r="E4499" s="211">
        <v>0.01</v>
      </c>
      <c r="F4499" s="211">
        <v>0.26800000000000002</v>
      </c>
      <c r="G4499" s="211">
        <v>0.372</v>
      </c>
      <c r="H4499" s="211">
        <v>0.14199999999999999</v>
      </c>
      <c r="I4499" s="211"/>
      <c r="J4499" s="211">
        <v>51.082999999999998</v>
      </c>
      <c r="K4499" s="211">
        <v>39.372999999999998</v>
      </c>
      <c r="L4499" s="211">
        <v>3041.14</v>
      </c>
      <c r="M4499" s="211"/>
      <c r="N4499" s="211"/>
      <c r="O4499" s="211"/>
      <c r="P4499" s="211"/>
      <c r="Q4499" s="211">
        <v>0.26</v>
      </c>
    </row>
    <row r="4500" spans="1:17" x14ac:dyDescent="0.25">
      <c r="A4500" s="60" t="s">
        <v>3522</v>
      </c>
      <c r="B4500" s="60" t="s">
        <v>7048</v>
      </c>
      <c r="C4500" s="211"/>
      <c r="D4500" s="211"/>
      <c r="E4500" s="211">
        <v>0.82599999999999996</v>
      </c>
      <c r="F4500" s="211"/>
      <c r="G4500" s="211"/>
      <c r="H4500" s="211"/>
      <c r="I4500" s="211"/>
      <c r="J4500" s="211"/>
      <c r="K4500" s="211"/>
      <c r="L4500" s="211"/>
      <c r="M4500" s="211"/>
      <c r="N4500" s="211"/>
      <c r="O4500" s="211"/>
      <c r="P4500" s="211"/>
      <c r="Q4500" s="211"/>
    </row>
    <row r="4501" spans="1:17" x14ac:dyDescent="0.25">
      <c r="A4501" s="60" t="s">
        <v>134</v>
      </c>
      <c r="B4501" s="60" t="s">
        <v>7052</v>
      </c>
      <c r="C4501" s="211"/>
      <c r="D4501" s="211"/>
      <c r="E4501" s="211"/>
      <c r="F4501" s="211"/>
      <c r="G4501" s="211"/>
      <c r="H4501" s="211"/>
      <c r="I4501" s="211"/>
      <c r="J4501" s="211"/>
      <c r="K4501" s="211"/>
      <c r="L4501" s="211"/>
      <c r="M4501" s="211"/>
      <c r="N4501" s="211">
        <v>2</v>
      </c>
      <c r="O4501" s="211"/>
      <c r="P4501" s="211"/>
      <c r="Q4501" s="211"/>
    </row>
    <row r="4502" spans="1:17" x14ac:dyDescent="0.25">
      <c r="A4502" s="60" t="s">
        <v>4230</v>
      </c>
      <c r="B4502" s="60" t="s">
        <v>7054</v>
      </c>
      <c r="C4502" s="211"/>
      <c r="D4502" s="211"/>
      <c r="E4502" s="211"/>
      <c r="F4502" s="211"/>
      <c r="G4502" s="211"/>
      <c r="H4502" s="211">
        <v>1.454</v>
      </c>
      <c r="I4502" s="211"/>
      <c r="J4502" s="211"/>
      <c r="K4502" s="211"/>
      <c r="L4502" s="211"/>
      <c r="M4502" s="211"/>
      <c r="N4502" s="211"/>
      <c r="O4502" s="211"/>
      <c r="P4502" s="211"/>
      <c r="Q4502" s="211"/>
    </row>
    <row r="4503" spans="1:17" x14ac:dyDescent="0.25">
      <c r="A4503" s="60" t="s">
        <v>1944</v>
      </c>
      <c r="B4503" s="60" t="s">
        <v>7057</v>
      </c>
      <c r="C4503" s="211"/>
      <c r="D4503" s="211"/>
      <c r="E4503" s="211">
        <v>3.3980000000000001</v>
      </c>
      <c r="F4503" s="211">
        <v>4.944</v>
      </c>
      <c r="G4503" s="211"/>
      <c r="H4503" s="211"/>
      <c r="I4503" s="211"/>
      <c r="J4503" s="211"/>
      <c r="K4503" s="211"/>
      <c r="L4503" s="211"/>
      <c r="M4503" s="211"/>
      <c r="N4503" s="211"/>
      <c r="O4503" s="211"/>
      <c r="P4503" s="211"/>
      <c r="Q4503" s="211"/>
    </row>
    <row r="4504" spans="1:17" x14ac:dyDescent="0.25">
      <c r="A4504" s="60" t="s">
        <v>1781</v>
      </c>
      <c r="B4504" s="60" t="s">
        <v>7058</v>
      </c>
      <c r="C4504" s="211">
        <v>0.78</v>
      </c>
      <c r="D4504" s="211">
        <v>15.755000000000001</v>
      </c>
      <c r="E4504" s="211">
        <v>17.129000000000001</v>
      </c>
      <c r="F4504" s="211">
        <v>24.914000000000001</v>
      </c>
      <c r="G4504" s="211">
        <v>19.797000000000001</v>
      </c>
      <c r="H4504" s="211">
        <v>11.441000000000001</v>
      </c>
      <c r="I4504" s="211">
        <v>6.6980000000000004</v>
      </c>
      <c r="J4504" s="211">
        <v>12.538</v>
      </c>
      <c r="K4504" s="211">
        <v>2.6739999999999999</v>
      </c>
      <c r="L4504" s="211">
        <v>5.3869999999999996</v>
      </c>
      <c r="M4504" s="211">
        <v>0.61799999999999999</v>
      </c>
      <c r="N4504" s="211"/>
      <c r="O4504" s="211"/>
      <c r="P4504" s="211"/>
      <c r="Q4504" s="211"/>
    </row>
    <row r="4505" spans="1:17" x14ac:dyDescent="0.25">
      <c r="A4505" s="60" t="s">
        <v>3530</v>
      </c>
      <c r="B4505" s="60" t="s">
        <v>7059</v>
      </c>
      <c r="C4505" s="211"/>
      <c r="D4505" s="211"/>
      <c r="E4505" s="211"/>
      <c r="F4505" s="211"/>
      <c r="G4505" s="211">
        <v>3.927</v>
      </c>
      <c r="H4505" s="211"/>
      <c r="I4505" s="211"/>
      <c r="J4505" s="211"/>
      <c r="K4505" s="211"/>
      <c r="L4505" s="211">
        <v>0.46300000000000002</v>
      </c>
      <c r="M4505" s="211"/>
      <c r="N4505" s="211"/>
      <c r="O4505" s="211"/>
      <c r="P4505" s="211"/>
      <c r="Q4505" s="211">
        <v>0.45</v>
      </c>
    </row>
    <row r="4506" spans="1:17" x14ac:dyDescent="0.25">
      <c r="A4506" s="60" t="s">
        <v>734</v>
      </c>
      <c r="B4506" s="60" t="s">
        <v>7060</v>
      </c>
      <c r="C4506" s="211"/>
      <c r="D4506" s="211"/>
      <c r="E4506" s="211"/>
      <c r="F4506" s="211"/>
      <c r="G4506" s="211"/>
      <c r="H4506" s="211"/>
      <c r="I4506" s="211"/>
      <c r="J4506" s="211"/>
      <c r="K4506" s="211">
        <v>4.0250000000000004</v>
      </c>
      <c r="L4506" s="211">
        <v>10.09</v>
      </c>
      <c r="M4506" s="211">
        <v>17.486000000000001</v>
      </c>
      <c r="N4506" s="211">
        <v>7</v>
      </c>
      <c r="O4506" s="211">
        <v>12.318</v>
      </c>
      <c r="P4506" s="211"/>
      <c r="Q4506" s="211"/>
    </row>
    <row r="4507" spans="1:17" x14ac:dyDescent="0.25">
      <c r="A4507" s="60" t="s">
        <v>1929</v>
      </c>
      <c r="B4507" s="60" t="s">
        <v>7061</v>
      </c>
      <c r="C4507" s="211">
        <v>0.53200000000000003</v>
      </c>
      <c r="D4507" s="211">
        <v>0.32300000000000001</v>
      </c>
      <c r="E4507" s="211"/>
      <c r="F4507" s="211">
        <v>26.14</v>
      </c>
      <c r="G4507" s="211">
        <v>16.262</v>
      </c>
      <c r="H4507" s="211">
        <v>6.5350000000000001</v>
      </c>
      <c r="I4507" s="211">
        <v>1.667</v>
      </c>
      <c r="J4507" s="211">
        <v>25.501000000000001</v>
      </c>
      <c r="K4507" s="211">
        <v>39.070999999999998</v>
      </c>
      <c r="L4507" s="211">
        <v>107.482</v>
      </c>
      <c r="M4507" s="211">
        <v>67.040000000000006</v>
      </c>
      <c r="N4507" s="211">
        <v>52</v>
      </c>
      <c r="O4507" s="211">
        <v>41.79</v>
      </c>
      <c r="P4507" s="211">
        <v>17.623999999999999</v>
      </c>
      <c r="Q4507" s="211">
        <v>42.82</v>
      </c>
    </row>
    <row r="4508" spans="1:17" x14ac:dyDescent="0.25">
      <c r="A4508" s="60" t="s">
        <v>272</v>
      </c>
      <c r="B4508" s="60" t="s">
        <v>7062</v>
      </c>
      <c r="C4508" s="211"/>
      <c r="D4508" s="211"/>
      <c r="E4508" s="211">
        <v>6.3289999999999997</v>
      </c>
      <c r="F4508" s="211">
        <v>32.838000000000001</v>
      </c>
      <c r="G4508" s="211">
        <v>0.44800000000000001</v>
      </c>
      <c r="H4508" s="211"/>
      <c r="I4508" s="211"/>
      <c r="J4508" s="211"/>
      <c r="K4508" s="211"/>
      <c r="L4508" s="211"/>
      <c r="M4508" s="211"/>
      <c r="N4508" s="211"/>
      <c r="O4508" s="211"/>
      <c r="P4508" s="211"/>
      <c r="Q4508" s="211"/>
    </row>
    <row r="4509" spans="1:17" x14ac:dyDescent="0.25">
      <c r="A4509" s="60" t="s">
        <v>2449</v>
      </c>
      <c r="B4509" s="60" t="s">
        <v>7063</v>
      </c>
      <c r="C4509" s="211">
        <v>0.36</v>
      </c>
      <c r="D4509" s="211"/>
      <c r="E4509" s="211"/>
      <c r="F4509" s="211"/>
      <c r="G4509" s="211"/>
      <c r="H4509" s="211"/>
      <c r="I4509" s="211"/>
      <c r="J4509" s="211"/>
      <c r="K4509" s="211"/>
      <c r="L4509" s="211"/>
      <c r="M4509" s="211"/>
      <c r="N4509" s="211"/>
      <c r="O4509" s="211">
        <v>0.25900000000000001</v>
      </c>
      <c r="P4509" s="211"/>
      <c r="Q4509" s="211"/>
    </row>
    <row r="4510" spans="1:17" x14ac:dyDescent="0.25">
      <c r="A4510" s="60" t="s">
        <v>1247</v>
      </c>
      <c r="B4510" s="60" t="s">
        <v>7064</v>
      </c>
      <c r="C4510" s="211"/>
      <c r="D4510" s="211"/>
      <c r="E4510" s="211"/>
      <c r="F4510" s="211"/>
      <c r="G4510" s="211"/>
      <c r="H4510" s="211"/>
      <c r="I4510" s="211"/>
      <c r="J4510" s="211"/>
      <c r="K4510" s="211"/>
      <c r="L4510" s="211">
        <v>4.0000000000000001E-3</v>
      </c>
      <c r="M4510" s="211"/>
      <c r="N4510" s="211"/>
      <c r="O4510" s="211"/>
      <c r="P4510" s="211">
        <v>7.0000000000000007E-2</v>
      </c>
      <c r="Q4510" s="211"/>
    </row>
    <row r="4511" spans="1:17" x14ac:dyDescent="0.25">
      <c r="A4511" s="60" t="s">
        <v>4420</v>
      </c>
      <c r="B4511" s="60" t="s">
        <v>7065</v>
      </c>
      <c r="C4511" s="211"/>
      <c r="D4511" s="211">
        <v>0.68300000000000005</v>
      </c>
      <c r="E4511" s="211"/>
      <c r="F4511" s="211"/>
      <c r="G4511" s="211"/>
      <c r="H4511" s="211"/>
      <c r="I4511" s="211"/>
      <c r="J4511" s="211"/>
      <c r="K4511" s="211"/>
      <c r="L4511" s="211"/>
      <c r="M4511" s="211"/>
      <c r="N4511" s="211"/>
      <c r="O4511" s="211"/>
      <c r="P4511" s="211"/>
      <c r="Q4511" s="211"/>
    </row>
    <row r="4512" spans="1:17" x14ac:dyDescent="0.25">
      <c r="A4512" s="60" t="s">
        <v>10509</v>
      </c>
      <c r="B4512" s="60" t="s">
        <v>10510</v>
      </c>
      <c r="C4512" s="211"/>
      <c r="D4512" s="211"/>
      <c r="E4512" s="211"/>
      <c r="F4512" s="211">
        <v>0.46500000000000002</v>
      </c>
      <c r="G4512" s="211"/>
      <c r="H4512" s="211"/>
      <c r="I4512" s="211"/>
      <c r="J4512" s="211"/>
      <c r="K4512" s="211"/>
      <c r="L4512" s="211">
        <v>1.1759999999999999</v>
      </c>
      <c r="M4512" s="211">
        <v>79.415000000000006</v>
      </c>
      <c r="N4512" s="211"/>
      <c r="O4512" s="211"/>
      <c r="P4512" s="211"/>
      <c r="Q4512" s="211"/>
    </row>
    <row r="4513" spans="1:17" x14ac:dyDescent="0.25">
      <c r="A4513" s="60" t="s">
        <v>10511</v>
      </c>
      <c r="B4513" s="60" t="s">
        <v>10512</v>
      </c>
      <c r="C4513" s="211"/>
      <c r="D4513" s="211"/>
      <c r="E4513" s="211"/>
      <c r="F4513" s="211">
        <v>5.5E-2</v>
      </c>
      <c r="G4513" s="211"/>
      <c r="H4513" s="211"/>
      <c r="I4513" s="211"/>
      <c r="J4513" s="211"/>
      <c r="K4513" s="211"/>
      <c r="L4513" s="211"/>
      <c r="M4513" s="211"/>
      <c r="N4513" s="211"/>
      <c r="O4513" s="211"/>
      <c r="P4513" s="211"/>
      <c r="Q4513" s="211"/>
    </row>
    <row r="4514" spans="1:17" x14ac:dyDescent="0.25">
      <c r="A4514" s="60" t="s">
        <v>10513</v>
      </c>
      <c r="B4514" s="60" t="s">
        <v>10514</v>
      </c>
      <c r="C4514" s="211"/>
      <c r="D4514" s="211"/>
      <c r="E4514" s="211"/>
      <c r="F4514" s="211">
        <v>0.49399999999999999</v>
      </c>
      <c r="G4514" s="211">
        <v>7.2249999999999996</v>
      </c>
      <c r="H4514" s="211">
        <v>0.42199999999999999</v>
      </c>
      <c r="I4514" s="211">
        <v>0.629</v>
      </c>
      <c r="J4514" s="211"/>
      <c r="K4514" s="211">
        <v>0.73899999999999999</v>
      </c>
      <c r="L4514" s="211">
        <v>5.6989999999999998</v>
      </c>
      <c r="M4514" s="211">
        <v>366.18900000000002</v>
      </c>
      <c r="N4514" s="211">
        <v>122</v>
      </c>
      <c r="O4514" s="211">
        <v>8.5340000000000007</v>
      </c>
      <c r="P4514" s="211">
        <v>32.000999999999998</v>
      </c>
      <c r="Q4514" s="211"/>
    </row>
    <row r="4515" spans="1:17" x14ac:dyDescent="0.25">
      <c r="A4515" s="60" t="s">
        <v>779</v>
      </c>
      <c r="B4515" s="60" t="s">
        <v>7075</v>
      </c>
      <c r="C4515" s="211"/>
      <c r="D4515" s="211"/>
      <c r="E4515" s="211"/>
      <c r="F4515" s="211">
        <v>21.62</v>
      </c>
      <c r="G4515" s="211"/>
      <c r="H4515" s="211"/>
      <c r="I4515" s="211">
        <v>5.0250000000000004</v>
      </c>
      <c r="J4515" s="211">
        <v>0.89800000000000002</v>
      </c>
      <c r="K4515" s="211"/>
      <c r="L4515" s="211">
        <v>4.4009999999999998</v>
      </c>
      <c r="M4515" s="211"/>
      <c r="N4515" s="211"/>
      <c r="O4515" s="211"/>
      <c r="P4515" s="211">
        <v>0.39200000000000002</v>
      </c>
      <c r="Q4515" s="211"/>
    </row>
    <row r="4516" spans="1:17" x14ac:dyDescent="0.25">
      <c r="A4516" s="60" t="s">
        <v>56</v>
      </c>
      <c r="B4516" s="60" t="s">
        <v>7077</v>
      </c>
      <c r="C4516" s="211">
        <v>9.8000000000000004E-2</v>
      </c>
      <c r="D4516" s="211"/>
      <c r="E4516" s="211"/>
      <c r="F4516" s="211">
        <v>19.483000000000001</v>
      </c>
      <c r="G4516" s="211"/>
      <c r="H4516" s="211"/>
      <c r="I4516" s="211"/>
      <c r="J4516" s="211"/>
      <c r="K4516" s="211"/>
      <c r="L4516" s="211"/>
      <c r="M4516" s="211"/>
      <c r="N4516" s="211"/>
      <c r="O4516" s="211"/>
      <c r="P4516" s="211">
        <v>1.78</v>
      </c>
      <c r="Q4516" s="211"/>
    </row>
    <row r="4517" spans="1:17" x14ac:dyDescent="0.25">
      <c r="A4517" s="60" t="s">
        <v>1733</v>
      </c>
      <c r="B4517" s="60" t="s">
        <v>7081</v>
      </c>
      <c r="C4517" s="211"/>
      <c r="D4517" s="211"/>
      <c r="E4517" s="211"/>
      <c r="F4517" s="211"/>
      <c r="G4517" s="211"/>
      <c r="H4517" s="211"/>
      <c r="I4517" s="211"/>
      <c r="J4517" s="211"/>
      <c r="K4517" s="211">
        <v>1.851</v>
      </c>
      <c r="L4517" s="211"/>
      <c r="M4517" s="211"/>
      <c r="N4517" s="211"/>
      <c r="O4517" s="211"/>
      <c r="P4517" s="211"/>
      <c r="Q4517" s="211"/>
    </row>
    <row r="4518" spans="1:17" x14ac:dyDescent="0.25">
      <c r="A4518" s="60" t="s">
        <v>1722</v>
      </c>
      <c r="B4518" s="60" t="s">
        <v>7086</v>
      </c>
      <c r="C4518" s="211"/>
      <c r="D4518" s="211"/>
      <c r="E4518" s="211"/>
      <c r="F4518" s="211"/>
      <c r="G4518" s="211"/>
      <c r="H4518" s="211"/>
      <c r="I4518" s="211"/>
      <c r="J4518" s="211"/>
      <c r="K4518" s="211"/>
      <c r="L4518" s="211"/>
      <c r="M4518" s="211">
        <v>0.88400000000000001</v>
      </c>
      <c r="N4518" s="211"/>
      <c r="O4518" s="211"/>
      <c r="P4518" s="211"/>
      <c r="Q4518" s="211">
        <v>2.82</v>
      </c>
    </row>
    <row r="4519" spans="1:17" x14ac:dyDescent="0.25">
      <c r="A4519" s="60" t="s">
        <v>10515</v>
      </c>
      <c r="B4519" s="60" t="s">
        <v>10516</v>
      </c>
      <c r="C4519" s="211"/>
      <c r="D4519" s="211"/>
      <c r="E4519" s="211"/>
      <c r="F4519" s="211">
        <v>4.0220000000000002</v>
      </c>
      <c r="G4519" s="211"/>
      <c r="H4519" s="211"/>
      <c r="I4519" s="211">
        <v>0.94499999999999995</v>
      </c>
      <c r="J4519" s="211"/>
      <c r="K4519" s="211">
        <v>1.2E-2</v>
      </c>
      <c r="L4519" s="211">
        <v>53.052</v>
      </c>
      <c r="M4519" s="211"/>
      <c r="N4519" s="211"/>
      <c r="O4519" s="211"/>
      <c r="P4519" s="211"/>
      <c r="Q4519" s="211">
        <v>4.51</v>
      </c>
    </row>
    <row r="4520" spans="1:17" x14ac:dyDescent="0.25">
      <c r="A4520" s="60" t="s">
        <v>1648</v>
      </c>
      <c r="B4520" s="60" t="s">
        <v>7092</v>
      </c>
      <c r="C4520" s="211">
        <v>20.974</v>
      </c>
      <c r="D4520" s="211">
        <v>32.722999999999999</v>
      </c>
      <c r="E4520" s="211"/>
      <c r="F4520" s="211"/>
      <c r="G4520" s="211"/>
      <c r="H4520" s="211"/>
      <c r="I4520" s="211"/>
      <c r="J4520" s="211">
        <v>0.186</v>
      </c>
      <c r="K4520" s="211"/>
      <c r="L4520" s="211"/>
      <c r="M4520" s="211"/>
      <c r="N4520" s="211"/>
      <c r="O4520" s="211"/>
      <c r="P4520" s="211"/>
      <c r="Q4520" s="211">
        <v>0.8</v>
      </c>
    </row>
    <row r="4521" spans="1:17" x14ac:dyDescent="0.25">
      <c r="A4521" s="60" t="s">
        <v>2347</v>
      </c>
      <c r="B4521" s="60" t="s">
        <v>7093</v>
      </c>
      <c r="C4521" s="211"/>
      <c r="D4521" s="211"/>
      <c r="E4521" s="211"/>
      <c r="F4521" s="211">
        <v>3.5999999999999997E-2</v>
      </c>
      <c r="G4521" s="211"/>
      <c r="H4521" s="211"/>
      <c r="I4521" s="211"/>
      <c r="J4521" s="211"/>
      <c r="K4521" s="211"/>
      <c r="L4521" s="211"/>
      <c r="M4521" s="211">
        <v>1.2E-2</v>
      </c>
      <c r="N4521" s="211"/>
      <c r="O4521" s="211"/>
      <c r="P4521" s="211"/>
      <c r="Q4521" s="211"/>
    </row>
    <row r="4522" spans="1:17" x14ac:dyDescent="0.25">
      <c r="A4522" s="60" t="s">
        <v>3472</v>
      </c>
      <c r="B4522" s="60" t="s">
        <v>7094</v>
      </c>
      <c r="C4522" s="211"/>
      <c r="D4522" s="211"/>
      <c r="E4522" s="211"/>
      <c r="F4522" s="211">
        <v>0.47699999999999998</v>
      </c>
      <c r="G4522" s="211"/>
      <c r="H4522" s="211"/>
      <c r="I4522" s="211"/>
      <c r="J4522" s="211"/>
      <c r="K4522" s="211"/>
      <c r="L4522" s="211"/>
      <c r="M4522" s="211"/>
      <c r="N4522" s="211"/>
      <c r="O4522" s="211"/>
      <c r="P4522" s="211"/>
      <c r="Q4522" s="211"/>
    </row>
    <row r="4523" spans="1:17" x14ac:dyDescent="0.25">
      <c r="A4523" s="60" t="s">
        <v>10517</v>
      </c>
      <c r="B4523" s="60" t="s">
        <v>10518</v>
      </c>
      <c r="C4523" s="211"/>
      <c r="D4523" s="211"/>
      <c r="E4523" s="211"/>
      <c r="F4523" s="211"/>
      <c r="G4523" s="211"/>
      <c r="H4523" s="211"/>
      <c r="I4523" s="211"/>
      <c r="J4523" s="211">
        <v>3.9119999999999999</v>
      </c>
      <c r="K4523" s="211"/>
      <c r="L4523" s="211"/>
      <c r="M4523" s="211"/>
      <c r="N4523" s="211"/>
      <c r="O4523" s="211"/>
      <c r="P4523" s="211"/>
      <c r="Q4523" s="211"/>
    </row>
    <row r="4524" spans="1:17" x14ac:dyDescent="0.25">
      <c r="A4524" s="60" t="s">
        <v>10519</v>
      </c>
      <c r="B4524" s="60" t="s">
        <v>10520</v>
      </c>
      <c r="C4524" s="211"/>
      <c r="D4524" s="211"/>
      <c r="E4524" s="211"/>
      <c r="F4524" s="211"/>
      <c r="G4524" s="211"/>
      <c r="H4524" s="211"/>
      <c r="I4524" s="211"/>
      <c r="J4524" s="211"/>
      <c r="K4524" s="211"/>
      <c r="L4524" s="211">
        <v>288.74599999999998</v>
      </c>
      <c r="M4524" s="211"/>
      <c r="N4524" s="211"/>
      <c r="O4524" s="211"/>
      <c r="P4524" s="211"/>
      <c r="Q4524" s="211"/>
    </row>
    <row r="4525" spans="1:17" x14ac:dyDescent="0.25">
      <c r="A4525" s="60" t="s">
        <v>3467</v>
      </c>
      <c r="B4525" s="60" t="s">
        <v>7098</v>
      </c>
      <c r="C4525" s="211"/>
      <c r="D4525" s="211"/>
      <c r="E4525" s="211"/>
      <c r="F4525" s="211"/>
      <c r="G4525" s="211"/>
      <c r="H4525" s="211"/>
      <c r="I4525" s="211">
        <v>0.94499999999999995</v>
      </c>
      <c r="J4525" s="211"/>
      <c r="K4525" s="211"/>
      <c r="L4525" s="211">
        <v>1.464</v>
      </c>
      <c r="M4525" s="211"/>
      <c r="N4525" s="211"/>
      <c r="O4525" s="211"/>
      <c r="P4525" s="211"/>
      <c r="Q4525" s="211"/>
    </row>
    <row r="4526" spans="1:17" x14ac:dyDescent="0.25">
      <c r="A4526" s="60" t="s">
        <v>2167</v>
      </c>
      <c r="B4526" s="60" t="s">
        <v>7099</v>
      </c>
      <c r="C4526" s="211"/>
      <c r="D4526" s="211"/>
      <c r="E4526" s="211"/>
      <c r="F4526" s="211"/>
      <c r="G4526" s="211"/>
      <c r="H4526" s="211"/>
      <c r="I4526" s="211"/>
      <c r="J4526" s="211"/>
      <c r="K4526" s="211"/>
      <c r="L4526" s="211"/>
      <c r="M4526" s="211">
        <v>1E-3</v>
      </c>
      <c r="N4526" s="211"/>
      <c r="O4526" s="211"/>
      <c r="P4526" s="211"/>
      <c r="Q4526" s="211"/>
    </row>
    <row r="4527" spans="1:17" x14ac:dyDescent="0.25">
      <c r="A4527" s="60" t="s">
        <v>3910</v>
      </c>
      <c r="B4527" s="60" t="s">
        <v>7100</v>
      </c>
      <c r="C4527" s="211">
        <v>7.3259999999999996</v>
      </c>
      <c r="D4527" s="211"/>
      <c r="E4527" s="211"/>
      <c r="F4527" s="211"/>
      <c r="G4527" s="211"/>
      <c r="H4527" s="211"/>
      <c r="I4527" s="211"/>
      <c r="J4527" s="211"/>
      <c r="K4527" s="211"/>
      <c r="L4527" s="211"/>
      <c r="M4527" s="211"/>
      <c r="N4527" s="211"/>
      <c r="O4527" s="211"/>
      <c r="P4527" s="211"/>
      <c r="Q4527" s="211"/>
    </row>
    <row r="4528" spans="1:17" x14ac:dyDescent="0.25">
      <c r="A4528" s="60" t="s">
        <v>4013</v>
      </c>
      <c r="B4528" s="60" t="s">
        <v>7101</v>
      </c>
      <c r="C4528" s="211">
        <v>5.26</v>
      </c>
      <c r="D4528" s="211"/>
      <c r="E4528" s="211"/>
      <c r="F4528" s="211"/>
      <c r="G4528" s="211"/>
      <c r="H4528" s="211"/>
      <c r="I4528" s="211"/>
      <c r="J4528" s="211"/>
      <c r="K4528" s="211"/>
      <c r="L4528" s="211"/>
      <c r="M4528" s="211"/>
      <c r="N4528" s="211"/>
      <c r="O4528" s="211"/>
      <c r="P4528" s="211">
        <v>3.0249999999999999</v>
      </c>
      <c r="Q4528" s="211"/>
    </row>
    <row r="4529" spans="1:17" x14ac:dyDescent="0.25">
      <c r="A4529" s="60" t="s">
        <v>10521</v>
      </c>
      <c r="B4529" s="60" t="s">
        <v>10522</v>
      </c>
      <c r="C4529" s="211"/>
      <c r="D4529" s="211"/>
      <c r="E4529" s="211"/>
      <c r="F4529" s="211">
        <v>44.442</v>
      </c>
      <c r="G4529" s="211">
        <v>4.2619999999999996</v>
      </c>
      <c r="H4529" s="211">
        <v>0.01</v>
      </c>
      <c r="I4529" s="211"/>
      <c r="J4529" s="211">
        <v>31.44</v>
      </c>
      <c r="K4529" s="211"/>
      <c r="L4529" s="211"/>
      <c r="M4529" s="211"/>
      <c r="N4529" s="211"/>
      <c r="O4529" s="211"/>
      <c r="P4529" s="211"/>
      <c r="Q4529" s="211"/>
    </row>
    <row r="4530" spans="1:17" x14ac:dyDescent="0.25">
      <c r="A4530" s="60" t="s">
        <v>1813</v>
      </c>
      <c r="B4530" s="60" t="s">
        <v>7103</v>
      </c>
      <c r="C4530" s="211"/>
      <c r="D4530" s="211"/>
      <c r="E4530" s="211"/>
      <c r="F4530" s="211"/>
      <c r="G4530" s="211"/>
      <c r="H4530" s="211"/>
      <c r="I4530" s="211">
        <v>0.35299999999999998</v>
      </c>
      <c r="J4530" s="211"/>
      <c r="K4530" s="211">
        <v>41.95</v>
      </c>
      <c r="L4530" s="211"/>
      <c r="M4530" s="211"/>
      <c r="N4530" s="211"/>
      <c r="O4530" s="211"/>
      <c r="P4530" s="211"/>
      <c r="Q4530" s="211"/>
    </row>
    <row r="4531" spans="1:17" x14ac:dyDescent="0.25">
      <c r="A4531" s="60" t="s">
        <v>4662</v>
      </c>
      <c r="B4531" s="60" t="s">
        <v>7104</v>
      </c>
      <c r="C4531" s="211"/>
      <c r="D4531" s="211"/>
      <c r="E4531" s="211"/>
      <c r="F4531" s="211"/>
      <c r="G4531" s="211">
        <v>3.3420000000000001</v>
      </c>
      <c r="H4531" s="211"/>
      <c r="I4531" s="211"/>
      <c r="J4531" s="211"/>
      <c r="K4531" s="211"/>
      <c r="L4531" s="211"/>
      <c r="M4531" s="211"/>
      <c r="N4531" s="211"/>
      <c r="O4531" s="211"/>
      <c r="P4531" s="211"/>
      <c r="Q4531" s="211"/>
    </row>
    <row r="4532" spans="1:17" x14ac:dyDescent="0.25">
      <c r="A4532" s="60" t="s">
        <v>1746</v>
      </c>
      <c r="B4532" s="60" t="s">
        <v>7106</v>
      </c>
      <c r="C4532" s="211">
        <v>0.02</v>
      </c>
      <c r="D4532" s="211"/>
      <c r="E4532" s="211"/>
      <c r="F4532" s="211"/>
      <c r="G4532" s="211">
        <v>2.5670000000000002</v>
      </c>
      <c r="H4532" s="211"/>
      <c r="I4532" s="211"/>
      <c r="J4532" s="211"/>
      <c r="K4532" s="211">
        <v>52.951000000000001</v>
      </c>
      <c r="L4532" s="211"/>
      <c r="M4532" s="211"/>
      <c r="N4532" s="211"/>
      <c r="O4532" s="211">
        <v>226.18600000000001</v>
      </c>
      <c r="P4532" s="211">
        <v>327.64100000000002</v>
      </c>
      <c r="Q4532" s="211">
        <v>118.77</v>
      </c>
    </row>
    <row r="4533" spans="1:17" x14ac:dyDescent="0.25">
      <c r="A4533" s="60" t="s">
        <v>1901</v>
      </c>
      <c r="B4533" s="60" t="s">
        <v>7108</v>
      </c>
      <c r="C4533" s="211"/>
      <c r="D4533" s="211"/>
      <c r="E4533" s="211"/>
      <c r="F4533" s="211"/>
      <c r="G4533" s="211">
        <v>0.46300000000000002</v>
      </c>
      <c r="H4533" s="211">
        <v>2.9129999999999998</v>
      </c>
      <c r="I4533" s="211">
        <v>4.8449999999999998</v>
      </c>
      <c r="J4533" s="211"/>
      <c r="K4533" s="211">
        <v>1.546</v>
      </c>
      <c r="L4533" s="211"/>
      <c r="M4533" s="211"/>
      <c r="N4533" s="211">
        <v>12</v>
      </c>
      <c r="O4533" s="211">
        <v>11.06</v>
      </c>
      <c r="P4533" s="211"/>
      <c r="Q4533" s="211">
        <v>35.22</v>
      </c>
    </row>
    <row r="4534" spans="1:17" x14ac:dyDescent="0.25">
      <c r="A4534" s="60" t="s">
        <v>1774</v>
      </c>
      <c r="B4534" s="60" t="s">
        <v>7109</v>
      </c>
      <c r="C4534" s="211"/>
      <c r="D4534" s="211">
        <v>6.0999999999999999E-2</v>
      </c>
      <c r="E4534" s="211">
        <v>142.36099999999999</v>
      </c>
      <c r="F4534" s="211">
        <v>2.7450000000000001</v>
      </c>
      <c r="G4534" s="211">
        <v>0.42499999999999999</v>
      </c>
      <c r="H4534" s="211"/>
      <c r="I4534" s="211"/>
      <c r="J4534" s="211"/>
      <c r="K4534" s="211"/>
      <c r="L4534" s="211"/>
      <c r="M4534" s="211"/>
      <c r="N4534" s="211"/>
      <c r="O4534" s="211">
        <v>24.071999999999999</v>
      </c>
      <c r="P4534" s="211">
        <v>0.23</v>
      </c>
      <c r="Q4534" s="211">
        <v>0.45</v>
      </c>
    </row>
    <row r="4535" spans="1:17" x14ac:dyDescent="0.25">
      <c r="A4535" s="60" t="s">
        <v>10523</v>
      </c>
      <c r="B4535" s="60" t="s">
        <v>10524</v>
      </c>
      <c r="C4535" s="211">
        <v>1.407</v>
      </c>
      <c r="D4535" s="211"/>
      <c r="E4535" s="211"/>
      <c r="F4535" s="211">
        <v>0.35199999999999998</v>
      </c>
      <c r="G4535" s="211">
        <v>0.88</v>
      </c>
      <c r="H4535" s="211"/>
      <c r="I4535" s="211"/>
      <c r="J4535" s="211"/>
      <c r="K4535" s="211"/>
      <c r="L4535" s="211"/>
      <c r="M4535" s="211">
        <v>15.313000000000001</v>
      </c>
      <c r="N4535" s="211"/>
      <c r="O4535" s="211">
        <v>7.2560000000000002</v>
      </c>
      <c r="P4535" s="211">
        <v>13.035</v>
      </c>
      <c r="Q4535" s="211">
        <v>277.31</v>
      </c>
    </row>
    <row r="4536" spans="1:17" x14ac:dyDescent="0.25">
      <c r="A4536" s="60" t="s">
        <v>10525</v>
      </c>
      <c r="B4536" s="60" t="s">
        <v>10526</v>
      </c>
      <c r="C4536" s="211"/>
      <c r="D4536" s="211"/>
      <c r="E4536" s="211"/>
      <c r="F4536" s="211"/>
      <c r="G4536" s="211"/>
      <c r="H4536" s="211">
        <v>0.375</v>
      </c>
      <c r="I4536" s="211">
        <v>1.2E-2</v>
      </c>
      <c r="J4536" s="211"/>
      <c r="K4536" s="211"/>
      <c r="L4536" s="211"/>
      <c r="M4536" s="211"/>
      <c r="N4536" s="211"/>
      <c r="O4536" s="211"/>
      <c r="P4536" s="211"/>
      <c r="Q4536" s="211"/>
    </row>
    <row r="4537" spans="1:17" x14ac:dyDescent="0.25">
      <c r="A4537" s="60" t="s">
        <v>1670</v>
      </c>
      <c r="B4537" s="60" t="s">
        <v>7114</v>
      </c>
      <c r="C4537" s="211"/>
      <c r="D4537" s="211"/>
      <c r="E4537" s="211">
        <v>0.34300000000000003</v>
      </c>
      <c r="F4537" s="211"/>
      <c r="G4537" s="211"/>
      <c r="H4537" s="211"/>
      <c r="I4537" s="211">
        <v>3.0000000000000001E-3</v>
      </c>
      <c r="J4537" s="211">
        <v>4.0000000000000001E-3</v>
      </c>
      <c r="K4537" s="211">
        <v>0.47299999999999998</v>
      </c>
      <c r="L4537" s="211">
        <v>1.45</v>
      </c>
      <c r="M4537" s="211"/>
      <c r="N4537" s="211"/>
      <c r="O4537" s="211"/>
      <c r="P4537" s="211"/>
      <c r="Q4537" s="211"/>
    </row>
    <row r="4538" spans="1:17" x14ac:dyDescent="0.25">
      <c r="A4538" s="60" t="s">
        <v>2583</v>
      </c>
      <c r="B4538" s="60" t="s">
        <v>7115</v>
      </c>
      <c r="C4538" s="211"/>
      <c r="D4538" s="211"/>
      <c r="E4538" s="211"/>
      <c r="F4538" s="211"/>
      <c r="G4538" s="211"/>
      <c r="H4538" s="211"/>
      <c r="I4538" s="211">
        <v>5.681</v>
      </c>
      <c r="J4538" s="211"/>
      <c r="K4538" s="211"/>
      <c r="L4538" s="211"/>
      <c r="M4538" s="211"/>
      <c r="N4538" s="211"/>
      <c r="O4538" s="211"/>
      <c r="P4538" s="211"/>
      <c r="Q4538" s="211"/>
    </row>
    <row r="4539" spans="1:17" x14ac:dyDescent="0.25">
      <c r="A4539" s="60" t="s">
        <v>1368</v>
      </c>
      <c r="B4539" s="60" t="s">
        <v>7117</v>
      </c>
      <c r="C4539" s="211"/>
      <c r="D4539" s="211"/>
      <c r="E4539" s="211"/>
      <c r="F4539" s="211"/>
      <c r="G4539" s="211"/>
      <c r="H4539" s="211"/>
      <c r="I4539" s="211"/>
      <c r="J4539" s="211"/>
      <c r="K4539" s="211">
        <v>3.2250000000000001</v>
      </c>
      <c r="L4539" s="211"/>
      <c r="M4539" s="211"/>
      <c r="N4539" s="211">
        <v>1</v>
      </c>
      <c r="O4539" s="211"/>
      <c r="P4539" s="211"/>
      <c r="Q4539" s="211">
        <v>84.29</v>
      </c>
    </row>
    <row r="4540" spans="1:17" x14ac:dyDescent="0.25">
      <c r="A4540" s="60" t="s">
        <v>566</v>
      </c>
      <c r="B4540" s="60" t="s">
        <v>7119</v>
      </c>
      <c r="C4540" s="211">
        <v>1.0409999999999999</v>
      </c>
      <c r="D4540" s="211"/>
      <c r="E4540" s="211"/>
      <c r="F4540" s="211">
        <v>1.1160000000000001</v>
      </c>
      <c r="G4540" s="211">
        <v>3.2589999999999999</v>
      </c>
      <c r="H4540" s="211"/>
      <c r="I4540" s="211"/>
      <c r="J4540" s="211"/>
      <c r="K4540" s="211">
        <v>1.274</v>
      </c>
      <c r="L4540" s="211"/>
      <c r="M4540" s="211">
        <v>4.1000000000000002E-2</v>
      </c>
      <c r="N4540" s="211"/>
      <c r="O4540" s="211"/>
      <c r="P4540" s="211"/>
      <c r="Q4540" s="211"/>
    </row>
    <row r="4541" spans="1:17" x14ac:dyDescent="0.25">
      <c r="A4541" s="60" t="s">
        <v>2200</v>
      </c>
      <c r="B4541" s="60" t="s">
        <v>7120</v>
      </c>
      <c r="C4541" s="211">
        <v>0.91900000000000004</v>
      </c>
      <c r="D4541" s="211"/>
      <c r="E4541" s="211"/>
      <c r="F4541" s="211"/>
      <c r="G4541" s="211"/>
      <c r="H4541" s="211"/>
      <c r="I4541" s="211"/>
      <c r="J4541" s="211"/>
      <c r="K4541" s="211"/>
      <c r="L4541" s="211"/>
      <c r="M4541" s="211"/>
      <c r="N4541" s="211"/>
      <c r="O4541" s="211"/>
      <c r="P4541" s="211"/>
      <c r="Q4541" s="211"/>
    </row>
    <row r="4542" spans="1:17" x14ac:dyDescent="0.25">
      <c r="A4542" s="60" t="s">
        <v>10527</v>
      </c>
      <c r="B4542" s="60" t="s">
        <v>10528</v>
      </c>
      <c r="C4542" s="211"/>
      <c r="D4542" s="211"/>
      <c r="E4542" s="211"/>
      <c r="F4542" s="211"/>
      <c r="G4542" s="211">
        <v>1E-3</v>
      </c>
      <c r="H4542" s="211"/>
      <c r="I4542" s="211">
        <v>1.198</v>
      </c>
      <c r="J4542" s="211">
        <v>4.1749999999999998</v>
      </c>
      <c r="K4542" s="211">
        <v>14.12</v>
      </c>
      <c r="L4542" s="211">
        <v>0.88600000000000001</v>
      </c>
      <c r="M4542" s="211"/>
      <c r="N4542" s="211">
        <v>1</v>
      </c>
      <c r="O4542" s="211"/>
      <c r="P4542" s="211"/>
      <c r="Q4542" s="211">
        <v>0.81</v>
      </c>
    </row>
    <row r="4543" spans="1:17" x14ac:dyDescent="0.25">
      <c r="A4543" s="60" t="s">
        <v>10529</v>
      </c>
      <c r="B4543" s="60" t="s">
        <v>10530</v>
      </c>
      <c r="C4543" s="211"/>
      <c r="D4543" s="211"/>
      <c r="E4543" s="211"/>
      <c r="F4543" s="211">
        <v>2.5099999999999998</v>
      </c>
      <c r="G4543" s="211"/>
      <c r="H4543" s="211">
        <v>0.11</v>
      </c>
      <c r="I4543" s="211"/>
      <c r="J4543" s="211">
        <v>0.125</v>
      </c>
      <c r="K4543" s="211"/>
      <c r="L4543" s="211"/>
      <c r="M4543" s="211"/>
      <c r="N4543" s="211"/>
      <c r="O4543" s="211"/>
      <c r="P4543" s="211">
        <v>42.591000000000001</v>
      </c>
      <c r="Q4543" s="211">
        <v>28.47</v>
      </c>
    </row>
    <row r="4544" spans="1:17" x14ac:dyDescent="0.25">
      <c r="A4544" s="60" t="s">
        <v>10531</v>
      </c>
      <c r="B4544" s="60" t="s">
        <v>10532</v>
      </c>
      <c r="C4544" s="211"/>
      <c r="D4544" s="211"/>
      <c r="E4544" s="211"/>
      <c r="F4544" s="211"/>
      <c r="G4544" s="211">
        <v>1E-3</v>
      </c>
      <c r="H4544" s="211"/>
      <c r="I4544" s="211"/>
      <c r="J4544" s="211"/>
      <c r="K4544" s="211">
        <v>1.9970000000000001</v>
      </c>
      <c r="L4544" s="211"/>
      <c r="M4544" s="211"/>
      <c r="N4544" s="211"/>
      <c r="O4544" s="211"/>
      <c r="P4544" s="211"/>
      <c r="Q4544" s="211"/>
    </row>
    <row r="4545" spans="1:17" x14ac:dyDescent="0.25">
      <c r="A4545" s="60" t="s">
        <v>10533</v>
      </c>
      <c r="B4545" s="60" t="s">
        <v>10534</v>
      </c>
      <c r="C4545" s="211"/>
      <c r="D4545" s="211"/>
      <c r="E4545" s="211"/>
      <c r="F4545" s="211">
        <v>54.369</v>
      </c>
      <c r="G4545" s="211"/>
      <c r="H4545" s="211"/>
      <c r="I4545" s="211"/>
      <c r="J4545" s="211"/>
      <c r="K4545" s="211"/>
      <c r="L4545" s="211"/>
      <c r="M4545" s="211"/>
      <c r="N4545" s="211">
        <v>3</v>
      </c>
      <c r="O4545" s="211"/>
      <c r="P4545" s="211"/>
      <c r="Q4545" s="211"/>
    </row>
    <row r="4546" spans="1:17" x14ac:dyDescent="0.25">
      <c r="A4546" s="60" t="s">
        <v>1966</v>
      </c>
      <c r="B4546" s="60" t="s">
        <v>7126</v>
      </c>
      <c r="C4546" s="211"/>
      <c r="D4546" s="211">
        <v>2.1999999999999999E-2</v>
      </c>
      <c r="E4546" s="211"/>
      <c r="F4546" s="211">
        <v>2.5529999999999999</v>
      </c>
      <c r="G4546" s="211">
        <v>4.3239999999999998</v>
      </c>
      <c r="H4546" s="211"/>
      <c r="I4546" s="211">
        <v>0.54200000000000004</v>
      </c>
      <c r="J4546" s="211"/>
      <c r="K4546" s="211"/>
      <c r="L4546" s="211">
        <v>2.403</v>
      </c>
      <c r="M4546" s="211"/>
      <c r="N4546" s="211"/>
      <c r="O4546" s="211"/>
      <c r="P4546" s="211">
        <v>42.280999999999999</v>
      </c>
      <c r="Q4546" s="211">
        <v>6.41</v>
      </c>
    </row>
    <row r="4547" spans="1:17" x14ac:dyDescent="0.25">
      <c r="A4547" s="60" t="s">
        <v>3039</v>
      </c>
      <c r="B4547" s="60" t="s">
        <v>7127</v>
      </c>
      <c r="C4547" s="211"/>
      <c r="D4547" s="211"/>
      <c r="E4547" s="211">
        <v>50.276000000000003</v>
      </c>
      <c r="F4547" s="211">
        <v>10.336</v>
      </c>
      <c r="G4547" s="211">
        <v>53.63</v>
      </c>
      <c r="H4547" s="211"/>
      <c r="I4547" s="211"/>
      <c r="J4547" s="211"/>
      <c r="K4547" s="211"/>
      <c r="L4547" s="211"/>
      <c r="M4547" s="211"/>
      <c r="N4547" s="211"/>
      <c r="O4547" s="211"/>
      <c r="P4547" s="211"/>
      <c r="Q4547" s="211"/>
    </row>
    <row r="4548" spans="1:17" x14ac:dyDescent="0.25">
      <c r="A4548" s="60" t="s">
        <v>2975</v>
      </c>
      <c r="B4548" s="60" t="s">
        <v>7129</v>
      </c>
      <c r="C4548" s="211"/>
      <c r="D4548" s="211"/>
      <c r="E4548" s="211"/>
      <c r="F4548" s="211">
        <v>2.8000000000000001E-2</v>
      </c>
      <c r="G4548" s="211"/>
      <c r="H4548" s="211"/>
      <c r="I4548" s="211"/>
      <c r="J4548" s="211"/>
      <c r="K4548" s="211"/>
      <c r="L4548" s="211"/>
      <c r="M4548" s="211">
        <v>22.556999999999999</v>
      </c>
      <c r="N4548" s="211"/>
      <c r="O4548" s="211"/>
      <c r="P4548" s="211"/>
      <c r="Q4548" s="211">
        <v>6.7</v>
      </c>
    </row>
    <row r="4549" spans="1:17" x14ac:dyDescent="0.25">
      <c r="A4549" s="60" t="s">
        <v>1054</v>
      </c>
      <c r="B4549" s="60" t="s">
        <v>7130</v>
      </c>
      <c r="C4549" s="211"/>
      <c r="D4549" s="211"/>
      <c r="E4549" s="211"/>
      <c r="F4549" s="211">
        <v>9.0180000000000007</v>
      </c>
      <c r="G4549" s="211"/>
      <c r="H4549" s="211"/>
      <c r="I4549" s="211">
        <v>3.0000000000000001E-3</v>
      </c>
      <c r="J4549" s="211">
        <v>35.204000000000001</v>
      </c>
      <c r="K4549" s="211"/>
      <c r="L4549" s="211">
        <v>134.077</v>
      </c>
      <c r="M4549" s="211">
        <v>16.309000000000001</v>
      </c>
      <c r="N4549" s="211">
        <v>57</v>
      </c>
      <c r="O4549" s="211">
        <v>3.089</v>
      </c>
      <c r="P4549" s="211"/>
      <c r="Q4549" s="211"/>
    </row>
    <row r="4550" spans="1:17" x14ac:dyDescent="0.25">
      <c r="A4550" s="60" t="s">
        <v>2913</v>
      </c>
      <c r="B4550" s="60" t="s">
        <v>7132</v>
      </c>
      <c r="C4550" s="211"/>
      <c r="D4550" s="211"/>
      <c r="E4550" s="211"/>
      <c r="F4550" s="211"/>
      <c r="G4550" s="211"/>
      <c r="H4550" s="211"/>
      <c r="I4550" s="211"/>
      <c r="J4550" s="211"/>
      <c r="K4550" s="211"/>
      <c r="L4550" s="211"/>
      <c r="M4550" s="211"/>
      <c r="N4550" s="211"/>
      <c r="O4550" s="211"/>
      <c r="P4550" s="211">
        <v>139.02500000000001</v>
      </c>
      <c r="Q4550" s="211"/>
    </row>
    <row r="4551" spans="1:17" x14ac:dyDescent="0.25">
      <c r="A4551" s="60" t="s">
        <v>866</v>
      </c>
      <c r="B4551" s="60" t="s">
        <v>7134</v>
      </c>
      <c r="C4551" s="211"/>
      <c r="D4551" s="211"/>
      <c r="E4551" s="211"/>
      <c r="F4551" s="211">
        <v>17.977</v>
      </c>
      <c r="G4551" s="211"/>
      <c r="H4551" s="211"/>
      <c r="I4551" s="211"/>
      <c r="J4551" s="211">
        <v>6.3929999999999998</v>
      </c>
      <c r="K4551" s="211"/>
      <c r="L4551" s="211"/>
      <c r="M4551" s="211"/>
      <c r="N4551" s="211"/>
      <c r="O4551" s="211"/>
      <c r="P4551" s="211"/>
      <c r="Q4551" s="211"/>
    </row>
    <row r="4552" spans="1:17" x14ac:dyDescent="0.25">
      <c r="A4552" s="60" t="s">
        <v>2664</v>
      </c>
      <c r="B4552" s="60" t="s">
        <v>7137</v>
      </c>
      <c r="C4552" s="211"/>
      <c r="D4552" s="211"/>
      <c r="E4552" s="211"/>
      <c r="F4552" s="211"/>
      <c r="G4552" s="211"/>
      <c r="H4552" s="211"/>
      <c r="I4552" s="211">
        <v>0.99299999999999999</v>
      </c>
      <c r="J4552" s="211">
        <v>6.49</v>
      </c>
      <c r="K4552" s="211"/>
      <c r="L4552" s="211"/>
      <c r="M4552" s="211"/>
      <c r="N4552" s="211">
        <v>22</v>
      </c>
      <c r="O4552" s="211"/>
      <c r="P4552" s="211"/>
      <c r="Q4552" s="211"/>
    </row>
    <row r="4553" spans="1:17" x14ac:dyDescent="0.25">
      <c r="A4553" s="60" t="s">
        <v>4790</v>
      </c>
      <c r="B4553" s="60" t="s">
        <v>7138</v>
      </c>
      <c r="C4553" s="211"/>
      <c r="D4553" s="211">
        <v>1.4999999999999999E-2</v>
      </c>
      <c r="E4553" s="211"/>
      <c r="F4553" s="211"/>
      <c r="G4553" s="211"/>
      <c r="H4553" s="211"/>
      <c r="I4553" s="211"/>
      <c r="J4553" s="211"/>
      <c r="K4553" s="211"/>
      <c r="L4553" s="211"/>
      <c r="M4553" s="211"/>
      <c r="N4553" s="211"/>
      <c r="O4553" s="211"/>
      <c r="P4553" s="211"/>
      <c r="Q4553" s="211"/>
    </row>
    <row r="4554" spans="1:17" x14ac:dyDescent="0.25">
      <c r="A4554" s="60" t="s">
        <v>1378</v>
      </c>
      <c r="B4554" s="60" t="s">
        <v>7139</v>
      </c>
      <c r="C4554" s="211"/>
      <c r="D4554" s="211"/>
      <c r="E4554" s="211"/>
      <c r="F4554" s="211"/>
      <c r="G4554" s="211"/>
      <c r="H4554" s="211">
        <v>1E-3</v>
      </c>
      <c r="I4554" s="211"/>
      <c r="J4554" s="211"/>
      <c r="K4554" s="211"/>
      <c r="L4554" s="211">
        <v>0.83199999999999996</v>
      </c>
      <c r="M4554" s="211">
        <v>54.164000000000001</v>
      </c>
      <c r="N4554" s="211">
        <v>344</v>
      </c>
      <c r="O4554" s="211"/>
      <c r="P4554" s="211"/>
      <c r="Q4554" s="211">
        <v>46.39</v>
      </c>
    </row>
    <row r="4555" spans="1:17" x14ac:dyDescent="0.25">
      <c r="A4555" s="60" t="s">
        <v>1288</v>
      </c>
      <c r="B4555" s="60" t="s">
        <v>7140</v>
      </c>
      <c r="C4555" s="211"/>
      <c r="D4555" s="211">
        <v>0.123</v>
      </c>
      <c r="E4555" s="211"/>
      <c r="F4555" s="211">
        <v>1.7000000000000001E-2</v>
      </c>
      <c r="G4555" s="211">
        <v>1.9219999999999999</v>
      </c>
      <c r="H4555" s="211"/>
      <c r="I4555" s="211">
        <v>2.4E-2</v>
      </c>
      <c r="J4555" s="211">
        <v>11.454000000000001</v>
      </c>
      <c r="K4555" s="211"/>
      <c r="L4555" s="211">
        <v>2E-3</v>
      </c>
      <c r="M4555" s="211"/>
      <c r="N4555" s="211"/>
      <c r="O4555" s="211"/>
      <c r="P4555" s="211"/>
      <c r="Q4555" s="211"/>
    </row>
    <row r="4556" spans="1:17" x14ac:dyDescent="0.25">
      <c r="A4556" s="60" t="s">
        <v>2401</v>
      </c>
      <c r="B4556" s="60" t="s">
        <v>7141</v>
      </c>
      <c r="C4556" s="211"/>
      <c r="D4556" s="211"/>
      <c r="E4556" s="211"/>
      <c r="F4556" s="211"/>
      <c r="G4556" s="211"/>
      <c r="H4556" s="211"/>
      <c r="I4556" s="211"/>
      <c r="J4556" s="211">
        <v>2.1579999999999999</v>
      </c>
      <c r="K4556" s="211"/>
      <c r="L4556" s="211">
        <v>2.4E-2</v>
      </c>
      <c r="M4556" s="211"/>
      <c r="N4556" s="211"/>
      <c r="O4556" s="211"/>
      <c r="P4556" s="211">
        <v>1.4530000000000001</v>
      </c>
      <c r="Q4556" s="211"/>
    </row>
    <row r="4557" spans="1:17" x14ac:dyDescent="0.25">
      <c r="A4557" s="60" t="s">
        <v>2062</v>
      </c>
      <c r="B4557" s="60" t="s">
        <v>7142</v>
      </c>
      <c r="C4557" s="211"/>
      <c r="D4557" s="211"/>
      <c r="E4557" s="211">
        <v>7.4999999999999997E-2</v>
      </c>
      <c r="F4557" s="211">
        <v>9.5340000000000007</v>
      </c>
      <c r="G4557" s="211">
        <v>1.7809999999999999</v>
      </c>
      <c r="H4557" s="211"/>
      <c r="I4557" s="211">
        <v>0.35699999999999998</v>
      </c>
      <c r="J4557" s="211"/>
      <c r="K4557" s="211">
        <v>3.2719999999999998</v>
      </c>
      <c r="L4557" s="211">
        <v>0.32200000000000001</v>
      </c>
      <c r="M4557" s="211"/>
      <c r="N4557" s="211"/>
      <c r="O4557" s="211"/>
      <c r="P4557" s="211"/>
      <c r="Q4557" s="211">
        <v>5.55</v>
      </c>
    </row>
    <row r="4558" spans="1:17" x14ac:dyDescent="0.25">
      <c r="A4558" s="60" t="s">
        <v>358</v>
      </c>
      <c r="B4558" s="60" t="s">
        <v>7143</v>
      </c>
      <c r="C4558" s="211">
        <v>0.64400000000000002</v>
      </c>
      <c r="D4558" s="211">
        <v>4.7880000000000003</v>
      </c>
      <c r="E4558" s="211">
        <v>3.0950000000000002</v>
      </c>
      <c r="F4558" s="211">
        <v>210.93700000000001</v>
      </c>
      <c r="G4558" s="211">
        <v>5.0000000000000001E-3</v>
      </c>
      <c r="H4558" s="211">
        <v>7.2850000000000001</v>
      </c>
      <c r="I4558" s="211">
        <v>1.7749999999999999</v>
      </c>
      <c r="J4558" s="211">
        <v>11.752000000000001</v>
      </c>
      <c r="K4558" s="211">
        <v>7.7469999999999999</v>
      </c>
      <c r="L4558" s="211">
        <v>9.9749999999999996</v>
      </c>
      <c r="M4558" s="211"/>
      <c r="N4558" s="211">
        <v>2</v>
      </c>
      <c r="O4558" s="211"/>
      <c r="P4558" s="211">
        <v>0.02</v>
      </c>
      <c r="Q4558" s="211"/>
    </row>
    <row r="4559" spans="1:17" x14ac:dyDescent="0.25">
      <c r="A4559" s="60" t="s">
        <v>1084</v>
      </c>
      <c r="B4559" s="60" t="s">
        <v>7144</v>
      </c>
      <c r="C4559" s="211">
        <v>1.2849999999999999</v>
      </c>
      <c r="D4559" s="211">
        <v>5.5380000000000003</v>
      </c>
      <c r="E4559" s="211">
        <v>4.3499999999999996</v>
      </c>
      <c r="F4559" s="211">
        <v>569.01800000000003</v>
      </c>
      <c r="G4559" s="211">
        <v>8.3439999999999994</v>
      </c>
      <c r="H4559" s="211">
        <v>8.0820000000000007</v>
      </c>
      <c r="I4559" s="211">
        <v>3.13</v>
      </c>
      <c r="J4559" s="211"/>
      <c r="K4559" s="211">
        <v>3.484</v>
      </c>
      <c r="L4559" s="211">
        <v>17.263999999999999</v>
      </c>
      <c r="M4559" s="211"/>
      <c r="N4559" s="211"/>
      <c r="O4559" s="211"/>
      <c r="P4559" s="211"/>
      <c r="Q4559" s="211"/>
    </row>
    <row r="4560" spans="1:17" x14ac:dyDescent="0.25">
      <c r="A4560" s="60" t="s">
        <v>1383</v>
      </c>
      <c r="B4560" s="60" t="s">
        <v>7145</v>
      </c>
      <c r="C4560" s="211">
        <v>19.968</v>
      </c>
      <c r="D4560" s="211">
        <v>16.829999999999998</v>
      </c>
      <c r="E4560" s="211">
        <v>12.53</v>
      </c>
      <c r="F4560" s="211">
        <v>24.594000000000001</v>
      </c>
      <c r="G4560" s="211">
        <v>10.863</v>
      </c>
      <c r="H4560" s="211">
        <v>51.375999999999998</v>
      </c>
      <c r="I4560" s="211">
        <v>4.9359999999999999</v>
      </c>
      <c r="J4560" s="211">
        <v>1.5509999999999999</v>
      </c>
      <c r="K4560" s="211">
        <v>32.174999999999997</v>
      </c>
      <c r="L4560" s="211">
        <v>70.325999999999993</v>
      </c>
      <c r="M4560" s="211">
        <v>0</v>
      </c>
      <c r="N4560" s="211">
        <v>26</v>
      </c>
      <c r="O4560" s="211">
        <v>0.3</v>
      </c>
      <c r="P4560" s="211">
        <v>0.91700000000000004</v>
      </c>
      <c r="Q4560" s="211"/>
    </row>
    <row r="4561" spans="1:17" x14ac:dyDescent="0.25">
      <c r="A4561" s="60" t="s">
        <v>4275</v>
      </c>
      <c r="B4561" s="60" t="s">
        <v>7146</v>
      </c>
      <c r="C4561" s="211"/>
      <c r="D4561" s="211"/>
      <c r="E4561" s="211"/>
      <c r="F4561" s="211"/>
      <c r="G4561" s="211"/>
      <c r="H4561" s="211"/>
      <c r="I4561" s="211"/>
      <c r="J4561" s="211"/>
      <c r="K4561" s="211"/>
      <c r="L4561" s="211">
        <v>4.1000000000000002E-2</v>
      </c>
      <c r="M4561" s="211">
        <v>286.38499999999999</v>
      </c>
      <c r="N4561" s="211"/>
      <c r="O4561" s="211"/>
      <c r="P4561" s="211"/>
      <c r="Q4561" s="211">
        <v>70.81</v>
      </c>
    </row>
    <row r="4562" spans="1:17" x14ac:dyDescent="0.25">
      <c r="A4562" s="60" t="s">
        <v>1589</v>
      </c>
      <c r="B4562" s="60" t="s">
        <v>7147</v>
      </c>
      <c r="C4562" s="211"/>
      <c r="D4562" s="211"/>
      <c r="E4562" s="211"/>
      <c r="F4562" s="211">
        <v>0.70199999999999996</v>
      </c>
      <c r="G4562" s="211"/>
      <c r="H4562" s="211"/>
      <c r="I4562" s="211"/>
      <c r="J4562" s="211"/>
      <c r="K4562" s="211"/>
      <c r="L4562" s="211"/>
      <c r="M4562" s="211"/>
      <c r="N4562" s="211"/>
      <c r="O4562" s="211"/>
      <c r="P4562" s="211"/>
      <c r="Q4562" s="211"/>
    </row>
    <row r="4563" spans="1:17" x14ac:dyDescent="0.25">
      <c r="A4563" s="60" t="s">
        <v>497</v>
      </c>
      <c r="B4563" s="60" t="s">
        <v>7148</v>
      </c>
      <c r="C4563" s="211">
        <v>0.245</v>
      </c>
      <c r="D4563" s="211"/>
      <c r="E4563" s="211"/>
      <c r="F4563" s="211">
        <v>3.6160000000000001</v>
      </c>
      <c r="G4563" s="211">
        <v>1.044</v>
      </c>
      <c r="H4563" s="211">
        <v>0.20399999999999999</v>
      </c>
      <c r="I4563" s="211">
        <v>0.498</v>
      </c>
      <c r="J4563" s="211">
        <v>1.76</v>
      </c>
      <c r="K4563" s="211">
        <v>21.773</v>
      </c>
      <c r="L4563" s="211">
        <v>1.3939999999999999</v>
      </c>
      <c r="M4563" s="211">
        <v>3.0000000000000001E-3</v>
      </c>
      <c r="N4563" s="211">
        <v>2</v>
      </c>
      <c r="O4563" s="211"/>
      <c r="P4563" s="211"/>
      <c r="Q4563" s="211"/>
    </row>
    <row r="4564" spans="1:17" x14ac:dyDescent="0.25">
      <c r="A4564" s="60" t="s">
        <v>156</v>
      </c>
      <c r="B4564" s="60" t="s">
        <v>7149</v>
      </c>
      <c r="C4564" s="211">
        <v>97.462000000000003</v>
      </c>
      <c r="D4564" s="211">
        <v>2.0049999999999999</v>
      </c>
      <c r="E4564" s="211">
        <v>600.04200000000003</v>
      </c>
      <c r="F4564" s="211">
        <v>386.64299999999997</v>
      </c>
      <c r="G4564" s="211">
        <v>322.53899999999999</v>
      </c>
      <c r="H4564" s="211">
        <v>218.399</v>
      </c>
      <c r="I4564" s="211">
        <v>96.067999999999998</v>
      </c>
      <c r="J4564" s="211">
        <v>101.17700000000001</v>
      </c>
      <c r="K4564" s="211">
        <v>163.23500000000001</v>
      </c>
      <c r="L4564" s="211">
        <v>142.52600000000001</v>
      </c>
      <c r="M4564" s="211">
        <v>4.9269999999999996</v>
      </c>
      <c r="N4564" s="211">
        <v>275</v>
      </c>
      <c r="O4564" s="211">
        <v>313.52</v>
      </c>
      <c r="P4564" s="211">
        <v>2517.078</v>
      </c>
      <c r="Q4564" s="211">
        <v>248.43</v>
      </c>
    </row>
    <row r="4565" spans="1:17" x14ac:dyDescent="0.25">
      <c r="A4565" s="60" t="s">
        <v>397</v>
      </c>
      <c r="B4565" s="60" t="s">
        <v>7150</v>
      </c>
      <c r="C4565" s="211">
        <v>8.7149999999999999</v>
      </c>
      <c r="D4565" s="211"/>
      <c r="E4565" s="211">
        <v>451.83</v>
      </c>
      <c r="F4565" s="211">
        <v>7178.4480000000003</v>
      </c>
      <c r="G4565" s="211">
        <v>604.95000000000005</v>
      </c>
      <c r="H4565" s="211">
        <v>563.73</v>
      </c>
      <c r="I4565" s="211">
        <v>1071.2729999999999</v>
      </c>
      <c r="J4565" s="211">
        <v>1589.8330000000001</v>
      </c>
      <c r="K4565" s="211">
        <v>1180.1089999999999</v>
      </c>
      <c r="L4565" s="211">
        <v>1733.98</v>
      </c>
      <c r="M4565" s="211">
        <v>21.404</v>
      </c>
      <c r="N4565" s="211">
        <v>706</v>
      </c>
      <c r="O4565" s="211">
        <v>1.4219999999999999</v>
      </c>
      <c r="P4565" s="211">
        <v>305.452</v>
      </c>
      <c r="Q4565" s="211">
        <v>100.2</v>
      </c>
    </row>
    <row r="4566" spans="1:17" x14ac:dyDescent="0.25">
      <c r="A4566" s="60" t="s">
        <v>687</v>
      </c>
      <c r="B4566" s="60" t="s">
        <v>7151</v>
      </c>
      <c r="C4566" s="211">
        <v>3.9329999999999998</v>
      </c>
      <c r="D4566" s="211"/>
      <c r="E4566" s="211">
        <v>2.0779999999999998</v>
      </c>
      <c r="F4566" s="211"/>
      <c r="G4566" s="211"/>
      <c r="H4566" s="211"/>
      <c r="I4566" s="211"/>
      <c r="J4566" s="211"/>
      <c r="K4566" s="211">
        <v>6.3109999999999999</v>
      </c>
      <c r="L4566" s="211"/>
      <c r="M4566" s="211">
        <v>0</v>
      </c>
      <c r="N4566" s="211"/>
      <c r="O4566" s="211"/>
      <c r="P4566" s="211"/>
      <c r="Q4566" s="211">
        <v>1918</v>
      </c>
    </row>
    <row r="4567" spans="1:17" x14ac:dyDescent="0.25">
      <c r="A4567" s="60" t="s">
        <v>708</v>
      </c>
      <c r="B4567" s="60" t="s">
        <v>7152</v>
      </c>
      <c r="C4567" s="211">
        <v>1.4610000000000001</v>
      </c>
      <c r="D4567" s="211"/>
      <c r="E4567" s="211">
        <v>9.4529999999999994</v>
      </c>
      <c r="F4567" s="211">
        <v>49.136000000000003</v>
      </c>
      <c r="G4567" s="211">
        <v>13.51</v>
      </c>
      <c r="H4567" s="211">
        <v>3.5760000000000001</v>
      </c>
      <c r="I4567" s="211">
        <v>33.988</v>
      </c>
      <c r="J4567" s="211">
        <v>10.909000000000001</v>
      </c>
      <c r="K4567" s="211">
        <v>10.606</v>
      </c>
      <c r="L4567" s="211">
        <v>40.982999999999997</v>
      </c>
      <c r="M4567" s="211">
        <v>0.61899999999999999</v>
      </c>
      <c r="N4567" s="211"/>
      <c r="O4567" s="211"/>
      <c r="P4567" s="211">
        <v>4.96</v>
      </c>
      <c r="Q4567" s="211">
        <v>0.01</v>
      </c>
    </row>
    <row r="4568" spans="1:17" x14ac:dyDescent="0.25">
      <c r="A4568" s="60" t="s">
        <v>1043</v>
      </c>
      <c r="B4568" s="60" t="s">
        <v>7153</v>
      </c>
      <c r="C4568" s="211"/>
      <c r="D4568" s="211"/>
      <c r="E4568" s="211"/>
      <c r="F4568" s="211"/>
      <c r="G4568" s="211"/>
      <c r="H4568" s="211">
        <v>2.2440000000000002</v>
      </c>
      <c r="I4568" s="211">
        <v>37.311999999999998</v>
      </c>
      <c r="J4568" s="211"/>
      <c r="K4568" s="211"/>
      <c r="L4568" s="211"/>
      <c r="M4568" s="211"/>
      <c r="N4568" s="211"/>
      <c r="O4568" s="211"/>
      <c r="P4568" s="211">
        <v>451.15300000000002</v>
      </c>
      <c r="Q4568" s="211"/>
    </row>
    <row r="4569" spans="1:17" x14ac:dyDescent="0.25">
      <c r="A4569" s="60" t="s">
        <v>1358</v>
      </c>
      <c r="B4569" s="60" t="s">
        <v>7154</v>
      </c>
      <c r="C4569" s="211"/>
      <c r="D4569" s="211">
        <v>0.128</v>
      </c>
      <c r="E4569" s="211">
        <v>1.681</v>
      </c>
      <c r="F4569" s="211">
        <v>13.622999999999999</v>
      </c>
      <c r="G4569" s="211"/>
      <c r="H4569" s="211"/>
      <c r="I4569" s="211">
        <v>0.29299999999999998</v>
      </c>
      <c r="J4569" s="211">
        <v>0.77700000000000002</v>
      </c>
      <c r="K4569" s="211">
        <v>6.0000000000000001E-3</v>
      </c>
      <c r="L4569" s="211"/>
      <c r="M4569" s="211">
        <v>5.5E-2</v>
      </c>
      <c r="N4569" s="211"/>
      <c r="O4569" s="211"/>
      <c r="P4569" s="211">
        <v>63.045000000000002</v>
      </c>
      <c r="Q4569" s="211">
        <v>0.11</v>
      </c>
    </row>
    <row r="4570" spans="1:17" x14ac:dyDescent="0.25">
      <c r="A4570" s="60" t="s">
        <v>673</v>
      </c>
      <c r="B4570" s="60" t="s">
        <v>7155</v>
      </c>
      <c r="C4570" s="211"/>
      <c r="D4570" s="211">
        <v>1.7999999999999999E-2</v>
      </c>
      <c r="E4570" s="211"/>
      <c r="F4570" s="211">
        <v>3.3050000000000002</v>
      </c>
      <c r="G4570" s="211">
        <v>0.22900000000000001</v>
      </c>
      <c r="H4570" s="211">
        <v>21.940999999999999</v>
      </c>
      <c r="I4570" s="211"/>
      <c r="J4570" s="211">
        <v>24.170999999999999</v>
      </c>
      <c r="K4570" s="211">
        <v>9.7000000000000003E-2</v>
      </c>
      <c r="L4570" s="211">
        <v>1.5409999999999999</v>
      </c>
      <c r="M4570" s="211"/>
      <c r="N4570" s="211">
        <v>11</v>
      </c>
      <c r="O4570" s="211">
        <v>0.83499999999999996</v>
      </c>
      <c r="P4570" s="211">
        <v>1.768</v>
      </c>
      <c r="Q4570" s="211">
        <v>45.72</v>
      </c>
    </row>
    <row r="4571" spans="1:17" x14ac:dyDescent="0.25">
      <c r="A4571" s="60" t="s">
        <v>560</v>
      </c>
      <c r="B4571" s="60" t="s">
        <v>7156</v>
      </c>
      <c r="C4571" s="211"/>
      <c r="D4571" s="211">
        <v>0.16500000000000001</v>
      </c>
      <c r="E4571" s="211">
        <v>1E-3</v>
      </c>
      <c r="F4571" s="211"/>
      <c r="G4571" s="211"/>
      <c r="H4571" s="211"/>
      <c r="I4571" s="211"/>
      <c r="J4571" s="211">
        <v>2.1999999999999999E-2</v>
      </c>
      <c r="K4571" s="211">
        <v>0.17</v>
      </c>
      <c r="L4571" s="211">
        <v>8.0000000000000002E-3</v>
      </c>
      <c r="M4571" s="211"/>
      <c r="N4571" s="211"/>
      <c r="O4571" s="211"/>
      <c r="P4571" s="211">
        <v>0.01</v>
      </c>
      <c r="Q4571" s="211"/>
    </row>
    <row r="4572" spans="1:17" x14ac:dyDescent="0.25">
      <c r="A4572" s="60" t="s">
        <v>1356</v>
      </c>
      <c r="B4572" s="60" t="s">
        <v>7157</v>
      </c>
      <c r="C4572" s="211"/>
      <c r="D4572" s="211">
        <v>3.3000000000000002E-2</v>
      </c>
      <c r="E4572" s="211">
        <v>1.4450000000000001</v>
      </c>
      <c r="F4572" s="211">
        <v>0.154</v>
      </c>
      <c r="G4572" s="211">
        <v>8.5000000000000006E-2</v>
      </c>
      <c r="H4572" s="211"/>
      <c r="I4572" s="211">
        <v>0.83</v>
      </c>
      <c r="J4572" s="211">
        <v>0.36799999999999999</v>
      </c>
      <c r="K4572" s="211"/>
      <c r="L4572" s="211"/>
      <c r="M4572" s="211"/>
      <c r="N4572" s="211"/>
      <c r="O4572" s="211"/>
      <c r="P4572" s="211">
        <v>0.01</v>
      </c>
      <c r="Q4572" s="211"/>
    </row>
    <row r="4573" spans="1:17" x14ac:dyDescent="0.25">
      <c r="A4573" s="60" t="s">
        <v>2848</v>
      </c>
      <c r="B4573" s="60" t="s">
        <v>7158</v>
      </c>
      <c r="C4573" s="211"/>
      <c r="D4573" s="211"/>
      <c r="E4573" s="211"/>
      <c r="F4573" s="211">
        <v>1.6859999999999999</v>
      </c>
      <c r="G4573" s="211"/>
      <c r="H4573" s="211">
        <v>1.3580000000000001</v>
      </c>
      <c r="I4573" s="211"/>
      <c r="J4573" s="211">
        <v>1.65</v>
      </c>
      <c r="K4573" s="211">
        <v>1.9830000000000001</v>
      </c>
      <c r="L4573" s="211"/>
      <c r="M4573" s="211"/>
      <c r="N4573" s="211"/>
      <c r="O4573" s="211"/>
      <c r="P4573" s="211"/>
      <c r="Q4573" s="211"/>
    </row>
    <row r="4574" spans="1:17" x14ac:dyDescent="0.25">
      <c r="A4574" s="60" t="s">
        <v>3259</v>
      </c>
      <c r="B4574" s="60" t="s">
        <v>7159</v>
      </c>
      <c r="C4574" s="211"/>
      <c r="D4574" s="211"/>
      <c r="E4574" s="211"/>
      <c r="F4574" s="211"/>
      <c r="G4574" s="211"/>
      <c r="H4574" s="211">
        <v>0.249</v>
      </c>
      <c r="I4574" s="211"/>
      <c r="J4574" s="211"/>
      <c r="K4574" s="211"/>
      <c r="L4574" s="211"/>
      <c r="M4574" s="211">
        <v>0.16500000000000001</v>
      </c>
      <c r="N4574" s="211"/>
      <c r="O4574" s="211"/>
      <c r="P4574" s="211"/>
      <c r="Q4574" s="211"/>
    </row>
    <row r="4575" spans="1:17" x14ac:dyDescent="0.25">
      <c r="A4575" s="60" t="s">
        <v>684</v>
      </c>
      <c r="B4575" s="60" t="s">
        <v>7160</v>
      </c>
      <c r="C4575" s="211">
        <v>3.7999999999999999E-2</v>
      </c>
      <c r="D4575" s="211">
        <v>0.28699999999999998</v>
      </c>
      <c r="E4575" s="211">
        <v>0.32</v>
      </c>
      <c r="F4575" s="211">
        <v>0.36499999999999999</v>
      </c>
      <c r="G4575" s="211"/>
      <c r="H4575" s="211"/>
      <c r="I4575" s="211">
        <v>3.657</v>
      </c>
      <c r="J4575" s="211">
        <v>14.944000000000001</v>
      </c>
      <c r="K4575" s="211">
        <v>0.34699999999999998</v>
      </c>
      <c r="L4575" s="211"/>
      <c r="M4575" s="211">
        <v>50.536000000000001</v>
      </c>
      <c r="N4575" s="211">
        <v>175</v>
      </c>
      <c r="O4575" s="211">
        <v>1.2999999999999999E-2</v>
      </c>
      <c r="P4575" s="211">
        <v>6.0999999999999999E-2</v>
      </c>
      <c r="Q4575" s="211">
        <v>26.77</v>
      </c>
    </row>
    <row r="4576" spans="1:17" x14ac:dyDescent="0.25">
      <c r="A4576" s="60" t="s">
        <v>459</v>
      </c>
      <c r="B4576" s="60" t="s">
        <v>7161</v>
      </c>
      <c r="C4576" s="211">
        <v>1.4570000000000001</v>
      </c>
      <c r="D4576" s="211">
        <v>12.824999999999999</v>
      </c>
      <c r="E4576" s="211">
        <v>0.126</v>
      </c>
      <c r="F4576" s="211">
        <v>14.603999999999999</v>
      </c>
      <c r="G4576" s="211"/>
      <c r="H4576" s="211"/>
      <c r="I4576" s="211">
        <v>0.34699999999999998</v>
      </c>
      <c r="J4576" s="211">
        <v>2.2679999999999998</v>
      </c>
      <c r="K4576" s="211"/>
      <c r="L4576" s="211">
        <v>0.70099999999999996</v>
      </c>
      <c r="M4576" s="211"/>
      <c r="N4576" s="211">
        <v>36</v>
      </c>
      <c r="O4576" s="211"/>
      <c r="P4576" s="211">
        <v>0.39</v>
      </c>
      <c r="Q4576" s="211"/>
    </row>
    <row r="4577" spans="1:17" x14ac:dyDescent="0.25">
      <c r="A4577" s="60" t="s">
        <v>631</v>
      </c>
      <c r="B4577" s="60" t="s">
        <v>7162</v>
      </c>
      <c r="C4577" s="211">
        <v>4.3999999999999997E-2</v>
      </c>
      <c r="D4577" s="211">
        <v>0.443</v>
      </c>
      <c r="E4577" s="211">
        <v>2.8239999999999998</v>
      </c>
      <c r="F4577" s="211">
        <v>1.4930000000000001</v>
      </c>
      <c r="G4577" s="211">
        <v>0.02</v>
      </c>
      <c r="H4577" s="211">
        <v>0.32400000000000001</v>
      </c>
      <c r="I4577" s="211">
        <v>3.0000000000000001E-3</v>
      </c>
      <c r="J4577" s="211">
        <v>0.08</v>
      </c>
      <c r="K4577" s="211">
        <v>1.6639999999999999</v>
      </c>
      <c r="L4577" s="211"/>
      <c r="M4577" s="211">
        <v>0.64300000000000002</v>
      </c>
      <c r="N4577" s="211"/>
      <c r="O4577" s="211"/>
      <c r="P4577" s="211">
        <v>0.54700000000000004</v>
      </c>
      <c r="Q4577" s="211">
        <v>11.01</v>
      </c>
    </row>
    <row r="4578" spans="1:17" x14ac:dyDescent="0.25">
      <c r="A4578" s="60" t="s">
        <v>3053</v>
      </c>
      <c r="B4578" s="60" t="s">
        <v>7163</v>
      </c>
      <c r="C4578" s="211"/>
      <c r="D4578" s="211"/>
      <c r="E4578" s="211"/>
      <c r="F4578" s="211">
        <v>23.251999999999999</v>
      </c>
      <c r="G4578" s="211"/>
      <c r="H4578" s="211"/>
      <c r="I4578" s="211"/>
      <c r="J4578" s="211"/>
      <c r="K4578" s="211"/>
      <c r="L4578" s="211"/>
      <c r="M4578" s="211"/>
      <c r="N4578" s="211"/>
      <c r="O4578" s="211"/>
      <c r="P4578" s="211"/>
      <c r="Q4578" s="211"/>
    </row>
    <row r="4579" spans="1:17" x14ac:dyDescent="0.25">
      <c r="A4579" s="60" t="s">
        <v>3434</v>
      </c>
      <c r="B4579" s="60" t="s">
        <v>7164</v>
      </c>
      <c r="C4579" s="211"/>
      <c r="D4579" s="211">
        <v>0.28000000000000003</v>
      </c>
      <c r="E4579" s="211"/>
      <c r="F4579" s="211"/>
      <c r="G4579" s="211"/>
      <c r="H4579" s="211">
        <v>2.718</v>
      </c>
      <c r="I4579" s="211"/>
      <c r="J4579" s="211"/>
      <c r="K4579" s="211">
        <v>3.1E-2</v>
      </c>
      <c r="L4579" s="211"/>
      <c r="M4579" s="211"/>
      <c r="N4579" s="211"/>
      <c r="O4579" s="211">
        <v>1.6E-2</v>
      </c>
      <c r="P4579" s="211"/>
      <c r="Q4579" s="211">
        <v>0.8</v>
      </c>
    </row>
    <row r="4580" spans="1:17" x14ac:dyDescent="0.25">
      <c r="A4580" s="60" t="s">
        <v>10535</v>
      </c>
      <c r="B4580" s="60" t="s">
        <v>10536</v>
      </c>
      <c r="C4580" s="211"/>
      <c r="D4580" s="211"/>
      <c r="E4580" s="211"/>
      <c r="F4580" s="211">
        <v>0.74299999999999999</v>
      </c>
      <c r="G4580" s="211">
        <v>1.27</v>
      </c>
      <c r="H4580" s="211">
        <v>3.7949999999999999</v>
      </c>
      <c r="I4580" s="211"/>
      <c r="J4580" s="211"/>
      <c r="K4580" s="211">
        <v>7.0999999999999994E-2</v>
      </c>
      <c r="L4580" s="211"/>
      <c r="M4580" s="211"/>
      <c r="N4580" s="211"/>
      <c r="O4580" s="211"/>
      <c r="P4580" s="211"/>
      <c r="Q4580" s="211"/>
    </row>
    <row r="4581" spans="1:17" x14ac:dyDescent="0.25">
      <c r="A4581" s="60" t="s">
        <v>4277</v>
      </c>
      <c r="B4581" s="60" t="s">
        <v>7166</v>
      </c>
      <c r="C4581" s="211"/>
      <c r="D4581" s="211"/>
      <c r="E4581" s="211"/>
      <c r="F4581" s="211"/>
      <c r="G4581" s="211"/>
      <c r="H4581" s="211">
        <v>1.74</v>
      </c>
      <c r="I4581" s="211">
        <v>1.4690000000000001</v>
      </c>
      <c r="J4581" s="211"/>
      <c r="K4581" s="211">
        <v>1.113</v>
      </c>
      <c r="L4581" s="211">
        <v>28.934000000000001</v>
      </c>
      <c r="M4581" s="211"/>
      <c r="N4581" s="211"/>
      <c r="O4581" s="211"/>
      <c r="P4581" s="211"/>
      <c r="Q4581" s="211"/>
    </row>
    <row r="4582" spans="1:17" x14ac:dyDescent="0.25">
      <c r="A4582" s="60" t="s">
        <v>1361</v>
      </c>
      <c r="B4582" s="60" t="s">
        <v>7167</v>
      </c>
      <c r="C4582" s="211"/>
      <c r="D4582" s="211"/>
      <c r="E4582" s="211">
        <v>6.0000000000000001E-3</v>
      </c>
      <c r="F4582" s="211">
        <v>0.35299999999999998</v>
      </c>
      <c r="G4582" s="211"/>
      <c r="H4582" s="211"/>
      <c r="I4582" s="211"/>
      <c r="J4582" s="211"/>
      <c r="K4582" s="211"/>
      <c r="L4582" s="211"/>
      <c r="M4582" s="211"/>
      <c r="N4582" s="211"/>
      <c r="O4582" s="211"/>
      <c r="P4582" s="211"/>
      <c r="Q4582" s="211"/>
    </row>
    <row r="4583" spans="1:17" x14ac:dyDescent="0.25">
      <c r="A4583" s="60" t="s">
        <v>2129</v>
      </c>
      <c r="B4583" s="60" t="s">
        <v>7168</v>
      </c>
      <c r="C4583" s="211"/>
      <c r="D4583" s="211">
        <v>4.0000000000000001E-3</v>
      </c>
      <c r="E4583" s="211"/>
      <c r="F4583" s="211"/>
      <c r="G4583" s="211"/>
      <c r="H4583" s="211"/>
      <c r="I4583" s="211"/>
      <c r="J4583" s="211"/>
      <c r="K4583" s="211"/>
      <c r="L4583" s="211"/>
      <c r="M4583" s="211"/>
      <c r="N4583" s="211">
        <v>2</v>
      </c>
      <c r="O4583" s="211"/>
      <c r="P4583" s="211"/>
      <c r="Q4583" s="211"/>
    </row>
    <row r="4584" spans="1:17" x14ac:dyDescent="0.25">
      <c r="A4584" s="60" t="s">
        <v>4278</v>
      </c>
      <c r="B4584" s="60" t="s">
        <v>7169</v>
      </c>
      <c r="C4584" s="211"/>
      <c r="D4584" s="211">
        <v>0.11700000000000001</v>
      </c>
      <c r="E4584" s="211">
        <v>1E-3</v>
      </c>
      <c r="F4584" s="211">
        <v>6.42</v>
      </c>
      <c r="G4584" s="211"/>
      <c r="H4584" s="211"/>
      <c r="I4584" s="211"/>
      <c r="J4584" s="211"/>
      <c r="K4584" s="211">
        <v>0.32</v>
      </c>
      <c r="L4584" s="211">
        <v>0.32</v>
      </c>
      <c r="M4584" s="211"/>
      <c r="N4584" s="211"/>
      <c r="O4584" s="211">
        <v>15.4</v>
      </c>
      <c r="P4584" s="211"/>
      <c r="Q4584" s="211"/>
    </row>
    <row r="4585" spans="1:17" x14ac:dyDescent="0.25">
      <c r="A4585" s="60" t="s">
        <v>1729</v>
      </c>
      <c r="B4585" s="60" t="s">
        <v>7170</v>
      </c>
      <c r="C4585" s="211">
        <v>6.0000000000000001E-3</v>
      </c>
      <c r="D4585" s="211"/>
      <c r="E4585" s="211">
        <v>4.5999999999999999E-2</v>
      </c>
      <c r="F4585" s="211">
        <v>0.59</v>
      </c>
      <c r="G4585" s="211"/>
      <c r="H4585" s="211">
        <v>1.7529999999999999</v>
      </c>
      <c r="I4585" s="211"/>
      <c r="J4585" s="211"/>
      <c r="K4585" s="211"/>
      <c r="L4585" s="211"/>
      <c r="M4585" s="211">
        <v>75.879000000000005</v>
      </c>
      <c r="N4585" s="211">
        <v>61</v>
      </c>
      <c r="O4585" s="211">
        <v>25.594000000000001</v>
      </c>
      <c r="P4585" s="211">
        <v>2.0950000000000002</v>
      </c>
      <c r="Q4585" s="211"/>
    </row>
    <row r="4586" spans="1:17" x14ac:dyDescent="0.25">
      <c r="A4586" s="60" t="s">
        <v>881</v>
      </c>
      <c r="B4586" s="60" t="s">
        <v>7171</v>
      </c>
      <c r="C4586" s="211"/>
      <c r="D4586" s="211"/>
      <c r="E4586" s="211"/>
      <c r="F4586" s="211">
        <v>4.7169999999999996</v>
      </c>
      <c r="G4586" s="211">
        <v>1.3660000000000001</v>
      </c>
      <c r="H4586" s="211">
        <v>3.3250000000000002</v>
      </c>
      <c r="I4586" s="211">
        <v>7.0000000000000001E-3</v>
      </c>
      <c r="J4586" s="211">
        <v>1.8919999999999999</v>
      </c>
      <c r="K4586" s="211">
        <v>18.922999999999998</v>
      </c>
      <c r="L4586" s="211">
        <v>24.614999999999998</v>
      </c>
      <c r="M4586" s="211">
        <v>3.0000000000000001E-3</v>
      </c>
      <c r="N4586" s="211"/>
      <c r="O4586" s="211"/>
      <c r="P4586" s="211"/>
      <c r="Q4586" s="211">
        <v>7.96</v>
      </c>
    </row>
    <row r="4587" spans="1:17" x14ac:dyDescent="0.25">
      <c r="A4587" s="60" t="s">
        <v>774</v>
      </c>
      <c r="B4587" s="60" t="s">
        <v>7172</v>
      </c>
      <c r="C4587" s="211"/>
      <c r="D4587" s="211"/>
      <c r="E4587" s="211"/>
      <c r="F4587" s="211"/>
      <c r="G4587" s="211">
        <v>9.9000000000000005E-2</v>
      </c>
      <c r="H4587" s="211">
        <v>19.995999999999999</v>
      </c>
      <c r="I4587" s="211">
        <v>0.53900000000000003</v>
      </c>
      <c r="J4587" s="211"/>
      <c r="K4587" s="211">
        <v>7.0000000000000001E-3</v>
      </c>
      <c r="L4587" s="211">
        <v>4.0000000000000001E-3</v>
      </c>
      <c r="M4587" s="211">
        <v>0.56699999999999995</v>
      </c>
      <c r="N4587" s="211">
        <v>1</v>
      </c>
      <c r="O4587" s="211">
        <v>232.69900000000001</v>
      </c>
      <c r="P4587" s="211">
        <v>20.167000000000002</v>
      </c>
      <c r="Q4587" s="211">
        <v>0.02</v>
      </c>
    </row>
    <row r="4588" spans="1:17" x14ac:dyDescent="0.25">
      <c r="A4588" s="60" t="s">
        <v>2269</v>
      </c>
      <c r="B4588" s="60" t="s">
        <v>7173</v>
      </c>
      <c r="C4588" s="211"/>
      <c r="D4588" s="211"/>
      <c r="E4588" s="211">
        <v>0.52700000000000002</v>
      </c>
      <c r="F4588" s="211"/>
      <c r="G4588" s="211">
        <v>0.85</v>
      </c>
      <c r="H4588" s="211"/>
      <c r="I4588" s="211"/>
      <c r="J4588" s="211"/>
      <c r="K4588" s="211"/>
      <c r="L4588" s="211"/>
      <c r="M4588" s="211"/>
      <c r="N4588" s="211"/>
      <c r="O4588" s="211"/>
      <c r="P4588" s="211"/>
      <c r="Q4588" s="211"/>
    </row>
    <row r="4589" spans="1:17" x14ac:dyDescent="0.25">
      <c r="A4589" s="60" t="s">
        <v>175</v>
      </c>
      <c r="B4589" s="60" t="s">
        <v>7174</v>
      </c>
      <c r="C4589" s="211">
        <v>1.962</v>
      </c>
      <c r="D4589" s="211">
        <v>2.4140000000000001</v>
      </c>
      <c r="E4589" s="211">
        <v>4.8879999999999999</v>
      </c>
      <c r="F4589" s="211">
        <v>31.17</v>
      </c>
      <c r="G4589" s="211">
        <v>108.084</v>
      </c>
      <c r="H4589" s="211">
        <v>2.8119999999999998</v>
      </c>
      <c r="I4589" s="211">
        <v>14.831</v>
      </c>
      <c r="J4589" s="211">
        <v>25.637</v>
      </c>
      <c r="K4589" s="211">
        <v>41.442999999999998</v>
      </c>
      <c r="L4589" s="211">
        <v>17.23</v>
      </c>
      <c r="M4589" s="211">
        <v>0.61899999999999999</v>
      </c>
      <c r="N4589" s="211">
        <v>1</v>
      </c>
      <c r="O4589" s="211">
        <v>413.988</v>
      </c>
      <c r="P4589" s="211">
        <v>339.79399999999998</v>
      </c>
      <c r="Q4589" s="211">
        <v>297.8</v>
      </c>
    </row>
    <row r="4590" spans="1:17" x14ac:dyDescent="0.25">
      <c r="A4590" s="60" t="s">
        <v>2237</v>
      </c>
      <c r="B4590" s="60" t="s">
        <v>7175</v>
      </c>
      <c r="C4590" s="211">
        <v>0.45700000000000002</v>
      </c>
      <c r="D4590" s="211">
        <v>0.53400000000000003</v>
      </c>
      <c r="E4590" s="211"/>
      <c r="F4590" s="211">
        <v>86.162999999999997</v>
      </c>
      <c r="G4590" s="211">
        <v>2.2549999999999999</v>
      </c>
      <c r="H4590" s="211">
        <v>3.9489999999999998</v>
      </c>
      <c r="I4590" s="211">
        <v>3.7080000000000002</v>
      </c>
      <c r="J4590" s="211">
        <v>14.618</v>
      </c>
      <c r="K4590" s="211">
        <v>19.753</v>
      </c>
      <c r="L4590" s="211"/>
      <c r="M4590" s="211"/>
      <c r="N4590" s="211"/>
      <c r="O4590" s="211"/>
      <c r="P4590" s="211"/>
      <c r="Q4590" s="211"/>
    </row>
    <row r="4591" spans="1:17" x14ac:dyDescent="0.25">
      <c r="A4591" s="60" t="s">
        <v>723</v>
      </c>
      <c r="B4591" s="60" t="s">
        <v>7176</v>
      </c>
      <c r="C4591" s="211">
        <v>0.38200000000000001</v>
      </c>
      <c r="D4591" s="211">
        <v>1.107</v>
      </c>
      <c r="E4591" s="211">
        <v>0.67500000000000004</v>
      </c>
      <c r="F4591" s="211">
        <v>7.7750000000000004</v>
      </c>
      <c r="G4591" s="211">
        <v>10.342000000000001</v>
      </c>
      <c r="H4591" s="211">
        <v>23.373000000000001</v>
      </c>
      <c r="I4591" s="211">
        <v>19.460999999999999</v>
      </c>
      <c r="J4591" s="211">
        <v>28.062000000000001</v>
      </c>
      <c r="K4591" s="211">
        <v>5.7469999999999999</v>
      </c>
      <c r="L4591" s="211">
        <v>4725.1459999999997</v>
      </c>
      <c r="M4591" s="211">
        <v>0.53200000000000003</v>
      </c>
      <c r="N4591" s="211">
        <v>35</v>
      </c>
      <c r="O4591" s="211"/>
      <c r="P4591" s="211"/>
      <c r="Q4591" s="211"/>
    </row>
    <row r="4592" spans="1:17" x14ac:dyDescent="0.25">
      <c r="A4592" s="60" t="s">
        <v>2832</v>
      </c>
      <c r="B4592" s="60" t="s">
        <v>7177</v>
      </c>
      <c r="C4592" s="211"/>
      <c r="D4592" s="211"/>
      <c r="E4592" s="211"/>
      <c r="F4592" s="211"/>
      <c r="G4592" s="211"/>
      <c r="H4592" s="211"/>
      <c r="I4592" s="211"/>
      <c r="J4592" s="211"/>
      <c r="K4592" s="211"/>
      <c r="L4592" s="211"/>
      <c r="M4592" s="211"/>
      <c r="N4592" s="211"/>
      <c r="O4592" s="211">
        <v>3.1E-2</v>
      </c>
      <c r="P4592" s="211"/>
      <c r="Q4592" s="211"/>
    </row>
    <row r="4593" spans="1:17" x14ac:dyDescent="0.25">
      <c r="A4593" s="60" t="s">
        <v>3147</v>
      </c>
      <c r="B4593" s="60" t="s">
        <v>7180</v>
      </c>
      <c r="C4593" s="211"/>
      <c r="D4593" s="211"/>
      <c r="E4593" s="211"/>
      <c r="F4593" s="211"/>
      <c r="G4593" s="211">
        <v>0.80100000000000005</v>
      </c>
      <c r="H4593" s="211"/>
      <c r="I4593" s="211"/>
      <c r="J4593" s="211"/>
      <c r="K4593" s="211"/>
      <c r="L4593" s="211"/>
      <c r="M4593" s="211"/>
      <c r="N4593" s="211"/>
      <c r="O4593" s="211"/>
      <c r="P4593" s="211">
        <v>0.129</v>
      </c>
      <c r="Q4593" s="211">
        <v>1.72</v>
      </c>
    </row>
    <row r="4594" spans="1:17" x14ac:dyDescent="0.25">
      <c r="A4594" s="60" t="s">
        <v>2931</v>
      </c>
      <c r="B4594" s="60" t="s">
        <v>7181</v>
      </c>
      <c r="C4594" s="211">
        <v>8.6999999999999994E-2</v>
      </c>
      <c r="D4594" s="211">
        <v>0.128</v>
      </c>
      <c r="E4594" s="211">
        <v>0.32200000000000001</v>
      </c>
      <c r="F4594" s="211">
        <v>0.92</v>
      </c>
      <c r="G4594" s="211">
        <v>0.78800000000000003</v>
      </c>
      <c r="H4594" s="211"/>
      <c r="I4594" s="211"/>
      <c r="J4594" s="211">
        <v>107.587</v>
      </c>
      <c r="K4594" s="211">
        <v>1.036</v>
      </c>
      <c r="L4594" s="211">
        <v>14.488</v>
      </c>
      <c r="M4594" s="211"/>
      <c r="N4594" s="211">
        <v>1</v>
      </c>
      <c r="O4594" s="211">
        <v>1.3740000000000001</v>
      </c>
      <c r="P4594" s="211">
        <v>0.56000000000000005</v>
      </c>
      <c r="Q4594" s="211">
        <v>0.05</v>
      </c>
    </row>
    <row r="4595" spans="1:17" x14ac:dyDescent="0.25">
      <c r="A4595" s="60" t="s">
        <v>3270</v>
      </c>
      <c r="B4595" s="60" t="s">
        <v>7182</v>
      </c>
      <c r="C4595" s="211"/>
      <c r="D4595" s="211"/>
      <c r="E4595" s="211">
        <v>1.01</v>
      </c>
      <c r="F4595" s="211"/>
      <c r="G4595" s="211"/>
      <c r="H4595" s="211"/>
      <c r="I4595" s="211"/>
      <c r="J4595" s="211"/>
      <c r="K4595" s="211">
        <v>0.23400000000000001</v>
      </c>
      <c r="L4595" s="211"/>
      <c r="M4595" s="211">
        <v>2.536</v>
      </c>
      <c r="N4595" s="211"/>
      <c r="O4595" s="211"/>
      <c r="P4595" s="211"/>
      <c r="Q4595" s="211"/>
    </row>
    <row r="4596" spans="1:17" x14ac:dyDescent="0.25">
      <c r="A4596" s="60" t="s">
        <v>4335</v>
      </c>
      <c r="B4596" s="60" t="s">
        <v>5199</v>
      </c>
      <c r="C4596" s="211"/>
      <c r="D4596" s="211">
        <v>6.7549999999999999</v>
      </c>
      <c r="E4596" s="211">
        <v>357.89100000000002</v>
      </c>
      <c r="F4596" s="211">
        <v>1282.664</v>
      </c>
      <c r="G4596" s="211">
        <v>4698.0690000000004</v>
      </c>
      <c r="H4596" s="211">
        <v>18548.017</v>
      </c>
      <c r="I4596" s="211">
        <v>13222.416999999999</v>
      </c>
      <c r="J4596" s="211">
        <v>17791.72</v>
      </c>
      <c r="K4596" s="211">
        <v>6381.116</v>
      </c>
      <c r="L4596" s="211">
        <v>3941.8249999999998</v>
      </c>
      <c r="M4596" s="211">
        <v>12898.14</v>
      </c>
      <c r="N4596" s="211">
        <v>6462</v>
      </c>
      <c r="O4596" s="211">
        <v>6609.6750000000002</v>
      </c>
      <c r="P4596" s="211">
        <v>211.45</v>
      </c>
      <c r="Q4596" s="211">
        <v>1277.3</v>
      </c>
    </row>
    <row r="4597" spans="1:17" x14ac:dyDescent="0.25">
      <c r="A4597" s="60" t="s">
        <v>828</v>
      </c>
      <c r="B4597" s="60" t="s">
        <v>7183</v>
      </c>
      <c r="C4597" s="211"/>
      <c r="D4597" s="211"/>
      <c r="E4597" s="211"/>
      <c r="F4597" s="211"/>
      <c r="G4597" s="211"/>
      <c r="H4597" s="211"/>
      <c r="I4597" s="211"/>
      <c r="J4597" s="211"/>
      <c r="K4597" s="211">
        <v>2.7719999999999998</v>
      </c>
      <c r="L4597" s="211"/>
      <c r="M4597" s="211"/>
      <c r="N4597" s="211"/>
      <c r="O4597" s="211"/>
      <c r="P4597" s="211"/>
      <c r="Q4597" s="211"/>
    </row>
    <row r="4598" spans="1:17" x14ac:dyDescent="0.25">
      <c r="A4598" s="60" t="s">
        <v>1968</v>
      </c>
      <c r="B4598" s="60" t="s">
        <v>7184</v>
      </c>
      <c r="C4598" s="211"/>
      <c r="D4598" s="211"/>
      <c r="E4598" s="211"/>
      <c r="F4598" s="211"/>
      <c r="G4598" s="211"/>
      <c r="H4598" s="211"/>
      <c r="I4598" s="211"/>
      <c r="J4598" s="211">
        <v>200.018</v>
      </c>
      <c r="K4598" s="211">
        <v>3204.1210000000001</v>
      </c>
      <c r="L4598" s="211">
        <v>18463.638999999999</v>
      </c>
      <c r="M4598" s="211"/>
      <c r="N4598" s="211">
        <v>16</v>
      </c>
      <c r="O4598" s="211">
        <v>328.78699999999998</v>
      </c>
      <c r="P4598" s="211">
        <v>1118.028</v>
      </c>
      <c r="Q4598" s="211">
        <v>182.87</v>
      </c>
    </row>
    <row r="4599" spans="1:17" x14ac:dyDescent="0.25">
      <c r="A4599" s="60" t="s">
        <v>2358</v>
      </c>
      <c r="B4599" s="60" t="s">
        <v>7185</v>
      </c>
      <c r="C4599" s="211"/>
      <c r="D4599" s="211"/>
      <c r="E4599" s="211">
        <v>0.98</v>
      </c>
      <c r="F4599" s="211">
        <v>1.222</v>
      </c>
      <c r="G4599" s="211">
        <v>4.3999999999999997E-2</v>
      </c>
      <c r="H4599" s="211">
        <v>0.66</v>
      </c>
      <c r="I4599" s="211"/>
      <c r="J4599" s="211"/>
      <c r="K4599" s="211">
        <v>0.184</v>
      </c>
      <c r="L4599" s="211"/>
      <c r="M4599" s="211"/>
      <c r="N4599" s="211">
        <v>129</v>
      </c>
      <c r="O4599" s="211"/>
      <c r="P4599" s="211"/>
      <c r="Q4599" s="211"/>
    </row>
    <row r="4600" spans="1:17" x14ac:dyDescent="0.25">
      <c r="A4600" s="60" t="s">
        <v>1825</v>
      </c>
      <c r="B4600" s="60" t="s">
        <v>7186</v>
      </c>
      <c r="C4600" s="211"/>
      <c r="D4600" s="211">
        <v>0.47399999999999998</v>
      </c>
      <c r="E4600" s="211">
        <v>0.14699999999999999</v>
      </c>
      <c r="F4600" s="211"/>
      <c r="G4600" s="211">
        <v>0.35399999999999998</v>
      </c>
      <c r="H4600" s="211"/>
      <c r="I4600" s="211">
        <v>13.576000000000001</v>
      </c>
      <c r="J4600" s="211"/>
      <c r="K4600" s="211"/>
      <c r="L4600" s="211">
        <v>3.4990000000000001</v>
      </c>
      <c r="M4600" s="211"/>
      <c r="N4600" s="211"/>
      <c r="O4600" s="211">
        <v>0.34399999999999997</v>
      </c>
      <c r="P4600" s="211"/>
      <c r="Q4600" s="211"/>
    </row>
    <row r="4601" spans="1:17" x14ac:dyDescent="0.25">
      <c r="A4601" s="60" t="s">
        <v>643</v>
      </c>
      <c r="B4601" s="60" t="s">
        <v>7187</v>
      </c>
      <c r="C4601" s="211">
        <v>1.95</v>
      </c>
      <c r="D4601" s="211">
        <v>2.5819999999999999</v>
      </c>
      <c r="E4601" s="211">
        <v>0.80200000000000005</v>
      </c>
      <c r="F4601" s="211">
        <v>12.529</v>
      </c>
      <c r="G4601" s="211">
        <v>0.65600000000000003</v>
      </c>
      <c r="H4601" s="211">
        <v>8.0489999999999995</v>
      </c>
      <c r="I4601" s="211">
        <v>1.8740000000000001</v>
      </c>
      <c r="J4601" s="211">
        <v>2.08</v>
      </c>
      <c r="K4601" s="211">
        <v>6.9649999999999999</v>
      </c>
      <c r="L4601" s="211">
        <v>2.3250000000000002</v>
      </c>
      <c r="M4601" s="211">
        <v>3.351</v>
      </c>
      <c r="N4601" s="211">
        <v>6</v>
      </c>
      <c r="O4601" s="211">
        <v>5.8470000000000004</v>
      </c>
      <c r="P4601" s="211"/>
      <c r="Q4601" s="211">
        <v>2.0499999999999998</v>
      </c>
    </row>
    <row r="4602" spans="1:17" x14ac:dyDescent="0.25">
      <c r="A4602" s="60" t="s">
        <v>1943</v>
      </c>
      <c r="B4602" s="60" t="s">
        <v>7188</v>
      </c>
      <c r="C4602" s="211">
        <v>11.105</v>
      </c>
      <c r="D4602" s="211">
        <v>0.95699999999999996</v>
      </c>
      <c r="E4602" s="211">
        <v>1.4850000000000001</v>
      </c>
      <c r="F4602" s="211">
        <v>68.308999999999997</v>
      </c>
      <c r="G4602" s="211">
        <v>0.52200000000000002</v>
      </c>
      <c r="H4602" s="211">
        <v>0.08</v>
      </c>
      <c r="I4602" s="211">
        <v>19.440999999999999</v>
      </c>
      <c r="J4602" s="211">
        <v>7.0000000000000001E-3</v>
      </c>
      <c r="K4602" s="211">
        <v>44.432000000000002</v>
      </c>
      <c r="L4602" s="211">
        <v>1.605</v>
      </c>
      <c r="M4602" s="211">
        <v>0.98099999999999998</v>
      </c>
      <c r="N4602" s="211"/>
      <c r="O4602" s="211">
        <v>0.19400000000000001</v>
      </c>
      <c r="P4602" s="211"/>
      <c r="Q4602" s="211"/>
    </row>
    <row r="4603" spans="1:17" x14ac:dyDescent="0.25">
      <c r="A4603" s="60" t="s">
        <v>571</v>
      </c>
      <c r="B4603" s="60" t="s">
        <v>7189</v>
      </c>
      <c r="C4603" s="211">
        <v>0.03</v>
      </c>
      <c r="D4603" s="211">
        <v>0.752</v>
      </c>
      <c r="E4603" s="211">
        <v>4.1740000000000004</v>
      </c>
      <c r="F4603" s="211">
        <v>103.114</v>
      </c>
      <c r="G4603" s="211">
        <v>14.183</v>
      </c>
      <c r="H4603" s="211">
        <v>78.343999999999994</v>
      </c>
      <c r="I4603" s="211">
        <v>61.679000000000002</v>
      </c>
      <c r="J4603" s="211">
        <v>105.066</v>
      </c>
      <c r="K4603" s="211">
        <v>4.8810000000000002</v>
      </c>
      <c r="L4603" s="211">
        <v>64.399000000000001</v>
      </c>
      <c r="M4603" s="211">
        <v>143.44200000000001</v>
      </c>
      <c r="N4603" s="211">
        <v>200</v>
      </c>
      <c r="O4603" s="211">
        <v>121.768</v>
      </c>
      <c r="P4603" s="211">
        <v>220.238</v>
      </c>
      <c r="Q4603" s="211">
        <v>561.26</v>
      </c>
    </row>
    <row r="4604" spans="1:17" x14ac:dyDescent="0.25">
      <c r="A4604" s="60" t="s">
        <v>4092</v>
      </c>
      <c r="B4604" s="60" t="s">
        <v>7190</v>
      </c>
      <c r="C4604" s="211">
        <v>154.53299999999999</v>
      </c>
      <c r="D4604" s="211"/>
      <c r="E4604" s="211"/>
      <c r="F4604" s="211">
        <v>0.505</v>
      </c>
      <c r="G4604" s="211">
        <v>240.386</v>
      </c>
      <c r="H4604" s="211"/>
      <c r="I4604" s="211"/>
      <c r="J4604" s="211"/>
      <c r="K4604" s="211"/>
      <c r="L4604" s="211"/>
      <c r="M4604" s="211">
        <v>29057.261999999999</v>
      </c>
      <c r="N4604" s="211"/>
      <c r="O4604" s="211"/>
      <c r="P4604" s="211"/>
      <c r="Q4604" s="211"/>
    </row>
    <row r="4605" spans="1:17" x14ac:dyDescent="0.25">
      <c r="A4605" s="60" t="s">
        <v>10016</v>
      </c>
      <c r="B4605" s="60" t="s">
        <v>10017</v>
      </c>
      <c r="C4605" s="211"/>
      <c r="D4605" s="211"/>
      <c r="E4605" s="211"/>
      <c r="F4605" s="211"/>
      <c r="G4605" s="211"/>
      <c r="H4605" s="211"/>
      <c r="I4605" s="211">
        <v>4.0000000000000001E-3</v>
      </c>
      <c r="J4605" s="211"/>
      <c r="K4605" s="211"/>
      <c r="L4605" s="211"/>
      <c r="M4605" s="211"/>
      <c r="N4605" s="211"/>
      <c r="O4605" s="211"/>
      <c r="P4605" s="211"/>
      <c r="Q4605" s="211"/>
    </row>
    <row r="4606" spans="1:17" x14ac:dyDescent="0.25">
      <c r="A4606" s="60" t="s">
        <v>1734</v>
      </c>
      <c r="B4606" s="60" t="s">
        <v>7198</v>
      </c>
      <c r="C4606" s="211"/>
      <c r="D4606" s="211"/>
      <c r="E4606" s="211"/>
      <c r="F4606" s="211">
        <v>9.9000000000000005E-2</v>
      </c>
      <c r="G4606" s="211"/>
      <c r="H4606" s="211"/>
      <c r="I4606" s="211"/>
      <c r="J4606" s="211"/>
      <c r="K4606" s="211">
        <v>4.5999999999999999E-2</v>
      </c>
      <c r="L4606" s="211">
        <v>0.29799999999999999</v>
      </c>
      <c r="M4606" s="211"/>
      <c r="N4606" s="211"/>
      <c r="O4606" s="211"/>
      <c r="P4606" s="211"/>
      <c r="Q4606" s="211"/>
    </row>
    <row r="4607" spans="1:17" x14ac:dyDescent="0.25">
      <c r="A4607" s="60" t="s">
        <v>3847</v>
      </c>
      <c r="B4607" s="60" t="s">
        <v>7200</v>
      </c>
      <c r="C4607" s="211"/>
      <c r="D4607" s="211">
        <v>1.7589999999999999</v>
      </c>
      <c r="E4607" s="211"/>
      <c r="F4607" s="211"/>
      <c r="G4607" s="211"/>
      <c r="H4607" s="211"/>
      <c r="I4607" s="211"/>
      <c r="J4607" s="211"/>
      <c r="K4607" s="211"/>
      <c r="L4607" s="211"/>
      <c r="M4607" s="211"/>
      <c r="N4607" s="211"/>
      <c r="O4607" s="211"/>
      <c r="P4607" s="211"/>
      <c r="Q4607" s="211"/>
    </row>
    <row r="4608" spans="1:17" x14ac:dyDescent="0.25">
      <c r="A4608" s="60" t="s">
        <v>3339</v>
      </c>
      <c r="B4608" s="60" t="s">
        <v>7211</v>
      </c>
      <c r="C4608" s="211">
        <v>9.0869999999999997</v>
      </c>
      <c r="D4608" s="211"/>
      <c r="E4608" s="211"/>
      <c r="F4608" s="211"/>
      <c r="G4608" s="211"/>
      <c r="H4608" s="211"/>
      <c r="I4608" s="211"/>
      <c r="J4608" s="211"/>
      <c r="K4608" s="211"/>
      <c r="L4608" s="211"/>
      <c r="M4608" s="211"/>
      <c r="N4608" s="211"/>
      <c r="O4608" s="211"/>
      <c r="P4608" s="211"/>
      <c r="Q4608" s="211"/>
    </row>
    <row r="4609" spans="1:17" x14ac:dyDescent="0.25">
      <c r="A4609" s="60" t="s">
        <v>2032</v>
      </c>
      <c r="B4609" s="60" t="s">
        <v>7212</v>
      </c>
      <c r="C4609" s="211"/>
      <c r="D4609" s="211"/>
      <c r="E4609" s="211"/>
      <c r="F4609" s="211"/>
      <c r="G4609" s="211"/>
      <c r="H4609" s="211"/>
      <c r="I4609" s="211">
        <v>1E-3</v>
      </c>
      <c r="J4609" s="211"/>
      <c r="K4609" s="211"/>
      <c r="L4609" s="211"/>
      <c r="M4609" s="211"/>
      <c r="N4609" s="211"/>
      <c r="O4609" s="211"/>
      <c r="P4609" s="211"/>
      <c r="Q4609" s="211"/>
    </row>
    <row r="4610" spans="1:17" x14ac:dyDescent="0.25">
      <c r="A4610" s="60" t="s">
        <v>3093</v>
      </c>
      <c r="B4610" s="60" t="s">
        <v>7216</v>
      </c>
      <c r="C4610" s="211"/>
      <c r="D4610" s="211"/>
      <c r="E4610" s="211"/>
      <c r="F4610" s="211">
        <v>1.4239999999999999</v>
      </c>
      <c r="G4610" s="211"/>
      <c r="H4610" s="211"/>
      <c r="I4610" s="211"/>
      <c r="J4610" s="211"/>
      <c r="K4610" s="211"/>
      <c r="L4610" s="211"/>
      <c r="M4610" s="211"/>
      <c r="N4610" s="211"/>
      <c r="O4610" s="211"/>
      <c r="P4610" s="211"/>
      <c r="Q4610" s="211"/>
    </row>
    <row r="4611" spans="1:17" x14ac:dyDescent="0.25">
      <c r="A4611" s="60" t="s">
        <v>3296</v>
      </c>
      <c r="B4611" s="60" t="s">
        <v>7220</v>
      </c>
      <c r="C4611" s="211"/>
      <c r="D4611" s="211"/>
      <c r="E4611" s="211"/>
      <c r="F4611" s="211"/>
      <c r="G4611" s="211"/>
      <c r="H4611" s="211"/>
      <c r="I4611" s="211"/>
      <c r="J4611" s="211"/>
      <c r="K4611" s="211"/>
      <c r="L4611" s="211"/>
      <c r="M4611" s="211"/>
      <c r="N4611" s="211"/>
      <c r="O4611" s="211"/>
      <c r="P4611" s="211"/>
      <c r="Q4611" s="211">
        <v>363.47</v>
      </c>
    </row>
    <row r="4612" spans="1:17" x14ac:dyDescent="0.25">
      <c r="A4612" s="60" t="s">
        <v>738</v>
      </c>
      <c r="B4612" s="60" t="s">
        <v>7222</v>
      </c>
      <c r="C4612" s="211">
        <v>6475.393</v>
      </c>
      <c r="D4612" s="211">
        <v>2915.3890000000001</v>
      </c>
      <c r="E4612" s="211">
        <v>5475.607</v>
      </c>
      <c r="F4612" s="211">
        <v>20168.825000000001</v>
      </c>
      <c r="G4612" s="211">
        <v>19922.435000000001</v>
      </c>
      <c r="H4612" s="211">
        <v>40377.712</v>
      </c>
      <c r="I4612" s="211">
        <v>36841.472999999998</v>
      </c>
      <c r="J4612" s="211">
        <v>19597.177</v>
      </c>
      <c r="K4612" s="211">
        <v>50414.766000000003</v>
      </c>
      <c r="L4612" s="211">
        <v>26490.438999999998</v>
      </c>
      <c r="M4612" s="211"/>
      <c r="N4612" s="211">
        <v>20034</v>
      </c>
      <c r="O4612" s="211">
        <v>9229.509</v>
      </c>
      <c r="P4612" s="211">
        <v>80010.918999999994</v>
      </c>
      <c r="Q4612" s="211">
        <v>48343.063999999998</v>
      </c>
    </row>
    <row r="4613" spans="1:17" x14ac:dyDescent="0.25">
      <c r="A4613" s="60" t="s">
        <v>3211</v>
      </c>
      <c r="B4613" s="60" t="s">
        <v>7223</v>
      </c>
      <c r="C4613" s="211">
        <v>0.29799999999999999</v>
      </c>
      <c r="D4613" s="211"/>
      <c r="E4613" s="211">
        <v>21.84</v>
      </c>
      <c r="F4613" s="211"/>
      <c r="G4613" s="211">
        <v>20.315000000000001</v>
      </c>
      <c r="H4613" s="211"/>
      <c r="I4613" s="211">
        <v>7.766</v>
      </c>
      <c r="J4613" s="211"/>
      <c r="K4613" s="211"/>
      <c r="L4613" s="211"/>
      <c r="M4613" s="211">
        <v>2.5000000000000001E-2</v>
      </c>
      <c r="N4613" s="211"/>
      <c r="O4613" s="211"/>
      <c r="P4613" s="211">
        <v>14.29</v>
      </c>
      <c r="Q4613" s="211"/>
    </row>
    <row r="4614" spans="1:17" x14ac:dyDescent="0.25">
      <c r="A4614" s="60" t="s">
        <v>4367</v>
      </c>
      <c r="B4614" s="60" t="s">
        <v>7224</v>
      </c>
      <c r="C4614" s="211"/>
      <c r="D4614" s="211"/>
      <c r="E4614" s="211"/>
      <c r="F4614" s="211"/>
      <c r="G4614" s="211"/>
      <c r="H4614" s="211"/>
      <c r="I4614" s="211"/>
      <c r="J4614" s="211"/>
      <c r="K4614" s="211"/>
      <c r="L4614" s="211"/>
      <c r="M4614" s="211">
        <v>302.72699999999998</v>
      </c>
      <c r="N4614" s="211"/>
      <c r="O4614" s="211"/>
      <c r="P4614" s="211">
        <v>233.648</v>
      </c>
      <c r="Q4614" s="211"/>
    </row>
    <row r="4615" spans="1:17" x14ac:dyDescent="0.25">
      <c r="A4615" s="60" t="s">
        <v>3279</v>
      </c>
      <c r="B4615" s="60" t="s">
        <v>7225</v>
      </c>
      <c r="C4615" s="211">
        <v>446.93200000000002</v>
      </c>
      <c r="D4615" s="211">
        <v>207.41200000000001</v>
      </c>
      <c r="E4615" s="211">
        <v>101.569</v>
      </c>
      <c r="F4615" s="211">
        <v>67.316000000000003</v>
      </c>
      <c r="G4615" s="211">
        <v>1435.1020000000001</v>
      </c>
      <c r="H4615" s="211">
        <v>946.43700000000001</v>
      </c>
      <c r="I4615" s="211">
        <v>18.568999999999999</v>
      </c>
      <c r="J4615" s="211">
        <v>1.3420000000000001</v>
      </c>
      <c r="K4615" s="211">
        <v>296.67700000000002</v>
      </c>
      <c r="L4615" s="211"/>
      <c r="M4615" s="211">
        <v>6038.0050000000001</v>
      </c>
      <c r="N4615" s="211">
        <v>660</v>
      </c>
      <c r="O4615" s="211">
        <v>4.8289999999999997</v>
      </c>
      <c r="P4615" s="211"/>
      <c r="Q4615" s="211">
        <v>13.65</v>
      </c>
    </row>
    <row r="4616" spans="1:17" x14ac:dyDescent="0.25">
      <c r="A4616" s="60" t="s">
        <v>3161</v>
      </c>
      <c r="B4616" s="60" t="s">
        <v>7226</v>
      </c>
      <c r="C4616" s="211">
        <v>18903.875</v>
      </c>
      <c r="D4616" s="211">
        <v>12984.108</v>
      </c>
      <c r="E4616" s="211">
        <v>10322.491</v>
      </c>
      <c r="F4616" s="211">
        <v>17081.725999999999</v>
      </c>
      <c r="G4616" s="211">
        <v>7313.19</v>
      </c>
      <c r="H4616" s="211">
        <v>14942.976000000001</v>
      </c>
      <c r="I4616" s="211">
        <v>8823.2939999999999</v>
      </c>
      <c r="J4616" s="211">
        <v>11856.846</v>
      </c>
      <c r="K4616" s="211">
        <v>1152.1880000000001</v>
      </c>
      <c r="L4616" s="211"/>
      <c r="M4616" s="211">
        <v>1362.595</v>
      </c>
      <c r="N4616" s="211">
        <v>18536</v>
      </c>
      <c r="O4616" s="211">
        <v>38331.9</v>
      </c>
      <c r="P4616" s="211">
        <v>19292.892</v>
      </c>
      <c r="Q4616" s="211">
        <v>28998.240000000002</v>
      </c>
    </row>
    <row r="4617" spans="1:17" x14ac:dyDescent="0.25">
      <c r="A4617" s="60" t="s">
        <v>2551</v>
      </c>
      <c r="B4617" s="60" t="s">
        <v>7228</v>
      </c>
      <c r="C4617" s="211"/>
      <c r="D4617" s="211"/>
      <c r="E4617" s="211"/>
      <c r="F4617" s="211"/>
      <c r="G4617" s="211"/>
      <c r="H4617" s="211">
        <v>28.207000000000001</v>
      </c>
      <c r="I4617" s="211">
        <v>0.69599999999999995</v>
      </c>
      <c r="J4617" s="211"/>
      <c r="K4617" s="211"/>
      <c r="L4617" s="211"/>
      <c r="M4617" s="211">
        <v>9.7370000000000001</v>
      </c>
      <c r="N4617" s="211"/>
      <c r="O4617" s="211"/>
      <c r="P4617" s="211">
        <v>0.01</v>
      </c>
      <c r="Q4617" s="211">
        <v>582.27</v>
      </c>
    </row>
    <row r="4618" spans="1:17" x14ac:dyDescent="0.25">
      <c r="A4618" s="60" t="s">
        <v>2867</v>
      </c>
      <c r="B4618" s="60" t="s">
        <v>7229</v>
      </c>
      <c r="C4618" s="211"/>
      <c r="D4618" s="211"/>
      <c r="E4618" s="211"/>
      <c r="F4618" s="211"/>
      <c r="G4618" s="211"/>
      <c r="H4618" s="211"/>
      <c r="I4618" s="211"/>
      <c r="J4618" s="211"/>
      <c r="K4618" s="211">
        <v>0.14899999999999999</v>
      </c>
      <c r="L4618" s="211"/>
      <c r="M4618" s="211"/>
      <c r="N4618" s="211"/>
      <c r="O4618" s="211"/>
      <c r="P4618" s="211"/>
      <c r="Q4618" s="211"/>
    </row>
    <row r="4619" spans="1:17" x14ac:dyDescent="0.25">
      <c r="A4619" s="60" t="s">
        <v>3376</v>
      </c>
      <c r="B4619" s="60" t="s">
        <v>7230</v>
      </c>
      <c r="C4619" s="211"/>
      <c r="D4619" s="211"/>
      <c r="E4619" s="211"/>
      <c r="F4619" s="211"/>
      <c r="G4619" s="211"/>
      <c r="H4619" s="211"/>
      <c r="I4619" s="211"/>
      <c r="J4619" s="211">
        <v>3937.11</v>
      </c>
      <c r="K4619" s="211"/>
      <c r="L4619" s="211"/>
      <c r="M4619" s="211"/>
      <c r="N4619" s="211"/>
      <c r="O4619" s="211"/>
      <c r="P4619" s="211">
        <v>1683.4</v>
      </c>
      <c r="Q4619" s="211">
        <v>1698.16</v>
      </c>
    </row>
    <row r="4620" spans="1:17" x14ac:dyDescent="0.25">
      <c r="A4620" s="60" t="s">
        <v>1888</v>
      </c>
      <c r="B4620" s="60" t="s">
        <v>7231</v>
      </c>
      <c r="C4620" s="211"/>
      <c r="D4620" s="211"/>
      <c r="E4620" s="211"/>
      <c r="F4620" s="211"/>
      <c r="G4620" s="211"/>
      <c r="H4620" s="211"/>
      <c r="I4620" s="211"/>
      <c r="J4620" s="211"/>
      <c r="K4620" s="211"/>
      <c r="L4620" s="211"/>
      <c r="M4620" s="211"/>
      <c r="N4620" s="211"/>
      <c r="O4620" s="211"/>
      <c r="P4620" s="211">
        <v>1157.7</v>
      </c>
      <c r="Q4620" s="211"/>
    </row>
    <row r="4621" spans="1:17" x14ac:dyDescent="0.25">
      <c r="A4621" s="60" t="s">
        <v>10537</v>
      </c>
      <c r="B4621" s="60" t="s">
        <v>10538</v>
      </c>
      <c r="C4621" s="211"/>
      <c r="D4621" s="211"/>
      <c r="E4621" s="211"/>
      <c r="F4621" s="211"/>
      <c r="G4621" s="211">
        <v>9.9499999999999993</v>
      </c>
      <c r="H4621" s="211"/>
      <c r="I4621" s="211"/>
      <c r="J4621" s="211"/>
      <c r="K4621" s="211"/>
      <c r="L4621" s="211"/>
      <c r="M4621" s="211"/>
      <c r="N4621" s="211"/>
      <c r="O4621" s="211"/>
      <c r="P4621" s="211"/>
      <c r="Q4621" s="211"/>
    </row>
    <row r="4622" spans="1:17" x14ac:dyDescent="0.25">
      <c r="A4622" s="60" t="s">
        <v>4171</v>
      </c>
      <c r="B4622" s="60" t="s">
        <v>7232</v>
      </c>
      <c r="C4622" s="211"/>
      <c r="D4622" s="211"/>
      <c r="E4622" s="211">
        <v>61.37</v>
      </c>
      <c r="F4622" s="211">
        <v>14.661</v>
      </c>
      <c r="G4622" s="211"/>
      <c r="H4622" s="211"/>
      <c r="I4622" s="211"/>
      <c r="J4622" s="211"/>
      <c r="K4622" s="211"/>
      <c r="L4622" s="211">
        <v>47.167000000000002</v>
      </c>
      <c r="M4622" s="211"/>
      <c r="N4622" s="211"/>
      <c r="O4622" s="211"/>
      <c r="P4622" s="211"/>
      <c r="Q4622" s="211"/>
    </row>
    <row r="4623" spans="1:17" x14ac:dyDescent="0.25">
      <c r="A4623" s="60" t="s">
        <v>10539</v>
      </c>
      <c r="B4623" s="60" t="s">
        <v>10540</v>
      </c>
      <c r="C4623" s="211"/>
      <c r="D4623" s="211"/>
      <c r="E4623" s="211"/>
      <c r="F4623" s="211"/>
      <c r="G4623" s="211"/>
      <c r="H4623" s="211"/>
      <c r="I4623" s="211"/>
      <c r="J4623" s="211"/>
      <c r="K4623" s="211"/>
      <c r="L4623" s="211"/>
      <c r="M4623" s="211"/>
      <c r="N4623" s="211"/>
      <c r="O4623" s="211"/>
      <c r="P4623" s="211"/>
      <c r="Q4623" s="211">
        <v>191.14</v>
      </c>
    </row>
    <row r="4624" spans="1:17" x14ac:dyDescent="0.25">
      <c r="A4624" s="60" t="s">
        <v>4500</v>
      </c>
      <c r="B4624" s="60" t="s">
        <v>7236</v>
      </c>
      <c r="C4624" s="211"/>
      <c r="D4624" s="211"/>
      <c r="E4624" s="211"/>
      <c r="F4624" s="211"/>
      <c r="G4624" s="211"/>
      <c r="H4624" s="211"/>
      <c r="I4624" s="211"/>
      <c r="J4624" s="211">
        <v>269.43200000000002</v>
      </c>
      <c r="K4624" s="211"/>
      <c r="L4624" s="211"/>
      <c r="M4624" s="211"/>
      <c r="N4624" s="211"/>
      <c r="O4624" s="211"/>
      <c r="P4624" s="211"/>
      <c r="Q4624" s="211"/>
    </row>
    <row r="4625" spans="1:17" x14ac:dyDescent="0.25">
      <c r="A4625" s="60" t="s">
        <v>10541</v>
      </c>
      <c r="B4625" s="60" t="s">
        <v>7235</v>
      </c>
      <c r="C4625" s="211"/>
      <c r="D4625" s="211"/>
      <c r="E4625" s="211">
        <v>59.985999999999997</v>
      </c>
      <c r="F4625" s="211"/>
      <c r="G4625" s="211"/>
      <c r="H4625" s="211"/>
      <c r="I4625" s="211"/>
      <c r="J4625" s="211"/>
      <c r="K4625" s="211"/>
      <c r="L4625" s="211"/>
      <c r="M4625" s="211"/>
      <c r="N4625" s="211"/>
      <c r="O4625" s="211"/>
      <c r="P4625" s="211"/>
      <c r="Q4625" s="211"/>
    </row>
    <row r="4626" spans="1:17" x14ac:dyDescent="0.25">
      <c r="A4626" s="60" t="s">
        <v>4104</v>
      </c>
      <c r="B4626" s="60" t="s">
        <v>7239</v>
      </c>
      <c r="C4626" s="211"/>
      <c r="D4626" s="211"/>
      <c r="E4626" s="211">
        <v>0.17599999999999999</v>
      </c>
      <c r="F4626" s="211"/>
      <c r="G4626" s="211"/>
      <c r="H4626" s="211"/>
      <c r="I4626" s="211"/>
      <c r="J4626" s="211"/>
      <c r="K4626" s="211"/>
      <c r="L4626" s="211"/>
      <c r="M4626" s="211"/>
      <c r="N4626" s="211"/>
      <c r="O4626" s="211"/>
      <c r="P4626" s="211"/>
      <c r="Q4626" s="211"/>
    </row>
    <row r="4627" spans="1:17" x14ac:dyDescent="0.25">
      <c r="A4627" s="60" t="s">
        <v>3242</v>
      </c>
      <c r="B4627" s="60" t="s">
        <v>7241</v>
      </c>
      <c r="C4627" s="211"/>
      <c r="D4627" s="211"/>
      <c r="E4627" s="211"/>
      <c r="F4627" s="211">
        <v>3.2000000000000001E-2</v>
      </c>
      <c r="G4627" s="211"/>
      <c r="H4627" s="211"/>
      <c r="I4627" s="211"/>
      <c r="J4627" s="211"/>
      <c r="K4627" s="211"/>
      <c r="L4627" s="211"/>
      <c r="M4627" s="211"/>
      <c r="N4627" s="211">
        <v>5</v>
      </c>
      <c r="O4627" s="211"/>
      <c r="P4627" s="211"/>
      <c r="Q4627" s="211"/>
    </row>
    <row r="4628" spans="1:17" x14ac:dyDescent="0.25">
      <c r="A4628" s="60" t="s">
        <v>1320</v>
      </c>
      <c r="B4628" s="60" t="s">
        <v>7245</v>
      </c>
      <c r="C4628" s="211"/>
      <c r="D4628" s="211"/>
      <c r="E4628" s="211"/>
      <c r="F4628" s="211"/>
      <c r="G4628" s="211"/>
      <c r="H4628" s="211"/>
      <c r="I4628" s="211"/>
      <c r="J4628" s="211">
        <v>110.04</v>
      </c>
      <c r="K4628" s="211"/>
      <c r="L4628" s="211">
        <v>52.411000000000001</v>
      </c>
      <c r="M4628" s="211">
        <v>0</v>
      </c>
      <c r="N4628" s="211"/>
      <c r="O4628" s="211"/>
      <c r="P4628" s="211"/>
      <c r="Q4628" s="211"/>
    </row>
    <row r="4629" spans="1:17" x14ac:dyDescent="0.25">
      <c r="A4629" s="60" t="s">
        <v>4060</v>
      </c>
      <c r="B4629" s="60" t="s">
        <v>7248</v>
      </c>
      <c r="C4629" s="211"/>
      <c r="D4629" s="211">
        <v>3.3000000000000002E-2</v>
      </c>
      <c r="E4629" s="211"/>
      <c r="F4629" s="211"/>
      <c r="G4629" s="211"/>
      <c r="H4629" s="211"/>
      <c r="I4629" s="211"/>
      <c r="J4629" s="211"/>
      <c r="K4629" s="211"/>
      <c r="L4629" s="211"/>
      <c r="M4629" s="211"/>
      <c r="N4629" s="211"/>
      <c r="O4629" s="211"/>
      <c r="P4629" s="211"/>
      <c r="Q4629" s="211"/>
    </row>
    <row r="4630" spans="1:17" x14ac:dyDescent="0.25">
      <c r="A4630" s="60" t="s">
        <v>2324</v>
      </c>
      <c r="B4630" s="60" t="s">
        <v>7251</v>
      </c>
      <c r="C4630" s="211"/>
      <c r="D4630" s="211"/>
      <c r="E4630" s="211"/>
      <c r="F4630" s="211"/>
      <c r="G4630" s="211"/>
      <c r="H4630" s="211"/>
      <c r="I4630" s="211"/>
      <c r="J4630" s="211"/>
      <c r="K4630" s="211">
        <v>17.530999999999999</v>
      </c>
      <c r="L4630" s="211"/>
      <c r="M4630" s="211"/>
      <c r="N4630" s="211"/>
      <c r="O4630" s="211"/>
      <c r="P4630" s="211"/>
      <c r="Q4630" s="211"/>
    </row>
    <row r="4631" spans="1:17" x14ac:dyDescent="0.25">
      <c r="A4631" s="60" t="s">
        <v>1812</v>
      </c>
      <c r="B4631" s="60" t="s">
        <v>7253</v>
      </c>
      <c r="C4631" s="211"/>
      <c r="D4631" s="211"/>
      <c r="E4631" s="211"/>
      <c r="F4631" s="211"/>
      <c r="G4631" s="211"/>
      <c r="H4631" s="211"/>
      <c r="I4631" s="211"/>
      <c r="J4631" s="211"/>
      <c r="K4631" s="211"/>
      <c r="L4631" s="211"/>
      <c r="M4631" s="211">
        <v>0.26500000000000001</v>
      </c>
      <c r="N4631" s="211"/>
      <c r="O4631" s="211"/>
      <c r="P4631" s="211">
        <v>56.405000000000001</v>
      </c>
      <c r="Q4631" s="211"/>
    </row>
    <row r="4632" spans="1:17" x14ac:dyDescent="0.25">
      <c r="A4632" s="60" t="s">
        <v>2165</v>
      </c>
      <c r="B4632" s="60" t="s">
        <v>7256</v>
      </c>
      <c r="C4632" s="211">
        <v>4.9349999999999996</v>
      </c>
      <c r="D4632" s="211"/>
      <c r="E4632" s="211"/>
      <c r="F4632" s="211"/>
      <c r="G4632" s="211"/>
      <c r="H4632" s="211"/>
      <c r="I4632" s="211"/>
      <c r="J4632" s="211">
        <v>6.2E-2</v>
      </c>
      <c r="K4632" s="211"/>
      <c r="L4632" s="211"/>
      <c r="M4632" s="211"/>
      <c r="N4632" s="211"/>
      <c r="O4632" s="211"/>
      <c r="P4632" s="211"/>
      <c r="Q4632" s="211"/>
    </row>
    <row r="4633" spans="1:17" x14ac:dyDescent="0.25">
      <c r="A4633" s="60" t="s">
        <v>2956</v>
      </c>
      <c r="B4633" s="60" t="s">
        <v>7257</v>
      </c>
      <c r="C4633" s="211"/>
      <c r="D4633" s="211">
        <v>5.5E-2</v>
      </c>
      <c r="E4633" s="211"/>
      <c r="F4633" s="211"/>
      <c r="G4633" s="211"/>
      <c r="H4633" s="211"/>
      <c r="I4633" s="211"/>
      <c r="J4633" s="211"/>
      <c r="K4633" s="211"/>
      <c r="L4633" s="211"/>
      <c r="M4633" s="211"/>
      <c r="N4633" s="211"/>
      <c r="O4633" s="211"/>
      <c r="P4633" s="211"/>
      <c r="Q4633" s="211"/>
    </row>
    <row r="4634" spans="1:17" x14ac:dyDescent="0.25">
      <c r="A4634" s="60" t="s">
        <v>2377</v>
      </c>
      <c r="B4634" s="60" t="s">
        <v>7259</v>
      </c>
      <c r="C4634" s="211"/>
      <c r="D4634" s="211"/>
      <c r="E4634" s="211"/>
      <c r="F4634" s="211"/>
      <c r="G4634" s="211"/>
      <c r="H4634" s="211"/>
      <c r="I4634" s="211"/>
      <c r="J4634" s="211"/>
      <c r="K4634" s="211"/>
      <c r="L4634" s="211"/>
      <c r="M4634" s="211"/>
      <c r="N4634" s="211">
        <v>5</v>
      </c>
      <c r="O4634" s="211">
        <v>0.13400000000000001</v>
      </c>
      <c r="P4634" s="211"/>
      <c r="Q4634" s="211"/>
    </row>
    <row r="4635" spans="1:17" x14ac:dyDescent="0.25">
      <c r="A4635" s="60" t="s">
        <v>2361</v>
      </c>
      <c r="B4635" s="60" t="s">
        <v>7264</v>
      </c>
      <c r="C4635" s="211">
        <v>4.2359999999999998</v>
      </c>
      <c r="D4635" s="211"/>
      <c r="E4635" s="211"/>
      <c r="F4635" s="211"/>
      <c r="G4635" s="211"/>
      <c r="H4635" s="211"/>
      <c r="I4635" s="211"/>
      <c r="J4635" s="211"/>
      <c r="K4635" s="211"/>
      <c r="L4635" s="211"/>
      <c r="M4635" s="211"/>
      <c r="N4635" s="211"/>
      <c r="O4635" s="211"/>
      <c r="P4635" s="211"/>
      <c r="Q4635" s="211"/>
    </row>
    <row r="4636" spans="1:17" x14ac:dyDescent="0.25">
      <c r="A4636" s="60" t="s">
        <v>3413</v>
      </c>
      <c r="B4636" s="60" t="s">
        <v>7272</v>
      </c>
      <c r="C4636" s="211">
        <v>1.9E-2</v>
      </c>
      <c r="D4636" s="211"/>
      <c r="E4636" s="211"/>
      <c r="F4636" s="211"/>
      <c r="G4636" s="211"/>
      <c r="H4636" s="211"/>
      <c r="I4636" s="211"/>
      <c r="J4636" s="211"/>
      <c r="K4636" s="211"/>
      <c r="L4636" s="211"/>
      <c r="M4636" s="211"/>
      <c r="N4636" s="211"/>
      <c r="O4636" s="211"/>
      <c r="P4636" s="211"/>
      <c r="Q4636" s="211"/>
    </row>
    <row r="4637" spans="1:17" x14ac:dyDescent="0.25">
      <c r="A4637" s="60" t="s">
        <v>4223</v>
      </c>
      <c r="B4637" s="60" t="s">
        <v>7273</v>
      </c>
      <c r="C4637" s="211">
        <v>0.13100000000000001</v>
      </c>
      <c r="D4637" s="211"/>
      <c r="E4637" s="211"/>
      <c r="F4637" s="211"/>
      <c r="G4637" s="211">
        <v>13.148</v>
      </c>
      <c r="H4637" s="211"/>
      <c r="I4637" s="211"/>
      <c r="J4637" s="211"/>
      <c r="K4637" s="211"/>
      <c r="L4637" s="211"/>
      <c r="M4637" s="211"/>
      <c r="N4637" s="211"/>
      <c r="O4637" s="211"/>
      <c r="P4637" s="211"/>
      <c r="Q4637" s="211"/>
    </row>
    <row r="4638" spans="1:17" x14ac:dyDescent="0.25">
      <c r="A4638" s="60" t="s">
        <v>3600</v>
      </c>
      <c r="B4638" s="60" t="s">
        <v>7276</v>
      </c>
      <c r="C4638" s="211"/>
      <c r="D4638" s="211"/>
      <c r="E4638" s="211"/>
      <c r="F4638" s="211"/>
      <c r="G4638" s="211"/>
      <c r="H4638" s="211">
        <v>0.314</v>
      </c>
      <c r="I4638" s="211"/>
      <c r="J4638" s="211"/>
      <c r="K4638" s="211"/>
      <c r="L4638" s="211"/>
      <c r="M4638" s="211"/>
      <c r="N4638" s="211"/>
      <c r="O4638" s="211"/>
      <c r="P4638" s="211"/>
      <c r="Q4638" s="211"/>
    </row>
    <row r="4639" spans="1:17" x14ac:dyDescent="0.25">
      <c r="A4639" s="60" t="s">
        <v>2588</v>
      </c>
      <c r="B4639" s="60" t="s">
        <v>7278</v>
      </c>
      <c r="C4639" s="211"/>
      <c r="D4639" s="211"/>
      <c r="E4639" s="211">
        <v>8.0000000000000002E-3</v>
      </c>
      <c r="F4639" s="211"/>
      <c r="G4639" s="211"/>
      <c r="H4639" s="211"/>
      <c r="I4639" s="211"/>
      <c r="J4639" s="211"/>
      <c r="K4639" s="211"/>
      <c r="L4639" s="211"/>
      <c r="M4639" s="211">
        <v>8.0000000000000002E-3</v>
      </c>
      <c r="N4639" s="211"/>
      <c r="O4639" s="211"/>
      <c r="P4639" s="211">
        <v>0.64</v>
      </c>
      <c r="Q4639" s="211"/>
    </row>
    <row r="4640" spans="1:17" x14ac:dyDescent="0.25">
      <c r="A4640" s="60" t="s">
        <v>3862</v>
      </c>
      <c r="B4640" s="60" t="s">
        <v>7281</v>
      </c>
      <c r="C4640" s="211"/>
      <c r="D4640" s="211"/>
      <c r="E4640" s="211"/>
      <c r="F4640" s="211"/>
      <c r="G4640" s="211">
        <v>9.49</v>
      </c>
      <c r="H4640" s="211"/>
      <c r="I4640" s="211"/>
      <c r="J4640" s="211"/>
      <c r="K4640" s="211"/>
      <c r="L4640" s="211"/>
      <c r="M4640" s="211"/>
      <c r="N4640" s="211"/>
      <c r="O4640" s="211"/>
      <c r="P4640" s="211"/>
      <c r="Q4640" s="211"/>
    </row>
    <row r="4641" spans="1:17" x14ac:dyDescent="0.25">
      <c r="A4641" s="60" t="s">
        <v>4365</v>
      </c>
      <c r="B4641" s="60" t="s">
        <v>7282</v>
      </c>
      <c r="C4641" s="211"/>
      <c r="D4641" s="211"/>
      <c r="E4641" s="211"/>
      <c r="F4641" s="211"/>
      <c r="G4641" s="211">
        <v>1.6919999999999999</v>
      </c>
      <c r="H4641" s="211">
        <v>0.434</v>
      </c>
      <c r="I4641" s="211"/>
      <c r="J4641" s="211"/>
      <c r="K4641" s="211"/>
      <c r="L4641" s="211"/>
      <c r="M4641" s="211"/>
      <c r="N4641" s="211"/>
      <c r="O4641" s="211"/>
      <c r="P4641" s="211"/>
      <c r="Q4641" s="211"/>
    </row>
    <row r="4642" spans="1:17" x14ac:dyDescent="0.25">
      <c r="A4642" s="60" t="s">
        <v>3669</v>
      </c>
      <c r="B4642" s="60" t="s">
        <v>7287</v>
      </c>
      <c r="C4642" s="211"/>
      <c r="D4642" s="211"/>
      <c r="E4642" s="211">
        <v>0.13700000000000001</v>
      </c>
      <c r="F4642" s="211"/>
      <c r="G4642" s="211"/>
      <c r="H4642" s="211"/>
      <c r="I4642" s="211">
        <v>0.85899999999999999</v>
      </c>
      <c r="J4642" s="211"/>
      <c r="K4642" s="211"/>
      <c r="L4642" s="211"/>
      <c r="M4642" s="211"/>
      <c r="N4642" s="211"/>
      <c r="O4642" s="211"/>
      <c r="P4642" s="211"/>
      <c r="Q4642" s="211"/>
    </row>
    <row r="4643" spans="1:17" x14ac:dyDescent="0.25">
      <c r="A4643" s="60" t="s">
        <v>4084</v>
      </c>
      <c r="B4643" s="60" t="s">
        <v>7289</v>
      </c>
      <c r="C4643" s="211"/>
      <c r="D4643" s="211"/>
      <c r="E4643" s="211">
        <v>1.484</v>
      </c>
      <c r="F4643" s="211"/>
      <c r="G4643" s="211"/>
      <c r="H4643" s="211"/>
      <c r="I4643" s="211"/>
      <c r="J4643" s="211"/>
      <c r="K4643" s="211"/>
      <c r="L4643" s="211"/>
      <c r="M4643" s="211"/>
      <c r="N4643" s="211"/>
      <c r="O4643" s="211"/>
      <c r="P4643" s="211"/>
      <c r="Q4643" s="211"/>
    </row>
    <row r="4644" spans="1:17" x14ac:dyDescent="0.25">
      <c r="A4644" s="60" t="s">
        <v>3905</v>
      </c>
      <c r="B4644" s="60" t="s">
        <v>7291</v>
      </c>
      <c r="C4644" s="211"/>
      <c r="D4644" s="211"/>
      <c r="E4644" s="211"/>
      <c r="F4644" s="211"/>
      <c r="G4644" s="211"/>
      <c r="H4644" s="211"/>
      <c r="I4644" s="211"/>
      <c r="J4644" s="211"/>
      <c r="K4644" s="211"/>
      <c r="L4644" s="211"/>
      <c r="M4644" s="211"/>
      <c r="N4644" s="211">
        <v>1</v>
      </c>
      <c r="O4644" s="211"/>
      <c r="P4644" s="211"/>
      <c r="Q4644" s="211"/>
    </row>
    <row r="4645" spans="1:17" x14ac:dyDescent="0.25">
      <c r="A4645" s="60" t="s">
        <v>3544</v>
      </c>
      <c r="B4645" s="60" t="s">
        <v>7292</v>
      </c>
      <c r="C4645" s="211"/>
      <c r="D4645" s="211">
        <v>1.6579999999999999</v>
      </c>
      <c r="E4645" s="211"/>
      <c r="F4645" s="211"/>
      <c r="G4645" s="211">
        <v>13.108000000000001</v>
      </c>
      <c r="H4645" s="211"/>
      <c r="I4645" s="211"/>
      <c r="J4645" s="211"/>
      <c r="K4645" s="211"/>
      <c r="L4645" s="211"/>
      <c r="M4645" s="211"/>
      <c r="N4645" s="211">
        <v>6</v>
      </c>
      <c r="O4645" s="211"/>
      <c r="P4645" s="211"/>
      <c r="Q4645" s="211"/>
    </row>
    <row r="4646" spans="1:17" x14ac:dyDescent="0.25">
      <c r="A4646" s="60" t="s">
        <v>3306</v>
      </c>
      <c r="B4646" s="60" t="s">
        <v>7297</v>
      </c>
      <c r="C4646" s="211"/>
      <c r="D4646" s="211"/>
      <c r="E4646" s="211"/>
      <c r="F4646" s="211"/>
      <c r="G4646" s="211">
        <v>14.516</v>
      </c>
      <c r="H4646" s="211"/>
      <c r="I4646" s="211">
        <v>9.4E-2</v>
      </c>
      <c r="J4646" s="211"/>
      <c r="K4646" s="211"/>
      <c r="L4646" s="211"/>
      <c r="M4646" s="211"/>
      <c r="N4646" s="211"/>
      <c r="O4646" s="211">
        <v>7.9470000000000001</v>
      </c>
      <c r="P4646" s="211"/>
      <c r="Q4646" s="211"/>
    </row>
    <row r="4647" spans="1:17" x14ac:dyDescent="0.25">
      <c r="A4647" s="60" t="s">
        <v>3998</v>
      </c>
      <c r="B4647" s="60" t="s">
        <v>7298</v>
      </c>
      <c r="C4647" s="211"/>
      <c r="D4647" s="211"/>
      <c r="E4647" s="211"/>
      <c r="F4647" s="211"/>
      <c r="G4647" s="211"/>
      <c r="H4647" s="211"/>
      <c r="I4647" s="211"/>
      <c r="J4647" s="211"/>
      <c r="K4647" s="211">
        <v>339.44</v>
      </c>
      <c r="L4647" s="211"/>
      <c r="M4647" s="211"/>
      <c r="N4647" s="211"/>
      <c r="O4647" s="211"/>
      <c r="P4647" s="211"/>
      <c r="Q4647" s="211"/>
    </row>
    <row r="4648" spans="1:17" x14ac:dyDescent="0.25">
      <c r="A4648" s="60" t="s">
        <v>4017</v>
      </c>
      <c r="B4648" s="60" t="s">
        <v>7303</v>
      </c>
      <c r="C4648" s="211"/>
      <c r="D4648" s="211"/>
      <c r="E4648" s="211"/>
      <c r="F4648" s="211"/>
      <c r="G4648" s="211"/>
      <c r="H4648" s="211"/>
      <c r="I4648" s="211"/>
      <c r="J4648" s="211"/>
      <c r="K4648" s="211"/>
      <c r="L4648" s="211">
        <v>233.39099999999999</v>
      </c>
      <c r="M4648" s="211">
        <v>124.221</v>
      </c>
      <c r="N4648" s="211"/>
      <c r="O4648" s="211"/>
      <c r="P4648" s="211"/>
      <c r="Q4648" s="211"/>
    </row>
    <row r="4649" spans="1:17" x14ac:dyDescent="0.25">
      <c r="A4649" s="60" t="s">
        <v>4040</v>
      </c>
      <c r="B4649" s="60" t="s">
        <v>7304</v>
      </c>
      <c r="C4649" s="211"/>
      <c r="D4649" s="211"/>
      <c r="E4649" s="211"/>
      <c r="F4649" s="211"/>
      <c r="G4649" s="211"/>
      <c r="H4649" s="211"/>
      <c r="I4649" s="211"/>
      <c r="J4649" s="211"/>
      <c r="K4649" s="211"/>
      <c r="L4649" s="211">
        <v>193.37100000000001</v>
      </c>
      <c r="M4649" s="211">
        <v>74.022000000000006</v>
      </c>
      <c r="N4649" s="211"/>
      <c r="O4649" s="211"/>
      <c r="P4649" s="211"/>
      <c r="Q4649" s="211"/>
    </row>
    <row r="4650" spans="1:17" x14ac:dyDescent="0.25">
      <c r="A4650" s="60" t="s">
        <v>4007</v>
      </c>
      <c r="B4650" s="60" t="s">
        <v>7305</v>
      </c>
      <c r="C4650" s="211"/>
      <c r="D4650" s="211"/>
      <c r="E4650" s="211"/>
      <c r="F4650" s="211"/>
      <c r="G4650" s="211"/>
      <c r="H4650" s="211">
        <v>987.58</v>
      </c>
      <c r="I4650" s="211">
        <v>1312.9359999999999</v>
      </c>
      <c r="J4650" s="211">
        <v>1367.415</v>
      </c>
      <c r="K4650" s="211">
        <v>30.661000000000001</v>
      </c>
      <c r="L4650" s="211">
        <v>909.67899999999997</v>
      </c>
      <c r="M4650" s="211">
        <v>2379.8040000000001</v>
      </c>
      <c r="N4650" s="211">
        <v>1347</v>
      </c>
      <c r="O4650" s="211">
        <v>857.46199999999999</v>
      </c>
      <c r="P4650" s="211">
        <v>998.98</v>
      </c>
      <c r="Q4650" s="211">
        <v>1985.49</v>
      </c>
    </row>
    <row r="4651" spans="1:17" x14ac:dyDescent="0.25">
      <c r="A4651" s="60" t="s">
        <v>4419</v>
      </c>
      <c r="B4651" s="60" t="s">
        <v>7306</v>
      </c>
      <c r="C4651" s="211">
        <v>531.40700000000004</v>
      </c>
      <c r="D4651" s="211">
        <v>158.66800000000001</v>
      </c>
      <c r="E4651" s="211">
        <v>79.978999999999999</v>
      </c>
      <c r="F4651" s="211">
        <v>72.183000000000007</v>
      </c>
      <c r="G4651" s="211">
        <v>49.277000000000001</v>
      </c>
      <c r="H4651" s="211"/>
      <c r="I4651" s="211">
        <v>5.6000000000000001E-2</v>
      </c>
      <c r="J4651" s="211">
        <v>827.31700000000001</v>
      </c>
      <c r="K4651" s="211">
        <v>327.25799999999998</v>
      </c>
      <c r="L4651" s="211"/>
      <c r="M4651" s="211">
        <v>241.148</v>
      </c>
      <c r="N4651" s="211"/>
      <c r="O4651" s="211"/>
      <c r="P4651" s="211"/>
      <c r="Q4651" s="211"/>
    </row>
    <row r="4652" spans="1:17" x14ac:dyDescent="0.25">
      <c r="A4652" s="60" t="s">
        <v>4440</v>
      </c>
      <c r="B4652" s="60" t="s">
        <v>7307</v>
      </c>
      <c r="C4652" s="211">
        <v>203.36600000000001</v>
      </c>
      <c r="D4652" s="211">
        <v>521.13900000000001</v>
      </c>
      <c r="E4652" s="211">
        <v>651.74099999999999</v>
      </c>
      <c r="F4652" s="211">
        <v>632.91099999999994</v>
      </c>
      <c r="G4652" s="211">
        <v>845.57399999999996</v>
      </c>
      <c r="H4652" s="211">
        <v>654.28499999999997</v>
      </c>
      <c r="I4652" s="211">
        <v>147.60599999999999</v>
      </c>
      <c r="J4652" s="211">
        <v>849.80399999999997</v>
      </c>
      <c r="K4652" s="211">
        <v>1723.575</v>
      </c>
      <c r="L4652" s="211">
        <v>2913.7629999999999</v>
      </c>
      <c r="M4652" s="211"/>
      <c r="N4652" s="211">
        <v>11</v>
      </c>
      <c r="O4652" s="211"/>
      <c r="P4652" s="211"/>
      <c r="Q4652" s="211"/>
    </row>
    <row r="4653" spans="1:17" x14ac:dyDescent="0.25">
      <c r="A4653" s="60" t="s">
        <v>10119</v>
      </c>
      <c r="B4653" s="60" t="s">
        <v>10120</v>
      </c>
      <c r="C4653" s="211"/>
      <c r="D4653" s="211"/>
      <c r="E4653" s="211"/>
      <c r="F4653" s="211">
        <v>25.643000000000001</v>
      </c>
      <c r="G4653" s="211"/>
      <c r="H4653" s="211">
        <v>3.51</v>
      </c>
      <c r="I4653" s="211">
        <v>0.52100000000000002</v>
      </c>
      <c r="J4653" s="211">
        <v>281.94400000000002</v>
      </c>
      <c r="K4653" s="211">
        <v>806.97299999999996</v>
      </c>
      <c r="L4653" s="211">
        <v>890.83100000000002</v>
      </c>
      <c r="M4653" s="211">
        <v>25.818000000000001</v>
      </c>
      <c r="N4653" s="211"/>
      <c r="O4653" s="211"/>
      <c r="P4653" s="211"/>
      <c r="Q4653" s="211"/>
    </row>
    <row r="4654" spans="1:17" x14ac:dyDescent="0.25">
      <c r="A4654" s="60" t="s">
        <v>4366</v>
      </c>
      <c r="B4654" s="60" t="s">
        <v>7308</v>
      </c>
      <c r="C4654" s="211"/>
      <c r="D4654" s="211"/>
      <c r="E4654" s="211"/>
      <c r="F4654" s="211"/>
      <c r="G4654" s="211"/>
      <c r="H4654" s="211"/>
      <c r="I4654" s="211"/>
      <c r="J4654" s="211"/>
      <c r="K4654" s="211"/>
      <c r="L4654" s="211">
        <v>0.157</v>
      </c>
      <c r="M4654" s="211"/>
      <c r="N4654" s="211"/>
      <c r="O4654" s="211"/>
      <c r="P4654" s="211"/>
      <c r="Q4654" s="211"/>
    </row>
    <row r="4655" spans="1:17" x14ac:dyDescent="0.25">
      <c r="A4655" s="60" t="s">
        <v>10542</v>
      </c>
      <c r="B4655" s="60" t="s">
        <v>10543</v>
      </c>
      <c r="C4655" s="211"/>
      <c r="D4655" s="211"/>
      <c r="E4655" s="211"/>
      <c r="F4655" s="211"/>
      <c r="G4655" s="211"/>
      <c r="H4655" s="211"/>
      <c r="I4655" s="211"/>
      <c r="J4655" s="211"/>
      <c r="K4655" s="211"/>
      <c r="L4655" s="211"/>
      <c r="M4655" s="211"/>
      <c r="N4655" s="211"/>
      <c r="O4655" s="211">
        <v>19.751999999999999</v>
      </c>
      <c r="P4655" s="211"/>
      <c r="Q4655" s="211">
        <v>4.8</v>
      </c>
    </row>
    <row r="4656" spans="1:17" x14ac:dyDescent="0.25">
      <c r="A4656" s="60" t="s">
        <v>2013</v>
      </c>
      <c r="B4656" s="60" t="s">
        <v>7310</v>
      </c>
      <c r="C4656" s="211"/>
      <c r="D4656" s="211"/>
      <c r="E4656" s="211"/>
      <c r="F4656" s="211"/>
      <c r="G4656" s="211"/>
      <c r="H4656" s="211"/>
      <c r="I4656" s="211"/>
      <c r="J4656" s="211"/>
      <c r="K4656" s="211"/>
      <c r="L4656" s="211">
        <v>80.006</v>
      </c>
      <c r="M4656" s="211">
        <v>155.65</v>
      </c>
      <c r="N4656" s="211"/>
      <c r="O4656" s="211"/>
      <c r="P4656" s="211"/>
      <c r="Q4656" s="211"/>
    </row>
    <row r="4657" spans="1:17" x14ac:dyDescent="0.25">
      <c r="A4657" s="60" t="s">
        <v>4035</v>
      </c>
      <c r="B4657" s="60" t="s">
        <v>7312</v>
      </c>
      <c r="C4657" s="211"/>
      <c r="D4657" s="211"/>
      <c r="E4657" s="211"/>
      <c r="F4657" s="211"/>
      <c r="G4657" s="211"/>
      <c r="H4657" s="211"/>
      <c r="I4657" s="211"/>
      <c r="J4657" s="211"/>
      <c r="K4657" s="211"/>
      <c r="L4657" s="211"/>
      <c r="M4657" s="211"/>
      <c r="N4657" s="211">
        <v>110</v>
      </c>
      <c r="O4657" s="211"/>
      <c r="P4657" s="211"/>
      <c r="Q4657" s="211"/>
    </row>
    <row r="4658" spans="1:17" x14ac:dyDescent="0.25">
      <c r="A4658" s="60" t="s">
        <v>4198</v>
      </c>
      <c r="B4658" s="60" t="s">
        <v>7316</v>
      </c>
      <c r="C4658" s="211"/>
      <c r="D4658" s="211">
        <v>41.518000000000001</v>
      </c>
      <c r="E4658" s="211">
        <v>70.272999999999996</v>
      </c>
      <c r="F4658" s="211">
        <v>38.085999999999999</v>
      </c>
      <c r="G4658" s="211">
        <v>75.289000000000001</v>
      </c>
      <c r="H4658" s="211">
        <v>113.352</v>
      </c>
      <c r="I4658" s="211"/>
      <c r="J4658" s="211"/>
      <c r="K4658" s="211">
        <v>1.0469999999999999</v>
      </c>
      <c r="L4658" s="211"/>
      <c r="M4658" s="211">
        <v>12.095000000000001</v>
      </c>
      <c r="N4658" s="211">
        <v>138</v>
      </c>
      <c r="O4658" s="211">
        <v>89.59</v>
      </c>
      <c r="P4658" s="211">
        <v>111.126</v>
      </c>
      <c r="Q4658" s="211">
        <v>1104.1500000000001</v>
      </c>
    </row>
    <row r="4659" spans="1:17" x14ac:dyDescent="0.25">
      <c r="A4659" s="60" t="s">
        <v>3539</v>
      </c>
      <c r="B4659" s="60" t="s">
        <v>7318</v>
      </c>
      <c r="C4659" s="211"/>
      <c r="D4659" s="211"/>
      <c r="E4659" s="211"/>
      <c r="F4659" s="211"/>
      <c r="G4659" s="211">
        <v>76.180999999999997</v>
      </c>
      <c r="H4659" s="211"/>
      <c r="I4659" s="211"/>
      <c r="J4659" s="211"/>
      <c r="K4659" s="211"/>
      <c r="L4659" s="211"/>
      <c r="M4659" s="211"/>
      <c r="N4659" s="211"/>
      <c r="O4659" s="211"/>
      <c r="P4659" s="211"/>
      <c r="Q4659" s="211"/>
    </row>
    <row r="4660" spans="1:17" x14ac:dyDescent="0.25">
      <c r="A4660" s="60" t="s">
        <v>3995</v>
      </c>
      <c r="B4660" s="60" t="s">
        <v>7319</v>
      </c>
      <c r="C4660" s="211"/>
      <c r="D4660" s="211"/>
      <c r="E4660" s="211"/>
      <c r="F4660" s="211"/>
      <c r="G4660" s="211"/>
      <c r="H4660" s="211"/>
      <c r="I4660" s="211">
        <v>0.17</v>
      </c>
      <c r="J4660" s="211"/>
      <c r="K4660" s="211"/>
      <c r="L4660" s="211"/>
      <c r="M4660" s="211"/>
      <c r="N4660" s="211"/>
      <c r="O4660" s="211"/>
      <c r="P4660" s="211"/>
      <c r="Q4660" s="211"/>
    </row>
    <row r="4661" spans="1:17" x14ac:dyDescent="0.25">
      <c r="A4661" s="60" t="s">
        <v>3482</v>
      </c>
      <c r="B4661" s="60" t="s">
        <v>7320</v>
      </c>
      <c r="C4661" s="211"/>
      <c r="D4661" s="211"/>
      <c r="E4661" s="211"/>
      <c r="F4661" s="211"/>
      <c r="G4661" s="211"/>
      <c r="H4661" s="211"/>
      <c r="I4661" s="211"/>
      <c r="J4661" s="211"/>
      <c r="K4661" s="211"/>
      <c r="L4661" s="211"/>
      <c r="M4661" s="211">
        <v>385.01100000000002</v>
      </c>
      <c r="N4661" s="211"/>
      <c r="O4661" s="211"/>
      <c r="P4661" s="211"/>
      <c r="Q4661" s="211"/>
    </row>
    <row r="4662" spans="1:17" x14ac:dyDescent="0.25">
      <c r="A4662" s="60" t="s">
        <v>2837</v>
      </c>
      <c r="B4662" s="60" t="s">
        <v>7322</v>
      </c>
      <c r="C4662" s="211"/>
      <c r="D4662" s="211"/>
      <c r="E4662" s="211"/>
      <c r="F4662" s="211">
        <v>0.158</v>
      </c>
      <c r="G4662" s="211"/>
      <c r="H4662" s="211"/>
      <c r="I4662" s="211"/>
      <c r="J4662" s="211"/>
      <c r="K4662" s="211"/>
      <c r="L4662" s="211"/>
      <c r="M4662" s="211"/>
      <c r="N4662" s="211"/>
      <c r="O4662" s="211"/>
      <c r="P4662" s="211"/>
      <c r="Q4662" s="211"/>
    </row>
    <row r="4663" spans="1:17" x14ac:dyDescent="0.25">
      <c r="A4663" s="60" t="s">
        <v>2336</v>
      </c>
      <c r="B4663" s="60" t="s">
        <v>7324</v>
      </c>
      <c r="C4663" s="211">
        <v>0.14799999999999999</v>
      </c>
      <c r="D4663" s="211"/>
      <c r="E4663" s="211"/>
      <c r="F4663" s="211">
        <v>6.0000000000000001E-3</v>
      </c>
      <c r="G4663" s="211"/>
      <c r="H4663" s="211"/>
      <c r="I4663" s="211"/>
      <c r="J4663" s="211"/>
      <c r="K4663" s="211"/>
      <c r="L4663" s="211"/>
      <c r="M4663" s="211"/>
      <c r="N4663" s="211"/>
      <c r="O4663" s="211"/>
      <c r="P4663" s="211"/>
      <c r="Q4663" s="211"/>
    </row>
    <row r="4664" spans="1:17" x14ac:dyDescent="0.25">
      <c r="A4664" s="60" t="s">
        <v>4687</v>
      </c>
      <c r="B4664" s="60" t="s">
        <v>7326</v>
      </c>
      <c r="C4664" s="211"/>
      <c r="D4664" s="211"/>
      <c r="E4664" s="211"/>
      <c r="F4664" s="211"/>
      <c r="G4664" s="211"/>
      <c r="H4664" s="211"/>
      <c r="I4664" s="211"/>
      <c r="J4664" s="211"/>
      <c r="K4664" s="211">
        <v>5.6689999999999996</v>
      </c>
      <c r="L4664" s="211"/>
      <c r="M4664" s="211"/>
      <c r="N4664" s="211"/>
      <c r="O4664" s="211"/>
      <c r="P4664" s="211"/>
      <c r="Q4664" s="211"/>
    </row>
    <row r="4665" spans="1:17" x14ac:dyDescent="0.25">
      <c r="A4665" s="60" t="s">
        <v>3569</v>
      </c>
      <c r="B4665" s="60" t="s">
        <v>7328</v>
      </c>
      <c r="C4665" s="211"/>
      <c r="D4665" s="211"/>
      <c r="E4665" s="211">
        <v>1.1100000000000001</v>
      </c>
      <c r="F4665" s="211"/>
      <c r="G4665" s="211"/>
      <c r="H4665" s="211"/>
      <c r="I4665" s="211"/>
      <c r="J4665" s="211"/>
      <c r="K4665" s="211"/>
      <c r="L4665" s="211"/>
      <c r="M4665" s="211"/>
      <c r="N4665" s="211"/>
      <c r="O4665" s="211"/>
      <c r="P4665" s="211"/>
      <c r="Q4665" s="211"/>
    </row>
    <row r="4666" spans="1:17" x14ac:dyDescent="0.25">
      <c r="A4666" s="60" t="s">
        <v>3286</v>
      </c>
      <c r="B4666" s="60" t="s">
        <v>7329</v>
      </c>
      <c r="C4666" s="211"/>
      <c r="D4666" s="211"/>
      <c r="E4666" s="211">
        <v>0.188</v>
      </c>
      <c r="F4666" s="211">
        <v>0.50900000000000001</v>
      </c>
      <c r="G4666" s="211"/>
      <c r="H4666" s="211"/>
      <c r="I4666" s="211"/>
      <c r="J4666" s="211"/>
      <c r="K4666" s="211"/>
      <c r="L4666" s="211"/>
      <c r="M4666" s="211"/>
      <c r="N4666" s="211"/>
      <c r="O4666" s="211"/>
      <c r="P4666" s="211"/>
      <c r="Q4666" s="211"/>
    </row>
    <row r="4667" spans="1:17" x14ac:dyDescent="0.25">
      <c r="A4667" s="60" t="s">
        <v>2574</v>
      </c>
      <c r="B4667" s="60" t="s">
        <v>7331</v>
      </c>
      <c r="C4667" s="211"/>
      <c r="D4667" s="211"/>
      <c r="E4667" s="211"/>
      <c r="F4667" s="211"/>
      <c r="G4667" s="211"/>
      <c r="H4667" s="211">
        <v>6.2960000000000003</v>
      </c>
      <c r="I4667" s="211"/>
      <c r="J4667" s="211"/>
      <c r="K4667" s="211"/>
      <c r="L4667" s="211"/>
      <c r="M4667" s="211"/>
      <c r="N4667" s="211"/>
      <c r="O4667" s="211"/>
      <c r="P4667" s="211"/>
      <c r="Q4667" s="211"/>
    </row>
    <row r="4668" spans="1:17" x14ac:dyDescent="0.25">
      <c r="A4668" s="60" t="s">
        <v>3793</v>
      </c>
      <c r="B4668" s="60" t="s">
        <v>7334</v>
      </c>
      <c r="C4668" s="211"/>
      <c r="D4668" s="211"/>
      <c r="E4668" s="211"/>
      <c r="F4668" s="211"/>
      <c r="G4668" s="211"/>
      <c r="H4668" s="211"/>
      <c r="I4668" s="211">
        <v>5.4790000000000001</v>
      </c>
      <c r="J4668" s="211">
        <v>10.3</v>
      </c>
      <c r="K4668" s="211"/>
      <c r="L4668" s="211"/>
      <c r="M4668" s="211"/>
      <c r="N4668" s="211"/>
      <c r="O4668" s="211"/>
      <c r="P4668" s="211"/>
      <c r="Q4668" s="211"/>
    </row>
    <row r="4669" spans="1:17" x14ac:dyDescent="0.25">
      <c r="A4669" s="60" t="s">
        <v>3398</v>
      </c>
      <c r="B4669" s="60" t="s">
        <v>7337</v>
      </c>
      <c r="C4669" s="211"/>
      <c r="D4669" s="211"/>
      <c r="E4669" s="211"/>
      <c r="F4669" s="211"/>
      <c r="G4669" s="211"/>
      <c r="H4669" s="211"/>
      <c r="I4669" s="211">
        <v>6.7000000000000004E-2</v>
      </c>
      <c r="J4669" s="211">
        <v>8.4000000000000005E-2</v>
      </c>
      <c r="K4669" s="211"/>
      <c r="L4669" s="211"/>
      <c r="M4669" s="211"/>
      <c r="N4669" s="211"/>
      <c r="O4669" s="211"/>
      <c r="P4669" s="211"/>
      <c r="Q4669" s="211"/>
    </row>
    <row r="4670" spans="1:17" x14ac:dyDescent="0.25">
      <c r="A4670" s="60" t="s">
        <v>4577</v>
      </c>
      <c r="B4670" s="60" t="s">
        <v>7344</v>
      </c>
      <c r="C4670" s="211"/>
      <c r="D4670" s="211"/>
      <c r="E4670" s="211"/>
      <c r="F4670" s="211"/>
      <c r="G4670" s="211"/>
      <c r="H4670" s="211"/>
      <c r="I4670" s="211"/>
      <c r="J4670" s="211"/>
      <c r="K4670" s="211"/>
      <c r="L4670" s="211"/>
      <c r="M4670" s="211">
        <v>124.76300000000001</v>
      </c>
      <c r="N4670" s="211">
        <v>39</v>
      </c>
      <c r="O4670" s="211"/>
      <c r="P4670" s="211"/>
      <c r="Q4670" s="211"/>
    </row>
    <row r="4671" spans="1:17" x14ac:dyDescent="0.25">
      <c r="A4671" s="60" t="s">
        <v>4578</v>
      </c>
      <c r="B4671" s="60" t="s">
        <v>7347</v>
      </c>
      <c r="C4671" s="211"/>
      <c r="D4671" s="211"/>
      <c r="E4671" s="211"/>
      <c r="F4671" s="211"/>
      <c r="G4671" s="211"/>
      <c r="H4671" s="211"/>
      <c r="I4671" s="211"/>
      <c r="J4671" s="211">
        <v>0.34599999999999997</v>
      </c>
      <c r="K4671" s="211">
        <v>8.4990000000000006</v>
      </c>
      <c r="L4671" s="211"/>
      <c r="M4671" s="211"/>
      <c r="N4671" s="211"/>
      <c r="O4671" s="211">
        <v>67.084000000000003</v>
      </c>
      <c r="P4671" s="211">
        <v>46.286999999999999</v>
      </c>
      <c r="Q4671" s="211">
        <v>219.53</v>
      </c>
    </row>
    <row r="4672" spans="1:17" x14ac:dyDescent="0.25">
      <c r="A4672" s="60" t="s">
        <v>2863</v>
      </c>
      <c r="B4672" s="60" t="s">
        <v>7348</v>
      </c>
      <c r="C4672" s="211"/>
      <c r="D4672" s="211"/>
      <c r="E4672" s="211"/>
      <c r="F4672" s="211"/>
      <c r="G4672" s="211"/>
      <c r="H4672" s="211"/>
      <c r="I4672" s="211"/>
      <c r="J4672" s="211"/>
      <c r="K4672" s="211">
        <v>4.6289999999999996</v>
      </c>
      <c r="L4672" s="211"/>
      <c r="M4672" s="211"/>
      <c r="N4672" s="211">
        <v>3</v>
      </c>
      <c r="O4672" s="211">
        <v>2.9969999999999999</v>
      </c>
      <c r="P4672" s="211"/>
      <c r="Q4672" s="211"/>
    </row>
    <row r="4673" spans="1:17" x14ac:dyDescent="0.25">
      <c r="A4673" s="60" t="s">
        <v>4177</v>
      </c>
      <c r="B4673" s="60" t="s">
        <v>7349</v>
      </c>
      <c r="C4673" s="211"/>
      <c r="D4673" s="211"/>
      <c r="E4673" s="211"/>
      <c r="F4673" s="211">
        <v>43.448999999999998</v>
      </c>
      <c r="G4673" s="211"/>
      <c r="H4673" s="211"/>
      <c r="I4673" s="211"/>
      <c r="J4673" s="211"/>
      <c r="K4673" s="211"/>
      <c r="L4673" s="211"/>
      <c r="M4673" s="211"/>
      <c r="N4673" s="211"/>
      <c r="O4673" s="211"/>
      <c r="P4673" s="211"/>
      <c r="Q4673" s="211"/>
    </row>
    <row r="4674" spans="1:17" x14ac:dyDescent="0.25">
      <c r="A4674" s="60" t="s">
        <v>4688</v>
      </c>
      <c r="B4674" s="60" t="s">
        <v>7351</v>
      </c>
      <c r="C4674" s="211"/>
      <c r="D4674" s="211"/>
      <c r="E4674" s="211">
        <v>8.7999999999999995E-2</v>
      </c>
      <c r="F4674" s="211">
        <v>6.0999999999999999E-2</v>
      </c>
      <c r="G4674" s="211"/>
      <c r="H4674" s="211"/>
      <c r="I4674" s="211"/>
      <c r="J4674" s="211"/>
      <c r="K4674" s="211"/>
      <c r="L4674" s="211"/>
      <c r="M4674" s="211"/>
      <c r="N4674" s="211"/>
      <c r="O4674" s="211"/>
      <c r="P4674" s="211"/>
      <c r="Q4674" s="211"/>
    </row>
    <row r="4675" spans="1:17" x14ac:dyDescent="0.25">
      <c r="A4675" s="60" t="s">
        <v>983</v>
      </c>
      <c r="B4675" s="60" t="s">
        <v>7352</v>
      </c>
      <c r="C4675" s="211"/>
      <c r="D4675" s="211"/>
      <c r="E4675" s="211"/>
      <c r="F4675" s="211"/>
      <c r="G4675" s="211">
        <v>99.734999999999999</v>
      </c>
      <c r="H4675" s="211"/>
      <c r="I4675" s="211">
        <v>105.07299999999999</v>
      </c>
      <c r="J4675" s="211"/>
      <c r="K4675" s="211"/>
      <c r="L4675" s="211"/>
      <c r="M4675" s="211"/>
      <c r="N4675" s="211"/>
      <c r="O4675" s="211"/>
      <c r="P4675" s="211"/>
      <c r="Q4675" s="211"/>
    </row>
    <row r="4676" spans="1:17" x14ac:dyDescent="0.25">
      <c r="A4676" s="60" t="s">
        <v>1810</v>
      </c>
      <c r="B4676" s="60" t="s">
        <v>7353</v>
      </c>
      <c r="C4676" s="211"/>
      <c r="D4676" s="211"/>
      <c r="E4676" s="211"/>
      <c r="F4676" s="211"/>
      <c r="G4676" s="211"/>
      <c r="H4676" s="211"/>
      <c r="I4676" s="211">
        <v>2.98</v>
      </c>
      <c r="J4676" s="211"/>
      <c r="K4676" s="211"/>
      <c r="L4676" s="211"/>
      <c r="M4676" s="211"/>
      <c r="N4676" s="211"/>
      <c r="O4676" s="211"/>
      <c r="P4676" s="211"/>
      <c r="Q4676" s="211"/>
    </row>
    <row r="4677" spans="1:17" x14ac:dyDescent="0.25">
      <c r="A4677" s="60" t="s">
        <v>3238</v>
      </c>
      <c r="B4677" s="60" t="s">
        <v>7356</v>
      </c>
      <c r="C4677" s="211"/>
      <c r="D4677" s="211">
        <v>0.151</v>
      </c>
      <c r="E4677" s="211"/>
      <c r="F4677" s="211"/>
      <c r="G4677" s="211"/>
      <c r="H4677" s="211">
        <v>5.2999999999999999E-2</v>
      </c>
      <c r="I4677" s="211">
        <v>0.52500000000000002</v>
      </c>
      <c r="J4677" s="211"/>
      <c r="K4677" s="211">
        <v>4.0750000000000002</v>
      </c>
      <c r="L4677" s="211">
        <v>1.9530000000000001</v>
      </c>
      <c r="M4677" s="211"/>
      <c r="N4677" s="211">
        <v>2</v>
      </c>
      <c r="O4677" s="211">
        <v>5.93</v>
      </c>
      <c r="P4677" s="211">
        <v>6.008</v>
      </c>
      <c r="Q4677" s="211">
        <v>1.52</v>
      </c>
    </row>
    <row r="4678" spans="1:17" x14ac:dyDescent="0.25">
      <c r="A4678" s="60" t="s">
        <v>3327</v>
      </c>
      <c r="B4678" s="60" t="s">
        <v>7358</v>
      </c>
      <c r="C4678" s="211"/>
      <c r="D4678" s="211"/>
      <c r="E4678" s="211"/>
      <c r="F4678" s="211"/>
      <c r="G4678" s="211"/>
      <c r="H4678" s="211"/>
      <c r="I4678" s="211"/>
      <c r="J4678" s="211">
        <v>0.13200000000000001</v>
      </c>
      <c r="K4678" s="211"/>
      <c r="L4678" s="211"/>
      <c r="M4678" s="211"/>
      <c r="N4678" s="211"/>
      <c r="O4678" s="211"/>
      <c r="P4678" s="211"/>
      <c r="Q4678" s="211"/>
    </row>
    <row r="4679" spans="1:17" x14ac:dyDescent="0.25">
      <c r="A4679" s="60" t="s">
        <v>2594</v>
      </c>
      <c r="B4679" s="60" t="s">
        <v>7360</v>
      </c>
      <c r="C4679" s="211"/>
      <c r="D4679" s="211"/>
      <c r="E4679" s="211"/>
      <c r="F4679" s="211"/>
      <c r="G4679" s="211"/>
      <c r="H4679" s="211"/>
      <c r="I4679" s="211"/>
      <c r="J4679" s="211"/>
      <c r="K4679" s="211"/>
      <c r="L4679" s="211"/>
      <c r="M4679" s="211"/>
      <c r="N4679" s="211"/>
      <c r="O4679" s="211">
        <v>0.20100000000000001</v>
      </c>
      <c r="P4679" s="211"/>
      <c r="Q4679" s="211"/>
    </row>
    <row r="4680" spans="1:17" x14ac:dyDescent="0.25">
      <c r="A4680" s="60" t="s">
        <v>10544</v>
      </c>
      <c r="B4680" s="60" t="s">
        <v>10545</v>
      </c>
      <c r="C4680" s="211"/>
      <c r="D4680" s="211"/>
      <c r="E4680" s="211"/>
      <c r="F4680" s="211"/>
      <c r="G4680" s="211"/>
      <c r="H4680" s="211"/>
      <c r="I4680" s="211"/>
      <c r="J4680" s="211"/>
      <c r="K4680" s="211"/>
      <c r="L4680" s="211"/>
      <c r="M4680" s="211"/>
      <c r="N4680" s="211"/>
      <c r="O4680" s="211"/>
      <c r="P4680" s="211"/>
      <c r="Q4680" s="211">
        <v>0.18</v>
      </c>
    </row>
    <row r="4681" spans="1:17" x14ac:dyDescent="0.25">
      <c r="A4681" s="60" t="s">
        <v>3801</v>
      </c>
      <c r="B4681" s="60" t="s">
        <v>7380</v>
      </c>
      <c r="C4681" s="211"/>
      <c r="D4681" s="211"/>
      <c r="E4681" s="211"/>
      <c r="F4681" s="211"/>
      <c r="G4681" s="211"/>
      <c r="H4681" s="211"/>
      <c r="I4681" s="211"/>
      <c r="J4681" s="211"/>
      <c r="K4681" s="211"/>
      <c r="L4681" s="211">
        <v>4.5640000000000001</v>
      </c>
      <c r="M4681" s="211"/>
      <c r="N4681" s="211"/>
      <c r="O4681" s="211"/>
      <c r="P4681" s="211"/>
      <c r="Q4681" s="211"/>
    </row>
    <row r="4682" spans="1:17" x14ac:dyDescent="0.25">
      <c r="A4682" s="60" t="s">
        <v>3831</v>
      </c>
      <c r="B4682" s="60" t="s">
        <v>7386</v>
      </c>
      <c r="C4682" s="211"/>
      <c r="D4682" s="211"/>
      <c r="E4682" s="211"/>
      <c r="F4682" s="211">
        <v>0.14899999999999999</v>
      </c>
      <c r="G4682" s="211"/>
      <c r="H4682" s="211"/>
      <c r="I4682" s="211">
        <v>0.22900000000000001</v>
      </c>
      <c r="J4682" s="211"/>
      <c r="K4682" s="211">
        <v>9.6000000000000002E-2</v>
      </c>
      <c r="L4682" s="211"/>
      <c r="M4682" s="211"/>
      <c r="N4682" s="211"/>
      <c r="O4682" s="211"/>
      <c r="P4682" s="211"/>
      <c r="Q4682" s="211"/>
    </row>
    <row r="4683" spans="1:17" x14ac:dyDescent="0.25">
      <c r="A4683" s="60" t="s">
        <v>4139</v>
      </c>
      <c r="B4683" s="60" t="s">
        <v>7387</v>
      </c>
      <c r="C4683" s="211">
        <v>0.875</v>
      </c>
      <c r="D4683" s="211"/>
      <c r="E4683" s="211"/>
      <c r="F4683" s="211"/>
      <c r="G4683" s="211"/>
      <c r="H4683" s="211"/>
      <c r="I4683" s="211"/>
      <c r="J4683" s="211"/>
      <c r="K4683" s="211">
        <v>17.265000000000001</v>
      </c>
      <c r="L4683" s="211"/>
      <c r="M4683" s="211"/>
      <c r="N4683" s="211"/>
      <c r="O4683" s="211"/>
      <c r="P4683" s="211"/>
      <c r="Q4683" s="211"/>
    </row>
    <row r="4684" spans="1:17" x14ac:dyDescent="0.25">
      <c r="A4684" s="60" t="s">
        <v>3101</v>
      </c>
      <c r="B4684" s="60" t="s">
        <v>7389</v>
      </c>
      <c r="C4684" s="211"/>
      <c r="D4684" s="211"/>
      <c r="E4684" s="211"/>
      <c r="F4684" s="211">
        <v>3.44</v>
      </c>
      <c r="G4684" s="211"/>
      <c r="H4684" s="211">
        <v>3.58</v>
      </c>
      <c r="I4684" s="211">
        <v>1.8180000000000001</v>
      </c>
      <c r="J4684" s="211"/>
      <c r="K4684" s="211"/>
      <c r="L4684" s="211"/>
      <c r="M4684" s="211"/>
      <c r="N4684" s="211"/>
      <c r="O4684" s="211"/>
      <c r="P4684" s="211"/>
      <c r="Q4684" s="211"/>
    </row>
    <row r="4685" spans="1:17" x14ac:dyDescent="0.25">
      <c r="A4685" s="60" t="s">
        <v>10071</v>
      </c>
      <c r="B4685" s="60" t="s">
        <v>10072</v>
      </c>
      <c r="C4685" s="211"/>
      <c r="D4685" s="211"/>
      <c r="E4685" s="211"/>
      <c r="F4685" s="211"/>
      <c r="G4685" s="211"/>
      <c r="H4685" s="211"/>
      <c r="I4685" s="211">
        <v>0.14399999999999999</v>
      </c>
      <c r="J4685" s="211"/>
      <c r="K4685" s="211"/>
      <c r="L4685" s="211"/>
      <c r="M4685" s="211"/>
      <c r="N4685" s="211"/>
      <c r="O4685" s="211"/>
      <c r="P4685" s="211"/>
      <c r="Q4685" s="211"/>
    </row>
    <row r="4686" spans="1:17" x14ac:dyDescent="0.25">
      <c r="A4686" s="60" t="s">
        <v>894</v>
      </c>
      <c r="B4686" s="60" t="s">
        <v>7393</v>
      </c>
      <c r="C4686" s="211"/>
      <c r="D4686" s="211"/>
      <c r="E4686" s="211"/>
      <c r="F4686" s="211"/>
      <c r="G4686" s="211"/>
      <c r="H4686" s="211"/>
      <c r="I4686" s="211"/>
      <c r="J4686" s="211">
        <v>25.465</v>
      </c>
      <c r="K4686" s="211"/>
      <c r="L4686" s="211"/>
      <c r="M4686" s="211"/>
      <c r="N4686" s="211"/>
      <c r="O4686" s="211"/>
      <c r="P4686" s="211"/>
      <c r="Q4686" s="211">
        <v>18.02</v>
      </c>
    </row>
    <row r="4687" spans="1:17" x14ac:dyDescent="0.25">
      <c r="A4687" s="60" t="s">
        <v>2980</v>
      </c>
      <c r="B4687" s="60" t="s">
        <v>7394</v>
      </c>
      <c r="C4687" s="211"/>
      <c r="D4687" s="211"/>
      <c r="E4687" s="211">
        <v>2.5640000000000001</v>
      </c>
      <c r="F4687" s="211"/>
      <c r="G4687" s="211"/>
      <c r="H4687" s="211"/>
      <c r="I4687" s="211">
        <v>24.917999999999999</v>
      </c>
      <c r="J4687" s="211"/>
      <c r="K4687" s="211"/>
      <c r="L4687" s="211"/>
      <c r="M4687" s="211"/>
      <c r="N4687" s="211"/>
      <c r="O4687" s="211"/>
      <c r="P4687" s="211"/>
      <c r="Q4687" s="211"/>
    </row>
    <row r="4688" spans="1:17" x14ac:dyDescent="0.25">
      <c r="A4688" s="60" t="s">
        <v>3900</v>
      </c>
      <c r="B4688" s="60" t="s">
        <v>7395</v>
      </c>
      <c r="C4688" s="211"/>
      <c r="D4688" s="211"/>
      <c r="E4688" s="211"/>
      <c r="F4688" s="211"/>
      <c r="G4688" s="211"/>
      <c r="H4688" s="211"/>
      <c r="I4688" s="211">
        <v>0.107</v>
      </c>
      <c r="J4688" s="211"/>
      <c r="K4688" s="211"/>
      <c r="L4688" s="211"/>
      <c r="M4688" s="211"/>
      <c r="N4688" s="211">
        <v>5</v>
      </c>
      <c r="O4688" s="211"/>
      <c r="P4688" s="211"/>
      <c r="Q4688" s="211"/>
    </row>
    <row r="4689" spans="1:17" x14ac:dyDescent="0.25">
      <c r="A4689" s="60" t="s">
        <v>3141</v>
      </c>
      <c r="B4689" s="60" t="s">
        <v>7396</v>
      </c>
      <c r="C4689" s="211"/>
      <c r="D4689" s="211"/>
      <c r="E4689" s="211"/>
      <c r="F4689" s="211"/>
      <c r="G4689" s="211"/>
      <c r="H4689" s="211"/>
      <c r="I4689" s="211"/>
      <c r="J4689" s="211"/>
      <c r="K4689" s="211"/>
      <c r="L4689" s="211">
        <v>3.7570000000000001</v>
      </c>
      <c r="M4689" s="211"/>
      <c r="N4689" s="211"/>
      <c r="O4689" s="211"/>
      <c r="P4689" s="211"/>
      <c r="Q4689" s="211"/>
    </row>
    <row r="4690" spans="1:17" x14ac:dyDescent="0.25">
      <c r="A4690" s="60" t="s">
        <v>3906</v>
      </c>
      <c r="B4690" s="60" t="s">
        <v>7397</v>
      </c>
      <c r="C4690" s="211"/>
      <c r="D4690" s="211"/>
      <c r="E4690" s="211"/>
      <c r="F4690" s="211"/>
      <c r="G4690" s="211"/>
      <c r="H4690" s="211"/>
      <c r="I4690" s="211"/>
      <c r="J4690" s="211"/>
      <c r="K4690" s="211"/>
      <c r="L4690" s="211"/>
      <c r="M4690" s="211"/>
      <c r="N4690" s="211"/>
      <c r="O4690" s="211">
        <v>7.2999999999999995E-2</v>
      </c>
      <c r="P4690" s="211"/>
      <c r="Q4690" s="211"/>
    </row>
    <row r="4691" spans="1:17" x14ac:dyDescent="0.25">
      <c r="A4691" s="60" t="s">
        <v>3865</v>
      </c>
      <c r="B4691" s="60" t="s">
        <v>7400</v>
      </c>
      <c r="C4691" s="211"/>
      <c r="D4691" s="211"/>
      <c r="E4691" s="211"/>
      <c r="F4691" s="211"/>
      <c r="G4691" s="211">
        <v>0.96399999999999997</v>
      </c>
      <c r="H4691" s="211"/>
      <c r="I4691" s="211"/>
      <c r="J4691" s="211"/>
      <c r="K4691" s="211"/>
      <c r="L4691" s="211"/>
      <c r="M4691" s="211"/>
      <c r="N4691" s="211"/>
      <c r="O4691" s="211"/>
      <c r="P4691" s="211"/>
      <c r="Q4691" s="211">
        <v>9.5399999999999991</v>
      </c>
    </row>
    <row r="4692" spans="1:17" x14ac:dyDescent="0.25">
      <c r="A4692" s="60" t="s">
        <v>3229</v>
      </c>
      <c r="B4692" s="60" t="s">
        <v>7402</v>
      </c>
      <c r="C4692" s="211"/>
      <c r="D4692" s="211"/>
      <c r="E4692" s="211">
        <v>5.9740000000000002</v>
      </c>
      <c r="F4692" s="211">
        <v>10.69</v>
      </c>
      <c r="G4692" s="211"/>
      <c r="H4692" s="211"/>
      <c r="I4692" s="211"/>
      <c r="J4692" s="211"/>
      <c r="K4692" s="211"/>
      <c r="L4692" s="211"/>
      <c r="M4692" s="211"/>
      <c r="N4692" s="211"/>
      <c r="O4692" s="211"/>
      <c r="P4692" s="211"/>
      <c r="Q4692" s="211"/>
    </row>
    <row r="4693" spans="1:17" x14ac:dyDescent="0.25">
      <c r="A4693" s="60" t="s">
        <v>3690</v>
      </c>
      <c r="B4693" s="60" t="s">
        <v>7405</v>
      </c>
      <c r="C4693" s="211"/>
      <c r="D4693" s="211"/>
      <c r="E4693" s="211"/>
      <c r="F4693" s="211"/>
      <c r="G4693" s="211"/>
      <c r="H4693" s="211"/>
      <c r="I4693" s="211"/>
      <c r="J4693" s="211">
        <v>2.8849999999999998</v>
      </c>
      <c r="K4693" s="211"/>
      <c r="L4693" s="211"/>
      <c r="M4693" s="211"/>
      <c r="N4693" s="211"/>
      <c r="O4693" s="211"/>
      <c r="P4693" s="211"/>
      <c r="Q4693" s="211"/>
    </row>
    <row r="4694" spans="1:17" x14ac:dyDescent="0.25">
      <c r="A4694" s="60" t="s">
        <v>3901</v>
      </c>
      <c r="B4694" s="60" t="s">
        <v>7408</v>
      </c>
      <c r="C4694" s="211"/>
      <c r="D4694" s="211"/>
      <c r="E4694" s="211"/>
      <c r="F4694" s="211">
        <v>0.86699999999999999</v>
      </c>
      <c r="G4694" s="211"/>
      <c r="H4694" s="211"/>
      <c r="I4694" s="211"/>
      <c r="J4694" s="211"/>
      <c r="K4694" s="211"/>
      <c r="L4694" s="211"/>
      <c r="M4694" s="211"/>
      <c r="N4694" s="211"/>
      <c r="O4694" s="211"/>
      <c r="P4694" s="211"/>
      <c r="Q4694" s="211"/>
    </row>
    <row r="4695" spans="1:17" x14ac:dyDescent="0.25">
      <c r="A4695" s="60" t="s">
        <v>4053</v>
      </c>
      <c r="B4695" s="60" t="s">
        <v>7412</v>
      </c>
      <c r="C4695" s="211"/>
      <c r="D4695" s="211"/>
      <c r="E4695" s="211"/>
      <c r="F4695" s="211">
        <v>0.32400000000000001</v>
      </c>
      <c r="G4695" s="211"/>
      <c r="H4695" s="211"/>
      <c r="I4695" s="211"/>
      <c r="J4695" s="211"/>
      <c r="K4695" s="211"/>
      <c r="L4695" s="211"/>
      <c r="M4695" s="211"/>
      <c r="N4695" s="211"/>
      <c r="O4695" s="211"/>
      <c r="P4695" s="211"/>
      <c r="Q4695" s="211"/>
    </row>
    <row r="4696" spans="1:17" x14ac:dyDescent="0.25">
      <c r="A4696" s="60" t="s">
        <v>3999</v>
      </c>
      <c r="B4696" s="60" t="s">
        <v>7421</v>
      </c>
      <c r="C4696" s="211"/>
      <c r="D4696" s="211"/>
      <c r="E4696" s="211"/>
      <c r="F4696" s="211">
        <v>16.809000000000001</v>
      </c>
      <c r="G4696" s="211">
        <v>37.701999999999998</v>
      </c>
      <c r="H4696" s="211">
        <v>5.6619999999999999</v>
      </c>
      <c r="I4696" s="211"/>
      <c r="J4696" s="211"/>
      <c r="K4696" s="211"/>
      <c r="L4696" s="211"/>
      <c r="M4696" s="211"/>
      <c r="N4696" s="211"/>
      <c r="O4696" s="211"/>
      <c r="P4696" s="211"/>
      <c r="Q4696" s="211"/>
    </row>
    <row r="4697" spans="1:17" x14ac:dyDescent="0.25">
      <c r="A4697" s="60" t="s">
        <v>4227</v>
      </c>
      <c r="B4697" s="60" t="s">
        <v>7423</v>
      </c>
      <c r="C4697" s="211"/>
      <c r="D4697" s="211"/>
      <c r="E4697" s="211"/>
      <c r="F4697" s="211"/>
      <c r="G4697" s="211">
        <v>0.61</v>
      </c>
      <c r="H4697" s="211"/>
      <c r="I4697" s="211"/>
      <c r="J4697" s="211"/>
      <c r="K4697" s="211"/>
      <c r="L4697" s="211"/>
      <c r="M4697" s="211"/>
      <c r="N4697" s="211"/>
      <c r="O4697" s="211"/>
      <c r="P4697" s="211"/>
      <c r="Q4697" s="211"/>
    </row>
    <row r="4698" spans="1:17" x14ac:dyDescent="0.25">
      <c r="A4698" s="60" t="s">
        <v>3360</v>
      </c>
      <c r="B4698" s="60" t="s">
        <v>7425</v>
      </c>
      <c r="C4698" s="211"/>
      <c r="D4698" s="211"/>
      <c r="E4698" s="211"/>
      <c r="F4698" s="211"/>
      <c r="G4698" s="211">
        <v>0.69399999999999995</v>
      </c>
      <c r="H4698" s="211"/>
      <c r="I4698" s="211"/>
      <c r="J4698" s="211"/>
      <c r="K4698" s="211"/>
      <c r="L4698" s="211"/>
      <c r="M4698" s="211"/>
      <c r="N4698" s="211"/>
      <c r="O4698" s="211"/>
      <c r="P4698" s="211"/>
      <c r="Q4698" s="211"/>
    </row>
    <row r="4699" spans="1:17" x14ac:dyDescent="0.25">
      <c r="A4699" s="60" t="s">
        <v>2519</v>
      </c>
      <c r="B4699" s="60" t="s">
        <v>7428</v>
      </c>
      <c r="C4699" s="211"/>
      <c r="D4699" s="211"/>
      <c r="E4699" s="211"/>
      <c r="F4699" s="211"/>
      <c r="G4699" s="211">
        <v>0.14499999999999999</v>
      </c>
      <c r="H4699" s="211"/>
      <c r="I4699" s="211"/>
      <c r="J4699" s="211"/>
      <c r="K4699" s="211"/>
      <c r="L4699" s="211"/>
      <c r="M4699" s="211"/>
      <c r="N4699" s="211"/>
      <c r="O4699" s="211"/>
      <c r="P4699" s="211"/>
      <c r="Q4699" s="211"/>
    </row>
    <row r="4700" spans="1:17" x14ac:dyDescent="0.25">
      <c r="A4700" s="60" t="s">
        <v>3715</v>
      </c>
      <c r="B4700" s="60" t="s">
        <v>7431</v>
      </c>
      <c r="C4700" s="211">
        <v>56.433</v>
      </c>
      <c r="D4700" s="211"/>
      <c r="E4700" s="211">
        <v>0.151</v>
      </c>
      <c r="F4700" s="211"/>
      <c r="G4700" s="211">
        <v>9.41</v>
      </c>
      <c r="H4700" s="211"/>
      <c r="I4700" s="211"/>
      <c r="J4700" s="211"/>
      <c r="K4700" s="211"/>
      <c r="L4700" s="211"/>
      <c r="M4700" s="211">
        <v>0.04</v>
      </c>
      <c r="N4700" s="211"/>
      <c r="O4700" s="211"/>
      <c r="P4700" s="211"/>
      <c r="Q4700" s="211"/>
    </row>
    <row r="4701" spans="1:17" x14ac:dyDescent="0.25">
      <c r="A4701" s="60" t="s">
        <v>3680</v>
      </c>
      <c r="B4701" s="60" t="s">
        <v>7436</v>
      </c>
      <c r="C4701" s="211"/>
      <c r="D4701" s="211"/>
      <c r="E4701" s="211"/>
      <c r="F4701" s="211">
        <v>48.732999999999997</v>
      </c>
      <c r="G4701" s="211"/>
      <c r="H4701" s="211">
        <v>0.42299999999999999</v>
      </c>
      <c r="I4701" s="211"/>
      <c r="J4701" s="211"/>
      <c r="K4701" s="211"/>
      <c r="L4701" s="211"/>
      <c r="M4701" s="211"/>
      <c r="N4701" s="211"/>
      <c r="O4701" s="211"/>
      <c r="P4701" s="211"/>
      <c r="Q4701" s="211"/>
    </row>
    <row r="4702" spans="1:17" x14ac:dyDescent="0.25">
      <c r="A4702" s="60" t="s">
        <v>3863</v>
      </c>
      <c r="B4702" s="60" t="s">
        <v>7439</v>
      </c>
      <c r="C4702" s="211"/>
      <c r="D4702" s="211"/>
      <c r="E4702" s="211"/>
      <c r="F4702" s="211"/>
      <c r="G4702" s="211">
        <v>57.23</v>
      </c>
      <c r="H4702" s="211"/>
      <c r="I4702" s="211"/>
      <c r="J4702" s="211"/>
      <c r="K4702" s="211"/>
      <c r="L4702" s="211"/>
      <c r="M4702" s="211"/>
      <c r="N4702" s="211"/>
      <c r="O4702" s="211"/>
      <c r="P4702" s="211"/>
      <c r="Q4702" s="211"/>
    </row>
    <row r="4703" spans="1:17" x14ac:dyDescent="0.25">
      <c r="A4703" s="60" t="s">
        <v>4738</v>
      </c>
      <c r="B4703" s="60" t="s">
        <v>7445</v>
      </c>
      <c r="C4703" s="211"/>
      <c r="D4703" s="211"/>
      <c r="E4703" s="211"/>
      <c r="F4703" s="211"/>
      <c r="G4703" s="211">
        <v>7.3120000000000003</v>
      </c>
      <c r="H4703" s="211"/>
      <c r="I4703" s="211"/>
      <c r="J4703" s="211"/>
      <c r="K4703" s="211"/>
      <c r="L4703" s="211"/>
      <c r="M4703" s="211"/>
      <c r="N4703" s="211"/>
      <c r="O4703" s="211"/>
      <c r="P4703" s="211"/>
      <c r="Q4703" s="211"/>
    </row>
    <row r="4704" spans="1:17" x14ac:dyDescent="0.25">
      <c r="A4704" s="60" t="s">
        <v>1802</v>
      </c>
      <c r="B4704" s="60" t="s">
        <v>7447</v>
      </c>
      <c r="C4704" s="211">
        <v>16.059000000000001</v>
      </c>
      <c r="D4704" s="211"/>
      <c r="E4704" s="211"/>
      <c r="F4704" s="211"/>
      <c r="G4704" s="211"/>
      <c r="H4704" s="211"/>
      <c r="I4704" s="211"/>
      <c r="J4704" s="211"/>
      <c r="K4704" s="211"/>
      <c r="L4704" s="211"/>
      <c r="M4704" s="211"/>
      <c r="N4704" s="211"/>
      <c r="O4704" s="211"/>
      <c r="P4704" s="211"/>
      <c r="Q4704" s="211"/>
    </row>
    <row r="4705" spans="1:17" x14ac:dyDescent="0.25">
      <c r="A4705" s="60" t="s">
        <v>2448</v>
      </c>
      <c r="B4705" s="60" t="s">
        <v>7453</v>
      </c>
      <c r="C4705" s="211"/>
      <c r="D4705" s="211"/>
      <c r="E4705" s="211">
        <v>0.34200000000000003</v>
      </c>
      <c r="F4705" s="211"/>
      <c r="G4705" s="211"/>
      <c r="H4705" s="211"/>
      <c r="I4705" s="211"/>
      <c r="J4705" s="211"/>
      <c r="K4705" s="211"/>
      <c r="L4705" s="211"/>
      <c r="M4705" s="211"/>
      <c r="N4705" s="211">
        <v>1</v>
      </c>
      <c r="O4705" s="211"/>
      <c r="P4705" s="211"/>
      <c r="Q4705" s="211">
        <v>2.84</v>
      </c>
    </row>
    <row r="4706" spans="1:17" x14ac:dyDescent="0.25">
      <c r="A4706" s="60" t="s">
        <v>3641</v>
      </c>
      <c r="B4706" s="60" t="s">
        <v>7454</v>
      </c>
      <c r="C4706" s="211"/>
      <c r="D4706" s="211"/>
      <c r="E4706" s="211"/>
      <c r="F4706" s="211"/>
      <c r="G4706" s="211"/>
      <c r="H4706" s="211"/>
      <c r="I4706" s="211"/>
      <c r="J4706" s="211">
        <v>89.747</v>
      </c>
      <c r="K4706" s="211"/>
      <c r="L4706" s="211"/>
      <c r="M4706" s="211"/>
      <c r="N4706" s="211"/>
      <c r="O4706" s="211"/>
      <c r="P4706" s="211"/>
      <c r="Q4706" s="211"/>
    </row>
    <row r="4707" spans="1:17" x14ac:dyDescent="0.25">
      <c r="A4707" s="60" t="s">
        <v>4045</v>
      </c>
      <c r="B4707" s="60" t="s">
        <v>7463</v>
      </c>
      <c r="C4707" s="211"/>
      <c r="D4707" s="211"/>
      <c r="E4707" s="211"/>
      <c r="F4707" s="211"/>
      <c r="G4707" s="211"/>
      <c r="H4707" s="211"/>
      <c r="I4707" s="211">
        <v>0.36599999999999999</v>
      </c>
      <c r="J4707" s="211"/>
      <c r="K4707" s="211"/>
      <c r="L4707" s="211"/>
      <c r="M4707" s="211"/>
      <c r="N4707" s="211"/>
      <c r="O4707" s="211"/>
      <c r="P4707" s="211"/>
      <c r="Q4707" s="211"/>
    </row>
    <row r="4708" spans="1:17" x14ac:dyDescent="0.25">
      <c r="A4708" s="60" t="s">
        <v>3446</v>
      </c>
      <c r="B4708" s="60" t="s">
        <v>7465</v>
      </c>
      <c r="C4708" s="211"/>
      <c r="D4708" s="211">
        <v>0.224</v>
      </c>
      <c r="E4708" s="211"/>
      <c r="F4708" s="211"/>
      <c r="G4708" s="211"/>
      <c r="H4708" s="211"/>
      <c r="I4708" s="211"/>
      <c r="J4708" s="211"/>
      <c r="K4708" s="211"/>
      <c r="L4708" s="211"/>
      <c r="M4708" s="211">
        <v>4.8000000000000001E-2</v>
      </c>
      <c r="N4708" s="211"/>
      <c r="O4708" s="211"/>
      <c r="P4708" s="211"/>
      <c r="Q4708" s="211"/>
    </row>
    <row r="4709" spans="1:17" x14ac:dyDescent="0.25">
      <c r="A4709" s="60" t="s">
        <v>4410</v>
      </c>
      <c r="B4709" s="60" t="s">
        <v>7466</v>
      </c>
      <c r="C4709" s="211"/>
      <c r="D4709" s="211"/>
      <c r="E4709" s="211"/>
      <c r="F4709" s="211"/>
      <c r="G4709" s="211"/>
      <c r="H4709" s="211">
        <v>7.202</v>
      </c>
      <c r="I4709" s="211"/>
      <c r="J4709" s="211"/>
      <c r="K4709" s="211"/>
      <c r="L4709" s="211"/>
      <c r="M4709" s="211"/>
      <c r="N4709" s="211"/>
      <c r="O4709" s="211"/>
      <c r="P4709" s="211"/>
      <c r="Q4709" s="211"/>
    </row>
    <row r="4710" spans="1:17" x14ac:dyDescent="0.25">
      <c r="A4710" s="60" t="s">
        <v>2248</v>
      </c>
      <c r="B4710" s="60" t="s">
        <v>7467</v>
      </c>
      <c r="C4710" s="211"/>
      <c r="D4710" s="211"/>
      <c r="E4710" s="211"/>
      <c r="F4710" s="211"/>
      <c r="G4710" s="211">
        <v>6.8000000000000005E-2</v>
      </c>
      <c r="H4710" s="211"/>
      <c r="I4710" s="211"/>
      <c r="J4710" s="211"/>
      <c r="K4710" s="211"/>
      <c r="L4710" s="211"/>
      <c r="M4710" s="211"/>
      <c r="N4710" s="211"/>
      <c r="O4710" s="211"/>
      <c r="P4710" s="211"/>
      <c r="Q4710" s="211"/>
    </row>
    <row r="4711" spans="1:17" x14ac:dyDescent="0.25">
      <c r="A4711" s="60" t="s">
        <v>3266</v>
      </c>
      <c r="B4711" s="60" t="s">
        <v>7468</v>
      </c>
      <c r="C4711" s="211"/>
      <c r="D4711" s="211"/>
      <c r="E4711" s="211"/>
      <c r="F4711" s="211"/>
      <c r="G4711" s="211">
        <v>7.7450000000000001</v>
      </c>
      <c r="H4711" s="211"/>
      <c r="I4711" s="211"/>
      <c r="J4711" s="211"/>
      <c r="K4711" s="211"/>
      <c r="L4711" s="211"/>
      <c r="M4711" s="211"/>
      <c r="N4711" s="211"/>
      <c r="O4711" s="211"/>
      <c r="P4711" s="211"/>
      <c r="Q4711" s="211">
        <v>0.2</v>
      </c>
    </row>
    <row r="4712" spans="1:17" x14ac:dyDescent="0.25">
      <c r="A4712" s="60" t="s">
        <v>1854</v>
      </c>
      <c r="B4712" s="60" t="s">
        <v>7469</v>
      </c>
      <c r="C4712" s="211"/>
      <c r="D4712" s="211"/>
      <c r="E4712" s="211"/>
      <c r="F4712" s="211"/>
      <c r="G4712" s="211"/>
      <c r="H4712" s="211"/>
      <c r="I4712" s="211"/>
      <c r="J4712" s="211">
        <v>0.48199999999999998</v>
      </c>
      <c r="K4712" s="211"/>
      <c r="L4712" s="211"/>
      <c r="M4712" s="211"/>
      <c r="N4712" s="211"/>
      <c r="O4712" s="211"/>
      <c r="P4712" s="211"/>
      <c r="Q4712" s="211"/>
    </row>
    <row r="4713" spans="1:17" x14ac:dyDescent="0.25">
      <c r="A4713" s="60" t="s">
        <v>3689</v>
      </c>
      <c r="B4713" s="60" t="s">
        <v>7473</v>
      </c>
      <c r="C4713" s="211"/>
      <c r="D4713" s="211"/>
      <c r="E4713" s="211"/>
      <c r="F4713" s="211"/>
      <c r="G4713" s="211">
        <v>4.9000000000000002E-2</v>
      </c>
      <c r="H4713" s="211"/>
      <c r="I4713" s="211"/>
      <c r="J4713" s="211"/>
      <c r="K4713" s="211"/>
      <c r="L4713" s="211"/>
      <c r="M4713" s="211"/>
      <c r="N4713" s="211"/>
      <c r="O4713" s="211"/>
      <c r="P4713" s="211"/>
      <c r="Q4713" s="211"/>
    </row>
    <row r="4714" spans="1:17" x14ac:dyDescent="0.25">
      <c r="A4714" s="60" t="s">
        <v>10546</v>
      </c>
      <c r="B4714" s="60" t="s">
        <v>10547</v>
      </c>
      <c r="C4714" s="211"/>
      <c r="D4714" s="211">
        <v>7.6420000000000003</v>
      </c>
      <c r="E4714" s="211"/>
      <c r="F4714" s="211">
        <v>6.8360000000000003</v>
      </c>
      <c r="G4714" s="211">
        <v>20.802</v>
      </c>
      <c r="H4714" s="211"/>
      <c r="I4714" s="211">
        <v>0.29799999999999999</v>
      </c>
      <c r="J4714" s="211">
        <v>0.91500000000000004</v>
      </c>
      <c r="K4714" s="211"/>
      <c r="L4714" s="211"/>
      <c r="M4714" s="211"/>
      <c r="N4714" s="211"/>
      <c r="O4714" s="211">
        <v>3.09</v>
      </c>
      <c r="P4714" s="211">
        <v>0.11</v>
      </c>
      <c r="Q4714" s="211"/>
    </row>
    <row r="4715" spans="1:17" x14ac:dyDescent="0.25">
      <c r="A4715" s="60" t="s">
        <v>2391</v>
      </c>
      <c r="B4715" s="60" t="s">
        <v>7482</v>
      </c>
      <c r="C4715" s="211"/>
      <c r="D4715" s="211"/>
      <c r="E4715" s="211">
        <v>4.3620000000000001</v>
      </c>
      <c r="F4715" s="211"/>
      <c r="G4715" s="211">
        <v>4.1609999999999996</v>
      </c>
      <c r="H4715" s="211"/>
      <c r="I4715" s="211"/>
      <c r="J4715" s="211"/>
      <c r="K4715" s="211">
        <v>6.2729999999999997</v>
      </c>
      <c r="L4715" s="211">
        <v>8.2000000000000003E-2</v>
      </c>
      <c r="M4715" s="211"/>
      <c r="N4715" s="211"/>
      <c r="O4715" s="211"/>
      <c r="P4715" s="211"/>
      <c r="Q4715" s="211"/>
    </row>
    <row r="4716" spans="1:17" x14ac:dyDescent="0.25">
      <c r="A4716" s="60" t="s">
        <v>4279</v>
      </c>
      <c r="B4716" s="60" t="s">
        <v>7483</v>
      </c>
      <c r="C4716" s="211">
        <v>0.90600000000000003</v>
      </c>
      <c r="D4716" s="211">
        <v>0.32700000000000001</v>
      </c>
      <c r="E4716" s="211">
        <v>0.25800000000000001</v>
      </c>
      <c r="F4716" s="211">
        <v>11.846</v>
      </c>
      <c r="G4716" s="211">
        <v>0.06</v>
      </c>
      <c r="H4716" s="211"/>
      <c r="I4716" s="211"/>
      <c r="J4716" s="211"/>
      <c r="K4716" s="211">
        <v>54.45</v>
      </c>
      <c r="L4716" s="211">
        <v>2.52</v>
      </c>
      <c r="M4716" s="211"/>
      <c r="N4716" s="211"/>
      <c r="O4716" s="211"/>
      <c r="P4716" s="211"/>
      <c r="Q4716" s="211"/>
    </row>
    <row r="4717" spans="1:17" x14ac:dyDescent="0.25">
      <c r="A4717" s="60" t="s">
        <v>2939</v>
      </c>
      <c r="B4717" s="60" t="s">
        <v>7484</v>
      </c>
      <c r="C4717" s="211"/>
      <c r="D4717" s="211"/>
      <c r="E4717" s="211">
        <v>0.153</v>
      </c>
      <c r="F4717" s="211">
        <v>6.7590000000000003</v>
      </c>
      <c r="G4717" s="211">
        <v>0.28399999999999997</v>
      </c>
      <c r="H4717" s="211"/>
      <c r="I4717" s="211">
        <v>0.57099999999999995</v>
      </c>
      <c r="J4717" s="211"/>
      <c r="K4717" s="211">
        <v>12.875</v>
      </c>
      <c r="L4717" s="211">
        <v>0.36099999999999999</v>
      </c>
      <c r="M4717" s="211">
        <v>1.075</v>
      </c>
      <c r="N4717" s="211"/>
      <c r="O4717" s="211"/>
      <c r="P4717" s="211"/>
      <c r="Q4717" s="211">
        <v>0.39</v>
      </c>
    </row>
    <row r="4718" spans="1:17" x14ac:dyDescent="0.25">
      <c r="A4718" s="60" t="s">
        <v>4026</v>
      </c>
      <c r="B4718" s="60" t="s">
        <v>7485</v>
      </c>
      <c r="C4718" s="211"/>
      <c r="D4718" s="211"/>
      <c r="E4718" s="211"/>
      <c r="F4718" s="211"/>
      <c r="G4718" s="211"/>
      <c r="H4718" s="211"/>
      <c r="I4718" s="211">
        <v>0.26600000000000001</v>
      </c>
      <c r="J4718" s="211"/>
      <c r="K4718" s="211"/>
      <c r="L4718" s="211"/>
      <c r="M4718" s="211"/>
      <c r="N4718" s="211"/>
      <c r="O4718" s="211"/>
      <c r="P4718" s="211"/>
      <c r="Q4718" s="211"/>
    </row>
    <row r="4719" spans="1:17" x14ac:dyDescent="0.25">
      <c r="A4719" s="60" t="s">
        <v>4783</v>
      </c>
      <c r="B4719" s="60" t="s">
        <v>7487</v>
      </c>
      <c r="C4719" s="211"/>
      <c r="D4719" s="211">
        <v>5.6000000000000001E-2</v>
      </c>
      <c r="E4719" s="211"/>
      <c r="F4719" s="211"/>
      <c r="G4719" s="211"/>
      <c r="H4719" s="211"/>
      <c r="I4719" s="211">
        <v>0.01</v>
      </c>
      <c r="J4719" s="211"/>
      <c r="K4719" s="211"/>
      <c r="L4719" s="211">
        <v>0.52500000000000002</v>
      </c>
      <c r="M4719" s="211"/>
      <c r="N4719" s="211"/>
      <c r="O4719" s="211"/>
      <c r="P4719" s="211"/>
      <c r="Q4719" s="211"/>
    </row>
    <row r="4720" spans="1:17" x14ac:dyDescent="0.25">
      <c r="A4720" s="60" t="s">
        <v>2761</v>
      </c>
      <c r="B4720" s="60" t="s">
        <v>7488</v>
      </c>
      <c r="C4720" s="211"/>
      <c r="D4720" s="211">
        <v>3.5999999999999997E-2</v>
      </c>
      <c r="E4720" s="211">
        <v>2.2999999999999998</v>
      </c>
      <c r="F4720" s="211">
        <v>2.5999999999999999E-2</v>
      </c>
      <c r="G4720" s="211"/>
      <c r="H4720" s="211"/>
      <c r="I4720" s="211"/>
      <c r="J4720" s="211"/>
      <c r="K4720" s="211"/>
      <c r="L4720" s="211"/>
      <c r="M4720" s="211"/>
      <c r="N4720" s="211"/>
      <c r="O4720" s="211"/>
      <c r="P4720" s="211"/>
      <c r="Q4720" s="211"/>
    </row>
    <row r="4721" spans="1:17" x14ac:dyDescent="0.25">
      <c r="A4721" s="60" t="s">
        <v>1823</v>
      </c>
      <c r="B4721" s="60" t="s">
        <v>7489</v>
      </c>
      <c r="C4721" s="211">
        <v>35.448999999999998</v>
      </c>
      <c r="D4721" s="211">
        <v>7.5999999999999998E-2</v>
      </c>
      <c r="E4721" s="211">
        <v>32.304000000000002</v>
      </c>
      <c r="F4721" s="211">
        <v>3.1E-2</v>
      </c>
      <c r="G4721" s="211"/>
      <c r="H4721" s="211"/>
      <c r="I4721" s="211">
        <v>177.215</v>
      </c>
      <c r="J4721" s="211">
        <v>140.28299999999999</v>
      </c>
      <c r="K4721" s="211"/>
      <c r="L4721" s="211">
        <v>2.5369999999999999</v>
      </c>
      <c r="M4721" s="211">
        <v>0.15</v>
      </c>
      <c r="N4721" s="211"/>
      <c r="O4721" s="211">
        <v>133.34200000000001</v>
      </c>
      <c r="P4721" s="211">
        <v>1016.005</v>
      </c>
      <c r="Q4721" s="211">
        <v>1097.1600000000001</v>
      </c>
    </row>
    <row r="4722" spans="1:17" x14ac:dyDescent="0.25">
      <c r="A4722" s="60" t="s">
        <v>3167</v>
      </c>
      <c r="B4722" s="60" t="s">
        <v>7490</v>
      </c>
      <c r="C4722" s="211"/>
      <c r="D4722" s="211"/>
      <c r="E4722" s="211"/>
      <c r="F4722" s="211"/>
      <c r="G4722" s="211">
        <v>1.4590000000000001</v>
      </c>
      <c r="H4722" s="211"/>
      <c r="I4722" s="211">
        <v>0.105</v>
      </c>
      <c r="J4722" s="211"/>
      <c r="K4722" s="211"/>
      <c r="L4722" s="211"/>
      <c r="M4722" s="211"/>
      <c r="N4722" s="211">
        <v>4</v>
      </c>
      <c r="O4722" s="211"/>
      <c r="P4722" s="211"/>
      <c r="Q4722" s="211"/>
    </row>
    <row r="4723" spans="1:17" x14ac:dyDescent="0.25">
      <c r="A4723" s="60" t="s">
        <v>1710</v>
      </c>
      <c r="B4723" s="60" t="s">
        <v>7491</v>
      </c>
      <c r="C4723" s="211">
        <v>2.1960000000000002</v>
      </c>
      <c r="D4723" s="211">
        <v>2.7610000000000001</v>
      </c>
      <c r="E4723" s="211"/>
      <c r="F4723" s="211">
        <v>22.183</v>
      </c>
      <c r="G4723" s="211">
        <v>0.154</v>
      </c>
      <c r="H4723" s="211">
        <v>12.462</v>
      </c>
      <c r="I4723" s="211">
        <v>4.7309999999999999</v>
      </c>
      <c r="J4723" s="211"/>
      <c r="K4723" s="211">
        <v>0.156</v>
      </c>
      <c r="L4723" s="211">
        <v>30.292999999999999</v>
      </c>
      <c r="M4723" s="211">
        <v>0</v>
      </c>
      <c r="N4723" s="211">
        <v>3</v>
      </c>
      <c r="O4723" s="211">
        <v>6.2270000000000003</v>
      </c>
      <c r="P4723" s="211"/>
      <c r="Q4723" s="211">
        <v>3.36</v>
      </c>
    </row>
    <row r="4724" spans="1:17" x14ac:dyDescent="0.25">
      <c r="A4724" s="60" t="s">
        <v>1600</v>
      </c>
      <c r="B4724" s="60" t="s">
        <v>7492</v>
      </c>
      <c r="C4724" s="211"/>
      <c r="D4724" s="211"/>
      <c r="E4724" s="211"/>
      <c r="F4724" s="211">
        <v>9.5000000000000001E-2</v>
      </c>
      <c r="G4724" s="211"/>
      <c r="H4724" s="211"/>
      <c r="I4724" s="211">
        <v>1.468</v>
      </c>
      <c r="J4724" s="211"/>
      <c r="K4724" s="211">
        <v>0.40600000000000003</v>
      </c>
      <c r="L4724" s="211"/>
      <c r="M4724" s="211"/>
      <c r="N4724" s="211"/>
      <c r="O4724" s="211"/>
      <c r="P4724" s="211">
        <v>33.409999999999997</v>
      </c>
      <c r="Q4724" s="211">
        <v>1.07</v>
      </c>
    </row>
    <row r="4725" spans="1:17" x14ac:dyDescent="0.25">
      <c r="A4725" s="60" t="s">
        <v>1341</v>
      </c>
      <c r="B4725" s="60" t="s">
        <v>7493</v>
      </c>
      <c r="C4725" s="211">
        <v>0.79200000000000004</v>
      </c>
      <c r="D4725" s="211">
        <v>1.0999999999999999E-2</v>
      </c>
      <c r="E4725" s="211">
        <v>2.1960000000000002</v>
      </c>
      <c r="F4725" s="211">
        <v>1.4390000000000001</v>
      </c>
      <c r="G4725" s="211">
        <v>1.2689999999999999</v>
      </c>
      <c r="H4725" s="211">
        <v>2E-3</v>
      </c>
      <c r="I4725" s="211">
        <v>8.3019999999999996</v>
      </c>
      <c r="J4725" s="211"/>
      <c r="K4725" s="211">
        <v>0.17899999999999999</v>
      </c>
      <c r="L4725" s="211">
        <v>2.008</v>
      </c>
      <c r="M4725" s="211"/>
      <c r="N4725" s="211"/>
      <c r="O4725" s="211"/>
      <c r="P4725" s="211">
        <v>1.57</v>
      </c>
      <c r="Q4725" s="211">
        <v>13.11</v>
      </c>
    </row>
    <row r="4726" spans="1:17" x14ac:dyDescent="0.25">
      <c r="A4726" s="60" t="s">
        <v>2817</v>
      </c>
      <c r="B4726" s="60" t="s">
        <v>7494</v>
      </c>
      <c r="C4726" s="211">
        <v>37.741</v>
      </c>
      <c r="D4726" s="211">
        <v>68.912000000000006</v>
      </c>
      <c r="E4726" s="211">
        <v>64.495999999999995</v>
      </c>
      <c r="F4726" s="211">
        <v>77.328999999999994</v>
      </c>
      <c r="G4726" s="211">
        <v>15.737</v>
      </c>
      <c r="H4726" s="211">
        <v>180.23500000000001</v>
      </c>
      <c r="I4726" s="211">
        <v>79.87</v>
      </c>
      <c r="J4726" s="211"/>
      <c r="K4726" s="211">
        <v>28.03</v>
      </c>
      <c r="L4726" s="211">
        <v>15.547000000000001</v>
      </c>
      <c r="M4726" s="211">
        <v>40.235999999999997</v>
      </c>
      <c r="N4726" s="211">
        <v>1</v>
      </c>
      <c r="O4726" s="211">
        <v>53.183</v>
      </c>
      <c r="P4726" s="211"/>
      <c r="Q4726" s="211"/>
    </row>
    <row r="4727" spans="1:17" x14ac:dyDescent="0.25">
      <c r="A4727" s="60" t="s">
        <v>1708</v>
      </c>
      <c r="B4727" s="60" t="s">
        <v>7495</v>
      </c>
      <c r="C4727" s="211"/>
      <c r="D4727" s="211"/>
      <c r="E4727" s="211">
        <v>1.08</v>
      </c>
      <c r="F4727" s="211">
        <v>0.442</v>
      </c>
      <c r="G4727" s="211">
        <v>0.59699999999999998</v>
      </c>
      <c r="H4727" s="211"/>
      <c r="I4727" s="211">
        <v>4.0759999999999996</v>
      </c>
      <c r="J4727" s="211"/>
      <c r="K4727" s="211">
        <v>4.5970000000000004</v>
      </c>
      <c r="L4727" s="211">
        <v>19.632999999999999</v>
      </c>
      <c r="M4727" s="211"/>
      <c r="N4727" s="211"/>
      <c r="O4727" s="211"/>
      <c r="P4727" s="211">
        <v>0.85799999999999998</v>
      </c>
      <c r="Q4727" s="211"/>
    </row>
    <row r="4728" spans="1:17" x14ac:dyDescent="0.25">
      <c r="A4728" s="60" t="s">
        <v>1822</v>
      </c>
      <c r="B4728" s="60" t="s">
        <v>7496</v>
      </c>
      <c r="C4728" s="211"/>
      <c r="D4728" s="211">
        <v>0.224</v>
      </c>
      <c r="E4728" s="211">
        <v>3.7999999999999999E-2</v>
      </c>
      <c r="F4728" s="211">
        <v>0.35399999999999998</v>
      </c>
      <c r="G4728" s="211">
        <v>0.66300000000000003</v>
      </c>
      <c r="H4728" s="211"/>
      <c r="I4728" s="211">
        <v>9.8000000000000004E-2</v>
      </c>
      <c r="J4728" s="211">
        <v>3.9E-2</v>
      </c>
      <c r="K4728" s="211">
        <v>0.66600000000000004</v>
      </c>
      <c r="L4728" s="211">
        <v>0.34300000000000003</v>
      </c>
      <c r="M4728" s="211"/>
      <c r="N4728" s="211"/>
      <c r="O4728" s="211">
        <v>8.5000000000000006E-2</v>
      </c>
      <c r="P4728" s="211"/>
      <c r="Q4728" s="211"/>
    </row>
    <row r="4729" spans="1:17" x14ac:dyDescent="0.25">
      <c r="A4729" s="60" t="s">
        <v>2454</v>
      </c>
      <c r="B4729" s="60" t="s">
        <v>7497</v>
      </c>
      <c r="C4729" s="211">
        <v>3.2149999999999999</v>
      </c>
      <c r="D4729" s="211"/>
      <c r="E4729" s="211">
        <v>9.0860000000000003</v>
      </c>
      <c r="F4729" s="211">
        <v>0.30199999999999999</v>
      </c>
      <c r="G4729" s="211">
        <v>2.1560000000000001</v>
      </c>
      <c r="H4729" s="211">
        <v>4.8929999999999998</v>
      </c>
      <c r="I4729" s="211">
        <v>2.5529999999999999</v>
      </c>
      <c r="J4729" s="211"/>
      <c r="K4729" s="211">
        <v>0.31900000000000001</v>
      </c>
      <c r="L4729" s="211">
        <v>0.28899999999999998</v>
      </c>
      <c r="M4729" s="211"/>
      <c r="N4729" s="211">
        <v>2</v>
      </c>
      <c r="O4729" s="211">
        <v>14.087999999999999</v>
      </c>
      <c r="P4729" s="211">
        <v>1.1970000000000001</v>
      </c>
      <c r="Q4729" s="211">
        <v>0.35</v>
      </c>
    </row>
    <row r="4730" spans="1:17" x14ac:dyDescent="0.25">
      <c r="A4730" s="60" t="s">
        <v>3030</v>
      </c>
      <c r="B4730" s="60" t="s">
        <v>7498</v>
      </c>
      <c r="C4730" s="211"/>
      <c r="D4730" s="211"/>
      <c r="E4730" s="211"/>
      <c r="F4730" s="211">
        <v>1.363</v>
      </c>
      <c r="G4730" s="211"/>
      <c r="H4730" s="211"/>
      <c r="I4730" s="211"/>
      <c r="J4730" s="211"/>
      <c r="K4730" s="211"/>
      <c r="L4730" s="211"/>
      <c r="M4730" s="211"/>
      <c r="N4730" s="211"/>
      <c r="O4730" s="211"/>
      <c r="P4730" s="211"/>
      <c r="Q4730" s="211"/>
    </row>
    <row r="4731" spans="1:17" x14ac:dyDescent="0.25">
      <c r="A4731" s="60" t="s">
        <v>1348</v>
      </c>
      <c r="B4731" s="60" t="s">
        <v>7499</v>
      </c>
      <c r="C4731" s="211"/>
      <c r="D4731" s="211">
        <v>1.24</v>
      </c>
      <c r="E4731" s="211"/>
      <c r="F4731" s="211"/>
      <c r="G4731" s="211">
        <v>1.0069999999999999</v>
      </c>
      <c r="H4731" s="211"/>
      <c r="I4731" s="211">
        <v>5.2640000000000002</v>
      </c>
      <c r="J4731" s="211">
        <v>8.2000000000000003E-2</v>
      </c>
      <c r="K4731" s="211">
        <v>5.0919999999999996</v>
      </c>
      <c r="L4731" s="211">
        <v>3.0000000000000001E-3</v>
      </c>
      <c r="M4731" s="211"/>
      <c r="N4731" s="211"/>
      <c r="O4731" s="211"/>
      <c r="P4731" s="211">
        <v>0.03</v>
      </c>
      <c r="Q4731" s="211"/>
    </row>
    <row r="4732" spans="1:17" x14ac:dyDescent="0.25">
      <c r="A4732" s="60" t="s">
        <v>2916</v>
      </c>
      <c r="B4732" s="60" t="s">
        <v>7500</v>
      </c>
      <c r="C4732" s="211">
        <v>8.9999999999999993E-3</v>
      </c>
      <c r="D4732" s="211"/>
      <c r="E4732" s="211"/>
      <c r="F4732" s="211"/>
      <c r="G4732" s="211"/>
      <c r="H4732" s="211"/>
      <c r="I4732" s="211"/>
      <c r="J4732" s="211"/>
      <c r="K4732" s="211">
        <v>0.72699999999999998</v>
      </c>
      <c r="L4732" s="211"/>
      <c r="M4732" s="211"/>
      <c r="N4732" s="211"/>
      <c r="O4732" s="211"/>
      <c r="P4732" s="211"/>
      <c r="Q4732" s="211"/>
    </row>
    <row r="4733" spans="1:17" x14ac:dyDescent="0.25">
      <c r="A4733" s="60" t="s">
        <v>3055</v>
      </c>
      <c r="B4733" s="60" t="s">
        <v>7504</v>
      </c>
      <c r="C4733" s="211"/>
      <c r="D4733" s="211">
        <v>1.3560000000000001</v>
      </c>
      <c r="E4733" s="211"/>
      <c r="F4733" s="211">
        <v>0.33200000000000002</v>
      </c>
      <c r="G4733" s="211"/>
      <c r="H4733" s="211"/>
      <c r="I4733" s="211"/>
      <c r="J4733" s="211"/>
      <c r="K4733" s="211">
        <v>1.17</v>
      </c>
      <c r="L4733" s="211"/>
      <c r="M4733" s="211">
        <v>7.9000000000000001E-2</v>
      </c>
      <c r="N4733" s="211"/>
      <c r="O4733" s="211"/>
      <c r="P4733" s="211"/>
      <c r="Q4733" s="211"/>
    </row>
    <row r="4734" spans="1:17" x14ac:dyDescent="0.25">
      <c r="A4734" s="60" t="s">
        <v>3183</v>
      </c>
      <c r="B4734" s="60" t="s">
        <v>7504</v>
      </c>
      <c r="C4734" s="211"/>
      <c r="D4734" s="211"/>
      <c r="E4734" s="211"/>
      <c r="F4734" s="211"/>
      <c r="G4734" s="211">
        <v>0.54500000000000004</v>
      </c>
      <c r="H4734" s="211"/>
      <c r="I4734" s="211"/>
      <c r="J4734" s="211"/>
      <c r="K4734" s="211"/>
      <c r="L4734" s="211"/>
      <c r="M4734" s="211"/>
      <c r="N4734" s="211">
        <v>3</v>
      </c>
      <c r="O4734" s="211"/>
      <c r="P4734" s="211"/>
      <c r="Q4734" s="211"/>
    </row>
    <row r="4735" spans="1:17" x14ac:dyDescent="0.25">
      <c r="A4735" s="60" t="s">
        <v>2170</v>
      </c>
      <c r="B4735" s="60" t="s">
        <v>7512</v>
      </c>
      <c r="C4735" s="211"/>
      <c r="D4735" s="211">
        <v>8.8999999999999996E-2</v>
      </c>
      <c r="E4735" s="211"/>
      <c r="F4735" s="211">
        <v>0.115</v>
      </c>
      <c r="G4735" s="211"/>
      <c r="H4735" s="211"/>
      <c r="I4735" s="211"/>
      <c r="J4735" s="211"/>
      <c r="K4735" s="211"/>
      <c r="L4735" s="211"/>
      <c r="M4735" s="211"/>
      <c r="N4735" s="211"/>
      <c r="O4735" s="211"/>
      <c r="P4735" s="211"/>
      <c r="Q4735" s="211">
        <v>1.01</v>
      </c>
    </row>
    <row r="4736" spans="1:17" x14ac:dyDescent="0.25">
      <c r="A4736" s="60" t="s">
        <v>2396</v>
      </c>
      <c r="B4736" s="60" t="s">
        <v>7515</v>
      </c>
      <c r="C4736" s="211"/>
      <c r="D4736" s="211"/>
      <c r="E4736" s="211">
        <v>2.774</v>
      </c>
      <c r="F4736" s="211"/>
      <c r="G4736" s="211"/>
      <c r="H4736" s="211"/>
      <c r="I4736" s="211"/>
      <c r="J4736" s="211"/>
      <c r="K4736" s="211"/>
      <c r="L4736" s="211"/>
      <c r="M4736" s="211"/>
      <c r="N4736" s="211"/>
      <c r="O4736" s="211"/>
      <c r="P4736" s="211"/>
      <c r="Q4736" s="211"/>
    </row>
    <row r="4737" spans="1:17" x14ac:dyDescent="0.25">
      <c r="A4737" s="60" t="s">
        <v>1864</v>
      </c>
      <c r="B4737" s="60" t="s">
        <v>7516</v>
      </c>
      <c r="C4737" s="211"/>
      <c r="D4737" s="211">
        <v>3.3780000000000001</v>
      </c>
      <c r="E4737" s="211">
        <v>0.436</v>
      </c>
      <c r="F4737" s="211">
        <v>0.16400000000000001</v>
      </c>
      <c r="G4737" s="211">
        <v>8.9999999999999993E-3</v>
      </c>
      <c r="H4737" s="211">
        <v>0.42499999999999999</v>
      </c>
      <c r="I4737" s="211"/>
      <c r="J4737" s="211">
        <v>0.44600000000000001</v>
      </c>
      <c r="K4737" s="211">
        <v>19.038</v>
      </c>
      <c r="L4737" s="211"/>
      <c r="M4737" s="211"/>
      <c r="N4737" s="211"/>
      <c r="O4737" s="211"/>
      <c r="P4737" s="211"/>
      <c r="Q4737" s="211"/>
    </row>
    <row r="4738" spans="1:17" x14ac:dyDescent="0.25">
      <c r="A4738" s="60" t="s">
        <v>1851</v>
      </c>
      <c r="B4738" s="60" t="s">
        <v>7517</v>
      </c>
      <c r="C4738" s="211"/>
      <c r="D4738" s="211"/>
      <c r="E4738" s="211"/>
      <c r="F4738" s="211"/>
      <c r="G4738" s="211"/>
      <c r="H4738" s="211"/>
      <c r="I4738" s="211"/>
      <c r="J4738" s="211"/>
      <c r="K4738" s="211"/>
      <c r="L4738" s="211">
        <v>0.12</v>
      </c>
      <c r="M4738" s="211"/>
      <c r="N4738" s="211"/>
      <c r="O4738" s="211">
        <v>2.2480000000000002</v>
      </c>
      <c r="P4738" s="211"/>
      <c r="Q4738" s="211"/>
    </row>
    <row r="4739" spans="1:17" x14ac:dyDescent="0.25">
      <c r="A4739" s="60" t="s">
        <v>1001</v>
      </c>
      <c r="B4739" s="60" t="s">
        <v>7518</v>
      </c>
      <c r="C4739" s="211"/>
      <c r="D4739" s="211">
        <v>8.4000000000000005E-2</v>
      </c>
      <c r="E4739" s="211"/>
      <c r="F4739" s="211">
        <v>6.95</v>
      </c>
      <c r="G4739" s="211"/>
      <c r="H4739" s="211">
        <v>1.468</v>
      </c>
      <c r="I4739" s="211"/>
      <c r="J4739" s="211">
        <v>2.72</v>
      </c>
      <c r="K4739" s="211">
        <v>3.6339999999999999</v>
      </c>
      <c r="L4739" s="211">
        <v>0.13</v>
      </c>
      <c r="M4739" s="211"/>
      <c r="N4739" s="211"/>
      <c r="O4739" s="211"/>
      <c r="P4739" s="211">
        <v>1.08</v>
      </c>
      <c r="Q4739" s="211"/>
    </row>
    <row r="4740" spans="1:17" x14ac:dyDescent="0.25">
      <c r="A4740" s="60" t="s">
        <v>1055</v>
      </c>
      <c r="B4740" s="60" t="s">
        <v>7519</v>
      </c>
      <c r="C4740" s="211">
        <v>11.885999999999999</v>
      </c>
      <c r="D4740" s="211">
        <v>6.1680000000000001</v>
      </c>
      <c r="E4740" s="211">
        <v>6.5679999999999996</v>
      </c>
      <c r="F4740" s="211">
        <v>3.2549999999999999</v>
      </c>
      <c r="G4740" s="211">
        <v>19.32</v>
      </c>
      <c r="H4740" s="211">
        <v>0.11899999999999999</v>
      </c>
      <c r="I4740" s="211">
        <v>5.3129999999999997</v>
      </c>
      <c r="J4740" s="211">
        <v>3.0819999999999999</v>
      </c>
      <c r="K4740" s="211">
        <v>6.1669999999999998</v>
      </c>
      <c r="L4740" s="211">
        <v>5.3040000000000003</v>
      </c>
      <c r="M4740" s="211">
        <v>1.105</v>
      </c>
      <c r="N4740" s="211"/>
      <c r="O4740" s="211"/>
      <c r="P4740" s="211">
        <v>33.383000000000003</v>
      </c>
      <c r="Q4740" s="211"/>
    </row>
    <row r="4741" spans="1:17" x14ac:dyDescent="0.25">
      <c r="A4741" s="60" t="s">
        <v>3554</v>
      </c>
      <c r="B4741" s="60" t="s">
        <v>7521</v>
      </c>
      <c r="C4741" s="211"/>
      <c r="D4741" s="211"/>
      <c r="E4741" s="211"/>
      <c r="F4741" s="211">
        <v>0.38300000000000001</v>
      </c>
      <c r="G4741" s="211"/>
      <c r="H4741" s="211"/>
      <c r="I4741" s="211"/>
      <c r="J4741" s="211"/>
      <c r="K4741" s="211"/>
      <c r="L4741" s="211"/>
      <c r="M4741" s="211"/>
      <c r="N4741" s="211"/>
      <c r="O4741" s="211"/>
      <c r="P4741" s="211"/>
      <c r="Q4741" s="211"/>
    </row>
    <row r="4742" spans="1:17" x14ac:dyDescent="0.25">
      <c r="A4742" s="60" t="s">
        <v>4328</v>
      </c>
      <c r="B4742" s="60" t="s">
        <v>7526</v>
      </c>
      <c r="C4742" s="211"/>
      <c r="D4742" s="211"/>
      <c r="E4742" s="211"/>
      <c r="F4742" s="211"/>
      <c r="G4742" s="211"/>
      <c r="H4742" s="211"/>
      <c r="I4742" s="211"/>
      <c r="J4742" s="211">
        <v>7.0000000000000001E-3</v>
      </c>
      <c r="K4742" s="211"/>
      <c r="L4742" s="211"/>
      <c r="M4742" s="211"/>
      <c r="N4742" s="211"/>
      <c r="O4742" s="211"/>
      <c r="P4742" s="211"/>
      <c r="Q4742" s="211"/>
    </row>
    <row r="4743" spans="1:17" x14ac:dyDescent="0.25">
      <c r="A4743" s="60" t="s">
        <v>3288</v>
      </c>
      <c r="B4743" s="60" t="s">
        <v>7528</v>
      </c>
      <c r="C4743" s="211"/>
      <c r="D4743" s="211"/>
      <c r="E4743" s="211"/>
      <c r="F4743" s="211"/>
      <c r="G4743" s="211"/>
      <c r="H4743" s="211"/>
      <c r="I4743" s="211"/>
      <c r="J4743" s="211"/>
      <c r="K4743" s="211">
        <v>5.8999999999999997E-2</v>
      </c>
      <c r="L4743" s="211"/>
      <c r="M4743" s="211"/>
      <c r="N4743" s="211"/>
      <c r="O4743" s="211"/>
      <c r="P4743" s="211"/>
      <c r="Q4743" s="211"/>
    </row>
    <row r="4744" spans="1:17" x14ac:dyDescent="0.25">
      <c r="A4744" s="60" t="s">
        <v>2815</v>
      </c>
      <c r="B4744" s="60" t="s">
        <v>7530</v>
      </c>
      <c r="C4744" s="211">
        <v>73.400000000000006</v>
      </c>
      <c r="D4744" s="211">
        <v>9.9659999999999993</v>
      </c>
      <c r="E4744" s="211"/>
      <c r="F4744" s="211"/>
      <c r="G4744" s="211"/>
      <c r="H4744" s="211">
        <v>16.751999999999999</v>
      </c>
      <c r="I4744" s="211">
        <v>2.6890000000000001</v>
      </c>
      <c r="J4744" s="211"/>
      <c r="K4744" s="211">
        <v>0.38400000000000001</v>
      </c>
      <c r="L4744" s="211"/>
      <c r="M4744" s="211"/>
      <c r="N4744" s="211"/>
      <c r="O4744" s="211"/>
      <c r="P4744" s="211"/>
      <c r="Q4744" s="211"/>
    </row>
    <row r="4745" spans="1:17" x14ac:dyDescent="0.25">
      <c r="A4745" s="60" t="s">
        <v>3362</v>
      </c>
      <c r="B4745" s="60" t="s">
        <v>7531</v>
      </c>
      <c r="C4745" s="211"/>
      <c r="D4745" s="211"/>
      <c r="E4745" s="211"/>
      <c r="F4745" s="211"/>
      <c r="G4745" s="211">
        <v>2.2919999999999998</v>
      </c>
      <c r="H4745" s="211"/>
      <c r="I4745" s="211"/>
      <c r="J4745" s="211"/>
      <c r="K4745" s="211"/>
      <c r="L4745" s="211"/>
      <c r="M4745" s="211"/>
      <c r="N4745" s="211"/>
      <c r="O4745" s="211"/>
      <c r="P4745" s="211"/>
      <c r="Q4745" s="211"/>
    </row>
    <row r="4746" spans="1:17" x14ac:dyDescent="0.25">
      <c r="A4746" s="60" t="s">
        <v>4442</v>
      </c>
      <c r="B4746" s="60" t="s">
        <v>7533</v>
      </c>
      <c r="C4746" s="211"/>
      <c r="D4746" s="211"/>
      <c r="E4746" s="211"/>
      <c r="F4746" s="211"/>
      <c r="G4746" s="211"/>
      <c r="H4746" s="211"/>
      <c r="I4746" s="211"/>
      <c r="J4746" s="211"/>
      <c r="K4746" s="211">
        <v>62.758000000000003</v>
      </c>
      <c r="L4746" s="211"/>
      <c r="M4746" s="211"/>
      <c r="N4746" s="211"/>
      <c r="O4746" s="211"/>
      <c r="P4746" s="211"/>
      <c r="Q4746" s="211"/>
    </row>
    <row r="4747" spans="1:17" x14ac:dyDescent="0.25">
      <c r="A4747" s="60" t="s">
        <v>3931</v>
      </c>
      <c r="B4747" s="60" t="s">
        <v>7539</v>
      </c>
      <c r="C4747" s="211"/>
      <c r="D4747" s="211">
        <v>4.5999999999999999E-2</v>
      </c>
      <c r="E4747" s="211"/>
      <c r="F4747" s="211"/>
      <c r="G4747" s="211"/>
      <c r="H4747" s="211"/>
      <c r="I4747" s="211"/>
      <c r="J4747" s="211"/>
      <c r="K4747" s="211"/>
      <c r="L4747" s="211"/>
      <c r="M4747" s="211"/>
      <c r="N4747" s="211"/>
      <c r="O4747" s="211"/>
      <c r="P4747" s="211"/>
      <c r="Q4747" s="211"/>
    </row>
    <row r="4748" spans="1:17" x14ac:dyDescent="0.25">
      <c r="A4748" s="60" t="s">
        <v>1074</v>
      </c>
      <c r="B4748" s="60" t="s">
        <v>7543</v>
      </c>
      <c r="C4748" s="211"/>
      <c r="D4748" s="211">
        <v>0.40400000000000003</v>
      </c>
      <c r="E4748" s="211"/>
      <c r="F4748" s="211"/>
      <c r="G4748" s="211"/>
      <c r="H4748" s="211">
        <v>1.6E-2</v>
      </c>
      <c r="I4748" s="211"/>
      <c r="J4748" s="211"/>
      <c r="K4748" s="211"/>
      <c r="L4748" s="211"/>
      <c r="M4748" s="211"/>
      <c r="N4748" s="211"/>
      <c r="O4748" s="211"/>
      <c r="P4748" s="211"/>
      <c r="Q4748" s="211"/>
    </row>
    <row r="4749" spans="1:17" x14ac:dyDescent="0.25">
      <c r="A4749" s="60" t="s">
        <v>2494</v>
      </c>
      <c r="B4749" s="60" t="s">
        <v>7544</v>
      </c>
      <c r="C4749" s="211"/>
      <c r="D4749" s="211"/>
      <c r="E4749" s="211"/>
      <c r="F4749" s="211">
        <v>1.4999999999999999E-2</v>
      </c>
      <c r="G4749" s="211"/>
      <c r="H4749" s="211"/>
      <c r="I4749" s="211"/>
      <c r="J4749" s="211"/>
      <c r="K4749" s="211"/>
      <c r="L4749" s="211"/>
      <c r="M4749" s="211"/>
      <c r="N4749" s="211"/>
      <c r="O4749" s="211">
        <v>0.91200000000000003</v>
      </c>
      <c r="P4749" s="211"/>
      <c r="Q4749" s="211"/>
    </row>
    <row r="4750" spans="1:17" x14ac:dyDescent="0.25">
      <c r="A4750" s="60" t="s">
        <v>2020</v>
      </c>
      <c r="B4750" s="60" t="s">
        <v>7546</v>
      </c>
      <c r="C4750" s="211"/>
      <c r="D4750" s="211">
        <v>6.5410000000000004</v>
      </c>
      <c r="E4750" s="211"/>
      <c r="F4750" s="211"/>
      <c r="G4750" s="211"/>
      <c r="H4750" s="211"/>
      <c r="I4750" s="211"/>
      <c r="J4750" s="211"/>
      <c r="K4750" s="211"/>
      <c r="L4750" s="211"/>
      <c r="M4750" s="211"/>
      <c r="N4750" s="211"/>
      <c r="O4750" s="211"/>
      <c r="P4750" s="211"/>
      <c r="Q4750" s="211"/>
    </row>
    <row r="4751" spans="1:17" x14ac:dyDescent="0.25">
      <c r="A4751" s="60" t="s">
        <v>1656</v>
      </c>
      <c r="B4751" s="60" t="s">
        <v>7547</v>
      </c>
      <c r="C4751" s="211"/>
      <c r="D4751" s="211"/>
      <c r="E4751" s="211"/>
      <c r="F4751" s="211"/>
      <c r="G4751" s="211"/>
      <c r="H4751" s="211"/>
      <c r="I4751" s="211"/>
      <c r="J4751" s="211">
        <v>0.44</v>
      </c>
      <c r="K4751" s="211"/>
      <c r="L4751" s="211"/>
      <c r="M4751" s="211"/>
      <c r="N4751" s="211"/>
      <c r="O4751" s="211"/>
      <c r="P4751" s="211">
        <v>0.6</v>
      </c>
      <c r="Q4751" s="211"/>
    </row>
    <row r="4752" spans="1:17" x14ac:dyDescent="0.25">
      <c r="A4752" s="60" t="s">
        <v>2427</v>
      </c>
      <c r="B4752" s="60" t="s">
        <v>7548</v>
      </c>
      <c r="C4752" s="211"/>
      <c r="D4752" s="211">
        <v>4.5519999999999996</v>
      </c>
      <c r="E4752" s="211"/>
      <c r="F4752" s="211"/>
      <c r="G4752" s="211"/>
      <c r="H4752" s="211">
        <v>1.371</v>
      </c>
      <c r="I4752" s="211"/>
      <c r="J4752" s="211"/>
      <c r="K4752" s="211"/>
      <c r="L4752" s="211"/>
      <c r="M4752" s="211"/>
      <c r="N4752" s="211"/>
      <c r="O4752" s="211"/>
      <c r="P4752" s="211"/>
      <c r="Q4752" s="211"/>
    </row>
    <row r="4753" spans="1:17" x14ac:dyDescent="0.25">
      <c r="A4753" s="60" t="s">
        <v>3448</v>
      </c>
      <c r="B4753" s="60" t="s">
        <v>7550</v>
      </c>
      <c r="C4753" s="211"/>
      <c r="D4753" s="211">
        <v>0.36099999999999999</v>
      </c>
      <c r="E4753" s="211"/>
      <c r="F4753" s="211"/>
      <c r="G4753" s="211"/>
      <c r="H4753" s="211"/>
      <c r="I4753" s="211"/>
      <c r="J4753" s="211"/>
      <c r="K4753" s="211"/>
      <c r="L4753" s="211"/>
      <c r="M4753" s="211"/>
      <c r="N4753" s="211"/>
      <c r="O4753" s="211"/>
      <c r="P4753" s="211"/>
      <c r="Q4753" s="211"/>
    </row>
    <row r="4754" spans="1:17" x14ac:dyDescent="0.25">
      <c r="A4754" s="60" t="s">
        <v>3716</v>
      </c>
      <c r="B4754" s="60" t="s">
        <v>7551</v>
      </c>
      <c r="C4754" s="211"/>
      <c r="D4754" s="211"/>
      <c r="E4754" s="211"/>
      <c r="F4754" s="211"/>
      <c r="G4754" s="211"/>
      <c r="H4754" s="211"/>
      <c r="I4754" s="211"/>
      <c r="J4754" s="211"/>
      <c r="K4754" s="211"/>
      <c r="L4754" s="211"/>
      <c r="M4754" s="211"/>
      <c r="N4754" s="211"/>
      <c r="O4754" s="211"/>
      <c r="P4754" s="211"/>
      <c r="Q4754" s="211">
        <v>6.34</v>
      </c>
    </row>
    <row r="4755" spans="1:17" x14ac:dyDescent="0.25">
      <c r="A4755" s="60" t="s">
        <v>3538</v>
      </c>
      <c r="B4755" s="60" t="s">
        <v>7554</v>
      </c>
      <c r="C4755" s="211"/>
      <c r="D4755" s="211"/>
      <c r="E4755" s="211"/>
      <c r="F4755" s="211"/>
      <c r="G4755" s="211"/>
      <c r="H4755" s="211"/>
      <c r="I4755" s="211">
        <v>7.8E-2</v>
      </c>
      <c r="J4755" s="211"/>
      <c r="K4755" s="211"/>
      <c r="L4755" s="211"/>
      <c r="M4755" s="211"/>
      <c r="N4755" s="211"/>
      <c r="O4755" s="211"/>
      <c r="P4755" s="211"/>
      <c r="Q4755" s="211"/>
    </row>
    <row r="4756" spans="1:17" x14ac:dyDescent="0.25">
      <c r="A4756" s="60" t="s">
        <v>3003</v>
      </c>
      <c r="B4756" s="60" t="s">
        <v>7555</v>
      </c>
      <c r="C4756" s="211"/>
      <c r="D4756" s="211"/>
      <c r="E4756" s="211"/>
      <c r="F4756" s="211"/>
      <c r="G4756" s="211"/>
      <c r="H4756" s="211"/>
      <c r="I4756" s="211">
        <v>0.82799999999999996</v>
      </c>
      <c r="J4756" s="211"/>
      <c r="K4756" s="211"/>
      <c r="L4756" s="211"/>
      <c r="M4756" s="211"/>
      <c r="N4756" s="211"/>
      <c r="O4756" s="211">
        <v>50.115000000000002</v>
      </c>
      <c r="P4756" s="211">
        <v>4.4400000000000004</v>
      </c>
      <c r="Q4756" s="211"/>
    </row>
    <row r="4757" spans="1:17" x14ac:dyDescent="0.25">
      <c r="A4757" s="60" t="s">
        <v>1586</v>
      </c>
      <c r="B4757" s="60" t="s">
        <v>7557</v>
      </c>
      <c r="C4757" s="211"/>
      <c r="D4757" s="211">
        <v>0.151</v>
      </c>
      <c r="E4757" s="211">
        <v>0.20300000000000001</v>
      </c>
      <c r="F4757" s="211"/>
      <c r="G4757" s="211"/>
      <c r="H4757" s="211"/>
      <c r="I4757" s="211"/>
      <c r="J4757" s="211"/>
      <c r="K4757" s="211">
        <v>1.4999999999999999E-2</v>
      </c>
      <c r="L4757" s="211"/>
      <c r="M4757" s="211"/>
      <c r="N4757" s="211"/>
      <c r="O4757" s="211"/>
      <c r="P4757" s="211">
        <v>0.19</v>
      </c>
      <c r="Q4757" s="211"/>
    </row>
    <row r="4758" spans="1:17" x14ac:dyDescent="0.25">
      <c r="A4758" s="60" t="s">
        <v>2188</v>
      </c>
      <c r="B4758" s="60" t="s">
        <v>7558</v>
      </c>
      <c r="C4758" s="211"/>
      <c r="D4758" s="211"/>
      <c r="E4758" s="211"/>
      <c r="F4758" s="211">
        <v>28.867000000000001</v>
      </c>
      <c r="G4758" s="211"/>
      <c r="H4758" s="211"/>
      <c r="I4758" s="211"/>
      <c r="J4758" s="211"/>
      <c r="K4758" s="211"/>
      <c r="L4758" s="211"/>
      <c r="M4758" s="211"/>
      <c r="N4758" s="211"/>
      <c r="O4758" s="211"/>
      <c r="P4758" s="211"/>
      <c r="Q4758" s="211"/>
    </row>
    <row r="4759" spans="1:17" x14ac:dyDescent="0.25">
      <c r="A4759" s="60" t="s">
        <v>3140</v>
      </c>
      <c r="B4759" s="60" t="s">
        <v>7560</v>
      </c>
      <c r="C4759" s="211"/>
      <c r="D4759" s="211"/>
      <c r="E4759" s="211"/>
      <c r="F4759" s="211"/>
      <c r="G4759" s="211"/>
      <c r="H4759" s="211">
        <v>2.9279999999999999</v>
      </c>
      <c r="I4759" s="211">
        <v>2.7069999999999999</v>
      </c>
      <c r="J4759" s="211"/>
      <c r="K4759" s="211"/>
      <c r="L4759" s="211"/>
      <c r="M4759" s="211"/>
      <c r="N4759" s="211"/>
      <c r="O4759" s="211"/>
      <c r="P4759" s="211"/>
      <c r="Q4759" s="211"/>
    </row>
    <row r="4760" spans="1:17" x14ac:dyDescent="0.25">
      <c r="A4760" s="60" t="s">
        <v>1706</v>
      </c>
      <c r="B4760" s="60" t="s">
        <v>7561</v>
      </c>
      <c r="C4760" s="211"/>
      <c r="D4760" s="211"/>
      <c r="E4760" s="211"/>
      <c r="F4760" s="211"/>
      <c r="G4760" s="211"/>
      <c r="H4760" s="211"/>
      <c r="I4760" s="211">
        <v>0.06</v>
      </c>
      <c r="J4760" s="211"/>
      <c r="K4760" s="211"/>
      <c r="L4760" s="211"/>
      <c r="M4760" s="211"/>
      <c r="N4760" s="211"/>
      <c r="O4760" s="211"/>
      <c r="P4760" s="211"/>
      <c r="Q4760" s="211"/>
    </row>
    <row r="4761" spans="1:17" x14ac:dyDescent="0.25">
      <c r="A4761" s="60" t="s">
        <v>1381</v>
      </c>
      <c r="B4761" s="60" t="s">
        <v>7562</v>
      </c>
      <c r="C4761" s="211"/>
      <c r="D4761" s="211"/>
      <c r="E4761" s="211"/>
      <c r="F4761" s="211"/>
      <c r="G4761" s="211"/>
      <c r="H4761" s="211"/>
      <c r="I4761" s="211"/>
      <c r="J4761" s="211">
        <v>6.8000000000000005E-2</v>
      </c>
      <c r="K4761" s="211">
        <v>0.128</v>
      </c>
      <c r="L4761" s="211"/>
      <c r="M4761" s="211"/>
      <c r="N4761" s="211"/>
      <c r="O4761" s="211">
        <v>1.6E-2</v>
      </c>
      <c r="P4761" s="211"/>
      <c r="Q4761" s="211"/>
    </row>
    <row r="4762" spans="1:17" x14ac:dyDescent="0.25">
      <c r="A4762" s="60" t="s">
        <v>1239</v>
      </c>
      <c r="B4762" s="60" t="s">
        <v>7563</v>
      </c>
      <c r="C4762" s="211"/>
      <c r="D4762" s="211"/>
      <c r="E4762" s="211">
        <v>0.24</v>
      </c>
      <c r="F4762" s="211">
        <v>24.541</v>
      </c>
      <c r="G4762" s="211"/>
      <c r="H4762" s="211"/>
      <c r="I4762" s="211"/>
      <c r="J4762" s="211"/>
      <c r="K4762" s="211">
        <v>1.7869999999999999</v>
      </c>
      <c r="L4762" s="211">
        <v>1.9E-2</v>
      </c>
      <c r="M4762" s="211"/>
      <c r="N4762" s="211"/>
      <c r="O4762" s="211"/>
      <c r="P4762" s="211"/>
      <c r="Q4762" s="211"/>
    </row>
    <row r="4763" spans="1:17" x14ac:dyDescent="0.25">
      <c r="A4763" s="60" t="s">
        <v>4134</v>
      </c>
      <c r="B4763" s="60" t="s">
        <v>7564</v>
      </c>
      <c r="C4763" s="211"/>
      <c r="D4763" s="211"/>
      <c r="E4763" s="211">
        <v>3.1E-2</v>
      </c>
      <c r="F4763" s="211"/>
      <c r="G4763" s="211"/>
      <c r="H4763" s="211"/>
      <c r="I4763" s="211"/>
      <c r="J4763" s="211"/>
      <c r="K4763" s="211"/>
      <c r="L4763" s="211"/>
      <c r="M4763" s="211"/>
      <c r="N4763" s="211"/>
      <c r="O4763" s="211"/>
      <c r="P4763" s="211"/>
      <c r="Q4763" s="211"/>
    </row>
    <row r="4764" spans="1:17" x14ac:dyDescent="0.25">
      <c r="A4764" s="60" t="s">
        <v>2281</v>
      </c>
      <c r="B4764" s="60" t="s">
        <v>7567</v>
      </c>
      <c r="C4764" s="211">
        <v>0.61</v>
      </c>
      <c r="D4764" s="211">
        <v>5.7000000000000002E-2</v>
      </c>
      <c r="E4764" s="211"/>
      <c r="F4764" s="211"/>
      <c r="G4764" s="211"/>
      <c r="H4764" s="211"/>
      <c r="I4764" s="211"/>
      <c r="J4764" s="211"/>
      <c r="K4764" s="211"/>
      <c r="L4764" s="211"/>
      <c r="M4764" s="211"/>
      <c r="N4764" s="211"/>
      <c r="O4764" s="211"/>
      <c r="P4764" s="211">
        <v>0.1</v>
      </c>
      <c r="Q4764" s="211">
        <v>0.08</v>
      </c>
    </row>
    <row r="4765" spans="1:17" x14ac:dyDescent="0.25">
      <c r="A4765" s="60" t="s">
        <v>1225</v>
      </c>
      <c r="B4765" s="60" t="s">
        <v>7570</v>
      </c>
      <c r="C4765" s="211"/>
      <c r="D4765" s="211"/>
      <c r="E4765" s="211"/>
      <c r="F4765" s="211"/>
      <c r="G4765" s="211"/>
      <c r="H4765" s="211">
        <v>7.8369999999999997</v>
      </c>
      <c r="I4765" s="211">
        <v>0.28999999999999998</v>
      </c>
      <c r="J4765" s="211"/>
      <c r="K4765" s="211"/>
      <c r="L4765" s="211"/>
      <c r="M4765" s="211"/>
      <c r="N4765" s="211"/>
      <c r="O4765" s="211"/>
      <c r="P4765" s="211">
        <v>0.02</v>
      </c>
      <c r="Q4765" s="211">
        <v>32.159999999999997</v>
      </c>
    </row>
    <row r="4766" spans="1:17" x14ac:dyDescent="0.25">
      <c r="A4766" s="60" t="s">
        <v>3186</v>
      </c>
      <c r="B4766" s="60" t="s">
        <v>7571</v>
      </c>
      <c r="C4766" s="211"/>
      <c r="D4766" s="211"/>
      <c r="E4766" s="211"/>
      <c r="F4766" s="211"/>
      <c r="G4766" s="211"/>
      <c r="H4766" s="211">
        <v>0.68</v>
      </c>
      <c r="I4766" s="211"/>
      <c r="J4766" s="211"/>
      <c r="K4766" s="211"/>
      <c r="L4766" s="211"/>
      <c r="M4766" s="211"/>
      <c r="N4766" s="211"/>
      <c r="O4766" s="211"/>
      <c r="P4766" s="211"/>
      <c r="Q4766" s="211">
        <v>32.56</v>
      </c>
    </row>
    <row r="4767" spans="1:17" x14ac:dyDescent="0.25">
      <c r="A4767" s="60" t="s">
        <v>2765</v>
      </c>
      <c r="B4767" s="60" t="s">
        <v>7572</v>
      </c>
      <c r="C4767" s="211">
        <v>0.624</v>
      </c>
      <c r="D4767" s="211">
        <v>1.329</v>
      </c>
      <c r="E4767" s="211"/>
      <c r="F4767" s="211">
        <v>2.0070000000000001</v>
      </c>
      <c r="G4767" s="211">
        <v>0.26700000000000002</v>
      </c>
      <c r="H4767" s="211">
        <v>1.202</v>
      </c>
      <c r="I4767" s="211">
        <v>9.3849999999999998</v>
      </c>
      <c r="J4767" s="211">
        <v>2.3540000000000001</v>
      </c>
      <c r="K4767" s="211">
        <v>7.0190000000000001</v>
      </c>
      <c r="L4767" s="211">
        <v>64.855000000000004</v>
      </c>
      <c r="M4767" s="211"/>
      <c r="N4767" s="211"/>
      <c r="O4767" s="211"/>
      <c r="P4767" s="211">
        <v>10.45</v>
      </c>
      <c r="Q4767" s="211">
        <v>2.74</v>
      </c>
    </row>
    <row r="4768" spans="1:17" x14ac:dyDescent="0.25">
      <c r="A4768" s="60" t="s">
        <v>2208</v>
      </c>
      <c r="B4768" s="60" t="s">
        <v>7573</v>
      </c>
      <c r="C4768" s="211"/>
      <c r="D4768" s="211"/>
      <c r="E4768" s="211"/>
      <c r="F4768" s="211"/>
      <c r="G4768" s="211"/>
      <c r="H4768" s="211"/>
      <c r="I4768" s="211"/>
      <c r="J4768" s="211"/>
      <c r="K4768" s="211"/>
      <c r="L4768" s="211">
        <v>0.61</v>
      </c>
      <c r="M4768" s="211"/>
      <c r="N4768" s="211">
        <v>5</v>
      </c>
      <c r="O4768" s="211"/>
      <c r="P4768" s="211"/>
      <c r="Q4768" s="211">
        <v>0.17</v>
      </c>
    </row>
    <row r="4769" spans="1:17" x14ac:dyDescent="0.25">
      <c r="A4769" s="60" t="s">
        <v>1483</v>
      </c>
      <c r="B4769" s="60" t="s">
        <v>7574</v>
      </c>
      <c r="C4769" s="211"/>
      <c r="D4769" s="211"/>
      <c r="E4769" s="211"/>
      <c r="F4769" s="211">
        <v>0.34399999999999997</v>
      </c>
      <c r="G4769" s="211"/>
      <c r="H4769" s="211"/>
      <c r="I4769" s="211"/>
      <c r="J4769" s="211"/>
      <c r="K4769" s="211"/>
      <c r="L4769" s="211"/>
      <c r="M4769" s="211"/>
      <c r="N4769" s="211"/>
      <c r="O4769" s="211"/>
      <c r="P4769" s="211"/>
      <c r="Q4769" s="211">
        <v>6.63</v>
      </c>
    </row>
    <row r="4770" spans="1:17" x14ac:dyDescent="0.25">
      <c r="A4770" s="60" t="s">
        <v>3613</v>
      </c>
      <c r="B4770" s="60" t="s">
        <v>7575</v>
      </c>
      <c r="C4770" s="211"/>
      <c r="D4770" s="211"/>
      <c r="E4770" s="211"/>
      <c r="F4770" s="211"/>
      <c r="G4770" s="211"/>
      <c r="H4770" s="211"/>
      <c r="I4770" s="211"/>
      <c r="J4770" s="211"/>
      <c r="K4770" s="211">
        <v>4.2999999999999997E-2</v>
      </c>
      <c r="L4770" s="211"/>
      <c r="M4770" s="211"/>
      <c r="N4770" s="211"/>
      <c r="O4770" s="211"/>
      <c r="P4770" s="211"/>
      <c r="Q4770" s="211"/>
    </row>
    <row r="4771" spans="1:17" x14ac:dyDescent="0.25">
      <c r="A4771" s="60" t="s">
        <v>3225</v>
      </c>
      <c r="B4771" s="60" t="s">
        <v>7578</v>
      </c>
      <c r="C4771" s="211">
        <v>28.664999999999999</v>
      </c>
      <c r="D4771" s="211"/>
      <c r="E4771" s="211"/>
      <c r="F4771" s="211"/>
      <c r="G4771" s="211"/>
      <c r="H4771" s="211"/>
      <c r="I4771" s="211"/>
      <c r="J4771" s="211"/>
      <c r="K4771" s="211"/>
      <c r="L4771" s="211"/>
      <c r="M4771" s="211"/>
      <c r="N4771" s="211"/>
      <c r="O4771" s="211"/>
      <c r="P4771" s="211"/>
      <c r="Q4771" s="211"/>
    </row>
    <row r="4772" spans="1:17" x14ac:dyDescent="0.25">
      <c r="A4772" s="60" t="s">
        <v>670</v>
      </c>
      <c r="B4772" s="60" t="s">
        <v>7579</v>
      </c>
      <c r="C4772" s="211"/>
      <c r="D4772" s="211"/>
      <c r="E4772" s="211"/>
      <c r="F4772" s="211"/>
      <c r="G4772" s="211"/>
      <c r="H4772" s="211"/>
      <c r="I4772" s="211"/>
      <c r="J4772" s="211">
        <v>9.8149999999999995</v>
      </c>
      <c r="K4772" s="211"/>
      <c r="L4772" s="211">
        <v>3.2000000000000001E-2</v>
      </c>
      <c r="M4772" s="211"/>
      <c r="N4772" s="211">
        <v>2</v>
      </c>
      <c r="O4772" s="211">
        <v>2.4E-2</v>
      </c>
      <c r="P4772" s="211"/>
      <c r="Q4772" s="211"/>
    </row>
    <row r="4773" spans="1:17" x14ac:dyDescent="0.25">
      <c r="A4773" s="60" t="s">
        <v>1521</v>
      </c>
      <c r="B4773" s="60" t="s">
        <v>7584</v>
      </c>
      <c r="C4773" s="211"/>
      <c r="D4773" s="211"/>
      <c r="E4773" s="211"/>
      <c r="F4773" s="211"/>
      <c r="G4773" s="211"/>
      <c r="H4773" s="211">
        <v>6.4000000000000001E-2</v>
      </c>
      <c r="I4773" s="211"/>
      <c r="J4773" s="211"/>
      <c r="K4773" s="211"/>
      <c r="L4773" s="211"/>
      <c r="M4773" s="211"/>
      <c r="N4773" s="211"/>
      <c r="O4773" s="211"/>
      <c r="P4773" s="211"/>
      <c r="Q4773" s="211"/>
    </row>
    <row r="4774" spans="1:17" x14ac:dyDescent="0.25">
      <c r="A4774" s="60" t="s">
        <v>2670</v>
      </c>
      <c r="B4774" s="60" t="s">
        <v>7586</v>
      </c>
      <c r="C4774" s="211">
        <v>0.60599999999999998</v>
      </c>
      <c r="D4774" s="211"/>
      <c r="E4774" s="211"/>
      <c r="F4774" s="211"/>
      <c r="G4774" s="211"/>
      <c r="H4774" s="211"/>
      <c r="I4774" s="211"/>
      <c r="J4774" s="211"/>
      <c r="K4774" s="211"/>
      <c r="L4774" s="211">
        <v>10.417</v>
      </c>
      <c r="M4774" s="211"/>
      <c r="N4774" s="211"/>
      <c r="O4774" s="211"/>
      <c r="P4774" s="211"/>
      <c r="Q4774" s="211"/>
    </row>
    <row r="4775" spans="1:17" x14ac:dyDescent="0.25">
      <c r="A4775" s="60" t="s">
        <v>10548</v>
      </c>
      <c r="B4775" s="60" t="s">
        <v>10549</v>
      </c>
      <c r="C4775" s="211"/>
      <c r="D4775" s="211"/>
      <c r="E4775" s="211"/>
      <c r="F4775" s="211">
        <v>0.54400000000000004</v>
      </c>
      <c r="G4775" s="211"/>
      <c r="H4775" s="211"/>
      <c r="I4775" s="211"/>
      <c r="J4775" s="211"/>
      <c r="K4775" s="211"/>
      <c r="L4775" s="211"/>
      <c r="M4775" s="211"/>
      <c r="N4775" s="211"/>
      <c r="O4775" s="211"/>
      <c r="P4775" s="211"/>
      <c r="Q4775" s="211"/>
    </row>
    <row r="4776" spans="1:17" x14ac:dyDescent="0.25">
      <c r="A4776" s="60" t="s">
        <v>10550</v>
      </c>
      <c r="B4776" s="60" t="s">
        <v>10551</v>
      </c>
      <c r="C4776" s="211"/>
      <c r="D4776" s="211"/>
      <c r="E4776" s="211"/>
      <c r="F4776" s="211"/>
      <c r="G4776" s="211"/>
      <c r="H4776" s="211">
        <v>1.51</v>
      </c>
      <c r="I4776" s="211"/>
      <c r="J4776" s="211"/>
      <c r="K4776" s="211"/>
      <c r="L4776" s="211"/>
      <c r="M4776" s="211"/>
      <c r="N4776" s="211"/>
      <c r="O4776" s="211"/>
      <c r="P4776" s="211"/>
      <c r="Q4776" s="211"/>
    </row>
    <row r="4777" spans="1:17" x14ac:dyDescent="0.25">
      <c r="A4777" s="60" t="s">
        <v>10552</v>
      </c>
      <c r="B4777" s="60" t="s">
        <v>10553</v>
      </c>
      <c r="C4777" s="211"/>
      <c r="D4777" s="211"/>
      <c r="E4777" s="211"/>
      <c r="F4777" s="211"/>
      <c r="G4777" s="211">
        <v>9.0999999999999998E-2</v>
      </c>
      <c r="H4777" s="211"/>
      <c r="I4777" s="211"/>
      <c r="J4777" s="211">
        <v>5.0179999999999998</v>
      </c>
      <c r="K4777" s="211"/>
      <c r="L4777" s="211"/>
      <c r="M4777" s="211"/>
      <c r="N4777" s="211"/>
      <c r="O4777" s="211"/>
      <c r="P4777" s="211"/>
      <c r="Q4777" s="211"/>
    </row>
    <row r="4778" spans="1:17" x14ac:dyDescent="0.25">
      <c r="A4778" s="60" t="s">
        <v>10554</v>
      </c>
      <c r="B4778" s="60" t="s">
        <v>10555</v>
      </c>
      <c r="C4778" s="211"/>
      <c r="D4778" s="211"/>
      <c r="E4778" s="211"/>
      <c r="F4778" s="211"/>
      <c r="G4778" s="211"/>
      <c r="H4778" s="211">
        <v>1.6120000000000001</v>
      </c>
      <c r="I4778" s="211"/>
      <c r="J4778" s="211"/>
      <c r="K4778" s="211"/>
      <c r="L4778" s="211"/>
      <c r="M4778" s="211"/>
      <c r="N4778" s="211"/>
      <c r="O4778" s="211"/>
      <c r="P4778" s="211"/>
      <c r="Q4778" s="211"/>
    </row>
    <row r="4779" spans="1:17" x14ac:dyDescent="0.25">
      <c r="A4779" s="60" t="s">
        <v>1768</v>
      </c>
      <c r="B4779" s="60" t="s">
        <v>7610</v>
      </c>
      <c r="C4779" s="211"/>
      <c r="D4779" s="211"/>
      <c r="E4779" s="211"/>
      <c r="F4779" s="211"/>
      <c r="G4779" s="211"/>
      <c r="H4779" s="211"/>
      <c r="I4779" s="211"/>
      <c r="J4779" s="211"/>
      <c r="K4779" s="211"/>
      <c r="L4779" s="211"/>
      <c r="M4779" s="211"/>
      <c r="N4779" s="211"/>
      <c r="O4779" s="211"/>
      <c r="P4779" s="211">
        <v>8.6199999999999992</v>
      </c>
      <c r="Q4779" s="211">
        <v>6.01</v>
      </c>
    </row>
    <row r="4780" spans="1:17" x14ac:dyDescent="0.25">
      <c r="A4780" s="60" t="s">
        <v>2520</v>
      </c>
      <c r="B4780" s="60" t="s">
        <v>7611</v>
      </c>
      <c r="C4780" s="211"/>
      <c r="D4780" s="211"/>
      <c r="E4780" s="211"/>
      <c r="F4780" s="211"/>
      <c r="G4780" s="211"/>
      <c r="H4780" s="211"/>
      <c r="I4780" s="211"/>
      <c r="J4780" s="211">
        <v>0.10199999999999999</v>
      </c>
      <c r="K4780" s="211"/>
      <c r="L4780" s="211"/>
      <c r="M4780" s="211"/>
      <c r="N4780" s="211"/>
      <c r="O4780" s="211"/>
      <c r="P4780" s="211"/>
      <c r="Q4780" s="211">
        <v>29.02</v>
      </c>
    </row>
    <row r="4781" spans="1:17" x14ac:dyDescent="0.25">
      <c r="A4781" s="60" t="s">
        <v>1634</v>
      </c>
      <c r="B4781" s="60" t="s">
        <v>7612</v>
      </c>
      <c r="C4781" s="211"/>
      <c r="D4781" s="211">
        <v>4.3959999999999999</v>
      </c>
      <c r="E4781" s="211"/>
      <c r="F4781" s="211">
        <v>0.92900000000000005</v>
      </c>
      <c r="G4781" s="211"/>
      <c r="H4781" s="211"/>
      <c r="I4781" s="211"/>
      <c r="J4781" s="211"/>
      <c r="K4781" s="211">
        <v>0.26700000000000002</v>
      </c>
      <c r="L4781" s="211"/>
      <c r="M4781" s="211"/>
      <c r="N4781" s="211"/>
      <c r="O4781" s="211"/>
      <c r="P4781" s="211"/>
      <c r="Q4781" s="211">
        <v>0.16</v>
      </c>
    </row>
    <row r="4782" spans="1:17" x14ac:dyDescent="0.25">
      <c r="A4782" s="60" t="s">
        <v>2386</v>
      </c>
      <c r="B4782" s="60" t="s">
        <v>7616</v>
      </c>
      <c r="C4782" s="211"/>
      <c r="D4782" s="211"/>
      <c r="E4782" s="211"/>
      <c r="F4782" s="211"/>
      <c r="G4782" s="211"/>
      <c r="H4782" s="211"/>
      <c r="I4782" s="211"/>
      <c r="J4782" s="211"/>
      <c r="K4782" s="211"/>
      <c r="L4782" s="211">
        <v>2.5139999999999998</v>
      </c>
      <c r="M4782" s="211"/>
      <c r="N4782" s="211"/>
      <c r="O4782" s="211">
        <v>3.5999999999999997E-2</v>
      </c>
      <c r="P4782" s="211"/>
      <c r="Q4782" s="211"/>
    </row>
    <row r="4783" spans="1:17" x14ac:dyDescent="0.25">
      <c r="A4783" s="60" t="s">
        <v>4445</v>
      </c>
      <c r="B4783" s="60" t="s">
        <v>7618</v>
      </c>
      <c r="C4783" s="211"/>
      <c r="D4783" s="211">
        <v>0.14099999999999999</v>
      </c>
      <c r="E4783" s="211"/>
      <c r="F4783" s="211"/>
      <c r="G4783" s="211"/>
      <c r="H4783" s="211"/>
      <c r="I4783" s="211"/>
      <c r="J4783" s="211"/>
      <c r="K4783" s="211"/>
      <c r="L4783" s="211"/>
      <c r="M4783" s="211"/>
      <c r="N4783" s="211"/>
      <c r="O4783" s="211"/>
      <c r="P4783" s="211"/>
      <c r="Q4783" s="211"/>
    </row>
    <row r="4784" spans="1:17" x14ac:dyDescent="0.25">
      <c r="A4784" s="60" t="s">
        <v>4301</v>
      </c>
      <c r="B4784" s="60" t="s">
        <v>7619</v>
      </c>
      <c r="C4784" s="211"/>
      <c r="D4784" s="211">
        <v>0.33100000000000002</v>
      </c>
      <c r="E4784" s="211"/>
      <c r="F4784" s="211">
        <v>0.185</v>
      </c>
      <c r="G4784" s="211"/>
      <c r="H4784" s="211">
        <v>3.2639999999999998</v>
      </c>
      <c r="I4784" s="211"/>
      <c r="J4784" s="211"/>
      <c r="K4784" s="211"/>
      <c r="L4784" s="211"/>
      <c r="M4784" s="211"/>
      <c r="N4784" s="211"/>
      <c r="O4784" s="211"/>
      <c r="P4784" s="211"/>
      <c r="Q4784" s="211"/>
    </row>
    <row r="4785" spans="1:17" x14ac:dyDescent="0.25">
      <c r="A4785" s="60" t="s">
        <v>1799</v>
      </c>
      <c r="B4785" s="60" t="s">
        <v>7621</v>
      </c>
      <c r="C4785" s="211"/>
      <c r="D4785" s="211"/>
      <c r="E4785" s="211"/>
      <c r="F4785" s="211">
        <v>8.1000000000000003E-2</v>
      </c>
      <c r="G4785" s="211"/>
      <c r="H4785" s="211"/>
      <c r="I4785" s="211"/>
      <c r="J4785" s="211"/>
      <c r="K4785" s="211"/>
      <c r="L4785" s="211"/>
      <c r="M4785" s="211"/>
      <c r="N4785" s="211"/>
      <c r="O4785" s="211"/>
      <c r="P4785" s="211"/>
      <c r="Q4785" s="211"/>
    </row>
    <row r="4786" spans="1:17" x14ac:dyDescent="0.25">
      <c r="A4786" s="60" t="s">
        <v>3299</v>
      </c>
      <c r="B4786" s="60" t="s">
        <v>7622</v>
      </c>
      <c r="C4786" s="211"/>
      <c r="D4786" s="211">
        <v>0.98399999999999999</v>
      </c>
      <c r="E4786" s="211"/>
      <c r="F4786" s="211"/>
      <c r="G4786" s="211"/>
      <c r="H4786" s="211"/>
      <c r="I4786" s="211"/>
      <c r="J4786" s="211"/>
      <c r="K4786" s="211"/>
      <c r="L4786" s="211"/>
      <c r="M4786" s="211"/>
      <c r="N4786" s="211"/>
      <c r="O4786" s="211"/>
      <c r="P4786" s="211"/>
      <c r="Q4786" s="211"/>
    </row>
    <row r="4787" spans="1:17" x14ac:dyDescent="0.25">
      <c r="A4787" s="60" t="s">
        <v>1026</v>
      </c>
      <c r="B4787" s="60" t="s">
        <v>7623</v>
      </c>
      <c r="C4787" s="211"/>
      <c r="D4787" s="211"/>
      <c r="E4787" s="211"/>
      <c r="F4787" s="211">
        <v>0.05</v>
      </c>
      <c r="G4787" s="211"/>
      <c r="H4787" s="211">
        <v>0.123</v>
      </c>
      <c r="I4787" s="211"/>
      <c r="J4787" s="211"/>
      <c r="K4787" s="211">
        <v>18.62</v>
      </c>
      <c r="L4787" s="211">
        <v>0.312</v>
      </c>
      <c r="M4787" s="211"/>
      <c r="N4787" s="211"/>
      <c r="O4787" s="211"/>
      <c r="P4787" s="211"/>
      <c r="Q4787" s="211"/>
    </row>
    <row r="4788" spans="1:17" x14ac:dyDescent="0.25">
      <c r="A4788" s="60" t="s">
        <v>2876</v>
      </c>
      <c r="B4788" s="60" t="s">
        <v>7626</v>
      </c>
      <c r="C4788" s="211"/>
      <c r="D4788" s="211">
        <v>9.2999999999999999E-2</v>
      </c>
      <c r="E4788" s="211"/>
      <c r="F4788" s="211"/>
      <c r="G4788" s="211"/>
      <c r="H4788" s="211"/>
      <c r="I4788" s="211"/>
      <c r="J4788" s="211"/>
      <c r="K4788" s="211"/>
      <c r="L4788" s="211"/>
      <c r="M4788" s="211"/>
      <c r="N4788" s="211"/>
      <c r="O4788" s="211"/>
      <c r="P4788" s="211"/>
      <c r="Q4788" s="211"/>
    </row>
    <row r="4789" spans="1:17" x14ac:dyDescent="0.25">
      <c r="A4789" s="60" t="s">
        <v>1409</v>
      </c>
      <c r="B4789" s="60" t="s">
        <v>7627</v>
      </c>
      <c r="C4789" s="211"/>
      <c r="D4789" s="211">
        <v>0.68300000000000005</v>
      </c>
      <c r="E4789" s="211"/>
      <c r="F4789" s="211"/>
      <c r="G4789" s="211"/>
      <c r="H4789" s="211"/>
      <c r="I4789" s="211">
        <v>7.2999999999999995E-2</v>
      </c>
      <c r="J4789" s="211"/>
      <c r="K4789" s="211">
        <v>0.72599999999999998</v>
      </c>
      <c r="L4789" s="211"/>
      <c r="M4789" s="211"/>
      <c r="N4789" s="211"/>
      <c r="O4789" s="211"/>
      <c r="P4789" s="211"/>
      <c r="Q4789" s="211"/>
    </row>
    <row r="4790" spans="1:17" x14ac:dyDescent="0.25">
      <c r="A4790" s="60" t="s">
        <v>1838</v>
      </c>
      <c r="B4790" s="60" t="s">
        <v>7628</v>
      </c>
      <c r="C4790" s="211"/>
      <c r="D4790" s="211"/>
      <c r="E4790" s="211"/>
      <c r="F4790" s="211"/>
      <c r="G4790" s="211"/>
      <c r="H4790" s="211"/>
      <c r="I4790" s="211"/>
      <c r="J4790" s="211"/>
      <c r="K4790" s="211"/>
      <c r="L4790" s="211"/>
      <c r="M4790" s="211"/>
      <c r="N4790" s="211"/>
      <c r="O4790" s="211"/>
      <c r="P4790" s="211"/>
      <c r="Q4790" s="211">
        <v>2.2999999999999998</v>
      </c>
    </row>
    <row r="4791" spans="1:17" x14ac:dyDescent="0.25">
      <c r="A4791" s="60" t="s">
        <v>1351</v>
      </c>
      <c r="B4791" s="60" t="s">
        <v>7629</v>
      </c>
      <c r="C4791" s="211"/>
      <c r="D4791" s="211"/>
      <c r="E4791" s="211"/>
      <c r="F4791" s="211"/>
      <c r="G4791" s="211"/>
      <c r="H4791" s="211"/>
      <c r="I4791" s="211"/>
      <c r="J4791" s="211"/>
      <c r="K4791" s="211"/>
      <c r="L4791" s="211"/>
      <c r="M4791" s="211"/>
      <c r="N4791" s="211"/>
      <c r="O4791" s="211">
        <v>2.9039999999999999</v>
      </c>
      <c r="P4791" s="211">
        <v>0.32</v>
      </c>
      <c r="Q4791" s="211"/>
    </row>
    <row r="4792" spans="1:17" x14ac:dyDescent="0.25">
      <c r="A4792" s="60" t="s">
        <v>1390</v>
      </c>
      <c r="B4792" s="60" t="s">
        <v>7630</v>
      </c>
      <c r="C4792" s="211"/>
      <c r="D4792" s="211">
        <v>0.73599999999999999</v>
      </c>
      <c r="E4792" s="211"/>
      <c r="F4792" s="211"/>
      <c r="G4792" s="211"/>
      <c r="H4792" s="211"/>
      <c r="I4792" s="211"/>
      <c r="J4792" s="211"/>
      <c r="K4792" s="211"/>
      <c r="L4792" s="211"/>
      <c r="M4792" s="211"/>
      <c r="N4792" s="211"/>
      <c r="O4792" s="211"/>
      <c r="P4792" s="211">
        <v>117.83499999999999</v>
      </c>
      <c r="Q4792" s="211">
        <v>33.01</v>
      </c>
    </row>
    <row r="4793" spans="1:17" x14ac:dyDescent="0.25">
      <c r="A4793" s="60" t="s">
        <v>1117</v>
      </c>
      <c r="B4793" s="60" t="s">
        <v>7631</v>
      </c>
      <c r="C4793" s="211">
        <v>1064.2660000000001</v>
      </c>
      <c r="D4793" s="211">
        <v>6694.6090000000004</v>
      </c>
      <c r="E4793" s="211">
        <v>5.2839999999999998</v>
      </c>
      <c r="F4793" s="211"/>
      <c r="G4793" s="211"/>
      <c r="H4793" s="211"/>
      <c r="I4793" s="211">
        <v>0.32400000000000001</v>
      </c>
      <c r="J4793" s="211">
        <v>7.6779999999999999</v>
      </c>
      <c r="K4793" s="211">
        <v>3.6840000000000002</v>
      </c>
      <c r="L4793" s="211"/>
      <c r="M4793" s="211">
        <v>0.375</v>
      </c>
      <c r="N4793" s="211">
        <v>6</v>
      </c>
      <c r="O4793" s="211"/>
      <c r="P4793" s="211"/>
      <c r="Q4793" s="211"/>
    </row>
    <row r="4794" spans="1:17" x14ac:dyDescent="0.25">
      <c r="A4794" s="60" t="s">
        <v>2018</v>
      </c>
      <c r="B4794" s="60" t="s">
        <v>7635</v>
      </c>
      <c r="C4794" s="211"/>
      <c r="D4794" s="211"/>
      <c r="E4794" s="211"/>
      <c r="F4794" s="211"/>
      <c r="G4794" s="211"/>
      <c r="H4794" s="211">
        <v>1.2E-2</v>
      </c>
      <c r="I4794" s="211"/>
      <c r="J4794" s="211">
        <v>2.6930000000000001</v>
      </c>
      <c r="K4794" s="211"/>
      <c r="L4794" s="211"/>
      <c r="M4794" s="211"/>
      <c r="N4794" s="211"/>
      <c r="O4794" s="211"/>
      <c r="P4794" s="211"/>
      <c r="Q4794" s="211"/>
    </row>
    <row r="4795" spans="1:17" x14ac:dyDescent="0.25">
      <c r="A4795" s="60" t="s">
        <v>1680</v>
      </c>
      <c r="B4795" s="60" t="s">
        <v>7645</v>
      </c>
      <c r="C4795" s="211"/>
      <c r="D4795" s="211"/>
      <c r="E4795" s="211"/>
      <c r="F4795" s="211"/>
      <c r="G4795" s="211"/>
      <c r="H4795" s="211"/>
      <c r="I4795" s="211"/>
      <c r="J4795" s="211"/>
      <c r="K4795" s="211"/>
      <c r="L4795" s="211"/>
      <c r="M4795" s="211"/>
      <c r="N4795" s="211"/>
      <c r="O4795" s="211">
        <v>1.0069999999999999</v>
      </c>
      <c r="P4795" s="211">
        <v>2.6</v>
      </c>
      <c r="Q4795" s="211"/>
    </row>
    <row r="4796" spans="1:17" x14ac:dyDescent="0.25">
      <c r="A4796" s="60" t="s">
        <v>1511</v>
      </c>
      <c r="B4796" s="60" t="s">
        <v>7646</v>
      </c>
      <c r="C4796" s="211"/>
      <c r="D4796" s="211">
        <v>1.0580000000000001</v>
      </c>
      <c r="E4796" s="211"/>
      <c r="F4796" s="211"/>
      <c r="G4796" s="211"/>
      <c r="H4796" s="211"/>
      <c r="I4796" s="211"/>
      <c r="J4796" s="211"/>
      <c r="K4796" s="211"/>
      <c r="L4796" s="211"/>
      <c r="M4796" s="211"/>
      <c r="N4796" s="211"/>
      <c r="O4796" s="211"/>
      <c r="P4796" s="211"/>
      <c r="Q4796" s="211"/>
    </row>
    <row r="4797" spans="1:17" x14ac:dyDescent="0.25">
      <c r="A4797" s="60" t="s">
        <v>1549</v>
      </c>
      <c r="B4797" s="60" t="s">
        <v>7648</v>
      </c>
      <c r="C4797" s="211"/>
      <c r="D4797" s="211"/>
      <c r="E4797" s="211">
        <v>24.053999999999998</v>
      </c>
      <c r="F4797" s="211"/>
      <c r="G4797" s="211"/>
      <c r="H4797" s="211"/>
      <c r="I4797" s="211">
        <v>8.5000000000000006E-2</v>
      </c>
      <c r="J4797" s="211"/>
      <c r="K4797" s="211"/>
      <c r="L4797" s="211"/>
      <c r="M4797" s="211"/>
      <c r="N4797" s="211"/>
      <c r="O4797" s="211"/>
      <c r="P4797" s="211"/>
      <c r="Q4797" s="211"/>
    </row>
    <row r="4798" spans="1:17" x14ac:dyDescent="0.25">
      <c r="A4798" s="60" t="s">
        <v>2182</v>
      </c>
      <c r="B4798" s="60" t="s">
        <v>7652</v>
      </c>
      <c r="C4798" s="211"/>
      <c r="D4798" s="211"/>
      <c r="E4798" s="211"/>
      <c r="F4798" s="211">
        <v>2.4E-2</v>
      </c>
      <c r="G4798" s="211"/>
      <c r="H4798" s="211"/>
      <c r="I4798" s="211"/>
      <c r="J4798" s="211"/>
      <c r="K4798" s="211">
        <v>1.4</v>
      </c>
      <c r="L4798" s="211"/>
      <c r="M4798" s="211"/>
      <c r="N4798" s="211"/>
      <c r="O4798" s="211"/>
      <c r="P4798" s="211"/>
      <c r="Q4798" s="211"/>
    </row>
    <row r="4799" spans="1:17" x14ac:dyDescent="0.25">
      <c r="A4799" s="60" t="s">
        <v>1657</v>
      </c>
      <c r="B4799" s="60" t="s">
        <v>7655</v>
      </c>
      <c r="C4799" s="211"/>
      <c r="D4799" s="211">
        <v>0.221</v>
      </c>
      <c r="E4799" s="211"/>
      <c r="F4799" s="211"/>
      <c r="G4799" s="211"/>
      <c r="H4799" s="211"/>
      <c r="I4799" s="211"/>
      <c r="J4799" s="211"/>
      <c r="K4799" s="211"/>
      <c r="L4799" s="211"/>
      <c r="M4799" s="211"/>
      <c r="N4799" s="211"/>
      <c r="O4799" s="211"/>
      <c r="P4799" s="211"/>
      <c r="Q4799" s="211">
        <v>47.96</v>
      </c>
    </row>
    <row r="4800" spans="1:17" x14ac:dyDescent="0.25">
      <c r="A4800" s="60" t="s">
        <v>1646</v>
      </c>
      <c r="B4800" s="60" t="s">
        <v>7656</v>
      </c>
      <c r="C4800" s="211">
        <v>47.002000000000002</v>
      </c>
      <c r="D4800" s="211"/>
      <c r="E4800" s="211"/>
      <c r="F4800" s="211"/>
      <c r="G4800" s="211">
        <v>7.5990000000000002</v>
      </c>
      <c r="H4800" s="211"/>
      <c r="I4800" s="211"/>
      <c r="J4800" s="211">
        <v>0.13900000000000001</v>
      </c>
      <c r="K4800" s="211">
        <v>1.6539999999999999</v>
      </c>
      <c r="L4800" s="211"/>
      <c r="M4800" s="211"/>
      <c r="N4800" s="211"/>
      <c r="O4800" s="211">
        <v>3.4239999999999999</v>
      </c>
      <c r="P4800" s="211">
        <v>3.79</v>
      </c>
      <c r="Q4800" s="211"/>
    </row>
    <row r="4801" spans="1:17" x14ac:dyDescent="0.25">
      <c r="A4801" s="60" t="s">
        <v>933</v>
      </c>
      <c r="B4801" s="60" t="s">
        <v>7657</v>
      </c>
      <c r="C4801" s="211"/>
      <c r="D4801" s="211">
        <v>0.85199999999999998</v>
      </c>
      <c r="E4801" s="211"/>
      <c r="F4801" s="211"/>
      <c r="G4801" s="211"/>
      <c r="H4801" s="211">
        <v>10.769</v>
      </c>
      <c r="I4801" s="211">
        <v>0.42199999999999999</v>
      </c>
      <c r="J4801" s="211"/>
      <c r="K4801" s="211">
        <v>2.9000000000000001E-2</v>
      </c>
      <c r="L4801" s="211"/>
      <c r="M4801" s="211"/>
      <c r="N4801" s="211"/>
      <c r="O4801" s="211"/>
      <c r="P4801" s="211">
        <v>3.51</v>
      </c>
      <c r="Q4801" s="211">
        <v>44.28</v>
      </c>
    </row>
    <row r="4802" spans="1:17" x14ac:dyDescent="0.25">
      <c r="A4802" s="60" t="s">
        <v>1871</v>
      </c>
      <c r="B4802" s="60" t="s">
        <v>7658</v>
      </c>
      <c r="C4802" s="211"/>
      <c r="D4802" s="211">
        <v>2.0049999999999999</v>
      </c>
      <c r="E4802" s="211">
        <v>43.546999999999997</v>
      </c>
      <c r="F4802" s="211"/>
      <c r="G4802" s="211"/>
      <c r="H4802" s="211"/>
      <c r="I4802" s="211"/>
      <c r="J4802" s="211"/>
      <c r="K4802" s="211">
        <v>2.0219999999999998</v>
      </c>
      <c r="L4802" s="211"/>
      <c r="M4802" s="211"/>
      <c r="N4802" s="211"/>
      <c r="O4802" s="211"/>
      <c r="P4802" s="211"/>
      <c r="Q4802" s="211">
        <v>0.24</v>
      </c>
    </row>
    <row r="4803" spans="1:17" x14ac:dyDescent="0.25">
      <c r="A4803" s="60" t="s">
        <v>913</v>
      </c>
      <c r="B4803" s="60" t="s">
        <v>7659</v>
      </c>
      <c r="C4803" s="211">
        <v>40.500999999999998</v>
      </c>
      <c r="D4803" s="211"/>
      <c r="E4803" s="211"/>
      <c r="F4803" s="211"/>
      <c r="G4803" s="211"/>
      <c r="H4803" s="211">
        <v>78.188999999999993</v>
      </c>
      <c r="I4803" s="211">
        <v>0.36199999999999999</v>
      </c>
      <c r="J4803" s="211">
        <v>48.405999999999999</v>
      </c>
      <c r="K4803" s="211">
        <v>0.121</v>
      </c>
      <c r="L4803" s="211"/>
      <c r="M4803" s="211"/>
      <c r="N4803" s="211">
        <v>498</v>
      </c>
      <c r="O4803" s="211">
        <v>0.21199999999999999</v>
      </c>
      <c r="P4803" s="211"/>
      <c r="Q4803" s="211"/>
    </row>
    <row r="4804" spans="1:17" x14ac:dyDescent="0.25">
      <c r="A4804" s="60" t="s">
        <v>1533</v>
      </c>
      <c r="B4804" s="60" t="s">
        <v>7660</v>
      </c>
      <c r="C4804" s="211">
        <v>39.073999999999998</v>
      </c>
      <c r="D4804" s="211"/>
      <c r="E4804" s="211">
        <v>1.5229999999999999</v>
      </c>
      <c r="F4804" s="211"/>
      <c r="G4804" s="211">
        <v>3.9E-2</v>
      </c>
      <c r="H4804" s="211"/>
      <c r="I4804" s="211"/>
      <c r="J4804" s="211"/>
      <c r="K4804" s="211"/>
      <c r="L4804" s="211"/>
      <c r="M4804" s="211"/>
      <c r="N4804" s="211"/>
      <c r="O4804" s="211"/>
      <c r="P4804" s="211"/>
      <c r="Q4804" s="211"/>
    </row>
    <row r="4805" spans="1:17" x14ac:dyDescent="0.25">
      <c r="A4805" s="60" t="s">
        <v>1744</v>
      </c>
      <c r="B4805" s="60" t="s">
        <v>7661</v>
      </c>
      <c r="C4805" s="211"/>
      <c r="D4805" s="211">
        <v>0.105</v>
      </c>
      <c r="E4805" s="211"/>
      <c r="F4805" s="211"/>
      <c r="G4805" s="211"/>
      <c r="H4805" s="211"/>
      <c r="I4805" s="211"/>
      <c r="J4805" s="211"/>
      <c r="K4805" s="211"/>
      <c r="L4805" s="211"/>
      <c r="M4805" s="211"/>
      <c r="N4805" s="211"/>
      <c r="O4805" s="211"/>
      <c r="P4805" s="211"/>
      <c r="Q4805" s="211">
        <v>0.83</v>
      </c>
    </row>
    <row r="4806" spans="1:17" x14ac:dyDescent="0.25">
      <c r="A4806" s="60" t="s">
        <v>1182</v>
      </c>
      <c r="B4806" s="60" t="s">
        <v>7662</v>
      </c>
      <c r="C4806" s="211"/>
      <c r="D4806" s="211"/>
      <c r="E4806" s="211"/>
      <c r="F4806" s="211"/>
      <c r="G4806" s="211"/>
      <c r="H4806" s="211">
        <v>47.476999999999997</v>
      </c>
      <c r="I4806" s="211"/>
      <c r="J4806" s="211"/>
      <c r="K4806" s="211">
        <v>0.29399999999999998</v>
      </c>
      <c r="L4806" s="211">
        <v>5.89</v>
      </c>
      <c r="M4806" s="211"/>
      <c r="N4806" s="211">
        <v>99</v>
      </c>
      <c r="O4806" s="211">
        <v>10.321</v>
      </c>
      <c r="P4806" s="211"/>
      <c r="Q4806" s="211"/>
    </row>
    <row r="4807" spans="1:17" x14ac:dyDescent="0.25">
      <c r="A4807" s="60" t="s">
        <v>1302</v>
      </c>
      <c r="B4807" s="60" t="s">
        <v>7663</v>
      </c>
      <c r="C4807" s="211"/>
      <c r="D4807" s="211"/>
      <c r="E4807" s="211"/>
      <c r="F4807" s="211"/>
      <c r="G4807" s="211"/>
      <c r="H4807" s="211"/>
      <c r="I4807" s="211"/>
      <c r="J4807" s="211"/>
      <c r="K4807" s="211"/>
      <c r="L4807" s="211">
        <v>0.03</v>
      </c>
      <c r="M4807" s="211"/>
      <c r="N4807" s="211"/>
      <c r="O4807" s="211">
        <v>0.73</v>
      </c>
      <c r="P4807" s="211"/>
      <c r="Q4807" s="211"/>
    </row>
    <row r="4808" spans="1:17" x14ac:dyDescent="0.25">
      <c r="A4808" s="60" t="s">
        <v>3020</v>
      </c>
      <c r="B4808" s="60" t="s">
        <v>7668</v>
      </c>
      <c r="C4808" s="211"/>
      <c r="D4808" s="211"/>
      <c r="E4808" s="211">
        <v>4388.9870000000001</v>
      </c>
      <c r="F4808" s="211"/>
      <c r="G4808" s="211"/>
      <c r="H4808" s="211"/>
      <c r="I4808" s="211"/>
      <c r="J4808" s="211"/>
      <c r="K4808" s="211"/>
      <c r="L4808" s="211"/>
      <c r="M4808" s="211"/>
      <c r="N4808" s="211"/>
      <c r="O4808" s="211"/>
      <c r="P4808" s="211"/>
      <c r="Q4808" s="211"/>
    </row>
    <row r="4809" spans="1:17" x14ac:dyDescent="0.25">
      <c r="A4809" s="60" t="s">
        <v>3546</v>
      </c>
      <c r="B4809" s="60" t="s">
        <v>7669</v>
      </c>
      <c r="C4809" s="211"/>
      <c r="D4809" s="211"/>
      <c r="E4809" s="211"/>
      <c r="F4809" s="211"/>
      <c r="G4809" s="211"/>
      <c r="H4809" s="211"/>
      <c r="I4809" s="211"/>
      <c r="J4809" s="211"/>
      <c r="K4809" s="211">
        <v>0.63200000000000001</v>
      </c>
      <c r="L4809" s="211"/>
      <c r="M4809" s="211"/>
      <c r="N4809" s="211"/>
      <c r="O4809" s="211"/>
      <c r="P4809" s="211"/>
      <c r="Q4809" s="211"/>
    </row>
    <row r="4810" spans="1:17" x14ac:dyDescent="0.25">
      <c r="A4810" s="60" t="s">
        <v>2621</v>
      </c>
      <c r="B4810" s="60" t="s">
        <v>7670</v>
      </c>
      <c r="C4810" s="211"/>
      <c r="D4810" s="211"/>
      <c r="E4810" s="211"/>
      <c r="F4810" s="211"/>
      <c r="G4810" s="211"/>
      <c r="H4810" s="211"/>
      <c r="I4810" s="211"/>
      <c r="J4810" s="211"/>
      <c r="K4810" s="211"/>
      <c r="L4810" s="211"/>
      <c r="M4810" s="211"/>
      <c r="N4810" s="211">
        <v>9</v>
      </c>
      <c r="O4810" s="211"/>
      <c r="P4810" s="211"/>
      <c r="Q4810" s="211"/>
    </row>
    <row r="4811" spans="1:17" x14ac:dyDescent="0.25">
      <c r="A4811" s="60" t="s">
        <v>1228</v>
      </c>
      <c r="B4811" s="60" t="s">
        <v>7673</v>
      </c>
      <c r="C4811" s="211"/>
      <c r="D4811" s="211"/>
      <c r="E4811" s="211"/>
      <c r="F4811" s="211"/>
      <c r="G4811" s="211"/>
      <c r="H4811" s="211"/>
      <c r="I4811" s="211"/>
      <c r="J4811" s="211"/>
      <c r="K4811" s="211">
        <v>2.161</v>
      </c>
      <c r="L4811" s="211"/>
      <c r="M4811" s="211"/>
      <c r="N4811" s="211"/>
      <c r="O4811" s="211"/>
      <c r="P4811" s="211"/>
      <c r="Q4811" s="211"/>
    </row>
    <row r="4812" spans="1:17" x14ac:dyDescent="0.25">
      <c r="A4812" s="60" t="s">
        <v>3027</v>
      </c>
      <c r="B4812" s="60" t="s">
        <v>7679</v>
      </c>
      <c r="C4812" s="211"/>
      <c r="D4812" s="211"/>
      <c r="E4812" s="211"/>
      <c r="F4812" s="211"/>
      <c r="G4812" s="211"/>
      <c r="H4812" s="211"/>
      <c r="I4812" s="211"/>
      <c r="J4812" s="211"/>
      <c r="K4812" s="211"/>
      <c r="L4812" s="211"/>
      <c r="M4812" s="211"/>
      <c r="N4812" s="211"/>
      <c r="O4812" s="211"/>
      <c r="P4812" s="211"/>
      <c r="Q4812" s="211">
        <v>3.17</v>
      </c>
    </row>
    <row r="4813" spans="1:17" x14ac:dyDescent="0.25">
      <c r="A4813" s="60" t="s">
        <v>2541</v>
      </c>
      <c r="B4813" s="60" t="s">
        <v>7680</v>
      </c>
      <c r="C4813" s="211"/>
      <c r="D4813" s="211">
        <v>3.1E-2</v>
      </c>
      <c r="E4813" s="211"/>
      <c r="F4813" s="211"/>
      <c r="G4813" s="211"/>
      <c r="H4813" s="211"/>
      <c r="I4813" s="211"/>
      <c r="J4813" s="211"/>
      <c r="K4813" s="211"/>
      <c r="L4813" s="211"/>
      <c r="M4813" s="211"/>
      <c r="N4813" s="211"/>
      <c r="O4813" s="211"/>
      <c r="P4813" s="211"/>
      <c r="Q4813" s="211"/>
    </row>
    <row r="4814" spans="1:17" x14ac:dyDescent="0.25">
      <c r="A4814" s="60" t="s">
        <v>414</v>
      </c>
      <c r="B4814" s="60" t="s">
        <v>7682</v>
      </c>
      <c r="C4814" s="211">
        <v>1156.298</v>
      </c>
      <c r="D4814" s="211">
        <v>907.39700000000005</v>
      </c>
      <c r="E4814" s="211">
        <v>774.24599999999998</v>
      </c>
      <c r="F4814" s="211">
        <v>9478.1319999999996</v>
      </c>
      <c r="G4814" s="211">
        <v>2573.4749999999999</v>
      </c>
      <c r="H4814" s="211">
        <v>4174.1120000000001</v>
      </c>
      <c r="I4814" s="211">
        <v>3.3000000000000002E-2</v>
      </c>
      <c r="J4814" s="211">
        <v>28.047000000000001</v>
      </c>
      <c r="K4814" s="211">
        <v>10.62</v>
      </c>
      <c r="L4814" s="211">
        <v>1.9750000000000001</v>
      </c>
      <c r="M4814" s="211">
        <v>4.3330000000000002</v>
      </c>
      <c r="N4814" s="211">
        <v>26</v>
      </c>
      <c r="O4814" s="211">
        <v>1.1839999999999999</v>
      </c>
      <c r="P4814" s="211">
        <v>69.162000000000006</v>
      </c>
      <c r="Q4814" s="211">
        <v>76.180000000000007</v>
      </c>
    </row>
    <row r="4815" spans="1:17" x14ac:dyDescent="0.25">
      <c r="A4815" s="60" t="s">
        <v>435</v>
      </c>
      <c r="B4815" s="60" t="s">
        <v>7683</v>
      </c>
      <c r="C4815" s="211">
        <v>453.351</v>
      </c>
      <c r="D4815" s="211">
        <v>102.66200000000001</v>
      </c>
      <c r="E4815" s="211"/>
      <c r="F4815" s="211">
        <v>47.902999999999999</v>
      </c>
      <c r="G4815" s="211">
        <v>9.9079999999999995</v>
      </c>
      <c r="H4815" s="211">
        <v>287.416</v>
      </c>
      <c r="I4815" s="211">
        <v>18.858000000000001</v>
      </c>
      <c r="J4815" s="211">
        <v>0.183</v>
      </c>
      <c r="K4815" s="211">
        <v>28.818000000000001</v>
      </c>
      <c r="L4815" s="211">
        <v>14.922000000000001</v>
      </c>
      <c r="M4815" s="211">
        <v>10.17</v>
      </c>
      <c r="N4815" s="211">
        <v>9</v>
      </c>
      <c r="O4815" s="211">
        <v>28.817</v>
      </c>
      <c r="P4815" s="211">
        <v>41.8</v>
      </c>
      <c r="Q4815" s="211">
        <v>19.989999999999998</v>
      </c>
    </row>
    <row r="4816" spans="1:17" x14ac:dyDescent="0.25">
      <c r="A4816" s="60" t="s">
        <v>10556</v>
      </c>
      <c r="B4816" s="60" t="s">
        <v>10557</v>
      </c>
      <c r="C4816" s="211"/>
      <c r="D4816" s="211"/>
      <c r="E4816" s="211"/>
      <c r="F4816" s="211">
        <v>39.090000000000003</v>
      </c>
      <c r="G4816" s="211">
        <v>2.2229999999999999</v>
      </c>
      <c r="H4816" s="211"/>
      <c r="I4816" s="211"/>
      <c r="J4816" s="211"/>
      <c r="K4816" s="211"/>
      <c r="L4816" s="211">
        <v>0.33800000000000002</v>
      </c>
      <c r="M4816" s="211"/>
      <c r="N4816" s="211"/>
      <c r="O4816" s="211"/>
      <c r="P4816" s="211"/>
      <c r="Q4816" s="211">
        <v>31.1</v>
      </c>
    </row>
    <row r="4817" spans="1:17" x14ac:dyDescent="0.25">
      <c r="A4817" s="60" t="s">
        <v>1736</v>
      </c>
      <c r="B4817" s="60" t="s">
        <v>7686</v>
      </c>
      <c r="C4817" s="211"/>
      <c r="D4817" s="211"/>
      <c r="E4817" s="211"/>
      <c r="F4817" s="211"/>
      <c r="G4817" s="211">
        <v>4.0000000000000001E-3</v>
      </c>
      <c r="H4817" s="211">
        <v>2.5230000000000001</v>
      </c>
      <c r="I4817" s="211"/>
      <c r="J4817" s="211"/>
      <c r="K4817" s="211"/>
      <c r="L4817" s="211">
        <v>4.0000000000000001E-3</v>
      </c>
      <c r="M4817" s="211"/>
      <c r="N4817" s="211"/>
      <c r="O4817" s="211"/>
      <c r="P4817" s="211"/>
      <c r="Q4817" s="211"/>
    </row>
    <row r="4818" spans="1:17" x14ac:dyDescent="0.25">
      <c r="A4818" s="60" t="s">
        <v>899</v>
      </c>
      <c r="B4818" s="60" t="s">
        <v>7687</v>
      </c>
      <c r="C4818" s="211"/>
      <c r="D4818" s="211"/>
      <c r="E4818" s="211"/>
      <c r="F4818" s="211"/>
      <c r="G4818" s="211"/>
      <c r="H4818" s="211"/>
      <c r="I4818" s="211"/>
      <c r="J4818" s="211"/>
      <c r="K4818" s="211"/>
      <c r="L4818" s="211"/>
      <c r="M4818" s="211"/>
      <c r="N4818" s="211"/>
      <c r="O4818" s="211"/>
      <c r="P4818" s="211">
        <v>43.511000000000003</v>
      </c>
      <c r="Q4818" s="211">
        <v>48.9</v>
      </c>
    </row>
    <row r="4819" spans="1:17" x14ac:dyDescent="0.25">
      <c r="A4819" s="60" t="s">
        <v>1030</v>
      </c>
      <c r="B4819" s="60" t="s">
        <v>7688</v>
      </c>
      <c r="C4819" s="211"/>
      <c r="D4819" s="211"/>
      <c r="E4819" s="211"/>
      <c r="F4819" s="211"/>
      <c r="G4819" s="211"/>
      <c r="H4819" s="211">
        <v>0.72199999999999998</v>
      </c>
      <c r="I4819" s="211">
        <v>0.42199999999999999</v>
      </c>
      <c r="J4819" s="211"/>
      <c r="K4819" s="211">
        <v>2.468</v>
      </c>
      <c r="L4819" s="211"/>
      <c r="M4819" s="211">
        <v>0</v>
      </c>
      <c r="N4819" s="211"/>
      <c r="O4819" s="211"/>
      <c r="P4819" s="211"/>
      <c r="Q4819" s="211"/>
    </row>
    <row r="4820" spans="1:17" x14ac:dyDescent="0.25">
      <c r="A4820" s="60" t="s">
        <v>1197</v>
      </c>
      <c r="B4820" s="60" t="s">
        <v>7692</v>
      </c>
      <c r="C4820" s="211"/>
      <c r="D4820" s="211"/>
      <c r="E4820" s="211"/>
      <c r="F4820" s="211"/>
      <c r="G4820" s="211"/>
      <c r="H4820" s="211">
        <v>19.561</v>
      </c>
      <c r="I4820" s="211"/>
      <c r="J4820" s="211"/>
      <c r="K4820" s="211"/>
      <c r="L4820" s="211">
        <v>0.63500000000000001</v>
      </c>
      <c r="M4820" s="211"/>
      <c r="N4820" s="211"/>
      <c r="O4820" s="211"/>
      <c r="P4820" s="211"/>
      <c r="Q4820" s="211"/>
    </row>
    <row r="4821" spans="1:17" x14ac:dyDescent="0.25">
      <c r="A4821" s="60" t="s">
        <v>2882</v>
      </c>
      <c r="B4821" s="60" t="s">
        <v>7693</v>
      </c>
      <c r="C4821" s="211"/>
      <c r="D4821" s="211"/>
      <c r="E4821" s="211"/>
      <c r="F4821" s="211"/>
      <c r="G4821" s="211">
        <v>9.5000000000000001E-2</v>
      </c>
      <c r="H4821" s="211"/>
      <c r="I4821" s="211"/>
      <c r="J4821" s="211"/>
      <c r="K4821" s="211"/>
      <c r="L4821" s="211"/>
      <c r="M4821" s="211"/>
      <c r="N4821" s="211"/>
      <c r="O4821" s="211"/>
      <c r="P4821" s="211"/>
      <c r="Q4821" s="211"/>
    </row>
    <row r="4822" spans="1:17" x14ac:dyDescent="0.25">
      <c r="A4822" s="60" t="s">
        <v>2186</v>
      </c>
      <c r="B4822" s="60" t="s">
        <v>7694</v>
      </c>
      <c r="C4822" s="211"/>
      <c r="D4822" s="211">
        <v>5.3999999999999999E-2</v>
      </c>
      <c r="E4822" s="211"/>
      <c r="F4822" s="211"/>
      <c r="G4822" s="211"/>
      <c r="H4822" s="211"/>
      <c r="I4822" s="211"/>
      <c r="J4822" s="211"/>
      <c r="K4822" s="211"/>
      <c r="L4822" s="211"/>
      <c r="M4822" s="211"/>
      <c r="N4822" s="211"/>
      <c r="O4822" s="211"/>
      <c r="P4822" s="211">
        <v>16.495000000000001</v>
      </c>
      <c r="Q4822" s="211"/>
    </row>
    <row r="4823" spans="1:17" x14ac:dyDescent="0.25">
      <c r="A4823" s="60" t="s">
        <v>2199</v>
      </c>
      <c r="B4823" s="60" t="s">
        <v>7695</v>
      </c>
      <c r="C4823" s="211"/>
      <c r="D4823" s="211"/>
      <c r="E4823" s="211"/>
      <c r="F4823" s="211"/>
      <c r="G4823" s="211">
        <v>29.27</v>
      </c>
      <c r="H4823" s="211">
        <v>1.423</v>
      </c>
      <c r="I4823" s="211"/>
      <c r="J4823" s="211"/>
      <c r="K4823" s="211"/>
      <c r="L4823" s="211">
        <v>7.0000000000000001E-3</v>
      </c>
      <c r="M4823" s="211">
        <v>16.588000000000001</v>
      </c>
      <c r="N4823" s="211"/>
      <c r="O4823" s="211"/>
      <c r="P4823" s="211"/>
      <c r="Q4823" s="211"/>
    </row>
    <row r="4824" spans="1:17" x14ac:dyDescent="0.25">
      <c r="A4824" s="60" t="s">
        <v>3662</v>
      </c>
      <c r="B4824" s="60" t="s">
        <v>7696</v>
      </c>
      <c r="C4824" s="211"/>
      <c r="D4824" s="211">
        <v>4.33</v>
      </c>
      <c r="E4824" s="211"/>
      <c r="F4824" s="211">
        <v>2.754</v>
      </c>
      <c r="G4824" s="211"/>
      <c r="H4824" s="211"/>
      <c r="I4824" s="211"/>
      <c r="J4824" s="211"/>
      <c r="K4824" s="211">
        <v>1.2370000000000001</v>
      </c>
      <c r="L4824" s="211"/>
      <c r="M4824" s="211"/>
      <c r="N4824" s="211"/>
      <c r="O4824" s="211"/>
      <c r="P4824" s="211"/>
      <c r="Q4824" s="211"/>
    </row>
    <row r="4825" spans="1:17" x14ac:dyDescent="0.25">
      <c r="A4825" s="60" t="s">
        <v>3582</v>
      </c>
      <c r="B4825" s="60" t="s">
        <v>7698</v>
      </c>
      <c r="C4825" s="211"/>
      <c r="D4825" s="211"/>
      <c r="E4825" s="211"/>
      <c r="F4825" s="211"/>
      <c r="G4825" s="211"/>
      <c r="H4825" s="211"/>
      <c r="I4825" s="211"/>
      <c r="J4825" s="211"/>
      <c r="K4825" s="211">
        <v>0.16900000000000001</v>
      </c>
      <c r="L4825" s="211"/>
      <c r="M4825" s="211"/>
      <c r="N4825" s="211"/>
      <c r="O4825" s="211"/>
      <c r="P4825" s="211"/>
      <c r="Q4825" s="211">
        <v>0.3</v>
      </c>
    </row>
    <row r="4826" spans="1:17" x14ac:dyDescent="0.25">
      <c r="A4826" s="60" t="s">
        <v>3284</v>
      </c>
      <c r="B4826" s="60" t="s">
        <v>7701</v>
      </c>
      <c r="C4826" s="211">
        <v>165.47499999999999</v>
      </c>
      <c r="D4826" s="211"/>
      <c r="E4826" s="211"/>
      <c r="F4826" s="211"/>
      <c r="G4826" s="211"/>
      <c r="H4826" s="211"/>
      <c r="I4826" s="211"/>
      <c r="J4826" s="211"/>
      <c r="K4826" s="211"/>
      <c r="L4826" s="211"/>
      <c r="M4826" s="211"/>
      <c r="N4826" s="211"/>
      <c r="O4826" s="211"/>
      <c r="P4826" s="211"/>
      <c r="Q4826" s="211"/>
    </row>
    <row r="4827" spans="1:17" x14ac:dyDescent="0.25">
      <c r="A4827" s="60" t="s">
        <v>1918</v>
      </c>
      <c r="B4827" s="60" t="s">
        <v>7703</v>
      </c>
      <c r="C4827" s="211"/>
      <c r="D4827" s="211"/>
      <c r="E4827" s="211"/>
      <c r="F4827" s="211"/>
      <c r="G4827" s="211"/>
      <c r="H4827" s="211"/>
      <c r="I4827" s="211">
        <v>0.193</v>
      </c>
      <c r="J4827" s="211"/>
      <c r="K4827" s="211"/>
      <c r="L4827" s="211"/>
      <c r="M4827" s="211"/>
      <c r="N4827" s="211"/>
      <c r="O4827" s="211"/>
      <c r="P4827" s="211"/>
      <c r="Q4827" s="211"/>
    </row>
    <row r="4828" spans="1:17" x14ac:dyDescent="0.25">
      <c r="A4828" s="60" t="s">
        <v>1249</v>
      </c>
      <c r="B4828" s="60" t="s">
        <v>7705</v>
      </c>
      <c r="C4828" s="211"/>
      <c r="D4828" s="211">
        <v>3.9390000000000001</v>
      </c>
      <c r="E4828" s="211"/>
      <c r="F4828" s="211"/>
      <c r="G4828" s="211">
        <v>6.9000000000000006E-2</v>
      </c>
      <c r="H4828" s="211"/>
      <c r="I4828" s="211">
        <v>0.98399999999999999</v>
      </c>
      <c r="J4828" s="211">
        <v>3.5539999999999998</v>
      </c>
      <c r="K4828" s="211">
        <v>1.268</v>
      </c>
      <c r="L4828" s="211"/>
      <c r="M4828" s="211"/>
      <c r="N4828" s="211"/>
      <c r="O4828" s="211"/>
      <c r="P4828" s="211">
        <v>3.706</v>
      </c>
      <c r="Q4828" s="211">
        <v>1.29</v>
      </c>
    </row>
    <row r="4829" spans="1:17" x14ac:dyDescent="0.25">
      <c r="A4829" s="60" t="s">
        <v>4280</v>
      </c>
      <c r="B4829" s="60" t="s">
        <v>7707</v>
      </c>
      <c r="C4829" s="211"/>
      <c r="D4829" s="211"/>
      <c r="E4829" s="211"/>
      <c r="F4829" s="211"/>
      <c r="G4829" s="211"/>
      <c r="H4829" s="211"/>
      <c r="I4829" s="211">
        <v>4.7969999999999997</v>
      </c>
      <c r="J4829" s="211"/>
      <c r="K4829" s="211"/>
      <c r="L4829" s="211"/>
      <c r="M4829" s="211"/>
      <c r="N4829" s="211"/>
      <c r="O4829" s="211"/>
      <c r="P4829" s="211"/>
      <c r="Q4829" s="211"/>
    </row>
    <row r="4830" spans="1:17" x14ac:dyDescent="0.25">
      <c r="A4830" s="60" t="s">
        <v>4603</v>
      </c>
      <c r="B4830" s="60" t="s">
        <v>7708</v>
      </c>
      <c r="C4830" s="211"/>
      <c r="D4830" s="211"/>
      <c r="E4830" s="211"/>
      <c r="F4830" s="211">
        <v>0.36399999999999999</v>
      </c>
      <c r="G4830" s="211"/>
      <c r="H4830" s="211">
        <v>2.92</v>
      </c>
      <c r="I4830" s="211"/>
      <c r="J4830" s="211"/>
      <c r="K4830" s="211"/>
      <c r="L4830" s="211">
        <v>0.69299999999999995</v>
      </c>
      <c r="M4830" s="211"/>
      <c r="N4830" s="211"/>
      <c r="O4830" s="211"/>
      <c r="P4830" s="211"/>
      <c r="Q4830" s="211"/>
    </row>
    <row r="4831" spans="1:17" x14ac:dyDescent="0.25">
      <c r="A4831" s="60" t="s">
        <v>4446</v>
      </c>
      <c r="B4831" s="60" t="s">
        <v>7710</v>
      </c>
      <c r="C4831" s="211"/>
      <c r="D4831" s="211"/>
      <c r="E4831" s="211"/>
      <c r="F4831" s="211"/>
      <c r="G4831" s="211"/>
      <c r="H4831" s="211"/>
      <c r="I4831" s="211"/>
      <c r="J4831" s="211"/>
      <c r="K4831" s="211">
        <v>0.16500000000000001</v>
      </c>
      <c r="L4831" s="211"/>
      <c r="M4831" s="211"/>
      <c r="N4831" s="211"/>
      <c r="O4831" s="211"/>
      <c r="P4831" s="211"/>
      <c r="Q4831" s="211"/>
    </row>
    <row r="4832" spans="1:17" x14ac:dyDescent="0.25">
      <c r="A4832" s="60" t="s">
        <v>4329</v>
      </c>
      <c r="B4832" s="60" t="s">
        <v>7711</v>
      </c>
      <c r="C4832" s="211"/>
      <c r="D4832" s="211"/>
      <c r="E4832" s="211"/>
      <c r="F4832" s="211">
        <v>19.225999999999999</v>
      </c>
      <c r="G4832" s="211"/>
      <c r="H4832" s="211"/>
      <c r="I4832" s="211"/>
      <c r="J4832" s="211"/>
      <c r="K4832" s="211"/>
      <c r="L4832" s="211"/>
      <c r="M4832" s="211"/>
      <c r="N4832" s="211"/>
      <c r="O4832" s="211"/>
      <c r="P4832" s="211">
        <v>2.56</v>
      </c>
      <c r="Q4832" s="211"/>
    </row>
    <row r="4833" spans="1:17" x14ac:dyDescent="0.25">
      <c r="A4833" s="60" t="s">
        <v>4583</v>
      </c>
      <c r="B4833" s="60" t="s">
        <v>7712</v>
      </c>
      <c r="C4833" s="211"/>
      <c r="D4833" s="211">
        <v>6.2E-2</v>
      </c>
      <c r="E4833" s="211">
        <v>4.7E-2</v>
      </c>
      <c r="F4833" s="211"/>
      <c r="G4833" s="211"/>
      <c r="H4833" s="211"/>
      <c r="I4833" s="211">
        <v>20.893000000000001</v>
      </c>
      <c r="J4833" s="211"/>
      <c r="K4833" s="211"/>
      <c r="L4833" s="211"/>
      <c r="M4833" s="211"/>
      <c r="N4833" s="211"/>
      <c r="O4833" s="211"/>
      <c r="P4833" s="211"/>
      <c r="Q4833" s="211"/>
    </row>
    <row r="4834" spans="1:17" x14ac:dyDescent="0.25">
      <c r="A4834" s="60" t="s">
        <v>677</v>
      </c>
      <c r="B4834" s="60" t="s">
        <v>7713</v>
      </c>
      <c r="C4834" s="211"/>
      <c r="D4834" s="211"/>
      <c r="E4834" s="211">
        <v>5.5E-2</v>
      </c>
      <c r="F4834" s="211">
        <v>0.20899999999999999</v>
      </c>
      <c r="G4834" s="211">
        <v>1.5149999999999999</v>
      </c>
      <c r="H4834" s="211">
        <v>5.18</v>
      </c>
      <c r="I4834" s="211"/>
      <c r="J4834" s="211"/>
      <c r="K4834" s="211">
        <v>0.56799999999999995</v>
      </c>
      <c r="L4834" s="211"/>
      <c r="M4834" s="211"/>
      <c r="N4834" s="211"/>
      <c r="O4834" s="211"/>
      <c r="P4834" s="211"/>
      <c r="Q4834" s="211"/>
    </row>
    <row r="4835" spans="1:17" x14ac:dyDescent="0.25">
      <c r="A4835" s="60" t="s">
        <v>2121</v>
      </c>
      <c r="B4835" s="60" t="s">
        <v>7714</v>
      </c>
      <c r="C4835" s="211"/>
      <c r="D4835" s="211">
        <v>2.7690000000000001</v>
      </c>
      <c r="E4835" s="211">
        <v>4.1379999999999999</v>
      </c>
      <c r="F4835" s="211"/>
      <c r="G4835" s="211"/>
      <c r="H4835" s="211"/>
      <c r="I4835" s="211"/>
      <c r="J4835" s="211"/>
      <c r="K4835" s="211"/>
      <c r="L4835" s="211"/>
      <c r="M4835" s="211"/>
      <c r="N4835" s="211"/>
      <c r="O4835" s="211"/>
      <c r="P4835" s="211">
        <v>31.93</v>
      </c>
      <c r="Q4835" s="211">
        <v>11.72</v>
      </c>
    </row>
    <row r="4836" spans="1:17" x14ac:dyDescent="0.25">
      <c r="A4836" s="60" t="s">
        <v>3782</v>
      </c>
      <c r="B4836" s="60" t="s">
        <v>7715</v>
      </c>
      <c r="C4836" s="211"/>
      <c r="D4836" s="211"/>
      <c r="E4836" s="211"/>
      <c r="F4836" s="211"/>
      <c r="G4836" s="211"/>
      <c r="H4836" s="211"/>
      <c r="I4836" s="211"/>
      <c r="J4836" s="211"/>
      <c r="K4836" s="211">
        <v>0.57399999999999995</v>
      </c>
      <c r="L4836" s="211">
        <v>1E-3</v>
      </c>
      <c r="M4836" s="211"/>
      <c r="N4836" s="211"/>
      <c r="O4836" s="211"/>
      <c r="P4836" s="211"/>
      <c r="Q4836" s="211"/>
    </row>
    <row r="4837" spans="1:17" x14ac:dyDescent="0.25">
      <c r="A4837" s="60" t="s">
        <v>3381</v>
      </c>
      <c r="B4837" s="60" t="s">
        <v>7716</v>
      </c>
      <c r="C4837" s="211"/>
      <c r="D4837" s="211">
        <v>0.249</v>
      </c>
      <c r="E4837" s="211">
        <v>1.089</v>
      </c>
      <c r="F4837" s="211">
        <v>6.3E-2</v>
      </c>
      <c r="G4837" s="211"/>
      <c r="H4837" s="211"/>
      <c r="I4837" s="211"/>
      <c r="J4837" s="211"/>
      <c r="K4837" s="211"/>
      <c r="L4837" s="211">
        <v>0.23899999999999999</v>
      </c>
      <c r="M4837" s="211"/>
      <c r="N4837" s="211"/>
      <c r="O4837" s="211"/>
      <c r="P4837" s="211">
        <v>5.0000000000000001E-3</v>
      </c>
      <c r="Q4837" s="211">
        <v>0.26</v>
      </c>
    </row>
    <row r="4838" spans="1:17" x14ac:dyDescent="0.25">
      <c r="A4838" s="60" t="s">
        <v>3274</v>
      </c>
      <c r="B4838" s="60" t="s">
        <v>7717</v>
      </c>
      <c r="C4838" s="211"/>
      <c r="D4838" s="211">
        <v>1.107</v>
      </c>
      <c r="E4838" s="211">
        <v>0.10100000000000001</v>
      </c>
      <c r="F4838" s="211"/>
      <c r="G4838" s="211"/>
      <c r="H4838" s="211"/>
      <c r="I4838" s="211"/>
      <c r="J4838" s="211"/>
      <c r="K4838" s="211"/>
      <c r="L4838" s="211"/>
      <c r="M4838" s="211"/>
      <c r="N4838" s="211"/>
      <c r="O4838" s="211">
        <v>0.253</v>
      </c>
      <c r="P4838" s="211"/>
      <c r="Q4838" s="211"/>
    </row>
    <row r="4839" spans="1:17" x14ac:dyDescent="0.25">
      <c r="A4839" s="60" t="s">
        <v>2399</v>
      </c>
      <c r="B4839" s="60" t="s">
        <v>7718</v>
      </c>
      <c r="C4839" s="211"/>
      <c r="D4839" s="211"/>
      <c r="E4839" s="211"/>
      <c r="F4839" s="211">
        <v>2.6930000000000001</v>
      </c>
      <c r="G4839" s="211"/>
      <c r="H4839" s="211"/>
      <c r="I4839" s="211"/>
      <c r="J4839" s="211"/>
      <c r="K4839" s="211"/>
      <c r="L4839" s="211"/>
      <c r="M4839" s="211"/>
      <c r="N4839" s="211"/>
      <c r="O4839" s="211"/>
      <c r="P4839" s="211"/>
      <c r="Q4839" s="211"/>
    </row>
    <row r="4840" spans="1:17" x14ac:dyDescent="0.25">
      <c r="A4840" s="60" t="s">
        <v>2439</v>
      </c>
      <c r="B4840" s="60" t="s">
        <v>7719</v>
      </c>
      <c r="C4840" s="211"/>
      <c r="D4840" s="211"/>
      <c r="E4840" s="211"/>
      <c r="F4840" s="211"/>
      <c r="G4840" s="211"/>
      <c r="H4840" s="211"/>
      <c r="I4840" s="211"/>
      <c r="J4840" s="211"/>
      <c r="K4840" s="211"/>
      <c r="L4840" s="211"/>
      <c r="M4840" s="211">
        <v>0</v>
      </c>
      <c r="N4840" s="211"/>
      <c r="O4840" s="211">
        <v>0.17699999999999999</v>
      </c>
      <c r="P4840" s="211"/>
      <c r="Q4840" s="211">
        <v>0.38</v>
      </c>
    </row>
    <row r="4841" spans="1:17" x14ac:dyDescent="0.25">
      <c r="A4841" s="60" t="s">
        <v>4604</v>
      </c>
      <c r="B4841" s="60" t="s">
        <v>7720</v>
      </c>
      <c r="C4841" s="211"/>
      <c r="D4841" s="211"/>
      <c r="E4841" s="211">
        <v>0.129</v>
      </c>
      <c r="F4841" s="211"/>
      <c r="G4841" s="211"/>
      <c r="H4841" s="211"/>
      <c r="I4841" s="211"/>
      <c r="J4841" s="211"/>
      <c r="K4841" s="211">
        <v>0.14799999999999999</v>
      </c>
      <c r="L4841" s="211">
        <v>4.3680000000000003</v>
      </c>
      <c r="M4841" s="211"/>
      <c r="N4841" s="211"/>
      <c r="O4841" s="211"/>
      <c r="P4841" s="211"/>
      <c r="Q4841" s="211"/>
    </row>
    <row r="4842" spans="1:17" x14ac:dyDescent="0.25">
      <c r="A4842" s="60" t="s">
        <v>702</v>
      </c>
      <c r="B4842" s="60" t="s">
        <v>7721</v>
      </c>
      <c r="C4842" s="211"/>
      <c r="D4842" s="211">
        <v>3.5999999999999997E-2</v>
      </c>
      <c r="E4842" s="211"/>
      <c r="F4842" s="211"/>
      <c r="G4842" s="211"/>
      <c r="H4842" s="211"/>
      <c r="I4842" s="211"/>
      <c r="J4842" s="211"/>
      <c r="K4842" s="211">
        <v>0.219</v>
      </c>
      <c r="L4842" s="211"/>
      <c r="M4842" s="211"/>
      <c r="N4842" s="211"/>
      <c r="O4842" s="211"/>
      <c r="P4842" s="211">
        <v>1.33</v>
      </c>
      <c r="Q4842" s="211"/>
    </row>
    <row r="4843" spans="1:17" x14ac:dyDescent="0.25">
      <c r="A4843" s="60" t="s">
        <v>3572</v>
      </c>
      <c r="B4843" s="60" t="s">
        <v>7723</v>
      </c>
      <c r="C4843" s="211"/>
      <c r="D4843" s="211"/>
      <c r="E4843" s="211"/>
      <c r="F4843" s="211"/>
      <c r="G4843" s="211">
        <v>425.85399999999998</v>
      </c>
      <c r="H4843" s="211"/>
      <c r="I4843" s="211"/>
      <c r="J4843" s="211"/>
      <c r="K4843" s="211"/>
      <c r="L4843" s="211"/>
      <c r="M4843" s="211"/>
      <c r="N4843" s="211"/>
      <c r="O4843" s="211"/>
      <c r="P4843" s="211"/>
      <c r="Q4843" s="211"/>
    </row>
    <row r="4844" spans="1:17" x14ac:dyDescent="0.25">
      <c r="A4844" s="60" t="s">
        <v>3083</v>
      </c>
      <c r="B4844" s="60" t="s">
        <v>7724</v>
      </c>
      <c r="C4844" s="211"/>
      <c r="D4844" s="211"/>
      <c r="E4844" s="211"/>
      <c r="F4844" s="211"/>
      <c r="G4844" s="211"/>
      <c r="H4844" s="211"/>
      <c r="I4844" s="211"/>
      <c r="J4844" s="211"/>
      <c r="K4844" s="211"/>
      <c r="L4844" s="211">
        <v>0.12</v>
      </c>
      <c r="M4844" s="211"/>
      <c r="N4844" s="211"/>
      <c r="O4844" s="211"/>
      <c r="P4844" s="211"/>
      <c r="Q4844" s="211"/>
    </row>
    <row r="4845" spans="1:17" x14ac:dyDescent="0.25">
      <c r="A4845" s="60" t="s">
        <v>2450</v>
      </c>
      <c r="B4845" s="60" t="s">
        <v>7725</v>
      </c>
      <c r="C4845" s="211"/>
      <c r="D4845" s="211"/>
      <c r="E4845" s="211">
        <v>0.01</v>
      </c>
      <c r="F4845" s="211"/>
      <c r="G4845" s="211"/>
      <c r="H4845" s="211"/>
      <c r="I4845" s="211"/>
      <c r="J4845" s="211"/>
      <c r="K4845" s="211"/>
      <c r="L4845" s="211">
        <v>0.27800000000000002</v>
      </c>
      <c r="M4845" s="211"/>
      <c r="N4845" s="211"/>
      <c r="O4845" s="211"/>
      <c r="P4845" s="211"/>
      <c r="Q4845" s="211">
        <v>0.15</v>
      </c>
    </row>
    <row r="4846" spans="1:17" x14ac:dyDescent="0.25">
      <c r="A4846" s="60" t="s">
        <v>1987</v>
      </c>
      <c r="B4846" s="60" t="s">
        <v>7726</v>
      </c>
      <c r="C4846" s="211"/>
      <c r="D4846" s="211"/>
      <c r="E4846" s="211">
        <v>0.59299999999999997</v>
      </c>
      <c r="F4846" s="211"/>
      <c r="G4846" s="211"/>
      <c r="H4846" s="211"/>
      <c r="I4846" s="211">
        <v>1.7000000000000001E-2</v>
      </c>
      <c r="J4846" s="211">
        <v>0.78400000000000003</v>
      </c>
      <c r="K4846" s="211"/>
      <c r="L4846" s="211"/>
      <c r="M4846" s="211"/>
      <c r="N4846" s="211"/>
      <c r="O4846" s="211"/>
      <c r="P4846" s="211"/>
      <c r="Q4846" s="211"/>
    </row>
    <row r="4847" spans="1:17" x14ac:dyDescent="0.25">
      <c r="A4847" s="60" t="s">
        <v>2981</v>
      </c>
      <c r="B4847" s="60" t="s">
        <v>7728</v>
      </c>
      <c r="C4847" s="211"/>
      <c r="D4847" s="211"/>
      <c r="E4847" s="211"/>
      <c r="F4847" s="211"/>
      <c r="G4847" s="211"/>
      <c r="H4847" s="211"/>
      <c r="I4847" s="211"/>
      <c r="J4847" s="211"/>
      <c r="K4847" s="211"/>
      <c r="L4847" s="211"/>
      <c r="M4847" s="211"/>
      <c r="N4847" s="211"/>
      <c r="O4847" s="211"/>
      <c r="P4847" s="211"/>
      <c r="Q4847" s="211">
        <v>0.28999999999999998</v>
      </c>
    </row>
    <row r="4848" spans="1:17" x14ac:dyDescent="0.25">
      <c r="A4848" s="60" t="s">
        <v>2033</v>
      </c>
      <c r="B4848" s="60" t="s">
        <v>7730</v>
      </c>
      <c r="C4848" s="211"/>
      <c r="D4848" s="211"/>
      <c r="E4848" s="211">
        <v>52.005000000000003</v>
      </c>
      <c r="F4848" s="211">
        <v>26.192</v>
      </c>
      <c r="G4848" s="211"/>
      <c r="H4848" s="211"/>
      <c r="I4848" s="211">
        <v>0.14299999999999999</v>
      </c>
      <c r="J4848" s="211"/>
      <c r="K4848" s="211">
        <v>36.109000000000002</v>
      </c>
      <c r="L4848" s="211"/>
      <c r="M4848" s="211"/>
      <c r="N4848" s="211"/>
      <c r="O4848" s="211"/>
      <c r="P4848" s="211"/>
      <c r="Q4848" s="211"/>
    </row>
    <row r="4849" spans="1:17" x14ac:dyDescent="0.25">
      <c r="A4849" s="60" t="s">
        <v>3722</v>
      </c>
      <c r="B4849" s="60" t="s">
        <v>7731</v>
      </c>
      <c r="C4849" s="211"/>
      <c r="D4849" s="211"/>
      <c r="E4849" s="211"/>
      <c r="F4849" s="211"/>
      <c r="G4849" s="211"/>
      <c r="H4849" s="211"/>
      <c r="I4849" s="211"/>
      <c r="J4849" s="211"/>
      <c r="K4849" s="211"/>
      <c r="L4849" s="211"/>
      <c r="M4849" s="211"/>
      <c r="N4849" s="211"/>
      <c r="O4849" s="211"/>
      <c r="P4849" s="211">
        <v>0.43</v>
      </c>
      <c r="Q4849" s="211"/>
    </row>
    <row r="4850" spans="1:17" x14ac:dyDescent="0.25">
      <c r="A4850" s="60" t="s">
        <v>2688</v>
      </c>
      <c r="B4850" s="60" t="s">
        <v>7733</v>
      </c>
      <c r="C4850" s="211"/>
      <c r="D4850" s="211"/>
      <c r="E4850" s="211"/>
      <c r="F4850" s="211"/>
      <c r="G4850" s="211"/>
      <c r="H4850" s="211"/>
      <c r="I4850" s="211">
        <v>0.43</v>
      </c>
      <c r="J4850" s="211"/>
      <c r="K4850" s="211"/>
      <c r="L4850" s="211">
        <v>0.65300000000000002</v>
      </c>
      <c r="M4850" s="211"/>
      <c r="N4850" s="211"/>
      <c r="O4850" s="211"/>
      <c r="P4850" s="211"/>
      <c r="Q4850" s="211"/>
    </row>
    <row r="4851" spans="1:17" x14ac:dyDescent="0.25">
      <c r="A4851" s="60" t="s">
        <v>2598</v>
      </c>
      <c r="B4851" s="60" t="s">
        <v>7734</v>
      </c>
      <c r="C4851" s="211"/>
      <c r="D4851" s="211"/>
      <c r="E4851" s="211"/>
      <c r="F4851" s="211"/>
      <c r="G4851" s="211"/>
      <c r="H4851" s="211">
        <v>16.402999999999999</v>
      </c>
      <c r="I4851" s="211">
        <v>4.8000000000000001E-2</v>
      </c>
      <c r="J4851" s="211">
        <v>1.0999999999999999E-2</v>
      </c>
      <c r="K4851" s="211"/>
      <c r="L4851" s="211"/>
      <c r="M4851" s="211"/>
      <c r="N4851" s="211"/>
      <c r="O4851" s="211"/>
      <c r="P4851" s="211"/>
      <c r="Q4851" s="211"/>
    </row>
    <row r="4852" spans="1:17" x14ac:dyDescent="0.25">
      <c r="A4852" s="60" t="s">
        <v>3112</v>
      </c>
      <c r="B4852" s="60" t="s">
        <v>7736</v>
      </c>
      <c r="C4852" s="211"/>
      <c r="D4852" s="211"/>
      <c r="E4852" s="211"/>
      <c r="F4852" s="211"/>
      <c r="G4852" s="211"/>
      <c r="H4852" s="211">
        <v>11.215999999999999</v>
      </c>
      <c r="I4852" s="211"/>
      <c r="J4852" s="211"/>
      <c r="K4852" s="211"/>
      <c r="L4852" s="211"/>
      <c r="M4852" s="211"/>
      <c r="N4852" s="211"/>
      <c r="O4852" s="211"/>
      <c r="P4852" s="211"/>
      <c r="Q4852" s="211"/>
    </row>
    <row r="4853" spans="1:17" x14ac:dyDescent="0.25">
      <c r="A4853" s="60" t="s">
        <v>2582</v>
      </c>
      <c r="B4853" s="60" t="s">
        <v>7737</v>
      </c>
      <c r="C4853" s="211"/>
      <c r="D4853" s="211"/>
      <c r="E4853" s="211"/>
      <c r="F4853" s="211"/>
      <c r="G4853" s="211"/>
      <c r="H4853" s="211">
        <v>55.761000000000003</v>
      </c>
      <c r="I4853" s="211"/>
      <c r="J4853" s="211"/>
      <c r="K4853" s="211"/>
      <c r="L4853" s="211"/>
      <c r="M4853" s="211"/>
      <c r="N4853" s="211"/>
      <c r="O4853" s="211"/>
      <c r="P4853" s="211"/>
      <c r="Q4853" s="211"/>
    </row>
    <row r="4854" spans="1:17" x14ac:dyDescent="0.25">
      <c r="A4854" s="60" t="s">
        <v>2605</v>
      </c>
      <c r="B4854" s="60" t="s">
        <v>7738</v>
      </c>
      <c r="C4854" s="211"/>
      <c r="D4854" s="211">
        <v>3.6629999999999998</v>
      </c>
      <c r="E4854" s="211">
        <v>0.251</v>
      </c>
      <c r="F4854" s="211"/>
      <c r="G4854" s="211"/>
      <c r="H4854" s="211"/>
      <c r="I4854" s="211"/>
      <c r="J4854" s="211"/>
      <c r="K4854" s="211"/>
      <c r="L4854" s="211"/>
      <c r="M4854" s="211"/>
      <c r="N4854" s="211">
        <v>1</v>
      </c>
      <c r="O4854" s="211"/>
      <c r="P4854" s="211"/>
      <c r="Q4854" s="211"/>
    </row>
    <row r="4855" spans="1:17" x14ac:dyDescent="0.25">
      <c r="A4855" s="60" t="s">
        <v>3652</v>
      </c>
      <c r="B4855" s="60" t="s">
        <v>7739</v>
      </c>
      <c r="C4855" s="211"/>
      <c r="D4855" s="211"/>
      <c r="E4855" s="211"/>
      <c r="F4855" s="211">
        <v>0.504</v>
      </c>
      <c r="G4855" s="211"/>
      <c r="H4855" s="211"/>
      <c r="I4855" s="211"/>
      <c r="J4855" s="211"/>
      <c r="K4855" s="211"/>
      <c r="L4855" s="211"/>
      <c r="M4855" s="211"/>
      <c r="N4855" s="211"/>
      <c r="O4855" s="211"/>
      <c r="P4855" s="211"/>
      <c r="Q4855" s="211"/>
    </row>
    <row r="4856" spans="1:17" x14ac:dyDescent="0.25">
      <c r="A4856" s="60" t="s">
        <v>2600</v>
      </c>
      <c r="B4856" s="60" t="s">
        <v>7740</v>
      </c>
      <c r="C4856" s="211"/>
      <c r="D4856" s="211"/>
      <c r="E4856" s="211"/>
      <c r="F4856" s="211"/>
      <c r="G4856" s="211"/>
      <c r="H4856" s="211"/>
      <c r="I4856" s="211">
        <v>0.20300000000000001</v>
      </c>
      <c r="J4856" s="211"/>
      <c r="K4856" s="211"/>
      <c r="L4856" s="211"/>
      <c r="M4856" s="211"/>
      <c r="N4856" s="211"/>
      <c r="O4856" s="211"/>
      <c r="P4856" s="211">
        <v>1.45</v>
      </c>
      <c r="Q4856" s="211">
        <v>0.16</v>
      </c>
    </row>
    <row r="4857" spans="1:17" x14ac:dyDescent="0.25">
      <c r="A4857" s="60" t="s">
        <v>1304</v>
      </c>
      <c r="B4857" s="60" t="s">
        <v>7741</v>
      </c>
      <c r="C4857" s="211"/>
      <c r="D4857" s="211"/>
      <c r="E4857" s="211">
        <v>0.20399999999999999</v>
      </c>
      <c r="F4857" s="211">
        <v>0.20699999999999999</v>
      </c>
      <c r="G4857" s="211"/>
      <c r="H4857" s="211"/>
      <c r="I4857" s="211"/>
      <c r="J4857" s="211">
        <v>20.574000000000002</v>
      </c>
      <c r="K4857" s="211"/>
      <c r="L4857" s="211"/>
      <c r="M4857" s="211"/>
      <c r="N4857" s="211"/>
      <c r="O4857" s="211"/>
      <c r="P4857" s="211">
        <v>0.13200000000000001</v>
      </c>
      <c r="Q4857" s="211">
        <v>2.27</v>
      </c>
    </row>
    <row r="4858" spans="1:17" x14ac:dyDescent="0.25">
      <c r="A4858" s="60" t="s">
        <v>1962</v>
      </c>
      <c r="B4858" s="60" t="s">
        <v>7743</v>
      </c>
      <c r="C4858" s="211">
        <v>0.03</v>
      </c>
      <c r="D4858" s="211"/>
      <c r="E4858" s="211"/>
      <c r="F4858" s="211"/>
      <c r="G4858" s="211"/>
      <c r="H4858" s="211">
        <v>34.74</v>
      </c>
      <c r="I4858" s="211"/>
      <c r="J4858" s="211"/>
      <c r="K4858" s="211">
        <v>0.55900000000000005</v>
      </c>
      <c r="L4858" s="211">
        <v>11.694000000000001</v>
      </c>
      <c r="M4858" s="211">
        <v>3.282</v>
      </c>
      <c r="N4858" s="211"/>
      <c r="O4858" s="211"/>
      <c r="P4858" s="211"/>
      <c r="Q4858" s="211"/>
    </row>
    <row r="4859" spans="1:17" x14ac:dyDescent="0.25">
      <c r="A4859" s="60" t="s">
        <v>3314</v>
      </c>
      <c r="B4859" s="60" t="s">
        <v>7744</v>
      </c>
      <c r="C4859" s="211"/>
      <c r="D4859" s="211">
        <v>0.34</v>
      </c>
      <c r="E4859" s="211"/>
      <c r="F4859" s="211">
        <v>0.22500000000000001</v>
      </c>
      <c r="G4859" s="211"/>
      <c r="H4859" s="211"/>
      <c r="I4859" s="211"/>
      <c r="J4859" s="211"/>
      <c r="K4859" s="211"/>
      <c r="L4859" s="211"/>
      <c r="M4859" s="211"/>
      <c r="N4859" s="211"/>
      <c r="O4859" s="211"/>
      <c r="P4859" s="211"/>
      <c r="Q4859" s="211"/>
    </row>
    <row r="4860" spans="1:17" x14ac:dyDescent="0.25">
      <c r="A4860" s="60" t="s">
        <v>1565</v>
      </c>
      <c r="B4860" s="60" t="s">
        <v>7745</v>
      </c>
      <c r="C4860" s="211"/>
      <c r="D4860" s="211"/>
      <c r="E4860" s="211">
        <v>45.091000000000001</v>
      </c>
      <c r="F4860" s="211">
        <v>2.044</v>
      </c>
      <c r="G4860" s="211"/>
      <c r="H4860" s="211"/>
      <c r="I4860" s="211"/>
      <c r="J4860" s="211">
        <v>4.03</v>
      </c>
      <c r="K4860" s="211">
        <v>1.6359999999999999</v>
      </c>
      <c r="L4860" s="211"/>
      <c r="M4860" s="211"/>
      <c r="N4860" s="211"/>
      <c r="O4860" s="211"/>
      <c r="P4860" s="211"/>
      <c r="Q4860" s="211">
        <v>0.13</v>
      </c>
    </row>
    <row r="4861" spans="1:17" x14ac:dyDescent="0.25">
      <c r="A4861" s="60" t="s">
        <v>1856</v>
      </c>
      <c r="B4861" s="60" t="s">
        <v>7747</v>
      </c>
      <c r="C4861" s="211"/>
      <c r="D4861" s="211"/>
      <c r="E4861" s="211">
        <v>3.4000000000000002E-2</v>
      </c>
      <c r="F4861" s="211"/>
      <c r="G4861" s="211">
        <v>27.138000000000002</v>
      </c>
      <c r="H4861" s="211">
        <v>263.02999999999997</v>
      </c>
      <c r="I4861" s="211">
        <v>210.22800000000001</v>
      </c>
      <c r="J4861" s="211"/>
      <c r="K4861" s="211"/>
      <c r="L4861" s="211">
        <v>1.956</v>
      </c>
      <c r="M4861" s="211">
        <v>1.573</v>
      </c>
      <c r="N4861" s="211"/>
      <c r="O4861" s="211"/>
      <c r="P4861" s="211"/>
      <c r="Q4861" s="211"/>
    </row>
    <row r="4862" spans="1:17" x14ac:dyDescent="0.25">
      <c r="A4862" s="60" t="s">
        <v>1540</v>
      </c>
      <c r="B4862" s="60" t="s">
        <v>7748</v>
      </c>
      <c r="C4862" s="211"/>
      <c r="D4862" s="211"/>
      <c r="E4862" s="211"/>
      <c r="F4862" s="211"/>
      <c r="G4862" s="211"/>
      <c r="H4862" s="211"/>
      <c r="I4862" s="211">
        <v>1.643</v>
      </c>
      <c r="J4862" s="211"/>
      <c r="K4862" s="211"/>
      <c r="L4862" s="211"/>
      <c r="M4862" s="211"/>
      <c r="N4862" s="211"/>
      <c r="O4862" s="211"/>
      <c r="P4862" s="211"/>
      <c r="Q4862" s="211"/>
    </row>
    <row r="4863" spans="1:17" x14ac:dyDescent="0.25">
      <c r="A4863" s="60" t="s">
        <v>1398</v>
      </c>
      <c r="B4863" s="60" t="s">
        <v>7749</v>
      </c>
      <c r="C4863" s="211"/>
      <c r="D4863" s="211"/>
      <c r="E4863" s="211">
        <v>1.091</v>
      </c>
      <c r="F4863" s="211"/>
      <c r="G4863" s="211">
        <v>6.2E-2</v>
      </c>
      <c r="H4863" s="211"/>
      <c r="I4863" s="211"/>
      <c r="J4863" s="211">
        <v>6.46</v>
      </c>
      <c r="K4863" s="211"/>
      <c r="L4863" s="211"/>
      <c r="M4863" s="211"/>
      <c r="N4863" s="211"/>
      <c r="O4863" s="211">
        <v>18.710999999999999</v>
      </c>
      <c r="P4863" s="211"/>
      <c r="Q4863" s="211"/>
    </row>
    <row r="4864" spans="1:17" x14ac:dyDescent="0.25">
      <c r="A4864" s="60" t="s">
        <v>1892</v>
      </c>
      <c r="B4864" s="60" t="s">
        <v>7750</v>
      </c>
      <c r="C4864" s="211"/>
      <c r="D4864" s="211"/>
      <c r="E4864" s="211">
        <v>12.086</v>
      </c>
      <c r="F4864" s="211"/>
      <c r="G4864" s="211"/>
      <c r="H4864" s="211"/>
      <c r="I4864" s="211"/>
      <c r="J4864" s="211"/>
      <c r="K4864" s="211"/>
      <c r="L4864" s="211"/>
      <c r="M4864" s="211"/>
      <c r="N4864" s="211"/>
      <c r="O4864" s="211"/>
      <c r="P4864" s="211"/>
      <c r="Q4864" s="211"/>
    </row>
    <row r="4865" spans="1:17" x14ac:dyDescent="0.25">
      <c r="A4865" s="60" t="s">
        <v>339</v>
      </c>
      <c r="B4865" s="60" t="s">
        <v>7751</v>
      </c>
      <c r="C4865" s="211">
        <v>33.055999999999997</v>
      </c>
      <c r="D4865" s="211">
        <v>3.39</v>
      </c>
      <c r="E4865" s="211">
        <v>0.112</v>
      </c>
      <c r="F4865" s="211">
        <v>0.214</v>
      </c>
      <c r="G4865" s="211">
        <v>25.126999999999999</v>
      </c>
      <c r="H4865" s="211">
        <v>742.44799999999998</v>
      </c>
      <c r="I4865" s="211">
        <v>389.08699999999999</v>
      </c>
      <c r="J4865" s="211">
        <v>113.611</v>
      </c>
      <c r="K4865" s="211">
        <v>79.736999999999995</v>
      </c>
      <c r="L4865" s="211">
        <v>46.058999999999997</v>
      </c>
      <c r="M4865" s="211">
        <v>51.912999999999997</v>
      </c>
      <c r="N4865" s="211">
        <v>58</v>
      </c>
      <c r="O4865" s="211">
        <v>29.053999999999998</v>
      </c>
      <c r="P4865" s="211">
        <v>109.828</v>
      </c>
      <c r="Q4865" s="211">
        <v>133.79</v>
      </c>
    </row>
    <row r="4866" spans="1:17" x14ac:dyDescent="0.25">
      <c r="A4866" s="60" t="s">
        <v>588</v>
      </c>
      <c r="B4866" s="60" t="s">
        <v>7752</v>
      </c>
      <c r="C4866" s="211"/>
      <c r="D4866" s="211">
        <v>0.254</v>
      </c>
      <c r="E4866" s="211"/>
      <c r="F4866" s="211"/>
      <c r="G4866" s="211"/>
      <c r="H4866" s="211"/>
      <c r="I4866" s="211">
        <v>0.438</v>
      </c>
      <c r="J4866" s="211"/>
      <c r="K4866" s="211"/>
      <c r="L4866" s="211"/>
      <c r="M4866" s="211"/>
      <c r="N4866" s="211"/>
      <c r="O4866" s="211">
        <v>29.939</v>
      </c>
      <c r="P4866" s="211">
        <v>160.35300000000001</v>
      </c>
      <c r="Q4866" s="211">
        <v>251.36</v>
      </c>
    </row>
    <row r="4867" spans="1:17" x14ac:dyDescent="0.25">
      <c r="A4867" s="60" t="s">
        <v>626</v>
      </c>
      <c r="B4867" s="60" t="s">
        <v>7753</v>
      </c>
      <c r="C4867" s="211">
        <v>137.68199999999999</v>
      </c>
      <c r="D4867" s="211"/>
      <c r="E4867" s="211">
        <v>1903.8920000000001</v>
      </c>
      <c r="F4867" s="211">
        <v>177.80099999999999</v>
      </c>
      <c r="G4867" s="211">
        <v>112.886</v>
      </c>
      <c r="H4867" s="211">
        <v>25.9</v>
      </c>
      <c r="I4867" s="211">
        <v>1E-3</v>
      </c>
      <c r="J4867" s="211">
        <v>3.7999999999999999E-2</v>
      </c>
      <c r="K4867" s="211">
        <v>10.242000000000001</v>
      </c>
      <c r="L4867" s="211">
        <v>2.0870000000000002</v>
      </c>
      <c r="M4867" s="211"/>
      <c r="N4867" s="211"/>
      <c r="O4867" s="211">
        <v>8.0220000000000002</v>
      </c>
      <c r="P4867" s="211">
        <v>0.26</v>
      </c>
      <c r="Q4867" s="211"/>
    </row>
    <row r="4868" spans="1:17" x14ac:dyDescent="0.25">
      <c r="A4868" s="60" t="s">
        <v>2906</v>
      </c>
      <c r="B4868" s="60" t="s">
        <v>7755</v>
      </c>
      <c r="C4868" s="211">
        <v>33.823999999999998</v>
      </c>
      <c r="D4868" s="211"/>
      <c r="E4868" s="211"/>
      <c r="F4868" s="211"/>
      <c r="G4868" s="211"/>
      <c r="H4868" s="211"/>
      <c r="I4868" s="211"/>
      <c r="J4868" s="211">
        <v>3.7149999999999999</v>
      </c>
      <c r="K4868" s="211">
        <v>2.165</v>
      </c>
      <c r="L4868" s="211"/>
      <c r="M4868" s="211"/>
      <c r="N4868" s="211"/>
      <c r="O4868" s="211"/>
      <c r="P4868" s="211">
        <v>7.0000000000000007E-2</v>
      </c>
      <c r="Q4868" s="211"/>
    </row>
    <row r="4869" spans="1:17" x14ac:dyDescent="0.25">
      <c r="A4869" s="60" t="s">
        <v>2922</v>
      </c>
      <c r="B4869" s="60" t="s">
        <v>7756</v>
      </c>
      <c r="C4869" s="211"/>
      <c r="D4869" s="211"/>
      <c r="E4869" s="211"/>
      <c r="F4869" s="211"/>
      <c r="G4869" s="211"/>
      <c r="H4869" s="211"/>
      <c r="I4869" s="211"/>
      <c r="J4869" s="211"/>
      <c r="K4869" s="211"/>
      <c r="L4869" s="211">
        <v>3.8740000000000001</v>
      </c>
      <c r="M4869" s="211"/>
      <c r="N4869" s="211"/>
      <c r="O4869" s="211"/>
      <c r="P4869" s="211"/>
      <c r="Q4869" s="211"/>
    </row>
    <row r="4870" spans="1:17" x14ac:dyDescent="0.25">
      <c r="A4870" s="60" t="s">
        <v>2194</v>
      </c>
      <c r="B4870" s="60" t="s">
        <v>7757</v>
      </c>
      <c r="C4870" s="211">
        <v>15.651</v>
      </c>
      <c r="D4870" s="211"/>
      <c r="E4870" s="211"/>
      <c r="F4870" s="211"/>
      <c r="G4870" s="211">
        <v>1.0999999999999999E-2</v>
      </c>
      <c r="H4870" s="211"/>
      <c r="I4870" s="211"/>
      <c r="J4870" s="211"/>
      <c r="K4870" s="211"/>
      <c r="L4870" s="211"/>
      <c r="M4870" s="211"/>
      <c r="N4870" s="211"/>
      <c r="O4870" s="211"/>
      <c r="P4870" s="211"/>
      <c r="Q4870" s="211"/>
    </row>
    <row r="4871" spans="1:17" x14ac:dyDescent="0.25">
      <c r="A4871" s="60" t="s">
        <v>3022</v>
      </c>
      <c r="B4871" s="60" t="s">
        <v>7759</v>
      </c>
      <c r="C4871" s="211"/>
      <c r="D4871" s="211"/>
      <c r="E4871" s="211"/>
      <c r="F4871" s="211">
        <v>0.73199999999999998</v>
      </c>
      <c r="G4871" s="211"/>
      <c r="H4871" s="211"/>
      <c r="I4871" s="211"/>
      <c r="J4871" s="211"/>
      <c r="K4871" s="211"/>
      <c r="L4871" s="211"/>
      <c r="M4871" s="211">
        <v>0.94</v>
      </c>
      <c r="N4871" s="211"/>
      <c r="O4871" s="211"/>
      <c r="P4871" s="211">
        <v>1</v>
      </c>
      <c r="Q4871" s="211"/>
    </row>
    <row r="4872" spans="1:17" x14ac:dyDescent="0.25">
      <c r="A4872" s="60" t="s">
        <v>3608</v>
      </c>
      <c r="B4872" s="60" t="s">
        <v>7760</v>
      </c>
      <c r="C4872" s="211">
        <v>8.6210000000000004</v>
      </c>
      <c r="D4872" s="211"/>
      <c r="E4872" s="211"/>
      <c r="F4872" s="211">
        <v>0.14699999999999999</v>
      </c>
      <c r="G4872" s="211">
        <v>0.56999999999999995</v>
      </c>
      <c r="H4872" s="211"/>
      <c r="I4872" s="211">
        <v>0.997</v>
      </c>
      <c r="J4872" s="211"/>
      <c r="K4872" s="211">
        <v>2.1970000000000001</v>
      </c>
      <c r="L4872" s="211">
        <v>27.745999999999999</v>
      </c>
      <c r="M4872" s="211">
        <v>2.1999999999999999E-2</v>
      </c>
      <c r="N4872" s="211"/>
      <c r="O4872" s="211"/>
      <c r="P4872" s="211"/>
      <c r="Q4872" s="211">
        <v>5.59</v>
      </c>
    </row>
    <row r="4873" spans="1:17" x14ac:dyDescent="0.25">
      <c r="A4873" s="60" t="s">
        <v>2114</v>
      </c>
      <c r="B4873" s="60" t="s">
        <v>7761</v>
      </c>
      <c r="C4873" s="211">
        <v>27.859000000000002</v>
      </c>
      <c r="D4873" s="211"/>
      <c r="E4873" s="211">
        <v>0.81399999999999995</v>
      </c>
      <c r="F4873" s="211"/>
      <c r="G4873" s="211"/>
      <c r="H4873" s="211"/>
      <c r="I4873" s="211"/>
      <c r="J4873" s="211"/>
      <c r="K4873" s="211">
        <v>5.133</v>
      </c>
      <c r="L4873" s="211"/>
      <c r="M4873" s="211"/>
      <c r="N4873" s="211"/>
      <c r="O4873" s="211"/>
      <c r="P4873" s="211"/>
      <c r="Q4873" s="211">
        <v>43.64</v>
      </c>
    </row>
    <row r="4874" spans="1:17" x14ac:dyDescent="0.25">
      <c r="A4874" s="60" t="s">
        <v>2259</v>
      </c>
      <c r="B4874" s="60" t="s">
        <v>7763</v>
      </c>
      <c r="C4874" s="211"/>
      <c r="D4874" s="211"/>
      <c r="E4874" s="211"/>
      <c r="F4874" s="211"/>
      <c r="G4874" s="211"/>
      <c r="H4874" s="211"/>
      <c r="I4874" s="211"/>
      <c r="J4874" s="211"/>
      <c r="K4874" s="211"/>
      <c r="L4874" s="211"/>
      <c r="M4874" s="211"/>
      <c r="N4874" s="211"/>
      <c r="O4874" s="211"/>
      <c r="P4874" s="211"/>
      <c r="Q4874" s="211">
        <v>47.64</v>
      </c>
    </row>
    <row r="4875" spans="1:17" x14ac:dyDescent="0.25">
      <c r="A4875" s="60" t="s">
        <v>1568</v>
      </c>
      <c r="B4875" s="60" t="s">
        <v>7767</v>
      </c>
      <c r="C4875" s="211"/>
      <c r="D4875" s="211"/>
      <c r="E4875" s="211">
        <v>3.4000000000000002E-2</v>
      </c>
      <c r="F4875" s="211"/>
      <c r="G4875" s="211">
        <v>2.1999999999999999E-2</v>
      </c>
      <c r="H4875" s="211"/>
      <c r="I4875" s="211">
        <v>5.681</v>
      </c>
      <c r="J4875" s="211">
        <v>24.452999999999999</v>
      </c>
      <c r="K4875" s="211">
        <v>7.8620000000000001</v>
      </c>
      <c r="L4875" s="211">
        <v>19.231999999999999</v>
      </c>
      <c r="M4875" s="211"/>
      <c r="N4875" s="211"/>
      <c r="O4875" s="211"/>
      <c r="P4875" s="211"/>
      <c r="Q4875" s="211"/>
    </row>
    <row r="4876" spans="1:17" x14ac:dyDescent="0.25">
      <c r="A4876" s="60" t="s">
        <v>1053</v>
      </c>
      <c r="B4876" s="60" t="s">
        <v>7770</v>
      </c>
      <c r="C4876" s="211">
        <v>118.639</v>
      </c>
      <c r="D4876" s="211"/>
      <c r="E4876" s="211">
        <v>7.2889999999999997</v>
      </c>
      <c r="F4876" s="211">
        <v>34.368000000000002</v>
      </c>
      <c r="G4876" s="211"/>
      <c r="H4876" s="211"/>
      <c r="I4876" s="211"/>
      <c r="J4876" s="211"/>
      <c r="K4876" s="211"/>
      <c r="L4876" s="211"/>
      <c r="M4876" s="211"/>
      <c r="N4876" s="211"/>
      <c r="O4876" s="211"/>
      <c r="P4876" s="211"/>
      <c r="Q4876" s="211"/>
    </row>
    <row r="4877" spans="1:17" x14ac:dyDescent="0.25">
      <c r="A4877" s="60" t="s">
        <v>1433</v>
      </c>
      <c r="B4877" s="60" t="s">
        <v>7772</v>
      </c>
      <c r="C4877" s="211"/>
      <c r="D4877" s="211"/>
      <c r="E4877" s="211">
        <v>5.7000000000000002E-2</v>
      </c>
      <c r="F4877" s="211"/>
      <c r="G4877" s="211">
        <v>1.4999999999999999E-2</v>
      </c>
      <c r="H4877" s="211"/>
      <c r="I4877" s="211">
        <v>1.2549999999999999</v>
      </c>
      <c r="J4877" s="211"/>
      <c r="K4877" s="211"/>
      <c r="L4877" s="211"/>
      <c r="M4877" s="211"/>
      <c r="N4877" s="211"/>
      <c r="O4877" s="211"/>
      <c r="P4877" s="211"/>
      <c r="Q4877" s="211"/>
    </row>
    <row r="4878" spans="1:17" x14ac:dyDescent="0.25">
      <c r="A4878" s="60" t="s">
        <v>1492</v>
      </c>
      <c r="B4878" s="60" t="s">
        <v>7773</v>
      </c>
      <c r="C4878" s="211">
        <v>8.6219999999999999</v>
      </c>
      <c r="D4878" s="211"/>
      <c r="E4878" s="211"/>
      <c r="F4878" s="211">
        <v>0.61899999999999999</v>
      </c>
      <c r="G4878" s="211"/>
      <c r="H4878" s="211"/>
      <c r="I4878" s="211"/>
      <c r="J4878" s="211"/>
      <c r="K4878" s="211"/>
      <c r="L4878" s="211"/>
      <c r="M4878" s="211"/>
      <c r="N4878" s="211"/>
      <c r="O4878" s="211"/>
      <c r="P4878" s="211"/>
      <c r="Q4878" s="211"/>
    </row>
    <row r="4879" spans="1:17" x14ac:dyDescent="0.25">
      <c r="A4879" s="60" t="s">
        <v>1114</v>
      </c>
      <c r="B4879" s="60" t="s">
        <v>7774</v>
      </c>
      <c r="C4879" s="211">
        <v>20.242000000000001</v>
      </c>
      <c r="D4879" s="211"/>
      <c r="E4879" s="211">
        <v>8.6999999999999994E-2</v>
      </c>
      <c r="F4879" s="211"/>
      <c r="G4879" s="211"/>
      <c r="H4879" s="211"/>
      <c r="I4879" s="211"/>
      <c r="J4879" s="211"/>
      <c r="K4879" s="211"/>
      <c r="L4879" s="211"/>
      <c r="M4879" s="211"/>
      <c r="N4879" s="211"/>
      <c r="O4879" s="211"/>
      <c r="P4879" s="211"/>
      <c r="Q4879" s="211"/>
    </row>
    <row r="4880" spans="1:17" x14ac:dyDescent="0.25">
      <c r="A4880" s="60" t="s">
        <v>533</v>
      </c>
      <c r="B4880" s="60" t="s">
        <v>7776</v>
      </c>
      <c r="C4880" s="211"/>
      <c r="D4880" s="211"/>
      <c r="E4880" s="211"/>
      <c r="F4880" s="211"/>
      <c r="G4880" s="211"/>
      <c r="H4880" s="211"/>
      <c r="I4880" s="211"/>
      <c r="J4880" s="211"/>
      <c r="K4880" s="211"/>
      <c r="L4880" s="211">
        <v>0.47799999999999998</v>
      </c>
      <c r="M4880" s="211"/>
      <c r="N4880" s="211"/>
      <c r="O4880" s="211"/>
      <c r="P4880" s="211">
        <v>1.41</v>
      </c>
      <c r="Q4880" s="211">
        <v>4.46</v>
      </c>
    </row>
    <row r="4881" spans="1:17" x14ac:dyDescent="0.25">
      <c r="A4881" s="60" t="s">
        <v>1878</v>
      </c>
      <c r="B4881" s="60" t="s">
        <v>7777</v>
      </c>
      <c r="C4881" s="211"/>
      <c r="D4881" s="211"/>
      <c r="E4881" s="211"/>
      <c r="F4881" s="211">
        <v>0.93200000000000005</v>
      </c>
      <c r="G4881" s="211"/>
      <c r="H4881" s="211"/>
      <c r="I4881" s="211"/>
      <c r="J4881" s="211">
        <v>0.253</v>
      </c>
      <c r="K4881" s="211"/>
      <c r="L4881" s="211"/>
      <c r="M4881" s="211"/>
      <c r="N4881" s="211"/>
      <c r="O4881" s="211"/>
      <c r="P4881" s="211"/>
      <c r="Q4881" s="211">
        <v>14.28</v>
      </c>
    </row>
    <row r="4882" spans="1:17" x14ac:dyDescent="0.25">
      <c r="A4882" s="60" t="s">
        <v>922</v>
      </c>
      <c r="B4882" s="60" t="s">
        <v>7778</v>
      </c>
      <c r="C4882" s="211">
        <v>68.355000000000004</v>
      </c>
      <c r="D4882" s="211">
        <v>2.9060000000000001</v>
      </c>
      <c r="E4882" s="211">
        <v>1.1359999999999999</v>
      </c>
      <c r="F4882" s="211"/>
      <c r="G4882" s="211"/>
      <c r="H4882" s="211">
        <v>4.1219999999999999</v>
      </c>
      <c r="I4882" s="211"/>
      <c r="J4882" s="211"/>
      <c r="K4882" s="211"/>
      <c r="L4882" s="211"/>
      <c r="M4882" s="211"/>
      <c r="N4882" s="211"/>
      <c r="O4882" s="211"/>
      <c r="P4882" s="211"/>
      <c r="Q4882" s="211"/>
    </row>
    <row r="4883" spans="1:17" x14ac:dyDescent="0.25">
      <c r="A4883" s="60" t="s">
        <v>4454</v>
      </c>
      <c r="B4883" s="60" t="s">
        <v>7779</v>
      </c>
      <c r="C4883" s="211"/>
      <c r="D4883" s="211"/>
      <c r="E4883" s="211"/>
      <c r="F4883" s="211"/>
      <c r="G4883" s="211"/>
      <c r="H4883" s="211">
        <v>8.9999999999999993E-3</v>
      </c>
      <c r="I4883" s="211"/>
      <c r="J4883" s="211"/>
      <c r="K4883" s="211"/>
      <c r="L4883" s="211"/>
      <c r="M4883" s="211"/>
      <c r="N4883" s="211"/>
      <c r="O4883" s="211"/>
      <c r="P4883" s="211"/>
      <c r="Q4883" s="211"/>
    </row>
    <row r="4884" spans="1:17" x14ac:dyDescent="0.25">
      <c r="A4884" s="60" t="s">
        <v>850</v>
      </c>
      <c r="B4884" s="60" t="s">
        <v>7780</v>
      </c>
      <c r="C4884" s="211">
        <v>480.70400000000001</v>
      </c>
      <c r="D4884" s="211">
        <v>5574.43</v>
      </c>
      <c r="E4884" s="211">
        <v>223.21899999999999</v>
      </c>
      <c r="F4884" s="211">
        <v>484.07499999999999</v>
      </c>
      <c r="G4884" s="211">
        <v>370.13299999999998</v>
      </c>
      <c r="H4884" s="211">
        <v>775.87300000000005</v>
      </c>
      <c r="I4884" s="211">
        <v>3474.3560000000002</v>
      </c>
      <c r="J4884" s="211">
        <v>469.83499999999998</v>
      </c>
      <c r="K4884" s="211">
        <v>400.66300000000001</v>
      </c>
      <c r="L4884" s="211">
        <v>422.77300000000002</v>
      </c>
      <c r="M4884" s="211">
        <v>398.17700000000002</v>
      </c>
      <c r="N4884" s="211">
        <v>360</v>
      </c>
      <c r="O4884" s="211">
        <v>222.90700000000001</v>
      </c>
      <c r="P4884" s="211">
        <v>425.71899999999999</v>
      </c>
      <c r="Q4884" s="211">
        <v>241.91</v>
      </c>
    </row>
    <row r="4885" spans="1:17" x14ac:dyDescent="0.25">
      <c r="A4885" s="60" t="s">
        <v>1085</v>
      </c>
      <c r="B4885" s="60" t="s">
        <v>7781</v>
      </c>
      <c r="C4885" s="211">
        <v>16.206</v>
      </c>
      <c r="D4885" s="211"/>
      <c r="E4885" s="211"/>
      <c r="F4885" s="211"/>
      <c r="G4885" s="211"/>
      <c r="H4885" s="211"/>
      <c r="I4885" s="211"/>
      <c r="J4885" s="211">
        <v>0.39800000000000002</v>
      </c>
      <c r="K4885" s="211"/>
      <c r="L4885" s="211"/>
      <c r="M4885" s="211">
        <v>61.935000000000002</v>
      </c>
      <c r="N4885" s="211">
        <v>588</v>
      </c>
      <c r="O4885" s="211"/>
      <c r="P4885" s="211"/>
      <c r="Q4885" s="211">
        <v>44.31</v>
      </c>
    </row>
    <row r="4886" spans="1:17" x14ac:dyDescent="0.25">
      <c r="A4886" s="60" t="s">
        <v>797</v>
      </c>
      <c r="B4886" s="60" t="s">
        <v>7782</v>
      </c>
      <c r="C4886" s="211">
        <v>1637.3430000000001</v>
      </c>
      <c r="D4886" s="211">
        <v>1058.0440000000001</v>
      </c>
      <c r="E4886" s="211">
        <v>512.28700000000003</v>
      </c>
      <c r="F4886" s="211">
        <v>723.851</v>
      </c>
      <c r="G4886" s="211"/>
      <c r="H4886" s="211">
        <v>41.052999999999997</v>
      </c>
      <c r="I4886" s="211">
        <v>4.1310000000000002</v>
      </c>
      <c r="J4886" s="211">
        <v>1.9E-2</v>
      </c>
      <c r="K4886" s="211">
        <v>3.5619999999999998</v>
      </c>
      <c r="L4886" s="211">
        <v>1.891</v>
      </c>
      <c r="M4886" s="211"/>
      <c r="N4886" s="211"/>
      <c r="O4886" s="211">
        <v>1.6759999999999999</v>
      </c>
      <c r="P4886" s="211"/>
      <c r="Q4886" s="211">
        <v>0.35</v>
      </c>
    </row>
    <row r="4887" spans="1:17" x14ac:dyDescent="0.25">
      <c r="A4887" s="60" t="s">
        <v>3616</v>
      </c>
      <c r="B4887" s="60" t="s">
        <v>7784</v>
      </c>
      <c r="C4887" s="211"/>
      <c r="D4887" s="211"/>
      <c r="E4887" s="211"/>
      <c r="F4887" s="211">
        <v>3.7730000000000001</v>
      </c>
      <c r="G4887" s="211"/>
      <c r="H4887" s="211">
        <v>13.461</v>
      </c>
      <c r="I4887" s="211"/>
      <c r="J4887" s="211"/>
      <c r="K4887" s="211"/>
      <c r="L4887" s="211"/>
      <c r="M4887" s="211"/>
      <c r="N4887" s="211"/>
      <c r="O4887" s="211"/>
      <c r="P4887" s="211"/>
      <c r="Q4887" s="211"/>
    </row>
    <row r="4888" spans="1:17" x14ac:dyDescent="0.25">
      <c r="A4888" s="60" t="s">
        <v>1353</v>
      </c>
      <c r="B4888" s="60" t="s">
        <v>7785</v>
      </c>
      <c r="C4888" s="211">
        <v>78.043000000000006</v>
      </c>
      <c r="D4888" s="211">
        <v>48.146000000000001</v>
      </c>
      <c r="E4888" s="211">
        <v>2.8000000000000001E-2</v>
      </c>
      <c r="F4888" s="211"/>
      <c r="G4888" s="211">
        <v>0.01</v>
      </c>
      <c r="H4888" s="211">
        <v>46.887</v>
      </c>
      <c r="I4888" s="211">
        <v>15.525</v>
      </c>
      <c r="J4888" s="211">
        <v>1.319</v>
      </c>
      <c r="K4888" s="211">
        <v>1.996</v>
      </c>
      <c r="L4888" s="211">
        <v>16.416</v>
      </c>
      <c r="M4888" s="211">
        <v>19.571000000000002</v>
      </c>
      <c r="N4888" s="211">
        <v>19</v>
      </c>
      <c r="O4888" s="211">
        <v>9.85</v>
      </c>
      <c r="P4888" s="211">
        <v>22.774000000000001</v>
      </c>
      <c r="Q4888" s="211">
        <v>15.77</v>
      </c>
    </row>
    <row r="4889" spans="1:17" x14ac:dyDescent="0.25">
      <c r="A4889" s="60" t="s">
        <v>724</v>
      </c>
      <c r="B4889" s="60" t="s">
        <v>7786</v>
      </c>
      <c r="C4889" s="211">
        <v>6.7210000000000001</v>
      </c>
      <c r="D4889" s="211"/>
      <c r="E4889" s="211"/>
      <c r="F4889" s="211">
        <v>3.1880000000000002</v>
      </c>
      <c r="G4889" s="211"/>
      <c r="H4889" s="211"/>
      <c r="I4889" s="211"/>
      <c r="J4889" s="211"/>
      <c r="K4889" s="211">
        <v>3.6240000000000001</v>
      </c>
      <c r="L4889" s="211">
        <v>4.4749999999999996</v>
      </c>
      <c r="M4889" s="211"/>
      <c r="N4889" s="211"/>
      <c r="O4889" s="211">
        <v>130.81800000000001</v>
      </c>
      <c r="P4889" s="211">
        <v>713.54</v>
      </c>
      <c r="Q4889" s="211">
        <v>915.98</v>
      </c>
    </row>
    <row r="4890" spans="1:17" x14ac:dyDescent="0.25">
      <c r="A4890" s="60" t="s">
        <v>770</v>
      </c>
      <c r="B4890" s="60" t="s">
        <v>7787</v>
      </c>
      <c r="C4890" s="211">
        <v>108.199</v>
      </c>
      <c r="D4890" s="211">
        <v>11.981999999999999</v>
      </c>
      <c r="E4890" s="211"/>
      <c r="F4890" s="211"/>
      <c r="G4890" s="211">
        <v>0.61</v>
      </c>
      <c r="H4890" s="211">
        <v>12.8</v>
      </c>
      <c r="I4890" s="211">
        <v>0.70599999999999996</v>
      </c>
      <c r="J4890" s="211">
        <v>17.925000000000001</v>
      </c>
      <c r="K4890" s="211"/>
      <c r="L4890" s="211"/>
      <c r="M4890" s="211"/>
      <c r="N4890" s="211">
        <v>3</v>
      </c>
      <c r="O4890" s="211">
        <v>79.451999999999998</v>
      </c>
      <c r="P4890" s="211">
        <v>12.19</v>
      </c>
      <c r="Q4890" s="211"/>
    </row>
    <row r="4891" spans="1:17" x14ac:dyDescent="0.25">
      <c r="A4891" s="60" t="s">
        <v>2082</v>
      </c>
      <c r="B4891" s="60" t="s">
        <v>7789</v>
      </c>
      <c r="C4891" s="211"/>
      <c r="D4891" s="211"/>
      <c r="E4891" s="211"/>
      <c r="F4891" s="211"/>
      <c r="G4891" s="211"/>
      <c r="H4891" s="211"/>
      <c r="I4891" s="211"/>
      <c r="J4891" s="211">
        <v>4.4999999999999998E-2</v>
      </c>
      <c r="K4891" s="211"/>
      <c r="L4891" s="211"/>
      <c r="M4891" s="211"/>
      <c r="N4891" s="211"/>
      <c r="O4891" s="211"/>
      <c r="P4891" s="211"/>
      <c r="Q4891" s="211"/>
    </row>
    <row r="4892" spans="1:17" x14ac:dyDescent="0.25">
      <c r="A4892" s="60" t="s">
        <v>2683</v>
      </c>
      <c r="B4892" s="60" t="s">
        <v>7792</v>
      </c>
      <c r="C4892" s="211"/>
      <c r="D4892" s="211"/>
      <c r="E4892" s="211">
        <v>86.281999999999996</v>
      </c>
      <c r="F4892" s="211"/>
      <c r="G4892" s="211"/>
      <c r="H4892" s="211"/>
      <c r="I4892" s="211"/>
      <c r="J4892" s="211"/>
      <c r="K4892" s="211"/>
      <c r="L4892" s="211">
        <v>3.5999999999999997E-2</v>
      </c>
      <c r="M4892" s="211"/>
      <c r="N4892" s="211"/>
      <c r="O4892" s="211"/>
      <c r="P4892" s="211"/>
      <c r="Q4892" s="211"/>
    </row>
    <row r="4893" spans="1:17" x14ac:dyDescent="0.25">
      <c r="A4893" s="60" t="s">
        <v>3394</v>
      </c>
      <c r="B4893" s="60" t="s">
        <v>7793</v>
      </c>
      <c r="C4893" s="211"/>
      <c r="D4893" s="211"/>
      <c r="E4893" s="211"/>
      <c r="F4893" s="211">
        <v>0.54900000000000004</v>
      </c>
      <c r="G4893" s="211"/>
      <c r="H4893" s="211"/>
      <c r="I4893" s="211"/>
      <c r="J4893" s="211"/>
      <c r="K4893" s="211"/>
      <c r="L4893" s="211"/>
      <c r="M4893" s="211"/>
      <c r="N4893" s="211"/>
      <c r="O4893" s="211"/>
      <c r="P4893" s="211"/>
      <c r="Q4893" s="211"/>
    </row>
    <row r="4894" spans="1:17" x14ac:dyDescent="0.25">
      <c r="A4894" s="60" t="s">
        <v>2723</v>
      </c>
      <c r="B4894" s="60" t="s">
        <v>7795</v>
      </c>
      <c r="C4894" s="211"/>
      <c r="D4894" s="211"/>
      <c r="E4894" s="211"/>
      <c r="F4894" s="211"/>
      <c r="G4894" s="211"/>
      <c r="H4894" s="211"/>
      <c r="I4894" s="211"/>
      <c r="J4894" s="211"/>
      <c r="K4894" s="211"/>
      <c r="L4894" s="211"/>
      <c r="M4894" s="211">
        <v>0.34200000000000003</v>
      </c>
      <c r="N4894" s="211"/>
      <c r="O4894" s="211"/>
      <c r="P4894" s="211"/>
      <c r="Q4894" s="211"/>
    </row>
    <row r="4895" spans="1:17" x14ac:dyDescent="0.25">
      <c r="A4895" s="60" t="s">
        <v>3173</v>
      </c>
      <c r="B4895" s="60" t="s">
        <v>7797</v>
      </c>
      <c r="C4895" s="211"/>
      <c r="D4895" s="211"/>
      <c r="E4895" s="211"/>
      <c r="F4895" s="211"/>
      <c r="G4895" s="211"/>
      <c r="H4895" s="211"/>
      <c r="I4895" s="211">
        <v>0.1</v>
      </c>
      <c r="J4895" s="211"/>
      <c r="K4895" s="211"/>
      <c r="L4895" s="211"/>
      <c r="M4895" s="211"/>
      <c r="N4895" s="211"/>
      <c r="O4895" s="211"/>
      <c r="P4895" s="211"/>
      <c r="Q4895" s="211"/>
    </row>
    <row r="4896" spans="1:17" x14ac:dyDescent="0.25">
      <c r="A4896" s="60" t="s">
        <v>2028</v>
      </c>
      <c r="B4896" s="60" t="s">
        <v>7800</v>
      </c>
      <c r="C4896" s="211"/>
      <c r="D4896" s="211"/>
      <c r="E4896" s="211"/>
      <c r="F4896" s="211"/>
      <c r="G4896" s="211"/>
      <c r="H4896" s="211"/>
      <c r="I4896" s="211"/>
      <c r="J4896" s="211">
        <v>0.29399999999999998</v>
      </c>
      <c r="K4896" s="211"/>
      <c r="L4896" s="211"/>
      <c r="M4896" s="211"/>
      <c r="N4896" s="211">
        <v>5</v>
      </c>
      <c r="O4896" s="211"/>
      <c r="P4896" s="211"/>
      <c r="Q4896" s="211"/>
    </row>
    <row r="4897" spans="1:17" x14ac:dyDescent="0.25">
      <c r="A4897" s="60" t="s">
        <v>2755</v>
      </c>
      <c r="B4897" s="60" t="s">
        <v>7801</v>
      </c>
      <c r="C4897" s="211"/>
      <c r="D4897" s="211"/>
      <c r="E4897" s="211"/>
      <c r="F4897" s="211">
        <v>13.693</v>
      </c>
      <c r="G4897" s="211"/>
      <c r="H4897" s="211"/>
      <c r="I4897" s="211"/>
      <c r="J4897" s="211"/>
      <c r="K4897" s="211"/>
      <c r="L4897" s="211"/>
      <c r="M4897" s="211"/>
      <c r="N4897" s="211"/>
      <c r="O4897" s="211"/>
      <c r="P4897" s="211"/>
      <c r="Q4897" s="211"/>
    </row>
    <row r="4898" spans="1:17" x14ac:dyDescent="0.25">
      <c r="A4898" s="60" t="s">
        <v>1860</v>
      </c>
      <c r="B4898" s="60" t="s">
        <v>7803</v>
      </c>
      <c r="C4898" s="211"/>
      <c r="D4898" s="211"/>
      <c r="E4898" s="211"/>
      <c r="F4898" s="211">
        <v>0.24299999999999999</v>
      </c>
      <c r="G4898" s="211"/>
      <c r="H4898" s="211"/>
      <c r="I4898" s="211"/>
      <c r="J4898" s="211"/>
      <c r="K4898" s="211">
        <v>0.52500000000000002</v>
      </c>
      <c r="L4898" s="211"/>
      <c r="M4898" s="211"/>
      <c r="N4898" s="211"/>
      <c r="O4898" s="211"/>
      <c r="P4898" s="211"/>
      <c r="Q4898" s="211"/>
    </row>
    <row r="4899" spans="1:17" x14ac:dyDescent="0.25">
      <c r="A4899" s="60" t="s">
        <v>4412</v>
      </c>
      <c r="B4899" s="60" t="s">
        <v>7804</v>
      </c>
      <c r="C4899" s="211">
        <v>36.189</v>
      </c>
      <c r="D4899" s="211"/>
      <c r="E4899" s="211"/>
      <c r="F4899" s="211"/>
      <c r="G4899" s="211"/>
      <c r="H4899" s="211"/>
      <c r="I4899" s="211"/>
      <c r="J4899" s="211"/>
      <c r="K4899" s="211"/>
      <c r="L4899" s="211"/>
      <c r="M4899" s="211"/>
      <c r="N4899" s="211"/>
      <c r="O4899" s="211"/>
      <c r="P4899" s="211"/>
      <c r="Q4899" s="211"/>
    </row>
    <row r="4900" spans="1:17" x14ac:dyDescent="0.25">
      <c r="A4900" s="60" t="s">
        <v>1462</v>
      </c>
      <c r="B4900" s="60" t="s">
        <v>7805</v>
      </c>
      <c r="C4900" s="211"/>
      <c r="D4900" s="211"/>
      <c r="E4900" s="211"/>
      <c r="F4900" s="211"/>
      <c r="G4900" s="211">
        <v>0.217</v>
      </c>
      <c r="H4900" s="211"/>
      <c r="I4900" s="211">
        <v>0.255</v>
      </c>
      <c r="J4900" s="211"/>
      <c r="K4900" s="211"/>
      <c r="L4900" s="211"/>
      <c r="M4900" s="211"/>
      <c r="N4900" s="211"/>
      <c r="O4900" s="211"/>
      <c r="P4900" s="211">
        <v>0.04</v>
      </c>
      <c r="Q4900" s="211">
        <v>4.8899999999999997</v>
      </c>
    </row>
    <row r="4901" spans="1:17" x14ac:dyDescent="0.25">
      <c r="A4901" s="60" t="s">
        <v>2068</v>
      </c>
      <c r="B4901" s="60" t="s">
        <v>7806</v>
      </c>
      <c r="C4901" s="211"/>
      <c r="D4901" s="211"/>
      <c r="E4901" s="211"/>
      <c r="F4901" s="211"/>
      <c r="G4901" s="211"/>
      <c r="H4901" s="211"/>
      <c r="I4901" s="211"/>
      <c r="J4901" s="211"/>
      <c r="K4901" s="211"/>
      <c r="L4901" s="211"/>
      <c r="M4901" s="211"/>
      <c r="N4901" s="211">
        <v>26</v>
      </c>
      <c r="O4901" s="211"/>
      <c r="P4901" s="211"/>
      <c r="Q4901" s="211"/>
    </row>
    <row r="4902" spans="1:17" x14ac:dyDescent="0.25">
      <c r="A4902" s="60" t="s">
        <v>1784</v>
      </c>
      <c r="B4902" s="60" t="s">
        <v>7807</v>
      </c>
      <c r="C4902" s="211"/>
      <c r="D4902" s="211"/>
      <c r="E4902" s="211"/>
      <c r="F4902" s="211"/>
      <c r="G4902" s="211"/>
      <c r="H4902" s="211"/>
      <c r="I4902" s="211">
        <v>0.20100000000000001</v>
      </c>
      <c r="J4902" s="211"/>
      <c r="K4902" s="211"/>
      <c r="L4902" s="211"/>
      <c r="M4902" s="211">
        <v>5.07</v>
      </c>
      <c r="N4902" s="211">
        <v>338</v>
      </c>
      <c r="O4902" s="211"/>
      <c r="P4902" s="211"/>
      <c r="Q4902" s="211"/>
    </row>
    <row r="4903" spans="1:17" x14ac:dyDescent="0.25">
      <c r="A4903" s="60" t="s">
        <v>2435</v>
      </c>
      <c r="B4903" s="60" t="s">
        <v>7808</v>
      </c>
      <c r="C4903" s="211"/>
      <c r="D4903" s="211"/>
      <c r="E4903" s="211"/>
      <c r="F4903" s="211"/>
      <c r="G4903" s="211"/>
      <c r="H4903" s="211"/>
      <c r="I4903" s="211"/>
      <c r="J4903" s="211"/>
      <c r="K4903" s="211"/>
      <c r="L4903" s="211"/>
      <c r="M4903" s="211"/>
      <c r="N4903" s="211"/>
      <c r="O4903" s="211">
        <v>0.115</v>
      </c>
      <c r="P4903" s="211"/>
      <c r="Q4903" s="211">
        <v>0.34</v>
      </c>
    </row>
    <row r="4904" spans="1:17" x14ac:dyDescent="0.25">
      <c r="A4904" s="60" t="s">
        <v>3345</v>
      </c>
      <c r="B4904" s="60" t="s">
        <v>7809</v>
      </c>
      <c r="C4904" s="211"/>
      <c r="D4904" s="211"/>
      <c r="E4904" s="211"/>
      <c r="F4904" s="211"/>
      <c r="G4904" s="211"/>
      <c r="H4904" s="211"/>
      <c r="I4904" s="211">
        <v>5.6020000000000003</v>
      </c>
      <c r="J4904" s="211"/>
      <c r="K4904" s="211"/>
      <c r="L4904" s="211"/>
      <c r="M4904" s="211"/>
      <c r="N4904" s="211"/>
      <c r="O4904" s="211"/>
      <c r="P4904" s="211"/>
      <c r="Q4904" s="211"/>
    </row>
    <row r="4905" spans="1:17" x14ac:dyDescent="0.25">
      <c r="A4905" s="60" t="s">
        <v>3497</v>
      </c>
      <c r="B4905" s="60" t="s">
        <v>7810</v>
      </c>
      <c r="C4905" s="211"/>
      <c r="D4905" s="211"/>
      <c r="E4905" s="211"/>
      <c r="F4905" s="211"/>
      <c r="G4905" s="211"/>
      <c r="H4905" s="211"/>
      <c r="I4905" s="211">
        <v>6.9000000000000006E-2</v>
      </c>
      <c r="J4905" s="211"/>
      <c r="K4905" s="211">
        <v>4.8529999999999998</v>
      </c>
      <c r="L4905" s="211"/>
      <c r="M4905" s="211"/>
      <c r="N4905" s="211"/>
      <c r="O4905" s="211"/>
      <c r="P4905" s="211"/>
      <c r="Q4905" s="211"/>
    </row>
    <row r="4906" spans="1:17" x14ac:dyDescent="0.25">
      <c r="A4906" s="60" t="s">
        <v>1668</v>
      </c>
      <c r="B4906" s="60" t="s">
        <v>7811</v>
      </c>
      <c r="C4906" s="211"/>
      <c r="D4906" s="211">
        <v>6.9930000000000003</v>
      </c>
      <c r="E4906" s="211"/>
      <c r="F4906" s="211">
        <v>0.23100000000000001</v>
      </c>
      <c r="G4906" s="211"/>
      <c r="H4906" s="211">
        <v>0.61699999999999999</v>
      </c>
      <c r="I4906" s="211"/>
      <c r="J4906" s="211">
        <v>0.222</v>
      </c>
      <c r="K4906" s="211">
        <v>2.7930000000000001</v>
      </c>
      <c r="L4906" s="211"/>
      <c r="M4906" s="211"/>
      <c r="N4906" s="211"/>
      <c r="O4906" s="211"/>
      <c r="P4906" s="211">
        <v>0.5</v>
      </c>
      <c r="Q4906" s="211">
        <v>1.03</v>
      </c>
    </row>
    <row r="4907" spans="1:17" x14ac:dyDescent="0.25">
      <c r="A4907" s="60" t="s">
        <v>2591</v>
      </c>
      <c r="B4907" s="60" t="s">
        <v>7812</v>
      </c>
      <c r="C4907" s="211"/>
      <c r="D4907" s="211"/>
      <c r="E4907" s="211"/>
      <c r="F4907" s="211">
        <v>59.95</v>
      </c>
      <c r="G4907" s="211">
        <v>39.113</v>
      </c>
      <c r="H4907" s="211">
        <v>3.2080000000000002</v>
      </c>
      <c r="I4907" s="211"/>
      <c r="J4907" s="211"/>
      <c r="K4907" s="211"/>
      <c r="L4907" s="211"/>
      <c r="M4907" s="211"/>
      <c r="N4907" s="211">
        <v>1</v>
      </c>
      <c r="O4907" s="211"/>
      <c r="P4907" s="211"/>
      <c r="Q4907" s="211"/>
    </row>
    <row r="4908" spans="1:17" x14ac:dyDescent="0.25">
      <c r="A4908" s="60" t="s">
        <v>2654</v>
      </c>
      <c r="B4908" s="60" t="s">
        <v>7813</v>
      </c>
      <c r="C4908" s="211"/>
      <c r="D4908" s="211"/>
      <c r="E4908" s="211">
        <v>2.7E-2</v>
      </c>
      <c r="F4908" s="211">
        <v>3.5000000000000003E-2</v>
      </c>
      <c r="G4908" s="211">
        <v>2.5999999999999999E-2</v>
      </c>
      <c r="H4908" s="211"/>
      <c r="I4908" s="211"/>
      <c r="J4908" s="211"/>
      <c r="K4908" s="211">
        <v>2.3E-2</v>
      </c>
      <c r="L4908" s="211"/>
      <c r="M4908" s="211">
        <v>11.215999999999999</v>
      </c>
      <c r="N4908" s="211"/>
      <c r="O4908" s="211"/>
      <c r="P4908" s="211">
        <v>2.33</v>
      </c>
      <c r="Q4908" s="211">
        <v>3.12</v>
      </c>
    </row>
    <row r="4909" spans="1:17" x14ac:dyDescent="0.25">
      <c r="A4909" s="60" t="s">
        <v>2573</v>
      </c>
      <c r="B4909" s="60" t="s">
        <v>7814</v>
      </c>
      <c r="C4909" s="211"/>
      <c r="D4909" s="211"/>
      <c r="E4909" s="211"/>
      <c r="F4909" s="211">
        <v>0.96699999999999997</v>
      </c>
      <c r="G4909" s="211"/>
      <c r="H4909" s="211"/>
      <c r="I4909" s="211"/>
      <c r="J4909" s="211"/>
      <c r="K4909" s="211"/>
      <c r="L4909" s="211"/>
      <c r="M4909" s="211"/>
      <c r="N4909" s="211"/>
      <c r="O4909" s="211"/>
      <c r="P4909" s="211"/>
      <c r="Q4909" s="211"/>
    </row>
    <row r="4910" spans="1:17" x14ac:dyDescent="0.25">
      <c r="A4910" s="60" t="s">
        <v>3706</v>
      </c>
      <c r="B4910" s="60" t="s">
        <v>7815</v>
      </c>
      <c r="C4910" s="211"/>
      <c r="D4910" s="211">
        <v>5.4909999999999997</v>
      </c>
      <c r="E4910" s="211">
        <v>1.5109999999999999</v>
      </c>
      <c r="F4910" s="211">
        <v>5.07</v>
      </c>
      <c r="G4910" s="211">
        <v>0.158</v>
      </c>
      <c r="H4910" s="211"/>
      <c r="I4910" s="211">
        <v>0.16500000000000001</v>
      </c>
      <c r="J4910" s="211">
        <v>0.376</v>
      </c>
      <c r="K4910" s="211">
        <v>1.595</v>
      </c>
      <c r="L4910" s="211">
        <v>7.7850000000000001</v>
      </c>
      <c r="M4910" s="211"/>
      <c r="N4910" s="211"/>
      <c r="O4910" s="211"/>
      <c r="P4910" s="211">
        <v>12.78</v>
      </c>
      <c r="Q4910" s="211">
        <v>5.29</v>
      </c>
    </row>
    <row r="4911" spans="1:17" x14ac:dyDescent="0.25">
      <c r="A4911" s="60" t="s">
        <v>1585</v>
      </c>
      <c r="B4911" s="60" t="s">
        <v>7817</v>
      </c>
      <c r="C4911" s="211"/>
      <c r="D4911" s="211">
        <v>8.2000000000000003E-2</v>
      </c>
      <c r="E4911" s="211"/>
      <c r="F4911" s="211"/>
      <c r="G4911" s="211"/>
      <c r="H4911" s="211"/>
      <c r="I4911" s="211"/>
      <c r="J4911" s="211"/>
      <c r="K4911" s="211"/>
      <c r="L4911" s="211"/>
      <c r="M4911" s="211"/>
      <c r="N4911" s="211"/>
      <c r="O4911" s="211"/>
      <c r="P4911" s="211">
        <v>7.0000000000000007E-2</v>
      </c>
      <c r="Q4911" s="211"/>
    </row>
    <row r="4912" spans="1:17" x14ac:dyDescent="0.25">
      <c r="A4912" s="60" t="s">
        <v>1528</v>
      </c>
      <c r="B4912" s="60" t="s">
        <v>7818</v>
      </c>
      <c r="C4912" s="211"/>
      <c r="D4912" s="211"/>
      <c r="E4912" s="211"/>
      <c r="F4912" s="211"/>
      <c r="G4912" s="211"/>
      <c r="H4912" s="211"/>
      <c r="I4912" s="211"/>
      <c r="J4912" s="211"/>
      <c r="K4912" s="211">
        <v>1.052</v>
      </c>
      <c r="L4912" s="211"/>
      <c r="M4912" s="211"/>
      <c r="N4912" s="211"/>
      <c r="O4912" s="211">
        <v>26.213999999999999</v>
      </c>
      <c r="P4912" s="211"/>
      <c r="Q4912" s="211"/>
    </row>
    <row r="4913" spans="1:17" x14ac:dyDescent="0.25">
      <c r="A4913" s="60" t="s">
        <v>1603</v>
      </c>
      <c r="B4913" s="60" t="s">
        <v>7819</v>
      </c>
      <c r="C4913" s="211">
        <v>0.73399999999999999</v>
      </c>
      <c r="D4913" s="211">
        <v>0.79500000000000004</v>
      </c>
      <c r="E4913" s="211">
        <v>0.47399999999999998</v>
      </c>
      <c r="F4913" s="211">
        <v>1915.9670000000001</v>
      </c>
      <c r="G4913" s="211"/>
      <c r="H4913" s="211"/>
      <c r="I4913" s="211"/>
      <c r="J4913" s="211"/>
      <c r="K4913" s="211">
        <v>1E-3</v>
      </c>
      <c r="L4913" s="211">
        <v>3.2669999999999999</v>
      </c>
      <c r="M4913" s="211"/>
      <c r="N4913" s="211"/>
      <c r="O4913" s="211"/>
      <c r="P4913" s="211"/>
      <c r="Q4913" s="211"/>
    </row>
    <row r="4914" spans="1:17" x14ac:dyDescent="0.25">
      <c r="A4914" s="60" t="s">
        <v>2390</v>
      </c>
      <c r="B4914" s="60" t="s">
        <v>7823</v>
      </c>
      <c r="C4914" s="211"/>
      <c r="D4914" s="211">
        <v>17.068000000000001</v>
      </c>
      <c r="E4914" s="211"/>
      <c r="F4914" s="211">
        <v>0.17799999999999999</v>
      </c>
      <c r="G4914" s="211"/>
      <c r="H4914" s="211"/>
      <c r="I4914" s="211">
        <v>5.2999999999999999E-2</v>
      </c>
      <c r="J4914" s="211"/>
      <c r="K4914" s="211"/>
      <c r="L4914" s="211"/>
      <c r="M4914" s="211"/>
      <c r="N4914" s="211"/>
      <c r="O4914" s="211"/>
      <c r="P4914" s="211"/>
      <c r="Q4914" s="211"/>
    </row>
    <row r="4915" spans="1:17" x14ac:dyDescent="0.25">
      <c r="A4915" s="60" t="s">
        <v>1087</v>
      </c>
      <c r="B4915" s="60" t="s">
        <v>7824</v>
      </c>
      <c r="C4915" s="211"/>
      <c r="D4915" s="211"/>
      <c r="E4915" s="211"/>
      <c r="F4915" s="211"/>
      <c r="G4915" s="211"/>
      <c r="H4915" s="211"/>
      <c r="I4915" s="211">
        <v>0.04</v>
      </c>
      <c r="J4915" s="211"/>
      <c r="K4915" s="211"/>
      <c r="L4915" s="211"/>
      <c r="M4915" s="211"/>
      <c r="N4915" s="211"/>
      <c r="O4915" s="211">
        <v>0.14499999999999999</v>
      </c>
      <c r="P4915" s="211"/>
      <c r="Q4915" s="211"/>
    </row>
    <row r="4916" spans="1:17" x14ac:dyDescent="0.25">
      <c r="A4916" s="60" t="s">
        <v>3333</v>
      </c>
      <c r="B4916" s="60" t="s">
        <v>7825</v>
      </c>
      <c r="C4916" s="211"/>
      <c r="D4916" s="211"/>
      <c r="E4916" s="211"/>
      <c r="F4916" s="211"/>
      <c r="G4916" s="211"/>
      <c r="H4916" s="211">
        <v>1.589</v>
      </c>
      <c r="I4916" s="211"/>
      <c r="J4916" s="211"/>
      <c r="K4916" s="211"/>
      <c r="L4916" s="211"/>
      <c r="M4916" s="211"/>
      <c r="N4916" s="211"/>
      <c r="O4916" s="211"/>
      <c r="P4916" s="211"/>
      <c r="Q4916" s="211"/>
    </row>
    <row r="4917" spans="1:17" x14ac:dyDescent="0.25">
      <c r="A4917" s="60" t="s">
        <v>3009</v>
      </c>
      <c r="B4917" s="60" t="s">
        <v>7827</v>
      </c>
      <c r="C4917" s="211"/>
      <c r="D4917" s="211"/>
      <c r="E4917" s="211"/>
      <c r="F4917" s="211"/>
      <c r="G4917" s="211"/>
      <c r="H4917" s="211">
        <v>7.77</v>
      </c>
      <c r="I4917" s="211">
        <v>1.2E-2</v>
      </c>
      <c r="J4917" s="211"/>
      <c r="K4917" s="211"/>
      <c r="L4917" s="211"/>
      <c r="M4917" s="211"/>
      <c r="N4917" s="211"/>
      <c r="O4917" s="211"/>
      <c r="P4917" s="211"/>
      <c r="Q4917" s="211"/>
    </row>
    <row r="4918" spans="1:17" x14ac:dyDescent="0.25">
      <c r="A4918" s="60" t="s">
        <v>3198</v>
      </c>
      <c r="B4918" s="60" t="s">
        <v>7829</v>
      </c>
      <c r="C4918" s="211"/>
      <c r="D4918" s="211"/>
      <c r="E4918" s="211">
        <v>0.40300000000000002</v>
      </c>
      <c r="F4918" s="211"/>
      <c r="G4918" s="211"/>
      <c r="H4918" s="211">
        <v>4.8600000000000003</v>
      </c>
      <c r="I4918" s="211"/>
      <c r="J4918" s="211">
        <v>17.812999999999999</v>
      </c>
      <c r="K4918" s="211">
        <v>54.6</v>
      </c>
      <c r="L4918" s="211"/>
      <c r="M4918" s="211"/>
      <c r="N4918" s="211"/>
      <c r="O4918" s="211"/>
      <c r="P4918" s="211"/>
      <c r="Q4918" s="211"/>
    </row>
    <row r="4919" spans="1:17" x14ac:dyDescent="0.25">
      <c r="A4919" s="60" t="s">
        <v>3966</v>
      </c>
      <c r="B4919" s="60" t="s">
        <v>7830</v>
      </c>
      <c r="C4919" s="211"/>
      <c r="D4919" s="211"/>
      <c r="E4919" s="211"/>
      <c r="F4919" s="211"/>
      <c r="G4919" s="211"/>
      <c r="H4919" s="211">
        <v>1.5780000000000001</v>
      </c>
      <c r="I4919" s="211"/>
      <c r="J4919" s="211">
        <v>36.81</v>
      </c>
      <c r="K4919" s="211">
        <v>19.893999999999998</v>
      </c>
      <c r="L4919" s="211"/>
      <c r="M4919" s="211"/>
      <c r="N4919" s="211"/>
      <c r="O4919" s="211"/>
      <c r="P4919" s="211"/>
      <c r="Q4919" s="211"/>
    </row>
    <row r="4920" spans="1:17" x14ac:dyDescent="0.25">
      <c r="A4920" s="60" t="s">
        <v>3809</v>
      </c>
      <c r="B4920" s="60" t="s">
        <v>7831</v>
      </c>
      <c r="C4920" s="211">
        <v>7.3999999999999996E-2</v>
      </c>
      <c r="D4920" s="211"/>
      <c r="E4920" s="211"/>
      <c r="F4920" s="211"/>
      <c r="G4920" s="211"/>
      <c r="H4920" s="211"/>
      <c r="I4920" s="211"/>
      <c r="J4920" s="211"/>
      <c r="K4920" s="211"/>
      <c r="L4920" s="211"/>
      <c r="M4920" s="211"/>
      <c r="N4920" s="211"/>
      <c r="O4920" s="211"/>
      <c r="P4920" s="211"/>
      <c r="Q4920" s="211"/>
    </row>
    <row r="4921" spans="1:17" x14ac:dyDescent="0.25">
      <c r="A4921" s="60" t="s">
        <v>2839</v>
      </c>
      <c r="B4921" s="60" t="s">
        <v>7832</v>
      </c>
      <c r="C4921" s="211"/>
      <c r="D4921" s="211"/>
      <c r="E4921" s="211"/>
      <c r="F4921" s="211"/>
      <c r="G4921" s="211"/>
      <c r="H4921" s="211"/>
      <c r="I4921" s="211"/>
      <c r="J4921" s="211"/>
      <c r="K4921" s="211"/>
      <c r="L4921" s="211"/>
      <c r="M4921" s="211"/>
      <c r="N4921" s="211"/>
      <c r="O4921" s="211"/>
      <c r="P4921" s="211">
        <v>1.06</v>
      </c>
      <c r="Q4921" s="211"/>
    </row>
    <row r="4922" spans="1:17" x14ac:dyDescent="0.25">
      <c r="A4922" s="60" t="s">
        <v>3210</v>
      </c>
      <c r="B4922" s="60" t="s">
        <v>7833</v>
      </c>
      <c r="C4922" s="211"/>
      <c r="D4922" s="211"/>
      <c r="E4922" s="211"/>
      <c r="F4922" s="211"/>
      <c r="G4922" s="211"/>
      <c r="H4922" s="211"/>
      <c r="I4922" s="211">
        <v>0.67200000000000004</v>
      </c>
      <c r="J4922" s="211"/>
      <c r="K4922" s="211"/>
      <c r="L4922" s="211"/>
      <c r="M4922" s="211"/>
      <c r="N4922" s="211"/>
      <c r="O4922" s="211"/>
      <c r="P4922" s="211"/>
      <c r="Q4922" s="211"/>
    </row>
    <row r="4923" spans="1:17" x14ac:dyDescent="0.25">
      <c r="A4923" s="60" t="s">
        <v>3535</v>
      </c>
      <c r="B4923" s="60" t="s">
        <v>7834</v>
      </c>
      <c r="C4923" s="211"/>
      <c r="D4923" s="211"/>
      <c r="E4923" s="211"/>
      <c r="F4923" s="211"/>
      <c r="G4923" s="211"/>
      <c r="H4923" s="211"/>
      <c r="I4923" s="211">
        <v>9.7000000000000003E-2</v>
      </c>
      <c r="J4923" s="211"/>
      <c r="K4923" s="211"/>
      <c r="L4923" s="211"/>
      <c r="M4923" s="211"/>
      <c r="N4923" s="211"/>
      <c r="O4923" s="211"/>
      <c r="P4923" s="211"/>
      <c r="Q4923" s="211"/>
    </row>
    <row r="4924" spans="1:17" x14ac:dyDescent="0.25">
      <c r="A4924" s="60" t="s">
        <v>2407</v>
      </c>
      <c r="B4924" s="60" t="s">
        <v>7835</v>
      </c>
      <c r="C4924" s="211"/>
      <c r="D4924" s="211">
        <v>5.6420000000000003</v>
      </c>
      <c r="E4924" s="211">
        <v>4.4999999999999998E-2</v>
      </c>
      <c r="F4924" s="211"/>
      <c r="G4924" s="211"/>
      <c r="H4924" s="211">
        <v>1.403</v>
      </c>
      <c r="I4924" s="211">
        <v>1.6E-2</v>
      </c>
      <c r="J4924" s="211"/>
      <c r="K4924" s="211"/>
      <c r="L4924" s="211"/>
      <c r="M4924" s="211"/>
      <c r="N4924" s="211"/>
      <c r="O4924" s="211"/>
      <c r="P4924" s="211"/>
      <c r="Q4924" s="211"/>
    </row>
    <row r="4925" spans="1:17" x14ac:dyDescent="0.25">
      <c r="A4925" s="60" t="s">
        <v>2539</v>
      </c>
      <c r="B4925" s="60" t="s">
        <v>7838</v>
      </c>
      <c r="C4925" s="211"/>
      <c r="D4925" s="211"/>
      <c r="E4925" s="211">
        <v>0.248</v>
      </c>
      <c r="F4925" s="211"/>
      <c r="G4925" s="211"/>
      <c r="H4925" s="211"/>
      <c r="I4925" s="211">
        <v>0.151</v>
      </c>
      <c r="J4925" s="211"/>
      <c r="K4925" s="211"/>
      <c r="L4925" s="211"/>
      <c r="M4925" s="211"/>
      <c r="N4925" s="211"/>
      <c r="O4925" s="211"/>
      <c r="P4925" s="211"/>
      <c r="Q4925" s="211"/>
    </row>
    <row r="4926" spans="1:17" x14ac:dyDescent="0.25">
      <c r="A4926" s="60" t="s">
        <v>2066</v>
      </c>
      <c r="B4926" s="60" t="s">
        <v>7839</v>
      </c>
      <c r="C4926" s="211"/>
      <c r="D4926" s="211">
        <v>2.3079999999999998</v>
      </c>
      <c r="E4926" s="211">
        <v>4.3410000000000002</v>
      </c>
      <c r="F4926" s="211">
        <v>2.3319999999999999</v>
      </c>
      <c r="G4926" s="211">
        <v>0.38100000000000001</v>
      </c>
      <c r="H4926" s="211">
        <v>0.01</v>
      </c>
      <c r="I4926" s="211">
        <v>0.39900000000000002</v>
      </c>
      <c r="J4926" s="211">
        <v>2.5999999999999999E-2</v>
      </c>
      <c r="K4926" s="211"/>
      <c r="L4926" s="211"/>
      <c r="M4926" s="211"/>
      <c r="N4926" s="211"/>
      <c r="O4926" s="211">
        <v>1.3779999999999999</v>
      </c>
      <c r="P4926" s="211">
        <v>1.79</v>
      </c>
      <c r="Q4926" s="211">
        <v>4.4000000000000004</v>
      </c>
    </row>
    <row r="4927" spans="1:17" x14ac:dyDescent="0.25">
      <c r="A4927" s="60" t="s">
        <v>793</v>
      </c>
      <c r="B4927" s="60" t="s">
        <v>7840</v>
      </c>
      <c r="C4927" s="211"/>
      <c r="D4927" s="211">
        <v>0.92600000000000005</v>
      </c>
      <c r="E4927" s="211">
        <v>0.23799999999999999</v>
      </c>
      <c r="F4927" s="211"/>
      <c r="G4927" s="211">
        <v>8.6530000000000005</v>
      </c>
      <c r="H4927" s="211"/>
      <c r="I4927" s="211">
        <v>0.37</v>
      </c>
      <c r="J4927" s="211">
        <v>1.0999999999999999E-2</v>
      </c>
      <c r="K4927" s="211">
        <v>0.50800000000000001</v>
      </c>
      <c r="L4927" s="211"/>
      <c r="M4927" s="211"/>
      <c r="N4927" s="211"/>
      <c r="O4927" s="211">
        <v>0.29899999999999999</v>
      </c>
      <c r="P4927" s="211"/>
      <c r="Q4927" s="211"/>
    </row>
    <row r="4928" spans="1:17" x14ac:dyDescent="0.25">
      <c r="A4928" s="60" t="s">
        <v>1595</v>
      </c>
      <c r="B4928" s="60" t="s">
        <v>7841</v>
      </c>
      <c r="C4928" s="211"/>
      <c r="D4928" s="211"/>
      <c r="E4928" s="211">
        <v>0.97899999999999998</v>
      </c>
      <c r="F4928" s="211"/>
      <c r="G4928" s="211"/>
      <c r="H4928" s="211"/>
      <c r="I4928" s="211"/>
      <c r="J4928" s="211"/>
      <c r="K4928" s="211"/>
      <c r="L4928" s="211"/>
      <c r="M4928" s="211">
        <v>4.1000000000000002E-2</v>
      </c>
      <c r="N4928" s="211"/>
      <c r="O4928" s="211"/>
      <c r="P4928" s="211"/>
      <c r="Q4928" s="211"/>
    </row>
    <row r="4929" spans="1:17" x14ac:dyDescent="0.25">
      <c r="A4929" s="60" t="s">
        <v>2262</v>
      </c>
      <c r="B4929" s="60" t="s">
        <v>7842</v>
      </c>
      <c r="C4929" s="211"/>
      <c r="D4929" s="211"/>
      <c r="E4929" s="211"/>
      <c r="F4929" s="211">
        <v>29.495999999999999</v>
      </c>
      <c r="G4929" s="211"/>
      <c r="H4929" s="211"/>
      <c r="I4929" s="211">
        <v>8.3000000000000004E-2</v>
      </c>
      <c r="J4929" s="211"/>
      <c r="K4929" s="211"/>
      <c r="L4929" s="211"/>
      <c r="M4929" s="211"/>
      <c r="N4929" s="211"/>
      <c r="O4929" s="211"/>
      <c r="P4929" s="211">
        <v>2.68</v>
      </c>
      <c r="Q4929" s="211"/>
    </row>
    <row r="4930" spans="1:17" x14ac:dyDescent="0.25">
      <c r="A4930" s="60" t="s">
        <v>1269</v>
      </c>
      <c r="B4930" s="60" t="s">
        <v>7843</v>
      </c>
      <c r="C4930" s="211"/>
      <c r="D4930" s="211">
        <v>4.5529999999999999</v>
      </c>
      <c r="E4930" s="211"/>
      <c r="F4930" s="211"/>
      <c r="G4930" s="211"/>
      <c r="H4930" s="211"/>
      <c r="I4930" s="211">
        <v>0.125</v>
      </c>
      <c r="J4930" s="211"/>
      <c r="K4930" s="211"/>
      <c r="L4930" s="211"/>
      <c r="M4930" s="211"/>
      <c r="N4930" s="211"/>
      <c r="O4930" s="211"/>
      <c r="P4930" s="211"/>
      <c r="Q4930" s="211"/>
    </row>
    <row r="4931" spans="1:17" x14ac:dyDescent="0.25">
      <c r="A4931" s="60" t="s">
        <v>1681</v>
      </c>
      <c r="B4931" s="60" t="s">
        <v>7844</v>
      </c>
      <c r="C4931" s="211">
        <v>0.52300000000000002</v>
      </c>
      <c r="D4931" s="211">
        <v>4.2290000000000001</v>
      </c>
      <c r="E4931" s="211"/>
      <c r="F4931" s="211">
        <v>0.09</v>
      </c>
      <c r="G4931" s="211"/>
      <c r="H4931" s="211"/>
      <c r="I4931" s="211">
        <v>3.7410000000000001</v>
      </c>
      <c r="J4931" s="211"/>
      <c r="K4931" s="211"/>
      <c r="L4931" s="211"/>
      <c r="M4931" s="211"/>
      <c r="N4931" s="211"/>
      <c r="O4931" s="211"/>
      <c r="P4931" s="211"/>
      <c r="Q4931" s="211"/>
    </row>
    <row r="4932" spans="1:17" x14ac:dyDescent="0.25">
      <c r="A4932" s="60" t="s">
        <v>919</v>
      </c>
      <c r="B4932" s="60" t="s">
        <v>7845</v>
      </c>
      <c r="C4932" s="211"/>
      <c r="D4932" s="211"/>
      <c r="E4932" s="211">
        <v>2.4E-2</v>
      </c>
      <c r="F4932" s="211">
        <v>15.186999999999999</v>
      </c>
      <c r="G4932" s="211">
        <v>6.9779999999999998</v>
      </c>
      <c r="H4932" s="211"/>
      <c r="I4932" s="211">
        <v>3.1949999999999998</v>
      </c>
      <c r="J4932" s="211">
        <v>4.2000000000000003E-2</v>
      </c>
      <c r="K4932" s="211"/>
      <c r="L4932" s="211"/>
      <c r="M4932" s="211"/>
      <c r="N4932" s="211"/>
      <c r="O4932" s="211"/>
      <c r="P4932" s="211"/>
      <c r="Q4932" s="211"/>
    </row>
    <row r="4933" spans="1:17" x14ac:dyDescent="0.25">
      <c r="A4933" s="60" t="s">
        <v>676</v>
      </c>
      <c r="B4933" s="60" t="s">
        <v>7846</v>
      </c>
      <c r="C4933" s="211">
        <v>38.429000000000002</v>
      </c>
      <c r="D4933" s="211">
        <v>0.35299999999999998</v>
      </c>
      <c r="E4933" s="211">
        <v>0.60399999999999998</v>
      </c>
      <c r="F4933" s="211">
        <v>10.606</v>
      </c>
      <c r="G4933" s="211">
        <v>1.9E-2</v>
      </c>
      <c r="H4933" s="211">
        <v>0.82199999999999995</v>
      </c>
      <c r="I4933" s="211">
        <v>2.5000000000000001E-2</v>
      </c>
      <c r="J4933" s="211">
        <v>0.40500000000000003</v>
      </c>
      <c r="K4933" s="211">
        <v>21.922000000000001</v>
      </c>
      <c r="L4933" s="211">
        <v>7.5620000000000003</v>
      </c>
      <c r="M4933" s="211">
        <v>17.856000000000002</v>
      </c>
      <c r="N4933" s="211"/>
      <c r="O4933" s="211"/>
      <c r="P4933" s="211">
        <v>13.106999999999999</v>
      </c>
      <c r="Q4933" s="211"/>
    </row>
    <row r="4934" spans="1:17" x14ac:dyDescent="0.25">
      <c r="A4934" s="60" t="s">
        <v>1870</v>
      </c>
      <c r="B4934" s="60" t="s">
        <v>7847</v>
      </c>
      <c r="C4934" s="211"/>
      <c r="D4934" s="211">
        <v>0.72899999999999998</v>
      </c>
      <c r="E4934" s="211">
        <v>0.12</v>
      </c>
      <c r="F4934" s="211">
        <v>18.077999999999999</v>
      </c>
      <c r="G4934" s="211"/>
      <c r="H4934" s="211"/>
      <c r="I4934" s="211">
        <v>10.145</v>
      </c>
      <c r="J4934" s="211">
        <v>0.76600000000000001</v>
      </c>
      <c r="K4934" s="211"/>
      <c r="L4934" s="211">
        <v>2.5999999999999999E-2</v>
      </c>
      <c r="M4934" s="211"/>
      <c r="N4934" s="211"/>
      <c r="O4934" s="211"/>
      <c r="P4934" s="211"/>
      <c r="Q4934" s="211">
        <v>1.67</v>
      </c>
    </row>
    <row r="4935" spans="1:17" x14ac:dyDescent="0.25">
      <c r="A4935" s="60" t="s">
        <v>1308</v>
      </c>
      <c r="B4935" s="60" t="s">
        <v>7848</v>
      </c>
      <c r="C4935" s="211">
        <v>44.576000000000001</v>
      </c>
      <c r="D4935" s="211"/>
      <c r="E4935" s="211"/>
      <c r="F4935" s="211">
        <v>17.007999999999999</v>
      </c>
      <c r="G4935" s="211"/>
      <c r="H4935" s="211"/>
      <c r="I4935" s="211">
        <v>1.7430000000000001</v>
      </c>
      <c r="J4935" s="211"/>
      <c r="K4935" s="211">
        <v>0.93400000000000005</v>
      </c>
      <c r="L4935" s="211"/>
      <c r="M4935" s="211">
        <v>0.71699999999999997</v>
      </c>
      <c r="N4935" s="211"/>
      <c r="O4935" s="211">
        <v>1.2569999999999999</v>
      </c>
      <c r="P4935" s="211"/>
      <c r="Q4935" s="211"/>
    </row>
    <row r="4936" spans="1:17" x14ac:dyDescent="0.25">
      <c r="A4936" s="60" t="s">
        <v>1394</v>
      </c>
      <c r="B4936" s="60" t="s">
        <v>7849</v>
      </c>
      <c r="C4936" s="211"/>
      <c r="D4936" s="211"/>
      <c r="E4936" s="211"/>
      <c r="F4936" s="211"/>
      <c r="G4936" s="211"/>
      <c r="H4936" s="211"/>
      <c r="I4936" s="211"/>
      <c r="J4936" s="211"/>
      <c r="K4936" s="211"/>
      <c r="L4936" s="211">
        <v>0.99</v>
      </c>
      <c r="M4936" s="211"/>
      <c r="N4936" s="211"/>
      <c r="O4936" s="211"/>
      <c r="P4936" s="211"/>
      <c r="Q4936" s="211"/>
    </row>
    <row r="4937" spans="1:17" x14ac:dyDescent="0.25">
      <c r="A4937" s="60" t="s">
        <v>1482</v>
      </c>
      <c r="B4937" s="60" t="s">
        <v>7850</v>
      </c>
      <c r="C4937" s="211"/>
      <c r="D4937" s="211"/>
      <c r="E4937" s="211"/>
      <c r="F4937" s="211"/>
      <c r="G4937" s="211"/>
      <c r="H4937" s="211">
        <v>4.0000000000000001E-3</v>
      </c>
      <c r="I4937" s="211">
        <v>7.6999999999999999E-2</v>
      </c>
      <c r="J4937" s="211"/>
      <c r="K4937" s="211"/>
      <c r="L4937" s="211">
        <v>3.5870000000000002</v>
      </c>
      <c r="M4937" s="211"/>
      <c r="N4937" s="211"/>
      <c r="O4937" s="211"/>
      <c r="P4937" s="211">
        <v>0.12</v>
      </c>
      <c r="Q4937" s="211"/>
    </row>
    <row r="4938" spans="1:17" x14ac:dyDescent="0.25">
      <c r="A4938" s="60" t="s">
        <v>1392</v>
      </c>
      <c r="B4938" s="60" t="s">
        <v>7851</v>
      </c>
      <c r="C4938" s="211"/>
      <c r="D4938" s="211"/>
      <c r="E4938" s="211">
        <v>0.48199999999999998</v>
      </c>
      <c r="F4938" s="211">
        <v>0.33</v>
      </c>
      <c r="G4938" s="211"/>
      <c r="H4938" s="211"/>
      <c r="I4938" s="211">
        <v>5.8150000000000004</v>
      </c>
      <c r="J4938" s="211">
        <v>7.3999999999999996E-2</v>
      </c>
      <c r="K4938" s="211"/>
      <c r="L4938" s="211">
        <v>8.0000000000000002E-3</v>
      </c>
      <c r="M4938" s="211"/>
      <c r="N4938" s="211"/>
      <c r="O4938" s="211"/>
      <c r="P4938" s="211"/>
      <c r="Q4938" s="211"/>
    </row>
    <row r="4939" spans="1:17" x14ac:dyDescent="0.25">
      <c r="A4939" s="60" t="s">
        <v>1815</v>
      </c>
      <c r="B4939" s="60" t="s">
        <v>7852</v>
      </c>
      <c r="C4939" s="211">
        <v>10.25</v>
      </c>
      <c r="D4939" s="211">
        <v>11.090999999999999</v>
      </c>
      <c r="E4939" s="211"/>
      <c r="F4939" s="211">
        <v>0.19700000000000001</v>
      </c>
      <c r="G4939" s="211"/>
      <c r="H4939" s="211"/>
      <c r="I4939" s="211"/>
      <c r="J4939" s="211"/>
      <c r="K4939" s="211"/>
      <c r="L4939" s="211"/>
      <c r="M4939" s="211"/>
      <c r="N4939" s="211">
        <v>3</v>
      </c>
      <c r="O4939" s="211"/>
      <c r="P4939" s="211"/>
      <c r="Q4939" s="211"/>
    </row>
    <row r="4940" spans="1:17" x14ac:dyDescent="0.25">
      <c r="A4940" s="60" t="s">
        <v>1479</v>
      </c>
      <c r="B4940" s="60" t="s">
        <v>7853</v>
      </c>
      <c r="C4940" s="211"/>
      <c r="D4940" s="211"/>
      <c r="E4940" s="211">
        <v>4.8000000000000001E-2</v>
      </c>
      <c r="F4940" s="211">
        <v>0.89200000000000002</v>
      </c>
      <c r="G4940" s="211"/>
      <c r="H4940" s="211"/>
      <c r="I4940" s="211">
        <v>13.744999999999999</v>
      </c>
      <c r="J4940" s="211">
        <v>4.1820000000000004</v>
      </c>
      <c r="K4940" s="211"/>
      <c r="L4940" s="211">
        <v>0.24099999999999999</v>
      </c>
      <c r="M4940" s="211"/>
      <c r="N4940" s="211"/>
      <c r="O4940" s="211"/>
      <c r="P4940" s="211"/>
      <c r="Q4940" s="211"/>
    </row>
    <row r="4941" spans="1:17" x14ac:dyDescent="0.25">
      <c r="A4941" s="60" t="s">
        <v>3441</v>
      </c>
      <c r="B4941" s="60" t="s">
        <v>7854</v>
      </c>
      <c r="C4941" s="211">
        <v>0.21099999999999999</v>
      </c>
      <c r="D4941" s="211"/>
      <c r="E4941" s="211"/>
      <c r="F4941" s="211">
        <v>0.30499999999999999</v>
      </c>
      <c r="G4941" s="211"/>
      <c r="H4941" s="211"/>
      <c r="I4941" s="211"/>
      <c r="J4941" s="211">
        <v>2.7440000000000002</v>
      </c>
      <c r="K4941" s="211"/>
      <c r="L4941" s="211">
        <v>4.0000000000000001E-3</v>
      </c>
      <c r="M4941" s="211"/>
      <c r="N4941" s="211"/>
      <c r="O4941" s="211"/>
      <c r="P4941" s="211"/>
      <c r="Q4941" s="211"/>
    </row>
    <row r="4942" spans="1:17" x14ac:dyDescent="0.25">
      <c r="A4942" s="60" t="s">
        <v>2745</v>
      </c>
      <c r="B4942" s="60" t="s">
        <v>7855</v>
      </c>
      <c r="C4942" s="211"/>
      <c r="D4942" s="211"/>
      <c r="E4942" s="211">
        <v>10.176</v>
      </c>
      <c r="F4942" s="211">
        <v>2.0550000000000002</v>
      </c>
      <c r="G4942" s="211"/>
      <c r="H4942" s="211">
        <v>0.33300000000000002</v>
      </c>
      <c r="I4942" s="211">
        <v>10.955</v>
      </c>
      <c r="J4942" s="211">
        <v>6.4589999999999996</v>
      </c>
      <c r="K4942" s="211"/>
      <c r="L4942" s="211"/>
      <c r="M4942" s="211"/>
      <c r="N4942" s="211"/>
      <c r="O4942" s="211"/>
      <c r="P4942" s="211"/>
      <c r="Q4942" s="211"/>
    </row>
    <row r="4943" spans="1:17" x14ac:dyDescent="0.25">
      <c r="A4943" s="60" t="s">
        <v>3080</v>
      </c>
      <c r="B4943" s="60" t="s">
        <v>7857</v>
      </c>
      <c r="C4943" s="211"/>
      <c r="D4943" s="211">
        <v>0.92700000000000005</v>
      </c>
      <c r="E4943" s="211"/>
      <c r="F4943" s="211"/>
      <c r="G4943" s="211"/>
      <c r="H4943" s="211"/>
      <c r="I4943" s="211"/>
      <c r="J4943" s="211"/>
      <c r="K4943" s="211"/>
      <c r="L4943" s="211"/>
      <c r="M4943" s="211">
        <v>0.03</v>
      </c>
      <c r="N4943" s="211"/>
      <c r="O4943" s="211"/>
      <c r="P4943" s="211"/>
      <c r="Q4943" s="211"/>
    </row>
    <row r="4944" spans="1:17" x14ac:dyDescent="0.25">
      <c r="A4944" s="60" t="s">
        <v>2500</v>
      </c>
      <c r="B4944" s="60" t="s">
        <v>7858</v>
      </c>
      <c r="C4944" s="211"/>
      <c r="D4944" s="211"/>
      <c r="E4944" s="211">
        <v>2.7280000000000002</v>
      </c>
      <c r="F4944" s="211">
        <v>1.907</v>
      </c>
      <c r="G4944" s="211">
        <v>3.2810000000000001</v>
      </c>
      <c r="H4944" s="211">
        <v>2.38</v>
      </c>
      <c r="I4944" s="211">
        <v>6.0670000000000002</v>
      </c>
      <c r="J4944" s="211">
        <v>9.8480000000000008</v>
      </c>
      <c r="K4944" s="211">
        <v>8.9999999999999993E-3</v>
      </c>
      <c r="L4944" s="211">
        <v>0.61</v>
      </c>
      <c r="M4944" s="211"/>
      <c r="N4944" s="211"/>
      <c r="O4944" s="211">
        <v>2.7E-2</v>
      </c>
      <c r="P4944" s="211"/>
      <c r="Q4944" s="211"/>
    </row>
    <row r="4945" spans="1:17" x14ac:dyDescent="0.25">
      <c r="A4945" s="60" t="s">
        <v>896</v>
      </c>
      <c r="B4945" s="60" t="s">
        <v>7859</v>
      </c>
      <c r="C4945" s="211"/>
      <c r="D4945" s="211">
        <v>7.3999999999999996E-2</v>
      </c>
      <c r="E4945" s="211">
        <v>0.17299999999999999</v>
      </c>
      <c r="F4945" s="211">
        <v>2.1030000000000002</v>
      </c>
      <c r="G4945" s="211">
        <v>0.73499999999999999</v>
      </c>
      <c r="H4945" s="211"/>
      <c r="I4945" s="211">
        <v>4.6740000000000004</v>
      </c>
      <c r="J4945" s="211">
        <v>0.39300000000000002</v>
      </c>
      <c r="K4945" s="211"/>
      <c r="L4945" s="211">
        <v>0.109</v>
      </c>
      <c r="M4945" s="211"/>
      <c r="N4945" s="211"/>
      <c r="O4945" s="211"/>
      <c r="P4945" s="211"/>
      <c r="Q4945" s="211">
        <v>15.87</v>
      </c>
    </row>
    <row r="4946" spans="1:17" x14ac:dyDescent="0.25">
      <c r="A4946" s="60" t="s">
        <v>1867</v>
      </c>
      <c r="B4946" s="60" t="s">
        <v>7860</v>
      </c>
      <c r="C4946" s="211"/>
      <c r="D4946" s="211">
        <v>1.9E-2</v>
      </c>
      <c r="E4946" s="211">
        <v>0.111</v>
      </c>
      <c r="F4946" s="211">
        <v>0.97499999999999998</v>
      </c>
      <c r="G4946" s="211">
        <v>0.73299999999999998</v>
      </c>
      <c r="H4946" s="211">
        <v>39.29</v>
      </c>
      <c r="I4946" s="211">
        <v>1.171</v>
      </c>
      <c r="J4946" s="211"/>
      <c r="K4946" s="211"/>
      <c r="L4946" s="211">
        <v>15.031000000000001</v>
      </c>
      <c r="M4946" s="211"/>
      <c r="N4946" s="211"/>
      <c r="O4946" s="211"/>
      <c r="P4946" s="211">
        <v>6.4130000000000003</v>
      </c>
      <c r="Q4946" s="211"/>
    </row>
    <row r="4947" spans="1:17" x14ac:dyDescent="0.25">
      <c r="A4947" s="60" t="s">
        <v>1954</v>
      </c>
      <c r="B4947" s="60" t="s">
        <v>7863</v>
      </c>
      <c r="C4947" s="211"/>
      <c r="D4947" s="211"/>
      <c r="E4947" s="211">
        <v>2.8260000000000001</v>
      </c>
      <c r="F4947" s="211"/>
      <c r="G4947" s="211"/>
      <c r="H4947" s="211">
        <v>0.20200000000000001</v>
      </c>
      <c r="I4947" s="211">
        <v>0.59799999999999998</v>
      </c>
      <c r="J4947" s="211"/>
      <c r="K4947" s="211">
        <v>2.274</v>
      </c>
      <c r="L4947" s="211">
        <v>9.9710000000000001</v>
      </c>
      <c r="M4947" s="211"/>
      <c r="N4947" s="211"/>
      <c r="O4947" s="211"/>
      <c r="P4947" s="211">
        <v>7.0000000000000007E-2</v>
      </c>
      <c r="Q4947" s="211">
        <v>4.71</v>
      </c>
    </row>
    <row r="4948" spans="1:17" x14ac:dyDescent="0.25">
      <c r="A4948" s="60" t="s">
        <v>4414</v>
      </c>
      <c r="B4948" s="60" t="s">
        <v>7864</v>
      </c>
      <c r="C4948" s="211"/>
      <c r="D4948" s="211"/>
      <c r="E4948" s="211"/>
      <c r="F4948" s="211"/>
      <c r="G4948" s="211"/>
      <c r="H4948" s="211"/>
      <c r="I4948" s="211">
        <v>0.42399999999999999</v>
      </c>
      <c r="J4948" s="211"/>
      <c r="K4948" s="211"/>
      <c r="L4948" s="211"/>
      <c r="M4948" s="211"/>
      <c r="N4948" s="211"/>
      <c r="O4948" s="211"/>
      <c r="P4948" s="211"/>
      <c r="Q4948" s="211"/>
    </row>
    <row r="4949" spans="1:17" x14ac:dyDescent="0.25">
      <c r="A4949" s="60" t="s">
        <v>1512</v>
      </c>
      <c r="B4949" s="60" t="s">
        <v>7865</v>
      </c>
      <c r="C4949" s="211"/>
      <c r="D4949" s="211">
        <v>0.108</v>
      </c>
      <c r="E4949" s="211"/>
      <c r="F4949" s="211"/>
      <c r="G4949" s="211"/>
      <c r="H4949" s="211"/>
      <c r="I4949" s="211">
        <v>9.0999999999999998E-2</v>
      </c>
      <c r="J4949" s="211"/>
      <c r="K4949" s="211"/>
      <c r="L4949" s="211">
        <v>0.21299999999999999</v>
      </c>
      <c r="M4949" s="211"/>
      <c r="N4949" s="211"/>
      <c r="O4949" s="211"/>
      <c r="P4949" s="211"/>
      <c r="Q4949" s="211"/>
    </row>
    <row r="4950" spans="1:17" x14ac:dyDescent="0.25">
      <c r="A4950" s="60" t="s">
        <v>2008</v>
      </c>
      <c r="B4950" s="60" t="s">
        <v>7866</v>
      </c>
      <c r="C4950" s="211"/>
      <c r="D4950" s="211">
        <v>2.718</v>
      </c>
      <c r="E4950" s="211">
        <v>2.5459999999999998</v>
      </c>
      <c r="F4950" s="211">
        <v>2.1000000000000001E-2</v>
      </c>
      <c r="G4950" s="211">
        <v>3.4620000000000002</v>
      </c>
      <c r="H4950" s="211"/>
      <c r="I4950" s="211"/>
      <c r="J4950" s="211"/>
      <c r="K4950" s="211">
        <v>5.0049999999999999</v>
      </c>
      <c r="L4950" s="211"/>
      <c r="M4950" s="211"/>
      <c r="N4950" s="211"/>
      <c r="O4950" s="211"/>
      <c r="P4950" s="211"/>
      <c r="Q4950" s="211"/>
    </row>
    <row r="4951" spans="1:17" x14ac:dyDescent="0.25">
      <c r="A4951" s="60" t="s">
        <v>2342</v>
      </c>
      <c r="B4951" s="60" t="s">
        <v>7867</v>
      </c>
      <c r="C4951" s="211"/>
      <c r="D4951" s="211"/>
      <c r="E4951" s="211"/>
      <c r="F4951" s="211"/>
      <c r="G4951" s="211"/>
      <c r="H4951" s="211"/>
      <c r="I4951" s="211"/>
      <c r="J4951" s="211"/>
      <c r="K4951" s="211"/>
      <c r="L4951" s="211"/>
      <c r="M4951" s="211">
        <v>20.591000000000001</v>
      </c>
      <c r="N4951" s="211"/>
      <c r="O4951" s="211"/>
      <c r="P4951" s="211"/>
      <c r="Q4951" s="211"/>
    </row>
    <row r="4952" spans="1:17" x14ac:dyDescent="0.25">
      <c r="A4952" s="60" t="s">
        <v>2108</v>
      </c>
      <c r="B4952" s="60" t="s">
        <v>7868</v>
      </c>
      <c r="C4952" s="211"/>
      <c r="D4952" s="211">
        <v>0.17100000000000001</v>
      </c>
      <c r="E4952" s="211"/>
      <c r="F4952" s="211"/>
      <c r="G4952" s="211"/>
      <c r="H4952" s="211"/>
      <c r="I4952" s="211">
        <v>0.59199999999999997</v>
      </c>
      <c r="J4952" s="211"/>
      <c r="K4952" s="211"/>
      <c r="L4952" s="211"/>
      <c r="M4952" s="211"/>
      <c r="N4952" s="211"/>
      <c r="O4952" s="211"/>
      <c r="P4952" s="211"/>
      <c r="Q4952" s="211"/>
    </row>
    <row r="4953" spans="1:17" x14ac:dyDescent="0.25">
      <c r="A4953" s="60" t="s">
        <v>1090</v>
      </c>
      <c r="B4953" s="60" t="s">
        <v>7869</v>
      </c>
      <c r="C4953" s="211"/>
      <c r="D4953" s="211"/>
      <c r="E4953" s="211">
        <v>3.383</v>
      </c>
      <c r="F4953" s="211">
        <v>3.226</v>
      </c>
      <c r="G4953" s="211">
        <v>6.8259999999999996</v>
      </c>
      <c r="H4953" s="211">
        <v>0.93700000000000006</v>
      </c>
      <c r="I4953" s="211">
        <v>3.0000000000000001E-3</v>
      </c>
      <c r="J4953" s="211">
        <v>3.6999999999999998E-2</v>
      </c>
      <c r="K4953" s="211"/>
      <c r="L4953" s="211">
        <v>0.02</v>
      </c>
      <c r="M4953" s="211"/>
      <c r="N4953" s="211"/>
      <c r="O4953" s="211">
        <v>0.17299999999999999</v>
      </c>
      <c r="P4953" s="211">
        <v>0.41</v>
      </c>
      <c r="Q4953" s="211">
        <v>0.99</v>
      </c>
    </row>
    <row r="4954" spans="1:17" x14ac:dyDescent="0.25">
      <c r="A4954" s="60" t="s">
        <v>3811</v>
      </c>
      <c r="B4954" s="60" t="s">
        <v>7870</v>
      </c>
      <c r="C4954" s="211"/>
      <c r="D4954" s="211"/>
      <c r="E4954" s="211"/>
      <c r="F4954" s="211"/>
      <c r="G4954" s="211"/>
      <c r="H4954" s="211"/>
      <c r="I4954" s="211"/>
      <c r="J4954" s="211"/>
      <c r="K4954" s="211"/>
      <c r="L4954" s="211"/>
      <c r="M4954" s="211"/>
      <c r="N4954" s="211">
        <v>155</v>
      </c>
      <c r="O4954" s="211"/>
      <c r="P4954" s="211"/>
      <c r="Q4954" s="211"/>
    </row>
    <row r="4955" spans="1:17" x14ac:dyDescent="0.25">
      <c r="A4955" s="60" t="s">
        <v>2842</v>
      </c>
      <c r="B4955" s="60" t="s">
        <v>7871</v>
      </c>
      <c r="C4955" s="211"/>
      <c r="D4955" s="211"/>
      <c r="E4955" s="211"/>
      <c r="F4955" s="211"/>
      <c r="G4955" s="211"/>
      <c r="H4955" s="211"/>
      <c r="I4955" s="211"/>
      <c r="J4955" s="211"/>
      <c r="K4955" s="211"/>
      <c r="L4955" s="211">
        <v>0.41099999999999998</v>
      </c>
      <c r="M4955" s="211"/>
      <c r="N4955" s="211"/>
      <c r="O4955" s="211"/>
      <c r="P4955" s="211"/>
      <c r="Q4955" s="211">
        <v>2.44</v>
      </c>
    </row>
    <row r="4956" spans="1:17" x14ac:dyDescent="0.25">
      <c r="A4956" s="60" t="s">
        <v>2744</v>
      </c>
      <c r="B4956" s="60" t="s">
        <v>7872</v>
      </c>
      <c r="C4956" s="211"/>
      <c r="D4956" s="211"/>
      <c r="E4956" s="211"/>
      <c r="F4956" s="211"/>
      <c r="G4956" s="211"/>
      <c r="H4956" s="211"/>
      <c r="I4956" s="211">
        <v>1.4999999999999999E-2</v>
      </c>
      <c r="J4956" s="211"/>
      <c r="K4956" s="211"/>
      <c r="L4956" s="211"/>
      <c r="M4956" s="211"/>
      <c r="N4956" s="211"/>
      <c r="O4956" s="211"/>
      <c r="P4956" s="211"/>
      <c r="Q4956" s="211"/>
    </row>
    <row r="4957" spans="1:17" x14ac:dyDescent="0.25">
      <c r="A4957" s="60" t="s">
        <v>2307</v>
      </c>
      <c r="B4957" s="60" t="s">
        <v>7874</v>
      </c>
      <c r="C4957" s="211"/>
      <c r="D4957" s="211"/>
      <c r="E4957" s="211"/>
      <c r="F4957" s="211">
        <v>0.371</v>
      </c>
      <c r="G4957" s="211">
        <v>6.2E-2</v>
      </c>
      <c r="H4957" s="211"/>
      <c r="I4957" s="211">
        <v>8.9999999999999993E-3</v>
      </c>
      <c r="J4957" s="211"/>
      <c r="K4957" s="211">
        <v>17.036000000000001</v>
      </c>
      <c r="L4957" s="211">
        <v>2.21</v>
      </c>
      <c r="M4957" s="211"/>
      <c r="N4957" s="211"/>
      <c r="O4957" s="211"/>
      <c r="P4957" s="211">
        <v>7.28</v>
      </c>
      <c r="Q4957" s="211">
        <v>13.38</v>
      </c>
    </row>
    <row r="4958" spans="1:17" x14ac:dyDescent="0.25">
      <c r="A4958" s="60" t="s">
        <v>2742</v>
      </c>
      <c r="B4958" s="60" t="s">
        <v>7875</v>
      </c>
      <c r="C4958" s="211"/>
      <c r="D4958" s="211">
        <v>1.585</v>
      </c>
      <c r="E4958" s="211"/>
      <c r="F4958" s="211"/>
      <c r="G4958" s="211">
        <v>0.81699999999999995</v>
      </c>
      <c r="H4958" s="211">
        <v>2.1339999999999999</v>
      </c>
      <c r="I4958" s="211">
        <v>1.9590000000000001</v>
      </c>
      <c r="J4958" s="211">
        <v>5.3090000000000002</v>
      </c>
      <c r="K4958" s="211">
        <v>9.4280000000000008</v>
      </c>
      <c r="L4958" s="211"/>
      <c r="M4958" s="211"/>
      <c r="N4958" s="211"/>
      <c r="O4958" s="211"/>
      <c r="P4958" s="211"/>
      <c r="Q4958" s="211"/>
    </row>
    <row r="4959" spans="1:17" x14ac:dyDescent="0.25">
      <c r="A4959" s="60" t="s">
        <v>1865</v>
      </c>
      <c r="B4959" s="60" t="s">
        <v>7876</v>
      </c>
      <c r="C4959" s="211">
        <v>4.5030000000000001</v>
      </c>
      <c r="D4959" s="211">
        <v>3.4000000000000002E-2</v>
      </c>
      <c r="E4959" s="211">
        <v>5.1219999999999999</v>
      </c>
      <c r="F4959" s="211"/>
      <c r="G4959" s="211">
        <v>29.888999999999999</v>
      </c>
      <c r="H4959" s="211">
        <v>1.514</v>
      </c>
      <c r="I4959" s="211">
        <v>8.5999999999999993E-2</v>
      </c>
      <c r="J4959" s="211">
        <v>380.60399999999998</v>
      </c>
      <c r="K4959" s="211">
        <v>3.964</v>
      </c>
      <c r="L4959" s="211">
        <v>108.643</v>
      </c>
      <c r="M4959" s="211">
        <v>0</v>
      </c>
      <c r="N4959" s="211">
        <v>42</v>
      </c>
      <c r="O4959" s="211">
        <v>22.745999999999999</v>
      </c>
      <c r="P4959" s="211"/>
      <c r="Q4959" s="211">
        <v>48.34</v>
      </c>
    </row>
    <row r="4960" spans="1:17" x14ac:dyDescent="0.25">
      <c r="A4960" s="60" t="s">
        <v>2948</v>
      </c>
      <c r="B4960" s="60" t="s">
        <v>7877</v>
      </c>
      <c r="C4960" s="211"/>
      <c r="D4960" s="211"/>
      <c r="E4960" s="211"/>
      <c r="F4960" s="211"/>
      <c r="G4960" s="211">
        <v>3.6999999999999998E-2</v>
      </c>
      <c r="H4960" s="211"/>
      <c r="I4960" s="211">
        <v>0.374</v>
      </c>
      <c r="J4960" s="211">
        <v>1.7999999999999999E-2</v>
      </c>
      <c r="K4960" s="211"/>
      <c r="L4960" s="211"/>
      <c r="M4960" s="211"/>
      <c r="N4960" s="211"/>
      <c r="O4960" s="211"/>
      <c r="P4960" s="211"/>
      <c r="Q4960" s="211"/>
    </row>
    <row r="4961" spans="1:17" x14ac:dyDescent="0.25">
      <c r="A4961" s="60" t="s">
        <v>10558</v>
      </c>
      <c r="B4961" s="60" t="s">
        <v>10559</v>
      </c>
      <c r="C4961" s="211"/>
      <c r="D4961" s="211"/>
      <c r="E4961" s="211">
        <v>1.9630000000000001</v>
      </c>
      <c r="F4961" s="211">
        <v>18.946999999999999</v>
      </c>
      <c r="G4961" s="211">
        <v>51.628999999999998</v>
      </c>
      <c r="H4961" s="211">
        <v>379.84100000000001</v>
      </c>
      <c r="I4961" s="211">
        <v>1125.905</v>
      </c>
      <c r="J4961" s="211">
        <v>89.225999999999999</v>
      </c>
      <c r="K4961" s="211">
        <v>815.11400000000003</v>
      </c>
      <c r="L4961" s="211">
        <v>247.52199999999999</v>
      </c>
      <c r="M4961" s="211">
        <v>462.71199999999999</v>
      </c>
      <c r="N4961" s="211">
        <v>517</v>
      </c>
      <c r="O4961" s="211">
        <v>887.22</v>
      </c>
      <c r="P4961" s="211">
        <v>96.581000000000003</v>
      </c>
      <c r="Q4961" s="211">
        <v>514.79999999999995</v>
      </c>
    </row>
    <row r="4962" spans="1:17" x14ac:dyDescent="0.25">
      <c r="A4962" s="60" t="s">
        <v>1461</v>
      </c>
      <c r="B4962" s="60" t="s">
        <v>7880</v>
      </c>
      <c r="C4962" s="211"/>
      <c r="D4962" s="211">
        <v>0.91400000000000003</v>
      </c>
      <c r="E4962" s="211">
        <v>2.5760000000000001</v>
      </c>
      <c r="F4962" s="211">
        <v>0.17799999999999999</v>
      </c>
      <c r="G4962" s="211">
        <v>0.35399999999999998</v>
      </c>
      <c r="H4962" s="211">
        <v>2.6040000000000001</v>
      </c>
      <c r="I4962" s="211">
        <v>18.481999999999999</v>
      </c>
      <c r="J4962" s="211">
        <v>237.768</v>
      </c>
      <c r="K4962" s="211"/>
      <c r="L4962" s="211">
        <v>6.407</v>
      </c>
      <c r="M4962" s="211">
        <v>1.4990000000000001</v>
      </c>
      <c r="N4962" s="211">
        <v>213</v>
      </c>
      <c r="O4962" s="211">
        <v>366.28399999999999</v>
      </c>
      <c r="P4962" s="211">
        <v>12.907</v>
      </c>
      <c r="Q4962" s="211">
        <v>394.8</v>
      </c>
    </row>
    <row r="4963" spans="1:17" x14ac:dyDescent="0.25">
      <c r="A4963" s="60" t="s">
        <v>943</v>
      </c>
      <c r="B4963" s="60" t="s">
        <v>7881</v>
      </c>
      <c r="C4963" s="211"/>
      <c r="D4963" s="211">
        <v>0.123</v>
      </c>
      <c r="E4963" s="211"/>
      <c r="F4963" s="211">
        <v>25.434999999999999</v>
      </c>
      <c r="G4963" s="211">
        <v>7.7290000000000001</v>
      </c>
      <c r="H4963" s="211"/>
      <c r="I4963" s="211">
        <v>0.58799999999999997</v>
      </c>
      <c r="J4963" s="211"/>
      <c r="K4963" s="211">
        <v>51.78</v>
      </c>
      <c r="L4963" s="211">
        <v>208.21600000000001</v>
      </c>
      <c r="M4963" s="211"/>
      <c r="N4963" s="211"/>
      <c r="O4963" s="211"/>
      <c r="P4963" s="211">
        <v>516.99099999999999</v>
      </c>
      <c r="Q4963" s="211">
        <v>471.42</v>
      </c>
    </row>
    <row r="4964" spans="1:17" x14ac:dyDescent="0.25">
      <c r="A4964" s="60" t="s">
        <v>4299</v>
      </c>
      <c r="B4964" s="60" t="s">
        <v>7882</v>
      </c>
      <c r="C4964" s="211"/>
      <c r="D4964" s="211"/>
      <c r="E4964" s="211"/>
      <c r="F4964" s="211"/>
      <c r="G4964" s="211"/>
      <c r="H4964" s="211"/>
      <c r="I4964" s="211"/>
      <c r="J4964" s="211"/>
      <c r="K4964" s="211"/>
      <c r="L4964" s="211">
        <v>60.033000000000001</v>
      </c>
      <c r="M4964" s="211"/>
      <c r="N4964" s="211"/>
      <c r="O4964" s="211"/>
      <c r="P4964" s="211"/>
      <c r="Q4964" s="211"/>
    </row>
    <row r="4965" spans="1:17" x14ac:dyDescent="0.25">
      <c r="A4965" s="60" t="s">
        <v>1622</v>
      </c>
      <c r="B4965" s="60" t="s">
        <v>7883</v>
      </c>
      <c r="C4965" s="211">
        <v>0.35299999999999998</v>
      </c>
      <c r="D4965" s="211">
        <v>0.51900000000000002</v>
      </c>
      <c r="E4965" s="211"/>
      <c r="F4965" s="211"/>
      <c r="G4965" s="211">
        <v>0.11</v>
      </c>
      <c r="H4965" s="211"/>
      <c r="I4965" s="211">
        <v>0.65400000000000003</v>
      </c>
      <c r="J4965" s="211">
        <v>0.221</v>
      </c>
      <c r="K4965" s="211">
        <v>1.8759999999999999</v>
      </c>
      <c r="L4965" s="211"/>
      <c r="M4965" s="211">
        <v>0</v>
      </c>
      <c r="N4965" s="211"/>
      <c r="O4965" s="211">
        <v>5.3369999999999997</v>
      </c>
      <c r="P4965" s="211"/>
      <c r="Q4965" s="211">
        <v>0.12</v>
      </c>
    </row>
    <row r="4966" spans="1:17" x14ac:dyDescent="0.25">
      <c r="A4966" s="60" t="s">
        <v>1245</v>
      </c>
      <c r="B4966" s="60" t="s">
        <v>7884</v>
      </c>
      <c r="C4966" s="211">
        <v>0.189</v>
      </c>
      <c r="D4966" s="211">
        <v>1.7999999999999999E-2</v>
      </c>
      <c r="E4966" s="211">
        <v>4.0270000000000001</v>
      </c>
      <c r="F4966" s="211">
        <v>5.9420000000000002</v>
      </c>
      <c r="G4966" s="211">
        <v>1.988</v>
      </c>
      <c r="H4966" s="211"/>
      <c r="I4966" s="211">
        <v>1.0229999999999999</v>
      </c>
      <c r="J4966" s="211">
        <v>1.8089999999999999</v>
      </c>
      <c r="K4966" s="211">
        <v>33.152000000000001</v>
      </c>
      <c r="L4966" s="211">
        <v>10.959</v>
      </c>
      <c r="M4966" s="211">
        <v>1.6539999999999999</v>
      </c>
      <c r="N4966" s="211"/>
      <c r="O4966" s="211"/>
      <c r="P4966" s="211">
        <v>0.38</v>
      </c>
      <c r="Q4966" s="211"/>
    </row>
    <row r="4967" spans="1:17" x14ac:dyDescent="0.25">
      <c r="A4967" s="60" t="s">
        <v>4495</v>
      </c>
      <c r="B4967" s="60" t="s">
        <v>7885</v>
      </c>
      <c r="C4967" s="211"/>
      <c r="D4967" s="211">
        <v>1.8260000000000001</v>
      </c>
      <c r="E4967" s="211"/>
      <c r="F4967" s="211">
        <v>2.323</v>
      </c>
      <c r="G4967" s="211"/>
      <c r="H4967" s="211"/>
      <c r="I4967" s="211">
        <v>7.4999999999999997E-2</v>
      </c>
      <c r="J4967" s="211"/>
      <c r="K4967" s="211">
        <v>1.5920000000000001</v>
      </c>
      <c r="L4967" s="211"/>
      <c r="M4967" s="211"/>
      <c r="N4967" s="211"/>
      <c r="O4967" s="211"/>
      <c r="P4967" s="211"/>
      <c r="Q4967" s="211"/>
    </row>
    <row r="4968" spans="1:17" x14ac:dyDescent="0.25">
      <c r="A4968" s="60" t="s">
        <v>1088</v>
      </c>
      <c r="B4968" s="60" t="s">
        <v>7886</v>
      </c>
      <c r="C4968" s="211">
        <v>1.08</v>
      </c>
      <c r="D4968" s="211">
        <v>121.41200000000001</v>
      </c>
      <c r="E4968" s="211">
        <v>3.2709999999999999</v>
      </c>
      <c r="F4968" s="211">
        <v>9.5229999999999997</v>
      </c>
      <c r="G4968" s="211">
        <v>14.023</v>
      </c>
      <c r="H4968" s="211">
        <v>0.42399999999999999</v>
      </c>
      <c r="I4968" s="211">
        <v>29.803000000000001</v>
      </c>
      <c r="J4968" s="211">
        <v>4.6319999999999997</v>
      </c>
      <c r="K4968" s="211">
        <v>10.492000000000001</v>
      </c>
      <c r="L4968" s="211">
        <v>13.955</v>
      </c>
      <c r="M4968" s="211"/>
      <c r="N4968" s="211"/>
      <c r="O4968" s="211"/>
      <c r="P4968" s="211"/>
      <c r="Q4968" s="211"/>
    </row>
    <row r="4969" spans="1:17" x14ac:dyDescent="0.25">
      <c r="A4969" s="60" t="s">
        <v>514</v>
      </c>
      <c r="B4969" s="60" t="s">
        <v>7887</v>
      </c>
      <c r="C4969" s="211">
        <v>41.417000000000002</v>
      </c>
      <c r="D4969" s="211">
        <v>10.922000000000001</v>
      </c>
      <c r="E4969" s="211">
        <v>17.163</v>
      </c>
      <c r="F4969" s="211">
        <v>148.90199999999999</v>
      </c>
      <c r="G4969" s="211">
        <v>6.5119999999999996</v>
      </c>
      <c r="H4969" s="211">
        <v>3.198</v>
      </c>
      <c r="I4969" s="211">
        <v>3.254</v>
      </c>
      <c r="J4969" s="211">
        <v>91.852000000000004</v>
      </c>
      <c r="K4969" s="211">
        <v>67.227999999999994</v>
      </c>
      <c r="L4969" s="211">
        <v>139.19</v>
      </c>
      <c r="M4969" s="211">
        <v>0.83499999999999996</v>
      </c>
      <c r="N4969" s="211">
        <v>5</v>
      </c>
      <c r="O4969" s="211">
        <v>42.152000000000001</v>
      </c>
      <c r="P4969" s="211">
        <v>13.744999999999999</v>
      </c>
      <c r="Q4969" s="211">
        <v>0.6</v>
      </c>
    </row>
    <row r="4970" spans="1:17" x14ac:dyDescent="0.25">
      <c r="A4970" s="60" t="s">
        <v>4584</v>
      </c>
      <c r="B4970" s="60" t="s">
        <v>7889</v>
      </c>
      <c r="C4970" s="211"/>
      <c r="D4970" s="211"/>
      <c r="E4970" s="211"/>
      <c r="F4970" s="211"/>
      <c r="G4970" s="211"/>
      <c r="H4970" s="211">
        <v>1.7000000000000001E-2</v>
      </c>
      <c r="I4970" s="211">
        <v>4.4999999999999998E-2</v>
      </c>
      <c r="J4970" s="211">
        <v>7.0000000000000001E-3</v>
      </c>
      <c r="K4970" s="211">
        <v>1.204</v>
      </c>
      <c r="L4970" s="211"/>
      <c r="M4970" s="211"/>
      <c r="N4970" s="211"/>
      <c r="O4970" s="211"/>
      <c r="P4970" s="211"/>
      <c r="Q4970" s="211"/>
    </row>
    <row r="4971" spans="1:17" x14ac:dyDescent="0.25">
      <c r="A4971" s="60" t="s">
        <v>4298</v>
      </c>
      <c r="B4971" s="60" t="s">
        <v>7890</v>
      </c>
      <c r="C4971" s="211"/>
      <c r="D4971" s="211"/>
      <c r="E4971" s="211"/>
      <c r="F4971" s="211"/>
      <c r="G4971" s="211"/>
      <c r="H4971" s="211"/>
      <c r="I4971" s="211">
        <v>0.13</v>
      </c>
      <c r="J4971" s="211"/>
      <c r="K4971" s="211"/>
      <c r="L4971" s="211"/>
      <c r="M4971" s="211"/>
      <c r="N4971" s="211"/>
      <c r="O4971" s="211"/>
      <c r="P4971" s="211"/>
      <c r="Q4971" s="211"/>
    </row>
    <row r="4972" spans="1:17" x14ac:dyDescent="0.25">
      <c r="A4972" s="60" t="s">
        <v>4602</v>
      </c>
      <c r="B4972" s="60" t="s">
        <v>7891</v>
      </c>
      <c r="C4972" s="211"/>
      <c r="D4972" s="211"/>
      <c r="E4972" s="211"/>
      <c r="F4972" s="211"/>
      <c r="G4972" s="211"/>
      <c r="H4972" s="211"/>
      <c r="I4972" s="211">
        <v>0.44600000000000001</v>
      </c>
      <c r="J4972" s="211"/>
      <c r="K4972" s="211"/>
      <c r="L4972" s="211"/>
      <c r="M4972" s="211"/>
      <c r="N4972" s="211"/>
      <c r="O4972" s="211"/>
      <c r="P4972" s="211"/>
      <c r="Q4972" s="211"/>
    </row>
    <row r="4973" spans="1:17" x14ac:dyDescent="0.25">
      <c r="A4973" s="60" t="s">
        <v>4331</v>
      </c>
      <c r="B4973" s="60" t="s">
        <v>7892</v>
      </c>
      <c r="C4973" s="211"/>
      <c r="D4973" s="211"/>
      <c r="E4973" s="211"/>
      <c r="F4973" s="211"/>
      <c r="G4973" s="211"/>
      <c r="H4973" s="211"/>
      <c r="I4973" s="211"/>
      <c r="J4973" s="211"/>
      <c r="K4973" s="211"/>
      <c r="L4973" s="211">
        <v>1.786</v>
      </c>
      <c r="M4973" s="211"/>
      <c r="N4973" s="211"/>
      <c r="O4973" s="211"/>
      <c r="P4973" s="211"/>
      <c r="Q4973" s="211"/>
    </row>
    <row r="4974" spans="1:17" x14ac:dyDescent="0.25">
      <c r="A4974" s="60" t="s">
        <v>4655</v>
      </c>
      <c r="B4974" s="60" t="s">
        <v>7893</v>
      </c>
      <c r="C4974" s="211"/>
      <c r="D4974" s="211">
        <v>1.64</v>
      </c>
      <c r="E4974" s="211">
        <v>1.84</v>
      </c>
      <c r="F4974" s="211">
        <v>1E-3</v>
      </c>
      <c r="G4974" s="211"/>
      <c r="H4974" s="211"/>
      <c r="I4974" s="211">
        <v>2.069</v>
      </c>
      <c r="J4974" s="211"/>
      <c r="K4974" s="211">
        <v>3.1259999999999999</v>
      </c>
      <c r="L4974" s="211">
        <v>1.679</v>
      </c>
      <c r="M4974" s="211"/>
      <c r="N4974" s="211"/>
      <c r="O4974" s="211"/>
      <c r="P4974" s="211">
        <v>13.683999999999999</v>
      </c>
      <c r="Q4974" s="211"/>
    </row>
    <row r="4975" spans="1:17" x14ac:dyDescent="0.25">
      <c r="A4975" s="60" t="s">
        <v>1389</v>
      </c>
      <c r="B4975" s="60" t="s">
        <v>7894</v>
      </c>
      <c r="C4975" s="211">
        <v>0.749</v>
      </c>
      <c r="D4975" s="211">
        <v>1.7130000000000001</v>
      </c>
      <c r="E4975" s="211">
        <v>9.6029999999999998</v>
      </c>
      <c r="F4975" s="211">
        <v>7.3999999999999996E-2</v>
      </c>
      <c r="G4975" s="211"/>
      <c r="H4975" s="211">
        <v>0.56000000000000005</v>
      </c>
      <c r="I4975" s="211">
        <v>2.3E-2</v>
      </c>
      <c r="J4975" s="211">
        <v>1.6E-2</v>
      </c>
      <c r="K4975" s="211">
        <v>0.11899999999999999</v>
      </c>
      <c r="L4975" s="211">
        <v>1E-3</v>
      </c>
      <c r="M4975" s="211"/>
      <c r="N4975" s="211"/>
      <c r="O4975" s="211">
        <v>0.437</v>
      </c>
      <c r="P4975" s="211">
        <v>16.559999999999999</v>
      </c>
      <c r="Q4975" s="211"/>
    </row>
    <row r="4976" spans="1:17" x14ac:dyDescent="0.25">
      <c r="A4976" s="60" t="s">
        <v>1794</v>
      </c>
      <c r="B4976" s="60" t="s">
        <v>7895</v>
      </c>
      <c r="C4976" s="211">
        <v>11.925000000000001</v>
      </c>
      <c r="D4976" s="211">
        <v>14.004</v>
      </c>
      <c r="E4976" s="211">
        <v>4.8390000000000004</v>
      </c>
      <c r="F4976" s="211">
        <v>3.9180000000000001</v>
      </c>
      <c r="G4976" s="211">
        <v>2.3650000000000002</v>
      </c>
      <c r="H4976" s="211">
        <v>3.5339999999999998</v>
      </c>
      <c r="I4976" s="211">
        <v>17.521999999999998</v>
      </c>
      <c r="J4976" s="211">
        <v>0.11899999999999999</v>
      </c>
      <c r="K4976" s="211">
        <v>10.608000000000001</v>
      </c>
      <c r="L4976" s="211">
        <v>4.4290000000000003</v>
      </c>
      <c r="M4976" s="211">
        <v>0</v>
      </c>
      <c r="N4976" s="211">
        <v>13</v>
      </c>
      <c r="O4976" s="211">
        <v>0.157</v>
      </c>
      <c r="P4976" s="211">
        <v>14.736000000000001</v>
      </c>
      <c r="Q4976" s="211">
        <v>17.350000000000001</v>
      </c>
    </row>
    <row r="4977" spans="1:17" x14ac:dyDescent="0.25">
      <c r="A4977" s="60" t="s">
        <v>498</v>
      </c>
      <c r="B4977" s="60" t="s">
        <v>7896</v>
      </c>
      <c r="C4977" s="211">
        <v>15.807</v>
      </c>
      <c r="D4977" s="211">
        <v>7.8129999999999997</v>
      </c>
      <c r="E4977" s="211">
        <v>0.255</v>
      </c>
      <c r="F4977" s="211">
        <v>16.169</v>
      </c>
      <c r="G4977" s="211">
        <v>2.4990000000000001</v>
      </c>
      <c r="H4977" s="211">
        <v>3.323</v>
      </c>
      <c r="I4977" s="211">
        <v>17.725000000000001</v>
      </c>
      <c r="J4977" s="211">
        <v>0.26900000000000002</v>
      </c>
      <c r="K4977" s="211">
        <v>25.062999999999999</v>
      </c>
      <c r="L4977" s="211">
        <v>9.3369999999999997</v>
      </c>
      <c r="M4977" s="211"/>
      <c r="N4977" s="211">
        <v>6</v>
      </c>
      <c r="O4977" s="211">
        <v>13.779</v>
      </c>
      <c r="P4977" s="211">
        <v>68.418999999999997</v>
      </c>
      <c r="Q4977" s="211">
        <v>10.67</v>
      </c>
    </row>
    <row r="4978" spans="1:17" x14ac:dyDescent="0.25">
      <c r="A4978" s="60" t="s">
        <v>3057</v>
      </c>
      <c r="B4978" s="60" t="s">
        <v>7897</v>
      </c>
      <c r="C4978" s="211"/>
      <c r="D4978" s="211"/>
      <c r="E4978" s="211">
        <v>0.47399999999999998</v>
      </c>
      <c r="F4978" s="211"/>
      <c r="G4978" s="211"/>
      <c r="H4978" s="211">
        <v>0.10100000000000001</v>
      </c>
      <c r="I4978" s="211">
        <v>0.48</v>
      </c>
      <c r="J4978" s="211">
        <v>0.57299999999999995</v>
      </c>
      <c r="K4978" s="211">
        <v>1.4430000000000001</v>
      </c>
      <c r="L4978" s="211"/>
      <c r="M4978" s="211"/>
      <c r="N4978" s="211"/>
      <c r="O4978" s="211"/>
      <c r="P4978" s="211">
        <v>0.33</v>
      </c>
      <c r="Q4978" s="211"/>
    </row>
    <row r="4979" spans="1:17" x14ac:dyDescent="0.25">
      <c r="A4979" s="60" t="s">
        <v>1226</v>
      </c>
      <c r="B4979" s="60" t="s">
        <v>7898</v>
      </c>
      <c r="C4979" s="211">
        <v>7.8150000000000004</v>
      </c>
      <c r="D4979" s="211">
        <v>1.7490000000000001</v>
      </c>
      <c r="E4979" s="211">
        <v>1.288</v>
      </c>
      <c r="F4979" s="211">
        <v>130.041</v>
      </c>
      <c r="G4979" s="211">
        <v>21.454999999999998</v>
      </c>
      <c r="H4979" s="211">
        <v>72.281000000000006</v>
      </c>
      <c r="I4979" s="211">
        <v>24.547000000000001</v>
      </c>
      <c r="J4979" s="211">
        <v>19.274000000000001</v>
      </c>
      <c r="K4979" s="211">
        <v>72.760999999999996</v>
      </c>
      <c r="L4979" s="211">
        <v>8.8019999999999996</v>
      </c>
      <c r="M4979" s="211"/>
      <c r="N4979" s="211">
        <v>25</v>
      </c>
      <c r="O4979" s="211">
        <v>10.67</v>
      </c>
      <c r="P4979" s="211">
        <v>32.770000000000003</v>
      </c>
      <c r="Q4979" s="211">
        <v>34.909999999999997</v>
      </c>
    </row>
    <row r="4980" spans="1:17" x14ac:dyDescent="0.25">
      <c r="A4980" s="60" t="s">
        <v>3068</v>
      </c>
      <c r="B4980" s="60" t="s">
        <v>7899</v>
      </c>
      <c r="C4980" s="211"/>
      <c r="D4980" s="211"/>
      <c r="E4980" s="211">
        <v>3.331</v>
      </c>
      <c r="F4980" s="211">
        <v>3.8530000000000002</v>
      </c>
      <c r="G4980" s="211">
        <v>0.41099999999999998</v>
      </c>
      <c r="H4980" s="211"/>
      <c r="I4980" s="211"/>
      <c r="J4980" s="211">
        <v>7.3999999999999996E-2</v>
      </c>
      <c r="K4980" s="211"/>
      <c r="L4980" s="211"/>
      <c r="M4980" s="211"/>
      <c r="N4980" s="211"/>
      <c r="O4980" s="211"/>
      <c r="P4980" s="211"/>
      <c r="Q4980" s="211"/>
    </row>
    <row r="4981" spans="1:17" x14ac:dyDescent="0.25">
      <c r="A4981" s="60" t="s">
        <v>2086</v>
      </c>
      <c r="B4981" s="60" t="s">
        <v>7900</v>
      </c>
      <c r="C4981" s="211">
        <v>0.193</v>
      </c>
      <c r="D4981" s="211">
        <v>1.7000000000000001E-2</v>
      </c>
      <c r="E4981" s="211">
        <v>0.88500000000000001</v>
      </c>
      <c r="F4981" s="211">
        <v>0.94</v>
      </c>
      <c r="G4981" s="211">
        <v>1.962</v>
      </c>
      <c r="H4981" s="211">
        <v>6.8719999999999999</v>
      </c>
      <c r="I4981" s="211">
        <v>0.185</v>
      </c>
      <c r="J4981" s="211">
        <v>0.20799999999999999</v>
      </c>
      <c r="K4981" s="211">
        <v>1.55</v>
      </c>
      <c r="L4981" s="211"/>
      <c r="M4981" s="211"/>
      <c r="N4981" s="211">
        <v>69</v>
      </c>
      <c r="O4981" s="211">
        <v>1.1499999999999999</v>
      </c>
      <c r="P4981" s="211">
        <v>2.88</v>
      </c>
      <c r="Q4981" s="211"/>
    </row>
    <row r="4982" spans="1:17" x14ac:dyDescent="0.25">
      <c r="A4982" s="60" t="s">
        <v>1148</v>
      </c>
      <c r="B4982" s="60" t="s">
        <v>7901</v>
      </c>
      <c r="C4982" s="211"/>
      <c r="D4982" s="211"/>
      <c r="E4982" s="211"/>
      <c r="F4982" s="211"/>
      <c r="G4982" s="211"/>
      <c r="H4982" s="211"/>
      <c r="I4982" s="211">
        <v>0.27600000000000002</v>
      </c>
      <c r="J4982" s="211">
        <v>8.0000000000000002E-3</v>
      </c>
      <c r="K4982" s="211">
        <v>0.24299999999999999</v>
      </c>
      <c r="L4982" s="211">
        <v>10.127000000000001</v>
      </c>
      <c r="M4982" s="211"/>
      <c r="N4982" s="211"/>
      <c r="O4982" s="211"/>
      <c r="P4982" s="211">
        <v>6.05</v>
      </c>
      <c r="Q4982" s="211"/>
    </row>
    <row r="4983" spans="1:17" x14ac:dyDescent="0.25">
      <c r="A4983" s="60" t="s">
        <v>4453</v>
      </c>
      <c r="B4983" s="60" t="s">
        <v>7902</v>
      </c>
      <c r="C4983" s="211"/>
      <c r="D4983" s="211"/>
      <c r="E4983" s="211">
        <v>7.52</v>
      </c>
      <c r="F4983" s="211"/>
      <c r="G4983" s="211"/>
      <c r="H4983" s="211"/>
      <c r="I4983" s="211"/>
      <c r="J4983" s="211"/>
      <c r="K4983" s="211"/>
      <c r="L4983" s="211"/>
      <c r="M4983" s="211"/>
      <c r="N4983" s="211"/>
      <c r="O4983" s="211"/>
      <c r="P4983" s="211"/>
      <c r="Q4983" s="211"/>
    </row>
    <row r="4984" spans="1:17" x14ac:dyDescent="0.25">
      <c r="A4984" s="60" t="s">
        <v>1355</v>
      </c>
      <c r="B4984" s="60" t="s">
        <v>7903</v>
      </c>
      <c r="C4984" s="211"/>
      <c r="D4984" s="211">
        <v>14.15</v>
      </c>
      <c r="E4984" s="211">
        <v>9.0999999999999998E-2</v>
      </c>
      <c r="F4984" s="211">
        <v>1.319</v>
      </c>
      <c r="G4984" s="211"/>
      <c r="H4984" s="211"/>
      <c r="I4984" s="211">
        <v>0.113</v>
      </c>
      <c r="J4984" s="211"/>
      <c r="K4984" s="211"/>
      <c r="L4984" s="211"/>
      <c r="M4984" s="211"/>
      <c r="N4984" s="211"/>
      <c r="O4984" s="211"/>
      <c r="P4984" s="211"/>
      <c r="Q4984" s="211"/>
    </row>
    <row r="4985" spans="1:17" x14ac:dyDescent="0.25">
      <c r="A4985" s="60" t="s">
        <v>1374</v>
      </c>
      <c r="B4985" s="60" t="s">
        <v>7904</v>
      </c>
      <c r="C4985" s="211">
        <v>1.7509999999999999</v>
      </c>
      <c r="D4985" s="211">
        <v>0.17199999999999999</v>
      </c>
      <c r="E4985" s="211">
        <v>0.88100000000000001</v>
      </c>
      <c r="F4985" s="211">
        <v>0.153</v>
      </c>
      <c r="G4985" s="211"/>
      <c r="H4985" s="211">
        <v>1.617</v>
      </c>
      <c r="I4985" s="211">
        <v>0.52800000000000002</v>
      </c>
      <c r="J4985" s="211"/>
      <c r="K4985" s="211">
        <v>1.349</v>
      </c>
      <c r="L4985" s="211"/>
      <c r="M4985" s="211"/>
      <c r="N4985" s="211">
        <v>5</v>
      </c>
      <c r="O4985" s="211"/>
      <c r="P4985" s="211">
        <v>8.1560000000000006</v>
      </c>
      <c r="Q4985" s="211">
        <v>3.7</v>
      </c>
    </row>
    <row r="4986" spans="1:17" x14ac:dyDescent="0.25">
      <c r="A4986" s="60" t="s">
        <v>972</v>
      </c>
      <c r="B4986" s="60" t="s">
        <v>7906</v>
      </c>
      <c r="C4986" s="211">
        <v>137.12700000000001</v>
      </c>
      <c r="D4986" s="211">
        <v>8.6669999999999998</v>
      </c>
      <c r="E4986" s="211">
        <v>6.9000000000000006E-2</v>
      </c>
      <c r="F4986" s="211">
        <v>1.171</v>
      </c>
      <c r="G4986" s="211"/>
      <c r="H4986" s="211">
        <v>6.0970000000000004</v>
      </c>
      <c r="I4986" s="211">
        <v>0.218</v>
      </c>
      <c r="J4986" s="211">
        <v>14.442</v>
      </c>
      <c r="K4986" s="211">
        <v>0.89400000000000002</v>
      </c>
      <c r="L4986" s="211">
        <v>8.9999999999999993E-3</v>
      </c>
      <c r="M4986" s="211"/>
      <c r="N4986" s="211">
        <v>53</v>
      </c>
      <c r="O4986" s="211">
        <v>23.39</v>
      </c>
      <c r="P4986" s="211">
        <v>8.5299999999999994</v>
      </c>
      <c r="Q4986" s="211">
        <v>4.53</v>
      </c>
    </row>
    <row r="4987" spans="1:17" x14ac:dyDescent="0.25">
      <c r="A4987" s="60" t="s">
        <v>1602</v>
      </c>
      <c r="B4987" s="60" t="s">
        <v>7907</v>
      </c>
      <c r="C4987" s="211"/>
      <c r="D4987" s="211">
        <v>14.481</v>
      </c>
      <c r="E4987" s="211">
        <v>5.8029999999999999</v>
      </c>
      <c r="F4987" s="211"/>
      <c r="G4987" s="211">
        <v>33.000999999999998</v>
      </c>
      <c r="H4987" s="211"/>
      <c r="I4987" s="211"/>
      <c r="J4987" s="211"/>
      <c r="K4987" s="211">
        <v>1.6240000000000001</v>
      </c>
      <c r="L4987" s="211"/>
      <c r="M4987" s="211"/>
      <c r="N4987" s="211"/>
      <c r="O4987" s="211"/>
      <c r="P4987" s="211"/>
      <c r="Q4987" s="211"/>
    </row>
    <row r="4988" spans="1:17" x14ac:dyDescent="0.25">
      <c r="A4988" s="60" t="s">
        <v>4409</v>
      </c>
      <c r="B4988" s="60" t="s">
        <v>7908</v>
      </c>
      <c r="C4988" s="211">
        <v>2.1999999999999999E-2</v>
      </c>
      <c r="D4988" s="211"/>
      <c r="E4988" s="211"/>
      <c r="F4988" s="211"/>
      <c r="G4988" s="211">
        <v>8.5000000000000006E-2</v>
      </c>
      <c r="H4988" s="211"/>
      <c r="I4988" s="211">
        <v>0.13800000000000001</v>
      </c>
      <c r="J4988" s="211"/>
      <c r="K4988" s="211"/>
      <c r="L4988" s="211"/>
      <c r="M4988" s="211"/>
      <c r="N4988" s="211"/>
      <c r="O4988" s="211"/>
      <c r="P4988" s="211"/>
      <c r="Q4988" s="211"/>
    </row>
    <row r="4989" spans="1:17" x14ac:dyDescent="0.25">
      <c r="A4989" s="60" t="s">
        <v>1311</v>
      </c>
      <c r="B4989" s="60" t="s">
        <v>7909</v>
      </c>
      <c r="C4989" s="211">
        <v>6.3E-2</v>
      </c>
      <c r="D4989" s="211"/>
      <c r="E4989" s="211"/>
      <c r="F4989" s="211"/>
      <c r="G4989" s="211"/>
      <c r="H4989" s="211"/>
      <c r="I4989" s="211"/>
      <c r="J4989" s="211"/>
      <c r="K4989" s="211"/>
      <c r="L4989" s="211">
        <v>0.32500000000000001</v>
      </c>
      <c r="M4989" s="211"/>
      <c r="N4989" s="211"/>
      <c r="O4989" s="211"/>
      <c r="P4989" s="211"/>
      <c r="Q4989" s="211"/>
    </row>
    <row r="4990" spans="1:17" x14ac:dyDescent="0.25">
      <c r="A4990" s="60" t="s">
        <v>248</v>
      </c>
      <c r="B4990" s="60" t="s">
        <v>7910</v>
      </c>
      <c r="C4990" s="211">
        <v>3.121</v>
      </c>
      <c r="D4990" s="211">
        <v>9.1199999999999992</v>
      </c>
      <c r="E4990" s="211"/>
      <c r="F4990" s="211">
        <v>8.2000000000000003E-2</v>
      </c>
      <c r="G4990" s="211"/>
      <c r="H4990" s="211">
        <v>4.165</v>
      </c>
      <c r="I4990" s="211">
        <v>0.252</v>
      </c>
      <c r="J4990" s="211">
        <v>0.97799999999999998</v>
      </c>
      <c r="K4990" s="211">
        <v>0.56899999999999995</v>
      </c>
      <c r="L4990" s="211">
        <v>0.152</v>
      </c>
      <c r="M4990" s="211"/>
      <c r="N4990" s="211">
        <v>11</v>
      </c>
      <c r="O4990" s="211">
        <v>0.99099999999999999</v>
      </c>
      <c r="P4990" s="211">
        <v>5.6669999999999998</v>
      </c>
      <c r="Q4990" s="211">
        <v>49.73</v>
      </c>
    </row>
    <row r="4991" spans="1:17" x14ac:dyDescent="0.25">
      <c r="A4991" s="60" t="s">
        <v>988</v>
      </c>
      <c r="B4991" s="60" t="s">
        <v>7912</v>
      </c>
      <c r="C4991" s="211"/>
      <c r="D4991" s="211"/>
      <c r="E4991" s="211"/>
      <c r="F4991" s="211"/>
      <c r="G4991" s="211"/>
      <c r="H4991" s="211">
        <v>0.21</v>
      </c>
      <c r="I4991" s="211"/>
      <c r="J4991" s="211">
        <v>0.24399999999999999</v>
      </c>
      <c r="K4991" s="211">
        <v>0.42499999999999999</v>
      </c>
      <c r="L4991" s="211"/>
      <c r="M4991" s="211">
        <v>5.3419999999999996</v>
      </c>
      <c r="N4991" s="211"/>
      <c r="O4991" s="211"/>
      <c r="P4991" s="211">
        <v>25.53</v>
      </c>
      <c r="Q4991" s="211"/>
    </row>
    <row r="4992" spans="1:17" x14ac:dyDescent="0.25">
      <c r="A4992" s="60" t="s">
        <v>1931</v>
      </c>
      <c r="B4992" s="60" t="s">
        <v>7913</v>
      </c>
      <c r="C4992" s="211"/>
      <c r="D4992" s="211"/>
      <c r="E4992" s="211"/>
      <c r="F4992" s="211"/>
      <c r="G4992" s="211"/>
      <c r="H4992" s="211"/>
      <c r="I4992" s="211"/>
      <c r="J4992" s="211"/>
      <c r="K4992" s="211">
        <v>1.6419999999999999</v>
      </c>
      <c r="L4992" s="211"/>
      <c r="M4992" s="211"/>
      <c r="N4992" s="211"/>
      <c r="O4992" s="211"/>
      <c r="P4992" s="211"/>
      <c r="Q4992" s="211"/>
    </row>
    <row r="4993" spans="1:17" x14ac:dyDescent="0.25">
      <c r="A4993" s="60" t="s">
        <v>4786</v>
      </c>
      <c r="B4993" s="60" t="s">
        <v>7914</v>
      </c>
      <c r="C4993" s="211"/>
      <c r="D4993" s="211"/>
      <c r="E4993" s="211"/>
      <c r="F4993" s="211"/>
      <c r="G4993" s="211"/>
      <c r="H4993" s="211"/>
      <c r="I4993" s="211">
        <v>6.0000000000000001E-3</v>
      </c>
      <c r="J4993" s="211"/>
      <c r="K4993" s="211"/>
      <c r="L4993" s="211"/>
      <c r="M4993" s="211"/>
      <c r="N4993" s="211"/>
      <c r="O4993" s="211"/>
      <c r="P4993" s="211"/>
      <c r="Q4993" s="211"/>
    </row>
    <row r="4994" spans="1:17" x14ac:dyDescent="0.25">
      <c r="A4994" s="60" t="s">
        <v>657</v>
      </c>
      <c r="B4994" s="60" t="s">
        <v>7915</v>
      </c>
      <c r="C4994" s="211"/>
      <c r="D4994" s="211"/>
      <c r="E4994" s="211"/>
      <c r="F4994" s="211"/>
      <c r="G4994" s="211"/>
      <c r="H4994" s="211">
        <v>0.38500000000000001</v>
      </c>
      <c r="I4994" s="211">
        <v>23.12</v>
      </c>
      <c r="J4994" s="211">
        <v>2.4729999999999999</v>
      </c>
      <c r="K4994" s="211"/>
      <c r="L4994" s="211"/>
      <c r="M4994" s="211"/>
      <c r="N4994" s="211"/>
      <c r="O4994" s="211">
        <v>6.6479999999999997</v>
      </c>
      <c r="P4994" s="211"/>
      <c r="Q4994" s="211">
        <v>0.88</v>
      </c>
    </row>
    <row r="4995" spans="1:17" x14ac:dyDescent="0.25">
      <c r="A4995" s="60" t="s">
        <v>2004</v>
      </c>
      <c r="B4995" s="60" t="s">
        <v>7916</v>
      </c>
      <c r="C4995" s="211"/>
      <c r="D4995" s="211"/>
      <c r="E4995" s="211">
        <v>3.0000000000000001E-3</v>
      </c>
      <c r="F4995" s="211">
        <v>0.75</v>
      </c>
      <c r="G4995" s="211">
        <v>0.17100000000000001</v>
      </c>
      <c r="H4995" s="211"/>
      <c r="I4995" s="211"/>
      <c r="J4995" s="211"/>
      <c r="K4995" s="211"/>
      <c r="L4995" s="211"/>
      <c r="M4995" s="211"/>
      <c r="N4995" s="211"/>
      <c r="O4995" s="211"/>
      <c r="P4995" s="211"/>
      <c r="Q4995" s="211"/>
    </row>
    <row r="4996" spans="1:17" x14ac:dyDescent="0.25">
      <c r="A4996" s="60" t="s">
        <v>928</v>
      </c>
      <c r="B4996" s="60" t="s">
        <v>7917</v>
      </c>
      <c r="C4996" s="211"/>
      <c r="D4996" s="211"/>
      <c r="E4996" s="211">
        <v>8.4320000000000004</v>
      </c>
      <c r="F4996" s="211">
        <v>5.0999999999999997E-2</v>
      </c>
      <c r="G4996" s="211">
        <v>2.9000000000000001E-2</v>
      </c>
      <c r="H4996" s="211">
        <v>0.04</v>
      </c>
      <c r="I4996" s="211">
        <v>0.06</v>
      </c>
      <c r="J4996" s="211">
        <v>4.1749999999999998</v>
      </c>
      <c r="K4996" s="211">
        <v>1.167</v>
      </c>
      <c r="L4996" s="211">
        <v>8.68</v>
      </c>
      <c r="M4996" s="211"/>
      <c r="N4996" s="211"/>
      <c r="O4996" s="211"/>
      <c r="P4996" s="211">
        <v>9.98</v>
      </c>
      <c r="Q4996" s="211">
        <v>12.48</v>
      </c>
    </row>
    <row r="4997" spans="1:17" x14ac:dyDescent="0.25">
      <c r="A4997" s="60" t="s">
        <v>1432</v>
      </c>
      <c r="B4997" s="60" t="s">
        <v>7918</v>
      </c>
      <c r="C4997" s="211"/>
      <c r="D4997" s="211"/>
      <c r="E4997" s="211"/>
      <c r="F4997" s="211">
        <v>1.4159999999999999</v>
      </c>
      <c r="G4997" s="211"/>
      <c r="H4997" s="211"/>
      <c r="I4997" s="211"/>
      <c r="J4997" s="211"/>
      <c r="K4997" s="211"/>
      <c r="L4997" s="211"/>
      <c r="M4997" s="211"/>
      <c r="N4997" s="211"/>
      <c r="O4997" s="211"/>
      <c r="P4997" s="211">
        <v>3.9E-2</v>
      </c>
      <c r="Q4997" s="211"/>
    </row>
    <row r="4998" spans="1:17" x14ac:dyDescent="0.25">
      <c r="A4998" s="60" t="s">
        <v>505</v>
      </c>
      <c r="B4998" s="60" t="s">
        <v>7919</v>
      </c>
      <c r="C4998" s="211">
        <v>1.6319999999999999</v>
      </c>
      <c r="D4998" s="211">
        <v>0.61399999999999999</v>
      </c>
      <c r="E4998" s="211">
        <v>3.4000000000000002E-2</v>
      </c>
      <c r="F4998" s="211">
        <v>0.56599999999999995</v>
      </c>
      <c r="G4998" s="211"/>
      <c r="H4998" s="211"/>
      <c r="I4998" s="211">
        <v>0.14799999999999999</v>
      </c>
      <c r="J4998" s="211">
        <v>0.26</v>
      </c>
      <c r="K4998" s="211"/>
      <c r="L4998" s="211"/>
      <c r="M4998" s="211"/>
      <c r="N4998" s="211"/>
      <c r="O4998" s="211">
        <v>5.6550000000000002</v>
      </c>
      <c r="P4998" s="211"/>
      <c r="Q4998" s="211">
        <v>12.51</v>
      </c>
    </row>
    <row r="4999" spans="1:17" x14ac:dyDescent="0.25">
      <c r="A4999" s="60" t="s">
        <v>651</v>
      </c>
      <c r="B4999" s="60" t="s">
        <v>7920</v>
      </c>
      <c r="C4999" s="211"/>
      <c r="D4999" s="211"/>
      <c r="E4999" s="211"/>
      <c r="F4999" s="211"/>
      <c r="G4999" s="211"/>
      <c r="H4999" s="211"/>
      <c r="I4999" s="211">
        <v>0.03</v>
      </c>
      <c r="J4999" s="211"/>
      <c r="K4999" s="211">
        <v>1.75</v>
      </c>
      <c r="L4999" s="211">
        <v>0.38300000000000001</v>
      </c>
      <c r="M4999" s="211">
        <v>70.069000000000003</v>
      </c>
      <c r="N4999" s="211">
        <v>42</v>
      </c>
      <c r="O4999" s="211">
        <v>7.5750000000000002</v>
      </c>
      <c r="P4999" s="211"/>
      <c r="Q4999" s="211"/>
    </row>
    <row r="5000" spans="1:17" x14ac:dyDescent="0.25">
      <c r="A5000" s="60" t="s">
        <v>335</v>
      </c>
      <c r="B5000" s="60" t="s">
        <v>7921</v>
      </c>
      <c r="C5000" s="211"/>
      <c r="D5000" s="211"/>
      <c r="E5000" s="211"/>
      <c r="F5000" s="211"/>
      <c r="G5000" s="211"/>
      <c r="H5000" s="211"/>
      <c r="I5000" s="211"/>
      <c r="J5000" s="211"/>
      <c r="K5000" s="211">
        <v>3.93</v>
      </c>
      <c r="L5000" s="211"/>
      <c r="M5000" s="211"/>
      <c r="N5000" s="211"/>
      <c r="O5000" s="211">
        <v>0.439</v>
      </c>
      <c r="P5000" s="211"/>
      <c r="Q5000" s="211">
        <v>1.1599999999999999</v>
      </c>
    </row>
    <row r="5001" spans="1:17" x14ac:dyDescent="0.25">
      <c r="A5001" s="60" t="s">
        <v>1173</v>
      </c>
      <c r="B5001" s="60" t="s">
        <v>7923</v>
      </c>
      <c r="C5001" s="211"/>
      <c r="D5001" s="211">
        <v>4.8970000000000002</v>
      </c>
      <c r="E5001" s="211">
        <v>0.54400000000000004</v>
      </c>
      <c r="F5001" s="211">
        <v>2.2040000000000002</v>
      </c>
      <c r="G5001" s="211"/>
      <c r="H5001" s="211"/>
      <c r="I5001" s="211"/>
      <c r="J5001" s="211"/>
      <c r="K5001" s="211"/>
      <c r="L5001" s="211"/>
      <c r="M5001" s="211"/>
      <c r="N5001" s="211"/>
      <c r="O5001" s="211"/>
      <c r="P5001" s="211"/>
      <c r="Q5001" s="211"/>
    </row>
    <row r="5002" spans="1:17" x14ac:dyDescent="0.25">
      <c r="A5002" s="60" t="s">
        <v>1714</v>
      </c>
      <c r="B5002" s="60" t="s">
        <v>7924</v>
      </c>
      <c r="C5002" s="211"/>
      <c r="D5002" s="211"/>
      <c r="E5002" s="211"/>
      <c r="F5002" s="211"/>
      <c r="G5002" s="211">
        <v>2.5000000000000001E-2</v>
      </c>
      <c r="H5002" s="211"/>
      <c r="I5002" s="211"/>
      <c r="J5002" s="211"/>
      <c r="K5002" s="211"/>
      <c r="L5002" s="211"/>
      <c r="M5002" s="211"/>
      <c r="N5002" s="211"/>
      <c r="O5002" s="211"/>
      <c r="P5002" s="211"/>
      <c r="Q5002" s="211"/>
    </row>
    <row r="5003" spans="1:17" x14ac:dyDescent="0.25">
      <c r="A5003" s="60" t="s">
        <v>334</v>
      </c>
      <c r="B5003" s="60" t="s">
        <v>7925</v>
      </c>
      <c r="C5003" s="211">
        <v>405.24400000000003</v>
      </c>
      <c r="D5003" s="211">
        <v>120.441</v>
      </c>
      <c r="E5003" s="211">
        <v>0.81399999999999995</v>
      </c>
      <c r="F5003" s="211">
        <v>0.47899999999999998</v>
      </c>
      <c r="G5003" s="211">
        <v>1.0860000000000001</v>
      </c>
      <c r="H5003" s="211">
        <v>6.6310000000000002</v>
      </c>
      <c r="I5003" s="211">
        <v>3.5999999999999997E-2</v>
      </c>
      <c r="J5003" s="211">
        <v>3.5999999999999997E-2</v>
      </c>
      <c r="K5003" s="211">
        <v>33.363</v>
      </c>
      <c r="L5003" s="211">
        <v>0.56699999999999995</v>
      </c>
      <c r="M5003" s="211">
        <v>8.9429999999999996</v>
      </c>
      <c r="N5003" s="211">
        <v>33</v>
      </c>
      <c r="O5003" s="211"/>
      <c r="P5003" s="211">
        <v>0.18</v>
      </c>
      <c r="Q5003" s="211"/>
    </row>
    <row r="5004" spans="1:17" x14ac:dyDescent="0.25">
      <c r="A5004" s="60" t="s">
        <v>2312</v>
      </c>
      <c r="B5004" s="60" t="s">
        <v>7926</v>
      </c>
      <c r="C5004" s="211"/>
      <c r="D5004" s="211">
        <v>42.305999999999997</v>
      </c>
      <c r="E5004" s="211"/>
      <c r="F5004" s="211"/>
      <c r="G5004" s="211"/>
      <c r="H5004" s="211"/>
      <c r="I5004" s="211"/>
      <c r="J5004" s="211"/>
      <c r="K5004" s="211"/>
      <c r="L5004" s="211"/>
      <c r="M5004" s="211"/>
      <c r="N5004" s="211"/>
      <c r="O5004" s="211"/>
      <c r="P5004" s="211">
        <v>0.67</v>
      </c>
      <c r="Q5004" s="211"/>
    </row>
    <row r="5005" spans="1:17" x14ac:dyDescent="0.25">
      <c r="A5005" s="60" t="s">
        <v>1673</v>
      </c>
      <c r="B5005" s="60" t="s">
        <v>7927</v>
      </c>
      <c r="C5005" s="211">
        <v>1E-3</v>
      </c>
      <c r="D5005" s="211"/>
      <c r="E5005" s="211"/>
      <c r="F5005" s="211"/>
      <c r="G5005" s="211"/>
      <c r="H5005" s="211"/>
      <c r="I5005" s="211"/>
      <c r="J5005" s="211"/>
      <c r="K5005" s="211"/>
      <c r="L5005" s="211"/>
      <c r="M5005" s="211"/>
      <c r="N5005" s="211"/>
      <c r="O5005" s="211"/>
      <c r="P5005" s="211"/>
      <c r="Q5005" s="211"/>
    </row>
    <row r="5006" spans="1:17" x14ac:dyDescent="0.25">
      <c r="A5006" s="60" t="s">
        <v>4739</v>
      </c>
      <c r="B5006" s="60" t="s">
        <v>7928</v>
      </c>
      <c r="C5006" s="211"/>
      <c r="D5006" s="211"/>
      <c r="E5006" s="211"/>
      <c r="F5006" s="211"/>
      <c r="G5006" s="211"/>
      <c r="H5006" s="211"/>
      <c r="I5006" s="211"/>
      <c r="J5006" s="211"/>
      <c r="K5006" s="211"/>
      <c r="L5006" s="211"/>
      <c r="M5006" s="211"/>
      <c r="N5006" s="211"/>
      <c r="O5006" s="211"/>
      <c r="P5006" s="211">
        <v>0.68</v>
      </c>
      <c r="Q5006" s="211"/>
    </row>
    <row r="5007" spans="1:17" x14ac:dyDescent="0.25">
      <c r="A5007" s="60" t="s">
        <v>4281</v>
      </c>
      <c r="B5007" s="60" t="s">
        <v>7929</v>
      </c>
      <c r="C5007" s="211">
        <v>38.545000000000002</v>
      </c>
      <c r="D5007" s="211"/>
      <c r="E5007" s="211"/>
      <c r="F5007" s="211"/>
      <c r="G5007" s="211"/>
      <c r="H5007" s="211"/>
      <c r="I5007" s="211"/>
      <c r="J5007" s="211">
        <v>15.862</v>
      </c>
      <c r="K5007" s="211">
        <v>0.29899999999999999</v>
      </c>
      <c r="L5007" s="211"/>
      <c r="M5007" s="211"/>
      <c r="N5007" s="211"/>
      <c r="O5007" s="211"/>
      <c r="P5007" s="211"/>
      <c r="Q5007" s="211"/>
    </row>
    <row r="5008" spans="1:17" x14ac:dyDescent="0.25">
      <c r="A5008" s="60" t="s">
        <v>3666</v>
      </c>
      <c r="B5008" s="60" t="s">
        <v>7930</v>
      </c>
      <c r="C5008" s="211"/>
      <c r="D5008" s="211"/>
      <c r="E5008" s="211"/>
      <c r="F5008" s="211"/>
      <c r="G5008" s="211">
        <v>1.472</v>
      </c>
      <c r="H5008" s="211"/>
      <c r="I5008" s="211"/>
      <c r="J5008" s="211"/>
      <c r="K5008" s="211"/>
      <c r="L5008" s="211"/>
      <c r="M5008" s="211"/>
      <c r="N5008" s="211"/>
      <c r="O5008" s="211"/>
      <c r="P5008" s="211"/>
      <c r="Q5008" s="211"/>
    </row>
    <row r="5009" spans="1:17" x14ac:dyDescent="0.25">
      <c r="A5009" s="60" t="s">
        <v>2959</v>
      </c>
      <c r="B5009" s="60" t="s">
        <v>7931</v>
      </c>
      <c r="C5009" s="211"/>
      <c r="D5009" s="211"/>
      <c r="E5009" s="211"/>
      <c r="F5009" s="211"/>
      <c r="G5009" s="211"/>
      <c r="H5009" s="211"/>
      <c r="I5009" s="211"/>
      <c r="J5009" s="211"/>
      <c r="K5009" s="211"/>
      <c r="L5009" s="211"/>
      <c r="M5009" s="211"/>
      <c r="N5009" s="211"/>
      <c r="O5009" s="211"/>
      <c r="P5009" s="211">
        <v>2E-3</v>
      </c>
      <c r="Q5009" s="211"/>
    </row>
    <row r="5010" spans="1:17" x14ac:dyDescent="0.25">
      <c r="A5010" s="60" t="s">
        <v>4369</v>
      </c>
      <c r="B5010" s="60" t="s">
        <v>7932</v>
      </c>
      <c r="C5010" s="211"/>
      <c r="D5010" s="211"/>
      <c r="E5010" s="211"/>
      <c r="F5010" s="211"/>
      <c r="G5010" s="211"/>
      <c r="H5010" s="211">
        <v>0.11799999999999999</v>
      </c>
      <c r="I5010" s="211">
        <v>0.42</v>
      </c>
      <c r="J5010" s="211">
        <v>1.2E-2</v>
      </c>
      <c r="K5010" s="211"/>
      <c r="L5010" s="211">
        <v>0.16400000000000001</v>
      </c>
      <c r="M5010" s="211"/>
      <c r="N5010" s="211"/>
      <c r="O5010" s="211"/>
      <c r="P5010" s="211"/>
      <c r="Q5010" s="211"/>
    </row>
    <row r="5011" spans="1:17" x14ac:dyDescent="0.25">
      <c r="A5011" s="60" t="s">
        <v>1905</v>
      </c>
      <c r="B5011" s="60" t="s">
        <v>7933</v>
      </c>
      <c r="C5011" s="211"/>
      <c r="D5011" s="211"/>
      <c r="E5011" s="211"/>
      <c r="F5011" s="211">
        <v>8.5999999999999993E-2</v>
      </c>
      <c r="G5011" s="211"/>
      <c r="H5011" s="211"/>
      <c r="I5011" s="211"/>
      <c r="J5011" s="211"/>
      <c r="K5011" s="211">
        <v>0.44800000000000001</v>
      </c>
      <c r="L5011" s="211"/>
      <c r="M5011" s="211">
        <v>20.016999999999999</v>
      </c>
      <c r="N5011" s="211"/>
      <c r="O5011" s="211"/>
      <c r="P5011" s="211"/>
      <c r="Q5011" s="211"/>
    </row>
    <row r="5012" spans="1:17" x14ac:dyDescent="0.25">
      <c r="A5012" s="60" t="s">
        <v>4282</v>
      </c>
      <c r="B5012" s="60" t="s">
        <v>7934</v>
      </c>
      <c r="C5012" s="211"/>
      <c r="D5012" s="211"/>
      <c r="E5012" s="211">
        <v>1.0999999999999999E-2</v>
      </c>
      <c r="F5012" s="211">
        <v>0.252</v>
      </c>
      <c r="G5012" s="211"/>
      <c r="H5012" s="211">
        <v>0.41599999999999998</v>
      </c>
      <c r="I5012" s="211"/>
      <c r="J5012" s="211"/>
      <c r="K5012" s="211"/>
      <c r="L5012" s="211"/>
      <c r="M5012" s="211"/>
      <c r="N5012" s="211"/>
      <c r="O5012" s="211"/>
      <c r="P5012" s="211"/>
      <c r="Q5012" s="211">
        <v>0.46</v>
      </c>
    </row>
    <row r="5013" spans="1:17" x14ac:dyDescent="0.25">
      <c r="A5013" s="60" t="s">
        <v>4787</v>
      </c>
      <c r="B5013" s="60" t="s">
        <v>7935</v>
      </c>
      <c r="C5013" s="211"/>
      <c r="D5013" s="211"/>
      <c r="E5013" s="211">
        <v>0.43</v>
      </c>
      <c r="F5013" s="211">
        <v>6.8049999999999997</v>
      </c>
      <c r="G5013" s="211">
        <v>1.4999999999999999E-2</v>
      </c>
      <c r="H5013" s="211">
        <v>0.224</v>
      </c>
      <c r="I5013" s="211">
        <v>0.36699999999999999</v>
      </c>
      <c r="J5013" s="211">
        <v>1.9E-2</v>
      </c>
      <c r="K5013" s="211">
        <v>1.627</v>
      </c>
      <c r="L5013" s="211">
        <v>0.38</v>
      </c>
      <c r="M5013" s="211">
        <v>0</v>
      </c>
      <c r="N5013" s="211">
        <v>1</v>
      </c>
      <c r="O5013" s="211">
        <v>3.1440000000000001</v>
      </c>
      <c r="P5013" s="211">
        <v>0.12</v>
      </c>
      <c r="Q5013" s="211">
        <v>2.74</v>
      </c>
    </row>
    <row r="5014" spans="1:17" x14ac:dyDescent="0.25">
      <c r="A5014" s="60" t="s">
        <v>531</v>
      </c>
      <c r="B5014" s="60" t="s">
        <v>7936</v>
      </c>
      <c r="C5014" s="211"/>
      <c r="D5014" s="211"/>
      <c r="E5014" s="211"/>
      <c r="F5014" s="211">
        <v>20.227</v>
      </c>
      <c r="G5014" s="211">
        <v>0.82899999999999996</v>
      </c>
      <c r="H5014" s="211">
        <v>0.159</v>
      </c>
      <c r="I5014" s="211">
        <v>1.496</v>
      </c>
      <c r="J5014" s="211">
        <v>1.1870000000000001</v>
      </c>
      <c r="K5014" s="211">
        <v>3.202</v>
      </c>
      <c r="L5014" s="211">
        <v>4.899</v>
      </c>
      <c r="M5014" s="211">
        <v>0.629</v>
      </c>
      <c r="N5014" s="211">
        <v>1</v>
      </c>
      <c r="O5014" s="211">
        <v>0.59599999999999997</v>
      </c>
      <c r="P5014" s="211">
        <v>4.0940000000000003</v>
      </c>
      <c r="Q5014" s="211">
        <v>0.98</v>
      </c>
    </row>
    <row r="5015" spans="1:17" x14ac:dyDescent="0.25">
      <c r="A5015" s="60" t="s">
        <v>3070</v>
      </c>
      <c r="B5015" s="60" t="s">
        <v>7937</v>
      </c>
      <c r="C5015" s="211"/>
      <c r="D5015" s="211">
        <v>0.216</v>
      </c>
      <c r="E5015" s="211">
        <v>7.5999999999999998E-2</v>
      </c>
      <c r="F5015" s="211"/>
      <c r="G5015" s="211"/>
      <c r="H5015" s="211"/>
      <c r="I5015" s="211">
        <v>0.25900000000000001</v>
      </c>
      <c r="J5015" s="211"/>
      <c r="K5015" s="211">
        <v>0.156</v>
      </c>
      <c r="L5015" s="211"/>
      <c r="M5015" s="211"/>
      <c r="N5015" s="211"/>
      <c r="O5015" s="211"/>
      <c r="P5015" s="211"/>
      <c r="Q5015" s="211">
        <v>0.01</v>
      </c>
    </row>
    <row r="5016" spans="1:17" x14ac:dyDescent="0.25">
      <c r="A5016" s="60" t="s">
        <v>1628</v>
      </c>
      <c r="B5016" s="60" t="s">
        <v>7938</v>
      </c>
      <c r="C5016" s="211"/>
      <c r="D5016" s="211">
        <v>2.3E-2</v>
      </c>
      <c r="E5016" s="211">
        <v>1.37</v>
      </c>
      <c r="F5016" s="211">
        <v>7.19</v>
      </c>
      <c r="G5016" s="211">
        <v>1.7000000000000001E-2</v>
      </c>
      <c r="H5016" s="211">
        <v>3.4529999999999998</v>
      </c>
      <c r="I5016" s="211">
        <v>1E-3</v>
      </c>
      <c r="J5016" s="211"/>
      <c r="K5016" s="211">
        <v>12.89</v>
      </c>
      <c r="L5016" s="211">
        <v>0.22</v>
      </c>
      <c r="M5016" s="211"/>
      <c r="N5016" s="211"/>
      <c r="O5016" s="211">
        <v>1.5009999999999999</v>
      </c>
      <c r="P5016" s="211">
        <v>1.72</v>
      </c>
      <c r="Q5016" s="211"/>
    </row>
    <row r="5017" spans="1:17" x14ac:dyDescent="0.25">
      <c r="A5017" s="60" t="s">
        <v>2811</v>
      </c>
      <c r="B5017" s="60" t="s">
        <v>7939</v>
      </c>
      <c r="C5017" s="211"/>
      <c r="D5017" s="211"/>
      <c r="E5017" s="211"/>
      <c r="F5017" s="211"/>
      <c r="G5017" s="211"/>
      <c r="H5017" s="211">
        <v>4.2999999999999997E-2</v>
      </c>
      <c r="I5017" s="211"/>
      <c r="J5017" s="211"/>
      <c r="K5017" s="211"/>
      <c r="L5017" s="211"/>
      <c r="M5017" s="211"/>
      <c r="N5017" s="211"/>
      <c r="O5017" s="211"/>
      <c r="P5017" s="211"/>
      <c r="Q5017" s="211">
        <v>7.0000000000000007E-2</v>
      </c>
    </row>
    <row r="5018" spans="1:17" x14ac:dyDescent="0.25">
      <c r="A5018" s="60" t="s">
        <v>1412</v>
      </c>
      <c r="B5018" s="60" t="s">
        <v>7940</v>
      </c>
      <c r="C5018" s="211"/>
      <c r="D5018" s="211">
        <v>2.8000000000000001E-2</v>
      </c>
      <c r="E5018" s="211"/>
      <c r="F5018" s="211">
        <v>0.55400000000000005</v>
      </c>
      <c r="G5018" s="211">
        <v>8.5000000000000006E-2</v>
      </c>
      <c r="H5018" s="211">
        <v>7.0000000000000007E-2</v>
      </c>
      <c r="I5018" s="211">
        <v>0.51400000000000001</v>
      </c>
      <c r="J5018" s="211">
        <v>0.42699999999999999</v>
      </c>
      <c r="K5018" s="211">
        <v>1.1439999999999999</v>
      </c>
      <c r="L5018" s="211"/>
      <c r="M5018" s="211"/>
      <c r="N5018" s="211">
        <v>3</v>
      </c>
      <c r="O5018" s="211">
        <v>5.577</v>
      </c>
      <c r="P5018" s="211">
        <v>0.04</v>
      </c>
      <c r="Q5018" s="211">
        <v>0.1</v>
      </c>
    </row>
    <row r="5019" spans="1:17" x14ac:dyDescent="0.25">
      <c r="A5019" s="60" t="s">
        <v>3685</v>
      </c>
      <c r="B5019" s="60" t="s">
        <v>7941</v>
      </c>
      <c r="C5019" s="211"/>
      <c r="D5019" s="211"/>
      <c r="E5019" s="211"/>
      <c r="F5019" s="211">
        <v>0.125</v>
      </c>
      <c r="G5019" s="211"/>
      <c r="H5019" s="211"/>
      <c r="I5019" s="211"/>
      <c r="J5019" s="211"/>
      <c r="K5019" s="211"/>
      <c r="L5019" s="211"/>
      <c r="M5019" s="211">
        <v>0</v>
      </c>
      <c r="N5019" s="211"/>
      <c r="O5019" s="211"/>
      <c r="P5019" s="211"/>
      <c r="Q5019" s="211"/>
    </row>
    <row r="5020" spans="1:17" x14ac:dyDescent="0.25">
      <c r="A5020" s="60" t="s">
        <v>1449</v>
      </c>
      <c r="B5020" s="60" t="s">
        <v>7942</v>
      </c>
      <c r="C5020" s="211"/>
      <c r="D5020" s="211">
        <v>0.71499999999999997</v>
      </c>
      <c r="E5020" s="211">
        <v>1.4999999999999999E-2</v>
      </c>
      <c r="F5020" s="211">
        <v>0.41199999999999998</v>
      </c>
      <c r="G5020" s="211">
        <v>4.5999999999999999E-2</v>
      </c>
      <c r="H5020" s="211">
        <v>7.0000000000000001E-3</v>
      </c>
      <c r="I5020" s="211">
        <v>0.19700000000000001</v>
      </c>
      <c r="J5020" s="211">
        <v>0.77400000000000002</v>
      </c>
      <c r="K5020" s="211">
        <v>0.36899999999999999</v>
      </c>
      <c r="L5020" s="211">
        <v>0.04</v>
      </c>
      <c r="M5020" s="211"/>
      <c r="N5020" s="211"/>
      <c r="O5020" s="211"/>
      <c r="P5020" s="211"/>
      <c r="Q5020" s="211"/>
    </row>
    <row r="5021" spans="1:17" x14ac:dyDescent="0.25">
      <c r="A5021" s="60" t="s">
        <v>3527</v>
      </c>
      <c r="B5021" s="60" t="s">
        <v>7943</v>
      </c>
      <c r="C5021" s="211"/>
      <c r="D5021" s="211"/>
      <c r="E5021" s="211"/>
      <c r="F5021" s="211"/>
      <c r="G5021" s="211"/>
      <c r="H5021" s="211"/>
      <c r="I5021" s="211"/>
      <c r="J5021" s="211"/>
      <c r="K5021" s="211"/>
      <c r="L5021" s="211"/>
      <c r="M5021" s="211">
        <v>4.3999999999999997E-2</v>
      </c>
      <c r="N5021" s="211"/>
      <c r="O5021" s="211"/>
      <c r="P5021" s="211"/>
      <c r="Q5021" s="211"/>
    </row>
    <row r="5022" spans="1:17" x14ac:dyDescent="0.25">
      <c r="A5022" s="60" t="s">
        <v>847</v>
      </c>
      <c r="B5022" s="60" t="s">
        <v>7947</v>
      </c>
      <c r="C5022" s="211"/>
      <c r="D5022" s="211"/>
      <c r="E5022" s="211">
        <v>4.0810000000000004</v>
      </c>
      <c r="F5022" s="211">
        <v>94.88</v>
      </c>
      <c r="G5022" s="211"/>
      <c r="H5022" s="211"/>
      <c r="I5022" s="211"/>
      <c r="J5022" s="211"/>
      <c r="K5022" s="211"/>
      <c r="L5022" s="211"/>
      <c r="M5022" s="211"/>
      <c r="N5022" s="211"/>
      <c r="O5022" s="211"/>
      <c r="P5022" s="211"/>
      <c r="Q5022" s="211"/>
    </row>
    <row r="5023" spans="1:17" x14ac:dyDescent="0.25">
      <c r="A5023" s="60" t="s">
        <v>2548</v>
      </c>
      <c r="B5023" s="60" t="s">
        <v>7948</v>
      </c>
      <c r="C5023" s="211"/>
      <c r="D5023" s="211"/>
      <c r="E5023" s="211"/>
      <c r="F5023" s="211"/>
      <c r="G5023" s="211"/>
      <c r="H5023" s="211">
        <v>1.9239999999999999</v>
      </c>
      <c r="I5023" s="211">
        <v>9.0500000000000007</v>
      </c>
      <c r="J5023" s="211"/>
      <c r="K5023" s="211"/>
      <c r="L5023" s="211"/>
      <c r="M5023" s="211"/>
      <c r="N5023" s="211"/>
      <c r="O5023" s="211"/>
      <c r="P5023" s="211"/>
      <c r="Q5023" s="211"/>
    </row>
    <row r="5024" spans="1:17" x14ac:dyDescent="0.25">
      <c r="A5024" s="60" t="s">
        <v>2695</v>
      </c>
      <c r="B5024" s="60" t="s">
        <v>7949</v>
      </c>
      <c r="C5024" s="211"/>
      <c r="D5024" s="211">
        <v>9.2999999999999999E-2</v>
      </c>
      <c r="E5024" s="211">
        <v>0.20599999999999999</v>
      </c>
      <c r="F5024" s="211">
        <v>2.9000000000000001E-2</v>
      </c>
      <c r="G5024" s="211"/>
      <c r="H5024" s="211"/>
      <c r="I5024" s="211"/>
      <c r="J5024" s="211"/>
      <c r="K5024" s="211"/>
      <c r="L5024" s="211"/>
      <c r="M5024" s="211"/>
      <c r="N5024" s="211"/>
      <c r="O5024" s="211"/>
      <c r="P5024" s="211"/>
      <c r="Q5024" s="211"/>
    </row>
    <row r="5025" spans="1:17" x14ac:dyDescent="0.25">
      <c r="A5025" s="60" t="s">
        <v>1297</v>
      </c>
      <c r="B5025" s="60" t="s">
        <v>7950</v>
      </c>
      <c r="C5025" s="211"/>
      <c r="D5025" s="211"/>
      <c r="E5025" s="211"/>
      <c r="F5025" s="211"/>
      <c r="G5025" s="211"/>
      <c r="H5025" s="211"/>
      <c r="I5025" s="211"/>
      <c r="J5025" s="211"/>
      <c r="K5025" s="211"/>
      <c r="L5025" s="211"/>
      <c r="M5025" s="211"/>
      <c r="N5025" s="211"/>
      <c r="O5025" s="211"/>
      <c r="P5025" s="211"/>
      <c r="Q5025" s="211">
        <v>15.44</v>
      </c>
    </row>
    <row r="5026" spans="1:17" x14ac:dyDescent="0.25">
      <c r="A5026" s="60" t="s">
        <v>2090</v>
      </c>
      <c r="B5026" s="60" t="s">
        <v>7952</v>
      </c>
      <c r="C5026" s="211"/>
      <c r="D5026" s="211"/>
      <c r="E5026" s="211"/>
      <c r="F5026" s="211"/>
      <c r="G5026" s="211"/>
      <c r="H5026" s="211"/>
      <c r="I5026" s="211">
        <v>309.45999999999998</v>
      </c>
      <c r="J5026" s="211">
        <v>41.067999999999998</v>
      </c>
      <c r="K5026" s="211">
        <v>54.558</v>
      </c>
      <c r="L5026" s="211">
        <v>4.1230000000000002</v>
      </c>
      <c r="M5026" s="211">
        <v>44.305999999999997</v>
      </c>
      <c r="N5026" s="211">
        <v>8</v>
      </c>
      <c r="O5026" s="211">
        <v>3.911</v>
      </c>
      <c r="P5026" s="211">
        <v>97.81</v>
      </c>
      <c r="Q5026" s="211">
        <v>7.86</v>
      </c>
    </row>
    <row r="5027" spans="1:17" x14ac:dyDescent="0.25">
      <c r="A5027" s="60" t="s">
        <v>2031</v>
      </c>
      <c r="B5027" s="60" t="s">
        <v>7953</v>
      </c>
      <c r="C5027" s="211"/>
      <c r="D5027" s="211"/>
      <c r="E5027" s="211"/>
      <c r="F5027" s="211"/>
      <c r="G5027" s="211"/>
      <c r="H5027" s="211"/>
      <c r="I5027" s="211">
        <v>13.68</v>
      </c>
      <c r="J5027" s="211"/>
      <c r="K5027" s="211"/>
      <c r="L5027" s="211"/>
      <c r="M5027" s="211">
        <v>9.2129999999999992</v>
      </c>
      <c r="N5027" s="211">
        <v>79</v>
      </c>
      <c r="O5027" s="211">
        <v>56.218000000000004</v>
      </c>
      <c r="P5027" s="211"/>
      <c r="Q5027" s="211">
        <v>24.07</v>
      </c>
    </row>
    <row r="5028" spans="1:17" x14ac:dyDescent="0.25">
      <c r="A5028" s="60" t="s">
        <v>1212</v>
      </c>
      <c r="B5028" s="60" t="s">
        <v>7954</v>
      </c>
      <c r="C5028" s="211"/>
      <c r="D5028" s="211"/>
      <c r="E5028" s="211"/>
      <c r="F5028" s="211"/>
      <c r="G5028" s="211"/>
      <c r="H5028" s="211"/>
      <c r="I5028" s="211">
        <v>23.773</v>
      </c>
      <c r="J5028" s="211">
        <v>1526.829</v>
      </c>
      <c r="K5028" s="211">
        <v>2334.3069999999998</v>
      </c>
      <c r="L5028" s="211">
        <v>3732.002</v>
      </c>
      <c r="M5028" s="211">
        <v>4198.7950000000001</v>
      </c>
      <c r="N5028" s="211">
        <v>9061</v>
      </c>
      <c r="O5028" s="211">
        <v>5421.7560000000003</v>
      </c>
      <c r="P5028" s="211">
        <v>16267.138000000001</v>
      </c>
      <c r="Q5028" s="211">
        <v>25833.24</v>
      </c>
    </row>
    <row r="5029" spans="1:17" x14ac:dyDescent="0.25">
      <c r="A5029" s="60" t="s">
        <v>2087</v>
      </c>
      <c r="B5029" s="60" t="s">
        <v>7956</v>
      </c>
      <c r="C5029" s="211"/>
      <c r="D5029" s="211"/>
      <c r="E5029" s="211"/>
      <c r="F5029" s="211">
        <v>0.99</v>
      </c>
      <c r="G5029" s="211"/>
      <c r="H5029" s="211">
        <v>4.4580000000000002</v>
      </c>
      <c r="I5029" s="211">
        <v>26.925999999999998</v>
      </c>
      <c r="J5029" s="211">
        <v>30.353999999999999</v>
      </c>
      <c r="K5029" s="211"/>
      <c r="L5029" s="211"/>
      <c r="M5029" s="211">
        <v>9.625</v>
      </c>
      <c r="N5029" s="211"/>
      <c r="O5029" s="211"/>
      <c r="P5029" s="211">
        <v>5.0000000000000001E-3</v>
      </c>
      <c r="Q5029" s="211"/>
    </row>
    <row r="5030" spans="1:17" x14ac:dyDescent="0.25">
      <c r="A5030" s="60" t="s">
        <v>2737</v>
      </c>
      <c r="B5030" s="60" t="s">
        <v>7957</v>
      </c>
      <c r="C5030" s="211"/>
      <c r="D5030" s="211"/>
      <c r="E5030" s="211"/>
      <c r="F5030" s="211"/>
      <c r="G5030" s="211"/>
      <c r="H5030" s="211">
        <v>1.294</v>
      </c>
      <c r="I5030" s="211"/>
      <c r="J5030" s="211"/>
      <c r="K5030" s="211">
        <v>0.14000000000000001</v>
      </c>
      <c r="L5030" s="211"/>
      <c r="M5030" s="211"/>
      <c r="N5030" s="211"/>
      <c r="O5030" s="211"/>
      <c r="P5030" s="211"/>
      <c r="Q5030" s="211"/>
    </row>
    <row r="5031" spans="1:17" x14ac:dyDescent="0.25">
      <c r="A5031" s="60" t="s">
        <v>4496</v>
      </c>
      <c r="B5031" s="60" t="s">
        <v>7958</v>
      </c>
      <c r="C5031" s="211"/>
      <c r="D5031" s="211"/>
      <c r="E5031" s="211">
        <v>136.154</v>
      </c>
      <c r="F5031" s="211">
        <v>1.7030000000000001</v>
      </c>
      <c r="G5031" s="211">
        <v>5.8360000000000003</v>
      </c>
      <c r="H5031" s="211">
        <v>26.795999999999999</v>
      </c>
      <c r="I5031" s="211"/>
      <c r="J5031" s="211"/>
      <c r="K5031" s="211">
        <v>2.165</v>
      </c>
      <c r="L5031" s="211"/>
      <c r="M5031" s="211"/>
      <c r="N5031" s="211"/>
      <c r="O5031" s="211"/>
      <c r="P5031" s="211"/>
      <c r="Q5031" s="211"/>
    </row>
    <row r="5032" spans="1:17" x14ac:dyDescent="0.25">
      <c r="A5032" s="60" t="s">
        <v>1038</v>
      </c>
      <c r="B5032" s="60" t="s">
        <v>7959</v>
      </c>
      <c r="C5032" s="211"/>
      <c r="D5032" s="211">
        <v>0.51500000000000001</v>
      </c>
      <c r="E5032" s="211"/>
      <c r="F5032" s="211"/>
      <c r="G5032" s="211"/>
      <c r="H5032" s="211"/>
      <c r="I5032" s="211"/>
      <c r="J5032" s="211"/>
      <c r="K5032" s="211"/>
      <c r="L5032" s="211"/>
      <c r="M5032" s="211"/>
      <c r="N5032" s="211"/>
      <c r="O5032" s="211"/>
      <c r="P5032" s="211"/>
      <c r="Q5032" s="211">
        <v>0.33</v>
      </c>
    </row>
    <row r="5033" spans="1:17" x14ac:dyDescent="0.25">
      <c r="A5033" s="60" t="s">
        <v>2644</v>
      </c>
      <c r="B5033" s="60" t="s">
        <v>7960</v>
      </c>
      <c r="C5033" s="211"/>
      <c r="D5033" s="211"/>
      <c r="E5033" s="211"/>
      <c r="F5033" s="211"/>
      <c r="G5033" s="211">
        <v>0.29099999999999998</v>
      </c>
      <c r="H5033" s="211">
        <v>4.9379999999999997</v>
      </c>
      <c r="I5033" s="211"/>
      <c r="J5033" s="211"/>
      <c r="K5033" s="211"/>
      <c r="L5033" s="211">
        <v>7.266</v>
      </c>
      <c r="M5033" s="211">
        <v>19.170000000000002</v>
      </c>
      <c r="N5033" s="211"/>
      <c r="O5033" s="211"/>
      <c r="P5033" s="211"/>
      <c r="Q5033" s="211"/>
    </row>
    <row r="5034" spans="1:17" x14ac:dyDescent="0.25">
      <c r="A5034" s="60" t="s">
        <v>3063</v>
      </c>
      <c r="B5034" s="60" t="s">
        <v>7961</v>
      </c>
      <c r="C5034" s="211">
        <v>14.769</v>
      </c>
      <c r="D5034" s="211">
        <v>0.40600000000000003</v>
      </c>
      <c r="E5034" s="211"/>
      <c r="F5034" s="211"/>
      <c r="G5034" s="211"/>
      <c r="H5034" s="211">
        <v>4.9000000000000002E-2</v>
      </c>
      <c r="I5034" s="211"/>
      <c r="J5034" s="211"/>
      <c r="K5034" s="211"/>
      <c r="L5034" s="211"/>
      <c r="M5034" s="211">
        <v>5.577</v>
      </c>
      <c r="N5034" s="211"/>
      <c r="O5034" s="211"/>
      <c r="P5034" s="211"/>
      <c r="Q5034" s="211"/>
    </row>
    <row r="5035" spans="1:17" x14ac:dyDescent="0.25">
      <c r="A5035" s="60" t="s">
        <v>521</v>
      </c>
      <c r="B5035" s="60" t="s">
        <v>7963</v>
      </c>
      <c r="C5035" s="211"/>
      <c r="D5035" s="211"/>
      <c r="E5035" s="211"/>
      <c r="F5035" s="211"/>
      <c r="G5035" s="211"/>
      <c r="H5035" s="211">
        <v>4.093</v>
      </c>
      <c r="I5035" s="211"/>
      <c r="J5035" s="211"/>
      <c r="K5035" s="211"/>
      <c r="L5035" s="211"/>
      <c r="M5035" s="211"/>
      <c r="N5035" s="211"/>
      <c r="O5035" s="211"/>
      <c r="P5035" s="211"/>
      <c r="Q5035" s="211"/>
    </row>
    <row r="5036" spans="1:17" x14ac:dyDescent="0.25">
      <c r="A5036" s="60" t="s">
        <v>2466</v>
      </c>
      <c r="B5036" s="60" t="s">
        <v>7964</v>
      </c>
      <c r="C5036" s="211"/>
      <c r="D5036" s="211"/>
      <c r="E5036" s="211"/>
      <c r="F5036" s="211"/>
      <c r="G5036" s="211">
        <v>0.65200000000000002</v>
      </c>
      <c r="H5036" s="211"/>
      <c r="I5036" s="211"/>
      <c r="J5036" s="211"/>
      <c r="K5036" s="211"/>
      <c r="L5036" s="211"/>
      <c r="M5036" s="211">
        <v>0.247</v>
      </c>
      <c r="N5036" s="211"/>
      <c r="O5036" s="211">
        <v>0.504</v>
      </c>
      <c r="P5036" s="211">
        <v>0.39</v>
      </c>
      <c r="Q5036" s="211">
        <v>1.19</v>
      </c>
    </row>
    <row r="5037" spans="1:17" x14ac:dyDescent="0.25">
      <c r="A5037" s="60" t="s">
        <v>2425</v>
      </c>
      <c r="B5037" s="60" t="s">
        <v>7966</v>
      </c>
      <c r="C5037" s="211">
        <v>1.897</v>
      </c>
      <c r="D5037" s="211"/>
      <c r="E5037" s="211"/>
      <c r="F5037" s="211"/>
      <c r="G5037" s="211"/>
      <c r="H5037" s="211">
        <v>0.13800000000000001</v>
      </c>
      <c r="I5037" s="211">
        <v>11.193</v>
      </c>
      <c r="J5037" s="211">
        <v>1.0009999999999999</v>
      </c>
      <c r="K5037" s="211"/>
      <c r="L5037" s="211"/>
      <c r="M5037" s="211"/>
      <c r="N5037" s="211"/>
      <c r="O5037" s="211">
        <v>21.321999999999999</v>
      </c>
      <c r="P5037" s="211">
        <v>1.081</v>
      </c>
      <c r="Q5037" s="211">
        <v>113.41</v>
      </c>
    </row>
    <row r="5038" spans="1:17" x14ac:dyDescent="0.25">
      <c r="A5038" s="60" t="s">
        <v>1587</v>
      </c>
      <c r="B5038" s="60" t="s">
        <v>7967</v>
      </c>
      <c r="C5038" s="211"/>
      <c r="D5038" s="211">
        <v>0.372</v>
      </c>
      <c r="E5038" s="211"/>
      <c r="F5038" s="211"/>
      <c r="G5038" s="211"/>
      <c r="H5038" s="211"/>
      <c r="I5038" s="211">
        <v>3.6999999999999998E-2</v>
      </c>
      <c r="J5038" s="211"/>
      <c r="K5038" s="211"/>
      <c r="L5038" s="211"/>
      <c r="M5038" s="211"/>
      <c r="N5038" s="211"/>
      <c r="O5038" s="211">
        <v>0.32500000000000001</v>
      </c>
      <c r="P5038" s="211"/>
      <c r="Q5038" s="211"/>
    </row>
    <row r="5039" spans="1:17" x14ac:dyDescent="0.25">
      <c r="A5039" s="60" t="s">
        <v>696</v>
      </c>
      <c r="B5039" s="60" t="s">
        <v>7968</v>
      </c>
      <c r="C5039" s="211">
        <v>3.7349999999999999</v>
      </c>
      <c r="D5039" s="211"/>
      <c r="E5039" s="211">
        <v>0.93</v>
      </c>
      <c r="F5039" s="211">
        <v>2.4750000000000001</v>
      </c>
      <c r="G5039" s="211"/>
      <c r="H5039" s="211"/>
      <c r="I5039" s="211">
        <v>0.159</v>
      </c>
      <c r="J5039" s="211"/>
      <c r="K5039" s="211">
        <v>0.52</v>
      </c>
      <c r="L5039" s="211">
        <v>2.403</v>
      </c>
      <c r="M5039" s="211"/>
      <c r="N5039" s="211"/>
      <c r="O5039" s="211">
        <v>0.253</v>
      </c>
      <c r="P5039" s="211"/>
      <c r="Q5039" s="211">
        <v>0.64</v>
      </c>
    </row>
    <row r="5040" spans="1:17" x14ac:dyDescent="0.25">
      <c r="A5040" s="60" t="s">
        <v>2552</v>
      </c>
      <c r="B5040" s="60" t="s">
        <v>7969</v>
      </c>
      <c r="C5040" s="211">
        <v>0.14599999999999999</v>
      </c>
      <c r="D5040" s="211"/>
      <c r="E5040" s="211">
        <v>8.1000000000000003E-2</v>
      </c>
      <c r="F5040" s="211">
        <v>0.1</v>
      </c>
      <c r="G5040" s="211"/>
      <c r="H5040" s="211"/>
      <c r="I5040" s="211">
        <v>0.01</v>
      </c>
      <c r="J5040" s="211"/>
      <c r="K5040" s="211"/>
      <c r="L5040" s="211"/>
      <c r="M5040" s="211"/>
      <c r="N5040" s="211"/>
      <c r="O5040" s="211"/>
      <c r="P5040" s="211"/>
      <c r="Q5040" s="211"/>
    </row>
    <row r="5041" spans="1:17" x14ac:dyDescent="0.25">
      <c r="A5041" s="60" t="s">
        <v>2627</v>
      </c>
      <c r="B5041" s="60" t="s">
        <v>7970</v>
      </c>
      <c r="C5041" s="211"/>
      <c r="D5041" s="211">
        <v>1.788</v>
      </c>
      <c r="E5041" s="211">
        <v>0.82899999999999996</v>
      </c>
      <c r="F5041" s="211">
        <v>5.2830000000000004</v>
      </c>
      <c r="G5041" s="211"/>
      <c r="H5041" s="211">
        <v>0.32</v>
      </c>
      <c r="I5041" s="211">
        <v>6.0000000000000001E-3</v>
      </c>
      <c r="J5041" s="211">
        <v>7.0000000000000001E-3</v>
      </c>
      <c r="K5041" s="211">
        <v>1.4999999999999999E-2</v>
      </c>
      <c r="L5041" s="211"/>
      <c r="M5041" s="211"/>
      <c r="N5041" s="211"/>
      <c r="O5041" s="211"/>
      <c r="P5041" s="211"/>
      <c r="Q5041" s="211"/>
    </row>
    <row r="5042" spans="1:17" x14ac:dyDescent="0.25">
      <c r="A5042" s="60" t="s">
        <v>2661</v>
      </c>
      <c r="B5042" s="60" t="s">
        <v>7971</v>
      </c>
      <c r="C5042" s="211"/>
      <c r="D5042" s="211"/>
      <c r="E5042" s="211"/>
      <c r="F5042" s="211"/>
      <c r="G5042" s="211"/>
      <c r="H5042" s="211"/>
      <c r="I5042" s="211"/>
      <c r="J5042" s="211">
        <v>0.123</v>
      </c>
      <c r="K5042" s="211"/>
      <c r="L5042" s="211"/>
      <c r="M5042" s="211"/>
      <c r="N5042" s="211"/>
      <c r="O5042" s="211"/>
      <c r="P5042" s="211"/>
      <c r="Q5042" s="211">
        <v>0.05</v>
      </c>
    </row>
    <row r="5043" spans="1:17" x14ac:dyDescent="0.25">
      <c r="A5043" s="60" t="s">
        <v>2126</v>
      </c>
      <c r="B5043" s="60" t="s">
        <v>7972</v>
      </c>
      <c r="C5043" s="211">
        <v>0.27400000000000002</v>
      </c>
      <c r="D5043" s="211">
        <v>1.1519999999999999</v>
      </c>
      <c r="E5043" s="211">
        <v>4.2640000000000002</v>
      </c>
      <c r="F5043" s="211">
        <v>0.54500000000000004</v>
      </c>
      <c r="G5043" s="211"/>
      <c r="H5043" s="211">
        <v>1.0999999999999999E-2</v>
      </c>
      <c r="I5043" s="211">
        <v>0.26400000000000001</v>
      </c>
      <c r="J5043" s="211"/>
      <c r="K5043" s="211"/>
      <c r="L5043" s="211"/>
      <c r="M5043" s="211"/>
      <c r="N5043" s="211"/>
      <c r="O5043" s="211"/>
      <c r="P5043" s="211"/>
      <c r="Q5043" s="211">
        <v>0.33</v>
      </c>
    </row>
    <row r="5044" spans="1:17" x14ac:dyDescent="0.25">
      <c r="A5044" s="60" t="s">
        <v>2078</v>
      </c>
      <c r="B5044" s="60" t="s">
        <v>7973</v>
      </c>
      <c r="C5044" s="211"/>
      <c r="D5044" s="211">
        <v>0.252</v>
      </c>
      <c r="E5044" s="211"/>
      <c r="F5044" s="211"/>
      <c r="G5044" s="211"/>
      <c r="H5044" s="211"/>
      <c r="I5044" s="211"/>
      <c r="J5044" s="211"/>
      <c r="K5044" s="211"/>
      <c r="L5044" s="211"/>
      <c r="M5044" s="211"/>
      <c r="N5044" s="211"/>
      <c r="O5044" s="211"/>
      <c r="P5044" s="211"/>
      <c r="Q5044" s="211">
        <v>3.23</v>
      </c>
    </row>
    <row r="5045" spans="1:17" x14ac:dyDescent="0.25">
      <c r="A5045" s="60" t="s">
        <v>1491</v>
      </c>
      <c r="B5045" s="60" t="s">
        <v>7976</v>
      </c>
      <c r="C5045" s="211"/>
      <c r="D5045" s="211"/>
      <c r="E5045" s="211"/>
      <c r="F5045" s="211">
        <v>0.124</v>
      </c>
      <c r="G5045" s="211"/>
      <c r="H5045" s="211"/>
      <c r="I5045" s="211">
        <v>0.14799999999999999</v>
      </c>
      <c r="J5045" s="211">
        <v>0.22900000000000001</v>
      </c>
      <c r="K5045" s="211"/>
      <c r="L5045" s="211"/>
      <c r="M5045" s="211"/>
      <c r="N5045" s="211">
        <v>72</v>
      </c>
      <c r="O5045" s="211"/>
      <c r="P5045" s="211">
        <v>5.0999999999999997E-2</v>
      </c>
      <c r="Q5045" s="211">
        <v>0.03</v>
      </c>
    </row>
    <row r="5046" spans="1:17" x14ac:dyDescent="0.25">
      <c r="A5046" s="60" t="s">
        <v>912</v>
      </c>
      <c r="B5046" s="60" t="s">
        <v>7979</v>
      </c>
      <c r="C5046" s="211"/>
      <c r="D5046" s="211">
        <v>66.793000000000006</v>
      </c>
      <c r="E5046" s="211"/>
      <c r="F5046" s="211"/>
      <c r="G5046" s="211"/>
      <c r="H5046" s="211"/>
      <c r="I5046" s="211"/>
      <c r="J5046" s="211"/>
      <c r="K5046" s="211"/>
      <c r="L5046" s="211"/>
      <c r="M5046" s="211"/>
      <c r="N5046" s="211"/>
      <c r="O5046" s="211"/>
      <c r="P5046" s="211">
        <v>8.7100000000000009</v>
      </c>
      <c r="Q5046" s="211">
        <v>10.49</v>
      </c>
    </row>
    <row r="5047" spans="1:17" x14ac:dyDescent="0.25">
      <c r="A5047" s="60" t="s">
        <v>909</v>
      </c>
      <c r="B5047" s="60" t="s">
        <v>7980</v>
      </c>
      <c r="C5047" s="211"/>
      <c r="D5047" s="211"/>
      <c r="E5047" s="211"/>
      <c r="F5047" s="211"/>
      <c r="G5047" s="211"/>
      <c r="H5047" s="211"/>
      <c r="I5047" s="211">
        <v>0.249</v>
      </c>
      <c r="J5047" s="211"/>
      <c r="K5047" s="211"/>
      <c r="L5047" s="211"/>
      <c r="M5047" s="211"/>
      <c r="N5047" s="211"/>
      <c r="O5047" s="211"/>
      <c r="P5047" s="211"/>
      <c r="Q5047" s="211"/>
    </row>
    <row r="5048" spans="1:17" x14ac:dyDescent="0.25">
      <c r="A5048" s="60" t="s">
        <v>1261</v>
      </c>
      <c r="B5048" s="60" t="s">
        <v>7981</v>
      </c>
      <c r="C5048" s="211"/>
      <c r="D5048" s="211">
        <v>102.44499999999999</v>
      </c>
      <c r="E5048" s="211"/>
      <c r="F5048" s="211"/>
      <c r="G5048" s="211"/>
      <c r="H5048" s="211"/>
      <c r="I5048" s="211"/>
      <c r="J5048" s="211"/>
      <c r="K5048" s="211"/>
      <c r="L5048" s="211"/>
      <c r="M5048" s="211"/>
      <c r="N5048" s="211">
        <v>3</v>
      </c>
      <c r="O5048" s="211"/>
      <c r="P5048" s="211"/>
      <c r="Q5048" s="211"/>
    </row>
    <row r="5049" spans="1:17" x14ac:dyDescent="0.25">
      <c r="A5049" s="60" t="s">
        <v>1262</v>
      </c>
      <c r="B5049" s="60" t="s">
        <v>7983</v>
      </c>
      <c r="C5049" s="211"/>
      <c r="D5049" s="211"/>
      <c r="E5049" s="211">
        <v>0.30499999999999999</v>
      </c>
      <c r="F5049" s="211"/>
      <c r="G5049" s="211"/>
      <c r="H5049" s="211"/>
      <c r="I5049" s="211"/>
      <c r="J5049" s="211"/>
      <c r="K5049" s="211"/>
      <c r="L5049" s="211"/>
      <c r="M5049" s="211"/>
      <c r="N5049" s="211"/>
      <c r="O5049" s="211"/>
      <c r="P5049" s="211"/>
      <c r="Q5049" s="211"/>
    </row>
    <row r="5050" spans="1:17" x14ac:dyDescent="0.25">
      <c r="A5050" s="60" t="s">
        <v>1216</v>
      </c>
      <c r="B5050" s="60" t="s">
        <v>7984</v>
      </c>
      <c r="C5050" s="211"/>
      <c r="D5050" s="211"/>
      <c r="E5050" s="211">
        <v>0.93700000000000006</v>
      </c>
      <c r="F5050" s="211"/>
      <c r="G5050" s="211"/>
      <c r="H5050" s="211"/>
      <c r="I5050" s="211">
        <v>1.2999999999999999E-2</v>
      </c>
      <c r="J5050" s="211"/>
      <c r="K5050" s="211"/>
      <c r="L5050" s="211">
        <v>4.9180000000000001</v>
      </c>
      <c r="M5050" s="211">
        <v>0.27</v>
      </c>
      <c r="N5050" s="211"/>
      <c r="O5050" s="211"/>
      <c r="P5050" s="211">
        <v>0.92</v>
      </c>
      <c r="Q5050" s="211"/>
    </row>
    <row r="5051" spans="1:17" x14ac:dyDescent="0.25">
      <c r="A5051" s="60" t="s">
        <v>1486</v>
      </c>
      <c r="B5051" s="60" t="s">
        <v>7985</v>
      </c>
      <c r="C5051" s="211"/>
      <c r="D5051" s="211"/>
      <c r="E5051" s="211"/>
      <c r="F5051" s="211">
        <v>0.34799999999999998</v>
      </c>
      <c r="G5051" s="211"/>
      <c r="H5051" s="211">
        <v>1.2190000000000001</v>
      </c>
      <c r="I5051" s="211"/>
      <c r="J5051" s="211"/>
      <c r="K5051" s="211"/>
      <c r="L5051" s="211"/>
      <c r="M5051" s="211"/>
      <c r="N5051" s="211"/>
      <c r="O5051" s="211"/>
      <c r="P5051" s="211"/>
      <c r="Q5051" s="211"/>
    </row>
    <row r="5052" spans="1:17" x14ac:dyDescent="0.25">
      <c r="A5052" s="60" t="s">
        <v>579</v>
      </c>
      <c r="B5052" s="60" t="s">
        <v>7986</v>
      </c>
      <c r="C5052" s="211">
        <v>1.62</v>
      </c>
      <c r="D5052" s="211"/>
      <c r="E5052" s="211"/>
      <c r="F5052" s="211"/>
      <c r="G5052" s="211">
        <v>7.4999999999999997E-2</v>
      </c>
      <c r="H5052" s="211">
        <v>0.16</v>
      </c>
      <c r="I5052" s="211">
        <v>0.39900000000000002</v>
      </c>
      <c r="J5052" s="211"/>
      <c r="K5052" s="211">
        <v>1.266</v>
      </c>
      <c r="L5052" s="211">
        <v>49.220999999999997</v>
      </c>
      <c r="M5052" s="211"/>
      <c r="N5052" s="211">
        <v>2</v>
      </c>
      <c r="O5052" s="211">
        <v>46.426000000000002</v>
      </c>
      <c r="P5052" s="211"/>
      <c r="Q5052" s="211">
        <v>4.54</v>
      </c>
    </row>
    <row r="5053" spans="1:17" x14ac:dyDescent="0.25">
      <c r="A5053" s="60" t="s">
        <v>4451</v>
      </c>
      <c r="B5053" s="60" t="s">
        <v>7987</v>
      </c>
      <c r="C5053" s="211"/>
      <c r="D5053" s="211"/>
      <c r="E5053" s="211">
        <v>218.72499999999999</v>
      </c>
      <c r="F5053" s="211">
        <v>96.426000000000002</v>
      </c>
      <c r="G5053" s="211">
        <v>50.073</v>
      </c>
      <c r="H5053" s="211">
        <v>337.41399999999999</v>
      </c>
      <c r="I5053" s="211">
        <v>363.27600000000001</v>
      </c>
      <c r="J5053" s="211">
        <v>74.164000000000001</v>
      </c>
      <c r="K5053" s="211"/>
      <c r="L5053" s="211"/>
      <c r="M5053" s="211"/>
      <c r="N5053" s="211"/>
      <c r="O5053" s="211"/>
      <c r="P5053" s="211">
        <v>3.45</v>
      </c>
      <c r="Q5053" s="211"/>
    </row>
    <row r="5054" spans="1:17" x14ac:dyDescent="0.25">
      <c r="A5054" s="60" t="s">
        <v>4350</v>
      </c>
      <c r="B5054" s="60" t="s">
        <v>7988</v>
      </c>
      <c r="C5054" s="211"/>
      <c r="D5054" s="211">
        <v>24.45</v>
      </c>
      <c r="E5054" s="211">
        <v>99.837999999999994</v>
      </c>
      <c r="F5054" s="211">
        <v>4.2060000000000004</v>
      </c>
      <c r="G5054" s="211">
        <v>22.279</v>
      </c>
      <c r="H5054" s="211">
        <v>258.17399999999998</v>
      </c>
      <c r="I5054" s="211">
        <v>185.97800000000001</v>
      </c>
      <c r="J5054" s="211">
        <v>23.079000000000001</v>
      </c>
      <c r="K5054" s="211"/>
      <c r="L5054" s="211"/>
      <c r="M5054" s="211"/>
      <c r="N5054" s="211"/>
      <c r="O5054" s="211"/>
      <c r="P5054" s="211"/>
      <c r="Q5054" s="211"/>
    </row>
    <row r="5055" spans="1:17" x14ac:dyDescent="0.25">
      <c r="A5055" s="60" t="s">
        <v>4546</v>
      </c>
      <c r="B5055" s="60" t="s">
        <v>7989</v>
      </c>
      <c r="C5055" s="211">
        <v>0.193</v>
      </c>
      <c r="D5055" s="211">
        <v>0.436</v>
      </c>
      <c r="E5055" s="211">
        <v>86.305999999999997</v>
      </c>
      <c r="F5055" s="211">
        <v>356.678</v>
      </c>
      <c r="G5055" s="211">
        <v>207.99600000000001</v>
      </c>
      <c r="H5055" s="211">
        <v>438.14</v>
      </c>
      <c r="I5055" s="211">
        <v>540.41999999999996</v>
      </c>
      <c r="J5055" s="211">
        <v>361.35</v>
      </c>
      <c r="K5055" s="211">
        <v>21.326000000000001</v>
      </c>
      <c r="L5055" s="211"/>
      <c r="M5055" s="211"/>
      <c r="N5055" s="211"/>
      <c r="O5055" s="211"/>
      <c r="P5055" s="211"/>
      <c r="Q5055" s="211"/>
    </row>
    <row r="5056" spans="1:17" x14ac:dyDescent="0.25">
      <c r="A5056" s="60" t="s">
        <v>4351</v>
      </c>
      <c r="B5056" s="60" t="s">
        <v>7990</v>
      </c>
      <c r="C5056" s="211"/>
      <c r="D5056" s="211"/>
      <c r="E5056" s="211"/>
      <c r="F5056" s="211">
        <v>18.215</v>
      </c>
      <c r="G5056" s="211">
        <v>136.52600000000001</v>
      </c>
      <c r="H5056" s="211">
        <v>194.55199999999999</v>
      </c>
      <c r="I5056" s="211">
        <v>356.52800000000002</v>
      </c>
      <c r="J5056" s="211">
        <v>198.81399999999999</v>
      </c>
      <c r="K5056" s="211">
        <v>60.813000000000002</v>
      </c>
      <c r="L5056" s="211"/>
      <c r="M5056" s="211"/>
      <c r="N5056" s="211">
        <v>3</v>
      </c>
      <c r="O5056" s="211"/>
      <c r="P5056" s="211"/>
      <c r="Q5056" s="211">
        <v>0.34</v>
      </c>
    </row>
    <row r="5057" spans="1:17" x14ac:dyDescent="0.25">
      <c r="A5057" s="60" t="s">
        <v>10560</v>
      </c>
      <c r="B5057" s="60" t="s">
        <v>10561</v>
      </c>
      <c r="C5057" s="211">
        <v>0.30599999999999999</v>
      </c>
      <c r="D5057" s="211"/>
      <c r="E5057" s="211"/>
      <c r="F5057" s="211"/>
      <c r="G5057" s="211"/>
      <c r="H5057" s="211"/>
      <c r="I5057" s="211"/>
      <c r="J5057" s="211"/>
      <c r="K5057" s="211"/>
      <c r="L5057" s="211"/>
      <c r="M5057" s="211"/>
      <c r="N5057" s="211"/>
      <c r="O5057" s="211"/>
      <c r="P5057" s="211"/>
      <c r="Q5057" s="211"/>
    </row>
    <row r="5058" spans="1:17" x14ac:dyDescent="0.25">
      <c r="A5058" s="60" t="s">
        <v>4545</v>
      </c>
      <c r="B5058" s="60" t="s">
        <v>7991</v>
      </c>
      <c r="C5058" s="211">
        <v>1.9E-2</v>
      </c>
      <c r="D5058" s="211"/>
      <c r="E5058" s="211">
        <v>12.114000000000001</v>
      </c>
      <c r="F5058" s="211">
        <v>1.4510000000000001</v>
      </c>
      <c r="G5058" s="211"/>
      <c r="H5058" s="211"/>
      <c r="I5058" s="211">
        <v>7.1999999999999995E-2</v>
      </c>
      <c r="J5058" s="211"/>
      <c r="K5058" s="211">
        <v>0.59099999999999997</v>
      </c>
      <c r="L5058" s="211">
        <v>0.48299999999999998</v>
      </c>
      <c r="M5058" s="211"/>
      <c r="N5058" s="211"/>
      <c r="O5058" s="211"/>
      <c r="P5058" s="211"/>
      <c r="Q5058" s="211"/>
    </row>
    <row r="5059" spans="1:17" x14ac:dyDescent="0.25">
      <c r="A5059" s="60" t="s">
        <v>4352</v>
      </c>
      <c r="B5059" s="60" t="s">
        <v>7994</v>
      </c>
      <c r="C5059" s="211"/>
      <c r="D5059" s="211"/>
      <c r="E5059" s="211">
        <v>1.151</v>
      </c>
      <c r="F5059" s="211"/>
      <c r="G5059" s="211"/>
      <c r="H5059" s="211">
        <v>0.63400000000000001</v>
      </c>
      <c r="I5059" s="211"/>
      <c r="J5059" s="211"/>
      <c r="K5059" s="211"/>
      <c r="L5059" s="211"/>
      <c r="M5059" s="211"/>
      <c r="N5059" s="211"/>
      <c r="O5059" s="211"/>
      <c r="P5059" s="211"/>
      <c r="Q5059" s="211"/>
    </row>
    <row r="5060" spans="1:17" x14ac:dyDescent="0.25">
      <c r="A5060" s="60" t="s">
        <v>4349</v>
      </c>
      <c r="B5060" s="60" t="s">
        <v>7995</v>
      </c>
      <c r="C5060" s="211"/>
      <c r="D5060" s="211"/>
      <c r="E5060" s="211"/>
      <c r="F5060" s="211">
        <v>1.337</v>
      </c>
      <c r="G5060" s="211"/>
      <c r="H5060" s="211">
        <v>0.746</v>
      </c>
      <c r="I5060" s="211">
        <v>49.860999999999997</v>
      </c>
      <c r="J5060" s="211">
        <v>2.6669999999999998</v>
      </c>
      <c r="K5060" s="211">
        <v>2.8879999999999999</v>
      </c>
      <c r="L5060" s="211">
        <v>1.4470000000000001</v>
      </c>
      <c r="M5060" s="211"/>
      <c r="N5060" s="211"/>
      <c r="O5060" s="211"/>
      <c r="P5060" s="211"/>
      <c r="Q5060" s="211"/>
    </row>
    <row r="5061" spans="1:17" x14ac:dyDescent="0.25">
      <c r="A5061" s="60" t="s">
        <v>4656</v>
      </c>
      <c r="B5061" s="60" t="s">
        <v>7996</v>
      </c>
      <c r="C5061" s="211"/>
      <c r="D5061" s="211"/>
      <c r="E5061" s="211">
        <v>0.26300000000000001</v>
      </c>
      <c r="F5061" s="211"/>
      <c r="G5061" s="211">
        <v>2.9000000000000001E-2</v>
      </c>
      <c r="H5061" s="211"/>
      <c r="I5061" s="211"/>
      <c r="J5061" s="211"/>
      <c r="K5061" s="211">
        <v>1.4</v>
      </c>
      <c r="L5061" s="211"/>
      <c r="M5061" s="211"/>
      <c r="N5061" s="211">
        <v>2</v>
      </c>
      <c r="O5061" s="211"/>
      <c r="P5061" s="211"/>
      <c r="Q5061" s="211"/>
    </row>
    <row r="5062" spans="1:17" x14ac:dyDescent="0.25">
      <c r="A5062" s="60" t="s">
        <v>799</v>
      </c>
      <c r="B5062" s="60" t="s">
        <v>8002</v>
      </c>
      <c r="C5062" s="211"/>
      <c r="D5062" s="211"/>
      <c r="E5062" s="211"/>
      <c r="F5062" s="211"/>
      <c r="G5062" s="211"/>
      <c r="H5062" s="211"/>
      <c r="I5062" s="211"/>
      <c r="J5062" s="211"/>
      <c r="K5062" s="211"/>
      <c r="L5062" s="211"/>
      <c r="M5062" s="211"/>
      <c r="N5062" s="211">
        <v>53</v>
      </c>
      <c r="O5062" s="211"/>
      <c r="P5062" s="211"/>
      <c r="Q5062" s="211">
        <v>151.44</v>
      </c>
    </row>
    <row r="5063" spans="1:17" x14ac:dyDescent="0.25">
      <c r="A5063" s="60" t="s">
        <v>1371</v>
      </c>
      <c r="B5063" s="60" t="s">
        <v>8003</v>
      </c>
      <c r="C5063" s="211"/>
      <c r="D5063" s="211"/>
      <c r="E5063" s="211"/>
      <c r="F5063" s="211">
        <v>29.36</v>
      </c>
      <c r="G5063" s="211"/>
      <c r="H5063" s="211">
        <v>0.72199999999999998</v>
      </c>
      <c r="I5063" s="211"/>
      <c r="J5063" s="211"/>
      <c r="K5063" s="211"/>
      <c r="L5063" s="211">
        <v>0.107</v>
      </c>
      <c r="M5063" s="211"/>
      <c r="N5063" s="211"/>
      <c r="O5063" s="211"/>
      <c r="P5063" s="211"/>
      <c r="Q5063" s="211"/>
    </row>
    <row r="5064" spans="1:17" x14ac:dyDescent="0.25">
      <c r="A5064" s="60" t="s">
        <v>1541</v>
      </c>
      <c r="B5064" s="60" t="s">
        <v>8005</v>
      </c>
      <c r="C5064" s="211"/>
      <c r="D5064" s="211"/>
      <c r="E5064" s="211"/>
      <c r="F5064" s="211"/>
      <c r="G5064" s="211"/>
      <c r="H5064" s="211"/>
      <c r="I5064" s="211"/>
      <c r="J5064" s="211"/>
      <c r="K5064" s="211"/>
      <c r="L5064" s="211"/>
      <c r="M5064" s="211">
        <v>0</v>
      </c>
      <c r="N5064" s="211"/>
      <c r="O5064" s="211"/>
      <c r="P5064" s="211">
        <v>9.9009999999999998</v>
      </c>
      <c r="Q5064" s="211"/>
    </row>
    <row r="5065" spans="1:17" x14ac:dyDescent="0.25">
      <c r="A5065" s="60" t="s">
        <v>1086</v>
      </c>
      <c r="B5065" s="60" t="s">
        <v>8006</v>
      </c>
      <c r="C5065" s="211"/>
      <c r="D5065" s="211"/>
      <c r="E5065" s="211"/>
      <c r="F5065" s="211"/>
      <c r="G5065" s="211"/>
      <c r="H5065" s="211">
        <v>102.396</v>
      </c>
      <c r="I5065" s="211">
        <v>687.19399999999996</v>
      </c>
      <c r="J5065" s="211">
        <v>247.727</v>
      </c>
      <c r="K5065" s="211">
        <v>0.60399999999999998</v>
      </c>
      <c r="L5065" s="211"/>
      <c r="M5065" s="211"/>
      <c r="N5065" s="211">
        <v>4344</v>
      </c>
      <c r="O5065" s="211"/>
      <c r="P5065" s="211">
        <v>86.59</v>
      </c>
      <c r="Q5065" s="211"/>
    </row>
    <row r="5066" spans="1:17" x14ac:dyDescent="0.25">
      <c r="A5066" s="60" t="s">
        <v>1735</v>
      </c>
      <c r="B5066" s="60" t="s">
        <v>8008</v>
      </c>
      <c r="C5066" s="211"/>
      <c r="D5066" s="211"/>
      <c r="E5066" s="211"/>
      <c r="F5066" s="211"/>
      <c r="G5066" s="211"/>
      <c r="H5066" s="211"/>
      <c r="I5066" s="211"/>
      <c r="J5066" s="211"/>
      <c r="K5066" s="211"/>
      <c r="L5066" s="211">
        <v>8.24</v>
      </c>
      <c r="M5066" s="211"/>
      <c r="N5066" s="211"/>
      <c r="O5066" s="211"/>
      <c r="P5066" s="211"/>
      <c r="Q5066" s="211"/>
    </row>
    <row r="5067" spans="1:17" x14ac:dyDescent="0.25">
      <c r="A5067" s="60" t="s">
        <v>1338</v>
      </c>
      <c r="B5067" s="60" t="s">
        <v>8009</v>
      </c>
      <c r="C5067" s="211">
        <v>0.32900000000000001</v>
      </c>
      <c r="D5067" s="211"/>
      <c r="E5067" s="211"/>
      <c r="F5067" s="211"/>
      <c r="G5067" s="211"/>
      <c r="H5067" s="211"/>
      <c r="I5067" s="211"/>
      <c r="J5067" s="211"/>
      <c r="K5067" s="211">
        <v>0.32</v>
      </c>
      <c r="L5067" s="211"/>
      <c r="M5067" s="211"/>
      <c r="N5067" s="211">
        <v>16</v>
      </c>
      <c r="O5067" s="211"/>
      <c r="P5067" s="211"/>
      <c r="Q5067" s="211">
        <v>86.34</v>
      </c>
    </row>
    <row r="5068" spans="1:17" x14ac:dyDescent="0.25">
      <c r="A5068" s="60" t="s">
        <v>2183</v>
      </c>
      <c r="B5068" s="60" t="s">
        <v>8010</v>
      </c>
      <c r="C5068" s="211"/>
      <c r="D5068" s="211"/>
      <c r="E5068" s="211"/>
      <c r="F5068" s="211"/>
      <c r="G5068" s="211"/>
      <c r="H5068" s="211"/>
      <c r="I5068" s="211">
        <v>1.784</v>
      </c>
      <c r="J5068" s="211"/>
      <c r="K5068" s="211">
        <v>1.6579999999999999</v>
      </c>
      <c r="L5068" s="211"/>
      <c r="M5068" s="211"/>
      <c r="N5068" s="211"/>
      <c r="O5068" s="211"/>
      <c r="P5068" s="211"/>
      <c r="Q5068" s="211"/>
    </row>
    <row r="5069" spans="1:17" x14ac:dyDescent="0.25">
      <c r="A5069" s="60" t="s">
        <v>616</v>
      </c>
      <c r="B5069" s="60" t="s">
        <v>8011</v>
      </c>
      <c r="C5069" s="211"/>
      <c r="D5069" s="211"/>
      <c r="E5069" s="211">
        <v>94.576999999999998</v>
      </c>
      <c r="F5069" s="211"/>
      <c r="G5069" s="211"/>
      <c r="H5069" s="211"/>
      <c r="I5069" s="211">
        <v>2.1120000000000001</v>
      </c>
      <c r="J5069" s="211">
        <v>1.595</v>
      </c>
      <c r="K5069" s="211">
        <v>6.6539999999999999</v>
      </c>
      <c r="L5069" s="211"/>
      <c r="M5069" s="211"/>
      <c r="N5069" s="211"/>
      <c r="O5069" s="211"/>
      <c r="P5069" s="211"/>
      <c r="Q5069" s="211">
        <v>30.96</v>
      </c>
    </row>
    <row r="5070" spans="1:17" x14ac:dyDescent="0.25">
      <c r="A5070" s="60" t="s">
        <v>712</v>
      </c>
      <c r="B5070" s="60" t="s">
        <v>8012</v>
      </c>
      <c r="C5070" s="211">
        <v>1.4999999999999999E-2</v>
      </c>
      <c r="D5070" s="211">
        <v>0.59199999999999997</v>
      </c>
      <c r="E5070" s="211"/>
      <c r="F5070" s="211"/>
      <c r="G5070" s="211"/>
      <c r="H5070" s="211"/>
      <c r="I5070" s="211"/>
      <c r="J5070" s="211"/>
      <c r="K5070" s="211"/>
      <c r="L5070" s="211">
        <v>1.7000000000000001E-2</v>
      </c>
      <c r="M5070" s="211"/>
      <c r="N5070" s="211"/>
      <c r="O5070" s="211"/>
      <c r="P5070" s="211"/>
      <c r="Q5070" s="211"/>
    </row>
    <row r="5071" spans="1:17" x14ac:dyDescent="0.25">
      <c r="A5071" s="60" t="s">
        <v>1788</v>
      </c>
      <c r="B5071" s="60" t="s">
        <v>8013</v>
      </c>
      <c r="C5071" s="211"/>
      <c r="D5071" s="211"/>
      <c r="E5071" s="211"/>
      <c r="F5071" s="211"/>
      <c r="G5071" s="211"/>
      <c r="H5071" s="211"/>
      <c r="I5071" s="211"/>
      <c r="J5071" s="211"/>
      <c r="K5071" s="211"/>
      <c r="L5071" s="211">
        <v>0.88800000000000001</v>
      </c>
      <c r="M5071" s="211"/>
      <c r="N5071" s="211"/>
      <c r="O5071" s="211">
        <v>0.253</v>
      </c>
      <c r="P5071" s="211"/>
      <c r="Q5071" s="211"/>
    </row>
    <row r="5072" spans="1:17" x14ac:dyDescent="0.25">
      <c r="A5072" s="60" t="s">
        <v>2166</v>
      </c>
      <c r="B5072" s="60" t="s">
        <v>8014</v>
      </c>
      <c r="C5072" s="211"/>
      <c r="D5072" s="211">
        <v>1E-3</v>
      </c>
      <c r="E5072" s="211"/>
      <c r="F5072" s="211"/>
      <c r="G5072" s="211"/>
      <c r="H5072" s="211"/>
      <c r="I5072" s="211"/>
      <c r="J5072" s="211"/>
      <c r="K5072" s="211"/>
      <c r="L5072" s="211"/>
      <c r="M5072" s="211"/>
      <c r="N5072" s="211"/>
      <c r="O5072" s="211"/>
      <c r="P5072" s="211"/>
      <c r="Q5072" s="211"/>
    </row>
    <row r="5073" spans="1:17" x14ac:dyDescent="0.25">
      <c r="A5073" s="60" t="s">
        <v>2044</v>
      </c>
      <c r="B5073" s="60" t="s">
        <v>8016</v>
      </c>
      <c r="C5073" s="211"/>
      <c r="D5073" s="211">
        <v>23.829000000000001</v>
      </c>
      <c r="E5073" s="211"/>
      <c r="F5073" s="211"/>
      <c r="G5073" s="211">
        <v>0.21</v>
      </c>
      <c r="H5073" s="211">
        <v>5.0999999999999997E-2</v>
      </c>
      <c r="I5073" s="211"/>
      <c r="J5073" s="211"/>
      <c r="K5073" s="211">
        <v>0.83199999999999996</v>
      </c>
      <c r="L5073" s="211">
        <v>15.794</v>
      </c>
      <c r="M5073" s="211">
        <v>5.8449999999999998</v>
      </c>
      <c r="N5073" s="211"/>
      <c r="O5073" s="211"/>
      <c r="P5073" s="211"/>
      <c r="Q5073" s="211"/>
    </row>
    <row r="5074" spans="1:17" x14ac:dyDescent="0.25">
      <c r="A5074" s="60" t="s">
        <v>900</v>
      </c>
      <c r="B5074" s="60" t="s">
        <v>8017</v>
      </c>
      <c r="C5074" s="211"/>
      <c r="D5074" s="211">
        <v>17.879000000000001</v>
      </c>
      <c r="E5074" s="211">
        <v>0.13800000000000001</v>
      </c>
      <c r="F5074" s="211"/>
      <c r="G5074" s="211"/>
      <c r="H5074" s="211"/>
      <c r="I5074" s="211"/>
      <c r="J5074" s="211"/>
      <c r="K5074" s="211"/>
      <c r="L5074" s="211"/>
      <c r="M5074" s="211">
        <v>0.498</v>
      </c>
      <c r="N5074" s="211"/>
      <c r="O5074" s="211"/>
      <c r="P5074" s="211"/>
      <c r="Q5074" s="211"/>
    </row>
    <row r="5075" spans="1:17" x14ac:dyDescent="0.25">
      <c r="A5075" s="60" t="s">
        <v>312</v>
      </c>
      <c r="B5075" s="60" t="s">
        <v>8018</v>
      </c>
      <c r="C5075" s="211"/>
      <c r="D5075" s="211">
        <v>22.395</v>
      </c>
      <c r="E5075" s="211"/>
      <c r="F5075" s="211">
        <v>1.0449999999999999</v>
      </c>
      <c r="G5075" s="211">
        <v>0.224</v>
      </c>
      <c r="H5075" s="211">
        <v>1.46</v>
      </c>
      <c r="I5075" s="211">
        <v>10.159000000000001</v>
      </c>
      <c r="J5075" s="211">
        <v>0.214</v>
      </c>
      <c r="K5075" s="211"/>
      <c r="L5075" s="211">
        <v>0.25800000000000001</v>
      </c>
      <c r="M5075" s="211">
        <v>8.2550000000000008</v>
      </c>
      <c r="N5075" s="211"/>
      <c r="O5075" s="211"/>
      <c r="P5075" s="211"/>
      <c r="Q5075" s="211"/>
    </row>
    <row r="5076" spans="1:17" x14ac:dyDescent="0.25">
      <c r="A5076" s="60" t="s">
        <v>2655</v>
      </c>
      <c r="B5076" s="60" t="s">
        <v>8019</v>
      </c>
      <c r="C5076" s="211"/>
      <c r="D5076" s="211"/>
      <c r="E5076" s="211"/>
      <c r="F5076" s="211">
        <v>41.468000000000004</v>
      </c>
      <c r="G5076" s="211"/>
      <c r="H5076" s="211"/>
      <c r="I5076" s="211"/>
      <c r="J5076" s="211"/>
      <c r="K5076" s="211"/>
      <c r="L5076" s="211"/>
      <c r="M5076" s="211"/>
      <c r="N5076" s="211"/>
      <c r="O5076" s="211"/>
      <c r="P5076" s="211"/>
      <c r="Q5076" s="211"/>
    </row>
    <row r="5077" spans="1:17" x14ac:dyDescent="0.25">
      <c r="A5077" s="60" t="s">
        <v>964</v>
      </c>
      <c r="B5077" s="60" t="s">
        <v>8021</v>
      </c>
      <c r="C5077" s="211"/>
      <c r="D5077" s="211"/>
      <c r="E5077" s="211"/>
      <c r="F5077" s="211"/>
      <c r="G5077" s="211"/>
      <c r="H5077" s="211">
        <v>2.5999999999999999E-2</v>
      </c>
      <c r="I5077" s="211"/>
      <c r="J5077" s="211"/>
      <c r="K5077" s="211"/>
      <c r="L5077" s="211">
        <v>3.0609999999999999</v>
      </c>
      <c r="M5077" s="211"/>
      <c r="N5077" s="211">
        <v>4</v>
      </c>
      <c r="O5077" s="211"/>
      <c r="P5077" s="211"/>
      <c r="Q5077" s="211"/>
    </row>
    <row r="5078" spans="1:17" x14ac:dyDescent="0.25">
      <c r="A5078" s="60" t="s">
        <v>1611</v>
      </c>
      <c r="B5078" s="60" t="s">
        <v>8022</v>
      </c>
      <c r="C5078" s="211"/>
      <c r="D5078" s="211">
        <v>0.1</v>
      </c>
      <c r="E5078" s="211"/>
      <c r="F5078" s="211"/>
      <c r="G5078" s="211">
        <v>0.52700000000000002</v>
      </c>
      <c r="H5078" s="211"/>
      <c r="I5078" s="211">
        <v>3.8279999999999998</v>
      </c>
      <c r="J5078" s="211">
        <v>0.46300000000000002</v>
      </c>
      <c r="K5078" s="211"/>
      <c r="L5078" s="211"/>
      <c r="M5078" s="211"/>
      <c r="N5078" s="211">
        <v>13</v>
      </c>
      <c r="O5078" s="211"/>
      <c r="P5078" s="211"/>
      <c r="Q5078" s="211"/>
    </row>
    <row r="5079" spans="1:17" x14ac:dyDescent="0.25">
      <c r="A5079" s="60" t="s">
        <v>1278</v>
      </c>
      <c r="B5079" s="60" t="s">
        <v>8023</v>
      </c>
      <c r="C5079" s="211"/>
      <c r="D5079" s="211"/>
      <c r="E5079" s="211"/>
      <c r="F5079" s="211"/>
      <c r="G5079" s="211">
        <v>0.89100000000000001</v>
      </c>
      <c r="H5079" s="211">
        <v>1.7470000000000001</v>
      </c>
      <c r="I5079" s="211">
        <v>2.8010000000000002</v>
      </c>
      <c r="J5079" s="211">
        <v>0.318</v>
      </c>
      <c r="K5079" s="211"/>
      <c r="L5079" s="211">
        <v>0.106</v>
      </c>
      <c r="M5079" s="211"/>
      <c r="N5079" s="211"/>
      <c r="O5079" s="211"/>
      <c r="P5079" s="211">
        <v>0.01</v>
      </c>
      <c r="Q5079" s="211"/>
    </row>
    <row r="5080" spans="1:17" x14ac:dyDescent="0.25">
      <c r="A5080" s="60" t="s">
        <v>569</v>
      </c>
      <c r="B5080" s="60" t="s">
        <v>8024</v>
      </c>
      <c r="C5080" s="211"/>
      <c r="D5080" s="211">
        <v>18.951000000000001</v>
      </c>
      <c r="E5080" s="211"/>
      <c r="F5080" s="211">
        <v>0.54800000000000004</v>
      </c>
      <c r="G5080" s="211">
        <v>4.2000000000000003E-2</v>
      </c>
      <c r="H5080" s="211">
        <v>9.48</v>
      </c>
      <c r="I5080" s="211">
        <v>5.5890000000000004</v>
      </c>
      <c r="J5080" s="211">
        <v>0.17199999999999999</v>
      </c>
      <c r="K5080" s="211">
        <v>0.376</v>
      </c>
      <c r="L5080" s="211"/>
      <c r="M5080" s="211">
        <v>6.9950000000000001</v>
      </c>
      <c r="N5080" s="211">
        <v>3</v>
      </c>
      <c r="O5080" s="211"/>
      <c r="P5080" s="211"/>
      <c r="Q5080" s="211">
        <v>2.84</v>
      </c>
    </row>
    <row r="5081" spans="1:17" x14ac:dyDescent="0.25">
      <c r="A5081" s="60" t="s">
        <v>1111</v>
      </c>
      <c r="B5081" s="60" t="s">
        <v>8025</v>
      </c>
      <c r="C5081" s="211"/>
      <c r="D5081" s="211">
        <v>1.107</v>
      </c>
      <c r="E5081" s="211">
        <v>10.518000000000001</v>
      </c>
      <c r="F5081" s="211">
        <v>63.497</v>
      </c>
      <c r="G5081" s="211">
        <v>14.141999999999999</v>
      </c>
      <c r="H5081" s="211">
        <v>57.176000000000002</v>
      </c>
      <c r="I5081" s="211">
        <v>17.204999999999998</v>
      </c>
      <c r="J5081" s="211">
        <v>19.34</v>
      </c>
      <c r="K5081" s="211">
        <v>40.808999999999997</v>
      </c>
      <c r="L5081" s="211">
        <v>49.61</v>
      </c>
      <c r="M5081" s="211">
        <v>0.161</v>
      </c>
      <c r="N5081" s="211">
        <v>10</v>
      </c>
      <c r="O5081" s="211">
        <v>1.7999999999999999E-2</v>
      </c>
      <c r="P5081" s="211"/>
      <c r="Q5081" s="211">
        <v>11.49</v>
      </c>
    </row>
    <row r="5082" spans="1:17" x14ac:dyDescent="0.25">
      <c r="A5082" s="60" t="s">
        <v>1882</v>
      </c>
      <c r="B5082" s="60" t="s">
        <v>8026</v>
      </c>
      <c r="C5082" s="211"/>
      <c r="D5082" s="211">
        <v>1.9370000000000001</v>
      </c>
      <c r="E5082" s="211"/>
      <c r="F5082" s="211"/>
      <c r="G5082" s="211"/>
      <c r="H5082" s="211">
        <v>0.28199999999999997</v>
      </c>
      <c r="I5082" s="211">
        <v>0.252</v>
      </c>
      <c r="J5082" s="211"/>
      <c r="K5082" s="211">
        <v>0.22700000000000001</v>
      </c>
      <c r="L5082" s="211">
        <v>9.2629999999999999</v>
      </c>
      <c r="M5082" s="211"/>
      <c r="N5082" s="211">
        <v>1</v>
      </c>
      <c r="O5082" s="211"/>
      <c r="P5082" s="211"/>
      <c r="Q5082" s="211">
        <v>1.42</v>
      </c>
    </row>
    <row r="5083" spans="1:17" x14ac:dyDescent="0.25">
      <c r="A5083" s="60" t="s">
        <v>973</v>
      </c>
      <c r="B5083" s="60" t="s">
        <v>8027</v>
      </c>
      <c r="C5083" s="211"/>
      <c r="D5083" s="211">
        <v>7.1999999999999995E-2</v>
      </c>
      <c r="E5083" s="211"/>
      <c r="F5083" s="211">
        <v>0.17100000000000001</v>
      </c>
      <c r="G5083" s="211"/>
      <c r="H5083" s="211"/>
      <c r="I5083" s="211"/>
      <c r="J5083" s="211"/>
      <c r="K5083" s="211">
        <v>0.104</v>
      </c>
      <c r="L5083" s="211">
        <v>21.405000000000001</v>
      </c>
      <c r="M5083" s="211"/>
      <c r="N5083" s="211">
        <v>21</v>
      </c>
      <c r="O5083" s="211">
        <v>0.86299999999999999</v>
      </c>
      <c r="P5083" s="211">
        <v>0.22</v>
      </c>
      <c r="Q5083" s="211"/>
    </row>
    <row r="5084" spans="1:17" x14ac:dyDescent="0.25">
      <c r="A5084" s="60" t="s">
        <v>3421</v>
      </c>
      <c r="B5084" s="60" t="s">
        <v>8028</v>
      </c>
      <c r="C5084" s="211"/>
      <c r="D5084" s="211">
        <v>5.6000000000000001E-2</v>
      </c>
      <c r="E5084" s="211"/>
      <c r="F5084" s="211"/>
      <c r="G5084" s="211"/>
      <c r="H5084" s="211"/>
      <c r="I5084" s="211">
        <v>6.8000000000000005E-2</v>
      </c>
      <c r="J5084" s="211"/>
      <c r="K5084" s="211"/>
      <c r="L5084" s="211"/>
      <c r="M5084" s="211"/>
      <c r="N5084" s="211"/>
      <c r="O5084" s="211"/>
      <c r="P5084" s="211"/>
      <c r="Q5084" s="211"/>
    </row>
    <row r="5085" spans="1:17" x14ac:dyDescent="0.25">
      <c r="A5085" s="60" t="s">
        <v>2242</v>
      </c>
      <c r="B5085" s="60" t="s">
        <v>8029</v>
      </c>
      <c r="C5085" s="211"/>
      <c r="D5085" s="211"/>
      <c r="E5085" s="211">
        <v>1.0229999999999999</v>
      </c>
      <c r="F5085" s="211">
        <v>0.64100000000000001</v>
      </c>
      <c r="G5085" s="211">
        <v>3.6859999999999999</v>
      </c>
      <c r="H5085" s="211">
        <v>2.5579999999999998</v>
      </c>
      <c r="I5085" s="211">
        <v>4.0220000000000002</v>
      </c>
      <c r="J5085" s="211"/>
      <c r="K5085" s="211">
        <v>1.0049999999999999</v>
      </c>
      <c r="L5085" s="211">
        <v>8.7999999999999995E-2</v>
      </c>
      <c r="M5085" s="211">
        <v>2.3069999999999999</v>
      </c>
      <c r="N5085" s="211">
        <v>13</v>
      </c>
      <c r="O5085" s="211"/>
      <c r="P5085" s="211">
        <v>0.28000000000000003</v>
      </c>
      <c r="Q5085" s="211">
        <v>2.39</v>
      </c>
    </row>
    <row r="5086" spans="1:17" x14ac:dyDescent="0.25">
      <c r="A5086" s="60" t="s">
        <v>1639</v>
      </c>
      <c r="B5086" s="60" t="s">
        <v>8031</v>
      </c>
      <c r="C5086" s="211">
        <v>4.5999999999999999E-2</v>
      </c>
      <c r="D5086" s="211"/>
      <c r="E5086" s="211">
        <v>2.956</v>
      </c>
      <c r="F5086" s="211"/>
      <c r="G5086" s="211"/>
      <c r="H5086" s="211"/>
      <c r="I5086" s="211">
        <v>2.2130000000000001</v>
      </c>
      <c r="J5086" s="211"/>
      <c r="K5086" s="211"/>
      <c r="L5086" s="211">
        <v>1.8</v>
      </c>
      <c r="M5086" s="211"/>
      <c r="N5086" s="211"/>
      <c r="O5086" s="211"/>
      <c r="P5086" s="211"/>
      <c r="Q5086" s="211"/>
    </row>
    <row r="5087" spans="1:17" x14ac:dyDescent="0.25">
      <c r="A5087" s="60" t="s">
        <v>3844</v>
      </c>
      <c r="B5087" s="60" t="s">
        <v>8032</v>
      </c>
      <c r="C5087" s="211"/>
      <c r="D5087" s="211">
        <v>0.39</v>
      </c>
      <c r="E5087" s="211">
        <v>4.3040000000000003</v>
      </c>
      <c r="F5087" s="211">
        <v>0.14399999999999999</v>
      </c>
      <c r="G5087" s="211">
        <v>91.88</v>
      </c>
      <c r="H5087" s="211">
        <v>16.225999999999999</v>
      </c>
      <c r="I5087" s="211">
        <v>31.579000000000001</v>
      </c>
      <c r="J5087" s="211">
        <v>89.308000000000007</v>
      </c>
      <c r="K5087" s="211">
        <v>61.720999999999997</v>
      </c>
      <c r="L5087" s="211">
        <v>51.832999999999998</v>
      </c>
      <c r="M5087" s="211">
        <v>31.436</v>
      </c>
      <c r="N5087" s="211">
        <v>43</v>
      </c>
      <c r="O5087" s="211">
        <v>48.713999999999999</v>
      </c>
      <c r="P5087" s="211">
        <v>70.278000000000006</v>
      </c>
      <c r="Q5087" s="211">
        <v>78.739999999999995</v>
      </c>
    </row>
    <row r="5088" spans="1:17" x14ac:dyDescent="0.25">
      <c r="A5088" s="60" t="s">
        <v>825</v>
      </c>
      <c r="B5088" s="60" t="s">
        <v>8039</v>
      </c>
      <c r="C5088" s="211"/>
      <c r="D5088" s="211"/>
      <c r="E5088" s="211"/>
      <c r="F5088" s="211">
        <v>29.948</v>
      </c>
      <c r="G5088" s="211"/>
      <c r="H5088" s="211"/>
      <c r="I5088" s="211"/>
      <c r="J5088" s="211">
        <v>0.185</v>
      </c>
      <c r="K5088" s="211"/>
      <c r="L5088" s="211"/>
      <c r="M5088" s="211"/>
      <c r="N5088" s="211"/>
      <c r="O5088" s="211">
        <v>0.53900000000000003</v>
      </c>
      <c r="P5088" s="211"/>
      <c r="Q5088" s="211"/>
    </row>
    <row r="5089" spans="1:17" x14ac:dyDescent="0.25">
      <c r="A5089" s="60" t="s">
        <v>10562</v>
      </c>
      <c r="B5089" s="60" t="s">
        <v>10563</v>
      </c>
      <c r="C5089" s="211"/>
      <c r="D5089" s="211"/>
      <c r="E5089" s="211"/>
      <c r="F5089" s="211"/>
      <c r="G5089" s="211"/>
      <c r="H5089" s="211">
        <v>6.5629999999999997</v>
      </c>
      <c r="I5089" s="211"/>
      <c r="J5089" s="211">
        <v>2.931</v>
      </c>
      <c r="K5089" s="211"/>
      <c r="L5089" s="211"/>
      <c r="M5089" s="211"/>
      <c r="N5089" s="211"/>
      <c r="O5089" s="211"/>
      <c r="P5089" s="211"/>
      <c r="Q5089" s="211"/>
    </row>
    <row r="5090" spans="1:17" x14ac:dyDescent="0.25">
      <c r="A5090" s="60" t="s">
        <v>3510</v>
      </c>
      <c r="B5090" s="60" t="s">
        <v>8043</v>
      </c>
      <c r="C5090" s="211"/>
      <c r="D5090" s="211"/>
      <c r="E5090" s="211"/>
      <c r="F5090" s="211"/>
      <c r="G5090" s="211"/>
      <c r="H5090" s="211"/>
      <c r="I5090" s="211"/>
      <c r="J5090" s="211">
        <v>3.0190000000000001</v>
      </c>
      <c r="K5090" s="211"/>
      <c r="L5090" s="211"/>
      <c r="M5090" s="211"/>
      <c r="N5090" s="211"/>
      <c r="O5090" s="211"/>
      <c r="P5090" s="211"/>
      <c r="Q5090" s="211"/>
    </row>
    <row r="5091" spans="1:17" x14ac:dyDescent="0.25">
      <c r="A5091" s="60" t="s">
        <v>2405</v>
      </c>
      <c r="B5091" s="60" t="s">
        <v>8044</v>
      </c>
      <c r="C5091" s="211"/>
      <c r="D5091" s="211"/>
      <c r="E5091" s="211"/>
      <c r="F5091" s="211"/>
      <c r="G5091" s="211"/>
      <c r="H5091" s="211"/>
      <c r="I5091" s="211"/>
      <c r="J5091" s="211"/>
      <c r="K5091" s="211"/>
      <c r="L5091" s="211"/>
      <c r="M5091" s="211">
        <v>657.30600000000004</v>
      </c>
      <c r="N5091" s="211"/>
      <c r="O5091" s="211"/>
      <c r="P5091" s="211"/>
      <c r="Q5091" s="211"/>
    </row>
    <row r="5092" spans="1:17" x14ac:dyDescent="0.25">
      <c r="A5092" s="60" t="s">
        <v>769</v>
      </c>
      <c r="B5092" s="60" t="s">
        <v>8049</v>
      </c>
      <c r="C5092" s="211"/>
      <c r="D5092" s="211"/>
      <c r="E5092" s="211"/>
      <c r="F5092" s="211"/>
      <c r="G5092" s="211">
        <v>4.2999999999999997E-2</v>
      </c>
      <c r="H5092" s="211">
        <v>6.2789999999999999</v>
      </c>
      <c r="I5092" s="211">
        <v>0.14799999999999999</v>
      </c>
      <c r="J5092" s="211">
        <v>0.58899999999999997</v>
      </c>
      <c r="K5092" s="211">
        <v>0.745</v>
      </c>
      <c r="L5092" s="211">
        <v>0.94299999999999995</v>
      </c>
      <c r="M5092" s="211"/>
      <c r="N5092" s="211">
        <v>1</v>
      </c>
      <c r="O5092" s="211"/>
      <c r="P5092" s="211"/>
      <c r="Q5092" s="211"/>
    </row>
    <row r="5093" spans="1:17" x14ac:dyDescent="0.25">
      <c r="A5093" s="60" t="s">
        <v>1503</v>
      </c>
      <c r="B5093" s="60" t="s">
        <v>8050</v>
      </c>
      <c r="C5093" s="211">
        <v>8.9999999999999993E-3</v>
      </c>
      <c r="D5093" s="211"/>
      <c r="E5093" s="211"/>
      <c r="F5093" s="211"/>
      <c r="G5093" s="211">
        <v>5.0000000000000001E-3</v>
      </c>
      <c r="H5093" s="211"/>
      <c r="I5093" s="211">
        <v>0.38500000000000001</v>
      </c>
      <c r="J5093" s="211"/>
      <c r="K5093" s="211"/>
      <c r="L5093" s="211"/>
      <c r="M5093" s="211"/>
      <c r="N5093" s="211"/>
      <c r="O5093" s="211"/>
      <c r="P5093" s="211"/>
      <c r="Q5093" s="211"/>
    </row>
    <row r="5094" spans="1:17" x14ac:dyDescent="0.25">
      <c r="A5094" s="60" t="s">
        <v>308</v>
      </c>
      <c r="B5094" s="60" t="s">
        <v>8051</v>
      </c>
      <c r="C5094" s="211"/>
      <c r="D5094" s="211"/>
      <c r="E5094" s="211"/>
      <c r="F5094" s="211"/>
      <c r="G5094" s="211"/>
      <c r="H5094" s="211">
        <v>0.51700000000000002</v>
      </c>
      <c r="I5094" s="211"/>
      <c r="J5094" s="211">
        <v>10.93</v>
      </c>
      <c r="K5094" s="211">
        <v>1.79</v>
      </c>
      <c r="L5094" s="211"/>
      <c r="M5094" s="211"/>
      <c r="N5094" s="211"/>
      <c r="O5094" s="211"/>
      <c r="P5094" s="211">
        <v>8.9260000000000002</v>
      </c>
      <c r="Q5094" s="211"/>
    </row>
    <row r="5095" spans="1:17" x14ac:dyDescent="0.25">
      <c r="A5095" s="60" t="s">
        <v>953</v>
      </c>
      <c r="B5095" s="60" t="s">
        <v>8052</v>
      </c>
      <c r="C5095" s="211"/>
      <c r="D5095" s="211"/>
      <c r="E5095" s="211"/>
      <c r="F5095" s="211">
        <v>0.77800000000000002</v>
      </c>
      <c r="G5095" s="211">
        <v>1.2999999999999999E-2</v>
      </c>
      <c r="H5095" s="211"/>
      <c r="I5095" s="211"/>
      <c r="J5095" s="211"/>
      <c r="K5095" s="211"/>
      <c r="L5095" s="211"/>
      <c r="M5095" s="211"/>
      <c r="N5095" s="211"/>
      <c r="O5095" s="211"/>
      <c r="P5095" s="211"/>
      <c r="Q5095" s="211"/>
    </row>
    <row r="5096" spans="1:17" x14ac:dyDescent="0.25">
      <c r="A5096" s="60" t="s">
        <v>1811</v>
      </c>
      <c r="B5096" s="60" t="s">
        <v>8054</v>
      </c>
      <c r="C5096" s="211"/>
      <c r="D5096" s="211"/>
      <c r="E5096" s="211">
        <v>0.158</v>
      </c>
      <c r="F5096" s="211">
        <v>0.23699999999999999</v>
      </c>
      <c r="G5096" s="211"/>
      <c r="H5096" s="211">
        <v>1.0999999999999999E-2</v>
      </c>
      <c r="I5096" s="211">
        <v>0.222</v>
      </c>
      <c r="J5096" s="211">
        <v>1.1559999999999999</v>
      </c>
      <c r="K5096" s="211"/>
      <c r="L5096" s="211">
        <v>2.395</v>
      </c>
      <c r="M5096" s="211"/>
      <c r="N5096" s="211"/>
      <c r="O5096" s="211"/>
      <c r="P5096" s="211"/>
      <c r="Q5096" s="211">
        <v>0.54</v>
      </c>
    </row>
    <row r="5097" spans="1:17" x14ac:dyDescent="0.25">
      <c r="A5097" s="60" t="s">
        <v>2026</v>
      </c>
      <c r="B5097" s="60" t="s">
        <v>8055</v>
      </c>
      <c r="C5097" s="211"/>
      <c r="D5097" s="211">
        <v>0.04</v>
      </c>
      <c r="E5097" s="211"/>
      <c r="F5097" s="211">
        <v>1.7000000000000001E-2</v>
      </c>
      <c r="G5097" s="211"/>
      <c r="H5097" s="211">
        <v>2E-3</v>
      </c>
      <c r="I5097" s="211">
        <v>0.69899999999999995</v>
      </c>
      <c r="J5097" s="211"/>
      <c r="K5097" s="211"/>
      <c r="L5097" s="211"/>
      <c r="M5097" s="211"/>
      <c r="N5097" s="211"/>
      <c r="O5097" s="211">
        <v>0.33600000000000002</v>
      </c>
      <c r="P5097" s="211"/>
      <c r="Q5097" s="211"/>
    </row>
    <row r="5098" spans="1:17" x14ac:dyDescent="0.25">
      <c r="A5098" s="60" t="s">
        <v>1688</v>
      </c>
      <c r="B5098" s="60" t="s">
        <v>8056</v>
      </c>
      <c r="C5098" s="211"/>
      <c r="D5098" s="211">
        <v>0.315</v>
      </c>
      <c r="E5098" s="211"/>
      <c r="F5098" s="211">
        <v>0.85899999999999999</v>
      </c>
      <c r="G5098" s="211">
        <v>5.4240000000000004</v>
      </c>
      <c r="H5098" s="211">
        <v>2.1760000000000002</v>
      </c>
      <c r="I5098" s="211">
        <v>1.732</v>
      </c>
      <c r="J5098" s="211"/>
      <c r="K5098" s="211"/>
      <c r="L5098" s="211">
        <v>0.13600000000000001</v>
      </c>
      <c r="M5098" s="211">
        <v>0.47899999999999998</v>
      </c>
      <c r="N5098" s="211">
        <v>47</v>
      </c>
      <c r="O5098" s="211">
        <v>0.22800000000000001</v>
      </c>
      <c r="P5098" s="211"/>
      <c r="Q5098" s="211">
        <v>7.08</v>
      </c>
    </row>
    <row r="5099" spans="1:17" x14ac:dyDescent="0.25">
      <c r="A5099" s="60" t="s">
        <v>624</v>
      </c>
      <c r="B5099" s="60" t="s">
        <v>8057</v>
      </c>
      <c r="C5099" s="211"/>
      <c r="D5099" s="211"/>
      <c r="E5099" s="211">
        <v>2.7E-2</v>
      </c>
      <c r="F5099" s="211"/>
      <c r="G5099" s="211"/>
      <c r="H5099" s="211"/>
      <c r="I5099" s="211"/>
      <c r="J5099" s="211"/>
      <c r="K5099" s="211"/>
      <c r="L5099" s="211">
        <v>5.6710000000000003</v>
      </c>
      <c r="M5099" s="211"/>
      <c r="N5099" s="211"/>
      <c r="O5099" s="211"/>
      <c r="P5099" s="211"/>
      <c r="Q5099" s="211"/>
    </row>
    <row r="5100" spans="1:17" x14ac:dyDescent="0.25">
      <c r="A5100" s="60" t="s">
        <v>213</v>
      </c>
      <c r="B5100" s="60" t="s">
        <v>8059</v>
      </c>
      <c r="C5100" s="211"/>
      <c r="D5100" s="211"/>
      <c r="E5100" s="211">
        <v>3.5000000000000003E-2</v>
      </c>
      <c r="F5100" s="211">
        <v>11.404</v>
      </c>
      <c r="G5100" s="211"/>
      <c r="H5100" s="211">
        <v>65.132999999999996</v>
      </c>
      <c r="I5100" s="211">
        <v>0.183</v>
      </c>
      <c r="J5100" s="211">
        <v>2.234</v>
      </c>
      <c r="K5100" s="211">
        <v>0.13400000000000001</v>
      </c>
      <c r="L5100" s="211">
        <v>0.30099999999999999</v>
      </c>
      <c r="M5100" s="211">
        <v>233.21700000000001</v>
      </c>
      <c r="N5100" s="211"/>
      <c r="O5100" s="211">
        <v>14.145</v>
      </c>
      <c r="P5100" s="211">
        <v>3.91</v>
      </c>
      <c r="Q5100" s="211"/>
    </row>
    <row r="5101" spans="1:17" x14ac:dyDescent="0.25">
      <c r="A5101" s="60" t="s">
        <v>1748</v>
      </c>
      <c r="B5101" s="60" t="s">
        <v>8060</v>
      </c>
      <c r="C5101" s="211"/>
      <c r="D5101" s="211"/>
      <c r="E5101" s="211"/>
      <c r="F5101" s="211">
        <v>8.4000000000000005E-2</v>
      </c>
      <c r="G5101" s="211">
        <v>0.02</v>
      </c>
      <c r="H5101" s="211"/>
      <c r="I5101" s="211">
        <v>6.0000000000000001E-3</v>
      </c>
      <c r="J5101" s="211"/>
      <c r="K5101" s="211"/>
      <c r="L5101" s="211"/>
      <c r="M5101" s="211"/>
      <c r="N5101" s="211"/>
      <c r="O5101" s="211"/>
      <c r="P5101" s="211"/>
      <c r="Q5101" s="211"/>
    </row>
    <row r="5102" spans="1:17" x14ac:dyDescent="0.25">
      <c r="A5102" s="60" t="s">
        <v>2152</v>
      </c>
      <c r="B5102" s="60" t="s">
        <v>8062</v>
      </c>
      <c r="C5102" s="211"/>
      <c r="D5102" s="211"/>
      <c r="E5102" s="211"/>
      <c r="F5102" s="211"/>
      <c r="G5102" s="211"/>
      <c r="H5102" s="211"/>
      <c r="I5102" s="211"/>
      <c r="J5102" s="211"/>
      <c r="K5102" s="211"/>
      <c r="L5102" s="211"/>
      <c r="M5102" s="211"/>
      <c r="N5102" s="211"/>
      <c r="O5102" s="211"/>
      <c r="P5102" s="211"/>
      <c r="Q5102" s="211">
        <v>0.69</v>
      </c>
    </row>
    <row r="5103" spans="1:17" x14ac:dyDescent="0.25">
      <c r="A5103" s="60" t="s">
        <v>1539</v>
      </c>
      <c r="B5103" s="60" t="s">
        <v>8064</v>
      </c>
      <c r="C5103" s="211"/>
      <c r="D5103" s="211"/>
      <c r="E5103" s="211"/>
      <c r="F5103" s="211">
        <v>0.19400000000000001</v>
      </c>
      <c r="G5103" s="211">
        <v>0.30599999999999999</v>
      </c>
      <c r="H5103" s="211">
        <v>1.423</v>
      </c>
      <c r="I5103" s="211"/>
      <c r="J5103" s="211"/>
      <c r="K5103" s="211"/>
      <c r="L5103" s="211">
        <v>4.2999999999999997E-2</v>
      </c>
      <c r="M5103" s="211">
        <v>0.13</v>
      </c>
      <c r="N5103" s="211"/>
      <c r="O5103" s="211"/>
      <c r="P5103" s="211"/>
      <c r="Q5103" s="211"/>
    </row>
    <row r="5104" spans="1:17" x14ac:dyDescent="0.25">
      <c r="A5104" s="60" t="s">
        <v>4497</v>
      </c>
      <c r="B5104" s="60" t="s">
        <v>8065</v>
      </c>
      <c r="C5104" s="211">
        <v>35.457999999999998</v>
      </c>
      <c r="D5104" s="211">
        <v>20.574000000000002</v>
      </c>
      <c r="E5104" s="211">
        <v>1.7729999999999999</v>
      </c>
      <c r="F5104" s="211">
        <v>1.597</v>
      </c>
      <c r="G5104" s="211"/>
      <c r="H5104" s="211"/>
      <c r="I5104" s="211">
        <v>19.082000000000001</v>
      </c>
      <c r="J5104" s="211"/>
      <c r="K5104" s="211"/>
      <c r="L5104" s="211"/>
      <c r="M5104" s="211"/>
      <c r="N5104" s="211"/>
      <c r="O5104" s="211"/>
      <c r="P5104" s="211"/>
      <c r="Q5104" s="211"/>
    </row>
    <row r="5105" spans="1:17" x14ac:dyDescent="0.25">
      <c r="A5105" s="60" t="s">
        <v>4498</v>
      </c>
      <c r="B5105" s="60" t="s">
        <v>8066</v>
      </c>
      <c r="C5105" s="211"/>
      <c r="D5105" s="211">
        <v>0.24199999999999999</v>
      </c>
      <c r="E5105" s="211">
        <v>1.365</v>
      </c>
      <c r="F5105" s="211">
        <v>11.949</v>
      </c>
      <c r="G5105" s="211">
        <v>1.764</v>
      </c>
      <c r="H5105" s="211">
        <v>0.224</v>
      </c>
      <c r="I5105" s="211">
        <v>2.206</v>
      </c>
      <c r="J5105" s="211">
        <v>0.60099999999999998</v>
      </c>
      <c r="K5105" s="211">
        <v>1.5089999999999999</v>
      </c>
      <c r="L5105" s="211">
        <v>0.4</v>
      </c>
      <c r="M5105" s="211"/>
      <c r="N5105" s="211"/>
      <c r="O5105" s="211"/>
      <c r="P5105" s="211">
        <v>0.21</v>
      </c>
      <c r="Q5105" s="211"/>
    </row>
    <row r="5106" spans="1:17" x14ac:dyDescent="0.25">
      <c r="A5106" s="60" t="s">
        <v>4657</v>
      </c>
      <c r="B5106" s="60" t="s">
        <v>8067</v>
      </c>
      <c r="C5106" s="211"/>
      <c r="D5106" s="211">
        <v>2.5000000000000001E-2</v>
      </c>
      <c r="E5106" s="211"/>
      <c r="F5106" s="211"/>
      <c r="G5106" s="211"/>
      <c r="H5106" s="211"/>
      <c r="I5106" s="211"/>
      <c r="J5106" s="211"/>
      <c r="K5106" s="211"/>
      <c r="L5106" s="211"/>
      <c r="M5106" s="211"/>
      <c r="N5106" s="211"/>
      <c r="O5106" s="211"/>
      <c r="P5106" s="211"/>
      <c r="Q5106" s="211"/>
    </row>
    <row r="5107" spans="1:17" x14ac:dyDescent="0.25">
      <c r="A5107" s="60" t="s">
        <v>4658</v>
      </c>
      <c r="B5107" s="60" t="s">
        <v>8068</v>
      </c>
      <c r="C5107" s="211"/>
      <c r="D5107" s="211"/>
      <c r="E5107" s="211"/>
      <c r="F5107" s="211">
        <v>1E-3</v>
      </c>
      <c r="G5107" s="211"/>
      <c r="H5107" s="211"/>
      <c r="I5107" s="211"/>
      <c r="J5107" s="211"/>
      <c r="K5107" s="211"/>
      <c r="L5107" s="211"/>
      <c r="M5107" s="211"/>
      <c r="N5107" s="211"/>
      <c r="O5107" s="211"/>
      <c r="P5107" s="211"/>
      <c r="Q5107" s="211"/>
    </row>
    <row r="5108" spans="1:17" x14ac:dyDescent="0.25">
      <c r="A5108" s="60" t="s">
        <v>4294</v>
      </c>
      <c r="B5108" s="60" t="s">
        <v>8069</v>
      </c>
      <c r="C5108" s="211"/>
      <c r="D5108" s="211"/>
      <c r="E5108" s="211">
        <v>1.2E-2</v>
      </c>
      <c r="F5108" s="211">
        <v>8.3480000000000008</v>
      </c>
      <c r="G5108" s="211">
        <v>0.84599999999999997</v>
      </c>
      <c r="H5108" s="211">
        <v>27.276</v>
      </c>
      <c r="I5108" s="211">
        <v>0.46</v>
      </c>
      <c r="J5108" s="211">
        <v>0.29799999999999999</v>
      </c>
      <c r="K5108" s="211">
        <v>28.158999999999999</v>
      </c>
      <c r="L5108" s="211">
        <v>6.0000000000000001E-3</v>
      </c>
      <c r="M5108" s="211"/>
      <c r="N5108" s="211"/>
      <c r="O5108" s="211"/>
      <c r="P5108" s="211">
        <v>7.0000000000000007E-2</v>
      </c>
      <c r="Q5108" s="211"/>
    </row>
    <row r="5109" spans="1:17" x14ac:dyDescent="0.25">
      <c r="A5109" s="60" t="s">
        <v>1377</v>
      </c>
      <c r="B5109" s="60" t="s">
        <v>8071</v>
      </c>
      <c r="C5109" s="211"/>
      <c r="D5109" s="211">
        <v>1.272</v>
      </c>
      <c r="E5109" s="211"/>
      <c r="F5109" s="211">
        <v>0.39</v>
      </c>
      <c r="G5109" s="211">
        <v>4.3609999999999998</v>
      </c>
      <c r="H5109" s="211">
        <v>0.19</v>
      </c>
      <c r="I5109" s="211">
        <v>9.8000000000000004E-2</v>
      </c>
      <c r="J5109" s="211">
        <v>8.9999999999999993E-3</v>
      </c>
      <c r="K5109" s="211">
        <v>1.093</v>
      </c>
      <c r="L5109" s="211">
        <v>1.0660000000000001</v>
      </c>
      <c r="M5109" s="211">
        <v>0</v>
      </c>
      <c r="N5109" s="211">
        <v>14</v>
      </c>
      <c r="O5109" s="211">
        <v>0.34300000000000003</v>
      </c>
      <c r="P5109" s="211"/>
      <c r="Q5109" s="211">
        <v>13.88</v>
      </c>
    </row>
    <row r="5110" spans="1:17" x14ac:dyDescent="0.25">
      <c r="A5110" s="60" t="s">
        <v>3658</v>
      </c>
      <c r="B5110" s="60" t="s">
        <v>8074</v>
      </c>
      <c r="C5110" s="211"/>
      <c r="D5110" s="211"/>
      <c r="E5110" s="211"/>
      <c r="F5110" s="211"/>
      <c r="G5110" s="211"/>
      <c r="H5110" s="211">
        <v>1.9E-2</v>
      </c>
      <c r="I5110" s="211"/>
      <c r="J5110" s="211"/>
      <c r="K5110" s="211"/>
      <c r="L5110" s="211"/>
      <c r="M5110" s="211"/>
      <c r="N5110" s="211"/>
      <c r="O5110" s="211"/>
      <c r="P5110" s="211">
        <v>0.76400000000000001</v>
      </c>
      <c r="Q5110" s="211"/>
    </row>
    <row r="5111" spans="1:17" x14ac:dyDescent="0.25">
      <c r="A5111" s="60" t="s">
        <v>1122</v>
      </c>
      <c r="B5111" s="60" t="s">
        <v>8076</v>
      </c>
      <c r="C5111" s="211"/>
      <c r="D5111" s="211"/>
      <c r="E5111" s="211"/>
      <c r="F5111" s="211">
        <v>0.19400000000000001</v>
      </c>
      <c r="G5111" s="211">
        <v>0.97399999999999998</v>
      </c>
      <c r="H5111" s="211"/>
      <c r="I5111" s="211"/>
      <c r="J5111" s="211"/>
      <c r="K5111" s="211"/>
      <c r="L5111" s="211"/>
      <c r="M5111" s="211">
        <v>40.213999999999999</v>
      </c>
      <c r="N5111" s="211">
        <v>53</v>
      </c>
      <c r="O5111" s="211"/>
      <c r="P5111" s="211"/>
      <c r="Q5111" s="211"/>
    </row>
    <row r="5112" spans="1:17" x14ac:dyDescent="0.25">
      <c r="A5112" s="60" t="s">
        <v>3287</v>
      </c>
      <c r="B5112" s="60" t="s">
        <v>8077</v>
      </c>
      <c r="C5112" s="211"/>
      <c r="D5112" s="211"/>
      <c r="E5112" s="211"/>
      <c r="F5112" s="211"/>
      <c r="G5112" s="211"/>
      <c r="H5112" s="211"/>
      <c r="I5112" s="211">
        <v>0.97699999999999998</v>
      </c>
      <c r="J5112" s="211"/>
      <c r="K5112" s="211"/>
      <c r="L5112" s="211"/>
      <c r="M5112" s="211"/>
      <c r="N5112" s="211"/>
      <c r="O5112" s="211"/>
      <c r="P5112" s="211"/>
      <c r="Q5112" s="211"/>
    </row>
    <row r="5113" spans="1:17" x14ac:dyDescent="0.25">
      <c r="A5113" s="60" t="s">
        <v>3661</v>
      </c>
      <c r="B5113" s="60" t="s">
        <v>8078</v>
      </c>
      <c r="C5113" s="211"/>
      <c r="D5113" s="211"/>
      <c r="E5113" s="211">
        <v>0.158</v>
      </c>
      <c r="F5113" s="211"/>
      <c r="G5113" s="211">
        <v>2.1999999999999999E-2</v>
      </c>
      <c r="H5113" s="211"/>
      <c r="I5113" s="211"/>
      <c r="J5113" s="211"/>
      <c r="K5113" s="211"/>
      <c r="L5113" s="211"/>
      <c r="M5113" s="211"/>
      <c r="N5113" s="211"/>
      <c r="O5113" s="211"/>
      <c r="P5113" s="211"/>
      <c r="Q5113" s="211"/>
    </row>
    <row r="5114" spans="1:17" x14ac:dyDescent="0.25">
      <c r="A5114" s="60" t="s">
        <v>1663</v>
      </c>
      <c r="B5114" s="60" t="s">
        <v>8079</v>
      </c>
      <c r="C5114" s="211"/>
      <c r="D5114" s="211">
        <v>0.121</v>
      </c>
      <c r="E5114" s="211">
        <v>1.9359999999999999</v>
      </c>
      <c r="F5114" s="211">
        <v>1.9159999999999999</v>
      </c>
      <c r="G5114" s="211">
        <v>0.03</v>
      </c>
      <c r="H5114" s="211">
        <v>7.2999999999999995E-2</v>
      </c>
      <c r="I5114" s="211"/>
      <c r="J5114" s="211">
        <v>14.497</v>
      </c>
      <c r="K5114" s="211">
        <v>3.117</v>
      </c>
      <c r="L5114" s="211">
        <v>1.002</v>
      </c>
      <c r="M5114" s="211"/>
      <c r="N5114" s="211"/>
      <c r="O5114" s="211"/>
      <c r="P5114" s="211"/>
      <c r="Q5114" s="211"/>
    </row>
    <row r="5115" spans="1:17" x14ac:dyDescent="0.25">
      <c r="A5115" s="60" t="s">
        <v>10564</v>
      </c>
      <c r="B5115" s="60" t="s">
        <v>10565</v>
      </c>
      <c r="C5115" s="211">
        <v>1.7909999999999999</v>
      </c>
      <c r="D5115" s="211"/>
      <c r="E5115" s="211"/>
      <c r="F5115" s="211">
        <v>12.911</v>
      </c>
      <c r="G5115" s="211"/>
      <c r="H5115" s="211"/>
      <c r="I5115" s="211">
        <v>6.9000000000000006E-2</v>
      </c>
      <c r="J5115" s="211"/>
      <c r="K5115" s="211"/>
      <c r="L5115" s="211"/>
      <c r="M5115" s="211"/>
      <c r="N5115" s="211"/>
      <c r="O5115" s="211"/>
      <c r="P5115" s="211">
        <v>3.76</v>
      </c>
      <c r="Q5115" s="211"/>
    </row>
    <row r="5116" spans="1:17" x14ac:dyDescent="0.25">
      <c r="A5116" s="60" t="s">
        <v>10566</v>
      </c>
      <c r="B5116" s="60" t="s">
        <v>10567</v>
      </c>
      <c r="C5116" s="211"/>
      <c r="D5116" s="211"/>
      <c r="E5116" s="211"/>
      <c r="F5116" s="211"/>
      <c r="G5116" s="211"/>
      <c r="H5116" s="211"/>
      <c r="I5116" s="211">
        <v>2.4E-2</v>
      </c>
      <c r="J5116" s="211"/>
      <c r="K5116" s="211"/>
      <c r="L5116" s="211"/>
      <c r="M5116" s="211"/>
      <c r="N5116" s="211"/>
      <c r="O5116" s="211"/>
      <c r="P5116" s="211"/>
      <c r="Q5116" s="211"/>
    </row>
    <row r="5117" spans="1:17" x14ac:dyDescent="0.25">
      <c r="A5117" s="60" t="s">
        <v>1824</v>
      </c>
      <c r="B5117" s="60" t="s">
        <v>8088</v>
      </c>
      <c r="C5117" s="211"/>
      <c r="D5117" s="211"/>
      <c r="E5117" s="211">
        <v>0.154</v>
      </c>
      <c r="F5117" s="211">
        <v>0.252</v>
      </c>
      <c r="G5117" s="211"/>
      <c r="H5117" s="211">
        <v>4.0259999999999998</v>
      </c>
      <c r="I5117" s="211">
        <v>0.43</v>
      </c>
      <c r="J5117" s="211"/>
      <c r="K5117" s="211">
        <v>0.52900000000000003</v>
      </c>
      <c r="L5117" s="211"/>
      <c r="M5117" s="211"/>
      <c r="N5117" s="211"/>
      <c r="O5117" s="211"/>
      <c r="P5117" s="211"/>
      <c r="Q5117" s="211"/>
    </row>
    <row r="5118" spans="1:17" x14ac:dyDescent="0.25">
      <c r="A5118" s="60" t="s">
        <v>782</v>
      </c>
      <c r="B5118" s="60" t="s">
        <v>8093</v>
      </c>
      <c r="C5118" s="211"/>
      <c r="D5118" s="211">
        <v>0.112</v>
      </c>
      <c r="E5118" s="211"/>
      <c r="F5118" s="211"/>
      <c r="G5118" s="211"/>
      <c r="H5118" s="211">
        <v>0.161</v>
      </c>
      <c r="I5118" s="211"/>
      <c r="J5118" s="211"/>
      <c r="K5118" s="211"/>
      <c r="L5118" s="211"/>
      <c r="M5118" s="211"/>
      <c r="N5118" s="211"/>
      <c r="O5118" s="211"/>
      <c r="P5118" s="211"/>
      <c r="Q5118" s="211"/>
    </row>
    <row r="5119" spans="1:17" x14ac:dyDescent="0.25">
      <c r="A5119" s="60" t="s">
        <v>1349</v>
      </c>
      <c r="B5119" s="60" t="s">
        <v>8094</v>
      </c>
      <c r="C5119" s="211">
        <v>0.39100000000000001</v>
      </c>
      <c r="D5119" s="211">
        <v>0.11</v>
      </c>
      <c r="E5119" s="211"/>
      <c r="F5119" s="211">
        <v>3.5999999999999997E-2</v>
      </c>
      <c r="G5119" s="211"/>
      <c r="H5119" s="211">
        <v>1.1240000000000001</v>
      </c>
      <c r="I5119" s="211">
        <v>0.747</v>
      </c>
      <c r="J5119" s="211"/>
      <c r="K5119" s="211">
        <v>0.624</v>
      </c>
      <c r="L5119" s="211">
        <v>0.88900000000000001</v>
      </c>
      <c r="M5119" s="211"/>
      <c r="N5119" s="211"/>
      <c r="O5119" s="211"/>
      <c r="P5119" s="211">
        <v>8.0000000000000002E-3</v>
      </c>
      <c r="Q5119" s="211"/>
    </row>
    <row r="5120" spans="1:17" x14ac:dyDescent="0.25">
      <c r="A5120" s="60" t="s">
        <v>13</v>
      </c>
      <c r="B5120" s="60" t="s">
        <v>8098</v>
      </c>
      <c r="C5120" s="211"/>
      <c r="D5120" s="211"/>
      <c r="E5120" s="211"/>
      <c r="F5120" s="211"/>
      <c r="G5120" s="211"/>
      <c r="H5120" s="211"/>
      <c r="I5120" s="211"/>
      <c r="J5120" s="211"/>
      <c r="K5120" s="211"/>
      <c r="L5120" s="211">
        <v>4.8719999999999999</v>
      </c>
      <c r="M5120" s="211"/>
      <c r="N5120" s="211"/>
      <c r="O5120" s="211"/>
      <c r="P5120" s="211"/>
      <c r="Q5120" s="211"/>
    </row>
    <row r="5121" spans="1:17" x14ac:dyDescent="0.25">
      <c r="A5121" s="60" t="s">
        <v>1082</v>
      </c>
      <c r="B5121" s="60" t="s">
        <v>8099</v>
      </c>
      <c r="C5121" s="211">
        <v>185.41300000000001</v>
      </c>
      <c r="D5121" s="211">
        <v>507.43200000000002</v>
      </c>
      <c r="E5121" s="211">
        <v>133.05600000000001</v>
      </c>
      <c r="F5121" s="211">
        <v>157.374</v>
      </c>
      <c r="G5121" s="211">
        <v>272.98200000000003</v>
      </c>
      <c r="H5121" s="211">
        <v>285.64999999999998</v>
      </c>
      <c r="I5121" s="211">
        <v>302.23099999999999</v>
      </c>
      <c r="J5121" s="211">
        <v>363.63099999999997</v>
      </c>
      <c r="K5121" s="211">
        <v>302.38200000000001</v>
      </c>
      <c r="L5121" s="211">
        <v>258.255</v>
      </c>
      <c r="M5121" s="211">
        <v>203.31399999999999</v>
      </c>
      <c r="N5121" s="211">
        <v>407</v>
      </c>
      <c r="O5121" s="211">
        <v>163.654</v>
      </c>
      <c r="P5121" s="211">
        <v>148.95099999999999</v>
      </c>
      <c r="Q5121" s="211">
        <v>592.5</v>
      </c>
    </row>
    <row r="5122" spans="1:17" x14ac:dyDescent="0.25">
      <c r="A5122" s="60" t="s">
        <v>3403</v>
      </c>
      <c r="B5122" s="60" t="s">
        <v>8100</v>
      </c>
      <c r="C5122" s="211"/>
      <c r="D5122" s="211"/>
      <c r="E5122" s="211">
        <v>0.72199999999999998</v>
      </c>
      <c r="F5122" s="211">
        <v>0.183</v>
      </c>
      <c r="G5122" s="211"/>
      <c r="H5122" s="211"/>
      <c r="I5122" s="211"/>
      <c r="J5122" s="211"/>
      <c r="K5122" s="211"/>
      <c r="L5122" s="211"/>
      <c r="M5122" s="211">
        <v>0.23300000000000001</v>
      </c>
      <c r="N5122" s="211"/>
      <c r="O5122" s="211">
        <v>5.1740000000000004</v>
      </c>
      <c r="P5122" s="211">
        <v>318.05</v>
      </c>
      <c r="Q5122" s="211">
        <v>78380.42</v>
      </c>
    </row>
    <row r="5123" spans="1:17" x14ac:dyDescent="0.25">
      <c r="A5123" s="60" t="s">
        <v>1420</v>
      </c>
      <c r="B5123" s="60" t="s">
        <v>8101</v>
      </c>
      <c r="C5123" s="211"/>
      <c r="D5123" s="211">
        <v>204.88499999999999</v>
      </c>
      <c r="E5123" s="211">
        <v>194.47800000000001</v>
      </c>
      <c r="F5123" s="211">
        <v>242.42400000000001</v>
      </c>
      <c r="G5123" s="211">
        <v>375.78</v>
      </c>
      <c r="H5123" s="211">
        <v>272.536</v>
      </c>
      <c r="I5123" s="211">
        <v>391.73</v>
      </c>
      <c r="J5123" s="211">
        <v>413.00299999999999</v>
      </c>
      <c r="K5123" s="211">
        <v>338.904</v>
      </c>
      <c r="L5123" s="211">
        <v>97.224000000000004</v>
      </c>
      <c r="M5123" s="211">
        <v>63.5</v>
      </c>
      <c r="N5123" s="211">
        <v>253</v>
      </c>
      <c r="O5123" s="211">
        <v>295.81</v>
      </c>
      <c r="P5123" s="211">
        <v>628.69399999999996</v>
      </c>
      <c r="Q5123" s="211">
        <v>1419.36</v>
      </c>
    </row>
    <row r="5124" spans="1:17" x14ac:dyDescent="0.25">
      <c r="A5124" s="60" t="s">
        <v>4295</v>
      </c>
      <c r="B5124" s="60" t="s">
        <v>8102</v>
      </c>
      <c r="C5124" s="211"/>
      <c r="D5124" s="211">
        <v>2.782</v>
      </c>
      <c r="E5124" s="211"/>
      <c r="F5124" s="211"/>
      <c r="G5124" s="211"/>
      <c r="H5124" s="211">
        <v>32.893000000000001</v>
      </c>
      <c r="I5124" s="211"/>
      <c r="J5124" s="211"/>
      <c r="K5124" s="211">
        <v>18.178000000000001</v>
      </c>
      <c r="L5124" s="211">
        <v>0.94099999999999995</v>
      </c>
      <c r="M5124" s="211">
        <v>1.9E-2</v>
      </c>
      <c r="N5124" s="211"/>
      <c r="O5124" s="211"/>
      <c r="P5124" s="211"/>
      <c r="Q5124" s="211"/>
    </row>
    <row r="5125" spans="1:17" x14ac:dyDescent="0.25">
      <c r="A5125" s="60" t="s">
        <v>2374</v>
      </c>
      <c r="B5125" s="60" t="s">
        <v>8103</v>
      </c>
      <c r="C5125" s="211"/>
      <c r="D5125" s="211">
        <v>4.5090000000000003</v>
      </c>
      <c r="E5125" s="211"/>
      <c r="F5125" s="211">
        <v>0.106</v>
      </c>
      <c r="G5125" s="211"/>
      <c r="H5125" s="211">
        <v>29.794</v>
      </c>
      <c r="I5125" s="211">
        <v>5.5359999999999996</v>
      </c>
      <c r="J5125" s="211">
        <v>3.2970000000000002</v>
      </c>
      <c r="K5125" s="211"/>
      <c r="L5125" s="211"/>
      <c r="M5125" s="211">
        <v>9.0890000000000004</v>
      </c>
      <c r="N5125" s="211"/>
      <c r="O5125" s="211"/>
      <c r="P5125" s="211"/>
      <c r="Q5125" s="211"/>
    </row>
    <row r="5126" spans="1:17" x14ac:dyDescent="0.25">
      <c r="A5126" s="60" t="s">
        <v>3235</v>
      </c>
      <c r="B5126" s="60" t="s">
        <v>8104</v>
      </c>
      <c r="C5126" s="211"/>
      <c r="D5126" s="211">
        <v>5.0999999999999997E-2</v>
      </c>
      <c r="E5126" s="211"/>
      <c r="F5126" s="211">
        <v>3.843</v>
      </c>
      <c r="G5126" s="211">
        <v>4.0419999999999998</v>
      </c>
      <c r="H5126" s="211">
        <v>43.244999999999997</v>
      </c>
      <c r="I5126" s="211">
        <v>5.03</v>
      </c>
      <c r="J5126" s="211"/>
      <c r="K5126" s="211"/>
      <c r="L5126" s="211">
        <v>0.24</v>
      </c>
      <c r="M5126" s="211">
        <v>7.18</v>
      </c>
      <c r="N5126" s="211">
        <v>63</v>
      </c>
      <c r="O5126" s="211">
        <v>14.141</v>
      </c>
      <c r="P5126" s="211">
        <v>3.5999999999999997E-2</v>
      </c>
      <c r="Q5126" s="211">
        <v>13.85</v>
      </c>
    </row>
    <row r="5127" spans="1:17" x14ac:dyDescent="0.25">
      <c r="A5127" s="60" t="s">
        <v>1922</v>
      </c>
      <c r="B5127" s="60" t="s">
        <v>8105</v>
      </c>
      <c r="C5127" s="211"/>
      <c r="D5127" s="211"/>
      <c r="E5127" s="211"/>
      <c r="F5127" s="211"/>
      <c r="G5127" s="211"/>
      <c r="H5127" s="211"/>
      <c r="I5127" s="211"/>
      <c r="J5127" s="211"/>
      <c r="K5127" s="211"/>
      <c r="L5127" s="211"/>
      <c r="M5127" s="211"/>
      <c r="N5127" s="211"/>
      <c r="O5127" s="211">
        <v>43.319000000000003</v>
      </c>
      <c r="P5127" s="211"/>
      <c r="Q5127" s="211"/>
    </row>
    <row r="5128" spans="1:17" x14ac:dyDescent="0.25">
      <c r="A5128" s="60" t="s">
        <v>1241</v>
      </c>
      <c r="B5128" s="60" t="s">
        <v>8106</v>
      </c>
      <c r="C5128" s="211"/>
      <c r="D5128" s="211"/>
      <c r="E5128" s="211"/>
      <c r="F5128" s="211"/>
      <c r="G5128" s="211">
        <v>5.3999999999999999E-2</v>
      </c>
      <c r="H5128" s="211"/>
      <c r="I5128" s="211"/>
      <c r="J5128" s="211">
        <v>0.40100000000000002</v>
      </c>
      <c r="K5128" s="211"/>
      <c r="L5128" s="211"/>
      <c r="M5128" s="211"/>
      <c r="N5128" s="211"/>
      <c r="O5128" s="211"/>
      <c r="P5128" s="211"/>
      <c r="Q5128" s="211"/>
    </row>
    <row r="5129" spans="1:17" x14ac:dyDescent="0.25">
      <c r="A5129" s="60" t="s">
        <v>393</v>
      </c>
      <c r="B5129" s="60" t="s">
        <v>8109</v>
      </c>
      <c r="C5129" s="211"/>
      <c r="D5129" s="211"/>
      <c r="E5129" s="211"/>
      <c r="F5129" s="211"/>
      <c r="G5129" s="211"/>
      <c r="H5129" s="211"/>
      <c r="I5129" s="211"/>
      <c r="J5129" s="211"/>
      <c r="K5129" s="211"/>
      <c r="L5129" s="211"/>
      <c r="M5129" s="211">
        <v>2.1859999999999999</v>
      </c>
      <c r="N5129" s="211"/>
      <c r="O5129" s="211"/>
      <c r="P5129" s="211">
        <v>17.231000000000002</v>
      </c>
      <c r="Q5129" s="211"/>
    </row>
    <row r="5130" spans="1:17" x14ac:dyDescent="0.25">
      <c r="A5130" s="60" t="s">
        <v>3717</v>
      </c>
      <c r="B5130" s="60" t="s">
        <v>8111</v>
      </c>
      <c r="C5130" s="211"/>
      <c r="D5130" s="211"/>
      <c r="E5130" s="211"/>
      <c r="F5130" s="211"/>
      <c r="G5130" s="211">
        <v>101.501</v>
      </c>
      <c r="H5130" s="211">
        <v>414.18700000000001</v>
      </c>
      <c r="I5130" s="211">
        <v>396.81799999999998</v>
      </c>
      <c r="J5130" s="211">
        <v>248.85900000000001</v>
      </c>
      <c r="K5130" s="211"/>
      <c r="L5130" s="211"/>
      <c r="M5130" s="211"/>
      <c r="N5130" s="211"/>
      <c r="O5130" s="211"/>
      <c r="P5130" s="211"/>
      <c r="Q5130" s="211">
        <v>0.52</v>
      </c>
    </row>
    <row r="5131" spans="1:17" x14ac:dyDescent="0.25">
      <c r="A5131" s="60" t="s">
        <v>3819</v>
      </c>
      <c r="B5131" s="60" t="s">
        <v>5194</v>
      </c>
      <c r="C5131" s="211"/>
      <c r="D5131" s="211"/>
      <c r="E5131" s="211">
        <v>18.289000000000001</v>
      </c>
      <c r="F5131" s="211">
        <v>410.25900000000001</v>
      </c>
      <c r="G5131" s="211">
        <v>930.226</v>
      </c>
      <c r="H5131" s="211">
        <v>50.148000000000003</v>
      </c>
      <c r="I5131" s="211">
        <v>1572.56</v>
      </c>
      <c r="J5131" s="211">
        <v>788.95500000000004</v>
      </c>
      <c r="K5131" s="211">
        <v>5355.5829999999996</v>
      </c>
      <c r="L5131" s="211">
        <v>5095.866</v>
      </c>
      <c r="M5131" s="211">
        <v>586.48599999999999</v>
      </c>
      <c r="N5131" s="211">
        <v>101</v>
      </c>
      <c r="O5131" s="211"/>
      <c r="P5131" s="211">
        <v>40.322000000000003</v>
      </c>
      <c r="Q5131" s="211"/>
    </row>
    <row r="5132" spans="1:17" x14ac:dyDescent="0.25">
      <c r="A5132" s="60" t="s">
        <v>3</v>
      </c>
      <c r="B5132" s="60" t="s">
        <v>5189</v>
      </c>
      <c r="C5132" s="211"/>
      <c r="D5132" s="211">
        <v>529.505</v>
      </c>
      <c r="E5132" s="211">
        <v>191.14400000000001</v>
      </c>
      <c r="F5132" s="211">
        <v>174.52500000000001</v>
      </c>
      <c r="G5132" s="211">
        <v>301.63400000000001</v>
      </c>
      <c r="H5132" s="211"/>
      <c r="I5132" s="211"/>
      <c r="J5132" s="211">
        <v>41.137999999999998</v>
      </c>
      <c r="K5132" s="211">
        <v>472.90899999999999</v>
      </c>
      <c r="L5132" s="211">
        <v>1161.924</v>
      </c>
      <c r="M5132" s="211"/>
      <c r="N5132" s="211">
        <v>133</v>
      </c>
      <c r="O5132" s="211">
        <v>211.2</v>
      </c>
      <c r="P5132" s="211"/>
      <c r="Q5132" s="211"/>
    </row>
    <row r="5133" spans="1:17" x14ac:dyDescent="0.25">
      <c r="A5133" s="60" t="s">
        <v>4183</v>
      </c>
      <c r="B5133" s="60" t="s">
        <v>8112</v>
      </c>
      <c r="C5133" s="211"/>
      <c r="D5133" s="211"/>
      <c r="E5133" s="211"/>
      <c r="F5133" s="211"/>
      <c r="G5133" s="211"/>
      <c r="H5133" s="211"/>
      <c r="I5133" s="211"/>
      <c r="J5133" s="211"/>
      <c r="K5133" s="211"/>
      <c r="L5133" s="211"/>
      <c r="M5133" s="211"/>
      <c r="N5133" s="211">
        <v>4</v>
      </c>
      <c r="O5133" s="211"/>
      <c r="P5133" s="211"/>
      <c r="Q5133" s="211">
        <v>9.84</v>
      </c>
    </row>
    <row r="5134" spans="1:17" x14ac:dyDescent="0.25">
      <c r="A5134" s="60" t="s">
        <v>10568</v>
      </c>
      <c r="B5134" s="60" t="s">
        <v>10569</v>
      </c>
      <c r="C5134" s="211"/>
      <c r="D5134" s="211"/>
      <c r="E5134" s="211"/>
      <c r="F5134" s="211">
        <v>4.2699999999999996</v>
      </c>
      <c r="G5134" s="211"/>
      <c r="H5134" s="211"/>
      <c r="I5134" s="211"/>
      <c r="J5134" s="211"/>
      <c r="K5134" s="211"/>
      <c r="L5134" s="211"/>
      <c r="M5134" s="211"/>
      <c r="N5134" s="211"/>
      <c r="O5134" s="211"/>
      <c r="P5134" s="211"/>
      <c r="Q5134" s="211"/>
    </row>
    <row r="5135" spans="1:17" x14ac:dyDescent="0.25">
      <c r="A5135" s="60" t="s">
        <v>10093</v>
      </c>
      <c r="B5135" s="60" t="s">
        <v>10094</v>
      </c>
      <c r="C5135" s="211"/>
      <c r="D5135" s="211"/>
      <c r="E5135" s="211"/>
      <c r="F5135" s="211"/>
      <c r="G5135" s="211"/>
      <c r="H5135" s="211"/>
      <c r="I5135" s="211"/>
      <c r="J5135" s="211"/>
      <c r="K5135" s="211"/>
      <c r="L5135" s="211"/>
      <c r="M5135" s="211"/>
      <c r="N5135" s="211"/>
      <c r="O5135" s="211"/>
      <c r="P5135" s="211">
        <v>6.9820000000000002</v>
      </c>
      <c r="Q5135" s="211"/>
    </row>
    <row r="5136" spans="1:17" x14ac:dyDescent="0.25">
      <c r="A5136" s="60" t="s">
        <v>10121</v>
      </c>
      <c r="B5136" s="60" t="s">
        <v>10122</v>
      </c>
      <c r="C5136" s="211"/>
      <c r="D5136" s="211"/>
      <c r="E5136" s="211"/>
      <c r="F5136" s="211"/>
      <c r="G5136" s="211"/>
      <c r="H5136" s="211"/>
      <c r="I5136" s="211"/>
      <c r="J5136" s="211"/>
      <c r="K5136" s="211"/>
      <c r="L5136" s="211">
        <v>65.909000000000006</v>
      </c>
      <c r="M5136" s="211"/>
      <c r="N5136" s="211"/>
      <c r="O5136" s="211"/>
      <c r="P5136" s="211"/>
      <c r="Q5136" s="211"/>
    </row>
    <row r="5137" spans="1:17" x14ac:dyDescent="0.25">
      <c r="A5137" s="60" t="s">
        <v>1443</v>
      </c>
      <c r="B5137" s="60" t="s">
        <v>8114</v>
      </c>
      <c r="C5137" s="211"/>
      <c r="D5137" s="211"/>
      <c r="E5137" s="211">
        <v>69.108000000000004</v>
      </c>
      <c r="F5137" s="211">
        <v>188.505</v>
      </c>
      <c r="G5137" s="211"/>
      <c r="H5137" s="211"/>
      <c r="I5137" s="211"/>
      <c r="J5137" s="211">
        <v>62.122</v>
      </c>
      <c r="K5137" s="211"/>
      <c r="L5137" s="211"/>
      <c r="M5137" s="211"/>
      <c r="N5137" s="211"/>
      <c r="O5137" s="211"/>
      <c r="P5137" s="211"/>
      <c r="Q5137" s="211"/>
    </row>
    <row r="5138" spans="1:17" x14ac:dyDescent="0.25">
      <c r="A5138" s="60" t="s">
        <v>10570</v>
      </c>
      <c r="B5138" s="60" t="s">
        <v>10571</v>
      </c>
      <c r="C5138" s="211"/>
      <c r="D5138" s="211"/>
      <c r="E5138" s="211"/>
      <c r="F5138" s="211"/>
      <c r="G5138" s="211"/>
      <c r="H5138" s="211"/>
      <c r="I5138" s="211"/>
      <c r="J5138" s="211"/>
      <c r="K5138" s="211"/>
      <c r="L5138" s="211"/>
      <c r="M5138" s="211"/>
      <c r="N5138" s="211"/>
      <c r="O5138" s="211">
        <v>532.94799999999998</v>
      </c>
      <c r="P5138" s="211"/>
      <c r="Q5138" s="211"/>
    </row>
    <row r="5139" spans="1:17" x14ac:dyDescent="0.25">
      <c r="A5139" s="60" t="s">
        <v>10572</v>
      </c>
      <c r="B5139" s="60" t="s">
        <v>10573</v>
      </c>
      <c r="C5139" s="211"/>
      <c r="D5139" s="211"/>
      <c r="E5139" s="211"/>
      <c r="F5139" s="211"/>
      <c r="G5139" s="211"/>
      <c r="H5139" s="211"/>
      <c r="I5139" s="211">
        <v>7.58</v>
      </c>
      <c r="J5139" s="211"/>
      <c r="K5139" s="211"/>
      <c r="L5139" s="211">
        <v>0.79900000000000004</v>
      </c>
      <c r="M5139" s="211"/>
      <c r="N5139" s="211"/>
      <c r="O5139" s="211"/>
      <c r="P5139" s="211">
        <v>7.0000000000000007E-2</v>
      </c>
      <c r="Q5139" s="211"/>
    </row>
    <row r="5140" spans="1:17" x14ac:dyDescent="0.25">
      <c r="A5140" s="60" t="s">
        <v>1516</v>
      </c>
      <c r="B5140" s="60" t="s">
        <v>8118</v>
      </c>
      <c r="C5140" s="211"/>
      <c r="D5140" s="211"/>
      <c r="E5140" s="211"/>
      <c r="F5140" s="211"/>
      <c r="G5140" s="211"/>
      <c r="H5140" s="211"/>
      <c r="I5140" s="211"/>
      <c r="J5140" s="211"/>
      <c r="K5140" s="211">
        <v>2.4380000000000002</v>
      </c>
      <c r="L5140" s="211"/>
      <c r="M5140" s="211"/>
      <c r="N5140" s="211">
        <v>2</v>
      </c>
      <c r="O5140" s="211">
        <v>1.137</v>
      </c>
      <c r="P5140" s="211">
        <v>21.134</v>
      </c>
      <c r="Q5140" s="211">
        <v>0.86</v>
      </c>
    </row>
    <row r="5141" spans="1:17" x14ac:dyDescent="0.25">
      <c r="A5141" s="60" t="s">
        <v>220</v>
      </c>
      <c r="B5141" s="60" t="s">
        <v>8119</v>
      </c>
      <c r="C5141" s="211"/>
      <c r="D5141" s="211"/>
      <c r="E5141" s="211">
        <v>0.10199999999999999</v>
      </c>
      <c r="F5141" s="211">
        <v>0.67400000000000004</v>
      </c>
      <c r="G5141" s="211"/>
      <c r="H5141" s="211">
        <v>0.22900000000000001</v>
      </c>
      <c r="I5141" s="211">
        <v>1.01</v>
      </c>
      <c r="J5141" s="211"/>
      <c r="K5141" s="211"/>
      <c r="L5141" s="211"/>
      <c r="M5141" s="211">
        <v>0.27800000000000002</v>
      </c>
      <c r="N5141" s="211">
        <v>1</v>
      </c>
      <c r="O5141" s="211">
        <v>12.212</v>
      </c>
      <c r="P5141" s="211">
        <v>22.719000000000001</v>
      </c>
      <c r="Q5141" s="211">
        <v>11.96</v>
      </c>
    </row>
    <row r="5142" spans="1:17" x14ac:dyDescent="0.25">
      <c r="A5142" s="60" t="s">
        <v>2382</v>
      </c>
      <c r="B5142" s="60" t="s">
        <v>8120</v>
      </c>
      <c r="C5142" s="211"/>
      <c r="D5142" s="211"/>
      <c r="E5142" s="211"/>
      <c r="F5142" s="211"/>
      <c r="G5142" s="211"/>
      <c r="H5142" s="211"/>
      <c r="I5142" s="211"/>
      <c r="J5142" s="211">
        <v>0.60499999999999998</v>
      </c>
      <c r="K5142" s="211">
        <v>4.72</v>
      </c>
      <c r="L5142" s="211"/>
      <c r="M5142" s="211"/>
      <c r="N5142" s="211"/>
      <c r="O5142" s="211">
        <v>6.9000000000000006E-2</v>
      </c>
      <c r="P5142" s="211"/>
      <c r="Q5142" s="211"/>
    </row>
    <row r="5143" spans="1:17" x14ac:dyDescent="0.25">
      <c r="A5143" s="60" t="s">
        <v>3094</v>
      </c>
      <c r="B5143" s="60" t="s">
        <v>8121</v>
      </c>
      <c r="C5143" s="211"/>
      <c r="D5143" s="211"/>
      <c r="E5143" s="211"/>
      <c r="F5143" s="211"/>
      <c r="G5143" s="211"/>
      <c r="H5143" s="211"/>
      <c r="I5143" s="211"/>
      <c r="J5143" s="211">
        <v>6.1260000000000003</v>
      </c>
      <c r="K5143" s="211">
        <v>30.91</v>
      </c>
      <c r="L5143" s="211"/>
      <c r="M5143" s="211"/>
      <c r="N5143" s="211"/>
      <c r="O5143" s="211">
        <v>0.36099999999999999</v>
      </c>
      <c r="P5143" s="211"/>
      <c r="Q5143" s="211"/>
    </row>
    <row r="5144" spans="1:17" x14ac:dyDescent="0.25">
      <c r="A5144" s="60" t="s">
        <v>3382</v>
      </c>
      <c r="B5144" s="60" t="s">
        <v>8122</v>
      </c>
      <c r="C5144" s="211">
        <v>0.14299999999999999</v>
      </c>
      <c r="D5144" s="211"/>
      <c r="E5144" s="211"/>
      <c r="F5144" s="211"/>
      <c r="G5144" s="211"/>
      <c r="H5144" s="211"/>
      <c r="I5144" s="211"/>
      <c r="J5144" s="211"/>
      <c r="K5144" s="211"/>
      <c r="L5144" s="211"/>
      <c r="M5144" s="211"/>
      <c r="N5144" s="211"/>
      <c r="O5144" s="211"/>
      <c r="P5144" s="211"/>
      <c r="Q5144" s="211"/>
    </row>
    <row r="5145" spans="1:17" x14ac:dyDescent="0.25">
      <c r="A5145" s="60" t="s">
        <v>2983</v>
      </c>
      <c r="B5145" s="60" t="s">
        <v>8125</v>
      </c>
      <c r="C5145" s="211"/>
      <c r="D5145" s="211"/>
      <c r="E5145" s="211"/>
      <c r="F5145" s="211">
        <v>4.0000000000000001E-3</v>
      </c>
      <c r="G5145" s="211"/>
      <c r="H5145" s="211"/>
      <c r="I5145" s="211"/>
      <c r="J5145" s="211"/>
      <c r="K5145" s="211"/>
      <c r="L5145" s="211"/>
      <c r="M5145" s="211"/>
      <c r="N5145" s="211"/>
      <c r="O5145" s="211">
        <v>38.619999999999997</v>
      </c>
      <c r="P5145" s="211"/>
      <c r="Q5145" s="211"/>
    </row>
    <row r="5146" spans="1:17" x14ac:dyDescent="0.25">
      <c r="A5146" s="60" t="s">
        <v>3792</v>
      </c>
      <c r="B5146" s="60" t="s">
        <v>8126</v>
      </c>
      <c r="C5146" s="211">
        <v>0.191</v>
      </c>
      <c r="D5146" s="211"/>
      <c r="E5146" s="211">
        <v>3.831</v>
      </c>
      <c r="F5146" s="211"/>
      <c r="G5146" s="211"/>
      <c r="H5146" s="211">
        <v>11.432</v>
      </c>
      <c r="I5146" s="211"/>
      <c r="J5146" s="211">
        <v>11.208</v>
      </c>
      <c r="K5146" s="211"/>
      <c r="L5146" s="211">
        <v>7.0609999999999999</v>
      </c>
      <c r="M5146" s="211"/>
      <c r="N5146" s="211"/>
      <c r="O5146" s="211"/>
      <c r="P5146" s="211"/>
      <c r="Q5146" s="211"/>
    </row>
    <row r="5147" spans="1:17" x14ac:dyDescent="0.25">
      <c r="A5147" s="60" t="s">
        <v>2426</v>
      </c>
      <c r="B5147" s="60" t="s">
        <v>8127</v>
      </c>
      <c r="C5147" s="211">
        <v>9.7200000000000006</v>
      </c>
      <c r="D5147" s="211"/>
      <c r="E5147" s="211"/>
      <c r="F5147" s="211"/>
      <c r="G5147" s="211"/>
      <c r="H5147" s="211"/>
      <c r="I5147" s="211"/>
      <c r="J5147" s="211"/>
      <c r="K5147" s="211"/>
      <c r="L5147" s="211"/>
      <c r="M5147" s="211"/>
      <c r="N5147" s="211">
        <v>2</v>
      </c>
      <c r="O5147" s="211">
        <v>15.798</v>
      </c>
      <c r="P5147" s="211">
        <v>16.765999999999998</v>
      </c>
      <c r="Q5147" s="211">
        <v>9.9499999999999993</v>
      </c>
    </row>
    <row r="5148" spans="1:17" x14ac:dyDescent="0.25">
      <c r="A5148" s="60" t="s">
        <v>889</v>
      </c>
      <c r="B5148" s="60" t="s">
        <v>8129</v>
      </c>
      <c r="C5148" s="211"/>
      <c r="D5148" s="211"/>
      <c r="E5148" s="211"/>
      <c r="F5148" s="211"/>
      <c r="G5148" s="211"/>
      <c r="H5148" s="211"/>
      <c r="I5148" s="211">
        <v>7.1999999999999995E-2</v>
      </c>
      <c r="J5148" s="211">
        <v>1.482</v>
      </c>
      <c r="K5148" s="211"/>
      <c r="L5148" s="211"/>
      <c r="M5148" s="211">
        <v>0</v>
      </c>
      <c r="N5148" s="211"/>
      <c r="O5148" s="211"/>
      <c r="P5148" s="211"/>
      <c r="Q5148" s="211">
        <v>0.84</v>
      </c>
    </row>
    <row r="5149" spans="1:17" x14ac:dyDescent="0.25">
      <c r="A5149" s="60" t="s">
        <v>1119</v>
      </c>
      <c r="B5149" s="60" t="s">
        <v>8130</v>
      </c>
      <c r="C5149" s="211">
        <v>0.32200000000000001</v>
      </c>
      <c r="D5149" s="211"/>
      <c r="E5149" s="211"/>
      <c r="F5149" s="211">
        <v>70.563999999999993</v>
      </c>
      <c r="G5149" s="211">
        <v>60.984000000000002</v>
      </c>
      <c r="H5149" s="211">
        <v>0.39200000000000002</v>
      </c>
      <c r="I5149" s="211">
        <v>7.8E-2</v>
      </c>
      <c r="J5149" s="211">
        <v>40.552999999999997</v>
      </c>
      <c r="K5149" s="211">
        <v>8.7710000000000008</v>
      </c>
      <c r="L5149" s="211"/>
      <c r="M5149" s="211">
        <v>4.8000000000000001E-2</v>
      </c>
      <c r="N5149" s="211">
        <v>1</v>
      </c>
      <c r="O5149" s="211">
        <v>2.4319999999999999</v>
      </c>
      <c r="P5149" s="211"/>
      <c r="Q5149" s="211"/>
    </row>
    <row r="5150" spans="1:17" x14ac:dyDescent="0.25">
      <c r="A5150" s="60" t="s">
        <v>2999</v>
      </c>
      <c r="B5150" s="60" t="s">
        <v>8131</v>
      </c>
      <c r="C5150" s="211"/>
      <c r="D5150" s="211"/>
      <c r="E5150" s="211"/>
      <c r="F5150" s="211"/>
      <c r="G5150" s="211"/>
      <c r="H5150" s="211"/>
      <c r="I5150" s="211"/>
      <c r="J5150" s="211">
        <v>468.70800000000003</v>
      </c>
      <c r="K5150" s="211">
        <v>21.512</v>
      </c>
      <c r="L5150" s="211"/>
      <c r="M5150" s="211"/>
      <c r="N5150" s="211"/>
      <c r="O5150" s="211"/>
      <c r="P5150" s="211"/>
      <c r="Q5150" s="211"/>
    </row>
    <row r="5151" spans="1:17" x14ac:dyDescent="0.25">
      <c r="A5151" s="60" t="s">
        <v>42</v>
      </c>
      <c r="B5151" s="60" t="s">
        <v>8132</v>
      </c>
      <c r="C5151" s="211"/>
      <c r="D5151" s="211"/>
      <c r="E5151" s="211"/>
      <c r="F5151" s="211"/>
      <c r="G5151" s="211"/>
      <c r="H5151" s="211">
        <v>0.39100000000000001</v>
      </c>
      <c r="I5151" s="211"/>
      <c r="J5151" s="211"/>
      <c r="K5151" s="211"/>
      <c r="L5151" s="211">
        <v>11.917</v>
      </c>
      <c r="M5151" s="211"/>
      <c r="N5151" s="211"/>
      <c r="O5151" s="211"/>
      <c r="P5151" s="211"/>
      <c r="Q5151" s="211"/>
    </row>
    <row r="5152" spans="1:17" x14ac:dyDescent="0.25">
      <c r="A5152" s="60" t="s">
        <v>10574</v>
      </c>
      <c r="B5152" s="60" t="s">
        <v>10575</v>
      </c>
      <c r="C5152" s="211"/>
      <c r="D5152" s="211"/>
      <c r="E5152" s="211"/>
      <c r="F5152" s="211"/>
      <c r="G5152" s="211"/>
      <c r="H5152" s="211"/>
      <c r="I5152" s="211"/>
      <c r="J5152" s="211"/>
      <c r="K5152" s="211"/>
      <c r="L5152" s="211">
        <v>7.3999999999999996E-2</v>
      </c>
      <c r="M5152" s="211"/>
      <c r="N5152" s="211"/>
      <c r="O5152" s="211"/>
      <c r="P5152" s="211"/>
      <c r="Q5152" s="211"/>
    </row>
    <row r="5153" spans="1:17" x14ac:dyDescent="0.25">
      <c r="A5153" s="60" t="s">
        <v>22</v>
      </c>
      <c r="B5153" s="60" t="s">
        <v>8135</v>
      </c>
      <c r="C5153" s="211"/>
      <c r="D5153" s="211"/>
      <c r="E5153" s="211">
        <v>330.90499999999997</v>
      </c>
      <c r="F5153" s="211"/>
      <c r="G5153" s="211">
        <v>0.01</v>
      </c>
      <c r="H5153" s="211"/>
      <c r="I5153" s="211"/>
      <c r="J5153" s="211">
        <v>9.5359999999999996</v>
      </c>
      <c r="K5153" s="211"/>
      <c r="L5153" s="211"/>
      <c r="M5153" s="211"/>
      <c r="N5153" s="211"/>
      <c r="O5153" s="211"/>
      <c r="P5153" s="211"/>
      <c r="Q5153" s="211"/>
    </row>
    <row r="5154" spans="1:17" x14ac:dyDescent="0.25">
      <c r="A5154" s="60" t="s">
        <v>64</v>
      </c>
      <c r="B5154" s="60" t="s">
        <v>8136</v>
      </c>
      <c r="C5154" s="211"/>
      <c r="D5154" s="211"/>
      <c r="E5154" s="211"/>
      <c r="F5154" s="211"/>
      <c r="G5154" s="211"/>
      <c r="H5154" s="211"/>
      <c r="I5154" s="211">
        <v>0.20499999999999999</v>
      </c>
      <c r="J5154" s="211"/>
      <c r="K5154" s="211"/>
      <c r="L5154" s="211">
        <v>39.582999999999998</v>
      </c>
      <c r="M5154" s="211">
        <v>22.413</v>
      </c>
      <c r="N5154" s="211"/>
      <c r="O5154" s="211"/>
      <c r="P5154" s="211"/>
      <c r="Q5154" s="211"/>
    </row>
    <row r="5155" spans="1:17" x14ac:dyDescent="0.25">
      <c r="A5155" s="60" t="s">
        <v>228</v>
      </c>
      <c r="B5155" s="60" t="s">
        <v>8139</v>
      </c>
      <c r="C5155" s="211"/>
      <c r="D5155" s="211"/>
      <c r="E5155" s="211"/>
      <c r="F5155" s="211"/>
      <c r="G5155" s="211"/>
      <c r="H5155" s="211">
        <v>38.207000000000001</v>
      </c>
      <c r="I5155" s="211"/>
      <c r="J5155" s="211"/>
      <c r="K5155" s="211"/>
      <c r="L5155" s="211"/>
      <c r="M5155" s="211"/>
      <c r="N5155" s="211"/>
      <c r="O5155" s="211"/>
      <c r="P5155" s="211"/>
      <c r="Q5155" s="211"/>
    </row>
    <row r="5156" spans="1:17" x14ac:dyDescent="0.25">
      <c r="A5156" s="60" t="s">
        <v>1749</v>
      </c>
      <c r="B5156" s="60" t="s">
        <v>8143</v>
      </c>
      <c r="C5156" s="211"/>
      <c r="D5156" s="211"/>
      <c r="E5156" s="211"/>
      <c r="F5156" s="211"/>
      <c r="G5156" s="211"/>
      <c r="H5156" s="211"/>
      <c r="I5156" s="211"/>
      <c r="J5156" s="211"/>
      <c r="K5156" s="211"/>
      <c r="L5156" s="211"/>
      <c r="M5156" s="211"/>
      <c r="N5156" s="211">
        <v>289</v>
      </c>
      <c r="O5156" s="211"/>
      <c r="P5156" s="211"/>
      <c r="Q5156" s="211"/>
    </row>
    <row r="5157" spans="1:17" x14ac:dyDescent="0.25">
      <c r="A5157" s="60" t="s">
        <v>2099</v>
      </c>
      <c r="B5157" s="60" t="s">
        <v>8144</v>
      </c>
      <c r="C5157" s="211"/>
      <c r="D5157" s="211"/>
      <c r="E5157" s="211">
        <v>0.28499999999999998</v>
      </c>
      <c r="F5157" s="211"/>
      <c r="G5157" s="211"/>
      <c r="H5157" s="211"/>
      <c r="I5157" s="211"/>
      <c r="J5157" s="211"/>
      <c r="K5157" s="211"/>
      <c r="L5157" s="211"/>
      <c r="M5157" s="211"/>
      <c r="N5157" s="211"/>
      <c r="O5157" s="211"/>
      <c r="P5157" s="211"/>
      <c r="Q5157" s="211">
        <v>5.81</v>
      </c>
    </row>
    <row r="5158" spans="1:17" x14ac:dyDescent="0.25">
      <c r="A5158" s="60" t="s">
        <v>4064</v>
      </c>
      <c r="B5158" s="60" t="s">
        <v>8145</v>
      </c>
      <c r="C5158" s="211"/>
      <c r="D5158" s="211"/>
      <c r="E5158" s="211"/>
      <c r="F5158" s="211"/>
      <c r="G5158" s="211"/>
      <c r="H5158" s="211"/>
      <c r="I5158" s="211"/>
      <c r="J5158" s="211"/>
      <c r="K5158" s="211"/>
      <c r="L5158" s="211">
        <v>1.165</v>
      </c>
      <c r="M5158" s="211"/>
      <c r="N5158" s="211"/>
      <c r="O5158" s="211"/>
      <c r="P5158" s="211"/>
      <c r="Q5158" s="211">
        <v>1587.34</v>
      </c>
    </row>
    <row r="5159" spans="1:17" x14ac:dyDescent="0.25">
      <c r="A5159" s="60" t="s">
        <v>2392</v>
      </c>
      <c r="B5159" s="60" t="s">
        <v>8146</v>
      </c>
      <c r="C5159" s="211"/>
      <c r="D5159" s="211"/>
      <c r="E5159" s="211"/>
      <c r="F5159" s="211"/>
      <c r="G5159" s="211"/>
      <c r="H5159" s="211"/>
      <c r="I5159" s="211">
        <v>2.1720000000000002</v>
      </c>
      <c r="J5159" s="211"/>
      <c r="K5159" s="211">
        <v>6.548</v>
      </c>
      <c r="L5159" s="211"/>
      <c r="M5159" s="211"/>
      <c r="N5159" s="211"/>
      <c r="O5159" s="211"/>
      <c r="P5159" s="211"/>
      <c r="Q5159" s="211"/>
    </row>
    <row r="5160" spans="1:17" x14ac:dyDescent="0.25">
      <c r="A5160" s="60" t="s">
        <v>2270</v>
      </c>
      <c r="B5160" s="60" t="s">
        <v>8147</v>
      </c>
      <c r="C5160" s="211">
        <v>873.95600000000002</v>
      </c>
      <c r="D5160" s="211">
        <v>78.566000000000003</v>
      </c>
      <c r="E5160" s="211">
        <v>756.53099999999995</v>
      </c>
      <c r="F5160" s="211">
        <v>498.125</v>
      </c>
      <c r="G5160" s="211">
        <v>4107.0690000000004</v>
      </c>
      <c r="H5160" s="211">
        <v>4289.1570000000002</v>
      </c>
      <c r="I5160" s="211">
        <v>5361.63</v>
      </c>
      <c r="J5160" s="211">
        <v>9825.09</v>
      </c>
      <c r="K5160" s="211">
        <v>12950.120999999999</v>
      </c>
      <c r="L5160" s="211">
        <v>8883.4390000000003</v>
      </c>
      <c r="M5160" s="211">
        <v>7492.3850000000002</v>
      </c>
      <c r="N5160" s="211">
        <v>2705</v>
      </c>
      <c r="O5160" s="211">
        <v>1751.471</v>
      </c>
      <c r="P5160" s="211">
        <v>2899.09</v>
      </c>
      <c r="Q5160" s="211">
        <v>5825.89</v>
      </c>
    </row>
    <row r="5161" spans="1:17" x14ac:dyDescent="0.25">
      <c r="A5161" s="60" t="s">
        <v>310</v>
      </c>
      <c r="B5161" s="60" t="s">
        <v>8148</v>
      </c>
      <c r="C5161" s="211"/>
      <c r="D5161" s="211">
        <v>3.613</v>
      </c>
      <c r="E5161" s="211">
        <v>5.8449999999999998</v>
      </c>
      <c r="F5161" s="211">
        <v>19.227</v>
      </c>
      <c r="G5161" s="211">
        <v>106.53400000000001</v>
      </c>
      <c r="H5161" s="211">
        <v>194.06399999999999</v>
      </c>
      <c r="I5161" s="211">
        <v>1173.867</v>
      </c>
      <c r="J5161" s="211">
        <v>269.483</v>
      </c>
      <c r="K5161" s="211">
        <v>142.642</v>
      </c>
      <c r="L5161" s="211">
        <v>147.22399999999999</v>
      </c>
      <c r="M5161" s="211">
        <v>194.25700000000001</v>
      </c>
      <c r="N5161" s="211">
        <v>1427</v>
      </c>
      <c r="O5161" s="211">
        <v>17218.235000000001</v>
      </c>
      <c r="P5161" s="211">
        <v>14932.161</v>
      </c>
      <c r="Q5161" s="211">
        <v>380.97</v>
      </c>
    </row>
    <row r="5162" spans="1:17" x14ac:dyDescent="0.25">
      <c r="A5162" s="60" t="s">
        <v>29</v>
      </c>
      <c r="B5162" s="60" t="s">
        <v>8149</v>
      </c>
      <c r="C5162" s="211">
        <v>508.43099999999998</v>
      </c>
      <c r="D5162" s="211">
        <v>298.76100000000002</v>
      </c>
      <c r="E5162" s="211">
        <v>562.85500000000002</v>
      </c>
      <c r="F5162" s="211">
        <v>1154.0450000000001</v>
      </c>
      <c r="G5162" s="211">
        <v>676.96299999999997</v>
      </c>
      <c r="H5162" s="211">
        <v>2389.366</v>
      </c>
      <c r="I5162" s="211">
        <v>3725.145</v>
      </c>
      <c r="J5162" s="211">
        <v>2807.636</v>
      </c>
      <c r="K5162" s="211">
        <v>3842.5050000000001</v>
      </c>
      <c r="L5162" s="211">
        <v>1830.556</v>
      </c>
      <c r="M5162" s="211">
        <v>399.13299999999998</v>
      </c>
      <c r="N5162" s="211">
        <v>3903</v>
      </c>
      <c r="O5162" s="211">
        <v>1315.7629999999999</v>
      </c>
      <c r="P5162" s="211">
        <v>1144.704</v>
      </c>
      <c r="Q5162" s="211">
        <v>745.29</v>
      </c>
    </row>
    <row r="5163" spans="1:17" x14ac:dyDescent="0.25">
      <c r="A5163" s="60" t="s">
        <v>706</v>
      </c>
      <c r="B5163" s="60" t="s">
        <v>8150</v>
      </c>
      <c r="C5163" s="211">
        <v>0.80100000000000005</v>
      </c>
      <c r="D5163" s="211">
        <v>315.71600000000001</v>
      </c>
      <c r="E5163" s="211">
        <v>237.54599999999999</v>
      </c>
      <c r="F5163" s="211">
        <v>36.633000000000003</v>
      </c>
      <c r="G5163" s="211">
        <v>714.79700000000003</v>
      </c>
      <c r="H5163" s="211">
        <v>2674.7539999999999</v>
      </c>
      <c r="I5163" s="211">
        <v>5156.0410000000002</v>
      </c>
      <c r="J5163" s="211">
        <v>1036.6089999999999</v>
      </c>
      <c r="K5163" s="211">
        <v>1373.377</v>
      </c>
      <c r="L5163" s="211">
        <v>139.83099999999999</v>
      </c>
      <c r="M5163" s="211">
        <v>32.659999999999997</v>
      </c>
      <c r="N5163" s="211">
        <v>181</v>
      </c>
      <c r="O5163" s="211">
        <v>286.62599999999998</v>
      </c>
      <c r="P5163" s="211">
        <v>94.804000000000002</v>
      </c>
      <c r="Q5163" s="211">
        <v>3379.04</v>
      </c>
    </row>
    <row r="5164" spans="1:17" x14ac:dyDescent="0.25">
      <c r="A5164" s="60" t="s">
        <v>1895</v>
      </c>
      <c r="B5164" s="60" t="s">
        <v>8151</v>
      </c>
      <c r="C5164" s="211"/>
      <c r="D5164" s="211"/>
      <c r="E5164" s="211">
        <v>131.559</v>
      </c>
      <c r="F5164" s="211"/>
      <c r="G5164" s="211"/>
      <c r="H5164" s="211"/>
      <c r="I5164" s="211"/>
      <c r="J5164" s="211"/>
      <c r="K5164" s="211">
        <v>33.567</v>
      </c>
      <c r="L5164" s="211"/>
      <c r="M5164" s="211"/>
      <c r="N5164" s="211"/>
      <c r="O5164" s="211"/>
      <c r="P5164" s="211"/>
      <c r="Q5164" s="211">
        <v>178.75</v>
      </c>
    </row>
    <row r="5165" spans="1:17" x14ac:dyDescent="0.25">
      <c r="A5165" s="60" t="s">
        <v>87</v>
      </c>
      <c r="B5165" s="60" t="s">
        <v>8152</v>
      </c>
      <c r="C5165" s="211">
        <v>147.392</v>
      </c>
      <c r="D5165" s="211">
        <v>3.363</v>
      </c>
      <c r="E5165" s="211">
        <v>4.7030000000000003</v>
      </c>
      <c r="F5165" s="211">
        <v>12.624000000000001</v>
      </c>
      <c r="G5165" s="211">
        <v>313.20100000000002</v>
      </c>
      <c r="H5165" s="211">
        <v>1568.617</v>
      </c>
      <c r="I5165" s="211">
        <v>1187.421</v>
      </c>
      <c r="J5165" s="211">
        <v>881.53200000000004</v>
      </c>
      <c r="K5165" s="211">
        <v>979.245</v>
      </c>
      <c r="L5165" s="211">
        <v>480.81900000000002</v>
      </c>
      <c r="M5165" s="211">
        <v>184.95699999999999</v>
      </c>
      <c r="N5165" s="211">
        <v>147</v>
      </c>
      <c r="O5165" s="211">
        <v>141.709</v>
      </c>
      <c r="P5165" s="211">
        <v>104.866</v>
      </c>
      <c r="Q5165" s="211">
        <v>1654.76</v>
      </c>
    </row>
    <row r="5166" spans="1:17" x14ac:dyDescent="0.25">
      <c r="A5166" s="60" t="s">
        <v>4353</v>
      </c>
      <c r="B5166" s="60" t="s">
        <v>8153</v>
      </c>
      <c r="C5166" s="211"/>
      <c r="D5166" s="211"/>
      <c r="E5166" s="211"/>
      <c r="F5166" s="211"/>
      <c r="G5166" s="211"/>
      <c r="H5166" s="211"/>
      <c r="I5166" s="211"/>
      <c r="J5166" s="211"/>
      <c r="K5166" s="211">
        <v>655.95600000000002</v>
      </c>
      <c r="L5166" s="211"/>
      <c r="M5166" s="211"/>
      <c r="N5166" s="211">
        <v>24</v>
      </c>
      <c r="O5166" s="211">
        <v>46.53</v>
      </c>
      <c r="P5166" s="211"/>
      <c r="Q5166" s="211">
        <v>53.68</v>
      </c>
    </row>
    <row r="5167" spans="1:17" x14ac:dyDescent="0.25">
      <c r="A5167" s="60" t="s">
        <v>422</v>
      </c>
      <c r="B5167" s="60" t="s">
        <v>8154</v>
      </c>
      <c r="C5167" s="211"/>
      <c r="D5167" s="211"/>
      <c r="E5167" s="211"/>
      <c r="F5167" s="211"/>
      <c r="G5167" s="211"/>
      <c r="H5167" s="211"/>
      <c r="I5167" s="211"/>
      <c r="J5167" s="211"/>
      <c r="K5167" s="211"/>
      <c r="L5167" s="211"/>
      <c r="M5167" s="211"/>
      <c r="N5167" s="211"/>
      <c r="O5167" s="211"/>
      <c r="P5167" s="211">
        <v>1.4610000000000001</v>
      </c>
      <c r="Q5167" s="211"/>
    </row>
    <row r="5168" spans="1:17" x14ac:dyDescent="0.25">
      <c r="A5168" s="60" t="s">
        <v>1131</v>
      </c>
      <c r="B5168" s="60" t="s">
        <v>8155</v>
      </c>
      <c r="C5168" s="211"/>
      <c r="D5168" s="211"/>
      <c r="E5168" s="211"/>
      <c r="F5168" s="211"/>
      <c r="G5168" s="211"/>
      <c r="H5168" s="211">
        <v>1.9710000000000001</v>
      </c>
      <c r="I5168" s="211"/>
      <c r="J5168" s="211"/>
      <c r="K5168" s="211"/>
      <c r="L5168" s="211"/>
      <c r="M5168" s="211"/>
      <c r="N5168" s="211"/>
      <c r="O5168" s="211"/>
      <c r="P5168" s="211"/>
      <c r="Q5168" s="211"/>
    </row>
    <row r="5169" spans="1:17" x14ac:dyDescent="0.25">
      <c r="A5169" s="60" t="s">
        <v>1617</v>
      </c>
      <c r="B5169" s="60" t="s">
        <v>8156</v>
      </c>
      <c r="C5169" s="211"/>
      <c r="D5169" s="211"/>
      <c r="E5169" s="211"/>
      <c r="F5169" s="211"/>
      <c r="G5169" s="211"/>
      <c r="H5169" s="211"/>
      <c r="I5169" s="211"/>
      <c r="J5169" s="211"/>
      <c r="K5169" s="211"/>
      <c r="L5169" s="211">
        <v>799.60299999999995</v>
      </c>
      <c r="M5169" s="211">
        <v>62.228000000000002</v>
      </c>
      <c r="N5169" s="211"/>
      <c r="O5169" s="211"/>
      <c r="P5169" s="211"/>
      <c r="Q5169" s="211">
        <v>261.33999999999997</v>
      </c>
    </row>
    <row r="5170" spans="1:17" x14ac:dyDescent="0.25">
      <c r="A5170" s="60" t="s">
        <v>1779</v>
      </c>
      <c r="B5170" s="60" t="s">
        <v>8157</v>
      </c>
      <c r="C5170" s="211"/>
      <c r="D5170" s="211"/>
      <c r="E5170" s="211"/>
      <c r="F5170" s="211"/>
      <c r="G5170" s="211"/>
      <c r="H5170" s="211">
        <v>0.97199999999999998</v>
      </c>
      <c r="I5170" s="211">
        <v>0.80300000000000005</v>
      </c>
      <c r="J5170" s="211"/>
      <c r="K5170" s="211"/>
      <c r="L5170" s="211"/>
      <c r="M5170" s="211"/>
      <c r="N5170" s="211"/>
      <c r="O5170" s="211"/>
      <c r="P5170" s="211"/>
      <c r="Q5170" s="211"/>
    </row>
    <row r="5171" spans="1:17" x14ac:dyDescent="0.25">
      <c r="A5171" s="60" t="s">
        <v>3611</v>
      </c>
      <c r="B5171" s="60" t="s">
        <v>8159</v>
      </c>
      <c r="C5171" s="211"/>
      <c r="D5171" s="211"/>
      <c r="E5171" s="211"/>
      <c r="F5171" s="211"/>
      <c r="G5171" s="211"/>
      <c r="H5171" s="211"/>
      <c r="I5171" s="211"/>
      <c r="J5171" s="211"/>
      <c r="K5171" s="211">
        <v>29.779</v>
      </c>
      <c r="L5171" s="211"/>
      <c r="M5171" s="211"/>
      <c r="N5171" s="211"/>
      <c r="O5171" s="211"/>
      <c r="P5171" s="211"/>
      <c r="Q5171" s="211"/>
    </row>
    <row r="5172" spans="1:17" x14ac:dyDescent="0.25">
      <c r="A5172" s="60" t="s">
        <v>1067</v>
      </c>
      <c r="B5172" s="60" t="s">
        <v>8160</v>
      </c>
      <c r="C5172" s="211"/>
      <c r="D5172" s="211"/>
      <c r="E5172" s="211"/>
      <c r="F5172" s="211"/>
      <c r="G5172" s="211">
        <v>3.2000000000000001E-2</v>
      </c>
      <c r="H5172" s="211"/>
      <c r="I5172" s="211"/>
      <c r="J5172" s="211">
        <v>25.788</v>
      </c>
      <c r="K5172" s="211"/>
      <c r="L5172" s="211"/>
      <c r="M5172" s="211"/>
      <c r="N5172" s="211"/>
      <c r="O5172" s="211"/>
      <c r="P5172" s="211"/>
      <c r="Q5172" s="211">
        <v>151.91999999999999</v>
      </c>
    </row>
    <row r="5173" spans="1:17" x14ac:dyDescent="0.25">
      <c r="A5173" s="60" t="s">
        <v>10576</v>
      </c>
      <c r="B5173" s="60" t="s">
        <v>10577</v>
      </c>
      <c r="C5173" s="211"/>
      <c r="D5173" s="211"/>
      <c r="E5173" s="211"/>
      <c r="F5173" s="211"/>
      <c r="G5173" s="211"/>
      <c r="H5173" s="211"/>
      <c r="I5173" s="211"/>
      <c r="J5173" s="211">
        <v>4.3230000000000004</v>
      </c>
      <c r="K5173" s="211"/>
      <c r="L5173" s="211"/>
      <c r="M5173" s="211"/>
      <c r="N5173" s="211"/>
      <c r="O5173" s="211"/>
      <c r="P5173" s="211">
        <v>141.08600000000001</v>
      </c>
      <c r="Q5173" s="211">
        <v>84.62</v>
      </c>
    </row>
    <row r="5174" spans="1:17" x14ac:dyDescent="0.25">
      <c r="A5174" s="60" t="s">
        <v>10578</v>
      </c>
      <c r="B5174" s="60" t="s">
        <v>10579</v>
      </c>
      <c r="C5174" s="211"/>
      <c r="D5174" s="211"/>
      <c r="E5174" s="211"/>
      <c r="F5174" s="211">
        <v>8.9830000000000005</v>
      </c>
      <c r="G5174" s="211"/>
      <c r="H5174" s="211"/>
      <c r="I5174" s="211">
        <v>7.3999999999999996E-2</v>
      </c>
      <c r="J5174" s="211"/>
      <c r="K5174" s="211"/>
      <c r="L5174" s="211">
        <v>27.298999999999999</v>
      </c>
      <c r="M5174" s="211">
        <v>15.291</v>
      </c>
      <c r="N5174" s="211">
        <v>13</v>
      </c>
      <c r="O5174" s="211"/>
      <c r="P5174" s="211"/>
      <c r="Q5174" s="211">
        <v>5.77</v>
      </c>
    </row>
    <row r="5175" spans="1:17" x14ac:dyDescent="0.25">
      <c r="A5175" s="60" t="s">
        <v>10580</v>
      </c>
      <c r="B5175" s="60" t="s">
        <v>10581</v>
      </c>
      <c r="C5175" s="211"/>
      <c r="D5175" s="211"/>
      <c r="E5175" s="211"/>
      <c r="F5175" s="211">
        <v>3.097</v>
      </c>
      <c r="G5175" s="211"/>
      <c r="H5175" s="211"/>
      <c r="I5175" s="211"/>
      <c r="J5175" s="211"/>
      <c r="K5175" s="211"/>
      <c r="L5175" s="211"/>
      <c r="M5175" s="211"/>
      <c r="N5175" s="211"/>
      <c r="O5175" s="211"/>
      <c r="P5175" s="211">
        <v>2.3E-2</v>
      </c>
      <c r="Q5175" s="211">
        <v>5.2</v>
      </c>
    </row>
    <row r="5176" spans="1:17" x14ac:dyDescent="0.25">
      <c r="A5176" s="60" t="s">
        <v>10582</v>
      </c>
      <c r="B5176" s="60" t="s">
        <v>10583</v>
      </c>
      <c r="C5176" s="211"/>
      <c r="D5176" s="211"/>
      <c r="E5176" s="211"/>
      <c r="F5176" s="211"/>
      <c r="G5176" s="211"/>
      <c r="H5176" s="211">
        <v>4.0739999999999998</v>
      </c>
      <c r="I5176" s="211"/>
      <c r="J5176" s="211"/>
      <c r="K5176" s="211"/>
      <c r="L5176" s="211"/>
      <c r="M5176" s="211">
        <v>45.448999999999998</v>
      </c>
      <c r="N5176" s="211"/>
      <c r="O5176" s="211"/>
      <c r="P5176" s="211">
        <v>0.42299999999999999</v>
      </c>
      <c r="Q5176" s="211"/>
    </row>
    <row r="5177" spans="1:17" x14ac:dyDescent="0.25">
      <c r="A5177" s="60" t="s">
        <v>10584</v>
      </c>
      <c r="B5177" s="60" t="s">
        <v>10585</v>
      </c>
      <c r="C5177" s="211"/>
      <c r="D5177" s="211"/>
      <c r="E5177" s="211"/>
      <c r="F5177" s="211">
        <v>7.1550000000000002</v>
      </c>
      <c r="G5177" s="211"/>
      <c r="H5177" s="211">
        <v>0.84499999999999997</v>
      </c>
      <c r="I5177" s="211">
        <v>78.177000000000007</v>
      </c>
      <c r="J5177" s="211"/>
      <c r="K5177" s="211"/>
      <c r="L5177" s="211"/>
      <c r="M5177" s="211"/>
      <c r="N5177" s="211"/>
      <c r="O5177" s="211"/>
      <c r="P5177" s="211"/>
      <c r="Q5177" s="211"/>
    </row>
    <row r="5178" spans="1:17" x14ac:dyDescent="0.25">
      <c r="A5178" s="60" t="s">
        <v>10586</v>
      </c>
      <c r="B5178" s="60" t="s">
        <v>10587</v>
      </c>
      <c r="C5178" s="211"/>
      <c r="D5178" s="211"/>
      <c r="E5178" s="211"/>
      <c r="F5178" s="211">
        <v>14.477</v>
      </c>
      <c r="G5178" s="211"/>
      <c r="H5178" s="211"/>
      <c r="I5178" s="211">
        <v>17.829000000000001</v>
      </c>
      <c r="J5178" s="211"/>
      <c r="K5178" s="211"/>
      <c r="L5178" s="211"/>
      <c r="M5178" s="211"/>
      <c r="N5178" s="211"/>
      <c r="O5178" s="211">
        <v>50.758000000000003</v>
      </c>
      <c r="P5178" s="211">
        <v>17.483000000000001</v>
      </c>
      <c r="Q5178" s="211">
        <v>117.1</v>
      </c>
    </row>
    <row r="5179" spans="1:17" x14ac:dyDescent="0.25">
      <c r="A5179" s="60" t="s">
        <v>562</v>
      </c>
      <c r="B5179" s="60" t="s">
        <v>8174</v>
      </c>
      <c r="C5179" s="211">
        <v>1.224</v>
      </c>
      <c r="D5179" s="211">
        <v>1249.1590000000001</v>
      </c>
      <c r="E5179" s="211"/>
      <c r="F5179" s="211"/>
      <c r="G5179" s="211"/>
      <c r="H5179" s="211"/>
      <c r="I5179" s="211"/>
      <c r="J5179" s="211"/>
      <c r="K5179" s="211"/>
      <c r="L5179" s="211">
        <v>1.17</v>
      </c>
      <c r="M5179" s="211">
        <v>49.707999999999998</v>
      </c>
      <c r="N5179" s="211">
        <v>177</v>
      </c>
      <c r="O5179" s="211"/>
      <c r="P5179" s="211"/>
      <c r="Q5179" s="211">
        <v>19.23</v>
      </c>
    </row>
    <row r="5180" spans="1:17" x14ac:dyDescent="0.25">
      <c r="A5180" s="60" t="s">
        <v>10588</v>
      </c>
      <c r="B5180" s="60" t="s">
        <v>10589</v>
      </c>
      <c r="C5180" s="211"/>
      <c r="D5180" s="211"/>
      <c r="E5180" s="211"/>
      <c r="F5180" s="211"/>
      <c r="G5180" s="211"/>
      <c r="H5180" s="211"/>
      <c r="I5180" s="211"/>
      <c r="J5180" s="211"/>
      <c r="K5180" s="211"/>
      <c r="L5180" s="211"/>
      <c r="M5180" s="211"/>
      <c r="N5180" s="211"/>
      <c r="O5180" s="211">
        <v>30.355</v>
      </c>
      <c r="P5180" s="211">
        <v>4.53</v>
      </c>
      <c r="Q5180" s="211"/>
    </row>
    <row r="5181" spans="1:17" x14ac:dyDescent="0.25">
      <c r="A5181" s="60" t="s">
        <v>10590</v>
      </c>
      <c r="B5181" s="60" t="s">
        <v>10591</v>
      </c>
      <c r="C5181" s="211"/>
      <c r="D5181" s="211"/>
      <c r="E5181" s="211"/>
      <c r="F5181" s="211">
        <v>25.699000000000002</v>
      </c>
      <c r="G5181" s="211"/>
      <c r="H5181" s="211"/>
      <c r="I5181" s="211"/>
      <c r="J5181" s="211"/>
      <c r="K5181" s="211"/>
      <c r="L5181" s="211"/>
      <c r="M5181" s="211"/>
      <c r="N5181" s="211"/>
      <c r="O5181" s="211"/>
      <c r="P5181" s="211"/>
      <c r="Q5181" s="211"/>
    </row>
    <row r="5182" spans="1:17" x14ac:dyDescent="0.25">
      <c r="A5182" s="60" t="s">
        <v>10592</v>
      </c>
      <c r="B5182" s="60" t="s">
        <v>10593</v>
      </c>
      <c r="C5182" s="211"/>
      <c r="D5182" s="211"/>
      <c r="E5182" s="211">
        <v>66.373999999999995</v>
      </c>
      <c r="F5182" s="211"/>
      <c r="G5182" s="211">
        <v>1.365</v>
      </c>
      <c r="H5182" s="211"/>
      <c r="I5182" s="211"/>
      <c r="J5182" s="211"/>
      <c r="K5182" s="211"/>
      <c r="L5182" s="211"/>
      <c r="M5182" s="211"/>
      <c r="N5182" s="211"/>
      <c r="O5182" s="211"/>
      <c r="P5182" s="211"/>
      <c r="Q5182" s="211"/>
    </row>
    <row r="5183" spans="1:17" x14ac:dyDescent="0.25">
      <c r="A5183" s="60" t="s">
        <v>10594</v>
      </c>
      <c r="B5183" s="60" t="s">
        <v>10595</v>
      </c>
      <c r="C5183" s="211"/>
      <c r="D5183" s="211"/>
      <c r="E5183" s="211"/>
      <c r="F5183" s="211">
        <v>16.265000000000001</v>
      </c>
      <c r="G5183" s="211"/>
      <c r="H5183" s="211"/>
      <c r="I5183" s="211"/>
      <c r="J5183" s="211"/>
      <c r="K5183" s="211"/>
      <c r="L5183" s="211"/>
      <c r="M5183" s="211"/>
      <c r="N5183" s="211"/>
      <c r="O5183" s="211">
        <v>23.942</v>
      </c>
      <c r="P5183" s="211">
        <v>13.506</v>
      </c>
      <c r="Q5183" s="211">
        <v>26.26</v>
      </c>
    </row>
    <row r="5184" spans="1:17" x14ac:dyDescent="0.25">
      <c r="A5184" s="60" t="s">
        <v>10596</v>
      </c>
      <c r="B5184" s="60" t="s">
        <v>10597</v>
      </c>
      <c r="C5184" s="211"/>
      <c r="D5184" s="211"/>
      <c r="E5184" s="211"/>
      <c r="F5184" s="211">
        <v>24.664999999999999</v>
      </c>
      <c r="G5184" s="211"/>
      <c r="H5184" s="211"/>
      <c r="I5184" s="211"/>
      <c r="J5184" s="211"/>
      <c r="K5184" s="211"/>
      <c r="L5184" s="211"/>
      <c r="M5184" s="211"/>
      <c r="N5184" s="211"/>
      <c r="O5184" s="211"/>
      <c r="P5184" s="211"/>
      <c r="Q5184" s="211">
        <v>113.87</v>
      </c>
    </row>
    <row r="5185" spans="1:17" x14ac:dyDescent="0.25">
      <c r="A5185" s="60" t="s">
        <v>485</v>
      </c>
      <c r="B5185" s="60" t="s">
        <v>8183</v>
      </c>
      <c r="C5185" s="211"/>
      <c r="D5185" s="211"/>
      <c r="E5185" s="211"/>
      <c r="F5185" s="211">
        <v>7.4059999999999997</v>
      </c>
      <c r="G5185" s="211"/>
      <c r="H5185" s="211"/>
      <c r="I5185" s="211"/>
      <c r="J5185" s="211"/>
      <c r="K5185" s="211"/>
      <c r="L5185" s="211"/>
      <c r="M5185" s="211"/>
      <c r="N5185" s="211">
        <v>48</v>
      </c>
      <c r="O5185" s="211"/>
      <c r="P5185" s="211">
        <v>49.442</v>
      </c>
      <c r="Q5185" s="211"/>
    </row>
    <row r="5186" spans="1:17" x14ac:dyDescent="0.25">
      <c r="A5186" s="60" t="s">
        <v>1115</v>
      </c>
      <c r="B5186" s="60" t="s">
        <v>8184</v>
      </c>
      <c r="C5186" s="211"/>
      <c r="D5186" s="211">
        <v>7.923</v>
      </c>
      <c r="E5186" s="211"/>
      <c r="F5186" s="211"/>
      <c r="G5186" s="211"/>
      <c r="H5186" s="211"/>
      <c r="I5186" s="211"/>
      <c r="J5186" s="211"/>
      <c r="K5186" s="211"/>
      <c r="L5186" s="211"/>
      <c r="M5186" s="211"/>
      <c r="N5186" s="211"/>
      <c r="O5186" s="211"/>
      <c r="P5186" s="211"/>
      <c r="Q5186" s="211">
        <v>12.56</v>
      </c>
    </row>
    <row r="5187" spans="1:17" x14ac:dyDescent="0.25">
      <c r="A5187" s="60" t="s">
        <v>280</v>
      </c>
      <c r="B5187" s="60" t="s">
        <v>8188</v>
      </c>
      <c r="C5187" s="211"/>
      <c r="D5187" s="211"/>
      <c r="E5187" s="211">
        <v>2.8530000000000002</v>
      </c>
      <c r="F5187" s="211">
        <v>3.6459999999999999</v>
      </c>
      <c r="G5187" s="211"/>
      <c r="H5187" s="211">
        <v>0.221</v>
      </c>
      <c r="I5187" s="211"/>
      <c r="J5187" s="211"/>
      <c r="K5187" s="211"/>
      <c r="L5187" s="211"/>
      <c r="M5187" s="211"/>
      <c r="N5187" s="211"/>
      <c r="O5187" s="211">
        <v>33.451999999999998</v>
      </c>
      <c r="P5187" s="211"/>
      <c r="Q5187" s="211">
        <v>13.75</v>
      </c>
    </row>
    <row r="5188" spans="1:17" x14ac:dyDescent="0.25">
      <c r="A5188" s="60" t="s">
        <v>110</v>
      </c>
      <c r="B5188" s="60" t="s">
        <v>8189</v>
      </c>
      <c r="C5188" s="211">
        <v>1.0529999999999999</v>
      </c>
      <c r="D5188" s="211"/>
      <c r="E5188" s="211">
        <v>0.85199999999999998</v>
      </c>
      <c r="F5188" s="211">
        <v>43.26</v>
      </c>
      <c r="G5188" s="211"/>
      <c r="H5188" s="211">
        <v>17.565999999999999</v>
      </c>
      <c r="I5188" s="211">
        <v>5.5E-2</v>
      </c>
      <c r="J5188" s="211">
        <v>131.72200000000001</v>
      </c>
      <c r="K5188" s="211">
        <v>128.72399999999999</v>
      </c>
      <c r="L5188" s="211"/>
      <c r="M5188" s="211">
        <v>0.73799999999999999</v>
      </c>
      <c r="N5188" s="211">
        <v>3</v>
      </c>
      <c r="O5188" s="211"/>
      <c r="P5188" s="211"/>
      <c r="Q5188" s="211">
        <v>2.4300000000000002</v>
      </c>
    </row>
    <row r="5189" spans="1:17" x14ac:dyDescent="0.25">
      <c r="A5189" s="60" t="s">
        <v>290</v>
      </c>
      <c r="B5189" s="60" t="s">
        <v>8193</v>
      </c>
      <c r="C5189" s="211"/>
      <c r="D5189" s="211"/>
      <c r="E5189" s="211"/>
      <c r="F5189" s="211">
        <v>3.39</v>
      </c>
      <c r="G5189" s="211"/>
      <c r="H5189" s="211"/>
      <c r="I5189" s="211"/>
      <c r="J5189" s="211"/>
      <c r="K5189" s="211"/>
      <c r="L5189" s="211"/>
      <c r="M5189" s="211"/>
      <c r="N5189" s="211"/>
      <c r="O5189" s="211"/>
      <c r="P5189" s="211"/>
      <c r="Q5189" s="211"/>
    </row>
    <row r="5190" spans="1:17" x14ac:dyDescent="0.25">
      <c r="A5190" s="60" t="s">
        <v>1145</v>
      </c>
      <c r="B5190" s="60" t="s">
        <v>8194</v>
      </c>
      <c r="C5190" s="211"/>
      <c r="D5190" s="211"/>
      <c r="E5190" s="211">
        <v>7.6479999999999997</v>
      </c>
      <c r="F5190" s="211">
        <v>0.98599999999999999</v>
      </c>
      <c r="G5190" s="211"/>
      <c r="H5190" s="211"/>
      <c r="I5190" s="211"/>
      <c r="J5190" s="211"/>
      <c r="K5190" s="211">
        <v>14.715</v>
      </c>
      <c r="L5190" s="211"/>
      <c r="M5190" s="211"/>
      <c r="N5190" s="211"/>
      <c r="O5190" s="211"/>
      <c r="P5190" s="211"/>
      <c r="Q5190" s="211"/>
    </row>
    <row r="5191" spans="1:17" x14ac:dyDescent="0.25">
      <c r="A5191" s="60" t="s">
        <v>1227</v>
      </c>
      <c r="B5191" s="60" t="s">
        <v>8197</v>
      </c>
      <c r="C5191" s="211"/>
      <c r="D5191" s="211"/>
      <c r="E5191" s="211"/>
      <c r="F5191" s="211"/>
      <c r="G5191" s="211"/>
      <c r="H5191" s="211"/>
      <c r="I5191" s="211"/>
      <c r="J5191" s="211"/>
      <c r="K5191" s="211"/>
      <c r="L5191" s="211"/>
      <c r="M5191" s="211"/>
      <c r="N5191" s="211"/>
      <c r="O5191" s="211"/>
      <c r="P5191" s="211">
        <v>6.1369999999999996</v>
      </c>
      <c r="Q5191" s="211"/>
    </row>
    <row r="5192" spans="1:17" x14ac:dyDescent="0.25">
      <c r="A5192" s="60" t="s">
        <v>1282</v>
      </c>
      <c r="B5192" s="60" t="s">
        <v>8199</v>
      </c>
      <c r="C5192" s="211"/>
      <c r="D5192" s="211"/>
      <c r="E5192" s="211"/>
      <c r="F5192" s="211"/>
      <c r="G5192" s="211"/>
      <c r="H5192" s="211"/>
      <c r="I5192" s="211">
        <v>1.99</v>
      </c>
      <c r="J5192" s="211"/>
      <c r="K5192" s="211">
        <v>5.085</v>
      </c>
      <c r="L5192" s="211"/>
      <c r="M5192" s="211"/>
      <c r="N5192" s="211"/>
      <c r="O5192" s="211"/>
      <c r="P5192" s="211"/>
      <c r="Q5192" s="211"/>
    </row>
    <row r="5193" spans="1:17" x14ac:dyDescent="0.25">
      <c r="A5193" s="60" t="s">
        <v>10598</v>
      </c>
      <c r="B5193" s="60" t="s">
        <v>10599</v>
      </c>
      <c r="C5193" s="211"/>
      <c r="D5193" s="211"/>
      <c r="E5193" s="211"/>
      <c r="F5193" s="211"/>
      <c r="G5193" s="211"/>
      <c r="H5193" s="211"/>
      <c r="I5193" s="211"/>
      <c r="J5193" s="211"/>
      <c r="K5193" s="211"/>
      <c r="L5193" s="211">
        <v>4.2000000000000003E-2</v>
      </c>
      <c r="M5193" s="211"/>
      <c r="N5193" s="211"/>
      <c r="O5193" s="211"/>
      <c r="P5193" s="211"/>
      <c r="Q5193" s="211"/>
    </row>
    <row r="5194" spans="1:17" x14ac:dyDescent="0.25">
      <c r="A5194" s="60" t="s">
        <v>1683</v>
      </c>
      <c r="B5194" s="60" t="s">
        <v>8200</v>
      </c>
      <c r="C5194" s="211"/>
      <c r="D5194" s="211"/>
      <c r="E5194" s="211"/>
      <c r="F5194" s="211">
        <v>7.1079999999999997</v>
      </c>
      <c r="G5194" s="211"/>
      <c r="H5194" s="211"/>
      <c r="I5194" s="211">
        <v>0.17799999999999999</v>
      </c>
      <c r="J5194" s="211">
        <v>0.13300000000000001</v>
      </c>
      <c r="K5194" s="211">
        <v>0.11700000000000001</v>
      </c>
      <c r="L5194" s="211">
        <v>103.631</v>
      </c>
      <c r="M5194" s="211"/>
      <c r="N5194" s="211"/>
      <c r="O5194" s="211"/>
      <c r="P5194" s="211"/>
      <c r="Q5194" s="211"/>
    </row>
    <row r="5195" spans="1:17" x14ac:dyDescent="0.25">
      <c r="A5195" s="60" t="s">
        <v>2101</v>
      </c>
      <c r="B5195" s="60" t="s">
        <v>8201</v>
      </c>
      <c r="C5195" s="211"/>
      <c r="D5195" s="211"/>
      <c r="E5195" s="211"/>
      <c r="F5195" s="211"/>
      <c r="G5195" s="211">
        <v>5.2610000000000001</v>
      </c>
      <c r="H5195" s="211"/>
      <c r="I5195" s="211"/>
      <c r="J5195" s="211"/>
      <c r="K5195" s="211"/>
      <c r="L5195" s="211"/>
      <c r="M5195" s="211"/>
      <c r="N5195" s="211"/>
      <c r="O5195" s="211"/>
      <c r="P5195" s="211"/>
      <c r="Q5195" s="211"/>
    </row>
    <row r="5196" spans="1:17" x14ac:dyDescent="0.25">
      <c r="A5196" s="60" t="s">
        <v>10600</v>
      </c>
      <c r="B5196" s="60" t="s">
        <v>10601</v>
      </c>
      <c r="C5196" s="211"/>
      <c r="D5196" s="211">
        <v>1.0620000000000001</v>
      </c>
      <c r="E5196" s="211">
        <v>15.513</v>
      </c>
      <c r="F5196" s="211">
        <v>1.968</v>
      </c>
      <c r="G5196" s="211">
        <v>7.95</v>
      </c>
      <c r="H5196" s="211"/>
      <c r="I5196" s="211"/>
      <c r="J5196" s="211"/>
      <c r="K5196" s="211"/>
      <c r="L5196" s="211"/>
      <c r="M5196" s="211">
        <v>10.401</v>
      </c>
      <c r="N5196" s="211"/>
      <c r="O5196" s="211"/>
      <c r="P5196" s="211"/>
      <c r="Q5196" s="211"/>
    </row>
    <row r="5197" spans="1:17" x14ac:dyDescent="0.25">
      <c r="A5197" s="60" t="s">
        <v>2703</v>
      </c>
      <c r="B5197" s="60" t="s">
        <v>8204</v>
      </c>
      <c r="C5197" s="211"/>
      <c r="D5197" s="211"/>
      <c r="E5197" s="211"/>
      <c r="F5197" s="211"/>
      <c r="G5197" s="211">
        <v>0.48699999999999999</v>
      </c>
      <c r="H5197" s="211"/>
      <c r="I5197" s="211"/>
      <c r="J5197" s="211"/>
      <c r="K5197" s="211"/>
      <c r="L5197" s="211">
        <v>0.14199999999999999</v>
      </c>
      <c r="M5197" s="211"/>
      <c r="N5197" s="211"/>
      <c r="O5197" s="211"/>
      <c r="P5197" s="211"/>
      <c r="Q5197" s="211"/>
    </row>
    <row r="5198" spans="1:17" x14ac:dyDescent="0.25">
      <c r="A5198" s="60" t="s">
        <v>955</v>
      </c>
      <c r="B5198" s="60" t="s">
        <v>8205</v>
      </c>
      <c r="C5198" s="211"/>
      <c r="D5198" s="211"/>
      <c r="E5198" s="211"/>
      <c r="F5198" s="211"/>
      <c r="G5198" s="211"/>
      <c r="H5198" s="211"/>
      <c r="I5198" s="211"/>
      <c r="J5198" s="211"/>
      <c r="K5198" s="211"/>
      <c r="L5198" s="211">
        <v>4.8070000000000004</v>
      </c>
      <c r="M5198" s="211"/>
      <c r="N5198" s="211"/>
      <c r="O5198" s="211"/>
      <c r="P5198" s="211"/>
      <c r="Q5198" s="211"/>
    </row>
    <row r="5199" spans="1:17" x14ac:dyDescent="0.25">
      <c r="A5199" s="60" t="s">
        <v>2484</v>
      </c>
      <c r="B5199" s="60" t="s">
        <v>8206</v>
      </c>
      <c r="C5199" s="211"/>
      <c r="D5199" s="211"/>
      <c r="E5199" s="211"/>
      <c r="F5199" s="211"/>
      <c r="G5199" s="211"/>
      <c r="H5199" s="211"/>
      <c r="I5199" s="211">
        <v>1.6990000000000001</v>
      </c>
      <c r="J5199" s="211">
        <v>3.2000000000000001E-2</v>
      </c>
      <c r="K5199" s="211">
        <v>3.129</v>
      </c>
      <c r="L5199" s="211"/>
      <c r="M5199" s="211"/>
      <c r="N5199" s="211"/>
      <c r="O5199" s="211"/>
      <c r="P5199" s="211"/>
      <c r="Q5199" s="211"/>
    </row>
    <row r="5200" spans="1:17" x14ac:dyDescent="0.25">
      <c r="A5200" s="60" t="s">
        <v>698</v>
      </c>
      <c r="B5200" s="60" t="s">
        <v>8207</v>
      </c>
      <c r="C5200" s="211">
        <v>0.9</v>
      </c>
      <c r="D5200" s="211"/>
      <c r="E5200" s="211"/>
      <c r="F5200" s="211">
        <v>5.4580000000000002</v>
      </c>
      <c r="G5200" s="211">
        <v>2E-3</v>
      </c>
      <c r="H5200" s="211"/>
      <c r="I5200" s="211"/>
      <c r="J5200" s="211"/>
      <c r="K5200" s="211"/>
      <c r="L5200" s="211"/>
      <c r="M5200" s="211"/>
      <c r="N5200" s="211"/>
      <c r="O5200" s="211">
        <v>6.4210000000000003</v>
      </c>
      <c r="P5200" s="211"/>
      <c r="Q5200" s="211"/>
    </row>
    <row r="5201" spans="1:17" x14ac:dyDescent="0.25">
      <c r="A5201" s="60" t="s">
        <v>10602</v>
      </c>
      <c r="B5201" s="60" t="s">
        <v>10603</v>
      </c>
      <c r="C5201" s="211"/>
      <c r="D5201" s="211"/>
      <c r="E5201" s="211"/>
      <c r="F5201" s="211">
        <v>43.500999999999998</v>
      </c>
      <c r="G5201" s="211"/>
      <c r="H5201" s="211"/>
      <c r="I5201" s="211"/>
      <c r="J5201" s="211"/>
      <c r="K5201" s="211"/>
      <c r="L5201" s="211"/>
      <c r="M5201" s="211"/>
      <c r="N5201" s="211"/>
      <c r="O5201" s="211"/>
      <c r="P5201" s="211"/>
      <c r="Q5201" s="211">
        <v>250.29</v>
      </c>
    </row>
    <row r="5202" spans="1:17" x14ac:dyDescent="0.25">
      <c r="A5202" s="60" t="s">
        <v>10604</v>
      </c>
      <c r="B5202" s="60" t="s">
        <v>10605</v>
      </c>
      <c r="C5202" s="211"/>
      <c r="D5202" s="211"/>
      <c r="E5202" s="211"/>
      <c r="F5202" s="211"/>
      <c r="G5202" s="211"/>
      <c r="H5202" s="211">
        <v>5.0510000000000002</v>
      </c>
      <c r="I5202" s="211">
        <v>2.7E-2</v>
      </c>
      <c r="J5202" s="211"/>
      <c r="K5202" s="211"/>
      <c r="L5202" s="211"/>
      <c r="M5202" s="211"/>
      <c r="N5202" s="211"/>
      <c r="O5202" s="211"/>
      <c r="P5202" s="211"/>
      <c r="Q5202" s="211"/>
    </row>
    <row r="5203" spans="1:17" x14ac:dyDescent="0.25">
      <c r="A5203" s="60" t="s">
        <v>10606</v>
      </c>
      <c r="B5203" s="60" t="s">
        <v>10607</v>
      </c>
      <c r="C5203" s="211"/>
      <c r="D5203" s="211"/>
      <c r="E5203" s="211"/>
      <c r="F5203" s="211"/>
      <c r="G5203" s="211"/>
      <c r="H5203" s="211"/>
      <c r="I5203" s="211"/>
      <c r="J5203" s="211"/>
      <c r="K5203" s="211"/>
      <c r="L5203" s="211"/>
      <c r="M5203" s="211"/>
      <c r="N5203" s="211"/>
      <c r="O5203" s="211"/>
      <c r="P5203" s="211"/>
      <c r="Q5203" s="211">
        <v>0.22</v>
      </c>
    </row>
    <row r="5204" spans="1:17" x14ac:dyDescent="0.25">
      <c r="A5204" s="60" t="s">
        <v>381</v>
      </c>
      <c r="B5204" s="60" t="s">
        <v>8211</v>
      </c>
      <c r="C5204" s="211"/>
      <c r="D5204" s="211"/>
      <c r="E5204" s="211"/>
      <c r="F5204" s="211"/>
      <c r="G5204" s="211"/>
      <c r="H5204" s="211"/>
      <c r="I5204" s="211"/>
      <c r="J5204" s="211"/>
      <c r="K5204" s="211">
        <v>1.4999999999999999E-2</v>
      </c>
      <c r="L5204" s="211"/>
      <c r="M5204" s="211"/>
      <c r="N5204" s="211"/>
      <c r="O5204" s="211"/>
      <c r="P5204" s="211"/>
      <c r="Q5204" s="211">
        <v>5.72</v>
      </c>
    </row>
    <row r="5205" spans="1:17" x14ac:dyDescent="0.25">
      <c r="A5205" s="60" t="s">
        <v>155</v>
      </c>
      <c r="B5205" s="60" t="s">
        <v>8212</v>
      </c>
      <c r="C5205" s="211"/>
      <c r="D5205" s="211"/>
      <c r="E5205" s="211"/>
      <c r="F5205" s="211">
        <v>64.195999999999998</v>
      </c>
      <c r="G5205" s="211"/>
      <c r="H5205" s="211"/>
      <c r="I5205" s="211">
        <v>8.8999999999999996E-2</v>
      </c>
      <c r="J5205" s="211">
        <v>17.77</v>
      </c>
      <c r="K5205" s="211">
        <v>367.14</v>
      </c>
      <c r="L5205" s="211">
        <v>94.47</v>
      </c>
      <c r="M5205" s="211">
        <v>76.622</v>
      </c>
      <c r="N5205" s="211">
        <v>190</v>
      </c>
      <c r="O5205" s="211">
        <v>17.855</v>
      </c>
      <c r="P5205" s="211">
        <v>0.04</v>
      </c>
      <c r="Q5205" s="211">
        <v>0.38</v>
      </c>
    </row>
    <row r="5206" spans="1:17" x14ac:dyDescent="0.25">
      <c r="A5206" s="60" t="s">
        <v>10608</v>
      </c>
      <c r="B5206" s="60" t="s">
        <v>10609</v>
      </c>
      <c r="C5206" s="211"/>
      <c r="D5206" s="211"/>
      <c r="E5206" s="211">
        <v>8.5000000000000006E-2</v>
      </c>
      <c r="F5206" s="211">
        <v>19.173999999999999</v>
      </c>
      <c r="G5206" s="211">
        <v>31.728000000000002</v>
      </c>
      <c r="H5206" s="211"/>
      <c r="I5206" s="211">
        <v>2.4590000000000001</v>
      </c>
      <c r="J5206" s="211">
        <v>600.34400000000005</v>
      </c>
      <c r="K5206" s="211">
        <v>31.279</v>
      </c>
      <c r="L5206" s="211">
        <v>5.5250000000000004</v>
      </c>
      <c r="M5206" s="211">
        <v>5.5E-2</v>
      </c>
      <c r="N5206" s="211"/>
      <c r="O5206" s="211">
        <v>20.143999999999998</v>
      </c>
      <c r="P5206" s="211">
        <v>5.54</v>
      </c>
      <c r="Q5206" s="211">
        <v>175</v>
      </c>
    </row>
    <row r="5207" spans="1:17" x14ac:dyDescent="0.25">
      <c r="A5207" s="60" t="s">
        <v>3104</v>
      </c>
      <c r="B5207" s="60" t="s">
        <v>8216</v>
      </c>
      <c r="C5207" s="211"/>
      <c r="D5207" s="211"/>
      <c r="E5207" s="211"/>
      <c r="F5207" s="211"/>
      <c r="G5207" s="211"/>
      <c r="H5207" s="211"/>
      <c r="I5207" s="211"/>
      <c r="J5207" s="211"/>
      <c r="K5207" s="211"/>
      <c r="L5207" s="211"/>
      <c r="M5207" s="211"/>
      <c r="N5207" s="211"/>
      <c r="O5207" s="211"/>
      <c r="P5207" s="211">
        <v>4.5579999999999998</v>
      </c>
      <c r="Q5207" s="211"/>
    </row>
    <row r="5208" spans="1:17" x14ac:dyDescent="0.25">
      <c r="A5208" s="60" t="s">
        <v>10610</v>
      </c>
      <c r="B5208" s="60" t="s">
        <v>10611</v>
      </c>
      <c r="C5208" s="211"/>
      <c r="D5208" s="211"/>
      <c r="E5208" s="211"/>
      <c r="F5208" s="211"/>
      <c r="G5208" s="211"/>
      <c r="H5208" s="211"/>
      <c r="I5208" s="211">
        <v>1.621</v>
      </c>
      <c r="J5208" s="211"/>
      <c r="K5208" s="211"/>
      <c r="L5208" s="211"/>
      <c r="M5208" s="211">
        <v>72.706000000000003</v>
      </c>
      <c r="N5208" s="211"/>
      <c r="O5208" s="211"/>
      <c r="P5208" s="211"/>
      <c r="Q5208" s="211"/>
    </row>
    <row r="5209" spans="1:17" x14ac:dyDescent="0.25">
      <c r="A5209" s="60" t="s">
        <v>480</v>
      </c>
      <c r="B5209" s="60" t="s">
        <v>8218</v>
      </c>
      <c r="C5209" s="211"/>
      <c r="D5209" s="211">
        <v>0.73499999999999999</v>
      </c>
      <c r="E5209" s="211">
        <v>10.94</v>
      </c>
      <c r="F5209" s="211">
        <v>0.40100000000000002</v>
      </c>
      <c r="G5209" s="211"/>
      <c r="H5209" s="211"/>
      <c r="I5209" s="211">
        <v>2.238</v>
      </c>
      <c r="J5209" s="211">
        <v>19.738</v>
      </c>
      <c r="K5209" s="211">
        <v>84.424999999999997</v>
      </c>
      <c r="L5209" s="211">
        <v>14.635999999999999</v>
      </c>
      <c r="M5209" s="211">
        <v>243.97200000000001</v>
      </c>
      <c r="N5209" s="211"/>
      <c r="O5209" s="211"/>
      <c r="P5209" s="211"/>
      <c r="Q5209" s="211">
        <v>0.01</v>
      </c>
    </row>
    <row r="5210" spans="1:17" x14ac:dyDescent="0.25">
      <c r="A5210" s="60" t="s">
        <v>1215</v>
      </c>
      <c r="B5210" s="60" t="s">
        <v>8219</v>
      </c>
      <c r="C5210" s="211"/>
      <c r="D5210" s="211"/>
      <c r="E5210" s="211"/>
      <c r="F5210" s="211">
        <v>0.25700000000000001</v>
      </c>
      <c r="G5210" s="211"/>
      <c r="H5210" s="211"/>
      <c r="I5210" s="211">
        <v>0.10299999999999999</v>
      </c>
      <c r="J5210" s="211"/>
      <c r="K5210" s="211"/>
      <c r="L5210" s="211"/>
      <c r="M5210" s="211"/>
      <c r="N5210" s="211"/>
      <c r="O5210" s="211"/>
      <c r="P5210" s="211">
        <v>62.36</v>
      </c>
      <c r="Q5210" s="211"/>
    </row>
    <row r="5211" spans="1:17" x14ac:dyDescent="0.25">
      <c r="A5211" s="60" t="s">
        <v>975</v>
      </c>
      <c r="B5211" s="60" t="s">
        <v>8220</v>
      </c>
      <c r="C5211" s="211"/>
      <c r="D5211" s="211">
        <v>0.24299999999999999</v>
      </c>
      <c r="E5211" s="211">
        <v>0.66400000000000003</v>
      </c>
      <c r="F5211" s="211">
        <v>7.4160000000000004</v>
      </c>
      <c r="G5211" s="211">
        <v>1.5489999999999999</v>
      </c>
      <c r="H5211" s="211">
        <v>8.9009999999999998</v>
      </c>
      <c r="I5211" s="211">
        <v>13.055</v>
      </c>
      <c r="J5211" s="211">
        <v>25.623999999999999</v>
      </c>
      <c r="K5211" s="211">
        <v>17.532</v>
      </c>
      <c r="L5211" s="211">
        <v>15.755000000000001</v>
      </c>
      <c r="M5211" s="211"/>
      <c r="N5211" s="211"/>
      <c r="O5211" s="211">
        <v>8.1000000000000003E-2</v>
      </c>
      <c r="P5211" s="211"/>
      <c r="Q5211" s="211">
        <v>19.09</v>
      </c>
    </row>
    <row r="5212" spans="1:17" x14ac:dyDescent="0.25">
      <c r="A5212" s="60" t="s">
        <v>2674</v>
      </c>
      <c r="B5212" s="60" t="s">
        <v>8221</v>
      </c>
      <c r="C5212" s="211"/>
      <c r="D5212" s="211"/>
      <c r="E5212" s="211"/>
      <c r="F5212" s="211">
        <v>4.9000000000000002E-2</v>
      </c>
      <c r="G5212" s="211"/>
      <c r="H5212" s="211"/>
      <c r="I5212" s="211">
        <v>1.49</v>
      </c>
      <c r="J5212" s="211"/>
      <c r="K5212" s="211"/>
      <c r="L5212" s="211"/>
      <c r="M5212" s="211"/>
      <c r="N5212" s="211"/>
      <c r="O5212" s="211"/>
      <c r="P5212" s="211"/>
      <c r="Q5212" s="211"/>
    </row>
    <row r="5213" spans="1:17" x14ac:dyDescent="0.25">
      <c r="A5213" s="60" t="s">
        <v>401</v>
      </c>
      <c r="B5213" s="60" t="s">
        <v>8222</v>
      </c>
      <c r="C5213" s="211"/>
      <c r="D5213" s="211"/>
      <c r="E5213" s="211"/>
      <c r="F5213" s="211">
        <v>5.2789999999999999</v>
      </c>
      <c r="G5213" s="211"/>
      <c r="H5213" s="211"/>
      <c r="I5213" s="211">
        <v>0.29499999999999998</v>
      </c>
      <c r="J5213" s="211"/>
      <c r="K5213" s="211"/>
      <c r="L5213" s="211"/>
      <c r="M5213" s="211"/>
      <c r="N5213" s="211"/>
      <c r="O5213" s="211"/>
      <c r="P5213" s="211">
        <v>0.14199999999999999</v>
      </c>
      <c r="Q5213" s="211">
        <v>1.91</v>
      </c>
    </row>
    <row r="5214" spans="1:17" x14ac:dyDescent="0.25">
      <c r="A5214" s="60" t="s">
        <v>325</v>
      </c>
      <c r="B5214" s="60" t="s">
        <v>8223</v>
      </c>
      <c r="C5214" s="211">
        <v>0.14799999999999999</v>
      </c>
      <c r="D5214" s="211"/>
      <c r="E5214" s="211"/>
      <c r="F5214" s="211"/>
      <c r="G5214" s="211">
        <v>1.6719999999999999</v>
      </c>
      <c r="H5214" s="211"/>
      <c r="I5214" s="211"/>
      <c r="J5214" s="211"/>
      <c r="K5214" s="211"/>
      <c r="L5214" s="211"/>
      <c r="M5214" s="211"/>
      <c r="N5214" s="211"/>
      <c r="O5214" s="211"/>
      <c r="P5214" s="211"/>
      <c r="Q5214" s="211"/>
    </row>
    <row r="5215" spans="1:17" x14ac:dyDescent="0.25">
      <c r="A5215" s="60" t="s">
        <v>892</v>
      </c>
      <c r="B5215" s="60" t="s">
        <v>8225</v>
      </c>
      <c r="C5215" s="211"/>
      <c r="D5215" s="211"/>
      <c r="E5215" s="211"/>
      <c r="F5215" s="211"/>
      <c r="G5215" s="211"/>
      <c r="H5215" s="211"/>
      <c r="I5215" s="211">
        <v>2.8519999999999999</v>
      </c>
      <c r="J5215" s="211"/>
      <c r="K5215" s="211"/>
      <c r="L5215" s="211">
        <v>19.617000000000001</v>
      </c>
      <c r="M5215" s="211"/>
      <c r="N5215" s="211"/>
      <c r="O5215" s="211"/>
      <c r="P5215" s="211"/>
      <c r="Q5215" s="211"/>
    </row>
    <row r="5216" spans="1:17" x14ac:dyDescent="0.25">
      <c r="A5216" s="60" t="s">
        <v>630</v>
      </c>
      <c r="B5216" s="60" t="s">
        <v>8226</v>
      </c>
      <c r="C5216" s="211"/>
      <c r="D5216" s="211"/>
      <c r="E5216" s="211">
        <v>1.619</v>
      </c>
      <c r="F5216" s="211"/>
      <c r="G5216" s="211"/>
      <c r="H5216" s="211"/>
      <c r="I5216" s="211">
        <v>5.6589999999999998</v>
      </c>
      <c r="J5216" s="211"/>
      <c r="K5216" s="211"/>
      <c r="L5216" s="211">
        <v>2.7E-2</v>
      </c>
      <c r="M5216" s="211"/>
      <c r="N5216" s="211">
        <v>169</v>
      </c>
      <c r="O5216" s="211"/>
      <c r="P5216" s="211"/>
      <c r="Q5216" s="211"/>
    </row>
    <row r="5217" spans="1:17" x14ac:dyDescent="0.25">
      <c r="A5217" s="60" t="s">
        <v>10612</v>
      </c>
      <c r="B5217" s="60" t="s">
        <v>10613</v>
      </c>
      <c r="C5217" s="211"/>
      <c r="D5217" s="211"/>
      <c r="E5217" s="211"/>
      <c r="F5217" s="211"/>
      <c r="G5217" s="211">
        <v>176.142</v>
      </c>
      <c r="H5217" s="211"/>
      <c r="I5217" s="211">
        <v>2.0129999999999999</v>
      </c>
      <c r="J5217" s="211">
        <v>7.1219999999999999</v>
      </c>
      <c r="K5217" s="211">
        <v>750.83900000000006</v>
      </c>
      <c r="L5217" s="211">
        <v>218.55199999999999</v>
      </c>
      <c r="M5217" s="211">
        <v>350.54599999999999</v>
      </c>
      <c r="N5217" s="211">
        <v>695</v>
      </c>
      <c r="O5217" s="211">
        <v>109.636</v>
      </c>
      <c r="P5217" s="211">
        <v>19.704999999999998</v>
      </c>
      <c r="Q5217" s="211">
        <v>464.79</v>
      </c>
    </row>
    <row r="5218" spans="1:17" x14ac:dyDescent="0.25">
      <c r="A5218" s="60" t="s">
        <v>10614</v>
      </c>
      <c r="B5218" s="60" t="s">
        <v>10615</v>
      </c>
      <c r="C5218" s="211">
        <v>0.44700000000000001</v>
      </c>
      <c r="D5218" s="211"/>
      <c r="E5218" s="211">
        <v>13.207000000000001</v>
      </c>
      <c r="F5218" s="211">
        <v>137.10599999999999</v>
      </c>
      <c r="G5218" s="211">
        <v>8.5999999999999993E-2</v>
      </c>
      <c r="H5218" s="211"/>
      <c r="I5218" s="211">
        <v>2.5000000000000001E-2</v>
      </c>
      <c r="J5218" s="211"/>
      <c r="K5218" s="211">
        <v>0.35099999999999998</v>
      </c>
      <c r="L5218" s="211"/>
      <c r="M5218" s="211">
        <v>3.851</v>
      </c>
      <c r="N5218" s="211"/>
      <c r="O5218" s="211">
        <v>85.093999999999994</v>
      </c>
      <c r="P5218" s="211">
        <v>5.41</v>
      </c>
      <c r="Q5218" s="211"/>
    </row>
    <row r="5219" spans="1:17" x14ac:dyDescent="0.25">
      <c r="A5219" s="60" t="s">
        <v>10616</v>
      </c>
      <c r="B5219" s="60" t="s">
        <v>10617</v>
      </c>
      <c r="C5219" s="211"/>
      <c r="D5219" s="211"/>
      <c r="E5219" s="211"/>
      <c r="F5219" s="211"/>
      <c r="G5219" s="211"/>
      <c r="H5219" s="211"/>
      <c r="I5219" s="211"/>
      <c r="J5219" s="211"/>
      <c r="K5219" s="211"/>
      <c r="L5219" s="211"/>
      <c r="M5219" s="211">
        <v>23.895</v>
      </c>
      <c r="N5219" s="211"/>
      <c r="O5219" s="211">
        <v>0.55400000000000005</v>
      </c>
      <c r="P5219" s="211">
        <v>0.14000000000000001</v>
      </c>
      <c r="Q5219" s="211"/>
    </row>
    <row r="5220" spans="1:17" x14ac:dyDescent="0.25">
      <c r="A5220" s="60" t="s">
        <v>10618</v>
      </c>
      <c r="B5220" s="60" t="s">
        <v>10619</v>
      </c>
      <c r="C5220" s="211">
        <v>27.146000000000001</v>
      </c>
      <c r="D5220" s="211">
        <v>5.1289999999999996</v>
      </c>
      <c r="E5220" s="211">
        <v>54.145000000000003</v>
      </c>
      <c r="F5220" s="211">
        <v>4.4009999999999998</v>
      </c>
      <c r="G5220" s="211">
        <v>10.289</v>
      </c>
      <c r="H5220" s="211"/>
      <c r="I5220" s="211">
        <v>4.0030000000000001</v>
      </c>
      <c r="J5220" s="211"/>
      <c r="K5220" s="211">
        <v>0.23899999999999999</v>
      </c>
      <c r="L5220" s="211"/>
      <c r="M5220" s="211"/>
      <c r="N5220" s="211"/>
      <c r="O5220" s="211"/>
      <c r="P5220" s="211"/>
      <c r="Q5220" s="211">
        <v>0.87</v>
      </c>
    </row>
    <row r="5221" spans="1:17" x14ac:dyDescent="0.25">
      <c r="A5221" s="60" t="s">
        <v>10620</v>
      </c>
      <c r="B5221" s="60" t="s">
        <v>10621</v>
      </c>
      <c r="C5221" s="211"/>
      <c r="D5221" s="211"/>
      <c r="E5221" s="211"/>
      <c r="F5221" s="211">
        <v>6.93</v>
      </c>
      <c r="G5221" s="211"/>
      <c r="H5221" s="211"/>
      <c r="I5221" s="211"/>
      <c r="J5221" s="211"/>
      <c r="K5221" s="211"/>
      <c r="L5221" s="211"/>
      <c r="M5221" s="211">
        <v>0.57399999999999995</v>
      </c>
      <c r="N5221" s="211"/>
      <c r="O5221" s="211"/>
      <c r="P5221" s="211"/>
      <c r="Q5221" s="211"/>
    </row>
    <row r="5222" spans="1:17" x14ac:dyDescent="0.25">
      <c r="A5222" s="60" t="s">
        <v>10622</v>
      </c>
      <c r="B5222" s="60" t="s">
        <v>10623</v>
      </c>
      <c r="C5222" s="211">
        <v>6.694</v>
      </c>
      <c r="D5222" s="211"/>
      <c r="E5222" s="211"/>
      <c r="F5222" s="211"/>
      <c r="G5222" s="211"/>
      <c r="H5222" s="211"/>
      <c r="I5222" s="211"/>
      <c r="J5222" s="211"/>
      <c r="K5222" s="211"/>
      <c r="L5222" s="211"/>
      <c r="M5222" s="211"/>
      <c r="N5222" s="211"/>
      <c r="O5222" s="211"/>
      <c r="P5222" s="211"/>
      <c r="Q5222" s="211"/>
    </row>
    <row r="5223" spans="1:17" x14ac:dyDescent="0.25">
      <c r="A5223" s="60" t="s">
        <v>10624</v>
      </c>
      <c r="B5223" s="60" t="s">
        <v>10625</v>
      </c>
      <c r="C5223" s="211"/>
      <c r="D5223" s="211">
        <v>5.1269999999999998</v>
      </c>
      <c r="E5223" s="211">
        <v>44.027000000000001</v>
      </c>
      <c r="F5223" s="211">
        <v>32.277000000000001</v>
      </c>
      <c r="G5223" s="211"/>
      <c r="H5223" s="211"/>
      <c r="I5223" s="211">
        <v>12.193</v>
      </c>
      <c r="J5223" s="211">
        <v>0.52200000000000002</v>
      </c>
      <c r="K5223" s="211"/>
      <c r="L5223" s="211">
        <v>1.2999999999999999E-2</v>
      </c>
      <c r="M5223" s="211">
        <v>3.391</v>
      </c>
      <c r="N5223" s="211"/>
      <c r="O5223" s="211"/>
      <c r="P5223" s="211">
        <v>13.545999999999999</v>
      </c>
      <c r="Q5223" s="211">
        <v>6.25</v>
      </c>
    </row>
    <row r="5224" spans="1:17" x14ac:dyDescent="0.25">
      <c r="A5224" s="60" t="s">
        <v>3097</v>
      </c>
      <c r="B5224" s="60" t="s">
        <v>8235</v>
      </c>
      <c r="C5224" s="211"/>
      <c r="D5224" s="211"/>
      <c r="E5224" s="211"/>
      <c r="F5224" s="211"/>
      <c r="G5224" s="211"/>
      <c r="H5224" s="211"/>
      <c r="I5224" s="211"/>
      <c r="J5224" s="211"/>
      <c r="K5224" s="211"/>
      <c r="L5224" s="211"/>
      <c r="M5224" s="211"/>
      <c r="N5224" s="211"/>
      <c r="O5224" s="211"/>
      <c r="P5224" s="211"/>
      <c r="Q5224" s="211">
        <v>0.45</v>
      </c>
    </row>
    <row r="5225" spans="1:17" x14ac:dyDescent="0.25">
      <c r="A5225" s="60" t="s">
        <v>10626</v>
      </c>
      <c r="B5225" s="60" t="s">
        <v>10627</v>
      </c>
      <c r="C5225" s="211">
        <v>0.23100000000000001</v>
      </c>
      <c r="D5225" s="211"/>
      <c r="E5225" s="211"/>
      <c r="F5225" s="211"/>
      <c r="G5225" s="211"/>
      <c r="H5225" s="211"/>
      <c r="I5225" s="211">
        <v>0.10299999999999999</v>
      </c>
      <c r="J5225" s="211"/>
      <c r="K5225" s="211"/>
      <c r="L5225" s="211"/>
      <c r="M5225" s="211"/>
      <c r="N5225" s="211"/>
      <c r="O5225" s="211"/>
      <c r="P5225" s="211">
        <v>0.20300000000000001</v>
      </c>
      <c r="Q5225" s="211">
        <v>130.35</v>
      </c>
    </row>
    <row r="5226" spans="1:17" x14ac:dyDescent="0.25">
      <c r="A5226" s="60" t="s">
        <v>1144</v>
      </c>
      <c r="B5226" s="60" t="s">
        <v>8238</v>
      </c>
      <c r="C5226" s="211"/>
      <c r="D5226" s="211"/>
      <c r="E5226" s="211"/>
      <c r="F5226" s="211"/>
      <c r="G5226" s="211"/>
      <c r="H5226" s="211"/>
      <c r="I5226" s="211">
        <v>4.1630000000000003</v>
      </c>
      <c r="J5226" s="211"/>
      <c r="K5226" s="211"/>
      <c r="L5226" s="211"/>
      <c r="M5226" s="211"/>
      <c r="N5226" s="211"/>
      <c r="O5226" s="211"/>
      <c r="P5226" s="211">
        <v>2.9</v>
      </c>
      <c r="Q5226" s="211"/>
    </row>
    <row r="5227" spans="1:17" x14ac:dyDescent="0.25">
      <c r="A5227" s="60" t="s">
        <v>94</v>
      </c>
      <c r="B5227" s="60" t="s">
        <v>8240</v>
      </c>
      <c r="C5227" s="211"/>
      <c r="D5227" s="211"/>
      <c r="E5227" s="211"/>
      <c r="F5227" s="211"/>
      <c r="G5227" s="211"/>
      <c r="H5227" s="211"/>
      <c r="I5227" s="211"/>
      <c r="J5227" s="211"/>
      <c r="K5227" s="211"/>
      <c r="L5227" s="211">
        <v>18.811</v>
      </c>
      <c r="M5227" s="211"/>
      <c r="N5227" s="211"/>
      <c r="O5227" s="211"/>
      <c r="P5227" s="211"/>
      <c r="Q5227" s="211"/>
    </row>
    <row r="5228" spans="1:17" x14ac:dyDescent="0.25">
      <c r="A5228" s="60" t="s">
        <v>2132</v>
      </c>
      <c r="B5228" s="60" t="s">
        <v>8241</v>
      </c>
      <c r="C5228" s="211"/>
      <c r="D5228" s="211"/>
      <c r="E5228" s="211">
        <v>1.647</v>
      </c>
      <c r="F5228" s="211">
        <v>0.188</v>
      </c>
      <c r="G5228" s="211"/>
      <c r="H5228" s="211"/>
      <c r="I5228" s="211"/>
      <c r="J5228" s="211"/>
      <c r="K5228" s="211"/>
      <c r="L5228" s="211"/>
      <c r="M5228" s="211"/>
      <c r="N5228" s="211"/>
      <c r="O5228" s="211"/>
      <c r="P5228" s="211"/>
      <c r="Q5228" s="211"/>
    </row>
    <row r="5229" spans="1:17" x14ac:dyDescent="0.25">
      <c r="A5229" s="60" t="s">
        <v>186</v>
      </c>
      <c r="B5229" s="60" t="s">
        <v>8242</v>
      </c>
      <c r="C5229" s="211">
        <v>21.074999999999999</v>
      </c>
      <c r="D5229" s="211"/>
      <c r="E5229" s="211"/>
      <c r="F5229" s="211"/>
      <c r="G5229" s="211"/>
      <c r="H5229" s="211"/>
      <c r="I5229" s="211"/>
      <c r="J5229" s="211"/>
      <c r="K5229" s="211"/>
      <c r="L5229" s="211"/>
      <c r="M5229" s="211"/>
      <c r="N5229" s="211"/>
      <c r="O5229" s="211"/>
      <c r="P5229" s="211"/>
      <c r="Q5229" s="211"/>
    </row>
    <row r="5230" spans="1:17" x14ac:dyDescent="0.25">
      <c r="A5230" s="60" t="s">
        <v>777</v>
      </c>
      <c r="B5230" s="60" t="s">
        <v>8245</v>
      </c>
      <c r="C5230" s="211">
        <v>0.214</v>
      </c>
      <c r="D5230" s="211"/>
      <c r="E5230" s="211"/>
      <c r="F5230" s="211"/>
      <c r="G5230" s="211"/>
      <c r="H5230" s="211"/>
      <c r="I5230" s="211"/>
      <c r="J5230" s="211"/>
      <c r="K5230" s="211"/>
      <c r="L5230" s="211"/>
      <c r="M5230" s="211"/>
      <c r="N5230" s="211"/>
      <c r="O5230" s="211"/>
      <c r="P5230" s="211"/>
      <c r="Q5230" s="211"/>
    </row>
    <row r="5231" spans="1:17" x14ac:dyDescent="0.25">
      <c r="A5231" s="60" t="s">
        <v>1951</v>
      </c>
      <c r="B5231" s="60" t="s">
        <v>8250</v>
      </c>
      <c r="C5231" s="211"/>
      <c r="D5231" s="211"/>
      <c r="E5231" s="211"/>
      <c r="F5231" s="211"/>
      <c r="G5231" s="211"/>
      <c r="H5231" s="211"/>
      <c r="I5231" s="211"/>
      <c r="J5231" s="211"/>
      <c r="K5231" s="211"/>
      <c r="L5231" s="211"/>
      <c r="M5231" s="211"/>
      <c r="N5231" s="211"/>
      <c r="O5231" s="211"/>
      <c r="P5231" s="211"/>
      <c r="Q5231" s="211">
        <v>0.01</v>
      </c>
    </row>
    <row r="5232" spans="1:17" x14ac:dyDescent="0.25">
      <c r="A5232" s="60" t="s">
        <v>1508</v>
      </c>
      <c r="B5232" s="60" t="s">
        <v>8251</v>
      </c>
      <c r="C5232" s="211"/>
      <c r="D5232" s="211"/>
      <c r="E5232" s="211"/>
      <c r="F5232" s="211"/>
      <c r="G5232" s="211"/>
      <c r="H5232" s="211">
        <v>6.5880000000000001</v>
      </c>
      <c r="I5232" s="211">
        <v>16.335999999999999</v>
      </c>
      <c r="J5232" s="211"/>
      <c r="K5232" s="211"/>
      <c r="L5232" s="211"/>
      <c r="M5232" s="211"/>
      <c r="N5232" s="211"/>
      <c r="O5232" s="211"/>
      <c r="P5232" s="211">
        <v>0.03</v>
      </c>
      <c r="Q5232" s="211"/>
    </row>
    <row r="5233" spans="1:17" x14ac:dyDescent="0.25">
      <c r="A5233" s="60" t="s">
        <v>950</v>
      </c>
      <c r="B5233" s="60" t="s">
        <v>8254</v>
      </c>
      <c r="C5233" s="211"/>
      <c r="D5233" s="211"/>
      <c r="E5233" s="211"/>
      <c r="F5233" s="211"/>
      <c r="G5233" s="211">
        <v>5.6849999999999996</v>
      </c>
      <c r="H5233" s="211">
        <v>1.359</v>
      </c>
      <c r="I5233" s="211">
        <v>0.89500000000000002</v>
      </c>
      <c r="J5233" s="211"/>
      <c r="K5233" s="211">
        <v>0.58299999999999996</v>
      </c>
      <c r="L5233" s="211">
        <v>0.61299999999999999</v>
      </c>
      <c r="M5233" s="211"/>
      <c r="N5233" s="211"/>
      <c r="O5233" s="211"/>
      <c r="P5233" s="211">
        <v>15.03</v>
      </c>
      <c r="Q5233" s="211"/>
    </row>
    <row r="5234" spans="1:17" x14ac:dyDescent="0.25">
      <c r="A5234" s="60" t="s">
        <v>2239</v>
      </c>
      <c r="B5234" s="60" t="s">
        <v>8255</v>
      </c>
      <c r="C5234" s="211"/>
      <c r="D5234" s="211"/>
      <c r="E5234" s="211"/>
      <c r="F5234" s="211"/>
      <c r="G5234" s="211"/>
      <c r="H5234" s="211"/>
      <c r="I5234" s="211"/>
      <c r="J5234" s="211">
        <v>0.17499999999999999</v>
      </c>
      <c r="K5234" s="211"/>
      <c r="L5234" s="211"/>
      <c r="M5234" s="211"/>
      <c r="N5234" s="211"/>
      <c r="O5234" s="211"/>
      <c r="P5234" s="211"/>
      <c r="Q5234" s="211"/>
    </row>
    <row r="5235" spans="1:17" x14ac:dyDescent="0.25">
      <c r="A5235" s="60" t="s">
        <v>10628</v>
      </c>
      <c r="B5235" s="60" t="s">
        <v>10629</v>
      </c>
      <c r="C5235" s="211"/>
      <c r="D5235" s="211"/>
      <c r="E5235" s="211"/>
      <c r="F5235" s="211"/>
      <c r="G5235" s="211"/>
      <c r="H5235" s="211"/>
      <c r="I5235" s="211"/>
      <c r="J5235" s="211"/>
      <c r="K5235" s="211">
        <v>0.46500000000000002</v>
      </c>
      <c r="L5235" s="211">
        <v>264.75799999999998</v>
      </c>
      <c r="M5235" s="211">
        <v>0.105</v>
      </c>
      <c r="N5235" s="211"/>
      <c r="O5235" s="211"/>
      <c r="P5235" s="211">
        <v>39.533000000000001</v>
      </c>
      <c r="Q5235" s="211"/>
    </row>
    <row r="5236" spans="1:17" x14ac:dyDescent="0.25">
      <c r="A5236" s="60" t="s">
        <v>1096</v>
      </c>
      <c r="B5236" s="60" t="s">
        <v>8259</v>
      </c>
      <c r="C5236" s="211"/>
      <c r="D5236" s="211"/>
      <c r="E5236" s="211"/>
      <c r="F5236" s="211"/>
      <c r="G5236" s="211"/>
      <c r="H5236" s="211"/>
      <c r="I5236" s="211"/>
      <c r="J5236" s="211">
        <v>45.613</v>
      </c>
      <c r="K5236" s="211"/>
      <c r="L5236" s="211"/>
      <c r="M5236" s="211"/>
      <c r="N5236" s="211"/>
      <c r="O5236" s="211"/>
      <c r="P5236" s="211">
        <v>5.63</v>
      </c>
      <c r="Q5236" s="211"/>
    </row>
    <row r="5237" spans="1:17" x14ac:dyDescent="0.25">
      <c r="A5237" s="60" t="s">
        <v>1423</v>
      </c>
      <c r="B5237" s="60" t="s">
        <v>8260</v>
      </c>
      <c r="C5237" s="211"/>
      <c r="D5237" s="211"/>
      <c r="E5237" s="211"/>
      <c r="F5237" s="211"/>
      <c r="G5237" s="211"/>
      <c r="H5237" s="211"/>
      <c r="I5237" s="211"/>
      <c r="J5237" s="211"/>
      <c r="K5237" s="211"/>
      <c r="L5237" s="211"/>
      <c r="M5237" s="211"/>
      <c r="N5237" s="211"/>
      <c r="O5237" s="211"/>
      <c r="P5237" s="211">
        <v>10.95</v>
      </c>
      <c r="Q5237" s="211">
        <v>2.67</v>
      </c>
    </row>
    <row r="5238" spans="1:17" x14ac:dyDescent="0.25">
      <c r="A5238" s="60" t="s">
        <v>1487</v>
      </c>
      <c r="B5238" s="60" t="s">
        <v>8261</v>
      </c>
      <c r="C5238" s="211">
        <v>3.5000000000000003E-2</v>
      </c>
      <c r="D5238" s="211"/>
      <c r="E5238" s="211"/>
      <c r="F5238" s="211"/>
      <c r="G5238" s="211"/>
      <c r="H5238" s="211"/>
      <c r="I5238" s="211"/>
      <c r="J5238" s="211"/>
      <c r="K5238" s="211"/>
      <c r="L5238" s="211"/>
      <c r="M5238" s="211"/>
      <c r="N5238" s="211">
        <v>1</v>
      </c>
      <c r="O5238" s="211"/>
      <c r="P5238" s="211"/>
      <c r="Q5238" s="211"/>
    </row>
    <row r="5239" spans="1:17" x14ac:dyDescent="0.25">
      <c r="A5239" s="60" t="s">
        <v>2257</v>
      </c>
      <c r="B5239" s="60" t="s">
        <v>8263</v>
      </c>
      <c r="C5239" s="211"/>
      <c r="D5239" s="211"/>
      <c r="E5239" s="211"/>
      <c r="F5239" s="211"/>
      <c r="G5239" s="211"/>
      <c r="H5239" s="211"/>
      <c r="I5239" s="211"/>
      <c r="J5239" s="211"/>
      <c r="K5239" s="211"/>
      <c r="L5239" s="211"/>
      <c r="M5239" s="211"/>
      <c r="N5239" s="211"/>
      <c r="O5239" s="211"/>
      <c r="P5239" s="211">
        <v>20.18</v>
      </c>
      <c r="Q5239" s="211"/>
    </row>
    <row r="5240" spans="1:17" x14ac:dyDescent="0.25">
      <c r="A5240" s="60" t="s">
        <v>10630</v>
      </c>
      <c r="B5240" s="60" t="s">
        <v>10631</v>
      </c>
      <c r="C5240" s="211"/>
      <c r="D5240" s="211"/>
      <c r="E5240" s="211">
        <v>2.903</v>
      </c>
      <c r="F5240" s="211"/>
      <c r="G5240" s="211"/>
      <c r="H5240" s="211"/>
      <c r="I5240" s="211"/>
      <c r="J5240" s="211"/>
      <c r="K5240" s="211"/>
      <c r="L5240" s="211"/>
      <c r="M5240" s="211"/>
      <c r="N5240" s="211"/>
      <c r="O5240" s="211"/>
      <c r="P5240" s="211"/>
      <c r="Q5240" s="211"/>
    </row>
    <row r="5241" spans="1:17" x14ac:dyDescent="0.25">
      <c r="A5241" s="60" t="s">
        <v>4010</v>
      </c>
      <c r="B5241" s="60" t="s">
        <v>8269</v>
      </c>
      <c r="C5241" s="211"/>
      <c r="D5241" s="211"/>
      <c r="E5241" s="211"/>
      <c r="F5241" s="211"/>
      <c r="G5241" s="211"/>
      <c r="H5241" s="211"/>
      <c r="I5241" s="211"/>
      <c r="J5241" s="211"/>
      <c r="K5241" s="211"/>
      <c r="L5241" s="211"/>
      <c r="M5241" s="211"/>
      <c r="N5241" s="211"/>
      <c r="O5241" s="211"/>
      <c r="P5241" s="211"/>
      <c r="Q5241" s="211">
        <v>0.53</v>
      </c>
    </row>
    <row r="5242" spans="1:17" x14ac:dyDescent="0.25">
      <c r="A5242" s="60" t="s">
        <v>10632</v>
      </c>
      <c r="B5242" s="60" t="s">
        <v>10633</v>
      </c>
      <c r="C5242" s="211"/>
      <c r="D5242" s="211"/>
      <c r="E5242" s="211"/>
      <c r="F5242" s="211"/>
      <c r="G5242" s="211"/>
      <c r="H5242" s="211"/>
      <c r="I5242" s="211">
        <v>0.19700000000000001</v>
      </c>
      <c r="J5242" s="211"/>
      <c r="K5242" s="211"/>
      <c r="L5242" s="211">
        <v>8.9239999999999995</v>
      </c>
      <c r="M5242" s="211"/>
      <c r="N5242" s="211"/>
      <c r="O5242" s="211"/>
      <c r="P5242" s="211"/>
      <c r="Q5242" s="211"/>
    </row>
    <row r="5243" spans="1:17" x14ac:dyDescent="0.25">
      <c r="A5243" s="60" t="s">
        <v>2562</v>
      </c>
      <c r="B5243" s="60" t="s">
        <v>8281</v>
      </c>
      <c r="C5243" s="211"/>
      <c r="D5243" s="211"/>
      <c r="E5243" s="211">
        <v>0.61599999999999999</v>
      </c>
      <c r="F5243" s="211"/>
      <c r="G5243" s="211"/>
      <c r="H5243" s="211"/>
      <c r="I5243" s="211">
        <v>1E-3</v>
      </c>
      <c r="J5243" s="211"/>
      <c r="K5243" s="211"/>
      <c r="L5243" s="211"/>
      <c r="M5243" s="211"/>
      <c r="N5243" s="211"/>
      <c r="O5243" s="211"/>
      <c r="P5243" s="211"/>
      <c r="Q5243" s="211"/>
    </row>
    <row r="5244" spans="1:17" x14ac:dyDescent="0.25">
      <c r="A5244" s="60" t="s">
        <v>2604</v>
      </c>
      <c r="B5244" s="60" t="s">
        <v>8284</v>
      </c>
      <c r="C5244" s="211">
        <v>2.5000000000000001E-2</v>
      </c>
      <c r="D5244" s="211"/>
      <c r="E5244" s="211">
        <v>1.0389999999999999</v>
      </c>
      <c r="F5244" s="211"/>
      <c r="G5244" s="211"/>
      <c r="H5244" s="211"/>
      <c r="I5244" s="211"/>
      <c r="J5244" s="211"/>
      <c r="K5244" s="211"/>
      <c r="L5244" s="211"/>
      <c r="M5244" s="211">
        <v>0</v>
      </c>
      <c r="N5244" s="211"/>
      <c r="O5244" s="211"/>
      <c r="P5244" s="211"/>
      <c r="Q5244" s="211">
        <v>76.959999999999994</v>
      </c>
    </row>
    <row r="5245" spans="1:17" x14ac:dyDescent="0.25">
      <c r="A5245" s="60" t="s">
        <v>3430</v>
      </c>
      <c r="B5245" s="60" t="s">
        <v>8285</v>
      </c>
      <c r="C5245" s="211"/>
      <c r="D5245" s="211"/>
      <c r="E5245" s="211">
        <v>1.2210000000000001</v>
      </c>
      <c r="F5245" s="211"/>
      <c r="G5245" s="211"/>
      <c r="H5245" s="211"/>
      <c r="I5245" s="211"/>
      <c r="J5245" s="211"/>
      <c r="K5245" s="211"/>
      <c r="L5245" s="211"/>
      <c r="M5245" s="211"/>
      <c r="N5245" s="211"/>
      <c r="O5245" s="211"/>
      <c r="P5245" s="211"/>
      <c r="Q5245" s="211"/>
    </row>
    <row r="5246" spans="1:17" x14ac:dyDescent="0.25">
      <c r="A5246" s="60" t="s">
        <v>795</v>
      </c>
      <c r="B5246" s="60" t="s">
        <v>8287</v>
      </c>
      <c r="C5246" s="211"/>
      <c r="D5246" s="211">
        <v>5.2489999999999997</v>
      </c>
      <c r="E5246" s="211">
        <v>6.5000000000000002E-2</v>
      </c>
      <c r="F5246" s="211"/>
      <c r="G5246" s="211">
        <v>0.17699999999999999</v>
      </c>
      <c r="H5246" s="211"/>
      <c r="I5246" s="211">
        <v>0.84799999999999998</v>
      </c>
      <c r="J5246" s="211"/>
      <c r="K5246" s="211"/>
      <c r="L5246" s="211"/>
      <c r="M5246" s="211">
        <v>102.86</v>
      </c>
      <c r="N5246" s="211">
        <v>1</v>
      </c>
      <c r="O5246" s="211"/>
      <c r="P5246" s="211"/>
      <c r="Q5246" s="211"/>
    </row>
    <row r="5247" spans="1:17" x14ac:dyDescent="0.25">
      <c r="A5247" s="60" t="s">
        <v>701</v>
      </c>
      <c r="B5247" s="60" t="s">
        <v>8288</v>
      </c>
      <c r="C5247" s="211"/>
      <c r="D5247" s="211"/>
      <c r="E5247" s="211"/>
      <c r="F5247" s="211"/>
      <c r="G5247" s="211"/>
      <c r="H5247" s="211"/>
      <c r="I5247" s="211"/>
      <c r="J5247" s="211"/>
      <c r="K5247" s="211"/>
      <c r="L5247" s="211"/>
      <c r="M5247" s="211">
        <v>0.73499999999999999</v>
      </c>
      <c r="N5247" s="211"/>
      <c r="O5247" s="211">
        <v>0.17899999999999999</v>
      </c>
      <c r="P5247" s="211"/>
      <c r="Q5247" s="211"/>
    </row>
    <row r="5248" spans="1:17" x14ac:dyDescent="0.25">
      <c r="A5248" s="60" t="s">
        <v>650</v>
      </c>
      <c r="B5248" s="60" t="s">
        <v>8289</v>
      </c>
      <c r="C5248" s="211"/>
      <c r="D5248" s="211"/>
      <c r="E5248" s="211"/>
      <c r="F5248" s="211"/>
      <c r="G5248" s="211"/>
      <c r="H5248" s="211">
        <v>0.157</v>
      </c>
      <c r="I5248" s="211"/>
      <c r="J5248" s="211"/>
      <c r="K5248" s="211"/>
      <c r="L5248" s="211"/>
      <c r="M5248" s="211"/>
      <c r="N5248" s="211">
        <v>1</v>
      </c>
      <c r="O5248" s="211">
        <v>6.4930000000000003</v>
      </c>
      <c r="P5248" s="211"/>
      <c r="Q5248" s="211"/>
    </row>
    <row r="5249" spans="1:17" x14ac:dyDescent="0.25">
      <c r="A5249" s="60" t="s">
        <v>1481</v>
      </c>
      <c r="B5249" s="60" t="s">
        <v>8292</v>
      </c>
      <c r="C5249" s="211">
        <v>0.72</v>
      </c>
      <c r="D5249" s="211"/>
      <c r="E5249" s="211"/>
      <c r="F5249" s="211">
        <v>3.91</v>
      </c>
      <c r="G5249" s="211">
        <v>0.20699999999999999</v>
      </c>
      <c r="H5249" s="211">
        <v>4.2480000000000002</v>
      </c>
      <c r="I5249" s="211">
        <v>5.8579999999999997</v>
      </c>
      <c r="J5249" s="211"/>
      <c r="K5249" s="211">
        <v>0.45200000000000001</v>
      </c>
      <c r="L5249" s="211"/>
      <c r="M5249" s="211">
        <v>0</v>
      </c>
      <c r="N5249" s="211"/>
      <c r="O5249" s="211"/>
      <c r="P5249" s="211"/>
      <c r="Q5249" s="211">
        <v>30.3</v>
      </c>
    </row>
    <row r="5250" spans="1:17" x14ac:dyDescent="0.25">
      <c r="A5250" s="60" t="s">
        <v>1150</v>
      </c>
      <c r="B5250" s="60" t="s">
        <v>8293</v>
      </c>
      <c r="C5250" s="211">
        <v>0.46700000000000003</v>
      </c>
      <c r="D5250" s="211">
        <v>0.104</v>
      </c>
      <c r="E5250" s="211"/>
      <c r="F5250" s="211"/>
      <c r="G5250" s="211"/>
      <c r="H5250" s="211">
        <v>3.3140000000000001</v>
      </c>
      <c r="I5250" s="211"/>
      <c r="J5250" s="211"/>
      <c r="K5250" s="211"/>
      <c r="L5250" s="211"/>
      <c r="M5250" s="211">
        <v>0.498</v>
      </c>
      <c r="N5250" s="211">
        <v>8</v>
      </c>
      <c r="O5250" s="211"/>
      <c r="P5250" s="211"/>
      <c r="Q5250" s="211"/>
    </row>
    <row r="5251" spans="1:17" x14ac:dyDescent="0.25">
      <c r="A5251" s="60" t="s">
        <v>685</v>
      </c>
      <c r="B5251" s="60" t="s">
        <v>8294</v>
      </c>
      <c r="C5251" s="211"/>
      <c r="D5251" s="211"/>
      <c r="E5251" s="211">
        <v>3.89</v>
      </c>
      <c r="F5251" s="211"/>
      <c r="G5251" s="211"/>
      <c r="H5251" s="211"/>
      <c r="I5251" s="211"/>
      <c r="J5251" s="211"/>
      <c r="K5251" s="211"/>
      <c r="L5251" s="211"/>
      <c r="M5251" s="211">
        <v>0</v>
      </c>
      <c r="N5251" s="211"/>
      <c r="O5251" s="211"/>
      <c r="P5251" s="211"/>
      <c r="Q5251" s="211">
        <v>112.04</v>
      </c>
    </row>
    <row r="5252" spans="1:17" x14ac:dyDescent="0.25">
      <c r="A5252" s="60" t="s">
        <v>1489</v>
      </c>
      <c r="B5252" s="60" t="s">
        <v>8295</v>
      </c>
      <c r="C5252" s="211"/>
      <c r="D5252" s="211">
        <v>1.306</v>
      </c>
      <c r="E5252" s="211">
        <v>0.30299999999999999</v>
      </c>
      <c r="F5252" s="211">
        <v>29.298999999999999</v>
      </c>
      <c r="G5252" s="211"/>
      <c r="H5252" s="211"/>
      <c r="I5252" s="211">
        <v>0.26400000000000001</v>
      </c>
      <c r="J5252" s="211">
        <v>633.76099999999997</v>
      </c>
      <c r="K5252" s="211">
        <v>433.61200000000002</v>
      </c>
      <c r="L5252" s="211">
        <v>1.6259999999999999</v>
      </c>
      <c r="M5252" s="211"/>
      <c r="N5252" s="211">
        <v>9</v>
      </c>
      <c r="O5252" s="211">
        <v>45.798000000000002</v>
      </c>
      <c r="P5252" s="211"/>
      <c r="Q5252" s="211"/>
    </row>
    <row r="5253" spans="1:17" x14ac:dyDescent="0.25">
      <c r="A5253" s="60" t="s">
        <v>3149</v>
      </c>
      <c r="B5253" s="60" t="s">
        <v>8297</v>
      </c>
      <c r="C5253" s="211">
        <v>0.52600000000000002</v>
      </c>
      <c r="D5253" s="211"/>
      <c r="E5253" s="211"/>
      <c r="F5253" s="211"/>
      <c r="G5253" s="211"/>
      <c r="H5253" s="211"/>
      <c r="I5253" s="211"/>
      <c r="J5253" s="211"/>
      <c r="K5253" s="211"/>
      <c r="L5253" s="211"/>
      <c r="M5253" s="211"/>
      <c r="N5253" s="211"/>
      <c r="O5253" s="211">
        <v>1.7549999999999999</v>
      </c>
      <c r="P5253" s="211"/>
      <c r="Q5253" s="211"/>
    </row>
    <row r="5254" spans="1:17" x14ac:dyDescent="0.25">
      <c r="A5254" s="60" t="s">
        <v>555</v>
      </c>
      <c r="B5254" s="60" t="s">
        <v>8298</v>
      </c>
      <c r="C5254" s="211"/>
      <c r="D5254" s="211">
        <v>7.9690000000000003</v>
      </c>
      <c r="E5254" s="211"/>
      <c r="F5254" s="211">
        <v>1.7999999999999999E-2</v>
      </c>
      <c r="G5254" s="211">
        <v>0.57199999999999995</v>
      </c>
      <c r="H5254" s="211"/>
      <c r="I5254" s="211"/>
      <c r="J5254" s="211"/>
      <c r="K5254" s="211">
        <v>30.89</v>
      </c>
      <c r="L5254" s="211"/>
      <c r="M5254" s="211">
        <v>1.9970000000000001</v>
      </c>
      <c r="N5254" s="211">
        <v>5</v>
      </c>
      <c r="O5254" s="211"/>
      <c r="P5254" s="211"/>
      <c r="Q5254" s="211">
        <v>15.62</v>
      </c>
    </row>
    <row r="5255" spans="1:17" x14ac:dyDescent="0.25">
      <c r="A5255" s="60" t="s">
        <v>843</v>
      </c>
      <c r="B5255" s="60" t="s">
        <v>8299</v>
      </c>
      <c r="C5255" s="211"/>
      <c r="D5255" s="211">
        <v>4.641</v>
      </c>
      <c r="E5255" s="211">
        <v>5.0490000000000004</v>
      </c>
      <c r="F5255" s="211">
        <v>1.077</v>
      </c>
      <c r="G5255" s="211">
        <v>35.853999999999999</v>
      </c>
      <c r="H5255" s="211">
        <v>788.43700000000001</v>
      </c>
      <c r="I5255" s="211">
        <v>26.523</v>
      </c>
      <c r="J5255" s="211"/>
      <c r="K5255" s="211"/>
      <c r="L5255" s="211">
        <v>0.14199999999999999</v>
      </c>
      <c r="M5255" s="211">
        <v>111.58199999999999</v>
      </c>
      <c r="N5255" s="211"/>
      <c r="O5255" s="211">
        <v>20.742000000000001</v>
      </c>
      <c r="P5255" s="211">
        <v>0.17</v>
      </c>
      <c r="Q5255" s="211">
        <v>0.15</v>
      </c>
    </row>
    <row r="5256" spans="1:17" x14ac:dyDescent="0.25">
      <c r="A5256" s="60" t="s">
        <v>4548</v>
      </c>
      <c r="B5256" s="60" t="s">
        <v>8300</v>
      </c>
      <c r="C5256" s="211"/>
      <c r="D5256" s="211"/>
      <c r="E5256" s="211">
        <v>144.71899999999999</v>
      </c>
      <c r="F5256" s="211"/>
      <c r="G5256" s="211"/>
      <c r="H5256" s="211"/>
      <c r="I5256" s="211"/>
      <c r="J5256" s="211">
        <v>4.5369999999999999</v>
      </c>
      <c r="K5256" s="211">
        <v>348.46199999999999</v>
      </c>
      <c r="L5256" s="211">
        <v>26.512</v>
      </c>
      <c r="M5256" s="211"/>
      <c r="N5256" s="211"/>
      <c r="O5256" s="211"/>
      <c r="P5256" s="211">
        <v>2542.1460000000002</v>
      </c>
      <c r="Q5256" s="211">
        <v>987.37</v>
      </c>
    </row>
    <row r="5257" spans="1:17" x14ac:dyDescent="0.25">
      <c r="A5257" s="60" t="s">
        <v>10634</v>
      </c>
      <c r="B5257" s="60" t="s">
        <v>10635</v>
      </c>
      <c r="C5257" s="211"/>
      <c r="D5257" s="211"/>
      <c r="E5257" s="211"/>
      <c r="F5257" s="211">
        <v>12.249000000000001</v>
      </c>
      <c r="G5257" s="211">
        <v>19.405000000000001</v>
      </c>
      <c r="H5257" s="211">
        <v>6.5819999999999999</v>
      </c>
      <c r="I5257" s="211">
        <v>0.27400000000000002</v>
      </c>
      <c r="J5257" s="211">
        <v>66.584000000000003</v>
      </c>
      <c r="K5257" s="211">
        <v>3443.4549999999999</v>
      </c>
      <c r="L5257" s="211">
        <v>99.918000000000006</v>
      </c>
      <c r="M5257" s="211"/>
      <c r="N5257" s="211">
        <v>711</v>
      </c>
      <c r="O5257" s="211"/>
      <c r="P5257" s="211">
        <v>39.765999999999998</v>
      </c>
      <c r="Q5257" s="211">
        <v>1919.83</v>
      </c>
    </row>
    <row r="5258" spans="1:17" x14ac:dyDescent="0.25">
      <c r="A5258" s="60" t="s">
        <v>2675</v>
      </c>
      <c r="B5258" s="60" t="s">
        <v>8303</v>
      </c>
      <c r="C5258" s="211"/>
      <c r="D5258" s="211"/>
      <c r="E5258" s="211"/>
      <c r="F5258" s="211"/>
      <c r="G5258" s="211"/>
      <c r="H5258" s="211"/>
      <c r="I5258" s="211"/>
      <c r="J5258" s="211"/>
      <c r="K5258" s="211">
        <v>29.06</v>
      </c>
      <c r="L5258" s="211">
        <v>0.39800000000000002</v>
      </c>
      <c r="M5258" s="211"/>
      <c r="N5258" s="211"/>
      <c r="O5258" s="211"/>
      <c r="P5258" s="211"/>
      <c r="Q5258" s="211">
        <v>725.31</v>
      </c>
    </row>
    <row r="5259" spans="1:17" x14ac:dyDescent="0.25">
      <c r="A5259" s="60" t="s">
        <v>735</v>
      </c>
      <c r="B5259" s="60" t="s">
        <v>8304</v>
      </c>
      <c r="C5259" s="211">
        <v>0.71799999999999997</v>
      </c>
      <c r="D5259" s="211">
        <v>2.04</v>
      </c>
      <c r="E5259" s="211">
        <v>29.582999999999998</v>
      </c>
      <c r="F5259" s="211">
        <v>4.7309999999999999</v>
      </c>
      <c r="G5259" s="211">
        <v>5.7789999999999999</v>
      </c>
      <c r="H5259" s="211"/>
      <c r="I5259" s="211">
        <v>1.323</v>
      </c>
      <c r="J5259" s="211">
        <v>12.308999999999999</v>
      </c>
      <c r="K5259" s="211"/>
      <c r="L5259" s="211">
        <v>10.257999999999999</v>
      </c>
      <c r="M5259" s="211">
        <v>59.06</v>
      </c>
      <c r="N5259" s="211">
        <v>12</v>
      </c>
      <c r="O5259" s="211"/>
      <c r="P5259" s="211"/>
      <c r="Q5259" s="211"/>
    </row>
    <row r="5260" spans="1:17" x14ac:dyDescent="0.25">
      <c r="A5260" s="60" t="s">
        <v>803</v>
      </c>
      <c r="B5260" s="60" t="s">
        <v>8306</v>
      </c>
      <c r="C5260" s="211"/>
      <c r="D5260" s="211"/>
      <c r="E5260" s="211">
        <v>3.7770000000000001</v>
      </c>
      <c r="F5260" s="211"/>
      <c r="G5260" s="211"/>
      <c r="H5260" s="211"/>
      <c r="I5260" s="211"/>
      <c r="J5260" s="211"/>
      <c r="K5260" s="211">
        <v>0.14399999999999999</v>
      </c>
      <c r="L5260" s="211"/>
      <c r="M5260" s="211"/>
      <c r="N5260" s="211"/>
      <c r="O5260" s="211"/>
      <c r="P5260" s="211"/>
      <c r="Q5260" s="211"/>
    </row>
    <row r="5261" spans="1:17" x14ac:dyDescent="0.25">
      <c r="A5261" s="60" t="s">
        <v>2937</v>
      </c>
      <c r="B5261" s="60" t="s">
        <v>8307</v>
      </c>
      <c r="C5261" s="211">
        <v>6.7469999999999999</v>
      </c>
      <c r="D5261" s="211"/>
      <c r="E5261" s="211"/>
      <c r="F5261" s="211"/>
      <c r="G5261" s="211"/>
      <c r="H5261" s="211"/>
      <c r="I5261" s="211"/>
      <c r="J5261" s="211"/>
      <c r="K5261" s="211"/>
      <c r="L5261" s="211"/>
      <c r="M5261" s="211"/>
      <c r="N5261" s="211"/>
      <c r="O5261" s="211"/>
      <c r="P5261" s="211"/>
      <c r="Q5261" s="211"/>
    </row>
    <row r="5262" spans="1:17" x14ac:dyDescent="0.25">
      <c r="A5262" s="60" t="s">
        <v>1687</v>
      </c>
      <c r="B5262" s="60" t="s">
        <v>8308</v>
      </c>
      <c r="C5262" s="211"/>
      <c r="D5262" s="211"/>
      <c r="E5262" s="211"/>
      <c r="F5262" s="211">
        <v>0.17399999999999999</v>
      </c>
      <c r="G5262" s="211"/>
      <c r="H5262" s="211"/>
      <c r="I5262" s="211"/>
      <c r="J5262" s="211"/>
      <c r="K5262" s="211">
        <v>4</v>
      </c>
      <c r="L5262" s="211"/>
      <c r="M5262" s="211"/>
      <c r="N5262" s="211"/>
      <c r="O5262" s="211"/>
      <c r="P5262" s="211">
        <v>55.27</v>
      </c>
      <c r="Q5262" s="211">
        <v>63.15</v>
      </c>
    </row>
    <row r="5263" spans="1:17" x14ac:dyDescent="0.25">
      <c r="A5263" s="60" t="s">
        <v>522</v>
      </c>
      <c r="B5263" s="60" t="s">
        <v>8309</v>
      </c>
      <c r="C5263" s="211">
        <v>4.6879999999999997</v>
      </c>
      <c r="D5263" s="211">
        <v>3.9009999999999998</v>
      </c>
      <c r="E5263" s="211">
        <v>15.986000000000001</v>
      </c>
      <c r="F5263" s="211">
        <v>11.289</v>
      </c>
      <c r="G5263" s="211">
        <v>2.8000000000000001E-2</v>
      </c>
      <c r="H5263" s="211"/>
      <c r="I5263" s="211">
        <v>3.1E-2</v>
      </c>
      <c r="J5263" s="211"/>
      <c r="K5263" s="211"/>
      <c r="L5263" s="211">
        <v>23.236999999999998</v>
      </c>
      <c r="M5263" s="211">
        <v>0.02</v>
      </c>
      <c r="N5263" s="211"/>
      <c r="O5263" s="211"/>
      <c r="P5263" s="211"/>
      <c r="Q5263" s="211"/>
    </row>
    <row r="5264" spans="1:17" x14ac:dyDescent="0.25">
      <c r="A5264" s="60" t="s">
        <v>2006</v>
      </c>
      <c r="B5264" s="60" t="s">
        <v>8310</v>
      </c>
      <c r="C5264" s="211"/>
      <c r="D5264" s="211"/>
      <c r="E5264" s="211"/>
      <c r="F5264" s="211"/>
      <c r="G5264" s="211"/>
      <c r="H5264" s="211"/>
      <c r="I5264" s="211"/>
      <c r="J5264" s="211"/>
      <c r="K5264" s="211"/>
      <c r="L5264" s="211">
        <v>2614.4960000000001</v>
      </c>
      <c r="M5264" s="211">
        <v>1079.3420000000001</v>
      </c>
      <c r="N5264" s="211"/>
      <c r="O5264" s="211">
        <v>3796.9470000000001</v>
      </c>
      <c r="P5264" s="211">
        <v>13512.492</v>
      </c>
      <c r="Q5264" s="211">
        <v>8318.25</v>
      </c>
    </row>
    <row r="5265" spans="1:17" x14ac:dyDescent="0.25">
      <c r="A5265" s="60" t="s">
        <v>2187</v>
      </c>
      <c r="B5265" s="60" t="s">
        <v>8311</v>
      </c>
      <c r="C5265" s="211"/>
      <c r="D5265" s="211"/>
      <c r="E5265" s="211"/>
      <c r="F5265" s="211"/>
      <c r="G5265" s="211"/>
      <c r="H5265" s="211"/>
      <c r="I5265" s="211"/>
      <c r="J5265" s="211"/>
      <c r="K5265" s="211"/>
      <c r="L5265" s="211"/>
      <c r="M5265" s="211">
        <v>11.523999999999999</v>
      </c>
      <c r="N5265" s="211"/>
      <c r="O5265" s="211"/>
      <c r="P5265" s="211">
        <v>43.4</v>
      </c>
      <c r="Q5265" s="211"/>
    </row>
    <row r="5266" spans="1:17" x14ac:dyDescent="0.25">
      <c r="A5266" s="60" t="s">
        <v>3593</v>
      </c>
      <c r="B5266" s="60" t="s">
        <v>8312</v>
      </c>
      <c r="C5266" s="211"/>
      <c r="D5266" s="211"/>
      <c r="E5266" s="211">
        <v>4.3520000000000003</v>
      </c>
      <c r="F5266" s="211"/>
      <c r="G5266" s="211"/>
      <c r="H5266" s="211"/>
      <c r="I5266" s="211"/>
      <c r="J5266" s="211">
        <v>0.55500000000000005</v>
      </c>
      <c r="K5266" s="211">
        <v>0.88600000000000001</v>
      </c>
      <c r="L5266" s="211"/>
      <c r="M5266" s="211"/>
      <c r="N5266" s="211"/>
      <c r="O5266" s="211"/>
      <c r="P5266" s="211"/>
      <c r="Q5266" s="211"/>
    </row>
    <row r="5267" spans="1:17" x14ac:dyDescent="0.25">
      <c r="A5267" s="60" t="s">
        <v>3310</v>
      </c>
      <c r="B5267" s="60" t="s">
        <v>8313</v>
      </c>
      <c r="C5267" s="211"/>
      <c r="D5267" s="211"/>
      <c r="E5267" s="211"/>
      <c r="F5267" s="211"/>
      <c r="G5267" s="211"/>
      <c r="H5267" s="211"/>
      <c r="I5267" s="211"/>
      <c r="J5267" s="211"/>
      <c r="K5267" s="211"/>
      <c r="L5267" s="211"/>
      <c r="M5267" s="211"/>
      <c r="N5267" s="211">
        <v>16</v>
      </c>
      <c r="O5267" s="211"/>
      <c r="P5267" s="211">
        <v>24.55</v>
      </c>
      <c r="Q5267" s="211">
        <v>552.16999999999996</v>
      </c>
    </row>
    <row r="5268" spans="1:17" x14ac:dyDescent="0.25">
      <c r="A5268" s="60" t="s">
        <v>1264</v>
      </c>
      <c r="B5268" s="60" t="s">
        <v>8316</v>
      </c>
      <c r="C5268" s="211">
        <v>0.57399999999999995</v>
      </c>
      <c r="D5268" s="211"/>
      <c r="E5268" s="211">
        <v>0.187</v>
      </c>
      <c r="F5268" s="211">
        <v>1.988</v>
      </c>
      <c r="G5268" s="211">
        <v>23.143999999999998</v>
      </c>
      <c r="H5268" s="211"/>
      <c r="I5268" s="211"/>
      <c r="J5268" s="211"/>
      <c r="K5268" s="211">
        <v>14.746</v>
      </c>
      <c r="L5268" s="211"/>
      <c r="M5268" s="211"/>
      <c r="N5268" s="211"/>
      <c r="O5268" s="211"/>
      <c r="P5268" s="211">
        <v>18.399999999999999</v>
      </c>
      <c r="Q5268" s="211"/>
    </row>
    <row r="5269" spans="1:17" x14ac:dyDescent="0.25">
      <c r="A5269" s="60" t="s">
        <v>4751</v>
      </c>
      <c r="B5269" s="60" t="s">
        <v>8317</v>
      </c>
      <c r="C5269" s="211"/>
      <c r="D5269" s="211">
        <v>7.0369999999999999</v>
      </c>
      <c r="E5269" s="211">
        <v>0.05</v>
      </c>
      <c r="F5269" s="211">
        <v>0.215</v>
      </c>
      <c r="G5269" s="211"/>
      <c r="H5269" s="211"/>
      <c r="I5269" s="211">
        <v>1.4E-2</v>
      </c>
      <c r="J5269" s="211">
        <v>43.158999999999999</v>
      </c>
      <c r="K5269" s="211"/>
      <c r="L5269" s="211">
        <v>17.388999999999999</v>
      </c>
      <c r="M5269" s="211"/>
      <c r="N5269" s="211"/>
      <c r="O5269" s="211">
        <v>698.35199999999998</v>
      </c>
      <c r="P5269" s="211">
        <v>16739.348000000002</v>
      </c>
      <c r="Q5269" s="211">
        <v>6533.89</v>
      </c>
    </row>
    <row r="5270" spans="1:17" x14ac:dyDescent="0.25">
      <c r="A5270" s="60" t="s">
        <v>4597</v>
      </c>
      <c r="B5270" s="60" t="s">
        <v>8318</v>
      </c>
      <c r="C5270" s="211"/>
      <c r="D5270" s="211"/>
      <c r="E5270" s="211"/>
      <c r="F5270" s="211"/>
      <c r="G5270" s="211">
        <v>0.22800000000000001</v>
      </c>
      <c r="H5270" s="211"/>
      <c r="I5270" s="211">
        <v>1.5609999999999999</v>
      </c>
      <c r="J5270" s="211"/>
      <c r="K5270" s="211">
        <v>0.34300000000000003</v>
      </c>
      <c r="L5270" s="211">
        <v>4.1360000000000001</v>
      </c>
      <c r="M5270" s="211"/>
      <c r="N5270" s="211"/>
      <c r="O5270" s="211"/>
      <c r="P5270" s="211"/>
      <c r="Q5270" s="211"/>
    </row>
    <row r="5271" spans="1:17" x14ac:dyDescent="0.25">
      <c r="A5271" s="60" t="s">
        <v>359</v>
      </c>
      <c r="B5271" s="60" t="s">
        <v>8319</v>
      </c>
      <c r="C5271" s="211">
        <v>14.874000000000001</v>
      </c>
      <c r="D5271" s="211"/>
      <c r="E5271" s="211"/>
      <c r="F5271" s="211"/>
      <c r="G5271" s="211">
        <v>1.115</v>
      </c>
      <c r="H5271" s="211">
        <v>51.854999999999997</v>
      </c>
      <c r="I5271" s="211">
        <v>17.702999999999999</v>
      </c>
      <c r="J5271" s="211">
        <v>23.997</v>
      </c>
      <c r="K5271" s="211">
        <v>8.9830000000000005</v>
      </c>
      <c r="L5271" s="211">
        <v>70.611999999999995</v>
      </c>
      <c r="M5271" s="211">
        <v>150.524</v>
      </c>
      <c r="N5271" s="211">
        <v>8</v>
      </c>
      <c r="O5271" s="211"/>
      <c r="P5271" s="211"/>
      <c r="Q5271" s="211">
        <v>21.52</v>
      </c>
    </row>
    <row r="5272" spans="1:17" x14ac:dyDescent="0.25">
      <c r="A5272" s="60" t="s">
        <v>1187</v>
      </c>
      <c r="B5272" s="60" t="s">
        <v>8320</v>
      </c>
      <c r="C5272" s="211"/>
      <c r="D5272" s="211"/>
      <c r="E5272" s="211">
        <v>4.6230000000000002</v>
      </c>
      <c r="F5272" s="211"/>
      <c r="G5272" s="211">
        <v>0.03</v>
      </c>
      <c r="H5272" s="211"/>
      <c r="I5272" s="211"/>
      <c r="J5272" s="211"/>
      <c r="K5272" s="211"/>
      <c r="L5272" s="211">
        <v>52.667000000000002</v>
      </c>
      <c r="M5272" s="211"/>
      <c r="N5272" s="211"/>
      <c r="O5272" s="211"/>
      <c r="P5272" s="211"/>
      <c r="Q5272" s="211">
        <v>30.14</v>
      </c>
    </row>
    <row r="5273" spans="1:17" x14ac:dyDescent="0.25">
      <c r="A5273" s="60" t="s">
        <v>1543</v>
      </c>
      <c r="B5273" s="60" t="s">
        <v>8321</v>
      </c>
      <c r="C5273" s="211"/>
      <c r="D5273" s="211"/>
      <c r="E5273" s="211"/>
      <c r="F5273" s="211"/>
      <c r="G5273" s="211"/>
      <c r="H5273" s="211">
        <v>586.89700000000005</v>
      </c>
      <c r="I5273" s="211">
        <v>219.18199999999999</v>
      </c>
      <c r="J5273" s="211">
        <v>281.95600000000002</v>
      </c>
      <c r="K5273" s="211">
        <v>1019.372</v>
      </c>
      <c r="L5273" s="211">
        <v>505.66500000000002</v>
      </c>
      <c r="M5273" s="211">
        <v>461.86399999999998</v>
      </c>
      <c r="N5273" s="211">
        <v>2211</v>
      </c>
      <c r="O5273" s="211">
        <v>2519.8530000000001</v>
      </c>
      <c r="P5273" s="211">
        <v>993.63599999999997</v>
      </c>
      <c r="Q5273" s="211">
        <v>3710.92</v>
      </c>
    </row>
    <row r="5274" spans="1:17" x14ac:dyDescent="0.25">
      <c r="A5274" s="60" t="s">
        <v>4752</v>
      </c>
      <c r="B5274" s="60" t="s">
        <v>8322</v>
      </c>
      <c r="C5274" s="211"/>
      <c r="D5274" s="211">
        <v>0.02</v>
      </c>
      <c r="E5274" s="211"/>
      <c r="F5274" s="211"/>
      <c r="G5274" s="211"/>
      <c r="H5274" s="211">
        <v>2967.9769999999999</v>
      </c>
      <c r="I5274" s="211">
        <v>775.32</v>
      </c>
      <c r="J5274" s="211">
        <v>427.09500000000003</v>
      </c>
      <c r="K5274" s="211">
        <v>1455.5889999999999</v>
      </c>
      <c r="L5274" s="211">
        <v>333.33</v>
      </c>
      <c r="M5274" s="211"/>
      <c r="N5274" s="211"/>
      <c r="O5274" s="211">
        <v>188.98599999999999</v>
      </c>
      <c r="P5274" s="211">
        <v>433.05799999999999</v>
      </c>
      <c r="Q5274" s="211">
        <v>2487.36</v>
      </c>
    </row>
    <row r="5275" spans="1:17" x14ac:dyDescent="0.25">
      <c r="A5275" s="60" t="s">
        <v>210</v>
      </c>
      <c r="B5275" s="60" t="s">
        <v>8323</v>
      </c>
      <c r="C5275" s="211">
        <v>1.4E-2</v>
      </c>
      <c r="D5275" s="211">
        <v>128.44</v>
      </c>
      <c r="E5275" s="211">
        <v>14.57</v>
      </c>
      <c r="F5275" s="211">
        <v>7.2939999999999996</v>
      </c>
      <c r="G5275" s="211">
        <v>103.77800000000001</v>
      </c>
      <c r="H5275" s="211">
        <v>0.96299999999999997</v>
      </c>
      <c r="I5275" s="211">
        <v>15.332000000000001</v>
      </c>
      <c r="J5275" s="211">
        <v>3.77</v>
      </c>
      <c r="K5275" s="211">
        <v>511.233</v>
      </c>
      <c r="L5275" s="211">
        <v>72.353999999999999</v>
      </c>
      <c r="M5275" s="211">
        <v>6.37</v>
      </c>
      <c r="N5275" s="211"/>
      <c r="O5275" s="211">
        <v>11.382999999999999</v>
      </c>
      <c r="P5275" s="211">
        <v>82.97</v>
      </c>
      <c r="Q5275" s="211">
        <v>29.89</v>
      </c>
    </row>
    <row r="5276" spans="1:17" x14ac:dyDescent="0.25">
      <c r="A5276" s="60" t="s">
        <v>1165</v>
      </c>
      <c r="B5276" s="60" t="s">
        <v>8324</v>
      </c>
      <c r="C5276" s="211"/>
      <c r="D5276" s="211">
        <v>0.04</v>
      </c>
      <c r="E5276" s="211"/>
      <c r="F5276" s="211">
        <v>0.45600000000000002</v>
      </c>
      <c r="G5276" s="211">
        <v>1E-3</v>
      </c>
      <c r="H5276" s="211">
        <v>5.5E-2</v>
      </c>
      <c r="I5276" s="211"/>
      <c r="J5276" s="211"/>
      <c r="K5276" s="211">
        <v>0.01</v>
      </c>
      <c r="L5276" s="211">
        <v>6.3680000000000003</v>
      </c>
      <c r="M5276" s="211">
        <v>24.774000000000001</v>
      </c>
      <c r="N5276" s="211"/>
      <c r="O5276" s="211"/>
      <c r="P5276" s="211">
        <v>0.49</v>
      </c>
      <c r="Q5276" s="211">
        <v>0.79</v>
      </c>
    </row>
    <row r="5277" spans="1:17" x14ac:dyDescent="0.25">
      <c r="A5277" s="60" t="s">
        <v>655</v>
      </c>
      <c r="B5277" s="60" t="s">
        <v>8325</v>
      </c>
      <c r="C5277" s="211">
        <v>2.0790000000000002</v>
      </c>
      <c r="D5277" s="211"/>
      <c r="E5277" s="211">
        <v>42.209000000000003</v>
      </c>
      <c r="F5277" s="211">
        <v>3.754</v>
      </c>
      <c r="G5277" s="211">
        <v>0.245</v>
      </c>
      <c r="H5277" s="211">
        <v>0.26600000000000001</v>
      </c>
      <c r="I5277" s="211">
        <v>0.17699999999999999</v>
      </c>
      <c r="J5277" s="211">
        <v>269.00700000000001</v>
      </c>
      <c r="K5277" s="211">
        <v>787.28</v>
      </c>
      <c r="L5277" s="211">
        <v>1.462</v>
      </c>
      <c r="M5277" s="211">
        <v>5.798</v>
      </c>
      <c r="N5277" s="211">
        <v>734</v>
      </c>
      <c r="O5277" s="211">
        <v>6.8570000000000002</v>
      </c>
      <c r="P5277" s="211">
        <v>337.09500000000003</v>
      </c>
      <c r="Q5277" s="211">
        <v>3.99</v>
      </c>
    </row>
    <row r="5278" spans="1:17" x14ac:dyDescent="0.25">
      <c r="A5278" s="60" t="s">
        <v>849</v>
      </c>
      <c r="B5278" s="60" t="s">
        <v>8326</v>
      </c>
      <c r="C5278" s="211"/>
      <c r="D5278" s="211"/>
      <c r="E5278" s="211">
        <v>0.50600000000000001</v>
      </c>
      <c r="F5278" s="211">
        <v>10.282999999999999</v>
      </c>
      <c r="G5278" s="211"/>
      <c r="H5278" s="211"/>
      <c r="I5278" s="211">
        <v>1.9350000000000001</v>
      </c>
      <c r="J5278" s="211">
        <v>2.714</v>
      </c>
      <c r="K5278" s="211">
        <v>0.36699999999999999</v>
      </c>
      <c r="L5278" s="211">
        <v>6.2830000000000004</v>
      </c>
      <c r="M5278" s="211"/>
      <c r="N5278" s="211"/>
      <c r="O5278" s="211">
        <v>1.339</v>
      </c>
      <c r="P5278" s="211">
        <v>0.05</v>
      </c>
      <c r="Q5278" s="211">
        <v>336.82</v>
      </c>
    </row>
    <row r="5279" spans="1:17" x14ac:dyDescent="0.25">
      <c r="A5279" s="60" t="s">
        <v>1343</v>
      </c>
      <c r="B5279" s="60" t="s">
        <v>8327</v>
      </c>
      <c r="C5279" s="211"/>
      <c r="D5279" s="211"/>
      <c r="E5279" s="211"/>
      <c r="F5279" s="211">
        <v>6.3540000000000001</v>
      </c>
      <c r="G5279" s="211"/>
      <c r="H5279" s="211"/>
      <c r="I5279" s="211">
        <v>0.34</v>
      </c>
      <c r="J5279" s="211"/>
      <c r="K5279" s="211">
        <v>1.0349999999999999</v>
      </c>
      <c r="L5279" s="211">
        <v>6.9000000000000006E-2</v>
      </c>
      <c r="M5279" s="211"/>
      <c r="N5279" s="211">
        <v>10</v>
      </c>
      <c r="O5279" s="211">
        <v>4.0000000000000001E-3</v>
      </c>
      <c r="P5279" s="211">
        <v>2.19</v>
      </c>
      <c r="Q5279" s="211"/>
    </row>
    <row r="5280" spans="1:17" x14ac:dyDescent="0.25">
      <c r="A5280" s="60" t="s">
        <v>2285</v>
      </c>
      <c r="B5280" s="60" t="s">
        <v>8328</v>
      </c>
      <c r="C5280" s="211"/>
      <c r="D5280" s="211"/>
      <c r="E5280" s="211">
        <v>1.506</v>
      </c>
      <c r="F5280" s="211">
        <v>3.266</v>
      </c>
      <c r="G5280" s="211"/>
      <c r="H5280" s="211"/>
      <c r="I5280" s="211"/>
      <c r="J5280" s="211"/>
      <c r="K5280" s="211"/>
      <c r="L5280" s="211">
        <v>0.42399999999999999</v>
      </c>
      <c r="M5280" s="211"/>
      <c r="N5280" s="211"/>
      <c r="O5280" s="211"/>
      <c r="P5280" s="211"/>
      <c r="Q5280" s="211"/>
    </row>
    <row r="5281" spans="1:17" x14ac:dyDescent="0.25">
      <c r="A5281" s="60" t="s">
        <v>784</v>
      </c>
      <c r="B5281" s="60" t="s">
        <v>8329</v>
      </c>
      <c r="C5281" s="211"/>
      <c r="D5281" s="211">
        <v>0.20100000000000001</v>
      </c>
      <c r="E5281" s="211"/>
      <c r="F5281" s="211">
        <v>0.69799999999999995</v>
      </c>
      <c r="G5281" s="211">
        <v>0.373</v>
      </c>
      <c r="H5281" s="211">
        <v>0.47599999999999998</v>
      </c>
      <c r="I5281" s="211">
        <v>1.0860000000000001</v>
      </c>
      <c r="J5281" s="211">
        <v>1.349</v>
      </c>
      <c r="K5281" s="211">
        <v>549.98900000000003</v>
      </c>
      <c r="L5281" s="211">
        <v>51.59</v>
      </c>
      <c r="M5281" s="211">
        <v>3.3959999999999999</v>
      </c>
      <c r="N5281" s="211">
        <v>4</v>
      </c>
      <c r="O5281" s="211"/>
      <c r="P5281" s="211">
        <v>92.71</v>
      </c>
      <c r="Q5281" s="211">
        <v>95</v>
      </c>
    </row>
    <row r="5282" spans="1:17" x14ac:dyDescent="0.25">
      <c r="A5282" s="60" t="s">
        <v>679</v>
      </c>
      <c r="B5282" s="60" t="s">
        <v>8330</v>
      </c>
      <c r="C5282" s="211"/>
      <c r="D5282" s="211">
        <v>1.0999999999999999E-2</v>
      </c>
      <c r="E5282" s="211">
        <v>7.4</v>
      </c>
      <c r="F5282" s="211">
        <v>0.51300000000000001</v>
      </c>
      <c r="G5282" s="211"/>
      <c r="H5282" s="211"/>
      <c r="I5282" s="211"/>
      <c r="J5282" s="211">
        <v>5.6769999999999996</v>
      </c>
      <c r="K5282" s="211">
        <v>2.0489999999999999</v>
      </c>
      <c r="L5282" s="211">
        <v>0.45500000000000002</v>
      </c>
      <c r="M5282" s="211"/>
      <c r="N5282" s="211"/>
      <c r="O5282" s="211"/>
      <c r="P5282" s="211">
        <v>330.27</v>
      </c>
      <c r="Q5282" s="211">
        <v>16.079999999999998</v>
      </c>
    </row>
    <row r="5283" spans="1:17" x14ac:dyDescent="0.25">
      <c r="A5283" s="60" t="s">
        <v>1125</v>
      </c>
      <c r="B5283" s="60" t="s">
        <v>8331</v>
      </c>
      <c r="C5283" s="211"/>
      <c r="D5283" s="211"/>
      <c r="E5283" s="211">
        <v>5.66</v>
      </c>
      <c r="F5283" s="211">
        <v>0.42199999999999999</v>
      </c>
      <c r="G5283" s="211"/>
      <c r="H5283" s="211"/>
      <c r="I5283" s="211"/>
      <c r="J5283" s="211">
        <v>3.3460000000000001</v>
      </c>
      <c r="K5283" s="211"/>
      <c r="L5283" s="211"/>
      <c r="M5283" s="211">
        <v>0</v>
      </c>
      <c r="N5283" s="211"/>
      <c r="O5283" s="211">
        <v>0.80400000000000005</v>
      </c>
      <c r="P5283" s="211">
        <v>20</v>
      </c>
      <c r="Q5283" s="211">
        <v>0.37</v>
      </c>
    </row>
    <row r="5284" spans="1:17" x14ac:dyDescent="0.25">
      <c r="A5284" s="60" t="s">
        <v>1460</v>
      </c>
      <c r="B5284" s="60" t="s">
        <v>8332</v>
      </c>
      <c r="C5284" s="211"/>
      <c r="D5284" s="211">
        <v>0.877</v>
      </c>
      <c r="E5284" s="211">
        <v>5.3490000000000002</v>
      </c>
      <c r="F5284" s="211">
        <v>0.93200000000000005</v>
      </c>
      <c r="G5284" s="211"/>
      <c r="H5284" s="211"/>
      <c r="I5284" s="211"/>
      <c r="J5284" s="211"/>
      <c r="K5284" s="211"/>
      <c r="L5284" s="211"/>
      <c r="M5284" s="211"/>
      <c r="N5284" s="211"/>
      <c r="O5284" s="211">
        <v>27.834</v>
      </c>
      <c r="P5284" s="211">
        <v>0.48</v>
      </c>
      <c r="Q5284" s="211"/>
    </row>
    <row r="5285" spans="1:17" x14ac:dyDescent="0.25">
      <c r="A5285" s="60" t="s">
        <v>230</v>
      </c>
      <c r="B5285" s="60" t="s">
        <v>8333</v>
      </c>
      <c r="C5285" s="211">
        <v>3.133</v>
      </c>
      <c r="D5285" s="211">
        <v>1.018</v>
      </c>
      <c r="E5285" s="211">
        <v>13.666</v>
      </c>
      <c r="F5285" s="211">
        <v>8.5670000000000002</v>
      </c>
      <c r="G5285" s="211">
        <v>8.7029999999999994</v>
      </c>
      <c r="H5285" s="211">
        <v>16.664000000000001</v>
      </c>
      <c r="I5285" s="211">
        <v>10.249000000000001</v>
      </c>
      <c r="J5285" s="211">
        <v>8.2200000000000006</v>
      </c>
      <c r="K5285" s="211">
        <v>3764.8110000000001</v>
      </c>
      <c r="L5285" s="211">
        <v>54.411000000000001</v>
      </c>
      <c r="M5285" s="211">
        <v>20.736000000000001</v>
      </c>
      <c r="N5285" s="211">
        <v>36</v>
      </c>
      <c r="O5285" s="211">
        <v>213.096</v>
      </c>
      <c r="P5285" s="211">
        <v>1357.4949999999999</v>
      </c>
      <c r="Q5285" s="211">
        <v>15.21</v>
      </c>
    </row>
    <row r="5286" spans="1:17" x14ac:dyDescent="0.25">
      <c r="A5286" s="60" t="s">
        <v>1062</v>
      </c>
      <c r="B5286" s="60" t="s">
        <v>8334</v>
      </c>
      <c r="C5286" s="211">
        <v>0.23899999999999999</v>
      </c>
      <c r="D5286" s="211">
        <v>3.5169999999999999</v>
      </c>
      <c r="E5286" s="211"/>
      <c r="F5286" s="211"/>
      <c r="G5286" s="211"/>
      <c r="H5286" s="211"/>
      <c r="I5286" s="211">
        <v>1.4999999999999999E-2</v>
      </c>
      <c r="J5286" s="211"/>
      <c r="K5286" s="211"/>
      <c r="L5286" s="211">
        <v>10.346</v>
      </c>
      <c r="M5286" s="211"/>
      <c r="N5286" s="211"/>
      <c r="O5286" s="211"/>
      <c r="P5286" s="211"/>
      <c r="Q5286" s="211">
        <v>5.03</v>
      </c>
    </row>
    <row r="5287" spans="1:17" x14ac:dyDescent="0.25">
      <c r="A5287" s="60" t="s">
        <v>267</v>
      </c>
      <c r="B5287" s="60" t="s">
        <v>8335</v>
      </c>
      <c r="C5287" s="211"/>
      <c r="D5287" s="211">
        <v>30.684999999999999</v>
      </c>
      <c r="E5287" s="211">
        <v>1.1319999999999999</v>
      </c>
      <c r="F5287" s="211">
        <v>87.700999999999993</v>
      </c>
      <c r="G5287" s="211">
        <v>2.1269999999999998</v>
      </c>
      <c r="H5287" s="211">
        <v>3.2149999999999999</v>
      </c>
      <c r="I5287" s="211">
        <v>0.39600000000000002</v>
      </c>
      <c r="J5287" s="211">
        <v>0.246</v>
      </c>
      <c r="K5287" s="211">
        <v>22.03</v>
      </c>
      <c r="L5287" s="211">
        <v>122.34699999999999</v>
      </c>
      <c r="M5287" s="211"/>
      <c r="N5287" s="211"/>
      <c r="O5287" s="211"/>
      <c r="P5287" s="211"/>
      <c r="Q5287" s="211">
        <v>0.15</v>
      </c>
    </row>
    <row r="5288" spans="1:17" x14ac:dyDescent="0.25">
      <c r="A5288" s="60" t="s">
        <v>296</v>
      </c>
      <c r="B5288" s="60" t="s">
        <v>8336</v>
      </c>
      <c r="C5288" s="211">
        <v>1.58</v>
      </c>
      <c r="D5288" s="211">
        <v>0.21299999999999999</v>
      </c>
      <c r="E5288" s="211">
        <v>35.572000000000003</v>
      </c>
      <c r="F5288" s="211">
        <v>0.76800000000000002</v>
      </c>
      <c r="G5288" s="211">
        <v>9.109</v>
      </c>
      <c r="H5288" s="211">
        <v>1.359</v>
      </c>
      <c r="I5288" s="211">
        <v>0.99199999999999999</v>
      </c>
      <c r="J5288" s="211">
        <v>0.505</v>
      </c>
      <c r="K5288" s="211">
        <v>0.496</v>
      </c>
      <c r="L5288" s="211">
        <v>7.9039999999999999</v>
      </c>
      <c r="M5288" s="211">
        <v>0</v>
      </c>
      <c r="N5288" s="211">
        <v>3</v>
      </c>
      <c r="O5288" s="211"/>
      <c r="P5288" s="211">
        <v>3.9209999999999998</v>
      </c>
      <c r="Q5288" s="211">
        <v>7.0000000000000007E-2</v>
      </c>
    </row>
    <row r="5289" spans="1:17" x14ac:dyDescent="0.25">
      <c r="A5289" s="60" t="s">
        <v>81</v>
      </c>
      <c r="B5289" s="60" t="s">
        <v>8337</v>
      </c>
      <c r="C5289" s="211">
        <v>16.134</v>
      </c>
      <c r="D5289" s="211">
        <v>96.277000000000001</v>
      </c>
      <c r="E5289" s="211">
        <v>168.446</v>
      </c>
      <c r="F5289" s="211">
        <v>94.945999999999998</v>
      </c>
      <c r="G5289" s="211">
        <v>246.00700000000001</v>
      </c>
      <c r="H5289" s="211">
        <v>689.47299999999996</v>
      </c>
      <c r="I5289" s="211">
        <v>220.42599999999999</v>
      </c>
      <c r="J5289" s="211">
        <v>211.01400000000001</v>
      </c>
      <c r="K5289" s="211">
        <v>639.12</v>
      </c>
      <c r="L5289" s="211">
        <v>73.36</v>
      </c>
      <c r="M5289" s="211">
        <v>96.364999999999995</v>
      </c>
      <c r="N5289" s="211">
        <v>1958</v>
      </c>
      <c r="O5289" s="211">
        <v>749.22699999999998</v>
      </c>
      <c r="P5289" s="211">
        <v>606.928</v>
      </c>
      <c r="Q5289" s="211">
        <v>583</v>
      </c>
    </row>
    <row r="5290" spans="1:17" x14ac:dyDescent="0.25">
      <c r="A5290" s="60" t="s">
        <v>37</v>
      </c>
      <c r="B5290" s="60" t="s">
        <v>8338</v>
      </c>
      <c r="C5290" s="211">
        <v>61.122</v>
      </c>
      <c r="D5290" s="211">
        <v>20.702999999999999</v>
      </c>
      <c r="E5290" s="211">
        <v>128.399</v>
      </c>
      <c r="F5290" s="211">
        <v>108.03100000000001</v>
      </c>
      <c r="G5290" s="211">
        <v>55.67</v>
      </c>
      <c r="H5290" s="211">
        <v>58.655000000000001</v>
      </c>
      <c r="I5290" s="211">
        <v>218.00200000000001</v>
      </c>
      <c r="J5290" s="211">
        <v>269.48599999999999</v>
      </c>
      <c r="K5290" s="211">
        <v>394.36200000000002</v>
      </c>
      <c r="L5290" s="211">
        <v>1012.109</v>
      </c>
      <c r="M5290" s="211">
        <v>46.094000000000001</v>
      </c>
      <c r="N5290" s="211">
        <v>155</v>
      </c>
      <c r="O5290" s="211">
        <v>24.978000000000002</v>
      </c>
      <c r="P5290" s="211">
        <v>2119.8200000000002</v>
      </c>
      <c r="Q5290" s="211">
        <v>33.6</v>
      </c>
    </row>
    <row r="5291" spans="1:17" x14ac:dyDescent="0.25">
      <c r="A5291" s="60" t="s">
        <v>261</v>
      </c>
      <c r="B5291" s="60" t="s">
        <v>8339</v>
      </c>
      <c r="C5291" s="211">
        <v>234.93899999999999</v>
      </c>
      <c r="D5291" s="211">
        <v>92.364000000000004</v>
      </c>
      <c r="E5291" s="211">
        <v>26.893999999999998</v>
      </c>
      <c r="F5291" s="211">
        <v>14.336</v>
      </c>
      <c r="G5291" s="211">
        <v>8.3770000000000007</v>
      </c>
      <c r="H5291" s="211">
        <v>6.1929999999999996</v>
      </c>
      <c r="I5291" s="211">
        <v>129.767</v>
      </c>
      <c r="J5291" s="211">
        <v>48.162999999999997</v>
      </c>
      <c r="K5291" s="211">
        <v>176.10300000000001</v>
      </c>
      <c r="L5291" s="211">
        <v>347.108</v>
      </c>
      <c r="M5291" s="211">
        <v>0</v>
      </c>
      <c r="N5291" s="211">
        <v>169</v>
      </c>
      <c r="O5291" s="211">
        <v>77.540999999999997</v>
      </c>
      <c r="P5291" s="211">
        <v>870.12800000000004</v>
      </c>
      <c r="Q5291" s="211">
        <v>1042.7</v>
      </c>
    </row>
    <row r="5292" spans="1:17" x14ac:dyDescent="0.25">
      <c r="A5292" s="60" t="s">
        <v>552</v>
      </c>
      <c r="B5292" s="60" t="s">
        <v>8340</v>
      </c>
      <c r="C5292" s="211">
        <v>357.58699999999999</v>
      </c>
      <c r="D5292" s="211">
        <v>311.93099999999998</v>
      </c>
      <c r="E5292" s="211">
        <v>1021.003</v>
      </c>
      <c r="F5292" s="211">
        <v>1543.2429999999999</v>
      </c>
      <c r="G5292" s="211">
        <v>1244.2439999999999</v>
      </c>
      <c r="H5292" s="211">
        <v>3887.1170000000002</v>
      </c>
      <c r="I5292" s="211">
        <v>2946.54</v>
      </c>
      <c r="J5292" s="211">
        <v>86.634</v>
      </c>
      <c r="K5292" s="211">
        <v>430.07400000000001</v>
      </c>
      <c r="L5292" s="211">
        <v>43.441000000000003</v>
      </c>
      <c r="M5292" s="211">
        <v>0</v>
      </c>
      <c r="N5292" s="211">
        <v>213</v>
      </c>
      <c r="O5292" s="211">
        <v>249.339</v>
      </c>
      <c r="P5292" s="211">
        <v>428.399</v>
      </c>
      <c r="Q5292" s="211">
        <v>0.44</v>
      </c>
    </row>
    <row r="5293" spans="1:17" x14ac:dyDescent="0.25">
      <c r="A5293" s="60" t="s">
        <v>202</v>
      </c>
      <c r="B5293" s="60" t="s">
        <v>8341</v>
      </c>
      <c r="C5293" s="211"/>
      <c r="D5293" s="211">
        <v>1E-3</v>
      </c>
      <c r="E5293" s="211">
        <v>143.678</v>
      </c>
      <c r="F5293" s="211">
        <v>64.715999999999994</v>
      </c>
      <c r="G5293" s="211">
        <v>101.559</v>
      </c>
      <c r="H5293" s="211">
        <v>1.0999999999999999E-2</v>
      </c>
      <c r="I5293" s="211">
        <v>8.5000000000000006E-2</v>
      </c>
      <c r="J5293" s="211">
        <v>69.819999999999993</v>
      </c>
      <c r="K5293" s="211">
        <v>1.7000000000000001E-2</v>
      </c>
      <c r="L5293" s="211"/>
      <c r="M5293" s="211"/>
      <c r="N5293" s="211"/>
      <c r="O5293" s="211"/>
      <c r="P5293" s="211"/>
      <c r="Q5293" s="211">
        <v>10.3</v>
      </c>
    </row>
    <row r="5294" spans="1:17" x14ac:dyDescent="0.25">
      <c r="A5294" s="60" t="s">
        <v>221</v>
      </c>
      <c r="B5294" s="60" t="s">
        <v>8342</v>
      </c>
      <c r="C5294" s="211">
        <v>1.3069999999999999</v>
      </c>
      <c r="D5294" s="211">
        <v>264.851</v>
      </c>
      <c r="E5294" s="211">
        <v>32.122</v>
      </c>
      <c r="F5294" s="211">
        <v>7.9539999999999997</v>
      </c>
      <c r="G5294" s="211">
        <v>187.756</v>
      </c>
      <c r="H5294" s="211">
        <v>8.3889999999999993</v>
      </c>
      <c r="I5294" s="211">
        <v>53.62</v>
      </c>
      <c r="J5294" s="211">
        <v>40.546999999999997</v>
      </c>
      <c r="K5294" s="211">
        <v>255.35300000000001</v>
      </c>
      <c r="L5294" s="211">
        <v>2.5299999999999998</v>
      </c>
      <c r="M5294" s="211">
        <v>0.77400000000000002</v>
      </c>
      <c r="N5294" s="211">
        <v>136</v>
      </c>
      <c r="O5294" s="211">
        <v>31.922000000000001</v>
      </c>
      <c r="P5294" s="211">
        <v>116.089</v>
      </c>
      <c r="Q5294" s="211">
        <v>34.14</v>
      </c>
    </row>
    <row r="5295" spans="1:17" x14ac:dyDescent="0.25">
      <c r="A5295" s="60" t="s">
        <v>781</v>
      </c>
      <c r="B5295" s="60" t="s">
        <v>8343</v>
      </c>
      <c r="C5295" s="211">
        <v>28.375</v>
      </c>
      <c r="D5295" s="211">
        <v>2904.4960000000001</v>
      </c>
      <c r="E5295" s="211">
        <v>94.100999999999999</v>
      </c>
      <c r="F5295" s="211">
        <v>100.941</v>
      </c>
      <c r="G5295" s="211">
        <v>539.19600000000003</v>
      </c>
      <c r="H5295" s="211">
        <v>6006.268</v>
      </c>
      <c r="I5295" s="211">
        <v>291.30700000000002</v>
      </c>
      <c r="J5295" s="211">
        <v>2295.2739999999999</v>
      </c>
      <c r="K5295" s="211">
        <v>292.53300000000002</v>
      </c>
      <c r="L5295" s="211">
        <v>381.923</v>
      </c>
      <c r="M5295" s="211">
        <v>94.566000000000003</v>
      </c>
      <c r="N5295" s="211">
        <v>366</v>
      </c>
      <c r="O5295" s="211">
        <v>297.02699999999999</v>
      </c>
      <c r="P5295" s="211">
        <v>533.23800000000006</v>
      </c>
      <c r="Q5295" s="211">
        <v>395.87</v>
      </c>
    </row>
    <row r="5296" spans="1:17" x14ac:dyDescent="0.25">
      <c r="A5296" s="60" t="s">
        <v>190</v>
      </c>
      <c r="B5296" s="60" t="s">
        <v>8344</v>
      </c>
      <c r="C5296" s="211">
        <v>710.65300000000002</v>
      </c>
      <c r="D5296" s="211">
        <v>4.0389999999999997</v>
      </c>
      <c r="E5296" s="211">
        <v>122.917</v>
      </c>
      <c r="F5296" s="211">
        <v>125.434</v>
      </c>
      <c r="G5296" s="211">
        <v>82.986999999999995</v>
      </c>
      <c r="H5296" s="211">
        <v>39.219000000000001</v>
      </c>
      <c r="I5296" s="211">
        <v>81.453999999999994</v>
      </c>
      <c r="J5296" s="211">
        <v>162.40199999999999</v>
      </c>
      <c r="K5296" s="211">
        <v>17.71</v>
      </c>
      <c r="L5296" s="211">
        <v>346.858</v>
      </c>
      <c r="M5296" s="211">
        <v>0</v>
      </c>
      <c r="N5296" s="211">
        <v>41</v>
      </c>
      <c r="O5296" s="211">
        <v>4.2140000000000004</v>
      </c>
      <c r="P5296" s="211">
        <v>81.906000000000006</v>
      </c>
      <c r="Q5296" s="211">
        <v>25.25</v>
      </c>
    </row>
    <row r="5297" spans="1:17" x14ac:dyDescent="0.25">
      <c r="A5297" s="60" t="s">
        <v>960</v>
      </c>
      <c r="B5297" s="60" t="s">
        <v>8345</v>
      </c>
      <c r="C5297" s="211">
        <v>186.01499999999999</v>
      </c>
      <c r="D5297" s="211"/>
      <c r="E5297" s="211">
        <v>0.95899999999999996</v>
      </c>
      <c r="F5297" s="211">
        <v>36.518000000000001</v>
      </c>
      <c r="G5297" s="211">
        <v>8.0549999999999997</v>
      </c>
      <c r="H5297" s="211">
        <v>5.4749999999999996</v>
      </c>
      <c r="I5297" s="211">
        <v>15.731999999999999</v>
      </c>
      <c r="J5297" s="211">
        <v>8.8999999999999996E-2</v>
      </c>
      <c r="K5297" s="211">
        <v>0.36</v>
      </c>
      <c r="L5297" s="211">
        <v>98.905000000000001</v>
      </c>
      <c r="M5297" s="211">
        <v>0</v>
      </c>
      <c r="N5297" s="211">
        <v>12</v>
      </c>
      <c r="O5297" s="211">
        <v>2.8610000000000002</v>
      </c>
      <c r="P5297" s="211">
        <v>67.03</v>
      </c>
      <c r="Q5297" s="211">
        <v>27.21</v>
      </c>
    </row>
    <row r="5298" spans="1:17" x14ac:dyDescent="0.25">
      <c r="A5298" s="60" t="s">
        <v>573</v>
      </c>
      <c r="B5298" s="60" t="s">
        <v>8346</v>
      </c>
      <c r="C5298" s="211">
        <v>0.11700000000000001</v>
      </c>
      <c r="D5298" s="211">
        <v>1.2609999999999999</v>
      </c>
      <c r="E5298" s="211">
        <v>2.0510000000000002</v>
      </c>
      <c r="F5298" s="211">
        <v>17.146000000000001</v>
      </c>
      <c r="G5298" s="211">
        <v>5.6189999999999998</v>
      </c>
      <c r="H5298" s="211">
        <v>204.30099999999999</v>
      </c>
      <c r="I5298" s="211">
        <v>0.58199999999999996</v>
      </c>
      <c r="J5298" s="211">
        <v>94.995999999999995</v>
      </c>
      <c r="K5298" s="211">
        <v>41.442999999999998</v>
      </c>
      <c r="L5298" s="211">
        <v>13.888999999999999</v>
      </c>
      <c r="M5298" s="211"/>
      <c r="N5298" s="211">
        <v>33</v>
      </c>
      <c r="O5298" s="211"/>
      <c r="P5298" s="211"/>
      <c r="Q5298" s="211">
        <v>1.57</v>
      </c>
    </row>
    <row r="5299" spans="1:17" x14ac:dyDescent="0.25">
      <c r="A5299" s="60" t="s">
        <v>10636</v>
      </c>
      <c r="B5299" s="60" t="s">
        <v>10637</v>
      </c>
      <c r="C5299" s="211"/>
      <c r="D5299" s="211"/>
      <c r="E5299" s="211"/>
      <c r="F5299" s="211">
        <v>4.7880000000000003</v>
      </c>
      <c r="G5299" s="211"/>
      <c r="H5299" s="211">
        <v>1.069</v>
      </c>
      <c r="I5299" s="211">
        <v>45.911999999999999</v>
      </c>
      <c r="J5299" s="211"/>
      <c r="K5299" s="211"/>
      <c r="L5299" s="211"/>
      <c r="M5299" s="211"/>
      <c r="N5299" s="211"/>
      <c r="O5299" s="211"/>
      <c r="P5299" s="211">
        <v>28.91</v>
      </c>
      <c r="Q5299" s="211">
        <v>1.1299999999999999</v>
      </c>
    </row>
    <row r="5300" spans="1:17" x14ac:dyDescent="0.25">
      <c r="A5300" s="60" t="s">
        <v>1259</v>
      </c>
      <c r="B5300" s="60" t="s">
        <v>8350</v>
      </c>
      <c r="C5300" s="211"/>
      <c r="D5300" s="211">
        <v>1.0580000000000001</v>
      </c>
      <c r="E5300" s="211">
        <v>24.116</v>
      </c>
      <c r="F5300" s="211">
        <v>0.58799999999999997</v>
      </c>
      <c r="G5300" s="211">
        <v>4.32</v>
      </c>
      <c r="H5300" s="211"/>
      <c r="I5300" s="211">
        <v>31.428000000000001</v>
      </c>
      <c r="J5300" s="211">
        <v>17.559999999999999</v>
      </c>
      <c r="K5300" s="211">
        <v>1.5940000000000001</v>
      </c>
      <c r="L5300" s="211">
        <v>7.9610000000000003</v>
      </c>
      <c r="M5300" s="211"/>
      <c r="N5300" s="211">
        <v>10</v>
      </c>
      <c r="O5300" s="211"/>
      <c r="P5300" s="211"/>
      <c r="Q5300" s="211">
        <v>0.13</v>
      </c>
    </row>
    <row r="5301" spans="1:17" x14ac:dyDescent="0.25">
      <c r="A5301" s="60" t="s">
        <v>540</v>
      </c>
      <c r="B5301" s="60" t="s">
        <v>8351</v>
      </c>
      <c r="C5301" s="211"/>
      <c r="D5301" s="211"/>
      <c r="E5301" s="211"/>
      <c r="F5301" s="211"/>
      <c r="G5301" s="211"/>
      <c r="H5301" s="211"/>
      <c r="I5301" s="211"/>
      <c r="J5301" s="211">
        <v>35.165999999999997</v>
      </c>
      <c r="K5301" s="211">
        <v>0.71299999999999997</v>
      </c>
      <c r="L5301" s="211">
        <v>8.1750000000000007</v>
      </c>
      <c r="M5301" s="211">
        <v>0.55500000000000005</v>
      </c>
      <c r="N5301" s="211">
        <v>6</v>
      </c>
      <c r="O5301" s="211"/>
      <c r="P5301" s="211"/>
      <c r="Q5301" s="211">
        <v>14.08</v>
      </c>
    </row>
    <row r="5302" spans="1:17" x14ac:dyDescent="0.25">
      <c r="A5302" s="60" t="s">
        <v>10638</v>
      </c>
      <c r="B5302" s="60" t="s">
        <v>10639</v>
      </c>
      <c r="C5302" s="211"/>
      <c r="D5302" s="211"/>
      <c r="E5302" s="211"/>
      <c r="F5302" s="211">
        <v>25.172000000000001</v>
      </c>
      <c r="G5302" s="211">
        <v>4.875</v>
      </c>
      <c r="H5302" s="211">
        <v>6.3470000000000004</v>
      </c>
      <c r="I5302" s="211">
        <v>2.3540000000000001</v>
      </c>
      <c r="J5302" s="211">
        <v>0.48399999999999999</v>
      </c>
      <c r="K5302" s="211">
        <v>0.14399999999999999</v>
      </c>
      <c r="L5302" s="211">
        <v>71.703000000000003</v>
      </c>
      <c r="M5302" s="211">
        <v>2.1640000000000001</v>
      </c>
      <c r="N5302" s="211"/>
      <c r="O5302" s="211">
        <v>58.241</v>
      </c>
      <c r="P5302" s="211"/>
      <c r="Q5302" s="211"/>
    </row>
    <row r="5303" spans="1:17" x14ac:dyDescent="0.25">
      <c r="A5303" s="60" t="s">
        <v>1439</v>
      </c>
      <c r="B5303" s="60" t="s">
        <v>8354</v>
      </c>
      <c r="C5303" s="211"/>
      <c r="D5303" s="211">
        <v>2.8000000000000001E-2</v>
      </c>
      <c r="E5303" s="211"/>
      <c r="F5303" s="211"/>
      <c r="G5303" s="211"/>
      <c r="H5303" s="211"/>
      <c r="I5303" s="211"/>
      <c r="J5303" s="211"/>
      <c r="K5303" s="211"/>
      <c r="L5303" s="211"/>
      <c r="M5303" s="211"/>
      <c r="N5303" s="211"/>
      <c r="O5303" s="211"/>
      <c r="P5303" s="211"/>
      <c r="Q5303" s="211"/>
    </row>
    <row r="5304" spans="1:17" x14ac:dyDescent="0.25">
      <c r="A5304" s="60" t="s">
        <v>2807</v>
      </c>
      <c r="B5304" s="60" t="s">
        <v>8355</v>
      </c>
      <c r="C5304" s="211"/>
      <c r="D5304" s="211"/>
      <c r="E5304" s="211"/>
      <c r="F5304" s="211"/>
      <c r="G5304" s="211"/>
      <c r="H5304" s="211"/>
      <c r="I5304" s="211"/>
      <c r="J5304" s="211"/>
      <c r="K5304" s="211"/>
      <c r="L5304" s="211"/>
      <c r="M5304" s="211"/>
      <c r="N5304" s="211">
        <v>3</v>
      </c>
      <c r="O5304" s="211"/>
      <c r="P5304" s="211"/>
      <c r="Q5304" s="211"/>
    </row>
    <row r="5305" spans="1:17" x14ac:dyDescent="0.25">
      <c r="A5305" s="60" t="s">
        <v>714</v>
      </c>
      <c r="B5305" s="60" t="s">
        <v>8356</v>
      </c>
      <c r="C5305" s="211">
        <v>0.35099999999999998</v>
      </c>
      <c r="D5305" s="211"/>
      <c r="E5305" s="211">
        <v>7.0739999999999998</v>
      </c>
      <c r="F5305" s="211">
        <v>5.4189999999999996</v>
      </c>
      <c r="G5305" s="211">
        <v>12.387</v>
      </c>
      <c r="H5305" s="211">
        <v>1.2999999999999999E-2</v>
      </c>
      <c r="I5305" s="211">
        <v>45.69</v>
      </c>
      <c r="J5305" s="211">
        <v>2.8330000000000002</v>
      </c>
      <c r="K5305" s="211"/>
      <c r="L5305" s="211">
        <v>47.162999999999997</v>
      </c>
      <c r="M5305" s="211"/>
      <c r="N5305" s="211">
        <v>17</v>
      </c>
      <c r="O5305" s="211">
        <v>111.08499999999999</v>
      </c>
      <c r="P5305" s="211"/>
      <c r="Q5305" s="211">
        <v>3.55</v>
      </c>
    </row>
    <row r="5306" spans="1:17" x14ac:dyDescent="0.25">
      <c r="A5306" s="60" t="s">
        <v>1267</v>
      </c>
      <c r="B5306" s="60" t="s">
        <v>8357</v>
      </c>
      <c r="C5306" s="211">
        <v>0.151</v>
      </c>
      <c r="D5306" s="211"/>
      <c r="E5306" s="211">
        <v>0.52100000000000002</v>
      </c>
      <c r="F5306" s="211">
        <v>3.9390000000000001</v>
      </c>
      <c r="G5306" s="211">
        <v>1.2190000000000001</v>
      </c>
      <c r="H5306" s="211"/>
      <c r="I5306" s="211">
        <v>0.13700000000000001</v>
      </c>
      <c r="J5306" s="211"/>
      <c r="K5306" s="211">
        <v>0.19400000000000001</v>
      </c>
      <c r="L5306" s="211">
        <v>4.3099999999999996</v>
      </c>
      <c r="M5306" s="211"/>
      <c r="N5306" s="211"/>
      <c r="O5306" s="211">
        <v>3.2749999999999999</v>
      </c>
      <c r="P5306" s="211"/>
      <c r="Q5306" s="211">
        <v>45.57</v>
      </c>
    </row>
    <row r="5307" spans="1:17" x14ac:dyDescent="0.25">
      <c r="A5307" s="60" t="s">
        <v>1359</v>
      </c>
      <c r="B5307" s="60" t="s">
        <v>8358</v>
      </c>
      <c r="C5307" s="211"/>
      <c r="D5307" s="211"/>
      <c r="E5307" s="211"/>
      <c r="F5307" s="211"/>
      <c r="G5307" s="211">
        <v>2.2679999999999998</v>
      </c>
      <c r="H5307" s="211">
        <v>0.15</v>
      </c>
      <c r="I5307" s="211">
        <v>11.635</v>
      </c>
      <c r="J5307" s="211"/>
      <c r="K5307" s="211"/>
      <c r="L5307" s="211">
        <v>0.34799999999999998</v>
      </c>
      <c r="M5307" s="211"/>
      <c r="N5307" s="211">
        <v>9</v>
      </c>
      <c r="O5307" s="211">
        <v>13.366</v>
      </c>
      <c r="P5307" s="211">
        <v>0.20300000000000001</v>
      </c>
      <c r="Q5307" s="211">
        <v>8.5</v>
      </c>
    </row>
    <row r="5308" spans="1:17" x14ac:dyDescent="0.25">
      <c r="A5308" s="60" t="s">
        <v>1158</v>
      </c>
      <c r="B5308" s="60" t="s">
        <v>8359</v>
      </c>
      <c r="C5308" s="211">
        <v>47.593000000000004</v>
      </c>
      <c r="D5308" s="211">
        <v>7.0999999999999994E-2</v>
      </c>
      <c r="E5308" s="211">
        <v>80.02</v>
      </c>
      <c r="F5308" s="211">
        <v>22.776</v>
      </c>
      <c r="G5308" s="211">
        <v>9.76</v>
      </c>
      <c r="H5308" s="211">
        <v>0.99199999999999999</v>
      </c>
      <c r="I5308" s="211">
        <v>7.1829999999999998</v>
      </c>
      <c r="J5308" s="211">
        <v>31.359000000000002</v>
      </c>
      <c r="K5308" s="211">
        <v>23.451000000000001</v>
      </c>
      <c r="L5308" s="211">
        <v>18.826000000000001</v>
      </c>
      <c r="M5308" s="211">
        <v>3.7069999999999999</v>
      </c>
      <c r="N5308" s="211">
        <v>24</v>
      </c>
      <c r="O5308" s="211">
        <v>23.266999999999999</v>
      </c>
      <c r="P5308" s="211">
        <v>12.88</v>
      </c>
      <c r="Q5308" s="211">
        <v>48.71</v>
      </c>
    </row>
    <row r="5309" spans="1:17" x14ac:dyDescent="0.25">
      <c r="A5309" s="60" t="s">
        <v>1890</v>
      </c>
      <c r="B5309" s="60" t="s">
        <v>8360</v>
      </c>
      <c r="C5309" s="211"/>
      <c r="D5309" s="211"/>
      <c r="E5309" s="211">
        <v>0.89700000000000002</v>
      </c>
      <c r="F5309" s="211">
        <v>1.387</v>
      </c>
      <c r="G5309" s="211"/>
      <c r="H5309" s="211"/>
      <c r="I5309" s="211"/>
      <c r="J5309" s="211"/>
      <c r="K5309" s="211"/>
      <c r="L5309" s="211"/>
      <c r="M5309" s="211"/>
      <c r="N5309" s="211"/>
      <c r="O5309" s="211">
        <v>0.34499999999999997</v>
      </c>
      <c r="P5309" s="211">
        <v>12.36</v>
      </c>
      <c r="Q5309" s="211"/>
    </row>
    <row r="5310" spans="1:17" x14ac:dyDescent="0.25">
      <c r="A5310" s="60" t="s">
        <v>3489</v>
      </c>
      <c r="B5310" s="60" t="s">
        <v>8361</v>
      </c>
      <c r="C5310" s="211"/>
      <c r="D5310" s="211"/>
      <c r="E5310" s="211"/>
      <c r="F5310" s="211"/>
      <c r="G5310" s="211">
        <v>9.61</v>
      </c>
      <c r="H5310" s="211"/>
      <c r="I5310" s="211">
        <v>4.1580000000000004</v>
      </c>
      <c r="J5310" s="211"/>
      <c r="K5310" s="211"/>
      <c r="L5310" s="211"/>
      <c r="M5310" s="211"/>
      <c r="N5310" s="211"/>
      <c r="O5310" s="211"/>
      <c r="P5310" s="211"/>
      <c r="Q5310" s="211"/>
    </row>
    <row r="5311" spans="1:17" x14ac:dyDescent="0.25">
      <c r="A5311" s="60" t="s">
        <v>3166</v>
      </c>
      <c r="B5311" s="60" t="s">
        <v>8362</v>
      </c>
      <c r="C5311" s="211"/>
      <c r="D5311" s="211"/>
      <c r="E5311" s="211"/>
      <c r="F5311" s="211">
        <v>0.72199999999999998</v>
      </c>
      <c r="G5311" s="211"/>
      <c r="H5311" s="211">
        <v>12.773999999999999</v>
      </c>
      <c r="I5311" s="211">
        <v>5.7080000000000002</v>
      </c>
      <c r="J5311" s="211"/>
      <c r="K5311" s="211"/>
      <c r="L5311" s="211"/>
      <c r="M5311" s="211"/>
      <c r="N5311" s="211"/>
      <c r="O5311" s="211">
        <v>2.8000000000000001E-2</v>
      </c>
      <c r="P5311" s="211">
        <v>0.39</v>
      </c>
      <c r="Q5311" s="211"/>
    </row>
    <row r="5312" spans="1:17" x14ac:dyDescent="0.25">
      <c r="A5312" s="60" t="s">
        <v>1257</v>
      </c>
      <c r="B5312" s="60" t="s">
        <v>8363</v>
      </c>
      <c r="C5312" s="211"/>
      <c r="D5312" s="211">
        <v>4.53</v>
      </c>
      <c r="E5312" s="211">
        <v>0.497</v>
      </c>
      <c r="F5312" s="211">
        <v>55.371000000000002</v>
      </c>
      <c r="G5312" s="211">
        <v>0.50600000000000001</v>
      </c>
      <c r="H5312" s="211"/>
      <c r="I5312" s="211"/>
      <c r="J5312" s="211"/>
      <c r="K5312" s="211">
        <v>0.27600000000000002</v>
      </c>
      <c r="L5312" s="211"/>
      <c r="M5312" s="211"/>
      <c r="N5312" s="211"/>
      <c r="O5312" s="211"/>
      <c r="P5312" s="211">
        <v>5.69</v>
      </c>
      <c r="Q5312" s="211"/>
    </row>
    <row r="5313" spans="1:17" x14ac:dyDescent="0.25">
      <c r="A5313" s="60" t="s">
        <v>751</v>
      </c>
      <c r="B5313" s="60" t="s">
        <v>8364</v>
      </c>
      <c r="C5313" s="211"/>
      <c r="D5313" s="211">
        <v>0.34399999999999997</v>
      </c>
      <c r="E5313" s="211">
        <v>58.957999999999998</v>
      </c>
      <c r="F5313" s="211">
        <v>41.631</v>
      </c>
      <c r="G5313" s="211">
        <v>6.0000000000000001E-3</v>
      </c>
      <c r="H5313" s="211">
        <v>3.4910000000000001</v>
      </c>
      <c r="I5313" s="211">
        <v>1.548</v>
      </c>
      <c r="J5313" s="211">
        <v>1.976</v>
      </c>
      <c r="K5313" s="211">
        <v>3.222</v>
      </c>
      <c r="L5313" s="211">
        <v>52.07</v>
      </c>
      <c r="M5313" s="211"/>
      <c r="N5313" s="211">
        <v>3</v>
      </c>
      <c r="O5313" s="211">
        <v>8.5570000000000004</v>
      </c>
      <c r="P5313" s="211">
        <v>2.6</v>
      </c>
      <c r="Q5313" s="211">
        <v>3.77</v>
      </c>
    </row>
    <row r="5314" spans="1:17" x14ac:dyDescent="0.25">
      <c r="A5314" s="60" t="s">
        <v>1459</v>
      </c>
      <c r="B5314" s="60" t="s">
        <v>8365</v>
      </c>
      <c r="C5314" s="211"/>
      <c r="D5314" s="211">
        <v>1.9E-2</v>
      </c>
      <c r="E5314" s="211">
        <v>0.20100000000000001</v>
      </c>
      <c r="F5314" s="211">
        <v>2.1739999999999999</v>
      </c>
      <c r="G5314" s="211"/>
      <c r="H5314" s="211"/>
      <c r="I5314" s="211"/>
      <c r="J5314" s="211">
        <v>3.7999999999999999E-2</v>
      </c>
      <c r="K5314" s="211">
        <v>0.153</v>
      </c>
      <c r="L5314" s="211">
        <v>1.3129999999999999</v>
      </c>
      <c r="M5314" s="211"/>
      <c r="N5314" s="211">
        <v>3</v>
      </c>
      <c r="O5314" s="211"/>
      <c r="P5314" s="211">
        <v>8.15</v>
      </c>
      <c r="Q5314" s="211">
        <v>0.25</v>
      </c>
    </row>
    <row r="5315" spans="1:17" x14ac:dyDescent="0.25">
      <c r="A5315" s="60" t="s">
        <v>1917</v>
      </c>
      <c r="B5315" s="60" t="s">
        <v>8366</v>
      </c>
      <c r="C5315" s="211">
        <v>21.995000000000001</v>
      </c>
      <c r="D5315" s="211"/>
      <c r="E5315" s="211">
        <v>5.7679999999999998</v>
      </c>
      <c r="F5315" s="211">
        <v>17.256</v>
      </c>
      <c r="G5315" s="211">
        <v>1.3080000000000001</v>
      </c>
      <c r="H5315" s="211">
        <v>0.23899999999999999</v>
      </c>
      <c r="I5315" s="211">
        <v>1.9350000000000001</v>
      </c>
      <c r="J5315" s="211">
        <v>2.4049999999999998</v>
      </c>
      <c r="K5315" s="211"/>
      <c r="L5315" s="211">
        <v>445.858</v>
      </c>
      <c r="M5315" s="211"/>
      <c r="N5315" s="211">
        <v>3</v>
      </c>
      <c r="O5315" s="211">
        <v>8.7999999999999995E-2</v>
      </c>
      <c r="P5315" s="211">
        <v>1.5249999999999999</v>
      </c>
      <c r="Q5315" s="211">
        <v>2.23</v>
      </c>
    </row>
    <row r="5316" spans="1:17" x14ac:dyDescent="0.25">
      <c r="A5316" s="60" t="s">
        <v>910</v>
      </c>
      <c r="B5316" s="60" t="s">
        <v>8367</v>
      </c>
      <c r="C5316" s="211">
        <v>0.36</v>
      </c>
      <c r="D5316" s="211">
        <v>12.606</v>
      </c>
      <c r="E5316" s="211">
        <v>108.337</v>
      </c>
      <c r="F5316" s="211">
        <v>8.0570000000000004</v>
      </c>
      <c r="G5316" s="211">
        <v>23.797999999999998</v>
      </c>
      <c r="H5316" s="211">
        <v>232.55199999999999</v>
      </c>
      <c r="I5316" s="211">
        <v>0.35599999999999998</v>
      </c>
      <c r="J5316" s="211">
        <v>3.1680000000000001</v>
      </c>
      <c r="K5316" s="211">
        <v>0.251</v>
      </c>
      <c r="L5316" s="211"/>
      <c r="M5316" s="211">
        <v>10.411</v>
      </c>
      <c r="N5316" s="211">
        <v>8</v>
      </c>
      <c r="O5316" s="211"/>
      <c r="P5316" s="211">
        <v>0.02</v>
      </c>
      <c r="Q5316" s="211">
        <v>28.54</v>
      </c>
    </row>
    <row r="5317" spans="1:17" x14ac:dyDescent="0.25">
      <c r="A5317" s="60" t="s">
        <v>2034</v>
      </c>
      <c r="B5317" s="60" t="s">
        <v>8368</v>
      </c>
      <c r="C5317" s="211"/>
      <c r="D5317" s="211"/>
      <c r="E5317" s="211">
        <v>0.48</v>
      </c>
      <c r="F5317" s="211"/>
      <c r="G5317" s="211"/>
      <c r="H5317" s="211"/>
      <c r="I5317" s="211"/>
      <c r="J5317" s="211"/>
      <c r="K5317" s="211">
        <v>0.32</v>
      </c>
      <c r="L5317" s="211">
        <v>47.951999999999998</v>
      </c>
      <c r="M5317" s="211">
        <v>0</v>
      </c>
      <c r="N5317" s="211"/>
      <c r="O5317" s="211"/>
      <c r="P5317" s="211">
        <v>19.314</v>
      </c>
      <c r="Q5317" s="211">
        <v>0.56999999999999995</v>
      </c>
    </row>
    <row r="5318" spans="1:17" x14ac:dyDescent="0.25">
      <c r="A5318" s="60" t="s">
        <v>2249</v>
      </c>
      <c r="B5318" s="60" t="s">
        <v>8369</v>
      </c>
      <c r="C5318" s="211"/>
      <c r="D5318" s="211"/>
      <c r="E5318" s="211">
        <v>1.7000000000000001E-2</v>
      </c>
      <c r="F5318" s="211">
        <v>0.29399999999999998</v>
      </c>
      <c r="G5318" s="211">
        <v>2.1999999999999999E-2</v>
      </c>
      <c r="H5318" s="211"/>
      <c r="I5318" s="211"/>
      <c r="J5318" s="211"/>
      <c r="K5318" s="211"/>
      <c r="L5318" s="211"/>
      <c r="M5318" s="211"/>
      <c r="N5318" s="211"/>
      <c r="O5318" s="211"/>
      <c r="P5318" s="211">
        <v>3.206</v>
      </c>
      <c r="Q5318" s="211">
        <v>0.01</v>
      </c>
    </row>
    <row r="5319" spans="1:17" x14ac:dyDescent="0.25">
      <c r="A5319" s="60" t="s">
        <v>2304</v>
      </c>
      <c r="B5319" s="60" t="s">
        <v>8370</v>
      </c>
      <c r="C5319" s="211">
        <v>57.006999999999998</v>
      </c>
      <c r="D5319" s="211"/>
      <c r="E5319" s="211">
        <v>0.11700000000000001</v>
      </c>
      <c r="F5319" s="211">
        <v>0.28999999999999998</v>
      </c>
      <c r="G5319" s="211">
        <v>2E-3</v>
      </c>
      <c r="H5319" s="211">
        <v>2.403</v>
      </c>
      <c r="I5319" s="211"/>
      <c r="J5319" s="211">
        <v>4.2999999999999997E-2</v>
      </c>
      <c r="K5319" s="211">
        <v>0.61199999999999999</v>
      </c>
      <c r="L5319" s="211"/>
      <c r="M5319" s="211">
        <v>55.844999999999999</v>
      </c>
      <c r="N5319" s="211"/>
      <c r="O5319" s="211"/>
      <c r="P5319" s="211">
        <v>0.61</v>
      </c>
      <c r="Q5319" s="211"/>
    </row>
    <row r="5320" spans="1:17" x14ac:dyDescent="0.25">
      <c r="A5320" s="60" t="s">
        <v>2282</v>
      </c>
      <c r="B5320" s="60" t="s">
        <v>8371</v>
      </c>
      <c r="C5320" s="211">
        <v>3</v>
      </c>
      <c r="D5320" s="211"/>
      <c r="E5320" s="211">
        <v>3.9E-2</v>
      </c>
      <c r="F5320" s="211">
        <v>0.219</v>
      </c>
      <c r="G5320" s="211"/>
      <c r="H5320" s="211">
        <v>5.5E-2</v>
      </c>
      <c r="I5320" s="211">
        <v>0.27400000000000002</v>
      </c>
      <c r="J5320" s="211"/>
      <c r="K5320" s="211">
        <v>0.86199999999999999</v>
      </c>
      <c r="L5320" s="211"/>
      <c r="M5320" s="211">
        <v>0.58199999999999996</v>
      </c>
      <c r="N5320" s="211">
        <v>10</v>
      </c>
      <c r="O5320" s="211"/>
      <c r="P5320" s="211">
        <v>1.9E-2</v>
      </c>
      <c r="Q5320" s="211"/>
    </row>
    <row r="5321" spans="1:17" x14ac:dyDescent="0.25">
      <c r="A5321" s="60" t="s">
        <v>192</v>
      </c>
      <c r="B5321" s="60" t="s">
        <v>8372</v>
      </c>
      <c r="C5321" s="211">
        <v>1.0589999999999999</v>
      </c>
      <c r="D5321" s="211">
        <v>1.036</v>
      </c>
      <c r="E5321" s="211">
        <v>19.686</v>
      </c>
      <c r="F5321" s="211">
        <v>29.103999999999999</v>
      </c>
      <c r="G5321" s="211">
        <v>0.498</v>
      </c>
      <c r="H5321" s="211">
        <v>3.38</v>
      </c>
      <c r="I5321" s="211">
        <v>16.239000000000001</v>
      </c>
      <c r="J5321" s="211">
        <v>29.846</v>
      </c>
      <c r="K5321" s="211">
        <v>15.106</v>
      </c>
      <c r="L5321" s="211">
        <v>18.684999999999999</v>
      </c>
      <c r="M5321" s="211">
        <v>2.7850000000000001</v>
      </c>
      <c r="N5321" s="211">
        <v>30</v>
      </c>
      <c r="O5321" s="211">
        <v>25.018000000000001</v>
      </c>
      <c r="P5321" s="211">
        <v>4.7539999999999996</v>
      </c>
      <c r="Q5321" s="211">
        <v>179.88</v>
      </c>
    </row>
    <row r="5322" spans="1:17" x14ac:dyDescent="0.25">
      <c r="A5322" s="60" t="s">
        <v>786</v>
      </c>
      <c r="B5322" s="60" t="s">
        <v>8373</v>
      </c>
      <c r="C5322" s="211">
        <v>0.42</v>
      </c>
      <c r="D5322" s="211">
        <v>0.30399999999999999</v>
      </c>
      <c r="E5322" s="211">
        <v>9.8230000000000004</v>
      </c>
      <c r="F5322" s="211">
        <v>7.2859999999999996</v>
      </c>
      <c r="G5322" s="211">
        <v>2.2120000000000002</v>
      </c>
      <c r="H5322" s="211">
        <v>0.01</v>
      </c>
      <c r="I5322" s="211">
        <v>5.3999999999999999E-2</v>
      </c>
      <c r="J5322" s="211">
        <v>8.7379999999999995</v>
      </c>
      <c r="K5322" s="211">
        <v>0.158</v>
      </c>
      <c r="L5322" s="211">
        <v>3.383</v>
      </c>
      <c r="M5322" s="211">
        <v>1.7999999999999999E-2</v>
      </c>
      <c r="N5322" s="211"/>
      <c r="O5322" s="211"/>
      <c r="P5322" s="211"/>
      <c r="Q5322" s="211">
        <v>7.86</v>
      </c>
    </row>
    <row r="5323" spans="1:17" x14ac:dyDescent="0.25">
      <c r="A5323" s="60" t="s">
        <v>884</v>
      </c>
      <c r="B5323" s="60" t="s">
        <v>8374</v>
      </c>
      <c r="C5323" s="211">
        <v>7.8E-2</v>
      </c>
      <c r="D5323" s="211">
        <v>4.5999999999999999E-2</v>
      </c>
      <c r="E5323" s="211">
        <v>2.3580000000000001</v>
      </c>
      <c r="F5323" s="211">
        <v>0.46300000000000002</v>
      </c>
      <c r="G5323" s="211"/>
      <c r="H5323" s="211">
        <v>3.149</v>
      </c>
      <c r="I5323" s="211">
        <v>1.113</v>
      </c>
      <c r="J5323" s="211">
        <v>1.9550000000000001</v>
      </c>
      <c r="K5323" s="211">
        <v>0.28399999999999997</v>
      </c>
      <c r="L5323" s="211">
        <v>741.05799999999999</v>
      </c>
      <c r="M5323" s="211">
        <v>0</v>
      </c>
      <c r="N5323" s="211">
        <v>24</v>
      </c>
      <c r="O5323" s="211"/>
      <c r="P5323" s="211">
        <v>527.03099999999995</v>
      </c>
      <c r="Q5323" s="211">
        <v>10.59</v>
      </c>
    </row>
    <row r="5324" spans="1:17" x14ac:dyDescent="0.25">
      <c r="A5324" s="60" t="s">
        <v>2139</v>
      </c>
      <c r="B5324" s="60" t="s">
        <v>8375</v>
      </c>
      <c r="C5324" s="211">
        <v>0.05</v>
      </c>
      <c r="D5324" s="211">
        <v>5.6000000000000001E-2</v>
      </c>
      <c r="E5324" s="211">
        <v>2.3E-2</v>
      </c>
      <c r="F5324" s="211">
        <v>1.9370000000000001</v>
      </c>
      <c r="G5324" s="211">
        <v>0.16200000000000001</v>
      </c>
      <c r="H5324" s="211"/>
      <c r="I5324" s="211">
        <v>0.108</v>
      </c>
      <c r="J5324" s="211">
        <v>4.08</v>
      </c>
      <c r="K5324" s="211">
        <v>9.9000000000000005E-2</v>
      </c>
      <c r="L5324" s="211">
        <v>0.14299999999999999</v>
      </c>
      <c r="M5324" s="211"/>
      <c r="N5324" s="211"/>
      <c r="O5324" s="211">
        <v>0.16500000000000001</v>
      </c>
      <c r="P5324" s="211">
        <v>1.02</v>
      </c>
      <c r="Q5324" s="211">
        <v>0.44</v>
      </c>
    </row>
    <row r="5325" spans="1:17" x14ac:dyDescent="0.25">
      <c r="A5325" s="60" t="s">
        <v>1223</v>
      </c>
      <c r="B5325" s="60" t="s">
        <v>8376</v>
      </c>
      <c r="C5325" s="211">
        <v>4.9000000000000002E-2</v>
      </c>
      <c r="D5325" s="211">
        <v>9.7000000000000003E-2</v>
      </c>
      <c r="E5325" s="211">
        <v>6.0010000000000003</v>
      </c>
      <c r="F5325" s="211">
        <v>0.68700000000000006</v>
      </c>
      <c r="G5325" s="211">
        <v>4.2999999999999997E-2</v>
      </c>
      <c r="H5325" s="211">
        <v>3.9039999999999999</v>
      </c>
      <c r="I5325" s="211">
        <v>0.42699999999999999</v>
      </c>
      <c r="J5325" s="211">
        <v>74.031000000000006</v>
      </c>
      <c r="K5325" s="211">
        <v>0.27</v>
      </c>
      <c r="L5325" s="211"/>
      <c r="M5325" s="211">
        <v>0</v>
      </c>
      <c r="N5325" s="211"/>
      <c r="O5325" s="211">
        <v>8.9999999999999993E-3</v>
      </c>
      <c r="P5325" s="211">
        <v>1856.0429999999999</v>
      </c>
      <c r="Q5325" s="211">
        <v>33.840000000000003</v>
      </c>
    </row>
    <row r="5326" spans="1:17" x14ac:dyDescent="0.25">
      <c r="A5326" s="60" t="s">
        <v>2287</v>
      </c>
      <c r="B5326" s="60" t="s">
        <v>8377</v>
      </c>
      <c r="C5326" s="211"/>
      <c r="D5326" s="211"/>
      <c r="E5326" s="211"/>
      <c r="F5326" s="211"/>
      <c r="G5326" s="211"/>
      <c r="H5326" s="211"/>
      <c r="I5326" s="211"/>
      <c r="J5326" s="211">
        <v>1.6E-2</v>
      </c>
      <c r="K5326" s="211">
        <v>0.31900000000000001</v>
      </c>
      <c r="L5326" s="211"/>
      <c r="M5326" s="211"/>
      <c r="N5326" s="211"/>
      <c r="O5326" s="211"/>
      <c r="P5326" s="211"/>
      <c r="Q5326" s="211"/>
    </row>
    <row r="5327" spans="1:17" x14ac:dyDescent="0.25">
      <c r="A5327" s="60" t="s">
        <v>2088</v>
      </c>
      <c r="B5327" s="60" t="s">
        <v>8378</v>
      </c>
      <c r="C5327" s="211">
        <v>0.13600000000000001</v>
      </c>
      <c r="D5327" s="211">
        <v>6.5000000000000002E-2</v>
      </c>
      <c r="E5327" s="211"/>
      <c r="F5327" s="211">
        <v>1.369</v>
      </c>
      <c r="G5327" s="211">
        <v>0.27900000000000003</v>
      </c>
      <c r="H5327" s="211">
        <v>0.45700000000000002</v>
      </c>
      <c r="I5327" s="211">
        <v>0.29199999999999998</v>
      </c>
      <c r="J5327" s="211"/>
      <c r="K5327" s="211">
        <v>9.1999999999999998E-2</v>
      </c>
      <c r="L5327" s="211">
        <v>3.871</v>
      </c>
      <c r="M5327" s="211">
        <v>0.42699999999999999</v>
      </c>
      <c r="N5327" s="211"/>
      <c r="O5327" s="211"/>
      <c r="P5327" s="211"/>
      <c r="Q5327" s="211">
        <v>31.98</v>
      </c>
    </row>
    <row r="5328" spans="1:17" x14ac:dyDescent="0.25">
      <c r="A5328" s="60" t="s">
        <v>990</v>
      </c>
      <c r="B5328" s="60" t="s">
        <v>8379</v>
      </c>
      <c r="C5328" s="211">
        <v>8.2140000000000004</v>
      </c>
      <c r="D5328" s="211">
        <v>0.82</v>
      </c>
      <c r="E5328" s="211">
        <v>0.21299999999999999</v>
      </c>
      <c r="F5328" s="211">
        <v>4.8840000000000003</v>
      </c>
      <c r="G5328" s="211">
        <v>6.0000000000000001E-3</v>
      </c>
      <c r="H5328" s="211">
        <v>1E-3</v>
      </c>
      <c r="I5328" s="211">
        <v>15.404</v>
      </c>
      <c r="J5328" s="211">
        <v>9.9610000000000003</v>
      </c>
      <c r="K5328" s="211">
        <v>2.4E-2</v>
      </c>
      <c r="L5328" s="211">
        <v>0.29899999999999999</v>
      </c>
      <c r="M5328" s="211">
        <v>0.98299999999999998</v>
      </c>
      <c r="N5328" s="211">
        <v>3</v>
      </c>
      <c r="O5328" s="211"/>
      <c r="P5328" s="211">
        <v>1.83</v>
      </c>
      <c r="Q5328" s="211">
        <v>168.29</v>
      </c>
    </row>
    <row r="5329" spans="1:17" x14ac:dyDescent="0.25">
      <c r="A5329" s="60" t="s">
        <v>4549</v>
      </c>
      <c r="B5329" s="60" t="s">
        <v>8380</v>
      </c>
      <c r="C5329" s="211"/>
      <c r="D5329" s="211"/>
      <c r="E5329" s="211">
        <v>8.4000000000000005E-2</v>
      </c>
      <c r="F5329" s="211"/>
      <c r="G5329" s="211"/>
      <c r="H5329" s="211"/>
      <c r="I5329" s="211"/>
      <c r="J5329" s="211"/>
      <c r="K5329" s="211"/>
      <c r="L5329" s="211"/>
      <c r="M5329" s="211">
        <v>0</v>
      </c>
      <c r="N5329" s="211"/>
      <c r="O5329" s="211"/>
      <c r="P5329" s="211"/>
      <c r="Q5329" s="211"/>
    </row>
    <row r="5330" spans="1:17" x14ac:dyDescent="0.25">
      <c r="A5330" s="60" t="s">
        <v>4668</v>
      </c>
      <c r="B5330" s="60" t="s">
        <v>8381</v>
      </c>
      <c r="C5330" s="211"/>
      <c r="D5330" s="211"/>
      <c r="E5330" s="211"/>
      <c r="F5330" s="211"/>
      <c r="G5330" s="211"/>
      <c r="H5330" s="211"/>
      <c r="I5330" s="211"/>
      <c r="J5330" s="211"/>
      <c r="K5330" s="211"/>
      <c r="L5330" s="211"/>
      <c r="M5330" s="211"/>
      <c r="N5330" s="211"/>
      <c r="O5330" s="211"/>
      <c r="P5330" s="211">
        <v>6.82</v>
      </c>
      <c r="Q5330" s="211"/>
    </row>
    <row r="5331" spans="1:17" x14ac:dyDescent="0.25">
      <c r="A5331" s="60" t="s">
        <v>4458</v>
      </c>
      <c r="B5331" s="60" t="s">
        <v>8382</v>
      </c>
      <c r="C5331" s="211"/>
      <c r="D5331" s="211"/>
      <c r="E5331" s="211"/>
      <c r="F5331" s="211"/>
      <c r="G5331" s="211">
        <v>2.5000000000000001E-2</v>
      </c>
      <c r="H5331" s="211">
        <v>5.8000000000000003E-2</v>
      </c>
      <c r="I5331" s="211">
        <v>7.0000000000000001E-3</v>
      </c>
      <c r="J5331" s="211"/>
      <c r="K5331" s="211"/>
      <c r="L5331" s="211"/>
      <c r="M5331" s="211"/>
      <c r="N5331" s="211"/>
      <c r="O5331" s="211"/>
      <c r="P5331" s="211"/>
      <c r="Q5331" s="211">
        <v>2.8</v>
      </c>
    </row>
    <row r="5332" spans="1:17" x14ac:dyDescent="0.25">
      <c r="A5332" s="60" t="s">
        <v>2738</v>
      </c>
      <c r="B5332" s="60" t="s">
        <v>8383</v>
      </c>
      <c r="C5332" s="211"/>
      <c r="D5332" s="211"/>
      <c r="E5332" s="211">
        <v>0.19500000000000001</v>
      </c>
      <c r="F5332" s="211">
        <v>7.3999999999999996E-2</v>
      </c>
      <c r="G5332" s="211"/>
      <c r="H5332" s="211"/>
      <c r="I5332" s="211">
        <v>3.6999999999999998E-2</v>
      </c>
      <c r="J5332" s="211"/>
      <c r="K5332" s="211"/>
      <c r="L5332" s="211"/>
      <c r="M5332" s="211"/>
      <c r="N5332" s="211"/>
      <c r="O5332" s="211"/>
      <c r="P5332" s="211"/>
      <c r="Q5332" s="211"/>
    </row>
    <row r="5333" spans="1:17" x14ac:dyDescent="0.25">
      <c r="A5333" s="60" t="s">
        <v>1913</v>
      </c>
      <c r="B5333" s="60" t="s">
        <v>8384</v>
      </c>
      <c r="C5333" s="211"/>
      <c r="D5333" s="211"/>
      <c r="E5333" s="211"/>
      <c r="F5333" s="211">
        <v>0.378</v>
      </c>
      <c r="G5333" s="211">
        <v>4.5960000000000001</v>
      </c>
      <c r="H5333" s="211">
        <v>0.745</v>
      </c>
      <c r="I5333" s="211"/>
      <c r="J5333" s="211">
        <v>1.855</v>
      </c>
      <c r="K5333" s="211">
        <v>1.8540000000000001</v>
      </c>
      <c r="L5333" s="211"/>
      <c r="M5333" s="211"/>
      <c r="N5333" s="211"/>
      <c r="O5333" s="211">
        <v>0.84499999999999997</v>
      </c>
      <c r="P5333" s="211">
        <v>19.43</v>
      </c>
      <c r="Q5333" s="211">
        <v>37.840000000000003</v>
      </c>
    </row>
    <row r="5334" spans="1:17" x14ac:dyDescent="0.25">
      <c r="A5334" s="60" t="s">
        <v>1829</v>
      </c>
      <c r="B5334" s="60" t="s">
        <v>8385</v>
      </c>
      <c r="C5334" s="211"/>
      <c r="D5334" s="211"/>
      <c r="E5334" s="211"/>
      <c r="F5334" s="211">
        <v>0.112</v>
      </c>
      <c r="G5334" s="211"/>
      <c r="H5334" s="211"/>
      <c r="I5334" s="211">
        <v>3.6440000000000001</v>
      </c>
      <c r="J5334" s="211"/>
      <c r="K5334" s="211">
        <v>0.192</v>
      </c>
      <c r="L5334" s="211"/>
      <c r="M5334" s="211"/>
      <c r="N5334" s="211"/>
      <c r="O5334" s="211"/>
      <c r="P5334" s="211">
        <v>51.411999999999999</v>
      </c>
      <c r="Q5334" s="211">
        <v>0.09</v>
      </c>
    </row>
    <row r="5335" spans="1:17" x14ac:dyDescent="0.25">
      <c r="A5335" s="60" t="s">
        <v>1012</v>
      </c>
      <c r="B5335" s="60" t="s">
        <v>8386</v>
      </c>
      <c r="C5335" s="211"/>
      <c r="D5335" s="211"/>
      <c r="E5335" s="211">
        <v>11.016</v>
      </c>
      <c r="F5335" s="211">
        <v>1.907</v>
      </c>
      <c r="G5335" s="211">
        <v>1.24</v>
      </c>
      <c r="H5335" s="211">
        <v>3.8929999999999998</v>
      </c>
      <c r="I5335" s="211">
        <v>3.339</v>
      </c>
      <c r="J5335" s="211">
        <v>17.544</v>
      </c>
      <c r="K5335" s="211">
        <v>1.337</v>
      </c>
      <c r="L5335" s="211"/>
      <c r="M5335" s="211"/>
      <c r="N5335" s="211"/>
      <c r="O5335" s="211"/>
      <c r="P5335" s="211">
        <v>0.75600000000000001</v>
      </c>
      <c r="Q5335" s="211">
        <v>8.26</v>
      </c>
    </row>
    <row r="5336" spans="1:17" x14ac:dyDescent="0.25">
      <c r="A5336" s="60" t="s">
        <v>1042</v>
      </c>
      <c r="B5336" s="60" t="s">
        <v>8387</v>
      </c>
      <c r="C5336" s="211">
        <v>0.04</v>
      </c>
      <c r="D5336" s="211">
        <v>0.626</v>
      </c>
      <c r="E5336" s="211">
        <v>0.125</v>
      </c>
      <c r="F5336" s="211">
        <v>0.79100000000000004</v>
      </c>
      <c r="G5336" s="211">
        <v>0.29299999999999998</v>
      </c>
      <c r="H5336" s="211">
        <v>3.1459999999999999</v>
      </c>
      <c r="I5336" s="211">
        <v>2.0859999999999999</v>
      </c>
      <c r="J5336" s="211">
        <v>3.5070000000000001</v>
      </c>
      <c r="K5336" s="211">
        <v>3.089</v>
      </c>
      <c r="L5336" s="211">
        <v>2.7610000000000001</v>
      </c>
      <c r="M5336" s="211">
        <v>1.2999999999999999E-2</v>
      </c>
      <c r="N5336" s="211"/>
      <c r="O5336" s="211"/>
      <c r="P5336" s="211"/>
      <c r="Q5336" s="211"/>
    </row>
    <row r="5337" spans="1:17" x14ac:dyDescent="0.25">
      <c r="A5337" s="60" t="s">
        <v>1434</v>
      </c>
      <c r="B5337" s="60" t="s">
        <v>8388</v>
      </c>
      <c r="C5337" s="211"/>
      <c r="D5337" s="211">
        <v>7.0819999999999999</v>
      </c>
      <c r="E5337" s="211"/>
      <c r="F5337" s="211"/>
      <c r="G5337" s="211"/>
      <c r="H5337" s="211">
        <v>6.5000000000000002E-2</v>
      </c>
      <c r="I5337" s="211"/>
      <c r="J5337" s="211"/>
      <c r="K5337" s="211"/>
      <c r="L5337" s="211">
        <v>8.0000000000000002E-3</v>
      </c>
      <c r="M5337" s="211"/>
      <c r="N5337" s="211"/>
      <c r="O5337" s="211"/>
      <c r="P5337" s="211"/>
      <c r="Q5337" s="211">
        <v>52.82</v>
      </c>
    </row>
    <row r="5338" spans="1:17" x14ac:dyDescent="0.25">
      <c r="A5338" s="60" t="s">
        <v>4594</v>
      </c>
      <c r="B5338" s="60" t="s">
        <v>8389</v>
      </c>
      <c r="C5338" s="211"/>
      <c r="D5338" s="211"/>
      <c r="E5338" s="211"/>
      <c r="F5338" s="211">
        <v>0.22500000000000001</v>
      </c>
      <c r="G5338" s="211">
        <v>4.3999999999999997E-2</v>
      </c>
      <c r="H5338" s="211"/>
      <c r="I5338" s="211">
        <v>1.9E-2</v>
      </c>
      <c r="J5338" s="211"/>
      <c r="K5338" s="211"/>
      <c r="L5338" s="211"/>
      <c r="M5338" s="211"/>
      <c r="N5338" s="211"/>
      <c r="O5338" s="211"/>
      <c r="P5338" s="211">
        <v>0.04</v>
      </c>
      <c r="Q5338" s="211"/>
    </row>
    <row r="5339" spans="1:17" x14ac:dyDescent="0.25">
      <c r="A5339" s="60" t="s">
        <v>2047</v>
      </c>
      <c r="B5339" s="60" t="s">
        <v>8390</v>
      </c>
      <c r="C5339" s="211"/>
      <c r="D5339" s="211"/>
      <c r="E5339" s="211"/>
      <c r="F5339" s="211">
        <v>0.34799999999999998</v>
      </c>
      <c r="G5339" s="211">
        <v>3.4000000000000002E-2</v>
      </c>
      <c r="H5339" s="211">
        <v>5.968</v>
      </c>
      <c r="I5339" s="211">
        <v>0.23899999999999999</v>
      </c>
      <c r="J5339" s="211">
        <v>0.27700000000000002</v>
      </c>
      <c r="K5339" s="211">
        <v>2.3090000000000002</v>
      </c>
      <c r="L5339" s="211"/>
      <c r="M5339" s="211"/>
      <c r="N5339" s="211"/>
      <c r="O5339" s="211"/>
      <c r="P5339" s="211">
        <v>0.46</v>
      </c>
      <c r="Q5339" s="211"/>
    </row>
    <row r="5340" spans="1:17" x14ac:dyDescent="0.25">
      <c r="A5340" s="60" t="s">
        <v>2107</v>
      </c>
      <c r="B5340" s="60" t="s">
        <v>8391</v>
      </c>
      <c r="C5340" s="211"/>
      <c r="D5340" s="211"/>
      <c r="E5340" s="211"/>
      <c r="F5340" s="211"/>
      <c r="G5340" s="211"/>
      <c r="H5340" s="211"/>
      <c r="I5340" s="211"/>
      <c r="J5340" s="211"/>
      <c r="K5340" s="211"/>
      <c r="L5340" s="211"/>
      <c r="M5340" s="211"/>
      <c r="N5340" s="211">
        <v>2</v>
      </c>
      <c r="O5340" s="211"/>
      <c r="P5340" s="211"/>
      <c r="Q5340" s="211"/>
    </row>
    <row r="5341" spans="1:17" x14ac:dyDescent="0.25">
      <c r="A5341" s="60" t="s">
        <v>4459</v>
      </c>
      <c r="B5341" s="60" t="s">
        <v>8392</v>
      </c>
      <c r="C5341" s="211"/>
      <c r="D5341" s="211">
        <v>2.65</v>
      </c>
      <c r="E5341" s="211">
        <v>2.5999999999999999E-2</v>
      </c>
      <c r="F5341" s="211"/>
      <c r="G5341" s="211"/>
      <c r="H5341" s="211"/>
      <c r="I5341" s="211">
        <v>0.16700000000000001</v>
      </c>
      <c r="J5341" s="211"/>
      <c r="K5341" s="211"/>
      <c r="L5341" s="211"/>
      <c r="M5341" s="211"/>
      <c r="N5341" s="211"/>
      <c r="O5341" s="211"/>
      <c r="P5341" s="211"/>
      <c r="Q5341" s="211"/>
    </row>
    <row r="5342" spans="1:17" x14ac:dyDescent="0.25">
      <c r="A5342" s="60" t="s">
        <v>1476</v>
      </c>
      <c r="B5342" s="60" t="s">
        <v>8393</v>
      </c>
      <c r="C5342" s="211"/>
      <c r="D5342" s="211"/>
      <c r="E5342" s="211">
        <v>0.14399999999999999</v>
      </c>
      <c r="F5342" s="211">
        <v>0.20699999999999999</v>
      </c>
      <c r="G5342" s="211">
        <v>0.497</v>
      </c>
      <c r="H5342" s="211">
        <v>0.11899999999999999</v>
      </c>
      <c r="I5342" s="211">
        <v>0.03</v>
      </c>
      <c r="J5342" s="211"/>
      <c r="K5342" s="211"/>
      <c r="L5342" s="211"/>
      <c r="M5342" s="211"/>
      <c r="N5342" s="211">
        <v>49</v>
      </c>
      <c r="O5342" s="211">
        <v>0.47399999999999998</v>
      </c>
      <c r="P5342" s="211">
        <v>4</v>
      </c>
      <c r="Q5342" s="211"/>
    </row>
    <row r="5343" spans="1:17" x14ac:dyDescent="0.25">
      <c r="A5343" s="60" t="s">
        <v>3273</v>
      </c>
      <c r="B5343" s="60" t="s">
        <v>8394</v>
      </c>
      <c r="C5343" s="211"/>
      <c r="D5343" s="211"/>
      <c r="E5343" s="211"/>
      <c r="F5343" s="211"/>
      <c r="G5343" s="211"/>
      <c r="H5343" s="211"/>
      <c r="I5343" s="211"/>
      <c r="J5343" s="211"/>
      <c r="K5343" s="211"/>
      <c r="L5343" s="211"/>
      <c r="M5343" s="211">
        <v>41.656999999999996</v>
      </c>
      <c r="N5343" s="211"/>
      <c r="O5343" s="211"/>
      <c r="P5343" s="211"/>
      <c r="Q5343" s="211">
        <v>58.49</v>
      </c>
    </row>
    <row r="5344" spans="1:17" x14ac:dyDescent="0.25">
      <c r="A5344" s="60" t="s">
        <v>1986</v>
      </c>
      <c r="B5344" s="60" t="s">
        <v>8395</v>
      </c>
      <c r="C5344" s="211">
        <v>17.423999999999999</v>
      </c>
      <c r="D5344" s="211">
        <v>7.1509999999999998</v>
      </c>
      <c r="E5344" s="211">
        <v>8.2080000000000002</v>
      </c>
      <c r="F5344" s="211">
        <v>2.4239999999999999</v>
      </c>
      <c r="G5344" s="211"/>
      <c r="H5344" s="211">
        <v>2.0310000000000001</v>
      </c>
      <c r="I5344" s="211"/>
      <c r="J5344" s="211">
        <v>0.245</v>
      </c>
      <c r="K5344" s="211">
        <v>3.141</v>
      </c>
      <c r="L5344" s="211"/>
      <c r="M5344" s="211">
        <v>10.202999999999999</v>
      </c>
      <c r="N5344" s="211"/>
      <c r="O5344" s="211"/>
      <c r="P5344" s="211"/>
      <c r="Q5344" s="211"/>
    </row>
    <row r="5345" spans="1:17" x14ac:dyDescent="0.25">
      <c r="A5345" s="60" t="s">
        <v>2460</v>
      </c>
      <c r="B5345" s="60" t="s">
        <v>8396</v>
      </c>
      <c r="C5345" s="211"/>
      <c r="D5345" s="211"/>
      <c r="E5345" s="211">
        <v>3.4000000000000002E-2</v>
      </c>
      <c r="F5345" s="211"/>
      <c r="G5345" s="211">
        <v>0.13600000000000001</v>
      </c>
      <c r="H5345" s="211"/>
      <c r="I5345" s="211"/>
      <c r="J5345" s="211"/>
      <c r="K5345" s="211">
        <v>1036.097</v>
      </c>
      <c r="L5345" s="211"/>
      <c r="M5345" s="211">
        <v>40.058</v>
      </c>
      <c r="N5345" s="211"/>
      <c r="O5345" s="211"/>
      <c r="P5345" s="211"/>
      <c r="Q5345" s="211">
        <v>4.8899999999999997</v>
      </c>
    </row>
    <row r="5346" spans="1:17" x14ac:dyDescent="0.25">
      <c r="A5346" s="60" t="s">
        <v>1637</v>
      </c>
      <c r="B5346" s="60" t="s">
        <v>8397</v>
      </c>
      <c r="C5346" s="211">
        <v>1.1259999999999999</v>
      </c>
      <c r="D5346" s="211"/>
      <c r="E5346" s="211"/>
      <c r="F5346" s="211">
        <v>0.81</v>
      </c>
      <c r="G5346" s="211">
        <v>1.79</v>
      </c>
      <c r="H5346" s="211"/>
      <c r="I5346" s="211">
        <v>20.106999999999999</v>
      </c>
      <c r="J5346" s="211">
        <v>80.388000000000005</v>
      </c>
      <c r="K5346" s="211">
        <v>64.825000000000003</v>
      </c>
      <c r="L5346" s="211">
        <v>59.817</v>
      </c>
      <c r="M5346" s="211">
        <v>37.439</v>
      </c>
      <c r="N5346" s="211"/>
      <c r="O5346" s="211">
        <v>88.956999999999994</v>
      </c>
      <c r="P5346" s="211">
        <v>189.28700000000001</v>
      </c>
      <c r="Q5346" s="211">
        <v>620.13</v>
      </c>
    </row>
    <row r="5347" spans="1:17" x14ac:dyDescent="0.25">
      <c r="A5347" s="60" t="s">
        <v>2302</v>
      </c>
      <c r="B5347" s="60" t="s">
        <v>8398</v>
      </c>
      <c r="C5347" s="211"/>
      <c r="D5347" s="211"/>
      <c r="E5347" s="211"/>
      <c r="F5347" s="211">
        <v>1.5369999999999999</v>
      </c>
      <c r="G5347" s="211"/>
      <c r="H5347" s="211"/>
      <c r="I5347" s="211"/>
      <c r="J5347" s="211"/>
      <c r="K5347" s="211"/>
      <c r="L5347" s="211"/>
      <c r="M5347" s="211"/>
      <c r="N5347" s="211">
        <v>13</v>
      </c>
      <c r="O5347" s="211">
        <v>58.234999999999999</v>
      </c>
      <c r="P5347" s="211"/>
      <c r="Q5347" s="211"/>
    </row>
    <row r="5348" spans="1:17" x14ac:dyDescent="0.25">
      <c r="A5348" s="60" t="s">
        <v>2155</v>
      </c>
      <c r="B5348" s="60" t="s">
        <v>8399</v>
      </c>
      <c r="C5348" s="211"/>
      <c r="D5348" s="211">
        <v>8.2000000000000003E-2</v>
      </c>
      <c r="E5348" s="211"/>
      <c r="F5348" s="211">
        <v>0.10100000000000001</v>
      </c>
      <c r="G5348" s="211"/>
      <c r="H5348" s="211"/>
      <c r="I5348" s="211"/>
      <c r="J5348" s="211"/>
      <c r="K5348" s="211"/>
      <c r="L5348" s="211"/>
      <c r="M5348" s="211"/>
      <c r="N5348" s="211">
        <v>35</v>
      </c>
      <c r="O5348" s="211"/>
      <c r="P5348" s="211"/>
      <c r="Q5348" s="211"/>
    </row>
    <row r="5349" spans="1:17" x14ac:dyDescent="0.25">
      <c r="A5349" s="60" t="s">
        <v>619</v>
      </c>
      <c r="B5349" s="60" t="s">
        <v>8400</v>
      </c>
      <c r="C5349" s="211"/>
      <c r="D5349" s="211"/>
      <c r="E5349" s="211">
        <v>0.112</v>
      </c>
      <c r="F5349" s="211">
        <v>1.677</v>
      </c>
      <c r="G5349" s="211">
        <v>0.872</v>
      </c>
      <c r="H5349" s="211"/>
      <c r="I5349" s="211">
        <v>1.4750000000000001</v>
      </c>
      <c r="J5349" s="211"/>
      <c r="K5349" s="211">
        <v>16.827000000000002</v>
      </c>
      <c r="L5349" s="211">
        <v>1.3129999999999999</v>
      </c>
      <c r="M5349" s="211"/>
      <c r="N5349" s="211"/>
      <c r="O5349" s="211"/>
      <c r="P5349" s="211"/>
      <c r="Q5349" s="211">
        <v>18.75</v>
      </c>
    </row>
    <row r="5350" spans="1:17" x14ac:dyDescent="0.25">
      <c r="A5350" s="60" t="s">
        <v>1707</v>
      </c>
      <c r="B5350" s="60" t="s">
        <v>8401</v>
      </c>
      <c r="C5350" s="211"/>
      <c r="D5350" s="211"/>
      <c r="E5350" s="211"/>
      <c r="F5350" s="211"/>
      <c r="G5350" s="211"/>
      <c r="H5350" s="211"/>
      <c r="I5350" s="211">
        <v>0.82699999999999996</v>
      </c>
      <c r="J5350" s="211"/>
      <c r="K5350" s="211"/>
      <c r="L5350" s="211"/>
      <c r="M5350" s="211"/>
      <c r="N5350" s="211"/>
      <c r="O5350" s="211"/>
      <c r="P5350" s="211"/>
      <c r="Q5350" s="211">
        <v>20.2</v>
      </c>
    </row>
    <row r="5351" spans="1:17" x14ac:dyDescent="0.25">
      <c r="A5351" s="60" t="s">
        <v>807</v>
      </c>
      <c r="B5351" s="60" t="s">
        <v>8402</v>
      </c>
      <c r="C5351" s="211"/>
      <c r="D5351" s="211">
        <v>15.054</v>
      </c>
      <c r="E5351" s="211">
        <v>2.9009999999999998</v>
      </c>
      <c r="F5351" s="211">
        <v>3.0619999999999998</v>
      </c>
      <c r="G5351" s="211">
        <v>0.95699999999999996</v>
      </c>
      <c r="H5351" s="211">
        <v>22.847000000000001</v>
      </c>
      <c r="I5351" s="211">
        <v>20.635999999999999</v>
      </c>
      <c r="J5351" s="211">
        <v>2.87</v>
      </c>
      <c r="K5351" s="211">
        <v>9.5009999999999994</v>
      </c>
      <c r="L5351" s="211">
        <v>2.2749999999999999</v>
      </c>
      <c r="M5351" s="211">
        <v>5.6989999999999998</v>
      </c>
      <c r="N5351" s="211">
        <v>493</v>
      </c>
      <c r="O5351" s="211">
        <v>291.53300000000002</v>
      </c>
      <c r="P5351" s="211">
        <v>7.4969999999999999</v>
      </c>
      <c r="Q5351" s="211">
        <v>0.3</v>
      </c>
    </row>
    <row r="5352" spans="1:17" x14ac:dyDescent="0.25">
      <c r="A5352" s="60" t="s">
        <v>1190</v>
      </c>
      <c r="B5352" s="60" t="s">
        <v>8403</v>
      </c>
      <c r="C5352" s="211"/>
      <c r="D5352" s="211"/>
      <c r="E5352" s="211">
        <v>2.9670000000000001</v>
      </c>
      <c r="F5352" s="211">
        <v>9.6000000000000002E-2</v>
      </c>
      <c r="G5352" s="211"/>
      <c r="H5352" s="211">
        <v>0.36499999999999999</v>
      </c>
      <c r="I5352" s="211">
        <v>0.42399999999999999</v>
      </c>
      <c r="J5352" s="211">
        <v>0.58899999999999997</v>
      </c>
      <c r="K5352" s="211">
        <v>0.998</v>
      </c>
      <c r="L5352" s="211">
        <v>0.73499999999999999</v>
      </c>
      <c r="M5352" s="211">
        <v>7.0000000000000001E-3</v>
      </c>
      <c r="N5352" s="211"/>
      <c r="O5352" s="211">
        <v>2.7629999999999999</v>
      </c>
      <c r="P5352" s="211"/>
      <c r="Q5352" s="211"/>
    </row>
    <row r="5353" spans="1:17" x14ac:dyDescent="0.25">
      <c r="A5353" s="60" t="s">
        <v>2673</v>
      </c>
      <c r="B5353" s="60" t="s">
        <v>8404</v>
      </c>
      <c r="C5353" s="211"/>
      <c r="D5353" s="211"/>
      <c r="E5353" s="211"/>
      <c r="F5353" s="211"/>
      <c r="G5353" s="211"/>
      <c r="H5353" s="211">
        <v>0.121</v>
      </c>
      <c r="I5353" s="211"/>
      <c r="J5353" s="211"/>
      <c r="K5353" s="211"/>
      <c r="L5353" s="211"/>
      <c r="M5353" s="211"/>
      <c r="N5353" s="211">
        <v>11</v>
      </c>
      <c r="O5353" s="211"/>
      <c r="P5353" s="211"/>
      <c r="Q5353" s="211"/>
    </row>
    <row r="5354" spans="1:17" x14ac:dyDescent="0.25">
      <c r="A5354" s="60" t="s">
        <v>2409</v>
      </c>
      <c r="B5354" s="60" t="s">
        <v>8405</v>
      </c>
      <c r="C5354" s="211"/>
      <c r="D5354" s="211"/>
      <c r="E5354" s="211">
        <v>2.5779999999999998</v>
      </c>
      <c r="F5354" s="211">
        <v>0.51</v>
      </c>
      <c r="G5354" s="211">
        <v>0.41699999999999998</v>
      </c>
      <c r="H5354" s="211">
        <v>3.1E-2</v>
      </c>
      <c r="I5354" s="211">
        <v>4.8000000000000001E-2</v>
      </c>
      <c r="J5354" s="211"/>
      <c r="K5354" s="211"/>
      <c r="L5354" s="211"/>
      <c r="M5354" s="211"/>
      <c r="N5354" s="211">
        <v>11</v>
      </c>
      <c r="O5354" s="211"/>
      <c r="P5354" s="211"/>
      <c r="Q5354" s="211"/>
    </row>
    <row r="5355" spans="1:17" x14ac:dyDescent="0.25">
      <c r="A5355" s="60" t="s">
        <v>1021</v>
      </c>
      <c r="B5355" s="60" t="s">
        <v>8406</v>
      </c>
      <c r="C5355" s="211"/>
      <c r="D5355" s="211">
        <v>3.11</v>
      </c>
      <c r="E5355" s="211">
        <v>0.73299999999999998</v>
      </c>
      <c r="F5355" s="211">
        <v>1.43</v>
      </c>
      <c r="G5355" s="211"/>
      <c r="H5355" s="211">
        <v>4.3449999999999998</v>
      </c>
      <c r="I5355" s="211">
        <v>9.9000000000000005E-2</v>
      </c>
      <c r="J5355" s="211"/>
      <c r="K5355" s="211"/>
      <c r="L5355" s="211"/>
      <c r="M5355" s="211">
        <v>11.725</v>
      </c>
      <c r="N5355" s="211"/>
      <c r="O5355" s="211"/>
      <c r="P5355" s="211"/>
      <c r="Q5355" s="211"/>
    </row>
    <row r="5356" spans="1:17" x14ac:dyDescent="0.25">
      <c r="A5356" s="60" t="s">
        <v>2789</v>
      </c>
      <c r="B5356" s="60" t="s">
        <v>8407</v>
      </c>
      <c r="C5356" s="211"/>
      <c r="D5356" s="211"/>
      <c r="E5356" s="211">
        <v>2.7170000000000001</v>
      </c>
      <c r="F5356" s="211"/>
      <c r="G5356" s="211">
        <v>1E-3</v>
      </c>
      <c r="H5356" s="211"/>
      <c r="I5356" s="211">
        <v>12.91</v>
      </c>
      <c r="J5356" s="211"/>
      <c r="K5356" s="211">
        <v>1.1240000000000001</v>
      </c>
      <c r="L5356" s="211"/>
      <c r="M5356" s="211"/>
      <c r="N5356" s="211"/>
      <c r="O5356" s="211"/>
      <c r="P5356" s="211"/>
      <c r="Q5356" s="211">
        <v>23.48</v>
      </c>
    </row>
    <row r="5357" spans="1:17" x14ac:dyDescent="0.25">
      <c r="A5357" s="60" t="s">
        <v>351</v>
      </c>
      <c r="B5357" s="60" t="s">
        <v>8408</v>
      </c>
      <c r="C5357" s="211"/>
      <c r="D5357" s="211">
        <v>0.10100000000000001</v>
      </c>
      <c r="E5357" s="211">
        <v>0.76300000000000001</v>
      </c>
      <c r="F5357" s="211"/>
      <c r="G5357" s="211"/>
      <c r="H5357" s="211"/>
      <c r="I5357" s="211"/>
      <c r="J5357" s="211"/>
      <c r="K5357" s="211"/>
      <c r="L5357" s="211">
        <v>7.0000000000000001E-3</v>
      </c>
      <c r="M5357" s="211"/>
      <c r="N5357" s="211"/>
      <c r="O5357" s="211"/>
      <c r="P5357" s="211"/>
      <c r="Q5357" s="211"/>
    </row>
    <row r="5358" spans="1:17" x14ac:dyDescent="0.25">
      <c r="A5358" s="60" t="s">
        <v>537</v>
      </c>
      <c r="B5358" s="60" t="s">
        <v>8409</v>
      </c>
      <c r="C5358" s="211"/>
      <c r="D5358" s="211">
        <v>0.248</v>
      </c>
      <c r="E5358" s="211">
        <v>0.57499999999999996</v>
      </c>
      <c r="F5358" s="211"/>
      <c r="G5358" s="211">
        <v>5.5880000000000001</v>
      </c>
      <c r="H5358" s="211">
        <v>0.83</v>
      </c>
      <c r="I5358" s="211">
        <v>57.807000000000002</v>
      </c>
      <c r="J5358" s="211">
        <v>0.77900000000000003</v>
      </c>
      <c r="K5358" s="211">
        <v>2.4950000000000001</v>
      </c>
      <c r="L5358" s="211"/>
      <c r="M5358" s="211"/>
      <c r="N5358" s="211"/>
      <c r="O5358" s="211"/>
      <c r="P5358" s="211"/>
      <c r="Q5358" s="211">
        <v>1.64</v>
      </c>
    </row>
    <row r="5359" spans="1:17" x14ac:dyDescent="0.25">
      <c r="A5359" s="60" t="s">
        <v>284</v>
      </c>
      <c r="B5359" s="60" t="s">
        <v>8410</v>
      </c>
      <c r="C5359" s="211"/>
      <c r="D5359" s="211"/>
      <c r="E5359" s="211"/>
      <c r="F5359" s="211"/>
      <c r="G5359" s="211"/>
      <c r="H5359" s="211"/>
      <c r="I5359" s="211"/>
      <c r="J5359" s="211"/>
      <c r="K5359" s="211">
        <v>9.2999999999999999E-2</v>
      </c>
      <c r="L5359" s="211"/>
      <c r="M5359" s="211"/>
      <c r="N5359" s="211"/>
      <c r="O5359" s="211"/>
      <c r="P5359" s="211"/>
      <c r="Q5359" s="211">
        <v>16.73</v>
      </c>
    </row>
    <row r="5360" spans="1:17" x14ac:dyDescent="0.25">
      <c r="A5360" s="60" t="s">
        <v>1251</v>
      </c>
      <c r="B5360" s="60" t="s">
        <v>8411</v>
      </c>
      <c r="C5360" s="211"/>
      <c r="D5360" s="211">
        <v>1.2430000000000001</v>
      </c>
      <c r="E5360" s="211"/>
      <c r="F5360" s="211">
        <v>0.79700000000000004</v>
      </c>
      <c r="G5360" s="211">
        <v>0.14099999999999999</v>
      </c>
      <c r="H5360" s="211"/>
      <c r="I5360" s="211">
        <v>5.2999999999999999E-2</v>
      </c>
      <c r="J5360" s="211"/>
      <c r="K5360" s="211"/>
      <c r="L5360" s="211">
        <v>2.4E-2</v>
      </c>
      <c r="M5360" s="211"/>
      <c r="N5360" s="211">
        <v>1</v>
      </c>
      <c r="O5360" s="211">
        <v>0.21299999999999999</v>
      </c>
      <c r="P5360" s="211">
        <v>3.05</v>
      </c>
      <c r="Q5360" s="211">
        <v>0.01</v>
      </c>
    </row>
    <row r="5361" spans="1:17" x14ac:dyDescent="0.25">
      <c r="A5361" s="60" t="s">
        <v>736</v>
      </c>
      <c r="B5361" s="60" t="s">
        <v>8412</v>
      </c>
      <c r="C5361" s="211">
        <v>2.2200000000000002</v>
      </c>
      <c r="D5361" s="211">
        <v>15.933</v>
      </c>
      <c r="E5361" s="211">
        <v>2.867</v>
      </c>
      <c r="F5361" s="211">
        <v>6.0000000000000001E-3</v>
      </c>
      <c r="G5361" s="211">
        <v>1.0529999999999999</v>
      </c>
      <c r="H5361" s="211">
        <v>4.4690000000000003</v>
      </c>
      <c r="I5361" s="211">
        <v>7.0999999999999994E-2</v>
      </c>
      <c r="J5361" s="211"/>
      <c r="K5361" s="211">
        <v>0.32300000000000001</v>
      </c>
      <c r="L5361" s="211">
        <v>1.024</v>
      </c>
      <c r="M5361" s="211"/>
      <c r="N5361" s="211"/>
      <c r="O5361" s="211">
        <v>4.5830000000000002</v>
      </c>
      <c r="P5361" s="211">
        <v>72.430000000000007</v>
      </c>
      <c r="Q5361" s="211">
        <v>79.48</v>
      </c>
    </row>
    <row r="5362" spans="1:17" x14ac:dyDescent="0.25">
      <c r="A5362" s="60" t="s">
        <v>74</v>
      </c>
      <c r="B5362" s="60" t="s">
        <v>8413</v>
      </c>
      <c r="C5362" s="211">
        <v>0.34699999999999998</v>
      </c>
      <c r="D5362" s="211">
        <v>16.986999999999998</v>
      </c>
      <c r="E5362" s="211">
        <v>152.82300000000001</v>
      </c>
      <c r="F5362" s="211">
        <v>88.152000000000001</v>
      </c>
      <c r="G5362" s="211">
        <v>15.519</v>
      </c>
      <c r="H5362" s="211">
        <v>103.887</v>
      </c>
      <c r="I5362" s="211">
        <v>54.22</v>
      </c>
      <c r="J5362" s="211">
        <v>238.703</v>
      </c>
      <c r="K5362" s="211">
        <v>76.588999999999999</v>
      </c>
      <c r="L5362" s="211">
        <v>110.002</v>
      </c>
      <c r="M5362" s="211">
        <v>4.1239999999999997</v>
      </c>
      <c r="N5362" s="211">
        <v>34</v>
      </c>
      <c r="O5362" s="211">
        <v>201.256</v>
      </c>
      <c r="P5362" s="211">
        <v>855.45699999999999</v>
      </c>
      <c r="Q5362" s="211">
        <v>1024.45</v>
      </c>
    </row>
    <row r="5363" spans="1:17" x14ac:dyDescent="0.25">
      <c r="A5363" s="60" t="s">
        <v>4408</v>
      </c>
      <c r="B5363" s="60" t="s">
        <v>8414</v>
      </c>
      <c r="C5363" s="211"/>
      <c r="D5363" s="211">
        <v>0.35599999999999998</v>
      </c>
      <c r="E5363" s="211"/>
      <c r="F5363" s="211"/>
      <c r="G5363" s="211"/>
      <c r="H5363" s="211">
        <v>2.0430000000000001</v>
      </c>
      <c r="I5363" s="211"/>
      <c r="J5363" s="211"/>
      <c r="K5363" s="211"/>
      <c r="L5363" s="211"/>
      <c r="M5363" s="211"/>
      <c r="N5363" s="211"/>
      <c r="O5363" s="211"/>
      <c r="P5363" s="211"/>
      <c r="Q5363" s="211"/>
    </row>
    <row r="5364" spans="1:17" x14ac:dyDescent="0.25">
      <c r="A5364" s="60" t="s">
        <v>4692</v>
      </c>
      <c r="B5364" s="60" t="s">
        <v>8415</v>
      </c>
      <c r="C5364" s="211"/>
      <c r="D5364" s="211">
        <v>0.36099999999999999</v>
      </c>
      <c r="E5364" s="211"/>
      <c r="F5364" s="211">
        <v>0.24</v>
      </c>
      <c r="G5364" s="211">
        <v>26.824999999999999</v>
      </c>
      <c r="H5364" s="211"/>
      <c r="I5364" s="211"/>
      <c r="J5364" s="211"/>
      <c r="K5364" s="211">
        <v>19.661999999999999</v>
      </c>
      <c r="L5364" s="211"/>
      <c r="M5364" s="211"/>
      <c r="N5364" s="211"/>
      <c r="O5364" s="211"/>
      <c r="P5364" s="211"/>
      <c r="Q5364" s="211"/>
    </row>
    <row r="5365" spans="1:17" x14ac:dyDescent="0.25">
      <c r="A5365" s="60" t="s">
        <v>362</v>
      </c>
      <c r="B5365" s="60" t="s">
        <v>8416</v>
      </c>
      <c r="C5365" s="211">
        <v>0.51200000000000001</v>
      </c>
      <c r="D5365" s="211">
        <v>0.67400000000000004</v>
      </c>
      <c r="E5365" s="211"/>
      <c r="F5365" s="211"/>
      <c r="G5365" s="211"/>
      <c r="H5365" s="211">
        <v>0.217</v>
      </c>
      <c r="I5365" s="211">
        <v>21.266999999999999</v>
      </c>
      <c r="J5365" s="211"/>
      <c r="K5365" s="211"/>
      <c r="L5365" s="211"/>
      <c r="M5365" s="211"/>
      <c r="N5365" s="211"/>
      <c r="O5365" s="211"/>
      <c r="P5365" s="211"/>
      <c r="Q5365" s="211"/>
    </row>
    <row r="5366" spans="1:17" x14ac:dyDescent="0.25">
      <c r="A5366" s="60" t="s">
        <v>3955</v>
      </c>
      <c r="B5366" s="60" t="s">
        <v>8420</v>
      </c>
      <c r="C5366" s="211"/>
      <c r="D5366" s="211">
        <v>5.625</v>
      </c>
      <c r="E5366" s="211"/>
      <c r="F5366" s="211"/>
      <c r="G5366" s="211"/>
      <c r="H5366" s="211"/>
      <c r="I5366" s="211">
        <v>17.419</v>
      </c>
      <c r="J5366" s="211">
        <v>22.776</v>
      </c>
      <c r="K5366" s="211">
        <v>0.187</v>
      </c>
      <c r="L5366" s="211">
        <v>2.7759999999999998</v>
      </c>
      <c r="M5366" s="211"/>
      <c r="N5366" s="211"/>
      <c r="O5366" s="211"/>
      <c r="P5366" s="211">
        <v>3.4929999999999999</v>
      </c>
      <c r="Q5366" s="211"/>
    </row>
    <row r="5367" spans="1:17" x14ac:dyDescent="0.25">
      <c r="A5367" s="60" t="s">
        <v>959</v>
      </c>
      <c r="B5367" s="60" t="s">
        <v>8421</v>
      </c>
      <c r="C5367" s="211"/>
      <c r="D5367" s="211"/>
      <c r="E5367" s="211"/>
      <c r="F5367" s="211"/>
      <c r="G5367" s="211">
        <v>1.9339999999999999</v>
      </c>
      <c r="H5367" s="211"/>
      <c r="I5367" s="211"/>
      <c r="J5367" s="211"/>
      <c r="K5367" s="211"/>
      <c r="L5367" s="211"/>
      <c r="M5367" s="211"/>
      <c r="N5367" s="211"/>
      <c r="O5367" s="211"/>
      <c r="P5367" s="211"/>
      <c r="Q5367" s="211"/>
    </row>
    <row r="5368" spans="1:17" x14ac:dyDescent="0.25">
      <c r="A5368" s="60" t="s">
        <v>1514</v>
      </c>
      <c r="B5368" s="60" t="s">
        <v>8422</v>
      </c>
      <c r="C5368" s="211">
        <v>1.5169999999999999</v>
      </c>
      <c r="D5368" s="211">
        <v>5.5449999999999999</v>
      </c>
      <c r="E5368" s="211">
        <v>3.4980000000000002</v>
      </c>
      <c r="F5368" s="211">
        <v>4.6909999999999998</v>
      </c>
      <c r="G5368" s="211">
        <v>3.8</v>
      </c>
      <c r="H5368" s="211">
        <v>3.9049999999999998</v>
      </c>
      <c r="I5368" s="211">
        <v>3.3420000000000001</v>
      </c>
      <c r="J5368" s="211">
        <v>12.202</v>
      </c>
      <c r="K5368" s="211">
        <v>0.98899999999999999</v>
      </c>
      <c r="L5368" s="211">
        <v>2.8540000000000001</v>
      </c>
      <c r="M5368" s="211">
        <v>4.0780000000000003</v>
      </c>
      <c r="N5368" s="211">
        <v>9</v>
      </c>
      <c r="O5368" s="211">
        <v>3.4049999999999998</v>
      </c>
      <c r="P5368" s="211">
        <v>1.0149999999999999</v>
      </c>
      <c r="Q5368" s="211">
        <v>1.36</v>
      </c>
    </row>
    <row r="5369" spans="1:17" x14ac:dyDescent="0.25">
      <c r="A5369" s="60" t="s">
        <v>24</v>
      </c>
      <c r="B5369" s="60" t="s">
        <v>8424</v>
      </c>
      <c r="C5369" s="211">
        <v>87.069000000000003</v>
      </c>
      <c r="D5369" s="211">
        <v>106.983</v>
      </c>
      <c r="E5369" s="211">
        <v>92.114000000000004</v>
      </c>
      <c r="F5369" s="211">
        <v>89.438000000000002</v>
      </c>
      <c r="G5369" s="211">
        <v>182.76599999999999</v>
      </c>
      <c r="H5369" s="211">
        <v>631.89099999999996</v>
      </c>
      <c r="I5369" s="211">
        <v>1547.2270000000001</v>
      </c>
      <c r="J5369" s="211">
        <v>985.21500000000003</v>
      </c>
      <c r="K5369" s="211">
        <v>1628.5050000000001</v>
      </c>
      <c r="L5369" s="211">
        <v>1191.5160000000001</v>
      </c>
      <c r="M5369" s="211">
        <v>2671.203</v>
      </c>
      <c r="N5369" s="211">
        <v>2620</v>
      </c>
      <c r="O5369" s="211">
        <v>789.37</v>
      </c>
      <c r="P5369" s="211">
        <v>370.33800000000002</v>
      </c>
      <c r="Q5369" s="211">
        <v>790.11</v>
      </c>
    </row>
    <row r="5370" spans="1:17" x14ac:dyDescent="0.25">
      <c r="A5370" s="60" t="s">
        <v>2012</v>
      </c>
      <c r="B5370" s="60" t="s">
        <v>8426</v>
      </c>
      <c r="C5370" s="211"/>
      <c r="D5370" s="211"/>
      <c r="E5370" s="211"/>
      <c r="F5370" s="211"/>
      <c r="G5370" s="211"/>
      <c r="H5370" s="211"/>
      <c r="I5370" s="211"/>
      <c r="J5370" s="211"/>
      <c r="K5370" s="211"/>
      <c r="L5370" s="211">
        <v>2.7469999999999999</v>
      </c>
      <c r="M5370" s="211"/>
      <c r="N5370" s="211"/>
      <c r="O5370" s="211"/>
      <c r="P5370" s="211"/>
      <c r="Q5370" s="211"/>
    </row>
    <row r="5371" spans="1:17" x14ac:dyDescent="0.25">
      <c r="A5371" s="60" t="s">
        <v>1108</v>
      </c>
      <c r="B5371" s="60" t="s">
        <v>8428</v>
      </c>
      <c r="C5371" s="211"/>
      <c r="D5371" s="211"/>
      <c r="E5371" s="211"/>
      <c r="F5371" s="211"/>
      <c r="G5371" s="211"/>
      <c r="H5371" s="211"/>
      <c r="I5371" s="211"/>
      <c r="J5371" s="211"/>
      <c r="K5371" s="211"/>
      <c r="L5371" s="211"/>
      <c r="M5371" s="211"/>
      <c r="N5371" s="211"/>
      <c r="O5371" s="211">
        <v>0.16300000000000001</v>
      </c>
      <c r="P5371" s="211"/>
      <c r="Q5371" s="211"/>
    </row>
    <row r="5372" spans="1:17" x14ac:dyDescent="0.25">
      <c r="A5372" s="60" t="s">
        <v>762</v>
      </c>
      <c r="B5372" s="60" t="s">
        <v>8431</v>
      </c>
      <c r="C5372" s="211"/>
      <c r="D5372" s="211"/>
      <c r="E5372" s="211">
        <v>2.012</v>
      </c>
      <c r="F5372" s="211"/>
      <c r="G5372" s="211"/>
      <c r="H5372" s="211"/>
      <c r="I5372" s="211"/>
      <c r="J5372" s="211"/>
      <c r="K5372" s="211"/>
      <c r="L5372" s="211"/>
      <c r="M5372" s="211">
        <v>0</v>
      </c>
      <c r="N5372" s="211"/>
      <c r="O5372" s="211"/>
      <c r="P5372" s="211"/>
      <c r="Q5372" s="211"/>
    </row>
    <row r="5373" spans="1:17" x14ac:dyDescent="0.25">
      <c r="A5373" s="60" t="s">
        <v>1658</v>
      </c>
      <c r="B5373" s="60" t="s">
        <v>8433</v>
      </c>
      <c r="C5373" s="211"/>
      <c r="D5373" s="211">
        <v>1.34</v>
      </c>
      <c r="E5373" s="211"/>
      <c r="F5373" s="211">
        <v>0.10100000000000001</v>
      </c>
      <c r="G5373" s="211"/>
      <c r="H5373" s="211"/>
      <c r="I5373" s="211"/>
      <c r="J5373" s="211">
        <v>8.6999999999999994E-2</v>
      </c>
      <c r="K5373" s="211"/>
      <c r="L5373" s="211"/>
      <c r="M5373" s="211"/>
      <c r="N5373" s="211"/>
      <c r="O5373" s="211"/>
      <c r="P5373" s="211"/>
      <c r="Q5373" s="211"/>
    </row>
    <row r="5374" spans="1:17" x14ac:dyDescent="0.25">
      <c r="A5374" s="60" t="s">
        <v>2157</v>
      </c>
      <c r="B5374" s="60" t="s">
        <v>8436</v>
      </c>
      <c r="C5374" s="211">
        <v>0.14199999999999999</v>
      </c>
      <c r="D5374" s="211"/>
      <c r="E5374" s="211"/>
      <c r="F5374" s="211"/>
      <c r="G5374" s="211">
        <v>1.1519999999999999</v>
      </c>
      <c r="H5374" s="211">
        <v>3.7410000000000001</v>
      </c>
      <c r="I5374" s="211"/>
      <c r="J5374" s="211"/>
      <c r="K5374" s="211"/>
      <c r="L5374" s="211"/>
      <c r="M5374" s="211"/>
      <c r="N5374" s="211"/>
      <c r="O5374" s="211"/>
      <c r="P5374" s="211"/>
      <c r="Q5374" s="211"/>
    </row>
    <row r="5375" spans="1:17" x14ac:dyDescent="0.25">
      <c r="A5375" s="60" t="s">
        <v>3529</v>
      </c>
      <c r="B5375" s="60" t="s">
        <v>8439</v>
      </c>
      <c r="C5375" s="211"/>
      <c r="D5375" s="211"/>
      <c r="E5375" s="211">
        <v>1.365</v>
      </c>
      <c r="F5375" s="211"/>
      <c r="G5375" s="211"/>
      <c r="H5375" s="211"/>
      <c r="I5375" s="211"/>
      <c r="J5375" s="211"/>
      <c r="K5375" s="211"/>
      <c r="L5375" s="211"/>
      <c r="M5375" s="211"/>
      <c r="N5375" s="211"/>
      <c r="O5375" s="211"/>
      <c r="P5375" s="211"/>
      <c r="Q5375" s="211"/>
    </row>
    <row r="5376" spans="1:17" x14ac:dyDescent="0.25">
      <c r="A5376" s="60" t="s">
        <v>3302</v>
      </c>
      <c r="B5376" s="60" t="s">
        <v>8440</v>
      </c>
      <c r="C5376" s="211">
        <v>57.261000000000003</v>
      </c>
      <c r="D5376" s="211">
        <v>87.322000000000003</v>
      </c>
      <c r="E5376" s="211">
        <v>86.626999999999995</v>
      </c>
      <c r="F5376" s="211">
        <v>196.03100000000001</v>
      </c>
      <c r="G5376" s="211">
        <v>126.02500000000001</v>
      </c>
      <c r="H5376" s="211">
        <v>249.18600000000001</v>
      </c>
      <c r="I5376" s="211">
        <v>205.32499999999999</v>
      </c>
      <c r="J5376" s="211">
        <v>179.43100000000001</v>
      </c>
      <c r="K5376" s="211">
        <v>137.495</v>
      </c>
      <c r="L5376" s="211">
        <v>94.960999999999999</v>
      </c>
      <c r="M5376" s="211">
        <v>100.057</v>
      </c>
      <c r="N5376" s="211">
        <v>109</v>
      </c>
      <c r="O5376" s="211">
        <v>79.820999999999998</v>
      </c>
      <c r="P5376" s="211">
        <v>136.55500000000001</v>
      </c>
      <c r="Q5376" s="211">
        <v>26.55</v>
      </c>
    </row>
    <row r="5377" spans="1:17" x14ac:dyDescent="0.25">
      <c r="A5377" s="60" t="s">
        <v>3842</v>
      </c>
      <c r="B5377" s="60" t="s">
        <v>8442</v>
      </c>
      <c r="C5377" s="211"/>
      <c r="D5377" s="211"/>
      <c r="E5377" s="211"/>
      <c r="F5377" s="211"/>
      <c r="G5377" s="211"/>
      <c r="H5377" s="211"/>
      <c r="I5377" s="211"/>
      <c r="J5377" s="211">
        <v>3.7240000000000002</v>
      </c>
      <c r="K5377" s="211"/>
      <c r="L5377" s="211"/>
      <c r="M5377" s="211"/>
      <c r="N5377" s="211"/>
      <c r="O5377" s="211"/>
      <c r="P5377" s="211"/>
      <c r="Q5377" s="211"/>
    </row>
    <row r="5378" spans="1:17" x14ac:dyDescent="0.25">
      <c r="A5378" s="60" t="s">
        <v>269</v>
      </c>
      <c r="B5378" s="60" t="s">
        <v>8448</v>
      </c>
      <c r="C5378" s="211"/>
      <c r="D5378" s="211">
        <v>2.8000000000000001E-2</v>
      </c>
      <c r="E5378" s="211"/>
      <c r="F5378" s="211">
        <v>10.098000000000001</v>
      </c>
      <c r="G5378" s="211"/>
      <c r="H5378" s="211"/>
      <c r="I5378" s="211"/>
      <c r="J5378" s="211"/>
      <c r="K5378" s="211"/>
      <c r="L5378" s="211"/>
      <c r="M5378" s="211"/>
      <c r="N5378" s="211"/>
      <c r="O5378" s="211"/>
      <c r="P5378" s="211"/>
      <c r="Q5378" s="211">
        <v>11.66</v>
      </c>
    </row>
    <row r="5379" spans="1:17" x14ac:dyDescent="0.25">
      <c r="A5379" s="60" t="s">
        <v>1740</v>
      </c>
      <c r="B5379" s="60" t="s">
        <v>8449</v>
      </c>
      <c r="C5379" s="211"/>
      <c r="D5379" s="211"/>
      <c r="E5379" s="211"/>
      <c r="F5379" s="211"/>
      <c r="G5379" s="211"/>
      <c r="H5379" s="211"/>
      <c r="I5379" s="211">
        <v>1.4E-2</v>
      </c>
      <c r="J5379" s="211"/>
      <c r="K5379" s="211"/>
      <c r="L5379" s="211"/>
      <c r="M5379" s="211"/>
      <c r="N5379" s="211"/>
      <c r="O5379" s="211"/>
      <c r="P5379" s="211"/>
      <c r="Q5379" s="211">
        <v>7.0000000000000007E-2</v>
      </c>
    </row>
    <row r="5380" spans="1:17" x14ac:dyDescent="0.25">
      <c r="A5380" s="60" t="s">
        <v>1619</v>
      </c>
      <c r="B5380" s="60" t="s">
        <v>8451</v>
      </c>
      <c r="C5380" s="211">
        <v>1.56</v>
      </c>
      <c r="D5380" s="211">
        <v>7.1999999999999995E-2</v>
      </c>
      <c r="E5380" s="211">
        <v>0.82299999999999995</v>
      </c>
      <c r="F5380" s="211">
        <v>11.307</v>
      </c>
      <c r="G5380" s="211">
        <v>2.2829999999999999</v>
      </c>
      <c r="H5380" s="211"/>
      <c r="I5380" s="211">
        <v>1.633</v>
      </c>
      <c r="J5380" s="211"/>
      <c r="K5380" s="211"/>
      <c r="L5380" s="211">
        <v>0.753</v>
      </c>
      <c r="M5380" s="211">
        <v>0.89900000000000002</v>
      </c>
      <c r="N5380" s="211"/>
      <c r="O5380" s="211"/>
      <c r="P5380" s="211"/>
      <c r="Q5380" s="211"/>
    </row>
    <row r="5381" spans="1:17" x14ac:dyDescent="0.25">
      <c r="A5381" s="60" t="s">
        <v>1700</v>
      </c>
      <c r="B5381" s="60" t="s">
        <v>8452</v>
      </c>
      <c r="C5381" s="211"/>
      <c r="D5381" s="211">
        <v>3.7629999999999999</v>
      </c>
      <c r="E5381" s="211"/>
      <c r="F5381" s="211">
        <v>3.419</v>
      </c>
      <c r="G5381" s="211"/>
      <c r="H5381" s="211"/>
      <c r="I5381" s="211"/>
      <c r="J5381" s="211"/>
      <c r="K5381" s="211"/>
      <c r="L5381" s="211"/>
      <c r="M5381" s="211"/>
      <c r="N5381" s="211"/>
      <c r="O5381" s="211"/>
      <c r="P5381" s="211"/>
      <c r="Q5381" s="211"/>
    </row>
    <row r="5382" spans="1:17" x14ac:dyDescent="0.25">
      <c r="A5382" s="60" t="s">
        <v>1421</v>
      </c>
      <c r="B5382" s="60" t="s">
        <v>8453</v>
      </c>
      <c r="C5382" s="211"/>
      <c r="D5382" s="211"/>
      <c r="E5382" s="211"/>
      <c r="F5382" s="211">
        <v>0.246</v>
      </c>
      <c r="G5382" s="211"/>
      <c r="H5382" s="211">
        <v>0.23499999999999999</v>
      </c>
      <c r="I5382" s="211">
        <v>26.574000000000002</v>
      </c>
      <c r="J5382" s="211"/>
      <c r="K5382" s="211"/>
      <c r="L5382" s="211"/>
      <c r="M5382" s="211"/>
      <c r="N5382" s="211"/>
      <c r="O5382" s="211"/>
      <c r="P5382" s="211">
        <v>3.19</v>
      </c>
      <c r="Q5382" s="211">
        <v>2.38</v>
      </c>
    </row>
    <row r="5383" spans="1:17" x14ac:dyDescent="0.25">
      <c r="A5383" s="60" t="s">
        <v>747</v>
      </c>
      <c r="B5383" s="60" t="s">
        <v>8454</v>
      </c>
      <c r="C5383" s="211"/>
      <c r="D5383" s="211"/>
      <c r="E5383" s="211"/>
      <c r="F5383" s="211"/>
      <c r="G5383" s="211"/>
      <c r="H5383" s="211"/>
      <c r="I5383" s="211">
        <v>0.29799999999999999</v>
      </c>
      <c r="J5383" s="211"/>
      <c r="K5383" s="211"/>
      <c r="L5383" s="211"/>
      <c r="M5383" s="211"/>
      <c r="N5383" s="211"/>
      <c r="O5383" s="211">
        <v>42.762</v>
      </c>
      <c r="P5383" s="211"/>
      <c r="Q5383" s="211">
        <v>0.74</v>
      </c>
    </row>
    <row r="5384" spans="1:17" x14ac:dyDescent="0.25">
      <c r="A5384" s="60" t="s">
        <v>10640</v>
      </c>
      <c r="B5384" s="60" t="s">
        <v>10641</v>
      </c>
      <c r="C5384" s="211"/>
      <c r="D5384" s="211"/>
      <c r="E5384" s="211"/>
      <c r="F5384" s="211"/>
      <c r="G5384" s="211"/>
      <c r="H5384" s="211"/>
      <c r="I5384" s="211">
        <v>8.01</v>
      </c>
      <c r="J5384" s="211"/>
      <c r="K5384" s="211"/>
      <c r="L5384" s="211"/>
      <c r="M5384" s="211"/>
      <c r="N5384" s="211"/>
      <c r="O5384" s="211"/>
      <c r="P5384" s="211"/>
      <c r="Q5384" s="211"/>
    </row>
    <row r="5385" spans="1:17" x14ac:dyDescent="0.25">
      <c r="A5385" s="60" t="s">
        <v>4491</v>
      </c>
      <c r="B5385" s="60" t="s">
        <v>8456</v>
      </c>
      <c r="C5385" s="211"/>
      <c r="D5385" s="211"/>
      <c r="E5385" s="211"/>
      <c r="F5385" s="211"/>
      <c r="G5385" s="211"/>
      <c r="H5385" s="211"/>
      <c r="I5385" s="211"/>
      <c r="J5385" s="211"/>
      <c r="K5385" s="211">
        <v>0.64500000000000002</v>
      </c>
      <c r="L5385" s="211"/>
      <c r="M5385" s="211"/>
      <c r="N5385" s="211"/>
      <c r="O5385" s="211"/>
      <c r="P5385" s="211"/>
      <c r="Q5385" s="211"/>
    </row>
    <row r="5386" spans="1:17" x14ac:dyDescent="0.25">
      <c r="A5386" s="60" t="s">
        <v>2998</v>
      </c>
      <c r="B5386" s="60" t="s">
        <v>8457</v>
      </c>
      <c r="C5386" s="211"/>
      <c r="D5386" s="211"/>
      <c r="E5386" s="211"/>
      <c r="F5386" s="211">
        <v>0.39700000000000002</v>
      </c>
      <c r="G5386" s="211"/>
      <c r="H5386" s="211"/>
      <c r="I5386" s="211"/>
      <c r="J5386" s="211"/>
      <c r="K5386" s="211"/>
      <c r="L5386" s="211"/>
      <c r="M5386" s="211"/>
      <c r="N5386" s="211"/>
      <c r="O5386" s="211"/>
      <c r="P5386" s="211">
        <v>0.13</v>
      </c>
      <c r="Q5386" s="211"/>
    </row>
    <row r="5387" spans="1:17" x14ac:dyDescent="0.25">
      <c r="A5387" s="60" t="s">
        <v>3330</v>
      </c>
      <c r="B5387" s="60" t="s">
        <v>8458</v>
      </c>
      <c r="C5387" s="211"/>
      <c r="D5387" s="211"/>
      <c r="E5387" s="211"/>
      <c r="F5387" s="211"/>
      <c r="G5387" s="211">
        <v>0.04</v>
      </c>
      <c r="H5387" s="211">
        <v>9.0999999999999998E-2</v>
      </c>
      <c r="I5387" s="211">
        <v>2.7E-2</v>
      </c>
      <c r="J5387" s="211">
        <v>0.46</v>
      </c>
      <c r="K5387" s="211"/>
      <c r="L5387" s="211"/>
      <c r="M5387" s="211"/>
      <c r="N5387" s="211"/>
      <c r="O5387" s="211"/>
      <c r="P5387" s="211"/>
      <c r="Q5387" s="211"/>
    </row>
    <row r="5388" spans="1:17" x14ac:dyDescent="0.25">
      <c r="A5388" s="60" t="s">
        <v>3205</v>
      </c>
      <c r="B5388" s="60" t="s">
        <v>8459</v>
      </c>
      <c r="C5388" s="211"/>
      <c r="D5388" s="211"/>
      <c r="E5388" s="211">
        <v>0.38100000000000001</v>
      </c>
      <c r="F5388" s="211"/>
      <c r="G5388" s="211"/>
      <c r="H5388" s="211"/>
      <c r="I5388" s="211"/>
      <c r="J5388" s="211">
        <v>3.0000000000000001E-3</v>
      </c>
      <c r="K5388" s="211"/>
      <c r="L5388" s="211"/>
      <c r="M5388" s="211"/>
      <c r="N5388" s="211"/>
      <c r="O5388" s="211"/>
      <c r="P5388" s="211"/>
      <c r="Q5388" s="211"/>
    </row>
    <row r="5389" spans="1:17" x14ac:dyDescent="0.25">
      <c r="A5389" s="60" t="s">
        <v>10642</v>
      </c>
      <c r="B5389" s="60" t="s">
        <v>10643</v>
      </c>
      <c r="C5389" s="211"/>
      <c r="D5389" s="211"/>
      <c r="E5389" s="211"/>
      <c r="F5389" s="211">
        <v>0.503</v>
      </c>
      <c r="G5389" s="211">
        <v>4.0000000000000001E-3</v>
      </c>
      <c r="H5389" s="211">
        <v>0.01</v>
      </c>
      <c r="I5389" s="211"/>
      <c r="J5389" s="211">
        <v>0.56200000000000006</v>
      </c>
      <c r="K5389" s="211"/>
      <c r="L5389" s="211"/>
      <c r="M5389" s="211"/>
      <c r="N5389" s="211"/>
      <c r="O5389" s="211"/>
      <c r="P5389" s="211"/>
      <c r="Q5389" s="211"/>
    </row>
    <row r="5390" spans="1:17" x14ac:dyDescent="0.25">
      <c r="A5390" s="60" t="s">
        <v>2822</v>
      </c>
      <c r="B5390" s="60" t="s">
        <v>8461</v>
      </c>
      <c r="C5390" s="211"/>
      <c r="D5390" s="211"/>
      <c r="E5390" s="211"/>
      <c r="F5390" s="211"/>
      <c r="G5390" s="211"/>
      <c r="H5390" s="211"/>
      <c r="I5390" s="211"/>
      <c r="J5390" s="211"/>
      <c r="K5390" s="211"/>
      <c r="L5390" s="211"/>
      <c r="M5390" s="211"/>
      <c r="N5390" s="211"/>
      <c r="O5390" s="211"/>
      <c r="P5390" s="211"/>
      <c r="Q5390" s="211">
        <v>0.01</v>
      </c>
    </row>
    <row r="5391" spans="1:17" x14ac:dyDescent="0.25">
      <c r="A5391" s="60" t="s">
        <v>4238</v>
      </c>
      <c r="B5391" s="60" t="s">
        <v>8463</v>
      </c>
      <c r="C5391" s="211"/>
      <c r="D5391" s="211"/>
      <c r="E5391" s="211">
        <v>8.2000000000000003E-2</v>
      </c>
      <c r="F5391" s="211"/>
      <c r="G5391" s="211"/>
      <c r="H5391" s="211"/>
      <c r="I5391" s="211"/>
      <c r="J5391" s="211"/>
      <c r="K5391" s="211"/>
      <c r="L5391" s="211"/>
      <c r="M5391" s="211"/>
      <c r="N5391" s="211"/>
      <c r="O5391" s="211"/>
      <c r="P5391" s="211"/>
      <c r="Q5391" s="211"/>
    </row>
    <row r="5392" spans="1:17" x14ac:dyDescent="0.25">
      <c r="A5392" s="60" t="s">
        <v>10644</v>
      </c>
      <c r="B5392" s="60" t="s">
        <v>10645</v>
      </c>
      <c r="C5392" s="211"/>
      <c r="D5392" s="211"/>
      <c r="E5392" s="211">
        <v>1E-3</v>
      </c>
      <c r="F5392" s="211"/>
      <c r="G5392" s="211"/>
      <c r="H5392" s="211">
        <v>1.4E-2</v>
      </c>
      <c r="I5392" s="211">
        <v>1.069</v>
      </c>
      <c r="J5392" s="211"/>
      <c r="K5392" s="211"/>
      <c r="L5392" s="211"/>
      <c r="M5392" s="211"/>
      <c r="N5392" s="211"/>
      <c r="O5392" s="211"/>
      <c r="P5392" s="211">
        <v>5.5149999999999997</v>
      </c>
      <c r="Q5392" s="211"/>
    </row>
    <row r="5393" spans="1:17" x14ac:dyDescent="0.25">
      <c r="A5393" s="60" t="s">
        <v>3099</v>
      </c>
      <c r="B5393" s="60" t="s">
        <v>8466</v>
      </c>
      <c r="C5393" s="211"/>
      <c r="D5393" s="211"/>
      <c r="E5393" s="211"/>
      <c r="F5393" s="211"/>
      <c r="G5393" s="211"/>
      <c r="H5393" s="211"/>
      <c r="I5393" s="211"/>
      <c r="J5393" s="211">
        <v>130.36500000000001</v>
      </c>
      <c r="K5393" s="211"/>
      <c r="L5393" s="211"/>
      <c r="M5393" s="211"/>
      <c r="N5393" s="211"/>
      <c r="O5393" s="211"/>
      <c r="P5393" s="211"/>
      <c r="Q5393" s="211"/>
    </row>
    <row r="5394" spans="1:17" x14ac:dyDescent="0.25">
      <c r="A5394" s="60" t="s">
        <v>3502</v>
      </c>
      <c r="B5394" s="60" t="s">
        <v>8467</v>
      </c>
      <c r="C5394" s="211">
        <v>4.0000000000000001E-3</v>
      </c>
      <c r="D5394" s="211"/>
      <c r="E5394" s="211"/>
      <c r="F5394" s="211"/>
      <c r="G5394" s="211"/>
      <c r="H5394" s="211"/>
      <c r="I5394" s="211"/>
      <c r="J5394" s="211"/>
      <c r="K5394" s="211"/>
      <c r="L5394" s="211"/>
      <c r="M5394" s="211"/>
      <c r="N5394" s="211"/>
      <c r="O5394" s="211"/>
      <c r="P5394" s="211"/>
      <c r="Q5394" s="211">
        <v>2.79</v>
      </c>
    </row>
    <row r="5395" spans="1:17" x14ac:dyDescent="0.25">
      <c r="A5395" s="60" t="s">
        <v>1424</v>
      </c>
      <c r="B5395" s="60" t="s">
        <v>8469</v>
      </c>
      <c r="C5395" s="211"/>
      <c r="D5395" s="211"/>
      <c r="E5395" s="211">
        <v>7.0000000000000001E-3</v>
      </c>
      <c r="F5395" s="211"/>
      <c r="G5395" s="211"/>
      <c r="H5395" s="211"/>
      <c r="I5395" s="211">
        <v>1.1240000000000001</v>
      </c>
      <c r="J5395" s="211"/>
      <c r="K5395" s="211"/>
      <c r="L5395" s="211">
        <v>3.1E-2</v>
      </c>
      <c r="M5395" s="211">
        <v>12.435</v>
      </c>
      <c r="N5395" s="211"/>
      <c r="O5395" s="211"/>
      <c r="P5395" s="211">
        <v>7.6429999999999998</v>
      </c>
      <c r="Q5395" s="211">
        <v>0.21</v>
      </c>
    </row>
    <row r="5396" spans="1:17" x14ac:dyDescent="0.25">
      <c r="A5396" s="60" t="s">
        <v>77</v>
      </c>
      <c r="B5396" s="60" t="s">
        <v>8470</v>
      </c>
      <c r="C5396" s="211"/>
      <c r="D5396" s="211"/>
      <c r="E5396" s="211"/>
      <c r="F5396" s="211"/>
      <c r="G5396" s="211"/>
      <c r="H5396" s="211"/>
      <c r="I5396" s="211">
        <v>4.5919999999999996</v>
      </c>
      <c r="J5396" s="211"/>
      <c r="K5396" s="211"/>
      <c r="L5396" s="211"/>
      <c r="M5396" s="211"/>
      <c r="N5396" s="211"/>
      <c r="O5396" s="211"/>
      <c r="P5396" s="211"/>
      <c r="Q5396" s="211"/>
    </row>
    <row r="5397" spans="1:17" x14ac:dyDescent="0.25">
      <c r="A5397" s="60" t="s">
        <v>162</v>
      </c>
      <c r="B5397" s="60" t="s">
        <v>8471</v>
      </c>
      <c r="C5397" s="211"/>
      <c r="D5397" s="211"/>
      <c r="E5397" s="211"/>
      <c r="F5397" s="211"/>
      <c r="G5397" s="211"/>
      <c r="H5397" s="211"/>
      <c r="I5397" s="211"/>
      <c r="J5397" s="211"/>
      <c r="K5397" s="211"/>
      <c r="L5397" s="211">
        <v>8.2690000000000001</v>
      </c>
      <c r="M5397" s="211"/>
      <c r="N5397" s="211">
        <v>8</v>
      </c>
      <c r="O5397" s="211">
        <v>0.54300000000000004</v>
      </c>
      <c r="P5397" s="211"/>
      <c r="Q5397" s="211"/>
    </row>
    <row r="5398" spans="1:17" x14ac:dyDescent="0.25">
      <c r="A5398" s="60" t="s">
        <v>152</v>
      </c>
      <c r="B5398" s="60" t="s">
        <v>8472</v>
      </c>
      <c r="C5398" s="211"/>
      <c r="D5398" s="211"/>
      <c r="E5398" s="211"/>
      <c r="F5398" s="211"/>
      <c r="G5398" s="211">
        <v>824.92499999999995</v>
      </c>
      <c r="H5398" s="211"/>
      <c r="I5398" s="211"/>
      <c r="J5398" s="211"/>
      <c r="K5398" s="211"/>
      <c r="L5398" s="211"/>
      <c r="M5398" s="211"/>
      <c r="N5398" s="211"/>
      <c r="O5398" s="211"/>
      <c r="P5398" s="211"/>
      <c r="Q5398" s="211"/>
    </row>
    <row r="5399" spans="1:17" x14ac:dyDescent="0.25">
      <c r="A5399" s="60" t="s">
        <v>10646</v>
      </c>
      <c r="B5399" s="60" t="s">
        <v>10647</v>
      </c>
      <c r="C5399" s="211"/>
      <c r="D5399" s="211"/>
      <c r="E5399" s="211"/>
      <c r="F5399" s="211"/>
      <c r="G5399" s="211">
        <v>426.10300000000001</v>
      </c>
      <c r="H5399" s="211"/>
      <c r="I5399" s="211"/>
      <c r="J5399" s="211"/>
      <c r="K5399" s="211"/>
      <c r="L5399" s="211"/>
      <c r="M5399" s="211"/>
      <c r="N5399" s="211"/>
      <c r="O5399" s="211"/>
      <c r="P5399" s="211"/>
      <c r="Q5399" s="211"/>
    </row>
    <row r="5400" spans="1:17" x14ac:dyDescent="0.25">
      <c r="A5400" s="60" t="s">
        <v>970</v>
      </c>
      <c r="B5400" s="60" t="s">
        <v>8473</v>
      </c>
      <c r="C5400" s="211"/>
      <c r="D5400" s="211"/>
      <c r="E5400" s="211"/>
      <c r="F5400" s="211"/>
      <c r="G5400" s="211"/>
      <c r="H5400" s="211"/>
      <c r="I5400" s="211"/>
      <c r="J5400" s="211">
        <v>3.5550000000000002</v>
      </c>
      <c r="K5400" s="211">
        <v>1.8029999999999999</v>
      </c>
      <c r="L5400" s="211"/>
      <c r="M5400" s="211"/>
      <c r="N5400" s="211"/>
      <c r="O5400" s="211"/>
      <c r="P5400" s="211"/>
      <c r="Q5400" s="211"/>
    </row>
    <row r="5401" spans="1:17" x14ac:dyDescent="0.25">
      <c r="A5401" s="60" t="s">
        <v>4091</v>
      </c>
      <c r="B5401" s="60" t="s">
        <v>8474</v>
      </c>
      <c r="C5401" s="211"/>
      <c r="D5401" s="211"/>
      <c r="E5401" s="211"/>
      <c r="F5401" s="211"/>
      <c r="G5401" s="211"/>
      <c r="H5401" s="211"/>
      <c r="I5401" s="211">
        <v>6.774</v>
      </c>
      <c r="J5401" s="211"/>
      <c r="K5401" s="211"/>
      <c r="L5401" s="211"/>
      <c r="M5401" s="211"/>
      <c r="N5401" s="211"/>
      <c r="O5401" s="211"/>
      <c r="P5401" s="211"/>
      <c r="Q5401" s="211"/>
    </row>
    <row r="5402" spans="1:17" x14ac:dyDescent="0.25">
      <c r="A5402" s="60" t="s">
        <v>3179</v>
      </c>
      <c r="B5402" s="60" t="s">
        <v>8482</v>
      </c>
      <c r="C5402" s="211"/>
      <c r="D5402" s="211"/>
      <c r="E5402" s="211"/>
      <c r="F5402" s="211"/>
      <c r="G5402" s="211"/>
      <c r="H5402" s="211"/>
      <c r="I5402" s="211"/>
      <c r="J5402" s="211"/>
      <c r="K5402" s="211"/>
      <c r="L5402" s="211"/>
      <c r="M5402" s="211"/>
      <c r="N5402" s="211"/>
      <c r="O5402" s="211"/>
      <c r="P5402" s="211"/>
      <c r="Q5402" s="211">
        <v>0.05</v>
      </c>
    </row>
    <row r="5403" spans="1:17" x14ac:dyDescent="0.25">
      <c r="A5403" s="60" t="s">
        <v>14</v>
      </c>
      <c r="B5403" s="60" t="s">
        <v>8485</v>
      </c>
      <c r="C5403" s="211"/>
      <c r="D5403" s="211"/>
      <c r="E5403" s="211"/>
      <c r="F5403" s="211">
        <v>567600</v>
      </c>
      <c r="G5403" s="211">
        <v>0.06</v>
      </c>
      <c r="H5403" s="211">
        <v>1020548.586</v>
      </c>
      <c r="I5403" s="211">
        <v>1401314.6610000001</v>
      </c>
      <c r="J5403" s="211">
        <v>1515924.885</v>
      </c>
      <c r="K5403" s="211"/>
      <c r="L5403" s="211"/>
      <c r="M5403" s="211">
        <v>1159636.909</v>
      </c>
      <c r="N5403" s="211">
        <v>276103</v>
      </c>
      <c r="O5403" s="211"/>
      <c r="P5403" s="211"/>
      <c r="Q5403" s="211">
        <v>366578.49</v>
      </c>
    </row>
    <row r="5404" spans="1:17" x14ac:dyDescent="0.25">
      <c r="A5404" s="60" t="s">
        <v>103</v>
      </c>
      <c r="B5404" s="60" t="s">
        <v>8486</v>
      </c>
      <c r="C5404" s="211">
        <v>60167.101000000002</v>
      </c>
      <c r="D5404" s="211">
        <v>383099.42499999999</v>
      </c>
      <c r="E5404" s="211">
        <v>361019.95899999997</v>
      </c>
      <c r="F5404" s="211"/>
      <c r="G5404" s="211"/>
      <c r="H5404" s="211"/>
      <c r="I5404" s="211"/>
      <c r="J5404" s="211"/>
      <c r="K5404" s="211">
        <v>1451846.14</v>
      </c>
      <c r="L5404" s="211"/>
      <c r="M5404" s="211"/>
      <c r="N5404" s="211"/>
      <c r="O5404" s="211"/>
      <c r="P5404" s="211"/>
      <c r="Q5404" s="211"/>
    </row>
    <row r="5405" spans="1:17" x14ac:dyDescent="0.25">
      <c r="A5405" s="60" t="s">
        <v>108</v>
      </c>
      <c r="B5405" s="60" t="s">
        <v>8487</v>
      </c>
      <c r="C5405" s="211"/>
      <c r="D5405" s="211">
        <v>451.07</v>
      </c>
      <c r="E5405" s="211">
        <v>290.01299999999998</v>
      </c>
      <c r="F5405" s="211">
        <v>422.47800000000001</v>
      </c>
      <c r="G5405" s="211">
        <v>312.43200000000002</v>
      </c>
      <c r="H5405" s="211">
        <v>876.37900000000002</v>
      </c>
      <c r="I5405" s="211">
        <v>1914.683</v>
      </c>
      <c r="J5405" s="211">
        <v>1213.8109999999999</v>
      </c>
      <c r="K5405" s="211">
        <v>577.947</v>
      </c>
      <c r="L5405" s="211">
        <v>358.16199999999998</v>
      </c>
      <c r="M5405" s="211">
        <v>362.36599999999999</v>
      </c>
      <c r="N5405" s="211">
        <v>848</v>
      </c>
      <c r="O5405" s="211">
        <v>631.79</v>
      </c>
      <c r="P5405" s="211">
        <v>617.11699999999996</v>
      </c>
      <c r="Q5405" s="211">
        <v>1368.8</v>
      </c>
    </row>
    <row r="5406" spans="1:17" x14ac:dyDescent="0.25">
      <c r="A5406" s="60" t="s">
        <v>2463</v>
      </c>
      <c r="B5406" s="60" t="s">
        <v>8488</v>
      </c>
      <c r="C5406" s="211"/>
      <c r="D5406" s="211"/>
      <c r="E5406" s="211"/>
      <c r="F5406" s="211"/>
      <c r="G5406" s="211"/>
      <c r="H5406" s="211"/>
      <c r="I5406" s="211">
        <v>287.09500000000003</v>
      </c>
      <c r="J5406" s="211">
        <v>76.798000000000002</v>
      </c>
      <c r="K5406" s="211"/>
      <c r="L5406" s="211"/>
      <c r="M5406" s="211">
        <v>0.499</v>
      </c>
      <c r="N5406" s="211"/>
      <c r="O5406" s="211"/>
      <c r="P5406" s="211"/>
      <c r="Q5406" s="211"/>
    </row>
    <row r="5407" spans="1:17" x14ac:dyDescent="0.25">
      <c r="A5407" s="60" t="s">
        <v>3252</v>
      </c>
      <c r="B5407" s="60" t="s">
        <v>8489</v>
      </c>
      <c r="C5407" s="211"/>
      <c r="D5407" s="211"/>
      <c r="E5407" s="211"/>
      <c r="F5407" s="211"/>
      <c r="G5407" s="211"/>
      <c r="H5407" s="211"/>
      <c r="I5407" s="211"/>
      <c r="J5407" s="211"/>
      <c r="K5407" s="211">
        <v>0.99299999999999999</v>
      </c>
      <c r="L5407" s="211"/>
      <c r="M5407" s="211"/>
      <c r="N5407" s="211"/>
      <c r="O5407" s="211">
        <v>0.53200000000000003</v>
      </c>
      <c r="P5407" s="211"/>
      <c r="Q5407" s="211"/>
    </row>
    <row r="5408" spans="1:17" x14ac:dyDescent="0.25">
      <c r="A5408" s="60" t="s">
        <v>1196</v>
      </c>
      <c r="B5408" s="60" t="s">
        <v>8490</v>
      </c>
      <c r="C5408" s="211"/>
      <c r="D5408" s="211"/>
      <c r="E5408" s="211"/>
      <c r="F5408" s="211"/>
      <c r="G5408" s="211"/>
      <c r="H5408" s="211"/>
      <c r="I5408" s="211"/>
      <c r="J5408" s="211"/>
      <c r="K5408" s="211">
        <v>6.891</v>
      </c>
      <c r="L5408" s="211">
        <v>1.4339999999999999</v>
      </c>
      <c r="M5408" s="211">
        <v>6.6920000000000002</v>
      </c>
      <c r="N5408" s="211">
        <v>1348631</v>
      </c>
      <c r="O5408" s="211">
        <v>1088631.0759999999</v>
      </c>
      <c r="P5408" s="211">
        <v>1063192.9080000001</v>
      </c>
      <c r="Q5408" s="211">
        <v>1045677</v>
      </c>
    </row>
    <row r="5409" spans="1:17" x14ac:dyDescent="0.25">
      <c r="A5409" s="60" t="s">
        <v>2910</v>
      </c>
      <c r="B5409" s="60" t="s">
        <v>8491</v>
      </c>
      <c r="C5409" s="211"/>
      <c r="D5409" s="211">
        <v>0.25</v>
      </c>
      <c r="E5409" s="211"/>
      <c r="F5409" s="211"/>
      <c r="G5409" s="211"/>
      <c r="H5409" s="211"/>
      <c r="I5409" s="211"/>
      <c r="J5409" s="211"/>
      <c r="K5409" s="211"/>
      <c r="L5409" s="211"/>
      <c r="M5409" s="211">
        <v>5.0000000000000001E-3</v>
      </c>
      <c r="N5409" s="211"/>
      <c r="O5409" s="211"/>
      <c r="P5409" s="211"/>
      <c r="Q5409" s="211"/>
    </row>
    <row r="5410" spans="1:17" x14ac:dyDescent="0.25">
      <c r="A5410" s="60" t="s">
        <v>1238</v>
      </c>
      <c r="B5410" s="60" t="s">
        <v>8492</v>
      </c>
      <c r="C5410" s="211"/>
      <c r="D5410" s="211">
        <v>7.0000000000000001E-3</v>
      </c>
      <c r="E5410" s="211">
        <v>4.55</v>
      </c>
      <c r="F5410" s="211">
        <v>0.25600000000000001</v>
      </c>
      <c r="G5410" s="211">
        <v>915014.125</v>
      </c>
      <c r="H5410" s="211">
        <v>1.819</v>
      </c>
      <c r="I5410" s="211">
        <v>0.42099999999999999</v>
      </c>
      <c r="J5410" s="211">
        <v>8.0329999999999995</v>
      </c>
      <c r="K5410" s="211"/>
      <c r="L5410" s="211"/>
      <c r="M5410" s="211"/>
      <c r="N5410" s="211">
        <v>57</v>
      </c>
      <c r="O5410" s="211">
        <v>12.054</v>
      </c>
      <c r="P5410" s="211">
        <v>6.9480000000000004</v>
      </c>
      <c r="Q5410" s="211">
        <v>31.04</v>
      </c>
    </row>
    <row r="5411" spans="1:17" x14ac:dyDescent="0.25">
      <c r="A5411" s="60" t="s">
        <v>3280</v>
      </c>
      <c r="B5411" s="60" t="s">
        <v>8496</v>
      </c>
      <c r="C5411" s="211"/>
      <c r="D5411" s="211"/>
      <c r="E5411" s="211"/>
      <c r="F5411" s="211"/>
      <c r="G5411" s="211"/>
      <c r="H5411" s="211">
        <v>0.121</v>
      </c>
      <c r="I5411" s="211"/>
      <c r="J5411" s="211"/>
      <c r="K5411" s="211"/>
      <c r="L5411" s="211"/>
      <c r="M5411" s="211"/>
      <c r="N5411" s="211"/>
      <c r="O5411" s="211"/>
      <c r="P5411" s="211"/>
      <c r="Q5411" s="211">
        <v>1</v>
      </c>
    </row>
    <row r="5412" spans="1:17" x14ac:dyDescent="0.25">
      <c r="A5412" s="60" t="s">
        <v>1738</v>
      </c>
      <c r="B5412" s="60" t="s">
        <v>8497</v>
      </c>
      <c r="C5412" s="211"/>
      <c r="D5412" s="211"/>
      <c r="E5412" s="211"/>
      <c r="F5412" s="211"/>
      <c r="G5412" s="211"/>
      <c r="H5412" s="211">
        <v>1.365</v>
      </c>
      <c r="I5412" s="211">
        <v>1.048</v>
      </c>
      <c r="J5412" s="211"/>
      <c r="K5412" s="211"/>
      <c r="L5412" s="211">
        <v>1.7999999999999999E-2</v>
      </c>
      <c r="M5412" s="211"/>
      <c r="N5412" s="211"/>
      <c r="O5412" s="211"/>
      <c r="P5412" s="211">
        <v>10.07</v>
      </c>
      <c r="Q5412" s="211"/>
    </row>
    <row r="5413" spans="1:17" x14ac:dyDescent="0.25">
      <c r="A5413" s="60" t="s">
        <v>25</v>
      </c>
      <c r="B5413" s="60" t="s">
        <v>8497</v>
      </c>
      <c r="C5413" s="211"/>
      <c r="D5413" s="211"/>
      <c r="E5413" s="211"/>
      <c r="F5413" s="211"/>
      <c r="G5413" s="211"/>
      <c r="H5413" s="211"/>
      <c r="I5413" s="211">
        <v>0.44700000000000001</v>
      </c>
      <c r="J5413" s="211"/>
      <c r="K5413" s="211"/>
      <c r="L5413" s="211"/>
      <c r="M5413" s="211">
        <v>6.9509999999999996</v>
      </c>
      <c r="N5413" s="211">
        <v>2</v>
      </c>
      <c r="O5413" s="211"/>
      <c r="P5413" s="211"/>
      <c r="Q5413" s="211"/>
    </row>
    <row r="5414" spans="1:17" x14ac:dyDescent="0.25">
      <c r="A5414" s="60" t="s">
        <v>1667</v>
      </c>
      <c r="B5414" s="60" t="s">
        <v>8498</v>
      </c>
      <c r="C5414" s="211"/>
      <c r="D5414" s="211"/>
      <c r="E5414" s="211"/>
      <c r="F5414" s="211"/>
      <c r="G5414" s="211">
        <v>1.633</v>
      </c>
      <c r="H5414" s="211">
        <v>0.223</v>
      </c>
      <c r="I5414" s="211">
        <v>3.4889999999999999</v>
      </c>
      <c r="J5414" s="211"/>
      <c r="K5414" s="211">
        <v>1.4039999999999999</v>
      </c>
      <c r="L5414" s="211"/>
      <c r="M5414" s="211"/>
      <c r="N5414" s="211"/>
      <c r="O5414" s="211"/>
      <c r="P5414" s="211"/>
      <c r="Q5414" s="211"/>
    </row>
    <row r="5415" spans="1:17" x14ac:dyDescent="0.25">
      <c r="A5415" s="60" t="s">
        <v>361</v>
      </c>
      <c r="B5415" s="60" t="s">
        <v>8499</v>
      </c>
      <c r="C5415" s="211"/>
      <c r="D5415" s="211"/>
      <c r="E5415" s="211"/>
      <c r="F5415" s="211"/>
      <c r="G5415" s="211"/>
      <c r="H5415" s="211">
        <v>5.1999999999999998E-2</v>
      </c>
      <c r="I5415" s="211">
        <v>7.4999999999999997E-2</v>
      </c>
      <c r="J5415" s="211"/>
      <c r="K5415" s="211"/>
      <c r="L5415" s="211"/>
      <c r="M5415" s="211"/>
      <c r="N5415" s="211"/>
      <c r="O5415" s="211">
        <v>12.696999999999999</v>
      </c>
      <c r="P5415" s="211"/>
      <c r="Q5415" s="211"/>
    </row>
    <row r="5416" spans="1:17" x14ac:dyDescent="0.25">
      <c r="A5416" s="60" t="s">
        <v>656</v>
      </c>
      <c r="B5416" s="60" t="s">
        <v>8500</v>
      </c>
      <c r="C5416" s="211"/>
      <c r="D5416" s="211"/>
      <c r="E5416" s="211">
        <v>0.221</v>
      </c>
      <c r="F5416" s="211"/>
      <c r="G5416" s="211"/>
      <c r="H5416" s="211"/>
      <c r="I5416" s="211"/>
      <c r="J5416" s="211"/>
      <c r="K5416" s="211"/>
      <c r="L5416" s="211"/>
      <c r="M5416" s="211"/>
      <c r="N5416" s="211"/>
      <c r="O5416" s="211"/>
      <c r="P5416" s="211">
        <v>2.1000000000000001E-2</v>
      </c>
      <c r="Q5416" s="211"/>
    </row>
    <row r="5417" spans="1:17" x14ac:dyDescent="0.25">
      <c r="A5417" s="60" t="s">
        <v>1510</v>
      </c>
      <c r="B5417" s="60" t="s">
        <v>8501</v>
      </c>
      <c r="C5417" s="211"/>
      <c r="D5417" s="211"/>
      <c r="E5417" s="211">
        <v>0.28999999999999998</v>
      </c>
      <c r="F5417" s="211">
        <v>3.508</v>
      </c>
      <c r="G5417" s="211"/>
      <c r="H5417" s="211"/>
      <c r="I5417" s="211"/>
      <c r="J5417" s="211"/>
      <c r="K5417" s="211">
        <v>8.2279999999999998</v>
      </c>
      <c r="L5417" s="211"/>
      <c r="M5417" s="211"/>
      <c r="N5417" s="211"/>
      <c r="O5417" s="211"/>
      <c r="P5417" s="211"/>
      <c r="Q5417" s="211"/>
    </row>
    <row r="5418" spans="1:17" x14ac:dyDescent="0.25">
      <c r="A5418" s="60" t="s">
        <v>755</v>
      </c>
      <c r="B5418" s="60" t="s">
        <v>8502</v>
      </c>
      <c r="C5418" s="211"/>
      <c r="D5418" s="211"/>
      <c r="E5418" s="211"/>
      <c r="F5418" s="211"/>
      <c r="G5418" s="211"/>
      <c r="H5418" s="211"/>
      <c r="I5418" s="211"/>
      <c r="J5418" s="211"/>
      <c r="K5418" s="211"/>
      <c r="L5418" s="211">
        <v>4.8630000000000004</v>
      </c>
      <c r="M5418" s="211"/>
      <c r="N5418" s="211"/>
      <c r="O5418" s="211"/>
      <c r="P5418" s="211"/>
      <c r="Q5418" s="211"/>
    </row>
    <row r="5419" spans="1:17" x14ac:dyDescent="0.25">
      <c r="A5419" s="60" t="s">
        <v>2963</v>
      </c>
      <c r="B5419" s="60" t="s">
        <v>8503</v>
      </c>
      <c r="C5419" s="211"/>
      <c r="D5419" s="211"/>
      <c r="E5419" s="211"/>
      <c r="F5419" s="211"/>
      <c r="G5419" s="211">
        <v>1.9E-2</v>
      </c>
      <c r="H5419" s="211"/>
      <c r="I5419" s="211">
        <v>6.6000000000000003E-2</v>
      </c>
      <c r="J5419" s="211"/>
      <c r="K5419" s="211"/>
      <c r="L5419" s="211"/>
      <c r="M5419" s="211"/>
      <c r="N5419" s="211"/>
      <c r="O5419" s="211"/>
      <c r="P5419" s="211"/>
      <c r="Q5419" s="211"/>
    </row>
    <row r="5420" spans="1:17" x14ac:dyDescent="0.25">
      <c r="A5420" s="60" t="s">
        <v>92</v>
      </c>
      <c r="B5420" s="60" t="s">
        <v>8504</v>
      </c>
      <c r="C5420" s="211"/>
      <c r="D5420" s="211"/>
      <c r="E5420" s="211"/>
      <c r="F5420" s="211"/>
      <c r="G5420" s="211">
        <v>1.867</v>
      </c>
      <c r="H5420" s="211">
        <v>0.39700000000000002</v>
      </c>
      <c r="I5420" s="211"/>
      <c r="J5420" s="211">
        <v>60.521000000000001</v>
      </c>
      <c r="K5420" s="211">
        <v>6.8000000000000005E-2</v>
      </c>
      <c r="L5420" s="211"/>
      <c r="M5420" s="211">
        <v>2.9870000000000001</v>
      </c>
      <c r="N5420" s="211"/>
      <c r="O5420" s="211"/>
      <c r="P5420" s="211"/>
      <c r="Q5420" s="211">
        <v>58.94</v>
      </c>
    </row>
    <row r="5421" spans="1:17" x14ac:dyDescent="0.25">
      <c r="A5421" s="60" t="s">
        <v>2470</v>
      </c>
      <c r="B5421" s="60" t="s">
        <v>8505</v>
      </c>
      <c r="C5421" s="211"/>
      <c r="D5421" s="211">
        <v>0.03</v>
      </c>
      <c r="E5421" s="211">
        <v>2.5819999999999999</v>
      </c>
      <c r="F5421" s="211">
        <v>0.19500000000000001</v>
      </c>
      <c r="G5421" s="211"/>
      <c r="H5421" s="211">
        <v>0.505</v>
      </c>
      <c r="I5421" s="211"/>
      <c r="J5421" s="211"/>
      <c r="K5421" s="211"/>
      <c r="L5421" s="211">
        <v>8.8179999999999996</v>
      </c>
      <c r="M5421" s="211"/>
      <c r="N5421" s="211"/>
      <c r="O5421" s="211"/>
      <c r="P5421" s="211"/>
      <c r="Q5421" s="211"/>
    </row>
    <row r="5422" spans="1:17" x14ac:dyDescent="0.25">
      <c r="A5422" s="60" t="s">
        <v>580</v>
      </c>
      <c r="B5422" s="60" t="s">
        <v>8506</v>
      </c>
      <c r="C5422" s="211"/>
      <c r="D5422" s="211">
        <v>3.0000000000000001E-3</v>
      </c>
      <c r="E5422" s="211"/>
      <c r="F5422" s="211">
        <v>64.349000000000004</v>
      </c>
      <c r="G5422" s="211">
        <v>4.7510000000000003</v>
      </c>
      <c r="H5422" s="211"/>
      <c r="I5422" s="211">
        <v>2.5590000000000002</v>
      </c>
      <c r="J5422" s="211"/>
      <c r="K5422" s="211">
        <v>0.11700000000000001</v>
      </c>
      <c r="L5422" s="211"/>
      <c r="M5422" s="211">
        <v>0</v>
      </c>
      <c r="N5422" s="211">
        <v>7</v>
      </c>
      <c r="O5422" s="211"/>
      <c r="P5422" s="211">
        <v>5.5</v>
      </c>
      <c r="Q5422" s="211">
        <v>3.67</v>
      </c>
    </row>
    <row r="5423" spans="1:17" x14ac:dyDescent="0.25">
      <c r="A5423" s="60" t="s">
        <v>523</v>
      </c>
      <c r="B5423" s="60" t="s">
        <v>8507</v>
      </c>
      <c r="C5423" s="211"/>
      <c r="D5423" s="211">
        <v>0.17799999999999999</v>
      </c>
      <c r="E5423" s="211">
        <v>4.7610000000000001</v>
      </c>
      <c r="F5423" s="211">
        <v>1.859</v>
      </c>
      <c r="G5423" s="211">
        <v>14.374000000000001</v>
      </c>
      <c r="H5423" s="211">
        <v>2.7210000000000001</v>
      </c>
      <c r="I5423" s="211">
        <v>137.64699999999999</v>
      </c>
      <c r="J5423" s="211">
        <v>38.651000000000003</v>
      </c>
      <c r="K5423" s="211">
        <v>12.04</v>
      </c>
      <c r="L5423" s="211">
        <v>13.117000000000001</v>
      </c>
      <c r="M5423" s="211">
        <v>6.83</v>
      </c>
      <c r="N5423" s="211">
        <v>5</v>
      </c>
      <c r="O5423" s="211">
        <v>42.201999999999998</v>
      </c>
      <c r="P5423" s="211">
        <v>329.85</v>
      </c>
      <c r="Q5423" s="211">
        <v>3.36</v>
      </c>
    </row>
    <row r="5424" spans="1:17" x14ac:dyDescent="0.25">
      <c r="A5424" s="60" t="s">
        <v>2521</v>
      </c>
      <c r="B5424" s="60" t="s">
        <v>8508</v>
      </c>
      <c r="C5424" s="211"/>
      <c r="D5424" s="211"/>
      <c r="E5424" s="211"/>
      <c r="F5424" s="211"/>
      <c r="G5424" s="211"/>
      <c r="H5424" s="211"/>
      <c r="I5424" s="211"/>
      <c r="J5424" s="211"/>
      <c r="K5424" s="211"/>
      <c r="L5424" s="211"/>
      <c r="M5424" s="211"/>
      <c r="N5424" s="211"/>
      <c r="O5424" s="211"/>
      <c r="P5424" s="211">
        <v>3.3839999999999999</v>
      </c>
      <c r="Q5424" s="211"/>
    </row>
    <row r="5425" spans="1:17" x14ac:dyDescent="0.25">
      <c r="A5425" s="60" t="s">
        <v>2996</v>
      </c>
      <c r="B5425" s="60" t="s">
        <v>8509</v>
      </c>
      <c r="C5425" s="211"/>
      <c r="D5425" s="211"/>
      <c r="E5425" s="211"/>
      <c r="F5425" s="211"/>
      <c r="G5425" s="211"/>
      <c r="H5425" s="211"/>
      <c r="I5425" s="211"/>
      <c r="J5425" s="211"/>
      <c r="K5425" s="211"/>
      <c r="L5425" s="211">
        <v>0.16900000000000001</v>
      </c>
      <c r="M5425" s="211"/>
      <c r="N5425" s="211"/>
      <c r="O5425" s="211"/>
      <c r="P5425" s="211"/>
      <c r="Q5425" s="211"/>
    </row>
    <row r="5426" spans="1:17" x14ac:dyDescent="0.25">
      <c r="A5426" s="60" t="s">
        <v>699</v>
      </c>
      <c r="B5426" s="60" t="s">
        <v>8510</v>
      </c>
      <c r="C5426" s="211"/>
      <c r="D5426" s="211">
        <v>0.125</v>
      </c>
      <c r="E5426" s="211">
        <v>4.4690000000000003</v>
      </c>
      <c r="F5426" s="211">
        <v>0.26600000000000001</v>
      </c>
      <c r="G5426" s="211">
        <v>8.4570000000000007</v>
      </c>
      <c r="H5426" s="211"/>
      <c r="I5426" s="211">
        <v>14.263999999999999</v>
      </c>
      <c r="J5426" s="211">
        <v>1.4E-2</v>
      </c>
      <c r="K5426" s="211">
        <v>11.986000000000001</v>
      </c>
      <c r="L5426" s="211">
        <v>0.98299999999999998</v>
      </c>
      <c r="M5426" s="211"/>
      <c r="N5426" s="211"/>
      <c r="O5426" s="211"/>
      <c r="P5426" s="211">
        <v>3.15</v>
      </c>
      <c r="Q5426" s="211">
        <v>0.59</v>
      </c>
    </row>
    <row r="5427" spans="1:17" x14ac:dyDescent="0.25">
      <c r="A5427" s="60" t="s">
        <v>2462</v>
      </c>
      <c r="B5427" s="60" t="s">
        <v>8511</v>
      </c>
      <c r="C5427" s="211"/>
      <c r="D5427" s="211"/>
      <c r="E5427" s="211">
        <v>0.1</v>
      </c>
      <c r="F5427" s="211"/>
      <c r="G5427" s="211"/>
      <c r="H5427" s="211"/>
      <c r="I5427" s="211"/>
      <c r="J5427" s="211"/>
      <c r="K5427" s="211">
        <v>0.27600000000000002</v>
      </c>
      <c r="L5427" s="211"/>
      <c r="M5427" s="211"/>
      <c r="N5427" s="211"/>
      <c r="O5427" s="211"/>
      <c r="P5427" s="211">
        <v>6.39</v>
      </c>
      <c r="Q5427" s="211">
        <v>1.79</v>
      </c>
    </row>
    <row r="5428" spans="1:17" x14ac:dyDescent="0.25">
      <c r="A5428" s="60" t="s">
        <v>1887</v>
      </c>
      <c r="B5428" s="60" t="s">
        <v>8513</v>
      </c>
      <c r="C5428" s="211"/>
      <c r="D5428" s="211"/>
      <c r="E5428" s="211"/>
      <c r="F5428" s="211"/>
      <c r="G5428" s="211">
        <v>0.24099999999999999</v>
      </c>
      <c r="H5428" s="211"/>
      <c r="I5428" s="211"/>
      <c r="J5428" s="211"/>
      <c r="K5428" s="211"/>
      <c r="L5428" s="211">
        <v>1.9E-2</v>
      </c>
      <c r="M5428" s="211">
        <v>1.1419999999999999</v>
      </c>
      <c r="N5428" s="211">
        <v>30</v>
      </c>
      <c r="O5428" s="211"/>
      <c r="P5428" s="211"/>
      <c r="Q5428" s="211"/>
    </row>
    <row r="5429" spans="1:17" x14ac:dyDescent="0.25">
      <c r="A5429" s="60" t="s">
        <v>10648</v>
      </c>
      <c r="B5429" s="60" t="s">
        <v>10649</v>
      </c>
      <c r="C5429" s="211"/>
      <c r="D5429" s="211"/>
      <c r="E5429" s="211"/>
      <c r="F5429" s="211">
        <v>8.6920000000000002</v>
      </c>
      <c r="G5429" s="211">
        <v>98.18</v>
      </c>
      <c r="H5429" s="211">
        <v>1071.81</v>
      </c>
      <c r="I5429" s="211">
        <v>20.603999999999999</v>
      </c>
      <c r="J5429" s="211">
        <v>34.491</v>
      </c>
      <c r="K5429" s="211">
        <v>56.447000000000003</v>
      </c>
      <c r="L5429" s="211">
        <v>43.982999999999997</v>
      </c>
      <c r="M5429" s="211">
        <v>8.8970000000000002</v>
      </c>
      <c r="N5429" s="211">
        <v>38</v>
      </c>
      <c r="O5429" s="211">
        <v>21.062000000000001</v>
      </c>
      <c r="P5429" s="211">
        <v>125.77200000000001</v>
      </c>
      <c r="Q5429" s="211">
        <v>23.14</v>
      </c>
    </row>
    <row r="5430" spans="1:17" x14ac:dyDescent="0.25">
      <c r="A5430" s="60" t="s">
        <v>2629</v>
      </c>
      <c r="B5430" s="60" t="s">
        <v>8516</v>
      </c>
      <c r="C5430" s="211"/>
      <c r="D5430" s="211"/>
      <c r="E5430" s="211"/>
      <c r="F5430" s="211"/>
      <c r="G5430" s="211">
        <v>1.7999999999999999E-2</v>
      </c>
      <c r="H5430" s="211"/>
      <c r="I5430" s="211"/>
      <c r="J5430" s="211"/>
      <c r="K5430" s="211"/>
      <c r="L5430" s="211"/>
      <c r="M5430" s="211"/>
      <c r="N5430" s="211"/>
      <c r="O5430" s="211"/>
      <c r="P5430" s="211"/>
      <c r="Q5430" s="211"/>
    </row>
    <row r="5431" spans="1:17" x14ac:dyDescent="0.25">
      <c r="A5431" s="60" t="s">
        <v>2002</v>
      </c>
      <c r="B5431" s="60" t="s">
        <v>8517</v>
      </c>
      <c r="C5431" s="211"/>
      <c r="D5431" s="211"/>
      <c r="E5431" s="211"/>
      <c r="F5431" s="211">
        <v>1.6850000000000001</v>
      </c>
      <c r="G5431" s="211"/>
      <c r="H5431" s="211"/>
      <c r="I5431" s="211"/>
      <c r="J5431" s="211">
        <v>3.1890000000000001</v>
      </c>
      <c r="K5431" s="211">
        <v>0.04</v>
      </c>
      <c r="L5431" s="211">
        <v>4.3999999999999997E-2</v>
      </c>
      <c r="M5431" s="211">
        <v>0</v>
      </c>
      <c r="N5431" s="211"/>
      <c r="O5431" s="211"/>
      <c r="P5431" s="211"/>
      <c r="Q5431" s="211">
        <v>0.15</v>
      </c>
    </row>
    <row r="5432" spans="1:17" x14ac:dyDescent="0.25">
      <c r="A5432" s="60" t="s">
        <v>10650</v>
      </c>
      <c r="B5432" s="60" t="s">
        <v>8519</v>
      </c>
      <c r="C5432" s="211"/>
      <c r="D5432" s="211">
        <v>0.98899999999999999</v>
      </c>
      <c r="E5432" s="211">
        <v>1.1659999999999999</v>
      </c>
      <c r="F5432" s="211">
        <v>13.696</v>
      </c>
      <c r="G5432" s="211">
        <v>6.3940000000000001</v>
      </c>
      <c r="H5432" s="211">
        <v>1.946</v>
      </c>
      <c r="I5432" s="211">
        <v>2.0590000000000002</v>
      </c>
      <c r="J5432" s="211">
        <v>50.418999999999997</v>
      </c>
      <c r="K5432" s="211">
        <v>2.407</v>
      </c>
      <c r="L5432" s="211">
        <v>3.359</v>
      </c>
      <c r="M5432" s="211">
        <v>0</v>
      </c>
      <c r="N5432" s="211">
        <v>6</v>
      </c>
      <c r="O5432" s="211">
        <v>0.114</v>
      </c>
      <c r="P5432" s="211">
        <v>1.772</v>
      </c>
      <c r="Q5432" s="211">
        <v>12.83</v>
      </c>
    </row>
    <row r="5433" spans="1:17" x14ac:dyDescent="0.25">
      <c r="A5433" s="60" t="s">
        <v>683</v>
      </c>
      <c r="B5433" s="60" t="s">
        <v>8520</v>
      </c>
      <c r="C5433" s="211"/>
      <c r="D5433" s="211"/>
      <c r="E5433" s="211"/>
      <c r="F5433" s="211">
        <v>3.9340000000000002</v>
      </c>
      <c r="G5433" s="211"/>
      <c r="H5433" s="211"/>
      <c r="I5433" s="211"/>
      <c r="J5433" s="211"/>
      <c r="K5433" s="211"/>
      <c r="L5433" s="211"/>
      <c r="M5433" s="211"/>
      <c r="N5433" s="211"/>
      <c r="O5433" s="211"/>
      <c r="P5433" s="211"/>
      <c r="Q5433" s="211"/>
    </row>
    <row r="5434" spans="1:17" x14ac:dyDescent="0.25">
      <c r="A5434" s="60" t="s">
        <v>3025</v>
      </c>
      <c r="B5434" s="60" t="s">
        <v>8521</v>
      </c>
      <c r="C5434" s="211"/>
      <c r="D5434" s="211"/>
      <c r="E5434" s="211"/>
      <c r="F5434" s="211"/>
      <c r="G5434" s="211">
        <v>48.281999999999996</v>
      </c>
      <c r="H5434" s="211">
        <v>118.21899999999999</v>
      </c>
      <c r="I5434" s="211">
        <v>251.042</v>
      </c>
      <c r="J5434" s="211">
        <v>117.166</v>
      </c>
      <c r="K5434" s="211"/>
      <c r="L5434" s="211"/>
      <c r="M5434" s="211">
        <v>0.86499999999999999</v>
      </c>
      <c r="N5434" s="211">
        <v>52</v>
      </c>
      <c r="O5434" s="211"/>
      <c r="P5434" s="211">
        <v>240.227</v>
      </c>
      <c r="Q5434" s="211"/>
    </row>
    <row r="5435" spans="1:17" x14ac:dyDescent="0.25">
      <c r="A5435" s="60" t="s">
        <v>718</v>
      </c>
      <c r="B5435" s="60" t="s">
        <v>8522</v>
      </c>
      <c r="C5435" s="211"/>
      <c r="D5435" s="211"/>
      <c r="E5435" s="211"/>
      <c r="F5435" s="211"/>
      <c r="G5435" s="211">
        <v>2.0449999999999999</v>
      </c>
      <c r="H5435" s="211"/>
      <c r="I5435" s="211">
        <v>36.042000000000002</v>
      </c>
      <c r="J5435" s="211">
        <v>1268.5650000000001</v>
      </c>
      <c r="K5435" s="211">
        <v>907.95</v>
      </c>
      <c r="L5435" s="211">
        <v>4968.4690000000001</v>
      </c>
      <c r="M5435" s="211">
        <v>2681.4459999999999</v>
      </c>
      <c r="N5435" s="211">
        <v>1348</v>
      </c>
      <c r="O5435" s="211">
        <v>1126.951</v>
      </c>
      <c r="P5435" s="211">
        <v>1877.2570000000001</v>
      </c>
      <c r="Q5435" s="211">
        <v>5336.47</v>
      </c>
    </row>
    <row r="5436" spans="1:17" x14ac:dyDescent="0.25">
      <c r="A5436" s="60" t="s">
        <v>1562</v>
      </c>
      <c r="B5436" s="60" t="s">
        <v>8523</v>
      </c>
      <c r="C5436" s="211">
        <v>20.738</v>
      </c>
      <c r="D5436" s="211">
        <v>23.882999999999999</v>
      </c>
      <c r="E5436" s="211">
        <v>99.147000000000006</v>
      </c>
      <c r="F5436" s="211">
        <v>73.984999999999999</v>
      </c>
      <c r="G5436" s="211">
        <v>13.162000000000001</v>
      </c>
      <c r="H5436" s="211">
        <v>68.787000000000006</v>
      </c>
      <c r="I5436" s="211">
        <v>1299.47</v>
      </c>
      <c r="J5436" s="211">
        <v>24.091999999999999</v>
      </c>
      <c r="K5436" s="211">
        <v>550.56200000000001</v>
      </c>
      <c r="L5436" s="211">
        <v>21.434999999999999</v>
      </c>
      <c r="M5436" s="211">
        <v>8.3480000000000008</v>
      </c>
      <c r="N5436" s="211">
        <v>461</v>
      </c>
      <c r="O5436" s="211">
        <v>2.157</v>
      </c>
      <c r="P5436" s="211">
        <v>10.503</v>
      </c>
      <c r="Q5436" s="211">
        <v>103.71</v>
      </c>
    </row>
    <row r="5437" spans="1:17" x14ac:dyDescent="0.25">
      <c r="A5437" s="60" t="s">
        <v>4748</v>
      </c>
      <c r="B5437" s="60" t="s">
        <v>8524</v>
      </c>
      <c r="C5437" s="211">
        <v>0.245</v>
      </c>
      <c r="D5437" s="211"/>
      <c r="E5437" s="211"/>
      <c r="F5437" s="211"/>
      <c r="G5437" s="211"/>
      <c r="H5437" s="211"/>
      <c r="I5437" s="211"/>
      <c r="J5437" s="211"/>
      <c r="K5437" s="211">
        <v>593.53399999999999</v>
      </c>
      <c r="L5437" s="211">
        <v>415.44200000000001</v>
      </c>
      <c r="M5437" s="211"/>
      <c r="N5437" s="211"/>
      <c r="O5437" s="211"/>
      <c r="P5437" s="211"/>
      <c r="Q5437" s="211"/>
    </row>
    <row r="5438" spans="1:17" x14ac:dyDescent="0.25">
      <c r="A5438" s="60" t="s">
        <v>3773</v>
      </c>
      <c r="B5438" s="60" t="s">
        <v>8525</v>
      </c>
      <c r="C5438" s="211"/>
      <c r="D5438" s="211"/>
      <c r="E5438" s="211"/>
      <c r="F5438" s="211"/>
      <c r="G5438" s="211">
        <v>0.79</v>
      </c>
      <c r="H5438" s="211"/>
      <c r="I5438" s="211"/>
      <c r="J5438" s="211"/>
      <c r="K5438" s="211"/>
      <c r="L5438" s="211"/>
      <c r="M5438" s="211"/>
      <c r="N5438" s="211"/>
      <c r="O5438" s="211"/>
      <c r="P5438" s="211"/>
      <c r="Q5438" s="211"/>
    </row>
    <row r="5439" spans="1:17" x14ac:dyDescent="0.25">
      <c r="A5439" s="60" t="s">
        <v>2609</v>
      </c>
      <c r="B5439" s="60" t="s">
        <v>8526</v>
      </c>
      <c r="C5439" s="211"/>
      <c r="D5439" s="211"/>
      <c r="E5439" s="211"/>
      <c r="F5439" s="211"/>
      <c r="G5439" s="211"/>
      <c r="H5439" s="211"/>
      <c r="I5439" s="211"/>
      <c r="J5439" s="211"/>
      <c r="K5439" s="211"/>
      <c r="L5439" s="211">
        <v>410.92200000000003</v>
      </c>
      <c r="M5439" s="211"/>
      <c r="N5439" s="211"/>
      <c r="O5439" s="211"/>
      <c r="P5439" s="211">
        <v>20.59</v>
      </c>
      <c r="Q5439" s="211"/>
    </row>
    <row r="5440" spans="1:17" x14ac:dyDescent="0.25">
      <c r="A5440" s="60" t="s">
        <v>4237</v>
      </c>
      <c r="B5440" s="60" t="s">
        <v>8528</v>
      </c>
      <c r="C5440" s="211">
        <v>0.13600000000000001</v>
      </c>
      <c r="D5440" s="211">
        <v>3.5000000000000003E-2</v>
      </c>
      <c r="E5440" s="211"/>
      <c r="F5440" s="211"/>
      <c r="G5440" s="211"/>
      <c r="H5440" s="211"/>
      <c r="I5440" s="211"/>
      <c r="J5440" s="211"/>
      <c r="K5440" s="211"/>
      <c r="L5440" s="211"/>
      <c r="M5440" s="211"/>
      <c r="N5440" s="211"/>
      <c r="O5440" s="211"/>
      <c r="P5440" s="211"/>
      <c r="Q5440" s="211"/>
    </row>
    <row r="5441" spans="1:17" x14ac:dyDescent="0.25">
      <c r="A5441" s="60" t="s">
        <v>648</v>
      </c>
      <c r="B5441" s="60" t="s">
        <v>8529</v>
      </c>
      <c r="C5441" s="211"/>
      <c r="D5441" s="211"/>
      <c r="E5441" s="211">
        <v>1.2E-2</v>
      </c>
      <c r="F5441" s="211"/>
      <c r="G5441" s="211"/>
      <c r="H5441" s="211">
        <v>4.2000000000000003E-2</v>
      </c>
      <c r="I5441" s="211">
        <v>0.72499999999999998</v>
      </c>
      <c r="J5441" s="211"/>
      <c r="K5441" s="211"/>
      <c r="L5441" s="211"/>
      <c r="M5441" s="211"/>
      <c r="N5441" s="211"/>
      <c r="O5441" s="211"/>
      <c r="P5441" s="211"/>
      <c r="Q5441" s="211">
        <v>0.36</v>
      </c>
    </row>
    <row r="5442" spans="1:17" x14ac:dyDescent="0.25">
      <c r="A5442" s="60" t="s">
        <v>3162</v>
      </c>
      <c r="B5442" s="60" t="s">
        <v>8530</v>
      </c>
      <c r="C5442" s="211"/>
      <c r="D5442" s="211">
        <v>7.9640000000000004</v>
      </c>
      <c r="E5442" s="211"/>
      <c r="F5442" s="211">
        <v>7.3339999999999996</v>
      </c>
      <c r="G5442" s="211"/>
      <c r="H5442" s="211"/>
      <c r="I5442" s="211"/>
      <c r="J5442" s="211"/>
      <c r="K5442" s="211"/>
      <c r="L5442" s="211"/>
      <c r="M5442" s="211"/>
      <c r="N5442" s="211"/>
      <c r="O5442" s="211"/>
      <c r="P5442" s="211"/>
      <c r="Q5442" s="211"/>
    </row>
    <row r="5443" spans="1:17" x14ac:dyDescent="0.25">
      <c r="A5443" s="60" t="s">
        <v>3013</v>
      </c>
      <c r="B5443" s="60" t="s">
        <v>8531</v>
      </c>
      <c r="C5443" s="211"/>
      <c r="D5443" s="211"/>
      <c r="E5443" s="211"/>
      <c r="F5443" s="211">
        <v>12.994999999999999</v>
      </c>
      <c r="G5443" s="211"/>
      <c r="H5443" s="211"/>
      <c r="I5443" s="211"/>
      <c r="J5443" s="211"/>
      <c r="K5443" s="211"/>
      <c r="L5443" s="211"/>
      <c r="M5443" s="211"/>
      <c r="N5443" s="211"/>
      <c r="O5443" s="211"/>
      <c r="P5443" s="211"/>
      <c r="Q5443" s="211"/>
    </row>
    <row r="5444" spans="1:17" x14ac:dyDescent="0.25">
      <c r="A5444" s="60" t="s">
        <v>3775</v>
      </c>
      <c r="B5444" s="60" t="s">
        <v>8532</v>
      </c>
      <c r="C5444" s="211"/>
      <c r="D5444" s="211">
        <v>0.58199999999999996</v>
      </c>
      <c r="E5444" s="211"/>
      <c r="F5444" s="211"/>
      <c r="G5444" s="211"/>
      <c r="H5444" s="211"/>
      <c r="I5444" s="211"/>
      <c r="J5444" s="211"/>
      <c r="K5444" s="211"/>
      <c r="L5444" s="211"/>
      <c r="M5444" s="211"/>
      <c r="N5444" s="211"/>
      <c r="O5444" s="211"/>
      <c r="P5444" s="211"/>
      <c r="Q5444" s="211"/>
    </row>
    <row r="5445" spans="1:17" x14ac:dyDescent="0.25">
      <c r="A5445" s="60" t="s">
        <v>1826</v>
      </c>
      <c r="B5445" s="60" t="s">
        <v>8533</v>
      </c>
      <c r="C5445" s="211">
        <v>5.5</v>
      </c>
      <c r="D5445" s="211">
        <v>4.0720000000000001</v>
      </c>
      <c r="E5445" s="211">
        <v>16.760000000000002</v>
      </c>
      <c r="F5445" s="211">
        <v>53.463999999999999</v>
      </c>
      <c r="G5445" s="211">
        <v>14.459</v>
      </c>
      <c r="H5445" s="211">
        <v>2.4220000000000002</v>
      </c>
      <c r="I5445" s="211">
        <v>4.0709999999999997</v>
      </c>
      <c r="J5445" s="211">
        <v>1.2450000000000001</v>
      </c>
      <c r="K5445" s="211">
        <v>25.988</v>
      </c>
      <c r="L5445" s="211">
        <v>8.3800000000000008</v>
      </c>
      <c r="M5445" s="211"/>
      <c r="N5445" s="211">
        <v>29</v>
      </c>
      <c r="O5445" s="211">
        <v>13.773999999999999</v>
      </c>
      <c r="P5445" s="211"/>
      <c r="Q5445" s="211">
        <v>32.76</v>
      </c>
    </row>
    <row r="5446" spans="1:17" x14ac:dyDescent="0.25">
      <c r="A5446" s="60" t="s">
        <v>2751</v>
      </c>
      <c r="B5446" s="60" t="s">
        <v>8535</v>
      </c>
      <c r="C5446" s="211"/>
      <c r="D5446" s="211"/>
      <c r="E5446" s="211"/>
      <c r="F5446" s="211">
        <v>0.72299999999999998</v>
      </c>
      <c r="G5446" s="211"/>
      <c r="H5446" s="211"/>
      <c r="I5446" s="211"/>
      <c r="J5446" s="211"/>
      <c r="K5446" s="211"/>
      <c r="L5446" s="211"/>
      <c r="M5446" s="211"/>
      <c r="N5446" s="211">
        <v>6</v>
      </c>
      <c r="O5446" s="211"/>
      <c r="P5446" s="211"/>
      <c r="Q5446" s="211"/>
    </row>
    <row r="5447" spans="1:17" x14ac:dyDescent="0.25">
      <c r="A5447" s="60" t="s">
        <v>1792</v>
      </c>
      <c r="B5447" s="60" t="s">
        <v>8536</v>
      </c>
      <c r="C5447" s="211"/>
      <c r="D5447" s="211">
        <v>2.38</v>
      </c>
      <c r="E5447" s="211">
        <v>8.3219999999999992</v>
      </c>
      <c r="F5447" s="211"/>
      <c r="G5447" s="211"/>
      <c r="H5447" s="211"/>
      <c r="I5447" s="211"/>
      <c r="J5447" s="211"/>
      <c r="K5447" s="211"/>
      <c r="L5447" s="211"/>
      <c r="M5447" s="211"/>
      <c r="N5447" s="211"/>
      <c r="O5447" s="211"/>
      <c r="P5447" s="211"/>
      <c r="Q5447" s="211"/>
    </row>
    <row r="5448" spans="1:17" x14ac:dyDescent="0.25">
      <c r="A5448" s="60" t="s">
        <v>1105</v>
      </c>
      <c r="B5448" s="60" t="s">
        <v>8537</v>
      </c>
      <c r="C5448" s="211"/>
      <c r="D5448" s="211"/>
      <c r="E5448" s="211">
        <v>8.5000000000000006E-2</v>
      </c>
      <c r="F5448" s="211"/>
      <c r="G5448" s="211">
        <v>2.9000000000000001E-2</v>
      </c>
      <c r="H5448" s="211"/>
      <c r="I5448" s="211">
        <v>1.9219999999999999</v>
      </c>
      <c r="J5448" s="211"/>
      <c r="K5448" s="211"/>
      <c r="L5448" s="211"/>
      <c r="M5448" s="211"/>
      <c r="N5448" s="211"/>
      <c r="O5448" s="211"/>
      <c r="P5448" s="211"/>
      <c r="Q5448" s="211">
        <v>0.08</v>
      </c>
    </row>
    <row r="5449" spans="1:17" x14ac:dyDescent="0.25">
      <c r="A5449" s="60" t="s">
        <v>4671</v>
      </c>
      <c r="B5449" s="60" t="s">
        <v>8538</v>
      </c>
      <c r="C5449" s="211"/>
      <c r="D5449" s="211"/>
      <c r="E5449" s="211">
        <v>0.214</v>
      </c>
      <c r="F5449" s="211"/>
      <c r="G5449" s="211"/>
      <c r="H5449" s="211"/>
      <c r="I5449" s="211"/>
      <c r="J5449" s="211"/>
      <c r="K5449" s="211"/>
      <c r="L5449" s="211"/>
      <c r="M5449" s="211"/>
      <c r="N5449" s="211"/>
      <c r="O5449" s="211"/>
      <c r="P5449" s="211"/>
      <c r="Q5449" s="211"/>
    </row>
    <row r="5450" spans="1:17" x14ac:dyDescent="0.25">
      <c r="A5450" s="60" t="s">
        <v>10651</v>
      </c>
      <c r="B5450" s="60" t="s">
        <v>8539</v>
      </c>
      <c r="C5450" s="211"/>
      <c r="D5450" s="211"/>
      <c r="E5450" s="211">
        <v>0.63500000000000001</v>
      </c>
      <c r="F5450" s="211">
        <v>0.92500000000000004</v>
      </c>
      <c r="G5450" s="211"/>
      <c r="H5450" s="211">
        <v>0.48399999999999999</v>
      </c>
      <c r="I5450" s="211">
        <v>2E-3</v>
      </c>
      <c r="J5450" s="211"/>
      <c r="K5450" s="211">
        <v>0.05</v>
      </c>
      <c r="L5450" s="211">
        <v>1.7889999999999999</v>
      </c>
      <c r="M5450" s="211"/>
      <c r="N5450" s="211"/>
      <c r="O5450" s="211"/>
      <c r="P5450" s="211">
        <v>28.390999999999998</v>
      </c>
      <c r="Q5450" s="211">
        <v>27.87</v>
      </c>
    </row>
    <row r="5451" spans="1:17" x14ac:dyDescent="0.25">
      <c r="A5451" s="60" t="s">
        <v>3072</v>
      </c>
      <c r="B5451" s="60" t="s">
        <v>8540</v>
      </c>
      <c r="C5451" s="211"/>
      <c r="D5451" s="211"/>
      <c r="E5451" s="211">
        <v>0.63600000000000001</v>
      </c>
      <c r="F5451" s="211"/>
      <c r="G5451" s="211"/>
      <c r="H5451" s="211"/>
      <c r="I5451" s="211">
        <v>0.53900000000000003</v>
      </c>
      <c r="J5451" s="211"/>
      <c r="K5451" s="211"/>
      <c r="L5451" s="211"/>
      <c r="M5451" s="211"/>
      <c r="N5451" s="211"/>
      <c r="O5451" s="211"/>
      <c r="P5451" s="211"/>
      <c r="Q5451" s="211"/>
    </row>
    <row r="5452" spans="1:17" x14ac:dyDescent="0.25">
      <c r="A5452" s="60" t="s">
        <v>3453</v>
      </c>
      <c r="B5452" s="60" t="s">
        <v>8541</v>
      </c>
      <c r="C5452" s="211"/>
      <c r="D5452" s="211"/>
      <c r="E5452" s="211"/>
      <c r="F5452" s="211"/>
      <c r="G5452" s="211">
        <v>0.12</v>
      </c>
      <c r="H5452" s="211"/>
      <c r="I5452" s="211"/>
      <c r="J5452" s="211"/>
      <c r="K5452" s="211"/>
      <c r="L5452" s="211">
        <v>4.0000000000000001E-3</v>
      </c>
      <c r="M5452" s="211"/>
      <c r="N5452" s="211"/>
      <c r="O5452" s="211"/>
      <c r="P5452" s="211">
        <v>5.91</v>
      </c>
      <c r="Q5452" s="211"/>
    </row>
    <row r="5453" spans="1:17" x14ac:dyDescent="0.25">
      <c r="A5453" s="60" t="s">
        <v>4069</v>
      </c>
      <c r="B5453" s="60" t="s">
        <v>8542</v>
      </c>
      <c r="C5453" s="211"/>
      <c r="D5453" s="211"/>
      <c r="E5453" s="211"/>
      <c r="F5453" s="211"/>
      <c r="G5453" s="211"/>
      <c r="H5453" s="211">
        <v>11.923</v>
      </c>
      <c r="I5453" s="211"/>
      <c r="J5453" s="211">
        <v>204.749</v>
      </c>
      <c r="K5453" s="211">
        <v>8.4779999999999998</v>
      </c>
      <c r="L5453" s="211"/>
      <c r="M5453" s="211"/>
      <c r="N5453" s="211"/>
      <c r="O5453" s="211"/>
      <c r="P5453" s="211"/>
      <c r="Q5453" s="211"/>
    </row>
    <row r="5454" spans="1:17" x14ac:dyDescent="0.25">
      <c r="A5454" s="60" t="s">
        <v>3118</v>
      </c>
      <c r="B5454" s="60" t="s">
        <v>8543</v>
      </c>
      <c r="C5454" s="211">
        <v>0.18</v>
      </c>
      <c r="D5454" s="211"/>
      <c r="E5454" s="211"/>
      <c r="F5454" s="211"/>
      <c r="G5454" s="211"/>
      <c r="H5454" s="211"/>
      <c r="I5454" s="211"/>
      <c r="J5454" s="211"/>
      <c r="K5454" s="211"/>
      <c r="L5454" s="211"/>
      <c r="M5454" s="211"/>
      <c r="N5454" s="211"/>
      <c r="O5454" s="211"/>
      <c r="P5454" s="211">
        <v>3.27</v>
      </c>
      <c r="Q5454" s="211"/>
    </row>
    <row r="5455" spans="1:17" x14ac:dyDescent="0.25">
      <c r="A5455" s="60" t="s">
        <v>4490</v>
      </c>
      <c r="B5455" s="60" t="s">
        <v>8544</v>
      </c>
      <c r="C5455" s="211"/>
      <c r="D5455" s="211"/>
      <c r="E5455" s="211"/>
      <c r="F5455" s="211"/>
      <c r="G5455" s="211"/>
      <c r="H5455" s="211"/>
      <c r="I5455" s="211">
        <v>3.0000000000000001E-3</v>
      </c>
      <c r="J5455" s="211"/>
      <c r="K5455" s="211"/>
      <c r="L5455" s="211"/>
      <c r="M5455" s="211"/>
      <c r="N5455" s="211"/>
      <c r="O5455" s="211"/>
      <c r="P5455" s="211"/>
      <c r="Q5455" s="211"/>
    </row>
    <row r="5456" spans="1:17" x14ac:dyDescent="0.25">
      <c r="A5456" s="60" t="s">
        <v>4547</v>
      </c>
      <c r="B5456" s="60" t="s">
        <v>8546</v>
      </c>
      <c r="C5456" s="211"/>
      <c r="D5456" s="211"/>
      <c r="E5456" s="211">
        <v>0.63500000000000001</v>
      </c>
      <c r="F5456" s="211">
        <v>1.2949999999999999</v>
      </c>
      <c r="G5456" s="211"/>
      <c r="H5456" s="211"/>
      <c r="I5456" s="211"/>
      <c r="J5456" s="211"/>
      <c r="K5456" s="211"/>
      <c r="L5456" s="211"/>
      <c r="M5456" s="211"/>
      <c r="N5456" s="211"/>
      <c r="O5456" s="211"/>
      <c r="P5456" s="211"/>
      <c r="Q5456" s="211"/>
    </row>
    <row r="5457" spans="1:17" x14ac:dyDescent="0.25">
      <c r="A5457" s="60" t="s">
        <v>2792</v>
      </c>
      <c r="B5457" s="60" t="s">
        <v>8547</v>
      </c>
      <c r="C5457" s="211"/>
      <c r="D5457" s="211"/>
      <c r="E5457" s="211"/>
      <c r="F5457" s="211"/>
      <c r="G5457" s="211"/>
      <c r="H5457" s="211"/>
      <c r="I5457" s="211"/>
      <c r="J5457" s="211"/>
      <c r="K5457" s="211"/>
      <c r="L5457" s="211"/>
      <c r="M5457" s="211"/>
      <c r="N5457" s="211"/>
      <c r="O5457" s="211">
        <v>14.423999999999999</v>
      </c>
      <c r="P5457" s="211"/>
      <c r="Q5457" s="211"/>
    </row>
    <row r="5458" spans="1:17" x14ac:dyDescent="0.25">
      <c r="A5458" s="60" t="s">
        <v>10652</v>
      </c>
      <c r="B5458" s="60" t="s">
        <v>8550</v>
      </c>
      <c r="C5458" s="211"/>
      <c r="D5458" s="211"/>
      <c r="E5458" s="211"/>
      <c r="F5458" s="211"/>
      <c r="G5458" s="211"/>
      <c r="H5458" s="211"/>
      <c r="I5458" s="211"/>
      <c r="J5458" s="211"/>
      <c r="K5458" s="211"/>
      <c r="L5458" s="211"/>
      <c r="M5458" s="211"/>
      <c r="N5458" s="211"/>
      <c r="O5458" s="211"/>
      <c r="P5458" s="211">
        <v>1.0069999999999999</v>
      </c>
      <c r="Q5458" s="211">
        <v>0.2</v>
      </c>
    </row>
    <row r="5459" spans="1:17" x14ac:dyDescent="0.25">
      <c r="A5459" s="60" t="s">
        <v>10653</v>
      </c>
      <c r="B5459" s="60" t="s">
        <v>10654</v>
      </c>
      <c r="C5459" s="211"/>
      <c r="D5459" s="211"/>
      <c r="E5459" s="211"/>
      <c r="F5459" s="211"/>
      <c r="G5459" s="211"/>
      <c r="H5459" s="211"/>
      <c r="I5459" s="211">
        <v>0.01</v>
      </c>
      <c r="J5459" s="211">
        <v>0.42799999999999999</v>
      </c>
      <c r="K5459" s="211"/>
      <c r="L5459" s="211"/>
      <c r="M5459" s="211"/>
      <c r="N5459" s="211"/>
      <c r="O5459" s="211"/>
      <c r="P5459" s="211"/>
      <c r="Q5459" s="211"/>
    </row>
    <row r="5460" spans="1:17" x14ac:dyDescent="0.25">
      <c r="A5460" s="60" t="s">
        <v>3623</v>
      </c>
      <c r="B5460" s="60" t="s">
        <v>8558</v>
      </c>
      <c r="C5460" s="211"/>
      <c r="D5460" s="211"/>
      <c r="E5460" s="211"/>
      <c r="F5460" s="211"/>
      <c r="G5460" s="211"/>
      <c r="H5460" s="211"/>
      <c r="I5460" s="211"/>
      <c r="J5460" s="211">
        <v>333.06400000000002</v>
      </c>
      <c r="K5460" s="211">
        <v>35.066000000000003</v>
      </c>
      <c r="L5460" s="211"/>
      <c r="M5460" s="211"/>
      <c r="N5460" s="211"/>
      <c r="O5460" s="211"/>
      <c r="P5460" s="211"/>
      <c r="Q5460" s="211"/>
    </row>
    <row r="5461" spans="1:17" x14ac:dyDescent="0.25">
      <c r="A5461" s="60" t="s">
        <v>10655</v>
      </c>
      <c r="B5461" s="60" t="s">
        <v>10656</v>
      </c>
      <c r="C5461" s="211"/>
      <c r="D5461" s="211"/>
      <c r="E5461" s="211"/>
      <c r="F5461" s="211"/>
      <c r="G5461" s="211"/>
      <c r="H5461" s="211">
        <v>0.03</v>
      </c>
      <c r="I5461" s="211"/>
      <c r="J5461" s="211"/>
      <c r="K5461" s="211"/>
      <c r="L5461" s="211"/>
      <c r="M5461" s="211"/>
      <c r="N5461" s="211"/>
      <c r="O5461" s="211"/>
      <c r="P5461" s="211"/>
      <c r="Q5461" s="211"/>
    </row>
    <row r="5462" spans="1:17" x14ac:dyDescent="0.25">
      <c r="A5462" s="60" t="s">
        <v>10657</v>
      </c>
      <c r="B5462" s="60" t="s">
        <v>10658</v>
      </c>
      <c r="C5462" s="211"/>
      <c r="D5462" s="211"/>
      <c r="E5462" s="211"/>
      <c r="F5462" s="211"/>
      <c r="G5462" s="211"/>
      <c r="H5462" s="211"/>
      <c r="I5462" s="211"/>
      <c r="J5462" s="211"/>
      <c r="K5462" s="211"/>
      <c r="L5462" s="211"/>
      <c r="M5462" s="211"/>
      <c r="N5462" s="211"/>
      <c r="O5462" s="211"/>
      <c r="P5462" s="211"/>
      <c r="Q5462" s="211">
        <v>38.31</v>
      </c>
    </row>
    <row r="5463" spans="1:17" x14ac:dyDescent="0.25">
      <c r="A5463" s="60" t="s">
        <v>10659</v>
      </c>
      <c r="B5463" s="60" t="s">
        <v>10660</v>
      </c>
      <c r="C5463" s="211"/>
      <c r="D5463" s="211"/>
      <c r="E5463" s="211"/>
      <c r="F5463" s="211"/>
      <c r="G5463" s="211"/>
      <c r="H5463" s="211">
        <v>3.649</v>
      </c>
      <c r="I5463" s="211"/>
      <c r="J5463" s="211"/>
      <c r="K5463" s="211"/>
      <c r="L5463" s="211"/>
      <c r="M5463" s="211"/>
      <c r="N5463" s="211"/>
      <c r="O5463" s="211"/>
      <c r="P5463" s="211"/>
      <c r="Q5463" s="211"/>
    </row>
    <row r="5464" spans="1:17" x14ac:dyDescent="0.25">
      <c r="A5464" s="60" t="s">
        <v>3656</v>
      </c>
      <c r="B5464" s="60" t="s">
        <v>8573</v>
      </c>
      <c r="C5464" s="211"/>
      <c r="D5464" s="211"/>
      <c r="E5464" s="211">
        <v>0.30299999999999999</v>
      </c>
      <c r="F5464" s="211"/>
      <c r="G5464" s="211"/>
      <c r="H5464" s="211">
        <v>194.16499999999999</v>
      </c>
      <c r="I5464" s="211"/>
      <c r="J5464" s="211">
        <v>2.1579999999999999</v>
      </c>
      <c r="K5464" s="211"/>
      <c r="L5464" s="211"/>
      <c r="M5464" s="211">
        <v>1.3029999999999999</v>
      </c>
      <c r="N5464" s="211"/>
      <c r="O5464" s="211"/>
      <c r="P5464" s="211">
        <v>9.92</v>
      </c>
      <c r="Q5464" s="211"/>
    </row>
    <row r="5465" spans="1:17" x14ac:dyDescent="0.25">
      <c r="A5465" s="60" t="s">
        <v>2441</v>
      </c>
      <c r="B5465" s="60" t="s">
        <v>8574</v>
      </c>
      <c r="C5465" s="211"/>
      <c r="D5465" s="211"/>
      <c r="E5465" s="211"/>
      <c r="F5465" s="211"/>
      <c r="G5465" s="211"/>
      <c r="H5465" s="211"/>
      <c r="I5465" s="211">
        <v>1.1040000000000001</v>
      </c>
      <c r="J5465" s="211">
        <v>32.341000000000001</v>
      </c>
      <c r="K5465" s="211"/>
      <c r="L5465" s="211"/>
      <c r="M5465" s="211"/>
      <c r="N5465" s="211">
        <v>44</v>
      </c>
      <c r="O5465" s="211">
        <v>7.2279999999999998</v>
      </c>
      <c r="P5465" s="211">
        <v>21.88</v>
      </c>
      <c r="Q5465" s="211"/>
    </row>
    <row r="5466" spans="1:17" x14ac:dyDescent="0.25">
      <c r="A5466" s="60" t="s">
        <v>1276</v>
      </c>
      <c r="B5466" s="60" t="s">
        <v>8575</v>
      </c>
      <c r="C5466" s="211">
        <v>8.3000000000000004E-2</v>
      </c>
      <c r="D5466" s="211">
        <v>0.84399999999999997</v>
      </c>
      <c r="E5466" s="211">
        <v>0.82</v>
      </c>
      <c r="F5466" s="211">
        <v>0.50900000000000001</v>
      </c>
      <c r="G5466" s="211">
        <v>270.15499999999997</v>
      </c>
      <c r="H5466" s="211">
        <v>0.747</v>
      </c>
      <c r="I5466" s="211">
        <v>3.0059999999999998</v>
      </c>
      <c r="J5466" s="211">
        <v>2.5670000000000002</v>
      </c>
      <c r="K5466" s="211">
        <v>0.81299999999999994</v>
      </c>
      <c r="L5466" s="211">
        <v>0.25700000000000001</v>
      </c>
      <c r="M5466" s="211">
        <v>0.73499999999999999</v>
      </c>
      <c r="N5466" s="211"/>
      <c r="O5466" s="211">
        <v>5.1150000000000002</v>
      </c>
      <c r="P5466" s="211">
        <v>0.08</v>
      </c>
      <c r="Q5466" s="211">
        <v>0.28000000000000003</v>
      </c>
    </row>
    <row r="5467" spans="1:17" x14ac:dyDescent="0.25">
      <c r="A5467" s="60" t="s">
        <v>4293</v>
      </c>
      <c r="B5467" s="60" t="s">
        <v>8576</v>
      </c>
      <c r="C5467" s="211">
        <v>1.3580000000000001</v>
      </c>
      <c r="D5467" s="211"/>
      <c r="E5467" s="211"/>
      <c r="F5467" s="211"/>
      <c r="G5467" s="211">
        <v>2.1999999999999999E-2</v>
      </c>
      <c r="H5467" s="211"/>
      <c r="I5467" s="211"/>
      <c r="J5467" s="211">
        <v>0.11700000000000001</v>
      </c>
      <c r="K5467" s="211">
        <v>6.0000000000000001E-3</v>
      </c>
      <c r="L5467" s="211"/>
      <c r="M5467" s="211"/>
      <c r="N5467" s="211"/>
      <c r="O5467" s="211"/>
      <c r="P5467" s="211"/>
      <c r="Q5467" s="211"/>
    </row>
    <row r="5468" spans="1:17" x14ac:dyDescent="0.25">
      <c r="A5468" s="60" t="s">
        <v>1608</v>
      </c>
      <c r="B5468" s="60" t="s">
        <v>8577</v>
      </c>
      <c r="C5468" s="211">
        <v>1.538</v>
      </c>
      <c r="D5468" s="211">
        <v>1.8740000000000001</v>
      </c>
      <c r="E5468" s="211">
        <v>0.27500000000000002</v>
      </c>
      <c r="F5468" s="211">
        <v>0.67</v>
      </c>
      <c r="G5468" s="211">
        <v>12.112</v>
      </c>
      <c r="H5468" s="211">
        <v>3.9079999999999999</v>
      </c>
      <c r="I5468" s="211">
        <v>0.129</v>
      </c>
      <c r="J5468" s="211">
        <v>21.521999999999998</v>
      </c>
      <c r="K5468" s="211">
        <v>67.459999999999994</v>
      </c>
      <c r="L5468" s="211">
        <v>49.005000000000003</v>
      </c>
      <c r="M5468" s="211">
        <v>79.137</v>
      </c>
      <c r="N5468" s="211">
        <v>6</v>
      </c>
      <c r="O5468" s="211">
        <v>13.555999999999999</v>
      </c>
      <c r="P5468" s="211">
        <v>0.02</v>
      </c>
      <c r="Q5468" s="211">
        <v>0.34</v>
      </c>
    </row>
    <row r="5469" spans="1:17" x14ac:dyDescent="0.25">
      <c r="A5469" s="60" t="s">
        <v>2261</v>
      </c>
      <c r="B5469" s="60" t="s">
        <v>8578</v>
      </c>
      <c r="C5469" s="211"/>
      <c r="D5469" s="211">
        <v>0.02</v>
      </c>
      <c r="E5469" s="211">
        <v>0.28599999999999998</v>
      </c>
      <c r="F5469" s="211">
        <v>0.187</v>
      </c>
      <c r="G5469" s="211">
        <v>2.7E-2</v>
      </c>
      <c r="H5469" s="211">
        <v>3.2000000000000001E-2</v>
      </c>
      <c r="I5469" s="211">
        <v>3.9E-2</v>
      </c>
      <c r="J5469" s="211"/>
      <c r="K5469" s="211"/>
      <c r="L5469" s="211">
        <v>9.0999999999999998E-2</v>
      </c>
      <c r="M5469" s="211">
        <v>10.807</v>
      </c>
      <c r="N5469" s="211"/>
      <c r="O5469" s="211">
        <v>11.574999999999999</v>
      </c>
      <c r="P5469" s="211"/>
      <c r="Q5469" s="211">
        <v>0.61</v>
      </c>
    </row>
    <row r="5470" spans="1:17" x14ac:dyDescent="0.25">
      <c r="A5470" s="60" t="s">
        <v>3374</v>
      </c>
      <c r="B5470" s="60" t="s">
        <v>8579</v>
      </c>
      <c r="C5470" s="211"/>
      <c r="D5470" s="211">
        <v>0.13100000000000001</v>
      </c>
      <c r="E5470" s="211">
        <v>0.154</v>
      </c>
      <c r="F5470" s="211">
        <v>9.7000000000000003E-2</v>
      </c>
      <c r="G5470" s="211"/>
      <c r="H5470" s="211"/>
      <c r="I5470" s="211">
        <v>2E-3</v>
      </c>
      <c r="J5470" s="211">
        <v>8.0000000000000002E-3</v>
      </c>
      <c r="K5470" s="211"/>
      <c r="L5470" s="211"/>
      <c r="M5470" s="211"/>
      <c r="N5470" s="211"/>
      <c r="O5470" s="211"/>
      <c r="P5470" s="211"/>
      <c r="Q5470" s="211">
        <v>0.1</v>
      </c>
    </row>
    <row r="5471" spans="1:17" x14ac:dyDescent="0.25">
      <c r="A5471" s="60" t="s">
        <v>2799</v>
      </c>
      <c r="B5471" s="60" t="s">
        <v>8580</v>
      </c>
      <c r="C5471" s="211">
        <v>4.5999999999999999E-2</v>
      </c>
      <c r="D5471" s="211"/>
      <c r="E5471" s="211">
        <v>1.9259999999999999</v>
      </c>
      <c r="F5471" s="211">
        <v>0.14699999999999999</v>
      </c>
      <c r="G5471" s="211"/>
      <c r="H5471" s="211"/>
      <c r="I5471" s="211"/>
      <c r="J5471" s="211"/>
      <c r="K5471" s="211"/>
      <c r="L5471" s="211"/>
      <c r="M5471" s="211"/>
      <c r="N5471" s="211"/>
      <c r="O5471" s="211">
        <v>0.21099999999999999</v>
      </c>
      <c r="P5471" s="211"/>
      <c r="Q5471" s="211"/>
    </row>
    <row r="5472" spans="1:17" x14ac:dyDescent="0.25">
      <c r="A5472" s="60" t="s">
        <v>1898</v>
      </c>
      <c r="B5472" s="60" t="s">
        <v>8581</v>
      </c>
      <c r="C5472" s="211"/>
      <c r="D5472" s="211"/>
      <c r="E5472" s="211">
        <v>0.58799999999999997</v>
      </c>
      <c r="F5472" s="211">
        <v>1.419</v>
      </c>
      <c r="G5472" s="211">
        <v>1E-3</v>
      </c>
      <c r="H5472" s="211">
        <v>9.8000000000000004E-2</v>
      </c>
      <c r="I5472" s="211">
        <v>2.1000000000000001E-2</v>
      </c>
      <c r="J5472" s="211">
        <v>0.13400000000000001</v>
      </c>
      <c r="K5472" s="211">
        <v>5.609</v>
      </c>
      <c r="L5472" s="211">
        <v>19.309000000000001</v>
      </c>
      <c r="M5472" s="211">
        <v>0.749</v>
      </c>
      <c r="N5472" s="211">
        <v>3</v>
      </c>
      <c r="O5472" s="211">
        <v>8.5269999999999992</v>
      </c>
      <c r="P5472" s="211"/>
      <c r="Q5472" s="211">
        <v>28.01</v>
      </c>
    </row>
    <row r="5473" spans="1:17" x14ac:dyDescent="0.25">
      <c r="A5473" s="60" t="s">
        <v>1955</v>
      </c>
      <c r="B5473" s="60" t="s">
        <v>8582</v>
      </c>
      <c r="C5473" s="211">
        <v>8.0000000000000002E-3</v>
      </c>
      <c r="D5473" s="211">
        <v>0.94899999999999995</v>
      </c>
      <c r="E5473" s="211">
        <v>0.81699999999999995</v>
      </c>
      <c r="F5473" s="211">
        <v>0.95099999999999996</v>
      </c>
      <c r="G5473" s="211">
        <v>2.573</v>
      </c>
      <c r="H5473" s="211">
        <v>0.53800000000000003</v>
      </c>
      <c r="I5473" s="211">
        <v>5.6870000000000003</v>
      </c>
      <c r="J5473" s="211">
        <v>7.5979999999999999</v>
      </c>
      <c r="K5473" s="211">
        <v>1.399</v>
      </c>
      <c r="L5473" s="211">
        <v>0.27300000000000002</v>
      </c>
      <c r="M5473" s="211">
        <v>8.2000000000000003E-2</v>
      </c>
      <c r="N5473" s="211"/>
      <c r="O5473" s="211">
        <v>0.27200000000000002</v>
      </c>
      <c r="P5473" s="211"/>
      <c r="Q5473" s="211">
        <v>1.32</v>
      </c>
    </row>
    <row r="5474" spans="1:17" x14ac:dyDescent="0.25">
      <c r="A5474" s="60" t="s">
        <v>1519</v>
      </c>
      <c r="B5474" s="60" t="s">
        <v>8583</v>
      </c>
      <c r="C5474" s="211"/>
      <c r="D5474" s="211">
        <v>4.2999999999999997E-2</v>
      </c>
      <c r="E5474" s="211">
        <v>0.30099999999999999</v>
      </c>
      <c r="F5474" s="211">
        <v>0.11700000000000001</v>
      </c>
      <c r="G5474" s="211"/>
      <c r="H5474" s="211"/>
      <c r="I5474" s="211">
        <v>5.8129999999999997</v>
      </c>
      <c r="J5474" s="211"/>
      <c r="K5474" s="211">
        <v>2E-3</v>
      </c>
      <c r="L5474" s="211">
        <v>0.18099999999999999</v>
      </c>
      <c r="M5474" s="211"/>
      <c r="N5474" s="211"/>
      <c r="O5474" s="211"/>
      <c r="P5474" s="211"/>
      <c r="Q5474" s="211">
        <v>1.28</v>
      </c>
    </row>
    <row r="5475" spans="1:17" x14ac:dyDescent="0.25">
      <c r="A5475" s="60" t="s">
        <v>2934</v>
      </c>
      <c r="B5475" s="60" t="s">
        <v>8584</v>
      </c>
      <c r="C5475" s="211">
        <v>0.27500000000000002</v>
      </c>
      <c r="D5475" s="211">
        <v>0.52600000000000002</v>
      </c>
      <c r="E5475" s="211">
        <v>1E-3</v>
      </c>
      <c r="F5475" s="211">
        <v>0.123</v>
      </c>
      <c r="G5475" s="211"/>
      <c r="H5475" s="211"/>
      <c r="I5475" s="211"/>
      <c r="J5475" s="211"/>
      <c r="K5475" s="211">
        <v>3.0339999999999998</v>
      </c>
      <c r="L5475" s="211"/>
      <c r="M5475" s="211">
        <v>0.77700000000000002</v>
      </c>
      <c r="N5475" s="211">
        <v>17</v>
      </c>
      <c r="O5475" s="211"/>
      <c r="P5475" s="211"/>
      <c r="Q5475" s="211"/>
    </row>
    <row r="5476" spans="1:17" x14ac:dyDescent="0.25">
      <c r="A5476" s="60" t="s">
        <v>10661</v>
      </c>
      <c r="B5476" s="60" t="s">
        <v>10662</v>
      </c>
      <c r="C5476" s="211"/>
      <c r="D5476" s="211"/>
      <c r="E5476" s="211"/>
      <c r="F5476" s="211">
        <v>2.1589999999999998</v>
      </c>
      <c r="G5476" s="211">
        <v>7.0000000000000001E-3</v>
      </c>
      <c r="H5476" s="211"/>
      <c r="I5476" s="211"/>
      <c r="J5476" s="211"/>
      <c r="K5476" s="211"/>
      <c r="L5476" s="211"/>
      <c r="M5476" s="211">
        <v>0</v>
      </c>
      <c r="N5476" s="211"/>
      <c r="O5476" s="211"/>
      <c r="P5476" s="211"/>
      <c r="Q5476" s="211"/>
    </row>
    <row r="5477" spans="1:17" x14ac:dyDescent="0.25">
      <c r="A5477" s="60" t="s">
        <v>2576</v>
      </c>
      <c r="B5477" s="60" t="s">
        <v>8586</v>
      </c>
      <c r="C5477" s="211"/>
      <c r="D5477" s="211">
        <v>3.5000000000000003E-2</v>
      </c>
      <c r="E5477" s="211"/>
      <c r="F5477" s="211"/>
      <c r="G5477" s="211"/>
      <c r="H5477" s="211"/>
      <c r="I5477" s="211"/>
      <c r="J5477" s="211"/>
      <c r="K5477" s="211"/>
      <c r="L5477" s="211"/>
      <c r="M5477" s="211">
        <v>5.2320000000000002</v>
      </c>
      <c r="N5477" s="211"/>
      <c r="O5477" s="211"/>
      <c r="P5477" s="211"/>
      <c r="Q5477" s="211"/>
    </row>
    <row r="5478" spans="1:17" x14ac:dyDescent="0.25">
      <c r="A5478" s="60" t="s">
        <v>2940</v>
      </c>
      <c r="B5478" s="60" t="s">
        <v>8587</v>
      </c>
      <c r="C5478" s="211">
        <v>0.03</v>
      </c>
      <c r="D5478" s="211"/>
      <c r="E5478" s="211"/>
      <c r="F5478" s="211">
        <v>0.21099999999999999</v>
      </c>
      <c r="G5478" s="211">
        <v>1.2999999999999999E-2</v>
      </c>
      <c r="H5478" s="211">
        <v>1E-3</v>
      </c>
      <c r="I5478" s="211"/>
      <c r="J5478" s="211">
        <v>8.0000000000000002E-3</v>
      </c>
      <c r="K5478" s="211">
        <v>0.251</v>
      </c>
      <c r="L5478" s="211"/>
      <c r="M5478" s="211">
        <v>0.20899999999999999</v>
      </c>
      <c r="N5478" s="211"/>
      <c r="O5478" s="211"/>
      <c r="P5478" s="211"/>
      <c r="Q5478" s="211"/>
    </row>
    <row r="5479" spans="1:17" x14ac:dyDescent="0.25">
      <c r="A5479" s="60" t="s">
        <v>1783</v>
      </c>
      <c r="B5479" s="60" t="s">
        <v>8588</v>
      </c>
      <c r="C5479" s="211">
        <v>1E-3</v>
      </c>
      <c r="D5479" s="211">
        <v>0.72899999999999998</v>
      </c>
      <c r="E5479" s="211">
        <v>0.96099999999999997</v>
      </c>
      <c r="F5479" s="211"/>
      <c r="G5479" s="211">
        <v>1.7000000000000001E-2</v>
      </c>
      <c r="H5479" s="211">
        <v>5.0000000000000001E-3</v>
      </c>
      <c r="I5479" s="211">
        <v>0.23200000000000001</v>
      </c>
      <c r="J5479" s="211">
        <v>0.125</v>
      </c>
      <c r="K5479" s="211">
        <v>184.166</v>
      </c>
      <c r="L5479" s="211">
        <v>2.5019999999999998</v>
      </c>
      <c r="M5479" s="211">
        <v>1.9E-2</v>
      </c>
      <c r="N5479" s="211"/>
      <c r="O5479" s="211">
        <v>0.08</v>
      </c>
      <c r="P5479" s="211">
        <v>5.57</v>
      </c>
      <c r="Q5479" s="211"/>
    </row>
    <row r="5480" spans="1:17" x14ac:dyDescent="0.25">
      <c r="A5480" s="60" t="s">
        <v>2256</v>
      </c>
      <c r="B5480" s="60" t="s">
        <v>8589</v>
      </c>
      <c r="C5480" s="211">
        <v>5.2999999999999999E-2</v>
      </c>
      <c r="D5480" s="211">
        <v>1.2E-2</v>
      </c>
      <c r="E5480" s="211">
        <v>1.9319999999999999</v>
      </c>
      <c r="F5480" s="211">
        <v>7.0000000000000007E-2</v>
      </c>
      <c r="G5480" s="211">
        <v>1.7000000000000001E-2</v>
      </c>
      <c r="H5480" s="211">
        <v>0.20699999999999999</v>
      </c>
      <c r="I5480" s="211">
        <v>0.313</v>
      </c>
      <c r="J5480" s="211"/>
      <c r="K5480" s="211">
        <v>0.114</v>
      </c>
      <c r="L5480" s="211">
        <v>2.7570000000000001</v>
      </c>
      <c r="M5480" s="211"/>
      <c r="N5480" s="211"/>
      <c r="O5480" s="211"/>
      <c r="P5480" s="211">
        <v>2.3E-2</v>
      </c>
      <c r="Q5480" s="211">
        <v>0.01</v>
      </c>
    </row>
    <row r="5481" spans="1:17" x14ac:dyDescent="0.25">
      <c r="A5481" s="60" t="s">
        <v>1524</v>
      </c>
      <c r="B5481" s="60" t="s">
        <v>8590</v>
      </c>
      <c r="C5481" s="211">
        <v>9.4160000000000004</v>
      </c>
      <c r="D5481" s="211">
        <v>7.4999999999999997E-2</v>
      </c>
      <c r="E5481" s="211">
        <v>4.5970000000000004</v>
      </c>
      <c r="F5481" s="211">
        <v>1.982</v>
      </c>
      <c r="G5481" s="211">
        <v>5.7000000000000002E-2</v>
      </c>
      <c r="H5481" s="211">
        <v>2.1720000000000002</v>
      </c>
      <c r="I5481" s="211">
        <v>5.7380000000000004</v>
      </c>
      <c r="J5481" s="211">
        <v>0.41699999999999998</v>
      </c>
      <c r="K5481" s="211">
        <v>0.58499999999999996</v>
      </c>
      <c r="L5481" s="211">
        <v>0.42199999999999999</v>
      </c>
      <c r="M5481" s="211">
        <v>0</v>
      </c>
      <c r="N5481" s="211"/>
      <c r="O5481" s="211"/>
      <c r="P5481" s="211">
        <v>8.0000000000000002E-3</v>
      </c>
      <c r="Q5481" s="211">
        <v>11.74</v>
      </c>
    </row>
    <row r="5482" spans="1:17" x14ac:dyDescent="0.25">
      <c r="A5482" s="60" t="s">
        <v>2769</v>
      </c>
      <c r="B5482" s="60" t="s">
        <v>8591</v>
      </c>
      <c r="C5482" s="211">
        <v>5.8769999999999998</v>
      </c>
      <c r="D5482" s="211">
        <v>8.0000000000000002E-3</v>
      </c>
      <c r="E5482" s="211"/>
      <c r="F5482" s="211">
        <v>0.54500000000000004</v>
      </c>
      <c r="G5482" s="211"/>
      <c r="H5482" s="211"/>
      <c r="I5482" s="211">
        <v>7.0999999999999994E-2</v>
      </c>
      <c r="J5482" s="211">
        <v>1.2E-2</v>
      </c>
      <c r="K5482" s="211">
        <v>5.2380000000000004</v>
      </c>
      <c r="L5482" s="211">
        <v>4.3380000000000001</v>
      </c>
      <c r="M5482" s="211"/>
      <c r="N5482" s="211"/>
      <c r="O5482" s="211"/>
      <c r="P5482" s="211">
        <v>7.0049999999999999</v>
      </c>
      <c r="Q5482" s="211"/>
    </row>
    <row r="5483" spans="1:17" x14ac:dyDescent="0.25">
      <c r="A5483" s="60" t="s">
        <v>2677</v>
      </c>
      <c r="B5483" s="60" t="s">
        <v>8592</v>
      </c>
      <c r="C5483" s="211"/>
      <c r="D5483" s="211">
        <v>0.05</v>
      </c>
      <c r="E5483" s="211">
        <v>0.121</v>
      </c>
      <c r="F5483" s="211"/>
      <c r="G5483" s="211">
        <v>24.498999999999999</v>
      </c>
      <c r="H5483" s="211">
        <v>2.5000000000000001E-2</v>
      </c>
      <c r="I5483" s="211">
        <v>0.14000000000000001</v>
      </c>
      <c r="J5483" s="211"/>
      <c r="K5483" s="211">
        <v>5.8000000000000003E-2</v>
      </c>
      <c r="L5483" s="211">
        <v>21.463999999999999</v>
      </c>
      <c r="M5483" s="211">
        <v>0.08</v>
      </c>
      <c r="N5483" s="211">
        <v>2</v>
      </c>
      <c r="O5483" s="211"/>
      <c r="P5483" s="211"/>
      <c r="Q5483" s="211">
        <v>3.72</v>
      </c>
    </row>
    <row r="5484" spans="1:17" x14ac:dyDescent="0.25">
      <c r="A5484" s="60" t="s">
        <v>1265</v>
      </c>
      <c r="B5484" s="60" t="s">
        <v>8593</v>
      </c>
      <c r="C5484" s="211">
        <v>0.28799999999999998</v>
      </c>
      <c r="D5484" s="211">
        <v>0.16600000000000001</v>
      </c>
      <c r="E5484" s="211">
        <v>2.93</v>
      </c>
      <c r="F5484" s="211">
        <v>1.113</v>
      </c>
      <c r="G5484" s="211">
        <v>5.7000000000000002E-2</v>
      </c>
      <c r="H5484" s="211">
        <v>3.2000000000000001E-2</v>
      </c>
      <c r="I5484" s="211">
        <v>2.762</v>
      </c>
      <c r="J5484" s="211">
        <v>0.53900000000000003</v>
      </c>
      <c r="K5484" s="211">
        <v>6.9989999999999997</v>
      </c>
      <c r="L5484" s="211">
        <v>2.0489999999999999</v>
      </c>
      <c r="M5484" s="211"/>
      <c r="N5484" s="211"/>
      <c r="O5484" s="211">
        <v>0.157</v>
      </c>
      <c r="P5484" s="211">
        <v>0.35499999999999998</v>
      </c>
      <c r="Q5484" s="211">
        <v>17.71</v>
      </c>
    </row>
    <row r="5485" spans="1:17" x14ac:dyDescent="0.25">
      <c r="A5485" s="60" t="s">
        <v>1301</v>
      </c>
      <c r="B5485" s="60" t="s">
        <v>8594</v>
      </c>
      <c r="C5485" s="211">
        <v>0.16900000000000001</v>
      </c>
      <c r="D5485" s="211">
        <v>4.8000000000000001E-2</v>
      </c>
      <c r="E5485" s="211">
        <v>2.181</v>
      </c>
      <c r="F5485" s="211">
        <v>2.2509999999999999</v>
      </c>
      <c r="G5485" s="211">
        <v>0.56000000000000005</v>
      </c>
      <c r="H5485" s="211">
        <v>8.3420000000000005</v>
      </c>
      <c r="I5485" s="211">
        <v>1.5580000000000001</v>
      </c>
      <c r="J5485" s="211">
        <v>1.49</v>
      </c>
      <c r="K5485" s="211">
        <v>4.2359999999999998</v>
      </c>
      <c r="L5485" s="211">
        <v>1.5720000000000001</v>
      </c>
      <c r="M5485" s="211">
        <v>2.5000000000000001E-2</v>
      </c>
      <c r="N5485" s="211"/>
      <c r="O5485" s="211"/>
      <c r="P5485" s="211">
        <v>13.787000000000001</v>
      </c>
      <c r="Q5485" s="211">
        <v>26.88</v>
      </c>
    </row>
    <row r="5486" spans="1:17" x14ac:dyDescent="0.25">
      <c r="A5486" s="60" t="s">
        <v>1185</v>
      </c>
      <c r="B5486" s="60" t="s">
        <v>8595</v>
      </c>
      <c r="C5486" s="211">
        <v>2.0739999999999998</v>
      </c>
      <c r="D5486" s="211">
        <v>0.80200000000000005</v>
      </c>
      <c r="E5486" s="211">
        <v>2.891</v>
      </c>
      <c r="F5486" s="211">
        <v>0.59099999999999997</v>
      </c>
      <c r="G5486" s="211">
        <v>1.776</v>
      </c>
      <c r="H5486" s="211">
        <v>0.48299999999999998</v>
      </c>
      <c r="I5486" s="211">
        <v>4.0190000000000001</v>
      </c>
      <c r="J5486" s="211">
        <v>3.7029999999999998</v>
      </c>
      <c r="K5486" s="211">
        <v>22.844000000000001</v>
      </c>
      <c r="L5486" s="211">
        <v>3.4990000000000001</v>
      </c>
      <c r="M5486" s="211"/>
      <c r="N5486" s="211"/>
      <c r="O5486" s="211">
        <v>0.26300000000000001</v>
      </c>
      <c r="P5486" s="211"/>
      <c r="Q5486" s="211">
        <v>4.6100000000000003</v>
      </c>
    </row>
    <row r="5487" spans="1:17" x14ac:dyDescent="0.25">
      <c r="A5487" s="60" t="s">
        <v>1625</v>
      </c>
      <c r="B5487" s="60" t="s">
        <v>8596</v>
      </c>
      <c r="C5487" s="211">
        <v>1.4999999999999999E-2</v>
      </c>
      <c r="D5487" s="211">
        <v>4.0780000000000003</v>
      </c>
      <c r="E5487" s="211">
        <v>0.80300000000000005</v>
      </c>
      <c r="F5487" s="211">
        <v>0.27700000000000002</v>
      </c>
      <c r="G5487" s="211">
        <v>0.65900000000000003</v>
      </c>
      <c r="H5487" s="211"/>
      <c r="I5487" s="211">
        <v>1.085</v>
      </c>
      <c r="J5487" s="211">
        <v>3.4060000000000001</v>
      </c>
      <c r="K5487" s="211">
        <v>10.993</v>
      </c>
      <c r="L5487" s="211">
        <v>14.137</v>
      </c>
      <c r="M5487" s="211">
        <v>0</v>
      </c>
      <c r="N5487" s="211"/>
      <c r="O5487" s="211">
        <v>1.466</v>
      </c>
      <c r="P5487" s="211">
        <v>35.598999999999997</v>
      </c>
      <c r="Q5487" s="211">
        <v>25.69</v>
      </c>
    </row>
    <row r="5488" spans="1:17" x14ac:dyDescent="0.25">
      <c r="A5488" s="60" t="s">
        <v>1140</v>
      </c>
      <c r="B5488" s="60" t="s">
        <v>8597</v>
      </c>
      <c r="C5488" s="211">
        <v>7.5999999999999998E-2</v>
      </c>
      <c r="D5488" s="211">
        <v>10.993</v>
      </c>
      <c r="E5488" s="211">
        <v>4.4720000000000004</v>
      </c>
      <c r="F5488" s="211">
        <v>20.504000000000001</v>
      </c>
      <c r="G5488" s="211">
        <v>5.9050000000000002</v>
      </c>
      <c r="H5488" s="211">
        <v>4.9379999999999997</v>
      </c>
      <c r="I5488" s="211">
        <v>0.999</v>
      </c>
      <c r="J5488" s="211">
        <v>1.1539999999999999</v>
      </c>
      <c r="K5488" s="211">
        <v>0.32800000000000001</v>
      </c>
      <c r="L5488" s="211">
        <v>24.222999999999999</v>
      </c>
      <c r="M5488" s="211">
        <v>4.5389999999999997</v>
      </c>
      <c r="N5488" s="211"/>
      <c r="O5488" s="211">
        <v>215.143</v>
      </c>
      <c r="P5488" s="211">
        <v>30.221</v>
      </c>
      <c r="Q5488" s="211">
        <v>1.36</v>
      </c>
    </row>
    <row r="5489" spans="1:17" x14ac:dyDescent="0.25">
      <c r="A5489" s="60" t="s">
        <v>2482</v>
      </c>
      <c r="B5489" s="60" t="s">
        <v>8598</v>
      </c>
      <c r="C5489" s="211">
        <v>8.0000000000000002E-3</v>
      </c>
      <c r="D5489" s="211">
        <v>0.29199999999999998</v>
      </c>
      <c r="E5489" s="211">
        <v>0.106</v>
      </c>
      <c r="F5489" s="211">
        <v>6.0999999999999999E-2</v>
      </c>
      <c r="G5489" s="211">
        <v>7.0000000000000001E-3</v>
      </c>
      <c r="H5489" s="211">
        <v>0.39200000000000002</v>
      </c>
      <c r="I5489" s="211">
        <v>2.4900000000000002</v>
      </c>
      <c r="J5489" s="211">
        <v>2.77</v>
      </c>
      <c r="K5489" s="211">
        <v>1.341</v>
      </c>
      <c r="L5489" s="211">
        <v>0.373</v>
      </c>
      <c r="M5489" s="211">
        <v>0.375</v>
      </c>
      <c r="N5489" s="211"/>
      <c r="O5489" s="211"/>
      <c r="P5489" s="211"/>
      <c r="Q5489" s="211">
        <v>0.15</v>
      </c>
    </row>
    <row r="5490" spans="1:17" x14ac:dyDescent="0.25">
      <c r="A5490" s="60" t="s">
        <v>1994</v>
      </c>
      <c r="B5490" s="60" t="s">
        <v>8599</v>
      </c>
      <c r="C5490" s="211">
        <v>1.1359999999999999</v>
      </c>
      <c r="D5490" s="211">
        <v>0.13100000000000001</v>
      </c>
      <c r="E5490" s="211">
        <v>1.9830000000000001</v>
      </c>
      <c r="F5490" s="211">
        <v>0.40300000000000002</v>
      </c>
      <c r="G5490" s="211">
        <v>4.2000000000000003E-2</v>
      </c>
      <c r="H5490" s="211">
        <v>9.4E-2</v>
      </c>
      <c r="I5490" s="211">
        <v>0.106</v>
      </c>
      <c r="J5490" s="211">
        <v>4.4999999999999998E-2</v>
      </c>
      <c r="K5490" s="211">
        <v>0.28100000000000003</v>
      </c>
      <c r="L5490" s="211">
        <v>2.8000000000000001E-2</v>
      </c>
      <c r="M5490" s="211"/>
      <c r="N5490" s="211"/>
      <c r="O5490" s="211"/>
      <c r="P5490" s="211">
        <v>6.4000000000000001E-2</v>
      </c>
      <c r="Q5490" s="211">
        <v>89.85</v>
      </c>
    </row>
    <row r="5491" spans="1:17" x14ac:dyDescent="0.25">
      <c r="A5491" s="60" t="s">
        <v>1674</v>
      </c>
      <c r="B5491" s="60" t="s">
        <v>8600</v>
      </c>
      <c r="C5491" s="211">
        <v>0.29299999999999998</v>
      </c>
      <c r="D5491" s="211">
        <v>0.98499999999999999</v>
      </c>
      <c r="E5491" s="211">
        <v>0.161</v>
      </c>
      <c r="F5491" s="211">
        <v>7.0000000000000007E-2</v>
      </c>
      <c r="G5491" s="211"/>
      <c r="H5491" s="211">
        <v>1.53</v>
      </c>
      <c r="I5491" s="211">
        <v>2.5449999999999999</v>
      </c>
      <c r="J5491" s="211"/>
      <c r="K5491" s="211"/>
      <c r="L5491" s="211">
        <v>0.248</v>
      </c>
      <c r="M5491" s="211">
        <v>0.183</v>
      </c>
      <c r="N5491" s="211"/>
      <c r="O5491" s="211"/>
      <c r="P5491" s="211"/>
      <c r="Q5491" s="211"/>
    </row>
    <row r="5492" spans="1:17" x14ac:dyDescent="0.25">
      <c r="A5492" s="60" t="s">
        <v>512</v>
      </c>
      <c r="B5492" s="60" t="s">
        <v>8601</v>
      </c>
      <c r="C5492" s="211">
        <v>9.734</v>
      </c>
      <c r="D5492" s="211">
        <v>10.868</v>
      </c>
      <c r="E5492" s="211">
        <v>408.96300000000002</v>
      </c>
      <c r="F5492" s="211">
        <v>91.331000000000003</v>
      </c>
      <c r="G5492" s="211">
        <v>40.1</v>
      </c>
      <c r="H5492" s="211">
        <v>67.968000000000004</v>
      </c>
      <c r="I5492" s="211">
        <v>31.024999999999999</v>
      </c>
      <c r="J5492" s="211">
        <v>403.53100000000001</v>
      </c>
      <c r="K5492" s="211">
        <v>312.53899999999999</v>
      </c>
      <c r="L5492" s="211">
        <v>69.83</v>
      </c>
      <c r="M5492" s="211">
        <v>6.9320000000000004</v>
      </c>
      <c r="N5492" s="211">
        <v>40</v>
      </c>
      <c r="O5492" s="211">
        <v>264.55099999999999</v>
      </c>
      <c r="P5492" s="211">
        <v>306.33800000000002</v>
      </c>
      <c r="Q5492" s="211">
        <v>35.799999999999997</v>
      </c>
    </row>
    <row r="5493" spans="1:17" x14ac:dyDescent="0.25">
      <c r="A5493" s="60" t="s">
        <v>3625</v>
      </c>
      <c r="B5493" s="60" t="s">
        <v>8602</v>
      </c>
      <c r="C5493" s="211"/>
      <c r="D5493" s="211"/>
      <c r="E5493" s="211"/>
      <c r="F5493" s="211"/>
      <c r="G5493" s="211"/>
      <c r="H5493" s="211">
        <v>3.2000000000000001E-2</v>
      </c>
      <c r="I5493" s="211">
        <v>9.9000000000000005E-2</v>
      </c>
      <c r="J5493" s="211"/>
      <c r="K5493" s="211">
        <v>175.34299999999999</v>
      </c>
      <c r="L5493" s="211"/>
      <c r="M5493" s="211"/>
      <c r="N5493" s="211"/>
      <c r="O5493" s="211"/>
      <c r="P5493" s="211">
        <v>5.1999999999999998E-2</v>
      </c>
      <c r="Q5493" s="211">
        <v>0.86</v>
      </c>
    </row>
    <row r="5494" spans="1:17" x14ac:dyDescent="0.25">
      <c r="A5494" s="60" t="s">
        <v>901</v>
      </c>
      <c r="B5494" s="60" t="s">
        <v>8603</v>
      </c>
      <c r="C5494" s="211"/>
      <c r="D5494" s="211">
        <v>0.158</v>
      </c>
      <c r="E5494" s="211">
        <v>1.2909999999999999</v>
      </c>
      <c r="F5494" s="211">
        <v>2.0419999999999998</v>
      </c>
      <c r="G5494" s="211">
        <v>1.25</v>
      </c>
      <c r="H5494" s="211">
        <v>4.899</v>
      </c>
      <c r="I5494" s="211">
        <v>1.6679999999999999</v>
      </c>
      <c r="J5494" s="211">
        <v>0.38200000000000001</v>
      </c>
      <c r="K5494" s="211">
        <v>2.9590000000000001</v>
      </c>
      <c r="L5494" s="211">
        <v>0.73</v>
      </c>
      <c r="M5494" s="211">
        <v>0</v>
      </c>
      <c r="N5494" s="211"/>
      <c r="O5494" s="211"/>
      <c r="P5494" s="211">
        <v>0.40699999999999997</v>
      </c>
      <c r="Q5494" s="211">
        <v>49.51</v>
      </c>
    </row>
    <row r="5495" spans="1:17" x14ac:dyDescent="0.25">
      <c r="A5495" s="60" t="s">
        <v>4755</v>
      </c>
      <c r="B5495" s="60" t="s">
        <v>8604</v>
      </c>
      <c r="C5495" s="211"/>
      <c r="D5495" s="211"/>
      <c r="E5495" s="211"/>
      <c r="F5495" s="211"/>
      <c r="G5495" s="211"/>
      <c r="H5495" s="211">
        <v>0.122</v>
      </c>
      <c r="I5495" s="211"/>
      <c r="J5495" s="211"/>
      <c r="K5495" s="211"/>
      <c r="L5495" s="211">
        <v>8.1199999999999992</v>
      </c>
      <c r="M5495" s="211"/>
      <c r="N5495" s="211"/>
      <c r="O5495" s="211"/>
      <c r="P5495" s="211">
        <v>0.14000000000000001</v>
      </c>
      <c r="Q5495" s="211"/>
    </row>
    <row r="5496" spans="1:17" x14ac:dyDescent="0.25">
      <c r="A5496" s="60" t="s">
        <v>1550</v>
      </c>
      <c r="B5496" s="60" t="s">
        <v>8605</v>
      </c>
      <c r="C5496" s="211"/>
      <c r="D5496" s="211">
        <v>0.33600000000000002</v>
      </c>
      <c r="E5496" s="211">
        <v>3.383</v>
      </c>
      <c r="F5496" s="211">
        <v>1.877</v>
      </c>
      <c r="G5496" s="211">
        <v>340.46</v>
      </c>
      <c r="H5496" s="211">
        <v>12.536</v>
      </c>
      <c r="I5496" s="211">
        <v>69.587999999999994</v>
      </c>
      <c r="J5496" s="211">
        <v>22.17</v>
      </c>
      <c r="K5496" s="211">
        <v>161.577</v>
      </c>
      <c r="L5496" s="211">
        <v>286.87400000000002</v>
      </c>
      <c r="M5496" s="211">
        <v>5.585</v>
      </c>
      <c r="N5496" s="211">
        <v>32</v>
      </c>
      <c r="O5496" s="211">
        <v>59.295999999999999</v>
      </c>
      <c r="P5496" s="211">
        <v>67.75</v>
      </c>
      <c r="Q5496" s="211">
        <v>1.55</v>
      </c>
    </row>
    <row r="5497" spans="1:17" x14ac:dyDescent="0.25">
      <c r="A5497" s="60" t="s">
        <v>772</v>
      </c>
      <c r="B5497" s="60" t="s">
        <v>8606</v>
      </c>
      <c r="C5497" s="211"/>
      <c r="D5497" s="211">
        <v>1.782</v>
      </c>
      <c r="E5497" s="211">
        <v>1.585</v>
      </c>
      <c r="F5497" s="211">
        <v>32.831000000000003</v>
      </c>
      <c r="G5497" s="211">
        <v>8.5069999999999997</v>
      </c>
      <c r="H5497" s="211">
        <v>3.7890000000000001</v>
      </c>
      <c r="I5497" s="211">
        <v>3.331</v>
      </c>
      <c r="J5497" s="211">
        <v>0.92100000000000004</v>
      </c>
      <c r="K5497" s="211">
        <v>29.481999999999999</v>
      </c>
      <c r="L5497" s="211">
        <v>4.5419999999999998</v>
      </c>
      <c r="M5497" s="211"/>
      <c r="N5497" s="211">
        <v>1</v>
      </c>
      <c r="O5497" s="211">
        <v>3.867</v>
      </c>
      <c r="P5497" s="211">
        <v>1.915</v>
      </c>
      <c r="Q5497" s="211">
        <v>67.17</v>
      </c>
    </row>
    <row r="5498" spans="1:17" x14ac:dyDescent="0.25">
      <c r="A5498" s="60" t="s">
        <v>10663</v>
      </c>
      <c r="B5498" s="60" t="s">
        <v>10664</v>
      </c>
      <c r="C5498" s="211"/>
      <c r="D5498" s="211"/>
      <c r="E5498" s="211">
        <v>7.6790000000000003</v>
      </c>
      <c r="F5498" s="211">
        <v>5.5E-2</v>
      </c>
      <c r="G5498" s="211">
        <v>14.49</v>
      </c>
      <c r="H5498" s="211">
        <v>0.69499999999999995</v>
      </c>
      <c r="I5498" s="211">
        <v>0.16700000000000001</v>
      </c>
      <c r="J5498" s="211">
        <v>49.512999999999998</v>
      </c>
      <c r="K5498" s="211">
        <v>86.527000000000001</v>
      </c>
      <c r="L5498" s="211">
        <v>25.631</v>
      </c>
      <c r="M5498" s="211">
        <v>4.4999999999999998E-2</v>
      </c>
      <c r="N5498" s="211">
        <v>50</v>
      </c>
      <c r="O5498" s="211"/>
      <c r="P5498" s="211">
        <v>61</v>
      </c>
      <c r="Q5498" s="211"/>
    </row>
    <row r="5499" spans="1:17" x14ac:dyDescent="0.25">
      <c r="A5499" s="60" t="s">
        <v>10665</v>
      </c>
      <c r="B5499" s="60" t="s">
        <v>10666</v>
      </c>
      <c r="C5499" s="211"/>
      <c r="D5499" s="211"/>
      <c r="E5499" s="211"/>
      <c r="F5499" s="211">
        <v>1.976</v>
      </c>
      <c r="G5499" s="211"/>
      <c r="H5499" s="211">
        <v>10.688000000000001</v>
      </c>
      <c r="I5499" s="211">
        <v>2.4319999999999999</v>
      </c>
      <c r="J5499" s="211">
        <v>104.91</v>
      </c>
      <c r="K5499" s="211">
        <v>729.02499999999998</v>
      </c>
      <c r="L5499" s="211">
        <v>269.14499999999998</v>
      </c>
      <c r="M5499" s="211">
        <v>0</v>
      </c>
      <c r="N5499" s="211">
        <v>246</v>
      </c>
      <c r="O5499" s="211">
        <v>345.44</v>
      </c>
      <c r="P5499" s="211">
        <v>2806.1309999999999</v>
      </c>
      <c r="Q5499" s="211">
        <v>477.41</v>
      </c>
    </row>
    <row r="5500" spans="1:17" x14ac:dyDescent="0.25">
      <c r="A5500" s="60" t="s">
        <v>2869</v>
      </c>
      <c r="B5500" s="60" t="s">
        <v>8609</v>
      </c>
      <c r="C5500" s="211"/>
      <c r="D5500" s="211"/>
      <c r="E5500" s="211"/>
      <c r="F5500" s="211"/>
      <c r="G5500" s="211">
        <v>0.02</v>
      </c>
      <c r="H5500" s="211"/>
      <c r="I5500" s="211"/>
      <c r="J5500" s="211">
        <v>0.13500000000000001</v>
      </c>
      <c r="K5500" s="211"/>
      <c r="L5500" s="211"/>
      <c r="M5500" s="211"/>
      <c r="N5500" s="211"/>
      <c r="O5500" s="211"/>
      <c r="P5500" s="211">
        <v>104.05500000000001</v>
      </c>
      <c r="Q5500" s="211"/>
    </row>
    <row r="5501" spans="1:17" x14ac:dyDescent="0.25">
      <c r="A5501" s="60" t="s">
        <v>2729</v>
      </c>
      <c r="B5501" s="60" t="s">
        <v>8610</v>
      </c>
      <c r="C5501" s="211"/>
      <c r="D5501" s="211">
        <v>1.4999999999999999E-2</v>
      </c>
      <c r="E5501" s="211"/>
      <c r="F5501" s="211">
        <v>3.3170000000000002</v>
      </c>
      <c r="G5501" s="211">
        <v>0.51700000000000002</v>
      </c>
      <c r="H5501" s="211">
        <v>2.4E-2</v>
      </c>
      <c r="I5501" s="211">
        <v>82.498000000000005</v>
      </c>
      <c r="J5501" s="211"/>
      <c r="K5501" s="211"/>
      <c r="L5501" s="211"/>
      <c r="M5501" s="211"/>
      <c r="N5501" s="211"/>
      <c r="O5501" s="211"/>
      <c r="P5501" s="211">
        <v>0.93</v>
      </c>
      <c r="Q5501" s="211">
        <v>2.67</v>
      </c>
    </row>
    <row r="5502" spans="1:17" x14ac:dyDescent="0.25">
      <c r="A5502" s="60" t="s">
        <v>1527</v>
      </c>
      <c r="B5502" s="60" t="s">
        <v>8611</v>
      </c>
      <c r="C5502" s="211"/>
      <c r="D5502" s="211"/>
      <c r="E5502" s="211">
        <v>0.33100000000000002</v>
      </c>
      <c r="F5502" s="211">
        <v>0.505</v>
      </c>
      <c r="G5502" s="211">
        <v>3.7999999999999999E-2</v>
      </c>
      <c r="H5502" s="211">
        <v>2.3490000000000002</v>
      </c>
      <c r="I5502" s="211">
        <v>0.20699999999999999</v>
      </c>
      <c r="J5502" s="211"/>
      <c r="K5502" s="211"/>
      <c r="L5502" s="211">
        <v>8.9999999999999993E-3</v>
      </c>
      <c r="M5502" s="211"/>
      <c r="N5502" s="211"/>
      <c r="O5502" s="211"/>
      <c r="P5502" s="211">
        <v>4.51</v>
      </c>
      <c r="Q5502" s="211"/>
    </row>
    <row r="5503" spans="1:17" x14ac:dyDescent="0.25">
      <c r="A5503" s="60" t="s">
        <v>888</v>
      </c>
      <c r="B5503" s="60" t="s">
        <v>8612</v>
      </c>
      <c r="C5503" s="211">
        <v>1.879</v>
      </c>
      <c r="D5503" s="211">
        <v>0.92</v>
      </c>
      <c r="E5503" s="211">
        <v>5.1470000000000002</v>
      </c>
      <c r="F5503" s="211">
        <v>0.81799999999999995</v>
      </c>
      <c r="G5503" s="211">
        <v>1.478</v>
      </c>
      <c r="H5503" s="211">
        <v>1.38</v>
      </c>
      <c r="I5503" s="211">
        <v>0.54700000000000004</v>
      </c>
      <c r="J5503" s="211">
        <v>2.06</v>
      </c>
      <c r="K5503" s="211">
        <v>84.978999999999999</v>
      </c>
      <c r="L5503" s="211">
        <v>590.56299999999999</v>
      </c>
      <c r="M5503" s="211"/>
      <c r="N5503" s="211">
        <v>1</v>
      </c>
      <c r="O5503" s="211">
        <v>218.39599999999999</v>
      </c>
      <c r="P5503" s="211">
        <v>4.82</v>
      </c>
      <c r="Q5503" s="211">
        <v>13.23</v>
      </c>
    </row>
    <row r="5504" spans="1:17" x14ac:dyDescent="0.25">
      <c r="A5504" s="60" t="s">
        <v>1699</v>
      </c>
      <c r="B5504" s="60" t="s">
        <v>8613</v>
      </c>
      <c r="C5504" s="211"/>
      <c r="D5504" s="211">
        <v>9.9000000000000005E-2</v>
      </c>
      <c r="E5504" s="211">
        <v>0.22600000000000001</v>
      </c>
      <c r="F5504" s="211"/>
      <c r="G5504" s="211"/>
      <c r="H5504" s="211"/>
      <c r="I5504" s="211"/>
      <c r="J5504" s="211"/>
      <c r="K5504" s="211"/>
      <c r="L5504" s="211"/>
      <c r="M5504" s="211"/>
      <c r="N5504" s="211"/>
      <c r="O5504" s="211"/>
      <c r="P5504" s="211">
        <v>50.521000000000001</v>
      </c>
      <c r="Q5504" s="211">
        <v>33.92</v>
      </c>
    </row>
    <row r="5505" spans="1:17" x14ac:dyDescent="0.25">
      <c r="A5505" s="60" t="s">
        <v>1009</v>
      </c>
      <c r="B5505" s="60" t="s">
        <v>8614</v>
      </c>
      <c r="C5505" s="211"/>
      <c r="D5505" s="211"/>
      <c r="E5505" s="211"/>
      <c r="F5505" s="211">
        <v>0.36699999999999999</v>
      </c>
      <c r="G5505" s="211"/>
      <c r="H5505" s="211"/>
      <c r="I5505" s="211"/>
      <c r="J5505" s="211"/>
      <c r="K5505" s="211">
        <v>66.947000000000003</v>
      </c>
      <c r="L5505" s="211"/>
      <c r="M5505" s="211"/>
      <c r="N5505" s="211"/>
      <c r="O5505" s="211"/>
      <c r="P5505" s="211">
        <v>699.23599999999999</v>
      </c>
      <c r="Q5505" s="211"/>
    </row>
    <row r="5506" spans="1:17" x14ac:dyDescent="0.25">
      <c r="A5506" s="60" t="s">
        <v>1903</v>
      </c>
      <c r="B5506" s="60" t="s">
        <v>8615</v>
      </c>
      <c r="C5506" s="211"/>
      <c r="D5506" s="211"/>
      <c r="E5506" s="211"/>
      <c r="F5506" s="211"/>
      <c r="G5506" s="211"/>
      <c r="H5506" s="211"/>
      <c r="I5506" s="211"/>
      <c r="J5506" s="211"/>
      <c r="K5506" s="211"/>
      <c r="L5506" s="211"/>
      <c r="M5506" s="211">
        <v>0</v>
      </c>
      <c r="N5506" s="211">
        <v>2</v>
      </c>
      <c r="O5506" s="211"/>
      <c r="P5506" s="211"/>
      <c r="Q5506" s="211"/>
    </row>
    <row r="5507" spans="1:17" x14ac:dyDescent="0.25">
      <c r="A5507" s="60" t="s">
        <v>707</v>
      </c>
      <c r="B5507" s="60" t="s">
        <v>8616</v>
      </c>
      <c r="C5507" s="211">
        <v>27.756</v>
      </c>
      <c r="D5507" s="211">
        <v>0.81899999999999995</v>
      </c>
      <c r="E5507" s="211">
        <v>5.1219999999999999</v>
      </c>
      <c r="F5507" s="211">
        <v>297.64699999999999</v>
      </c>
      <c r="G5507" s="211">
        <v>26.547000000000001</v>
      </c>
      <c r="H5507" s="211">
        <v>246.899</v>
      </c>
      <c r="I5507" s="211">
        <v>17.175000000000001</v>
      </c>
      <c r="J5507" s="211">
        <v>155.74600000000001</v>
      </c>
      <c r="K5507" s="211">
        <v>150.244</v>
      </c>
      <c r="L5507" s="211">
        <v>223.322</v>
      </c>
      <c r="M5507" s="211">
        <v>6.9000000000000006E-2</v>
      </c>
      <c r="N5507" s="211">
        <v>5</v>
      </c>
      <c r="O5507" s="211">
        <v>28.288</v>
      </c>
      <c r="P5507" s="211">
        <v>117.32599999999999</v>
      </c>
      <c r="Q5507" s="211">
        <v>958.33</v>
      </c>
    </row>
    <row r="5508" spans="1:17" x14ac:dyDescent="0.25">
      <c r="A5508" s="60" t="s">
        <v>1796</v>
      </c>
      <c r="B5508" s="60" t="s">
        <v>8617</v>
      </c>
      <c r="C5508" s="211"/>
      <c r="D5508" s="211">
        <v>3.6999999999999998E-2</v>
      </c>
      <c r="E5508" s="211"/>
      <c r="F5508" s="211"/>
      <c r="G5508" s="211"/>
      <c r="H5508" s="211">
        <v>0.04</v>
      </c>
      <c r="I5508" s="211">
        <v>3.4000000000000002E-2</v>
      </c>
      <c r="J5508" s="211">
        <v>1.4999999999999999E-2</v>
      </c>
      <c r="K5508" s="211">
        <v>0.03</v>
      </c>
      <c r="L5508" s="211"/>
      <c r="M5508" s="211"/>
      <c r="N5508" s="211"/>
      <c r="O5508" s="211"/>
      <c r="P5508" s="211">
        <v>5.0000000000000001E-3</v>
      </c>
      <c r="Q5508" s="211"/>
    </row>
    <row r="5509" spans="1:17" x14ac:dyDescent="0.25">
      <c r="A5509" s="60" t="s">
        <v>3223</v>
      </c>
      <c r="B5509" s="60" t="s">
        <v>8618</v>
      </c>
      <c r="C5509" s="211"/>
      <c r="D5509" s="211">
        <v>0.05</v>
      </c>
      <c r="E5509" s="211">
        <v>1.4E-2</v>
      </c>
      <c r="F5509" s="211">
        <v>0.69499999999999995</v>
      </c>
      <c r="G5509" s="211"/>
      <c r="H5509" s="211"/>
      <c r="I5509" s="211">
        <v>1.7000000000000001E-2</v>
      </c>
      <c r="J5509" s="211"/>
      <c r="K5509" s="211"/>
      <c r="L5509" s="211">
        <v>0.33100000000000002</v>
      </c>
      <c r="M5509" s="211"/>
      <c r="N5509" s="211"/>
      <c r="O5509" s="211"/>
      <c r="P5509" s="211"/>
      <c r="Q5509" s="211"/>
    </row>
    <row r="5510" spans="1:17" x14ac:dyDescent="0.25">
      <c r="A5510" s="60" t="s">
        <v>2181</v>
      </c>
      <c r="B5510" s="60" t="s">
        <v>8619</v>
      </c>
      <c r="C5510" s="211">
        <v>0.214</v>
      </c>
      <c r="D5510" s="211"/>
      <c r="E5510" s="211">
        <v>0.34200000000000003</v>
      </c>
      <c r="F5510" s="211"/>
      <c r="G5510" s="211"/>
      <c r="H5510" s="211"/>
      <c r="I5510" s="211"/>
      <c r="J5510" s="211"/>
      <c r="K5510" s="211"/>
      <c r="L5510" s="211"/>
      <c r="M5510" s="211"/>
      <c r="N5510" s="211"/>
      <c r="O5510" s="211"/>
      <c r="P5510" s="211"/>
      <c r="Q5510" s="211"/>
    </row>
    <row r="5511" spans="1:17" x14ac:dyDescent="0.25">
      <c r="A5511" s="60" t="s">
        <v>2512</v>
      </c>
      <c r="B5511" s="60" t="s">
        <v>8620</v>
      </c>
      <c r="C5511" s="211"/>
      <c r="D5511" s="211"/>
      <c r="E5511" s="211">
        <v>7.9000000000000001E-2</v>
      </c>
      <c r="F5511" s="211">
        <v>0.33400000000000002</v>
      </c>
      <c r="G5511" s="211"/>
      <c r="H5511" s="211"/>
      <c r="I5511" s="211">
        <v>1.4E-2</v>
      </c>
      <c r="J5511" s="211"/>
      <c r="K5511" s="211"/>
      <c r="L5511" s="211"/>
      <c r="M5511" s="211"/>
      <c r="N5511" s="211"/>
      <c r="O5511" s="211"/>
      <c r="P5511" s="211"/>
      <c r="Q5511" s="211"/>
    </row>
    <row r="5512" spans="1:17" x14ac:dyDescent="0.25">
      <c r="A5512" s="60" t="s">
        <v>1494</v>
      </c>
      <c r="B5512" s="60" t="s">
        <v>8621</v>
      </c>
      <c r="C5512" s="211">
        <v>0.79400000000000004</v>
      </c>
      <c r="D5512" s="211"/>
      <c r="E5512" s="211">
        <v>5.7670000000000003</v>
      </c>
      <c r="F5512" s="211">
        <v>1.4850000000000001</v>
      </c>
      <c r="G5512" s="211"/>
      <c r="H5512" s="211">
        <v>0.51700000000000002</v>
      </c>
      <c r="I5512" s="211">
        <v>2.3889999999999998</v>
      </c>
      <c r="J5512" s="211">
        <v>0.4</v>
      </c>
      <c r="K5512" s="211">
        <v>1.3360000000000001</v>
      </c>
      <c r="L5512" s="211">
        <v>1.2999999999999999E-2</v>
      </c>
      <c r="M5512" s="211">
        <v>3.6219999999999999</v>
      </c>
      <c r="N5512" s="211"/>
      <c r="O5512" s="211"/>
      <c r="P5512" s="211"/>
      <c r="Q5512" s="211">
        <v>11.1</v>
      </c>
    </row>
    <row r="5513" spans="1:17" x14ac:dyDescent="0.25">
      <c r="A5513" s="60" t="s">
        <v>1364</v>
      </c>
      <c r="B5513" s="60" t="s">
        <v>8622</v>
      </c>
      <c r="C5513" s="211"/>
      <c r="D5513" s="211"/>
      <c r="E5513" s="211"/>
      <c r="F5513" s="211"/>
      <c r="G5513" s="211"/>
      <c r="H5513" s="211"/>
      <c r="I5513" s="211"/>
      <c r="J5513" s="211"/>
      <c r="K5513" s="211"/>
      <c r="L5513" s="211"/>
      <c r="M5513" s="211"/>
      <c r="N5513" s="211"/>
      <c r="O5513" s="211"/>
      <c r="P5513" s="211"/>
      <c r="Q5513" s="211">
        <v>5.9</v>
      </c>
    </row>
    <row r="5514" spans="1:17" x14ac:dyDescent="0.25">
      <c r="A5514" s="60" t="s">
        <v>2111</v>
      </c>
      <c r="B5514" s="60" t="s">
        <v>8623</v>
      </c>
      <c r="C5514" s="211"/>
      <c r="D5514" s="211"/>
      <c r="E5514" s="211"/>
      <c r="F5514" s="211"/>
      <c r="G5514" s="211"/>
      <c r="H5514" s="211"/>
      <c r="I5514" s="211"/>
      <c r="J5514" s="211">
        <v>5.3999999999999999E-2</v>
      </c>
      <c r="K5514" s="211"/>
      <c r="L5514" s="211"/>
      <c r="M5514" s="211"/>
      <c r="N5514" s="211"/>
      <c r="O5514" s="211"/>
      <c r="P5514" s="211"/>
      <c r="Q5514" s="211"/>
    </row>
    <row r="5515" spans="1:17" x14ac:dyDescent="0.25">
      <c r="A5515" s="60" t="s">
        <v>2322</v>
      </c>
      <c r="B5515" s="60" t="s">
        <v>8624</v>
      </c>
      <c r="C5515" s="211"/>
      <c r="D5515" s="211"/>
      <c r="E5515" s="211">
        <v>9.516</v>
      </c>
      <c r="F5515" s="211">
        <v>1.0469999999999999</v>
      </c>
      <c r="G5515" s="211"/>
      <c r="H5515" s="211">
        <v>4.2000000000000003E-2</v>
      </c>
      <c r="I5515" s="211">
        <v>3.1E-2</v>
      </c>
      <c r="J5515" s="211"/>
      <c r="K5515" s="211">
        <v>1E-3</v>
      </c>
      <c r="L5515" s="211"/>
      <c r="M5515" s="211"/>
      <c r="N5515" s="211"/>
      <c r="O5515" s="211"/>
      <c r="P5515" s="211"/>
      <c r="Q5515" s="211"/>
    </row>
    <row r="5516" spans="1:17" x14ac:dyDescent="0.25">
      <c r="A5516" s="60" t="s">
        <v>2853</v>
      </c>
      <c r="B5516" s="60" t="s">
        <v>8625</v>
      </c>
      <c r="C5516" s="211">
        <v>1E-3</v>
      </c>
      <c r="D5516" s="211">
        <v>6.133</v>
      </c>
      <c r="E5516" s="211">
        <v>7.0000000000000007E-2</v>
      </c>
      <c r="F5516" s="211">
        <v>0.27300000000000002</v>
      </c>
      <c r="G5516" s="211">
        <v>1.0760000000000001</v>
      </c>
      <c r="H5516" s="211">
        <v>0.52400000000000002</v>
      </c>
      <c r="I5516" s="211">
        <v>7.9000000000000001E-2</v>
      </c>
      <c r="J5516" s="211">
        <v>5.0000000000000001E-3</v>
      </c>
      <c r="K5516" s="211"/>
      <c r="L5516" s="211"/>
      <c r="M5516" s="211">
        <v>0.39600000000000002</v>
      </c>
      <c r="N5516" s="211"/>
      <c r="O5516" s="211"/>
      <c r="P5516" s="211"/>
      <c r="Q5516" s="211"/>
    </row>
    <row r="5517" spans="1:17" x14ac:dyDescent="0.25">
      <c r="A5517" s="60" t="s">
        <v>1601</v>
      </c>
      <c r="B5517" s="60" t="s">
        <v>8626</v>
      </c>
      <c r="C5517" s="211"/>
      <c r="D5517" s="211">
        <v>0.217</v>
      </c>
      <c r="E5517" s="211">
        <v>0.71899999999999997</v>
      </c>
      <c r="F5517" s="211">
        <v>5.0780000000000003</v>
      </c>
      <c r="G5517" s="211"/>
      <c r="H5517" s="211">
        <v>0.01</v>
      </c>
      <c r="I5517" s="211">
        <v>0.47899999999999998</v>
      </c>
      <c r="J5517" s="211">
        <v>8.9999999999999993E-3</v>
      </c>
      <c r="K5517" s="211">
        <v>0.23599999999999999</v>
      </c>
      <c r="L5517" s="211">
        <v>0.495</v>
      </c>
      <c r="M5517" s="211"/>
      <c r="N5517" s="211"/>
      <c r="O5517" s="211">
        <v>0.04</v>
      </c>
      <c r="P5517" s="211"/>
      <c r="Q5517" s="211">
        <v>1.4</v>
      </c>
    </row>
    <row r="5518" spans="1:17" x14ac:dyDescent="0.25">
      <c r="A5518" s="60" t="s">
        <v>2764</v>
      </c>
      <c r="B5518" s="60" t="s">
        <v>8627</v>
      </c>
      <c r="C5518" s="211"/>
      <c r="D5518" s="211">
        <v>1.2999999999999999E-2</v>
      </c>
      <c r="E5518" s="211">
        <v>1.2E-2</v>
      </c>
      <c r="F5518" s="211"/>
      <c r="G5518" s="211"/>
      <c r="H5518" s="211"/>
      <c r="I5518" s="211">
        <v>1.4E-2</v>
      </c>
      <c r="J5518" s="211"/>
      <c r="K5518" s="211"/>
      <c r="L5518" s="211">
        <v>3.9E-2</v>
      </c>
      <c r="M5518" s="211"/>
      <c r="N5518" s="211"/>
      <c r="O5518" s="211"/>
      <c r="P5518" s="211"/>
      <c r="Q5518" s="211"/>
    </row>
    <row r="5519" spans="1:17" x14ac:dyDescent="0.25">
      <c r="A5519" s="60" t="s">
        <v>2721</v>
      </c>
      <c r="B5519" s="60" t="s">
        <v>8628</v>
      </c>
      <c r="C5519" s="211"/>
      <c r="D5519" s="211">
        <v>0.19</v>
      </c>
      <c r="E5519" s="211"/>
      <c r="F5519" s="211"/>
      <c r="G5519" s="211"/>
      <c r="H5519" s="211"/>
      <c r="I5519" s="211">
        <v>1.7000000000000001E-2</v>
      </c>
      <c r="J5519" s="211"/>
      <c r="K5519" s="211">
        <v>0.56399999999999995</v>
      </c>
      <c r="L5519" s="211">
        <v>12.856999999999999</v>
      </c>
      <c r="M5519" s="211"/>
      <c r="N5519" s="211"/>
      <c r="O5519" s="211"/>
      <c r="P5519" s="211">
        <v>0.01</v>
      </c>
      <c r="Q5519" s="211"/>
    </row>
    <row r="5520" spans="1:17" x14ac:dyDescent="0.25">
      <c r="A5520" s="60" t="s">
        <v>1360</v>
      </c>
      <c r="B5520" s="60" t="s">
        <v>8630</v>
      </c>
      <c r="C5520" s="211">
        <v>5.4109999999999996</v>
      </c>
      <c r="D5520" s="211">
        <v>47.027999999999999</v>
      </c>
      <c r="E5520" s="211">
        <v>22.785</v>
      </c>
      <c r="F5520" s="211">
        <v>0.04</v>
      </c>
      <c r="G5520" s="211"/>
      <c r="H5520" s="211"/>
      <c r="I5520" s="211"/>
      <c r="J5520" s="211"/>
      <c r="K5520" s="211"/>
      <c r="L5520" s="211">
        <v>1.0229999999999999</v>
      </c>
      <c r="M5520" s="211"/>
      <c r="N5520" s="211"/>
      <c r="O5520" s="211"/>
      <c r="P5520" s="211"/>
      <c r="Q5520" s="211"/>
    </row>
    <row r="5521" spans="1:17" x14ac:dyDescent="0.25">
      <c r="A5521" s="60" t="s">
        <v>1613</v>
      </c>
      <c r="B5521" s="60" t="s">
        <v>8631</v>
      </c>
      <c r="C5521" s="211">
        <v>1.173</v>
      </c>
      <c r="D5521" s="211">
        <v>12.686</v>
      </c>
      <c r="E5521" s="211">
        <v>10.448</v>
      </c>
      <c r="F5521" s="211">
        <v>3.556</v>
      </c>
      <c r="G5521" s="211">
        <v>4.2000000000000003E-2</v>
      </c>
      <c r="H5521" s="211"/>
      <c r="I5521" s="211"/>
      <c r="J5521" s="211">
        <v>7.0000000000000001E-3</v>
      </c>
      <c r="K5521" s="211"/>
      <c r="L5521" s="211"/>
      <c r="M5521" s="211"/>
      <c r="N5521" s="211"/>
      <c r="O5521" s="211"/>
      <c r="P5521" s="211"/>
      <c r="Q5521" s="211"/>
    </row>
    <row r="5522" spans="1:17" x14ac:dyDescent="0.25">
      <c r="A5522" s="60" t="s">
        <v>3023</v>
      </c>
      <c r="B5522" s="60" t="s">
        <v>8632</v>
      </c>
      <c r="C5522" s="211"/>
      <c r="D5522" s="211">
        <v>4.8890000000000002</v>
      </c>
      <c r="E5522" s="211"/>
      <c r="F5522" s="211"/>
      <c r="G5522" s="211"/>
      <c r="H5522" s="211"/>
      <c r="I5522" s="211"/>
      <c r="J5522" s="211"/>
      <c r="K5522" s="211"/>
      <c r="L5522" s="211"/>
      <c r="M5522" s="211"/>
      <c r="N5522" s="211"/>
      <c r="O5522" s="211"/>
      <c r="P5522" s="211">
        <v>0.88</v>
      </c>
      <c r="Q5522" s="211"/>
    </row>
    <row r="5523" spans="1:17" x14ac:dyDescent="0.25">
      <c r="A5523" s="60" t="s">
        <v>2532</v>
      </c>
      <c r="B5523" s="60" t="s">
        <v>8633</v>
      </c>
      <c r="C5523" s="211">
        <v>7.2999999999999995E-2</v>
      </c>
      <c r="D5523" s="211">
        <v>2.5999999999999999E-2</v>
      </c>
      <c r="E5523" s="211">
        <v>1.105</v>
      </c>
      <c r="F5523" s="211">
        <v>0.43099999999999999</v>
      </c>
      <c r="G5523" s="211"/>
      <c r="H5523" s="211">
        <v>4.0000000000000001E-3</v>
      </c>
      <c r="I5523" s="211">
        <v>5.7000000000000002E-2</v>
      </c>
      <c r="J5523" s="211">
        <v>0.16500000000000001</v>
      </c>
      <c r="K5523" s="211">
        <v>6.9000000000000006E-2</v>
      </c>
      <c r="L5523" s="211">
        <v>0.23699999999999999</v>
      </c>
      <c r="M5523" s="211"/>
      <c r="N5523" s="211"/>
      <c r="O5523" s="211"/>
      <c r="P5523" s="211"/>
      <c r="Q5523" s="211"/>
    </row>
    <row r="5524" spans="1:17" x14ac:dyDescent="0.25">
      <c r="A5524" s="60" t="s">
        <v>2682</v>
      </c>
      <c r="B5524" s="60" t="s">
        <v>8634</v>
      </c>
      <c r="C5524" s="211"/>
      <c r="D5524" s="211"/>
      <c r="E5524" s="211"/>
      <c r="F5524" s="211">
        <v>1.454</v>
      </c>
      <c r="G5524" s="211"/>
      <c r="H5524" s="211"/>
      <c r="I5524" s="211">
        <v>8.0000000000000002E-3</v>
      </c>
      <c r="J5524" s="211"/>
      <c r="K5524" s="211"/>
      <c r="L5524" s="211"/>
      <c r="M5524" s="211"/>
      <c r="N5524" s="211"/>
      <c r="O5524" s="211"/>
      <c r="P5524" s="211"/>
      <c r="Q5524" s="211">
        <v>0.15</v>
      </c>
    </row>
    <row r="5525" spans="1:17" x14ac:dyDescent="0.25">
      <c r="A5525" s="60" t="s">
        <v>2296</v>
      </c>
      <c r="B5525" s="60" t="s">
        <v>8636</v>
      </c>
      <c r="C5525" s="211"/>
      <c r="D5525" s="211"/>
      <c r="E5525" s="211">
        <v>1E-3</v>
      </c>
      <c r="F5525" s="211">
        <v>0.76</v>
      </c>
      <c r="G5525" s="211">
        <v>3.1E-2</v>
      </c>
      <c r="H5525" s="211">
        <v>2.1000000000000001E-2</v>
      </c>
      <c r="I5525" s="211">
        <v>6.8000000000000005E-2</v>
      </c>
      <c r="J5525" s="211">
        <v>7.5999999999999998E-2</v>
      </c>
      <c r="K5525" s="211"/>
      <c r="L5525" s="211"/>
      <c r="M5525" s="211"/>
      <c r="N5525" s="211"/>
      <c r="O5525" s="211">
        <v>4.7E-2</v>
      </c>
      <c r="P5525" s="211"/>
      <c r="Q5525" s="211">
        <v>0.42</v>
      </c>
    </row>
    <row r="5526" spans="1:17" x14ac:dyDescent="0.25">
      <c r="A5526" s="60" t="s">
        <v>3156</v>
      </c>
      <c r="B5526" s="60" t="s">
        <v>8637</v>
      </c>
      <c r="C5526" s="211"/>
      <c r="D5526" s="211"/>
      <c r="E5526" s="211"/>
      <c r="F5526" s="211">
        <v>1.0999999999999999E-2</v>
      </c>
      <c r="G5526" s="211"/>
      <c r="H5526" s="211"/>
      <c r="I5526" s="211"/>
      <c r="J5526" s="211"/>
      <c r="K5526" s="211">
        <v>2.0089999999999999</v>
      </c>
      <c r="L5526" s="211"/>
      <c r="M5526" s="211"/>
      <c r="N5526" s="211"/>
      <c r="O5526" s="211"/>
      <c r="P5526" s="211"/>
      <c r="Q5526" s="211"/>
    </row>
    <row r="5527" spans="1:17" x14ac:dyDescent="0.25">
      <c r="A5527" s="60" t="s">
        <v>2117</v>
      </c>
      <c r="B5527" s="60" t="s">
        <v>8638</v>
      </c>
      <c r="C5527" s="211"/>
      <c r="D5527" s="211">
        <v>1.0669999999999999</v>
      </c>
      <c r="E5527" s="211"/>
      <c r="F5527" s="211">
        <v>1.087</v>
      </c>
      <c r="G5527" s="211">
        <v>8.1419999999999995</v>
      </c>
      <c r="H5527" s="211">
        <v>0.123</v>
      </c>
      <c r="I5527" s="211">
        <v>8.3000000000000004E-2</v>
      </c>
      <c r="J5527" s="211">
        <v>1.327</v>
      </c>
      <c r="K5527" s="211">
        <v>0.23300000000000001</v>
      </c>
      <c r="L5527" s="211"/>
      <c r="M5527" s="211">
        <v>0.188</v>
      </c>
      <c r="N5527" s="211"/>
      <c r="O5527" s="211">
        <v>0.97499999999999998</v>
      </c>
      <c r="P5527" s="211"/>
      <c r="Q5527" s="211"/>
    </row>
    <row r="5528" spans="1:17" x14ac:dyDescent="0.25">
      <c r="A5528" s="60" t="s">
        <v>3697</v>
      </c>
      <c r="B5528" s="60" t="s">
        <v>8639</v>
      </c>
      <c r="C5528" s="211"/>
      <c r="D5528" s="211"/>
      <c r="E5528" s="211"/>
      <c r="F5528" s="211"/>
      <c r="G5528" s="211"/>
      <c r="H5528" s="211"/>
      <c r="I5528" s="211">
        <v>3.7999999999999999E-2</v>
      </c>
      <c r="J5528" s="211"/>
      <c r="K5528" s="211"/>
      <c r="L5528" s="211"/>
      <c r="M5528" s="211"/>
      <c r="N5528" s="211"/>
      <c r="O5528" s="211"/>
      <c r="P5528" s="211"/>
      <c r="Q5528" s="211"/>
    </row>
    <row r="5529" spans="1:17" x14ac:dyDescent="0.25">
      <c r="A5529" s="60" t="s">
        <v>1315</v>
      </c>
      <c r="B5529" s="60" t="s">
        <v>8640</v>
      </c>
      <c r="C5529" s="211"/>
      <c r="D5529" s="211"/>
      <c r="E5529" s="211">
        <v>0.40899999999999997</v>
      </c>
      <c r="F5529" s="211">
        <v>2.9390000000000001</v>
      </c>
      <c r="G5529" s="211">
        <v>3.5999999999999997E-2</v>
      </c>
      <c r="H5529" s="211">
        <v>7.65</v>
      </c>
      <c r="I5529" s="211">
        <v>0.40799999999999997</v>
      </c>
      <c r="J5529" s="211">
        <v>0.95599999999999996</v>
      </c>
      <c r="K5529" s="211">
        <v>21.832000000000001</v>
      </c>
      <c r="L5529" s="211">
        <v>0.111</v>
      </c>
      <c r="M5529" s="211"/>
      <c r="N5529" s="211"/>
      <c r="O5529" s="211"/>
      <c r="P5529" s="211"/>
      <c r="Q5529" s="211"/>
    </row>
    <row r="5530" spans="1:17" x14ac:dyDescent="0.25">
      <c r="A5530" s="60" t="s">
        <v>1178</v>
      </c>
      <c r="B5530" s="60" t="s">
        <v>8641</v>
      </c>
      <c r="C5530" s="211">
        <v>1E-3</v>
      </c>
      <c r="D5530" s="211">
        <v>0.39200000000000002</v>
      </c>
      <c r="E5530" s="211">
        <v>0.115</v>
      </c>
      <c r="F5530" s="211">
        <v>0.51600000000000001</v>
      </c>
      <c r="G5530" s="211"/>
      <c r="H5530" s="211">
        <v>0.86099999999999999</v>
      </c>
      <c r="I5530" s="211">
        <v>2.4E-2</v>
      </c>
      <c r="J5530" s="211"/>
      <c r="K5530" s="211"/>
      <c r="L5530" s="211">
        <v>1.1120000000000001</v>
      </c>
      <c r="M5530" s="211"/>
      <c r="N5530" s="211"/>
      <c r="O5530" s="211"/>
      <c r="P5530" s="211">
        <v>2.33</v>
      </c>
      <c r="Q5530" s="211">
        <v>5.53</v>
      </c>
    </row>
    <row r="5531" spans="1:17" x14ac:dyDescent="0.25">
      <c r="A5531" s="60" t="s">
        <v>2657</v>
      </c>
      <c r="B5531" s="60" t="s">
        <v>8643</v>
      </c>
      <c r="C5531" s="211"/>
      <c r="D5531" s="211"/>
      <c r="E5531" s="211"/>
      <c r="F5531" s="211">
        <v>1.218</v>
      </c>
      <c r="G5531" s="211"/>
      <c r="H5531" s="211"/>
      <c r="I5531" s="211"/>
      <c r="J5531" s="211"/>
      <c r="K5531" s="211">
        <v>5.1999999999999998E-2</v>
      </c>
      <c r="L5531" s="211"/>
      <c r="M5531" s="211">
        <v>0.81</v>
      </c>
      <c r="N5531" s="211"/>
      <c r="O5531" s="211"/>
      <c r="P5531" s="211"/>
      <c r="Q5531" s="211"/>
    </row>
    <row r="5532" spans="1:17" x14ac:dyDescent="0.25">
      <c r="A5532" s="60" t="s">
        <v>538</v>
      </c>
      <c r="B5532" s="60" t="s">
        <v>8644</v>
      </c>
      <c r="C5532" s="211">
        <v>1.238</v>
      </c>
      <c r="D5532" s="211">
        <v>0.47299999999999998</v>
      </c>
      <c r="E5532" s="211">
        <v>0.19</v>
      </c>
      <c r="F5532" s="211">
        <v>9.9169999999999998</v>
      </c>
      <c r="G5532" s="211">
        <v>0.20200000000000001</v>
      </c>
      <c r="H5532" s="211">
        <v>9.3160000000000007</v>
      </c>
      <c r="I5532" s="211">
        <v>0.03</v>
      </c>
      <c r="J5532" s="211">
        <v>7.4999999999999997E-2</v>
      </c>
      <c r="K5532" s="211">
        <v>0.51600000000000001</v>
      </c>
      <c r="L5532" s="211">
        <v>3.1789999999999998</v>
      </c>
      <c r="M5532" s="211">
        <v>0.91200000000000003</v>
      </c>
      <c r="N5532" s="211"/>
      <c r="O5532" s="211">
        <v>3.294</v>
      </c>
      <c r="P5532" s="211">
        <v>9.36</v>
      </c>
      <c r="Q5532" s="211">
        <v>115.79</v>
      </c>
    </row>
    <row r="5533" spans="1:17" x14ac:dyDescent="0.25">
      <c r="A5533" s="60" t="s">
        <v>2174</v>
      </c>
      <c r="B5533" s="60" t="s">
        <v>8645</v>
      </c>
      <c r="C5533" s="211"/>
      <c r="D5533" s="211">
        <v>0.17299999999999999</v>
      </c>
      <c r="E5533" s="211"/>
      <c r="F5533" s="211">
        <v>1.599</v>
      </c>
      <c r="G5533" s="211">
        <v>0.126</v>
      </c>
      <c r="H5533" s="211"/>
      <c r="I5533" s="211"/>
      <c r="J5533" s="211"/>
      <c r="K5533" s="211"/>
      <c r="L5533" s="211">
        <v>7.0000000000000001E-3</v>
      </c>
      <c r="M5533" s="211">
        <v>30.285</v>
      </c>
      <c r="N5533" s="211"/>
      <c r="O5533" s="211"/>
      <c r="P5533" s="211">
        <v>91.658000000000001</v>
      </c>
      <c r="Q5533" s="211"/>
    </row>
    <row r="5534" spans="1:17" x14ac:dyDescent="0.25">
      <c r="A5534" s="60" t="s">
        <v>2344</v>
      </c>
      <c r="B5534" s="60" t="s">
        <v>8646</v>
      </c>
      <c r="C5534" s="211"/>
      <c r="D5534" s="211">
        <v>0.40799999999999997</v>
      </c>
      <c r="E5534" s="211"/>
      <c r="F5534" s="211"/>
      <c r="G5534" s="211">
        <v>2.4700000000000002</v>
      </c>
      <c r="H5534" s="211"/>
      <c r="I5534" s="211"/>
      <c r="J5534" s="211"/>
      <c r="K5534" s="211"/>
      <c r="L5534" s="211"/>
      <c r="M5534" s="211"/>
      <c r="N5534" s="211"/>
      <c r="O5534" s="211"/>
      <c r="P5534" s="211"/>
      <c r="Q5534" s="211">
        <v>0.25</v>
      </c>
    </row>
    <row r="5535" spans="1:17" x14ac:dyDescent="0.25">
      <c r="A5535" s="60" t="s">
        <v>2247</v>
      </c>
      <c r="B5535" s="60" t="s">
        <v>8647</v>
      </c>
      <c r="C5535" s="211">
        <v>2E-3</v>
      </c>
      <c r="D5535" s="211"/>
      <c r="E5535" s="211"/>
      <c r="F5535" s="211">
        <v>3.5999999999999997E-2</v>
      </c>
      <c r="G5535" s="211"/>
      <c r="H5535" s="211">
        <v>7.6999999999999999E-2</v>
      </c>
      <c r="I5535" s="211">
        <v>3.7999999999999999E-2</v>
      </c>
      <c r="J5535" s="211">
        <v>7.0000000000000007E-2</v>
      </c>
      <c r="K5535" s="211">
        <v>7.3999999999999996E-2</v>
      </c>
      <c r="L5535" s="211">
        <v>8.9999999999999993E-3</v>
      </c>
      <c r="M5535" s="211"/>
      <c r="N5535" s="211"/>
      <c r="O5535" s="211"/>
      <c r="P5535" s="211">
        <v>0.06</v>
      </c>
      <c r="Q5535" s="211"/>
    </row>
    <row r="5536" spans="1:17" x14ac:dyDescent="0.25">
      <c r="A5536" s="60" t="s">
        <v>903</v>
      </c>
      <c r="B5536" s="60" t="s">
        <v>8648</v>
      </c>
      <c r="C5536" s="211">
        <v>4.0000000000000001E-3</v>
      </c>
      <c r="D5536" s="211">
        <v>8.9990000000000006</v>
      </c>
      <c r="E5536" s="211">
        <v>1.349</v>
      </c>
      <c r="F5536" s="211">
        <v>3.18</v>
      </c>
      <c r="G5536" s="211">
        <v>8.9999999999999993E-3</v>
      </c>
      <c r="H5536" s="211">
        <v>1.2E-2</v>
      </c>
      <c r="I5536" s="211"/>
      <c r="J5536" s="211">
        <v>2.1999999999999999E-2</v>
      </c>
      <c r="K5536" s="211"/>
      <c r="L5536" s="211">
        <v>0.17699999999999999</v>
      </c>
      <c r="M5536" s="211">
        <v>1.1459999999999999</v>
      </c>
      <c r="N5536" s="211"/>
      <c r="O5536" s="211"/>
      <c r="P5536" s="211"/>
      <c r="Q5536" s="211"/>
    </row>
    <row r="5537" spans="1:17" x14ac:dyDescent="0.25">
      <c r="A5537" s="60" t="s">
        <v>2531</v>
      </c>
      <c r="B5537" s="60" t="s">
        <v>8649</v>
      </c>
      <c r="C5537" s="211"/>
      <c r="D5537" s="211">
        <v>0.16800000000000001</v>
      </c>
      <c r="E5537" s="211"/>
      <c r="F5537" s="211">
        <v>0.44800000000000001</v>
      </c>
      <c r="G5537" s="211"/>
      <c r="H5537" s="211">
        <v>0.52400000000000002</v>
      </c>
      <c r="I5537" s="211">
        <v>0.42099999999999999</v>
      </c>
      <c r="J5537" s="211"/>
      <c r="K5537" s="211"/>
      <c r="L5537" s="211">
        <v>8.0519999999999996</v>
      </c>
      <c r="M5537" s="211"/>
      <c r="N5537" s="211"/>
      <c r="O5537" s="211"/>
      <c r="P5537" s="211"/>
      <c r="Q5537" s="211">
        <v>0.82</v>
      </c>
    </row>
    <row r="5538" spans="1:17" x14ac:dyDescent="0.25">
      <c r="A5538" s="60" t="s">
        <v>991</v>
      </c>
      <c r="B5538" s="60" t="s">
        <v>8650</v>
      </c>
      <c r="C5538" s="211"/>
      <c r="D5538" s="211"/>
      <c r="E5538" s="211"/>
      <c r="F5538" s="211">
        <v>2.5000000000000001E-2</v>
      </c>
      <c r="G5538" s="211">
        <v>0.3</v>
      </c>
      <c r="H5538" s="211">
        <v>2.7E-2</v>
      </c>
      <c r="I5538" s="211"/>
      <c r="J5538" s="211">
        <v>0.27600000000000002</v>
      </c>
      <c r="K5538" s="211"/>
      <c r="L5538" s="211">
        <v>1.544</v>
      </c>
      <c r="M5538" s="211"/>
      <c r="N5538" s="211"/>
      <c r="O5538" s="211"/>
      <c r="P5538" s="211"/>
      <c r="Q5538" s="211"/>
    </row>
    <row r="5539" spans="1:17" x14ac:dyDescent="0.25">
      <c r="A5539" s="60" t="s">
        <v>936</v>
      </c>
      <c r="B5539" s="60" t="s">
        <v>8651</v>
      </c>
      <c r="C5539" s="211">
        <v>7.2999999999999995E-2</v>
      </c>
      <c r="D5539" s="211">
        <v>2.1480000000000001</v>
      </c>
      <c r="E5539" s="211"/>
      <c r="F5539" s="211">
        <v>5.3650000000000002</v>
      </c>
      <c r="G5539" s="211">
        <v>1.7999999999999999E-2</v>
      </c>
      <c r="H5539" s="211">
        <v>2.3809999999999998</v>
      </c>
      <c r="I5539" s="211">
        <v>8.0850000000000009</v>
      </c>
      <c r="J5539" s="211">
        <v>3.93</v>
      </c>
      <c r="K5539" s="211">
        <v>0.185</v>
      </c>
      <c r="L5539" s="211">
        <v>3.448</v>
      </c>
      <c r="M5539" s="211">
        <v>40.86</v>
      </c>
      <c r="N5539" s="211"/>
      <c r="O5539" s="211">
        <v>0.36199999999999999</v>
      </c>
      <c r="P5539" s="211"/>
      <c r="Q5539" s="211">
        <v>1.57</v>
      </c>
    </row>
    <row r="5540" spans="1:17" x14ac:dyDescent="0.25">
      <c r="A5540" s="60" t="s">
        <v>1210</v>
      </c>
      <c r="B5540" s="60" t="s">
        <v>8652</v>
      </c>
      <c r="C5540" s="211">
        <v>1.7410000000000001</v>
      </c>
      <c r="D5540" s="211">
        <v>7.8E-2</v>
      </c>
      <c r="E5540" s="211"/>
      <c r="F5540" s="211">
        <v>3.6999999999999998E-2</v>
      </c>
      <c r="G5540" s="211">
        <v>0.40899999999999997</v>
      </c>
      <c r="H5540" s="211"/>
      <c r="I5540" s="211"/>
      <c r="J5540" s="211">
        <v>0.1</v>
      </c>
      <c r="K5540" s="211"/>
      <c r="L5540" s="211"/>
      <c r="M5540" s="211">
        <v>0</v>
      </c>
      <c r="N5540" s="211"/>
      <c r="O5540" s="211"/>
      <c r="P5540" s="211"/>
      <c r="Q5540" s="211"/>
    </row>
    <row r="5541" spans="1:17" x14ac:dyDescent="0.25">
      <c r="A5541" s="60" t="s">
        <v>554</v>
      </c>
      <c r="B5541" s="60" t="s">
        <v>8653</v>
      </c>
      <c r="C5541" s="211">
        <v>7.4009999999999998</v>
      </c>
      <c r="D5541" s="211">
        <v>0.61499999999999999</v>
      </c>
      <c r="E5541" s="211">
        <v>2.5000000000000001E-2</v>
      </c>
      <c r="F5541" s="211">
        <v>14.7</v>
      </c>
      <c r="G5541" s="211">
        <v>3.8010000000000002</v>
      </c>
      <c r="H5541" s="211">
        <v>8.1000000000000003E-2</v>
      </c>
      <c r="I5541" s="211">
        <v>2.863</v>
      </c>
      <c r="J5541" s="211"/>
      <c r="K5541" s="211"/>
      <c r="L5541" s="211">
        <v>4.3760000000000003</v>
      </c>
      <c r="M5541" s="211">
        <v>1.9390000000000001</v>
      </c>
      <c r="N5541" s="211">
        <v>20</v>
      </c>
      <c r="O5541" s="211"/>
      <c r="P5541" s="211">
        <v>0.57399999999999995</v>
      </c>
      <c r="Q5541" s="211">
        <v>1.1499999999999999</v>
      </c>
    </row>
    <row r="5542" spans="1:17" x14ac:dyDescent="0.25">
      <c r="A5542" s="60" t="s">
        <v>834</v>
      </c>
      <c r="B5542" s="60" t="s">
        <v>8654</v>
      </c>
      <c r="C5542" s="211"/>
      <c r="D5542" s="211">
        <v>0.33600000000000002</v>
      </c>
      <c r="E5542" s="211"/>
      <c r="F5542" s="211"/>
      <c r="G5542" s="211"/>
      <c r="H5542" s="211">
        <v>5.0999999999999997E-2</v>
      </c>
      <c r="I5542" s="211">
        <v>0.16800000000000001</v>
      </c>
      <c r="J5542" s="211"/>
      <c r="K5542" s="211"/>
      <c r="L5542" s="211">
        <v>3.6999999999999998E-2</v>
      </c>
      <c r="M5542" s="211"/>
      <c r="N5542" s="211"/>
      <c r="O5542" s="211"/>
      <c r="P5542" s="211"/>
      <c r="Q5542" s="211"/>
    </row>
    <row r="5543" spans="1:17" x14ac:dyDescent="0.25">
      <c r="A5543" s="60" t="s">
        <v>2252</v>
      </c>
      <c r="B5543" s="60" t="s">
        <v>8655</v>
      </c>
      <c r="C5543" s="211"/>
      <c r="D5543" s="211">
        <v>2.7E-2</v>
      </c>
      <c r="E5543" s="211"/>
      <c r="F5543" s="211">
        <v>0.33700000000000002</v>
      </c>
      <c r="G5543" s="211"/>
      <c r="H5543" s="211"/>
      <c r="I5543" s="211"/>
      <c r="J5543" s="211"/>
      <c r="K5543" s="211"/>
      <c r="L5543" s="211"/>
      <c r="M5543" s="211">
        <v>0.437</v>
      </c>
      <c r="N5543" s="211"/>
      <c r="O5543" s="211"/>
      <c r="P5543" s="211"/>
      <c r="Q5543" s="211"/>
    </row>
    <row r="5544" spans="1:17" x14ac:dyDescent="0.25">
      <c r="A5544" s="60" t="s">
        <v>820</v>
      </c>
      <c r="B5544" s="60" t="s">
        <v>8656</v>
      </c>
      <c r="C5544" s="211">
        <v>0.89900000000000002</v>
      </c>
      <c r="D5544" s="211">
        <v>0.90300000000000002</v>
      </c>
      <c r="E5544" s="211">
        <v>0.46200000000000002</v>
      </c>
      <c r="F5544" s="211">
        <v>1.43</v>
      </c>
      <c r="G5544" s="211">
        <v>22.516999999999999</v>
      </c>
      <c r="H5544" s="211">
        <v>0.47</v>
      </c>
      <c r="I5544" s="211"/>
      <c r="J5544" s="211">
        <v>0.23799999999999999</v>
      </c>
      <c r="K5544" s="211">
        <v>6.2460000000000004</v>
      </c>
      <c r="L5544" s="211">
        <v>0.79900000000000004</v>
      </c>
      <c r="M5544" s="211">
        <v>0</v>
      </c>
      <c r="N5544" s="211">
        <v>1</v>
      </c>
      <c r="O5544" s="211">
        <v>0.20100000000000001</v>
      </c>
      <c r="P5544" s="211"/>
      <c r="Q5544" s="211">
        <v>20.14</v>
      </c>
    </row>
    <row r="5545" spans="1:17" x14ac:dyDescent="0.25">
      <c r="A5545" s="60" t="s">
        <v>1193</v>
      </c>
      <c r="B5545" s="60" t="s">
        <v>8657</v>
      </c>
      <c r="C5545" s="211"/>
      <c r="D5545" s="211"/>
      <c r="E5545" s="211"/>
      <c r="F5545" s="211">
        <v>0.68500000000000005</v>
      </c>
      <c r="G5545" s="211">
        <v>2.4E-2</v>
      </c>
      <c r="H5545" s="211">
        <v>0.13600000000000001</v>
      </c>
      <c r="I5545" s="211">
        <v>0.17299999999999999</v>
      </c>
      <c r="J5545" s="211"/>
      <c r="K5545" s="211">
        <v>1.4059999999999999</v>
      </c>
      <c r="L5545" s="211">
        <v>0.46700000000000003</v>
      </c>
      <c r="M5545" s="211">
        <v>4.1459999999999999</v>
      </c>
      <c r="N5545" s="211"/>
      <c r="O5545" s="211"/>
      <c r="P5545" s="211"/>
      <c r="Q5545" s="211"/>
    </row>
    <row r="5546" spans="1:17" x14ac:dyDescent="0.25">
      <c r="A5546" s="60" t="s">
        <v>2728</v>
      </c>
      <c r="B5546" s="60" t="s">
        <v>8658</v>
      </c>
      <c r="C5546" s="211">
        <v>2.4E-2</v>
      </c>
      <c r="D5546" s="211"/>
      <c r="E5546" s="211"/>
      <c r="F5546" s="211"/>
      <c r="G5546" s="211"/>
      <c r="H5546" s="211"/>
      <c r="I5546" s="211"/>
      <c r="J5546" s="211"/>
      <c r="K5546" s="211"/>
      <c r="L5546" s="211"/>
      <c r="M5546" s="211"/>
      <c r="N5546" s="211"/>
      <c r="O5546" s="211"/>
      <c r="P5546" s="211"/>
      <c r="Q5546" s="211"/>
    </row>
    <row r="5547" spans="1:17" x14ac:dyDescent="0.25">
      <c r="A5547" s="60" t="s">
        <v>2879</v>
      </c>
      <c r="B5547" s="60" t="s">
        <v>8659</v>
      </c>
      <c r="C5547" s="211"/>
      <c r="D5547" s="211"/>
      <c r="E5547" s="211">
        <v>0.104</v>
      </c>
      <c r="F5547" s="211">
        <v>0.42</v>
      </c>
      <c r="G5547" s="211"/>
      <c r="H5547" s="211"/>
      <c r="I5547" s="211">
        <v>1.2E-2</v>
      </c>
      <c r="J5547" s="211"/>
      <c r="K5547" s="211"/>
      <c r="L5547" s="211"/>
      <c r="M5547" s="211"/>
      <c r="N5547" s="211"/>
      <c r="O5547" s="211"/>
      <c r="P5547" s="211"/>
      <c r="Q5547" s="211"/>
    </row>
    <row r="5548" spans="1:17" x14ac:dyDescent="0.25">
      <c r="A5548" s="60" t="s">
        <v>2702</v>
      </c>
      <c r="B5548" s="60" t="s">
        <v>8660</v>
      </c>
      <c r="C5548" s="211"/>
      <c r="D5548" s="211"/>
      <c r="E5548" s="211">
        <v>1E-3</v>
      </c>
      <c r="F5548" s="211">
        <v>0.91200000000000003</v>
      </c>
      <c r="G5548" s="211">
        <v>1.133</v>
      </c>
      <c r="H5548" s="211">
        <v>4.673</v>
      </c>
      <c r="I5548" s="211">
        <v>1.4E-2</v>
      </c>
      <c r="J5548" s="211">
        <v>7.0000000000000007E-2</v>
      </c>
      <c r="K5548" s="211">
        <v>0.67100000000000004</v>
      </c>
      <c r="L5548" s="211">
        <v>0.60299999999999998</v>
      </c>
      <c r="M5548" s="211"/>
      <c r="N5548" s="211"/>
      <c r="O5548" s="211"/>
      <c r="P5548" s="211"/>
      <c r="Q5548" s="211">
        <v>0.14000000000000001</v>
      </c>
    </row>
    <row r="5549" spans="1:17" x14ac:dyDescent="0.25">
      <c r="A5549" s="60" t="s">
        <v>3487</v>
      </c>
      <c r="B5549" s="60" t="s">
        <v>8661</v>
      </c>
      <c r="C5549" s="211"/>
      <c r="D5549" s="211">
        <v>6.9000000000000006E-2</v>
      </c>
      <c r="E5549" s="211"/>
      <c r="F5549" s="211"/>
      <c r="G5549" s="211"/>
      <c r="H5549" s="211"/>
      <c r="I5549" s="211"/>
      <c r="J5549" s="211"/>
      <c r="K5549" s="211"/>
      <c r="L5549" s="211">
        <v>0.113</v>
      </c>
      <c r="M5549" s="211"/>
      <c r="N5549" s="211"/>
      <c r="O5549" s="211"/>
      <c r="P5549" s="211"/>
      <c r="Q5549" s="211"/>
    </row>
    <row r="5550" spans="1:17" x14ac:dyDescent="0.25">
      <c r="A5550" s="60" t="s">
        <v>3735</v>
      </c>
      <c r="B5550" s="60" t="s">
        <v>8662</v>
      </c>
      <c r="C5550" s="211"/>
      <c r="D5550" s="211"/>
      <c r="E5550" s="211"/>
      <c r="F5550" s="211">
        <v>1E-3</v>
      </c>
      <c r="G5550" s="211"/>
      <c r="H5550" s="211"/>
      <c r="I5550" s="211"/>
      <c r="J5550" s="211"/>
      <c r="K5550" s="211"/>
      <c r="L5550" s="211"/>
      <c r="M5550" s="211"/>
      <c r="N5550" s="211"/>
      <c r="O5550" s="211"/>
      <c r="P5550" s="211"/>
      <c r="Q5550" s="211"/>
    </row>
    <row r="5551" spans="1:17" x14ac:dyDescent="0.25">
      <c r="A5551" s="60" t="s">
        <v>2276</v>
      </c>
      <c r="B5551" s="60" t="s">
        <v>8663</v>
      </c>
      <c r="C5551" s="211"/>
      <c r="D5551" s="211">
        <v>0.2</v>
      </c>
      <c r="E5551" s="211">
        <v>0.127</v>
      </c>
      <c r="F5551" s="211">
        <v>8.0000000000000002E-3</v>
      </c>
      <c r="G5551" s="211">
        <v>15.04</v>
      </c>
      <c r="H5551" s="211">
        <v>9.5000000000000001E-2</v>
      </c>
      <c r="I5551" s="211"/>
      <c r="J5551" s="211"/>
      <c r="K5551" s="211"/>
      <c r="L5551" s="211">
        <v>4.8339999999999996</v>
      </c>
      <c r="M5551" s="211"/>
      <c r="N5551" s="211">
        <v>1431</v>
      </c>
      <c r="O5551" s="211">
        <v>6.4249999999999998</v>
      </c>
      <c r="P5551" s="211"/>
      <c r="Q5551" s="211"/>
    </row>
    <row r="5552" spans="1:17" x14ac:dyDescent="0.25">
      <c r="A5552" s="60" t="s">
        <v>2658</v>
      </c>
      <c r="B5552" s="60" t="s">
        <v>8664</v>
      </c>
      <c r="C5552" s="211"/>
      <c r="D5552" s="211">
        <v>0.77200000000000002</v>
      </c>
      <c r="E5552" s="211"/>
      <c r="F5552" s="211">
        <v>2E-3</v>
      </c>
      <c r="G5552" s="211"/>
      <c r="H5552" s="211"/>
      <c r="I5552" s="211"/>
      <c r="J5552" s="211"/>
      <c r="K5552" s="211"/>
      <c r="L5552" s="211"/>
      <c r="M5552" s="211"/>
      <c r="N5552" s="211">
        <v>1</v>
      </c>
      <c r="O5552" s="211"/>
      <c r="P5552" s="211"/>
      <c r="Q5552" s="211"/>
    </row>
    <row r="5553" spans="1:17" x14ac:dyDescent="0.25">
      <c r="A5553" s="60" t="s">
        <v>2501</v>
      </c>
      <c r="B5553" s="60" t="s">
        <v>8665</v>
      </c>
      <c r="C5553" s="211"/>
      <c r="D5553" s="211"/>
      <c r="E5553" s="211"/>
      <c r="F5553" s="211">
        <v>0.27900000000000003</v>
      </c>
      <c r="G5553" s="211"/>
      <c r="H5553" s="211"/>
      <c r="I5553" s="211"/>
      <c r="J5553" s="211"/>
      <c r="K5553" s="211">
        <v>1.3380000000000001</v>
      </c>
      <c r="L5553" s="211"/>
      <c r="M5553" s="211"/>
      <c r="N5553" s="211"/>
      <c r="O5553" s="211">
        <v>1737.3630000000001</v>
      </c>
      <c r="P5553" s="211"/>
      <c r="Q5553" s="211"/>
    </row>
    <row r="5554" spans="1:17" x14ac:dyDescent="0.25">
      <c r="A5554" s="60" t="s">
        <v>2941</v>
      </c>
      <c r="B5554" s="60" t="s">
        <v>8666</v>
      </c>
      <c r="C5554" s="211"/>
      <c r="D5554" s="211">
        <v>0.443</v>
      </c>
      <c r="E5554" s="211"/>
      <c r="F5554" s="211">
        <v>0.499</v>
      </c>
      <c r="G5554" s="211"/>
      <c r="H5554" s="211"/>
      <c r="I5554" s="211">
        <v>0.39200000000000002</v>
      </c>
      <c r="J5554" s="211"/>
      <c r="K5554" s="211">
        <v>1.1499999999999999</v>
      </c>
      <c r="L5554" s="211"/>
      <c r="M5554" s="211"/>
      <c r="N5554" s="211"/>
      <c r="O5554" s="211"/>
      <c r="P5554" s="211"/>
      <c r="Q5554" s="211">
        <v>0.1</v>
      </c>
    </row>
    <row r="5555" spans="1:17" x14ac:dyDescent="0.25">
      <c r="A5555" s="60" t="s">
        <v>2473</v>
      </c>
      <c r="B5555" s="60" t="s">
        <v>8667</v>
      </c>
      <c r="C5555" s="211"/>
      <c r="D5555" s="211">
        <v>5.6000000000000001E-2</v>
      </c>
      <c r="E5555" s="211"/>
      <c r="F5555" s="211"/>
      <c r="G5555" s="211">
        <v>5.0000000000000001E-3</v>
      </c>
      <c r="H5555" s="211">
        <v>1.7000000000000001E-2</v>
      </c>
      <c r="I5555" s="211">
        <v>6.6000000000000003E-2</v>
      </c>
      <c r="J5555" s="211"/>
      <c r="K5555" s="211"/>
      <c r="L5555" s="211"/>
      <c r="M5555" s="211"/>
      <c r="N5555" s="211"/>
      <c r="O5555" s="211"/>
      <c r="P5555" s="211"/>
      <c r="Q5555" s="211"/>
    </row>
    <row r="5556" spans="1:17" x14ac:dyDescent="0.25">
      <c r="A5556" s="60" t="s">
        <v>2997</v>
      </c>
      <c r="B5556" s="60" t="s">
        <v>8668</v>
      </c>
      <c r="C5556" s="211"/>
      <c r="D5556" s="211"/>
      <c r="E5556" s="211"/>
      <c r="F5556" s="211"/>
      <c r="G5556" s="211"/>
      <c r="H5556" s="211"/>
      <c r="I5556" s="211">
        <v>0.188</v>
      </c>
      <c r="J5556" s="211"/>
      <c r="K5556" s="211"/>
      <c r="L5556" s="211"/>
      <c r="M5556" s="211">
        <v>9.0999999999999998E-2</v>
      </c>
      <c r="N5556" s="211"/>
      <c r="O5556" s="211"/>
      <c r="P5556" s="211"/>
      <c r="Q5556" s="211"/>
    </row>
    <row r="5557" spans="1:17" x14ac:dyDescent="0.25">
      <c r="A5557" s="60" t="s">
        <v>2146</v>
      </c>
      <c r="B5557" s="60" t="s">
        <v>8669</v>
      </c>
      <c r="C5557" s="211"/>
      <c r="D5557" s="211">
        <v>5.1999999999999998E-2</v>
      </c>
      <c r="E5557" s="211"/>
      <c r="F5557" s="211">
        <v>19.164999999999999</v>
      </c>
      <c r="G5557" s="211">
        <v>0.185</v>
      </c>
      <c r="H5557" s="211"/>
      <c r="I5557" s="211"/>
      <c r="J5557" s="211">
        <v>2.5999999999999999E-2</v>
      </c>
      <c r="K5557" s="211"/>
      <c r="L5557" s="211"/>
      <c r="M5557" s="211">
        <v>1.76</v>
      </c>
      <c r="N5557" s="211"/>
      <c r="O5557" s="211"/>
      <c r="P5557" s="211">
        <v>2.56</v>
      </c>
      <c r="Q5557" s="211"/>
    </row>
    <row r="5558" spans="1:17" x14ac:dyDescent="0.25">
      <c r="A5558" s="60" t="s">
        <v>1175</v>
      </c>
      <c r="B5558" s="60" t="s">
        <v>8670</v>
      </c>
      <c r="C5558" s="211"/>
      <c r="D5558" s="211"/>
      <c r="E5558" s="211">
        <v>2.56</v>
      </c>
      <c r="F5558" s="211">
        <v>1.2999999999999999E-2</v>
      </c>
      <c r="G5558" s="211"/>
      <c r="H5558" s="211"/>
      <c r="I5558" s="211"/>
      <c r="J5558" s="211"/>
      <c r="K5558" s="211"/>
      <c r="L5558" s="211">
        <v>0.54400000000000004</v>
      </c>
      <c r="M5558" s="211"/>
      <c r="N5558" s="211"/>
      <c r="O5558" s="211"/>
      <c r="P5558" s="211"/>
      <c r="Q5558" s="211"/>
    </row>
    <row r="5559" spans="1:17" x14ac:dyDescent="0.25">
      <c r="A5559" s="60" t="s">
        <v>445</v>
      </c>
      <c r="B5559" s="60" t="s">
        <v>8671</v>
      </c>
      <c r="C5559" s="211"/>
      <c r="D5559" s="211">
        <v>0.372</v>
      </c>
      <c r="E5559" s="211">
        <v>8.3539999999999992</v>
      </c>
      <c r="F5559" s="211">
        <v>55.466999999999999</v>
      </c>
      <c r="G5559" s="211"/>
      <c r="H5559" s="211"/>
      <c r="I5559" s="211">
        <v>6.0010000000000003</v>
      </c>
      <c r="J5559" s="211">
        <v>6.0000000000000001E-3</v>
      </c>
      <c r="K5559" s="211"/>
      <c r="L5559" s="211">
        <v>5.7779999999999996</v>
      </c>
      <c r="M5559" s="211">
        <v>0</v>
      </c>
      <c r="N5559" s="211"/>
      <c r="O5559" s="211">
        <v>4.8570000000000002</v>
      </c>
      <c r="P5559" s="211">
        <v>5.58</v>
      </c>
      <c r="Q5559" s="211">
        <v>7.56</v>
      </c>
    </row>
    <row r="5560" spans="1:17" x14ac:dyDescent="0.25">
      <c r="A5560" s="60" t="s">
        <v>859</v>
      </c>
      <c r="B5560" s="60" t="s">
        <v>8672</v>
      </c>
      <c r="C5560" s="211">
        <v>3.35</v>
      </c>
      <c r="D5560" s="211">
        <v>4.7859999999999996</v>
      </c>
      <c r="E5560" s="211">
        <v>1.2999999999999999E-2</v>
      </c>
      <c r="F5560" s="211">
        <v>26.792000000000002</v>
      </c>
      <c r="G5560" s="211">
        <v>1.661</v>
      </c>
      <c r="H5560" s="211">
        <v>5.641</v>
      </c>
      <c r="I5560" s="211">
        <v>4.8339999999999996</v>
      </c>
      <c r="J5560" s="211">
        <v>22.003</v>
      </c>
      <c r="K5560" s="211">
        <v>38.895000000000003</v>
      </c>
      <c r="L5560" s="211">
        <v>1.419</v>
      </c>
      <c r="M5560" s="211"/>
      <c r="N5560" s="211"/>
      <c r="O5560" s="211">
        <v>2.5659999999999998</v>
      </c>
      <c r="P5560" s="211">
        <v>2E-3</v>
      </c>
      <c r="Q5560" s="211">
        <v>0.15</v>
      </c>
    </row>
    <row r="5561" spans="1:17" x14ac:dyDescent="0.25">
      <c r="A5561" s="60" t="s">
        <v>671</v>
      </c>
      <c r="B5561" s="60" t="s">
        <v>8673</v>
      </c>
      <c r="C5561" s="211">
        <v>3.9830000000000001</v>
      </c>
      <c r="D5561" s="211">
        <v>7.5999999999999998E-2</v>
      </c>
      <c r="E5561" s="211">
        <v>3.9609999999999999</v>
      </c>
      <c r="F5561" s="211">
        <v>39.984999999999999</v>
      </c>
      <c r="G5561" s="211">
        <v>0.24299999999999999</v>
      </c>
      <c r="H5561" s="211"/>
      <c r="I5561" s="211">
        <v>0.22700000000000001</v>
      </c>
      <c r="J5561" s="211">
        <v>3.2000000000000001E-2</v>
      </c>
      <c r="K5561" s="211">
        <v>0.58399999999999996</v>
      </c>
      <c r="L5561" s="211">
        <v>2.351</v>
      </c>
      <c r="M5561" s="211">
        <v>147.172</v>
      </c>
      <c r="N5561" s="211"/>
      <c r="O5561" s="211">
        <v>6.6000000000000003E-2</v>
      </c>
      <c r="P5561" s="211"/>
      <c r="Q5561" s="211">
        <v>77.02</v>
      </c>
    </row>
    <row r="5562" spans="1:17" x14ac:dyDescent="0.25">
      <c r="A5562" s="60" t="s">
        <v>2306</v>
      </c>
      <c r="B5562" s="60" t="s">
        <v>8674</v>
      </c>
      <c r="C5562" s="211">
        <v>0.315</v>
      </c>
      <c r="D5562" s="211"/>
      <c r="E5562" s="211"/>
      <c r="F5562" s="211"/>
      <c r="G5562" s="211"/>
      <c r="H5562" s="211"/>
      <c r="I5562" s="211">
        <v>0.79600000000000004</v>
      </c>
      <c r="J5562" s="211"/>
      <c r="K5562" s="211"/>
      <c r="L5562" s="211"/>
      <c r="M5562" s="211"/>
      <c r="N5562" s="211"/>
      <c r="O5562" s="211"/>
      <c r="P5562" s="211"/>
      <c r="Q5562" s="211">
        <v>38.67</v>
      </c>
    </row>
    <row r="5563" spans="1:17" x14ac:dyDescent="0.25">
      <c r="A5563" s="60" t="s">
        <v>987</v>
      </c>
      <c r="B5563" s="60" t="s">
        <v>8675</v>
      </c>
      <c r="C5563" s="211">
        <v>0.154</v>
      </c>
      <c r="D5563" s="211">
        <v>1.4999999999999999E-2</v>
      </c>
      <c r="E5563" s="211">
        <v>3.4780000000000002</v>
      </c>
      <c r="F5563" s="211">
        <v>0.72299999999999998</v>
      </c>
      <c r="G5563" s="211"/>
      <c r="H5563" s="211"/>
      <c r="I5563" s="211">
        <v>1.6E-2</v>
      </c>
      <c r="J5563" s="211"/>
      <c r="K5563" s="211">
        <v>0.17399999999999999</v>
      </c>
      <c r="L5563" s="211">
        <v>0.59399999999999997</v>
      </c>
      <c r="M5563" s="211"/>
      <c r="N5563" s="211"/>
      <c r="O5563" s="211">
        <v>0.24399999999999999</v>
      </c>
      <c r="P5563" s="211"/>
      <c r="Q5563" s="211"/>
    </row>
    <row r="5564" spans="1:17" x14ac:dyDescent="0.25">
      <c r="A5564" s="60" t="s">
        <v>1442</v>
      </c>
      <c r="B5564" s="60" t="s">
        <v>8676</v>
      </c>
      <c r="C5564" s="211">
        <v>1.1439999999999999</v>
      </c>
      <c r="D5564" s="211"/>
      <c r="E5564" s="211">
        <v>6.6769999999999996</v>
      </c>
      <c r="F5564" s="211">
        <v>0.52100000000000002</v>
      </c>
      <c r="G5564" s="211">
        <v>1.748</v>
      </c>
      <c r="H5564" s="211"/>
      <c r="I5564" s="211">
        <v>1.232</v>
      </c>
      <c r="J5564" s="211">
        <v>14.41</v>
      </c>
      <c r="K5564" s="211">
        <v>9.9090000000000007</v>
      </c>
      <c r="L5564" s="211">
        <v>2.3809999999999998</v>
      </c>
      <c r="M5564" s="211"/>
      <c r="N5564" s="211"/>
      <c r="O5564" s="211"/>
      <c r="P5564" s="211"/>
      <c r="Q5564" s="211">
        <v>3.3</v>
      </c>
    </row>
    <row r="5565" spans="1:17" x14ac:dyDescent="0.25">
      <c r="A5565" s="60" t="s">
        <v>3761</v>
      </c>
      <c r="B5565" s="60" t="s">
        <v>8677</v>
      </c>
      <c r="C5565" s="211"/>
      <c r="D5565" s="211"/>
      <c r="E5565" s="211"/>
      <c r="F5565" s="211"/>
      <c r="G5565" s="211"/>
      <c r="H5565" s="211"/>
      <c r="I5565" s="211">
        <v>4.3999999999999997E-2</v>
      </c>
      <c r="J5565" s="211">
        <v>1544.2729999999999</v>
      </c>
      <c r="K5565" s="211"/>
      <c r="L5565" s="211">
        <v>0.03</v>
      </c>
      <c r="M5565" s="211"/>
      <c r="N5565" s="211"/>
      <c r="O5565" s="211"/>
      <c r="P5565" s="211"/>
      <c r="Q5565" s="211"/>
    </row>
    <row r="5566" spans="1:17" x14ac:dyDescent="0.25">
      <c r="A5566" s="60" t="s">
        <v>3323</v>
      </c>
      <c r="B5566" s="60" t="s">
        <v>8678</v>
      </c>
      <c r="C5566" s="211"/>
      <c r="D5566" s="211"/>
      <c r="E5566" s="211"/>
      <c r="F5566" s="211"/>
      <c r="G5566" s="211"/>
      <c r="H5566" s="211"/>
      <c r="I5566" s="211"/>
      <c r="J5566" s="211"/>
      <c r="K5566" s="211"/>
      <c r="L5566" s="211">
        <v>43.417999999999999</v>
      </c>
      <c r="M5566" s="211"/>
      <c r="N5566" s="211"/>
      <c r="O5566" s="211"/>
      <c r="P5566" s="211"/>
      <c r="Q5566" s="211"/>
    </row>
    <row r="5567" spans="1:17" x14ac:dyDescent="0.25">
      <c r="A5567" s="60" t="s">
        <v>3119</v>
      </c>
      <c r="B5567" s="60" t="s">
        <v>8679</v>
      </c>
      <c r="C5567" s="211"/>
      <c r="D5567" s="211"/>
      <c r="E5567" s="211"/>
      <c r="F5567" s="211"/>
      <c r="G5567" s="211"/>
      <c r="H5567" s="211"/>
      <c r="I5567" s="211"/>
      <c r="J5567" s="211">
        <v>5.867</v>
      </c>
      <c r="K5567" s="211"/>
      <c r="L5567" s="211"/>
      <c r="M5567" s="211"/>
      <c r="N5567" s="211"/>
      <c r="O5567" s="211"/>
      <c r="P5567" s="211"/>
      <c r="Q5567" s="211"/>
    </row>
    <row r="5568" spans="1:17" x14ac:dyDescent="0.25">
      <c r="A5568" s="60" t="s">
        <v>1391</v>
      </c>
      <c r="B5568" s="60" t="s">
        <v>8682</v>
      </c>
      <c r="C5568" s="211"/>
      <c r="D5568" s="211"/>
      <c r="E5568" s="211"/>
      <c r="F5568" s="211"/>
      <c r="G5568" s="211"/>
      <c r="H5568" s="211"/>
      <c r="I5568" s="211">
        <v>6.2329999999999997</v>
      </c>
      <c r="J5568" s="211"/>
      <c r="K5568" s="211">
        <v>0.16300000000000001</v>
      </c>
      <c r="L5568" s="211"/>
      <c r="M5568" s="211"/>
      <c r="N5568" s="211"/>
      <c r="O5568" s="211"/>
      <c r="P5568" s="211"/>
      <c r="Q5568" s="211"/>
    </row>
    <row r="5569" spans="1:17" x14ac:dyDescent="0.25">
      <c r="A5569" s="60" t="s">
        <v>768</v>
      </c>
      <c r="B5569" s="60" t="s">
        <v>8683</v>
      </c>
      <c r="C5569" s="211">
        <v>0.11600000000000001</v>
      </c>
      <c r="D5569" s="211"/>
      <c r="E5569" s="211"/>
      <c r="F5569" s="211"/>
      <c r="G5569" s="211"/>
      <c r="H5569" s="211"/>
      <c r="I5569" s="211">
        <v>13.201000000000001</v>
      </c>
      <c r="J5569" s="211"/>
      <c r="K5569" s="211"/>
      <c r="L5569" s="211"/>
      <c r="M5569" s="211"/>
      <c r="N5569" s="211"/>
      <c r="O5569" s="211"/>
      <c r="P5569" s="211">
        <v>358.62</v>
      </c>
      <c r="Q5569" s="211">
        <v>6.13</v>
      </c>
    </row>
    <row r="5570" spans="1:17" x14ac:dyDescent="0.25">
      <c r="A5570" s="60" t="s">
        <v>1693</v>
      </c>
      <c r="B5570" s="60" t="s">
        <v>8684</v>
      </c>
      <c r="C5570" s="211"/>
      <c r="D5570" s="211"/>
      <c r="E5570" s="211"/>
      <c r="F5570" s="211"/>
      <c r="G5570" s="211"/>
      <c r="H5570" s="211">
        <v>2.6040000000000001</v>
      </c>
      <c r="I5570" s="211">
        <v>55.332999999999998</v>
      </c>
      <c r="J5570" s="211"/>
      <c r="K5570" s="211"/>
      <c r="L5570" s="211"/>
      <c r="M5570" s="211"/>
      <c r="N5570" s="211"/>
      <c r="O5570" s="211"/>
      <c r="P5570" s="211"/>
      <c r="Q5570" s="211">
        <v>8.17</v>
      </c>
    </row>
    <row r="5571" spans="1:17" x14ac:dyDescent="0.25">
      <c r="A5571" s="60" t="s">
        <v>1233</v>
      </c>
      <c r="B5571" s="60" t="s">
        <v>8685</v>
      </c>
      <c r="C5571" s="211">
        <v>0.14599999999999999</v>
      </c>
      <c r="D5571" s="211"/>
      <c r="E5571" s="211"/>
      <c r="F5571" s="211">
        <v>1.3220000000000001</v>
      </c>
      <c r="G5571" s="211"/>
      <c r="H5571" s="211"/>
      <c r="I5571" s="211"/>
      <c r="J5571" s="211"/>
      <c r="K5571" s="211">
        <v>0.7</v>
      </c>
      <c r="L5571" s="211"/>
      <c r="M5571" s="211"/>
      <c r="N5571" s="211"/>
      <c r="O5571" s="211"/>
      <c r="P5571" s="211"/>
      <c r="Q5571" s="211"/>
    </row>
    <row r="5572" spans="1:17" x14ac:dyDescent="0.25">
      <c r="A5572" s="60" t="s">
        <v>2160</v>
      </c>
      <c r="B5572" s="60" t="s">
        <v>8686</v>
      </c>
      <c r="C5572" s="211"/>
      <c r="D5572" s="211"/>
      <c r="E5572" s="211"/>
      <c r="F5572" s="211"/>
      <c r="G5572" s="211">
        <v>1.0069999999999999</v>
      </c>
      <c r="H5572" s="211">
        <v>2.3969999999999998</v>
      </c>
      <c r="I5572" s="211"/>
      <c r="J5572" s="211"/>
      <c r="K5572" s="211">
        <v>5.8000000000000003E-2</v>
      </c>
      <c r="L5572" s="211"/>
      <c r="M5572" s="211"/>
      <c r="N5572" s="211"/>
      <c r="O5572" s="211"/>
      <c r="P5572" s="211"/>
      <c r="Q5572" s="211"/>
    </row>
    <row r="5573" spans="1:17" x14ac:dyDescent="0.25">
      <c r="A5573" s="60" t="s">
        <v>1407</v>
      </c>
      <c r="B5573" s="60" t="s">
        <v>8687</v>
      </c>
      <c r="C5573" s="211"/>
      <c r="D5573" s="211"/>
      <c r="E5573" s="211">
        <v>24.852</v>
      </c>
      <c r="F5573" s="211">
        <v>1.758</v>
      </c>
      <c r="G5573" s="211">
        <v>1.8660000000000001</v>
      </c>
      <c r="H5573" s="211">
        <v>2.1999999999999999E-2</v>
      </c>
      <c r="I5573" s="211"/>
      <c r="J5573" s="211"/>
      <c r="K5573" s="211"/>
      <c r="L5573" s="211">
        <v>0.317</v>
      </c>
      <c r="M5573" s="211">
        <v>0.59199999999999997</v>
      </c>
      <c r="N5573" s="211"/>
      <c r="O5573" s="211"/>
      <c r="P5573" s="211"/>
      <c r="Q5573" s="211"/>
    </row>
    <row r="5574" spans="1:17" x14ac:dyDescent="0.25">
      <c r="A5574" s="60" t="s">
        <v>2412</v>
      </c>
      <c r="B5574" s="60" t="s">
        <v>8688</v>
      </c>
      <c r="C5574" s="211"/>
      <c r="D5574" s="211"/>
      <c r="E5574" s="211">
        <v>0.75800000000000001</v>
      </c>
      <c r="F5574" s="211"/>
      <c r="G5574" s="211">
        <v>0.66300000000000003</v>
      </c>
      <c r="H5574" s="211"/>
      <c r="I5574" s="211">
        <v>3.91</v>
      </c>
      <c r="J5574" s="211">
        <v>1.4590000000000001</v>
      </c>
      <c r="K5574" s="211"/>
      <c r="L5574" s="211"/>
      <c r="M5574" s="211"/>
      <c r="N5574" s="211">
        <v>239</v>
      </c>
      <c r="O5574" s="211"/>
      <c r="P5574" s="211">
        <v>31.516999999999999</v>
      </c>
      <c r="Q5574" s="211"/>
    </row>
    <row r="5575" spans="1:17" x14ac:dyDescent="0.25">
      <c r="A5575" s="60" t="s">
        <v>2471</v>
      </c>
      <c r="B5575" s="60" t="s">
        <v>8689</v>
      </c>
      <c r="C5575" s="211"/>
      <c r="D5575" s="211"/>
      <c r="E5575" s="211"/>
      <c r="F5575" s="211">
        <v>2.407</v>
      </c>
      <c r="G5575" s="211"/>
      <c r="H5575" s="211">
        <v>9.2999999999999999E-2</v>
      </c>
      <c r="I5575" s="211"/>
      <c r="J5575" s="211"/>
      <c r="K5575" s="211"/>
      <c r="L5575" s="211"/>
      <c r="M5575" s="211"/>
      <c r="N5575" s="211"/>
      <c r="O5575" s="211"/>
      <c r="P5575" s="211"/>
      <c r="Q5575" s="211"/>
    </row>
    <row r="5576" spans="1:17" x14ac:dyDescent="0.25">
      <c r="A5576" s="60" t="s">
        <v>2659</v>
      </c>
      <c r="B5576" s="60" t="s">
        <v>8690</v>
      </c>
      <c r="C5576" s="211">
        <v>0.52500000000000002</v>
      </c>
      <c r="D5576" s="211"/>
      <c r="E5576" s="211">
        <v>177.08199999999999</v>
      </c>
      <c r="F5576" s="211">
        <v>1.7470000000000001</v>
      </c>
      <c r="G5576" s="211">
        <v>0.54300000000000004</v>
      </c>
      <c r="H5576" s="211">
        <v>0.13200000000000001</v>
      </c>
      <c r="I5576" s="211"/>
      <c r="J5576" s="211"/>
      <c r="K5576" s="211"/>
      <c r="L5576" s="211"/>
      <c r="M5576" s="211"/>
      <c r="N5576" s="211"/>
      <c r="O5576" s="211"/>
      <c r="P5576" s="211"/>
      <c r="Q5576" s="211"/>
    </row>
    <row r="5577" spans="1:17" x14ac:dyDescent="0.25">
      <c r="A5577" s="60" t="s">
        <v>1344</v>
      </c>
      <c r="B5577" s="60" t="s">
        <v>8691</v>
      </c>
      <c r="C5577" s="211">
        <v>2.1</v>
      </c>
      <c r="D5577" s="211"/>
      <c r="E5577" s="211">
        <v>0.27200000000000002</v>
      </c>
      <c r="F5577" s="211"/>
      <c r="G5577" s="211">
        <v>4.3929999999999998</v>
      </c>
      <c r="H5577" s="211">
        <v>5.9560000000000004</v>
      </c>
      <c r="I5577" s="211">
        <v>1.2999999999999999E-2</v>
      </c>
      <c r="J5577" s="211">
        <v>21.385000000000002</v>
      </c>
      <c r="K5577" s="211">
        <v>9.8209999999999997</v>
      </c>
      <c r="L5577" s="211">
        <v>8.9320000000000004</v>
      </c>
      <c r="M5577" s="211"/>
      <c r="N5577" s="211">
        <v>20</v>
      </c>
      <c r="O5577" s="211">
        <v>129.14599999999999</v>
      </c>
      <c r="P5577" s="211">
        <v>1.17</v>
      </c>
      <c r="Q5577" s="211"/>
    </row>
    <row r="5578" spans="1:17" x14ac:dyDescent="0.25">
      <c r="A5578" s="60" t="s">
        <v>2651</v>
      </c>
      <c r="B5578" s="60" t="s">
        <v>8692</v>
      </c>
      <c r="C5578" s="211">
        <v>131.05199999999999</v>
      </c>
      <c r="D5578" s="211"/>
      <c r="E5578" s="211"/>
      <c r="F5578" s="211"/>
      <c r="G5578" s="211"/>
      <c r="H5578" s="211"/>
      <c r="I5578" s="211">
        <v>0.2</v>
      </c>
      <c r="J5578" s="211">
        <v>5.8440000000000003</v>
      </c>
      <c r="K5578" s="211">
        <v>0.219</v>
      </c>
      <c r="L5578" s="211">
        <v>3.524</v>
      </c>
      <c r="M5578" s="211"/>
      <c r="N5578" s="211"/>
      <c r="O5578" s="211"/>
      <c r="P5578" s="211"/>
      <c r="Q5578" s="211"/>
    </row>
    <row r="5579" spans="1:17" x14ac:dyDescent="0.25">
      <c r="A5579" s="60" t="s">
        <v>10667</v>
      </c>
      <c r="B5579" s="60" t="s">
        <v>8693</v>
      </c>
      <c r="C5579" s="211"/>
      <c r="D5579" s="211"/>
      <c r="E5579" s="211">
        <v>2.403</v>
      </c>
      <c r="F5579" s="211">
        <v>6.2E-2</v>
      </c>
      <c r="G5579" s="211"/>
      <c r="H5579" s="211"/>
      <c r="I5579" s="211"/>
      <c r="J5579" s="211">
        <v>0.40899999999999997</v>
      </c>
      <c r="K5579" s="211"/>
      <c r="L5579" s="211"/>
      <c r="M5579" s="211"/>
      <c r="N5579" s="211"/>
      <c r="O5579" s="211"/>
      <c r="P5579" s="211"/>
      <c r="Q5579" s="211"/>
    </row>
    <row r="5580" spans="1:17" x14ac:dyDescent="0.25">
      <c r="A5580" s="60" t="s">
        <v>10668</v>
      </c>
      <c r="B5580" s="60" t="s">
        <v>10669</v>
      </c>
      <c r="C5580" s="211">
        <v>0.34799999999999998</v>
      </c>
      <c r="D5580" s="211"/>
      <c r="E5580" s="211">
        <v>15.44</v>
      </c>
      <c r="F5580" s="211">
        <v>47.204000000000001</v>
      </c>
      <c r="G5580" s="211"/>
      <c r="H5580" s="211"/>
      <c r="I5580" s="211"/>
      <c r="J5580" s="211"/>
      <c r="K5580" s="211">
        <v>1.966</v>
      </c>
      <c r="L5580" s="211"/>
      <c r="M5580" s="211"/>
      <c r="N5580" s="211"/>
      <c r="O5580" s="211"/>
      <c r="P5580" s="211"/>
      <c r="Q5580" s="211"/>
    </row>
    <row r="5581" spans="1:17" x14ac:dyDescent="0.25">
      <c r="A5581" s="60" t="s">
        <v>816</v>
      </c>
      <c r="B5581" s="60" t="s">
        <v>8696</v>
      </c>
      <c r="C5581" s="211">
        <v>7.2999999999999995E-2</v>
      </c>
      <c r="D5581" s="211"/>
      <c r="E5581" s="211">
        <v>4.1840000000000002</v>
      </c>
      <c r="F5581" s="211">
        <v>9.2409999999999997</v>
      </c>
      <c r="G5581" s="211">
        <v>5.3490000000000002</v>
      </c>
      <c r="H5581" s="211">
        <v>1.7450000000000001</v>
      </c>
      <c r="I5581" s="211">
        <v>0.59199999999999997</v>
      </c>
      <c r="J5581" s="211">
        <v>90.16</v>
      </c>
      <c r="K5581" s="211">
        <v>22.202999999999999</v>
      </c>
      <c r="L5581" s="211"/>
      <c r="M5581" s="211"/>
      <c r="N5581" s="211"/>
      <c r="O5581" s="211">
        <v>0.217</v>
      </c>
      <c r="P5581" s="211"/>
      <c r="Q5581" s="211">
        <v>1.2</v>
      </c>
    </row>
    <row r="5582" spans="1:17" x14ac:dyDescent="0.25">
      <c r="A5582" s="60" t="s">
        <v>120</v>
      </c>
      <c r="B5582" s="60" t="s">
        <v>8697</v>
      </c>
      <c r="C5582" s="211">
        <v>2.3210000000000002</v>
      </c>
      <c r="D5582" s="211">
        <v>13.648</v>
      </c>
      <c r="E5582" s="211">
        <v>57.72</v>
      </c>
      <c r="F5582" s="211">
        <v>10.459</v>
      </c>
      <c r="G5582" s="211">
        <v>530.50599999999997</v>
      </c>
      <c r="H5582" s="211">
        <v>11172.634</v>
      </c>
      <c r="I5582" s="211">
        <v>602.322</v>
      </c>
      <c r="J5582" s="211">
        <v>3560.27</v>
      </c>
      <c r="K5582" s="211">
        <v>2217.5500000000002</v>
      </c>
      <c r="L5582" s="211">
        <v>3361.37</v>
      </c>
      <c r="M5582" s="211">
        <v>3149.1320000000001</v>
      </c>
      <c r="N5582" s="211">
        <v>9049</v>
      </c>
      <c r="O5582" s="211">
        <v>2000.9929999999999</v>
      </c>
      <c r="P5582" s="211">
        <v>2127.9699999999998</v>
      </c>
      <c r="Q5582" s="211">
        <v>3587.22</v>
      </c>
    </row>
    <row r="5583" spans="1:17" x14ac:dyDescent="0.25">
      <c r="A5583" s="60" t="s">
        <v>1518</v>
      </c>
      <c r="B5583" s="60" t="s">
        <v>8698</v>
      </c>
      <c r="C5583" s="211">
        <v>14.808999999999999</v>
      </c>
      <c r="D5583" s="211">
        <v>15.84</v>
      </c>
      <c r="E5583" s="211">
        <v>6.9859999999999998</v>
      </c>
      <c r="F5583" s="211"/>
      <c r="G5583" s="211">
        <v>0.81699999999999995</v>
      </c>
      <c r="H5583" s="211">
        <v>13.04</v>
      </c>
      <c r="I5583" s="211"/>
      <c r="J5583" s="211"/>
      <c r="K5583" s="211">
        <v>4.5739999999999998</v>
      </c>
      <c r="L5583" s="211">
        <v>1.6890000000000001</v>
      </c>
      <c r="M5583" s="211"/>
      <c r="N5583" s="211"/>
      <c r="O5583" s="211"/>
      <c r="P5583" s="211">
        <v>0.30299999999999999</v>
      </c>
      <c r="Q5583" s="211">
        <v>0.3</v>
      </c>
    </row>
    <row r="5584" spans="1:17" x14ac:dyDescent="0.25">
      <c r="A5584" s="60" t="s">
        <v>2406</v>
      </c>
      <c r="B5584" s="60" t="s">
        <v>8699</v>
      </c>
      <c r="C5584" s="211"/>
      <c r="D5584" s="211"/>
      <c r="E5584" s="211">
        <v>0.10199999999999999</v>
      </c>
      <c r="F5584" s="211">
        <v>2.1749999999999998</v>
      </c>
      <c r="G5584" s="211">
        <v>0.90900000000000003</v>
      </c>
      <c r="H5584" s="211">
        <v>6.01</v>
      </c>
      <c r="I5584" s="211">
        <v>3.9049999999999998</v>
      </c>
      <c r="J5584" s="211">
        <v>1.6879999999999999</v>
      </c>
      <c r="K5584" s="211">
        <v>4.6630000000000003</v>
      </c>
      <c r="L5584" s="211">
        <v>3.0179999999999998</v>
      </c>
      <c r="M5584" s="211">
        <v>1.218</v>
      </c>
      <c r="N5584" s="211"/>
      <c r="O5584" s="211">
        <v>7.6999999999999999E-2</v>
      </c>
      <c r="P5584" s="211">
        <v>20.059999999999999</v>
      </c>
      <c r="Q5584" s="211">
        <v>1.42</v>
      </c>
    </row>
    <row r="5585" spans="1:17" x14ac:dyDescent="0.25">
      <c r="A5585" s="60" t="s">
        <v>3044</v>
      </c>
      <c r="B5585" s="60" t="s">
        <v>8700</v>
      </c>
      <c r="C5585" s="211"/>
      <c r="D5585" s="211"/>
      <c r="E5585" s="211"/>
      <c r="F5585" s="211"/>
      <c r="G5585" s="211"/>
      <c r="H5585" s="211"/>
      <c r="I5585" s="211"/>
      <c r="J5585" s="211"/>
      <c r="K5585" s="211"/>
      <c r="L5585" s="211"/>
      <c r="M5585" s="211"/>
      <c r="N5585" s="211"/>
      <c r="O5585" s="211"/>
      <c r="P5585" s="211"/>
      <c r="Q5585" s="211">
        <v>5.07</v>
      </c>
    </row>
    <row r="5586" spans="1:17" x14ac:dyDescent="0.25">
      <c r="A5586" s="60" t="s">
        <v>3813</v>
      </c>
      <c r="B5586" s="60" t="s">
        <v>8701</v>
      </c>
      <c r="C5586" s="211"/>
      <c r="D5586" s="211"/>
      <c r="E5586" s="211"/>
      <c r="F5586" s="211">
        <v>1E-3</v>
      </c>
      <c r="G5586" s="211"/>
      <c r="H5586" s="211"/>
      <c r="I5586" s="211"/>
      <c r="J5586" s="211"/>
      <c r="K5586" s="211"/>
      <c r="L5586" s="211"/>
      <c r="M5586" s="211"/>
      <c r="N5586" s="211"/>
      <c r="O5586" s="211"/>
      <c r="P5586" s="211"/>
      <c r="Q5586" s="211"/>
    </row>
    <row r="5587" spans="1:17" x14ac:dyDescent="0.25">
      <c r="A5587" s="60" t="s">
        <v>3772</v>
      </c>
      <c r="B5587" s="60" t="s">
        <v>8702</v>
      </c>
      <c r="C5587" s="211"/>
      <c r="D5587" s="211"/>
      <c r="E5587" s="211"/>
      <c r="F5587" s="211"/>
      <c r="G5587" s="211"/>
      <c r="H5587" s="211"/>
      <c r="I5587" s="211"/>
      <c r="J5587" s="211"/>
      <c r="K5587" s="211">
        <v>1.776</v>
      </c>
      <c r="L5587" s="211"/>
      <c r="M5587" s="211"/>
      <c r="N5587" s="211"/>
      <c r="O5587" s="211"/>
      <c r="P5587" s="211"/>
      <c r="Q5587" s="211"/>
    </row>
    <row r="5588" spans="1:17" x14ac:dyDescent="0.25">
      <c r="A5588" s="60" t="s">
        <v>2100</v>
      </c>
      <c r="B5588" s="60" t="s">
        <v>8703</v>
      </c>
      <c r="C5588" s="211"/>
      <c r="D5588" s="211"/>
      <c r="E5588" s="211">
        <v>5.8109999999999999</v>
      </c>
      <c r="F5588" s="211">
        <v>2.5049999999999999</v>
      </c>
      <c r="G5588" s="211"/>
      <c r="H5588" s="211">
        <v>9.7000000000000003E-2</v>
      </c>
      <c r="I5588" s="211">
        <v>4.3099999999999996</v>
      </c>
      <c r="J5588" s="211">
        <v>1.6120000000000001</v>
      </c>
      <c r="K5588" s="211">
        <v>7.0780000000000003</v>
      </c>
      <c r="L5588" s="211">
        <v>4.2430000000000003</v>
      </c>
      <c r="M5588" s="211"/>
      <c r="N5588" s="211"/>
      <c r="O5588" s="211"/>
      <c r="P5588" s="211"/>
      <c r="Q5588" s="211"/>
    </row>
    <row r="5589" spans="1:17" x14ac:dyDescent="0.25">
      <c r="A5589" s="60" t="s">
        <v>861</v>
      </c>
      <c r="B5589" s="60" t="s">
        <v>8704</v>
      </c>
      <c r="C5589" s="211">
        <v>2.855</v>
      </c>
      <c r="D5589" s="211">
        <v>1.395</v>
      </c>
      <c r="E5589" s="211">
        <v>1018.32</v>
      </c>
      <c r="F5589" s="211">
        <v>22.792999999999999</v>
      </c>
      <c r="G5589" s="211">
        <v>23.251000000000001</v>
      </c>
      <c r="H5589" s="211">
        <v>149.95500000000001</v>
      </c>
      <c r="I5589" s="211">
        <v>25.073</v>
      </c>
      <c r="J5589" s="211">
        <v>28.925000000000001</v>
      </c>
      <c r="K5589" s="211">
        <v>28.263000000000002</v>
      </c>
      <c r="L5589" s="211">
        <v>24.800999999999998</v>
      </c>
      <c r="M5589" s="211">
        <v>3.5129999999999999</v>
      </c>
      <c r="N5589" s="211">
        <v>20</v>
      </c>
      <c r="O5589" s="211"/>
      <c r="P5589" s="211">
        <v>1.5580000000000001</v>
      </c>
      <c r="Q5589" s="211">
        <v>0.72</v>
      </c>
    </row>
    <row r="5590" spans="1:17" x14ac:dyDescent="0.25">
      <c r="A5590" s="60" t="s">
        <v>2195</v>
      </c>
      <c r="B5590" s="60" t="s">
        <v>8705</v>
      </c>
      <c r="C5590" s="211">
        <v>24.396000000000001</v>
      </c>
      <c r="D5590" s="211">
        <v>15.345000000000001</v>
      </c>
      <c r="E5590" s="211">
        <v>48.405999999999999</v>
      </c>
      <c r="F5590" s="211">
        <v>24.108000000000001</v>
      </c>
      <c r="G5590" s="211">
        <v>41.237000000000002</v>
      </c>
      <c r="H5590" s="211">
        <v>23.146999999999998</v>
      </c>
      <c r="I5590" s="211">
        <v>45.832999999999998</v>
      </c>
      <c r="J5590" s="211">
        <v>5.101</v>
      </c>
      <c r="K5590" s="211">
        <v>19.998999999999999</v>
      </c>
      <c r="L5590" s="211">
        <v>1.248</v>
      </c>
      <c r="M5590" s="211">
        <v>0.55900000000000005</v>
      </c>
      <c r="N5590" s="211">
        <v>17</v>
      </c>
      <c r="O5590" s="211"/>
      <c r="P5590" s="211">
        <v>7.859</v>
      </c>
      <c r="Q5590" s="211">
        <v>19.510000000000002</v>
      </c>
    </row>
    <row r="5591" spans="1:17" x14ac:dyDescent="0.25">
      <c r="A5591" s="60" t="s">
        <v>51</v>
      </c>
      <c r="B5591" s="60" t="s">
        <v>8706</v>
      </c>
      <c r="C5591" s="211">
        <v>4.5140000000000002</v>
      </c>
      <c r="D5591" s="211">
        <v>3.4529999999999998</v>
      </c>
      <c r="E5591" s="211">
        <v>47.238</v>
      </c>
      <c r="F5591" s="211">
        <v>51.723999999999997</v>
      </c>
      <c r="G5591" s="211">
        <v>11.57</v>
      </c>
      <c r="H5591" s="211">
        <v>31.606000000000002</v>
      </c>
      <c r="I5591" s="211">
        <v>41.597000000000001</v>
      </c>
      <c r="J5591" s="211">
        <v>677.38699999999994</v>
      </c>
      <c r="K5591" s="211">
        <v>101.24</v>
      </c>
      <c r="L5591" s="211">
        <v>42.277999999999999</v>
      </c>
      <c r="M5591" s="211">
        <v>2.2269999999999999</v>
      </c>
      <c r="N5591" s="211">
        <v>14</v>
      </c>
      <c r="O5591" s="211"/>
      <c r="P5591" s="211"/>
      <c r="Q5591" s="211"/>
    </row>
    <row r="5592" spans="1:17" x14ac:dyDescent="0.25">
      <c r="A5592" s="60" t="s">
        <v>326</v>
      </c>
      <c r="B5592" s="60" t="s">
        <v>8707</v>
      </c>
      <c r="C5592" s="211">
        <v>2.87</v>
      </c>
      <c r="D5592" s="211">
        <v>41.905000000000001</v>
      </c>
      <c r="E5592" s="211">
        <v>107.928</v>
      </c>
      <c r="F5592" s="211">
        <v>115.307</v>
      </c>
      <c r="G5592" s="211">
        <v>58.018999999999998</v>
      </c>
      <c r="H5592" s="211">
        <v>82.027000000000001</v>
      </c>
      <c r="I5592" s="211">
        <v>218.57400000000001</v>
      </c>
      <c r="J5592" s="211">
        <v>661.94200000000001</v>
      </c>
      <c r="K5592" s="211">
        <v>441.03100000000001</v>
      </c>
      <c r="L5592" s="211">
        <v>42.119</v>
      </c>
      <c r="M5592" s="211">
        <v>69.828999999999994</v>
      </c>
      <c r="N5592" s="211">
        <v>570</v>
      </c>
      <c r="O5592" s="211">
        <v>3.5999999999999997E-2</v>
      </c>
      <c r="P5592" s="211">
        <v>874.74199999999996</v>
      </c>
      <c r="Q5592" s="211">
        <v>96.29</v>
      </c>
    </row>
    <row r="5593" spans="1:17" x14ac:dyDescent="0.25">
      <c r="A5593" s="60" t="s">
        <v>783</v>
      </c>
      <c r="B5593" s="60" t="s">
        <v>8708</v>
      </c>
      <c r="C5593" s="211"/>
      <c r="D5593" s="211">
        <v>1.06</v>
      </c>
      <c r="E5593" s="211"/>
      <c r="F5593" s="211">
        <v>0.218</v>
      </c>
      <c r="G5593" s="211"/>
      <c r="H5593" s="211"/>
      <c r="I5593" s="211"/>
      <c r="J5593" s="211">
        <v>106.244</v>
      </c>
      <c r="K5593" s="211"/>
      <c r="L5593" s="211"/>
      <c r="M5593" s="211">
        <v>47.259</v>
      </c>
      <c r="N5593" s="211">
        <v>40</v>
      </c>
      <c r="O5593" s="211"/>
      <c r="P5593" s="211"/>
      <c r="Q5593" s="211"/>
    </row>
    <row r="5594" spans="1:17" x14ac:dyDescent="0.25">
      <c r="A5594" s="60" t="s">
        <v>163</v>
      </c>
      <c r="B5594" s="60" t="s">
        <v>8709</v>
      </c>
      <c r="C5594" s="211"/>
      <c r="D5594" s="211"/>
      <c r="E5594" s="211">
        <v>88.248999999999995</v>
      </c>
      <c r="F5594" s="211">
        <v>23.87</v>
      </c>
      <c r="G5594" s="211">
        <v>12.170999999999999</v>
      </c>
      <c r="H5594" s="211">
        <v>1.0089999999999999</v>
      </c>
      <c r="I5594" s="211">
        <v>1534.712</v>
      </c>
      <c r="J5594" s="211">
        <v>8.16</v>
      </c>
      <c r="K5594" s="211"/>
      <c r="L5594" s="211">
        <v>2.383</v>
      </c>
      <c r="M5594" s="211">
        <v>0</v>
      </c>
      <c r="N5594" s="211"/>
      <c r="O5594" s="211"/>
      <c r="P5594" s="211">
        <v>1.151</v>
      </c>
      <c r="Q5594" s="211">
        <v>1.75</v>
      </c>
    </row>
    <row r="5595" spans="1:17" x14ac:dyDescent="0.25">
      <c r="A5595" s="60" t="s">
        <v>43</v>
      </c>
      <c r="B5595" s="60" t="s">
        <v>8710</v>
      </c>
      <c r="C5595" s="211">
        <v>389.72300000000001</v>
      </c>
      <c r="D5595" s="211">
        <v>151.28700000000001</v>
      </c>
      <c r="E5595" s="211">
        <v>685.03599999999994</v>
      </c>
      <c r="F5595" s="211">
        <v>108.879</v>
      </c>
      <c r="G5595" s="211">
        <v>193.23400000000001</v>
      </c>
      <c r="H5595" s="211">
        <v>106.285</v>
      </c>
      <c r="I5595" s="211">
        <v>889.07799999999997</v>
      </c>
      <c r="J5595" s="211">
        <v>146.07400000000001</v>
      </c>
      <c r="K5595" s="211">
        <v>558.35400000000004</v>
      </c>
      <c r="L5595" s="211">
        <v>154.023</v>
      </c>
      <c r="M5595" s="211">
        <v>3.6379999999999999</v>
      </c>
      <c r="N5595" s="211">
        <v>704</v>
      </c>
      <c r="O5595" s="211">
        <v>284.95699999999999</v>
      </c>
      <c r="P5595" s="211">
        <v>164.45</v>
      </c>
      <c r="Q5595" s="211">
        <v>26.74</v>
      </c>
    </row>
    <row r="5596" spans="1:17" x14ac:dyDescent="0.25">
      <c r="A5596" s="60" t="s">
        <v>3655</v>
      </c>
      <c r="B5596" s="60" t="s">
        <v>8711</v>
      </c>
      <c r="C5596" s="211">
        <v>10.055999999999999</v>
      </c>
      <c r="D5596" s="211"/>
      <c r="E5596" s="211">
        <v>1.0109999999999999</v>
      </c>
      <c r="F5596" s="211"/>
      <c r="G5596" s="211">
        <v>0.24399999999999999</v>
      </c>
      <c r="H5596" s="211"/>
      <c r="I5596" s="211">
        <v>0.29599999999999999</v>
      </c>
      <c r="J5596" s="211"/>
      <c r="K5596" s="211"/>
      <c r="L5596" s="211"/>
      <c r="M5596" s="211"/>
      <c r="N5596" s="211">
        <v>5</v>
      </c>
      <c r="O5596" s="211"/>
      <c r="P5596" s="211"/>
      <c r="Q5596" s="211"/>
    </row>
    <row r="5597" spans="1:17" x14ac:dyDescent="0.25">
      <c r="A5597" s="60" t="s">
        <v>3787</v>
      </c>
      <c r="B5597" s="60" t="s">
        <v>8712</v>
      </c>
      <c r="C5597" s="211"/>
      <c r="D5597" s="211"/>
      <c r="E5597" s="211">
        <v>3.4569999999999999</v>
      </c>
      <c r="F5597" s="211"/>
      <c r="G5597" s="211"/>
      <c r="H5597" s="211"/>
      <c r="I5597" s="211">
        <v>1.032</v>
      </c>
      <c r="J5597" s="211"/>
      <c r="K5597" s="211"/>
      <c r="L5597" s="211"/>
      <c r="M5597" s="211"/>
      <c r="N5597" s="211"/>
      <c r="O5597" s="211"/>
      <c r="P5597" s="211"/>
      <c r="Q5597" s="211"/>
    </row>
    <row r="5598" spans="1:17" x14ac:dyDescent="0.25">
      <c r="A5598" s="60" t="s">
        <v>2564</v>
      </c>
      <c r="B5598" s="60" t="s">
        <v>8713</v>
      </c>
      <c r="C5598" s="211"/>
      <c r="D5598" s="211"/>
      <c r="E5598" s="211"/>
      <c r="F5598" s="211">
        <v>0.38900000000000001</v>
      </c>
      <c r="G5598" s="211"/>
      <c r="H5598" s="211"/>
      <c r="I5598" s="211"/>
      <c r="J5598" s="211"/>
      <c r="K5598" s="211"/>
      <c r="L5598" s="211"/>
      <c r="M5598" s="211"/>
      <c r="N5598" s="211"/>
      <c r="O5598" s="211"/>
      <c r="P5598" s="211"/>
      <c r="Q5598" s="211"/>
    </row>
    <row r="5599" spans="1:17" x14ac:dyDescent="0.25">
      <c r="A5599" s="60" t="s">
        <v>2093</v>
      </c>
      <c r="B5599" s="60" t="s">
        <v>8714</v>
      </c>
      <c r="C5599" s="211"/>
      <c r="D5599" s="211"/>
      <c r="E5599" s="211">
        <v>0.10100000000000001</v>
      </c>
      <c r="F5599" s="211">
        <v>17.550999999999998</v>
      </c>
      <c r="G5599" s="211">
        <v>27.931999999999999</v>
      </c>
      <c r="H5599" s="211">
        <v>1.2989999999999999</v>
      </c>
      <c r="I5599" s="211">
        <v>1.833</v>
      </c>
      <c r="J5599" s="211"/>
      <c r="K5599" s="211">
        <v>11.74</v>
      </c>
      <c r="L5599" s="211">
        <v>214.54900000000001</v>
      </c>
      <c r="M5599" s="211"/>
      <c r="N5599" s="211"/>
      <c r="O5599" s="211"/>
      <c r="P5599" s="211"/>
      <c r="Q5599" s="211">
        <v>11.5</v>
      </c>
    </row>
    <row r="5600" spans="1:17" x14ac:dyDescent="0.25">
      <c r="A5600" s="60" t="s">
        <v>124</v>
      </c>
      <c r="B5600" s="60" t="s">
        <v>8715</v>
      </c>
      <c r="C5600" s="211"/>
      <c r="D5600" s="211"/>
      <c r="E5600" s="211"/>
      <c r="F5600" s="211"/>
      <c r="G5600" s="211"/>
      <c r="H5600" s="211"/>
      <c r="I5600" s="211">
        <v>11.919</v>
      </c>
      <c r="J5600" s="211"/>
      <c r="K5600" s="211"/>
      <c r="L5600" s="211"/>
      <c r="M5600" s="211"/>
      <c r="N5600" s="211"/>
      <c r="O5600" s="211"/>
      <c r="P5600" s="211"/>
      <c r="Q5600" s="211"/>
    </row>
    <row r="5601" spans="1:17" x14ac:dyDescent="0.25">
      <c r="A5601" s="60" t="s">
        <v>2097</v>
      </c>
      <c r="B5601" s="60" t="s">
        <v>8718</v>
      </c>
      <c r="C5601" s="211"/>
      <c r="D5601" s="211"/>
      <c r="E5601" s="211"/>
      <c r="F5601" s="211"/>
      <c r="G5601" s="211">
        <v>0.192</v>
      </c>
      <c r="H5601" s="211"/>
      <c r="I5601" s="211"/>
      <c r="J5601" s="211"/>
      <c r="K5601" s="211"/>
      <c r="L5601" s="211"/>
      <c r="M5601" s="211"/>
      <c r="N5601" s="211"/>
      <c r="O5601" s="211"/>
      <c r="P5601" s="211"/>
      <c r="Q5601" s="211"/>
    </row>
    <row r="5602" spans="1:17" x14ac:dyDescent="0.25">
      <c r="A5602" s="60" t="s">
        <v>1040</v>
      </c>
      <c r="B5602" s="60" t="s">
        <v>8719</v>
      </c>
      <c r="C5602" s="211"/>
      <c r="D5602" s="211"/>
      <c r="E5602" s="211"/>
      <c r="F5602" s="211"/>
      <c r="G5602" s="211"/>
      <c r="H5602" s="211">
        <v>1.135</v>
      </c>
      <c r="I5602" s="211"/>
      <c r="J5602" s="211"/>
      <c r="K5602" s="211"/>
      <c r="L5602" s="211"/>
      <c r="M5602" s="211"/>
      <c r="N5602" s="211">
        <v>175</v>
      </c>
      <c r="O5602" s="211"/>
      <c r="P5602" s="211">
        <v>1463.5</v>
      </c>
      <c r="Q5602" s="211"/>
    </row>
    <row r="5603" spans="1:17" x14ac:dyDescent="0.25">
      <c r="A5603" s="60" t="s">
        <v>1273</v>
      </c>
      <c r="B5603" s="60" t="s">
        <v>8722</v>
      </c>
      <c r="C5603" s="211">
        <v>2.52</v>
      </c>
      <c r="D5603" s="211"/>
      <c r="E5603" s="211"/>
      <c r="F5603" s="211"/>
      <c r="G5603" s="211"/>
      <c r="H5603" s="211">
        <v>9.8000000000000004E-2</v>
      </c>
      <c r="I5603" s="211"/>
      <c r="J5603" s="211">
        <v>29.831</v>
      </c>
      <c r="K5603" s="211">
        <v>314.48700000000002</v>
      </c>
      <c r="L5603" s="211">
        <v>1595.5519999999999</v>
      </c>
      <c r="M5603" s="211"/>
      <c r="N5603" s="211"/>
      <c r="O5603" s="211"/>
      <c r="P5603" s="211">
        <v>42.14</v>
      </c>
      <c r="Q5603" s="211"/>
    </row>
    <row r="5604" spans="1:17" x14ac:dyDescent="0.25">
      <c r="A5604" s="60" t="s">
        <v>2920</v>
      </c>
      <c r="B5604" s="60" t="s">
        <v>8723</v>
      </c>
      <c r="C5604" s="211"/>
      <c r="D5604" s="211"/>
      <c r="E5604" s="211"/>
      <c r="F5604" s="211">
        <v>7.5</v>
      </c>
      <c r="G5604" s="211"/>
      <c r="H5604" s="211">
        <v>9.9000000000000005E-2</v>
      </c>
      <c r="I5604" s="211">
        <v>0.29599999999999999</v>
      </c>
      <c r="J5604" s="211"/>
      <c r="K5604" s="211">
        <v>1.1679999999999999</v>
      </c>
      <c r="L5604" s="211"/>
      <c r="M5604" s="211"/>
      <c r="N5604" s="211"/>
      <c r="O5604" s="211"/>
      <c r="P5604" s="211">
        <v>44.28</v>
      </c>
      <c r="Q5604" s="211"/>
    </row>
    <row r="5605" spans="1:17" x14ac:dyDescent="0.25">
      <c r="A5605" s="60" t="s">
        <v>473</v>
      </c>
      <c r="B5605" s="60" t="s">
        <v>8724</v>
      </c>
      <c r="C5605" s="211"/>
      <c r="D5605" s="211">
        <v>8.5000000000000006E-2</v>
      </c>
      <c r="E5605" s="211">
        <v>2.9969999999999999</v>
      </c>
      <c r="F5605" s="211">
        <v>1.143</v>
      </c>
      <c r="G5605" s="211">
        <v>3.8330000000000002</v>
      </c>
      <c r="H5605" s="211">
        <v>1.147</v>
      </c>
      <c r="I5605" s="211">
        <v>60.000999999999998</v>
      </c>
      <c r="J5605" s="211">
        <v>6.4980000000000002</v>
      </c>
      <c r="K5605" s="211">
        <v>162.94499999999999</v>
      </c>
      <c r="L5605" s="211"/>
      <c r="M5605" s="211">
        <v>2.5099999999999998</v>
      </c>
      <c r="N5605" s="211">
        <v>13</v>
      </c>
      <c r="O5605" s="211">
        <v>38.140999999999998</v>
      </c>
      <c r="P5605" s="211">
        <v>267.38</v>
      </c>
      <c r="Q5605" s="211">
        <v>80.87</v>
      </c>
    </row>
    <row r="5606" spans="1:17" x14ac:dyDescent="0.25">
      <c r="A5606" s="60" t="s">
        <v>929</v>
      </c>
      <c r="B5606" s="60" t="s">
        <v>8725</v>
      </c>
      <c r="C5606" s="211"/>
      <c r="D5606" s="211"/>
      <c r="E5606" s="211">
        <v>11.079000000000001</v>
      </c>
      <c r="F5606" s="211"/>
      <c r="G5606" s="211">
        <v>1.627</v>
      </c>
      <c r="H5606" s="211">
        <v>0.77800000000000002</v>
      </c>
      <c r="I5606" s="211">
        <v>14.93</v>
      </c>
      <c r="J5606" s="211">
        <v>10.683</v>
      </c>
      <c r="K5606" s="211">
        <v>12.968999999999999</v>
      </c>
      <c r="L5606" s="211">
        <v>38.695</v>
      </c>
      <c r="M5606" s="211">
        <v>24.696000000000002</v>
      </c>
      <c r="N5606" s="211">
        <v>6</v>
      </c>
      <c r="O5606" s="211">
        <v>117.669</v>
      </c>
      <c r="P5606" s="211">
        <v>800.64800000000002</v>
      </c>
      <c r="Q5606" s="211">
        <v>102.95</v>
      </c>
    </row>
    <row r="5607" spans="1:17" x14ac:dyDescent="0.25">
      <c r="A5607" s="60" t="s">
        <v>1927</v>
      </c>
      <c r="B5607" s="60" t="s">
        <v>8726</v>
      </c>
      <c r="C5607" s="211"/>
      <c r="D5607" s="211"/>
      <c r="E5607" s="211"/>
      <c r="F5607" s="211">
        <v>12.803000000000001</v>
      </c>
      <c r="G5607" s="211">
        <v>0.23</v>
      </c>
      <c r="H5607" s="211">
        <v>33</v>
      </c>
      <c r="I5607" s="211">
        <v>1.996</v>
      </c>
      <c r="J5607" s="211">
        <v>2.7050000000000001</v>
      </c>
      <c r="K5607" s="211">
        <v>3.4089999999999998</v>
      </c>
      <c r="L5607" s="211"/>
      <c r="M5607" s="211">
        <v>0.79900000000000004</v>
      </c>
      <c r="N5607" s="211">
        <v>20</v>
      </c>
      <c r="O5607" s="211">
        <v>3.7610000000000001</v>
      </c>
      <c r="P5607" s="211">
        <v>8.0939999999999994</v>
      </c>
      <c r="Q5607" s="211">
        <v>26.86</v>
      </c>
    </row>
    <row r="5608" spans="1:17" x14ac:dyDescent="0.25">
      <c r="A5608" s="60" t="s">
        <v>1655</v>
      </c>
      <c r="B5608" s="60" t="s">
        <v>8727</v>
      </c>
      <c r="C5608" s="211"/>
      <c r="D5608" s="211"/>
      <c r="E5608" s="211"/>
      <c r="F5608" s="211"/>
      <c r="G5608" s="211"/>
      <c r="H5608" s="211">
        <v>6.4000000000000001E-2</v>
      </c>
      <c r="I5608" s="211">
        <v>0.25600000000000001</v>
      </c>
      <c r="J5608" s="211">
        <v>3.3220000000000001</v>
      </c>
      <c r="K5608" s="211">
        <v>11.529</v>
      </c>
      <c r="L5608" s="211">
        <v>10.683</v>
      </c>
      <c r="M5608" s="211">
        <v>0.13400000000000001</v>
      </c>
      <c r="N5608" s="211">
        <v>2</v>
      </c>
      <c r="O5608" s="211"/>
      <c r="P5608" s="211">
        <v>2.0099999999999998</v>
      </c>
      <c r="Q5608" s="211"/>
    </row>
    <row r="5609" spans="1:17" x14ac:dyDescent="0.25">
      <c r="A5609" s="60" t="s">
        <v>1143</v>
      </c>
      <c r="B5609" s="60" t="s">
        <v>8728</v>
      </c>
      <c r="C5609" s="211"/>
      <c r="D5609" s="211"/>
      <c r="E5609" s="211">
        <v>1.2490000000000001</v>
      </c>
      <c r="F5609" s="211">
        <v>0.68100000000000005</v>
      </c>
      <c r="G5609" s="211">
        <v>0.81299999999999994</v>
      </c>
      <c r="H5609" s="211">
        <v>1.2390000000000001</v>
      </c>
      <c r="I5609" s="211">
        <v>8.6660000000000004</v>
      </c>
      <c r="J5609" s="211">
        <v>47.22</v>
      </c>
      <c r="K5609" s="211">
        <v>3.1040000000000001</v>
      </c>
      <c r="L5609" s="211">
        <v>123.239</v>
      </c>
      <c r="M5609" s="211">
        <v>0.248</v>
      </c>
      <c r="N5609" s="211">
        <v>4</v>
      </c>
      <c r="O5609" s="211"/>
      <c r="P5609" s="211"/>
      <c r="Q5609" s="211">
        <v>11.74</v>
      </c>
    </row>
    <row r="5610" spans="1:17" x14ac:dyDescent="0.25">
      <c r="A5610" s="60" t="s">
        <v>863</v>
      </c>
      <c r="B5610" s="60" t="s">
        <v>8729</v>
      </c>
      <c r="C5610" s="211"/>
      <c r="D5610" s="211"/>
      <c r="E5610" s="211">
        <v>6.0430000000000001</v>
      </c>
      <c r="F5610" s="211">
        <v>1.7929999999999999</v>
      </c>
      <c r="G5610" s="211"/>
      <c r="H5610" s="211">
        <v>1.675</v>
      </c>
      <c r="I5610" s="211">
        <v>5.1379999999999999</v>
      </c>
      <c r="J5610" s="211">
        <v>2.04</v>
      </c>
      <c r="K5610" s="211">
        <v>4.492</v>
      </c>
      <c r="L5610" s="211">
        <v>0.61899999999999999</v>
      </c>
      <c r="M5610" s="211">
        <v>11.885999999999999</v>
      </c>
      <c r="N5610" s="211">
        <v>6</v>
      </c>
      <c r="O5610" s="211">
        <v>38.518000000000001</v>
      </c>
      <c r="P5610" s="211">
        <v>964.01199999999994</v>
      </c>
      <c r="Q5610" s="211">
        <v>45.49</v>
      </c>
    </row>
    <row r="5611" spans="1:17" x14ac:dyDescent="0.25">
      <c r="A5611" s="60" t="s">
        <v>1151</v>
      </c>
      <c r="B5611" s="60" t="s">
        <v>8730</v>
      </c>
      <c r="C5611" s="211"/>
      <c r="D5611" s="211"/>
      <c r="E5611" s="211">
        <v>0.60599999999999998</v>
      </c>
      <c r="F5611" s="211">
        <v>15.359</v>
      </c>
      <c r="G5611" s="211">
        <v>9.2999999999999999E-2</v>
      </c>
      <c r="H5611" s="211">
        <v>2.3E-2</v>
      </c>
      <c r="I5611" s="211">
        <v>11.275</v>
      </c>
      <c r="J5611" s="211">
        <v>12.656000000000001</v>
      </c>
      <c r="K5611" s="211">
        <v>1.2370000000000001</v>
      </c>
      <c r="L5611" s="211">
        <v>4.024</v>
      </c>
      <c r="M5611" s="211"/>
      <c r="N5611" s="211">
        <v>37</v>
      </c>
      <c r="O5611" s="211"/>
      <c r="P5611" s="211">
        <v>22.492000000000001</v>
      </c>
      <c r="Q5611" s="211">
        <v>10.14</v>
      </c>
    </row>
    <row r="5612" spans="1:17" x14ac:dyDescent="0.25">
      <c r="A5612" s="60" t="s">
        <v>413</v>
      </c>
      <c r="B5612" s="60" t="s">
        <v>8731</v>
      </c>
      <c r="C5612" s="211">
        <v>23.651</v>
      </c>
      <c r="D5612" s="211">
        <v>20.207000000000001</v>
      </c>
      <c r="E5612" s="211">
        <v>28.88</v>
      </c>
      <c r="F5612" s="211">
        <v>14.782999999999999</v>
      </c>
      <c r="G5612" s="211">
        <v>11.117000000000001</v>
      </c>
      <c r="H5612" s="211">
        <v>6.7859999999999996</v>
      </c>
      <c r="I5612" s="211">
        <v>5.774</v>
      </c>
      <c r="J5612" s="211">
        <v>11.561</v>
      </c>
      <c r="K5612" s="211">
        <v>26.202999999999999</v>
      </c>
      <c r="L5612" s="211">
        <v>1.4390000000000001</v>
      </c>
      <c r="M5612" s="211">
        <v>11.093</v>
      </c>
      <c r="N5612" s="211">
        <v>13</v>
      </c>
      <c r="O5612" s="211">
        <v>15.612</v>
      </c>
      <c r="P5612" s="211">
        <v>36.372</v>
      </c>
      <c r="Q5612" s="211">
        <v>80.459999999999994</v>
      </c>
    </row>
    <row r="5613" spans="1:17" x14ac:dyDescent="0.25">
      <c r="A5613" s="60" t="s">
        <v>2325</v>
      </c>
      <c r="B5613" s="60" t="s">
        <v>8732</v>
      </c>
      <c r="C5613" s="211">
        <v>138.59899999999999</v>
      </c>
      <c r="D5613" s="211">
        <v>0.02</v>
      </c>
      <c r="E5613" s="211">
        <v>20.745000000000001</v>
      </c>
      <c r="F5613" s="211"/>
      <c r="G5613" s="211">
        <v>282.06200000000001</v>
      </c>
      <c r="H5613" s="211">
        <v>11.3</v>
      </c>
      <c r="I5613" s="211">
        <v>2.0779999999999998</v>
      </c>
      <c r="J5613" s="211">
        <v>22.998999999999999</v>
      </c>
      <c r="K5613" s="211">
        <v>6.4290000000000003</v>
      </c>
      <c r="L5613" s="211">
        <v>13.48</v>
      </c>
      <c r="M5613" s="211"/>
      <c r="N5613" s="211"/>
      <c r="O5613" s="211">
        <v>0.59199999999999997</v>
      </c>
      <c r="P5613" s="211">
        <v>6.95</v>
      </c>
      <c r="Q5613" s="211">
        <v>1.55</v>
      </c>
    </row>
    <row r="5614" spans="1:17" x14ac:dyDescent="0.25">
      <c r="A5614" s="60" t="s">
        <v>539</v>
      </c>
      <c r="B5614" s="60" t="s">
        <v>8733</v>
      </c>
      <c r="C5614" s="211">
        <v>1.129</v>
      </c>
      <c r="D5614" s="211">
        <v>0.26</v>
      </c>
      <c r="E5614" s="211">
        <v>32.932000000000002</v>
      </c>
      <c r="F5614" s="211">
        <v>3113.7130000000002</v>
      </c>
      <c r="G5614" s="211">
        <v>3.4319999999999999</v>
      </c>
      <c r="H5614" s="211">
        <v>13.04</v>
      </c>
      <c r="I5614" s="211">
        <v>16.686</v>
      </c>
      <c r="J5614" s="211">
        <v>16.010000000000002</v>
      </c>
      <c r="K5614" s="211">
        <v>42.494</v>
      </c>
      <c r="L5614" s="211">
        <v>9.8140000000000001</v>
      </c>
      <c r="M5614" s="211">
        <v>3.8940000000000001</v>
      </c>
      <c r="N5614" s="211">
        <v>14</v>
      </c>
      <c r="O5614" s="211">
        <v>10.603999999999999</v>
      </c>
      <c r="P5614" s="211">
        <v>6.0659999999999998</v>
      </c>
      <c r="Q5614" s="211">
        <v>17.88</v>
      </c>
    </row>
    <row r="5615" spans="1:17" x14ac:dyDescent="0.25">
      <c r="A5615" s="60" t="s">
        <v>1798</v>
      </c>
      <c r="B5615" s="60" t="s">
        <v>8734</v>
      </c>
      <c r="C5615" s="211"/>
      <c r="D5615" s="211"/>
      <c r="E5615" s="211">
        <v>8.7289999999999992</v>
      </c>
      <c r="F5615" s="211">
        <v>1.0269999999999999</v>
      </c>
      <c r="G5615" s="211">
        <v>497.98399999999998</v>
      </c>
      <c r="H5615" s="211">
        <v>335.77199999999999</v>
      </c>
      <c r="I5615" s="211">
        <v>63.667000000000002</v>
      </c>
      <c r="J5615" s="211">
        <v>81.950999999999993</v>
      </c>
      <c r="K5615" s="211">
        <v>0.92600000000000005</v>
      </c>
      <c r="L5615" s="211">
        <v>43.314999999999998</v>
      </c>
      <c r="M5615" s="211">
        <v>122.149</v>
      </c>
      <c r="N5615" s="211">
        <v>28</v>
      </c>
      <c r="O5615" s="211">
        <v>79.278999999999996</v>
      </c>
      <c r="P5615" s="211">
        <v>135.08000000000001</v>
      </c>
      <c r="Q5615" s="211">
        <v>68.510000000000005</v>
      </c>
    </row>
    <row r="5616" spans="1:17" x14ac:dyDescent="0.25">
      <c r="A5616" s="60" t="s">
        <v>1425</v>
      </c>
      <c r="B5616" s="60" t="s">
        <v>8735</v>
      </c>
      <c r="C5616" s="211"/>
      <c r="D5616" s="211"/>
      <c r="E5616" s="211"/>
      <c r="F5616" s="211">
        <v>3.7509999999999999</v>
      </c>
      <c r="G5616" s="211">
        <v>0.11799999999999999</v>
      </c>
      <c r="H5616" s="211"/>
      <c r="I5616" s="211">
        <v>11.821</v>
      </c>
      <c r="J5616" s="211"/>
      <c r="K5616" s="211">
        <v>21.077999999999999</v>
      </c>
      <c r="L5616" s="211">
        <v>19.98</v>
      </c>
      <c r="M5616" s="211">
        <v>0.127</v>
      </c>
      <c r="N5616" s="211">
        <v>25</v>
      </c>
      <c r="O5616" s="211">
        <v>3.8450000000000002</v>
      </c>
      <c r="P5616" s="211">
        <v>180.29900000000001</v>
      </c>
      <c r="Q5616" s="211">
        <v>69.569999999999993</v>
      </c>
    </row>
    <row r="5617" spans="1:17" x14ac:dyDescent="0.25">
      <c r="A5617" s="60" t="s">
        <v>1436</v>
      </c>
      <c r="B5617" s="60" t="s">
        <v>8736</v>
      </c>
      <c r="C5617" s="211"/>
      <c r="D5617" s="211">
        <v>0.28000000000000003</v>
      </c>
      <c r="E5617" s="211"/>
      <c r="F5617" s="211"/>
      <c r="G5617" s="211">
        <v>0.27100000000000002</v>
      </c>
      <c r="H5617" s="211">
        <v>5.6000000000000001E-2</v>
      </c>
      <c r="I5617" s="211">
        <v>42.441000000000003</v>
      </c>
      <c r="J5617" s="211">
        <v>0.49099999999999999</v>
      </c>
      <c r="K5617" s="211">
        <v>47.473999999999997</v>
      </c>
      <c r="L5617" s="211">
        <v>36.54</v>
      </c>
      <c r="M5617" s="211"/>
      <c r="N5617" s="211">
        <v>7</v>
      </c>
      <c r="O5617" s="211">
        <v>0.46800000000000003</v>
      </c>
      <c r="P5617" s="211">
        <v>1097.3430000000001</v>
      </c>
      <c r="Q5617" s="211">
        <v>48.88</v>
      </c>
    </row>
    <row r="5618" spans="1:17" x14ac:dyDescent="0.25">
      <c r="A5618" s="60" t="s">
        <v>244</v>
      </c>
      <c r="B5618" s="60" t="s">
        <v>8737</v>
      </c>
      <c r="C5618" s="211">
        <v>0.92100000000000004</v>
      </c>
      <c r="D5618" s="211">
        <v>1.468</v>
      </c>
      <c r="E5618" s="211">
        <v>30.28</v>
      </c>
      <c r="F5618" s="211">
        <v>205.28899999999999</v>
      </c>
      <c r="G5618" s="211">
        <v>735.18100000000004</v>
      </c>
      <c r="H5618" s="211">
        <v>19.265000000000001</v>
      </c>
      <c r="I5618" s="211">
        <v>391.14800000000002</v>
      </c>
      <c r="J5618" s="211">
        <v>158.47499999999999</v>
      </c>
      <c r="K5618" s="211">
        <v>471.02199999999999</v>
      </c>
      <c r="L5618" s="211">
        <v>103.04300000000001</v>
      </c>
      <c r="M5618" s="211">
        <v>7.5970000000000004</v>
      </c>
      <c r="N5618" s="211">
        <v>77</v>
      </c>
      <c r="O5618" s="211">
        <v>252.00700000000001</v>
      </c>
      <c r="P5618" s="211">
        <v>1390.0809999999999</v>
      </c>
      <c r="Q5618" s="211">
        <v>27.25</v>
      </c>
    </row>
    <row r="5619" spans="1:17" x14ac:dyDescent="0.25">
      <c r="A5619" s="60" t="s">
        <v>78</v>
      </c>
      <c r="B5619" s="60" t="s">
        <v>8738</v>
      </c>
      <c r="C5619" s="211">
        <v>51.640999999999998</v>
      </c>
      <c r="D5619" s="211">
        <v>50.201999999999998</v>
      </c>
      <c r="E5619" s="211">
        <v>819.19799999999998</v>
      </c>
      <c r="F5619" s="211">
        <v>112.65900000000001</v>
      </c>
      <c r="G5619" s="211">
        <v>615.73500000000001</v>
      </c>
      <c r="H5619" s="211">
        <v>548.42499999999995</v>
      </c>
      <c r="I5619" s="211">
        <v>237.143</v>
      </c>
      <c r="J5619" s="211">
        <v>113.749</v>
      </c>
      <c r="K5619" s="211">
        <v>493.78100000000001</v>
      </c>
      <c r="L5619" s="211">
        <v>222.76499999999999</v>
      </c>
      <c r="M5619" s="211">
        <v>19.606999999999999</v>
      </c>
      <c r="N5619" s="211">
        <v>49</v>
      </c>
      <c r="O5619" s="211">
        <v>71.138999999999996</v>
      </c>
      <c r="P5619" s="211">
        <v>12.093</v>
      </c>
      <c r="Q5619" s="211">
        <v>641.29</v>
      </c>
    </row>
    <row r="5620" spans="1:17" x14ac:dyDescent="0.25">
      <c r="A5620" s="60" t="s">
        <v>2042</v>
      </c>
      <c r="B5620" s="60" t="s">
        <v>8739</v>
      </c>
      <c r="C5620" s="211">
        <v>6.48</v>
      </c>
      <c r="D5620" s="211">
        <v>2.5070000000000001</v>
      </c>
      <c r="E5620" s="211">
        <v>27.044</v>
      </c>
      <c r="F5620" s="211">
        <v>5.4009999999999998</v>
      </c>
      <c r="G5620" s="211">
        <v>10.552</v>
      </c>
      <c r="H5620" s="211">
        <v>501.80599999999998</v>
      </c>
      <c r="I5620" s="211">
        <v>84.39</v>
      </c>
      <c r="J5620" s="211">
        <v>27.478000000000002</v>
      </c>
      <c r="K5620" s="211">
        <v>40.417000000000002</v>
      </c>
      <c r="L5620" s="211">
        <v>1.2190000000000001</v>
      </c>
      <c r="M5620" s="211">
        <v>1.1020000000000001</v>
      </c>
      <c r="N5620" s="211">
        <v>2</v>
      </c>
      <c r="O5620" s="211"/>
      <c r="P5620" s="211">
        <v>25.39</v>
      </c>
      <c r="Q5620" s="211">
        <v>7.07</v>
      </c>
    </row>
    <row r="5621" spans="1:17" x14ac:dyDescent="0.25">
      <c r="A5621" s="60" t="s">
        <v>62</v>
      </c>
      <c r="B5621" s="60" t="s">
        <v>8740</v>
      </c>
      <c r="C5621" s="211">
        <v>16.143000000000001</v>
      </c>
      <c r="D5621" s="211">
        <v>0.187</v>
      </c>
      <c r="E5621" s="211">
        <v>15.768000000000001</v>
      </c>
      <c r="F5621" s="211">
        <v>50.302</v>
      </c>
      <c r="G5621" s="211">
        <v>37.534999999999997</v>
      </c>
      <c r="H5621" s="211">
        <v>5.6820000000000004</v>
      </c>
      <c r="I5621" s="211">
        <v>42.192999999999998</v>
      </c>
      <c r="J5621" s="211">
        <v>73.679000000000002</v>
      </c>
      <c r="K5621" s="211">
        <v>35.027000000000001</v>
      </c>
      <c r="L5621" s="211">
        <v>19.762</v>
      </c>
      <c r="M5621" s="211">
        <v>25.965</v>
      </c>
      <c r="N5621" s="211">
        <v>61</v>
      </c>
      <c r="O5621" s="211">
        <v>2.88</v>
      </c>
      <c r="P5621" s="211">
        <v>79.131</v>
      </c>
      <c r="Q5621" s="211">
        <v>25.61</v>
      </c>
    </row>
    <row r="5622" spans="1:17" x14ac:dyDescent="0.25">
      <c r="A5622" s="60" t="s">
        <v>1665</v>
      </c>
      <c r="B5622" s="60" t="s">
        <v>8741</v>
      </c>
      <c r="C5622" s="211">
        <v>0.61899999999999999</v>
      </c>
      <c r="D5622" s="211"/>
      <c r="E5622" s="211">
        <v>1.3979999999999999</v>
      </c>
      <c r="F5622" s="211">
        <v>5.1710000000000003</v>
      </c>
      <c r="G5622" s="211"/>
      <c r="H5622" s="211">
        <v>0.82299999999999995</v>
      </c>
      <c r="I5622" s="211">
        <v>2.5939999999999999</v>
      </c>
      <c r="J5622" s="211">
        <v>0.11899999999999999</v>
      </c>
      <c r="K5622" s="211">
        <v>2.996</v>
      </c>
      <c r="L5622" s="211">
        <v>3.3919999999999999</v>
      </c>
      <c r="M5622" s="211"/>
      <c r="N5622" s="211"/>
      <c r="O5622" s="211"/>
      <c r="P5622" s="211"/>
      <c r="Q5622" s="211">
        <v>14.25</v>
      </c>
    </row>
    <row r="5623" spans="1:17" x14ac:dyDescent="0.25">
      <c r="A5623" s="60" t="s">
        <v>1300</v>
      </c>
      <c r="B5623" s="60" t="s">
        <v>8742</v>
      </c>
      <c r="C5623" s="211">
        <v>2.5209999999999999</v>
      </c>
      <c r="D5623" s="211"/>
      <c r="E5623" s="211">
        <v>3.3090000000000002</v>
      </c>
      <c r="F5623" s="211">
        <v>2.1549999999999998</v>
      </c>
      <c r="G5623" s="211">
        <v>0.76100000000000001</v>
      </c>
      <c r="H5623" s="211">
        <v>0.224</v>
      </c>
      <c r="I5623" s="211">
        <v>10.919</v>
      </c>
      <c r="J5623" s="211">
        <v>9.52</v>
      </c>
      <c r="K5623" s="211">
        <v>6.1260000000000003</v>
      </c>
      <c r="L5623" s="211">
        <v>21.992999999999999</v>
      </c>
      <c r="M5623" s="211">
        <v>1.1439999999999999</v>
      </c>
      <c r="N5623" s="211">
        <v>6</v>
      </c>
      <c r="O5623" s="211">
        <v>2.0099999999999998</v>
      </c>
      <c r="P5623" s="211">
        <v>463.911</v>
      </c>
      <c r="Q5623" s="211">
        <v>0.53</v>
      </c>
    </row>
    <row r="5624" spans="1:17" x14ac:dyDescent="0.25">
      <c r="A5624" s="60" t="s">
        <v>2212</v>
      </c>
      <c r="B5624" s="60" t="s">
        <v>8743</v>
      </c>
      <c r="C5624" s="211">
        <v>0.61599999999999999</v>
      </c>
      <c r="D5624" s="211">
        <v>1.2190000000000001</v>
      </c>
      <c r="E5624" s="211">
        <v>8.0000000000000002E-3</v>
      </c>
      <c r="F5624" s="211"/>
      <c r="G5624" s="211">
        <v>0.04</v>
      </c>
      <c r="H5624" s="211">
        <v>6.27</v>
      </c>
      <c r="I5624" s="211">
        <v>6.0000000000000001E-3</v>
      </c>
      <c r="J5624" s="211">
        <v>6.4000000000000001E-2</v>
      </c>
      <c r="K5624" s="211"/>
      <c r="L5624" s="211">
        <v>2.827</v>
      </c>
      <c r="M5624" s="211"/>
      <c r="N5624" s="211">
        <v>15</v>
      </c>
      <c r="O5624" s="211"/>
      <c r="P5624" s="211"/>
      <c r="Q5624" s="211">
        <v>0.61</v>
      </c>
    </row>
    <row r="5625" spans="1:17" x14ac:dyDescent="0.25">
      <c r="A5625" s="60" t="s">
        <v>742</v>
      </c>
      <c r="B5625" s="60" t="s">
        <v>8744</v>
      </c>
      <c r="C5625" s="211">
        <v>41.459000000000003</v>
      </c>
      <c r="D5625" s="211">
        <v>2.399</v>
      </c>
      <c r="E5625" s="211">
        <v>44.981000000000002</v>
      </c>
      <c r="F5625" s="211">
        <v>74.462000000000003</v>
      </c>
      <c r="G5625" s="211">
        <v>182.27500000000001</v>
      </c>
      <c r="H5625" s="211">
        <v>2.0619999999999998</v>
      </c>
      <c r="I5625" s="211">
        <v>11.896000000000001</v>
      </c>
      <c r="J5625" s="211">
        <v>9.0139999999999993</v>
      </c>
      <c r="K5625" s="211">
        <v>545.68100000000004</v>
      </c>
      <c r="L5625" s="211">
        <v>319.077</v>
      </c>
      <c r="M5625" s="211">
        <v>7.476</v>
      </c>
      <c r="N5625" s="211">
        <v>1</v>
      </c>
      <c r="O5625" s="211">
        <v>112.84099999999999</v>
      </c>
      <c r="P5625" s="211">
        <v>17.777000000000001</v>
      </c>
      <c r="Q5625" s="211">
        <v>2.2599999999999998</v>
      </c>
    </row>
    <row r="5626" spans="1:17" x14ac:dyDescent="0.25">
      <c r="A5626" s="60" t="s">
        <v>809</v>
      </c>
      <c r="B5626" s="60" t="s">
        <v>8745</v>
      </c>
      <c r="C5626" s="211">
        <v>7.2389999999999999</v>
      </c>
      <c r="D5626" s="211">
        <v>2.629</v>
      </c>
      <c r="E5626" s="211">
        <v>59.387</v>
      </c>
      <c r="F5626" s="211">
        <v>287.18400000000003</v>
      </c>
      <c r="G5626" s="211">
        <v>437.98700000000002</v>
      </c>
      <c r="H5626" s="211">
        <v>71.051000000000002</v>
      </c>
      <c r="I5626" s="211">
        <v>557.51199999999994</v>
      </c>
      <c r="J5626" s="211">
        <v>107.964</v>
      </c>
      <c r="K5626" s="211">
        <v>898.50400000000002</v>
      </c>
      <c r="L5626" s="211">
        <v>877.08600000000001</v>
      </c>
      <c r="M5626" s="211">
        <v>7.3120000000000003</v>
      </c>
      <c r="N5626" s="211">
        <v>812</v>
      </c>
      <c r="O5626" s="211">
        <v>1828.97</v>
      </c>
      <c r="P5626" s="211">
        <v>302.20100000000002</v>
      </c>
      <c r="Q5626" s="211">
        <v>18.13</v>
      </c>
    </row>
    <row r="5627" spans="1:17" x14ac:dyDescent="0.25">
      <c r="A5627" s="60" t="s">
        <v>1107</v>
      </c>
      <c r="B5627" s="60" t="s">
        <v>8746</v>
      </c>
      <c r="C5627" s="211">
        <v>1.6E-2</v>
      </c>
      <c r="D5627" s="211">
        <v>20.248000000000001</v>
      </c>
      <c r="E5627" s="211">
        <v>1.6890000000000001</v>
      </c>
      <c r="F5627" s="211">
        <v>1.8</v>
      </c>
      <c r="G5627" s="211">
        <v>0.68400000000000005</v>
      </c>
      <c r="H5627" s="211"/>
      <c r="I5627" s="211">
        <v>0.97199999999999998</v>
      </c>
      <c r="J5627" s="211">
        <v>0.17499999999999999</v>
      </c>
      <c r="K5627" s="211">
        <v>0.33200000000000002</v>
      </c>
      <c r="L5627" s="211">
        <v>2.835</v>
      </c>
      <c r="M5627" s="211">
        <v>0.96499999999999997</v>
      </c>
      <c r="N5627" s="211">
        <v>3</v>
      </c>
      <c r="O5627" s="211"/>
      <c r="P5627" s="211">
        <v>4.05</v>
      </c>
      <c r="Q5627" s="211"/>
    </row>
    <row r="5628" spans="1:17" x14ac:dyDescent="0.25">
      <c r="A5628" s="60" t="s">
        <v>553</v>
      </c>
      <c r="B5628" s="60" t="s">
        <v>8747</v>
      </c>
      <c r="C5628" s="211">
        <v>5.6230000000000002</v>
      </c>
      <c r="D5628" s="211">
        <v>1.667</v>
      </c>
      <c r="E5628" s="211">
        <v>24.643999999999998</v>
      </c>
      <c r="F5628" s="211">
        <v>6.883</v>
      </c>
      <c r="G5628" s="211">
        <v>7.2709999999999999</v>
      </c>
      <c r="H5628" s="211">
        <v>48.954000000000001</v>
      </c>
      <c r="I5628" s="211">
        <v>5.415</v>
      </c>
      <c r="J5628" s="211">
        <v>36.002000000000002</v>
      </c>
      <c r="K5628" s="211">
        <v>8.9510000000000005</v>
      </c>
      <c r="L5628" s="211">
        <v>9695.6929999999993</v>
      </c>
      <c r="M5628" s="211">
        <v>11.257</v>
      </c>
      <c r="N5628" s="211">
        <v>22</v>
      </c>
      <c r="O5628" s="211"/>
      <c r="P5628" s="211">
        <v>547.09</v>
      </c>
      <c r="Q5628" s="211">
        <v>51.67</v>
      </c>
    </row>
    <row r="5629" spans="1:17" x14ac:dyDescent="0.25">
      <c r="A5629" s="60" t="s">
        <v>1767</v>
      </c>
      <c r="B5629" s="60" t="s">
        <v>8748</v>
      </c>
      <c r="C5629" s="211"/>
      <c r="D5629" s="211"/>
      <c r="E5629" s="211">
        <v>5.8869999999999996</v>
      </c>
      <c r="F5629" s="211">
        <v>0.46</v>
      </c>
      <c r="G5629" s="211"/>
      <c r="H5629" s="211"/>
      <c r="I5629" s="211">
        <v>4.4999999999999998E-2</v>
      </c>
      <c r="J5629" s="211"/>
      <c r="K5629" s="211"/>
      <c r="L5629" s="211">
        <v>3.3000000000000002E-2</v>
      </c>
      <c r="M5629" s="211">
        <v>0.152</v>
      </c>
      <c r="N5629" s="211">
        <v>43</v>
      </c>
      <c r="O5629" s="211"/>
      <c r="P5629" s="211"/>
      <c r="Q5629" s="211"/>
    </row>
    <row r="5630" spans="1:17" x14ac:dyDescent="0.25">
      <c r="A5630" s="60" t="s">
        <v>432</v>
      </c>
      <c r="B5630" s="60" t="s">
        <v>8749</v>
      </c>
      <c r="C5630" s="211">
        <v>51.128</v>
      </c>
      <c r="D5630" s="211">
        <v>102.73699999999999</v>
      </c>
      <c r="E5630" s="211">
        <v>34.771000000000001</v>
      </c>
      <c r="F5630" s="211">
        <v>26.542000000000002</v>
      </c>
      <c r="G5630" s="211">
        <v>188.28100000000001</v>
      </c>
      <c r="H5630" s="211">
        <v>212.36699999999999</v>
      </c>
      <c r="I5630" s="211">
        <v>31.952000000000002</v>
      </c>
      <c r="J5630" s="211">
        <v>18.687000000000001</v>
      </c>
      <c r="K5630" s="211">
        <v>125.38800000000001</v>
      </c>
      <c r="L5630" s="211">
        <v>248.42599999999999</v>
      </c>
      <c r="M5630" s="211">
        <v>25.541</v>
      </c>
      <c r="N5630" s="211">
        <v>39</v>
      </c>
      <c r="O5630" s="211">
        <v>108.048</v>
      </c>
      <c r="P5630" s="211">
        <v>23.463999999999999</v>
      </c>
      <c r="Q5630" s="211">
        <v>155.22999999999999</v>
      </c>
    </row>
    <row r="5631" spans="1:17" x14ac:dyDescent="0.25">
      <c r="A5631" s="60" t="s">
        <v>404</v>
      </c>
      <c r="B5631" s="60" t="s">
        <v>8750</v>
      </c>
      <c r="C5631" s="211">
        <v>23.24</v>
      </c>
      <c r="D5631" s="211">
        <v>12.045</v>
      </c>
      <c r="E5631" s="211">
        <v>16.643999999999998</v>
      </c>
      <c r="F5631" s="211">
        <v>2.573</v>
      </c>
      <c r="G5631" s="211">
        <v>29.561</v>
      </c>
      <c r="H5631" s="211">
        <v>4.1390000000000002</v>
      </c>
      <c r="I5631" s="211">
        <v>3.5379999999999998</v>
      </c>
      <c r="J5631" s="211">
        <v>28.405000000000001</v>
      </c>
      <c r="K5631" s="211">
        <v>100.693</v>
      </c>
      <c r="L5631" s="211">
        <v>990.23500000000001</v>
      </c>
      <c r="M5631" s="211">
        <v>22.100999999999999</v>
      </c>
      <c r="N5631" s="211">
        <v>39</v>
      </c>
      <c r="O5631" s="211"/>
      <c r="P5631" s="211">
        <v>28.114999999999998</v>
      </c>
      <c r="Q5631" s="211">
        <v>199.52</v>
      </c>
    </row>
    <row r="5632" spans="1:17" x14ac:dyDescent="0.25">
      <c r="A5632" s="60" t="s">
        <v>403</v>
      </c>
      <c r="B5632" s="60" t="s">
        <v>8751</v>
      </c>
      <c r="C5632" s="211">
        <v>5.343</v>
      </c>
      <c r="D5632" s="211">
        <v>7.5910000000000002</v>
      </c>
      <c r="E5632" s="211">
        <v>8.4939999999999998</v>
      </c>
      <c r="F5632" s="211">
        <v>49.819000000000003</v>
      </c>
      <c r="G5632" s="211">
        <v>503.73599999999999</v>
      </c>
      <c r="H5632" s="211">
        <v>8.0630000000000006</v>
      </c>
      <c r="I5632" s="211">
        <v>23.213000000000001</v>
      </c>
      <c r="J5632" s="211">
        <v>66.257000000000005</v>
      </c>
      <c r="K5632" s="211">
        <v>31.257000000000001</v>
      </c>
      <c r="L5632" s="211">
        <v>76.956999999999994</v>
      </c>
      <c r="M5632" s="211">
        <v>0.14599999999999999</v>
      </c>
      <c r="N5632" s="211">
        <v>3</v>
      </c>
      <c r="O5632" s="211">
        <v>26.413</v>
      </c>
      <c r="P5632" s="211"/>
      <c r="Q5632" s="211">
        <v>1.23</v>
      </c>
    </row>
    <row r="5633" spans="1:17" x14ac:dyDescent="0.25">
      <c r="A5633" s="60" t="s">
        <v>1366</v>
      </c>
      <c r="B5633" s="60" t="s">
        <v>8753</v>
      </c>
      <c r="C5633" s="211">
        <v>0.255</v>
      </c>
      <c r="D5633" s="211"/>
      <c r="E5633" s="211"/>
      <c r="F5633" s="211">
        <v>2.456</v>
      </c>
      <c r="G5633" s="211">
        <v>253.45500000000001</v>
      </c>
      <c r="H5633" s="211"/>
      <c r="I5633" s="211"/>
      <c r="J5633" s="211"/>
      <c r="K5633" s="211"/>
      <c r="L5633" s="211"/>
      <c r="M5633" s="211"/>
      <c r="N5633" s="211"/>
      <c r="O5633" s="211"/>
      <c r="P5633" s="211"/>
      <c r="Q5633" s="211"/>
    </row>
    <row r="5634" spans="1:17" x14ac:dyDescent="0.25">
      <c r="A5634" s="60" t="s">
        <v>1597</v>
      </c>
      <c r="B5634" s="60" t="s">
        <v>8754</v>
      </c>
      <c r="C5634" s="211"/>
      <c r="D5634" s="211">
        <v>45.131</v>
      </c>
      <c r="E5634" s="211">
        <v>0.96199999999999997</v>
      </c>
      <c r="F5634" s="211">
        <v>10.212</v>
      </c>
      <c r="G5634" s="211"/>
      <c r="H5634" s="211">
        <v>7.5140000000000002</v>
      </c>
      <c r="I5634" s="211">
        <v>9.6630000000000003</v>
      </c>
      <c r="J5634" s="211"/>
      <c r="K5634" s="211">
        <v>72.962999999999994</v>
      </c>
      <c r="L5634" s="211">
        <v>80.664000000000001</v>
      </c>
      <c r="M5634" s="211">
        <v>2.2930000000000001</v>
      </c>
      <c r="N5634" s="211"/>
      <c r="O5634" s="211"/>
      <c r="P5634" s="211">
        <v>6.54</v>
      </c>
      <c r="Q5634" s="211"/>
    </row>
    <row r="5635" spans="1:17" x14ac:dyDescent="0.25">
      <c r="A5635" s="60" t="s">
        <v>1025</v>
      </c>
      <c r="B5635" s="60" t="s">
        <v>8755</v>
      </c>
      <c r="C5635" s="211"/>
      <c r="D5635" s="211"/>
      <c r="E5635" s="211"/>
      <c r="F5635" s="211"/>
      <c r="G5635" s="211"/>
      <c r="H5635" s="211"/>
      <c r="I5635" s="211">
        <v>0.51800000000000002</v>
      </c>
      <c r="J5635" s="211"/>
      <c r="K5635" s="211"/>
      <c r="L5635" s="211"/>
      <c r="M5635" s="211"/>
      <c r="N5635" s="211"/>
      <c r="O5635" s="211"/>
      <c r="P5635" s="211"/>
      <c r="Q5635" s="211"/>
    </row>
    <row r="5636" spans="1:17" x14ac:dyDescent="0.25">
      <c r="A5636" s="60" t="s">
        <v>223</v>
      </c>
      <c r="B5636" s="60" t="s">
        <v>8756</v>
      </c>
      <c r="C5636" s="211">
        <v>2.2000000000000002</v>
      </c>
      <c r="D5636" s="211">
        <v>1.274</v>
      </c>
      <c r="E5636" s="211">
        <v>1.0189999999999999</v>
      </c>
      <c r="F5636" s="211">
        <v>43.896999999999998</v>
      </c>
      <c r="G5636" s="211">
        <v>2.476</v>
      </c>
      <c r="H5636" s="211">
        <v>0.871</v>
      </c>
      <c r="I5636" s="211">
        <v>17.411999999999999</v>
      </c>
      <c r="J5636" s="211">
        <v>0.27500000000000002</v>
      </c>
      <c r="K5636" s="211">
        <v>0.68100000000000005</v>
      </c>
      <c r="L5636" s="211"/>
      <c r="M5636" s="211">
        <v>5.61</v>
      </c>
      <c r="N5636" s="211"/>
      <c r="O5636" s="211">
        <v>1.0999999999999999E-2</v>
      </c>
      <c r="P5636" s="211">
        <v>4.1909999999999998</v>
      </c>
      <c r="Q5636" s="211">
        <v>10.96</v>
      </c>
    </row>
    <row r="5637" spans="1:17" x14ac:dyDescent="0.25">
      <c r="A5637" s="60" t="s">
        <v>3301</v>
      </c>
      <c r="B5637" s="60" t="s">
        <v>8757</v>
      </c>
      <c r="C5637" s="211"/>
      <c r="D5637" s="211"/>
      <c r="E5637" s="211"/>
      <c r="F5637" s="211"/>
      <c r="G5637" s="211"/>
      <c r="H5637" s="211">
        <v>7.008</v>
      </c>
      <c r="I5637" s="211"/>
      <c r="J5637" s="211">
        <v>27.065000000000001</v>
      </c>
      <c r="K5637" s="211">
        <v>4.2640000000000002</v>
      </c>
      <c r="L5637" s="211"/>
      <c r="M5637" s="211"/>
      <c r="N5637" s="211"/>
      <c r="O5637" s="211">
        <v>2.5539999999999998</v>
      </c>
      <c r="P5637" s="211">
        <v>532.47</v>
      </c>
      <c r="Q5637" s="211"/>
    </row>
    <row r="5638" spans="1:17" x14ac:dyDescent="0.25">
      <c r="A5638" s="60" t="s">
        <v>2116</v>
      </c>
      <c r="B5638" s="60" t="s">
        <v>8758</v>
      </c>
      <c r="C5638" s="211"/>
      <c r="D5638" s="211"/>
      <c r="E5638" s="211"/>
      <c r="F5638" s="211">
        <v>0.68600000000000005</v>
      </c>
      <c r="G5638" s="211"/>
      <c r="H5638" s="211">
        <v>3.5459999999999998</v>
      </c>
      <c r="I5638" s="211"/>
      <c r="J5638" s="211">
        <v>6.726</v>
      </c>
      <c r="K5638" s="211"/>
      <c r="L5638" s="211"/>
      <c r="M5638" s="211">
        <v>7.1520000000000001</v>
      </c>
      <c r="N5638" s="211"/>
      <c r="O5638" s="211">
        <v>2.1000000000000001E-2</v>
      </c>
      <c r="P5638" s="211"/>
      <c r="Q5638" s="211">
        <v>179.08</v>
      </c>
    </row>
    <row r="5639" spans="1:17" x14ac:dyDescent="0.25">
      <c r="A5639" s="60" t="s">
        <v>3355</v>
      </c>
      <c r="B5639" s="60" t="s">
        <v>8759</v>
      </c>
      <c r="C5639" s="211">
        <v>0.36099999999999999</v>
      </c>
      <c r="D5639" s="211"/>
      <c r="E5639" s="211"/>
      <c r="F5639" s="211">
        <v>0.183</v>
      </c>
      <c r="G5639" s="211"/>
      <c r="H5639" s="211">
        <v>3.0000000000000001E-3</v>
      </c>
      <c r="I5639" s="211"/>
      <c r="J5639" s="211"/>
      <c r="K5639" s="211"/>
      <c r="L5639" s="211"/>
      <c r="M5639" s="211"/>
      <c r="N5639" s="211"/>
      <c r="O5639" s="211"/>
      <c r="P5639" s="211"/>
      <c r="Q5639" s="211"/>
    </row>
    <row r="5640" spans="1:17" x14ac:dyDescent="0.25">
      <c r="A5640" s="60" t="s">
        <v>1435</v>
      </c>
      <c r="B5640" s="60" t="s">
        <v>8760</v>
      </c>
      <c r="C5640" s="211"/>
      <c r="D5640" s="211"/>
      <c r="E5640" s="211">
        <v>0.51200000000000001</v>
      </c>
      <c r="F5640" s="211">
        <v>7.3999999999999996E-2</v>
      </c>
      <c r="G5640" s="211"/>
      <c r="H5640" s="211"/>
      <c r="I5640" s="211"/>
      <c r="J5640" s="211">
        <v>41.674999999999997</v>
      </c>
      <c r="K5640" s="211">
        <v>0.64200000000000002</v>
      </c>
      <c r="L5640" s="211"/>
      <c r="M5640" s="211"/>
      <c r="N5640" s="211">
        <v>1</v>
      </c>
      <c r="O5640" s="211"/>
      <c r="P5640" s="211">
        <v>1.3</v>
      </c>
      <c r="Q5640" s="211"/>
    </row>
    <row r="5641" spans="1:17" x14ac:dyDescent="0.25">
      <c r="A5641" s="60" t="s">
        <v>1319</v>
      </c>
      <c r="B5641" s="60" t="s">
        <v>8761</v>
      </c>
      <c r="C5641" s="211"/>
      <c r="D5641" s="211"/>
      <c r="E5641" s="211">
        <v>0.57099999999999995</v>
      </c>
      <c r="F5641" s="211"/>
      <c r="G5641" s="211">
        <v>0.501</v>
      </c>
      <c r="H5641" s="211">
        <v>0.08</v>
      </c>
      <c r="I5641" s="211">
        <v>3.512</v>
      </c>
      <c r="J5641" s="211">
        <v>8.8330000000000002</v>
      </c>
      <c r="K5641" s="211"/>
      <c r="L5641" s="211"/>
      <c r="M5641" s="211"/>
      <c r="N5641" s="211">
        <v>32</v>
      </c>
      <c r="O5641" s="211"/>
      <c r="P5641" s="211"/>
      <c r="Q5641" s="211"/>
    </row>
    <row r="5642" spans="1:17" x14ac:dyDescent="0.25">
      <c r="A5642" s="60" t="s">
        <v>2400</v>
      </c>
      <c r="B5642" s="60" t="s">
        <v>8762</v>
      </c>
      <c r="C5642" s="211"/>
      <c r="D5642" s="211"/>
      <c r="E5642" s="211"/>
      <c r="F5642" s="211"/>
      <c r="G5642" s="211"/>
      <c r="H5642" s="211">
        <v>12.773</v>
      </c>
      <c r="I5642" s="211"/>
      <c r="J5642" s="211"/>
      <c r="K5642" s="211">
        <v>2.5049999999999999</v>
      </c>
      <c r="L5642" s="211"/>
      <c r="M5642" s="211"/>
      <c r="N5642" s="211"/>
      <c r="O5642" s="211"/>
      <c r="P5642" s="211">
        <v>1.61</v>
      </c>
      <c r="Q5642" s="211"/>
    </row>
    <row r="5643" spans="1:17" x14ac:dyDescent="0.25">
      <c r="A5643" s="60" t="s">
        <v>1629</v>
      </c>
      <c r="B5643" s="60" t="s">
        <v>8763</v>
      </c>
      <c r="C5643" s="211"/>
      <c r="D5643" s="211"/>
      <c r="E5643" s="211"/>
      <c r="F5643" s="211">
        <v>0.13100000000000001</v>
      </c>
      <c r="G5643" s="211"/>
      <c r="H5643" s="211"/>
      <c r="I5643" s="211"/>
      <c r="J5643" s="211"/>
      <c r="K5643" s="211">
        <v>1.8140000000000001</v>
      </c>
      <c r="L5643" s="211">
        <v>3.1E-2</v>
      </c>
      <c r="M5643" s="211">
        <v>0.152</v>
      </c>
      <c r="N5643" s="211">
        <v>2</v>
      </c>
      <c r="O5643" s="211"/>
      <c r="P5643" s="211"/>
      <c r="Q5643" s="211">
        <v>1.33</v>
      </c>
    </row>
    <row r="5644" spans="1:17" x14ac:dyDescent="0.25">
      <c r="A5644" s="60" t="s">
        <v>1168</v>
      </c>
      <c r="B5644" s="60" t="s">
        <v>8764</v>
      </c>
      <c r="C5644" s="211">
        <v>0.60399999999999998</v>
      </c>
      <c r="D5644" s="211"/>
      <c r="E5644" s="211">
        <v>1.03</v>
      </c>
      <c r="F5644" s="211"/>
      <c r="G5644" s="211"/>
      <c r="H5644" s="211">
        <v>4.21</v>
      </c>
      <c r="I5644" s="211">
        <v>42.127000000000002</v>
      </c>
      <c r="J5644" s="211">
        <v>52.75</v>
      </c>
      <c r="K5644" s="211">
        <v>0.48099999999999998</v>
      </c>
      <c r="L5644" s="211">
        <v>2.8679999999999999</v>
      </c>
      <c r="M5644" s="211"/>
      <c r="N5644" s="211">
        <v>3</v>
      </c>
      <c r="O5644" s="211"/>
      <c r="P5644" s="211">
        <v>7.0000000000000007E-2</v>
      </c>
      <c r="Q5644" s="211"/>
    </row>
    <row r="5645" spans="1:17" x14ac:dyDescent="0.25">
      <c r="A5645" s="60" t="s">
        <v>535</v>
      </c>
      <c r="B5645" s="60" t="s">
        <v>8765</v>
      </c>
      <c r="C5645" s="211"/>
      <c r="D5645" s="211"/>
      <c r="E5645" s="211">
        <v>0.51500000000000001</v>
      </c>
      <c r="F5645" s="211">
        <v>0.40600000000000003</v>
      </c>
      <c r="G5645" s="211">
        <v>9.1999999999999998E-2</v>
      </c>
      <c r="H5645" s="211"/>
      <c r="I5645" s="211">
        <v>1.7889999999999999</v>
      </c>
      <c r="J5645" s="211">
        <v>1.829</v>
      </c>
      <c r="K5645" s="211">
        <v>14.664</v>
      </c>
      <c r="L5645" s="211">
        <v>3.7130000000000001</v>
      </c>
      <c r="M5645" s="211">
        <v>1.149</v>
      </c>
      <c r="N5645" s="211">
        <v>1</v>
      </c>
      <c r="O5645" s="211"/>
      <c r="P5645" s="211"/>
      <c r="Q5645" s="211"/>
    </row>
    <row r="5646" spans="1:17" x14ac:dyDescent="0.25">
      <c r="A5646" s="60" t="s">
        <v>463</v>
      </c>
      <c r="B5646" s="60" t="s">
        <v>8766</v>
      </c>
      <c r="C5646" s="211">
        <v>0.42299999999999999</v>
      </c>
      <c r="D5646" s="211">
        <v>9.8870000000000005</v>
      </c>
      <c r="E5646" s="211"/>
      <c r="F5646" s="211">
        <v>1.3560000000000001</v>
      </c>
      <c r="G5646" s="211">
        <v>168.10300000000001</v>
      </c>
      <c r="H5646" s="211"/>
      <c r="I5646" s="211">
        <v>1.7000000000000001E-2</v>
      </c>
      <c r="J5646" s="211">
        <v>2.714</v>
      </c>
      <c r="K5646" s="211">
        <v>0.192</v>
      </c>
      <c r="L5646" s="211">
        <v>1.276</v>
      </c>
      <c r="M5646" s="211"/>
      <c r="N5646" s="211">
        <v>1</v>
      </c>
      <c r="O5646" s="211"/>
      <c r="P5646" s="211"/>
      <c r="Q5646" s="211"/>
    </row>
    <row r="5647" spans="1:17" x14ac:dyDescent="0.25">
      <c r="A5647" s="60" t="s">
        <v>4432</v>
      </c>
      <c r="B5647" s="60" t="s">
        <v>8767</v>
      </c>
      <c r="C5647" s="211"/>
      <c r="D5647" s="211"/>
      <c r="E5647" s="211">
        <v>0.13800000000000001</v>
      </c>
      <c r="F5647" s="211">
        <v>0.71</v>
      </c>
      <c r="G5647" s="211">
        <v>0.216</v>
      </c>
      <c r="H5647" s="211"/>
      <c r="I5647" s="211">
        <v>0.39800000000000002</v>
      </c>
      <c r="J5647" s="211"/>
      <c r="K5647" s="211"/>
      <c r="L5647" s="211"/>
      <c r="M5647" s="211"/>
      <c r="N5647" s="211"/>
      <c r="O5647" s="211"/>
      <c r="P5647" s="211"/>
      <c r="Q5647" s="211"/>
    </row>
    <row r="5648" spans="1:17" x14ac:dyDescent="0.25">
      <c r="A5648" s="60" t="s">
        <v>365</v>
      </c>
      <c r="B5648" s="60" t="s">
        <v>8768</v>
      </c>
      <c r="C5648" s="211">
        <v>0.36499999999999999</v>
      </c>
      <c r="D5648" s="211">
        <v>83.135000000000005</v>
      </c>
      <c r="E5648" s="211">
        <v>0.44500000000000001</v>
      </c>
      <c r="F5648" s="211">
        <v>6.7249999999999996</v>
      </c>
      <c r="G5648" s="211">
        <v>2.6459999999999999</v>
      </c>
      <c r="H5648" s="211">
        <v>3.278</v>
      </c>
      <c r="I5648" s="211">
        <v>6.6509999999999998</v>
      </c>
      <c r="J5648" s="211">
        <v>8.48</v>
      </c>
      <c r="K5648" s="211">
        <v>5.359</v>
      </c>
      <c r="L5648" s="211">
        <v>9.0120000000000005</v>
      </c>
      <c r="M5648" s="211">
        <v>15.127000000000001</v>
      </c>
      <c r="N5648" s="211"/>
      <c r="O5648" s="211"/>
      <c r="P5648" s="211">
        <v>0.62</v>
      </c>
      <c r="Q5648" s="211">
        <v>80.27</v>
      </c>
    </row>
    <row r="5649" spans="1:17" x14ac:dyDescent="0.25">
      <c r="A5649" s="60" t="s">
        <v>394</v>
      </c>
      <c r="B5649" s="60" t="s">
        <v>8769</v>
      </c>
      <c r="C5649" s="211">
        <v>0.151</v>
      </c>
      <c r="D5649" s="211">
        <v>9.8580000000000005</v>
      </c>
      <c r="E5649" s="211">
        <v>9.3620000000000001</v>
      </c>
      <c r="F5649" s="211">
        <v>3.1920000000000002</v>
      </c>
      <c r="G5649" s="211">
        <v>0.34599999999999997</v>
      </c>
      <c r="H5649" s="211">
        <v>1.1160000000000001</v>
      </c>
      <c r="I5649" s="211">
        <v>1.1259999999999999</v>
      </c>
      <c r="J5649" s="211">
        <v>1.363</v>
      </c>
      <c r="K5649" s="211">
        <v>10.058</v>
      </c>
      <c r="L5649" s="211">
        <v>1.1120000000000001</v>
      </c>
      <c r="M5649" s="211">
        <v>5.0709999999999997</v>
      </c>
      <c r="N5649" s="211"/>
      <c r="O5649" s="211"/>
      <c r="P5649" s="211">
        <v>0.25</v>
      </c>
      <c r="Q5649" s="211">
        <v>0.15</v>
      </c>
    </row>
    <row r="5650" spans="1:17" x14ac:dyDescent="0.25">
      <c r="A5650" s="60" t="s">
        <v>823</v>
      </c>
      <c r="B5650" s="60" t="s">
        <v>8770</v>
      </c>
      <c r="C5650" s="211"/>
      <c r="D5650" s="211"/>
      <c r="E5650" s="211"/>
      <c r="F5650" s="211">
        <v>0.20599999999999999</v>
      </c>
      <c r="G5650" s="211">
        <v>7.6929999999999996</v>
      </c>
      <c r="H5650" s="211"/>
      <c r="I5650" s="211">
        <v>1.2829999999999999</v>
      </c>
      <c r="J5650" s="211">
        <v>0.11799999999999999</v>
      </c>
      <c r="K5650" s="211"/>
      <c r="L5650" s="211">
        <v>10.340999999999999</v>
      </c>
      <c r="M5650" s="211"/>
      <c r="N5650" s="211"/>
      <c r="O5650" s="211"/>
      <c r="P5650" s="211">
        <v>0.23699999999999999</v>
      </c>
      <c r="Q5650" s="211"/>
    </row>
    <row r="5651" spans="1:17" x14ac:dyDescent="0.25">
      <c r="A5651" s="60" t="s">
        <v>349</v>
      </c>
      <c r="B5651" s="60" t="s">
        <v>8771</v>
      </c>
      <c r="C5651" s="211">
        <v>0.32100000000000001</v>
      </c>
      <c r="D5651" s="211">
        <v>30.853000000000002</v>
      </c>
      <c r="E5651" s="211">
        <v>55.493000000000002</v>
      </c>
      <c r="F5651" s="211">
        <v>2.0449999999999999</v>
      </c>
      <c r="G5651" s="211">
        <v>7.5709999999999997</v>
      </c>
      <c r="H5651" s="211">
        <v>1.383</v>
      </c>
      <c r="I5651" s="211">
        <v>1.016</v>
      </c>
      <c r="J5651" s="211">
        <v>7.1360000000000001</v>
      </c>
      <c r="K5651" s="211">
        <v>7.9539999999999997</v>
      </c>
      <c r="L5651" s="211">
        <v>8.5229999999999997</v>
      </c>
      <c r="M5651" s="211">
        <v>0</v>
      </c>
      <c r="N5651" s="211">
        <v>4</v>
      </c>
      <c r="O5651" s="211">
        <v>1.986</v>
      </c>
      <c r="P5651" s="211"/>
      <c r="Q5651" s="211">
        <v>2.38</v>
      </c>
    </row>
    <row r="5652" spans="1:17" x14ac:dyDescent="0.25">
      <c r="A5652" s="60" t="s">
        <v>980</v>
      </c>
      <c r="B5652" s="60" t="s">
        <v>8772</v>
      </c>
      <c r="C5652" s="211"/>
      <c r="D5652" s="211"/>
      <c r="E5652" s="211">
        <v>2.6640000000000001</v>
      </c>
      <c r="F5652" s="211"/>
      <c r="G5652" s="211"/>
      <c r="H5652" s="211"/>
      <c r="I5652" s="211"/>
      <c r="J5652" s="211"/>
      <c r="K5652" s="211">
        <v>6.8000000000000005E-2</v>
      </c>
      <c r="L5652" s="211"/>
      <c r="M5652" s="211"/>
      <c r="N5652" s="211"/>
      <c r="O5652" s="211"/>
      <c r="P5652" s="211">
        <v>0.29299999999999998</v>
      </c>
      <c r="Q5652" s="211">
        <v>9.1999999999999993</v>
      </c>
    </row>
    <row r="5653" spans="1:17" x14ac:dyDescent="0.25">
      <c r="A5653" s="60" t="s">
        <v>589</v>
      </c>
      <c r="B5653" s="60" t="s">
        <v>8773</v>
      </c>
      <c r="C5653" s="211">
        <v>9.4510000000000005</v>
      </c>
      <c r="D5653" s="211"/>
      <c r="E5653" s="211">
        <v>3.0110000000000001</v>
      </c>
      <c r="F5653" s="211">
        <v>110.437</v>
      </c>
      <c r="G5653" s="211">
        <v>8.5730000000000004</v>
      </c>
      <c r="H5653" s="211">
        <v>2.6339999999999999</v>
      </c>
      <c r="I5653" s="211">
        <v>15.301</v>
      </c>
      <c r="J5653" s="211">
        <v>4.3179999999999996</v>
      </c>
      <c r="K5653" s="211">
        <v>7.8570000000000002</v>
      </c>
      <c r="L5653" s="211">
        <v>24.091000000000001</v>
      </c>
      <c r="M5653" s="211"/>
      <c r="N5653" s="211"/>
      <c r="O5653" s="211"/>
      <c r="P5653" s="211">
        <v>14.250999999999999</v>
      </c>
      <c r="Q5653" s="211">
        <v>34.32</v>
      </c>
    </row>
    <row r="5654" spans="1:17" x14ac:dyDescent="0.25">
      <c r="A5654" s="60" t="s">
        <v>1162</v>
      </c>
      <c r="B5654" s="60" t="s">
        <v>8774</v>
      </c>
      <c r="C5654" s="211"/>
      <c r="D5654" s="211"/>
      <c r="E5654" s="211"/>
      <c r="F5654" s="211">
        <v>6.4249999999999998</v>
      </c>
      <c r="G5654" s="211"/>
      <c r="H5654" s="211"/>
      <c r="I5654" s="211"/>
      <c r="J5654" s="211">
        <v>25.082000000000001</v>
      </c>
      <c r="K5654" s="211"/>
      <c r="L5654" s="211"/>
      <c r="M5654" s="211"/>
      <c r="N5654" s="211"/>
      <c r="O5654" s="211"/>
      <c r="P5654" s="211"/>
      <c r="Q5654" s="211"/>
    </row>
    <row r="5655" spans="1:17" x14ac:dyDescent="0.25">
      <c r="A5655" s="60" t="s">
        <v>451</v>
      </c>
      <c r="B5655" s="60" t="s">
        <v>8775</v>
      </c>
      <c r="C5655" s="211"/>
      <c r="D5655" s="211"/>
      <c r="E5655" s="211">
        <v>1.704</v>
      </c>
      <c r="F5655" s="211">
        <v>8.016</v>
      </c>
      <c r="G5655" s="211">
        <v>19.573</v>
      </c>
      <c r="H5655" s="211">
        <v>2.597</v>
      </c>
      <c r="I5655" s="211">
        <v>2.9119999999999999</v>
      </c>
      <c r="J5655" s="211">
        <v>20.384</v>
      </c>
      <c r="K5655" s="211"/>
      <c r="L5655" s="211">
        <v>0.44700000000000001</v>
      </c>
      <c r="M5655" s="211">
        <v>7.6289999999999996</v>
      </c>
      <c r="N5655" s="211">
        <v>2</v>
      </c>
      <c r="O5655" s="211"/>
      <c r="P5655" s="211">
        <v>19.423999999999999</v>
      </c>
      <c r="Q5655" s="211">
        <v>0.02</v>
      </c>
    </row>
    <row r="5656" spans="1:17" x14ac:dyDescent="0.25">
      <c r="A5656" s="60" t="s">
        <v>1523</v>
      </c>
      <c r="B5656" s="60" t="s">
        <v>8776</v>
      </c>
      <c r="C5656" s="211"/>
      <c r="D5656" s="211"/>
      <c r="E5656" s="211">
        <v>5.8000000000000003E-2</v>
      </c>
      <c r="F5656" s="211">
        <v>13.237</v>
      </c>
      <c r="G5656" s="211"/>
      <c r="H5656" s="211"/>
      <c r="I5656" s="211"/>
      <c r="J5656" s="211"/>
      <c r="K5656" s="211">
        <v>0.51</v>
      </c>
      <c r="L5656" s="211">
        <v>0.17899999999999999</v>
      </c>
      <c r="M5656" s="211"/>
      <c r="N5656" s="211">
        <v>1</v>
      </c>
      <c r="O5656" s="211"/>
      <c r="P5656" s="211"/>
      <c r="Q5656" s="211"/>
    </row>
    <row r="5657" spans="1:17" x14ac:dyDescent="0.25">
      <c r="A5657" s="60" t="s">
        <v>1440</v>
      </c>
      <c r="B5657" s="60" t="s">
        <v>8777</v>
      </c>
      <c r="C5657" s="211"/>
      <c r="D5657" s="211">
        <v>222.428</v>
      </c>
      <c r="E5657" s="211"/>
      <c r="F5657" s="211"/>
      <c r="G5657" s="211"/>
      <c r="H5657" s="211"/>
      <c r="I5657" s="211">
        <v>51.246000000000002</v>
      </c>
      <c r="J5657" s="211">
        <v>0.16800000000000001</v>
      </c>
      <c r="K5657" s="211">
        <v>7.0289999999999999</v>
      </c>
      <c r="L5657" s="211">
        <v>315.77999999999997</v>
      </c>
      <c r="M5657" s="211"/>
      <c r="N5657" s="211">
        <v>2</v>
      </c>
      <c r="O5657" s="211"/>
      <c r="P5657" s="211"/>
      <c r="Q5657" s="211"/>
    </row>
    <row r="5658" spans="1:17" x14ac:dyDescent="0.25">
      <c r="A5658" s="60" t="s">
        <v>1571</v>
      </c>
      <c r="B5658" s="60" t="s">
        <v>8778</v>
      </c>
      <c r="C5658" s="211">
        <v>1.613</v>
      </c>
      <c r="D5658" s="211">
        <v>0.504</v>
      </c>
      <c r="E5658" s="211"/>
      <c r="F5658" s="211">
        <v>1.786</v>
      </c>
      <c r="G5658" s="211"/>
      <c r="H5658" s="211">
        <v>0.14499999999999999</v>
      </c>
      <c r="I5658" s="211"/>
      <c r="J5658" s="211"/>
      <c r="K5658" s="211"/>
      <c r="L5658" s="211">
        <v>0.64700000000000002</v>
      </c>
      <c r="M5658" s="211"/>
      <c r="N5658" s="211"/>
      <c r="O5658" s="211">
        <v>1.085</v>
      </c>
      <c r="P5658" s="211"/>
      <c r="Q5658" s="211"/>
    </row>
    <row r="5659" spans="1:17" x14ac:dyDescent="0.25">
      <c r="A5659" s="60" t="s">
        <v>2773</v>
      </c>
      <c r="B5659" s="60" t="s">
        <v>8779</v>
      </c>
      <c r="C5659" s="211"/>
      <c r="D5659" s="211"/>
      <c r="E5659" s="211"/>
      <c r="F5659" s="211"/>
      <c r="G5659" s="211"/>
      <c r="H5659" s="211"/>
      <c r="I5659" s="211"/>
      <c r="J5659" s="211">
        <v>24.923999999999999</v>
      </c>
      <c r="K5659" s="211"/>
      <c r="L5659" s="211"/>
      <c r="M5659" s="211"/>
      <c r="N5659" s="211"/>
      <c r="O5659" s="211"/>
      <c r="P5659" s="211"/>
      <c r="Q5659" s="211"/>
    </row>
    <row r="5660" spans="1:17" x14ac:dyDescent="0.25">
      <c r="A5660" s="60" t="s">
        <v>3601</v>
      </c>
      <c r="B5660" s="60" t="s">
        <v>8780</v>
      </c>
      <c r="C5660" s="211"/>
      <c r="D5660" s="211">
        <v>66.153999999999996</v>
      </c>
      <c r="E5660" s="211"/>
      <c r="F5660" s="211"/>
      <c r="G5660" s="211"/>
      <c r="H5660" s="211"/>
      <c r="I5660" s="211"/>
      <c r="J5660" s="211"/>
      <c r="K5660" s="211"/>
      <c r="L5660" s="211"/>
      <c r="M5660" s="211"/>
      <c r="N5660" s="211"/>
      <c r="O5660" s="211"/>
      <c r="P5660" s="211"/>
      <c r="Q5660" s="211"/>
    </row>
    <row r="5661" spans="1:17" x14ac:dyDescent="0.25">
      <c r="A5661" s="60" t="s">
        <v>1255</v>
      </c>
      <c r="B5661" s="60" t="s">
        <v>8781</v>
      </c>
      <c r="C5661" s="211">
        <v>1.248</v>
      </c>
      <c r="D5661" s="211"/>
      <c r="E5661" s="211"/>
      <c r="F5661" s="211"/>
      <c r="G5661" s="211"/>
      <c r="H5661" s="211">
        <v>0.35499999999999998</v>
      </c>
      <c r="I5661" s="211">
        <v>0.107</v>
      </c>
      <c r="J5661" s="211"/>
      <c r="K5661" s="211"/>
      <c r="L5661" s="211">
        <v>2.5999999999999999E-2</v>
      </c>
      <c r="M5661" s="211"/>
      <c r="N5661" s="211">
        <v>21</v>
      </c>
      <c r="O5661" s="211"/>
      <c r="P5661" s="211"/>
      <c r="Q5661" s="211">
        <v>0.75</v>
      </c>
    </row>
    <row r="5662" spans="1:17" x14ac:dyDescent="0.25">
      <c r="A5662" s="60" t="s">
        <v>717</v>
      </c>
      <c r="B5662" s="60" t="s">
        <v>8783</v>
      </c>
      <c r="C5662" s="211"/>
      <c r="D5662" s="211"/>
      <c r="E5662" s="211"/>
      <c r="F5662" s="211"/>
      <c r="G5662" s="211">
        <v>0.439</v>
      </c>
      <c r="H5662" s="211"/>
      <c r="I5662" s="211"/>
      <c r="J5662" s="211"/>
      <c r="K5662" s="211">
        <v>15.704000000000001</v>
      </c>
      <c r="L5662" s="211">
        <v>29.045999999999999</v>
      </c>
      <c r="M5662" s="211"/>
      <c r="N5662" s="211">
        <v>2</v>
      </c>
      <c r="O5662" s="211"/>
      <c r="P5662" s="211"/>
      <c r="Q5662" s="211">
        <v>0.98</v>
      </c>
    </row>
    <row r="5663" spans="1:17" x14ac:dyDescent="0.25">
      <c r="A5663" s="60" t="s">
        <v>2177</v>
      </c>
      <c r="B5663" s="60" t="s">
        <v>8784</v>
      </c>
      <c r="C5663" s="211"/>
      <c r="D5663" s="211"/>
      <c r="E5663" s="211"/>
      <c r="F5663" s="211"/>
      <c r="G5663" s="211"/>
      <c r="H5663" s="211"/>
      <c r="I5663" s="211"/>
      <c r="J5663" s="211">
        <v>0.27900000000000003</v>
      </c>
      <c r="K5663" s="211">
        <v>0.63400000000000001</v>
      </c>
      <c r="L5663" s="211"/>
      <c r="M5663" s="211"/>
      <c r="N5663" s="211"/>
      <c r="O5663" s="211"/>
      <c r="P5663" s="211"/>
      <c r="Q5663" s="211"/>
    </row>
    <row r="5664" spans="1:17" x14ac:dyDescent="0.25">
      <c r="A5664" s="60" t="s">
        <v>945</v>
      </c>
      <c r="B5664" s="60" t="s">
        <v>8785</v>
      </c>
      <c r="C5664" s="211"/>
      <c r="D5664" s="211"/>
      <c r="E5664" s="211"/>
      <c r="F5664" s="211">
        <v>0.75600000000000001</v>
      </c>
      <c r="G5664" s="211">
        <v>9.5380000000000003</v>
      </c>
      <c r="H5664" s="211"/>
      <c r="I5664" s="211"/>
      <c r="J5664" s="211"/>
      <c r="K5664" s="211">
        <v>1.27</v>
      </c>
      <c r="L5664" s="211"/>
      <c r="M5664" s="211"/>
      <c r="N5664" s="211"/>
      <c r="O5664" s="211"/>
      <c r="P5664" s="211"/>
      <c r="Q5664" s="211">
        <v>13.28</v>
      </c>
    </row>
    <row r="5665" spans="1:17" x14ac:dyDescent="0.25">
      <c r="A5665" s="60" t="s">
        <v>426</v>
      </c>
      <c r="B5665" s="60" t="s">
        <v>8786</v>
      </c>
      <c r="C5665" s="211"/>
      <c r="D5665" s="211"/>
      <c r="E5665" s="211">
        <v>17.053999999999998</v>
      </c>
      <c r="F5665" s="211">
        <v>2.399</v>
      </c>
      <c r="G5665" s="211">
        <v>1.915</v>
      </c>
      <c r="H5665" s="211">
        <v>9.0079999999999991</v>
      </c>
      <c r="I5665" s="211">
        <v>0.89800000000000002</v>
      </c>
      <c r="J5665" s="211">
        <v>20.155000000000001</v>
      </c>
      <c r="K5665" s="211">
        <v>9.7370000000000001</v>
      </c>
      <c r="L5665" s="211">
        <v>42.027000000000001</v>
      </c>
      <c r="M5665" s="211"/>
      <c r="N5665" s="211"/>
      <c r="O5665" s="211">
        <v>37.271999999999998</v>
      </c>
      <c r="P5665" s="211"/>
      <c r="Q5665" s="211">
        <v>12.41</v>
      </c>
    </row>
    <row r="5666" spans="1:17" x14ac:dyDescent="0.25">
      <c r="A5666" s="60" t="s">
        <v>565</v>
      </c>
      <c r="B5666" s="60" t="s">
        <v>8787</v>
      </c>
      <c r="C5666" s="211"/>
      <c r="D5666" s="211"/>
      <c r="E5666" s="211">
        <v>2.5939999999999999</v>
      </c>
      <c r="F5666" s="211"/>
      <c r="G5666" s="211"/>
      <c r="H5666" s="211"/>
      <c r="I5666" s="211">
        <v>0.21099999999999999</v>
      </c>
      <c r="J5666" s="211"/>
      <c r="K5666" s="211"/>
      <c r="L5666" s="211"/>
      <c r="M5666" s="211"/>
      <c r="N5666" s="211">
        <v>11</v>
      </c>
      <c r="O5666" s="211"/>
      <c r="P5666" s="211">
        <v>7.4930000000000003</v>
      </c>
      <c r="Q5666" s="211">
        <v>4.74</v>
      </c>
    </row>
    <row r="5667" spans="1:17" x14ac:dyDescent="0.25">
      <c r="A5667" s="60" t="s">
        <v>3325</v>
      </c>
      <c r="B5667" s="60" t="s">
        <v>8788</v>
      </c>
      <c r="C5667" s="211">
        <v>4.1070000000000002</v>
      </c>
      <c r="D5667" s="211"/>
      <c r="E5667" s="211"/>
      <c r="F5667" s="211"/>
      <c r="G5667" s="211"/>
      <c r="H5667" s="211"/>
      <c r="I5667" s="211"/>
      <c r="J5667" s="211"/>
      <c r="K5667" s="211">
        <v>0.85699999999999998</v>
      </c>
      <c r="L5667" s="211"/>
      <c r="M5667" s="211"/>
      <c r="N5667" s="211"/>
      <c r="O5667" s="211"/>
      <c r="P5667" s="211"/>
      <c r="Q5667" s="211"/>
    </row>
    <row r="5668" spans="1:17" x14ac:dyDescent="0.25">
      <c r="A5668" s="60" t="s">
        <v>1342</v>
      </c>
      <c r="B5668" s="60" t="s">
        <v>8789</v>
      </c>
      <c r="C5668" s="211"/>
      <c r="D5668" s="211">
        <v>0.40300000000000002</v>
      </c>
      <c r="E5668" s="211">
        <v>1.153</v>
      </c>
      <c r="F5668" s="211">
        <v>6.1950000000000003</v>
      </c>
      <c r="G5668" s="211">
        <v>165.56700000000001</v>
      </c>
      <c r="H5668" s="211">
        <v>8.6430000000000007</v>
      </c>
      <c r="I5668" s="211">
        <v>1.988</v>
      </c>
      <c r="J5668" s="211">
        <v>6.9690000000000003</v>
      </c>
      <c r="K5668" s="211"/>
      <c r="L5668" s="211">
        <v>1.228</v>
      </c>
      <c r="M5668" s="211"/>
      <c r="N5668" s="211"/>
      <c r="O5668" s="211"/>
      <c r="P5668" s="211">
        <v>9.9779999999999998</v>
      </c>
      <c r="Q5668" s="211">
        <v>13.8</v>
      </c>
    </row>
    <row r="5669" spans="1:17" x14ac:dyDescent="0.25">
      <c r="A5669" s="60" t="s">
        <v>2417</v>
      </c>
      <c r="B5669" s="60" t="s">
        <v>8790</v>
      </c>
      <c r="C5669" s="211"/>
      <c r="D5669" s="211"/>
      <c r="E5669" s="211"/>
      <c r="F5669" s="211"/>
      <c r="G5669" s="211"/>
      <c r="H5669" s="211"/>
      <c r="I5669" s="211">
        <v>0.32900000000000001</v>
      </c>
      <c r="J5669" s="211">
        <v>12.744</v>
      </c>
      <c r="K5669" s="211"/>
      <c r="L5669" s="211">
        <v>9.5239999999999991</v>
      </c>
      <c r="M5669" s="211"/>
      <c r="N5669" s="211"/>
      <c r="O5669" s="211"/>
      <c r="P5669" s="211">
        <v>2.72</v>
      </c>
      <c r="Q5669" s="211">
        <v>27.4</v>
      </c>
    </row>
    <row r="5670" spans="1:17" x14ac:dyDescent="0.25">
      <c r="A5670" s="60" t="s">
        <v>2925</v>
      </c>
      <c r="B5670" s="60" t="s">
        <v>8791</v>
      </c>
      <c r="C5670" s="211"/>
      <c r="D5670" s="211">
        <v>3.8610000000000002</v>
      </c>
      <c r="E5670" s="211"/>
      <c r="F5670" s="211"/>
      <c r="G5670" s="211"/>
      <c r="H5670" s="211"/>
      <c r="I5670" s="211"/>
      <c r="J5670" s="211"/>
      <c r="K5670" s="211">
        <v>0.76100000000000001</v>
      </c>
      <c r="L5670" s="211"/>
      <c r="M5670" s="211"/>
      <c r="N5670" s="211"/>
      <c r="O5670" s="211"/>
      <c r="P5670" s="211"/>
      <c r="Q5670" s="211"/>
    </row>
    <row r="5671" spans="1:17" x14ac:dyDescent="0.25">
      <c r="A5671" s="60" t="s">
        <v>2245</v>
      </c>
      <c r="B5671" s="60" t="s">
        <v>8792</v>
      </c>
      <c r="C5671" s="211"/>
      <c r="D5671" s="211">
        <v>0.995</v>
      </c>
      <c r="E5671" s="211"/>
      <c r="F5671" s="211"/>
      <c r="G5671" s="211"/>
      <c r="H5671" s="211"/>
      <c r="I5671" s="211"/>
      <c r="J5671" s="211"/>
      <c r="K5671" s="211">
        <v>1.2999999999999999E-2</v>
      </c>
      <c r="L5671" s="211">
        <v>11.413</v>
      </c>
      <c r="M5671" s="211">
        <v>2.1720000000000002</v>
      </c>
      <c r="N5671" s="211"/>
      <c r="O5671" s="211"/>
      <c r="P5671" s="211">
        <v>9.89</v>
      </c>
      <c r="Q5671" s="211"/>
    </row>
    <row r="5672" spans="1:17" x14ac:dyDescent="0.25">
      <c r="A5672" s="60" t="s">
        <v>1557</v>
      </c>
      <c r="B5672" s="60" t="s">
        <v>8793</v>
      </c>
      <c r="C5672" s="211"/>
      <c r="D5672" s="211"/>
      <c r="E5672" s="211">
        <v>0.43099999999999999</v>
      </c>
      <c r="F5672" s="211">
        <v>61.12</v>
      </c>
      <c r="G5672" s="211">
        <v>0.502</v>
      </c>
      <c r="H5672" s="211"/>
      <c r="I5672" s="211">
        <v>0.998</v>
      </c>
      <c r="J5672" s="211">
        <v>330.709</v>
      </c>
      <c r="K5672" s="211">
        <v>102.902</v>
      </c>
      <c r="L5672" s="211">
        <v>188.84200000000001</v>
      </c>
      <c r="M5672" s="211">
        <v>0</v>
      </c>
      <c r="N5672" s="211">
        <v>325</v>
      </c>
      <c r="O5672" s="211">
        <v>5.0999999999999997E-2</v>
      </c>
      <c r="P5672" s="211">
        <v>1100.325</v>
      </c>
      <c r="Q5672" s="211"/>
    </row>
    <row r="5673" spans="1:17" x14ac:dyDescent="0.25">
      <c r="A5673" s="60" t="s">
        <v>276</v>
      </c>
      <c r="B5673" s="60" t="s">
        <v>8794</v>
      </c>
      <c r="C5673" s="211">
        <v>4.8000000000000001E-2</v>
      </c>
      <c r="D5673" s="211"/>
      <c r="E5673" s="211"/>
      <c r="F5673" s="211">
        <v>18.116</v>
      </c>
      <c r="G5673" s="211">
        <v>1.629</v>
      </c>
      <c r="H5673" s="211"/>
      <c r="I5673" s="211">
        <v>33.771000000000001</v>
      </c>
      <c r="J5673" s="211">
        <v>17.844999999999999</v>
      </c>
      <c r="K5673" s="211">
        <v>2.5499999999999998</v>
      </c>
      <c r="L5673" s="211">
        <v>14.195</v>
      </c>
      <c r="M5673" s="211">
        <v>2.8380000000000001</v>
      </c>
      <c r="N5673" s="211">
        <v>2</v>
      </c>
      <c r="O5673" s="211">
        <v>261.58699999999999</v>
      </c>
      <c r="P5673" s="211">
        <v>426.267</v>
      </c>
      <c r="Q5673" s="211">
        <v>192.99</v>
      </c>
    </row>
    <row r="5674" spans="1:17" x14ac:dyDescent="0.25">
      <c r="A5674" s="60" t="s">
        <v>2011</v>
      </c>
      <c r="B5674" s="60" t="s">
        <v>8795</v>
      </c>
      <c r="C5674" s="211"/>
      <c r="D5674" s="211"/>
      <c r="E5674" s="211"/>
      <c r="F5674" s="211"/>
      <c r="G5674" s="211"/>
      <c r="H5674" s="211"/>
      <c r="I5674" s="211">
        <v>0.50700000000000001</v>
      </c>
      <c r="J5674" s="211"/>
      <c r="K5674" s="211"/>
      <c r="L5674" s="211"/>
      <c r="M5674" s="211"/>
      <c r="N5674" s="211"/>
      <c r="O5674" s="211"/>
      <c r="P5674" s="211"/>
      <c r="Q5674" s="211"/>
    </row>
    <row r="5675" spans="1:17" x14ac:dyDescent="0.25">
      <c r="A5675" s="60" t="s">
        <v>206</v>
      </c>
      <c r="B5675" s="60" t="s">
        <v>8796</v>
      </c>
      <c r="C5675" s="211">
        <v>8.8919999999999995</v>
      </c>
      <c r="D5675" s="211">
        <v>1.4890000000000001</v>
      </c>
      <c r="E5675" s="211">
        <v>9.82</v>
      </c>
      <c r="F5675" s="211">
        <v>14.587</v>
      </c>
      <c r="G5675" s="211">
        <v>165.55099999999999</v>
      </c>
      <c r="H5675" s="211">
        <v>0.91600000000000004</v>
      </c>
      <c r="I5675" s="211">
        <v>1.4019999999999999</v>
      </c>
      <c r="J5675" s="211">
        <v>2.8580000000000001</v>
      </c>
      <c r="K5675" s="211">
        <v>6.0830000000000002</v>
      </c>
      <c r="L5675" s="211">
        <v>31.728999999999999</v>
      </c>
      <c r="M5675" s="211"/>
      <c r="N5675" s="211">
        <v>27</v>
      </c>
      <c r="O5675" s="211">
        <v>25.725000000000001</v>
      </c>
      <c r="P5675" s="211">
        <v>2.794</v>
      </c>
      <c r="Q5675" s="211">
        <v>8.34</v>
      </c>
    </row>
    <row r="5676" spans="1:17" x14ac:dyDescent="0.25">
      <c r="A5676" s="60" t="s">
        <v>612</v>
      </c>
      <c r="B5676" s="60" t="s">
        <v>8797</v>
      </c>
      <c r="C5676" s="211"/>
      <c r="D5676" s="211">
        <v>9.9000000000000005E-2</v>
      </c>
      <c r="E5676" s="211">
        <v>16.373999999999999</v>
      </c>
      <c r="F5676" s="211">
        <v>13.279</v>
      </c>
      <c r="G5676" s="211">
        <v>2.3940000000000001</v>
      </c>
      <c r="H5676" s="211">
        <v>0.65500000000000003</v>
      </c>
      <c r="I5676" s="211">
        <v>3.9569999999999999</v>
      </c>
      <c r="J5676" s="211">
        <v>275.90899999999999</v>
      </c>
      <c r="K5676" s="211">
        <v>1057.5719999999999</v>
      </c>
      <c r="L5676" s="211">
        <v>184.232</v>
      </c>
      <c r="M5676" s="211">
        <v>0</v>
      </c>
      <c r="N5676" s="211">
        <v>2</v>
      </c>
      <c r="O5676" s="211"/>
      <c r="P5676" s="211">
        <v>266.40600000000001</v>
      </c>
      <c r="Q5676" s="211">
        <v>140.37</v>
      </c>
    </row>
    <row r="5677" spans="1:17" x14ac:dyDescent="0.25">
      <c r="A5677" s="60" t="s">
        <v>347</v>
      </c>
      <c r="B5677" s="60" t="s">
        <v>8798</v>
      </c>
      <c r="C5677" s="211">
        <v>11.71</v>
      </c>
      <c r="D5677" s="211">
        <v>5.5119999999999996</v>
      </c>
      <c r="E5677" s="211">
        <v>9.6479999999999997</v>
      </c>
      <c r="F5677" s="211">
        <v>7.3739999999999997</v>
      </c>
      <c r="G5677" s="211">
        <v>7.6999999999999999E-2</v>
      </c>
      <c r="H5677" s="211">
        <v>1.595</v>
      </c>
      <c r="I5677" s="211">
        <v>3.0710000000000002</v>
      </c>
      <c r="J5677" s="211">
        <v>6.03</v>
      </c>
      <c r="K5677" s="211">
        <v>4.4169999999999998</v>
      </c>
      <c r="L5677" s="211">
        <v>1.948</v>
      </c>
      <c r="M5677" s="211"/>
      <c r="N5677" s="211"/>
      <c r="O5677" s="211"/>
      <c r="P5677" s="211"/>
      <c r="Q5677" s="211">
        <v>3.79</v>
      </c>
    </row>
    <row r="5678" spans="1:17" x14ac:dyDescent="0.25">
      <c r="A5678" s="60" t="s">
        <v>10</v>
      </c>
      <c r="B5678" s="60" t="s">
        <v>8799</v>
      </c>
      <c r="C5678" s="211"/>
      <c r="D5678" s="211">
        <v>11.292</v>
      </c>
      <c r="E5678" s="211">
        <v>18.701000000000001</v>
      </c>
      <c r="F5678" s="211">
        <v>19.506</v>
      </c>
      <c r="G5678" s="211">
        <v>9.59</v>
      </c>
      <c r="H5678" s="211">
        <v>3.33</v>
      </c>
      <c r="I5678" s="211">
        <v>26.428000000000001</v>
      </c>
      <c r="J5678" s="211">
        <v>54.201000000000001</v>
      </c>
      <c r="K5678" s="211">
        <v>3.625</v>
      </c>
      <c r="L5678" s="211">
        <v>1.077</v>
      </c>
      <c r="M5678" s="211">
        <v>1.161</v>
      </c>
      <c r="N5678" s="211"/>
      <c r="O5678" s="211">
        <v>1.591</v>
      </c>
      <c r="P5678" s="211">
        <v>143.73400000000001</v>
      </c>
      <c r="Q5678" s="211">
        <v>12.78</v>
      </c>
    </row>
    <row r="5679" spans="1:17" x14ac:dyDescent="0.25">
      <c r="A5679" s="60" t="s">
        <v>2209</v>
      </c>
      <c r="B5679" s="60" t="s">
        <v>8800</v>
      </c>
      <c r="C5679" s="211"/>
      <c r="D5679" s="211"/>
      <c r="E5679" s="211"/>
      <c r="F5679" s="211">
        <v>1.0109999999999999</v>
      </c>
      <c r="G5679" s="211">
        <v>168.00299999999999</v>
      </c>
      <c r="H5679" s="211">
        <v>0.52400000000000002</v>
      </c>
      <c r="I5679" s="211">
        <v>0.154</v>
      </c>
      <c r="J5679" s="211">
        <v>3.1779999999999999</v>
      </c>
      <c r="K5679" s="211">
        <v>0.28799999999999998</v>
      </c>
      <c r="L5679" s="211">
        <v>1.496</v>
      </c>
      <c r="M5679" s="211"/>
      <c r="N5679" s="211"/>
      <c r="O5679" s="211"/>
      <c r="P5679" s="211">
        <v>20.968</v>
      </c>
      <c r="Q5679" s="211">
        <v>9.26</v>
      </c>
    </row>
    <row r="5680" spans="1:17" x14ac:dyDescent="0.25">
      <c r="A5680" s="60" t="s">
        <v>194</v>
      </c>
      <c r="B5680" s="60" t="s">
        <v>8801</v>
      </c>
      <c r="C5680" s="211"/>
      <c r="D5680" s="211"/>
      <c r="E5680" s="211">
        <v>0.56799999999999995</v>
      </c>
      <c r="F5680" s="211">
        <v>0.28599999999999998</v>
      </c>
      <c r="G5680" s="211">
        <v>16.510000000000002</v>
      </c>
      <c r="H5680" s="211"/>
      <c r="I5680" s="211">
        <v>0.308</v>
      </c>
      <c r="J5680" s="211">
        <v>4.3029999999999999</v>
      </c>
      <c r="K5680" s="211">
        <v>0.315</v>
      </c>
      <c r="L5680" s="211">
        <v>22.25</v>
      </c>
      <c r="M5680" s="211">
        <v>0</v>
      </c>
      <c r="N5680" s="211">
        <v>176</v>
      </c>
      <c r="O5680" s="211"/>
      <c r="P5680" s="211">
        <v>79.433000000000007</v>
      </c>
      <c r="Q5680" s="211">
        <v>17.68</v>
      </c>
    </row>
    <row r="5681" spans="1:17" x14ac:dyDescent="0.25">
      <c r="A5681" s="60" t="s">
        <v>2334</v>
      </c>
      <c r="B5681" s="60" t="s">
        <v>8802</v>
      </c>
      <c r="C5681" s="211"/>
      <c r="D5681" s="211"/>
      <c r="E5681" s="211"/>
      <c r="F5681" s="211">
        <v>0.70899999999999996</v>
      </c>
      <c r="G5681" s="211"/>
      <c r="H5681" s="211"/>
      <c r="I5681" s="211">
        <v>5.0000000000000001E-3</v>
      </c>
      <c r="J5681" s="211"/>
      <c r="K5681" s="211"/>
      <c r="L5681" s="211"/>
      <c r="M5681" s="211"/>
      <c r="N5681" s="211"/>
      <c r="O5681" s="211"/>
      <c r="P5681" s="211">
        <v>0.26</v>
      </c>
      <c r="Q5681" s="211"/>
    </row>
    <row r="5682" spans="1:17" x14ac:dyDescent="0.25">
      <c r="A5682" s="60" t="s">
        <v>1904</v>
      </c>
      <c r="B5682" s="60" t="s">
        <v>8803</v>
      </c>
      <c r="C5682" s="211"/>
      <c r="D5682" s="211">
        <v>7.1760000000000002</v>
      </c>
      <c r="E5682" s="211">
        <v>1.962</v>
      </c>
      <c r="F5682" s="211">
        <v>9.8849999999999998</v>
      </c>
      <c r="G5682" s="211"/>
      <c r="H5682" s="211"/>
      <c r="I5682" s="211">
        <v>0.66500000000000004</v>
      </c>
      <c r="J5682" s="211">
        <v>0.57199999999999995</v>
      </c>
      <c r="K5682" s="211">
        <v>22.553000000000001</v>
      </c>
      <c r="L5682" s="211">
        <v>3.819</v>
      </c>
      <c r="M5682" s="211"/>
      <c r="N5682" s="211"/>
      <c r="O5682" s="211"/>
      <c r="P5682" s="211">
        <v>62.433</v>
      </c>
      <c r="Q5682" s="211"/>
    </row>
    <row r="5683" spans="1:17" x14ac:dyDescent="0.25">
      <c r="A5683" s="60" t="s">
        <v>2063</v>
      </c>
      <c r="B5683" s="60" t="s">
        <v>8804</v>
      </c>
      <c r="C5683" s="211"/>
      <c r="D5683" s="211"/>
      <c r="E5683" s="211"/>
      <c r="F5683" s="211"/>
      <c r="G5683" s="211"/>
      <c r="H5683" s="211"/>
      <c r="I5683" s="211"/>
      <c r="J5683" s="211"/>
      <c r="K5683" s="211"/>
      <c r="L5683" s="211"/>
      <c r="M5683" s="211"/>
      <c r="N5683" s="211"/>
      <c r="O5683" s="211"/>
      <c r="P5683" s="211">
        <v>0.63500000000000001</v>
      </c>
      <c r="Q5683" s="211">
        <v>10.73</v>
      </c>
    </row>
    <row r="5684" spans="1:17" x14ac:dyDescent="0.25">
      <c r="A5684" s="60" t="s">
        <v>844</v>
      </c>
      <c r="B5684" s="60" t="s">
        <v>8805</v>
      </c>
      <c r="C5684" s="211"/>
      <c r="D5684" s="211">
        <v>105.211</v>
      </c>
      <c r="E5684" s="211">
        <v>62.725999999999999</v>
      </c>
      <c r="F5684" s="211">
        <v>91.054000000000002</v>
      </c>
      <c r="G5684" s="211">
        <v>187.291</v>
      </c>
      <c r="H5684" s="211">
        <v>54.823999999999998</v>
      </c>
      <c r="I5684" s="211">
        <v>65.349000000000004</v>
      </c>
      <c r="J5684" s="211"/>
      <c r="K5684" s="211">
        <v>52.412999999999997</v>
      </c>
      <c r="L5684" s="211">
        <v>67.087000000000003</v>
      </c>
      <c r="M5684" s="211"/>
      <c r="N5684" s="211">
        <v>3</v>
      </c>
      <c r="O5684" s="211">
        <v>18.308</v>
      </c>
      <c r="P5684" s="211"/>
      <c r="Q5684" s="211">
        <v>78.42</v>
      </c>
    </row>
    <row r="5685" spans="1:17" x14ac:dyDescent="0.25">
      <c r="A5685" s="60" t="s">
        <v>726</v>
      </c>
      <c r="B5685" s="60" t="s">
        <v>8806</v>
      </c>
      <c r="C5685" s="211">
        <v>3.944</v>
      </c>
      <c r="D5685" s="211">
        <v>0.32100000000000001</v>
      </c>
      <c r="E5685" s="211">
        <v>5.6539999999999999</v>
      </c>
      <c r="F5685" s="211">
        <v>116.476</v>
      </c>
      <c r="G5685" s="211">
        <v>180.62200000000001</v>
      </c>
      <c r="H5685" s="211">
        <v>30.116</v>
      </c>
      <c r="I5685" s="211">
        <v>2.6160000000000001</v>
      </c>
      <c r="J5685" s="211">
        <v>19.122</v>
      </c>
      <c r="K5685" s="211">
        <v>193.989</v>
      </c>
      <c r="L5685" s="211">
        <v>3.222</v>
      </c>
      <c r="M5685" s="211">
        <v>0.71299999999999997</v>
      </c>
      <c r="N5685" s="211">
        <v>17</v>
      </c>
      <c r="O5685" s="211"/>
      <c r="P5685" s="211">
        <v>10.613</v>
      </c>
      <c r="Q5685" s="211"/>
    </row>
    <row r="5686" spans="1:17" x14ac:dyDescent="0.25">
      <c r="A5686" s="60" t="s">
        <v>525</v>
      </c>
      <c r="B5686" s="60" t="s">
        <v>8807</v>
      </c>
      <c r="C5686" s="211"/>
      <c r="D5686" s="211"/>
      <c r="E5686" s="211"/>
      <c r="F5686" s="211">
        <v>0.91600000000000004</v>
      </c>
      <c r="G5686" s="211"/>
      <c r="H5686" s="211"/>
      <c r="I5686" s="211"/>
      <c r="J5686" s="211">
        <v>7.8090000000000002</v>
      </c>
      <c r="K5686" s="211"/>
      <c r="L5686" s="211"/>
      <c r="M5686" s="211"/>
      <c r="N5686" s="211"/>
      <c r="O5686" s="211"/>
      <c r="P5686" s="211">
        <v>7.3120000000000003</v>
      </c>
      <c r="Q5686" s="211">
        <v>2.35</v>
      </c>
    </row>
    <row r="5687" spans="1:17" x14ac:dyDescent="0.25">
      <c r="A5687" s="60" t="s">
        <v>2713</v>
      </c>
      <c r="B5687" s="60" t="s">
        <v>8808</v>
      </c>
      <c r="C5687" s="211"/>
      <c r="D5687" s="211">
        <v>2.1999999999999999E-2</v>
      </c>
      <c r="E5687" s="211">
        <v>9.0999999999999998E-2</v>
      </c>
      <c r="F5687" s="211">
        <v>0.185</v>
      </c>
      <c r="G5687" s="211"/>
      <c r="H5687" s="211"/>
      <c r="I5687" s="211"/>
      <c r="J5687" s="211">
        <v>4.1310000000000002</v>
      </c>
      <c r="K5687" s="211">
        <v>7.931</v>
      </c>
      <c r="L5687" s="211">
        <v>0.37</v>
      </c>
      <c r="M5687" s="211">
        <v>3.992</v>
      </c>
      <c r="N5687" s="211"/>
      <c r="O5687" s="211">
        <v>1.8</v>
      </c>
      <c r="P5687" s="211"/>
      <c r="Q5687" s="211">
        <v>9.92</v>
      </c>
    </row>
    <row r="5688" spans="1:17" x14ac:dyDescent="0.25">
      <c r="A5688" s="60" t="s">
        <v>2176</v>
      </c>
      <c r="B5688" s="60" t="s">
        <v>8809</v>
      </c>
      <c r="C5688" s="211"/>
      <c r="D5688" s="211"/>
      <c r="E5688" s="211"/>
      <c r="F5688" s="211"/>
      <c r="G5688" s="211">
        <v>338.19400000000002</v>
      </c>
      <c r="H5688" s="211">
        <v>0.19500000000000001</v>
      </c>
      <c r="I5688" s="211"/>
      <c r="J5688" s="211"/>
      <c r="K5688" s="211">
        <v>1.4E-2</v>
      </c>
      <c r="L5688" s="211"/>
      <c r="M5688" s="211"/>
      <c r="N5688" s="211"/>
      <c r="O5688" s="211"/>
      <c r="P5688" s="211"/>
      <c r="Q5688" s="211"/>
    </row>
    <row r="5689" spans="1:17" x14ac:dyDescent="0.25">
      <c r="A5689" s="60" t="s">
        <v>1855</v>
      </c>
      <c r="B5689" s="60" t="s">
        <v>8810</v>
      </c>
      <c r="C5689" s="211"/>
      <c r="D5689" s="211">
        <v>32.399000000000001</v>
      </c>
      <c r="E5689" s="211">
        <v>15.772</v>
      </c>
      <c r="F5689" s="211"/>
      <c r="G5689" s="211"/>
      <c r="H5689" s="211">
        <v>1.47</v>
      </c>
      <c r="I5689" s="211">
        <v>8.5909999999999993</v>
      </c>
      <c r="J5689" s="211"/>
      <c r="K5689" s="211"/>
      <c r="L5689" s="211"/>
      <c r="M5689" s="211"/>
      <c r="N5689" s="211"/>
      <c r="O5689" s="211"/>
      <c r="P5689" s="211"/>
      <c r="Q5689" s="211"/>
    </row>
    <row r="5690" spans="1:17" x14ac:dyDescent="0.25">
      <c r="A5690" s="60" t="s">
        <v>2514</v>
      </c>
      <c r="B5690" s="60" t="s">
        <v>8811</v>
      </c>
      <c r="C5690" s="211"/>
      <c r="D5690" s="211">
        <v>8.3000000000000004E-2</v>
      </c>
      <c r="E5690" s="211">
        <v>5.2709999999999999</v>
      </c>
      <c r="F5690" s="211">
        <v>8.5640000000000001</v>
      </c>
      <c r="G5690" s="211">
        <v>0.68899999999999995</v>
      </c>
      <c r="H5690" s="211"/>
      <c r="I5690" s="211">
        <v>3.09</v>
      </c>
      <c r="J5690" s="211">
        <v>3.4529999999999998</v>
      </c>
      <c r="K5690" s="211"/>
      <c r="L5690" s="211">
        <v>3.4119999999999999</v>
      </c>
      <c r="M5690" s="211">
        <v>3.2749999999999999</v>
      </c>
      <c r="N5690" s="211">
        <v>3</v>
      </c>
      <c r="O5690" s="211"/>
      <c r="P5690" s="211">
        <v>36.293999999999997</v>
      </c>
      <c r="Q5690" s="211">
        <v>0.92</v>
      </c>
    </row>
    <row r="5691" spans="1:17" x14ac:dyDescent="0.25">
      <c r="A5691" s="60" t="s">
        <v>2338</v>
      </c>
      <c r="B5691" s="60" t="s">
        <v>8812</v>
      </c>
      <c r="C5691" s="211"/>
      <c r="D5691" s="211"/>
      <c r="E5691" s="211">
        <v>7.351</v>
      </c>
      <c r="F5691" s="211"/>
      <c r="G5691" s="211">
        <v>0.47399999999999998</v>
      </c>
      <c r="H5691" s="211"/>
      <c r="I5691" s="211">
        <v>8.2000000000000003E-2</v>
      </c>
      <c r="J5691" s="211"/>
      <c r="K5691" s="211">
        <v>1.919</v>
      </c>
      <c r="L5691" s="211"/>
      <c r="M5691" s="211">
        <v>0.85899999999999999</v>
      </c>
      <c r="N5691" s="211"/>
      <c r="O5691" s="211"/>
      <c r="P5691" s="211"/>
      <c r="Q5691" s="211"/>
    </row>
    <row r="5692" spans="1:17" x14ac:dyDescent="0.25">
      <c r="A5692" s="60" t="s">
        <v>1028</v>
      </c>
      <c r="B5692" s="60" t="s">
        <v>8813</v>
      </c>
      <c r="C5692" s="211">
        <v>0.153</v>
      </c>
      <c r="D5692" s="211">
        <v>6.8090000000000002</v>
      </c>
      <c r="E5692" s="211">
        <v>23.765999999999998</v>
      </c>
      <c r="F5692" s="211">
        <v>69.721000000000004</v>
      </c>
      <c r="G5692" s="211">
        <v>4.9480000000000004</v>
      </c>
      <c r="H5692" s="211">
        <v>2.153</v>
      </c>
      <c r="I5692" s="211">
        <v>15.961</v>
      </c>
      <c r="J5692" s="211">
        <v>3.7349999999999999</v>
      </c>
      <c r="K5692" s="211">
        <v>5.5739999999999998</v>
      </c>
      <c r="L5692" s="211">
        <v>0.71299999999999997</v>
      </c>
      <c r="M5692" s="211">
        <v>14.981999999999999</v>
      </c>
      <c r="N5692" s="211">
        <v>12</v>
      </c>
      <c r="O5692" s="211">
        <v>2.5419999999999998</v>
      </c>
      <c r="P5692" s="211">
        <v>61.8</v>
      </c>
      <c r="Q5692" s="211">
        <v>54.5</v>
      </c>
    </row>
    <row r="5693" spans="1:17" x14ac:dyDescent="0.25">
      <c r="A5693" s="60" t="s">
        <v>1323</v>
      </c>
      <c r="B5693" s="60" t="s">
        <v>8814</v>
      </c>
      <c r="C5693" s="211"/>
      <c r="D5693" s="211"/>
      <c r="E5693" s="211">
        <v>2.0499999999999998</v>
      </c>
      <c r="F5693" s="211">
        <v>4.2729999999999997</v>
      </c>
      <c r="G5693" s="211">
        <v>6.92</v>
      </c>
      <c r="H5693" s="211">
        <v>31.408000000000001</v>
      </c>
      <c r="I5693" s="211">
        <v>52.723999999999997</v>
      </c>
      <c r="J5693" s="211">
        <v>3.1869999999999998</v>
      </c>
      <c r="K5693" s="211">
        <v>6.0940000000000003</v>
      </c>
      <c r="L5693" s="211">
        <v>6.782</v>
      </c>
      <c r="M5693" s="211">
        <v>0.04</v>
      </c>
      <c r="N5693" s="211">
        <v>6</v>
      </c>
      <c r="O5693" s="211">
        <v>4.4770000000000003</v>
      </c>
      <c r="P5693" s="211">
        <v>8.0890000000000004</v>
      </c>
      <c r="Q5693" s="211"/>
    </row>
    <row r="5694" spans="1:17" x14ac:dyDescent="0.25">
      <c r="A5694" s="60" t="s">
        <v>981</v>
      </c>
      <c r="B5694" s="60" t="s">
        <v>8815</v>
      </c>
      <c r="C5694" s="211">
        <v>2.02</v>
      </c>
      <c r="D5694" s="211">
        <v>0.95599999999999996</v>
      </c>
      <c r="E5694" s="211">
        <v>25.663</v>
      </c>
      <c r="F5694" s="211">
        <v>2.492</v>
      </c>
      <c r="G5694" s="211">
        <v>10.826000000000001</v>
      </c>
      <c r="H5694" s="211">
        <v>0.86799999999999999</v>
      </c>
      <c r="I5694" s="211">
        <v>2.331</v>
      </c>
      <c r="J5694" s="211">
        <v>3.0579999999999998</v>
      </c>
      <c r="K5694" s="211">
        <v>6.7430000000000003</v>
      </c>
      <c r="L5694" s="211">
        <v>47.274999999999999</v>
      </c>
      <c r="M5694" s="211">
        <v>0</v>
      </c>
      <c r="N5694" s="211">
        <v>40</v>
      </c>
      <c r="O5694" s="211">
        <v>1.1240000000000001</v>
      </c>
      <c r="P5694" s="211">
        <v>36.834000000000003</v>
      </c>
      <c r="Q5694" s="211">
        <v>18.829999999999998</v>
      </c>
    </row>
    <row r="5695" spans="1:17" x14ac:dyDescent="0.25">
      <c r="A5695" s="60" t="s">
        <v>1578</v>
      </c>
      <c r="B5695" s="60" t="s">
        <v>8816</v>
      </c>
      <c r="C5695" s="211">
        <v>3.0000000000000001E-3</v>
      </c>
      <c r="D5695" s="211">
        <v>2.2440000000000002</v>
      </c>
      <c r="E5695" s="211">
        <v>1.39</v>
      </c>
      <c r="F5695" s="211">
        <v>6.423</v>
      </c>
      <c r="G5695" s="211">
        <v>0.80500000000000005</v>
      </c>
      <c r="H5695" s="211">
        <v>8.4000000000000005E-2</v>
      </c>
      <c r="I5695" s="211">
        <v>1.9610000000000001</v>
      </c>
      <c r="J5695" s="211">
        <v>15.462</v>
      </c>
      <c r="K5695" s="211">
        <v>5.1029999999999998</v>
      </c>
      <c r="L5695" s="211">
        <v>0.60899999999999999</v>
      </c>
      <c r="M5695" s="211">
        <v>0</v>
      </c>
      <c r="N5695" s="211">
        <v>32</v>
      </c>
      <c r="O5695" s="211"/>
      <c r="P5695" s="211"/>
      <c r="Q5695" s="211">
        <v>2.91</v>
      </c>
    </row>
    <row r="5696" spans="1:17" x14ac:dyDescent="0.25">
      <c r="A5696" s="60" t="s">
        <v>1891</v>
      </c>
      <c r="B5696" s="60" t="s">
        <v>8817</v>
      </c>
      <c r="C5696" s="211">
        <v>2.6989999999999998</v>
      </c>
      <c r="D5696" s="211">
        <v>0.20699999999999999</v>
      </c>
      <c r="E5696" s="211">
        <v>5.84</v>
      </c>
      <c r="F5696" s="211">
        <v>3.1280000000000001</v>
      </c>
      <c r="G5696" s="211">
        <v>0.81899999999999995</v>
      </c>
      <c r="H5696" s="211">
        <v>3.02</v>
      </c>
      <c r="I5696" s="211">
        <v>87.947999999999993</v>
      </c>
      <c r="J5696" s="211">
        <v>10.691000000000001</v>
      </c>
      <c r="K5696" s="211">
        <v>21.117000000000001</v>
      </c>
      <c r="L5696" s="211">
        <v>87.063999999999993</v>
      </c>
      <c r="M5696" s="211">
        <v>0.74199999999999999</v>
      </c>
      <c r="N5696" s="211">
        <v>53</v>
      </c>
      <c r="O5696" s="211">
        <v>521.59400000000005</v>
      </c>
      <c r="P5696" s="211">
        <v>13.194000000000001</v>
      </c>
      <c r="Q5696" s="211">
        <v>6.13</v>
      </c>
    </row>
    <row r="5697" spans="1:17" x14ac:dyDescent="0.25">
      <c r="A5697" s="60" t="s">
        <v>376</v>
      </c>
      <c r="B5697" s="60" t="s">
        <v>8818</v>
      </c>
      <c r="C5697" s="211"/>
      <c r="D5697" s="211"/>
      <c r="E5697" s="211">
        <v>4.7789999999999999</v>
      </c>
      <c r="F5697" s="211">
        <v>22.655000000000001</v>
      </c>
      <c r="G5697" s="211"/>
      <c r="H5697" s="211">
        <v>4.3810000000000002</v>
      </c>
      <c r="I5697" s="211">
        <v>0.40100000000000002</v>
      </c>
      <c r="J5697" s="211">
        <v>68.015000000000001</v>
      </c>
      <c r="K5697" s="211"/>
      <c r="L5697" s="211"/>
      <c r="M5697" s="211"/>
      <c r="N5697" s="211"/>
      <c r="O5697" s="211">
        <v>2.0630000000000002</v>
      </c>
      <c r="P5697" s="211">
        <v>0.49099999999999999</v>
      </c>
      <c r="Q5697" s="211">
        <v>4.47</v>
      </c>
    </row>
    <row r="5698" spans="1:17" x14ac:dyDescent="0.25">
      <c r="A5698" s="60" t="s">
        <v>513</v>
      </c>
      <c r="B5698" s="60" t="s">
        <v>8819</v>
      </c>
      <c r="C5698" s="211">
        <v>5.3999999999999999E-2</v>
      </c>
      <c r="D5698" s="211">
        <v>5.952</v>
      </c>
      <c r="E5698" s="211">
        <v>4.8620000000000001</v>
      </c>
      <c r="F5698" s="211">
        <v>5.5430000000000001</v>
      </c>
      <c r="G5698" s="211">
        <v>1.877</v>
      </c>
      <c r="H5698" s="211">
        <v>16.667000000000002</v>
      </c>
      <c r="I5698" s="211">
        <v>77.441000000000003</v>
      </c>
      <c r="J5698" s="211">
        <v>4.5579999999999998</v>
      </c>
      <c r="K5698" s="211">
        <v>9.2539999999999996</v>
      </c>
      <c r="L5698" s="211">
        <v>0.28599999999999998</v>
      </c>
      <c r="M5698" s="211">
        <v>6.9779999999999998</v>
      </c>
      <c r="N5698" s="211"/>
      <c r="O5698" s="211">
        <v>7.4999999999999997E-2</v>
      </c>
      <c r="P5698" s="211">
        <v>7.6639999999999997</v>
      </c>
      <c r="Q5698" s="211">
        <v>0.01</v>
      </c>
    </row>
    <row r="5699" spans="1:17" x14ac:dyDescent="0.25">
      <c r="A5699" s="60" t="s">
        <v>478</v>
      </c>
      <c r="B5699" s="60" t="s">
        <v>8820</v>
      </c>
      <c r="C5699" s="211">
        <v>0.32200000000000001</v>
      </c>
      <c r="D5699" s="211">
        <v>0.16800000000000001</v>
      </c>
      <c r="E5699" s="211">
        <v>0.111</v>
      </c>
      <c r="F5699" s="211">
        <v>1.4059999999999999</v>
      </c>
      <c r="G5699" s="211">
        <v>2.931</v>
      </c>
      <c r="H5699" s="211">
        <v>1.9E-2</v>
      </c>
      <c r="I5699" s="211">
        <v>2.5680000000000001</v>
      </c>
      <c r="J5699" s="211">
        <v>16.431999999999999</v>
      </c>
      <c r="K5699" s="211">
        <v>2.96</v>
      </c>
      <c r="L5699" s="211">
        <v>210.24199999999999</v>
      </c>
      <c r="M5699" s="211">
        <v>3776.0770000000002</v>
      </c>
      <c r="N5699" s="211">
        <v>25</v>
      </c>
      <c r="O5699" s="211"/>
      <c r="P5699" s="211">
        <v>217.125</v>
      </c>
      <c r="Q5699" s="211">
        <v>8.6300000000000008</v>
      </c>
    </row>
    <row r="5700" spans="1:17" x14ac:dyDescent="0.25">
      <c r="A5700" s="60" t="s">
        <v>1309</v>
      </c>
      <c r="B5700" s="60" t="s">
        <v>8821</v>
      </c>
      <c r="C5700" s="211">
        <v>8.2159999999999993</v>
      </c>
      <c r="D5700" s="211">
        <v>4.8000000000000001E-2</v>
      </c>
      <c r="E5700" s="211"/>
      <c r="F5700" s="211"/>
      <c r="G5700" s="211"/>
      <c r="H5700" s="211"/>
      <c r="I5700" s="211">
        <v>7.6180000000000003</v>
      </c>
      <c r="J5700" s="211"/>
      <c r="K5700" s="211">
        <v>12.779</v>
      </c>
      <c r="L5700" s="211"/>
      <c r="M5700" s="211"/>
      <c r="N5700" s="211"/>
      <c r="O5700" s="211"/>
      <c r="P5700" s="211"/>
      <c r="Q5700" s="211">
        <v>0.41</v>
      </c>
    </row>
    <row r="5701" spans="1:17" x14ac:dyDescent="0.25">
      <c r="A5701" s="60" t="s">
        <v>880</v>
      </c>
      <c r="B5701" s="60" t="s">
        <v>8822</v>
      </c>
      <c r="C5701" s="211">
        <v>0.09</v>
      </c>
      <c r="D5701" s="211">
        <v>0.105</v>
      </c>
      <c r="E5701" s="211">
        <v>0.61299999999999999</v>
      </c>
      <c r="F5701" s="211">
        <v>5.3</v>
      </c>
      <c r="G5701" s="211">
        <v>0.70599999999999996</v>
      </c>
      <c r="H5701" s="211">
        <v>2.0499999999999998</v>
      </c>
      <c r="I5701" s="211">
        <v>8.2769999999999992</v>
      </c>
      <c r="J5701" s="211">
        <v>4.0590000000000002</v>
      </c>
      <c r="K5701" s="211">
        <v>4.1500000000000004</v>
      </c>
      <c r="L5701" s="211">
        <v>54.783000000000001</v>
      </c>
      <c r="M5701" s="211"/>
      <c r="N5701" s="211">
        <v>2</v>
      </c>
      <c r="O5701" s="211">
        <v>67.536000000000001</v>
      </c>
      <c r="P5701" s="211">
        <v>130.07</v>
      </c>
      <c r="Q5701" s="211">
        <v>31.64</v>
      </c>
    </row>
    <row r="5702" spans="1:17" x14ac:dyDescent="0.25">
      <c r="A5702" s="60" t="s">
        <v>4716</v>
      </c>
      <c r="B5702" s="60" t="s">
        <v>8823</v>
      </c>
      <c r="C5702" s="211">
        <v>27.414000000000001</v>
      </c>
      <c r="D5702" s="211"/>
      <c r="E5702" s="211">
        <v>7.5990000000000002</v>
      </c>
      <c r="F5702" s="211">
        <v>0.34899999999999998</v>
      </c>
      <c r="G5702" s="211"/>
      <c r="H5702" s="211">
        <v>1.004</v>
      </c>
      <c r="I5702" s="211">
        <v>1.3680000000000001</v>
      </c>
      <c r="J5702" s="211"/>
      <c r="K5702" s="211">
        <v>7.9409999999999998</v>
      </c>
      <c r="L5702" s="211">
        <v>17.614000000000001</v>
      </c>
      <c r="M5702" s="211"/>
      <c r="N5702" s="211"/>
      <c r="O5702" s="211"/>
      <c r="P5702" s="211"/>
      <c r="Q5702" s="211"/>
    </row>
    <row r="5703" spans="1:17" x14ac:dyDescent="0.25">
      <c r="A5703" s="60" t="s">
        <v>748</v>
      </c>
      <c r="B5703" s="60" t="s">
        <v>8824</v>
      </c>
      <c r="C5703" s="211"/>
      <c r="D5703" s="211">
        <v>66.951999999999998</v>
      </c>
      <c r="E5703" s="211">
        <v>12.23</v>
      </c>
      <c r="F5703" s="211"/>
      <c r="G5703" s="211">
        <v>17.494</v>
      </c>
      <c r="H5703" s="211">
        <v>3.6120000000000001</v>
      </c>
      <c r="I5703" s="211">
        <v>0.435</v>
      </c>
      <c r="J5703" s="211">
        <v>15.291</v>
      </c>
      <c r="K5703" s="211">
        <v>44.201999999999998</v>
      </c>
      <c r="L5703" s="211">
        <v>27.991</v>
      </c>
      <c r="M5703" s="211"/>
      <c r="N5703" s="211">
        <v>2</v>
      </c>
      <c r="O5703" s="211"/>
      <c r="P5703" s="211">
        <v>39.89</v>
      </c>
      <c r="Q5703" s="211"/>
    </row>
    <row r="5704" spans="1:17" x14ac:dyDescent="0.25">
      <c r="A5704" s="60" t="s">
        <v>1112</v>
      </c>
      <c r="B5704" s="60" t="s">
        <v>8825</v>
      </c>
      <c r="C5704" s="211">
        <v>3.46</v>
      </c>
      <c r="D5704" s="211">
        <v>10.189</v>
      </c>
      <c r="E5704" s="211">
        <v>11.567</v>
      </c>
      <c r="F5704" s="211">
        <v>22.963999999999999</v>
      </c>
      <c r="G5704" s="211">
        <v>19.038</v>
      </c>
      <c r="H5704" s="211">
        <v>33.655999999999999</v>
      </c>
      <c r="I5704" s="211">
        <v>106.967</v>
      </c>
      <c r="J5704" s="211">
        <v>1.956</v>
      </c>
      <c r="K5704" s="211">
        <v>465.041</v>
      </c>
      <c r="L5704" s="211">
        <v>76.933999999999997</v>
      </c>
      <c r="M5704" s="211">
        <v>1.5329999999999999</v>
      </c>
      <c r="N5704" s="211">
        <v>19</v>
      </c>
      <c r="O5704" s="211"/>
      <c r="P5704" s="211">
        <v>37.35</v>
      </c>
      <c r="Q5704" s="211">
        <v>84.55</v>
      </c>
    </row>
    <row r="5705" spans="1:17" x14ac:dyDescent="0.25">
      <c r="A5705" s="60" t="s">
        <v>2485</v>
      </c>
      <c r="B5705" s="60" t="s">
        <v>8826</v>
      </c>
      <c r="C5705" s="211"/>
      <c r="D5705" s="211"/>
      <c r="E5705" s="211">
        <v>3.8250000000000002</v>
      </c>
      <c r="F5705" s="211"/>
      <c r="G5705" s="211">
        <v>372.99099999999999</v>
      </c>
      <c r="H5705" s="211"/>
      <c r="I5705" s="211">
        <v>0.34300000000000003</v>
      </c>
      <c r="J5705" s="211"/>
      <c r="K5705" s="211">
        <v>14.977</v>
      </c>
      <c r="L5705" s="211"/>
      <c r="M5705" s="211"/>
      <c r="N5705" s="211">
        <v>232</v>
      </c>
      <c r="O5705" s="211"/>
      <c r="P5705" s="211"/>
      <c r="Q5705" s="211"/>
    </row>
    <row r="5706" spans="1:17" x14ac:dyDescent="0.25">
      <c r="A5706" s="60" t="s">
        <v>1102</v>
      </c>
      <c r="B5706" s="60" t="s">
        <v>8827</v>
      </c>
      <c r="C5706" s="211">
        <v>64.974000000000004</v>
      </c>
      <c r="D5706" s="211">
        <v>9.4220000000000006</v>
      </c>
      <c r="E5706" s="211">
        <v>30.491</v>
      </c>
      <c r="F5706" s="211">
        <v>4.7720000000000002</v>
      </c>
      <c r="G5706" s="211">
        <v>476.44799999999998</v>
      </c>
      <c r="H5706" s="211">
        <v>15.347</v>
      </c>
      <c r="I5706" s="211">
        <v>181.50299999999999</v>
      </c>
      <c r="J5706" s="211">
        <v>15.398999999999999</v>
      </c>
      <c r="K5706" s="211">
        <v>18.338000000000001</v>
      </c>
      <c r="L5706" s="211">
        <v>328.59300000000002</v>
      </c>
      <c r="M5706" s="211">
        <v>51.585999999999999</v>
      </c>
      <c r="N5706" s="211">
        <v>39</v>
      </c>
      <c r="O5706" s="211">
        <v>79.444999999999993</v>
      </c>
      <c r="P5706" s="211">
        <v>113.56399999999999</v>
      </c>
      <c r="Q5706" s="211">
        <v>66.09</v>
      </c>
    </row>
    <row r="5707" spans="1:17" x14ac:dyDescent="0.25">
      <c r="A5707" s="60" t="s">
        <v>1015</v>
      </c>
      <c r="B5707" s="60" t="s">
        <v>8828</v>
      </c>
      <c r="C5707" s="211">
        <v>1.6E-2</v>
      </c>
      <c r="D5707" s="211">
        <v>0.52</v>
      </c>
      <c r="E5707" s="211">
        <v>1.304</v>
      </c>
      <c r="F5707" s="211">
        <v>20.969000000000001</v>
      </c>
      <c r="G5707" s="211">
        <v>749.726</v>
      </c>
      <c r="H5707" s="211">
        <v>8.6709999999999994</v>
      </c>
      <c r="I5707" s="211">
        <v>67.432000000000002</v>
      </c>
      <c r="J5707" s="211">
        <v>1.994</v>
      </c>
      <c r="K5707" s="211">
        <v>126.773</v>
      </c>
      <c r="L5707" s="211">
        <v>33.963000000000001</v>
      </c>
      <c r="M5707" s="211"/>
      <c r="N5707" s="211">
        <v>13</v>
      </c>
      <c r="O5707" s="211"/>
      <c r="P5707" s="211">
        <v>36.56</v>
      </c>
      <c r="Q5707" s="211">
        <v>214.15</v>
      </c>
    </row>
    <row r="5708" spans="1:17" x14ac:dyDescent="0.25">
      <c r="A5708" s="60" t="s">
        <v>1213</v>
      </c>
      <c r="B5708" s="60" t="s">
        <v>8829</v>
      </c>
      <c r="C5708" s="211">
        <v>166.881</v>
      </c>
      <c r="D5708" s="211"/>
      <c r="E5708" s="211"/>
      <c r="F5708" s="211"/>
      <c r="G5708" s="211">
        <v>165.97200000000001</v>
      </c>
      <c r="H5708" s="211"/>
      <c r="I5708" s="211"/>
      <c r="J5708" s="211"/>
      <c r="K5708" s="211"/>
      <c r="L5708" s="211"/>
      <c r="M5708" s="211"/>
      <c r="N5708" s="211"/>
      <c r="O5708" s="211"/>
      <c r="P5708" s="211"/>
      <c r="Q5708" s="211"/>
    </row>
    <row r="5709" spans="1:17" x14ac:dyDescent="0.25">
      <c r="A5709" s="60" t="s">
        <v>1717</v>
      </c>
      <c r="B5709" s="60" t="s">
        <v>8830</v>
      </c>
      <c r="C5709" s="211"/>
      <c r="D5709" s="211"/>
      <c r="E5709" s="211">
        <v>20.81</v>
      </c>
      <c r="F5709" s="211"/>
      <c r="G5709" s="211">
        <v>166.71799999999999</v>
      </c>
      <c r="H5709" s="211">
        <v>1.0409999999999999</v>
      </c>
      <c r="I5709" s="211">
        <v>28.641999999999999</v>
      </c>
      <c r="J5709" s="211">
        <v>618.41200000000003</v>
      </c>
      <c r="K5709" s="211"/>
      <c r="L5709" s="211">
        <v>184.958</v>
      </c>
      <c r="M5709" s="211"/>
      <c r="N5709" s="211"/>
      <c r="O5709" s="211"/>
      <c r="P5709" s="211"/>
      <c r="Q5709" s="211"/>
    </row>
    <row r="5710" spans="1:17" x14ac:dyDescent="0.25">
      <c r="A5710" s="60" t="s">
        <v>543</v>
      </c>
      <c r="B5710" s="60" t="s">
        <v>8831</v>
      </c>
      <c r="C5710" s="211">
        <v>17.177</v>
      </c>
      <c r="D5710" s="211"/>
      <c r="E5710" s="211">
        <v>8.4190000000000005</v>
      </c>
      <c r="F5710" s="211">
        <v>48.372</v>
      </c>
      <c r="G5710" s="211">
        <v>674.25300000000004</v>
      </c>
      <c r="H5710" s="211">
        <v>823.93700000000001</v>
      </c>
      <c r="I5710" s="211">
        <v>33.636000000000003</v>
      </c>
      <c r="J5710" s="211">
        <v>408.11399999999998</v>
      </c>
      <c r="K5710" s="211">
        <v>359.03100000000001</v>
      </c>
      <c r="L5710" s="211">
        <v>304.92399999999998</v>
      </c>
      <c r="M5710" s="211">
        <v>0</v>
      </c>
      <c r="N5710" s="211">
        <v>3138</v>
      </c>
      <c r="O5710" s="211"/>
      <c r="P5710" s="211"/>
      <c r="Q5710" s="211">
        <v>14.65</v>
      </c>
    </row>
    <row r="5711" spans="1:17" x14ac:dyDescent="0.25">
      <c r="A5711" s="60" t="s">
        <v>2113</v>
      </c>
      <c r="B5711" s="60" t="s">
        <v>8832</v>
      </c>
      <c r="C5711" s="211">
        <v>208.072</v>
      </c>
      <c r="D5711" s="211">
        <v>225.96899999999999</v>
      </c>
      <c r="E5711" s="211">
        <v>568.53599999999994</v>
      </c>
      <c r="F5711" s="211">
        <v>485.96</v>
      </c>
      <c r="G5711" s="211">
        <v>32.576999999999998</v>
      </c>
      <c r="H5711" s="211">
        <v>98.254999999999995</v>
      </c>
      <c r="I5711" s="211">
        <v>2291.087</v>
      </c>
      <c r="J5711" s="211">
        <v>1444.9449999999999</v>
      </c>
      <c r="K5711" s="211">
        <v>203.691</v>
      </c>
      <c r="L5711" s="211">
        <v>1353.22</v>
      </c>
      <c r="M5711" s="211">
        <v>0</v>
      </c>
      <c r="N5711" s="211">
        <v>1184</v>
      </c>
      <c r="O5711" s="211">
        <v>44.914999999999999</v>
      </c>
      <c r="P5711" s="211">
        <v>91.87</v>
      </c>
      <c r="Q5711" s="211"/>
    </row>
    <row r="5712" spans="1:17" x14ac:dyDescent="0.25">
      <c r="A5712" s="60" t="s">
        <v>2844</v>
      </c>
      <c r="B5712" s="60" t="s">
        <v>8833</v>
      </c>
      <c r="C5712" s="211"/>
      <c r="D5712" s="211"/>
      <c r="E5712" s="211">
        <v>141.34399999999999</v>
      </c>
      <c r="F5712" s="211">
        <v>20.433</v>
      </c>
      <c r="G5712" s="211">
        <v>475.19200000000001</v>
      </c>
      <c r="H5712" s="211"/>
      <c r="I5712" s="211">
        <v>1951.944</v>
      </c>
      <c r="J5712" s="211">
        <v>479.23899999999998</v>
      </c>
      <c r="K5712" s="211"/>
      <c r="L5712" s="211">
        <v>269.62400000000002</v>
      </c>
      <c r="M5712" s="211">
        <v>0</v>
      </c>
      <c r="N5712" s="211">
        <v>12</v>
      </c>
      <c r="O5712" s="211"/>
      <c r="P5712" s="211"/>
      <c r="Q5712" s="211"/>
    </row>
    <row r="5713" spans="1:17" x14ac:dyDescent="0.25">
      <c r="A5713" s="60" t="s">
        <v>885</v>
      </c>
      <c r="B5713" s="60" t="s">
        <v>8834</v>
      </c>
      <c r="C5713" s="211"/>
      <c r="D5713" s="211"/>
      <c r="E5713" s="211">
        <v>86.081000000000003</v>
      </c>
      <c r="F5713" s="211"/>
      <c r="G5713" s="211"/>
      <c r="H5713" s="211">
        <v>53.04</v>
      </c>
      <c r="I5713" s="211">
        <v>25.766999999999999</v>
      </c>
      <c r="J5713" s="211"/>
      <c r="K5713" s="211">
        <v>1895.3389999999999</v>
      </c>
      <c r="L5713" s="211"/>
      <c r="M5713" s="211"/>
      <c r="N5713" s="211">
        <v>1259</v>
      </c>
      <c r="O5713" s="211">
        <v>33.962000000000003</v>
      </c>
      <c r="P5713" s="211">
        <v>994.64</v>
      </c>
      <c r="Q5713" s="211">
        <v>149.33000000000001</v>
      </c>
    </row>
    <row r="5714" spans="1:17" x14ac:dyDescent="0.25">
      <c r="A5714" s="60" t="s">
        <v>1059</v>
      </c>
      <c r="B5714" s="60" t="s">
        <v>8835</v>
      </c>
      <c r="C5714" s="211">
        <v>0.49399999999999999</v>
      </c>
      <c r="D5714" s="211"/>
      <c r="E5714" s="211">
        <v>10.741</v>
      </c>
      <c r="F5714" s="211">
        <v>21.128</v>
      </c>
      <c r="G5714" s="211">
        <v>4.6710000000000003</v>
      </c>
      <c r="H5714" s="211"/>
      <c r="I5714" s="211">
        <v>79.81</v>
      </c>
      <c r="J5714" s="211">
        <v>72.995000000000005</v>
      </c>
      <c r="K5714" s="211">
        <v>337.09500000000003</v>
      </c>
      <c r="L5714" s="211">
        <v>1350.0530000000001</v>
      </c>
      <c r="M5714" s="211">
        <v>0</v>
      </c>
      <c r="N5714" s="211">
        <v>205</v>
      </c>
      <c r="O5714" s="211">
        <v>3619.2539999999999</v>
      </c>
      <c r="P5714" s="211">
        <v>123.17</v>
      </c>
      <c r="Q5714" s="211">
        <v>0.88</v>
      </c>
    </row>
    <row r="5715" spans="1:17" x14ac:dyDescent="0.25">
      <c r="A5715" s="60" t="s">
        <v>3052</v>
      </c>
      <c r="B5715" s="60" t="s">
        <v>8836</v>
      </c>
      <c r="C5715" s="211"/>
      <c r="D5715" s="211"/>
      <c r="E5715" s="211"/>
      <c r="F5715" s="211">
        <v>2.0419999999999998</v>
      </c>
      <c r="G5715" s="211">
        <v>3.4369999999999998</v>
      </c>
      <c r="H5715" s="211"/>
      <c r="I5715" s="211"/>
      <c r="J5715" s="211"/>
      <c r="K5715" s="211"/>
      <c r="L5715" s="211"/>
      <c r="M5715" s="211"/>
      <c r="N5715" s="211">
        <v>231</v>
      </c>
      <c r="O5715" s="211"/>
      <c r="P5715" s="211"/>
      <c r="Q5715" s="211"/>
    </row>
    <row r="5716" spans="1:17" x14ac:dyDescent="0.25">
      <c r="A5716" s="60" t="s">
        <v>1240</v>
      </c>
      <c r="B5716" s="60" t="s">
        <v>8837</v>
      </c>
      <c r="C5716" s="211"/>
      <c r="D5716" s="211"/>
      <c r="E5716" s="211"/>
      <c r="F5716" s="211"/>
      <c r="G5716" s="211">
        <v>25.09</v>
      </c>
      <c r="H5716" s="211">
        <v>162.19399999999999</v>
      </c>
      <c r="I5716" s="211">
        <v>95.543000000000006</v>
      </c>
      <c r="J5716" s="211">
        <v>582.5</v>
      </c>
      <c r="K5716" s="211"/>
      <c r="L5716" s="211">
        <v>443.62099999999998</v>
      </c>
      <c r="M5716" s="211"/>
      <c r="N5716" s="211">
        <v>1080</v>
      </c>
      <c r="O5716" s="211">
        <v>23.949000000000002</v>
      </c>
      <c r="P5716" s="211">
        <v>93.998000000000005</v>
      </c>
      <c r="Q5716" s="211">
        <v>70.33</v>
      </c>
    </row>
    <row r="5717" spans="1:17" x14ac:dyDescent="0.25">
      <c r="A5717" s="60" t="s">
        <v>1448</v>
      </c>
      <c r="B5717" s="60" t="s">
        <v>8838</v>
      </c>
      <c r="C5717" s="211"/>
      <c r="D5717" s="211">
        <v>45.473999999999997</v>
      </c>
      <c r="E5717" s="211"/>
      <c r="F5717" s="211"/>
      <c r="G5717" s="211">
        <v>279.053</v>
      </c>
      <c r="H5717" s="211">
        <v>44.668999999999997</v>
      </c>
      <c r="I5717" s="211">
        <v>40.802999999999997</v>
      </c>
      <c r="J5717" s="211"/>
      <c r="K5717" s="211">
        <v>6.9880000000000004</v>
      </c>
      <c r="L5717" s="211"/>
      <c r="M5717" s="211"/>
      <c r="N5717" s="211"/>
      <c r="O5717" s="211"/>
      <c r="P5717" s="211">
        <v>41.41</v>
      </c>
      <c r="Q5717" s="211">
        <v>15.77</v>
      </c>
    </row>
    <row r="5718" spans="1:17" x14ac:dyDescent="0.25">
      <c r="A5718" s="60" t="s">
        <v>279</v>
      </c>
      <c r="B5718" s="60" t="s">
        <v>8839</v>
      </c>
      <c r="C5718" s="211"/>
      <c r="D5718" s="211">
        <v>42.662999999999997</v>
      </c>
      <c r="E5718" s="211">
        <v>0.45400000000000001</v>
      </c>
      <c r="F5718" s="211">
        <v>4.2770000000000001</v>
      </c>
      <c r="G5718" s="211">
        <v>2.3359999999999999</v>
      </c>
      <c r="H5718" s="211">
        <v>160.9</v>
      </c>
      <c r="I5718" s="211">
        <v>3.97</v>
      </c>
      <c r="J5718" s="211">
        <v>115.092</v>
      </c>
      <c r="K5718" s="211">
        <v>233.62899999999999</v>
      </c>
      <c r="L5718" s="211">
        <v>119.492</v>
      </c>
      <c r="M5718" s="211">
        <v>7.05</v>
      </c>
      <c r="N5718" s="211">
        <v>489</v>
      </c>
      <c r="O5718" s="211">
        <v>38.590000000000003</v>
      </c>
      <c r="P5718" s="211">
        <v>286.411</v>
      </c>
      <c r="Q5718" s="211">
        <v>1.5</v>
      </c>
    </row>
    <row r="5719" spans="1:17" x14ac:dyDescent="0.25">
      <c r="A5719" s="60" t="s">
        <v>608</v>
      </c>
      <c r="B5719" s="60" t="s">
        <v>8840</v>
      </c>
      <c r="C5719" s="211">
        <v>6.9260000000000002</v>
      </c>
      <c r="D5719" s="211">
        <v>4.9359999999999999</v>
      </c>
      <c r="E5719" s="211">
        <v>102.15600000000001</v>
      </c>
      <c r="F5719" s="211">
        <v>26.562000000000001</v>
      </c>
      <c r="G5719" s="211">
        <v>208.20400000000001</v>
      </c>
      <c r="H5719" s="211">
        <v>36.927999999999997</v>
      </c>
      <c r="I5719" s="211">
        <v>59.420999999999999</v>
      </c>
      <c r="J5719" s="211">
        <v>208.43100000000001</v>
      </c>
      <c r="K5719" s="211">
        <v>391.14400000000001</v>
      </c>
      <c r="L5719" s="211">
        <v>230.124</v>
      </c>
      <c r="M5719" s="211">
        <v>150.74100000000001</v>
      </c>
      <c r="N5719" s="211">
        <v>254</v>
      </c>
      <c r="O5719" s="211">
        <v>57.171999999999997</v>
      </c>
      <c r="P5719" s="211">
        <v>66.896000000000001</v>
      </c>
      <c r="Q5719" s="211">
        <v>197.25</v>
      </c>
    </row>
    <row r="5720" spans="1:17" x14ac:dyDescent="0.25">
      <c r="A5720" s="60" t="s">
        <v>1413</v>
      </c>
      <c r="B5720" s="60" t="s">
        <v>8841</v>
      </c>
      <c r="C5720" s="211">
        <v>36.478999999999999</v>
      </c>
      <c r="D5720" s="211">
        <v>299.036</v>
      </c>
      <c r="E5720" s="211">
        <v>11.247</v>
      </c>
      <c r="F5720" s="211"/>
      <c r="G5720" s="211">
        <v>23.035</v>
      </c>
      <c r="H5720" s="211">
        <v>6.0549999999999997</v>
      </c>
      <c r="I5720" s="211"/>
      <c r="J5720" s="211"/>
      <c r="K5720" s="211">
        <v>48.293999999999997</v>
      </c>
      <c r="L5720" s="211">
        <v>49.082999999999998</v>
      </c>
      <c r="M5720" s="211">
        <v>2.2570000000000001</v>
      </c>
      <c r="N5720" s="211">
        <v>65</v>
      </c>
      <c r="O5720" s="211">
        <v>1163.883</v>
      </c>
      <c r="P5720" s="211">
        <v>54.39</v>
      </c>
      <c r="Q5720" s="211">
        <v>34.770000000000003</v>
      </c>
    </row>
    <row r="5721" spans="1:17" x14ac:dyDescent="0.25">
      <c r="A5721" s="60" t="s">
        <v>1636</v>
      </c>
      <c r="B5721" s="60" t="s">
        <v>8842</v>
      </c>
      <c r="C5721" s="211"/>
      <c r="D5721" s="211">
        <v>4.9619999999999997</v>
      </c>
      <c r="E5721" s="211"/>
      <c r="F5721" s="211">
        <v>17.695</v>
      </c>
      <c r="G5721" s="211"/>
      <c r="H5721" s="211">
        <v>9.1929999999999996</v>
      </c>
      <c r="I5721" s="211">
        <v>330.57100000000003</v>
      </c>
      <c r="J5721" s="211"/>
      <c r="K5721" s="211">
        <v>3.4870000000000001</v>
      </c>
      <c r="L5721" s="211"/>
      <c r="M5721" s="211">
        <v>2.573</v>
      </c>
      <c r="N5721" s="211">
        <v>47</v>
      </c>
      <c r="O5721" s="211">
        <v>9.1210000000000004</v>
      </c>
      <c r="P5721" s="211"/>
      <c r="Q5721" s="211"/>
    </row>
    <row r="5722" spans="1:17" x14ac:dyDescent="0.25">
      <c r="A5722" s="60" t="s">
        <v>1347</v>
      </c>
      <c r="B5722" s="60" t="s">
        <v>8843</v>
      </c>
      <c r="C5722" s="211"/>
      <c r="D5722" s="211"/>
      <c r="E5722" s="211">
        <v>3.794</v>
      </c>
      <c r="F5722" s="211"/>
      <c r="G5722" s="211"/>
      <c r="H5722" s="211"/>
      <c r="I5722" s="211"/>
      <c r="J5722" s="211">
        <v>1.109</v>
      </c>
      <c r="K5722" s="211"/>
      <c r="L5722" s="211"/>
      <c r="M5722" s="211"/>
      <c r="N5722" s="211"/>
      <c r="O5722" s="211"/>
      <c r="P5722" s="211"/>
      <c r="Q5722" s="211"/>
    </row>
    <row r="5723" spans="1:17" x14ac:dyDescent="0.25">
      <c r="A5723" s="60" t="s">
        <v>1592</v>
      </c>
      <c r="B5723" s="60" t="s">
        <v>8844</v>
      </c>
      <c r="C5723" s="211"/>
      <c r="D5723" s="211">
        <v>0.627</v>
      </c>
      <c r="E5723" s="211"/>
      <c r="F5723" s="211">
        <v>91.168999999999997</v>
      </c>
      <c r="G5723" s="211"/>
      <c r="H5723" s="211">
        <v>2.3780000000000001</v>
      </c>
      <c r="I5723" s="211">
        <v>3.5</v>
      </c>
      <c r="J5723" s="211"/>
      <c r="K5723" s="211">
        <v>1057.665</v>
      </c>
      <c r="L5723" s="211">
        <v>300.17099999999999</v>
      </c>
      <c r="M5723" s="211">
        <v>2.8180000000000001</v>
      </c>
      <c r="N5723" s="211">
        <v>3</v>
      </c>
      <c r="O5723" s="211"/>
      <c r="P5723" s="211"/>
      <c r="Q5723" s="211"/>
    </row>
    <row r="5724" spans="1:17" x14ac:dyDescent="0.25">
      <c r="A5724" s="60" t="s">
        <v>681</v>
      </c>
      <c r="B5724" s="60" t="s">
        <v>8845</v>
      </c>
      <c r="C5724" s="211"/>
      <c r="D5724" s="211">
        <v>8.1140000000000008</v>
      </c>
      <c r="E5724" s="211">
        <v>3.8010000000000002</v>
      </c>
      <c r="F5724" s="211"/>
      <c r="G5724" s="211">
        <v>1.625</v>
      </c>
      <c r="H5724" s="211"/>
      <c r="I5724" s="211"/>
      <c r="J5724" s="211"/>
      <c r="K5724" s="211"/>
      <c r="L5724" s="211"/>
      <c r="M5724" s="211"/>
      <c r="N5724" s="211"/>
      <c r="O5724" s="211"/>
      <c r="P5724" s="211"/>
      <c r="Q5724" s="211">
        <v>0.09</v>
      </c>
    </row>
    <row r="5725" spans="1:17" x14ac:dyDescent="0.25">
      <c r="A5725" s="60" t="s">
        <v>725</v>
      </c>
      <c r="B5725" s="60" t="s">
        <v>8846</v>
      </c>
      <c r="C5725" s="211">
        <v>2.6110000000000002</v>
      </c>
      <c r="D5725" s="211">
        <v>1.18</v>
      </c>
      <c r="E5725" s="211">
        <v>252.911</v>
      </c>
      <c r="F5725" s="211">
        <v>65.721000000000004</v>
      </c>
      <c r="G5725" s="211">
        <v>4.3360000000000003</v>
      </c>
      <c r="H5725" s="211">
        <v>4.6769999999999996</v>
      </c>
      <c r="I5725" s="211">
        <v>79.488</v>
      </c>
      <c r="J5725" s="211">
        <v>1.9E-2</v>
      </c>
      <c r="K5725" s="211"/>
      <c r="L5725" s="211">
        <v>133.80799999999999</v>
      </c>
      <c r="M5725" s="211">
        <v>0.28899999999999998</v>
      </c>
      <c r="N5725" s="211"/>
      <c r="O5725" s="211"/>
      <c r="P5725" s="211">
        <v>75.62</v>
      </c>
      <c r="Q5725" s="211">
        <v>290.42</v>
      </c>
    </row>
    <row r="5726" spans="1:17" x14ac:dyDescent="0.25">
      <c r="A5726" s="60" t="s">
        <v>2587</v>
      </c>
      <c r="B5726" s="60" t="s">
        <v>8847</v>
      </c>
      <c r="C5726" s="211"/>
      <c r="D5726" s="211"/>
      <c r="E5726" s="211">
        <v>13.648999999999999</v>
      </c>
      <c r="F5726" s="211">
        <v>1.893</v>
      </c>
      <c r="G5726" s="211">
        <v>68.799000000000007</v>
      </c>
      <c r="H5726" s="211">
        <v>2.2989999999999999</v>
      </c>
      <c r="I5726" s="211">
        <v>1.7000000000000001E-2</v>
      </c>
      <c r="J5726" s="211">
        <v>0.73099999999999998</v>
      </c>
      <c r="K5726" s="211">
        <v>0.13900000000000001</v>
      </c>
      <c r="L5726" s="211">
        <v>164.30199999999999</v>
      </c>
      <c r="M5726" s="211"/>
      <c r="N5726" s="211"/>
      <c r="O5726" s="211"/>
      <c r="P5726" s="211">
        <v>12.31</v>
      </c>
      <c r="Q5726" s="211">
        <v>2.02</v>
      </c>
    </row>
    <row r="5727" spans="1:17" x14ac:dyDescent="0.25">
      <c r="A5727" s="60" t="s">
        <v>4550</v>
      </c>
      <c r="B5727" s="60" t="s">
        <v>8848</v>
      </c>
      <c r="C5727" s="211"/>
      <c r="D5727" s="211"/>
      <c r="E5727" s="211"/>
      <c r="F5727" s="211"/>
      <c r="G5727" s="211">
        <v>80.224000000000004</v>
      </c>
      <c r="H5727" s="211"/>
      <c r="I5727" s="211"/>
      <c r="J5727" s="211"/>
      <c r="K5727" s="211"/>
      <c r="L5727" s="211"/>
      <c r="M5727" s="211"/>
      <c r="N5727" s="211"/>
      <c r="O5727" s="211"/>
      <c r="P5727" s="211"/>
      <c r="Q5727" s="211"/>
    </row>
    <row r="5728" spans="1:17" x14ac:dyDescent="0.25">
      <c r="A5728" s="60" t="s">
        <v>304</v>
      </c>
      <c r="B5728" s="60" t="s">
        <v>8850</v>
      </c>
      <c r="C5728" s="211">
        <v>0.35199999999999998</v>
      </c>
      <c r="D5728" s="211"/>
      <c r="E5728" s="211">
        <v>37.798999999999999</v>
      </c>
      <c r="F5728" s="211">
        <v>3.907</v>
      </c>
      <c r="G5728" s="211">
        <v>348.916</v>
      </c>
      <c r="H5728" s="211">
        <v>21.760999999999999</v>
      </c>
      <c r="I5728" s="211">
        <v>8.2010000000000005</v>
      </c>
      <c r="J5728" s="211">
        <v>99.313999999999993</v>
      </c>
      <c r="K5728" s="211">
        <v>176.63800000000001</v>
      </c>
      <c r="L5728" s="211">
        <v>14.98</v>
      </c>
      <c r="M5728" s="211"/>
      <c r="N5728" s="211">
        <v>259</v>
      </c>
      <c r="O5728" s="211">
        <v>799.98</v>
      </c>
      <c r="P5728" s="211">
        <v>976.61599999999999</v>
      </c>
      <c r="Q5728" s="211">
        <v>1122.1600000000001</v>
      </c>
    </row>
    <row r="5729" spans="1:17" x14ac:dyDescent="0.25">
      <c r="A5729" s="60" t="s">
        <v>510</v>
      </c>
      <c r="B5729" s="60" t="s">
        <v>8851</v>
      </c>
      <c r="C5729" s="211">
        <v>25.036999999999999</v>
      </c>
      <c r="D5729" s="211">
        <v>13.11</v>
      </c>
      <c r="E5729" s="211">
        <v>767.39400000000001</v>
      </c>
      <c r="F5729" s="211">
        <v>530.91700000000003</v>
      </c>
      <c r="G5729" s="211">
        <v>1068.25</v>
      </c>
      <c r="H5729" s="211">
        <v>173.29499999999999</v>
      </c>
      <c r="I5729" s="211">
        <v>984.10599999999999</v>
      </c>
      <c r="J5729" s="211">
        <v>0.94199999999999995</v>
      </c>
      <c r="K5729" s="211">
        <v>627.59799999999996</v>
      </c>
      <c r="L5729" s="211">
        <v>135.98599999999999</v>
      </c>
      <c r="M5729" s="211">
        <v>13.86</v>
      </c>
      <c r="N5729" s="211"/>
      <c r="O5729" s="211">
        <v>347.02600000000001</v>
      </c>
      <c r="P5729" s="211">
        <v>46.15</v>
      </c>
      <c r="Q5729" s="211">
        <v>81.78</v>
      </c>
    </row>
    <row r="5730" spans="1:17" x14ac:dyDescent="0.25">
      <c r="A5730" s="60" t="s">
        <v>234</v>
      </c>
      <c r="B5730" s="60" t="s">
        <v>8852</v>
      </c>
      <c r="C5730" s="211">
        <v>345.59500000000003</v>
      </c>
      <c r="D5730" s="211">
        <v>171.27199999999999</v>
      </c>
      <c r="E5730" s="211">
        <v>313.76400000000001</v>
      </c>
      <c r="F5730" s="211">
        <v>702.24300000000005</v>
      </c>
      <c r="G5730" s="211">
        <v>284.84899999999999</v>
      </c>
      <c r="H5730" s="211">
        <v>754.64499999999998</v>
      </c>
      <c r="I5730" s="211">
        <v>1701.2260000000001</v>
      </c>
      <c r="J5730" s="211">
        <v>1009.302</v>
      </c>
      <c r="K5730" s="211">
        <v>2966.1019999999999</v>
      </c>
      <c r="L5730" s="211">
        <v>2917.43</v>
      </c>
      <c r="M5730" s="211">
        <v>317.82299999999998</v>
      </c>
      <c r="N5730" s="211">
        <v>1346</v>
      </c>
      <c r="O5730" s="211"/>
      <c r="P5730" s="211">
        <v>207.416</v>
      </c>
      <c r="Q5730" s="211">
        <v>1043.3900000000001</v>
      </c>
    </row>
    <row r="5731" spans="1:17" x14ac:dyDescent="0.25">
      <c r="A5731" s="60" t="s">
        <v>238</v>
      </c>
      <c r="B5731" s="60" t="s">
        <v>8853</v>
      </c>
      <c r="C5731" s="211">
        <v>258.70699999999999</v>
      </c>
      <c r="D5731" s="211">
        <v>239.39099999999999</v>
      </c>
      <c r="E5731" s="211">
        <v>2041.2360000000001</v>
      </c>
      <c r="F5731" s="211">
        <v>2772.085</v>
      </c>
      <c r="G5731" s="211">
        <v>1298.884</v>
      </c>
      <c r="H5731" s="211">
        <v>1155.1980000000001</v>
      </c>
      <c r="I5731" s="211">
        <v>1293.4000000000001</v>
      </c>
      <c r="J5731" s="211">
        <v>872.721</v>
      </c>
      <c r="K5731" s="211">
        <v>2257.018</v>
      </c>
      <c r="L5731" s="211">
        <v>1450.5360000000001</v>
      </c>
      <c r="M5731" s="211">
        <v>46.881999999999998</v>
      </c>
      <c r="N5731" s="211">
        <v>816</v>
      </c>
      <c r="O5731" s="211">
        <v>438.62700000000001</v>
      </c>
      <c r="P5731" s="211">
        <v>561.45299999999997</v>
      </c>
      <c r="Q5731" s="211">
        <v>1552.05</v>
      </c>
    </row>
    <row r="5732" spans="1:17" x14ac:dyDescent="0.25">
      <c r="A5732" s="60" t="s">
        <v>2218</v>
      </c>
      <c r="B5732" s="60" t="s">
        <v>8854</v>
      </c>
      <c r="C5732" s="211">
        <v>5.0279999999999996</v>
      </c>
      <c r="D5732" s="211"/>
      <c r="E5732" s="211">
        <v>242.185</v>
      </c>
      <c r="F5732" s="211">
        <v>116</v>
      </c>
      <c r="G5732" s="211">
        <v>39.808</v>
      </c>
      <c r="H5732" s="211"/>
      <c r="I5732" s="211">
        <v>354.745</v>
      </c>
      <c r="J5732" s="211"/>
      <c r="K5732" s="211">
        <v>1.387</v>
      </c>
      <c r="L5732" s="211">
        <v>199.05799999999999</v>
      </c>
      <c r="M5732" s="211"/>
      <c r="N5732" s="211">
        <v>423</v>
      </c>
      <c r="O5732" s="211"/>
      <c r="P5732" s="211"/>
      <c r="Q5732" s="211"/>
    </row>
    <row r="5733" spans="1:17" x14ac:dyDescent="0.25">
      <c r="A5733" s="60" t="s">
        <v>572</v>
      </c>
      <c r="B5733" s="60" t="s">
        <v>8855</v>
      </c>
      <c r="C5733" s="211">
        <v>291.92899999999997</v>
      </c>
      <c r="D5733" s="211">
        <v>159.47</v>
      </c>
      <c r="E5733" s="211">
        <v>1301.7570000000001</v>
      </c>
      <c r="F5733" s="211">
        <v>1568.9960000000001</v>
      </c>
      <c r="G5733" s="211">
        <v>1242.2070000000001</v>
      </c>
      <c r="H5733" s="211">
        <v>598.40599999999995</v>
      </c>
      <c r="I5733" s="211">
        <v>1353.6759999999999</v>
      </c>
      <c r="J5733" s="211">
        <v>604.79999999999995</v>
      </c>
      <c r="K5733" s="211">
        <v>1538.6079999999999</v>
      </c>
      <c r="L5733" s="211">
        <v>1077.5550000000001</v>
      </c>
      <c r="M5733" s="211">
        <v>27.475999999999999</v>
      </c>
      <c r="N5733" s="211">
        <v>215</v>
      </c>
      <c r="O5733" s="211">
        <v>76.373000000000005</v>
      </c>
      <c r="P5733" s="211">
        <v>305.7</v>
      </c>
      <c r="Q5733" s="211">
        <v>1400.55</v>
      </c>
    </row>
    <row r="5734" spans="1:17" x14ac:dyDescent="0.25">
      <c r="A5734" s="60" t="s">
        <v>216</v>
      </c>
      <c r="B5734" s="60" t="s">
        <v>8856</v>
      </c>
      <c r="C5734" s="211">
        <v>226.63200000000001</v>
      </c>
      <c r="D5734" s="211">
        <v>143.10400000000001</v>
      </c>
      <c r="E5734" s="211">
        <v>762.35500000000002</v>
      </c>
      <c r="F5734" s="211">
        <v>2283.6959999999999</v>
      </c>
      <c r="G5734" s="211">
        <v>399.37</v>
      </c>
      <c r="H5734" s="211">
        <v>3381.76</v>
      </c>
      <c r="I5734" s="211">
        <v>1508.3510000000001</v>
      </c>
      <c r="J5734" s="211">
        <v>418.625</v>
      </c>
      <c r="K5734" s="211">
        <v>2418.7420000000002</v>
      </c>
      <c r="L5734" s="211">
        <v>1066.231</v>
      </c>
      <c r="M5734" s="211">
        <v>126.199</v>
      </c>
      <c r="N5734" s="211">
        <v>1025</v>
      </c>
      <c r="O5734" s="211"/>
      <c r="P5734" s="211">
        <v>147.16999999999999</v>
      </c>
      <c r="Q5734" s="211">
        <v>329.78</v>
      </c>
    </row>
    <row r="5735" spans="1:17" x14ac:dyDescent="0.25">
      <c r="A5735" s="60" t="s">
        <v>396</v>
      </c>
      <c r="B5735" s="60" t="s">
        <v>8857</v>
      </c>
      <c r="C5735" s="211"/>
      <c r="D5735" s="211">
        <v>18.329999999999998</v>
      </c>
      <c r="E5735" s="211">
        <v>98.653999999999996</v>
      </c>
      <c r="F5735" s="211">
        <v>390.71499999999997</v>
      </c>
      <c r="G5735" s="211">
        <v>6.6289999999999996</v>
      </c>
      <c r="H5735" s="211">
        <v>408.75</v>
      </c>
      <c r="I5735" s="211">
        <v>123.931</v>
      </c>
      <c r="J5735" s="211">
        <v>212.76</v>
      </c>
      <c r="K5735" s="211">
        <v>150.434</v>
      </c>
      <c r="L5735" s="211">
        <v>352.73700000000002</v>
      </c>
      <c r="M5735" s="211"/>
      <c r="N5735" s="211">
        <v>544</v>
      </c>
      <c r="O5735" s="211"/>
      <c r="P5735" s="211"/>
      <c r="Q5735" s="211">
        <v>66.819999999999993</v>
      </c>
    </row>
    <row r="5736" spans="1:17" x14ac:dyDescent="0.25">
      <c r="A5736" s="60" t="s">
        <v>107</v>
      </c>
      <c r="B5736" s="60" t="s">
        <v>5204</v>
      </c>
      <c r="C5736" s="211">
        <v>241.91399999999999</v>
      </c>
      <c r="D5736" s="211">
        <v>265.77199999999999</v>
      </c>
      <c r="E5736" s="211">
        <v>1033.991</v>
      </c>
      <c r="F5736" s="211">
        <v>1306.6279999999999</v>
      </c>
      <c r="G5736" s="211">
        <v>2195.5880000000002</v>
      </c>
      <c r="H5736" s="211">
        <v>2059.982</v>
      </c>
      <c r="I5736" s="211">
        <v>1563.452</v>
      </c>
      <c r="J5736" s="211">
        <v>1671.9079999999999</v>
      </c>
      <c r="K5736" s="211">
        <v>2321.0329999999999</v>
      </c>
      <c r="L5736" s="211">
        <v>2287.4479999999999</v>
      </c>
      <c r="M5736" s="211">
        <v>437.06</v>
      </c>
      <c r="N5736" s="211">
        <v>3501</v>
      </c>
      <c r="O5736" s="211">
        <v>741.67</v>
      </c>
      <c r="P5736" s="211">
        <v>461.61799999999999</v>
      </c>
      <c r="Q5736" s="211">
        <v>2386.85</v>
      </c>
    </row>
    <row r="5737" spans="1:17" x14ac:dyDescent="0.25">
      <c r="A5737" s="60" t="s">
        <v>2631</v>
      </c>
      <c r="B5737" s="60" t="s">
        <v>8858</v>
      </c>
      <c r="C5737" s="211"/>
      <c r="D5737" s="211"/>
      <c r="E5737" s="211">
        <v>0.875</v>
      </c>
      <c r="F5737" s="211">
        <v>0.16500000000000001</v>
      </c>
      <c r="G5737" s="211"/>
      <c r="H5737" s="211"/>
      <c r="I5737" s="211"/>
      <c r="J5737" s="211">
        <v>6.109</v>
      </c>
      <c r="K5737" s="211">
        <v>8.1739999999999995</v>
      </c>
      <c r="L5737" s="211">
        <v>1393.6659999999999</v>
      </c>
      <c r="M5737" s="211">
        <v>0</v>
      </c>
      <c r="N5737" s="211"/>
      <c r="O5737" s="211"/>
      <c r="P5737" s="211"/>
      <c r="Q5737" s="211"/>
    </row>
    <row r="5738" spans="1:17" x14ac:dyDescent="0.25">
      <c r="A5738" s="60" t="s">
        <v>2277</v>
      </c>
      <c r="B5738" s="60" t="s">
        <v>8860</v>
      </c>
      <c r="C5738" s="211"/>
      <c r="D5738" s="211"/>
      <c r="E5738" s="211">
        <v>3.9780000000000002</v>
      </c>
      <c r="F5738" s="211">
        <v>14.413</v>
      </c>
      <c r="G5738" s="211"/>
      <c r="H5738" s="211">
        <v>0.57399999999999995</v>
      </c>
      <c r="I5738" s="211"/>
      <c r="J5738" s="211"/>
      <c r="K5738" s="211"/>
      <c r="L5738" s="211">
        <v>6.0579999999999998</v>
      </c>
      <c r="M5738" s="211"/>
      <c r="N5738" s="211">
        <v>1758</v>
      </c>
      <c r="O5738" s="211">
        <v>171.86600000000001</v>
      </c>
      <c r="P5738" s="211"/>
      <c r="Q5738" s="211"/>
    </row>
    <row r="5739" spans="1:17" x14ac:dyDescent="0.25">
      <c r="A5739" s="60" t="s">
        <v>1400</v>
      </c>
      <c r="B5739" s="60" t="s">
        <v>8861</v>
      </c>
      <c r="C5739" s="211">
        <v>10.426</v>
      </c>
      <c r="D5739" s="211"/>
      <c r="E5739" s="211">
        <v>80.102999999999994</v>
      </c>
      <c r="F5739" s="211">
        <v>69.906999999999996</v>
      </c>
      <c r="G5739" s="211">
        <v>25.352</v>
      </c>
      <c r="H5739" s="211">
        <v>236.60499999999999</v>
      </c>
      <c r="I5739" s="211">
        <v>155.50299999999999</v>
      </c>
      <c r="J5739" s="211">
        <v>1938.864</v>
      </c>
      <c r="K5739" s="211">
        <v>235.947</v>
      </c>
      <c r="L5739" s="211">
        <v>289.745</v>
      </c>
      <c r="M5739" s="211"/>
      <c r="N5739" s="211">
        <v>28</v>
      </c>
      <c r="O5739" s="211"/>
      <c r="P5739" s="211">
        <v>549.298</v>
      </c>
      <c r="Q5739" s="211"/>
    </row>
    <row r="5740" spans="1:17" x14ac:dyDescent="0.25">
      <c r="A5740" s="60" t="s">
        <v>430</v>
      </c>
      <c r="B5740" s="60" t="s">
        <v>8862</v>
      </c>
      <c r="C5740" s="211"/>
      <c r="D5740" s="211">
        <v>6.2770000000000001</v>
      </c>
      <c r="E5740" s="211">
        <v>143.88900000000001</v>
      </c>
      <c r="F5740" s="211">
        <v>7.5369999999999999</v>
      </c>
      <c r="G5740" s="211">
        <v>725.43100000000004</v>
      </c>
      <c r="H5740" s="211">
        <v>174.34800000000001</v>
      </c>
      <c r="I5740" s="211">
        <v>293.69400000000002</v>
      </c>
      <c r="J5740" s="211">
        <v>527.024</v>
      </c>
      <c r="K5740" s="211"/>
      <c r="L5740" s="211">
        <v>58.151000000000003</v>
      </c>
      <c r="M5740" s="211"/>
      <c r="N5740" s="211">
        <v>1777</v>
      </c>
      <c r="O5740" s="211">
        <v>235.863</v>
      </c>
      <c r="P5740" s="211">
        <v>766.55</v>
      </c>
      <c r="Q5740" s="211">
        <v>27.74</v>
      </c>
    </row>
    <row r="5741" spans="1:17" x14ac:dyDescent="0.25">
      <c r="A5741" s="60" t="s">
        <v>275</v>
      </c>
      <c r="B5741" s="60" t="s">
        <v>8863</v>
      </c>
      <c r="C5741" s="211">
        <v>196.44399999999999</v>
      </c>
      <c r="D5741" s="211">
        <v>28.491</v>
      </c>
      <c r="E5741" s="211">
        <v>417.98099999999999</v>
      </c>
      <c r="F5741" s="211">
        <v>252.92400000000001</v>
      </c>
      <c r="G5741" s="211">
        <v>1638.3520000000001</v>
      </c>
      <c r="H5741" s="211">
        <v>3326.4740000000002</v>
      </c>
      <c r="I5741" s="211">
        <v>1442.2809999999999</v>
      </c>
      <c r="J5741" s="211">
        <v>1975.258</v>
      </c>
      <c r="K5741" s="211">
        <v>5883.8519999999999</v>
      </c>
      <c r="L5741" s="211">
        <v>1122.653</v>
      </c>
      <c r="M5741" s="211">
        <v>401.07900000000001</v>
      </c>
      <c r="N5741" s="211">
        <v>6239</v>
      </c>
      <c r="O5741" s="211">
        <v>790.12900000000002</v>
      </c>
      <c r="P5741" s="211">
        <v>7856.5860000000002</v>
      </c>
      <c r="Q5741" s="211">
        <v>1669.89</v>
      </c>
    </row>
    <row r="5742" spans="1:17" x14ac:dyDescent="0.25">
      <c r="A5742" s="60" t="s">
        <v>583</v>
      </c>
      <c r="B5742" s="60" t="s">
        <v>8864</v>
      </c>
      <c r="C5742" s="211"/>
      <c r="D5742" s="211"/>
      <c r="E5742" s="211">
        <v>9.4529999999999994</v>
      </c>
      <c r="F5742" s="211">
        <v>15.114000000000001</v>
      </c>
      <c r="G5742" s="211">
        <v>5.4770000000000003</v>
      </c>
      <c r="H5742" s="211">
        <v>1.0580000000000001</v>
      </c>
      <c r="I5742" s="211">
        <v>251.65</v>
      </c>
      <c r="J5742" s="211">
        <v>20.277000000000001</v>
      </c>
      <c r="K5742" s="211">
        <v>23.591000000000001</v>
      </c>
      <c r="L5742" s="211"/>
      <c r="M5742" s="211"/>
      <c r="N5742" s="211">
        <v>929</v>
      </c>
      <c r="O5742" s="211">
        <v>29.434000000000001</v>
      </c>
      <c r="P5742" s="211"/>
      <c r="Q5742" s="211"/>
    </row>
    <row r="5743" spans="1:17" x14ac:dyDescent="0.25">
      <c r="A5743" s="60" t="s">
        <v>1416</v>
      </c>
      <c r="B5743" s="60" t="s">
        <v>8865</v>
      </c>
      <c r="C5743" s="211">
        <v>169.536</v>
      </c>
      <c r="D5743" s="211">
        <v>48.947000000000003</v>
      </c>
      <c r="E5743" s="211">
        <v>115.53100000000001</v>
      </c>
      <c r="F5743" s="211">
        <v>114.48699999999999</v>
      </c>
      <c r="G5743" s="211">
        <v>137.09800000000001</v>
      </c>
      <c r="H5743" s="211">
        <v>12.382</v>
      </c>
      <c r="I5743" s="211">
        <v>349.97300000000001</v>
      </c>
      <c r="J5743" s="211">
        <v>39.753999999999998</v>
      </c>
      <c r="K5743" s="211">
        <v>102.149</v>
      </c>
      <c r="L5743" s="211">
        <v>102.55200000000001</v>
      </c>
      <c r="M5743" s="211">
        <v>1.212</v>
      </c>
      <c r="N5743" s="211">
        <v>517</v>
      </c>
      <c r="O5743" s="211">
        <v>10.539</v>
      </c>
      <c r="P5743" s="211"/>
      <c r="Q5743" s="211">
        <v>78.05</v>
      </c>
    </row>
    <row r="5744" spans="1:17" x14ac:dyDescent="0.25">
      <c r="A5744" s="60" t="s">
        <v>860</v>
      </c>
      <c r="B5744" s="60" t="s">
        <v>8866</v>
      </c>
      <c r="C5744" s="211">
        <v>0.13800000000000001</v>
      </c>
      <c r="D5744" s="211"/>
      <c r="E5744" s="211">
        <v>122.989</v>
      </c>
      <c r="F5744" s="211">
        <v>777.20899999999995</v>
      </c>
      <c r="G5744" s="211">
        <v>183.858</v>
      </c>
      <c r="H5744" s="211">
        <v>33.143999999999998</v>
      </c>
      <c r="I5744" s="211">
        <v>497.06599999999997</v>
      </c>
      <c r="J5744" s="211">
        <v>597.36900000000003</v>
      </c>
      <c r="K5744" s="211">
        <v>980.38</v>
      </c>
      <c r="L5744" s="211">
        <v>615.39800000000002</v>
      </c>
      <c r="M5744" s="211">
        <v>23.181999999999999</v>
      </c>
      <c r="N5744" s="211">
        <v>315</v>
      </c>
      <c r="O5744" s="211">
        <v>13.409000000000001</v>
      </c>
      <c r="P5744" s="211"/>
      <c r="Q5744" s="211">
        <v>106.35</v>
      </c>
    </row>
    <row r="5745" spans="1:17" x14ac:dyDescent="0.25">
      <c r="A5745" s="60" t="s">
        <v>634</v>
      </c>
      <c r="B5745" s="60" t="s">
        <v>8867</v>
      </c>
      <c r="C5745" s="211"/>
      <c r="D5745" s="211">
        <v>0.94399999999999995</v>
      </c>
      <c r="E5745" s="211">
        <v>5.4809999999999999</v>
      </c>
      <c r="F5745" s="211">
        <v>8.8629999999999995</v>
      </c>
      <c r="G5745" s="211">
        <v>5.75</v>
      </c>
      <c r="H5745" s="211">
        <v>6.8390000000000004</v>
      </c>
      <c r="I5745" s="211">
        <v>56.082999999999998</v>
      </c>
      <c r="J5745" s="211">
        <v>0.217</v>
      </c>
      <c r="K5745" s="211">
        <v>2.6150000000000002</v>
      </c>
      <c r="L5745" s="211">
        <v>95.295000000000002</v>
      </c>
      <c r="M5745" s="211">
        <v>0.28899999999999998</v>
      </c>
      <c r="N5745" s="211">
        <v>8</v>
      </c>
      <c r="O5745" s="211"/>
      <c r="P5745" s="211">
        <v>19.091000000000001</v>
      </c>
      <c r="Q5745" s="211">
        <v>4.26</v>
      </c>
    </row>
    <row r="5746" spans="1:17" x14ac:dyDescent="0.25">
      <c r="A5746" s="60" t="s">
        <v>1097</v>
      </c>
      <c r="B5746" s="60" t="s">
        <v>8868</v>
      </c>
      <c r="C5746" s="211"/>
      <c r="D5746" s="211">
        <v>2.3010000000000002</v>
      </c>
      <c r="E5746" s="211">
        <v>117.59099999999999</v>
      </c>
      <c r="F5746" s="211">
        <v>14.451000000000001</v>
      </c>
      <c r="G5746" s="211">
        <v>272.92099999999999</v>
      </c>
      <c r="H5746" s="211">
        <v>5.4550000000000001</v>
      </c>
      <c r="I5746" s="211">
        <v>4.3479999999999999</v>
      </c>
      <c r="J5746" s="211">
        <v>5.7930000000000001</v>
      </c>
      <c r="K5746" s="211">
        <v>9.5150000000000006</v>
      </c>
      <c r="L5746" s="211">
        <v>68.807000000000002</v>
      </c>
      <c r="M5746" s="211">
        <v>3.9990000000000001</v>
      </c>
      <c r="N5746" s="211">
        <v>8</v>
      </c>
      <c r="O5746" s="211">
        <v>2.347</v>
      </c>
      <c r="P5746" s="211">
        <v>31.96</v>
      </c>
      <c r="Q5746" s="211"/>
    </row>
    <row r="5747" spans="1:17" x14ac:dyDescent="0.25">
      <c r="A5747" s="60" t="s">
        <v>1496</v>
      </c>
      <c r="B5747" s="60" t="s">
        <v>8869</v>
      </c>
      <c r="C5747" s="211">
        <v>23.79</v>
      </c>
      <c r="D5747" s="211">
        <v>0.35199999999999998</v>
      </c>
      <c r="E5747" s="211">
        <v>1.125</v>
      </c>
      <c r="F5747" s="211">
        <v>6.9850000000000003</v>
      </c>
      <c r="G5747" s="211">
        <v>4.8860000000000001</v>
      </c>
      <c r="H5747" s="211">
        <v>7.1070000000000002</v>
      </c>
      <c r="I5747" s="211">
        <v>5.194</v>
      </c>
      <c r="J5747" s="211">
        <v>7.7359999999999998</v>
      </c>
      <c r="K5747" s="211">
        <v>4.2089999999999996</v>
      </c>
      <c r="L5747" s="211">
        <v>2.585</v>
      </c>
      <c r="M5747" s="211">
        <v>0.91500000000000004</v>
      </c>
      <c r="N5747" s="211">
        <v>1</v>
      </c>
      <c r="O5747" s="211"/>
      <c r="P5747" s="211">
        <v>1.51</v>
      </c>
      <c r="Q5747" s="211">
        <v>24.46</v>
      </c>
    </row>
    <row r="5748" spans="1:17" x14ac:dyDescent="0.25">
      <c r="A5748" s="60" t="s">
        <v>106</v>
      </c>
      <c r="B5748" s="60" t="s">
        <v>8870</v>
      </c>
      <c r="C5748" s="211">
        <v>22.395</v>
      </c>
      <c r="D5748" s="211">
        <v>3.0369999999999999</v>
      </c>
      <c r="E5748" s="211">
        <v>86.171999999999997</v>
      </c>
      <c r="F5748" s="211">
        <v>17.896000000000001</v>
      </c>
      <c r="G5748" s="211">
        <v>459.31700000000001</v>
      </c>
      <c r="H5748" s="211">
        <v>7.0069999999999997</v>
      </c>
      <c r="I5748" s="211">
        <v>18.866</v>
      </c>
      <c r="J5748" s="211">
        <v>47.356999999999999</v>
      </c>
      <c r="K5748" s="211">
        <v>407.89699999999999</v>
      </c>
      <c r="L5748" s="211">
        <v>88.3</v>
      </c>
      <c r="M5748" s="211">
        <v>2.9249999999999998</v>
      </c>
      <c r="N5748" s="211">
        <v>99</v>
      </c>
      <c r="O5748" s="211">
        <v>1214.826</v>
      </c>
      <c r="P5748" s="211">
        <v>1825.8520000000001</v>
      </c>
      <c r="Q5748" s="211">
        <v>1146.94</v>
      </c>
    </row>
    <row r="5749" spans="1:17" x14ac:dyDescent="0.25">
      <c r="A5749" s="60" t="s">
        <v>858</v>
      </c>
      <c r="B5749" s="60" t="s">
        <v>8871</v>
      </c>
      <c r="C5749" s="211">
        <v>0.20899999999999999</v>
      </c>
      <c r="D5749" s="211">
        <v>3.0939999999999999</v>
      </c>
      <c r="E5749" s="211">
        <v>0.22700000000000001</v>
      </c>
      <c r="F5749" s="211">
        <v>15.029</v>
      </c>
      <c r="G5749" s="211">
        <v>76.058999999999997</v>
      </c>
      <c r="H5749" s="211">
        <v>17.989000000000001</v>
      </c>
      <c r="I5749" s="211">
        <v>39.542000000000002</v>
      </c>
      <c r="J5749" s="211">
        <v>40.357999999999997</v>
      </c>
      <c r="K5749" s="211">
        <v>91.992999999999995</v>
      </c>
      <c r="L5749" s="211">
        <v>2.371</v>
      </c>
      <c r="M5749" s="211">
        <v>11.103</v>
      </c>
      <c r="N5749" s="211">
        <v>330</v>
      </c>
      <c r="O5749" s="211"/>
      <c r="P5749" s="211">
        <v>200.07300000000001</v>
      </c>
      <c r="Q5749" s="211">
        <v>1.95</v>
      </c>
    </row>
    <row r="5750" spans="1:17" x14ac:dyDescent="0.25">
      <c r="A5750" s="60" t="s">
        <v>1573</v>
      </c>
      <c r="B5750" s="60" t="s">
        <v>8872</v>
      </c>
      <c r="C5750" s="211"/>
      <c r="D5750" s="211">
        <v>0.26400000000000001</v>
      </c>
      <c r="E5750" s="211">
        <v>0.79</v>
      </c>
      <c r="F5750" s="211">
        <v>9.4730000000000008</v>
      </c>
      <c r="G5750" s="211"/>
      <c r="H5750" s="211"/>
      <c r="I5750" s="211">
        <v>1.286</v>
      </c>
      <c r="J5750" s="211">
        <v>1.4750000000000001</v>
      </c>
      <c r="K5750" s="211">
        <v>3.4670000000000001</v>
      </c>
      <c r="L5750" s="211"/>
      <c r="M5750" s="211">
        <v>0</v>
      </c>
      <c r="N5750" s="211">
        <v>86</v>
      </c>
      <c r="O5750" s="211"/>
      <c r="P5750" s="211"/>
      <c r="Q5750" s="211">
        <v>205.35</v>
      </c>
    </row>
    <row r="5751" spans="1:17" x14ac:dyDescent="0.25">
      <c r="A5751" s="60" t="s">
        <v>112</v>
      </c>
      <c r="B5751" s="60" t="s">
        <v>8873</v>
      </c>
      <c r="C5751" s="211">
        <v>0.86299999999999999</v>
      </c>
      <c r="D5751" s="211">
        <v>2.9630000000000001</v>
      </c>
      <c r="E5751" s="211">
        <v>35.465000000000003</v>
      </c>
      <c r="F5751" s="211">
        <v>16.902000000000001</v>
      </c>
      <c r="G5751" s="211">
        <v>130.65899999999999</v>
      </c>
      <c r="H5751" s="211">
        <v>145.21100000000001</v>
      </c>
      <c r="I5751" s="211">
        <v>110.121</v>
      </c>
      <c r="J5751" s="211">
        <v>8136.14</v>
      </c>
      <c r="K5751" s="211">
        <v>7881.78</v>
      </c>
      <c r="L5751" s="211">
        <v>24915.754000000001</v>
      </c>
      <c r="M5751" s="211">
        <v>138.91999999999999</v>
      </c>
      <c r="N5751" s="211">
        <v>7562</v>
      </c>
      <c r="O5751" s="211">
        <v>19945.804</v>
      </c>
      <c r="P5751" s="211">
        <v>36544.161999999997</v>
      </c>
      <c r="Q5751" s="211">
        <v>11166.39</v>
      </c>
    </row>
    <row r="5752" spans="1:17" x14ac:dyDescent="0.25">
      <c r="A5752" s="60" t="s">
        <v>39</v>
      </c>
      <c r="B5752" s="60" t="s">
        <v>8874</v>
      </c>
      <c r="C5752" s="211">
        <v>109.29300000000001</v>
      </c>
      <c r="D5752" s="211">
        <v>104.943</v>
      </c>
      <c r="E5752" s="211">
        <v>109.367</v>
      </c>
      <c r="F5752" s="211">
        <v>190.56899999999999</v>
      </c>
      <c r="G5752" s="211">
        <v>1207.2249999999999</v>
      </c>
      <c r="H5752" s="211">
        <v>201.64400000000001</v>
      </c>
      <c r="I5752" s="211">
        <v>482.16399999999999</v>
      </c>
      <c r="J5752" s="211">
        <v>669.55399999999997</v>
      </c>
      <c r="K5752" s="211">
        <v>1518.65</v>
      </c>
      <c r="L5752" s="211">
        <v>1393.078</v>
      </c>
      <c r="M5752" s="211">
        <v>71.576999999999998</v>
      </c>
      <c r="N5752" s="211">
        <v>863</v>
      </c>
      <c r="O5752" s="211">
        <v>894.54600000000005</v>
      </c>
      <c r="P5752" s="211">
        <v>1166.0429999999999</v>
      </c>
      <c r="Q5752" s="211">
        <v>1786.09</v>
      </c>
    </row>
    <row r="5753" spans="1:17" x14ac:dyDescent="0.25">
      <c r="A5753" s="60" t="s">
        <v>1561</v>
      </c>
      <c r="B5753" s="60" t="s">
        <v>8875</v>
      </c>
      <c r="C5753" s="211">
        <v>12.263</v>
      </c>
      <c r="D5753" s="211">
        <v>2.665</v>
      </c>
      <c r="E5753" s="211">
        <v>60.962000000000003</v>
      </c>
      <c r="F5753" s="211">
        <v>79.465000000000003</v>
      </c>
      <c r="G5753" s="211">
        <v>15.273999999999999</v>
      </c>
      <c r="H5753" s="211">
        <v>5.1710000000000003</v>
      </c>
      <c r="I5753" s="211">
        <v>9.3780000000000001</v>
      </c>
      <c r="J5753" s="211">
        <v>21.263000000000002</v>
      </c>
      <c r="K5753" s="211">
        <v>48.081000000000003</v>
      </c>
      <c r="L5753" s="211">
        <v>9.5440000000000005</v>
      </c>
      <c r="M5753" s="211"/>
      <c r="N5753" s="211">
        <v>58</v>
      </c>
      <c r="O5753" s="211">
        <v>5.55</v>
      </c>
      <c r="P5753" s="211">
        <v>0.84699999999999998</v>
      </c>
      <c r="Q5753" s="211"/>
    </row>
    <row r="5754" spans="1:17" x14ac:dyDescent="0.25">
      <c r="A5754" s="60" t="s">
        <v>1909</v>
      </c>
      <c r="B5754" s="60" t="s">
        <v>8876</v>
      </c>
      <c r="C5754" s="211"/>
      <c r="D5754" s="211">
        <v>20.824000000000002</v>
      </c>
      <c r="E5754" s="211">
        <v>58.741</v>
      </c>
      <c r="F5754" s="211">
        <v>4.8479999999999999</v>
      </c>
      <c r="G5754" s="211"/>
      <c r="H5754" s="211">
        <v>0.63800000000000001</v>
      </c>
      <c r="I5754" s="211">
        <v>12.118</v>
      </c>
      <c r="J5754" s="211">
        <v>7.9909999999999997</v>
      </c>
      <c r="K5754" s="211">
        <v>17.440999999999999</v>
      </c>
      <c r="L5754" s="211"/>
      <c r="M5754" s="211"/>
      <c r="N5754" s="211"/>
      <c r="O5754" s="211">
        <v>7.681</v>
      </c>
      <c r="P5754" s="211">
        <v>2.3109999999999999</v>
      </c>
      <c r="Q5754" s="211">
        <v>24.13</v>
      </c>
    </row>
    <row r="5755" spans="1:17" x14ac:dyDescent="0.25">
      <c r="A5755" s="60" t="s">
        <v>1745</v>
      </c>
      <c r="B5755" s="60" t="s">
        <v>8877</v>
      </c>
      <c r="C5755" s="211">
        <v>51.779000000000003</v>
      </c>
      <c r="D5755" s="211">
        <v>17.222999999999999</v>
      </c>
      <c r="E5755" s="211">
        <v>11.651999999999999</v>
      </c>
      <c r="F5755" s="211">
        <v>7.274</v>
      </c>
      <c r="G5755" s="211">
        <v>0.151</v>
      </c>
      <c r="H5755" s="211"/>
      <c r="I5755" s="211">
        <v>82.38</v>
      </c>
      <c r="J5755" s="211"/>
      <c r="K5755" s="211">
        <v>58.817</v>
      </c>
      <c r="L5755" s="211">
        <v>23.923999999999999</v>
      </c>
      <c r="M5755" s="211">
        <v>22.931999999999999</v>
      </c>
      <c r="N5755" s="211">
        <v>30</v>
      </c>
      <c r="O5755" s="211">
        <v>22.324999999999999</v>
      </c>
      <c r="P5755" s="211">
        <v>72.995000000000005</v>
      </c>
      <c r="Q5755" s="211">
        <v>134.9</v>
      </c>
    </row>
    <row r="5756" spans="1:17" x14ac:dyDescent="0.25">
      <c r="A5756" s="60" t="s">
        <v>1002</v>
      </c>
      <c r="B5756" s="60" t="s">
        <v>8878</v>
      </c>
      <c r="C5756" s="211">
        <v>67.492000000000004</v>
      </c>
      <c r="D5756" s="211"/>
      <c r="E5756" s="211">
        <v>6.0000000000000001E-3</v>
      </c>
      <c r="F5756" s="211"/>
      <c r="G5756" s="211"/>
      <c r="H5756" s="211">
        <v>0.03</v>
      </c>
      <c r="I5756" s="211"/>
      <c r="J5756" s="211">
        <v>18.895</v>
      </c>
      <c r="K5756" s="211"/>
      <c r="L5756" s="211"/>
      <c r="M5756" s="211"/>
      <c r="N5756" s="211">
        <v>119</v>
      </c>
      <c r="O5756" s="211"/>
      <c r="P5756" s="211">
        <v>6.61</v>
      </c>
      <c r="Q5756" s="211"/>
    </row>
    <row r="5757" spans="1:17" x14ac:dyDescent="0.25">
      <c r="A5757" s="60" t="s">
        <v>2094</v>
      </c>
      <c r="B5757" s="60" t="s">
        <v>8879</v>
      </c>
      <c r="C5757" s="211"/>
      <c r="D5757" s="211"/>
      <c r="E5757" s="211">
        <v>6.0000000000000001E-3</v>
      </c>
      <c r="F5757" s="211"/>
      <c r="G5757" s="211"/>
      <c r="H5757" s="211"/>
      <c r="I5757" s="211"/>
      <c r="J5757" s="211"/>
      <c r="K5757" s="211">
        <v>4.5549999999999997</v>
      </c>
      <c r="L5757" s="211">
        <v>7.0720000000000001</v>
      </c>
      <c r="M5757" s="211">
        <v>10.157999999999999</v>
      </c>
      <c r="N5757" s="211">
        <v>16</v>
      </c>
      <c r="O5757" s="211"/>
      <c r="P5757" s="211">
        <v>1.198</v>
      </c>
      <c r="Q5757" s="211">
        <v>2.13</v>
      </c>
    </row>
    <row r="5758" spans="1:17" x14ac:dyDescent="0.25">
      <c r="A5758" s="60" t="s">
        <v>778</v>
      </c>
      <c r="B5758" s="60" t="s">
        <v>8880</v>
      </c>
      <c r="C5758" s="211"/>
      <c r="D5758" s="211"/>
      <c r="E5758" s="211">
        <v>1.62</v>
      </c>
      <c r="F5758" s="211">
        <v>5.3419999999999996</v>
      </c>
      <c r="G5758" s="211">
        <v>0.17399999999999999</v>
      </c>
      <c r="H5758" s="211">
        <v>5.5819999999999999</v>
      </c>
      <c r="I5758" s="211">
        <v>1.262</v>
      </c>
      <c r="J5758" s="211">
        <v>0.58899999999999997</v>
      </c>
      <c r="K5758" s="211">
        <v>12.159000000000001</v>
      </c>
      <c r="L5758" s="211"/>
      <c r="M5758" s="211">
        <v>0.48799999999999999</v>
      </c>
      <c r="N5758" s="211">
        <v>27</v>
      </c>
      <c r="O5758" s="211"/>
      <c r="P5758" s="211">
        <v>61.558999999999997</v>
      </c>
      <c r="Q5758" s="211">
        <v>24.36</v>
      </c>
    </row>
    <row r="5759" spans="1:17" x14ac:dyDescent="0.25">
      <c r="A5759" s="60" t="s">
        <v>971</v>
      </c>
      <c r="B5759" s="60" t="s">
        <v>8881</v>
      </c>
      <c r="C5759" s="211"/>
      <c r="D5759" s="211"/>
      <c r="E5759" s="211"/>
      <c r="F5759" s="211">
        <v>3.375</v>
      </c>
      <c r="G5759" s="211">
        <v>271.07900000000001</v>
      </c>
      <c r="H5759" s="211">
        <v>1.65</v>
      </c>
      <c r="I5759" s="211">
        <v>1.3640000000000001</v>
      </c>
      <c r="J5759" s="211">
        <v>4.8689999999999998</v>
      </c>
      <c r="K5759" s="211">
        <v>1.595</v>
      </c>
      <c r="L5759" s="211"/>
      <c r="M5759" s="211"/>
      <c r="N5759" s="211"/>
      <c r="O5759" s="211">
        <v>86.138999999999996</v>
      </c>
      <c r="P5759" s="211">
        <v>9.5169999999999995</v>
      </c>
      <c r="Q5759" s="211">
        <v>27.8</v>
      </c>
    </row>
    <row r="5760" spans="1:17" x14ac:dyDescent="0.25">
      <c r="A5760" s="60" t="s">
        <v>1431</v>
      </c>
      <c r="B5760" s="60" t="s">
        <v>8882</v>
      </c>
      <c r="C5760" s="211"/>
      <c r="D5760" s="211"/>
      <c r="E5760" s="211"/>
      <c r="F5760" s="211"/>
      <c r="G5760" s="211"/>
      <c r="H5760" s="211"/>
      <c r="I5760" s="211"/>
      <c r="J5760" s="211">
        <v>1.093</v>
      </c>
      <c r="K5760" s="211"/>
      <c r="L5760" s="211"/>
      <c r="M5760" s="211"/>
      <c r="N5760" s="211"/>
      <c r="O5760" s="211"/>
      <c r="P5760" s="211"/>
      <c r="Q5760" s="211">
        <v>7.66</v>
      </c>
    </row>
    <row r="5761" spans="1:17" x14ac:dyDescent="0.25">
      <c r="A5761" s="60" t="s">
        <v>1417</v>
      </c>
      <c r="B5761" s="60" t="s">
        <v>8883</v>
      </c>
      <c r="C5761" s="211"/>
      <c r="D5761" s="211"/>
      <c r="E5761" s="211"/>
      <c r="F5761" s="211"/>
      <c r="G5761" s="211"/>
      <c r="H5761" s="211">
        <v>0.24299999999999999</v>
      </c>
      <c r="I5761" s="211">
        <v>3.726</v>
      </c>
      <c r="J5761" s="211">
        <v>10.227</v>
      </c>
      <c r="K5761" s="211">
        <v>0.64200000000000002</v>
      </c>
      <c r="L5761" s="211"/>
      <c r="M5761" s="211">
        <v>0.69699999999999995</v>
      </c>
      <c r="N5761" s="211"/>
      <c r="O5761" s="211"/>
      <c r="P5761" s="211"/>
      <c r="Q5761" s="211">
        <v>3.45</v>
      </c>
    </row>
    <row r="5762" spans="1:17" x14ac:dyDescent="0.25">
      <c r="A5762" s="60" t="s">
        <v>2489</v>
      </c>
      <c r="B5762" s="60" t="s">
        <v>8884</v>
      </c>
      <c r="C5762" s="211"/>
      <c r="D5762" s="211"/>
      <c r="E5762" s="211">
        <v>0.68700000000000006</v>
      </c>
      <c r="F5762" s="211"/>
      <c r="G5762" s="211"/>
      <c r="H5762" s="211"/>
      <c r="I5762" s="211"/>
      <c r="J5762" s="211"/>
      <c r="K5762" s="211"/>
      <c r="L5762" s="211"/>
      <c r="M5762" s="211"/>
      <c r="N5762" s="211">
        <v>243</v>
      </c>
      <c r="O5762" s="211"/>
      <c r="P5762" s="211"/>
      <c r="Q5762" s="211"/>
    </row>
    <row r="5763" spans="1:17" x14ac:dyDescent="0.25">
      <c r="A5763" s="60" t="s">
        <v>2902</v>
      </c>
      <c r="B5763" s="60" t="s">
        <v>8885</v>
      </c>
      <c r="C5763" s="211"/>
      <c r="D5763" s="211"/>
      <c r="E5763" s="211"/>
      <c r="F5763" s="211"/>
      <c r="G5763" s="211"/>
      <c r="H5763" s="211"/>
      <c r="I5763" s="211"/>
      <c r="J5763" s="211"/>
      <c r="K5763" s="211"/>
      <c r="L5763" s="211"/>
      <c r="M5763" s="211"/>
      <c r="N5763" s="211"/>
      <c r="O5763" s="211">
        <v>14.794</v>
      </c>
      <c r="P5763" s="211"/>
      <c r="Q5763" s="211"/>
    </row>
    <row r="5764" spans="1:17" x14ac:dyDescent="0.25">
      <c r="A5764" s="60" t="s">
        <v>1959</v>
      </c>
      <c r="B5764" s="60" t="s">
        <v>8886</v>
      </c>
      <c r="C5764" s="211">
        <v>4.4950000000000001</v>
      </c>
      <c r="D5764" s="211"/>
      <c r="E5764" s="211">
        <v>3.9470000000000001</v>
      </c>
      <c r="F5764" s="211"/>
      <c r="G5764" s="211"/>
      <c r="H5764" s="211"/>
      <c r="I5764" s="211"/>
      <c r="J5764" s="211"/>
      <c r="K5764" s="211"/>
      <c r="L5764" s="211">
        <v>6.4870000000000001</v>
      </c>
      <c r="M5764" s="211"/>
      <c r="N5764" s="211"/>
      <c r="O5764" s="211"/>
      <c r="P5764" s="211"/>
      <c r="Q5764" s="211"/>
    </row>
    <row r="5765" spans="1:17" x14ac:dyDescent="0.25">
      <c r="A5765" s="60" t="s">
        <v>1005</v>
      </c>
      <c r="B5765" s="60" t="s">
        <v>8887</v>
      </c>
      <c r="C5765" s="211"/>
      <c r="D5765" s="211"/>
      <c r="E5765" s="211"/>
      <c r="F5765" s="211"/>
      <c r="G5765" s="211"/>
      <c r="H5765" s="211"/>
      <c r="I5765" s="211"/>
      <c r="J5765" s="211"/>
      <c r="K5765" s="211"/>
      <c r="L5765" s="211"/>
      <c r="M5765" s="211"/>
      <c r="N5765" s="211"/>
      <c r="O5765" s="211">
        <v>0.42899999999999999</v>
      </c>
      <c r="P5765" s="211"/>
      <c r="Q5765" s="211"/>
    </row>
    <row r="5766" spans="1:17" x14ac:dyDescent="0.25">
      <c r="A5766" s="60" t="s">
        <v>3260</v>
      </c>
      <c r="B5766" s="60" t="s">
        <v>8888</v>
      </c>
      <c r="C5766" s="211"/>
      <c r="D5766" s="211"/>
      <c r="E5766" s="211"/>
      <c r="F5766" s="211"/>
      <c r="G5766" s="211"/>
      <c r="H5766" s="211"/>
      <c r="I5766" s="211"/>
      <c r="J5766" s="211"/>
      <c r="K5766" s="211"/>
      <c r="L5766" s="211"/>
      <c r="M5766" s="211"/>
      <c r="N5766" s="211"/>
      <c r="O5766" s="211"/>
      <c r="P5766" s="211">
        <v>4.5270000000000001</v>
      </c>
      <c r="Q5766" s="211"/>
    </row>
    <row r="5767" spans="1:17" x14ac:dyDescent="0.25">
      <c r="A5767" s="60" t="s">
        <v>2825</v>
      </c>
      <c r="B5767" s="60" t="s">
        <v>8889</v>
      </c>
      <c r="C5767" s="211"/>
      <c r="D5767" s="211"/>
      <c r="E5767" s="211"/>
      <c r="F5767" s="211"/>
      <c r="G5767" s="211"/>
      <c r="H5767" s="211"/>
      <c r="I5767" s="211">
        <v>1.6639999999999999</v>
      </c>
      <c r="J5767" s="211"/>
      <c r="K5767" s="211"/>
      <c r="L5767" s="211"/>
      <c r="M5767" s="211"/>
      <c r="N5767" s="211"/>
      <c r="O5767" s="211"/>
      <c r="P5767" s="211"/>
      <c r="Q5767" s="211"/>
    </row>
    <row r="5768" spans="1:17" x14ac:dyDescent="0.25">
      <c r="A5768" s="60" t="s">
        <v>1234</v>
      </c>
      <c r="B5768" s="60" t="s">
        <v>8890</v>
      </c>
      <c r="C5768" s="211"/>
      <c r="D5768" s="211"/>
      <c r="E5768" s="211"/>
      <c r="F5768" s="211"/>
      <c r="G5768" s="211"/>
      <c r="H5768" s="211"/>
      <c r="I5768" s="211"/>
      <c r="J5768" s="211"/>
      <c r="K5768" s="211">
        <v>14.021000000000001</v>
      </c>
      <c r="L5768" s="211">
        <v>109.896</v>
      </c>
      <c r="M5768" s="211"/>
      <c r="N5768" s="211"/>
      <c r="O5768" s="211"/>
      <c r="P5768" s="211"/>
      <c r="Q5768" s="211"/>
    </row>
    <row r="5769" spans="1:17" x14ac:dyDescent="0.25">
      <c r="A5769" s="60" t="s">
        <v>1721</v>
      </c>
      <c r="B5769" s="60" t="s">
        <v>8891</v>
      </c>
      <c r="C5769" s="211"/>
      <c r="D5769" s="211"/>
      <c r="E5769" s="211"/>
      <c r="F5769" s="211"/>
      <c r="G5769" s="211"/>
      <c r="H5769" s="211"/>
      <c r="I5769" s="211"/>
      <c r="J5769" s="211"/>
      <c r="K5769" s="211">
        <v>3.21</v>
      </c>
      <c r="L5769" s="211"/>
      <c r="M5769" s="211"/>
      <c r="N5769" s="211"/>
      <c r="O5769" s="211"/>
      <c r="P5769" s="211"/>
      <c r="Q5769" s="211"/>
    </row>
    <row r="5770" spans="1:17" x14ac:dyDescent="0.25">
      <c r="A5770" s="60" t="s">
        <v>710</v>
      </c>
      <c r="B5770" s="60" t="s">
        <v>8892</v>
      </c>
      <c r="C5770" s="211"/>
      <c r="D5770" s="211"/>
      <c r="E5770" s="211"/>
      <c r="F5770" s="211"/>
      <c r="G5770" s="211">
        <v>0.42199999999999999</v>
      </c>
      <c r="H5770" s="211"/>
      <c r="I5770" s="211"/>
      <c r="J5770" s="211"/>
      <c r="K5770" s="211"/>
      <c r="L5770" s="211"/>
      <c r="M5770" s="211"/>
      <c r="N5770" s="211"/>
      <c r="O5770" s="211"/>
      <c r="P5770" s="211"/>
      <c r="Q5770" s="211"/>
    </row>
    <row r="5771" spans="1:17" x14ac:dyDescent="0.25">
      <c r="A5771" s="60" t="s">
        <v>984</v>
      </c>
      <c r="B5771" s="60" t="s">
        <v>8894</v>
      </c>
      <c r="C5771" s="211"/>
      <c r="D5771" s="211"/>
      <c r="E5771" s="211">
        <v>14.148999999999999</v>
      </c>
      <c r="F5771" s="211">
        <v>2.4289999999999998</v>
      </c>
      <c r="G5771" s="211"/>
      <c r="H5771" s="211">
        <v>7.7869999999999999</v>
      </c>
      <c r="I5771" s="211">
        <v>1.4770000000000001</v>
      </c>
      <c r="J5771" s="211"/>
      <c r="K5771" s="211"/>
      <c r="L5771" s="211"/>
      <c r="M5771" s="211"/>
      <c r="N5771" s="211"/>
      <c r="O5771" s="211"/>
      <c r="P5771" s="211"/>
      <c r="Q5771" s="211"/>
    </row>
    <row r="5772" spans="1:17" x14ac:dyDescent="0.25">
      <c r="A5772" s="60" t="s">
        <v>1577</v>
      </c>
      <c r="B5772" s="60" t="s">
        <v>8895</v>
      </c>
      <c r="C5772" s="211"/>
      <c r="D5772" s="211"/>
      <c r="E5772" s="211"/>
      <c r="F5772" s="211"/>
      <c r="G5772" s="211"/>
      <c r="H5772" s="211">
        <v>0.33600000000000002</v>
      </c>
      <c r="I5772" s="211"/>
      <c r="J5772" s="211"/>
      <c r="K5772" s="211"/>
      <c r="L5772" s="211"/>
      <c r="M5772" s="211">
        <v>0.27400000000000002</v>
      </c>
      <c r="N5772" s="211">
        <v>156</v>
      </c>
      <c r="O5772" s="211"/>
      <c r="P5772" s="211">
        <v>42.167000000000002</v>
      </c>
      <c r="Q5772" s="211">
        <v>0.49</v>
      </c>
    </row>
    <row r="5773" spans="1:17" x14ac:dyDescent="0.25">
      <c r="A5773" s="60" t="s">
        <v>1350</v>
      </c>
      <c r="B5773" s="60" t="s">
        <v>8896</v>
      </c>
      <c r="C5773" s="211"/>
      <c r="D5773" s="211"/>
      <c r="E5773" s="211">
        <v>12.12</v>
      </c>
      <c r="F5773" s="211">
        <v>0.28799999999999998</v>
      </c>
      <c r="G5773" s="211"/>
      <c r="H5773" s="211">
        <v>24.151</v>
      </c>
      <c r="I5773" s="211">
        <v>15.49</v>
      </c>
      <c r="J5773" s="211">
        <v>55.19</v>
      </c>
      <c r="K5773" s="211">
        <v>19.715</v>
      </c>
      <c r="L5773" s="211"/>
      <c r="M5773" s="211"/>
      <c r="N5773" s="211"/>
      <c r="O5773" s="211">
        <v>8.1000000000000003E-2</v>
      </c>
      <c r="P5773" s="211"/>
      <c r="Q5773" s="211">
        <v>10.37</v>
      </c>
    </row>
    <row r="5774" spans="1:17" x14ac:dyDescent="0.25">
      <c r="A5774" s="60" t="s">
        <v>2904</v>
      </c>
      <c r="B5774" s="60" t="s">
        <v>8897</v>
      </c>
      <c r="C5774" s="211"/>
      <c r="D5774" s="211"/>
      <c r="E5774" s="211">
        <v>2.6960000000000002</v>
      </c>
      <c r="F5774" s="211"/>
      <c r="G5774" s="211">
        <v>0.82299999999999995</v>
      </c>
      <c r="H5774" s="211"/>
      <c r="I5774" s="211">
        <v>0.19700000000000001</v>
      </c>
      <c r="J5774" s="211"/>
      <c r="K5774" s="211">
        <v>5.923</v>
      </c>
      <c r="L5774" s="211"/>
      <c r="M5774" s="211">
        <v>17.824999999999999</v>
      </c>
      <c r="N5774" s="211"/>
      <c r="O5774" s="211"/>
      <c r="P5774" s="211"/>
      <c r="Q5774" s="211"/>
    </row>
    <row r="5775" spans="1:17" x14ac:dyDescent="0.25">
      <c r="A5775" s="60" t="s">
        <v>1455</v>
      </c>
      <c r="B5775" s="60" t="s">
        <v>8898</v>
      </c>
      <c r="C5775" s="211"/>
      <c r="D5775" s="211"/>
      <c r="E5775" s="211"/>
      <c r="F5775" s="211"/>
      <c r="G5775" s="211"/>
      <c r="H5775" s="211"/>
      <c r="I5775" s="211"/>
      <c r="J5775" s="211"/>
      <c r="K5775" s="211"/>
      <c r="L5775" s="211"/>
      <c r="M5775" s="211"/>
      <c r="N5775" s="211"/>
      <c r="O5775" s="211">
        <v>19137.386999999999</v>
      </c>
      <c r="P5775" s="211"/>
      <c r="Q5775" s="211"/>
    </row>
    <row r="5776" spans="1:17" x14ac:dyDescent="0.25">
      <c r="A5776" s="60" t="s">
        <v>2606</v>
      </c>
      <c r="B5776" s="60" t="s">
        <v>8899</v>
      </c>
      <c r="C5776" s="211"/>
      <c r="D5776" s="211"/>
      <c r="E5776" s="211"/>
      <c r="F5776" s="211"/>
      <c r="G5776" s="211">
        <v>0.51500000000000001</v>
      </c>
      <c r="H5776" s="211"/>
      <c r="I5776" s="211"/>
      <c r="J5776" s="211"/>
      <c r="K5776" s="211">
        <v>13.377000000000001</v>
      </c>
      <c r="L5776" s="211"/>
      <c r="M5776" s="211"/>
      <c r="N5776" s="211"/>
      <c r="O5776" s="211">
        <v>1.383</v>
      </c>
      <c r="P5776" s="211"/>
      <c r="Q5776" s="211"/>
    </row>
    <row r="5777" spans="1:17" x14ac:dyDescent="0.25">
      <c r="A5777" s="60" t="s">
        <v>431</v>
      </c>
      <c r="B5777" s="60" t="s">
        <v>8900</v>
      </c>
      <c r="C5777" s="211"/>
      <c r="D5777" s="211"/>
      <c r="E5777" s="211"/>
      <c r="F5777" s="211">
        <v>2.0550000000000002</v>
      </c>
      <c r="G5777" s="211"/>
      <c r="H5777" s="211"/>
      <c r="I5777" s="211"/>
      <c r="J5777" s="211"/>
      <c r="K5777" s="211"/>
      <c r="L5777" s="211">
        <v>2.3370000000000002</v>
      </c>
      <c r="M5777" s="211"/>
      <c r="N5777" s="211"/>
      <c r="O5777" s="211"/>
      <c r="P5777" s="211"/>
      <c r="Q5777" s="211"/>
    </row>
    <row r="5778" spans="1:17" x14ac:dyDescent="0.25">
      <c r="A5778" s="60" t="s">
        <v>1546</v>
      </c>
      <c r="B5778" s="60" t="s">
        <v>8901</v>
      </c>
      <c r="C5778" s="211"/>
      <c r="D5778" s="211"/>
      <c r="E5778" s="211"/>
      <c r="F5778" s="211">
        <v>16.023</v>
      </c>
      <c r="G5778" s="211"/>
      <c r="H5778" s="211"/>
      <c r="I5778" s="211">
        <v>23.335000000000001</v>
      </c>
      <c r="J5778" s="211">
        <v>13.701000000000001</v>
      </c>
      <c r="K5778" s="211">
        <v>3.4860000000000002</v>
      </c>
      <c r="L5778" s="211"/>
      <c r="M5778" s="211">
        <v>2.3919999999999999</v>
      </c>
      <c r="N5778" s="211"/>
      <c r="O5778" s="211"/>
      <c r="P5778" s="211"/>
      <c r="Q5778" s="211"/>
    </row>
    <row r="5779" spans="1:17" x14ac:dyDescent="0.25">
      <c r="A5779" s="60" t="s">
        <v>1926</v>
      </c>
      <c r="B5779" s="60" t="s">
        <v>8902</v>
      </c>
      <c r="C5779" s="211"/>
      <c r="D5779" s="211"/>
      <c r="E5779" s="211"/>
      <c r="F5779" s="211"/>
      <c r="G5779" s="211"/>
      <c r="H5779" s="211"/>
      <c r="I5779" s="211"/>
      <c r="J5779" s="211"/>
      <c r="K5779" s="211"/>
      <c r="L5779" s="211"/>
      <c r="M5779" s="211">
        <v>5.9420000000000002</v>
      </c>
      <c r="N5779" s="211"/>
      <c r="O5779" s="211"/>
      <c r="P5779" s="211"/>
      <c r="Q5779" s="211"/>
    </row>
    <row r="5780" spans="1:17" x14ac:dyDescent="0.25">
      <c r="A5780" s="60" t="s">
        <v>1626</v>
      </c>
      <c r="B5780" s="60" t="s">
        <v>8903</v>
      </c>
      <c r="C5780" s="211"/>
      <c r="D5780" s="211"/>
      <c r="E5780" s="211"/>
      <c r="F5780" s="211"/>
      <c r="G5780" s="211"/>
      <c r="H5780" s="211"/>
      <c r="I5780" s="211">
        <v>23.048999999999999</v>
      </c>
      <c r="J5780" s="211"/>
      <c r="K5780" s="211">
        <v>0.56899999999999995</v>
      </c>
      <c r="L5780" s="211">
        <v>59.536999999999999</v>
      </c>
      <c r="M5780" s="211"/>
      <c r="N5780" s="211"/>
      <c r="O5780" s="211"/>
      <c r="P5780" s="211">
        <v>4.6420000000000003</v>
      </c>
      <c r="Q5780" s="211"/>
    </row>
    <row r="5781" spans="1:17" x14ac:dyDescent="0.25">
      <c r="A5781" s="60" t="s">
        <v>1365</v>
      </c>
      <c r="B5781" s="60" t="s">
        <v>8904</v>
      </c>
      <c r="C5781" s="211"/>
      <c r="D5781" s="211"/>
      <c r="E5781" s="211"/>
      <c r="F5781" s="211"/>
      <c r="G5781" s="211"/>
      <c r="H5781" s="211"/>
      <c r="I5781" s="211">
        <v>6.3639999999999999</v>
      </c>
      <c r="J5781" s="211"/>
      <c r="K5781" s="211">
        <v>3.1360000000000001</v>
      </c>
      <c r="L5781" s="211">
        <v>1.9850000000000001</v>
      </c>
      <c r="M5781" s="211">
        <v>2.33</v>
      </c>
      <c r="N5781" s="211">
        <v>3</v>
      </c>
      <c r="O5781" s="211"/>
      <c r="P5781" s="211">
        <v>10.121</v>
      </c>
      <c r="Q5781" s="211">
        <v>14.51</v>
      </c>
    </row>
    <row r="5782" spans="1:17" x14ac:dyDescent="0.25">
      <c r="A5782" s="60" t="s">
        <v>605</v>
      </c>
      <c r="B5782" s="60" t="s">
        <v>8905</v>
      </c>
      <c r="C5782" s="211">
        <v>4.181</v>
      </c>
      <c r="D5782" s="211">
        <v>0.36799999999999999</v>
      </c>
      <c r="E5782" s="211">
        <v>22.788</v>
      </c>
      <c r="F5782" s="211"/>
      <c r="G5782" s="211">
        <v>165.999</v>
      </c>
      <c r="H5782" s="211">
        <v>6.0460000000000003</v>
      </c>
      <c r="I5782" s="211">
        <v>307.048</v>
      </c>
      <c r="J5782" s="211">
        <v>1.1970000000000001</v>
      </c>
      <c r="K5782" s="211"/>
      <c r="L5782" s="211">
        <v>9.7780000000000005</v>
      </c>
      <c r="M5782" s="211">
        <v>0.97399999999999998</v>
      </c>
      <c r="N5782" s="211">
        <v>22</v>
      </c>
      <c r="O5782" s="211"/>
      <c r="P5782" s="211">
        <v>10.74</v>
      </c>
      <c r="Q5782" s="211">
        <v>11.1</v>
      </c>
    </row>
    <row r="5783" spans="1:17" x14ac:dyDescent="0.25">
      <c r="A5783" s="60" t="s">
        <v>729</v>
      </c>
      <c r="B5783" s="60" t="s">
        <v>8906</v>
      </c>
      <c r="C5783" s="211"/>
      <c r="D5783" s="211"/>
      <c r="E5783" s="211">
        <v>30.378</v>
      </c>
      <c r="F5783" s="211">
        <v>3.254</v>
      </c>
      <c r="G5783" s="211">
        <v>14.265000000000001</v>
      </c>
      <c r="H5783" s="211">
        <v>2.2120000000000002</v>
      </c>
      <c r="I5783" s="211">
        <v>17.286999999999999</v>
      </c>
      <c r="J5783" s="211">
        <v>16.222000000000001</v>
      </c>
      <c r="K5783" s="211">
        <v>0.86699999999999999</v>
      </c>
      <c r="L5783" s="211">
        <v>6.4</v>
      </c>
      <c r="M5783" s="211">
        <v>5.9349999999999996</v>
      </c>
      <c r="N5783" s="211">
        <v>41</v>
      </c>
      <c r="O5783" s="211"/>
      <c r="P5783" s="211"/>
      <c r="Q5783" s="211"/>
    </row>
    <row r="5784" spans="1:17" x14ac:dyDescent="0.25">
      <c r="A5784" s="60" t="s">
        <v>489</v>
      </c>
      <c r="B5784" s="60" t="s">
        <v>8907</v>
      </c>
      <c r="C5784" s="211"/>
      <c r="D5784" s="211"/>
      <c r="E5784" s="211">
        <v>37.896999999999998</v>
      </c>
      <c r="F5784" s="211">
        <v>4.7720000000000002</v>
      </c>
      <c r="G5784" s="211"/>
      <c r="H5784" s="211">
        <v>17.167999999999999</v>
      </c>
      <c r="I5784" s="211">
        <v>28.408000000000001</v>
      </c>
      <c r="J5784" s="211">
        <v>18.783000000000001</v>
      </c>
      <c r="K5784" s="211"/>
      <c r="L5784" s="211">
        <v>52.679000000000002</v>
      </c>
      <c r="M5784" s="211"/>
      <c r="N5784" s="211"/>
      <c r="O5784" s="211"/>
      <c r="P5784" s="211"/>
      <c r="Q5784" s="211"/>
    </row>
    <row r="5785" spans="1:17" x14ac:dyDescent="0.25">
      <c r="A5785" s="60" t="s">
        <v>2919</v>
      </c>
      <c r="B5785" s="60" t="s">
        <v>8908</v>
      </c>
      <c r="C5785" s="211"/>
      <c r="D5785" s="211"/>
      <c r="E5785" s="211"/>
      <c r="F5785" s="211">
        <v>2.9350000000000001</v>
      </c>
      <c r="G5785" s="211"/>
      <c r="H5785" s="211"/>
      <c r="I5785" s="211"/>
      <c r="J5785" s="211"/>
      <c r="K5785" s="211"/>
      <c r="L5785" s="211"/>
      <c r="M5785" s="211"/>
      <c r="N5785" s="211"/>
      <c r="O5785" s="211"/>
      <c r="P5785" s="211"/>
      <c r="Q5785" s="211"/>
    </row>
    <row r="5786" spans="1:17" x14ac:dyDescent="0.25">
      <c r="A5786" s="60" t="s">
        <v>1976</v>
      </c>
      <c r="B5786" s="60" t="s">
        <v>8909</v>
      </c>
      <c r="C5786" s="211"/>
      <c r="D5786" s="211">
        <v>1.01</v>
      </c>
      <c r="E5786" s="211">
        <v>0.83799999999999997</v>
      </c>
      <c r="F5786" s="211">
        <v>19.053000000000001</v>
      </c>
      <c r="G5786" s="211">
        <v>4.5970000000000004</v>
      </c>
      <c r="H5786" s="211">
        <v>13.019</v>
      </c>
      <c r="I5786" s="211">
        <v>2.5409999999999999</v>
      </c>
      <c r="J5786" s="211">
        <v>2.653</v>
      </c>
      <c r="K5786" s="211"/>
      <c r="L5786" s="211"/>
      <c r="M5786" s="211"/>
      <c r="N5786" s="211">
        <v>5</v>
      </c>
      <c r="O5786" s="211"/>
      <c r="P5786" s="211"/>
      <c r="Q5786" s="211"/>
    </row>
    <row r="5787" spans="1:17" x14ac:dyDescent="0.25">
      <c r="A5787" s="60" t="s">
        <v>924</v>
      </c>
      <c r="B5787" s="60" t="s">
        <v>8910</v>
      </c>
      <c r="C5787" s="211"/>
      <c r="D5787" s="211"/>
      <c r="E5787" s="211"/>
      <c r="F5787" s="211">
        <v>0.193</v>
      </c>
      <c r="G5787" s="211"/>
      <c r="H5787" s="211"/>
      <c r="I5787" s="211"/>
      <c r="J5787" s="211">
        <v>0.61699999999999999</v>
      </c>
      <c r="K5787" s="211">
        <v>6.0910000000000002</v>
      </c>
      <c r="L5787" s="211"/>
      <c r="M5787" s="211"/>
      <c r="N5787" s="211">
        <v>788</v>
      </c>
      <c r="O5787" s="211"/>
      <c r="P5787" s="211">
        <v>5.8929999999999998</v>
      </c>
      <c r="Q5787" s="211">
        <v>17.91</v>
      </c>
    </row>
    <row r="5788" spans="1:17" x14ac:dyDescent="0.25">
      <c r="A5788" s="60" t="s">
        <v>1093</v>
      </c>
      <c r="B5788" s="60" t="s">
        <v>8911</v>
      </c>
      <c r="C5788" s="211"/>
      <c r="D5788" s="211">
        <v>0.54100000000000004</v>
      </c>
      <c r="E5788" s="211">
        <v>2.1789999999999998</v>
      </c>
      <c r="F5788" s="211"/>
      <c r="G5788" s="211"/>
      <c r="H5788" s="211"/>
      <c r="I5788" s="211">
        <v>0.52300000000000002</v>
      </c>
      <c r="J5788" s="211"/>
      <c r="K5788" s="211"/>
      <c r="L5788" s="211"/>
      <c r="M5788" s="211"/>
      <c r="N5788" s="211"/>
      <c r="O5788" s="211"/>
      <c r="P5788" s="211"/>
      <c r="Q5788" s="211"/>
    </row>
    <row r="5789" spans="1:17" x14ac:dyDescent="0.25">
      <c r="A5789" s="60" t="s">
        <v>2112</v>
      </c>
      <c r="B5789" s="60" t="s">
        <v>8912</v>
      </c>
      <c r="C5789" s="211"/>
      <c r="D5789" s="211"/>
      <c r="E5789" s="211"/>
      <c r="F5789" s="211"/>
      <c r="G5789" s="211"/>
      <c r="H5789" s="211"/>
      <c r="I5789" s="211">
        <v>29.855</v>
      </c>
      <c r="J5789" s="211"/>
      <c r="K5789" s="211"/>
      <c r="L5789" s="211"/>
      <c r="M5789" s="211"/>
      <c r="N5789" s="211"/>
      <c r="O5789" s="211"/>
      <c r="P5789" s="211"/>
      <c r="Q5789" s="211"/>
    </row>
    <row r="5790" spans="1:17" x14ac:dyDescent="0.25">
      <c r="A5790" s="60" t="s">
        <v>867</v>
      </c>
      <c r="B5790" s="60" t="s">
        <v>8913</v>
      </c>
      <c r="C5790" s="211"/>
      <c r="D5790" s="211">
        <v>6.2E-2</v>
      </c>
      <c r="E5790" s="211">
        <v>16.507999999999999</v>
      </c>
      <c r="F5790" s="211">
        <v>16.887</v>
      </c>
      <c r="G5790" s="211">
        <v>54.506999999999998</v>
      </c>
      <c r="H5790" s="211">
        <v>6.492</v>
      </c>
      <c r="I5790" s="211">
        <v>10.856</v>
      </c>
      <c r="J5790" s="211">
        <v>1.7549999999999999</v>
      </c>
      <c r="K5790" s="211">
        <v>6.3079999999999998</v>
      </c>
      <c r="L5790" s="211">
        <v>7.4779999999999998</v>
      </c>
      <c r="M5790" s="211">
        <v>1.5309999999999999</v>
      </c>
      <c r="N5790" s="211">
        <v>1</v>
      </c>
      <c r="O5790" s="211">
        <v>33.216999999999999</v>
      </c>
      <c r="P5790" s="211">
        <v>9.891</v>
      </c>
      <c r="Q5790" s="211">
        <v>64.489999999999995</v>
      </c>
    </row>
    <row r="5791" spans="1:17" x14ac:dyDescent="0.25">
      <c r="A5791" s="60" t="s">
        <v>369</v>
      </c>
      <c r="B5791" s="60" t="s">
        <v>8914</v>
      </c>
      <c r="C5791" s="211"/>
      <c r="D5791" s="211">
        <v>6.8460000000000001</v>
      </c>
      <c r="E5791" s="211">
        <v>149.916</v>
      </c>
      <c r="F5791" s="211">
        <v>165.26900000000001</v>
      </c>
      <c r="G5791" s="211">
        <v>32.42</v>
      </c>
      <c r="H5791" s="211">
        <v>19.495999999999999</v>
      </c>
      <c r="I5791" s="211">
        <v>11.882999999999999</v>
      </c>
      <c r="J5791" s="211">
        <v>76.046000000000006</v>
      </c>
      <c r="K5791" s="211">
        <v>107.095</v>
      </c>
      <c r="L5791" s="211">
        <v>11.917999999999999</v>
      </c>
      <c r="M5791" s="211">
        <v>14.96</v>
      </c>
      <c r="N5791" s="211">
        <v>118</v>
      </c>
      <c r="O5791" s="211">
        <v>4.5110000000000001</v>
      </c>
      <c r="P5791" s="211">
        <v>2.5190000000000001</v>
      </c>
      <c r="Q5791" s="211">
        <v>0.67</v>
      </c>
    </row>
    <row r="5792" spans="1:17" x14ac:dyDescent="0.25">
      <c r="A5792" s="60" t="s">
        <v>3828</v>
      </c>
      <c r="B5792" s="60" t="s">
        <v>8915</v>
      </c>
      <c r="C5792" s="211"/>
      <c r="D5792" s="211"/>
      <c r="E5792" s="211"/>
      <c r="F5792" s="211"/>
      <c r="G5792" s="211"/>
      <c r="H5792" s="211"/>
      <c r="I5792" s="211"/>
      <c r="J5792" s="211"/>
      <c r="K5792" s="211">
        <v>77.668000000000006</v>
      </c>
      <c r="L5792" s="211"/>
      <c r="M5792" s="211"/>
      <c r="N5792" s="211"/>
      <c r="O5792" s="211">
        <v>0.22800000000000001</v>
      </c>
      <c r="P5792" s="211"/>
      <c r="Q5792" s="211"/>
    </row>
    <row r="5793" spans="1:17" x14ac:dyDescent="0.25">
      <c r="A5793" s="60" t="s">
        <v>3624</v>
      </c>
      <c r="B5793" s="60" t="s">
        <v>8916</v>
      </c>
      <c r="C5793" s="211"/>
      <c r="D5793" s="211"/>
      <c r="E5793" s="211"/>
      <c r="F5793" s="211">
        <v>0.14399999999999999</v>
      </c>
      <c r="G5793" s="211"/>
      <c r="H5793" s="211"/>
      <c r="I5793" s="211"/>
      <c r="J5793" s="211"/>
      <c r="K5793" s="211"/>
      <c r="L5793" s="211"/>
      <c r="M5793" s="211"/>
      <c r="N5793" s="211"/>
      <c r="O5793" s="211"/>
      <c r="P5793" s="211"/>
      <c r="Q5793" s="211">
        <v>0.03</v>
      </c>
    </row>
    <row r="5794" spans="1:17" x14ac:dyDescent="0.25">
      <c r="A5794" s="60" t="s">
        <v>3135</v>
      </c>
      <c r="B5794" s="60" t="s">
        <v>8917</v>
      </c>
      <c r="C5794" s="211"/>
      <c r="D5794" s="211"/>
      <c r="E5794" s="211"/>
      <c r="F5794" s="211"/>
      <c r="G5794" s="211"/>
      <c r="H5794" s="211"/>
      <c r="I5794" s="211">
        <v>1.972</v>
      </c>
      <c r="J5794" s="211"/>
      <c r="K5794" s="211"/>
      <c r="L5794" s="211"/>
      <c r="M5794" s="211"/>
      <c r="N5794" s="211"/>
      <c r="O5794" s="211"/>
      <c r="P5794" s="211"/>
      <c r="Q5794" s="211"/>
    </row>
    <row r="5795" spans="1:17" x14ac:dyDescent="0.25">
      <c r="A5795" s="60" t="s">
        <v>3424</v>
      </c>
      <c r="B5795" s="60" t="s">
        <v>8918</v>
      </c>
      <c r="C5795" s="211"/>
      <c r="D5795" s="211"/>
      <c r="E5795" s="211"/>
      <c r="F5795" s="211">
        <v>2.3490000000000002</v>
      </c>
      <c r="G5795" s="211"/>
      <c r="H5795" s="211"/>
      <c r="I5795" s="211"/>
      <c r="J5795" s="211"/>
      <c r="K5795" s="211"/>
      <c r="L5795" s="211"/>
      <c r="M5795" s="211"/>
      <c r="N5795" s="211"/>
      <c r="O5795" s="211"/>
      <c r="P5795" s="211"/>
      <c r="Q5795" s="211"/>
    </row>
    <row r="5796" spans="1:17" x14ac:dyDescent="0.25">
      <c r="A5796" s="60" t="s">
        <v>2081</v>
      </c>
      <c r="B5796" s="60" t="s">
        <v>8919</v>
      </c>
      <c r="C5796" s="211">
        <v>1.0620000000000001</v>
      </c>
      <c r="D5796" s="211">
        <v>213.15199999999999</v>
      </c>
      <c r="E5796" s="211"/>
      <c r="F5796" s="211">
        <v>31.009</v>
      </c>
      <c r="G5796" s="211">
        <v>8.8999999999999996E-2</v>
      </c>
      <c r="H5796" s="211">
        <v>8.5640000000000001</v>
      </c>
      <c r="I5796" s="211">
        <v>1.179</v>
      </c>
      <c r="J5796" s="211"/>
      <c r="K5796" s="211"/>
      <c r="L5796" s="211"/>
      <c r="M5796" s="211"/>
      <c r="N5796" s="211"/>
      <c r="O5796" s="211"/>
      <c r="P5796" s="211"/>
      <c r="Q5796" s="211">
        <v>0.01</v>
      </c>
    </row>
    <row r="5797" spans="1:17" x14ac:dyDescent="0.25">
      <c r="A5797" s="60" t="s">
        <v>1885</v>
      </c>
      <c r="B5797" s="60" t="s">
        <v>8920</v>
      </c>
      <c r="C5797" s="211"/>
      <c r="D5797" s="211">
        <v>0.3</v>
      </c>
      <c r="E5797" s="211">
        <v>1.1739999999999999</v>
      </c>
      <c r="F5797" s="211">
        <v>8.7759999999999998</v>
      </c>
      <c r="G5797" s="211"/>
      <c r="H5797" s="211"/>
      <c r="I5797" s="211">
        <v>108.479</v>
      </c>
      <c r="J5797" s="211"/>
      <c r="K5797" s="211">
        <v>1.4039999999999999</v>
      </c>
      <c r="L5797" s="211">
        <v>0.76800000000000002</v>
      </c>
      <c r="M5797" s="211"/>
      <c r="N5797" s="211"/>
      <c r="O5797" s="211"/>
      <c r="P5797" s="211">
        <v>2.044</v>
      </c>
      <c r="Q5797" s="211"/>
    </row>
    <row r="5798" spans="1:17" x14ac:dyDescent="0.25">
      <c r="A5798" s="60" t="s">
        <v>3496</v>
      </c>
      <c r="B5798" s="60" t="s">
        <v>8921</v>
      </c>
      <c r="C5798" s="211"/>
      <c r="D5798" s="211">
        <v>4.0000000000000001E-3</v>
      </c>
      <c r="E5798" s="211"/>
      <c r="F5798" s="211"/>
      <c r="G5798" s="211"/>
      <c r="H5798" s="211"/>
      <c r="I5798" s="211">
        <v>1.778</v>
      </c>
      <c r="J5798" s="211">
        <v>8.5999999999999993E-2</v>
      </c>
      <c r="K5798" s="211"/>
      <c r="L5798" s="211"/>
      <c r="M5798" s="211"/>
      <c r="N5798" s="211"/>
      <c r="O5798" s="211"/>
      <c r="P5798" s="211"/>
      <c r="Q5798" s="211"/>
    </row>
    <row r="5799" spans="1:17" x14ac:dyDescent="0.25">
      <c r="A5799" s="60" t="s">
        <v>2236</v>
      </c>
      <c r="B5799" s="60" t="s">
        <v>8922</v>
      </c>
      <c r="C5799" s="211"/>
      <c r="D5799" s="211"/>
      <c r="E5799" s="211">
        <v>0.27100000000000002</v>
      </c>
      <c r="F5799" s="211">
        <v>10.268000000000001</v>
      </c>
      <c r="G5799" s="211"/>
      <c r="H5799" s="211"/>
      <c r="I5799" s="211">
        <v>4.2000000000000003E-2</v>
      </c>
      <c r="J5799" s="211">
        <v>0.14499999999999999</v>
      </c>
      <c r="K5799" s="211">
        <v>33.234000000000002</v>
      </c>
      <c r="L5799" s="211">
        <v>0.83799999999999997</v>
      </c>
      <c r="M5799" s="211"/>
      <c r="N5799" s="211"/>
      <c r="O5799" s="211"/>
      <c r="P5799" s="211"/>
      <c r="Q5799" s="211"/>
    </row>
    <row r="5800" spans="1:17" x14ac:dyDescent="0.25">
      <c r="A5800" s="60" t="s">
        <v>3399</v>
      </c>
      <c r="B5800" s="60" t="s">
        <v>8923</v>
      </c>
      <c r="C5800" s="211"/>
      <c r="D5800" s="211">
        <v>6.5000000000000002E-2</v>
      </c>
      <c r="E5800" s="211"/>
      <c r="F5800" s="211"/>
      <c r="G5800" s="211"/>
      <c r="H5800" s="211">
        <v>1.4319999999999999</v>
      </c>
      <c r="I5800" s="211"/>
      <c r="J5800" s="211"/>
      <c r="K5800" s="211"/>
      <c r="L5800" s="211"/>
      <c r="M5800" s="211"/>
      <c r="N5800" s="211"/>
      <c r="O5800" s="211"/>
      <c r="P5800" s="211"/>
      <c r="Q5800" s="211"/>
    </row>
    <row r="5801" spans="1:17" x14ac:dyDescent="0.25">
      <c r="A5801" s="60" t="s">
        <v>2885</v>
      </c>
      <c r="B5801" s="60" t="s">
        <v>8924</v>
      </c>
      <c r="C5801" s="211"/>
      <c r="D5801" s="211"/>
      <c r="E5801" s="211">
        <v>0.40200000000000002</v>
      </c>
      <c r="F5801" s="211"/>
      <c r="G5801" s="211"/>
      <c r="H5801" s="211"/>
      <c r="I5801" s="211"/>
      <c r="J5801" s="211"/>
      <c r="K5801" s="211"/>
      <c r="L5801" s="211"/>
      <c r="M5801" s="211">
        <v>0</v>
      </c>
      <c r="N5801" s="211"/>
      <c r="O5801" s="211"/>
      <c r="P5801" s="211"/>
      <c r="Q5801" s="211"/>
    </row>
    <row r="5802" spans="1:17" x14ac:dyDescent="0.25">
      <c r="A5802" s="60" t="s">
        <v>1138</v>
      </c>
      <c r="B5802" s="60" t="s">
        <v>8925</v>
      </c>
      <c r="C5802" s="211"/>
      <c r="D5802" s="211"/>
      <c r="E5802" s="211">
        <v>5.0999999999999997E-2</v>
      </c>
      <c r="F5802" s="211"/>
      <c r="G5802" s="211"/>
      <c r="H5802" s="211">
        <v>2.423</v>
      </c>
      <c r="I5802" s="211"/>
      <c r="J5802" s="211"/>
      <c r="K5802" s="211"/>
      <c r="L5802" s="211"/>
      <c r="M5802" s="211"/>
      <c r="N5802" s="211">
        <v>3</v>
      </c>
      <c r="O5802" s="211"/>
      <c r="P5802" s="211"/>
      <c r="Q5802" s="211"/>
    </row>
    <row r="5803" spans="1:17" x14ac:dyDescent="0.25">
      <c r="A5803" s="60" t="s">
        <v>1567</v>
      </c>
      <c r="B5803" s="60" t="s">
        <v>8926</v>
      </c>
      <c r="C5803" s="211"/>
      <c r="D5803" s="211"/>
      <c r="E5803" s="211">
        <v>0.53700000000000003</v>
      </c>
      <c r="F5803" s="211"/>
      <c r="G5803" s="211"/>
      <c r="H5803" s="211">
        <v>0.94499999999999995</v>
      </c>
      <c r="I5803" s="211">
        <v>0.20200000000000001</v>
      </c>
      <c r="J5803" s="211">
        <v>51.715000000000003</v>
      </c>
      <c r="K5803" s="211"/>
      <c r="L5803" s="211">
        <v>8.0670000000000002</v>
      </c>
      <c r="M5803" s="211">
        <v>1.4330000000000001</v>
      </c>
      <c r="N5803" s="211"/>
      <c r="O5803" s="211"/>
      <c r="P5803" s="211"/>
      <c r="Q5803" s="211"/>
    </row>
    <row r="5804" spans="1:17" x14ac:dyDescent="0.25">
      <c r="A5804" s="60" t="s">
        <v>1214</v>
      </c>
      <c r="B5804" s="60" t="s">
        <v>8927</v>
      </c>
      <c r="C5804" s="211"/>
      <c r="D5804" s="211">
        <v>0.46200000000000002</v>
      </c>
      <c r="E5804" s="211">
        <v>0.17499999999999999</v>
      </c>
      <c r="F5804" s="211"/>
      <c r="G5804" s="211">
        <v>8.3000000000000004E-2</v>
      </c>
      <c r="H5804" s="211">
        <v>0.28799999999999998</v>
      </c>
      <c r="I5804" s="211"/>
      <c r="J5804" s="211"/>
      <c r="K5804" s="211"/>
      <c r="L5804" s="211">
        <v>8.7629999999999999</v>
      </c>
      <c r="M5804" s="211"/>
      <c r="N5804" s="211"/>
      <c r="O5804" s="211"/>
      <c r="P5804" s="211"/>
      <c r="Q5804" s="211"/>
    </row>
    <row r="5805" spans="1:17" x14ac:dyDescent="0.25">
      <c r="A5805" s="60" t="s">
        <v>4627</v>
      </c>
      <c r="B5805" s="60" t="s">
        <v>8928</v>
      </c>
      <c r="C5805" s="211"/>
      <c r="D5805" s="211"/>
      <c r="E5805" s="211"/>
      <c r="F5805" s="211"/>
      <c r="G5805" s="211"/>
      <c r="H5805" s="211">
        <v>7.0000000000000007E-2</v>
      </c>
      <c r="I5805" s="211"/>
      <c r="J5805" s="211"/>
      <c r="K5805" s="211"/>
      <c r="L5805" s="211"/>
      <c r="M5805" s="211"/>
      <c r="N5805" s="211"/>
      <c r="O5805" s="211"/>
      <c r="P5805" s="211"/>
      <c r="Q5805" s="211"/>
    </row>
    <row r="5806" spans="1:17" x14ac:dyDescent="0.25">
      <c r="A5806" s="60" t="s">
        <v>4321</v>
      </c>
      <c r="B5806" s="60" t="s">
        <v>8929</v>
      </c>
      <c r="C5806" s="211"/>
      <c r="D5806" s="211"/>
      <c r="E5806" s="211"/>
      <c r="F5806" s="211"/>
      <c r="G5806" s="211"/>
      <c r="H5806" s="211"/>
      <c r="I5806" s="211">
        <v>7.8760000000000003</v>
      </c>
      <c r="J5806" s="211"/>
      <c r="K5806" s="211"/>
      <c r="L5806" s="211"/>
      <c r="M5806" s="211"/>
      <c r="N5806" s="211"/>
      <c r="O5806" s="211"/>
      <c r="P5806" s="211"/>
      <c r="Q5806" s="211"/>
    </row>
    <row r="5807" spans="1:17" x14ac:dyDescent="0.25">
      <c r="A5807" s="60" t="s">
        <v>2140</v>
      </c>
      <c r="B5807" s="60" t="s">
        <v>8930</v>
      </c>
      <c r="C5807" s="211"/>
      <c r="D5807" s="211"/>
      <c r="E5807" s="211">
        <v>1.4179999999999999</v>
      </c>
      <c r="F5807" s="211">
        <v>11.769</v>
      </c>
      <c r="G5807" s="211"/>
      <c r="H5807" s="211"/>
      <c r="I5807" s="211"/>
      <c r="J5807" s="211"/>
      <c r="K5807" s="211">
        <v>6.0019999999999998</v>
      </c>
      <c r="L5807" s="211">
        <v>21.39</v>
      </c>
      <c r="M5807" s="211"/>
      <c r="N5807" s="211"/>
      <c r="O5807" s="211">
        <v>292.57799999999997</v>
      </c>
      <c r="P5807" s="211">
        <v>48.46</v>
      </c>
      <c r="Q5807" s="211">
        <v>26.53</v>
      </c>
    </row>
    <row r="5808" spans="1:17" x14ac:dyDescent="0.25">
      <c r="A5808" s="60" t="s">
        <v>2414</v>
      </c>
      <c r="B5808" s="60" t="s">
        <v>8931</v>
      </c>
      <c r="C5808" s="211"/>
      <c r="D5808" s="211"/>
      <c r="E5808" s="211">
        <v>0.41099999999999998</v>
      </c>
      <c r="F5808" s="211"/>
      <c r="G5808" s="211"/>
      <c r="H5808" s="211"/>
      <c r="I5808" s="211"/>
      <c r="J5808" s="211"/>
      <c r="K5808" s="211"/>
      <c r="L5808" s="211"/>
      <c r="M5808" s="211"/>
      <c r="N5808" s="211"/>
      <c r="O5808" s="211">
        <v>3.831</v>
      </c>
      <c r="P5808" s="211"/>
      <c r="Q5808" s="211"/>
    </row>
    <row r="5809" spans="1:17" x14ac:dyDescent="0.25">
      <c r="A5809" s="60" t="s">
        <v>1889</v>
      </c>
      <c r="B5809" s="60" t="s">
        <v>8932</v>
      </c>
      <c r="C5809" s="211"/>
      <c r="D5809" s="211"/>
      <c r="E5809" s="211">
        <v>5.16</v>
      </c>
      <c r="F5809" s="211"/>
      <c r="G5809" s="211"/>
      <c r="H5809" s="211">
        <v>5.8000000000000003E-2</v>
      </c>
      <c r="I5809" s="211">
        <v>0.314</v>
      </c>
      <c r="J5809" s="211"/>
      <c r="K5809" s="211">
        <v>9.1999999999999998E-2</v>
      </c>
      <c r="L5809" s="211"/>
      <c r="M5809" s="211"/>
      <c r="N5809" s="211"/>
      <c r="O5809" s="211"/>
      <c r="P5809" s="211"/>
      <c r="Q5809" s="211"/>
    </row>
    <row r="5810" spans="1:17" x14ac:dyDescent="0.25">
      <c r="A5810" s="60" t="s">
        <v>2689</v>
      </c>
      <c r="B5810" s="60" t="s">
        <v>8933</v>
      </c>
      <c r="C5810" s="211"/>
      <c r="D5810" s="211"/>
      <c r="E5810" s="211"/>
      <c r="F5810" s="211"/>
      <c r="G5810" s="211"/>
      <c r="H5810" s="211"/>
      <c r="I5810" s="211"/>
      <c r="J5810" s="211"/>
      <c r="K5810" s="211"/>
      <c r="L5810" s="211"/>
      <c r="M5810" s="211"/>
      <c r="N5810" s="211">
        <v>1</v>
      </c>
      <c r="O5810" s="211">
        <v>1.4490000000000001</v>
      </c>
      <c r="P5810" s="211"/>
      <c r="Q5810" s="211"/>
    </row>
    <row r="5811" spans="1:17" x14ac:dyDescent="0.25">
      <c r="A5811" s="60" t="s">
        <v>3189</v>
      </c>
      <c r="B5811" s="60" t="s">
        <v>8934</v>
      </c>
      <c r="C5811" s="211"/>
      <c r="D5811" s="211">
        <v>0.91800000000000004</v>
      </c>
      <c r="E5811" s="211"/>
      <c r="F5811" s="211"/>
      <c r="G5811" s="211"/>
      <c r="H5811" s="211"/>
      <c r="I5811" s="211"/>
      <c r="J5811" s="211"/>
      <c r="K5811" s="211"/>
      <c r="L5811" s="211"/>
      <c r="M5811" s="211"/>
      <c r="N5811" s="211"/>
      <c r="O5811" s="211"/>
      <c r="P5811" s="211"/>
      <c r="Q5811" s="211"/>
    </row>
    <row r="5812" spans="1:17" x14ac:dyDescent="0.25">
      <c r="A5812" s="60" t="s">
        <v>518</v>
      </c>
      <c r="B5812" s="60" t="s">
        <v>8935</v>
      </c>
      <c r="C5812" s="211"/>
      <c r="D5812" s="211"/>
      <c r="E5812" s="211">
        <v>0.23699999999999999</v>
      </c>
      <c r="F5812" s="211"/>
      <c r="G5812" s="211">
        <v>29.806000000000001</v>
      </c>
      <c r="H5812" s="211">
        <v>3.2349999999999999</v>
      </c>
      <c r="I5812" s="211">
        <v>0.38300000000000001</v>
      </c>
      <c r="J5812" s="211">
        <v>4.9119999999999999</v>
      </c>
      <c r="K5812" s="211">
        <v>73.081000000000003</v>
      </c>
      <c r="L5812" s="211">
        <v>11.115</v>
      </c>
      <c r="M5812" s="211">
        <v>5.351</v>
      </c>
      <c r="N5812" s="211">
        <v>3</v>
      </c>
      <c r="O5812" s="211"/>
      <c r="P5812" s="211"/>
      <c r="Q5812" s="211">
        <v>35.82</v>
      </c>
    </row>
    <row r="5813" spans="1:17" x14ac:dyDescent="0.25">
      <c r="A5813" s="60" t="s">
        <v>4717</v>
      </c>
      <c r="B5813" s="60" t="s">
        <v>8937</v>
      </c>
      <c r="C5813" s="211"/>
      <c r="D5813" s="211">
        <v>1.24</v>
      </c>
      <c r="E5813" s="211"/>
      <c r="F5813" s="211">
        <v>2.4350000000000001</v>
      </c>
      <c r="G5813" s="211">
        <v>7.1520000000000001</v>
      </c>
      <c r="H5813" s="211"/>
      <c r="I5813" s="211">
        <v>0.26300000000000001</v>
      </c>
      <c r="J5813" s="211">
        <v>18.484999999999999</v>
      </c>
      <c r="K5813" s="211">
        <v>0.64200000000000002</v>
      </c>
      <c r="L5813" s="211">
        <v>27.611000000000001</v>
      </c>
      <c r="M5813" s="211"/>
      <c r="N5813" s="211"/>
      <c r="O5813" s="211"/>
      <c r="P5813" s="211"/>
      <c r="Q5813" s="211"/>
    </row>
    <row r="5814" spans="1:17" x14ac:dyDescent="0.25">
      <c r="A5814" s="60" t="s">
        <v>4740</v>
      </c>
      <c r="B5814" s="60" t="s">
        <v>8938</v>
      </c>
      <c r="C5814" s="211"/>
      <c r="D5814" s="211"/>
      <c r="E5814" s="211"/>
      <c r="F5814" s="211"/>
      <c r="G5814" s="211">
        <v>65.19</v>
      </c>
      <c r="H5814" s="211"/>
      <c r="I5814" s="211"/>
      <c r="J5814" s="211"/>
      <c r="K5814" s="211"/>
      <c r="L5814" s="211">
        <v>0.58099999999999996</v>
      </c>
      <c r="M5814" s="211"/>
      <c r="N5814" s="211"/>
      <c r="O5814" s="211"/>
      <c r="P5814" s="211"/>
      <c r="Q5814" s="211"/>
    </row>
    <row r="5815" spans="1:17" x14ac:dyDescent="0.25">
      <c r="A5815" s="60" t="s">
        <v>4239</v>
      </c>
      <c r="B5815" s="60" t="s">
        <v>8939</v>
      </c>
      <c r="C5815" s="211"/>
      <c r="D5815" s="211"/>
      <c r="E5815" s="211"/>
      <c r="F5815" s="211"/>
      <c r="G5815" s="211"/>
      <c r="H5815" s="211"/>
      <c r="I5815" s="211"/>
      <c r="J5815" s="211"/>
      <c r="K5815" s="211"/>
      <c r="L5815" s="211"/>
      <c r="M5815" s="211"/>
      <c r="N5815" s="211">
        <v>5</v>
      </c>
      <c r="O5815" s="211"/>
      <c r="P5815" s="211"/>
      <c r="Q5815" s="211"/>
    </row>
    <row r="5816" spans="1:17" x14ac:dyDescent="0.25">
      <c r="A5816" s="60" t="s">
        <v>10670</v>
      </c>
      <c r="B5816" s="60" t="s">
        <v>10671</v>
      </c>
      <c r="C5816" s="211">
        <v>5.9779999999999998</v>
      </c>
      <c r="D5816" s="211"/>
      <c r="E5816" s="211"/>
      <c r="F5816" s="211">
        <v>6.2850000000000001</v>
      </c>
      <c r="G5816" s="211">
        <v>278.714</v>
      </c>
      <c r="H5816" s="211">
        <v>25.465</v>
      </c>
      <c r="I5816" s="211">
        <v>5.827</v>
      </c>
      <c r="J5816" s="211">
        <v>5.1999999999999998E-2</v>
      </c>
      <c r="K5816" s="211">
        <v>9.6769999999999996</v>
      </c>
      <c r="L5816" s="211">
        <v>174.75399999999999</v>
      </c>
      <c r="M5816" s="211">
        <v>0.34100000000000003</v>
      </c>
      <c r="N5816" s="211">
        <v>1</v>
      </c>
      <c r="O5816" s="211">
        <v>2.714</v>
      </c>
      <c r="P5816" s="211">
        <v>11.827</v>
      </c>
      <c r="Q5816" s="211">
        <v>3.67</v>
      </c>
    </row>
    <row r="5817" spans="1:17" x14ac:dyDescent="0.25">
      <c r="A5817" s="60" t="s">
        <v>4598</v>
      </c>
      <c r="B5817" s="60" t="s">
        <v>8943</v>
      </c>
      <c r="C5817" s="211">
        <v>0.73799999999999999</v>
      </c>
      <c r="D5817" s="211"/>
      <c r="E5817" s="211"/>
      <c r="F5817" s="211">
        <v>0.20599999999999999</v>
      </c>
      <c r="G5817" s="211">
        <v>0.61899999999999999</v>
      </c>
      <c r="H5817" s="211">
        <v>0.76100000000000001</v>
      </c>
      <c r="I5817" s="211">
        <v>3.246</v>
      </c>
      <c r="J5817" s="211">
        <v>5.1349999999999998</v>
      </c>
      <c r="K5817" s="211">
        <v>2.093</v>
      </c>
      <c r="L5817" s="211">
        <v>0.36099999999999999</v>
      </c>
      <c r="M5817" s="211"/>
      <c r="N5817" s="211"/>
      <c r="O5817" s="211"/>
      <c r="P5817" s="211"/>
      <c r="Q5817" s="211">
        <v>10.02</v>
      </c>
    </row>
    <row r="5818" spans="1:17" x14ac:dyDescent="0.25">
      <c r="A5818" s="60" t="s">
        <v>2333</v>
      </c>
      <c r="B5818" s="60" t="s">
        <v>8944</v>
      </c>
      <c r="C5818" s="211"/>
      <c r="D5818" s="211"/>
      <c r="E5818" s="211"/>
      <c r="F5818" s="211">
        <v>1.6259999999999999</v>
      </c>
      <c r="G5818" s="211"/>
      <c r="H5818" s="211"/>
      <c r="I5818" s="211"/>
      <c r="J5818" s="211">
        <v>0.88800000000000001</v>
      </c>
      <c r="K5818" s="211">
        <v>0.26600000000000001</v>
      </c>
      <c r="L5818" s="211">
        <v>473.65499999999997</v>
      </c>
      <c r="M5818" s="211"/>
      <c r="N5818" s="211"/>
      <c r="O5818" s="211">
        <v>0.58399999999999996</v>
      </c>
      <c r="P5818" s="211"/>
      <c r="Q5818" s="211"/>
    </row>
    <row r="5819" spans="1:17" x14ac:dyDescent="0.25">
      <c r="A5819" s="60" t="s">
        <v>3643</v>
      </c>
      <c r="B5819" s="60" t="s">
        <v>8947</v>
      </c>
      <c r="C5819" s="211"/>
      <c r="D5819" s="211"/>
      <c r="E5819" s="211"/>
      <c r="F5819" s="211"/>
      <c r="G5819" s="211">
        <v>4.0419999999999998</v>
      </c>
      <c r="H5819" s="211"/>
      <c r="I5819" s="211"/>
      <c r="J5819" s="211"/>
      <c r="K5819" s="211"/>
      <c r="L5819" s="211">
        <v>0.26800000000000002</v>
      </c>
      <c r="M5819" s="211"/>
      <c r="N5819" s="211"/>
      <c r="O5819" s="211"/>
      <c r="P5819" s="211"/>
      <c r="Q5819" s="211"/>
    </row>
    <row r="5820" spans="1:17" x14ac:dyDescent="0.25">
      <c r="A5820" s="60" t="s">
        <v>4212</v>
      </c>
      <c r="B5820" s="60" t="s">
        <v>8950</v>
      </c>
      <c r="C5820" s="211"/>
      <c r="D5820" s="211"/>
      <c r="E5820" s="211"/>
      <c r="F5820" s="211"/>
      <c r="G5820" s="211"/>
      <c r="H5820" s="211"/>
      <c r="I5820" s="211"/>
      <c r="J5820" s="211"/>
      <c r="K5820" s="211"/>
      <c r="L5820" s="211">
        <v>173.80199999999999</v>
      </c>
      <c r="M5820" s="211"/>
      <c r="N5820" s="211"/>
      <c r="O5820" s="211"/>
      <c r="P5820" s="211"/>
      <c r="Q5820" s="211"/>
    </row>
    <row r="5821" spans="1:17" x14ac:dyDescent="0.25">
      <c r="A5821" s="60" t="s">
        <v>2419</v>
      </c>
      <c r="B5821" s="60" t="s">
        <v>8951</v>
      </c>
      <c r="C5821" s="211">
        <v>0.69899999999999995</v>
      </c>
      <c r="D5821" s="211"/>
      <c r="E5821" s="211"/>
      <c r="F5821" s="211"/>
      <c r="G5821" s="211">
        <v>85.87</v>
      </c>
      <c r="H5821" s="211">
        <v>51.283999999999999</v>
      </c>
      <c r="I5821" s="211">
        <v>40.448999999999998</v>
      </c>
      <c r="J5821" s="211">
        <v>120.526</v>
      </c>
      <c r="K5821" s="211">
        <v>7.2430000000000003</v>
      </c>
      <c r="L5821" s="211">
        <v>18.088000000000001</v>
      </c>
      <c r="M5821" s="211">
        <v>7.0519999999999996</v>
      </c>
      <c r="N5821" s="211"/>
      <c r="O5821" s="211"/>
      <c r="P5821" s="211"/>
      <c r="Q5821" s="211"/>
    </row>
    <row r="5822" spans="1:17" x14ac:dyDescent="0.25">
      <c r="A5822" s="60" t="s">
        <v>3958</v>
      </c>
      <c r="B5822" s="60" t="s">
        <v>8954</v>
      </c>
      <c r="C5822" s="211"/>
      <c r="D5822" s="211"/>
      <c r="E5822" s="211"/>
      <c r="F5822" s="211"/>
      <c r="G5822" s="211"/>
      <c r="H5822" s="211"/>
      <c r="I5822" s="211"/>
      <c r="J5822" s="211"/>
      <c r="K5822" s="211"/>
      <c r="L5822" s="211">
        <v>411.87799999999999</v>
      </c>
      <c r="M5822" s="211"/>
      <c r="N5822" s="211"/>
      <c r="O5822" s="211"/>
      <c r="P5822" s="211"/>
      <c r="Q5822" s="211"/>
    </row>
    <row r="5823" spans="1:17" x14ac:dyDescent="0.25">
      <c r="A5823" s="60" t="s">
        <v>2228</v>
      </c>
      <c r="B5823" s="60" t="s">
        <v>8958</v>
      </c>
      <c r="C5823" s="211"/>
      <c r="D5823" s="211"/>
      <c r="E5823" s="211"/>
      <c r="F5823" s="211"/>
      <c r="G5823" s="211"/>
      <c r="H5823" s="211"/>
      <c r="I5823" s="211"/>
      <c r="J5823" s="211"/>
      <c r="K5823" s="211"/>
      <c r="L5823" s="211">
        <v>0.104</v>
      </c>
      <c r="M5823" s="211"/>
      <c r="N5823" s="211"/>
      <c r="O5823" s="211"/>
      <c r="P5823" s="211"/>
      <c r="Q5823" s="211"/>
    </row>
    <row r="5824" spans="1:17" x14ac:dyDescent="0.25">
      <c r="A5824" s="60" t="s">
        <v>2258</v>
      </c>
      <c r="B5824" s="60" t="s">
        <v>8959</v>
      </c>
      <c r="C5824" s="211">
        <v>0.49099999999999999</v>
      </c>
      <c r="D5824" s="211"/>
      <c r="E5824" s="211"/>
      <c r="F5824" s="211">
        <v>26.494</v>
      </c>
      <c r="G5824" s="211"/>
      <c r="H5824" s="211"/>
      <c r="I5824" s="211"/>
      <c r="J5824" s="211">
        <v>287.86399999999998</v>
      </c>
      <c r="K5824" s="211">
        <v>35.628</v>
      </c>
      <c r="L5824" s="211">
        <v>33.920999999999999</v>
      </c>
      <c r="M5824" s="211">
        <v>9.577</v>
      </c>
      <c r="N5824" s="211"/>
      <c r="O5824" s="211"/>
      <c r="P5824" s="211"/>
      <c r="Q5824" s="211"/>
    </row>
    <row r="5825" spans="1:17" x14ac:dyDescent="0.25">
      <c r="A5825" s="60" t="s">
        <v>2353</v>
      </c>
      <c r="B5825" s="60" t="s">
        <v>8960</v>
      </c>
      <c r="C5825" s="211"/>
      <c r="D5825" s="211"/>
      <c r="E5825" s="211"/>
      <c r="F5825" s="211"/>
      <c r="G5825" s="211"/>
      <c r="H5825" s="211"/>
      <c r="I5825" s="211"/>
      <c r="J5825" s="211"/>
      <c r="K5825" s="211">
        <v>0.26800000000000002</v>
      </c>
      <c r="L5825" s="211"/>
      <c r="M5825" s="211"/>
      <c r="N5825" s="211"/>
      <c r="O5825" s="211"/>
      <c r="P5825" s="211"/>
      <c r="Q5825" s="211"/>
    </row>
    <row r="5826" spans="1:17" x14ac:dyDescent="0.25">
      <c r="A5826" s="60" t="s">
        <v>3322</v>
      </c>
      <c r="B5826" s="60" t="s">
        <v>8961</v>
      </c>
      <c r="C5826" s="211"/>
      <c r="D5826" s="211">
        <v>0.03</v>
      </c>
      <c r="E5826" s="211">
        <v>0.97899999999999998</v>
      </c>
      <c r="F5826" s="211">
        <v>0.30499999999999999</v>
      </c>
      <c r="G5826" s="211"/>
      <c r="H5826" s="211"/>
      <c r="I5826" s="211"/>
      <c r="J5826" s="211"/>
      <c r="K5826" s="211"/>
      <c r="L5826" s="211"/>
      <c r="M5826" s="211"/>
      <c r="N5826" s="211"/>
      <c r="O5826" s="211"/>
      <c r="P5826" s="211">
        <v>5.3999999999999999E-2</v>
      </c>
      <c r="Q5826" s="211"/>
    </row>
    <row r="5827" spans="1:17" x14ac:dyDescent="0.25">
      <c r="A5827" s="60" t="s">
        <v>2643</v>
      </c>
      <c r="B5827" s="60" t="s">
        <v>8962</v>
      </c>
      <c r="C5827" s="211"/>
      <c r="D5827" s="211"/>
      <c r="E5827" s="211"/>
      <c r="F5827" s="211"/>
      <c r="G5827" s="211"/>
      <c r="H5827" s="211"/>
      <c r="I5827" s="211"/>
      <c r="J5827" s="211"/>
      <c r="K5827" s="211">
        <v>1.837</v>
      </c>
      <c r="L5827" s="211">
        <v>495.21899999999999</v>
      </c>
      <c r="M5827" s="211"/>
      <c r="N5827" s="211"/>
      <c r="O5827" s="211"/>
      <c r="P5827" s="211">
        <v>52.18</v>
      </c>
      <c r="Q5827" s="211"/>
    </row>
    <row r="5828" spans="1:17" x14ac:dyDescent="0.25">
      <c r="A5828" s="60" t="s">
        <v>3383</v>
      </c>
      <c r="B5828" s="60" t="s">
        <v>8963</v>
      </c>
      <c r="C5828" s="211"/>
      <c r="D5828" s="211"/>
      <c r="E5828" s="211">
        <v>8.7999999999999995E-2</v>
      </c>
      <c r="F5828" s="211"/>
      <c r="G5828" s="211"/>
      <c r="H5828" s="211"/>
      <c r="I5828" s="211"/>
      <c r="J5828" s="211"/>
      <c r="K5828" s="211"/>
      <c r="L5828" s="211"/>
      <c r="M5828" s="211">
        <v>0</v>
      </c>
      <c r="N5828" s="211"/>
      <c r="O5828" s="211"/>
      <c r="P5828" s="211"/>
      <c r="Q5828" s="211"/>
    </row>
    <row r="5829" spans="1:17" x14ac:dyDescent="0.25">
      <c r="A5829" s="60" t="s">
        <v>2808</v>
      </c>
      <c r="B5829" s="60" t="s">
        <v>8965</v>
      </c>
      <c r="C5829" s="211"/>
      <c r="D5829" s="211"/>
      <c r="E5829" s="211"/>
      <c r="F5829" s="211"/>
      <c r="G5829" s="211"/>
      <c r="H5829" s="211"/>
      <c r="I5829" s="211"/>
      <c r="J5829" s="211"/>
      <c r="K5829" s="211"/>
      <c r="L5829" s="211"/>
      <c r="M5829" s="211">
        <v>7.2999999999999995E-2</v>
      </c>
      <c r="N5829" s="211"/>
      <c r="O5829" s="211"/>
      <c r="P5829" s="211"/>
      <c r="Q5829" s="211"/>
    </row>
    <row r="5830" spans="1:17" x14ac:dyDescent="0.25">
      <c r="A5830" s="60" t="s">
        <v>2504</v>
      </c>
      <c r="B5830" s="60" t="s">
        <v>8966</v>
      </c>
      <c r="C5830" s="211"/>
      <c r="D5830" s="211"/>
      <c r="E5830" s="211"/>
      <c r="F5830" s="211"/>
      <c r="G5830" s="211"/>
      <c r="H5830" s="211"/>
      <c r="I5830" s="211"/>
      <c r="J5830" s="211"/>
      <c r="K5830" s="211">
        <v>7.0000000000000001E-3</v>
      </c>
      <c r="L5830" s="211"/>
      <c r="M5830" s="211">
        <v>0</v>
      </c>
      <c r="N5830" s="211"/>
      <c r="O5830" s="211"/>
      <c r="P5830" s="211"/>
      <c r="Q5830" s="211"/>
    </row>
    <row r="5831" spans="1:17" x14ac:dyDescent="0.25">
      <c r="A5831" s="60" t="s">
        <v>4712</v>
      </c>
      <c r="B5831" s="60" t="s">
        <v>8967</v>
      </c>
      <c r="C5831" s="211"/>
      <c r="D5831" s="211"/>
      <c r="E5831" s="211"/>
      <c r="F5831" s="211"/>
      <c r="G5831" s="211"/>
      <c r="H5831" s="211"/>
      <c r="I5831" s="211"/>
      <c r="J5831" s="211"/>
      <c r="K5831" s="211">
        <v>0.46100000000000002</v>
      </c>
      <c r="L5831" s="211"/>
      <c r="M5831" s="211"/>
      <c r="N5831" s="211"/>
      <c r="O5831" s="211"/>
      <c r="P5831" s="211"/>
      <c r="Q5831" s="211"/>
    </row>
    <row r="5832" spans="1:17" x14ac:dyDescent="0.25">
      <c r="A5832" s="60" t="s">
        <v>3423</v>
      </c>
      <c r="B5832" s="60" t="s">
        <v>8968</v>
      </c>
      <c r="C5832" s="211"/>
      <c r="D5832" s="211"/>
      <c r="E5832" s="211"/>
      <c r="F5832" s="211">
        <v>0.156</v>
      </c>
      <c r="G5832" s="211"/>
      <c r="H5832" s="211"/>
      <c r="I5832" s="211">
        <v>1.111</v>
      </c>
      <c r="J5832" s="211"/>
      <c r="K5832" s="211"/>
      <c r="L5832" s="211">
        <v>121.057</v>
      </c>
      <c r="M5832" s="211"/>
      <c r="N5832" s="211"/>
      <c r="O5832" s="211"/>
      <c r="P5832" s="211"/>
      <c r="Q5832" s="211"/>
    </row>
    <row r="5833" spans="1:17" x14ac:dyDescent="0.25">
      <c r="A5833" s="60" t="s">
        <v>3771</v>
      </c>
      <c r="B5833" s="60" t="s">
        <v>8969</v>
      </c>
      <c r="C5833" s="211"/>
      <c r="D5833" s="211"/>
      <c r="E5833" s="211"/>
      <c r="F5833" s="211"/>
      <c r="G5833" s="211"/>
      <c r="H5833" s="211"/>
      <c r="I5833" s="211"/>
      <c r="J5833" s="211"/>
      <c r="K5833" s="211"/>
      <c r="L5833" s="211"/>
      <c r="M5833" s="211">
        <v>0.998</v>
      </c>
      <c r="N5833" s="211"/>
      <c r="O5833" s="211"/>
      <c r="P5833" s="211"/>
      <c r="Q5833" s="211"/>
    </row>
    <row r="5834" spans="1:17" x14ac:dyDescent="0.25">
      <c r="A5834" s="60" t="s">
        <v>2544</v>
      </c>
      <c r="B5834" s="60" t="s">
        <v>8970</v>
      </c>
      <c r="C5834" s="211">
        <v>0.14599999999999999</v>
      </c>
      <c r="D5834" s="211">
        <v>0.36099999999999999</v>
      </c>
      <c r="E5834" s="211">
        <v>1.1339999999999999</v>
      </c>
      <c r="F5834" s="211">
        <v>5.0999999999999997E-2</v>
      </c>
      <c r="G5834" s="211">
        <v>0.50900000000000001</v>
      </c>
      <c r="H5834" s="211"/>
      <c r="I5834" s="211"/>
      <c r="J5834" s="211"/>
      <c r="K5834" s="211">
        <v>2.2679999999999998</v>
      </c>
      <c r="L5834" s="211"/>
      <c r="M5834" s="211"/>
      <c r="N5834" s="211"/>
      <c r="O5834" s="211"/>
      <c r="P5834" s="211"/>
      <c r="Q5834" s="211"/>
    </row>
    <row r="5835" spans="1:17" x14ac:dyDescent="0.25">
      <c r="A5835" s="60" t="s">
        <v>4074</v>
      </c>
      <c r="B5835" s="60" t="s">
        <v>8971</v>
      </c>
      <c r="C5835" s="211"/>
      <c r="D5835" s="211"/>
      <c r="E5835" s="211"/>
      <c r="F5835" s="211"/>
      <c r="G5835" s="211"/>
      <c r="H5835" s="211"/>
      <c r="I5835" s="211"/>
      <c r="J5835" s="211"/>
      <c r="K5835" s="211">
        <v>0.63700000000000001</v>
      </c>
      <c r="L5835" s="211">
        <v>0.35499999999999998</v>
      </c>
      <c r="M5835" s="211">
        <v>0</v>
      </c>
      <c r="N5835" s="211"/>
      <c r="O5835" s="211"/>
      <c r="P5835" s="211"/>
      <c r="Q5835" s="211"/>
    </row>
    <row r="5836" spans="1:17" x14ac:dyDescent="0.25">
      <c r="A5836" s="60" t="s">
        <v>1160</v>
      </c>
      <c r="B5836" s="60" t="s">
        <v>8972</v>
      </c>
      <c r="C5836" s="211"/>
      <c r="D5836" s="211"/>
      <c r="E5836" s="211">
        <v>9.1489999999999991</v>
      </c>
      <c r="F5836" s="211">
        <v>1.127</v>
      </c>
      <c r="G5836" s="211"/>
      <c r="H5836" s="211"/>
      <c r="I5836" s="211">
        <v>0.35</v>
      </c>
      <c r="J5836" s="211">
        <v>0.153</v>
      </c>
      <c r="K5836" s="211">
        <v>2.0150000000000001</v>
      </c>
      <c r="L5836" s="211">
        <v>1.137</v>
      </c>
      <c r="M5836" s="211">
        <v>0.98</v>
      </c>
      <c r="N5836" s="211"/>
      <c r="O5836" s="211"/>
      <c r="P5836" s="211"/>
      <c r="Q5836" s="211"/>
    </row>
    <row r="5837" spans="1:17" x14ac:dyDescent="0.25">
      <c r="A5837" s="60" t="s">
        <v>1834</v>
      </c>
      <c r="B5837" s="60" t="s">
        <v>8973</v>
      </c>
      <c r="C5837" s="211"/>
      <c r="D5837" s="211">
        <v>1.728</v>
      </c>
      <c r="E5837" s="211"/>
      <c r="F5837" s="211"/>
      <c r="G5837" s="211"/>
      <c r="H5837" s="211">
        <v>8.2000000000000003E-2</v>
      </c>
      <c r="I5837" s="211"/>
      <c r="J5837" s="211">
        <v>34.582000000000001</v>
      </c>
      <c r="K5837" s="211">
        <v>7.9749999999999996</v>
      </c>
      <c r="L5837" s="211">
        <v>1.2370000000000001</v>
      </c>
      <c r="M5837" s="211"/>
      <c r="N5837" s="211"/>
      <c r="O5837" s="211"/>
      <c r="P5837" s="211"/>
      <c r="Q5837" s="211"/>
    </row>
    <row r="5838" spans="1:17" x14ac:dyDescent="0.25">
      <c r="A5838" s="60" t="s">
        <v>1405</v>
      </c>
      <c r="B5838" s="60" t="s">
        <v>8974</v>
      </c>
      <c r="C5838" s="211"/>
      <c r="D5838" s="211"/>
      <c r="E5838" s="211">
        <v>0.91900000000000004</v>
      </c>
      <c r="F5838" s="211">
        <v>1.9730000000000001</v>
      </c>
      <c r="G5838" s="211"/>
      <c r="H5838" s="211">
        <v>0.50900000000000001</v>
      </c>
      <c r="I5838" s="211">
        <v>0.44700000000000001</v>
      </c>
      <c r="J5838" s="211">
        <v>0.66700000000000004</v>
      </c>
      <c r="K5838" s="211">
        <v>0.68300000000000005</v>
      </c>
      <c r="L5838" s="211">
        <v>0.83399999999999996</v>
      </c>
      <c r="M5838" s="211"/>
      <c r="N5838" s="211"/>
      <c r="O5838" s="211"/>
      <c r="P5838" s="211">
        <v>0.22500000000000001</v>
      </c>
      <c r="Q5838" s="211"/>
    </row>
    <row r="5839" spans="1:17" x14ac:dyDescent="0.25">
      <c r="A5839" s="60" t="s">
        <v>1679</v>
      </c>
      <c r="B5839" s="60" t="s">
        <v>8975</v>
      </c>
      <c r="C5839" s="211"/>
      <c r="D5839" s="211"/>
      <c r="E5839" s="211"/>
      <c r="F5839" s="211">
        <v>0.53</v>
      </c>
      <c r="G5839" s="211"/>
      <c r="H5839" s="211"/>
      <c r="I5839" s="211"/>
      <c r="J5839" s="211">
        <v>3.6659999999999999</v>
      </c>
      <c r="K5839" s="211"/>
      <c r="L5839" s="211">
        <v>2.1850000000000001</v>
      </c>
      <c r="M5839" s="211"/>
      <c r="N5839" s="211"/>
      <c r="O5839" s="211"/>
      <c r="P5839" s="211"/>
      <c r="Q5839" s="211"/>
    </row>
    <row r="5840" spans="1:17" x14ac:dyDescent="0.25">
      <c r="A5840" s="60" t="s">
        <v>2930</v>
      </c>
      <c r="B5840" s="60" t="s">
        <v>8976</v>
      </c>
      <c r="C5840" s="211"/>
      <c r="D5840" s="211"/>
      <c r="E5840" s="211"/>
      <c r="F5840" s="211"/>
      <c r="G5840" s="211"/>
      <c r="H5840" s="211">
        <v>7.0999999999999994E-2</v>
      </c>
      <c r="I5840" s="211"/>
      <c r="J5840" s="211"/>
      <c r="K5840" s="211"/>
      <c r="L5840" s="211"/>
      <c r="M5840" s="211"/>
      <c r="N5840" s="211"/>
      <c r="O5840" s="211"/>
      <c r="P5840" s="211"/>
      <c r="Q5840" s="211"/>
    </row>
    <row r="5841" spans="1:17" x14ac:dyDescent="0.25">
      <c r="A5841" s="60" t="s">
        <v>3081</v>
      </c>
      <c r="B5841" s="60" t="s">
        <v>8977</v>
      </c>
      <c r="C5841" s="211"/>
      <c r="D5841" s="211"/>
      <c r="E5841" s="211">
        <v>0.20399999999999999</v>
      </c>
      <c r="F5841" s="211">
        <v>0.91600000000000004</v>
      </c>
      <c r="G5841" s="211">
        <v>1.47</v>
      </c>
      <c r="H5841" s="211">
        <v>0.39600000000000002</v>
      </c>
      <c r="I5841" s="211">
        <v>0.34699999999999998</v>
      </c>
      <c r="J5841" s="211"/>
      <c r="K5841" s="211"/>
      <c r="L5841" s="211">
        <v>3.5339999999999998</v>
      </c>
      <c r="M5841" s="211">
        <v>2.9000000000000001E-2</v>
      </c>
      <c r="N5841" s="211"/>
      <c r="O5841" s="211"/>
      <c r="P5841" s="211"/>
      <c r="Q5841" s="211"/>
    </row>
    <row r="5842" spans="1:17" x14ac:dyDescent="0.25">
      <c r="A5842" s="60" t="s">
        <v>2433</v>
      </c>
      <c r="B5842" s="60" t="s">
        <v>8978</v>
      </c>
      <c r="C5842" s="211"/>
      <c r="D5842" s="211"/>
      <c r="E5842" s="211"/>
      <c r="F5842" s="211">
        <v>1.2410000000000001</v>
      </c>
      <c r="G5842" s="211"/>
      <c r="H5842" s="211"/>
      <c r="I5842" s="211">
        <v>5.26</v>
      </c>
      <c r="J5842" s="211">
        <v>1.4770000000000001</v>
      </c>
      <c r="K5842" s="211"/>
      <c r="L5842" s="211">
        <v>0.63700000000000001</v>
      </c>
      <c r="M5842" s="211"/>
      <c r="N5842" s="211"/>
      <c r="O5842" s="211"/>
      <c r="P5842" s="211"/>
      <c r="Q5842" s="211"/>
    </row>
    <row r="5843" spans="1:17" x14ac:dyDescent="0.25">
      <c r="A5843" s="60" t="s">
        <v>3329</v>
      </c>
      <c r="B5843" s="60" t="s">
        <v>8979</v>
      </c>
      <c r="C5843" s="211"/>
      <c r="D5843" s="211">
        <v>0.80900000000000005</v>
      </c>
      <c r="E5843" s="211"/>
      <c r="F5843" s="211"/>
      <c r="G5843" s="211">
        <v>1.03</v>
      </c>
      <c r="H5843" s="211">
        <v>4.7E-2</v>
      </c>
      <c r="I5843" s="211"/>
      <c r="J5843" s="211"/>
      <c r="K5843" s="211">
        <v>0.57899999999999996</v>
      </c>
      <c r="L5843" s="211">
        <v>2.9750000000000001</v>
      </c>
      <c r="M5843" s="211">
        <v>0.14699999999999999</v>
      </c>
      <c r="N5843" s="211"/>
      <c r="O5843" s="211"/>
      <c r="P5843" s="211"/>
      <c r="Q5843" s="211"/>
    </row>
    <row r="5844" spans="1:17" x14ac:dyDescent="0.25">
      <c r="A5844" s="60" t="s">
        <v>2570</v>
      </c>
      <c r="B5844" s="60" t="s">
        <v>8980</v>
      </c>
      <c r="C5844" s="211"/>
      <c r="D5844" s="211">
        <v>8.4000000000000005E-2</v>
      </c>
      <c r="E5844" s="211">
        <v>0.58199999999999996</v>
      </c>
      <c r="F5844" s="211">
        <v>7.7510000000000003</v>
      </c>
      <c r="G5844" s="211"/>
      <c r="H5844" s="211"/>
      <c r="I5844" s="211">
        <v>0.26400000000000001</v>
      </c>
      <c r="J5844" s="211"/>
      <c r="K5844" s="211"/>
      <c r="L5844" s="211">
        <v>10.217000000000001</v>
      </c>
      <c r="M5844" s="211"/>
      <c r="N5844" s="211"/>
      <c r="O5844" s="211">
        <v>28.66</v>
      </c>
      <c r="P5844" s="211"/>
      <c r="Q5844" s="211"/>
    </row>
    <row r="5845" spans="1:17" x14ac:dyDescent="0.25">
      <c r="A5845" s="60" t="s">
        <v>2528</v>
      </c>
      <c r="B5845" s="60" t="s">
        <v>8981</v>
      </c>
      <c r="C5845" s="211">
        <v>0.13200000000000001</v>
      </c>
      <c r="D5845" s="211"/>
      <c r="E5845" s="211">
        <v>0.371</v>
      </c>
      <c r="F5845" s="211"/>
      <c r="G5845" s="211"/>
      <c r="H5845" s="211"/>
      <c r="I5845" s="211"/>
      <c r="J5845" s="211"/>
      <c r="K5845" s="211">
        <v>1.621</v>
      </c>
      <c r="L5845" s="211"/>
      <c r="M5845" s="211">
        <v>0.98499999999999999</v>
      </c>
      <c r="N5845" s="211"/>
      <c r="O5845" s="211"/>
      <c r="P5845" s="211"/>
      <c r="Q5845" s="211"/>
    </row>
    <row r="5846" spans="1:17" x14ac:dyDescent="0.25">
      <c r="A5846" s="60" t="s">
        <v>3079</v>
      </c>
      <c r="B5846" s="60" t="s">
        <v>8982</v>
      </c>
      <c r="C5846" s="211"/>
      <c r="D5846" s="211"/>
      <c r="E5846" s="211"/>
      <c r="F5846" s="211"/>
      <c r="G5846" s="211">
        <v>8.2000000000000003E-2</v>
      </c>
      <c r="H5846" s="211"/>
      <c r="I5846" s="211"/>
      <c r="J5846" s="211">
        <v>0.36399999999999999</v>
      </c>
      <c r="K5846" s="211"/>
      <c r="L5846" s="211">
        <v>0.748</v>
      </c>
      <c r="M5846" s="211"/>
      <c r="N5846" s="211"/>
      <c r="O5846" s="211"/>
      <c r="P5846" s="211"/>
      <c r="Q5846" s="211"/>
    </row>
    <row r="5847" spans="1:17" x14ac:dyDescent="0.25">
      <c r="A5847" s="60" t="s">
        <v>2104</v>
      </c>
      <c r="B5847" s="60" t="s">
        <v>8983</v>
      </c>
      <c r="C5847" s="211"/>
      <c r="D5847" s="211">
        <v>20.125</v>
      </c>
      <c r="E5847" s="211">
        <v>52.963999999999999</v>
      </c>
      <c r="F5847" s="211">
        <v>13.973000000000001</v>
      </c>
      <c r="G5847" s="211">
        <v>789.86199999999997</v>
      </c>
      <c r="H5847" s="211">
        <v>0.18</v>
      </c>
      <c r="I5847" s="211">
        <v>54.308</v>
      </c>
      <c r="J5847" s="211">
        <v>0.56100000000000005</v>
      </c>
      <c r="K5847" s="211"/>
      <c r="L5847" s="211">
        <v>0.252</v>
      </c>
      <c r="M5847" s="211">
        <v>0.28599999999999998</v>
      </c>
      <c r="N5847" s="211">
        <v>16</v>
      </c>
      <c r="O5847" s="211"/>
      <c r="P5847" s="211"/>
      <c r="Q5847" s="211"/>
    </row>
    <row r="5848" spans="1:17" x14ac:dyDescent="0.25">
      <c r="A5848" s="60" t="s">
        <v>2416</v>
      </c>
      <c r="B5848" s="60" t="s">
        <v>8984</v>
      </c>
      <c r="C5848" s="211"/>
      <c r="D5848" s="211"/>
      <c r="E5848" s="211"/>
      <c r="F5848" s="211">
        <v>0.35299999999999998</v>
      </c>
      <c r="G5848" s="211"/>
      <c r="H5848" s="211"/>
      <c r="I5848" s="211"/>
      <c r="J5848" s="211">
        <v>0.24299999999999999</v>
      </c>
      <c r="K5848" s="211"/>
      <c r="L5848" s="211"/>
      <c r="M5848" s="211">
        <v>0</v>
      </c>
      <c r="N5848" s="211">
        <v>15</v>
      </c>
      <c r="O5848" s="211"/>
      <c r="P5848" s="211">
        <v>0.67</v>
      </c>
      <c r="Q5848" s="211">
        <v>6.39</v>
      </c>
    </row>
    <row r="5849" spans="1:17" x14ac:dyDescent="0.25">
      <c r="A5849" s="60" t="s">
        <v>2076</v>
      </c>
      <c r="B5849" s="60" t="s">
        <v>8985</v>
      </c>
      <c r="C5849" s="211"/>
      <c r="D5849" s="211">
        <v>6.2E-2</v>
      </c>
      <c r="E5849" s="211"/>
      <c r="F5849" s="211">
        <v>0.58399999999999996</v>
      </c>
      <c r="G5849" s="211">
        <v>0.09</v>
      </c>
      <c r="H5849" s="211"/>
      <c r="I5849" s="211">
        <v>11.148999999999999</v>
      </c>
      <c r="J5849" s="211"/>
      <c r="K5849" s="211">
        <v>1.0189999999999999</v>
      </c>
      <c r="L5849" s="211">
        <v>0.19600000000000001</v>
      </c>
      <c r="M5849" s="211"/>
      <c r="N5849" s="211"/>
      <c r="O5849" s="211"/>
      <c r="P5849" s="211"/>
      <c r="Q5849" s="211"/>
    </row>
    <row r="5850" spans="1:17" x14ac:dyDescent="0.25">
      <c r="A5850" s="60" t="s">
        <v>2196</v>
      </c>
      <c r="B5850" s="60" t="s">
        <v>8986</v>
      </c>
      <c r="C5850" s="211">
        <v>3.431</v>
      </c>
      <c r="D5850" s="211"/>
      <c r="E5850" s="211"/>
      <c r="F5850" s="211"/>
      <c r="G5850" s="211"/>
      <c r="H5850" s="211"/>
      <c r="I5850" s="211"/>
      <c r="J5850" s="211"/>
      <c r="K5850" s="211"/>
      <c r="L5850" s="211"/>
      <c r="M5850" s="211">
        <v>7.4999999999999997E-2</v>
      </c>
      <c r="N5850" s="211"/>
      <c r="O5850" s="211"/>
      <c r="P5850" s="211"/>
      <c r="Q5850" s="211"/>
    </row>
    <row r="5851" spans="1:17" x14ac:dyDescent="0.25">
      <c r="A5851" s="60" t="s">
        <v>1469</v>
      </c>
      <c r="B5851" s="60" t="s">
        <v>8987</v>
      </c>
      <c r="C5851" s="211"/>
      <c r="D5851" s="211">
        <v>12.117000000000001</v>
      </c>
      <c r="E5851" s="211">
        <v>29.510999999999999</v>
      </c>
      <c r="F5851" s="211">
        <v>47.774999999999999</v>
      </c>
      <c r="G5851" s="211">
        <v>0.61</v>
      </c>
      <c r="H5851" s="211">
        <v>33.173000000000002</v>
      </c>
      <c r="I5851" s="211">
        <v>2.355</v>
      </c>
      <c r="J5851" s="211">
        <v>4.9189999999999996</v>
      </c>
      <c r="K5851" s="211">
        <v>25.167000000000002</v>
      </c>
      <c r="L5851" s="211">
        <v>0.63800000000000001</v>
      </c>
      <c r="M5851" s="211"/>
      <c r="N5851" s="211"/>
      <c r="O5851" s="211"/>
      <c r="P5851" s="211">
        <v>0.16</v>
      </c>
      <c r="Q5851" s="211">
        <v>43.71</v>
      </c>
    </row>
    <row r="5852" spans="1:17" x14ac:dyDescent="0.25">
      <c r="A5852" s="60" t="s">
        <v>2098</v>
      </c>
      <c r="B5852" s="60" t="s">
        <v>8990</v>
      </c>
      <c r="C5852" s="211">
        <v>1.3560000000000001</v>
      </c>
      <c r="D5852" s="211"/>
      <c r="E5852" s="211"/>
      <c r="F5852" s="211"/>
      <c r="G5852" s="211"/>
      <c r="H5852" s="211"/>
      <c r="I5852" s="211"/>
      <c r="J5852" s="211"/>
      <c r="K5852" s="211">
        <v>6.8730000000000002</v>
      </c>
      <c r="L5852" s="211">
        <v>1E-3</v>
      </c>
      <c r="M5852" s="211"/>
      <c r="N5852" s="211"/>
      <c r="O5852" s="211"/>
      <c r="P5852" s="211">
        <v>0.03</v>
      </c>
      <c r="Q5852" s="211"/>
    </row>
    <row r="5853" spans="1:17" x14ac:dyDescent="0.25">
      <c r="A5853" s="60" t="s">
        <v>3449</v>
      </c>
      <c r="B5853" s="60" t="s">
        <v>8992</v>
      </c>
      <c r="C5853" s="211"/>
      <c r="D5853" s="211"/>
      <c r="E5853" s="211"/>
      <c r="F5853" s="211"/>
      <c r="G5853" s="211"/>
      <c r="H5853" s="211"/>
      <c r="I5853" s="211">
        <v>22.434999999999999</v>
      </c>
      <c r="J5853" s="211"/>
      <c r="K5853" s="211"/>
      <c r="L5853" s="211"/>
      <c r="M5853" s="211"/>
      <c r="N5853" s="211"/>
      <c r="O5853" s="211"/>
      <c r="P5853" s="211"/>
      <c r="Q5853" s="211"/>
    </row>
    <row r="5854" spans="1:17" x14ac:dyDescent="0.25">
      <c r="A5854" s="60" t="s">
        <v>2684</v>
      </c>
      <c r="B5854" s="60" t="s">
        <v>8993</v>
      </c>
      <c r="C5854" s="211"/>
      <c r="D5854" s="211"/>
      <c r="E5854" s="211"/>
      <c r="F5854" s="211"/>
      <c r="G5854" s="211"/>
      <c r="H5854" s="211">
        <v>0.879</v>
      </c>
      <c r="I5854" s="211"/>
      <c r="J5854" s="211"/>
      <c r="K5854" s="211"/>
      <c r="L5854" s="211"/>
      <c r="M5854" s="211"/>
      <c r="N5854" s="211"/>
      <c r="O5854" s="211"/>
      <c r="P5854" s="211"/>
      <c r="Q5854" s="211"/>
    </row>
    <row r="5855" spans="1:17" x14ac:dyDescent="0.25">
      <c r="A5855" s="60" t="s">
        <v>2854</v>
      </c>
      <c r="B5855" s="60" t="s">
        <v>8995</v>
      </c>
      <c r="C5855" s="211"/>
      <c r="D5855" s="211"/>
      <c r="E5855" s="211">
        <v>9.2999999999999999E-2</v>
      </c>
      <c r="F5855" s="211"/>
      <c r="G5855" s="211"/>
      <c r="H5855" s="211"/>
      <c r="I5855" s="211"/>
      <c r="J5855" s="211"/>
      <c r="K5855" s="211"/>
      <c r="L5855" s="211"/>
      <c r="M5855" s="211"/>
      <c r="N5855" s="211"/>
      <c r="O5855" s="211"/>
      <c r="P5855" s="211"/>
      <c r="Q5855" s="211"/>
    </row>
    <row r="5856" spans="1:17" x14ac:dyDescent="0.25">
      <c r="A5856" s="60" t="s">
        <v>2009</v>
      </c>
      <c r="B5856" s="60" t="s">
        <v>8997</v>
      </c>
      <c r="C5856" s="211"/>
      <c r="D5856" s="211">
        <v>0.13400000000000001</v>
      </c>
      <c r="E5856" s="211"/>
      <c r="F5856" s="211"/>
      <c r="G5856" s="211"/>
      <c r="H5856" s="211"/>
      <c r="I5856" s="211">
        <v>1.167</v>
      </c>
      <c r="J5856" s="211">
        <v>3.6930000000000001</v>
      </c>
      <c r="K5856" s="211"/>
      <c r="L5856" s="211"/>
      <c r="M5856" s="211"/>
      <c r="N5856" s="211"/>
      <c r="O5856" s="211"/>
      <c r="P5856" s="211"/>
      <c r="Q5856" s="211">
        <v>0.24</v>
      </c>
    </row>
    <row r="5857" spans="1:17" x14ac:dyDescent="0.25">
      <c r="A5857" s="60" t="s">
        <v>2800</v>
      </c>
      <c r="B5857" s="60" t="s">
        <v>8998</v>
      </c>
      <c r="C5857" s="211"/>
      <c r="D5857" s="211"/>
      <c r="E5857" s="211">
        <v>778.87699999999995</v>
      </c>
      <c r="F5857" s="211">
        <v>2839.721</v>
      </c>
      <c r="G5857" s="211"/>
      <c r="H5857" s="211"/>
      <c r="I5857" s="211">
        <v>4.0129999999999999</v>
      </c>
      <c r="J5857" s="211"/>
      <c r="K5857" s="211"/>
      <c r="L5857" s="211"/>
      <c r="M5857" s="211"/>
      <c r="N5857" s="211"/>
      <c r="O5857" s="211"/>
      <c r="P5857" s="211"/>
      <c r="Q5857" s="211">
        <v>36.08</v>
      </c>
    </row>
    <row r="5858" spans="1:17" x14ac:dyDescent="0.25">
      <c r="A5858" s="60" t="s">
        <v>3727</v>
      </c>
      <c r="B5858" s="60" t="s">
        <v>9001</v>
      </c>
      <c r="C5858" s="211"/>
      <c r="D5858" s="211">
        <v>0.11700000000000001</v>
      </c>
      <c r="E5858" s="211"/>
      <c r="F5858" s="211"/>
      <c r="G5858" s="211">
        <v>69.239000000000004</v>
      </c>
      <c r="H5858" s="211"/>
      <c r="I5858" s="211"/>
      <c r="J5858" s="211">
        <v>114.855</v>
      </c>
      <c r="K5858" s="211"/>
      <c r="L5858" s="211">
        <v>171.47800000000001</v>
      </c>
      <c r="M5858" s="211"/>
      <c r="N5858" s="211"/>
      <c r="O5858" s="211"/>
      <c r="P5858" s="211">
        <v>11.317</v>
      </c>
      <c r="Q5858" s="211">
        <v>22.29</v>
      </c>
    </row>
    <row r="5859" spans="1:17" x14ac:dyDescent="0.25">
      <c r="A5859" s="60" t="s">
        <v>491</v>
      </c>
      <c r="B5859" s="60" t="s">
        <v>9002</v>
      </c>
      <c r="C5859" s="211"/>
      <c r="D5859" s="211"/>
      <c r="E5859" s="211"/>
      <c r="F5859" s="211"/>
      <c r="G5859" s="211"/>
      <c r="H5859" s="211"/>
      <c r="I5859" s="211">
        <v>17.824000000000002</v>
      </c>
      <c r="J5859" s="211"/>
      <c r="K5859" s="211"/>
      <c r="L5859" s="211"/>
      <c r="M5859" s="211"/>
      <c r="N5859" s="211"/>
      <c r="O5859" s="211"/>
      <c r="P5859" s="211"/>
      <c r="Q5859" s="211"/>
    </row>
    <row r="5860" spans="1:17" x14ac:dyDescent="0.25">
      <c r="A5860" s="60" t="s">
        <v>1614</v>
      </c>
      <c r="B5860" s="60" t="s">
        <v>9003</v>
      </c>
      <c r="C5860" s="211"/>
      <c r="D5860" s="211"/>
      <c r="E5860" s="211"/>
      <c r="F5860" s="211"/>
      <c r="G5860" s="211">
        <v>6.867</v>
      </c>
      <c r="H5860" s="211"/>
      <c r="I5860" s="211">
        <v>0.76400000000000001</v>
      </c>
      <c r="J5860" s="211">
        <v>3.66</v>
      </c>
      <c r="K5860" s="211"/>
      <c r="L5860" s="211">
        <v>6.2270000000000003</v>
      </c>
      <c r="M5860" s="211"/>
      <c r="N5860" s="211"/>
      <c r="O5860" s="211"/>
      <c r="P5860" s="211">
        <v>478.89</v>
      </c>
      <c r="Q5860" s="211"/>
    </row>
    <row r="5861" spans="1:17" x14ac:dyDescent="0.25">
      <c r="A5861" s="60" t="s">
        <v>2316</v>
      </c>
      <c r="B5861" s="60" t="s">
        <v>9004</v>
      </c>
      <c r="C5861" s="211"/>
      <c r="D5861" s="211"/>
      <c r="E5861" s="211"/>
      <c r="F5861" s="211"/>
      <c r="G5861" s="211"/>
      <c r="H5861" s="211"/>
      <c r="I5861" s="211">
        <v>0.20799999999999999</v>
      </c>
      <c r="J5861" s="211"/>
      <c r="K5861" s="211"/>
      <c r="L5861" s="211">
        <v>0.33500000000000002</v>
      </c>
      <c r="M5861" s="211"/>
      <c r="N5861" s="211"/>
      <c r="O5861" s="211"/>
      <c r="P5861" s="211"/>
      <c r="Q5861" s="211"/>
    </row>
    <row r="5862" spans="1:17" x14ac:dyDescent="0.25">
      <c r="A5862" s="60" t="s">
        <v>3983</v>
      </c>
      <c r="B5862" s="60" t="s">
        <v>9005</v>
      </c>
      <c r="C5862" s="211"/>
      <c r="D5862" s="211"/>
      <c r="E5862" s="211"/>
      <c r="F5862" s="211"/>
      <c r="G5862" s="211"/>
      <c r="H5862" s="211"/>
      <c r="I5862" s="211">
        <v>2.7E-2</v>
      </c>
      <c r="J5862" s="211"/>
      <c r="K5862" s="211"/>
      <c r="L5862" s="211"/>
      <c r="M5862" s="211"/>
      <c r="N5862" s="211"/>
      <c r="O5862" s="211"/>
      <c r="P5862" s="211"/>
      <c r="Q5862" s="211"/>
    </row>
    <row r="5863" spans="1:17" x14ac:dyDescent="0.25">
      <c r="A5863" s="60" t="s">
        <v>10672</v>
      </c>
      <c r="B5863" s="60" t="s">
        <v>10673</v>
      </c>
      <c r="C5863" s="211"/>
      <c r="D5863" s="211"/>
      <c r="E5863" s="211"/>
      <c r="F5863" s="211"/>
      <c r="G5863" s="211"/>
      <c r="H5863" s="211"/>
      <c r="I5863" s="211"/>
      <c r="J5863" s="211"/>
      <c r="K5863" s="211">
        <v>0.26300000000000001</v>
      </c>
      <c r="L5863" s="211">
        <v>1.7250000000000001</v>
      </c>
      <c r="M5863" s="211"/>
      <c r="N5863" s="211"/>
      <c r="O5863" s="211"/>
      <c r="P5863" s="211"/>
      <c r="Q5863" s="211">
        <v>0.28999999999999998</v>
      </c>
    </row>
    <row r="5864" spans="1:17" x14ac:dyDescent="0.25">
      <c r="A5864" s="60" t="s">
        <v>3000</v>
      </c>
      <c r="B5864" s="60" t="s">
        <v>9008</v>
      </c>
      <c r="C5864" s="211"/>
      <c r="D5864" s="211"/>
      <c r="E5864" s="211"/>
      <c r="F5864" s="211"/>
      <c r="G5864" s="211"/>
      <c r="H5864" s="211"/>
      <c r="I5864" s="211">
        <v>41.168999999999997</v>
      </c>
      <c r="J5864" s="211"/>
      <c r="K5864" s="211">
        <v>4.8570000000000002</v>
      </c>
      <c r="L5864" s="211"/>
      <c r="M5864" s="211"/>
      <c r="N5864" s="211"/>
      <c r="O5864" s="211"/>
      <c r="P5864" s="211"/>
      <c r="Q5864" s="211"/>
    </row>
    <row r="5865" spans="1:17" x14ac:dyDescent="0.25">
      <c r="A5865" s="60" t="s">
        <v>2750</v>
      </c>
      <c r="B5865" s="60" t="s">
        <v>9010</v>
      </c>
      <c r="C5865" s="211"/>
      <c r="D5865" s="211"/>
      <c r="E5865" s="211"/>
      <c r="F5865" s="211"/>
      <c r="G5865" s="211"/>
      <c r="H5865" s="211"/>
      <c r="I5865" s="211"/>
      <c r="J5865" s="211"/>
      <c r="K5865" s="211"/>
      <c r="L5865" s="211"/>
      <c r="M5865" s="211"/>
      <c r="N5865" s="211">
        <v>7</v>
      </c>
      <c r="O5865" s="211"/>
      <c r="P5865" s="211"/>
      <c r="Q5865" s="211"/>
    </row>
    <row r="5866" spans="1:17" x14ac:dyDescent="0.25">
      <c r="A5866" s="60" t="s">
        <v>3437</v>
      </c>
      <c r="B5866" s="60" t="s">
        <v>9011</v>
      </c>
      <c r="C5866" s="211"/>
      <c r="D5866" s="211"/>
      <c r="E5866" s="211"/>
      <c r="F5866" s="211">
        <v>4.6120000000000001</v>
      </c>
      <c r="G5866" s="211"/>
      <c r="H5866" s="211"/>
      <c r="I5866" s="211"/>
      <c r="J5866" s="211">
        <v>0.26400000000000001</v>
      </c>
      <c r="K5866" s="211"/>
      <c r="L5866" s="211">
        <v>1.492</v>
      </c>
      <c r="M5866" s="211"/>
      <c r="N5866" s="211"/>
      <c r="O5866" s="211"/>
      <c r="P5866" s="211"/>
      <c r="Q5866" s="211"/>
    </row>
    <row r="5867" spans="1:17" x14ac:dyDescent="0.25">
      <c r="A5867" s="60" t="s">
        <v>3341</v>
      </c>
      <c r="B5867" s="60" t="s">
        <v>9012</v>
      </c>
      <c r="C5867" s="211"/>
      <c r="D5867" s="211"/>
      <c r="E5867" s="211"/>
      <c r="F5867" s="211">
        <v>0.432</v>
      </c>
      <c r="G5867" s="211"/>
      <c r="H5867" s="211">
        <v>0.192</v>
      </c>
      <c r="I5867" s="211">
        <v>9.9009999999999998</v>
      </c>
      <c r="J5867" s="211">
        <v>7.75</v>
      </c>
      <c r="K5867" s="211">
        <v>0.75700000000000001</v>
      </c>
      <c r="L5867" s="211"/>
      <c r="M5867" s="211"/>
      <c r="N5867" s="211"/>
      <c r="O5867" s="211"/>
      <c r="P5867" s="211"/>
      <c r="Q5867" s="211">
        <v>0.28999999999999998</v>
      </c>
    </row>
    <row r="5868" spans="1:17" x14ac:dyDescent="0.25">
      <c r="A5868" s="60" t="s">
        <v>2178</v>
      </c>
      <c r="B5868" s="60" t="s">
        <v>9014</v>
      </c>
      <c r="C5868" s="211"/>
      <c r="D5868" s="211"/>
      <c r="E5868" s="211">
        <v>4.3220000000000001</v>
      </c>
      <c r="F5868" s="211">
        <v>26.670999999999999</v>
      </c>
      <c r="G5868" s="211"/>
      <c r="H5868" s="211">
        <v>7.702</v>
      </c>
      <c r="I5868" s="211">
        <v>2.5110000000000001</v>
      </c>
      <c r="J5868" s="211"/>
      <c r="K5868" s="211">
        <v>6.5389999999999997</v>
      </c>
      <c r="L5868" s="211">
        <v>2.0049999999999999</v>
      </c>
      <c r="M5868" s="211"/>
      <c r="N5868" s="211"/>
      <c r="O5868" s="211"/>
      <c r="P5868" s="211"/>
      <c r="Q5868" s="211">
        <v>6.65</v>
      </c>
    </row>
    <row r="5869" spans="1:17" x14ac:dyDescent="0.25">
      <c r="A5869" s="60" t="s">
        <v>3308</v>
      </c>
      <c r="B5869" s="60" t="s">
        <v>9015</v>
      </c>
      <c r="C5869" s="211"/>
      <c r="D5869" s="211"/>
      <c r="E5869" s="211"/>
      <c r="F5869" s="211"/>
      <c r="G5869" s="211"/>
      <c r="H5869" s="211"/>
      <c r="I5869" s="211"/>
      <c r="J5869" s="211"/>
      <c r="K5869" s="211">
        <v>1.0009999999999999</v>
      </c>
      <c r="L5869" s="211">
        <v>383.3</v>
      </c>
      <c r="M5869" s="211"/>
      <c r="N5869" s="211">
        <v>6</v>
      </c>
      <c r="O5869" s="211"/>
      <c r="P5869" s="211"/>
      <c r="Q5869" s="211"/>
    </row>
    <row r="5870" spans="1:17" x14ac:dyDescent="0.25">
      <c r="A5870" s="60" t="s">
        <v>2445</v>
      </c>
      <c r="B5870" s="60" t="s">
        <v>9016</v>
      </c>
      <c r="C5870" s="211"/>
      <c r="D5870" s="211"/>
      <c r="E5870" s="211">
        <v>13.785</v>
      </c>
      <c r="F5870" s="211"/>
      <c r="G5870" s="211"/>
      <c r="H5870" s="211"/>
      <c r="I5870" s="211">
        <v>0.19500000000000001</v>
      </c>
      <c r="J5870" s="211"/>
      <c r="K5870" s="211"/>
      <c r="L5870" s="211">
        <v>0.115</v>
      </c>
      <c r="M5870" s="211"/>
      <c r="N5870" s="211">
        <v>27</v>
      </c>
      <c r="O5870" s="211"/>
      <c r="P5870" s="211"/>
      <c r="Q5870" s="211"/>
    </row>
    <row r="5871" spans="1:17" x14ac:dyDescent="0.25">
      <c r="A5871" s="60" t="s">
        <v>875</v>
      </c>
      <c r="B5871" s="60" t="s">
        <v>9017</v>
      </c>
      <c r="C5871" s="211"/>
      <c r="D5871" s="211">
        <v>1.155</v>
      </c>
      <c r="E5871" s="211">
        <v>1.2509999999999999</v>
      </c>
      <c r="F5871" s="211">
        <v>63.573999999999998</v>
      </c>
      <c r="G5871" s="211">
        <v>6.6369999999999996</v>
      </c>
      <c r="H5871" s="211">
        <v>23.079000000000001</v>
      </c>
      <c r="I5871" s="211">
        <v>0.35799999999999998</v>
      </c>
      <c r="J5871" s="211">
        <v>5.8929999999999998</v>
      </c>
      <c r="K5871" s="211">
        <v>0.65500000000000003</v>
      </c>
      <c r="L5871" s="211">
        <v>218.99799999999999</v>
      </c>
      <c r="M5871" s="211"/>
      <c r="N5871" s="211">
        <v>2</v>
      </c>
      <c r="O5871" s="211"/>
      <c r="P5871" s="211"/>
      <c r="Q5871" s="211">
        <v>0.03</v>
      </c>
    </row>
    <row r="5872" spans="1:17" x14ac:dyDescent="0.25">
      <c r="A5872" s="60" t="s">
        <v>3365</v>
      </c>
      <c r="B5872" s="60" t="s">
        <v>9019</v>
      </c>
      <c r="C5872" s="211"/>
      <c r="D5872" s="211"/>
      <c r="E5872" s="211"/>
      <c r="F5872" s="211">
        <v>203.214</v>
      </c>
      <c r="G5872" s="211"/>
      <c r="H5872" s="211">
        <v>9.6000000000000002E-2</v>
      </c>
      <c r="I5872" s="211"/>
      <c r="J5872" s="211"/>
      <c r="K5872" s="211">
        <v>6.2450000000000001</v>
      </c>
      <c r="L5872" s="211">
        <v>0.35</v>
      </c>
      <c r="M5872" s="211"/>
      <c r="N5872" s="211">
        <v>11</v>
      </c>
      <c r="O5872" s="211"/>
      <c r="P5872" s="211"/>
      <c r="Q5872" s="211"/>
    </row>
    <row r="5873" spans="1:17" x14ac:dyDescent="0.25">
      <c r="A5873" s="60" t="s">
        <v>2205</v>
      </c>
      <c r="B5873" s="60" t="s">
        <v>9020</v>
      </c>
      <c r="C5873" s="211"/>
      <c r="D5873" s="211"/>
      <c r="E5873" s="211"/>
      <c r="F5873" s="211"/>
      <c r="G5873" s="211"/>
      <c r="H5873" s="211"/>
      <c r="I5873" s="211">
        <v>0.91900000000000004</v>
      </c>
      <c r="J5873" s="211"/>
      <c r="K5873" s="211"/>
      <c r="L5873" s="211"/>
      <c r="M5873" s="211"/>
      <c r="N5873" s="211"/>
      <c r="O5873" s="211"/>
      <c r="P5873" s="211"/>
      <c r="Q5873" s="211"/>
    </row>
    <row r="5874" spans="1:17" x14ac:dyDescent="0.25">
      <c r="A5874" s="60" t="s">
        <v>2965</v>
      </c>
      <c r="B5874" s="60" t="s">
        <v>9022</v>
      </c>
      <c r="C5874" s="211"/>
      <c r="D5874" s="211"/>
      <c r="E5874" s="211"/>
      <c r="F5874" s="211"/>
      <c r="G5874" s="211"/>
      <c r="H5874" s="211">
        <v>2.5840000000000001</v>
      </c>
      <c r="I5874" s="211">
        <v>0.89800000000000002</v>
      </c>
      <c r="J5874" s="211"/>
      <c r="K5874" s="211"/>
      <c r="L5874" s="211"/>
      <c r="M5874" s="211"/>
      <c r="N5874" s="211"/>
      <c r="O5874" s="211"/>
      <c r="P5874" s="211"/>
      <c r="Q5874" s="211">
        <v>26.23</v>
      </c>
    </row>
    <row r="5875" spans="1:17" x14ac:dyDescent="0.25">
      <c r="A5875" s="60" t="s">
        <v>2030</v>
      </c>
      <c r="B5875" s="60" t="s">
        <v>9024</v>
      </c>
      <c r="C5875" s="211">
        <v>0.67900000000000005</v>
      </c>
      <c r="D5875" s="211"/>
      <c r="E5875" s="211">
        <v>0.93600000000000005</v>
      </c>
      <c r="F5875" s="211"/>
      <c r="G5875" s="211">
        <v>7.6999999999999999E-2</v>
      </c>
      <c r="H5875" s="211"/>
      <c r="I5875" s="211"/>
      <c r="J5875" s="211"/>
      <c r="K5875" s="211"/>
      <c r="L5875" s="211">
        <v>50.798000000000002</v>
      </c>
      <c r="M5875" s="211"/>
      <c r="N5875" s="211">
        <v>27</v>
      </c>
      <c r="O5875" s="211">
        <v>137.64500000000001</v>
      </c>
      <c r="P5875" s="211"/>
      <c r="Q5875" s="211"/>
    </row>
    <row r="5876" spans="1:17" x14ac:dyDescent="0.25">
      <c r="A5876" s="60" t="s">
        <v>2189</v>
      </c>
      <c r="B5876" s="60" t="s">
        <v>9025</v>
      </c>
      <c r="C5876" s="211"/>
      <c r="D5876" s="211">
        <v>0.62</v>
      </c>
      <c r="E5876" s="211"/>
      <c r="F5876" s="211"/>
      <c r="G5876" s="211">
        <v>0.39</v>
      </c>
      <c r="H5876" s="211"/>
      <c r="I5876" s="211"/>
      <c r="J5876" s="211">
        <v>4.2999999999999997E-2</v>
      </c>
      <c r="K5876" s="211"/>
      <c r="L5876" s="211"/>
      <c r="M5876" s="211">
        <v>0</v>
      </c>
      <c r="N5876" s="211">
        <v>6</v>
      </c>
      <c r="O5876" s="211"/>
      <c r="P5876" s="211"/>
      <c r="Q5876" s="211">
        <v>519.26</v>
      </c>
    </row>
    <row r="5877" spans="1:17" x14ac:dyDescent="0.25">
      <c r="A5877" s="60" t="s">
        <v>3618</v>
      </c>
      <c r="B5877" s="60" t="s">
        <v>9026</v>
      </c>
      <c r="C5877" s="211"/>
      <c r="D5877" s="211"/>
      <c r="E5877" s="211"/>
      <c r="F5877" s="211"/>
      <c r="G5877" s="211"/>
      <c r="H5877" s="211"/>
      <c r="I5877" s="211"/>
      <c r="J5877" s="211"/>
      <c r="K5877" s="211"/>
      <c r="L5877" s="211"/>
      <c r="M5877" s="211">
        <v>0.216</v>
      </c>
      <c r="N5877" s="211"/>
      <c r="O5877" s="211"/>
      <c r="P5877" s="211"/>
      <c r="Q5877" s="211"/>
    </row>
    <row r="5878" spans="1:17" x14ac:dyDescent="0.25">
      <c r="A5878" s="60" t="s">
        <v>3042</v>
      </c>
      <c r="B5878" s="60" t="s">
        <v>9027</v>
      </c>
      <c r="C5878" s="211">
        <v>0.45200000000000001</v>
      </c>
      <c r="D5878" s="211">
        <v>0.378</v>
      </c>
      <c r="E5878" s="211">
        <v>0.96499999999999997</v>
      </c>
      <c r="F5878" s="211">
        <v>1.325</v>
      </c>
      <c r="G5878" s="211">
        <v>0.72299999999999998</v>
      </c>
      <c r="H5878" s="211">
        <v>0.124</v>
      </c>
      <c r="I5878" s="211">
        <v>20.385000000000002</v>
      </c>
      <c r="J5878" s="211">
        <v>1.9239999999999999</v>
      </c>
      <c r="K5878" s="211">
        <v>36.018999999999998</v>
      </c>
      <c r="L5878" s="211">
        <v>1.764</v>
      </c>
      <c r="M5878" s="211">
        <v>0</v>
      </c>
      <c r="N5878" s="211"/>
      <c r="O5878" s="211"/>
      <c r="P5878" s="211">
        <v>9.16</v>
      </c>
      <c r="Q5878" s="211">
        <v>2.38</v>
      </c>
    </row>
    <row r="5879" spans="1:17" x14ac:dyDescent="0.25">
      <c r="A5879" s="60" t="s">
        <v>3673</v>
      </c>
      <c r="B5879" s="60" t="s">
        <v>9028</v>
      </c>
      <c r="C5879" s="211"/>
      <c r="D5879" s="211"/>
      <c r="E5879" s="211"/>
      <c r="F5879" s="211"/>
      <c r="G5879" s="211"/>
      <c r="H5879" s="211"/>
      <c r="I5879" s="211">
        <v>7.3999999999999996E-2</v>
      </c>
      <c r="J5879" s="211"/>
      <c r="K5879" s="211"/>
      <c r="L5879" s="211"/>
      <c r="M5879" s="211"/>
      <c r="N5879" s="211"/>
      <c r="O5879" s="211"/>
      <c r="P5879" s="211"/>
      <c r="Q5879" s="211"/>
    </row>
    <row r="5880" spans="1:17" x14ac:dyDescent="0.25">
      <c r="A5880" s="60" t="s">
        <v>2623</v>
      </c>
      <c r="B5880" s="60" t="s">
        <v>9029</v>
      </c>
      <c r="C5880" s="211"/>
      <c r="D5880" s="211">
        <v>0.215</v>
      </c>
      <c r="E5880" s="211">
        <v>0.16200000000000001</v>
      </c>
      <c r="F5880" s="211">
        <v>0.53700000000000003</v>
      </c>
      <c r="G5880" s="211">
        <v>1.867</v>
      </c>
      <c r="H5880" s="211">
        <v>0.47499999999999998</v>
      </c>
      <c r="I5880" s="211">
        <v>2.1850000000000001</v>
      </c>
      <c r="J5880" s="211">
        <v>7.1429999999999998</v>
      </c>
      <c r="K5880" s="211">
        <v>2.5139999999999998</v>
      </c>
      <c r="L5880" s="211">
        <v>2.8969999999999998</v>
      </c>
      <c r="M5880" s="211">
        <v>0</v>
      </c>
      <c r="N5880" s="211"/>
      <c r="O5880" s="211"/>
      <c r="P5880" s="211">
        <v>8.0000000000000002E-3</v>
      </c>
      <c r="Q5880" s="211">
        <v>0.47</v>
      </c>
    </row>
    <row r="5881" spans="1:17" x14ac:dyDescent="0.25">
      <c r="A5881" s="60" t="s">
        <v>2889</v>
      </c>
      <c r="B5881" s="60" t="s">
        <v>9030</v>
      </c>
      <c r="C5881" s="211"/>
      <c r="D5881" s="211"/>
      <c r="E5881" s="211"/>
      <c r="F5881" s="211"/>
      <c r="G5881" s="211"/>
      <c r="H5881" s="211"/>
      <c r="I5881" s="211">
        <v>3.0000000000000001E-3</v>
      </c>
      <c r="J5881" s="211"/>
      <c r="K5881" s="211"/>
      <c r="L5881" s="211"/>
      <c r="M5881" s="211"/>
      <c r="N5881" s="211"/>
      <c r="O5881" s="211"/>
      <c r="P5881" s="211"/>
      <c r="Q5881" s="211"/>
    </row>
    <row r="5882" spans="1:17" x14ac:dyDescent="0.25">
      <c r="A5882" s="60" t="s">
        <v>2335</v>
      </c>
      <c r="B5882" s="60" t="s">
        <v>9031</v>
      </c>
      <c r="C5882" s="211"/>
      <c r="D5882" s="211"/>
      <c r="E5882" s="211"/>
      <c r="F5882" s="211">
        <v>9.7080000000000002</v>
      </c>
      <c r="G5882" s="211">
        <v>2.9000000000000001E-2</v>
      </c>
      <c r="H5882" s="211">
        <v>0.41499999999999998</v>
      </c>
      <c r="I5882" s="211">
        <v>0.217</v>
      </c>
      <c r="J5882" s="211">
        <v>0.245</v>
      </c>
      <c r="K5882" s="211">
        <v>1.02</v>
      </c>
      <c r="L5882" s="211"/>
      <c r="M5882" s="211"/>
      <c r="N5882" s="211"/>
      <c r="O5882" s="211"/>
      <c r="P5882" s="211"/>
      <c r="Q5882" s="211"/>
    </row>
    <row r="5883" spans="1:17" x14ac:dyDescent="0.25">
      <c r="A5883" s="60" t="s">
        <v>3065</v>
      </c>
      <c r="B5883" s="60" t="s">
        <v>9032</v>
      </c>
      <c r="C5883" s="211"/>
      <c r="D5883" s="211"/>
      <c r="E5883" s="211"/>
      <c r="F5883" s="211">
        <v>8.1000000000000003E-2</v>
      </c>
      <c r="G5883" s="211"/>
      <c r="H5883" s="211"/>
      <c r="I5883" s="211"/>
      <c r="J5883" s="211"/>
      <c r="K5883" s="211"/>
      <c r="L5883" s="211"/>
      <c r="M5883" s="211"/>
      <c r="N5883" s="211"/>
      <c r="O5883" s="211"/>
      <c r="P5883" s="211"/>
      <c r="Q5883" s="211"/>
    </row>
    <row r="5884" spans="1:17" x14ac:dyDescent="0.25">
      <c r="A5884" s="60" t="s">
        <v>2475</v>
      </c>
      <c r="B5884" s="60" t="s">
        <v>9033</v>
      </c>
      <c r="C5884" s="211">
        <v>1.034</v>
      </c>
      <c r="D5884" s="211">
        <v>0.47799999999999998</v>
      </c>
      <c r="E5884" s="211">
        <v>1.629</v>
      </c>
      <c r="F5884" s="211"/>
      <c r="G5884" s="211">
        <v>1.042</v>
      </c>
      <c r="H5884" s="211">
        <v>0.745</v>
      </c>
      <c r="I5884" s="211">
        <v>3.44</v>
      </c>
      <c r="J5884" s="211">
        <v>5.2850000000000001</v>
      </c>
      <c r="K5884" s="211">
        <v>9.3330000000000002</v>
      </c>
      <c r="L5884" s="211">
        <v>51.45</v>
      </c>
      <c r="M5884" s="211"/>
      <c r="N5884" s="211">
        <v>3</v>
      </c>
      <c r="O5884" s="211"/>
      <c r="P5884" s="211"/>
      <c r="Q5884" s="211">
        <v>3.47</v>
      </c>
    </row>
    <row r="5885" spans="1:17" x14ac:dyDescent="0.25">
      <c r="A5885" s="60" t="s">
        <v>3560</v>
      </c>
      <c r="B5885" s="60" t="s">
        <v>9034</v>
      </c>
      <c r="C5885" s="211"/>
      <c r="D5885" s="211"/>
      <c r="E5885" s="211">
        <v>8.5000000000000006E-2</v>
      </c>
      <c r="F5885" s="211"/>
      <c r="G5885" s="211">
        <v>9.0999999999999998E-2</v>
      </c>
      <c r="H5885" s="211"/>
      <c r="I5885" s="211">
        <v>0.39200000000000002</v>
      </c>
      <c r="J5885" s="211"/>
      <c r="K5885" s="211">
        <v>36.369999999999997</v>
      </c>
      <c r="L5885" s="211">
        <v>11.496</v>
      </c>
      <c r="M5885" s="211"/>
      <c r="N5885" s="211"/>
      <c r="O5885" s="211"/>
      <c r="P5885" s="211"/>
      <c r="Q5885" s="211"/>
    </row>
    <row r="5886" spans="1:17" x14ac:dyDescent="0.25">
      <c r="A5886" s="60" t="s">
        <v>4051</v>
      </c>
      <c r="B5886" s="60" t="s">
        <v>9035</v>
      </c>
      <c r="C5886" s="211"/>
      <c r="D5886" s="211"/>
      <c r="E5886" s="211"/>
      <c r="F5886" s="211"/>
      <c r="G5886" s="211">
        <v>32.753</v>
      </c>
      <c r="H5886" s="211"/>
      <c r="I5886" s="211"/>
      <c r="J5886" s="211"/>
      <c r="K5886" s="211"/>
      <c r="L5886" s="211"/>
      <c r="M5886" s="211"/>
      <c r="N5886" s="211"/>
      <c r="O5886" s="211"/>
      <c r="P5886" s="211"/>
      <c r="Q5886" s="211"/>
    </row>
    <row r="5887" spans="1:17" x14ac:dyDescent="0.25">
      <c r="A5887" s="60" t="s">
        <v>3432</v>
      </c>
      <c r="B5887" s="60" t="s">
        <v>9036</v>
      </c>
      <c r="C5887" s="211">
        <v>0.32200000000000001</v>
      </c>
      <c r="D5887" s="211">
        <v>1.8640000000000001</v>
      </c>
      <c r="E5887" s="211">
        <v>3.1070000000000002</v>
      </c>
      <c r="F5887" s="211">
        <v>1.387</v>
      </c>
      <c r="G5887" s="211">
        <v>6.1550000000000002</v>
      </c>
      <c r="H5887" s="211">
        <v>0.42099999999999999</v>
      </c>
      <c r="I5887" s="211">
        <v>1.395</v>
      </c>
      <c r="J5887" s="211">
        <v>1.141</v>
      </c>
      <c r="K5887" s="211">
        <v>28.907</v>
      </c>
      <c r="L5887" s="211">
        <v>2.2040000000000002</v>
      </c>
      <c r="M5887" s="211"/>
      <c r="N5887" s="211">
        <v>2</v>
      </c>
      <c r="O5887" s="211">
        <v>0.65300000000000002</v>
      </c>
      <c r="P5887" s="211"/>
      <c r="Q5887" s="211"/>
    </row>
    <row r="5888" spans="1:17" x14ac:dyDescent="0.25">
      <c r="A5888" s="60" t="s">
        <v>2638</v>
      </c>
      <c r="B5888" s="60" t="s">
        <v>9037</v>
      </c>
      <c r="C5888" s="211">
        <v>1.0999999999999999E-2</v>
      </c>
      <c r="D5888" s="211"/>
      <c r="E5888" s="211"/>
      <c r="F5888" s="211">
        <v>1.355</v>
      </c>
      <c r="G5888" s="211">
        <v>0.127</v>
      </c>
      <c r="H5888" s="211">
        <v>1.901</v>
      </c>
      <c r="I5888" s="211">
        <v>0.104</v>
      </c>
      <c r="J5888" s="211">
        <v>0.55300000000000005</v>
      </c>
      <c r="K5888" s="211"/>
      <c r="L5888" s="211">
        <v>3.383</v>
      </c>
      <c r="M5888" s="211"/>
      <c r="N5888" s="211">
        <v>6</v>
      </c>
      <c r="O5888" s="211">
        <v>0.40500000000000003</v>
      </c>
      <c r="P5888" s="211">
        <v>3.141</v>
      </c>
      <c r="Q5888" s="211">
        <v>0.12</v>
      </c>
    </row>
    <row r="5889" spans="1:17" x14ac:dyDescent="0.25">
      <c r="A5889" s="60" t="s">
        <v>2320</v>
      </c>
      <c r="B5889" s="60" t="s">
        <v>9038</v>
      </c>
      <c r="C5889" s="211">
        <v>6.1609999999999996</v>
      </c>
      <c r="D5889" s="211">
        <v>0.93600000000000005</v>
      </c>
      <c r="E5889" s="211">
        <v>1.0269999999999999</v>
      </c>
      <c r="F5889" s="211">
        <v>1.081</v>
      </c>
      <c r="G5889" s="211">
        <v>15.03</v>
      </c>
      <c r="H5889" s="211">
        <v>9.57</v>
      </c>
      <c r="I5889" s="211"/>
      <c r="J5889" s="211">
        <v>1.615</v>
      </c>
      <c r="K5889" s="211">
        <v>76.662999999999997</v>
      </c>
      <c r="L5889" s="211">
        <v>12.262</v>
      </c>
      <c r="M5889" s="211">
        <v>4.9729999999999999</v>
      </c>
      <c r="N5889" s="211"/>
      <c r="O5889" s="211"/>
      <c r="P5889" s="211">
        <v>0.09</v>
      </c>
      <c r="Q5889" s="211"/>
    </row>
    <row r="5890" spans="1:17" x14ac:dyDescent="0.25">
      <c r="A5890" s="60" t="s">
        <v>1805</v>
      </c>
      <c r="B5890" s="60" t="s">
        <v>9039</v>
      </c>
      <c r="C5890" s="211">
        <v>2.0350000000000001</v>
      </c>
      <c r="D5890" s="211">
        <v>7.4999999999999997E-2</v>
      </c>
      <c r="E5890" s="211">
        <v>0.20799999999999999</v>
      </c>
      <c r="F5890" s="211">
        <v>13.824999999999999</v>
      </c>
      <c r="G5890" s="211">
        <v>3.6440000000000001</v>
      </c>
      <c r="H5890" s="211">
        <v>0.09</v>
      </c>
      <c r="I5890" s="211">
        <v>406.07100000000003</v>
      </c>
      <c r="J5890" s="211">
        <v>28.420999999999999</v>
      </c>
      <c r="K5890" s="211">
        <v>27.513000000000002</v>
      </c>
      <c r="L5890" s="211">
        <v>14.696999999999999</v>
      </c>
      <c r="M5890" s="211"/>
      <c r="N5890" s="211"/>
      <c r="O5890" s="211">
        <v>12.227</v>
      </c>
      <c r="P5890" s="211"/>
      <c r="Q5890" s="211"/>
    </row>
    <row r="5891" spans="1:17" x14ac:dyDescent="0.25">
      <c r="A5891" s="60" t="s">
        <v>2436</v>
      </c>
      <c r="B5891" s="60" t="s">
        <v>9040</v>
      </c>
      <c r="C5891" s="211"/>
      <c r="D5891" s="211"/>
      <c r="E5891" s="211">
        <v>16.573</v>
      </c>
      <c r="F5891" s="211"/>
      <c r="G5891" s="211"/>
      <c r="H5891" s="211"/>
      <c r="I5891" s="211"/>
      <c r="J5891" s="211"/>
      <c r="K5891" s="211"/>
      <c r="L5891" s="211"/>
      <c r="M5891" s="211"/>
      <c r="N5891" s="211"/>
      <c r="O5891" s="211"/>
      <c r="P5891" s="211">
        <v>67.927000000000007</v>
      </c>
      <c r="Q5891" s="211"/>
    </row>
    <row r="5892" spans="1:17" x14ac:dyDescent="0.25">
      <c r="A5892" s="60" t="s">
        <v>1299</v>
      </c>
      <c r="B5892" s="60" t="s">
        <v>9041</v>
      </c>
      <c r="C5892" s="211">
        <v>4.5419999999999998</v>
      </c>
      <c r="D5892" s="211">
        <v>9.3360000000000003</v>
      </c>
      <c r="E5892" s="211">
        <v>9.6310000000000002</v>
      </c>
      <c r="F5892" s="211">
        <v>1.3009999999999999</v>
      </c>
      <c r="G5892" s="211">
        <v>11.676</v>
      </c>
      <c r="H5892" s="211">
        <v>72.771000000000001</v>
      </c>
      <c r="I5892" s="211">
        <v>204.78700000000001</v>
      </c>
      <c r="J5892" s="211">
        <v>23.462</v>
      </c>
      <c r="K5892" s="211">
        <v>18.556999999999999</v>
      </c>
      <c r="L5892" s="211">
        <v>319.30900000000003</v>
      </c>
      <c r="M5892" s="211">
        <v>6.5</v>
      </c>
      <c r="N5892" s="211">
        <v>5</v>
      </c>
      <c r="O5892" s="211">
        <v>10.726000000000001</v>
      </c>
      <c r="P5892" s="211">
        <v>7.7359999999999998</v>
      </c>
      <c r="Q5892" s="211"/>
    </row>
    <row r="5893" spans="1:17" x14ac:dyDescent="0.25">
      <c r="A5893" s="60" t="s">
        <v>3208</v>
      </c>
      <c r="B5893" s="60" t="s">
        <v>9042</v>
      </c>
      <c r="C5893" s="211"/>
      <c r="D5893" s="211"/>
      <c r="E5893" s="211"/>
      <c r="F5893" s="211"/>
      <c r="G5893" s="211">
        <v>0.28100000000000003</v>
      </c>
      <c r="H5893" s="211"/>
      <c r="I5893" s="211">
        <v>0.34300000000000003</v>
      </c>
      <c r="J5893" s="211"/>
      <c r="K5893" s="211">
        <v>8.8629999999999995</v>
      </c>
      <c r="L5893" s="211"/>
      <c r="M5893" s="211"/>
      <c r="N5893" s="211"/>
      <c r="O5893" s="211"/>
      <c r="P5893" s="211"/>
      <c r="Q5893" s="211"/>
    </row>
    <row r="5894" spans="1:17" x14ac:dyDescent="0.25">
      <c r="A5894" s="60" t="s">
        <v>2945</v>
      </c>
      <c r="B5894" s="60" t="s">
        <v>9043</v>
      </c>
      <c r="C5894" s="211"/>
      <c r="D5894" s="211"/>
      <c r="E5894" s="211"/>
      <c r="F5894" s="211"/>
      <c r="G5894" s="211"/>
      <c r="H5894" s="211">
        <v>3.9220000000000002</v>
      </c>
      <c r="I5894" s="211"/>
      <c r="J5894" s="211">
        <v>12.340999999999999</v>
      </c>
      <c r="K5894" s="211"/>
      <c r="L5894" s="211"/>
      <c r="M5894" s="211">
        <v>10.715999999999999</v>
      </c>
      <c r="N5894" s="211"/>
      <c r="O5894" s="211"/>
      <c r="P5894" s="211"/>
      <c r="Q5894" s="211"/>
    </row>
    <row r="5895" spans="1:17" x14ac:dyDescent="0.25">
      <c r="A5895" s="60" t="s">
        <v>2993</v>
      </c>
      <c r="B5895" s="60" t="s">
        <v>9045</v>
      </c>
      <c r="C5895" s="211"/>
      <c r="D5895" s="211"/>
      <c r="E5895" s="211"/>
      <c r="F5895" s="211"/>
      <c r="G5895" s="211"/>
      <c r="H5895" s="211"/>
      <c r="I5895" s="211">
        <v>12.116</v>
      </c>
      <c r="J5895" s="211"/>
      <c r="K5895" s="211"/>
      <c r="L5895" s="211"/>
      <c r="M5895" s="211"/>
      <c r="N5895" s="211">
        <v>7</v>
      </c>
      <c r="O5895" s="211"/>
      <c r="P5895" s="211"/>
      <c r="Q5895" s="211"/>
    </row>
    <row r="5896" spans="1:17" x14ac:dyDescent="0.25">
      <c r="A5896" s="60" t="s">
        <v>2589</v>
      </c>
      <c r="B5896" s="60" t="s">
        <v>9046</v>
      </c>
      <c r="C5896" s="211">
        <v>15.467000000000001</v>
      </c>
      <c r="D5896" s="211">
        <v>1.1120000000000001</v>
      </c>
      <c r="E5896" s="211">
        <v>0.21199999999999999</v>
      </c>
      <c r="F5896" s="211">
        <v>1.919</v>
      </c>
      <c r="G5896" s="211">
        <v>0.32</v>
      </c>
      <c r="H5896" s="211">
        <v>0.78700000000000003</v>
      </c>
      <c r="I5896" s="211"/>
      <c r="J5896" s="211">
        <v>3.4529999999999998</v>
      </c>
      <c r="K5896" s="211"/>
      <c r="L5896" s="211">
        <v>7.7359999999999998</v>
      </c>
      <c r="M5896" s="211"/>
      <c r="N5896" s="211">
        <v>14</v>
      </c>
      <c r="O5896" s="211"/>
      <c r="P5896" s="211"/>
      <c r="Q5896" s="211">
        <v>0.12</v>
      </c>
    </row>
    <row r="5897" spans="1:17" x14ac:dyDescent="0.25">
      <c r="A5897" s="60" t="s">
        <v>2341</v>
      </c>
      <c r="B5897" s="60" t="s">
        <v>9047</v>
      </c>
      <c r="C5897" s="211">
        <v>0.495</v>
      </c>
      <c r="D5897" s="211"/>
      <c r="E5897" s="211"/>
      <c r="F5897" s="211">
        <v>0.50700000000000001</v>
      </c>
      <c r="G5897" s="211">
        <v>14.483000000000001</v>
      </c>
      <c r="H5897" s="211">
        <v>4.2000000000000003E-2</v>
      </c>
      <c r="I5897" s="211">
        <v>1.3560000000000001</v>
      </c>
      <c r="J5897" s="211"/>
      <c r="K5897" s="211">
        <v>11.657</v>
      </c>
      <c r="L5897" s="211">
        <v>0.19500000000000001</v>
      </c>
      <c r="M5897" s="211">
        <v>5.556</v>
      </c>
      <c r="N5897" s="211"/>
      <c r="O5897" s="211"/>
      <c r="P5897" s="211"/>
      <c r="Q5897" s="211">
        <v>7.69</v>
      </c>
    </row>
    <row r="5898" spans="1:17" x14ac:dyDescent="0.25">
      <c r="A5898" s="60" t="s">
        <v>3584</v>
      </c>
      <c r="B5898" s="60" t="s">
        <v>9048</v>
      </c>
      <c r="C5898" s="211">
        <v>0.09</v>
      </c>
      <c r="D5898" s="211"/>
      <c r="E5898" s="211">
        <v>0.19600000000000001</v>
      </c>
      <c r="F5898" s="211">
        <v>2.5640000000000001</v>
      </c>
      <c r="G5898" s="211"/>
      <c r="H5898" s="211"/>
      <c r="I5898" s="211">
        <v>0.29399999999999998</v>
      </c>
      <c r="J5898" s="211"/>
      <c r="K5898" s="211"/>
      <c r="L5898" s="211"/>
      <c r="M5898" s="211"/>
      <c r="N5898" s="211"/>
      <c r="O5898" s="211"/>
      <c r="P5898" s="211"/>
      <c r="Q5898" s="211"/>
    </row>
    <row r="5899" spans="1:17" x14ac:dyDescent="0.25">
      <c r="A5899" s="60" t="s">
        <v>4098</v>
      </c>
      <c r="B5899" s="60" t="s">
        <v>9049</v>
      </c>
      <c r="C5899" s="211"/>
      <c r="D5899" s="211"/>
      <c r="E5899" s="211"/>
      <c r="F5899" s="211"/>
      <c r="G5899" s="211">
        <v>0.30399999999999999</v>
      </c>
      <c r="H5899" s="211"/>
      <c r="I5899" s="211"/>
      <c r="J5899" s="211">
        <v>4.702</v>
      </c>
      <c r="K5899" s="211"/>
      <c r="L5899" s="211"/>
      <c r="M5899" s="211"/>
      <c r="N5899" s="211"/>
      <c r="O5899" s="211"/>
      <c r="P5899" s="211"/>
      <c r="Q5899" s="211"/>
    </row>
    <row r="5900" spans="1:17" x14ac:dyDescent="0.25">
      <c r="A5900" s="60" t="s">
        <v>2724</v>
      </c>
      <c r="B5900" s="60" t="s">
        <v>9050</v>
      </c>
      <c r="C5900" s="211"/>
      <c r="D5900" s="211"/>
      <c r="E5900" s="211"/>
      <c r="F5900" s="211">
        <v>13.167</v>
      </c>
      <c r="G5900" s="211">
        <v>11.561</v>
      </c>
      <c r="H5900" s="211"/>
      <c r="I5900" s="211">
        <v>20</v>
      </c>
      <c r="J5900" s="211"/>
      <c r="K5900" s="211"/>
      <c r="L5900" s="211">
        <v>1.254</v>
      </c>
      <c r="M5900" s="211"/>
      <c r="N5900" s="211"/>
      <c r="O5900" s="211"/>
      <c r="P5900" s="211"/>
      <c r="Q5900" s="211"/>
    </row>
    <row r="5901" spans="1:17" x14ac:dyDescent="0.25">
      <c r="A5901" s="60" t="s">
        <v>2125</v>
      </c>
      <c r="B5901" s="60" t="s">
        <v>9051</v>
      </c>
      <c r="C5901" s="211"/>
      <c r="D5901" s="211"/>
      <c r="E5901" s="211"/>
      <c r="F5901" s="211">
        <v>7.9359999999999999</v>
      </c>
      <c r="G5901" s="211">
        <v>1.665</v>
      </c>
      <c r="H5901" s="211">
        <v>29.882000000000001</v>
      </c>
      <c r="I5901" s="211">
        <v>37.956000000000003</v>
      </c>
      <c r="J5901" s="211">
        <v>3.9159999999999999</v>
      </c>
      <c r="K5901" s="211">
        <v>2.1539999999999999</v>
      </c>
      <c r="L5901" s="211">
        <v>318.02800000000002</v>
      </c>
      <c r="M5901" s="211">
        <v>0.59599999999999997</v>
      </c>
      <c r="N5901" s="211"/>
      <c r="O5901" s="211">
        <v>78.995999999999995</v>
      </c>
      <c r="P5901" s="211">
        <v>134.38999999999999</v>
      </c>
      <c r="Q5901" s="211"/>
    </row>
    <row r="5902" spans="1:17" x14ac:dyDescent="0.25">
      <c r="A5902" s="60" t="s">
        <v>3388</v>
      </c>
      <c r="B5902" s="60" t="s">
        <v>9052</v>
      </c>
      <c r="C5902" s="211"/>
      <c r="D5902" s="211"/>
      <c r="E5902" s="211"/>
      <c r="F5902" s="211">
        <v>7.8460000000000001</v>
      </c>
      <c r="G5902" s="211">
        <v>2.2090000000000001</v>
      </c>
      <c r="H5902" s="211">
        <v>1.3080000000000001</v>
      </c>
      <c r="I5902" s="211">
        <v>53.054000000000002</v>
      </c>
      <c r="J5902" s="211"/>
      <c r="K5902" s="211">
        <v>1.7589999999999999</v>
      </c>
      <c r="L5902" s="211">
        <v>6.2670000000000003</v>
      </c>
      <c r="M5902" s="211">
        <v>0.45</v>
      </c>
      <c r="N5902" s="211">
        <v>1</v>
      </c>
      <c r="O5902" s="211">
        <v>0.69099999999999995</v>
      </c>
      <c r="P5902" s="211">
        <v>1.657</v>
      </c>
      <c r="Q5902" s="211"/>
    </row>
    <row r="5903" spans="1:17" x14ac:dyDescent="0.25">
      <c r="A5903" s="60" t="s">
        <v>2736</v>
      </c>
      <c r="B5903" s="60" t="s">
        <v>9053</v>
      </c>
      <c r="C5903" s="211"/>
      <c r="D5903" s="211"/>
      <c r="E5903" s="211"/>
      <c r="F5903" s="211"/>
      <c r="G5903" s="211"/>
      <c r="H5903" s="211">
        <v>0.36399999999999999</v>
      </c>
      <c r="I5903" s="211">
        <v>0.115</v>
      </c>
      <c r="J5903" s="211">
        <v>0.16200000000000001</v>
      </c>
      <c r="K5903" s="211"/>
      <c r="L5903" s="211">
        <v>3.008</v>
      </c>
      <c r="M5903" s="211"/>
      <c r="N5903" s="211">
        <v>2</v>
      </c>
      <c r="O5903" s="211"/>
      <c r="P5903" s="211">
        <v>20.2</v>
      </c>
      <c r="Q5903" s="211">
        <v>0.14000000000000001</v>
      </c>
    </row>
    <row r="5904" spans="1:17" x14ac:dyDescent="0.25">
      <c r="A5904" s="60" t="s">
        <v>2038</v>
      </c>
      <c r="B5904" s="60" t="s">
        <v>9054</v>
      </c>
      <c r="C5904" s="211"/>
      <c r="D5904" s="211"/>
      <c r="E5904" s="211"/>
      <c r="F5904" s="211">
        <v>866.38199999999995</v>
      </c>
      <c r="G5904" s="211">
        <v>44.33</v>
      </c>
      <c r="H5904" s="211">
        <v>2.95</v>
      </c>
      <c r="I5904" s="211">
        <v>182.44</v>
      </c>
      <c r="J5904" s="211">
        <v>136.80799999999999</v>
      </c>
      <c r="K5904" s="211">
        <v>35.33</v>
      </c>
      <c r="L5904" s="211">
        <v>850.46</v>
      </c>
      <c r="M5904" s="211">
        <v>2.1469999999999998</v>
      </c>
      <c r="N5904" s="211"/>
      <c r="O5904" s="211"/>
      <c r="P5904" s="211"/>
      <c r="Q5904" s="211">
        <v>62.89</v>
      </c>
    </row>
    <row r="5905" spans="1:17" x14ac:dyDescent="0.25">
      <c r="A5905" s="60" t="s">
        <v>3553</v>
      </c>
      <c r="B5905" s="60" t="s">
        <v>9055</v>
      </c>
      <c r="C5905" s="211"/>
      <c r="D5905" s="211"/>
      <c r="E5905" s="211"/>
      <c r="F5905" s="211"/>
      <c r="G5905" s="211"/>
      <c r="H5905" s="211">
        <v>21.573</v>
      </c>
      <c r="I5905" s="211">
        <v>1.6970000000000001</v>
      </c>
      <c r="J5905" s="211">
        <v>2.57</v>
      </c>
      <c r="K5905" s="211"/>
      <c r="L5905" s="211"/>
      <c r="M5905" s="211"/>
      <c r="N5905" s="211"/>
      <c r="O5905" s="211"/>
      <c r="P5905" s="211"/>
      <c r="Q5905" s="211"/>
    </row>
    <row r="5906" spans="1:17" x14ac:dyDescent="0.25">
      <c r="A5906" s="60" t="s">
        <v>1869</v>
      </c>
      <c r="B5906" s="60" t="s">
        <v>9056</v>
      </c>
      <c r="C5906" s="211">
        <v>0.53700000000000003</v>
      </c>
      <c r="D5906" s="211">
        <v>6.3979999999999997</v>
      </c>
      <c r="E5906" s="211">
        <v>0.115</v>
      </c>
      <c r="F5906" s="211">
        <v>39.301000000000002</v>
      </c>
      <c r="G5906" s="211">
        <v>5.0999999999999997E-2</v>
      </c>
      <c r="H5906" s="211">
        <v>0.56100000000000005</v>
      </c>
      <c r="I5906" s="211">
        <v>0.183</v>
      </c>
      <c r="J5906" s="211">
        <v>10.475</v>
      </c>
      <c r="K5906" s="211">
        <v>50.939</v>
      </c>
      <c r="L5906" s="211">
        <v>9.7140000000000004</v>
      </c>
      <c r="M5906" s="211"/>
      <c r="N5906" s="211">
        <v>9</v>
      </c>
      <c r="O5906" s="211"/>
      <c r="P5906" s="211">
        <v>19.928999999999998</v>
      </c>
      <c r="Q5906" s="211">
        <v>3.51</v>
      </c>
    </row>
    <row r="5907" spans="1:17" x14ac:dyDescent="0.25">
      <c r="A5907" s="60" t="s">
        <v>2309</v>
      </c>
      <c r="B5907" s="60" t="s">
        <v>9057</v>
      </c>
      <c r="C5907" s="211"/>
      <c r="D5907" s="211">
        <v>2.0339999999999998</v>
      </c>
      <c r="E5907" s="211">
        <v>0.121</v>
      </c>
      <c r="F5907" s="211">
        <v>0.54700000000000004</v>
      </c>
      <c r="G5907" s="211">
        <v>1.1379999999999999</v>
      </c>
      <c r="H5907" s="211">
        <v>0.50700000000000001</v>
      </c>
      <c r="I5907" s="211"/>
      <c r="J5907" s="211"/>
      <c r="K5907" s="211"/>
      <c r="L5907" s="211"/>
      <c r="M5907" s="211"/>
      <c r="N5907" s="211"/>
      <c r="O5907" s="211"/>
      <c r="P5907" s="211"/>
      <c r="Q5907" s="211"/>
    </row>
    <row r="5908" spans="1:17" x14ac:dyDescent="0.25">
      <c r="A5908" s="60" t="s">
        <v>2095</v>
      </c>
      <c r="B5908" s="60" t="s">
        <v>9058</v>
      </c>
      <c r="C5908" s="211"/>
      <c r="D5908" s="211"/>
      <c r="E5908" s="211"/>
      <c r="F5908" s="211"/>
      <c r="G5908" s="211">
        <v>0.24199999999999999</v>
      </c>
      <c r="H5908" s="211">
        <v>0.28999999999999998</v>
      </c>
      <c r="I5908" s="211">
        <v>0.46500000000000002</v>
      </c>
      <c r="J5908" s="211"/>
      <c r="K5908" s="211">
        <v>12.253</v>
      </c>
      <c r="L5908" s="211">
        <v>6.8520000000000003</v>
      </c>
      <c r="M5908" s="211">
        <v>0.48399999999999999</v>
      </c>
      <c r="N5908" s="211">
        <v>19</v>
      </c>
      <c r="O5908" s="211"/>
      <c r="P5908" s="211"/>
      <c r="Q5908" s="211">
        <v>0.7</v>
      </c>
    </row>
    <row r="5909" spans="1:17" x14ac:dyDescent="0.25">
      <c r="A5909" s="60" t="s">
        <v>2841</v>
      </c>
      <c r="B5909" s="60" t="s">
        <v>9059</v>
      </c>
      <c r="C5909" s="211"/>
      <c r="D5909" s="211"/>
      <c r="E5909" s="211"/>
      <c r="F5909" s="211"/>
      <c r="G5909" s="211"/>
      <c r="H5909" s="211">
        <v>0.50700000000000001</v>
      </c>
      <c r="I5909" s="211"/>
      <c r="J5909" s="211"/>
      <c r="K5909" s="211"/>
      <c r="L5909" s="211">
        <v>22.634</v>
      </c>
      <c r="M5909" s="211"/>
      <c r="N5909" s="211"/>
      <c r="O5909" s="211"/>
      <c r="P5909" s="211">
        <v>58.494999999999997</v>
      </c>
      <c r="Q5909" s="211"/>
    </row>
    <row r="5910" spans="1:17" x14ac:dyDescent="0.25">
      <c r="A5910" s="60" t="s">
        <v>2056</v>
      </c>
      <c r="B5910" s="60" t="s">
        <v>9060</v>
      </c>
      <c r="C5910" s="211"/>
      <c r="D5910" s="211">
        <v>1.333</v>
      </c>
      <c r="E5910" s="211">
        <v>24.327999999999999</v>
      </c>
      <c r="F5910" s="211"/>
      <c r="G5910" s="211">
        <v>2.3340000000000001</v>
      </c>
      <c r="H5910" s="211">
        <v>0.29599999999999999</v>
      </c>
      <c r="I5910" s="211">
        <v>2.0939999999999999</v>
      </c>
      <c r="J5910" s="211">
        <v>0.129</v>
      </c>
      <c r="K5910" s="211">
        <v>0.35699999999999998</v>
      </c>
      <c r="L5910" s="211">
        <v>193.94499999999999</v>
      </c>
      <c r="M5910" s="211">
        <v>13.548999999999999</v>
      </c>
      <c r="N5910" s="211">
        <v>71</v>
      </c>
      <c r="O5910" s="211"/>
      <c r="P5910" s="211">
        <v>14.686</v>
      </c>
      <c r="Q5910" s="211">
        <v>0.09</v>
      </c>
    </row>
    <row r="5911" spans="1:17" x14ac:dyDescent="0.25">
      <c r="A5911" s="60" t="s">
        <v>3317</v>
      </c>
      <c r="B5911" s="60" t="s">
        <v>9061</v>
      </c>
      <c r="C5911" s="211"/>
      <c r="D5911" s="211"/>
      <c r="E5911" s="211"/>
      <c r="F5911" s="211"/>
      <c r="G5911" s="211"/>
      <c r="H5911" s="211"/>
      <c r="I5911" s="211"/>
      <c r="J5911" s="211"/>
      <c r="K5911" s="211">
        <v>0.1</v>
      </c>
      <c r="L5911" s="211"/>
      <c r="M5911" s="211"/>
      <c r="N5911" s="211"/>
      <c r="O5911" s="211"/>
      <c r="P5911" s="211"/>
      <c r="Q5911" s="211"/>
    </row>
    <row r="5912" spans="1:17" x14ac:dyDescent="0.25">
      <c r="A5912" s="60" t="s">
        <v>1596</v>
      </c>
      <c r="B5912" s="60" t="s">
        <v>9062</v>
      </c>
      <c r="C5912" s="211">
        <v>79.411000000000001</v>
      </c>
      <c r="D5912" s="211"/>
      <c r="E5912" s="211">
        <v>1.0980000000000001</v>
      </c>
      <c r="F5912" s="211">
        <v>1333.7339999999999</v>
      </c>
      <c r="G5912" s="211">
        <v>12.441000000000001</v>
      </c>
      <c r="H5912" s="211">
        <v>19.984999999999999</v>
      </c>
      <c r="I5912" s="211">
        <v>6.282</v>
      </c>
      <c r="J5912" s="211">
        <v>26.245999999999999</v>
      </c>
      <c r="K5912" s="211">
        <v>24.582000000000001</v>
      </c>
      <c r="L5912" s="211">
        <v>93.322000000000003</v>
      </c>
      <c r="M5912" s="211">
        <v>30.617000000000001</v>
      </c>
      <c r="N5912" s="211">
        <v>203</v>
      </c>
      <c r="O5912" s="211"/>
      <c r="P5912" s="211">
        <v>2.5129999999999999</v>
      </c>
      <c r="Q5912" s="211">
        <v>23.31</v>
      </c>
    </row>
    <row r="5913" spans="1:17" x14ac:dyDescent="0.25">
      <c r="A5913" s="60" t="s">
        <v>2546</v>
      </c>
      <c r="B5913" s="60" t="s">
        <v>9063</v>
      </c>
      <c r="C5913" s="211">
        <v>1.268</v>
      </c>
      <c r="D5913" s="211">
        <v>6.2560000000000002</v>
      </c>
      <c r="E5913" s="211">
        <v>0.34300000000000003</v>
      </c>
      <c r="F5913" s="211">
        <v>0.52500000000000002</v>
      </c>
      <c r="G5913" s="211">
        <v>0.246</v>
      </c>
      <c r="H5913" s="211"/>
      <c r="I5913" s="211">
        <v>1.5840000000000001</v>
      </c>
      <c r="J5913" s="211"/>
      <c r="K5913" s="211">
        <v>5.1849999999999996</v>
      </c>
      <c r="L5913" s="211"/>
      <c r="M5913" s="211"/>
      <c r="N5913" s="211">
        <v>3</v>
      </c>
      <c r="O5913" s="211"/>
      <c r="P5913" s="211">
        <v>0.48</v>
      </c>
      <c r="Q5913" s="211">
        <v>7.16</v>
      </c>
    </row>
    <row r="5914" spans="1:17" x14ac:dyDescent="0.25">
      <c r="A5914" s="60" t="s">
        <v>1853</v>
      </c>
      <c r="B5914" s="60" t="s">
        <v>9064</v>
      </c>
      <c r="C5914" s="211"/>
      <c r="D5914" s="211"/>
      <c r="E5914" s="211"/>
      <c r="F5914" s="211"/>
      <c r="G5914" s="211"/>
      <c r="H5914" s="211">
        <v>6.6000000000000003E-2</v>
      </c>
      <c r="I5914" s="211"/>
      <c r="J5914" s="211"/>
      <c r="K5914" s="211"/>
      <c r="L5914" s="211"/>
      <c r="M5914" s="211">
        <v>1.8580000000000001</v>
      </c>
      <c r="N5914" s="211"/>
      <c r="O5914" s="211"/>
      <c r="P5914" s="211"/>
      <c r="Q5914" s="211">
        <v>0.91</v>
      </c>
    </row>
    <row r="5915" spans="1:17" x14ac:dyDescent="0.25">
      <c r="A5915" s="60" t="s">
        <v>3392</v>
      </c>
      <c r="B5915" s="60" t="s">
        <v>9065</v>
      </c>
      <c r="C5915" s="211"/>
      <c r="D5915" s="211"/>
      <c r="E5915" s="211">
        <v>0.187</v>
      </c>
      <c r="F5915" s="211"/>
      <c r="G5915" s="211"/>
      <c r="H5915" s="211"/>
      <c r="I5915" s="211"/>
      <c r="J5915" s="211">
        <v>2.3E-2</v>
      </c>
      <c r="K5915" s="211"/>
      <c r="L5915" s="211">
        <v>31.308</v>
      </c>
      <c r="M5915" s="211"/>
      <c r="N5915" s="211"/>
      <c r="O5915" s="211">
        <v>38.018999999999998</v>
      </c>
      <c r="P5915" s="211"/>
      <c r="Q5915" s="211">
        <v>6.04</v>
      </c>
    </row>
    <row r="5916" spans="1:17" x14ac:dyDescent="0.25">
      <c r="A5916" s="60" t="s">
        <v>2555</v>
      </c>
      <c r="B5916" s="60" t="s">
        <v>9066</v>
      </c>
      <c r="C5916" s="211"/>
      <c r="D5916" s="211">
        <v>0.36199999999999999</v>
      </c>
      <c r="E5916" s="211">
        <v>2.4529999999999998</v>
      </c>
      <c r="F5916" s="211">
        <v>0.61399999999999999</v>
      </c>
      <c r="G5916" s="211">
        <v>0.36099999999999999</v>
      </c>
      <c r="H5916" s="211">
        <v>7.0209999999999999</v>
      </c>
      <c r="I5916" s="211"/>
      <c r="J5916" s="211">
        <v>8.82</v>
      </c>
      <c r="K5916" s="211">
        <v>1.137</v>
      </c>
      <c r="L5916" s="211">
        <v>10.555999999999999</v>
      </c>
      <c r="M5916" s="211"/>
      <c r="N5916" s="211">
        <v>11</v>
      </c>
      <c r="O5916" s="211"/>
      <c r="P5916" s="211"/>
      <c r="Q5916" s="211"/>
    </row>
    <row r="5917" spans="1:17" x14ac:dyDescent="0.25">
      <c r="A5917" s="60" t="s">
        <v>1807</v>
      </c>
      <c r="B5917" s="60" t="s">
        <v>9067</v>
      </c>
      <c r="C5917" s="211"/>
      <c r="D5917" s="211">
        <v>0.55900000000000005</v>
      </c>
      <c r="E5917" s="211">
        <v>2.1110000000000002</v>
      </c>
      <c r="F5917" s="211">
        <v>0.72699999999999998</v>
      </c>
      <c r="G5917" s="211">
        <v>0.253</v>
      </c>
      <c r="H5917" s="211">
        <v>0.94599999999999995</v>
      </c>
      <c r="I5917" s="211"/>
      <c r="J5917" s="211"/>
      <c r="K5917" s="211">
        <v>0.53900000000000003</v>
      </c>
      <c r="L5917" s="211">
        <v>65.328999999999994</v>
      </c>
      <c r="M5917" s="211"/>
      <c r="N5917" s="211">
        <v>20</v>
      </c>
      <c r="O5917" s="211"/>
      <c r="P5917" s="211"/>
      <c r="Q5917" s="211"/>
    </row>
    <row r="5918" spans="1:17" x14ac:dyDescent="0.25">
      <c r="A5918" s="60" t="s">
        <v>1555</v>
      </c>
      <c r="B5918" s="60" t="s">
        <v>9068</v>
      </c>
      <c r="C5918" s="211">
        <v>3.0000000000000001E-3</v>
      </c>
      <c r="D5918" s="211"/>
      <c r="E5918" s="211">
        <v>0.30299999999999999</v>
      </c>
      <c r="F5918" s="211"/>
      <c r="G5918" s="211">
        <v>1.9450000000000001</v>
      </c>
      <c r="H5918" s="211">
        <v>1.2999999999999999E-2</v>
      </c>
      <c r="I5918" s="211">
        <v>1.2E-2</v>
      </c>
      <c r="J5918" s="211">
        <v>42.741</v>
      </c>
      <c r="K5918" s="211">
        <v>251.29</v>
      </c>
      <c r="L5918" s="211"/>
      <c r="M5918" s="211"/>
      <c r="N5918" s="211">
        <v>24</v>
      </c>
      <c r="O5918" s="211"/>
      <c r="P5918" s="211"/>
      <c r="Q5918" s="211"/>
    </row>
    <row r="5919" spans="1:17" x14ac:dyDescent="0.25">
      <c r="A5919" s="60" t="s">
        <v>1429</v>
      </c>
      <c r="B5919" s="60" t="s">
        <v>9069</v>
      </c>
      <c r="C5919" s="211"/>
      <c r="D5919" s="211">
        <v>0.05</v>
      </c>
      <c r="E5919" s="211">
        <v>1.0940000000000001</v>
      </c>
      <c r="F5919" s="211"/>
      <c r="G5919" s="211">
        <v>0.89600000000000002</v>
      </c>
      <c r="H5919" s="211">
        <v>0.14499999999999999</v>
      </c>
      <c r="I5919" s="211">
        <v>1.556</v>
      </c>
      <c r="J5919" s="211"/>
      <c r="K5919" s="211"/>
      <c r="L5919" s="211"/>
      <c r="M5919" s="211"/>
      <c r="N5919" s="211"/>
      <c r="O5919" s="211"/>
      <c r="P5919" s="211">
        <v>31.204000000000001</v>
      </c>
      <c r="Q5919" s="211">
        <v>1.18</v>
      </c>
    </row>
    <row r="5920" spans="1:17" x14ac:dyDescent="0.25">
      <c r="A5920" s="60" t="s">
        <v>1724</v>
      </c>
      <c r="B5920" s="60" t="s">
        <v>9070</v>
      </c>
      <c r="C5920" s="211"/>
      <c r="D5920" s="211"/>
      <c r="E5920" s="211"/>
      <c r="F5920" s="211">
        <v>1.7809999999999999</v>
      </c>
      <c r="G5920" s="211">
        <v>0.77</v>
      </c>
      <c r="H5920" s="211">
        <v>0.01</v>
      </c>
      <c r="I5920" s="211">
        <v>2.3490000000000002</v>
      </c>
      <c r="J5920" s="211">
        <v>0.26500000000000001</v>
      </c>
      <c r="K5920" s="211">
        <v>768.54100000000005</v>
      </c>
      <c r="L5920" s="211">
        <v>1.2070000000000001</v>
      </c>
      <c r="M5920" s="211"/>
      <c r="N5920" s="211"/>
      <c r="O5920" s="211">
        <v>1.448</v>
      </c>
      <c r="P5920" s="211">
        <v>3.0840000000000001</v>
      </c>
      <c r="Q5920" s="211">
        <v>1.7</v>
      </c>
    </row>
    <row r="5921" spans="1:17" x14ac:dyDescent="0.25">
      <c r="A5921" s="60" t="s">
        <v>1387</v>
      </c>
      <c r="B5921" s="60" t="s">
        <v>9071</v>
      </c>
      <c r="C5921" s="211"/>
      <c r="D5921" s="211">
        <v>0.629</v>
      </c>
      <c r="E5921" s="211">
        <v>9.4269999999999996</v>
      </c>
      <c r="F5921" s="211">
        <v>0.16500000000000001</v>
      </c>
      <c r="G5921" s="211">
        <v>19.25</v>
      </c>
      <c r="H5921" s="211">
        <v>11.121</v>
      </c>
      <c r="I5921" s="211">
        <v>22.739000000000001</v>
      </c>
      <c r="J5921" s="211">
        <v>507.8</v>
      </c>
      <c r="K5921" s="211">
        <v>384.64</v>
      </c>
      <c r="L5921" s="211"/>
      <c r="M5921" s="211"/>
      <c r="N5921" s="211">
        <v>88</v>
      </c>
      <c r="O5921" s="211">
        <v>0.20599999999999999</v>
      </c>
      <c r="P5921" s="211">
        <v>23.678999999999998</v>
      </c>
      <c r="Q5921" s="211">
        <v>0.97</v>
      </c>
    </row>
    <row r="5922" spans="1:17" x14ac:dyDescent="0.25">
      <c r="A5922" s="60" t="s">
        <v>740</v>
      </c>
      <c r="B5922" s="60" t="s">
        <v>9075</v>
      </c>
      <c r="C5922" s="211"/>
      <c r="D5922" s="211">
        <v>3.4620000000000002</v>
      </c>
      <c r="E5922" s="211">
        <v>16.818000000000001</v>
      </c>
      <c r="F5922" s="211">
        <v>6.7439999999999998</v>
      </c>
      <c r="G5922" s="211">
        <v>10.199999999999999</v>
      </c>
      <c r="H5922" s="211">
        <v>1.8919999999999999</v>
      </c>
      <c r="I5922" s="211">
        <v>2.1059999999999999</v>
      </c>
      <c r="J5922" s="211"/>
      <c r="K5922" s="211"/>
      <c r="L5922" s="211">
        <v>0.79700000000000004</v>
      </c>
      <c r="M5922" s="211">
        <v>0.36</v>
      </c>
      <c r="N5922" s="211"/>
      <c r="O5922" s="211"/>
      <c r="P5922" s="211"/>
      <c r="Q5922" s="211"/>
    </row>
    <row r="5923" spans="1:17" x14ac:dyDescent="0.25">
      <c r="A5923" s="60" t="s">
        <v>1106</v>
      </c>
      <c r="B5923" s="60" t="s">
        <v>9076</v>
      </c>
      <c r="C5923" s="211">
        <v>0.67600000000000005</v>
      </c>
      <c r="D5923" s="211">
        <v>6.0970000000000004</v>
      </c>
      <c r="E5923" s="211">
        <v>0.107</v>
      </c>
      <c r="F5923" s="211">
        <v>2.484</v>
      </c>
      <c r="G5923" s="211">
        <v>10.18</v>
      </c>
      <c r="H5923" s="211">
        <v>0.996</v>
      </c>
      <c r="I5923" s="211">
        <v>23.591999999999999</v>
      </c>
      <c r="J5923" s="211">
        <v>10.554</v>
      </c>
      <c r="K5923" s="211">
        <v>28.135999999999999</v>
      </c>
      <c r="L5923" s="211">
        <v>20.277000000000001</v>
      </c>
      <c r="M5923" s="211">
        <v>1.534</v>
      </c>
      <c r="N5923" s="211">
        <v>61</v>
      </c>
      <c r="O5923" s="211"/>
      <c r="P5923" s="211"/>
      <c r="Q5923" s="211">
        <v>1.32</v>
      </c>
    </row>
    <row r="5924" spans="1:17" x14ac:dyDescent="0.25">
      <c r="A5924" s="60" t="s">
        <v>1591</v>
      </c>
      <c r="B5924" s="60" t="s">
        <v>9077</v>
      </c>
      <c r="C5924" s="211"/>
      <c r="D5924" s="211"/>
      <c r="E5924" s="211">
        <v>0.20599999999999999</v>
      </c>
      <c r="F5924" s="211"/>
      <c r="G5924" s="211">
        <v>0.09</v>
      </c>
      <c r="H5924" s="211"/>
      <c r="I5924" s="211"/>
      <c r="J5924" s="211"/>
      <c r="K5924" s="211"/>
      <c r="L5924" s="211"/>
      <c r="M5924" s="211"/>
      <c r="N5924" s="211"/>
      <c r="O5924" s="211"/>
      <c r="P5924" s="211"/>
      <c r="Q5924" s="211"/>
    </row>
    <row r="5925" spans="1:17" x14ac:dyDescent="0.25">
      <c r="A5925" s="60" t="s">
        <v>1817</v>
      </c>
      <c r="B5925" s="60" t="s">
        <v>9078</v>
      </c>
      <c r="C5925" s="211"/>
      <c r="D5925" s="211">
        <v>0.63100000000000001</v>
      </c>
      <c r="E5925" s="211"/>
      <c r="F5925" s="211"/>
      <c r="G5925" s="211">
        <v>0.05</v>
      </c>
      <c r="H5925" s="211">
        <v>1.4</v>
      </c>
      <c r="I5925" s="211">
        <v>0.38100000000000001</v>
      </c>
      <c r="J5925" s="211">
        <v>0.73299999999999998</v>
      </c>
      <c r="K5925" s="211">
        <v>0.29199999999999998</v>
      </c>
      <c r="L5925" s="211"/>
      <c r="M5925" s="211"/>
      <c r="N5925" s="211"/>
      <c r="O5925" s="211"/>
      <c r="P5925" s="211"/>
      <c r="Q5925" s="211"/>
    </row>
    <row r="5926" spans="1:17" x14ac:dyDescent="0.25">
      <c r="A5926" s="60" t="s">
        <v>1325</v>
      </c>
      <c r="B5926" s="60" t="s">
        <v>9079</v>
      </c>
      <c r="C5926" s="211">
        <v>0.125</v>
      </c>
      <c r="D5926" s="211"/>
      <c r="E5926" s="211"/>
      <c r="F5926" s="211">
        <v>0.86099999999999999</v>
      </c>
      <c r="G5926" s="211">
        <v>2.9630000000000001</v>
      </c>
      <c r="H5926" s="211">
        <v>0.29899999999999999</v>
      </c>
      <c r="I5926" s="211">
        <v>2E-3</v>
      </c>
      <c r="J5926" s="211">
        <v>2.0880000000000001</v>
      </c>
      <c r="K5926" s="211">
        <v>203.34100000000001</v>
      </c>
      <c r="L5926" s="211">
        <v>43.954999999999998</v>
      </c>
      <c r="M5926" s="211">
        <v>13.414</v>
      </c>
      <c r="N5926" s="211"/>
      <c r="O5926" s="211"/>
      <c r="P5926" s="211">
        <v>38.18</v>
      </c>
      <c r="Q5926" s="211">
        <v>1.29</v>
      </c>
    </row>
    <row r="5927" spans="1:17" x14ac:dyDescent="0.25">
      <c r="A5927" s="60" t="s">
        <v>2972</v>
      </c>
      <c r="B5927" s="60" t="s">
        <v>9080</v>
      </c>
      <c r="C5927" s="211">
        <v>2.0350000000000001</v>
      </c>
      <c r="D5927" s="211"/>
      <c r="E5927" s="211">
        <v>4.6829999999999998</v>
      </c>
      <c r="F5927" s="211">
        <v>2.2930000000000001</v>
      </c>
      <c r="G5927" s="211">
        <v>5.0309999999999997</v>
      </c>
      <c r="H5927" s="211">
        <v>0.26200000000000001</v>
      </c>
      <c r="I5927" s="211">
        <v>0.29899999999999999</v>
      </c>
      <c r="J5927" s="211">
        <v>0.82</v>
      </c>
      <c r="K5927" s="211">
        <v>0.42399999999999999</v>
      </c>
      <c r="L5927" s="211">
        <v>6.7789999999999999</v>
      </c>
      <c r="M5927" s="211">
        <v>0.39800000000000002</v>
      </c>
      <c r="N5927" s="211">
        <v>1</v>
      </c>
      <c r="O5927" s="211"/>
      <c r="P5927" s="211"/>
      <c r="Q5927" s="211"/>
    </row>
    <row r="5928" spans="1:17" x14ac:dyDescent="0.25">
      <c r="A5928" s="60" t="s">
        <v>2681</v>
      </c>
      <c r="B5928" s="60" t="s">
        <v>9081</v>
      </c>
      <c r="C5928" s="211"/>
      <c r="D5928" s="211">
        <v>0.93300000000000005</v>
      </c>
      <c r="E5928" s="211">
        <v>2.4369999999999998</v>
      </c>
      <c r="F5928" s="211">
        <v>3.3809999999999998</v>
      </c>
      <c r="G5928" s="211">
        <v>6.6459999999999999</v>
      </c>
      <c r="H5928" s="211">
        <v>8.0000000000000002E-3</v>
      </c>
      <c r="I5928" s="211">
        <v>9.8019999999999996</v>
      </c>
      <c r="J5928" s="211">
        <v>0.88700000000000001</v>
      </c>
      <c r="K5928" s="211">
        <v>0.96099999999999997</v>
      </c>
      <c r="L5928" s="211">
        <v>1.1220000000000001</v>
      </c>
      <c r="M5928" s="211">
        <v>788.68700000000001</v>
      </c>
      <c r="N5928" s="211">
        <v>17</v>
      </c>
      <c r="O5928" s="211"/>
      <c r="P5928" s="211"/>
      <c r="Q5928" s="211">
        <v>0.04</v>
      </c>
    </row>
    <row r="5929" spans="1:17" x14ac:dyDescent="0.25">
      <c r="A5929" s="60" t="s">
        <v>1558</v>
      </c>
      <c r="B5929" s="60" t="s">
        <v>9082</v>
      </c>
      <c r="C5929" s="211"/>
      <c r="D5929" s="211"/>
      <c r="E5929" s="211">
        <v>66.929000000000002</v>
      </c>
      <c r="F5929" s="211">
        <v>24.015000000000001</v>
      </c>
      <c r="G5929" s="211">
        <v>12.994</v>
      </c>
      <c r="H5929" s="211">
        <v>40.691000000000003</v>
      </c>
      <c r="I5929" s="211">
        <v>14.962999999999999</v>
      </c>
      <c r="J5929" s="211">
        <v>32.664999999999999</v>
      </c>
      <c r="K5929" s="211">
        <v>14.356</v>
      </c>
      <c r="L5929" s="211">
        <v>37.804000000000002</v>
      </c>
      <c r="M5929" s="211">
        <v>0.54800000000000004</v>
      </c>
      <c r="N5929" s="211">
        <v>78</v>
      </c>
      <c r="O5929" s="211">
        <v>46.442999999999998</v>
      </c>
      <c r="P5929" s="211">
        <v>4.8620000000000001</v>
      </c>
      <c r="Q5929" s="211">
        <v>11.94</v>
      </c>
    </row>
    <row r="5930" spans="1:17" x14ac:dyDescent="0.25">
      <c r="A5930" s="60" t="s">
        <v>1529</v>
      </c>
      <c r="B5930" s="60" t="s">
        <v>9083</v>
      </c>
      <c r="C5930" s="211">
        <v>5.5E-2</v>
      </c>
      <c r="D5930" s="211">
        <v>0.21</v>
      </c>
      <c r="E5930" s="211">
        <v>0.35199999999999998</v>
      </c>
      <c r="F5930" s="211">
        <v>1.3939999999999999</v>
      </c>
      <c r="G5930" s="211">
        <v>0.441</v>
      </c>
      <c r="H5930" s="211">
        <v>1.0509999999999999</v>
      </c>
      <c r="I5930" s="211">
        <v>0.64400000000000002</v>
      </c>
      <c r="J5930" s="211">
        <v>0.32100000000000001</v>
      </c>
      <c r="K5930" s="211"/>
      <c r="L5930" s="211">
        <v>0.11899999999999999</v>
      </c>
      <c r="M5930" s="211"/>
      <c r="N5930" s="211">
        <v>2</v>
      </c>
      <c r="O5930" s="211">
        <v>3.3570000000000002</v>
      </c>
      <c r="P5930" s="211">
        <v>1543.83</v>
      </c>
      <c r="Q5930" s="211">
        <v>35.229999999999997</v>
      </c>
    </row>
    <row r="5931" spans="1:17" x14ac:dyDescent="0.25">
      <c r="A5931" s="60" t="s">
        <v>10674</v>
      </c>
      <c r="B5931" s="60" t="s">
        <v>10675</v>
      </c>
      <c r="C5931" s="211"/>
      <c r="D5931" s="211"/>
      <c r="E5931" s="211"/>
      <c r="F5931" s="211"/>
      <c r="G5931" s="211"/>
      <c r="H5931" s="211"/>
      <c r="I5931" s="211">
        <v>0.12</v>
      </c>
      <c r="J5931" s="211">
        <v>0.109</v>
      </c>
      <c r="K5931" s="211"/>
      <c r="L5931" s="211"/>
      <c r="M5931" s="211"/>
      <c r="N5931" s="211"/>
      <c r="O5931" s="211"/>
      <c r="P5931" s="211"/>
      <c r="Q5931" s="211"/>
    </row>
    <row r="5932" spans="1:17" x14ac:dyDescent="0.25">
      <c r="A5932" s="60" t="s">
        <v>10676</v>
      </c>
      <c r="B5932" s="60" t="s">
        <v>10677</v>
      </c>
      <c r="C5932" s="211">
        <v>0.92400000000000004</v>
      </c>
      <c r="D5932" s="211"/>
      <c r="E5932" s="211"/>
      <c r="F5932" s="211">
        <v>0.01</v>
      </c>
      <c r="G5932" s="211">
        <v>4.6340000000000003</v>
      </c>
      <c r="H5932" s="211"/>
      <c r="I5932" s="211"/>
      <c r="J5932" s="211"/>
      <c r="K5932" s="211"/>
      <c r="L5932" s="211"/>
      <c r="M5932" s="211"/>
      <c r="N5932" s="211"/>
      <c r="O5932" s="211"/>
      <c r="P5932" s="211"/>
      <c r="Q5932" s="211"/>
    </row>
    <row r="5933" spans="1:17" x14ac:dyDescent="0.25">
      <c r="A5933" s="60" t="s">
        <v>10678</v>
      </c>
      <c r="B5933" s="60" t="s">
        <v>10679</v>
      </c>
      <c r="C5933" s="211">
        <v>0.85799999999999998</v>
      </c>
      <c r="D5933" s="211"/>
      <c r="E5933" s="211"/>
      <c r="F5933" s="211"/>
      <c r="G5933" s="211"/>
      <c r="H5933" s="211"/>
      <c r="I5933" s="211"/>
      <c r="J5933" s="211"/>
      <c r="K5933" s="211"/>
      <c r="L5933" s="211"/>
      <c r="M5933" s="211"/>
      <c r="N5933" s="211"/>
      <c r="O5933" s="211"/>
      <c r="P5933" s="211"/>
      <c r="Q5933" s="211"/>
    </row>
    <row r="5934" spans="1:17" x14ac:dyDescent="0.25">
      <c r="A5934" s="60" t="s">
        <v>10680</v>
      </c>
      <c r="B5934" s="60" t="s">
        <v>10681</v>
      </c>
      <c r="C5934" s="211"/>
      <c r="D5934" s="211"/>
      <c r="E5934" s="211"/>
      <c r="F5934" s="211">
        <v>6.7000000000000004E-2</v>
      </c>
      <c r="G5934" s="211"/>
      <c r="H5934" s="211"/>
      <c r="I5934" s="211"/>
      <c r="J5934" s="211"/>
      <c r="K5934" s="211"/>
      <c r="L5934" s="211"/>
      <c r="M5934" s="211"/>
      <c r="N5934" s="211"/>
      <c r="O5934" s="211"/>
      <c r="P5934" s="211"/>
      <c r="Q5934" s="211"/>
    </row>
    <row r="5935" spans="1:17" x14ac:dyDescent="0.25">
      <c r="A5935" s="60" t="s">
        <v>2045</v>
      </c>
      <c r="B5935" s="60" t="s">
        <v>9088</v>
      </c>
      <c r="C5935" s="211"/>
      <c r="D5935" s="211">
        <v>3.0000000000000001E-3</v>
      </c>
      <c r="E5935" s="211"/>
      <c r="F5935" s="211"/>
      <c r="G5935" s="211">
        <v>3.5999999999999997E-2</v>
      </c>
      <c r="H5935" s="211"/>
      <c r="I5935" s="211">
        <v>22.675999999999998</v>
      </c>
      <c r="J5935" s="211">
        <v>0.24299999999999999</v>
      </c>
      <c r="K5935" s="211">
        <v>6.6000000000000003E-2</v>
      </c>
      <c r="L5935" s="211">
        <v>5.3999999999999999E-2</v>
      </c>
      <c r="M5935" s="211">
        <v>0.68500000000000005</v>
      </c>
      <c r="N5935" s="211"/>
      <c r="O5935" s="211"/>
      <c r="P5935" s="211">
        <v>2.2400000000000002</v>
      </c>
      <c r="Q5935" s="211"/>
    </row>
    <row r="5936" spans="1:17" x14ac:dyDescent="0.25">
      <c r="A5936" s="60" t="s">
        <v>2408</v>
      </c>
      <c r="B5936" s="60" t="s">
        <v>9089</v>
      </c>
      <c r="C5936" s="211"/>
      <c r="D5936" s="211"/>
      <c r="E5936" s="211"/>
      <c r="F5936" s="211"/>
      <c r="G5936" s="211"/>
      <c r="H5936" s="211"/>
      <c r="I5936" s="211"/>
      <c r="J5936" s="211"/>
      <c r="K5936" s="211"/>
      <c r="L5936" s="211"/>
      <c r="M5936" s="211">
        <v>7.6999999999999999E-2</v>
      </c>
      <c r="N5936" s="211"/>
      <c r="O5936" s="211"/>
      <c r="P5936" s="211"/>
      <c r="Q5936" s="211"/>
    </row>
    <row r="5937" spans="1:17" x14ac:dyDescent="0.25">
      <c r="A5937" s="60" t="s">
        <v>1651</v>
      </c>
      <c r="B5937" s="60" t="s">
        <v>9090</v>
      </c>
      <c r="C5937" s="211">
        <v>0.16300000000000001</v>
      </c>
      <c r="D5937" s="211"/>
      <c r="E5937" s="211"/>
      <c r="F5937" s="211">
        <v>0.2</v>
      </c>
      <c r="G5937" s="211"/>
      <c r="H5937" s="211">
        <v>3.2069999999999999</v>
      </c>
      <c r="I5937" s="211"/>
      <c r="J5937" s="211"/>
      <c r="K5937" s="211"/>
      <c r="L5937" s="211">
        <v>0.4</v>
      </c>
      <c r="M5937" s="211"/>
      <c r="N5937" s="211"/>
      <c r="O5937" s="211"/>
      <c r="P5937" s="211"/>
      <c r="Q5937" s="211">
        <v>16.28</v>
      </c>
    </row>
    <row r="5938" spans="1:17" x14ac:dyDescent="0.25">
      <c r="A5938" s="60" t="s">
        <v>3442</v>
      </c>
      <c r="B5938" s="60" t="s">
        <v>9091</v>
      </c>
      <c r="C5938" s="211"/>
      <c r="D5938" s="211">
        <v>4.0000000000000001E-3</v>
      </c>
      <c r="E5938" s="211">
        <v>0.24399999999999999</v>
      </c>
      <c r="F5938" s="211">
        <v>5.5E-2</v>
      </c>
      <c r="G5938" s="211">
        <v>4.3999999999999997E-2</v>
      </c>
      <c r="H5938" s="211"/>
      <c r="I5938" s="211">
        <v>9.1999999999999998E-2</v>
      </c>
      <c r="J5938" s="211"/>
      <c r="K5938" s="211">
        <v>0.109</v>
      </c>
      <c r="L5938" s="211">
        <v>6.4000000000000001E-2</v>
      </c>
      <c r="M5938" s="211"/>
      <c r="N5938" s="211"/>
      <c r="O5938" s="211">
        <v>1.2999999999999999E-2</v>
      </c>
      <c r="P5938" s="211"/>
      <c r="Q5938" s="211"/>
    </row>
    <row r="5939" spans="1:17" x14ac:dyDescent="0.25">
      <c r="A5939" s="60" t="s">
        <v>1995</v>
      </c>
      <c r="B5939" s="60" t="s">
        <v>9093</v>
      </c>
      <c r="C5939" s="211"/>
      <c r="D5939" s="211"/>
      <c r="E5939" s="211"/>
      <c r="F5939" s="211">
        <v>45.804000000000002</v>
      </c>
      <c r="G5939" s="211">
        <v>24.683</v>
      </c>
      <c r="H5939" s="211"/>
      <c r="I5939" s="211">
        <v>91.432000000000002</v>
      </c>
      <c r="J5939" s="211"/>
      <c r="K5939" s="211"/>
      <c r="L5939" s="211">
        <v>148.63800000000001</v>
      </c>
      <c r="M5939" s="211">
        <v>0.97599999999999998</v>
      </c>
      <c r="N5939" s="211">
        <v>1</v>
      </c>
      <c r="O5939" s="211">
        <v>4.3579999999999997</v>
      </c>
      <c r="P5939" s="211">
        <v>7.0000000000000007E-2</v>
      </c>
      <c r="Q5939" s="211"/>
    </row>
    <row r="5940" spans="1:17" x14ac:dyDescent="0.25">
      <c r="A5940" s="60" t="s">
        <v>2367</v>
      </c>
      <c r="B5940" s="60" t="s">
        <v>9094</v>
      </c>
      <c r="C5940" s="211"/>
      <c r="D5940" s="211"/>
      <c r="E5940" s="211"/>
      <c r="F5940" s="211">
        <v>0.129</v>
      </c>
      <c r="G5940" s="211"/>
      <c r="H5940" s="211">
        <v>2.1000000000000001E-2</v>
      </c>
      <c r="I5940" s="211">
        <v>6.5650000000000004</v>
      </c>
      <c r="J5940" s="211">
        <v>1.365</v>
      </c>
      <c r="K5940" s="211">
        <v>1.4E-2</v>
      </c>
      <c r="L5940" s="211">
        <v>0.16900000000000001</v>
      </c>
      <c r="M5940" s="211"/>
      <c r="N5940" s="211"/>
      <c r="O5940" s="211"/>
      <c r="P5940" s="211"/>
      <c r="Q5940" s="211">
        <v>0.12</v>
      </c>
    </row>
    <row r="5941" spans="1:17" x14ac:dyDescent="0.25">
      <c r="A5941" s="60" t="s">
        <v>4322</v>
      </c>
      <c r="B5941" s="60" t="s">
        <v>9095</v>
      </c>
      <c r="C5941" s="211"/>
      <c r="D5941" s="211">
        <v>0.54500000000000004</v>
      </c>
      <c r="E5941" s="211">
        <v>8.39</v>
      </c>
      <c r="F5941" s="211">
        <v>10.747999999999999</v>
      </c>
      <c r="G5941" s="211">
        <v>7.4980000000000002</v>
      </c>
      <c r="H5941" s="211">
        <v>54.390999999999998</v>
      </c>
      <c r="I5941" s="211">
        <v>4.5609999999999999</v>
      </c>
      <c r="J5941" s="211">
        <v>15.189</v>
      </c>
      <c r="K5941" s="211">
        <v>78.513999999999996</v>
      </c>
      <c r="L5941" s="211">
        <v>6.7830000000000004</v>
      </c>
      <c r="M5941" s="211"/>
      <c r="N5941" s="211"/>
      <c r="O5941" s="211"/>
      <c r="P5941" s="211"/>
      <c r="Q5941" s="211"/>
    </row>
    <row r="5942" spans="1:17" x14ac:dyDescent="0.25">
      <c r="A5942" s="60" t="s">
        <v>10682</v>
      </c>
      <c r="B5942" s="60" t="s">
        <v>10683</v>
      </c>
      <c r="C5942" s="211">
        <v>25.125</v>
      </c>
      <c r="D5942" s="211">
        <v>0.20899999999999999</v>
      </c>
      <c r="E5942" s="211">
        <v>100.03100000000001</v>
      </c>
      <c r="F5942" s="211">
        <v>349.19299999999998</v>
      </c>
      <c r="G5942" s="211">
        <v>131.834</v>
      </c>
      <c r="H5942" s="211">
        <v>19.527999999999999</v>
      </c>
      <c r="I5942" s="211">
        <v>32.472000000000001</v>
      </c>
      <c r="J5942" s="211">
        <v>58.518999999999998</v>
      </c>
      <c r="K5942" s="211">
        <v>74.713999999999999</v>
      </c>
      <c r="L5942" s="211">
        <v>92.662999999999997</v>
      </c>
      <c r="M5942" s="211">
        <v>2.9729999999999999</v>
      </c>
      <c r="N5942" s="211">
        <v>120</v>
      </c>
      <c r="O5942" s="211">
        <v>39.512999999999998</v>
      </c>
      <c r="P5942" s="211">
        <v>87.147000000000006</v>
      </c>
      <c r="Q5942" s="211">
        <v>16</v>
      </c>
    </row>
    <row r="5943" spans="1:17" x14ac:dyDescent="0.25">
      <c r="A5943" s="60" t="s">
        <v>10684</v>
      </c>
      <c r="B5943" s="60" t="s">
        <v>10685</v>
      </c>
      <c r="C5943" s="211">
        <v>1.9710000000000001</v>
      </c>
      <c r="D5943" s="211">
        <v>3.0409999999999999</v>
      </c>
      <c r="E5943" s="211">
        <v>34.923999999999999</v>
      </c>
      <c r="F5943" s="211">
        <v>40.264000000000003</v>
      </c>
      <c r="G5943" s="211">
        <v>93.994</v>
      </c>
      <c r="H5943" s="211">
        <v>4.2389999999999999</v>
      </c>
      <c r="I5943" s="211">
        <v>6.0119999999999996</v>
      </c>
      <c r="J5943" s="211">
        <v>16.96</v>
      </c>
      <c r="K5943" s="211">
        <v>47.54</v>
      </c>
      <c r="L5943" s="211">
        <v>46.942</v>
      </c>
      <c r="M5943" s="211">
        <v>18.916</v>
      </c>
      <c r="N5943" s="211">
        <v>1</v>
      </c>
      <c r="O5943" s="211"/>
      <c r="P5943" s="211">
        <v>1.1100000000000001</v>
      </c>
      <c r="Q5943" s="211">
        <v>12.69</v>
      </c>
    </row>
    <row r="5944" spans="1:17" x14ac:dyDescent="0.25">
      <c r="A5944" s="60" t="s">
        <v>10686</v>
      </c>
      <c r="B5944" s="60" t="s">
        <v>10687</v>
      </c>
      <c r="C5944" s="211">
        <v>7.8319999999999999</v>
      </c>
      <c r="D5944" s="211"/>
      <c r="E5944" s="211">
        <v>7.27</v>
      </c>
      <c r="F5944" s="211">
        <v>43.2</v>
      </c>
      <c r="G5944" s="211">
        <v>401.29199999999997</v>
      </c>
      <c r="H5944" s="211">
        <v>16.533999999999999</v>
      </c>
      <c r="I5944" s="211">
        <v>10.57</v>
      </c>
      <c r="J5944" s="211">
        <v>23.637</v>
      </c>
      <c r="K5944" s="211">
        <v>47.2</v>
      </c>
      <c r="L5944" s="211">
        <v>41.512999999999998</v>
      </c>
      <c r="M5944" s="211">
        <v>1.76</v>
      </c>
      <c r="N5944" s="211"/>
      <c r="O5944" s="211"/>
      <c r="P5944" s="211"/>
      <c r="Q5944" s="211">
        <v>2.2200000000000002</v>
      </c>
    </row>
    <row r="5945" spans="1:17" x14ac:dyDescent="0.25">
      <c r="A5945" s="60" t="s">
        <v>10688</v>
      </c>
      <c r="B5945" s="60" t="s">
        <v>10689</v>
      </c>
      <c r="C5945" s="211"/>
      <c r="D5945" s="211"/>
      <c r="E5945" s="211">
        <v>2.1230000000000002</v>
      </c>
      <c r="F5945" s="211">
        <v>2.879</v>
      </c>
      <c r="G5945" s="211">
        <v>3.2909999999999999</v>
      </c>
      <c r="H5945" s="211">
        <v>9.6829999999999998</v>
      </c>
      <c r="I5945" s="211"/>
      <c r="J5945" s="211">
        <v>2.0960000000000001</v>
      </c>
      <c r="K5945" s="211">
        <v>0.152</v>
      </c>
      <c r="L5945" s="211">
        <v>19.425999999999998</v>
      </c>
      <c r="M5945" s="211">
        <v>1.0309999999999999</v>
      </c>
      <c r="N5945" s="211">
        <v>3</v>
      </c>
      <c r="O5945" s="211">
        <v>0.77600000000000002</v>
      </c>
      <c r="P5945" s="211">
        <v>6.6</v>
      </c>
      <c r="Q5945" s="211"/>
    </row>
    <row r="5946" spans="1:17" x14ac:dyDescent="0.25">
      <c r="A5946" s="60" t="s">
        <v>10690</v>
      </c>
      <c r="B5946" s="60" t="s">
        <v>10691</v>
      </c>
      <c r="C5946" s="211">
        <v>2.024</v>
      </c>
      <c r="D5946" s="211">
        <v>0.52700000000000002</v>
      </c>
      <c r="E5946" s="211">
        <v>50.91</v>
      </c>
      <c r="F5946" s="211">
        <v>47.494999999999997</v>
      </c>
      <c r="G5946" s="211">
        <v>55.616</v>
      </c>
      <c r="H5946" s="211">
        <v>60.768000000000001</v>
      </c>
      <c r="I5946" s="211">
        <v>146.96299999999999</v>
      </c>
      <c r="J5946" s="211">
        <v>102.492</v>
      </c>
      <c r="K5946" s="211">
        <v>33.744</v>
      </c>
      <c r="L5946" s="211">
        <v>118.627</v>
      </c>
      <c r="M5946" s="211">
        <v>30.766999999999999</v>
      </c>
      <c r="N5946" s="211">
        <v>30</v>
      </c>
      <c r="O5946" s="211">
        <v>74.593999999999994</v>
      </c>
      <c r="P5946" s="211">
        <v>326.286</v>
      </c>
      <c r="Q5946" s="211">
        <v>88.67</v>
      </c>
    </row>
    <row r="5947" spans="1:17" x14ac:dyDescent="0.25">
      <c r="A5947" s="60" t="s">
        <v>2365</v>
      </c>
      <c r="B5947" s="60" t="s">
        <v>9104</v>
      </c>
      <c r="C5947" s="211"/>
      <c r="D5947" s="211"/>
      <c r="E5947" s="211"/>
      <c r="F5947" s="211">
        <v>3.3330000000000002</v>
      </c>
      <c r="G5947" s="211"/>
      <c r="H5947" s="211">
        <v>13.303000000000001</v>
      </c>
      <c r="I5947" s="211"/>
      <c r="J5947" s="211"/>
      <c r="K5947" s="211"/>
      <c r="L5947" s="211"/>
      <c r="M5947" s="211"/>
      <c r="N5947" s="211"/>
      <c r="O5947" s="211"/>
      <c r="P5947" s="211"/>
      <c r="Q5947" s="211"/>
    </row>
    <row r="5948" spans="1:17" x14ac:dyDescent="0.25">
      <c r="A5948" s="60" t="s">
        <v>4361</v>
      </c>
      <c r="B5948" s="60" t="s">
        <v>9105</v>
      </c>
      <c r="C5948" s="211"/>
      <c r="D5948" s="211"/>
      <c r="E5948" s="211"/>
      <c r="F5948" s="211"/>
      <c r="G5948" s="211"/>
      <c r="H5948" s="211"/>
      <c r="I5948" s="211"/>
      <c r="J5948" s="211"/>
      <c r="K5948" s="211">
        <v>2.5379999999999998</v>
      </c>
      <c r="L5948" s="211"/>
      <c r="M5948" s="211"/>
      <c r="N5948" s="211"/>
      <c r="O5948" s="211"/>
      <c r="P5948" s="211"/>
      <c r="Q5948" s="211"/>
    </row>
    <row r="5949" spans="1:17" x14ac:dyDescent="0.25">
      <c r="A5949" s="60" t="s">
        <v>3034</v>
      </c>
      <c r="B5949" s="60" t="s">
        <v>9106</v>
      </c>
      <c r="C5949" s="211"/>
      <c r="D5949" s="211"/>
      <c r="E5949" s="211"/>
      <c r="F5949" s="211">
        <v>1.637</v>
      </c>
      <c r="G5949" s="211">
        <v>0.41799999999999998</v>
      </c>
      <c r="H5949" s="211">
        <v>2.5649999999999999</v>
      </c>
      <c r="I5949" s="211">
        <v>0.14799999999999999</v>
      </c>
      <c r="J5949" s="211">
        <v>0.69299999999999995</v>
      </c>
      <c r="K5949" s="211"/>
      <c r="L5949" s="211">
        <v>15.442</v>
      </c>
      <c r="M5949" s="211">
        <v>1.8779999999999999</v>
      </c>
      <c r="N5949" s="211"/>
      <c r="O5949" s="211"/>
      <c r="P5949" s="211"/>
      <c r="Q5949" s="211"/>
    </row>
    <row r="5950" spans="1:17" x14ac:dyDescent="0.25">
      <c r="A5950" s="60" t="s">
        <v>758</v>
      </c>
      <c r="B5950" s="60" t="s">
        <v>9107</v>
      </c>
      <c r="C5950" s="211"/>
      <c r="D5950" s="211">
        <v>12.725</v>
      </c>
      <c r="E5950" s="211">
        <v>16.423999999999999</v>
      </c>
      <c r="F5950" s="211">
        <v>8.5670000000000002</v>
      </c>
      <c r="G5950" s="211">
        <v>6.52</v>
      </c>
      <c r="H5950" s="211">
        <v>24.422000000000001</v>
      </c>
      <c r="I5950" s="211">
        <v>148.87</v>
      </c>
      <c r="J5950" s="211">
        <v>200.626</v>
      </c>
      <c r="K5950" s="211">
        <v>159.72300000000001</v>
      </c>
      <c r="L5950" s="211">
        <v>8.7550000000000008</v>
      </c>
      <c r="M5950" s="211">
        <v>2.6720000000000002</v>
      </c>
      <c r="N5950" s="211">
        <v>6</v>
      </c>
      <c r="O5950" s="211"/>
      <c r="P5950" s="211">
        <v>21.986999999999998</v>
      </c>
      <c r="Q5950" s="211"/>
    </row>
    <row r="5951" spans="1:17" x14ac:dyDescent="0.25">
      <c r="A5951" s="60" t="s">
        <v>1623</v>
      </c>
      <c r="B5951" s="60" t="s">
        <v>9108</v>
      </c>
      <c r="C5951" s="211"/>
      <c r="D5951" s="211"/>
      <c r="E5951" s="211"/>
      <c r="F5951" s="211"/>
      <c r="G5951" s="211">
        <v>20.712</v>
      </c>
      <c r="H5951" s="211">
        <v>1.635</v>
      </c>
      <c r="I5951" s="211"/>
      <c r="J5951" s="211"/>
      <c r="K5951" s="211">
        <v>11.003</v>
      </c>
      <c r="L5951" s="211"/>
      <c r="M5951" s="211">
        <v>0</v>
      </c>
      <c r="N5951" s="211"/>
      <c r="O5951" s="211"/>
      <c r="P5951" s="211">
        <v>17.062000000000001</v>
      </c>
      <c r="Q5951" s="211">
        <v>41.89</v>
      </c>
    </row>
    <row r="5952" spans="1:17" x14ac:dyDescent="0.25">
      <c r="A5952" s="60" t="s">
        <v>3007</v>
      </c>
      <c r="B5952" s="60" t="s">
        <v>9109</v>
      </c>
      <c r="C5952" s="211"/>
      <c r="D5952" s="211"/>
      <c r="E5952" s="211"/>
      <c r="F5952" s="211"/>
      <c r="G5952" s="211"/>
      <c r="H5952" s="211">
        <v>0.22600000000000001</v>
      </c>
      <c r="I5952" s="211"/>
      <c r="J5952" s="211"/>
      <c r="K5952" s="211"/>
      <c r="L5952" s="211"/>
      <c r="M5952" s="211"/>
      <c r="N5952" s="211"/>
      <c r="O5952" s="211"/>
      <c r="P5952" s="211"/>
      <c r="Q5952" s="211"/>
    </row>
    <row r="5953" spans="1:17" x14ac:dyDescent="0.25">
      <c r="A5953" s="60" t="s">
        <v>1268</v>
      </c>
      <c r="B5953" s="60" t="s">
        <v>9110</v>
      </c>
      <c r="C5953" s="211"/>
      <c r="D5953" s="211"/>
      <c r="E5953" s="211"/>
      <c r="F5953" s="211"/>
      <c r="G5953" s="211">
        <v>3.8490000000000002</v>
      </c>
      <c r="H5953" s="211"/>
      <c r="I5953" s="211">
        <v>1.026</v>
      </c>
      <c r="J5953" s="211"/>
      <c r="K5953" s="211"/>
      <c r="L5953" s="211">
        <v>0.81899999999999995</v>
      </c>
      <c r="M5953" s="211"/>
      <c r="N5953" s="211"/>
      <c r="O5953" s="211"/>
      <c r="P5953" s="211">
        <v>5.56</v>
      </c>
      <c r="Q5953" s="211">
        <v>699.92</v>
      </c>
    </row>
    <row r="5954" spans="1:17" x14ac:dyDescent="0.25">
      <c r="A5954" s="60" t="s">
        <v>157</v>
      </c>
      <c r="B5954" s="60" t="s">
        <v>9111</v>
      </c>
      <c r="C5954" s="211">
        <v>32.942999999999998</v>
      </c>
      <c r="D5954" s="211">
        <v>7.8369999999999997</v>
      </c>
      <c r="E5954" s="211">
        <v>53.38</v>
      </c>
      <c r="F5954" s="211">
        <v>119.785</v>
      </c>
      <c r="G5954" s="211">
        <v>352.15699999999998</v>
      </c>
      <c r="H5954" s="211">
        <v>68.430999999999997</v>
      </c>
      <c r="I5954" s="211">
        <v>54.86</v>
      </c>
      <c r="J5954" s="211">
        <v>188.18899999999999</v>
      </c>
      <c r="K5954" s="211">
        <v>596.70100000000002</v>
      </c>
      <c r="L5954" s="211">
        <v>225.863</v>
      </c>
      <c r="M5954" s="211">
        <v>16.045999999999999</v>
      </c>
      <c r="N5954" s="211">
        <v>151</v>
      </c>
      <c r="O5954" s="211">
        <v>65.150999999999996</v>
      </c>
      <c r="P5954" s="211">
        <v>74.748999999999995</v>
      </c>
      <c r="Q5954" s="211">
        <v>124.34</v>
      </c>
    </row>
    <row r="5955" spans="1:17" x14ac:dyDescent="0.25">
      <c r="A5955" s="60" t="s">
        <v>1795</v>
      </c>
      <c r="B5955" s="60" t="s">
        <v>9112</v>
      </c>
      <c r="C5955" s="211">
        <v>7.0999999999999994E-2</v>
      </c>
      <c r="D5955" s="211"/>
      <c r="E5955" s="211">
        <v>0.57499999999999996</v>
      </c>
      <c r="F5955" s="211">
        <v>11.111000000000001</v>
      </c>
      <c r="G5955" s="211">
        <v>0.54800000000000004</v>
      </c>
      <c r="H5955" s="211">
        <v>1.806</v>
      </c>
      <c r="I5955" s="211"/>
      <c r="J5955" s="211">
        <v>25.827000000000002</v>
      </c>
      <c r="K5955" s="211"/>
      <c r="L5955" s="211"/>
      <c r="M5955" s="211">
        <v>0.54600000000000004</v>
      </c>
      <c r="N5955" s="211"/>
      <c r="O5955" s="211">
        <v>2.21</v>
      </c>
      <c r="P5955" s="211">
        <v>8.1</v>
      </c>
      <c r="Q5955" s="211"/>
    </row>
    <row r="5956" spans="1:17" x14ac:dyDescent="0.25">
      <c r="A5956" s="60" t="s">
        <v>147</v>
      </c>
      <c r="B5956" s="60" t="s">
        <v>9114</v>
      </c>
      <c r="C5956" s="211">
        <v>12.87</v>
      </c>
      <c r="D5956" s="211"/>
      <c r="E5956" s="211">
        <v>52.48</v>
      </c>
      <c r="F5956" s="211">
        <v>220.82599999999999</v>
      </c>
      <c r="G5956" s="211">
        <v>3.843</v>
      </c>
      <c r="H5956" s="211"/>
      <c r="I5956" s="211">
        <v>2.2930000000000001</v>
      </c>
      <c r="J5956" s="211">
        <v>0.48499999999999999</v>
      </c>
      <c r="K5956" s="211">
        <v>7.63</v>
      </c>
      <c r="L5956" s="211">
        <v>294.42599999999999</v>
      </c>
      <c r="M5956" s="211">
        <v>0.73099999999999998</v>
      </c>
      <c r="N5956" s="211">
        <v>976</v>
      </c>
      <c r="O5956" s="211">
        <v>182.34700000000001</v>
      </c>
      <c r="P5956" s="211">
        <v>45.764000000000003</v>
      </c>
      <c r="Q5956" s="211"/>
    </row>
    <row r="5957" spans="1:17" x14ac:dyDescent="0.25">
      <c r="A5957" s="60" t="s">
        <v>117</v>
      </c>
      <c r="B5957" s="60" t="s">
        <v>9115</v>
      </c>
      <c r="C5957" s="211"/>
      <c r="D5957" s="211"/>
      <c r="E5957" s="211">
        <v>88.873999999999995</v>
      </c>
      <c r="F5957" s="211">
        <v>561.25199999999995</v>
      </c>
      <c r="G5957" s="211">
        <v>28.437000000000001</v>
      </c>
      <c r="H5957" s="211">
        <v>4.0039999999999996</v>
      </c>
      <c r="I5957" s="211">
        <v>680.51599999999996</v>
      </c>
      <c r="J5957" s="211"/>
      <c r="K5957" s="211">
        <v>1382.5229999999999</v>
      </c>
      <c r="L5957" s="211">
        <v>609.85799999999995</v>
      </c>
      <c r="M5957" s="211">
        <v>10.122</v>
      </c>
      <c r="N5957" s="211">
        <v>67</v>
      </c>
      <c r="O5957" s="211"/>
      <c r="P5957" s="211">
        <v>12.63</v>
      </c>
      <c r="Q5957" s="211">
        <v>401.79</v>
      </c>
    </row>
    <row r="5958" spans="1:17" x14ac:dyDescent="0.25">
      <c r="A5958" s="60" t="s">
        <v>815</v>
      </c>
      <c r="B5958" s="60" t="s">
        <v>9116</v>
      </c>
      <c r="C5958" s="211">
        <v>3.6920000000000002</v>
      </c>
      <c r="D5958" s="211">
        <v>30.234999999999999</v>
      </c>
      <c r="E5958" s="211">
        <v>90.245000000000005</v>
      </c>
      <c r="F5958" s="211">
        <v>127.8</v>
      </c>
      <c r="G5958" s="211">
        <v>181.322</v>
      </c>
      <c r="H5958" s="211">
        <v>50.737000000000002</v>
      </c>
      <c r="I5958" s="211">
        <v>3723.3139999999999</v>
      </c>
      <c r="J5958" s="211">
        <v>24.686</v>
      </c>
      <c r="K5958" s="211">
        <v>150.03</v>
      </c>
      <c r="L5958" s="211">
        <v>207.34700000000001</v>
      </c>
      <c r="M5958" s="211">
        <v>30.204000000000001</v>
      </c>
      <c r="N5958" s="211">
        <v>389</v>
      </c>
      <c r="O5958" s="211">
        <v>0.79700000000000004</v>
      </c>
      <c r="P5958" s="211">
        <v>0.51500000000000001</v>
      </c>
      <c r="Q5958" s="211">
        <v>9.99</v>
      </c>
    </row>
    <row r="5959" spans="1:17" x14ac:dyDescent="0.25">
      <c r="A5959" s="60" t="s">
        <v>2154</v>
      </c>
      <c r="B5959" s="60" t="s">
        <v>9117</v>
      </c>
      <c r="C5959" s="211"/>
      <c r="D5959" s="211"/>
      <c r="E5959" s="211">
        <v>7.0869999999999997</v>
      </c>
      <c r="F5959" s="211">
        <v>3.363</v>
      </c>
      <c r="G5959" s="211"/>
      <c r="H5959" s="211"/>
      <c r="I5959" s="211"/>
      <c r="J5959" s="211">
        <v>527.86500000000001</v>
      </c>
      <c r="K5959" s="211">
        <v>0.92600000000000005</v>
      </c>
      <c r="L5959" s="211"/>
      <c r="M5959" s="211">
        <v>2.3479999999999999</v>
      </c>
      <c r="N5959" s="211">
        <v>701</v>
      </c>
      <c r="O5959" s="211"/>
      <c r="P5959" s="211"/>
      <c r="Q5959" s="211"/>
    </row>
    <row r="5960" spans="1:17" x14ac:dyDescent="0.25">
      <c r="A5960" s="60" t="s">
        <v>694</v>
      </c>
      <c r="B5960" s="60" t="s">
        <v>9118</v>
      </c>
      <c r="C5960" s="211"/>
      <c r="D5960" s="211"/>
      <c r="E5960" s="211">
        <v>88.736000000000004</v>
      </c>
      <c r="F5960" s="211">
        <v>51.392000000000003</v>
      </c>
      <c r="G5960" s="211">
        <v>122.916</v>
      </c>
      <c r="H5960" s="211">
        <v>24.916</v>
      </c>
      <c r="I5960" s="211">
        <v>0.21199999999999999</v>
      </c>
      <c r="J5960" s="211">
        <v>6.4829999999999997</v>
      </c>
      <c r="K5960" s="211">
        <v>374.68</v>
      </c>
      <c r="L5960" s="211">
        <v>51.05</v>
      </c>
      <c r="M5960" s="211">
        <v>18.55</v>
      </c>
      <c r="N5960" s="211">
        <v>81</v>
      </c>
      <c r="O5960" s="211"/>
      <c r="P5960" s="211">
        <v>166.26</v>
      </c>
      <c r="Q5960" s="211">
        <v>51.32</v>
      </c>
    </row>
    <row r="5961" spans="1:17" x14ac:dyDescent="0.25">
      <c r="A5961" s="60" t="s">
        <v>233</v>
      </c>
      <c r="B5961" s="60" t="s">
        <v>9119</v>
      </c>
      <c r="C5961" s="211">
        <v>384.44799999999998</v>
      </c>
      <c r="D5961" s="211">
        <v>23.986999999999998</v>
      </c>
      <c r="E5961" s="211">
        <v>21.303000000000001</v>
      </c>
      <c r="F5961" s="211">
        <v>245.55099999999999</v>
      </c>
      <c r="G5961" s="211">
        <v>19.701000000000001</v>
      </c>
      <c r="H5961" s="211">
        <v>1.3180000000000001</v>
      </c>
      <c r="I5961" s="211">
        <v>272.101</v>
      </c>
      <c r="J5961" s="211">
        <v>24.303999999999998</v>
      </c>
      <c r="K5961" s="211">
        <v>0.28399999999999997</v>
      </c>
      <c r="L5961" s="211">
        <v>665.81700000000001</v>
      </c>
      <c r="M5961" s="211"/>
      <c r="N5961" s="211">
        <v>77</v>
      </c>
      <c r="O5961" s="211">
        <v>2.234</v>
      </c>
      <c r="P5961" s="211">
        <v>99.24</v>
      </c>
      <c r="Q5961" s="211">
        <v>979.04</v>
      </c>
    </row>
    <row r="5962" spans="1:17" x14ac:dyDescent="0.25">
      <c r="A5962" s="60" t="s">
        <v>36</v>
      </c>
      <c r="B5962" s="60" t="s">
        <v>9120</v>
      </c>
      <c r="C5962" s="211">
        <v>0.151</v>
      </c>
      <c r="D5962" s="211">
        <v>0.15</v>
      </c>
      <c r="E5962" s="211">
        <v>25.901</v>
      </c>
      <c r="F5962" s="211">
        <v>28.917999999999999</v>
      </c>
      <c r="G5962" s="211">
        <v>26.574999999999999</v>
      </c>
      <c r="H5962" s="211">
        <v>1.329</v>
      </c>
      <c r="I5962" s="211">
        <v>61.124000000000002</v>
      </c>
      <c r="J5962" s="211">
        <v>235.071</v>
      </c>
      <c r="K5962" s="211">
        <v>81.784999999999997</v>
      </c>
      <c r="L5962" s="211">
        <v>172.39099999999999</v>
      </c>
      <c r="M5962" s="211">
        <v>274.77699999999999</v>
      </c>
      <c r="N5962" s="211">
        <v>18</v>
      </c>
      <c r="O5962" s="211">
        <v>35.161000000000001</v>
      </c>
      <c r="P5962" s="211">
        <v>1258.4110000000001</v>
      </c>
      <c r="Q5962" s="211"/>
    </row>
    <row r="5963" spans="1:17" x14ac:dyDescent="0.25">
      <c r="A5963" s="60" t="s">
        <v>3688</v>
      </c>
      <c r="B5963" s="60" t="s">
        <v>9121</v>
      </c>
      <c r="C5963" s="211">
        <v>92.396000000000001</v>
      </c>
      <c r="D5963" s="211"/>
      <c r="E5963" s="211">
        <v>0.82</v>
      </c>
      <c r="F5963" s="211"/>
      <c r="G5963" s="211"/>
      <c r="H5963" s="211"/>
      <c r="I5963" s="211"/>
      <c r="J5963" s="211"/>
      <c r="K5963" s="211">
        <v>39.057000000000002</v>
      </c>
      <c r="L5963" s="211"/>
      <c r="M5963" s="211"/>
      <c r="N5963" s="211"/>
      <c r="O5963" s="211"/>
      <c r="P5963" s="211">
        <v>4.63</v>
      </c>
      <c r="Q5963" s="211"/>
    </row>
    <row r="5964" spans="1:17" x14ac:dyDescent="0.25">
      <c r="A5964" s="60" t="s">
        <v>10692</v>
      </c>
      <c r="B5964" s="60" t="s">
        <v>10693</v>
      </c>
      <c r="C5964" s="211"/>
      <c r="D5964" s="211"/>
      <c r="E5964" s="211"/>
      <c r="F5964" s="211"/>
      <c r="G5964" s="211"/>
      <c r="H5964" s="211">
        <v>0.80800000000000005</v>
      </c>
      <c r="I5964" s="211"/>
      <c r="J5964" s="211">
        <v>2.8639999999999999</v>
      </c>
      <c r="K5964" s="211"/>
      <c r="L5964" s="211"/>
      <c r="M5964" s="211"/>
      <c r="N5964" s="211"/>
      <c r="O5964" s="211"/>
      <c r="P5964" s="211"/>
      <c r="Q5964" s="211"/>
    </row>
    <row r="5965" spans="1:17" x14ac:dyDescent="0.25">
      <c r="A5965" s="60" t="s">
        <v>2929</v>
      </c>
      <c r="B5965" s="60" t="s">
        <v>9124</v>
      </c>
      <c r="C5965" s="211"/>
      <c r="D5965" s="211"/>
      <c r="E5965" s="211">
        <v>0.25600000000000001</v>
      </c>
      <c r="F5965" s="211"/>
      <c r="G5965" s="211"/>
      <c r="H5965" s="211"/>
      <c r="I5965" s="211"/>
      <c r="J5965" s="211"/>
      <c r="K5965" s="211"/>
      <c r="L5965" s="211"/>
      <c r="M5965" s="211"/>
      <c r="N5965" s="211"/>
      <c r="O5965" s="211"/>
      <c r="P5965" s="211"/>
      <c r="Q5965" s="211"/>
    </row>
    <row r="5966" spans="1:17" x14ac:dyDescent="0.25">
      <c r="A5966" s="60" t="s">
        <v>10694</v>
      </c>
      <c r="B5966" s="60" t="s">
        <v>10695</v>
      </c>
      <c r="C5966" s="211"/>
      <c r="D5966" s="211"/>
      <c r="E5966" s="211"/>
      <c r="F5966" s="211">
        <v>5.1139999999999999</v>
      </c>
      <c r="G5966" s="211">
        <v>0.41299999999999998</v>
      </c>
      <c r="H5966" s="211"/>
      <c r="I5966" s="211"/>
      <c r="J5966" s="211"/>
      <c r="K5966" s="211">
        <v>0.158</v>
      </c>
      <c r="L5966" s="211"/>
      <c r="M5966" s="211"/>
      <c r="N5966" s="211"/>
      <c r="O5966" s="211"/>
      <c r="P5966" s="211"/>
      <c r="Q5966" s="211"/>
    </row>
    <row r="5967" spans="1:17" x14ac:dyDescent="0.25">
      <c r="A5967" s="60" t="s">
        <v>10696</v>
      </c>
      <c r="B5967" s="60" t="s">
        <v>10697</v>
      </c>
      <c r="C5967" s="211"/>
      <c r="D5967" s="211">
        <v>10.631</v>
      </c>
      <c r="E5967" s="211"/>
      <c r="F5967" s="211"/>
      <c r="G5967" s="211"/>
      <c r="H5967" s="211"/>
      <c r="I5967" s="211"/>
      <c r="J5967" s="211">
        <v>18.399999999999999</v>
      </c>
      <c r="K5967" s="211"/>
      <c r="L5967" s="211"/>
      <c r="M5967" s="211"/>
      <c r="N5967" s="211"/>
      <c r="O5967" s="211"/>
      <c r="P5967" s="211"/>
      <c r="Q5967" s="211"/>
    </row>
    <row r="5968" spans="1:17" x14ac:dyDescent="0.25">
      <c r="A5968" s="60" t="s">
        <v>3048</v>
      </c>
      <c r="B5968" s="60" t="s">
        <v>9129</v>
      </c>
      <c r="C5968" s="211"/>
      <c r="D5968" s="211"/>
      <c r="E5968" s="211"/>
      <c r="F5968" s="211">
        <v>4.3029999999999999</v>
      </c>
      <c r="G5968" s="211">
        <v>11.913</v>
      </c>
      <c r="H5968" s="211"/>
      <c r="I5968" s="211">
        <v>0.19800000000000001</v>
      </c>
      <c r="J5968" s="211"/>
      <c r="K5968" s="211"/>
      <c r="L5968" s="211"/>
      <c r="M5968" s="211"/>
      <c r="N5968" s="211"/>
      <c r="O5968" s="211"/>
      <c r="P5968" s="211"/>
      <c r="Q5968" s="211">
        <v>319.35000000000002</v>
      </c>
    </row>
    <row r="5969" spans="1:17" x14ac:dyDescent="0.25">
      <c r="A5969" s="60" t="s">
        <v>2050</v>
      </c>
      <c r="B5969" s="60" t="s">
        <v>9130</v>
      </c>
      <c r="C5969" s="211"/>
      <c r="D5969" s="211"/>
      <c r="E5969" s="211"/>
      <c r="F5969" s="211"/>
      <c r="G5969" s="211"/>
      <c r="H5969" s="211">
        <v>8.2949999999999999</v>
      </c>
      <c r="I5969" s="211"/>
      <c r="J5969" s="211">
        <v>330.30500000000001</v>
      </c>
      <c r="K5969" s="211">
        <v>71.507000000000005</v>
      </c>
      <c r="L5969" s="211">
        <v>1.377</v>
      </c>
      <c r="M5969" s="211">
        <v>19.024000000000001</v>
      </c>
      <c r="N5969" s="211">
        <v>64</v>
      </c>
      <c r="O5969" s="211">
        <v>44.828000000000003</v>
      </c>
      <c r="P5969" s="211"/>
      <c r="Q5969" s="211">
        <v>36.520000000000003</v>
      </c>
    </row>
    <row r="5970" spans="1:17" x14ac:dyDescent="0.25">
      <c r="A5970" s="60" t="s">
        <v>2360</v>
      </c>
      <c r="B5970" s="60" t="s">
        <v>9131</v>
      </c>
      <c r="C5970" s="211"/>
      <c r="D5970" s="211">
        <v>11.736000000000001</v>
      </c>
      <c r="E5970" s="211"/>
      <c r="F5970" s="211"/>
      <c r="G5970" s="211">
        <v>4.9770000000000003</v>
      </c>
      <c r="H5970" s="211"/>
      <c r="I5970" s="211"/>
      <c r="J5970" s="211">
        <v>0.47899999999999998</v>
      </c>
      <c r="K5970" s="211"/>
      <c r="L5970" s="211"/>
      <c r="M5970" s="211"/>
      <c r="N5970" s="211"/>
      <c r="O5970" s="211"/>
      <c r="P5970" s="211"/>
      <c r="Q5970" s="211">
        <v>8.77</v>
      </c>
    </row>
    <row r="5971" spans="1:17" x14ac:dyDescent="0.25">
      <c r="A5971" s="60" t="s">
        <v>1806</v>
      </c>
      <c r="B5971" s="60" t="s">
        <v>9132</v>
      </c>
      <c r="C5971" s="211"/>
      <c r="D5971" s="211">
        <v>246.846</v>
      </c>
      <c r="E5971" s="211">
        <v>21.379000000000001</v>
      </c>
      <c r="F5971" s="211"/>
      <c r="G5971" s="211"/>
      <c r="H5971" s="211"/>
      <c r="I5971" s="211"/>
      <c r="J5971" s="211">
        <v>13.4</v>
      </c>
      <c r="K5971" s="211"/>
      <c r="L5971" s="211">
        <v>14.648999999999999</v>
      </c>
      <c r="M5971" s="211"/>
      <c r="N5971" s="211"/>
      <c r="O5971" s="211">
        <v>0.91</v>
      </c>
      <c r="P5971" s="211"/>
      <c r="Q5971" s="211"/>
    </row>
    <row r="5972" spans="1:17" x14ac:dyDescent="0.25">
      <c r="A5972" s="60" t="s">
        <v>3817</v>
      </c>
      <c r="B5972" s="60" t="s">
        <v>9133</v>
      </c>
      <c r="C5972" s="211"/>
      <c r="D5972" s="211"/>
      <c r="E5972" s="211"/>
      <c r="F5972" s="211"/>
      <c r="G5972" s="211"/>
      <c r="H5972" s="211"/>
      <c r="I5972" s="211">
        <v>0.29599999999999999</v>
      </c>
      <c r="J5972" s="211"/>
      <c r="K5972" s="211"/>
      <c r="L5972" s="211"/>
      <c r="M5972" s="211"/>
      <c r="N5972" s="211"/>
      <c r="O5972" s="211">
        <v>120.95</v>
      </c>
      <c r="P5972" s="211"/>
      <c r="Q5972" s="211"/>
    </row>
    <row r="5973" spans="1:17" x14ac:dyDescent="0.25">
      <c r="A5973" s="60" t="s">
        <v>3516</v>
      </c>
      <c r="B5973" s="60" t="s">
        <v>9134</v>
      </c>
      <c r="C5973" s="211"/>
      <c r="D5973" s="211"/>
      <c r="E5973" s="211"/>
      <c r="F5973" s="211"/>
      <c r="G5973" s="211"/>
      <c r="H5973" s="211">
        <v>0.23</v>
      </c>
      <c r="I5973" s="211"/>
      <c r="J5973" s="211"/>
      <c r="K5973" s="211"/>
      <c r="L5973" s="211"/>
      <c r="M5973" s="211"/>
      <c r="N5973" s="211"/>
      <c r="O5973" s="211"/>
      <c r="P5973" s="211"/>
      <c r="Q5973" s="211">
        <v>7.82</v>
      </c>
    </row>
    <row r="5974" spans="1:17" x14ac:dyDescent="0.25">
      <c r="A5974" s="60" t="s">
        <v>2977</v>
      </c>
      <c r="B5974" s="60" t="s">
        <v>9135</v>
      </c>
      <c r="C5974" s="211"/>
      <c r="D5974" s="211"/>
      <c r="E5974" s="211"/>
      <c r="F5974" s="211"/>
      <c r="G5974" s="211"/>
      <c r="H5974" s="211"/>
      <c r="I5974" s="211">
        <v>0.90500000000000003</v>
      </c>
      <c r="J5974" s="211">
        <v>12.618</v>
      </c>
      <c r="K5974" s="211">
        <v>1.7150000000000001</v>
      </c>
      <c r="L5974" s="211"/>
      <c r="M5974" s="211"/>
      <c r="N5974" s="211"/>
      <c r="O5974" s="211">
        <v>16.57</v>
      </c>
      <c r="P5974" s="211">
        <v>570.29</v>
      </c>
      <c r="Q5974" s="211">
        <v>118.09</v>
      </c>
    </row>
    <row r="5975" spans="1:17" x14ac:dyDescent="0.25">
      <c r="A5975" s="60" t="s">
        <v>904</v>
      </c>
      <c r="B5975" s="60" t="s">
        <v>9136</v>
      </c>
      <c r="C5975" s="211"/>
      <c r="D5975" s="211">
        <v>20.513999999999999</v>
      </c>
      <c r="E5975" s="211">
        <v>1.4E-2</v>
      </c>
      <c r="F5975" s="211"/>
      <c r="G5975" s="211">
        <v>14.307</v>
      </c>
      <c r="H5975" s="211">
        <v>5.899</v>
      </c>
      <c r="I5975" s="211">
        <v>9.6760000000000002</v>
      </c>
      <c r="J5975" s="211">
        <v>8.6999999999999994E-2</v>
      </c>
      <c r="K5975" s="211">
        <v>90.760999999999996</v>
      </c>
      <c r="L5975" s="211">
        <v>2.512</v>
      </c>
      <c r="M5975" s="211"/>
      <c r="N5975" s="211">
        <v>9</v>
      </c>
      <c r="O5975" s="211"/>
      <c r="P5975" s="211"/>
      <c r="Q5975" s="211">
        <v>6.71</v>
      </c>
    </row>
    <row r="5976" spans="1:17" x14ac:dyDescent="0.25">
      <c r="A5976" s="60" t="s">
        <v>1010</v>
      </c>
      <c r="B5976" s="60" t="s">
        <v>9137</v>
      </c>
      <c r="C5976" s="211"/>
      <c r="D5976" s="211"/>
      <c r="E5976" s="211">
        <v>1.304</v>
      </c>
      <c r="F5976" s="211">
        <v>2.0310000000000001</v>
      </c>
      <c r="G5976" s="211">
        <v>6.4859999999999998</v>
      </c>
      <c r="H5976" s="211">
        <v>0.38600000000000001</v>
      </c>
      <c r="I5976" s="211">
        <v>0.79700000000000004</v>
      </c>
      <c r="J5976" s="211">
        <v>0.81499999999999995</v>
      </c>
      <c r="K5976" s="211">
        <v>78.352999999999994</v>
      </c>
      <c r="L5976" s="211">
        <v>577.92600000000004</v>
      </c>
      <c r="M5976" s="211">
        <v>2.1219999999999999</v>
      </c>
      <c r="N5976" s="211">
        <v>157</v>
      </c>
      <c r="O5976" s="211">
        <v>9.1760000000000002</v>
      </c>
      <c r="P5976" s="211"/>
      <c r="Q5976" s="211">
        <v>1.89</v>
      </c>
    </row>
    <row r="5977" spans="1:17" x14ac:dyDescent="0.25">
      <c r="A5977" s="60" t="s">
        <v>1640</v>
      </c>
      <c r="B5977" s="60" t="s">
        <v>9138</v>
      </c>
      <c r="C5977" s="211">
        <v>0.64500000000000002</v>
      </c>
      <c r="D5977" s="211">
        <v>1.956</v>
      </c>
      <c r="E5977" s="211"/>
      <c r="F5977" s="211">
        <v>105.52800000000001</v>
      </c>
      <c r="G5977" s="211"/>
      <c r="H5977" s="211"/>
      <c r="I5977" s="211">
        <v>1.6080000000000001</v>
      </c>
      <c r="J5977" s="211"/>
      <c r="K5977" s="211">
        <v>23.484999999999999</v>
      </c>
      <c r="L5977" s="211"/>
      <c r="M5977" s="211"/>
      <c r="N5977" s="211"/>
      <c r="O5977" s="211"/>
      <c r="P5977" s="211">
        <v>10.818</v>
      </c>
      <c r="Q5977" s="211"/>
    </row>
    <row r="5978" spans="1:17" x14ac:dyDescent="0.25">
      <c r="A5978" s="60" t="s">
        <v>2161</v>
      </c>
      <c r="B5978" s="60" t="s">
        <v>9139</v>
      </c>
      <c r="C5978" s="211"/>
      <c r="D5978" s="211"/>
      <c r="E5978" s="211">
        <v>1.42</v>
      </c>
      <c r="F5978" s="211"/>
      <c r="G5978" s="211"/>
      <c r="H5978" s="211"/>
      <c r="I5978" s="211">
        <v>8.9489999999999998</v>
      </c>
      <c r="J5978" s="211">
        <v>48.203000000000003</v>
      </c>
      <c r="K5978" s="211">
        <v>1.968</v>
      </c>
      <c r="L5978" s="211"/>
      <c r="M5978" s="211"/>
      <c r="N5978" s="211">
        <v>8</v>
      </c>
      <c r="O5978" s="211">
        <v>0.25</v>
      </c>
      <c r="P5978" s="211">
        <v>5.81</v>
      </c>
      <c r="Q5978" s="211"/>
    </row>
    <row r="5979" spans="1:17" x14ac:dyDescent="0.25">
      <c r="A5979" s="60" t="s">
        <v>1157</v>
      </c>
      <c r="B5979" s="60" t="s">
        <v>9140</v>
      </c>
      <c r="C5979" s="211">
        <v>211.553</v>
      </c>
      <c r="D5979" s="211"/>
      <c r="E5979" s="211">
        <v>25.963999999999999</v>
      </c>
      <c r="F5979" s="211">
        <v>219.43</v>
      </c>
      <c r="G5979" s="211">
        <v>135.87200000000001</v>
      </c>
      <c r="H5979" s="211">
        <v>2.8090000000000002</v>
      </c>
      <c r="I5979" s="211">
        <v>434.67099999999999</v>
      </c>
      <c r="J5979" s="211">
        <v>47.561</v>
      </c>
      <c r="K5979" s="211">
        <v>314.08300000000003</v>
      </c>
      <c r="L5979" s="211">
        <v>1771.519</v>
      </c>
      <c r="M5979" s="211">
        <v>30.361000000000001</v>
      </c>
      <c r="N5979" s="211">
        <v>145</v>
      </c>
      <c r="O5979" s="211">
        <v>188.89400000000001</v>
      </c>
      <c r="P5979" s="211">
        <v>55.265999999999998</v>
      </c>
      <c r="Q5979" s="211">
        <v>100.7</v>
      </c>
    </row>
    <row r="5980" spans="1:17" x14ac:dyDescent="0.25">
      <c r="A5980" s="60" t="s">
        <v>3380</v>
      </c>
      <c r="B5980" s="60" t="s">
        <v>9141</v>
      </c>
      <c r="C5980" s="211"/>
      <c r="D5980" s="211">
        <v>0.76700000000000002</v>
      </c>
      <c r="E5980" s="211"/>
      <c r="F5980" s="211"/>
      <c r="G5980" s="211"/>
      <c r="H5980" s="211"/>
      <c r="I5980" s="211">
        <v>0.57699999999999996</v>
      </c>
      <c r="J5980" s="211"/>
      <c r="K5980" s="211"/>
      <c r="L5980" s="211">
        <v>7.282</v>
      </c>
      <c r="M5980" s="211"/>
      <c r="N5980" s="211">
        <v>7</v>
      </c>
      <c r="O5980" s="211"/>
      <c r="P5980" s="211"/>
      <c r="Q5980" s="211"/>
    </row>
    <row r="5981" spans="1:17" x14ac:dyDescent="0.25">
      <c r="A5981" s="60" t="s">
        <v>2994</v>
      </c>
      <c r="B5981" s="60" t="s">
        <v>9146</v>
      </c>
      <c r="C5981" s="211"/>
      <c r="D5981" s="211"/>
      <c r="E5981" s="211">
        <v>15.539</v>
      </c>
      <c r="F5981" s="211">
        <v>8.6620000000000008</v>
      </c>
      <c r="G5981" s="211"/>
      <c r="H5981" s="211"/>
      <c r="I5981" s="211"/>
      <c r="J5981" s="211"/>
      <c r="K5981" s="211"/>
      <c r="L5981" s="211"/>
      <c r="M5981" s="211"/>
      <c r="N5981" s="211">
        <v>3</v>
      </c>
      <c r="O5981" s="211"/>
      <c r="P5981" s="211"/>
      <c r="Q5981" s="211">
        <v>0.25</v>
      </c>
    </row>
    <row r="5982" spans="1:17" x14ac:dyDescent="0.25">
      <c r="A5982" s="60" t="s">
        <v>771</v>
      </c>
      <c r="B5982" s="60" t="s">
        <v>9147</v>
      </c>
      <c r="C5982" s="211">
        <v>2.3370000000000002</v>
      </c>
      <c r="D5982" s="211"/>
      <c r="E5982" s="211"/>
      <c r="F5982" s="211">
        <v>3.4049999999999998</v>
      </c>
      <c r="G5982" s="211">
        <v>10.776</v>
      </c>
      <c r="H5982" s="211"/>
      <c r="I5982" s="211">
        <v>107.048</v>
      </c>
      <c r="J5982" s="211">
        <v>17.523</v>
      </c>
      <c r="K5982" s="211">
        <v>20.614999999999998</v>
      </c>
      <c r="L5982" s="211">
        <v>1358.268</v>
      </c>
      <c r="M5982" s="211">
        <v>5.0999999999999997E-2</v>
      </c>
      <c r="N5982" s="211">
        <v>39</v>
      </c>
      <c r="O5982" s="211"/>
      <c r="P5982" s="211"/>
      <c r="Q5982" s="211"/>
    </row>
    <row r="5983" spans="1:17" x14ac:dyDescent="0.25">
      <c r="A5983" s="60" t="s">
        <v>154</v>
      </c>
      <c r="B5983" s="60" t="s">
        <v>9148</v>
      </c>
      <c r="C5983" s="211">
        <v>77.248999999999995</v>
      </c>
      <c r="D5983" s="211">
        <v>4.1639999999999997</v>
      </c>
      <c r="E5983" s="211">
        <v>287.18900000000002</v>
      </c>
      <c r="F5983" s="211">
        <v>99.608000000000004</v>
      </c>
      <c r="G5983" s="211">
        <v>45.093000000000004</v>
      </c>
      <c r="H5983" s="211">
        <v>26.268999999999998</v>
      </c>
      <c r="I5983" s="211">
        <v>542.75800000000004</v>
      </c>
      <c r="J5983" s="211">
        <v>4177.6589999999997</v>
      </c>
      <c r="K5983" s="211">
        <v>700.19600000000003</v>
      </c>
      <c r="L5983" s="211">
        <v>284.48899999999998</v>
      </c>
      <c r="M5983" s="211">
        <v>0.93600000000000005</v>
      </c>
      <c r="N5983" s="211">
        <v>57</v>
      </c>
      <c r="O5983" s="211">
        <v>2120.933</v>
      </c>
      <c r="P5983" s="211">
        <v>11217.349</v>
      </c>
      <c r="Q5983" s="211">
        <v>3427.75</v>
      </c>
    </row>
    <row r="5984" spans="1:17" x14ac:dyDescent="0.25">
      <c r="A5984" s="60" t="s">
        <v>294</v>
      </c>
      <c r="B5984" s="60" t="s">
        <v>9149</v>
      </c>
      <c r="C5984" s="211">
        <v>8.1000000000000003E-2</v>
      </c>
      <c r="D5984" s="211">
        <v>2.6349999999999998</v>
      </c>
      <c r="E5984" s="211">
        <v>4.6710000000000003</v>
      </c>
      <c r="F5984" s="211">
        <v>4.4859999999999998</v>
      </c>
      <c r="G5984" s="211">
        <v>7.59</v>
      </c>
      <c r="H5984" s="211">
        <v>3.97</v>
      </c>
      <c r="I5984" s="211">
        <v>7.4880000000000004</v>
      </c>
      <c r="J5984" s="211">
        <v>82.441999999999993</v>
      </c>
      <c r="K5984" s="211">
        <v>199.12200000000001</v>
      </c>
      <c r="L5984" s="211">
        <v>166.80199999999999</v>
      </c>
      <c r="M5984" s="211">
        <v>1.2709999999999999</v>
      </c>
      <c r="N5984" s="211">
        <v>108</v>
      </c>
      <c r="O5984" s="211">
        <v>8.7780000000000005</v>
      </c>
      <c r="P5984" s="211">
        <v>5078.5469999999996</v>
      </c>
      <c r="Q5984" s="211">
        <v>385.83</v>
      </c>
    </row>
    <row r="5985" spans="1:17" x14ac:dyDescent="0.25">
      <c r="A5985" s="60" t="s">
        <v>3312</v>
      </c>
      <c r="B5985" s="60" t="s">
        <v>9150</v>
      </c>
      <c r="C5985" s="211"/>
      <c r="D5985" s="211"/>
      <c r="E5985" s="211"/>
      <c r="F5985" s="211"/>
      <c r="G5985" s="211">
        <v>3.2090000000000001</v>
      </c>
      <c r="H5985" s="211"/>
      <c r="I5985" s="211"/>
      <c r="J5985" s="211"/>
      <c r="K5985" s="211"/>
      <c r="L5985" s="211"/>
      <c r="M5985" s="211"/>
      <c r="N5985" s="211"/>
      <c r="O5985" s="211"/>
      <c r="P5985" s="211">
        <v>4.41</v>
      </c>
      <c r="Q5985" s="211"/>
    </row>
    <row r="5986" spans="1:17" x14ac:dyDescent="0.25">
      <c r="A5986" s="60" t="s">
        <v>3509</v>
      </c>
      <c r="B5986" s="60" t="s">
        <v>9151</v>
      </c>
      <c r="C5986" s="211"/>
      <c r="D5986" s="211"/>
      <c r="E5986" s="211">
        <v>0.307</v>
      </c>
      <c r="F5986" s="211">
        <v>0.85799999999999998</v>
      </c>
      <c r="G5986" s="211">
        <v>0.19800000000000001</v>
      </c>
      <c r="H5986" s="211">
        <v>3.5000000000000003E-2</v>
      </c>
      <c r="I5986" s="211">
        <v>7.9000000000000001E-2</v>
      </c>
      <c r="J5986" s="211"/>
      <c r="K5986" s="211">
        <v>3.4670000000000001</v>
      </c>
      <c r="L5986" s="211"/>
      <c r="M5986" s="211"/>
      <c r="N5986" s="211"/>
      <c r="O5986" s="211"/>
      <c r="P5986" s="211"/>
      <c r="Q5986" s="211"/>
    </row>
    <row r="5987" spans="1:17" x14ac:dyDescent="0.25">
      <c r="A5987" s="60" t="s">
        <v>2370</v>
      </c>
      <c r="B5987" s="60" t="s">
        <v>9152</v>
      </c>
      <c r="C5987" s="211"/>
      <c r="D5987" s="211"/>
      <c r="E5987" s="211"/>
      <c r="F5987" s="211"/>
      <c r="G5987" s="211"/>
      <c r="H5987" s="211"/>
      <c r="I5987" s="211"/>
      <c r="J5987" s="211"/>
      <c r="K5987" s="211">
        <v>9.6829999999999998</v>
      </c>
      <c r="L5987" s="211"/>
      <c r="M5987" s="211"/>
      <c r="N5987" s="211"/>
      <c r="O5987" s="211"/>
      <c r="P5987" s="211"/>
      <c r="Q5987" s="211"/>
    </row>
    <row r="5988" spans="1:17" x14ac:dyDescent="0.25">
      <c r="A5988" s="60" t="s">
        <v>3732</v>
      </c>
      <c r="B5988" s="60" t="s">
        <v>9153</v>
      </c>
      <c r="C5988" s="211"/>
      <c r="D5988" s="211"/>
      <c r="E5988" s="211"/>
      <c r="F5988" s="211">
        <v>2.6579999999999999</v>
      </c>
      <c r="G5988" s="211">
        <v>0.192</v>
      </c>
      <c r="H5988" s="211"/>
      <c r="I5988" s="211">
        <v>0.38200000000000001</v>
      </c>
      <c r="J5988" s="211"/>
      <c r="K5988" s="211"/>
      <c r="L5988" s="211"/>
      <c r="M5988" s="211"/>
      <c r="N5988" s="211"/>
      <c r="O5988" s="211"/>
      <c r="P5988" s="211">
        <v>40.94</v>
      </c>
      <c r="Q5988" s="211"/>
    </row>
    <row r="5989" spans="1:17" x14ac:dyDescent="0.25">
      <c r="A5989" s="60" t="s">
        <v>3015</v>
      </c>
      <c r="B5989" s="60" t="s">
        <v>9154</v>
      </c>
      <c r="C5989" s="211">
        <v>0.216</v>
      </c>
      <c r="D5989" s="211"/>
      <c r="E5989" s="211"/>
      <c r="F5989" s="211">
        <v>0.48299999999999998</v>
      </c>
      <c r="G5989" s="211">
        <v>3.0430000000000001</v>
      </c>
      <c r="H5989" s="211">
        <v>0.38800000000000001</v>
      </c>
      <c r="I5989" s="211">
        <v>30.193000000000001</v>
      </c>
      <c r="J5989" s="211"/>
      <c r="K5989" s="211">
        <v>6.7149999999999999</v>
      </c>
      <c r="L5989" s="211">
        <v>79.13</v>
      </c>
      <c r="M5989" s="211">
        <v>0</v>
      </c>
      <c r="N5989" s="211"/>
      <c r="O5989" s="211">
        <v>5.5640000000000001</v>
      </c>
      <c r="P5989" s="211"/>
      <c r="Q5989" s="211"/>
    </row>
    <row r="5990" spans="1:17" x14ac:dyDescent="0.25">
      <c r="A5990" s="60" t="s">
        <v>2315</v>
      </c>
      <c r="B5990" s="60" t="s">
        <v>9156</v>
      </c>
      <c r="C5990" s="211">
        <v>8.6999999999999994E-2</v>
      </c>
      <c r="D5990" s="211">
        <v>0.50800000000000001</v>
      </c>
      <c r="E5990" s="211">
        <v>4.492</v>
      </c>
      <c r="F5990" s="211">
        <v>22.715</v>
      </c>
      <c r="G5990" s="211">
        <v>1.508</v>
      </c>
      <c r="H5990" s="211">
        <v>2.2320000000000002</v>
      </c>
      <c r="I5990" s="211">
        <v>0.60799999999999998</v>
      </c>
      <c r="J5990" s="211"/>
      <c r="K5990" s="211">
        <v>1.3919999999999999</v>
      </c>
      <c r="L5990" s="211">
        <v>1.7709999999999999</v>
      </c>
      <c r="M5990" s="211">
        <v>0.50600000000000001</v>
      </c>
      <c r="N5990" s="211">
        <v>1</v>
      </c>
      <c r="O5990" s="211"/>
      <c r="P5990" s="211"/>
      <c r="Q5990" s="211"/>
    </row>
    <row r="5991" spans="1:17" x14ac:dyDescent="0.25">
      <c r="A5991" s="60" t="s">
        <v>641</v>
      </c>
      <c r="B5991" s="60" t="s">
        <v>9157</v>
      </c>
      <c r="C5991" s="211"/>
      <c r="D5991" s="211"/>
      <c r="E5991" s="211">
        <v>1.474</v>
      </c>
      <c r="F5991" s="211">
        <v>46.607999999999997</v>
      </c>
      <c r="G5991" s="211">
        <v>44.064</v>
      </c>
      <c r="H5991" s="211">
        <v>1.2270000000000001</v>
      </c>
      <c r="I5991" s="211">
        <v>121.578</v>
      </c>
      <c r="J5991" s="211">
        <v>29.989000000000001</v>
      </c>
      <c r="K5991" s="211">
        <v>102.658</v>
      </c>
      <c r="L5991" s="211">
        <v>5.7789999999999999</v>
      </c>
      <c r="M5991" s="211"/>
      <c r="N5991" s="211"/>
      <c r="O5991" s="211"/>
      <c r="P5991" s="211"/>
      <c r="Q5991" s="211">
        <v>1.47</v>
      </c>
    </row>
    <row r="5992" spans="1:17" x14ac:dyDescent="0.25">
      <c r="A5992" s="60" t="s">
        <v>1620</v>
      </c>
      <c r="B5992" s="60" t="s">
        <v>9158</v>
      </c>
      <c r="C5992" s="211">
        <v>0.44800000000000001</v>
      </c>
      <c r="D5992" s="211">
        <v>1.105</v>
      </c>
      <c r="E5992" s="211">
        <v>45.76</v>
      </c>
      <c r="F5992" s="211">
        <v>6.5490000000000004</v>
      </c>
      <c r="G5992" s="211">
        <v>1.0999999999999999E-2</v>
      </c>
      <c r="H5992" s="211">
        <v>5.5750000000000002</v>
      </c>
      <c r="I5992" s="211">
        <v>7.9859999999999998</v>
      </c>
      <c r="J5992" s="211">
        <v>43.920999999999999</v>
      </c>
      <c r="K5992" s="211"/>
      <c r="L5992" s="211">
        <v>23.898</v>
      </c>
      <c r="M5992" s="211"/>
      <c r="N5992" s="211"/>
      <c r="O5992" s="211">
        <v>121.79300000000001</v>
      </c>
      <c r="P5992" s="211">
        <v>267.33600000000001</v>
      </c>
      <c r="Q5992" s="211">
        <v>1217.28</v>
      </c>
    </row>
    <row r="5993" spans="1:17" x14ac:dyDescent="0.25">
      <c r="A5993" s="60" t="s">
        <v>530</v>
      </c>
      <c r="B5993" s="60" t="s">
        <v>9159</v>
      </c>
      <c r="C5993" s="211">
        <v>7.4059999999999997</v>
      </c>
      <c r="D5993" s="211">
        <v>6.7489999999999997</v>
      </c>
      <c r="E5993" s="211">
        <v>3.5289999999999999</v>
      </c>
      <c r="F5993" s="211">
        <v>60.155999999999999</v>
      </c>
      <c r="G5993" s="211">
        <v>4.4630000000000001</v>
      </c>
      <c r="H5993" s="211">
        <v>5.2629999999999999</v>
      </c>
      <c r="I5993" s="211">
        <v>7.3159999999999998</v>
      </c>
      <c r="J5993" s="211">
        <v>3.63</v>
      </c>
      <c r="K5993" s="211">
        <v>7.2729999999999997</v>
      </c>
      <c r="L5993" s="211">
        <v>22.690999999999999</v>
      </c>
      <c r="M5993" s="211">
        <v>0.27</v>
      </c>
      <c r="N5993" s="211">
        <v>3</v>
      </c>
      <c r="O5993" s="211">
        <v>0.61299999999999999</v>
      </c>
      <c r="P5993" s="211">
        <v>1833.48</v>
      </c>
      <c r="Q5993" s="211">
        <v>84.92</v>
      </c>
    </row>
    <row r="5994" spans="1:17" x14ac:dyDescent="0.25">
      <c r="A5994" s="60" t="s">
        <v>1641</v>
      </c>
      <c r="B5994" s="60" t="s">
        <v>9160</v>
      </c>
      <c r="C5994" s="211"/>
      <c r="D5994" s="211">
        <v>0.29499999999999998</v>
      </c>
      <c r="E5994" s="211">
        <v>28.786999999999999</v>
      </c>
      <c r="F5994" s="211"/>
      <c r="G5994" s="211">
        <v>6.2E-2</v>
      </c>
      <c r="H5994" s="211"/>
      <c r="I5994" s="211">
        <v>1.4970000000000001</v>
      </c>
      <c r="J5994" s="211">
        <v>4.9009999999999998</v>
      </c>
      <c r="K5994" s="211">
        <v>3.0310000000000001</v>
      </c>
      <c r="L5994" s="211">
        <v>0.85399999999999998</v>
      </c>
      <c r="M5994" s="211"/>
      <c r="N5994" s="211">
        <v>3</v>
      </c>
      <c r="O5994" s="211"/>
      <c r="P5994" s="211">
        <v>43.512</v>
      </c>
      <c r="Q5994" s="211">
        <v>435.68</v>
      </c>
    </row>
    <row r="5995" spans="1:17" x14ac:dyDescent="0.25">
      <c r="A5995" s="60" t="s">
        <v>672</v>
      </c>
      <c r="B5995" s="60" t="s">
        <v>9161</v>
      </c>
      <c r="C5995" s="211"/>
      <c r="D5995" s="211">
        <v>1.1000000000000001</v>
      </c>
      <c r="E5995" s="211">
        <v>1.4370000000000001</v>
      </c>
      <c r="F5995" s="211">
        <v>6.8959999999999999</v>
      </c>
      <c r="G5995" s="211">
        <v>1.0389999999999999</v>
      </c>
      <c r="H5995" s="211">
        <v>1.012</v>
      </c>
      <c r="I5995" s="211">
        <v>2.2210000000000001</v>
      </c>
      <c r="J5995" s="211">
        <v>2.2839999999999998</v>
      </c>
      <c r="K5995" s="211">
        <v>14.553000000000001</v>
      </c>
      <c r="L5995" s="211">
        <v>24.902999999999999</v>
      </c>
      <c r="M5995" s="211"/>
      <c r="N5995" s="211">
        <v>21</v>
      </c>
      <c r="O5995" s="211">
        <v>86.403999999999996</v>
      </c>
      <c r="P5995" s="211">
        <v>20.559000000000001</v>
      </c>
      <c r="Q5995" s="211">
        <v>11.24</v>
      </c>
    </row>
    <row r="5996" spans="1:17" x14ac:dyDescent="0.25">
      <c r="A5996" s="60" t="s">
        <v>759</v>
      </c>
      <c r="B5996" s="60" t="s">
        <v>9162</v>
      </c>
      <c r="C5996" s="211">
        <v>9.6289999999999996</v>
      </c>
      <c r="D5996" s="211">
        <v>3.2440000000000002</v>
      </c>
      <c r="E5996" s="211">
        <v>12.449</v>
      </c>
      <c r="F5996" s="211">
        <v>12.212999999999999</v>
      </c>
      <c r="G5996" s="211">
        <v>24.527999999999999</v>
      </c>
      <c r="H5996" s="211">
        <v>7.1260000000000003</v>
      </c>
      <c r="I5996" s="211">
        <v>5.4269999999999996</v>
      </c>
      <c r="J5996" s="211">
        <v>2.2810000000000001</v>
      </c>
      <c r="K5996" s="211">
        <v>175.636</v>
      </c>
      <c r="L5996" s="211">
        <v>253.99100000000001</v>
      </c>
      <c r="M5996" s="211">
        <v>1.5620000000000001</v>
      </c>
      <c r="N5996" s="211">
        <v>3</v>
      </c>
      <c r="O5996" s="211">
        <v>20</v>
      </c>
      <c r="P5996" s="211">
        <v>40.36</v>
      </c>
      <c r="Q5996" s="211">
        <v>31.54</v>
      </c>
    </row>
    <row r="5997" spans="1:17" x14ac:dyDescent="0.25">
      <c r="A5997" s="60" t="s">
        <v>76</v>
      </c>
      <c r="B5997" s="60" t="s">
        <v>9163</v>
      </c>
      <c r="C5997" s="211">
        <v>2.4900000000000002</v>
      </c>
      <c r="D5997" s="211">
        <v>29.523</v>
      </c>
      <c r="E5997" s="211">
        <v>18.844999999999999</v>
      </c>
      <c r="F5997" s="211">
        <v>10.689</v>
      </c>
      <c r="G5997" s="211">
        <v>20.86</v>
      </c>
      <c r="H5997" s="211">
        <v>4.649</v>
      </c>
      <c r="I5997" s="211">
        <v>3.976</v>
      </c>
      <c r="J5997" s="211">
        <v>159.85</v>
      </c>
      <c r="K5997" s="211">
        <v>1105.723</v>
      </c>
      <c r="L5997" s="211">
        <v>11.791</v>
      </c>
      <c r="M5997" s="211">
        <v>1.4259999999999999</v>
      </c>
      <c r="N5997" s="211">
        <v>115</v>
      </c>
      <c r="O5997" s="211">
        <v>51.457999999999998</v>
      </c>
      <c r="P5997" s="211">
        <v>911.17100000000005</v>
      </c>
      <c r="Q5997" s="211">
        <v>285.54000000000002</v>
      </c>
    </row>
    <row r="5998" spans="1:17" x14ac:dyDescent="0.25">
      <c r="A5998" s="60" t="s">
        <v>561</v>
      </c>
      <c r="B5998" s="60" t="s">
        <v>9164</v>
      </c>
      <c r="C5998" s="211">
        <v>6.5000000000000002E-2</v>
      </c>
      <c r="D5998" s="211">
        <v>1.4999999999999999E-2</v>
      </c>
      <c r="E5998" s="211">
        <v>20.146000000000001</v>
      </c>
      <c r="F5998" s="211">
        <v>3.9279999999999999</v>
      </c>
      <c r="G5998" s="211">
        <v>0.48399999999999999</v>
      </c>
      <c r="H5998" s="211"/>
      <c r="I5998" s="211">
        <v>5.3330000000000002</v>
      </c>
      <c r="J5998" s="211">
        <v>17.786000000000001</v>
      </c>
      <c r="K5998" s="211">
        <v>42.91</v>
      </c>
      <c r="L5998" s="211">
        <v>27.625</v>
      </c>
      <c r="M5998" s="211">
        <v>0</v>
      </c>
      <c r="N5998" s="211">
        <v>6</v>
      </c>
      <c r="O5998" s="211">
        <v>35.097000000000001</v>
      </c>
      <c r="P5998" s="211">
        <v>485.66</v>
      </c>
      <c r="Q5998" s="211">
        <v>703.52</v>
      </c>
    </row>
    <row r="5999" spans="1:17" x14ac:dyDescent="0.25">
      <c r="A5999" s="60" t="s">
        <v>618</v>
      </c>
      <c r="B5999" s="60" t="s">
        <v>9165</v>
      </c>
      <c r="C5999" s="211">
        <v>2.8980000000000001</v>
      </c>
      <c r="D5999" s="211">
        <v>0.221</v>
      </c>
      <c r="E5999" s="211">
        <v>20.605</v>
      </c>
      <c r="F5999" s="211">
        <v>5.0830000000000002</v>
      </c>
      <c r="G5999" s="211">
        <v>3.0390000000000001</v>
      </c>
      <c r="H5999" s="211">
        <v>5.1289999999999996</v>
      </c>
      <c r="I5999" s="211">
        <v>0.70399999999999996</v>
      </c>
      <c r="J5999" s="211">
        <v>76.597999999999999</v>
      </c>
      <c r="K5999" s="211">
        <v>12.209</v>
      </c>
      <c r="L5999" s="211">
        <v>29.181999999999999</v>
      </c>
      <c r="M5999" s="211">
        <v>0</v>
      </c>
      <c r="N5999" s="211">
        <v>17</v>
      </c>
      <c r="O5999" s="211">
        <v>66.022000000000006</v>
      </c>
      <c r="P5999" s="211">
        <v>65.653000000000006</v>
      </c>
      <c r="Q5999" s="211">
        <v>348.06</v>
      </c>
    </row>
    <row r="6000" spans="1:17" x14ac:dyDescent="0.25">
      <c r="A6000" s="60" t="s">
        <v>395</v>
      </c>
      <c r="B6000" s="60" t="s">
        <v>9166</v>
      </c>
      <c r="C6000" s="211">
        <v>0.36099999999999999</v>
      </c>
      <c r="D6000" s="211">
        <v>1.2999999999999999E-2</v>
      </c>
      <c r="E6000" s="211">
        <v>0.998</v>
      </c>
      <c r="F6000" s="211">
        <v>0.39900000000000002</v>
      </c>
      <c r="G6000" s="211"/>
      <c r="H6000" s="211">
        <v>1.224</v>
      </c>
      <c r="I6000" s="211">
        <v>0.24299999999999999</v>
      </c>
      <c r="J6000" s="211">
        <v>5.0999999999999997E-2</v>
      </c>
      <c r="K6000" s="211"/>
      <c r="L6000" s="211">
        <v>33.100999999999999</v>
      </c>
      <c r="M6000" s="211"/>
      <c r="N6000" s="211">
        <v>2</v>
      </c>
      <c r="O6000" s="211">
        <v>6.0369999999999999</v>
      </c>
      <c r="P6000" s="211">
        <v>2.8000000000000001E-2</v>
      </c>
      <c r="Q6000" s="211">
        <v>1.05</v>
      </c>
    </row>
    <row r="6001" spans="1:17" x14ac:dyDescent="0.25">
      <c r="A6001" s="60" t="s">
        <v>1295</v>
      </c>
      <c r="B6001" s="60" t="s">
        <v>9167</v>
      </c>
      <c r="C6001" s="211"/>
      <c r="D6001" s="211"/>
      <c r="E6001" s="211"/>
      <c r="F6001" s="211"/>
      <c r="G6001" s="211">
        <v>0.249</v>
      </c>
      <c r="H6001" s="211"/>
      <c r="I6001" s="211"/>
      <c r="J6001" s="211"/>
      <c r="K6001" s="211">
        <v>1.3580000000000001</v>
      </c>
      <c r="L6001" s="211">
        <v>29.186</v>
      </c>
      <c r="M6001" s="211"/>
      <c r="N6001" s="211"/>
      <c r="O6001" s="211">
        <v>3.649</v>
      </c>
      <c r="P6001" s="211"/>
      <c r="Q6001" s="211">
        <v>1.64</v>
      </c>
    </row>
    <row r="6002" spans="1:17" x14ac:dyDescent="0.25">
      <c r="A6002" s="60" t="s">
        <v>2527</v>
      </c>
      <c r="B6002" s="60" t="s">
        <v>9168</v>
      </c>
      <c r="C6002" s="211">
        <v>0.59</v>
      </c>
      <c r="D6002" s="211"/>
      <c r="E6002" s="211">
        <v>10.000999999999999</v>
      </c>
      <c r="F6002" s="211"/>
      <c r="G6002" s="211"/>
      <c r="H6002" s="211"/>
      <c r="I6002" s="211"/>
      <c r="J6002" s="211"/>
      <c r="K6002" s="211"/>
      <c r="L6002" s="211">
        <v>4.6390000000000002</v>
      </c>
      <c r="M6002" s="211"/>
      <c r="N6002" s="211"/>
      <c r="O6002" s="211">
        <v>0.61</v>
      </c>
      <c r="P6002" s="211"/>
      <c r="Q6002" s="211">
        <v>3.53</v>
      </c>
    </row>
    <row r="6003" spans="1:17" x14ac:dyDescent="0.25">
      <c r="A6003" s="60" t="s">
        <v>1866</v>
      </c>
      <c r="B6003" s="60" t="s">
        <v>9169</v>
      </c>
      <c r="C6003" s="211"/>
      <c r="D6003" s="211"/>
      <c r="E6003" s="211">
        <v>5.7359999999999998</v>
      </c>
      <c r="F6003" s="211">
        <v>6.3419999999999996</v>
      </c>
      <c r="G6003" s="211"/>
      <c r="H6003" s="211"/>
      <c r="I6003" s="211">
        <v>1.4999999999999999E-2</v>
      </c>
      <c r="J6003" s="211">
        <v>7.53</v>
      </c>
      <c r="K6003" s="211"/>
      <c r="L6003" s="211">
        <v>31.481000000000002</v>
      </c>
      <c r="M6003" s="211">
        <v>1.0509999999999999</v>
      </c>
      <c r="N6003" s="211"/>
      <c r="O6003" s="211">
        <v>1.385</v>
      </c>
      <c r="P6003" s="211"/>
      <c r="Q6003" s="211">
        <v>0.55000000000000004</v>
      </c>
    </row>
    <row r="6004" spans="1:17" x14ac:dyDescent="0.25">
      <c r="A6004" s="60" t="s">
        <v>507</v>
      </c>
      <c r="B6004" s="60" t="s">
        <v>9170</v>
      </c>
      <c r="C6004" s="211"/>
      <c r="D6004" s="211">
        <v>0.22700000000000001</v>
      </c>
      <c r="E6004" s="211">
        <v>14.888999999999999</v>
      </c>
      <c r="F6004" s="211">
        <v>8.7420000000000009</v>
      </c>
      <c r="G6004" s="211">
        <v>15.666</v>
      </c>
      <c r="H6004" s="211">
        <v>17.289000000000001</v>
      </c>
      <c r="I6004" s="211">
        <v>9.1780000000000008</v>
      </c>
      <c r="J6004" s="211">
        <v>20.085000000000001</v>
      </c>
      <c r="K6004" s="211">
        <v>13.438000000000001</v>
      </c>
      <c r="L6004" s="211">
        <v>17.844000000000001</v>
      </c>
      <c r="M6004" s="211">
        <v>2.0489999999999999</v>
      </c>
      <c r="N6004" s="211">
        <v>19</v>
      </c>
      <c r="O6004" s="211">
        <v>58.06</v>
      </c>
      <c r="P6004" s="211"/>
      <c r="Q6004" s="211">
        <v>133.71</v>
      </c>
    </row>
    <row r="6005" spans="1:17" x14ac:dyDescent="0.25">
      <c r="A6005" s="60" t="s">
        <v>2300</v>
      </c>
      <c r="B6005" s="60" t="s">
        <v>9171</v>
      </c>
      <c r="C6005" s="211"/>
      <c r="D6005" s="211"/>
      <c r="E6005" s="211">
        <v>3.7869999999999999</v>
      </c>
      <c r="F6005" s="211">
        <v>0.317</v>
      </c>
      <c r="G6005" s="211">
        <v>3.3000000000000002E-2</v>
      </c>
      <c r="H6005" s="211"/>
      <c r="I6005" s="211">
        <v>0.98</v>
      </c>
      <c r="J6005" s="211"/>
      <c r="K6005" s="211"/>
      <c r="L6005" s="211">
        <v>5.0000000000000001E-3</v>
      </c>
      <c r="M6005" s="211"/>
      <c r="N6005" s="211"/>
      <c r="O6005" s="211"/>
      <c r="P6005" s="211">
        <v>5.05</v>
      </c>
      <c r="Q6005" s="211"/>
    </row>
    <row r="6006" spans="1:17" x14ac:dyDescent="0.25">
      <c r="A6006" s="60" t="s">
        <v>923</v>
      </c>
      <c r="B6006" s="60" t="s">
        <v>9172</v>
      </c>
      <c r="C6006" s="211"/>
      <c r="D6006" s="211"/>
      <c r="E6006" s="211">
        <v>0.26800000000000002</v>
      </c>
      <c r="F6006" s="211">
        <v>2.3420000000000001</v>
      </c>
      <c r="G6006" s="211"/>
      <c r="H6006" s="211"/>
      <c r="I6006" s="211">
        <v>2.411</v>
      </c>
      <c r="J6006" s="211"/>
      <c r="K6006" s="211"/>
      <c r="L6006" s="211"/>
      <c r="M6006" s="211"/>
      <c r="N6006" s="211"/>
      <c r="O6006" s="211">
        <v>10.446</v>
      </c>
      <c r="P6006" s="211">
        <v>77.221000000000004</v>
      </c>
      <c r="Q6006" s="211">
        <v>30.29</v>
      </c>
    </row>
    <row r="6007" spans="1:17" x14ac:dyDescent="0.25">
      <c r="A6007" s="60" t="s">
        <v>302</v>
      </c>
      <c r="B6007" s="60" t="s">
        <v>9173</v>
      </c>
      <c r="C6007" s="211"/>
      <c r="D6007" s="211">
        <v>6.9340000000000002</v>
      </c>
      <c r="E6007" s="211">
        <v>10.917</v>
      </c>
      <c r="F6007" s="211">
        <v>38.5</v>
      </c>
      <c r="G6007" s="211">
        <v>6.452</v>
      </c>
      <c r="H6007" s="211">
        <v>31.437000000000001</v>
      </c>
      <c r="I6007" s="211">
        <v>21.62</v>
      </c>
      <c r="J6007" s="211">
        <v>14.891</v>
      </c>
      <c r="K6007" s="211">
        <v>55.78</v>
      </c>
      <c r="L6007" s="211">
        <v>95.747</v>
      </c>
      <c r="M6007" s="211">
        <v>1.4890000000000001</v>
      </c>
      <c r="N6007" s="211">
        <v>47</v>
      </c>
      <c r="O6007" s="211">
        <v>172.33699999999999</v>
      </c>
      <c r="P6007" s="211">
        <v>294.45999999999998</v>
      </c>
      <c r="Q6007" s="211">
        <v>17.989999999999998</v>
      </c>
    </row>
    <row r="6008" spans="1:17" x14ac:dyDescent="0.25">
      <c r="A6008" s="60" t="s">
        <v>1126</v>
      </c>
      <c r="B6008" s="60" t="s">
        <v>9174</v>
      </c>
      <c r="C6008" s="211">
        <v>15.698</v>
      </c>
      <c r="D6008" s="211"/>
      <c r="E6008" s="211">
        <v>1.1659999999999999</v>
      </c>
      <c r="F6008" s="211">
        <v>0.113</v>
      </c>
      <c r="G6008" s="211"/>
      <c r="H6008" s="211">
        <v>11.536</v>
      </c>
      <c r="I6008" s="211">
        <v>0.65200000000000002</v>
      </c>
      <c r="J6008" s="211">
        <v>0.46</v>
      </c>
      <c r="K6008" s="211">
        <v>6.3079999999999998</v>
      </c>
      <c r="L6008" s="211">
        <v>4.5289999999999999</v>
      </c>
      <c r="M6008" s="211"/>
      <c r="N6008" s="211"/>
      <c r="O6008" s="211">
        <v>2.3279999999999998</v>
      </c>
      <c r="P6008" s="211">
        <v>0.1</v>
      </c>
      <c r="Q6008" s="211">
        <v>17.91</v>
      </c>
    </row>
    <row r="6009" spans="1:17" x14ac:dyDescent="0.25">
      <c r="A6009" s="60" t="s">
        <v>303</v>
      </c>
      <c r="B6009" s="60" t="s">
        <v>9175</v>
      </c>
      <c r="C6009" s="211">
        <v>0.55900000000000005</v>
      </c>
      <c r="D6009" s="211"/>
      <c r="E6009" s="211">
        <v>8.6020000000000003</v>
      </c>
      <c r="F6009" s="211">
        <v>0.86199999999999999</v>
      </c>
      <c r="G6009" s="211">
        <v>0.16200000000000001</v>
      </c>
      <c r="H6009" s="211">
        <v>0.80800000000000005</v>
      </c>
      <c r="I6009" s="211">
        <v>0.74099999999999999</v>
      </c>
      <c r="J6009" s="211">
        <v>2.86</v>
      </c>
      <c r="K6009" s="211">
        <v>3.9079999999999999</v>
      </c>
      <c r="L6009" s="211">
        <v>0.54800000000000004</v>
      </c>
      <c r="M6009" s="211">
        <v>0</v>
      </c>
      <c r="N6009" s="211"/>
      <c r="O6009" s="211">
        <v>6.3860000000000001</v>
      </c>
      <c r="P6009" s="211">
        <v>26.92</v>
      </c>
      <c r="Q6009" s="211">
        <v>0.61</v>
      </c>
    </row>
    <row r="6010" spans="1:17" x14ac:dyDescent="0.25">
      <c r="A6010" s="60" t="s">
        <v>188</v>
      </c>
      <c r="B6010" s="60" t="s">
        <v>9176</v>
      </c>
      <c r="C6010" s="211">
        <v>0.66100000000000003</v>
      </c>
      <c r="D6010" s="211"/>
      <c r="E6010" s="211">
        <v>5.91</v>
      </c>
      <c r="F6010" s="211">
        <v>20.488</v>
      </c>
      <c r="G6010" s="211">
        <v>12.071999999999999</v>
      </c>
      <c r="H6010" s="211">
        <v>18.094999999999999</v>
      </c>
      <c r="I6010" s="211">
        <v>23.42</v>
      </c>
      <c r="J6010" s="211">
        <v>36.149000000000001</v>
      </c>
      <c r="K6010" s="211">
        <v>108.21299999999999</v>
      </c>
      <c r="L6010" s="211">
        <v>7.04</v>
      </c>
      <c r="M6010" s="211">
        <v>7.8570000000000002</v>
      </c>
      <c r="N6010" s="211">
        <v>24</v>
      </c>
      <c r="O6010" s="211">
        <v>17.187999999999999</v>
      </c>
      <c r="P6010" s="211">
        <v>114.797</v>
      </c>
      <c r="Q6010" s="211">
        <v>2.58</v>
      </c>
    </row>
    <row r="6011" spans="1:17" x14ac:dyDescent="0.25">
      <c r="A6011" s="60" t="s">
        <v>380</v>
      </c>
      <c r="B6011" s="60" t="s">
        <v>9177</v>
      </c>
      <c r="C6011" s="211"/>
      <c r="D6011" s="211">
        <v>2.9000000000000001E-2</v>
      </c>
      <c r="E6011" s="211">
        <v>4.1000000000000002E-2</v>
      </c>
      <c r="F6011" s="211">
        <v>1.399</v>
      </c>
      <c r="G6011" s="211">
        <v>0.73899999999999999</v>
      </c>
      <c r="H6011" s="211">
        <v>0.93</v>
      </c>
      <c r="I6011" s="211">
        <v>2.323</v>
      </c>
      <c r="J6011" s="211">
        <v>3.0209999999999999</v>
      </c>
      <c r="K6011" s="211">
        <v>0.38</v>
      </c>
      <c r="L6011" s="211">
        <v>2.8159999999999998</v>
      </c>
      <c r="M6011" s="211"/>
      <c r="N6011" s="211">
        <v>3</v>
      </c>
      <c r="O6011" s="211">
        <v>66.106999999999999</v>
      </c>
      <c r="P6011" s="211">
        <v>1.83</v>
      </c>
      <c r="Q6011" s="211"/>
    </row>
    <row r="6012" spans="1:17" x14ac:dyDescent="0.25">
      <c r="A6012" s="60" t="s">
        <v>732</v>
      </c>
      <c r="B6012" s="60" t="s">
        <v>9178</v>
      </c>
      <c r="C6012" s="211"/>
      <c r="D6012" s="211"/>
      <c r="E6012" s="211">
        <v>5.01</v>
      </c>
      <c r="F6012" s="211">
        <v>0.39800000000000002</v>
      </c>
      <c r="G6012" s="211">
        <v>3.96</v>
      </c>
      <c r="H6012" s="211">
        <v>0.71099999999999997</v>
      </c>
      <c r="I6012" s="211">
        <v>2E-3</v>
      </c>
      <c r="J6012" s="211"/>
      <c r="K6012" s="211">
        <v>7.4999999999999997E-2</v>
      </c>
      <c r="L6012" s="211">
        <v>30.785</v>
      </c>
      <c r="M6012" s="211">
        <v>2.5379999999999998</v>
      </c>
      <c r="N6012" s="211">
        <v>1</v>
      </c>
      <c r="O6012" s="211">
        <v>11.257</v>
      </c>
      <c r="P6012" s="211">
        <v>8.9109999999999996</v>
      </c>
      <c r="Q6012" s="211">
        <v>3.01</v>
      </c>
    </row>
    <row r="6013" spans="1:17" x14ac:dyDescent="0.25">
      <c r="A6013" s="60" t="s">
        <v>264</v>
      </c>
      <c r="B6013" s="60" t="s">
        <v>9179</v>
      </c>
      <c r="C6013" s="211"/>
      <c r="D6013" s="211"/>
      <c r="E6013" s="211">
        <v>13.39</v>
      </c>
      <c r="F6013" s="211">
        <v>3.0209999999999999</v>
      </c>
      <c r="G6013" s="211"/>
      <c r="H6013" s="211">
        <v>5.2750000000000004</v>
      </c>
      <c r="I6013" s="211">
        <v>1.595</v>
      </c>
      <c r="J6013" s="211">
        <v>12.196</v>
      </c>
      <c r="K6013" s="211">
        <v>38.119</v>
      </c>
      <c r="L6013" s="211">
        <v>19.937000000000001</v>
      </c>
      <c r="M6013" s="211">
        <v>8.1419999999999995</v>
      </c>
      <c r="N6013" s="211">
        <v>2</v>
      </c>
      <c r="O6013" s="211">
        <v>7.6669999999999998</v>
      </c>
      <c r="P6013" s="211">
        <v>42.366999999999997</v>
      </c>
      <c r="Q6013" s="211">
        <v>0.31</v>
      </c>
    </row>
    <row r="6014" spans="1:17" x14ac:dyDescent="0.25">
      <c r="A6014" s="60" t="s">
        <v>611</v>
      </c>
      <c r="B6014" s="60" t="s">
        <v>9180</v>
      </c>
      <c r="C6014" s="211">
        <v>9.6059999999999999</v>
      </c>
      <c r="D6014" s="211">
        <v>0.43099999999999999</v>
      </c>
      <c r="E6014" s="211">
        <v>117.63500000000001</v>
      </c>
      <c r="F6014" s="211">
        <v>2.6539999999999999</v>
      </c>
      <c r="G6014" s="211">
        <v>1.036</v>
      </c>
      <c r="H6014" s="211">
        <v>1.0509999999999999</v>
      </c>
      <c r="I6014" s="211">
        <v>1.198</v>
      </c>
      <c r="J6014" s="211">
        <v>3.4980000000000002</v>
      </c>
      <c r="K6014" s="211">
        <v>1.351</v>
      </c>
      <c r="L6014" s="211">
        <v>11.063000000000001</v>
      </c>
      <c r="M6014" s="211"/>
      <c r="N6014" s="211"/>
      <c r="O6014" s="211">
        <v>1.4999999999999999E-2</v>
      </c>
      <c r="P6014" s="211">
        <v>6.22</v>
      </c>
      <c r="Q6014" s="211">
        <v>1.24</v>
      </c>
    </row>
    <row r="6015" spans="1:17" x14ac:dyDescent="0.25">
      <c r="A6015" s="60" t="s">
        <v>932</v>
      </c>
      <c r="B6015" s="60" t="s">
        <v>9182</v>
      </c>
      <c r="C6015" s="211">
        <v>7.06</v>
      </c>
      <c r="D6015" s="211">
        <v>2.7469999999999999</v>
      </c>
      <c r="E6015" s="211">
        <v>31.509</v>
      </c>
      <c r="F6015" s="211">
        <v>6.3460000000000001</v>
      </c>
      <c r="G6015" s="211">
        <v>10.877000000000001</v>
      </c>
      <c r="H6015" s="211">
        <v>0.11</v>
      </c>
      <c r="I6015" s="211">
        <v>48.290999999999997</v>
      </c>
      <c r="J6015" s="211">
        <v>1.83</v>
      </c>
      <c r="K6015" s="211">
        <v>1.054</v>
      </c>
      <c r="L6015" s="211">
        <v>35.485999999999997</v>
      </c>
      <c r="M6015" s="211"/>
      <c r="N6015" s="211">
        <v>1</v>
      </c>
      <c r="O6015" s="211">
        <v>2.7290000000000001</v>
      </c>
      <c r="P6015" s="211">
        <v>88.26</v>
      </c>
      <c r="Q6015" s="211">
        <v>18.59</v>
      </c>
    </row>
    <row r="6016" spans="1:17" x14ac:dyDescent="0.25">
      <c r="A6016" s="60" t="s">
        <v>4768</v>
      </c>
      <c r="B6016" s="60" t="s">
        <v>9183</v>
      </c>
      <c r="C6016" s="211">
        <v>35.064999999999998</v>
      </c>
      <c r="D6016" s="211"/>
      <c r="E6016" s="211">
        <v>8.5679999999999996</v>
      </c>
      <c r="F6016" s="211">
        <v>1.4</v>
      </c>
      <c r="G6016" s="211">
        <v>0.60599999999999998</v>
      </c>
      <c r="H6016" s="211"/>
      <c r="I6016" s="211">
        <v>15.807</v>
      </c>
      <c r="J6016" s="211">
        <v>26.744</v>
      </c>
      <c r="K6016" s="211">
        <v>1.087</v>
      </c>
      <c r="L6016" s="211"/>
      <c r="M6016" s="211"/>
      <c r="N6016" s="211"/>
      <c r="O6016" s="211"/>
      <c r="P6016" s="211"/>
      <c r="Q6016" s="211"/>
    </row>
    <row r="6017" spans="1:17" x14ac:dyDescent="0.25">
      <c r="A6017" s="60" t="s">
        <v>4482</v>
      </c>
      <c r="B6017" s="60" t="s">
        <v>9184</v>
      </c>
      <c r="C6017" s="211">
        <v>13.057</v>
      </c>
      <c r="D6017" s="211">
        <v>0.24</v>
      </c>
      <c r="E6017" s="211">
        <v>18.318000000000001</v>
      </c>
      <c r="F6017" s="211">
        <v>20.530999999999999</v>
      </c>
      <c r="G6017" s="211">
        <v>2.09</v>
      </c>
      <c r="H6017" s="211">
        <v>134.09700000000001</v>
      </c>
      <c r="I6017" s="211">
        <v>22.707000000000001</v>
      </c>
      <c r="J6017" s="211">
        <v>147.48400000000001</v>
      </c>
      <c r="K6017" s="211">
        <v>140.971</v>
      </c>
      <c r="L6017" s="211">
        <v>601.49699999999996</v>
      </c>
      <c r="M6017" s="211"/>
      <c r="N6017" s="211">
        <v>5</v>
      </c>
      <c r="O6017" s="211">
        <v>14.164</v>
      </c>
      <c r="P6017" s="211">
        <v>44.06</v>
      </c>
      <c r="Q6017" s="211">
        <v>185.23</v>
      </c>
    </row>
    <row r="6018" spans="1:17" x14ac:dyDescent="0.25">
      <c r="A6018" s="60" t="s">
        <v>623</v>
      </c>
      <c r="B6018" s="60" t="s">
        <v>9185</v>
      </c>
      <c r="C6018" s="211">
        <v>3.6030000000000002</v>
      </c>
      <c r="D6018" s="211">
        <v>83.959000000000003</v>
      </c>
      <c r="E6018" s="211">
        <v>0.39400000000000002</v>
      </c>
      <c r="F6018" s="211">
        <v>7.3979999999999997</v>
      </c>
      <c r="G6018" s="211">
        <v>24.143000000000001</v>
      </c>
      <c r="H6018" s="211">
        <v>28.376000000000001</v>
      </c>
      <c r="I6018" s="211">
        <v>5.0369999999999999</v>
      </c>
      <c r="J6018" s="211">
        <v>9.1340000000000003</v>
      </c>
      <c r="K6018" s="211">
        <v>17.672000000000001</v>
      </c>
      <c r="L6018" s="211">
        <v>113.628</v>
      </c>
      <c r="M6018" s="211">
        <v>4.0910000000000002</v>
      </c>
      <c r="N6018" s="211">
        <v>45</v>
      </c>
      <c r="O6018" s="211"/>
      <c r="P6018" s="211">
        <v>146.19</v>
      </c>
      <c r="Q6018" s="211">
        <v>8.75</v>
      </c>
    </row>
    <row r="6019" spans="1:17" x14ac:dyDescent="0.25">
      <c r="A6019" s="60" t="s">
        <v>1719</v>
      </c>
      <c r="B6019" s="60" t="s">
        <v>9186</v>
      </c>
      <c r="C6019" s="211">
        <v>3.2330000000000001</v>
      </c>
      <c r="D6019" s="211">
        <v>0.44700000000000001</v>
      </c>
      <c r="E6019" s="211">
        <v>1985.0340000000001</v>
      </c>
      <c r="F6019" s="211">
        <v>5.165</v>
      </c>
      <c r="G6019" s="211">
        <v>7.0670000000000002</v>
      </c>
      <c r="H6019" s="211">
        <v>8.8569999999999993</v>
      </c>
      <c r="I6019" s="211">
        <v>0.35099999999999998</v>
      </c>
      <c r="J6019" s="211">
        <v>0.65600000000000003</v>
      </c>
      <c r="K6019" s="211">
        <v>12.205</v>
      </c>
      <c r="L6019" s="211">
        <v>17.658999999999999</v>
      </c>
      <c r="M6019" s="211"/>
      <c r="N6019" s="211"/>
      <c r="O6019" s="211"/>
      <c r="P6019" s="211">
        <v>1.06</v>
      </c>
      <c r="Q6019" s="211"/>
    </row>
    <row r="6020" spans="1:17" x14ac:dyDescent="0.25">
      <c r="A6020" s="60" t="s">
        <v>1410</v>
      </c>
      <c r="B6020" s="60" t="s">
        <v>9187</v>
      </c>
      <c r="C6020" s="211">
        <v>0.83</v>
      </c>
      <c r="D6020" s="211"/>
      <c r="E6020" s="211">
        <v>4.29</v>
      </c>
      <c r="F6020" s="211">
        <v>38.572000000000003</v>
      </c>
      <c r="G6020" s="211">
        <v>10.134</v>
      </c>
      <c r="H6020" s="211">
        <v>2.1840000000000002</v>
      </c>
      <c r="I6020" s="211">
        <v>3.9140000000000001</v>
      </c>
      <c r="J6020" s="211">
        <v>13.489000000000001</v>
      </c>
      <c r="K6020" s="211">
        <v>130.53200000000001</v>
      </c>
      <c r="L6020" s="211">
        <v>230.27099999999999</v>
      </c>
      <c r="M6020" s="211">
        <v>2.351</v>
      </c>
      <c r="N6020" s="211">
        <v>5</v>
      </c>
      <c r="O6020" s="211"/>
      <c r="P6020" s="211">
        <v>15.9</v>
      </c>
      <c r="Q6020" s="211">
        <v>6.11</v>
      </c>
    </row>
    <row r="6021" spans="1:17" x14ac:dyDescent="0.25">
      <c r="A6021" s="60" t="s">
        <v>914</v>
      </c>
      <c r="B6021" s="60" t="s">
        <v>9188</v>
      </c>
      <c r="C6021" s="211">
        <v>20.437000000000001</v>
      </c>
      <c r="D6021" s="211">
        <v>0.27200000000000002</v>
      </c>
      <c r="E6021" s="211">
        <v>0.49099999999999999</v>
      </c>
      <c r="F6021" s="211">
        <v>2.7029999999999998</v>
      </c>
      <c r="G6021" s="211">
        <v>1.0449999999999999</v>
      </c>
      <c r="H6021" s="211">
        <v>2.121</v>
      </c>
      <c r="I6021" s="211">
        <v>17.847999999999999</v>
      </c>
      <c r="J6021" s="211">
        <v>52.27</v>
      </c>
      <c r="K6021" s="211">
        <v>22.483000000000001</v>
      </c>
      <c r="L6021" s="211">
        <v>21.318000000000001</v>
      </c>
      <c r="M6021" s="211">
        <v>0.17</v>
      </c>
      <c r="N6021" s="211">
        <v>17</v>
      </c>
      <c r="O6021" s="211">
        <v>7.5780000000000003</v>
      </c>
      <c r="P6021" s="211"/>
      <c r="Q6021" s="211">
        <v>53.75</v>
      </c>
    </row>
    <row r="6022" spans="1:17" x14ac:dyDescent="0.25">
      <c r="A6022" s="60" t="s">
        <v>839</v>
      </c>
      <c r="B6022" s="60" t="s">
        <v>9189</v>
      </c>
      <c r="C6022" s="211"/>
      <c r="D6022" s="211">
        <v>1.0149999999999999</v>
      </c>
      <c r="E6022" s="211">
        <v>1.6759999999999999</v>
      </c>
      <c r="F6022" s="211">
        <v>42.325000000000003</v>
      </c>
      <c r="G6022" s="211">
        <v>1.829</v>
      </c>
      <c r="H6022" s="211">
        <v>2.524</v>
      </c>
      <c r="I6022" s="211">
        <v>43.976999999999997</v>
      </c>
      <c r="J6022" s="211">
        <v>68.971000000000004</v>
      </c>
      <c r="K6022" s="211">
        <v>234.334</v>
      </c>
      <c r="L6022" s="211">
        <v>35.966999999999999</v>
      </c>
      <c r="M6022" s="211">
        <v>38.929000000000002</v>
      </c>
      <c r="N6022" s="211">
        <v>21</v>
      </c>
      <c r="O6022" s="211"/>
      <c r="P6022" s="211"/>
      <c r="Q6022" s="211">
        <v>12.2</v>
      </c>
    </row>
    <row r="6023" spans="1:17" x14ac:dyDescent="0.25">
      <c r="A6023" s="60" t="s">
        <v>1427</v>
      </c>
      <c r="B6023" s="60" t="s">
        <v>9190</v>
      </c>
      <c r="C6023" s="211"/>
      <c r="D6023" s="211"/>
      <c r="E6023" s="211"/>
      <c r="F6023" s="211">
        <v>17.738</v>
      </c>
      <c r="G6023" s="211">
        <v>0.79400000000000004</v>
      </c>
      <c r="H6023" s="211"/>
      <c r="I6023" s="211">
        <v>0.14699999999999999</v>
      </c>
      <c r="J6023" s="211">
        <v>46.439</v>
      </c>
      <c r="K6023" s="211">
        <v>453.76900000000001</v>
      </c>
      <c r="L6023" s="211">
        <v>222.26599999999999</v>
      </c>
      <c r="M6023" s="211">
        <v>1.0029999999999999</v>
      </c>
      <c r="N6023" s="211">
        <v>4</v>
      </c>
      <c r="O6023" s="211"/>
      <c r="P6023" s="211">
        <v>4.83</v>
      </c>
      <c r="Q6023" s="211">
        <v>17.97</v>
      </c>
    </row>
    <row r="6024" spans="1:17" x14ac:dyDescent="0.25">
      <c r="A6024" s="60" t="s">
        <v>800</v>
      </c>
      <c r="B6024" s="60" t="s">
        <v>9191</v>
      </c>
      <c r="C6024" s="211"/>
      <c r="D6024" s="211">
        <v>3.9009999999999998</v>
      </c>
      <c r="E6024" s="211">
        <v>14.965999999999999</v>
      </c>
      <c r="F6024" s="211">
        <v>0.94899999999999995</v>
      </c>
      <c r="G6024" s="211">
        <v>0.97699999999999998</v>
      </c>
      <c r="H6024" s="211">
        <v>1.9419999999999999</v>
      </c>
      <c r="I6024" s="211">
        <v>752.92499999999995</v>
      </c>
      <c r="J6024" s="211">
        <v>0.112</v>
      </c>
      <c r="K6024" s="211">
        <v>3.1659999999999999</v>
      </c>
      <c r="L6024" s="211">
        <v>0.42299999999999999</v>
      </c>
      <c r="M6024" s="211">
        <v>2.3199999999999998</v>
      </c>
      <c r="N6024" s="211">
        <v>2</v>
      </c>
      <c r="O6024" s="211"/>
      <c r="P6024" s="211">
        <v>35.51</v>
      </c>
      <c r="Q6024" s="211">
        <v>92.26</v>
      </c>
    </row>
    <row r="6025" spans="1:17" x14ac:dyDescent="0.25">
      <c r="A6025" s="60" t="s">
        <v>916</v>
      </c>
      <c r="B6025" s="60" t="s">
        <v>9192</v>
      </c>
      <c r="C6025" s="211"/>
      <c r="D6025" s="211"/>
      <c r="E6025" s="211"/>
      <c r="F6025" s="211">
        <v>3.5979999999999999</v>
      </c>
      <c r="G6025" s="211">
        <v>55.551000000000002</v>
      </c>
      <c r="H6025" s="211">
        <v>3.3340000000000001</v>
      </c>
      <c r="I6025" s="211">
        <v>2.44</v>
      </c>
      <c r="J6025" s="211">
        <v>2E-3</v>
      </c>
      <c r="K6025" s="211"/>
      <c r="L6025" s="211">
        <v>38.734000000000002</v>
      </c>
      <c r="M6025" s="211">
        <v>0</v>
      </c>
      <c r="N6025" s="211">
        <v>5</v>
      </c>
      <c r="O6025" s="211"/>
      <c r="P6025" s="211"/>
      <c r="Q6025" s="211"/>
    </row>
    <row r="6026" spans="1:17" x14ac:dyDescent="0.25">
      <c r="A6026" s="60" t="s">
        <v>590</v>
      </c>
      <c r="B6026" s="60" t="s">
        <v>9193</v>
      </c>
      <c r="C6026" s="211"/>
      <c r="D6026" s="211">
        <v>1.052</v>
      </c>
      <c r="E6026" s="211">
        <v>7.6260000000000003</v>
      </c>
      <c r="F6026" s="211">
        <v>0.94199999999999995</v>
      </c>
      <c r="G6026" s="211">
        <v>0.20300000000000001</v>
      </c>
      <c r="H6026" s="211"/>
      <c r="I6026" s="211">
        <v>16.907</v>
      </c>
      <c r="J6026" s="211">
        <v>1.9710000000000001</v>
      </c>
      <c r="K6026" s="211">
        <v>5.2670000000000003</v>
      </c>
      <c r="L6026" s="211">
        <v>20.344999999999999</v>
      </c>
      <c r="M6026" s="211">
        <v>0.64900000000000002</v>
      </c>
      <c r="N6026" s="211">
        <v>12</v>
      </c>
      <c r="O6026" s="211">
        <v>6.6470000000000002</v>
      </c>
      <c r="P6026" s="211">
        <v>143.78</v>
      </c>
      <c r="Q6026" s="211"/>
    </row>
    <row r="6027" spans="1:17" x14ac:dyDescent="0.25">
      <c r="A6027" s="60" t="s">
        <v>455</v>
      </c>
      <c r="B6027" s="60" t="s">
        <v>9194</v>
      </c>
      <c r="C6027" s="211"/>
      <c r="D6027" s="211"/>
      <c r="E6027" s="211">
        <v>1.605</v>
      </c>
      <c r="F6027" s="211">
        <v>18.696999999999999</v>
      </c>
      <c r="G6027" s="211"/>
      <c r="H6027" s="211">
        <v>106.949</v>
      </c>
      <c r="I6027" s="211">
        <v>4.0250000000000004</v>
      </c>
      <c r="J6027" s="211">
        <v>35.999000000000002</v>
      </c>
      <c r="K6027" s="211">
        <v>65.498000000000005</v>
      </c>
      <c r="L6027" s="211">
        <v>7.9180000000000001</v>
      </c>
      <c r="M6027" s="211">
        <v>36.564</v>
      </c>
      <c r="N6027" s="211">
        <v>81</v>
      </c>
      <c r="O6027" s="211"/>
      <c r="P6027" s="211">
        <v>96.457999999999998</v>
      </c>
      <c r="Q6027" s="211"/>
    </row>
    <row r="6028" spans="1:17" x14ac:dyDescent="0.25">
      <c r="A6028" s="60" t="s">
        <v>989</v>
      </c>
      <c r="B6028" s="60" t="s">
        <v>9195</v>
      </c>
      <c r="C6028" s="211">
        <v>0.36399999999999999</v>
      </c>
      <c r="D6028" s="211">
        <v>13.202999999999999</v>
      </c>
      <c r="E6028" s="211">
        <v>40.74</v>
      </c>
      <c r="F6028" s="211">
        <v>210.74</v>
      </c>
      <c r="G6028" s="211">
        <v>57.877000000000002</v>
      </c>
      <c r="H6028" s="211">
        <v>12.019</v>
      </c>
      <c r="I6028" s="211">
        <v>51.621000000000002</v>
      </c>
      <c r="J6028" s="211">
        <v>86.64</v>
      </c>
      <c r="K6028" s="211">
        <v>314.11599999999999</v>
      </c>
      <c r="L6028" s="211">
        <v>75.798000000000002</v>
      </c>
      <c r="M6028" s="211">
        <v>23.849</v>
      </c>
      <c r="N6028" s="211">
        <v>67</v>
      </c>
      <c r="O6028" s="211">
        <v>8.84</v>
      </c>
      <c r="P6028" s="211">
        <v>12.481999999999999</v>
      </c>
      <c r="Q6028" s="211">
        <v>6.4</v>
      </c>
    </row>
    <row r="6029" spans="1:17" x14ac:dyDescent="0.25">
      <c r="A6029" s="60" t="s">
        <v>1742</v>
      </c>
      <c r="B6029" s="60" t="s">
        <v>9196</v>
      </c>
      <c r="C6029" s="211"/>
      <c r="D6029" s="211">
        <v>131.79900000000001</v>
      </c>
      <c r="E6029" s="211">
        <v>34.932000000000002</v>
      </c>
      <c r="F6029" s="211">
        <v>499.41699999999997</v>
      </c>
      <c r="G6029" s="211">
        <v>8.3420000000000005</v>
      </c>
      <c r="H6029" s="211">
        <v>82.531999999999996</v>
      </c>
      <c r="I6029" s="211">
        <v>118.52</v>
      </c>
      <c r="J6029" s="211">
        <v>120.624</v>
      </c>
      <c r="K6029" s="211">
        <v>177.83099999999999</v>
      </c>
      <c r="L6029" s="211">
        <v>242.78299999999999</v>
      </c>
      <c r="M6029" s="211">
        <v>5.0229999999999997</v>
      </c>
      <c r="N6029" s="211">
        <v>143</v>
      </c>
      <c r="O6029" s="211">
        <v>4.0659999999999998</v>
      </c>
      <c r="P6029" s="211">
        <v>0.876</v>
      </c>
      <c r="Q6029" s="211"/>
    </row>
    <row r="6030" spans="1:17" x14ac:dyDescent="0.25">
      <c r="A6030" s="60" t="s">
        <v>1689</v>
      </c>
      <c r="B6030" s="60" t="s">
        <v>9197</v>
      </c>
      <c r="C6030" s="211"/>
      <c r="D6030" s="211">
        <v>6.7160000000000002</v>
      </c>
      <c r="E6030" s="211"/>
      <c r="F6030" s="211">
        <v>12.957000000000001</v>
      </c>
      <c r="G6030" s="211">
        <v>0.82899999999999996</v>
      </c>
      <c r="H6030" s="211"/>
      <c r="I6030" s="211">
        <v>243.36699999999999</v>
      </c>
      <c r="J6030" s="211">
        <v>82.213999999999999</v>
      </c>
      <c r="K6030" s="211">
        <v>40.634999999999998</v>
      </c>
      <c r="L6030" s="211">
        <v>216.92099999999999</v>
      </c>
      <c r="M6030" s="211"/>
      <c r="N6030" s="211"/>
      <c r="O6030" s="211"/>
      <c r="P6030" s="211">
        <v>5.07</v>
      </c>
      <c r="Q6030" s="211"/>
    </row>
    <row r="6031" spans="1:17" x14ac:dyDescent="0.25">
      <c r="A6031" s="60" t="s">
        <v>1296</v>
      </c>
      <c r="B6031" s="60" t="s">
        <v>9198</v>
      </c>
      <c r="C6031" s="211"/>
      <c r="D6031" s="211">
        <v>44.043999999999997</v>
      </c>
      <c r="E6031" s="211">
        <v>0.72099999999999997</v>
      </c>
      <c r="F6031" s="211">
        <v>6.77</v>
      </c>
      <c r="G6031" s="211">
        <v>4.2009999999999996</v>
      </c>
      <c r="H6031" s="211">
        <v>4.4999999999999998E-2</v>
      </c>
      <c r="I6031" s="211">
        <v>1.3140000000000001</v>
      </c>
      <c r="J6031" s="211">
        <v>326.43599999999998</v>
      </c>
      <c r="K6031" s="211">
        <v>4.383</v>
      </c>
      <c r="L6031" s="211">
        <v>210.70599999999999</v>
      </c>
      <c r="M6031" s="211">
        <v>0</v>
      </c>
      <c r="N6031" s="211">
        <v>130</v>
      </c>
      <c r="O6031" s="211"/>
      <c r="P6031" s="211">
        <v>114.09</v>
      </c>
      <c r="Q6031" s="211">
        <v>205.39</v>
      </c>
    </row>
    <row r="6032" spans="1:17" x14ac:dyDescent="0.25">
      <c r="A6032" s="60" t="s">
        <v>647</v>
      </c>
      <c r="B6032" s="60" t="s">
        <v>9199</v>
      </c>
      <c r="C6032" s="211">
        <v>11.971</v>
      </c>
      <c r="D6032" s="211">
        <v>83.228999999999999</v>
      </c>
      <c r="E6032" s="211">
        <v>34.627000000000002</v>
      </c>
      <c r="F6032" s="211">
        <v>97.748000000000005</v>
      </c>
      <c r="G6032" s="211">
        <v>123.265</v>
      </c>
      <c r="H6032" s="211">
        <v>70.561999999999998</v>
      </c>
      <c r="I6032" s="211">
        <v>36.613</v>
      </c>
      <c r="J6032" s="211">
        <v>225.536</v>
      </c>
      <c r="K6032" s="211">
        <v>220.74100000000001</v>
      </c>
      <c r="L6032" s="211">
        <v>500.92899999999997</v>
      </c>
      <c r="M6032" s="211">
        <v>5.4610000000000003</v>
      </c>
      <c r="N6032" s="211">
        <v>25</v>
      </c>
      <c r="O6032" s="211">
        <v>14.933999999999999</v>
      </c>
      <c r="P6032" s="211">
        <v>234.923</v>
      </c>
      <c r="Q6032" s="211">
        <v>41.09</v>
      </c>
    </row>
    <row r="6033" spans="1:17" x14ac:dyDescent="0.25">
      <c r="A6033" s="60" t="s">
        <v>948</v>
      </c>
      <c r="B6033" s="60" t="s">
        <v>9200</v>
      </c>
      <c r="C6033" s="211">
        <v>30.562000000000001</v>
      </c>
      <c r="D6033" s="211">
        <v>14.5</v>
      </c>
      <c r="E6033" s="211">
        <v>17.716999999999999</v>
      </c>
      <c r="F6033" s="211">
        <v>108.02</v>
      </c>
      <c r="G6033" s="211">
        <v>30.539000000000001</v>
      </c>
      <c r="H6033" s="211">
        <v>85.831999999999994</v>
      </c>
      <c r="I6033" s="211">
        <v>48.63</v>
      </c>
      <c r="J6033" s="211">
        <v>511.00599999999997</v>
      </c>
      <c r="K6033" s="211">
        <v>481.21699999999998</v>
      </c>
      <c r="L6033" s="211">
        <v>21.207000000000001</v>
      </c>
      <c r="M6033" s="211">
        <v>26.204000000000001</v>
      </c>
      <c r="N6033" s="211">
        <v>77</v>
      </c>
      <c r="O6033" s="211">
        <v>5.9610000000000003</v>
      </c>
      <c r="P6033" s="211">
        <v>17.236999999999998</v>
      </c>
      <c r="Q6033" s="211">
        <v>28.39</v>
      </c>
    </row>
    <row r="6034" spans="1:17" x14ac:dyDescent="0.25">
      <c r="A6034" s="60" t="s">
        <v>452</v>
      </c>
      <c r="B6034" s="60" t="s">
        <v>9201</v>
      </c>
      <c r="C6034" s="211"/>
      <c r="D6034" s="211"/>
      <c r="E6034" s="211">
        <v>56.787999999999997</v>
      </c>
      <c r="F6034" s="211">
        <v>6.0650000000000004</v>
      </c>
      <c r="G6034" s="211"/>
      <c r="H6034" s="211">
        <v>0.60799999999999998</v>
      </c>
      <c r="I6034" s="211">
        <v>20.64</v>
      </c>
      <c r="J6034" s="211">
        <v>134.173</v>
      </c>
      <c r="K6034" s="211">
        <v>452.399</v>
      </c>
      <c r="L6034" s="211">
        <v>12.945</v>
      </c>
      <c r="M6034" s="211"/>
      <c r="N6034" s="211">
        <v>7</v>
      </c>
      <c r="O6034" s="211"/>
      <c r="P6034" s="211"/>
      <c r="Q6034" s="211"/>
    </row>
    <row r="6035" spans="1:17" x14ac:dyDescent="0.25">
      <c r="A6035" s="60" t="s">
        <v>1522</v>
      </c>
      <c r="B6035" s="60" t="s">
        <v>9202</v>
      </c>
      <c r="C6035" s="211"/>
      <c r="D6035" s="211">
        <v>0.111</v>
      </c>
      <c r="E6035" s="211">
        <v>20.39</v>
      </c>
      <c r="F6035" s="211">
        <v>6.2050000000000001</v>
      </c>
      <c r="G6035" s="211">
        <v>1.5229999999999999</v>
      </c>
      <c r="H6035" s="211">
        <v>4.9409999999999998</v>
      </c>
      <c r="I6035" s="211">
        <v>14.44</v>
      </c>
      <c r="J6035" s="211">
        <v>37.314999999999998</v>
      </c>
      <c r="K6035" s="211">
        <v>57.176000000000002</v>
      </c>
      <c r="L6035" s="211">
        <v>6.6269999999999998</v>
      </c>
      <c r="M6035" s="211"/>
      <c r="N6035" s="211">
        <v>3</v>
      </c>
      <c r="O6035" s="211"/>
      <c r="P6035" s="211"/>
      <c r="Q6035" s="211">
        <v>0.5</v>
      </c>
    </row>
    <row r="6036" spans="1:17" x14ac:dyDescent="0.25">
      <c r="A6036" s="60" t="s">
        <v>10698</v>
      </c>
      <c r="B6036" s="60" t="s">
        <v>10699</v>
      </c>
      <c r="C6036" s="211">
        <v>0.49199999999999999</v>
      </c>
      <c r="D6036" s="211"/>
      <c r="E6036" s="211">
        <v>59.344000000000001</v>
      </c>
      <c r="F6036" s="211">
        <v>1.117</v>
      </c>
      <c r="G6036" s="211">
        <v>88.712999999999994</v>
      </c>
      <c r="H6036" s="211">
        <v>81.471999999999994</v>
      </c>
      <c r="I6036" s="211">
        <v>60.040999999999997</v>
      </c>
      <c r="J6036" s="211">
        <v>17.303000000000001</v>
      </c>
      <c r="K6036" s="211">
        <v>55.65</v>
      </c>
      <c r="L6036" s="211">
        <v>2.988</v>
      </c>
      <c r="M6036" s="211">
        <v>6.8310000000000004</v>
      </c>
      <c r="N6036" s="211">
        <v>21</v>
      </c>
      <c r="O6036" s="211">
        <v>1.179</v>
      </c>
      <c r="P6036" s="211">
        <v>3.31</v>
      </c>
      <c r="Q6036" s="211">
        <v>3.54</v>
      </c>
    </row>
    <row r="6037" spans="1:17" x14ac:dyDescent="0.25">
      <c r="A6037" s="60" t="s">
        <v>2719</v>
      </c>
      <c r="B6037" s="60" t="s">
        <v>9205</v>
      </c>
      <c r="C6037" s="211">
        <v>0.251</v>
      </c>
      <c r="D6037" s="211"/>
      <c r="E6037" s="211">
        <v>1.6519999999999999</v>
      </c>
      <c r="F6037" s="211">
        <v>0.13600000000000001</v>
      </c>
      <c r="G6037" s="211"/>
      <c r="H6037" s="211">
        <v>3.6989999999999998</v>
      </c>
      <c r="I6037" s="211">
        <v>2.907</v>
      </c>
      <c r="J6037" s="211"/>
      <c r="K6037" s="211">
        <v>0.14000000000000001</v>
      </c>
      <c r="L6037" s="211">
        <v>1.341</v>
      </c>
      <c r="M6037" s="211"/>
      <c r="N6037" s="211"/>
      <c r="O6037" s="211"/>
      <c r="P6037" s="211"/>
      <c r="Q6037" s="211">
        <v>15.62</v>
      </c>
    </row>
    <row r="6038" spans="1:17" x14ac:dyDescent="0.25">
      <c r="A6038" s="60" t="s">
        <v>607</v>
      </c>
      <c r="B6038" s="60" t="s">
        <v>9206</v>
      </c>
      <c r="C6038" s="211">
        <v>0.626</v>
      </c>
      <c r="D6038" s="211">
        <v>2.8919999999999999</v>
      </c>
      <c r="E6038" s="211">
        <v>5.2430000000000003</v>
      </c>
      <c r="F6038" s="211">
        <v>1.637</v>
      </c>
      <c r="G6038" s="211">
        <v>11.066000000000001</v>
      </c>
      <c r="H6038" s="211">
        <v>13.667999999999999</v>
      </c>
      <c r="I6038" s="211">
        <v>30.56</v>
      </c>
      <c r="J6038" s="211">
        <v>137.72900000000001</v>
      </c>
      <c r="K6038" s="211">
        <v>4.4249999999999998</v>
      </c>
      <c r="L6038" s="211">
        <v>1255.1600000000001</v>
      </c>
      <c r="M6038" s="211">
        <v>1.077</v>
      </c>
      <c r="N6038" s="211">
        <v>58</v>
      </c>
      <c r="O6038" s="211"/>
      <c r="P6038" s="211">
        <v>14.74</v>
      </c>
      <c r="Q6038" s="211">
        <v>0.82</v>
      </c>
    </row>
    <row r="6039" spans="1:17" x14ac:dyDescent="0.25">
      <c r="A6039" s="60" t="s">
        <v>2102</v>
      </c>
      <c r="B6039" s="60" t="s">
        <v>9207</v>
      </c>
      <c r="C6039" s="211">
        <v>5.1779999999999999</v>
      </c>
      <c r="D6039" s="211">
        <v>1.052</v>
      </c>
      <c r="E6039" s="211">
        <v>4.0000000000000001E-3</v>
      </c>
      <c r="F6039" s="211">
        <v>1.339</v>
      </c>
      <c r="G6039" s="211">
        <v>188.61699999999999</v>
      </c>
      <c r="H6039" s="211">
        <v>66.822999999999993</v>
      </c>
      <c r="I6039" s="211">
        <v>37.646000000000001</v>
      </c>
      <c r="J6039" s="211">
        <v>117.038</v>
      </c>
      <c r="K6039" s="211"/>
      <c r="L6039" s="211">
        <v>3.6059999999999999</v>
      </c>
      <c r="M6039" s="211"/>
      <c r="N6039" s="211"/>
      <c r="O6039" s="211"/>
      <c r="P6039" s="211">
        <v>4.2089999999999996</v>
      </c>
      <c r="Q6039" s="211"/>
    </row>
    <row r="6040" spans="1:17" x14ac:dyDescent="0.25">
      <c r="A6040" s="60" t="s">
        <v>574</v>
      </c>
      <c r="B6040" s="60" t="s">
        <v>9208</v>
      </c>
      <c r="C6040" s="211">
        <v>11.182</v>
      </c>
      <c r="D6040" s="211">
        <v>8.6609999999999996</v>
      </c>
      <c r="E6040" s="211">
        <v>2.9340000000000002</v>
      </c>
      <c r="F6040" s="211">
        <v>2.7810000000000001</v>
      </c>
      <c r="G6040" s="211">
        <v>186.518</v>
      </c>
      <c r="H6040" s="211">
        <v>5.4509999999999996</v>
      </c>
      <c r="I6040" s="211">
        <v>9.3559999999999999</v>
      </c>
      <c r="J6040" s="211">
        <v>30.279</v>
      </c>
      <c r="K6040" s="211">
        <v>30.567</v>
      </c>
      <c r="L6040" s="211">
        <v>10.43</v>
      </c>
      <c r="M6040" s="211">
        <v>55.107999999999997</v>
      </c>
      <c r="N6040" s="211">
        <v>33</v>
      </c>
      <c r="O6040" s="211">
        <v>20.498999999999999</v>
      </c>
      <c r="P6040" s="211">
        <v>3.246</v>
      </c>
      <c r="Q6040" s="211"/>
    </row>
    <row r="6041" spans="1:17" x14ac:dyDescent="0.25">
      <c r="A6041" s="60" t="s">
        <v>591</v>
      </c>
      <c r="B6041" s="60" t="s">
        <v>9209</v>
      </c>
      <c r="C6041" s="211"/>
      <c r="D6041" s="211">
        <v>63.997</v>
      </c>
      <c r="E6041" s="211"/>
      <c r="F6041" s="211"/>
      <c r="G6041" s="211"/>
      <c r="H6041" s="211">
        <v>4.3159999999999998</v>
      </c>
      <c r="I6041" s="211"/>
      <c r="J6041" s="211">
        <v>5.2089999999999996</v>
      </c>
      <c r="K6041" s="211">
        <v>47.503999999999998</v>
      </c>
      <c r="L6041" s="211">
        <v>69.003</v>
      </c>
      <c r="M6041" s="211">
        <v>11.688000000000001</v>
      </c>
      <c r="N6041" s="211">
        <v>16</v>
      </c>
      <c r="O6041" s="211">
        <v>4.7830000000000004</v>
      </c>
      <c r="P6041" s="211">
        <v>45.642000000000003</v>
      </c>
      <c r="Q6041" s="211">
        <v>0.01</v>
      </c>
    </row>
    <row r="6042" spans="1:17" x14ac:dyDescent="0.25">
      <c r="A6042" s="60" t="s">
        <v>785</v>
      </c>
      <c r="B6042" s="60" t="s">
        <v>9210</v>
      </c>
      <c r="C6042" s="211"/>
      <c r="D6042" s="211"/>
      <c r="E6042" s="211"/>
      <c r="F6042" s="211">
        <v>6.6639999999999997</v>
      </c>
      <c r="G6042" s="211"/>
      <c r="H6042" s="211"/>
      <c r="I6042" s="211"/>
      <c r="J6042" s="211">
        <v>16.117000000000001</v>
      </c>
      <c r="K6042" s="211">
        <v>17.437999999999999</v>
      </c>
      <c r="L6042" s="211">
        <v>40.668999999999997</v>
      </c>
      <c r="M6042" s="211">
        <v>59.710999999999999</v>
      </c>
      <c r="N6042" s="211"/>
      <c r="O6042" s="211"/>
      <c r="P6042" s="211"/>
      <c r="Q6042" s="211"/>
    </row>
    <row r="6043" spans="1:17" x14ac:dyDescent="0.25">
      <c r="A6043" s="60" t="s">
        <v>1906</v>
      </c>
      <c r="B6043" s="60" t="s">
        <v>9211</v>
      </c>
      <c r="C6043" s="211">
        <v>7.8869999999999996</v>
      </c>
      <c r="D6043" s="211">
        <v>0.27600000000000002</v>
      </c>
      <c r="E6043" s="211">
        <v>1.7729999999999999</v>
      </c>
      <c r="F6043" s="211">
        <v>0.78600000000000003</v>
      </c>
      <c r="G6043" s="211">
        <v>62.652999999999999</v>
      </c>
      <c r="H6043" s="211">
        <v>0.157</v>
      </c>
      <c r="I6043" s="211">
        <v>30.175000000000001</v>
      </c>
      <c r="J6043" s="211">
        <v>23.62</v>
      </c>
      <c r="K6043" s="211">
        <v>44.835999999999999</v>
      </c>
      <c r="L6043" s="211">
        <v>31.454999999999998</v>
      </c>
      <c r="M6043" s="211">
        <v>17.693000000000001</v>
      </c>
      <c r="N6043" s="211">
        <v>1</v>
      </c>
      <c r="O6043" s="211"/>
      <c r="P6043" s="211">
        <v>21.65</v>
      </c>
      <c r="Q6043" s="211">
        <v>2.2400000000000002</v>
      </c>
    </row>
    <row r="6044" spans="1:17" x14ac:dyDescent="0.25">
      <c r="A6044" s="60" t="s">
        <v>1080</v>
      </c>
      <c r="B6044" s="60" t="s">
        <v>9212</v>
      </c>
      <c r="C6044" s="211">
        <v>23.504999999999999</v>
      </c>
      <c r="D6044" s="211"/>
      <c r="E6044" s="211">
        <v>0.35599999999999998</v>
      </c>
      <c r="F6044" s="211"/>
      <c r="G6044" s="211">
        <v>10.709</v>
      </c>
      <c r="H6044" s="211">
        <v>25.556000000000001</v>
      </c>
      <c r="I6044" s="211">
        <v>1.512</v>
      </c>
      <c r="J6044" s="211">
        <v>0.82299999999999995</v>
      </c>
      <c r="K6044" s="211"/>
      <c r="L6044" s="211"/>
      <c r="M6044" s="211">
        <v>11.891</v>
      </c>
      <c r="N6044" s="211"/>
      <c r="O6044" s="211"/>
      <c r="P6044" s="211"/>
      <c r="Q6044" s="211">
        <v>3.06</v>
      </c>
    </row>
    <row r="6045" spans="1:17" x14ac:dyDescent="0.25">
      <c r="A6045" s="60" t="s">
        <v>443</v>
      </c>
      <c r="B6045" s="60" t="s">
        <v>9213</v>
      </c>
      <c r="C6045" s="211">
        <v>1.02</v>
      </c>
      <c r="D6045" s="211">
        <v>8.4610000000000003</v>
      </c>
      <c r="E6045" s="211">
        <v>25.411999999999999</v>
      </c>
      <c r="F6045" s="211">
        <v>63.316000000000003</v>
      </c>
      <c r="G6045" s="211">
        <v>19.959</v>
      </c>
      <c r="H6045" s="211">
        <v>65.661000000000001</v>
      </c>
      <c r="I6045" s="211">
        <v>126.069</v>
      </c>
      <c r="J6045" s="211">
        <v>143.79400000000001</v>
      </c>
      <c r="K6045" s="211">
        <v>252.67699999999999</v>
      </c>
      <c r="L6045" s="211">
        <v>7.9329999999999998</v>
      </c>
      <c r="M6045" s="211">
        <v>25.382999999999999</v>
      </c>
      <c r="N6045" s="211">
        <v>90</v>
      </c>
      <c r="O6045" s="211">
        <v>16.113</v>
      </c>
      <c r="P6045" s="211"/>
      <c r="Q6045" s="211">
        <v>2.42</v>
      </c>
    </row>
    <row r="6046" spans="1:17" x14ac:dyDescent="0.25">
      <c r="A6046" s="60" t="s">
        <v>745</v>
      </c>
      <c r="B6046" s="60" t="s">
        <v>9214</v>
      </c>
      <c r="C6046" s="211">
        <v>0.23699999999999999</v>
      </c>
      <c r="D6046" s="211">
        <v>5.3999999999999999E-2</v>
      </c>
      <c r="E6046" s="211">
        <v>28.385999999999999</v>
      </c>
      <c r="F6046" s="211">
        <v>0.51500000000000001</v>
      </c>
      <c r="G6046" s="211">
        <v>0.83199999999999996</v>
      </c>
      <c r="H6046" s="211">
        <v>222.56899999999999</v>
      </c>
      <c r="I6046" s="211">
        <v>82.581000000000003</v>
      </c>
      <c r="J6046" s="211">
        <v>44.906999999999996</v>
      </c>
      <c r="K6046" s="211">
        <v>27.071000000000002</v>
      </c>
      <c r="L6046" s="211">
        <v>12.706</v>
      </c>
      <c r="M6046" s="211">
        <v>3.7679999999999998</v>
      </c>
      <c r="N6046" s="211"/>
      <c r="O6046" s="211"/>
      <c r="P6046" s="211"/>
      <c r="Q6046" s="211"/>
    </row>
    <row r="6047" spans="1:17" x14ac:dyDescent="0.25">
      <c r="A6047" s="60" t="s">
        <v>222</v>
      </c>
      <c r="B6047" s="60" t="s">
        <v>9215</v>
      </c>
      <c r="C6047" s="211">
        <v>3.976</v>
      </c>
      <c r="D6047" s="211">
        <v>5.157</v>
      </c>
      <c r="E6047" s="211">
        <v>18.867000000000001</v>
      </c>
      <c r="F6047" s="211">
        <v>53.628</v>
      </c>
      <c r="G6047" s="211">
        <v>10.510999999999999</v>
      </c>
      <c r="H6047" s="211">
        <v>6.74</v>
      </c>
      <c r="I6047" s="211">
        <v>49.353999999999999</v>
      </c>
      <c r="J6047" s="211">
        <v>55.94</v>
      </c>
      <c r="K6047" s="211">
        <v>57.77</v>
      </c>
      <c r="L6047" s="211">
        <v>127.852</v>
      </c>
      <c r="M6047" s="211">
        <v>22.98</v>
      </c>
      <c r="N6047" s="211">
        <v>28</v>
      </c>
      <c r="O6047" s="211">
        <v>6.0999999999999999E-2</v>
      </c>
      <c r="P6047" s="211">
        <v>444.41</v>
      </c>
      <c r="Q6047" s="211">
        <v>23.33</v>
      </c>
    </row>
    <row r="6048" spans="1:17" x14ac:dyDescent="0.25">
      <c r="A6048" s="60" t="s">
        <v>853</v>
      </c>
      <c r="B6048" s="60" t="s">
        <v>9216</v>
      </c>
      <c r="C6048" s="211">
        <v>1.9350000000000001</v>
      </c>
      <c r="D6048" s="211"/>
      <c r="E6048" s="211">
        <v>24.975999999999999</v>
      </c>
      <c r="F6048" s="211">
        <v>3.956</v>
      </c>
      <c r="G6048" s="211">
        <v>9.9779999999999998</v>
      </c>
      <c r="H6048" s="211">
        <v>2.9529999999999998</v>
      </c>
      <c r="I6048" s="211">
        <v>0.16600000000000001</v>
      </c>
      <c r="J6048" s="211">
        <v>1.7000000000000001E-2</v>
      </c>
      <c r="K6048" s="211">
        <v>63.365000000000002</v>
      </c>
      <c r="L6048" s="211">
        <v>17.321999999999999</v>
      </c>
      <c r="M6048" s="211">
        <v>1.8180000000000001</v>
      </c>
      <c r="N6048" s="211">
        <v>7</v>
      </c>
      <c r="O6048" s="211"/>
      <c r="P6048" s="211">
        <v>62.095999999999997</v>
      </c>
      <c r="Q6048" s="211">
        <v>8.19</v>
      </c>
    </row>
    <row r="6049" spans="1:17" x14ac:dyDescent="0.25">
      <c r="A6049" s="60" t="s">
        <v>775</v>
      </c>
      <c r="B6049" s="60" t="s">
        <v>9217</v>
      </c>
      <c r="C6049" s="211"/>
      <c r="D6049" s="211">
        <v>2.0270000000000001</v>
      </c>
      <c r="E6049" s="211">
        <v>1.339</v>
      </c>
      <c r="F6049" s="211">
        <v>5.3650000000000002</v>
      </c>
      <c r="G6049" s="211">
        <v>0.09</v>
      </c>
      <c r="H6049" s="211"/>
      <c r="I6049" s="211">
        <v>0.20200000000000001</v>
      </c>
      <c r="J6049" s="211">
        <v>3.7999999999999999E-2</v>
      </c>
      <c r="K6049" s="211">
        <v>8.7159999999999993</v>
      </c>
      <c r="L6049" s="211">
        <v>1.661</v>
      </c>
      <c r="M6049" s="211"/>
      <c r="N6049" s="211">
        <v>1</v>
      </c>
      <c r="O6049" s="211">
        <v>63.11</v>
      </c>
      <c r="P6049" s="211">
        <v>66.811999999999998</v>
      </c>
      <c r="Q6049" s="211">
        <v>9.83</v>
      </c>
    </row>
    <row r="6050" spans="1:17" x14ac:dyDescent="0.25">
      <c r="A6050" s="60" t="s">
        <v>2995</v>
      </c>
      <c r="B6050" s="60" t="s">
        <v>9218</v>
      </c>
      <c r="C6050" s="211"/>
      <c r="D6050" s="211"/>
      <c r="E6050" s="211"/>
      <c r="F6050" s="211">
        <v>6.0000000000000001E-3</v>
      </c>
      <c r="G6050" s="211"/>
      <c r="H6050" s="211">
        <v>2.9510000000000001</v>
      </c>
      <c r="I6050" s="211"/>
      <c r="J6050" s="211"/>
      <c r="K6050" s="211"/>
      <c r="L6050" s="211"/>
      <c r="M6050" s="211"/>
      <c r="N6050" s="211"/>
      <c r="O6050" s="211"/>
      <c r="P6050" s="211"/>
      <c r="Q6050" s="211">
        <v>11.21</v>
      </c>
    </row>
    <row r="6051" spans="1:17" x14ac:dyDescent="0.25">
      <c r="A6051" s="60" t="s">
        <v>1800</v>
      </c>
      <c r="B6051" s="60" t="s">
        <v>9219</v>
      </c>
      <c r="C6051" s="211">
        <v>1.3049999999999999</v>
      </c>
      <c r="D6051" s="211"/>
      <c r="E6051" s="211"/>
      <c r="F6051" s="211">
        <v>9.58</v>
      </c>
      <c r="G6051" s="211">
        <v>4.8000000000000001E-2</v>
      </c>
      <c r="H6051" s="211"/>
      <c r="I6051" s="211"/>
      <c r="J6051" s="211">
        <v>3.7320000000000002</v>
      </c>
      <c r="K6051" s="211"/>
      <c r="L6051" s="211">
        <v>1.0999999999999999E-2</v>
      </c>
      <c r="M6051" s="211"/>
      <c r="N6051" s="211"/>
      <c r="O6051" s="211"/>
      <c r="P6051" s="211"/>
      <c r="Q6051" s="211"/>
    </row>
    <row r="6052" spans="1:17" x14ac:dyDescent="0.25">
      <c r="A6052" s="60" t="s">
        <v>1938</v>
      </c>
      <c r="B6052" s="60" t="s">
        <v>9220</v>
      </c>
      <c r="C6052" s="211"/>
      <c r="D6052" s="211"/>
      <c r="E6052" s="211"/>
      <c r="F6052" s="211"/>
      <c r="G6052" s="211"/>
      <c r="H6052" s="211"/>
      <c r="I6052" s="211"/>
      <c r="J6052" s="211"/>
      <c r="K6052" s="211"/>
      <c r="L6052" s="211"/>
      <c r="M6052" s="211"/>
      <c r="N6052" s="211"/>
      <c r="O6052" s="211"/>
      <c r="P6052" s="211">
        <v>28.065000000000001</v>
      </c>
      <c r="Q6052" s="211"/>
    </row>
    <row r="6053" spans="1:17" x14ac:dyDescent="0.25">
      <c r="A6053" s="60" t="s">
        <v>4588</v>
      </c>
      <c r="B6053" s="60" t="s">
        <v>9221</v>
      </c>
      <c r="C6053" s="211"/>
      <c r="D6053" s="211"/>
      <c r="E6053" s="211"/>
      <c r="F6053" s="211"/>
      <c r="G6053" s="211"/>
      <c r="H6053" s="211"/>
      <c r="I6053" s="211"/>
      <c r="J6053" s="211"/>
      <c r="K6053" s="211"/>
      <c r="L6053" s="211"/>
      <c r="M6053" s="211">
        <v>26.087</v>
      </c>
      <c r="N6053" s="211"/>
      <c r="O6053" s="211"/>
      <c r="P6053" s="211"/>
      <c r="Q6053" s="211"/>
    </row>
    <row r="6054" spans="1:17" x14ac:dyDescent="0.25">
      <c r="A6054" s="60" t="s">
        <v>1992</v>
      </c>
      <c r="B6054" s="60" t="s">
        <v>9222</v>
      </c>
      <c r="C6054" s="211"/>
      <c r="D6054" s="211"/>
      <c r="E6054" s="211">
        <v>2E-3</v>
      </c>
      <c r="F6054" s="211">
        <v>1.3320000000000001</v>
      </c>
      <c r="G6054" s="211">
        <v>0.504</v>
      </c>
      <c r="H6054" s="211"/>
      <c r="I6054" s="211">
        <v>1.1659999999999999</v>
      </c>
      <c r="J6054" s="211"/>
      <c r="K6054" s="211"/>
      <c r="L6054" s="211"/>
      <c r="M6054" s="211">
        <v>6.2629999999999999</v>
      </c>
      <c r="N6054" s="211"/>
      <c r="O6054" s="211"/>
      <c r="P6054" s="211">
        <v>5.01</v>
      </c>
      <c r="Q6054" s="211">
        <v>5.19</v>
      </c>
    </row>
    <row r="6055" spans="1:17" x14ac:dyDescent="0.25">
      <c r="A6055" s="60" t="s">
        <v>10700</v>
      </c>
      <c r="B6055" s="60" t="s">
        <v>10701</v>
      </c>
      <c r="C6055" s="211">
        <v>1.0109999999999999</v>
      </c>
      <c r="D6055" s="211"/>
      <c r="E6055" s="211"/>
      <c r="F6055" s="211">
        <v>24.109000000000002</v>
      </c>
      <c r="G6055" s="211">
        <v>1.895</v>
      </c>
      <c r="H6055" s="211"/>
      <c r="I6055" s="211"/>
      <c r="J6055" s="211">
        <v>0.312</v>
      </c>
      <c r="K6055" s="211"/>
      <c r="L6055" s="211"/>
      <c r="M6055" s="211"/>
      <c r="N6055" s="211"/>
      <c r="O6055" s="211"/>
      <c r="P6055" s="211"/>
      <c r="Q6055" s="211"/>
    </row>
    <row r="6056" spans="1:17" x14ac:dyDescent="0.25">
      <c r="A6056" s="60" t="s">
        <v>10702</v>
      </c>
      <c r="B6056" s="60" t="s">
        <v>10703</v>
      </c>
      <c r="C6056" s="211"/>
      <c r="D6056" s="211"/>
      <c r="E6056" s="211"/>
      <c r="F6056" s="211"/>
      <c r="G6056" s="211"/>
      <c r="H6056" s="211">
        <v>0.88400000000000001</v>
      </c>
      <c r="I6056" s="211"/>
      <c r="J6056" s="211"/>
      <c r="K6056" s="211"/>
      <c r="L6056" s="211"/>
      <c r="M6056" s="211"/>
      <c r="N6056" s="211"/>
      <c r="O6056" s="211"/>
      <c r="P6056" s="211"/>
      <c r="Q6056" s="211"/>
    </row>
    <row r="6057" spans="1:17" x14ac:dyDescent="0.25">
      <c r="A6057" s="60" t="s">
        <v>10704</v>
      </c>
      <c r="B6057" s="60" t="s">
        <v>10705</v>
      </c>
      <c r="C6057" s="211">
        <v>15.071999999999999</v>
      </c>
      <c r="D6057" s="211"/>
      <c r="E6057" s="211">
        <v>13.404999999999999</v>
      </c>
      <c r="F6057" s="211">
        <v>14.843</v>
      </c>
      <c r="G6057" s="211">
        <v>13.968999999999999</v>
      </c>
      <c r="H6057" s="211">
        <v>18.12</v>
      </c>
      <c r="I6057" s="211">
        <v>2.121</v>
      </c>
      <c r="J6057" s="211">
        <v>36.503</v>
      </c>
      <c r="K6057" s="211">
        <v>0.50800000000000001</v>
      </c>
      <c r="L6057" s="211">
        <v>49.085000000000001</v>
      </c>
      <c r="M6057" s="211">
        <v>209.22399999999999</v>
      </c>
      <c r="N6057" s="211">
        <v>108</v>
      </c>
      <c r="O6057" s="211">
        <v>52.15</v>
      </c>
      <c r="P6057" s="211">
        <v>110.774</v>
      </c>
      <c r="Q6057" s="211">
        <v>140.33000000000001</v>
      </c>
    </row>
    <row r="6058" spans="1:17" x14ac:dyDescent="0.25">
      <c r="A6058" s="60" t="s">
        <v>2355</v>
      </c>
      <c r="B6058" s="60" t="s">
        <v>9229</v>
      </c>
      <c r="C6058" s="211">
        <v>3.9089999999999998</v>
      </c>
      <c r="D6058" s="211"/>
      <c r="E6058" s="211">
        <v>1.2999999999999999E-2</v>
      </c>
      <c r="F6058" s="211"/>
      <c r="G6058" s="211">
        <v>0.105</v>
      </c>
      <c r="H6058" s="211">
        <v>0.153</v>
      </c>
      <c r="I6058" s="211">
        <v>0.32600000000000001</v>
      </c>
      <c r="J6058" s="211">
        <v>0.161</v>
      </c>
      <c r="K6058" s="211"/>
      <c r="L6058" s="211"/>
      <c r="M6058" s="211">
        <v>0.95899999999999996</v>
      </c>
      <c r="N6058" s="211"/>
      <c r="O6058" s="211"/>
      <c r="P6058" s="211">
        <v>5.0209999999999999</v>
      </c>
      <c r="Q6058" s="211">
        <v>109.28</v>
      </c>
    </row>
    <row r="6059" spans="1:17" x14ac:dyDescent="0.25">
      <c r="A6059" s="60" t="s">
        <v>327</v>
      </c>
      <c r="B6059" s="60" t="s">
        <v>9230</v>
      </c>
      <c r="C6059" s="211">
        <v>95.850999999999999</v>
      </c>
      <c r="D6059" s="211">
        <v>48.582999999999998</v>
      </c>
      <c r="E6059" s="211">
        <v>326.80099999999999</v>
      </c>
      <c r="F6059" s="211">
        <v>44.079000000000001</v>
      </c>
      <c r="G6059" s="211">
        <v>4.8099999999999996</v>
      </c>
      <c r="H6059" s="211">
        <v>1.96</v>
      </c>
      <c r="I6059" s="211">
        <v>2.4729999999999999</v>
      </c>
      <c r="J6059" s="211">
        <v>5.5229999999999997</v>
      </c>
      <c r="K6059" s="211">
        <v>16.202000000000002</v>
      </c>
      <c r="L6059" s="211">
        <v>2.5920000000000001</v>
      </c>
      <c r="M6059" s="211"/>
      <c r="N6059" s="211"/>
      <c r="O6059" s="211"/>
      <c r="P6059" s="211">
        <v>11.73</v>
      </c>
      <c r="Q6059" s="211">
        <v>13.57</v>
      </c>
    </row>
    <row r="6060" spans="1:17" x14ac:dyDescent="0.25">
      <c r="A6060" s="60" t="s">
        <v>660</v>
      </c>
      <c r="B6060" s="60" t="s">
        <v>9231</v>
      </c>
      <c r="C6060" s="211"/>
      <c r="D6060" s="211"/>
      <c r="E6060" s="211">
        <v>0.41799999999999998</v>
      </c>
      <c r="F6060" s="211">
        <v>1.169</v>
      </c>
      <c r="G6060" s="211">
        <v>48.985999999999997</v>
      </c>
      <c r="H6060" s="211">
        <v>33.36</v>
      </c>
      <c r="I6060" s="211">
        <v>7.1050000000000004</v>
      </c>
      <c r="J6060" s="211">
        <v>71.543000000000006</v>
      </c>
      <c r="K6060" s="211">
        <v>170.48</v>
      </c>
      <c r="L6060" s="211"/>
      <c r="M6060" s="211"/>
      <c r="N6060" s="211"/>
      <c r="O6060" s="211"/>
      <c r="P6060" s="211">
        <v>1.72</v>
      </c>
      <c r="Q6060" s="211">
        <v>12.94</v>
      </c>
    </row>
    <row r="6061" spans="1:17" x14ac:dyDescent="0.25">
      <c r="A6061" s="60" t="s">
        <v>2746</v>
      </c>
      <c r="B6061" s="60" t="s">
        <v>9232</v>
      </c>
      <c r="C6061" s="211"/>
      <c r="D6061" s="211"/>
      <c r="E6061" s="211"/>
      <c r="F6061" s="211"/>
      <c r="G6061" s="211">
        <v>7.7750000000000004</v>
      </c>
      <c r="H6061" s="211">
        <v>34.183</v>
      </c>
      <c r="I6061" s="211">
        <v>12.984</v>
      </c>
      <c r="J6061" s="211">
        <v>8.4740000000000002</v>
      </c>
      <c r="K6061" s="211">
        <v>7.165</v>
      </c>
      <c r="L6061" s="211">
        <v>6.0609999999999999</v>
      </c>
      <c r="M6061" s="211">
        <v>7.9000000000000001E-2</v>
      </c>
      <c r="N6061" s="211"/>
      <c r="O6061" s="211"/>
      <c r="P6061" s="211">
        <v>0.69</v>
      </c>
      <c r="Q6061" s="211">
        <v>11.77</v>
      </c>
    </row>
    <row r="6062" spans="1:17" x14ac:dyDescent="0.25">
      <c r="A6062" s="60" t="s">
        <v>3768</v>
      </c>
      <c r="B6062" s="60" t="s">
        <v>9233</v>
      </c>
      <c r="C6062" s="211"/>
      <c r="D6062" s="211">
        <v>6.7000000000000004E-2</v>
      </c>
      <c r="E6062" s="211"/>
      <c r="F6062" s="211"/>
      <c r="G6062" s="211"/>
      <c r="H6062" s="211"/>
      <c r="I6062" s="211"/>
      <c r="J6062" s="211"/>
      <c r="K6062" s="211"/>
      <c r="L6062" s="211"/>
      <c r="M6062" s="211"/>
      <c r="N6062" s="211"/>
      <c r="O6062" s="211"/>
      <c r="P6062" s="211">
        <v>0.72</v>
      </c>
      <c r="Q6062" s="211"/>
    </row>
    <row r="6063" spans="1:17" x14ac:dyDescent="0.25">
      <c r="A6063" s="60" t="s">
        <v>789</v>
      </c>
      <c r="B6063" s="60" t="s">
        <v>9234</v>
      </c>
      <c r="C6063" s="211">
        <v>2.2679999999999998</v>
      </c>
      <c r="D6063" s="211">
        <v>33.840000000000003</v>
      </c>
      <c r="E6063" s="211">
        <v>8.3780000000000001</v>
      </c>
      <c r="F6063" s="211">
        <v>57.521999999999998</v>
      </c>
      <c r="G6063" s="211">
        <v>1.357</v>
      </c>
      <c r="H6063" s="211">
        <v>4.7720000000000002</v>
      </c>
      <c r="I6063" s="211">
        <v>11.72</v>
      </c>
      <c r="J6063" s="211">
        <v>47.863999999999997</v>
      </c>
      <c r="K6063" s="211">
        <v>80.027000000000001</v>
      </c>
      <c r="L6063" s="211">
        <v>47.514000000000003</v>
      </c>
      <c r="M6063" s="211">
        <v>0.19900000000000001</v>
      </c>
      <c r="N6063" s="211">
        <v>27</v>
      </c>
      <c r="O6063" s="211">
        <v>18.379000000000001</v>
      </c>
      <c r="P6063" s="211">
        <v>103.423</v>
      </c>
      <c r="Q6063" s="211">
        <v>4.91</v>
      </c>
    </row>
    <row r="6064" spans="1:17" x14ac:dyDescent="0.25">
      <c r="A6064" s="60" t="s">
        <v>1953</v>
      </c>
      <c r="B6064" s="60" t="s">
        <v>9235</v>
      </c>
      <c r="C6064" s="211">
        <v>30.818000000000001</v>
      </c>
      <c r="D6064" s="211">
        <v>6.0869999999999997</v>
      </c>
      <c r="E6064" s="211">
        <v>17.591999999999999</v>
      </c>
      <c r="F6064" s="211">
        <v>17.837</v>
      </c>
      <c r="G6064" s="211">
        <v>2.36</v>
      </c>
      <c r="H6064" s="211"/>
      <c r="I6064" s="211">
        <v>5.5780000000000003</v>
      </c>
      <c r="J6064" s="211">
        <v>0.114</v>
      </c>
      <c r="K6064" s="211"/>
      <c r="L6064" s="211">
        <v>0.13400000000000001</v>
      </c>
      <c r="M6064" s="211">
        <v>4.0430000000000001</v>
      </c>
      <c r="N6064" s="211"/>
      <c r="O6064" s="211">
        <v>10.564</v>
      </c>
      <c r="P6064" s="211">
        <v>0.24299999999999999</v>
      </c>
      <c r="Q6064" s="211"/>
    </row>
    <row r="6065" spans="1:17" x14ac:dyDescent="0.25">
      <c r="A6065" s="60" t="s">
        <v>10706</v>
      </c>
      <c r="B6065" s="60" t="s">
        <v>10707</v>
      </c>
      <c r="C6065" s="211">
        <v>2.8340000000000001</v>
      </c>
      <c r="D6065" s="211"/>
      <c r="E6065" s="211"/>
      <c r="F6065" s="211">
        <v>75.376000000000005</v>
      </c>
      <c r="G6065" s="211">
        <v>6.5090000000000003</v>
      </c>
      <c r="H6065" s="211">
        <v>2.73</v>
      </c>
      <c r="I6065" s="211">
        <v>197.02699999999999</v>
      </c>
      <c r="J6065" s="211">
        <v>42.972000000000001</v>
      </c>
      <c r="K6065" s="211">
        <v>572.39099999999996</v>
      </c>
      <c r="L6065" s="211">
        <v>9.0280000000000005</v>
      </c>
      <c r="M6065" s="211"/>
      <c r="N6065" s="211">
        <v>3</v>
      </c>
      <c r="O6065" s="211">
        <v>0.97</v>
      </c>
      <c r="P6065" s="211">
        <v>0.43099999999999999</v>
      </c>
      <c r="Q6065" s="211">
        <v>15.01</v>
      </c>
    </row>
    <row r="6066" spans="1:17" x14ac:dyDescent="0.25">
      <c r="A6066" s="60" t="s">
        <v>10708</v>
      </c>
      <c r="B6066" s="60" t="s">
        <v>10709</v>
      </c>
      <c r="C6066" s="211"/>
      <c r="D6066" s="211"/>
      <c r="E6066" s="211"/>
      <c r="F6066" s="211"/>
      <c r="G6066" s="211">
        <v>1.897</v>
      </c>
      <c r="H6066" s="211">
        <v>0.13</v>
      </c>
      <c r="I6066" s="211">
        <v>3.8</v>
      </c>
      <c r="J6066" s="211">
        <v>17.635000000000002</v>
      </c>
      <c r="K6066" s="211">
        <v>3.4870000000000001</v>
      </c>
      <c r="L6066" s="211">
        <v>0.376</v>
      </c>
      <c r="M6066" s="211"/>
      <c r="N6066" s="211">
        <v>2</v>
      </c>
      <c r="O6066" s="211"/>
      <c r="P6066" s="211">
        <v>0.122</v>
      </c>
      <c r="Q6066" s="211">
        <v>1.49</v>
      </c>
    </row>
    <row r="6067" spans="1:17" x14ac:dyDescent="0.25">
      <c r="A6067" s="60" t="s">
        <v>10710</v>
      </c>
      <c r="B6067" s="60" t="s">
        <v>10711</v>
      </c>
      <c r="C6067" s="211">
        <v>0.44400000000000001</v>
      </c>
      <c r="D6067" s="211"/>
      <c r="E6067" s="211"/>
      <c r="F6067" s="211">
        <v>4.1529999999999996</v>
      </c>
      <c r="G6067" s="211">
        <v>10.879</v>
      </c>
      <c r="H6067" s="211">
        <v>2.35</v>
      </c>
      <c r="I6067" s="211">
        <v>7.141</v>
      </c>
      <c r="J6067" s="211">
        <v>1.8069999999999999</v>
      </c>
      <c r="K6067" s="211">
        <v>46.738</v>
      </c>
      <c r="L6067" s="211">
        <v>1.7849999999999999</v>
      </c>
      <c r="M6067" s="211">
        <v>0</v>
      </c>
      <c r="N6067" s="211">
        <v>9</v>
      </c>
      <c r="O6067" s="211">
        <v>15.28</v>
      </c>
      <c r="P6067" s="211">
        <v>3.407</v>
      </c>
      <c r="Q6067" s="211"/>
    </row>
    <row r="6068" spans="1:17" x14ac:dyDescent="0.25">
      <c r="A6068" s="60" t="s">
        <v>10712</v>
      </c>
      <c r="B6068" s="60" t="s">
        <v>10713</v>
      </c>
      <c r="C6068" s="211">
        <v>0.53700000000000003</v>
      </c>
      <c r="D6068" s="211"/>
      <c r="E6068" s="211"/>
      <c r="F6068" s="211"/>
      <c r="G6068" s="211"/>
      <c r="H6068" s="211"/>
      <c r="I6068" s="211"/>
      <c r="J6068" s="211"/>
      <c r="K6068" s="211"/>
      <c r="L6068" s="211"/>
      <c r="M6068" s="211"/>
      <c r="N6068" s="211"/>
      <c r="O6068" s="211"/>
      <c r="P6068" s="211"/>
      <c r="Q6068" s="211"/>
    </row>
    <row r="6069" spans="1:17" x14ac:dyDescent="0.25">
      <c r="A6069" s="60" t="s">
        <v>4551</v>
      </c>
      <c r="B6069" s="60" t="s">
        <v>9236</v>
      </c>
      <c r="C6069" s="211"/>
      <c r="D6069" s="211">
        <v>0.53800000000000003</v>
      </c>
      <c r="E6069" s="211">
        <v>2.8069999999999999</v>
      </c>
      <c r="F6069" s="211">
        <v>1.2470000000000001</v>
      </c>
      <c r="G6069" s="211">
        <v>2.7160000000000002</v>
      </c>
      <c r="H6069" s="211">
        <v>9.6000000000000002E-2</v>
      </c>
      <c r="I6069" s="211">
        <v>0.78600000000000003</v>
      </c>
      <c r="J6069" s="211">
        <v>4.8940000000000001</v>
      </c>
      <c r="K6069" s="211">
        <v>0.39600000000000002</v>
      </c>
      <c r="L6069" s="211">
        <v>3.2360000000000002</v>
      </c>
      <c r="M6069" s="211"/>
      <c r="N6069" s="211"/>
      <c r="O6069" s="211"/>
      <c r="P6069" s="211"/>
      <c r="Q6069" s="211"/>
    </row>
    <row r="6070" spans="1:17" x14ac:dyDescent="0.25">
      <c r="A6070" s="60" t="s">
        <v>4247</v>
      </c>
      <c r="B6070" s="60" t="s">
        <v>9237</v>
      </c>
      <c r="C6070" s="211"/>
      <c r="D6070" s="211"/>
      <c r="E6070" s="211"/>
      <c r="F6070" s="211"/>
      <c r="G6070" s="211">
        <v>0.152</v>
      </c>
      <c r="H6070" s="211"/>
      <c r="I6070" s="211"/>
      <c r="J6070" s="211"/>
      <c r="K6070" s="211"/>
      <c r="L6070" s="211"/>
      <c r="M6070" s="211"/>
      <c r="N6070" s="211"/>
      <c r="O6070" s="211"/>
      <c r="P6070" s="211"/>
      <c r="Q6070" s="211"/>
    </row>
    <row r="6071" spans="1:17" x14ac:dyDescent="0.25">
      <c r="A6071" s="60" t="s">
        <v>1208</v>
      </c>
      <c r="B6071" s="60" t="s">
        <v>9239</v>
      </c>
      <c r="C6071" s="211"/>
      <c r="D6071" s="211">
        <v>0.64100000000000001</v>
      </c>
      <c r="E6071" s="211"/>
      <c r="F6071" s="211">
        <v>0.67200000000000004</v>
      </c>
      <c r="G6071" s="211">
        <v>8.2000000000000003E-2</v>
      </c>
      <c r="H6071" s="211"/>
      <c r="I6071" s="211"/>
      <c r="J6071" s="211"/>
      <c r="K6071" s="211">
        <v>4.3120000000000003</v>
      </c>
      <c r="L6071" s="211">
        <v>0.871</v>
      </c>
      <c r="M6071" s="211">
        <v>0.29399999999999998</v>
      </c>
      <c r="N6071" s="211"/>
      <c r="O6071" s="211"/>
      <c r="P6071" s="211"/>
      <c r="Q6071" s="211"/>
    </row>
    <row r="6072" spans="1:17" x14ac:dyDescent="0.25">
      <c r="A6072" s="60" t="s">
        <v>1973</v>
      </c>
      <c r="B6072" s="60" t="s">
        <v>9240</v>
      </c>
      <c r="C6072" s="211"/>
      <c r="D6072" s="211">
        <v>0.17899999999999999</v>
      </c>
      <c r="E6072" s="211">
        <v>0.38100000000000001</v>
      </c>
      <c r="F6072" s="211">
        <v>9.1999999999999998E-2</v>
      </c>
      <c r="G6072" s="211"/>
      <c r="H6072" s="211">
        <v>1.8859999999999999</v>
      </c>
      <c r="I6072" s="211">
        <v>7.3630000000000004</v>
      </c>
      <c r="J6072" s="211">
        <v>0.53</v>
      </c>
      <c r="K6072" s="211">
        <v>46.103000000000002</v>
      </c>
      <c r="L6072" s="211"/>
      <c r="M6072" s="211"/>
      <c r="N6072" s="211">
        <v>208</v>
      </c>
      <c r="O6072" s="211">
        <v>2.0990000000000002</v>
      </c>
      <c r="P6072" s="211">
        <v>0.91</v>
      </c>
      <c r="Q6072" s="211"/>
    </row>
    <row r="6073" spans="1:17" x14ac:dyDescent="0.25">
      <c r="A6073" s="60" t="s">
        <v>2467</v>
      </c>
      <c r="B6073" s="60" t="s">
        <v>9241</v>
      </c>
      <c r="C6073" s="211">
        <v>0.81</v>
      </c>
      <c r="D6073" s="211"/>
      <c r="E6073" s="211">
        <v>1E-3</v>
      </c>
      <c r="F6073" s="211"/>
      <c r="G6073" s="211">
        <v>1.296</v>
      </c>
      <c r="H6073" s="211">
        <v>9.0999999999999998E-2</v>
      </c>
      <c r="I6073" s="211"/>
      <c r="J6073" s="211"/>
      <c r="K6073" s="211"/>
      <c r="L6073" s="211">
        <v>0.05</v>
      </c>
      <c r="M6073" s="211"/>
      <c r="N6073" s="211"/>
      <c r="O6073" s="211"/>
      <c r="P6073" s="211"/>
      <c r="Q6073" s="211"/>
    </row>
    <row r="6074" spans="1:17" x14ac:dyDescent="0.25">
      <c r="A6074" s="60" t="s">
        <v>2926</v>
      </c>
      <c r="B6074" s="60" t="s">
        <v>9242</v>
      </c>
      <c r="C6074" s="211"/>
      <c r="D6074" s="211"/>
      <c r="E6074" s="211"/>
      <c r="F6074" s="211">
        <v>1.1830000000000001</v>
      </c>
      <c r="G6074" s="211"/>
      <c r="H6074" s="211"/>
      <c r="I6074" s="211"/>
      <c r="J6074" s="211"/>
      <c r="K6074" s="211">
        <v>0.38900000000000001</v>
      </c>
      <c r="L6074" s="211"/>
      <c r="M6074" s="211"/>
      <c r="N6074" s="211"/>
      <c r="O6074" s="211"/>
      <c r="P6074" s="211"/>
      <c r="Q6074" s="211"/>
    </row>
    <row r="6075" spans="1:17" x14ac:dyDescent="0.25">
      <c r="A6075" s="60" t="s">
        <v>1924</v>
      </c>
      <c r="B6075" s="60" t="s">
        <v>9243</v>
      </c>
      <c r="C6075" s="211"/>
      <c r="D6075" s="211">
        <v>3.5999999999999997E-2</v>
      </c>
      <c r="E6075" s="211"/>
      <c r="F6075" s="211"/>
      <c r="G6075" s="211"/>
      <c r="H6075" s="211"/>
      <c r="I6075" s="211">
        <v>3.0000000000000001E-3</v>
      </c>
      <c r="J6075" s="211"/>
      <c r="K6075" s="211">
        <v>0.123</v>
      </c>
      <c r="L6075" s="211"/>
      <c r="M6075" s="211"/>
      <c r="N6075" s="211"/>
      <c r="O6075" s="211"/>
      <c r="P6075" s="211"/>
      <c r="Q6075" s="211"/>
    </row>
    <row r="6076" spans="1:17" x14ac:dyDescent="0.25">
      <c r="A6076" s="60" t="s">
        <v>3521</v>
      </c>
      <c r="B6076" s="60" t="s">
        <v>9245</v>
      </c>
      <c r="C6076" s="211"/>
      <c r="D6076" s="211"/>
      <c r="E6076" s="211"/>
      <c r="F6076" s="211"/>
      <c r="G6076" s="211"/>
      <c r="H6076" s="211"/>
      <c r="I6076" s="211"/>
      <c r="J6076" s="211">
        <v>0.127</v>
      </c>
      <c r="K6076" s="211"/>
      <c r="L6076" s="211"/>
      <c r="M6076" s="211"/>
      <c r="N6076" s="211"/>
      <c r="O6076" s="211"/>
      <c r="P6076" s="211"/>
      <c r="Q6076" s="211"/>
    </row>
    <row r="6077" spans="1:17" x14ac:dyDescent="0.25">
      <c r="A6077" s="60" t="s">
        <v>791</v>
      </c>
      <c r="B6077" s="60" t="s">
        <v>9246</v>
      </c>
      <c r="C6077" s="211">
        <v>3.085</v>
      </c>
      <c r="D6077" s="211"/>
      <c r="E6077" s="211">
        <v>6.0000000000000001E-3</v>
      </c>
      <c r="F6077" s="211">
        <v>2.5390000000000001</v>
      </c>
      <c r="G6077" s="211"/>
      <c r="H6077" s="211"/>
      <c r="I6077" s="211">
        <v>1.9E-2</v>
      </c>
      <c r="J6077" s="211"/>
      <c r="K6077" s="211"/>
      <c r="L6077" s="211">
        <v>7.3999999999999996E-2</v>
      </c>
      <c r="M6077" s="211"/>
      <c r="N6077" s="211"/>
      <c r="O6077" s="211"/>
      <c r="P6077" s="211">
        <v>0.61799999999999999</v>
      </c>
      <c r="Q6077" s="211"/>
    </row>
    <row r="6078" spans="1:17" x14ac:dyDescent="0.25">
      <c r="A6078" s="60" t="s">
        <v>3470</v>
      </c>
      <c r="B6078" s="60" t="s">
        <v>9247</v>
      </c>
      <c r="C6078" s="211">
        <v>2.2269999999999999</v>
      </c>
      <c r="D6078" s="211"/>
      <c r="E6078" s="211">
        <v>1.1299999999999999</v>
      </c>
      <c r="F6078" s="211"/>
      <c r="G6078" s="211"/>
      <c r="H6078" s="211">
        <v>0.498</v>
      </c>
      <c r="I6078" s="211"/>
      <c r="J6078" s="211"/>
      <c r="K6078" s="211"/>
      <c r="L6078" s="211"/>
      <c r="M6078" s="211"/>
      <c r="N6078" s="211"/>
      <c r="O6078" s="211">
        <v>16.081</v>
      </c>
      <c r="P6078" s="211"/>
      <c r="Q6078" s="211"/>
    </row>
    <row r="6079" spans="1:17" x14ac:dyDescent="0.25">
      <c r="A6079" s="60" t="s">
        <v>2110</v>
      </c>
      <c r="B6079" s="60" t="s">
        <v>9248</v>
      </c>
      <c r="C6079" s="211"/>
      <c r="D6079" s="211"/>
      <c r="E6079" s="211">
        <v>0.11600000000000001</v>
      </c>
      <c r="F6079" s="211">
        <v>0.13200000000000001</v>
      </c>
      <c r="G6079" s="211"/>
      <c r="H6079" s="211"/>
      <c r="I6079" s="211">
        <v>7.4999999999999997E-2</v>
      </c>
      <c r="J6079" s="211">
        <v>1.98</v>
      </c>
      <c r="K6079" s="211">
        <v>0.16800000000000001</v>
      </c>
      <c r="L6079" s="211"/>
      <c r="M6079" s="211"/>
      <c r="N6079" s="211">
        <v>2</v>
      </c>
      <c r="O6079" s="211"/>
      <c r="P6079" s="211"/>
      <c r="Q6079" s="211"/>
    </row>
    <row r="6080" spans="1:17" x14ac:dyDescent="0.25">
      <c r="A6080" s="60" t="s">
        <v>739</v>
      </c>
      <c r="B6080" s="60" t="s">
        <v>9249</v>
      </c>
      <c r="C6080" s="211">
        <v>0.27600000000000002</v>
      </c>
      <c r="D6080" s="211"/>
      <c r="E6080" s="211">
        <v>3.024</v>
      </c>
      <c r="F6080" s="211">
        <v>0.16900000000000001</v>
      </c>
      <c r="G6080" s="211">
        <v>3.4319999999999999</v>
      </c>
      <c r="H6080" s="211">
        <v>11.967000000000001</v>
      </c>
      <c r="I6080" s="211">
        <v>4.8579999999999997</v>
      </c>
      <c r="J6080" s="211">
        <v>6.5709999999999997</v>
      </c>
      <c r="K6080" s="211">
        <v>154.67099999999999</v>
      </c>
      <c r="L6080" s="211">
        <v>4.1150000000000002</v>
      </c>
      <c r="M6080" s="211"/>
      <c r="N6080" s="211"/>
      <c r="O6080" s="211">
        <v>1.4890000000000001</v>
      </c>
      <c r="P6080" s="211">
        <v>0.40300000000000002</v>
      </c>
      <c r="Q6080" s="211"/>
    </row>
    <row r="6081" spans="1:17" x14ac:dyDescent="0.25">
      <c r="A6081" s="60" t="s">
        <v>659</v>
      </c>
      <c r="B6081" s="60" t="s">
        <v>9250</v>
      </c>
      <c r="C6081" s="211">
        <v>0.20200000000000001</v>
      </c>
      <c r="D6081" s="211"/>
      <c r="E6081" s="211">
        <v>0.191</v>
      </c>
      <c r="F6081" s="211">
        <v>2.1999999999999999E-2</v>
      </c>
      <c r="G6081" s="211">
        <v>0.58899999999999997</v>
      </c>
      <c r="H6081" s="211">
        <v>0.65200000000000002</v>
      </c>
      <c r="I6081" s="211">
        <v>7.3570000000000002</v>
      </c>
      <c r="J6081" s="211">
        <v>1.202</v>
      </c>
      <c r="K6081" s="211">
        <v>0.57699999999999996</v>
      </c>
      <c r="L6081" s="211">
        <v>58.034999999999997</v>
      </c>
      <c r="M6081" s="211">
        <v>3.6749999999999998</v>
      </c>
      <c r="N6081" s="211">
        <v>1</v>
      </c>
      <c r="O6081" s="211"/>
      <c r="P6081" s="211">
        <v>11.8</v>
      </c>
      <c r="Q6081" s="211">
        <v>0.49</v>
      </c>
    </row>
    <row r="6082" spans="1:17" x14ac:dyDescent="0.25">
      <c r="A6082" s="60" t="s">
        <v>1659</v>
      </c>
      <c r="B6082" s="60" t="s">
        <v>9251</v>
      </c>
      <c r="C6082" s="211">
        <v>3.9420000000000002</v>
      </c>
      <c r="D6082" s="211">
        <v>3.9E-2</v>
      </c>
      <c r="E6082" s="211">
        <v>1E-3</v>
      </c>
      <c r="F6082" s="211">
        <v>0.74199999999999999</v>
      </c>
      <c r="G6082" s="211">
        <v>2.6819999999999999</v>
      </c>
      <c r="H6082" s="211">
        <v>1.2849999999999999</v>
      </c>
      <c r="I6082" s="211">
        <v>9.343</v>
      </c>
      <c r="J6082" s="211">
        <v>2.3180000000000001</v>
      </c>
      <c r="K6082" s="211">
        <v>5.8319999999999999</v>
      </c>
      <c r="L6082" s="211">
        <v>10.565</v>
      </c>
      <c r="M6082" s="211">
        <v>7.2169999999999996</v>
      </c>
      <c r="N6082" s="211">
        <v>7</v>
      </c>
      <c r="O6082" s="211"/>
      <c r="P6082" s="211"/>
      <c r="Q6082" s="211">
        <v>29.48</v>
      </c>
    </row>
    <row r="6083" spans="1:17" x14ac:dyDescent="0.25">
      <c r="A6083" s="60" t="s">
        <v>1564</v>
      </c>
      <c r="B6083" s="60" t="s">
        <v>9252</v>
      </c>
      <c r="C6083" s="211"/>
      <c r="D6083" s="211"/>
      <c r="E6083" s="211">
        <v>23.884</v>
      </c>
      <c r="F6083" s="211">
        <v>1.29</v>
      </c>
      <c r="G6083" s="211"/>
      <c r="H6083" s="211"/>
      <c r="I6083" s="211">
        <v>4.4379999999999997</v>
      </c>
      <c r="J6083" s="211">
        <v>27.131</v>
      </c>
      <c r="K6083" s="211">
        <v>100.077</v>
      </c>
      <c r="L6083" s="211">
        <v>6.35</v>
      </c>
      <c r="M6083" s="211">
        <v>0</v>
      </c>
      <c r="N6083" s="211">
        <v>9</v>
      </c>
      <c r="O6083" s="211"/>
      <c r="P6083" s="211"/>
      <c r="Q6083" s="211">
        <v>0.37</v>
      </c>
    </row>
    <row r="6084" spans="1:17" x14ac:dyDescent="0.25">
      <c r="A6084" s="60" t="s">
        <v>2175</v>
      </c>
      <c r="B6084" s="60" t="s">
        <v>9253</v>
      </c>
      <c r="C6084" s="211"/>
      <c r="D6084" s="211"/>
      <c r="E6084" s="211"/>
      <c r="F6084" s="211"/>
      <c r="G6084" s="211"/>
      <c r="H6084" s="211">
        <v>8.0000000000000002E-3</v>
      </c>
      <c r="I6084" s="211"/>
      <c r="J6084" s="211"/>
      <c r="K6084" s="211">
        <v>7.3999999999999996E-2</v>
      </c>
      <c r="L6084" s="211"/>
      <c r="M6084" s="211"/>
      <c r="N6084" s="211"/>
      <c r="O6084" s="211"/>
      <c r="P6084" s="211">
        <v>81.489999999999995</v>
      </c>
      <c r="Q6084" s="211"/>
    </row>
    <row r="6085" spans="1:17" x14ac:dyDescent="0.25">
      <c r="A6085" s="60" t="s">
        <v>974</v>
      </c>
      <c r="B6085" s="60" t="s">
        <v>9254</v>
      </c>
      <c r="C6085" s="211"/>
      <c r="D6085" s="211">
        <v>4.2709999999999999</v>
      </c>
      <c r="E6085" s="211">
        <v>3.9529999999999998</v>
      </c>
      <c r="F6085" s="211">
        <v>0.96799999999999997</v>
      </c>
      <c r="G6085" s="211"/>
      <c r="H6085" s="211">
        <v>0.53400000000000003</v>
      </c>
      <c r="I6085" s="211">
        <v>0.55500000000000005</v>
      </c>
      <c r="J6085" s="211">
        <v>0.29599999999999999</v>
      </c>
      <c r="K6085" s="211"/>
      <c r="L6085" s="211"/>
      <c r="M6085" s="211"/>
      <c r="N6085" s="211">
        <v>5</v>
      </c>
      <c r="O6085" s="211"/>
      <c r="P6085" s="211">
        <v>7.94</v>
      </c>
      <c r="Q6085" s="211">
        <v>0.27</v>
      </c>
    </row>
    <row r="6086" spans="1:17" x14ac:dyDescent="0.25">
      <c r="A6086" s="60" t="s">
        <v>1041</v>
      </c>
      <c r="B6086" s="60" t="s">
        <v>9255</v>
      </c>
      <c r="C6086" s="211"/>
      <c r="D6086" s="211"/>
      <c r="E6086" s="211">
        <v>5.2999999999999999E-2</v>
      </c>
      <c r="F6086" s="211"/>
      <c r="G6086" s="211"/>
      <c r="H6086" s="211"/>
      <c r="I6086" s="211"/>
      <c r="J6086" s="211"/>
      <c r="K6086" s="211"/>
      <c r="L6086" s="211">
        <v>4.1000000000000002E-2</v>
      </c>
      <c r="M6086" s="211"/>
      <c r="N6086" s="211"/>
      <c r="O6086" s="211"/>
      <c r="P6086" s="211"/>
      <c r="Q6086" s="211"/>
    </row>
    <row r="6087" spans="1:17" x14ac:dyDescent="0.25">
      <c r="A6087" s="60" t="s">
        <v>577</v>
      </c>
      <c r="B6087" s="60" t="s">
        <v>9256</v>
      </c>
      <c r="C6087" s="211"/>
      <c r="D6087" s="211"/>
      <c r="E6087" s="211"/>
      <c r="F6087" s="211"/>
      <c r="G6087" s="211">
        <v>0.02</v>
      </c>
      <c r="H6087" s="211">
        <v>1.7999999999999999E-2</v>
      </c>
      <c r="I6087" s="211">
        <v>0.497</v>
      </c>
      <c r="J6087" s="211">
        <v>1.917</v>
      </c>
      <c r="K6087" s="211">
        <v>0.34799999999999998</v>
      </c>
      <c r="L6087" s="211"/>
      <c r="M6087" s="211"/>
      <c r="N6087" s="211"/>
      <c r="O6087" s="211"/>
      <c r="P6087" s="211"/>
      <c r="Q6087" s="211"/>
    </row>
    <row r="6088" spans="1:17" x14ac:dyDescent="0.25">
      <c r="A6088" s="60" t="s">
        <v>1801</v>
      </c>
      <c r="B6088" s="60" t="s">
        <v>9257</v>
      </c>
      <c r="C6088" s="211">
        <v>3.0000000000000001E-3</v>
      </c>
      <c r="D6088" s="211"/>
      <c r="E6088" s="211"/>
      <c r="F6088" s="211">
        <v>0.17199999999999999</v>
      </c>
      <c r="G6088" s="211"/>
      <c r="H6088" s="211"/>
      <c r="I6088" s="211"/>
      <c r="J6088" s="211"/>
      <c r="K6088" s="211">
        <v>3.1E-2</v>
      </c>
      <c r="L6088" s="211">
        <v>0.158</v>
      </c>
      <c r="M6088" s="211"/>
      <c r="N6088" s="211"/>
      <c r="O6088" s="211"/>
      <c r="P6088" s="211"/>
      <c r="Q6088" s="211">
        <v>18.7</v>
      </c>
    </row>
    <row r="6089" spans="1:17" x14ac:dyDescent="0.25">
      <c r="A6089" s="60" t="s">
        <v>1222</v>
      </c>
      <c r="B6089" s="60" t="s">
        <v>9258</v>
      </c>
      <c r="C6089" s="211">
        <v>1.3420000000000001</v>
      </c>
      <c r="D6089" s="211">
        <v>0.52</v>
      </c>
      <c r="E6089" s="211">
        <v>1.071</v>
      </c>
      <c r="F6089" s="211">
        <v>0.55100000000000005</v>
      </c>
      <c r="G6089" s="211">
        <v>1.7250000000000001</v>
      </c>
      <c r="H6089" s="211">
        <v>6.0000000000000001E-3</v>
      </c>
      <c r="I6089" s="211">
        <v>0.627</v>
      </c>
      <c r="J6089" s="211">
        <v>0.307</v>
      </c>
      <c r="K6089" s="211">
        <v>1.4</v>
      </c>
      <c r="L6089" s="211">
        <v>4.0540000000000003</v>
      </c>
      <c r="M6089" s="211">
        <v>0</v>
      </c>
      <c r="N6089" s="211"/>
      <c r="O6089" s="211">
        <v>1.4E-2</v>
      </c>
      <c r="P6089" s="211">
        <v>4.5999999999999999E-2</v>
      </c>
      <c r="Q6089" s="211">
        <v>54.54</v>
      </c>
    </row>
    <row r="6090" spans="1:17" x14ac:dyDescent="0.25">
      <c r="A6090" s="60" t="s">
        <v>2592</v>
      </c>
      <c r="B6090" s="60" t="s">
        <v>9259</v>
      </c>
      <c r="C6090" s="211"/>
      <c r="D6090" s="211">
        <v>0.112</v>
      </c>
      <c r="E6090" s="211">
        <v>0.26300000000000001</v>
      </c>
      <c r="F6090" s="211">
        <v>0.14299999999999999</v>
      </c>
      <c r="G6090" s="211"/>
      <c r="H6090" s="211"/>
      <c r="I6090" s="211"/>
      <c r="J6090" s="211"/>
      <c r="K6090" s="211"/>
      <c r="L6090" s="211"/>
      <c r="M6090" s="211"/>
      <c r="N6090" s="211"/>
      <c r="O6090" s="211">
        <v>0.59399999999999997</v>
      </c>
      <c r="P6090" s="211">
        <v>0.22</v>
      </c>
      <c r="Q6090" s="211"/>
    </row>
    <row r="6091" spans="1:17" x14ac:dyDescent="0.25">
      <c r="A6091" s="60" t="s">
        <v>2064</v>
      </c>
      <c r="B6091" s="60" t="s">
        <v>9260</v>
      </c>
      <c r="C6091" s="211">
        <v>2.3239999999999998</v>
      </c>
      <c r="D6091" s="211"/>
      <c r="E6091" s="211"/>
      <c r="F6091" s="211"/>
      <c r="G6091" s="211"/>
      <c r="H6091" s="211"/>
      <c r="I6091" s="211"/>
      <c r="J6091" s="211"/>
      <c r="K6091" s="211"/>
      <c r="L6091" s="211"/>
      <c r="M6091" s="211"/>
      <c r="N6091" s="211"/>
      <c r="O6091" s="211">
        <v>11.755000000000001</v>
      </c>
      <c r="P6091" s="211"/>
      <c r="Q6091" s="211">
        <v>0.98</v>
      </c>
    </row>
    <row r="6092" spans="1:17" x14ac:dyDescent="0.25">
      <c r="A6092" s="60" t="s">
        <v>2787</v>
      </c>
      <c r="B6092" s="60" t="s">
        <v>9261</v>
      </c>
      <c r="C6092" s="211"/>
      <c r="D6092" s="211"/>
      <c r="E6092" s="211"/>
      <c r="F6092" s="211"/>
      <c r="G6092" s="211"/>
      <c r="H6092" s="211">
        <v>29.917999999999999</v>
      </c>
      <c r="I6092" s="211">
        <v>1.206</v>
      </c>
      <c r="J6092" s="211"/>
      <c r="K6092" s="211"/>
      <c r="L6092" s="211"/>
      <c r="M6092" s="211"/>
      <c r="N6092" s="211"/>
      <c r="O6092" s="211"/>
      <c r="P6092" s="211"/>
      <c r="Q6092" s="211"/>
    </row>
    <row r="6093" spans="1:17" x14ac:dyDescent="0.25">
      <c r="A6093" s="60" t="s">
        <v>887</v>
      </c>
      <c r="B6093" s="60" t="s">
        <v>9262</v>
      </c>
      <c r="C6093" s="211">
        <v>4.335</v>
      </c>
      <c r="D6093" s="211"/>
      <c r="E6093" s="211">
        <v>0.80900000000000005</v>
      </c>
      <c r="F6093" s="211">
        <v>0.113</v>
      </c>
      <c r="G6093" s="211">
        <v>5.9029999999999996</v>
      </c>
      <c r="H6093" s="211"/>
      <c r="I6093" s="211">
        <v>0.34499999999999997</v>
      </c>
      <c r="J6093" s="211"/>
      <c r="K6093" s="211"/>
      <c r="L6093" s="211">
        <v>3.2349999999999999</v>
      </c>
      <c r="M6093" s="211">
        <v>0</v>
      </c>
      <c r="N6093" s="211"/>
      <c r="O6093" s="211"/>
      <c r="P6093" s="211">
        <v>4.0709999999999997</v>
      </c>
      <c r="Q6093" s="211">
        <v>0.44</v>
      </c>
    </row>
    <row r="6094" spans="1:17" x14ac:dyDescent="0.25">
      <c r="A6094" s="60" t="s">
        <v>2327</v>
      </c>
      <c r="B6094" s="60" t="s">
        <v>9263</v>
      </c>
      <c r="C6094" s="211"/>
      <c r="D6094" s="211"/>
      <c r="E6094" s="211">
        <v>7.2999999999999995E-2</v>
      </c>
      <c r="F6094" s="211">
        <v>0.32900000000000001</v>
      </c>
      <c r="G6094" s="211"/>
      <c r="H6094" s="211"/>
      <c r="I6094" s="211"/>
      <c r="J6094" s="211">
        <v>8.6999999999999994E-2</v>
      </c>
      <c r="K6094" s="211"/>
      <c r="L6094" s="211"/>
      <c r="M6094" s="211"/>
      <c r="N6094" s="211"/>
      <c r="O6094" s="211"/>
      <c r="P6094" s="211"/>
      <c r="Q6094" s="211"/>
    </row>
    <row r="6095" spans="1:17" x14ac:dyDescent="0.25">
      <c r="A6095" s="60" t="s">
        <v>895</v>
      </c>
      <c r="B6095" s="60" t="s">
        <v>9264</v>
      </c>
      <c r="C6095" s="211"/>
      <c r="D6095" s="211">
        <v>3.5999999999999997E-2</v>
      </c>
      <c r="E6095" s="211"/>
      <c r="F6095" s="211"/>
      <c r="G6095" s="211"/>
      <c r="H6095" s="211"/>
      <c r="I6095" s="211"/>
      <c r="J6095" s="211"/>
      <c r="K6095" s="211"/>
      <c r="L6095" s="211"/>
      <c r="M6095" s="211"/>
      <c r="N6095" s="211"/>
      <c r="O6095" s="211"/>
      <c r="P6095" s="211"/>
      <c r="Q6095" s="211"/>
    </row>
    <row r="6096" spans="1:17" x14ac:dyDescent="0.25">
      <c r="A6096" s="60" t="s">
        <v>2986</v>
      </c>
      <c r="B6096" s="60" t="s">
        <v>9265</v>
      </c>
      <c r="C6096" s="211"/>
      <c r="D6096" s="211">
        <v>7.0000000000000007E-2</v>
      </c>
      <c r="E6096" s="211">
        <v>2.113</v>
      </c>
      <c r="F6096" s="211"/>
      <c r="G6096" s="211">
        <v>0.249</v>
      </c>
      <c r="H6096" s="211">
        <v>5.0999999999999997E-2</v>
      </c>
      <c r="I6096" s="211">
        <v>0.104</v>
      </c>
      <c r="J6096" s="211"/>
      <c r="K6096" s="211"/>
      <c r="L6096" s="211"/>
      <c r="M6096" s="211"/>
      <c r="N6096" s="211"/>
      <c r="O6096" s="211"/>
      <c r="P6096" s="211">
        <v>2.8000000000000001E-2</v>
      </c>
      <c r="Q6096" s="211">
        <v>0.05</v>
      </c>
    </row>
    <row r="6097" spans="1:17" x14ac:dyDescent="0.25">
      <c r="A6097" s="60" t="s">
        <v>1945</v>
      </c>
      <c r="B6097" s="60" t="s">
        <v>9266</v>
      </c>
      <c r="C6097" s="211">
        <v>0.10100000000000001</v>
      </c>
      <c r="D6097" s="211">
        <v>0.19400000000000001</v>
      </c>
      <c r="E6097" s="211">
        <v>0.93100000000000005</v>
      </c>
      <c r="F6097" s="211">
        <v>1.454</v>
      </c>
      <c r="G6097" s="211">
        <v>4.5419999999999998</v>
      </c>
      <c r="H6097" s="211">
        <v>1.627</v>
      </c>
      <c r="I6097" s="211">
        <v>9.9760000000000009</v>
      </c>
      <c r="J6097" s="211">
        <v>170.441</v>
      </c>
      <c r="K6097" s="211">
        <v>98.968000000000004</v>
      </c>
      <c r="L6097" s="211">
        <v>5.1980000000000004</v>
      </c>
      <c r="M6097" s="211">
        <v>4.6440000000000001</v>
      </c>
      <c r="N6097" s="211">
        <v>46</v>
      </c>
      <c r="O6097" s="211">
        <v>4.97</v>
      </c>
      <c r="P6097" s="211">
        <v>19.079999999999998</v>
      </c>
      <c r="Q6097" s="211"/>
    </row>
    <row r="6098" spans="1:17" x14ac:dyDescent="0.25">
      <c r="A6098" s="60" t="s">
        <v>1755</v>
      </c>
      <c r="B6098" s="60" t="s">
        <v>9267</v>
      </c>
      <c r="C6098" s="211"/>
      <c r="D6098" s="211"/>
      <c r="E6098" s="211"/>
      <c r="F6098" s="211"/>
      <c r="G6098" s="211">
        <v>0.88300000000000001</v>
      </c>
      <c r="H6098" s="211">
        <v>0.27900000000000003</v>
      </c>
      <c r="I6098" s="211">
        <v>2.61</v>
      </c>
      <c r="J6098" s="211">
        <v>10.726000000000001</v>
      </c>
      <c r="K6098" s="211">
        <v>193.24199999999999</v>
      </c>
      <c r="L6098" s="211">
        <v>103.792</v>
      </c>
      <c r="M6098" s="211"/>
      <c r="N6098" s="211">
        <v>4</v>
      </c>
      <c r="O6098" s="211">
        <v>17.515000000000001</v>
      </c>
      <c r="P6098" s="211"/>
      <c r="Q6098" s="211"/>
    </row>
    <row r="6099" spans="1:17" x14ac:dyDescent="0.25">
      <c r="A6099" s="60" t="s">
        <v>1071</v>
      </c>
      <c r="B6099" s="60" t="s">
        <v>9268</v>
      </c>
      <c r="C6099" s="211">
        <v>9.5579999999999998</v>
      </c>
      <c r="D6099" s="211">
        <v>5.1319999999999997</v>
      </c>
      <c r="E6099" s="211">
        <v>1.1539999999999999</v>
      </c>
      <c r="F6099" s="211">
        <v>8.6519999999999992</v>
      </c>
      <c r="G6099" s="211">
        <v>87.456000000000003</v>
      </c>
      <c r="H6099" s="211">
        <v>4.8129999999999997</v>
      </c>
      <c r="I6099" s="211">
        <v>26.202000000000002</v>
      </c>
      <c r="J6099" s="211">
        <v>59.404000000000003</v>
      </c>
      <c r="K6099" s="211">
        <v>159.43100000000001</v>
      </c>
      <c r="L6099" s="211">
        <v>25.573</v>
      </c>
      <c r="M6099" s="211">
        <v>3.9020000000000001</v>
      </c>
      <c r="N6099" s="211">
        <v>583</v>
      </c>
      <c r="O6099" s="211">
        <v>51.813000000000002</v>
      </c>
      <c r="P6099" s="211">
        <v>1.8580000000000001</v>
      </c>
      <c r="Q6099" s="211">
        <v>704.93</v>
      </c>
    </row>
    <row r="6100" spans="1:17" x14ac:dyDescent="0.25">
      <c r="A6100" s="60" t="s">
        <v>2354</v>
      </c>
      <c r="B6100" s="60" t="s">
        <v>9269</v>
      </c>
      <c r="C6100" s="211"/>
      <c r="D6100" s="211"/>
      <c r="E6100" s="211"/>
      <c r="F6100" s="211"/>
      <c r="G6100" s="211">
        <v>2.1999999999999999E-2</v>
      </c>
      <c r="H6100" s="211">
        <v>0.505</v>
      </c>
      <c r="I6100" s="211"/>
      <c r="J6100" s="211"/>
      <c r="K6100" s="211">
        <v>22.128</v>
      </c>
      <c r="L6100" s="211">
        <v>3.3519999999999999</v>
      </c>
      <c r="M6100" s="211">
        <v>1.161</v>
      </c>
      <c r="N6100" s="211"/>
      <c r="O6100" s="211"/>
      <c r="P6100" s="211">
        <v>280.30799999999999</v>
      </c>
      <c r="Q6100" s="211"/>
    </row>
    <row r="6101" spans="1:17" x14ac:dyDescent="0.25">
      <c r="A6101" s="60" t="s">
        <v>1357</v>
      </c>
      <c r="B6101" s="60" t="s">
        <v>9270</v>
      </c>
      <c r="C6101" s="211"/>
      <c r="D6101" s="211">
        <v>1.1379999999999999</v>
      </c>
      <c r="E6101" s="211"/>
      <c r="F6101" s="211">
        <v>1.367</v>
      </c>
      <c r="G6101" s="211">
        <v>11.109</v>
      </c>
      <c r="H6101" s="211">
        <v>11.073</v>
      </c>
      <c r="I6101" s="211">
        <v>83.900999999999996</v>
      </c>
      <c r="J6101" s="211">
        <v>1.032</v>
      </c>
      <c r="K6101" s="211">
        <v>3.355</v>
      </c>
      <c r="L6101" s="211">
        <v>97.405000000000001</v>
      </c>
      <c r="M6101" s="211">
        <v>0</v>
      </c>
      <c r="N6101" s="211">
        <v>1</v>
      </c>
      <c r="O6101" s="211"/>
      <c r="P6101" s="211"/>
      <c r="Q6101" s="211">
        <v>0.14000000000000001</v>
      </c>
    </row>
    <row r="6102" spans="1:17" x14ac:dyDescent="0.25">
      <c r="A6102" s="60" t="s">
        <v>1466</v>
      </c>
      <c r="B6102" s="60" t="s">
        <v>9271</v>
      </c>
      <c r="C6102" s="211">
        <v>7.6059999999999999</v>
      </c>
      <c r="D6102" s="211">
        <v>0.67700000000000005</v>
      </c>
      <c r="E6102" s="211">
        <v>38.752000000000002</v>
      </c>
      <c r="F6102" s="211">
        <v>6.6989999999999998</v>
      </c>
      <c r="G6102" s="211">
        <v>126.88200000000001</v>
      </c>
      <c r="H6102" s="211">
        <v>1.913</v>
      </c>
      <c r="I6102" s="211">
        <v>3.8740000000000001</v>
      </c>
      <c r="J6102" s="211">
        <v>60.195999999999998</v>
      </c>
      <c r="K6102" s="211">
        <v>28.236000000000001</v>
      </c>
      <c r="L6102" s="211">
        <v>5.992</v>
      </c>
      <c r="M6102" s="211"/>
      <c r="N6102" s="211">
        <v>33</v>
      </c>
      <c r="O6102" s="211"/>
      <c r="P6102" s="211">
        <v>7.23</v>
      </c>
      <c r="Q6102" s="211">
        <v>13.7</v>
      </c>
    </row>
    <row r="6103" spans="1:17" x14ac:dyDescent="0.25">
      <c r="A6103" s="60" t="s">
        <v>1206</v>
      </c>
      <c r="B6103" s="60" t="s">
        <v>9272</v>
      </c>
      <c r="C6103" s="211">
        <v>7.0000000000000001E-3</v>
      </c>
      <c r="D6103" s="211">
        <v>0.05</v>
      </c>
      <c r="E6103" s="211">
        <v>0.61799999999999999</v>
      </c>
      <c r="F6103" s="211">
        <v>0.95299999999999996</v>
      </c>
      <c r="G6103" s="211">
        <v>1.579</v>
      </c>
      <c r="H6103" s="211">
        <v>0.152</v>
      </c>
      <c r="I6103" s="211">
        <v>9.6000000000000002E-2</v>
      </c>
      <c r="J6103" s="211">
        <v>8.3330000000000002</v>
      </c>
      <c r="K6103" s="211">
        <v>5.2119999999999997</v>
      </c>
      <c r="L6103" s="211">
        <v>2.6459999999999999</v>
      </c>
      <c r="M6103" s="211">
        <v>4.6109999999999998</v>
      </c>
      <c r="N6103" s="211">
        <v>2</v>
      </c>
      <c r="O6103" s="211">
        <v>0.23200000000000001</v>
      </c>
      <c r="P6103" s="211"/>
      <c r="Q6103" s="211">
        <v>72.03</v>
      </c>
    </row>
    <row r="6104" spans="1:17" x14ac:dyDescent="0.25">
      <c r="A6104" s="60" t="s">
        <v>584</v>
      </c>
      <c r="B6104" s="60" t="s">
        <v>9273</v>
      </c>
      <c r="C6104" s="211"/>
      <c r="D6104" s="211">
        <v>0.64500000000000002</v>
      </c>
      <c r="E6104" s="211"/>
      <c r="F6104" s="211">
        <v>1.2490000000000001</v>
      </c>
      <c r="G6104" s="211">
        <v>0.14399999999999999</v>
      </c>
      <c r="H6104" s="211">
        <v>1.329</v>
      </c>
      <c r="I6104" s="211">
        <v>13.455</v>
      </c>
      <c r="J6104" s="211">
        <v>0.62</v>
      </c>
      <c r="K6104" s="211">
        <v>27.681999999999999</v>
      </c>
      <c r="L6104" s="211">
        <v>15.526</v>
      </c>
      <c r="M6104" s="211"/>
      <c r="N6104" s="211"/>
      <c r="O6104" s="211">
        <v>0.41699999999999998</v>
      </c>
      <c r="P6104" s="211">
        <v>7.5220000000000002</v>
      </c>
      <c r="Q6104" s="211">
        <v>1.59</v>
      </c>
    </row>
    <row r="6105" spans="1:17" x14ac:dyDescent="0.25">
      <c r="A6105" s="60" t="s">
        <v>3386</v>
      </c>
      <c r="B6105" s="60" t="s">
        <v>9274</v>
      </c>
      <c r="C6105" s="211"/>
      <c r="D6105" s="211"/>
      <c r="E6105" s="211"/>
      <c r="F6105" s="211">
        <v>2.1999999999999999E-2</v>
      </c>
      <c r="G6105" s="211"/>
      <c r="H6105" s="211"/>
      <c r="I6105" s="211"/>
      <c r="J6105" s="211">
        <v>9.8000000000000004E-2</v>
      </c>
      <c r="K6105" s="211"/>
      <c r="L6105" s="211"/>
      <c r="M6105" s="211">
        <v>0.13300000000000001</v>
      </c>
      <c r="N6105" s="211"/>
      <c r="O6105" s="211"/>
      <c r="P6105" s="211"/>
      <c r="Q6105" s="211"/>
    </row>
    <row r="6106" spans="1:17" x14ac:dyDescent="0.25">
      <c r="A6106" s="60" t="s">
        <v>689</v>
      </c>
      <c r="B6106" s="60" t="s">
        <v>9275</v>
      </c>
      <c r="C6106" s="211">
        <v>0.42499999999999999</v>
      </c>
      <c r="D6106" s="211">
        <v>0.17</v>
      </c>
      <c r="E6106" s="211">
        <v>5.9029999999999996</v>
      </c>
      <c r="F6106" s="211">
        <v>2.774</v>
      </c>
      <c r="G6106" s="211">
        <v>0.252</v>
      </c>
      <c r="H6106" s="211">
        <v>2.077</v>
      </c>
      <c r="I6106" s="211">
        <v>0.61899999999999999</v>
      </c>
      <c r="J6106" s="211"/>
      <c r="K6106" s="211">
        <v>1.054</v>
      </c>
      <c r="L6106" s="211"/>
      <c r="M6106" s="211">
        <v>0.28999999999999998</v>
      </c>
      <c r="N6106" s="211">
        <v>4</v>
      </c>
      <c r="O6106" s="211"/>
      <c r="P6106" s="211">
        <v>21.98</v>
      </c>
      <c r="Q6106" s="211">
        <v>1.99</v>
      </c>
    </row>
    <row r="6107" spans="1:17" x14ac:dyDescent="0.25">
      <c r="A6107" s="60" t="s">
        <v>2206</v>
      </c>
      <c r="B6107" s="60" t="s">
        <v>9276</v>
      </c>
      <c r="C6107" s="211"/>
      <c r="D6107" s="211">
        <v>7.0000000000000001E-3</v>
      </c>
      <c r="E6107" s="211"/>
      <c r="F6107" s="211"/>
      <c r="G6107" s="211"/>
      <c r="H6107" s="211"/>
      <c r="I6107" s="211">
        <v>0.27800000000000002</v>
      </c>
      <c r="J6107" s="211"/>
      <c r="K6107" s="211">
        <v>5.2149999999999999</v>
      </c>
      <c r="L6107" s="211"/>
      <c r="M6107" s="211"/>
      <c r="N6107" s="211"/>
      <c r="O6107" s="211">
        <v>4.1000000000000002E-2</v>
      </c>
      <c r="P6107" s="211"/>
      <c r="Q6107" s="211"/>
    </row>
    <row r="6108" spans="1:17" x14ac:dyDescent="0.25">
      <c r="A6108" s="60" t="s">
        <v>2267</v>
      </c>
      <c r="B6108" s="60" t="s">
        <v>9277</v>
      </c>
      <c r="C6108" s="211"/>
      <c r="D6108" s="211"/>
      <c r="E6108" s="211"/>
      <c r="F6108" s="211"/>
      <c r="G6108" s="211">
        <v>4.0000000000000001E-3</v>
      </c>
      <c r="H6108" s="211"/>
      <c r="I6108" s="211">
        <v>0.91800000000000004</v>
      </c>
      <c r="J6108" s="211"/>
      <c r="K6108" s="211"/>
      <c r="L6108" s="211"/>
      <c r="M6108" s="211"/>
      <c r="N6108" s="211"/>
      <c r="O6108" s="211"/>
      <c r="P6108" s="211"/>
      <c r="Q6108" s="211"/>
    </row>
    <row r="6109" spans="1:17" x14ac:dyDescent="0.25">
      <c r="A6109" s="60" t="s">
        <v>3159</v>
      </c>
      <c r="B6109" s="60" t="s">
        <v>9278</v>
      </c>
      <c r="C6109" s="211"/>
      <c r="D6109" s="211"/>
      <c r="E6109" s="211">
        <v>0.751</v>
      </c>
      <c r="F6109" s="211">
        <v>1.819</v>
      </c>
      <c r="G6109" s="211"/>
      <c r="H6109" s="211"/>
      <c r="I6109" s="211"/>
      <c r="J6109" s="211"/>
      <c r="K6109" s="211"/>
      <c r="L6109" s="211"/>
      <c r="M6109" s="211"/>
      <c r="N6109" s="211"/>
      <c r="O6109" s="211"/>
      <c r="P6109" s="211"/>
      <c r="Q6109" s="211"/>
    </row>
    <row r="6110" spans="1:17" x14ac:dyDescent="0.25">
      <c r="A6110" s="60" t="s">
        <v>1337</v>
      </c>
      <c r="B6110" s="60" t="s">
        <v>9279</v>
      </c>
      <c r="C6110" s="211"/>
      <c r="D6110" s="211">
        <v>0.73799999999999999</v>
      </c>
      <c r="E6110" s="211"/>
      <c r="F6110" s="211">
        <v>0.157</v>
      </c>
      <c r="G6110" s="211">
        <v>7.9000000000000001E-2</v>
      </c>
      <c r="H6110" s="211"/>
      <c r="I6110" s="211"/>
      <c r="J6110" s="211">
        <v>0.36799999999999999</v>
      </c>
      <c r="K6110" s="211"/>
      <c r="L6110" s="211">
        <v>0.22900000000000001</v>
      </c>
      <c r="M6110" s="211"/>
      <c r="N6110" s="211"/>
      <c r="O6110" s="211"/>
      <c r="P6110" s="211"/>
      <c r="Q6110" s="211"/>
    </row>
    <row r="6111" spans="1:17" x14ac:dyDescent="0.25">
      <c r="A6111" s="60" t="s">
        <v>801</v>
      </c>
      <c r="B6111" s="60" t="s">
        <v>9280</v>
      </c>
      <c r="C6111" s="211">
        <v>0.73399999999999999</v>
      </c>
      <c r="D6111" s="211">
        <v>9.9000000000000005E-2</v>
      </c>
      <c r="E6111" s="211">
        <v>0.318</v>
      </c>
      <c r="F6111" s="211">
        <v>0.26400000000000001</v>
      </c>
      <c r="G6111" s="211"/>
      <c r="H6111" s="211"/>
      <c r="I6111" s="211">
        <v>0.9</v>
      </c>
      <c r="J6111" s="211">
        <v>1.8129999999999999</v>
      </c>
      <c r="K6111" s="211">
        <v>0.224</v>
      </c>
      <c r="L6111" s="211">
        <v>0.97299999999999998</v>
      </c>
      <c r="M6111" s="211">
        <v>2.9000000000000001E-2</v>
      </c>
      <c r="N6111" s="211"/>
      <c r="O6111" s="211"/>
      <c r="P6111" s="211">
        <v>0.09</v>
      </c>
      <c r="Q6111" s="211"/>
    </row>
    <row r="6112" spans="1:17" x14ac:dyDescent="0.25">
      <c r="A6112" s="60" t="s">
        <v>332</v>
      </c>
      <c r="B6112" s="60" t="s">
        <v>9281</v>
      </c>
      <c r="C6112" s="211"/>
      <c r="D6112" s="211">
        <v>9.6869999999999994</v>
      </c>
      <c r="E6112" s="211">
        <v>3.3000000000000002E-2</v>
      </c>
      <c r="F6112" s="211">
        <v>5.3929999999999998</v>
      </c>
      <c r="G6112" s="211">
        <v>7.7560000000000002</v>
      </c>
      <c r="H6112" s="211">
        <v>0.218</v>
      </c>
      <c r="I6112" s="211">
        <v>0.89600000000000002</v>
      </c>
      <c r="J6112" s="211">
        <v>2.327</v>
      </c>
      <c r="K6112" s="211">
        <v>3.1949999999999998</v>
      </c>
      <c r="L6112" s="211">
        <v>2.7789999999999999</v>
      </c>
      <c r="M6112" s="211">
        <v>0.28899999999999998</v>
      </c>
      <c r="N6112" s="211"/>
      <c r="O6112" s="211">
        <v>1.413</v>
      </c>
      <c r="P6112" s="211">
        <v>1.6</v>
      </c>
      <c r="Q6112" s="211">
        <v>0.53</v>
      </c>
    </row>
    <row r="6113" spans="1:17" x14ac:dyDescent="0.25">
      <c r="A6113" s="60" t="s">
        <v>1612</v>
      </c>
      <c r="B6113" s="60" t="s">
        <v>9282</v>
      </c>
      <c r="C6113" s="211">
        <v>5.1239999999999997</v>
      </c>
      <c r="D6113" s="211">
        <v>4.0000000000000001E-3</v>
      </c>
      <c r="E6113" s="211">
        <v>1.054</v>
      </c>
      <c r="F6113" s="211">
        <v>11.052</v>
      </c>
      <c r="G6113" s="211">
        <v>0.92900000000000005</v>
      </c>
      <c r="H6113" s="211">
        <v>1.35</v>
      </c>
      <c r="I6113" s="211">
        <v>1.635</v>
      </c>
      <c r="J6113" s="211">
        <v>0.27100000000000002</v>
      </c>
      <c r="K6113" s="211">
        <v>0.186</v>
      </c>
      <c r="L6113" s="211">
        <v>0.51600000000000001</v>
      </c>
      <c r="M6113" s="211">
        <v>0.17399999999999999</v>
      </c>
      <c r="N6113" s="211"/>
      <c r="O6113" s="211"/>
      <c r="P6113" s="211">
        <v>0.18</v>
      </c>
      <c r="Q6113" s="211">
        <v>8.17</v>
      </c>
    </row>
    <row r="6114" spans="1:17" x14ac:dyDescent="0.25">
      <c r="A6114" s="60" t="s">
        <v>2148</v>
      </c>
      <c r="B6114" s="60" t="s">
        <v>9283</v>
      </c>
      <c r="C6114" s="211"/>
      <c r="D6114" s="211">
        <v>0.02</v>
      </c>
      <c r="E6114" s="211"/>
      <c r="F6114" s="211">
        <v>0.57999999999999996</v>
      </c>
      <c r="G6114" s="211"/>
      <c r="H6114" s="211">
        <v>4.2000000000000003E-2</v>
      </c>
      <c r="I6114" s="211">
        <v>8.5999999999999993E-2</v>
      </c>
      <c r="J6114" s="211">
        <v>0.56100000000000005</v>
      </c>
      <c r="K6114" s="211">
        <v>2.3E-2</v>
      </c>
      <c r="L6114" s="211">
        <v>1E-3</v>
      </c>
      <c r="M6114" s="211"/>
      <c r="N6114" s="211"/>
      <c r="O6114" s="211"/>
      <c r="P6114" s="211">
        <v>0.04</v>
      </c>
      <c r="Q6114" s="211"/>
    </row>
    <row r="6115" spans="1:17" x14ac:dyDescent="0.25">
      <c r="A6115" s="60" t="s">
        <v>604</v>
      </c>
      <c r="B6115" s="60" t="s">
        <v>9284</v>
      </c>
      <c r="C6115" s="211">
        <v>0.875</v>
      </c>
      <c r="D6115" s="211">
        <v>1.3169999999999999</v>
      </c>
      <c r="E6115" s="211">
        <v>1.2E-2</v>
      </c>
      <c r="F6115" s="211">
        <v>0.03</v>
      </c>
      <c r="G6115" s="211">
        <v>7.9690000000000003</v>
      </c>
      <c r="H6115" s="211">
        <v>0.152</v>
      </c>
      <c r="I6115" s="211">
        <v>1.292</v>
      </c>
      <c r="J6115" s="211"/>
      <c r="K6115" s="211"/>
      <c r="L6115" s="211">
        <v>0.21</v>
      </c>
      <c r="M6115" s="211"/>
      <c r="N6115" s="211">
        <v>5</v>
      </c>
      <c r="O6115" s="211"/>
      <c r="P6115" s="211">
        <v>1.9E-2</v>
      </c>
      <c r="Q6115" s="211">
        <v>0.25</v>
      </c>
    </row>
    <row r="6116" spans="1:17" x14ac:dyDescent="0.25">
      <c r="A6116" s="60" t="s">
        <v>700</v>
      </c>
      <c r="B6116" s="60" t="s">
        <v>9285</v>
      </c>
      <c r="C6116" s="211"/>
      <c r="D6116" s="211"/>
      <c r="E6116" s="211">
        <v>1.2E-2</v>
      </c>
      <c r="F6116" s="211">
        <v>0.32600000000000001</v>
      </c>
      <c r="G6116" s="211">
        <v>0.53300000000000003</v>
      </c>
      <c r="H6116" s="211"/>
      <c r="I6116" s="211"/>
      <c r="J6116" s="211"/>
      <c r="K6116" s="211"/>
      <c r="L6116" s="211"/>
      <c r="M6116" s="211"/>
      <c r="N6116" s="211"/>
      <c r="O6116" s="211">
        <v>1.0660000000000001</v>
      </c>
      <c r="P6116" s="211"/>
      <c r="Q6116" s="211"/>
    </row>
    <row r="6117" spans="1:17" x14ac:dyDescent="0.25">
      <c r="A6117" s="60" t="s">
        <v>1307</v>
      </c>
      <c r="B6117" s="60" t="s">
        <v>9286</v>
      </c>
      <c r="C6117" s="211"/>
      <c r="D6117" s="211"/>
      <c r="E6117" s="211"/>
      <c r="F6117" s="211">
        <v>2.294</v>
      </c>
      <c r="G6117" s="211">
        <v>7.0880000000000001</v>
      </c>
      <c r="H6117" s="211">
        <v>0.161</v>
      </c>
      <c r="I6117" s="211">
        <v>4.3999999999999997E-2</v>
      </c>
      <c r="J6117" s="211">
        <v>0.29599999999999999</v>
      </c>
      <c r="K6117" s="211"/>
      <c r="L6117" s="211"/>
      <c r="M6117" s="211">
        <v>1.3009999999999999</v>
      </c>
      <c r="N6117" s="211"/>
      <c r="O6117" s="211"/>
      <c r="P6117" s="211"/>
      <c r="Q6117" s="211"/>
    </row>
    <row r="6118" spans="1:17" x14ac:dyDescent="0.25">
      <c r="A6118" s="60" t="s">
        <v>10714</v>
      </c>
      <c r="B6118" s="60" t="s">
        <v>10715</v>
      </c>
      <c r="C6118" s="211">
        <v>20.635999999999999</v>
      </c>
      <c r="D6118" s="211">
        <v>2.488</v>
      </c>
      <c r="E6118" s="211">
        <v>7.8360000000000003</v>
      </c>
      <c r="F6118" s="211">
        <v>0.67700000000000005</v>
      </c>
      <c r="G6118" s="211">
        <v>0.113</v>
      </c>
      <c r="H6118" s="211">
        <v>56.161999999999999</v>
      </c>
      <c r="I6118" s="211">
        <v>6.6479999999999997</v>
      </c>
      <c r="J6118" s="211">
        <v>3.0449999999999999</v>
      </c>
      <c r="K6118" s="211">
        <v>8.5719999999999992</v>
      </c>
      <c r="L6118" s="211">
        <v>6.7210000000000001</v>
      </c>
      <c r="M6118" s="211">
        <v>16.645</v>
      </c>
      <c r="N6118" s="211">
        <v>4</v>
      </c>
      <c r="O6118" s="211"/>
      <c r="P6118" s="211"/>
      <c r="Q6118" s="211">
        <v>695.41</v>
      </c>
    </row>
    <row r="6119" spans="1:17" x14ac:dyDescent="0.25">
      <c r="A6119" s="60" t="s">
        <v>10716</v>
      </c>
      <c r="B6119" s="60" t="s">
        <v>9290</v>
      </c>
      <c r="C6119" s="211">
        <v>2.7029999999999998</v>
      </c>
      <c r="D6119" s="211"/>
      <c r="E6119" s="211"/>
      <c r="F6119" s="211">
        <v>1.462</v>
      </c>
      <c r="G6119" s="211">
        <v>0.33900000000000002</v>
      </c>
      <c r="H6119" s="211"/>
      <c r="I6119" s="211"/>
      <c r="J6119" s="211"/>
      <c r="K6119" s="211"/>
      <c r="L6119" s="211"/>
      <c r="M6119" s="211"/>
      <c r="N6119" s="211"/>
      <c r="O6119" s="211"/>
      <c r="P6119" s="211"/>
      <c r="Q6119" s="211"/>
    </row>
    <row r="6120" spans="1:17" x14ac:dyDescent="0.25">
      <c r="A6120" s="60" t="s">
        <v>4362</v>
      </c>
      <c r="B6120" s="60" t="s">
        <v>9291</v>
      </c>
      <c r="C6120" s="211"/>
      <c r="D6120" s="211"/>
      <c r="E6120" s="211">
        <v>1.6060000000000001</v>
      </c>
      <c r="F6120" s="211"/>
      <c r="G6120" s="211"/>
      <c r="H6120" s="211"/>
      <c r="I6120" s="211">
        <v>0.312</v>
      </c>
      <c r="J6120" s="211">
        <v>55.600999999999999</v>
      </c>
      <c r="K6120" s="211"/>
      <c r="L6120" s="211"/>
      <c r="M6120" s="211"/>
      <c r="N6120" s="211"/>
      <c r="O6120" s="211"/>
      <c r="P6120" s="211">
        <v>20.562000000000001</v>
      </c>
      <c r="Q6120" s="211">
        <v>0.01</v>
      </c>
    </row>
    <row r="6121" spans="1:17" x14ac:dyDescent="0.25">
      <c r="A6121" s="60" t="s">
        <v>10717</v>
      </c>
      <c r="B6121" s="60" t="s">
        <v>10718</v>
      </c>
      <c r="C6121" s="211">
        <v>31.756</v>
      </c>
      <c r="D6121" s="211">
        <v>0.10100000000000001</v>
      </c>
      <c r="E6121" s="211">
        <v>0.34</v>
      </c>
      <c r="F6121" s="211">
        <v>7.1550000000000002</v>
      </c>
      <c r="G6121" s="211">
        <v>27.667000000000002</v>
      </c>
      <c r="H6121" s="211">
        <v>2.4169999999999998</v>
      </c>
      <c r="I6121" s="211">
        <v>28.544</v>
      </c>
      <c r="J6121" s="211">
        <v>13.073</v>
      </c>
      <c r="K6121" s="211">
        <v>2.7879999999999998</v>
      </c>
      <c r="L6121" s="211">
        <v>11.002000000000001</v>
      </c>
      <c r="M6121" s="211">
        <v>0.19800000000000001</v>
      </c>
      <c r="N6121" s="211"/>
      <c r="O6121" s="211"/>
      <c r="P6121" s="211"/>
      <c r="Q6121" s="211"/>
    </row>
    <row r="6122" spans="1:17" x14ac:dyDescent="0.25">
      <c r="A6122" s="60" t="s">
        <v>10719</v>
      </c>
      <c r="B6122" s="60" t="s">
        <v>10720</v>
      </c>
      <c r="C6122" s="211">
        <v>57.279000000000003</v>
      </c>
      <c r="D6122" s="211"/>
      <c r="E6122" s="211"/>
      <c r="F6122" s="211"/>
      <c r="G6122" s="211"/>
      <c r="H6122" s="211"/>
      <c r="I6122" s="211"/>
      <c r="J6122" s="211"/>
      <c r="K6122" s="211"/>
      <c r="L6122" s="211"/>
      <c r="M6122" s="211"/>
      <c r="N6122" s="211"/>
      <c r="O6122" s="211">
        <v>1.2729999999999999</v>
      </c>
      <c r="P6122" s="211">
        <v>7.0739999999999998</v>
      </c>
      <c r="Q6122" s="211">
        <v>8.7200000000000006</v>
      </c>
    </row>
    <row r="6123" spans="1:17" x14ac:dyDescent="0.25">
      <c r="A6123" s="60" t="s">
        <v>10721</v>
      </c>
      <c r="B6123" s="60" t="s">
        <v>10722</v>
      </c>
      <c r="C6123" s="211"/>
      <c r="D6123" s="211"/>
      <c r="E6123" s="211">
        <v>31.515000000000001</v>
      </c>
      <c r="F6123" s="211">
        <v>17.645</v>
      </c>
      <c r="G6123" s="211">
        <v>303.05200000000002</v>
      </c>
      <c r="H6123" s="211">
        <v>381.86799999999999</v>
      </c>
      <c r="I6123" s="211">
        <v>222.54400000000001</v>
      </c>
      <c r="J6123" s="211">
        <v>200.417</v>
      </c>
      <c r="K6123" s="211">
        <v>467.06099999999998</v>
      </c>
      <c r="L6123" s="211">
        <v>298.43299999999999</v>
      </c>
      <c r="M6123" s="211">
        <v>8.7889999999999997</v>
      </c>
      <c r="N6123" s="211"/>
      <c r="O6123" s="211"/>
      <c r="P6123" s="211"/>
      <c r="Q6123" s="211"/>
    </row>
    <row r="6124" spans="1:17" x14ac:dyDescent="0.25">
      <c r="A6124" s="60" t="s">
        <v>4481</v>
      </c>
      <c r="B6124" s="60" t="s">
        <v>9294</v>
      </c>
      <c r="C6124" s="211">
        <v>57.677</v>
      </c>
      <c r="D6124" s="211">
        <v>1.5149999999999999</v>
      </c>
      <c r="E6124" s="211">
        <v>126.42400000000001</v>
      </c>
      <c r="F6124" s="211">
        <v>161.70699999999999</v>
      </c>
      <c r="G6124" s="211">
        <v>244.48500000000001</v>
      </c>
      <c r="H6124" s="211">
        <v>347.26600000000002</v>
      </c>
      <c r="I6124" s="211">
        <v>95.792000000000002</v>
      </c>
      <c r="J6124" s="211">
        <v>56.658999999999999</v>
      </c>
      <c r="K6124" s="211">
        <v>193.33699999999999</v>
      </c>
      <c r="L6124" s="211">
        <v>42.704000000000001</v>
      </c>
      <c r="M6124" s="211"/>
      <c r="N6124" s="211">
        <v>3</v>
      </c>
      <c r="O6124" s="211"/>
      <c r="P6124" s="211">
        <v>1262.087</v>
      </c>
      <c r="Q6124" s="211">
        <v>1.1100000000000001</v>
      </c>
    </row>
    <row r="6125" spans="1:17" x14ac:dyDescent="0.25">
      <c r="A6125" s="60" t="s">
        <v>1764</v>
      </c>
      <c r="B6125" s="60" t="s">
        <v>9295</v>
      </c>
      <c r="C6125" s="211">
        <v>2.52</v>
      </c>
      <c r="D6125" s="211">
        <v>1.925</v>
      </c>
      <c r="E6125" s="211">
        <v>2.468</v>
      </c>
      <c r="F6125" s="211">
        <v>7.5229999999999997</v>
      </c>
      <c r="G6125" s="211">
        <v>268.32100000000003</v>
      </c>
      <c r="H6125" s="211">
        <v>1.4950000000000001</v>
      </c>
      <c r="I6125" s="211">
        <v>6.5629999999999997</v>
      </c>
      <c r="J6125" s="211">
        <v>9.4469999999999992</v>
      </c>
      <c r="K6125" s="211">
        <v>63.359000000000002</v>
      </c>
      <c r="L6125" s="211">
        <v>0.104</v>
      </c>
      <c r="M6125" s="211">
        <v>0</v>
      </c>
      <c r="N6125" s="211"/>
      <c r="O6125" s="211"/>
      <c r="P6125" s="211">
        <v>14.734999999999999</v>
      </c>
      <c r="Q6125" s="211">
        <v>3.67</v>
      </c>
    </row>
    <row r="6126" spans="1:17" x14ac:dyDescent="0.25">
      <c r="A6126" s="60" t="s">
        <v>1819</v>
      </c>
      <c r="B6126" s="60" t="s">
        <v>9296</v>
      </c>
      <c r="C6126" s="211"/>
      <c r="D6126" s="211"/>
      <c r="E6126" s="211"/>
      <c r="F6126" s="211"/>
      <c r="G6126" s="211">
        <v>8.1000000000000003E-2</v>
      </c>
      <c r="H6126" s="211"/>
      <c r="I6126" s="211">
        <v>0.108</v>
      </c>
      <c r="J6126" s="211">
        <v>4.7569999999999997</v>
      </c>
      <c r="K6126" s="211">
        <v>2.746</v>
      </c>
      <c r="L6126" s="211">
        <v>5.6000000000000001E-2</v>
      </c>
      <c r="M6126" s="211"/>
      <c r="N6126" s="211"/>
      <c r="O6126" s="211">
        <v>1.2E-2</v>
      </c>
      <c r="P6126" s="211"/>
      <c r="Q6126" s="211"/>
    </row>
    <row r="6127" spans="1:17" x14ac:dyDescent="0.25">
      <c r="A6127" s="60" t="s">
        <v>1644</v>
      </c>
      <c r="B6127" s="60" t="s">
        <v>9297</v>
      </c>
      <c r="C6127" s="211"/>
      <c r="D6127" s="211"/>
      <c r="E6127" s="211"/>
      <c r="F6127" s="211">
        <v>1.7999999999999999E-2</v>
      </c>
      <c r="G6127" s="211">
        <v>8.7999999999999995E-2</v>
      </c>
      <c r="H6127" s="211">
        <v>3.3239999999999998</v>
      </c>
      <c r="I6127" s="211">
        <v>0.46400000000000002</v>
      </c>
      <c r="J6127" s="211"/>
      <c r="K6127" s="211">
        <v>3.5000000000000003E-2</v>
      </c>
      <c r="L6127" s="211"/>
      <c r="M6127" s="211">
        <v>0</v>
      </c>
      <c r="N6127" s="211"/>
      <c r="O6127" s="211"/>
      <c r="P6127" s="211"/>
      <c r="Q6127" s="211"/>
    </row>
    <row r="6128" spans="1:17" x14ac:dyDescent="0.25">
      <c r="A6128" s="60" t="s">
        <v>969</v>
      </c>
      <c r="B6128" s="60" t="s">
        <v>9298</v>
      </c>
      <c r="C6128" s="211">
        <v>3.0000000000000001E-3</v>
      </c>
      <c r="D6128" s="211">
        <v>3.649</v>
      </c>
      <c r="E6128" s="211"/>
      <c r="F6128" s="211">
        <v>145.535</v>
      </c>
      <c r="G6128" s="211">
        <v>81.945999999999998</v>
      </c>
      <c r="H6128" s="211">
        <v>1.0629999999999999</v>
      </c>
      <c r="I6128" s="211">
        <v>38.433999999999997</v>
      </c>
      <c r="J6128" s="211">
        <v>3.3620000000000001</v>
      </c>
      <c r="K6128" s="211">
        <v>35.238999999999997</v>
      </c>
      <c r="L6128" s="211"/>
      <c r="M6128" s="211"/>
      <c r="N6128" s="211">
        <v>9</v>
      </c>
      <c r="O6128" s="211">
        <v>11.984999999999999</v>
      </c>
      <c r="P6128" s="211">
        <v>404.94</v>
      </c>
      <c r="Q6128" s="211">
        <v>66.739999999999995</v>
      </c>
    </row>
    <row r="6129" spans="1:17" x14ac:dyDescent="0.25">
      <c r="A6129" s="60" t="s">
        <v>1314</v>
      </c>
      <c r="B6129" s="60" t="s">
        <v>9299</v>
      </c>
      <c r="C6129" s="211">
        <v>1.982</v>
      </c>
      <c r="D6129" s="211">
        <v>3.87</v>
      </c>
      <c r="E6129" s="211">
        <v>1E-3</v>
      </c>
      <c r="F6129" s="211">
        <v>58.36</v>
      </c>
      <c r="G6129" s="211">
        <v>2.1539999999999999</v>
      </c>
      <c r="H6129" s="211">
        <v>0.53100000000000003</v>
      </c>
      <c r="I6129" s="211">
        <v>1.5429999999999999</v>
      </c>
      <c r="J6129" s="211">
        <v>2.625</v>
      </c>
      <c r="K6129" s="211">
        <v>9.2669999999999995</v>
      </c>
      <c r="L6129" s="211">
        <v>3.1349999999999998</v>
      </c>
      <c r="M6129" s="211">
        <v>0</v>
      </c>
      <c r="N6129" s="211"/>
      <c r="O6129" s="211"/>
      <c r="P6129" s="211">
        <v>0.02</v>
      </c>
      <c r="Q6129" s="211">
        <v>0.43</v>
      </c>
    </row>
    <row r="6130" spans="1:17" x14ac:dyDescent="0.25">
      <c r="A6130" s="60" t="s">
        <v>1532</v>
      </c>
      <c r="B6130" s="60" t="s">
        <v>9300</v>
      </c>
      <c r="C6130" s="211">
        <v>17.765000000000001</v>
      </c>
      <c r="D6130" s="211">
        <v>2.2240000000000002</v>
      </c>
      <c r="E6130" s="211">
        <v>0.85699999999999998</v>
      </c>
      <c r="F6130" s="211">
        <v>19.678999999999998</v>
      </c>
      <c r="G6130" s="211">
        <v>49.936999999999998</v>
      </c>
      <c r="H6130" s="211"/>
      <c r="I6130" s="211">
        <v>1.07</v>
      </c>
      <c r="J6130" s="211">
        <v>0.99399999999999999</v>
      </c>
      <c r="K6130" s="211">
        <v>5.6719999999999997</v>
      </c>
      <c r="L6130" s="211">
        <v>116.514</v>
      </c>
      <c r="M6130" s="211">
        <v>0</v>
      </c>
      <c r="N6130" s="211">
        <v>25</v>
      </c>
      <c r="O6130" s="211"/>
      <c r="P6130" s="211"/>
      <c r="Q6130" s="211"/>
    </row>
    <row r="6131" spans="1:17" x14ac:dyDescent="0.25">
      <c r="A6131" s="60" t="s">
        <v>1696</v>
      </c>
      <c r="B6131" s="60" t="s">
        <v>9301</v>
      </c>
      <c r="C6131" s="211">
        <v>8.1000000000000003E-2</v>
      </c>
      <c r="D6131" s="211">
        <v>4.6180000000000003</v>
      </c>
      <c r="E6131" s="211"/>
      <c r="F6131" s="211">
        <v>0.30499999999999999</v>
      </c>
      <c r="G6131" s="211">
        <v>6.6589999999999998</v>
      </c>
      <c r="H6131" s="211">
        <v>54.134999999999998</v>
      </c>
      <c r="I6131" s="211">
        <v>4.3319999999999999</v>
      </c>
      <c r="J6131" s="211">
        <v>7.0460000000000003</v>
      </c>
      <c r="K6131" s="211">
        <v>199.22399999999999</v>
      </c>
      <c r="L6131" s="211"/>
      <c r="M6131" s="211">
        <v>7.0999999999999994E-2</v>
      </c>
      <c r="N6131" s="211">
        <v>2</v>
      </c>
      <c r="O6131" s="211"/>
      <c r="P6131" s="211"/>
      <c r="Q6131" s="211">
        <v>13.7</v>
      </c>
    </row>
    <row r="6132" spans="1:17" x14ac:dyDescent="0.25">
      <c r="A6132" s="60" t="s">
        <v>1941</v>
      </c>
      <c r="B6132" s="60" t="s">
        <v>9302</v>
      </c>
      <c r="C6132" s="211">
        <v>6.5000000000000002E-2</v>
      </c>
      <c r="D6132" s="211"/>
      <c r="E6132" s="211"/>
      <c r="F6132" s="211"/>
      <c r="G6132" s="211">
        <v>6.7160000000000002</v>
      </c>
      <c r="H6132" s="211"/>
      <c r="I6132" s="211">
        <v>0.20799999999999999</v>
      </c>
      <c r="J6132" s="211">
        <v>4.2290000000000001</v>
      </c>
      <c r="K6132" s="211">
        <v>53.512999999999998</v>
      </c>
      <c r="L6132" s="211"/>
      <c r="M6132" s="211">
        <v>0</v>
      </c>
      <c r="N6132" s="211"/>
      <c r="O6132" s="211"/>
      <c r="P6132" s="211"/>
      <c r="Q6132" s="211">
        <v>0.61</v>
      </c>
    </row>
    <row r="6133" spans="1:17" x14ac:dyDescent="0.25">
      <c r="A6133" s="60" t="s">
        <v>4710</v>
      </c>
      <c r="B6133" s="60" t="s">
        <v>9303</v>
      </c>
      <c r="C6133" s="211"/>
      <c r="D6133" s="211"/>
      <c r="E6133" s="211"/>
      <c r="F6133" s="211"/>
      <c r="G6133" s="211"/>
      <c r="H6133" s="211"/>
      <c r="I6133" s="211"/>
      <c r="J6133" s="211"/>
      <c r="K6133" s="211">
        <v>2.1509999999999998</v>
      </c>
      <c r="L6133" s="211"/>
      <c r="M6133" s="211"/>
      <c r="N6133" s="211"/>
      <c r="O6133" s="211"/>
      <c r="P6133" s="211"/>
      <c r="Q6133" s="211"/>
    </row>
    <row r="6134" spans="1:17" x14ac:dyDescent="0.25">
      <c r="A6134" s="60" t="s">
        <v>4323</v>
      </c>
      <c r="B6134" s="60" t="s">
        <v>9305</v>
      </c>
      <c r="C6134" s="211"/>
      <c r="D6134" s="211">
        <v>3.8610000000000002</v>
      </c>
      <c r="E6134" s="211"/>
      <c r="F6134" s="211">
        <v>0.40899999999999997</v>
      </c>
      <c r="G6134" s="211"/>
      <c r="H6134" s="211"/>
      <c r="I6134" s="211">
        <v>8.0000000000000002E-3</v>
      </c>
      <c r="J6134" s="211">
        <v>1.7999999999999999E-2</v>
      </c>
      <c r="K6134" s="211"/>
      <c r="L6134" s="211"/>
      <c r="M6134" s="211"/>
      <c r="N6134" s="211"/>
      <c r="O6134" s="211"/>
      <c r="P6134" s="211"/>
      <c r="Q6134" s="211"/>
    </row>
    <row r="6135" spans="1:17" x14ac:dyDescent="0.25">
      <c r="A6135" s="60" t="s">
        <v>4324</v>
      </c>
      <c r="B6135" s="60" t="s">
        <v>9307</v>
      </c>
      <c r="C6135" s="211"/>
      <c r="D6135" s="211"/>
      <c r="E6135" s="211"/>
      <c r="F6135" s="211"/>
      <c r="G6135" s="211"/>
      <c r="H6135" s="211"/>
      <c r="I6135" s="211"/>
      <c r="J6135" s="211"/>
      <c r="K6135" s="211">
        <v>0.69</v>
      </c>
      <c r="L6135" s="211"/>
      <c r="M6135" s="211"/>
      <c r="N6135" s="211"/>
      <c r="O6135" s="211"/>
      <c r="P6135" s="211"/>
      <c r="Q6135" s="211"/>
    </row>
    <row r="6136" spans="1:17" x14ac:dyDescent="0.25">
      <c r="A6136" s="60" t="s">
        <v>10723</v>
      </c>
      <c r="B6136" s="60" t="s">
        <v>10724</v>
      </c>
      <c r="C6136" s="211"/>
      <c r="D6136" s="211">
        <v>1.7000000000000001E-2</v>
      </c>
      <c r="E6136" s="211"/>
      <c r="F6136" s="211"/>
      <c r="G6136" s="211"/>
      <c r="H6136" s="211"/>
      <c r="I6136" s="211">
        <v>0.48799999999999999</v>
      </c>
      <c r="J6136" s="211"/>
      <c r="K6136" s="211"/>
      <c r="L6136" s="211"/>
      <c r="M6136" s="211"/>
      <c r="N6136" s="211"/>
      <c r="O6136" s="211"/>
      <c r="P6136" s="211"/>
      <c r="Q6136" s="211"/>
    </row>
    <row r="6137" spans="1:17" x14ac:dyDescent="0.25">
      <c r="A6137" s="60" t="s">
        <v>4629</v>
      </c>
      <c r="B6137" s="60" t="s">
        <v>9310</v>
      </c>
      <c r="C6137" s="211">
        <v>7.0000000000000001E-3</v>
      </c>
      <c r="D6137" s="211">
        <v>18.068000000000001</v>
      </c>
      <c r="E6137" s="211"/>
      <c r="F6137" s="211"/>
      <c r="G6137" s="211">
        <v>0.09</v>
      </c>
      <c r="H6137" s="211"/>
      <c r="I6137" s="211">
        <v>1.214</v>
      </c>
      <c r="J6137" s="211">
        <v>2.4820000000000002</v>
      </c>
      <c r="K6137" s="211">
        <v>0.34899999999999998</v>
      </c>
      <c r="L6137" s="211">
        <v>4.2000000000000003E-2</v>
      </c>
      <c r="M6137" s="211"/>
      <c r="N6137" s="211"/>
      <c r="O6137" s="211"/>
      <c r="P6137" s="211">
        <v>7.0000000000000007E-2</v>
      </c>
      <c r="Q6137" s="211"/>
    </row>
    <row r="6138" spans="1:17" x14ac:dyDescent="0.25">
      <c r="A6138" s="60" t="s">
        <v>4435</v>
      </c>
      <c r="B6138" s="60" t="s">
        <v>9312</v>
      </c>
      <c r="C6138" s="211"/>
      <c r="D6138" s="211">
        <v>1.0999999999999999E-2</v>
      </c>
      <c r="E6138" s="211"/>
      <c r="F6138" s="211"/>
      <c r="G6138" s="211"/>
      <c r="H6138" s="211"/>
      <c r="I6138" s="211"/>
      <c r="J6138" s="211"/>
      <c r="K6138" s="211">
        <v>0.77500000000000002</v>
      </c>
      <c r="L6138" s="211"/>
      <c r="M6138" s="211"/>
      <c r="N6138" s="211"/>
      <c r="O6138" s="211"/>
      <c r="P6138" s="211"/>
      <c r="Q6138" s="211"/>
    </row>
    <row r="6139" spans="1:17" x14ac:dyDescent="0.25">
      <c r="A6139" s="60" t="s">
        <v>10725</v>
      </c>
      <c r="B6139" s="60" t="s">
        <v>10726</v>
      </c>
      <c r="C6139" s="211"/>
      <c r="D6139" s="211"/>
      <c r="E6139" s="211"/>
      <c r="F6139" s="211">
        <v>0.04</v>
      </c>
      <c r="G6139" s="211">
        <v>3.4830000000000001</v>
      </c>
      <c r="H6139" s="211"/>
      <c r="I6139" s="211"/>
      <c r="J6139" s="211">
        <v>4.0609999999999999</v>
      </c>
      <c r="K6139" s="211"/>
      <c r="L6139" s="211"/>
      <c r="M6139" s="211"/>
      <c r="N6139" s="211"/>
      <c r="O6139" s="211"/>
      <c r="P6139" s="211"/>
      <c r="Q6139" s="211"/>
    </row>
    <row r="6140" spans="1:17" x14ac:dyDescent="0.25">
      <c r="A6140" s="60" t="s">
        <v>4672</v>
      </c>
      <c r="B6140" s="60" t="s">
        <v>9315</v>
      </c>
      <c r="C6140" s="211"/>
      <c r="D6140" s="211"/>
      <c r="E6140" s="211"/>
      <c r="F6140" s="211">
        <v>2.7050000000000001</v>
      </c>
      <c r="G6140" s="211">
        <v>4.4999999999999998E-2</v>
      </c>
      <c r="H6140" s="211">
        <v>21.972000000000001</v>
      </c>
      <c r="I6140" s="211">
        <v>37.252000000000002</v>
      </c>
      <c r="J6140" s="211"/>
      <c r="K6140" s="211">
        <v>8.2650000000000006</v>
      </c>
      <c r="L6140" s="211"/>
      <c r="M6140" s="211"/>
      <c r="N6140" s="211"/>
      <c r="O6140" s="211"/>
      <c r="P6140" s="211"/>
      <c r="Q6140" s="211"/>
    </row>
    <row r="6141" spans="1:17" x14ac:dyDescent="0.25">
      <c r="A6141" s="60" t="s">
        <v>4673</v>
      </c>
      <c r="B6141" s="60" t="s">
        <v>9316</v>
      </c>
      <c r="C6141" s="211"/>
      <c r="D6141" s="211"/>
      <c r="E6141" s="211">
        <v>0.06</v>
      </c>
      <c r="F6141" s="211">
        <v>0.19700000000000001</v>
      </c>
      <c r="G6141" s="211">
        <v>14.794</v>
      </c>
      <c r="H6141" s="211">
        <v>10.926</v>
      </c>
      <c r="I6141" s="211">
        <v>6.9619999999999997</v>
      </c>
      <c r="J6141" s="211">
        <v>0.73699999999999999</v>
      </c>
      <c r="K6141" s="211">
        <v>0.45</v>
      </c>
      <c r="L6141" s="211"/>
      <c r="M6141" s="211"/>
      <c r="N6141" s="211"/>
      <c r="O6141" s="211"/>
      <c r="P6141" s="211"/>
      <c r="Q6141" s="211"/>
    </row>
    <row r="6142" spans="1:17" x14ac:dyDescent="0.25">
      <c r="A6142" s="60" t="s">
        <v>2846</v>
      </c>
      <c r="B6142" s="60" t="s">
        <v>9317</v>
      </c>
      <c r="C6142" s="211">
        <v>19.8</v>
      </c>
      <c r="D6142" s="211">
        <v>1.0940000000000001</v>
      </c>
      <c r="E6142" s="211">
        <v>60.448</v>
      </c>
      <c r="F6142" s="211">
        <v>17.529</v>
      </c>
      <c r="G6142" s="211">
        <v>38.011000000000003</v>
      </c>
      <c r="H6142" s="211">
        <v>12.257999999999999</v>
      </c>
      <c r="I6142" s="211">
        <v>35.203000000000003</v>
      </c>
      <c r="J6142" s="211">
        <v>6.4989999999999997</v>
      </c>
      <c r="K6142" s="211">
        <v>20.143000000000001</v>
      </c>
      <c r="L6142" s="211">
        <v>6.726</v>
      </c>
      <c r="M6142" s="211"/>
      <c r="N6142" s="211">
        <v>7</v>
      </c>
      <c r="O6142" s="211"/>
      <c r="P6142" s="211"/>
      <c r="Q6142" s="211"/>
    </row>
    <row r="6143" spans="1:17" x14ac:dyDescent="0.25">
      <c r="A6143" s="60" t="s">
        <v>788</v>
      </c>
      <c r="B6143" s="60" t="s">
        <v>9318</v>
      </c>
      <c r="C6143" s="211">
        <v>4.9820000000000002</v>
      </c>
      <c r="D6143" s="211">
        <v>1.502</v>
      </c>
      <c r="E6143" s="211">
        <v>11.718999999999999</v>
      </c>
      <c r="F6143" s="211">
        <v>9.4789999999999992</v>
      </c>
      <c r="G6143" s="211">
        <v>8.2270000000000003</v>
      </c>
      <c r="H6143" s="211">
        <v>2.5129999999999999</v>
      </c>
      <c r="I6143" s="211">
        <v>14.157999999999999</v>
      </c>
      <c r="J6143" s="211">
        <v>2.4359999999999999</v>
      </c>
      <c r="K6143" s="211">
        <v>2.379</v>
      </c>
      <c r="L6143" s="211">
        <v>21.260999999999999</v>
      </c>
      <c r="M6143" s="211">
        <v>0.19600000000000001</v>
      </c>
      <c r="N6143" s="211">
        <v>16</v>
      </c>
      <c r="O6143" s="211">
        <v>11.760999999999999</v>
      </c>
      <c r="P6143" s="211">
        <v>11.228</v>
      </c>
      <c r="Q6143" s="211">
        <v>41.77</v>
      </c>
    </row>
    <row r="6144" spans="1:17" x14ac:dyDescent="0.25">
      <c r="A6144" s="60" t="s">
        <v>3316</v>
      </c>
      <c r="B6144" s="60" t="s">
        <v>9319</v>
      </c>
      <c r="C6144" s="211"/>
      <c r="D6144" s="211"/>
      <c r="E6144" s="211">
        <v>4.117</v>
      </c>
      <c r="F6144" s="211"/>
      <c r="G6144" s="211"/>
      <c r="H6144" s="211"/>
      <c r="I6144" s="211">
        <v>1.8580000000000001</v>
      </c>
      <c r="J6144" s="211">
        <v>4.6879999999999997</v>
      </c>
      <c r="K6144" s="211">
        <v>0.187</v>
      </c>
      <c r="L6144" s="211"/>
      <c r="M6144" s="211"/>
      <c r="N6144" s="211"/>
      <c r="O6144" s="211"/>
      <c r="P6144" s="211"/>
      <c r="Q6144" s="211"/>
    </row>
    <row r="6145" spans="1:17" x14ac:dyDescent="0.25">
      <c r="A6145" s="60" t="s">
        <v>2579</v>
      </c>
      <c r="B6145" s="60" t="s">
        <v>9320</v>
      </c>
      <c r="C6145" s="211"/>
      <c r="D6145" s="211"/>
      <c r="E6145" s="211">
        <v>1.091</v>
      </c>
      <c r="F6145" s="211"/>
      <c r="G6145" s="211"/>
      <c r="H6145" s="211"/>
      <c r="I6145" s="211">
        <v>10.093</v>
      </c>
      <c r="J6145" s="211">
        <v>0.191</v>
      </c>
      <c r="K6145" s="211">
        <v>0.63</v>
      </c>
      <c r="L6145" s="211">
        <v>0.33500000000000002</v>
      </c>
      <c r="M6145" s="211">
        <v>0</v>
      </c>
      <c r="N6145" s="211"/>
      <c r="O6145" s="211"/>
      <c r="P6145" s="211"/>
      <c r="Q6145" s="211"/>
    </row>
    <row r="6146" spans="1:17" x14ac:dyDescent="0.25">
      <c r="A6146" s="60" t="s">
        <v>4632</v>
      </c>
      <c r="B6146" s="60" t="s">
        <v>9321</v>
      </c>
      <c r="C6146" s="211"/>
      <c r="D6146" s="211"/>
      <c r="E6146" s="211"/>
      <c r="F6146" s="211"/>
      <c r="G6146" s="211"/>
      <c r="H6146" s="211">
        <v>9.6000000000000002E-2</v>
      </c>
      <c r="I6146" s="211">
        <v>0.156</v>
      </c>
      <c r="J6146" s="211">
        <v>0.253</v>
      </c>
      <c r="K6146" s="211">
        <v>0.16200000000000001</v>
      </c>
      <c r="L6146" s="211">
        <v>0.253</v>
      </c>
      <c r="M6146" s="211"/>
      <c r="N6146" s="211"/>
      <c r="O6146" s="211"/>
      <c r="P6146" s="211"/>
      <c r="Q6146" s="211"/>
    </row>
    <row r="6147" spans="1:17" x14ac:dyDescent="0.25">
      <c r="A6147" s="60" t="s">
        <v>4325</v>
      </c>
      <c r="B6147" s="60" t="s">
        <v>9322</v>
      </c>
      <c r="C6147" s="211"/>
      <c r="D6147" s="211">
        <v>2.3E-2</v>
      </c>
      <c r="E6147" s="211"/>
      <c r="F6147" s="211"/>
      <c r="G6147" s="211"/>
      <c r="H6147" s="211"/>
      <c r="I6147" s="211"/>
      <c r="J6147" s="211"/>
      <c r="K6147" s="211"/>
      <c r="L6147" s="211"/>
      <c r="M6147" s="211"/>
      <c r="N6147" s="211"/>
      <c r="O6147" s="211"/>
      <c r="P6147" s="211"/>
      <c r="Q6147" s="211"/>
    </row>
    <row r="6148" spans="1:17" x14ac:dyDescent="0.25">
      <c r="A6148" s="60" t="s">
        <v>4633</v>
      </c>
      <c r="B6148" s="60" t="s">
        <v>9323</v>
      </c>
      <c r="C6148" s="211"/>
      <c r="D6148" s="211"/>
      <c r="E6148" s="211"/>
      <c r="F6148" s="211"/>
      <c r="G6148" s="211"/>
      <c r="H6148" s="211"/>
      <c r="I6148" s="211">
        <v>0.83799999999999997</v>
      </c>
      <c r="J6148" s="211">
        <v>0.16300000000000001</v>
      </c>
      <c r="K6148" s="211"/>
      <c r="L6148" s="211"/>
      <c r="M6148" s="211"/>
      <c r="N6148" s="211"/>
      <c r="O6148" s="211"/>
      <c r="P6148" s="211"/>
      <c r="Q6148" s="211"/>
    </row>
    <row r="6149" spans="1:17" x14ac:dyDescent="0.25">
      <c r="A6149" s="60" t="s">
        <v>4404</v>
      </c>
      <c r="B6149" s="60" t="s">
        <v>9324</v>
      </c>
      <c r="C6149" s="211"/>
      <c r="D6149" s="211">
        <v>3.6280000000000001</v>
      </c>
      <c r="E6149" s="211"/>
      <c r="F6149" s="211">
        <v>1.399</v>
      </c>
      <c r="G6149" s="211"/>
      <c r="H6149" s="211"/>
      <c r="I6149" s="211">
        <v>0.41599999999999998</v>
      </c>
      <c r="J6149" s="211">
        <v>0.153</v>
      </c>
      <c r="K6149" s="211">
        <v>0.91900000000000004</v>
      </c>
      <c r="L6149" s="211"/>
      <c r="M6149" s="211"/>
      <c r="N6149" s="211"/>
      <c r="O6149" s="211"/>
      <c r="P6149" s="211">
        <v>0.02</v>
      </c>
      <c r="Q6149" s="211"/>
    </row>
    <row r="6150" spans="1:17" x14ac:dyDescent="0.25">
      <c r="A6150" s="60" t="s">
        <v>4763</v>
      </c>
      <c r="B6150" s="60" t="s">
        <v>9326</v>
      </c>
      <c r="C6150" s="211">
        <v>11.983000000000001</v>
      </c>
      <c r="D6150" s="211">
        <v>1.4E-2</v>
      </c>
      <c r="E6150" s="211">
        <v>0.27400000000000002</v>
      </c>
      <c r="F6150" s="211">
        <v>1.08</v>
      </c>
      <c r="G6150" s="211"/>
      <c r="H6150" s="211">
        <v>1.2390000000000001</v>
      </c>
      <c r="I6150" s="211">
        <v>6.6230000000000002</v>
      </c>
      <c r="J6150" s="211"/>
      <c r="K6150" s="211">
        <v>8.8960000000000008</v>
      </c>
      <c r="L6150" s="211">
        <v>0.16900000000000001</v>
      </c>
      <c r="M6150" s="211">
        <v>0.28599999999999998</v>
      </c>
      <c r="N6150" s="211"/>
      <c r="O6150" s="211"/>
      <c r="P6150" s="211"/>
      <c r="Q6150" s="211"/>
    </row>
    <row r="6151" spans="1:17" x14ac:dyDescent="0.25">
      <c r="A6151" s="60" t="s">
        <v>4317</v>
      </c>
      <c r="B6151" s="60" t="s">
        <v>9327</v>
      </c>
      <c r="C6151" s="211">
        <v>5.03</v>
      </c>
      <c r="D6151" s="211">
        <v>0.22</v>
      </c>
      <c r="E6151" s="211">
        <v>4.2210000000000001</v>
      </c>
      <c r="F6151" s="211">
        <v>6.048</v>
      </c>
      <c r="G6151" s="211">
        <v>2.63</v>
      </c>
      <c r="H6151" s="211">
        <v>0.159</v>
      </c>
      <c r="I6151" s="211">
        <v>11.247</v>
      </c>
      <c r="J6151" s="211"/>
      <c r="K6151" s="211">
        <v>0.50600000000000001</v>
      </c>
      <c r="L6151" s="211"/>
      <c r="M6151" s="211"/>
      <c r="N6151" s="211"/>
      <c r="O6151" s="211"/>
      <c r="P6151" s="211"/>
      <c r="Q6151" s="211"/>
    </row>
    <row r="6152" spans="1:17" x14ac:dyDescent="0.25">
      <c r="A6152" s="60" t="s">
        <v>10727</v>
      </c>
      <c r="B6152" s="60" t="s">
        <v>10728</v>
      </c>
      <c r="C6152" s="211">
        <v>0.48899999999999999</v>
      </c>
      <c r="D6152" s="211">
        <v>0.308</v>
      </c>
      <c r="E6152" s="211">
        <v>4.8000000000000001E-2</v>
      </c>
      <c r="F6152" s="211">
        <v>0.18099999999999999</v>
      </c>
      <c r="G6152" s="211">
        <v>0.30099999999999999</v>
      </c>
      <c r="H6152" s="211"/>
      <c r="I6152" s="211">
        <v>0.32800000000000001</v>
      </c>
      <c r="J6152" s="211"/>
      <c r="K6152" s="211"/>
      <c r="L6152" s="211"/>
      <c r="M6152" s="211"/>
      <c r="N6152" s="211"/>
      <c r="O6152" s="211"/>
      <c r="P6152" s="211"/>
      <c r="Q6152" s="211"/>
    </row>
    <row r="6153" spans="1:17" x14ac:dyDescent="0.25">
      <c r="A6153" s="60" t="s">
        <v>10729</v>
      </c>
      <c r="B6153" s="60" t="s">
        <v>10730</v>
      </c>
      <c r="C6153" s="211">
        <v>1.9890000000000001</v>
      </c>
      <c r="D6153" s="211"/>
      <c r="E6153" s="211"/>
      <c r="F6153" s="211"/>
      <c r="G6153" s="211"/>
      <c r="H6153" s="211"/>
      <c r="I6153" s="211"/>
      <c r="J6153" s="211"/>
      <c r="K6153" s="211"/>
      <c r="L6153" s="211"/>
      <c r="M6153" s="211"/>
      <c r="N6153" s="211"/>
      <c r="O6153" s="211"/>
      <c r="P6153" s="211"/>
      <c r="Q6153" s="211"/>
    </row>
    <row r="6154" spans="1:17" x14ac:dyDescent="0.25">
      <c r="A6154" s="60" t="s">
        <v>10731</v>
      </c>
      <c r="B6154" s="60" t="s">
        <v>10732</v>
      </c>
      <c r="C6154" s="211"/>
      <c r="D6154" s="211"/>
      <c r="E6154" s="211"/>
      <c r="F6154" s="211">
        <v>0.55200000000000005</v>
      </c>
      <c r="G6154" s="211"/>
      <c r="H6154" s="211"/>
      <c r="I6154" s="211"/>
      <c r="J6154" s="211"/>
      <c r="K6154" s="211"/>
      <c r="L6154" s="211"/>
      <c r="M6154" s="211"/>
      <c r="N6154" s="211"/>
      <c r="O6154" s="211"/>
      <c r="P6154" s="211"/>
      <c r="Q6154" s="211"/>
    </row>
    <row r="6155" spans="1:17" x14ac:dyDescent="0.25">
      <c r="A6155" s="60" t="s">
        <v>10733</v>
      </c>
      <c r="B6155" s="60" t="s">
        <v>10734</v>
      </c>
      <c r="C6155" s="211"/>
      <c r="D6155" s="211">
        <v>0.61799999999999999</v>
      </c>
      <c r="E6155" s="211">
        <v>1.038</v>
      </c>
      <c r="F6155" s="211"/>
      <c r="G6155" s="211">
        <v>0.76500000000000001</v>
      </c>
      <c r="H6155" s="211">
        <v>279.221</v>
      </c>
      <c r="I6155" s="211">
        <v>39.834000000000003</v>
      </c>
      <c r="J6155" s="211">
        <v>256.05500000000001</v>
      </c>
      <c r="K6155" s="211">
        <v>3.2519999999999998</v>
      </c>
      <c r="L6155" s="211">
        <v>3.0000000000000001E-3</v>
      </c>
      <c r="M6155" s="211"/>
      <c r="N6155" s="211"/>
      <c r="O6155" s="211"/>
      <c r="P6155" s="211">
        <v>1.04</v>
      </c>
      <c r="Q6155" s="211">
        <v>0.56000000000000005</v>
      </c>
    </row>
    <row r="6156" spans="1:17" x14ac:dyDescent="0.25">
      <c r="A6156" s="60" t="s">
        <v>4250</v>
      </c>
      <c r="B6156" s="60" t="s">
        <v>9338</v>
      </c>
      <c r="C6156" s="211">
        <v>1.4179999999999999</v>
      </c>
      <c r="D6156" s="211"/>
      <c r="E6156" s="211">
        <v>99.521000000000001</v>
      </c>
      <c r="F6156" s="211">
        <v>59.225000000000001</v>
      </c>
      <c r="G6156" s="211">
        <v>360.50299999999999</v>
      </c>
      <c r="H6156" s="211">
        <v>0.21</v>
      </c>
      <c r="I6156" s="211">
        <v>21.032</v>
      </c>
      <c r="J6156" s="211">
        <v>12.435</v>
      </c>
      <c r="K6156" s="211">
        <v>47.38</v>
      </c>
      <c r="L6156" s="211">
        <v>27.619</v>
      </c>
      <c r="M6156" s="211"/>
      <c r="N6156" s="211">
        <v>1</v>
      </c>
      <c r="O6156" s="211"/>
      <c r="P6156" s="211"/>
      <c r="Q6156" s="211"/>
    </row>
    <row r="6157" spans="1:17" x14ac:dyDescent="0.25">
      <c r="A6157" s="60" t="s">
        <v>4251</v>
      </c>
      <c r="B6157" s="60" t="s">
        <v>9339</v>
      </c>
      <c r="C6157" s="211">
        <v>73.87</v>
      </c>
      <c r="D6157" s="211">
        <v>21.247</v>
      </c>
      <c r="E6157" s="211">
        <v>244.244</v>
      </c>
      <c r="F6157" s="211">
        <v>382.85599999999999</v>
      </c>
      <c r="G6157" s="211">
        <v>112.173</v>
      </c>
      <c r="H6157" s="211">
        <v>75.001999999999995</v>
      </c>
      <c r="I6157" s="211">
        <v>246.108</v>
      </c>
      <c r="J6157" s="211">
        <v>742.12</v>
      </c>
      <c r="K6157" s="211">
        <v>495.029</v>
      </c>
      <c r="L6157" s="211">
        <v>1581.739</v>
      </c>
      <c r="M6157" s="211"/>
      <c r="N6157" s="211"/>
      <c r="O6157" s="211"/>
      <c r="P6157" s="211">
        <v>1912.36</v>
      </c>
      <c r="Q6157" s="211">
        <v>369.16</v>
      </c>
    </row>
    <row r="6158" spans="1:17" x14ac:dyDescent="0.25">
      <c r="A6158" s="60" t="s">
        <v>4677</v>
      </c>
      <c r="B6158" s="60" t="s">
        <v>9340</v>
      </c>
      <c r="C6158" s="211">
        <v>42.841999999999999</v>
      </c>
      <c r="D6158" s="211">
        <v>3.089</v>
      </c>
      <c r="E6158" s="211">
        <v>145.07499999999999</v>
      </c>
      <c r="F6158" s="211"/>
      <c r="G6158" s="211">
        <v>2477.5619999999999</v>
      </c>
      <c r="H6158" s="211"/>
      <c r="I6158" s="211"/>
      <c r="J6158" s="211"/>
      <c r="K6158" s="211">
        <v>1.488</v>
      </c>
      <c r="L6158" s="211"/>
      <c r="M6158" s="211"/>
      <c r="N6158" s="211"/>
      <c r="O6158" s="211"/>
      <c r="P6158" s="211"/>
      <c r="Q6158" s="211">
        <v>0.71</v>
      </c>
    </row>
    <row r="6159" spans="1:17" x14ac:dyDescent="0.25">
      <c r="A6159" s="60" t="s">
        <v>617</v>
      </c>
      <c r="B6159" s="60" t="s">
        <v>9342</v>
      </c>
      <c r="C6159" s="211">
        <v>7.1269999999999998</v>
      </c>
      <c r="D6159" s="211"/>
      <c r="E6159" s="211">
        <v>12.837</v>
      </c>
      <c r="F6159" s="211">
        <v>130.828</v>
      </c>
      <c r="G6159" s="211"/>
      <c r="H6159" s="211">
        <v>0.46200000000000002</v>
      </c>
      <c r="I6159" s="211">
        <v>2.93</v>
      </c>
      <c r="J6159" s="211">
        <v>1.0509999999999999</v>
      </c>
      <c r="K6159" s="211">
        <v>5.1999999999999998E-2</v>
      </c>
      <c r="L6159" s="211">
        <v>19.399000000000001</v>
      </c>
      <c r="M6159" s="211">
        <v>0</v>
      </c>
      <c r="N6159" s="211">
        <v>72</v>
      </c>
      <c r="O6159" s="211">
        <v>4.4690000000000003</v>
      </c>
      <c r="P6159" s="211">
        <v>555.91099999999994</v>
      </c>
      <c r="Q6159" s="211">
        <v>173.58</v>
      </c>
    </row>
    <row r="6160" spans="1:17" x14ac:dyDescent="0.25">
      <c r="A6160" s="60" t="s">
        <v>341</v>
      </c>
      <c r="B6160" s="60" t="s">
        <v>9343</v>
      </c>
      <c r="C6160" s="211"/>
      <c r="D6160" s="211"/>
      <c r="E6160" s="211">
        <v>13.398</v>
      </c>
      <c r="F6160" s="211">
        <v>7.53</v>
      </c>
      <c r="G6160" s="211">
        <v>0.14899999999999999</v>
      </c>
      <c r="H6160" s="211"/>
      <c r="I6160" s="211">
        <v>5.8129999999999997</v>
      </c>
      <c r="J6160" s="211">
        <v>2.597</v>
      </c>
      <c r="K6160" s="211"/>
      <c r="L6160" s="211">
        <v>6.24</v>
      </c>
      <c r="M6160" s="211">
        <v>30.895</v>
      </c>
      <c r="N6160" s="211">
        <v>157</v>
      </c>
      <c r="O6160" s="211">
        <v>11.843999999999999</v>
      </c>
      <c r="P6160" s="211">
        <v>200.32</v>
      </c>
      <c r="Q6160" s="211">
        <v>23.18</v>
      </c>
    </row>
    <row r="6161" spans="1:17" x14ac:dyDescent="0.25">
      <c r="A6161" s="60" t="s">
        <v>1894</v>
      </c>
      <c r="B6161" s="60" t="s">
        <v>9344</v>
      </c>
      <c r="C6161" s="211"/>
      <c r="D6161" s="211"/>
      <c r="E6161" s="211"/>
      <c r="F6161" s="211"/>
      <c r="G6161" s="211"/>
      <c r="H6161" s="211"/>
      <c r="I6161" s="211">
        <v>0.44700000000000001</v>
      </c>
      <c r="J6161" s="211">
        <v>40.447000000000003</v>
      </c>
      <c r="K6161" s="211"/>
      <c r="L6161" s="211">
        <v>363.673</v>
      </c>
      <c r="M6161" s="211"/>
      <c r="N6161" s="211">
        <v>64</v>
      </c>
      <c r="O6161" s="211"/>
      <c r="P6161" s="211">
        <v>37.189</v>
      </c>
      <c r="Q6161" s="211"/>
    </row>
    <row r="6162" spans="1:17" x14ac:dyDescent="0.25">
      <c r="A6162" s="60" t="s">
        <v>10735</v>
      </c>
      <c r="B6162" s="60" t="s">
        <v>10736</v>
      </c>
      <c r="C6162" s="211"/>
      <c r="D6162" s="211"/>
      <c r="E6162" s="211"/>
      <c r="F6162" s="211"/>
      <c r="G6162" s="211">
        <v>12.363</v>
      </c>
      <c r="H6162" s="211">
        <v>2.8130000000000002</v>
      </c>
      <c r="I6162" s="211">
        <v>3.9079999999999999</v>
      </c>
      <c r="J6162" s="211">
        <v>10.964</v>
      </c>
      <c r="K6162" s="211"/>
      <c r="L6162" s="211"/>
      <c r="M6162" s="211"/>
      <c r="N6162" s="211"/>
      <c r="O6162" s="211"/>
      <c r="P6162" s="211">
        <v>1.2E-2</v>
      </c>
      <c r="Q6162" s="211"/>
    </row>
    <row r="6163" spans="1:17" x14ac:dyDescent="0.25">
      <c r="A6163" s="60" t="s">
        <v>1948</v>
      </c>
      <c r="B6163" s="60" t="s">
        <v>9347</v>
      </c>
      <c r="C6163" s="211"/>
      <c r="D6163" s="211"/>
      <c r="E6163" s="211">
        <v>13.406000000000001</v>
      </c>
      <c r="F6163" s="211">
        <v>2.448</v>
      </c>
      <c r="G6163" s="211">
        <v>10.199999999999999</v>
      </c>
      <c r="H6163" s="211">
        <v>2.2029999999999998</v>
      </c>
      <c r="I6163" s="211">
        <v>3.532</v>
      </c>
      <c r="J6163" s="211">
        <v>2.9279999999999999</v>
      </c>
      <c r="K6163" s="211">
        <v>3.294</v>
      </c>
      <c r="L6163" s="211">
        <v>10.385999999999999</v>
      </c>
      <c r="M6163" s="211">
        <v>0.36599999999999999</v>
      </c>
      <c r="N6163" s="211">
        <v>1</v>
      </c>
      <c r="O6163" s="211"/>
      <c r="P6163" s="211">
        <v>3.62</v>
      </c>
      <c r="Q6163" s="211">
        <v>0.1</v>
      </c>
    </row>
    <row r="6164" spans="1:17" x14ac:dyDescent="0.25">
      <c r="A6164" s="60" t="s">
        <v>1840</v>
      </c>
      <c r="B6164" s="60" t="s">
        <v>9348</v>
      </c>
      <c r="C6164" s="211">
        <v>1.0999999999999999E-2</v>
      </c>
      <c r="D6164" s="211"/>
      <c r="E6164" s="211"/>
      <c r="F6164" s="211"/>
      <c r="G6164" s="211"/>
      <c r="H6164" s="211"/>
      <c r="I6164" s="211"/>
      <c r="J6164" s="211"/>
      <c r="K6164" s="211"/>
      <c r="L6164" s="211">
        <v>0.1</v>
      </c>
      <c r="M6164" s="211"/>
      <c r="N6164" s="211"/>
      <c r="O6164" s="211"/>
      <c r="P6164" s="211"/>
      <c r="Q6164" s="211"/>
    </row>
    <row r="6165" spans="1:17" x14ac:dyDescent="0.25">
      <c r="A6165" s="60" t="s">
        <v>2185</v>
      </c>
      <c r="B6165" s="60" t="s">
        <v>9349</v>
      </c>
      <c r="C6165" s="211"/>
      <c r="D6165" s="211"/>
      <c r="E6165" s="211"/>
      <c r="F6165" s="211"/>
      <c r="G6165" s="211">
        <v>1.617</v>
      </c>
      <c r="H6165" s="211">
        <v>1.0660000000000001</v>
      </c>
      <c r="I6165" s="211">
        <v>0.78900000000000003</v>
      </c>
      <c r="J6165" s="211">
        <v>0.52900000000000003</v>
      </c>
      <c r="K6165" s="211">
        <v>1.5640000000000001</v>
      </c>
      <c r="L6165" s="211">
        <v>1.841</v>
      </c>
      <c r="M6165" s="211"/>
      <c r="N6165" s="211"/>
      <c r="O6165" s="211"/>
      <c r="P6165" s="211">
        <v>16.940000000000001</v>
      </c>
      <c r="Q6165" s="211"/>
    </row>
    <row r="6166" spans="1:17" x14ac:dyDescent="0.25">
      <c r="A6166" s="60" t="s">
        <v>4436</v>
      </c>
      <c r="B6166" s="60" t="s">
        <v>9352</v>
      </c>
      <c r="C6166" s="211"/>
      <c r="D6166" s="211"/>
      <c r="E6166" s="211">
        <v>28.768999999999998</v>
      </c>
      <c r="F6166" s="211">
        <v>15.628</v>
      </c>
      <c r="G6166" s="211">
        <v>3.05</v>
      </c>
      <c r="H6166" s="211">
        <v>0.61299999999999999</v>
      </c>
      <c r="I6166" s="211">
        <v>0.17899999999999999</v>
      </c>
      <c r="J6166" s="211">
        <v>5.1999999999999998E-2</v>
      </c>
      <c r="K6166" s="211">
        <v>1.228</v>
      </c>
      <c r="L6166" s="211">
        <v>1.952</v>
      </c>
      <c r="M6166" s="211"/>
      <c r="N6166" s="211"/>
      <c r="O6166" s="211"/>
      <c r="P6166" s="211"/>
      <c r="Q6166" s="211"/>
    </row>
    <row r="6167" spans="1:17" x14ac:dyDescent="0.25">
      <c r="A6167" s="60" t="s">
        <v>4357</v>
      </c>
      <c r="B6167" s="60" t="s">
        <v>9353</v>
      </c>
      <c r="C6167" s="211">
        <v>0.35299999999999998</v>
      </c>
      <c r="D6167" s="211">
        <v>0.51500000000000001</v>
      </c>
      <c r="E6167" s="211">
        <v>7.6130000000000004</v>
      </c>
      <c r="F6167" s="211">
        <v>1.6160000000000001</v>
      </c>
      <c r="G6167" s="211"/>
      <c r="H6167" s="211">
        <v>1.093</v>
      </c>
      <c r="I6167" s="211">
        <v>1.976</v>
      </c>
      <c r="J6167" s="211">
        <v>3.2679999999999998</v>
      </c>
      <c r="K6167" s="211">
        <v>15.364000000000001</v>
      </c>
      <c r="L6167" s="211">
        <v>148.292</v>
      </c>
      <c r="M6167" s="211"/>
      <c r="N6167" s="211">
        <v>2</v>
      </c>
      <c r="O6167" s="211"/>
      <c r="P6167" s="211"/>
      <c r="Q6167" s="211"/>
    </row>
    <row r="6168" spans="1:17" x14ac:dyDescent="0.25">
      <c r="A6168" s="60" t="s">
        <v>10737</v>
      </c>
      <c r="B6168" s="60" t="s">
        <v>10738</v>
      </c>
      <c r="C6168" s="211">
        <v>2.1000000000000001E-2</v>
      </c>
      <c r="D6168" s="211">
        <v>15.432</v>
      </c>
      <c r="E6168" s="211">
        <v>34.250999999999998</v>
      </c>
      <c r="F6168" s="211">
        <v>14.53</v>
      </c>
      <c r="G6168" s="211">
        <v>116.18899999999999</v>
      </c>
      <c r="H6168" s="211">
        <v>12.628</v>
      </c>
      <c r="I6168" s="211">
        <v>12.551</v>
      </c>
      <c r="J6168" s="211">
        <v>19.119</v>
      </c>
      <c r="K6168" s="211">
        <v>39.918999999999997</v>
      </c>
      <c r="L6168" s="211">
        <v>48.173999999999999</v>
      </c>
      <c r="M6168" s="211">
        <v>3.6999999999999998E-2</v>
      </c>
      <c r="N6168" s="211"/>
      <c r="O6168" s="211"/>
      <c r="P6168" s="211">
        <v>0.15</v>
      </c>
      <c r="Q6168" s="211">
        <v>29.03</v>
      </c>
    </row>
    <row r="6169" spans="1:17" x14ac:dyDescent="0.25">
      <c r="A6169" s="60" t="s">
        <v>10739</v>
      </c>
      <c r="B6169" s="60" t="s">
        <v>10740</v>
      </c>
      <c r="C6169" s="211"/>
      <c r="D6169" s="211">
        <v>0.623</v>
      </c>
      <c r="E6169" s="211"/>
      <c r="F6169" s="211"/>
      <c r="G6169" s="211"/>
      <c r="H6169" s="211"/>
      <c r="I6169" s="211">
        <v>5.6150000000000002</v>
      </c>
      <c r="J6169" s="211">
        <v>34.654000000000003</v>
      </c>
      <c r="K6169" s="211"/>
      <c r="L6169" s="211">
        <v>0.91900000000000004</v>
      </c>
      <c r="M6169" s="211"/>
      <c r="N6169" s="211"/>
      <c r="O6169" s="211"/>
      <c r="P6169" s="211"/>
      <c r="Q6169" s="211"/>
    </row>
    <row r="6170" spans="1:17" x14ac:dyDescent="0.25">
      <c r="A6170" s="60" t="s">
        <v>204</v>
      </c>
      <c r="B6170" s="60" t="s">
        <v>9359</v>
      </c>
      <c r="C6170" s="211"/>
      <c r="D6170" s="211"/>
      <c r="E6170" s="211">
        <v>2.3969999999999998</v>
      </c>
      <c r="F6170" s="211">
        <v>54.408000000000001</v>
      </c>
      <c r="G6170" s="211">
        <v>34.921999999999997</v>
      </c>
      <c r="H6170" s="211">
        <v>139.386</v>
      </c>
      <c r="I6170" s="211">
        <v>12.715999999999999</v>
      </c>
      <c r="J6170" s="211">
        <v>27.22</v>
      </c>
      <c r="K6170" s="211">
        <v>268.84699999999998</v>
      </c>
      <c r="L6170" s="211">
        <v>381.39600000000002</v>
      </c>
      <c r="M6170" s="211">
        <v>2.1659999999999999</v>
      </c>
      <c r="N6170" s="211">
        <v>115</v>
      </c>
      <c r="O6170" s="211">
        <v>4.5389999999999997</v>
      </c>
      <c r="P6170" s="211">
        <v>36.116999999999997</v>
      </c>
      <c r="Q6170" s="211">
        <v>2.09</v>
      </c>
    </row>
    <row r="6171" spans="1:17" x14ac:dyDescent="0.25">
      <c r="A6171" s="60" t="s">
        <v>388</v>
      </c>
      <c r="B6171" s="60" t="s">
        <v>9360</v>
      </c>
      <c r="C6171" s="211">
        <v>47.902999999999999</v>
      </c>
      <c r="D6171" s="211">
        <v>0.43</v>
      </c>
      <c r="E6171" s="211">
        <v>13.047000000000001</v>
      </c>
      <c r="F6171" s="211">
        <v>42.192</v>
      </c>
      <c r="G6171" s="211">
        <v>651.98699999999997</v>
      </c>
      <c r="H6171" s="211">
        <v>2.5070000000000001</v>
      </c>
      <c r="I6171" s="211">
        <v>20.582000000000001</v>
      </c>
      <c r="J6171" s="211">
        <v>10.419</v>
      </c>
      <c r="K6171" s="211">
        <v>21.5</v>
      </c>
      <c r="L6171" s="211">
        <v>46.53</v>
      </c>
      <c r="M6171" s="211">
        <v>2.42</v>
      </c>
      <c r="N6171" s="211">
        <v>8</v>
      </c>
      <c r="O6171" s="211">
        <v>0.22500000000000001</v>
      </c>
      <c r="P6171" s="211">
        <v>51.881</v>
      </c>
      <c r="Q6171" s="211">
        <v>13.27</v>
      </c>
    </row>
    <row r="6172" spans="1:17" x14ac:dyDescent="0.25">
      <c r="A6172" s="60" t="s">
        <v>1254</v>
      </c>
      <c r="B6172" s="60" t="s">
        <v>9362</v>
      </c>
      <c r="C6172" s="211"/>
      <c r="D6172" s="211"/>
      <c r="E6172" s="211">
        <v>0.436</v>
      </c>
      <c r="F6172" s="211">
        <v>1.125</v>
      </c>
      <c r="G6172" s="211">
        <v>93.433000000000007</v>
      </c>
      <c r="H6172" s="211">
        <v>8.2059999999999995</v>
      </c>
      <c r="I6172" s="211">
        <v>46.732999999999997</v>
      </c>
      <c r="J6172" s="211">
        <v>8.1180000000000003</v>
      </c>
      <c r="K6172" s="211">
        <v>10.189</v>
      </c>
      <c r="L6172" s="211"/>
      <c r="M6172" s="211">
        <v>1.581</v>
      </c>
      <c r="N6172" s="211"/>
      <c r="O6172" s="211"/>
      <c r="P6172" s="211"/>
      <c r="Q6172" s="211"/>
    </row>
    <row r="6173" spans="1:17" x14ac:dyDescent="0.25">
      <c r="A6173" s="60" t="s">
        <v>1018</v>
      </c>
      <c r="B6173" s="60" t="s">
        <v>9363</v>
      </c>
      <c r="C6173" s="211"/>
      <c r="D6173" s="211"/>
      <c r="E6173" s="211"/>
      <c r="F6173" s="211"/>
      <c r="G6173" s="211"/>
      <c r="H6173" s="211"/>
      <c r="I6173" s="211"/>
      <c r="J6173" s="211"/>
      <c r="K6173" s="211">
        <v>0.23400000000000001</v>
      </c>
      <c r="L6173" s="211">
        <v>0.64400000000000002</v>
      </c>
      <c r="M6173" s="211">
        <v>1.2</v>
      </c>
      <c r="N6173" s="211">
        <v>1</v>
      </c>
      <c r="O6173" s="211"/>
      <c r="P6173" s="211"/>
      <c r="Q6173" s="211"/>
    </row>
    <row r="6174" spans="1:17" x14ac:dyDescent="0.25">
      <c r="A6174" s="60" t="s">
        <v>515</v>
      </c>
      <c r="B6174" s="60" t="s">
        <v>9364</v>
      </c>
      <c r="C6174" s="211"/>
      <c r="D6174" s="211">
        <v>0.35199999999999998</v>
      </c>
      <c r="E6174" s="211"/>
      <c r="F6174" s="211">
        <v>0.18</v>
      </c>
      <c r="G6174" s="211">
        <v>0.505</v>
      </c>
      <c r="H6174" s="211"/>
      <c r="I6174" s="211">
        <v>0.32600000000000001</v>
      </c>
      <c r="J6174" s="211">
        <v>15.949</v>
      </c>
      <c r="K6174" s="211">
        <v>1.506</v>
      </c>
      <c r="L6174" s="211">
        <v>18.437999999999999</v>
      </c>
      <c r="M6174" s="211">
        <v>8.24</v>
      </c>
      <c r="N6174" s="211"/>
      <c r="O6174" s="211"/>
      <c r="P6174" s="211">
        <v>4.1779999999999999</v>
      </c>
      <c r="Q6174" s="211">
        <v>0.12</v>
      </c>
    </row>
    <row r="6175" spans="1:17" x14ac:dyDescent="0.25">
      <c r="A6175" s="60" t="s">
        <v>688</v>
      </c>
      <c r="B6175" s="60" t="s">
        <v>9365</v>
      </c>
      <c r="C6175" s="211"/>
      <c r="D6175" s="211"/>
      <c r="E6175" s="211"/>
      <c r="F6175" s="211"/>
      <c r="G6175" s="211"/>
      <c r="H6175" s="211"/>
      <c r="I6175" s="211">
        <v>0.52100000000000002</v>
      </c>
      <c r="J6175" s="211"/>
      <c r="K6175" s="211"/>
      <c r="L6175" s="211"/>
      <c r="M6175" s="211">
        <v>1.07</v>
      </c>
      <c r="N6175" s="211">
        <v>11</v>
      </c>
      <c r="O6175" s="211">
        <v>0.622</v>
      </c>
      <c r="P6175" s="211"/>
      <c r="Q6175" s="211">
        <v>5.08</v>
      </c>
    </row>
    <row r="6176" spans="1:17" x14ac:dyDescent="0.25">
      <c r="A6176" s="60" t="s">
        <v>757</v>
      </c>
      <c r="B6176" s="60" t="s">
        <v>9366</v>
      </c>
      <c r="C6176" s="211">
        <v>1.512</v>
      </c>
      <c r="D6176" s="211"/>
      <c r="E6176" s="211">
        <v>1.131</v>
      </c>
      <c r="F6176" s="211">
        <v>3.4580000000000002</v>
      </c>
      <c r="G6176" s="211">
        <v>10.35</v>
      </c>
      <c r="H6176" s="211">
        <v>10.372</v>
      </c>
      <c r="I6176" s="211">
        <v>8.9999999999999993E-3</v>
      </c>
      <c r="J6176" s="211">
        <v>59.988</v>
      </c>
      <c r="K6176" s="211">
        <v>5.6239999999999997</v>
      </c>
      <c r="L6176" s="211">
        <v>6.4390000000000001</v>
      </c>
      <c r="M6176" s="211"/>
      <c r="N6176" s="211"/>
      <c r="O6176" s="211">
        <v>20.396999999999998</v>
      </c>
      <c r="P6176" s="211">
        <v>66.876999999999995</v>
      </c>
      <c r="Q6176" s="211">
        <v>252.83</v>
      </c>
    </row>
    <row r="6177" spans="1:17" x14ac:dyDescent="0.25">
      <c r="A6177" s="60" t="s">
        <v>399</v>
      </c>
      <c r="B6177" s="60" t="s">
        <v>9367</v>
      </c>
      <c r="C6177" s="211">
        <v>0.30299999999999999</v>
      </c>
      <c r="D6177" s="211"/>
      <c r="E6177" s="211"/>
      <c r="F6177" s="211">
        <v>2.351</v>
      </c>
      <c r="G6177" s="211"/>
      <c r="H6177" s="211">
        <v>2.9000000000000001E-2</v>
      </c>
      <c r="I6177" s="211"/>
      <c r="J6177" s="211"/>
      <c r="K6177" s="211">
        <v>0.17599999999999999</v>
      </c>
      <c r="L6177" s="211">
        <v>3.0630000000000002</v>
      </c>
      <c r="M6177" s="211">
        <v>0.63400000000000001</v>
      </c>
      <c r="N6177" s="211"/>
      <c r="O6177" s="211"/>
      <c r="P6177" s="211">
        <v>1.8460000000000001</v>
      </c>
      <c r="Q6177" s="211">
        <v>0.77</v>
      </c>
    </row>
    <row r="6178" spans="1:17" x14ac:dyDescent="0.25">
      <c r="A6178" s="60" t="s">
        <v>1967</v>
      </c>
      <c r="B6178" s="60" t="s">
        <v>9368</v>
      </c>
      <c r="C6178" s="211"/>
      <c r="D6178" s="211"/>
      <c r="E6178" s="211">
        <v>0.248</v>
      </c>
      <c r="F6178" s="211"/>
      <c r="G6178" s="211"/>
      <c r="H6178" s="211"/>
      <c r="I6178" s="211"/>
      <c r="J6178" s="211"/>
      <c r="K6178" s="211"/>
      <c r="L6178" s="211"/>
      <c r="M6178" s="211"/>
      <c r="N6178" s="211">
        <v>38</v>
      </c>
      <c r="O6178" s="211"/>
      <c r="P6178" s="211">
        <v>6.95</v>
      </c>
      <c r="Q6178" s="211"/>
    </row>
    <row r="6179" spans="1:17" x14ac:dyDescent="0.25">
      <c r="A6179" s="60" t="s">
        <v>3765</v>
      </c>
      <c r="B6179" s="60" t="s">
        <v>9370</v>
      </c>
      <c r="C6179" s="211"/>
      <c r="D6179" s="211"/>
      <c r="E6179" s="211"/>
      <c r="F6179" s="211">
        <v>4.7E-2</v>
      </c>
      <c r="G6179" s="211"/>
      <c r="H6179" s="211"/>
      <c r="I6179" s="211"/>
      <c r="J6179" s="211"/>
      <c r="K6179" s="211"/>
      <c r="L6179" s="211"/>
      <c r="M6179" s="211"/>
      <c r="N6179" s="211"/>
      <c r="O6179" s="211"/>
      <c r="P6179" s="211"/>
      <c r="Q6179" s="211"/>
    </row>
    <row r="6180" spans="1:17" x14ac:dyDescent="0.25">
      <c r="A6180" s="60" t="s">
        <v>2650</v>
      </c>
      <c r="B6180" s="60" t="s">
        <v>9374</v>
      </c>
      <c r="C6180" s="211"/>
      <c r="D6180" s="211"/>
      <c r="E6180" s="211">
        <v>1.0129999999999999</v>
      </c>
      <c r="F6180" s="211">
        <v>8.0660000000000007</v>
      </c>
      <c r="G6180" s="211">
        <v>7.2409999999999997</v>
      </c>
      <c r="H6180" s="211">
        <v>0.84199999999999997</v>
      </c>
      <c r="I6180" s="211"/>
      <c r="J6180" s="211">
        <v>9.6080000000000005</v>
      </c>
      <c r="K6180" s="211">
        <v>0.28999999999999998</v>
      </c>
      <c r="L6180" s="211"/>
      <c r="M6180" s="211"/>
      <c r="N6180" s="211"/>
      <c r="O6180" s="211"/>
      <c r="P6180" s="211"/>
      <c r="Q6180" s="211">
        <v>15.2</v>
      </c>
    </row>
    <row r="6181" spans="1:17" x14ac:dyDescent="0.25">
      <c r="A6181" s="60" t="s">
        <v>3111</v>
      </c>
      <c r="B6181" s="60" t="s">
        <v>9375</v>
      </c>
      <c r="C6181" s="211">
        <v>1.157</v>
      </c>
      <c r="D6181" s="211">
        <v>6.89</v>
      </c>
      <c r="E6181" s="211">
        <v>0.05</v>
      </c>
      <c r="F6181" s="211"/>
      <c r="G6181" s="211"/>
      <c r="H6181" s="211"/>
      <c r="I6181" s="211"/>
      <c r="J6181" s="211"/>
      <c r="K6181" s="211"/>
      <c r="L6181" s="211">
        <v>2.5000000000000001E-2</v>
      </c>
      <c r="M6181" s="211"/>
      <c r="N6181" s="211"/>
      <c r="O6181" s="211"/>
      <c r="P6181" s="211"/>
      <c r="Q6181" s="211">
        <v>0.09</v>
      </c>
    </row>
    <row r="6182" spans="1:17" x14ac:dyDescent="0.25">
      <c r="A6182" s="60" t="s">
        <v>3196</v>
      </c>
      <c r="B6182" s="60" t="s">
        <v>9376</v>
      </c>
      <c r="C6182" s="211"/>
      <c r="D6182" s="211"/>
      <c r="E6182" s="211">
        <v>0.28100000000000003</v>
      </c>
      <c r="F6182" s="211"/>
      <c r="G6182" s="211">
        <v>2.4430000000000001</v>
      </c>
      <c r="H6182" s="211"/>
      <c r="I6182" s="211"/>
      <c r="J6182" s="211"/>
      <c r="K6182" s="211"/>
      <c r="L6182" s="211">
        <v>0.13100000000000001</v>
      </c>
      <c r="M6182" s="211"/>
      <c r="N6182" s="211"/>
      <c r="O6182" s="211"/>
      <c r="P6182" s="211"/>
      <c r="Q6182" s="211"/>
    </row>
    <row r="6183" spans="1:17" x14ac:dyDescent="0.25">
      <c r="A6183" s="60" t="s">
        <v>3636</v>
      </c>
      <c r="B6183" s="60" t="s">
        <v>9377</v>
      </c>
      <c r="C6183" s="211"/>
      <c r="D6183" s="211"/>
      <c r="E6183" s="211"/>
      <c r="F6183" s="211"/>
      <c r="G6183" s="211"/>
      <c r="H6183" s="211"/>
      <c r="I6183" s="211"/>
      <c r="J6183" s="211"/>
      <c r="K6183" s="211"/>
      <c r="L6183" s="211"/>
      <c r="M6183" s="211"/>
      <c r="N6183" s="211"/>
      <c r="O6183" s="211">
        <v>4.7939999999999996</v>
      </c>
      <c r="P6183" s="211"/>
      <c r="Q6183" s="211"/>
    </row>
    <row r="6184" spans="1:17" x14ac:dyDescent="0.25">
      <c r="A6184" s="60" t="s">
        <v>3010</v>
      </c>
      <c r="B6184" s="60" t="s">
        <v>9379</v>
      </c>
      <c r="C6184" s="211"/>
      <c r="D6184" s="211">
        <v>11.303000000000001</v>
      </c>
      <c r="E6184" s="211"/>
      <c r="F6184" s="211">
        <v>7.0000000000000001E-3</v>
      </c>
      <c r="G6184" s="211"/>
      <c r="H6184" s="211"/>
      <c r="I6184" s="211">
        <v>0.111</v>
      </c>
      <c r="J6184" s="211"/>
      <c r="K6184" s="211"/>
      <c r="L6184" s="211">
        <v>12.879</v>
      </c>
      <c r="M6184" s="211"/>
      <c r="N6184" s="211"/>
      <c r="O6184" s="211"/>
      <c r="P6184" s="211"/>
      <c r="Q6184" s="211">
        <v>0.57999999999999996</v>
      </c>
    </row>
    <row r="6185" spans="1:17" x14ac:dyDescent="0.25">
      <c r="A6185" s="60" t="s">
        <v>3005</v>
      </c>
      <c r="B6185" s="60" t="s">
        <v>9381</v>
      </c>
      <c r="C6185" s="211"/>
      <c r="D6185" s="211"/>
      <c r="E6185" s="211">
        <v>7.5999999999999998E-2</v>
      </c>
      <c r="F6185" s="211">
        <v>7.9790000000000001</v>
      </c>
      <c r="G6185" s="211"/>
      <c r="H6185" s="211"/>
      <c r="I6185" s="211"/>
      <c r="J6185" s="211"/>
      <c r="K6185" s="211"/>
      <c r="L6185" s="211"/>
      <c r="M6185" s="211"/>
      <c r="N6185" s="211">
        <v>1</v>
      </c>
      <c r="O6185" s="211"/>
      <c r="P6185" s="211"/>
      <c r="Q6185" s="211"/>
    </row>
    <row r="6186" spans="1:17" x14ac:dyDescent="0.25">
      <c r="A6186" s="60" t="s">
        <v>2363</v>
      </c>
      <c r="B6186" s="60" t="s">
        <v>9382</v>
      </c>
      <c r="C6186" s="211"/>
      <c r="D6186" s="211">
        <v>86.08</v>
      </c>
      <c r="E6186" s="211"/>
      <c r="F6186" s="211"/>
      <c r="G6186" s="211"/>
      <c r="H6186" s="211"/>
      <c r="I6186" s="211"/>
      <c r="J6186" s="211"/>
      <c r="K6186" s="211"/>
      <c r="L6186" s="211">
        <v>0.34300000000000003</v>
      </c>
      <c r="M6186" s="211">
        <v>0</v>
      </c>
      <c r="N6186" s="211"/>
      <c r="O6186" s="211"/>
      <c r="P6186" s="211"/>
      <c r="Q6186" s="211"/>
    </row>
    <row r="6187" spans="1:17" x14ac:dyDescent="0.25">
      <c r="A6187" s="60" t="s">
        <v>3488</v>
      </c>
      <c r="B6187" s="60" t="s">
        <v>9383</v>
      </c>
      <c r="C6187" s="211"/>
      <c r="D6187" s="211"/>
      <c r="E6187" s="211"/>
      <c r="F6187" s="211"/>
      <c r="G6187" s="211"/>
      <c r="H6187" s="211"/>
      <c r="I6187" s="211"/>
      <c r="J6187" s="211"/>
      <c r="K6187" s="211"/>
      <c r="L6187" s="211"/>
      <c r="M6187" s="211"/>
      <c r="N6187" s="211"/>
      <c r="O6187" s="211"/>
      <c r="P6187" s="211">
        <v>3.4590000000000001</v>
      </c>
      <c r="Q6187" s="211"/>
    </row>
    <row r="6188" spans="1:17" x14ac:dyDescent="0.25">
      <c r="A6188" s="60" t="s">
        <v>1045</v>
      </c>
      <c r="B6188" s="60" t="s">
        <v>9384</v>
      </c>
      <c r="C6188" s="211">
        <v>4.5999999999999999E-2</v>
      </c>
      <c r="D6188" s="211"/>
      <c r="E6188" s="211">
        <v>0.21199999999999999</v>
      </c>
      <c r="F6188" s="211"/>
      <c r="G6188" s="211">
        <v>0.35399999999999998</v>
      </c>
      <c r="H6188" s="211"/>
      <c r="I6188" s="211"/>
      <c r="J6188" s="211">
        <v>0.223</v>
      </c>
      <c r="K6188" s="211">
        <v>22.882000000000001</v>
      </c>
      <c r="L6188" s="211"/>
      <c r="M6188" s="211"/>
      <c r="N6188" s="211"/>
      <c r="O6188" s="211"/>
      <c r="P6188" s="211">
        <v>6.04</v>
      </c>
      <c r="Q6188" s="211"/>
    </row>
    <row r="6189" spans="1:17" x14ac:dyDescent="0.25">
      <c r="A6189" s="60" t="s">
        <v>1873</v>
      </c>
      <c r="B6189" s="60" t="s">
        <v>9385</v>
      </c>
      <c r="C6189" s="211">
        <v>1.5980000000000001</v>
      </c>
      <c r="D6189" s="211">
        <v>1.2999999999999999E-2</v>
      </c>
      <c r="E6189" s="211"/>
      <c r="F6189" s="211">
        <v>13.676</v>
      </c>
      <c r="G6189" s="211"/>
      <c r="H6189" s="211"/>
      <c r="I6189" s="211">
        <v>15.119</v>
      </c>
      <c r="J6189" s="211"/>
      <c r="K6189" s="211">
        <v>1E-3</v>
      </c>
      <c r="L6189" s="211"/>
      <c r="M6189" s="211">
        <v>23.137</v>
      </c>
      <c r="N6189" s="211"/>
      <c r="O6189" s="211"/>
      <c r="P6189" s="211">
        <v>11.744</v>
      </c>
      <c r="Q6189" s="211"/>
    </row>
    <row r="6190" spans="1:17" x14ac:dyDescent="0.25">
      <c r="A6190" s="60" t="s">
        <v>868</v>
      </c>
      <c r="B6190" s="60" t="s">
        <v>9386</v>
      </c>
      <c r="C6190" s="211"/>
      <c r="D6190" s="211"/>
      <c r="E6190" s="211">
        <v>0.20499999999999999</v>
      </c>
      <c r="F6190" s="211">
        <v>0.58599999999999997</v>
      </c>
      <c r="G6190" s="211">
        <v>2.4140000000000001</v>
      </c>
      <c r="H6190" s="211">
        <v>1.341</v>
      </c>
      <c r="I6190" s="211">
        <v>0.28199999999999997</v>
      </c>
      <c r="J6190" s="211">
        <v>0.34399999999999997</v>
      </c>
      <c r="K6190" s="211"/>
      <c r="L6190" s="211"/>
      <c r="M6190" s="211"/>
      <c r="N6190" s="211"/>
      <c r="O6190" s="211"/>
      <c r="P6190" s="211"/>
      <c r="Q6190" s="211"/>
    </row>
    <row r="6191" spans="1:17" x14ac:dyDescent="0.25">
      <c r="A6191" s="60" t="s">
        <v>1286</v>
      </c>
      <c r="B6191" s="60" t="s">
        <v>9387</v>
      </c>
      <c r="C6191" s="211">
        <v>5.0000000000000001E-3</v>
      </c>
      <c r="D6191" s="211">
        <v>3.589</v>
      </c>
      <c r="E6191" s="211">
        <v>0.48699999999999999</v>
      </c>
      <c r="F6191" s="211">
        <v>8.7999999999999995E-2</v>
      </c>
      <c r="G6191" s="211"/>
      <c r="H6191" s="211">
        <v>1.4259999999999999</v>
      </c>
      <c r="I6191" s="211">
        <v>1.028</v>
      </c>
      <c r="J6191" s="211">
        <v>4.1219999999999999</v>
      </c>
      <c r="K6191" s="211"/>
      <c r="L6191" s="211">
        <v>2.94</v>
      </c>
      <c r="M6191" s="211">
        <v>0</v>
      </c>
      <c r="N6191" s="211">
        <v>1</v>
      </c>
      <c r="O6191" s="211"/>
      <c r="P6191" s="211"/>
      <c r="Q6191" s="211">
        <v>0.81</v>
      </c>
    </row>
    <row r="6192" spans="1:17" x14ac:dyDescent="0.25">
      <c r="A6192" s="60" t="s">
        <v>691</v>
      </c>
      <c r="B6192" s="60" t="s">
        <v>9388</v>
      </c>
      <c r="C6192" s="211">
        <v>2.0790000000000002</v>
      </c>
      <c r="D6192" s="211"/>
      <c r="E6192" s="211">
        <v>3.2000000000000001E-2</v>
      </c>
      <c r="F6192" s="211">
        <v>0.48499999999999999</v>
      </c>
      <c r="G6192" s="211"/>
      <c r="H6192" s="211"/>
      <c r="I6192" s="211">
        <v>8.9999999999999993E-3</v>
      </c>
      <c r="J6192" s="211"/>
      <c r="K6192" s="211"/>
      <c r="L6192" s="211"/>
      <c r="M6192" s="211">
        <v>31.515000000000001</v>
      </c>
      <c r="N6192" s="211"/>
      <c r="O6192" s="211"/>
      <c r="P6192" s="211"/>
      <c r="Q6192" s="211"/>
    </row>
    <row r="6193" spans="1:17" x14ac:dyDescent="0.25">
      <c r="A6193" s="60" t="s">
        <v>1270</v>
      </c>
      <c r="B6193" s="60" t="s">
        <v>9389</v>
      </c>
      <c r="C6193" s="211">
        <v>3.5999999999999997E-2</v>
      </c>
      <c r="D6193" s="211"/>
      <c r="E6193" s="211"/>
      <c r="F6193" s="211"/>
      <c r="G6193" s="211"/>
      <c r="H6193" s="211">
        <v>3.403</v>
      </c>
      <c r="I6193" s="211">
        <v>0.22900000000000001</v>
      </c>
      <c r="J6193" s="211"/>
      <c r="K6193" s="211">
        <v>3.5179999999999998</v>
      </c>
      <c r="L6193" s="211">
        <v>1.004</v>
      </c>
      <c r="M6193" s="211"/>
      <c r="N6193" s="211"/>
      <c r="O6193" s="211"/>
      <c r="P6193" s="211"/>
      <c r="Q6193" s="211">
        <v>0.01</v>
      </c>
    </row>
    <row r="6194" spans="1:17" x14ac:dyDescent="0.25">
      <c r="A6194" s="60" t="s">
        <v>564</v>
      </c>
      <c r="B6194" s="60" t="s">
        <v>9390</v>
      </c>
      <c r="C6194" s="211">
        <v>13.186</v>
      </c>
      <c r="D6194" s="211"/>
      <c r="E6194" s="211"/>
      <c r="F6194" s="211">
        <v>17.731999999999999</v>
      </c>
      <c r="G6194" s="211">
        <v>1.5449999999999999</v>
      </c>
      <c r="H6194" s="211">
        <v>8.0489999999999995</v>
      </c>
      <c r="I6194" s="211">
        <v>0.90800000000000003</v>
      </c>
      <c r="J6194" s="211">
        <v>33.499000000000002</v>
      </c>
      <c r="K6194" s="211">
        <v>45.222000000000001</v>
      </c>
      <c r="L6194" s="211">
        <v>134.989</v>
      </c>
      <c r="M6194" s="211">
        <v>0</v>
      </c>
      <c r="N6194" s="211"/>
      <c r="O6194" s="211">
        <v>0.09</v>
      </c>
      <c r="P6194" s="211">
        <v>434.02300000000002</v>
      </c>
      <c r="Q6194" s="211">
        <v>127.87</v>
      </c>
    </row>
    <row r="6195" spans="1:17" x14ac:dyDescent="0.25">
      <c r="A6195" s="60" t="s">
        <v>1697</v>
      </c>
      <c r="B6195" s="60" t="s">
        <v>9391</v>
      </c>
      <c r="C6195" s="211">
        <v>8.3000000000000004E-2</v>
      </c>
      <c r="D6195" s="211">
        <v>4.4999999999999998E-2</v>
      </c>
      <c r="E6195" s="211">
        <v>0.38</v>
      </c>
      <c r="F6195" s="211">
        <v>0.01</v>
      </c>
      <c r="G6195" s="211">
        <v>0.158</v>
      </c>
      <c r="H6195" s="211"/>
      <c r="I6195" s="211">
        <v>4.2000000000000003E-2</v>
      </c>
      <c r="J6195" s="211">
        <v>0.74</v>
      </c>
      <c r="K6195" s="211"/>
      <c r="L6195" s="211">
        <v>0.505</v>
      </c>
      <c r="M6195" s="211">
        <v>0</v>
      </c>
      <c r="N6195" s="211"/>
      <c r="O6195" s="211"/>
      <c r="P6195" s="211">
        <v>74.456999999999994</v>
      </c>
      <c r="Q6195" s="211">
        <v>56.5</v>
      </c>
    </row>
    <row r="6196" spans="1:17" x14ac:dyDescent="0.25">
      <c r="A6196" s="60" t="s">
        <v>291</v>
      </c>
      <c r="B6196" s="60" t="s">
        <v>9392</v>
      </c>
      <c r="C6196" s="211">
        <v>8.9309999999999992</v>
      </c>
      <c r="D6196" s="211">
        <v>0.48899999999999999</v>
      </c>
      <c r="E6196" s="211">
        <v>7.5279999999999996</v>
      </c>
      <c r="F6196" s="211">
        <v>14.5</v>
      </c>
      <c r="G6196" s="211"/>
      <c r="H6196" s="211">
        <v>3.2349999999999999</v>
      </c>
      <c r="I6196" s="211">
        <v>0.92700000000000005</v>
      </c>
      <c r="J6196" s="211">
        <v>14.474</v>
      </c>
      <c r="K6196" s="211">
        <v>1.1919999999999999</v>
      </c>
      <c r="L6196" s="211">
        <v>2.7709999999999999</v>
      </c>
      <c r="M6196" s="211">
        <v>0</v>
      </c>
      <c r="N6196" s="211">
        <v>5</v>
      </c>
      <c r="O6196" s="211"/>
      <c r="P6196" s="211">
        <v>5.6</v>
      </c>
      <c r="Q6196" s="211">
        <v>3.1</v>
      </c>
    </row>
    <row r="6197" spans="1:17" x14ac:dyDescent="0.25">
      <c r="A6197" s="60" t="s">
        <v>429</v>
      </c>
      <c r="B6197" s="60" t="s">
        <v>9393</v>
      </c>
      <c r="C6197" s="211">
        <v>0.13900000000000001</v>
      </c>
      <c r="D6197" s="211">
        <v>8.016</v>
      </c>
      <c r="E6197" s="211">
        <v>1.5349999999999999</v>
      </c>
      <c r="F6197" s="211">
        <v>11.058</v>
      </c>
      <c r="G6197" s="211"/>
      <c r="H6197" s="211"/>
      <c r="I6197" s="211">
        <v>0.23499999999999999</v>
      </c>
      <c r="J6197" s="211">
        <v>2.0059999999999998</v>
      </c>
      <c r="K6197" s="211">
        <v>3.7349999999999999</v>
      </c>
      <c r="L6197" s="211"/>
      <c r="M6197" s="211">
        <v>0</v>
      </c>
      <c r="N6197" s="211">
        <v>5</v>
      </c>
      <c r="O6197" s="211"/>
      <c r="P6197" s="211">
        <v>3.64</v>
      </c>
      <c r="Q6197" s="211">
        <v>2.57</v>
      </c>
    </row>
    <row r="6198" spans="1:17" x14ac:dyDescent="0.25">
      <c r="A6198" s="60" t="s">
        <v>1638</v>
      </c>
      <c r="B6198" s="60" t="s">
        <v>9394</v>
      </c>
      <c r="C6198" s="211"/>
      <c r="D6198" s="211"/>
      <c r="E6198" s="211"/>
      <c r="F6198" s="211"/>
      <c r="G6198" s="211"/>
      <c r="H6198" s="211"/>
      <c r="I6198" s="211">
        <v>0.36299999999999999</v>
      </c>
      <c r="J6198" s="211"/>
      <c r="K6198" s="211"/>
      <c r="L6198" s="211"/>
      <c r="M6198" s="211"/>
      <c r="N6198" s="211"/>
      <c r="O6198" s="211"/>
      <c r="P6198" s="211"/>
      <c r="Q6198" s="211"/>
    </row>
    <row r="6199" spans="1:17" x14ac:dyDescent="0.25">
      <c r="A6199" s="60" t="s">
        <v>1083</v>
      </c>
      <c r="B6199" s="60" t="s">
        <v>9395</v>
      </c>
      <c r="C6199" s="211">
        <v>52.722999999999999</v>
      </c>
      <c r="D6199" s="211">
        <v>3.5870000000000002</v>
      </c>
      <c r="E6199" s="211">
        <v>0.73499999999999999</v>
      </c>
      <c r="F6199" s="211">
        <v>2.7639999999999998</v>
      </c>
      <c r="G6199" s="211">
        <v>45.664000000000001</v>
      </c>
      <c r="H6199" s="211">
        <v>58.453000000000003</v>
      </c>
      <c r="I6199" s="211">
        <v>3.9089999999999998</v>
      </c>
      <c r="J6199" s="211">
        <v>5.7</v>
      </c>
      <c r="K6199" s="211">
        <v>1.8680000000000001</v>
      </c>
      <c r="L6199" s="211">
        <v>4.7030000000000003</v>
      </c>
      <c r="M6199" s="211">
        <v>0.504</v>
      </c>
      <c r="N6199" s="211">
        <v>3</v>
      </c>
      <c r="O6199" s="211"/>
      <c r="P6199" s="211">
        <v>26.321000000000002</v>
      </c>
      <c r="Q6199" s="211">
        <v>5.01</v>
      </c>
    </row>
    <row r="6200" spans="1:17" x14ac:dyDescent="0.25">
      <c r="A6200" s="60" t="s">
        <v>486</v>
      </c>
      <c r="B6200" s="60" t="s">
        <v>9396</v>
      </c>
      <c r="C6200" s="211"/>
      <c r="D6200" s="211">
        <v>5.2679999999999998</v>
      </c>
      <c r="E6200" s="211">
        <v>10.266</v>
      </c>
      <c r="F6200" s="211">
        <v>1.9850000000000001</v>
      </c>
      <c r="G6200" s="211">
        <v>322.94799999999998</v>
      </c>
      <c r="H6200" s="211">
        <v>3.5619999999999998</v>
      </c>
      <c r="I6200" s="211">
        <v>9.7349999999999994</v>
      </c>
      <c r="J6200" s="211">
        <v>22.513999999999999</v>
      </c>
      <c r="K6200" s="211">
        <v>50.924999999999997</v>
      </c>
      <c r="L6200" s="211">
        <v>37.262999999999998</v>
      </c>
      <c r="M6200" s="211">
        <v>26.401</v>
      </c>
      <c r="N6200" s="211">
        <v>5</v>
      </c>
      <c r="O6200" s="211">
        <v>0.17499999999999999</v>
      </c>
      <c r="P6200" s="211">
        <v>3.9350000000000001</v>
      </c>
      <c r="Q6200" s="211">
        <v>0.85</v>
      </c>
    </row>
    <row r="6201" spans="1:17" x14ac:dyDescent="0.25">
      <c r="A6201" s="60" t="s">
        <v>765</v>
      </c>
      <c r="B6201" s="60" t="s">
        <v>9397</v>
      </c>
      <c r="C6201" s="211"/>
      <c r="D6201" s="211">
        <v>8.5020000000000007</v>
      </c>
      <c r="E6201" s="211">
        <v>4.0149999999999997</v>
      </c>
      <c r="F6201" s="211">
        <v>0.65700000000000003</v>
      </c>
      <c r="G6201" s="211">
        <v>53.218000000000004</v>
      </c>
      <c r="H6201" s="211">
        <v>1.488</v>
      </c>
      <c r="I6201" s="211"/>
      <c r="J6201" s="211">
        <v>6.53</v>
      </c>
      <c r="K6201" s="211"/>
      <c r="L6201" s="211">
        <v>0.14000000000000001</v>
      </c>
      <c r="M6201" s="211"/>
      <c r="N6201" s="211"/>
      <c r="O6201" s="211">
        <v>4.2000000000000003E-2</v>
      </c>
      <c r="P6201" s="211">
        <v>0.30599999999999999</v>
      </c>
      <c r="Q6201" s="211"/>
    </row>
    <row r="6202" spans="1:17" x14ac:dyDescent="0.25">
      <c r="A6202" s="60" t="s">
        <v>1022</v>
      </c>
      <c r="B6202" s="60" t="s">
        <v>9398</v>
      </c>
      <c r="C6202" s="211">
        <v>2.7E-2</v>
      </c>
      <c r="D6202" s="211">
        <v>1.121</v>
      </c>
      <c r="E6202" s="211">
        <v>7.258</v>
      </c>
      <c r="F6202" s="211">
        <v>5.9619999999999997</v>
      </c>
      <c r="G6202" s="211">
        <v>11.945</v>
      </c>
      <c r="H6202" s="211">
        <v>8.9890000000000008</v>
      </c>
      <c r="I6202" s="211">
        <v>76.323999999999998</v>
      </c>
      <c r="J6202" s="211">
        <v>46.395000000000003</v>
      </c>
      <c r="K6202" s="211">
        <v>3.9489999999999998</v>
      </c>
      <c r="L6202" s="211">
        <v>17.370999999999999</v>
      </c>
      <c r="M6202" s="211">
        <v>28.805</v>
      </c>
      <c r="N6202" s="211">
        <v>2</v>
      </c>
      <c r="O6202" s="211">
        <v>2.6429999999999998</v>
      </c>
      <c r="P6202" s="211">
        <v>10.824999999999999</v>
      </c>
      <c r="Q6202" s="211">
        <v>8.86</v>
      </c>
    </row>
    <row r="6203" spans="1:17" x14ac:dyDescent="0.25">
      <c r="A6203" s="60" t="s">
        <v>179</v>
      </c>
      <c r="B6203" s="60" t="s">
        <v>9399</v>
      </c>
      <c r="C6203" s="211">
        <v>3.593</v>
      </c>
      <c r="D6203" s="211">
        <v>100.217</v>
      </c>
      <c r="E6203" s="211">
        <v>62.164000000000001</v>
      </c>
      <c r="F6203" s="211">
        <v>12.022</v>
      </c>
      <c r="G6203" s="211">
        <v>9.8059999999999992</v>
      </c>
      <c r="H6203" s="211">
        <v>53.734000000000002</v>
      </c>
      <c r="I6203" s="211">
        <v>36.506</v>
      </c>
      <c r="J6203" s="211">
        <v>114.905</v>
      </c>
      <c r="K6203" s="211">
        <v>74.349999999999994</v>
      </c>
      <c r="L6203" s="211">
        <v>61.872999999999998</v>
      </c>
      <c r="M6203" s="211">
        <v>78.224000000000004</v>
      </c>
      <c r="N6203" s="211">
        <v>56</v>
      </c>
      <c r="O6203" s="211">
        <v>1.675</v>
      </c>
      <c r="P6203" s="211">
        <v>327.21699999999998</v>
      </c>
      <c r="Q6203" s="211">
        <v>1247.9000000000001</v>
      </c>
    </row>
    <row r="6204" spans="1:17" x14ac:dyDescent="0.25">
      <c r="A6204" s="60" t="s">
        <v>113</v>
      </c>
      <c r="B6204" s="60" t="s">
        <v>9400</v>
      </c>
      <c r="C6204" s="211"/>
      <c r="D6204" s="211">
        <v>5.42</v>
      </c>
      <c r="E6204" s="211">
        <v>106.146</v>
      </c>
      <c r="F6204" s="211">
        <v>79.98</v>
      </c>
      <c r="G6204" s="211">
        <v>2.3370000000000002</v>
      </c>
      <c r="H6204" s="211">
        <v>21.678999999999998</v>
      </c>
      <c r="I6204" s="211">
        <v>100.33499999999999</v>
      </c>
      <c r="J6204" s="211">
        <v>9.7560000000000002</v>
      </c>
      <c r="K6204" s="211">
        <v>99.768000000000001</v>
      </c>
      <c r="L6204" s="211">
        <v>43.311</v>
      </c>
      <c r="M6204" s="211">
        <v>6.931</v>
      </c>
      <c r="N6204" s="211">
        <v>93</v>
      </c>
      <c r="O6204" s="211"/>
      <c r="P6204" s="211">
        <v>109.98099999999999</v>
      </c>
      <c r="Q6204" s="211">
        <v>3.89</v>
      </c>
    </row>
    <row r="6205" spans="1:17" x14ac:dyDescent="0.25">
      <c r="A6205" s="60" t="s">
        <v>243</v>
      </c>
      <c r="B6205" s="60" t="s">
        <v>9401</v>
      </c>
      <c r="C6205" s="211">
        <v>1.8420000000000001</v>
      </c>
      <c r="D6205" s="211">
        <v>3.153</v>
      </c>
      <c r="E6205" s="211">
        <v>11.199</v>
      </c>
      <c r="F6205" s="211">
        <v>40.805999999999997</v>
      </c>
      <c r="G6205" s="211">
        <v>1.621</v>
      </c>
      <c r="H6205" s="211">
        <v>2.016</v>
      </c>
      <c r="I6205" s="211">
        <v>1.395</v>
      </c>
      <c r="J6205" s="211">
        <v>37.606999999999999</v>
      </c>
      <c r="K6205" s="211">
        <v>47.204999999999998</v>
      </c>
      <c r="L6205" s="211">
        <v>6.7670000000000003</v>
      </c>
      <c r="M6205" s="211">
        <v>203.84899999999999</v>
      </c>
      <c r="N6205" s="211"/>
      <c r="O6205" s="211"/>
      <c r="P6205" s="211">
        <v>541.67999999999995</v>
      </c>
      <c r="Q6205" s="211">
        <v>2.99</v>
      </c>
    </row>
    <row r="6206" spans="1:17" x14ac:dyDescent="0.25">
      <c r="A6206" s="60" t="s">
        <v>1044</v>
      </c>
      <c r="B6206" s="60" t="s">
        <v>9402</v>
      </c>
      <c r="C6206" s="211">
        <v>2.996</v>
      </c>
      <c r="D6206" s="211"/>
      <c r="E6206" s="211">
        <v>43.128999999999998</v>
      </c>
      <c r="F6206" s="211">
        <v>2.1000000000000001E-2</v>
      </c>
      <c r="G6206" s="211">
        <v>30.218</v>
      </c>
      <c r="H6206" s="211">
        <v>7.2949999999999999</v>
      </c>
      <c r="I6206" s="211">
        <v>1.5840000000000001</v>
      </c>
      <c r="J6206" s="211"/>
      <c r="K6206" s="211">
        <v>16.425000000000001</v>
      </c>
      <c r="L6206" s="211">
        <v>16.128</v>
      </c>
      <c r="M6206" s="211">
        <v>0.33900000000000002</v>
      </c>
      <c r="N6206" s="211">
        <v>20</v>
      </c>
      <c r="O6206" s="211">
        <v>7.5949999999999998</v>
      </c>
      <c r="P6206" s="211">
        <v>16.273</v>
      </c>
      <c r="Q6206" s="211">
        <v>1.06</v>
      </c>
    </row>
    <row r="6207" spans="1:17" x14ac:dyDescent="0.25">
      <c r="A6207" s="60" t="s">
        <v>218</v>
      </c>
      <c r="B6207" s="60" t="s">
        <v>9403</v>
      </c>
      <c r="C6207" s="211">
        <v>8.1000000000000003E-2</v>
      </c>
      <c r="D6207" s="211"/>
      <c r="E6207" s="211">
        <v>2.0459999999999998</v>
      </c>
      <c r="F6207" s="211">
        <v>14.061999999999999</v>
      </c>
      <c r="G6207" s="211">
        <v>0.45900000000000002</v>
      </c>
      <c r="H6207" s="211">
        <v>17.940000000000001</v>
      </c>
      <c r="I6207" s="211">
        <v>4.2169999999999996</v>
      </c>
      <c r="J6207" s="211">
        <v>10.552</v>
      </c>
      <c r="K6207" s="211">
        <v>12.506</v>
      </c>
      <c r="L6207" s="211">
        <v>0.99</v>
      </c>
      <c r="M6207" s="211"/>
      <c r="N6207" s="211">
        <v>3</v>
      </c>
      <c r="O6207" s="211">
        <v>9.0069999999999997</v>
      </c>
      <c r="P6207" s="211">
        <v>50.966000000000001</v>
      </c>
      <c r="Q6207" s="211">
        <v>138.96</v>
      </c>
    </row>
    <row r="6208" spans="1:17" x14ac:dyDescent="0.25">
      <c r="A6208" s="60" t="s">
        <v>1575</v>
      </c>
      <c r="B6208" s="60" t="s">
        <v>9404</v>
      </c>
      <c r="C6208" s="211"/>
      <c r="D6208" s="211"/>
      <c r="E6208" s="211">
        <v>14.339</v>
      </c>
      <c r="F6208" s="211">
        <v>0.53100000000000003</v>
      </c>
      <c r="G6208" s="211"/>
      <c r="H6208" s="211">
        <v>2.8000000000000001E-2</v>
      </c>
      <c r="I6208" s="211">
        <v>0.55600000000000005</v>
      </c>
      <c r="J6208" s="211"/>
      <c r="K6208" s="211">
        <v>3.5999999999999997E-2</v>
      </c>
      <c r="L6208" s="211">
        <v>2.673</v>
      </c>
      <c r="M6208" s="211">
        <v>0</v>
      </c>
      <c r="N6208" s="211"/>
      <c r="O6208" s="211"/>
      <c r="P6208" s="211">
        <v>14.24</v>
      </c>
      <c r="Q6208" s="211"/>
    </row>
    <row r="6209" spans="1:17" x14ac:dyDescent="0.25">
      <c r="A6209" s="60" t="s">
        <v>1414</v>
      </c>
      <c r="B6209" s="60" t="s">
        <v>9405</v>
      </c>
      <c r="C6209" s="211">
        <v>4.9260000000000002</v>
      </c>
      <c r="D6209" s="211">
        <v>3.0000000000000001E-3</v>
      </c>
      <c r="E6209" s="211">
        <v>1.1020000000000001</v>
      </c>
      <c r="F6209" s="211">
        <v>4.3999999999999997E-2</v>
      </c>
      <c r="G6209" s="211">
        <v>8.7999999999999995E-2</v>
      </c>
      <c r="H6209" s="211">
        <v>1.04</v>
      </c>
      <c r="I6209" s="211">
        <v>0.28899999999999998</v>
      </c>
      <c r="J6209" s="211"/>
      <c r="K6209" s="211">
        <v>0.10299999999999999</v>
      </c>
      <c r="L6209" s="211">
        <v>3.3000000000000002E-2</v>
      </c>
      <c r="M6209" s="211"/>
      <c r="N6209" s="211"/>
      <c r="O6209" s="211"/>
      <c r="P6209" s="211"/>
      <c r="Q6209" s="211"/>
    </row>
    <row r="6210" spans="1:17" x14ac:dyDescent="0.25">
      <c r="A6210" s="60" t="s">
        <v>2337</v>
      </c>
      <c r="B6210" s="60" t="s">
        <v>9406</v>
      </c>
      <c r="C6210" s="211">
        <v>0.70599999999999996</v>
      </c>
      <c r="D6210" s="211">
        <v>0.122</v>
      </c>
      <c r="E6210" s="211"/>
      <c r="F6210" s="211">
        <v>1.2749999999999999</v>
      </c>
      <c r="G6210" s="211">
        <v>0.312</v>
      </c>
      <c r="H6210" s="211">
        <v>3.1819999999999999</v>
      </c>
      <c r="I6210" s="211"/>
      <c r="J6210" s="211">
        <v>4.3390000000000004</v>
      </c>
      <c r="K6210" s="211"/>
      <c r="L6210" s="211"/>
      <c r="M6210" s="211">
        <v>0.94</v>
      </c>
      <c r="N6210" s="211">
        <v>12</v>
      </c>
      <c r="O6210" s="211">
        <v>0.33</v>
      </c>
      <c r="P6210" s="211"/>
      <c r="Q6210" s="211"/>
    </row>
    <row r="6211" spans="1:17" x14ac:dyDescent="0.25">
      <c r="A6211" s="60" t="s">
        <v>965</v>
      </c>
      <c r="B6211" s="60" t="s">
        <v>9407</v>
      </c>
      <c r="C6211" s="211">
        <v>0.16300000000000001</v>
      </c>
      <c r="D6211" s="211">
        <v>5.976</v>
      </c>
      <c r="E6211" s="211">
        <v>3.581</v>
      </c>
      <c r="F6211" s="211">
        <v>6.2809999999999997</v>
      </c>
      <c r="G6211" s="211">
        <v>3.3000000000000002E-2</v>
      </c>
      <c r="H6211" s="211">
        <v>2.3E-2</v>
      </c>
      <c r="I6211" s="211">
        <v>0.27600000000000002</v>
      </c>
      <c r="J6211" s="211">
        <v>3.504</v>
      </c>
      <c r="K6211" s="211">
        <v>9.7249999999999996</v>
      </c>
      <c r="L6211" s="211">
        <v>13.397</v>
      </c>
      <c r="M6211" s="211"/>
      <c r="N6211" s="211">
        <v>11</v>
      </c>
      <c r="O6211" s="211"/>
      <c r="P6211" s="211">
        <v>1.1839999999999999</v>
      </c>
      <c r="Q6211" s="211"/>
    </row>
    <row r="6212" spans="1:17" x14ac:dyDescent="0.25">
      <c r="A6212" s="60" t="s">
        <v>1837</v>
      </c>
      <c r="B6212" s="60" t="s">
        <v>9408</v>
      </c>
      <c r="C6212" s="211">
        <v>5.0000000000000001E-3</v>
      </c>
      <c r="D6212" s="211">
        <v>0.35599999999999998</v>
      </c>
      <c r="E6212" s="211">
        <v>0.77100000000000002</v>
      </c>
      <c r="F6212" s="211">
        <v>3.2170000000000001</v>
      </c>
      <c r="G6212" s="211">
        <v>0.65300000000000002</v>
      </c>
      <c r="H6212" s="211"/>
      <c r="I6212" s="211">
        <v>0.48599999999999999</v>
      </c>
      <c r="J6212" s="211"/>
      <c r="K6212" s="211">
        <v>0.42699999999999999</v>
      </c>
      <c r="L6212" s="211">
        <v>3.8090000000000002</v>
      </c>
      <c r="M6212" s="211">
        <v>17.303000000000001</v>
      </c>
      <c r="N6212" s="211">
        <v>3</v>
      </c>
      <c r="O6212" s="211">
        <v>2.944</v>
      </c>
      <c r="P6212" s="211">
        <v>0.10299999999999999</v>
      </c>
      <c r="Q6212" s="211">
        <v>0.02</v>
      </c>
    </row>
    <row r="6213" spans="1:17" x14ac:dyDescent="0.25">
      <c r="A6213" s="60" t="s">
        <v>1604</v>
      </c>
      <c r="B6213" s="60" t="s">
        <v>9410</v>
      </c>
      <c r="C6213" s="211">
        <v>6.8000000000000005E-2</v>
      </c>
      <c r="D6213" s="211">
        <v>13.564</v>
      </c>
      <c r="E6213" s="211">
        <v>7.34</v>
      </c>
      <c r="F6213" s="211">
        <v>8.9169999999999998</v>
      </c>
      <c r="G6213" s="211">
        <v>1.5069999999999999</v>
      </c>
      <c r="H6213" s="211">
        <v>0.75</v>
      </c>
      <c r="I6213" s="211">
        <v>0.20699999999999999</v>
      </c>
      <c r="J6213" s="211">
        <v>0.77900000000000003</v>
      </c>
      <c r="K6213" s="211">
        <v>2.4740000000000002</v>
      </c>
      <c r="L6213" s="211">
        <v>3.7</v>
      </c>
      <c r="M6213" s="211"/>
      <c r="N6213" s="211">
        <v>5</v>
      </c>
      <c r="O6213" s="211"/>
      <c r="P6213" s="211"/>
      <c r="Q6213" s="211">
        <v>1.7</v>
      </c>
    </row>
    <row r="6214" spans="1:17" x14ac:dyDescent="0.25">
      <c r="A6214" s="60" t="s">
        <v>10741</v>
      </c>
      <c r="B6214" s="60" t="s">
        <v>10742</v>
      </c>
      <c r="C6214" s="211"/>
      <c r="D6214" s="211"/>
      <c r="E6214" s="211">
        <v>2.5070000000000001</v>
      </c>
      <c r="F6214" s="211">
        <v>0.50800000000000001</v>
      </c>
      <c r="G6214" s="211">
        <v>0.54500000000000004</v>
      </c>
      <c r="H6214" s="211">
        <v>0.77500000000000002</v>
      </c>
      <c r="I6214" s="211">
        <v>0.70099999999999996</v>
      </c>
      <c r="J6214" s="211"/>
      <c r="K6214" s="211">
        <v>0.155</v>
      </c>
      <c r="L6214" s="211">
        <v>1.3080000000000001</v>
      </c>
      <c r="M6214" s="211"/>
      <c r="N6214" s="211"/>
      <c r="O6214" s="211"/>
      <c r="P6214" s="211">
        <v>2.2200000000000002</v>
      </c>
      <c r="Q6214" s="211">
        <v>8.3800000000000008</v>
      </c>
    </row>
    <row r="6215" spans="1:17" x14ac:dyDescent="0.25">
      <c r="A6215" s="60" t="s">
        <v>2692</v>
      </c>
      <c r="B6215" s="60" t="s">
        <v>9413</v>
      </c>
      <c r="C6215" s="211"/>
      <c r="D6215" s="211"/>
      <c r="E6215" s="211">
        <v>0.54300000000000004</v>
      </c>
      <c r="F6215" s="211"/>
      <c r="G6215" s="211">
        <v>49.404000000000003</v>
      </c>
      <c r="H6215" s="211"/>
      <c r="I6215" s="211">
        <v>0.17899999999999999</v>
      </c>
      <c r="J6215" s="211"/>
      <c r="K6215" s="211">
        <v>40.225999999999999</v>
      </c>
      <c r="L6215" s="211"/>
      <c r="M6215" s="211">
        <v>6.165</v>
      </c>
      <c r="N6215" s="211"/>
      <c r="O6215" s="211"/>
      <c r="P6215" s="211"/>
      <c r="Q6215" s="211"/>
    </row>
    <row r="6216" spans="1:17" x14ac:dyDescent="0.25">
      <c r="A6216" s="60" t="s">
        <v>3585</v>
      </c>
      <c r="B6216" s="60" t="s">
        <v>9416</v>
      </c>
      <c r="C6216" s="211"/>
      <c r="D6216" s="211"/>
      <c r="E6216" s="211">
        <v>6.9000000000000006E-2</v>
      </c>
      <c r="F6216" s="211"/>
      <c r="G6216" s="211"/>
      <c r="H6216" s="211"/>
      <c r="I6216" s="211"/>
      <c r="J6216" s="211"/>
      <c r="K6216" s="211"/>
      <c r="L6216" s="211"/>
      <c r="M6216" s="211"/>
      <c r="N6216" s="211"/>
      <c r="O6216" s="211"/>
      <c r="P6216" s="211"/>
      <c r="Q6216" s="211"/>
    </row>
    <row r="6217" spans="1:17" x14ac:dyDescent="0.25">
      <c r="A6217" s="60" t="s">
        <v>10743</v>
      </c>
      <c r="B6217" s="60" t="s">
        <v>10744</v>
      </c>
      <c r="C6217" s="211"/>
      <c r="D6217" s="211"/>
      <c r="E6217" s="211"/>
      <c r="F6217" s="211"/>
      <c r="G6217" s="211"/>
      <c r="H6217" s="211"/>
      <c r="I6217" s="211"/>
      <c r="J6217" s="211"/>
      <c r="K6217" s="211">
        <v>1.861</v>
      </c>
      <c r="L6217" s="211"/>
      <c r="M6217" s="211"/>
      <c r="N6217" s="211"/>
      <c r="O6217" s="211"/>
      <c r="P6217" s="211"/>
      <c r="Q6217" s="211"/>
    </row>
    <row r="6218" spans="1:17" x14ac:dyDescent="0.25">
      <c r="A6218" s="60" t="s">
        <v>10745</v>
      </c>
      <c r="B6218" s="60" t="s">
        <v>9422</v>
      </c>
      <c r="C6218" s="211">
        <v>3.1349999999999998</v>
      </c>
      <c r="D6218" s="211"/>
      <c r="E6218" s="211"/>
      <c r="F6218" s="211">
        <v>7.0000000000000001E-3</v>
      </c>
      <c r="G6218" s="211"/>
      <c r="H6218" s="211"/>
      <c r="I6218" s="211"/>
      <c r="J6218" s="211"/>
      <c r="K6218" s="211"/>
      <c r="L6218" s="211"/>
      <c r="M6218" s="211"/>
      <c r="N6218" s="211"/>
      <c r="O6218" s="211"/>
      <c r="P6218" s="211"/>
      <c r="Q6218" s="211"/>
    </row>
    <row r="6219" spans="1:17" x14ac:dyDescent="0.25">
      <c r="A6219" s="60" t="s">
        <v>2508</v>
      </c>
      <c r="B6219" s="60" t="s">
        <v>9424</v>
      </c>
      <c r="C6219" s="211"/>
      <c r="D6219" s="211"/>
      <c r="E6219" s="211">
        <v>5.0309999999999997</v>
      </c>
      <c r="F6219" s="211"/>
      <c r="G6219" s="211">
        <v>0.38200000000000001</v>
      </c>
      <c r="H6219" s="211"/>
      <c r="I6219" s="211">
        <v>1.7000000000000001E-2</v>
      </c>
      <c r="J6219" s="211"/>
      <c r="K6219" s="211"/>
      <c r="L6219" s="211"/>
      <c r="M6219" s="211"/>
      <c r="N6219" s="211"/>
      <c r="O6219" s="211"/>
      <c r="P6219" s="211"/>
      <c r="Q6219" s="211">
        <v>123.36</v>
      </c>
    </row>
    <row r="6220" spans="1:17" x14ac:dyDescent="0.25">
      <c r="A6220" s="60" t="s">
        <v>3181</v>
      </c>
      <c r="B6220" s="60" t="s">
        <v>9426</v>
      </c>
      <c r="C6220" s="211"/>
      <c r="D6220" s="211">
        <v>1.333</v>
      </c>
      <c r="E6220" s="211"/>
      <c r="F6220" s="211"/>
      <c r="G6220" s="211"/>
      <c r="H6220" s="211">
        <v>5.7000000000000002E-2</v>
      </c>
      <c r="I6220" s="211">
        <v>40.570999999999998</v>
      </c>
      <c r="J6220" s="211"/>
      <c r="K6220" s="211"/>
      <c r="L6220" s="211"/>
      <c r="M6220" s="211"/>
      <c r="N6220" s="211"/>
      <c r="O6220" s="211"/>
      <c r="P6220" s="211"/>
      <c r="Q6220" s="211"/>
    </row>
    <row r="6221" spans="1:17" x14ac:dyDescent="0.25">
      <c r="A6221" s="60" t="s">
        <v>1560</v>
      </c>
      <c r="B6221" s="60" t="s">
        <v>9427</v>
      </c>
      <c r="C6221" s="211">
        <v>0.38900000000000001</v>
      </c>
      <c r="D6221" s="211"/>
      <c r="E6221" s="211">
        <v>1.077</v>
      </c>
      <c r="F6221" s="211"/>
      <c r="G6221" s="211">
        <v>0.192</v>
      </c>
      <c r="H6221" s="211">
        <v>42.871000000000002</v>
      </c>
      <c r="I6221" s="211"/>
      <c r="J6221" s="211">
        <v>0.214</v>
      </c>
      <c r="K6221" s="211"/>
      <c r="L6221" s="211"/>
      <c r="M6221" s="211"/>
      <c r="N6221" s="211"/>
      <c r="O6221" s="211"/>
      <c r="P6221" s="211"/>
      <c r="Q6221" s="211"/>
    </row>
    <row r="6222" spans="1:17" x14ac:dyDescent="0.25">
      <c r="A6222" s="60" t="s">
        <v>2313</v>
      </c>
      <c r="B6222" s="60" t="s">
        <v>9429</v>
      </c>
      <c r="C6222" s="211"/>
      <c r="D6222" s="211"/>
      <c r="E6222" s="211">
        <v>3.2000000000000001E-2</v>
      </c>
      <c r="F6222" s="211">
        <v>1.17</v>
      </c>
      <c r="G6222" s="211"/>
      <c r="H6222" s="211"/>
      <c r="I6222" s="211">
        <v>20.427</v>
      </c>
      <c r="J6222" s="211"/>
      <c r="K6222" s="211"/>
      <c r="L6222" s="211"/>
      <c r="M6222" s="211">
        <v>32.83</v>
      </c>
      <c r="N6222" s="211"/>
      <c r="O6222" s="211"/>
      <c r="P6222" s="211">
        <v>19.276</v>
      </c>
      <c r="Q6222" s="211"/>
    </row>
    <row r="6223" spans="1:17" x14ac:dyDescent="0.25">
      <c r="A6223" s="60" t="s">
        <v>2418</v>
      </c>
      <c r="B6223" s="60" t="s">
        <v>9430</v>
      </c>
      <c r="C6223" s="211"/>
      <c r="D6223" s="211"/>
      <c r="E6223" s="211">
        <v>7.9000000000000001E-2</v>
      </c>
      <c r="F6223" s="211"/>
      <c r="G6223" s="211"/>
      <c r="H6223" s="211"/>
      <c r="I6223" s="211"/>
      <c r="J6223" s="211"/>
      <c r="K6223" s="211"/>
      <c r="L6223" s="211">
        <v>14.913</v>
      </c>
      <c r="M6223" s="211"/>
      <c r="N6223" s="211"/>
      <c r="O6223" s="211"/>
      <c r="P6223" s="211">
        <v>82.37</v>
      </c>
      <c r="Q6223" s="211"/>
    </row>
    <row r="6224" spans="1:17" x14ac:dyDescent="0.25">
      <c r="A6224" s="60" t="s">
        <v>713</v>
      </c>
      <c r="B6224" s="60" t="s">
        <v>9431</v>
      </c>
      <c r="C6224" s="211"/>
      <c r="D6224" s="211"/>
      <c r="E6224" s="211">
        <v>0.19400000000000001</v>
      </c>
      <c r="F6224" s="211"/>
      <c r="G6224" s="211">
        <v>3.4359999999999999</v>
      </c>
      <c r="H6224" s="211"/>
      <c r="I6224" s="211"/>
      <c r="J6224" s="211"/>
      <c r="K6224" s="211">
        <v>8.6059999999999999</v>
      </c>
      <c r="L6224" s="211"/>
      <c r="M6224" s="211"/>
      <c r="N6224" s="211">
        <v>1</v>
      </c>
      <c r="O6224" s="211"/>
      <c r="P6224" s="211">
        <v>4.0570000000000004</v>
      </c>
      <c r="Q6224" s="211">
        <v>9.02</v>
      </c>
    </row>
    <row r="6225" spans="1:17" x14ac:dyDescent="0.25">
      <c r="A6225" s="60" t="s">
        <v>2201</v>
      </c>
      <c r="B6225" s="60" t="s">
        <v>9432</v>
      </c>
      <c r="C6225" s="211"/>
      <c r="D6225" s="211"/>
      <c r="E6225" s="211"/>
      <c r="F6225" s="211"/>
      <c r="G6225" s="211">
        <v>0.29699999999999999</v>
      </c>
      <c r="H6225" s="211">
        <v>49.338999999999999</v>
      </c>
      <c r="I6225" s="211">
        <v>7.4829999999999997</v>
      </c>
      <c r="J6225" s="211"/>
      <c r="K6225" s="211"/>
      <c r="L6225" s="211">
        <v>101.47</v>
      </c>
      <c r="M6225" s="211"/>
      <c r="N6225" s="211"/>
      <c r="O6225" s="211"/>
      <c r="P6225" s="211"/>
      <c r="Q6225" s="211"/>
    </row>
    <row r="6226" spans="1:17" x14ac:dyDescent="0.25">
      <c r="A6226" s="60" t="s">
        <v>3687</v>
      </c>
      <c r="B6226" s="60" t="s">
        <v>9433</v>
      </c>
      <c r="C6226" s="211"/>
      <c r="D6226" s="211"/>
      <c r="E6226" s="211"/>
      <c r="F6226" s="211"/>
      <c r="G6226" s="211"/>
      <c r="H6226" s="211"/>
      <c r="I6226" s="211"/>
      <c r="J6226" s="211"/>
      <c r="K6226" s="211"/>
      <c r="L6226" s="211">
        <v>0.66400000000000003</v>
      </c>
      <c r="M6226" s="211"/>
      <c r="N6226" s="211"/>
      <c r="O6226" s="211"/>
      <c r="P6226" s="211"/>
      <c r="Q6226" s="211"/>
    </row>
    <row r="6227" spans="1:17" x14ac:dyDescent="0.25">
      <c r="A6227" s="60" t="s">
        <v>2224</v>
      </c>
      <c r="B6227" s="60" t="s">
        <v>9434</v>
      </c>
      <c r="C6227" s="211"/>
      <c r="D6227" s="211"/>
      <c r="E6227" s="211"/>
      <c r="F6227" s="211"/>
      <c r="G6227" s="211">
        <v>1.1850000000000001</v>
      </c>
      <c r="H6227" s="211"/>
      <c r="I6227" s="211"/>
      <c r="J6227" s="211"/>
      <c r="K6227" s="211"/>
      <c r="L6227" s="211"/>
      <c r="M6227" s="211"/>
      <c r="N6227" s="211"/>
      <c r="O6227" s="211"/>
      <c r="P6227" s="211"/>
      <c r="Q6227" s="211"/>
    </row>
    <row r="6228" spans="1:17" x14ac:dyDescent="0.25">
      <c r="A6228" s="60" t="s">
        <v>10746</v>
      </c>
      <c r="B6228" s="60" t="s">
        <v>10747</v>
      </c>
      <c r="C6228" s="211"/>
      <c r="D6228" s="211"/>
      <c r="E6228" s="211"/>
      <c r="F6228" s="211">
        <v>123.001</v>
      </c>
      <c r="G6228" s="211">
        <v>56.862000000000002</v>
      </c>
      <c r="H6228" s="211">
        <v>119.08</v>
      </c>
      <c r="I6228" s="211">
        <v>0.29199999999999998</v>
      </c>
      <c r="J6228" s="211">
        <v>0.68100000000000005</v>
      </c>
      <c r="K6228" s="211">
        <v>1.6120000000000001</v>
      </c>
      <c r="L6228" s="211"/>
      <c r="M6228" s="211"/>
      <c r="N6228" s="211"/>
      <c r="O6228" s="211"/>
      <c r="P6228" s="211"/>
      <c r="Q6228" s="211">
        <v>12.53</v>
      </c>
    </row>
    <row r="6229" spans="1:17" x14ac:dyDescent="0.25">
      <c r="A6229" s="60" t="s">
        <v>10748</v>
      </c>
      <c r="B6229" s="60" t="s">
        <v>10749</v>
      </c>
      <c r="C6229" s="211">
        <v>0.48299999999999998</v>
      </c>
      <c r="D6229" s="211"/>
      <c r="E6229" s="211"/>
      <c r="F6229" s="211">
        <v>0.51100000000000001</v>
      </c>
      <c r="G6229" s="211"/>
      <c r="H6229" s="211">
        <v>0.81799999999999995</v>
      </c>
      <c r="I6229" s="211"/>
      <c r="J6229" s="211">
        <v>5.9539999999999997</v>
      </c>
      <c r="K6229" s="211"/>
      <c r="L6229" s="211"/>
      <c r="M6229" s="211">
        <v>3.4089999999999998</v>
      </c>
      <c r="N6229" s="211">
        <v>126</v>
      </c>
      <c r="O6229" s="211"/>
      <c r="P6229" s="211">
        <v>0.63700000000000001</v>
      </c>
      <c r="Q6229" s="211"/>
    </row>
    <row r="6230" spans="1:17" x14ac:dyDescent="0.25">
      <c r="A6230" s="60" t="s">
        <v>10750</v>
      </c>
      <c r="B6230" s="60" t="s">
        <v>10751</v>
      </c>
      <c r="C6230" s="211"/>
      <c r="D6230" s="211"/>
      <c r="E6230" s="211"/>
      <c r="F6230" s="211">
        <v>3.5710000000000002</v>
      </c>
      <c r="G6230" s="211"/>
      <c r="H6230" s="211"/>
      <c r="I6230" s="211">
        <v>1.2999999999999999E-2</v>
      </c>
      <c r="J6230" s="211"/>
      <c r="K6230" s="211"/>
      <c r="L6230" s="211"/>
      <c r="M6230" s="211"/>
      <c r="N6230" s="211"/>
      <c r="O6230" s="211"/>
      <c r="P6230" s="211"/>
      <c r="Q6230" s="211"/>
    </row>
    <row r="6231" spans="1:17" x14ac:dyDescent="0.25">
      <c r="A6231" s="60" t="s">
        <v>1605</v>
      </c>
      <c r="B6231" s="60" t="s">
        <v>9440</v>
      </c>
      <c r="C6231" s="211"/>
      <c r="D6231" s="211"/>
      <c r="E6231" s="211"/>
      <c r="F6231" s="211"/>
      <c r="G6231" s="211"/>
      <c r="H6231" s="211"/>
      <c r="I6231" s="211"/>
      <c r="J6231" s="211">
        <v>9.1999999999999998E-2</v>
      </c>
      <c r="K6231" s="211"/>
      <c r="L6231" s="211"/>
      <c r="M6231" s="211">
        <v>0.379</v>
      </c>
      <c r="N6231" s="211"/>
      <c r="O6231" s="211">
        <v>0.38200000000000001</v>
      </c>
      <c r="P6231" s="211"/>
      <c r="Q6231" s="211">
        <v>0.65</v>
      </c>
    </row>
    <row r="6232" spans="1:17" x14ac:dyDescent="0.25">
      <c r="A6232" s="60" t="s">
        <v>10752</v>
      </c>
      <c r="B6232" s="60" t="s">
        <v>9442</v>
      </c>
      <c r="C6232" s="211">
        <v>34.21</v>
      </c>
      <c r="D6232" s="211"/>
      <c r="E6232" s="211"/>
      <c r="F6232" s="211">
        <v>0.32200000000000001</v>
      </c>
      <c r="G6232" s="211"/>
      <c r="H6232" s="211">
        <v>0.70699999999999996</v>
      </c>
      <c r="I6232" s="211"/>
      <c r="J6232" s="211"/>
      <c r="K6232" s="211"/>
      <c r="L6232" s="211">
        <v>62.91</v>
      </c>
      <c r="M6232" s="211"/>
      <c r="N6232" s="211"/>
      <c r="O6232" s="211"/>
      <c r="P6232" s="211"/>
      <c r="Q6232" s="211">
        <v>4.21</v>
      </c>
    </row>
    <row r="6233" spans="1:17" x14ac:dyDescent="0.25">
      <c r="A6233" s="60" t="s">
        <v>1490</v>
      </c>
      <c r="B6233" s="60" t="s">
        <v>9443</v>
      </c>
      <c r="C6233" s="211"/>
      <c r="D6233" s="211"/>
      <c r="E6233" s="211">
        <v>9.5139999999999993</v>
      </c>
      <c r="F6233" s="211">
        <v>61.356000000000002</v>
      </c>
      <c r="G6233" s="211"/>
      <c r="H6233" s="211"/>
      <c r="I6233" s="211">
        <v>23.094000000000001</v>
      </c>
      <c r="J6233" s="211">
        <v>55.262</v>
      </c>
      <c r="K6233" s="211">
        <v>2.3290000000000002</v>
      </c>
      <c r="L6233" s="211"/>
      <c r="M6233" s="211"/>
      <c r="N6233" s="211"/>
      <c r="O6233" s="211"/>
      <c r="P6233" s="211"/>
      <c r="Q6233" s="211"/>
    </row>
    <row r="6234" spans="1:17" x14ac:dyDescent="0.25">
      <c r="A6234" s="60" t="s">
        <v>10753</v>
      </c>
      <c r="B6234" s="60" t="s">
        <v>10754</v>
      </c>
      <c r="C6234" s="211">
        <v>401.46199999999999</v>
      </c>
      <c r="D6234" s="211">
        <v>0.43099999999999999</v>
      </c>
      <c r="E6234" s="211">
        <v>20.811</v>
      </c>
      <c r="F6234" s="211">
        <v>41.853999999999999</v>
      </c>
      <c r="G6234" s="211">
        <v>467.22</v>
      </c>
      <c r="H6234" s="211">
        <v>105.14400000000001</v>
      </c>
      <c r="I6234" s="211">
        <v>5.944</v>
      </c>
      <c r="J6234" s="211">
        <v>28.169</v>
      </c>
      <c r="K6234" s="211">
        <v>28.309000000000001</v>
      </c>
      <c r="L6234" s="211">
        <v>160.91800000000001</v>
      </c>
      <c r="M6234" s="211"/>
      <c r="N6234" s="211">
        <v>1</v>
      </c>
      <c r="O6234" s="211"/>
      <c r="P6234" s="211">
        <v>9.6150000000000002</v>
      </c>
      <c r="Q6234" s="211">
        <v>4.37</v>
      </c>
    </row>
    <row r="6235" spans="1:17" x14ac:dyDescent="0.25">
      <c r="A6235" s="60" t="s">
        <v>635</v>
      </c>
      <c r="B6235" s="60" t="s">
        <v>9448</v>
      </c>
      <c r="C6235" s="211">
        <v>5.4619999999999997</v>
      </c>
      <c r="D6235" s="211"/>
      <c r="E6235" s="211">
        <v>6.3049999999999997</v>
      </c>
      <c r="F6235" s="211">
        <v>1.8149999999999999</v>
      </c>
      <c r="G6235" s="211">
        <v>1.0269999999999999</v>
      </c>
      <c r="H6235" s="211"/>
      <c r="I6235" s="211">
        <v>1.3129999999999999</v>
      </c>
      <c r="J6235" s="211"/>
      <c r="K6235" s="211">
        <v>0.11700000000000001</v>
      </c>
      <c r="L6235" s="211">
        <v>38.92</v>
      </c>
      <c r="M6235" s="211"/>
      <c r="N6235" s="211"/>
      <c r="O6235" s="211"/>
      <c r="P6235" s="211">
        <v>287.74299999999999</v>
      </c>
      <c r="Q6235" s="211">
        <v>374.7</v>
      </c>
    </row>
    <row r="6236" spans="1:17" x14ac:dyDescent="0.25">
      <c r="A6236" s="60" t="s">
        <v>664</v>
      </c>
      <c r="B6236" s="60" t="s">
        <v>9449</v>
      </c>
      <c r="C6236" s="211"/>
      <c r="D6236" s="211"/>
      <c r="E6236" s="211">
        <v>0.24199999999999999</v>
      </c>
      <c r="F6236" s="211">
        <v>0.57199999999999995</v>
      </c>
      <c r="G6236" s="211"/>
      <c r="H6236" s="211"/>
      <c r="I6236" s="211">
        <v>3.0000000000000001E-3</v>
      </c>
      <c r="J6236" s="211">
        <v>2E-3</v>
      </c>
      <c r="K6236" s="211"/>
      <c r="L6236" s="211">
        <v>1.905</v>
      </c>
      <c r="M6236" s="211">
        <v>0</v>
      </c>
      <c r="N6236" s="211"/>
      <c r="O6236" s="211">
        <v>0.112</v>
      </c>
      <c r="P6236" s="211"/>
      <c r="Q6236" s="211">
        <v>4.97</v>
      </c>
    </row>
    <row r="6237" spans="1:17" x14ac:dyDescent="0.25">
      <c r="A6237" s="60" t="s">
        <v>741</v>
      </c>
      <c r="B6237" s="60" t="s">
        <v>9450</v>
      </c>
      <c r="C6237" s="211">
        <v>2.621</v>
      </c>
      <c r="D6237" s="211">
        <v>17.446999999999999</v>
      </c>
      <c r="E6237" s="211">
        <v>78.968000000000004</v>
      </c>
      <c r="F6237" s="211">
        <v>0.77</v>
      </c>
      <c r="G6237" s="211">
        <v>0.10100000000000001</v>
      </c>
      <c r="H6237" s="211">
        <v>0.127</v>
      </c>
      <c r="I6237" s="211">
        <v>2.4E-2</v>
      </c>
      <c r="J6237" s="211">
        <v>1.5609999999999999</v>
      </c>
      <c r="K6237" s="211">
        <v>4.26</v>
      </c>
      <c r="L6237" s="211">
        <v>1.032</v>
      </c>
      <c r="M6237" s="211">
        <v>3.149</v>
      </c>
      <c r="N6237" s="211">
        <v>26</v>
      </c>
      <c r="O6237" s="211">
        <v>2.7</v>
      </c>
      <c r="P6237" s="211">
        <v>35.386000000000003</v>
      </c>
      <c r="Q6237" s="211">
        <v>1.68</v>
      </c>
    </row>
    <row r="6238" spans="1:17" x14ac:dyDescent="0.25">
      <c r="A6238" s="60" t="s">
        <v>170</v>
      </c>
      <c r="B6238" s="60" t="s">
        <v>9451</v>
      </c>
      <c r="C6238" s="211">
        <v>2.6869999999999998</v>
      </c>
      <c r="D6238" s="211">
        <v>11.188000000000001</v>
      </c>
      <c r="E6238" s="211">
        <v>27.962</v>
      </c>
      <c r="F6238" s="211">
        <v>13.978</v>
      </c>
      <c r="G6238" s="211">
        <v>3.1280000000000001</v>
      </c>
      <c r="H6238" s="211">
        <v>6.9489999999999998</v>
      </c>
      <c r="I6238" s="211">
        <v>37.515999999999998</v>
      </c>
      <c r="J6238" s="211">
        <v>19.606999999999999</v>
      </c>
      <c r="K6238" s="211">
        <v>41.914999999999999</v>
      </c>
      <c r="L6238" s="211">
        <v>8.4320000000000004</v>
      </c>
      <c r="M6238" s="211">
        <v>0.93700000000000006</v>
      </c>
      <c r="N6238" s="211">
        <v>22</v>
      </c>
      <c r="O6238" s="211">
        <v>0.20100000000000001</v>
      </c>
      <c r="P6238" s="211">
        <v>63.469000000000001</v>
      </c>
      <c r="Q6238" s="211">
        <v>652.64</v>
      </c>
    </row>
    <row r="6239" spans="1:17" x14ac:dyDescent="0.25">
      <c r="A6239" s="60" t="s">
        <v>593</v>
      </c>
      <c r="B6239" s="60" t="s">
        <v>9452</v>
      </c>
      <c r="C6239" s="211"/>
      <c r="D6239" s="211"/>
      <c r="E6239" s="211"/>
      <c r="F6239" s="211">
        <v>0.25600000000000001</v>
      </c>
      <c r="G6239" s="211"/>
      <c r="H6239" s="211"/>
      <c r="I6239" s="211">
        <v>0.41099999999999998</v>
      </c>
      <c r="J6239" s="211"/>
      <c r="K6239" s="211">
        <v>4.0949999999999998</v>
      </c>
      <c r="L6239" s="211"/>
      <c r="M6239" s="211"/>
      <c r="N6239" s="211"/>
      <c r="O6239" s="211"/>
      <c r="P6239" s="211">
        <v>2.5999999999999999E-2</v>
      </c>
      <c r="Q6239" s="211"/>
    </row>
    <row r="6240" spans="1:17" x14ac:dyDescent="0.25">
      <c r="A6240" s="60" t="s">
        <v>4356</v>
      </c>
      <c r="B6240" s="60" t="s">
        <v>9453</v>
      </c>
      <c r="C6240" s="211"/>
      <c r="D6240" s="211">
        <v>1.127</v>
      </c>
      <c r="E6240" s="211">
        <v>8.7479999999999993</v>
      </c>
      <c r="F6240" s="211">
        <v>1.004</v>
      </c>
      <c r="G6240" s="211">
        <v>4.6150000000000002</v>
      </c>
      <c r="H6240" s="211">
        <v>0.186</v>
      </c>
      <c r="I6240" s="211">
        <v>3.3000000000000002E-2</v>
      </c>
      <c r="J6240" s="211">
        <v>0.215</v>
      </c>
      <c r="K6240" s="211"/>
      <c r="L6240" s="211">
        <v>72.647999999999996</v>
      </c>
      <c r="M6240" s="211"/>
      <c r="N6240" s="211"/>
      <c r="O6240" s="211"/>
      <c r="P6240" s="211">
        <v>9.4390000000000001</v>
      </c>
      <c r="Q6240" s="211">
        <v>1.33</v>
      </c>
    </row>
    <row r="6241" spans="1:17" x14ac:dyDescent="0.25">
      <c r="A6241" s="60" t="s">
        <v>167</v>
      </c>
      <c r="B6241" s="60" t="s">
        <v>9454</v>
      </c>
      <c r="C6241" s="211">
        <v>4.1310000000000002</v>
      </c>
      <c r="D6241" s="211">
        <v>63.082999999999998</v>
      </c>
      <c r="E6241" s="211">
        <v>0.107</v>
      </c>
      <c r="F6241" s="211">
        <v>21.736000000000001</v>
      </c>
      <c r="G6241" s="211">
        <v>13.391999999999999</v>
      </c>
      <c r="H6241" s="211">
        <v>2.7E-2</v>
      </c>
      <c r="I6241" s="211">
        <v>36.034999999999997</v>
      </c>
      <c r="J6241" s="211">
        <v>10.993</v>
      </c>
      <c r="K6241" s="211">
        <v>85.5</v>
      </c>
      <c r="L6241" s="211">
        <v>4.2779999999999996</v>
      </c>
      <c r="M6241" s="211">
        <v>0</v>
      </c>
      <c r="N6241" s="211">
        <v>127</v>
      </c>
      <c r="O6241" s="211"/>
      <c r="P6241" s="211"/>
      <c r="Q6241" s="211"/>
    </row>
    <row r="6242" spans="1:17" x14ac:dyDescent="0.25">
      <c r="A6242" s="60" t="s">
        <v>4760</v>
      </c>
      <c r="B6242" s="60" t="s">
        <v>9455</v>
      </c>
      <c r="C6242" s="211">
        <v>2.1000000000000001E-2</v>
      </c>
      <c r="D6242" s="211">
        <v>1.2999999999999999E-2</v>
      </c>
      <c r="E6242" s="211">
        <v>0.66800000000000004</v>
      </c>
      <c r="F6242" s="211">
        <v>7.1440000000000001</v>
      </c>
      <c r="G6242" s="211">
        <v>251.851</v>
      </c>
      <c r="H6242" s="211">
        <v>0.77500000000000002</v>
      </c>
      <c r="I6242" s="211">
        <v>0.16400000000000001</v>
      </c>
      <c r="J6242" s="211">
        <v>3.343</v>
      </c>
      <c r="K6242" s="211">
        <v>76.605999999999995</v>
      </c>
      <c r="L6242" s="211">
        <v>8.1000000000000003E-2</v>
      </c>
      <c r="M6242" s="211"/>
      <c r="N6242" s="211">
        <v>1</v>
      </c>
      <c r="O6242" s="211"/>
      <c r="P6242" s="211"/>
      <c r="Q6242" s="211"/>
    </row>
    <row r="6243" spans="1:17" x14ac:dyDescent="0.25">
      <c r="A6243" s="60" t="s">
        <v>4761</v>
      </c>
      <c r="B6243" s="60" t="s">
        <v>9456</v>
      </c>
      <c r="C6243" s="211"/>
      <c r="D6243" s="211">
        <v>0.85399999999999998</v>
      </c>
      <c r="E6243" s="211">
        <v>20.048999999999999</v>
      </c>
      <c r="F6243" s="211">
        <v>95.308000000000007</v>
      </c>
      <c r="G6243" s="211">
        <v>23.963999999999999</v>
      </c>
      <c r="H6243" s="211">
        <v>0.40400000000000003</v>
      </c>
      <c r="I6243" s="211">
        <v>3.4079999999999999</v>
      </c>
      <c r="J6243" s="211">
        <v>13.366</v>
      </c>
      <c r="K6243" s="211">
        <v>19.734000000000002</v>
      </c>
      <c r="L6243" s="211">
        <v>114.995</v>
      </c>
      <c r="M6243" s="211"/>
      <c r="N6243" s="211"/>
      <c r="O6243" s="211"/>
      <c r="P6243" s="211">
        <v>1.3240000000000001</v>
      </c>
      <c r="Q6243" s="211">
        <v>6.21</v>
      </c>
    </row>
    <row r="6244" spans="1:17" x14ac:dyDescent="0.25">
      <c r="A6244" s="60" t="s">
        <v>330</v>
      </c>
      <c r="B6244" s="60" t="s">
        <v>9457</v>
      </c>
      <c r="C6244" s="211">
        <v>1.278</v>
      </c>
      <c r="D6244" s="211"/>
      <c r="E6244" s="211">
        <v>0.09</v>
      </c>
      <c r="F6244" s="211">
        <v>10.051</v>
      </c>
      <c r="G6244" s="211">
        <v>6.5919999999999996</v>
      </c>
      <c r="H6244" s="211">
        <v>1.2E-2</v>
      </c>
      <c r="I6244" s="211">
        <v>2.6019999999999999</v>
      </c>
      <c r="J6244" s="211">
        <v>197.08199999999999</v>
      </c>
      <c r="K6244" s="211">
        <v>300.92700000000002</v>
      </c>
      <c r="L6244" s="211">
        <v>5.6369999999999996</v>
      </c>
      <c r="M6244" s="211">
        <v>20.449000000000002</v>
      </c>
      <c r="N6244" s="211">
        <v>4</v>
      </c>
      <c r="O6244" s="211">
        <v>25.018999999999998</v>
      </c>
      <c r="P6244" s="211">
        <v>133.50899999999999</v>
      </c>
      <c r="Q6244" s="211">
        <v>245.38</v>
      </c>
    </row>
    <row r="6245" spans="1:17" x14ac:dyDescent="0.25">
      <c r="A6245" s="60" t="s">
        <v>542</v>
      </c>
      <c r="B6245" s="60" t="s">
        <v>9458</v>
      </c>
      <c r="C6245" s="211">
        <v>0.26300000000000001</v>
      </c>
      <c r="D6245" s="211"/>
      <c r="E6245" s="211"/>
      <c r="F6245" s="211"/>
      <c r="G6245" s="211"/>
      <c r="H6245" s="211">
        <v>0.76700000000000002</v>
      </c>
      <c r="I6245" s="211">
        <v>0.104</v>
      </c>
      <c r="J6245" s="211"/>
      <c r="K6245" s="211">
        <v>53.2</v>
      </c>
      <c r="L6245" s="211">
        <v>1.7170000000000001</v>
      </c>
      <c r="M6245" s="211">
        <v>2.2400000000000002</v>
      </c>
      <c r="N6245" s="211"/>
      <c r="O6245" s="211"/>
      <c r="P6245" s="211"/>
      <c r="Q6245" s="211"/>
    </row>
    <row r="6246" spans="1:17" x14ac:dyDescent="0.25">
      <c r="A6246" s="60" t="s">
        <v>324</v>
      </c>
      <c r="B6246" s="60" t="s">
        <v>9459</v>
      </c>
      <c r="C6246" s="211"/>
      <c r="D6246" s="211"/>
      <c r="E6246" s="211"/>
      <c r="F6246" s="211"/>
      <c r="G6246" s="211">
        <v>0.30399999999999999</v>
      </c>
      <c r="H6246" s="211"/>
      <c r="I6246" s="211"/>
      <c r="J6246" s="211"/>
      <c r="K6246" s="211"/>
      <c r="L6246" s="211"/>
      <c r="M6246" s="211"/>
      <c r="N6246" s="211">
        <v>3663</v>
      </c>
      <c r="O6246" s="211"/>
      <c r="P6246" s="211">
        <v>3246.837</v>
      </c>
      <c r="Q6246" s="211"/>
    </row>
    <row r="6247" spans="1:17" x14ac:dyDescent="0.25">
      <c r="A6247" s="60" t="s">
        <v>1652</v>
      </c>
      <c r="B6247" s="60" t="s">
        <v>9460</v>
      </c>
      <c r="C6247" s="211"/>
      <c r="D6247" s="211"/>
      <c r="E6247" s="211">
        <v>3.2130000000000001</v>
      </c>
      <c r="F6247" s="211"/>
      <c r="G6247" s="211"/>
      <c r="H6247" s="211"/>
      <c r="I6247" s="211"/>
      <c r="J6247" s="211"/>
      <c r="K6247" s="211">
        <v>0.18099999999999999</v>
      </c>
      <c r="L6247" s="211"/>
      <c r="M6247" s="211"/>
      <c r="N6247" s="211"/>
      <c r="O6247" s="211">
        <v>5.665</v>
      </c>
      <c r="P6247" s="211"/>
      <c r="Q6247" s="211"/>
    </row>
    <row r="6248" spans="1:17" x14ac:dyDescent="0.25">
      <c r="A6248" s="60" t="s">
        <v>2295</v>
      </c>
      <c r="B6248" s="60" t="s">
        <v>9461</v>
      </c>
      <c r="C6248" s="211"/>
      <c r="D6248" s="211"/>
      <c r="E6248" s="211">
        <v>0.24</v>
      </c>
      <c r="F6248" s="211">
        <v>8.5999999999999993E-2</v>
      </c>
      <c r="G6248" s="211">
        <v>0.10100000000000001</v>
      </c>
      <c r="H6248" s="211"/>
      <c r="I6248" s="211"/>
      <c r="J6248" s="211"/>
      <c r="K6248" s="211"/>
      <c r="L6248" s="211">
        <v>1.2509999999999999</v>
      </c>
      <c r="M6248" s="211"/>
      <c r="N6248" s="211"/>
      <c r="O6248" s="211"/>
      <c r="P6248" s="211"/>
      <c r="Q6248" s="211"/>
    </row>
    <row r="6249" spans="1:17" x14ac:dyDescent="0.25">
      <c r="A6249" s="60" t="s">
        <v>1035</v>
      </c>
      <c r="B6249" s="60" t="s">
        <v>9462</v>
      </c>
      <c r="C6249" s="211"/>
      <c r="D6249" s="211"/>
      <c r="E6249" s="211"/>
      <c r="F6249" s="211">
        <v>0.06</v>
      </c>
      <c r="G6249" s="211">
        <v>0.14399999999999999</v>
      </c>
      <c r="H6249" s="211"/>
      <c r="I6249" s="211">
        <v>8.984</v>
      </c>
      <c r="J6249" s="211">
        <v>1394.1420000000001</v>
      </c>
      <c r="K6249" s="211"/>
      <c r="L6249" s="211"/>
      <c r="M6249" s="211"/>
      <c r="N6249" s="211"/>
      <c r="O6249" s="211"/>
      <c r="P6249" s="211"/>
      <c r="Q6249" s="211"/>
    </row>
    <row r="6250" spans="1:17" x14ac:dyDescent="0.25">
      <c r="A6250" s="60" t="s">
        <v>2861</v>
      </c>
      <c r="B6250" s="60" t="s">
        <v>9464</v>
      </c>
      <c r="C6250" s="211"/>
      <c r="D6250" s="211"/>
      <c r="E6250" s="211"/>
      <c r="F6250" s="211">
        <v>67.007999999999996</v>
      </c>
      <c r="G6250" s="211"/>
      <c r="H6250" s="211"/>
      <c r="I6250" s="211"/>
      <c r="J6250" s="211"/>
      <c r="K6250" s="211">
        <v>2.8660000000000001</v>
      </c>
      <c r="L6250" s="211"/>
      <c r="M6250" s="211"/>
      <c r="N6250" s="211"/>
      <c r="O6250" s="211"/>
      <c r="P6250" s="211"/>
      <c r="Q6250" s="211"/>
    </row>
    <row r="6251" spans="1:17" x14ac:dyDescent="0.25">
      <c r="A6251" s="60" t="s">
        <v>467</v>
      </c>
      <c r="B6251" s="60" t="s">
        <v>9465</v>
      </c>
      <c r="C6251" s="211">
        <v>7.0000000000000001E-3</v>
      </c>
      <c r="D6251" s="211"/>
      <c r="E6251" s="211">
        <v>0.51700000000000002</v>
      </c>
      <c r="F6251" s="211"/>
      <c r="G6251" s="211">
        <v>0.13900000000000001</v>
      </c>
      <c r="H6251" s="211"/>
      <c r="I6251" s="211">
        <v>0.01</v>
      </c>
      <c r="J6251" s="211">
        <v>3.2669999999999999</v>
      </c>
      <c r="K6251" s="211">
        <v>0.83299999999999996</v>
      </c>
      <c r="L6251" s="211"/>
      <c r="M6251" s="211">
        <v>4.4610000000000003</v>
      </c>
      <c r="N6251" s="211"/>
      <c r="O6251" s="211"/>
      <c r="P6251" s="211"/>
      <c r="Q6251" s="211"/>
    </row>
    <row r="6252" spans="1:17" x14ac:dyDescent="0.25">
      <c r="A6252" s="60" t="s">
        <v>3331</v>
      </c>
      <c r="B6252" s="60" t="s">
        <v>9466</v>
      </c>
      <c r="C6252" s="211"/>
      <c r="D6252" s="211">
        <v>9.0999999999999998E-2</v>
      </c>
      <c r="E6252" s="211"/>
      <c r="F6252" s="211"/>
      <c r="G6252" s="211"/>
      <c r="H6252" s="211"/>
      <c r="I6252" s="211"/>
      <c r="J6252" s="211"/>
      <c r="K6252" s="211"/>
      <c r="L6252" s="211"/>
      <c r="M6252" s="211"/>
      <c r="N6252" s="211"/>
      <c r="O6252" s="211"/>
      <c r="P6252" s="211"/>
      <c r="Q6252" s="211"/>
    </row>
    <row r="6253" spans="1:17" x14ac:dyDescent="0.25">
      <c r="A6253" s="60" t="s">
        <v>2251</v>
      </c>
      <c r="B6253" s="60" t="s">
        <v>9467</v>
      </c>
      <c r="C6253" s="211"/>
      <c r="D6253" s="211">
        <v>4.4999999999999998E-2</v>
      </c>
      <c r="E6253" s="211">
        <v>3.9E-2</v>
      </c>
      <c r="F6253" s="211">
        <v>2E-3</v>
      </c>
      <c r="G6253" s="211"/>
      <c r="H6253" s="211"/>
      <c r="I6253" s="211"/>
      <c r="J6253" s="211">
        <v>7.085</v>
      </c>
      <c r="K6253" s="211"/>
      <c r="L6253" s="211"/>
      <c r="M6253" s="211">
        <v>0.27700000000000002</v>
      </c>
      <c r="N6253" s="211"/>
      <c r="O6253" s="211">
        <v>0.41499999999999998</v>
      </c>
      <c r="P6253" s="211"/>
      <c r="Q6253" s="211"/>
    </row>
    <row r="6254" spans="1:17" x14ac:dyDescent="0.25">
      <c r="A6254" s="60" t="s">
        <v>763</v>
      </c>
      <c r="B6254" s="60" t="s">
        <v>9468</v>
      </c>
      <c r="C6254" s="211">
        <v>2.387</v>
      </c>
      <c r="D6254" s="211">
        <v>0.17299999999999999</v>
      </c>
      <c r="E6254" s="211">
        <v>12.21</v>
      </c>
      <c r="F6254" s="211">
        <v>1.196</v>
      </c>
      <c r="G6254" s="211">
        <v>1E-3</v>
      </c>
      <c r="H6254" s="211">
        <v>0.27700000000000002</v>
      </c>
      <c r="I6254" s="211">
        <v>4.2699999999999996</v>
      </c>
      <c r="J6254" s="211"/>
      <c r="K6254" s="211">
        <v>19.196000000000002</v>
      </c>
      <c r="L6254" s="211">
        <v>42.82</v>
      </c>
      <c r="M6254" s="211">
        <v>0.41299999999999998</v>
      </c>
      <c r="N6254" s="211"/>
      <c r="O6254" s="211"/>
      <c r="P6254" s="211"/>
      <c r="Q6254" s="211">
        <v>3.61</v>
      </c>
    </row>
    <row r="6255" spans="1:17" x14ac:dyDescent="0.25">
      <c r="A6255" s="60" t="s">
        <v>10755</v>
      </c>
      <c r="B6255" s="60" t="s">
        <v>10756</v>
      </c>
      <c r="C6255" s="211">
        <v>1.347</v>
      </c>
      <c r="D6255" s="211"/>
      <c r="E6255" s="211">
        <v>1.224</v>
      </c>
      <c r="F6255" s="211">
        <v>0.09</v>
      </c>
      <c r="G6255" s="211">
        <v>21.416</v>
      </c>
      <c r="H6255" s="211"/>
      <c r="I6255" s="211"/>
      <c r="J6255" s="211">
        <v>2.746</v>
      </c>
      <c r="K6255" s="211"/>
      <c r="L6255" s="211">
        <v>1493.671</v>
      </c>
      <c r="M6255" s="211">
        <v>7.3810000000000002</v>
      </c>
      <c r="N6255" s="211">
        <v>44</v>
      </c>
      <c r="O6255" s="211">
        <v>20.652000000000001</v>
      </c>
      <c r="P6255" s="211">
        <v>5.4740000000000002</v>
      </c>
      <c r="Q6255" s="211"/>
    </row>
    <row r="6256" spans="1:17" x14ac:dyDescent="0.25">
      <c r="A6256" s="60" t="s">
        <v>3932</v>
      </c>
      <c r="B6256" s="60" t="s">
        <v>9471</v>
      </c>
      <c r="C6256" s="211"/>
      <c r="D6256" s="211"/>
      <c r="E6256" s="211"/>
      <c r="F6256" s="211"/>
      <c r="G6256" s="211"/>
      <c r="H6256" s="211"/>
      <c r="I6256" s="211">
        <v>21.13</v>
      </c>
      <c r="J6256" s="211"/>
      <c r="K6256" s="211"/>
      <c r="L6256" s="211"/>
      <c r="M6256" s="211"/>
      <c r="N6256" s="211"/>
      <c r="O6256" s="211"/>
      <c r="P6256" s="211"/>
      <c r="Q6256" s="211"/>
    </row>
    <row r="6257" spans="1:17" x14ac:dyDescent="0.25">
      <c r="A6257" s="60" t="s">
        <v>2989</v>
      </c>
      <c r="B6257" s="60" t="s">
        <v>9472</v>
      </c>
      <c r="C6257" s="211"/>
      <c r="D6257" s="211"/>
      <c r="E6257" s="211"/>
      <c r="F6257" s="211"/>
      <c r="G6257" s="211">
        <v>3.2719999999999998</v>
      </c>
      <c r="H6257" s="211"/>
      <c r="I6257" s="211"/>
      <c r="J6257" s="211"/>
      <c r="K6257" s="211"/>
      <c r="L6257" s="211"/>
      <c r="M6257" s="211"/>
      <c r="N6257" s="211"/>
      <c r="O6257" s="211">
        <v>158.523</v>
      </c>
      <c r="P6257" s="211"/>
      <c r="Q6257" s="211"/>
    </row>
    <row r="6258" spans="1:17" x14ac:dyDescent="0.25">
      <c r="A6258" s="60" t="s">
        <v>148</v>
      </c>
      <c r="B6258" s="60" t="s">
        <v>9473</v>
      </c>
      <c r="C6258" s="211"/>
      <c r="D6258" s="211"/>
      <c r="E6258" s="211"/>
      <c r="F6258" s="211"/>
      <c r="G6258" s="211"/>
      <c r="H6258" s="211"/>
      <c r="I6258" s="211">
        <v>6056.6670000000004</v>
      </c>
      <c r="J6258" s="211">
        <v>8906.1229999999996</v>
      </c>
      <c r="K6258" s="211"/>
      <c r="L6258" s="211"/>
      <c r="M6258" s="211"/>
      <c r="N6258" s="211">
        <v>300</v>
      </c>
      <c r="O6258" s="211">
        <v>788.51900000000001</v>
      </c>
      <c r="P6258" s="211">
        <v>9605.0660000000007</v>
      </c>
      <c r="Q6258" s="211">
        <v>3706.72</v>
      </c>
    </row>
    <row r="6259" spans="1:17" x14ac:dyDescent="0.25">
      <c r="A6259" s="60" t="s">
        <v>826</v>
      </c>
      <c r="B6259" s="60" t="s">
        <v>9474</v>
      </c>
      <c r="C6259" s="211">
        <v>0.34799999999999998</v>
      </c>
      <c r="D6259" s="211"/>
      <c r="E6259" s="211"/>
      <c r="F6259" s="211"/>
      <c r="G6259" s="211"/>
      <c r="H6259" s="211"/>
      <c r="I6259" s="211"/>
      <c r="J6259" s="211">
        <v>0.72799999999999998</v>
      </c>
      <c r="K6259" s="211">
        <v>49.228999999999999</v>
      </c>
      <c r="L6259" s="211"/>
      <c r="M6259" s="211"/>
      <c r="N6259" s="211"/>
      <c r="O6259" s="211"/>
      <c r="P6259" s="211">
        <v>21.87</v>
      </c>
      <c r="Q6259" s="211"/>
    </row>
    <row r="6260" spans="1:17" x14ac:dyDescent="0.25">
      <c r="A6260" s="60" t="s">
        <v>4554</v>
      </c>
      <c r="B6260" s="60" t="s">
        <v>9476</v>
      </c>
      <c r="C6260" s="211"/>
      <c r="D6260" s="211"/>
      <c r="E6260" s="211"/>
      <c r="F6260" s="211"/>
      <c r="G6260" s="211">
        <v>186.941</v>
      </c>
      <c r="H6260" s="211"/>
      <c r="I6260" s="211"/>
      <c r="J6260" s="211"/>
      <c r="K6260" s="211"/>
      <c r="L6260" s="211"/>
      <c r="M6260" s="211"/>
      <c r="N6260" s="211"/>
      <c r="O6260" s="211"/>
      <c r="P6260" s="211"/>
      <c r="Q6260" s="211"/>
    </row>
    <row r="6261" spans="1:17" x14ac:dyDescent="0.25">
      <c r="A6261" s="60" t="s">
        <v>1633</v>
      </c>
      <c r="B6261" s="60" t="s">
        <v>9477</v>
      </c>
      <c r="C6261" s="211"/>
      <c r="D6261" s="211"/>
      <c r="E6261" s="211">
        <v>25.244</v>
      </c>
      <c r="F6261" s="211">
        <v>120.304</v>
      </c>
      <c r="G6261" s="211">
        <v>3431.846</v>
      </c>
      <c r="H6261" s="211"/>
      <c r="I6261" s="211">
        <v>16.204000000000001</v>
      </c>
      <c r="J6261" s="211"/>
      <c r="K6261" s="211"/>
      <c r="L6261" s="211">
        <v>144.893</v>
      </c>
      <c r="M6261" s="211"/>
      <c r="N6261" s="211">
        <v>3903</v>
      </c>
      <c r="O6261" s="211"/>
      <c r="P6261" s="211"/>
      <c r="Q6261" s="211"/>
    </row>
    <row r="6262" spans="1:17" x14ac:dyDescent="0.25">
      <c r="A6262" s="60" t="s">
        <v>966</v>
      </c>
      <c r="B6262" s="60" t="s">
        <v>9478</v>
      </c>
      <c r="C6262" s="211"/>
      <c r="D6262" s="211"/>
      <c r="E6262" s="211"/>
      <c r="F6262" s="211"/>
      <c r="G6262" s="211"/>
      <c r="H6262" s="211"/>
      <c r="I6262" s="211">
        <v>3464.433</v>
      </c>
      <c r="J6262" s="211"/>
      <c r="K6262" s="211"/>
      <c r="L6262" s="211"/>
      <c r="M6262" s="211"/>
      <c r="N6262" s="211"/>
      <c r="O6262" s="211"/>
      <c r="P6262" s="211"/>
      <c r="Q6262" s="211"/>
    </row>
    <row r="6263" spans="1:17" x14ac:dyDescent="0.25">
      <c r="A6263" s="60" t="s">
        <v>3060</v>
      </c>
      <c r="B6263" s="60" t="s">
        <v>9479</v>
      </c>
      <c r="C6263" s="211"/>
      <c r="D6263" s="211"/>
      <c r="E6263" s="211"/>
      <c r="F6263" s="211"/>
      <c r="G6263" s="211"/>
      <c r="H6263" s="211"/>
      <c r="I6263" s="211"/>
      <c r="J6263" s="211"/>
      <c r="K6263" s="211">
        <v>3.5510000000000002</v>
      </c>
      <c r="L6263" s="211"/>
      <c r="M6263" s="211"/>
      <c r="N6263" s="211"/>
      <c r="O6263" s="211"/>
      <c r="P6263" s="211"/>
      <c r="Q6263" s="211"/>
    </row>
    <row r="6264" spans="1:17" x14ac:dyDescent="0.25">
      <c r="A6264" s="60" t="s">
        <v>4704</v>
      </c>
      <c r="B6264" s="60" t="s">
        <v>9480</v>
      </c>
      <c r="C6264" s="211"/>
      <c r="D6264" s="211"/>
      <c r="E6264" s="211"/>
      <c r="F6264" s="211"/>
      <c r="G6264" s="211"/>
      <c r="H6264" s="211"/>
      <c r="I6264" s="211"/>
      <c r="J6264" s="211"/>
      <c r="K6264" s="211"/>
      <c r="L6264" s="211"/>
      <c r="M6264" s="211"/>
      <c r="N6264" s="211">
        <v>1</v>
      </c>
      <c r="O6264" s="211"/>
      <c r="P6264" s="211"/>
      <c r="Q6264" s="211"/>
    </row>
    <row r="6265" spans="1:17" x14ac:dyDescent="0.25">
      <c r="A6265" s="60" t="s">
        <v>257</v>
      </c>
      <c r="B6265" s="60" t="s">
        <v>9482</v>
      </c>
      <c r="C6265" s="211"/>
      <c r="D6265" s="211"/>
      <c r="E6265" s="211"/>
      <c r="F6265" s="211">
        <v>27.504000000000001</v>
      </c>
      <c r="G6265" s="211">
        <v>36.78</v>
      </c>
      <c r="H6265" s="211"/>
      <c r="I6265" s="211">
        <v>3.4980000000000002</v>
      </c>
      <c r="J6265" s="211"/>
      <c r="K6265" s="211"/>
      <c r="L6265" s="211"/>
      <c r="M6265" s="211"/>
      <c r="N6265" s="211">
        <v>23</v>
      </c>
      <c r="O6265" s="211">
        <v>1.2989999999999999</v>
      </c>
      <c r="P6265" s="211"/>
      <c r="Q6265" s="211"/>
    </row>
    <row r="6266" spans="1:17" x14ac:dyDescent="0.25">
      <c r="A6266" s="60" t="s">
        <v>2571</v>
      </c>
      <c r="B6266" s="60" t="s">
        <v>9483</v>
      </c>
      <c r="C6266" s="211"/>
      <c r="D6266" s="211"/>
      <c r="E6266" s="211"/>
      <c r="F6266" s="211"/>
      <c r="G6266" s="211"/>
      <c r="H6266" s="211">
        <v>1.3779999999999999</v>
      </c>
      <c r="I6266" s="211"/>
      <c r="J6266" s="211"/>
      <c r="K6266" s="211"/>
      <c r="L6266" s="211"/>
      <c r="M6266" s="211">
        <v>8.6969999999999992</v>
      </c>
      <c r="N6266" s="211"/>
      <c r="O6266" s="211"/>
      <c r="P6266" s="211">
        <v>6.2</v>
      </c>
      <c r="Q6266" s="211">
        <v>19.760000000000002</v>
      </c>
    </row>
    <row r="6267" spans="1:17" x14ac:dyDescent="0.25">
      <c r="A6267" s="60" t="s">
        <v>271</v>
      </c>
      <c r="B6267" s="60" t="s">
        <v>9485</v>
      </c>
      <c r="C6267" s="211"/>
      <c r="D6267" s="211">
        <v>2.9000000000000001E-2</v>
      </c>
      <c r="E6267" s="211"/>
      <c r="F6267" s="211">
        <v>4.7679999999999998</v>
      </c>
      <c r="G6267" s="211"/>
      <c r="H6267" s="211"/>
      <c r="I6267" s="211">
        <v>1.2070000000000001</v>
      </c>
      <c r="J6267" s="211">
        <v>101.28400000000001</v>
      </c>
      <c r="K6267" s="211">
        <v>66.665999999999997</v>
      </c>
      <c r="L6267" s="211"/>
      <c r="M6267" s="211"/>
      <c r="N6267" s="211"/>
      <c r="O6267" s="211"/>
      <c r="P6267" s="211"/>
      <c r="Q6267" s="211">
        <v>13.01</v>
      </c>
    </row>
    <row r="6268" spans="1:17" x14ac:dyDescent="0.25">
      <c r="A6268" s="60" t="s">
        <v>2368</v>
      </c>
      <c r="B6268" s="60" t="s">
        <v>9488</v>
      </c>
      <c r="C6268" s="211"/>
      <c r="D6268" s="211"/>
      <c r="E6268" s="211"/>
      <c r="F6268" s="211"/>
      <c r="G6268" s="211"/>
      <c r="H6268" s="211">
        <v>0.24299999999999999</v>
      </c>
      <c r="I6268" s="211"/>
      <c r="J6268" s="211"/>
      <c r="K6268" s="211"/>
      <c r="L6268" s="211"/>
      <c r="M6268" s="211"/>
      <c r="N6268" s="211"/>
      <c r="O6268" s="211"/>
      <c r="P6268" s="211">
        <v>263.572</v>
      </c>
      <c r="Q6268" s="211">
        <v>872.39</v>
      </c>
    </row>
    <row r="6269" spans="1:17" x14ac:dyDescent="0.25">
      <c r="A6269" s="60" t="s">
        <v>1438</v>
      </c>
      <c r="B6269" s="60" t="s">
        <v>9489</v>
      </c>
      <c r="C6269" s="211"/>
      <c r="D6269" s="211"/>
      <c r="E6269" s="211">
        <v>8.5999999999999993E-2</v>
      </c>
      <c r="F6269" s="211"/>
      <c r="G6269" s="211"/>
      <c r="H6269" s="211">
        <v>0.76200000000000001</v>
      </c>
      <c r="I6269" s="211"/>
      <c r="J6269" s="211"/>
      <c r="K6269" s="211">
        <v>70.762</v>
      </c>
      <c r="L6269" s="211"/>
      <c r="M6269" s="211"/>
      <c r="N6269" s="211">
        <v>1</v>
      </c>
      <c r="O6269" s="211"/>
      <c r="P6269" s="211">
        <v>45.55</v>
      </c>
      <c r="Q6269" s="211">
        <v>45.04</v>
      </c>
    </row>
    <row r="6270" spans="1:17" x14ac:dyDescent="0.25">
      <c r="A6270" s="60" t="s">
        <v>1172</v>
      </c>
      <c r="B6270" s="60" t="s">
        <v>9490</v>
      </c>
      <c r="C6270" s="211"/>
      <c r="D6270" s="211"/>
      <c r="E6270" s="211"/>
      <c r="F6270" s="211">
        <v>4.8620000000000001</v>
      </c>
      <c r="G6270" s="211">
        <v>15.529</v>
      </c>
      <c r="H6270" s="211">
        <v>9.4659999999999993</v>
      </c>
      <c r="I6270" s="211">
        <v>33.051000000000002</v>
      </c>
      <c r="J6270" s="211">
        <v>1.286</v>
      </c>
      <c r="K6270" s="211">
        <v>21.387</v>
      </c>
      <c r="L6270" s="211">
        <v>8.1389999999999993</v>
      </c>
      <c r="M6270" s="211">
        <v>0.13900000000000001</v>
      </c>
      <c r="N6270" s="211">
        <v>159</v>
      </c>
      <c r="O6270" s="211"/>
      <c r="P6270" s="211"/>
      <c r="Q6270" s="211"/>
    </row>
    <row r="6271" spans="1:17" x14ac:dyDescent="0.25">
      <c r="A6271" s="60" t="s">
        <v>1666</v>
      </c>
      <c r="B6271" s="60" t="s">
        <v>9491</v>
      </c>
      <c r="C6271" s="211">
        <v>2.6230000000000002</v>
      </c>
      <c r="D6271" s="211"/>
      <c r="E6271" s="211">
        <v>13.632</v>
      </c>
      <c r="F6271" s="211"/>
      <c r="G6271" s="211"/>
      <c r="H6271" s="211"/>
      <c r="I6271" s="211">
        <v>22.407</v>
      </c>
      <c r="J6271" s="211"/>
      <c r="K6271" s="211">
        <v>66.007000000000005</v>
      </c>
      <c r="L6271" s="211"/>
      <c r="M6271" s="211"/>
      <c r="N6271" s="211"/>
      <c r="O6271" s="211"/>
      <c r="P6271" s="211"/>
      <c r="Q6271" s="211"/>
    </row>
    <row r="6272" spans="1:17" x14ac:dyDescent="0.25">
      <c r="A6272" s="60" t="s">
        <v>55</v>
      </c>
      <c r="B6272" s="60" t="s">
        <v>9492</v>
      </c>
      <c r="C6272" s="211">
        <v>174.071</v>
      </c>
      <c r="D6272" s="211">
        <v>1.2529999999999999</v>
      </c>
      <c r="E6272" s="211">
        <v>153.619</v>
      </c>
      <c r="F6272" s="211">
        <v>72.938000000000002</v>
      </c>
      <c r="G6272" s="211">
        <v>72.998000000000005</v>
      </c>
      <c r="H6272" s="211">
        <v>7.7370000000000001</v>
      </c>
      <c r="I6272" s="211">
        <v>573.27099999999996</v>
      </c>
      <c r="J6272" s="211">
        <v>34.542999999999999</v>
      </c>
      <c r="K6272" s="211">
        <v>298.06200000000001</v>
      </c>
      <c r="L6272" s="211">
        <v>155.49100000000001</v>
      </c>
      <c r="M6272" s="211">
        <v>0</v>
      </c>
      <c r="N6272" s="211">
        <v>83</v>
      </c>
      <c r="O6272" s="211">
        <v>237.21700000000001</v>
      </c>
      <c r="P6272" s="211">
        <v>1889.1590000000001</v>
      </c>
      <c r="Q6272" s="211">
        <v>1270.43</v>
      </c>
    </row>
    <row r="6273" spans="1:17" x14ac:dyDescent="0.25">
      <c r="A6273" s="60" t="s">
        <v>1502</v>
      </c>
      <c r="B6273" s="60" t="s">
        <v>9493</v>
      </c>
      <c r="C6273" s="211"/>
      <c r="D6273" s="211"/>
      <c r="E6273" s="211"/>
      <c r="F6273" s="211"/>
      <c r="G6273" s="211"/>
      <c r="H6273" s="211"/>
      <c r="I6273" s="211">
        <v>1891.9949999999999</v>
      </c>
      <c r="J6273" s="211"/>
      <c r="K6273" s="211"/>
      <c r="L6273" s="211"/>
      <c r="M6273" s="211"/>
      <c r="N6273" s="211"/>
      <c r="O6273" s="211"/>
      <c r="P6273" s="211"/>
      <c r="Q6273" s="211"/>
    </row>
    <row r="6274" spans="1:17" x14ac:dyDescent="0.25">
      <c r="A6274" s="60" t="s">
        <v>247</v>
      </c>
      <c r="B6274" s="60" t="s">
        <v>9494</v>
      </c>
      <c r="C6274" s="211">
        <v>24.146999999999998</v>
      </c>
      <c r="D6274" s="211">
        <v>19.625</v>
      </c>
      <c r="E6274" s="211">
        <v>463.13200000000001</v>
      </c>
      <c r="F6274" s="211">
        <v>163.95599999999999</v>
      </c>
      <c r="G6274" s="211">
        <v>149.35900000000001</v>
      </c>
      <c r="H6274" s="211">
        <v>817.53899999999999</v>
      </c>
      <c r="I6274" s="211">
        <v>707.99099999999999</v>
      </c>
      <c r="J6274" s="211">
        <v>353.96600000000001</v>
      </c>
      <c r="K6274" s="211">
        <v>863.447</v>
      </c>
      <c r="L6274" s="211">
        <v>1001.163</v>
      </c>
      <c r="M6274" s="211">
        <v>155.07</v>
      </c>
      <c r="N6274" s="211">
        <v>102</v>
      </c>
      <c r="O6274" s="211">
        <v>60.353000000000002</v>
      </c>
      <c r="P6274" s="211"/>
      <c r="Q6274" s="211"/>
    </row>
    <row r="6275" spans="1:17" x14ac:dyDescent="0.25">
      <c r="A6275" s="60" t="s">
        <v>1128</v>
      </c>
      <c r="B6275" s="60" t="s">
        <v>9495</v>
      </c>
      <c r="C6275" s="211"/>
      <c r="D6275" s="211"/>
      <c r="E6275" s="211">
        <v>5.141</v>
      </c>
      <c r="F6275" s="211">
        <v>15.090999999999999</v>
      </c>
      <c r="G6275" s="211">
        <v>16.271000000000001</v>
      </c>
      <c r="H6275" s="211"/>
      <c r="I6275" s="211"/>
      <c r="J6275" s="211"/>
      <c r="K6275" s="211">
        <v>496.97</v>
      </c>
      <c r="L6275" s="211"/>
      <c r="M6275" s="211">
        <v>0</v>
      </c>
      <c r="N6275" s="211">
        <v>986</v>
      </c>
      <c r="O6275" s="211"/>
      <c r="P6275" s="211"/>
      <c r="Q6275" s="211"/>
    </row>
    <row r="6276" spans="1:17" x14ac:dyDescent="0.25">
      <c r="A6276" s="60" t="s">
        <v>139</v>
      </c>
      <c r="B6276" s="60" t="s">
        <v>9496</v>
      </c>
      <c r="C6276" s="211">
        <v>189.29</v>
      </c>
      <c r="D6276" s="211"/>
      <c r="E6276" s="211">
        <v>1712.9369999999999</v>
      </c>
      <c r="F6276" s="211">
        <v>541.30200000000002</v>
      </c>
      <c r="G6276" s="211">
        <v>313.99900000000002</v>
      </c>
      <c r="H6276" s="211">
        <v>264.43099999999998</v>
      </c>
      <c r="I6276" s="211">
        <v>947.20500000000004</v>
      </c>
      <c r="J6276" s="211">
        <v>871.56100000000004</v>
      </c>
      <c r="K6276" s="211">
        <v>1110.1189999999999</v>
      </c>
      <c r="L6276" s="211">
        <v>10467.51</v>
      </c>
      <c r="M6276" s="211">
        <v>290.822</v>
      </c>
      <c r="N6276" s="211">
        <v>519</v>
      </c>
      <c r="O6276" s="211">
        <v>50.561999999999998</v>
      </c>
      <c r="P6276" s="211">
        <v>835.31700000000001</v>
      </c>
      <c r="Q6276" s="211">
        <v>287.3</v>
      </c>
    </row>
    <row r="6277" spans="1:17" x14ac:dyDescent="0.25">
      <c r="A6277" s="60" t="s">
        <v>187</v>
      </c>
      <c r="B6277" s="60" t="s">
        <v>9497</v>
      </c>
      <c r="C6277" s="211">
        <v>120.105</v>
      </c>
      <c r="D6277" s="211">
        <v>242.26300000000001</v>
      </c>
      <c r="E6277" s="211">
        <v>4.1310000000000002</v>
      </c>
      <c r="F6277" s="211">
        <v>6.0759999999999996</v>
      </c>
      <c r="G6277" s="211">
        <v>1690.8140000000001</v>
      </c>
      <c r="H6277" s="211">
        <v>45.854999999999997</v>
      </c>
      <c r="I6277" s="211">
        <v>30.247</v>
      </c>
      <c r="J6277" s="211">
        <v>70.602000000000004</v>
      </c>
      <c r="K6277" s="211">
        <v>26.922999999999998</v>
      </c>
      <c r="L6277" s="211">
        <v>141.107</v>
      </c>
      <c r="M6277" s="211">
        <v>7.0439999999999996</v>
      </c>
      <c r="N6277" s="211">
        <v>33</v>
      </c>
      <c r="O6277" s="211">
        <v>25.446999999999999</v>
      </c>
      <c r="P6277" s="211">
        <v>134.452</v>
      </c>
      <c r="Q6277" s="211">
        <v>45.57</v>
      </c>
    </row>
    <row r="6278" spans="1:17" x14ac:dyDescent="0.25">
      <c r="A6278" s="60" t="s">
        <v>477</v>
      </c>
      <c r="B6278" s="60" t="s">
        <v>9498</v>
      </c>
      <c r="C6278" s="211">
        <v>22.224</v>
      </c>
      <c r="D6278" s="211">
        <v>4.641</v>
      </c>
      <c r="E6278" s="211">
        <v>17.95</v>
      </c>
      <c r="F6278" s="211">
        <v>25.914999999999999</v>
      </c>
      <c r="G6278" s="211">
        <v>42.451999999999998</v>
      </c>
      <c r="H6278" s="211">
        <v>1.9079999999999999</v>
      </c>
      <c r="I6278" s="211">
        <v>77.427000000000007</v>
      </c>
      <c r="J6278" s="211">
        <v>43.341000000000001</v>
      </c>
      <c r="K6278" s="211"/>
      <c r="L6278" s="211"/>
      <c r="M6278" s="211"/>
      <c r="N6278" s="211"/>
      <c r="O6278" s="211"/>
      <c r="P6278" s="211"/>
      <c r="Q6278" s="211"/>
    </row>
    <row r="6279" spans="1:17" x14ac:dyDescent="0.25">
      <c r="A6279" s="60" t="s">
        <v>1161</v>
      </c>
      <c r="B6279" s="60" t="s">
        <v>9499</v>
      </c>
      <c r="C6279" s="211"/>
      <c r="D6279" s="211"/>
      <c r="E6279" s="211">
        <v>1.9410000000000001</v>
      </c>
      <c r="F6279" s="211"/>
      <c r="G6279" s="211"/>
      <c r="H6279" s="211"/>
      <c r="I6279" s="211"/>
      <c r="J6279" s="211"/>
      <c r="K6279" s="211"/>
      <c r="L6279" s="211"/>
      <c r="M6279" s="211"/>
      <c r="N6279" s="211"/>
      <c r="O6279" s="211"/>
      <c r="P6279" s="211"/>
      <c r="Q6279" s="211"/>
    </row>
    <row r="6280" spans="1:17" x14ac:dyDescent="0.25">
      <c r="A6280" s="60" t="s">
        <v>416</v>
      </c>
      <c r="B6280" s="60" t="s">
        <v>9500</v>
      </c>
      <c r="C6280" s="211"/>
      <c r="D6280" s="211">
        <v>194.304</v>
      </c>
      <c r="E6280" s="211"/>
      <c r="F6280" s="211"/>
      <c r="G6280" s="211"/>
      <c r="H6280" s="211"/>
      <c r="I6280" s="211">
        <v>2.0449999999999999</v>
      </c>
      <c r="J6280" s="211">
        <v>0.23699999999999999</v>
      </c>
      <c r="K6280" s="211">
        <v>12.074999999999999</v>
      </c>
      <c r="L6280" s="211"/>
      <c r="M6280" s="211"/>
      <c r="N6280" s="211">
        <v>4</v>
      </c>
      <c r="O6280" s="211"/>
      <c r="P6280" s="211"/>
      <c r="Q6280" s="211"/>
    </row>
    <row r="6281" spans="1:17" x14ac:dyDescent="0.25">
      <c r="A6281" s="60" t="s">
        <v>15</v>
      </c>
      <c r="B6281" s="60" t="s">
        <v>9501</v>
      </c>
      <c r="C6281" s="211">
        <v>9.0459999999999994</v>
      </c>
      <c r="D6281" s="211">
        <v>2006.116</v>
      </c>
      <c r="E6281" s="211">
        <v>0.3</v>
      </c>
      <c r="F6281" s="211">
        <v>61.081000000000003</v>
      </c>
      <c r="G6281" s="211">
        <v>21.477</v>
      </c>
      <c r="H6281" s="211">
        <v>15.981999999999999</v>
      </c>
      <c r="I6281" s="211">
        <v>108.264</v>
      </c>
      <c r="J6281" s="211">
        <v>54.244999999999997</v>
      </c>
      <c r="K6281" s="211">
        <v>54.956000000000003</v>
      </c>
      <c r="L6281" s="211"/>
      <c r="M6281" s="211">
        <v>8.0990000000000002</v>
      </c>
      <c r="N6281" s="211">
        <v>17</v>
      </c>
      <c r="O6281" s="211">
        <v>13790.025</v>
      </c>
      <c r="P6281" s="211">
        <v>3.4660000000000002</v>
      </c>
      <c r="Q6281" s="211">
        <v>20.63</v>
      </c>
    </row>
    <row r="6282" spans="1:17" x14ac:dyDescent="0.25">
      <c r="A6282" s="60" t="s">
        <v>8</v>
      </c>
      <c r="B6282" s="60" t="s">
        <v>5200</v>
      </c>
      <c r="C6282" s="211">
        <v>103.36</v>
      </c>
      <c r="D6282" s="211">
        <v>2314.6889999999999</v>
      </c>
      <c r="E6282" s="211">
        <v>12.603999999999999</v>
      </c>
      <c r="F6282" s="211">
        <v>128.72999999999999</v>
      </c>
      <c r="G6282" s="211">
        <v>648.94600000000003</v>
      </c>
      <c r="H6282" s="211">
        <v>405.03500000000003</v>
      </c>
      <c r="I6282" s="211">
        <v>407.03</v>
      </c>
      <c r="J6282" s="211">
        <v>545.95000000000005</v>
      </c>
      <c r="K6282" s="211">
        <v>627.93700000000001</v>
      </c>
      <c r="L6282" s="211">
        <v>666.81899999999996</v>
      </c>
      <c r="M6282" s="211">
        <v>290.19499999999999</v>
      </c>
      <c r="N6282" s="211">
        <v>288</v>
      </c>
      <c r="O6282" s="211">
        <v>705.68399999999997</v>
      </c>
      <c r="P6282" s="211">
        <v>205.72200000000001</v>
      </c>
      <c r="Q6282" s="211">
        <v>192.24</v>
      </c>
    </row>
    <row r="6283" spans="1:17" x14ac:dyDescent="0.25">
      <c r="A6283" s="60" t="s">
        <v>182</v>
      </c>
      <c r="B6283" s="60" t="s">
        <v>9502</v>
      </c>
      <c r="C6283" s="211"/>
      <c r="D6283" s="211"/>
      <c r="E6283" s="211"/>
      <c r="F6283" s="211"/>
      <c r="G6283" s="211">
        <v>5013.05</v>
      </c>
      <c r="H6283" s="211">
        <v>62.648000000000003</v>
      </c>
      <c r="I6283" s="211">
        <v>150.721</v>
      </c>
      <c r="J6283" s="211">
        <v>132.29300000000001</v>
      </c>
      <c r="K6283" s="211">
        <v>140.47399999999999</v>
      </c>
      <c r="L6283" s="211">
        <v>43.853000000000002</v>
      </c>
      <c r="M6283" s="211">
        <v>236.53</v>
      </c>
      <c r="N6283" s="211">
        <v>34</v>
      </c>
      <c r="O6283" s="211"/>
      <c r="P6283" s="211">
        <v>4.54</v>
      </c>
      <c r="Q6283" s="211">
        <v>237.25</v>
      </c>
    </row>
    <row r="6284" spans="1:17" x14ac:dyDescent="0.25">
      <c r="A6284" s="60" t="s">
        <v>150</v>
      </c>
      <c r="B6284" s="60" t="s">
        <v>9503</v>
      </c>
      <c r="C6284" s="211">
        <v>1.5369999999999999</v>
      </c>
      <c r="D6284" s="211"/>
      <c r="E6284" s="211"/>
      <c r="F6284" s="211"/>
      <c r="G6284" s="211"/>
      <c r="H6284" s="211"/>
      <c r="I6284" s="211"/>
      <c r="J6284" s="211"/>
      <c r="K6284" s="211">
        <v>22.768999999999998</v>
      </c>
      <c r="L6284" s="211">
        <v>11.443</v>
      </c>
      <c r="M6284" s="211"/>
      <c r="N6284" s="211"/>
      <c r="O6284" s="211"/>
      <c r="P6284" s="211"/>
      <c r="Q6284" s="211"/>
    </row>
    <row r="6285" spans="1:17" x14ac:dyDescent="0.25">
      <c r="A6285" s="60" t="s">
        <v>44</v>
      </c>
      <c r="B6285" s="60" t="s">
        <v>9504</v>
      </c>
      <c r="C6285" s="211">
        <v>43.478000000000002</v>
      </c>
      <c r="D6285" s="211">
        <v>144.751</v>
      </c>
      <c r="E6285" s="211"/>
      <c r="F6285" s="211">
        <v>165.48500000000001</v>
      </c>
      <c r="G6285" s="211">
        <v>95.448999999999998</v>
      </c>
      <c r="H6285" s="211">
        <v>117.721</v>
      </c>
      <c r="I6285" s="211">
        <v>10715.584000000001</v>
      </c>
      <c r="J6285" s="211">
        <v>159.06899999999999</v>
      </c>
      <c r="K6285" s="211">
        <v>107.748</v>
      </c>
      <c r="L6285" s="211">
        <v>35.179000000000002</v>
      </c>
      <c r="M6285" s="211">
        <v>35.162999999999997</v>
      </c>
      <c r="N6285" s="211">
        <v>19</v>
      </c>
      <c r="O6285" s="211">
        <v>1.905</v>
      </c>
      <c r="P6285" s="211">
        <v>44.143000000000001</v>
      </c>
      <c r="Q6285" s="211">
        <v>42.96</v>
      </c>
    </row>
    <row r="6286" spans="1:17" x14ac:dyDescent="0.25">
      <c r="A6286" s="60" t="s">
        <v>79</v>
      </c>
      <c r="B6286" s="60" t="s">
        <v>9505</v>
      </c>
      <c r="C6286" s="211">
        <v>163.553</v>
      </c>
      <c r="D6286" s="211"/>
      <c r="E6286" s="211"/>
      <c r="F6286" s="211">
        <v>121.44799999999999</v>
      </c>
      <c r="G6286" s="211">
        <v>103.07</v>
      </c>
      <c r="H6286" s="211">
        <v>145.53100000000001</v>
      </c>
      <c r="I6286" s="211"/>
      <c r="J6286" s="211">
        <v>352.42</v>
      </c>
      <c r="K6286" s="211">
        <v>267.02100000000002</v>
      </c>
      <c r="L6286" s="211">
        <v>96.53</v>
      </c>
      <c r="M6286" s="211">
        <v>106.928</v>
      </c>
      <c r="N6286" s="211">
        <v>32</v>
      </c>
      <c r="O6286" s="211">
        <v>23.867999999999999</v>
      </c>
      <c r="P6286" s="211">
        <v>18457.587</v>
      </c>
      <c r="Q6286" s="211">
        <v>117.16</v>
      </c>
    </row>
    <row r="6287" spans="1:17" x14ac:dyDescent="0.25">
      <c r="A6287" s="60" t="s">
        <v>709</v>
      </c>
      <c r="B6287" s="60" t="s">
        <v>9506</v>
      </c>
      <c r="C6287" s="211">
        <v>33.423999999999999</v>
      </c>
      <c r="D6287" s="211"/>
      <c r="E6287" s="211">
        <v>15.047000000000001</v>
      </c>
      <c r="F6287" s="211"/>
      <c r="G6287" s="211"/>
      <c r="H6287" s="211">
        <v>25.85</v>
      </c>
      <c r="I6287" s="211">
        <v>76.334000000000003</v>
      </c>
      <c r="J6287" s="211">
        <v>93.805999999999997</v>
      </c>
      <c r="K6287" s="211">
        <v>17.378</v>
      </c>
      <c r="L6287" s="211"/>
      <c r="M6287" s="211">
        <v>16.259</v>
      </c>
      <c r="N6287" s="211">
        <v>1</v>
      </c>
      <c r="O6287" s="211"/>
      <c r="P6287" s="211">
        <v>228.708</v>
      </c>
      <c r="Q6287" s="211">
        <v>39.409999999999997</v>
      </c>
    </row>
    <row r="6288" spans="1:17" x14ac:dyDescent="0.25">
      <c r="A6288" s="60" t="s">
        <v>46</v>
      </c>
      <c r="B6288" s="60" t="s">
        <v>9507</v>
      </c>
      <c r="C6288" s="211">
        <v>39.021000000000001</v>
      </c>
      <c r="D6288" s="211">
        <v>435.661</v>
      </c>
      <c r="E6288" s="211">
        <v>1804.3040000000001</v>
      </c>
      <c r="F6288" s="211">
        <v>817.40300000000002</v>
      </c>
      <c r="G6288" s="211">
        <v>39.651000000000003</v>
      </c>
      <c r="H6288" s="211">
        <v>422.11599999999999</v>
      </c>
      <c r="I6288" s="211">
        <v>8.3089999999999993</v>
      </c>
      <c r="J6288" s="211">
        <v>74.289000000000001</v>
      </c>
      <c r="K6288" s="211">
        <v>1606.1780000000001</v>
      </c>
      <c r="L6288" s="211">
        <v>1548.5550000000001</v>
      </c>
      <c r="M6288" s="211">
        <v>1.675</v>
      </c>
      <c r="N6288" s="211">
        <v>57</v>
      </c>
      <c r="O6288" s="211"/>
      <c r="P6288" s="211">
        <v>723.29399999999998</v>
      </c>
      <c r="Q6288" s="211">
        <v>1100.8399999999999</v>
      </c>
    </row>
    <row r="6289" spans="1:17" x14ac:dyDescent="0.25">
      <c r="A6289" s="60" t="s">
        <v>9</v>
      </c>
      <c r="B6289" s="60" t="s">
        <v>5201</v>
      </c>
      <c r="C6289" s="211">
        <v>1947.75</v>
      </c>
      <c r="D6289" s="211">
        <v>90.858000000000004</v>
      </c>
      <c r="E6289" s="211">
        <v>372.38900000000001</v>
      </c>
      <c r="F6289" s="211">
        <v>1107.008</v>
      </c>
      <c r="G6289" s="211">
        <v>382.77</v>
      </c>
      <c r="H6289" s="211">
        <v>483.10399999999998</v>
      </c>
      <c r="I6289" s="211">
        <v>1423.115</v>
      </c>
      <c r="J6289" s="211">
        <v>1303.905</v>
      </c>
      <c r="K6289" s="211">
        <v>1401.2840000000001</v>
      </c>
      <c r="L6289" s="211">
        <v>405.76400000000001</v>
      </c>
      <c r="M6289" s="211">
        <v>191.048</v>
      </c>
      <c r="N6289" s="211">
        <v>233</v>
      </c>
      <c r="O6289" s="211">
        <v>282.00299999999999</v>
      </c>
      <c r="P6289" s="211">
        <v>601.83500000000004</v>
      </c>
      <c r="Q6289" s="211">
        <v>1753.59</v>
      </c>
    </row>
    <row r="6290" spans="1:17" x14ac:dyDescent="0.25">
      <c r="A6290" s="60" t="s">
        <v>80</v>
      </c>
      <c r="B6290" s="60" t="s">
        <v>9508</v>
      </c>
      <c r="C6290" s="211">
        <v>637.22799999999995</v>
      </c>
      <c r="D6290" s="211">
        <v>418.43200000000002</v>
      </c>
      <c r="E6290" s="211">
        <v>959.48800000000006</v>
      </c>
      <c r="F6290" s="211">
        <v>1333.0039999999999</v>
      </c>
      <c r="G6290" s="211">
        <v>469.56799999999998</v>
      </c>
      <c r="H6290" s="211">
        <v>2709.73</v>
      </c>
      <c r="I6290" s="211">
        <v>1505.1969999999999</v>
      </c>
      <c r="J6290" s="211">
        <v>911.09</v>
      </c>
      <c r="K6290" s="211">
        <v>858.45500000000004</v>
      </c>
      <c r="L6290" s="211">
        <v>1346.511</v>
      </c>
      <c r="M6290" s="211">
        <v>72.727999999999994</v>
      </c>
      <c r="N6290" s="211">
        <v>299</v>
      </c>
      <c r="O6290" s="211">
        <v>101.625</v>
      </c>
      <c r="P6290" s="211">
        <v>390.65199999999999</v>
      </c>
      <c r="Q6290" s="211">
        <v>80.81</v>
      </c>
    </row>
    <row r="6291" spans="1:17" x14ac:dyDescent="0.25">
      <c r="A6291" s="60" t="s">
        <v>180</v>
      </c>
      <c r="B6291" s="60" t="s">
        <v>9509</v>
      </c>
      <c r="C6291" s="211">
        <v>77.180999999999997</v>
      </c>
      <c r="D6291" s="211">
        <v>40.451000000000001</v>
      </c>
      <c r="E6291" s="211">
        <v>54.34</v>
      </c>
      <c r="F6291" s="211">
        <v>192.012</v>
      </c>
      <c r="G6291" s="211">
        <v>185.16800000000001</v>
      </c>
      <c r="H6291" s="211">
        <v>36.344999999999999</v>
      </c>
      <c r="I6291" s="211">
        <v>1630.338</v>
      </c>
      <c r="J6291" s="211">
        <v>2620.902</v>
      </c>
      <c r="K6291" s="211">
        <v>1535.3579999999999</v>
      </c>
      <c r="L6291" s="211">
        <v>794.77200000000005</v>
      </c>
      <c r="M6291" s="211">
        <v>296.99</v>
      </c>
      <c r="N6291" s="211">
        <v>185</v>
      </c>
      <c r="O6291" s="211">
        <v>169.065</v>
      </c>
      <c r="P6291" s="211">
        <v>737.53700000000003</v>
      </c>
      <c r="Q6291" s="211">
        <v>64.86</v>
      </c>
    </row>
    <row r="6292" spans="1:17" x14ac:dyDescent="0.25">
      <c r="A6292" s="60" t="s">
        <v>41</v>
      </c>
      <c r="B6292" s="60" t="s">
        <v>9510</v>
      </c>
      <c r="C6292" s="211">
        <v>20.503</v>
      </c>
      <c r="D6292" s="211">
        <v>19.5</v>
      </c>
      <c r="E6292" s="211">
        <v>13.728999999999999</v>
      </c>
      <c r="F6292" s="211">
        <v>26.283999999999999</v>
      </c>
      <c r="G6292" s="211">
        <v>10.35</v>
      </c>
      <c r="H6292" s="211">
        <v>54.698</v>
      </c>
      <c r="I6292" s="211">
        <v>28.626999999999999</v>
      </c>
      <c r="J6292" s="211">
        <v>45.921999999999997</v>
      </c>
      <c r="K6292" s="211">
        <v>36.305</v>
      </c>
      <c r="L6292" s="211">
        <v>16.335999999999999</v>
      </c>
      <c r="M6292" s="211"/>
      <c r="N6292" s="211"/>
      <c r="O6292" s="211">
        <v>36.804000000000002</v>
      </c>
      <c r="P6292" s="211"/>
      <c r="Q6292" s="211">
        <v>8.0399999999999991</v>
      </c>
    </row>
    <row r="6293" spans="1:17" x14ac:dyDescent="0.25">
      <c r="A6293" s="60" t="s">
        <v>882</v>
      </c>
      <c r="B6293" s="60" t="s">
        <v>9511</v>
      </c>
      <c r="C6293" s="211"/>
      <c r="D6293" s="211"/>
      <c r="E6293" s="211">
        <v>285.52800000000002</v>
      </c>
      <c r="F6293" s="211"/>
      <c r="G6293" s="211"/>
      <c r="H6293" s="211"/>
      <c r="I6293" s="211">
        <v>69.596999999999994</v>
      </c>
      <c r="J6293" s="211"/>
      <c r="K6293" s="211"/>
      <c r="L6293" s="211"/>
      <c r="M6293" s="211">
        <v>27.167999999999999</v>
      </c>
      <c r="N6293" s="211"/>
      <c r="O6293" s="211"/>
      <c r="P6293" s="211">
        <v>192</v>
      </c>
      <c r="Q6293" s="211"/>
    </row>
    <row r="6294" spans="1:17" x14ac:dyDescent="0.25">
      <c r="A6294" s="60" t="s">
        <v>321</v>
      </c>
      <c r="B6294" s="60" t="s">
        <v>9512</v>
      </c>
      <c r="C6294" s="211"/>
      <c r="D6294" s="211"/>
      <c r="E6294" s="211"/>
      <c r="F6294" s="211">
        <v>38.454000000000001</v>
      </c>
      <c r="G6294" s="211"/>
      <c r="H6294" s="211">
        <v>84.113</v>
      </c>
      <c r="I6294" s="211">
        <v>2.7E-2</v>
      </c>
      <c r="J6294" s="211">
        <v>87.968000000000004</v>
      </c>
      <c r="K6294" s="211">
        <v>6.0949999999999998</v>
      </c>
      <c r="L6294" s="211"/>
      <c r="M6294" s="211">
        <v>3.0779999999999998</v>
      </c>
      <c r="N6294" s="211">
        <v>3</v>
      </c>
      <c r="O6294" s="211"/>
      <c r="P6294" s="211"/>
      <c r="Q6294" s="211"/>
    </row>
    <row r="6295" spans="1:17" x14ac:dyDescent="0.25">
      <c r="A6295" s="60" t="s">
        <v>761</v>
      </c>
      <c r="B6295" s="60" t="s">
        <v>9513</v>
      </c>
      <c r="C6295" s="211">
        <v>17.832999999999998</v>
      </c>
      <c r="D6295" s="211">
        <v>192.179</v>
      </c>
      <c r="E6295" s="211">
        <v>36.784999999999997</v>
      </c>
      <c r="F6295" s="211">
        <v>248.01400000000001</v>
      </c>
      <c r="G6295" s="211">
        <v>15.196999999999999</v>
      </c>
      <c r="H6295" s="211">
        <v>2.9790000000000001</v>
      </c>
      <c r="I6295" s="211">
        <v>490.952</v>
      </c>
      <c r="J6295" s="211">
        <v>2260.2600000000002</v>
      </c>
      <c r="K6295" s="211">
        <v>28.225000000000001</v>
      </c>
      <c r="L6295" s="211">
        <v>32.408999999999999</v>
      </c>
      <c r="M6295" s="211">
        <v>265.452</v>
      </c>
      <c r="N6295" s="211">
        <v>3285</v>
      </c>
      <c r="O6295" s="211">
        <v>165.89400000000001</v>
      </c>
      <c r="P6295" s="211">
        <v>163.45599999999999</v>
      </c>
      <c r="Q6295" s="211"/>
    </row>
    <row r="6296" spans="1:17" x14ac:dyDescent="0.25">
      <c r="A6296" s="60" t="s">
        <v>918</v>
      </c>
      <c r="B6296" s="60" t="s">
        <v>9514</v>
      </c>
      <c r="C6296" s="211"/>
      <c r="D6296" s="211"/>
      <c r="E6296" s="211">
        <v>65.55</v>
      </c>
      <c r="F6296" s="211">
        <v>53.780999999999999</v>
      </c>
      <c r="G6296" s="211"/>
      <c r="H6296" s="211">
        <v>154.62100000000001</v>
      </c>
      <c r="I6296" s="211">
        <v>143.92599999999999</v>
      </c>
      <c r="J6296" s="211">
        <v>224.71299999999999</v>
      </c>
      <c r="K6296" s="211">
        <v>106.54</v>
      </c>
      <c r="L6296" s="211">
        <v>1123.0820000000001</v>
      </c>
      <c r="M6296" s="211">
        <v>205.65700000000001</v>
      </c>
      <c r="N6296" s="211">
        <v>77</v>
      </c>
      <c r="O6296" s="211">
        <v>600.654</v>
      </c>
      <c r="P6296" s="211">
        <v>1579.8340000000001</v>
      </c>
      <c r="Q6296" s="211">
        <v>43.74</v>
      </c>
    </row>
    <row r="6297" spans="1:17" x14ac:dyDescent="0.25">
      <c r="A6297" s="60" t="s">
        <v>1501</v>
      </c>
      <c r="B6297" s="60" t="s">
        <v>9515</v>
      </c>
      <c r="C6297" s="211"/>
      <c r="D6297" s="211"/>
      <c r="E6297" s="211"/>
      <c r="F6297" s="211"/>
      <c r="G6297" s="211"/>
      <c r="H6297" s="211">
        <v>6.9039999999999999</v>
      </c>
      <c r="I6297" s="211">
        <v>219.01900000000001</v>
      </c>
      <c r="J6297" s="211"/>
      <c r="K6297" s="211"/>
      <c r="L6297" s="211"/>
      <c r="M6297" s="211"/>
      <c r="N6297" s="211"/>
      <c r="O6297" s="211"/>
      <c r="P6297" s="211"/>
      <c r="Q6297" s="211"/>
    </row>
    <row r="6298" spans="1:17" x14ac:dyDescent="0.25">
      <c r="A6298" s="60" t="s">
        <v>842</v>
      </c>
      <c r="B6298" s="60" t="s">
        <v>9516</v>
      </c>
      <c r="C6298" s="211"/>
      <c r="D6298" s="211"/>
      <c r="E6298" s="211">
        <v>666.37099999999998</v>
      </c>
      <c r="F6298" s="211">
        <v>90.614000000000004</v>
      </c>
      <c r="G6298" s="211">
        <v>217.881</v>
      </c>
      <c r="H6298" s="211">
        <v>328.15699999999998</v>
      </c>
      <c r="I6298" s="211">
        <v>328.49</v>
      </c>
      <c r="J6298" s="211">
        <v>13.901999999999999</v>
      </c>
      <c r="K6298" s="211">
        <v>211.82400000000001</v>
      </c>
      <c r="L6298" s="211">
        <v>292.18299999999999</v>
      </c>
      <c r="M6298" s="211"/>
      <c r="N6298" s="211">
        <v>401</v>
      </c>
      <c r="O6298" s="211"/>
      <c r="P6298" s="211"/>
      <c r="Q6298" s="211">
        <v>80.73</v>
      </c>
    </row>
    <row r="6299" spans="1:17" x14ac:dyDescent="0.25">
      <c r="A6299" s="60" t="s">
        <v>251</v>
      </c>
      <c r="B6299" s="60" t="s">
        <v>9517</v>
      </c>
      <c r="C6299" s="211">
        <v>148.58799999999999</v>
      </c>
      <c r="D6299" s="211">
        <v>107.05200000000001</v>
      </c>
      <c r="E6299" s="211">
        <v>654.55600000000004</v>
      </c>
      <c r="F6299" s="211">
        <v>1268.4390000000001</v>
      </c>
      <c r="G6299" s="211">
        <v>128.21799999999999</v>
      </c>
      <c r="H6299" s="211">
        <v>324.01400000000001</v>
      </c>
      <c r="I6299" s="211">
        <v>2123.654</v>
      </c>
      <c r="J6299" s="211">
        <v>1138.6880000000001</v>
      </c>
      <c r="K6299" s="211">
        <v>4374.4750000000004</v>
      </c>
      <c r="L6299" s="211">
        <v>6755.3909999999996</v>
      </c>
      <c r="M6299" s="211">
        <v>105.84399999999999</v>
      </c>
      <c r="N6299" s="211">
        <v>1208</v>
      </c>
      <c r="O6299" s="211">
        <v>362.90800000000002</v>
      </c>
      <c r="P6299" s="211">
        <v>191.898</v>
      </c>
      <c r="Q6299" s="211">
        <v>541</v>
      </c>
    </row>
    <row r="6300" spans="1:17" x14ac:dyDescent="0.25">
      <c r="A6300" s="60" t="s">
        <v>2016</v>
      </c>
      <c r="B6300" s="60" t="s">
        <v>9518</v>
      </c>
      <c r="C6300" s="211">
        <v>1.4970000000000001</v>
      </c>
      <c r="D6300" s="211"/>
      <c r="E6300" s="211"/>
      <c r="F6300" s="211"/>
      <c r="G6300" s="211">
        <v>0.89700000000000002</v>
      </c>
      <c r="H6300" s="211">
        <v>4.9000000000000002E-2</v>
      </c>
      <c r="I6300" s="211">
        <v>0.189</v>
      </c>
      <c r="J6300" s="211">
        <v>2.02</v>
      </c>
      <c r="K6300" s="211">
        <v>124.221</v>
      </c>
      <c r="L6300" s="211">
        <v>874.71100000000001</v>
      </c>
      <c r="M6300" s="211"/>
      <c r="N6300" s="211"/>
      <c r="O6300" s="211"/>
      <c r="P6300" s="211">
        <v>26.24</v>
      </c>
      <c r="Q6300" s="211">
        <v>1</v>
      </c>
    </row>
    <row r="6301" spans="1:17" x14ac:dyDescent="0.25">
      <c r="A6301" s="60" t="s">
        <v>818</v>
      </c>
      <c r="B6301" s="60" t="s">
        <v>9519</v>
      </c>
      <c r="C6301" s="211"/>
      <c r="D6301" s="211">
        <v>0.17899999999999999</v>
      </c>
      <c r="E6301" s="211"/>
      <c r="F6301" s="211"/>
      <c r="G6301" s="211"/>
      <c r="H6301" s="211"/>
      <c r="I6301" s="211">
        <v>5.53</v>
      </c>
      <c r="J6301" s="211"/>
      <c r="K6301" s="211">
        <v>7.3289999999999997</v>
      </c>
      <c r="L6301" s="211">
        <v>1.7450000000000001</v>
      </c>
      <c r="M6301" s="211"/>
      <c r="N6301" s="211"/>
      <c r="O6301" s="211"/>
      <c r="P6301" s="211"/>
      <c r="Q6301" s="211">
        <v>191.62</v>
      </c>
    </row>
    <row r="6302" spans="1:17" x14ac:dyDescent="0.25">
      <c r="A6302" s="60" t="s">
        <v>760</v>
      </c>
      <c r="B6302" s="60" t="s">
        <v>9520</v>
      </c>
      <c r="C6302" s="211"/>
      <c r="D6302" s="211">
        <v>0.67200000000000004</v>
      </c>
      <c r="E6302" s="211">
        <v>54.872999999999998</v>
      </c>
      <c r="F6302" s="211">
        <v>7.3659999999999997</v>
      </c>
      <c r="G6302" s="211">
        <v>5.7009999999999996</v>
      </c>
      <c r="H6302" s="211">
        <v>1.601</v>
      </c>
      <c r="I6302" s="211">
        <v>1.234</v>
      </c>
      <c r="J6302" s="211">
        <v>67.116</v>
      </c>
      <c r="K6302" s="211">
        <v>48.884999999999998</v>
      </c>
      <c r="L6302" s="211">
        <v>2.7869999999999999</v>
      </c>
      <c r="M6302" s="211">
        <v>0.36499999999999999</v>
      </c>
      <c r="N6302" s="211"/>
      <c r="O6302" s="211">
        <v>4.2549999999999999</v>
      </c>
      <c r="P6302" s="211">
        <v>3.62</v>
      </c>
      <c r="Q6302" s="211"/>
    </row>
    <row r="6303" spans="1:17" x14ac:dyDescent="0.25">
      <c r="A6303" s="60" t="s">
        <v>662</v>
      </c>
      <c r="B6303" s="60" t="s">
        <v>9521</v>
      </c>
      <c r="C6303" s="211"/>
      <c r="D6303" s="211"/>
      <c r="E6303" s="211"/>
      <c r="F6303" s="211">
        <v>1.1839999999999999</v>
      </c>
      <c r="G6303" s="211"/>
      <c r="H6303" s="211">
        <v>5.5E-2</v>
      </c>
      <c r="I6303" s="211">
        <v>4.1340000000000003</v>
      </c>
      <c r="J6303" s="211"/>
      <c r="K6303" s="211"/>
      <c r="L6303" s="211"/>
      <c r="M6303" s="211"/>
      <c r="N6303" s="211"/>
      <c r="O6303" s="211"/>
      <c r="P6303" s="211"/>
      <c r="Q6303" s="211">
        <v>0.27</v>
      </c>
    </row>
    <row r="6304" spans="1:17" x14ac:dyDescent="0.25">
      <c r="A6304" s="60" t="s">
        <v>2345</v>
      </c>
      <c r="B6304" s="60" t="s">
        <v>9522</v>
      </c>
      <c r="C6304" s="211">
        <v>0.157</v>
      </c>
      <c r="D6304" s="211"/>
      <c r="E6304" s="211">
        <v>0.56499999999999995</v>
      </c>
      <c r="F6304" s="211">
        <v>0.73</v>
      </c>
      <c r="G6304" s="211">
        <v>0.152</v>
      </c>
      <c r="H6304" s="211"/>
      <c r="I6304" s="211">
        <v>0.52500000000000002</v>
      </c>
      <c r="J6304" s="211">
        <v>0.28899999999999998</v>
      </c>
      <c r="K6304" s="211"/>
      <c r="L6304" s="211">
        <v>1.292</v>
      </c>
      <c r="M6304" s="211"/>
      <c r="N6304" s="211">
        <v>8</v>
      </c>
      <c r="O6304" s="211">
        <v>5.0309999999999997</v>
      </c>
      <c r="P6304" s="211">
        <v>0.105</v>
      </c>
      <c r="Q6304" s="211"/>
    </row>
    <row r="6305" spans="1:17" x14ac:dyDescent="0.25">
      <c r="A6305" s="60" t="s">
        <v>65</v>
      </c>
      <c r="B6305" s="60" t="s">
        <v>9523</v>
      </c>
      <c r="C6305" s="211">
        <v>7.0549999999999997</v>
      </c>
      <c r="D6305" s="211">
        <v>0.17799999999999999</v>
      </c>
      <c r="E6305" s="211">
        <v>2.718</v>
      </c>
      <c r="F6305" s="211">
        <v>50.095999999999997</v>
      </c>
      <c r="G6305" s="211">
        <v>1.575</v>
      </c>
      <c r="H6305" s="211">
        <v>3.7570000000000001</v>
      </c>
      <c r="I6305" s="211">
        <v>1.595</v>
      </c>
      <c r="J6305" s="211">
        <v>38.652000000000001</v>
      </c>
      <c r="K6305" s="211">
        <v>36.268999999999998</v>
      </c>
      <c r="L6305" s="211">
        <v>0.28199999999999997</v>
      </c>
      <c r="M6305" s="211">
        <v>19.827999999999999</v>
      </c>
      <c r="N6305" s="211">
        <v>35</v>
      </c>
      <c r="O6305" s="211">
        <v>0.153</v>
      </c>
      <c r="P6305" s="211">
        <v>9.8309999999999995</v>
      </c>
      <c r="Q6305" s="211">
        <v>1.08</v>
      </c>
    </row>
    <row r="6306" spans="1:17" x14ac:dyDescent="0.25">
      <c r="A6306" s="60" t="s">
        <v>4759</v>
      </c>
      <c r="B6306" s="60" t="s">
        <v>9524</v>
      </c>
      <c r="C6306" s="211"/>
      <c r="D6306" s="211"/>
      <c r="E6306" s="211">
        <v>1.4E-2</v>
      </c>
      <c r="F6306" s="211">
        <v>2.819</v>
      </c>
      <c r="G6306" s="211"/>
      <c r="H6306" s="211">
        <v>1.206</v>
      </c>
      <c r="I6306" s="211">
        <v>2.8340000000000001</v>
      </c>
      <c r="J6306" s="211">
        <v>2.5840000000000001</v>
      </c>
      <c r="K6306" s="211">
        <v>0.36799999999999999</v>
      </c>
      <c r="L6306" s="211"/>
      <c r="M6306" s="211"/>
      <c r="N6306" s="211">
        <v>2</v>
      </c>
      <c r="O6306" s="211"/>
      <c r="P6306" s="211"/>
      <c r="Q6306" s="211"/>
    </row>
    <row r="6307" spans="1:17" x14ac:dyDescent="0.25">
      <c r="A6307" s="60" t="s">
        <v>4705</v>
      </c>
      <c r="B6307" s="60" t="s">
        <v>9525</v>
      </c>
      <c r="C6307" s="211"/>
      <c r="D6307" s="211">
        <v>4.2999999999999997E-2</v>
      </c>
      <c r="E6307" s="211">
        <v>0.153</v>
      </c>
      <c r="F6307" s="211">
        <v>4.4870000000000001</v>
      </c>
      <c r="G6307" s="211">
        <v>2.2589999999999999</v>
      </c>
      <c r="H6307" s="211">
        <v>0.45500000000000002</v>
      </c>
      <c r="I6307" s="211">
        <v>18.012</v>
      </c>
      <c r="J6307" s="211">
        <v>93.73</v>
      </c>
      <c r="K6307" s="211">
        <v>34.978999999999999</v>
      </c>
      <c r="L6307" s="211">
        <v>6.6479999999999997</v>
      </c>
      <c r="M6307" s="211">
        <v>0.06</v>
      </c>
      <c r="N6307" s="211">
        <v>10</v>
      </c>
      <c r="O6307" s="211"/>
      <c r="P6307" s="211">
        <v>0.4</v>
      </c>
      <c r="Q6307" s="211">
        <v>0.08</v>
      </c>
    </row>
    <row r="6308" spans="1:17" x14ac:dyDescent="0.25">
      <c r="A6308" s="60" t="s">
        <v>448</v>
      </c>
      <c r="B6308" s="60" t="s">
        <v>9526</v>
      </c>
      <c r="C6308" s="211">
        <v>0.86899999999999999</v>
      </c>
      <c r="D6308" s="211">
        <v>428.613</v>
      </c>
      <c r="E6308" s="211">
        <v>27.552</v>
      </c>
      <c r="F6308" s="211">
        <v>60.970999999999997</v>
      </c>
      <c r="G6308" s="211">
        <v>60.442999999999998</v>
      </c>
      <c r="H6308" s="211">
        <v>46.805</v>
      </c>
      <c r="I6308" s="211">
        <v>119.94799999999999</v>
      </c>
      <c r="J6308" s="211">
        <v>67.084000000000003</v>
      </c>
      <c r="K6308" s="211">
        <v>88.353999999999999</v>
      </c>
      <c r="L6308" s="211">
        <v>64.632999999999996</v>
      </c>
      <c r="M6308" s="211">
        <v>27.623000000000001</v>
      </c>
      <c r="N6308" s="211">
        <v>13</v>
      </c>
      <c r="O6308" s="211">
        <v>11.542</v>
      </c>
      <c r="P6308" s="211">
        <v>0.34899999999999998</v>
      </c>
      <c r="Q6308" s="211">
        <v>14.18</v>
      </c>
    </row>
    <row r="6309" spans="1:17" x14ac:dyDescent="0.25">
      <c r="A6309" s="60" t="s">
        <v>143</v>
      </c>
      <c r="B6309" s="60" t="s">
        <v>9527</v>
      </c>
      <c r="C6309" s="211"/>
      <c r="D6309" s="211">
        <v>0.22500000000000001</v>
      </c>
      <c r="E6309" s="211">
        <v>4.1079999999999997</v>
      </c>
      <c r="F6309" s="211">
        <v>8.2330000000000005</v>
      </c>
      <c r="G6309" s="211">
        <v>2.1379999999999999</v>
      </c>
      <c r="H6309" s="211">
        <v>2.883</v>
      </c>
      <c r="I6309" s="211">
        <v>10.086</v>
      </c>
      <c r="J6309" s="211">
        <v>10.023</v>
      </c>
      <c r="K6309" s="211">
        <v>7.4080000000000004</v>
      </c>
      <c r="L6309" s="211">
        <v>4.8390000000000004</v>
      </c>
      <c r="M6309" s="211">
        <v>12.115</v>
      </c>
      <c r="N6309" s="211">
        <v>22</v>
      </c>
      <c r="O6309" s="211">
        <v>1.444</v>
      </c>
      <c r="P6309" s="211">
        <v>3.4780000000000002</v>
      </c>
      <c r="Q6309" s="211">
        <v>19.45</v>
      </c>
    </row>
    <row r="6310" spans="1:17" x14ac:dyDescent="0.25">
      <c r="A6310" s="60" t="s">
        <v>4744</v>
      </c>
      <c r="B6310" s="60" t="s">
        <v>9528</v>
      </c>
      <c r="C6310" s="211">
        <v>8.8999999999999996E-2</v>
      </c>
      <c r="D6310" s="211"/>
      <c r="E6310" s="211"/>
      <c r="F6310" s="211">
        <v>25.978000000000002</v>
      </c>
      <c r="G6310" s="211">
        <v>0.218</v>
      </c>
      <c r="H6310" s="211">
        <v>0.23400000000000001</v>
      </c>
      <c r="I6310" s="211">
        <v>7.2999999999999995E-2</v>
      </c>
      <c r="J6310" s="211">
        <v>4.0549999999999997</v>
      </c>
      <c r="K6310" s="211">
        <v>0.94299999999999995</v>
      </c>
      <c r="L6310" s="211">
        <v>1.0109999999999999</v>
      </c>
      <c r="M6310" s="211"/>
      <c r="N6310" s="211">
        <v>6</v>
      </c>
      <c r="O6310" s="211"/>
      <c r="P6310" s="211"/>
      <c r="Q6310" s="211"/>
    </row>
    <row r="6311" spans="1:17" x14ac:dyDescent="0.25">
      <c r="A6311" s="60" t="s">
        <v>212</v>
      </c>
      <c r="B6311" s="60" t="s">
        <v>9529</v>
      </c>
      <c r="C6311" s="211">
        <v>8.7999999999999995E-2</v>
      </c>
      <c r="D6311" s="211">
        <v>3.3690000000000002</v>
      </c>
      <c r="E6311" s="211">
        <v>73.816000000000003</v>
      </c>
      <c r="F6311" s="211">
        <v>18.047000000000001</v>
      </c>
      <c r="G6311" s="211">
        <v>6.2690000000000001</v>
      </c>
      <c r="H6311" s="211">
        <v>3.37</v>
      </c>
      <c r="I6311" s="211">
        <v>3.2029999999999998</v>
      </c>
      <c r="J6311" s="211">
        <v>4.2779999999999996</v>
      </c>
      <c r="K6311" s="211">
        <v>48.451999999999998</v>
      </c>
      <c r="L6311" s="211">
        <v>0.94699999999999995</v>
      </c>
      <c r="M6311" s="211">
        <v>0</v>
      </c>
      <c r="N6311" s="211">
        <v>28</v>
      </c>
      <c r="O6311" s="211">
        <v>32.58</v>
      </c>
      <c r="P6311" s="211">
        <v>16.172999999999998</v>
      </c>
      <c r="Q6311" s="211">
        <v>29.88</v>
      </c>
    </row>
    <row r="6312" spans="1:17" x14ac:dyDescent="0.25">
      <c r="A6312" s="60" t="s">
        <v>138</v>
      </c>
      <c r="B6312" s="60" t="s">
        <v>9530</v>
      </c>
      <c r="C6312" s="211">
        <v>0.32200000000000001</v>
      </c>
      <c r="D6312" s="211">
        <v>3.4000000000000002E-2</v>
      </c>
      <c r="E6312" s="211">
        <v>0.27900000000000003</v>
      </c>
      <c r="F6312" s="211">
        <v>1.466</v>
      </c>
      <c r="G6312" s="211"/>
      <c r="H6312" s="211">
        <v>1.7729999999999999</v>
      </c>
      <c r="I6312" s="211">
        <v>1.206</v>
      </c>
      <c r="J6312" s="211">
        <v>4.4850000000000003</v>
      </c>
      <c r="K6312" s="211">
        <v>2.133</v>
      </c>
      <c r="L6312" s="211">
        <v>0.24199999999999999</v>
      </c>
      <c r="M6312" s="211"/>
      <c r="N6312" s="211"/>
      <c r="O6312" s="211"/>
      <c r="P6312" s="211">
        <v>1.2</v>
      </c>
      <c r="Q6312" s="211"/>
    </row>
    <row r="6313" spans="1:17" x14ac:dyDescent="0.25">
      <c r="A6313" s="60" t="s">
        <v>423</v>
      </c>
      <c r="B6313" s="60" t="s">
        <v>9531</v>
      </c>
      <c r="C6313" s="211">
        <v>0.59199999999999997</v>
      </c>
      <c r="D6313" s="211">
        <v>3.0409999999999999</v>
      </c>
      <c r="E6313" s="211">
        <v>0.378</v>
      </c>
      <c r="F6313" s="211">
        <v>2.097</v>
      </c>
      <c r="G6313" s="211">
        <v>1.3140000000000001</v>
      </c>
      <c r="H6313" s="211">
        <v>1.782</v>
      </c>
      <c r="I6313" s="211">
        <v>8.9969999999999999</v>
      </c>
      <c r="J6313" s="211">
        <v>34.427999999999997</v>
      </c>
      <c r="K6313" s="211">
        <v>11.54</v>
      </c>
      <c r="L6313" s="211">
        <v>0.28699999999999998</v>
      </c>
      <c r="M6313" s="211">
        <v>3.0049999999999999</v>
      </c>
      <c r="N6313" s="211">
        <v>11</v>
      </c>
      <c r="O6313" s="211"/>
      <c r="P6313" s="211">
        <v>5.1349999999999998</v>
      </c>
      <c r="Q6313" s="211">
        <v>0.9</v>
      </c>
    </row>
    <row r="6314" spans="1:17" x14ac:dyDescent="0.25">
      <c r="A6314" s="60" t="s">
        <v>105</v>
      </c>
      <c r="B6314" s="60" t="s">
        <v>9532</v>
      </c>
      <c r="C6314" s="211"/>
      <c r="D6314" s="211"/>
      <c r="E6314" s="211"/>
      <c r="F6314" s="211">
        <v>1.99</v>
      </c>
      <c r="G6314" s="211"/>
      <c r="H6314" s="211">
        <v>1.1639999999999999</v>
      </c>
      <c r="I6314" s="211">
        <v>0.124</v>
      </c>
      <c r="J6314" s="211">
        <v>1.64</v>
      </c>
      <c r="K6314" s="211">
        <v>0.39800000000000002</v>
      </c>
      <c r="L6314" s="211">
        <v>1.7829999999999999</v>
      </c>
      <c r="M6314" s="211"/>
      <c r="N6314" s="211">
        <v>1</v>
      </c>
      <c r="O6314" s="211"/>
      <c r="P6314" s="211"/>
      <c r="Q6314" s="211">
        <v>0.4</v>
      </c>
    </row>
    <row r="6315" spans="1:17" x14ac:dyDescent="0.25">
      <c r="A6315" s="60" t="s">
        <v>278</v>
      </c>
      <c r="B6315" s="60" t="s">
        <v>9533</v>
      </c>
      <c r="C6315" s="211"/>
      <c r="D6315" s="211"/>
      <c r="E6315" s="211">
        <v>0.41099999999999998</v>
      </c>
      <c r="F6315" s="211">
        <v>2.4140000000000001</v>
      </c>
      <c r="G6315" s="211">
        <v>1.929</v>
      </c>
      <c r="H6315" s="211">
        <v>0.437</v>
      </c>
      <c r="I6315" s="211">
        <v>5.4029999999999996</v>
      </c>
      <c r="J6315" s="211">
        <v>0.61199999999999999</v>
      </c>
      <c r="K6315" s="211">
        <v>5.359</v>
      </c>
      <c r="L6315" s="211">
        <v>1.63</v>
      </c>
      <c r="M6315" s="211"/>
      <c r="N6315" s="211">
        <v>61</v>
      </c>
      <c r="O6315" s="211">
        <v>0.105</v>
      </c>
      <c r="P6315" s="211"/>
      <c r="Q6315" s="211">
        <v>11.84</v>
      </c>
    </row>
    <row r="6316" spans="1:17" x14ac:dyDescent="0.25">
      <c r="A6316" s="60" t="s">
        <v>371</v>
      </c>
      <c r="B6316" s="60" t="s">
        <v>9534</v>
      </c>
      <c r="C6316" s="211"/>
      <c r="D6316" s="211"/>
      <c r="E6316" s="211">
        <v>0.626</v>
      </c>
      <c r="F6316" s="211">
        <v>7.4329999999999998</v>
      </c>
      <c r="G6316" s="211">
        <v>2.71</v>
      </c>
      <c r="H6316" s="211">
        <v>3.9E-2</v>
      </c>
      <c r="I6316" s="211">
        <v>0.23400000000000001</v>
      </c>
      <c r="J6316" s="211">
        <v>8.6999999999999994E-2</v>
      </c>
      <c r="K6316" s="211">
        <v>0.254</v>
      </c>
      <c r="L6316" s="211">
        <v>2.2930000000000001</v>
      </c>
      <c r="M6316" s="211"/>
      <c r="N6316" s="211"/>
      <c r="O6316" s="211"/>
      <c r="P6316" s="211"/>
      <c r="Q6316" s="211"/>
    </row>
    <row r="6317" spans="1:17" x14ac:dyDescent="0.25">
      <c r="A6317" s="60" t="s">
        <v>31</v>
      </c>
      <c r="B6317" s="60" t="s">
        <v>9535</v>
      </c>
      <c r="C6317" s="211">
        <v>13.47</v>
      </c>
      <c r="D6317" s="211">
        <v>7.6749999999999998</v>
      </c>
      <c r="E6317" s="211">
        <v>312.75799999999998</v>
      </c>
      <c r="F6317" s="211">
        <v>90.33</v>
      </c>
      <c r="G6317" s="211">
        <v>47.8</v>
      </c>
      <c r="H6317" s="211">
        <v>101.154</v>
      </c>
      <c r="I6317" s="211">
        <v>118.42700000000001</v>
      </c>
      <c r="J6317" s="211">
        <v>116.883</v>
      </c>
      <c r="K6317" s="211">
        <v>261.72300000000001</v>
      </c>
      <c r="L6317" s="211">
        <v>508.88299999999998</v>
      </c>
      <c r="M6317" s="211">
        <v>51.220999999999997</v>
      </c>
      <c r="N6317" s="211">
        <v>129</v>
      </c>
      <c r="O6317" s="211">
        <v>71.89</v>
      </c>
      <c r="P6317" s="211">
        <v>76.003</v>
      </c>
      <c r="Q6317" s="211">
        <v>159.18</v>
      </c>
    </row>
    <row r="6318" spans="1:17" x14ac:dyDescent="0.25">
      <c r="A6318" s="60" t="s">
        <v>3638</v>
      </c>
      <c r="B6318" s="60" t="s">
        <v>9536</v>
      </c>
      <c r="C6318" s="211"/>
      <c r="D6318" s="211"/>
      <c r="E6318" s="211"/>
      <c r="F6318" s="211"/>
      <c r="G6318" s="211"/>
      <c r="H6318" s="211"/>
      <c r="I6318" s="211"/>
      <c r="J6318" s="211"/>
      <c r="K6318" s="211">
        <v>1.4550000000000001</v>
      </c>
      <c r="L6318" s="211"/>
      <c r="M6318" s="211"/>
      <c r="N6318" s="211"/>
      <c r="O6318" s="211"/>
      <c r="P6318" s="211"/>
      <c r="Q6318" s="211"/>
    </row>
    <row r="6319" spans="1:17" x14ac:dyDescent="0.25">
      <c r="A6319" s="60" t="s">
        <v>1124</v>
      </c>
      <c r="B6319" s="60" t="s">
        <v>9537</v>
      </c>
      <c r="C6319" s="211"/>
      <c r="D6319" s="211"/>
      <c r="E6319" s="211">
        <v>8.2750000000000004</v>
      </c>
      <c r="F6319" s="211">
        <v>50.828000000000003</v>
      </c>
      <c r="G6319" s="211"/>
      <c r="H6319" s="211"/>
      <c r="I6319" s="211"/>
      <c r="J6319" s="211"/>
      <c r="K6319" s="211"/>
      <c r="L6319" s="211"/>
      <c r="M6319" s="211"/>
      <c r="N6319" s="211"/>
      <c r="O6319" s="211"/>
      <c r="P6319" s="211"/>
      <c r="Q6319" s="211"/>
    </row>
    <row r="6320" spans="1:17" x14ac:dyDescent="0.25">
      <c r="A6320" s="60" t="s">
        <v>999</v>
      </c>
      <c r="B6320" s="60" t="s">
        <v>9538</v>
      </c>
      <c r="C6320" s="211">
        <v>0.29899999999999999</v>
      </c>
      <c r="D6320" s="211"/>
      <c r="E6320" s="211"/>
      <c r="F6320" s="211">
        <v>0.17299999999999999</v>
      </c>
      <c r="G6320" s="211"/>
      <c r="H6320" s="211"/>
      <c r="I6320" s="211">
        <v>4.2240000000000002</v>
      </c>
      <c r="J6320" s="211">
        <v>6.8259999999999996</v>
      </c>
      <c r="K6320" s="211"/>
      <c r="L6320" s="211">
        <v>166.14099999999999</v>
      </c>
      <c r="M6320" s="211"/>
      <c r="N6320" s="211">
        <v>10</v>
      </c>
      <c r="O6320" s="211">
        <v>0.28399999999999997</v>
      </c>
      <c r="P6320" s="211">
        <v>5.88</v>
      </c>
      <c r="Q6320" s="211"/>
    </row>
    <row r="6321" spans="1:17" x14ac:dyDescent="0.25">
      <c r="A6321" s="60" t="s">
        <v>47</v>
      </c>
      <c r="B6321" s="60" t="s">
        <v>9539</v>
      </c>
      <c r="C6321" s="211">
        <v>105.16</v>
      </c>
      <c r="D6321" s="211">
        <v>49.863</v>
      </c>
      <c r="E6321" s="211">
        <v>1198.4860000000001</v>
      </c>
      <c r="F6321" s="211"/>
      <c r="G6321" s="211"/>
      <c r="H6321" s="211"/>
      <c r="I6321" s="211">
        <v>3.3290000000000002</v>
      </c>
      <c r="J6321" s="211"/>
      <c r="K6321" s="211"/>
      <c r="L6321" s="211"/>
      <c r="M6321" s="211"/>
      <c r="N6321" s="211"/>
      <c r="O6321" s="211"/>
      <c r="P6321" s="211"/>
      <c r="Q6321" s="211"/>
    </row>
    <row r="6322" spans="1:17" x14ac:dyDescent="0.25">
      <c r="A6322" s="60" t="s">
        <v>3011</v>
      </c>
      <c r="B6322" s="60" t="s">
        <v>9540</v>
      </c>
      <c r="C6322" s="211"/>
      <c r="D6322" s="211">
        <v>154.149</v>
      </c>
      <c r="E6322" s="211">
        <v>0.97199999999999998</v>
      </c>
      <c r="F6322" s="211">
        <v>24.271999999999998</v>
      </c>
      <c r="G6322" s="211">
        <v>1.0780000000000001</v>
      </c>
      <c r="H6322" s="211">
        <v>3.355</v>
      </c>
      <c r="I6322" s="211"/>
      <c r="J6322" s="211"/>
      <c r="K6322" s="211">
        <v>5.15</v>
      </c>
      <c r="L6322" s="211">
        <v>0.253</v>
      </c>
      <c r="M6322" s="211"/>
      <c r="N6322" s="211">
        <v>33</v>
      </c>
      <c r="O6322" s="211"/>
      <c r="P6322" s="211">
        <v>3.02</v>
      </c>
      <c r="Q6322" s="211"/>
    </row>
    <row r="6323" spans="1:17" x14ac:dyDescent="0.25">
      <c r="A6323" s="60" t="s">
        <v>506</v>
      </c>
      <c r="B6323" s="60" t="s">
        <v>9541</v>
      </c>
      <c r="C6323" s="211">
        <v>11.446999999999999</v>
      </c>
      <c r="D6323" s="211">
        <v>550.28599999999994</v>
      </c>
      <c r="E6323" s="211">
        <v>9.1790000000000003</v>
      </c>
      <c r="F6323" s="211">
        <v>15.234999999999999</v>
      </c>
      <c r="G6323" s="211">
        <v>7.9610000000000003</v>
      </c>
      <c r="H6323" s="211">
        <v>10.273999999999999</v>
      </c>
      <c r="I6323" s="211">
        <v>82.984999999999999</v>
      </c>
      <c r="J6323" s="211">
        <v>0.66300000000000003</v>
      </c>
      <c r="K6323" s="211">
        <v>18.411000000000001</v>
      </c>
      <c r="L6323" s="211">
        <v>6.7690000000000001</v>
      </c>
      <c r="M6323" s="211">
        <v>9.82</v>
      </c>
      <c r="N6323" s="211"/>
      <c r="O6323" s="211">
        <v>0.73499999999999999</v>
      </c>
      <c r="P6323" s="211">
        <v>2.4700000000000002</v>
      </c>
      <c r="Q6323" s="211">
        <v>12.2</v>
      </c>
    </row>
    <row r="6324" spans="1:17" x14ac:dyDescent="0.25">
      <c r="A6324" s="60" t="s">
        <v>1828</v>
      </c>
      <c r="B6324" s="60" t="s">
        <v>9542</v>
      </c>
      <c r="C6324" s="211"/>
      <c r="D6324" s="211">
        <v>1.3049999999999999</v>
      </c>
      <c r="E6324" s="211">
        <v>5.8289999999999997</v>
      </c>
      <c r="F6324" s="211">
        <v>0.89200000000000002</v>
      </c>
      <c r="G6324" s="211"/>
      <c r="H6324" s="211">
        <v>7263.8509999999997</v>
      </c>
      <c r="I6324" s="211">
        <v>3.5569999999999999</v>
      </c>
      <c r="J6324" s="211">
        <v>13.307</v>
      </c>
      <c r="K6324" s="211">
        <v>7.4580000000000002</v>
      </c>
      <c r="L6324" s="211"/>
      <c r="M6324" s="211"/>
      <c r="N6324" s="211"/>
      <c r="O6324" s="211"/>
      <c r="P6324" s="211"/>
      <c r="Q6324" s="211">
        <v>1.58</v>
      </c>
    </row>
    <row r="6325" spans="1:17" x14ac:dyDescent="0.25">
      <c r="A6325" s="60" t="s">
        <v>1713</v>
      </c>
      <c r="B6325" s="60" t="s">
        <v>9543</v>
      </c>
      <c r="C6325" s="211">
        <v>7.0119999999999996</v>
      </c>
      <c r="D6325" s="211"/>
      <c r="E6325" s="211">
        <v>5.0789999999999997</v>
      </c>
      <c r="F6325" s="211">
        <v>4.9740000000000002</v>
      </c>
      <c r="G6325" s="211"/>
      <c r="H6325" s="211">
        <v>3.887</v>
      </c>
      <c r="I6325" s="211"/>
      <c r="J6325" s="211">
        <v>4.3330000000000002</v>
      </c>
      <c r="K6325" s="211">
        <v>6.3179999999999996</v>
      </c>
      <c r="L6325" s="211"/>
      <c r="M6325" s="211"/>
      <c r="N6325" s="211">
        <v>1</v>
      </c>
      <c r="O6325" s="211"/>
      <c r="P6325" s="211">
        <v>0.94</v>
      </c>
      <c r="Q6325" s="211"/>
    </row>
    <row r="6326" spans="1:17" x14ac:dyDescent="0.25">
      <c r="A6326" s="60" t="s">
        <v>1252</v>
      </c>
      <c r="B6326" s="60" t="s">
        <v>9544</v>
      </c>
      <c r="C6326" s="211">
        <v>0.97199999999999998</v>
      </c>
      <c r="D6326" s="211">
        <v>0.66500000000000004</v>
      </c>
      <c r="E6326" s="211"/>
      <c r="F6326" s="211">
        <v>9.7769999999999992</v>
      </c>
      <c r="G6326" s="211">
        <v>12.23</v>
      </c>
      <c r="H6326" s="211"/>
      <c r="I6326" s="211"/>
      <c r="J6326" s="211"/>
      <c r="K6326" s="211"/>
      <c r="L6326" s="211"/>
      <c r="M6326" s="211"/>
      <c r="N6326" s="211"/>
      <c r="O6326" s="211"/>
      <c r="P6326" s="211">
        <v>1.28</v>
      </c>
      <c r="Q6326" s="211"/>
    </row>
    <row r="6327" spans="1:17" x14ac:dyDescent="0.25">
      <c r="A6327" s="60" t="s">
        <v>957</v>
      </c>
      <c r="B6327" s="60" t="s">
        <v>9545</v>
      </c>
      <c r="C6327" s="211">
        <v>5.0250000000000004</v>
      </c>
      <c r="D6327" s="211"/>
      <c r="E6327" s="211"/>
      <c r="F6327" s="211">
        <v>1.833</v>
      </c>
      <c r="G6327" s="211"/>
      <c r="H6327" s="211"/>
      <c r="I6327" s="211"/>
      <c r="J6327" s="211"/>
      <c r="K6327" s="211">
        <v>6.27</v>
      </c>
      <c r="L6327" s="211"/>
      <c r="M6327" s="211"/>
      <c r="N6327" s="211">
        <v>25</v>
      </c>
      <c r="O6327" s="211"/>
      <c r="P6327" s="211">
        <v>10.087</v>
      </c>
      <c r="Q6327" s="211"/>
    </row>
    <row r="6328" spans="1:17" x14ac:dyDescent="0.25">
      <c r="A6328" s="60" t="s">
        <v>976</v>
      </c>
      <c r="B6328" s="60" t="s">
        <v>9546</v>
      </c>
      <c r="C6328" s="211"/>
      <c r="D6328" s="211">
        <v>8.9999999999999993E-3</v>
      </c>
      <c r="E6328" s="211"/>
      <c r="F6328" s="211">
        <v>0.16300000000000001</v>
      </c>
      <c r="G6328" s="211"/>
      <c r="H6328" s="211"/>
      <c r="I6328" s="211">
        <v>0.107</v>
      </c>
      <c r="J6328" s="211">
        <v>0.155</v>
      </c>
      <c r="K6328" s="211">
        <v>2.5880000000000001</v>
      </c>
      <c r="L6328" s="211">
        <v>15.051</v>
      </c>
      <c r="M6328" s="211">
        <v>9.125</v>
      </c>
      <c r="N6328" s="211"/>
      <c r="O6328" s="211">
        <v>2.2970000000000002</v>
      </c>
      <c r="P6328" s="211"/>
      <c r="Q6328" s="211">
        <v>0.15</v>
      </c>
    </row>
    <row r="6329" spans="1:17" x14ac:dyDescent="0.25">
      <c r="A6329" s="60" t="s">
        <v>2726</v>
      </c>
      <c r="B6329" s="60" t="s">
        <v>9547</v>
      </c>
      <c r="C6329" s="211"/>
      <c r="D6329" s="211"/>
      <c r="E6329" s="211">
        <v>0.10100000000000001</v>
      </c>
      <c r="F6329" s="211"/>
      <c r="G6329" s="211"/>
      <c r="H6329" s="211"/>
      <c r="I6329" s="211"/>
      <c r="J6329" s="211"/>
      <c r="K6329" s="211">
        <v>0.621</v>
      </c>
      <c r="L6329" s="211"/>
      <c r="M6329" s="211">
        <v>0.34100000000000003</v>
      </c>
      <c r="N6329" s="211"/>
      <c r="O6329" s="211"/>
      <c r="P6329" s="211"/>
      <c r="Q6329" s="211"/>
    </row>
    <row r="6330" spans="1:17" x14ac:dyDescent="0.25">
      <c r="A6330" s="60" t="s">
        <v>2814</v>
      </c>
      <c r="B6330" s="60" t="s">
        <v>9548</v>
      </c>
      <c r="C6330" s="211"/>
      <c r="D6330" s="211"/>
      <c r="E6330" s="211"/>
      <c r="F6330" s="211"/>
      <c r="G6330" s="211"/>
      <c r="H6330" s="211"/>
      <c r="I6330" s="211"/>
      <c r="J6330" s="211"/>
      <c r="K6330" s="211"/>
      <c r="L6330" s="211"/>
      <c r="M6330" s="211">
        <v>11.135</v>
      </c>
      <c r="N6330" s="211"/>
      <c r="O6330" s="211"/>
      <c r="P6330" s="211"/>
      <c r="Q6330" s="211"/>
    </row>
    <row r="6331" spans="1:17" x14ac:dyDescent="0.25">
      <c r="A6331" s="60" t="s">
        <v>4252</v>
      </c>
      <c r="B6331" s="60" t="s">
        <v>9550</v>
      </c>
      <c r="C6331" s="211"/>
      <c r="D6331" s="211">
        <v>3.5000000000000003E-2</v>
      </c>
      <c r="E6331" s="211"/>
      <c r="F6331" s="211">
        <v>1.425</v>
      </c>
      <c r="G6331" s="211">
        <v>0.40400000000000003</v>
      </c>
      <c r="H6331" s="211"/>
      <c r="I6331" s="211"/>
      <c r="J6331" s="211"/>
      <c r="K6331" s="211">
        <v>4.5049999999999999</v>
      </c>
      <c r="L6331" s="211"/>
      <c r="M6331" s="211"/>
      <c r="N6331" s="211"/>
      <c r="O6331" s="211"/>
      <c r="P6331" s="211">
        <v>4.08</v>
      </c>
      <c r="Q6331" s="211"/>
    </row>
    <row r="6332" spans="1:17" x14ac:dyDescent="0.25">
      <c r="A6332" s="60" t="s">
        <v>3450</v>
      </c>
      <c r="B6332" s="60" t="s">
        <v>9551</v>
      </c>
      <c r="C6332" s="211">
        <v>6.9290000000000003</v>
      </c>
      <c r="D6332" s="211"/>
      <c r="E6332" s="211"/>
      <c r="F6332" s="211"/>
      <c r="G6332" s="211"/>
      <c r="H6332" s="211"/>
      <c r="I6332" s="211"/>
      <c r="J6332" s="211"/>
      <c r="K6332" s="211"/>
      <c r="L6332" s="211"/>
      <c r="M6332" s="211"/>
      <c r="N6332" s="211"/>
      <c r="O6332" s="211"/>
      <c r="P6332" s="211"/>
      <c r="Q6332" s="211"/>
    </row>
    <row r="6333" spans="1:17" x14ac:dyDescent="0.25">
      <c r="A6333" s="60" t="s">
        <v>1019</v>
      </c>
      <c r="B6333" s="60" t="s">
        <v>9553</v>
      </c>
      <c r="C6333" s="211"/>
      <c r="D6333" s="211"/>
      <c r="E6333" s="211"/>
      <c r="F6333" s="211"/>
      <c r="G6333" s="211"/>
      <c r="H6333" s="211"/>
      <c r="I6333" s="211"/>
      <c r="J6333" s="211"/>
      <c r="K6333" s="211"/>
      <c r="L6333" s="211">
        <v>2.0590000000000002</v>
      </c>
      <c r="M6333" s="211">
        <v>2.1970000000000001</v>
      </c>
      <c r="N6333" s="211"/>
      <c r="O6333" s="211"/>
      <c r="P6333" s="211"/>
      <c r="Q6333" s="211"/>
    </row>
    <row r="6334" spans="1:17" x14ac:dyDescent="0.25">
      <c r="A6334" s="60" t="s">
        <v>2779</v>
      </c>
      <c r="B6334" s="60" t="s">
        <v>9555</v>
      </c>
      <c r="C6334" s="211"/>
      <c r="D6334" s="211"/>
      <c r="E6334" s="211"/>
      <c r="F6334" s="211"/>
      <c r="G6334" s="211"/>
      <c r="H6334" s="211"/>
      <c r="I6334" s="211"/>
      <c r="J6334" s="211"/>
      <c r="K6334" s="211">
        <v>0.48399999999999999</v>
      </c>
      <c r="L6334" s="211"/>
      <c r="M6334" s="211"/>
      <c r="N6334" s="211"/>
      <c r="O6334" s="211"/>
      <c r="P6334" s="211"/>
      <c r="Q6334" s="211"/>
    </row>
    <row r="6335" spans="1:17" x14ac:dyDescent="0.25">
      <c r="A6335" s="60" t="s">
        <v>3334</v>
      </c>
      <c r="B6335" s="60" t="s">
        <v>9557</v>
      </c>
      <c r="C6335" s="211"/>
      <c r="D6335" s="211"/>
      <c r="E6335" s="211"/>
      <c r="F6335" s="211"/>
      <c r="G6335" s="211"/>
      <c r="H6335" s="211"/>
      <c r="I6335" s="211"/>
      <c r="J6335" s="211"/>
      <c r="K6335" s="211"/>
      <c r="L6335" s="211"/>
      <c r="M6335" s="211">
        <v>0.115</v>
      </c>
      <c r="N6335" s="211"/>
      <c r="O6335" s="211"/>
      <c r="P6335" s="211"/>
      <c r="Q6335" s="211"/>
    </row>
    <row r="6336" spans="1:17" x14ac:dyDescent="0.25">
      <c r="A6336" s="60" t="s">
        <v>1195</v>
      </c>
      <c r="B6336" s="60" t="s">
        <v>9558</v>
      </c>
      <c r="C6336" s="211"/>
      <c r="D6336" s="211"/>
      <c r="E6336" s="211"/>
      <c r="F6336" s="211"/>
      <c r="G6336" s="211"/>
      <c r="H6336" s="211">
        <v>1.048</v>
      </c>
      <c r="I6336" s="211"/>
      <c r="J6336" s="211"/>
      <c r="K6336" s="211">
        <v>1.2669999999999999</v>
      </c>
      <c r="L6336" s="211">
        <v>6.4000000000000001E-2</v>
      </c>
      <c r="M6336" s="211"/>
      <c r="N6336" s="211"/>
      <c r="O6336" s="211"/>
      <c r="P6336" s="211"/>
      <c r="Q6336" s="211">
        <v>5.0199999999999996</v>
      </c>
    </row>
    <row r="6337" spans="1:17" x14ac:dyDescent="0.25">
      <c r="A6337" s="60" t="s">
        <v>2220</v>
      </c>
      <c r="B6337" s="60" t="s">
        <v>9559</v>
      </c>
      <c r="C6337" s="211"/>
      <c r="D6337" s="211"/>
      <c r="E6337" s="211">
        <v>0.28299999999999997</v>
      </c>
      <c r="F6337" s="211"/>
      <c r="G6337" s="211"/>
      <c r="H6337" s="211"/>
      <c r="I6337" s="211"/>
      <c r="J6337" s="211"/>
      <c r="K6337" s="211">
        <v>0.254</v>
      </c>
      <c r="L6337" s="211">
        <v>0.17899999999999999</v>
      </c>
      <c r="M6337" s="211"/>
      <c r="N6337" s="211"/>
      <c r="O6337" s="211"/>
      <c r="P6337" s="211"/>
      <c r="Q6337" s="211"/>
    </row>
    <row r="6338" spans="1:17" x14ac:dyDescent="0.25">
      <c r="A6338" s="60" t="s">
        <v>780</v>
      </c>
      <c r="B6338" s="60" t="s">
        <v>9560</v>
      </c>
      <c r="C6338" s="211">
        <v>0.80800000000000005</v>
      </c>
      <c r="D6338" s="211">
        <v>34.128999999999998</v>
      </c>
      <c r="E6338" s="211">
        <v>8.0239999999999991</v>
      </c>
      <c r="F6338" s="211">
        <v>5.4210000000000003</v>
      </c>
      <c r="G6338" s="211">
        <v>4.4889999999999999</v>
      </c>
      <c r="H6338" s="211">
        <v>4.3</v>
      </c>
      <c r="I6338" s="211">
        <v>8.625</v>
      </c>
      <c r="J6338" s="211"/>
      <c r="K6338" s="211">
        <v>33.634</v>
      </c>
      <c r="L6338" s="211">
        <v>72.606999999999999</v>
      </c>
      <c r="M6338" s="211">
        <v>0</v>
      </c>
      <c r="N6338" s="211">
        <v>14</v>
      </c>
      <c r="O6338" s="211"/>
      <c r="P6338" s="211"/>
      <c r="Q6338" s="211"/>
    </row>
    <row r="6339" spans="1:17" x14ac:dyDescent="0.25">
      <c r="A6339" s="60" t="s">
        <v>1258</v>
      </c>
      <c r="B6339" s="60" t="s">
        <v>9561</v>
      </c>
      <c r="C6339" s="211"/>
      <c r="D6339" s="211"/>
      <c r="E6339" s="211">
        <v>11.103</v>
      </c>
      <c r="F6339" s="211"/>
      <c r="G6339" s="211"/>
      <c r="H6339" s="211"/>
      <c r="I6339" s="211">
        <v>23.817</v>
      </c>
      <c r="J6339" s="211"/>
      <c r="K6339" s="211"/>
      <c r="L6339" s="211">
        <v>52.99</v>
      </c>
      <c r="M6339" s="211"/>
      <c r="N6339" s="211">
        <v>1</v>
      </c>
      <c r="O6339" s="211"/>
      <c r="P6339" s="211">
        <v>2.105</v>
      </c>
      <c r="Q6339" s="211"/>
    </row>
    <row r="6340" spans="1:17" x14ac:dyDescent="0.25">
      <c r="A6340" s="60" t="s">
        <v>299</v>
      </c>
      <c r="B6340" s="60" t="s">
        <v>9562</v>
      </c>
      <c r="C6340" s="211">
        <v>0.28399999999999997</v>
      </c>
      <c r="D6340" s="211">
        <v>26.869</v>
      </c>
      <c r="E6340" s="211">
        <v>13.917</v>
      </c>
      <c r="F6340" s="211">
        <v>143.43100000000001</v>
      </c>
      <c r="G6340" s="211">
        <v>112.42</v>
      </c>
      <c r="H6340" s="211">
        <v>29.577999999999999</v>
      </c>
      <c r="I6340" s="211">
        <v>84.552000000000007</v>
      </c>
      <c r="J6340" s="211">
        <v>34.767000000000003</v>
      </c>
      <c r="K6340" s="211">
        <v>368.03</v>
      </c>
      <c r="L6340" s="211">
        <v>1E-3</v>
      </c>
      <c r="M6340" s="211"/>
      <c r="N6340" s="211">
        <v>4</v>
      </c>
      <c r="O6340" s="211"/>
      <c r="P6340" s="211">
        <v>8.9499999999999993</v>
      </c>
      <c r="Q6340" s="211">
        <v>50.68</v>
      </c>
    </row>
    <row r="6341" spans="1:17" x14ac:dyDescent="0.25">
      <c r="A6341" s="60" t="s">
        <v>205</v>
      </c>
      <c r="B6341" s="60" t="s">
        <v>9563</v>
      </c>
      <c r="C6341" s="211">
        <v>16.867999999999999</v>
      </c>
      <c r="D6341" s="211">
        <v>6.94</v>
      </c>
      <c r="E6341" s="211">
        <v>229.76300000000001</v>
      </c>
      <c r="F6341" s="211">
        <v>117.66500000000001</v>
      </c>
      <c r="G6341" s="211">
        <v>18.12</v>
      </c>
      <c r="H6341" s="211">
        <v>109.42700000000001</v>
      </c>
      <c r="I6341" s="211">
        <v>202.399</v>
      </c>
      <c r="J6341" s="211">
        <v>267.81400000000002</v>
      </c>
      <c r="K6341" s="211">
        <v>74.823999999999998</v>
      </c>
      <c r="L6341" s="211">
        <v>1011.772</v>
      </c>
      <c r="M6341" s="211">
        <v>17.962</v>
      </c>
      <c r="N6341" s="211"/>
      <c r="O6341" s="211">
        <v>145.16999999999999</v>
      </c>
      <c r="P6341" s="211">
        <v>23.224</v>
      </c>
      <c r="Q6341" s="211">
        <v>32.97</v>
      </c>
    </row>
    <row r="6342" spans="1:17" x14ac:dyDescent="0.25">
      <c r="A6342" s="60" t="s">
        <v>353</v>
      </c>
      <c r="B6342" s="60" t="s">
        <v>9564</v>
      </c>
      <c r="C6342" s="211">
        <v>31.085999999999999</v>
      </c>
      <c r="D6342" s="211">
        <v>39.340000000000003</v>
      </c>
      <c r="E6342" s="211">
        <v>15.747999999999999</v>
      </c>
      <c r="F6342" s="211">
        <v>131.90700000000001</v>
      </c>
      <c r="G6342" s="211">
        <v>51.237000000000002</v>
      </c>
      <c r="H6342" s="211">
        <v>172.74</v>
      </c>
      <c r="I6342" s="211">
        <v>231.303</v>
      </c>
      <c r="J6342" s="211">
        <v>252.83199999999999</v>
      </c>
      <c r="K6342" s="211">
        <v>355.55700000000002</v>
      </c>
      <c r="L6342" s="211">
        <v>491.01299999999998</v>
      </c>
      <c r="M6342" s="211">
        <v>53.817</v>
      </c>
      <c r="N6342" s="211">
        <v>31</v>
      </c>
      <c r="O6342" s="211">
        <v>12.237</v>
      </c>
      <c r="P6342" s="211">
        <v>34.585000000000001</v>
      </c>
      <c r="Q6342" s="211">
        <v>62.76</v>
      </c>
    </row>
    <row r="6343" spans="1:17" x14ac:dyDescent="0.25">
      <c r="A6343" s="60" t="s">
        <v>492</v>
      </c>
      <c r="B6343" s="60" t="s">
        <v>9565</v>
      </c>
      <c r="C6343" s="211">
        <v>9.718</v>
      </c>
      <c r="D6343" s="211">
        <v>6.1950000000000003</v>
      </c>
      <c r="E6343" s="211">
        <v>4.1749999999999998</v>
      </c>
      <c r="F6343" s="211">
        <v>1.43</v>
      </c>
      <c r="G6343" s="211">
        <v>2.1800000000000002</v>
      </c>
      <c r="H6343" s="211">
        <v>4.4050000000000002</v>
      </c>
      <c r="I6343" s="211">
        <v>17.724</v>
      </c>
      <c r="J6343" s="211">
        <v>3.51</v>
      </c>
      <c r="K6343" s="211">
        <v>20.068999999999999</v>
      </c>
      <c r="L6343" s="211">
        <v>2.5190000000000001</v>
      </c>
      <c r="M6343" s="211">
        <v>0.05</v>
      </c>
      <c r="N6343" s="211">
        <v>1</v>
      </c>
      <c r="O6343" s="211">
        <v>4.202</v>
      </c>
      <c r="P6343" s="211">
        <v>0.63</v>
      </c>
      <c r="Q6343" s="211">
        <v>1.96</v>
      </c>
    </row>
    <row r="6344" spans="1:17" x14ac:dyDescent="0.25">
      <c r="A6344" s="60" t="s">
        <v>526</v>
      </c>
      <c r="B6344" s="60" t="s">
        <v>9566</v>
      </c>
      <c r="C6344" s="211"/>
      <c r="D6344" s="211">
        <v>0.47599999999999998</v>
      </c>
      <c r="E6344" s="211">
        <v>1.968</v>
      </c>
      <c r="F6344" s="211"/>
      <c r="G6344" s="211">
        <v>0.51400000000000001</v>
      </c>
      <c r="H6344" s="211">
        <v>0.125</v>
      </c>
      <c r="I6344" s="211">
        <v>0.13200000000000001</v>
      </c>
      <c r="J6344" s="211">
        <v>22.997</v>
      </c>
      <c r="K6344" s="211">
        <v>9.8670000000000009</v>
      </c>
      <c r="L6344" s="211">
        <v>2.125</v>
      </c>
      <c r="M6344" s="211">
        <v>0</v>
      </c>
      <c r="N6344" s="211"/>
      <c r="O6344" s="211">
        <v>13.502000000000001</v>
      </c>
      <c r="P6344" s="211"/>
      <c r="Q6344" s="211">
        <v>19.5</v>
      </c>
    </row>
    <row r="6345" spans="1:17" x14ac:dyDescent="0.25">
      <c r="A6345" s="60" t="s">
        <v>4433</v>
      </c>
      <c r="B6345" s="60" t="s">
        <v>9567</v>
      </c>
      <c r="C6345" s="211"/>
      <c r="D6345" s="211">
        <v>1.9E-2</v>
      </c>
      <c r="E6345" s="211"/>
      <c r="F6345" s="211">
        <v>1.2490000000000001</v>
      </c>
      <c r="G6345" s="211"/>
      <c r="H6345" s="211"/>
      <c r="I6345" s="211"/>
      <c r="J6345" s="211"/>
      <c r="K6345" s="211">
        <v>2.0609999999999999</v>
      </c>
      <c r="L6345" s="211"/>
      <c r="M6345" s="211"/>
      <c r="N6345" s="211"/>
      <c r="O6345" s="211"/>
      <c r="P6345" s="211"/>
      <c r="Q6345" s="211"/>
    </row>
    <row r="6346" spans="1:17" x14ac:dyDescent="0.25">
      <c r="A6346" s="60" t="s">
        <v>262</v>
      </c>
      <c r="B6346" s="60" t="s">
        <v>9569</v>
      </c>
      <c r="C6346" s="211"/>
      <c r="D6346" s="211"/>
      <c r="E6346" s="211">
        <v>8.4979999999999993</v>
      </c>
      <c r="F6346" s="211">
        <v>35.447000000000003</v>
      </c>
      <c r="G6346" s="211"/>
      <c r="H6346" s="211"/>
      <c r="I6346" s="211"/>
      <c r="J6346" s="211"/>
      <c r="K6346" s="211"/>
      <c r="L6346" s="211"/>
      <c r="M6346" s="211"/>
      <c r="N6346" s="211">
        <v>554</v>
      </c>
      <c r="O6346" s="211"/>
      <c r="P6346" s="211"/>
      <c r="Q6346" s="211">
        <v>241.67</v>
      </c>
    </row>
    <row r="6347" spans="1:17" x14ac:dyDescent="0.25">
      <c r="A6347" s="60" t="s">
        <v>185</v>
      </c>
      <c r="B6347" s="60" t="s">
        <v>9570</v>
      </c>
      <c r="C6347" s="211">
        <v>698.40300000000002</v>
      </c>
      <c r="D6347" s="211"/>
      <c r="E6347" s="211"/>
      <c r="F6347" s="211"/>
      <c r="G6347" s="211"/>
      <c r="H6347" s="211"/>
      <c r="I6347" s="211"/>
      <c r="J6347" s="211">
        <v>8274.6530000000002</v>
      </c>
      <c r="K6347" s="211"/>
      <c r="L6347" s="211"/>
      <c r="M6347" s="211">
        <v>12.631</v>
      </c>
      <c r="N6347" s="211">
        <v>2</v>
      </c>
      <c r="O6347" s="211"/>
      <c r="P6347" s="211"/>
      <c r="Q6347" s="211">
        <v>29905.11</v>
      </c>
    </row>
    <row r="6348" spans="1:17" x14ac:dyDescent="0.25">
      <c r="A6348" s="60" t="s">
        <v>1113</v>
      </c>
      <c r="B6348" s="60" t="s">
        <v>9571</v>
      </c>
      <c r="C6348" s="211"/>
      <c r="D6348" s="211">
        <v>375.03199999999998</v>
      </c>
      <c r="E6348" s="211"/>
      <c r="F6348" s="211">
        <v>1586.7449999999999</v>
      </c>
      <c r="G6348" s="211">
        <v>183.696</v>
      </c>
      <c r="H6348" s="211"/>
      <c r="I6348" s="211"/>
      <c r="J6348" s="211"/>
      <c r="K6348" s="211"/>
      <c r="L6348" s="211"/>
      <c r="M6348" s="211"/>
      <c r="N6348" s="211">
        <v>2</v>
      </c>
      <c r="O6348" s="211"/>
      <c r="P6348" s="211"/>
      <c r="Q6348" s="211">
        <v>15.49</v>
      </c>
    </row>
    <row r="6349" spans="1:17" x14ac:dyDescent="0.25">
      <c r="A6349" s="60" t="s">
        <v>165</v>
      </c>
      <c r="B6349" s="60" t="s">
        <v>9572</v>
      </c>
      <c r="C6349" s="211"/>
      <c r="D6349" s="211">
        <v>11.94</v>
      </c>
      <c r="E6349" s="211"/>
      <c r="F6349" s="211">
        <v>2042.3520000000001</v>
      </c>
      <c r="G6349" s="211">
        <v>305.12599999999998</v>
      </c>
      <c r="H6349" s="211"/>
      <c r="I6349" s="211"/>
      <c r="J6349" s="211"/>
      <c r="K6349" s="211">
        <v>357.53899999999999</v>
      </c>
      <c r="L6349" s="211">
        <v>4050.3110000000001</v>
      </c>
      <c r="M6349" s="211"/>
      <c r="N6349" s="211"/>
      <c r="O6349" s="211"/>
      <c r="P6349" s="211"/>
      <c r="Q6349" s="211"/>
    </row>
    <row r="6350" spans="1:17" x14ac:dyDescent="0.25">
      <c r="A6350" s="60" t="s">
        <v>824</v>
      </c>
      <c r="B6350" s="60" t="s">
        <v>9573</v>
      </c>
      <c r="C6350" s="211"/>
      <c r="D6350" s="211"/>
      <c r="E6350" s="211"/>
      <c r="F6350" s="211"/>
      <c r="G6350" s="211">
        <v>401.017</v>
      </c>
      <c r="H6350" s="211">
        <v>6422.9309999999996</v>
      </c>
      <c r="I6350" s="211"/>
      <c r="J6350" s="211">
        <v>151.14400000000001</v>
      </c>
      <c r="K6350" s="211"/>
      <c r="L6350" s="211">
        <v>7351.5389999999998</v>
      </c>
      <c r="M6350" s="211"/>
      <c r="N6350" s="211">
        <v>62282</v>
      </c>
      <c r="O6350" s="211"/>
      <c r="P6350" s="211">
        <v>13653.718000000001</v>
      </c>
      <c r="Q6350" s="211"/>
    </row>
    <row r="6351" spans="1:17" x14ac:dyDescent="0.25">
      <c r="A6351" s="60" t="s">
        <v>1727</v>
      </c>
      <c r="B6351" s="60" t="s">
        <v>9575</v>
      </c>
      <c r="C6351" s="211"/>
      <c r="D6351" s="211">
        <v>5.8179999999999996</v>
      </c>
      <c r="E6351" s="211">
        <v>12.467000000000001</v>
      </c>
      <c r="F6351" s="211">
        <v>3.0990000000000002</v>
      </c>
      <c r="G6351" s="211">
        <v>3.1989999999999998</v>
      </c>
      <c r="H6351" s="211">
        <v>15.669</v>
      </c>
      <c r="I6351" s="211">
        <v>24.742999999999999</v>
      </c>
      <c r="J6351" s="211"/>
      <c r="K6351" s="211"/>
      <c r="L6351" s="211"/>
      <c r="M6351" s="211">
        <v>13.653</v>
      </c>
      <c r="N6351" s="211"/>
      <c r="O6351" s="211"/>
      <c r="P6351" s="211">
        <v>79.412000000000006</v>
      </c>
      <c r="Q6351" s="211">
        <v>103.22</v>
      </c>
    </row>
    <row r="6352" spans="1:17" x14ac:dyDescent="0.25">
      <c r="A6352" s="60" t="s">
        <v>982</v>
      </c>
      <c r="B6352" s="60" t="s">
        <v>9576</v>
      </c>
      <c r="C6352" s="211"/>
      <c r="D6352" s="211"/>
      <c r="E6352" s="211"/>
      <c r="F6352" s="211"/>
      <c r="G6352" s="211"/>
      <c r="H6352" s="211">
        <v>13.798</v>
      </c>
      <c r="I6352" s="211">
        <v>9.9469999999999992</v>
      </c>
      <c r="J6352" s="211">
        <v>19.646999999999998</v>
      </c>
      <c r="K6352" s="211">
        <v>15.362</v>
      </c>
      <c r="L6352" s="211"/>
      <c r="M6352" s="211"/>
      <c r="N6352" s="211"/>
      <c r="O6352" s="211"/>
      <c r="P6352" s="211"/>
      <c r="Q6352" s="211"/>
    </row>
    <row r="6353" spans="1:17" x14ac:dyDescent="0.25">
      <c r="A6353" s="60" t="s">
        <v>59</v>
      </c>
      <c r="B6353" s="60" t="s">
        <v>9577</v>
      </c>
      <c r="C6353" s="211">
        <v>119.667</v>
      </c>
      <c r="D6353" s="211">
        <v>14.396000000000001</v>
      </c>
      <c r="E6353" s="211">
        <v>1696.98</v>
      </c>
      <c r="F6353" s="211">
        <v>2489.752</v>
      </c>
      <c r="G6353" s="211">
        <v>1582.931</v>
      </c>
      <c r="H6353" s="211">
        <v>1743.0360000000001</v>
      </c>
      <c r="I6353" s="211">
        <v>2246.14</v>
      </c>
      <c r="J6353" s="211">
        <v>4675.3130000000001</v>
      </c>
      <c r="K6353" s="211">
        <v>5417.6689999999999</v>
      </c>
      <c r="L6353" s="211">
        <v>7377.7730000000001</v>
      </c>
      <c r="M6353" s="211">
        <v>77.838999999999999</v>
      </c>
      <c r="N6353" s="211">
        <v>3245</v>
      </c>
      <c r="O6353" s="211">
        <v>600.00900000000001</v>
      </c>
      <c r="P6353" s="211">
        <v>3708.1439999999998</v>
      </c>
      <c r="Q6353" s="211">
        <v>5396.2</v>
      </c>
    </row>
    <row r="6354" spans="1:17" x14ac:dyDescent="0.25">
      <c r="A6354" s="60" t="s">
        <v>907</v>
      </c>
      <c r="B6354" s="60" t="s">
        <v>9578</v>
      </c>
      <c r="C6354" s="211"/>
      <c r="D6354" s="211"/>
      <c r="E6354" s="211">
        <v>7.2999999999999995E-2</v>
      </c>
      <c r="F6354" s="211"/>
      <c r="G6354" s="211">
        <v>0.60099999999999998</v>
      </c>
      <c r="H6354" s="211"/>
      <c r="I6354" s="211">
        <v>46.722000000000001</v>
      </c>
      <c r="J6354" s="211">
        <v>0.85499999999999998</v>
      </c>
      <c r="K6354" s="211">
        <v>7.4450000000000003</v>
      </c>
      <c r="L6354" s="211">
        <v>10.99</v>
      </c>
      <c r="M6354" s="211">
        <v>13.263</v>
      </c>
      <c r="N6354" s="211">
        <v>41</v>
      </c>
      <c r="O6354" s="211">
        <v>83.025000000000006</v>
      </c>
      <c r="P6354" s="211">
        <v>17.013999999999999</v>
      </c>
      <c r="Q6354" s="211">
        <v>29.96</v>
      </c>
    </row>
    <row r="6355" spans="1:17" x14ac:dyDescent="0.25">
      <c r="A6355" s="60" t="s">
        <v>857</v>
      </c>
      <c r="B6355" s="60" t="s">
        <v>9583</v>
      </c>
      <c r="C6355" s="211"/>
      <c r="D6355" s="211"/>
      <c r="E6355" s="211"/>
      <c r="F6355" s="211"/>
      <c r="G6355" s="211"/>
      <c r="H6355" s="211"/>
      <c r="I6355" s="211"/>
      <c r="J6355" s="211">
        <v>4.8250000000000002</v>
      </c>
      <c r="K6355" s="211"/>
      <c r="L6355" s="211"/>
      <c r="M6355" s="211"/>
      <c r="N6355" s="211"/>
      <c r="O6355" s="211"/>
      <c r="P6355" s="211">
        <v>2.4249999999999998</v>
      </c>
      <c r="Q6355" s="211"/>
    </row>
    <row r="6356" spans="1:17" x14ac:dyDescent="0.25">
      <c r="A6356" s="60" t="s">
        <v>2506</v>
      </c>
      <c r="B6356" s="60" t="s">
        <v>9585</v>
      </c>
      <c r="C6356" s="211"/>
      <c r="D6356" s="211">
        <v>132.01</v>
      </c>
      <c r="E6356" s="211"/>
      <c r="F6356" s="211"/>
      <c r="G6356" s="211">
        <v>42.948999999999998</v>
      </c>
      <c r="H6356" s="211"/>
      <c r="I6356" s="211">
        <v>6276.7190000000001</v>
      </c>
      <c r="J6356" s="211">
        <v>1.389</v>
      </c>
      <c r="K6356" s="211">
        <v>14217.69</v>
      </c>
      <c r="L6356" s="211">
        <v>19459.391</v>
      </c>
      <c r="M6356" s="211">
        <v>7.8040000000000003</v>
      </c>
      <c r="N6356" s="211">
        <v>5</v>
      </c>
      <c r="O6356" s="211"/>
      <c r="P6356" s="211">
        <v>126862.55100000001</v>
      </c>
      <c r="Q6356" s="211">
        <v>1867.19</v>
      </c>
    </row>
    <row r="6357" spans="1:17" x14ac:dyDescent="0.25">
      <c r="A6357" s="60" t="s">
        <v>1171</v>
      </c>
      <c r="B6357" s="60" t="s">
        <v>9586</v>
      </c>
      <c r="C6357" s="211">
        <v>233</v>
      </c>
      <c r="D6357" s="211">
        <v>2213.7370000000001</v>
      </c>
      <c r="E6357" s="211"/>
      <c r="F6357" s="211"/>
      <c r="G6357" s="211"/>
      <c r="H6357" s="211"/>
      <c r="I6357" s="211"/>
      <c r="J6357" s="211"/>
      <c r="K6357" s="211">
        <v>8.2029999999999994</v>
      </c>
      <c r="L6357" s="211">
        <v>1.411</v>
      </c>
      <c r="M6357" s="211"/>
      <c r="N6357" s="211"/>
      <c r="O6357" s="211"/>
      <c r="P6357" s="211">
        <v>5.7</v>
      </c>
      <c r="Q6357" s="211"/>
    </row>
    <row r="6358" spans="1:17" x14ac:dyDescent="0.25">
      <c r="A6358" s="60" t="s">
        <v>1386</v>
      </c>
      <c r="B6358" s="60" t="s">
        <v>9587</v>
      </c>
      <c r="C6358" s="211"/>
      <c r="D6358" s="211"/>
      <c r="E6358" s="211"/>
      <c r="F6358" s="211"/>
      <c r="G6358" s="211"/>
      <c r="H6358" s="211">
        <v>13.250999999999999</v>
      </c>
      <c r="I6358" s="211"/>
      <c r="J6358" s="211"/>
      <c r="K6358" s="211">
        <v>41.113</v>
      </c>
      <c r="L6358" s="211">
        <v>48.365000000000002</v>
      </c>
      <c r="M6358" s="211"/>
      <c r="N6358" s="211">
        <v>1</v>
      </c>
      <c r="O6358" s="211"/>
      <c r="P6358" s="211">
        <v>1.82</v>
      </c>
      <c r="Q6358" s="211"/>
    </row>
    <row r="6359" spans="1:17" x14ac:dyDescent="0.25">
      <c r="A6359" s="60" t="s">
        <v>121</v>
      </c>
      <c r="B6359" s="60" t="s">
        <v>9588</v>
      </c>
      <c r="C6359" s="211"/>
      <c r="D6359" s="211"/>
      <c r="E6359" s="211"/>
      <c r="F6359" s="211">
        <v>12.941000000000001</v>
      </c>
      <c r="G6359" s="211"/>
      <c r="H6359" s="211"/>
      <c r="I6359" s="211">
        <v>2.5000000000000001E-2</v>
      </c>
      <c r="J6359" s="211">
        <v>2.2349999999999999</v>
      </c>
      <c r="K6359" s="211">
        <v>7.327</v>
      </c>
      <c r="L6359" s="211"/>
      <c r="M6359" s="211">
        <v>6.27</v>
      </c>
      <c r="N6359" s="211">
        <v>2</v>
      </c>
      <c r="O6359" s="211"/>
      <c r="P6359" s="211"/>
      <c r="Q6359" s="211"/>
    </row>
    <row r="6360" spans="1:17" x14ac:dyDescent="0.25">
      <c r="A6360" s="60" t="s">
        <v>926</v>
      </c>
      <c r="B6360" s="60" t="s">
        <v>9589</v>
      </c>
      <c r="C6360" s="211">
        <v>0.54</v>
      </c>
      <c r="D6360" s="211">
        <v>6.859</v>
      </c>
      <c r="E6360" s="211"/>
      <c r="F6360" s="211">
        <v>50.923999999999999</v>
      </c>
      <c r="G6360" s="211">
        <v>2.0939999999999999</v>
      </c>
      <c r="H6360" s="211"/>
      <c r="I6360" s="211"/>
      <c r="J6360" s="211"/>
      <c r="K6360" s="211"/>
      <c r="L6360" s="211"/>
      <c r="M6360" s="211"/>
      <c r="N6360" s="211"/>
      <c r="O6360" s="211"/>
      <c r="P6360" s="211"/>
      <c r="Q6360" s="211"/>
    </row>
    <row r="6361" spans="1:17" x14ac:dyDescent="0.25">
      <c r="A6361" s="60" t="s">
        <v>997</v>
      </c>
      <c r="B6361" s="60" t="s">
        <v>9590</v>
      </c>
      <c r="C6361" s="211">
        <v>10.278</v>
      </c>
      <c r="D6361" s="211"/>
      <c r="E6361" s="211">
        <v>62.078000000000003</v>
      </c>
      <c r="F6361" s="211">
        <v>5.665</v>
      </c>
      <c r="G6361" s="211"/>
      <c r="H6361" s="211">
        <v>32.363999999999997</v>
      </c>
      <c r="I6361" s="211">
        <v>40.878999999999998</v>
      </c>
      <c r="J6361" s="211">
        <v>11.763999999999999</v>
      </c>
      <c r="K6361" s="211">
        <v>123.654</v>
      </c>
      <c r="L6361" s="211">
        <v>23.766999999999999</v>
      </c>
      <c r="M6361" s="211"/>
      <c r="N6361" s="211">
        <v>8</v>
      </c>
      <c r="O6361" s="211">
        <v>102.54900000000001</v>
      </c>
      <c r="P6361" s="211"/>
      <c r="Q6361" s="211">
        <v>11.13</v>
      </c>
    </row>
    <row r="6362" spans="1:17" x14ac:dyDescent="0.25">
      <c r="A6362" s="60" t="s">
        <v>2499</v>
      </c>
      <c r="B6362" s="60" t="s">
        <v>9591</v>
      </c>
      <c r="C6362" s="211"/>
      <c r="D6362" s="211"/>
      <c r="E6362" s="211"/>
      <c r="F6362" s="211"/>
      <c r="G6362" s="211"/>
      <c r="H6362" s="211">
        <v>7.5990000000000002</v>
      </c>
      <c r="I6362" s="211">
        <v>4.4290000000000003</v>
      </c>
      <c r="J6362" s="211"/>
      <c r="K6362" s="211"/>
      <c r="L6362" s="211"/>
      <c r="M6362" s="211"/>
      <c r="N6362" s="211">
        <v>4031</v>
      </c>
      <c r="O6362" s="211">
        <v>30201.342000000001</v>
      </c>
      <c r="P6362" s="211">
        <v>506.47</v>
      </c>
      <c r="Q6362" s="211">
        <v>1277.49</v>
      </c>
    </row>
    <row r="6363" spans="1:17" x14ac:dyDescent="0.25">
      <c r="A6363" s="60" t="s">
        <v>2109</v>
      </c>
      <c r="B6363" s="60" t="s">
        <v>9592</v>
      </c>
      <c r="C6363" s="211"/>
      <c r="D6363" s="211"/>
      <c r="E6363" s="211"/>
      <c r="F6363" s="211"/>
      <c r="G6363" s="211"/>
      <c r="H6363" s="211"/>
      <c r="I6363" s="211"/>
      <c r="J6363" s="211"/>
      <c r="K6363" s="211"/>
      <c r="L6363" s="211"/>
      <c r="M6363" s="211">
        <v>29.521999999999998</v>
      </c>
      <c r="N6363" s="211"/>
      <c r="O6363" s="211"/>
      <c r="P6363" s="211"/>
      <c r="Q6363" s="211"/>
    </row>
    <row r="6364" spans="1:17" x14ac:dyDescent="0.25">
      <c r="A6364" s="60" t="s">
        <v>3577</v>
      </c>
      <c r="B6364" s="60" t="s">
        <v>9593</v>
      </c>
      <c r="C6364" s="211"/>
      <c r="D6364" s="211">
        <v>4.6130000000000004</v>
      </c>
      <c r="E6364" s="211"/>
      <c r="F6364" s="211"/>
      <c r="G6364" s="211"/>
      <c r="H6364" s="211"/>
      <c r="I6364" s="211"/>
      <c r="J6364" s="211"/>
      <c r="K6364" s="211"/>
      <c r="L6364" s="211">
        <v>18115.078000000001</v>
      </c>
      <c r="M6364" s="211"/>
      <c r="N6364" s="211"/>
      <c r="O6364" s="211"/>
      <c r="P6364" s="211">
        <v>55359.264000000003</v>
      </c>
      <c r="Q6364" s="211">
        <v>778.98</v>
      </c>
    </row>
    <row r="6365" spans="1:17" x14ac:dyDescent="0.25">
      <c r="A6365" s="60" t="s">
        <v>1804</v>
      </c>
      <c r="B6365" s="60" t="s">
        <v>9594</v>
      </c>
      <c r="C6365" s="211">
        <v>13.919</v>
      </c>
      <c r="D6365" s="211">
        <v>37.731000000000002</v>
      </c>
      <c r="E6365" s="211">
        <v>21.818000000000001</v>
      </c>
      <c r="F6365" s="211">
        <v>8.7720000000000002</v>
      </c>
      <c r="G6365" s="211">
        <v>2.1030000000000002</v>
      </c>
      <c r="H6365" s="211">
        <v>6.0190000000000001</v>
      </c>
      <c r="I6365" s="211">
        <v>836.71900000000005</v>
      </c>
      <c r="J6365" s="211">
        <v>17.658000000000001</v>
      </c>
      <c r="K6365" s="211">
        <v>760.07899999999995</v>
      </c>
      <c r="L6365" s="211">
        <v>7.9880000000000004</v>
      </c>
      <c r="M6365" s="211">
        <v>0</v>
      </c>
      <c r="N6365" s="211"/>
      <c r="O6365" s="211">
        <v>36981.792000000001</v>
      </c>
      <c r="P6365" s="211">
        <v>16716.745999999999</v>
      </c>
      <c r="Q6365" s="211">
        <v>2055.39</v>
      </c>
    </row>
    <row r="6366" spans="1:17" x14ac:dyDescent="0.25">
      <c r="A6366" s="60" t="s">
        <v>10757</v>
      </c>
      <c r="B6366" s="60" t="s">
        <v>10758</v>
      </c>
      <c r="C6366" s="211">
        <v>14.689</v>
      </c>
      <c r="D6366" s="211"/>
      <c r="E6366" s="211"/>
      <c r="F6366" s="211">
        <v>6.7619999999999996</v>
      </c>
      <c r="G6366" s="211"/>
      <c r="H6366" s="211">
        <v>13.945</v>
      </c>
      <c r="I6366" s="211">
        <v>1.0409999999999999</v>
      </c>
      <c r="J6366" s="211">
        <v>3471.5509999999999</v>
      </c>
      <c r="K6366" s="211">
        <v>0.83299999999999996</v>
      </c>
      <c r="L6366" s="211">
        <v>83.102999999999994</v>
      </c>
      <c r="M6366" s="211">
        <v>0</v>
      </c>
      <c r="N6366" s="211">
        <v>57989</v>
      </c>
      <c r="O6366" s="211">
        <v>13980.868</v>
      </c>
      <c r="P6366" s="211">
        <v>23894.861000000001</v>
      </c>
      <c r="Q6366" s="211">
        <v>421.29</v>
      </c>
    </row>
    <row r="6367" spans="1:17" x14ac:dyDescent="0.25">
      <c r="A6367" s="60" t="s">
        <v>1939</v>
      </c>
      <c r="B6367" s="60" t="s">
        <v>9596</v>
      </c>
      <c r="C6367" s="211"/>
      <c r="D6367" s="211"/>
      <c r="E6367" s="211">
        <v>5.8970000000000002</v>
      </c>
      <c r="F6367" s="211">
        <v>2.492</v>
      </c>
      <c r="G6367" s="211">
        <v>5.5389999999999997</v>
      </c>
      <c r="H6367" s="211"/>
      <c r="I6367" s="211"/>
      <c r="J6367" s="211">
        <v>0.622</v>
      </c>
      <c r="K6367" s="211">
        <v>4.3520000000000003</v>
      </c>
      <c r="L6367" s="211">
        <v>0.308</v>
      </c>
      <c r="M6367" s="211">
        <v>6.8319999999999999</v>
      </c>
      <c r="N6367" s="211"/>
      <c r="O6367" s="211"/>
      <c r="P6367" s="211">
        <v>62.826999999999998</v>
      </c>
      <c r="Q6367" s="211">
        <v>205.9</v>
      </c>
    </row>
    <row r="6368" spans="1:17" x14ac:dyDescent="0.25">
      <c r="A6368" s="60" t="s">
        <v>1468</v>
      </c>
      <c r="B6368" s="60" t="s">
        <v>9597</v>
      </c>
      <c r="C6368" s="211"/>
      <c r="D6368" s="211">
        <v>4.1319999999999997</v>
      </c>
      <c r="E6368" s="211">
        <v>58.075000000000003</v>
      </c>
      <c r="F6368" s="211">
        <v>8.44</v>
      </c>
      <c r="G6368" s="211">
        <v>7.9029999999999996</v>
      </c>
      <c r="H6368" s="211">
        <v>13.988</v>
      </c>
      <c r="I6368" s="211">
        <v>19.431000000000001</v>
      </c>
      <c r="J6368" s="211">
        <v>16.343</v>
      </c>
      <c r="K6368" s="211">
        <v>2071.183</v>
      </c>
      <c r="L6368" s="211">
        <v>39.987000000000002</v>
      </c>
      <c r="M6368" s="211">
        <v>0.66300000000000003</v>
      </c>
      <c r="N6368" s="211">
        <v>150</v>
      </c>
      <c r="O6368" s="211">
        <v>5.5590000000000002</v>
      </c>
      <c r="P6368" s="211">
        <v>849.78700000000003</v>
      </c>
      <c r="Q6368" s="211">
        <v>777.49</v>
      </c>
    </row>
    <row r="6369" spans="1:17" x14ac:dyDescent="0.25">
      <c r="A6369" s="60" t="s">
        <v>3628</v>
      </c>
      <c r="B6369" s="60" t="s">
        <v>9598</v>
      </c>
      <c r="C6369" s="211">
        <v>11.791</v>
      </c>
      <c r="D6369" s="211">
        <v>0.95899999999999996</v>
      </c>
      <c r="E6369" s="211"/>
      <c r="F6369" s="211"/>
      <c r="G6369" s="211">
        <v>3.3000000000000002E-2</v>
      </c>
      <c r="H6369" s="211"/>
      <c r="I6369" s="211"/>
      <c r="J6369" s="211"/>
      <c r="K6369" s="211">
        <v>1.486</v>
      </c>
      <c r="L6369" s="211"/>
      <c r="M6369" s="211"/>
      <c r="N6369" s="211">
        <v>1802</v>
      </c>
      <c r="O6369" s="211"/>
      <c r="P6369" s="211">
        <v>45.494999999999997</v>
      </c>
      <c r="Q6369" s="211"/>
    </row>
    <row r="6370" spans="1:17" x14ac:dyDescent="0.25">
      <c r="A6370" s="60" t="s">
        <v>1007</v>
      </c>
      <c r="B6370" s="60" t="s">
        <v>9599</v>
      </c>
      <c r="C6370" s="211"/>
      <c r="D6370" s="211"/>
      <c r="E6370" s="211"/>
      <c r="F6370" s="211"/>
      <c r="G6370" s="211"/>
      <c r="H6370" s="211">
        <v>19.943000000000001</v>
      </c>
      <c r="I6370" s="211">
        <v>0.13100000000000001</v>
      </c>
      <c r="J6370" s="211"/>
      <c r="K6370" s="211"/>
      <c r="L6370" s="211">
        <v>1.9930000000000001</v>
      </c>
      <c r="M6370" s="211"/>
      <c r="N6370" s="211"/>
      <c r="O6370" s="211"/>
      <c r="P6370" s="211"/>
      <c r="Q6370" s="211">
        <v>0.15</v>
      </c>
    </row>
    <row r="6371" spans="1:17" x14ac:dyDescent="0.25">
      <c r="A6371" s="60" t="s">
        <v>3586</v>
      </c>
      <c r="B6371" s="60" t="s">
        <v>9600</v>
      </c>
      <c r="C6371" s="211"/>
      <c r="D6371" s="211"/>
      <c r="E6371" s="211">
        <v>0.41499999999999998</v>
      </c>
      <c r="F6371" s="211"/>
      <c r="G6371" s="211"/>
      <c r="H6371" s="211"/>
      <c r="I6371" s="211"/>
      <c r="J6371" s="211"/>
      <c r="K6371" s="211"/>
      <c r="L6371" s="211"/>
      <c r="M6371" s="211"/>
      <c r="N6371" s="211"/>
      <c r="O6371" s="211"/>
      <c r="P6371" s="211"/>
      <c r="Q6371" s="211"/>
    </row>
    <row r="6372" spans="1:17" x14ac:dyDescent="0.25">
      <c r="A6372" s="60" t="s">
        <v>2198</v>
      </c>
      <c r="B6372" s="60" t="s">
        <v>9601</v>
      </c>
      <c r="C6372" s="211"/>
      <c r="D6372" s="211"/>
      <c r="E6372" s="211">
        <v>0.16600000000000001</v>
      </c>
      <c r="F6372" s="211"/>
      <c r="G6372" s="211"/>
      <c r="H6372" s="211"/>
      <c r="I6372" s="211"/>
      <c r="J6372" s="211"/>
      <c r="K6372" s="211"/>
      <c r="L6372" s="211"/>
      <c r="M6372" s="211"/>
      <c r="N6372" s="211"/>
      <c r="O6372" s="211"/>
      <c r="P6372" s="211"/>
      <c r="Q6372" s="211">
        <v>8.34</v>
      </c>
    </row>
    <row r="6373" spans="1:17" x14ac:dyDescent="0.25">
      <c r="A6373" s="60" t="s">
        <v>2420</v>
      </c>
      <c r="B6373" s="60" t="s">
        <v>9602</v>
      </c>
      <c r="C6373" s="211"/>
      <c r="D6373" s="211"/>
      <c r="E6373" s="211"/>
      <c r="F6373" s="211"/>
      <c r="G6373" s="211"/>
      <c r="H6373" s="211"/>
      <c r="I6373" s="211"/>
      <c r="J6373" s="211"/>
      <c r="K6373" s="211"/>
      <c r="L6373" s="211">
        <v>5.8449999999999998</v>
      </c>
      <c r="M6373" s="211"/>
      <c r="N6373" s="211"/>
      <c r="O6373" s="211"/>
      <c r="P6373" s="211"/>
      <c r="Q6373" s="211"/>
    </row>
    <row r="6374" spans="1:17" x14ac:dyDescent="0.25">
      <c r="A6374" s="60" t="s">
        <v>1808</v>
      </c>
      <c r="B6374" s="60" t="s">
        <v>9603</v>
      </c>
      <c r="C6374" s="211"/>
      <c r="D6374" s="211"/>
      <c r="E6374" s="211"/>
      <c r="F6374" s="211"/>
      <c r="G6374" s="211"/>
      <c r="H6374" s="211"/>
      <c r="I6374" s="211"/>
      <c r="J6374" s="211"/>
      <c r="K6374" s="211"/>
      <c r="L6374" s="211"/>
      <c r="M6374" s="211"/>
      <c r="N6374" s="211"/>
      <c r="O6374" s="211"/>
      <c r="P6374" s="211">
        <v>2.85</v>
      </c>
      <c r="Q6374" s="211"/>
    </row>
    <row r="6375" spans="1:17" x14ac:dyDescent="0.25">
      <c r="A6375" s="60" t="s">
        <v>1827</v>
      </c>
      <c r="B6375" s="60" t="s">
        <v>9604</v>
      </c>
      <c r="C6375" s="211"/>
      <c r="D6375" s="211"/>
      <c r="E6375" s="211">
        <v>2.3519999999999999</v>
      </c>
      <c r="F6375" s="211">
        <v>1.1559999999999999</v>
      </c>
      <c r="G6375" s="211">
        <v>8.0000000000000002E-3</v>
      </c>
      <c r="H6375" s="211">
        <v>0.11799999999999999</v>
      </c>
      <c r="I6375" s="211"/>
      <c r="J6375" s="211"/>
      <c r="K6375" s="211"/>
      <c r="L6375" s="211"/>
      <c r="M6375" s="211"/>
      <c r="N6375" s="211">
        <v>1</v>
      </c>
      <c r="O6375" s="211">
        <v>8.4920000000000009</v>
      </c>
      <c r="P6375" s="211"/>
      <c r="Q6375" s="211">
        <v>9.5299999999999994</v>
      </c>
    </row>
    <row r="6376" spans="1:17" x14ac:dyDescent="0.25">
      <c r="A6376" s="60" t="s">
        <v>2892</v>
      </c>
      <c r="B6376" s="60" t="s">
        <v>9605</v>
      </c>
      <c r="C6376" s="211"/>
      <c r="D6376" s="211">
        <v>1.1200000000000001</v>
      </c>
      <c r="E6376" s="211"/>
      <c r="F6376" s="211"/>
      <c r="G6376" s="211">
        <v>5.8390000000000004</v>
      </c>
      <c r="H6376" s="211">
        <v>4.0739999999999998</v>
      </c>
      <c r="I6376" s="211">
        <v>5.3659999999999997</v>
      </c>
      <c r="J6376" s="211"/>
      <c r="K6376" s="211"/>
      <c r="L6376" s="211"/>
      <c r="M6376" s="211"/>
      <c r="N6376" s="211"/>
      <c r="O6376" s="211"/>
      <c r="P6376" s="211"/>
      <c r="Q6376" s="211"/>
    </row>
    <row r="6377" spans="1:17" x14ac:dyDescent="0.25">
      <c r="A6377" s="60" t="s">
        <v>2584</v>
      </c>
      <c r="B6377" s="60" t="s">
        <v>9607</v>
      </c>
      <c r="C6377" s="211"/>
      <c r="D6377" s="211">
        <v>2.8000000000000001E-2</v>
      </c>
      <c r="E6377" s="211">
        <v>1.391</v>
      </c>
      <c r="F6377" s="211"/>
      <c r="G6377" s="211"/>
      <c r="H6377" s="211"/>
      <c r="I6377" s="211"/>
      <c r="J6377" s="211"/>
      <c r="K6377" s="211"/>
      <c r="L6377" s="211"/>
      <c r="M6377" s="211"/>
      <c r="N6377" s="211"/>
      <c r="O6377" s="211"/>
      <c r="P6377" s="211"/>
      <c r="Q6377" s="211">
        <v>3.88</v>
      </c>
    </row>
    <row r="6378" spans="1:17" x14ac:dyDescent="0.25">
      <c r="A6378" s="60" t="s">
        <v>2017</v>
      </c>
      <c r="B6378" s="60" t="s">
        <v>9608</v>
      </c>
      <c r="C6378" s="211"/>
      <c r="D6378" s="211">
        <v>0.25600000000000001</v>
      </c>
      <c r="E6378" s="211">
        <v>13.757999999999999</v>
      </c>
      <c r="F6378" s="211">
        <v>2.1960000000000002</v>
      </c>
      <c r="G6378" s="211">
        <v>0.13900000000000001</v>
      </c>
      <c r="H6378" s="211"/>
      <c r="I6378" s="211"/>
      <c r="J6378" s="211">
        <v>0.251</v>
      </c>
      <c r="K6378" s="211"/>
      <c r="L6378" s="211"/>
      <c r="M6378" s="211">
        <v>30.18</v>
      </c>
      <c r="N6378" s="211"/>
      <c r="O6378" s="211"/>
      <c r="P6378" s="211"/>
      <c r="Q6378" s="211"/>
    </row>
    <row r="6379" spans="1:17" x14ac:dyDescent="0.25">
      <c r="A6379" s="60" t="s">
        <v>2947</v>
      </c>
      <c r="B6379" s="60" t="s">
        <v>9609</v>
      </c>
      <c r="C6379" s="211"/>
      <c r="D6379" s="211"/>
      <c r="E6379" s="211"/>
      <c r="F6379" s="211"/>
      <c r="G6379" s="211"/>
      <c r="H6379" s="211"/>
      <c r="I6379" s="211"/>
      <c r="J6379" s="211"/>
      <c r="K6379" s="211"/>
      <c r="L6379" s="211"/>
      <c r="M6379" s="211">
        <v>2.1030000000000002</v>
      </c>
      <c r="N6379" s="211"/>
      <c r="O6379" s="211"/>
      <c r="P6379" s="211"/>
      <c r="Q6379" s="211"/>
    </row>
    <row r="6380" spans="1:17" x14ac:dyDescent="0.25">
      <c r="A6380" s="60" t="s">
        <v>1850</v>
      </c>
      <c r="B6380" s="60" t="s">
        <v>9610</v>
      </c>
      <c r="C6380" s="211"/>
      <c r="D6380" s="211"/>
      <c r="E6380" s="211">
        <v>116.06</v>
      </c>
      <c r="F6380" s="211"/>
      <c r="G6380" s="211"/>
      <c r="H6380" s="211"/>
      <c r="I6380" s="211"/>
      <c r="J6380" s="211"/>
      <c r="K6380" s="211"/>
      <c r="L6380" s="211"/>
      <c r="M6380" s="211">
        <v>3.4420000000000002</v>
      </c>
      <c r="N6380" s="211"/>
      <c r="O6380" s="211"/>
      <c r="P6380" s="211">
        <v>7.5030000000000001</v>
      </c>
      <c r="Q6380" s="211"/>
    </row>
    <row r="6381" spans="1:17" x14ac:dyDescent="0.25">
      <c r="A6381" s="60" t="s">
        <v>2599</v>
      </c>
      <c r="B6381" s="60" t="s">
        <v>9611</v>
      </c>
      <c r="C6381" s="211"/>
      <c r="D6381" s="211"/>
      <c r="E6381" s="211"/>
      <c r="F6381" s="211"/>
      <c r="G6381" s="211"/>
      <c r="H6381" s="211"/>
      <c r="I6381" s="211">
        <v>8.343</v>
      </c>
      <c r="J6381" s="211"/>
      <c r="K6381" s="211"/>
      <c r="L6381" s="211"/>
      <c r="M6381" s="211"/>
      <c r="N6381" s="211"/>
      <c r="O6381" s="211"/>
      <c r="P6381" s="211"/>
      <c r="Q6381" s="211"/>
    </row>
    <row r="6382" spans="1:17" x14ac:dyDescent="0.25">
      <c r="A6382" s="60" t="s">
        <v>1232</v>
      </c>
      <c r="B6382" s="60" t="s">
        <v>9612</v>
      </c>
      <c r="C6382" s="211">
        <v>5.556</v>
      </c>
      <c r="D6382" s="211"/>
      <c r="E6382" s="211"/>
      <c r="F6382" s="211"/>
      <c r="G6382" s="211"/>
      <c r="H6382" s="211">
        <v>1.4999999999999999E-2</v>
      </c>
      <c r="I6382" s="211">
        <v>1.1299999999999999</v>
      </c>
      <c r="J6382" s="211"/>
      <c r="K6382" s="211"/>
      <c r="L6382" s="211"/>
      <c r="M6382" s="211"/>
      <c r="N6382" s="211">
        <v>4</v>
      </c>
      <c r="O6382" s="211"/>
      <c r="P6382" s="211">
        <v>29.12</v>
      </c>
      <c r="Q6382" s="211">
        <v>3.82</v>
      </c>
    </row>
    <row r="6383" spans="1:17" x14ac:dyDescent="0.25">
      <c r="A6383" s="60" t="s">
        <v>1333</v>
      </c>
      <c r="B6383" s="60" t="s">
        <v>9613</v>
      </c>
      <c r="C6383" s="211">
        <v>2.1999999999999999E-2</v>
      </c>
      <c r="D6383" s="211">
        <v>0.77600000000000002</v>
      </c>
      <c r="E6383" s="211">
        <v>12.305</v>
      </c>
      <c r="F6383" s="211">
        <v>1.2</v>
      </c>
      <c r="G6383" s="211">
        <v>0.75600000000000001</v>
      </c>
      <c r="H6383" s="211">
        <v>2.3740000000000001</v>
      </c>
      <c r="I6383" s="211">
        <v>0.90400000000000003</v>
      </c>
      <c r="J6383" s="211">
        <v>0.122</v>
      </c>
      <c r="K6383" s="211">
        <v>0.39</v>
      </c>
      <c r="L6383" s="211">
        <v>4.0890000000000004</v>
      </c>
      <c r="M6383" s="211">
        <v>0.26500000000000001</v>
      </c>
      <c r="N6383" s="211">
        <v>3</v>
      </c>
      <c r="O6383" s="211">
        <v>1.2E-2</v>
      </c>
      <c r="P6383" s="211">
        <v>5.1749999999999998</v>
      </c>
      <c r="Q6383" s="211">
        <v>0.7</v>
      </c>
    </row>
    <row r="6384" spans="1:17" x14ac:dyDescent="0.25">
      <c r="A6384" s="60" t="s">
        <v>2901</v>
      </c>
      <c r="B6384" s="60" t="s">
        <v>9614</v>
      </c>
      <c r="C6384" s="211"/>
      <c r="D6384" s="211"/>
      <c r="E6384" s="211"/>
      <c r="F6384" s="211">
        <v>0.161</v>
      </c>
      <c r="G6384" s="211"/>
      <c r="H6384" s="211"/>
      <c r="I6384" s="211">
        <v>0.26</v>
      </c>
      <c r="J6384" s="211">
        <v>1.1439999999999999</v>
      </c>
      <c r="K6384" s="211">
        <v>0.48199999999999998</v>
      </c>
      <c r="L6384" s="211">
        <v>6.9000000000000006E-2</v>
      </c>
      <c r="M6384" s="211"/>
      <c r="N6384" s="211"/>
      <c r="O6384" s="211"/>
      <c r="P6384" s="211">
        <v>2.3260000000000001</v>
      </c>
      <c r="Q6384" s="211">
        <v>0.99</v>
      </c>
    </row>
    <row r="6385" spans="1:17" x14ac:dyDescent="0.25">
      <c r="A6385" s="60" t="s">
        <v>2858</v>
      </c>
      <c r="B6385" s="60" t="s">
        <v>9615</v>
      </c>
      <c r="C6385" s="211"/>
      <c r="D6385" s="211">
        <v>0.38300000000000001</v>
      </c>
      <c r="E6385" s="211"/>
      <c r="F6385" s="211">
        <v>0.127</v>
      </c>
      <c r="G6385" s="211">
        <v>2.0790000000000002</v>
      </c>
      <c r="H6385" s="211"/>
      <c r="I6385" s="211">
        <v>0.51700000000000002</v>
      </c>
      <c r="J6385" s="211"/>
      <c r="K6385" s="211">
        <v>1.4999999999999999E-2</v>
      </c>
      <c r="L6385" s="211"/>
      <c r="M6385" s="211">
        <v>0</v>
      </c>
      <c r="N6385" s="211">
        <v>1</v>
      </c>
      <c r="O6385" s="211"/>
      <c r="P6385" s="211"/>
      <c r="Q6385" s="211"/>
    </row>
    <row r="6386" spans="1:17" x14ac:dyDescent="0.25">
      <c r="A6386" s="60" t="s">
        <v>3082</v>
      </c>
      <c r="B6386" s="60" t="s">
        <v>9616</v>
      </c>
      <c r="C6386" s="211"/>
      <c r="D6386" s="211"/>
      <c r="E6386" s="211">
        <v>1E-3</v>
      </c>
      <c r="F6386" s="211">
        <v>2.1680000000000001</v>
      </c>
      <c r="G6386" s="211"/>
      <c r="H6386" s="211"/>
      <c r="I6386" s="211">
        <v>0.34399999999999997</v>
      </c>
      <c r="J6386" s="211"/>
      <c r="K6386" s="211"/>
      <c r="L6386" s="211"/>
      <c r="M6386" s="211"/>
      <c r="N6386" s="211">
        <v>1</v>
      </c>
      <c r="O6386" s="211"/>
      <c r="P6386" s="211"/>
      <c r="Q6386" s="211"/>
    </row>
    <row r="6387" spans="1:17" x14ac:dyDescent="0.25">
      <c r="A6387" s="60" t="s">
        <v>2624</v>
      </c>
      <c r="B6387" s="60" t="s">
        <v>9619</v>
      </c>
      <c r="C6387" s="211"/>
      <c r="D6387" s="211"/>
      <c r="E6387" s="211">
        <v>0.41399999999999998</v>
      </c>
      <c r="F6387" s="211"/>
      <c r="G6387" s="211">
        <v>0.45400000000000001</v>
      </c>
      <c r="H6387" s="211"/>
      <c r="I6387" s="211"/>
      <c r="J6387" s="211"/>
      <c r="K6387" s="211"/>
      <c r="L6387" s="211"/>
      <c r="M6387" s="211"/>
      <c r="N6387" s="211"/>
      <c r="O6387" s="211"/>
      <c r="P6387" s="211"/>
      <c r="Q6387" s="211"/>
    </row>
    <row r="6388" spans="1:17" x14ac:dyDescent="0.25">
      <c r="A6388" s="60" t="s">
        <v>3731</v>
      </c>
      <c r="B6388" s="60" t="s">
        <v>9620</v>
      </c>
      <c r="C6388" s="211"/>
      <c r="D6388" s="211">
        <v>0.112</v>
      </c>
      <c r="E6388" s="211"/>
      <c r="F6388" s="211"/>
      <c r="G6388" s="211"/>
      <c r="H6388" s="211"/>
      <c r="I6388" s="211"/>
      <c r="J6388" s="211"/>
      <c r="K6388" s="211">
        <v>9.6159999999999997</v>
      </c>
      <c r="L6388" s="211"/>
      <c r="M6388" s="211"/>
      <c r="N6388" s="211">
        <v>7</v>
      </c>
      <c r="O6388" s="211"/>
      <c r="P6388" s="211"/>
      <c r="Q6388" s="211"/>
    </row>
    <row r="6389" spans="1:17" x14ac:dyDescent="0.25">
      <c r="A6389" s="60" t="s">
        <v>2612</v>
      </c>
      <c r="B6389" s="60" t="s">
        <v>9621</v>
      </c>
      <c r="C6389" s="211"/>
      <c r="D6389" s="211"/>
      <c r="E6389" s="211"/>
      <c r="F6389" s="211">
        <v>1.893</v>
      </c>
      <c r="G6389" s="211"/>
      <c r="H6389" s="211"/>
      <c r="I6389" s="211">
        <v>1.2729999999999999</v>
      </c>
      <c r="J6389" s="211"/>
      <c r="K6389" s="211">
        <v>4.9000000000000002E-2</v>
      </c>
      <c r="L6389" s="211"/>
      <c r="M6389" s="211"/>
      <c r="N6389" s="211"/>
      <c r="O6389" s="211"/>
      <c r="P6389" s="211"/>
      <c r="Q6389" s="211"/>
    </row>
    <row r="6390" spans="1:17" x14ac:dyDescent="0.25">
      <c r="A6390" s="60" t="s">
        <v>3309</v>
      </c>
      <c r="B6390" s="60" t="s">
        <v>9623</v>
      </c>
      <c r="C6390" s="211"/>
      <c r="D6390" s="211"/>
      <c r="E6390" s="211"/>
      <c r="F6390" s="211"/>
      <c r="G6390" s="211">
        <v>2.1320000000000001</v>
      </c>
      <c r="H6390" s="211"/>
      <c r="I6390" s="211"/>
      <c r="J6390" s="211"/>
      <c r="K6390" s="211"/>
      <c r="L6390" s="211"/>
      <c r="M6390" s="211"/>
      <c r="N6390" s="211"/>
      <c r="O6390" s="211"/>
      <c r="P6390" s="211"/>
      <c r="Q6390" s="211"/>
    </row>
    <row r="6391" spans="1:17" x14ac:dyDescent="0.25">
      <c r="A6391" s="60" t="s">
        <v>1441</v>
      </c>
      <c r="B6391" s="60" t="s">
        <v>9624</v>
      </c>
      <c r="C6391" s="211">
        <v>125.979</v>
      </c>
      <c r="D6391" s="211"/>
      <c r="E6391" s="211">
        <v>0.27500000000000002</v>
      </c>
      <c r="F6391" s="211">
        <v>1.212</v>
      </c>
      <c r="G6391" s="211">
        <v>1.9370000000000001</v>
      </c>
      <c r="H6391" s="211">
        <v>7.7539999999999996</v>
      </c>
      <c r="I6391" s="211">
        <v>0.01</v>
      </c>
      <c r="J6391" s="211"/>
      <c r="K6391" s="211">
        <v>0.82</v>
      </c>
      <c r="L6391" s="211"/>
      <c r="M6391" s="211">
        <v>26.385000000000002</v>
      </c>
      <c r="N6391" s="211">
        <v>2</v>
      </c>
      <c r="O6391" s="211"/>
      <c r="P6391" s="211">
        <v>0.54</v>
      </c>
      <c r="Q6391" s="211"/>
    </row>
    <row r="6392" spans="1:17" x14ac:dyDescent="0.25">
      <c r="A6392" s="60" t="s">
        <v>3387</v>
      </c>
      <c r="B6392" s="60" t="s">
        <v>9625</v>
      </c>
      <c r="C6392" s="211"/>
      <c r="D6392" s="211">
        <v>1.0999999999999999E-2</v>
      </c>
      <c r="E6392" s="211"/>
      <c r="F6392" s="211"/>
      <c r="G6392" s="211"/>
      <c r="H6392" s="211"/>
      <c r="I6392" s="211"/>
      <c r="J6392" s="211"/>
      <c r="K6392" s="211"/>
      <c r="L6392" s="211"/>
      <c r="M6392" s="211"/>
      <c r="N6392" s="211"/>
      <c r="O6392" s="211"/>
      <c r="P6392" s="211"/>
      <c r="Q6392" s="211"/>
    </row>
    <row r="6393" spans="1:17" x14ac:dyDescent="0.25">
      <c r="A6393" s="60" t="s">
        <v>4314</v>
      </c>
      <c r="B6393" s="60" t="s">
        <v>9626</v>
      </c>
      <c r="C6393" s="211"/>
      <c r="D6393" s="211">
        <v>0.13100000000000001</v>
      </c>
      <c r="E6393" s="211"/>
      <c r="F6393" s="211"/>
      <c r="G6393" s="211"/>
      <c r="H6393" s="211"/>
      <c r="I6393" s="211"/>
      <c r="J6393" s="211"/>
      <c r="K6393" s="211"/>
      <c r="L6393" s="211"/>
      <c r="M6393" s="211"/>
      <c r="N6393" s="211"/>
      <c r="O6393" s="211"/>
      <c r="P6393" s="211"/>
      <c r="Q6393" s="211"/>
    </row>
    <row r="6394" spans="1:17" x14ac:dyDescent="0.25">
      <c r="A6394" s="60" t="s">
        <v>3272</v>
      </c>
      <c r="B6394" s="60" t="s">
        <v>9627</v>
      </c>
      <c r="C6394" s="211">
        <v>7.2439999999999998</v>
      </c>
      <c r="D6394" s="211"/>
      <c r="E6394" s="211"/>
      <c r="F6394" s="211">
        <v>0.16600000000000001</v>
      </c>
      <c r="G6394" s="211">
        <v>3.0000000000000001E-3</v>
      </c>
      <c r="H6394" s="211"/>
      <c r="I6394" s="211"/>
      <c r="J6394" s="211"/>
      <c r="K6394" s="211"/>
      <c r="L6394" s="211"/>
      <c r="M6394" s="211"/>
      <c r="N6394" s="211"/>
      <c r="O6394" s="211"/>
      <c r="P6394" s="211"/>
      <c r="Q6394" s="211">
        <v>0.01</v>
      </c>
    </row>
    <row r="6395" spans="1:17" x14ac:dyDescent="0.25">
      <c r="A6395" s="60" t="s">
        <v>2690</v>
      </c>
      <c r="B6395" s="60" t="s">
        <v>9628</v>
      </c>
      <c r="C6395" s="211"/>
      <c r="D6395" s="211"/>
      <c r="E6395" s="211">
        <v>6.6180000000000003</v>
      </c>
      <c r="F6395" s="211"/>
      <c r="G6395" s="211"/>
      <c r="H6395" s="211"/>
      <c r="I6395" s="211">
        <v>4.4999999999999998E-2</v>
      </c>
      <c r="J6395" s="211"/>
      <c r="K6395" s="211"/>
      <c r="L6395" s="211"/>
      <c r="M6395" s="211"/>
      <c r="N6395" s="211"/>
      <c r="O6395" s="211"/>
      <c r="P6395" s="211"/>
      <c r="Q6395" s="211"/>
    </row>
    <row r="6396" spans="1:17" x14ac:dyDescent="0.25">
      <c r="A6396" s="60" t="s">
        <v>2569</v>
      </c>
      <c r="B6396" s="60" t="s">
        <v>9629</v>
      </c>
      <c r="C6396" s="211"/>
      <c r="D6396" s="211"/>
      <c r="E6396" s="211">
        <v>1.7889999999999999</v>
      </c>
      <c r="F6396" s="211"/>
      <c r="G6396" s="211"/>
      <c r="H6396" s="211">
        <v>3.7050000000000001</v>
      </c>
      <c r="I6396" s="211">
        <v>0.14899999999999999</v>
      </c>
      <c r="J6396" s="211"/>
      <c r="K6396" s="211">
        <v>12.840999999999999</v>
      </c>
      <c r="L6396" s="211"/>
      <c r="M6396" s="211"/>
      <c r="N6396" s="211"/>
      <c r="O6396" s="211"/>
      <c r="P6396" s="211"/>
      <c r="Q6396" s="211"/>
    </row>
    <row r="6397" spans="1:17" x14ac:dyDescent="0.25">
      <c r="A6397" s="60" t="s">
        <v>4315</v>
      </c>
      <c r="B6397" s="60" t="s">
        <v>9630</v>
      </c>
      <c r="C6397" s="211"/>
      <c r="D6397" s="211"/>
      <c r="E6397" s="211">
        <v>0.316</v>
      </c>
      <c r="F6397" s="211"/>
      <c r="G6397" s="211"/>
      <c r="H6397" s="211">
        <v>28.548999999999999</v>
      </c>
      <c r="I6397" s="211"/>
      <c r="J6397" s="211">
        <v>0.17299999999999999</v>
      </c>
      <c r="K6397" s="211">
        <v>11.561</v>
      </c>
      <c r="L6397" s="211"/>
      <c r="M6397" s="211"/>
      <c r="N6397" s="211"/>
      <c r="O6397" s="211"/>
      <c r="P6397" s="211"/>
      <c r="Q6397" s="211"/>
    </row>
    <row r="6398" spans="1:17" x14ac:dyDescent="0.25">
      <c r="A6398" s="60" t="s">
        <v>4757</v>
      </c>
      <c r="B6398" s="60" t="s">
        <v>9631</v>
      </c>
      <c r="C6398" s="211"/>
      <c r="D6398" s="211">
        <v>31.303000000000001</v>
      </c>
      <c r="E6398" s="211">
        <v>15.513</v>
      </c>
      <c r="F6398" s="211">
        <v>82.787999999999997</v>
      </c>
      <c r="G6398" s="211">
        <v>454.97399999999999</v>
      </c>
      <c r="H6398" s="211">
        <v>31.783999999999999</v>
      </c>
      <c r="I6398" s="211">
        <v>220.44</v>
      </c>
      <c r="J6398" s="211">
        <v>26.145</v>
      </c>
      <c r="K6398" s="211">
        <v>120.965</v>
      </c>
      <c r="L6398" s="211">
        <v>136.22399999999999</v>
      </c>
      <c r="M6398" s="211"/>
      <c r="N6398" s="211"/>
      <c r="O6398" s="211">
        <v>1.61</v>
      </c>
      <c r="P6398" s="211">
        <v>26.17</v>
      </c>
      <c r="Q6398" s="211">
        <v>13.12</v>
      </c>
    </row>
    <row r="6399" spans="1:17" x14ac:dyDescent="0.25">
      <c r="A6399" s="60" t="s">
        <v>10759</v>
      </c>
      <c r="B6399" s="60" t="s">
        <v>10760</v>
      </c>
      <c r="C6399" s="211">
        <v>3.6160000000000001</v>
      </c>
      <c r="D6399" s="211"/>
      <c r="E6399" s="211">
        <v>7.9020000000000001</v>
      </c>
      <c r="F6399" s="211">
        <v>0.20200000000000001</v>
      </c>
      <c r="G6399" s="211">
        <v>168.10300000000001</v>
      </c>
      <c r="H6399" s="211">
        <v>0.19</v>
      </c>
      <c r="I6399" s="211">
        <v>24.341000000000001</v>
      </c>
      <c r="J6399" s="211">
        <v>10.481999999999999</v>
      </c>
      <c r="K6399" s="211">
        <v>62.984000000000002</v>
      </c>
      <c r="L6399" s="211">
        <v>98.635999999999996</v>
      </c>
      <c r="M6399" s="211"/>
      <c r="N6399" s="211"/>
      <c r="O6399" s="211"/>
      <c r="P6399" s="211"/>
      <c r="Q6399" s="211"/>
    </row>
    <row r="6400" spans="1:17" x14ac:dyDescent="0.25">
      <c r="A6400" s="60" t="s">
        <v>2602</v>
      </c>
      <c r="B6400" s="60" t="s">
        <v>9633</v>
      </c>
      <c r="C6400" s="211"/>
      <c r="D6400" s="211">
        <v>273.64</v>
      </c>
      <c r="E6400" s="211">
        <v>24.178999999999998</v>
      </c>
      <c r="F6400" s="211">
        <v>49.6</v>
      </c>
      <c r="G6400" s="211">
        <v>103.843</v>
      </c>
      <c r="H6400" s="211">
        <v>31.315999999999999</v>
      </c>
      <c r="I6400" s="211">
        <v>546.38800000000003</v>
      </c>
      <c r="J6400" s="211">
        <v>3.92</v>
      </c>
      <c r="K6400" s="211">
        <v>54.765000000000001</v>
      </c>
      <c r="L6400" s="211">
        <v>795.93200000000002</v>
      </c>
      <c r="M6400" s="211"/>
      <c r="N6400" s="211"/>
      <c r="O6400" s="211"/>
      <c r="P6400" s="211">
        <v>6.04</v>
      </c>
      <c r="Q6400" s="211"/>
    </row>
    <row r="6401" spans="1:17" x14ac:dyDescent="0.25">
      <c r="A6401" s="60" t="s">
        <v>2687</v>
      </c>
      <c r="B6401" s="60" t="s">
        <v>9634</v>
      </c>
      <c r="C6401" s="211"/>
      <c r="D6401" s="211"/>
      <c r="E6401" s="211"/>
      <c r="F6401" s="211"/>
      <c r="G6401" s="211">
        <v>0.32200000000000001</v>
      </c>
      <c r="H6401" s="211">
        <v>0.53700000000000003</v>
      </c>
      <c r="I6401" s="211">
        <v>2.101</v>
      </c>
      <c r="J6401" s="211">
        <v>1.1499999999999999</v>
      </c>
      <c r="K6401" s="211">
        <v>13.872</v>
      </c>
      <c r="L6401" s="211"/>
      <c r="M6401" s="211"/>
      <c r="N6401" s="211"/>
      <c r="O6401" s="211"/>
      <c r="P6401" s="211"/>
      <c r="Q6401" s="211"/>
    </row>
    <row r="6402" spans="1:17" x14ac:dyDescent="0.25">
      <c r="A6402" s="60" t="s">
        <v>4316</v>
      </c>
      <c r="B6402" s="60" t="s">
        <v>9635</v>
      </c>
      <c r="C6402" s="211"/>
      <c r="D6402" s="211"/>
      <c r="E6402" s="211">
        <v>0.24</v>
      </c>
      <c r="F6402" s="211">
        <v>0.28199999999999997</v>
      </c>
      <c r="G6402" s="211">
        <v>80.896000000000001</v>
      </c>
      <c r="H6402" s="211"/>
      <c r="I6402" s="211">
        <v>4.2999999999999997E-2</v>
      </c>
      <c r="J6402" s="211"/>
      <c r="K6402" s="211"/>
      <c r="L6402" s="211">
        <v>4.1120000000000001</v>
      </c>
      <c r="M6402" s="211"/>
      <c r="N6402" s="211"/>
      <c r="O6402" s="211"/>
      <c r="P6402" s="211"/>
      <c r="Q6402" s="211"/>
    </row>
    <row r="6403" spans="1:17" x14ac:dyDescent="0.25">
      <c r="A6403" s="60" t="s">
        <v>4484</v>
      </c>
      <c r="B6403" s="60" t="s">
        <v>9637</v>
      </c>
      <c r="C6403" s="211"/>
      <c r="D6403" s="211">
        <v>0.61099999999999999</v>
      </c>
      <c r="E6403" s="211"/>
      <c r="F6403" s="211">
        <v>0.35399999999999998</v>
      </c>
      <c r="G6403" s="211">
        <v>4.3310000000000004</v>
      </c>
      <c r="H6403" s="211"/>
      <c r="I6403" s="211"/>
      <c r="J6403" s="211"/>
      <c r="K6403" s="211"/>
      <c r="L6403" s="211"/>
      <c r="M6403" s="211"/>
      <c r="N6403" s="211"/>
      <c r="O6403" s="211"/>
      <c r="P6403" s="211"/>
      <c r="Q6403" s="211"/>
    </row>
    <row r="6404" spans="1:17" x14ac:dyDescent="0.25">
      <c r="A6404" s="60" t="s">
        <v>4485</v>
      </c>
      <c r="B6404" s="60" t="s">
        <v>9638</v>
      </c>
      <c r="C6404" s="211"/>
      <c r="D6404" s="211"/>
      <c r="E6404" s="211">
        <v>0.109</v>
      </c>
      <c r="F6404" s="211">
        <v>0.30299999999999999</v>
      </c>
      <c r="G6404" s="211">
        <v>2.0190000000000001</v>
      </c>
      <c r="H6404" s="211"/>
      <c r="I6404" s="211"/>
      <c r="J6404" s="211"/>
      <c r="K6404" s="211"/>
      <c r="L6404" s="211">
        <v>0.16800000000000001</v>
      </c>
      <c r="M6404" s="211"/>
      <c r="N6404" s="211">
        <v>22</v>
      </c>
      <c r="O6404" s="211"/>
      <c r="P6404" s="211"/>
      <c r="Q6404" s="211"/>
    </row>
    <row r="6405" spans="1:17" x14ac:dyDescent="0.25">
      <c r="A6405" s="60" t="s">
        <v>2819</v>
      </c>
      <c r="B6405" s="60" t="s">
        <v>9639</v>
      </c>
      <c r="C6405" s="211"/>
      <c r="D6405" s="211"/>
      <c r="E6405" s="211"/>
      <c r="F6405" s="211"/>
      <c r="G6405" s="211">
        <v>0.38200000000000001</v>
      </c>
      <c r="H6405" s="211"/>
      <c r="I6405" s="211"/>
      <c r="J6405" s="211"/>
      <c r="K6405" s="211"/>
      <c r="L6405" s="211">
        <v>7.1999999999999995E-2</v>
      </c>
      <c r="M6405" s="211"/>
      <c r="N6405" s="211"/>
      <c r="O6405" s="211"/>
      <c r="P6405" s="211"/>
      <c r="Q6405" s="211"/>
    </row>
    <row r="6406" spans="1:17" x14ac:dyDescent="0.25">
      <c r="A6406" s="60" t="s">
        <v>4287</v>
      </c>
      <c r="B6406" s="60" t="s">
        <v>9640</v>
      </c>
      <c r="C6406" s="211">
        <v>1.01</v>
      </c>
      <c r="D6406" s="211">
        <v>3.2989999999999999</v>
      </c>
      <c r="E6406" s="211">
        <v>8.9369999999999994</v>
      </c>
      <c r="F6406" s="211">
        <v>9.4979999999999993</v>
      </c>
      <c r="G6406" s="211">
        <v>2.1240000000000001</v>
      </c>
      <c r="H6406" s="211">
        <v>0.91800000000000004</v>
      </c>
      <c r="I6406" s="211">
        <v>2.1520000000000001</v>
      </c>
      <c r="J6406" s="211">
        <v>22.847000000000001</v>
      </c>
      <c r="K6406" s="211">
        <v>0.69199999999999995</v>
      </c>
      <c r="L6406" s="211">
        <v>0.6</v>
      </c>
      <c r="M6406" s="211"/>
      <c r="N6406" s="211"/>
      <c r="O6406" s="211"/>
      <c r="P6406" s="211"/>
      <c r="Q6406" s="211"/>
    </row>
    <row r="6407" spans="1:17" x14ac:dyDescent="0.25">
      <c r="A6407" s="60" t="s">
        <v>4592</v>
      </c>
      <c r="B6407" s="60" t="s">
        <v>9641</v>
      </c>
      <c r="C6407" s="211"/>
      <c r="D6407" s="211"/>
      <c r="E6407" s="211"/>
      <c r="F6407" s="211"/>
      <c r="G6407" s="211"/>
      <c r="H6407" s="211"/>
      <c r="I6407" s="211"/>
      <c r="J6407" s="211"/>
      <c r="K6407" s="211">
        <v>0.34499999999999997</v>
      </c>
      <c r="L6407" s="211"/>
      <c r="M6407" s="211"/>
      <c r="N6407" s="211"/>
      <c r="O6407" s="211"/>
      <c r="P6407" s="211"/>
      <c r="Q6407" s="211"/>
    </row>
    <row r="6408" spans="1:17" x14ac:dyDescent="0.25">
      <c r="A6408" s="60" t="s">
        <v>4707</v>
      </c>
      <c r="B6408" s="60" t="s">
        <v>9642</v>
      </c>
      <c r="C6408" s="211">
        <v>1.81</v>
      </c>
      <c r="D6408" s="211">
        <v>0.16600000000000001</v>
      </c>
      <c r="E6408" s="211">
        <v>2.5059999999999998</v>
      </c>
      <c r="F6408" s="211">
        <v>255.94399999999999</v>
      </c>
      <c r="G6408" s="211">
        <v>10.302</v>
      </c>
      <c r="H6408" s="211">
        <v>207.68299999999999</v>
      </c>
      <c r="I6408" s="211">
        <v>0.27500000000000002</v>
      </c>
      <c r="J6408" s="211">
        <v>3.238</v>
      </c>
      <c r="K6408" s="211">
        <v>5.4729999999999999</v>
      </c>
      <c r="L6408" s="211">
        <v>0.23599999999999999</v>
      </c>
      <c r="M6408" s="211"/>
      <c r="N6408" s="211"/>
      <c r="O6408" s="211"/>
      <c r="P6408" s="211"/>
      <c r="Q6408" s="211"/>
    </row>
    <row r="6409" spans="1:17" x14ac:dyDescent="0.25">
      <c r="A6409" s="60" t="s">
        <v>4406</v>
      </c>
      <c r="B6409" s="60" t="s">
        <v>9643</v>
      </c>
      <c r="C6409" s="211">
        <v>3.899</v>
      </c>
      <c r="D6409" s="211"/>
      <c r="E6409" s="211"/>
      <c r="F6409" s="211"/>
      <c r="G6409" s="211"/>
      <c r="H6409" s="211">
        <v>0.20100000000000001</v>
      </c>
      <c r="I6409" s="211"/>
      <c r="J6409" s="211"/>
      <c r="K6409" s="211"/>
      <c r="L6409" s="211"/>
      <c r="M6409" s="211"/>
      <c r="N6409" s="211"/>
      <c r="O6409" s="211"/>
      <c r="P6409" s="211"/>
      <c r="Q6409" s="211"/>
    </row>
    <row r="6410" spans="1:17" x14ac:dyDescent="0.25">
      <c r="A6410" s="60" t="s">
        <v>4593</v>
      </c>
      <c r="B6410" s="60" t="s">
        <v>9644</v>
      </c>
      <c r="C6410" s="211"/>
      <c r="D6410" s="211"/>
      <c r="E6410" s="211">
        <v>3.7919999999999998</v>
      </c>
      <c r="F6410" s="211"/>
      <c r="G6410" s="211"/>
      <c r="H6410" s="211"/>
      <c r="I6410" s="211"/>
      <c r="J6410" s="211">
        <v>2.2330000000000001</v>
      </c>
      <c r="K6410" s="211"/>
      <c r="L6410" s="211"/>
      <c r="M6410" s="211"/>
      <c r="N6410" s="211"/>
      <c r="O6410" s="211"/>
      <c r="P6410" s="211"/>
      <c r="Q6410" s="211"/>
    </row>
    <row r="6411" spans="1:17" x14ac:dyDescent="0.25">
      <c r="A6411" s="60" t="s">
        <v>10761</v>
      </c>
      <c r="B6411" s="60" t="s">
        <v>10762</v>
      </c>
      <c r="C6411" s="211"/>
      <c r="D6411" s="211"/>
      <c r="E6411" s="211"/>
      <c r="F6411" s="211">
        <v>57.956000000000003</v>
      </c>
      <c r="G6411" s="211">
        <v>3.645</v>
      </c>
      <c r="H6411" s="211"/>
      <c r="I6411" s="211">
        <v>0.249</v>
      </c>
      <c r="J6411" s="211">
        <v>7.13</v>
      </c>
      <c r="K6411" s="211">
        <v>1.6020000000000001</v>
      </c>
      <c r="L6411" s="211"/>
      <c r="M6411" s="211"/>
      <c r="N6411" s="211">
        <v>3</v>
      </c>
      <c r="O6411" s="211"/>
      <c r="P6411" s="211"/>
      <c r="Q6411" s="211"/>
    </row>
    <row r="6412" spans="1:17" x14ac:dyDescent="0.25">
      <c r="A6412" s="60" t="s">
        <v>1581</v>
      </c>
      <c r="B6412" s="60" t="s">
        <v>9649</v>
      </c>
      <c r="C6412" s="211"/>
      <c r="D6412" s="211"/>
      <c r="E6412" s="211"/>
      <c r="F6412" s="211">
        <v>13.048999999999999</v>
      </c>
      <c r="G6412" s="211">
        <v>4.1790000000000003</v>
      </c>
      <c r="H6412" s="211"/>
      <c r="I6412" s="211"/>
      <c r="J6412" s="211"/>
      <c r="K6412" s="211"/>
      <c r="L6412" s="211">
        <v>6.53</v>
      </c>
      <c r="M6412" s="211"/>
      <c r="N6412" s="211"/>
      <c r="O6412" s="211"/>
      <c r="P6412" s="211"/>
      <c r="Q6412" s="211"/>
    </row>
    <row r="6413" spans="1:17" x14ac:dyDescent="0.25">
      <c r="A6413" s="60" t="s">
        <v>10763</v>
      </c>
      <c r="B6413" s="60" t="s">
        <v>10764</v>
      </c>
      <c r="C6413" s="211"/>
      <c r="D6413" s="211"/>
      <c r="E6413" s="211"/>
      <c r="F6413" s="211"/>
      <c r="G6413" s="211">
        <v>10.371</v>
      </c>
      <c r="H6413" s="211"/>
      <c r="I6413" s="211">
        <v>12.324</v>
      </c>
      <c r="J6413" s="211">
        <v>18.437000000000001</v>
      </c>
      <c r="K6413" s="211">
        <v>8.7729999999999997</v>
      </c>
      <c r="L6413" s="211"/>
      <c r="M6413" s="211">
        <v>1.345</v>
      </c>
      <c r="N6413" s="211"/>
      <c r="O6413" s="211"/>
      <c r="P6413" s="211">
        <v>9.99</v>
      </c>
      <c r="Q6413" s="211"/>
    </row>
    <row r="6414" spans="1:17" x14ac:dyDescent="0.25">
      <c r="A6414" s="60" t="s">
        <v>10765</v>
      </c>
      <c r="B6414" s="60" t="s">
        <v>9652</v>
      </c>
      <c r="C6414" s="211"/>
      <c r="D6414" s="211"/>
      <c r="E6414" s="211"/>
      <c r="F6414" s="211">
        <v>0.35799999999999998</v>
      </c>
      <c r="G6414" s="211"/>
      <c r="H6414" s="211"/>
      <c r="I6414" s="211">
        <v>1.8360000000000001</v>
      </c>
      <c r="J6414" s="211">
        <v>1.45</v>
      </c>
      <c r="K6414" s="211">
        <v>0.14599999999999999</v>
      </c>
      <c r="L6414" s="211"/>
      <c r="M6414" s="211">
        <v>0</v>
      </c>
      <c r="N6414" s="211"/>
      <c r="O6414" s="211"/>
      <c r="P6414" s="211"/>
      <c r="Q6414" s="211"/>
    </row>
    <row r="6415" spans="1:17" x14ac:dyDescent="0.25">
      <c r="A6415" s="60" t="s">
        <v>1542</v>
      </c>
      <c r="B6415" s="60" t="s">
        <v>9653</v>
      </c>
      <c r="C6415" s="211"/>
      <c r="D6415" s="211"/>
      <c r="E6415" s="211"/>
      <c r="F6415" s="211"/>
      <c r="G6415" s="211">
        <v>0.98499999999999999</v>
      </c>
      <c r="H6415" s="211"/>
      <c r="I6415" s="211"/>
      <c r="J6415" s="211"/>
      <c r="K6415" s="211"/>
      <c r="L6415" s="211">
        <v>1.4510000000000001</v>
      </c>
      <c r="M6415" s="211"/>
      <c r="N6415" s="211"/>
      <c r="O6415" s="211"/>
      <c r="P6415" s="211"/>
      <c r="Q6415" s="211"/>
    </row>
    <row r="6416" spans="1:17" x14ac:dyDescent="0.25">
      <c r="A6416" s="60" t="s">
        <v>2340</v>
      </c>
      <c r="B6416" s="60" t="s">
        <v>9656</v>
      </c>
      <c r="C6416" s="211"/>
      <c r="D6416" s="211"/>
      <c r="E6416" s="211"/>
      <c r="F6416" s="211"/>
      <c r="G6416" s="211"/>
      <c r="H6416" s="211"/>
      <c r="I6416" s="211">
        <v>0.71499999999999997</v>
      </c>
      <c r="J6416" s="211"/>
      <c r="K6416" s="211"/>
      <c r="L6416" s="211"/>
      <c r="M6416" s="211"/>
      <c r="N6416" s="211"/>
      <c r="O6416" s="211"/>
      <c r="P6416" s="211"/>
      <c r="Q6416" s="211"/>
    </row>
    <row r="6417" spans="1:17" x14ac:dyDescent="0.25">
      <c r="A6417" s="60" t="s">
        <v>2935</v>
      </c>
      <c r="B6417" s="60" t="s">
        <v>9659</v>
      </c>
      <c r="C6417" s="211"/>
      <c r="D6417" s="211"/>
      <c r="E6417" s="211"/>
      <c r="F6417" s="211"/>
      <c r="G6417" s="211"/>
      <c r="H6417" s="211"/>
      <c r="I6417" s="211"/>
      <c r="J6417" s="211"/>
      <c r="K6417" s="211"/>
      <c r="L6417" s="211"/>
      <c r="M6417" s="211"/>
      <c r="N6417" s="211"/>
      <c r="O6417" s="211"/>
      <c r="P6417" s="211"/>
      <c r="Q6417" s="211">
        <v>0.28999999999999998</v>
      </c>
    </row>
    <row r="6418" spans="1:17" x14ac:dyDescent="0.25">
      <c r="A6418" s="60" t="s">
        <v>2292</v>
      </c>
      <c r="B6418" s="60" t="s">
        <v>9661</v>
      </c>
      <c r="C6418" s="211"/>
      <c r="D6418" s="211"/>
      <c r="E6418" s="211"/>
      <c r="F6418" s="211"/>
      <c r="G6418" s="211"/>
      <c r="H6418" s="211"/>
      <c r="I6418" s="211">
        <v>4.2999999999999997E-2</v>
      </c>
      <c r="J6418" s="211">
        <v>104.535</v>
      </c>
      <c r="K6418" s="211"/>
      <c r="L6418" s="211"/>
      <c r="M6418" s="211">
        <v>0.52900000000000003</v>
      </c>
      <c r="N6418" s="211">
        <v>4</v>
      </c>
      <c r="O6418" s="211"/>
      <c r="P6418" s="211"/>
      <c r="Q6418" s="211"/>
    </row>
    <row r="6419" spans="1:17" x14ac:dyDescent="0.25">
      <c r="A6419" s="60" t="s">
        <v>1765</v>
      </c>
      <c r="B6419" s="60" t="s">
        <v>9662</v>
      </c>
      <c r="C6419" s="211"/>
      <c r="D6419" s="211"/>
      <c r="E6419" s="211"/>
      <c r="F6419" s="211"/>
      <c r="G6419" s="211"/>
      <c r="H6419" s="211">
        <v>0.27200000000000002</v>
      </c>
      <c r="I6419" s="211"/>
      <c r="J6419" s="211"/>
      <c r="K6419" s="211">
        <v>19.847999999999999</v>
      </c>
      <c r="L6419" s="211">
        <v>4.0739999999999998</v>
      </c>
      <c r="M6419" s="211"/>
      <c r="N6419" s="211"/>
      <c r="O6419" s="211"/>
      <c r="P6419" s="211">
        <v>4.7190000000000003</v>
      </c>
      <c r="Q6419" s="211"/>
    </row>
    <row r="6420" spans="1:17" x14ac:dyDescent="0.25">
      <c r="A6420" s="60" t="s">
        <v>1911</v>
      </c>
      <c r="B6420" s="60" t="s">
        <v>9663</v>
      </c>
      <c r="C6420" s="211"/>
      <c r="D6420" s="211"/>
      <c r="E6420" s="211"/>
      <c r="F6420" s="211"/>
      <c r="G6420" s="211"/>
      <c r="H6420" s="211"/>
      <c r="I6420" s="211">
        <v>0.255</v>
      </c>
      <c r="J6420" s="211"/>
      <c r="K6420" s="211">
        <v>3.274</v>
      </c>
      <c r="L6420" s="211"/>
      <c r="M6420" s="211"/>
      <c r="N6420" s="211"/>
      <c r="O6420" s="211"/>
      <c r="P6420" s="211"/>
      <c r="Q6420" s="211"/>
    </row>
    <row r="6421" spans="1:17" x14ac:dyDescent="0.25">
      <c r="A6421" s="60" t="s">
        <v>2558</v>
      </c>
      <c r="B6421" s="60" t="s">
        <v>9664</v>
      </c>
      <c r="C6421" s="211"/>
      <c r="D6421" s="211"/>
      <c r="E6421" s="211">
        <v>2.9319999999999999</v>
      </c>
      <c r="F6421" s="211"/>
      <c r="G6421" s="211"/>
      <c r="H6421" s="211">
        <v>6.625</v>
      </c>
      <c r="I6421" s="211">
        <v>0.84299999999999997</v>
      </c>
      <c r="J6421" s="211"/>
      <c r="K6421" s="211"/>
      <c r="L6421" s="211">
        <v>13.657999999999999</v>
      </c>
      <c r="M6421" s="211"/>
      <c r="N6421" s="211"/>
      <c r="O6421" s="211"/>
      <c r="P6421" s="211">
        <v>5.23</v>
      </c>
      <c r="Q6421" s="211">
        <v>0.64</v>
      </c>
    </row>
    <row r="6422" spans="1:17" x14ac:dyDescent="0.25">
      <c r="A6422" s="60" t="s">
        <v>367</v>
      </c>
      <c r="B6422" s="60" t="s">
        <v>9665</v>
      </c>
      <c r="C6422" s="211">
        <v>34.031999999999996</v>
      </c>
      <c r="D6422" s="211">
        <v>0.68300000000000005</v>
      </c>
      <c r="E6422" s="211">
        <v>35.706000000000003</v>
      </c>
      <c r="F6422" s="211">
        <v>57.685000000000002</v>
      </c>
      <c r="G6422" s="211"/>
      <c r="H6422" s="211"/>
      <c r="I6422" s="211"/>
      <c r="J6422" s="211"/>
      <c r="K6422" s="211">
        <v>0.88500000000000001</v>
      </c>
      <c r="L6422" s="211">
        <v>1.339</v>
      </c>
      <c r="M6422" s="211">
        <v>9.5649999999999995</v>
      </c>
      <c r="N6422" s="211"/>
      <c r="O6422" s="211"/>
      <c r="P6422" s="211">
        <v>1.89</v>
      </c>
      <c r="Q6422" s="211"/>
    </row>
    <row r="6423" spans="1:17" x14ac:dyDescent="0.25">
      <c r="A6423" s="60" t="s">
        <v>1136</v>
      </c>
      <c r="B6423" s="60" t="s">
        <v>9666</v>
      </c>
      <c r="C6423" s="211">
        <v>70.313999999999993</v>
      </c>
      <c r="D6423" s="211"/>
      <c r="E6423" s="211">
        <v>2.052</v>
      </c>
      <c r="F6423" s="211">
        <v>48.191000000000003</v>
      </c>
      <c r="G6423" s="211">
        <v>20.783999999999999</v>
      </c>
      <c r="H6423" s="211">
        <v>34.576000000000001</v>
      </c>
      <c r="I6423" s="211">
        <v>28.523</v>
      </c>
      <c r="J6423" s="211">
        <v>10.842000000000001</v>
      </c>
      <c r="K6423" s="211">
        <v>60.988</v>
      </c>
      <c r="L6423" s="211">
        <v>344.83300000000003</v>
      </c>
      <c r="M6423" s="211">
        <v>4.0039999999999996</v>
      </c>
      <c r="N6423" s="211">
        <v>36</v>
      </c>
      <c r="O6423" s="211"/>
      <c r="P6423" s="211">
        <v>71.790000000000006</v>
      </c>
      <c r="Q6423" s="211"/>
    </row>
    <row r="6424" spans="1:17" x14ac:dyDescent="0.25">
      <c r="A6424" s="60" t="s">
        <v>832</v>
      </c>
      <c r="B6424" s="60" t="s">
        <v>9667</v>
      </c>
      <c r="C6424" s="211"/>
      <c r="D6424" s="211"/>
      <c r="E6424" s="211">
        <v>0.14599999999999999</v>
      </c>
      <c r="F6424" s="211"/>
      <c r="G6424" s="211">
        <v>9.7690000000000001</v>
      </c>
      <c r="H6424" s="211"/>
      <c r="I6424" s="211">
        <v>1.615</v>
      </c>
      <c r="J6424" s="211">
        <v>0.98399999999999999</v>
      </c>
      <c r="K6424" s="211"/>
      <c r="L6424" s="211">
        <v>72.394000000000005</v>
      </c>
      <c r="M6424" s="211">
        <v>0</v>
      </c>
      <c r="N6424" s="211">
        <v>32</v>
      </c>
      <c r="O6424" s="211">
        <v>1.9670000000000001</v>
      </c>
      <c r="P6424" s="211"/>
      <c r="Q6424" s="211">
        <v>5.55</v>
      </c>
    </row>
    <row r="6425" spans="1:17" x14ac:dyDescent="0.25">
      <c r="A6425" s="60" t="s">
        <v>1081</v>
      </c>
      <c r="B6425" s="60" t="s">
        <v>9668</v>
      </c>
      <c r="C6425" s="211"/>
      <c r="D6425" s="211"/>
      <c r="E6425" s="211"/>
      <c r="F6425" s="211">
        <v>3.0470000000000002</v>
      </c>
      <c r="G6425" s="211"/>
      <c r="H6425" s="211">
        <v>7.5430000000000001</v>
      </c>
      <c r="I6425" s="211">
        <v>3.7999999999999999E-2</v>
      </c>
      <c r="J6425" s="211"/>
      <c r="K6425" s="211"/>
      <c r="L6425" s="211"/>
      <c r="M6425" s="211"/>
      <c r="N6425" s="211">
        <v>30</v>
      </c>
      <c r="O6425" s="211">
        <v>1.7999999999999999E-2</v>
      </c>
      <c r="P6425" s="211">
        <v>21.17</v>
      </c>
      <c r="Q6425" s="211">
        <v>403.04</v>
      </c>
    </row>
    <row r="6426" spans="1:17" x14ac:dyDescent="0.25">
      <c r="A6426" s="60" t="s">
        <v>2990</v>
      </c>
      <c r="B6426" s="60" t="s">
        <v>9669</v>
      </c>
      <c r="C6426" s="211">
        <v>1.712</v>
      </c>
      <c r="D6426" s="211">
        <v>17.120999999999999</v>
      </c>
      <c r="E6426" s="211">
        <v>3.6480000000000001</v>
      </c>
      <c r="F6426" s="211">
        <v>2.8980000000000001</v>
      </c>
      <c r="G6426" s="211">
        <v>13.612</v>
      </c>
      <c r="H6426" s="211">
        <v>3.2250000000000001</v>
      </c>
      <c r="I6426" s="211">
        <v>0.63100000000000001</v>
      </c>
      <c r="J6426" s="211"/>
      <c r="K6426" s="211"/>
      <c r="L6426" s="211">
        <v>0.58199999999999996</v>
      </c>
      <c r="M6426" s="211"/>
      <c r="N6426" s="211">
        <v>2</v>
      </c>
      <c r="O6426" s="211"/>
      <c r="P6426" s="211"/>
      <c r="Q6426" s="211">
        <v>0.28000000000000003</v>
      </c>
    </row>
    <row r="6427" spans="1:17" x14ac:dyDescent="0.25">
      <c r="A6427" s="60" t="s">
        <v>2616</v>
      </c>
      <c r="B6427" s="60" t="s">
        <v>9670</v>
      </c>
      <c r="C6427" s="211">
        <v>0.92600000000000005</v>
      </c>
      <c r="D6427" s="211">
        <v>0.15</v>
      </c>
      <c r="E6427" s="211">
        <v>1.4850000000000001</v>
      </c>
      <c r="F6427" s="211">
        <v>7.1</v>
      </c>
      <c r="G6427" s="211">
        <v>1.321</v>
      </c>
      <c r="H6427" s="211">
        <v>3.0339999999999998</v>
      </c>
      <c r="I6427" s="211">
        <v>2.3809999999999998</v>
      </c>
      <c r="J6427" s="211">
        <v>7.2430000000000003</v>
      </c>
      <c r="K6427" s="211">
        <v>0.59599999999999997</v>
      </c>
      <c r="L6427" s="211">
        <v>0.97099999999999997</v>
      </c>
      <c r="M6427" s="211">
        <v>0</v>
      </c>
      <c r="N6427" s="211">
        <v>4</v>
      </c>
      <c r="O6427" s="211">
        <v>0.159</v>
      </c>
      <c r="P6427" s="211"/>
      <c r="Q6427" s="211">
        <v>0.31</v>
      </c>
    </row>
    <row r="6428" spans="1:17" x14ac:dyDescent="0.25">
      <c r="A6428" s="60" t="s">
        <v>1327</v>
      </c>
      <c r="B6428" s="60" t="s">
        <v>9671</v>
      </c>
      <c r="C6428" s="211"/>
      <c r="D6428" s="211"/>
      <c r="E6428" s="211">
        <v>2.1869999999999998</v>
      </c>
      <c r="F6428" s="211">
        <v>1.798</v>
      </c>
      <c r="G6428" s="211"/>
      <c r="H6428" s="211"/>
      <c r="I6428" s="211"/>
      <c r="J6428" s="211">
        <v>2.5339999999999998</v>
      </c>
      <c r="K6428" s="211">
        <v>126.107</v>
      </c>
      <c r="L6428" s="211"/>
      <c r="M6428" s="211"/>
      <c r="N6428" s="211"/>
      <c r="O6428" s="211"/>
      <c r="P6428" s="211">
        <v>15.291</v>
      </c>
      <c r="Q6428" s="211">
        <v>139.05000000000001</v>
      </c>
    </row>
    <row r="6429" spans="1:17" x14ac:dyDescent="0.25">
      <c r="A6429" s="60" t="s">
        <v>425</v>
      </c>
      <c r="B6429" s="60" t="s">
        <v>9672</v>
      </c>
      <c r="C6429" s="211">
        <v>3.6539999999999999</v>
      </c>
      <c r="D6429" s="211">
        <v>44.484999999999999</v>
      </c>
      <c r="E6429" s="211">
        <v>56.454000000000001</v>
      </c>
      <c r="F6429" s="211">
        <v>45.761000000000003</v>
      </c>
      <c r="G6429" s="211">
        <v>129.71600000000001</v>
      </c>
      <c r="H6429" s="211">
        <v>213.26599999999999</v>
      </c>
      <c r="I6429" s="211">
        <v>211.327</v>
      </c>
      <c r="J6429" s="211">
        <v>1387.223</v>
      </c>
      <c r="K6429" s="211">
        <v>478.76</v>
      </c>
      <c r="L6429" s="211">
        <v>865.49800000000005</v>
      </c>
      <c r="M6429" s="211">
        <v>4.8150000000000004</v>
      </c>
      <c r="N6429" s="211">
        <v>2512</v>
      </c>
      <c r="O6429" s="211">
        <v>1798.925</v>
      </c>
      <c r="P6429" s="211">
        <v>8614.5869999999995</v>
      </c>
      <c r="Q6429" s="211">
        <v>2512.7399999999998</v>
      </c>
    </row>
    <row r="6430" spans="1:17" x14ac:dyDescent="0.25">
      <c r="A6430" s="60" t="s">
        <v>551</v>
      </c>
      <c r="B6430" s="60" t="s">
        <v>9673</v>
      </c>
      <c r="C6430" s="211"/>
      <c r="D6430" s="211">
        <v>0.53200000000000003</v>
      </c>
      <c r="E6430" s="211"/>
      <c r="F6430" s="211">
        <v>36.037999999999997</v>
      </c>
      <c r="G6430" s="211">
        <v>0.22600000000000001</v>
      </c>
      <c r="H6430" s="211">
        <v>14.864000000000001</v>
      </c>
      <c r="I6430" s="211">
        <v>7.7060000000000004</v>
      </c>
      <c r="J6430" s="211">
        <v>125.136</v>
      </c>
      <c r="K6430" s="211">
        <v>66.831000000000003</v>
      </c>
      <c r="L6430" s="211">
        <v>2128.9929999999999</v>
      </c>
      <c r="M6430" s="211">
        <v>0</v>
      </c>
      <c r="N6430" s="211">
        <v>116</v>
      </c>
      <c r="O6430" s="211">
        <v>100988.397</v>
      </c>
      <c r="P6430" s="211">
        <v>47725.987000000001</v>
      </c>
      <c r="Q6430" s="211">
        <v>3953.73</v>
      </c>
    </row>
    <row r="6431" spans="1:17" x14ac:dyDescent="0.25">
      <c r="A6431" s="60" t="s">
        <v>2873</v>
      </c>
      <c r="B6431" s="60" t="s">
        <v>9674</v>
      </c>
      <c r="C6431" s="211"/>
      <c r="D6431" s="211"/>
      <c r="E6431" s="211"/>
      <c r="F6431" s="211">
        <v>1.9510000000000001</v>
      </c>
      <c r="G6431" s="211">
        <v>0.123</v>
      </c>
      <c r="H6431" s="211"/>
      <c r="I6431" s="211">
        <v>4.742</v>
      </c>
      <c r="J6431" s="211"/>
      <c r="K6431" s="211">
        <v>15.432</v>
      </c>
      <c r="L6431" s="211">
        <v>30.297000000000001</v>
      </c>
      <c r="M6431" s="211"/>
      <c r="N6431" s="211"/>
      <c r="O6431" s="211">
        <v>0.501</v>
      </c>
      <c r="P6431" s="211">
        <v>38.36</v>
      </c>
      <c r="Q6431" s="211"/>
    </row>
    <row r="6432" spans="1:17" x14ac:dyDescent="0.25">
      <c r="A6432" s="60" t="s">
        <v>3203</v>
      </c>
      <c r="B6432" s="60" t="s">
        <v>9675</v>
      </c>
      <c r="C6432" s="211"/>
      <c r="D6432" s="211"/>
      <c r="E6432" s="211">
        <v>2E-3</v>
      </c>
      <c r="F6432" s="211">
        <v>0.41599999999999998</v>
      </c>
      <c r="G6432" s="211">
        <v>1.5149999999999999</v>
      </c>
      <c r="H6432" s="211">
        <v>10.738</v>
      </c>
      <c r="I6432" s="211">
        <v>93.207999999999998</v>
      </c>
      <c r="J6432" s="211"/>
      <c r="K6432" s="211"/>
      <c r="L6432" s="211"/>
      <c r="M6432" s="211"/>
      <c r="N6432" s="211"/>
      <c r="O6432" s="211"/>
      <c r="P6432" s="211"/>
      <c r="Q6432" s="211"/>
    </row>
    <row r="6433" spans="1:17" x14ac:dyDescent="0.25">
      <c r="A6433" s="60" t="s">
        <v>2383</v>
      </c>
      <c r="B6433" s="60" t="s">
        <v>9676</v>
      </c>
      <c r="C6433" s="211"/>
      <c r="D6433" s="211">
        <v>8.6999999999999994E-2</v>
      </c>
      <c r="E6433" s="211">
        <v>2.09</v>
      </c>
      <c r="F6433" s="211">
        <v>2.9079999999999999</v>
      </c>
      <c r="G6433" s="211">
        <v>0.64400000000000002</v>
      </c>
      <c r="H6433" s="211">
        <v>8.0000000000000002E-3</v>
      </c>
      <c r="I6433" s="211">
        <v>0.123</v>
      </c>
      <c r="J6433" s="211">
        <v>5.0000000000000001E-3</v>
      </c>
      <c r="K6433" s="211">
        <v>1.2090000000000001</v>
      </c>
      <c r="L6433" s="211"/>
      <c r="M6433" s="211"/>
      <c r="N6433" s="211"/>
      <c r="O6433" s="211"/>
      <c r="P6433" s="211"/>
      <c r="Q6433" s="211">
        <v>0.03</v>
      </c>
    </row>
    <row r="6434" spans="1:17" x14ac:dyDescent="0.25">
      <c r="A6434" s="60" t="s">
        <v>2298</v>
      </c>
      <c r="B6434" s="60" t="s">
        <v>9677</v>
      </c>
      <c r="C6434" s="211">
        <v>0.193</v>
      </c>
      <c r="D6434" s="211"/>
      <c r="E6434" s="211">
        <v>1.9550000000000001</v>
      </c>
      <c r="F6434" s="211"/>
      <c r="G6434" s="211">
        <v>4.3129999999999997</v>
      </c>
      <c r="H6434" s="211">
        <v>0.248</v>
      </c>
      <c r="I6434" s="211">
        <v>5.0000000000000001E-3</v>
      </c>
      <c r="J6434" s="211">
        <v>0.27100000000000002</v>
      </c>
      <c r="K6434" s="211">
        <v>1.0389999999999999</v>
      </c>
      <c r="L6434" s="211">
        <v>14.407999999999999</v>
      </c>
      <c r="M6434" s="211"/>
      <c r="N6434" s="211">
        <v>2</v>
      </c>
      <c r="O6434" s="211"/>
      <c r="P6434" s="211">
        <v>0.45300000000000001</v>
      </c>
      <c r="Q6434" s="211">
        <v>0.35</v>
      </c>
    </row>
    <row r="6435" spans="1:17" x14ac:dyDescent="0.25">
      <c r="A6435" s="60" t="s">
        <v>1318</v>
      </c>
      <c r="B6435" s="60" t="s">
        <v>9678</v>
      </c>
      <c r="C6435" s="211">
        <v>7.6559999999999997</v>
      </c>
      <c r="D6435" s="211">
        <v>0.29699999999999999</v>
      </c>
      <c r="E6435" s="211">
        <v>9.0869999999999997</v>
      </c>
      <c r="F6435" s="211">
        <v>10.627000000000001</v>
      </c>
      <c r="G6435" s="211">
        <v>0.81</v>
      </c>
      <c r="H6435" s="211">
        <v>12.808</v>
      </c>
      <c r="I6435" s="211">
        <v>0.19800000000000001</v>
      </c>
      <c r="J6435" s="211">
        <v>0.44800000000000001</v>
      </c>
      <c r="K6435" s="211">
        <v>578.77</v>
      </c>
      <c r="L6435" s="211">
        <v>1365.2619999999999</v>
      </c>
      <c r="M6435" s="211">
        <v>0.629</v>
      </c>
      <c r="N6435" s="211">
        <v>1</v>
      </c>
      <c r="O6435" s="211">
        <v>3.056</v>
      </c>
      <c r="P6435" s="211">
        <v>0.11</v>
      </c>
      <c r="Q6435" s="211">
        <v>2.36</v>
      </c>
    </row>
    <row r="6436" spans="1:17" x14ac:dyDescent="0.25">
      <c r="A6436" s="60" t="s">
        <v>2865</v>
      </c>
      <c r="B6436" s="60" t="s">
        <v>9679</v>
      </c>
      <c r="C6436" s="211"/>
      <c r="D6436" s="211"/>
      <c r="E6436" s="211"/>
      <c r="F6436" s="211"/>
      <c r="G6436" s="211"/>
      <c r="H6436" s="211"/>
      <c r="I6436" s="211">
        <v>1.4E-2</v>
      </c>
      <c r="J6436" s="211">
        <v>0.42899999999999999</v>
      </c>
      <c r="K6436" s="211">
        <v>11.964</v>
      </c>
      <c r="L6436" s="211">
        <v>4.0000000000000001E-3</v>
      </c>
      <c r="M6436" s="211">
        <v>0</v>
      </c>
      <c r="N6436" s="211"/>
      <c r="O6436" s="211"/>
      <c r="P6436" s="211"/>
      <c r="Q6436" s="211"/>
    </row>
    <row r="6437" spans="1:17" x14ac:dyDescent="0.25">
      <c r="A6437" s="60" t="s">
        <v>1379</v>
      </c>
      <c r="B6437" s="60" t="s">
        <v>9680</v>
      </c>
      <c r="C6437" s="211"/>
      <c r="D6437" s="211"/>
      <c r="E6437" s="211"/>
      <c r="F6437" s="211"/>
      <c r="G6437" s="211"/>
      <c r="H6437" s="211"/>
      <c r="I6437" s="211">
        <v>0.26700000000000002</v>
      </c>
      <c r="J6437" s="211"/>
      <c r="K6437" s="211">
        <v>4.1760000000000002</v>
      </c>
      <c r="L6437" s="211">
        <v>10.026</v>
      </c>
      <c r="M6437" s="211">
        <v>0.16700000000000001</v>
      </c>
      <c r="N6437" s="211"/>
      <c r="O6437" s="211"/>
      <c r="P6437" s="211"/>
      <c r="Q6437" s="211"/>
    </row>
    <row r="6438" spans="1:17" x14ac:dyDescent="0.25">
      <c r="A6438" s="60" t="s">
        <v>384</v>
      </c>
      <c r="B6438" s="60" t="s">
        <v>9684</v>
      </c>
      <c r="C6438" s="211">
        <v>0.186</v>
      </c>
      <c r="D6438" s="211">
        <v>13.792999999999999</v>
      </c>
      <c r="E6438" s="211">
        <v>15.494999999999999</v>
      </c>
      <c r="F6438" s="211">
        <v>59.866</v>
      </c>
      <c r="G6438" s="211">
        <v>12.904</v>
      </c>
      <c r="H6438" s="211">
        <v>2.89</v>
      </c>
      <c r="I6438" s="211">
        <v>0.28100000000000003</v>
      </c>
      <c r="J6438" s="211">
        <v>44.91</v>
      </c>
      <c r="K6438" s="211">
        <v>14.175000000000001</v>
      </c>
      <c r="L6438" s="211">
        <v>91.46</v>
      </c>
      <c r="M6438" s="211">
        <v>2.8839999999999999</v>
      </c>
      <c r="N6438" s="211">
        <v>59</v>
      </c>
      <c r="O6438" s="211">
        <v>23.571000000000002</v>
      </c>
      <c r="P6438" s="211">
        <v>6.4290000000000003</v>
      </c>
      <c r="Q6438" s="211">
        <v>20.11</v>
      </c>
    </row>
    <row r="6439" spans="1:17" x14ac:dyDescent="0.25">
      <c r="A6439" s="60" t="s">
        <v>2988</v>
      </c>
      <c r="B6439" s="60" t="s">
        <v>9685</v>
      </c>
      <c r="C6439" s="211"/>
      <c r="D6439" s="211"/>
      <c r="E6439" s="211"/>
      <c r="F6439" s="211"/>
      <c r="G6439" s="211"/>
      <c r="H6439" s="211"/>
      <c r="I6439" s="211"/>
      <c r="J6439" s="211">
        <v>71.552999999999997</v>
      </c>
      <c r="K6439" s="211"/>
      <c r="L6439" s="211"/>
      <c r="M6439" s="211"/>
      <c r="N6439" s="211"/>
      <c r="O6439" s="211"/>
      <c r="P6439" s="211"/>
      <c r="Q6439" s="211"/>
    </row>
    <row r="6440" spans="1:17" x14ac:dyDescent="0.25">
      <c r="A6440" s="60" t="s">
        <v>1336</v>
      </c>
      <c r="B6440" s="60" t="s">
        <v>9686</v>
      </c>
      <c r="C6440" s="211"/>
      <c r="D6440" s="211">
        <v>2.5999999999999999E-2</v>
      </c>
      <c r="E6440" s="211">
        <v>2.1000000000000001E-2</v>
      </c>
      <c r="F6440" s="211"/>
      <c r="G6440" s="211">
        <v>0.11600000000000001</v>
      </c>
      <c r="H6440" s="211"/>
      <c r="I6440" s="211">
        <v>1.9E-2</v>
      </c>
      <c r="J6440" s="211"/>
      <c r="K6440" s="211">
        <v>5.9080000000000004</v>
      </c>
      <c r="L6440" s="211">
        <v>5.1139999999999999</v>
      </c>
      <c r="M6440" s="211"/>
      <c r="N6440" s="211"/>
      <c r="O6440" s="211"/>
      <c r="P6440" s="211"/>
      <c r="Q6440" s="211"/>
    </row>
    <row r="6441" spans="1:17" x14ac:dyDescent="0.25">
      <c r="A6441" s="60" t="s">
        <v>1345</v>
      </c>
      <c r="B6441" s="60" t="s">
        <v>9687</v>
      </c>
      <c r="C6441" s="211"/>
      <c r="D6441" s="211"/>
      <c r="E6441" s="211"/>
      <c r="F6441" s="211"/>
      <c r="G6441" s="211"/>
      <c r="H6441" s="211"/>
      <c r="I6441" s="211"/>
      <c r="J6441" s="211">
        <v>0.05</v>
      </c>
      <c r="K6441" s="211"/>
      <c r="L6441" s="211"/>
      <c r="M6441" s="211"/>
      <c r="N6441" s="211"/>
      <c r="O6441" s="211"/>
      <c r="P6441" s="211"/>
      <c r="Q6441" s="211"/>
    </row>
    <row r="6442" spans="1:17" x14ac:dyDescent="0.25">
      <c r="A6442" s="60" t="s">
        <v>1520</v>
      </c>
      <c r="B6442" s="60" t="s">
        <v>9688</v>
      </c>
      <c r="C6442" s="211"/>
      <c r="D6442" s="211">
        <v>0.39500000000000002</v>
      </c>
      <c r="E6442" s="211"/>
      <c r="F6442" s="211">
        <v>62.253999999999998</v>
      </c>
      <c r="G6442" s="211"/>
      <c r="H6442" s="211">
        <v>2.044</v>
      </c>
      <c r="I6442" s="211"/>
      <c r="J6442" s="211"/>
      <c r="K6442" s="211"/>
      <c r="L6442" s="211"/>
      <c r="M6442" s="211">
        <v>0.193</v>
      </c>
      <c r="N6442" s="211">
        <v>1</v>
      </c>
      <c r="O6442" s="211"/>
      <c r="P6442" s="211"/>
      <c r="Q6442" s="211">
        <v>1.02</v>
      </c>
    </row>
    <row r="6443" spans="1:17" x14ac:dyDescent="0.25">
      <c r="A6443" s="60" t="s">
        <v>2849</v>
      </c>
      <c r="B6443" s="60" t="s">
        <v>9689</v>
      </c>
      <c r="C6443" s="211"/>
      <c r="D6443" s="211"/>
      <c r="E6443" s="211"/>
      <c r="F6443" s="211">
        <v>8.7200000000000006</v>
      </c>
      <c r="G6443" s="211"/>
      <c r="H6443" s="211"/>
      <c r="I6443" s="211">
        <v>0.58799999999999997</v>
      </c>
      <c r="J6443" s="211"/>
      <c r="K6443" s="211"/>
      <c r="L6443" s="211"/>
      <c r="M6443" s="211"/>
      <c r="N6443" s="211"/>
      <c r="O6443" s="211"/>
      <c r="P6443" s="211"/>
      <c r="Q6443" s="211"/>
    </row>
    <row r="6444" spans="1:17" x14ac:dyDescent="0.25">
      <c r="A6444" s="60" t="s">
        <v>1606</v>
      </c>
      <c r="B6444" s="60" t="s">
        <v>9690</v>
      </c>
      <c r="C6444" s="211"/>
      <c r="D6444" s="211"/>
      <c r="E6444" s="211"/>
      <c r="F6444" s="211">
        <v>4.835</v>
      </c>
      <c r="G6444" s="211"/>
      <c r="H6444" s="211"/>
      <c r="I6444" s="211">
        <v>0.52100000000000002</v>
      </c>
      <c r="J6444" s="211"/>
      <c r="K6444" s="211"/>
      <c r="L6444" s="211"/>
      <c r="M6444" s="211"/>
      <c r="N6444" s="211"/>
      <c r="O6444" s="211"/>
      <c r="P6444" s="211"/>
      <c r="Q6444" s="211"/>
    </row>
    <row r="6445" spans="1:17" x14ac:dyDescent="0.25">
      <c r="A6445" s="60" t="s">
        <v>1975</v>
      </c>
      <c r="B6445" s="60" t="s">
        <v>9691</v>
      </c>
      <c r="C6445" s="211"/>
      <c r="D6445" s="211"/>
      <c r="E6445" s="211"/>
      <c r="F6445" s="211"/>
      <c r="G6445" s="211"/>
      <c r="H6445" s="211"/>
      <c r="I6445" s="211">
        <v>5.5590000000000002</v>
      </c>
      <c r="J6445" s="211">
        <v>29.702000000000002</v>
      </c>
      <c r="K6445" s="211">
        <v>41.609000000000002</v>
      </c>
      <c r="L6445" s="211"/>
      <c r="M6445" s="211"/>
      <c r="N6445" s="211"/>
      <c r="O6445" s="211">
        <v>3.6269999999999998</v>
      </c>
      <c r="P6445" s="211"/>
      <c r="Q6445" s="211"/>
    </row>
    <row r="6446" spans="1:17" x14ac:dyDescent="0.25">
      <c r="A6446" s="60" t="s">
        <v>135</v>
      </c>
      <c r="B6446" s="60" t="s">
        <v>9692</v>
      </c>
      <c r="C6446" s="211"/>
      <c r="D6446" s="211">
        <v>6.2869999999999999</v>
      </c>
      <c r="E6446" s="211">
        <v>55.771000000000001</v>
      </c>
      <c r="F6446" s="211">
        <v>23.045999999999999</v>
      </c>
      <c r="G6446" s="211">
        <v>72.802999999999997</v>
      </c>
      <c r="H6446" s="211">
        <v>17.988</v>
      </c>
      <c r="I6446" s="211">
        <v>14.33</v>
      </c>
      <c r="J6446" s="211">
        <v>1.6890000000000001</v>
      </c>
      <c r="K6446" s="211">
        <v>225.273</v>
      </c>
      <c r="L6446" s="211">
        <v>19.547999999999998</v>
      </c>
      <c r="M6446" s="211">
        <v>2.6030000000000002</v>
      </c>
      <c r="N6446" s="211">
        <v>28</v>
      </c>
      <c r="O6446" s="211">
        <v>32.237000000000002</v>
      </c>
      <c r="P6446" s="211">
        <v>71.3</v>
      </c>
      <c r="Q6446" s="211">
        <v>8.82</v>
      </c>
    </row>
    <row r="6447" spans="1:17" x14ac:dyDescent="0.25">
      <c r="A6447" s="60" t="s">
        <v>1942</v>
      </c>
      <c r="B6447" s="60" t="s">
        <v>9693</v>
      </c>
      <c r="C6447" s="211"/>
      <c r="D6447" s="211"/>
      <c r="E6447" s="211"/>
      <c r="F6447" s="211"/>
      <c r="G6447" s="211"/>
      <c r="H6447" s="211"/>
      <c r="I6447" s="211"/>
      <c r="J6447" s="211">
        <v>28.466000000000001</v>
      </c>
      <c r="K6447" s="211"/>
      <c r="L6447" s="211"/>
      <c r="M6447" s="211"/>
      <c r="N6447" s="211">
        <v>2</v>
      </c>
      <c r="O6447" s="211"/>
      <c r="P6447" s="211"/>
      <c r="Q6447" s="211"/>
    </row>
    <row r="6448" spans="1:17" x14ac:dyDescent="0.25">
      <c r="A6448" s="60" t="s">
        <v>1588</v>
      </c>
      <c r="B6448" s="60" t="s">
        <v>9694</v>
      </c>
      <c r="C6448" s="211"/>
      <c r="D6448" s="211">
        <v>1.387</v>
      </c>
      <c r="E6448" s="211"/>
      <c r="F6448" s="211">
        <v>6.2750000000000004</v>
      </c>
      <c r="G6448" s="211"/>
      <c r="H6448" s="211">
        <v>1.0109999999999999</v>
      </c>
      <c r="I6448" s="211"/>
      <c r="J6448" s="211"/>
      <c r="K6448" s="211">
        <v>1.4E-2</v>
      </c>
      <c r="L6448" s="211">
        <v>1.492</v>
      </c>
      <c r="M6448" s="211"/>
      <c r="N6448" s="211"/>
      <c r="O6448" s="211"/>
      <c r="P6448" s="211">
        <v>0.41</v>
      </c>
      <c r="Q6448" s="211"/>
    </row>
    <row r="6449" spans="1:17" x14ac:dyDescent="0.25">
      <c r="A6449" s="60" t="s">
        <v>575</v>
      </c>
      <c r="B6449" s="60" t="s">
        <v>9695</v>
      </c>
      <c r="C6449" s="211"/>
      <c r="D6449" s="211">
        <v>15.978</v>
      </c>
      <c r="E6449" s="211">
        <v>1.121</v>
      </c>
      <c r="F6449" s="211">
        <v>3.5950000000000002</v>
      </c>
      <c r="G6449" s="211">
        <v>4.8650000000000002</v>
      </c>
      <c r="H6449" s="211"/>
      <c r="I6449" s="211">
        <v>40.090000000000003</v>
      </c>
      <c r="J6449" s="211">
        <v>3.9820000000000002</v>
      </c>
      <c r="K6449" s="211">
        <v>1.8089999999999999</v>
      </c>
      <c r="L6449" s="211">
        <v>33.01</v>
      </c>
      <c r="M6449" s="211">
        <v>0.05</v>
      </c>
      <c r="N6449" s="211">
        <v>1</v>
      </c>
      <c r="O6449" s="211">
        <v>8.4809999999999999</v>
      </c>
      <c r="P6449" s="211">
        <v>1.1339999999999999</v>
      </c>
      <c r="Q6449" s="211">
        <v>1.78</v>
      </c>
    </row>
    <row r="6450" spans="1:17" x14ac:dyDescent="0.25">
      <c r="A6450" s="60" t="s">
        <v>10766</v>
      </c>
      <c r="B6450" s="60" t="s">
        <v>10767</v>
      </c>
      <c r="C6450" s="211"/>
      <c r="D6450" s="211"/>
      <c r="E6450" s="211"/>
      <c r="F6450" s="211"/>
      <c r="G6450" s="211"/>
      <c r="H6450" s="211"/>
      <c r="I6450" s="211"/>
      <c r="J6450" s="211">
        <v>0.67200000000000004</v>
      </c>
      <c r="K6450" s="211"/>
      <c r="L6450" s="211"/>
      <c r="M6450" s="211"/>
      <c r="N6450" s="211">
        <v>1</v>
      </c>
      <c r="O6450" s="211"/>
      <c r="P6450" s="211"/>
      <c r="Q6450" s="211">
        <v>313.33</v>
      </c>
    </row>
    <row r="6451" spans="1:17" x14ac:dyDescent="0.25">
      <c r="A6451" s="60" t="s">
        <v>10768</v>
      </c>
      <c r="B6451" s="60" t="s">
        <v>10769</v>
      </c>
      <c r="C6451" s="211"/>
      <c r="D6451" s="211"/>
      <c r="E6451" s="211"/>
      <c r="F6451" s="211"/>
      <c r="G6451" s="211"/>
      <c r="H6451" s="211"/>
      <c r="I6451" s="211"/>
      <c r="J6451" s="211">
        <v>1.8620000000000001</v>
      </c>
      <c r="K6451" s="211"/>
      <c r="L6451" s="211">
        <v>2.2730000000000001</v>
      </c>
      <c r="M6451" s="211"/>
      <c r="N6451" s="211"/>
      <c r="O6451" s="211"/>
      <c r="P6451" s="211"/>
      <c r="Q6451" s="211"/>
    </row>
    <row r="6452" spans="1:17" x14ac:dyDescent="0.25">
      <c r="A6452" s="60" t="s">
        <v>1739</v>
      </c>
      <c r="B6452" s="60" t="s">
        <v>9698</v>
      </c>
      <c r="C6452" s="211"/>
      <c r="D6452" s="211"/>
      <c r="E6452" s="211"/>
      <c r="F6452" s="211"/>
      <c r="G6452" s="211"/>
      <c r="H6452" s="211"/>
      <c r="I6452" s="211"/>
      <c r="J6452" s="211">
        <v>0.14699999999999999</v>
      </c>
      <c r="K6452" s="211"/>
      <c r="L6452" s="211"/>
      <c r="M6452" s="211"/>
      <c r="N6452" s="211"/>
      <c r="O6452" s="211"/>
      <c r="P6452" s="211"/>
      <c r="Q6452" s="211"/>
    </row>
    <row r="6453" spans="1:17" x14ac:dyDescent="0.25">
      <c r="A6453" s="60" t="s">
        <v>10770</v>
      </c>
      <c r="B6453" s="60" t="s">
        <v>10771</v>
      </c>
      <c r="C6453" s="211"/>
      <c r="D6453" s="211"/>
      <c r="E6453" s="211"/>
      <c r="F6453" s="211">
        <v>0.24199999999999999</v>
      </c>
      <c r="G6453" s="211"/>
      <c r="H6453" s="211"/>
      <c r="I6453" s="211"/>
      <c r="J6453" s="211"/>
      <c r="K6453" s="211"/>
      <c r="L6453" s="211"/>
      <c r="M6453" s="211"/>
      <c r="N6453" s="211"/>
      <c r="O6453" s="211"/>
      <c r="P6453" s="211"/>
      <c r="Q6453" s="211"/>
    </row>
    <row r="6454" spans="1:17" x14ac:dyDescent="0.25">
      <c r="A6454" s="60" t="s">
        <v>998</v>
      </c>
      <c r="B6454" s="60" t="s">
        <v>9703</v>
      </c>
      <c r="C6454" s="211"/>
      <c r="D6454" s="211"/>
      <c r="E6454" s="211">
        <v>0.129</v>
      </c>
      <c r="F6454" s="211"/>
      <c r="G6454" s="211"/>
      <c r="H6454" s="211">
        <v>1.7000000000000001E-2</v>
      </c>
      <c r="I6454" s="211">
        <v>0.03</v>
      </c>
      <c r="J6454" s="211"/>
      <c r="K6454" s="211"/>
      <c r="L6454" s="211"/>
      <c r="M6454" s="211">
        <v>4.3780000000000001</v>
      </c>
      <c r="N6454" s="211"/>
      <c r="O6454" s="211"/>
      <c r="P6454" s="211"/>
      <c r="Q6454" s="211"/>
    </row>
    <row r="6455" spans="1:17" x14ac:dyDescent="0.25">
      <c r="A6455" s="60" t="s">
        <v>10772</v>
      </c>
      <c r="B6455" s="60" t="s">
        <v>10773</v>
      </c>
      <c r="C6455" s="211"/>
      <c r="D6455" s="211"/>
      <c r="E6455" s="211"/>
      <c r="F6455" s="211"/>
      <c r="G6455" s="211"/>
      <c r="H6455" s="211"/>
      <c r="I6455" s="211"/>
      <c r="J6455" s="211"/>
      <c r="K6455" s="211"/>
      <c r="L6455" s="211"/>
      <c r="M6455" s="211">
        <v>45.18</v>
      </c>
      <c r="N6455" s="211"/>
      <c r="O6455" s="211"/>
      <c r="P6455" s="211"/>
      <c r="Q6455" s="211">
        <v>13.25</v>
      </c>
    </row>
    <row r="6456" spans="1:17" x14ac:dyDescent="0.25">
      <c r="A6456" s="60" t="s">
        <v>1209</v>
      </c>
      <c r="B6456" s="60" t="s">
        <v>9707</v>
      </c>
      <c r="C6456" s="211"/>
      <c r="D6456" s="211"/>
      <c r="E6456" s="211">
        <v>0.53900000000000003</v>
      </c>
      <c r="F6456" s="211"/>
      <c r="G6456" s="211">
        <v>29.58</v>
      </c>
      <c r="H6456" s="211"/>
      <c r="I6456" s="211"/>
      <c r="J6456" s="211">
        <v>93.2</v>
      </c>
      <c r="K6456" s="211">
        <v>127.661</v>
      </c>
      <c r="L6456" s="211">
        <v>9.7910000000000004</v>
      </c>
      <c r="M6456" s="211">
        <v>25.439</v>
      </c>
      <c r="N6456" s="211">
        <v>5</v>
      </c>
      <c r="O6456" s="211"/>
      <c r="P6456" s="211"/>
      <c r="Q6456" s="211"/>
    </row>
    <row r="6457" spans="1:17" x14ac:dyDescent="0.25">
      <c r="A6457" s="60" t="s">
        <v>3236</v>
      </c>
      <c r="B6457" s="60" t="s">
        <v>9708</v>
      </c>
      <c r="C6457" s="211">
        <v>7.157</v>
      </c>
      <c r="D6457" s="211"/>
      <c r="E6457" s="211"/>
      <c r="F6457" s="211"/>
      <c r="G6457" s="211"/>
      <c r="H6457" s="211"/>
      <c r="I6457" s="211">
        <v>9.8000000000000004E-2</v>
      </c>
      <c r="J6457" s="211"/>
      <c r="K6457" s="211"/>
      <c r="L6457" s="211"/>
      <c r="M6457" s="211"/>
      <c r="N6457" s="211"/>
      <c r="O6457" s="211"/>
      <c r="P6457" s="211"/>
      <c r="Q6457" s="211"/>
    </row>
    <row r="6458" spans="1:17" x14ac:dyDescent="0.25">
      <c r="A6458" s="60" t="s">
        <v>2035</v>
      </c>
      <c r="B6458" s="60" t="s">
        <v>9709</v>
      </c>
      <c r="C6458" s="211"/>
      <c r="D6458" s="211"/>
      <c r="E6458" s="211"/>
      <c r="F6458" s="211"/>
      <c r="G6458" s="211">
        <v>15.98</v>
      </c>
      <c r="H6458" s="211"/>
      <c r="I6458" s="211"/>
      <c r="J6458" s="211"/>
      <c r="K6458" s="211"/>
      <c r="L6458" s="211">
        <v>4.0209999999999999</v>
      </c>
      <c r="M6458" s="211"/>
      <c r="N6458" s="211"/>
      <c r="O6458" s="211"/>
      <c r="P6458" s="211"/>
      <c r="Q6458" s="211">
        <v>3.24</v>
      </c>
    </row>
    <row r="6459" spans="1:17" x14ac:dyDescent="0.25">
      <c r="A6459" s="60" t="s">
        <v>1839</v>
      </c>
      <c r="B6459" s="60" t="s">
        <v>9710</v>
      </c>
      <c r="C6459" s="211"/>
      <c r="D6459" s="211"/>
      <c r="E6459" s="211"/>
      <c r="F6459" s="211"/>
      <c r="G6459" s="211"/>
      <c r="H6459" s="211"/>
      <c r="I6459" s="211"/>
      <c r="J6459" s="211"/>
      <c r="K6459" s="211"/>
      <c r="L6459" s="211"/>
      <c r="M6459" s="211">
        <v>0.13600000000000001</v>
      </c>
      <c r="N6459" s="211"/>
      <c r="O6459" s="211"/>
      <c r="P6459" s="211"/>
      <c r="Q6459" s="211"/>
    </row>
    <row r="6460" spans="1:17" x14ac:dyDescent="0.25">
      <c r="A6460" s="60" t="s">
        <v>862</v>
      </c>
      <c r="B6460" s="60" t="s">
        <v>9711</v>
      </c>
      <c r="C6460" s="211"/>
      <c r="D6460" s="211"/>
      <c r="E6460" s="211">
        <v>0.13500000000000001</v>
      </c>
      <c r="F6460" s="211"/>
      <c r="G6460" s="211"/>
      <c r="H6460" s="211"/>
      <c r="I6460" s="211"/>
      <c r="J6460" s="211"/>
      <c r="K6460" s="211">
        <v>0.28000000000000003</v>
      </c>
      <c r="L6460" s="211"/>
      <c r="M6460" s="211"/>
      <c r="N6460" s="211"/>
      <c r="O6460" s="211"/>
      <c r="P6460" s="211">
        <v>6.41</v>
      </c>
      <c r="Q6460" s="211"/>
    </row>
    <row r="6461" spans="1:17" x14ac:dyDescent="0.25">
      <c r="A6461" s="60" t="s">
        <v>439</v>
      </c>
      <c r="B6461" s="60" t="s">
        <v>9712</v>
      </c>
      <c r="C6461" s="211"/>
      <c r="D6461" s="211">
        <v>47.837000000000003</v>
      </c>
      <c r="E6461" s="211">
        <v>41.567</v>
      </c>
      <c r="F6461" s="211">
        <v>23.74</v>
      </c>
      <c r="G6461" s="211">
        <v>36.21</v>
      </c>
      <c r="H6461" s="211"/>
      <c r="I6461" s="211">
        <v>168.935</v>
      </c>
      <c r="J6461" s="211">
        <v>0.32200000000000001</v>
      </c>
      <c r="K6461" s="211">
        <v>75.155000000000001</v>
      </c>
      <c r="L6461" s="211">
        <v>6.7169999999999996</v>
      </c>
      <c r="M6461" s="211">
        <v>0</v>
      </c>
      <c r="N6461" s="211"/>
      <c r="O6461" s="211"/>
      <c r="P6461" s="211">
        <v>33.25</v>
      </c>
      <c r="Q6461" s="211">
        <v>19.100000000000001</v>
      </c>
    </row>
    <row r="6462" spans="1:17" x14ac:dyDescent="0.25">
      <c r="A6462" s="60" t="s">
        <v>3054</v>
      </c>
      <c r="B6462" s="60" t="s">
        <v>9713</v>
      </c>
      <c r="C6462" s="211">
        <v>13.597</v>
      </c>
      <c r="D6462" s="211"/>
      <c r="E6462" s="211"/>
      <c r="F6462" s="211"/>
      <c r="G6462" s="211"/>
      <c r="H6462" s="211"/>
      <c r="I6462" s="211">
        <v>1.6020000000000001</v>
      </c>
      <c r="J6462" s="211">
        <v>0.185</v>
      </c>
      <c r="K6462" s="211">
        <v>26.841999999999999</v>
      </c>
      <c r="L6462" s="211">
        <v>8.9580000000000002</v>
      </c>
      <c r="M6462" s="211"/>
      <c r="N6462" s="211"/>
      <c r="O6462" s="211">
        <v>1.2809999999999999</v>
      </c>
      <c r="P6462" s="211">
        <v>0.112</v>
      </c>
      <c r="Q6462" s="211">
        <v>1.65</v>
      </c>
    </row>
    <row r="6463" spans="1:17" x14ac:dyDescent="0.25">
      <c r="A6463" s="60" t="s">
        <v>1846</v>
      </c>
      <c r="B6463" s="60" t="s">
        <v>9714</v>
      </c>
      <c r="C6463" s="211"/>
      <c r="D6463" s="211"/>
      <c r="E6463" s="211">
        <v>8.0180000000000007</v>
      </c>
      <c r="F6463" s="211">
        <v>1.8520000000000001</v>
      </c>
      <c r="G6463" s="211">
        <v>4.6769999999999996</v>
      </c>
      <c r="H6463" s="211"/>
      <c r="I6463" s="211">
        <v>0.26800000000000002</v>
      </c>
      <c r="J6463" s="211">
        <v>5.7000000000000002E-2</v>
      </c>
      <c r="K6463" s="211">
        <v>156.60400000000001</v>
      </c>
      <c r="L6463" s="211">
        <v>122.39100000000001</v>
      </c>
      <c r="M6463" s="211">
        <v>9.7439999999999998</v>
      </c>
      <c r="N6463" s="211">
        <v>9</v>
      </c>
      <c r="O6463" s="211"/>
      <c r="P6463" s="211">
        <v>3.69</v>
      </c>
      <c r="Q6463" s="211">
        <v>0.19</v>
      </c>
    </row>
    <row r="6464" spans="1:17" x14ac:dyDescent="0.25">
      <c r="A6464" s="60" t="s">
        <v>2135</v>
      </c>
      <c r="B6464" s="60" t="s">
        <v>9715</v>
      </c>
      <c r="C6464" s="211"/>
      <c r="D6464" s="211"/>
      <c r="E6464" s="211"/>
      <c r="F6464" s="211">
        <v>1.23</v>
      </c>
      <c r="G6464" s="211"/>
      <c r="H6464" s="211">
        <v>1.218</v>
      </c>
      <c r="I6464" s="211"/>
      <c r="J6464" s="211"/>
      <c r="K6464" s="211">
        <v>6.5940000000000003</v>
      </c>
      <c r="L6464" s="211"/>
      <c r="M6464" s="211"/>
      <c r="N6464" s="211">
        <v>383</v>
      </c>
      <c r="O6464" s="211">
        <v>438.98099999999999</v>
      </c>
      <c r="P6464" s="211">
        <v>16.977</v>
      </c>
      <c r="Q6464" s="211">
        <v>28.11</v>
      </c>
    </row>
    <row r="6465" spans="1:17" x14ac:dyDescent="0.25">
      <c r="A6465" s="60" t="s">
        <v>3347</v>
      </c>
      <c r="B6465" s="60" t="s">
        <v>9716</v>
      </c>
      <c r="C6465" s="211">
        <v>0.78500000000000003</v>
      </c>
      <c r="D6465" s="211"/>
      <c r="E6465" s="211"/>
      <c r="F6465" s="211"/>
      <c r="G6465" s="211"/>
      <c r="H6465" s="211">
        <v>6.0000000000000001E-3</v>
      </c>
      <c r="I6465" s="211">
        <v>2.7E-2</v>
      </c>
      <c r="J6465" s="211">
        <v>0.02</v>
      </c>
      <c r="K6465" s="211">
        <v>0.13800000000000001</v>
      </c>
      <c r="L6465" s="211"/>
      <c r="M6465" s="211"/>
      <c r="N6465" s="211"/>
      <c r="O6465" s="211"/>
      <c r="P6465" s="211"/>
      <c r="Q6465" s="211"/>
    </row>
    <row r="6466" spans="1:17" x14ac:dyDescent="0.25">
      <c r="A6466" s="60" t="s">
        <v>1969</v>
      </c>
      <c r="B6466" s="60" t="s">
        <v>9717</v>
      </c>
      <c r="C6466" s="211">
        <v>0.80400000000000005</v>
      </c>
      <c r="D6466" s="211"/>
      <c r="E6466" s="211">
        <v>9.9570000000000007</v>
      </c>
      <c r="F6466" s="211">
        <v>6.6150000000000002</v>
      </c>
      <c r="G6466" s="211">
        <v>0.499</v>
      </c>
      <c r="H6466" s="211">
        <v>0.22900000000000001</v>
      </c>
      <c r="I6466" s="211">
        <v>0.81200000000000006</v>
      </c>
      <c r="J6466" s="211">
        <v>2.9260000000000002</v>
      </c>
      <c r="K6466" s="211">
        <v>45.802999999999997</v>
      </c>
      <c r="L6466" s="211">
        <v>3.1480000000000001</v>
      </c>
      <c r="M6466" s="211">
        <v>10.382999999999999</v>
      </c>
      <c r="N6466" s="211"/>
      <c r="O6466" s="211"/>
      <c r="P6466" s="211"/>
      <c r="Q6466" s="211">
        <v>1.84</v>
      </c>
    </row>
    <row r="6467" spans="1:17" x14ac:dyDescent="0.25">
      <c r="A6467" s="60" t="s">
        <v>10774</v>
      </c>
      <c r="B6467" s="60" t="s">
        <v>10775</v>
      </c>
      <c r="C6467" s="211">
        <v>0.44500000000000001</v>
      </c>
      <c r="D6467" s="211"/>
      <c r="E6467" s="211"/>
      <c r="F6467" s="211"/>
      <c r="G6467" s="211"/>
      <c r="H6467" s="211"/>
      <c r="I6467" s="211"/>
      <c r="J6467" s="211"/>
      <c r="K6467" s="211"/>
      <c r="L6467" s="211"/>
      <c r="M6467" s="211"/>
      <c r="N6467" s="211"/>
      <c r="O6467" s="211"/>
      <c r="P6467" s="211"/>
      <c r="Q6467" s="211"/>
    </row>
    <row r="6468" spans="1:17" x14ac:dyDescent="0.25">
      <c r="A6468" s="60" t="s">
        <v>1841</v>
      </c>
      <c r="B6468" s="60" t="s">
        <v>9718</v>
      </c>
      <c r="C6468" s="211">
        <v>14.824</v>
      </c>
      <c r="D6468" s="211"/>
      <c r="E6468" s="211">
        <v>4.7450000000000001</v>
      </c>
      <c r="F6468" s="211">
        <v>3.41</v>
      </c>
      <c r="G6468" s="211">
        <v>0.60399999999999998</v>
      </c>
      <c r="H6468" s="211">
        <v>10.148999999999999</v>
      </c>
      <c r="I6468" s="211">
        <v>4.1760000000000002</v>
      </c>
      <c r="J6468" s="211">
        <v>2.5000000000000001E-2</v>
      </c>
      <c r="K6468" s="211">
        <v>20.135000000000002</v>
      </c>
      <c r="L6468" s="211">
        <v>0.47199999999999998</v>
      </c>
      <c r="M6468" s="211">
        <v>0.72499999999999998</v>
      </c>
      <c r="N6468" s="211">
        <v>40</v>
      </c>
      <c r="O6468" s="211"/>
      <c r="P6468" s="211">
        <v>0.108</v>
      </c>
      <c r="Q6468" s="211">
        <v>8.1</v>
      </c>
    </row>
    <row r="6469" spans="1:17" x14ac:dyDescent="0.25">
      <c r="A6469" s="60" t="s">
        <v>2492</v>
      </c>
      <c r="B6469" s="60" t="s">
        <v>9719</v>
      </c>
      <c r="C6469" s="211">
        <v>25.895</v>
      </c>
      <c r="D6469" s="211"/>
      <c r="E6469" s="211"/>
      <c r="F6469" s="211">
        <v>0.23899999999999999</v>
      </c>
      <c r="G6469" s="211">
        <v>0.80100000000000005</v>
      </c>
      <c r="H6469" s="211"/>
      <c r="I6469" s="211"/>
      <c r="J6469" s="211"/>
      <c r="K6469" s="211">
        <v>5.8999999999999997E-2</v>
      </c>
      <c r="L6469" s="211"/>
      <c r="M6469" s="211"/>
      <c r="N6469" s="211">
        <v>6</v>
      </c>
      <c r="O6469" s="211"/>
      <c r="P6469" s="211">
        <v>3.18</v>
      </c>
      <c r="Q6469" s="211"/>
    </row>
    <row r="6470" spans="1:17" x14ac:dyDescent="0.25">
      <c r="A6470" s="60" t="s">
        <v>598</v>
      </c>
      <c r="B6470" s="60" t="s">
        <v>9720</v>
      </c>
      <c r="C6470" s="211"/>
      <c r="D6470" s="211">
        <v>0.16800000000000001</v>
      </c>
      <c r="E6470" s="211">
        <v>50.503999999999998</v>
      </c>
      <c r="F6470" s="211">
        <v>132.00899999999999</v>
      </c>
      <c r="G6470" s="211">
        <v>8.9999999999999993E-3</v>
      </c>
      <c r="H6470" s="211">
        <v>11.417</v>
      </c>
      <c r="I6470" s="211">
        <v>10.587</v>
      </c>
      <c r="J6470" s="211">
        <v>9.17</v>
      </c>
      <c r="K6470" s="211">
        <v>40.036000000000001</v>
      </c>
      <c r="L6470" s="211">
        <v>11.784000000000001</v>
      </c>
      <c r="M6470" s="211">
        <v>5.8049999999999997</v>
      </c>
      <c r="N6470" s="211">
        <v>78</v>
      </c>
      <c r="O6470" s="211">
        <v>170.268</v>
      </c>
      <c r="P6470" s="211">
        <v>61.31</v>
      </c>
      <c r="Q6470" s="211">
        <v>8.8000000000000007</v>
      </c>
    </row>
    <row r="6471" spans="1:17" x14ac:dyDescent="0.25">
      <c r="A6471" s="60" t="s">
        <v>878</v>
      </c>
      <c r="B6471" s="60" t="s">
        <v>9721</v>
      </c>
      <c r="C6471" s="211">
        <v>6.3239999999999998</v>
      </c>
      <c r="D6471" s="211">
        <v>26.754999999999999</v>
      </c>
      <c r="E6471" s="211">
        <v>73.881</v>
      </c>
      <c r="F6471" s="211">
        <v>1.8460000000000001</v>
      </c>
      <c r="G6471" s="211">
        <v>11.744</v>
      </c>
      <c r="H6471" s="211">
        <v>1.05</v>
      </c>
      <c r="I6471" s="211">
        <v>43.356000000000002</v>
      </c>
      <c r="J6471" s="211">
        <v>25.385999999999999</v>
      </c>
      <c r="K6471" s="211">
        <v>48.192</v>
      </c>
      <c r="L6471" s="211">
        <v>40.832999999999998</v>
      </c>
      <c r="M6471" s="211">
        <v>5.2080000000000002</v>
      </c>
      <c r="N6471" s="211">
        <v>115</v>
      </c>
      <c r="O6471" s="211">
        <v>81.411000000000001</v>
      </c>
      <c r="P6471" s="211">
        <v>41.131999999999998</v>
      </c>
      <c r="Q6471" s="211">
        <v>669.11</v>
      </c>
    </row>
    <row r="6472" spans="1:17" x14ac:dyDescent="0.25">
      <c r="A6472" s="60" t="s">
        <v>576</v>
      </c>
      <c r="B6472" s="60" t="s">
        <v>9722</v>
      </c>
      <c r="C6472" s="211">
        <v>3.536</v>
      </c>
      <c r="D6472" s="211">
        <v>0.89300000000000002</v>
      </c>
      <c r="E6472" s="211">
        <v>4.6859999999999999</v>
      </c>
      <c r="F6472" s="211">
        <v>5.0830000000000002</v>
      </c>
      <c r="G6472" s="211">
        <v>112.90300000000001</v>
      </c>
      <c r="H6472" s="211">
        <v>564.34400000000005</v>
      </c>
      <c r="I6472" s="211">
        <v>28.812999999999999</v>
      </c>
      <c r="J6472" s="211">
        <v>116.343</v>
      </c>
      <c r="K6472" s="211">
        <v>33.929000000000002</v>
      </c>
      <c r="L6472" s="211">
        <v>802.005</v>
      </c>
      <c r="M6472" s="211">
        <v>109.709</v>
      </c>
      <c r="N6472" s="211">
        <v>94</v>
      </c>
      <c r="O6472" s="211">
        <v>8.4559999999999995</v>
      </c>
      <c r="P6472" s="211">
        <v>321.60599999999999</v>
      </c>
      <c r="Q6472" s="211">
        <v>245.95</v>
      </c>
    </row>
    <row r="6473" spans="1:17" x14ac:dyDescent="0.25">
      <c r="A6473" s="60" t="s">
        <v>1203</v>
      </c>
      <c r="B6473" s="60" t="s">
        <v>9723</v>
      </c>
      <c r="C6473" s="211">
        <v>0.15</v>
      </c>
      <c r="D6473" s="211"/>
      <c r="E6473" s="211">
        <v>4.18</v>
      </c>
      <c r="F6473" s="211"/>
      <c r="G6473" s="211">
        <v>0.45400000000000001</v>
      </c>
      <c r="H6473" s="211">
        <v>66.95</v>
      </c>
      <c r="I6473" s="211">
        <v>0.79200000000000004</v>
      </c>
      <c r="J6473" s="211">
        <v>6.8689999999999998</v>
      </c>
      <c r="K6473" s="211">
        <v>0.29599999999999999</v>
      </c>
      <c r="L6473" s="211"/>
      <c r="M6473" s="211">
        <v>0</v>
      </c>
      <c r="N6473" s="211"/>
      <c r="O6473" s="211">
        <v>110.581</v>
      </c>
      <c r="P6473" s="211">
        <v>426.84800000000001</v>
      </c>
      <c r="Q6473" s="211">
        <v>158.96</v>
      </c>
    </row>
    <row r="6474" spans="1:17" x14ac:dyDescent="0.25">
      <c r="A6474" s="60" t="s">
        <v>1484</v>
      </c>
      <c r="B6474" s="60" t="s">
        <v>9724</v>
      </c>
      <c r="C6474" s="211"/>
      <c r="D6474" s="211">
        <v>1.756</v>
      </c>
      <c r="E6474" s="211">
        <v>1.379</v>
      </c>
      <c r="F6474" s="211"/>
      <c r="G6474" s="211">
        <v>0.251</v>
      </c>
      <c r="H6474" s="211">
        <v>1.927</v>
      </c>
      <c r="I6474" s="211"/>
      <c r="J6474" s="211">
        <v>1.7010000000000001</v>
      </c>
      <c r="K6474" s="211">
        <v>8.3930000000000007</v>
      </c>
      <c r="L6474" s="211">
        <v>333.202</v>
      </c>
      <c r="M6474" s="211">
        <v>27.012</v>
      </c>
      <c r="N6474" s="211"/>
      <c r="O6474" s="211">
        <v>0.79100000000000004</v>
      </c>
      <c r="P6474" s="211">
        <v>16.170000000000002</v>
      </c>
      <c r="Q6474" s="211">
        <v>5.94</v>
      </c>
    </row>
    <row r="6475" spans="1:17" x14ac:dyDescent="0.25">
      <c r="A6475" s="60" t="s">
        <v>2458</v>
      </c>
      <c r="B6475" s="60" t="s">
        <v>9725</v>
      </c>
      <c r="C6475" s="211"/>
      <c r="D6475" s="211"/>
      <c r="E6475" s="211"/>
      <c r="F6475" s="211">
        <v>116.03</v>
      </c>
      <c r="G6475" s="211"/>
      <c r="H6475" s="211"/>
      <c r="I6475" s="211"/>
      <c r="J6475" s="211"/>
      <c r="K6475" s="211"/>
      <c r="L6475" s="211"/>
      <c r="M6475" s="211"/>
      <c r="N6475" s="211"/>
      <c r="O6475" s="211"/>
      <c r="P6475" s="211"/>
      <c r="Q6475" s="211"/>
    </row>
    <row r="6476" spans="1:17" x14ac:dyDescent="0.25">
      <c r="A6476" s="60" t="s">
        <v>1218</v>
      </c>
      <c r="B6476" s="60" t="s">
        <v>9726</v>
      </c>
      <c r="C6476" s="211"/>
      <c r="D6476" s="211"/>
      <c r="E6476" s="211">
        <v>0.40300000000000002</v>
      </c>
      <c r="F6476" s="211"/>
      <c r="G6476" s="211"/>
      <c r="H6476" s="211"/>
      <c r="I6476" s="211"/>
      <c r="J6476" s="211">
        <v>4.34</v>
      </c>
      <c r="K6476" s="211">
        <v>31.689</v>
      </c>
      <c r="L6476" s="211"/>
      <c r="M6476" s="211">
        <v>9.0039999999999996</v>
      </c>
      <c r="N6476" s="211">
        <v>68</v>
      </c>
      <c r="O6476" s="211"/>
      <c r="P6476" s="211"/>
      <c r="Q6476" s="211"/>
    </row>
    <row r="6477" spans="1:17" x14ac:dyDescent="0.25">
      <c r="A6477" s="60" t="s">
        <v>4483</v>
      </c>
      <c r="B6477" s="60" t="s">
        <v>9727</v>
      </c>
      <c r="C6477" s="211">
        <v>1.083</v>
      </c>
      <c r="D6477" s="211"/>
      <c r="E6477" s="211"/>
      <c r="F6477" s="211"/>
      <c r="G6477" s="211"/>
      <c r="H6477" s="211"/>
      <c r="I6477" s="211"/>
      <c r="J6477" s="211"/>
      <c r="K6477" s="211"/>
      <c r="L6477" s="211"/>
      <c r="M6477" s="211"/>
      <c r="N6477" s="211"/>
      <c r="O6477" s="211"/>
      <c r="P6477" s="211"/>
      <c r="Q6477" s="211"/>
    </row>
    <row r="6478" spans="1:17" x14ac:dyDescent="0.25">
      <c r="A6478" s="60" t="s">
        <v>961</v>
      </c>
      <c r="B6478" s="60" t="s">
        <v>9728</v>
      </c>
      <c r="C6478" s="211"/>
      <c r="D6478" s="211"/>
      <c r="E6478" s="211">
        <v>1.9770000000000001</v>
      </c>
      <c r="F6478" s="211"/>
      <c r="G6478" s="211"/>
      <c r="H6478" s="211"/>
      <c r="I6478" s="211"/>
      <c r="J6478" s="211"/>
      <c r="K6478" s="211"/>
      <c r="L6478" s="211">
        <v>1.645</v>
      </c>
      <c r="M6478" s="211">
        <v>0</v>
      </c>
      <c r="N6478" s="211"/>
      <c r="O6478" s="211"/>
      <c r="P6478" s="211">
        <v>43.7</v>
      </c>
      <c r="Q6478" s="211"/>
    </row>
    <row r="6479" spans="1:17" x14ac:dyDescent="0.25">
      <c r="A6479" s="60" t="s">
        <v>465</v>
      </c>
      <c r="B6479" s="60" t="s">
        <v>9729</v>
      </c>
      <c r="C6479" s="211">
        <v>35.223999999999997</v>
      </c>
      <c r="D6479" s="211"/>
      <c r="E6479" s="211">
        <v>54.125</v>
      </c>
      <c r="F6479" s="211">
        <v>101.504</v>
      </c>
      <c r="G6479" s="211">
        <v>710.31700000000001</v>
      </c>
      <c r="H6479" s="211">
        <v>2.359</v>
      </c>
      <c r="I6479" s="211">
        <v>27.385000000000002</v>
      </c>
      <c r="J6479" s="211">
        <v>85.397999999999996</v>
      </c>
      <c r="K6479" s="211">
        <v>167.80500000000001</v>
      </c>
      <c r="L6479" s="211">
        <v>1549.1320000000001</v>
      </c>
      <c r="M6479" s="211">
        <v>15.871</v>
      </c>
      <c r="N6479" s="211">
        <v>2886</v>
      </c>
      <c r="O6479" s="211">
        <v>224.459</v>
      </c>
      <c r="P6479" s="211">
        <v>194.404</v>
      </c>
      <c r="Q6479" s="211">
        <v>2.14</v>
      </c>
    </row>
    <row r="6480" spans="1:17" x14ac:dyDescent="0.25">
      <c r="A6480" s="60" t="s">
        <v>1036</v>
      </c>
      <c r="B6480" s="60" t="s">
        <v>9730</v>
      </c>
      <c r="C6480" s="211"/>
      <c r="D6480" s="211"/>
      <c r="E6480" s="211"/>
      <c r="F6480" s="211">
        <v>0.152</v>
      </c>
      <c r="G6480" s="211"/>
      <c r="H6480" s="211"/>
      <c r="I6480" s="211"/>
      <c r="J6480" s="211"/>
      <c r="K6480" s="211"/>
      <c r="L6480" s="211"/>
      <c r="M6480" s="211"/>
      <c r="N6480" s="211"/>
      <c r="O6480" s="211"/>
      <c r="P6480" s="211">
        <v>17.649999999999999</v>
      </c>
      <c r="Q6480" s="211">
        <v>66.680000000000007</v>
      </c>
    </row>
    <row r="6481" spans="1:17" x14ac:dyDescent="0.25">
      <c r="A6481" s="60" t="s">
        <v>2976</v>
      </c>
      <c r="B6481" s="60" t="s">
        <v>9731</v>
      </c>
      <c r="C6481" s="211"/>
      <c r="D6481" s="211"/>
      <c r="E6481" s="211">
        <v>9.0999999999999998E-2</v>
      </c>
      <c r="F6481" s="211"/>
      <c r="G6481" s="211"/>
      <c r="H6481" s="211">
        <v>0.158</v>
      </c>
      <c r="I6481" s="211"/>
      <c r="J6481" s="211">
        <v>10.551</v>
      </c>
      <c r="K6481" s="211"/>
      <c r="L6481" s="211">
        <v>3.2109999999999999</v>
      </c>
      <c r="M6481" s="211">
        <v>0.51200000000000001</v>
      </c>
      <c r="N6481" s="211">
        <v>1</v>
      </c>
      <c r="O6481" s="211"/>
      <c r="P6481" s="211">
        <v>0.3</v>
      </c>
      <c r="Q6481" s="211">
        <v>53.29</v>
      </c>
    </row>
    <row r="6482" spans="1:17" x14ac:dyDescent="0.25">
      <c r="A6482" s="60" t="s">
        <v>1020</v>
      </c>
      <c r="B6482" s="60" t="s">
        <v>9732</v>
      </c>
      <c r="C6482" s="211">
        <v>0.10100000000000001</v>
      </c>
      <c r="D6482" s="211">
        <v>9.0999999999999998E-2</v>
      </c>
      <c r="E6482" s="211">
        <v>0.69499999999999995</v>
      </c>
      <c r="F6482" s="211">
        <v>3.3290000000000002</v>
      </c>
      <c r="G6482" s="211">
        <v>17.593</v>
      </c>
      <c r="H6482" s="211">
        <v>2.778</v>
      </c>
      <c r="I6482" s="211">
        <v>8.5999999999999993E-2</v>
      </c>
      <c r="J6482" s="211">
        <v>13.27</v>
      </c>
      <c r="K6482" s="211">
        <v>6.3620000000000001</v>
      </c>
      <c r="L6482" s="211">
        <v>60.878999999999998</v>
      </c>
      <c r="M6482" s="211">
        <v>14.853</v>
      </c>
      <c r="N6482" s="211">
        <v>4</v>
      </c>
      <c r="O6482" s="211"/>
      <c r="P6482" s="211"/>
      <c r="Q6482" s="211">
        <v>15.26</v>
      </c>
    </row>
    <row r="6483" spans="1:17" x14ac:dyDescent="0.25">
      <c r="A6483" s="60" t="s">
        <v>260</v>
      </c>
      <c r="B6483" s="60" t="s">
        <v>9733</v>
      </c>
      <c r="C6483" s="211">
        <v>59.795999999999999</v>
      </c>
      <c r="D6483" s="211"/>
      <c r="E6483" s="211">
        <v>3.4009999999999998</v>
      </c>
      <c r="F6483" s="211">
        <v>309.08</v>
      </c>
      <c r="G6483" s="211">
        <v>33.920999999999999</v>
      </c>
      <c r="H6483" s="211">
        <v>0.47699999999999998</v>
      </c>
      <c r="I6483" s="211"/>
      <c r="J6483" s="211"/>
      <c r="K6483" s="211">
        <v>3.5739999999999998</v>
      </c>
      <c r="L6483" s="211">
        <v>8.048</v>
      </c>
      <c r="M6483" s="211">
        <v>0.49399999999999999</v>
      </c>
      <c r="N6483" s="211"/>
      <c r="O6483" s="211"/>
      <c r="P6483" s="211"/>
      <c r="Q6483" s="211">
        <v>11.82</v>
      </c>
    </row>
    <row r="6484" spans="1:17" x14ac:dyDescent="0.25">
      <c r="A6484" s="60" t="s">
        <v>1263</v>
      </c>
      <c r="B6484" s="60" t="s">
        <v>9734</v>
      </c>
      <c r="C6484" s="211"/>
      <c r="D6484" s="211"/>
      <c r="E6484" s="211">
        <v>0.70699999999999996</v>
      </c>
      <c r="F6484" s="211">
        <v>2.7349999999999999</v>
      </c>
      <c r="G6484" s="211">
        <v>0.115</v>
      </c>
      <c r="H6484" s="211">
        <v>10.289</v>
      </c>
      <c r="I6484" s="211"/>
      <c r="J6484" s="211"/>
      <c r="K6484" s="211">
        <v>2.8959999999999999</v>
      </c>
      <c r="L6484" s="211">
        <v>49.116</v>
      </c>
      <c r="M6484" s="211"/>
      <c r="N6484" s="211"/>
      <c r="O6484" s="211"/>
      <c r="P6484" s="211"/>
      <c r="Q6484" s="211"/>
    </row>
    <row r="6485" spans="1:17" x14ac:dyDescent="0.25">
      <c r="A6485" s="60" t="s">
        <v>2805</v>
      </c>
      <c r="B6485" s="60" t="s">
        <v>9735</v>
      </c>
      <c r="C6485" s="211"/>
      <c r="D6485" s="211"/>
      <c r="E6485" s="211"/>
      <c r="F6485" s="211"/>
      <c r="G6485" s="211"/>
      <c r="H6485" s="211">
        <v>3.2559999999999998</v>
      </c>
      <c r="I6485" s="211"/>
      <c r="J6485" s="211"/>
      <c r="K6485" s="211"/>
      <c r="L6485" s="211"/>
      <c r="M6485" s="211"/>
      <c r="N6485" s="211"/>
      <c r="O6485" s="211"/>
      <c r="P6485" s="211"/>
      <c r="Q6485" s="211"/>
    </row>
    <row r="6486" spans="1:17" x14ac:dyDescent="0.25">
      <c r="A6486" s="60" t="s">
        <v>695</v>
      </c>
      <c r="B6486" s="60" t="s">
        <v>9736</v>
      </c>
      <c r="C6486" s="211"/>
      <c r="D6486" s="211">
        <v>1.1479999999999999</v>
      </c>
      <c r="E6486" s="211">
        <v>0.78200000000000003</v>
      </c>
      <c r="F6486" s="211">
        <v>1.099</v>
      </c>
      <c r="G6486" s="211">
        <v>2.605</v>
      </c>
      <c r="H6486" s="211"/>
      <c r="I6486" s="211">
        <v>1.21</v>
      </c>
      <c r="J6486" s="211">
        <v>0.77100000000000002</v>
      </c>
      <c r="K6486" s="211"/>
      <c r="L6486" s="211">
        <v>2.4079999999999999</v>
      </c>
      <c r="M6486" s="211">
        <v>7.0999999999999994E-2</v>
      </c>
      <c r="N6486" s="211"/>
      <c r="O6486" s="211"/>
      <c r="P6486" s="211"/>
      <c r="Q6486" s="211">
        <v>2.27</v>
      </c>
    </row>
    <row r="6487" spans="1:17" x14ac:dyDescent="0.25">
      <c r="A6487" s="60" t="s">
        <v>1803</v>
      </c>
      <c r="B6487" s="60" t="s">
        <v>9737</v>
      </c>
      <c r="C6487" s="211">
        <v>0.04</v>
      </c>
      <c r="D6487" s="211"/>
      <c r="E6487" s="211">
        <v>1.204</v>
      </c>
      <c r="F6487" s="211">
        <v>0.33400000000000002</v>
      </c>
      <c r="G6487" s="211"/>
      <c r="H6487" s="211"/>
      <c r="I6487" s="211"/>
      <c r="J6487" s="211"/>
      <c r="K6487" s="211"/>
      <c r="L6487" s="211"/>
      <c r="M6487" s="211"/>
      <c r="N6487" s="211"/>
      <c r="O6487" s="211"/>
      <c r="P6487" s="211"/>
      <c r="Q6487" s="211"/>
    </row>
    <row r="6488" spans="1:17" x14ac:dyDescent="0.25">
      <c r="A6488" s="60" t="s">
        <v>1408</v>
      </c>
      <c r="B6488" s="60" t="s">
        <v>9738</v>
      </c>
      <c r="C6488" s="211"/>
      <c r="D6488" s="211"/>
      <c r="E6488" s="211">
        <v>8.6240000000000006</v>
      </c>
      <c r="F6488" s="211">
        <v>3.7810000000000001</v>
      </c>
      <c r="G6488" s="211"/>
      <c r="H6488" s="211">
        <v>0.10199999999999999</v>
      </c>
      <c r="I6488" s="211">
        <v>3.4000000000000002E-2</v>
      </c>
      <c r="J6488" s="211">
        <v>0.74299999999999999</v>
      </c>
      <c r="K6488" s="211"/>
      <c r="L6488" s="211">
        <v>7.3339999999999996</v>
      </c>
      <c r="M6488" s="211">
        <v>3.266</v>
      </c>
      <c r="N6488" s="211">
        <v>357</v>
      </c>
      <c r="O6488" s="211">
        <v>349.90699999999998</v>
      </c>
      <c r="P6488" s="211">
        <v>2268.056</v>
      </c>
      <c r="Q6488" s="211">
        <v>412.21</v>
      </c>
    </row>
    <row r="6489" spans="1:17" x14ac:dyDescent="0.25">
      <c r="A6489" s="60" t="s">
        <v>2838</v>
      </c>
      <c r="B6489" s="60" t="s">
        <v>9739</v>
      </c>
      <c r="C6489" s="211">
        <v>0.02</v>
      </c>
      <c r="D6489" s="211"/>
      <c r="E6489" s="211"/>
      <c r="F6489" s="211">
        <v>17.108000000000001</v>
      </c>
      <c r="G6489" s="211"/>
      <c r="H6489" s="211">
        <v>1.351</v>
      </c>
      <c r="I6489" s="211">
        <v>2.7930000000000001</v>
      </c>
      <c r="J6489" s="211"/>
      <c r="K6489" s="211"/>
      <c r="L6489" s="211">
        <v>0.55200000000000005</v>
      </c>
      <c r="M6489" s="211"/>
      <c r="N6489" s="211">
        <v>3</v>
      </c>
      <c r="O6489" s="211"/>
      <c r="P6489" s="211"/>
      <c r="Q6489" s="211"/>
    </row>
    <row r="6490" spans="1:17" x14ac:dyDescent="0.25">
      <c r="A6490" s="60" t="s">
        <v>2271</v>
      </c>
      <c r="B6490" s="60" t="s">
        <v>9740</v>
      </c>
      <c r="C6490" s="211"/>
      <c r="D6490" s="211"/>
      <c r="E6490" s="211">
        <v>0.32300000000000001</v>
      </c>
      <c r="F6490" s="211">
        <v>0.30599999999999999</v>
      </c>
      <c r="G6490" s="211">
        <v>39.170999999999999</v>
      </c>
      <c r="H6490" s="211">
        <v>0.33300000000000002</v>
      </c>
      <c r="I6490" s="211">
        <v>0.49</v>
      </c>
      <c r="J6490" s="211">
        <v>0.83799999999999997</v>
      </c>
      <c r="K6490" s="211">
        <v>30.567</v>
      </c>
      <c r="L6490" s="211">
        <v>1.823</v>
      </c>
      <c r="M6490" s="211"/>
      <c r="N6490" s="211">
        <v>1</v>
      </c>
      <c r="O6490" s="211"/>
      <c r="P6490" s="211">
        <v>225.45699999999999</v>
      </c>
      <c r="Q6490" s="211">
        <v>0.59</v>
      </c>
    </row>
    <row r="6491" spans="1:17" x14ac:dyDescent="0.25">
      <c r="A6491" s="60" t="s">
        <v>1678</v>
      </c>
      <c r="B6491" s="60" t="s">
        <v>9741</v>
      </c>
      <c r="C6491" s="211">
        <v>6.4059999999999997</v>
      </c>
      <c r="D6491" s="211">
        <v>0.191</v>
      </c>
      <c r="E6491" s="211">
        <v>1.6759999999999999</v>
      </c>
      <c r="F6491" s="211">
        <v>36.402999999999999</v>
      </c>
      <c r="G6491" s="211">
        <v>65.266999999999996</v>
      </c>
      <c r="H6491" s="211">
        <v>16.731000000000002</v>
      </c>
      <c r="I6491" s="211">
        <v>2.0510000000000002</v>
      </c>
      <c r="J6491" s="211">
        <v>138.20699999999999</v>
      </c>
      <c r="K6491" s="211">
        <v>28.003</v>
      </c>
      <c r="L6491" s="211">
        <v>81.801000000000002</v>
      </c>
      <c r="M6491" s="211">
        <v>37.524000000000001</v>
      </c>
      <c r="N6491" s="211">
        <v>63</v>
      </c>
      <c r="O6491" s="211"/>
      <c r="P6491" s="211"/>
      <c r="Q6491" s="211"/>
    </row>
    <row r="6492" spans="1:17" x14ac:dyDescent="0.25">
      <c r="A6492" s="60" t="s">
        <v>1066</v>
      </c>
      <c r="B6492" s="60" t="s">
        <v>9742</v>
      </c>
      <c r="C6492" s="211"/>
      <c r="D6492" s="211"/>
      <c r="E6492" s="211">
        <v>140.89400000000001</v>
      </c>
      <c r="F6492" s="211">
        <v>12.05</v>
      </c>
      <c r="G6492" s="211">
        <v>56.454000000000001</v>
      </c>
      <c r="H6492" s="211"/>
      <c r="I6492" s="211"/>
      <c r="J6492" s="211">
        <v>0.72399999999999998</v>
      </c>
      <c r="K6492" s="211">
        <v>1.4239999999999999</v>
      </c>
      <c r="L6492" s="211">
        <v>130.315</v>
      </c>
      <c r="M6492" s="211">
        <v>0</v>
      </c>
      <c r="N6492" s="211"/>
      <c r="O6492" s="211"/>
      <c r="P6492" s="211">
        <v>10.81</v>
      </c>
      <c r="Q6492" s="211">
        <v>7.85</v>
      </c>
    </row>
    <row r="6493" spans="1:17" x14ac:dyDescent="0.25">
      <c r="A6493" s="60" t="s">
        <v>10776</v>
      </c>
      <c r="B6493" s="60" t="s">
        <v>10777</v>
      </c>
      <c r="C6493" s="211"/>
      <c r="D6493" s="211"/>
      <c r="E6493" s="211"/>
      <c r="F6493" s="211">
        <v>2.7E-2</v>
      </c>
      <c r="G6493" s="211"/>
      <c r="H6493" s="211"/>
      <c r="I6493" s="211"/>
      <c r="J6493" s="211"/>
      <c r="K6493" s="211">
        <v>4.7590000000000003</v>
      </c>
      <c r="L6493" s="211">
        <v>0.60299999999999998</v>
      </c>
      <c r="M6493" s="211"/>
      <c r="N6493" s="211"/>
      <c r="O6493" s="211"/>
      <c r="P6493" s="211">
        <v>6.3490000000000002</v>
      </c>
      <c r="Q6493" s="211">
        <v>15.31</v>
      </c>
    </row>
    <row r="6494" spans="1:17" x14ac:dyDescent="0.25">
      <c r="A6494" s="60" t="s">
        <v>1089</v>
      </c>
      <c r="B6494" s="60" t="s">
        <v>9745</v>
      </c>
      <c r="C6494" s="211">
        <v>1.1830000000000001</v>
      </c>
      <c r="D6494" s="211"/>
      <c r="E6494" s="211">
        <v>36.722000000000001</v>
      </c>
      <c r="F6494" s="211">
        <v>0.35899999999999999</v>
      </c>
      <c r="G6494" s="211">
        <v>0.13800000000000001</v>
      </c>
      <c r="H6494" s="211">
        <v>192.786</v>
      </c>
      <c r="I6494" s="211">
        <v>688.49900000000002</v>
      </c>
      <c r="J6494" s="211">
        <v>295.99200000000002</v>
      </c>
      <c r="K6494" s="211">
        <v>249.08099999999999</v>
      </c>
      <c r="L6494" s="211">
        <v>7.2190000000000003</v>
      </c>
      <c r="M6494" s="211"/>
      <c r="N6494" s="211">
        <v>9</v>
      </c>
      <c r="O6494" s="211">
        <v>1.07</v>
      </c>
      <c r="P6494" s="211">
        <v>231.3</v>
      </c>
      <c r="Q6494" s="211">
        <v>33.200000000000003</v>
      </c>
    </row>
    <row r="6495" spans="1:17" x14ac:dyDescent="0.25">
      <c r="A6495" s="60" t="s">
        <v>652</v>
      </c>
      <c r="B6495" s="60" t="s">
        <v>9746</v>
      </c>
      <c r="C6495" s="211"/>
      <c r="D6495" s="211">
        <v>0.26900000000000002</v>
      </c>
      <c r="E6495" s="211">
        <v>3.6749999999999998</v>
      </c>
      <c r="F6495" s="211"/>
      <c r="G6495" s="211">
        <v>2.0299999999999998</v>
      </c>
      <c r="H6495" s="211"/>
      <c r="I6495" s="211"/>
      <c r="J6495" s="211"/>
      <c r="K6495" s="211">
        <v>1.2130000000000001</v>
      </c>
      <c r="L6495" s="211">
        <v>2.2210000000000001</v>
      </c>
      <c r="M6495" s="211"/>
      <c r="N6495" s="211">
        <v>39</v>
      </c>
      <c r="O6495" s="211">
        <v>153.77699999999999</v>
      </c>
      <c r="P6495" s="211">
        <v>578.63800000000003</v>
      </c>
      <c r="Q6495" s="211">
        <v>109.14</v>
      </c>
    </row>
    <row r="6496" spans="1:17" x14ac:dyDescent="0.25">
      <c r="A6496" s="60" t="s">
        <v>2164</v>
      </c>
      <c r="B6496" s="60" t="s">
        <v>9747</v>
      </c>
      <c r="C6496" s="211"/>
      <c r="D6496" s="211"/>
      <c r="E6496" s="211"/>
      <c r="F6496" s="211">
        <v>2.89</v>
      </c>
      <c r="G6496" s="211"/>
      <c r="H6496" s="211">
        <v>2.476</v>
      </c>
      <c r="I6496" s="211">
        <v>0.873</v>
      </c>
      <c r="J6496" s="211">
        <v>0.34</v>
      </c>
      <c r="K6496" s="211"/>
      <c r="L6496" s="211"/>
      <c r="M6496" s="211">
        <v>0</v>
      </c>
      <c r="N6496" s="211">
        <v>13</v>
      </c>
      <c r="O6496" s="211"/>
      <c r="P6496" s="211">
        <v>6.03</v>
      </c>
      <c r="Q6496" s="211"/>
    </row>
    <row r="6497" spans="1:17" x14ac:dyDescent="0.25">
      <c r="A6497" s="60" t="s">
        <v>2263</v>
      </c>
      <c r="B6497" s="60" t="s">
        <v>9748</v>
      </c>
      <c r="C6497" s="211">
        <v>0.189</v>
      </c>
      <c r="D6497" s="211">
        <v>1.407</v>
      </c>
      <c r="E6497" s="211"/>
      <c r="F6497" s="211"/>
      <c r="G6497" s="211">
        <v>3.0000000000000001E-3</v>
      </c>
      <c r="H6497" s="211"/>
      <c r="I6497" s="211"/>
      <c r="J6497" s="211"/>
      <c r="K6497" s="211"/>
      <c r="L6497" s="211"/>
      <c r="M6497" s="211"/>
      <c r="N6497" s="211"/>
      <c r="O6497" s="211"/>
      <c r="P6497" s="211"/>
      <c r="Q6497" s="211"/>
    </row>
    <row r="6498" spans="1:17" x14ac:dyDescent="0.25">
      <c r="A6498" s="60" t="s">
        <v>4635</v>
      </c>
      <c r="B6498" s="60" t="s">
        <v>9749</v>
      </c>
      <c r="C6498" s="211"/>
      <c r="D6498" s="211">
        <v>2.5000000000000001E-2</v>
      </c>
      <c r="E6498" s="211">
        <v>1.264</v>
      </c>
      <c r="F6498" s="211"/>
      <c r="G6498" s="211">
        <v>2.5000000000000001E-2</v>
      </c>
      <c r="H6498" s="211"/>
      <c r="I6498" s="211">
        <v>0.38900000000000001</v>
      </c>
      <c r="J6498" s="211"/>
      <c r="K6498" s="211"/>
      <c r="L6498" s="211"/>
      <c r="M6498" s="211"/>
      <c r="N6498" s="211"/>
      <c r="O6498" s="211"/>
      <c r="P6498" s="211"/>
      <c r="Q6498" s="211"/>
    </row>
    <row r="6499" spans="1:17" x14ac:dyDescent="0.25">
      <c r="A6499" s="60" t="s">
        <v>10778</v>
      </c>
      <c r="B6499" s="60" t="s">
        <v>10779</v>
      </c>
      <c r="C6499" s="211"/>
      <c r="D6499" s="211"/>
      <c r="E6499" s="211"/>
      <c r="F6499" s="211">
        <v>5.3999999999999999E-2</v>
      </c>
      <c r="G6499" s="211">
        <v>0.27200000000000002</v>
      </c>
      <c r="H6499" s="211">
        <v>1.4690000000000001</v>
      </c>
      <c r="I6499" s="211">
        <v>0.75900000000000001</v>
      </c>
      <c r="J6499" s="211">
        <v>21.748000000000001</v>
      </c>
      <c r="K6499" s="211">
        <v>1.1539999999999999</v>
      </c>
      <c r="L6499" s="211">
        <v>26.646999999999998</v>
      </c>
      <c r="M6499" s="211">
        <v>0.29699999999999999</v>
      </c>
      <c r="N6499" s="211">
        <v>135</v>
      </c>
      <c r="O6499" s="211"/>
      <c r="P6499" s="211">
        <v>14.776</v>
      </c>
      <c r="Q6499" s="211">
        <v>0.22</v>
      </c>
    </row>
    <row r="6500" spans="1:17" x14ac:dyDescent="0.25">
      <c r="A6500" s="60" t="s">
        <v>283</v>
      </c>
      <c r="B6500" s="60" t="s">
        <v>9752</v>
      </c>
      <c r="C6500" s="211">
        <v>6.6440000000000001</v>
      </c>
      <c r="D6500" s="211">
        <v>0.24399999999999999</v>
      </c>
      <c r="E6500" s="211">
        <v>109.389</v>
      </c>
      <c r="F6500" s="211">
        <v>93.483999999999995</v>
      </c>
      <c r="G6500" s="211">
        <v>25.512</v>
      </c>
      <c r="H6500" s="211">
        <v>27.594000000000001</v>
      </c>
      <c r="I6500" s="211">
        <v>22.292000000000002</v>
      </c>
      <c r="J6500" s="211">
        <v>131.75700000000001</v>
      </c>
      <c r="K6500" s="211">
        <v>172.964</v>
      </c>
      <c r="L6500" s="211">
        <v>747.16600000000005</v>
      </c>
      <c r="M6500" s="211">
        <v>1.9179999999999999</v>
      </c>
      <c r="N6500" s="211">
        <v>29</v>
      </c>
      <c r="O6500" s="211">
        <v>234.34899999999999</v>
      </c>
      <c r="P6500" s="211">
        <v>2242.0329999999999</v>
      </c>
      <c r="Q6500" s="211">
        <v>8286.94</v>
      </c>
    </row>
    <row r="6501" spans="1:17" x14ac:dyDescent="0.25">
      <c r="A6501" s="60" t="s">
        <v>1283</v>
      </c>
      <c r="B6501" s="60" t="s">
        <v>9753</v>
      </c>
      <c r="C6501" s="211">
        <v>8.5060000000000002</v>
      </c>
      <c r="D6501" s="211">
        <v>0.499</v>
      </c>
      <c r="E6501" s="211">
        <v>16.693999999999999</v>
      </c>
      <c r="F6501" s="211">
        <v>0.114</v>
      </c>
      <c r="G6501" s="211">
        <v>2.8</v>
      </c>
      <c r="H6501" s="211"/>
      <c r="I6501" s="211">
        <v>1.3959999999999999</v>
      </c>
      <c r="J6501" s="211"/>
      <c r="K6501" s="211">
        <v>0.63300000000000001</v>
      </c>
      <c r="L6501" s="211">
        <v>0.17100000000000001</v>
      </c>
      <c r="M6501" s="211"/>
      <c r="N6501" s="211"/>
      <c r="O6501" s="211">
        <v>3.8029999999999999</v>
      </c>
      <c r="P6501" s="211">
        <v>104.867</v>
      </c>
      <c r="Q6501" s="211">
        <v>362.48</v>
      </c>
    </row>
    <row r="6502" spans="1:17" x14ac:dyDescent="0.25">
      <c r="A6502" s="60" t="s">
        <v>1715</v>
      </c>
      <c r="B6502" s="60" t="s">
        <v>9754</v>
      </c>
      <c r="C6502" s="211"/>
      <c r="D6502" s="211"/>
      <c r="E6502" s="211">
        <v>0.32400000000000001</v>
      </c>
      <c r="F6502" s="211">
        <v>0.16500000000000001</v>
      </c>
      <c r="G6502" s="211">
        <v>0.215</v>
      </c>
      <c r="H6502" s="211"/>
      <c r="I6502" s="211">
        <v>0.19700000000000001</v>
      </c>
      <c r="J6502" s="211">
        <v>1.117</v>
      </c>
      <c r="K6502" s="211">
        <v>11.17</v>
      </c>
      <c r="L6502" s="211">
        <v>1.4179999999999999</v>
      </c>
      <c r="M6502" s="211"/>
      <c r="N6502" s="211">
        <v>1</v>
      </c>
      <c r="O6502" s="211"/>
      <c r="P6502" s="211">
        <v>34.042999999999999</v>
      </c>
      <c r="Q6502" s="211">
        <v>34.17</v>
      </c>
    </row>
    <row r="6503" spans="1:17" x14ac:dyDescent="0.25">
      <c r="A6503" s="60" t="s">
        <v>3738</v>
      </c>
      <c r="B6503" s="60" t="s">
        <v>9755</v>
      </c>
      <c r="C6503" s="211"/>
      <c r="D6503" s="211"/>
      <c r="E6503" s="211"/>
      <c r="F6503" s="211">
        <v>1.536</v>
      </c>
      <c r="G6503" s="211"/>
      <c r="H6503" s="211"/>
      <c r="I6503" s="211"/>
      <c r="J6503" s="211"/>
      <c r="K6503" s="211"/>
      <c r="L6503" s="211">
        <v>2.7</v>
      </c>
      <c r="M6503" s="211"/>
      <c r="N6503" s="211"/>
      <c r="O6503" s="211"/>
      <c r="P6503" s="211"/>
      <c r="Q6503" s="211"/>
    </row>
    <row r="6504" spans="1:17" x14ac:dyDescent="0.25">
      <c r="A6504" s="60" t="s">
        <v>2317</v>
      </c>
      <c r="B6504" s="60" t="s">
        <v>9756</v>
      </c>
      <c r="C6504" s="211"/>
      <c r="D6504" s="211">
        <v>0.14199999999999999</v>
      </c>
      <c r="E6504" s="211">
        <v>2.6309999999999998</v>
      </c>
      <c r="F6504" s="211">
        <v>0.10100000000000001</v>
      </c>
      <c r="G6504" s="211"/>
      <c r="H6504" s="211">
        <v>2.7389999999999999</v>
      </c>
      <c r="I6504" s="211"/>
      <c r="J6504" s="211"/>
      <c r="K6504" s="211"/>
      <c r="L6504" s="211"/>
      <c r="M6504" s="211"/>
      <c r="N6504" s="211"/>
      <c r="O6504" s="211">
        <v>1.486</v>
      </c>
      <c r="P6504" s="211">
        <v>5.16</v>
      </c>
      <c r="Q6504" s="211">
        <v>94.09</v>
      </c>
    </row>
    <row r="6505" spans="1:17" x14ac:dyDescent="0.25">
      <c r="A6505" s="60" t="s">
        <v>364</v>
      </c>
      <c r="B6505" s="60" t="s">
        <v>9757</v>
      </c>
      <c r="C6505" s="211">
        <v>11.132</v>
      </c>
      <c r="D6505" s="211">
        <v>0.251</v>
      </c>
      <c r="E6505" s="211">
        <v>12.599</v>
      </c>
      <c r="F6505" s="211">
        <v>9.7490000000000006</v>
      </c>
      <c r="G6505" s="211">
        <v>3.613</v>
      </c>
      <c r="H6505" s="211">
        <v>5.3360000000000003</v>
      </c>
      <c r="I6505" s="211">
        <v>152.756</v>
      </c>
      <c r="J6505" s="211">
        <v>127.253</v>
      </c>
      <c r="K6505" s="211">
        <v>33.097999999999999</v>
      </c>
      <c r="L6505" s="211">
        <v>54.042000000000002</v>
      </c>
      <c r="M6505" s="211">
        <v>14.967000000000001</v>
      </c>
      <c r="N6505" s="211">
        <v>41</v>
      </c>
      <c r="O6505" s="211">
        <v>92.638999999999996</v>
      </c>
      <c r="P6505" s="211">
        <v>51.015999999999998</v>
      </c>
      <c r="Q6505" s="211">
        <v>20.83</v>
      </c>
    </row>
    <row r="6506" spans="1:17" x14ac:dyDescent="0.25">
      <c r="A6506" s="60" t="s">
        <v>1415</v>
      </c>
      <c r="B6506" s="60" t="s">
        <v>9758</v>
      </c>
      <c r="C6506" s="211">
        <v>0.30499999999999999</v>
      </c>
      <c r="D6506" s="211"/>
      <c r="E6506" s="211">
        <v>2.7559999999999998</v>
      </c>
      <c r="F6506" s="211">
        <v>4.1440000000000001</v>
      </c>
      <c r="G6506" s="211"/>
      <c r="H6506" s="211"/>
      <c r="I6506" s="211"/>
      <c r="J6506" s="211">
        <v>0.56899999999999995</v>
      </c>
      <c r="K6506" s="211"/>
      <c r="L6506" s="211">
        <v>8.6489999999999991</v>
      </c>
      <c r="M6506" s="211"/>
      <c r="N6506" s="211">
        <v>1</v>
      </c>
      <c r="O6506" s="211"/>
      <c r="P6506" s="211">
        <v>35.53</v>
      </c>
      <c r="Q6506" s="211"/>
    </row>
    <row r="6507" spans="1:17" x14ac:dyDescent="0.25">
      <c r="A6507" s="60" t="s">
        <v>1698</v>
      </c>
      <c r="B6507" s="60" t="s">
        <v>9759</v>
      </c>
      <c r="C6507" s="211">
        <v>6.7000000000000004E-2</v>
      </c>
      <c r="D6507" s="211"/>
      <c r="E6507" s="211"/>
      <c r="F6507" s="211"/>
      <c r="G6507" s="211">
        <v>2.3210000000000002</v>
      </c>
      <c r="H6507" s="211"/>
      <c r="I6507" s="211">
        <v>1.7729999999999999</v>
      </c>
      <c r="J6507" s="211">
        <v>5.7030000000000003</v>
      </c>
      <c r="K6507" s="211">
        <v>8.9450000000000003</v>
      </c>
      <c r="L6507" s="211">
        <v>53.393000000000001</v>
      </c>
      <c r="M6507" s="211"/>
      <c r="N6507" s="211"/>
      <c r="O6507" s="211"/>
      <c r="P6507" s="211"/>
      <c r="Q6507" s="211">
        <v>274.70999999999998</v>
      </c>
    </row>
    <row r="6508" spans="1:17" x14ac:dyDescent="0.25">
      <c r="A6508" s="60" t="s">
        <v>1290</v>
      </c>
      <c r="B6508" s="60" t="s">
        <v>9760</v>
      </c>
      <c r="C6508" s="211"/>
      <c r="D6508" s="211"/>
      <c r="E6508" s="211"/>
      <c r="F6508" s="211"/>
      <c r="G6508" s="211"/>
      <c r="H6508" s="211"/>
      <c r="I6508" s="211"/>
      <c r="J6508" s="211">
        <v>12.02</v>
      </c>
      <c r="K6508" s="211"/>
      <c r="L6508" s="211"/>
      <c r="M6508" s="211"/>
      <c r="N6508" s="211"/>
      <c r="O6508" s="211"/>
      <c r="P6508" s="211"/>
      <c r="Q6508" s="211"/>
    </row>
    <row r="6509" spans="1:17" x14ac:dyDescent="0.25">
      <c r="A6509" s="60" t="s">
        <v>4703</v>
      </c>
      <c r="B6509" s="60" t="s">
        <v>9761</v>
      </c>
      <c r="C6509" s="211">
        <v>1.823</v>
      </c>
      <c r="D6509" s="211"/>
      <c r="E6509" s="211"/>
      <c r="F6509" s="211"/>
      <c r="G6509" s="211"/>
      <c r="H6509" s="211"/>
      <c r="I6509" s="211"/>
      <c r="J6509" s="211"/>
      <c r="K6509" s="211"/>
      <c r="L6509" s="211"/>
      <c r="M6509" s="211"/>
      <c r="N6509" s="211"/>
      <c r="O6509" s="211"/>
      <c r="P6509" s="211"/>
      <c r="Q6509" s="211"/>
    </row>
    <row r="6510" spans="1:17" x14ac:dyDescent="0.25">
      <c r="A6510" s="60" t="s">
        <v>1983</v>
      </c>
      <c r="B6510" s="60" t="s">
        <v>9762</v>
      </c>
      <c r="C6510" s="211"/>
      <c r="D6510" s="211">
        <v>59.753999999999998</v>
      </c>
      <c r="E6510" s="211">
        <v>6.3E-2</v>
      </c>
      <c r="F6510" s="211">
        <v>16.670999999999999</v>
      </c>
      <c r="G6510" s="211">
        <v>4.4999999999999998E-2</v>
      </c>
      <c r="H6510" s="211"/>
      <c r="I6510" s="211">
        <v>6.3869999999999996</v>
      </c>
      <c r="J6510" s="211"/>
      <c r="K6510" s="211"/>
      <c r="L6510" s="211"/>
      <c r="M6510" s="211"/>
      <c r="N6510" s="211"/>
      <c r="O6510" s="211"/>
      <c r="P6510" s="211">
        <v>2.42</v>
      </c>
      <c r="Q6510" s="211"/>
    </row>
    <row r="6511" spans="1:17" x14ac:dyDescent="0.25">
      <c r="A6511" s="60" t="s">
        <v>2524</v>
      </c>
      <c r="B6511" s="60" t="s">
        <v>9764</v>
      </c>
      <c r="C6511" s="211">
        <v>733.13499999999999</v>
      </c>
      <c r="D6511" s="211"/>
      <c r="E6511" s="211"/>
      <c r="F6511" s="211"/>
      <c r="G6511" s="211"/>
      <c r="H6511" s="211"/>
      <c r="I6511" s="211">
        <v>3.306</v>
      </c>
      <c r="J6511" s="211"/>
      <c r="K6511" s="211"/>
      <c r="L6511" s="211"/>
      <c r="M6511" s="211"/>
      <c r="N6511" s="211"/>
      <c r="O6511" s="211"/>
      <c r="P6511" s="211"/>
      <c r="Q6511" s="211">
        <v>15.55</v>
      </c>
    </row>
    <row r="6512" spans="1:17" x14ac:dyDescent="0.25">
      <c r="A6512" s="60" t="s">
        <v>4001</v>
      </c>
      <c r="B6512" s="60" t="s">
        <v>9765</v>
      </c>
      <c r="C6512" s="211">
        <v>0.58799999999999997</v>
      </c>
      <c r="D6512" s="211"/>
      <c r="E6512" s="211"/>
      <c r="F6512" s="211">
        <v>7.4569999999999999</v>
      </c>
      <c r="G6512" s="211"/>
      <c r="H6512" s="211"/>
      <c r="I6512" s="211"/>
      <c r="J6512" s="211"/>
      <c r="K6512" s="211">
        <v>5.6230000000000002</v>
      </c>
      <c r="L6512" s="211"/>
      <c r="M6512" s="211"/>
      <c r="N6512" s="211"/>
      <c r="O6512" s="211"/>
      <c r="P6512" s="211"/>
      <c r="Q6512" s="211"/>
    </row>
    <row r="6513" spans="1:17" x14ac:dyDescent="0.25">
      <c r="A6513" s="60" t="s">
        <v>2431</v>
      </c>
      <c r="B6513" s="60" t="s">
        <v>9766</v>
      </c>
      <c r="C6513" s="211"/>
      <c r="D6513" s="211"/>
      <c r="E6513" s="211"/>
      <c r="F6513" s="211"/>
      <c r="G6513" s="211"/>
      <c r="H6513" s="211"/>
      <c r="I6513" s="211"/>
      <c r="J6513" s="211"/>
      <c r="K6513" s="211"/>
      <c r="L6513" s="211"/>
      <c r="M6513" s="211"/>
      <c r="N6513" s="211">
        <v>25</v>
      </c>
      <c r="O6513" s="211"/>
      <c r="P6513" s="211"/>
      <c r="Q6513" s="211"/>
    </row>
    <row r="6514" spans="1:17" x14ac:dyDescent="0.25">
      <c r="A6514" s="60" t="s">
        <v>1771</v>
      </c>
      <c r="B6514" s="60" t="s">
        <v>9767</v>
      </c>
      <c r="C6514" s="211"/>
      <c r="D6514" s="211">
        <v>5.8410000000000002</v>
      </c>
      <c r="E6514" s="211"/>
      <c r="F6514" s="211">
        <v>0.97499999999999998</v>
      </c>
      <c r="G6514" s="211"/>
      <c r="H6514" s="211"/>
      <c r="I6514" s="211">
        <v>11.628</v>
      </c>
      <c r="J6514" s="211"/>
      <c r="K6514" s="211"/>
      <c r="L6514" s="211"/>
      <c r="M6514" s="211"/>
      <c r="N6514" s="211"/>
      <c r="O6514" s="211"/>
      <c r="P6514" s="211"/>
      <c r="Q6514" s="211"/>
    </row>
    <row r="6515" spans="1:17" x14ac:dyDescent="0.25">
      <c r="A6515" s="60" t="s">
        <v>2128</v>
      </c>
      <c r="B6515" s="60" t="s">
        <v>9769</v>
      </c>
      <c r="C6515" s="211">
        <v>6.0469999999999997</v>
      </c>
      <c r="D6515" s="211"/>
      <c r="E6515" s="211"/>
      <c r="F6515" s="211"/>
      <c r="G6515" s="211"/>
      <c r="H6515" s="211"/>
      <c r="I6515" s="211">
        <v>0.83599999999999997</v>
      </c>
      <c r="J6515" s="211"/>
      <c r="K6515" s="211"/>
      <c r="L6515" s="211"/>
      <c r="M6515" s="211"/>
      <c r="N6515" s="211"/>
      <c r="O6515" s="211"/>
      <c r="P6515" s="211"/>
      <c r="Q6515" s="211"/>
    </row>
    <row r="6516" spans="1:17" x14ac:dyDescent="0.25">
      <c r="A6516" s="60" t="s">
        <v>1677</v>
      </c>
      <c r="B6516" s="60" t="s">
        <v>9771</v>
      </c>
      <c r="C6516" s="211"/>
      <c r="D6516" s="211"/>
      <c r="E6516" s="211"/>
      <c r="F6516" s="211">
        <v>1.2999999999999999E-2</v>
      </c>
      <c r="G6516" s="211"/>
      <c r="H6516" s="211">
        <v>4.8000000000000001E-2</v>
      </c>
      <c r="I6516" s="211">
        <v>0.312</v>
      </c>
      <c r="J6516" s="211"/>
      <c r="K6516" s="211"/>
      <c r="L6516" s="211"/>
      <c r="M6516" s="211"/>
      <c r="N6516" s="211"/>
      <c r="O6516" s="211"/>
      <c r="P6516" s="211"/>
      <c r="Q6516" s="211"/>
    </row>
    <row r="6517" spans="1:17" x14ac:dyDescent="0.25">
      <c r="A6517" s="60" t="s">
        <v>3943</v>
      </c>
      <c r="B6517" s="60" t="s">
        <v>9772</v>
      </c>
      <c r="C6517" s="211"/>
      <c r="D6517" s="211"/>
      <c r="E6517" s="211"/>
      <c r="F6517" s="211"/>
      <c r="G6517" s="211"/>
      <c r="H6517" s="211"/>
      <c r="I6517" s="211"/>
      <c r="J6517" s="211"/>
      <c r="K6517" s="211"/>
      <c r="L6517" s="211">
        <v>2.6949999999999998</v>
      </c>
      <c r="M6517" s="211"/>
      <c r="N6517" s="211"/>
      <c r="O6517" s="211"/>
      <c r="P6517" s="211"/>
      <c r="Q6517" s="211"/>
    </row>
    <row r="6518" spans="1:17" x14ac:dyDescent="0.25">
      <c r="A6518" s="60" t="s">
        <v>2878</v>
      </c>
      <c r="B6518" s="60" t="s">
        <v>9773</v>
      </c>
      <c r="C6518" s="211"/>
      <c r="D6518" s="211"/>
      <c r="E6518" s="211"/>
      <c r="F6518" s="211">
        <v>2.1000000000000001E-2</v>
      </c>
      <c r="G6518" s="211"/>
      <c r="H6518" s="211"/>
      <c r="I6518" s="211"/>
      <c r="J6518" s="211">
        <v>1.153</v>
      </c>
      <c r="K6518" s="211"/>
      <c r="L6518" s="211">
        <v>21.914000000000001</v>
      </c>
      <c r="M6518" s="211"/>
      <c r="N6518" s="211">
        <v>9</v>
      </c>
      <c r="O6518" s="211">
        <v>3.8610000000000002</v>
      </c>
      <c r="P6518" s="211"/>
      <c r="Q6518" s="211"/>
    </row>
    <row r="6519" spans="1:17" x14ac:dyDescent="0.25">
      <c r="A6519" s="60" t="s">
        <v>3378</v>
      </c>
      <c r="B6519" s="60" t="s">
        <v>9775</v>
      </c>
      <c r="C6519" s="211"/>
      <c r="D6519" s="211"/>
      <c r="E6519" s="211">
        <v>3.0000000000000001E-3</v>
      </c>
      <c r="F6519" s="211"/>
      <c r="G6519" s="211"/>
      <c r="H6519" s="211"/>
      <c r="I6519" s="211"/>
      <c r="J6519" s="211"/>
      <c r="K6519" s="211"/>
      <c r="L6519" s="211"/>
      <c r="M6519" s="211"/>
      <c r="N6519" s="211"/>
      <c r="O6519" s="211"/>
      <c r="P6519" s="211"/>
      <c r="Q6519" s="211"/>
    </row>
    <row r="6520" spans="1:17" x14ac:dyDescent="0.25">
      <c r="A6520" s="60" t="s">
        <v>3857</v>
      </c>
      <c r="B6520" s="60" t="s">
        <v>9776</v>
      </c>
      <c r="C6520" s="211"/>
      <c r="D6520" s="211"/>
      <c r="E6520" s="211"/>
      <c r="F6520" s="211"/>
      <c r="G6520" s="211"/>
      <c r="H6520" s="211"/>
      <c r="I6520" s="211"/>
      <c r="J6520" s="211"/>
      <c r="K6520" s="211"/>
      <c r="L6520" s="211"/>
      <c r="M6520" s="211"/>
      <c r="N6520" s="211"/>
      <c r="O6520" s="211"/>
      <c r="P6520" s="211">
        <v>7.984</v>
      </c>
      <c r="Q6520" s="211"/>
    </row>
    <row r="6521" spans="1:17" x14ac:dyDescent="0.25">
      <c r="A6521" s="60" t="s">
        <v>3151</v>
      </c>
      <c r="B6521" s="60" t="s">
        <v>9780</v>
      </c>
      <c r="C6521" s="211"/>
      <c r="D6521" s="211">
        <v>6.9000000000000006E-2</v>
      </c>
      <c r="E6521" s="211"/>
      <c r="F6521" s="211">
        <v>1.411</v>
      </c>
      <c r="G6521" s="211"/>
      <c r="H6521" s="211">
        <v>1.891</v>
      </c>
      <c r="I6521" s="211"/>
      <c r="J6521" s="211">
        <v>0.30599999999999999</v>
      </c>
      <c r="K6521" s="211"/>
      <c r="L6521" s="211">
        <v>0.32600000000000001</v>
      </c>
      <c r="M6521" s="211">
        <v>8.0000000000000002E-3</v>
      </c>
      <c r="N6521" s="211"/>
      <c r="O6521" s="211"/>
      <c r="P6521" s="211"/>
      <c r="Q6521" s="211"/>
    </row>
    <row r="6522" spans="1:17" x14ac:dyDescent="0.25">
      <c r="A6522" s="60" t="s">
        <v>3720</v>
      </c>
      <c r="B6522" s="60" t="s">
        <v>9781</v>
      </c>
      <c r="C6522" s="211"/>
      <c r="D6522" s="211">
        <v>7.0000000000000001E-3</v>
      </c>
      <c r="E6522" s="211"/>
      <c r="F6522" s="211">
        <v>0.187</v>
      </c>
      <c r="G6522" s="211"/>
      <c r="H6522" s="211"/>
      <c r="I6522" s="211">
        <v>0.28699999999999998</v>
      </c>
      <c r="J6522" s="211"/>
      <c r="K6522" s="211"/>
      <c r="L6522" s="211"/>
      <c r="M6522" s="211"/>
      <c r="N6522" s="211"/>
      <c r="O6522" s="211"/>
      <c r="P6522" s="211"/>
      <c r="Q6522" s="211"/>
    </row>
    <row r="6523" spans="1:17" x14ac:dyDescent="0.25">
      <c r="A6523" s="60" t="s">
        <v>3184</v>
      </c>
      <c r="B6523" s="60" t="s">
        <v>9782</v>
      </c>
      <c r="C6523" s="211"/>
      <c r="D6523" s="211"/>
      <c r="E6523" s="211"/>
      <c r="F6523" s="211"/>
      <c r="G6523" s="211">
        <v>0.14799999999999999</v>
      </c>
      <c r="H6523" s="211"/>
      <c r="I6523" s="211"/>
      <c r="J6523" s="211"/>
      <c r="K6523" s="211"/>
      <c r="L6523" s="211"/>
      <c r="M6523" s="211"/>
      <c r="N6523" s="211"/>
      <c r="O6523" s="211"/>
      <c r="P6523" s="211"/>
      <c r="Q6523" s="211"/>
    </row>
    <row r="6524" spans="1:17" x14ac:dyDescent="0.25">
      <c r="A6524" s="60" t="s">
        <v>2803</v>
      </c>
      <c r="B6524" s="60" t="s">
        <v>9783</v>
      </c>
      <c r="C6524" s="211">
        <v>0.10199999999999999</v>
      </c>
      <c r="D6524" s="211">
        <v>0.434</v>
      </c>
      <c r="E6524" s="211"/>
      <c r="F6524" s="211">
        <v>2.9409999999999998</v>
      </c>
      <c r="G6524" s="211"/>
      <c r="H6524" s="211"/>
      <c r="I6524" s="211">
        <v>2.0489999999999999</v>
      </c>
      <c r="J6524" s="211">
        <v>2.4359999999999999</v>
      </c>
      <c r="K6524" s="211">
        <v>15.271000000000001</v>
      </c>
      <c r="L6524" s="211">
        <v>0.34</v>
      </c>
      <c r="M6524" s="211">
        <v>0</v>
      </c>
      <c r="N6524" s="211"/>
      <c r="O6524" s="211"/>
      <c r="P6524" s="211"/>
      <c r="Q6524" s="211"/>
    </row>
    <row r="6525" spans="1:17" x14ac:dyDescent="0.25">
      <c r="A6525" s="60" t="s">
        <v>2660</v>
      </c>
      <c r="B6525" s="60" t="s">
        <v>9784</v>
      </c>
      <c r="C6525" s="211"/>
      <c r="D6525" s="211">
        <v>2E-3</v>
      </c>
      <c r="E6525" s="211">
        <v>0.10299999999999999</v>
      </c>
      <c r="F6525" s="211">
        <v>0.09</v>
      </c>
      <c r="G6525" s="211"/>
      <c r="H6525" s="211"/>
      <c r="I6525" s="211"/>
      <c r="J6525" s="211">
        <v>0.32300000000000001</v>
      </c>
      <c r="K6525" s="211"/>
      <c r="L6525" s="211"/>
      <c r="M6525" s="211"/>
      <c r="N6525" s="211"/>
      <c r="O6525" s="211"/>
      <c r="P6525" s="211"/>
      <c r="Q6525" s="211"/>
    </row>
    <row r="6526" spans="1:17" x14ac:dyDescent="0.25">
      <c r="A6526" s="60" t="s">
        <v>4042</v>
      </c>
      <c r="B6526" s="60" t="s">
        <v>9796</v>
      </c>
      <c r="C6526" s="211"/>
      <c r="D6526" s="211"/>
      <c r="E6526" s="211"/>
      <c r="F6526" s="211">
        <v>0.157</v>
      </c>
      <c r="G6526" s="211"/>
      <c r="H6526" s="211"/>
      <c r="I6526" s="211"/>
      <c r="J6526" s="211"/>
      <c r="K6526" s="211"/>
      <c r="L6526" s="211"/>
      <c r="M6526" s="211"/>
      <c r="N6526" s="211"/>
      <c r="O6526" s="211"/>
      <c r="P6526" s="211"/>
      <c r="Q6526" s="211"/>
    </row>
    <row r="6527" spans="1:17" x14ac:dyDescent="0.25">
      <c r="A6527" s="60" t="s">
        <v>10780</v>
      </c>
      <c r="B6527" s="60" t="s">
        <v>10781</v>
      </c>
      <c r="C6527" s="211"/>
      <c r="D6527" s="211"/>
      <c r="E6527" s="211"/>
      <c r="F6527" s="211"/>
      <c r="G6527" s="211"/>
      <c r="H6527" s="211"/>
      <c r="I6527" s="211"/>
      <c r="J6527" s="211"/>
      <c r="K6527" s="211">
        <v>1.484</v>
      </c>
      <c r="L6527" s="211"/>
      <c r="M6527" s="211"/>
      <c r="N6527" s="211"/>
      <c r="O6527" s="211"/>
      <c r="P6527" s="211"/>
      <c r="Q6527" s="211"/>
    </row>
    <row r="6528" spans="1:17" x14ac:dyDescent="0.25">
      <c r="A6528" s="60" t="s">
        <v>4090</v>
      </c>
      <c r="B6528" s="60" t="s">
        <v>9800</v>
      </c>
      <c r="C6528" s="211"/>
      <c r="D6528" s="211"/>
      <c r="E6528" s="211"/>
      <c r="F6528" s="211"/>
      <c r="G6528" s="211">
        <v>0.3</v>
      </c>
      <c r="H6528" s="211"/>
      <c r="I6528" s="211"/>
      <c r="J6528" s="211"/>
      <c r="K6528" s="211"/>
      <c r="L6528" s="211"/>
      <c r="M6528" s="211"/>
      <c r="N6528" s="211"/>
      <c r="O6528" s="211"/>
      <c r="P6528" s="211"/>
      <c r="Q6528" s="211"/>
    </row>
    <row r="6529" spans="1:17" x14ac:dyDescent="0.25">
      <c r="A6529" s="60" t="s">
        <v>3512</v>
      </c>
      <c r="B6529" s="60" t="s">
        <v>9802</v>
      </c>
      <c r="C6529" s="211"/>
      <c r="D6529" s="211"/>
      <c r="E6529" s="211"/>
      <c r="F6529" s="211"/>
      <c r="G6529" s="211"/>
      <c r="H6529" s="211"/>
      <c r="I6529" s="211">
        <v>0.06</v>
      </c>
      <c r="J6529" s="211">
        <v>3.2389999999999999</v>
      </c>
      <c r="K6529" s="211"/>
      <c r="L6529" s="211"/>
      <c r="M6529" s="211"/>
      <c r="N6529" s="211"/>
      <c r="O6529" s="211"/>
      <c r="P6529" s="211"/>
      <c r="Q6529" s="211"/>
    </row>
    <row r="6530" spans="1:17" x14ac:dyDescent="0.25">
      <c r="A6530" s="60" t="s">
        <v>3397</v>
      </c>
      <c r="B6530" s="60" t="s">
        <v>9806</v>
      </c>
      <c r="C6530" s="211"/>
      <c r="D6530" s="211"/>
      <c r="E6530" s="211"/>
      <c r="F6530" s="211"/>
      <c r="G6530" s="211"/>
      <c r="H6530" s="211"/>
      <c r="I6530" s="211"/>
      <c r="J6530" s="211"/>
      <c r="K6530" s="211"/>
      <c r="L6530" s="211"/>
      <c r="M6530" s="211"/>
      <c r="N6530" s="211"/>
      <c r="O6530" s="211"/>
      <c r="P6530" s="211"/>
      <c r="Q6530" s="211">
        <v>19.52</v>
      </c>
    </row>
    <row r="6531" spans="1:17" x14ac:dyDescent="0.25">
      <c r="A6531" s="60" t="s">
        <v>3200</v>
      </c>
      <c r="B6531" s="60" t="s">
        <v>9808</v>
      </c>
      <c r="C6531" s="211"/>
      <c r="D6531" s="211"/>
      <c r="E6531" s="211"/>
      <c r="F6531" s="211"/>
      <c r="G6531" s="211"/>
      <c r="H6531" s="211"/>
      <c r="I6531" s="211"/>
      <c r="J6531" s="211">
        <v>0.222</v>
      </c>
      <c r="K6531" s="211"/>
      <c r="L6531" s="211">
        <v>0.108</v>
      </c>
      <c r="M6531" s="211">
        <v>0.223</v>
      </c>
      <c r="N6531" s="211"/>
      <c r="O6531" s="211"/>
      <c r="P6531" s="211"/>
      <c r="Q6531" s="211"/>
    </row>
    <row r="6532" spans="1:17" x14ac:dyDescent="0.25">
      <c r="A6532" s="60" t="s">
        <v>4027</v>
      </c>
      <c r="B6532" s="60" t="s">
        <v>9809</v>
      </c>
      <c r="C6532" s="211"/>
      <c r="D6532" s="211"/>
      <c r="E6532" s="211"/>
      <c r="F6532" s="211"/>
      <c r="G6532" s="211"/>
      <c r="H6532" s="211"/>
      <c r="I6532" s="211"/>
      <c r="J6532" s="211"/>
      <c r="K6532" s="211"/>
      <c r="L6532" s="211"/>
      <c r="M6532" s="211"/>
      <c r="N6532" s="211"/>
      <c r="O6532" s="211"/>
      <c r="P6532" s="211"/>
      <c r="Q6532" s="211">
        <v>0.1</v>
      </c>
    </row>
    <row r="6533" spans="1:17" x14ac:dyDescent="0.25">
      <c r="A6533" s="60" t="s">
        <v>2952</v>
      </c>
      <c r="B6533" s="60" t="s">
        <v>9810</v>
      </c>
      <c r="C6533" s="211"/>
      <c r="D6533" s="211">
        <v>15.218999999999999</v>
      </c>
      <c r="E6533" s="211">
        <v>4.0000000000000001E-3</v>
      </c>
      <c r="F6533" s="211">
        <v>0.01</v>
      </c>
      <c r="G6533" s="211">
        <v>1.341</v>
      </c>
      <c r="H6533" s="211"/>
      <c r="I6533" s="211"/>
      <c r="J6533" s="211"/>
      <c r="K6533" s="211">
        <v>1.339</v>
      </c>
      <c r="L6533" s="211"/>
      <c r="M6533" s="211"/>
      <c r="N6533" s="211"/>
      <c r="O6533" s="211"/>
      <c r="P6533" s="211"/>
      <c r="Q6533" s="211"/>
    </row>
    <row r="6534" spans="1:17" x14ac:dyDescent="0.25">
      <c r="A6534" s="60" t="s">
        <v>4682</v>
      </c>
      <c r="B6534" s="60" t="s">
        <v>9811</v>
      </c>
      <c r="C6534" s="211"/>
      <c r="D6534" s="211"/>
      <c r="E6534" s="211">
        <v>9.1590000000000007</v>
      </c>
      <c r="F6534" s="211"/>
      <c r="G6534" s="211"/>
      <c r="H6534" s="211"/>
      <c r="I6534" s="211"/>
      <c r="J6534" s="211">
        <v>0.43</v>
      </c>
      <c r="K6534" s="211"/>
      <c r="L6534" s="211"/>
      <c r="M6534" s="211"/>
      <c r="N6534" s="211"/>
      <c r="O6534" s="211"/>
      <c r="P6534" s="211"/>
      <c r="Q6534" s="211"/>
    </row>
    <row r="6535" spans="1:17" x14ac:dyDescent="0.25">
      <c r="A6535" s="60" t="s">
        <v>3410</v>
      </c>
      <c r="B6535" s="60" t="s">
        <v>9814</v>
      </c>
      <c r="C6535" s="211"/>
      <c r="D6535" s="211"/>
      <c r="E6535" s="211"/>
      <c r="F6535" s="211"/>
      <c r="G6535" s="211"/>
      <c r="H6535" s="211"/>
      <c r="I6535" s="211"/>
      <c r="J6535" s="211"/>
      <c r="K6535" s="211">
        <v>0.186</v>
      </c>
      <c r="L6535" s="211"/>
      <c r="M6535" s="211"/>
      <c r="N6535" s="211"/>
      <c r="O6535" s="211"/>
      <c r="P6535" s="211"/>
      <c r="Q6535" s="211"/>
    </row>
    <row r="6536" spans="1:17" x14ac:dyDescent="0.25">
      <c r="A6536" s="60" t="s">
        <v>2895</v>
      </c>
      <c r="B6536" s="60" t="s">
        <v>9815</v>
      </c>
      <c r="C6536" s="211"/>
      <c r="D6536" s="211"/>
      <c r="E6536" s="211">
        <v>8.9999999999999993E-3</v>
      </c>
      <c r="F6536" s="211"/>
      <c r="G6536" s="211"/>
      <c r="H6536" s="211">
        <v>3.6019999999999999</v>
      </c>
      <c r="I6536" s="211"/>
      <c r="J6536" s="211">
        <v>3.8029999999999999</v>
      </c>
      <c r="K6536" s="211"/>
      <c r="L6536" s="211"/>
      <c r="M6536" s="211">
        <v>1.7000000000000001E-2</v>
      </c>
      <c r="N6536" s="211"/>
      <c r="O6536" s="211"/>
      <c r="P6536" s="211"/>
      <c r="Q6536" s="211"/>
    </row>
    <row r="6537" spans="1:17" x14ac:dyDescent="0.25">
      <c r="A6537" s="60" t="s">
        <v>2790</v>
      </c>
      <c r="B6537" s="60" t="s">
        <v>9816</v>
      </c>
      <c r="C6537" s="211"/>
      <c r="D6537" s="211"/>
      <c r="E6537" s="211"/>
      <c r="F6537" s="211"/>
      <c r="G6537" s="211"/>
      <c r="H6537" s="211"/>
      <c r="I6537" s="211"/>
      <c r="J6537" s="211">
        <v>0.38</v>
      </c>
      <c r="K6537" s="211"/>
      <c r="L6537" s="211"/>
      <c r="M6537" s="211"/>
      <c r="N6537" s="211"/>
      <c r="O6537" s="211">
        <v>0.29499999999999998</v>
      </c>
      <c r="P6537" s="211">
        <v>0.3</v>
      </c>
      <c r="Q6537" s="211"/>
    </row>
    <row r="6538" spans="1:17" x14ac:dyDescent="0.25">
      <c r="A6538" s="60" t="s">
        <v>2359</v>
      </c>
      <c r="B6538" s="60" t="s">
        <v>9817</v>
      </c>
      <c r="C6538" s="211"/>
      <c r="D6538" s="211">
        <v>1.865</v>
      </c>
      <c r="E6538" s="211"/>
      <c r="F6538" s="211"/>
      <c r="G6538" s="211"/>
      <c r="H6538" s="211">
        <v>1.2E-2</v>
      </c>
      <c r="I6538" s="211">
        <v>153.28899999999999</v>
      </c>
      <c r="J6538" s="211">
        <v>4.3140000000000001</v>
      </c>
      <c r="K6538" s="211">
        <v>38.735999999999997</v>
      </c>
      <c r="L6538" s="211">
        <v>7.024</v>
      </c>
      <c r="M6538" s="211">
        <v>1.446</v>
      </c>
      <c r="N6538" s="211"/>
      <c r="O6538" s="211"/>
      <c r="P6538" s="211">
        <v>41.4</v>
      </c>
      <c r="Q6538" s="211"/>
    </row>
    <row r="6539" spans="1:17" x14ac:dyDescent="0.25">
      <c r="A6539" s="60" t="s">
        <v>2749</v>
      </c>
      <c r="B6539" s="60" t="s">
        <v>9818</v>
      </c>
      <c r="C6539" s="211"/>
      <c r="D6539" s="211"/>
      <c r="E6539" s="211"/>
      <c r="F6539" s="211"/>
      <c r="G6539" s="211"/>
      <c r="H6539" s="211"/>
      <c r="I6539" s="211"/>
      <c r="J6539" s="211">
        <v>4.0000000000000001E-3</v>
      </c>
      <c r="K6539" s="211"/>
      <c r="L6539" s="211"/>
      <c r="M6539" s="211"/>
      <c r="N6539" s="211"/>
      <c r="O6539" s="211"/>
      <c r="P6539" s="211"/>
      <c r="Q6539" s="211"/>
    </row>
    <row r="6540" spans="1:17" x14ac:dyDescent="0.25">
      <c r="A6540" s="60" t="s">
        <v>2590</v>
      </c>
      <c r="B6540" s="60" t="s">
        <v>9819</v>
      </c>
      <c r="C6540" s="211">
        <v>1.2999999999999999E-2</v>
      </c>
      <c r="D6540" s="211"/>
      <c r="E6540" s="211">
        <v>0.69399999999999995</v>
      </c>
      <c r="F6540" s="211">
        <v>2.3E-2</v>
      </c>
      <c r="G6540" s="211">
        <v>0.45600000000000002</v>
      </c>
      <c r="H6540" s="211"/>
      <c r="I6540" s="211">
        <v>0.34799999999999998</v>
      </c>
      <c r="J6540" s="211">
        <v>0.67200000000000004</v>
      </c>
      <c r="K6540" s="211">
        <v>0.57799999999999996</v>
      </c>
      <c r="L6540" s="211"/>
      <c r="M6540" s="211"/>
      <c r="N6540" s="211"/>
      <c r="O6540" s="211"/>
      <c r="P6540" s="211"/>
      <c r="Q6540" s="211"/>
    </row>
    <row r="6541" spans="1:17" x14ac:dyDescent="0.25">
      <c r="A6541" s="60" t="s">
        <v>3836</v>
      </c>
      <c r="B6541" s="60" t="s">
        <v>9821</v>
      </c>
      <c r="C6541" s="211"/>
      <c r="D6541" s="211"/>
      <c r="E6541" s="211"/>
      <c r="F6541" s="211"/>
      <c r="G6541" s="211"/>
      <c r="H6541" s="211"/>
      <c r="I6541" s="211"/>
      <c r="J6541" s="211">
        <v>0.79700000000000004</v>
      </c>
      <c r="K6541" s="211"/>
      <c r="L6541" s="211"/>
      <c r="M6541" s="211"/>
      <c r="N6541" s="211"/>
      <c r="O6541" s="211"/>
      <c r="P6541" s="211"/>
      <c r="Q6541" s="211"/>
    </row>
    <row r="6542" spans="1:17" x14ac:dyDescent="0.25">
      <c r="A6542" s="60" t="s">
        <v>3942</v>
      </c>
      <c r="B6542" s="60" t="s">
        <v>9822</v>
      </c>
      <c r="C6542" s="211"/>
      <c r="D6542" s="211"/>
      <c r="E6542" s="211"/>
      <c r="F6542" s="211"/>
      <c r="G6542" s="211"/>
      <c r="H6542" s="211"/>
      <c r="I6542" s="211"/>
      <c r="J6542" s="211"/>
      <c r="K6542" s="211"/>
      <c r="L6542" s="211"/>
      <c r="M6542" s="211"/>
      <c r="N6542" s="211"/>
      <c r="O6542" s="211">
        <v>13.176</v>
      </c>
      <c r="P6542" s="211"/>
      <c r="Q6542" s="211"/>
    </row>
    <row r="6543" spans="1:17" x14ac:dyDescent="0.25">
      <c r="A6543" s="60" t="s">
        <v>3748</v>
      </c>
      <c r="B6543" s="60" t="s">
        <v>9823</v>
      </c>
      <c r="C6543" s="211"/>
      <c r="D6543" s="211"/>
      <c r="E6543" s="211"/>
      <c r="F6543" s="211"/>
      <c r="G6543" s="211"/>
      <c r="H6543" s="211"/>
      <c r="I6543" s="211"/>
      <c r="J6543" s="211"/>
      <c r="K6543" s="211"/>
      <c r="L6543" s="211"/>
      <c r="M6543" s="211"/>
      <c r="N6543" s="211"/>
      <c r="O6543" s="211"/>
      <c r="P6543" s="211">
        <v>97.12</v>
      </c>
      <c r="Q6543" s="211"/>
    </row>
    <row r="6544" spans="1:17" x14ac:dyDescent="0.25">
      <c r="A6544" s="60" t="s">
        <v>3798</v>
      </c>
      <c r="B6544" s="60" t="s">
        <v>9824</v>
      </c>
      <c r="C6544" s="211"/>
      <c r="D6544" s="211"/>
      <c r="E6544" s="211"/>
      <c r="F6544" s="211"/>
      <c r="G6544" s="211"/>
      <c r="H6544" s="211"/>
      <c r="I6544" s="211">
        <v>40.893999999999998</v>
      </c>
      <c r="J6544" s="211"/>
      <c r="K6544" s="211"/>
      <c r="L6544" s="211"/>
      <c r="M6544" s="211"/>
      <c r="N6544" s="211"/>
      <c r="O6544" s="211"/>
      <c r="P6544" s="211"/>
      <c r="Q6544" s="211"/>
    </row>
    <row r="6545" spans="1:17" x14ac:dyDescent="0.25">
      <c r="A6545" s="60" t="s">
        <v>2915</v>
      </c>
      <c r="B6545" s="60" t="s">
        <v>9825</v>
      </c>
      <c r="C6545" s="211"/>
      <c r="D6545" s="211"/>
      <c r="E6545" s="211"/>
      <c r="F6545" s="211">
        <v>2.4089999999999998</v>
      </c>
      <c r="G6545" s="211"/>
      <c r="H6545" s="211"/>
      <c r="I6545" s="211"/>
      <c r="J6545" s="211">
        <v>4.4800000000000004</v>
      </c>
      <c r="K6545" s="211">
        <v>4.6749999999999998</v>
      </c>
      <c r="L6545" s="211"/>
      <c r="M6545" s="211"/>
      <c r="N6545" s="211"/>
      <c r="O6545" s="211"/>
      <c r="P6545" s="211"/>
      <c r="Q6545" s="211"/>
    </row>
    <row r="6546" spans="1:17" x14ac:dyDescent="0.25">
      <c r="A6546" s="60" t="s">
        <v>10782</v>
      </c>
      <c r="B6546" s="60" t="s">
        <v>10783</v>
      </c>
      <c r="C6546" s="211"/>
      <c r="D6546" s="211"/>
      <c r="E6546" s="211"/>
      <c r="F6546" s="211"/>
      <c r="G6546" s="211"/>
      <c r="H6546" s="211"/>
      <c r="I6546" s="211"/>
      <c r="J6546" s="211"/>
      <c r="K6546" s="211"/>
      <c r="L6546" s="211"/>
      <c r="M6546" s="211"/>
      <c r="N6546" s="211"/>
      <c r="O6546" s="211"/>
      <c r="P6546" s="211">
        <v>0.46</v>
      </c>
      <c r="Q6546" s="211"/>
    </row>
    <row r="6547" spans="1:17" x14ac:dyDescent="0.25">
      <c r="A6547" s="60" t="s">
        <v>5182</v>
      </c>
      <c r="B6547" s="60" t="s">
        <v>9829</v>
      </c>
      <c r="C6547" s="211"/>
      <c r="D6547" s="211"/>
      <c r="E6547" s="211">
        <v>0.13600000000000001</v>
      </c>
      <c r="F6547" s="211">
        <v>0.17599999999999999</v>
      </c>
      <c r="G6547" s="211">
        <v>0.308</v>
      </c>
      <c r="H6547" s="211"/>
      <c r="I6547" s="211">
        <v>0.5</v>
      </c>
      <c r="J6547" s="211"/>
      <c r="K6547" s="211"/>
      <c r="L6547" s="211"/>
      <c r="M6547" s="211"/>
      <c r="N6547" s="211">
        <v>6</v>
      </c>
      <c r="O6547" s="211"/>
      <c r="P6547" s="211"/>
      <c r="Q6547" s="211"/>
    </row>
    <row r="6548" spans="1:17" x14ac:dyDescent="0.25">
      <c r="A6548" s="60" t="s">
        <v>5183</v>
      </c>
      <c r="B6548" s="60" t="s">
        <v>9830</v>
      </c>
      <c r="C6548" s="211"/>
      <c r="D6548" s="211">
        <v>3.7999999999999999E-2</v>
      </c>
      <c r="E6548" s="211"/>
      <c r="F6548" s="211">
        <v>5.3999999999999999E-2</v>
      </c>
      <c r="G6548" s="211"/>
      <c r="H6548" s="211"/>
      <c r="I6548" s="211">
        <v>0.14799999999999999</v>
      </c>
      <c r="J6548" s="211"/>
      <c r="K6548" s="211"/>
      <c r="L6548" s="211"/>
      <c r="M6548" s="211"/>
      <c r="N6548" s="211"/>
      <c r="O6548" s="211"/>
      <c r="P6548" s="211"/>
      <c r="Q6548" s="211"/>
    </row>
    <row r="6549" spans="1:17" x14ac:dyDescent="0.25">
      <c r="A6549" s="60" t="s">
        <v>5164</v>
      </c>
      <c r="B6549" s="60" t="s">
        <v>9831</v>
      </c>
      <c r="C6549" s="211"/>
      <c r="D6549" s="211"/>
      <c r="E6549" s="211">
        <v>0.30299999999999999</v>
      </c>
      <c r="F6549" s="211">
        <v>0.57399999999999995</v>
      </c>
      <c r="G6549" s="211"/>
      <c r="H6549" s="211">
        <v>0.38200000000000001</v>
      </c>
      <c r="I6549" s="211">
        <v>0.57099999999999995</v>
      </c>
      <c r="J6549" s="211"/>
      <c r="K6549" s="211"/>
      <c r="L6549" s="211"/>
      <c r="M6549" s="211"/>
      <c r="N6549" s="211"/>
      <c r="O6549" s="211"/>
      <c r="P6549" s="211"/>
      <c r="Q6549" s="211"/>
    </row>
    <row r="6550" spans="1:17" x14ac:dyDescent="0.25">
      <c r="A6550" s="60" t="s">
        <v>5184</v>
      </c>
      <c r="B6550" s="60" t="s">
        <v>9832</v>
      </c>
      <c r="C6550" s="211"/>
      <c r="D6550" s="211">
        <v>5.1130000000000004</v>
      </c>
      <c r="E6550" s="211">
        <v>4.5999999999999999E-2</v>
      </c>
      <c r="F6550" s="211">
        <v>0.13600000000000001</v>
      </c>
      <c r="G6550" s="211">
        <v>5.26</v>
      </c>
      <c r="H6550" s="211"/>
      <c r="I6550" s="211"/>
      <c r="J6550" s="211"/>
      <c r="K6550" s="211"/>
      <c r="L6550" s="211"/>
      <c r="M6550" s="211"/>
      <c r="N6550" s="211"/>
      <c r="O6550" s="211"/>
      <c r="P6550" s="211"/>
      <c r="Q6550" s="211"/>
    </row>
    <row r="6551" spans="1:17" x14ac:dyDescent="0.25">
      <c r="A6551" s="60" t="s">
        <v>5165</v>
      </c>
      <c r="B6551" s="60" t="s">
        <v>9833</v>
      </c>
      <c r="C6551" s="211"/>
      <c r="D6551" s="211">
        <v>4.9109999999999996</v>
      </c>
      <c r="E6551" s="211">
        <v>3.6999999999999998E-2</v>
      </c>
      <c r="F6551" s="211"/>
      <c r="G6551" s="211">
        <v>1.1499999999999999</v>
      </c>
      <c r="H6551" s="211"/>
      <c r="I6551" s="211">
        <v>0.11799999999999999</v>
      </c>
      <c r="J6551" s="211"/>
      <c r="K6551" s="211"/>
      <c r="L6551" s="211"/>
      <c r="M6551" s="211"/>
      <c r="N6551" s="211"/>
      <c r="O6551" s="211"/>
      <c r="P6551" s="211"/>
      <c r="Q6551" s="211">
        <v>0.91</v>
      </c>
    </row>
    <row r="6552" spans="1:17" x14ac:dyDescent="0.25">
      <c r="A6552" s="60" t="s">
        <v>5166</v>
      </c>
      <c r="B6552" s="60" t="s">
        <v>9834</v>
      </c>
      <c r="C6552" s="211"/>
      <c r="D6552" s="211">
        <v>4.0000000000000001E-3</v>
      </c>
      <c r="E6552" s="211"/>
      <c r="F6552" s="211"/>
      <c r="G6552" s="211"/>
      <c r="H6552" s="211"/>
      <c r="I6552" s="211"/>
      <c r="J6552" s="211"/>
      <c r="K6552" s="211"/>
      <c r="L6552" s="211"/>
      <c r="M6552" s="211"/>
      <c r="N6552" s="211"/>
      <c r="O6552" s="211"/>
      <c r="P6552" s="211"/>
      <c r="Q6552" s="211"/>
    </row>
    <row r="6553" spans="1:17" x14ac:dyDescent="0.25">
      <c r="A6553" s="60" t="s">
        <v>10784</v>
      </c>
      <c r="B6553" s="60" t="s">
        <v>10785</v>
      </c>
      <c r="C6553" s="211"/>
      <c r="D6553" s="211"/>
      <c r="E6553" s="211"/>
      <c r="F6553" s="211"/>
      <c r="G6553" s="211"/>
      <c r="H6553" s="211"/>
      <c r="I6553" s="211">
        <v>0.57199999999999995</v>
      </c>
      <c r="J6553" s="211"/>
      <c r="K6553" s="211">
        <v>0.3</v>
      </c>
      <c r="L6553" s="211"/>
      <c r="M6553" s="211"/>
      <c r="N6553" s="211"/>
      <c r="O6553" s="211"/>
      <c r="P6553" s="211">
        <v>11.728999999999999</v>
      </c>
      <c r="Q6553" s="211">
        <v>5.78</v>
      </c>
    </row>
    <row r="6554" spans="1:17" x14ac:dyDescent="0.25">
      <c r="A6554" s="60" t="s">
        <v>5187</v>
      </c>
      <c r="B6554" s="60" t="s">
        <v>9840</v>
      </c>
      <c r="C6554" s="211"/>
      <c r="D6554" s="211"/>
      <c r="E6554" s="211"/>
      <c r="F6554" s="211">
        <v>10.862</v>
      </c>
      <c r="G6554" s="211"/>
      <c r="H6554" s="211"/>
      <c r="I6554" s="211"/>
      <c r="J6554" s="211"/>
      <c r="K6554" s="211"/>
      <c r="L6554" s="211"/>
      <c r="M6554" s="211"/>
      <c r="N6554" s="211"/>
      <c r="O6554" s="211"/>
      <c r="P6554" s="211"/>
      <c r="Q6554" s="211"/>
    </row>
    <row r="6555" spans="1:17" x14ac:dyDescent="0.25">
      <c r="A6555" s="60" t="s">
        <v>5170</v>
      </c>
      <c r="B6555" s="60" t="s">
        <v>9841</v>
      </c>
      <c r="C6555" s="211"/>
      <c r="D6555" s="211"/>
      <c r="E6555" s="211">
        <v>4.6369999999999996</v>
      </c>
      <c r="F6555" s="211">
        <v>1.0409999999999999</v>
      </c>
      <c r="G6555" s="211">
        <v>9.2449999999999992</v>
      </c>
      <c r="H6555" s="211"/>
      <c r="I6555" s="211"/>
      <c r="J6555" s="211">
        <v>16.742000000000001</v>
      </c>
      <c r="K6555" s="211"/>
      <c r="L6555" s="211"/>
      <c r="M6555" s="211"/>
      <c r="N6555" s="211"/>
      <c r="O6555" s="211"/>
      <c r="P6555" s="211"/>
      <c r="Q6555" s="211"/>
    </row>
    <row r="6556" spans="1:17" x14ac:dyDescent="0.25">
      <c r="A6556" s="60" t="s">
        <v>5172</v>
      </c>
      <c r="B6556" s="60" t="s">
        <v>9843</v>
      </c>
      <c r="C6556" s="211"/>
      <c r="D6556" s="211"/>
      <c r="E6556" s="211"/>
      <c r="F6556" s="211"/>
      <c r="G6556" s="211">
        <v>4.5919999999999996</v>
      </c>
      <c r="H6556" s="211"/>
      <c r="I6556" s="211"/>
      <c r="J6556" s="211"/>
      <c r="K6556" s="211">
        <v>1.9350000000000001</v>
      </c>
      <c r="L6556" s="211"/>
      <c r="M6556" s="211"/>
      <c r="N6556" s="211"/>
      <c r="O6556" s="211"/>
      <c r="P6556" s="211">
        <v>4.9800000000000004</v>
      </c>
      <c r="Q6556" s="211"/>
    </row>
    <row r="6557" spans="1:17" x14ac:dyDescent="0.25">
      <c r="A6557" s="60" t="s">
        <v>5173</v>
      </c>
      <c r="B6557" s="60" t="s">
        <v>9844</v>
      </c>
      <c r="C6557" s="211"/>
      <c r="D6557" s="211"/>
      <c r="E6557" s="211"/>
      <c r="F6557" s="211"/>
      <c r="G6557" s="211"/>
      <c r="H6557" s="211"/>
      <c r="I6557" s="211">
        <v>7.4999999999999997E-2</v>
      </c>
      <c r="J6557" s="211"/>
      <c r="K6557" s="211"/>
      <c r="L6557" s="211"/>
      <c r="M6557" s="211"/>
      <c r="N6557" s="211"/>
      <c r="O6557" s="211"/>
      <c r="P6557" s="211">
        <v>14.122</v>
      </c>
      <c r="Q6557" s="211">
        <v>34.54</v>
      </c>
    </row>
    <row r="6558" spans="1:17" x14ac:dyDescent="0.25">
      <c r="A6558" s="60" t="s">
        <v>5174</v>
      </c>
      <c r="B6558" s="60" t="s">
        <v>9845</v>
      </c>
      <c r="C6558" s="211"/>
      <c r="D6558" s="211"/>
      <c r="E6558" s="211"/>
      <c r="F6558" s="211"/>
      <c r="G6558" s="211"/>
      <c r="H6558" s="211"/>
      <c r="I6558" s="211">
        <v>5.3999999999999999E-2</v>
      </c>
      <c r="J6558" s="211"/>
      <c r="K6558" s="211"/>
      <c r="L6558" s="211"/>
      <c r="M6558" s="211">
        <v>0</v>
      </c>
      <c r="N6558" s="211"/>
      <c r="O6558" s="211"/>
      <c r="P6558" s="211"/>
      <c r="Q6558" s="211"/>
    </row>
    <row r="6559" spans="1:17" x14ac:dyDescent="0.25">
      <c r="A6559" s="60" t="s">
        <v>2720</v>
      </c>
      <c r="B6559" s="60" t="s">
        <v>9846</v>
      </c>
      <c r="C6559" s="211"/>
      <c r="D6559" s="211">
        <v>9.8000000000000004E-2</v>
      </c>
      <c r="E6559" s="211"/>
      <c r="F6559" s="211"/>
      <c r="G6559" s="211"/>
      <c r="H6559" s="211"/>
      <c r="I6559" s="211">
        <v>18.672999999999998</v>
      </c>
      <c r="J6559" s="211"/>
      <c r="K6559" s="211"/>
      <c r="L6559" s="211"/>
      <c r="M6559" s="211"/>
      <c r="N6559" s="211"/>
      <c r="O6559" s="211"/>
      <c r="P6559" s="211"/>
      <c r="Q6559" s="211"/>
    </row>
    <row r="6560" spans="1:17" x14ac:dyDescent="0.25">
      <c r="A6560" s="60" t="s">
        <v>1949</v>
      </c>
      <c r="B6560" s="60" t="s">
        <v>9847</v>
      </c>
      <c r="C6560" s="211"/>
      <c r="D6560" s="211"/>
      <c r="E6560" s="211"/>
      <c r="F6560" s="211"/>
      <c r="G6560" s="211"/>
      <c r="H6560" s="211"/>
      <c r="I6560" s="211">
        <v>7.6999999999999999E-2</v>
      </c>
      <c r="J6560" s="211"/>
      <c r="K6560" s="211"/>
      <c r="L6560" s="211"/>
      <c r="M6560" s="211">
        <v>5.8999999999999997E-2</v>
      </c>
      <c r="N6560" s="211"/>
      <c r="O6560" s="211"/>
      <c r="P6560" s="211"/>
      <c r="Q6560" s="211"/>
    </row>
    <row r="6561" spans="1:17" x14ac:dyDescent="0.25">
      <c r="A6561" s="60" t="s">
        <v>1450</v>
      </c>
      <c r="B6561" s="60" t="s">
        <v>9848</v>
      </c>
      <c r="C6561" s="211"/>
      <c r="D6561" s="211">
        <v>0.10199999999999999</v>
      </c>
      <c r="E6561" s="211">
        <v>0.309</v>
      </c>
      <c r="F6561" s="211"/>
      <c r="G6561" s="211">
        <v>0.83599999999999997</v>
      </c>
      <c r="H6561" s="211">
        <v>0.63400000000000001</v>
      </c>
      <c r="I6561" s="211"/>
      <c r="J6561" s="211">
        <v>5.8999999999999997E-2</v>
      </c>
      <c r="K6561" s="211"/>
      <c r="L6561" s="211">
        <v>0.21</v>
      </c>
      <c r="M6561" s="211">
        <v>1.9079999999999999</v>
      </c>
      <c r="N6561" s="211"/>
      <c r="O6561" s="211"/>
      <c r="P6561" s="211"/>
      <c r="Q6561" s="211"/>
    </row>
    <row r="6562" spans="1:17" x14ac:dyDescent="0.25">
      <c r="A6562" s="60" t="s">
        <v>2192</v>
      </c>
      <c r="B6562" s="60" t="s">
        <v>9849</v>
      </c>
      <c r="C6562" s="211"/>
      <c r="D6562" s="211"/>
      <c r="E6562" s="211">
        <v>0.52600000000000002</v>
      </c>
      <c r="F6562" s="211"/>
      <c r="G6562" s="211"/>
      <c r="H6562" s="211"/>
      <c r="I6562" s="211"/>
      <c r="J6562" s="211"/>
      <c r="K6562" s="211">
        <v>0.51800000000000002</v>
      </c>
      <c r="L6562" s="211">
        <v>1.357</v>
      </c>
      <c r="M6562" s="211"/>
      <c r="N6562" s="211"/>
      <c r="O6562" s="211"/>
      <c r="P6562" s="211"/>
      <c r="Q6562" s="211"/>
    </row>
    <row r="6563" spans="1:17" x14ac:dyDescent="0.25">
      <c r="A6563" s="60" t="s">
        <v>4589</v>
      </c>
      <c r="B6563" s="60" t="s">
        <v>9850</v>
      </c>
      <c r="C6563" s="211"/>
      <c r="D6563" s="211">
        <v>8.2840000000000007</v>
      </c>
      <c r="E6563" s="211">
        <v>0.53900000000000003</v>
      </c>
      <c r="F6563" s="211">
        <v>0.38900000000000001</v>
      </c>
      <c r="G6563" s="211"/>
      <c r="H6563" s="211"/>
      <c r="I6563" s="211"/>
      <c r="J6563" s="211"/>
      <c r="K6563" s="211"/>
      <c r="L6563" s="211"/>
      <c r="M6563" s="211"/>
      <c r="N6563" s="211"/>
      <c r="O6563" s="211"/>
      <c r="P6563" s="211"/>
      <c r="Q6563" s="211"/>
    </row>
    <row r="6564" spans="1:17" x14ac:dyDescent="0.25">
      <c r="A6564" s="60" t="s">
        <v>475</v>
      </c>
      <c r="B6564" s="60" t="s">
        <v>9851</v>
      </c>
      <c r="C6564" s="211"/>
      <c r="D6564" s="211">
        <v>2.323</v>
      </c>
      <c r="E6564" s="211">
        <v>6.5739999999999998</v>
      </c>
      <c r="F6564" s="211">
        <v>0.72899999999999998</v>
      </c>
      <c r="G6564" s="211">
        <v>8.0000000000000002E-3</v>
      </c>
      <c r="H6564" s="211">
        <v>0.08</v>
      </c>
      <c r="I6564" s="211">
        <v>0.107</v>
      </c>
      <c r="J6564" s="211">
        <v>0.95499999999999996</v>
      </c>
      <c r="K6564" s="211">
        <v>0.14000000000000001</v>
      </c>
      <c r="L6564" s="211">
        <v>11.474</v>
      </c>
      <c r="M6564" s="211"/>
      <c r="N6564" s="211"/>
      <c r="O6564" s="211"/>
      <c r="P6564" s="211">
        <v>3.18</v>
      </c>
      <c r="Q6564" s="211">
        <v>3.62</v>
      </c>
    </row>
    <row r="6565" spans="1:17" x14ac:dyDescent="0.25">
      <c r="A6565" s="60" t="s">
        <v>985</v>
      </c>
      <c r="B6565" s="60" t="s">
        <v>9852</v>
      </c>
      <c r="C6565" s="211"/>
      <c r="D6565" s="211">
        <v>0.32900000000000001</v>
      </c>
      <c r="E6565" s="211">
        <v>0.28899999999999998</v>
      </c>
      <c r="F6565" s="211">
        <v>0.32300000000000001</v>
      </c>
      <c r="G6565" s="211">
        <v>2.6040000000000001</v>
      </c>
      <c r="H6565" s="211"/>
      <c r="I6565" s="211">
        <v>7.0999999999999994E-2</v>
      </c>
      <c r="J6565" s="211">
        <v>1.8660000000000001</v>
      </c>
      <c r="K6565" s="211">
        <v>6.4480000000000004</v>
      </c>
      <c r="L6565" s="211">
        <v>1.177</v>
      </c>
      <c r="M6565" s="211">
        <v>2.9</v>
      </c>
      <c r="N6565" s="211"/>
      <c r="O6565" s="211">
        <v>0.75800000000000001</v>
      </c>
      <c r="P6565" s="211"/>
      <c r="Q6565" s="211"/>
    </row>
    <row r="6566" spans="1:17" x14ac:dyDescent="0.25">
      <c r="A6566" s="60" t="s">
        <v>1176</v>
      </c>
      <c r="B6566" s="60" t="s">
        <v>9853</v>
      </c>
      <c r="C6566" s="211"/>
      <c r="D6566" s="211">
        <v>1.532</v>
      </c>
      <c r="E6566" s="211">
        <v>0.14899999999999999</v>
      </c>
      <c r="F6566" s="211">
        <v>12.12</v>
      </c>
      <c r="G6566" s="211">
        <v>0.85</v>
      </c>
      <c r="H6566" s="211"/>
      <c r="I6566" s="211">
        <v>0.17399999999999999</v>
      </c>
      <c r="J6566" s="211">
        <v>0.93400000000000005</v>
      </c>
      <c r="K6566" s="211">
        <v>0.13400000000000001</v>
      </c>
      <c r="L6566" s="211">
        <v>0.58199999999999996</v>
      </c>
      <c r="M6566" s="211">
        <v>10.734</v>
      </c>
      <c r="N6566" s="211"/>
      <c r="O6566" s="211">
        <v>4.5380000000000003</v>
      </c>
      <c r="P6566" s="211">
        <v>2.3919999999999999</v>
      </c>
      <c r="Q6566" s="211"/>
    </row>
    <row r="6567" spans="1:17" x14ac:dyDescent="0.25">
      <c r="A6567" s="60" t="s">
        <v>1316</v>
      </c>
      <c r="B6567" s="60" t="s">
        <v>9854</v>
      </c>
      <c r="C6567" s="211">
        <v>1.6339999999999999</v>
      </c>
      <c r="D6567" s="211">
        <v>0.51800000000000002</v>
      </c>
      <c r="E6567" s="211"/>
      <c r="F6567" s="211">
        <v>1.4390000000000001</v>
      </c>
      <c r="G6567" s="211">
        <v>0.42599999999999999</v>
      </c>
      <c r="H6567" s="211">
        <v>0.17399999999999999</v>
      </c>
      <c r="I6567" s="211">
        <v>0.45100000000000001</v>
      </c>
      <c r="J6567" s="211"/>
      <c r="K6567" s="211">
        <v>0.39</v>
      </c>
      <c r="L6567" s="211">
        <v>4.5629999999999997</v>
      </c>
      <c r="M6567" s="211"/>
      <c r="N6567" s="211"/>
      <c r="O6567" s="211"/>
      <c r="P6567" s="211">
        <v>1.22</v>
      </c>
      <c r="Q6567" s="211">
        <v>0.27</v>
      </c>
    </row>
    <row r="6568" spans="1:17" x14ac:dyDescent="0.25">
      <c r="A6568" s="60" t="s">
        <v>336</v>
      </c>
      <c r="B6568" s="60" t="s">
        <v>9855</v>
      </c>
      <c r="C6568" s="211">
        <v>0.33600000000000002</v>
      </c>
      <c r="D6568" s="211">
        <v>7.67</v>
      </c>
      <c r="E6568" s="211">
        <v>5.641</v>
      </c>
      <c r="F6568" s="211">
        <v>5.657</v>
      </c>
      <c r="G6568" s="211">
        <v>0.42199999999999999</v>
      </c>
      <c r="H6568" s="211">
        <v>10.897</v>
      </c>
      <c r="I6568" s="211">
        <v>1.2529999999999999</v>
      </c>
      <c r="J6568" s="211">
        <v>14.795999999999999</v>
      </c>
      <c r="K6568" s="211">
        <v>3.0289999999999999</v>
      </c>
      <c r="L6568" s="211">
        <v>3.234</v>
      </c>
      <c r="M6568" s="211">
        <v>2.4489999999999998</v>
      </c>
      <c r="N6568" s="211"/>
      <c r="O6568" s="211">
        <v>2.2480000000000002</v>
      </c>
      <c r="P6568" s="211">
        <v>1.67</v>
      </c>
      <c r="Q6568" s="211">
        <v>36.25</v>
      </c>
    </row>
    <row r="6569" spans="1:17" x14ac:dyDescent="0.25">
      <c r="A6569" s="60" t="s">
        <v>53</v>
      </c>
      <c r="B6569" s="60" t="s">
        <v>9856</v>
      </c>
      <c r="C6569" s="211"/>
      <c r="D6569" s="211">
        <v>1.3460000000000001</v>
      </c>
      <c r="E6569" s="211"/>
      <c r="F6569" s="211"/>
      <c r="G6569" s="211"/>
      <c r="H6569" s="211">
        <v>3.3000000000000002E-2</v>
      </c>
      <c r="I6569" s="211">
        <v>0.42199999999999999</v>
      </c>
      <c r="J6569" s="211">
        <v>1.05</v>
      </c>
      <c r="K6569" s="211">
        <v>1.5189999999999999</v>
      </c>
      <c r="L6569" s="211"/>
      <c r="M6569" s="211"/>
      <c r="N6569" s="211"/>
      <c r="O6569" s="211"/>
      <c r="P6569" s="211"/>
      <c r="Q6569" s="211"/>
    </row>
    <row r="6570" spans="1:17" x14ac:dyDescent="0.25">
      <c r="A6570" s="60" t="s">
        <v>2545</v>
      </c>
      <c r="B6570" s="60" t="s">
        <v>9857</v>
      </c>
      <c r="C6570" s="211"/>
      <c r="D6570" s="211">
        <v>0.224</v>
      </c>
      <c r="E6570" s="211"/>
      <c r="F6570" s="211"/>
      <c r="G6570" s="211"/>
      <c r="H6570" s="211"/>
      <c r="I6570" s="211"/>
      <c r="J6570" s="211"/>
      <c r="K6570" s="211"/>
      <c r="L6570" s="211"/>
      <c r="M6570" s="211"/>
      <c r="N6570" s="211"/>
      <c r="O6570" s="211"/>
      <c r="P6570" s="211"/>
      <c r="Q6570" s="211">
        <v>0.32</v>
      </c>
    </row>
    <row r="6571" spans="1:17" x14ac:dyDescent="0.25">
      <c r="A6571" s="60" t="s">
        <v>1050</v>
      </c>
      <c r="B6571" s="60" t="s">
        <v>9858</v>
      </c>
      <c r="C6571" s="211">
        <v>5.9480000000000004</v>
      </c>
      <c r="D6571" s="211">
        <v>3.718</v>
      </c>
      <c r="E6571" s="211">
        <v>0.121</v>
      </c>
      <c r="F6571" s="211">
        <v>10.215</v>
      </c>
      <c r="G6571" s="211">
        <v>1.399</v>
      </c>
      <c r="H6571" s="211">
        <v>2.17</v>
      </c>
      <c r="I6571" s="211">
        <v>0.94</v>
      </c>
      <c r="J6571" s="211">
        <v>1.1259999999999999</v>
      </c>
      <c r="K6571" s="211">
        <v>6.2309999999999999</v>
      </c>
      <c r="L6571" s="211">
        <v>7.5960000000000001</v>
      </c>
      <c r="M6571" s="211">
        <v>0.73</v>
      </c>
      <c r="N6571" s="211">
        <v>2</v>
      </c>
      <c r="O6571" s="211">
        <v>1.6850000000000001</v>
      </c>
      <c r="P6571" s="211">
        <v>1.206</v>
      </c>
      <c r="Q6571" s="211">
        <v>1.01</v>
      </c>
    </row>
    <row r="6572" spans="1:17" x14ac:dyDescent="0.25">
      <c r="A6572" s="60" t="s">
        <v>1073</v>
      </c>
      <c r="B6572" s="60" t="s">
        <v>9859</v>
      </c>
      <c r="C6572" s="211">
        <v>0.56599999999999995</v>
      </c>
      <c r="D6572" s="211">
        <v>1.988</v>
      </c>
      <c r="E6572" s="211">
        <v>1.101</v>
      </c>
      <c r="F6572" s="211">
        <v>219.92</v>
      </c>
      <c r="G6572" s="211">
        <v>80.878</v>
      </c>
      <c r="H6572" s="211">
        <v>0.114</v>
      </c>
      <c r="I6572" s="211">
        <v>0.57699999999999996</v>
      </c>
      <c r="J6572" s="211">
        <v>1.2150000000000001</v>
      </c>
      <c r="K6572" s="211">
        <v>4.5140000000000002</v>
      </c>
      <c r="L6572" s="211">
        <v>12.726000000000001</v>
      </c>
      <c r="M6572" s="211">
        <v>1.899</v>
      </c>
      <c r="N6572" s="211">
        <v>1</v>
      </c>
      <c r="O6572" s="211"/>
      <c r="P6572" s="211">
        <v>19.5</v>
      </c>
      <c r="Q6572" s="211">
        <v>13.93</v>
      </c>
    </row>
    <row r="6573" spans="1:17" x14ac:dyDescent="0.25">
      <c r="A6573" s="60" t="s">
        <v>410</v>
      </c>
      <c r="B6573" s="60" t="s">
        <v>9860</v>
      </c>
      <c r="C6573" s="211">
        <v>0.84499999999999997</v>
      </c>
      <c r="D6573" s="211">
        <v>4.8259999999999996</v>
      </c>
      <c r="E6573" s="211">
        <v>5.2969999999999997</v>
      </c>
      <c r="F6573" s="211">
        <v>15.734</v>
      </c>
      <c r="G6573" s="211">
        <v>24.175999999999998</v>
      </c>
      <c r="H6573" s="211">
        <v>15.09</v>
      </c>
      <c r="I6573" s="211">
        <v>15.849</v>
      </c>
      <c r="J6573" s="211">
        <v>1.7190000000000001</v>
      </c>
      <c r="K6573" s="211">
        <v>34.906999999999996</v>
      </c>
      <c r="L6573" s="211">
        <v>12.356999999999999</v>
      </c>
      <c r="M6573" s="211">
        <v>0</v>
      </c>
      <c r="N6573" s="211"/>
      <c r="O6573" s="211"/>
      <c r="P6573" s="211">
        <v>78.656000000000006</v>
      </c>
      <c r="Q6573" s="211">
        <v>1.1499999999999999</v>
      </c>
    </row>
    <row r="6574" spans="1:17" x14ac:dyDescent="0.25">
      <c r="A6574" s="60" t="s">
        <v>494</v>
      </c>
      <c r="B6574" s="60" t="s">
        <v>9861</v>
      </c>
      <c r="C6574" s="211">
        <v>1.4179999999999999</v>
      </c>
      <c r="D6574" s="211">
        <v>26.114000000000001</v>
      </c>
      <c r="E6574" s="211">
        <v>0.70399999999999996</v>
      </c>
      <c r="F6574" s="211">
        <v>362.43900000000002</v>
      </c>
      <c r="G6574" s="211">
        <v>11.544</v>
      </c>
      <c r="H6574" s="211">
        <v>1.355</v>
      </c>
      <c r="I6574" s="211">
        <v>11.441000000000001</v>
      </c>
      <c r="J6574" s="211">
        <v>3.3140000000000001</v>
      </c>
      <c r="K6574" s="211">
        <v>16.055</v>
      </c>
      <c r="L6574" s="211">
        <v>2.1930000000000001</v>
      </c>
      <c r="M6574" s="211">
        <v>3.0619999999999998</v>
      </c>
      <c r="N6574" s="211">
        <v>5</v>
      </c>
      <c r="O6574" s="211">
        <v>3.831</v>
      </c>
      <c r="P6574" s="211">
        <v>2.67</v>
      </c>
      <c r="Q6574" s="211">
        <v>0.15</v>
      </c>
    </row>
    <row r="6575" spans="1:17" x14ac:dyDescent="0.25">
      <c r="A6575" s="60" t="s">
        <v>937</v>
      </c>
      <c r="B6575" s="60" t="s">
        <v>9862</v>
      </c>
      <c r="C6575" s="211">
        <v>0.105</v>
      </c>
      <c r="D6575" s="211">
        <v>3.173</v>
      </c>
      <c r="E6575" s="211">
        <v>2.1549999999999998</v>
      </c>
      <c r="F6575" s="211">
        <v>5.0960000000000001</v>
      </c>
      <c r="G6575" s="211">
        <v>1.8</v>
      </c>
      <c r="H6575" s="211"/>
      <c r="I6575" s="211">
        <v>0.90200000000000002</v>
      </c>
      <c r="J6575" s="211">
        <v>1.347</v>
      </c>
      <c r="K6575" s="211">
        <v>1.208</v>
      </c>
      <c r="L6575" s="211">
        <v>1.8480000000000001</v>
      </c>
      <c r="M6575" s="211">
        <v>0</v>
      </c>
      <c r="N6575" s="211">
        <v>1</v>
      </c>
      <c r="O6575" s="211">
        <v>4.327</v>
      </c>
      <c r="P6575" s="211">
        <v>0.45</v>
      </c>
      <c r="Q6575" s="211">
        <v>6.04</v>
      </c>
    </row>
    <row r="6576" spans="1:17" x14ac:dyDescent="0.25">
      <c r="A6576" s="60" t="s">
        <v>417</v>
      </c>
      <c r="B6576" s="60" t="s">
        <v>9863</v>
      </c>
      <c r="C6576" s="211">
        <v>2.5000000000000001E-2</v>
      </c>
      <c r="D6576" s="211">
        <v>45.055</v>
      </c>
      <c r="E6576" s="211">
        <v>4.3920000000000003</v>
      </c>
      <c r="F6576" s="211">
        <v>25.718</v>
      </c>
      <c r="G6576" s="211">
        <v>3.476</v>
      </c>
      <c r="H6576" s="211">
        <v>1.819</v>
      </c>
      <c r="I6576" s="211">
        <v>12.074</v>
      </c>
      <c r="J6576" s="211">
        <v>1.7170000000000001</v>
      </c>
      <c r="K6576" s="211">
        <v>5.2619999999999996</v>
      </c>
      <c r="L6576" s="211">
        <v>7.1520000000000001</v>
      </c>
      <c r="M6576" s="211">
        <v>2.7370000000000001</v>
      </c>
      <c r="N6576" s="211">
        <v>1</v>
      </c>
      <c r="O6576" s="211">
        <v>10.637</v>
      </c>
      <c r="P6576" s="211">
        <v>3.3820000000000001</v>
      </c>
      <c r="Q6576" s="211">
        <v>3.12</v>
      </c>
    </row>
    <row r="6577" spans="1:17" x14ac:dyDescent="0.25">
      <c r="A6577" s="60" t="s">
        <v>226</v>
      </c>
      <c r="B6577" s="60" t="s">
        <v>9864</v>
      </c>
      <c r="C6577" s="211">
        <v>36.491</v>
      </c>
      <c r="D6577" s="211">
        <v>71.11</v>
      </c>
      <c r="E6577" s="211">
        <v>19.024000000000001</v>
      </c>
      <c r="F6577" s="211">
        <v>60.845999999999997</v>
      </c>
      <c r="G6577" s="211">
        <v>21.658000000000001</v>
      </c>
      <c r="H6577" s="211">
        <v>19.818000000000001</v>
      </c>
      <c r="I6577" s="211">
        <v>24.798999999999999</v>
      </c>
      <c r="J6577" s="211">
        <v>9.4489999999999998</v>
      </c>
      <c r="K6577" s="211">
        <v>37.673999999999999</v>
      </c>
      <c r="L6577" s="211">
        <v>30.26</v>
      </c>
      <c r="M6577" s="211">
        <v>46.82</v>
      </c>
      <c r="N6577" s="211">
        <v>76</v>
      </c>
      <c r="O6577" s="211">
        <v>59.911999999999999</v>
      </c>
      <c r="P6577" s="211">
        <v>279.74299999999999</v>
      </c>
      <c r="Q6577" s="211">
        <v>38.1</v>
      </c>
    </row>
    <row r="6578" spans="1:17" x14ac:dyDescent="0.25">
      <c r="A6578" s="60" t="s">
        <v>719</v>
      </c>
      <c r="B6578" s="60" t="s">
        <v>9865</v>
      </c>
      <c r="C6578" s="211"/>
      <c r="D6578" s="211">
        <v>958.88900000000001</v>
      </c>
      <c r="E6578" s="211">
        <v>3.456</v>
      </c>
      <c r="F6578" s="211">
        <v>6.3360000000000003</v>
      </c>
      <c r="G6578" s="211">
        <v>2.3740000000000001</v>
      </c>
      <c r="H6578" s="211">
        <v>0.44800000000000001</v>
      </c>
      <c r="I6578" s="211">
        <v>0.52100000000000002</v>
      </c>
      <c r="J6578" s="211">
        <v>1.2669999999999999</v>
      </c>
      <c r="K6578" s="211">
        <v>2.17</v>
      </c>
      <c r="L6578" s="211">
        <v>9.7509999999999994</v>
      </c>
      <c r="M6578" s="211">
        <v>29.805</v>
      </c>
      <c r="N6578" s="211"/>
      <c r="O6578" s="211">
        <v>0.01</v>
      </c>
      <c r="P6578" s="211">
        <v>0.37</v>
      </c>
      <c r="Q6578" s="211">
        <v>481.96</v>
      </c>
    </row>
    <row r="6579" spans="1:17" x14ac:dyDescent="0.25">
      <c r="A6579" s="60" t="s">
        <v>4680</v>
      </c>
      <c r="B6579" s="60" t="s">
        <v>9866</v>
      </c>
      <c r="C6579" s="211"/>
      <c r="D6579" s="211">
        <v>2.1</v>
      </c>
      <c r="E6579" s="211">
        <v>7.9610000000000003</v>
      </c>
      <c r="F6579" s="211">
        <v>4.923</v>
      </c>
      <c r="G6579" s="211">
        <v>8.6630000000000003</v>
      </c>
      <c r="H6579" s="211">
        <v>1.3640000000000001</v>
      </c>
      <c r="I6579" s="211">
        <v>0.215</v>
      </c>
      <c r="J6579" s="211">
        <v>5.548</v>
      </c>
      <c r="K6579" s="211">
        <v>6.0720000000000001</v>
      </c>
      <c r="L6579" s="211">
        <v>3.75</v>
      </c>
      <c r="M6579" s="211"/>
      <c r="N6579" s="211"/>
      <c r="O6579" s="211"/>
      <c r="P6579" s="211">
        <v>0.05</v>
      </c>
      <c r="Q6579" s="211">
        <v>290.92</v>
      </c>
    </row>
    <row r="6580" spans="1:17" x14ac:dyDescent="0.25">
      <c r="A6580" s="60" t="s">
        <v>846</v>
      </c>
      <c r="B6580" s="60" t="s">
        <v>9867</v>
      </c>
      <c r="C6580" s="211">
        <v>1.496</v>
      </c>
      <c r="D6580" s="211">
        <v>0.42799999999999999</v>
      </c>
      <c r="E6580" s="211">
        <v>1.2490000000000001</v>
      </c>
      <c r="F6580" s="211">
        <v>0.54100000000000004</v>
      </c>
      <c r="G6580" s="211">
        <v>4.3999999999999997E-2</v>
      </c>
      <c r="H6580" s="211">
        <v>0.16500000000000001</v>
      </c>
      <c r="I6580" s="211">
        <v>1.6830000000000001</v>
      </c>
      <c r="J6580" s="211">
        <v>0.95699999999999996</v>
      </c>
      <c r="K6580" s="211">
        <v>1.7000000000000001E-2</v>
      </c>
      <c r="L6580" s="211">
        <v>1.323</v>
      </c>
      <c r="M6580" s="211">
        <v>1.3839999999999999</v>
      </c>
      <c r="N6580" s="211"/>
      <c r="O6580" s="211"/>
      <c r="P6580" s="211">
        <v>0.77400000000000002</v>
      </c>
      <c r="Q6580" s="211">
        <v>1.52</v>
      </c>
    </row>
    <row r="6581" spans="1:17" x14ac:dyDescent="0.25">
      <c r="A6581" s="60" t="s">
        <v>408</v>
      </c>
      <c r="B6581" s="60" t="s">
        <v>9868</v>
      </c>
      <c r="C6581" s="211"/>
      <c r="D6581" s="211">
        <v>2.8000000000000001E-2</v>
      </c>
      <c r="E6581" s="211"/>
      <c r="F6581" s="211">
        <v>1.579</v>
      </c>
      <c r="G6581" s="211"/>
      <c r="H6581" s="211">
        <v>0.9</v>
      </c>
      <c r="I6581" s="211">
        <v>0.10199999999999999</v>
      </c>
      <c r="J6581" s="211">
        <v>5.5620000000000003</v>
      </c>
      <c r="K6581" s="211"/>
      <c r="L6581" s="211"/>
      <c r="M6581" s="211"/>
      <c r="N6581" s="211"/>
      <c r="O6581" s="211"/>
      <c r="P6581" s="211"/>
      <c r="Q6581" s="211"/>
    </row>
    <row r="6582" spans="1:17" x14ac:dyDescent="0.25">
      <c r="A6582" s="60" t="s">
        <v>1598</v>
      </c>
      <c r="B6582" s="60" t="s">
        <v>9869</v>
      </c>
      <c r="C6582" s="211"/>
      <c r="D6582" s="211"/>
      <c r="E6582" s="211">
        <v>0.63900000000000001</v>
      </c>
      <c r="F6582" s="211">
        <v>0.182</v>
      </c>
      <c r="G6582" s="211">
        <v>3.4000000000000002E-2</v>
      </c>
      <c r="H6582" s="211">
        <v>4.0000000000000001E-3</v>
      </c>
      <c r="I6582" s="211">
        <v>1.7000000000000001E-2</v>
      </c>
      <c r="J6582" s="211"/>
      <c r="K6582" s="211">
        <v>8.6999999999999994E-2</v>
      </c>
      <c r="L6582" s="211"/>
      <c r="M6582" s="211">
        <v>0.215</v>
      </c>
      <c r="N6582" s="211"/>
      <c r="O6582" s="211"/>
      <c r="P6582" s="211"/>
      <c r="Q6582" s="211"/>
    </row>
    <row r="6583" spans="1:17" x14ac:dyDescent="0.25">
      <c r="A6583" s="60" t="s">
        <v>592</v>
      </c>
      <c r="B6583" s="60" t="s">
        <v>9870</v>
      </c>
      <c r="C6583" s="211"/>
      <c r="D6583" s="211">
        <v>5.6970000000000001</v>
      </c>
      <c r="E6583" s="211">
        <v>4.7E-2</v>
      </c>
      <c r="F6583" s="211">
        <v>7.9269999999999996</v>
      </c>
      <c r="G6583" s="211">
        <v>0.153</v>
      </c>
      <c r="H6583" s="211">
        <v>1.956</v>
      </c>
      <c r="I6583" s="211">
        <v>105.824</v>
      </c>
      <c r="J6583" s="211">
        <v>1.046</v>
      </c>
      <c r="K6583" s="211">
        <v>2.6019999999999999</v>
      </c>
      <c r="L6583" s="211">
        <v>4.3230000000000004</v>
      </c>
      <c r="M6583" s="211"/>
      <c r="N6583" s="211">
        <v>3</v>
      </c>
      <c r="O6583" s="211"/>
      <c r="P6583" s="211">
        <v>24.39</v>
      </c>
      <c r="Q6583" s="211"/>
    </row>
    <row r="6584" spans="1:17" x14ac:dyDescent="0.25">
      <c r="A6584" s="60" t="s">
        <v>2685</v>
      </c>
      <c r="B6584" s="60" t="s">
        <v>9871</v>
      </c>
      <c r="C6584" s="211"/>
      <c r="D6584" s="211"/>
      <c r="E6584" s="211">
        <v>1.758</v>
      </c>
      <c r="F6584" s="211">
        <v>2.0499999999999998</v>
      </c>
      <c r="G6584" s="211">
        <v>0.69099999999999995</v>
      </c>
      <c r="H6584" s="211"/>
      <c r="I6584" s="211">
        <v>0.30299999999999999</v>
      </c>
      <c r="J6584" s="211"/>
      <c r="K6584" s="211"/>
      <c r="L6584" s="211"/>
      <c r="M6584" s="211"/>
      <c r="N6584" s="211"/>
      <c r="O6584" s="211"/>
      <c r="P6584" s="211">
        <v>0.3</v>
      </c>
      <c r="Q6584" s="211"/>
    </row>
    <row r="6585" spans="1:17" x14ac:dyDescent="0.25">
      <c r="A6585" s="60" t="s">
        <v>386</v>
      </c>
      <c r="B6585" s="60" t="s">
        <v>9872</v>
      </c>
      <c r="C6585" s="211"/>
      <c r="D6585" s="211">
        <v>31.670999999999999</v>
      </c>
      <c r="E6585" s="211">
        <v>3.153</v>
      </c>
      <c r="F6585" s="211">
        <v>0.249</v>
      </c>
      <c r="G6585" s="211">
        <v>2.5999999999999999E-2</v>
      </c>
      <c r="H6585" s="211"/>
      <c r="I6585" s="211">
        <v>0.155</v>
      </c>
      <c r="J6585" s="211">
        <v>0.40600000000000003</v>
      </c>
      <c r="K6585" s="211">
        <v>3.4950000000000001</v>
      </c>
      <c r="L6585" s="211">
        <v>0.81899999999999995</v>
      </c>
      <c r="M6585" s="211">
        <v>8.5000000000000006E-2</v>
      </c>
      <c r="N6585" s="211"/>
      <c r="O6585" s="211">
        <v>0.45700000000000002</v>
      </c>
      <c r="P6585" s="211">
        <v>1.4E-2</v>
      </c>
      <c r="Q6585" s="211">
        <v>1.58</v>
      </c>
    </row>
    <row r="6586" spans="1:17" x14ac:dyDescent="0.25">
      <c r="A6586" s="60" t="s">
        <v>722</v>
      </c>
      <c r="B6586" s="60" t="s">
        <v>9873</v>
      </c>
      <c r="C6586" s="211">
        <v>0.60899999999999999</v>
      </c>
      <c r="D6586" s="211">
        <v>1.958</v>
      </c>
      <c r="E6586" s="211">
        <v>1.5880000000000001</v>
      </c>
      <c r="F6586" s="211">
        <v>0.498</v>
      </c>
      <c r="G6586" s="211">
        <v>0.158</v>
      </c>
      <c r="H6586" s="211">
        <v>46.536999999999999</v>
      </c>
      <c r="I6586" s="211">
        <v>25.178000000000001</v>
      </c>
      <c r="J6586" s="211">
        <v>113.401</v>
      </c>
      <c r="K6586" s="211">
        <v>268.39</v>
      </c>
      <c r="L6586" s="211">
        <v>53.308</v>
      </c>
      <c r="M6586" s="211">
        <v>31.998999999999999</v>
      </c>
      <c r="N6586" s="211">
        <v>4</v>
      </c>
      <c r="O6586" s="211">
        <v>6.633</v>
      </c>
      <c r="P6586" s="211">
        <v>211.81899999999999</v>
      </c>
      <c r="Q6586" s="211">
        <v>74.53</v>
      </c>
    </row>
    <row r="6587" spans="1:17" x14ac:dyDescent="0.25">
      <c r="A6587" s="60" t="s">
        <v>1916</v>
      </c>
      <c r="B6587" s="60" t="s">
        <v>9874</v>
      </c>
      <c r="C6587" s="211">
        <v>1.7999999999999999E-2</v>
      </c>
      <c r="D6587" s="211">
        <v>16.992000000000001</v>
      </c>
      <c r="E6587" s="211">
        <v>1.46</v>
      </c>
      <c r="F6587" s="211">
        <v>1.466</v>
      </c>
      <c r="G6587" s="211">
        <v>35.058999999999997</v>
      </c>
      <c r="H6587" s="211">
        <v>0.28199999999999997</v>
      </c>
      <c r="I6587" s="211">
        <v>0.32900000000000001</v>
      </c>
      <c r="J6587" s="211">
        <v>2.7E-2</v>
      </c>
      <c r="K6587" s="211">
        <v>1.131</v>
      </c>
      <c r="L6587" s="211">
        <v>39.287999999999997</v>
      </c>
      <c r="M6587" s="211">
        <v>0.32</v>
      </c>
      <c r="N6587" s="211">
        <v>185</v>
      </c>
      <c r="O6587" s="211"/>
      <c r="P6587" s="211">
        <v>0.02</v>
      </c>
      <c r="Q6587" s="211"/>
    </row>
    <row r="6588" spans="1:17" x14ac:dyDescent="0.25">
      <c r="A6588" s="60" t="s">
        <v>263</v>
      </c>
      <c r="B6588" s="60" t="s">
        <v>9876</v>
      </c>
      <c r="C6588" s="211">
        <v>6.44</v>
      </c>
      <c r="D6588" s="211">
        <v>2.411</v>
      </c>
      <c r="E6588" s="211">
        <v>1.2210000000000001</v>
      </c>
      <c r="F6588" s="211">
        <v>18.603000000000002</v>
      </c>
      <c r="G6588" s="211">
        <v>188.38800000000001</v>
      </c>
      <c r="H6588" s="211">
        <v>1.0760000000000001</v>
      </c>
      <c r="I6588" s="211">
        <v>85.808999999999997</v>
      </c>
      <c r="J6588" s="211">
        <v>0.85499999999999998</v>
      </c>
      <c r="K6588" s="211">
        <v>247.24700000000001</v>
      </c>
      <c r="L6588" s="211">
        <v>81.968000000000004</v>
      </c>
      <c r="M6588" s="211">
        <v>6.5000000000000002E-2</v>
      </c>
      <c r="N6588" s="211">
        <v>14</v>
      </c>
      <c r="O6588" s="211">
        <v>1.873</v>
      </c>
      <c r="P6588" s="211">
        <v>1951.249</v>
      </c>
      <c r="Q6588" s="211">
        <v>19.690000000000001</v>
      </c>
    </row>
    <row r="6589" spans="1:17" x14ac:dyDescent="0.25">
      <c r="A6589" s="60" t="s">
        <v>1594</v>
      </c>
      <c r="B6589" s="60" t="s">
        <v>9877</v>
      </c>
      <c r="C6589" s="211"/>
      <c r="D6589" s="211">
        <v>15.455</v>
      </c>
      <c r="E6589" s="211">
        <v>0.11600000000000001</v>
      </c>
      <c r="F6589" s="211"/>
      <c r="G6589" s="211">
        <v>0.93100000000000005</v>
      </c>
      <c r="H6589" s="211"/>
      <c r="I6589" s="211">
        <v>0.16300000000000001</v>
      </c>
      <c r="J6589" s="211">
        <v>2.3759999999999999</v>
      </c>
      <c r="K6589" s="211"/>
      <c r="L6589" s="211">
        <v>0.97799999999999998</v>
      </c>
      <c r="M6589" s="211">
        <v>0.11</v>
      </c>
      <c r="N6589" s="211"/>
      <c r="O6589" s="211"/>
      <c r="P6589" s="211"/>
      <c r="Q6589" s="211"/>
    </row>
    <row r="6590" spans="1:17" x14ac:dyDescent="0.25">
      <c r="A6590" s="60" t="s">
        <v>906</v>
      </c>
      <c r="B6590" s="60" t="s">
        <v>9878</v>
      </c>
      <c r="C6590" s="211">
        <v>0.16200000000000001</v>
      </c>
      <c r="D6590" s="211">
        <v>5.431</v>
      </c>
      <c r="E6590" s="211">
        <v>4.391</v>
      </c>
      <c r="F6590" s="211">
        <v>2.1230000000000002</v>
      </c>
      <c r="G6590" s="211">
        <v>15.12</v>
      </c>
      <c r="H6590" s="211">
        <v>0.66900000000000004</v>
      </c>
      <c r="I6590" s="211">
        <v>1.3280000000000001</v>
      </c>
      <c r="J6590" s="211">
        <v>9.9979999999999993</v>
      </c>
      <c r="K6590" s="211"/>
      <c r="L6590" s="211"/>
      <c r="M6590" s="211"/>
      <c r="N6590" s="211"/>
      <c r="O6590" s="211"/>
      <c r="P6590" s="211"/>
      <c r="Q6590" s="211"/>
    </row>
    <row r="6591" spans="1:17" x14ac:dyDescent="0.25">
      <c r="A6591" s="60" t="s">
        <v>3024</v>
      </c>
      <c r="B6591" s="60" t="s">
        <v>9879</v>
      </c>
      <c r="C6591" s="211">
        <v>128.05199999999999</v>
      </c>
      <c r="D6591" s="211"/>
      <c r="E6591" s="211"/>
      <c r="F6591" s="211">
        <v>0.152</v>
      </c>
      <c r="G6591" s="211"/>
      <c r="H6591" s="211"/>
      <c r="I6591" s="211"/>
      <c r="J6591" s="211">
        <v>3.0000000000000001E-3</v>
      </c>
      <c r="K6591" s="211"/>
      <c r="L6591" s="211"/>
      <c r="M6591" s="211">
        <v>5.7000000000000002E-2</v>
      </c>
      <c r="N6591" s="211"/>
      <c r="O6591" s="211"/>
      <c r="P6591" s="211"/>
      <c r="Q6591" s="211"/>
    </row>
    <row r="6592" spans="1:17" x14ac:dyDescent="0.25">
      <c r="A6592" s="60" t="s">
        <v>2951</v>
      </c>
      <c r="B6592" s="60" t="s">
        <v>9880</v>
      </c>
      <c r="C6592" s="211"/>
      <c r="D6592" s="211"/>
      <c r="E6592" s="211">
        <v>0.39100000000000001</v>
      </c>
      <c r="F6592" s="211"/>
      <c r="G6592" s="211"/>
      <c r="H6592" s="211"/>
      <c r="I6592" s="211">
        <v>8.9999999999999993E-3</v>
      </c>
      <c r="J6592" s="211"/>
      <c r="K6592" s="211"/>
      <c r="L6592" s="211">
        <v>0.246</v>
      </c>
      <c r="M6592" s="211"/>
      <c r="N6592" s="211"/>
      <c r="O6592" s="211"/>
      <c r="P6592" s="211"/>
      <c r="Q6592" s="211"/>
    </row>
    <row r="6593" spans="1:17" x14ac:dyDescent="0.25">
      <c r="A6593" s="60" t="s">
        <v>1458</v>
      </c>
      <c r="B6593" s="60" t="s">
        <v>9881</v>
      </c>
      <c r="C6593" s="211"/>
      <c r="D6593" s="211">
        <v>6.6000000000000003E-2</v>
      </c>
      <c r="E6593" s="211">
        <v>14.569000000000001</v>
      </c>
      <c r="F6593" s="211">
        <v>1.022</v>
      </c>
      <c r="G6593" s="211"/>
      <c r="H6593" s="211"/>
      <c r="I6593" s="211">
        <v>0.42099999999999999</v>
      </c>
      <c r="J6593" s="211">
        <v>1.5209999999999999</v>
      </c>
      <c r="K6593" s="211">
        <v>6.3259999999999996</v>
      </c>
      <c r="L6593" s="211">
        <v>4.3479999999999999</v>
      </c>
      <c r="M6593" s="211"/>
      <c r="N6593" s="211"/>
      <c r="O6593" s="211">
        <v>6.58</v>
      </c>
      <c r="P6593" s="211">
        <v>28.373000000000001</v>
      </c>
      <c r="Q6593" s="211">
        <v>20.68</v>
      </c>
    </row>
    <row r="6594" spans="1:17" x14ac:dyDescent="0.25">
      <c r="A6594" s="60" t="s">
        <v>207</v>
      </c>
      <c r="B6594" s="60" t="s">
        <v>9882</v>
      </c>
      <c r="C6594" s="211">
        <v>10.285</v>
      </c>
      <c r="D6594" s="211">
        <v>137.203</v>
      </c>
      <c r="E6594" s="211">
        <v>506.06299999999999</v>
      </c>
      <c r="F6594" s="211">
        <v>644.91899999999998</v>
      </c>
      <c r="G6594" s="211">
        <v>122.91800000000001</v>
      </c>
      <c r="H6594" s="211">
        <v>192.423</v>
      </c>
      <c r="I6594" s="211">
        <v>702.40700000000004</v>
      </c>
      <c r="J6594" s="211">
        <v>249.46899999999999</v>
      </c>
      <c r="K6594" s="211">
        <v>5615.1750000000002</v>
      </c>
      <c r="L6594" s="211">
        <v>1975.6569999999999</v>
      </c>
      <c r="M6594" s="211">
        <v>2.6760000000000002</v>
      </c>
      <c r="N6594" s="211">
        <v>702</v>
      </c>
      <c r="O6594" s="211">
        <v>1330.7260000000001</v>
      </c>
      <c r="P6594" s="211">
        <v>373.73</v>
      </c>
      <c r="Q6594" s="211">
        <v>291.41000000000003</v>
      </c>
    </row>
    <row r="6595" spans="1:17" x14ac:dyDescent="0.25">
      <c r="A6595" s="60" t="s">
        <v>4636</v>
      </c>
      <c r="B6595" s="60" t="s">
        <v>9883</v>
      </c>
      <c r="C6595" s="211"/>
      <c r="D6595" s="211"/>
      <c r="E6595" s="211">
        <v>0.183</v>
      </c>
      <c r="F6595" s="211"/>
      <c r="G6595" s="211"/>
      <c r="H6595" s="211"/>
      <c r="I6595" s="211"/>
      <c r="J6595" s="211"/>
      <c r="K6595" s="211"/>
      <c r="L6595" s="211">
        <v>0.85199999999999998</v>
      </c>
      <c r="M6595" s="211"/>
      <c r="N6595" s="211"/>
      <c r="O6595" s="211"/>
      <c r="P6595" s="211"/>
      <c r="Q6595" s="211"/>
    </row>
    <row r="6596" spans="1:17" x14ac:dyDescent="0.25">
      <c r="A6596" s="60" t="s">
        <v>4493</v>
      </c>
      <c r="B6596" s="60" t="s">
        <v>9884</v>
      </c>
      <c r="C6596" s="211"/>
      <c r="D6596" s="211"/>
      <c r="E6596" s="211"/>
      <c r="F6596" s="211"/>
      <c r="G6596" s="211"/>
      <c r="H6596" s="211"/>
      <c r="I6596" s="211">
        <v>0.77100000000000002</v>
      </c>
      <c r="J6596" s="211">
        <v>0.109</v>
      </c>
      <c r="K6596" s="211"/>
      <c r="L6596" s="211"/>
      <c r="M6596" s="211"/>
      <c r="N6596" s="211"/>
      <c r="O6596" s="211"/>
      <c r="P6596" s="211"/>
      <c r="Q6596" s="211"/>
    </row>
    <row r="6597" spans="1:17" x14ac:dyDescent="0.25">
      <c r="A6597" s="60" t="s">
        <v>4242</v>
      </c>
      <c r="B6597" s="60" t="s">
        <v>9886</v>
      </c>
      <c r="C6597" s="211"/>
      <c r="D6597" s="211"/>
      <c r="E6597" s="211"/>
      <c r="F6597" s="211"/>
      <c r="G6597" s="211"/>
      <c r="H6597" s="211">
        <v>1.681</v>
      </c>
      <c r="I6597" s="211">
        <v>0.127</v>
      </c>
      <c r="J6597" s="211"/>
      <c r="K6597" s="211"/>
      <c r="L6597" s="211">
        <v>0.16900000000000001</v>
      </c>
      <c r="M6597" s="211"/>
      <c r="N6597" s="211"/>
      <c r="O6597" s="211"/>
      <c r="P6597" s="211"/>
      <c r="Q6597" s="211"/>
    </row>
    <row r="6598" spans="1:17" x14ac:dyDescent="0.25">
      <c r="A6598" s="60" t="s">
        <v>4769</v>
      </c>
      <c r="B6598" s="60" t="s">
        <v>9887</v>
      </c>
      <c r="C6598" s="211"/>
      <c r="D6598" s="211"/>
      <c r="E6598" s="211"/>
      <c r="F6598" s="211">
        <v>0.38</v>
      </c>
      <c r="G6598" s="211"/>
      <c r="H6598" s="211"/>
      <c r="I6598" s="211"/>
      <c r="J6598" s="211"/>
      <c r="K6598" s="211"/>
      <c r="L6598" s="211"/>
      <c r="M6598" s="211"/>
      <c r="N6598" s="211"/>
      <c r="O6598" s="211"/>
      <c r="P6598" s="211"/>
      <c r="Q6598" s="211"/>
    </row>
    <row r="6599" spans="1:17" x14ac:dyDescent="0.25">
      <c r="A6599" s="60" t="s">
        <v>4746</v>
      </c>
      <c r="B6599" s="60" t="s">
        <v>9889</v>
      </c>
      <c r="C6599" s="211"/>
      <c r="D6599" s="211"/>
      <c r="E6599" s="211">
        <v>0.24199999999999999</v>
      </c>
      <c r="F6599" s="211"/>
      <c r="G6599" s="211"/>
      <c r="H6599" s="211"/>
      <c r="I6599" s="211"/>
      <c r="J6599" s="211"/>
      <c r="K6599" s="211"/>
      <c r="L6599" s="211"/>
      <c r="M6599" s="211"/>
      <c r="N6599" s="211"/>
      <c r="O6599" s="211"/>
      <c r="P6599" s="211"/>
      <c r="Q6599" s="211"/>
    </row>
    <row r="6600" spans="1:17" x14ac:dyDescent="0.25">
      <c r="A6600" s="60" t="s">
        <v>4770</v>
      </c>
      <c r="B6600" s="60" t="s">
        <v>9891</v>
      </c>
      <c r="C6600" s="211">
        <v>8.5999999999999993E-2</v>
      </c>
      <c r="D6600" s="211"/>
      <c r="E6600" s="211"/>
      <c r="F6600" s="211"/>
      <c r="G6600" s="211"/>
      <c r="H6600" s="211">
        <v>6.2E-2</v>
      </c>
      <c r="I6600" s="211"/>
      <c r="J6600" s="211"/>
      <c r="K6600" s="211"/>
      <c r="L6600" s="211"/>
      <c r="M6600" s="211"/>
      <c r="N6600" s="211"/>
      <c r="O6600" s="211"/>
      <c r="P6600" s="211"/>
      <c r="Q6600" s="211"/>
    </row>
    <row r="6601" spans="1:17" x14ac:dyDescent="0.25">
      <c r="A6601" s="60" t="s">
        <v>4683</v>
      </c>
      <c r="B6601" s="60" t="s">
        <v>9893</v>
      </c>
      <c r="C6601" s="211"/>
      <c r="D6601" s="211"/>
      <c r="E6601" s="211"/>
      <c r="F6601" s="211"/>
      <c r="G6601" s="211">
        <v>2.5999999999999999E-2</v>
      </c>
      <c r="H6601" s="211"/>
      <c r="I6601" s="211"/>
      <c r="J6601" s="211"/>
      <c r="K6601" s="211"/>
      <c r="L6601" s="211"/>
      <c r="M6601" s="211"/>
      <c r="N6601" s="211"/>
      <c r="O6601" s="211"/>
      <c r="P6601" s="211"/>
      <c r="Q6601" s="211"/>
    </row>
    <row r="6602" spans="1:17" x14ac:dyDescent="0.25">
      <c r="A6602" s="60" t="s">
        <v>4560</v>
      </c>
      <c r="B6602" s="60" t="s">
        <v>9896</v>
      </c>
      <c r="C6602" s="211">
        <v>640.13499999999999</v>
      </c>
      <c r="D6602" s="211">
        <v>1.0999999999999999E-2</v>
      </c>
      <c r="E6602" s="211"/>
      <c r="F6602" s="211"/>
      <c r="G6602" s="211">
        <v>0.94199999999999995</v>
      </c>
      <c r="H6602" s="211"/>
      <c r="I6602" s="211">
        <v>8.9999999999999993E-3</v>
      </c>
      <c r="J6602" s="211">
        <v>9.4E-2</v>
      </c>
      <c r="K6602" s="211">
        <v>0.16700000000000001</v>
      </c>
      <c r="L6602" s="211">
        <v>0.14199999999999999</v>
      </c>
      <c r="M6602" s="211"/>
      <c r="N6602" s="211"/>
      <c r="O6602" s="211"/>
      <c r="P6602" s="211">
        <v>0.02</v>
      </c>
      <c r="Q6602" s="211">
        <v>1.21</v>
      </c>
    </row>
    <row r="6603" spans="1:17" x14ac:dyDescent="0.25">
      <c r="A6603" s="60" t="s">
        <v>4244</v>
      </c>
      <c r="B6603" s="60" t="s">
        <v>9897</v>
      </c>
      <c r="C6603" s="211"/>
      <c r="D6603" s="211"/>
      <c r="E6603" s="211"/>
      <c r="F6603" s="211">
        <v>6.6000000000000003E-2</v>
      </c>
      <c r="G6603" s="211"/>
      <c r="H6603" s="211"/>
      <c r="I6603" s="211">
        <v>1.2190000000000001</v>
      </c>
      <c r="J6603" s="211"/>
      <c r="K6603" s="211">
        <v>0.60199999999999998</v>
      </c>
      <c r="L6603" s="211"/>
      <c r="M6603" s="211"/>
      <c r="N6603" s="211"/>
      <c r="O6603" s="211"/>
      <c r="P6603" s="211"/>
      <c r="Q6603" s="211"/>
    </row>
    <row r="6604" spans="1:17" x14ac:dyDescent="0.25">
      <c r="A6604" s="60" t="s">
        <v>2221</v>
      </c>
      <c r="B6604" s="60" t="s">
        <v>9898</v>
      </c>
      <c r="C6604" s="211"/>
      <c r="D6604" s="211"/>
      <c r="E6604" s="211"/>
      <c r="F6604" s="211">
        <v>0.79600000000000004</v>
      </c>
      <c r="G6604" s="211"/>
      <c r="H6604" s="211"/>
      <c r="I6604" s="211"/>
      <c r="J6604" s="211"/>
      <c r="K6604" s="211">
        <v>2.2759999999999998</v>
      </c>
      <c r="L6604" s="211"/>
      <c r="M6604" s="211"/>
      <c r="N6604" s="211"/>
      <c r="O6604" s="211"/>
      <c r="P6604" s="211"/>
      <c r="Q6604" s="211"/>
    </row>
    <row r="6605" spans="1:17" x14ac:dyDescent="0.25">
      <c r="A6605" s="60" t="s">
        <v>1127</v>
      </c>
      <c r="B6605" s="60" t="s">
        <v>9899</v>
      </c>
      <c r="C6605" s="211"/>
      <c r="D6605" s="211"/>
      <c r="E6605" s="211"/>
      <c r="F6605" s="211">
        <v>0.113</v>
      </c>
      <c r="G6605" s="211"/>
      <c r="H6605" s="211"/>
      <c r="I6605" s="211"/>
      <c r="J6605" s="211"/>
      <c r="K6605" s="211">
        <v>2.8959999999999999</v>
      </c>
      <c r="L6605" s="211"/>
      <c r="M6605" s="211"/>
      <c r="N6605" s="211">
        <v>11</v>
      </c>
      <c r="O6605" s="211"/>
      <c r="P6605" s="211"/>
      <c r="Q6605" s="211"/>
    </row>
    <row r="6606" spans="1:17" x14ac:dyDescent="0.25">
      <c r="A6606" s="60" t="s">
        <v>3062</v>
      </c>
      <c r="B6606" s="60" t="s">
        <v>9900</v>
      </c>
      <c r="C6606" s="211"/>
      <c r="D6606" s="211"/>
      <c r="E6606" s="211"/>
      <c r="F6606" s="211">
        <v>8.9999999999999993E-3</v>
      </c>
      <c r="G6606" s="211">
        <v>4.3999999999999997E-2</v>
      </c>
      <c r="H6606" s="211"/>
      <c r="I6606" s="211">
        <v>1E-3</v>
      </c>
      <c r="J6606" s="211">
        <v>5.0000000000000001E-3</v>
      </c>
      <c r="K6606" s="211"/>
      <c r="L6606" s="211"/>
      <c r="M6606" s="211"/>
      <c r="N6606" s="211"/>
      <c r="O6606" s="211"/>
      <c r="P6606" s="211"/>
      <c r="Q6606" s="211"/>
    </row>
    <row r="6607" spans="1:17" x14ac:dyDescent="0.25">
      <c r="A6607" s="60" t="s">
        <v>1451</v>
      </c>
      <c r="B6607" s="60" t="s">
        <v>9901</v>
      </c>
      <c r="C6607" s="211"/>
      <c r="D6607" s="211"/>
      <c r="E6607" s="211"/>
      <c r="F6607" s="211"/>
      <c r="G6607" s="211">
        <v>10.557</v>
      </c>
      <c r="H6607" s="211"/>
      <c r="I6607" s="211"/>
      <c r="J6607" s="211">
        <v>6.0999999999999999E-2</v>
      </c>
      <c r="K6607" s="211">
        <v>2.9449999999999998</v>
      </c>
      <c r="L6607" s="211">
        <v>0.111</v>
      </c>
      <c r="M6607" s="211"/>
      <c r="N6607" s="211"/>
      <c r="O6607" s="211">
        <v>0.98499999999999999</v>
      </c>
      <c r="P6607" s="211">
        <v>7.5650000000000004</v>
      </c>
      <c r="Q6607" s="211"/>
    </row>
    <row r="6608" spans="1:17" x14ac:dyDescent="0.25">
      <c r="A6608" s="60" t="s">
        <v>2019</v>
      </c>
      <c r="B6608" s="60" t="s">
        <v>9902</v>
      </c>
      <c r="C6608" s="211"/>
      <c r="D6608" s="211"/>
      <c r="E6608" s="211"/>
      <c r="F6608" s="211"/>
      <c r="G6608" s="211"/>
      <c r="H6608" s="211">
        <v>1.972</v>
      </c>
      <c r="I6608" s="211">
        <v>0.19500000000000001</v>
      </c>
      <c r="J6608" s="211"/>
      <c r="K6608" s="211"/>
      <c r="L6608" s="211">
        <v>6.2850000000000001</v>
      </c>
      <c r="M6608" s="211">
        <v>5.8280000000000003</v>
      </c>
      <c r="N6608" s="211"/>
      <c r="O6608" s="211"/>
      <c r="P6608" s="211"/>
      <c r="Q6608" s="211"/>
    </row>
    <row r="6609" spans="1:17" x14ac:dyDescent="0.25">
      <c r="A6609" s="60" t="s">
        <v>2204</v>
      </c>
      <c r="B6609" s="60" t="s">
        <v>9903</v>
      </c>
      <c r="C6609" s="211"/>
      <c r="D6609" s="211">
        <v>8.0709999999999997</v>
      </c>
      <c r="E6609" s="211">
        <v>0.23</v>
      </c>
      <c r="F6609" s="211">
        <v>2.9000000000000001E-2</v>
      </c>
      <c r="G6609" s="211">
        <v>60.738</v>
      </c>
      <c r="H6609" s="211">
        <v>4.6079999999999997</v>
      </c>
      <c r="I6609" s="211">
        <v>7.7560000000000002</v>
      </c>
      <c r="J6609" s="211">
        <v>11.654</v>
      </c>
      <c r="K6609" s="211">
        <v>13.757999999999999</v>
      </c>
      <c r="L6609" s="211"/>
      <c r="M6609" s="211"/>
      <c r="N6609" s="211">
        <v>15</v>
      </c>
      <c r="O6609" s="211"/>
      <c r="P6609" s="211"/>
      <c r="Q6609" s="211">
        <v>0.1</v>
      </c>
    </row>
    <row r="6610" spans="1:17" x14ac:dyDescent="0.25">
      <c r="A6610" s="60" t="s">
        <v>4095</v>
      </c>
      <c r="B6610" s="60" t="s">
        <v>9905</v>
      </c>
      <c r="C6610" s="211"/>
      <c r="D6610" s="211"/>
      <c r="E6610" s="211"/>
      <c r="F6610" s="211"/>
      <c r="G6610" s="211"/>
      <c r="H6610" s="211"/>
      <c r="I6610" s="211"/>
      <c r="J6610" s="211"/>
      <c r="K6610" s="211"/>
      <c r="L6610" s="211"/>
      <c r="M6610" s="211"/>
      <c r="N6610" s="211"/>
      <c r="O6610" s="211"/>
      <c r="P6610" s="211">
        <v>0.01</v>
      </c>
      <c r="Q6610" s="211"/>
    </row>
    <row r="6611" spans="1:17" x14ac:dyDescent="0.25">
      <c r="A6611" s="60" t="s">
        <v>2708</v>
      </c>
      <c r="B6611" s="60" t="s">
        <v>9906</v>
      </c>
      <c r="C6611" s="211"/>
      <c r="D6611" s="211"/>
      <c r="E6611" s="211"/>
      <c r="F6611" s="211">
        <v>4.1000000000000002E-2</v>
      </c>
      <c r="G6611" s="211"/>
      <c r="H6611" s="211"/>
      <c r="I6611" s="211"/>
      <c r="J6611" s="211"/>
      <c r="K6611" s="211"/>
      <c r="L6611" s="211">
        <v>8.7240000000000002</v>
      </c>
      <c r="M6611" s="211">
        <v>0.98299999999999998</v>
      </c>
      <c r="N6611" s="211"/>
      <c r="O6611" s="211"/>
      <c r="P6611" s="211"/>
      <c r="Q6611" s="211"/>
    </row>
    <row r="6612" spans="1:17" x14ac:dyDescent="0.25">
      <c r="A6612" s="60" t="s">
        <v>1056</v>
      </c>
      <c r="B6612" s="60" t="s">
        <v>9908</v>
      </c>
      <c r="C6612" s="211"/>
      <c r="D6612" s="211">
        <v>0.221</v>
      </c>
      <c r="E6612" s="211"/>
      <c r="F6612" s="211">
        <v>0.34200000000000003</v>
      </c>
      <c r="G6612" s="211"/>
      <c r="H6612" s="211"/>
      <c r="I6612" s="211">
        <v>0.45100000000000001</v>
      </c>
      <c r="J6612" s="211">
        <v>8.423</v>
      </c>
      <c r="K6612" s="211"/>
      <c r="L6612" s="211">
        <v>79.926000000000002</v>
      </c>
      <c r="M6612" s="211"/>
      <c r="N6612" s="211"/>
      <c r="O6612" s="211">
        <v>7.8380000000000001</v>
      </c>
      <c r="P6612" s="211">
        <v>0.01</v>
      </c>
      <c r="Q6612" s="211"/>
    </row>
    <row r="6613" spans="1:17" x14ac:dyDescent="0.25">
      <c r="A6613" s="60" t="s">
        <v>2536</v>
      </c>
      <c r="B6613" s="60" t="s">
        <v>9909</v>
      </c>
      <c r="C6613" s="211"/>
      <c r="D6613" s="211"/>
      <c r="E6613" s="211"/>
      <c r="F6613" s="211"/>
      <c r="G6613" s="211"/>
      <c r="H6613" s="211"/>
      <c r="I6613" s="211">
        <v>0.746</v>
      </c>
      <c r="J6613" s="211"/>
      <c r="K6613" s="211"/>
      <c r="L6613" s="211">
        <v>2.3E-2</v>
      </c>
      <c r="M6613" s="211"/>
      <c r="N6613" s="211"/>
      <c r="O6613" s="211"/>
      <c r="P6613" s="211"/>
      <c r="Q6613" s="211"/>
    </row>
    <row r="6614" spans="1:17" x14ac:dyDescent="0.25">
      <c r="A6614" s="60" t="s">
        <v>2776</v>
      </c>
      <c r="B6614" s="60" t="s">
        <v>9910</v>
      </c>
      <c r="C6614" s="211"/>
      <c r="D6614" s="211"/>
      <c r="E6614" s="211"/>
      <c r="F6614" s="211"/>
      <c r="G6614" s="211"/>
      <c r="H6614" s="211"/>
      <c r="I6614" s="211"/>
      <c r="J6614" s="211"/>
      <c r="K6614" s="211"/>
      <c r="L6614" s="211"/>
      <c r="M6614" s="211"/>
      <c r="N6614" s="211"/>
      <c r="O6614" s="211"/>
      <c r="P6614" s="211">
        <v>2.25</v>
      </c>
      <c r="Q6614" s="211"/>
    </row>
    <row r="6615" spans="1:17" x14ac:dyDescent="0.25">
      <c r="A6615" s="60" t="s">
        <v>2554</v>
      </c>
      <c r="B6615" s="60" t="s">
        <v>9911</v>
      </c>
      <c r="C6615" s="211"/>
      <c r="D6615" s="211">
        <v>8.9999999999999993E-3</v>
      </c>
      <c r="E6615" s="211"/>
      <c r="F6615" s="211"/>
      <c r="G6615" s="211"/>
      <c r="H6615" s="211"/>
      <c r="I6615" s="211"/>
      <c r="J6615" s="211">
        <v>5.5E-2</v>
      </c>
      <c r="K6615" s="211"/>
      <c r="L6615" s="211">
        <v>9.5000000000000001E-2</v>
      </c>
      <c r="M6615" s="211"/>
      <c r="N6615" s="211"/>
      <c r="O6615" s="211"/>
      <c r="P6615" s="211">
        <v>6.78</v>
      </c>
      <c r="Q6615" s="211">
        <v>13.83</v>
      </c>
    </row>
    <row r="6616" spans="1:17" x14ac:dyDescent="0.25">
      <c r="A6616" s="60" t="s">
        <v>3245</v>
      </c>
      <c r="B6616" s="60" t="s">
        <v>9914</v>
      </c>
      <c r="C6616" s="211"/>
      <c r="D6616" s="211"/>
      <c r="E6616" s="211"/>
      <c r="F6616" s="211"/>
      <c r="G6616" s="211"/>
      <c r="H6616" s="211"/>
      <c r="I6616" s="211">
        <v>5.0000000000000001E-3</v>
      </c>
      <c r="J6616" s="211"/>
      <c r="K6616" s="211"/>
      <c r="L6616" s="211">
        <v>2.84</v>
      </c>
      <c r="M6616" s="211"/>
      <c r="N6616" s="211"/>
      <c r="O6616" s="211"/>
      <c r="P6616" s="211"/>
      <c r="Q6616" s="211"/>
    </row>
    <row r="6617" spans="1:17" x14ac:dyDescent="0.25">
      <c r="A6617" s="60" t="s">
        <v>3342</v>
      </c>
      <c r="B6617" s="60" t="s">
        <v>9915</v>
      </c>
      <c r="C6617" s="211"/>
      <c r="D6617" s="211"/>
      <c r="E6617" s="211"/>
      <c r="F6617" s="211"/>
      <c r="G6617" s="211"/>
      <c r="H6617" s="211">
        <v>1.2090000000000001</v>
      </c>
      <c r="I6617" s="211"/>
      <c r="J6617" s="211"/>
      <c r="K6617" s="211"/>
      <c r="L6617" s="211"/>
      <c r="M6617" s="211"/>
      <c r="N6617" s="211"/>
      <c r="O6617" s="211"/>
      <c r="P6617" s="211"/>
      <c r="Q6617" s="211"/>
    </row>
    <row r="6618" spans="1:17" x14ac:dyDescent="0.25">
      <c r="A6618" s="60" t="s">
        <v>1848</v>
      </c>
      <c r="B6618" s="60" t="s">
        <v>9916</v>
      </c>
      <c r="C6618" s="211"/>
      <c r="D6618" s="211">
        <v>4.0000000000000001E-3</v>
      </c>
      <c r="E6618" s="211"/>
      <c r="F6618" s="211"/>
      <c r="G6618" s="211"/>
      <c r="H6618" s="211"/>
      <c r="I6618" s="211"/>
      <c r="J6618" s="211"/>
      <c r="K6618" s="211"/>
      <c r="L6618" s="211"/>
      <c r="M6618" s="211"/>
      <c r="N6618" s="211">
        <v>1</v>
      </c>
      <c r="O6618" s="211"/>
      <c r="P6618" s="211"/>
      <c r="Q6618" s="211">
        <v>1.55</v>
      </c>
    </row>
    <row r="6619" spans="1:17" x14ac:dyDescent="0.25">
      <c r="A6619" s="60" t="s">
        <v>2214</v>
      </c>
      <c r="B6619" s="60" t="s">
        <v>9917</v>
      </c>
      <c r="C6619" s="211"/>
      <c r="D6619" s="211"/>
      <c r="E6619" s="211"/>
      <c r="F6619" s="211"/>
      <c r="G6619" s="211">
        <v>7.6999999999999999E-2</v>
      </c>
      <c r="H6619" s="211"/>
      <c r="I6619" s="211">
        <v>0.73299999999999998</v>
      </c>
      <c r="J6619" s="211"/>
      <c r="K6619" s="211"/>
      <c r="L6619" s="211">
        <v>1.331</v>
      </c>
      <c r="M6619" s="211"/>
      <c r="N6619" s="211"/>
      <c r="O6619" s="211"/>
      <c r="P6619" s="211"/>
      <c r="Q6619" s="211"/>
    </row>
    <row r="6620" spans="1:17" x14ac:dyDescent="0.25">
      <c r="A6620" s="60" t="s">
        <v>3702</v>
      </c>
      <c r="B6620" s="60" t="s">
        <v>9918</v>
      </c>
      <c r="C6620" s="211"/>
      <c r="D6620" s="211"/>
      <c r="E6620" s="211"/>
      <c r="F6620" s="211"/>
      <c r="G6620" s="211"/>
      <c r="H6620" s="211">
        <v>9.2999999999999999E-2</v>
      </c>
      <c r="I6620" s="211"/>
      <c r="J6620" s="211"/>
      <c r="K6620" s="211"/>
      <c r="L6620" s="211"/>
      <c r="M6620" s="211"/>
      <c r="N6620" s="211"/>
      <c r="O6620" s="211"/>
      <c r="P6620" s="211"/>
      <c r="Q6620" s="211"/>
    </row>
    <row r="6621" spans="1:17" x14ac:dyDescent="0.25">
      <c r="A6621" s="60" t="s">
        <v>798</v>
      </c>
      <c r="B6621" s="60" t="s">
        <v>9919</v>
      </c>
      <c r="C6621" s="211"/>
      <c r="D6621" s="211">
        <v>0.98</v>
      </c>
      <c r="E6621" s="211">
        <v>0.11899999999999999</v>
      </c>
      <c r="F6621" s="211">
        <v>0.433</v>
      </c>
      <c r="G6621" s="211"/>
      <c r="H6621" s="211">
        <v>1.1579999999999999</v>
      </c>
      <c r="I6621" s="211"/>
      <c r="J6621" s="211"/>
      <c r="K6621" s="211"/>
      <c r="L6621" s="211"/>
      <c r="M6621" s="211"/>
      <c r="N6621" s="211"/>
      <c r="O6621" s="211">
        <v>15.173999999999999</v>
      </c>
      <c r="P6621" s="211">
        <v>0.60799999999999998</v>
      </c>
      <c r="Q6621" s="211">
        <v>0.05</v>
      </c>
    </row>
    <row r="6622" spans="1:17" x14ac:dyDescent="0.25">
      <c r="A6622" s="60" t="s">
        <v>968</v>
      </c>
      <c r="B6622" s="60" t="s">
        <v>9920</v>
      </c>
      <c r="C6622" s="211"/>
      <c r="D6622" s="211">
        <v>14.632999999999999</v>
      </c>
      <c r="E6622" s="211"/>
      <c r="F6622" s="211"/>
      <c r="G6622" s="211"/>
      <c r="H6622" s="211"/>
      <c r="I6622" s="211">
        <v>36.97</v>
      </c>
      <c r="J6622" s="211">
        <v>3.3000000000000002E-2</v>
      </c>
      <c r="K6622" s="211">
        <v>1.409</v>
      </c>
      <c r="L6622" s="211">
        <v>2.7890000000000001</v>
      </c>
      <c r="M6622" s="211"/>
      <c r="N6622" s="211">
        <v>26</v>
      </c>
      <c r="O6622" s="211">
        <v>1.0580000000000001</v>
      </c>
      <c r="P6622" s="211"/>
      <c r="Q6622" s="211"/>
    </row>
    <row r="6623" spans="1:17" x14ac:dyDescent="0.25">
      <c r="A6623" s="60" t="s">
        <v>3017</v>
      </c>
      <c r="B6623" s="60" t="s">
        <v>9921</v>
      </c>
      <c r="C6623" s="211"/>
      <c r="D6623" s="211">
        <v>0.105</v>
      </c>
      <c r="E6623" s="211"/>
      <c r="F6623" s="211"/>
      <c r="G6623" s="211"/>
      <c r="H6623" s="211">
        <v>0.54200000000000004</v>
      </c>
      <c r="I6623" s="211">
        <v>0.13600000000000001</v>
      </c>
      <c r="J6623" s="211"/>
      <c r="K6623" s="211">
        <v>2.3E-2</v>
      </c>
      <c r="L6623" s="211"/>
      <c r="M6623" s="211"/>
      <c r="N6623" s="211"/>
      <c r="O6623" s="211"/>
      <c r="P6623" s="211"/>
      <c r="Q6623" s="211"/>
    </row>
    <row r="6624" spans="1:17" x14ac:dyDescent="0.25">
      <c r="A6624" s="60" t="s">
        <v>3124</v>
      </c>
      <c r="B6624" s="60" t="s">
        <v>9922</v>
      </c>
      <c r="C6624" s="211"/>
      <c r="D6624" s="211"/>
      <c r="E6624" s="211">
        <v>9.202</v>
      </c>
      <c r="F6624" s="211"/>
      <c r="G6624" s="211"/>
      <c r="H6624" s="211">
        <v>1.7470000000000001</v>
      </c>
      <c r="I6624" s="211">
        <v>7.0000000000000007E-2</v>
      </c>
      <c r="J6624" s="211"/>
      <c r="K6624" s="211"/>
      <c r="L6624" s="211"/>
      <c r="M6624" s="211"/>
      <c r="N6624" s="211"/>
      <c r="O6624" s="211"/>
      <c r="P6624" s="211"/>
      <c r="Q6624" s="211"/>
    </row>
    <row r="6625" spans="1:17" x14ac:dyDescent="0.25">
      <c r="A6625" s="60" t="s">
        <v>2343</v>
      </c>
      <c r="B6625" s="60" t="s">
        <v>9923</v>
      </c>
      <c r="C6625" s="211"/>
      <c r="D6625" s="211"/>
      <c r="E6625" s="211"/>
      <c r="F6625" s="211"/>
      <c r="G6625" s="211"/>
      <c r="H6625" s="211"/>
      <c r="I6625" s="211">
        <v>29.710999999999999</v>
      </c>
      <c r="J6625" s="211"/>
      <c r="K6625" s="211"/>
      <c r="L6625" s="211"/>
      <c r="M6625" s="211"/>
      <c r="N6625" s="211"/>
      <c r="O6625" s="211"/>
      <c r="P6625" s="211"/>
      <c r="Q6625" s="211"/>
    </row>
    <row r="6626" spans="1:17" x14ac:dyDescent="0.25">
      <c r="A6626" s="60" t="s">
        <v>1563</v>
      </c>
      <c r="B6626" s="60" t="s">
        <v>9924</v>
      </c>
      <c r="C6626" s="211"/>
      <c r="D6626" s="211"/>
      <c r="E6626" s="211">
        <v>103.976</v>
      </c>
      <c r="F6626" s="211">
        <v>6.5620000000000003</v>
      </c>
      <c r="G6626" s="211">
        <v>0.873</v>
      </c>
      <c r="H6626" s="211">
        <v>2.347</v>
      </c>
      <c r="I6626" s="211">
        <v>0.44700000000000001</v>
      </c>
      <c r="J6626" s="211">
        <v>7.7290000000000001</v>
      </c>
      <c r="K6626" s="211">
        <v>0.51200000000000001</v>
      </c>
      <c r="L6626" s="211"/>
      <c r="M6626" s="211">
        <v>3.1909999999999998</v>
      </c>
      <c r="N6626" s="211"/>
      <c r="O6626" s="211"/>
      <c r="P6626" s="211">
        <v>2.8000000000000001E-2</v>
      </c>
      <c r="Q6626" s="211"/>
    </row>
    <row r="6627" spans="1:17" x14ac:dyDescent="0.25">
      <c r="A6627" s="60" t="s">
        <v>10786</v>
      </c>
      <c r="B6627" s="60" t="s">
        <v>10787</v>
      </c>
      <c r="C6627" s="211"/>
      <c r="D6627" s="211"/>
      <c r="E6627" s="211"/>
      <c r="F6627" s="211"/>
      <c r="G6627" s="211"/>
      <c r="H6627" s="211">
        <v>16.507000000000001</v>
      </c>
      <c r="I6627" s="211">
        <v>28.242000000000001</v>
      </c>
      <c r="J6627" s="211"/>
      <c r="K6627" s="211"/>
      <c r="L6627" s="211"/>
      <c r="M6627" s="211"/>
      <c r="N6627" s="211"/>
      <c r="O6627" s="211"/>
      <c r="P6627" s="211"/>
      <c r="Q6627" s="211"/>
    </row>
    <row r="6628" spans="1:17" x14ac:dyDescent="0.25">
      <c r="A6628" s="60" t="s">
        <v>3852</v>
      </c>
      <c r="B6628" s="60" t="s">
        <v>9927</v>
      </c>
      <c r="C6628" s="211"/>
      <c r="D6628" s="211"/>
      <c r="E6628" s="211"/>
      <c r="F6628" s="211"/>
      <c r="G6628" s="211">
        <v>0.43099999999999999</v>
      </c>
      <c r="H6628" s="211"/>
      <c r="I6628" s="211"/>
      <c r="J6628" s="211">
        <v>3.016</v>
      </c>
      <c r="K6628" s="211"/>
      <c r="L6628" s="211">
        <v>3.4689999999999999</v>
      </c>
      <c r="M6628" s="211"/>
      <c r="N6628" s="211"/>
      <c r="O6628" s="211"/>
      <c r="P6628" s="211"/>
      <c r="Q6628" s="211"/>
    </row>
    <row r="6629" spans="1:17" x14ac:dyDescent="0.25">
      <c r="A6629" s="60" t="s">
        <v>2207</v>
      </c>
      <c r="B6629" s="60" t="s">
        <v>9928</v>
      </c>
      <c r="C6629" s="211"/>
      <c r="D6629" s="211"/>
      <c r="E6629" s="211">
        <v>12.712999999999999</v>
      </c>
      <c r="F6629" s="211">
        <v>17.337</v>
      </c>
      <c r="G6629" s="211">
        <v>1.399</v>
      </c>
      <c r="H6629" s="211">
        <v>1.25</v>
      </c>
      <c r="I6629" s="211">
        <v>7.2370000000000001</v>
      </c>
      <c r="J6629" s="211">
        <v>5.5970000000000004</v>
      </c>
      <c r="K6629" s="211">
        <v>5.4960000000000004</v>
      </c>
      <c r="L6629" s="211">
        <v>9.8559999999999999</v>
      </c>
      <c r="M6629" s="211">
        <v>18.388999999999999</v>
      </c>
      <c r="N6629" s="211">
        <v>22</v>
      </c>
      <c r="O6629" s="211">
        <v>24.088999999999999</v>
      </c>
      <c r="P6629" s="211">
        <v>6.5519999999999996</v>
      </c>
      <c r="Q6629" s="211"/>
    </row>
    <row r="6630" spans="1:17" x14ac:dyDescent="0.25">
      <c r="A6630" s="60" t="s">
        <v>3804</v>
      </c>
      <c r="B6630" s="60" t="s">
        <v>9929</v>
      </c>
      <c r="C6630" s="211"/>
      <c r="D6630" s="211"/>
      <c r="E6630" s="211"/>
      <c r="F6630" s="211"/>
      <c r="G6630" s="211"/>
      <c r="H6630" s="211"/>
      <c r="I6630" s="211">
        <v>2.1999999999999999E-2</v>
      </c>
      <c r="J6630" s="211">
        <v>0.182</v>
      </c>
      <c r="K6630" s="211"/>
      <c r="L6630" s="211"/>
      <c r="M6630" s="211"/>
      <c r="N6630" s="211"/>
      <c r="O6630" s="211"/>
      <c r="P6630" s="211"/>
      <c r="Q6630" s="211">
        <v>0.35</v>
      </c>
    </row>
    <row r="6631" spans="1:17" x14ac:dyDescent="0.25">
      <c r="A6631" s="60" t="s">
        <v>1445</v>
      </c>
      <c r="B6631" s="60" t="s">
        <v>9930</v>
      </c>
      <c r="C6631" s="211">
        <v>0.26300000000000001</v>
      </c>
      <c r="D6631" s="211">
        <v>0.14699999999999999</v>
      </c>
      <c r="E6631" s="211">
        <v>1.0920000000000001</v>
      </c>
      <c r="F6631" s="211">
        <v>0.65400000000000003</v>
      </c>
      <c r="G6631" s="211">
        <v>0.83599999999999997</v>
      </c>
      <c r="H6631" s="211">
        <v>22.111999999999998</v>
      </c>
      <c r="I6631" s="211">
        <v>0.14499999999999999</v>
      </c>
      <c r="J6631" s="211">
        <v>0.44600000000000001</v>
      </c>
      <c r="K6631" s="211">
        <v>2.5230000000000001</v>
      </c>
      <c r="L6631" s="211">
        <v>1.204</v>
      </c>
      <c r="M6631" s="211">
        <v>0.28899999999999998</v>
      </c>
      <c r="N6631" s="211"/>
      <c r="O6631" s="211">
        <v>0.18099999999999999</v>
      </c>
      <c r="P6631" s="211"/>
      <c r="Q6631" s="211">
        <v>0.03</v>
      </c>
    </row>
    <row r="6632" spans="1:17" x14ac:dyDescent="0.25">
      <c r="A6632" s="60" t="s">
        <v>1039</v>
      </c>
      <c r="B6632" s="60" t="s">
        <v>9931</v>
      </c>
      <c r="C6632" s="211">
        <v>1E-3</v>
      </c>
      <c r="D6632" s="211"/>
      <c r="E6632" s="211"/>
      <c r="F6632" s="211">
        <v>0.54900000000000004</v>
      </c>
      <c r="G6632" s="211">
        <v>0.03</v>
      </c>
      <c r="H6632" s="211"/>
      <c r="I6632" s="211"/>
      <c r="J6632" s="211"/>
      <c r="K6632" s="211"/>
      <c r="L6632" s="211"/>
      <c r="M6632" s="211"/>
      <c r="N6632" s="211"/>
      <c r="O6632" s="211"/>
      <c r="P6632" s="211"/>
      <c r="Q6632" s="211">
        <v>0.2</v>
      </c>
    </row>
    <row r="6633" spans="1:17" x14ac:dyDescent="0.25">
      <c r="A6633" s="60" t="s">
        <v>1921</v>
      </c>
      <c r="B6633" s="60" t="s">
        <v>9932</v>
      </c>
      <c r="C6633" s="211"/>
      <c r="D6633" s="211">
        <v>0.312</v>
      </c>
      <c r="E6633" s="211">
        <v>0.26200000000000001</v>
      </c>
      <c r="F6633" s="211">
        <v>0.27600000000000002</v>
      </c>
      <c r="G6633" s="211">
        <v>2.2999999999999998</v>
      </c>
      <c r="H6633" s="211">
        <v>1E-3</v>
      </c>
      <c r="I6633" s="211">
        <v>1.601</v>
      </c>
      <c r="J6633" s="211">
        <v>3.86</v>
      </c>
      <c r="K6633" s="211">
        <v>2.996</v>
      </c>
      <c r="L6633" s="211">
        <v>6.7000000000000004E-2</v>
      </c>
      <c r="M6633" s="211">
        <v>5.04</v>
      </c>
      <c r="N6633" s="211"/>
      <c r="O6633" s="211"/>
      <c r="P6633" s="211">
        <v>5.18</v>
      </c>
      <c r="Q6633" s="211">
        <v>9.42</v>
      </c>
    </row>
    <row r="6634" spans="1:17" x14ac:dyDescent="0.25">
      <c r="A6634" s="60" t="s">
        <v>2732</v>
      </c>
      <c r="B6634" s="60" t="s">
        <v>9933</v>
      </c>
      <c r="C6634" s="211"/>
      <c r="D6634" s="211"/>
      <c r="E6634" s="211"/>
      <c r="F6634" s="211"/>
      <c r="G6634" s="211"/>
      <c r="H6634" s="211"/>
      <c r="I6634" s="211">
        <v>0.30299999999999999</v>
      </c>
      <c r="J6634" s="211"/>
      <c r="K6634" s="211">
        <v>9.2560000000000002</v>
      </c>
      <c r="L6634" s="211">
        <v>7.3999999999999996E-2</v>
      </c>
      <c r="M6634" s="211"/>
      <c r="N6634" s="211">
        <v>1</v>
      </c>
      <c r="O6634" s="211"/>
      <c r="P6634" s="211"/>
      <c r="Q6634" s="211"/>
    </row>
    <row r="6635" spans="1:17" x14ac:dyDescent="0.25">
      <c r="A6635" s="60" t="s">
        <v>1743</v>
      </c>
      <c r="B6635" s="60" t="s">
        <v>9934</v>
      </c>
      <c r="C6635" s="211">
        <v>1.9770000000000001</v>
      </c>
      <c r="D6635" s="211">
        <v>4.274</v>
      </c>
      <c r="E6635" s="211">
        <v>4.0000000000000001E-3</v>
      </c>
      <c r="F6635" s="211">
        <v>0.42399999999999999</v>
      </c>
      <c r="G6635" s="211">
        <v>2.5000000000000001E-2</v>
      </c>
      <c r="H6635" s="211">
        <v>0.13200000000000001</v>
      </c>
      <c r="I6635" s="211">
        <v>0.95499999999999996</v>
      </c>
      <c r="J6635" s="211">
        <v>7.0000000000000001E-3</v>
      </c>
      <c r="K6635" s="211">
        <v>5.1999999999999998E-2</v>
      </c>
      <c r="L6635" s="211">
        <v>0.28299999999999997</v>
      </c>
      <c r="M6635" s="211">
        <v>0.123</v>
      </c>
      <c r="N6635" s="211"/>
      <c r="O6635" s="211"/>
      <c r="P6635" s="211"/>
      <c r="Q6635" s="211">
        <v>0.04</v>
      </c>
    </row>
    <row r="6636" spans="1:17" x14ac:dyDescent="0.25">
      <c r="A6636" s="60" t="s">
        <v>2122</v>
      </c>
      <c r="B6636" s="60" t="s">
        <v>9935</v>
      </c>
      <c r="C6636" s="211">
        <v>3.0000000000000001E-3</v>
      </c>
      <c r="D6636" s="211">
        <v>0.89100000000000001</v>
      </c>
      <c r="E6636" s="211">
        <v>0.48199999999999998</v>
      </c>
      <c r="F6636" s="211"/>
      <c r="G6636" s="211"/>
      <c r="H6636" s="211"/>
      <c r="I6636" s="211"/>
      <c r="J6636" s="211">
        <v>8.1000000000000003E-2</v>
      </c>
      <c r="K6636" s="211">
        <v>3.4910000000000001</v>
      </c>
      <c r="L6636" s="211">
        <v>5.8000000000000003E-2</v>
      </c>
      <c r="M6636" s="211"/>
      <c r="N6636" s="211"/>
      <c r="O6636" s="211">
        <v>0.47499999999999998</v>
      </c>
      <c r="P6636" s="211">
        <v>5.23</v>
      </c>
      <c r="Q6636" s="211"/>
    </row>
    <row r="6637" spans="1:17" x14ac:dyDescent="0.25">
      <c r="A6637" s="60" t="s">
        <v>794</v>
      </c>
      <c r="B6637" s="60" t="s">
        <v>9936</v>
      </c>
      <c r="C6637" s="211">
        <v>1.3560000000000001</v>
      </c>
      <c r="D6637" s="211">
        <v>0.45300000000000001</v>
      </c>
      <c r="E6637" s="211">
        <v>0.99299999999999999</v>
      </c>
      <c r="F6637" s="211">
        <v>0.90800000000000003</v>
      </c>
      <c r="G6637" s="211">
        <v>0.48499999999999999</v>
      </c>
      <c r="H6637" s="211">
        <v>0.27</v>
      </c>
      <c r="I6637" s="211">
        <v>2.6520000000000001</v>
      </c>
      <c r="J6637" s="211">
        <v>1.994</v>
      </c>
      <c r="K6637" s="211">
        <v>0.20599999999999999</v>
      </c>
      <c r="L6637" s="211">
        <v>7.4999999999999997E-2</v>
      </c>
      <c r="M6637" s="211"/>
      <c r="N6637" s="211"/>
      <c r="O6637" s="211">
        <v>0.24299999999999999</v>
      </c>
      <c r="P6637" s="211"/>
      <c r="Q6637" s="211">
        <v>0.01</v>
      </c>
    </row>
    <row r="6638" spans="1:17" x14ac:dyDescent="0.25">
      <c r="A6638" s="60" t="s">
        <v>2851</v>
      </c>
      <c r="B6638" s="60" t="s">
        <v>9937</v>
      </c>
      <c r="C6638" s="211"/>
      <c r="D6638" s="211">
        <v>0.01</v>
      </c>
      <c r="E6638" s="211"/>
      <c r="F6638" s="211">
        <v>9.6000000000000002E-2</v>
      </c>
      <c r="G6638" s="211">
        <v>0.85899999999999999</v>
      </c>
      <c r="H6638" s="211"/>
      <c r="I6638" s="211">
        <v>1.579</v>
      </c>
      <c r="J6638" s="211"/>
      <c r="K6638" s="211"/>
      <c r="L6638" s="211"/>
      <c r="M6638" s="211">
        <v>0</v>
      </c>
      <c r="N6638" s="211">
        <v>1</v>
      </c>
      <c r="O6638" s="211">
        <v>17.297000000000001</v>
      </c>
      <c r="P6638" s="211"/>
      <c r="Q6638" s="211"/>
    </row>
    <row r="6639" spans="1:17" x14ac:dyDescent="0.25">
      <c r="A6639" s="60" t="s">
        <v>3187</v>
      </c>
      <c r="B6639" s="60" t="s">
        <v>9938</v>
      </c>
      <c r="C6639" s="211"/>
      <c r="D6639" s="211"/>
      <c r="E6639" s="211">
        <v>27.387</v>
      </c>
      <c r="F6639" s="211">
        <v>3.9609999999999999</v>
      </c>
      <c r="G6639" s="211">
        <v>28.568000000000001</v>
      </c>
      <c r="H6639" s="211"/>
      <c r="I6639" s="211">
        <v>2.5000000000000001E-2</v>
      </c>
      <c r="J6639" s="211"/>
      <c r="K6639" s="211"/>
      <c r="L6639" s="211"/>
      <c r="M6639" s="211"/>
      <c r="N6639" s="211"/>
      <c r="O6639" s="211"/>
      <c r="P6639" s="211"/>
      <c r="Q6639" s="211"/>
    </row>
    <row r="6640" spans="1:17" x14ac:dyDescent="0.25">
      <c r="A6640" s="60" t="s">
        <v>2607</v>
      </c>
      <c r="B6640" s="60" t="s">
        <v>9939</v>
      </c>
      <c r="C6640" s="211"/>
      <c r="D6640" s="211">
        <v>8.2000000000000003E-2</v>
      </c>
      <c r="E6640" s="211"/>
      <c r="F6640" s="211">
        <v>1.7999999999999999E-2</v>
      </c>
      <c r="G6640" s="211"/>
      <c r="H6640" s="211"/>
      <c r="I6640" s="211"/>
      <c r="J6640" s="211">
        <v>0.01</v>
      </c>
      <c r="K6640" s="211"/>
      <c r="L6640" s="211"/>
      <c r="M6640" s="211"/>
      <c r="N6640" s="211"/>
      <c r="O6640" s="211"/>
      <c r="P6640" s="211"/>
      <c r="Q6640" s="211"/>
    </row>
    <row r="6641" spans="1:17" x14ac:dyDescent="0.25">
      <c r="A6641" s="60" t="s">
        <v>2557</v>
      </c>
      <c r="B6641" s="60" t="s">
        <v>9940</v>
      </c>
      <c r="C6641" s="211"/>
      <c r="D6641" s="211"/>
      <c r="E6641" s="211">
        <v>0.38900000000000001</v>
      </c>
      <c r="F6641" s="211">
        <v>1.002</v>
      </c>
      <c r="G6641" s="211"/>
      <c r="H6641" s="211"/>
      <c r="I6641" s="211"/>
      <c r="J6641" s="211"/>
      <c r="K6641" s="211"/>
      <c r="L6641" s="211"/>
      <c r="M6641" s="211"/>
      <c r="N6641" s="211"/>
      <c r="O6641" s="211"/>
      <c r="P6641" s="211"/>
      <c r="Q6641" s="211"/>
    </row>
    <row r="6642" spans="1:17" x14ac:dyDescent="0.25">
      <c r="A6642" s="60" t="s">
        <v>2465</v>
      </c>
      <c r="B6642" s="60" t="s">
        <v>9942</v>
      </c>
      <c r="C6642" s="211"/>
      <c r="D6642" s="211">
        <v>7.0000000000000001E-3</v>
      </c>
      <c r="E6642" s="211">
        <v>1.2629999999999999</v>
      </c>
      <c r="F6642" s="211"/>
      <c r="G6642" s="211"/>
      <c r="H6642" s="211"/>
      <c r="I6642" s="211"/>
      <c r="J6642" s="211">
        <v>6.0529999999999999</v>
      </c>
      <c r="K6642" s="211"/>
      <c r="L6642" s="211"/>
      <c r="M6642" s="211"/>
      <c r="N6642" s="211"/>
      <c r="O6642" s="211"/>
      <c r="P6642" s="211"/>
      <c r="Q6642" s="211"/>
    </row>
    <row r="6643" spans="1:17" x14ac:dyDescent="0.25">
      <c r="A6643" s="60" t="s">
        <v>1960</v>
      </c>
      <c r="B6643" s="60" t="s">
        <v>9944</v>
      </c>
      <c r="C6643" s="211"/>
      <c r="D6643" s="211">
        <v>1.45</v>
      </c>
      <c r="E6643" s="211"/>
      <c r="F6643" s="211"/>
      <c r="G6643" s="211"/>
      <c r="H6643" s="211"/>
      <c r="I6643" s="211"/>
      <c r="J6643" s="211"/>
      <c r="K6643" s="211"/>
      <c r="L6643" s="211"/>
      <c r="M6643" s="211"/>
      <c r="N6643" s="211"/>
      <c r="O6643" s="211"/>
      <c r="P6643" s="211"/>
      <c r="Q6643" s="211"/>
    </row>
    <row r="6644" spans="1:17" x14ac:dyDescent="0.25">
      <c r="A6644" s="60" t="s">
        <v>2265</v>
      </c>
      <c r="B6644" s="60" t="s">
        <v>9945</v>
      </c>
      <c r="C6644" s="211"/>
      <c r="D6644" s="211"/>
      <c r="E6644" s="211"/>
      <c r="F6644" s="211"/>
      <c r="G6644" s="211"/>
      <c r="H6644" s="211"/>
      <c r="I6644" s="211"/>
      <c r="J6644" s="211"/>
      <c r="K6644" s="211">
        <v>3.613</v>
      </c>
      <c r="L6644" s="211"/>
      <c r="M6644" s="211"/>
      <c r="N6644" s="211">
        <v>1</v>
      </c>
      <c r="O6644" s="211"/>
      <c r="P6644" s="211"/>
      <c r="Q6644" s="211"/>
    </row>
    <row r="6645" spans="1:17" x14ac:dyDescent="0.25">
      <c r="A6645" s="60" t="s">
        <v>848</v>
      </c>
      <c r="B6645" s="60" t="s">
        <v>9947</v>
      </c>
      <c r="C6645" s="211">
        <v>2.9000000000000001E-2</v>
      </c>
      <c r="D6645" s="211">
        <v>13.324999999999999</v>
      </c>
      <c r="E6645" s="211">
        <v>787.90700000000004</v>
      </c>
      <c r="F6645" s="211">
        <v>0.252</v>
      </c>
      <c r="G6645" s="211">
        <v>0.14899999999999999</v>
      </c>
      <c r="H6645" s="211">
        <v>9.7050000000000001</v>
      </c>
      <c r="I6645" s="211">
        <v>5.3999999999999999E-2</v>
      </c>
      <c r="J6645" s="211">
        <v>5.0999999999999997E-2</v>
      </c>
      <c r="K6645" s="211">
        <v>1.0880000000000001</v>
      </c>
      <c r="L6645" s="211">
        <v>0.25700000000000001</v>
      </c>
      <c r="M6645" s="211">
        <v>0</v>
      </c>
      <c r="N6645" s="211">
        <v>9</v>
      </c>
      <c r="O6645" s="211">
        <v>0.58499999999999996</v>
      </c>
      <c r="P6645" s="211">
        <v>0.39</v>
      </c>
      <c r="Q6645" s="211"/>
    </row>
    <row r="6646" spans="1:17" x14ac:dyDescent="0.25">
      <c r="A6646" s="60" t="s">
        <v>1017</v>
      </c>
      <c r="B6646" s="60" t="s">
        <v>9948</v>
      </c>
      <c r="C6646" s="211"/>
      <c r="D6646" s="211">
        <v>6.2619999999999996</v>
      </c>
      <c r="E6646" s="211">
        <v>0.41399999999999998</v>
      </c>
      <c r="F6646" s="211">
        <v>0.95</v>
      </c>
      <c r="G6646" s="211">
        <v>14.721</v>
      </c>
      <c r="H6646" s="211">
        <v>26.177</v>
      </c>
      <c r="I6646" s="211"/>
      <c r="J6646" s="211">
        <v>0.34</v>
      </c>
      <c r="K6646" s="211">
        <v>38.417000000000002</v>
      </c>
      <c r="L6646" s="211">
        <v>0.92200000000000004</v>
      </c>
      <c r="M6646" s="211"/>
      <c r="N6646" s="211"/>
      <c r="O6646" s="211">
        <v>2.3E-2</v>
      </c>
      <c r="P6646" s="211">
        <v>0.01</v>
      </c>
      <c r="Q6646" s="211">
        <v>0.03</v>
      </c>
    </row>
    <row r="6647" spans="1:17" x14ac:dyDescent="0.25">
      <c r="A6647" s="60" t="s">
        <v>4708</v>
      </c>
      <c r="B6647" s="60" t="s">
        <v>9950</v>
      </c>
      <c r="C6647" s="211"/>
      <c r="D6647" s="211"/>
      <c r="E6647" s="211">
        <v>0.15</v>
      </c>
      <c r="F6647" s="211">
        <v>0.128</v>
      </c>
      <c r="G6647" s="211"/>
      <c r="H6647" s="211"/>
      <c r="I6647" s="211">
        <v>2.1000000000000001E-2</v>
      </c>
      <c r="J6647" s="211"/>
      <c r="K6647" s="211">
        <v>1.6990000000000001</v>
      </c>
      <c r="L6647" s="211">
        <v>4.3959999999999999</v>
      </c>
      <c r="M6647" s="211"/>
      <c r="N6647" s="211">
        <v>1</v>
      </c>
      <c r="O6647" s="211"/>
      <c r="P6647" s="211">
        <v>0.09</v>
      </c>
      <c r="Q6647" s="211">
        <v>0.85</v>
      </c>
    </row>
    <row r="6648" spans="1:17" x14ac:dyDescent="0.25">
      <c r="A6648" s="60" t="s">
        <v>1900</v>
      </c>
      <c r="B6648" s="60" t="s">
        <v>9952</v>
      </c>
      <c r="C6648" s="211"/>
      <c r="D6648" s="211">
        <v>5.6000000000000001E-2</v>
      </c>
      <c r="E6648" s="211"/>
      <c r="F6648" s="211"/>
      <c r="G6648" s="211"/>
      <c r="H6648" s="211"/>
      <c r="I6648" s="211"/>
      <c r="J6648" s="211"/>
      <c r="K6648" s="211">
        <v>1.5369999999999999</v>
      </c>
      <c r="L6648" s="211"/>
      <c r="M6648" s="211"/>
      <c r="N6648" s="211"/>
      <c r="O6648" s="211"/>
      <c r="P6648" s="211"/>
      <c r="Q6648" s="211"/>
    </row>
    <row r="6649" spans="1:17" x14ac:dyDescent="0.25">
      <c r="A6649" s="60" t="s">
        <v>3617</v>
      </c>
      <c r="B6649" s="60" t="s">
        <v>9953</v>
      </c>
      <c r="C6649" s="211"/>
      <c r="D6649" s="211"/>
      <c r="E6649" s="211">
        <v>0.129</v>
      </c>
      <c r="F6649" s="211"/>
      <c r="G6649" s="211"/>
      <c r="H6649" s="211"/>
      <c r="I6649" s="211"/>
      <c r="J6649" s="211"/>
      <c r="K6649" s="211"/>
      <c r="L6649" s="211"/>
      <c r="M6649" s="211"/>
      <c r="N6649" s="211"/>
      <c r="O6649" s="211"/>
      <c r="P6649" s="211"/>
      <c r="Q6649" s="211"/>
    </row>
    <row r="6650" spans="1:17" x14ac:dyDescent="0.25">
      <c r="A6650" s="60" t="s">
        <v>2089</v>
      </c>
      <c r="B6650" s="60" t="s">
        <v>9955</v>
      </c>
      <c r="C6650" s="211"/>
      <c r="D6650" s="211"/>
      <c r="E6650" s="211">
        <v>3.0000000000000001E-3</v>
      </c>
      <c r="F6650" s="211">
        <v>0.14000000000000001</v>
      </c>
      <c r="G6650" s="211"/>
      <c r="H6650" s="211"/>
      <c r="I6650" s="211">
        <v>1.6E-2</v>
      </c>
      <c r="J6650" s="211"/>
      <c r="K6650" s="211"/>
      <c r="L6650" s="211">
        <v>3.1E-2</v>
      </c>
      <c r="M6650" s="211"/>
      <c r="N6650" s="211"/>
      <c r="O6650" s="211">
        <v>1.639</v>
      </c>
      <c r="P6650" s="211">
        <v>10.34</v>
      </c>
      <c r="Q6650" s="211"/>
    </row>
    <row r="6651" spans="1:17" x14ac:dyDescent="0.25">
      <c r="A6651" s="60" t="s">
        <v>1908</v>
      </c>
      <c r="B6651" s="60" t="s">
        <v>9956</v>
      </c>
      <c r="C6651" s="211"/>
      <c r="D6651" s="211"/>
      <c r="E6651" s="211">
        <v>4.2160000000000002</v>
      </c>
      <c r="F6651" s="211">
        <v>3.5000000000000003E-2</v>
      </c>
      <c r="G6651" s="211">
        <v>0.10199999999999999</v>
      </c>
      <c r="H6651" s="211"/>
      <c r="I6651" s="211">
        <v>4.0000000000000001E-3</v>
      </c>
      <c r="J6651" s="211">
        <v>1.2E-2</v>
      </c>
      <c r="K6651" s="211">
        <v>2E-3</v>
      </c>
      <c r="L6651" s="211">
        <v>0.12</v>
      </c>
      <c r="M6651" s="211"/>
      <c r="N6651" s="211"/>
      <c r="O6651" s="211"/>
      <c r="P6651" s="211"/>
      <c r="Q6651" s="211"/>
    </row>
    <row r="6652" spans="1:17" x14ac:dyDescent="0.25">
      <c r="A6652" s="60" t="s">
        <v>2255</v>
      </c>
      <c r="B6652" s="60" t="s">
        <v>9958</v>
      </c>
      <c r="C6652" s="211">
        <v>9.9000000000000005E-2</v>
      </c>
      <c r="D6652" s="211">
        <v>8.7360000000000007</v>
      </c>
      <c r="E6652" s="211">
        <v>4.9429999999999996</v>
      </c>
      <c r="F6652" s="211">
        <v>7.407</v>
      </c>
      <c r="G6652" s="211">
        <v>8.0000000000000002E-3</v>
      </c>
      <c r="H6652" s="211">
        <v>3.0000000000000001E-3</v>
      </c>
      <c r="I6652" s="211">
        <v>3.2000000000000001E-2</v>
      </c>
      <c r="J6652" s="211"/>
      <c r="K6652" s="211">
        <v>4.2320000000000002</v>
      </c>
      <c r="L6652" s="211"/>
      <c r="M6652" s="211">
        <v>0</v>
      </c>
      <c r="N6652" s="211"/>
      <c r="O6652" s="211"/>
      <c r="P6652" s="211"/>
      <c r="Q6652" s="211">
        <v>0.19</v>
      </c>
    </row>
    <row r="6653" spans="1:17" x14ac:dyDescent="0.25">
      <c r="A6653" s="60" t="s">
        <v>1761</v>
      </c>
      <c r="B6653" s="60" t="s">
        <v>9959</v>
      </c>
      <c r="C6653" s="211"/>
      <c r="D6653" s="211">
        <v>0.19400000000000001</v>
      </c>
      <c r="E6653" s="211">
        <v>2.1709999999999998</v>
      </c>
      <c r="F6653" s="211">
        <v>1.0109999999999999</v>
      </c>
      <c r="G6653" s="211"/>
      <c r="H6653" s="211">
        <v>0.308</v>
      </c>
      <c r="I6653" s="211">
        <v>9.8710000000000004</v>
      </c>
      <c r="J6653" s="211">
        <v>7.0000000000000001E-3</v>
      </c>
      <c r="K6653" s="211">
        <v>7.5999999999999998E-2</v>
      </c>
      <c r="L6653" s="211">
        <v>0.8</v>
      </c>
      <c r="M6653" s="211"/>
      <c r="N6653" s="211"/>
      <c r="O6653" s="211"/>
      <c r="P6653" s="211">
        <v>0.01</v>
      </c>
      <c r="Q6653" s="211"/>
    </row>
    <row r="6654" spans="1:17" x14ac:dyDescent="0.25">
      <c r="A6654" s="60" t="s">
        <v>2331</v>
      </c>
      <c r="B6654" s="60" t="s">
        <v>9960</v>
      </c>
      <c r="C6654" s="211"/>
      <c r="D6654" s="211"/>
      <c r="E6654" s="211"/>
      <c r="F6654" s="211"/>
      <c r="G6654" s="211"/>
      <c r="H6654" s="211"/>
      <c r="I6654" s="211"/>
      <c r="J6654" s="211"/>
      <c r="K6654" s="211">
        <v>0.16200000000000001</v>
      </c>
      <c r="L6654" s="211"/>
      <c r="M6654" s="211"/>
      <c r="N6654" s="211"/>
      <c r="O6654" s="211"/>
      <c r="P6654" s="211"/>
      <c r="Q6654" s="211"/>
    </row>
    <row r="6655" spans="1:17" x14ac:dyDescent="0.25">
      <c r="A6655" s="60" t="s">
        <v>1497</v>
      </c>
      <c r="B6655" s="60" t="s">
        <v>9961</v>
      </c>
      <c r="C6655" s="211"/>
      <c r="D6655" s="211"/>
      <c r="E6655" s="211">
        <v>3.29</v>
      </c>
      <c r="F6655" s="211"/>
      <c r="G6655" s="211">
        <v>0.20899999999999999</v>
      </c>
      <c r="H6655" s="211"/>
      <c r="I6655" s="211">
        <v>1.413</v>
      </c>
      <c r="J6655" s="211">
        <v>3.859</v>
      </c>
      <c r="K6655" s="211"/>
      <c r="L6655" s="211">
        <v>9.0999999999999998E-2</v>
      </c>
      <c r="M6655" s="211">
        <v>0</v>
      </c>
      <c r="N6655" s="211"/>
      <c r="O6655" s="211">
        <v>0.1</v>
      </c>
      <c r="P6655" s="211"/>
      <c r="Q6655" s="211"/>
    </row>
    <row r="6656" spans="1:17" x14ac:dyDescent="0.25">
      <c r="A6656" s="60" t="s">
        <v>703</v>
      </c>
      <c r="B6656" s="60" t="s">
        <v>9962</v>
      </c>
      <c r="C6656" s="211"/>
      <c r="D6656" s="211"/>
      <c r="E6656" s="211">
        <v>7.1999999999999995E-2</v>
      </c>
      <c r="F6656" s="211">
        <v>6.6000000000000003E-2</v>
      </c>
      <c r="G6656" s="211"/>
      <c r="H6656" s="211"/>
      <c r="I6656" s="211"/>
      <c r="J6656" s="211"/>
      <c r="K6656" s="211"/>
      <c r="L6656" s="211"/>
      <c r="M6656" s="211"/>
      <c r="N6656" s="211"/>
      <c r="O6656" s="211"/>
      <c r="P6656" s="211"/>
      <c r="Q6656" s="211"/>
    </row>
    <row r="6657" spans="1:17" x14ac:dyDescent="0.25">
      <c r="A6657" s="60" t="s">
        <v>2676</v>
      </c>
      <c r="B6657" s="60" t="s">
        <v>9963</v>
      </c>
      <c r="C6657" s="211"/>
      <c r="D6657" s="211"/>
      <c r="E6657" s="211"/>
      <c r="F6657" s="211"/>
      <c r="G6657" s="211"/>
      <c r="H6657" s="211"/>
      <c r="I6657" s="211">
        <v>7.0000000000000001E-3</v>
      </c>
      <c r="J6657" s="211"/>
      <c r="K6657" s="211"/>
      <c r="L6657" s="211">
        <v>0.45400000000000001</v>
      </c>
      <c r="M6657" s="211"/>
      <c r="N6657" s="211"/>
      <c r="O6657" s="211"/>
      <c r="P6657" s="211"/>
      <c r="Q6657" s="211"/>
    </row>
    <row r="6658" spans="1:17" x14ac:dyDescent="0.25">
      <c r="A6658" s="60" t="s">
        <v>3471</v>
      </c>
      <c r="B6658" s="60" t="s">
        <v>9964</v>
      </c>
      <c r="C6658" s="211"/>
      <c r="D6658" s="211"/>
      <c r="E6658" s="211">
        <v>0.70499999999999996</v>
      </c>
      <c r="F6658" s="211"/>
      <c r="G6658" s="211">
        <v>4.0999999999999996</v>
      </c>
      <c r="H6658" s="211">
        <v>3.7189999999999999</v>
      </c>
      <c r="I6658" s="211"/>
      <c r="J6658" s="211"/>
      <c r="K6658" s="211"/>
      <c r="L6658" s="211"/>
      <c r="M6658" s="211"/>
      <c r="N6658" s="211"/>
      <c r="O6658" s="211"/>
      <c r="P6658" s="211"/>
      <c r="Q6658" s="211"/>
    </row>
    <row r="6659" spans="1:17" x14ac:dyDescent="0.25">
      <c r="A6659" s="60" t="s">
        <v>2619</v>
      </c>
      <c r="B6659" s="60" t="s">
        <v>9965</v>
      </c>
      <c r="C6659" s="211"/>
      <c r="D6659" s="211">
        <v>7.9000000000000001E-2</v>
      </c>
      <c r="E6659" s="211"/>
      <c r="F6659" s="211"/>
      <c r="G6659" s="211"/>
      <c r="H6659" s="211"/>
      <c r="I6659" s="211"/>
      <c r="J6659" s="211">
        <v>2.5619999999999998</v>
      </c>
      <c r="K6659" s="211"/>
      <c r="L6659" s="211">
        <v>4.1139999999999999</v>
      </c>
      <c r="M6659" s="211"/>
      <c r="N6659" s="211"/>
      <c r="O6659" s="211"/>
      <c r="P6659" s="211"/>
      <c r="Q6659" s="211">
        <v>0.03</v>
      </c>
    </row>
    <row r="6660" spans="1:17" x14ac:dyDescent="0.25">
      <c r="A6660" s="60" t="s">
        <v>3243</v>
      </c>
      <c r="B6660" s="60" t="s">
        <v>9966</v>
      </c>
      <c r="C6660" s="211"/>
      <c r="D6660" s="211"/>
      <c r="E6660" s="211"/>
      <c r="F6660" s="211"/>
      <c r="G6660" s="211">
        <v>0.25</v>
      </c>
      <c r="H6660" s="211">
        <v>8.9999999999999993E-3</v>
      </c>
      <c r="I6660" s="211"/>
      <c r="J6660" s="211"/>
      <c r="K6660" s="211"/>
      <c r="L6660" s="211"/>
      <c r="M6660" s="211"/>
      <c r="N6660" s="211"/>
      <c r="O6660" s="211"/>
      <c r="P6660" s="211"/>
      <c r="Q6660" s="211"/>
    </row>
    <row r="6661" spans="1:17" x14ac:dyDescent="0.25">
      <c r="A6661" s="60" t="s">
        <v>3008</v>
      </c>
      <c r="B6661" s="60" t="s">
        <v>9969</v>
      </c>
      <c r="C6661" s="211"/>
      <c r="D6661" s="211"/>
      <c r="E6661" s="211"/>
      <c r="F6661" s="211"/>
      <c r="G6661" s="211"/>
      <c r="H6661" s="211">
        <v>1.085</v>
      </c>
      <c r="I6661" s="211"/>
      <c r="J6661" s="211"/>
      <c r="K6661" s="211"/>
      <c r="L6661" s="211"/>
      <c r="M6661" s="211"/>
      <c r="N6661" s="211"/>
      <c r="O6661" s="211"/>
      <c r="P6661" s="211"/>
      <c r="Q6661" s="211"/>
    </row>
    <row r="6662" spans="1:17" x14ac:dyDescent="0.25">
      <c r="A6662" s="60" t="s">
        <v>2595</v>
      </c>
      <c r="B6662" s="60" t="s">
        <v>9970</v>
      </c>
      <c r="C6662" s="211">
        <v>1.1990000000000001</v>
      </c>
      <c r="D6662" s="211">
        <v>1.298</v>
      </c>
      <c r="E6662" s="211"/>
      <c r="F6662" s="211">
        <v>0.09</v>
      </c>
      <c r="G6662" s="211"/>
      <c r="H6662" s="211"/>
      <c r="I6662" s="211"/>
      <c r="J6662" s="211"/>
      <c r="K6662" s="211"/>
      <c r="L6662" s="211"/>
      <c r="M6662" s="211"/>
      <c r="N6662" s="211"/>
      <c r="O6662" s="211"/>
      <c r="P6662" s="211"/>
      <c r="Q6662" s="211"/>
    </row>
    <row r="6663" spans="1:17" x14ac:dyDescent="0.25">
      <c r="A6663" s="60" t="s">
        <v>2364</v>
      </c>
      <c r="B6663" s="60" t="s">
        <v>9971</v>
      </c>
      <c r="C6663" s="211"/>
      <c r="D6663" s="211"/>
      <c r="E6663" s="211"/>
      <c r="F6663" s="211"/>
      <c r="G6663" s="211"/>
      <c r="H6663" s="211"/>
      <c r="I6663" s="211">
        <v>0.248</v>
      </c>
      <c r="J6663" s="211">
        <v>2.298</v>
      </c>
      <c r="K6663" s="211">
        <v>15.048999999999999</v>
      </c>
      <c r="L6663" s="211"/>
      <c r="M6663" s="211">
        <v>0.98699999999999999</v>
      </c>
      <c r="N6663" s="211"/>
      <c r="O6663" s="211"/>
      <c r="P6663" s="211"/>
      <c r="Q6663" s="211"/>
    </row>
    <row r="6664" spans="1:17" x14ac:dyDescent="0.25">
      <c r="A6664" s="60" t="s">
        <v>2380</v>
      </c>
      <c r="B6664" s="60" t="s">
        <v>9974</v>
      </c>
      <c r="C6664" s="211">
        <v>9.5280000000000005</v>
      </c>
      <c r="D6664" s="211">
        <v>0.99299999999999999</v>
      </c>
      <c r="E6664" s="211">
        <v>2.1459999999999999</v>
      </c>
      <c r="F6664" s="211">
        <v>10.047000000000001</v>
      </c>
      <c r="G6664" s="211">
        <v>1.0999999999999999E-2</v>
      </c>
      <c r="H6664" s="211">
        <v>12.766999999999999</v>
      </c>
      <c r="I6664" s="211">
        <v>0.122</v>
      </c>
      <c r="J6664" s="211">
        <v>1.4670000000000001</v>
      </c>
      <c r="K6664" s="211">
        <v>2.7E-2</v>
      </c>
      <c r="L6664" s="211">
        <v>0.45900000000000002</v>
      </c>
      <c r="M6664" s="211"/>
      <c r="N6664" s="211">
        <v>16</v>
      </c>
      <c r="O6664" s="211"/>
      <c r="P6664" s="211"/>
      <c r="Q6664" s="211">
        <v>0.03</v>
      </c>
    </row>
    <row r="6665" spans="1:17" x14ac:dyDescent="0.25">
      <c r="A6665" s="60" t="s">
        <v>2027</v>
      </c>
      <c r="B6665" s="60" t="s">
        <v>9975</v>
      </c>
      <c r="C6665" s="211"/>
      <c r="D6665" s="211"/>
      <c r="E6665" s="211">
        <v>8.5000000000000006E-2</v>
      </c>
      <c r="F6665" s="211"/>
      <c r="G6665" s="211">
        <v>5.5209999999999999</v>
      </c>
      <c r="H6665" s="211"/>
      <c r="I6665" s="211">
        <v>1.0229999999999999</v>
      </c>
      <c r="J6665" s="211"/>
      <c r="K6665" s="211">
        <v>1.653</v>
      </c>
      <c r="L6665" s="211"/>
      <c r="M6665" s="211">
        <v>0.36599999999999999</v>
      </c>
      <c r="N6665" s="211">
        <v>2</v>
      </c>
      <c r="O6665" s="211"/>
      <c r="P6665" s="211"/>
      <c r="Q6665" s="211">
        <v>0.25</v>
      </c>
    </row>
    <row r="6666" spans="1:17" x14ac:dyDescent="0.25">
      <c r="A6666" s="60" t="s">
        <v>368</v>
      </c>
      <c r="B6666" s="60" t="s">
        <v>9976</v>
      </c>
      <c r="C6666" s="211"/>
      <c r="D6666" s="211">
        <v>12.114000000000001</v>
      </c>
      <c r="E6666" s="211">
        <v>0.40400000000000003</v>
      </c>
      <c r="F6666" s="211">
        <v>22.515999999999998</v>
      </c>
      <c r="G6666" s="211">
        <v>50.25</v>
      </c>
      <c r="H6666" s="211">
        <v>12.95</v>
      </c>
      <c r="I6666" s="211">
        <v>23.62</v>
      </c>
      <c r="J6666" s="211">
        <v>85.691000000000003</v>
      </c>
      <c r="K6666" s="211">
        <v>0.54500000000000004</v>
      </c>
      <c r="L6666" s="211">
        <v>0.625</v>
      </c>
      <c r="M6666" s="211">
        <v>1.407</v>
      </c>
      <c r="N6666" s="211"/>
      <c r="O6666" s="211">
        <v>0.20300000000000001</v>
      </c>
      <c r="P6666" s="211">
        <v>0.03</v>
      </c>
      <c r="Q6666" s="211">
        <v>2.2400000000000002</v>
      </c>
    </row>
    <row r="6667" spans="1:17" x14ac:dyDescent="0.25">
      <c r="A6667" s="60" t="s">
        <v>300</v>
      </c>
      <c r="B6667" s="60" t="s">
        <v>9977</v>
      </c>
      <c r="C6667" s="211">
        <v>6.5000000000000002E-2</v>
      </c>
      <c r="D6667" s="211">
        <v>3.1840000000000002</v>
      </c>
      <c r="E6667" s="211">
        <v>24.591999999999999</v>
      </c>
      <c r="F6667" s="211">
        <v>34.277999999999999</v>
      </c>
      <c r="G6667" s="211">
        <v>14.893000000000001</v>
      </c>
      <c r="H6667" s="211">
        <v>8.4209999999999994</v>
      </c>
      <c r="I6667" s="211">
        <v>14.826000000000001</v>
      </c>
      <c r="J6667" s="211">
        <v>3.964</v>
      </c>
      <c r="K6667" s="211">
        <v>55.372</v>
      </c>
      <c r="L6667" s="211">
        <v>2.79</v>
      </c>
      <c r="M6667" s="211">
        <v>2.1999999999999999E-2</v>
      </c>
      <c r="N6667" s="211">
        <v>10</v>
      </c>
      <c r="O6667" s="211">
        <v>2.722</v>
      </c>
      <c r="P6667" s="211">
        <v>0.999</v>
      </c>
      <c r="Q6667" s="211">
        <v>10.31</v>
      </c>
    </row>
    <row r="6668" spans="1:17" x14ac:dyDescent="0.25">
      <c r="A6668" s="60" t="s">
        <v>2843</v>
      </c>
      <c r="B6668" s="60" t="s">
        <v>9978</v>
      </c>
      <c r="C6668" s="211"/>
      <c r="D6668" s="211"/>
      <c r="E6668" s="211"/>
      <c r="F6668" s="211"/>
      <c r="G6668" s="211">
        <v>3.5000000000000003E-2</v>
      </c>
      <c r="H6668" s="211">
        <v>50.718000000000004</v>
      </c>
      <c r="I6668" s="211">
        <v>2.25</v>
      </c>
      <c r="J6668" s="211">
        <v>3.8340000000000001</v>
      </c>
      <c r="K6668" s="211">
        <v>9.92</v>
      </c>
      <c r="L6668" s="211">
        <v>1.0660000000000001</v>
      </c>
      <c r="M6668" s="211">
        <v>7.17</v>
      </c>
      <c r="N6668" s="211"/>
      <c r="O6668" s="211">
        <v>0.84299999999999997</v>
      </c>
      <c r="P6668" s="211"/>
      <c r="Q6668" s="211"/>
    </row>
    <row r="6669" spans="1:17" x14ac:dyDescent="0.25">
      <c r="A6669" s="60" t="s">
        <v>1110</v>
      </c>
      <c r="B6669" s="60" t="s">
        <v>9979</v>
      </c>
      <c r="C6669" s="211">
        <v>227.50700000000001</v>
      </c>
      <c r="D6669" s="211">
        <v>3.2269999999999999</v>
      </c>
      <c r="E6669" s="211">
        <v>52.930999999999997</v>
      </c>
      <c r="F6669" s="211">
        <v>46.96</v>
      </c>
      <c r="G6669" s="211">
        <v>125.129</v>
      </c>
      <c r="H6669" s="211">
        <v>228.43899999999999</v>
      </c>
      <c r="I6669" s="211">
        <v>213.422</v>
      </c>
      <c r="J6669" s="211">
        <v>180.94200000000001</v>
      </c>
      <c r="K6669" s="211">
        <v>300.95600000000002</v>
      </c>
      <c r="L6669" s="211">
        <v>126.235</v>
      </c>
      <c r="M6669" s="211">
        <v>89.366</v>
      </c>
      <c r="N6669" s="211">
        <v>99</v>
      </c>
      <c r="O6669" s="211">
        <v>93.778000000000006</v>
      </c>
      <c r="P6669" s="211">
        <v>172.208</v>
      </c>
      <c r="Q6669" s="211">
        <v>117.56</v>
      </c>
    </row>
    <row r="6670" spans="1:17" x14ac:dyDescent="0.25">
      <c r="A6670" s="60" t="s">
        <v>3574</v>
      </c>
      <c r="B6670" s="60" t="s">
        <v>9980</v>
      </c>
      <c r="C6670" s="211"/>
      <c r="D6670" s="211"/>
      <c r="E6670" s="211"/>
      <c r="F6670" s="211"/>
      <c r="G6670" s="211">
        <v>0.02</v>
      </c>
      <c r="H6670" s="211"/>
      <c r="I6670" s="211">
        <v>7.0000000000000007E-2</v>
      </c>
      <c r="J6670" s="211">
        <v>6.4000000000000001E-2</v>
      </c>
      <c r="K6670" s="211">
        <v>5.0999999999999997E-2</v>
      </c>
      <c r="L6670" s="211"/>
      <c r="M6670" s="211"/>
      <c r="N6670" s="211"/>
      <c r="O6670" s="211"/>
      <c r="P6670" s="211"/>
      <c r="Q6670" s="211"/>
    </row>
    <row r="6671" spans="1:17" x14ac:dyDescent="0.25">
      <c r="A6671" s="60" t="s">
        <v>502</v>
      </c>
      <c r="B6671" s="60" t="s">
        <v>9981</v>
      </c>
      <c r="C6671" s="211"/>
      <c r="D6671" s="211"/>
      <c r="E6671" s="211">
        <v>43.179000000000002</v>
      </c>
      <c r="F6671" s="211">
        <v>48.738999999999997</v>
      </c>
      <c r="G6671" s="211">
        <v>21.943000000000001</v>
      </c>
      <c r="H6671" s="211">
        <v>19.146000000000001</v>
      </c>
      <c r="I6671" s="211">
        <v>36.484999999999999</v>
      </c>
      <c r="J6671" s="211">
        <v>29.763999999999999</v>
      </c>
      <c r="K6671" s="211">
        <v>94.174999999999997</v>
      </c>
      <c r="L6671" s="211">
        <v>20.286000000000001</v>
      </c>
      <c r="M6671" s="211">
        <v>5.6269999999999998</v>
      </c>
      <c r="N6671" s="211">
        <v>26</v>
      </c>
      <c r="O6671" s="211">
        <v>13.045999999999999</v>
      </c>
      <c r="P6671" s="211">
        <v>43.850999999999999</v>
      </c>
      <c r="Q6671" s="211">
        <v>1.23</v>
      </c>
    </row>
    <row r="6673" spans="1:17" x14ac:dyDescent="0.25">
      <c r="A6673" s="208" t="s">
        <v>10284</v>
      </c>
    </row>
    <row r="6674" spans="1:17" ht="24" x14ac:dyDescent="0.25">
      <c r="A6674" s="216" t="s">
        <v>4815</v>
      </c>
      <c r="B6674" s="216" t="s">
        <v>0</v>
      </c>
      <c r="C6674" s="216" t="s">
        <v>10788</v>
      </c>
      <c r="D6674" s="216" t="s">
        <v>10789</v>
      </c>
      <c r="E6674" s="216" t="s">
        <v>10790</v>
      </c>
      <c r="F6674" s="216" t="s">
        <v>10791</v>
      </c>
      <c r="G6674" s="216" t="s">
        <v>10792</v>
      </c>
      <c r="H6674" s="216" t="s">
        <v>4934</v>
      </c>
      <c r="I6674" s="216" t="s">
        <v>4935</v>
      </c>
      <c r="J6674" s="216" t="s">
        <v>4936</v>
      </c>
      <c r="K6674" s="216" t="s">
        <v>4937</v>
      </c>
      <c r="L6674" s="216" t="s">
        <v>4938</v>
      </c>
      <c r="M6674" s="216" t="s">
        <v>4939</v>
      </c>
      <c r="N6674" s="216" t="s">
        <v>4940</v>
      </c>
      <c r="O6674" s="216" t="s">
        <v>4941</v>
      </c>
      <c r="P6674" s="216" t="s">
        <v>4942</v>
      </c>
      <c r="Q6674" s="216" t="s">
        <v>10793</v>
      </c>
    </row>
    <row r="6675" spans="1:17" x14ac:dyDescent="0.25">
      <c r="A6675" s="212" t="s">
        <v>4921</v>
      </c>
      <c r="B6675" s="213"/>
      <c r="C6675" s="218">
        <v>5746758833.906991</v>
      </c>
      <c r="D6675" s="218">
        <v>5539522202.3150005</v>
      </c>
      <c r="E6675" s="218">
        <v>5824122299.4440002</v>
      </c>
      <c r="F6675" s="218">
        <v>6798226091.9000092</v>
      </c>
      <c r="G6675" s="218">
        <v>8233758721.2909842</v>
      </c>
      <c r="H6675" s="218">
        <v>9376837862.3469868</v>
      </c>
      <c r="I6675" s="218">
        <v>10913328654.735004</v>
      </c>
      <c r="J6675" s="218">
        <v>12476421260.745975</v>
      </c>
      <c r="K6675" s="218">
        <v>14436809353.388023</v>
      </c>
      <c r="L6675" s="218">
        <v>10981211089.228983</v>
      </c>
      <c r="M6675" s="218">
        <v>13530868803.373018</v>
      </c>
      <c r="N6675" s="218">
        <v>16156391488.903046</v>
      </c>
      <c r="O6675" s="218">
        <v>16016767067.863003</v>
      </c>
      <c r="P6675" s="218">
        <v>16661375376.544027</v>
      </c>
      <c r="Q6675" s="218">
        <v>10939971551.693029</v>
      </c>
    </row>
    <row r="6676" spans="1:17" x14ac:dyDescent="0.25">
      <c r="A6676" s="60" t="s">
        <v>10337</v>
      </c>
      <c r="B6676" s="60" t="s">
        <v>10338</v>
      </c>
      <c r="C6676" s="211">
        <v>803344.68799999997</v>
      </c>
      <c r="D6676" s="211">
        <v>932461.34900000005</v>
      </c>
      <c r="E6676" s="211">
        <v>903660.99600000004</v>
      </c>
      <c r="F6676" s="211">
        <v>1242326.9080000001</v>
      </c>
      <c r="G6676" s="211">
        <v>1015296.599</v>
      </c>
      <c r="H6676" s="211">
        <v>1002769.039</v>
      </c>
      <c r="I6676" s="211">
        <v>1060441.18</v>
      </c>
      <c r="J6676" s="211">
        <v>1379886.298</v>
      </c>
      <c r="K6676" s="211">
        <v>1253051.132</v>
      </c>
      <c r="L6676" s="211">
        <v>1057098.327</v>
      </c>
      <c r="M6676" s="211">
        <v>890154.22499999998</v>
      </c>
      <c r="N6676" s="211">
        <v>1027382.924</v>
      </c>
      <c r="O6676" s="211">
        <v>1219192.5789999999</v>
      </c>
      <c r="P6676" s="211">
        <v>1327414.3419999999</v>
      </c>
      <c r="Q6676" s="211">
        <v>1081082.754</v>
      </c>
    </row>
    <row r="6677" spans="1:17" x14ac:dyDescent="0.25">
      <c r="A6677" s="60" t="s">
        <v>10339</v>
      </c>
      <c r="B6677" s="60" t="s">
        <v>10340</v>
      </c>
      <c r="C6677" s="211">
        <v>708972.10199999996</v>
      </c>
      <c r="D6677" s="211">
        <v>600495.70900000003</v>
      </c>
      <c r="E6677" s="211">
        <v>488101.71799999999</v>
      </c>
      <c r="F6677" s="211">
        <v>604562.09900000005</v>
      </c>
      <c r="G6677" s="211">
        <v>763741.66700000002</v>
      </c>
      <c r="H6677" s="211">
        <v>898111.71699999995</v>
      </c>
      <c r="I6677" s="211">
        <v>916685.853</v>
      </c>
      <c r="J6677" s="211">
        <v>974800.85199999996</v>
      </c>
      <c r="K6677" s="211">
        <v>1085377.9890000001</v>
      </c>
      <c r="L6677" s="211">
        <v>963366.77800000005</v>
      </c>
      <c r="M6677" s="211">
        <v>1026066.061</v>
      </c>
      <c r="N6677" s="211">
        <v>1013247.281</v>
      </c>
      <c r="O6677" s="211">
        <v>857138.95400000003</v>
      </c>
      <c r="P6677" s="211">
        <v>963060.06499999994</v>
      </c>
      <c r="Q6677" s="211">
        <v>577244.86199999996</v>
      </c>
    </row>
    <row r="6678" spans="1:17" x14ac:dyDescent="0.25">
      <c r="A6678" s="60" t="s">
        <v>4697</v>
      </c>
      <c r="B6678" s="60" t="s">
        <v>5210</v>
      </c>
      <c r="C6678" s="211">
        <v>234083.45</v>
      </c>
      <c r="D6678" s="211">
        <v>200418.95199999999</v>
      </c>
      <c r="E6678" s="211">
        <v>261305.09</v>
      </c>
      <c r="F6678" s="211">
        <v>341319.223</v>
      </c>
      <c r="G6678" s="211">
        <v>463569.277</v>
      </c>
      <c r="H6678" s="211">
        <v>527276.72100000002</v>
      </c>
      <c r="I6678" s="211">
        <v>554428.65500000003</v>
      </c>
      <c r="J6678" s="211">
        <v>723450.071</v>
      </c>
      <c r="K6678" s="211">
        <v>827113.674</v>
      </c>
      <c r="L6678" s="211">
        <v>817369.94</v>
      </c>
      <c r="M6678" s="211">
        <v>893157.49699999997</v>
      </c>
      <c r="N6678" s="211">
        <v>1425264.155</v>
      </c>
      <c r="O6678" s="211">
        <v>1429579.2919999999</v>
      </c>
      <c r="P6678" s="211">
        <v>1286629.071</v>
      </c>
      <c r="Q6678" s="211">
        <v>802016.73300000001</v>
      </c>
    </row>
    <row r="6679" spans="1:17" x14ac:dyDescent="0.25">
      <c r="A6679" s="60" t="s">
        <v>1285</v>
      </c>
      <c r="B6679" s="60" t="s">
        <v>5211</v>
      </c>
      <c r="C6679" s="211">
        <v>3839770.068</v>
      </c>
      <c r="D6679" s="211">
        <v>3475034.3509999998</v>
      </c>
      <c r="E6679" s="211">
        <v>3929635.5690000001</v>
      </c>
      <c r="F6679" s="211">
        <v>3676883.3969999999</v>
      </c>
      <c r="G6679" s="211">
        <v>3791190.3050000002</v>
      </c>
      <c r="H6679" s="211">
        <v>4521727.284</v>
      </c>
      <c r="I6679" s="211">
        <v>5468526.1129999999</v>
      </c>
      <c r="J6679" s="211">
        <v>5739082.432</v>
      </c>
      <c r="K6679" s="211">
        <v>5984534.773</v>
      </c>
      <c r="L6679" s="211">
        <v>5645902.6430000002</v>
      </c>
      <c r="M6679" s="211">
        <v>6535030.0769999996</v>
      </c>
      <c r="N6679" s="211">
        <v>7061996.6960000005</v>
      </c>
      <c r="O6679" s="211">
        <v>7385281.7910000002</v>
      </c>
      <c r="P6679" s="211">
        <v>7244976.9179999996</v>
      </c>
      <c r="Q6679" s="211">
        <v>7051215.8739999998</v>
      </c>
    </row>
    <row r="6680" spans="1:17" x14ac:dyDescent="0.25">
      <c r="A6680" s="60" t="s">
        <v>3368</v>
      </c>
      <c r="B6680" s="60" t="s">
        <v>5212</v>
      </c>
      <c r="C6680" s="211">
        <v>34900.135000000002</v>
      </c>
      <c r="D6680" s="211">
        <v>34057.212</v>
      </c>
      <c r="E6680" s="211">
        <v>75744.892000000007</v>
      </c>
      <c r="F6680" s="211">
        <v>63238.881999999998</v>
      </c>
      <c r="G6680" s="211">
        <v>69992.813999999998</v>
      </c>
      <c r="H6680" s="211">
        <v>85296.866999999998</v>
      </c>
      <c r="I6680" s="211">
        <v>110904.143</v>
      </c>
      <c r="J6680" s="211">
        <v>118647.421</v>
      </c>
      <c r="K6680" s="211">
        <v>147731.61499999999</v>
      </c>
      <c r="L6680" s="211">
        <v>119428.496</v>
      </c>
      <c r="M6680" s="211">
        <v>183893.60200000001</v>
      </c>
      <c r="N6680" s="211">
        <v>300569.364</v>
      </c>
      <c r="O6680" s="211">
        <v>331828.56099999999</v>
      </c>
      <c r="P6680" s="211">
        <v>323161.44</v>
      </c>
      <c r="Q6680" s="211">
        <v>122331.291</v>
      </c>
    </row>
    <row r="6681" spans="1:17" x14ac:dyDescent="0.25">
      <c r="A6681" s="60" t="s">
        <v>3814</v>
      </c>
      <c r="B6681" s="60" t="s">
        <v>5213</v>
      </c>
      <c r="C6681" s="211">
        <v>291693.26799999998</v>
      </c>
      <c r="D6681" s="211">
        <v>325714.00300000003</v>
      </c>
      <c r="E6681" s="211">
        <v>373232.217</v>
      </c>
      <c r="F6681" s="211">
        <v>445924.19400000002</v>
      </c>
      <c r="G6681" s="211">
        <v>520680.43099999998</v>
      </c>
      <c r="H6681" s="211">
        <v>696516.21799999999</v>
      </c>
      <c r="I6681" s="211">
        <v>861379.21100000001</v>
      </c>
      <c r="J6681" s="211">
        <v>864447.255</v>
      </c>
      <c r="K6681" s="211">
        <v>1064734.983</v>
      </c>
      <c r="L6681" s="211">
        <v>1274998.004</v>
      </c>
      <c r="M6681" s="211">
        <v>1270638.993</v>
      </c>
      <c r="N6681" s="211">
        <v>1380729.9350000001</v>
      </c>
      <c r="O6681" s="211">
        <v>1809863.6</v>
      </c>
      <c r="P6681" s="211">
        <v>1911197.064</v>
      </c>
      <c r="Q6681" s="211">
        <v>1221418.013</v>
      </c>
    </row>
    <row r="6682" spans="1:17" x14ac:dyDescent="0.25">
      <c r="A6682" s="60" t="s">
        <v>3091</v>
      </c>
      <c r="B6682" s="60" t="s">
        <v>5214</v>
      </c>
      <c r="C6682" s="211">
        <v>1116844.422</v>
      </c>
      <c r="D6682" s="211">
        <v>1170348.5290000001</v>
      </c>
      <c r="E6682" s="211">
        <v>1042164.379</v>
      </c>
      <c r="F6682" s="211">
        <v>1170006.5560000001</v>
      </c>
      <c r="G6682" s="211">
        <v>1588796.6980000001</v>
      </c>
      <c r="H6682" s="211">
        <v>1863221.0589999999</v>
      </c>
      <c r="I6682" s="211">
        <v>1969922.757</v>
      </c>
      <c r="J6682" s="211">
        <v>2236347.25</v>
      </c>
      <c r="K6682" s="211">
        <v>2866042.0180000002</v>
      </c>
      <c r="L6682" s="211">
        <v>2691297.5929999999</v>
      </c>
      <c r="M6682" s="211">
        <v>2488336.9180000001</v>
      </c>
      <c r="N6682" s="211">
        <v>2836951.1510000001</v>
      </c>
      <c r="O6682" s="211">
        <v>2766574.5419999999</v>
      </c>
      <c r="P6682" s="211">
        <v>3036386.5159999998</v>
      </c>
      <c r="Q6682" s="211">
        <v>1704338.8230000001</v>
      </c>
    </row>
    <row r="6683" spans="1:17" x14ac:dyDescent="0.25">
      <c r="A6683" s="60" t="s">
        <v>1402</v>
      </c>
      <c r="B6683" s="60" t="s">
        <v>5217</v>
      </c>
      <c r="C6683" s="211">
        <v>381224.15899999999</v>
      </c>
      <c r="D6683" s="211">
        <v>415696.31199999998</v>
      </c>
      <c r="E6683" s="211">
        <v>456060.734</v>
      </c>
      <c r="F6683" s="211">
        <v>468742.29200000002</v>
      </c>
      <c r="G6683" s="211">
        <v>540165.88100000005</v>
      </c>
      <c r="H6683" s="211">
        <v>625098.85</v>
      </c>
      <c r="I6683" s="211">
        <v>622281.98100000003</v>
      </c>
      <c r="J6683" s="211">
        <v>779339.66099999996</v>
      </c>
      <c r="K6683" s="211">
        <v>1090638.166</v>
      </c>
      <c r="L6683" s="211">
        <v>1109562.9650000001</v>
      </c>
      <c r="M6683" s="211">
        <v>1071903.139</v>
      </c>
      <c r="N6683" s="211">
        <v>1189318.2990000001</v>
      </c>
      <c r="O6683" s="211">
        <v>1229502.169</v>
      </c>
      <c r="P6683" s="211">
        <v>1301607.5970000001</v>
      </c>
      <c r="Q6683" s="211">
        <v>800572.35600000003</v>
      </c>
    </row>
    <row r="6684" spans="1:17" x14ac:dyDescent="0.25">
      <c r="A6684" s="60" t="s">
        <v>1094</v>
      </c>
      <c r="B6684" s="60" t="s">
        <v>5221</v>
      </c>
      <c r="C6684" s="211">
        <v>68703.421000000002</v>
      </c>
      <c r="D6684" s="211">
        <v>69159.485000000001</v>
      </c>
      <c r="E6684" s="211">
        <v>66079.350000000006</v>
      </c>
      <c r="F6684" s="211">
        <v>55718.527999999998</v>
      </c>
      <c r="G6684" s="211">
        <v>79934.384000000005</v>
      </c>
      <c r="H6684" s="211">
        <v>107789.38400000001</v>
      </c>
      <c r="I6684" s="211">
        <v>127532.19</v>
      </c>
      <c r="J6684" s="211">
        <v>171326.81700000001</v>
      </c>
      <c r="K6684" s="211">
        <v>199683.71900000001</v>
      </c>
      <c r="L6684" s="211">
        <v>197282.89600000001</v>
      </c>
      <c r="M6684" s="211">
        <v>219982.75899999999</v>
      </c>
      <c r="N6684" s="211">
        <v>238777.671</v>
      </c>
      <c r="O6684" s="211">
        <v>240238.3</v>
      </c>
      <c r="P6684" s="211">
        <v>278715.86499999999</v>
      </c>
      <c r="Q6684" s="211">
        <v>157253.82999999999</v>
      </c>
    </row>
    <row r="6685" spans="1:17" x14ac:dyDescent="0.25">
      <c r="A6685" s="60" t="s">
        <v>10341</v>
      </c>
      <c r="B6685" s="60" t="s">
        <v>10342</v>
      </c>
      <c r="C6685" s="211">
        <v>343715.94300000003</v>
      </c>
      <c r="D6685" s="211">
        <v>365614.16600000003</v>
      </c>
      <c r="E6685" s="211">
        <v>389432.96899999998</v>
      </c>
      <c r="F6685" s="211">
        <v>469163.326</v>
      </c>
      <c r="G6685" s="211">
        <v>491899.73200000002</v>
      </c>
      <c r="H6685" s="211">
        <v>571044.29500000004</v>
      </c>
      <c r="I6685" s="211">
        <v>581183.15899999999</v>
      </c>
      <c r="J6685" s="211">
        <v>683017.63899999997</v>
      </c>
      <c r="K6685" s="211">
        <v>791435.20400000003</v>
      </c>
      <c r="L6685" s="211">
        <v>755452.65700000001</v>
      </c>
      <c r="M6685" s="211">
        <v>852582.58900000004</v>
      </c>
      <c r="N6685" s="211">
        <v>962015.88</v>
      </c>
      <c r="O6685" s="211">
        <v>974943.87600000005</v>
      </c>
      <c r="P6685" s="211">
        <v>1002865.7560000001</v>
      </c>
      <c r="Q6685" s="211">
        <v>634033.06900000002</v>
      </c>
    </row>
    <row r="6686" spans="1:17" x14ac:dyDescent="0.25">
      <c r="A6686" s="60" t="s">
        <v>556</v>
      </c>
      <c r="B6686" s="60" t="s">
        <v>5229</v>
      </c>
      <c r="C6686" s="211">
        <v>2230819.7519999999</v>
      </c>
      <c r="D6686" s="211">
        <v>1617032.611</v>
      </c>
      <c r="E6686" s="211">
        <v>1990503.5919999999</v>
      </c>
      <c r="F6686" s="211">
        <v>2268175.8879999998</v>
      </c>
      <c r="G6686" s="211">
        <v>2540639.1230000001</v>
      </c>
      <c r="H6686" s="211">
        <v>2873090.7379999999</v>
      </c>
      <c r="I6686" s="211">
        <v>3454026.7969999998</v>
      </c>
      <c r="J6686" s="211">
        <v>3793057.7680000002</v>
      </c>
      <c r="K6686" s="211">
        <v>4544594.432</v>
      </c>
      <c r="L6686" s="211">
        <v>4327753.2429999998</v>
      </c>
      <c r="M6686" s="211">
        <v>4428106.1119999997</v>
      </c>
      <c r="N6686" s="211">
        <v>5422006.233</v>
      </c>
      <c r="O6686" s="211">
        <v>4887454.4550000001</v>
      </c>
      <c r="P6686" s="211">
        <v>4865480.0360000003</v>
      </c>
      <c r="Q6686" s="211">
        <v>3240665.6439999999</v>
      </c>
    </row>
    <row r="6687" spans="1:17" x14ac:dyDescent="0.25">
      <c r="A6687" s="60" t="s">
        <v>469</v>
      </c>
      <c r="B6687" s="60" t="s">
        <v>5230</v>
      </c>
      <c r="C6687" s="211">
        <v>5405261.665</v>
      </c>
      <c r="D6687" s="211">
        <v>5100706.0520000001</v>
      </c>
      <c r="E6687" s="211">
        <v>5663413.8320000004</v>
      </c>
      <c r="F6687" s="211">
        <v>6726501.7280000001</v>
      </c>
      <c r="G6687" s="211">
        <v>7495478.1390000004</v>
      </c>
      <c r="H6687" s="211">
        <v>8705089.2440000009</v>
      </c>
      <c r="I6687" s="211">
        <v>9528538.1109999996</v>
      </c>
      <c r="J6687" s="211">
        <v>10675175.698000001</v>
      </c>
      <c r="K6687" s="211">
        <v>11794614.6</v>
      </c>
      <c r="L6687" s="211">
        <v>10687397.402000001</v>
      </c>
      <c r="M6687" s="211">
        <v>11564796.776000001</v>
      </c>
      <c r="N6687" s="211">
        <v>13752037.539000001</v>
      </c>
      <c r="O6687" s="211">
        <v>13610734.48</v>
      </c>
      <c r="P6687" s="211">
        <v>14346658.333000001</v>
      </c>
      <c r="Q6687" s="211">
        <v>12003373.494000001</v>
      </c>
    </row>
    <row r="6688" spans="1:17" x14ac:dyDescent="0.25">
      <c r="A6688" s="60" t="s">
        <v>2072</v>
      </c>
      <c r="B6688" s="60" t="s">
        <v>5231</v>
      </c>
      <c r="C6688" s="211">
        <v>213364.511</v>
      </c>
      <c r="D6688" s="211">
        <v>179297.81700000001</v>
      </c>
      <c r="E6688" s="211">
        <v>199455.21100000001</v>
      </c>
      <c r="F6688" s="211">
        <v>205689.47399999999</v>
      </c>
      <c r="G6688" s="211">
        <v>243251.04699999999</v>
      </c>
      <c r="H6688" s="211">
        <v>251908.72099999999</v>
      </c>
      <c r="I6688" s="211">
        <v>229462.71400000001</v>
      </c>
      <c r="J6688" s="211">
        <v>268878.41700000002</v>
      </c>
      <c r="K6688" s="211">
        <v>250646.734</v>
      </c>
      <c r="L6688" s="211">
        <v>275240.99599999998</v>
      </c>
      <c r="M6688" s="211">
        <v>264990.47399999999</v>
      </c>
      <c r="N6688" s="211">
        <v>187514.29</v>
      </c>
      <c r="O6688" s="211">
        <v>210946.20300000001</v>
      </c>
      <c r="P6688" s="211">
        <v>231717.30300000001</v>
      </c>
      <c r="Q6688" s="211">
        <v>162613.91399999999</v>
      </c>
    </row>
    <row r="6689" spans="1:17" x14ac:dyDescent="0.25">
      <c r="A6689" s="60" t="s">
        <v>837</v>
      </c>
      <c r="B6689" s="60" t="s">
        <v>5232</v>
      </c>
      <c r="C6689" s="211">
        <v>514143.57</v>
      </c>
      <c r="D6689" s="211">
        <v>486721.00300000003</v>
      </c>
      <c r="E6689" s="211">
        <v>447910.28899999999</v>
      </c>
      <c r="F6689" s="211">
        <v>639622.21200000006</v>
      </c>
      <c r="G6689" s="211">
        <v>252429.02799999999</v>
      </c>
      <c r="H6689" s="211">
        <v>356747.04</v>
      </c>
      <c r="I6689" s="211">
        <v>365155.853</v>
      </c>
      <c r="J6689" s="211">
        <v>360296.99900000001</v>
      </c>
      <c r="K6689" s="211">
        <v>546071.27500000002</v>
      </c>
      <c r="L6689" s="211">
        <v>436082.37300000002</v>
      </c>
      <c r="M6689" s="211">
        <v>752842.49699999997</v>
      </c>
      <c r="N6689" s="211">
        <v>840811.96299999999</v>
      </c>
      <c r="O6689" s="211">
        <v>847433.87800000003</v>
      </c>
      <c r="P6689" s="211">
        <v>1336556.233</v>
      </c>
      <c r="Q6689" s="211">
        <v>1653441.4</v>
      </c>
    </row>
    <row r="6690" spans="1:17" x14ac:dyDescent="0.25">
      <c r="A6690" s="60" t="s">
        <v>509</v>
      </c>
      <c r="B6690" s="60" t="s">
        <v>5233</v>
      </c>
      <c r="C6690" s="211">
        <v>4893880.7039999999</v>
      </c>
      <c r="D6690" s="211">
        <v>4608035.3729999997</v>
      </c>
      <c r="E6690" s="211">
        <v>5004363.7110000001</v>
      </c>
      <c r="F6690" s="211">
        <v>5580109.4170000004</v>
      </c>
      <c r="G6690" s="211">
        <v>6867410.5990000004</v>
      </c>
      <c r="H6690" s="211">
        <v>7849279.5199999996</v>
      </c>
      <c r="I6690" s="211">
        <v>8877452.3839999996</v>
      </c>
      <c r="J6690" s="211">
        <v>9321559.1349999998</v>
      </c>
      <c r="K6690" s="211">
        <v>12487577.804</v>
      </c>
      <c r="L6690" s="211">
        <v>10600639.784</v>
      </c>
      <c r="M6690" s="211">
        <v>13252626.537</v>
      </c>
      <c r="N6690" s="211">
        <v>16343140.425000001</v>
      </c>
      <c r="O6690" s="211">
        <v>17184844.741</v>
      </c>
      <c r="P6690" s="211">
        <v>19908715.559999999</v>
      </c>
      <c r="Q6690" s="211">
        <v>20638421.774</v>
      </c>
    </row>
    <row r="6691" spans="1:17" x14ac:dyDescent="0.25">
      <c r="A6691" s="60" t="s">
        <v>1574</v>
      </c>
      <c r="B6691" s="60" t="s">
        <v>5234</v>
      </c>
      <c r="C6691" s="211">
        <v>1102927.9669999999</v>
      </c>
      <c r="D6691" s="211">
        <v>1409905.871</v>
      </c>
      <c r="E6691" s="211">
        <v>1215703.7169999999</v>
      </c>
      <c r="F6691" s="211">
        <v>1285023.969</v>
      </c>
      <c r="G6691" s="211">
        <v>1665842.905</v>
      </c>
      <c r="H6691" s="211">
        <v>1844395.838</v>
      </c>
      <c r="I6691" s="211">
        <v>1984932.209</v>
      </c>
      <c r="J6691" s="211">
        <v>2058146.9669999999</v>
      </c>
      <c r="K6691" s="211">
        <v>2930426.2519999999</v>
      </c>
      <c r="L6691" s="211">
        <v>2474070.6740000001</v>
      </c>
      <c r="M6691" s="211">
        <v>2296030.0320000001</v>
      </c>
      <c r="N6691" s="211">
        <v>2711292.611</v>
      </c>
      <c r="O6691" s="211">
        <v>2844747.0750000002</v>
      </c>
      <c r="P6691" s="211">
        <v>2988283.3169999998</v>
      </c>
      <c r="Q6691" s="211">
        <v>844321.10199999996</v>
      </c>
    </row>
    <row r="6692" spans="1:17" x14ac:dyDescent="0.25">
      <c r="A6692" s="60" t="s">
        <v>2348</v>
      </c>
      <c r="B6692" s="60" t="s">
        <v>9984</v>
      </c>
      <c r="C6692" s="211">
        <v>1841479.915</v>
      </c>
      <c r="D6692" s="211">
        <v>2222127.111</v>
      </c>
      <c r="E6692" s="211">
        <v>2002908.2930000001</v>
      </c>
      <c r="F6692" s="211">
        <v>2264155.0589999999</v>
      </c>
      <c r="G6692" s="211">
        <v>2940436.395</v>
      </c>
      <c r="H6692" s="211">
        <v>3243867.014</v>
      </c>
      <c r="I6692" s="211">
        <v>3439623.5049999999</v>
      </c>
      <c r="J6692" s="211">
        <v>3689660.6680000001</v>
      </c>
      <c r="K6692" s="211">
        <v>4205658.5209999997</v>
      </c>
      <c r="L6692" s="211">
        <v>3833996.8470000001</v>
      </c>
      <c r="M6692" s="211">
        <v>3990473.4909999999</v>
      </c>
      <c r="N6692" s="211">
        <v>4351162.9309999999</v>
      </c>
      <c r="O6692" s="211">
        <v>4356933.5279999999</v>
      </c>
      <c r="P6692" s="211">
        <v>4585569.4809999997</v>
      </c>
      <c r="Q6692" s="211">
        <v>3039715.9750000001</v>
      </c>
    </row>
    <row r="6693" spans="1:17" x14ac:dyDescent="0.25">
      <c r="A6693" s="60" t="s">
        <v>1057</v>
      </c>
      <c r="B6693" s="60" t="s">
        <v>5235</v>
      </c>
      <c r="C6693" s="211">
        <v>2564719.0610000002</v>
      </c>
      <c r="D6693" s="211">
        <v>2977053.0219999999</v>
      </c>
      <c r="E6693" s="211">
        <v>3089383.07</v>
      </c>
      <c r="F6693" s="211">
        <v>3621196.0890000002</v>
      </c>
      <c r="G6693" s="211">
        <v>4555674.7410000004</v>
      </c>
      <c r="H6693" s="211">
        <v>5364449.2120000003</v>
      </c>
      <c r="I6693" s="211">
        <v>5980761.1969999997</v>
      </c>
      <c r="J6693" s="211">
        <v>6748452.9199999999</v>
      </c>
      <c r="K6693" s="211">
        <v>8189189.2570000002</v>
      </c>
      <c r="L6693" s="211">
        <v>7816234.4029999999</v>
      </c>
      <c r="M6693" s="211">
        <v>8191946.1270000003</v>
      </c>
      <c r="N6693" s="211">
        <v>9413853.5370000005</v>
      </c>
      <c r="O6693" s="211">
        <v>9520134.9260000009</v>
      </c>
      <c r="P6693" s="211">
        <v>10333356.988</v>
      </c>
      <c r="Q6693" s="211">
        <v>6565877.0489999996</v>
      </c>
    </row>
    <row r="6694" spans="1:17" x14ac:dyDescent="0.25">
      <c r="A6694" s="60" t="s">
        <v>2438</v>
      </c>
      <c r="B6694" s="60" t="s">
        <v>5236</v>
      </c>
      <c r="C6694" s="211">
        <v>193564.55900000001</v>
      </c>
      <c r="D6694" s="211">
        <v>252526.03200000001</v>
      </c>
      <c r="E6694" s="211">
        <v>287888.66800000001</v>
      </c>
      <c r="F6694" s="211">
        <v>391749.15700000001</v>
      </c>
      <c r="G6694" s="211">
        <v>386686.33799999999</v>
      </c>
      <c r="H6694" s="211">
        <v>476131.136</v>
      </c>
      <c r="I6694" s="211">
        <v>436199.76199999999</v>
      </c>
      <c r="J6694" s="211">
        <v>330215.25799999997</v>
      </c>
      <c r="K6694" s="211">
        <v>617822.86199999996</v>
      </c>
      <c r="L6694" s="211">
        <v>347509.83</v>
      </c>
      <c r="M6694" s="211">
        <v>412953.91</v>
      </c>
      <c r="N6694" s="211">
        <v>460321.89899999998</v>
      </c>
      <c r="O6694" s="211">
        <v>499439.94900000002</v>
      </c>
      <c r="P6694" s="211">
        <v>236487.25700000001</v>
      </c>
      <c r="Q6694" s="211">
        <v>174424.446</v>
      </c>
    </row>
    <row r="6695" spans="1:17" x14ac:dyDescent="0.25">
      <c r="A6695" s="60" t="s">
        <v>2366</v>
      </c>
      <c r="B6695" s="60" t="s">
        <v>9985</v>
      </c>
      <c r="C6695" s="211">
        <v>369216.31</v>
      </c>
      <c r="D6695" s="211">
        <v>290297.86800000002</v>
      </c>
      <c r="E6695" s="211">
        <v>285975.76899999997</v>
      </c>
      <c r="F6695" s="211">
        <v>303216.63500000001</v>
      </c>
      <c r="G6695" s="211">
        <v>409487.54</v>
      </c>
      <c r="H6695" s="211">
        <v>521238.44</v>
      </c>
      <c r="I6695" s="211">
        <v>579322.42000000004</v>
      </c>
      <c r="J6695" s="211">
        <v>501579.72499999998</v>
      </c>
      <c r="K6695" s="211">
        <v>722025.78500000003</v>
      </c>
      <c r="L6695" s="211">
        <v>599803.61100000003</v>
      </c>
      <c r="M6695" s="211">
        <v>632471.76399999997</v>
      </c>
      <c r="N6695" s="211">
        <v>928004.36800000002</v>
      </c>
      <c r="O6695" s="211">
        <v>950832.08499999996</v>
      </c>
      <c r="P6695" s="211">
        <v>860960.79</v>
      </c>
      <c r="Q6695" s="211">
        <v>728790.81200000003</v>
      </c>
    </row>
    <row r="6696" spans="1:17" x14ac:dyDescent="0.25">
      <c r="A6696" s="60" t="s">
        <v>879</v>
      </c>
      <c r="B6696" s="60" t="s">
        <v>5237</v>
      </c>
      <c r="C6696" s="211">
        <v>3537635.2650000001</v>
      </c>
      <c r="D6696" s="211">
        <v>3930870.2949999999</v>
      </c>
      <c r="E6696" s="211">
        <v>3846410.99</v>
      </c>
      <c r="F6696" s="211">
        <v>4418856.3380000005</v>
      </c>
      <c r="G6696" s="211">
        <v>5941963.54</v>
      </c>
      <c r="H6696" s="211">
        <v>6631735.9469999997</v>
      </c>
      <c r="I6696" s="211">
        <v>6937676.6279999996</v>
      </c>
      <c r="J6696" s="211">
        <v>7770446.5120000001</v>
      </c>
      <c r="K6696" s="211">
        <v>9941483.8790000007</v>
      </c>
      <c r="L6696" s="211">
        <v>8288331.6330000004</v>
      </c>
      <c r="M6696" s="211">
        <v>9266250.477</v>
      </c>
      <c r="N6696" s="211">
        <v>12042658.611</v>
      </c>
      <c r="O6696" s="211">
        <v>12124729.720000001</v>
      </c>
      <c r="P6696" s="211">
        <v>11915398.293</v>
      </c>
      <c r="Q6696" s="211">
        <v>10247212.271</v>
      </c>
    </row>
    <row r="6697" spans="1:17" x14ac:dyDescent="0.25">
      <c r="A6697" s="60" t="s">
        <v>3418</v>
      </c>
      <c r="B6697" s="60" t="s">
        <v>5239</v>
      </c>
      <c r="C6697" s="211">
        <v>49108.160000000003</v>
      </c>
      <c r="D6697" s="211">
        <v>60743.398999999998</v>
      </c>
      <c r="E6697" s="211">
        <v>39415.285000000003</v>
      </c>
      <c r="F6697" s="211">
        <v>55944.184999999998</v>
      </c>
      <c r="G6697" s="211">
        <v>58192.292999999998</v>
      </c>
      <c r="H6697" s="211">
        <v>83268.904999999999</v>
      </c>
      <c r="I6697" s="211">
        <v>96004.66</v>
      </c>
      <c r="J6697" s="211">
        <v>117134.806</v>
      </c>
      <c r="K6697" s="211">
        <v>111917.959</v>
      </c>
      <c r="L6697" s="211">
        <v>196446.46100000001</v>
      </c>
      <c r="M6697" s="211">
        <v>232481.31299999999</v>
      </c>
      <c r="N6697" s="211">
        <v>261269.25</v>
      </c>
      <c r="O6697" s="211">
        <v>267827.21999999997</v>
      </c>
      <c r="P6697" s="211">
        <v>286464.34000000003</v>
      </c>
      <c r="Q6697" s="211">
        <v>266108.15700000001</v>
      </c>
    </row>
    <row r="6698" spans="1:17" x14ac:dyDescent="0.25">
      <c r="A6698" s="60" t="s">
        <v>2912</v>
      </c>
      <c r="B6698" s="60" t="s">
        <v>5240</v>
      </c>
      <c r="C6698" s="211">
        <v>304132.47899999999</v>
      </c>
      <c r="D6698" s="211">
        <v>358419.85700000002</v>
      </c>
      <c r="E6698" s="211">
        <v>419273.783</v>
      </c>
      <c r="F6698" s="211">
        <v>546957.64599999995</v>
      </c>
      <c r="G6698" s="211">
        <v>682595.07499999995</v>
      </c>
      <c r="H6698" s="211">
        <v>727679.67099999997</v>
      </c>
      <c r="I6698" s="211">
        <v>776684.25</v>
      </c>
      <c r="J6698" s="211">
        <v>809898.39599999995</v>
      </c>
      <c r="K6698" s="211">
        <v>879927.49800000002</v>
      </c>
      <c r="L6698" s="211">
        <v>860610.73100000003</v>
      </c>
      <c r="M6698" s="211">
        <v>883901.59299999999</v>
      </c>
      <c r="N6698" s="211">
        <v>1066081.7649999999</v>
      </c>
      <c r="O6698" s="211">
        <v>991338.04399999999</v>
      </c>
      <c r="P6698" s="211">
        <v>1037120.328</v>
      </c>
      <c r="Q6698" s="211">
        <v>1121167.977</v>
      </c>
    </row>
    <row r="6699" spans="1:17" x14ac:dyDescent="0.25">
      <c r="A6699" s="60" t="s">
        <v>3385</v>
      </c>
      <c r="B6699" s="60" t="s">
        <v>5241</v>
      </c>
      <c r="C6699" s="211">
        <v>95067.998000000007</v>
      </c>
      <c r="D6699" s="211">
        <v>96097.505000000005</v>
      </c>
      <c r="E6699" s="211">
        <v>117083.67200000001</v>
      </c>
      <c r="F6699" s="211">
        <v>185946.375</v>
      </c>
      <c r="G6699" s="211">
        <v>205051.073</v>
      </c>
      <c r="H6699" s="211">
        <v>252211.17499999999</v>
      </c>
      <c r="I6699" s="211">
        <v>268403.25799999997</v>
      </c>
      <c r="J6699" s="211">
        <v>305592.90000000002</v>
      </c>
      <c r="K6699" s="211">
        <v>378084.51799999998</v>
      </c>
      <c r="L6699" s="211">
        <v>456148.913</v>
      </c>
      <c r="M6699" s="211">
        <v>440822.83899999998</v>
      </c>
      <c r="N6699" s="211">
        <v>506466.478</v>
      </c>
      <c r="O6699" s="211">
        <v>434041.62199999997</v>
      </c>
      <c r="P6699" s="211">
        <v>437246.84600000002</v>
      </c>
      <c r="Q6699" s="211">
        <v>465546.79200000002</v>
      </c>
    </row>
    <row r="6700" spans="1:17" x14ac:dyDescent="0.25">
      <c r="A6700" s="60" t="s">
        <v>2886</v>
      </c>
      <c r="B6700" s="60" t="s">
        <v>5244</v>
      </c>
      <c r="C6700" s="211">
        <v>328582.74699999997</v>
      </c>
      <c r="D6700" s="211">
        <v>380427.83899999998</v>
      </c>
      <c r="E6700" s="211">
        <v>440717.18800000002</v>
      </c>
      <c r="F6700" s="211">
        <v>464821.05699999997</v>
      </c>
      <c r="G6700" s="211">
        <v>585585.37</v>
      </c>
      <c r="H6700" s="211">
        <v>616812.30200000003</v>
      </c>
      <c r="I6700" s="211">
        <v>621607.87100000004</v>
      </c>
      <c r="J6700" s="211">
        <v>670063.06900000002</v>
      </c>
      <c r="K6700" s="211">
        <v>774912.28300000005</v>
      </c>
      <c r="L6700" s="211">
        <v>730932.375</v>
      </c>
      <c r="M6700" s="211">
        <v>813115.97600000002</v>
      </c>
      <c r="N6700" s="211">
        <v>988166.78300000005</v>
      </c>
      <c r="O6700" s="211">
        <v>763930.62800000003</v>
      </c>
      <c r="P6700" s="211">
        <v>788427.27500000002</v>
      </c>
      <c r="Q6700" s="211">
        <v>788325.87800000003</v>
      </c>
    </row>
    <row r="6701" spans="1:17" x14ac:dyDescent="0.25">
      <c r="A6701" s="60" t="s">
        <v>3215</v>
      </c>
      <c r="B6701" s="60" t="s">
        <v>5245</v>
      </c>
      <c r="C6701" s="211">
        <v>47771.699000000001</v>
      </c>
      <c r="D6701" s="211">
        <v>45532.881000000001</v>
      </c>
      <c r="E6701" s="211">
        <v>54052.427000000003</v>
      </c>
      <c r="F6701" s="211">
        <v>81970.557000000001</v>
      </c>
      <c r="G6701" s="211">
        <v>103518.944</v>
      </c>
      <c r="H6701" s="211">
        <v>133271.693</v>
      </c>
      <c r="I6701" s="211">
        <v>146448.25</v>
      </c>
      <c r="J6701" s="211">
        <v>139400.83499999999</v>
      </c>
      <c r="K6701" s="211">
        <v>162499.30300000001</v>
      </c>
      <c r="L6701" s="211">
        <v>181034.76500000001</v>
      </c>
      <c r="M6701" s="211">
        <v>239791.33900000001</v>
      </c>
      <c r="N6701" s="211">
        <v>295439.25900000002</v>
      </c>
      <c r="O6701" s="211">
        <v>299048.51400000002</v>
      </c>
      <c r="P6701" s="211">
        <v>306393.092</v>
      </c>
      <c r="Q6701" s="211">
        <v>304621.21100000001</v>
      </c>
    </row>
    <row r="6702" spans="1:17" x14ac:dyDescent="0.25">
      <c r="A6702" s="60" t="s">
        <v>1537</v>
      </c>
      <c r="B6702" s="60" t="s">
        <v>5247</v>
      </c>
      <c r="C6702" s="211">
        <v>235446.114</v>
      </c>
      <c r="D6702" s="211">
        <v>172522.19899999999</v>
      </c>
      <c r="E6702" s="211">
        <v>189215.035</v>
      </c>
      <c r="F6702" s="211">
        <v>284721.10700000002</v>
      </c>
      <c r="G6702" s="211">
        <v>363577.52799999999</v>
      </c>
      <c r="H6702" s="211">
        <v>428688.342</v>
      </c>
      <c r="I6702" s="211">
        <v>434590.31900000002</v>
      </c>
      <c r="J6702" s="211">
        <v>510694.272</v>
      </c>
      <c r="K6702" s="211">
        <v>606149.39800000004</v>
      </c>
      <c r="L6702" s="211">
        <v>558021.48899999994</v>
      </c>
      <c r="M6702" s="211">
        <v>699787.63899999997</v>
      </c>
      <c r="N6702" s="211">
        <v>833162.29599999997</v>
      </c>
      <c r="O6702" s="211">
        <v>808171.19099999999</v>
      </c>
      <c r="P6702" s="211">
        <v>808585.75300000003</v>
      </c>
      <c r="Q6702" s="211">
        <v>629657.76</v>
      </c>
    </row>
    <row r="6703" spans="1:17" x14ac:dyDescent="0.25">
      <c r="A6703" s="60" t="s">
        <v>2459</v>
      </c>
      <c r="B6703" s="60" t="s">
        <v>5248</v>
      </c>
      <c r="C6703" s="211">
        <v>120809.09600000001</v>
      </c>
      <c r="D6703" s="211">
        <v>116965.90399999999</v>
      </c>
      <c r="E6703" s="211">
        <v>100362.16499999999</v>
      </c>
      <c r="F6703" s="211">
        <v>115123.227</v>
      </c>
      <c r="G6703" s="211">
        <v>114569.66800000001</v>
      </c>
      <c r="H6703" s="211">
        <v>172493.003</v>
      </c>
      <c r="I6703" s="211">
        <v>206445.796</v>
      </c>
      <c r="J6703" s="211">
        <v>192423.66099999999</v>
      </c>
      <c r="K6703" s="211">
        <v>221176.48499999999</v>
      </c>
      <c r="L6703" s="211">
        <v>186658.28700000001</v>
      </c>
      <c r="M6703" s="211">
        <v>238158.66500000001</v>
      </c>
      <c r="N6703" s="211">
        <v>320252.76299999998</v>
      </c>
      <c r="O6703" s="211">
        <v>288532.77899999998</v>
      </c>
      <c r="P6703" s="211">
        <v>242735.48300000001</v>
      </c>
      <c r="Q6703" s="211">
        <v>288597.23</v>
      </c>
    </row>
    <row r="6704" spans="1:17" x14ac:dyDescent="0.25">
      <c r="A6704" s="60" t="s">
        <v>1830</v>
      </c>
      <c r="B6704" s="60" t="s">
        <v>5249</v>
      </c>
      <c r="C6704" s="211">
        <v>523730.54800000001</v>
      </c>
      <c r="D6704" s="211">
        <v>466265.47899999999</v>
      </c>
      <c r="E6704" s="211">
        <v>417119.15100000001</v>
      </c>
      <c r="F6704" s="211">
        <v>512267.57400000002</v>
      </c>
      <c r="G6704" s="211">
        <v>448592.31699999998</v>
      </c>
      <c r="H6704" s="211">
        <v>543270.64399999997</v>
      </c>
      <c r="I6704" s="211">
        <v>589328.53300000005</v>
      </c>
      <c r="J6704" s="211">
        <v>709114.96299999999</v>
      </c>
      <c r="K6704" s="211">
        <v>956834.13899999997</v>
      </c>
      <c r="L6704" s="211">
        <v>917769.81200000003</v>
      </c>
      <c r="M6704" s="211">
        <v>1061930.4609999999</v>
      </c>
      <c r="N6704" s="211">
        <v>1375299.2849999999</v>
      </c>
      <c r="O6704" s="211">
        <v>1508443.135</v>
      </c>
      <c r="P6704" s="211">
        <v>1777461.3729999999</v>
      </c>
      <c r="Q6704" s="211">
        <v>1942932.4269999999</v>
      </c>
    </row>
    <row r="6705" spans="1:17" x14ac:dyDescent="0.25">
      <c r="A6705" s="60" t="s">
        <v>1782</v>
      </c>
      <c r="B6705" s="60" t="s">
        <v>5250</v>
      </c>
      <c r="C6705" s="211">
        <v>359842.84299999999</v>
      </c>
      <c r="D6705" s="211">
        <v>451317.80200000003</v>
      </c>
      <c r="E6705" s="211">
        <v>434409.75</v>
      </c>
      <c r="F6705" s="211">
        <v>486297.14600000001</v>
      </c>
      <c r="G6705" s="211">
        <v>775987.83700000006</v>
      </c>
      <c r="H6705" s="211">
        <v>899983.03200000001</v>
      </c>
      <c r="I6705" s="211">
        <v>916370.60400000005</v>
      </c>
      <c r="J6705" s="211">
        <v>1132018.3259999999</v>
      </c>
      <c r="K6705" s="211">
        <v>1923084.0519999999</v>
      </c>
      <c r="L6705" s="211">
        <v>1809072.5330000001</v>
      </c>
      <c r="M6705" s="211">
        <v>1791632.148</v>
      </c>
      <c r="N6705" s="211">
        <v>2653824.0099999998</v>
      </c>
      <c r="O6705" s="211">
        <v>2908251.46</v>
      </c>
      <c r="P6705" s="211">
        <v>2893121.36</v>
      </c>
      <c r="Q6705" s="211">
        <v>2411089.4240000001</v>
      </c>
    </row>
    <row r="6706" spans="1:17" x14ac:dyDescent="0.25">
      <c r="A6706" s="60" t="s">
        <v>2785</v>
      </c>
      <c r="B6706" s="60" t="s">
        <v>5251</v>
      </c>
      <c r="C6706" s="211">
        <v>56801.398999999998</v>
      </c>
      <c r="D6706" s="211">
        <v>53766.690999999999</v>
      </c>
      <c r="E6706" s="211">
        <v>49065.377</v>
      </c>
      <c r="F6706" s="211">
        <v>60712.165000000001</v>
      </c>
      <c r="G6706" s="211">
        <v>76976.066000000006</v>
      </c>
      <c r="H6706" s="211">
        <v>89321.308999999994</v>
      </c>
      <c r="I6706" s="211">
        <v>85440.994000000006</v>
      </c>
      <c r="J6706" s="211">
        <v>101472.834</v>
      </c>
      <c r="K6706" s="211">
        <v>121696.357</v>
      </c>
      <c r="L6706" s="211">
        <v>144015.853</v>
      </c>
      <c r="M6706" s="211">
        <v>162419.43799999999</v>
      </c>
      <c r="N6706" s="211">
        <v>210174.073</v>
      </c>
      <c r="O6706" s="211">
        <v>232085.842</v>
      </c>
      <c r="P6706" s="211">
        <v>256606.43700000001</v>
      </c>
      <c r="Q6706" s="211">
        <v>246433.96900000001</v>
      </c>
    </row>
    <row r="6707" spans="1:17" x14ac:dyDescent="0.25">
      <c r="A6707" s="60" t="s">
        <v>10343</v>
      </c>
      <c r="B6707" s="60" t="s">
        <v>10344</v>
      </c>
      <c r="C6707" s="211">
        <v>439599.79300000001</v>
      </c>
      <c r="D6707" s="211">
        <v>371700.23599999998</v>
      </c>
      <c r="E6707" s="211">
        <v>350708.10800000001</v>
      </c>
      <c r="F6707" s="211">
        <v>435240.29700000002</v>
      </c>
      <c r="G6707" s="211">
        <v>530466.30099999998</v>
      </c>
      <c r="H6707" s="211">
        <v>575787.21</v>
      </c>
      <c r="I6707" s="211">
        <v>604395.51500000001</v>
      </c>
      <c r="J6707" s="211">
        <v>813721.00199999998</v>
      </c>
      <c r="K6707" s="211">
        <v>915744.45700000005</v>
      </c>
      <c r="L6707" s="211">
        <v>940995.01300000004</v>
      </c>
      <c r="M6707" s="211">
        <v>1033884.128</v>
      </c>
      <c r="N6707" s="211">
        <v>1276525.773</v>
      </c>
      <c r="O6707" s="211">
        <v>1206905.71</v>
      </c>
      <c r="P6707" s="211">
        <v>1225274.456</v>
      </c>
      <c r="Q6707" s="211">
        <v>1046039.2</v>
      </c>
    </row>
    <row r="6708" spans="1:17" x14ac:dyDescent="0.25">
      <c r="A6708" s="60" t="s">
        <v>10345</v>
      </c>
      <c r="B6708" s="60" t="s">
        <v>10346</v>
      </c>
      <c r="C6708" s="211">
        <v>840867.36699999997</v>
      </c>
      <c r="D6708" s="211">
        <v>1007494.56</v>
      </c>
      <c r="E6708" s="211">
        <v>891223.54799999995</v>
      </c>
      <c r="F6708" s="211">
        <v>1103947.352</v>
      </c>
      <c r="G6708" s="211">
        <v>1276006.071</v>
      </c>
      <c r="H6708" s="211">
        <v>1651513.9909999999</v>
      </c>
      <c r="I6708" s="211">
        <v>1400998.0260000001</v>
      </c>
      <c r="J6708" s="211">
        <v>2136784.73</v>
      </c>
      <c r="K6708" s="211">
        <v>3308965.1869999999</v>
      </c>
      <c r="L6708" s="211">
        <v>2930962.966</v>
      </c>
      <c r="M6708" s="211">
        <v>3471375.1209999998</v>
      </c>
      <c r="N6708" s="211">
        <v>4241203.1780000003</v>
      </c>
      <c r="O6708" s="211">
        <v>4276329.4069999997</v>
      </c>
      <c r="P6708" s="211">
        <v>4892144.1629999997</v>
      </c>
      <c r="Q6708" s="211">
        <v>3985051.787</v>
      </c>
    </row>
    <row r="6709" spans="1:17" x14ac:dyDescent="0.25">
      <c r="A6709" s="60" t="s">
        <v>10347</v>
      </c>
      <c r="B6709" s="60" t="s">
        <v>10348</v>
      </c>
      <c r="C6709" s="211">
        <v>127326.67</v>
      </c>
      <c r="D6709" s="211">
        <v>147739.98000000001</v>
      </c>
      <c r="E6709" s="211">
        <v>189126.75599999999</v>
      </c>
      <c r="F6709" s="211">
        <v>171959.31400000001</v>
      </c>
      <c r="G6709" s="211">
        <v>182487.95699999999</v>
      </c>
      <c r="H6709" s="211">
        <v>219471.995</v>
      </c>
      <c r="I6709" s="211">
        <v>195459.799</v>
      </c>
      <c r="J6709" s="211">
        <v>269709.924</v>
      </c>
      <c r="K6709" s="211">
        <v>311647.53700000001</v>
      </c>
      <c r="L6709" s="211">
        <v>259305.91200000001</v>
      </c>
      <c r="M6709" s="211">
        <v>270507.50900000002</v>
      </c>
      <c r="N6709" s="211">
        <v>336131.31099999999</v>
      </c>
      <c r="O6709" s="211">
        <v>294156.67499999999</v>
      </c>
      <c r="P6709" s="211">
        <v>330275.10100000002</v>
      </c>
      <c r="Q6709" s="211">
        <v>192021.035</v>
      </c>
    </row>
    <row r="6710" spans="1:17" x14ac:dyDescent="0.25">
      <c r="A6710" s="60" t="s">
        <v>10349</v>
      </c>
      <c r="B6710" s="60" t="s">
        <v>10350</v>
      </c>
      <c r="C6710" s="211">
        <v>1727034.774</v>
      </c>
      <c r="D6710" s="211">
        <v>1996987.7180000001</v>
      </c>
      <c r="E6710" s="211">
        <v>1898624.392</v>
      </c>
      <c r="F6710" s="211">
        <v>2255773.409</v>
      </c>
      <c r="G6710" s="211">
        <v>2559017.4530000002</v>
      </c>
      <c r="H6710" s="211">
        <v>2886701.74</v>
      </c>
      <c r="I6710" s="211">
        <v>2960256.915</v>
      </c>
      <c r="J6710" s="211">
        <v>3873994.3130000001</v>
      </c>
      <c r="K6710" s="211">
        <v>4095217.5809999998</v>
      </c>
      <c r="L6710" s="211">
        <v>3964670.6510000001</v>
      </c>
      <c r="M6710" s="211">
        <v>4427919.96</v>
      </c>
      <c r="N6710" s="211">
        <v>5495757.0159999998</v>
      </c>
      <c r="O6710" s="211">
        <v>5658992.2230000002</v>
      </c>
      <c r="P6710" s="211">
        <v>6049044.0549999997</v>
      </c>
      <c r="Q6710" s="211">
        <v>3669965.1090000002</v>
      </c>
    </row>
    <row r="6711" spans="1:17" x14ac:dyDescent="0.25">
      <c r="A6711" s="60" t="s">
        <v>10351</v>
      </c>
      <c r="B6711" s="60" t="s">
        <v>10352</v>
      </c>
      <c r="C6711" s="211">
        <v>3637187.764</v>
      </c>
      <c r="D6711" s="211">
        <v>4574223.7359999996</v>
      </c>
      <c r="E6711" s="211">
        <v>4155378.747</v>
      </c>
      <c r="F6711" s="211">
        <v>4774063.0609999998</v>
      </c>
      <c r="G6711" s="211">
        <v>5124634.2340000002</v>
      </c>
      <c r="H6711" s="211">
        <v>6207284.9709999999</v>
      </c>
      <c r="I6711" s="211">
        <v>5539259.8899999997</v>
      </c>
      <c r="J6711" s="211">
        <v>7857928.0269999998</v>
      </c>
      <c r="K6711" s="211">
        <v>9882956.0820000004</v>
      </c>
      <c r="L6711" s="211">
        <v>8735155.727</v>
      </c>
      <c r="M6711" s="211">
        <v>9992419.2760000005</v>
      </c>
      <c r="N6711" s="211">
        <v>12215513.16</v>
      </c>
      <c r="O6711" s="211">
        <v>12584651.834000001</v>
      </c>
      <c r="P6711" s="211">
        <v>12653449.558</v>
      </c>
      <c r="Q6711" s="211">
        <v>11968275.155999999</v>
      </c>
    </row>
    <row r="6712" spans="1:17" x14ac:dyDescent="0.25">
      <c r="A6712" s="60" t="s">
        <v>10353</v>
      </c>
      <c r="B6712" s="60" t="s">
        <v>10354</v>
      </c>
      <c r="C6712" s="211">
        <v>221181.80300000001</v>
      </c>
      <c r="D6712" s="211">
        <v>267258.92</v>
      </c>
      <c r="E6712" s="211">
        <v>274354.52100000001</v>
      </c>
      <c r="F6712" s="211">
        <v>285699.929</v>
      </c>
      <c r="G6712" s="211">
        <v>296089.29599999997</v>
      </c>
      <c r="H6712" s="211">
        <v>376739.41800000001</v>
      </c>
      <c r="I6712" s="211">
        <v>359499.43099999998</v>
      </c>
      <c r="J6712" s="211">
        <v>469903.93699999998</v>
      </c>
      <c r="K6712" s="211">
        <v>539023.07200000004</v>
      </c>
      <c r="L6712" s="211">
        <v>435255.60399999999</v>
      </c>
      <c r="M6712" s="211">
        <v>451089.85399999999</v>
      </c>
      <c r="N6712" s="211">
        <v>582299.55799999996</v>
      </c>
      <c r="O6712" s="211">
        <v>578148.45400000003</v>
      </c>
      <c r="P6712" s="211">
        <v>587337.00300000003</v>
      </c>
      <c r="Q6712" s="211">
        <v>571004.61800000002</v>
      </c>
    </row>
    <row r="6713" spans="1:17" x14ac:dyDescent="0.25">
      <c r="A6713" s="60" t="s">
        <v>1253</v>
      </c>
      <c r="B6713" s="60" t="s">
        <v>5260</v>
      </c>
      <c r="C6713" s="211">
        <v>325352.03999999998</v>
      </c>
      <c r="D6713" s="211">
        <v>451025.42300000001</v>
      </c>
      <c r="E6713" s="211">
        <v>407853.13500000001</v>
      </c>
      <c r="F6713" s="211">
        <v>403443.61499999999</v>
      </c>
      <c r="G6713" s="211">
        <v>483198.94</v>
      </c>
      <c r="H6713" s="211">
        <v>505010.54800000001</v>
      </c>
      <c r="I6713" s="211">
        <v>580815.89899999998</v>
      </c>
      <c r="J6713" s="211">
        <v>709184.89199999999</v>
      </c>
      <c r="K6713" s="211">
        <v>832218.90800000005</v>
      </c>
      <c r="L6713" s="211">
        <v>614529.299</v>
      </c>
      <c r="M6713" s="211">
        <v>692254.75899999996</v>
      </c>
      <c r="N6713" s="211">
        <v>717213.603</v>
      </c>
      <c r="O6713" s="211">
        <v>644991.75399999996</v>
      </c>
      <c r="P6713" s="211">
        <v>679954.24800000002</v>
      </c>
      <c r="Q6713" s="211">
        <v>504196.43199999997</v>
      </c>
    </row>
    <row r="6714" spans="1:17" x14ac:dyDescent="0.25">
      <c r="A6714" s="60" t="s">
        <v>3016</v>
      </c>
      <c r="B6714" s="60" t="s">
        <v>5262</v>
      </c>
      <c r="C6714" s="211">
        <v>134135.81</v>
      </c>
      <c r="D6714" s="211">
        <v>130422.175</v>
      </c>
      <c r="E6714" s="211">
        <v>134291.16099999999</v>
      </c>
      <c r="F6714" s="211">
        <v>162873.13200000001</v>
      </c>
      <c r="G6714" s="211">
        <v>191694.67300000001</v>
      </c>
      <c r="H6714" s="211">
        <v>187274.717</v>
      </c>
      <c r="I6714" s="211">
        <v>192186.867</v>
      </c>
      <c r="J6714" s="211">
        <v>216504.239</v>
      </c>
      <c r="K6714" s="211">
        <v>238758.981</v>
      </c>
      <c r="L6714" s="211">
        <v>260914.03</v>
      </c>
      <c r="M6714" s="211">
        <v>339647.72</v>
      </c>
      <c r="N6714" s="211">
        <v>354840.86900000001</v>
      </c>
      <c r="O6714" s="211">
        <v>229885.56200000001</v>
      </c>
      <c r="P6714" s="211">
        <v>260481.20800000001</v>
      </c>
      <c r="Q6714" s="211">
        <v>272396.63299999997</v>
      </c>
    </row>
    <row r="6715" spans="1:17" x14ac:dyDescent="0.25">
      <c r="A6715" s="60" t="s">
        <v>2747</v>
      </c>
      <c r="B6715" s="60" t="s">
        <v>5264</v>
      </c>
      <c r="C6715" s="211">
        <v>48053.427000000003</v>
      </c>
      <c r="D6715" s="211">
        <v>46405.866999999998</v>
      </c>
      <c r="E6715" s="211">
        <v>59184.44</v>
      </c>
      <c r="F6715" s="211">
        <v>85142.566999999995</v>
      </c>
      <c r="G6715" s="211">
        <v>105625.591</v>
      </c>
      <c r="H6715" s="211">
        <v>99473.692999999999</v>
      </c>
      <c r="I6715" s="211">
        <v>143173.478</v>
      </c>
      <c r="J6715" s="211">
        <v>197621.997</v>
      </c>
      <c r="K6715" s="211">
        <v>211347.014</v>
      </c>
      <c r="L6715" s="211">
        <v>197989.81599999999</v>
      </c>
      <c r="M6715" s="211">
        <v>222329.65599999999</v>
      </c>
      <c r="N6715" s="211">
        <v>290257.098</v>
      </c>
      <c r="O6715" s="211">
        <v>295747.73</v>
      </c>
      <c r="P6715" s="211">
        <v>308226.35600000003</v>
      </c>
      <c r="Q6715" s="211">
        <v>219925.67600000001</v>
      </c>
    </row>
    <row r="6716" spans="1:17" x14ac:dyDescent="0.25">
      <c r="A6716" s="60" t="s">
        <v>4512</v>
      </c>
      <c r="B6716" s="60" t="s">
        <v>5267</v>
      </c>
      <c r="C6716" s="211">
        <v>171105.68799999999</v>
      </c>
      <c r="D6716" s="211">
        <v>179822.378</v>
      </c>
      <c r="E6716" s="211">
        <v>190808.04</v>
      </c>
      <c r="F6716" s="211">
        <v>261052.94500000001</v>
      </c>
      <c r="G6716" s="211">
        <v>259756.25</v>
      </c>
      <c r="H6716" s="211">
        <v>256697.12100000001</v>
      </c>
      <c r="I6716" s="211">
        <v>270472.42200000002</v>
      </c>
      <c r="J6716" s="211">
        <v>317752.89899999998</v>
      </c>
      <c r="K6716" s="211">
        <v>323631.66499999998</v>
      </c>
      <c r="L6716" s="211">
        <v>315587.26400000002</v>
      </c>
      <c r="M6716" s="211">
        <v>326397.81800000003</v>
      </c>
      <c r="N6716" s="211">
        <v>371069.55599999998</v>
      </c>
      <c r="O6716" s="211">
        <v>332689.83500000002</v>
      </c>
      <c r="P6716" s="211">
        <v>335537.73800000001</v>
      </c>
      <c r="Q6716" s="211">
        <v>194420.576</v>
      </c>
    </row>
    <row r="6717" spans="1:17" x14ac:dyDescent="0.25">
      <c r="A6717" s="60" t="s">
        <v>10355</v>
      </c>
      <c r="B6717" s="60" t="s">
        <v>10356</v>
      </c>
      <c r="C6717" s="211">
        <v>211834.91500000001</v>
      </c>
      <c r="D6717" s="211">
        <v>212749.15900000001</v>
      </c>
      <c r="E6717" s="211">
        <v>258395.02499999999</v>
      </c>
      <c r="F6717" s="211">
        <v>311893.74200000003</v>
      </c>
      <c r="G6717" s="211">
        <v>431866.81300000002</v>
      </c>
      <c r="H6717" s="211">
        <v>523706.82500000001</v>
      </c>
      <c r="I6717" s="211">
        <v>399604.16399999999</v>
      </c>
      <c r="J6717" s="211">
        <v>381024.57299999997</v>
      </c>
      <c r="K6717" s="211">
        <v>434949.04200000002</v>
      </c>
      <c r="L6717" s="211">
        <v>312690.90299999999</v>
      </c>
      <c r="M6717" s="211">
        <v>406005.81400000001</v>
      </c>
      <c r="N6717" s="211">
        <v>451909.34299999999</v>
      </c>
      <c r="O6717" s="211">
        <v>409236.35800000001</v>
      </c>
      <c r="P6717" s="211">
        <v>425488.66899999999</v>
      </c>
      <c r="Q6717" s="211">
        <v>280777.95799999998</v>
      </c>
    </row>
    <row r="6718" spans="1:17" x14ac:dyDescent="0.25">
      <c r="A6718" s="60" t="s">
        <v>3532</v>
      </c>
      <c r="B6718" s="60" t="s">
        <v>5270</v>
      </c>
      <c r="C6718" s="211">
        <v>337422.12</v>
      </c>
      <c r="D6718" s="211">
        <v>360826.81900000002</v>
      </c>
      <c r="E6718" s="211">
        <v>373644.81400000001</v>
      </c>
      <c r="F6718" s="211">
        <v>397618.83600000001</v>
      </c>
      <c r="G6718" s="211">
        <v>448182.90500000003</v>
      </c>
      <c r="H6718" s="211">
        <v>511604.092</v>
      </c>
      <c r="I6718" s="211">
        <v>534687.05900000001</v>
      </c>
      <c r="J6718" s="211">
        <v>604262.46799999999</v>
      </c>
      <c r="K6718" s="211">
        <v>680549.60100000002</v>
      </c>
      <c r="L6718" s="211">
        <v>689547.86699999997</v>
      </c>
      <c r="M6718" s="211">
        <v>850561.42799999996</v>
      </c>
      <c r="N6718" s="211">
        <v>936034.54399999999</v>
      </c>
      <c r="O6718" s="211">
        <v>853682.35100000002</v>
      </c>
      <c r="P6718" s="211">
        <v>871320.27300000004</v>
      </c>
      <c r="Q6718" s="211">
        <v>588074.21200000006</v>
      </c>
    </row>
    <row r="6719" spans="1:17" x14ac:dyDescent="0.25">
      <c r="A6719" s="60" t="s">
        <v>3698</v>
      </c>
      <c r="B6719" s="60" t="s">
        <v>5271</v>
      </c>
      <c r="C6719" s="211">
        <v>69491.210999999996</v>
      </c>
      <c r="D6719" s="211">
        <v>83109.968999999997</v>
      </c>
      <c r="E6719" s="211">
        <v>89351.573000000004</v>
      </c>
      <c r="F6719" s="211">
        <v>105053.94</v>
      </c>
      <c r="G6719" s="211">
        <v>150024.47399999999</v>
      </c>
      <c r="H6719" s="211">
        <v>163357.44</v>
      </c>
      <c r="I6719" s="211">
        <v>151935.758</v>
      </c>
      <c r="J6719" s="211">
        <v>228477.573</v>
      </c>
      <c r="K6719" s="211">
        <v>302948.93900000001</v>
      </c>
      <c r="L6719" s="211">
        <v>326036.255</v>
      </c>
      <c r="M6719" s="211">
        <v>333117.47499999998</v>
      </c>
      <c r="N6719" s="211">
        <v>346081.52500000002</v>
      </c>
      <c r="O6719" s="211">
        <v>380655.49699999997</v>
      </c>
      <c r="P6719" s="211">
        <v>461954.71299999999</v>
      </c>
      <c r="Q6719" s="211">
        <v>430139.98300000001</v>
      </c>
    </row>
    <row r="6720" spans="1:17" x14ac:dyDescent="0.25">
      <c r="A6720" s="60" t="s">
        <v>4391</v>
      </c>
      <c r="B6720" s="60" t="s">
        <v>5272</v>
      </c>
      <c r="C6720" s="211">
        <v>2050961.669</v>
      </c>
      <c r="D6720" s="211">
        <v>1746982.923</v>
      </c>
      <c r="E6720" s="211">
        <v>1839603.3570000001</v>
      </c>
      <c r="F6720" s="211">
        <v>2123689.5389999999</v>
      </c>
      <c r="G6720" s="211">
        <v>2427580.87</v>
      </c>
      <c r="H6720" s="211">
        <v>3184710.8309999998</v>
      </c>
      <c r="I6720" s="211">
        <v>4040831.1370000001</v>
      </c>
      <c r="J6720" s="211">
        <v>4292086.6119999997</v>
      </c>
      <c r="K6720" s="211">
        <v>4852136.875</v>
      </c>
      <c r="L6720" s="211">
        <v>5436091.2680000002</v>
      </c>
      <c r="M6720" s="211">
        <v>7088977.7680000002</v>
      </c>
      <c r="N6720" s="211">
        <v>7360747.2439999999</v>
      </c>
      <c r="O6720" s="211">
        <v>7329937.0209999997</v>
      </c>
      <c r="P6720" s="211">
        <v>10004836.346999999</v>
      </c>
      <c r="Q6720" s="211">
        <v>9977536.7080000006</v>
      </c>
    </row>
    <row r="6721" spans="1:17" x14ac:dyDescent="0.25">
      <c r="A6721" s="60" t="s">
        <v>1952</v>
      </c>
      <c r="B6721" s="60" t="s">
        <v>5273</v>
      </c>
      <c r="C6721" s="211">
        <v>119230.368</v>
      </c>
      <c r="D6721" s="211">
        <v>104488.792</v>
      </c>
      <c r="E6721" s="211">
        <v>117722.19500000001</v>
      </c>
      <c r="F6721" s="211">
        <v>159845.24799999999</v>
      </c>
      <c r="G6721" s="211">
        <v>160801.43100000001</v>
      </c>
      <c r="H6721" s="211">
        <v>190844.17499999999</v>
      </c>
      <c r="I6721" s="211">
        <v>156377.96400000001</v>
      </c>
      <c r="J6721" s="211">
        <v>144130.82399999999</v>
      </c>
      <c r="K6721" s="211">
        <v>167826.17199999999</v>
      </c>
      <c r="L6721" s="211">
        <v>169326.34400000001</v>
      </c>
      <c r="M6721" s="211">
        <v>182673.35200000001</v>
      </c>
      <c r="N6721" s="211">
        <v>141210.26</v>
      </c>
      <c r="O6721" s="211">
        <v>188332.64499999999</v>
      </c>
      <c r="P6721" s="211">
        <v>226971.815</v>
      </c>
      <c r="Q6721" s="211">
        <v>145504.25099999999</v>
      </c>
    </row>
    <row r="6722" spans="1:17" x14ac:dyDescent="0.25">
      <c r="A6722" s="60" t="s">
        <v>10029</v>
      </c>
      <c r="B6722" s="60" t="s">
        <v>10030</v>
      </c>
      <c r="C6722" s="211">
        <v>104968.318</v>
      </c>
      <c r="D6722" s="211">
        <v>108822.952</v>
      </c>
      <c r="E6722" s="211">
        <v>130842.50599999999</v>
      </c>
      <c r="F6722" s="211">
        <v>159547.85399999999</v>
      </c>
      <c r="G6722" s="211">
        <v>157296.83900000001</v>
      </c>
      <c r="H6722" s="211">
        <v>137260.91099999999</v>
      </c>
      <c r="I6722" s="211">
        <v>154269.29500000001</v>
      </c>
      <c r="J6722" s="211">
        <v>168262.12700000001</v>
      </c>
      <c r="K6722" s="211">
        <v>172305.223</v>
      </c>
      <c r="L6722" s="211">
        <v>138370.769</v>
      </c>
      <c r="M6722" s="211">
        <v>153862.00399999999</v>
      </c>
      <c r="N6722" s="211">
        <v>150940.61300000001</v>
      </c>
      <c r="O6722" s="211">
        <v>142624.53</v>
      </c>
      <c r="P6722" s="211">
        <v>142708.57999999999</v>
      </c>
      <c r="Q6722" s="211">
        <v>145780.821</v>
      </c>
    </row>
    <row r="6723" spans="1:17" x14ac:dyDescent="0.25">
      <c r="A6723" s="60" t="s">
        <v>2630</v>
      </c>
      <c r="B6723" s="60" t="s">
        <v>5275</v>
      </c>
      <c r="C6723" s="211">
        <v>184601.48800000001</v>
      </c>
      <c r="D6723" s="211">
        <v>158166.73699999999</v>
      </c>
      <c r="E6723" s="211">
        <v>171348.552</v>
      </c>
      <c r="F6723" s="211">
        <v>193767.38</v>
      </c>
      <c r="G6723" s="211">
        <v>213852.20199999999</v>
      </c>
      <c r="H6723" s="211">
        <v>237411.76800000001</v>
      </c>
      <c r="I6723" s="211">
        <v>251691.84099999999</v>
      </c>
      <c r="J6723" s="211">
        <v>276117.44400000002</v>
      </c>
      <c r="K6723" s="211">
        <v>270808.78200000001</v>
      </c>
      <c r="L6723" s="211">
        <v>262028.47200000001</v>
      </c>
      <c r="M6723" s="211">
        <v>279620.359</v>
      </c>
      <c r="N6723" s="211">
        <v>309057.97499999998</v>
      </c>
      <c r="O6723" s="211">
        <v>305367.20899999997</v>
      </c>
      <c r="P6723" s="211">
        <v>289248.74400000001</v>
      </c>
      <c r="Q6723" s="211">
        <v>206719.95699999999</v>
      </c>
    </row>
    <row r="6724" spans="1:17" x14ac:dyDescent="0.25">
      <c r="A6724" s="60" t="s">
        <v>10357</v>
      </c>
      <c r="B6724" s="60" t="s">
        <v>10358</v>
      </c>
      <c r="C6724" s="211">
        <v>180850.38099999999</v>
      </c>
      <c r="D6724" s="211">
        <v>181598.52299999999</v>
      </c>
      <c r="E6724" s="211">
        <v>185861.62299999999</v>
      </c>
      <c r="F6724" s="211">
        <v>171207.12599999999</v>
      </c>
      <c r="G6724" s="211">
        <v>153785.101</v>
      </c>
      <c r="H6724" s="211">
        <v>152992.565</v>
      </c>
      <c r="I6724" s="211">
        <v>173039.084</v>
      </c>
      <c r="J6724" s="211">
        <v>155989.815</v>
      </c>
      <c r="K6724" s="211">
        <v>184003.55900000001</v>
      </c>
      <c r="L6724" s="211">
        <v>176054.75200000001</v>
      </c>
      <c r="M6724" s="211">
        <v>227124.95199999999</v>
      </c>
      <c r="N6724" s="211">
        <v>268191.95600000001</v>
      </c>
      <c r="O6724" s="211">
        <v>372776.54599999997</v>
      </c>
      <c r="P6724" s="211">
        <v>320043.48</v>
      </c>
      <c r="Q6724" s="211">
        <v>158430.71299999999</v>
      </c>
    </row>
    <row r="6725" spans="1:17" x14ac:dyDescent="0.25">
      <c r="A6725" s="60" t="s">
        <v>3117</v>
      </c>
      <c r="B6725" s="60" t="s">
        <v>5277</v>
      </c>
      <c r="C6725" s="211">
        <v>475259.636</v>
      </c>
      <c r="D6725" s="211">
        <v>483355.49900000001</v>
      </c>
      <c r="E6725" s="211">
        <v>480690.08</v>
      </c>
      <c r="F6725" s="211">
        <v>529016.35400000005</v>
      </c>
      <c r="G6725" s="211">
        <v>603444.84499999997</v>
      </c>
      <c r="H6725" s="211">
        <v>583952.43099999998</v>
      </c>
      <c r="I6725" s="211">
        <v>601260.929</v>
      </c>
      <c r="J6725" s="211">
        <v>632816.09699999995</v>
      </c>
      <c r="K6725" s="211">
        <v>784680.64800000004</v>
      </c>
      <c r="L6725" s="211">
        <v>555567.43799999997</v>
      </c>
      <c r="M6725" s="211">
        <v>548924.37399999995</v>
      </c>
      <c r="N6725" s="211">
        <v>644905.35600000003</v>
      </c>
      <c r="O6725" s="211">
        <v>568185.94999999995</v>
      </c>
      <c r="P6725" s="211">
        <v>532273.39</v>
      </c>
      <c r="Q6725" s="211">
        <v>287701.30900000001</v>
      </c>
    </row>
    <row r="6726" spans="1:17" x14ac:dyDescent="0.25">
      <c r="A6726" s="60" t="s">
        <v>10031</v>
      </c>
      <c r="B6726" s="60" t="s">
        <v>10032</v>
      </c>
      <c r="C6726" s="211">
        <v>262199.217</v>
      </c>
      <c r="D6726" s="211">
        <v>256038.60200000001</v>
      </c>
      <c r="E6726" s="211">
        <v>291260.56099999999</v>
      </c>
      <c r="F6726" s="211">
        <v>317787.56099999999</v>
      </c>
      <c r="G6726" s="211">
        <v>348522.54800000001</v>
      </c>
      <c r="H6726" s="211">
        <v>342148.62800000003</v>
      </c>
      <c r="I6726" s="211">
        <v>368067.15899999999</v>
      </c>
      <c r="J6726" s="211">
        <v>385611.049</v>
      </c>
      <c r="K6726" s="211">
        <v>384129.08600000001</v>
      </c>
      <c r="L6726" s="211">
        <v>367746.75799999997</v>
      </c>
      <c r="M6726" s="211">
        <v>407936.571</v>
      </c>
      <c r="N6726" s="211">
        <v>455342.97600000002</v>
      </c>
      <c r="O6726" s="211">
        <v>379316.56</v>
      </c>
      <c r="P6726" s="211">
        <v>468708.7</v>
      </c>
      <c r="Q6726" s="211">
        <v>532857.25100000005</v>
      </c>
    </row>
    <row r="6727" spans="1:17" x14ac:dyDescent="0.25">
      <c r="A6727" s="60" t="s">
        <v>4390</v>
      </c>
      <c r="B6727" s="60" t="s">
        <v>5279</v>
      </c>
      <c r="C6727" s="211">
        <v>36514.239000000001</v>
      </c>
      <c r="D6727" s="211">
        <v>39156.074000000001</v>
      </c>
      <c r="E6727" s="211">
        <v>53247.186000000002</v>
      </c>
      <c r="F6727" s="211">
        <v>56876.296000000002</v>
      </c>
      <c r="G6727" s="211">
        <v>67170.813999999998</v>
      </c>
      <c r="H6727" s="211">
        <v>65300.98</v>
      </c>
      <c r="I6727" s="211">
        <v>79533.793000000005</v>
      </c>
      <c r="J6727" s="211">
        <v>112318.75599999999</v>
      </c>
      <c r="K6727" s="211">
        <v>116460.355</v>
      </c>
      <c r="L6727" s="211">
        <v>110609.38800000001</v>
      </c>
      <c r="M6727" s="211">
        <v>128889.485</v>
      </c>
      <c r="N6727" s="211">
        <v>130883.76</v>
      </c>
      <c r="O6727" s="211">
        <v>138456.68799999999</v>
      </c>
      <c r="P6727" s="211">
        <v>114360.099</v>
      </c>
      <c r="Q6727" s="211">
        <v>85099.517000000007</v>
      </c>
    </row>
    <row r="6728" spans="1:17" x14ac:dyDescent="0.25">
      <c r="A6728" s="60" t="s">
        <v>4513</v>
      </c>
      <c r="B6728" s="60" t="s">
        <v>5282</v>
      </c>
      <c r="C6728" s="211">
        <v>1609505.9129999999</v>
      </c>
      <c r="D6728" s="211">
        <v>1630647.4939999999</v>
      </c>
      <c r="E6728" s="211">
        <v>1700253.7890000001</v>
      </c>
      <c r="F6728" s="211">
        <v>2035047.1359999999</v>
      </c>
      <c r="G6728" s="211">
        <v>2434918.2599999998</v>
      </c>
      <c r="H6728" s="211">
        <v>2490635.0729999999</v>
      </c>
      <c r="I6728" s="211">
        <v>2740035.0669999998</v>
      </c>
      <c r="J6728" s="211">
        <v>3018794.3739999998</v>
      </c>
      <c r="K6728" s="211">
        <v>3135551.7829999998</v>
      </c>
      <c r="L6728" s="211">
        <v>2948513.6349999998</v>
      </c>
      <c r="M6728" s="211">
        <v>3340794.74</v>
      </c>
      <c r="N6728" s="211">
        <v>3415117.787</v>
      </c>
      <c r="O6728" s="211">
        <v>2957361.196</v>
      </c>
      <c r="P6728" s="211">
        <v>3131557.9109999998</v>
      </c>
      <c r="Q6728" s="211">
        <v>2543748.7769999998</v>
      </c>
    </row>
    <row r="6729" spans="1:17" x14ac:dyDescent="0.25">
      <c r="A6729" s="60" t="s">
        <v>4514</v>
      </c>
      <c r="B6729" s="60" t="s">
        <v>5283</v>
      </c>
      <c r="C6729" s="211">
        <v>46984.097000000002</v>
      </c>
      <c r="D6729" s="211">
        <v>44568.932000000001</v>
      </c>
      <c r="E6729" s="211">
        <v>41226.699000000001</v>
      </c>
      <c r="F6729" s="211">
        <v>45899.92</v>
      </c>
      <c r="G6729" s="211">
        <v>45728.478000000003</v>
      </c>
      <c r="H6729" s="211">
        <v>48544.557999999997</v>
      </c>
      <c r="I6729" s="211">
        <v>40246.385000000002</v>
      </c>
      <c r="J6729" s="211">
        <v>37383.286999999997</v>
      </c>
      <c r="K6729" s="211">
        <v>40461.481</v>
      </c>
      <c r="L6729" s="211">
        <v>44577.673000000003</v>
      </c>
      <c r="M6729" s="211">
        <v>45560.868000000002</v>
      </c>
      <c r="N6729" s="211">
        <v>49155.9</v>
      </c>
      <c r="O6729" s="211">
        <v>50697.991999999998</v>
      </c>
      <c r="P6729" s="211">
        <v>54004.002</v>
      </c>
      <c r="Q6729" s="211">
        <v>41493.451999999997</v>
      </c>
    </row>
    <row r="6730" spans="1:17" x14ac:dyDescent="0.25">
      <c r="A6730" s="60" t="s">
        <v>10359</v>
      </c>
      <c r="B6730" s="60" t="s">
        <v>10360</v>
      </c>
      <c r="C6730" s="211">
        <v>639787.56299999997</v>
      </c>
      <c r="D6730" s="211">
        <v>605213.36600000004</v>
      </c>
      <c r="E6730" s="211">
        <v>519827.01899999997</v>
      </c>
      <c r="F6730" s="211">
        <v>562919.46900000004</v>
      </c>
      <c r="G6730" s="211">
        <v>688996.11</v>
      </c>
      <c r="H6730" s="211">
        <v>955324.04799999995</v>
      </c>
      <c r="I6730" s="211">
        <v>993280.54799999995</v>
      </c>
      <c r="J6730" s="211">
        <v>977069.80900000001</v>
      </c>
      <c r="K6730" s="211">
        <v>1008011.149</v>
      </c>
      <c r="L6730" s="211">
        <v>1279905.037</v>
      </c>
      <c r="M6730" s="211">
        <v>1488922.8230000001</v>
      </c>
      <c r="N6730" s="211">
        <v>1746038.926</v>
      </c>
      <c r="O6730" s="211">
        <v>1320854.878</v>
      </c>
      <c r="P6730" s="211">
        <v>1475594.379</v>
      </c>
      <c r="Q6730" s="211">
        <v>1251800.602</v>
      </c>
    </row>
    <row r="6731" spans="1:17" x14ac:dyDescent="0.25">
      <c r="A6731" s="60" t="s">
        <v>2646</v>
      </c>
      <c r="B6731" s="60" t="s">
        <v>5288</v>
      </c>
      <c r="C6731" s="211">
        <v>148211.67499999999</v>
      </c>
      <c r="D6731" s="211">
        <v>176823.92600000001</v>
      </c>
      <c r="E6731" s="211">
        <v>169858.05300000001</v>
      </c>
      <c r="F6731" s="211">
        <v>151260.80900000001</v>
      </c>
      <c r="G6731" s="211">
        <v>243726.00200000001</v>
      </c>
      <c r="H6731" s="211">
        <v>269549.70199999999</v>
      </c>
      <c r="I6731" s="211">
        <v>64962.525000000001</v>
      </c>
      <c r="J6731" s="211">
        <v>303000.13400000002</v>
      </c>
      <c r="K6731" s="211">
        <v>352614.70199999999</v>
      </c>
      <c r="L6731" s="211">
        <v>333202.79599999997</v>
      </c>
      <c r="M6731" s="211">
        <v>198994.69200000001</v>
      </c>
      <c r="N6731" s="211">
        <v>87736.615000000005</v>
      </c>
      <c r="O6731" s="211">
        <v>113959.144</v>
      </c>
      <c r="P6731" s="211">
        <v>134251.50200000001</v>
      </c>
      <c r="Q6731" s="211">
        <v>96660.255000000005</v>
      </c>
    </row>
    <row r="6732" spans="1:17" x14ac:dyDescent="0.25">
      <c r="A6732" s="60" t="s">
        <v>3490</v>
      </c>
      <c r="B6732" s="60" t="s">
        <v>5289</v>
      </c>
      <c r="C6732" s="211">
        <v>79289.346999999994</v>
      </c>
      <c r="D6732" s="211">
        <v>61308.711000000003</v>
      </c>
      <c r="E6732" s="211">
        <v>60333.07</v>
      </c>
      <c r="F6732" s="211">
        <v>91369.59</v>
      </c>
      <c r="G6732" s="211">
        <v>102791.227</v>
      </c>
      <c r="H6732" s="211">
        <v>98378.951000000001</v>
      </c>
      <c r="I6732" s="211">
        <v>115856.397</v>
      </c>
      <c r="J6732" s="211">
        <v>145462.09099999999</v>
      </c>
      <c r="K6732" s="211">
        <v>104444.798</v>
      </c>
      <c r="L6732" s="211">
        <v>100254.01</v>
      </c>
      <c r="M6732" s="211">
        <v>106754.409</v>
      </c>
      <c r="N6732" s="211">
        <v>111959.837</v>
      </c>
      <c r="O6732" s="211">
        <v>136458.52299999999</v>
      </c>
      <c r="P6732" s="211">
        <v>113815.122</v>
      </c>
      <c r="Q6732" s="211">
        <v>41976.584999999999</v>
      </c>
    </row>
    <row r="6733" spans="1:17" x14ac:dyDescent="0.25">
      <c r="A6733" s="60" t="s">
        <v>3232</v>
      </c>
      <c r="B6733" s="60" t="s">
        <v>5290</v>
      </c>
      <c r="C6733" s="211">
        <v>133121.73300000001</v>
      </c>
      <c r="D6733" s="211">
        <v>117950.329</v>
      </c>
      <c r="E6733" s="211">
        <v>130725.484</v>
      </c>
      <c r="F6733" s="211">
        <v>147350.486</v>
      </c>
      <c r="G6733" s="211">
        <v>193763.258</v>
      </c>
      <c r="H6733" s="211">
        <v>194232.03400000001</v>
      </c>
      <c r="I6733" s="211">
        <v>246589.32500000001</v>
      </c>
      <c r="J6733" s="211">
        <v>271586.68</v>
      </c>
      <c r="K6733" s="211">
        <v>300123.47700000001</v>
      </c>
      <c r="L6733" s="211">
        <v>249161.698</v>
      </c>
      <c r="M6733" s="211">
        <v>302877.80499999999</v>
      </c>
      <c r="N6733" s="211">
        <v>319514.14199999999</v>
      </c>
      <c r="O6733" s="211">
        <v>347240.24300000002</v>
      </c>
      <c r="P6733" s="211">
        <v>464547.93300000002</v>
      </c>
      <c r="Q6733" s="211">
        <v>433286.23300000001</v>
      </c>
    </row>
    <row r="6734" spans="1:17" x14ac:dyDescent="0.25">
      <c r="A6734" s="60" t="s">
        <v>873</v>
      </c>
      <c r="B6734" s="60" t="s">
        <v>5291</v>
      </c>
      <c r="C6734" s="211">
        <v>161420.76999999999</v>
      </c>
      <c r="D6734" s="211">
        <v>227119.022</v>
      </c>
      <c r="E6734" s="211">
        <v>220025.201</v>
      </c>
      <c r="F6734" s="211">
        <v>194788.29</v>
      </c>
      <c r="G6734" s="211">
        <v>250038.80600000001</v>
      </c>
      <c r="H6734" s="211">
        <v>207159.03200000001</v>
      </c>
      <c r="I6734" s="211">
        <v>254863.981</v>
      </c>
      <c r="J6734" s="211">
        <v>239439.27499999999</v>
      </c>
      <c r="K6734" s="211">
        <v>216663.09599999999</v>
      </c>
      <c r="L6734" s="211">
        <v>229269.783</v>
      </c>
      <c r="M6734" s="211">
        <v>231140.715</v>
      </c>
      <c r="N6734" s="211">
        <v>271811.53399999999</v>
      </c>
      <c r="O6734" s="211">
        <v>316593.95500000002</v>
      </c>
      <c r="P6734" s="211">
        <v>293063.54800000001</v>
      </c>
      <c r="Q6734" s="211">
        <v>138498.89199999999</v>
      </c>
    </row>
    <row r="6735" spans="1:17" x14ac:dyDescent="0.25">
      <c r="A6735" s="60" t="s">
        <v>3679</v>
      </c>
      <c r="B6735" s="60" t="s">
        <v>5292</v>
      </c>
      <c r="C6735" s="211">
        <v>409360.815</v>
      </c>
      <c r="D6735" s="211">
        <v>506604.28</v>
      </c>
      <c r="E6735" s="211">
        <v>478789.065</v>
      </c>
      <c r="F6735" s="211">
        <v>584965.49300000002</v>
      </c>
      <c r="G6735" s="211">
        <v>684930.69</v>
      </c>
      <c r="H6735" s="211">
        <v>649950.82700000005</v>
      </c>
      <c r="I6735" s="211">
        <v>522078.29599999997</v>
      </c>
      <c r="J6735" s="211">
        <v>671669.71799999999</v>
      </c>
      <c r="K6735" s="211">
        <v>892720.06299999997</v>
      </c>
      <c r="L6735" s="211">
        <v>615553.95200000005</v>
      </c>
      <c r="M6735" s="211">
        <v>677793.14800000004</v>
      </c>
      <c r="N6735" s="211">
        <v>809835.71100000001</v>
      </c>
      <c r="O6735" s="211">
        <v>1126131.409</v>
      </c>
      <c r="P6735" s="211">
        <v>954519.23800000001</v>
      </c>
      <c r="Q6735" s="211">
        <v>586168.53599999996</v>
      </c>
    </row>
    <row r="6736" spans="1:17" x14ac:dyDescent="0.25">
      <c r="A6736" s="60" t="s">
        <v>2696</v>
      </c>
      <c r="B6736" s="60" t="s">
        <v>5294</v>
      </c>
      <c r="C6736" s="211">
        <v>809444.69299999997</v>
      </c>
      <c r="D6736" s="211">
        <v>718611.01300000004</v>
      </c>
      <c r="E6736" s="211">
        <v>811307.54599999997</v>
      </c>
      <c r="F6736" s="211">
        <v>845577.72699999996</v>
      </c>
      <c r="G6736" s="211">
        <v>1006547.97</v>
      </c>
      <c r="H6736" s="211">
        <v>948217.125</v>
      </c>
      <c r="I6736" s="211">
        <v>709823.39099999995</v>
      </c>
      <c r="J6736" s="211">
        <v>777633.10600000003</v>
      </c>
      <c r="K6736" s="211">
        <v>747628.49600000004</v>
      </c>
      <c r="L6736" s="211">
        <v>571381.74199999997</v>
      </c>
      <c r="M6736" s="211">
        <v>778521.78700000001</v>
      </c>
      <c r="N6736" s="211">
        <v>924140.03200000001</v>
      </c>
      <c r="O6736" s="211">
        <v>1007795.845</v>
      </c>
      <c r="P6736" s="211">
        <v>874778.76100000006</v>
      </c>
      <c r="Q6736" s="211">
        <v>434446.00900000002</v>
      </c>
    </row>
    <row r="6737" spans="1:17" x14ac:dyDescent="0.25">
      <c r="A6737" s="60" t="s">
        <v>4302</v>
      </c>
      <c r="B6737" s="60" t="s">
        <v>5295</v>
      </c>
      <c r="C6737" s="211">
        <v>292239.06900000002</v>
      </c>
      <c r="D6737" s="211">
        <v>369019.92599999998</v>
      </c>
      <c r="E6737" s="211">
        <v>389600.70799999998</v>
      </c>
      <c r="F6737" s="211">
        <v>393208.09399999998</v>
      </c>
      <c r="G6737" s="211">
        <v>501911.14799999999</v>
      </c>
      <c r="H6737" s="211">
        <v>658441.49</v>
      </c>
      <c r="I6737" s="211">
        <v>558433.38800000004</v>
      </c>
      <c r="J6737" s="211">
        <v>586587.39500000002</v>
      </c>
      <c r="K6737" s="211">
        <v>653774.41099999996</v>
      </c>
      <c r="L6737" s="211">
        <v>627485.34900000005</v>
      </c>
      <c r="M6737" s="211">
        <v>623240.36899999995</v>
      </c>
      <c r="N6737" s="211">
        <v>770759.94700000004</v>
      </c>
      <c r="O6737" s="211">
        <v>897235.51300000004</v>
      </c>
      <c r="P6737" s="211">
        <v>923847.77</v>
      </c>
      <c r="Q6737" s="211">
        <v>390955.46600000001</v>
      </c>
    </row>
    <row r="6738" spans="1:17" x14ac:dyDescent="0.25">
      <c r="A6738" s="60" t="s">
        <v>4722</v>
      </c>
      <c r="B6738" s="60" t="s">
        <v>5298</v>
      </c>
      <c r="C6738" s="211">
        <v>485844.95500000002</v>
      </c>
      <c r="D6738" s="211">
        <v>617688.32799999998</v>
      </c>
      <c r="E6738" s="211">
        <v>702582.66500000004</v>
      </c>
      <c r="F6738" s="211">
        <v>743819.35</v>
      </c>
      <c r="G6738" s="211">
        <v>802286.36800000002</v>
      </c>
      <c r="H6738" s="211">
        <v>919690.78200000001</v>
      </c>
      <c r="I6738" s="211">
        <v>910969.33</v>
      </c>
      <c r="J6738" s="211">
        <v>1056983.9339999999</v>
      </c>
      <c r="K6738" s="211">
        <v>1260489.196</v>
      </c>
      <c r="L6738" s="211">
        <v>1281708.7560000001</v>
      </c>
      <c r="M6738" s="211">
        <v>1614984.682</v>
      </c>
      <c r="N6738" s="211">
        <v>2079929.902</v>
      </c>
      <c r="O6738" s="211">
        <v>1928622.2250000001</v>
      </c>
      <c r="P6738" s="211">
        <v>1860392.3119999999</v>
      </c>
      <c r="Q6738" s="211">
        <v>1653955.8060000001</v>
      </c>
    </row>
    <row r="6739" spans="1:17" x14ac:dyDescent="0.25">
      <c r="A6739" s="60" t="s">
        <v>4723</v>
      </c>
      <c r="B6739" s="60" t="s">
        <v>5299</v>
      </c>
      <c r="C6739" s="211">
        <v>96000.842000000004</v>
      </c>
      <c r="D6739" s="211">
        <v>102900.985</v>
      </c>
      <c r="E6739" s="211">
        <v>69060.589000000007</v>
      </c>
      <c r="F6739" s="211">
        <v>71175.793000000005</v>
      </c>
      <c r="G6739" s="211">
        <v>81065.686000000002</v>
      </c>
      <c r="H6739" s="211">
        <v>100920.681</v>
      </c>
      <c r="I6739" s="211">
        <v>100390.21799999999</v>
      </c>
      <c r="J6739" s="211">
        <v>122421.012</v>
      </c>
      <c r="K6739" s="211">
        <v>164327.69699999999</v>
      </c>
      <c r="L6739" s="211">
        <v>164531.22500000001</v>
      </c>
      <c r="M6739" s="211">
        <v>178137.266</v>
      </c>
      <c r="N6739" s="211">
        <v>218652.587</v>
      </c>
      <c r="O6739" s="211">
        <v>155142.92300000001</v>
      </c>
      <c r="P6739" s="211">
        <v>171827.64600000001</v>
      </c>
      <c r="Q6739" s="211">
        <v>127783.613</v>
      </c>
    </row>
    <row r="6740" spans="1:17" x14ac:dyDescent="0.25">
      <c r="A6740" s="60" t="s">
        <v>4271</v>
      </c>
      <c r="B6740" s="60" t="s">
        <v>5300</v>
      </c>
      <c r="C6740" s="211">
        <v>13875.027</v>
      </c>
      <c r="D6740" s="211">
        <v>23313.556</v>
      </c>
      <c r="E6740" s="211">
        <v>16552.025000000001</v>
      </c>
      <c r="F6740" s="211">
        <v>21182.397000000001</v>
      </c>
      <c r="G6740" s="211">
        <v>30144.317999999999</v>
      </c>
      <c r="H6740" s="211">
        <v>41543.351000000002</v>
      </c>
      <c r="I6740" s="211">
        <v>39537.286</v>
      </c>
      <c r="J6740" s="211">
        <v>47623.724999999999</v>
      </c>
      <c r="K6740" s="211">
        <v>38171.745000000003</v>
      </c>
      <c r="L6740" s="211">
        <v>38625.546000000002</v>
      </c>
      <c r="M6740" s="211">
        <v>37341.567999999999</v>
      </c>
      <c r="N6740" s="211">
        <v>63464.074999999997</v>
      </c>
      <c r="O6740" s="211">
        <v>34258.945</v>
      </c>
      <c r="P6740" s="211">
        <v>51734.76</v>
      </c>
      <c r="Q6740" s="211">
        <v>62961.186000000002</v>
      </c>
    </row>
    <row r="6741" spans="1:17" x14ac:dyDescent="0.25">
      <c r="A6741" s="60" t="s">
        <v>4303</v>
      </c>
      <c r="B6741" s="60" t="s">
        <v>5301</v>
      </c>
      <c r="C6741" s="211">
        <v>268279.55800000002</v>
      </c>
      <c r="D6741" s="211">
        <v>313341.821</v>
      </c>
      <c r="E6741" s="211">
        <v>285980.34100000001</v>
      </c>
      <c r="F6741" s="211">
        <v>309151.989</v>
      </c>
      <c r="G6741" s="211">
        <v>357246.07900000003</v>
      </c>
      <c r="H6741" s="211">
        <v>463067.71</v>
      </c>
      <c r="I6741" s="211">
        <v>609586.93700000003</v>
      </c>
      <c r="J6741" s="211">
        <v>682619.53399999999</v>
      </c>
      <c r="K6741" s="211">
        <v>679766.03799999994</v>
      </c>
      <c r="L6741" s="211">
        <v>542346.152</v>
      </c>
      <c r="M6741" s="211">
        <v>477891.033</v>
      </c>
      <c r="N6741" s="211">
        <v>558313.43900000001</v>
      </c>
      <c r="O6741" s="211">
        <v>487091.027</v>
      </c>
      <c r="P6741" s="211">
        <v>538355.30900000001</v>
      </c>
      <c r="Q6741" s="211">
        <v>381225.94699999999</v>
      </c>
    </row>
    <row r="6742" spans="1:17" x14ac:dyDescent="0.25">
      <c r="A6742" s="60" t="s">
        <v>4467</v>
      </c>
      <c r="B6742" s="60" t="s">
        <v>5302</v>
      </c>
      <c r="C6742" s="211">
        <v>2199264.7820000001</v>
      </c>
      <c r="D6742" s="211">
        <v>2430680.8029999998</v>
      </c>
      <c r="E6742" s="211">
        <v>2445456.6310000001</v>
      </c>
      <c r="F6742" s="211">
        <v>2641199.2230000002</v>
      </c>
      <c r="G6742" s="211">
        <v>2900746.395</v>
      </c>
      <c r="H6742" s="211">
        <v>3283498.1910000001</v>
      </c>
      <c r="I6742" s="211">
        <v>3625583.1779999998</v>
      </c>
      <c r="J6742" s="211">
        <v>3686592.824</v>
      </c>
      <c r="K6742" s="211">
        <v>3828407.048</v>
      </c>
      <c r="L6742" s="211">
        <v>4732122.4680000003</v>
      </c>
      <c r="M6742" s="211">
        <v>5971975.6169999996</v>
      </c>
      <c r="N6742" s="211">
        <v>7143744.7039999999</v>
      </c>
      <c r="O6742" s="211">
        <v>7574803.4280000003</v>
      </c>
      <c r="P6742" s="211">
        <v>7347655.8969999999</v>
      </c>
      <c r="Q6742" s="211">
        <v>4656409.5559999999</v>
      </c>
    </row>
    <row r="6743" spans="1:17" x14ac:dyDescent="0.25">
      <c r="A6743" s="60" t="s">
        <v>4724</v>
      </c>
      <c r="B6743" s="60" t="s">
        <v>5304</v>
      </c>
      <c r="C6743" s="211">
        <v>1487155.9380000001</v>
      </c>
      <c r="D6743" s="211">
        <v>1673761.16</v>
      </c>
      <c r="E6743" s="211">
        <v>1754220.341</v>
      </c>
      <c r="F6743" s="211">
        <v>2016163.14</v>
      </c>
      <c r="G6743" s="211">
        <v>2355897.3319999999</v>
      </c>
      <c r="H6743" s="211">
        <v>2677163.9029999999</v>
      </c>
      <c r="I6743" s="211">
        <v>3030398.7179999999</v>
      </c>
      <c r="J6743" s="211">
        <v>3340797.622</v>
      </c>
      <c r="K6743" s="211">
        <v>3401157.9049999998</v>
      </c>
      <c r="L6743" s="211">
        <v>3095841.4139999999</v>
      </c>
      <c r="M6743" s="211">
        <v>3389468.7349999999</v>
      </c>
      <c r="N6743" s="211">
        <v>3743810.2480000001</v>
      </c>
      <c r="O6743" s="211">
        <v>3763304.3670000001</v>
      </c>
      <c r="P6743" s="211">
        <v>4402076.2620000001</v>
      </c>
      <c r="Q6743" s="211">
        <v>3813474.5869999998</v>
      </c>
    </row>
    <row r="6744" spans="1:17" x14ac:dyDescent="0.25">
      <c r="A6744" s="60" t="s">
        <v>4387</v>
      </c>
      <c r="B6744" s="60" t="s">
        <v>5305</v>
      </c>
      <c r="C6744" s="211">
        <v>4093248.3059999999</v>
      </c>
      <c r="D6744" s="211">
        <v>4618246.6610000003</v>
      </c>
      <c r="E6744" s="211">
        <v>4773345.0949999997</v>
      </c>
      <c r="F6744" s="211">
        <v>5370046.7309999997</v>
      </c>
      <c r="G6744" s="211">
        <v>6306180.2400000002</v>
      </c>
      <c r="H6744" s="211">
        <v>7319362.5470000003</v>
      </c>
      <c r="I6744" s="211">
        <v>8547679.7339999992</v>
      </c>
      <c r="J6744" s="211">
        <v>9170666.2589999996</v>
      </c>
      <c r="K6744" s="211">
        <v>10097917.630000001</v>
      </c>
      <c r="L6744" s="211">
        <v>10073285.444</v>
      </c>
      <c r="M6744" s="211">
        <v>11544296.459000001</v>
      </c>
      <c r="N6744" s="211">
        <v>13845255.26</v>
      </c>
      <c r="O6744" s="211">
        <v>12560529.373</v>
      </c>
      <c r="P6744" s="211">
        <v>12961285.181</v>
      </c>
      <c r="Q6744" s="211">
        <v>9612653.7640000004</v>
      </c>
    </row>
    <row r="6745" spans="1:17" x14ac:dyDescent="0.25">
      <c r="A6745" s="60" t="s">
        <v>4270</v>
      </c>
      <c r="B6745" s="60" t="s">
        <v>5306</v>
      </c>
      <c r="C6745" s="211">
        <v>988480.75199999998</v>
      </c>
      <c r="D6745" s="211">
        <v>988223.60400000005</v>
      </c>
      <c r="E6745" s="211">
        <v>1181226.8419999999</v>
      </c>
      <c r="F6745" s="211">
        <v>1252853.808</v>
      </c>
      <c r="G6745" s="211">
        <v>1410080.7379999999</v>
      </c>
      <c r="H6745" s="211">
        <v>1743461.871</v>
      </c>
      <c r="I6745" s="211">
        <v>1870908.6189999999</v>
      </c>
      <c r="J6745" s="211">
        <v>2014775.736</v>
      </c>
      <c r="K6745" s="211">
        <v>2305979.1869999999</v>
      </c>
      <c r="L6745" s="211">
        <v>2015951.6359999999</v>
      </c>
      <c r="M6745" s="211">
        <v>2029607.66</v>
      </c>
      <c r="N6745" s="211">
        <v>2469873.8620000002</v>
      </c>
      <c r="O6745" s="211">
        <v>2972468.1839999999</v>
      </c>
      <c r="P6745" s="211">
        <v>2538848.7080000001</v>
      </c>
      <c r="Q6745" s="211">
        <v>2058869.098</v>
      </c>
    </row>
    <row r="6746" spans="1:17" x14ac:dyDescent="0.25">
      <c r="A6746" s="60" t="s">
        <v>1785</v>
      </c>
      <c r="B6746" s="60" t="s">
        <v>5307</v>
      </c>
      <c r="C6746" s="211">
        <v>35993.226999999999</v>
      </c>
      <c r="D6746" s="211">
        <v>41793.093000000001</v>
      </c>
      <c r="E6746" s="211">
        <v>30541.563999999998</v>
      </c>
      <c r="F6746" s="211">
        <v>34041.24</v>
      </c>
      <c r="G6746" s="211">
        <v>36411.705000000002</v>
      </c>
      <c r="H6746" s="211">
        <v>36902.616000000002</v>
      </c>
      <c r="I6746" s="211">
        <v>49055.235999999997</v>
      </c>
      <c r="J6746" s="211">
        <v>52817.605000000003</v>
      </c>
      <c r="K6746" s="211">
        <v>50735.849000000002</v>
      </c>
      <c r="L6746" s="211">
        <v>53167.150999999998</v>
      </c>
      <c r="M6746" s="211">
        <v>64480.587</v>
      </c>
      <c r="N6746" s="211">
        <v>64959.815000000002</v>
      </c>
      <c r="O6746" s="211">
        <v>76125.675000000003</v>
      </c>
      <c r="P6746" s="211">
        <v>57314.555</v>
      </c>
      <c r="Q6746" s="211">
        <v>40962.815000000002</v>
      </c>
    </row>
    <row r="6747" spans="1:17" x14ac:dyDescent="0.25">
      <c r="A6747" s="60" t="s">
        <v>3552</v>
      </c>
      <c r="B6747" s="60" t="s">
        <v>5308</v>
      </c>
      <c r="C6747" s="211">
        <v>185573.80799999999</v>
      </c>
      <c r="D6747" s="211">
        <v>195423.47099999999</v>
      </c>
      <c r="E6747" s="211">
        <v>167276.23000000001</v>
      </c>
      <c r="F6747" s="211">
        <v>175010.076</v>
      </c>
      <c r="G6747" s="211">
        <v>201372.41099999999</v>
      </c>
      <c r="H6747" s="211">
        <v>200663.364</v>
      </c>
      <c r="I6747" s="211">
        <v>150678.24600000001</v>
      </c>
      <c r="J6747" s="211">
        <v>142405.94899999999</v>
      </c>
      <c r="K6747" s="211">
        <v>178404.152</v>
      </c>
      <c r="L6747" s="211">
        <v>187790.4</v>
      </c>
      <c r="M6747" s="211">
        <v>207935.80900000001</v>
      </c>
      <c r="N6747" s="211">
        <v>204521.962</v>
      </c>
      <c r="O6747" s="211">
        <v>248174.7</v>
      </c>
      <c r="P6747" s="211">
        <v>222129.39199999999</v>
      </c>
      <c r="Q6747" s="211">
        <v>167917.728</v>
      </c>
    </row>
    <row r="6748" spans="1:17" x14ac:dyDescent="0.25">
      <c r="A6748" s="60" t="s">
        <v>4273</v>
      </c>
      <c r="B6748" s="60" t="s">
        <v>5309</v>
      </c>
      <c r="C6748" s="211">
        <v>250521.008</v>
      </c>
      <c r="D6748" s="211">
        <v>282173.47600000002</v>
      </c>
      <c r="E6748" s="211">
        <v>268705.022</v>
      </c>
      <c r="F6748" s="211">
        <v>312978.72399999999</v>
      </c>
      <c r="G6748" s="211">
        <v>342177.59600000002</v>
      </c>
      <c r="H6748" s="211">
        <v>377963.91800000001</v>
      </c>
      <c r="I6748" s="211">
        <v>456885.11</v>
      </c>
      <c r="J6748" s="211">
        <v>486043.321</v>
      </c>
      <c r="K6748" s="211">
        <v>606875.65099999995</v>
      </c>
      <c r="L6748" s="211">
        <v>488046.326</v>
      </c>
      <c r="M6748" s="211">
        <v>538905.58100000001</v>
      </c>
      <c r="N6748" s="211">
        <v>562627.28399999999</v>
      </c>
      <c r="O6748" s="211">
        <v>526626.04799999995</v>
      </c>
      <c r="P6748" s="211">
        <v>579221.92099999997</v>
      </c>
      <c r="Q6748" s="211">
        <v>567908.64300000004</v>
      </c>
    </row>
    <row r="6749" spans="1:17" x14ac:dyDescent="0.25">
      <c r="A6749" s="60" t="s">
        <v>1275</v>
      </c>
      <c r="B6749" s="60" t="s">
        <v>5312</v>
      </c>
      <c r="C6749" s="211">
        <v>139808.35500000001</v>
      </c>
      <c r="D6749" s="211">
        <v>152916.23499999999</v>
      </c>
      <c r="E6749" s="211">
        <v>169418.408</v>
      </c>
      <c r="F6749" s="211">
        <v>196427.51500000001</v>
      </c>
      <c r="G6749" s="211">
        <v>286203.05800000002</v>
      </c>
      <c r="H6749" s="211">
        <v>299930.27399999998</v>
      </c>
      <c r="I6749" s="211">
        <v>341994.495</v>
      </c>
      <c r="J6749" s="211">
        <v>358827.152</v>
      </c>
      <c r="K6749" s="211">
        <v>370150.34499999997</v>
      </c>
      <c r="L6749" s="211">
        <v>354048.973</v>
      </c>
      <c r="M6749" s="211">
        <v>357076.505</v>
      </c>
      <c r="N6749" s="211">
        <v>434940.11800000002</v>
      </c>
      <c r="O6749" s="211">
        <v>429924.05499999999</v>
      </c>
      <c r="P6749" s="211">
        <v>460241.75400000002</v>
      </c>
      <c r="Q6749" s="211">
        <v>402063.75900000002</v>
      </c>
    </row>
    <row r="6750" spans="1:17" x14ac:dyDescent="0.25">
      <c r="A6750" s="60" t="s">
        <v>4115</v>
      </c>
      <c r="B6750" s="60" t="s">
        <v>5313</v>
      </c>
      <c r="C6750" s="211">
        <v>414444.73300000001</v>
      </c>
      <c r="D6750" s="211">
        <v>460836.05300000001</v>
      </c>
      <c r="E6750" s="211">
        <v>462540.84299999999</v>
      </c>
      <c r="F6750" s="211">
        <v>502043.799</v>
      </c>
      <c r="G6750" s="211">
        <v>610351.26599999995</v>
      </c>
      <c r="H6750" s="211">
        <v>638408.473</v>
      </c>
      <c r="I6750" s="211">
        <v>724676.21299999999</v>
      </c>
      <c r="J6750" s="211">
        <v>844841.98199999996</v>
      </c>
      <c r="K6750" s="211">
        <v>809924.34100000001</v>
      </c>
      <c r="L6750" s="211">
        <v>800258.11800000002</v>
      </c>
      <c r="M6750" s="211">
        <v>913834.46</v>
      </c>
      <c r="N6750" s="211">
        <v>1045722.2830000001</v>
      </c>
      <c r="O6750" s="211">
        <v>893951.91500000004</v>
      </c>
      <c r="P6750" s="211">
        <v>764859.29799999995</v>
      </c>
      <c r="Q6750" s="211">
        <v>696816.38199999998</v>
      </c>
    </row>
    <row r="6751" spans="1:17" x14ac:dyDescent="0.25">
      <c r="A6751" s="60" t="s">
        <v>1709</v>
      </c>
      <c r="B6751" s="60" t="s">
        <v>5314</v>
      </c>
      <c r="C6751" s="211">
        <v>459108.65700000001</v>
      </c>
      <c r="D6751" s="211">
        <v>426472.38199999998</v>
      </c>
      <c r="E6751" s="211">
        <v>439572.61200000002</v>
      </c>
      <c r="F6751" s="211">
        <v>432987.20799999998</v>
      </c>
      <c r="G6751" s="211">
        <v>520299.49699999997</v>
      </c>
      <c r="H6751" s="211">
        <v>531617.91</v>
      </c>
      <c r="I6751" s="211">
        <v>545956.00699999998</v>
      </c>
      <c r="J6751" s="211">
        <v>667254.89399999997</v>
      </c>
      <c r="K6751" s="211">
        <v>699679.88100000005</v>
      </c>
      <c r="L6751" s="211">
        <v>641377.62</v>
      </c>
      <c r="M6751" s="211">
        <v>771284.42200000002</v>
      </c>
      <c r="N6751" s="211">
        <v>834226.28300000005</v>
      </c>
      <c r="O6751" s="211">
        <v>1030424.816</v>
      </c>
      <c r="P6751" s="211">
        <v>1013982.959</v>
      </c>
      <c r="Q6751" s="211">
        <v>894002.86499999999</v>
      </c>
    </row>
    <row r="6752" spans="1:17" x14ac:dyDescent="0.25">
      <c r="A6752" s="60" t="s">
        <v>4187</v>
      </c>
      <c r="B6752" s="60" t="s">
        <v>5316</v>
      </c>
      <c r="C6752" s="211">
        <v>27985.008999999998</v>
      </c>
      <c r="D6752" s="211">
        <v>31157.324000000001</v>
      </c>
      <c r="E6752" s="211">
        <v>28192.260999999999</v>
      </c>
      <c r="F6752" s="211">
        <v>44147.644</v>
      </c>
      <c r="G6752" s="211">
        <v>59613.091999999997</v>
      </c>
      <c r="H6752" s="211">
        <v>69565.801999999996</v>
      </c>
      <c r="I6752" s="211">
        <v>75315.39</v>
      </c>
      <c r="J6752" s="211">
        <v>81452.182000000001</v>
      </c>
      <c r="K6752" s="211">
        <v>81097.092999999993</v>
      </c>
      <c r="L6752" s="211">
        <v>87287.312000000005</v>
      </c>
      <c r="M6752" s="211">
        <v>92946.55</v>
      </c>
      <c r="N6752" s="211">
        <v>95443.626000000004</v>
      </c>
      <c r="O6752" s="211">
        <v>84577.97</v>
      </c>
      <c r="P6752" s="211">
        <v>74676.61</v>
      </c>
      <c r="Q6752" s="211">
        <v>61069.999000000003</v>
      </c>
    </row>
    <row r="6753" spans="1:17" x14ac:dyDescent="0.25">
      <c r="A6753" s="60" t="s">
        <v>3201</v>
      </c>
      <c r="B6753" s="60" t="s">
        <v>5317</v>
      </c>
      <c r="C6753" s="211">
        <v>153900.44099999999</v>
      </c>
      <c r="D6753" s="211">
        <v>196776.71299999999</v>
      </c>
      <c r="E6753" s="211">
        <v>199077.223</v>
      </c>
      <c r="F6753" s="211">
        <v>143816.62899999999</v>
      </c>
      <c r="G6753" s="211">
        <v>148403.02900000001</v>
      </c>
      <c r="H6753" s="211">
        <v>118619.77800000001</v>
      </c>
      <c r="I6753" s="211">
        <v>143741.462</v>
      </c>
      <c r="J6753" s="211">
        <v>105300.791</v>
      </c>
      <c r="K6753" s="211">
        <v>153062.86499999999</v>
      </c>
      <c r="L6753" s="211">
        <v>93263.33</v>
      </c>
      <c r="M6753" s="211">
        <v>93660.585000000006</v>
      </c>
      <c r="N6753" s="211">
        <v>87396.54</v>
      </c>
      <c r="O6753" s="211">
        <v>97410.138999999996</v>
      </c>
      <c r="P6753" s="211">
        <v>86397.732000000004</v>
      </c>
      <c r="Q6753" s="211">
        <v>65292.915999999997</v>
      </c>
    </row>
    <row r="6754" spans="1:17" x14ac:dyDescent="0.25">
      <c r="A6754" s="60" t="s">
        <v>322</v>
      </c>
      <c r="B6754" s="60" t="s">
        <v>5318</v>
      </c>
      <c r="C6754" s="211">
        <v>614817.55500000005</v>
      </c>
      <c r="D6754" s="211">
        <v>589416.68099999998</v>
      </c>
      <c r="E6754" s="211">
        <v>579592.00600000005</v>
      </c>
      <c r="F6754" s="211">
        <v>589192.28399999999</v>
      </c>
      <c r="G6754" s="211">
        <v>634025.04099999997</v>
      </c>
      <c r="H6754" s="211">
        <v>596695.47499999998</v>
      </c>
      <c r="I6754" s="211">
        <v>592111.86600000004</v>
      </c>
      <c r="J6754" s="211">
        <v>575705.93000000005</v>
      </c>
      <c r="K6754" s="211">
        <v>469065.21899999998</v>
      </c>
      <c r="L6754" s="211">
        <v>361929.87300000002</v>
      </c>
      <c r="M6754" s="211">
        <v>480253.962</v>
      </c>
      <c r="N6754" s="211">
        <v>478348.99099999998</v>
      </c>
      <c r="O6754" s="211">
        <v>496895.56400000001</v>
      </c>
      <c r="P6754" s="211">
        <v>482506.83399999997</v>
      </c>
      <c r="Q6754" s="211">
        <v>217383.58100000001</v>
      </c>
    </row>
    <row r="6755" spans="1:17" x14ac:dyDescent="0.25">
      <c r="A6755" s="60" t="s">
        <v>3281</v>
      </c>
      <c r="B6755" s="60" t="s">
        <v>5319</v>
      </c>
      <c r="C6755" s="211">
        <v>330023.40399999998</v>
      </c>
      <c r="D6755" s="211">
        <v>318027.37300000002</v>
      </c>
      <c r="E6755" s="211">
        <v>319847.87900000002</v>
      </c>
      <c r="F6755" s="211">
        <v>324018.88500000001</v>
      </c>
      <c r="G6755" s="211">
        <v>299935.35999999999</v>
      </c>
      <c r="H6755" s="211">
        <v>372763.42599999998</v>
      </c>
      <c r="I6755" s="211">
        <v>457268.30699999997</v>
      </c>
      <c r="J6755" s="211">
        <v>444481.87</v>
      </c>
      <c r="K6755" s="211">
        <v>464241.783</v>
      </c>
      <c r="L6755" s="211">
        <v>347069.56300000002</v>
      </c>
      <c r="M6755" s="211">
        <v>515599.83600000001</v>
      </c>
      <c r="N6755" s="211">
        <v>591324.43299999996</v>
      </c>
      <c r="O6755" s="211">
        <v>575400.10800000001</v>
      </c>
      <c r="P6755" s="211">
        <v>681313.32400000002</v>
      </c>
      <c r="Q6755" s="211">
        <v>733889.18799999997</v>
      </c>
    </row>
    <row r="6756" spans="1:17" x14ac:dyDescent="0.25">
      <c r="A6756" s="60" t="s">
        <v>4643</v>
      </c>
      <c r="B6756" s="60" t="s">
        <v>5320</v>
      </c>
      <c r="C6756" s="211">
        <v>8324929.9539999999</v>
      </c>
      <c r="D6756" s="211">
        <v>7706827.3590000002</v>
      </c>
      <c r="E6756" s="211">
        <v>7138317.5829999996</v>
      </c>
      <c r="F6756" s="211">
        <v>8112257.3990000002</v>
      </c>
      <c r="G6756" s="211">
        <v>8142180.7379999999</v>
      </c>
      <c r="H6756" s="211">
        <v>8482042.2129999995</v>
      </c>
      <c r="I6756" s="211">
        <v>9342097.1850000005</v>
      </c>
      <c r="J6756" s="211">
        <v>9439113.4529999997</v>
      </c>
      <c r="K6756" s="211">
        <v>9682866.7280000001</v>
      </c>
      <c r="L6756" s="211">
        <v>9810525.5219999999</v>
      </c>
      <c r="M6756" s="211">
        <v>11410722.228</v>
      </c>
      <c r="N6756" s="211">
        <v>13101597.879000001</v>
      </c>
      <c r="O6756" s="211">
        <v>12123473.386</v>
      </c>
      <c r="P6756" s="211">
        <v>14537524.088</v>
      </c>
      <c r="Q6756" s="211">
        <v>11649386.473999999</v>
      </c>
    </row>
    <row r="6757" spans="1:17" x14ac:dyDescent="0.25">
      <c r="A6757" s="60" t="s">
        <v>3566</v>
      </c>
      <c r="B6757" s="60" t="s">
        <v>5321</v>
      </c>
      <c r="C6757" s="211">
        <v>798846.12</v>
      </c>
      <c r="D6757" s="211">
        <v>797546.93099999998</v>
      </c>
      <c r="E6757" s="211">
        <v>975505.04599999997</v>
      </c>
      <c r="F6757" s="211">
        <v>1050976.3529999999</v>
      </c>
      <c r="G6757" s="211">
        <v>1247154.156</v>
      </c>
      <c r="H6757" s="211">
        <v>1021156.079</v>
      </c>
      <c r="I6757" s="211">
        <v>950459.68</v>
      </c>
      <c r="J6757" s="211">
        <v>1091277.9280000001</v>
      </c>
      <c r="K6757" s="211">
        <v>1137051.5209999999</v>
      </c>
      <c r="L6757" s="211">
        <v>1202591.4509999999</v>
      </c>
      <c r="M6757" s="211">
        <v>1292967.473</v>
      </c>
      <c r="N6757" s="211">
        <v>1634021.297</v>
      </c>
      <c r="O6757" s="211">
        <v>1703741.0319999999</v>
      </c>
      <c r="P6757" s="211">
        <v>1805268.0870000001</v>
      </c>
      <c r="Q6757" s="211">
        <v>1607033.1569999999</v>
      </c>
    </row>
    <row r="6758" spans="1:17" x14ac:dyDescent="0.25">
      <c r="A6758" s="60" t="s">
        <v>2992</v>
      </c>
      <c r="B6758" s="60" t="s">
        <v>5322</v>
      </c>
      <c r="C6758" s="211">
        <v>376294.42</v>
      </c>
      <c r="D6758" s="211">
        <v>335426.84399999998</v>
      </c>
      <c r="E6758" s="211">
        <v>566904.51800000004</v>
      </c>
      <c r="F6758" s="211">
        <v>339493.58899999998</v>
      </c>
      <c r="G6758" s="211">
        <v>371079.03100000002</v>
      </c>
      <c r="H6758" s="211">
        <v>371688.16600000003</v>
      </c>
      <c r="I6758" s="211">
        <v>395447.38099999999</v>
      </c>
      <c r="J6758" s="211">
        <v>529516.43500000006</v>
      </c>
      <c r="K6758" s="211">
        <v>525956.96499999997</v>
      </c>
      <c r="L6758" s="211">
        <v>335698.46</v>
      </c>
      <c r="M6758" s="211">
        <v>329817.36</v>
      </c>
      <c r="N6758" s="211">
        <v>373641.92099999997</v>
      </c>
      <c r="O6758" s="211">
        <v>337464.799</v>
      </c>
      <c r="P6758" s="211">
        <v>447202.00199999998</v>
      </c>
      <c r="Q6758" s="211">
        <v>310092.14899999998</v>
      </c>
    </row>
    <row r="6759" spans="1:17" x14ac:dyDescent="0.25">
      <c r="A6759" s="60" t="s">
        <v>171</v>
      </c>
      <c r="B6759" s="60" t="s">
        <v>5323</v>
      </c>
      <c r="C6759" s="211">
        <v>295231.63</v>
      </c>
      <c r="D6759" s="211">
        <v>268873.08399999997</v>
      </c>
      <c r="E6759" s="211">
        <v>273837.32500000001</v>
      </c>
      <c r="F6759" s="211">
        <v>275334.723</v>
      </c>
      <c r="G6759" s="211">
        <v>327185.06900000002</v>
      </c>
      <c r="H6759" s="211">
        <v>352087.00400000002</v>
      </c>
      <c r="I6759" s="211">
        <v>404583.685</v>
      </c>
      <c r="J6759" s="211">
        <v>408247.74900000001</v>
      </c>
      <c r="K6759" s="211">
        <v>500074.27500000002</v>
      </c>
      <c r="L6759" s="211">
        <v>448321.18300000002</v>
      </c>
      <c r="M6759" s="211">
        <v>532448.15500000003</v>
      </c>
      <c r="N6759" s="211">
        <v>665096.79200000002</v>
      </c>
      <c r="O6759" s="211">
        <v>655751.85</v>
      </c>
      <c r="P6759" s="211">
        <v>788892.30299999996</v>
      </c>
      <c r="Q6759" s="211">
        <v>915681.83100000001</v>
      </c>
    </row>
    <row r="6760" spans="1:17" x14ac:dyDescent="0.25">
      <c r="A6760" s="60" t="s">
        <v>4151</v>
      </c>
      <c r="B6760" s="60" t="s">
        <v>5324</v>
      </c>
      <c r="C6760" s="211">
        <v>604043.44999999995</v>
      </c>
      <c r="D6760" s="211">
        <v>611932.00100000005</v>
      </c>
      <c r="E6760" s="211">
        <v>696296.12199999997</v>
      </c>
      <c r="F6760" s="211">
        <v>765917.98899999994</v>
      </c>
      <c r="G6760" s="211">
        <v>771676.47499999998</v>
      </c>
      <c r="H6760" s="211">
        <v>805476.20299999998</v>
      </c>
      <c r="I6760" s="211">
        <v>816748.77</v>
      </c>
      <c r="J6760" s="211">
        <v>855710.54099999997</v>
      </c>
      <c r="K6760" s="211">
        <v>807464.12699999998</v>
      </c>
      <c r="L6760" s="211">
        <v>763849.17500000005</v>
      </c>
      <c r="M6760" s="211">
        <v>853198.3</v>
      </c>
      <c r="N6760" s="211">
        <v>1020505.946</v>
      </c>
      <c r="O6760" s="211">
        <v>1073606.4480000001</v>
      </c>
      <c r="P6760" s="211">
        <v>1143781.257</v>
      </c>
      <c r="Q6760" s="211">
        <v>1253791.328</v>
      </c>
    </row>
    <row r="6761" spans="1:17" x14ac:dyDescent="0.25">
      <c r="A6761" s="60" t="s">
        <v>4388</v>
      </c>
      <c r="B6761" s="60" t="s">
        <v>5325</v>
      </c>
      <c r="C6761" s="211">
        <v>330314.43599999999</v>
      </c>
      <c r="D6761" s="211">
        <v>384904.66100000002</v>
      </c>
      <c r="E6761" s="211">
        <v>358430.12199999997</v>
      </c>
      <c r="F6761" s="211">
        <v>393046.99</v>
      </c>
      <c r="G6761" s="211">
        <v>465250.96600000001</v>
      </c>
      <c r="H6761" s="211">
        <v>598290.49800000002</v>
      </c>
      <c r="I6761" s="211">
        <v>595264.57299999997</v>
      </c>
      <c r="J6761" s="211">
        <v>717911.35400000005</v>
      </c>
      <c r="K6761" s="211">
        <v>614477.00600000005</v>
      </c>
      <c r="L6761" s="211">
        <v>629722.01399999997</v>
      </c>
      <c r="M6761" s="211">
        <v>755066.57799999998</v>
      </c>
      <c r="N6761" s="211">
        <v>799780.53599999996</v>
      </c>
      <c r="O6761" s="211">
        <v>915240.01599999995</v>
      </c>
      <c r="P6761" s="211">
        <v>859297.88199999998</v>
      </c>
      <c r="Q6761" s="211">
        <v>407300.402</v>
      </c>
    </row>
    <row r="6762" spans="1:17" x14ac:dyDescent="0.25">
      <c r="A6762" s="60" t="s">
        <v>4207</v>
      </c>
      <c r="B6762" s="60" t="s">
        <v>5326</v>
      </c>
      <c r="C6762" s="211">
        <v>216808.087</v>
      </c>
      <c r="D6762" s="211">
        <v>262932.96999999997</v>
      </c>
      <c r="E6762" s="211">
        <v>270690.32199999999</v>
      </c>
      <c r="F6762" s="211">
        <v>353533.85200000001</v>
      </c>
      <c r="G6762" s="211">
        <v>385675.049</v>
      </c>
      <c r="H6762" s="211">
        <v>341952.57500000001</v>
      </c>
      <c r="I6762" s="211">
        <v>338626.95299999998</v>
      </c>
      <c r="J6762" s="211">
        <v>369827.84100000001</v>
      </c>
      <c r="K6762" s="211">
        <v>386613.33799999999</v>
      </c>
      <c r="L6762" s="211">
        <v>342871.67300000001</v>
      </c>
      <c r="M6762" s="211">
        <v>396743.38400000002</v>
      </c>
      <c r="N6762" s="211">
        <v>479431.25400000002</v>
      </c>
      <c r="O6762" s="211">
        <v>597840.57400000002</v>
      </c>
      <c r="P6762" s="211">
        <v>648148.04099999997</v>
      </c>
      <c r="Q6762" s="211">
        <v>561876.29299999995</v>
      </c>
    </row>
    <row r="6763" spans="1:17" x14ac:dyDescent="0.25">
      <c r="A6763" s="60" t="s">
        <v>2868</v>
      </c>
      <c r="B6763" s="60" t="s">
        <v>5327</v>
      </c>
      <c r="C6763" s="211">
        <v>175294.78400000001</v>
      </c>
      <c r="D6763" s="211">
        <v>193818.64300000001</v>
      </c>
      <c r="E6763" s="211">
        <v>203726.09099999999</v>
      </c>
      <c r="F6763" s="211">
        <v>500514.85800000001</v>
      </c>
      <c r="G6763" s="211">
        <v>347510.41399999999</v>
      </c>
      <c r="H6763" s="211">
        <v>210022.57800000001</v>
      </c>
      <c r="I6763" s="211">
        <v>294761.84499999997</v>
      </c>
      <c r="J6763" s="211">
        <v>215432.43</v>
      </c>
      <c r="K6763" s="211">
        <v>191795.49900000001</v>
      </c>
      <c r="L6763" s="211">
        <v>234880.60500000001</v>
      </c>
      <c r="M6763" s="211">
        <v>220566.503</v>
      </c>
      <c r="N6763" s="211">
        <v>249640.46100000001</v>
      </c>
      <c r="O6763" s="211">
        <v>221089.69</v>
      </c>
      <c r="P6763" s="211">
        <v>265306.67800000001</v>
      </c>
      <c r="Q6763" s="211">
        <v>275504.34499999997</v>
      </c>
    </row>
    <row r="6764" spans="1:17" x14ac:dyDescent="0.25">
      <c r="A6764" s="60" t="s">
        <v>4625</v>
      </c>
      <c r="B6764" s="60" t="s">
        <v>5328</v>
      </c>
      <c r="C6764" s="211">
        <v>175898.81299999999</v>
      </c>
      <c r="D6764" s="211">
        <v>188714.32699999999</v>
      </c>
      <c r="E6764" s="211">
        <v>145406.27499999999</v>
      </c>
      <c r="F6764" s="211">
        <v>170361.19399999999</v>
      </c>
      <c r="G6764" s="211">
        <v>186093.20199999999</v>
      </c>
      <c r="H6764" s="211">
        <v>177523.18799999999</v>
      </c>
      <c r="I6764" s="211">
        <v>170119.307</v>
      </c>
      <c r="J6764" s="211">
        <v>184152.57500000001</v>
      </c>
      <c r="K6764" s="211">
        <v>190990.35399999999</v>
      </c>
      <c r="L6764" s="211">
        <v>184614.59099999999</v>
      </c>
      <c r="M6764" s="211">
        <v>239348.72500000001</v>
      </c>
      <c r="N6764" s="211">
        <v>291566.00599999999</v>
      </c>
      <c r="O6764" s="211">
        <v>271249.36700000003</v>
      </c>
      <c r="P6764" s="211">
        <v>314208.82</v>
      </c>
      <c r="Q6764" s="211">
        <v>236514.337</v>
      </c>
    </row>
    <row r="6765" spans="1:17" x14ac:dyDescent="0.25">
      <c r="A6765" s="60" t="s">
        <v>4082</v>
      </c>
      <c r="B6765" s="60" t="s">
        <v>5329</v>
      </c>
      <c r="C6765" s="211">
        <v>146109.38399999999</v>
      </c>
      <c r="D6765" s="211">
        <v>116886.61500000001</v>
      </c>
      <c r="E6765" s="211">
        <v>127549.034</v>
      </c>
      <c r="F6765" s="211">
        <v>143850.30900000001</v>
      </c>
      <c r="G6765" s="211">
        <v>158712.47500000001</v>
      </c>
      <c r="H6765" s="211">
        <v>173638.38</v>
      </c>
      <c r="I6765" s="211">
        <v>193319.712</v>
      </c>
      <c r="J6765" s="211">
        <v>237689.57199999999</v>
      </c>
      <c r="K6765" s="211">
        <v>265664.24800000002</v>
      </c>
      <c r="L6765" s="211">
        <v>242157.72899999999</v>
      </c>
      <c r="M6765" s="211">
        <v>277237.685</v>
      </c>
      <c r="N6765" s="211">
        <v>357666.4</v>
      </c>
      <c r="O6765" s="211">
        <v>272839.49099999998</v>
      </c>
      <c r="P6765" s="211">
        <v>271238.41499999998</v>
      </c>
      <c r="Q6765" s="211">
        <v>270703.46399999998</v>
      </c>
    </row>
    <row r="6766" spans="1:17" x14ac:dyDescent="0.25">
      <c r="A6766" s="60" t="s">
        <v>3954</v>
      </c>
      <c r="B6766" s="60" t="s">
        <v>5330</v>
      </c>
      <c r="C6766" s="211">
        <v>413085.31300000002</v>
      </c>
      <c r="D6766" s="211">
        <v>374511.071</v>
      </c>
      <c r="E6766" s="211">
        <v>391755.46100000001</v>
      </c>
      <c r="F6766" s="211">
        <v>438521.11700000003</v>
      </c>
      <c r="G6766" s="211">
        <v>443450.89199999999</v>
      </c>
      <c r="H6766" s="211">
        <v>604353.26199999999</v>
      </c>
      <c r="I6766" s="211">
        <v>721430.73199999996</v>
      </c>
      <c r="J6766" s="211">
        <v>649248.06499999994</v>
      </c>
      <c r="K6766" s="211">
        <v>654433.07799999998</v>
      </c>
      <c r="L6766" s="211">
        <v>681081.75100000005</v>
      </c>
      <c r="M6766" s="211">
        <v>860739.81900000002</v>
      </c>
      <c r="N6766" s="211">
        <v>1052036.9010000001</v>
      </c>
      <c r="O6766" s="211">
        <v>796511.12899999996</v>
      </c>
      <c r="P6766" s="211">
        <v>1006836.308</v>
      </c>
      <c r="Q6766" s="211">
        <v>925360.87</v>
      </c>
    </row>
    <row r="6767" spans="1:17" x14ac:dyDescent="0.25">
      <c r="A6767" s="60" t="s">
        <v>3599</v>
      </c>
      <c r="B6767" s="60" t="s">
        <v>5331</v>
      </c>
      <c r="C6767" s="211">
        <v>160847.52100000001</v>
      </c>
      <c r="D6767" s="211">
        <v>167562.19200000001</v>
      </c>
      <c r="E6767" s="211">
        <v>187113.005</v>
      </c>
      <c r="F6767" s="211">
        <v>243892.136</v>
      </c>
      <c r="G6767" s="211">
        <v>267901.337</v>
      </c>
      <c r="H6767" s="211">
        <v>271707.53700000001</v>
      </c>
      <c r="I6767" s="211">
        <v>306780.35100000002</v>
      </c>
      <c r="J6767" s="211">
        <v>313990.19400000002</v>
      </c>
      <c r="K6767" s="211">
        <v>292083.18400000001</v>
      </c>
      <c r="L6767" s="211">
        <v>273445.74</v>
      </c>
      <c r="M6767" s="211">
        <v>271134.59499999997</v>
      </c>
      <c r="N6767" s="211">
        <v>344014.50199999998</v>
      </c>
      <c r="O6767" s="211">
        <v>293127.69500000001</v>
      </c>
      <c r="P6767" s="211">
        <v>367142.09</v>
      </c>
      <c r="Q6767" s="211">
        <v>167872.92600000001</v>
      </c>
    </row>
    <row r="6768" spans="1:17" x14ac:dyDescent="0.25">
      <c r="A6768" s="60" t="s">
        <v>2968</v>
      </c>
      <c r="B6768" s="60" t="s">
        <v>5332</v>
      </c>
      <c r="C6768" s="211">
        <v>150545.71299999999</v>
      </c>
      <c r="D6768" s="211">
        <v>120415.141</v>
      </c>
      <c r="E6768" s="211">
        <v>152448.49</v>
      </c>
      <c r="F6768" s="211">
        <v>147595.54999999999</v>
      </c>
      <c r="G6768" s="211">
        <v>198700.435</v>
      </c>
      <c r="H6768" s="211">
        <v>222681.21900000001</v>
      </c>
      <c r="I6768" s="211">
        <v>224792.94500000001</v>
      </c>
      <c r="J6768" s="211">
        <v>216184.36300000001</v>
      </c>
      <c r="K6768" s="211">
        <v>216431.52299999999</v>
      </c>
      <c r="L6768" s="211">
        <v>187466.128</v>
      </c>
      <c r="M6768" s="211">
        <v>190485.726</v>
      </c>
      <c r="N6768" s="211">
        <v>246695.065</v>
      </c>
      <c r="O6768" s="211">
        <v>210165.96799999999</v>
      </c>
      <c r="P6768" s="211">
        <v>206794.255</v>
      </c>
      <c r="Q6768" s="211">
        <v>272778.62900000002</v>
      </c>
    </row>
    <row r="6769" spans="1:17" x14ac:dyDescent="0.25">
      <c r="A6769" s="60" t="s">
        <v>1872</v>
      </c>
      <c r="B6769" s="60" t="s">
        <v>5333</v>
      </c>
      <c r="C6769" s="211">
        <v>184098.486</v>
      </c>
      <c r="D6769" s="211">
        <v>243883.041</v>
      </c>
      <c r="E6769" s="211">
        <v>197836.22500000001</v>
      </c>
      <c r="F6769" s="211">
        <v>248253.77799999999</v>
      </c>
      <c r="G6769" s="211">
        <v>261943.307</v>
      </c>
      <c r="H6769" s="211">
        <v>259438.66699999999</v>
      </c>
      <c r="I6769" s="211">
        <v>281425.848</v>
      </c>
      <c r="J6769" s="211">
        <v>343876.04100000003</v>
      </c>
      <c r="K6769" s="211">
        <v>329382.54300000001</v>
      </c>
      <c r="L6769" s="211">
        <v>298078.82500000001</v>
      </c>
      <c r="M6769" s="211">
        <v>368710.19400000002</v>
      </c>
      <c r="N6769" s="211">
        <v>468920.1</v>
      </c>
      <c r="O6769" s="211">
        <v>389279.37</v>
      </c>
      <c r="P6769" s="211">
        <v>394174.34100000001</v>
      </c>
      <c r="Q6769" s="211">
        <v>363299.14500000002</v>
      </c>
    </row>
    <row r="6770" spans="1:17" x14ac:dyDescent="0.25">
      <c r="A6770" s="60" t="s">
        <v>317</v>
      </c>
      <c r="B6770" s="60" t="s">
        <v>5334</v>
      </c>
      <c r="C6770" s="211">
        <v>1554301.973</v>
      </c>
      <c r="D6770" s="211">
        <v>1271551.9620000001</v>
      </c>
      <c r="E6770" s="211">
        <v>1317989.7409999999</v>
      </c>
      <c r="F6770" s="211">
        <v>1387199.9469999999</v>
      </c>
      <c r="G6770" s="211">
        <v>1733163.89</v>
      </c>
      <c r="H6770" s="211">
        <v>1834459.0759999999</v>
      </c>
      <c r="I6770" s="211">
        <v>1827684.1089999999</v>
      </c>
      <c r="J6770" s="211">
        <v>2151332.3080000002</v>
      </c>
      <c r="K6770" s="211">
        <v>2161383.7570000002</v>
      </c>
      <c r="L6770" s="211">
        <v>2181019.63</v>
      </c>
      <c r="M6770" s="211">
        <v>2932773.946</v>
      </c>
      <c r="N6770" s="211">
        <v>3887386.7340000002</v>
      </c>
      <c r="O6770" s="211">
        <v>3753341.8560000001</v>
      </c>
      <c r="P6770" s="211">
        <v>3896425.0079999999</v>
      </c>
      <c r="Q6770" s="211">
        <v>3125684.3360000001</v>
      </c>
    </row>
    <row r="6771" spans="1:17" x14ac:dyDescent="0.25">
      <c r="A6771" s="60" t="s">
        <v>3767</v>
      </c>
      <c r="B6771" s="60" t="s">
        <v>5335</v>
      </c>
      <c r="C6771" s="211">
        <v>45657.847999999998</v>
      </c>
      <c r="D6771" s="211">
        <v>62684.23</v>
      </c>
      <c r="E6771" s="211">
        <v>83570.004000000001</v>
      </c>
      <c r="F6771" s="211">
        <v>128577.749</v>
      </c>
      <c r="G6771" s="211">
        <v>103150.02899999999</v>
      </c>
      <c r="H6771" s="211">
        <v>149893.734</v>
      </c>
      <c r="I6771" s="211">
        <v>91284.45</v>
      </c>
      <c r="J6771" s="211">
        <v>89953.445000000007</v>
      </c>
      <c r="K6771" s="211">
        <v>95336.911999999997</v>
      </c>
      <c r="L6771" s="211">
        <v>86386.709000000003</v>
      </c>
      <c r="M6771" s="211">
        <v>107892.152</v>
      </c>
      <c r="N6771" s="211">
        <v>113531.01</v>
      </c>
      <c r="O6771" s="211">
        <v>112134.27499999999</v>
      </c>
      <c r="P6771" s="211">
        <v>115921.41099999999</v>
      </c>
      <c r="Q6771" s="211">
        <v>144115.234</v>
      </c>
    </row>
    <row r="6772" spans="1:17" x14ac:dyDescent="0.25">
      <c r="A6772" s="60" t="s">
        <v>2511</v>
      </c>
      <c r="B6772" s="60" t="s">
        <v>5336</v>
      </c>
      <c r="C6772" s="211">
        <v>527996.26300000004</v>
      </c>
      <c r="D6772" s="211">
        <v>570894.07400000002</v>
      </c>
      <c r="E6772" s="211">
        <v>728922.86499999999</v>
      </c>
      <c r="F6772" s="211">
        <v>771917.65099999995</v>
      </c>
      <c r="G6772" s="211">
        <v>710613.28899999999</v>
      </c>
      <c r="H6772" s="211">
        <v>691302.20700000005</v>
      </c>
      <c r="I6772" s="211">
        <v>823339.24399999995</v>
      </c>
      <c r="J6772" s="211">
        <v>977841.82400000002</v>
      </c>
      <c r="K6772" s="211">
        <v>1146389.182</v>
      </c>
      <c r="L6772" s="211">
        <v>984600.027</v>
      </c>
      <c r="M6772" s="211">
        <v>1199848.8259999999</v>
      </c>
      <c r="N6772" s="211">
        <v>1833159.399</v>
      </c>
      <c r="O6772" s="211">
        <v>1758587.1610000001</v>
      </c>
      <c r="P6772" s="211">
        <v>1442033.3559999999</v>
      </c>
      <c r="Q6772" s="211">
        <v>901201.95700000005</v>
      </c>
    </row>
    <row r="6773" spans="1:17" x14ac:dyDescent="0.25">
      <c r="A6773" s="60" t="s">
        <v>3649</v>
      </c>
      <c r="B6773" s="60" t="s">
        <v>5338</v>
      </c>
      <c r="C6773" s="211">
        <v>649600.23400000005</v>
      </c>
      <c r="D6773" s="211">
        <v>639137.26300000004</v>
      </c>
      <c r="E6773" s="211">
        <v>631941.88100000005</v>
      </c>
      <c r="F6773" s="211">
        <v>640178.38600000006</v>
      </c>
      <c r="G6773" s="211">
        <v>722470.69</v>
      </c>
      <c r="H6773" s="211">
        <v>814226.647</v>
      </c>
      <c r="I6773" s="211">
        <v>851754.52500000002</v>
      </c>
      <c r="J6773" s="211">
        <v>876517.58900000004</v>
      </c>
      <c r="K6773" s="211">
        <v>959272.20799999998</v>
      </c>
      <c r="L6773" s="211">
        <v>816201.66899999999</v>
      </c>
      <c r="M6773" s="211">
        <v>1072901.7080000001</v>
      </c>
      <c r="N6773" s="211">
        <v>1450048.6310000001</v>
      </c>
      <c r="O6773" s="211">
        <v>1628283.054</v>
      </c>
      <c r="P6773" s="211">
        <v>1951727.077</v>
      </c>
      <c r="Q6773" s="211">
        <v>2018750.794</v>
      </c>
    </row>
    <row r="6774" spans="1:17" x14ac:dyDescent="0.25">
      <c r="A6774" s="60" t="s">
        <v>255</v>
      </c>
      <c r="B6774" s="60" t="s">
        <v>5339</v>
      </c>
      <c r="C6774" s="211">
        <v>256818.234</v>
      </c>
      <c r="D6774" s="211">
        <v>294124.69199999998</v>
      </c>
      <c r="E6774" s="211">
        <v>261455.13099999999</v>
      </c>
      <c r="F6774" s="211">
        <v>328679.17099999997</v>
      </c>
      <c r="G6774" s="211">
        <v>408700.13900000002</v>
      </c>
      <c r="H6774" s="211">
        <v>438580.39399999997</v>
      </c>
      <c r="I6774" s="211">
        <v>463991.07799999998</v>
      </c>
      <c r="J6774" s="211">
        <v>705058.16599999997</v>
      </c>
      <c r="K6774" s="211">
        <v>687092.33200000005</v>
      </c>
      <c r="L6774" s="211">
        <v>488731.848</v>
      </c>
      <c r="M6774" s="211">
        <v>682004.39599999995</v>
      </c>
      <c r="N6774" s="211">
        <v>735203.57</v>
      </c>
      <c r="O6774" s="211">
        <v>683137.66799999995</v>
      </c>
      <c r="P6774" s="211">
        <v>981274.64599999995</v>
      </c>
      <c r="Q6774" s="211">
        <v>323090.36499999999</v>
      </c>
    </row>
    <row r="6775" spans="1:17" x14ac:dyDescent="0.25">
      <c r="A6775" s="60" t="s">
        <v>441</v>
      </c>
      <c r="B6775" s="60" t="s">
        <v>5340</v>
      </c>
      <c r="C6775" s="211">
        <v>1696613.406</v>
      </c>
      <c r="D6775" s="211">
        <v>1711287.7320000001</v>
      </c>
      <c r="E6775" s="211">
        <v>1638375.6310000001</v>
      </c>
      <c r="F6775" s="211">
        <v>2022530.423</v>
      </c>
      <c r="G6775" s="211">
        <v>2499910.173</v>
      </c>
      <c r="H6775" s="211">
        <v>2730602.0729999999</v>
      </c>
      <c r="I6775" s="211">
        <v>3026825.5809999998</v>
      </c>
      <c r="J6775" s="211">
        <v>3829176.7859999998</v>
      </c>
      <c r="K6775" s="211">
        <v>4764720.9390000002</v>
      </c>
      <c r="L6775" s="211">
        <v>3928568.943</v>
      </c>
      <c r="M6775" s="211">
        <v>4225588.6140000001</v>
      </c>
      <c r="N6775" s="211">
        <v>5195765.5379999997</v>
      </c>
      <c r="O6775" s="211">
        <v>6071100.1059999997</v>
      </c>
      <c r="P6775" s="211">
        <v>5534274.3669999996</v>
      </c>
      <c r="Q6775" s="211">
        <v>3400631.7880000002</v>
      </c>
    </row>
    <row r="6776" spans="1:17" x14ac:dyDescent="0.25">
      <c r="A6776" s="60" t="s">
        <v>4272</v>
      </c>
      <c r="B6776" s="60" t="s">
        <v>5341</v>
      </c>
      <c r="C6776" s="211">
        <v>814441.64800000004</v>
      </c>
      <c r="D6776" s="211">
        <v>827208.56400000001</v>
      </c>
      <c r="E6776" s="211">
        <v>852007.99199999997</v>
      </c>
      <c r="F6776" s="211">
        <v>1138864.645</v>
      </c>
      <c r="G6776" s="211">
        <v>1364358.747</v>
      </c>
      <c r="H6776" s="211">
        <v>1469854.3219999999</v>
      </c>
      <c r="I6776" s="211">
        <v>1413141.2890000001</v>
      </c>
      <c r="J6776" s="211">
        <v>1763357.99</v>
      </c>
      <c r="K6776" s="211">
        <v>1787896.8470000001</v>
      </c>
      <c r="L6776" s="211">
        <v>1636931.7819999999</v>
      </c>
      <c r="M6776" s="211">
        <v>2226044.673</v>
      </c>
      <c r="N6776" s="211">
        <v>2841135.5120000001</v>
      </c>
      <c r="O6776" s="211">
        <v>2193941.84</v>
      </c>
      <c r="P6776" s="211">
        <v>2743646.406</v>
      </c>
      <c r="Q6776" s="211">
        <v>1521509.4550000001</v>
      </c>
    </row>
    <row r="6777" spans="1:17" x14ac:dyDescent="0.25">
      <c r="A6777" s="60" t="s">
        <v>337</v>
      </c>
      <c r="B6777" s="60" t="s">
        <v>5342</v>
      </c>
      <c r="C6777" s="211">
        <v>3119014.048</v>
      </c>
      <c r="D6777" s="211">
        <v>3113878.3080000002</v>
      </c>
      <c r="E6777" s="211">
        <v>2429925.1910000001</v>
      </c>
      <c r="F6777" s="211">
        <v>2954271.523</v>
      </c>
      <c r="G6777" s="211">
        <v>3587139.0890000002</v>
      </c>
      <c r="H6777" s="211">
        <v>3694021.3960000002</v>
      </c>
      <c r="I6777" s="211">
        <v>3835912.3990000002</v>
      </c>
      <c r="J6777" s="211">
        <v>5888528.4550000001</v>
      </c>
      <c r="K6777" s="211">
        <v>5868383.1869999999</v>
      </c>
      <c r="L6777" s="211">
        <v>3966944.406</v>
      </c>
      <c r="M6777" s="211">
        <v>5803799.176</v>
      </c>
      <c r="N6777" s="211">
        <v>7614562.5769999996</v>
      </c>
      <c r="O6777" s="211">
        <v>7217191.5460000001</v>
      </c>
      <c r="P6777" s="211">
        <v>9526427.6789999995</v>
      </c>
      <c r="Q6777" s="211">
        <v>7718619.3289999999</v>
      </c>
    </row>
    <row r="6778" spans="1:17" x14ac:dyDescent="0.25">
      <c r="A6778" s="60" t="s">
        <v>516</v>
      </c>
      <c r="B6778" s="60" t="s">
        <v>5343</v>
      </c>
      <c r="C6778" s="211">
        <v>3129034.4950000001</v>
      </c>
      <c r="D6778" s="211">
        <v>3497821.5129999998</v>
      </c>
      <c r="E6778" s="211">
        <v>3111864.5329999998</v>
      </c>
      <c r="F6778" s="211">
        <v>3433011.84</v>
      </c>
      <c r="G6778" s="211">
        <v>4472049.2209999999</v>
      </c>
      <c r="H6778" s="211">
        <v>4737025.0769999996</v>
      </c>
      <c r="I6778" s="211">
        <v>4836614.5470000003</v>
      </c>
      <c r="J6778" s="211">
        <v>6414513.4280000003</v>
      </c>
      <c r="K6778" s="211">
        <v>8983594.0329999998</v>
      </c>
      <c r="L6778" s="211">
        <v>5520324.5729999999</v>
      </c>
      <c r="M6778" s="211">
        <v>7653254.6210000003</v>
      </c>
      <c r="N6778" s="211">
        <v>9552899.1750000007</v>
      </c>
      <c r="O6778" s="211">
        <v>8924271.2719999999</v>
      </c>
      <c r="P6778" s="211">
        <v>11241299.653000001</v>
      </c>
      <c r="Q6778" s="211">
        <v>9495033.1060000006</v>
      </c>
    </row>
    <row r="6779" spans="1:17" x14ac:dyDescent="0.25">
      <c r="A6779" s="60" t="s">
        <v>654</v>
      </c>
      <c r="B6779" s="60" t="s">
        <v>5344</v>
      </c>
      <c r="C6779" s="211">
        <v>255268.978</v>
      </c>
      <c r="D6779" s="211">
        <v>415284.97700000001</v>
      </c>
      <c r="E6779" s="211">
        <v>427028.75</v>
      </c>
      <c r="F6779" s="211">
        <v>504373.83799999999</v>
      </c>
      <c r="G6779" s="211">
        <v>491161.06</v>
      </c>
      <c r="H6779" s="211">
        <v>500124.52600000001</v>
      </c>
      <c r="I6779" s="211">
        <v>372526.43599999999</v>
      </c>
      <c r="J6779" s="211">
        <v>493925.39399999997</v>
      </c>
      <c r="K6779" s="211">
        <v>625849.93799999997</v>
      </c>
      <c r="L6779" s="211">
        <v>377783.59600000002</v>
      </c>
      <c r="M6779" s="211">
        <v>460660.92700000003</v>
      </c>
      <c r="N6779" s="211">
        <v>476118.19199999998</v>
      </c>
      <c r="O6779" s="211">
        <v>522053.25799999997</v>
      </c>
      <c r="P6779" s="211">
        <v>653030.70700000005</v>
      </c>
      <c r="Q6779" s="211">
        <v>317539.78499999997</v>
      </c>
    </row>
    <row r="6780" spans="1:17" x14ac:dyDescent="0.25">
      <c r="A6780" s="60" t="s">
        <v>421</v>
      </c>
      <c r="B6780" s="60" t="s">
        <v>5345</v>
      </c>
      <c r="C6780" s="211">
        <v>718739.74699999997</v>
      </c>
      <c r="D6780" s="211">
        <v>816236.13899999997</v>
      </c>
      <c r="E6780" s="211">
        <v>806405.61699999997</v>
      </c>
      <c r="F6780" s="211">
        <v>969560.152</v>
      </c>
      <c r="G6780" s="211">
        <v>968946.49800000002</v>
      </c>
      <c r="H6780" s="211">
        <v>973180.64199999999</v>
      </c>
      <c r="I6780" s="211">
        <v>1033255.1580000001</v>
      </c>
      <c r="J6780" s="211">
        <v>1351751.7320000001</v>
      </c>
      <c r="K6780" s="211">
        <v>1481328.152</v>
      </c>
      <c r="L6780" s="211">
        <v>1158202.392</v>
      </c>
      <c r="M6780" s="211">
        <v>1408459.625</v>
      </c>
      <c r="N6780" s="211">
        <v>1552060.118</v>
      </c>
      <c r="O6780" s="211">
        <v>1622026.618</v>
      </c>
      <c r="P6780" s="211">
        <v>1660083.1040000001</v>
      </c>
      <c r="Q6780" s="211">
        <v>414240.35700000002</v>
      </c>
    </row>
    <row r="6781" spans="1:17" x14ac:dyDescent="0.25">
      <c r="A6781" s="60" t="s">
        <v>728</v>
      </c>
      <c r="B6781" s="60" t="s">
        <v>5346</v>
      </c>
      <c r="C6781" s="211">
        <v>302429.61800000002</v>
      </c>
      <c r="D6781" s="211">
        <v>383123.40700000001</v>
      </c>
      <c r="E6781" s="211">
        <v>425300.05800000002</v>
      </c>
      <c r="F6781" s="211">
        <v>455115.07699999999</v>
      </c>
      <c r="G6781" s="211">
        <v>508220.61900000001</v>
      </c>
      <c r="H6781" s="211">
        <v>535103.32700000005</v>
      </c>
      <c r="I6781" s="211">
        <v>596198.78700000001</v>
      </c>
      <c r="J6781" s="211">
        <v>690738.83200000005</v>
      </c>
      <c r="K6781" s="211">
        <v>864865.87899999996</v>
      </c>
      <c r="L6781" s="211">
        <v>668161.47900000005</v>
      </c>
      <c r="M6781" s="211">
        <v>704563.80299999996</v>
      </c>
      <c r="N6781" s="211">
        <v>865655.61300000001</v>
      </c>
      <c r="O6781" s="211">
        <v>940671.12199999997</v>
      </c>
      <c r="P6781" s="211">
        <v>1166588.3319999999</v>
      </c>
      <c r="Q6781" s="211">
        <v>477089.68099999998</v>
      </c>
    </row>
    <row r="6782" spans="1:17" x14ac:dyDescent="0.25">
      <c r="A6782" s="60" t="s">
        <v>214</v>
      </c>
      <c r="B6782" s="60" t="s">
        <v>5347</v>
      </c>
      <c r="C6782" s="211">
        <v>696434.25300000003</v>
      </c>
      <c r="D6782" s="211">
        <v>795749.34100000001</v>
      </c>
      <c r="E6782" s="211">
        <v>900182.49399999995</v>
      </c>
      <c r="F6782" s="211">
        <v>1155011.4809999999</v>
      </c>
      <c r="G6782" s="211">
        <v>1390874.9669999999</v>
      </c>
      <c r="H6782" s="211">
        <v>1600374.24</v>
      </c>
      <c r="I6782" s="211">
        <v>1668415.895</v>
      </c>
      <c r="J6782" s="211">
        <v>1916669.1869999999</v>
      </c>
      <c r="K6782" s="211">
        <v>2192621.983</v>
      </c>
      <c r="L6782" s="211">
        <v>1910985.1429999999</v>
      </c>
      <c r="M6782" s="211">
        <v>2055890.5719999999</v>
      </c>
      <c r="N6782" s="211">
        <v>2263409.3480000002</v>
      </c>
      <c r="O6782" s="211">
        <v>2298515.139</v>
      </c>
      <c r="P6782" s="211">
        <v>2563081.4219999998</v>
      </c>
      <c r="Q6782" s="211">
        <v>1416433.1089999999</v>
      </c>
    </row>
    <row r="6783" spans="1:17" x14ac:dyDescent="0.25">
      <c r="A6783" s="60" t="s">
        <v>992</v>
      </c>
      <c r="B6783" s="60" t="s">
        <v>5348</v>
      </c>
      <c r="C6783" s="211">
        <v>621938.31000000006</v>
      </c>
      <c r="D6783" s="211">
        <v>731891.15800000005</v>
      </c>
      <c r="E6783" s="211">
        <v>704657.02399999998</v>
      </c>
      <c r="F6783" s="211">
        <v>872098.85</v>
      </c>
      <c r="G6783" s="211">
        <v>992653.076</v>
      </c>
      <c r="H6783" s="211">
        <v>1155688.3230000001</v>
      </c>
      <c r="I6783" s="211">
        <v>1296330.45</v>
      </c>
      <c r="J6783" s="211">
        <v>1796618.9569999999</v>
      </c>
      <c r="K6783" s="211">
        <v>2025954.7139999999</v>
      </c>
      <c r="L6783" s="211">
        <v>1725514.5630000001</v>
      </c>
      <c r="M6783" s="211">
        <v>1817085.5530000001</v>
      </c>
      <c r="N6783" s="211">
        <v>2199681.1719999998</v>
      </c>
      <c r="O6783" s="211">
        <v>2089709.52</v>
      </c>
      <c r="P6783" s="211">
        <v>2192247.7390000001</v>
      </c>
      <c r="Q6783" s="211">
        <v>1169045.469</v>
      </c>
    </row>
    <row r="6784" spans="1:17" x14ac:dyDescent="0.25">
      <c r="A6784" s="60" t="s">
        <v>1154</v>
      </c>
      <c r="B6784" s="60" t="s">
        <v>5350</v>
      </c>
      <c r="C6784" s="211">
        <v>242148.29199999999</v>
      </c>
      <c r="D6784" s="211">
        <v>229548.924</v>
      </c>
      <c r="E6784" s="211">
        <v>230758.69399999999</v>
      </c>
      <c r="F6784" s="211">
        <v>247267.41500000001</v>
      </c>
      <c r="G6784" s="211">
        <v>536448.52</v>
      </c>
      <c r="H6784" s="211">
        <v>697403.82200000004</v>
      </c>
      <c r="I6784" s="211">
        <v>776998.68400000001</v>
      </c>
      <c r="J6784" s="211">
        <v>1176974.423</v>
      </c>
      <c r="K6784" s="211">
        <v>1109834.939</v>
      </c>
      <c r="L6784" s="211">
        <v>784517.41099999996</v>
      </c>
      <c r="M6784" s="211">
        <v>983040.35400000005</v>
      </c>
      <c r="N6784" s="211">
        <v>1240959.331</v>
      </c>
      <c r="O6784" s="211">
        <v>1230536.689</v>
      </c>
      <c r="P6784" s="211">
        <v>1382003.0079999999</v>
      </c>
      <c r="Q6784" s="211">
        <v>1183335.68</v>
      </c>
    </row>
    <row r="6785" spans="1:17" x14ac:dyDescent="0.25">
      <c r="A6785" s="60" t="s">
        <v>10361</v>
      </c>
      <c r="B6785" s="60" t="s">
        <v>10362</v>
      </c>
      <c r="C6785" s="211">
        <v>2662909.537</v>
      </c>
      <c r="D6785" s="211">
        <v>2693120.6630000002</v>
      </c>
      <c r="E6785" s="211">
        <v>2633979.2220000001</v>
      </c>
      <c r="F6785" s="211">
        <v>3392883.594</v>
      </c>
      <c r="G6785" s="211">
        <v>4130392.8730000001</v>
      </c>
      <c r="H6785" s="211">
        <v>4207443.1179999998</v>
      </c>
      <c r="I6785" s="211">
        <v>4008775.3160000001</v>
      </c>
      <c r="J6785" s="211">
        <v>5247044.8720000004</v>
      </c>
      <c r="K6785" s="211">
        <v>6000983.7240000004</v>
      </c>
      <c r="L6785" s="211">
        <v>4685571.1440000003</v>
      </c>
      <c r="M6785" s="211">
        <v>6725246.9479999999</v>
      </c>
      <c r="N6785" s="211">
        <v>8127636</v>
      </c>
      <c r="O6785" s="211">
        <v>6796003.074</v>
      </c>
      <c r="P6785" s="211">
        <v>8256346.9119999995</v>
      </c>
      <c r="Q6785" s="211">
        <v>5700930.5470000003</v>
      </c>
    </row>
    <row r="6786" spans="1:17" x14ac:dyDescent="0.25">
      <c r="A6786" s="60" t="s">
        <v>1772</v>
      </c>
      <c r="B6786" s="60" t="s">
        <v>5354</v>
      </c>
      <c r="C6786" s="211">
        <v>1092970.3999999999</v>
      </c>
      <c r="D6786" s="211">
        <v>1213014.7990000001</v>
      </c>
      <c r="E6786" s="211">
        <v>1336008.5490000001</v>
      </c>
      <c r="F6786" s="211">
        <v>1726053.5430000001</v>
      </c>
      <c r="G6786" s="211">
        <v>2244027.9559999998</v>
      </c>
      <c r="H6786" s="211">
        <v>2595846.5060000001</v>
      </c>
      <c r="I6786" s="211">
        <v>2842480.6430000002</v>
      </c>
      <c r="J6786" s="211">
        <v>3522610.8730000001</v>
      </c>
      <c r="K6786" s="211">
        <v>4299705.2</v>
      </c>
      <c r="L6786" s="211">
        <v>3828539.378</v>
      </c>
      <c r="M6786" s="211">
        <v>4234706.6059999997</v>
      </c>
      <c r="N6786" s="211">
        <v>5226335.0420000004</v>
      </c>
      <c r="O6786" s="211">
        <v>5577231.659</v>
      </c>
      <c r="P6786" s="211">
        <v>6295591.0369999995</v>
      </c>
      <c r="Q6786" s="211">
        <v>4720164.8619999997</v>
      </c>
    </row>
    <row r="6787" spans="1:17" x14ac:dyDescent="0.25">
      <c r="A6787" s="60" t="s">
        <v>2217</v>
      </c>
      <c r="B6787" s="60" t="s">
        <v>5355</v>
      </c>
      <c r="C6787" s="211">
        <v>436391.79499999998</v>
      </c>
      <c r="D6787" s="211">
        <v>463450.90100000001</v>
      </c>
      <c r="E6787" s="211">
        <v>510056.15500000003</v>
      </c>
      <c r="F6787" s="211">
        <v>575791.70200000005</v>
      </c>
      <c r="G6787" s="211">
        <v>703314.00699999998</v>
      </c>
      <c r="H6787" s="211">
        <v>723401.75</v>
      </c>
      <c r="I6787" s="211">
        <v>794381.55099999998</v>
      </c>
      <c r="J6787" s="211">
        <v>906999.22400000005</v>
      </c>
      <c r="K6787" s="211">
        <v>1191682.1850000001</v>
      </c>
      <c r="L6787" s="211">
        <v>1110588.841</v>
      </c>
      <c r="M6787" s="211">
        <v>1318197.56</v>
      </c>
      <c r="N6787" s="211">
        <v>1582307.433</v>
      </c>
      <c r="O6787" s="211">
        <v>1534724.4180000001</v>
      </c>
      <c r="P6787" s="211">
        <v>1581798.1939999999</v>
      </c>
      <c r="Q6787" s="211">
        <v>1255218.9450000001</v>
      </c>
    </row>
    <row r="6788" spans="1:17" x14ac:dyDescent="0.25">
      <c r="A6788" s="60" t="s">
        <v>1006</v>
      </c>
      <c r="B6788" s="60" t="s">
        <v>5356</v>
      </c>
      <c r="C6788" s="211">
        <v>1170186.83</v>
      </c>
      <c r="D6788" s="211">
        <v>1173137.399</v>
      </c>
      <c r="E6788" s="211">
        <v>1214071.834</v>
      </c>
      <c r="F6788" s="211">
        <v>1333140.98</v>
      </c>
      <c r="G6788" s="211">
        <v>1589495.92</v>
      </c>
      <c r="H6788" s="211">
        <v>1738066.9269999999</v>
      </c>
      <c r="I6788" s="211">
        <v>1814314.561</v>
      </c>
      <c r="J6788" s="211">
        <v>2095699.6950000001</v>
      </c>
      <c r="K6788" s="211">
        <v>2432821.781</v>
      </c>
      <c r="L6788" s="211">
        <v>2162905.5559999999</v>
      </c>
      <c r="M6788" s="211">
        <v>2464333.4360000002</v>
      </c>
      <c r="N6788" s="211">
        <v>2784606.895</v>
      </c>
      <c r="O6788" s="211">
        <v>2622445.6519999998</v>
      </c>
      <c r="P6788" s="211">
        <v>2875288.514</v>
      </c>
      <c r="Q6788" s="211">
        <v>1691317.16</v>
      </c>
    </row>
    <row r="6789" spans="1:17" x14ac:dyDescent="0.25">
      <c r="A6789" s="60" t="s">
        <v>378</v>
      </c>
      <c r="B6789" s="60" t="s">
        <v>5358</v>
      </c>
      <c r="C6789" s="211">
        <v>6842493.1710000001</v>
      </c>
      <c r="D6789" s="211">
        <v>7775477.5520000001</v>
      </c>
      <c r="E6789" s="211">
        <v>7763080.2209999999</v>
      </c>
      <c r="F6789" s="211">
        <v>9580254.3300000001</v>
      </c>
      <c r="G6789" s="211">
        <v>11054283.874</v>
      </c>
      <c r="H6789" s="211">
        <v>11684784.593</v>
      </c>
      <c r="I6789" s="211">
        <v>12520848.083000001</v>
      </c>
      <c r="J6789" s="211">
        <v>15049283.162</v>
      </c>
      <c r="K6789" s="211">
        <v>18334039.074000001</v>
      </c>
      <c r="L6789" s="211">
        <v>15121351.405999999</v>
      </c>
      <c r="M6789" s="211">
        <v>16932111.408</v>
      </c>
      <c r="N6789" s="211">
        <v>19328831.677000001</v>
      </c>
      <c r="O6789" s="211">
        <v>18271568.453000002</v>
      </c>
      <c r="P6789" s="211">
        <v>20474315.168000001</v>
      </c>
      <c r="Q6789" s="211">
        <v>12380288.933</v>
      </c>
    </row>
    <row r="6790" spans="1:17" x14ac:dyDescent="0.25">
      <c r="A6790" s="60" t="s">
        <v>4466</v>
      </c>
      <c r="B6790" s="60" t="s">
        <v>5359</v>
      </c>
      <c r="C6790" s="211">
        <v>1020779.5110000001</v>
      </c>
      <c r="D6790" s="211">
        <v>1016001.322</v>
      </c>
      <c r="E6790" s="211">
        <v>1085991.5560000001</v>
      </c>
      <c r="F6790" s="211">
        <v>1351046.861</v>
      </c>
      <c r="G6790" s="211">
        <v>1407262.844</v>
      </c>
      <c r="H6790" s="211">
        <v>1576487.932</v>
      </c>
      <c r="I6790" s="211">
        <v>1715092.84</v>
      </c>
      <c r="J6790" s="211">
        <v>2290661.6239999998</v>
      </c>
      <c r="K6790" s="211">
        <v>2831766.06</v>
      </c>
      <c r="L6790" s="211">
        <v>3320798.28</v>
      </c>
      <c r="M6790" s="211">
        <v>3386607.14</v>
      </c>
      <c r="N6790" s="211">
        <v>3463317.6860000002</v>
      </c>
      <c r="O6790" s="211">
        <v>3932588.4909999999</v>
      </c>
      <c r="P6790" s="211">
        <v>4255970.2649999997</v>
      </c>
      <c r="Q6790" s="211">
        <v>2632193.2790000001</v>
      </c>
    </row>
    <row r="6791" spans="1:17" x14ac:dyDescent="0.25">
      <c r="A6791" s="60" t="s">
        <v>4059</v>
      </c>
      <c r="B6791" s="60" t="s">
        <v>5360</v>
      </c>
      <c r="C6791" s="211">
        <v>28446.621999999999</v>
      </c>
      <c r="D6791" s="211">
        <v>31792.131000000001</v>
      </c>
      <c r="E6791" s="211">
        <v>37205.400999999998</v>
      </c>
      <c r="F6791" s="211">
        <v>44426.525000000001</v>
      </c>
      <c r="G6791" s="211">
        <v>55102.394</v>
      </c>
      <c r="H6791" s="211">
        <v>56628.646999999997</v>
      </c>
      <c r="I6791" s="211">
        <v>68052.764999999999</v>
      </c>
      <c r="J6791" s="211">
        <v>72384.680999999997</v>
      </c>
      <c r="K6791" s="211">
        <v>103524.291</v>
      </c>
      <c r="L6791" s="211">
        <v>84009.103000000003</v>
      </c>
      <c r="M6791" s="211">
        <v>91892.555999999997</v>
      </c>
      <c r="N6791" s="211">
        <v>98552.316999999995</v>
      </c>
      <c r="O6791" s="211">
        <v>98242.817999999999</v>
      </c>
      <c r="P6791" s="211">
        <v>97805.097999999998</v>
      </c>
      <c r="Q6791" s="211">
        <v>83377.971000000005</v>
      </c>
    </row>
    <row r="6792" spans="1:17" x14ac:dyDescent="0.25">
      <c r="A6792" s="60" t="s">
        <v>1485</v>
      </c>
      <c r="B6792" s="60" t="s">
        <v>5361</v>
      </c>
      <c r="C6792" s="211">
        <v>81045.019</v>
      </c>
      <c r="D6792" s="211">
        <v>90314.115000000005</v>
      </c>
      <c r="E6792" s="211">
        <v>96531.269</v>
      </c>
      <c r="F6792" s="211">
        <v>121959.43799999999</v>
      </c>
      <c r="G6792" s="211">
        <v>142256.60800000001</v>
      </c>
      <c r="H6792" s="211">
        <v>110183.656</v>
      </c>
      <c r="I6792" s="211">
        <v>121551.902</v>
      </c>
      <c r="J6792" s="211">
        <v>153132.33600000001</v>
      </c>
      <c r="K6792" s="211">
        <v>206543.576</v>
      </c>
      <c r="L6792" s="211">
        <v>201896.25899999999</v>
      </c>
      <c r="M6792" s="211">
        <v>189381.86499999999</v>
      </c>
      <c r="N6792" s="211">
        <v>246491.37299999999</v>
      </c>
      <c r="O6792" s="211">
        <v>281849.467</v>
      </c>
      <c r="P6792" s="211">
        <v>277542.13500000001</v>
      </c>
      <c r="Q6792" s="211">
        <v>125153.315</v>
      </c>
    </row>
    <row r="6793" spans="1:17" x14ac:dyDescent="0.25">
      <c r="A6793" s="60" t="s">
        <v>2700</v>
      </c>
      <c r="B6793" s="60" t="s">
        <v>5362</v>
      </c>
      <c r="C6793" s="211">
        <v>103013.671</v>
      </c>
      <c r="D6793" s="211">
        <v>111574.861</v>
      </c>
      <c r="E6793" s="211">
        <v>125896.247</v>
      </c>
      <c r="F6793" s="211">
        <v>178142.685</v>
      </c>
      <c r="G6793" s="211">
        <v>179316.37899999999</v>
      </c>
      <c r="H6793" s="211">
        <v>181843.49600000001</v>
      </c>
      <c r="I6793" s="211">
        <v>190293.815</v>
      </c>
      <c r="J6793" s="211">
        <v>263876.46500000003</v>
      </c>
      <c r="K6793" s="211">
        <v>322358.842</v>
      </c>
      <c r="L6793" s="211">
        <v>337527.73499999999</v>
      </c>
      <c r="M6793" s="211">
        <v>339390.90399999998</v>
      </c>
      <c r="N6793" s="211">
        <v>379776.35</v>
      </c>
      <c r="O6793" s="211">
        <v>486441.321</v>
      </c>
      <c r="P6793" s="211">
        <v>461859.31199999998</v>
      </c>
      <c r="Q6793" s="211">
        <v>172261.52</v>
      </c>
    </row>
    <row r="6794" spans="1:17" x14ac:dyDescent="0.25">
      <c r="A6794" s="60" t="s">
        <v>2453</v>
      </c>
      <c r="B6794" s="60" t="s">
        <v>5363</v>
      </c>
      <c r="C6794" s="211">
        <v>423631.11499999999</v>
      </c>
      <c r="D6794" s="211">
        <v>437733.35600000003</v>
      </c>
      <c r="E6794" s="211">
        <v>702027.228</v>
      </c>
      <c r="F6794" s="211">
        <v>938791.48100000003</v>
      </c>
      <c r="G6794" s="211">
        <v>846014.90099999995</v>
      </c>
      <c r="H6794" s="211">
        <v>701745.32799999998</v>
      </c>
      <c r="I6794" s="211">
        <v>825162.73199999996</v>
      </c>
      <c r="J6794" s="211">
        <v>877775.64199999999</v>
      </c>
      <c r="K6794" s="211">
        <v>1268949.8149999999</v>
      </c>
      <c r="L6794" s="211">
        <v>1231995.774</v>
      </c>
      <c r="M6794" s="211">
        <v>1459324.6089999999</v>
      </c>
      <c r="N6794" s="211">
        <v>1673815.8910000001</v>
      </c>
      <c r="O6794" s="211">
        <v>1733228.6359999999</v>
      </c>
      <c r="P6794" s="211">
        <v>2033336.6869999999</v>
      </c>
      <c r="Q6794" s="211">
        <v>1793636.7649999999</v>
      </c>
    </row>
    <row r="6795" spans="1:17" x14ac:dyDescent="0.25">
      <c r="A6795" s="60" t="s">
        <v>3668</v>
      </c>
      <c r="B6795" s="60" t="s">
        <v>5364</v>
      </c>
      <c r="C6795" s="211">
        <v>179818.147</v>
      </c>
      <c r="D6795" s="211">
        <v>155970.01300000001</v>
      </c>
      <c r="E6795" s="211">
        <v>106896.65700000001</v>
      </c>
      <c r="F6795" s="211">
        <v>110578.512</v>
      </c>
      <c r="G6795" s="211">
        <v>115230.52</v>
      </c>
      <c r="H6795" s="211">
        <v>116042.99</v>
      </c>
      <c r="I6795" s="211">
        <v>137744.89499999999</v>
      </c>
      <c r="J6795" s="211">
        <v>176436.73</v>
      </c>
      <c r="K6795" s="211">
        <v>236937.26199999999</v>
      </c>
      <c r="L6795" s="211">
        <v>269561.565</v>
      </c>
      <c r="M6795" s="211">
        <v>349152.58600000001</v>
      </c>
      <c r="N6795" s="211">
        <v>463766.261</v>
      </c>
      <c r="O6795" s="211">
        <v>385438.56599999999</v>
      </c>
      <c r="P6795" s="211">
        <v>385104.16700000002</v>
      </c>
      <c r="Q6795" s="211">
        <v>123415.791</v>
      </c>
    </row>
    <row r="6796" spans="1:17" x14ac:dyDescent="0.25">
      <c r="A6796" s="60" t="s">
        <v>2896</v>
      </c>
      <c r="B6796" s="60" t="s">
        <v>5365</v>
      </c>
      <c r="C6796" s="211">
        <v>6344.3509999999997</v>
      </c>
      <c r="D6796" s="211">
        <v>20534.256000000001</v>
      </c>
      <c r="E6796" s="211">
        <v>16538.688999999998</v>
      </c>
      <c r="F6796" s="211">
        <v>20090.311000000002</v>
      </c>
      <c r="G6796" s="211">
        <v>21575.303</v>
      </c>
      <c r="H6796" s="211">
        <v>28427.545999999998</v>
      </c>
      <c r="I6796" s="211">
        <v>25262.565999999999</v>
      </c>
      <c r="J6796" s="211">
        <v>34343.461000000003</v>
      </c>
      <c r="K6796" s="211">
        <v>32051.351999999999</v>
      </c>
      <c r="L6796" s="211">
        <v>40112.837</v>
      </c>
      <c r="M6796" s="211">
        <v>75737.444000000003</v>
      </c>
      <c r="N6796" s="211">
        <v>173584.18</v>
      </c>
      <c r="O6796" s="211">
        <v>101395.099</v>
      </c>
      <c r="P6796" s="211">
        <v>97103.904999999999</v>
      </c>
      <c r="Q6796" s="211">
        <v>80670.06</v>
      </c>
    </row>
    <row r="6797" spans="1:17" x14ac:dyDescent="0.25">
      <c r="A6797" s="60" t="s">
        <v>3805</v>
      </c>
      <c r="B6797" s="60" t="s">
        <v>5366</v>
      </c>
      <c r="C6797" s="211">
        <v>9215.4060000000009</v>
      </c>
      <c r="D6797" s="211">
        <v>10471.679</v>
      </c>
      <c r="E6797" s="211">
        <v>9290.02</v>
      </c>
      <c r="F6797" s="211">
        <v>9742.67</v>
      </c>
      <c r="G6797" s="211">
        <v>12805.853999999999</v>
      </c>
      <c r="H6797" s="211">
        <v>16714.449000000001</v>
      </c>
      <c r="I6797" s="211">
        <v>12984.028</v>
      </c>
      <c r="J6797" s="211">
        <v>15365.529</v>
      </c>
      <c r="K6797" s="211">
        <v>18559.185000000001</v>
      </c>
      <c r="L6797" s="211">
        <v>10393.880999999999</v>
      </c>
      <c r="M6797" s="211">
        <v>15323.098</v>
      </c>
      <c r="N6797" s="211">
        <v>26427.377</v>
      </c>
      <c r="O6797" s="211">
        <v>35264.398000000001</v>
      </c>
      <c r="P6797" s="211">
        <v>33862.006999999998</v>
      </c>
      <c r="Q6797" s="211">
        <v>43867.341999999997</v>
      </c>
    </row>
    <row r="6798" spans="1:17" x14ac:dyDescent="0.25">
      <c r="A6798" s="60" t="s">
        <v>737</v>
      </c>
      <c r="B6798" s="60" t="s">
        <v>5367</v>
      </c>
      <c r="C6798" s="211">
        <v>1364034.085</v>
      </c>
      <c r="D6798" s="211">
        <v>1438002.825</v>
      </c>
      <c r="E6798" s="211">
        <v>1641084.395</v>
      </c>
      <c r="F6798" s="211">
        <v>2006942.1629999999</v>
      </c>
      <c r="G6798" s="211">
        <v>2336127.7930000001</v>
      </c>
      <c r="H6798" s="211">
        <v>2527483.9270000001</v>
      </c>
      <c r="I6798" s="211">
        <v>2628095.3829999999</v>
      </c>
      <c r="J6798" s="211">
        <v>2951885.7439999999</v>
      </c>
      <c r="K6798" s="211">
        <v>4018022.3</v>
      </c>
      <c r="L6798" s="211">
        <v>3664471.6889999998</v>
      </c>
      <c r="M6798" s="211">
        <v>3648815.2310000001</v>
      </c>
      <c r="N6798" s="211">
        <v>4445207.6289999997</v>
      </c>
      <c r="O6798" s="211">
        <v>4573941.3219999997</v>
      </c>
      <c r="P6798" s="211">
        <v>4559186.3849999998</v>
      </c>
      <c r="Q6798" s="211">
        <v>3631369.1940000001</v>
      </c>
    </row>
    <row r="6799" spans="1:17" x14ac:dyDescent="0.25">
      <c r="A6799" s="60" t="s">
        <v>1101</v>
      </c>
      <c r="B6799" s="60" t="s">
        <v>5368</v>
      </c>
      <c r="C6799" s="211">
        <v>44676.701999999997</v>
      </c>
      <c r="D6799" s="211">
        <v>45930.089</v>
      </c>
      <c r="E6799" s="211">
        <v>60356.328000000001</v>
      </c>
      <c r="F6799" s="211">
        <v>61375.889000000003</v>
      </c>
      <c r="G6799" s="211">
        <v>86149.456000000006</v>
      </c>
      <c r="H6799" s="211">
        <v>90204.577000000005</v>
      </c>
      <c r="I6799" s="211">
        <v>77478.929000000004</v>
      </c>
      <c r="J6799" s="211">
        <v>88181.956999999995</v>
      </c>
      <c r="K6799" s="211">
        <v>105786.209</v>
      </c>
      <c r="L6799" s="211">
        <v>109822.50199999999</v>
      </c>
      <c r="M6799" s="211">
        <v>129444.41099999999</v>
      </c>
      <c r="N6799" s="211">
        <v>148623.799</v>
      </c>
      <c r="O6799" s="211">
        <v>148949.27499999999</v>
      </c>
      <c r="P6799" s="211">
        <v>247853.02</v>
      </c>
      <c r="Q6799" s="211">
        <v>166403.51199999999</v>
      </c>
    </row>
    <row r="6800" spans="1:17" x14ac:dyDescent="0.25">
      <c r="A6800" s="60" t="s">
        <v>10113</v>
      </c>
      <c r="B6800" s="60" t="s">
        <v>10114</v>
      </c>
      <c r="C6800" s="211">
        <v>51308.597999999998</v>
      </c>
      <c r="D6800" s="211">
        <v>46161.016000000003</v>
      </c>
      <c r="E6800" s="211">
        <v>41856.959999999999</v>
      </c>
      <c r="F6800" s="211">
        <v>50584.23</v>
      </c>
      <c r="G6800" s="211">
        <v>60043.228999999999</v>
      </c>
      <c r="H6800" s="211">
        <v>59471.9</v>
      </c>
      <c r="I6800" s="211">
        <v>60310.555</v>
      </c>
      <c r="J6800" s="211">
        <v>58450.858999999997</v>
      </c>
      <c r="K6800" s="211">
        <v>51949.777999999998</v>
      </c>
      <c r="L6800" s="211">
        <v>48602.841</v>
      </c>
      <c r="M6800" s="211">
        <v>49762.067000000003</v>
      </c>
      <c r="N6800" s="211">
        <v>65351.764999999999</v>
      </c>
      <c r="O6800" s="211">
        <v>57578.612999999998</v>
      </c>
      <c r="P6800" s="211">
        <v>68156.391000000003</v>
      </c>
      <c r="Q6800" s="211">
        <v>31857.772000000001</v>
      </c>
    </row>
    <row r="6801" spans="1:17" x14ac:dyDescent="0.25">
      <c r="A6801" s="60" t="s">
        <v>2393</v>
      </c>
      <c r="B6801" s="60" t="s">
        <v>5369</v>
      </c>
      <c r="C6801" s="211">
        <v>102290.90300000001</v>
      </c>
      <c r="D6801" s="211">
        <v>74886.173999999999</v>
      </c>
      <c r="E6801" s="211">
        <v>67196.035999999993</v>
      </c>
      <c r="F6801" s="211">
        <v>71658.251999999993</v>
      </c>
      <c r="G6801" s="211">
        <v>91578.481</v>
      </c>
      <c r="H6801" s="211">
        <v>89490.562000000005</v>
      </c>
      <c r="I6801" s="211">
        <v>92210.820999999996</v>
      </c>
      <c r="J6801" s="211">
        <v>89968.710999999996</v>
      </c>
      <c r="K6801" s="211">
        <v>130806.727</v>
      </c>
      <c r="L6801" s="211">
        <v>106918.053</v>
      </c>
      <c r="M6801" s="211">
        <v>129543.584</v>
      </c>
      <c r="N6801" s="211">
        <v>188914.14</v>
      </c>
      <c r="O6801" s="211">
        <v>239271.58100000001</v>
      </c>
      <c r="P6801" s="211">
        <v>302125.30200000003</v>
      </c>
      <c r="Q6801" s="211">
        <v>197333.307</v>
      </c>
    </row>
    <row r="6802" spans="1:17" x14ac:dyDescent="0.25">
      <c r="A6802" s="60" t="s">
        <v>3982</v>
      </c>
      <c r="B6802" s="60" t="s">
        <v>5370</v>
      </c>
      <c r="C6802" s="211">
        <v>3054.797</v>
      </c>
      <c r="D6802" s="211">
        <v>3792.7660000000001</v>
      </c>
      <c r="E6802" s="211">
        <v>4370.3950000000004</v>
      </c>
      <c r="F6802" s="211">
        <v>6559.4570000000003</v>
      </c>
      <c r="G6802" s="211">
        <v>6711.21</v>
      </c>
      <c r="H6802" s="211">
        <v>2416.96</v>
      </c>
      <c r="I6802" s="211">
        <v>3223.6219999999998</v>
      </c>
      <c r="J6802" s="211">
        <v>3272.1109999999999</v>
      </c>
      <c r="K6802" s="211">
        <v>12878.044</v>
      </c>
      <c r="L6802" s="211">
        <v>7251.6490000000003</v>
      </c>
      <c r="M6802" s="211">
        <v>3152.4169999999999</v>
      </c>
      <c r="N6802" s="211">
        <v>2107.973</v>
      </c>
      <c r="O6802" s="211">
        <v>4414.0349999999999</v>
      </c>
      <c r="P6802" s="211">
        <v>5994.4409999999998</v>
      </c>
      <c r="Q6802" s="211">
        <v>12873.282999999999</v>
      </c>
    </row>
    <row r="6803" spans="1:17" x14ac:dyDescent="0.25">
      <c r="A6803" s="60" t="s">
        <v>3114</v>
      </c>
      <c r="B6803" s="60" t="s">
        <v>5371</v>
      </c>
      <c r="C6803" s="211">
        <v>58994.576999999997</v>
      </c>
      <c r="D6803" s="211">
        <v>55230.711000000003</v>
      </c>
      <c r="E6803" s="211">
        <v>68136.968999999997</v>
      </c>
      <c r="F6803" s="211">
        <v>63024.391000000003</v>
      </c>
      <c r="G6803" s="211">
        <v>65769.929000000004</v>
      </c>
      <c r="H6803" s="211">
        <v>49650.516000000003</v>
      </c>
      <c r="I6803" s="211">
        <v>50581.353999999999</v>
      </c>
      <c r="J6803" s="211">
        <v>60129.703999999998</v>
      </c>
      <c r="K6803" s="211">
        <v>62665.337</v>
      </c>
      <c r="L6803" s="211">
        <v>61854.618999999999</v>
      </c>
      <c r="M6803" s="211">
        <v>70260.179999999993</v>
      </c>
      <c r="N6803" s="211">
        <v>74948.163</v>
      </c>
      <c r="O6803" s="211">
        <v>74600.251999999993</v>
      </c>
      <c r="P6803" s="211">
        <v>81347.506999999998</v>
      </c>
      <c r="Q6803" s="211">
        <v>90865.057000000001</v>
      </c>
    </row>
    <row r="6804" spans="1:17" x14ac:dyDescent="0.25">
      <c r="A6804" s="60" t="s">
        <v>3370</v>
      </c>
      <c r="B6804" s="60" t="s">
        <v>5372</v>
      </c>
      <c r="C6804" s="211">
        <v>60732.016000000003</v>
      </c>
      <c r="D6804" s="211">
        <v>60871.419000000002</v>
      </c>
      <c r="E6804" s="211">
        <v>59229.347000000002</v>
      </c>
      <c r="F6804" s="211">
        <v>71187.054999999993</v>
      </c>
      <c r="G6804" s="211">
        <v>78349.392999999996</v>
      </c>
      <c r="H6804" s="211">
        <v>103153.23299999999</v>
      </c>
      <c r="I6804" s="211">
        <v>117134.15</v>
      </c>
      <c r="J6804" s="211">
        <v>112753.69899999999</v>
      </c>
      <c r="K6804" s="211">
        <v>115752.716</v>
      </c>
      <c r="L6804" s="211">
        <v>96865.926999999996</v>
      </c>
      <c r="M6804" s="211">
        <v>147073.149</v>
      </c>
      <c r="N6804" s="211">
        <v>174429.783</v>
      </c>
      <c r="O6804" s="211">
        <v>164101.93599999999</v>
      </c>
      <c r="P6804" s="211">
        <v>172191.80799999999</v>
      </c>
      <c r="Q6804" s="211">
        <v>135709.90599999999</v>
      </c>
    </row>
    <row r="6805" spans="1:17" x14ac:dyDescent="0.25">
      <c r="A6805" s="60" t="s">
        <v>3084</v>
      </c>
      <c r="B6805" s="60" t="s">
        <v>5376</v>
      </c>
      <c r="C6805" s="211">
        <v>189560.10699999999</v>
      </c>
      <c r="D6805" s="211">
        <v>194758.96299999999</v>
      </c>
      <c r="E6805" s="211">
        <v>192006.174</v>
      </c>
      <c r="F6805" s="211">
        <v>217616.27499999999</v>
      </c>
      <c r="G6805" s="211">
        <v>223761.647</v>
      </c>
      <c r="H6805" s="211">
        <v>209754.22200000001</v>
      </c>
      <c r="I6805" s="211">
        <v>232828.67800000001</v>
      </c>
      <c r="J6805" s="211">
        <v>327900.71899999998</v>
      </c>
      <c r="K6805" s="211">
        <v>371523.16700000002</v>
      </c>
      <c r="L6805" s="211">
        <v>342542.44199999998</v>
      </c>
      <c r="M6805" s="211">
        <v>326405.304</v>
      </c>
      <c r="N6805" s="211">
        <v>361783.28600000002</v>
      </c>
      <c r="O6805" s="211">
        <v>348265.87400000001</v>
      </c>
      <c r="P6805" s="211">
        <v>412895.13099999999</v>
      </c>
      <c r="Q6805" s="211">
        <v>327450.26899999997</v>
      </c>
    </row>
    <row r="6806" spans="1:17" x14ac:dyDescent="0.25">
      <c r="A6806" s="60" t="s">
        <v>1849</v>
      </c>
      <c r="B6806" s="60" t="s">
        <v>5377</v>
      </c>
      <c r="C6806" s="211">
        <v>385906.49599999998</v>
      </c>
      <c r="D6806" s="211">
        <v>385856.79700000002</v>
      </c>
      <c r="E6806" s="211">
        <v>377496.89399999997</v>
      </c>
      <c r="F6806" s="211">
        <v>410353.82900000003</v>
      </c>
      <c r="G6806" s="211">
        <v>483385.21600000001</v>
      </c>
      <c r="H6806" s="211">
        <v>544568.25199999998</v>
      </c>
      <c r="I6806" s="211">
        <v>551607.50800000003</v>
      </c>
      <c r="J6806" s="211">
        <v>633414.84699999995</v>
      </c>
      <c r="K6806" s="211">
        <v>776031.63199999998</v>
      </c>
      <c r="L6806" s="211">
        <v>767104.19700000004</v>
      </c>
      <c r="M6806" s="211">
        <v>849709.59400000004</v>
      </c>
      <c r="N6806" s="211">
        <v>989252.15599999996</v>
      </c>
      <c r="O6806" s="211">
        <v>1077452.6070000001</v>
      </c>
      <c r="P6806" s="211">
        <v>1201248.7830000001</v>
      </c>
      <c r="Q6806" s="211">
        <v>813514.89</v>
      </c>
    </row>
    <row r="6807" spans="1:17" x14ac:dyDescent="0.25">
      <c r="A6807" s="60" t="s">
        <v>2290</v>
      </c>
      <c r="B6807" s="60" t="s">
        <v>5380</v>
      </c>
      <c r="C6807" s="211">
        <v>189595.533</v>
      </c>
      <c r="D6807" s="211">
        <v>204814.41699999999</v>
      </c>
      <c r="E6807" s="211">
        <v>219982.47200000001</v>
      </c>
      <c r="F6807" s="211">
        <v>269444.91700000002</v>
      </c>
      <c r="G6807" s="211">
        <v>267792.76899999997</v>
      </c>
      <c r="H6807" s="211">
        <v>316889.17499999999</v>
      </c>
      <c r="I6807" s="211">
        <v>314064.02100000001</v>
      </c>
      <c r="J6807" s="211">
        <v>372983.12900000002</v>
      </c>
      <c r="K6807" s="211">
        <v>564117.53099999996</v>
      </c>
      <c r="L6807" s="211">
        <v>387067.34399999998</v>
      </c>
      <c r="M6807" s="211">
        <v>395916.79599999997</v>
      </c>
      <c r="N6807" s="211">
        <v>379875.77100000001</v>
      </c>
      <c r="O6807" s="211">
        <v>425601.69099999999</v>
      </c>
      <c r="P6807" s="211">
        <v>496051.80099999998</v>
      </c>
      <c r="Q6807" s="211">
        <v>189682.614</v>
      </c>
    </row>
    <row r="6808" spans="1:17" x14ac:dyDescent="0.25">
      <c r="A6808" s="60" t="s">
        <v>1201</v>
      </c>
      <c r="B6808" s="60" t="s">
        <v>5381</v>
      </c>
      <c r="C6808" s="211">
        <v>133639.459</v>
      </c>
      <c r="D6808" s="211">
        <v>135906.69099999999</v>
      </c>
      <c r="E6808" s="211">
        <v>176777.30100000001</v>
      </c>
      <c r="F6808" s="211">
        <v>205684.166</v>
      </c>
      <c r="G6808" s="211">
        <v>240915.21599999999</v>
      </c>
      <c r="H6808" s="211">
        <v>249671.13500000001</v>
      </c>
      <c r="I6808" s="211">
        <v>265951.91399999999</v>
      </c>
      <c r="J6808" s="211">
        <v>310548.326</v>
      </c>
      <c r="K6808" s="211">
        <v>372007.50400000002</v>
      </c>
      <c r="L6808" s="211">
        <v>310199.07799999998</v>
      </c>
      <c r="M6808" s="211">
        <v>347782.408</v>
      </c>
      <c r="N6808" s="211">
        <v>433067.57299999997</v>
      </c>
      <c r="O6808" s="211">
        <v>437576.31699999998</v>
      </c>
      <c r="P6808" s="211">
        <v>497598.65100000001</v>
      </c>
      <c r="Q6808" s="211">
        <v>376219.17700000003</v>
      </c>
    </row>
    <row r="6809" spans="1:17" x14ac:dyDescent="0.25">
      <c r="A6809" s="60" t="s">
        <v>10363</v>
      </c>
      <c r="B6809" s="60" t="s">
        <v>10364</v>
      </c>
      <c r="C6809" s="211">
        <v>2834280.1880000001</v>
      </c>
      <c r="D6809" s="211">
        <v>2860383.3990000002</v>
      </c>
      <c r="E6809" s="211">
        <v>3345017.6320000002</v>
      </c>
      <c r="F6809" s="211">
        <v>4265035.6519999998</v>
      </c>
      <c r="G6809" s="211">
        <v>4740744.9560000002</v>
      </c>
      <c r="H6809" s="211">
        <v>4818208.0259999996</v>
      </c>
      <c r="I6809" s="211">
        <v>5165295.3689999999</v>
      </c>
      <c r="J6809" s="211">
        <v>6046148.3890000004</v>
      </c>
      <c r="K6809" s="211">
        <v>6544585.6720000003</v>
      </c>
      <c r="L6809" s="211">
        <v>6283231.9359999998</v>
      </c>
      <c r="M6809" s="211">
        <v>6426887.4340000004</v>
      </c>
      <c r="N6809" s="211">
        <v>7830857.2369999997</v>
      </c>
      <c r="O6809" s="211">
        <v>7413726.1859999998</v>
      </c>
      <c r="P6809" s="211">
        <v>7832405.4709999999</v>
      </c>
      <c r="Q6809" s="211">
        <v>2362635.5839999998</v>
      </c>
    </row>
    <row r="6810" spans="1:17" x14ac:dyDescent="0.25">
      <c r="A6810" s="60" t="s">
        <v>4468</v>
      </c>
      <c r="B6810" s="60" t="s">
        <v>5385</v>
      </c>
      <c r="C6810" s="211">
        <v>3589409.949</v>
      </c>
      <c r="D6810" s="211">
        <v>3601306.0550000002</v>
      </c>
      <c r="E6810" s="211">
        <v>3981709.3309999998</v>
      </c>
      <c r="F6810" s="211">
        <v>4732642.9809999997</v>
      </c>
      <c r="G6810" s="211">
        <v>5030712.6050000004</v>
      </c>
      <c r="H6810" s="211">
        <v>5452315.017</v>
      </c>
      <c r="I6810" s="211">
        <v>6628485.4510000004</v>
      </c>
      <c r="J6810" s="211">
        <v>6673059.0899999999</v>
      </c>
      <c r="K6810" s="211">
        <v>7036304.9390000002</v>
      </c>
      <c r="L6810" s="211">
        <v>6432195.8459999999</v>
      </c>
      <c r="M6810" s="211">
        <v>6904233.9450000003</v>
      </c>
      <c r="N6810" s="211">
        <v>8049884.1900000004</v>
      </c>
      <c r="O6810" s="211">
        <v>7757387.0070000002</v>
      </c>
      <c r="P6810" s="211">
        <v>8820933.6150000002</v>
      </c>
      <c r="Q6810" s="211">
        <v>1474590.7279999999</v>
      </c>
    </row>
    <row r="6811" spans="1:17" x14ac:dyDescent="0.25">
      <c r="A6811" s="60" t="s">
        <v>4775</v>
      </c>
      <c r="B6811" s="60" t="s">
        <v>5388</v>
      </c>
      <c r="C6811" s="211">
        <v>478482.74699999997</v>
      </c>
      <c r="D6811" s="211">
        <v>506835.89</v>
      </c>
      <c r="E6811" s="211">
        <v>570328.57700000005</v>
      </c>
      <c r="F6811" s="211">
        <v>626507.28</v>
      </c>
      <c r="G6811" s="211">
        <v>649736.24399999995</v>
      </c>
      <c r="H6811" s="211">
        <v>734461.92099999997</v>
      </c>
      <c r="I6811" s="211">
        <v>857937.38500000001</v>
      </c>
      <c r="J6811" s="211">
        <v>1008729.598</v>
      </c>
      <c r="K6811" s="211">
        <v>1040398.255</v>
      </c>
      <c r="L6811" s="211">
        <v>939465.80200000003</v>
      </c>
      <c r="M6811" s="211">
        <v>930374.24899999995</v>
      </c>
      <c r="N6811" s="211">
        <v>1049618.5930000001</v>
      </c>
      <c r="O6811" s="211">
        <v>919044.98800000001</v>
      </c>
      <c r="P6811" s="211">
        <v>883591.31</v>
      </c>
      <c r="Q6811" s="211">
        <v>502104.17599999998</v>
      </c>
    </row>
    <row r="6812" spans="1:17" x14ac:dyDescent="0.25">
      <c r="A6812" s="60" t="s">
        <v>4566</v>
      </c>
      <c r="B6812" s="60" t="s">
        <v>5389</v>
      </c>
      <c r="C6812" s="211">
        <v>110434.753</v>
      </c>
      <c r="D6812" s="211">
        <v>101577.986</v>
      </c>
      <c r="E6812" s="211">
        <v>105097.056</v>
      </c>
      <c r="F6812" s="211">
        <v>132455.05499999999</v>
      </c>
      <c r="G6812" s="211">
        <v>169623.223</v>
      </c>
      <c r="H6812" s="211">
        <v>182255.198</v>
      </c>
      <c r="I6812" s="211">
        <v>217388.11600000001</v>
      </c>
      <c r="J6812" s="211">
        <v>288993.402</v>
      </c>
      <c r="K6812" s="211">
        <v>317519.15100000001</v>
      </c>
      <c r="L6812" s="211">
        <v>231064.46100000001</v>
      </c>
      <c r="M6812" s="211">
        <v>284172.49800000002</v>
      </c>
      <c r="N6812" s="211">
        <v>279335.11599999998</v>
      </c>
      <c r="O6812" s="211">
        <v>332949.70400000003</v>
      </c>
      <c r="P6812" s="211">
        <v>331569.571</v>
      </c>
      <c r="Q6812" s="211">
        <v>175323.23699999999</v>
      </c>
    </row>
    <row r="6813" spans="1:17" x14ac:dyDescent="0.25">
      <c r="A6813" s="60" t="s">
        <v>938</v>
      </c>
      <c r="B6813" s="60" t="s">
        <v>5390</v>
      </c>
      <c r="C6813" s="211">
        <v>335139.25900000002</v>
      </c>
      <c r="D6813" s="211">
        <v>325731.94900000002</v>
      </c>
      <c r="E6813" s="211">
        <v>462218.55</v>
      </c>
      <c r="F6813" s="211">
        <v>444608.27500000002</v>
      </c>
      <c r="G6813" s="211">
        <v>525823.11600000004</v>
      </c>
      <c r="H6813" s="211">
        <v>388483.989</v>
      </c>
      <c r="I6813" s="211">
        <v>581289.91599999997</v>
      </c>
      <c r="J6813" s="211">
        <v>767920.85199999996</v>
      </c>
      <c r="K6813" s="211">
        <v>895425.76699999999</v>
      </c>
      <c r="L6813" s="211">
        <v>827069.78500000003</v>
      </c>
      <c r="M6813" s="211">
        <v>784321.09400000004</v>
      </c>
      <c r="N6813" s="211">
        <v>1108026.473</v>
      </c>
      <c r="O6813" s="211">
        <v>876514.68099999998</v>
      </c>
      <c r="P6813" s="211">
        <v>996223.05599999998</v>
      </c>
      <c r="Q6813" s="211">
        <v>277164.09399999998</v>
      </c>
    </row>
    <row r="6814" spans="1:17" x14ac:dyDescent="0.25">
      <c r="A6814" s="60" t="s">
        <v>253</v>
      </c>
      <c r="B6814" s="60" t="s">
        <v>5391</v>
      </c>
      <c r="C6814" s="211">
        <v>977918.21</v>
      </c>
      <c r="D6814" s="211">
        <v>1141054.946</v>
      </c>
      <c r="E6814" s="211">
        <v>1208802.3829999999</v>
      </c>
      <c r="F6814" s="211">
        <v>1424784.0460000001</v>
      </c>
      <c r="G6814" s="211">
        <v>1623916.463</v>
      </c>
      <c r="H6814" s="211">
        <v>1516437.5160000001</v>
      </c>
      <c r="I6814" s="211">
        <v>2147646.3229999999</v>
      </c>
      <c r="J6814" s="211">
        <v>2612980.9029999999</v>
      </c>
      <c r="K6814" s="211">
        <v>2401571.4810000001</v>
      </c>
      <c r="L6814" s="211">
        <v>2209199.3470000001</v>
      </c>
      <c r="M6814" s="211">
        <v>2825580.7910000002</v>
      </c>
      <c r="N6814" s="211">
        <v>3509402.8470000001</v>
      </c>
      <c r="O6814" s="211">
        <v>2534561.94</v>
      </c>
      <c r="P6814" s="211">
        <v>3677888.8059999999</v>
      </c>
      <c r="Q6814" s="211">
        <v>2176312.5329999998</v>
      </c>
    </row>
    <row r="6815" spans="1:17" x14ac:dyDescent="0.25">
      <c r="A6815" s="60" t="s">
        <v>749</v>
      </c>
      <c r="B6815" s="60" t="s">
        <v>5392</v>
      </c>
      <c r="C6815" s="211">
        <v>2860335.3650000002</v>
      </c>
      <c r="D6815" s="211">
        <v>2953830.5550000002</v>
      </c>
      <c r="E6815" s="211">
        <v>3438189.983</v>
      </c>
      <c r="F6815" s="211">
        <v>4318228.5970000001</v>
      </c>
      <c r="G6815" s="211">
        <v>4409770.9349999996</v>
      </c>
      <c r="H6815" s="211">
        <v>4973381.6399999997</v>
      </c>
      <c r="I6815" s="211">
        <v>5536819.8779999996</v>
      </c>
      <c r="J6815" s="211">
        <v>6505369.335</v>
      </c>
      <c r="K6815" s="211">
        <v>7144370.318</v>
      </c>
      <c r="L6815" s="211">
        <v>6851538.6349999998</v>
      </c>
      <c r="M6815" s="211">
        <v>7924772.523</v>
      </c>
      <c r="N6815" s="211">
        <v>8300113.3250000002</v>
      </c>
      <c r="O6815" s="211">
        <v>7921599.142</v>
      </c>
      <c r="P6815" s="211">
        <v>8614972.5979999993</v>
      </c>
      <c r="Q6815" s="211">
        <v>5941395.4919999996</v>
      </c>
    </row>
    <row r="6816" spans="1:17" x14ac:dyDescent="0.25">
      <c r="A6816" s="60" t="s">
        <v>354</v>
      </c>
      <c r="B6816" s="60" t="s">
        <v>5393</v>
      </c>
      <c r="C6816" s="211">
        <v>815531.86499999999</v>
      </c>
      <c r="D6816" s="211">
        <v>946687.03099999996</v>
      </c>
      <c r="E6816" s="211">
        <v>1024395.638</v>
      </c>
      <c r="F6816" s="211">
        <v>1329384.1640000001</v>
      </c>
      <c r="G6816" s="211">
        <v>1516591.8929999999</v>
      </c>
      <c r="H6816" s="211">
        <v>1490555.041</v>
      </c>
      <c r="I6816" s="211">
        <v>1797168.6740000001</v>
      </c>
      <c r="J6816" s="211">
        <v>2239329.3820000002</v>
      </c>
      <c r="K6816" s="211">
        <v>2296984.0839999998</v>
      </c>
      <c r="L6816" s="211">
        <v>2318540.0970000001</v>
      </c>
      <c r="M6816" s="211">
        <v>3088374.2889999999</v>
      </c>
      <c r="N6816" s="211">
        <v>3092391.9759999998</v>
      </c>
      <c r="O6816" s="211">
        <v>2506078.4339999999</v>
      </c>
      <c r="P6816" s="211">
        <v>3447988.5389999999</v>
      </c>
      <c r="Q6816" s="211">
        <v>2076995.3470000001</v>
      </c>
    </row>
    <row r="6817" spans="1:17" x14ac:dyDescent="0.25">
      <c r="A6817" s="60" t="s">
        <v>1982</v>
      </c>
      <c r="B6817" s="60" t="s">
        <v>5394</v>
      </c>
      <c r="C6817" s="211">
        <v>388225.33500000002</v>
      </c>
      <c r="D6817" s="211">
        <v>502487.18199999997</v>
      </c>
      <c r="E6817" s="211">
        <v>638082.21400000004</v>
      </c>
      <c r="F6817" s="211">
        <v>628028.777</v>
      </c>
      <c r="G6817" s="211">
        <v>708427.24300000002</v>
      </c>
      <c r="H6817" s="211">
        <v>907845.62800000003</v>
      </c>
      <c r="I6817" s="211">
        <v>1190053.794</v>
      </c>
      <c r="J6817" s="211">
        <v>1315195.206</v>
      </c>
      <c r="K6817" s="211">
        <v>1059570.47</v>
      </c>
      <c r="L6817" s="211">
        <v>1542294.7</v>
      </c>
      <c r="M6817" s="211">
        <v>3010762.531</v>
      </c>
      <c r="N6817" s="211">
        <v>2797215.7859999998</v>
      </c>
      <c r="O6817" s="211">
        <v>1964555.398</v>
      </c>
      <c r="P6817" s="211">
        <v>2020316.997</v>
      </c>
      <c r="Q6817" s="211">
        <v>1965578.8470000001</v>
      </c>
    </row>
    <row r="6818" spans="1:17" x14ac:dyDescent="0.25">
      <c r="A6818" s="60" t="s">
        <v>2310</v>
      </c>
      <c r="B6818" s="60" t="s">
        <v>5395</v>
      </c>
      <c r="C6818" s="211">
        <v>101237.22199999999</v>
      </c>
      <c r="D6818" s="211">
        <v>144153.196</v>
      </c>
      <c r="E6818" s="211">
        <v>144340.75399999999</v>
      </c>
      <c r="F6818" s="211">
        <v>187268.655</v>
      </c>
      <c r="G6818" s="211">
        <v>183684.486</v>
      </c>
      <c r="H6818" s="211">
        <v>215938.965</v>
      </c>
      <c r="I6818" s="211">
        <v>265438.48100000003</v>
      </c>
      <c r="J6818" s="211">
        <v>249032.31299999999</v>
      </c>
      <c r="K6818" s="211">
        <v>270990.16800000001</v>
      </c>
      <c r="L6818" s="211">
        <v>286838.72200000001</v>
      </c>
      <c r="M6818" s="211">
        <v>319921.00900000002</v>
      </c>
      <c r="N6818" s="211">
        <v>309193.03499999997</v>
      </c>
      <c r="O6818" s="211">
        <v>314163.78999999998</v>
      </c>
      <c r="P6818" s="211">
        <v>369694.43900000001</v>
      </c>
      <c r="Q6818" s="211">
        <v>122719.762</v>
      </c>
    </row>
    <row r="6819" spans="1:17" x14ac:dyDescent="0.25">
      <c r="A6819" s="60" t="s">
        <v>1747</v>
      </c>
      <c r="B6819" s="60" t="s">
        <v>5396</v>
      </c>
      <c r="C6819" s="211">
        <v>445620.255</v>
      </c>
      <c r="D6819" s="211">
        <v>529742.11600000004</v>
      </c>
      <c r="E6819" s="211">
        <v>556953.076</v>
      </c>
      <c r="F6819" s="211">
        <v>603851.42700000003</v>
      </c>
      <c r="G6819" s="211">
        <v>665318.78200000001</v>
      </c>
      <c r="H6819" s="211">
        <v>805230.30299999996</v>
      </c>
      <c r="I6819" s="211">
        <v>817521.07200000004</v>
      </c>
      <c r="J6819" s="211">
        <v>840361.41399999999</v>
      </c>
      <c r="K6819" s="211">
        <v>934538.72</v>
      </c>
      <c r="L6819" s="211">
        <v>970713.49899999995</v>
      </c>
      <c r="M6819" s="211">
        <v>1080009.69</v>
      </c>
      <c r="N6819" s="211">
        <v>1132391.2169999999</v>
      </c>
      <c r="O6819" s="211">
        <v>1075270.96</v>
      </c>
      <c r="P6819" s="211">
        <v>1242001.291</v>
      </c>
      <c r="Q6819" s="211">
        <v>1135331.3359999999</v>
      </c>
    </row>
    <row r="6820" spans="1:17" x14ac:dyDescent="0.25">
      <c r="A6820" s="60" t="s">
        <v>2381</v>
      </c>
      <c r="B6820" s="60" t="s">
        <v>5397</v>
      </c>
      <c r="C6820" s="211">
        <v>46982.243999999999</v>
      </c>
      <c r="D6820" s="211">
        <v>50240.52</v>
      </c>
      <c r="E6820" s="211">
        <v>57212.15</v>
      </c>
      <c r="F6820" s="211">
        <v>74896.03</v>
      </c>
      <c r="G6820" s="211">
        <v>69261.929999999993</v>
      </c>
      <c r="H6820" s="211">
        <v>91309.633000000002</v>
      </c>
      <c r="I6820" s="211">
        <v>94879.346000000005</v>
      </c>
      <c r="J6820" s="211">
        <v>112835.576</v>
      </c>
      <c r="K6820" s="211">
        <v>120305.666</v>
      </c>
      <c r="L6820" s="211">
        <v>103170.039</v>
      </c>
      <c r="M6820" s="211">
        <v>113725.174</v>
      </c>
      <c r="N6820" s="211">
        <v>104380.984</v>
      </c>
      <c r="O6820" s="211">
        <v>129465.09699999999</v>
      </c>
      <c r="P6820" s="211">
        <v>136046.98499999999</v>
      </c>
      <c r="Q6820" s="211">
        <v>60475.701999999997</v>
      </c>
    </row>
    <row r="6821" spans="1:17" x14ac:dyDescent="0.25">
      <c r="A6821" s="60" t="s">
        <v>1437</v>
      </c>
      <c r="B6821" s="60" t="s">
        <v>5398</v>
      </c>
      <c r="C6821" s="211">
        <v>339045.42800000001</v>
      </c>
      <c r="D6821" s="211">
        <v>350578.40500000003</v>
      </c>
      <c r="E6821" s="211">
        <v>393025.36300000001</v>
      </c>
      <c r="F6821" s="211">
        <v>454912.85800000001</v>
      </c>
      <c r="G6821" s="211">
        <v>474588.53499999997</v>
      </c>
      <c r="H6821" s="211">
        <v>563962.59100000001</v>
      </c>
      <c r="I6821" s="211">
        <v>578169.56900000002</v>
      </c>
      <c r="J6821" s="211">
        <v>740370.973</v>
      </c>
      <c r="K6821" s="211">
        <v>846489.78300000005</v>
      </c>
      <c r="L6821" s="211">
        <v>732156.41700000002</v>
      </c>
      <c r="M6821" s="211">
        <v>937739.14800000004</v>
      </c>
      <c r="N6821" s="211">
        <v>1124492.2169999999</v>
      </c>
      <c r="O6821" s="211">
        <v>948432.30799999996</v>
      </c>
      <c r="P6821" s="211">
        <v>1128829.3899999999</v>
      </c>
      <c r="Q6821" s="211">
        <v>1053446.7080000001</v>
      </c>
    </row>
    <row r="6822" spans="1:17" x14ac:dyDescent="0.25">
      <c r="A6822" s="60" t="s">
        <v>2143</v>
      </c>
      <c r="B6822" s="60" t="s">
        <v>5399</v>
      </c>
      <c r="C6822" s="211">
        <v>444479.636</v>
      </c>
      <c r="D6822" s="211">
        <v>475281.83399999997</v>
      </c>
      <c r="E6822" s="211">
        <v>525988.74699999997</v>
      </c>
      <c r="F6822" s="211">
        <v>706500.80799999996</v>
      </c>
      <c r="G6822" s="211">
        <v>673743.35999999999</v>
      </c>
      <c r="H6822" s="211">
        <v>755673.98899999994</v>
      </c>
      <c r="I6822" s="211">
        <v>744369.54399999999</v>
      </c>
      <c r="J6822" s="211">
        <v>807300.37899999996</v>
      </c>
      <c r="K6822" s="211">
        <v>855594.54799999995</v>
      </c>
      <c r="L6822" s="211">
        <v>806111.60900000005</v>
      </c>
      <c r="M6822" s="211">
        <v>934047.01800000004</v>
      </c>
      <c r="N6822" s="211">
        <v>811843.92799999996</v>
      </c>
      <c r="O6822" s="211">
        <v>875932.11800000002</v>
      </c>
      <c r="P6822" s="211">
        <v>904939.80299999996</v>
      </c>
      <c r="Q6822" s="211">
        <v>739514.03</v>
      </c>
    </row>
    <row r="6823" spans="1:17" x14ac:dyDescent="0.25">
      <c r="A6823" s="60" t="s">
        <v>2440</v>
      </c>
      <c r="B6823" s="60" t="s">
        <v>5400</v>
      </c>
      <c r="C6823" s="211">
        <v>262199.967</v>
      </c>
      <c r="D6823" s="211">
        <v>331178.20500000002</v>
      </c>
      <c r="E6823" s="211">
        <v>380643.85600000003</v>
      </c>
      <c r="F6823" s="211">
        <v>497854.22399999999</v>
      </c>
      <c r="G6823" s="211">
        <v>537943.28599999996</v>
      </c>
      <c r="H6823" s="211">
        <v>687037.75100000005</v>
      </c>
      <c r="I6823" s="211">
        <v>781064.51300000004</v>
      </c>
      <c r="J6823" s="211">
        <v>852115.64599999995</v>
      </c>
      <c r="K6823" s="211">
        <v>946895.00899999996</v>
      </c>
      <c r="L6823" s="211">
        <v>946603.43400000001</v>
      </c>
      <c r="M6823" s="211">
        <v>1060462.253</v>
      </c>
      <c r="N6823" s="211">
        <v>1067389.442</v>
      </c>
      <c r="O6823" s="211">
        <v>1177901.0430000001</v>
      </c>
      <c r="P6823" s="211">
        <v>1261435.618</v>
      </c>
      <c r="Q6823" s="211">
        <v>1020861.265</v>
      </c>
    </row>
    <row r="6824" spans="1:17" x14ac:dyDescent="0.25">
      <c r="A6824" s="60" t="s">
        <v>883</v>
      </c>
      <c r="B6824" s="60" t="s">
        <v>5403</v>
      </c>
      <c r="C6824" s="211">
        <v>315001.95</v>
      </c>
      <c r="D6824" s="211">
        <v>441447.09600000002</v>
      </c>
      <c r="E6824" s="211">
        <v>416790.81</v>
      </c>
      <c r="F6824" s="211">
        <v>521345.11499999999</v>
      </c>
      <c r="G6824" s="211">
        <v>518940.37900000002</v>
      </c>
      <c r="H6824" s="211">
        <v>633489.72100000002</v>
      </c>
      <c r="I6824" s="211">
        <v>755280.96100000001</v>
      </c>
      <c r="J6824" s="211">
        <v>797902.64899999998</v>
      </c>
      <c r="K6824" s="211">
        <v>975336.32900000003</v>
      </c>
      <c r="L6824" s="211">
        <v>968316.18500000006</v>
      </c>
      <c r="M6824" s="211">
        <v>949819.17200000002</v>
      </c>
      <c r="N6824" s="211">
        <v>1143874.182</v>
      </c>
      <c r="O6824" s="211">
        <v>1105345.3019999999</v>
      </c>
      <c r="P6824" s="211">
        <v>1269854.5349999999</v>
      </c>
      <c r="Q6824" s="211">
        <v>856611.95700000005</v>
      </c>
    </row>
    <row r="6825" spans="1:17" x14ac:dyDescent="0.25">
      <c r="A6825" s="60" t="s">
        <v>1660</v>
      </c>
      <c r="B6825" s="60" t="s">
        <v>5404</v>
      </c>
      <c r="C6825" s="211">
        <v>146611.32699999999</v>
      </c>
      <c r="D6825" s="211">
        <v>157787.86199999999</v>
      </c>
      <c r="E6825" s="211">
        <v>162054.79800000001</v>
      </c>
      <c r="F6825" s="211">
        <v>237727.19399999999</v>
      </c>
      <c r="G6825" s="211">
        <v>220940.421</v>
      </c>
      <c r="H6825" s="211">
        <v>241971.193</v>
      </c>
      <c r="I6825" s="211">
        <v>286926.90299999999</v>
      </c>
      <c r="J6825" s="211">
        <v>307207.21100000001</v>
      </c>
      <c r="K6825" s="211">
        <v>355351.16899999999</v>
      </c>
      <c r="L6825" s="211">
        <v>348083.49099999998</v>
      </c>
      <c r="M6825" s="211">
        <v>414700.13299999997</v>
      </c>
      <c r="N6825" s="211">
        <v>506962.35</v>
      </c>
      <c r="O6825" s="211">
        <v>446562.136</v>
      </c>
      <c r="P6825" s="211">
        <v>504559.71100000001</v>
      </c>
      <c r="Q6825" s="211">
        <v>332140.67</v>
      </c>
    </row>
    <row r="6826" spans="1:17" x14ac:dyDescent="0.25">
      <c r="A6826" s="60" t="s">
        <v>1958</v>
      </c>
      <c r="B6826" s="60" t="s">
        <v>5405</v>
      </c>
      <c r="C6826" s="211">
        <v>852503.56</v>
      </c>
      <c r="D6826" s="211">
        <v>903234.36800000002</v>
      </c>
      <c r="E6826" s="211">
        <v>911771.84100000001</v>
      </c>
      <c r="F6826" s="211">
        <v>1243066.581</v>
      </c>
      <c r="G6826" s="211">
        <v>1334976.4339999999</v>
      </c>
      <c r="H6826" s="211">
        <v>1412330.45</v>
      </c>
      <c r="I6826" s="211">
        <v>1687529.074</v>
      </c>
      <c r="J6826" s="211">
        <v>1806330.933</v>
      </c>
      <c r="K6826" s="211">
        <v>1961579.5919999999</v>
      </c>
      <c r="L6826" s="211">
        <v>1715702.237</v>
      </c>
      <c r="M6826" s="211">
        <v>1994932.6029999999</v>
      </c>
      <c r="N6826" s="211">
        <v>1972663.5079999999</v>
      </c>
      <c r="O6826" s="211">
        <v>2021651.622</v>
      </c>
      <c r="P6826" s="211">
        <v>2273546.2560000001</v>
      </c>
      <c r="Q6826" s="211">
        <v>1590346.578</v>
      </c>
    </row>
    <row r="6827" spans="1:17" x14ac:dyDescent="0.25">
      <c r="A6827" s="60" t="s">
        <v>2798</v>
      </c>
      <c r="B6827" s="60" t="s">
        <v>5406</v>
      </c>
      <c r="C6827" s="211">
        <v>69012.789999999994</v>
      </c>
      <c r="D6827" s="211">
        <v>71685.581999999995</v>
      </c>
      <c r="E6827" s="211">
        <v>90306.035000000003</v>
      </c>
      <c r="F6827" s="211">
        <v>104437.216</v>
      </c>
      <c r="G6827" s="211">
        <v>108566.02</v>
      </c>
      <c r="H6827" s="211">
        <v>139420.53899999999</v>
      </c>
      <c r="I6827" s="211">
        <v>170602.236</v>
      </c>
      <c r="J6827" s="211">
        <v>170808.66200000001</v>
      </c>
      <c r="K6827" s="211">
        <v>230161.992</v>
      </c>
      <c r="L6827" s="211">
        <v>220951.236</v>
      </c>
      <c r="M6827" s="211">
        <v>239455.59899999999</v>
      </c>
      <c r="N6827" s="211">
        <v>258038.08499999999</v>
      </c>
      <c r="O6827" s="211">
        <v>281824.57400000002</v>
      </c>
      <c r="P6827" s="211">
        <v>357054.266</v>
      </c>
      <c r="Q6827" s="211">
        <v>203265.32500000001</v>
      </c>
    </row>
    <row r="6828" spans="1:17" x14ac:dyDescent="0.25">
      <c r="A6828" s="60" t="s">
        <v>1100</v>
      </c>
      <c r="B6828" s="60" t="s">
        <v>5407</v>
      </c>
      <c r="C6828" s="211">
        <v>231622.45199999999</v>
      </c>
      <c r="D6828" s="211">
        <v>235513.68299999999</v>
      </c>
      <c r="E6828" s="211">
        <v>257883.01500000001</v>
      </c>
      <c r="F6828" s="211">
        <v>339705.35600000003</v>
      </c>
      <c r="G6828" s="211">
        <v>424865.87099999998</v>
      </c>
      <c r="H6828" s="211">
        <v>462079.96799999999</v>
      </c>
      <c r="I6828" s="211">
        <v>453709.33600000001</v>
      </c>
      <c r="J6828" s="211">
        <v>539506.63199999998</v>
      </c>
      <c r="K6828" s="211">
        <v>568892.47699999996</v>
      </c>
      <c r="L6828" s="211">
        <v>576347.99899999995</v>
      </c>
      <c r="M6828" s="211">
        <v>604977.36800000002</v>
      </c>
      <c r="N6828" s="211">
        <v>568963.48800000001</v>
      </c>
      <c r="O6828" s="211">
        <v>553299.63</v>
      </c>
      <c r="P6828" s="211">
        <v>780097.20499999996</v>
      </c>
      <c r="Q6828" s="211">
        <v>358228.78600000002</v>
      </c>
    </row>
    <row r="6829" spans="1:17" x14ac:dyDescent="0.25">
      <c r="A6829" s="60" t="s">
        <v>2422</v>
      </c>
      <c r="B6829" s="60" t="s">
        <v>5408</v>
      </c>
      <c r="C6829" s="211">
        <v>53721.61</v>
      </c>
      <c r="D6829" s="211">
        <v>57481.275999999998</v>
      </c>
      <c r="E6829" s="211">
        <v>53720.029000000002</v>
      </c>
      <c r="F6829" s="211">
        <v>54618.29</v>
      </c>
      <c r="G6829" s="211">
        <v>51583.303999999996</v>
      </c>
      <c r="H6829" s="211">
        <v>66633.025999999998</v>
      </c>
      <c r="I6829" s="211">
        <v>63984.711000000003</v>
      </c>
      <c r="J6829" s="211">
        <v>73857.451000000001</v>
      </c>
      <c r="K6829" s="211">
        <v>77299.270999999993</v>
      </c>
      <c r="L6829" s="211">
        <v>85859.445000000007</v>
      </c>
      <c r="M6829" s="211">
        <v>105298.476</v>
      </c>
      <c r="N6829" s="211">
        <v>91137.936000000002</v>
      </c>
      <c r="O6829" s="211">
        <v>92852.551999999996</v>
      </c>
      <c r="P6829" s="211">
        <v>108069.95</v>
      </c>
      <c r="Q6829" s="211">
        <v>48239.743999999999</v>
      </c>
    </row>
    <row r="6830" spans="1:17" x14ac:dyDescent="0.25">
      <c r="A6830" s="60" t="s">
        <v>3069</v>
      </c>
      <c r="B6830" s="60" t="s">
        <v>5410</v>
      </c>
      <c r="C6830" s="211">
        <v>524947.647</v>
      </c>
      <c r="D6830" s="211">
        <v>389427.18699999998</v>
      </c>
      <c r="E6830" s="211">
        <v>434891.65399999998</v>
      </c>
      <c r="F6830" s="211">
        <v>465641.02100000001</v>
      </c>
      <c r="G6830" s="211">
        <v>516473.174</v>
      </c>
      <c r="H6830" s="211">
        <v>554722.04099999997</v>
      </c>
      <c r="I6830" s="211">
        <v>609201.27099999995</v>
      </c>
      <c r="J6830" s="211">
        <v>652461.85400000005</v>
      </c>
      <c r="K6830" s="211">
        <v>681306.94799999997</v>
      </c>
      <c r="L6830" s="211">
        <v>684966.56799999997</v>
      </c>
      <c r="M6830" s="211">
        <v>807592.29599999997</v>
      </c>
      <c r="N6830" s="211">
        <v>846869.05</v>
      </c>
      <c r="O6830" s="211">
        <v>922005.29200000002</v>
      </c>
      <c r="P6830" s="211">
        <v>1026258.871</v>
      </c>
      <c r="Q6830" s="211">
        <v>485692.16200000001</v>
      </c>
    </row>
    <row r="6831" spans="1:17" x14ac:dyDescent="0.25">
      <c r="A6831" s="60" t="s">
        <v>3515</v>
      </c>
      <c r="B6831" s="60" t="s">
        <v>5411</v>
      </c>
      <c r="C6831" s="211">
        <v>159238.459</v>
      </c>
      <c r="D6831" s="211">
        <v>182199.91099999999</v>
      </c>
      <c r="E6831" s="211">
        <v>184786.75599999999</v>
      </c>
      <c r="F6831" s="211">
        <v>230081.27</v>
      </c>
      <c r="G6831" s="211">
        <v>278684.71299999999</v>
      </c>
      <c r="H6831" s="211">
        <v>292507.87300000002</v>
      </c>
      <c r="I6831" s="211">
        <v>283613.28200000001</v>
      </c>
      <c r="J6831" s="211">
        <v>351876.85399999999</v>
      </c>
      <c r="K6831" s="211">
        <v>396509.06199999998</v>
      </c>
      <c r="L6831" s="211">
        <v>385672.12199999997</v>
      </c>
      <c r="M6831" s="211">
        <v>436621.49900000001</v>
      </c>
      <c r="N6831" s="211">
        <v>455744.61200000002</v>
      </c>
      <c r="O6831" s="211">
        <v>427884.21899999998</v>
      </c>
      <c r="P6831" s="211">
        <v>471517.728</v>
      </c>
      <c r="Q6831" s="211">
        <v>304725.56199999998</v>
      </c>
    </row>
    <row r="6832" spans="1:17" x14ac:dyDescent="0.25">
      <c r="A6832" s="60" t="s">
        <v>1310</v>
      </c>
      <c r="B6832" s="60" t="s">
        <v>5413</v>
      </c>
      <c r="C6832" s="211">
        <v>670844.42599999998</v>
      </c>
      <c r="D6832" s="211">
        <v>758321.68500000006</v>
      </c>
      <c r="E6832" s="211">
        <v>761266.07400000002</v>
      </c>
      <c r="F6832" s="211">
        <v>919488.24600000004</v>
      </c>
      <c r="G6832" s="211">
        <v>1089890.5109999999</v>
      </c>
      <c r="H6832" s="211">
        <v>1119760.3600000001</v>
      </c>
      <c r="I6832" s="211">
        <v>1234073.1810000001</v>
      </c>
      <c r="J6832" s="211">
        <v>926693.95400000003</v>
      </c>
      <c r="K6832" s="211">
        <v>1038328.019</v>
      </c>
      <c r="L6832" s="211">
        <v>919290.54399999999</v>
      </c>
      <c r="M6832" s="211">
        <v>977560.54599999997</v>
      </c>
      <c r="N6832" s="211">
        <v>1059408.56</v>
      </c>
      <c r="O6832" s="211">
        <v>1600016.2</v>
      </c>
      <c r="P6832" s="211">
        <v>1800302.503</v>
      </c>
      <c r="Q6832" s="211">
        <v>1282611.838</v>
      </c>
    </row>
    <row r="6833" spans="1:17" x14ac:dyDescent="0.25">
      <c r="A6833" s="60" t="s">
        <v>10365</v>
      </c>
      <c r="B6833" s="60" t="s">
        <v>10366</v>
      </c>
      <c r="C6833" s="211">
        <v>29246.817999999999</v>
      </c>
      <c r="D6833" s="211">
        <v>32418.988000000001</v>
      </c>
      <c r="E6833" s="211">
        <v>32148.044000000002</v>
      </c>
      <c r="F6833" s="211">
        <v>36616.883999999998</v>
      </c>
      <c r="G6833" s="211">
        <v>39670.932999999997</v>
      </c>
      <c r="H6833" s="211">
        <v>42593.292000000001</v>
      </c>
      <c r="I6833" s="211">
        <v>53810.04</v>
      </c>
      <c r="J6833" s="211">
        <v>497458.72399999999</v>
      </c>
      <c r="K6833" s="211">
        <v>527572.15099999995</v>
      </c>
      <c r="L6833" s="211">
        <v>518682.77299999999</v>
      </c>
      <c r="M6833" s="211">
        <v>534719.16200000001</v>
      </c>
      <c r="N6833" s="211">
        <v>601446.18400000001</v>
      </c>
      <c r="O6833" s="211">
        <v>9350.4840000000004</v>
      </c>
      <c r="P6833" s="211">
        <v>7155.3209999999999</v>
      </c>
      <c r="Q6833" s="211">
        <v>361.41199999999998</v>
      </c>
    </row>
    <row r="6834" spans="1:17" x14ac:dyDescent="0.25">
      <c r="A6834" s="60" t="s">
        <v>1933</v>
      </c>
      <c r="B6834" s="60" t="s">
        <v>5415</v>
      </c>
      <c r="C6834" s="211">
        <v>1633138.4550000001</v>
      </c>
      <c r="D6834" s="211">
        <v>1744411.8829999999</v>
      </c>
      <c r="E6834" s="211">
        <v>1772859.6310000001</v>
      </c>
      <c r="F6834" s="211">
        <v>2321300.5959999999</v>
      </c>
      <c r="G6834" s="211">
        <v>2715825.1349999998</v>
      </c>
      <c r="H6834" s="211">
        <v>2632021.0860000001</v>
      </c>
      <c r="I6834" s="211">
        <v>2783710.4509999999</v>
      </c>
      <c r="J6834" s="211">
        <v>3339252.412</v>
      </c>
      <c r="K6834" s="211">
        <v>3891926.6949999998</v>
      </c>
      <c r="L6834" s="211">
        <v>3341541.091</v>
      </c>
      <c r="M6834" s="211">
        <v>3901474.585</v>
      </c>
      <c r="N6834" s="211">
        <v>4169704.7140000002</v>
      </c>
      <c r="O6834" s="211">
        <v>4148529.6779999998</v>
      </c>
      <c r="P6834" s="211">
        <v>4663358.7539999997</v>
      </c>
      <c r="Q6834" s="211">
        <v>3148062.7220000001</v>
      </c>
    </row>
    <row r="6835" spans="1:17" x14ac:dyDescent="0.25">
      <c r="A6835" s="60" t="s">
        <v>3031</v>
      </c>
      <c r="B6835" s="60" t="s">
        <v>5416</v>
      </c>
      <c r="C6835" s="211">
        <v>41698.902999999998</v>
      </c>
      <c r="D6835" s="211">
        <v>53185.923999999999</v>
      </c>
      <c r="E6835" s="211">
        <v>61037.853000000003</v>
      </c>
      <c r="F6835" s="211">
        <v>74229.481</v>
      </c>
      <c r="G6835" s="211">
        <v>95296.08</v>
      </c>
      <c r="H6835" s="211">
        <v>98853.694000000003</v>
      </c>
      <c r="I6835" s="211">
        <v>96601.209000000003</v>
      </c>
      <c r="J6835" s="211">
        <v>104742.22500000001</v>
      </c>
      <c r="K6835" s="211">
        <v>122142.717</v>
      </c>
      <c r="L6835" s="211">
        <v>128161.849</v>
      </c>
      <c r="M6835" s="211">
        <v>147491.663</v>
      </c>
      <c r="N6835" s="211">
        <v>169428.223</v>
      </c>
      <c r="O6835" s="211">
        <v>191257.63500000001</v>
      </c>
      <c r="P6835" s="211">
        <v>237593.288</v>
      </c>
      <c r="Q6835" s="211">
        <v>232133.21799999999</v>
      </c>
    </row>
    <row r="6836" spans="1:17" x14ac:dyDescent="0.25">
      <c r="A6836" s="60" t="s">
        <v>4263</v>
      </c>
      <c r="B6836" s="60" t="s">
        <v>5417</v>
      </c>
      <c r="C6836" s="211">
        <v>1125416.8130000001</v>
      </c>
      <c r="D6836" s="211">
        <v>1394170.527</v>
      </c>
      <c r="E6836" s="211">
        <v>1382809.71</v>
      </c>
      <c r="F6836" s="211">
        <v>1707683.2649999999</v>
      </c>
      <c r="G6836" s="211">
        <v>1701831.929</v>
      </c>
      <c r="H6836" s="211">
        <v>2115932.9470000002</v>
      </c>
      <c r="I6836" s="211">
        <v>2604289.4109999998</v>
      </c>
      <c r="J6836" s="211">
        <v>2858230.0469999998</v>
      </c>
      <c r="K6836" s="211">
        <v>2855042.3480000002</v>
      </c>
      <c r="L6836" s="211">
        <v>3437183.7310000001</v>
      </c>
      <c r="M6836" s="211">
        <v>3436842.2549999999</v>
      </c>
      <c r="N6836" s="211">
        <v>3335084.8840000001</v>
      </c>
      <c r="O6836" s="211">
        <v>2875167.057</v>
      </c>
      <c r="P6836" s="211">
        <v>3845444.568</v>
      </c>
      <c r="Q6836" s="211">
        <v>2494921.1439999999</v>
      </c>
    </row>
    <row r="6837" spans="1:17" x14ac:dyDescent="0.25">
      <c r="A6837" s="60" t="s">
        <v>599</v>
      </c>
      <c r="B6837" s="60" t="s">
        <v>5418</v>
      </c>
      <c r="C6837" s="211">
        <v>30275.874</v>
      </c>
      <c r="D6837" s="211">
        <v>29963.319</v>
      </c>
      <c r="E6837" s="211">
        <v>40517.851999999999</v>
      </c>
      <c r="F6837" s="211">
        <v>48342.425999999999</v>
      </c>
      <c r="G6837" s="211">
        <v>56330.868999999999</v>
      </c>
      <c r="H6837" s="211">
        <v>70776.558999999994</v>
      </c>
      <c r="I6837" s="211">
        <v>81326.895000000004</v>
      </c>
      <c r="J6837" s="211">
        <v>112545.872</v>
      </c>
      <c r="K6837" s="211">
        <v>125184.158</v>
      </c>
      <c r="L6837" s="211">
        <v>104317.649</v>
      </c>
      <c r="M6837" s="211">
        <v>143159.44699999999</v>
      </c>
      <c r="N6837" s="211">
        <v>210125.576</v>
      </c>
      <c r="O6837" s="211">
        <v>173650.57500000001</v>
      </c>
      <c r="P6837" s="211">
        <v>161399.386</v>
      </c>
      <c r="Q6837" s="211">
        <v>100672.15300000001</v>
      </c>
    </row>
    <row r="6838" spans="1:17" x14ac:dyDescent="0.25">
      <c r="A6838" s="60" t="s">
        <v>2633</v>
      </c>
      <c r="B6838" s="60" t="s">
        <v>5419</v>
      </c>
      <c r="C6838" s="211">
        <v>205430.03</v>
      </c>
      <c r="D6838" s="211">
        <v>204226.31700000001</v>
      </c>
      <c r="E6838" s="211">
        <v>217418.416</v>
      </c>
      <c r="F6838" s="211">
        <v>247467.258</v>
      </c>
      <c r="G6838" s="211">
        <v>266251.99699999997</v>
      </c>
      <c r="H6838" s="211">
        <v>290303.69500000001</v>
      </c>
      <c r="I6838" s="211">
        <v>313175.31</v>
      </c>
      <c r="J6838" s="211">
        <v>386249.09499999997</v>
      </c>
      <c r="K6838" s="211">
        <v>513976.13199999998</v>
      </c>
      <c r="L6838" s="211">
        <v>454298.57</v>
      </c>
      <c r="M6838" s="211">
        <v>422012.783</v>
      </c>
      <c r="N6838" s="211">
        <v>463334.75799999997</v>
      </c>
      <c r="O6838" s="211">
        <v>481102.96100000001</v>
      </c>
      <c r="P6838" s="211">
        <v>537118.31200000003</v>
      </c>
      <c r="Q6838" s="211">
        <v>303668.81800000003</v>
      </c>
    </row>
    <row r="6839" spans="1:17" x14ac:dyDescent="0.25">
      <c r="A6839" s="60" t="s">
        <v>2847</v>
      </c>
      <c r="B6839" s="60" t="s">
        <v>5420</v>
      </c>
      <c r="C6839" s="211">
        <v>151064.80900000001</v>
      </c>
      <c r="D6839" s="211">
        <v>174067.057</v>
      </c>
      <c r="E6839" s="211">
        <v>192472.84400000001</v>
      </c>
      <c r="F6839" s="211">
        <v>226595.90599999999</v>
      </c>
      <c r="G6839" s="211">
        <v>258249.67</v>
      </c>
      <c r="H6839" s="211">
        <v>260169.80100000001</v>
      </c>
      <c r="I6839" s="211">
        <v>272566.88</v>
      </c>
      <c r="J6839" s="211">
        <v>308484.90600000002</v>
      </c>
      <c r="K6839" s="211">
        <v>338197.62599999999</v>
      </c>
      <c r="L6839" s="211">
        <v>332094.18400000001</v>
      </c>
      <c r="M6839" s="211">
        <v>311339.31</v>
      </c>
      <c r="N6839" s="211">
        <v>342568.16</v>
      </c>
      <c r="O6839" s="211">
        <v>353862.73800000001</v>
      </c>
      <c r="P6839" s="211">
        <v>381570.12900000002</v>
      </c>
      <c r="Q6839" s="211">
        <v>219157.508</v>
      </c>
    </row>
    <row r="6840" spans="1:17" x14ac:dyDescent="0.25">
      <c r="A6840" s="60" t="s">
        <v>3224</v>
      </c>
      <c r="B6840" s="60" t="s">
        <v>5421</v>
      </c>
      <c r="C6840" s="211">
        <v>150572.52299999999</v>
      </c>
      <c r="D6840" s="211">
        <v>155616.014</v>
      </c>
      <c r="E6840" s="211">
        <v>152494.50599999999</v>
      </c>
      <c r="F6840" s="211">
        <v>150170.59599999999</v>
      </c>
      <c r="G6840" s="211">
        <v>176631.446</v>
      </c>
      <c r="H6840" s="211">
        <v>174224.02600000001</v>
      </c>
      <c r="I6840" s="211">
        <v>197126.19500000001</v>
      </c>
      <c r="J6840" s="211">
        <v>199349.56700000001</v>
      </c>
      <c r="K6840" s="211">
        <v>220850.179</v>
      </c>
      <c r="L6840" s="211">
        <v>221974.69500000001</v>
      </c>
      <c r="M6840" s="211">
        <v>230690.74799999999</v>
      </c>
      <c r="N6840" s="211">
        <v>269313.29599999997</v>
      </c>
      <c r="O6840" s="211">
        <v>300179.38500000001</v>
      </c>
      <c r="P6840" s="211">
        <v>283709.02799999999</v>
      </c>
      <c r="Q6840" s="211">
        <v>197298.03700000001</v>
      </c>
    </row>
    <row r="6841" spans="1:17" x14ac:dyDescent="0.25">
      <c r="A6841" s="60" t="s">
        <v>3443</v>
      </c>
      <c r="B6841" s="60" t="s">
        <v>5422</v>
      </c>
      <c r="C6841" s="211">
        <v>108926.916</v>
      </c>
      <c r="D6841" s="211">
        <v>115333.844</v>
      </c>
      <c r="E6841" s="211">
        <v>105400.89200000001</v>
      </c>
      <c r="F6841" s="211">
        <v>118070.95600000001</v>
      </c>
      <c r="G6841" s="211">
        <v>136879.16800000001</v>
      </c>
      <c r="H6841" s="211">
        <v>139475.98300000001</v>
      </c>
      <c r="I6841" s="211">
        <v>148970.69699999999</v>
      </c>
      <c r="J6841" s="211">
        <v>188336.01699999999</v>
      </c>
      <c r="K6841" s="211">
        <v>208469.842</v>
      </c>
      <c r="L6841" s="211">
        <v>223754.005</v>
      </c>
      <c r="M6841" s="211">
        <v>217033.671</v>
      </c>
      <c r="N6841" s="211">
        <v>250366.69399999999</v>
      </c>
      <c r="O6841" s="211">
        <v>250392.78599999999</v>
      </c>
      <c r="P6841" s="211">
        <v>285581.36300000001</v>
      </c>
      <c r="Q6841" s="211">
        <v>162154.103</v>
      </c>
    </row>
    <row r="6842" spans="1:17" x14ac:dyDescent="0.25">
      <c r="A6842" s="60" t="s">
        <v>2369</v>
      </c>
      <c r="B6842" s="60" t="s">
        <v>5423</v>
      </c>
      <c r="C6842" s="211">
        <v>147411.49299999999</v>
      </c>
      <c r="D6842" s="211">
        <v>150842.946</v>
      </c>
      <c r="E6842" s="211">
        <v>169252.81700000001</v>
      </c>
      <c r="F6842" s="211">
        <v>198427.427</v>
      </c>
      <c r="G6842" s="211">
        <v>194449.55900000001</v>
      </c>
      <c r="H6842" s="211">
        <v>215100.12400000001</v>
      </c>
      <c r="I6842" s="211">
        <v>230983.93599999999</v>
      </c>
      <c r="J6842" s="211">
        <v>272103.21000000002</v>
      </c>
      <c r="K6842" s="211">
        <v>312978.467</v>
      </c>
      <c r="L6842" s="211">
        <v>295314.08899999998</v>
      </c>
      <c r="M6842" s="211">
        <v>294399.62599999999</v>
      </c>
      <c r="N6842" s="211">
        <v>339900.63900000002</v>
      </c>
      <c r="O6842" s="211">
        <v>359283.886</v>
      </c>
      <c r="P6842" s="211">
        <v>361356.283</v>
      </c>
      <c r="Q6842" s="211">
        <v>330931.98700000002</v>
      </c>
    </row>
    <row r="6843" spans="1:17" x14ac:dyDescent="0.25">
      <c r="A6843" s="60" t="s">
        <v>1153</v>
      </c>
      <c r="B6843" s="60" t="s">
        <v>5424</v>
      </c>
      <c r="C6843" s="211">
        <v>1086056.8870000001</v>
      </c>
      <c r="D6843" s="211">
        <v>1199362.0859999999</v>
      </c>
      <c r="E6843" s="211">
        <v>1276992.567</v>
      </c>
      <c r="F6843" s="211">
        <v>1496744.3430000001</v>
      </c>
      <c r="G6843" s="211">
        <v>1714553.0870000001</v>
      </c>
      <c r="H6843" s="211">
        <v>1844968.6529999999</v>
      </c>
      <c r="I6843" s="211">
        <v>2205893.64</v>
      </c>
      <c r="J6843" s="211">
        <v>2515294.1060000001</v>
      </c>
      <c r="K6843" s="211">
        <v>2664942.0070000002</v>
      </c>
      <c r="L6843" s="211">
        <v>2502976.3229999999</v>
      </c>
      <c r="M6843" s="211">
        <v>2713126.2319999998</v>
      </c>
      <c r="N6843" s="211">
        <v>3161296.49</v>
      </c>
      <c r="O6843" s="211">
        <v>2986429.1490000002</v>
      </c>
      <c r="P6843" s="211">
        <v>3250813.2119999998</v>
      </c>
      <c r="Q6843" s="211">
        <v>2289188.3259999999</v>
      </c>
    </row>
    <row r="6844" spans="1:17" x14ac:dyDescent="0.25">
      <c r="A6844" s="60" t="s">
        <v>1037</v>
      </c>
      <c r="B6844" s="60" t="s">
        <v>5425</v>
      </c>
      <c r="C6844" s="211">
        <v>306160.516</v>
      </c>
      <c r="D6844" s="211">
        <v>351133.96399999998</v>
      </c>
      <c r="E6844" s="211">
        <v>377209.92099999997</v>
      </c>
      <c r="F6844" s="211">
        <v>440626.10100000002</v>
      </c>
      <c r="G6844" s="211">
        <v>517332.89899999998</v>
      </c>
      <c r="H6844" s="211">
        <v>529738.89199999999</v>
      </c>
      <c r="I6844" s="211">
        <v>623660.68999999994</v>
      </c>
      <c r="J6844" s="211">
        <v>682297.58200000005</v>
      </c>
      <c r="K6844" s="211">
        <v>773471.31599999999</v>
      </c>
      <c r="L6844" s="211">
        <v>739479.98499999999</v>
      </c>
      <c r="M6844" s="211">
        <v>781465.30900000001</v>
      </c>
      <c r="N6844" s="211">
        <v>801495.61199999996</v>
      </c>
      <c r="O6844" s="211">
        <v>783341.10800000001</v>
      </c>
      <c r="P6844" s="211">
        <v>860732.85600000003</v>
      </c>
      <c r="Q6844" s="211">
        <v>441880.783</v>
      </c>
    </row>
    <row r="6845" spans="1:17" x14ac:dyDescent="0.25">
      <c r="A6845" s="60" t="s">
        <v>3122</v>
      </c>
      <c r="B6845" s="60" t="s">
        <v>5426</v>
      </c>
      <c r="C6845" s="211">
        <v>40570.377</v>
      </c>
      <c r="D6845" s="211">
        <v>41713.396000000001</v>
      </c>
      <c r="E6845" s="211">
        <v>45221.991999999998</v>
      </c>
      <c r="F6845" s="211">
        <v>61683.586000000003</v>
      </c>
      <c r="G6845" s="211">
        <v>56337.557999999997</v>
      </c>
      <c r="H6845" s="211">
        <v>55048.417999999998</v>
      </c>
      <c r="I6845" s="211">
        <v>59735.004999999997</v>
      </c>
      <c r="J6845" s="211">
        <v>98985.764999999999</v>
      </c>
      <c r="K6845" s="211">
        <v>82808.267000000007</v>
      </c>
      <c r="L6845" s="211">
        <v>80713.210000000006</v>
      </c>
      <c r="M6845" s="211">
        <v>73586.278999999995</v>
      </c>
      <c r="N6845" s="211">
        <v>66262.846999999994</v>
      </c>
      <c r="O6845" s="211">
        <v>78224.667000000001</v>
      </c>
      <c r="P6845" s="211">
        <v>92254.718999999997</v>
      </c>
      <c r="Q6845" s="211">
        <v>74604.020999999993</v>
      </c>
    </row>
    <row r="6846" spans="1:17" x14ac:dyDescent="0.25">
      <c r="A6846" s="60" t="s">
        <v>4699</v>
      </c>
      <c r="B6846" s="60" t="s">
        <v>5427</v>
      </c>
      <c r="C6846" s="211">
        <v>26387.508999999998</v>
      </c>
      <c r="D6846" s="211">
        <v>30609.609</v>
      </c>
      <c r="E6846" s="211">
        <v>36758.856</v>
      </c>
      <c r="F6846" s="211">
        <v>33880.947999999997</v>
      </c>
      <c r="G6846" s="211">
        <v>23927.046999999999</v>
      </c>
      <c r="H6846" s="211">
        <v>24667.691999999999</v>
      </c>
      <c r="I6846" s="211">
        <v>34678.718000000001</v>
      </c>
      <c r="J6846" s="211">
        <v>37272.892</v>
      </c>
      <c r="K6846" s="211">
        <v>26531.072</v>
      </c>
      <c r="L6846" s="211">
        <v>23073.088</v>
      </c>
      <c r="M6846" s="211">
        <v>23330.282999999999</v>
      </c>
      <c r="N6846" s="211">
        <v>28237.91</v>
      </c>
      <c r="O6846" s="211">
        <v>34697.612999999998</v>
      </c>
      <c r="P6846" s="211">
        <v>39328.016000000003</v>
      </c>
      <c r="Q6846" s="211"/>
    </row>
    <row r="6847" spans="1:17" x14ac:dyDescent="0.25">
      <c r="A6847" s="60" t="s">
        <v>3533</v>
      </c>
      <c r="B6847" s="60" t="s">
        <v>5428</v>
      </c>
      <c r="C6847" s="211">
        <v>55096.489000000001</v>
      </c>
      <c r="D6847" s="211">
        <v>59059.947999999997</v>
      </c>
      <c r="E6847" s="211">
        <v>48339.116000000002</v>
      </c>
      <c r="F6847" s="211">
        <v>50016.154999999999</v>
      </c>
      <c r="G6847" s="211">
        <v>53597.383999999998</v>
      </c>
      <c r="H6847" s="211">
        <v>73065.323000000004</v>
      </c>
      <c r="I6847" s="211">
        <v>80338.289999999994</v>
      </c>
      <c r="J6847" s="211">
        <v>81211.100000000006</v>
      </c>
      <c r="K6847" s="211">
        <v>97208.115000000005</v>
      </c>
      <c r="L6847" s="211">
        <v>105551.424</v>
      </c>
      <c r="M6847" s="211">
        <v>81410.210999999996</v>
      </c>
      <c r="N6847" s="211">
        <v>98325.854999999996</v>
      </c>
      <c r="O6847" s="211">
        <v>101188.219</v>
      </c>
      <c r="P6847" s="211">
        <v>97674.739000000001</v>
      </c>
      <c r="Q6847" s="211">
        <v>85281.660999999993</v>
      </c>
    </row>
    <row r="6848" spans="1:17" x14ac:dyDescent="0.25">
      <c r="A6848" s="60" t="s">
        <v>2123</v>
      </c>
      <c r="B6848" s="60" t="s">
        <v>5431</v>
      </c>
      <c r="C6848" s="211">
        <v>242867.495</v>
      </c>
      <c r="D6848" s="211">
        <v>242509.92600000001</v>
      </c>
      <c r="E6848" s="211">
        <v>227706</v>
      </c>
      <c r="F6848" s="211">
        <v>271209.21000000002</v>
      </c>
      <c r="G6848" s="211">
        <v>311854.766</v>
      </c>
      <c r="H6848" s="211">
        <v>307497.37400000001</v>
      </c>
      <c r="I6848" s="211">
        <v>317845.95799999998</v>
      </c>
      <c r="J6848" s="211">
        <v>367521.315</v>
      </c>
      <c r="K6848" s="211">
        <v>411537.65299999999</v>
      </c>
      <c r="L6848" s="211">
        <v>322178.02299999999</v>
      </c>
      <c r="M6848" s="211">
        <v>354279.429</v>
      </c>
      <c r="N6848" s="211">
        <v>438735.78899999999</v>
      </c>
      <c r="O6848" s="211">
        <v>387315.01</v>
      </c>
      <c r="P6848" s="211">
        <v>424680.51</v>
      </c>
      <c r="Q6848" s="211">
        <v>368939.10100000002</v>
      </c>
    </row>
    <row r="6849" spans="1:17" x14ac:dyDescent="0.25">
      <c r="A6849" s="60" t="s">
        <v>10367</v>
      </c>
      <c r="B6849" s="60" t="s">
        <v>10368</v>
      </c>
      <c r="C6849" s="211">
        <v>242.05099999999999</v>
      </c>
      <c r="D6849" s="211">
        <v>137.81100000000001</v>
      </c>
      <c r="E6849" s="211">
        <v>54.576000000000001</v>
      </c>
      <c r="F6849" s="211">
        <v>589.55999999999995</v>
      </c>
      <c r="G6849" s="211">
        <v>72.423000000000002</v>
      </c>
      <c r="H6849" s="211">
        <v>135.85300000000001</v>
      </c>
      <c r="I6849" s="211">
        <v>14.202</v>
      </c>
      <c r="J6849" s="211">
        <v>606.59</v>
      </c>
      <c r="K6849" s="211"/>
      <c r="L6849" s="211"/>
      <c r="M6849" s="211"/>
      <c r="N6849" s="211"/>
      <c r="O6849" s="211"/>
      <c r="P6849" s="211"/>
      <c r="Q6849" s="211"/>
    </row>
    <row r="6850" spans="1:17" x14ac:dyDescent="0.25">
      <c r="A6850" s="60" t="s">
        <v>10369</v>
      </c>
      <c r="B6850" s="60" t="s">
        <v>10370</v>
      </c>
      <c r="C6850" s="211">
        <v>249898.946</v>
      </c>
      <c r="D6850" s="211">
        <v>244048.17499999999</v>
      </c>
      <c r="E6850" s="211">
        <v>183786.842</v>
      </c>
      <c r="F6850" s="211">
        <v>247983.06700000001</v>
      </c>
      <c r="G6850" s="211">
        <v>366958.25199999998</v>
      </c>
      <c r="H6850" s="211">
        <v>392315.99599999998</v>
      </c>
      <c r="I6850" s="211">
        <v>401305.97399999999</v>
      </c>
      <c r="J6850" s="211">
        <v>458517.81800000003</v>
      </c>
      <c r="K6850" s="211">
        <v>505438.837</v>
      </c>
      <c r="L6850" s="211">
        <v>616073.24399999995</v>
      </c>
      <c r="M6850" s="211">
        <v>1153151.8810000001</v>
      </c>
      <c r="N6850" s="211">
        <v>1687567.4620000001</v>
      </c>
      <c r="O6850" s="211">
        <v>979331.96400000004</v>
      </c>
      <c r="P6850" s="211">
        <v>1886791.094</v>
      </c>
      <c r="Q6850" s="211">
        <v>2034675.058</v>
      </c>
    </row>
    <row r="6851" spans="1:17" x14ac:dyDescent="0.25">
      <c r="A6851" s="60" t="s">
        <v>1923</v>
      </c>
      <c r="B6851" s="60" t="s">
        <v>5437</v>
      </c>
      <c r="C6851" s="211">
        <v>514311.95699999999</v>
      </c>
      <c r="D6851" s="211">
        <v>550587.11800000002</v>
      </c>
      <c r="E6851" s="211">
        <v>679246.50399999996</v>
      </c>
      <c r="F6851" s="211">
        <v>710783.99800000002</v>
      </c>
      <c r="G6851" s="211">
        <v>755726.26599999995</v>
      </c>
      <c r="H6851" s="211">
        <v>868220.17799999996</v>
      </c>
      <c r="I6851" s="211">
        <v>1077908.9350000001</v>
      </c>
      <c r="J6851" s="211">
        <v>1205218.9569999999</v>
      </c>
      <c r="K6851" s="211">
        <v>1187585.595</v>
      </c>
      <c r="L6851" s="211">
        <v>1121743.889</v>
      </c>
      <c r="M6851" s="211">
        <v>1457611.7960000001</v>
      </c>
      <c r="N6851" s="211">
        <v>1790874.98</v>
      </c>
      <c r="O6851" s="211">
        <v>1428794.048</v>
      </c>
      <c r="P6851" s="211">
        <v>1388303.29</v>
      </c>
      <c r="Q6851" s="211">
        <v>1034492.291</v>
      </c>
    </row>
    <row r="6852" spans="1:17" x14ac:dyDescent="0.25">
      <c r="A6852" s="60" t="s">
        <v>1058</v>
      </c>
      <c r="B6852" s="60" t="s">
        <v>5438</v>
      </c>
      <c r="C6852" s="211">
        <v>525775.674</v>
      </c>
      <c r="D6852" s="211">
        <v>625606.42500000005</v>
      </c>
      <c r="E6852" s="211">
        <v>570467.63500000001</v>
      </c>
      <c r="F6852" s="211">
        <v>505839.27500000002</v>
      </c>
      <c r="G6852" s="211">
        <v>669024.05799999996</v>
      </c>
      <c r="H6852" s="211">
        <v>786080.43400000001</v>
      </c>
      <c r="I6852" s="211">
        <v>869675.71100000001</v>
      </c>
      <c r="J6852" s="211">
        <v>1125608.1669999999</v>
      </c>
      <c r="K6852" s="211">
        <v>1433341.3959999999</v>
      </c>
      <c r="L6852" s="211">
        <v>1335848.6140000001</v>
      </c>
      <c r="M6852" s="211">
        <v>1436886.9620000001</v>
      </c>
      <c r="N6852" s="211">
        <v>1947285.7919999999</v>
      </c>
      <c r="O6852" s="211">
        <v>1759421.675</v>
      </c>
      <c r="P6852" s="211">
        <v>2100659.753</v>
      </c>
      <c r="Q6852" s="211">
        <v>1833456.8489999999</v>
      </c>
    </row>
    <row r="6853" spans="1:17" x14ac:dyDescent="0.25">
      <c r="A6853" s="60" t="s">
        <v>3254</v>
      </c>
      <c r="B6853" s="60" t="s">
        <v>5439</v>
      </c>
      <c r="C6853" s="211">
        <v>321669.21100000001</v>
      </c>
      <c r="D6853" s="211">
        <v>444542.46399999998</v>
      </c>
      <c r="E6853" s="211">
        <v>347528.38</v>
      </c>
      <c r="F6853" s="211">
        <v>335379.277</v>
      </c>
      <c r="G6853" s="211">
        <v>334398.17499999999</v>
      </c>
      <c r="H6853" s="211">
        <v>434946.50599999999</v>
      </c>
      <c r="I6853" s="211">
        <v>541243.97</v>
      </c>
      <c r="J6853" s="211">
        <v>509473.90600000002</v>
      </c>
      <c r="K6853" s="211">
        <v>583739.05799999996</v>
      </c>
      <c r="L6853" s="211">
        <v>676221.26100000006</v>
      </c>
      <c r="M6853" s="211">
        <v>793295.97100000002</v>
      </c>
      <c r="N6853" s="211">
        <v>975814.62399999995</v>
      </c>
      <c r="O6853" s="211">
        <v>1479105.0870000001</v>
      </c>
      <c r="P6853" s="211">
        <v>1108207.5279999999</v>
      </c>
      <c r="Q6853" s="211">
        <v>823533.95</v>
      </c>
    </row>
    <row r="6854" spans="1:17" x14ac:dyDescent="0.25">
      <c r="A6854" s="60" t="s">
        <v>2706</v>
      </c>
      <c r="B6854" s="60" t="s">
        <v>5440</v>
      </c>
      <c r="C6854" s="211">
        <v>112807.742</v>
      </c>
      <c r="D6854" s="211">
        <v>132746.12400000001</v>
      </c>
      <c r="E6854" s="211">
        <v>142193.08499999999</v>
      </c>
      <c r="F6854" s="211">
        <v>128298.503</v>
      </c>
      <c r="G6854" s="211">
        <v>123809.78</v>
      </c>
      <c r="H6854" s="211">
        <v>141496.435</v>
      </c>
      <c r="I6854" s="211">
        <v>174387.90700000001</v>
      </c>
      <c r="J6854" s="211">
        <v>207073.573</v>
      </c>
      <c r="K6854" s="211">
        <v>277609.45699999999</v>
      </c>
      <c r="L6854" s="211">
        <v>412536.32500000001</v>
      </c>
      <c r="M6854" s="211">
        <v>1112669.8060000001</v>
      </c>
      <c r="N6854" s="211">
        <v>408871.33799999999</v>
      </c>
      <c r="O6854" s="211">
        <v>387310.74900000001</v>
      </c>
      <c r="P6854" s="211">
        <v>354464.21399999998</v>
      </c>
      <c r="Q6854" s="211">
        <v>337738.62900000002</v>
      </c>
    </row>
    <row r="6855" spans="1:17" x14ac:dyDescent="0.25">
      <c r="A6855" s="60" t="s">
        <v>1919</v>
      </c>
      <c r="B6855" s="60" t="s">
        <v>5441</v>
      </c>
      <c r="C6855" s="211">
        <v>60365.773999999998</v>
      </c>
      <c r="D6855" s="211">
        <v>72103.417000000001</v>
      </c>
      <c r="E6855" s="211">
        <v>65703.282999999996</v>
      </c>
      <c r="F6855" s="211">
        <v>58331.877999999997</v>
      </c>
      <c r="G6855" s="211">
        <v>82261.875</v>
      </c>
      <c r="H6855" s="211">
        <v>86525.077000000005</v>
      </c>
      <c r="I6855" s="211">
        <v>54681.127</v>
      </c>
      <c r="J6855" s="211">
        <v>99786.885999999999</v>
      </c>
      <c r="K6855" s="211">
        <v>102007.69</v>
      </c>
      <c r="L6855" s="211">
        <v>68084.63</v>
      </c>
      <c r="M6855" s="211">
        <v>96975.235000000001</v>
      </c>
      <c r="N6855" s="211">
        <v>100868.66</v>
      </c>
      <c r="O6855" s="211">
        <v>95565.967999999993</v>
      </c>
      <c r="P6855" s="211">
        <v>106259.66099999999</v>
      </c>
      <c r="Q6855" s="211">
        <v>129754.109</v>
      </c>
    </row>
    <row r="6856" spans="1:17" x14ac:dyDescent="0.25">
      <c r="A6856" s="60" t="s">
        <v>1272</v>
      </c>
      <c r="B6856" s="60" t="s">
        <v>5442</v>
      </c>
      <c r="C6856" s="211">
        <v>487415.745</v>
      </c>
      <c r="D6856" s="211">
        <v>560149.43599999999</v>
      </c>
      <c r="E6856" s="211">
        <v>608784.34199999995</v>
      </c>
      <c r="F6856" s="211">
        <v>622121.40899999999</v>
      </c>
      <c r="G6856" s="211">
        <v>590656.348</v>
      </c>
      <c r="H6856" s="211">
        <v>655780.46</v>
      </c>
      <c r="I6856" s="211">
        <v>713417.92299999995</v>
      </c>
      <c r="J6856" s="211">
        <v>1049633.334</v>
      </c>
      <c r="K6856" s="211">
        <v>1530052.284</v>
      </c>
      <c r="L6856" s="211">
        <v>1363851.3049999999</v>
      </c>
      <c r="M6856" s="211">
        <v>1411848.67</v>
      </c>
      <c r="N6856" s="211">
        <v>1656176.5049999999</v>
      </c>
      <c r="O6856" s="211">
        <v>1920809.1040000001</v>
      </c>
      <c r="P6856" s="211">
        <v>1883719.5</v>
      </c>
      <c r="Q6856" s="211">
        <v>1554800.7749999999</v>
      </c>
    </row>
    <row r="6857" spans="1:17" x14ac:dyDescent="0.25">
      <c r="A6857" s="60" t="s">
        <v>1404</v>
      </c>
      <c r="B6857" s="60" t="s">
        <v>5443</v>
      </c>
      <c r="C6857" s="211">
        <v>188186.90599999999</v>
      </c>
      <c r="D6857" s="211">
        <v>206370.614</v>
      </c>
      <c r="E6857" s="211">
        <v>232098.508</v>
      </c>
      <c r="F6857" s="211">
        <v>268930.326</v>
      </c>
      <c r="G6857" s="211">
        <v>257160.16099999999</v>
      </c>
      <c r="H6857" s="211">
        <v>269159.71100000001</v>
      </c>
      <c r="I6857" s="211">
        <v>323498.46999999997</v>
      </c>
      <c r="J6857" s="211">
        <v>339736.24800000002</v>
      </c>
      <c r="K6857" s="211">
        <v>488288.766</v>
      </c>
      <c r="L6857" s="211">
        <v>475481.48200000002</v>
      </c>
      <c r="M6857" s="211">
        <v>449465.07400000002</v>
      </c>
      <c r="N6857" s="211">
        <v>425972.81300000002</v>
      </c>
      <c r="O6857" s="211">
        <v>561385.12699999998</v>
      </c>
      <c r="P6857" s="211">
        <v>522133.43699999998</v>
      </c>
      <c r="Q6857" s="211">
        <v>400444.88199999998</v>
      </c>
    </row>
    <row r="6858" spans="1:17" x14ac:dyDescent="0.25">
      <c r="A6858" s="60" t="s">
        <v>3019</v>
      </c>
      <c r="B6858" s="60" t="s">
        <v>5444</v>
      </c>
      <c r="C6858" s="211">
        <v>438512.67300000001</v>
      </c>
      <c r="D6858" s="211">
        <v>419599.45799999998</v>
      </c>
      <c r="E6858" s="211">
        <v>358289.83199999999</v>
      </c>
      <c r="F6858" s="211">
        <v>431903.53499999997</v>
      </c>
      <c r="G6858" s="211">
        <v>464122.58399999997</v>
      </c>
      <c r="H6858" s="211">
        <v>632310.53899999999</v>
      </c>
      <c r="I6858" s="211">
        <v>675393.93200000003</v>
      </c>
      <c r="J6858" s="211">
        <v>880379.772</v>
      </c>
      <c r="K6858" s="211">
        <v>1268570.9539999999</v>
      </c>
      <c r="L6858" s="211">
        <v>1475062.3230000001</v>
      </c>
      <c r="M6858" s="211">
        <v>1689161.6629999999</v>
      </c>
      <c r="N6858" s="211">
        <v>1512421.334</v>
      </c>
      <c r="O6858" s="211">
        <v>1327760.4210000001</v>
      </c>
      <c r="P6858" s="211">
        <v>1740327.37</v>
      </c>
      <c r="Q6858" s="211">
        <v>1930868.423</v>
      </c>
    </row>
    <row r="6859" spans="1:17" x14ac:dyDescent="0.25">
      <c r="A6859" s="60" t="s">
        <v>2384</v>
      </c>
      <c r="B6859" s="60" t="s">
        <v>5446</v>
      </c>
      <c r="C6859" s="211">
        <v>58321.383999999998</v>
      </c>
      <c r="D6859" s="211">
        <v>63928.500999999997</v>
      </c>
      <c r="E6859" s="211">
        <v>67649.645000000004</v>
      </c>
      <c r="F6859" s="211">
        <v>108489.962</v>
      </c>
      <c r="G6859" s="211">
        <v>112294.933</v>
      </c>
      <c r="H6859" s="211">
        <v>172177.72700000001</v>
      </c>
      <c r="I6859" s="211">
        <v>123142.97199999999</v>
      </c>
      <c r="J6859" s="211">
        <v>86678.369000000006</v>
      </c>
      <c r="K6859" s="211">
        <v>116318.212</v>
      </c>
      <c r="L6859" s="211">
        <v>123175.387</v>
      </c>
      <c r="M6859" s="211">
        <v>286259.81699999998</v>
      </c>
      <c r="N6859" s="211">
        <v>121100.435</v>
      </c>
      <c r="O6859" s="211">
        <v>139173.15700000001</v>
      </c>
      <c r="P6859" s="211">
        <v>177107.842</v>
      </c>
      <c r="Q6859" s="211">
        <v>100421.871</v>
      </c>
    </row>
    <row r="6860" spans="1:17" x14ac:dyDescent="0.25">
      <c r="A6860" s="60" t="s">
        <v>3275</v>
      </c>
      <c r="B6860" s="60" t="s">
        <v>5447</v>
      </c>
      <c r="C6860" s="211">
        <v>286813.16200000001</v>
      </c>
      <c r="D6860" s="211">
        <v>375888.527</v>
      </c>
      <c r="E6860" s="211">
        <v>284581.27399999998</v>
      </c>
      <c r="F6860" s="211">
        <v>377039.63699999999</v>
      </c>
      <c r="G6860" s="211">
        <v>546203.48899999994</v>
      </c>
      <c r="H6860" s="211">
        <v>469402.76500000001</v>
      </c>
      <c r="I6860" s="211">
        <v>660919.30000000005</v>
      </c>
      <c r="J6860" s="211">
        <v>902046.37800000003</v>
      </c>
      <c r="K6860" s="211">
        <v>824772.79399999999</v>
      </c>
      <c r="L6860" s="211">
        <v>1021743.375</v>
      </c>
      <c r="M6860" s="211">
        <v>1143027.699</v>
      </c>
      <c r="N6860" s="211">
        <v>1525506.6310000001</v>
      </c>
      <c r="O6860" s="211">
        <v>1773440.862</v>
      </c>
      <c r="P6860" s="211">
        <v>1849445.273</v>
      </c>
      <c r="Q6860" s="211">
        <v>1538636.8559999999</v>
      </c>
    </row>
    <row r="6861" spans="1:17" x14ac:dyDescent="0.25">
      <c r="A6861" s="60" t="s">
        <v>2234</v>
      </c>
      <c r="B6861" s="60" t="s">
        <v>5448</v>
      </c>
      <c r="C6861" s="211">
        <v>35897.466999999997</v>
      </c>
      <c r="D6861" s="211">
        <v>39882.896999999997</v>
      </c>
      <c r="E6861" s="211">
        <v>44866.231</v>
      </c>
      <c r="F6861" s="211">
        <v>54861.286999999997</v>
      </c>
      <c r="G6861" s="211">
        <v>60743.180999999997</v>
      </c>
      <c r="H6861" s="211">
        <v>80935.857000000004</v>
      </c>
      <c r="I6861" s="211">
        <v>91370.543000000005</v>
      </c>
      <c r="J6861" s="211">
        <v>104808.283</v>
      </c>
      <c r="K6861" s="211">
        <v>122710.38</v>
      </c>
      <c r="L6861" s="211">
        <v>138740.27499999999</v>
      </c>
      <c r="M6861" s="211">
        <v>155920.114</v>
      </c>
      <c r="N6861" s="211">
        <v>454855.234</v>
      </c>
      <c r="O6861" s="211">
        <v>201866.29</v>
      </c>
      <c r="P6861" s="211">
        <v>222300.79</v>
      </c>
      <c r="Q6861" s="211">
        <v>181600.753</v>
      </c>
    </row>
    <row r="6862" spans="1:17" x14ac:dyDescent="0.25">
      <c r="A6862" s="60" t="s">
        <v>3476</v>
      </c>
      <c r="B6862" s="60" t="s">
        <v>5449</v>
      </c>
      <c r="C6862" s="211">
        <v>146885.842</v>
      </c>
      <c r="D6862" s="211">
        <v>174564.92</v>
      </c>
      <c r="E6862" s="211">
        <v>168411.84099999999</v>
      </c>
      <c r="F6862" s="211">
        <v>163884.764</v>
      </c>
      <c r="G6862" s="211">
        <v>181538.39799999999</v>
      </c>
      <c r="H6862" s="211">
        <v>216560.92800000001</v>
      </c>
      <c r="I6862" s="211">
        <v>233624.606</v>
      </c>
      <c r="J6862" s="211">
        <v>254443.81</v>
      </c>
      <c r="K6862" s="211">
        <v>286654.95</v>
      </c>
      <c r="L6862" s="211">
        <v>270534.56599999999</v>
      </c>
      <c r="M6862" s="211">
        <v>297270.61800000002</v>
      </c>
      <c r="N6862" s="211">
        <v>497178.64199999999</v>
      </c>
      <c r="O6862" s="211">
        <v>339986.72399999999</v>
      </c>
      <c r="P6862" s="211">
        <v>389700.641</v>
      </c>
      <c r="Q6862" s="211">
        <v>311666.87199999997</v>
      </c>
    </row>
    <row r="6863" spans="1:17" x14ac:dyDescent="0.25">
      <c r="A6863" s="60" t="s">
        <v>10371</v>
      </c>
      <c r="B6863" s="60" t="s">
        <v>10372</v>
      </c>
      <c r="C6863" s="211">
        <v>326385.609</v>
      </c>
      <c r="D6863" s="211">
        <v>227711.24299999999</v>
      </c>
      <c r="E6863" s="211">
        <v>291369.87900000002</v>
      </c>
      <c r="F6863" s="211">
        <v>277350.35399999999</v>
      </c>
      <c r="G6863" s="211">
        <v>299030.88199999998</v>
      </c>
      <c r="H6863" s="211">
        <v>356575.34399999998</v>
      </c>
      <c r="I6863" s="211">
        <v>396948.76899999997</v>
      </c>
      <c r="J6863" s="211">
        <v>461689.93900000001</v>
      </c>
      <c r="K6863" s="211">
        <v>610152.14199999999</v>
      </c>
      <c r="L6863" s="211">
        <v>493397.45199999999</v>
      </c>
      <c r="M6863" s="211">
        <v>496878.66100000002</v>
      </c>
      <c r="N6863" s="211">
        <v>958622.88199999998</v>
      </c>
      <c r="O6863" s="211">
        <v>752054.44200000004</v>
      </c>
      <c r="P6863" s="211">
        <v>756249.36</v>
      </c>
      <c r="Q6863" s="211">
        <v>593027.11899999995</v>
      </c>
    </row>
    <row r="6864" spans="1:17" x14ac:dyDescent="0.25">
      <c r="A6864" s="60" t="s">
        <v>10373</v>
      </c>
      <c r="B6864" s="60" t="s">
        <v>10374</v>
      </c>
      <c r="C6864" s="211">
        <v>78602.682000000001</v>
      </c>
      <c r="D6864" s="211">
        <v>51803.040999999997</v>
      </c>
      <c r="E6864" s="211">
        <v>56659.64</v>
      </c>
      <c r="F6864" s="211">
        <v>71127.66</v>
      </c>
      <c r="G6864" s="211">
        <v>107384.31</v>
      </c>
      <c r="H6864" s="211">
        <v>163582.39199999999</v>
      </c>
      <c r="I6864" s="211">
        <v>138244.88500000001</v>
      </c>
      <c r="J6864" s="211">
        <v>201403.595</v>
      </c>
      <c r="K6864" s="211">
        <v>166142.984</v>
      </c>
      <c r="L6864" s="211">
        <v>157611.52299999999</v>
      </c>
      <c r="M6864" s="211">
        <v>180651.11300000001</v>
      </c>
      <c r="N6864" s="211">
        <v>255773.72</v>
      </c>
      <c r="O6864" s="211">
        <v>259316.58799999999</v>
      </c>
      <c r="P6864" s="211">
        <v>228585.61</v>
      </c>
      <c r="Q6864" s="211">
        <v>225542.196</v>
      </c>
    </row>
    <row r="6865" spans="1:17" x14ac:dyDescent="0.25">
      <c r="A6865" s="60" t="s">
        <v>10375</v>
      </c>
      <c r="B6865" s="60" t="s">
        <v>10376</v>
      </c>
      <c r="C6865" s="211">
        <v>1069663.132</v>
      </c>
      <c r="D6865" s="211">
        <v>826169.26599999995</v>
      </c>
      <c r="E6865" s="211">
        <v>936718.89899999998</v>
      </c>
      <c r="F6865" s="211">
        <v>1095172.1529999999</v>
      </c>
      <c r="G6865" s="211">
        <v>1555255.085</v>
      </c>
      <c r="H6865" s="211">
        <v>1794919.351</v>
      </c>
      <c r="I6865" s="211">
        <v>1622043.611</v>
      </c>
      <c r="J6865" s="211">
        <v>1900642.6710000001</v>
      </c>
      <c r="K6865" s="211">
        <v>2531603.057</v>
      </c>
      <c r="L6865" s="211">
        <v>2342531.571</v>
      </c>
      <c r="M6865" s="211">
        <v>2943704.35</v>
      </c>
      <c r="N6865" s="211">
        <v>4237328.2850000001</v>
      </c>
      <c r="O6865" s="211">
        <v>4165020.415</v>
      </c>
      <c r="P6865" s="211">
        <v>4462939.5250000004</v>
      </c>
      <c r="Q6865" s="211">
        <v>1194416.713</v>
      </c>
    </row>
    <row r="6866" spans="1:17" x14ac:dyDescent="0.25">
      <c r="A6866" s="60" t="s">
        <v>3337</v>
      </c>
      <c r="B6866" s="60" t="s">
        <v>5455</v>
      </c>
      <c r="C6866" s="211">
        <v>120127.77</v>
      </c>
      <c r="D6866" s="211">
        <v>120897.878</v>
      </c>
      <c r="E6866" s="211">
        <v>136599.242</v>
      </c>
      <c r="F6866" s="211">
        <v>211812.94500000001</v>
      </c>
      <c r="G6866" s="211">
        <v>246740.64600000001</v>
      </c>
      <c r="H6866" s="211">
        <v>337877.51199999999</v>
      </c>
      <c r="I6866" s="211">
        <v>290127.29200000002</v>
      </c>
      <c r="J6866" s="211">
        <v>302291.495</v>
      </c>
      <c r="K6866" s="211">
        <v>413241.75</v>
      </c>
      <c r="L6866" s="211">
        <v>528211.63600000006</v>
      </c>
      <c r="M6866" s="211">
        <v>587661.51100000006</v>
      </c>
      <c r="N6866" s="211">
        <v>729608.62399999995</v>
      </c>
      <c r="O6866" s="211">
        <v>928666.89899999998</v>
      </c>
      <c r="P6866" s="211">
        <v>1061185.432</v>
      </c>
      <c r="Q6866" s="211">
        <v>1109250.5049999999</v>
      </c>
    </row>
    <row r="6867" spans="1:17" x14ac:dyDescent="0.25">
      <c r="A6867" s="60" t="s">
        <v>2862</v>
      </c>
      <c r="B6867" s="60" t="s">
        <v>5456</v>
      </c>
      <c r="C6867" s="211">
        <v>727472.58499999996</v>
      </c>
      <c r="D6867" s="211">
        <v>770004.53799999994</v>
      </c>
      <c r="E6867" s="211">
        <v>1001278.972</v>
      </c>
      <c r="F6867" s="211">
        <v>1208138.69</v>
      </c>
      <c r="G6867" s="211">
        <v>1563550.4850000001</v>
      </c>
      <c r="H6867" s="211">
        <v>2255615.3859999999</v>
      </c>
      <c r="I6867" s="211">
        <v>2273657.9309999999</v>
      </c>
      <c r="J6867" s="211">
        <v>2235189.287</v>
      </c>
      <c r="K6867" s="211">
        <v>2141283.4730000002</v>
      </c>
      <c r="L6867" s="211">
        <v>2045687.52</v>
      </c>
      <c r="M6867" s="211">
        <v>2544480.551</v>
      </c>
      <c r="N6867" s="211">
        <v>2969673.3309999998</v>
      </c>
      <c r="O6867" s="211">
        <v>3379306.8470000001</v>
      </c>
      <c r="P6867" s="211">
        <v>4518206.0460000001</v>
      </c>
      <c r="Q6867" s="211">
        <v>4888371.7280000001</v>
      </c>
    </row>
    <row r="6868" spans="1:17" x14ac:dyDescent="0.25">
      <c r="A6868" s="60" t="s">
        <v>3912</v>
      </c>
      <c r="B6868" s="60" t="s">
        <v>5458</v>
      </c>
      <c r="C6868" s="211">
        <v>503544.4</v>
      </c>
      <c r="D6868" s="211">
        <v>589873.84600000002</v>
      </c>
      <c r="E6868" s="211">
        <v>500210.61499999999</v>
      </c>
      <c r="F6868" s="211">
        <v>603807.92599999998</v>
      </c>
      <c r="G6868" s="211">
        <v>956285.196</v>
      </c>
      <c r="H6868" s="211">
        <v>1635324.1470000001</v>
      </c>
      <c r="I6868" s="211">
        <v>1146283.6839999999</v>
      </c>
      <c r="J6868" s="211">
        <v>1265330.726</v>
      </c>
      <c r="K6868" s="211">
        <v>1046590.199</v>
      </c>
      <c r="L6868" s="211">
        <v>1000388.718</v>
      </c>
      <c r="M6868" s="211">
        <v>1155848.611</v>
      </c>
      <c r="N6868" s="211">
        <v>1448416.611</v>
      </c>
      <c r="O6868" s="211">
        <v>1407371.6640000001</v>
      </c>
      <c r="P6868" s="211">
        <v>1477721.284</v>
      </c>
      <c r="Q6868" s="211">
        <v>1865062.7009999999</v>
      </c>
    </row>
    <row r="6869" spans="1:17" x14ac:dyDescent="0.25">
      <c r="A6869" s="60" t="s">
        <v>2398</v>
      </c>
      <c r="B6869" s="60" t="s">
        <v>5459</v>
      </c>
      <c r="C6869" s="211">
        <v>188371.47</v>
      </c>
      <c r="D6869" s="211">
        <v>162392.29800000001</v>
      </c>
      <c r="E6869" s="211">
        <v>168800.019</v>
      </c>
      <c r="F6869" s="211">
        <v>191246.916</v>
      </c>
      <c r="G6869" s="211">
        <v>252519.89</v>
      </c>
      <c r="H6869" s="211">
        <v>270598.59000000003</v>
      </c>
      <c r="I6869" s="211">
        <v>281387.37300000002</v>
      </c>
      <c r="J6869" s="211">
        <v>326456.47399999999</v>
      </c>
      <c r="K6869" s="211">
        <v>366759.37599999999</v>
      </c>
      <c r="L6869" s="211">
        <v>583334.15800000005</v>
      </c>
      <c r="M6869" s="211">
        <v>639637.21100000001</v>
      </c>
      <c r="N6869" s="211">
        <v>830699.26800000004</v>
      </c>
      <c r="O6869" s="211">
        <v>822611.39199999999</v>
      </c>
      <c r="P6869" s="211">
        <v>1063771.5120000001</v>
      </c>
      <c r="Q6869" s="211">
        <v>1079713.2930000001</v>
      </c>
    </row>
    <row r="6870" spans="1:17" x14ac:dyDescent="0.25">
      <c r="A6870" s="60" t="s">
        <v>3536</v>
      </c>
      <c r="B6870" s="60" t="s">
        <v>5460</v>
      </c>
      <c r="C6870" s="211">
        <v>224158.049</v>
      </c>
      <c r="D6870" s="211">
        <v>247800.74799999999</v>
      </c>
      <c r="E6870" s="211">
        <v>283486.93400000001</v>
      </c>
      <c r="F6870" s="211">
        <v>341413.22700000001</v>
      </c>
      <c r="G6870" s="211">
        <v>423395.00199999998</v>
      </c>
      <c r="H6870" s="211">
        <v>543654.08600000001</v>
      </c>
      <c r="I6870" s="211">
        <v>661066.85400000005</v>
      </c>
      <c r="J6870" s="211">
        <v>782034.78799999994</v>
      </c>
      <c r="K6870" s="211">
        <v>886075.31099999999</v>
      </c>
      <c r="L6870" s="211">
        <v>803899.31599999999</v>
      </c>
      <c r="M6870" s="211">
        <v>1066762.3740000001</v>
      </c>
      <c r="N6870" s="211">
        <v>1395964.9820000001</v>
      </c>
      <c r="O6870" s="211">
        <v>1532320.425</v>
      </c>
      <c r="P6870" s="211">
        <v>1589587.4809999999</v>
      </c>
      <c r="Q6870" s="211">
        <v>1827724.0249999999</v>
      </c>
    </row>
    <row r="6871" spans="1:17" x14ac:dyDescent="0.25">
      <c r="A6871" s="60" t="s">
        <v>4620</v>
      </c>
      <c r="B6871" s="60" t="s">
        <v>5461</v>
      </c>
      <c r="C6871" s="211">
        <v>225807.636</v>
      </c>
      <c r="D6871" s="211">
        <v>210306.704</v>
      </c>
      <c r="E6871" s="211">
        <v>207928.83</v>
      </c>
      <c r="F6871" s="211">
        <v>239773.47700000001</v>
      </c>
      <c r="G6871" s="211">
        <v>215041.685</v>
      </c>
      <c r="H6871" s="211">
        <v>185293.092</v>
      </c>
      <c r="I6871" s="211">
        <v>197839.98699999999</v>
      </c>
      <c r="J6871" s="211">
        <v>217786.84400000001</v>
      </c>
      <c r="K6871" s="211">
        <v>235893.10800000001</v>
      </c>
      <c r="L6871" s="211">
        <v>233848.01500000001</v>
      </c>
      <c r="M6871" s="211">
        <v>255768.601</v>
      </c>
      <c r="N6871" s="211">
        <v>267136.647</v>
      </c>
      <c r="O6871" s="211">
        <v>328072.44</v>
      </c>
      <c r="P6871" s="211">
        <v>385194.82299999997</v>
      </c>
      <c r="Q6871" s="211">
        <v>373951.45699999999</v>
      </c>
    </row>
    <row r="6872" spans="1:17" x14ac:dyDescent="0.25">
      <c r="A6872" s="60" t="s">
        <v>240</v>
      </c>
      <c r="B6872" s="60" t="s">
        <v>5463</v>
      </c>
      <c r="C6872" s="211">
        <v>353205.37699999998</v>
      </c>
      <c r="D6872" s="211">
        <v>323748.14799999999</v>
      </c>
      <c r="E6872" s="211">
        <v>363198.92099999997</v>
      </c>
      <c r="F6872" s="211">
        <v>468137.86700000003</v>
      </c>
      <c r="G6872" s="211">
        <v>648243.23300000001</v>
      </c>
      <c r="H6872" s="211">
        <v>687652.92799999996</v>
      </c>
      <c r="I6872" s="211">
        <v>807755.46799999999</v>
      </c>
      <c r="J6872" s="211">
        <v>873593.61499999999</v>
      </c>
      <c r="K6872" s="211">
        <v>914330.05700000003</v>
      </c>
      <c r="L6872" s="211">
        <v>1024065.698</v>
      </c>
      <c r="M6872" s="211">
        <v>1274190.959</v>
      </c>
      <c r="N6872" s="211">
        <v>1530212.6429999999</v>
      </c>
      <c r="O6872" s="211">
        <v>1597800.639</v>
      </c>
      <c r="P6872" s="211">
        <v>1667898.605</v>
      </c>
      <c r="Q6872" s="211">
        <v>1566390.328</v>
      </c>
    </row>
    <row r="6873" spans="1:17" x14ac:dyDescent="0.25">
      <c r="A6873" s="60" t="s">
        <v>4399</v>
      </c>
      <c r="B6873" s="60" t="s">
        <v>5464</v>
      </c>
      <c r="C6873" s="211">
        <v>4105459.574</v>
      </c>
      <c r="D6873" s="211">
        <v>4080628.8870000001</v>
      </c>
      <c r="E6873" s="211">
        <v>4210690.84</v>
      </c>
      <c r="F6873" s="211">
        <v>4579631.9759999998</v>
      </c>
      <c r="G6873" s="211">
        <v>4882434.5219999999</v>
      </c>
      <c r="H6873" s="211">
        <v>5498706.6600000001</v>
      </c>
      <c r="I6873" s="211">
        <v>5996507.2029999997</v>
      </c>
      <c r="J6873" s="211">
        <v>6773281.2000000002</v>
      </c>
      <c r="K6873" s="211">
        <v>7307311.6519999998</v>
      </c>
      <c r="L6873" s="211">
        <v>7621746.3990000002</v>
      </c>
      <c r="M6873" s="211">
        <v>7683460.1380000003</v>
      </c>
      <c r="N6873" s="211">
        <v>8493778.3149999995</v>
      </c>
      <c r="O6873" s="211">
        <v>8192436.0860000001</v>
      </c>
      <c r="P6873" s="211">
        <v>9055271.0850000009</v>
      </c>
      <c r="Q6873" s="211">
        <v>5736616.2460000003</v>
      </c>
    </row>
    <row r="6874" spans="1:17" x14ac:dyDescent="0.25">
      <c r="A6874" s="60" t="s">
        <v>1169</v>
      </c>
      <c r="B6874" s="60" t="s">
        <v>5465</v>
      </c>
      <c r="C6874" s="211">
        <v>150872.641</v>
      </c>
      <c r="D6874" s="211">
        <v>184885.87100000001</v>
      </c>
      <c r="E6874" s="211">
        <v>195525.03700000001</v>
      </c>
      <c r="F6874" s="211">
        <v>271043.57299999997</v>
      </c>
      <c r="G6874" s="211">
        <v>258376.06400000001</v>
      </c>
      <c r="H6874" s="211">
        <v>370009.41899999999</v>
      </c>
      <c r="I6874" s="211">
        <v>405317.51699999999</v>
      </c>
      <c r="J6874" s="211">
        <v>439071.15399999998</v>
      </c>
      <c r="K6874" s="211">
        <v>427289.59499999997</v>
      </c>
      <c r="L6874" s="211">
        <v>438578.658</v>
      </c>
      <c r="M6874" s="211">
        <v>707187.41399999999</v>
      </c>
      <c r="N6874" s="211">
        <v>826496.93</v>
      </c>
      <c r="O6874" s="211">
        <v>712802.54700000002</v>
      </c>
      <c r="P6874" s="211">
        <v>805988.89500000002</v>
      </c>
      <c r="Q6874" s="211">
        <v>449132.299</v>
      </c>
    </row>
    <row r="6875" spans="1:17" x14ac:dyDescent="0.25">
      <c r="A6875" s="60" t="s">
        <v>1163</v>
      </c>
      <c r="B6875" s="60" t="s">
        <v>5467</v>
      </c>
      <c r="C6875" s="211">
        <v>405265.43400000001</v>
      </c>
      <c r="D6875" s="211">
        <v>497640.228</v>
      </c>
      <c r="E6875" s="211">
        <v>561491.43799999997</v>
      </c>
      <c r="F6875" s="211">
        <v>766241.26399999997</v>
      </c>
      <c r="G6875" s="211">
        <v>913732.59199999995</v>
      </c>
      <c r="H6875" s="211">
        <v>1075237.071</v>
      </c>
      <c r="I6875" s="211">
        <v>1248575.5090000001</v>
      </c>
      <c r="J6875" s="211">
        <v>1340920.42</v>
      </c>
      <c r="K6875" s="211">
        <v>1433781.023</v>
      </c>
      <c r="L6875" s="211">
        <v>1242305.554</v>
      </c>
      <c r="M6875" s="211">
        <v>1424710.0530000001</v>
      </c>
      <c r="N6875" s="211">
        <v>1589710.804</v>
      </c>
      <c r="O6875" s="211">
        <v>1591997.172</v>
      </c>
      <c r="P6875" s="211">
        <v>1653606.7879999999</v>
      </c>
      <c r="Q6875" s="211">
        <v>356337.86</v>
      </c>
    </row>
    <row r="6876" spans="1:17" x14ac:dyDescent="0.25">
      <c r="A6876" s="60" t="s">
        <v>123</v>
      </c>
      <c r="B6876" s="60" t="s">
        <v>5468</v>
      </c>
      <c r="C6876" s="211">
        <v>332278.87800000003</v>
      </c>
      <c r="D6876" s="211">
        <v>330236.12099999998</v>
      </c>
      <c r="E6876" s="211">
        <v>388122.77</v>
      </c>
      <c r="F6876" s="211">
        <v>636164.10499999998</v>
      </c>
      <c r="G6876" s="211">
        <v>606843.04200000002</v>
      </c>
      <c r="H6876" s="211">
        <v>909985.60600000003</v>
      </c>
      <c r="I6876" s="211">
        <v>841955.89099999995</v>
      </c>
      <c r="J6876" s="211">
        <v>1301750.2239999999</v>
      </c>
      <c r="K6876" s="211">
        <v>1314964.031</v>
      </c>
      <c r="L6876" s="211">
        <v>1471394.0919999999</v>
      </c>
      <c r="M6876" s="211">
        <v>1442304.0889999999</v>
      </c>
      <c r="N6876" s="211">
        <v>1936298.112</v>
      </c>
      <c r="O6876" s="211">
        <v>1862721.89</v>
      </c>
      <c r="P6876" s="211">
        <v>2378483.7069999999</v>
      </c>
      <c r="Q6876" s="211">
        <v>2228988.48</v>
      </c>
    </row>
    <row r="6877" spans="1:17" x14ac:dyDescent="0.25">
      <c r="A6877" s="60" t="s">
        <v>986</v>
      </c>
      <c r="B6877" s="60" t="s">
        <v>5469</v>
      </c>
      <c r="C6877" s="211">
        <v>403824.46600000001</v>
      </c>
      <c r="D6877" s="211">
        <v>430223.35200000001</v>
      </c>
      <c r="E6877" s="211">
        <v>390019.31099999999</v>
      </c>
      <c r="F6877" s="211">
        <v>565527.75199999998</v>
      </c>
      <c r="G6877" s="211">
        <v>594510.36100000003</v>
      </c>
      <c r="H6877" s="211">
        <v>660091.96900000004</v>
      </c>
      <c r="I6877" s="211">
        <v>749325.85800000001</v>
      </c>
      <c r="J6877" s="211">
        <v>911666.80900000001</v>
      </c>
      <c r="K6877" s="211">
        <v>985262.353</v>
      </c>
      <c r="L6877" s="211">
        <v>1015752.446</v>
      </c>
      <c r="M6877" s="211">
        <v>1183458.402</v>
      </c>
      <c r="N6877" s="211">
        <v>1435551.709</v>
      </c>
      <c r="O6877" s="211">
        <v>1508097.3</v>
      </c>
      <c r="P6877" s="211">
        <v>1782347.7069999999</v>
      </c>
      <c r="Q6877" s="211">
        <v>1366063.8389999999</v>
      </c>
    </row>
    <row r="6878" spans="1:17" x14ac:dyDescent="0.25">
      <c r="A6878" s="60" t="s">
        <v>19</v>
      </c>
      <c r="B6878" s="60" t="s">
        <v>5470</v>
      </c>
      <c r="C6878" s="211">
        <v>1693547.2879999999</v>
      </c>
      <c r="D6878" s="211">
        <v>1923093.476</v>
      </c>
      <c r="E6878" s="211">
        <v>2061981.8049999999</v>
      </c>
      <c r="F6878" s="211">
        <v>2414107.8250000002</v>
      </c>
      <c r="G6878" s="211">
        <v>2719180.7560000001</v>
      </c>
      <c r="H6878" s="211">
        <v>2561457.895</v>
      </c>
      <c r="I6878" s="211">
        <v>2774181.716</v>
      </c>
      <c r="J6878" s="211">
        <v>3171837.77</v>
      </c>
      <c r="K6878" s="211">
        <v>3940011.6970000002</v>
      </c>
      <c r="L6878" s="211">
        <v>4024731.5350000001</v>
      </c>
      <c r="M6878" s="211">
        <v>4475775.5109999999</v>
      </c>
      <c r="N6878" s="211">
        <v>4648420.9340000004</v>
      </c>
      <c r="O6878" s="211">
        <v>4543405.5710000005</v>
      </c>
      <c r="P6878" s="211">
        <v>4763905.6330000004</v>
      </c>
      <c r="Q6878" s="211">
        <v>3970170.3620000002</v>
      </c>
    </row>
    <row r="6879" spans="1:17" x14ac:dyDescent="0.25">
      <c r="A6879" s="60" t="s">
        <v>72</v>
      </c>
      <c r="B6879" s="60" t="s">
        <v>5471</v>
      </c>
      <c r="C6879" s="211">
        <v>1378501.892</v>
      </c>
      <c r="D6879" s="211">
        <v>1399640.216</v>
      </c>
      <c r="E6879" s="211">
        <v>1586277.1359999999</v>
      </c>
      <c r="F6879" s="211">
        <v>2004883.858</v>
      </c>
      <c r="G6879" s="211">
        <v>2148578.804</v>
      </c>
      <c r="H6879" s="211">
        <v>2499943.8909999998</v>
      </c>
      <c r="I6879" s="211">
        <v>2425531.9210000001</v>
      </c>
      <c r="J6879" s="211">
        <v>2961154.6630000002</v>
      </c>
      <c r="K6879" s="211">
        <v>3356626.3709999998</v>
      </c>
      <c r="L6879" s="211">
        <v>3507448.017</v>
      </c>
      <c r="M6879" s="211">
        <v>3787715.6129999999</v>
      </c>
      <c r="N6879" s="211">
        <v>4179114.997</v>
      </c>
      <c r="O6879" s="211">
        <v>4218525.2139999997</v>
      </c>
      <c r="P6879" s="211">
        <v>4618337.7410000004</v>
      </c>
      <c r="Q6879" s="211">
        <v>4050882.9679999999</v>
      </c>
    </row>
    <row r="6880" spans="1:17" x14ac:dyDescent="0.25">
      <c r="A6880" s="60" t="s">
        <v>10377</v>
      </c>
      <c r="B6880" s="60" t="s">
        <v>10378</v>
      </c>
      <c r="C6880" s="211">
        <v>734481.48</v>
      </c>
      <c r="D6880" s="211">
        <v>723826.47600000002</v>
      </c>
      <c r="E6880" s="211">
        <v>766910.21299999999</v>
      </c>
      <c r="F6880" s="211">
        <v>980330.87399999995</v>
      </c>
      <c r="G6880" s="211">
        <v>1107016.4639999999</v>
      </c>
      <c r="H6880" s="211">
        <v>1190721.203</v>
      </c>
      <c r="I6880" s="211">
        <v>1206473.1429999999</v>
      </c>
      <c r="J6880" s="211">
        <v>1514388.0660000001</v>
      </c>
      <c r="K6880" s="211">
        <v>2107357.1320000002</v>
      </c>
      <c r="L6880" s="211">
        <v>1685215.013</v>
      </c>
      <c r="M6880" s="211">
        <v>1957350.3489999999</v>
      </c>
      <c r="N6880" s="211">
        <v>1997800.4450000001</v>
      </c>
      <c r="O6880" s="211">
        <v>2024526.061</v>
      </c>
      <c r="P6880" s="211">
        <v>2392858.6170000001</v>
      </c>
      <c r="Q6880" s="211">
        <v>2430222.426</v>
      </c>
    </row>
    <row r="6881" spans="1:17" x14ac:dyDescent="0.25">
      <c r="A6881" s="60" t="s">
        <v>73</v>
      </c>
      <c r="B6881" s="60" t="s">
        <v>5472</v>
      </c>
      <c r="C6881" s="211">
        <v>442663.00900000002</v>
      </c>
      <c r="D6881" s="211">
        <v>410583.82400000002</v>
      </c>
      <c r="E6881" s="211">
        <v>429539.55300000001</v>
      </c>
      <c r="F6881" s="211">
        <v>505663.315</v>
      </c>
      <c r="G6881" s="211">
        <v>541218.53</v>
      </c>
      <c r="H6881" s="211">
        <v>601473.53099999996</v>
      </c>
      <c r="I6881" s="211">
        <v>650580.83200000005</v>
      </c>
      <c r="J6881" s="211">
        <v>828443.85600000003</v>
      </c>
      <c r="K6881" s="211">
        <v>785908.39399999997</v>
      </c>
      <c r="L6881" s="211">
        <v>801363.03399999999</v>
      </c>
      <c r="M6881" s="211">
        <v>859081.30299999996</v>
      </c>
      <c r="N6881" s="211">
        <v>850897.83900000004</v>
      </c>
      <c r="O6881" s="211">
        <v>820098.33200000005</v>
      </c>
      <c r="P6881" s="211">
        <v>864986.78700000001</v>
      </c>
      <c r="Q6881" s="211">
        <v>649437.98899999994</v>
      </c>
    </row>
    <row r="6882" spans="1:17" x14ac:dyDescent="0.25">
      <c r="A6882" s="60" t="s">
        <v>1751</v>
      </c>
      <c r="B6882" s="60" t="s">
        <v>5474</v>
      </c>
      <c r="C6882" s="211">
        <v>28864.473000000002</v>
      </c>
      <c r="D6882" s="211">
        <v>92814.713000000003</v>
      </c>
      <c r="E6882" s="211">
        <v>55827.616000000002</v>
      </c>
      <c r="F6882" s="211">
        <v>31568.637999999999</v>
      </c>
      <c r="G6882" s="211">
        <v>31804.365000000002</v>
      </c>
      <c r="H6882" s="211">
        <v>43294.582999999999</v>
      </c>
      <c r="I6882" s="211">
        <v>53549.279000000002</v>
      </c>
      <c r="J6882" s="211">
        <v>60835.381999999998</v>
      </c>
      <c r="K6882" s="211">
        <v>79886.152000000002</v>
      </c>
      <c r="L6882" s="211">
        <v>50109.629000000001</v>
      </c>
      <c r="M6882" s="211">
        <v>82346.702999999994</v>
      </c>
      <c r="N6882" s="211">
        <v>92381.660999999993</v>
      </c>
      <c r="O6882" s="211">
        <v>72736.168999999994</v>
      </c>
      <c r="P6882" s="211">
        <v>84914.073000000004</v>
      </c>
      <c r="Q6882" s="211">
        <v>69530.737999999998</v>
      </c>
    </row>
    <row r="6883" spans="1:17" x14ac:dyDescent="0.25">
      <c r="A6883" s="60" t="s">
        <v>27</v>
      </c>
      <c r="B6883" s="60" t="s">
        <v>5475</v>
      </c>
      <c r="C6883" s="211">
        <v>2298927.39</v>
      </c>
      <c r="D6883" s="211">
        <v>2383670.9539999999</v>
      </c>
      <c r="E6883" s="211">
        <v>2352868.6290000002</v>
      </c>
      <c r="F6883" s="211">
        <v>2976575.6830000002</v>
      </c>
      <c r="G6883" s="211">
        <v>3293398.6889999998</v>
      </c>
      <c r="H6883" s="211">
        <v>3977784.2719999999</v>
      </c>
      <c r="I6883" s="211">
        <v>4002849.4010000001</v>
      </c>
      <c r="J6883" s="211">
        <v>4671646.7450000001</v>
      </c>
      <c r="K6883" s="211">
        <v>5683734.9709999999</v>
      </c>
      <c r="L6883" s="211">
        <v>5274481.3360000001</v>
      </c>
      <c r="M6883" s="211">
        <v>5830352.4100000001</v>
      </c>
      <c r="N6883" s="211">
        <v>6363681.7640000004</v>
      </c>
      <c r="O6883" s="211">
        <v>6516736.0939999996</v>
      </c>
      <c r="P6883" s="211">
        <v>7253489.7249999996</v>
      </c>
      <c r="Q6883" s="211">
        <v>6190397.5449999999</v>
      </c>
    </row>
    <row r="6884" spans="1:17" x14ac:dyDescent="0.25">
      <c r="A6884" s="60" t="s">
        <v>119</v>
      </c>
      <c r="B6884" s="60" t="s">
        <v>5476</v>
      </c>
      <c r="C6884" s="211">
        <v>633320.62199999997</v>
      </c>
      <c r="D6884" s="211">
        <v>530917.93500000006</v>
      </c>
      <c r="E6884" s="211">
        <v>550307.05200000003</v>
      </c>
      <c r="F6884" s="211">
        <v>641748.25699999998</v>
      </c>
      <c r="G6884" s="211">
        <v>784823.51100000006</v>
      </c>
      <c r="H6884" s="211">
        <v>855142.73499999999</v>
      </c>
      <c r="I6884" s="211">
        <v>946644.04500000004</v>
      </c>
      <c r="J6884" s="211">
        <v>894733.91099999996</v>
      </c>
      <c r="K6884" s="211">
        <v>1224191.9720000001</v>
      </c>
      <c r="L6884" s="211">
        <v>1224101.9210000001</v>
      </c>
      <c r="M6884" s="211">
        <v>1671488.432</v>
      </c>
      <c r="N6884" s="211">
        <v>1881380.247</v>
      </c>
      <c r="O6884" s="211">
        <v>1576867.3149999999</v>
      </c>
      <c r="P6884" s="211">
        <v>1572442.08</v>
      </c>
      <c r="Q6884" s="211">
        <v>1397698.9580000001</v>
      </c>
    </row>
    <row r="6885" spans="1:17" x14ac:dyDescent="0.25">
      <c r="A6885" s="60" t="s">
        <v>10379</v>
      </c>
      <c r="B6885" s="60" t="s">
        <v>10380</v>
      </c>
      <c r="C6885" s="211">
        <v>1037336.6189999999</v>
      </c>
      <c r="D6885" s="211">
        <v>1154148.473</v>
      </c>
      <c r="E6885" s="211">
        <v>1081148.8559999999</v>
      </c>
      <c r="F6885" s="211">
        <v>1345037.0549999999</v>
      </c>
      <c r="G6885" s="211">
        <v>1457145.6089999999</v>
      </c>
      <c r="H6885" s="211">
        <v>1715171.442</v>
      </c>
      <c r="I6885" s="211">
        <v>1888713.4839999999</v>
      </c>
      <c r="J6885" s="211">
        <v>2148881.5359999998</v>
      </c>
      <c r="K6885" s="211">
        <v>2376902.5350000001</v>
      </c>
      <c r="L6885" s="211">
        <v>2305057.4849999999</v>
      </c>
      <c r="M6885" s="211">
        <v>2534379.0159999998</v>
      </c>
      <c r="N6885" s="211">
        <v>2407317.4019999998</v>
      </c>
      <c r="O6885" s="211">
        <v>2425752.5890000002</v>
      </c>
      <c r="P6885" s="211">
        <v>2656006.4440000001</v>
      </c>
      <c r="Q6885" s="211">
        <v>2125141.023</v>
      </c>
    </row>
    <row r="6886" spans="1:17" x14ac:dyDescent="0.25">
      <c r="A6886" s="60" t="s">
        <v>2163</v>
      </c>
      <c r="B6886" s="60" t="s">
        <v>5479</v>
      </c>
      <c r="C6886" s="211">
        <v>106924.45699999999</v>
      </c>
      <c r="D6886" s="211">
        <v>116534.46400000001</v>
      </c>
      <c r="E6886" s="211">
        <v>118724.01700000001</v>
      </c>
      <c r="F6886" s="211">
        <v>151518.76199999999</v>
      </c>
      <c r="G6886" s="211">
        <v>191074.42</v>
      </c>
      <c r="H6886" s="211">
        <v>174216.285</v>
      </c>
      <c r="I6886" s="211">
        <v>172970.15599999999</v>
      </c>
      <c r="J6886" s="211">
        <v>174829.83100000001</v>
      </c>
      <c r="K6886" s="211">
        <v>174940.09299999999</v>
      </c>
      <c r="L6886" s="211">
        <v>188248.3</v>
      </c>
      <c r="M6886" s="211">
        <v>178336.209</v>
      </c>
      <c r="N6886" s="211">
        <v>184391.36900000001</v>
      </c>
      <c r="O6886" s="211">
        <v>197968.60800000001</v>
      </c>
      <c r="P6886" s="211">
        <v>212397.37599999999</v>
      </c>
      <c r="Q6886" s="211">
        <v>191123.91699999999</v>
      </c>
    </row>
    <row r="6887" spans="1:17" x14ac:dyDescent="0.25">
      <c r="A6887" s="60" t="s">
        <v>26</v>
      </c>
      <c r="B6887" s="60" t="s">
        <v>5480</v>
      </c>
      <c r="C6887" s="211">
        <v>2238087.7560000001</v>
      </c>
      <c r="D6887" s="211">
        <v>2387876.1370000001</v>
      </c>
      <c r="E6887" s="211">
        <v>2793026.2310000001</v>
      </c>
      <c r="F6887" s="211">
        <v>3427888.4619999998</v>
      </c>
      <c r="G6887" s="211">
        <v>3857505.9739999999</v>
      </c>
      <c r="H6887" s="211">
        <v>3848387.8969999999</v>
      </c>
      <c r="I6887" s="211">
        <v>4457384.4460000005</v>
      </c>
      <c r="J6887" s="211">
        <v>5514577.1600000001</v>
      </c>
      <c r="K6887" s="211">
        <v>6277642.5070000002</v>
      </c>
      <c r="L6887" s="211">
        <v>5431560.4929999998</v>
      </c>
      <c r="M6887" s="211">
        <v>6343126.0269999998</v>
      </c>
      <c r="N6887" s="211">
        <v>7018101.3150000004</v>
      </c>
      <c r="O6887" s="211">
        <v>6967796.8949999996</v>
      </c>
      <c r="P6887" s="211">
        <v>7872974.6509999996</v>
      </c>
      <c r="Q6887" s="211">
        <v>6814867.6150000002</v>
      </c>
    </row>
    <row r="6888" spans="1:17" x14ac:dyDescent="0.25">
      <c r="A6888" s="60" t="s">
        <v>4395</v>
      </c>
      <c r="B6888" s="60" t="s">
        <v>5481</v>
      </c>
      <c r="C6888" s="211">
        <v>889680.29599999997</v>
      </c>
      <c r="D6888" s="211">
        <v>944023.19900000002</v>
      </c>
      <c r="E6888" s="211">
        <v>1012720.96</v>
      </c>
      <c r="F6888" s="211">
        <v>1182983.5549999999</v>
      </c>
      <c r="G6888" s="211">
        <v>1382547.875</v>
      </c>
      <c r="H6888" s="211">
        <v>1571458.9639999999</v>
      </c>
      <c r="I6888" s="211">
        <v>1649168.7949999999</v>
      </c>
      <c r="J6888" s="211">
        <v>1930363.284</v>
      </c>
      <c r="K6888" s="211">
        <v>2388803.1269999999</v>
      </c>
      <c r="L6888" s="211">
        <v>2160110.1839999999</v>
      </c>
      <c r="M6888" s="211">
        <v>2291171.9989999998</v>
      </c>
      <c r="N6888" s="211">
        <v>2522929.9530000002</v>
      </c>
      <c r="O6888" s="211">
        <v>2536753.9240000001</v>
      </c>
      <c r="P6888" s="211">
        <v>2877731.66</v>
      </c>
      <c r="Q6888" s="211">
        <v>1963729.55</v>
      </c>
    </row>
    <row r="6889" spans="1:17" x14ac:dyDescent="0.25">
      <c r="A6889" s="60" t="s">
        <v>333</v>
      </c>
      <c r="B6889" s="60" t="s">
        <v>5484</v>
      </c>
      <c r="C6889" s="211">
        <v>838259.32700000005</v>
      </c>
      <c r="D6889" s="211">
        <v>955253.777</v>
      </c>
      <c r="E6889" s="211">
        <v>976198.30900000001</v>
      </c>
      <c r="F6889" s="211">
        <v>1323978</v>
      </c>
      <c r="G6889" s="211">
        <v>1159707.3489999999</v>
      </c>
      <c r="H6889" s="211">
        <v>1318033.2679999999</v>
      </c>
      <c r="I6889" s="211">
        <v>1596514.281</v>
      </c>
      <c r="J6889" s="211">
        <v>1726333.192</v>
      </c>
      <c r="K6889" s="211">
        <v>2143261.8790000002</v>
      </c>
      <c r="L6889" s="211">
        <v>1774462.5630000001</v>
      </c>
      <c r="M6889" s="211">
        <v>2136762.4160000002</v>
      </c>
      <c r="N6889" s="211">
        <v>2017975.452</v>
      </c>
      <c r="O6889" s="211">
        <v>2241206.1979999999</v>
      </c>
      <c r="P6889" s="211">
        <v>2436364.8059999999</v>
      </c>
      <c r="Q6889" s="211">
        <v>2096858.5149999999</v>
      </c>
    </row>
    <row r="6890" spans="1:17" x14ac:dyDescent="0.25">
      <c r="A6890" s="60" t="s">
        <v>115</v>
      </c>
      <c r="B6890" s="60" t="s">
        <v>5485</v>
      </c>
      <c r="C6890" s="211">
        <v>280700.17300000001</v>
      </c>
      <c r="D6890" s="211">
        <v>334322.40100000001</v>
      </c>
      <c r="E6890" s="211">
        <v>324137.59399999998</v>
      </c>
      <c r="F6890" s="211">
        <v>416824.14899999998</v>
      </c>
      <c r="G6890" s="211">
        <v>398347.61700000003</v>
      </c>
      <c r="H6890" s="211">
        <v>457847.79</v>
      </c>
      <c r="I6890" s="211">
        <v>504460.304</v>
      </c>
      <c r="J6890" s="211">
        <v>559408.38199999998</v>
      </c>
      <c r="K6890" s="211">
        <v>674492.36300000001</v>
      </c>
      <c r="L6890" s="211">
        <v>585217.68000000005</v>
      </c>
      <c r="M6890" s="211">
        <v>643883.20200000005</v>
      </c>
      <c r="N6890" s="211">
        <v>713690.85800000001</v>
      </c>
      <c r="O6890" s="211">
        <v>729190.49800000002</v>
      </c>
      <c r="P6890" s="211">
        <v>743899.23600000003</v>
      </c>
      <c r="Q6890" s="211">
        <v>642107.04500000004</v>
      </c>
    </row>
    <row r="6891" spans="1:17" x14ac:dyDescent="0.25">
      <c r="A6891" s="60" t="s">
        <v>2235</v>
      </c>
      <c r="B6891" s="60" t="s">
        <v>5486</v>
      </c>
      <c r="C6891" s="211">
        <v>694409.10900000005</v>
      </c>
      <c r="D6891" s="211">
        <v>711561.77800000005</v>
      </c>
      <c r="E6891" s="211">
        <v>843676</v>
      </c>
      <c r="F6891" s="211">
        <v>977457.43799999997</v>
      </c>
      <c r="G6891" s="211">
        <v>1164533.0549999999</v>
      </c>
      <c r="H6891" s="211">
        <v>1278933.0789999999</v>
      </c>
      <c r="I6891" s="211">
        <v>1375731.4469999999</v>
      </c>
      <c r="J6891" s="211">
        <v>1515718.9509999999</v>
      </c>
      <c r="K6891" s="211">
        <v>1824090.432</v>
      </c>
      <c r="L6891" s="211">
        <v>1757980.0290000001</v>
      </c>
      <c r="M6891" s="211">
        <v>1833713.2949999999</v>
      </c>
      <c r="N6891" s="211">
        <v>2103620.7250000001</v>
      </c>
      <c r="O6891" s="211">
        <v>2298114.3859999999</v>
      </c>
      <c r="P6891" s="211">
        <v>2291934.7289999998</v>
      </c>
      <c r="Q6891" s="211">
        <v>1679337.176</v>
      </c>
    </row>
    <row r="6892" spans="1:17" x14ac:dyDescent="0.25">
      <c r="A6892" s="60" t="s">
        <v>338</v>
      </c>
      <c r="B6892" s="60" t="s">
        <v>5492</v>
      </c>
      <c r="C6892" s="211">
        <v>1106292.3500000001</v>
      </c>
      <c r="D6892" s="211">
        <v>1070512.527</v>
      </c>
      <c r="E6892" s="211">
        <v>1269859.834</v>
      </c>
      <c r="F6892" s="211">
        <v>1403764.1780000001</v>
      </c>
      <c r="G6892" s="211">
        <v>1698523.6089999999</v>
      </c>
      <c r="H6892" s="211">
        <v>2243611.4190000002</v>
      </c>
      <c r="I6892" s="211">
        <v>2316117.4330000002</v>
      </c>
      <c r="J6892" s="211">
        <v>2587318.219</v>
      </c>
      <c r="K6892" s="211">
        <v>3265912.1850000001</v>
      </c>
      <c r="L6892" s="211">
        <v>3156884.449</v>
      </c>
      <c r="M6892" s="211">
        <v>3405868.0159999998</v>
      </c>
      <c r="N6892" s="211">
        <v>4062666.1439999999</v>
      </c>
      <c r="O6892" s="211">
        <v>4635831.1979999999</v>
      </c>
      <c r="P6892" s="211">
        <v>4867885.3940000003</v>
      </c>
      <c r="Q6892" s="211">
        <v>4222999.7740000002</v>
      </c>
    </row>
    <row r="6893" spans="1:17" x14ac:dyDescent="0.25">
      <c r="A6893" s="60" t="s">
        <v>3127</v>
      </c>
      <c r="B6893" s="60" t="s">
        <v>5493</v>
      </c>
      <c r="C6893" s="211">
        <v>223790.981</v>
      </c>
      <c r="D6893" s="211">
        <v>234474.62100000001</v>
      </c>
      <c r="E6893" s="211">
        <v>326806.83299999998</v>
      </c>
      <c r="F6893" s="211">
        <v>438976.19900000002</v>
      </c>
      <c r="G6893" s="211">
        <v>393001.76899999997</v>
      </c>
      <c r="H6893" s="211">
        <v>365915.19199999998</v>
      </c>
      <c r="I6893" s="211">
        <v>471699.55800000002</v>
      </c>
      <c r="J6893" s="211">
        <v>730344.23199999996</v>
      </c>
      <c r="K6893" s="211">
        <v>767952.08700000006</v>
      </c>
      <c r="L6893" s="211">
        <v>582606.05299999996</v>
      </c>
      <c r="M6893" s="211">
        <v>650724.98600000003</v>
      </c>
      <c r="N6893" s="211">
        <v>894580.38500000001</v>
      </c>
      <c r="O6893" s="211">
        <v>886167.63500000001</v>
      </c>
      <c r="P6893" s="211">
        <v>878066.40500000003</v>
      </c>
      <c r="Q6893" s="211">
        <v>656219.83900000004</v>
      </c>
    </row>
    <row r="6894" spans="1:17" x14ac:dyDescent="0.25">
      <c r="A6894" s="60" t="s">
        <v>845</v>
      </c>
      <c r="B6894" s="60" t="s">
        <v>5495</v>
      </c>
      <c r="C6894" s="211">
        <v>573395.09199999995</v>
      </c>
      <c r="D6894" s="211">
        <v>526179.93700000003</v>
      </c>
      <c r="E6894" s="211">
        <v>595427.17599999998</v>
      </c>
      <c r="F6894" s="211">
        <v>734974.66599999997</v>
      </c>
      <c r="G6894" s="211">
        <v>860191.18</v>
      </c>
      <c r="H6894" s="211">
        <v>995798.16700000002</v>
      </c>
      <c r="I6894" s="211">
        <v>1312722.358</v>
      </c>
      <c r="J6894" s="211">
        <v>1515071.996</v>
      </c>
      <c r="K6894" s="211">
        <v>1583353.0649999999</v>
      </c>
      <c r="L6894" s="211">
        <v>1281739.987</v>
      </c>
      <c r="M6894" s="211">
        <v>1513738.7819999999</v>
      </c>
      <c r="N6894" s="211">
        <v>2070775.7479999999</v>
      </c>
      <c r="O6894" s="211">
        <v>2188067.8149999999</v>
      </c>
      <c r="P6894" s="211">
        <v>2188506.4500000002</v>
      </c>
      <c r="Q6894" s="211">
        <v>1759274.07</v>
      </c>
    </row>
    <row r="6895" spans="1:17" x14ac:dyDescent="0.25">
      <c r="A6895" s="60" t="s">
        <v>1893</v>
      </c>
      <c r="B6895" s="60" t="s">
        <v>5497</v>
      </c>
      <c r="C6895" s="211">
        <v>136481.68799999999</v>
      </c>
      <c r="D6895" s="211">
        <v>127240.05100000001</v>
      </c>
      <c r="E6895" s="211">
        <v>138838.889</v>
      </c>
      <c r="F6895" s="211">
        <v>108306.266</v>
      </c>
      <c r="G6895" s="211">
        <v>98762.823999999993</v>
      </c>
      <c r="H6895" s="211">
        <v>95237.006999999998</v>
      </c>
      <c r="I6895" s="211">
        <v>100229.057</v>
      </c>
      <c r="J6895" s="211">
        <v>112791.337</v>
      </c>
      <c r="K6895" s="211">
        <v>117428.423</v>
      </c>
      <c r="L6895" s="211">
        <v>112889.183</v>
      </c>
      <c r="M6895" s="211">
        <v>110344.361</v>
      </c>
      <c r="N6895" s="211">
        <v>112994.965</v>
      </c>
      <c r="O6895" s="211">
        <v>101916.837</v>
      </c>
      <c r="P6895" s="211">
        <v>109596.095</v>
      </c>
      <c r="Q6895" s="211">
        <v>80925.816000000006</v>
      </c>
    </row>
    <row r="6896" spans="1:17" x14ac:dyDescent="0.25">
      <c r="A6896" s="60" t="s">
        <v>2757</v>
      </c>
      <c r="B6896" s="60" t="s">
        <v>5499</v>
      </c>
      <c r="C6896" s="211">
        <v>238562.06700000001</v>
      </c>
      <c r="D6896" s="211">
        <v>260842.84599999999</v>
      </c>
      <c r="E6896" s="211">
        <v>257435.92</v>
      </c>
      <c r="F6896" s="211">
        <v>275814.64500000002</v>
      </c>
      <c r="G6896" s="211">
        <v>323748.772</v>
      </c>
      <c r="H6896" s="211">
        <v>368153.21500000003</v>
      </c>
      <c r="I6896" s="211">
        <v>452376.96899999998</v>
      </c>
      <c r="J6896" s="211">
        <v>483106.76799999998</v>
      </c>
      <c r="K6896" s="211">
        <v>510174.163</v>
      </c>
      <c r="L6896" s="211">
        <v>451143.82799999998</v>
      </c>
      <c r="M6896" s="211">
        <v>469842.50300000003</v>
      </c>
      <c r="N6896" s="211">
        <v>468690.66700000002</v>
      </c>
      <c r="O6896" s="211">
        <v>475099.72399999999</v>
      </c>
      <c r="P6896" s="211">
        <v>569993.42000000004</v>
      </c>
      <c r="Q6896" s="211">
        <v>574614.01699999999</v>
      </c>
    </row>
    <row r="6897" spans="1:17" x14ac:dyDescent="0.25">
      <c r="A6897" s="60" t="s">
        <v>550</v>
      </c>
      <c r="B6897" s="60" t="s">
        <v>5501</v>
      </c>
      <c r="C6897" s="211">
        <v>240481.05799999999</v>
      </c>
      <c r="D6897" s="211">
        <v>226561.72899999999</v>
      </c>
      <c r="E6897" s="211">
        <v>179256.878</v>
      </c>
      <c r="F6897" s="211">
        <v>267164.38900000002</v>
      </c>
      <c r="G6897" s="211">
        <v>240034.65</v>
      </c>
      <c r="H6897" s="211">
        <v>259522.10200000001</v>
      </c>
      <c r="I6897" s="211">
        <v>297520.66499999998</v>
      </c>
      <c r="J6897" s="211">
        <v>371622.18800000002</v>
      </c>
      <c r="K6897" s="211">
        <v>403074.33899999998</v>
      </c>
      <c r="L6897" s="211">
        <v>415747.08399999997</v>
      </c>
      <c r="M6897" s="211">
        <v>484835.44199999998</v>
      </c>
      <c r="N6897" s="211">
        <v>778139.30700000003</v>
      </c>
      <c r="O6897" s="211">
        <v>886471.14500000002</v>
      </c>
      <c r="P6897" s="211">
        <v>748316.54299999995</v>
      </c>
      <c r="Q6897" s="211">
        <v>700732.84199999995</v>
      </c>
    </row>
    <row r="6898" spans="1:17" x14ac:dyDescent="0.25">
      <c r="A6898" s="60" t="s">
        <v>1422</v>
      </c>
      <c r="B6898" s="60" t="s">
        <v>5502</v>
      </c>
      <c r="C6898" s="211">
        <v>54339.370999999999</v>
      </c>
      <c r="D6898" s="211">
        <v>65440.983</v>
      </c>
      <c r="E6898" s="211">
        <v>77057.468999999997</v>
      </c>
      <c r="F6898" s="211">
        <v>110739.143</v>
      </c>
      <c r="G6898" s="211">
        <v>152953.674</v>
      </c>
      <c r="H6898" s="211">
        <v>183735.80300000001</v>
      </c>
      <c r="I6898" s="211">
        <v>210228.80900000001</v>
      </c>
      <c r="J6898" s="211">
        <v>218957.867</v>
      </c>
      <c r="K6898" s="211">
        <v>242297.31400000001</v>
      </c>
      <c r="L6898" s="211">
        <v>218398.88099999999</v>
      </c>
      <c r="M6898" s="211">
        <v>240998.05100000001</v>
      </c>
      <c r="N6898" s="211">
        <v>284839.68099999998</v>
      </c>
      <c r="O6898" s="211">
        <v>282809.84600000002</v>
      </c>
      <c r="P6898" s="211">
        <v>309869.73499999999</v>
      </c>
      <c r="Q6898" s="211">
        <v>243566.88200000001</v>
      </c>
    </row>
    <row r="6899" spans="1:17" x14ac:dyDescent="0.25">
      <c r="A6899" s="60" t="s">
        <v>2890</v>
      </c>
      <c r="B6899" s="60" t="s">
        <v>5503</v>
      </c>
      <c r="C6899" s="211">
        <v>28646.928</v>
      </c>
      <c r="D6899" s="211">
        <v>29021.254000000001</v>
      </c>
      <c r="E6899" s="211">
        <v>31331.873</v>
      </c>
      <c r="F6899" s="211">
        <v>31058.370999999999</v>
      </c>
      <c r="G6899" s="211">
        <v>35886.116000000002</v>
      </c>
      <c r="H6899" s="211">
        <v>38026.906000000003</v>
      </c>
      <c r="I6899" s="211">
        <v>39249.303</v>
      </c>
      <c r="J6899" s="211">
        <v>48447.177000000003</v>
      </c>
      <c r="K6899" s="211">
        <v>71718.891000000003</v>
      </c>
      <c r="L6899" s="211">
        <v>46400.940999999999</v>
      </c>
      <c r="M6899" s="211">
        <v>58912.466</v>
      </c>
      <c r="N6899" s="211">
        <v>71235.153000000006</v>
      </c>
      <c r="O6899" s="211">
        <v>75408.832999999999</v>
      </c>
      <c r="P6899" s="211">
        <v>83821.989000000001</v>
      </c>
      <c r="Q6899" s="211">
        <v>91061.225999999995</v>
      </c>
    </row>
    <row r="6900" spans="1:17" x14ac:dyDescent="0.25">
      <c r="A6900" s="60" t="s">
        <v>993</v>
      </c>
      <c r="B6900" s="60" t="s">
        <v>5504</v>
      </c>
      <c r="C6900" s="211">
        <v>7561244.0020000003</v>
      </c>
      <c r="D6900" s="211">
        <v>4945848.2529999996</v>
      </c>
      <c r="E6900" s="211">
        <v>4633863.8380000005</v>
      </c>
      <c r="F6900" s="211">
        <v>5322169.5029999996</v>
      </c>
      <c r="G6900" s="211">
        <v>6572411.1720000003</v>
      </c>
      <c r="H6900" s="211">
        <v>8653136.5409999993</v>
      </c>
      <c r="I6900" s="211">
        <v>10329440.604</v>
      </c>
      <c r="J6900" s="211">
        <v>12615371.956</v>
      </c>
      <c r="K6900" s="211">
        <v>14883055.173</v>
      </c>
      <c r="L6900" s="211">
        <v>13429365.870999999</v>
      </c>
      <c r="M6900" s="211">
        <v>16802090.385000002</v>
      </c>
      <c r="N6900" s="211">
        <v>25393463.620000001</v>
      </c>
      <c r="O6900" s="211">
        <v>22461144.138999999</v>
      </c>
      <c r="P6900" s="211">
        <v>16741221.757999999</v>
      </c>
      <c r="Q6900" s="211">
        <v>8129000.767</v>
      </c>
    </row>
    <row r="6901" spans="1:17" x14ac:dyDescent="0.25">
      <c r="A6901" s="60" t="s">
        <v>1553</v>
      </c>
      <c r="B6901" s="60" t="s">
        <v>5505</v>
      </c>
      <c r="C6901" s="211">
        <v>377909.16</v>
      </c>
      <c r="D6901" s="211">
        <v>282766.16100000002</v>
      </c>
      <c r="E6901" s="211">
        <v>314540.19099999999</v>
      </c>
      <c r="F6901" s="211">
        <v>300135.28399999999</v>
      </c>
      <c r="G6901" s="211">
        <v>327418.99400000001</v>
      </c>
      <c r="H6901" s="211">
        <v>438332.77799999999</v>
      </c>
      <c r="I6901" s="211">
        <v>491664.86700000003</v>
      </c>
      <c r="J6901" s="211">
        <v>581399.92200000002</v>
      </c>
      <c r="K6901" s="211">
        <v>695481.34299999999</v>
      </c>
      <c r="L6901" s="211">
        <v>578958.63800000004</v>
      </c>
      <c r="M6901" s="211">
        <v>664235.98899999994</v>
      </c>
      <c r="N6901" s="211">
        <v>1103985.7609999999</v>
      </c>
      <c r="O6901" s="211">
        <v>981138.58100000001</v>
      </c>
      <c r="P6901" s="211">
        <v>851109.78500000003</v>
      </c>
      <c r="Q6901" s="211">
        <v>237228.715</v>
      </c>
    </row>
    <row r="6902" spans="1:17" x14ac:dyDescent="0.25">
      <c r="A6902" s="60" t="s">
        <v>935</v>
      </c>
      <c r="B6902" s="60" t="s">
        <v>5506</v>
      </c>
      <c r="C6902" s="211">
        <v>1248712.209</v>
      </c>
      <c r="D6902" s="211">
        <v>1161796.8430000001</v>
      </c>
      <c r="E6902" s="211">
        <v>1265451.379</v>
      </c>
      <c r="F6902" s="211">
        <v>1558825.5160000001</v>
      </c>
      <c r="G6902" s="211">
        <v>1803811.0889999999</v>
      </c>
      <c r="H6902" s="211">
        <v>2405543.4029999999</v>
      </c>
      <c r="I6902" s="211">
        <v>2923418.46</v>
      </c>
      <c r="J6902" s="211">
        <v>3746691.2450000001</v>
      </c>
      <c r="K6902" s="211">
        <v>4774740.9780000001</v>
      </c>
      <c r="L6902" s="211">
        <v>4914352.7369999997</v>
      </c>
      <c r="M6902" s="211">
        <v>5644358.4589999998</v>
      </c>
      <c r="N6902" s="211">
        <v>8020910.4560000002</v>
      </c>
      <c r="O6902" s="211">
        <v>8184311.6430000002</v>
      </c>
      <c r="P6902" s="211">
        <v>8785236.6079999991</v>
      </c>
      <c r="Q6902" s="211">
        <v>6996509.216</v>
      </c>
    </row>
    <row r="6903" spans="1:17" x14ac:dyDescent="0.25">
      <c r="A6903" s="60" t="s">
        <v>10381</v>
      </c>
      <c r="B6903" s="60" t="s">
        <v>10382</v>
      </c>
      <c r="C6903" s="211">
        <v>50245.631999999998</v>
      </c>
      <c r="D6903" s="211">
        <v>30433.992999999999</v>
      </c>
      <c r="E6903" s="211">
        <v>28788.323</v>
      </c>
      <c r="F6903" s="211">
        <v>31552.931</v>
      </c>
      <c r="G6903" s="211">
        <v>86867.212</v>
      </c>
      <c r="H6903" s="211">
        <v>349409.36700000003</v>
      </c>
      <c r="I6903" s="211">
        <v>407239.01</v>
      </c>
      <c r="J6903" s="211">
        <v>78881.153000000006</v>
      </c>
      <c r="K6903" s="211">
        <v>113296.743</v>
      </c>
      <c r="L6903" s="211">
        <v>98898.875</v>
      </c>
      <c r="M6903" s="211">
        <v>103502.38800000001</v>
      </c>
      <c r="N6903" s="211">
        <v>122144.257</v>
      </c>
      <c r="O6903" s="211">
        <v>209572.057</v>
      </c>
      <c r="P6903" s="211">
        <v>93203.122000000003</v>
      </c>
      <c r="Q6903" s="211">
        <v>74940.478000000003</v>
      </c>
    </row>
    <row r="6904" spans="1:17" x14ac:dyDescent="0.25">
      <c r="A6904" s="60" t="s">
        <v>2191</v>
      </c>
      <c r="B6904" s="60" t="s">
        <v>5509</v>
      </c>
      <c r="C6904" s="211">
        <v>136838.83100000001</v>
      </c>
      <c r="D6904" s="211">
        <v>144266.399</v>
      </c>
      <c r="E6904" s="211">
        <v>169425.24799999999</v>
      </c>
      <c r="F6904" s="211">
        <v>226862.397</v>
      </c>
      <c r="G6904" s="211">
        <v>296883.94799999997</v>
      </c>
      <c r="H6904" s="211">
        <v>358468.15899999999</v>
      </c>
      <c r="I6904" s="211">
        <v>453568.14299999998</v>
      </c>
      <c r="J6904" s="211">
        <v>522431.66800000001</v>
      </c>
      <c r="K6904" s="211">
        <v>638926.75800000003</v>
      </c>
      <c r="L6904" s="211">
        <v>651233.77</v>
      </c>
      <c r="M6904" s="211">
        <v>740653.91700000002</v>
      </c>
      <c r="N6904" s="211">
        <v>854474.54599999997</v>
      </c>
      <c r="O6904" s="211">
        <v>908972.10499999998</v>
      </c>
      <c r="P6904" s="211">
        <v>1070894.959</v>
      </c>
      <c r="Q6904" s="211">
        <v>897681.48600000003</v>
      </c>
    </row>
    <row r="6905" spans="1:17" x14ac:dyDescent="0.25">
      <c r="A6905" s="60" t="s">
        <v>2171</v>
      </c>
      <c r="B6905" s="60" t="s">
        <v>5510</v>
      </c>
      <c r="C6905" s="211">
        <v>215446.73300000001</v>
      </c>
      <c r="D6905" s="211">
        <v>192091.11499999999</v>
      </c>
      <c r="E6905" s="211">
        <v>190449.92600000001</v>
      </c>
      <c r="F6905" s="211">
        <v>213139.08</v>
      </c>
      <c r="G6905" s="211">
        <v>263628.60800000001</v>
      </c>
      <c r="H6905" s="211">
        <v>277896.65500000003</v>
      </c>
      <c r="I6905" s="211">
        <v>287554.30499999999</v>
      </c>
      <c r="J6905" s="211">
        <v>325329.61099999998</v>
      </c>
      <c r="K6905" s="211">
        <v>353850.41899999999</v>
      </c>
      <c r="L6905" s="211">
        <v>333396.68</v>
      </c>
      <c r="M6905" s="211">
        <v>400517.89899999998</v>
      </c>
      <c r="N6905" s="211">
        <v>487818.68300000002</v>
      </c>
      <c r="O6905" s="211">
        <v>509261.00699999998</v>
      </c>
      <c r="P6905" s="211">
        <v>611718.14099999995</v>
      </c>
      <c r="Q6905" s="211">
        <v>452174.484</v>
      </c>
    </row>
    <row r="6906" spans="1:17" x14ac:dyDescent="0.25">
      <c r="A6906" s="60" t="s">
        <v>653</v>
      </c>
      <c r="B6906" s="60" t="s">
        <v>5511</v>
      </c>
      <c r="C6906" s="211">
        <v>816429.30599999998</v>
      </c>
      <c r="D6906" s="211">
        <v>956961.12800000003</v>
      </c>
      <c r="E6906" s="211">
        <v>751686.59299999999</v>
      </c>
      <c r="F6906" s="211">
        <v>850165.52800000005</v>
      </c>
      <c r="G6906" s="211">
        <v>953527.68099999998</v>
      </c>
      <c r="H6906" s="211">
        <v>987141.049</v>
      </c>
      <c r="I6906" s="211">
        <v>1081553.4010000001</v>
      </c>
      <c r="J6906" s="211">
        <v>1196879.06</v>
      </c>
      <c r="K6906" s="211">
        <v>1366527.825</v>
      </c>
      <c r="L6906" s="211">
        <v>1355149.6410000001</v>
      </c>
      <c r="M6906" s="211">
        <v>1556435.1610000001</v>
      </c>
      <c r="N6906" s="211">
        <v>1688159.8119999999</v>
      </c>
      <c r="O6906" s="211">
        <v>1569705.0209999999</v>
      </c>
      <c r="P6906" s="211">
        <v>1758746.906</v>
      </c>
      <c r="Q6906" s="211">
        <v>1412268.183</v>
      </c>
    </row>
    <row r="6907" spans="1:17" x14ac:dyDescent="0.25">
      <c r="A6907" s="60" t="s">
        <v>440</v>
      </c>
      <c r="B6907" s="60" t="s">
        <v>5512</v>
      </c>
      <c r="C6907" s="211">
        <v>1598929.835</v>
      </c>
      <c r="D6907" s="211">
        <v>1548144.301</v>
      </c>
      <c r="E6907" s="211">
        <v>1322932.9669999999</v>
      </c>
      <c r="F6907" s="211">
        <v>1580103.7139999999</v>
      </c>
      <c r="G6907" s="211">
        <v>1717168.01</v>
      </c>
      <c r="H6907" s="211">
        <v>1863862.81</v>
      </c>
      <c r="I6907" s="211">
        <v>2116708.7609999999</v>
      </c>
      <c r="J6907" s="211">
        <v>2288562.1869999999</v>
      </c>
      <c r="K6907" s="211">
        <v>2795191.0589999999</v>
      </c>
      <c r="L6907" s="211">
        <v>2864796.125</v>
      </c>
      <c r="M6907" s="211">
        <v>3361039.5610000002</v>
      </c>
      <c r="N6907" s="211">
        <v>2491680.6839999999</v>
      </c>
      <c r="O6907" s="211">
        <v>2338470.466</v>
      </c>
      <c r="P6907" s="211">
        <v>3819923.4569999999</v>
      </c>
      <c r="Q6907" s="211">
        <v>1803453.9620000001</v>
      </c>
    </row>
    <row r="6908" spans="1:17" x14ac:dyDescent="0.25">
      <c r="A6908" s="60" t="s">
        <v>4164</v>
      </c>
      <c r="B6908" s="60" t="s">
        <v>5513</v>
      </c>
      <c r="C6908" s="211">
        <v>58126.440999999999</v>
      </c>
      <c r="D6908" s="211">
        <v>56938.014000000003</v>
      </c>
      <c r="E6908" s="211">
        <v>47714.752999999997</v>
      </c>
      <c r="F6908" s="211">
        <v>41262.481</v>
      </c>
      <c r="G6908" s="211">
        <v>44385.292999999998</v>
      </c>
      <c r="H6908" s="211">
        <v>52082.972999999998</v>
      </c>
      <c r="I6908" s="211">
        <v>62973.383000000002</v>
      </c>
      <c r="J6908" s="211">
        <v>72747.553</v>
      </c>
      <c r="K6908" s="211">
        <v>86478.748000000007</v>
      </c>
      <c r="L6908" s="211">
        <v>87717.745999999999</v>
      </c>
      <c r="M6908" s="211">
        <v>101841.959</v>
      </c>
      <c r="N6908" s="211">
        <v>116862.74</v>
      </c>
      <c r="O6908" s="211">
        <v>146643.40400000001</v>
      </c>
      <c r="P6908" s="211">
        <v>194763.81700000001</v>
      </c>
      <c r="Q6908" s="211">
        <v>220673.459</v>
      </c>
    </row>
    <row r="6909" spans="1:17" x14ac:dyDescent="0.25">
      <c r="A6909" s="60" t="s">
        <v>675</v>
      </c>
      <c r="B6909" s="60" t="s">
        <v>5514</v>
      </c>
      <c r="C6909" s="211">
        <v>934894.728</v>
      </c>
      <c r="D6909" s="211">
        <v>498773.24800000002</v>
      </c>
      <c r="E6909" s="211">
        <v>464841.57299999997</v>
      </c>
      <c r="F6909" s="211">
        <v>446595.728</v>
      </c>
      <c r="G6909" s="211">
        <v>426258.44900000002</v>
      </c>
      <c r="H6909" s="211">
        <v>418936.52899999998</v>
      </c>
      <c r="I6909" s="211">
        <v>599095.07400000002</v>
      </c>
      <c r="J6909" s="211">
        <v>852095.60100000002</v>
      </c>
      <c r="K6909" s="211">
        <v>940391.48699999996</v>
      </c>
      <c r="L6909" s="211">
        <v>796782.23600000003</v>
      </c>
      <c r="M6909" s="211">
        <v>1058297.3940000001</v>
      </c>
      <c r="N6909" s="211">
        <v>1591049.706</v>
      </c>
      <c r="O6909" s="211">
        <v>1867860.2879999999</v>
      </c>
      <c r="P6909" s="211">
        <v>2011160.987</v>
      </c>
      <c r="Q6909" s="211">
        <v>598360.11399999994</v>
      </c>
    </row>
    <row r="6910" spans="1:17" x14ac:dyDescent="0.25">
      <c r="A6910" s="60" t="s">
        <v>1950</v>
      </c>
      <c r="B6910" s="60" t="s">
        <v>5515</v>
      </c>
      <c r="C6910" s="211">
        <v>65232.396999999997</v>
      </c>
      <c r="D6910" s="211">
        <v>64301.868000000002</v>
      </c>
      <c r="E6910" s="211">
        <v>65928.406000000003</v>
      </c>
      <c r="F6910" s="211">
        <v>75026.839000000007</v>
      </c>
      <c r="G6910" s="211">
        <v>87393.756999999998</v>
      </c>
      <c r="H6910" s="211">
        <v>98529.842000000004</v>
      </c>
      <c r="I6910" s="211">
        <v>107543.88</v>
      </c>
      <c r="J6910" s="211">
        <v>185120.524</v>
      </c>
      <c r="K6910" s="211">
        <v>219396.91899999999</v>
      </c>
      <c r="L6910" s="211">
        <v>198919.003</v>
      </c>
      <c r="M6910" s="211">
        <v>232991.215</v>
      </c>
      <c r="N6910" s="211">
        <v>344593.29399999999</v>
      </c>
      <c r="O6910" s="211">
        <v>393130.28</v>
      </c>
      <c r="P6910" s="211">
        <v>424561.25799999997</v>
      </c>
      <c r="Q6910" s="211">
        <v>188241.83300000001</v>
      </c>
    </row>
    <row r="6911" spans="1:17" x14ac:dyDescent="0.25">
      <c r="A6911" s="60" t="s">
        <v>4429</v>
      </c>
      <c r="B6911" s="60" t="s">
        <v>5516</v>
      </c>
      <c r="C6911" s="211">
        <v>288400.217</v>
      </c>
      <c r="D6911" s="211">
        <v>334550.82900000003</v>
      </c>
      <c r="E6911" s="211">
        <v>370017.45199999999</v>
      </c>
      <c r="F6911" s="211">
        <v>423258.73499999999</v>
      </c>
      <c r="G6911" s="211">
        <v>567825.64500000002</v>
      </c>
      <c r="H6911" s="211">
        <v>591028.63</v>
      </c>
      <c r="I6911" s="211">
        <v>621742.10499999998</v>
      </c>
      <c r="J6911" s="211">
        <v>857270.62600000005</v>
      </c>
      <c r="K6911" s="211">
        <v>943275.41200000001</v>
      </c>
      <c r="L6911" s="211">
        <v>923394.18299999996</v>
      </c>
      <c r="M6911" s="211">
        <v>967265.52300000004</v>
      </c>
      <c r="N6911" s="211">
        <v>1299254.048</v>
      </c>
      <c r="O6911" s="211">
        <v>1278401.5970000001</v>
      </c>
      <c r="P6911" s="211">
        <v>1105818.1399999999</v>
      </c>
      <c r="Q6911" s="211">
        <v>1119046.2760000001</v>
      </c>
    </row>
    <row r="6912" spans="1:17" x14ac:dyDescent="0.25">
      <c r="A6912" s="60" t="s">
        <v>4394</v>
      </c>
      <c r="B6912" s="60" t="s">
        <v>5517</v>
      </c>
      <c r="C6912" s="211">
        <v>117948.59</v>
      </c>
      <c r="D6912" s="211">
        <v>236278.72200000001</v>
      </c>
      <c r="E6912" s="211">
        <v>279838.25799999997</v>
      </c>
      <c r="F6912" s="211">
        <v>437683.625</v>
      </c>
      <c r="G6912" s="211">
        <v>275655.609</v>
      </c>
      <c r="H6912" s="211">
        <v>105862.77099999999</v>
      </c>
      <c r="I6912" s="211">
        <v>103959.799</v>
      </c>
      <c r="J6912" s="211">
        <v>112542.81600000001</v>
      </c>
      <c r="K6912" s="211">
        <v>114557.484</v>
      </c>
      <c r="L6912" s="211">
        <v>111529.148</v>
      </c>
      <c r="M6912" s="211">
        <v>78194.019</v>
      </c>
      <c r="N6912" s="211">
        <v>105807.196</v>
      </c>
      <c r="O6912" s="211">
        <v>87826.472999999998</v>
      </c>
      <c r="P6912" s="211">
        <v>156161.38200000001</v>
      </c>
      <c r="Q6912" s="211">
        <v>83136.27</v>
      </c>
    </row>
    <row r="6913" spans="1:17" x14ac:dyDescent="0.25">
      <c r="A6913" s="60" t="s">
        <v>4563</v>
      </c>
      <c r="B6913" s="60" t="s">
        <v>5518</v>
      </c>
      <c r="C6913" s="211">
        <v>91130.462</v>
      </c>
      <c r="D6913" s="211">
        <v>96632.766000000003</v>
      </c>
      <c r="E6913" s="211">
        <v>105648.72</v>
      </c>
      <c r="F6913" s="211">
        <v>91480.717999999993</v>
      </c>
      <c r="G6913" s="211">
        <v>109319.094</v>
      </c>
      <c r="H6913" s="211">
        <v>120211.05499999999</v>
      </c>
      <c r="I6913" s="211">
        <v>143114.049</v>
      </c>
      <c r="J6913" s="211">
        <v>160406.44099999999</v>
      </c>
      <c r="K6913" s="211">
        <v>158181.31400000001</v>
      </c>
      <c r="L6913" s="211">
        <v>164243.09599999999</v>
      </c>
      <c r="M6913" s="211">
        <v>192609.28099999999</v>
      </c>
      <c r="N6913" s="211">
        <v>265080.43599999999</v>
      </c>
      <c r="O6913" s="211">
        <v>238460.53</v>
      </c>
      <c r="P6913" s="211">
        <v>279469.32500000001</v>
      </c>
      <c r="Q6913" s="211">
        <v>205093.965</v>
      </c>
    </row>
    <row r="6914" spans="1:17" x14ac:dyDescent="0.25">
      <c r="A6914" s="60" t="s">
        <v>4564</v>
      </c>
      <c r="B6914" s="60" t="s">
        <v>5520</v>
      </c>
      <c r="C6914" s="211">
        <v>97321.626999999993</v>
      </c>
      <c r="D6914" s="211">
        <v>192587.611</v>
      </c>
      <c r="E6914" s="211">
        <v>155131.97</v>
      </c>
      <c r="F6914" s="211">
        <v>120550.52099999999</v>
      </c>
      <c r="G6914" s="211">
        <v>162640.99600000001</v>
      </c>
      <c r="H6914" s="211">
        <v>110459.103</v>
      </c>
      <c r="I6914" s="211">
        <v>127574.285</v>
      </c>
      <c r="J6914" s="211">
        <v>146994.34299999999</v>
      </c>
      <c r="K6914" s="211">
        <v>145020.91500000001</v>
      </c>
      <c r="L6914" s="211">
        <v>168841.861</v>
      </c>
      <c r="M6914" s="211">
        <v>149824.652</v>
      </c>
      <c r="N6914" s="211">
        <v>725241.31599999999</v>
      </c>
      <c r="O6914" s="211">
        <v>395411.08</v>
      </c>
      <c r="P6914" s="211">
        <v>330899.87800000003</v>
      </c>
      <c r="Q6914" s="211">
        <v>80776.531000000003</v>
      </c>
    </row>
    <row r="6915" spans="1:17" x14ac:dyDescent="0.25">
      <c r="A6915" s="60" t="s">
        <v>4427</v>
      </c>
      <c r="B6915" s="60" t="s">
        <v>5529</v>
      </c>
      <c r="C6915" s="211">
        <v>128551.234</v>
      </c>
      <c r="D6915" s="211">
        <v>120432.061</v>
      </c>
      <c r="E6915" s="211">
        <v>117902.005</v>
      </c>
      <c r="F6915" s="211">
        <v>129593.594</v>
      </c>
      <c r="G6915" s="211">
        <v>268442.04800000001</v>
      </c>
      <c r="H6915" s="211">
        <v>299110.77100000001</v>
      </c>
      <c r="I6915" s="211">
        <v>239679.90599999999</v>
      </c>
      <c r="J6915" s="211">
        <v>247595.78</v>
      </c>
      <c r="K6915" s="211">
        <v>564564.46499999997</v>
      </c>
      <c r="L6915" s="211">
        <v>406090.75599999999</v>
      </c>
      <c r="M6915" s="211">
        <v>652803.74399999995</v>
      </c>
      <c r="N6915" s="211">
        <v>661954.228</v>
      </c>
      <c r="O6915" s="211">
        <v>536293.93700000003</v>
      </c>
      <c r="P6915" s="211">
        <v>718324.87699999998</v>
      </c>
      <c r="Q6915" s="211">
        <v>696986.00899999996</v>
      </c>
    </row>
    <row r="6916" spans="1:17" x14ac:dyDescent="0.25">
      <c r="A6916" s="60" t="s">
        <v>3086</v>
      </c>
      <c r="B6916" s="60" t="s">
        <v>5530</v>
      </c>
      <c r="C6916" s="211">
        <v>70942.933999999994</v>
      </c>
      <c r="D6916" s="211">
        <v>77856.490000000005</v>
      </c>
      <c r="E6916" s="211">
        <v>82150.285999999993</v>
      </c>
      <c r="F6916" s="211">
        <v>98843.868000000002</v>
      </c>
      <c r="G6916" s="211">
        <v>126744.125</v>
      </c>
      <c r="H6916" s="211">
        <v>124084.05899999999</v>
      </c>
      <c r="I6916" s="211">
        <v>121728.338</v>
      </c>
      <c r="J6916" s="211">
        <v>51205.508000000002</v>
      </c>
      <c r="K6916" s="211">
        <v>88130.929000000004</v>
      </c>
      <c r="L6916" s="211">
        <v>112980.7</v>
      </c>
      <c r="M6916" s="211">
        <v>408188.58399999997</v>
      </c>
      <c r="N6916" s="211">
        <v>373240.05800000002</v>
      </c>
      <c r="O6916" s="211">
        <v>73172.100999999995</v>
      </c>
      <c r="P6916" s="211">
        <v>79124.52</v>
      </c>
      <c r="Q6916" s="211">
        <v>83916.718999999997</v>
      </c>
    </row>
    <row r="6917" spans="1:17" x14ac:dyDescent="0.25">
      <c r="A6917" s="60" t="s">
        <v>663</v>
      </c>
      <c r="B6917" s="60" t="s">
        <v>5534</v>
      </c>
      <c r="C6917" s="211">
        <v>72329.842000000004</v>
      </c>
      <c r="D6917" s="211">
        <v>82486.607999999993</v>
      </c>
      <c r="E6917" s="211">
        <v>95250.557000000001</v>
      </c>
      <c r="F6917" s="211">
        <v>111476.516</v>
      </c>
      <c r="G6917" s="211">
        <v>129289.88499999999</v>
      </c>
      <c r="H6917" s="211">
        <v>142054.94200000001</v>
      </c>
      <c r="I6917" s="211">
        <v>157295.715</v>
      </c>
      <c r="J6917" s="211">
        <v>185137.185</v>
      </c>
      <c r="K6917" s="211">
        <v>226626.55300000001</v>
      </c>
      <c r="L6917" s="211">
        <v>234183.965</v>
      </c>
      <c r="M6917" s="211">
        <v>258312.924</v>
      </c>
      <c r="N6917" s="211">
        <v>323683.25699999998</v>
      </c>
      <c r="O6917" s="211">
        <v>350916.17700000003</v>
      </c>
      <c r="P6917" s="211">
        <v>371407.22399999999</v>
      </c>
      <c r="Q6917" s="211">
        <v>209540.37599999999</v>
      </c>
    </row>
    <row r="6918" spans="1:17" x14ac:dyDescent="0.25">
      <c r="A6918" s="60" t="s">
        <v>229</v>
      </c>
      <c r="B6918" s="60" t="s">
        <v>5535</v>
      </c>
      <c r="C6918" s="211">
        <v>131734.242</v>
      </c>
      <c r="D6918" s="211">
        <v>154875.20800000001</v>
      </c>
      <c r="E6918" s="211">
        <v>181241.519</v>
      </c>
      <c r="F6918" s="211">
        <v>219127.598</v>
      </c>
      <c r="G6918" s="211">
        <v>217579.87299999999</v>
      </c>
      <c r="H6918" s="211">
        <v>230130.535</v>
      </c>
      <c r="I6918" s="211">
        <v>254982.95600000001</v>
      </c>
      <c r="J6918" s="211">
        <v>409482.28499999997</v>
      </c>
      <c r="K6918" s="211">
        <v>456935.09899999999</v>
      </c>
      <c r="L6918" s="211">
        <v>414703.29399999999</v>
      </c>
      <c r="M6918" s="211">
        <v>459478.04800000001</v>
      </c>
      <c r="N6918" s="211">
        <v>552554.85699999996</v>
      </c>
      <c r="O6918" s="211">
        <v>541783.84699999995</v>
      </c>
      <c r="P6918" s="211">
        <v>618002.00100000005</v>
      </c>
      <c r="Q6918" s="211">
        <v>449949.79100000003</v>
      </c>
    </row>
    <row r="6919" spans="1:17" x14ac:dyDescent="0.25">
      <c r="A6919" s="60" t="s">
        <v>4397</v>
      </c>
      <c r="B6919" s="60" t="s">
        <v>5536</v>
      </c>
      <c r="C6919" s="211">
        <v>1375536.929</v>
      </c>
      <c r="D6919" s="211">
        <v>1501872.629</v>
      </c>
      <c r="E6919" s="211">
        <v>1643683.223</v>
      </c>
      <c r="F6919" s="211">
        <v>1760414.5360000001</v>
      </c>
      <c r="G6919" s="211">
        <v>1523974.1669999999</v>
      </c>
      <c r="H6919" s="211">
        <v>1510325.9010000001</v>
      </c>
      <c r="I6919" s="211">
        <v>1842879.689</v>
      </c>
      <c r="J6919" s="211">
        <v>3006370.4840000002</v>
      </c>
      <c r="K6919" s="211">
        <v>4584312.2539999997</v>
      </c>
      <c r="L6919" s="211">
        <v>3195588.5630000001</v>
      </c>
      <c r="M6919" s="211">
        <v>2326724.1140000001</v>
      </c>
      <c r="N6919" s="211">
        <v>4412261.4280000003</v>
      </c>
      <c r="O6919" s="211">
        <v>4163245.6609999998</v>
      </c>
      <c r="P6919" s="211">
        <v>4035578.9449999998</v>
      </c>
      <c r="Q6919" s="211">
        <v>4354500.727</v>
      </c>
    </row>
    <row r="6920" spans="1:17" x14ac:dyDescent="0.25">
      <c r="A6920" s="60" t="s">
        <v>4398</v>
      </c>
      <c r="B6920" s="60" t="s">
        <v>5537</v>
      </c>
      <c r="C6920" s="211">
        <v>12646240.66</v>
      </c>
      <c r="D6920" s="211">
        <v>13027803.429</v>
      </c>
      <c r="E6920" s="211">
        <v>13630322.550000001</v>
      </c>
      <c r="F6920" s="211">
        <v>13907347.937000001</v>
      </c>
      <c r="G6920" s="211">
        <v>17684458.465</v>
      </c>
      <c r="H6920" s="211">
        <v>16196460.355</v>
      </c>
      <c r="I6920" s="211">
        <v>18764594.519000001</v>
      </c>
      <c r="J6920" s="211">
        <v>27283369.614</v>
      </c>
      <c r="K6920" s="211">
        <v>40127874.130000003</v>
      </c>
      <c r="L6920" s="211">
        <v>28598538.776999999</v>
      </c>
      <c r="M6920" s="211">
        <v>30144352.881999999</v>
      </c>
      <c r="N6920" s="211">
        <v>42945599.277000003</v>
      </c>
      <c r="O6920" s="211">
        <v>44483761.534000002</v>
      </c>
      <c r="P6920" s="211">
        <v>44743266.351999998</v>
      </c>
      <c r="Q6920" s="211">
        <v>33521158.412999999</v>
      </c>
    </row>
    <row r="6921" spans="1:17" x14ac:dyDescent="0.25">
      <c r="A6921" s="60" t="s">
        <v>4504</v>
      </c>
      <c r="B6921" s="60" t="s">
        <v>5539</v>
      </c>
      <c r="C6921" s="211">
        <v>2813269.56</v>
      </c>
      <c r="D6921" s="211">
        <v>2362693.983</v>
      </c>
      <c r="E6921" s="211">
        <v>2523131.1639999999</v>
      </c>
      <c r="F6921" s="211">
        <v>2920649.52</v>
      </c>
      <c r="G6921" s="211">
        <v>3253056.27</v>
      </c>
      <c r="H6921" s="211">
        <v>3604665.41</v>
      </c>
      <c r="I6921" s="211">
        <v>3524159.727</v>
      </c>
      <c r="J6921" s="211">
        <v>5436852.1279999996</v>
      </c>
      <c r="K6921" s="211">
        <v>7679661.3609999996</v>
      </c>
      <c r="L6921" s="211">
        <v>4525658.2649999997</v>
      </c>
      <c r="M6921" s="211">
        <v>4927445.6069999998</v>
      </c>
      <c r="N6921" s="211">
        <v>7274817.9910000004</v>
      </c>
      <c r="O6921" s="211">
        <v>7850637.7709999997</v>
      </c>
      <c r="P6921" s="211">
        <v>8606224.1089999992</v>
      </c>
      <c r="Q6921" s="211">
        <v>6615222.7879999997</v>
      </c>
    </row>
    <row r="6922" spans="1:17" x14ac:dyDescent="0.25">
      <c r="A6922" s="60" t="s">
        <v>142</v>
      </c>
      <c r="B6922" s="60" t="s">
        <v>5541</v>
      </c>
      <c r="C6922" s="211">
        <v>718738.14</v>
      </c>
      <c r="D6922" s="211">
        <v>755559.84100000001</v>
      </c>
      <c r="E6922" s="211">
        <v>835320.53899999999</v>
      </c>
      <c r="F6922" s="211">
        <v>884337.69299999997</v>
      </c>
      <c r="G6922" s="211">
        <v>1284218.4350000001</v>
      </c>
      <c r="H6922" s="211">
        <v>1119714.2439999999</v>
      </c>
      <c r="I6922" s="211">
        <v>1112621.3640000001</v>
      </c>
      <c r="J6922" s="211">
        <v>1396797.6569999999</v>
      </c>
      <c r="K6922" s="211">
        <v>2225667.5729999999</v>
      </c>
      <c r="L6922" s="211">
        <v>1994269.35</v>
      </c>
      <c r="M6922" s="211">
        <v>1953214.683</v>
      </c>
      <c r="N6922" s="211">
        <v>2450281.2289999998</v>
      </c>
      <c r="O6922" s="211">
        <v>2898554.9890000001</v>
      </c>
      <c r="P6922" s="211">
        <v>3460671.2519999999</v>
      </c>
      <c r="Q6922" s="211">
        <v>3161029.3859999999</v>
      </c>
    </row>
    <row r="6923" spans="1:17" x14ac:dyDescent="0.25">
      <c r="A6923" s="60" t="s">
        <v>16</v>
      </c>
      <c r="B6923" s="60" t="s">
        <v>5542</v>
      </c>
      <c r="C6923" s="211">
        <v>8032533.6519999998</v>
      </c>
      <c r="D6923" s="211">
        <v>8091724.2010000004</v>
      </c>
      <c r="E6923" s="211">
        <v>9032869.6630000006</v>
      </c>
      <c r="F6923" s="211">
        <v>10146455.84</v>
      </c>
      <c r="G6923" s="211">
        <v>10352245.091</v>
      </c>
      <c r="H6923" s="211">
        <v>10099360.961999999</v>
      </c>
      <c r="I6923" s="211">
        <v>12062108.02</v>
      </c>
      <c r="J6923" s="211">
        <v>19070955.625999998</v>
      </c>
      <c r="K6923" s="211">
        <v>24820338.868999999</v>
      </c>
      <c r="L6923" s="211">
        <v>17755901.84</v>
      </c>
      <c r="M6923" s="211">
        <v>21152852.440000001</v>
      </c>
      <c r="N6923" s="211">
        <v>31335345.715999998</v>
      </c>
      <c r="O6923" s="211">
        <v>32686094.588</v>
      </c>
      <c r="P6923" s="211">
        <v>31397505.607000001</v>
      </c>
      <c r="Q6923" s="211">
        <v>27759267.182999998</v>
      </c>
    </row>
    <row r="6924" spans="1:17" x14ac:dyDescent="0.25">
      <c r="A6924" s="60" t="s">
        <v>578</v>
      </c>
      <c r="B6924" s="60" t="s">
        <v>5543</v>
      </c>
      <c r="C6924" s="211">
        <v>255797.12700000001</v>
      </c>
      <c r="D6924" s="211">
        <v>240850.53</v>
      </c>
      <c r="E6924" s="211">
        <v>299223.07900000003</v>
      </c>
      <c r="F6924" s="211">
        <v>399262.18199999997</v>
      </c>
      <c r="G6924" s="211">
        <v>395194.36</v>
      </c>
      <c r="H6924" s="211">
        <v>421360.95699999999</v>
      </c>
      <c r="I6924" s="211">
        <v>432692.609</v>
      </c>
      <c r="J6924" s="211">
        <v>498463.50099999999</v>
      </c>
      <c r="K6924" s="211">
        <v>893865.83200000005</v>
      </c>
      <c r="L6924" s="211">
        <v>786762.45600000001</v>
      </c>
      <c r="M6924" s="211">
        <v>1033736.801</v>
      </c>
      <c r="N6924" s="211">
        <v>796003.73199999996</v>
      </c>
      <c r="O6924" s="211">
        <v>1000443.713</v>
      </c>
      <c r="P6924" s="211">
        <v>1046982.5110000001</v>
      </c>
      <c r="Q6924" s="211">
        <v>906663.09</v>
      </c>
    </row>
    <row r="6925" spans="1:17" x14ac:dyDescent="0.25">
      <c r="A6925" s="60" t="s">
        <v>1910</v>
      </c>
      <c r="B6925" s="60" t="s">
        <v>5544</v>
      </c>
      <c r="C6925" s="211">
        <v>437966.37099999998</v>
      </c>
      <c r="D6925" s="211">
        <v>1307874.148</v>
      </c>
      <c r="E6925" s="211">
        <v>399183.55599999998</v>
      </c>
      <c r="F6925" s="211">
        <v>449180.61700000003</v>
      </c>
      <c r="G6925" s="211">
        <v>529763.28300000005</v>
      </c>
      <c r="H6925" s="211">
        <v>447131.54100000003</v>
      </c>
      <c r="I6925" s="211">
        <v>510475.43300000002</v>
      </c>
      <c r="J6925" s="211">
        <v>677234.43099999998</v>
      </c>
      <c r="K6925" s="211">
        <v>928003.27300000004</v>
      </c>
      <c r="L6925" s="211">
        <v>834670.84</v>
      </c>
      <c r="M6925" s="211">
        <v>895398.52300000004</v>
      </c>
      <c r="N6925" s="211">
        <v>1244615.7649999999</v>
      </c>
      <c r="O6925" s="211">
        <v>1117118.8400000001</v>
      </c>
      <c r="P6925" s="211">
        <v>1056673.45</v>
      </c>
      <c r="Q6925" s="211">
        <v>791633.67700000003</v>
      </c>
    </row>
    <row r="6926" spans="1:17" x14ac:dyDescent="0.25">
      <c r="A6926" s="60" t="s">
        <v>237</v>
      </c>
      <c r="B6926" s="60" t="s">
        <v>5206</v>
      </c>
      <c r="C6926" s="211">
        <v>4852282.7149999999</v>
      </c>
      <c r="D6926" s="211">
        <v>4361248.0630000001</v>
      </c>
      <c r="E6926" s="211">
        <v>4971000.4239999996</v>
      </c>
      <c r="F6926" s="211">
        <v>5902751.6109999996</v>
      </c>
      <c r="G6926" s="211">
        <v>7164666.5020000003</v>
      </c>
      <c r="H6926" s="211">
        <v>8424571.1699999999</v>
      </c>
      <c r="I6926" s="211">
        <v>8803381.8640000001</v>
      </c>
      <c r="J6926" s="211">
        <v>10939655.627</v>
      </c>
      <c r="K6926" s="211">
        <v>17521403.052999999</v>
      </c>
      <c r="L6926" s="211">
        <v>15531885.409</v>
      </c>
      <c r="M6926" s="211">
        <v>16606505.536</v>
      </c>
      <c r="N6926" s="211">
        <v>19880333.339000002</v>
      </c>
      <c r="O6926" s="211">
        <v>19570060.118999999</v>
      </c>
      <c r="P6926" s="211">
        <v>21327019.960000001</v>
      </c>
      <c r="Q6926" s="211">
        <v>17703004.215</v>
      </c>
    </row>
    <row r="6927" spans="1:17" x14ac:dyDescent="0.25">
      <c r="A6927" s="60" t="s">
        <v>4505</v>
      </c>
      <c r="B6927" s="60" t="s">
        <v>5545</v>
      </c>
      <c r="C6927" s="211">
        <v>700761.71900000004</v>
      </c>
      <c r="D6927" s="211">
        <v>707386.83499999996</v>
      </c>
      <c r="E6927" s="211">
        <v>667155.82700000005</v>
      </c>
      <c r="F6927" s="211">
        <v>720355.924</v>
      </c>
      <c r="G6927" s="211">
        <v>664616.03399999999</v>
      </c>
      <c r="H6927" s="211">
        <v>601319.66200000001</v>
      </c>
      <c r="I6927" s="211">
        <v>679957.11600000004</v>
      </c>
      <c r="J6927" s="211">
        <v>1400102.4509999999</v>
      </c>
      <c r="K6927" s="211">
        <v>1708369.2180000001</v>
      </c>
      <c r="L6927" s="211">
        <v>894998.60100000002</v>
      </c>
      <c r="M6927" s="211">
        <v>1124219.4680000001</v>
      </c>
      <c r="N6927" s="211">
        <v>1564883.9350000001</v>
      </c>
      <c r="O6927" s="211">
        <v>1324370.375</v>
      </c>
      <c r="P6927" s="211">
        <v>1530546.6540000001</v>
      </c>
      <c r="Q6927" s="211">
        <v>2187812.764</v>
      </c>
    </row>
    <row r="6928" spans="1:17" x14ac:dyDescent="0.25">
      <c r="A6928" s="60" t="s">
        <v>1886</v>
      </c>
      <c r="B6928" s="60" t="s">
        <v>5549</v>
      </c>
      <c r="C6928" s="211">
        <v>74477.687999999995</v>
      </c>
      <c r="D6928" s="211">
        <v>110893.508</v>
      </c>
      <c r="E6928" s="211">
        <v>108118.761</v>
      </c>
      <c r="F6928" s="211">
        <v>119008.655</v>
      </c>
      <c r="G6928" s="211">
        <v>124076.789</v>
      </c>
      <c r="H6928" s="211">
        <v>169480.465</v>
      </c>
      <c r="I6928" s="211">
        <v>168832.50700000001</v>
      </c>
      <c r="J6928" s="211">
        <v>192632.223</v>
      </c>
      <c r="K6928" s="211">
        <v>257408.565</v>
      </c>
      <c r="L6928" s="211">
        <v>296090.59700000001</v>
      </c>
      <c r="M6928" s="211">
        <v>315045.348</v>
      </c>
      <c r="N6928" s="211">
        <v>336344.93599999999</v>
      </c>
      <c r="O6928" s="211">
        <v>425099.64600000001</v>
      </c>
      <c r="P6928" s="211">
        <v>654767.17200000002</v>
      </c>
      <c r="Q6928" s="211">
        <v>529772.20700000005</v>
      </c>
    </row>
    <row r="6929" spans="1:17" x14ac:dyDescent="0.25">
      <c r="A6929" s="60" t="s">
        <v>127</v>
      </c>
      <c r="B6929" s="60" t="s">
        <v>5550</v>
      </c>
      <c r="C6929" s="211">
        <v>1568083.906</v>
      </c>
      <c r="D6929" s="211">
        <v>1512829.2379999999</v>
      </c>
      <c r="E6929" s="211">
        <v>1567252.2139999999</v>
      </c>
      <c r="F6929" s="211">
        <v>1776988.497</v>
      </c>
      <c r="G6929" s="211">
        <v>1970719.3589999999</v>
      </c>
      <c r="H6929" s="211">
        <v>2260309.2050000001</v>
      </c>
      <c r="I6929" s="211">
        <v>2200159.6540000001</v>
      </c>
      <c r="J6929" s="211">
        <v>3453301.5150000001</v>
      </c>
      <c r="K6929" s="211">
        <v>5144280.5379999997</v>
      </c>
      <c r="L6929" s="211">
        <v>3747616.361</v>
      </c>
      <c r="M6929" s="211">
        <v>3820850.7680000002</v>
      </c>
      <c r="N6929" s="211">
        <v>5453048.2539999997</v>
      </c>
      <c r="O6929" s="211">
        <v>5089450.63</v>
      </c>
      <c r="P6929" s="211">
        <v>5280908.0420000004</v>
      </c>
      <c r="Q6929" s="211">
        <v>3650080.477</v>
      </c>
    </row>
    <row r="6930" spans="1:17" x14ac:dyDescent="0.25">
      <c r="A6930" s="60" t="s">
        <v>449</v>
      </c>
      <c r="B6930" s="60" t="s">
        <v>5552</v>
      </c>
      <c r="C6930" s="211">
        <v>90358.5</v>
      </c>
      <c r="D6930" s="211">
        <v>108525.52899999999</v>
      </c>
      <c r="E6930" s="211">
        <v>141473.82500000001</v>
      </c>
      <c r="F6930" s="211">
        <v>110944.70600000001</v>
      </c>
      <c r="G6930" s="211">
        <v>131214.894</v>
      </c>
      <c r="H6930" s="211">
        <v>146836.56599999999</v>
      </c>
      <c r="I6930" s="211">
        <v>160921.53099999999</v>
      </c>
      <c r="J6930" s="211">
        <v>215862.23300000001</v>
      </c>
      <c r="K6930" s="211">
        <v>264235.85800000001</v>
      </c>
      <c r="L6930" s="211">
        <v>234124.182</v>
      </c>
      <c r="M6930" s="211">
        <v>225996.44200000001</v>
      </c>
      <c r="N6930" s="211">
        <v>341618.75300000003</v>
      </c>
      <c r="O6930" s="211">
        <v>317527.61700000003</v>
      </c>
      <c r="P6930" s="211">
        <v>331385.96299999999</v>
      </c>
      <c r="Q6930" s="211">
        <v>261053.93799999999</v>
      </c>
    </row>
    <row r="6931" spans="1:17" x14ac:dyDescent="0.25">
      <c r="A6931" s="60" t="s">
        <v>4393</v>
      </c>
      <c r="B6931" s="60" t="s">
        <v>5553</v>
      </c>
      <c r="C6931" s="211">
        <v>72974.284</v>
      </c>
      <c r="D6931" s="211">
        <v>65710.315000000002</v>
      </c>
      <c r="E6931" s="211">
        <v>69351.517000000007</v>
      </c>
      <c r="F6931" s="211">
        <v>69628.179000000004</v>
      </c>
      <c r="G6931" s="211">
        <v>80637.842000000004</v>
      </c>
      <c r="H6931" s="211">
        <v>89154.808000000005</v>
      </c>
      <c r="I6931" s="211">
        <v>98223.205000000002</v>
      </c>
      <c r="J6931" s="211">
        <v>5466.1850000000004</v>
      </c>
      <c r="K6931" s="211">
        <v>1305.335</v>
      </c>
      <c r="L6931" s="211">
        <v>23.227</v>
      </c>
      <c r="M6931" s="211">
        <v>2.9409999999999998</v>
      </c>
      <c r="N6931" s="211">
        <v>41.942</v>
      </c>
      <c r="O6931" s="211">
        <v>11.823</v>
      </c>
      <c r="P6931" s="211">
        <v>830.65</v>
      </c>
      <c r="Q6931" s="211">
        <v>599.96699999999998</v>
      </c>
    </row>
    <row r="6932" spans="1:17" x14ac:dyDescent="0.25">
      <c r="A6932" s="60" t="s">
        <v>1526</v>
      </c>
      <c r="B6932" s="60" t="s">
        <v>5554</v>
      </c>
      <c r="C6932" s="211">
        <v>43117.64</v>
      </c>
      <c r="D6932" s="211">
        <v>37869.425999999999</v>
      </c>
      <c r="E6932" s="211">
        <v>43663.737000000001</v>
      </c>
      <c r="F6932" s="211">
        <v>42676.061999999998</v>
      </c>
      <c r="G6932" s="211">
        <v>51624.936999999998</v>
      </c>
      <c r="H6932" s="211">
        <v>53934.421999999999</v>
      </c>
      <c r="I6932" s="211">
        <v>55046.462</v>
      </c>
      <c r="J6932" s="211">
        <v>188041.68</v>
      </c>
      <c r="K6932" s="211">
        <v>257358.71299999999</v>
      </c>
      <c r="L6932" s="211">
        <v>259384.98</v>
      </c>
      <c r="M6932" s="211">
        <v>278398.967</v>
      </c>
      <c r="N6932" s="211">
        <v>334540.10399999999</v>
      </c>
      <c r="O6932" s="211">
        <v>373722.82299999997</v>
      </c>
      <c r="P6932" s="211">
        <v>389497.56800000003</v>
      </c>
      <c r="Q6932" s="211">
        <v>320586.70299999998</v>
      </c>
    </row>
    <row r="6933" spans="1:17" x14ac:dyDescent="0.25">
      <c r="A6933" s="60" t="s">
        <v>2294</v>
      </c>
      <c r="B6933" s="60" t="s">
        <v>5555</v>
      </c>
      <c r="C6933" s="211">
        <v>116967.75900000001</v>
      </c>
      <c r="D6933" s="211">
        <v>135184.76699999999</v>
      </c>
      <c r="E6933" s="211">
        <v>180799.21599999999</v>
      </c>
      <c r="F6933" s="211">
        <v>174243.78599999999</v>
      </c>
      <c r="G6933" s="211">
        <v>177474.88699999999</v>
      </c>
      <c r="H6933" s="211">
        <v>179997.87400000001</v>
      </c>
      <c r="I6933" s="211">
        <v>184294.25599999999</v>
      </c>
      <c r="J6933" s="211">
        <v>260797.35800000001</v>
      </c>
      <c r="K6933" s="211">
        <v>396546.52100000001</v>
      </c>
      <c r="L6933" s="211">
        <v>312944.88099999999</v>
      </c>
      <c r="M6933" s="211">
        <v>271069.054</v>
      </c>
      <c r="N6933" s="211">
        <v>380601.90600000002</v>
      </c>
      <c r="O6933" s="211">
        <v>380479.87900000002</v>
      </c>
      <c r="P6933" s="211">
        <v>389819.61499999999</v>
      </c>
      <c r="Q6933" s="211">
        <v>314270.18800000002</v>
      </c>
    </row>
    <row r="6934" spans="1:17" x14ac:dyDescent="0.25">
      <c r="A6934" s="60" t="s">
        <v>82</v>
      </c>
      <c r="B6934" s="60" t="s">
        <v>5556</v>
      </c>
      <c r="C6934" s="211">
        <v>148486.45000000001</v>
      </c>
      <c r="D6934" s="211">
        <v>160862.30300000001</v>
      </c>
      <c r="E6934" s="211">
        <v>184557.978</v>
      </c>
      <c r="F6934" s="211">
        <v>192580.283</v>
      </c>
      <c r="G6934" s="211">
        <v>216672.212</v>
      </c>
      <c r="H6934" s="211">
        <v>292678.995</v>
      </c>
      <c r="I6934" s="211">
        <v>233831.174</v>
      </c>
      <c r="J6934" s="211">
        <v>332714.59399999998</v>
      </c>
      <c r="K6934" s="211">
        <v>452307.96799999999</v>
      </c>
      <c r="L6934" s="211">
        <v>406093.78700000001</v>
      </c>
      <c r="M6934" s="211">
        <v>370012.85</v>
      </c>
      <c r="N6934" s="211">
        <v>457694.99200000003</v>
      </c>
      <c r="O6934" s="211">
        <v>466106.2</v>
      </c>
      <c r="P6934" s="211">
        <v>548755.14</v>
      </c>
      <c r="Q6934" s="211">
        <v>432721.14199999999</v>
      </c>
    </row>
    <row r="6935" spans="1:17" x14ac:dyDescent="0.25">
      <c r="A6935" s="60" t="s">
        <v>10383</v>
      </c>
      <c r="B6935" s="60" t="s">
        <v>10384</v>
      </c>
      <c r="C6935" s="211">
        <v>16093.767</v>
      </c>
      <c r="D6935" s="211">
        <v>15822.941999999999</v>
      </c>
      <c r="E6935" s="211">
        <v>4673.451</v>
      </c>
      <c r="F6935" s="211">
        <v>4341.2120000000004</v>
      </c>
      <c r="G6935" s="211">
        <v>3687.5010000000002</v>
      </c>
      <c r="H6935" s="211">
        <v>7249.9589999999998</v>
      </c>
      <c r="I6935" s="211">
        <v>5656.18</v>
      </c>
      <c r="J6935" s="211">
        <v>680.50900000000001</v>
      </c>
      <c r="K6935" s="211">
        <v>3287.5140000000001</v>
      </c>
      <c r="L6935" s="211">
        <v>177.23099999999999</v>
      </c>
      <c r="M6935" s="211"/>
      <c r="N6935" s="211"/>
      <c r="O6935" s="211">
        <v>66793.998999999996</v>
      </c>
      <c r="P6935" s="211">
        <v>106480.299</v>
      </c>
      <c r="Q6935" s="211">
        <v>83747.861999999994</v>
      </c>
    </row>
    <row r="6936" spans="1:17" x14ac:dyDescent="0.25">
      <c r="A6936" s="60" t="s">
        <v>1776</v>
      </c>
      <c r="B6936" s="60" t="s">
        <v>5560</v>
      </c>
      <c r="C6936" s="211">
        <v>20920.352999999999</v>
      </c>
      <c r="D6936" s="211">
        <v>23573.309000000001</v>
      </c>
      <c r="E6936" s="211">
        <v>26758.705000000002</v>
      </c>
      <c r="F6936" s="211">
        <v>42709.146000000001</v>
      </c>
      <c r="G6936" s="211">
        <v>54532.076000000001</v>
      </c>
      <c r="H6936" s="211">
        <v>40567.955000000002</v>
      </c>
      <c r="I6936" s="211">
        <v>44718.508000000002</v>
      </c>
      <c r="J6936" s="211">
        <v>60446.828000000001</v>
      </c>
      <c r="K6936" s="211">
        <v>83417.41</v>
      </c>
      <c r="L6936" s="211">
        <v>63391.849000000002</v>
      </c>
      <c r="M6936" s="211">
        <v>79051.187999999995</v>
      </c>
      <c r="N6936" s="211">
        <v>127768.31</v>
      </c>
      <c r="O6936" s="211">
        <v>162255.66200000001</v>
      </c>
      <c r="P6936" s="211">
        <v>167639.201</v>
      </c>
      <c r="Q6936" s="211">
        <v>103844.80499999999</v>
      </c>
    </row>
    <row r="6937" spans="1:17" x14ac:dyDescent="0.25">
      <c r="A6937" s="60" t="s">
        <v>2522</v>
      </c>
      <c r="B6937" s="60" t="s">
        <v>5561</v>
      </c>
      <c r="C6937" s="211">
        <v>18093.948</v>
      </c>
      <c r="D6937" s="211">
        <v>22217.191999999999</v>
      </c>
      <c r="E6937" s="211">
        <v>26182.574000000001</v>
      </c>
      <c r="F6937" s="211">
        <v>37262.673999999999</v>
      </c>
      <c r="G6937" s="211">
        <v>39686.082999999999</v>
      </c>
      <c r="H6937" s="211">
        <v>49120.400999999998</v>
      </c>
      <c r="I6937" s="211">
        <v>57380.85</v>
      </c>
      <c r="J6937" s="211">
        <v>49872.159</v>
      </c>
      <c r="K6937" s="211">
        <v>44980.349000000002</v>
      </c>
      <c r="L6937" s="211">
        <v>70124.42</v>
      </c>
      <c r="M6937" s="211">
        <v>51279.991999999998</v>
      </c>
      <c r="N6937" s="211">
        <v>68336.031000000003</v>
      </c>
      <c r="O6937" s="211">
        <v>74455.548999999999</v>
      </c>
      <c r="P6937" s="211">
        <v>83558.425000000003</v>
      </c>
      <c r="Q6937" s="211">
        <v>71577.043000000005</v>
      </c>
    </row>
    <row r="6938" spans="1:17" x14ac:dyDescent="0.25">
      <c r="A6938" s="60" t="s">
        <v>905</v>
      </c>
      <c r="B6938" s="60" t="s">
        <v>5562</v>
      </c>
      <c r="C6938" s="211">
        <v>83959.180999999997</v>
      </c>
      <c r="D6938" s="211">
        <v>147744.07800000001</v>
      </c>
      <c r="E6938" s="211">
        <v>253462.41099999999</v>
      </c>
      <c r="F6938" s="211">
        <v>343644.9</v>
      </c>
      <c r="G6938" s="211">
        <v>338002.01500000001</v>
      </c>
      <c r="H6938" s="211">
        <v>412642.397</v>
      </c>
      <c r="I6938" s="211">
        <v>517459.712</v>
      </c>
      <c r="J6938" s="211">
        <v>636996.20299999998</v>
      </c>
      <c r="K6938" s="211">
        <v>179472.34599999999</v>
      </c>
      <c r="L6938" s="211">
        <v>166729.57199999999</v>
      </c>
      <c r="M6938" s="211">
        <v>182922.55600000001</v>
      </c>
      <c r="N6938" s="211">
        <v>329175.07</v>
      </c>
      <c r="O6938" s="211">
        <v>289865.64899999998</v>
      </c>
      <c r="P6938" s="211">
        <v>198278.56</v>
      </c>
      <c r="Q6938" s="211">
        <v>138750.82999999999</v>
      </c>
    </row>
    <row r="6939" spans="1:17" x14ac:dyDescent="0.25">
      <c r="A6939" s="60" t="s">
        <v>2743</v>
      </c>
      <c r="B6939" s="60" t="s">
        <v>5564</v>
      </c>
      <c r="C6939" s="211">
        <v>61450.887999999999</v>
      </c>
      <c r="D6939" s="211">
        <v>57979.745000000003</v>
      </c>
      <c r="E6939" s="211">
        <v>70724.964000000007</v>
      </c>
      <c r="F6939" s="211">
        <v>90721.694000000003</v>
      </c>
      <c r="G6939" s="211">
        <v>93455.850999999995</v>
      </c>
      <c r="H6939" s="211">
        <v>86308.210999999996</v>
      </c>
      <c r="I6939" s="211">
        <v>101344.334</v>
      </c>
      <c r="J6939" s="211">
        <v>127945.391</v>
      </c>
      <c r="K6939" s="211">
        <v>206209.90700000001</v>
      </c>
      <c r="L6939" s="211">
        <v>166975.76699999999</v>
      </c>
      <c r="M6939" s="211">
        <v>164024.965</v>
      </c>
      <c r="N6939" s="211">
        <v>217033.11199999999</v>
      </c>
      <c r="O6939" s="211">
        <v>206279.91</v>
      </c>
      <c r="P6939" s="211">
        <v>177544.17</v>
      </c>
      <c r="Q6939" s="211">
        <v>93625.991999999998</v>
      </c>
    </row>
    <row r="6940" spans="1:17" x14ac:dyDescent="0.25">
      <c r="A6940" s="60" t="s">
        <v>2083</v>
      </c>
      <c r="B6940" s="60" t="s">
        <v>5565</v>
      </c>
      <c r="C6940" s="211">
        <v>62962.936000000002</v>
      </c>
      <c r="D6940" s="211">
        <v>51848.430999999997</v>
      </c>
      <c r="E6940" s="211">
        <v>61591.055999999997</v>
      </c>
      <c r="F6940" s="211">
        <v>68092.732999999993</v>
      </c>
      <c r="G6940" s="211">
        <v>58317.330999999998</v>
      </c>
      <c r="H6940" s="211">
        <v>43144.811999999998</v>
      </c>
      <c r="I6940" s="211">
        <v>67799.384999999995</v>
      </c>
      <c r="J6940" s="211">
        <v>98638.47</v>
      </c>
      <c r="K6940" s="211">
        <v>117060.811</v>
      </c>
      <c r="L6940" s="211">
        <v>94731.301999999996</v>
      </c>
      <c r="M6940" s="211">
        <v>88793.725999999995</v>
      </c>
      <c r="N6940" s="211">
        <v>116400.999</v>
      </c>
      <c r="O6940" s="211">
        <v>104637.702</v>
      </c>
      <c r="P6940" s="211">
        <v>104206.23299999999</v>
      </c>
      <c r="Q6940" s="211">
        <v>45720.756999999998</v>
      </c>
    </row>
    <row r="6941" spans="1:17" x14ac:dyDescent="0.25">
      <c r="A6941" s="60" t="s">
        <v>1879</v>
      </c>
      <c r="B6941" s="60" t="s">
        <v>5566</v>
      </c>
      <c r="C6941" s="211">
        <v>152947.10699999999</v>
      </c>
      <c r="D6941" s="211">
        <v>144071.63200000001</v>
      </c>
      <c r="E6941" s="211">
        <v>162257.55300000001</v>
      </c>
      <c r="F6941" s="211">
        <v>207940.85399999999</v>
      </c>
      <c r="G6941" s="211">
        <v>215441.986</v>
      </c>
      <c r="H6941" s="211">
        <v>239079.13399999999</v>
      </c>
      <c r="I6941" s="211">
        <v>277227.62099999998</v>
      </c>
      <c r="J6941" s="211">
        <v>396039.32400000002</v>
      </c>
      <c r="K6941" s="211">
        <v>381256.47399999999</v>
      </c>
      <c r="L6941" s="211">
        <v>372999.41700000002</v>
      </c>
      <c r="M6941" s="211">
        <v>380478.196</v>
      </c>
      <c r="N6941" s="211">
        <v>431339.62699999998</v>
      </c>
      <c r="O6941" s="211">
        <v>471710.255</v>
      </c>
      <c r="P6941" s="211">
        <v>480717.57900000003</v>
      </c>
      <c r="Q6941" s="211">
        <v>217105.47500000001</v>
      </c>
    </row>
    <row r="6942" spans="1:17" x14ac:dyDescent="0.25">
      <c r="A6942" s="60" t="s">
        <v>4565</v>
      </c>
      <c r="B6942" s="60" t="s">
        <v>5568</v>
      </c>
      <c r="C6942" s="211">
        <v>29912.455999999998</v>
      </c>
      <c r="D6942" s="211">
        <v>26277.272000000001</v>
      </c>
      <c r="E6942" s="211">
        <v>24220.605</v>
      </c>
      <c r="F6942" s="211">
        <v>25594.612000000001</v>
      </c>
      <c r="G6942" s="211">
        <v>25479.258999999998</v>
      </c>
      <c r="H6942" s="211">
        <v>25300.936000000002</v>
      </c>
      <c r="I6942" s="211">
        <v>25157.956999999999</v>
      </c>
      <c r="J6942" s="211">
        <v>31938.972000000002</v>
      </c>
      <c r="K6942" s="211">
        <v>45966.713000000003</v>
      </c>
      <c r="L6942" s="211">
        <v>45716.642999999996</v>
      </c>
      <c r="M6942" s="211">
        <v>60287.696000000004</v>
      </c>
      <c r="N6942" s="211">
        <v>78224.326000000001</v>
      </c>
      <c r="O6942" s="211">
        <v>75093.680999999997</v>
      </c>
      <c r="P6942" s="211">
        <v>80314.604999999996</v>
      </c>
      <c r="Q6942" s="211">
        <v>51635.076000000001</v>
      </c>
    </row>
    <row r="6943" spans="1:17" x14ac:dyDescent="0.25">
      <c r="A6943" s="60" t="s">
        <v>1556</v>
      </c>
      <c r="B6943" s="60" t="s">
        <v>5570</v>
      </c>
      <c r="C6943" s="211">
        <v>1273320.7439999999</v>
      </c>
      <c r="D6943" s="211">
        <v>1461704.111</v>
      </c>
      <c r="E6943" s="211">
        <v>1542418.737</v>
      </c>
      <c r="F6943" s="211">
        <v>1731360.612</v>
      </c>
      <c r="G6943" s="211">
        <v>1964252.649</v>
      </c>
      <c r="H6943" s="211">
        <v>1862201.5589999999</v>
      </c>
      <c r="I6943" s="211">
        <v>1917466.399</v>
      </c>
      <c r="J6943" s="211">
        <v>2722534.19</v>
      </c>
      <c r="K6943" s="211">
        <v>4058613.9759999998</v>
      </c>
      <c r="L6943" s="211">
        <v>3537025.0649999999</v>
      </c>
      <c r="M6943" s="211">
        <v>2945107.2349999999</v>
      </c>
      <c r="N6943" s="211">
        <v>3292351.13</v>
      </c>
      <c r="O6943" s="211">
        <v>3828901.3990000002</v>
      </c>
      <c r="P6943" s="211">
        <v>3978224.3369999998</v>
      </c>
      <c r="Q6943" s="211">
        <v>2630875.0469999998</v>
      </c>
    </row>
    <row r="6944" spans="1:17" x14ac:dyDescent="0.25">
      <c r="A6944" s="60" t="s">
        <v>2372</v>
      </c>
      <c r="B6944" s="60" t="s">
        <v>5571</v>
      </c>
      <c r="C6944" s="211">
        <v>37521.68</v>
      </c>
      <c r="D6944" s="211">
        <v>39368.582999999999</v>
      </c>
      <c r="E6944" s="211">
        <v>37111.64</v>
      </c>
      <c r="F6944" s="211">
        <v>48574.317000000003</v>
      </c>
      <c r="G6944" s="211">
        <v>49589.855000000003</v>
      </c>
      <c r="H6944" s="211">
        <v>60383.646000000001</v>
      </c>
      <c r="I6944" s="211">
        <v>59468.883000000002</v>
      </c>
      <c r="J6944" s="211">
        <v>166667.68700000001</v>
      </c>
      <c r="K6944" s="211">
        <v>308522.68</v>
      </c>
      <c r="L6944" s="211">
        <v>188004.818</v>
      </c>
      <c r="M6944" s="211">
        <v>139139.74600000001</v>
      </c>
      <c r="N6944" s="211">
        <v>164869.226</v>
      </c>
      <c r="O6944" s="211">
        <v>187618.55</v>
      </c>
      <c r="P6944" s="211">
        <v>138550.89499999999</v>
      </c>
      <c r="Q6944" s="211">
        <v>70188.45</v>
      </c>
    </row>
    <row r="6945" spans="1:17" x14ac:dyDescent="0.25">
      <c r="A6945" s="60" t="s">
        <v>524</v>
      </c>
      <c r="B6945" s="60" t="s">
        <v>5573</v>
      </c>
      <c r="C6945" s="211">
        <v>243976.033</v>
      </c>
      <c r="D6945" s="211">
        <v>253598.041</v>
      </c>
      <c r="E6945" s="211">
        <v>252984.807</v>
      </c>
      <c r="F6945" s="211">
        <v>268240.734</v>
      </c>
      <c r="G6945" s="211">
        <v>296393.68800000002</v>
      </c>
      <c r="H6945" s="211">
        <v>344092.35200000001</v>
      </c>
      <c r="I6945" s="211">
        <v>404669.23499999999</v>
      </c>
      <c r="J6945" s="211">
        <v>543138.93099999998</v>
      </c>
      <c r="K6945" s="211">
        <v>595393.76699999999</v>
      </c>
      <c r="L6945" s="211">
        <v>510696.11300000001</v>
      </c>
      <c r="M6945" s="211">
        <v>699386.48100000003</v>
      </c>
      <c r="N6945" s="211">
        <v>782459.52399999998</v>
      </c>
      <c r="O6945" s="211">
        <v>708179.74</v>
      </c>
      <c r="P6945" s="211">
        <v>767073.35800000001</v>
      </c>
      <c r="Q6945" s="211">
        <v>530485.96499999997</v>
      </c>
    </row>
    <row r="6946" spans="1:17" x14ac:dyDescent="0.25">
      <c r="A6946" s="60" t="s">
        <v>2321</v>
      </c>
      <c r="B6946" s="60" t="s">
        <v>5576</v>
      </c>
      <c r="C6946" s="211">
        <v>42422.983999999997</v>
      </c>
      <c r="D6946" s="211">
        <v>43094.510999999999</v>
      </c>
      <c r="E6946" s="211">
        <v>40458.112000000001</v>
      </c>
      <c r="F6946" s="211">
        <v>44110.095999999998</v>
      </c>
      <c r="G6946" s="211">
        <v>54340.091</v>
      </c>
      <c r="H6946" s="211">
        <v>65264.506000000001</v>
      </c>
      <c r="I6946" s="211">
        <v>76779.323999999993</v>
      </c>
      <c r="J6946" s="211">
        <v>100073.94899999999</v>
      </c>
      <c r="K6946" s="211">
        <v>115957.417</v>
      </c>
      <c r="L6946" s="211">
        <v>113553.28599999999</v>
      </c>
      <c r="M6946" s="211">
        <v>119192.592</v>
      </c>
      <c r="N6946" s="211">
        <v>169823.35500000001</v>
      </c>
      <c r="O6946" s="211">
        <v>162006.791</v>
      </c>
      <c r="P6946" s="211">
        <v>160456.095</v>
      </c>
      <c r="Q6946" s="211">
        <v>101646.70600000001</v>
      </c>
    </row>
    <row r="6947" spans="1:17" x14ac:dyDescent="0.25">
      <c r="A6947" s="60" t="s">
        <v>4776</v>
      </c>
      <c r="B6947" s="60" t="s">
        <v>5579</v>
      </c>
      <c r="C6947" s="211">
        <v>9112844.2400000002</v>
      </c>
      <c r="D6947" s="211">
        <v>10341840.238</v>
      </c>
      <c r="E6947" s="211">
        <v>10705797.828</v>
      </c>
      <c r="F6947" s="211">
        <v>15434133.800000001</v>
      </c>
      <c r="G6947" s="211">
        <v>15503948.094000001</v>
      </c>
      <c r="H6947" s="211">
        <v>15635182.58</v>
      </c>
      <c r="I6947" s="211">
        <v>16092762.347999999</v>
      </c>
      <c r="J6947" s="211">
        <v>22843529.478</v>
      </c>
      <c r="K6947" s="211">
        <v>35090344.071999997</v>
      </c>
      <c r="L6947" s="211">
        <v>32925924.629999999</v>
      </c>
      <c r="M6947" s="211">
        <v>39580422.391000003</v>
      </c>
      <c r="N6947" s="211">
        <v>45591620.669</v>
      </c>
      <c r="O6947" s="211">
        <v>53100871.195</v>
      </c>
      <c r="P6947" s="211">
        <v>57324915.401000001</v>
      </c>
      <c r="Q6947" s="211">
        <v>56831370.189999998</v>
      </c>
    </row>
    <row r="6948" spans="1:17" x14ac:dyDescent="0.25">
      <c r="A6948" s="60" t="s">
        <v>4338</v>
      </c>
      <c r="B6948" s="60" t="s">
        <v>5580</v>
      </c>
      <c r="C6948" s="211">
        <v>108070.738</v>
      </c>
      <c r="D6948" s="211">
        <v>110676.436</v>
      </c>
      <c r="E6948" s="211">
        <v>122340.77</v>
      </c>
      <c r="F6948" s="211">
        <v>133552.739</v>
      </c>
      <c r="G6948" s="211">
        <v>154976.41699999999</v>
      </c>
      <c r="H6948" s="211">
        <v>155643.42499999999</v>
      </c>
      <c r="I6948" s="211">
        <v>156565.94200000001</v>
      </c>
      <c r="J6948" s="211">
        <v>180967.508</v>
      </c>
      <c r="K6948" s="211">
        <v>195457.554</v>
      </c>
      <c r="L6948" s="211">
        <v>232298.41399999999</v>
      </c>
      <c r="M6948" s="211">
        <v>278949.09700000001</v>
      </c>
      <c r="N6948" s="211">
        <v>312949.96399999998</v>
      </c>
      <c r="O6948" s="211">
        <v>290034.66899999999</v>
      </c>
      <c r="P6948" s="211">
        <v>276679.71299999999</v>
      </c>
      <c r="Q6948" s="211">
        <v>211975.24799999999</v>
      </c>
    </row>
    <row r="6949" spans="1:17" x14ac:dyDescent="0.25">
      <c r="A6949" s="60" t="s">
        <v>4306</v>
      </c>
      <c r="B6949" s="60" t="s">
        <v>5581</v>
      </c>
      <c r="C6949" s="211">
        <v>754297.20400000003</v>
      </c>
      <c r="D6949" s="211">
        <v>649070.33299999998</v>
      </c>
      <c r="E6949" s="211">
        <v>647292.89899999998</v>
      </c>
      <c r="F6949" s="211">
        <v>728968.245</v>
      </c>
      <c r="G6949" s="211">
        <v>804015.50600000005</v>
      </c>
      <c r="H6949" s="211">
        <v>807738.18099999998</v>
      </c>
      <c r="I6949" s="211">
        <v>788825.58499999996</v>
      </c>
      <c r="J6949" s="211">
        <v>1056312.702</v>
      </c>
      <c r="K6949" s="211">
        <v>1293290.649</v>
      </c>
      <c r="L6949" s="211">
        <v>1033911.296</v>
      </c>
      <c r="M6949" s="211">
        <v>1286091.9990000001</v>
      </c>
      <c r="N6949" s="211">
        <v>2183270.2009999999</v>
      </c>
      <c r="O6949" s="211">
        <v>2369937.1030000001</v>
      </c>
      <c r="P6949" s="211">
        <v>2045243.7649999999</v>
      </c>
      <c r="Q6949" s="211">
        <v>1518110.3970000001</v>
      </c>
    </row>
    <row r="6950" spans="1:17" x14ac:dyDescent="0.25">
      <c r="A6950" s="60" t="s">
        <v>4700</v>
      </c>
      <c r="B6950" s="60" t="s">
        <v>5582</v>
      </c>
      <c r="C6950" s="211">
        <v>55917.900999999998</v>
      </c>
      <c r="D6950" s="211">
        <v>20110.881000000001</v>
      </c>
      <c r="E6950" s="211">
        <v>32560.491000000002</v>
      </c>
      <c r="F6950" s="211">
        <v>29211.170999999998</v>
      </c>
      <c r="G6950" s="211">
        <v>40979.205000000002</v>
      </c>
      <c r="H6950" s="211">
        <v>75309.506999999998</v>
      </c>
      <c r="I6950" s="211">
        <v>44612.775999999998</v>
      </c>
      <c r="J6950" s="211">
        <v>73410.172000000006</v>
      </c>
      <c r="K6950" s="211">
        <v>90600.460999999996</v>
      </c>
      <c r="L6950" s="211">
        <v>69300.626999999993</v>
      </c>
      <c r="M6950" s="211">
        <v>113681.54300000001</v>
      </c>
      <c r="N6950" s="211">
        <v>195295.79399999999</v>
      </c>
      <c r="O6950" s="211">
        <v>91155.603000000003</v>
      </c>
      <c r="P6950" s="211">
        <v>58257.578999999998</v>
      </c>
      <c r="Q6950" s="211">
        <v>38144.252999999997</v>
      </c>
    </row>
    <row r="6951" spans="1:17" x14ac:dyDescent="0.25">
      <c r="A6951" s="60" t="s">
        <v>3939</v>
      </c>
      <c r="B6951" s="60" t="s">
        <v>5583</v>
      </c>
      <c r="C6951" s="211">
        <v>157496.67800000001</v>
      </c>
      <c r="D6951" s="211">
        <v>202283.32699999999</v>
      </c>
      <c r="E6951" s="211">
        <v>263783.80800000002</v>
      </c>
      <c r="F6951" s="211">
        <v>311721.46299999999</v>
      </c>
      <c r="G6951" s="211">
        <v>287913.64500000002</v>
      </c>
      <c r="H6951" s="211">
        <v>353547.451</v>
      </c>
      <c r="I6951" s="211">
        <v>339163.576</v>
      </c>
      <c r="J6951" s="211">
        <v>480894.25199999998</v>
      </c>
      <c r="K6951" s="211">
        <v>721946.88699999999</v>
      </c>
      <c r="L6951" s="211">
        <v>506887.473</v>
      </c>
      <c r="M6951" s="211">
        <v>614193.277</v>
      </c>
      <c r="N6951" s="211">
        <v>651957.31999999995</v>
      </c>
      <c r="O6951" s="211">
        <v>910070.554</v>
      </c>
      <c r="P6951" s="211">
        <v>928718.72100000002</v>
      </c>
      <c r="Q6951" s="211">
        <v>650202.14899999998</v>
      </c>
    </row>
    <row r="6952" spans="1:17" x14ac:dyDescent="0.25">
      <c r="A6952" s="60" t="s">
        <v>1011</v>
      </c>
      <c r="B6952" s="60" t="s">
        <v>5585</v>
      </c>
      <c r="C6952" s="211">
        <v>846342.67</v>
      </c>
      <c r="D6952" s="211">
        <v>727276.29399999999</v>
      </c>
      <c r="E6952" s="211">
        <v>757204.98899999994</v>
      </c>
      <c r="F6952" s="211">
        <v>1150388.987</v>
      </c>
      <c r="G6952" s="211">
        <v>1170578.638</v>
      </c>
      <c r="H6952" s="211">
        <v>1270397.08</v>
      </c>
      <c r="I6952" s="211">
        <v>1299062.0519999999</v>
      </c>
      <c r="J6952" s="211">
        <v>1715428.051</v>
      </c>
      <c r="K6952" s="211">
        <v>2425357.5780000002</v>
      </c>
      <c r="L6952" s="211">
        <v>2320147.9709999999</v>
      </c>
      <c r="M6952" s="211">
        <v>2506120.4019999998</v>
      </c>
      <c r="N6952" s="211">
        <v>3755445.2560000001</v>
      </c>
      <c r="O6952" s="211">
        <v>3559919.7439999999</v>
      </c>
      <c r="P6952" s="211">
        <v>4164370.699</v>
      </c>
      <c r="Q6952" s="211">
        <v>3122070.0989999999</v>
      </c>
    </row>
    <row r="6953" spans="1:17" x14ac:dyDescent="0.25">
      <c r="A6953" s="60" t="s">
        <v>4088</v>
      </c>
      <c r="B6953" s="60" t="s">
        <v>5586</v>
      </c>
      <c r="C6953" s="211">
        <v>33998.404000000002</v>
      </c>
      <c r="D6953" s="211">
        <v>16021.58</v>
      </c>
      <c r="E6953" s="211">
        <v>29544.458999999999</v>
      </c>
      <c r="F6953" s="211">
        <v>22309.488000000001</v>
      </c>
      <c r="G6953" s="211">
        <v>37713.307999999997</v>
      </c>
      <c r="H6953" s="211">
        <v>49339.387999999999</v>
      </c>
      <c r="I6953" s="211">
        <v>67829.164999999994</v>
      </c>
      <c r="J6953" s="211">
        <v>16205.759</v>
      </c>
      <c r="K6953" s="211">
        <v>4299.4620000000004</v>
      </c>
      <c r="L6953" s="211">
        <v>4151.8760000000002</v>
      </c>
      <c r="M6953" s="211">
        <v>1706.115</v>
      </c>
      <c r="N6953" s="211">
        <v>2866.402</v>
      </c>
      <c r="O6953" s="211">
        <v>46432.294000000002</v>
      </c>
      <c r="P6953" s="211">
        <v>39658.099000000002</v>
      </c>
      <c r="Q6953" s="211">
        <v>10155.331</v>
      </c>
    </row>
    <row r="6954" spans="1:17" x14ac:dyDescent="0.25">
      <c r="A6954" s="60" t="s">
        <v>4392</v>
      </c>
      <c r="B6954" s="60" t="s">
        <v>5587</v>
      </c>
      <c r="C6954" s="211">
        <v>199883.54199999999</v>
      </c>
      <c r="D6954" s="211">
        <v>203955.535</v>
      </c>
      <c r="E6954" s="211">
        <v>217328.61499999999</v>
      </c>
      <c r="F6954" s="211">
        <v>188113.69399999999</v>
      </c>
      <c r="G6954" s="211">
        <v>259790.24100000001</v>
      </c>
      <c r="H6954" s="211">
        <v>227018.913</v>
      </c>
      <c r="I6954" s="211">
        <v>238240.75</v>
      </c>
      <c r="J6954" s="211">
        <v>282377.90000000002</v>
      </c>
      <c r="K6954" s="211">
        <v>293353.90999999997</v>
      </c>
      <c r="L6954" s="211">
        <v>215848.46100000001</v>
      </c>
      <c r="M6954" s="211">
        <v>255060.679</v>
      </c>
      <c r="N6954" s="211">
        <v>393248.01400000002</v>
      </c>
      <c r="O6954" s="211">
        <v>414418.739</v>
      </c>
      <c r="P6954" s="211">
        <v>395638.78100000002</v>
      </c>
      <c r="Q6954" s="211">
        <v>339120.58299999998</v>
      </c>
    </row>
    <row r="6955" spans="1:17" x14ac:dyDescent="0.25">
      <c r="A6955" s="60" t="s">
        <v>10115</v>
      </c>
      <c r="B6955" s="60" t="s">
        <v>10116</v>
      </c>
      <c r="C6955" s="211">
        <v>9160.5720000000001</v>
      </c>
      <c r="D6955" s="211">
        <v>8352.116</v>
      </c>
      <c r="E6955" s="211">
        <v>2591.4749999999999</v>
      </c>
      <c r="F6955" s="211">
        <v>3641.634</v>
      </c>
      <c r="G6955" s="211">
        <v>8106.63</v>
      </c>
      <c r="H6955" s="211">
        <v>7276.3959999999997</v>
      </c>
      <c r="I6955" s="211">
        <v>7098.2349999999997</v>
      </c>
      <c r="J6955" s="211">
        <v>9276.0589999999993</v>
      </c>
      <c r="K6955" s="211">
        <v>9226.5630000000001</v>
      </c>
      <c r="L6955" s="211">
        <v>9607.4339999999993</v>
      </c>
      <c r="M6955" s="211"/>
      <c r="N6955" s="211">
        <v>16.042999999999999</v>
      </c>
      <c r="O6955" s="211">
        <v>7767.3609999999999</v>
      </c>
      <c r="P6955" s="211">
        <v>10505.787</v>
      </c>
      <c r="Q6955" s="211">
        <v>7502.1440000000002</v>
      </c>
    </row>
    <row r="6956" spans="1:17" x14ac:dyDescent="0.25">
      <c r="A6956" s="60" t="s">
        <v>3221</v>
      </c>
      <c r="B6956" s="60" t="s">
        <v>5588</v>
      </c>
      <c r="C6956" s="211">
        <v>494597.25099999999</v>
      </c>
      <c r="D6956" s="211">
        <v>438124.424</v>
      </c>
      <c r="E6956" s="211">
        <v>361921.59299999999</v>
      </c>
      <c r="F6956" s="211">
        <v>481153.75199999998</v>
      </c>
      <c r="G6956" s="211">
        <v>629037.98300000001</v>
      </c>
      <c r="H6956" s="211">
        <v>733869.93799999997</v>
      </c>
      <c r="I6956" s="211">
        <v>739268.75100000005</v>
      </c>
      <c r="J6956" s="211">
        <v>887865.52</v>
      </c>
      <c r="K6956" s="211">
        <v>1467707.3840000001</v>
      </c>
      <c r="L6956" s="211">
        <v>1508442.2690000001</v>
      </c>
      <c r="M6956" s="211">
        <v>2168548.804</v>
      </c>
      <c r="N6956" s="211">
        <v>2021234.0730000001</v>
      </c>
      <c r="O6956" s="211">
        <v>2093405.9790000001</v>
      </c>
      <c r="P6956" s="211">
        <v>2804229.3160000001</v>
      </c>
      <c r="Q6956" s="211">
        <v>1425043.7439999999</v>
      </c>
    </row>
    <row r="6957" spans="1:17" x14ac:dyDescent="0.25">
      <c r="A6957" s="60" t="s">
        <v>3106</v>
      </c>
      <c r="B6957" s="60" t="s">
        <v>5592</v>
      </c>
      <c r="C6957" s="211">
        <v>118573.943</v>
      </c>
      <c r="D6957" s="211">
        <v>139017.89600000001</v>
      </c>
      <c r="E6957" s="211">
        <v>139455.21</v>
      </c>
      <c r="F6957" s="211">
        <v>147930.65100000001</v>
      </c>
      <c r="G6957" s="211">
        <v>211328.231</v>
      </c>
      <c r="H6957" s="211">
        <v>186357.51800000001</v>
      </c>
      <c r="I6957" s="211">
        <v>220320.01199999999</v>
      </c>
      <c r="J6957" s="211">
        <v>306060.15700000001</v>
      </c>
      <c r="K6957" s="211">
        <v>401696.00400000002</v>
      </c>
      <c r="L6957" s="211">
        <v>359057.99699999997</v>
      </c>
      <c r="M6957" s="211">
        <v>409475.52500000002</v>
      </c>
      <c r="N6957" s="211">
        <v>503315.87199999997</v>
      </c>
      <c r="O6957" s="211">
        <v>578243.29599999997</v>
      </c>
      <c r="P6957" s="211">
        <v>850078.17799999996</v>
      </c>
      <c r="Q6957" s="211">
        <v>607735.53799999994</v>
      </c>
    </row>
    <row r="6958" spans="1:17" x14ac:dyDescent="0.25">
      <c r="A6958" s="60" t="s">
        <v>1635</v>
      </c>
      <c r="B6958" s="60" t="s">
        <v>5593</v>
      </c>
      <c r="C6958" s="211">
        <v>202186.99</v>
      </c>
      <c r="D6958" s="211">
        <v>189332.68</v>
      </c>
      <c r="E6958" s="211">
        <v>245496.35699999999</v>
      </c>
      <c r="F6958" s="211">
        <v>208740.886</v>
      </c>
      <c r="G6958" s="211">
        <v>367733.64399999997</v>
      </c>
      <c r="H6958" s="211">
        <v>577222.58299999998</v>
      </c>
      <c r="I6958" s="211">
        <v>516965.908</v>
      </c>
      <c r="J6958" s="211">
        <v>709334.31</v>
      </c>
      <c r="K6958" s="211">
        <v>1085777.7609999999</v>
      </c>
      <c r="L6958" s="211">
        <v>883753.99300000002</v>
      </c>
      <c r="M6958" s="211">
        <v>736314.995</v>
      </c>
      <c r="N6958" s="211">
        <v>897771.57200000004</v>
      </c>
      <c r="O6958" s="211">
        <v>1884701.2339999999</v>
      </c>
      <c r="P6958" s="211">
        <v>1923480.6359999999</v>
      </c>
      <c r="Q6958" s="211">
        <v>1611567.4979999999</v>
      </c>
    </row>
    <row r="6959" spans="1:17" x14ac:dyDescent="0.25">
      <c r="A6959" s="60" t="s">
        <v>865</v>
      </c>
      <c r="B6959" s="60" t="s">
        <v>5594</v>
      </c>
      <c r="C6959" s="211">
        <v>65519.305999999997</v>
      </c>
      <c r="D6959" s="211">
        <v>71990.770999999993</v>
      </c>
      <c r="E6959" s="211">
        <v>35547.396999999997</v>
      </c>
      <c r="F6959" s="211">
        <v>49108.252</v>
      </c>
      <c r="G6959" s="211">
        <v>75762.203999999998</v>
      </c>
      <c r="H6959" s="211">
        <v>88192.392000000007</v>
      </c>
      <c r="I6959" s="211">
        <v>82211.764999999999</v>
      </c>
      <c r="J6959" s="211">
        <v>68895.410999999993</v>
      </c>
      <c r="K6959" s="211">
        <v>103411.80899999999</v>
      </c>
      <c r="L6959" s="211">
        <v>140310.59899999999</v>
      </c>
      <c r="M6959" s="211">
        <v>121603.277</v>
      </c>
      <c r="N6959" s="211">
        <v>143438.27499999999</v>
      </c>
      <c r="O6959" s="211">
        <v>181420.46299999999</v>
      </c>
      <c r="P6959" s="211">
        <v>144027.024</v>
      </c>
      <c r="Q6959" s="211">
        <v>171559.19099999999</v>
      </c>
    </row>
    <row r="6960" spans="1:17" x14ac:dyDescent="0.25">
      <c r="A6960" s="60" t="s">
        <v>3933</v>
      </c>
      <c r="B6960" s="60" t="s">
        <v>5598</v>
      </c>
      <c r="C6960" s="211">
        <v>35047.023000000001</v>
      </c>
      <c r="D6960" s="211">
        <v>36736.396000000001</v>
      </c>
      <c r="E6960" s="211">
        <v>36171.732000000004</v>
      </c>
      <c r="F6960" s="211">
        <v>40541.906999999999</v>
      </c>
      <c r="G6960" s="211">
        <v>43686.911</v>
      </c>
      <c r="H6960" s="211">
        <v>41120.436000000002</v>
      </c>
      <c r="I6960" s="211">
        <v>50468.834000000003</v>
      </c>
      <c r="J6960" s="211">
        <v>62245.241000000002</v>
      </c>
      <c r="K6960" s="211">
        <v>83366.398000000001</v>
      </c>
      <c r="L6960" s="211">
        <v>52414.508999999998</v>
      </c>
      <c r="M6960" s="211">
        <v>58978.302000000003</v>
      </c>
      <c r="N6960" s="211">
        <v>63726.017999999996</v>
      </c>
      <c r="O6960" s="211">
        <v>54821.279999999999</v>
      </c>
      <c r="P6960" s="211">
        <v>64033.402999999998</v>
      </c>
      <c r="Q6960" s="211">
        <v>51506.430999999997</v>
      </c>
    </row>
    <row r="6961" spans="1:17" x14ac:dyDescent="0.25">
      <c r="A6961" s="60" t="s">
        <v>1242</v>
      </c>
      <c r="B6961" s="60" t="s">
        <v>5599</v>
      </c>
      <c r="C6961" s="211">
        <v>160335.399</v>
      </c>
      <c r="D6961" s="211">
        <v>179486.04</v>
      </c>
      <c r="E6961" s="211">
        <v>238617.54</v>
      </c>
      <c r="F6961" s="211">
        <v>243845.86799999999</v>
      </c>
      <c r="G6961" s="211">
        <v>283340.79599999997</v>
      </c>
      <c r="H6961" s="211">
        <v>286015.50799999997</v>
      </c>
      <c r="I6961" s="211">
        <v>309404.315</v>
      </c>
      <c r="J6961" s="211">
        <v>371184.02100000001</v>
      </c>
      <c r="K6961" s="211">
        <v>458170.05800000002</v>
      </c>
      <c r="L6961" s="211">
        <v>397888.78100000002</v>
      </c>
      <c r="M6961" s="211">
        <v>405685.51899999997</v>
      </c>
      <c r="N6961" s="211">
        <v>511482.86</v>
      </c>
      <c r="O6961" s="211">
        <v>527541.73699999996</v>
      </c>
      <c r="P6961" s="211">
        <v>558548.99</v>
      </c>
      <c r="Q6961" s="211">
        <v>426230.27399999998</v>
      </c>
    </row>
    <row r="6962" spans="1:17" x14ac:dyDescent="0.25">
      <c r="A6962" s="60" t="s">
        <v>3346</v>
      </c>
      <c r="B6962" s="60" t="s">
        <v>5600</v>
      </c>
      <c r="C6962" s="211">
        <v>195337.45600000001</v>
      </c>
      <c r="D6962" s="211">
        <v>177873.95600000001</v>
      </c>
      <c r="E6962" s="211">
        <v>197375.66</v>
      </c>
      <c r="F6962" s="211">
        <v>206124.315</v>
      </c>
      <c r="G6962" s="211">
        <v>218528.97</v>
      </c>
      <c r="H6962" s="211">
        <v>215849.53200000001</v>
      </c>
      <c r="I6962" s="211">
        <v>229317.823</v>
      </c>
      <c r="J6962" s="211">
        <v>229491.891</v>
      </c>
      <c r="K6962" s="211">
        <v>240354.845</v>
      </c>
      <c r="L6962" s="211">
        <v>247111.82399999999</v>
      </c>
      <c r="M6962" s="211">
        <v>257547.42300000001</v>
      </c>
      <c r="N6962" s="211">
        <v>314652.647</v>
      </c>
      <c r="O6962" s="211">
        <v>294471.283</v>
      </c>
      <c r="P6962" s="211">
        <v>314142.29300000001</v>
      </c>
      <c r="Q6962" s="211">
        <v>169251.63</v>
      </c>
    </row>
    <row r="6963" spans="1:17" x14ac:dyDescent="0.25">
      <c r="A6963" s="60" t="s">
        <v>409</v>
      </c>
      <c r="B6963" s="60" t="s">
        <v>5601</v>
      </c>
      <c r="C6963" s="211">
        <v>1015742.866</v>
      </c>
      <c r="D6963" s="211">
        <v>989669.228</v>
      </c>
      <c r="E6963" s="211">
        <v>1130110.56</v>
      </c>
      <c r="F6963" s="211">
        <v>1328945.814</v>
      </c>
      <c r="G6963" s="211">
        <v>1574061.091</v>
      </c>
      <c r="H6963" s="211">
        <v>1637796.682</v>
      </c>
      <c r="I6963" s="211">
        <v>1754709.787</v>
      </c>
      <c r="J6963" s="211">
        <v>2084695.3740000001</v>
      </c>
      <c r="K6963" s="211">
        <v>2313673.736</v>
      </c>
      <c r="L6963" s="211">
        <v>2534268.9849999999</v>
      </c>
      <c r="M6963" s="211">
        <v>2706017.6830000002</v>
      </c>
      <c r="N6963" s="211">
        <v>3178291.2059999998</v>
      </c>
      <c r="O6963" s="211">
        <v>3226245.9840000002</v>
      </c>
      <c r="P6963" s="211">
        <v>3358757.4789999998</v>
      </c>
      <c r="Q6963" s="211">
        <v>1988295.784</v>
      </c>
    </row>
    <row r="6964" spans="1:17" x14ac:dyDescent="0.25">
      <c r="A6964" s="60" t="s">
        <v>529</v>
      </c>
      <c r="B6964" s="60" t="s">
        <v>5602</v>
      </c>
      <c r="C6964" s="211">
        <v>168011.42499999999</v>
      </c>
      <c r="D6964" s="211">
        <v>172511.05100000001</v>
      </c>
      <c r="E6964" s="211">
        <v>173754.87299999999</v>
      </c>
      <c r="F6964" s="211">
        <v>212613.554</v>
      </c>
      <c r="G6964" s="211">
        <v>241617.58100000001</v>
      </c>
      <c r="H6964" s="211">
        <v>258093.71</v>
      </c>
      <c r="I6964" s="211">
        <v>259960.91500000001</v>
      </c>
      <c r="J6964" s="211">
        <v>315234.02</v>
      </c>
      <c r="K6964" s="211">
        <v>348259.74300000002</v>
      </c>
      <c r="L6964" s="211">
        <v>362595.152</v>
      </c>
      <c r="M6964" s="211">
        <v>392696.31699999998</v>
      </c>
      <c r="N6964" s="211">
        <v>469072.772</v>
      </c>
      <c r="O6964" s="211">
        <v>410632.09499999997</v>
      </c>
      <c r="P6964" s="211">
        <v>367758.27100000001</v>
      </c>
      <c r="Q6964" s="211">
        <v>249606.07199999999</v>
      </c>
    </row>
    <row r="6965" spans="1:17" x14ac:dyDescent="0.25">
      <c r="A6965" s="60" t="s">
        <v>1070</v>
      </c>
      <c r="B6965" s="60" t="s">
        <v>5608</v>
      </c>
      <c r="C6965" s="211">
        <v>760970.65599999996</v>
      </c>
      <c r="D6965" s="211">
        <v>700401.05700000003</v>
      </c>
      <c r="E6965" s="211">
        <v>722363.51599999995</v>
      </c>
      <c r="F6965" s="211">
        <v>807046.51800000004</v>
      </c>
      <c r="G6965" s="211">
        <v>905844.75600000005</v>
      </c>
      <c r="H6965" s="211">
        <v>989638.51</v>
      </c>
      <c r="I6965" s="211">
        <v>1071886.8319999999</v>
      </c>
      <c r="J6965" s="211">
        <v>1298062.273</v>
      </c>
      <c r="K6965" s="211">
        <v>1483412.2150000001</v>
      </c>
      <c r="L6965" s="211">
        <v>1432915.422</v>
      </c>
      <c r="M6965" s="211">
        <v>1657676.3019999999</v>
      </c>
      <c r="N6965" s="211">
        <v>1980475.0209999999</v>
      </c>
      <c r="O6965" s="211">
        <v>2026488.531</v>
      </c>
      <c r="P6965" s="211">
        <v>2608893.023</v>
      </c>
      <c r="Q6965" s="211">
        <v>2243817.7799999998</v>
      </c>
    </row>
    <row r="6966" spans="1:17" x14ac:dyDescent="0.25">
      <c r="A6966" s="60" t="s">
        <v>4731</v>
      </c>
      <c r="B6966" s="60" t="s">
        <v>5609</v>
      </c>
      <c r="C6966" s="211">
        <v>344285.70899999997</v>
      </c>
      <c r="D6966" s="211">
        <v>339268.70400000003</v>
      </c>
      <c r="E6966" s="211">
        <v>342174.174</v>
      </c>
      <c r="F6966" s="211">
        <v>362829.342</v>
      </c>
      <c r="G6966" s="211">
        <v>419453.01400000002</v>
      </c>
      <c r="H6966" s="211">
        <v>422231.88</v>
      </c>
      <c r="I6966" s="211">
        <v>447689.18599999999</v>
      </c>
      <c r="J6966" s="211">
        <v>458240.64500000002</v>
      </c>
      <c r="K6966" s="211">
        <v>578083.61399999994</v>
      </c>
      <c r="L6966" s="211">
        <v>506940.10200000001</v>
      </c>
      <c r="M6966" s="211">
        <v>656949.37399999995</v>
      </c>
      <c r="N6966" s="211">
        <v>803197.63399999996</v>
      </c>
      <c r="O6966" s="211">
        <v>739707.11100000003</v>
      </c>
      <c r="P6966" s="211">
        <v>765432.18599999999</v>
      </c>
      <c r="Q6966" s="211">
        <v>400571.34700000001</v>
      </c>
    </row>
    <row r="6967" spans="1:17" x14ac:dyDescent="0.25">
      <c r="A6967" s="60" t="s">
        <v>4506</v>
      </c>
      <c r="B6967" s="60" t="s">
        <v>5610</v>
      </c>
      <c r="C6967" s="211">
        <v>24018.947</v>
      </c>
      <c r="D6967" s="211">
        <v>30159.809000000001</v>
      </c>
      <c r="E6967" s="211">
        <v>27321.996999999999</v>
      </c>
      <c r="F6967" s="211">
        <v>28234.851999999999</v>
      </c>
      <c r="G6967" s="211">
        <v>30658.133999999998</v>
      </c>
      <c r="H6967" s="211">
        <v>32547.97</v>
      </c>
      <c r="I6967" s="211">
        <v>29324.71</v>
      </c>
      <c r="J6967" s="211">
        <v>1068.164</v>
      </c>
      <c r="K6967" s="211">
        <v>147.167</v>
      </c>
      <c r="L6967" s="211">
        <v>65.013999999999996</v>
      </c>
      <c r="M6967" s="211">
        <v>95.626000000000005</v>
      </c>
      <c r="N6967" s="211">
        <v>112.667</v>
      </c>
      <c r="O6967" s="211">
        <v>61.872999999999998</v>
      </c>
      <c r="P6967" s="211">
        <v>97.834999999999994</v>
      </c>
      <c r="Q6967" s="211"/>
    </row>
    <row r="6968" spans="1:17" x14ac:dyDescent="0.25">
      <c r="A6968" s="60" t="s">
        <v>293</v>
      </c>
      <c r="B6968" s="60" t="s">
        <v>5612</v>
      </c>
      <c r="C6968" s="211">
        <v>132354.70000000001</v>
      </c>
      <c r="D6968" s="211">
        <v>139630.29800000001</v>
      </c>
      <c r="E6968" s="211">
        <v>175412.60800000001</v>
      </c>
      <c r="F6968" s="211">
        <v>214817.291</v>
      </c>
      <c r="G6968" s="211">
        <v>279872.73100000003</v>
      </c>
      <c r="H6968" s="211">
        <v>305558.96299999999</v>
      </c>
      <c r="I6968" s="211">
        <v>325019.99699999997</v>
      </c>
      <c r="J6968" s="211">
        <v>453483.98300000001</v>
      </c>
      <c r="K6968" s="211">
        <v>538662.15</v>
      </c>
      <c r="L6968" s="211">
        <v>592573.24199999997</v>
      </c>
      <c r="M6968" s="211">
        <v>648007.64500000002</v>
      </c>
      <c r="N6968" s="211">
        <v>666789.18400000001</v>
      </c>
      <c r="O6968" s="211">
        <v>578646.32200000004</v>
      </c>
      <c r="P6968" s="211">
        <v>665959.78599999996</v>
      </c>
      <c r="Q6968" s="211">
        <v>728399.10600000003</v>
      </c>
    </row>
    <row r="6969" spans="1:17" x14ac:dyDescent="0.25">
      <c r="A6969" s="60" t="s">
        <v>2770</v>
      </c>
      <c r="B6969" s="60" t="s">
        <v>5613</v>
      </c>
      <c r="C6969" s="211">
        <v>97524.031000000003</v>
      </c>
      <c r="D6969" s="211">
        <v>92942.042000000001</v>
      </c>
      <c r="E6969" s="211">
        <v>68944.673999999999</v>
      </c>
      <c r="F6969" s="211">
        <v>121045.78</v>
      </c>
      <c r="G6969" s="211">
        <v>100716.795</v>
      </c>
      <c r="H6969" s="211">
        <v>87131.06</v>
      </c>
      <c r="I6969" s="211">
        <v>113100.859</v>
      </c>
      <c r="J6969" s="211">
        <v>130070.106</v>
      </c>
      <c r="K6969" s="211">
        <v>156857.76800000001</v>
      </c>
      <c r="L6969" s="211">
        <v>134275.046</v>
      </c>
      <c r="M6969" s="211">
        <v>171705.02600000001</v>
      </c>
      <c r="N6969" s="211">
        <v>257186.47</v>
      </c>
      <c r="O6969" s="211">
        <v>250079.147</v>
      </c>
      <c r="P6969" s="211">
        <v>254380.101</v>
      </c>
      <c r="Q6969" s="211">
        <v>174226.617</v>
      </c>
    </row>
    <row r="6970" spans="1:17" x14ac:dyDescent="0.25">
      <c r="A6970" s="60" t="s">
        <v>1135</v>
      </c>
      <c r="B6970" s="60" t="s">
        <v>5615</v>
      </c>
      <c r="C6970" s="211">
        <v>775589.20400000003</v>
      </c>
      <c r="D6970" s="211">
        <v>650003.57900000003</v>
      </c>
      <c r="E6970" s="211">
        <v>770253.49199999997</v>
      </c>
      <c r="F6970" s="211">
        <v>799763.06400000001</v>
      </c>
      <c r="G6970" s="211">
        <v>924084.16399999999</v>
      </c>
      <c r="H6970" s="211">
        <v>879989.98899999994</v>
      </c>
      <c r="I6970" s="211">
        <v>974736.34900000005</v>
      </c>
      <c r="J6970" s="211">
        <v>1083900.936</v>
      </c>
      <c r="K6970" s="211">
        <v>1413525.666</v>
      </c>
      <c r="L6970" s="211">
        <v>1665000.0989999999</v>
      </c>
      <c r="M6970" s="211">
        <v>1471714.3870000001</v>
      </c>
      <c r="N6970" s="211">
        <v>2008575.571</v>
      </c>
      <c r="O6970" s="211">
        <v>2434316.2390000001</v>
      </c>
      <c r="P6970" s="211">
        <v>2373609.696</v>
      </c>
      <c r="Q6970" s="211">
        <v>2046012.4820000001</v>
      </c>
    </row>
    <row r="6971" spans="1:17" x14ac:dyDescent="0.25">
      <c r="A6971" s="60" t="s">
        <v>4523</v>
      </c>
      <c r="B6971" s="60" t="s">
        <v>5616</v>
      </c>
      <c r="C6971" s="211">
        <v>40466.459000000003</v>
      </c>
      <c r="D6971" s="211">
        <v>59214.139000000003</v>
      </c>
      <c r="E6971" s="211">
        <v>41218.783000000003</v>
      </c>
      <c r="F6971" s="211">
        <v>57437.540999999997</v>
      </c>
      <c r="G6971" s="211">
        <v>64486.959000000003</v>
      </c>
      <c r="H6971" s="211">
        <v>65723.589000000007</v>
      </c>
      <c r="I6971" s="211">
        <v>68783.718999999997</v>
      </c>
      <c r="J6971" s="211">
        <v>39701.889000000003</v>
      </c>
      <c r="K6971" s="211">
        <v>18310.577000000001</v>
      </c>
      <c r="L6971" s="211">
        <v>10325.737999999999</v>
      </c>
      <c r="M6971" s="211">
        <v>16.084</v>
      </c>
      <c r="N6971" s="211">
        <v>6.9130000000000003</v>
      </c>
      <c r="O6971" s="211">
        <v>97.763000000000005</v>
      </c>
      <c r="P6971" s="211">
        <v>15.564</v>
      </c>
      <c r="Q6971" s="211">
        <v>595.346</v>
      </c>
    </row>
    <row r="6972" spans="1:17" x14ac:dyDescent="0.25">
      <c r="A6972" s="60" t="s">
        <v>1993</v>
      </c>
      <c r="B6972" s="60" t="s">
        <v>5618</v>
      </c>
      <c r="C6972" s="211">
        <v>165690.20800000001</v>
      </c>
      <c r="D6972" s="211">
        <v>192964.06</v>
      </c>
      <c r="E6972" s="211">
        <v>179618.511</v>
      </c>
      <c r="F6972" s="211">
        <v>191459.96100000001</v>
      </c>
      <c r="G6972" s="211">
        <v>234601.704</v>
      </c>
      <c r="H6972" s="211">
        <v>233734.033</v>
      </c>
      <c r="I6972" s="211">
        <v>185558.43799999999</v>
      </c>
      <c r="J6972" s="211">
        <v>183474.89300000001</v>
      </c>
      <c r="K6972" s="211">
        <v>221566.55100000001</v>
      </c>
      <c r="L6972" s="211">
        <v>190918.878</v>
      </c>
      <c r="M6972" s="211">
        <v>262782.40000000002</v>
      </c>
      <c r="N6972" s="211">
        <v>361004.18699999998</v>
      </c>
      <c r="O6972" s="211">
        <v>374450.74699999997</v>
      </c>
      <c r="P6972" s="211">
        <v>385461.234</v>
      </c>
      <c r="Q6972" s="211">
        <v>205672.74400000001</v>
      </c>
    </row>
    <row r="6973" spans="1:17" x14ac:dyDescent="0.25">
      <c r="A6973" s="60" t="s">
        <v>1375</v>
      </c>
      <c r="B6973" s="60" t="s">
        <v>5621</v>
      </c>
      <c r="C6973" s="211">
        <v>475101.18599999999</v>
      </c>
      <c r="D6973" s="211">
        <v>526766.52300000004</v>
      </c>
      <c r="E6973" s="211">
        <v>544487.076</v>
      </c>
      <c r="F6973" s="211">
        <v>631834.85600000003</v>
      </c>
      <c r="G6973" s="211">
        <v>699478.11399999994</v>
      </c>
      <c r="H6973" s="211">
        <v>740976.223</v>
      </c>
      <c r="I6973" s="211">
        <v>752558.33</v>
      </c>
      <c r="J6973" s="211">
        <v>837441.23699999996</v>
      </c>
      <c r="K6973" s="211">
        <v>1217848.855</v>
      </c>
      <c r="L6973" s="211">
        <v>1350022.2390000001</v>
      </c>
      <c r="M6973" s="211">
        <v>1514372.6440000001</v>
      </c>
      <c r="N6973" s="211">
        <v>1953623.007</v>
      </c>
      <c r="O6973" s="211">
        <v>1854035.227</v>
      </c>
      <c r="P6973" s="211">
        <v>1957812.371</v>
      </c>
      <c r="Q6973" s="211">
        <v>1803323.824</v>
      </c>
    </row>
    <row r="6974" spans="1:17" x14ac:dyDescent="0.25">
      <c r="A6974" s="60" t="s">
        <v>3917</v>
      </c>
      <c r="B6974" s="60" t="s">
        <v>5622</v>
      </c>
      <c r="C6974" s="211">
        <v>120369.351</v>
      </c>
      <c r="D6974" s="211">
        <v>112549.783</v>
      </c>
      <c r="E6974" s="211">
        <v>110891.614</v>
      </c>
      <c r="F6974" s="211">
        <v>115976.29700000001</v>
      </c>
      <c r="G6974" s="211">
        <v>121210.705</v>
      </c>
      <c r="H6974" s="211">
        <v>158995.79999999999</v>
      </c>
      <c r="I6974" s="211">
        <v>192090.05499999999</v>
      </c>
      <c r="J6974" s="211">
        <v>192067.269</v>
      </c>
      <c r="K6974" s="211">
        <v>184596.413</v>
      </c>
      <c r="L6974" s="211">
        <v>163826.54300000001</v>
      </c>
      <c r="M6974" s="211">
        <v>188172.88800000001</v>
      </c>
      <c r="N6974" s="211">
        <v>211282.842</v>
      </c>
      <c r="O6974" s="211">
        <v>215966.24299999999</v>
      </c>
      <c r="P6974" s="211">
        <v>248872.67</v>
      </c>
      <c r="Q6974" s="211">
        <v>212785.435</v>
      </c>
    </row>
    <row r="6975" spans="1:17" x14ac:dyDescent="0.25">
      <c r="A6975" s="60" t="s">
        <v>3043</v>
      </c>
      <c r="B6975" s="60" t="s">
        <v>5623</v>
      </c>
      <c r="C6975" s="211">
        <v>332203.679</v>
      </c>
      <c r="D6975" s="211">
        <v>258970.02600000001</v>
      </c>
      <c r="E6975" s="211">
        <v>280349.109</v>
      </c>
      <c r="F6975" s="211">
        <v>349442.81400000001</v>
      </c>
      <c r="G6975" s="211">
        <v>404363.33100000001</v>
      </c>
      <c r="H6975" s="211">
        <v>567754.46299999999</v>
      </c>
      <c r="I6975" s="211">
        <v>625731.63699999999</v>
      </c>
      <c r="J6975" s="211">
        <v>685771.99</v>
      </c>
      <c r="K6975" s="211">
        <v>743465.23699999996</v>
      </c>
      <c r="L6975" s="211">
        <v>551680.61300000001</v>
      </c>
      <c r="M6975" s="211">
        <v>843238.15700000001</v>
      </c>
      <c r="N6975" s="211">
        <v>2458857.0729999999</v>
      </c>
      <c r="O6975" s="211">
        <v>7097472.9819999998</v>
      </c>
      <c r="P6975" s="211">
        <v>3302039.2579999999</v>
      </c>
      <c r="Q6975" s="211">
        <v>2372314.406</v>
      </c>
    </row>
    <row r="6976" spans="1:17" x14ac:dyDescent="0.25">
      <c r="A6976" s="60" t="s">
        <v>2495</v>
      </c>
      <c r="B6976" s="60" t="s">
        <v>5626</v>
      </c>
      <c r="C6976" s="211">
        <v>33609.870000000003</v>
      </c>
      <c r="D6976" s="211">
        <v>45177.81</v>
      </c>
      <c r="E6976" s="211">
        <v>40548.127999999997</v>
      </c>
      <c r="F6976" s="211">
        <v>49686.921000000002</v>
      </c>
      <c r="G6976" s="211">
        <v>78276.962</v>
      </c>
      <c r="H6976" s="211">
        <v>138455.01500000001</v>
      </c>
      <c r="I6976" s="211">
        <v>139740.734</v>
      </c>
      <c r="J6976" s="211">
        <v>72766.909</v>
      </c>
      <c r="K6976" s="211">
        <v>68965.471000000005</v>
      </c>
      <c r="L6976" s="211">
        <v>57610.324999999997</v>
      </c>
      <c r="M6976" s="211">
        <v>54990.156000000003</v>
      </c>
      <c r="N6976" s="211">
        <v>56352.724000000002</v>
      </c>
      <c r="O6976" s="211">
        <v>52062.942999999999</v>
      </c>
      <c r="P6976" s="211">
        <v>50579.754999999997</v>
      </c>
      <c r="Q6976" s="211">
        <v>34495.875999999997</v>
      </c>
    </row>
    <row r="6977" spans="1:17" x14ac:dyDescent="0.25">
      <c r="A6977" s="60" t="s">
        <v>1590</v>
      </c>
      <c r="B6977" s="60" t="s">
        <v>5629</v>
      </c>
      <c r="C6977" s="211">
        <v>80490.418999999994</v>
      </c>
      <c r="D6977" s="211">
        <v>81268.464000000007</v>
      </c>
      <c r="E6977" s="211">
        <v>65442.612000000001</v>
      </c>
      <c r="F6977" s="211">
        <v>73710.819000000003</v>
      </c>
      <c r="G6977" s="211">
        <v>87631.945000000007</v>
      </c>
      <c r="H6977" s="211">
        <v>75596.130999999994</v>
      </c>
      <c r="I6977" s="211">
        <v>66783.754000000001</v>
      </c>
      <c r="J6977" s="211">
        <v>76095.039999999994</v>
      </c>
      <c r="K6977" s="211">
        <v>91881.687999999995</v>
      </c>
      <c r="L6977" s="211">
        <v>138413.09899999999</v>
      </c>
      <c r="M6977" s="211">
        <v>328274.88799999998</v>
      </c>
      <c r="N6977" s="211">
        <v>231109.67199999999</v>
      </c>
      <c r="O6977" s="211">
        <v>141431.886</v>
      </c>
      <c r="P6977" s="211">
        <v>132522.44</v>
      </c>
      <c r="Q6977" s="211">
        <v>77587.957999999999</v>
      </c>
    </row>
    <row r="6978" spans="1:17" x14ac:dyDescent="0.25">
      <c r="A6978" s="60" t="s">
        <v>4507</v>
      </c>
      <c r="B6978" s="60" t="s">
        <v>5631</v>
      </c>
      <c r="C6978" s="211">
        <v>162639.5</v>
      </c>
      <c r="D6978" s="211">
        <v>147800.826</v>
      </c>
      <c r="E6978" s="211">
        <v>202107.25399999999</v>
      </c>
      <c r="F6978" s="211">
        <v>280351.14500000002</v>
      </c>
      <c r="G6978" s="211">
        <v>357455.49800000002</v>
      </c>
      <c r="H6978" s="211">
        <v>289749.89899999998</v>
      </c>
      <c r="I6978" s="211">
        <v>311013.22200000001</v>
      </c>
      <c r="J6978" s="211">
        <v>432701.24599999998</v>
      </c>
      <c r="K6978" s="211">
        <v>641988.68000000005</v>
      </c>
      <c r="L6978" s="211">
        <v>456220.46100000001</v>
      </c>
      <c r="M6978" s="211">
        <v>614854.92700000003</v>
      </c>
      <c r="N6978" s="211">
        <v>927032.87699999998</v>
      </c>
      <c r="O6978" s="211">
        <v>717199.09199999995</v>
      </c>
      <c r="P6978" s="211">
        <v>634287.89300000004</v>
      </c>
      <c r="Q6978" s="211">
        <v>365023.614</v>
      </c>
    </row>
    <row r="6979" spans="1:17" x14ac:dyDescent="0.25">
      <c r="A6979" s="60" t="s">
        <v>4778</v>
      </c>
      <c r="B6979" s="60" t="s">
        <v>5632</v>
      </c>
      <c r="C6979" s="211">
        <v>604565.14199999999</v>
      </c>
      <c r="D6979" s="211">
        <v>534287.60699999996</v>
      </c>
      <c r="E6979" s="211">
        <v>720828.16</v>
      </c>
      <c r="F6979" s="211">
        <v>814617.21400000004</v>
      </c>
      <c r="G6979" s="211">
        <v>947110.85400000005</v>
      </c>
      <c r="H6979" s="211">
        <v>840634.63800000004</v>
      </c>
      <c r="I6979" s="211">
        <v>887542.29500000004</v>
      </c>
      <c r="J6979" s="211">
        <v>1320175.9310000001</v>
      </c>
      <c r="K6979" s="211">
        <v>1683004.0870000001</v>
      </c>
      <c r="L6979" s="211">
        <v>1184247.82</v>
      </c>
      <c r="M6979" s="211">
        <v>1577512.415</v>
      </c>
      <c r="N6979" s="211">
        <v>2011313.0530000001</v>
      </c>
      <c r="O6979" s="211">
        <v>1735826.618</v>
      </c>
      <c r="P6979" s="211">
        <v>1505334.736</v>
      </c>
      <c r="Q6979" s="211">
        <v>1253096.5930000001</v>
      </c>
    </row>
    <row r="6980" spans="1:17" x14ac:dyDescent="0.25">
      <c r="A6980" s="60" t="s">
        <v>2697</v>
      </c>
      <c r="B6980" s="60" t="s">
        <v>5634</v>
      </c>
      <c r="C6980" s="211">
        <v>30602.097000000002</v>
      </c>
      <c r="D6980" s="211">
        <v>37321.256000000001</v>
      </c>
      <c r="E6980" s="211">
        <v>47665.012999999999</v>
      </c>
      <c r="F6980" s="211">
        <v>54034.332999999999</v>
      </c>
      <c r="G6980" s="211">
        <v>64040.792000000001</v>
      </c>
      <c r="H6980" s="211">
        <v>64084.245000000003</v>
      </c>
      <c r="I6980" s="211">
        <v>76525.48</v>
      </c>
      <c r="J6980" s="211">
        <v>106220.008</v>
      </c>
      <c r="K6980" s="211">
        <v>144409.272</v>
      </c>
      <c r="L6980" s="211">
        <v>93161.091</v>
      </c>
      <c r="M6980" s="211">
        <v>95081.303</v>
      </c>
      <c r="N6980" s="211">
        <v>118975.378</v>
      </c>
      <c r="O6980" s="211">
        <v>118498.827</v>
      </c>
      <c r="P6980" s="211">
        <v>130193.66499999999</v>
      </c>
      <c r="Q6980" s="211">
        <v>107422.269</v>
      </c>
    </row>
    <row r="6981" spans="1:17" x14ac:dyDescent="0.25">
      <c r="A6981" s="60" t="s">
        <v>1570</v>
      </c>
      <c r="B6981" s="60" t="s">
        <v>5635</v>
      </c>
      <c r="C6981" s="211">
        <v>245509.32699999999</v>
      </c>
      <c r="D6981" s="211">
        <v>304283.674</v>
      </c>
      <c r="E6981" s="211">
        <v>337964.64799999999</v>
      </c>
      <c r="F6981" s="211">
        <v>401274.57</v>
      </c>
      <c r="G6981" s="211">
        <v>516428.424</v>
      </c>
      <c r="H6981" s="211">
        <v>542166.78599999996</v>
      </c>
      <c r="I6981" s="211">
        <v>712845.94499999995</v>
      </c>
      <c r="J6981" s="211">
        <v>875071.647</v>
      </c>
      <c r="K6981" s="211">
        <v>1425187.182</v>
      </c>
      <c r="L6981" s="211">
        <v>1006299.138</v>
      </c>
      <c r="M6981" s="211">
        <v>1132107.321</v>
      </c>
      <c r="N6981" s="211">
        <v>1538922.7830000001</v>
      </c>
      <c r="O6981" s="211">
        <v>1842577.9669999999</v>
      </c>
      <c r="P6981" s="211">
        <v>1730390.9069999999</v>
      </c>
      <c r="Q6981" s="211">
        <v>1156923.1410000001</v>
      </c>
    </row>
    <row r="6982" spans="1:17" x14ac:dyDescent="0.25">
      <c r="A6982" s="60" t="s">
        <v>10385</v>
      </c>
      <c r="B6982" s="60" t="s">
        <v>10386</v>
      </c>
      <c r="C6982" s="211">
        <v>78490.910999999993</v>
      </c>
      <c r="D6982" s="211">
        <v>61785.892999999996</v>
      </c>
      <c r="E6982" s="211">
        <v>117809.78</v>
      </c>
      <c r="F6982" s="211">
        <v>102038.70299999999</v>
      </c>
      <c r="G6982" s="211">
        <v>142147.226</v>
      </c>
      <c r="H6982" s="211">
        <v>117173.962</v>
      </c>
      <c r="I6982" s="211">
        <v>119895.13</v>
      </c>
      <c r="J6982" s="211">
        <v>127710.89</v>
      </c>
      <c r="K6982" s="211">
        <v>139597.16899999999</v>
      </c>
      <c r="L6982" s="211">
        <v>164791.65700000001</v>
      </c>
      <c r="M6982" s="211">
        <v>194077.86499999999</v>
      </c>
      <c r="N6982" s="211">
        <v>227702.95300000001</v>
      </c>
      <c r="O6982" s="211">
        <v>294742.33500000002</v>
      </c>
      <c r="P6982" s="211">
        <v>306310.614</v>
      </c>
      <c r="Q6982" s="211">
        <v>168045.24400000001</v>
      </c>
    </row>
    <row r="6983" spans="1:17" x14ac:dyDescent="0.25">
      <c r="A6983" s="60" t="s">
        <v>493</v>
      </c>
      <c r="B6983" s="60" t="s">
        <v>5639</v>
      </c>
      <c r="C6983" s="211">
        <v>1745925.8230000001</v>
      </c>
      <c r="D6983" s="211">
        <v>2022250.4750000001</v>
      </c>
      <c r="E6983" s="211">
        <v>2842384.7930000001</v>
      </c>
      <c r="F6983" s="211">
        <v>4096643.1579999998</v>
      </c>
      <c r="G6983" s="211">
        <v>4324975.1310000001</v>
      </c>
      <c r="H6983" s="211">
        <v>4033429.4219999998</v>
      </c>
      <c r="I6983" s="211">
        <v>4523548.1100000003</v>
      </c>
      <c r="J6983" s="211">
        <v>7131434.6339999996</v>
      </c>
      <c r="K6983" s="211">
        <v>9791271.7909999993</v>
      </c>
      <c r="L6983" s="211">
        <v>6283274.676</v>
      </c>
      <c r="M6983" s="211">
        <v>7876902.9100000001</v>
      </c>
      <c r="N6983" s="211">
        <v>10097220.693</v>
      </c>
      <c r="O6983" s="211">
        <v>9594939.4700000007</v>
      </c>
      <c r="P6983" s="211">
        <v>8545691.4759999998</v>
      </c>
      <c r="Q6983" s="211">
        <v>6453577.2589999996</v>
      </c>
    </row>
    <row r="6984" spans="1:17" x14ac:dyDescent="0.25">
      <c r="A6984" s="60" t="s">
        <v>149</v>
      </c>
      <c r="B6984" s="60" t="s">
        <v>5640</v>
      </c>
      <c r="C6984" s="211">
        <v>751277.54</v>
      </c>
      <c r="D6984" s="211">
        <v>859189.99600000004</v>
      </c>
      <c r="E6984" s="211">
        <v>1028497.556</v>
      </c>
      <c r="F6984" s="211">
        <v>1152895.108</v>
      </c>
      <c r="G6984" s="211">
        <v>1136861.8130000001</v>
      </c>
      <c r="H6984" s="211">
        <v>1108965.817</v>
      </c>
      <c r="I6984" s="211">
        <v>1306013.4790000001</v>
      </c>
      <c r="J6984" s="211">
        <v>1746369.47</v>
      </c>
      <c r="K6984" s="211">
        <v>2740482.372</v>
      </c>
      <c r="L6984" s="211">
        <v>1452764.1070000001</v>
      </c>
      <c r="M6984" s="211">
        <v>1682731.098</v>
      </c>
      <c r="N6984" s="211">
        <v>2327966.412</v>
      </c>
      <c r="O6984" s="211">
        <v>2024193.838</v>
      </c>
      <c r="P6984" s="211">
        <v>1885739.1769999999</v>
      </c>
      <c r="Q6984" s="211">
        <v>1083078.409</v>
      </c>
    </row>
    <row r="6985" spans="1:17" x14ac:dyDescent="0.25">
      <c r="A6985" s="60" t="s">
        <v>3534</v>
      </c>
      <c r="B6985" s="60" t="s">
        <v>5641</v>
      </c>
      <c r="C6985" s="211">
        <v>119667.59600000001</v>
      </c>
      <c r="D6985" s="211">
        <v>124685.389</v>
      </c>
      <c r="E6985" s="211">
        <v>90797.274000000005</v>
      </c>
      <c r="F6985" s="211">
        <v>166708.33300000001</v>
      </c>
      <c r="G6985" s="211">
        <v>134298.39499999999</v>
      </c>
      <c r="H6985" s="211">
        <v>141558.185</v>
      </c>
      <c r="I6985" s="211">
        <v>109834.825</v>
      </c>
      <c r="J6985" s="211">
        <v>171685.58499999999</v>
      </c>
      <c r="K6985" s="211">
        <v>203301.85500000001</v>
      </c>
      <c r="L6985" s="211">
        <v>184171.883</v>
      </c>
      <c r="M6985" s="211">
        <v>196545.33</v>
      </c>
      <c r="N6985" s="211">
        <v>207738.91</v>
      </c>
      <c r="O6985" s="211">
        <v>281575.70500000002</v>
      </c>
      <c r="P6985" s="211">
        <v>240871.726</v>
      </c>
      <c r="Q6985" s="211">
        <v>149674.18</v>
      </c>
    </row>
    <row r="6986" spans="1:17" x14ac:dyDescent="0.25">
      <c r="A6986" s="60" t="s">
        <v>2534</v>
      </c>
      <c r="B6986" s="60" t="s">
        <v>5642</v>
      </c>
      <c r="C6986" s="211">
        <v>60284.516000000003</v>
      </c>
      <c r="D6986" s="211">
        <v>60564.404000000002</v>
      </c>
      <c r="E6986" s="211">
        <v>53581.294000000002</v>
      </c>
      <c r="F6986" s="211">
        <v>81745.539000000004</v>
      </c>
      <c r="G6986" s="211">
        <v>91866.438999999998</v>
      </c>
      <c r="H6986" s="211">
        <v>73155.562000000005</v>
      </c>
      <c r="I6986" s="211">
        <v>64723.383999999998</v>
      </c>
      <c r="J6986" s="211">
        <v>86064.229000000007</v>
      </c>
      <c r="K6986" s="211">
        <v>114137.478</v>
      </c>
      <c r="L6986" s="211">
        <v>86871.616999999998</v>
      </c>
      <c r="M6986" s="211">
        <v>73694.816999999995</v>
      </c>
      <c r="N6986" s="211">
        <v>102117.298</v>
      </c>
      <c r="O6986" s="211">
        <v>149227.606</v>
      </c>
      <c r="P6986" s="211">
        <v>103079.66899999999</v>
      </c>
      <c r="Q6986" s="211">
        <v>64684.012999999999</v>
      </c>
    </row>
    <row r="6987" spans="1:17" x14ac:dyDescent="0.25">
      <c r="A6987" s="60" t="s">
        <v>1513</v>
      </c>
      <c r="B6987" s="60" t="s">
        <v>5643</v>
      </c>
      <c r="C6987" s="211">
        <v>1523312.5789999999</v>
      </c>
      <c r="D6987" s="211">
        <v>1667731.1240000001</v>
      </c>
      <c r="E6987" s="211">
        <v>1917205.8</v>
      </c>
      <c r="F6987" s="211">
        <v>2395742.6779999998</v>
      </c>
      <c r="G6987" s="211">
        <v>3429835.9449999998</v>
      </c>
      <c r="H6987" s="211">
        <v>3956586.3020000001</v>
      </c>
      <c r="I6987" s="211">
        <v>4465087.0039999997</v>
      </c>
      <c r="J6987" s="211">
        <v>4516450.1619999995</v>
      </c>
      <c r="K6987" s="211">
        <v>4737869.3789999997</v>
      </c>
      <c r="L6987" s="211">
        <v>3896787.2629999998</v>
      </c>
      <c r="M6987" s="211">
        <v>4177342.6830000002</v>
      </c>
      <c r="N6987" s="211">
        <v>4524305.0329999998</v>
      </c>
      <c r="O6987" s="211">
        <v>4267376.8689999999</v>
      </c>
      <c r="P6987" s="211">
        <v>5202059.642</v>
      </c>
      <c r="Q6987" s="211">
        <v>5246980.4570000004</v>
      </c>
    </row>
    <row r="6988" spans="1:17" x14ac:dyDescent="0.25">
      <c r="A6988" s="60" t="s">
        <v>2080</v>
      </c>
      <c r="B6988" s="60" t="s">
        <v>5644</v>
      </c>
      <c r="C6988" s="211">
        <v>543730.21900000004</v>
      </c>
      <c r="D6988" s="211">
        <v>458856.78100000002</v>
      </c>
      <c r="E6988" s="211">
        <v>570823.60900000005</v>
      </c>
      <c r="F6988" s="211">
        <v>706881.48400000005</v>
      </c>
      <c r="G6988" s="211">
        <v>915014.75399999996</v>
      </c>
      <c r="H6988" s="211">
        <v>1021136.62</v>
      </c>
      <c r="I6988" s="211">
        <v>1214487.669</v>
      </c>
      <c r="J6988" s="211">
        <v>1190813.443</v>
      </c>
      <c r="K6988" s="211">
        <v>1303853.486</v>
      </c>
      <c r="L6988" s="211">
        <v>1014106.197</v>
      </c>
      <c r="M6988" s="211">
        <v>1045001.126</v>
      </c>
      <c r="N6988" s="211">
        <v>1103218.4069999999</v>
      </c>
      <c r="O6988" s="211">
        <v>1079795.4720000001</v>
      </c>
      <c r="P6988" s="211">
        <v>1235849.4939999999</v>
      </c>
      <c r="Q6988" s="211">
        <v>1218729.527</v>
      </c>
    </row>
    <row r="6989" spans="1:17" x14ac:dyDescent="0.25">
      <c r="A6989" s="60" t="s">
        <v>3297</v>
      </c>
      <c r="B6989" s="60" t="s">
        <v>5645</v>
      </c>
      <c r="C6989" s="211">
        <v>109184.145</v>
      </c>
      <c r="D6989" s="211">
        <v>85137.023000000001</v>
      </c>
      <c r="E6989" s="211">
        <v>103981.713</v>
      </c>
      <c r="F6989" s="211">
        <v>136009.81599999999</v>
      </c>
      <c r="G6989" s="211">
        <v>177544.06</v>
      </c>
      <c r="H6989" s="211">
        <v>251272.981</v>
      </c>
      <c r="I6989" s="211">
        <v>324564.212</v>
      </c>
      <c r="J6989" s="211">
        <v>293515.03899999999</v>
      </c>
      <c r="K6989" s="211">
        <v>341465.44400000002</v>
      </c>
      <c r="L6989" s="211">
        <v>291046.32500000001</v>
      </c>
      <c r="M6989" s="211">
        <v>284166.087</v>
      </c>
      <c r="N6989" s="211">
        <v>336181.72499999998</v>
      </c>
      <c r="O6989" s="211">
        <v>376233.23700000002</v>
      </c>
      <c r="P6989" s="211">
        <v>423330.81699999998</v>
      </c>
      <c r="Q6989" s="211">
        <v>372337.65700000001</v>
      </c>
    </row>
    <row r="6990" spans="1:17" x14ac:dyDescent="0.25">
      <c r="A6990" s="60" t="s">
        <v>2678</v>
      </c>
      <c r="B6990" s="60" t="s">
        <v>5646</v>
      </c>
      <c r="C6990" s="211">
        <v>858595.33799999999</v>
      </c>
      <c r="D6990" s="211">
        <v>953151.79500000004</v>
      </c>
      <c r="E6990" s="211">
        <v>1520799.1040000001</v>
      </c>
      <c r="F6990" s="211">
        <v>1924064.791</v>
      </c>
      <c r="G6990" s="211">
        <v>2428394.7859999998</v>
      </c>
      <c r="H6990" s="211">
        <v>2502914.983</v>
      </c>
      <c r="I6990" s="211">
        <v>3313858.7560000001</v>
      </c>
      <c r="J6990" s="211">
        <v>5782954.4979999997</v>
      </c>
      <c r="K6990" s="211">
        <v>9649982.3340000007</v>
      </c>
      <c r="L6990" s="211">
        <v>8082046.2390000001</v>
      </c>
      <c r="M6990" s="211">
        <v>10646760.412</v>
      </c>
      <c r="N6990" s="211">
        <v>14727864.357999999</v>
      </c>
      <c r="O6990" s="211">
        <v>13116393.362</v>
      </c>
      <c r="P6990" s="211">
        <v>9397707.5710000005</v>
      </c>
      <c r="Q6990" s="211">
        <v>706626.69200000004</v>
      </c>
    </row>
    <row r="6991" spans="1:17" x14ac:dyDescent="0.25">
      <c r="A6991" s="60" t="s">
        <v>902</v>
      </c>
      <c r="B6991" s="60" t="s">
        <v>5647</v>
      </c>
      <c r="C6991" s="211">
        <v>3378800.3289999999</v>
      </c>
      <c r="D6991" s="211">
        <v>3214025.7889999999</v>
      </c>
      <c r="E6991" s="211">
        <v>4832776.2300000004</v>
      </c>
      <c r="F6991" s="211">
        <v>6368238.2929999996</v>
      </c>
      <c r="G6991" s="211">
        <v>7273162.4199999999</v>
      </c>
      <c r="H6991" s="211">
        <v>6911148.9649999999</v>
      </c>
      <c r="I6991" s="211">
        <v>8375267.8930000002</v>
      </c>
      <c r="J6991" s="211">
        <v>13208316.215</v>
      </c>
      <c r="K6991" s="211">
        <v>19870320.741</v>
      </c>
      <c r="L6991" s="211">
        <v>14541467.982000001</v>
      </c>
      <c r="M6991" s="211">
        <v>18433100.896000002</v>
      </c>
      <c r="N6991" s="211">
        <v>25476720.671</v>
      </c>
      <c r="O6991" s="211">
        <v>25005164.949999999</v>
      </c>
      <c r="P6991" s="211">
        <v>23200799.774</v>
      </c>
      <c r="Q6991" s="211">
        <v>512287.52899999998</v>
      </c>
    </row>
    <row r="6992" spans="1:17" x14ac:dyDescent="0.25">
      <c r="A6992" s="60" t="s">
        <v>1142</v>
      </c>
      <c r="B6992" s="60" t="s">
        <v>5648</v>
      </c>
      <c r="C6992" s="211">
        <v>1042583.87</v>
      </c>
      <c r="D6992" s="211">
        <v>917614.06900000002</v>
      </c>
      <c r="E6992" s="211">
        <v>1159657.4550000001</v>
      </c>
      <c r="F6992" s="211">
        <v>1346321.0049999999</v>
      </c>
      <c r="G6992" s="211">
        <v>1430026.7679999999</v>
      </c>
      <c r="H6992" s="211">
        <v>1666403.9140000001</v>
      </c>
      <c r="I6992" s="211">
        <v>2209017.8360000001</v>
      </c>
      <c r="J6992" s="211">
        <v>3057082.0430000001</v>
      </c>
      <c r="K6992" s="211">
        <v>4757214.6639999999</v>
      </c>
      <c r="L6992" s="211">
        <v>3625210.4380000001</v>
      </c>
      <c r="M6992" s="211">
        <v>3920827.3229999999</v>
      </c>
      <c r="N6992" s="211">
        <v>6053630.1260000002</v>
      </c>
      <c r="O6992" s="211">
        <v>7498907.3289999999</v>
      </c>
      <c r="P6992" s="211">
        <v>6325978.2829999998</v>
      </c>
      <c r="Q6992" s="211">
        <v>4787862.3710000003</v>
      </c>
    </row>
    <row r="6993" spans="1:17" x14ac:dyDescent="0.25">
      <c r="A6993" s="60" t="s">
        <v>91</v>
      </c>
      <c r="B6993" s="60" t="s">
        <v>5649</v>
      </c>
      <c r="C6993" s="211">
        <v>623065.08100000001</v>
      </c>
      <c r="D6993" s="211">
        <v>595232.30700000003</v>
      </c>
      <c r="E6993" s="211">
        <v>667230.86300000001</v>
      </c>
      <c r="F6993" s="211">
        <v>828030.82700000005</v>
      </c>
      <c r="G6993" s="211">
        <v>1034980.6409999999</v>
      </c>
      <c r="H6993" s="211">
        <v>1147647.331</v>
      </c>
      <c r="I6993" s="211">
        <v>1415749.9180000001</v>
      </c>
      <c r="J6993" s="211">
        <v>1601646.7080000001</v>
      </c>
      <c r="K6993" s="211">
        <v>2630660.2170000002</v>
      </c>
      <c r="L6993" s="211">
        <v>2082281.084</v>
      </c>
      <c r="M6993" s="211">
        <v>2346764.9810000001</v>
      </c>
      <c r="N6993" s="211">
        <v>3472230.5780000002</v>
      </c>
      <c r="O6993" s="211">
        <v>3582252.6329999999</v>
      </c>
      <c r="P6993" s="211">
        <v>3725748.3560000001</v>
      </c>
      <c r="Q6993" s="211">
        <v>2417082.247</v>
      </c>
    </row>
    <row r="6994" spans="1:17" x14ac:dyDescent="0.25">
      <c r="A6994" s="60" t="s">
        <v>2944</v>
      </c>
      <c r="B6994" s="60" t="s">
        <v>5650</v>
      </c>
      <c r="C6994" s="211">
        <v>7897.8249999999998</v>
      </c>
      <c r="D6994" s="211">
        <v>7665.8310000000001</v>
      </c>
      <c r="E6994" s="211">
        <v>8046.4579999999996</v>
      </c>
      <c r="F6994" s="211">
        <v>9753.0570000000007</v>
      </c>
      <c r="G6994" s="211">
        <v>13757.762000000001</v>
      </c>
      <c r="H6994" s="211">
        <v>5619.1689999999999</v>
      </c>
      <c r="I6994" s="211">
        <v>11125.826999999999</v>
      </c>
      <c r="J6994" s="211">
        <v>25264.148000000001</v>
      </c>
      <c r="K6994" s="211">
        <v>19108.758999999998</v>
      </c>
      <c r="L6994" s="211">
        <v>21118.374</v>
      </c>
      <c r="M6994" s="211">
        <v>29904.812000000002</v>
      </c>
      <c r="N6994" s="211">
        <v>22712.088</v>
      </c>
      <c r="O6994" s="211">
        <v>18734.096000000001</v>
      </c>
      <c r="P6994" s="211">
        <v>34871.627999999997</v>
      </c>
      <c r="Q6994" s="211">
        <v>33480.273000000001</v>
      </c>
    </row>
    <row r="6995" spans="1:17" x14ac:dyDescent="0.25">
      <c r="A6995" s="60" t="s">
        <v>545</v>
      </c>
      <c r="B6995" s="60" t="s">
        <v>5651</v>
      </c>
      <c r="C6995" s="211">
        <v>61430.616999999998</v>
      </c>
      <c r="D6995" s="211">
        <v>64204.014000000003</v>
      </c>
      <c r="E6995" s="211">
        <v>77536.338000000003</v>
      </c>
      <c r="F6995" s="211">
        <v>81000.357000000004</v>
      </c>
      <c r="G6995" s="211">
        <v>71672.841</v>
      </c>
      <c r="H6995" s="211">
        <v>79545.331999999995</v>
      </c>
      <c r="I6995" s="211">
        <v>60881.947999999997</v>
      </c>
      <c r="J6995" s="211">
        <v>83033.525999999998</v>
      </c>
      <c r="K6995" s="211">
        <v>129158.02800000001</v>
      </c>
      <c r="L6995" s="211">
        <v>88131.032999999996</v>
      </c>
      <c r="M6995" s="211">
        <v>87359.073999999993</v>
      </c>
      <c r="N6995" s="211">
        <v>135938.41500000001</v>
      </c>
      <c r="O6995" s="211">
        <v>118852.265</v>
      </c>
      <c r="P6995" s="211">
        <v>111513.851</v>
      </c>
      <c r="Q6995" s="211">
        <v>79951.164000000004</v>
      </c>
    </row>
    <row r="6996" spans="1:17" x14ac:dyDescent="0.25">
      <c r="A6996" s="60" t="s">
        <v>3431</v>
      </c>
      <c r="B6996" s="60" t="s">
        <v>5652</v>
      </c>
      <c r="C6996" s="211">
        <v>710875.20499999996</v>
      </c>
      <c r="D6996" s="211">
        <v>477109.951</v>
      </c>
      <c r="E6996" s="211">
        <v>448285.098</v>
      </c>
      <c r="F6996" s="211">
        <v>571889.79299999995</v>
      </c>
      <c r="G6996" s="211">
        <v>752235.01</v>
      </c>
      <c r="H6996" s="211">
        <v>924638.52800000005</v>
      </c>
      <c r="I6996" s="211">
        <v>686964.75399999996</v>
      </c>
      <c r="J6996" s="211">
        <v>1079835.5290000001</v>
      </c>
      <c r="K6996" s="211">
        <v>1442485.5330000001</v>
      </c>
      <c r="L6996" s="211">
        <v>778748.73400000005</v>
      </c>
      <c r="M6996" s="211">
        <v>1452977.1429999999</v>
      </c>
      <c r="N6996" s="211">
        <v>1762183.834</v>
      </c>
      <c r="O6996" s="211">
        <v>1424164.969</v>
      </c>
      <c r="P6996" s="211">
        <v>928825.321</v>
      </c>
      <c r="Q6996" s="211">
        <v>838329.78399999999</v>
      </c>
    </row>
    <row r="6997" spans="1:17" x14ac:dyDescent="0.25">
      <c r="A6997" s="60" t="s">
        <v>3216</v>
      </c>
      <c r="B6997" s="60" t="s">
        <v>5653</v>
      </c>
      <c r="C6997" s="211">
        <v>257118.56200000001</v>
      </c>
      <c r="D6997" s="211">
        <v>198468.103</v>
      </c>
      <c r="E6997" s="211">
        <v>259942.29199999999</v>
      </c>
      <c r="F6997" s="211">
        <v>359027.28499999997</v>
      </c>
      <c r="G6997" s="211">
        <v>439370.36200000002</v>
      </c>
      <c r="H6997" s="211">
        <v>486055.32500000001</v>
      </c>
      <c r="I6997" s="211">
        <v>459570.283</v>
      </c>
      <c r="J6997" s="211">
        <v>571957.75399999996</v>
      </c>
      <c r="K6997" s="211">
        <v>967526.71799999999</v>
      </c>
      <c r="L6997" s="211">
        <v>592771.18599999999</v>
      </c>
      <c r="M6997" s="211">
        <v>873630.83</v>
      </c>
      <c r="N6997" s="211">
        <v>1527514.2390000001</v>
      </c>
      <c r="O6997" s="211">
        <v>1227381.199</v>
      </c>
      <c r="P6997" s="211">
        <v>1140794.3119999999</v>
      </c>
      <c r="Q6997" s="211">
        <v>706547.22100000002</v>
      </c>
    </row>
    <row r="6998" spans="1:17" x14ac:dyDescent="0.25">
      <c r="A6998" s="60" t="s">
        <v>4128</v>
      </c>
      <c r="B6998" s="60" t="s">
        <v>5654</v>
      </c>
      <c r="C6998" s="211">
        <v>212475.11600000001</v>
      </c>
      <c r="D6998" s="211">
        <v>164211.74900000001</v>
      </c>
      <c r="E6998" s="211">
        <v>263564.61599999998</v>
      </c>
      <c r="F6998" s="211">
        <v>290914.36099999998</v>
      </c>
      <c r="G6998" s="211">
        <v>566837.63300000003</v>
      </c>
      <c r="H6998" s="211">
        <v>618921.01899999997</v>
      </c>
      <c r="I6998" s="211">
        <v>643205.20799999998</v>
      </c>
      <c r="J6998" s="211">
        <v>1079371.9469999999</v>
      </c>
      <c r="K6998" s="211">
        <v>1535061.11</v>
      </c>
      <c r="L6998" s="211">
        <v>1140142.078</v>
      </c>
      <c r="M6998" s="211">
        <v>1809496.7320000001</v>
      </c>
      <c r="N6998" s="211">
        <v>2272943.48</v>
      </c>
      <c r="O6998" s="211">
        <v>1159223.459</v>
      </c>
      <c r="P6998" s="211">
        <v>760857.56700000004</v>
      </c>
      <c r="Q6998" s="211">
        <v>98525.222999999998</v>
      </c>
    </row>
    <row r="6999" spans="1:17" x14ac:dyDescent="0.25">
      <c r="A6999" s="60" t="s">
        <v>2950</v>
      </c>
      <c r="B6999" s="60" t="s">
        <v>5655</v>
      </c>
      <c r="C6999" s="211">
        <v>241002.03400000001</v>
      </c>
      <c r="D6999" s="211">
        <v>174894.022</v>
      </c>
      <c r="E6999" s="211">
        <v>244855.486</v>
      </c>
      <c r="F6999" s="211">
        <v>314375.25199999998</v>
      </c>
      <c r="G6999" s="211">
        <v>402235.86300000001</v>
      </c>
      <c r="H6999" s="211">
        <v>431622.185</v>
      </c>
      <c r="I6999" s="211">
        <v>369003.80699999997</v>
      </c>
      <c r="J6999" s="211">
        <v>617538.09</v>
      </c>
      <c r="K6999" s="211">
        <v>954994.10400000005</v>
      </c>
      <c r="L6999" s="211">
        <v>617640.42599999998</v>
      </c>
      <c r="M6999" s="211">
        <v>1026108.527</v>
      </c>
      <c r="N6999" s="211">
        <v>1688027.39</v>
      </c>
      <c r="O6999" s="211">
        <v>1677782.5290000001</v>
      </c>
      <c r="P6999" s="211">
        <v>1770055.2949999999</v>
      </c>
      <c r="Q6999" s="211">
        <v>70746.282000000007</v>
      </c>
    </row>
    <row r="7000" spans="1:17" x14ac:dyDescent="0.25">
      <c r="A7000" s="60" t="s">
        <v>10387</v>
      </c>
      <c r="B7000" s="60" t="s">
        <v>10388</v>
      </c>
      <c r="C7000" s="211">
        <v>696060.76800000004</v>
      </c>
      <c r="D7000" s="211">
        <v>649266.26100000006</v>
      </c>
      <c r="E7000" s="211">
        <v>647760.90599999996</v>
      </c>
      <c r="F7000" s="211">
        <v>728330.28899999999</v>
      </c>
      <c r="G7000" s="211">
        <v>1010309.403</v>
      </c>
      <c r="H7000" s="211">
        <v>1072555.6969999999</v>
      </c>
      <c r="I7000" s="211">
        <v>1433234.156</v>
      </c>
      <c r="J7000" s="211">
        <v>1659902.0460000001</v>
      </c>
      <c r="K7000" s="211">
        <v>2882266.8829999999</v>
      </c>
      <c r="L7000" s="211">
        <v>1974359.5160000001</v>
      </c>
      <c r="M7000" s="211">
        <v>2144836.0180000002</v>
      </c>
      <c r="N7000" s="211">
        <v>3100273.929</v>
      </c>
      <c r="O7000" s="211">
        <v>3265910.6310000001</v>
      </c>
      <c r="P7000" s="211">
        <v>3352993.719</v>
      </c>
      <c r="Q7000" s="211">
        <v>1944871.1370000001</v>
      </c>
    </row>
    <row r="7001" spans="1:17" x14ac:dyDescent="0.25">
      <c r="A7001" s="60" t="s">
        <v>3730</v>
      </c>
      <c r="B7001" s="60" t="s">
        <v>5659</v>
      </c>
      <c r="C7001" s="211">
        <v>56055.159</v>
      </c>
      <c r="D7001" s="211">
        <v>41846.502999999997</v>
      </c>
      <c r="E7001" s="211">
        <v>50387.394</v>
      </c>
      <c r="F7001" s="211">
        <v>63863.411999999997</v>
      </c>
      <c r="G7001" s="211">
        <v>89073.952999999994</v>
      </c>
      <c r="H7001" s="211">
        <v>113000.817</v>
      </c>
      <c r="I7001" s="211">
        <v>84900.866999999998</v>
      </c>
      <c r="J7001" s="211">
        <v>99705.870999999999</v>
      </c>
      <c r="K7001" s="211">
        <v>154216.10800000001</v>
      </c>
      <c r="L7001" s="211">
        <v>116921.985</v>
      </c>
      <c r="M7001" s="211">
        <v>126579.75199999999</v>
      </c>
      <c r="N7001" s="211">
        <v>131592.25200000001</v>
      </c>
      <c r="O7001" s="211">
        <v>140305.05499999999</v>
      </c>
      <c r="P7001" s="211">
        <v>141109.33600000001</v>
      </c>
      <c r="Q7001" s="211">
        <v>39211.385999999999</v>
      </c>
    </row>
    <row r="7002" spans="1:17" x14ac:dyDescent="0.25">
      <c r="A7002" s="60" t="s">
        <v>3157</v>
      </c>
      <c r="B7002" s="60" t="s">
        <v>5660</v>
      </c>
      <c r="C7002" s="211">
        <v>47986.728000000003</v>
      </c>
      <c r="D7002" s="211">
        <v>39421.879000000001</v>
      </c>
      <c r="E7002" s="211">
        <v>65136.911999999997</v>
      </c>
      <c r="F7002" s="211">
        <v>83581.748000000007</v>
      </c>
      <c r="G7002" s="211">
        <v>101386.69899999999</v>
      </c>
      <c r="H7002" s="211">
        <v>105990.053</v>
      </c>
      <c r="I7002" s="211">
        <v>97480.597999999998</v>
      </c>
      <c r="J7002" s="211">
        <v>100937.033</v>
      </c>
      <c r="K7002" s="211">
        <v>133392.804</v>
      </c>
      <c r="L7002" s="211">
        <v>107221.645</v>
      </c>
      <c r="M7002" s="211">
        <v>96795.296000000002</v>
      </c>
      <c r="N7002" s="211">
        <v>127305.95699999999</v>
      </c>
      <c r="O7002" s="211">
        <v>119644.43</v>
      </c>
      <c r="P7002" s="211">
        <v>108838.393</v>
      </c>
      <c r="Q7002" s="211">
        <v>42933.266000000003</v>
      </c>
    </row>
    <row r="7003" spans="1:17" x14ac:dyDescent="0.25">
      <c r="A7003" s="60" t="s">
        <v>4157</v>
      </c>
      <c r="B7003" s="60" t="s">
        <v>5661</v>
      </c>
      <c r="C7003" s="211">
        <v>133064.45300000001</v>
      </c>
      <c r="D7003" s="211">
        <v>144724.83900000001</v>
      </c>
      <c r="E7003" s="211">
        <v>216231.17300000001</v>
      </c>
      <c r="F7003" s="211">
        <v>229980.40599999999</v>
      </c>
      <c r="G7003" s="211">
        <v>227858.79300000001</v>
      </c>
      <c r="H7003" s="211">
        <v>272005.15899999999</v>
      </c>
      <c r="I7003" s="211">
        <v>255412.10399999999</v>
      </c>
      <c r="J7003" s="211">
        <v>332691.07199999999</v>
      </c>
      <c r="K7003" s="211">
        <v>472029.51899999997</v>
      </c>
      <c r="L7003" s="211">
        <v>323140.527</v>
      </c>
      <c r="M7003" s="211">
        <v>330469.658</v>
      </c>
      <c r="N7003" s="211">
        <v>513810.891</v>
      </c>
      <c r="O7003" s="211">
        <v>574015.679</v>
      </c>
      <c r="P7003" s="211">
        <v>454314.61300000001</v>
      </c>
      <c r="Q7003" s="211">
        <v>281077.60200000001</v>
      </c>
    </row>
    <row r="7004" spans="1:17" x14ac:dyDescent="0.25">
      <c r="A7004" s="60" t="s">
        <v>2503</v>
      </c>
      <c r="B7004" s="60" t="s">
        <v>5662</v>
      </c>
      <c r="C7004" s="211">
        <v>382870.30699999997</v>
      </c>
      <c r="D7004" s="211">
        <v>302097.97700000001</v>
      </c>
      <c r="E7004" s="211">
        <v>300051.27399999998</v>
      </c>
      <c r="F7004" s="211">
        <v>380404.70400000003</v>
      </c>
      <c r="G7004" s="211">
        <v>378821.00599999999</v>
      </c>
      <c r="H7004" s="211">
        <v>461665.2</v>
      </c>
      <c r="I7004" s="211">
        <v>518946.321</v>
      </c>
      <c r="J7004" s="211">
        <v>528408.83299999998</v>
      </c>
      <c r="K7004" s="211">
        <v>881416.10900000005</v>
      </c>
      <c r="L7004" s="211">
        <v>474640.79499999998</v>
      </c>
      <c r="M7004" s="211">
        <v>505154.82199999999</v>
      </c>
      <c r="N7004" s="211">
        <v>1054475.686</v>
      </c>
      <c r="O7004" s="211">
        <v>972402.85199999996</v>
      </c>
      <c r="P7004" s="211">
        <v>692315.19799999997</v>
      </c>
      <c r="Q7004" s="211">
        <v>336912.96500000003</v>
      </c>
    </row>
    <row r="7005" spans="1:17" x14ac:dyDescent="0.25">
      <c r="A7005" s="60" t="s">
        <v>3724</v>
      </c>
      <c r="B7005" s="60" t="s">
        <v>5663</v>
      </c>
      <c r="C7005" s="211">
        <v>232965.06299999999</v>
      </c>
      <c r="D7005" s="211">
        <v>175547.03400000001</v>
      </c>
      <c r="E7005" s="211">
        <v>133846.62299999999</v>
      </c>
      <c r="F7005" s="211">
        <v>138651.73199999999</v>
      </c>
      <c r="G7005" s="211">
        <v>229708.40700000001</v>
      </c>
      <c r="H7005" s="211">
        <v>284617.06400000001</v>
      </c>
      <c r="I7005" s="211">
        <v>259393.52499999999</v>
      </c>
      <c r="J7005" s="211">
        <v>354812.63199999998</v>
      </c>
      <c r="K7005" s="211">
        <v>467140.24800000002</v>
      </c>
      <c r="L7005" s="211">
        <v>468199.913</v>
      </c>
      <c r="M7005" s="211">
        <v>688568.40899999999</v>
      </c>
      <c r="N7005" s="211">
        <v>1001618.429</v>
      </c>
      <c r="O7005" s="211">
        <v>831225.65300000005</v>
      </c>
      <c r="P7005" s="211">
        <v>880507.61600000004</v>
      </c>
      <c r="Q7005" s="211">
        <v>713035.64399999997</v>
      </c>
    </row>
    <row r="7006" spans="1:17" x14ac:dyDescent="0.25">
      <c r="A7006" s="60" t="s">
        <v>3116</v>
      </c>
      <c r="B7006" s="60" t="s">
        <v>5664</v>
      </c>
      <c r="C7006" s="211">
        <v>66600.164999999994</v>
      </c>
      <c r="D7006" s="211">
        <v>63787.091999999997</v>
      </c>
      <c r="E7006" s="211">
        <v>66780.842000000004</v>
      </c>
      <c r="F7006" s="211">
        <v>75415.445000000007</v>
      </c>
      <c r="G7006" s="211">
        <v>91895.972999999998</v>
      </c>
      <c r="H7006" s="211">
        <v>105479.011</v>
      </c>
      <c r="I7006" s="211">
        <v>98137.316000000006</v>
      </c>
      <c r="J7006" s="211">
        <v>113764.808</v>
      </c>
      <c r="K7006" s="211">
        <v>149406.13800000001</v>
      </c>
      <c r="L7006" s="211">
        <v>159379.516</v>
      </c>
      <c r="M7006" s="211">
        <v>172005.60800000001</v>
      </c>
      <c r="N7006" s="211">
        <v>175256.351</v>
      </c>
      <c r="O7006" s="211">
        <v>194808.97099999999</v>
      </c>
      <c r="P7006" s="211">
        <v>217071.56200000001</v>
      </c>
      <c r="Q7006" s="211">
        <v>137621.31200000001</v>
      </c>
    </row>
    <row r="7007" spans="1:17" x14ac:dyDescent="0.25">
      <c r="A7007" s="60" t="s">
        <v>893</v>
      </c>
      <c r="B7007" s="60" t="s">
        <v>5665</v>
      </c>
      <c r="C7007" s="211">
        <v>259334.52799999999</v>
      </c>
      <c r="D7007" s="211">
        <v>289485.49300000002</v>
      </c>
      <c r="E7007" s="211">
        <v>320490.91200000001</v>
      </c>
      <c r="F7007" s="211">
        <v>421188.603</v>
      </c>
      <c r="G7007" s="211">
        <v>616624.02800000005</v>
      </c>
      <c r="H7007" s="211">
        <v>693556.87800000003</v>
      </c>
      <c r="I7007" s="211">
        <v>697622.26899999997</v>
      </c>
      <c r="J7007" s="211">
        <v>787805.86699999997</v>
      </c>
      <c r="K7007" s="211">
        <v>1073645.8130000001</v>
      </c>
      <c r="L7007" s="211">
        <v>816680.098</v>
      </c>
      <c r="M7007" s="211">
        <v>919343.071</v>
      </c>
      <c r="N7007" s="211">
        <v>1139517.327</v>
      </c>
      <c r="O7007" s="211">
        <v>1160388.794</v>
      </c>
      <c r="P7007" s="211">
        <v>1360465.432</v>
      </c>
      <c r="Q7007" s="211">
        <v>1085977.7590000001</v>
      </c>
    </row>
    <row r="7008" spans="1:17" x14ac:dyDescent="0.25">
      <c r="A7008" s="60" t="s">
        <v>835</v>
      </c>
      <c r="B7008" s="60" t="s">
        <v>5667</v>
      </c>
      <c r="C7008" s="211">
        <v>1219175.1540000001</v>
      </c>
      <c r="D7008" s="211">
        <v>1212943.798</v>
      </c>
      <c r="E7008" s="211">
        <v>1663971.6059999999</v>
      </c>
      <c r="F7008" s="211">
        <v>2227770.8220000002</v>
      </c>
      <c r="G7008" s="211">
        <v>2697234.9309999999</v>
      </c>
      <c r="H7008" s="211">
        <v>2717057.5819999999</v>
      </c>
      <c r="I7008" s="211">
        <v>2873323.1529999999</v>
      </c>
      <c r="J7008" s="211">
        <v>3677385.2659999998</v>
      </c>
      <c r="K7008" s="211">
        <v>5031799.1059999997</v>
      </c>
      <c r="L7008" s="211">
        <v>3463503.3470000001</v>
      </c>
      <c r="M7008" s="211">
        <v>4229202.0880000005</v>
      </c>
      <c r="N7008" s="211">
        <v>5992785.4440000001</v>
      </c>
      <c r="O7008" s="211">
        <v>5551330.9340000004</v>
      </c>
      <c r="P7008" s="211">
        <v>5216908.7589999996</v>
      </c>
      <c r="Q7008" s="211">
        <v>939024.53899999999</v>
      </c>
    </row>
    <row r="7009" spans="1:17" x14ac:dyDescent="0.25">
      <c r="A7009" s="60" t="s">
        <v>232</v>
      </c>
      <c r="B7009" s="60" t="s">
        <v>5668</v>
      </c>
      <c r="C7009" s="211">
        <v>671342.15</v>
      </c>
      <c r="D7009" s="211">
        <v>631382.71900000004</v>
      </c>
      <c r="E7009" s="211">
        <v>696779.36899999995</v>
      </c>
      <c r="F7009" s="211">
        <v>902447.79799999995</v>
      </c>
      <c r="G7009" s="211">
        <v>1008835.431</v>
      </c>
      <c r="H7009" s="211">
        <v>1071591.798</v>
      </c>
      <c r="I7009" s="211">
        <v>1131728.2169999999</v>
      </c>
      <c r="J7009" s="211">
        <v>1375825.747</v>
      </c>
      <c r="K7009" s="211">
        <v>1909338.115</v>
      </c>
      <c r="L7009" s="211">
        <v>1635269.7849999999</v>
      </c>
      <c r="M7009" s="211">
        <v>1651850.561</v>
      </c>
      <c r="N7009" s="211">
        <v>1982196.892</v>
      </c>
      <c r="O7009" s="211">
        <v>1813492.7830000001</v>
      </c>
      <c r="P7009" s="211">
        <v>1771606.24</v>
      </c>
      <c r="Q7009" s="211">
        <v>888071.37399999995</v>
      </c>
    </row>
    <row r="7010" spans="1:17" x14ac:dyDescent="0.25">
      <c r="A7010" s="60" t="s">
        <v>1246</v>
      </c>
      <c r="B7010" s="60" t="s">
        <v>5669</v>
      </c>
      <c r="C7010" s="211">
        <v>668098.39300000004</v>
      </c>
      <c r="D7010" s="211">
        <v>711773.22</v>
      </c>
      <c r="E7010" s="211">
        <v>840866.60900000005</v>
      </c>
      <c r="F7010" s="211">
        <v>1035776.608</v>
      </c>
      <c r="G7010" s="211">
        <v>1374525.523</v>
      </c>
      <c r="H7010" s="211">
        <v>1545549.017</v>
      </c>
      <c r="I7010" s="211">
        <v>1790835.666</v>
      </c>
      <c r="J7010" s="211">
        <v>2559877.4619999998</v>
      </c>
      <c r="K7010" s="211">
        <v>4008259.4369999999</v>
      </c>
      <c r="L7010" s="211">
        <v>3125270.9789999998</v>
      </c>
      <c r="M7010" s="211">
        <v>3201699.3289999999</v>
      </c>
      <c r="N7010" s="211">
        <v>4686367.4780000001</v>
      </c>
      <c r="O7010" s="211">
        <v>4327888.7350000003</v>
      </c>
      <c r="P7010" s="211">
        <v>4383987.1869999999</v>
      </c>
      <c r="Q7010" s="211">
        <v>1703987.8</v>
      </c>
    </row>
    <row r="7011" spans="1:17" x14ac:dyDescent="0.25">
      <c r="A7011" s="60" t="s">
        <v>917</v>
      </c>
      <c r="B7011" s="60" t="s">
        <v>5670</v>
      </c>
      <c r="C7011" s="211">
        <v>277752.90899999999</v>
      </c>
      <c r="D7011" s="211">
        <v>317023.75900000002</v>
      </c>
      <c r="E7011" s="211">
        <v>421545.51699999999</v>
      </c>
      <c r="F7011" s="211">
        <v>411788.32299999997</v>
      </c>
      <c r="G7011" s="211">
        <v>554593.41599999997</v>
      </c>
      <c r="H7011" s="211">
        <v>515448.82199999999</v>
      </c>
      <c r="I7011" s="211">
        <v>626419.30599999998</v>
      </c>
      <c r="J7011" s="211">
        <v>1022115.446</v>
      </c>
      <c r="K7011" s="211">
        <v>1647422.433</v>
      </c>
      <c r="L7011" s="211">
        <v>1016714.986</v>
      </c>
      <c r="M7011" s="211">
        <v>1253519.6299999999</v>
      </c>
      <c r="N7011" s="211">
        <v>1787753.723</v>
      </c>
      <c r="O7011" s="211">
        <v>2093975.21</v>
      </c>
      <c r="P7011" s="211">
        <v>1926211.7720000001</v>
      </c>
      <c r="Q7011" s="211">
        <v>931714.50600000005</v>
      </c>
    </row>
    <row r="7012" spans="1:17" x14ac:dyDescent="0.25">
      <c r="A7012" s="60" t="s">
        <v>10389</v>
      </c>
      <c r="B7012" s="60" t="s">
        <v>6677</v>
      </c>
      <c r="C7012" s="211">
        <v>6474.0749999999998</v>
      </c>
      <c r="D7012" s="211">
        <v>16.155999999999999</v>
      </c>
      <c r="E7012" s="211"/>
      <c r="F7012" s="211"/>
      <c r="G7012" s="211"/>
      <c r="H7012" s="211"/>
      <c r="I7012" s="211"/>
      <c r="J7012" s="211">
        <v>872461.54599999997</v>
      </c>
      <c r="K7012" s="211">
        <v>1231095.9979999999</v>
      </c>
      <c r="L7012" s="211">
        <v>1508293.969</v>
      </c>
      <c r="M7012" s="211">
        <v>2282243.9530000002</v>
      </c>
      <c r="N7012" s="211">
        <v>3747965.8429999999</v>
      </c>
      <c r="O7012" s="211">
        <v>3735359.49</v>
      </c>
      <c r="P7012" s="211">
        <v>3481026.6439999999</v>
      </c>
      <c r="Q7012" s="211">
        <v>614816.51399999997</v>
      </c>
    </row>
    <row r="7013" spans="1:17" x14ac:dyDescent="0.25">
      <c r="A7013" s="60" t="s">
        <v>10390</v>
      </c>
      <c r="B7013" s="60" t="s">
        <v>6678</v>
      </c>
      <c r="C7013" s="211">
        <v>767496.6</v>
      </c>
      <c r="D7013" s="211">
        <v>736319.30299999996</v>
      </c>
      <c r="E7013" s="211">
        <v>912715.89099999995</v>
      </c>
      <c r="F7013" s="211">
        <v>1021600.904</v>
      </c>
      <c r="G7013" s="211">
        <v>1251645.811</v>
      </c>
      <c r="H7013" s="211">
        <v>1243939.4080000001</v>
      </c>
      <c r="I7013" s="211">
        <v>1424862.0989999999</v>
      </c>
      <c r="J7013" s="211">
        <v>990034.67500000005</v>
      </c>
      <c r="K7013" s="211">
        <v>1288288.4509999999</v>
      </c>
      <c r="L7013" s="211">
        <v>278961.114</v>
      </c>
      <c r="M7013" s="211">
        <v>39661.648000000001</v>
      </c>
      <c r="N7013" s="211">
        <v>30166.36</v>
      </c>
      <c r="O7013" s="211">
        <v>1973903.6910000001</v>
      </c>
      <c r="P7013" s="211">
        <v>2466033.696</v>
      </c>
      <c r="Q7013" s="211">
        <v>741677.75300000003</v>
      </c>
    </row>
    <row r="7014" spans="1:17" x14ac:dyDescent="0.25">
      <c r="A7014" s="60" t="s">
        <v>3699</v>
      </c>
      <c r="B7014" s="60" t="s">
        <v>5672</v>
      </c>
      <c r="C7014" s="211">
        <v>59132.483999999997</v>
      </c>
      <c r="D7014" s="211">
        <v>56714.913999999997</v>
      </c>
      <c r="E7014" s="211">
        <v>48402.635000000002</v>
      </c>
      <c r="F7014" s="211">
        <v>48180.68</v>
      </c>
      <c r="G7014" s="211">
        <v>57493.553999999996</v>
      </c>
      <c r="H7014" s="211">
        <v>67599.567999999999</v>
      </c>
      <c r="I7014" s="211">
        <v>81835.509999999995</v>
      </c>
      <c r="J7014" s="211">
        <v>126441.09299999999</v>
      </c>
      <c r="K7014" s="211">
        <v>154990.70000000001</v>
      </c>
      <c r="L7014" s="211">
        <v>111079.942</v>
      </c>
      <c r="M7014" s="211">
        <v>171327.13500000001</v>
      </c>
      <c r="N7014" s="211">
        <v>214260.64799999999</v>
      </c>
      <c r="O7014" s="211">
        <v>260562.20800000001</v>
      </c>
      <c r="P7014" s="211">
        <v>203894.53099999999</v>
      </c>
      <c r="Q7014" s="211">
        <v>157235.77799999999</v>
      </c>
    </row>
    <row r="7015" spans="1:17" x14ac:dyDescent="0.25">
      <c r="A7015" s="60" t="s">
        <v>1470</v>
      </c>
      <c r="B7015" s="60" t="s">
        <v>5673</v>
      </c>
      <c r="C7015" s="211">
        <v>39941.01</v>
      </c>
      <c r="D7015" s="211">
        <v>38880.61</v>
      </c>
      <c r="E7015" s="211">
        <v>39994.451999999997</v>
      </c>
      <c r="F7015" s="211">
        <v>45207.945</v>
      </c>
      <c r="G7015" s="211">
        <v>52738.790999999997</v>
      </c>
      <c r="H7015" s="211">
        <v>58545.436999999998</v>
      </c>
      <c r="I7015" s="211">
        <v>63141.48</v>
      </c>
      <c r="J7015" s="211">
        <v>66215.520999999993</v>
      </c>
      <c r="K7015" s="211">
        <v>82513.937000000005</v>
      </c>
      <c r="L7015" s="211">
        <v>80792.494999999995</v>
      </c>
      <c r="M7015" s="211">
        <v>92023.251000000004</v>
      </c>
      <c r="N7015" s="211">
        <v>115041.976</v>
      </c>
      <c r="O7015" s="211">
        <v>119565.122</v>
      </c>
      <c r="P7015" s="211">
        <v>156786.299</v>
      </c>
      <c r="Q7015" s="211">
        <v>104504.219</v>
      </c>
    </row>
    <row r="7016" spans="1:17" x14ac:dyDescent="0.25">
      <c r="A7016" s="60" t="s">
        <v>389</v>
      </c>
      <c r="B7016" s="60" t="s">
        <v>5675</v>
      </c>
      <c r="C7016" s="211">
        <v>1231566.949</v>
      </c>
      <c r="D7016" s="211">
        <v>1310357.263</v>
      </c>
      <c r="E7016" s="211">
        <v>1425460.7439999999</v>
      </c>
      <c r="F7016" s="211">
        <v>1669988.6040000001</v>
      </c>
      <c r="G7016" s="211">
        <v>2015413.63</v>
      </c>
      <c r="H7016" s="211">
        <v>2441229.1379999998</v>
      </c>
      <c r="I7016" s="211">
        <v>2695800.156</v>
      </c>
      <c r="J7016" s="211">
        <v>3249704.8730000001</v>
      </c>
      <c r="K7016" s="211">
        <v>3792030.8879999998</v>
      </c>
      <c r="L7016" s="211">
        <v>3717001.7969999998</v>
      </c>
      <c r="M7016" s="211">
        <v>3865213.7740000002</v>
      </c>
      <c r="N7016" s="211">
        <v>4453195.693</v>
      </c>
      <c r="O7016" s="211">
        <v>4882212.3439999996</v>
      </c>
      <c r="P7016" s="211">
        <v>5255793.1849999996</v>
      </c>
      <c r="Q7016" s="211">
        <v>3651485.9270000001</v>
      </c>
    </row>
    <row r="7017" spans="1:17" x14ac:dyDescent="0.25">
      <c r="A7017" s="60" t="s">
        <v>1934</v>
      </c>
      <c r="B7017" s="60" t="s">
        <v>5676</v>
      </c>
      <c r="C7017" s="211">
        <v>50416.944000000003</v>
      </c>
      <c r="D7017" s="211">
        <v>63651.525999999998</v>
      </c>
      <c r="E7017" s="211">
        <v>59743.923000000003</v>
      </c>
      <c r="F7017" s="211">
        <v>68833.543000000005</v>
      </c>
      <c r="G7017" s="211">
        <v>83782.101999999999</v>
      </c>
      <c r="H7017" s="211">
        <v>101412.87300000001</v>
      </c>
      <c r="I7017" s="211">
        <v>105844.54399999999</v>
      </c>
      <c r="J7017" s="211">
        <v>96255.235000000001</v>
      </c>
      <c r="K7017" s="211">
        <v>115861.46799999999</v>
      </c>
      <c r="L7017" s="211">
        <v>96096.278000000006</v>
      </c>
      <c r="M7017" s="211">
        <v>89808.153999999995</v>
      </c>
      <c r="N7017" s="211">
        <v>110944.16</v>
      </c>
      <c r="O7017" s="211">
        <v>111525.603</v>
      </c>
      <c r="P7017" s="211">
        <v>115292.249</v>
      </c>
      <c r="Q7017" s="211">
        <v>99494.05</v>
      </c>
    </row>
    <row r="7018" spans="1:17" x14ac:dyDescent="0.25">
      <c r="A7018" s="60" t="s">
        <v>1845</v>
      </c>
      <c r="B7018" s="60" t="s">
        <v>5680</v>
      </c>
      <c r="C7018" s="211">
        <v>1554237.2509999999</v>
      </c>
      <c r="D7018" s="211">
        <v>1951724.6969999999</v>
      </c>
      <c r="E7018" s="211">
        <v>2125826.841</v>
      </c>
      <c r="F7018" s="211">
        <v>2455946.9670000002</v>
      </c>
      <c r="G7018" s="211">
        <v>2746555.66</v>
      </c>
      <c r="H7018" s="211">
        <v>3434371.585</v>
      </c>
      <c r="I7018" s="211">
        <v>3750083.841</v>
      </c>
      <c r="J7018" s="211">
        <v>4616995.1320000002</v>
      </c>
      <c r="K7018" s="211">
        <v>5675359.4859999996</v>
      </c>
      <c r="L7018" s="211">
        <v>5402997.0980000002</v>
      </c>
      <c r="M7018" s="211">
        <v>5940814.7879999997</v>
      </c>
      <c r="N7018" s="211">
        <v>7265533.2920000004</v>
      </c>
      <c r="O7018" s="211">
        <v>7418463.7259999998</v>
      </c>
      <c r="P7018" s="211">
        <v>7860749.6119999997</v>
      </c>
      <c r="Q7018" s="211">
        <v>6229527.3389999997</v>
      </c>
    </row>
    <row r="7019" spans="1:17" x14ac:dyDescent="0.25">
      <c r="A7019" s="60" t="s">
        <v>1525</v>
      </c>
      <c r="B7019" s="60" t="s">
        <v>9992</v>
      </c>
      <c r="C7019" s="211">
        <v>481803.66200000001</v>
      </c>
      <c r="D7019" s="211">
        <v>507155.83299999998</v>
      </c>
      <c r="E7019" s="211">
        <v>504276.522</v>
      </c>
      <c r="F7019" s="211">
        <v>565278.04</v>
      </c>
      <c r="G7019" s="211">
        <v>647990.28099999996</v>
      </c>
      <c r="H7019" s="211">
        <v>710400.45900000003</v>
      </c>
      <c r="I7019" s="211">
        <v>781545.79399999999</v>
      </c>
      <c r="J7019" s="211">
        <v>867308.27599999995</v>
      </c>
      <c r="K7019" s="211">
        <v>1028327.164</v>
      </c>
      <c r="L7019" s="211">
        <v>968186.18799999997</v>
      </c>
      <c r="M7019" s="211">
        <v>964733.84</v>
      </c>
      <c r="N7019" s="211">
        <v>1078889.0260000001</v>
      </c>
      <c r="O7019" s="211">
        <v>1046946.889</v>
      </c>
      <c r="P7019" s="211">
        <v>1162223.2549999999</v>
      </c>
      <c r="Q7019" s="211">
        <v>765835.76</v>
      </c>
    </row>
    <row r="7020" spans="1:17" x14ac:dyDescent="0.25">
      <c r="A7020" s="60" t="s">
        <v>1928</v>
      </c>
      <c r="B7020" s="60" t="s">
        <v>5681</v>
      </c>
      <c r="C7020" s="211">
        <v>620765.57799999998</v>
      </c>
      <c r="D7020" s="211">
        <v>633441.81900000002</v>
      </c>
      <c r="E7020" s="211">
        <v>715478.27099999995</v>
      </c>
      <c r="F7020" s="211">
        <v>806779.74699999997</v>
      </c>
      <c r="G7020" s="211">
        <v>1066454.838</v>
      </c>
      <c r="H7020" s="211">
        <v>1249194.737</v>
      </c>
      <c r="I7020" s="211">
        <v>1420952.192</v>
      </c>
      <c r="J7020" s="211">
        <v>1586075.5919999999</v>
      </c>
      <c r="K7020" s="211">
        <v>1768763.3459999999</v>
      </c>
      <c r="L7020" s="211">
        <v>1624217.3970000001</v>
      </c>
      <c r="M7020" s="211">
        <v>1651699.865</v>
      </c>
      <c r="N7020" s="211">
        <v>1996501.787</v>
      </c>
      <c r="O7020" s="211">
        <v>2241826.8139999998</v>
      </c>
      <c r="P7020" s="211">
        <v>2448270.7579999999</v>
      </c>
      <c r="Q7020" s="211">
        <v>2019963.2520000001</v>
      </c>
    </row>
    <row r="7021" spans="1:17" x14ac:dyDescent="0.25">
      <c r="A7021" s="60" t="s">
        <v>890</v>
      </c>
      <c r="B7021" s="60" t="s">
        <v>5682</v>
      </c>
      <c r="C7021" s="211">
        <v>916760.15899999999</v>
      </c>
      <c r="D7021" s="211">
        <v>849164.53300000005</v>
      </c>
      <c r="E7021" s="211">
        <v>971838.90599999996</v>
      </c>
      <c r="F7021" s="211">
        <v>1139351.2339999999</v>
      </c>
      <c r="G7021" s="211">
        <v>1435858.459</v>
      </c>
      <c r="H7021" s="211">
        <v>1685698.0560000001</v>
      </c>
      <c r="I7021" s="211">
        <v>1873142.9709999999</v>
      </c>
      <c r="J7021" s="211">
        <v>2011805.358</v>
      </c>
      <c r="K7021" s="211">
        <v>2396160.5819999999</v>
      </c>
      <c r="L7021" s="211">
        <v>2094344.4639999999</v>
      </c>
      <c r="M7021" s="211">
        <v>2025810.8929999999</v>
      </c>
      <c r="N7021" s="211">
        <v>2512206.673</v>
      </c>
      <c r="O7021" s="211">
        <v>2492419.9300000002</v>
      </c>
      <c r="P7021" s="211">
        <v>2421859.1189999999</v>
      </c>
      <c r="Q7021" s="211">
        <v>2024773.463</v>
      </c>
    </row>
    <row r="7022" spans="1:17" x14ac:dyDescent="0.25">
      <c r="A7022" s="60" t="s">
        <v>822</v>
      </c>
      <c r="B7022" s="60" t="s">
        <v>5683</v>
      </c>
      <c r="C7022" s="211">
        <v>95105.870999999999</v>
      </c>
      <c r="D7022" s="211">
        <v>100702.622</v>
      </c>
      <c r="E7022" s="211">
        <v>113813.762</v>
      </c>
      <c r="F7022" s="211">
        <v>130640.11199999999</v>
      </c>
      <c r="G7022" s="211">
        <v>148032.69200000001</v>
      </c>
      <c r="H7022" s="211">
        <v>145088.73199999999</v>
      </c>
      <c r="I7022" s="211">
        <v>154684.53200000001</v>
      </c>
      <c r="J7022" s="211">
        <v>224768.05100000001</v>
      </c>
      <c r="K7022" s="211">
        <v>259879.715</v>
      </c>
      <c r="L7022" s="211">
        <v>228910.34899999999</v>
      </c>
      <c r="M7022" s="211">
        <v>230196.451</v>
      </c>
      <c r="N7022" s="211">
        <v>237137.52</v>
      </c>
      <c r="O7022" s="211">
        <v>240027.14600000001</v>
      </c>
      <c r="P7022" s="211">
        <v>269218.76899999997</v>
      </c>
      <c r="Q7022" s="211">
        <v>190350.73699999999</v>
      </c>
    </row>
    <row r="7023" spans="1:17" x14ac:dyDescent="0.25">
      <c r="A7023" s="60" t="s">
        <v>402</v>
      </c>
      <c r="B7023" s="60" t="s">
        <v>5687</v>
      </c>
      <c r="C7023" s="211">
        <v>433390.42700000003</v>
      </c>
      <c r="D7023" s="211">
        <v>510215.45</v>
      </c>
      <c r="E7023" s="211">
        <v>518509.81699999998</v>
      </c>
      <c r="F7023" s="211">
        <v>578732.31599999999</v>
      </c>
      <c r="G7023" s="211">
        <v>625057.25600000005</v>
      </c>
      <c r="H7023" s="211">
        <v>711272.85800000001</v>
      </c>
      <c r="I7023" s="211">
        <v>753710.005</v>
      </c>
      <c r="J7023" s="211">
        <v>822220.67799999996</v>
      </c>
      <c r="K7023" s="211">
        <v>1090081.1410000001</v>
      </c>
      <c r="L7023" s="211">
        <v>1057180.0149999999</v>
      </c>
      <c r="M7023" s="211">
        <v>1090440.682</v>
      </c>
      <c r="N7023" s="211">
        <v>1060014.682</v>
      </c>
      <c r="O7023" s="211">
        <v>1353534.409</v>
      </c>
      <c r="P7023" s="211">
        <v>1394559.3759999999</v>
      </c>
      <c r="Q7023" s="211">
        <v>657143.85199999996</v>
      </c>
    </row>
    <row r="7024" spans="1:17" x14ac:dyDescent="0.25">
      <c r="A7024" s="60" t="s">
        <v>1642</v>
      </c>
      <c r="B7024" s="60" t="s">
        <v>5688</v>
      </c>
      <c r="C7024" s="211">
        <v>1531119.6980000001</v>
      </c>
      <c r="D7024" s="211">
        <v>1724374.264</v>
      </c>
      <c r="E7024" s="211">
        <v>1848484.5959999999</v>
      </c>
      <c r="F7024" s="211">
        <v>2281980.8339999998</v>
      </c>
      <c r="G7024" s="211">
        <v>2320550.6230000001</v>
      </c>
      <c r="H7024" s="211">
        <v>2796273.5520000001</v>
      </c>
      <c r="I7024" s="211">
        <v>3147145.43</v>
      </c>
      <c r="J7024" s="211">
        <v>3632989.6860000002</v>
      </c>
      <c r="K7024" s="211">
        <v>4746553.5860000001</v>
      </c>
      <c r="L7024" s="211">
        <v>3988843.477</v>
      </c>
      <c r="M7024" s="211">
        <v>4135489.1839999999</v>
      </c>
      <c r="N7024" s="211">
        <v>5306007.8269999996</v>
      </c>
      <c r="O7024" s="211">
        <v>6494868.5999999996</v>
      </c>
      <c r="P7024" s="211">
        <v>7156699</v>
      </c>
      <c r="Q7024" s="211">
        <v>5451601.9819999998</v>
      </c>
    </row>
    <row r="7025" spans="1:17" x14ac:dyDescent="0.25">
      <c r="A7025" s="60" t="s">
        <v>3897</v>
      </c>
      <c r="B7025" s="60" t="s">
        <v>5690</v>
      </c>
      <c r="C7025" s="211">
        <v>82729.702999999994</v>
      </c>
      <c r="D7025" s="211">
        <v>96989.395000000004</v>
      </c>
      <c r="E7025" s="211">
        <v>96536.404999999999</v>
      </c>
      <c r="F7025" s="211">
        <v>130030.666</v>
      </c>
      <c r="G7025" s="211">
        <v>152525.76300000001</v>
      </c>
      <c r="H7025" s="211">
        <v>137756.46299999999</v>
      </c>
      <c r="I7025" s="211">
        <v>143342.78099999999</v>
      </c>
      <c r="J7025" s="211">
        <v>181699.701</v>
      </c>
      <c r="K7025" s="211">
        <v>174537.285</v>
      </c>
      <c r="L7025" s="211">
        <v>199774.01500000001</v>
      </c>
      <c r="M7025" s="211">
        <v>213655.21100000001</v>
      </c>
      <c r="N7025" s="211">
        <v>222312.889</v>
      </c>
      <c r="O7025" s="211">
        <v>216609.16500000001</v>
      </c>
      <c r="P7025" s="211">
        <v>221772.462</v>
      </c>
      <c r="Q7025" s="211">
        <v>133254.32800000001</v>
      </c>
    </row>
    <row r="7026" spans="1:17" x14ac:dyDescent="0.25">
      <c r="A7026" s="60" t="s">
        <v>375</v>
      </c>
      <c r="B7026" s="60" t="s">
        <v>5691</v>
      </c>
      <c r="C7026" s="211">
        <v>1492737.1059999999</v>
      </c>
      <c r="D7026" s="211">
        <v>1353070.139</v>
      </c>
      <c r="E7026" s="211">
        <v>1337326.27</v>
      </c>
      <c r="F7026" s="211">
        <v>1302469.699</v>
      </c>
      <c r="G7026" s="211">
        <v>1739543.635</v>
      </c>
      <c r="H7026" s="211">
        <v>1748046.05</v>
      </c>
      <c r="I7026" s="211">
        <v>2258085.9249999998</v>
      </c>
      <c r="J7026" s="211">
        <v>2821768.412</v>
      </c>
      <c r="K7026" s="211">
        <v>2988419.0729999999</v>
      </c>
      <c r="L7026" s="211">
        <v>2240894.1770000001</v>
      </c>
      <c r="M7026" s="211">
        <v>2441008.423</v>
      </c>
      <c r="N7026" s="211">
        <v>2914612.66</v>
      </c>
      <c r="O7026" s="211">
        <v>3139770.0839999998</v>
      </c>
      <c r="P7026" s="211">
        <v>3118414.5240000002</v>
      </c>
      <c r="Q7026" s="211">
        <v>2329805.2439999999</v>
      </c>
    </row>
    <row r="7027" spans="1:17" x14ac:dyDescent="0.25">
      <c r="A7027" s="60" t="s">
        <v>482</v>
      </c>
      <c r="B7027" s="60" t="s">
        <v>5692</v>
      </c>
      <c r="C7027" s="211">
        <v>1030791.218</v>
      </c>
      <c r="D7027" s="211">
        <v>1033262.193</v>
      </c>
      <c r="E7027" s="211">
        <v>1120864.7720000001</v>
      </c>
      <c r="F7027" s="211">
        <v>1318018.7490000001</v>
      </c>
      <c r="G7027" s="211">
        <v>1446781.8459999999</v>
      </c>
      <c r="H7027" s="211">
        <v>1573252.9480000001</v>
      </c>
      <c r="I7027" s="211">
        <v>1805816.8659999999</v>
      </c>
      <c r="J7027" s="211">
        <v>2001536.4140000001</v>
      </c>
      <c r="K7027" s="211">
        <v>2382716.3840000001</v>
      </c>
      <c r="L7027" s="211">
        <v>2043780.2309999999</v>
      </c>
      <c r="M7027" s="211">
        <v>2074391.459</v>
      </c>
      <c r="N7027" s="211">
        <v>2301387.878</v>
      </c>
      <c r="O7027" s="211">
        <v>2238030.1660000002</v>
      </c>
      <c r="P7027" s="211">
        <v>2326830.713</v>
      </c>
      <c r="Q7027" s="211">
        <v>1755485.575</v>
      </c>
    </row>
    <row r="7028" spans="1:17" x14ac:dyDescent="0.25">
      <c r="A7028" s="60" t="s">
        <v>3389</v>
      </c>
      <c r="B7028" s="60" t="s">
        <v>5694</v>
      </c>
      <c r="C7028" s="211">
        <v>324897.89500000002</v>
      </c>
      <c r="D7028" s="211">
        <v>386408.337</v>
      </c>
      <c r="E7028" s="211">
        <v>381279.00300000003</v>
      </c>
      <c r="F7028" s="211">
        <v>384905.38199999998</v>
      </c>
      <c r="G7028" s="211">
        <v>522259</v>
      </c>
      <c r="H7028" s="211">
        <v>607625.39300000004</v>
      </c>
      <c r="I7028" s="211">
        <v>606402.68000000005</v>
      </c>
      <c r="J7028" s="211">
        <v>658931.82499999995</v>
      </c>
      <c r="K7028" s="211">
        <v>836251.31200000003</v>
      </c>
      <c r="L7028" s="211">
        <v>604570.60600000003</v>
      </c>
      <c r="M7028" s="211">
        <v>825584.81099999999</v>
      </c>
      <c r="N7028" s="211">
        <v>1190085.608</v>
      </c>
      <c r="O7028" s="211">
        <v>1325242.598</v>
      </c>
      <c r="P7028" s="211">
        <v>1253991.7760000001</v>
      </c>
      <c r="Q7028" s="211">
        <v>1024191.676</v>
      </c>
    </row>
    <row r="7029" spans="1:17" x14ac:dyDescent="0.25">
      <c r="A7029" s="60" t="s">
        <v>4777</v>
      </c>
      <c r="B7029" s="60" t="s">
        <v>5695</v>
      </c>
      <c r="C7029" s="211">
        <v>2213234.878</v>
      </c>
      <c r="D7029" s="211">
        <v>2070327.368</v>
      </c>
      <c r="E7029" s="211">
        <v>2215176.8459999999</v>
      </c>
      <c r="F7029" s="211">
        <v>2482191.5290000001</v>
      </c>
      <c r="G7029" s="211">
        <v>2827836.1609999998</v>
      </c>
      <c r="H7029" s="211">
        <v>3043942.236</v>
      </c>
      <c r="I7029" s="211">
        <v>3906392.1669999999</v>
      </c>
      <c r="J7029" s="211">
        <v>3999064.64</v>
      </c>
      <c r="K7029" s="211">
        <v>4272334.7740000002</v>
      </c>
      <c r="L7029" s="211">
        <v>3823372.3790000002</v>
      </c>
      <c r="M7029" s="211">
        <v>4443581.0930000003</v>
      </c>
      <c r="N7029" s="211">
        <v>5431328.5939999996</v>
      </c>
      <c r="O7029" s="211">
        <v>4906411.8219999997</v>
      </c>
      <c r="P7029" s="211">
        <v>5141696.6069999998</v>
      </c>
      <c r="Q7029" s="211">
        <v>2967152.5780000002</v>
      </c>
    </row>
    <row r="7030" spans="1:17" x14ac:dyDescent="0.25">
      <c r="A7030" s="60" t="s">
        <v>3463</v>
      </c>
      <c r="B7030" s="60" t="s">
        <v>5697</v>
      </c>
      <c r="C7030" s="211">
        <v>167747.85500000001</v>
      </c>
      <c r="D7030" s="211">
        <v>207428.769</v>
      </c>
      <c r="E7030" s="211">
        <v>177726.489</v>
      </c>
      <c r="F7030" s="211">
        <v>301393.37099999998</v>
      </c>
      <c r="G7030" s="211">
        <v>243700.011</v>
      </c>
      <c r="H7030" s="211">
        <v>300420.77600000001</v>
      </c>
      <c r="I7030" s="211">
        <v>348353.70600000001</v>
      </c>
      <c r="J7030" s="211">
        <v>329132.73499999999</v>
      </c>
      <c r="K7030" s="211">
        <v>279586.33199999999</v>
      </c>
      <c r="L7030" s="211">
        <v>310207.65700000001</v>
      </c>
      <c r="M7030" s="211">
        <v>314238.50900000002</v>
      </c>
      <c r="N7030" s="211">
        <v>314698.99599999998</v>
      </c>
      <c r="O7030" s="211">
        <v>428852.56300000002</v>
      </c>
      <c r="P7030" s="211">
        <v>477668.30900000001</v>
      </c>
      <c r="Q7030" s="211">
        <v>556106.39899999998</v>
      </c>
    </row>
    <row r="7031" spans="1:17" x14ac:dyDescent="0.25">
      <c r="A7031" s="60" t="s">
        <v>4508</v>
      </c>
      <c r="B7031" s="60" t="s">
        <v>5698</v>
      </c>
      <c r="C7031" s="211">
        <v>1047199.213</v>
      </c>
      <c r="D7031" s="211">
        <v>1052773.798</v>
      </c>
      <c r="E7031" s="211">
        <v>1119379.5079999999</v>
      </c>
      <c r="F7031" s="211">
        <v>1315563.436</v>
      </c>
      <c r="G7031" s="211">
        <v>1680624.746</v>
      </c>
      <c r="H7031" s="211">
        <v>1967777.487</v>
      </c>
      <c r="I7031" s="211">
        <v>2189889.3339999998</v>
      </c>
      <c r="J7031" s="211">
        <v>2356961.943</v>
      </c>
      <c r="K7031" s="211">
        <v>2541237.3139999998</v>
      </c>
      <c r="L7031" s="211">
        <v>2173719.781</v>
      </c>
      <c r="M7031" s="211">
        <v>2669957.1340000001</v>
      </c>
      <c r="N7031" s="211">
        <v>3466851.1290000002</v>
      </c>
      <c r="O7031" s="211">
        <v>3389154.855</v>
      </c>
      <c r="P7031" s="211">
        <v>3478261.4569999999</v>
      </c>
      <c r="Q7031" s="211">
        <v>2938536.02</v>
      </c>
    </row>
    <row r="7032" spans="1:17" x14ac:dyDescent="0.25">
      <c r="A7032" s="60" t="s">
        <v>4509</v>
      </c>
      <c r="B7032" s="60" t="s">
        <v>5699</v>
      </c>
      <c r="C7032" s="211">
        <v>3243121.0109999999</v>
      </c>
      <c r="D7032" s="211">
        <v>4336861.4610000001</v>
      </c>
      <c r="E7032" s="211">
        <v>3564539.6880000001</v>
      </c>
      <c r="F7032" s="211">
        <v>4012244.2340000002</v>
      </c>
      <c r="G7032" s="211">
        <v>4084212.895</v>
      </c>
      <c r="H7032" s="211">
        <v>5233918.4859999996</v>
      </c>
      <c r="I7032" s="211">
        <v>7192230.0659999996</v>
      </c>
      <c r="J7032" s="211">
        <v>6479978.3420000002</v>
      </c>
      <c r="K7032" s="211">
        <v>7467668.2589999996</v>
      </c>
      <c r="L7032" s="211">
        <v>9502305.6180000007</v>
      </c>
      <c r="M7032" s="211">
        <v>13446389.878</v>
      </c>
      <c r="N7032" s="211">
        <v>17654257.802999999</v>
      </c>
      <c r="O7032" s="211">
        <v>16520976.043</v>
      </c>
      <c r="P7032" s="211">
        <v>14824213.658</v>
      </c>
      <c r="Q7032" s="211">
        <v>11980045.189999999</v>
      </c>
    </row>
    <row r="7033" spans="1:17" x14ac:dyDescent="0.25">
      <c r="A7033" s="60" t="s">
        <v>756</v>
      </c>
      <c r="B7033" s="60" t="s">
        <v>5701</v>
      </c>
      <c r="C7033" s="211">
        <v>66268.736000000004</v>
      </c>
      <c r="D7033" s="211">
        <v>67745.069000000003</v>
      </c>
      <c r="E7033" s="211">
        <v>87082.936000000002</v>
      </c>
      <c r="F7033" s="211">
        <v>122841.586</v>
      </c>
      <c r="G7033" s="211">
        <v>133267.15100000001</v>
      </c>
      <c r="H7033" s="211">
        <v>163792.33300000001</v>
      </c>
      <c r="I7033" s="211">
        <v>393247.51500000001</v>
      </c>
      <c r="J7033" s="211">
        <v>361874.66499999998</v>
      </c>
      <c r="K7033" s="211">
        <v>330833.45799999998</v>
      </c>
      <c r="L7033" s="211">
        <v>167324.07800000001</v>
      </c>
      <c r="M7033" s="211">
        <v>248330.217</v>
      </c>
      <c r="N7033" s="211">
        <v>274075.886</v>
      </c>
      <c r="O7033" s="211">
        <v>266375.47499999998</v>
      </c>
      <c r="P7033" s="211">
        <v>273669.25099999999</v>
      </c>
      <c r="Q7033" s="211">
        <v>100595.02</v>
      </c>
    </row>
    <row r="7034" spans="1:17" x14ac:dyDescent="0.25">
      <c r="A7034" s="60" t="s">
        <v>45</v>
      </c>
      <c r="B7034" s="60" t="s">
        <v>5205</v>
      </c>
      <c r="C7034" s="211">
        <v>4420020.3420000002</v>
      </c>
      <c r="D7034" s="211">
        <v>5112496.7350000003</v>
      </c>
      <c r="E7034" s="211">
        <v>5394793.4440000001</v>
      </c>
      <c r="F7034" s="211">
        <v>5572663.1380000003</v>
      </c>
      <c r="G7034" s="211">
        <v>6222532.8370000003</v>
      </c>
      <c r="H7034" s="211">
        <v>8224123.2379999999</v>
      </c>
      <c r="I7034" s="211">
        <v>10245394.401000001</v>
      </c>
      <c r="J7034" s="211">
        <v>9625340.5590000004</v>
      </c>
      <c r="K7034" s="211">
        <v>9914441.4590000007</v>
      </c>
      <c r="L7034" s="211">
        <v>10173568.882999999</v>
      </c>
      <c r="M7034" s="211">
        <v>13823350.261</v>
      </c>
      <c r="N7034" s="211">
        <v>16627605.754000001</v>
      </c>
      <c r="O7034" s="211">
        <v>15444004.684</v>
      </c>
      <c r="P7034" s="211">
        <v>14640781.503</v>
      </c>
      <c r="Q7034" s="211">
        <v>9271132.0120000001</v>
      </c>
    </row>
    <row r="7035" spans="1:17" x14ac:dyDescent="0.25">
      <c r="A7035" s="60" t="s">
        <v>10391</v>
      </c>
      <c r="B7035" s="60" t="s">
        <v>10392</v>
      </c>
      <c r="C7035" s="211">
        <v>139578.80900000001</v>
      </c>
      <c r="D7035" s="211">
        <v>267354.02299999999</v>
      </c>
      <c r="E7035" s="211">
        <v>256174.041</v>
      </c>
      <c r="F7035" s="211">
        <v>297155.98800000001</v>
      </c>
      <c r="G7035" s="211">
        <v>294489.09399999998</v>
      </c>
      <c r="H7035" s="211">
        <v>400000.53399999999</v>
      </c>
      <c r="I7035" s="211">
        <v>484667.15600000002</v>
      </c>
      <c r="J7035" s="211">
        <v>1051917.6440000001</v>
      </c>
      <c r="K7035" s="211">
        <v>715147.05599999998</v>
      </c>
      <c r="L7035" s="211">
        <v>555896.348</v>
      </c>
      <c r="M7035" s="211">
        <v>759740.52300000004</v>
      </c>
      <c r="N7035" s="211">
        <v>991963.49699999997</v>
      </c>
      <c r="O7035" s="211">
        <v>1346897.9</v>
      </c>
      <c r="P7035" s="211">
        <v>1447567.861</v>
      </c>
      <c r="Q7035" s="211">
        <v>728730.58299999998</v>
      </c>
    </row>
    <row r="7036" spans="1:17" x14ac:dyDescent="0.25">
      <c r="A7036" s="60" t="s">
        <v>2411</v>
      </c>
      <c r="B7036" s="60" t="s">
        <v>5704</v>
      </c>
      <c r="C7036" s="211">
        <v>82066.024000000005</v>
      </c>
      <c r="D7036" s="211">
        <v>90964.574999999997</v>
      </c>
      <c r="E7036" s="211">
        <v>108951.382</v>
      </c>
      <c r="F7036" s="211">
        <v>117695.773</v>
      </c>
      <c r="G7036" s="211">
        <v>142574.28200000001</v>
      </c>
      <c r="H7036" s="211">
        <v>153889.073</v>
      </c>
      <c r="I7036" s="211">
        <v>190140.685</v>
      </c>
      <c r="J7036" s="211">
        <v>226380.51800000001</v>
      </c>
      <c r="K7036" s="211">
        <v>252779.45199999999</v>
      </c>
      <c r="L7036" s="211">
        <v>255955.755</v>
      </c>
      <c r="M7036" s="211">
        <v>260442.02600000001</v>
      </c>
      <c r="N7036" s="211">
        <v>287731.739</v>
      </c>
      <c r="O7036" s="211">
        <v>291730.69799999997</v>
      </c>
      <c r="P7036" s="211">
        <v>312599.24599999998</v>
      </c>
      <c r="Q7036" s="211">
        <v>318506.87199999997</v>
      </c>
    </row>
    <row r="7037" spans="1:17" x14ac:dyDescent="0.25">
      <c r="A7037" s="60" t="s">
        <v>3178</v>
      </c>
      <c r="B7037" s="60" t="s">
        <v>5708</v>
      </c>
      <c r="C7037" s="211">
        <v>153712.80900000001</v>
      </c>
      <c r="D7037" s="211">
        <v>148253.57199999999</v>
      </c>
      <c r="E7037" s="211">
        <v>128452.238</v>
      </c>
      <c r="F7037" s="211">
        <v>176550.261</v>
      </c>
      <c r="G7037" s="211">
        <v>160081.91</v>
      </c>
      <c r="H7037" s="211">
        <v>193986.217</v>
      </c>
      <c r="I7037" s="211">
        <v>249175.32500000001</v>
      </c>
      <c r="J7037" s="211">
        <v>345545.38199999998</v>
      </c>
      <c r="K7037" s="211">
        <v>375984.86099999998</v>
      </c>
      <c r="L7037" s="211">
        <v>439511.38799999998</v>
      </c>
      <c r="M7037" s="211">
        <v>719447.18500000006</v>
      </c>
      <c r="N7037" s="211">
        <v>827101.201</v>
      </c>
      <c r="O7037" s="211">
        <v>1077991.33</v>
      </c>
      <c r="P7037" s="211">
        <v>1036105.424</v>
      </c>
      <c r="Q7037" s="211">
        <v>863292.41200000001</v>
      </c>
    </row>
    <row r="7038" spans="1:17" x14ac:dyDescent="0.25">
      <c r="A7038" s="60" t="s">
        <v>876</v>
      </c>
      <c r="B7038" s="60" t="s">
        <v>5709</v>
      </c>
      <c r="C7038" s="211">
        <v>339063.06099999999</v>
      </c>
      <c r="D7038" s="211">
        <v>338311.19099999999</v>
      </c>
      <c r="E7038" s="211">
        <v>378498.359</v>
      </c>
      <c r="F7038" s="211">
        <v>501312.46399999998</v>
      </c>
      <c r="G7038" s="211">
        <v>565659.53200000001</v>
      </c>
      <c r="H7038" s="211">
        <v>568962.40399999998</v>
      </c>
      <c r="I7038" s="211">
        <v>687012.15099999995</v>
      </c>
      <c r="J7038" s="211">
        <v>784362.02800000005</v>
      </c>
      <c r="K7038" s="211">
        <v>915492.93799999997</v>
      </c>
      <c r="L7038" s="211">
        <v>767580.81400000001</v>
      </c>
      <c r="M7038" s="211">
        <v>843170.99600000004</v>
      </c>
      <c r="N7038" s="211">
        <v>1017069.998</v>
      </c>
      <c r="O7038" s="211">
        <v>979997.74699999997</v>
      </c>
      <c r="P7038" s="211">
        <v>1105405.0160000001</v>
      </c>
      <c r="Q7038" s="211">
        <v>729265.42599999998</v>
      </c>
    </row>
    <row r="7039" spans="1:17" x14ac:dyDescent="0.25">
      <c r="A7039" s="60" t="s">
        <v>2070</v>
      </c>
      <c r="B7039" s="60" t="s">
        <v>5710</v>
      </c>
      <c r="C7039" s="211">
        <v>207260.69</v>
      </c>
      <c r="D7039" s="211">
        <v>302665.44400000002</v>
      </c>
      <c r="E7039" s="211">
        <v>311405.13199999998</v>
      </c>
      <c r="F7039" s="211">
        <v>295112.51299999998</v>
      </c>
      <c r="G7039" s="211">
        <v>356683.08100000001</v>
      </c>
      <c r="H7039" s="211">
        <v>418140.74</v>
      </c>
      <c r="I7039" s="211">
        <v>446308.52600000001</v>
      </c>
      <c r="J7039" s="211">
        <v>384049.80800000002</v>
      </c>
      <c r="K7039" s="211">
        <v>489654.02600000001</v>
      </c>
      <c r="L7039" s="211">
        <v>486161.19300000003</v>
      </c>
      <c r="M7039" s="211">
        <v>550054.375</v>
      </c>
      <c r="N7039" s="211">
        <v>498932.19900000002</v>
      </c>
      <c r="O7039" s="211">
        <v>470937.72499999998</v>
      </c>
      <c r="P7039" s="211">
        <v>652587.43099999998</v>
      </c>
      <c r="Q7039" s="211">
        <v>381469.69400000002</v>
      </c>
    </row>
    <row r="7040" spans="1:17" x14ac:dyDescent="0.25">
      <c r="A7040" s="60" t="s">
        <v>1621</v>
      </c>
      <c r="B7040" s="60" t="s">
        <v>5711</v>
      </c>
      <c r="C7040" s="211">
        <v>82447.808000000005</v>
      </c>
      <c r="D7040" s="211">
        <v>118578.183</v>
      </c>
      <c r="E7040" s="211">
        <v>123804.265</v>
      </c>
      <c r="F7040" s="211">
        <v>112036.81</v>
      </c>
      <c r="G7040" s="211">
        <v>130596.056</v>
      </c>
      <c r="H7040" s="211">
        <v>156403.71900000001</v>
      </c>
      <c r="I7040" s="211">
        <v>147683.42499999999</v>
      </c>
      <c r="J7040" s="211">
        <v>145727.052</v>
      </c>
      <c r="K7040" s="211">
        <v>205939.46599999999</v>
      </c>
      <c r="L7040" s="211">
        <v>241190.00099999999</v>
      </c>
      <c r="M7040" s="211">
        <v>237126.00200000001</v>
      </c>
      <c r="N7040" s="211">
        <v>267675.82</v>
      </c>
      <c r="O7040" s="211">
        <v>317780.06900000002</v>
      </c>
      <c r="P7040" s="211">
        <v>351347.46899999998</v>
      </c>
      <c r="Q7040" s="211">
        <v>167238.20499999999</v>
      </c>
    </row>
    <row r="7041" spans="1:17" x14ac:dyDescent="0.25">
      <c r="A7041" s="60" t="s">
        <v>484</v>
      </c>
      <c r="B7041" s="60" t="s">
        <v>5712</v>
      </c>
      <c r="C7041" s="211">
        <v>602520.58700000006</v>
      </c>
      <c r="D7041" s="211">
        <v>582495.81700000004</v>
      </c>
      <c r="E7041" s="211">
        <v>632110.15399999998</v>
      </c>
      <c r="F7041" s="211">
        <v>722169.56299999997</v>
      </c>
      <c r="G7041" s="211">
        <v>760085.125</v>
      </c>
      <c r="H7041" s="211">
        <v>791141.47499999998</v>
      </c>
      <c r="I7041" s="211">
        <v>799828.71200000006</v>
      </c>
      <c r="J7041" s="211">
        <v>857752.61300000001</v>
      </c>
      <c r="K7041" s="211">
        <v>981014.98499999999</v>
      </c>
      <c r="L7041" s="211">
        <v>884589.71299999999</v>
      </c>
      <c r="M7041" s="211">
        <v>961990.098</v>
      </c>
      <c r="N7041" s="211">
        <v>974736.745</v>
      </c>
      <c r="O7041" s="211">
        <v>968738.71200000006</v>
      </c>
      <c r="P7041" s="211">
        <v>1068177.8149999999</v>
      </c>
      <c r="Q7041" s="211">
        <v>772617.46100000001</v>
      </c>
    </row>
    <row r="7042" spans="1:17" x14ac:dyDescent="0.25">
      <c r="A7042" s="60" t="s">
        <v>169</v>
      </c>
      <c r="B7042" s="60" t="s">
        <v>5713</v>
      </c>
      <c r="C7042" s="211">
        <v>3429678.9079999998</v>
      </c>
      <c r="D7042" s="211">
        <v>3478099.4550000001</v>
      </c>
      <c r="E7042" s="211">
        <v>3660829.9709999999</v>
      </c>
      <c r="F7042" s="211">
        <v>4417121.801</v>
      </c>
      <c r="G7042" s="211">
        <v>4996510.6140000001</v>
      </c>
      <c r="H7042" s="211">
        <v>5270967.95</v>
      </c>
      <c r="I7042" s="211">
        <v>5584648.932</v>
      </c>
      <c r="J7042" s="211">
        <v>6386260.9009999996</v>
      </c>
      <c r="K7042" s="211">
        <v>7207268.3700000001</v>
      </c>
      <c r="L7042" s="211">
        <v>6939892.7529999996</v>
      </c>
      <c r="M7042" s="211">
        <v>7601407.0010000002</v>
      </c>
      <c r="N7042" s="211">
        <v>8633885.8920000009</v>
      </c>
      <c r="O7042" s="211">
        <v>8736094.3579999991</v>
      </c>
      <c r="P7042" s="211">
        <v>9774681.9969999995</v>
      </c>
      <c r="Q7042" s="211">
        <v>6503967.3080000002</v>
      </c>
    </row>
    <row r="7043" spans="1:17" x14ac:dyDescent="0.25">
      <c r="A7043" s="60" t="s">
        <v>4003</v>
      </c>
      <c r="B7043" s="60" t="s">
        <v>5191</v>
      </c>
      <c r="C7043" s="211">
        <v>1753620.507</v>
      </c>
      <c r="D7043" s="211">
        <v>2039002.0619999999</v>
      </c>
      <c r="E7043" s="211">
        <v>3057260.659</v>
      </c>
      <c r="F7043" s="211">
        <v>3589387.6310000001</v>
      </c>
      <c r="G7043" s="211">
        <v>2907942.0639999998</v>
      </c>
      <c r="H7043" s="211">
        <v>3608808.4</v>
      </c>
      <c r="I7043" s="211">
        <v>4106438.659</v>
      </c>
      <c r="J7043" s="211">
        <v>4513068.7779999999</v>
      </c>
      <c r="K7043" s="211">
        <v>5611712.1390000004</v>
      </c>
      <c r="L7043" s="211">
        <v>7960833.6809999999</v>
      </c>
      <c r="M7043" s="211">
        <v>7893926.148</v>
      </c>
      <c r="N7043" s="211">
        <v>9356224.4849999994</v>
      </c>
      <c r="O7043" s="211">
        <v>9997132.6030000001</v>
      </c>
      <c r="P7043" s="211">
        <v>7403646.8439999996</v>
      </c>
      <c r="Q7043" s="211">
        <v>783281.49199999997</v>
      </c>
    </row>
    <row r="7044" spans="1:17" x14ac:dyDescent="0.25">
      <c r="A7044" s="60" t="s">
        <v>1147</v>
      </c>
      <c r="B7044" s="60" t="s">
        <v>5719</v>
      </c>
      <c r="C7044" s="211">
        <v>159879.546</v>
      </c>
      <c r="D7044" s="211">
        <v>176990.86300000001</v>
      </c>
      <c r="E7044" s="211">
        <v>163188.05600000001</v>
      </c>
      <c r="F7044" s="211">
        <v>181149.78599999999</v>
      </c>
      <c r="G7044" s="211">
        <v>238107.82399999999</v>
      </c>
      <c r="H7044" s="211">
        <v>341620.79700000002</v>
      </c>
      <c r="I7044" s="211">
        <v>488930.728</v>
      </c>
      <c r="J7044" s="211">
        <v>355056.81800000003</v>
      </c>
      <c r="K7044" s="211">
        <v>373449.56900000002</v>
      </c>
      <c r="L7044" s="211">
        <v>339208.84499999997</v>
      </c>
      <c r="M7044" s="211">
        <v>457009.67599999998</v>
      </c>
      <c r="N7044" s="211">
        <v>633096.53200000001</v>
      </c>
      <c r="O7044" s="211">
        <v>487904.34100000001</v>
      </c>
      <c r="P7044" s="211">
        <v>483421.75099999999</v>
      </c>
      <c r="Q7044" s="211">
        <v>238645.15299999999</v>
      </c>
    </row>
    <row r="7045" spans="1:17" x14ac:dyDescent="0.25">
      <c r="A7045" s="60" t="s">
        <v>587</v>
      </c>
      <c r="B7045" s="60" t="s">
        <v>5721</v>
      </c>
      <c r="C7045" s="211">
        <v>1234290.26</v>
      </c>
      <c r="D7045" s="211">
        <v>1319342.273</v>
      </c>
      <c r="E7045" s="211">
        <v>1340677.83</v>
      </c>
      <c r="F7045" s="211">
        <v>1610420.9169999999</v>
      </c>
      <c r="G7045" s="211">
        <v>1847817.108</v>
      </c>
      <c r="H7045" s="211">
        <v>1958265.9669999999</v>
      </c>
      <c r="I7045" s="211">
        <v>2089963.42</v>
      </c>
      <c r="J7045" s="211">
        <v>2678106.4810000001</v>
      </c>
      <c r="K7045" s="211">
        <v>3147330.6370000001</v>
      </c>
      <c r="L7045" s="211">
        <v>2814454.1320000002</v>
      </c>
      <c r="M7045" s="211">
        <v>2900780.764</v>
      </c>
      <c r="N7045" s="211">
        <v>3451087.486</v>
      </c>
      <c r="O7045" s="211">
        <v>3678832.7620000001</v>
      </c>
      <c r="P7045" s="211">
        <v>4026114.0589999999</v>
      </c>
      <c r="Q7045" s="211">
        <v>1601225.6769999999</v>
      </c>
    </row>
    <row r="7046" spans="1:17" x14ac:dyDescent="0.25">
      <c r="A7046" s="60" t="s">
        <v>400</v>
      </c>
      <c r="B7046" s="60" t="s">
        <v>5723</v>
      </c>
      <c r="C7046" s="211">
        <v>3141349.645</v>
      </c>
      <c r="D7046" s="211">
        <v>3525767.0329999998</v>
      </c>
      <c r="E7046" s="211">
        <v>3793589.8420000002</v>
      </c>
      <c r="F7046" s="211">
        <v>4477067.6770000001</v>
      </c>
      <c r="G7046" s="211">
        <v>5289556.7520000003</v>
      </c>
      <c r="H7046" s="211">
        <v>5810291.4500000002</v>
      </c>
      <c r="I7046" s="211">
        <v>6581007.574</v>
      </c>
      <c r="J7046" s="211">
        <v>8098852.7340000002</v>
      </c>
      <c r="K7046" s="211">
        <v>9304017.9419999998</v>
      </c>
      <c r="L7046" s="211">
        <v>8818520.0429999996</v>
      </c>
      <c r="M7046" s="211">
        <v>9844425.4309999999</v>
      </c>
      <c r="N7046" s="211">
        <v>11689938.278999999</v>
      </c>
      <c r="O7046" s="211">
        <v>11956724.645</v>
      </c>
      <c r="P7046" s="211">
        <v>12865002.263</v>
      </c>
      <c r="Q7046" s="211">
        <v>8173423.284</v>
      </c>
    </row>
    <row r="7047" spans="1:17" x14ac:dyDescent="0.25">
      <c r="A7047" s="60" t="s">
        <v>504</v>
      </c>
      <c r="B7047" s="60" t="s">
        <v>5724</v>
      </c>
      <c r="C7047" s="211">
        <v>1260486.777</v>
      </c>
      <c r="D7047" s="211">
        <v>1449953.6680000001</v>
      </c>
      <c r="E7047" s="211">
        <v>1450504.5</v>
      </c>
      <c r="F7047" s="211">
        <v>1713688.0379999999</v>
      </c>
      <c r="G7047" s="211">
        <v>1976182.348</v>
      </c>
      <c r="H7047" s="211">
        <v>2220458.7119999998</v>
      </c>
      <c r="I7047" s="211">
        <v>2591270.63</v>
      </c>
      <c r="J7047" s="211">
        <v>3234328.62</v>
      </c>
      <c r="K7047" s="211">
        <v>4464442.1909999996</v>
      </c>
      <c r="L7047" s="211">
        <v>4561531.1239999998</v>
      </c>
      <c r="M7047" s="211">
        <v>4832644.4359999998</v>
      </c>
      <c r="N7047" s="211">
        <v>5504222.0539999995</v>
      </c>
      <c r="O7047" s="211">
        <v>6104863.1730000004</v>
      </c>
      <c r="P7047" s="211">
        <v>7503517.0829999996</v>
      </c>
      <c r="Q7047" s="211">
        <v>4675427.3629999999</v>
      </c>
    </row>
    <row r="7048" spans="1:17" x14ac:dyDescent="0.25">
      <c r="A7048" s="60" t="s">
        <v>621</v>
      </c>
      <c r="B7048" s="60" t="s">
        <v>5725</v>
      </c>
      <c r="C7048" s="211">
        <v>923020.853</v>
      </c>
      <c r="D7048" s="211">
        <v>972949.51699999999</v>
      </c>
      <c r="E7048" s="211">
        <v>1063499.406</v>
      </c>
      <c r="F7048" s="211">
        <v>1354443.5009999999</v>
      </c>
      <c r="G7048" s="211">
        <v>1588582.5209999999</v>
      </c>
      <c r="H7048" s="211">
        <v>1758800.2350000001</v>
      </c>
      <c r="I7048" s="211">
        <v>1924438.645</v>
      </c>
      <c r="J7048" s="211">
        <v>2225732.1940000001</v>
      </c>
      <c r="K7048" s="211">
        <v>2622778.3930000002</v>
      </c>
      <c r="L7048" s="211">
        <v>2538822.65</v>
      </c>
      <c r="M7048" s="211">
        <v>2631542.412</v>
      </c>
      <c r="N7048" s="211">
        <v>3049213.7439999999</v>
      </c>
      <c r="O7048" s="211">
        <v>3141406.5189999999</v>
      </c>
      <c r="P7048" s="211">
        <v>3535233.3930000002</v>
      </c>
      <c r="Q7048" s="211">
        <v>2465868.5929999999</v>
      </c>
    </row>
    <row r="7049" spans="1:17" x14ac:dyDescent="0.25">
      <c r="A7049" s="60" t="s">
        <v>692</v>
      </c>
      <c r="B7049" s="60" t="s">
        <v>5726</v>
      </c>
      <c r="C7049" s="211">
        <v>1797327.629</v>
      </c>
      <c r="D7049" s="211">
        <v>1901376.612</v>
      </c>
      <c r="E7049" s="211">
        <v>2030358.324</v>
      </c>
      <c r="F7049" s="211">
        <v>2457443.5279999999</v>
      </c>
      <c r="G7049" s="211">
        <v>3065481.145</v>
      </c>
      <c r="H7049" s="211">
        <v>3483049.9449999998</v>
      </c>
      <c r="I7049" s="211">
        <v>3468665.702</v>
      </c>
      <c r="J7049" s="211">
        <v>4086606.1809999999</v>
      </c>
      <c r="K7049" s="211">
        <v>4873309.1040000003</v>
      </c>
      <c r="L7049" s="211">
        <v>4210200.5489999996</v>
      </c>
      <c r="M7049" s="211">
        <v>4999961.6449999996</v>
      </c>
      <c r="N7049" s="211">
        <v>6328364.3590000002</v>
      </c>
      <c r="O7049" s="211">
        <v>6623877.1370000001</v>
      </c>
      <c r="P7049" s="211">
        <v>7595568.5039999997</v>
      </c>
      <c r="Q7049" s="211">
        <v>4454025.4349999996</v>
      </c>
    </row>
    <row r="7050" spans="1:17" x14ac:dyDescent="0.25">
      <c r="A7050" s="60" t="s">
        <v>2709</v>
      </c>
      <c r="B7050" s="60" t="s">
        <v>5727</v>
      </c>
      <c r="C7050" s="211">
        <v>230287.63200000001</v>
      </c>
      <c r="D7050" s="211">
        <v>219915.9</v>
      </c>
      <c r="E7050" s="211">
        <v>230768.96400000001</v>
      </c>
      <c r="F7050" s="211">
        <v>273072.17</v>
      </c>
      <c r="G7050" s="211">
        <v>299982.51400000002</v>
      </c>
      <c r="H7050" s="211">
        <v>322691.77799999999</v>
      </c>
      <c r="I7050" s="211">
        <v>330474.91600000003</v>
      </c>
      <c r="J7050" s="211">
        <v>402538.20600000001</v>
      </c>
      <c r="K7050" s="211">
        <v>478466.91200000001</v>
      </c>
      <c r="L7050" s="211">
        <v>461247.61499999999</v>
      </c>
      <c r="M7050" s="211">
        <v>434368.69400000002</v>
      </c>
      <c r="N7050" s="211">
        <v>486120.67599999998</v>
      </c>
      <c r="O7050" s="211">
        <v>475388.13799999998</v>
      </c>
      <c r="P7050" s="211">
        <v>510698.27</v>
      </c>
      <c r="Q7050" s="211">
        <v>314561.43300000002</v>
      </c>
    </row>
    <row r="7051" spans="1:17" x14ac:dyDescent="0.25">
      <c r="A7051" s="60" t="s">
        <v>1046</v>
      </c>
      <c r="B7051" s="60" t="s">
        <v>5728</v>
      </c>
      <c r="C7051" s="211">
        <v>1167888.824</v>
      </c>
      <c r="D7051" s="211">
        <v>1211944.9779999999</v>
      </c>
      <c r="E7051" s="211">
        <v>1341364.2450000001</v>
      </c>
      <c r="F7051" s="211">
        <v>1535716.94</v>
      </c>
      <c r="G7051" s="211">
        <v>1764680.9369999999</v>
      </c>
      <c r="H7051" s="211">
        <v>1876878.28</v>
      </c>
      <c r="I7051" s="211">
        <v>1984430.2620000001</v>
      </c>
      <c r="J7051" s="211">
        <v>2387884.733</v>
      </c>
      <c r="K7051" s="211">
        <v>3476996.3390000002</v>
      </c>
      <c r="L7051" s="211">
        <v>3026345.5970000001</v>
      </c>
      <c r="M7051" s="211">
        <v>3057095.1090000002</v>
      </c>
      <c r="N7051" s="211">
        <v>3657164.3829999999</v>
      </c>
      <c r="O7051" s="211">
        <v>3723519.1869999999</v>
      </c>
      <c r="P7051" s="211">
        <v>4129575.3080000002</v>
      </c>
      <c r="Q7051" s="211">
        <v>3585333.1170000001</v>
      </c>
    </row>
    <row r="7052" spans="1:17" x14ac:dyDescent="0.25">
      <c r="A7052" s="60" t="s">
        <v>2202</v>
      </c>
      <c r="B7052" s="60" t="s">
        <v>5729</v>
      </c>
      <c r="C7052" s="211">
        <v>468946.22399999999</v>
      </c>
      <c r="D7052" s="211">
        <v>510558.86900000001</v>
      </c>
      <c r="E7052" s="211">
        <v>585457.87899999996</v>
      </c>
      <c r="F7052" s="211">
        <v>739429.23800000001</v>
      </c>
      <c r="G7052" s="211">
        <v>853372.63699999999</v>
      </c>
      <c r="H7052" s="211">
        <v>935864.59400000004</v>
      </c>
      <c r="I7052" s="211">
        <v>1068668.5419999999</v>
      </c>
      <c r="J7052" s="211">
        <v>1170138.0859999999</v>
      </c>
      <c r="K7052" s="211">
        <v>1298188.2450000001</v>
      </c>
      <c r="L7052" s="211">
        <v>1261788.27</v>
      </c>
      <c r="M7052" s="211">
        <v>1329786.2990000001</v>
      </c>
      <c r="N7052" s="211">
        <v>1442921.64</v>
      </c>
      <c r="O7052" s="211">
        <v>1427463.7209999999</v>
      </c>
      <c r="P7052" s="211">
        <v>1526371.6059999999</v>
      </c>
      <c r="Q7052" s="211">
        <v>1129823.2169999999</v>
      </c>
    </row>
    <row r="7053" spans="1:17" x14ac:dyDescent="0.25">
      <c r="A7053" s="60" t="s">
        <v>727</v>
      </c>
      <c r="B7053" s="60" t="s">
        <v>5730</v>
      </c>
      <c r="C7053" s="211">
        <v>582718.10199999996</v>
      </c>
      <c r="D7053" s="211">
        <v>656951.92500000005</v>
      </c>
      <c r="E7053" s="211">
        <v>731772.60100000002</v>
      </c>
      <c r="F7053" s="211">
        <v>826862.31299999997</v>
      </c>
      <c r="G7053" s="211">
        <v>979958.76</v>
      </c>
      <c r="H7053" s="211">
        <v>1065743.9669999999</v>
      </c>
      <c r="I7053" s="211">
        <v>1168814.385</v>
      </c>
      <c r="J7053" s="211">
        <v>1413244.26</v>
      </c>
      <c r="K7053" s="211">
        <v>1774919.8629999999</v>
      </c>
      <c r="L7053" s="211">
        <v>1760099.0049999999</v>
      </c>
      <c r="M7053" s="211">
        <v>1924181.2849999999</v>
      </c>
      <c r="N7053" s="211">
        <v>2287591.7059999998</v>
      </c>
      <c r="O7053" s="211">
        <v>2462977.014</v>
      </c>
      <c r="P7053" s="211">
        <v>2659139.872</v>
      </c>
      <c r="Q7053" s="211">
        <v>1604902.476</v>
      </c>
    </row>
    <row r="7054" spans="1:17" x14ac:dyDescent="0.25">
      <c r="A7054" s="60" t="s">
        <v>3344</v>
      </c>
      <c r="B7054" s="60" t="s">
        <v>5732</v>
      </c>
      <c r="C7054" s="211">
        <v>22097.632000000001</v>
      </c>
      <c r="D7054" s="211">
        <v>29374.580999999998</v>
      </c>
      <c r="E7054" s="211">
        <v>27991.054</v>
      </c>
      <c r="F7054" s="211">
        <v>32941.523999999998</v>
      </c>
      <c r="G7054" s="211">
        <v>41274.735000000001</v>
      </c>
      <c r="H7054" s="211">
        <v>42737.023999999998</v>
      </c>
      <c r="I7054" s="211">
        <v>39101.745000000003</v>
      </c>
      <c r="J7054" s="211">
        <v>41210.841999999997</v>
      </c>
      <c r="K7054" s="211">
        <v>44025.400999999998</v>
      </c>
      <c r="L7054" s="211">
        <v>44769.697999999997</v>
      </c>
      <c r="M7054" s="211">
        <v>56847.821000000004</v>
      </c>
      <c r="N7054" s="211">
        <v>70743.75</v>
      </c>
      <c r="O7054" s="211">
        <v>76222.596999999994</v>
      </c>
      <c r="P7054" s="211">
        <v>87310.606</v>
      </c>
      <c r="Q7054" s="211">
        <v>47222.690999999999</v>
      </c>
    </row>
    <row r="7055" spans="1:17" x14ac:dyDescent="0.25">
      <c r="A7055" s="60" t="s">
        <v>314</v>
      </c>
      <c r="B7055" s="60" t="s">
        <v>5733</v>
      </c>
      <c r="C7055" s="211">
        <v>1377988.56</v>
      </c>
      <c r="D7055" s="211">
        <v>1487303.915</v>
      </c>
      <c r="E7055" s="211">
        <v>1699251.2</v>
      </c>
      <c r="F7055" s="211">
        <v>2027003.449</v>
      </c>
      <c r="G7055" s="211">
        <v>2373584.1740000001</v>
      </c>
      <c r="H7055" s="211">
        <v>2669894.7480000001</v>
      </c>
      <c r="I7055" s="211">
        <v>2981586.8879999998</v>
      </c>
      <c r="J7055" s="211">
        <v>3461510.9210000001</v>
      </c>
      <c r="K7055" s="211">
        <v>3903510.0410000002</v>
      </c>
      <c r="L7055" s="211">
        <v>4113081.8650000002</v>
      </c>
      <c r="M7055" s="211">
        <v>4174659.4980000001</v>
      </c>
      <c r="N7055" s="211">
        <v>4687728.0020000003</v>
      </c>
      <c r="O7055" s="211">
        <v>4577125.6619999995</v>
      </c>
      <c r="P7055" s="211">
        <v>4731682.5669999998</v>
      </c>
      <c r="Q7055" s="211">
        <v>3271564.6770000001</v>
      </c>
    </row>
    <row r="7056" spans="1:17" x14ac:dyDescent="0.25">
      <c r="A7056" s="60" t="s">
        <v>390</v>
      </c>
      <c r="B7056" s="60" t="s">
        <v>5736</v>
      </c>
      <c r="C7056" s="211">
        <v>249310.45600000001</v>
      </c>
      <c r="D7056" s="211">
        <v>277681.76799999998</v>
      </c>
      <c r="E7056" s="211">
        <v>308910.99699999997</v>
      </c>
      <c r="F7056" s="211">
        <v>359075.84100000001</v>
      </c>
      <c r="G7056" s="211">
        <v>421165.16</v>
      </c>
      <c r="H7056" s="211">
        <v>510522.08500000002</v>
      </c>
      <c r="I7056" s="211">
        <v>594229.82200000004</v>
      </c>
      <c r="J7056" s="211">
        <v>681609.44799999997</v>
      </c>
      <c r="K7056" s="211">
        <v>820404.67700000003</v>
      </c>
      <c r="L7056" s="211">
        <v>789623.12899999996</v>
      </c>
      <c r="M7056" s="211">
        <v>936599.12699999998</v>
      </c>
      <c r="N7056" s="211">
        <v>1107247.6680000001</v>
      </c>
      <c r="O7056" s="211">
        <v>984694.34400000004</v>
      </c>
      <c r="P7056" s="211">
        <v>1084268.915</v>
      </c>
      <c r="Q7056" s="211">
        <v>926982.51800000004</v>
      </c>
    </row>
    <row r="7057" spans="1:17" x14ac:dyDescent="0.25">
      <c r="A7057" s="60" t="s">
        <v>1133</v>
      </c>
      <c r="B7057" s="60" t="s">
        <v>5737</v>
      </c>
      <c r="C7057" s="211">
        <v>132481.70199999999</v>
      </c>
      <c r="D7057" s="211">
        <v>132477.20699999999</v>
      </c>
      <c r="E7057" s="211">
        <v>171755.80499999999</v>
      </c>
      <c r="F7057" s="211">
        <v>193825.00700000001</v>
      </c>
      <c r="G7057" s="211">
        <v>226417.005</v>
      </c>
      <c r="H7057" s="211">
        <v>233730.72099999999</v>
      </c>
      <c r="I7057" s="211">
        <v>233549.916</v>
      </c>
      <c r="J7057" s="211">
        <v>276929.88299999997</v>
      </c>
      <c r="K7057" s="211">
        <v>302574.11</v>
      </c>
      <c r="L7057" s="211">
        <v>270890.78499999997</v>
      </c>
      <c r="M7057" s="211">
        <v>344800.69199999998</v>
      </c>
      <c r="N7057" s="211">
        <v>397895.125</v>
      </c>
      <c r="O7057" s="211">
        <v>429791.73200000002</v>
      </c>
      <c r="P7057" s="211">
        <v>442918.21799999999</v>
      </c>
      <c r="Q7057" s="211">
        <v>363432.98300000001</v>
      </c>
    </row>
    <row r="7058" spans="1:17" x14ac:dyDescent="0.25">
      <c r="A7058" s="60" t="s">
        <v>2530</v>
      </c>
      <c r="B7058" s="60" t="s">
        <v>5738</v>
      </c>
      <c r="C7058" s="211">
        <v>81258.210999999996</v>
      </c>
      <c r="D7058" s="211">
        <v>91030.907999999996</v>
      </c>
      <c r="E7058" s="211">
        <v>129365.039</v>
      </c>
      <c r="F7058" s="211">
        <v>161970.80300000001</v>
      </c>
      <c r="G7058" s="211">
        <v>159774.68299999999</v>
      </c>
      <c r="H7058" s="211">
        <v>202235.85500000001</v>
      </c>
      <c r="I7058" s="211">
        <v>218100.96799999999</v>
      </c>
      <c r="J7058" s="211">
        <v>229795.75899999999</v>
      </c>
      <c r="K7058" s="211">
        <v>262509.29700000002</v>
      </c>
      <c r="L7058" s="211">
        <v>236083.78200000001</v>
      </c>
      <c r="M7058" s="211">
        <v>240437.38399999999</v>
      </c>
      <c r="N7058" s="211">
        <v>269420.647</v>
      </c>
      <c r="O7058" s="211">
        <v>259713.79300000001</v>
      </c>
      <c r="P7058" s="211">
        <v>285481.40999999997</v>
      </c>
      <c r="Q7058" s="211">
        <v>191163.38099999999</v>
      </c>
    </row>
    <row r="7059" spans="1:17" x14ac:dyDescent="0.25">
      <c r="A7059" s="60" t="s">
        <v>10393</v>
      </c>
      <c r="B7059" s="60" t="s">
        <v>10394</v>
      </c>
      <c r="C7059" s="211">
        <v>3361468.764</v>
      </c>
      <c r="D7059" s="211">
        <v>3491838.9270000001</v>
      </c>
      <c r="E7059" s="211">
        <v>3904762.8050000002</v>
      </c>
      <c r="F7059" s="211">
        <v>4604874.6330000004</v>
      </c>
      <c r="G7059" s="211">
        <v>5407752.0290000001</v>
      </c>
      <c r="H7059" s="211">
        <v>5785965.54</v>
      </c>
      <c r="I7059" s="211">
        <v>6309565.0930000003</v>
      </c>
      <c r="J7059" s="211">
        <v>6858920.2319999998</v>
      </c>
      <c r="K7059" s="211">
        <v>8243676.8459999999</v>
      </c>
      <c r="L7059" s="211">
        <v>7757384.6220000004</v>
      </c>
      <c r="M7059" s="211">
        <v>8293467.1459999997</v>
      </c>
      <c r="N7059" s="211">
        <v>9762741.7850000001</v>
      </c>
      <c r="O7059" s="211">
        <v>9887586.0419999994</v>
      </c>
      <c r="P7059" s="211">
        <v>10838282.220000001</v>
      </c>
      <c r="Q7059" s="211">
        <v>6297481.8130000001</v>
      </c>
    </row>
    <row r="7060" spans="1:17" x14ac:dyDescent="0.25">
      <c r="A7060" s="60" t="s">
        <v>1517</v>
      </c>
      <c r="B7060" s="60" t="s">
        <v>5741</v>
      </c>
      <c r="C7060" s="211">
        <v>200196.25399999999</v>
      </c>
      <c r="D7060" s="211">
        <v>197272.851</v>
      </c>
      <c r="E7060" s="211">
        <v>239036.51699999999</v>
      </c>
      <c r="F7060" s="211">
        <v>316356.73499999999</v>
      </c>
      <c r="G7060" s="211">
        <v>355082.47100000002</v>
      </c>
      <c r="H7060" s="211">
        <v>374127.92099999997</v>
      </c>
      <c r="I7060" s="211">
        <v>379133.10200000001</v>
      </c>
      <c r="J7060" s="211">
        <v>442634.66800000001</v>
      </c>
      <c r="K7060" s="211">
        <v>498578.57</v>
      </c>
      <c r="L7060" s="211">
        <v>469224.74800000002</v>
      </c>
      <c r="M7060" s="211">
        <v>483125.82199999999</v>
      </c>
      <c r="N7060" s="211">
        <v>548426.59100000001</v>
      </c>
      <c r="O7060" s="211">
        <v>577946.84100000001</v>
      </c>
      <c r="P7060" s="211">
        <v>653731.87300000002</v>
      </c>
      <c r="Q7060" s="211">
        <v>500356.34899999999</v>
      </c>
    </row>
    <row r="7061" spans="1:17" x14ac:dyDescent="0.25">
      <c r="A7061" s="60" t="s">
        <v>343</v>
      </c>
      <c r="B7061" s="60" t="s">
        <v>5742</v>
      </c>
      <c r="C7061" s="211">
        <v>4149961.2579999999</v>
      </c>
      <c r="D7061" s="211">
        <v>4517747.6469999999</v>
      </c>
      <c r="E7061" s="211">
        <v>5241410.8679999998</v>
      </c>
      <c r="F7061" s="211">
        <v>6352950.4050000003</v>
      </c>
      <c r="G7061" s="211">
        <v>7555712.1540000001</v>
      </c>
      <c r="H7061" s="211">
        <v>8304589.4740000004</v>
      </c>
      <c r="I7061" s="211">
        <v>9338493.4269999992</v>
      </c>
      <c r="J7061" s="211">
        <v>11153045.77</v>
      </c>
      <c r="K7061" s="211">
        <v>13024486.262</v>
      </c>
      <c r="L7061" s="211">
        <v>12281166.914999999</v>
      </c>
      <c r="M7061" s="211">
        <v>13173694.842</v>
      </c>
      <c r="N7061" s="211">
        <v>15274662.665999999</v>
      </c>
      <c r="O7061" s="211">
        <v>15957848.642000001</v>
      </c>
      <c r="P7061" s="211">
        <v>17650053.171999998</v>
      </c>
      <c r="Q7061" s="211">
        <v>11510172.078</v>
      </c>
    </row>
    <row r="7062" spans="1:17" x14ac:dyDescent="0.25">
      <c r="A7062" s="60" t="s">
        <v>2884</v>
      </c>
      <c r="B7062" s="60" t="s">
        <v>5743</v>
      </c>
      <c r="C7062" s="211">
        <v>172221.448</v>
      </c>
      <c r="D7062" s="211">
        <v>214320.856</v>
      </c>
      <c r="E7062" s="211">
        <v>228224.413</v>
      </c>
      <c r="F7062" s="211">
        <v>275370.78600000002</v>
      </c>
      <c r="G7062" s="211">
        <v>308907.033</v>
      </c>
      <c r="H7062" s="211">
        <v>318783.33899999998</v>
      </c>
      <c r="I7062" s="211">
        <v>354822.03100000002</v>
      </c>
      <c r="J7062" s="211">
        <v>405254.50199999998</v>
      </c>
      <c r="K7062" s="211">
        <v>492584.26</v>
      </c>
      <c r="L7062" s="211">
        <v>546608.97499999998</v>
      </c>
      <c r="M7062" s="211">
        <v>492871.38900000002</v>
      </c>
      <c r="N7062" s="211">
        <v>521356.03600000002</v>
      </c>
      <c r="O7062" s="211">
        <v>536408.94799999997</v>
      </c>
      <c r="P7062" s="211">
        <v>593995.86600000004</v>
      </c>
      <c r="Q7062" s="211">
        <v>385651.69799999997</v>
      </c>
    </row>
    <row r="7063" spans="1:17" x14ac:dyDescent="0.25">
      <c r="A7063" s="60" t="s">
        <v>373</v>
      </c>
      <c r="B7063" s="60" t="s">
        <v>5744</v>
      </c>
      <c r="C7063" s="211">
        <v>415508.93099999998</v>
      </c>
      <c r="D7063" s="211">
        <v>451053.44799999997</v>
      </c>
      <c r="E7063" s="211">
        <v>513364.61</v>
      </c>
      <c r="F7063" s="211">
        <v>591764.27599999995</v>
      </c>
      <c r="G7063" s="211">
        <v>698604.00100000005</v>
      </c>
      <c r="H7063" s="211">
        <v>758669.18700000003</v>
      </c>
      <c r="I7063" s="211">
        <v>830505.51500000001</v>
      </c>
      <c r="J7063" s="211">
        <v>988545.08</v>
      </c>
      <c r="K7063" s="211">
        <v>1068623.534</v>
      </c>
      <c r="L7063" s="211">
        <v>1068488.243</v>
      </c>
      <c r="M7063" s="211">
        <v>1161761.1499999999</v>
      </c>
      <c r="N7063" s="211">
        <v>1271313.3740000001</v>
      </c>
      <c r="O7063" s="211">
        <v>1237210.453</v>
      </c>
      <c r="P7063" s="211">
        <v>1335961.42</v>
      </c>
      <c r="Q7063" s="211">
        <v>1130803.8459999999</v>
      </c>
    </row>
    <row r="7064" spans="1:17" x14ac:dyDescent="0.25">
      <c r="A7064" s="60" t="s">
        <v>1998</v>
      </c>
      <c r="B7064" s="60" t="s">
        <v>5745</v>
      </c>
      <c r="C7064" s="211">
        <v>469421.8</v>
      </c>
      <c r="D7064" s="211">
        <v>476965.82299999997</v>
      </c>
      <c r="E7064" s="211">
        <v>571298.71200000006</v>
      </c>
      <c r="F7064" s="211">
        <v>718951.69799999997</v>
      </c>
      <c r="G7064" s="211">
        <v>747382.34699999995</v>
      </c>
      <c r="H7064" s="211">
        <v>736911.92700000003</v>
      </c>
      <c r="I7064" s="211">
        <v>788753.05299999996</v>
      </c>
      <c r="J7064" s="211">
        <v>979566.58400000003</v>
      </c>
      <c r="K7064" s="211">
        <v>1252682.49</v>
      </c>
      <c r="L7064" s="211">
        <v>1270243.1189999999</v>
      </c>
      <c r="M7064" s="211">
        <v>1259606.9620000001</v>
      </c>
      <c r="N7064" s="211">
        <v>1317605.0870000001</v>
      </c>
      <c r="O7064" s="211">
        <v>1303218.0930000001</v>
      </c>
      <c r="P7064" s="211">
        <v>1430698.9609999999</v>
      </c>
      <c r="Q7064" s="211">
        <v>1482682.8119999999</v>
      </c>
    </row>
    <row r="7065" spans="1:17" x14ac:dyDescent="0.25">
      <c r="A7065" s="60" t="s">
        <v>2029</v>
      </c>
      <c r="B7065" s="60" t="s">
        <v>5746</v>
      </c>
      <c r="C7065" s="211">
        <v>1018722.953</v>
      </c>
      <c r="D7065" s="211">
        <v>1085971.9709999999</v>
      </c>
      <c r="E7065" s="211">
        <v>1297649.453</v>
      </c>
      <c r="F7065" s="211">
        <v>1468124.8230000001</v>
      </c>
      <c r="G7065" s="211">
        <v>1546096.2169999999</v>
      </c>
      <c r="H7065" s="211">
        <v>1612925.078</v>
      </c>
      <c r="I7065" s="211">
        <v>1731621.6810000001</v>
      </c>
      <c r="J7065" s="211">
        <v>2087696.591</v>
      </c>
      <c r="K7065" s="211">
        <v>2926313.8969999999</v>
      </c>
      <c r="L7065" s="211">
        <v>2992671.719</v>
      </c>
      <c r="M7065" s="211">
        <v>2940786.1439999999</v>
      </c>
      <c r="N7065" s="211">
        <v>3187172.55</v>
      </c>
      <c r="O7065" s="211">
        <v>2759314.7960000001</v>
      </c>
      <c r="P7065" s="211">
        <v>3143989.662</v>
      </c>
      <c r="Q7065" s="211">
        <v>3148521.696</v>
      </c>
    </row>
    <row r="7066" spans="1:17" x14ac:dyDescent="0.25">
      <c r="A7066" s="60" t="s">
        <v>2870</v>
      </c>
      <c r="B7066" s="60" t="s">
        <v>5747</v>
      </c>
      <c r="C7066" s="211">
        <v>609768.44900000002</v>
      </c>
      <c r="D7066" s="211">
        <v>566692.15399999998</v>
      </c>
      <c r="E7066" s="211">
        <v>615250.41599999997</v>
      </c>
      <c r="F7066" s="211">
        <v>756306.89099999995</v>
      </c>
      <c r="G7066" s="211">
        <v>805234.91399999999</v>
      </c>
      <c r="H7066" s="211">
        <v>740675.55299999996</v>
      </c>
      <c r="I7066" s="211">
        <v>893967.19299999997</v>
      </c>
      <c r="J7066" s="211">
        <v>1201194.42</v>
      </c>
      <c r="K7066" s="211">
        <v>1380125.321</v>
      </c>
      <c r="L7066" s="211">
        <v>905878.12</v>
      </c>
      <c r="M7066" s="211">
        <v>1002100.067</v>
      </c>
      <c r="N7066" s="211">
        <v>1201839.0959999999</v>
      </c>
      <c r="O7066" s="211">
        <v>1179294.0430000001</v>
      </c>
      <c r="P7066" s="211">
        <v>1340275.1839999999</v>
      </c>
      <c r="Q7066" s="211">
        <v>942730.56700000004</v>
      </c>
    </row>
    <row r="7067" spans="1:17" x14ac:dyDescent="0.25">
      <c r="A7067" s="60" t="s">
        <v>1137</v>
      </c>
      <c r="B7067" s="60" t="s">
        <v>5750</v>
      </c>
      <c r="C7067" s="211">
        <v>1931333.737</v>
      </c>
      <c r="D7067" s="211">
        <v>2024321.121</v>
      </c>
      <c r="E7067" s="211">
        <v>2225589.2289999998</v>
      </c>
      <c r="F7067" s="211">
        <v>2596363.9479999999</v>
      </c>
      <c r="G7067" s="211">
        <v>3121723.6260000002</v>
      </c>
      <c r="H7067" s="211">
        <v>3028133.9040000001</v>
      </c>
      <c r="I7067" s="211">
        <v>3531750.2110000001</v>
      </c>
      <c r="J7067" s="211">
        <v>4554462.7419999996</v>
      </c>
      <c r="K7067" s="211">
        <v>4726760.5240000002</v>
      </c>
      <c r="L7067" s="211">
        <v>4746312.2029999997</v>
      </c>
      <c r="M7067" s="211">
        <v>4848582.95</v>
      </c>
      <c r="N7067" s="211">
        <v>5626622.2199999997</v>
      </c>
      <c r="O7067" s="211">
        <v>5605261.8739999998</v>
      </c>
      <c r="P7067" s="211">
        <v>6394327.9400000004</v>
      </c>
      <c r="Q7067" s="211">
        <v>2961538.0929999999</v>
      </c>
    </row>
    <row r="7068" spans="1:17" x14ac:dyDescent="0.25">
      <c r="A7068" s="60" t="s">
        <v>1339</v>
      </c>
      <c r="B7068" s="60" t="s">
        <v>5751</v>
      </c>
      <c r="C7068" s="211">
        <v>211731.73300000001</v>
      </c>
      <c r="D7068" s="211">
        <v>244870.435</v>
      </c>
      <c r="E7068" s="211">
        <v>285891.67599999998</v>
      </c>
      <c r="F7068" s="211">
        <v>370567.31199999998</v>
      </c>
      <c r="G7068" s="211">
        <v>442184.478</v>
      </c>
      <c r="H7068" s="211">
        <v>540488.91899999999</v>
      </c>
      <c r="I7068" s="211">
        <v>623214.13500000001</v>
      </c>
      <c r="J7068" s="211">
        <v>688100.50699999998</v>
      </c>
      <c r="K7068" s="211">
        <v>703103.30900000001</v>
      </c>
      <c r="L7068" s="211">
        <v>686114.946</v>
      </c>
      <c r="M7068" s="211">
        <v>830420.95299999998</v>
      </c>
      <c r="N7068" s="211">
        <v>1052351.007</v>
      </c>
      <c r="O7068" s="211">
        <v>1072056.0009999999</v>
      </c>
      <c r="P7068" s="211">
        <v>1168297.6070000001</v>
      </c>
      <c r="Q7068" s="211">
        <v>775739.69299999997</v>
      </c>
    </row>
    <row r="7069" spans="1:17" x14ac:dyDescent="0.25">
      <c r="A7069" s="60" t="s">
        <v>323</v>
      </c>
      <c r="B7069" s="60" t="s">
        <v>5753</v>
      </c>
      <c r="C7069" s="211">
        <v>825844.33900000004</v>
      </c>
      <c r="D7069" s="211">
        <v>829279.8</v>
      </c>
      <c r="E7069" s="211">
        <v>901232.08600000001</v>
      </c>
      <c r="F7069" s="211">
        <v>1031802.089</v>
      </c>
      <c r="G7069" s="211">
        <v>1262806.6780000001</v>
      </c>
      <c r="H7069" s="211">
        <v>1361256.4029999999</v>
      </c>
      <c r="I7069" s="211">
        <v>1533242.7039999999</v>
      </c>
      <c r="J7069" s="211">
        <v>1768747.412</v>
      </c>
      <c r="K7069" s="211">
        <v>1934665.4369999999</v>
      </c>
      <c r="L7069" s="211">
        <v>1884905.652</v>
      </c>
      <c r="M7069" s="211">
        <v>1902704.7579999999</v>
      </c>
      <c r="N7069" s="211">
        <v>2237649.7969999998</v>
      </c>
      <c r="O7069" s="211">
        <v>2167410.048</v>
      </c>
      <c r="P7069" s="211">
        <v>2244540.8840000001</v>
      </c>
      <c r="Q7069" s="211">
        <v>1124118.8759999999</v>
      </c>
    </row>
    <row r="7070" spans="1:17" x14ac:dyDescent="0.25">
      <c r="A7070" s="60" t="s">
        <v>1718</v>
      </c>
      <c r="B7070" s="60" t="s">
        <v>5754</v>
      </c>
      <c r="C7070" s="211">
        <v>132258.81700000001</v>
      </c>
      <c r="D7070" s="211">
        <v>152931.677</v>
      </c>
      <c r="E7070" s="211">
        <v>140105.42199999999</v>
      </c>
      <c r="F7070" s="211">
        <v>184600.16899999999</v>
      </c>
      <c r="G7070" s="211">
        <v>210756.978</v>
      </c>
      <c r="H7070" s="211">
        <v>244618.24600000001</v>
      </c>
      <c r="I7070" s="211">
        <v>254351.81200000001</v>
      </c>
      <c r="J7070" s="211">
        <v>293312.40299999999</v>
      </c>
      <c r="K7070" s="211">
        <v>342419.33500000002</v>
      </c>
      <c r="L7070" s="211">
        <v>293938.43099999998</v>
      </c>
      <c r="M7070" s="211">
        <v>307549.52100000001</v>
      </c>
      <c r="N7070" s="211">
        <v>327492.91100000002</v>
      </c>
      <c r="O7070" s="211">
        <v>322724.85200000001</v>
      </c>
      <c r="P7070" s="211">
        <v>346066.08500000002</v>
      </c>
      <c r="Q7070" s="211">
        <v>277407.61800000002</v>
      </c>
    </row>
    <row r="7071" spans="1:17" x14ac:dyDescent="0.25">
      <c r="A7071" s="60" t="s">
        <v>1312</v>
      </c>
      <c r="B7071" s="60" t="s">
        <v>5755</v>
      </c>
      <c r="C7071" s="211">
        <v>145257.973</v>
      </c>
      <c r="D7071" s="211">
        <v>158206.514</v>
      </c>
      <c r="E7071" s="211">
        <v>182712.959</v>
      </c>
      <c r="F7071" s="211">
        <v>210920.617</v>
      </c>
      <c r="G7071" s="211">
        <v>238442.19200000001</v>
      </c>
      <c r="H7071" s="211">
        <v>267524.09399999998</v>
      </c>
      <c r="I7071" s="211">
        <v>262880.05900000001</v>
      </c>
      <c r="J7071" s="211">
        <v>403047.30499999999</v>
      </c>
      <c r="K7071" s="211">
        <v>468449.29100000003</v>
      </c>
      <c r="L7071" s="211">
        <v>432716.321</v>
      </c>
      <c r="M7071" s="211">
        <v>460860.516</v>
      </c>
      <c r="N7071" s="211">
        <v>521537.62800000003</v>
      </c>
      <c r="O7071" s="211">
        <v>517501.92700000003</v>
      </c>
      <c r="P7071" s="211">
        <v>575574.74699999997</v>
      </c>
      <c r="Q7071" s="211">
        <v>524921.21200000006</v>
      </c>
    </row>
    <row r="7072" spans="1:17" x14ac:dyDescent="0.25">
      <c r="A7072" s="60" t="s">
        <v>852</v>
      </c>
      <c r="B7072" s="60" t="s">
        <v>5756</v>
      </c>
      <c r="C7072" s="211">
        <v>133090.628</v>
      </c>
      <c r="D7072" s="211">
        <v>163865.17499999999</v>
      </c>
      <c r="E7072" s="211">
        <v>167592.15599999999</v>
      </c>
      <c r="F7072" s="211">
        <v>207270.20800000001</v>
      </c>
      <c r="G7072" s="211">
        <v>226687.69099999999</v>
      </c>
      <c r="H7072" s="211">
        <v>243029.527</v>
      </c>
      <c r="I7072" s="211">
        <v>257988.75</v>
      </c>
      <c r="J7072" s="211">
        <v>303909.049</v>
      </c>
      <c r="K7072" s="211">
        <v>346920.40299999999</v>
      </c>
      <c r="L7072" s="211">
        <v>325683.72399999999</v>
      </c>
      <c r="M7072" s="211">
        <v>326383.46100000001</v>
      </c>
      <c r="N7072" s="211">
        <v>331735.55</v>
      </c>
      <c r="O7072" s="211">
        <v>296321.04100000003</v>
      </c>
      <c r="P7072" s="211">
        <v>363852.973</v>
      </c>
      <c r="Q7072" s="211">
        <v>189063.76199999999</v>
      </c>
    </row>
    <row r="7073" spans="1:17" x14ac:dyDescent="0.25">
      <c r="A7073" s="60" t="s">
        <v>3283</v>
      </c>
      <c r="B7073" s="60" t="s">
        <v>5757</v>
      </c>
      <c r="C7073" s="211">
        <v>199998.95199999999</v>
      </c>
      <c r="D7073" s="211">
        <v>205990.11199999999</v>
      </c>
      <c r="E7073" s="211">
        <v>232242.201</v>
      </c>
      <c r="F7073" s="211">
        <v>237811.84400000001</v>
      </c>
      <c r="G7073" s="211">
        <v>241128.52100000001</v>
      </c>
      <c r="H7073" s="211">
        <v>269177.74400000001</v>
      </c>
      <c r="I7073" s="211">
        <v>323250.04200000002</v>
      </c>
      <c r="J7073" s="211">
        <v>479592.28200000001</v>
      </c>
      <c r="K7073" s="211">
        <v>432055.67499999999</v>
      </c>
      <c r="L7073" s="211">
        <v>264323.98599999998</v>
      </c>
      <c r="M7073" s="211">
        <v>263910.19199999998</v>
      </c>
      <c r="N7073" s="211">
        <v>331220.87199999997</v>
      </c>
      <c r="O7073" s="211">
        <v>311141.57500000001</v>
      </c>
      <c r="P7073" s="211">
        <v>347834.12300000002</v>
      </c>
      <c r="Q7073" s="211">
        <v>184914.68599999999</v>
      </c>
    </row>
    <row r="7074" spans="1:17" x14ac:dyDescent="0.25">
      <c r="A7074" s="60" t="s">
        <v>2614</v>
      </c>
      <c r="B7074" s="60" t="s">
        <v>5758</v>
      </c>
      <c r="C7074" s="211">
        <v>599195.27500000002</v>
      </c>
      <c r="D7074" s="211">
        <v>615173.799</v>
      </c>
      <c r="E7074" s="211">
        <v>666523.05299999996</v>
      </c>
      <c r="F7074" s="211">
        <v>811912.91899999999</v>
      </c>
      <c r="G7074" s="211">
        <v>982750.91799999995</v>
      </c>
      <c r="H7074" s="211">
        <v>1083975.0759999999</v>
      </c>
      <c r="I7074" s="211">
        <v>1190032.463</v>
      </c>
      <c r="J7074" s="211">
        <v>1456388.7779999999</v>
      </c>
      <c r="K7074" s="211">
        <v>1715135.524</v>
      </c>
      <c r="L7074" s="211">
        <v>1572082.8570000001</v>
      </c>
      <c r="M7074" s="211">
        <v>1685362.9709999999</v>
      </c>
      <c r="N7074" s="211">
        <v>1778659.5919999999</v>
      </c>
      <c r="O7074" s="211">
        <v>1727354.7339999999</v>
      </c>
      <c r="P7074" s="211">
        <v>1839569.9580000001</v>
      </c>
      <c r="Q7074" s="211">
        <v>1718568.69</v>
      </c>
    </row>
    <row r="7075" spans="1:17" x14ac:dyDescent="0.25">
      <c r="A7075" s="60" t="s">
        <v>2777</v>
      </c>
      <c r="B7075" s="60" t="s">
        <v>5759</v>
      </c>
      <c r="C7075" s="211">
        <v>404311.02500000002</v>
      </c>
      <c r="D7075" s="211">
        <v>428574.22499999998</v>
      </c>
      <c r="E7075" s="211">
        <v>461445.35800000001</v>
      </c>
      <c r="F7075" s="211">
        <v>517308.326</v>
      </c>
      <c r="G7075" s="211">
        <v>542602.82700000005</v>
      </c>
      <c r="H7075" s="211">
        <v>558389.79399999999</v>
      </c>
      <c r="I7075" s="211">
        <v>610627.25399999996</v>
      </c>
      <c r="J7075" s="211">
        <v>749746.36800000002</v>
      </c>
      <c r="K7075" s="211">
        <v>831745.94700000004</v>
      </c>
      <c r="L7075" s="211">
        <v>782335.84699999995</v>
      </c>
      <c r="M7075" s="211">
        <v>826229.29500000004</v>
      </c>
      <c r="N7075" s="211">
        <v>911191.99300000002</v>
      </c>
      <c r="O7075" s="211">
        <v>941415.72900000005</v>
      </c>
      <c r="P7075" s="211">
        <v>1097255.6059999999</v>
      </c>
      <c r="Q7075" s="211">
        <v>928622.85400000005</v>
      </c>
    </row>
    <row r="7076" spans="1:17" x14ac:dyDescent="0.25">
      <c r="A7076" s="60" t="s">
        <v>4648</v>
      </c>
      <c r="B7076" s="60" t="s">
        <v>5760</v>
      </c>
      <c r="C7076" s="211">
        <v>1106886.6740000001</v>
      </c>
      <c r="D7076" s="211">
        <v>1137344.834</v>
      </c>
      <c r="E7076" s="211">
        <v>1247494.7819999999</v>
      </c>
      <c r="F7076" s="211">
        <v>1478205.298</v>
      </c>
      <c r="G7076" s="211">
        <v>1739430.19</v>
      </c>
      <c r="H7076" s="211">
        <v>1933088.69</v>
      </c>
      <c r="I7076" s="211">
        <v>2107086.0559999999</v>
      </c>
      <c r="J7076" s="211">
        <v>2102042.6839999999</v>
      </c>
      <c r="K7076" s="211">
        <v>2324873.0589999999</v>
      </c>
      <c r="L7076" s="211">
        <v>2250884.6430000002</v>
      </c>
      <c r="M7076" s="211">
        <v>2484370.3640000001</v>
      </c>
      <c r="N7076" s="211">
        <v>2900740.7030000002</v>
      </c>
      <c r="O7076" s="211">
        <v>3086651.02</v>
      </c>
      <c r="P7076" s="211">
        <v>3488183.5729999999</v>
      </c>
      <c r="Q7076" s="211">
        <v>2792153.8119999999</v>
      </c>
    </row>
    <row r="7077" spans="1:17" x14ac:dyDescent="0.25">
      <c r="A7077" s="60" t="s">
        <v>1472</v>
      </c>
      <c r="B7077" s="60" t="s">
        <v>5761</v>
      </c>
      <c r="C7077" s="211">
        <v>200359.72500000001</v>
      </c>
      <c r="D7077" s="211">
        <v>203186.19899999999</v>
      </c>
      <c r="E7077" s="211">
        <v>212793.277</v>
      </c>
      <c r="F7077" s="211">
        <v>261057.685</v>
      </c>
      <c r="G7077" s="211">
        <v>303652.58</v>
      </c>
      <c r="H7077" s="211">
        <v>354059.95799999998</v>
      </c>
      <c r="I7077" s="211">
        <v>469525.09</v>
      </c>
      <c r="J7077" s="211">
        <v>672017.20600000001</v>
      </c>
      <c r="K7077" s="211">
        <v>531372.47499999998</v>
      </c>
      <c r="L7077" s="211">
        <v>438614.11599999998</v>
      </c>
      <c r="M7077" s="211">
        <v>513600.93699999998</v>
      </c>
      <c r="N7077" s="211">
        <v>603046.19299999997</v>
      </c>
      <c r="O7077" s="211">
        <v>649527.47699999996</v>
      </c>
      <c r="P7077" s="211">
        <v>744697.95600000001</v>
      </c>
      <c r="Q7077" s="211">
        <v>696655.74600000004</v>
      </c>
    </row>
    <row r="7078" spans="1:17" x14ac:dyDescent="0.25">
      <c r="A7078" s="60" t="s">
        <v>1695</v>
      </c>
      <c r="B7078" s="60" t="s">
        <v>5762</v>
      </c>
      <c r="C7078" s="211">
        <v>71660.207999999999</v>
      </c>
      <c r="D7078" s="211">
        <v>77028.129000000001</v>
      </c>
      <c r="E7078" s="211">
        <v>86781.180999999997</v>
      </c>
      <c r="F7078" s="211">
        <v>95057.493000000002</v>
      </c>
      <c r="G7078" s="211">
        <v>118052.611</v>
      </c>
      <c r="H7078" s="211">
        <v>140295.48499999999</v>
      </c>
      <c r="I7078" s="211">
        <v>200588.29699999999</v>
      </c>
      <c r="J7078" s="211">
        <v>309216.95500000002</v>
      </c>
      <c r="K7078" s="211">
        <v>305734.05699999997</v>
      </c>
      <c r="L7078" s="211">
        <v>203506.277</v>
      </c>
      <c r="M7078" s="211">
        <v>239663.03599999999</v>
      </c>
      <c r="N7078" s="211">
        <v>271373.34899999999</v>
      </c>
      <c r="O7078" s="211">
        <v>284332.02799999999</v>
      </c>
      <c r="P7078" s="211">
        <v>350744.20699999999</v>
      </c>
      <c r="Q7078" s="211">
        <v>327909.70699999999</v>
      </c>
    </row>
    <row r="7079" spans="1:17" x14ac:dyDescent="0.25">
      <c r="A7079" s="60" t="s">
        <v>1313</v>
      </c>
      <c r="B7079" s="60" t="s">
        <v>5763</v>
      </c>
      <c r="C7079" s="211">
        <v>49555.326000000001</v>
      </c>
      <c r="D7079" s="211">
        <v>62180.440999999999</v>
      </c>
      <c r="E7079" s="211">
        <v>52340.1</v>
      </c>
      <c r="F7079" s="211">
        <v>70468.885999999999</v>
      </c>
      <c r="G7079" s="211">
        <v>70438.231</v>
      </c>
      <c r="H7079" s="211">
        <v>70641.387000000002</v>
      </c>
      <c r="I7079" s="211">
        <v>81439.736000000004</v>
      </c>
      <c r="J7079" s="211">
        <v>95987.831999999995</v>
      </c>
      <c r="K7079" s="211">
        <v>109572.34299999999</v>
      </c>
      <c r="L7079" s="211">
        <v>104618.849</v>
      </c>
      <c r="M7079" s="211">
        <v>108408.41499999999</v>
      </c>
      <c r="N7079" s="211">
        <v>109191.901</v>
      </c>
      <c r="O7079" s="211">
        <v>116539.91800000001</v>
      </c>
      <c r="P7079" s="211">
        <v>116276.356</v>
      </c>
      <c r="Q7079" s="211">
        <v>89418.803</v>
      </c>
    </row>
    <row r="7080" spans="1:17" x14ac:dyDescent="0.25">
      <c r="A7080" s="60" t="s">
        <v>460</v>
      </c>
      <c r="B7080" s="60" t="s">
        <v>5764</v>
      </c>
      <c r="C7080" s="211">
        <v>659410.53099999996</v>
      </c>
      <c r="D7080" s="211">
        <v>705130.09499999997</v>
      </c>
      <c r="E7080" s="211">
        <v>774567.3</v>
      </c>
      <c r="F7080" s="211">
        <v>956435.31799999997</v>
      </c>
      <c r="G7080" s="211">
        <v>1149833.02</v>
      </c>
      <c r="H7080" s="211">
        <v>1286958.5</v>
      </c>
      <c r="I7080" s="211">
        <v>1441050.679</v>
      </c>
      <c r="J7080" s="211">
        <v>1777308.206</v>
      </c>
      <c r="K7080" s="211">
        <v>2095218.8149999999</v>
      </c>
      <c r="L7080" s="211">
        <v>1780226.7279999999</v>
      </c>
      <c r="M7080" s="211">
        <v>2017141.21</v>
      </c>
      <c r="N7080" s="211">
        <v>2286315.9739999999</v>
      </c>
      <c r="O7080" s="211">
        <v>2377411.2319999998</v>
      </c>
      <c r="P7080" s="211">
        <v>2628918.264</v>
      </c>
      <c r="Q7080" s="211">
        <v>2048437.328</v>
      </c>
    </row>
    <row r="7081" spans="1:17" x14ac:dyDescent="0.25">
      <c r="A7081" s="60" t="s">
        <v>649</v>
      </c>
      <c r="B7081" s="60" t="s">
        <v>5765</v>
      </c>
      <c r="C7081" s="211">
        <v>443189.87599999999</v>
      </c>
      <c r="D7081" s="211">
        <v>528554.81200000003</v>
      </c>
      <c r="E7081" s="211">
        <v>533104.03899999999</v>
      </c>
      <c r="F7081" s="211">
        <v>645879.245</v>
      </c>
      <c r="G7081" s="211">
        <v>763788.06700000004</v>
      </c>
      <c r="H7081" s="211">
        <v>846576.74</v>
      </c>
      <c r="I7081" s="211">
        <v>999387.98499999999</v>
      </c>
      <c r="J7081" s="211">
        <v>1234120.6229999999</v>
      </c>
      <c r="K7081" s="211">
        <v>1487584.767</v>
      </c>
      <c r="L7081" s="211">
        <v>1329134.0649999999</v>
      </c>
      <c r="M7081" s="211">
        <v>1472301.2290000001</v>
      </c>
      <c r="N7081" s="211">
        <v>1888284.9169999999</v>
      </c>
      <c r="O7081" s="211">
        <v>2225687.861</v>
      </c>
      <c r="P7081" s="211">
        <v>2199585.8480000002</v>
      </c>
      <c r="Q7081" s="211">
        <v>1630989.4739999999</v>
      </c>
    </row>
    <row r="7082" spans="1:17" x14ac:dyDescent="0.25">
      <c r="A7082" s="60" t="s">
        <v>1506</v>
      </c>
      <c r="B7082" s="60" t="s">
        <v>5766</v>
      </c>
      <c r="C7082" s="211">
        <v>603577.59499999997</v>
      </c>
      <c r="D7082" s="211">
        <v>736397.14800000004</v>
      </c>
      <c r="E7082" s="211">
        <v>778367.26199999999</v>
      </c>
      <c r="F7082" s="211">
        <v>882871.25399999996</v>
      </c>
      <c r="G7082" s="211">
        <v>1183659.247</v>
      </c>
      <c r="H7082" s="211">
        <v>1574557.4739999999</v>
      </c>
      <c r="I7082" s="211">
        <v>1631247.2150000001</v>
      </c>
      <c r="J7082" s="211">
        <v>1920885.0430000001</v>
      </c>
      <c r="K7082" s="211">
        <v>2244267.7650000001</v>
      </c>
      <c r="L7082" s="211">
        <v>1946166.047</v>
      </c>
      <c r="M7082" s="211">
        <v>2303569.9199999999</v>
      </c>
      <c r="N7082" s="211">
        <v>2635037.665</v>
      </c>
      <c r="O7082" s="211">
        <v>2901250.8629999999</v>
      </c>
      <c r="P7082" s="211">
        <v>3298876.0660000001</v>
      </c>
      <c r="Q7082" s="211">
        <v>2919794.159</v>
      </c>
    </row>
    <row r="7083" spans="1:17" x14ac:dyDescent="0.25">
      <c r="A7083" s="60" t="s">
        <v>2613</v>
      </c>
      <c r="B7083" s="60" t="s">
        <v>5767</v>
      </c>
      <c r="C7083" s="211">
        <v>548285.43200000003</v>
      </c>
      <c r="D7083" s="211">
        <v>529770.65899999999</v>
      </c>
      <c r="E7083" s="211">
        <v>562700.67599999998</v>
      </c>
      <c r="F7083" s="211">
        <v>643319.397</v>
      </c>
      <c r="G7083" s="211">
        <v>697402.33700000006</v>
      </c>
      <c r="H7083" s="211">
        <v>777654.29</v>
      </c>
      <c r="I7083" s="211">
        <v>820570.28799999994</v>
      </c>
      <c r="J7083" s="211">
        <v>861659.24199999997</v>
      </c>
      <c r="K7083" s="211">
        <v>1157052.818</v>
      </c>
      <c r="L7083" s="211">
        <v>907312.42099999997</v>
      </c>
      <c r="M7083" s="211">
        <v>940768.00699999998</v>
      </c>
      <c r="N7083" s="211">
        <v>1244701.2960000001</v>
      </c>
      <c r="O7083" s="211">
        <v>1086607.743</v>
      </c>
      <c r="P7083" s="211">
        <v>1067352.6740000001</v>
      </c>
      <c r="Q7083" s="211">
        <v>745562.82</v>
      </c>
    </row>
    <row r="7084" spans="1:17" x14ac:dyDescent="0.25">
      <c r="A7084" s="60" t="s">
        <v>2305</v>
      </c>
      <c r="B7084" s="60" t="s">
        <v>5768</v>
      </c>
      <c r="C7084" s="211">
        <v>288744.59299999999</v>
      </c>
      <c r="D7084" s="211">
        <v>281906.033</v>
      </c>
      <c r="E7084" s="211">
        <v>292332.86800000002</v>
      </c>
      <c r="F7084" s="211">
        <v>352671.60100000002</v>
      </c>
      <c r="G7084" s="211">
        <v>376106.89299999998</v>
      </c>
      <c r="H7084" s="211">
        <v>441701.38699999999</v>
      </c>
      <c r="I7084" s="211">
        <v>499272.58899999998</v>
      </c>
      <c r="J7084" s="211">
        <v>579103.20499999996</v>
      </c>
      <c r="K7084" s="211">
        <v>616187.73800000001</v>
      </c>
      <c r="L7084" s="211">
        <v>616188.01199999999</v>
      </c>
      <c r="M7084" s="211">
        <v>631151.06099999999</v>
      </c>
      <c r="N7084" s="211">
        <v>838192.96</v>
      </c>
      <c r="O7084" s="211">
        <v>899123.77300000004</v>
      </c>
      <c r="P7084" s="211">
        <v>784580.48199999996</v>
      </c>
      <c r="Q7084" s="211">
        <v>641565.25800000003</v>
      </c>
    </row>
    <row r="7085" spans="1:17" x14ac:dyDescent="0.25">
      <c r="A7085" s="60" t="s">
        <v>298</v>
      </c>
      <c r="B7085" s="60" t="s">
        <v>5769</v>
      </c>
      <c r="C7085" s="211">
        <v>99208.067999999999</v>
      </c>
      <c r="D7085" s="211">
        <v>104215.236</v>
      </c>
      <c r="E7085" s="211">
        <v>119873.11500000001</v>
      </c>
      <c r="F7085" s="211">
        <v>142913.65599999999</v>
      </c>
      <c r="G7085" s="211">
        <v>151034.53099999999</v>
      </c>
      <c r="H7085" s="211">
        <v>154888.30300000001</v>
      </c>
      <c r="I7085" s="211">
        <v>162991.57999999999</v>
      </c>
      <c r="J7085" s="211">
        <v>193885.83499999999</v>
      </c>
      <c r="K7085" s="211">
        <v>224354.34</v>
      </c>
      <c r="L7085" s="211">
        <v>212131.05799999999</v>
      </c>
      <c r="M7085" s="211">
        <v>209941.16500000001</v>
      </c>
      <c r="N7085" s="211">
        <v>206240.28200000001</v>
      </c>
      <c r="O7085" s="211">
        <v>190918.416</v>
      </c>
      <c r="P7085" s="211">
        <v>205843.144</v>
      </c>
      <c r="Q7085" s="211">
        <v>182085.64300000001</v>
      </c>
    </row>
    <row r="7086" spans="1:17" x14ac:dyDescent="0.25">
      <c r="A7086" s="60" t="s">
        <v>387</v>
      </c>
      <c r="B7086" s="60" t="s">
        <v>5770</v>
      </c>
      <c r="C7086" s="211">
        <v>101170.42600000001</v>
      </c>
      <c r="D7086" s="211">
        <v>111744.31299999999</v>
      </c>
      <c r="E7086" s="211">
        <v>119775.254</v>
      </c>
      <c r="F7086" s="211">
        <v>151936.36199999999</v>
      </c>
      <c r="G7086" s="211">
        <v>163020.04500000001</v>
      </c>
      <c r="H7086" s="211">
        <v>150310.022</v>
      </c>
      <c r="I7086" s="211">
        <v>151334.07800000001</v>
      </c>
      <c r="J7086" s="211">
        <v>179620.35200000001</v>
      </c>
      <c r="K7086" s="211">
        <v>181405.473</v>
      </c>
      <c r="L7086" s="211">
        <v>155013.60500000001</v>
      </c>
      <c r="M7086" s="211">
        <v>153779.93700000001</v>
      </c>
      <c r="N7086" s="211">
        <v>191321.23</v>
      </c>
      <c r="O7086" s="211">
        <v>155637.304</v>
      </c>
      <c r="P7086" s="211">
        <v>160725.71299999999</v>
      </c>
      <c r="Q7086" s="211">
        <v>112918.7</v>
      </c>
    </row>
    <row r="7087" spans="1:17" x14ac:dyDescent="0.25">
      <c r="A7087" s="60" t="s">
        <v>137</v>
      </c>
      <c r="B7087" s="60" t="s">
        <v>5772</v>
      </c>
      <c r="C7087" s="211">
        <v>431436.52</v>
      </c>
      <c r="D7087" s="211">
        <v>434116.95600000001</v>
      </c>
      <c r="E7087" s="211">
        <v>481921.049</v>
      </c>
      <c r="F7087" s="211">
        <v>575779.36</v>
      </c>
      <c r="G7087" s="211">
        <v>602164.799</v>
      </c>
      <c r="H7087" s="211">
        <v>616283.62699999998</v>
      </c>
      <c r="I7087" s="211">
        <v>691187.64300000004</v>
      </c>
      <c r="J7087" s="211">
        <v>891986.245</v>
      </c>
      <c r="K7087" s="211">
        <v>976606.86199999996</v>
      </c>
      <c r="L7087" s="211">
        <v>807398.56900000002</v>
      </c>
      <c r="M7087" s="211">
        <v>846353.05099999998</v>
      </c>
      <c r="N7087" s="211">
        <v>956933.50899999996</v>
      </c>
      <c r="O7087" s="211">
        <v>931250.36</v>
      </c>
      <c r="P7087" s="211">
        <v>968723.90899999999</v>
      </c>
      <c r="Q7087" s="211">
        <v>899481.75899999996</v>
      </c>
    </row>
    <row r="7088" spans="1:17" x14ac:dyDescent="0.25">
      <c r="A7088" s="60" t="s">
        <v>4622</v>
      </c>
      <c r="B7088" s="60" t="s">
        <v>5775</v>
      </c>
      <c r="C7088" s="211">
        <v>360554.87699999998</v>
      </c>
      <c r="D7088" s="211">
        <v>401028.74099999998</v>
      </c>
      <c r="E7088" s="211">
        <v>428476.29100000003</v>
      </c>
      <c r="F7088" s="211">
        <v>488514.44</v>
      </c>
      <c r="G7088" s="211">
        <v>543928.95900000003</v>
      </c>
      <c r="H7088" s="211">
        <v>589715.70799999998</v>
      </c>
      <c r="I7088" s="211">
        <v>649649.70200000005</v>
      </c>
      <c r="J7088" s="211">
        <v>753600.43400000001</v>
      </c>
      <c r="K7088" s="211">
        <v>819185.61899999995</v>
      </c>
      <c r="L7088" s="211">
        <v>730059.02</v>
      </c>
      <c r="M7088" s="211">
        <v>739070.49600000004</v>
      </c>
      <c r="N7088" s="211">
        <v>859075.56200000003</v>
      </c>
      <c r="O7088" s="211">
        <v>807257.93700000003</v>
      </c>
      <c r="P7088" s="211">
        <v>907436.29099999997</v>
      </c>
      <c r="Q7088" s="211">
        <v>755060.48600000003</v>
      </c>
    </row>
    <row r="7089" spans="1:17" x14ac:dyDescent="0.25">
      <c r="A7089" s="60" t="s">
        <v>458</v>
      </c>
      <c r="B7089" s="60" t="s">
        <v>5776</v>
      </c>
      <c r="C7089" s="211">
        <v>512302.35</v>
      </c>
      <c r="D7089" s="211">
        <v>561204.20299999998</v>
      </c>
      <c r="E7089" s="211">
        <v>657225.19099999999</v>
      </c>
      <c r="F7089" s="211">
        <v>783861.59100000001</v>
      </c>
      <c r="G7089" s="211">
        <v>913276.52800000005</v>
      </c>
      <c r="H7089" s="211">
        <v>963537.24399999995</v>
      </c>
      <c r="I7089" s="211">
        <v>1111208.8430000001</v>
      </c>
      <c r="J7089" s="211">
        <v>1396684.811</v>
      </c>
      <c r="K7089" s="211">
        <v>1757923.804</v>
      </c>
      <c r="L7089" s="211">
        <v>1681632.618</v>
      </c>
      <c r="M7089" s="211">
        <v>1850086.747</v>
      </c>
      <c r="N7089" s="211">
        <v>2387085.665</v>
      </c>
      <c r="O7089" s="211">
        <v>2588110.7119999998</v>
      </c>
      <c r="P7089" s="211">
        <v>2981545.9130000002</v>
      </c>
      <c r="Q7089" s="211">
        <v>2505043.4029999999</v>
      </c>
    </row>
    <row r="7090" spans="1:17" x14ac:dyDescent="0.25">
      <c r="A7090" s="60" t="s">
        <v>645</v>
      </c>
      <c r="B7090" s="60" t="s">
        <v>5777</v>
      </c>
      <c r="C7090" s="211">
        <v>2003058.321</v>
      </c>
      <c r="D7090" s="211">
        <v>1491855.16</v>
      </c>
      <c r="E7090" s="211">
        <v>1316538.007</v>
      </c>
      <c r="F7090" s="211">
        <v>1279833.297</v>
      </c>
      <c r="G7090" s="211">
        <v>1157361.567</v>
      </c>
      <c r="H7090" s="211">
        <v>1237956.068</v>
      </c>
      <c r="I7090" s="211">
        <v>1525164.007</v>
      </c>
      <c r="J7090" s="211">
        <v>2165536.5469999998</v>
      </c>
      <c r="K7090" s="211">
        <v>1780952.612</v>
      </c>
      <c r="L7090" s="211">
        <v>1255634.7290000001</v>
      </c>
      <c r="M7090" s="211">
        <v>1335401.5090000001</v>
      </c>
      <c r="N7090" s="211">
        <v>1871564.9620000001</v>
      </c>
      <c r="O7090" s="211">
        <v>1841080.943</v>
      </c>
      <c r="P7090" s="211">
        <v>2002958.523</v>
      </c>
      <c r="Q7090" s="211">
        <v>1617258.4850000001</v>
      </c>
    </row>
    <row r="7091" spans="1:17" x14ac:dyDescent="0.25">
      <c r="A7091" s="60" t="s">
        <v>282</v>
      </c>
      <c r="B7091" s="60" t="s">
        <v>5779</v>
      </c>
      <c r="C7091" s="211">
        <v>960944.17200000002</v>
      </c>
      <c r="D7091" s="211">
        <v>1018117.743</v>
      </c>
      <c r="E7091" s="211">
        <v>1541367.446</v>
      </c>
      <c r="F7091" s="211">
        <v>1959531.6440000001</v>
      </c>
      <c r="G7091" s="211">
        <v>1965124.6769999999</v>
      </c>
      <c r="H7091" s="211">
        <v>2182222.679</v>
      </c>
      <c r="I7091" s="211">
        <v>2777756.63</v>
      </c>
      <c r="J7091" s="211">
        <v>3605627.071</v>
      </c>
      <c r="K7091" s="211">
        <v>3868759.3539999998</v>
      </c>
      <c r="L7091" s="211">
        <v>3539580.6320000002</v>
      </c>
      <c r="M7091" s="211">
        <v>3655691.236</v>
      </c>
      <c r="N7091" s="211">
        <v>4481879.1109999996</v>
      </c>
      <c r="O7091" s="211">
        <v>4175180.9410000001</v>
      </c>
      <c r="P7091" s="211">
        <v>4099999.534</v>
      </c>
      <c r="Q7091" s="211">
        <v>1941586.456</v>
      </c>
    </row>
    <row r="7092" spans="1:17" x14ac:dyDescent="0.25">
      <c r="A7092" s="60" t="s">
        <v>10395</v>
      </c>
      <c r="B7092" s="60" t="s">
        <v>10396</v>
      </c>
      <c r="C7092" s="211">
        <v>251010.09899999999</v>
      </c>
      <c r="D7092" s="211">
        <v>222628.11499999999</v>
      </c>
      <c r="E7092" s="211">
        <v>177942.29199999999</v>
      </c>
      <c r="F7092" s="211">
        <v>204715.764</v>
      </c>
      <c r="G7092" s="211">
        <v>233713.155</v>
      </c>
      <c r="H7092" s="211">
        <v>226987.821</v>
      </c>
      <c r="I7092" s="211">
        <v>247657.03700000001</v>
      </c>
      <c r="J7092" s="211">
        <v>225159.13</v>
      </c>
      <c r="K7092" s="211">
        <v>284025.08799999999</v>
      </c>
      <c r="L7092" s="211">
        <v>244467.052</v>
      </c>
      <c r="M7092" s="211">
        <v>270497.739</v>
      </c>
      <c r="N7092" s="211">
        <v>337013.788</v>
      </c>
      <c r="O7092" s="211">
        <v>333239.50199999998</v>
      </c>
      <c r="P7092" s="211">
        <v>324253.78399999999</v>
      </c>
      <c r="Q7092" s="211">
        <v>182192.37400000001</v>
      </c>
    </row>
    <row r="7093" spans="1:17" x14ac:dyDescent="0.25">
      <c r="A7093" s="60" t="s">
        <v>10397</v>
      </c>
      <c r="B7093" s="60" t="s">
        <v>10398</v>
      </c>
      <c r="C7093" s="211">
        <v>209204.109</v>
      </c>
      <c r="D7093" s="211">
        <v>211388.73499999999</v>
      </c>
      <c r="E7093" s="211">
        <v>192752.29</v>
      </c>
      <c r="F7093" s="211">
        <v>191750.00599999999</v>
      </c>
      <c r="G7093" s="211">
        <v>197783.54800000001</v>
      </c>
      <c r="H7093" s="211">
        <v>218207.69399999999</v>
      </c>
      <c r="I7093" s="211">
        <v>234890.734</v>
      </c>
      <c r="J7093" s="211">
        <v>308408.98700000002</v>
      </c>
      <c r="K7093" s="211">
        <v>489151.03700000001</v>
      </c>
      <c r="L7093" s="211">
        <v>521531.13500000001</v>
      </c>
      <c r="M7093" s="211">
        <v>627305.44900000002</v>
      </c>
      <c r="N7093" s="211">
        <v>752415.03200000001</v>
      </c>
      <c r="O7093" s="211">
        <v>662334.20400000003</v>
      </c>
      <c r="P7093" s="211">
        <v>701432.18099999998</v>
      </c>
      <c r="Q7093" s="211">
        <v>640398.44999999995</v>
      </c>
    </row>
    <row r="7094" spans="1:17" x14ac:dyDescent="0.25">
      <c r="A7094" s="60" t="s">
        <v>10399</v>
      </c>
      <c r="B7094" s="60" t="s">
        <v>10400</v>
      </c>
      <c r="C7094" s="211">
        <v>228883.818</v>
      </c>
      <c r="D7094" s="211">
        <v>234658.117</v>
      </c>
      <c r="E7094" s="211">
        <v>281087.505</v>
      </c>
      <c r="F7094" s="211">
        <v>403529.80699999997</v>
      </c>
      <c r="G7094" s="211">
        <v>423673.29100000003</v>
      </c>
      <c r="H7094" s="211">
        <v>420917.217</v>
      </c>
      <c r="I7094" s="211">
        <v>470464.59</v>
      </c>
      <c r="J7094" s="211">
        <v>492526.48700000002</v>
      </c>
      <c r="K7094" s="211">
        <v>609270.28300000005</v>
      </c>
      <c r="L7094" s="211">
        <v>698122.51899999997</v>
      </c>
      <c r="M7094" s="211">
        <v>729789.91200000001</v>
      </c>
      <c r="N7094" s="211">
        <v>803974.95</v>
      </c>
      <c r="O7094" s="211">
        <v>702964.07499999995</v>
      </c>
      <c r="P7094" s="211">
        <v>678029.51599999995</v>
      </c>
      <c r="Q7094" s="211">
        <v>320175.91899999999</v>
      </c>
    </row>
    <row r="7095" spans="1:17" x14ac:dyDescent="0.25">
      <c r="A7095" s="60" t="s">
        <v>3416</v>
      </c>
      <c r="B7095" s="60" t="s">
        <v>5786</v>
      </c>
      <c r="C7095" s="211">
        <v>30502.754000000001</v>
      </c>
      <c r="D7095" s="211">
        <v>27683.379000000001</v>
      </c>
      <c r="E7095" s="211">
        <v>27666.412</v>
      </c>
      <c r="F7095" s="211">
        <v>28727.823</v>
      </c>
      <c r="G7095" s="211">
        <v>30645.483</v>
      </c>
      <c r="H7095" s="211">
        <v>35333.995000000003</v>
      </c>
      <c r="I7095" s="211">
        <v>47560.421999999999</v>
      </c>
      <c r="J7095" s="211">
        <v>51452.112999999998</v>
      </c>
      <c r="K7095" s="211">
        <v>57616.152999999998</v>
      </c>
      <c r="L7095" s="211">
        <v>51573.271000000001</v>
      </c>
      <c r="M7095" s="211">
        <v>51056.107000000004</v>
      </c>
      <c r="N7095" s="211">
        <v>70766.574999999997</v>
      </c>
      <c r="O7095" s="211">
        <v>72514.134999999995</v>
      </c>
      <c r="P7095" s="211">
        <v>75103.331000000006</v>
      </c>
      <c r="Q7095" s="211">
        <v>61828.962</v>
      </c>
    </row>
    <row r="7096" spans="1:17" x14ac:dyDescent="0.25">
      <c r="A7096" s="60" t="s">
        <v>10401</v>
      </c>
      <c r="B7096" s="60" t="s">
        <v>10402</v>
      </c>
      <c r="C7096" s="211">
        <v>350006.05200000003</v>
      </c>
      <c r="D7096" s="211">
        <v>325828.02799999999</v>
      </c>
      <c r="E7096" s="211">
        <v>340869.33899999998</v>
      </c>
      <c r="F7096" s="211">
        <v>406701.53100000002</v>
      </c>
      <c r="G7096" s="211">
        <v>497410.20400000003</v>
      </c>
      <c r="H7096" s="211">
        <v>535964.54700000002</v>
      </c>
      <c r="I7096" s="211">
        <v>583016.54500000004</v>
      </c>
      <c r="J7096" s="211">
        <v>770396.54399999999</v>
      </c>
      <c r="K7096" s="211">
        <v>959838.85499999998</v>
      </c>
      <c r="L7096" s="211">
        <v>740529.20900000003</v>
      </c>
      <c r="M7096" s="211">
        <v>765189.87800000003</v>
      </c>
      <c r="N7096" s="211">
        <v>1004614.9350000001</v>
      </c>
      <c r="O7096" s="211">
        <v>1075809.07</v>
      </c>
      <c r="P7096" s="211">
        <v>1146940.0889999999</v>
      </c>
      <c r="Q7096" s="211">
        <v>842463.598</v>
      </c>
    </row>
    <row r="7097" spans="1:17" x14ac:dyDescent="0.25">
      <c r="A7097" s="60" t="s">
        <v>10403</v>
      </c>
      <c r="B7097" s="60" t="s">
        <v>10404</v>
      </c>
      <c r="C7097" s="211">
        <v>1039987.463</v>
      </c>
      <c r="D7097" s="211">
        <v>996327.60900000005</v>
      </c>
      <c r="E7097" s="211">
        <v>966032.93799999997</v>
      </c>
      <c r="F7097" s="211">
        <v>1239169.4480000001</v>
      </c>
      <c r="G7097" s="211">
        <v>1416731.2050000001</v>
      </c>
      <c r="H7097" s="211">
        <v>1685386.8</v>
      </c>
      <c r="I7097" s="211">
        <v>1972532.4380000001</v>
      </c>
      <c r="J7097" s="211">
        <v>2948653.07</v>
      </c>
      <c r="K7097" s="211">
        <v>3028183.6349999998</v>
      </c>
      <c r="L7097" s="211">
        <v>1906201.5049999999</v>
      </c>
      <c r="M7097" s="211">
        <v>2119728.264</v>
      </c>
      <c r="N7097" s="211">
        <v>3139897.6660000002</v>
      </c>
      <c r="O7097" s="211">
        <v>3296803.8280000002</v>
      </c>
      <c r="P7097" s="211">
        <v>3066646.6290000002</v>
      </c>
      <c r="Q7097" s="211">
        <v>2049641.0220000001</v>
      </c>
    </row>
    <row r="7098" spans="1:17" x14ac:dyDescent="0.25">
      <c r="A7098" s="60" t="s">
        <v>4522</v>
      </c>
      <c r="B7098" s="60" t="s">
        <v>5791</v>
      </c>
      <c r="C7098" s="211">
        <v>738916.79299999995</v>
      </c>
      <c r="D7098" s="211">
        <v>764615.85499999998</v>
      </c>
      <c r="E7098" s="211">
        <v>853340.03300000005</v>
      </c>
      <c r="F7098" s="211">
        <v>1150208.1040000001</v>
      </c>
      <c r="G7098" s="211">
        <v>1216986.0160000001</v>
      </c>
      <c r="H7098" s="211">
        <v>1441672.875</v>
      </c>
      <c r="I7098" s="211">
        <v>1723356.0290000001</v>
      </c>
      <c r="J7098" s="211">
        <v>2083306.79</v>
      </c>
      <c r="K7098" s="211">
        <v>2321465.9610000001</v>
      </c>
      <c r="L7098" s="211">
        <v>1910813.2620000001</v>
      </c>
      <c r="M7098" s="211">
        <v>2131043.0189999999</v>
      </c>
      <c r="N7098" s="211">
        <v>2591942.5099999998</v>
      </c>
      <c r="O7098" s="211">
        <v>2483533.7030000002</v>
      </c>
      <c r="P7098" s="211">
        <v>2632983.0279999999</v>
      </c>
      <c r="Q7098" s="211">
        <v>1844418.233</v>
      </c>
    </row>
    <row r="7099" spans="1:17" x14ac:dyDescent="0.25">
      <c r="A7099" s="60" t="s">
        <v>104</v>
      </c>
      <c r="B7099" s="60" t="s">
        <v>5792</v>
      </c>
      <c r="C7099" s="211">
        <v>412043.95299999998</v>
      </c>
      <c r="D7099" s="211">
        <v>455122.99</v>
      </c>
      <c r="E7099" s="211">
        <v>561461.47100000002</v>
      </c>
      <c r="F7099" s="211">
        <v>666590.06599999999</v>
      </c>
      <c r="G7099" s="211">
        <v>680505.71699999995</v>
      </c>
      <c r="H7099" s="211">
        <v>810776.95600000001</v>
      </c>
      <c r="I7099" s="211">
        <v>1058004.6740000001</v>
      </c>
      <c r="J7099" s="211">
        <v>1303293.392</v>
      </c>
      <c r="K7099" s="211">
        <v>1541132.3319999999</v>
      </c>
      <c r="L7099" s="211">
        <v>1376925.706</v>
      </c>
      <c r="M7099" s="211">
        <v>1418279.1780000001</v>
      </c>
      <c r="N7099" s="211">
        <v>1538164.219</v>
      </c>
      <c r="O7099" s="211">
        <v>1570485.436</v>
      </c>
      <c r="P7099" s="211">
        <v>1725156.459</v>
      </c>
      <c r="Q7099" s="211">
        <v>861711.946</v>
      </c>
    </row>
    <row r="7100" spans="1:17" x14ac:dyDescent="0.25">
      <c r="A7100" s="60" t="s">
        <v>10405</v>
      </c>
      <c r="B7100" s="60" t="s">
        <v>10406</v>
      </c>
      <c r="C7100" s="211">
        <v>1778410.3189999999</v>
      </c>
      <c r="D7100" s="211">
        <v>1879837.1240000001</v>
      </c>
      <c r="E7100" s="211">
        <v>1915873.0220000001</v>
      </c>
      <c r="F7100" s="211">
        <v>2262832.8130000001</v>
      </c>
      <c r="G7100" s="211">
        <v>2508305.67</v>
      </c>
      <c r="H7100" s="211">
        <v>3139067.0060000001</v>
      </c>
      <c r="I7100" s="211">
        <v>3465859.554</v>
      </c>
      <c r="J7100" s="211">
        <v>4252783.37</v>
      </c>
      <c r="K7100" s="211">
        <v>4880845.1119999997</v>
      </c>
      <c r="L7100" s="211">
        <v>4506273.8289999999</v>
      </c>
      <c r="M7100" s="211">
        <v>5002797.273</v>
      </c>
      <c r="N7100" s="211">
        <v>6452937.0630000001</v>
      </c>
      <c r="O7100" s="211">
        <v>6826041.3949999996</v>
      </c>
      <c r="P7100" s="211">
        <v>7056399.0659999996</v>
      </c>
      <c r="Q7100" s="211">
        <v>3602720.9330000002</v>
      </c>
    </row>
    <row r="7101" spans="1:17" x14ac:dyDescent="0.25">
      <c r="A7101" s="60" t="s">
        <v>2060</v>
      </c>
      <c r="B7101" s="60" t="s">
        <v>5795</v>
      </c>
      <c r="C7101" s="211">
        <v>203898.88699999999</v>
      </c>
      <c r="D7101" s="211">
        <v>250535.28400000001</v>
      </c>
      <c r="E7101" s="211">
        <v>262843.05200000003</v>
      </c>
      <c r="F7101" s="211">
        <v>345056.28700000001</v>
      </c>
      <c r="G7101" s="211">
        <v>428464.21799999999</v>
      </c>
      <c r="H7101" s="211">
        <v>480634.39199999999</v>
      </c>
      <c r="I7101" s="211">
        <v>558168.76</v>
      </c>
      <c r="J7101" s="211">
        <v>682084.77599999995</v>
      </c>
      <c r="K7101" s="211">
        <v>892662.12399999995</v>
      </c>
      <c r="L7101" s="211">
        <v>832777.05700000003</v>
      </c>
      <c r="M7101" s="211">
        <v>944007.728</v>
      </c>
      <c r="N7101" s="211">
        <v>1015431.7290000001</v>
      </c>
      <c r="O7101" s="211">
        <v>1111106.919</v>
      </c>
      <c r="P7101" s="211">
        <v>1305526.4210000001</v>
      </c>
      <c r="Q7101" s="211">
        <v>812739.33799999999</v>
      </c>
    </row>
    <row r="7102" spans="1:17" x14ac:dyDescent="0.25">
      <c r="A7102" s="60" t="s">
        <v>1032</v>
      </c>
      <c r="B7102" s="60" t="s">
        <v>5796</v>
      </c>
      <c r="C7102" s="211">
        <v>46975.048000000003</v>
      </c>
      <c r="D7102" s="211">
        <v>45748.103999999999</v>
      </c>
      <c r="E7102" s="211">
        <v>42629.580999999998</v>
      </c>
      <c r="F7102" s="211">
        <v>42642.059000000001</v>
      </c>
      <c r="G7102" s="211">
        <v>50303.398999999998</v>
      </c>
      <c r="H7102" s="211">
        <v>57978.122000000003</v>
      </c>
      <c r="I7102" s="211">
        <v>67197.722999999998</v>
      </c>
      <c r="J7102" s="211">
        <v>79701.53</v>
      </c>
      <c r="K7102" s="211">
        <v>112195.973</v>
      </c>
      <c r="L7102" s="211">
        <v>108286.599</v>
      </c>
      <c r="M7102" s="211">
        <v>116634.80899999999</v>
      </c>
      <c r="N7102" s="211">
        <v>160032.084</v>
      </c>
      <c r="O7102" s="211">
        <v>137531.99600000001</v>
      </c>
      <c r="P7102" s="211">
        <v>143676.52100000001</v>
      </c>
      <c r="Q7102" s="211">
        <v>88445.74</v>
      </c>
    </row>
    <row r="7103" spans="1:17" x14ac:dyDescent="0.25">
      <c r="A7103" s="60" t="s">
        <v>711</v>
      </c>
      <c r="B7103" s="60" t="s">
        <v>5797</v>
      </c>
      <c r="C7103" s="211">
        <v>345303.67700000003</v>
      </c>
      <c r="D7103" s="211">
        <v>379175.93199999997</v>
      </c>
      <c r="E7103" s="211">
        <v>435082.36499999999</v>
      </c>
      <c r="F7103" s="211">
        <v>478313.93099999998</v>
      </c>
      <c r="G7103" s="211">
        <v>568087.47100000002</v>
      </c>
      <c r="H7103" s="211">
        <v>626617.94099999999</v>
      </c>
      <c r="I7103" s="211">
        <v>697594.696</v>
      </c>
      <c r="J7103" s="211">
        <v>776873.99399999995</v>
      </c>
      <c r="K7103" s="211">
        <v>847896.51899999997</v>
      </c>
      <c r="L7103" s="211">
        <v>949963.13199999998</v>
      </c>
      <c r="M7103" s="211">
        <v>1068745.9369999999</v>
      </c>
      <c r="N7103" s="211">
        <v>1120702.838</v>
      </c>
      <c r="O7103" s="211">
        <v>1129234.8419999999</v>
      </c>
      <c r="P7103" s="211">
        <v>1215640.5660000001</v>
      </c>
      <c r="Q7103" s="211">
        <v>1074754.2309999999</v>
      </c>
    </row>
    <row r="7104" spans="1:17" x14ac:dyDescent="0.25">
      <c r="A7104" s="60" t="s">
        <v>568</v>
      </c>
      <c r="B7104" s="60" t="s">
        <v>5799</v>
      </c>
      <c r="C7104" s="211">
        <v>51252.555</v>
      </c>
      <c r="D7104" s="211">
        <v>49738.788999999997</v>
      </c>
      <c r="E7104" s="211">
        <v>52472.807999999997</v>
      </c>
      <c r="F7104" s="211">
        <v>54717.618000000002</v>
      </c>
      <c r="G7104" s="211">
        <v>59255.142999999996</v>
      </c>
      <c r="H7104" s="211">
        <v>67820.767999999996</v>
      </c>
      <c r="I7104" s="211">
        <v>79644.490999999995</v>
      </c>
      <c r="J7104" s="211">
        <v>95556.012000000002</v>
      </c>
      <c r="K7104" s="211">
        <v>109094.05</v>
      </c>
      <c r="L7104" s="211">
        <v>106434.848</v>
      </c>
      <c r="M7104" s="211">
        <v>108649.66</v>
      </c>
      <c r="N7104" s="211">
        <v>110409.17600000001</v>
      </c>
      <c r="O7104" s="211">
        <v>112517.42</v>
      </c>
      <c r="P7104" s="211">
        <v>135771.397</v>
      </c>
      <c r="Q7104" s="211">
        <v>84103.005999999994</v>
      </c>
    </row>
    <row r="7105" spans="1:17" x14ac:dyDescent="0.25">
      <c r="A7105" s="60" t="s">
        <v>1912</v>
      </c>
      <c r="B7105" s="60" t="s">
        <v>5800</v>
      </c>
      <c r="C7105" s="211">
        <v>173767.18900000001</v>
      </c>
      <c r="D7105" s="211">
        <v>166208.995</v>
      </c>
      <c r="E7105" s="211">
        <v>177833.95499999999</v>
      </c>
      <c r="F7105" s="211">
        <v>199011.05600000001</v>
      </c>
      <c r="G7105" s="211">
        <v>212026.50200000001</v>
      </c>
      <c r="H7105" s="211">
        <v>229597.81299999999</v>
      </c>
      <c r="I7105" s="211">
        <v>238212.149</v>
      </c>
      <c r="J7105" s="211">
        <v>258448.859</v>
      </c>
      <c r="K7105" s="211">
        <v>322512.93599999999</v>
      </c>
      <c r="L7105" s="211">
        <v>360849.49</v>
      </c>
      <c r="M7105" s="211">
        <v>420359.34899999999</v>
      </c>
      <c r="N7105" s="211">
        <v>494125.37599999999</v>
      </c>
      <c r="O7105" s="211">
        <v>516402.451</v>
      </c>
      <c r="P7105" s="211">
        <v>555636.47600000002</v>
      </c>
      <c r="Q7105" s="211">
        <v>263493.06099999999</v>
      </c>
    </row>
    <row r="7106" spans="1:17" x14ac:dyDescent="0.25">
      <c r="A7106" s="60" t="s">
        <v>453</v>
      </c>
      <c r="B7106" s="60" t="s">
        <v>5801</v>
      </c>
      <c r="C7106" s="211">
        <v>539964.86699999997</v>
      </c>
      <c r="D7106" s="211">
        <v>610089.65099999995</v>
      </c>
      <c r="E7106" s="211">
        <v>714672.38199999998</v>
      </c>
      <c r="F7106" s="211">
        <v>800629.51500000001</v>
      </c>
      <c r="G7106" s="211">
        <v>916033.95200000005</v>
      </c>
      <c r="H7106" s="211">
        <v>973904.87100000004</v>
      </c>
      <c r="I7106" s="211">
        <v>995379.02300000004</v>
      </c>
      <c r="J7106" s="211">
        <v>1266341.6910000001</v>
      </c>
      <c r="K7106" s="211">
        <v>1461553.334</v>
      </c>
      <c r="L7106" s="211">
        <v>1421989.3740000001</v>
      </c>
      <c r="M7106" s="211">
        <v>1528658.2379999999</v>
      </c>
      <c r="N7106" s="211">
        <v>1546365.345</v>
      </c>
      <c r="O7106" s="211">
        <v>1583005.142</v>
      </c>
      <c r="P7106" s="211">
        <v>1679377.9350000001</v>
      </c>
      <c r="Q7106" s="211">
        <v>1103312.5759999999</v>
      </c>
    </row>
    <row r="7107" spans="1:17" x14ac:dyDescent="0.25">
      <c r="A7107" s="60" t="s">
        <v>1207</v>
      </c>
      <c r="B7107" s="60" t="s">
        <v>5802</v>
      </c>
      <c r="C7107" s="211">
        <v>98464.02</v>
      </c>
      <c r="D7107" s="211">
        <v>100343.97</v>
      </c>
      <c r="E7107" s="211">
        <v>115831.31</v>
      </c>
      <c r="F7107" s="211">
        <v>131127.76999999999</v>
      </c>
      <c r="G7107" s="211">
        <v>148219.35399999999</v>
      </c>
      <c r="H7107" s="211">
        <v>161660.81700000001</v>
      </c>
      <c r="I7107" s="211">
        <v>172860.432</v>
      </c>
      <c r="J7107" s="211">
        <v>208049.42600000001</v>
      </c>
      <c r="K7107" s="211">
        <v>261683.533</v>
      </c>
      <c r="L7107" s="211">
        <v>264814.25599999999</v>
      </c>
      <c r="M7107" s="211">
        <v>266591.15600000002</v>
      </c>
      <c r="N7107" s="211">
        <v>276015.21399999998</v>
      </c>
      <c r="O7107" s="211">
        <v>287163.63400000002</v>
      </c>
      <c r="P7107" s="211">
        <v>319572.86</v>
      </c>
      <c r="Q7107" s="211">
        <v>249352.85699999999</v>
      </c>
    </row>
    <row r="7108" spans="1:17" x14ac:dyDescent="0.25">
      <c r="A7108" s="60" t="s">
        <v>99</v>
      </c>
      <c r="B7108" s="60" t="s">
        <v>5803</v>
      </c>
      <c r="C7108" s="211">
        <v>2053105.1740000001</v>
      </c>
      <c r="D7108" s="211">
        <v>2209864.1439999999</v>
      </c>
      <c r="E7108" s="211">
        <v>2461658.6639999999</v>
      </c>
      <c r="F7108" s="211">
        <v>2802314.0219999999</v>
      </c>
      <c r="G7108" s="211">
        <v>3305697.8339999998</v>
      </c>
      <c r="H7108" s="211">
        <v>3763547.3089999999</v>
      </c>
      <c r="I7108" s="211">
        <v>4131512.89</v>
      </c>
      <c r="J7108" s="211">
        <v>4746407.6050000004</v>
      </c>
      <c r="K7108" s="211">
        <v>5832946.7589999996</v>
      </c>
      <c r="L7108" s="211">
        <v>5921445.0760000004</v>
      </c>
      <c r="M7108" s="211">
        <v>6307629.1409999998</v>
      </c>
      <c r="N7108" s="211">
        <v>7307369.2379999999</v>
      </c>
      <c r="O7108" s="211">
        <v>7596453.2240000004</v>
      </c>
      <c r="P7108" s="211">
        <v>8224378.0619999999</v>
      </c>
      <c r="Q7108" s="211">
        <v>5976947.7719999999</v>
      </c>
    </row>
    <row r="7109" spans="1:17" x14ac:dyDescent="0.25">
      <c r="A7109" s="60" t="s">
        <v>160</v>
      </c>
      <c r="B7109" s="60" t="s">
        <v>5804</v>
      </c>
      <c r="C7109" s="211">
        <v>974769.34499999997</v>
      </c>
      <c r="D7109" s="211">
        <v>1029944.89</v>
      </c>
      <c r="E7109" s="211">
        <v>1120607.983</v>
      </c>
      <c r="F7109" s="211">
        <v>1325829.4480000001</v>
      </c>
      <c r="G7109" s="211">
        <v>1456215.74</v>
      </c>
      <c r="H7109" s="211">
        <v>1514656.2690000001</v>
      </c>
      <c r="I7109" s="211">
        <v>1608251.5319999999</v>
      </c>
      <c r="J7109" s="211">
        <v>1906101.9040000001</v>
      </c>
      <c r="K7109" s="211">
        <v>2261454.105</v>
      </c>
      <c r="L7109" s="211">
        <v>2121573.8289999999</v>
      </c>
      <c r="M7109" s="211">
        <v>2127894.3620000002</v>
      </c>
      <c r="N7109" s="211">
        <v>2386754.156</v>
      </c>
      <c r="O7109" s="211">
        <v>2471865.2480000001</v>
      </c>
      <c r="P7109" s="211">
        <v>2677537.8199999998</v>
      </c>
      <c r="Q7109" s="211">
        <v>1964055.031</v>
      </c>
    </row>
    <row r="7110" spans="1:17" x14ac:dyDescent="0.25">
      <c r="A7110" s="60" t="s">
        <v>1380</v>
      </c>
      <c r="B7110" s="60" t="s">
        <v>5805</v>
      </c>
      <c r="C7110" s="211">
        <v>141930.55499999999</v>
      </c>
      <c r="D7110" s="211">
        <v>135524.698</v>
      </c>
      <c r="E7110" s="211">
        <v>167202.872</v>
      </c>
      <c r="F7110" s="211">
        <v>188521.921</v>
      </c>
      <c r="G7110" s="211">
        <v>225543.18700000001</v>
      </c>
      <c r="H7110" s="211">
        <v>252844.277</v>
      </c>
      <c r="I7110" s="211">
        <v>289613.47700000001</v>
      </c>
      <c r="J7110" s="211">
        <v>427951.89500000002</v>
      </c>
      <c r="K7110" s="211">
        <v>545355.451</v>
      </c>
      <c r="L7110" s="211">
        <v>453705.26899999997</v>
      </c>
      <c r="M7110" s="211">
        <v>445265.99900000001</v>
      </c>
      <c r="N7110" s="211">
        <v>502277.73200000002</v>
      </c>
      <c r="O7110" s="211">
        <v>472588.56800000003</v>
      </c>
      <c r="P7110" s="211">
        <v>494439.56400000001</v>
      </c>
      <c r="Q7110" s="211">
        <v>316581.67599999998</v>
      </c>
    </row>
    <row r="7111" spans="1:17" x14ac:dyDescent="0.25">
      <c r="A7111" s="60" t="s">
        <v>350</v>
      </c>
      <c r="B7111" s="60" t="s">
        <v>5806</v>
      </c>
      <c r="C7111" s="211">
        <v>1224084.3640000001</v>
      </c>
      <c r="D7111" s="211">
        <v>1225726.6000000001</v>
      </c>
      <c r="E7111" s="211">
        <v>1382814.1669999999</v>
      </c>
      <c r="F7111" s="211">
        <v>1772249.588</v>
      </c>
      <c r="G7111" s="211">
        <v>1932270.702</v>
      </c>
      <c r="H7111" s="211">
        <v>2067749.311</v>
      </c>
      <c r="I7111" s="211">
        <v>2166528.4</v>
      </c>
      <c r="J7111" s="211">
        <v>2519050.5359999998</v>
      </c>
      <c r="K7111" s="211">
        <v>2914089.3739999998</v>
      </c>
      <c r="L7111" s="211">
        <v>2847273.4</v>
      </c>
      <c r="M7111" s="211">
        <v>2939731.0819999999</v>
      </c>
      <c r="N7111" s="211">
        <v>3271032.4330000002</v>
      </c>
      <c r="O7111" s="211">
        <v>3013269.2170000002</v>
      </c>
      <c r="P7111" s="211">
        <v>3281979.3130000001</v>
      </c>
      <c r="Q7111" s="211">
        <v>2207962.2119999998</v>
      </c>
    </row>
    <row r="7112" spans="1:17" x14ac:dyDescent="0.25">
      <c r="A7112" s="60" t="s">
        <v>434</v>
      </c>
      <c r="B7112" s="60" t="s">
        <v>5807</v>
      </c>
      <c r="C7112" s="211">
        <v>418220.25799999997</v>
      </c>
      <c r="D7112" s="211">
        <v>510519.18099999998</v>
      </c>
      <c r="E7112" s="211">
        <v>486921.95699999999</v>
      </c>
      <c r="F7112" s="211">
        <v>543886.15300000005</v>
      </c>
      <c r="G7112" s="211">
        <v>611151.62699999998</v>
      </c>
      <c r="H7112" s="211">
        <v>670947.20200000005</v>
      </c>
      <c r="I7112" s="211">
        <v>787478.29599999997</v>
      </c>
      <c r="J7112" s="211">
        <v>867301.69799999997</v>
      </c>
      <c r="K7112" s="211">
        <v>1043760.077</v>
      </c>
      <c r="L7112" s="211">
        <v>1001299.274</v>
      </c>
      <c r="M7112" s="211">
        <v>1247043.43</v>
      </c>
      <c r="N7112" s="211">
        <v>1288291.3910000001</v>
      </c>
      <c r="O7112" s="211">
        <v>1482613.1850000001</v>
      </c>
      <c r="P7112" s="211">
        <v>1954535.798</v>
      </c>
      <c r="Q7112" s="211">
        <v>1791086.588</v>
      </c>
    </row>
    <row r="7113" spans="1:17" x14ac:dyDescent="0.25">
      <c r="A7113" s="60" t="s">
        <v>58</v>
      </c>
      <c r="B7113" s="60" t="s">
        <v>5808</v>
      </c>
      <c r="C7113" s="211">
        <v>7807982.7039999999</v>
      </c>
      <c r="D7113" s="211">
        <v>8481007.1190000009</v>
      </c>
      <c r="E7113" s="211">
        <v>9329498.4140000008</v>
      </c>
      <c r="F7113" s="211">
        <v>11260717.642999999</v>
      </c>
      <c r="G7113" s="211">
        <v>13553661.232000001</v>
      </c>
      <c r="H7113" s="211">
        <v>15119460.129000001</v>
      </c>
      <c r="I7113" s="211">
        <v>16743575.557</v>
      </c>
      <c r="J7113" s="211">
        <v>19545618.118999999</v>
      </c>
      <c r="K7113" s="211">
        <v>22010528.300999999</v>
      </c>
      <c r="L7113" s="211">
        <v>20928351.760000002</v>
      </c>
      <c r="M7113" s="211">
        <v>23069083.964000002</v>
      </c>
      <c r="N7113" s="211">
        <v>27692004.151999999</v>
      </c>
      <c r="O7113" s="211">
        <v>27883088.419</v>
      </c>
      <c r="P7113" s="211">
        <v>31707387.114</v>
      </c>
      <c r="Q7113" s="211">
        <v>21152167.405999999</v>
      </c>
    </row>
    <row r="7114" spans="1:17" x14ac:dyDescent="0.25">
      <c r="A7114" s="60" t="s">
        <v>1156</v>
      </c>
      <c r="B7114" s="60" t="s">
        <v>5809</v>
      </c>
      <c r="C7114" s="211">
        <v>1028492.024</v>
      </c>
      <c r="D7114" s="211">
        <v>1049941.6869999999</v>
      </c>
      <c r="E7114" s="211">
        <v>1230026.7420000001</v>
      </c>
      <c r="F7114" s="211">
        <v>1568426.078</v>
      </c>
      <c r="G7114" s="211">
        <v>1648254.648</v>
      </c>
      <c r="H7114" s="211">
        <v>1755891.0360000001</v>
      </c>
      <c r="I7114" s="211">
        <v>2099900.861</v>
      </c>
      <c r="J7114" s="211">
        <v>2268862.1469999999</v>
      </c>
      <c r="K7114" s="211">
        <v>2674663.2799999998</v>
      </c>
      <c r="L7114" s="211">
        <v>2005038.45</v>
      </c>
      <c r="M7114" s="211">
        <v>2017297.9129999999</v>
      </c>
      <c r="N7114" s="211">
        <v>2201645.4010000001</v>
      </c>
      <c r="O7114" s="211">
        <v>2020340.746</v>
      </c>
      <c r="P7114" s="211">
        <v>2350567.159</v>
      </c>
      <c r="Q7114" s="211">
        <v>2063882.8689999999</v>
      </c>
    </row>
    <row r="7115" spans="1:17" x14ac:dyDescent="0.25">
      <c r="A7115" s="60" t="s">
        <v>1382</v>
      </c>
      <c r="B7115" s="60" t="s">
        <v>5810</v>
      </c>
      <c r="C7115" s="211">
        <v>476330.41700000002</v>
      </c>
      <c r="D7115" s="211">
        <v>534584.19099999999</v>
      </c>
      <c r="E7115" s="211">
        <v>558863.52399999998</v>
      </c>
      <c r="F7115" s="211">
        <v>439261.967</v>
      </c>
      <c r="G7115" s="211">
        <v>607488.21900000004</v>
      </c>
      <c r="H7115" s="211">
        <v>552500.41899999999</v>
      </c>
      <c r="I7115" s="211">
        <v>534164.30000000005</v>
      </c>
      <c r="J7115" s="211">
        <v>646217.63</v>
      </c>
      <c r="K7115" s="211">
        <v>652197.73600000003</v>
      </c>
      <c r="L7115" s="211">
        <v>659885.348</v>
      </c>
      <c r="M7115" s="211">
        <v>656650.28500000003</v>
      </c>
      <c r="N7115" s="211">
        <v>825971.26100000006</v>
      </c>
      <c r="O7115" s="211">
        <v>844921.71499999997</v>
      </c>
      <c r="P7115" s="211">
        <v>912666.52</v>
      </c>
      <c r="Q7115" s="211">
        <v>906158.71200000006</v>
      </c>
    </row>
    <row r="7116" spans="1:17" x14ac:dyDescent="0.25">
      <c r="A7116" s="60" t="s">
        <v>174</v>
      </c>
      <c r="B7116" s="60" t="s">
        <v>5811</v>
      </c>
      <c r="C7116" s="211">
        <v>1793493.4639999999</v>
      </c>
      <c r="D7116" s="211">
        <v>1943861.7930000001</v>
      </c>
      <c r="E7116" s="211">
        <v>2231670.6359999999</v>
      </c>
      <c r="F7116" s="211">
        <v>3334132.7859999998</v>
      </c>
      <c r="G7116" s="211">
        <v>4311486.8590000002</v>
      </c>
      <c r="H7116" s="211">
        <v>4895478.1660000002</v>
      </c>
      <c r="I7116" s="211">
        <v>5614527.7929999996</v>
      </c>
      <c r="J7116" s="211">
        <v>6514041.9199999999</v>
      </c>
      <c r="K7116" s="211">
        <v>6832070.9890000001</v>
      </c>
      <c r="L7116" s="211">
        <v>6034103.5970000001</v>
      </c>
      <c r="M7116" s="211">
        <v>6148148.6380000003</v>
      </c>
      <c r="N7116" s="211">
        <v>7115868.75</v>
      </c>
      <c r="O7116" s="211">
        <v>7081055.4210000001</v>
      </c>
      <c r="P7116" s="211">
        <v>7428671.4759999998</v>
      </c>
      <c r="Q7116" s="211">
        <v>3741703.7680000002</v>
      </c>
    </row>
    <row r="7117" spans="1:17" x14ac:dyDescent="0.25">
      <c r="A7117" s="60" t="s">
        <v>305</v>
      </c>
      <c r="B7117" s="60" t="s">
        <v>5812</v>
      </c>
      <c r="C7117" s="211">
        <v>1832398.321</v>
      </c>
      <c r="D7117" s="211">
        <v>2168406.2650000001</v>
      </c>
      <c r="E7117" s="211">
        <v>2471638.0929999999</v>
      </c>
      <c r="F7117" s="211">
        <v>2916511.5260000001</v>
      </c>
      <c r="G7117" s="211">
        <v>3073183.0040000002</v>
      </c>
      <c r="H7117" s="211">
        <v>3498979.909</v>
      </c>
      <c r="I7117" s="211">
        <v>4289489.3389999997</v>
      </c>
      <c r="J7117" s="211">
        <v>5376777.6869999999</v>
      </c>
      <c r="K7117" s="211">
        <v>7267775.2139999997</v>
      </c>
      <c r="L7117" s="211">
        <v>6382004.2560000001</v>
      </c>
      <c r="M7117" s="211">
        <v>6883056.0329999998</v>
      </c>
      <c r="N7117" s="211">
        <v>8005640.6380000003</v>
      </c>
      <c r="O7117" s="211">
        <v>8685955.9399999995</v>
      </c>
      <c r="P7117" s="211">
        <v>10027591.387</v>
      </c>
      <c r="Q7117" s="211">
        <v>6226193.2949999999</v>
      </c>
    </row>
    <row r="7118" spans="1:17" x14ac:dyDescent="0.25">
      <c r="A7118" s="60" t="s">
        <v>153</v>
      </c>
      <c r="B7118" s="60" t="s">
        <v>5813</v>
      </c>
      <c r="C7118" s="211">
        <v>4928781.858</v>
      </c>
      <c r="D7118" s="211">
        <v>5220579.284</v>
      </c>
      <c r="E7118" s="211">
        <v>6025790.335</v>
      </c>
      <c r="F7118" s="211">
        <v>6799544.5870000003</v>
      </c>
      <c r="G7118" s="211">
        <v>7674135.9249999998</v>
      </c>
      <c r="H7118" s="211">
        <v>8174156.6459999997</v>
      </c>
      <c r="I7118" s="211">
        <v>9306902.7210000008</v>
      </c>
      <c r="J7118" s="211">
        <v>10281306.321</v>
      </c>
      <c r="K7118" s="211">
        <v>11102567.161</v>
      </c>
      <c r="L7118" s="211">
        <v>10374982.737</v>
      </c>
      <c r="M7118" s="211">
        <v>10931652.926000001</v>
      </c>
      <c r="N7118" s="211">
        <v>11981734.944</v>
      </c>
      <c r="O7118" s="211">
        <v>12720039.778999999</v>
      </c>
      <c r="P7118" s="211">
        <v>13451987.089</v>
      </c>
      <c r="Q7118" s="211">
        <v>7233061.7910000002</v>
      </c>
    </row>
    <row r="7119" spans="1:17" x14ac:dyDescent="0.25">
      <c r="A7119" s="60" t="s">
        <v>287</v>
      </c>
      <c r="B7119" s="60" t="s">
        <v>5814</v>
      </c>
      <c r="C7119" s="211">
        <v>2137624.713</v>
      </c>
      <c r="D7119" s="211">
        <v>1943156.976</v>
      </c>
      <c r="E7119" s="211">
        <v>2287127.6209999998</v>
      </c>
      <c r="F7119" s="211">
        <v>2883425.1809999999</v>
      </c>
      <c r="G7119" s="211">
        <v>3362547.8280000002</v>
      </c>
      <c r="H7119" s="211">
        <v>3638714.56</v>
      </c>
      <c r="I7119" s="211">
        <v>4144484.676</v>
      </c>
      <c r="J7119" s="211">
        <v>5381894.7170000002</v>
      </c>
      <c r="K7119" s="211">
        <v>5874462.4040000001</v>
      </c>
      <c r="L7119" s="211">
        <v>4133470.3020000001</v>
      </c>
      <c r="M7119" s="211">
        <v>4634114.5949999997</v>
      </c>
      <c r="N7119" s="211">
        <v>5518124.5029999996</v>
      </c>
      <c r="O7119" s="211">
        <v>5669132.0939999996</v>
      </c>
      <c r="P7119" s="211">
        <v>5789585.608</v>
      </c>
      <c r="Q7119" s="211">
        <v>5562598.5789999999</v>
      </c>
    </row>
    <row r="7120" spans="1:17" x14ac:dyDescent="0.25">
      <c r="A7120" s="60" t="s">
        <v>21</v>
      </c>
      <c r="B7120" s="60" t="s">
        <v>5815</v>
      </c>
      <c r="C7120" s="211">
        <v>9398101.0260000005</v>
      </c>
      <c r="D7120" s="211">
        <v>9760117.5319999997</v>
      </c>
      <c r="E7120" s="211">
        <v>10825117.66</v>
      </c>
      <c r="F7120" s="211">
        <v>12994676.869000001</v>
      </c>
      <c r="G7120" s="211">
        <v>14573623.232999999</v>
      </c>
      <c r="H7120" s="211">
        <v>15081666.456</v>
      </c>
      <c r="I7120" s="211">
        <v>16289720.047</v>
      </c>
      <c r="J7120" s="211">
        <v>19517585.669</v>
      </c>
      <c r="K7120" s="211">
        <v>20906017.159000002</v>
      </c>
      <c r="L7120" s="211">
        <v>18303627.480999999</v>
      </c>
      <c r="M7120" s="211">
        <v>20110874.175999999</v>
      </c>
      <c r="N7120" s="211">
        <v>23382268.074000001</v>
      </c>
      <c r="O7120" s="211">
        <v>23204288.771000002</v>
      </c>
      <c r="P7120" s="211">
        <v>24406096.897</v>
      </c>
      <c r="Q7120" s="211">
        <v>22350157.493000001</v>
      </c>
    </row>
    <row r="7121" spans="1:17" x14ac:dyDescent="0.25">
      <c r="A7121" s="60" t="s">
        <v>34</v>
      </c>
      <c r="B7121" s="60" t="s">
        <v>5816</v>
      </c>
      <c r="C7121" s="211">
        <v>1171537.1000000001</v>
      </c>
      <c r="D7121" s="211">
        <v>1091346.902</v>
      </c>
      <c r="E7121" s="211">
        <v>1142592.8600000001</v>
      </c>
      <c r="F7121" s="211">
        <v>1517432.4439999999</v>
      </c>
      <c r="G7121" s="211">
        <v>1845123.9739999999</v>
      </c>
      <c r="H7121" s="211">
        <v>1821518.06</v>
      </c>
      <c r="I7121" s="211">
        <v>1979270.156</v>
      </c>
      <c r="J7121" s="211">
        <v>2373937.7059999998</v>
      </c>
      <c r="K7121" s="211">
        <v>2781285.5690000001</v>
      </c>
      <c r="L7121" s="211">
        <v>2858720.4550000001</v>
      </c>
      <c r="M7121" s="211">
        <v>2775662.1060000001</v>
      </c>
      <c r="N7121" s="211">
        <v>3418215.7420000001</v>
      </c>
      <c r="O7121" s="211">
        <v>3717417.1230000001</v>
      </c>
      <c r="P7121" s="211">
        <v>4152273.7429999998</v>
      </c>
      <c r="Q7121" s="211">
        <v>3549015.22</v>
      </c>
    </row>
    <row r="7122" spans="1:17" x14ac:dyDescent="0.25">
      <c r="A7122" s="60" t="s">
        <v>3089</v>
      </c>
      <c r="B7122" s="60" t="s">
        <v>5817</v>
      </c>
      <c r="C7122" s="211">
        <v>84209.145000000004</v>
      </c>
      <c r="D7122" s="211">
        <v>76618.813999999998</v>
      </c>
      <c r="E7122" s="211">
        <v>82904.134000000005</v>
      </c>
      <c r="F7122" s="211">
        <v>91265.599000000002</v>
      </c>
      <c r="G7122" s="211">
        <v>107424.769</v>
      </c>
      <c r="H7122" s="211">
        <v>91978.258000000002</v>
      </c>
      <c r="I7122" s="211">
        <v>77257.437999999995</v>
      </c>
      <c r="J7122" s="211">
        <v>106301.962</v>
      </c>
      <c r="K7122" s="211">
        <v>100119.086</v>
      </c>
      <c r="L7122" s="211">
        <v>74767.872000000003</v>
      </c>
      <c r="M7122" s="211">
        <v>99459.323999999993</v>
      </c>
      <c r="N7122" s="211">
        <v>146133.20600000001</v>
      </c>
      <c r="O7122" s="211">
        <v>125729.19500000001</v>
      </c>
      <c r="P7122" s="211">
        <v>126206.45299999999</v>
      </c>
      <c r="Q7122" s="211">
        <v>130422.674</v>
      </c>
    </row>
    <row r="7123" spans="1:17" x14ac:dyDescent="0.25">
      <c r="A7123" s="60" t="s">
        <v>3041</v>
      </c>
      <c r="B7123" s="60" t="s">
        <v>5818</v>
      </c>
      <c r="C7123" s="211">
        <v>171254.272</v>
      </c>
      <c r="D7123" s="211">
        <v>224277.78200000001</v>
      </c>
      <c r="E7123" s="211">
        <v>232753.54199999999</v>
      </c>
      <c r="F7123" s="211">
        <v>280157.34499999997</v>
      </c>
      <c r="G7123" s="211">
        <v>323955.03000000003</v>
      </c>
      <c r="H7123" s="211">
        <v>361321.86599999998</v>
      </c>
      <c r="I7123" s="211">
        <v>400502.27100000001</v>
      </c>
      <c r="J7123" s="211">
        <v>420234.783</v>
      </c>
      <c r="K7123" s="211">
        <v>428515.56</v>
      </c>
      <c r="L7123" s="211">
        <v>373379.55800000002</v>
      </c>
      <c r="M7123" s="211">
        <v>400754.98800000001</v>
      </c>
      <c r="N7123" s="211">
        <v>416988.42499999999</v>
      </c>
      <c r="O7123" s="211">
        <v>399693.01899999997</v>
      </c>
      <c r="P7123" s="211">
        <v>459337.435</v>
      </c>
      <c r="Q7123" s="211">
        <v>393218.63099999999</v>
      </c>
    </row>
    <row r="7124" spans="1:17" x14ac:dyDescent="0.25">
      <c r="A7124" s="60" t="s">
        <v>2509</v>
      </c>
      <c r="B7124" s="60" t="s">
        <v>5819</v>
      </c>
      <c r="C7124" s="211">
        <v>50661.813999999998</v>
      </c>
      <c r="D7124" s="211">
        <v>37555.947999999997</v>
      </c>
      <c r="E7124" s="211">
        <v>45563.821000000004</v>
      </c>
      <c r="F7124" s="211">
        <v>51310.978000000003</v>
      </c>
      <c r="G7124" s="211">
        <v>54996.587</v>
      </c>
      <c r="H7124" s="211">
        <v>40013.160000000003</v>
      </c>
      <c r="I7124" s="211">
        <v>35588.589</v>
      </c>
      <c r="J7124" s="211">
        <v>35746.49</v>
      </c>
      <c r="K7124" s="211">
        <v>33123.781999999999</v>
      </c>
      <c r="L7124" s="211">
        <v>29631.719000000001</v>
      </c>
      <c r="M7124" s="211">
        <v>35720.856</v>
      </c>
      <c r="N7124" s="211">
        <v>45903.548000000003</v>
      </c>
      <c r="O7124" s="211">
        <v>44038.857000000004</v>
      </c>
      <c r="P7124" s="211">
        <v>46233.038999999997</v>
      </c>
      <c r="Q7124" s="211">
        <v>39675.584999999999</v>
      </c>
    </row>
    <row r="7125" spans="1:17" x14ac:dyDescent="0.25">
      <c r="A7125" s="60" t="s">
        <v>100</v>
      </c>
      <c r="B7125" s="60" t="s">
        <v>5820</v>
      </c>
      <c r="C7125" s="211">
        <v>364468.375</v>
      </c>
      <c r="D7125" s="211">
        <v>342854.66499999998</v>
      </c>
      <c r="E7125" s="211">
        <v>369167.25900000002</v>
      </c>
      <c r="F7125" s="211">
        <v>362459.04100000003</v>
      </c>
      <c r="G7125" s="211">
        <v>439515.304</v>
      </c>
      <c r="H7125" s="211">
        <v>521443.84899999999</v>
      </c>
      <c r="I7125" s="211">
        <v>773996.66</v>
      </c>
      <c r="J7125" s="211">
        <v>838447.84699999995</v>
      </c>
      <c r="K7125" s="211">
        <v>990629.10800000001</v>
      </c>
      <c r="L7125" s="211">
        <v>1014411.105</v>
      </c>
      <c r="M7125" s="211">
        <v>1133175.6359999999</v>
      </c>
      <c r="N7125" s="211">
        <v>1370574.7679999999</v>
      </c>
      <c r="O7125" s="211">
        <v>1364246.8970000001</v>
      </c>
      <c r="P7125" s="211">
        <v>1447289.075</v>
      </c>
      <c r="Q7125" s="211">
        <v>1029867.1090000001</v>
      </c>
    </row>
    <row r="7126" spans="1:17" x14ac:dyDescent="0.25">
      <c r="A7126" s="60" t="s">
        <v>97</v>
      </c>
      <c r="B7126" s="60" t="s">
        <v>5821</v>
      </c>
      <c r="C7126" s="211">
        <v>671879.76500000001</v>
      </c>
      <c r="D7126" s="211">
        <v>890299.61</v>
      </c>
      <c r="E7126" s="211">
        <v>913654.9</v>
      </c>
      <c r="F7126" s="211">
        <v>1054643.67</v>
      </c>
      <c r="G7126" s="211">
        <v>1294813.3030000001</v>
      </c>
      <c r="H7126" s="211">
        <v>2023839.4410000001</v>
      </c>
      <c r="I7126" s="211">
        <v>3310322.4169999999</v>
      </c>
      <c r="J7126" s="211">
        <v>3272246.92</v>
      </c>
      <c r="K7126" s="211">
        <v>5531049.1100000003</v>
      </c>
      <c r="L7126" s="211">
        <v>4486435.9740000004</v>
      </c>
      <c r="M7126" s="211">
        <v>4758803.523</v>
      </c>
      <c r="N7126" s="211">
        <v>6420527.5130000003</v>
      </c>
      <c r="O7126" s="211">
        <v>7052326.5360000003</v>
      </c>
      <c r="P7126" s="211">
        <v>6862692.6390000004</v>
      </c>
      <c r="Q7126" s="211">
        <v>4255315.3119999999</v>
      </c>
    </row>
    <row r="7127" spans="1:17" x14ac:dyDescent="0.25">
      <c r="A7127" s="60" t="s">
        <v>360</v>
      </c>
      <c r="B7127" s="60" t="s">
        <v>5822</v>
      </c>
      <c r="C7127" s="211">
        <v>168118.41</v>
      </c>
      <c r="D7127" s="211">
        <v>218387.11600000001</v>
      </c>
      <c r="E7127" s="211">
        <v>176420.06700000001</v>
      </c>
      <c r="F7127" s="211">
        <v>226256.03099999999</v>
      </c>
      <c r="G7127" s="211">
        <v>276031.40899999999</v>
      </c>
      <c r="H7127" s="211">
        <v>392540.92099999997</v>
      </c>
      <c r="I7127" s="211">
        <v>677544.16</v>
      </c>
      <c r="J7127" s="211">
        <v>1002615.764</v>
      </c>
      <c r="K7127" s="211">
        <v>1096650.405</v>
      </c>
      <c r="L7127" s="211">
        <v>687758.93099999998</v>
      </c>
      <c r="M7127" s="211">
        <v>1213339.858</v>
      </c>
      <c r="N7127" s="211">
        <v>3159401.1910000001</v>
      </c>
      <c r="O7127" s="211">
        <v>2059529.9539999999</v>
      </c>
      <c r="P7127" s="211">
        <v>1675130.1869999999</v>
      </c>
      <c r="Q7127" s="211">
        <v>1576153.952</v>
      </c>
    </row>
    <row r="7128" spans="1:17" x14ac:dyDescent="0.25">
      <c r="A7128" s="60" t="s">
        <v>10407</v>
      </c>
      <c r="B7128" s="60" t="s">
        <v>10408</v>
      </c>
      <c r="C7128" s="211">
        <v>313.36399999999998</v>
      </c>
      <c r="D7128" s="211">
        <v>7.6859999999999999</v>
      </c>
      <c r="E7128" s="211">
        <v>77.944000000000003</v>
      </c>
      <c r="F7128" s="211">
        <v>30.710999999999999</v>
      </c>
      <c r="G7128" s="211">
        <v>40.587000000000003</v>
      </c>
      <c r="H7128" s="211">
        <v>40.576000000000001</v>
      </c>
      <c r="I7128" s="211">
        <v>0</v>
      </c>
      <c r="J7128" s="211">
        <v>0</v>
      </c>
      <c r="K7128" s="211"/>
      <c r="L7128" s="211"/>
      <c r="M7128" s="211"/>
      <c r="N7128" s="211"/>
      <c r="O7128" s="211"/>
      <c r="P7128" s="211"/>
      <c r="Q7128" s="211"/>
    </row>
    <row r="7129" spans="1:17" x14ac:dyDescent="0.25">
      <c r="A7129" s="60" t="s">
        <v>168</v>
      </c>
      <c r="B7129" s="60" t="s">
        <v>5823</v>
      </c>
      <c r="C7129" s="211">
        <v>1840010.683</v>
      </c>
      <c r="D7129" s="211">
        <v>1819512.588</v>
      </c>
      <c r="E7129" s="211">
        <v>1920824.3970000001</v>
      </c>
      <c r="F7129" s="211">
        <v>2278007.8939999999</v>
      </c>
      <c r="G7129" s="211">
        <v>2554338.719</v>
      </c>
      <c r="H7129" s="211">
        <v>2830262.2420000001</v>
      </c>
      <c r="I7129" s="211">
        <v>3178960.6779999998</v>
      </c>
      <c r="J7129" s="211">
        <v>4223353.7769999998</v>
      </c>
      <c r="K7129" s="211">
        <v>4748259.2280000001</v>
      </c>
      <c r="L7129" s="211">
        <v>3668487.406</v>
      </c>
      <c r="M7129" s="211">
        <v>4433311.7889999999</v>
      </c>
      <c r="N7129" s="211">
        <v>5257026.6229999997</v>
      </c>
      <c r="O7129" s="211">
        <v>5894505.4900000002</v>
      </c>
      <c r="P7129" s="211">
        <v>6266443.3310000002</v>
      </c>
      <c r="Q7129" s="211">
        <v>4798152.7079999996</v>
      </c>
    </row>
    <row r="7130" spans="1:17" x14ac:dyDescent="0.25">
      <c r="A7130" s="60" t="s">
        <v>412</v>
      </c>
      <c r="B7130" s="60" t="s">
        <v>5824</v>
      </c>
      <c r="C7130" s="211">
        <v>4665668.2989999996</v>
      </c>
      <c r="D7130" s="211">
        <v>4672764.4019999998</v>
      </c>
      <c r="E7130" s="211">
        <v>4695571.273</v>
      </c>
      <c r="F7130" s="211">
        <v>5340353.7139999997</v>
      </c>
      <c r="G7130" s="211">
        <v>5759864.7300000004</v>
      </c>
      <c r="H7130" s="211">
        <v>6151425.21</v>
      </c>
      <c r="I7130" s="211">
        <v>6619846.818</v>
      </c>
      <c r="J7130" s="211">
        <v>8179800.1339999996</v>
      </c>
      <c r="K7130" s="211">
        <v>8637224.6420000009</v>
      </c>
      <c r="L7130" s="211">
        <v>7772045.375</v>
      </c>
      <c r="M7130" s="211">
        <v>8645012.6940000001</v>
      </c>
      <c r="N7130" s="211">
        <v>10939784.166999999</v>
      </c>
      <c r="O7130" s="211">
        <v>11237114.817</v>
      </c>
      <c r="P7130" s="211">
        <v>11574327.416999999</v>
      </c>
      <c r="Q7130" s="211">
        <v>5308913.2949999999</v>
      </c>
    </row>
    <row r="7131" spans="1:17" x14ac:dyDescent="0.25">
      <c r="A7131" s="60" t="s">
        <v>1759</v>
      </c>
      <c r="B7131" s="60" t="s">
        <v>5825</v>
      </c>
      <c r="C7131" s="211">
        <v>348465.91499999998</v>
      </c>
      <c r="D7131" s="211">
        <v>471912.32900000003</v>
      </c>
      <c r="E7131" s="211">
        <v>546879.95200000005</v>
      </c>
      <c r="F7131" s="211">
        <v>503686.22200000001</v>
      </c>
      <c r="G7131" s="211">
        <v>551357.35600000003</v>
      </c>
      <c r="H7131" s="211">
        <v>581430.39</v>
      </c>
      <c r="I7131" s="211">
        <v>615728.027</v>
      </c>
      <c r="J7131" s="211">
        <v>816553.08100000001</v>
      </c>
      <c r="K7131" s="211">
        <v>867840.55</v>
      </c>
      <c r="L7131" s="211">
        <v>865846.56</v>
      </c>
      <c r="M7131" s="211">
        <v>964179.50800000003</v>
      </c>
      <c r="N7131" s="211">
        <v>1063196.246</v>
      </c>
      <c r="O7131" s="211">
        <v>1089419.3430000001</v>
      </c>
      <c r="P7131" s="211">
        <v>1105609.6569999999</v>
      </c>
      <c r="Q7131" s="211">
        <v>587658.53099999996</v>
      </c>
    </row>
    <row r="7132" spans="1:17" x14ac:dyDescent="0.25">
      <c r="A7132" s="60" t="s">
        <v>1548</v>
      </c>
      <c r="B7132" s="60" t="s">
        <v>5826</v>
      </c>
      <c r="C7132" s="211">
        <v>299754.53600000002</v>
      </c>
      <c r="D7132" s="211">
        <v>312984.11200000002</v>
      </c>
      <c r="E7132" s="211">
        <v>326546.86499999999</v>
      </c>
      <c r="F7132" s="211">
        <v>442235.29</v>
      </c>
      <c r="G7132" s="211">
        <v>442973.36099999998</v>
      </c>
      <c r="H7132" s="211">
        <v>449140.41800000001</v>
      </c>
      <c r="I7132" s="211">
        <v>457280.16200000001</v>
      </c>
      <c r="J7132" s="211">
        <v>535113.74699999997</v>
      </c>
      <c r="K7132" s="211">
        <v>592759.74199999997</v>
      </c>
      <c r="L7132" s="211">
        <v>545495.94499999995</v>
      </c>
      <c r="M7132" s="211">
        <v>575375.64599999995</v>
      </c>
      <c r="N7132" s="211">
        <v>730929.45</v>
      </c>
      <c r="O7132" s="211">
        <v>758657.61</v>
      </c>
      <c r="P7132" s="211">
        <v>805678.06499999994</v>
      </c>
      <c r="Q7132" s="211">
        <v>419313.277</v>
      </c>
    </row>
    <row r="7133" spans="1:17" x14ac:dyDescent="0.25">
      <c r="A7133" s="60" t="s">
        <v>609</v>
      </c>
      <c r="B7133" s="60" t="s">
        <v>5829</v>
      </c>
      <c r="C7133" s="211">
        <v>3185893.3679999998</v>
      </c>
      <c r="D7133" s="211">
        <v>3377856.05</v>
      </c>
      <c r="E7133" s="211">
        <v>4042394.9720000001</v>
      </c>
      <c r="F7133" s="211">
        <v>4891899.1009999998</v>
      </c>
      <c r="G7133" s="211">
        <v>5301669.7029999997</v>
      </c>
      <c r="H7133" s="211">
        <v>5593375.0439999998</v>
      </c>
      <c r="I7133" s="211">
        <v>6270339.6610000003</v>
      </c>
      <c r="J7133" s="211">
        <v>7205291.6320000002</v>
      </c>
      <c r="K7133" s="211">
        <v>7539788.4160000002</v>
      </c>
      <c r="L7133" s="211">
        <v>6655348.0389999999</v>
      </c>
      <c r="M7133" s="211">
        <v>7508551.4309999999</v>
      </c>
      <c r="N7133" s="211">
        <v>8740323.0109999999</v>
      </c>
      <c r="O7133" s="211">
        <v>8910579.9120000005</v>
      </c>
      <c r="P7133" s="211">
        <v>9544480.7540000007</v>
      </c>
      <c r="Q7133" s="211">
        <v>6795710.3449999997</v>
      </c>
    </row>
    <row r="7134" spans="1:17" x14ac:dyDescent="0.25">
      <c r="A7134" s="60" t="s">
        <v>1183</v>
      </c>
      <c r="B7134" s="60" t="s">
        <v>5830</v>
      </c>
      <c r="C7134" s="211">
        <v>170022.85699999999</v>
      </c>
      <c r="D7134" s="211">
        <v>177400.13</v>
      </c>
      <c r="E7134" s="211">
        <v>203554.76699999999</v>
      </c>
      <c r="F7134" s="211">
        <v>231039.34899999999</v>
      </c>
      <c r="G7134" s="211">
        <v>274310.31699999998</v>
      </c>
      <c r="H7134" s="211">
        <v>309315.99400000001</v>
      </c>
      <c r="I7134" s="211">
        <v>345057.94799999997</v>
      </c>
      <c r="J7134" s="211">
        <v>410406.87900000002</v>
      </c>
      <c r="K7134" s="211">
        <v>454761.73499999999</v>
      </c>
      <c r="L7134" s="211">
        <v>430995.80499999999</v>
      </c>
      <c r="M7134" s="211">
        <v>470302.94500000001</v>
      </c>
      <c r="N7134" s="211">
        <v>531592.16599999997</v>
      </c>
      <c r="O7134" s="211">
        <v>545983.53</v>
      </c>
      <c r="P7134" s="211">
        <v>593977.9</v>
      </c>
      <c r="Q7134" s="211">
        <v>528850.28700000001</v>
      </c>
    </row>
    <row r="7135" spans="1:17" x14ac:dyDescent="0.25">
      <c r="A7135" s="60" t="s">
        <v>1750</v>
      </c>
      <c r="B7135" s="60" t="s">
        <v>5831</v>
      </c>
      <c r="C7135" s="211">
        <v>512813.26400000002</v>
      </c>
      <c r="D7135" s="211">
        <v>304798.91800000001</v>
      </c>
      <c r="E7135" s="211">
        <v>346522.10600000003</v>
      </c>
      <c r="F7135" s="211">
        <v>359364.962</v>
      </c>
      <c r="G7135" s="211">
        <v>354255.17499999999</v>
      </c>
      <c r="H7135" s="211">
        <v>376033.94</v>
      </c>
      <c r="I7135" s="211">
        <v>459981.72899999999</v>
      </c>
      <c r="J7135" s="211">
        <v>599267.29</v>
      </c>
      <c r="K7135" s="211">
        <v>865090.08900000004</v>
      </c>
      <c r="L7135" s="211">
        <v>975177.049</v>
      </c>
      <c r="M7135" s="211">
        <v>1111972.7560000001</v>
      </c>
      <c r="N7135" s="211">
        <v>1281763.345</v>
      </c>
      <c r="O7135" s="211">
        <v>1480182.523</v>
      </c>
      <c r="P7135" s="211">
        <v>1879737.0919999999</v>
      </c>
      <c r="Q7135" s="211">
        <v>1380165.331</v>
      </c>
    </row>
    <row r="7136" spans="1:17" x14ac:dyDescent="0.25">
      <c r="A7136" s="60" t="s">
        <v>329</v>
      </c>
      <c r="B7136" s="60" t="s">
        <v>5832</v>
      </c>
      <c r="C7136" s="211">
        <v>1821483.726</v>
      </c>
      <c r="D7136" s="211">
        <v>1963159.76</v>
      </c>
      <c r="E7136" s="211">
        <v>2180178.861</v>
      </c>
      <c r="F7136" s="211">
        <v>2040882.091</v>
      </c>
      <c r="G7136" s="211">
        <v>2305857.1290000002</v>
      </c>
      <c r="H7136" s="211">
        <v>2632262.844</v>
      </c>
      <c r="I7136" s="211">
        <v>2959945.5150000001</v>
      </c>
      <c r="J7136" s="211">
        <v>3092266.5970000001</v>
      </c>
      <c r="K7136" s="211">
        <v>3203252.0079999999</v>
      </c>
      <c r="L7136" s="211">
        <v>3522481.483</v>
      </c>
      <c r="M7136" s="211">
        <v>4039943.801</v>
      </c>
      <c r="N7136" s="211">
        <v>4198338.9289999995</v>
      </c>
      <c r="O7136" s="211">
        <v>4278139.3720000004</v>
      </c>
      <c r="P7136" s="211">
        <v>4213332.0480000004</v>
      </c>
      <c r="Q7136" s="211">
        <v>2038048.7790000001</v>
      </c>
    </row>
    <row r="7137" spans="1:17" x14ac:dyDescent="0.25">
      <c r="A7137" s="60" t="s">
        <v>1760</v>
      </c>
      <c r="B7137" s="60" t="s">
        <v>5833</v>
      </c>
      <c r="C7137" s="211">
        <v>50837.341999999997</v>
      </c>
      <c r="D7137" s="211">
        <v>43693.356</v>
      </c>
      <c r="E7137" s="211">
        <v>52337.722000000002</v>
      </c>
      <c r="F7137" s="211">
        <v>49464.75</v>
      </c>
      <c r="G7137" s="211">
        <v>69952.680999999997</v>
      </c>
      <c r="H7137" s="211">
        <v>63514.868000000002</v>
      </c>
      <c r="I7137" s="211">
        <v>74818.981</v>
      </c>
      <c r="J7137" s="211">
        <v>115593.28</v>
      </c>
      <c r="K7137" s="211">
        <v>173893.04399999999</v>
      </c>
      <c r="L7137" s="211">
        <v>152724.63</v>
      </c>
      <c r="M7137" s="211">
        <v>154525.682</v>
      </c>
      <c r="N7137" s="211">
        <v>188725.15599999999</v>
      </c>
      <c r="O7137" s="211">
        <v>376488.19099999999</v>
      </c>
      <c r="P7137" s="211">
        <v>341884.967</v>
      </c>
      <c r="Q7137" s="211">
        <v>415923.76299999998</v>
      </c>
    </row>
    <row r="7138" spans="1:17" x14ac:dyDescent="0.25">
      <c r="A7138" s="60" t="s">
        <v>4728</v>
      </c>
      <c r="B7138" s="60" t="s">
        <v>5834</v>
      </c>
      <c r="C7138" s="211">
        <v>12861.897000000001</v>
      </c>
      <c r="D7138" s="211">
        <v>11846.73</v>
      </c>
      <c r="E7138" s="211">
        <v>14628.112999999999</v>
      </c>
      <c r="F7138" s="211">
        <v>19014.232</v>
      </c>
      <c r="G7138" s="211">
        <v>28569.749</v>
      </c>
      <c r="H7138" s="211">
        <v>32357.797999999999</v>
      </c>
      <c r="I7138" s="211">
        <v>74069.911999999997</v>
      </c>
      <c r="J7138" s="211">
        <v>38385.538</v>
      </c>
      <c r="K7138" s="211">
        <v>16813.771000000001</v>
      </c>
      <c r="L7138" s="211">
        <v>255.35300000000001</v>
      </c>
      <c r="M7138" s="211">
        <v>87.64</v>
      </c>
      <c r="N7138" s="211">
        <v>113.297</v>
      </c>
      <c r="O7138" s="211">
        <v>81.236000000000004</v>
      </c>
      <c r="P7138" s="211">
        <v>13.694000000000001</v>
      </c>
      <c r="Q7138" s="211">
        <v>27.244</v>
      </c>
    </row>
    <row r="7139" spans="1:17" x14ac:dyDescent="0.25">
      <c r="A7139" s="60" t="s">
        <v>2058</v>
      </c>
      <c r="B7139" s="60" t="s">
        <v>5835</v>
      </c>
      <c r="C7139" s="211">
        <v>169642.49400000001</v>
      </c>
      <c r="D7139" s="211">
        <v>204826.82199999999</v>
      </c>
      <c r="E7139" s="211">
        <v>215349.503</v>
      </c>
      <c r="F7139" s="211">
        <v>236586.93100000001</v>
      </c>
      <c r="G7139" s="211">
        <v>300076.15999999997</v>
      </c>
      <c r="H7139" s="211">
        <v>289594.57900000003</v>
      </c>
      <c r="I7139" s="211">
        <v>334167.73599999998</v>
      </c>
      <c r="J7139" s="211">
        <v>512371.03899999999</v>
      </c>
      <c r="K7139" s="211">
        <v>709202.16</v>
      </c>
      <c r="L7139" s="211">
        <v>465787.72600000002</v>
      </c>
      <c r="M7139" s="211">
        <v>553164.68599999999</v>
      </c>
      <c r="N7139" s="211">
        <v>756059.79099999997</v>
      </c>
      <c r="O7139" s="211">
        <v>1542600.9620000001</v>
      </c>
      <c r="P7139" s="211">
        <v>935829.27599999995</v>
      </c>
      <c r="Q7139" s="211">
        <v>447131.56</v>
      </c>
    </row>
    <row r="7140" spans="1:17" x14ac:dyDescent="0.25">
      <c r="A7140" s="60" t="s">
        <v>3501</v>
      </c>
      <c r="B7140" s="60" t="s">
        <v>5836</v>
      </c>
      <c r="C7140" s="211">
        <v>49963.046999999999</v>
      </c>
      <c r="D7140" s="211">
        <v>39440.47</v>
      </c>
      <c r="E7140" s="211">
        <v>58571.909</v>
      </c>
      <c r="F7140" s="211">
        <v>46884.04</v>
      </c>
      <c r="G7140" s="211">
        <v>61215.483999999997</v>
      </c>
      <c r="H7140" s="211">
        <v>77491.694000000003</v>
      </c>
      <c r="I7140" s="211">
        <v>69479.119000000006</v>
      </c>
      <c r="J7140" s="211">
        <v>118967.80899999999</v>
      </c>
      <c r="K7140" s="211">
        <v>217422.46299999999</v>
      </c>
      <c r="L7140" s="211">
        <v>158552.6</v>
      </c>
      <c r="M7140" s="211">
        <v>178511.47200000001</v>
      </c>
      <c r="N7140" s="211">
        <v>268734.98100000003</v>
      </c>
      <c r="O7140" s="211">
        <v>208145.024</v>
      </c>
      <c r="P7140" s="211">
        <v>228435.36799999999</v>
      </c>
      <c r="Q7140" s="211">
        <v>129430.78200000001</v>
      </c>
    </row>
    <row r="7141" spans="1:17" x14ac:dyDescent="0.25">
      <c r="A7141" s="60" t="s">
        <v>3709</v>
      </c>
      <c r="B7141" s="60" t="s">
        <v>5837</v>
      </c>
      <c r="C7141" s="211">
        <v>43198.457999999999</v>
      </c>
      <c r="D7141" s="211">
        <v>47302.555</v>
      </c>
      <c r="E7141" s="211">
        <v>47017.612999999998</v>
      </c>
      <c r="F7141" s="211">
        <v>55992.680999999997</v>
      </c>
      <c r="G7141" s="211">
        <v>68651.430999999997</v>
      </c>
      <c r="H7141" s="211">
        <v>75077.005000000005</v>
      </c>
      <c r="I7141" s="211">
        <v>109580.63800000001</v>
      </c>
      <c r="J7141" s="211">
        <v>220014.48800000001</v>
      </c>
      <c r="K7141" s="211">
        <v>308829.28600000002</v>
      </c>
      <c r="L7141" s="211">
        <v>261794.68599999999</v>
      </c>
      <c r="M7141" s="211">
        <v>228932.89</v>
      </c>
      <c r="N7141" s="211">
        <v>357630.97399999999</v>
      </c>
      <c r="O7141" s="211">
        <v>387351.06</v>
      </c>
      <c r="P7141" s="211">
        <v>418776.24900000001</v>
      </c>
      <c r="Q7141" s="211">
        <v>360739.42700000003</v>
      </c>
    </row>
    <row r="7142" spans="1:17" x14ac:dyDescent="0.25">
      <c r="A7142" s="60" t="s">
        <v>1835</v>
      </c>
      <c r="B7142" s="60" t="s">
        <v>5838</v>
      </c>
      <c r="C7142" s="211">
        <v>749829.92799999996</v>
      </c>
      <c r="D7142" s="211">
        <v>789956.15</v>
      </c>
      <c r="E7142" s="211">
        <v>741110.62699999998</v>
      </c>
      <c r="F7142" s="211">
        <v>838102.73800000001</v>
      </c>
      <c r="G7142" s="211">
        <v>897186.80200000003</v>
      </c>
      <c r="H7142" s="211">
        <v>816744.39</v>
      </c>
      <c r="I7142" s="211">
        <v>897922.28099999996</v>
      </c>
      <c r="J7142" s="211">
        <v>1021458.233</v>
      </c>
      <c r="K7142" s="211">
        <v>1388297.108</v>
      </c>
      <c r="L7142" s="211">
        <v>1034925.049</v>
      </c>
      <c r="M7142" s="211">
        <v>1254925.4550000001</v>
      </c>
      <c r="N7142" s="211">
        <v>1518087.2620000001</v>
      </c>
      <c r="O7142" s="211">
        <v>1642944.878</v>
      </c>
      <c r="P7142" s="211">
        <v>2024708.2819999999</v>
      </c>
      <c r="Q7142" s="211">
        <v>1519101.007</v>
      </c>
    </row>
    <row r="7143" spans="1:17" x14ac:dyDescent="0.25">
      <c r="A7143" s="60" t="s">
        <v>3993</v>
      </c>
      <c r="B7143" s="60" t="s">
        <v>5840</v>
      </c>
      <c r="C7143" s="211">
        <v>108300.91</v>
      </c>
      <c r="D7143" s="211">
        <v>110250.632</v>
      </c>
      <c r="E7143" s="211">
        <v>114052.571</v>
      </c>
      <c r="F7143" s="211">
        <v>129091.132</v>
      </c>
      <c r="G7143" s="211">
        <v>147625.95499999999</v>
      </c>
      <c r="H7143" s="211">
        <v>165745.927</v>
      </c>
      <c r="I7143" s="211">
        <v>215366.53599999999</v>
      </c>
      <c r="J7143" s="211">
        <v>485131.83600000001</v>
      </c>
      <c r="K7143" s="211">
        <v>1146209.22</v>
      </c>
      <c r="L7143" s="211">
        <v>1177744.682</v>
      </c>
      <c r="M7143" s="211">
        <v>1820822.885</v>
      </c>
      <c r="N7143" s="211">
        <v>2149976.2480000001</v>
      </c>
      <c r="O7143" s="211">
        <v>2463420.747</v>
      </c>
      <c r="P7143" s="211">
        <v>3445989.2549999999</v>
      </c>
      <c r="Q7143" s="211">
        <v>3267796.4920000001</v>
      </c>
    </row>
    <row r="7144" spans="1:17" x14ac:dyDescent="0.25">
      <c r="A7144" s="60" t="s">
        <v>370</v>
      </c>
      <c r="B7144" s="60" t="s">
        <v>5841</v>
      </c>
      <c r="C7144" s="211">
        <v>6766874.5769999996</v>
      </c>
      <c r="D7144" s="211">
        <v>7893440.8619999997</v>
      </c>
      <c r="E7144" s="211">
        <v>8297362.6119999997</v>
      </c>
      <c r="F7144" s="211">
        <v>9413764.466</v>
      </c>
      <c r="G7144" s="211">
        <v>11085207.257999999</v>
      </c>
      <c r="H7144" s="211">
        <v>10737846.767999999</v>
      </c>
      <c r="I7144" s="211">
        <v>11398952.252</v>
      </c>
      <c r="J7144" s="211">
        <v>14710778.249</v>
      </c>
      <c r="K7144" s="211">
        <v>20984956.456</v>
      </c>
      <c r="L7144" s="211">
        <v>21389949.649999999</v>
      </c>
      <c r="M7144" s="211">
        <v>21983547.243000001</v>
      </c>
      <c r="N7144" s="211">
        <v>24973261.331</v>
      </c>
      <c r="O7144" s="211">
        <v>28006681.776999999</v>
      </c>
      <c r="P7144" s="211">
        <v>31274258.932999998</v>
      </c>
      <c r="Q7144" s="211">
        <v>28450220.366999999</v>
      </c>
    </row>
    <row r="7145" spans="1:17" x14ac:dyDescent="0.25">
      <c r="A7145" s="60" t="s">
        <v>3796</v>
      </c>
      <c r="B7145" s="60" t="s">
        <v>5842</v>
      </c>
      <c r="C7145" s="211">
        <v>25010.225999999999</v>
      </c>
      <c r="D7145" s="211">
        <v>41083.182000000001</v>
      </c>
      <c r="E7145" s="211">
        <v>33327.982000000004</v>
      </c>
      <c r="F7145" s="211">
        <v>24867.304</v>
      </c>
      <c r="G7145" s="211">
        <v>47154.495000000003</v>
      </c>
      <c r="H7145" s="211">
        <v>25778.285</v>
      </c>
      <c r="I7145" s="211">
        <v>33597.722999999998</v>
      </c>
      <c r="J7145" s="211">
        <v>34715.847000000002</v>
      </c>
      <c r="K7145" s="211">
        <v>43459.684000000001</v>
      </c>
      <c r="L7145" s="211">
        <v>31198.526999999998</v>
      </c>
      <c r="M7145" s="211">
        <v>49568.803</v>
      </c>
      <c r="N7145" s="211">
        <v>41155.578999999998</v>
      </c>
      <c r="O7145" s="211">
        <v>25768.092000000001</v>
      </c>
      <c r="P7145" s="211">
        <v>37665.908000000003</v>
      </c>
      <c r="Q7145" s="211">
        <v>11589.165999999999</v>
      </c>
    </row>
    <row r="7146" spans="1:17" x14ac:dyDescent="0.25">
      <c r="A7146" s="60" t="s">
        <v>3711</v>
      </c>
      <c r="B7146" s="60" t="s">
        <v>5843</v>
      </c>
      <c r="C7146" s="211">
        <v>54723.321000000004</v>
      </c>
      <c r="D7146" s="211">
        <v>70583.270999999993</v>
      </c>
      <c r="E7146" s="211">
        <v>60564.358999999997</v>
      </c>
      <c r="F7146" s="211">
        <v>51305.510999999999</v>
      </c>
      <c r="G7146" s="211">
        <v>55326.243000000002</v>
      </c>
      <c r="H7146" s="211">
        <v>51843.180999999997</v>
      </c>
      <c r="I7146" s="211">
        <v>47452.875999999997</v>
      </c>
      <c r="J7146" s="211">
        <v>67142.210000000006</v>
      </c>
      <c r="K7146" s="211">
        <v>89623.873999999996</v>
      </c>
      <c r="L7146" s="211">
        <v>78581.856</v>
      </c>
      <c r="M7146" s="211">
        <v>86927.962</v>
      </c>
      <c r="N7146" s="211">
        <v>119106.23299999999</v>
      </c>
      <c r="O7146" s="211">
        <v>134992.818</v>
      </c>
      <c r="P7146" s="211">
        <v>156979.01999999999</v>
      </c>
      <c r="Q7146" s="211">
        <v>101763.613</v>
      </c>
    </row>
    <row r="7147" spans="1:17" x14ac:dyDescent="0.25">
      <c r="A7147" s="60" t="s">
        <v>4079</v>
      </c>
      <c r="B7147" s="60" t="s">
        <v>5844</v>
      </c>
      <c r="C7147" s="211">
        <v>52804.777000000002</v>
      </c>
      <c r="D7147" s="211">
        <v>64262.063000000002</v>
      </c>
      <c r="E7147" s="211">
        <v>60962.843999999997</v>
      </c>
      <c r="F7147" s="211">
        <v>58895.116999999998</v>
      </c>
      <c r="G7147" s="211">
        <v>70873.498000000007</v>
      </c>
      <c r="H7147" s="211">
        <v>74129.008000000002</v>
      </c>
      <c r="I7147" s="211">
        <v>63567.885000000002</v>
      </c>
      <c r="J7147" s="211">
        <v>65125.025000000001</v>
      </c>
      <c r="K7147" s="211">
        <v>87471.599000000002</v>
      </c>
      <c r="L7147" s="211">
        <v>64520.044000000002</v>
      </c>
      <c r="M7147" s="211">
        <v>53522.169000000002</v>
      </c>
      <c r="N7147" s="211">
        <v>64620.19</v>
      </c>
      <c r="O7147" s="211">
        <v>66747.176000000007</v>
      </c>
      <c r="P7147" s="211">
        <v>81768.816000000006</v>
      </c>
      <c r="Q7147" s="211">
        <v>7803.3680000000004</v>
      </c>
    </row>
    <row r="7148" spans="1:17" x14ac:dyDescent="0.25">
      <c r="A7148" s="60" t="s">
        <v>869</v>
      </c>
      <c r="B7148" s="60" t="s">
        <v>5845</v>
      </c>
      <c r="C7148" s="211">
        <v>258438.88699999999</v>
      </c>
      <c r="D7148" s="211">
        <v>244886.46799999999</v>
      </c>
      <c r="E7148" s="211">
        <v>244153.179</v>
      </c>
      <c r="F7148" s="211">
        <v>297747.40999999997</v>
      </c>
      <c r="G7148" s="211">
        <v>403440.16499999998</v>
      </c>
      <c r="H7148" s="211">
        <v>330944.70500000002</v>
      </c>
      <c r="I7148" s="211">
        <v>372291.26</v>
      </c>
      <c r="J7148" s="211">
        <v>596090.02099999995</v>
      </c>
      <c r="K7148" s="211">
        <v>789633.45900000003</v>
      </c>
      <c r="L7148" s="211">
        <v>775285.89399999997</v>
      </c>
      <c r="M7148" s="211">
        <v>897849.25699999998</v>
      </c>
      <c r="N7148" s="211">
        <v>1127827.355</v>
      </c>
      <c r="O7148" s="211">
        <v>1815643.422</v>
      </c>
      <c r="P7148" s="211">
        <v>1837807.679</v>
      </c>
      <c r="Q7148" s="211">
        <v>1439534.4739999999</v>
      </c>
    </row>
    <row r="7149" spans="1:17" x14ac:dyDescent="0.25">
      <c r="A7149" s="60" t="s">
        <v>10409</v>
      </c>
      <c r="B7149" s="60" t="s">
        <v>10410</v>
      </c>
      <c r="C7149" s="211">
        <v>479653.90500000003</v>
      </c>
      <c r="D7149" s="211">
        <v>526681.54299999995</v>
      </c>
      <c r="E7149" s="211">
        <v>465713.91999999998</v>
      </c>
      <c r="F7149" s="211">
        <v>540571.64899999998</v>
      </c>
      <c r="G7149" s="211">
        <v>763891.08700000006</v>
      </c>
      <c r="H7149" s="211">
        <v>742601.58</v>
      </c>
      <c r="I7149" s="211">
        <v>796869.99699999997</v>
      </c>
      <c r="J7149" s="211">
        <v>1140405.547</v>
      </c>
      <c r="K7149" s="211">
        <v>2014950.4669999999</v>
      </c>
      <c r="L7149" s="211">
        <v>1644595.11</v>
      </c>
      <c r="M7149" s="211">
        <v>1918170.628</v>
      </c>
      <c r="N7149" s="211">
        <v>2376318.5049999999</v>
      </c>
      <c r="O7149" s="211">
        <v>2929247.3590000002</v>
      </c>
      <c r="P7149" s="211">
        <v>3531050.0460000001</v>
      </c>
      <c r="Q7149" s="211">
        <v>2554651.591</v>
      </c>
    </row>
    <row r="7150" spans="1:17" x14ac:dyDescent="0.25">
      <c r="A7150" s="60" t="s">
        <v>4214</v>
      </c>
      <c r="B7150" s="60" t="s">
        <v>5847</v>
      </c>
      <c r="C7150" s="211">
        <v>62281.84</v>
      </c>
      <c r="D7150" s="211">
        <v>73089.751999999993</v>
      </c>
      <c r="E7150" s="211">
        <v>59789.355000000003</v>
      </c>
      <c r="F7150" s="211">
        <v>76602.142000000007</v>
      </c>
      <c r="G7150" s="211">
        <v>72046.991999999998</v>
      </c>
      <c r="H7150" s="211">
        <v>63094.061000000002</v>
      </c>
      <c r="I7150" s="211">
        <v>57099.38</v>
      </c>
      <c r="J7150" s="211">
        <v>93976.437000000005</v>
      </c>
      <c r="K7150" s="211">
        <v>105105.23299999999</v>
      </c>
      <c r="L7150" s="211">
        <v>86556.176000000007</v>
      </c>
      <c r="M7150" s="211">
        <v>118300.715</v>
      </c>
      <c r="N7150" s="211">
        <v>120050.663</v>
      </c>
      <c r="O7150" s="211">
        <v>211095.83199999999</v>
      </c>
      <c r="P7150" s="211">
        <v>299066.42300000001</v>
      </c>
      <c r="Q7150" s="211">
        <v>146239.649</v>
      </c>
    </row>
    <row r="7151" spans="1:17" x14ac:dyDescent="0.25">
      <c r="A7151" s="60" t="s">
        <v>4340</v>
      </c>
      <c r="B7151" s="60" t="s">
        <v>5848</v>
      </c>
      <c r="C7151" s="211">
        <v>109858.484</v>
      </c>
      <c r="D7151" s="211">
        <v>104199.959</v>
      </c>
      <c r="E7151" s="211">
        <v>141147.424</v>
      </c>
      <c r="F7151" s="211">
        <v>171193.04500000001</v>
      </c>
      <c r="G7151" s="211">
        <v>224473.497</v>
      </c>
      <c r="H7151" s="211">
        <v>200277.30499999999</v>
      </c>
      <c r="I7151" s="211">
        <v>257792.71599999999</v>
      </c>
      <c r="J7151" s="211">
        <v>486383.70899999997</v>
      </c>
      <c r="K7151" s="211">
        <v>698101.17700000003</v>
      </c>
      <c r="L7151" s="211">
        <v>340256.505</v>
      </c>
      <c r="M7151" s="211">
        <v>495766.70799999998</v>
      </c>
      <c r="N7151" s="211">
        <v>811678.47100000002</v>
      </c>
      <c r="O7151" s="211">
        <v>881476.91099999996</v>
      </c>
      <c r="P7151" s="211">
        <v>1048227.645</v>
      </c>
      <c r="Q7151" s="211">
        <v>5120.2839999999997</v>
      </c>
    </row>
    <row r="7152" spans="1:17" x14ac:dyDescent="0.25">
      <c r="A7152" s="60" t="s">
        <v>2923</v>
      </c>
      <c r="B7152" s="60" t="s">
        <v>5849</v>
      </c>
      <c r="C7152" s="211">
        <v>39782.713000000003</v>
      </c>
      <c r="D7152" s="211">
        <v>42820.41</v>
      </c>
      <c r="E7152" s="211">
        <v>47003.169000000002</v>
      </c>
      <c r="F7152" s="211">
        <v>76894.038</v>
      </c>
      <c r="G7152" s="211">
        <v>123668.179</v>
      </c>
      <c r="H7152" s="211">
        <v>116204.431</v>
      </c>
      <c r="I7152" s="211">
        <v>112546.481</v>
      </c>
      <c r="J7152" s="211">
        <v>170780.30300000001</v>
      </c>
      <c r="K7152" s="211">
        <v>236010.679</v>
      </c>
      <c r="L7152" s="211">
        <v>169541.76800000001</v>
      </c>
      <c r="M7152" s="211">
        <v>322990.15899999999</v>
      </c>
      <c r="N7152" s="211">
        <v>302857.80499999999</v>
      </c>
      <c r="O7152" s="211">
        <v>275082.74</v>
      </c>
      <c r="P7152" s="211">
        <v>321709.90100000001</v>
      </c>
      <c r="Q7152" s="211">
        <v>284909.049</v>
      </c>
    </row>
    <row r="7153" spans="1:17" x14ac:dyDescent="0.25">
      <c r="A7153" s="60" t="s">
        <v>10411</v>
      </c>
      <c r="B7153" s="60" t="s">
        <v>10412</v>
      </c>
      <c r="C7153" s="211">
        <v>269817.69400000002</v>
      </c>
      <c r="D7153" s="211">
        <v>253686.35699999999</v>
      </c>
      <c r="E7153" s="211">
        <v>260623.43299999999</v>
      </c>
      <c r="F7153" s="211">
        <v>294307.54300000001</v>
      </c>
      <c r="G7153" s="211">
        <v>329877.23700000002</v>
      </c>
      <c r="H7153" s="211">
        <v>278117.95600000001</v>
      </c>
      <c r="I7153" s="211">
        <v>313056.39</v>
      </c>
      <c r="J7153" s="211">
        <v>436989.61499999999</v>
      </c>
      <c r="K7153" s="211">
        <v>566107.52399999998</v>
      </c>
      <c r="L7153" s="211">
        <v>472597.42700000003</v>
      </c>
      <c r="M7153" s="211">
        <v>578818.62399999995</v>
      </c>
      <c r="N7153" s="211">
        <v>693848.33200000005</v>
      </c>
      <c r="O7153" s="211">
        <v>676767.83299999998</v>
      </c>
      <c r="P7153" s="211">
        <v>697130.98600000003</v>
      </c>
      <c r="Q7153" s="211">
        <v>505207.80300000001</v>
      </c>
    </row>
    <row r="7154" spans="1:17" x14ac:dyDescent="0.25">
      <c r="A7154" s="60" t="s">
        <v>374</v>
      </c>
      <c r="B7154" s="60" t="s">
        <v>5852</v>
      </c>
      <c r="C7154" s="211">
        <v>3377415.1919999998</v>
      </c>
      <c r="D7154" s="211">
        <v>3690983.656</v>
      </c>
      <c r="E7154" s="211">
        <v>3852059.6170000001</v>
      </c>
      <c r="F7154" s="211">
        <v>4584858.4639999997</v>
      </c>
      <c r="G7154" s="211">
        <v>5217291.0860000001</v>
      </c>
      <c r="H7154" s="211">
        <v>5627802.6619999995</v>
      </c>
      <c r="I7154" s="211">
        <v>6223724.9359999998</v>
      </c>
      <c r="J7154" s="211">
        <v>7247646.0219999999</v>
      </c>
      <c r="K7154" s="211">
        <v>8498966.3660000004</v>
      </c>
      <c r="L7154" s="211">
        <v>8364302.4280000003</v>
      </c>
      <c r="M7154" s="211">
        <v>8786550.2420000006</v>
      </c>
      <c r="N7154" s="211">
        <v>9948800.9519999996</v>
      </c>
      <c r="O7154" s="211">
        <v>10488552.882999999</v>
      </c>
      <c r="P7154" s="211">
        <v>11595762.51</v>
      </c>
      <c r="Q7154" s="211">
        <v>8655470.5710000005</v>
      </c>
    </row>
    <row r="7155" spans="1:17" x14ac:dyDescent="0.25">
      <c r="A7155" s="60" t="s">
        <v>85</v>
      </c>
      <c r="B7155" s="60" t="s">
        <v>5853</v>
      </c>
      <c r="C7155" s="211">
        <v>3756543.9939999999</v>
      </c>
      <c r="D7155" s="211">
        <v>4091421.5830000001</v>
      </c>
      <c r="E7155" s="211">
        <v>4333326.9210000001</v>
      </c>
      <c r="F7155" s="211">
        <v>4665180.9139999999</v>
      </c>
      <c r="G7155" s="211">
        <v>5267161.5039999997</v>
      </c>
      <c r="H7155" s="211">
        <v>5706935.1890000002</v>
      </c>
      <c r="I7155" s="211">
        <v>6464068.5319999997</v>
      </c>
      <c r="J7155" s="211">
        <v>8117760.9340000004</v>
      </c>
      <c r="K7155" s="211">
        <v>9878807.0439999998</v>
      </c>
      <c r="L7155" s="211">
        <v>8973074.2009999994</v>
      </c>
      <c r="M7155" s="211">
        <v>10232719.988</v>
      </c>
      <c r="N7155" s="211">
        <v>12466183.692</v>
      </c>
      <c r="O7155" s="211">
        <v>13296372.994999999</v>
      </c>
      <c r="P7155" s="211">
        <v>14582756.342</v>
      </c>
      <c r="Q7155" s="211">
        <v>8265147.5240000002</v>
      </c>
    </row>
    <row r="7156" spans="1:17" x14ac:dyDescent="0.25">
      <c r="A7156" s="60" t="s">
        <v>2260</v>
      </c>
      <c r="B7156" s="60" t="s">
        <v>5854</v>
      </c>
      <c r="C7156" s="211">
        <v>1729695.3689999999</v>
      </c>
      <c r="D7156" s="211">
        <v>1577580.115</v>
      </c>
      <c r="E7156" s="211">
        <v>1574635.925</v>
      </c>
      <c r="F7156" s="211">
        <v>1664041.7120000001</v>
      </c>
      <c r="G7156" s="211">
        <v>1753997.1580000001</v>
      </c>
      <c r="H7156" s="211">
        <v>1992741.3689999999</v>
      </c>
      <c r="I7156" s="211">
        <v>2078482.24</v>
      </c>
      <c r="J7156" s="211">
        <v>2047478.348</v>
      </c>
      <c r="K7156" s="211">
        <v>2381393.2250000001</v>
      </c>
      <c r="L7156" s="211">
        <v>2685579.69</v>
      </c>
      <c r="M7156" s="211">
        <v>2265193.8560000001</v>
      </c>
      <c r="N7156" s="211">
        <v>2358040.9049999998</v>
      </c>
      <c r="O7156" s="211">
        <v>2099276.4569999999</v>
      </c>
      <c r="P7156" s="211">
        <v>2325047.5690000001</v>
      </c>
      <c r="Q7156" s="211">
        <v>1658935.122</v>
      </c>
    </row>
    <row r="7157" spans="1:17" x14ac:dyDescent="0.25">
      <c r="A7157" s="60" t="s">
        <v>921</v>
      </c>
      <c r="B7157" s="60" t="s">
        <v>5855</v>
      </c>
      <c r="C7157" s="211">
        <v>3553407.5150000001</v>
      </c>
      <c r="D7157" s="211">
        <v>4045375.7439999999</v>
      </c>
      <c r="E7157" s="211">
        <v>3527575.8229999999</v>
      </c>
      <c r="F7157" s="211">
        <v>3702856.6490000002</v>
      </c>
      <c r="G7157" s="211">
        <v>4767138.2529999996</v>
      </c>
      <c r="H7157" s="211">
        <v>4699569.8470000001</v>
      </c>
      <c r="I7157" s="211">
        <v>5111091.2259999998</v>
      </c>
      <c r="J7157" s="211">
        <v>6241206.4670000002</v>
      </c>
      <c r="K7157" s="211">
        <v>7364317.0640000002</v>
      </c>
      <c r="L7157" s="211">
        <v>8175671.2520000003</v>
      </c>
      <c r="M7157" s="211">
        <v>8104522.6969999997</v>
      </c>
      <c r="N7157" s="211">
        <v>8586948.0260000005</v>
      </c>
      <c r="O7157" s="211">
        <v>9039012.4419999998</v>
      </c>
      <c r="P7157" s="211">
        <v>10003183.852</v>
      </c>
      <c r="Q7157" s="211">
        <v>6991933.9349999996</v>
      </c>
    </row>
    <row r="7158" spans="1:17" x14ac:dyDescent="0.25">
      <c r="A7158" s="60" t="s">
        <v>3726</v>
      </c>
      <c r="B7158" s="60" t="s">
        <v>5856</v>
      </c>
      <c r="C7158" s="211">
        <v>122747.254</v>
      </c>
      <c r="D7158" s="211">
        <v>137394.90299999999</v>
      </c>
      <c r="E7158" s="211">
        <v>138768.41</v>
      </c>
      <c r="F7158" s="211">
        <v>157250.147</v>
      </c>
      <c r="G7158" s="211">
        <v>183524.639</v>
      </c>
      <c r="H7158" s="211">
        <v>211397.18700000001</v>
      </c>
      <c r="I7158" s="211">
        <v>199334.97399999999</v>
      </c>
      <c r="J7158" s="211">
        <v>216642.43900000001</v>
      </c>
      <c r="K7158" s="211">
        <v>248996.217</v>
      </c>
      <c r="L7158" s="211">
        <v>302544.348</v>
      </c>
      <c r="M7158" s="211">
        <v>323328.48</v>
      </c>
      <c r="N7158" s="211">
        <v>272750.40299999999</v>
      </c>
      <c r="O7158" s="211">
        <v>287203.62599999999</v>
      </c>
      <c r="P7158" s="211">
        <v>293923.02299999999</v>
      </c>
      <c r="Q7158" s="211">
        <v>184294.54399999999</v>
      </c>
    </row>
    <row r="7159" spans="1:17" x14ac:dyDescent="0.25">
      <c r="A7159" s="60" t="s">
        <v>2537</v>
      </c>
      <c r="B7159" s="60" t="s">
        <v>5857</v>
      </c>
      <c r="C7159" s="211">
        <v>708694.55700000003</v>
      </c>
      <c r="D7159" s="211">
        <v>823897.57900000003</v>
      </c>
      <c r="E7159" s="211">
        <v>976168.853</v>
      </c>
      <c r="F7159" s="211">
        <v>1151591.868</v>
      </c>
      <c r="G7159" s="211">
        <v>1414030.216</v>
      </c>
      <c r="H7159" s="211">
        <v>1399594.1229999999</v>
      </c>
      <c r="I7159" s="211">
        <v>1477502.314</v>
      </c>
      <c r="J7159" s="211">
        <v>1431364.3970000001</v>
      </c>
      <c r="K7159" s="211">
        <v>1453219.175</v>
      </c>
      <c r="L7159" s="211">
        <v>1340668.4990000001</v>
      </c>
      <c r="M7159" s="211">
        <v>1432548.3670000001</v>
      </c>
      <c r="N7159" s="211">
        <v>1582118.7279999999</v>
      </c>
      <c r="O7159" s="211">
        <v>1778889.0079999999</v>
      </c>
      <c r="P7159" s="211">
        <v>1905638.64</v>
      </c>
      <c r="Q7159" s="211">
        <v>323081.62199999997</v>
      </c>
    </row>
    <row r="7160" spans="1:17" x14ac:dyDescent="0.25">
      <c r="A7160" s="60" t="s">
        <v>50</v>
      </c>
      <c r="B7160" s="60" t="s">
        <v>5858</v>
      </c>
      <c r="C7160" s="211">
        <v>11997320.571</v>
      </c>
      <c r="D7160" s="211">
        <v>11182994.572000001</v>
      </c>
      <c r="E7160" s="211">
        <v>11661414.498</v>
      </c>
      <c r="F7160" s="211">
        <v>11699849.868000001</v>
      </c>
      <c r="G7160" s="211">
        <v>12196518.206</v>
      </c>
      <c r="H7160" s="211">
        <v>13492775.795</v>
      </c>
      <c r="I7160" s="211">
        <v>14400647.786</v>
      </c>
      <c r="J7160" s="211">
        <v>16180748.377</v>
      </c>
      <c r="K7160" s="211">
        <v>17768027.366999999</v>
      </c>
      <c r="L7160" s="211">
        <v>17044470.710999999</v>
      </c>
      <c r="M7160" s="211">
        <v>17367176.936999999</v>
      </c>
      <c r="N7160" s="211">
        <v>20971385.971999999</v>
      </c>
      <c r="O7160" s="211">
        <v>19917934.557999998</v>
      </c>
      <c r="P7160" s="211">
        <v>19821614.666000001</v>
      </c>
      <c r="Q7160" s="211">
        <v>10770412.380000001</v>
      </c>
    </row>
    <row r="7161" spans="1:17" x14ac:dyDescent="0.25">
      <c r="A7161" s="60" t="s">
        <v>2933</v>
      </c>
      <c r="B7161" s="60" t="s">
        <v>5859</v>
      </c>
      <c r="C7161" s="211">
        <v>36264.588000000003</v>
      </c>
      <c r="D7161" s="211">
        <v>44430.089</v>
      </c>
      <c r="E7161" s="211">
        <v>61024.124000000003</v>
      </c>
      <c r="F7161" s="211">
        <v>96146.229000000007</v>
      </c>
      <c r="G7161" s="211">
        <v>84169.737999999998</v>
      </c>
      <c r="H7161" s="211">
        <v>107747.89599999999</v>
      </c>
      <c r="I7161" s="211">
        <v>129652.633</v>
      </c>
      <c r="J7161" s="211">
        <v>95605.118000000002</v>
      </c>
      <c r="K7161" s="211">
        <v>93138.857000000004</v>
      </c>
      <c r="L7161" s="211">
        <v>63843.391000000003</v>
      </c>
      <c r="M7161" s="211">
        <v>76764.039000000004</v>
      </c>
      <c r="N7161" s="211">
        <v>48707.216999999997</v>
      </c>
      <c r="O7161" s="211">
        <v>86474.192999999999</v>
      </c>
      <c r="P7161" s="211">
        <v>123500.929</v>
      </c>
      <c r="Q7161" s="211">
        <v>54976.972999999998</v>
      </c>
    </row>
    <row r="7162" spans="1:17" x14ac:dyDescent="0.25">
      <c r="A7162" s="60" t="s">
        <v>4530</v>
      </c>
      <c r="B7162" s="60" t="s">
        <v>5860</v>
      </c>
      <c r="C7162" s="211">
        <v>1168961.058</v>
      </c>
      <c r="D7162" s="211">
        <v>1055795.3829999999</v>
      </c>
      <c r="E7162" s="211">
        <v>1164769.135</v>
      </c>
      <c r="F7162" s="211">
        <v>1316076.23</v>
      </c>
      <c r="G7162" s="211">
        <v>1575474.45</v>
      </c>
      <c r="H7162" s="211">
        <v>1576000.8489999999</v>
      </c>
      <c r="I7162" s="211">
        <v>1681413.808</v>
      </c>
      <c r="J7162" s="211">
        <v>1816864.659</v>
      </c>
      <c r="K7162" s="211">
        <v>1974098.7139999999</v>
      </c>
      <c r="L7162" s="211">
        <v>2254748.7340000002</v>
      </c>
      <c r="M7162" s="211">
        <v>2529227.8420000002</v>
      </c>
      <c r="N7162" s="211">
        <v>2996365.6430000002</v>
      </c>
      <c r="O7162" s="211">
        <v>3169760.8709999998</v>
      </c>
      <c r="P7162" s="211">
        <v>3475482.554</v>
      </c>
      <c r="Q7162" s="211">
        <v>1696027.311</v>
      </c>
    </row>
    <row r="7163" spans="1:17" x14ac:dyDescent="0.25">
      <c r="A7163" s="60" t="s">
        <v>517</v>
      </c>
      <c r="B7163" s="60" t="s">
        <v>5862</v>
      </c>
      <c r="C7163" s="211">
        <v>830446.97699999996</v>
      </c>
      <c r="D7163" s="211">
        <v>901428.696</v>
      </c>
      <c r="E7163" s="211">
        <v>979148.07900000003</v>
      </c>
      <c r="F7163" s="211">
        <v>1213392.926</v>
      </c>
      <c r="G7163" s="211">
        <v>1590450.8910000001</v>
      </c>
      <c r="H7163" s="211">
        <v>1543630.781</v>
      </c>
      <c r="I7163" s="211">
        <v>1628888.4210000001</v>
      </c>
      <c r="J7163" s="211">
        <v>1689212.942</v>
      </c>
      <c r="K7163" s="211">
        <v>1846382.594</v>
      </c>
      <c r="L7163" s="211">
        <v>1990972.675</v>
      </c>
      <c r="M7163" s="211">
        <v>2215857.7119999998</v>
      </c>
      <c r="N7163" s="211">
        <v>2543201.4180000001</v>
      </c>
      <c r="O7163" s="211">
        <v>2163303.6490000002</v>
      </c>
      <c r="P7163" s="211">
        <v>2602100.8280000002</v>
      </c>
      <c r="Q7163" s="211">
        <v>1717100.625</v>
      </c>
    </row>
    <row r="7164" spans="1:17" x14ac:dyDescent="0.25">
      <c r="A7164" s="60" t="s">
        <v>10413</v>
      </c>
      <c r="B7164" s="60" t="s">
        <v>10414</v>
      </c>
      <c r="C7164" s="211">
        <v>545823.60900000005</v>
      </c>
      <c r="D7164" s="211">
        <v>370687.02600000001</v>
      </c>
      <c r="E7164" s="211">
        <v>426567.17</v>
      </c>
      <c r="F7164" s="211">
        <v>657476.52899999998</v>
      </c>
      <c r="G7164" s="211">
        <v>857304.10499999998</v>
      </c>
      <c r="H7164" s="211">
        <v>1036270.383</v>
      </c>
      <c r="I7164" s="211">
        <v>1035131.1040000001</v>
      </c>
      <c r="J7164" s="211">
        <v>1291076.9680000001</v>
      </c>
      <c r="K7164" s="211">
        <v>6226769.8550000004</v>
      </c>
      <c r="L7164" s="211">
        <v>875632.52500000002</v>
      </c>
      <c r="M7164" s="211">
        <v>1840899.8119999999</v>
      </c>
      <c r="N7164" s="211">
        <v>3746454.82</v>
      </c>
      <c r="O7164" s="211">
        <v>3165623.7760000001</v>
      </c>
      <c r="P7164" s="211">
        <v>2393049.4589999998</v>
      </c>
      <c r="Q7164" s="211">
        <v>1500426.085</v>
      </c>
    </row>
    <row r="7165" spans="1:17" x14ac:dyDescent="0.25">
      <c r="A7165" s="60" t="s">
        <v>3644</v>
      </c>
      <c r="B7165" s="60" t="s">
        <v>5865</v>
      </c>
      <c r="C7165" s="211">
        <v>112159.378</v>
      </c>
      <c r="D7165" s="211">
        <v>97952.038</v>
      </c>
      <c r="E7165" s="211">
        <v>104757.21799999999</v>
      </c>
      <c r="F7165" s="211">
        <v>120662.23699999999</v>
      </c>
      <c r="G7165" s="211">
        <v>160838.02499999999</v>
      </c>
      <c r="H7165" s="211">
        <v>151229.465</v>
      </c>
      <c r="I7165" s="211">
        <v>152251.008</v>
      </c>
      <c r="J7165" s="211">
        <v>177989.908</v>
      </c>
      <c r="K7165" s="211">
        <v>217195.57500000001</v>
      </c>
      <c r="L7165" s="211">
        <v>149080.16899999999</v>
      </c>
      <c r="M7165" s="211">
        <v>253471.96599999999</v>
      </c>
      <c r="N7165" s="211">
        <v>479624.23599999998</v>
      </c>
      <c r="O7165" s="211">
        <v>428315.364</v>
      </c>
      <c r="P7165" s="211">
        <v>405132.83399999997</v>
      </c>
      <c r="Q7165" s="211">
        <v>393400.28</v>
      </c>
    </row>
    <row r="7166" spans="1:17" x14ac:dyDescent="0.25">
      <c r="A7166" s="60" t="s">
        <v>3896</v>
      </c>
      <c r="B7166" s="60" t="s">
        <v>5866</v>
      </c>
      <c r="C7166" s="211">
        <v>37346.737000000001</v>
      </c>
      <c r="D7166" s="211">
        <v>32873.629000000001</v>
      </c>
      <c r="E7166" s="211">
        <v>31155.125</v>
      </c>
      <c r="F7166" s="211">
        <v>31424.880000000001</v>
      </c>
      <c r="G7166" s="211">
        <v>40294.402999999998</v>
      </c>
      <c r="H7166" s="211">
        <v>45223.989000000001</v>
      </c>
      <c r="I7166" s="211">
        <v>44735.938999999998</v>
      </c>
      <c r="J7166" s="211">
        <v>68748.659</v>
      </c>
      <c r="K7166" s="211">
        <v>111133.47</v>
      </c>
      <c r="L7166" s="211">
        <v>110818.49099999999</v>
      </c>
      <c r="M7166" s="211">
        <v>121581.30899999999</v>
      </c>
      <c r="N7166" s="211">
        <v>102614.571</v>
      </c>
      <c r="O7166" s="211">
        <v>55015.180999999997</v>
      </c>
      <c r="P7166" s="211">
        <v>42449.713000000003</v>
      </c>
      <c r="Q7166" s="211">
        <v>42577.652999999998</v>
      </c>
    </row>
    <row r="7167" spans="1:17" x14ac:dyDescent="0.25">
      <c r="A7167" s="60" t="s">
        <v>2037</v>
      </c>
      <c r="B7167" s="60" t="s">
        <v>5867</v>
      </c>
      <c r="C7167" s="211">
        <v>410235.848</v>
      </c>
      <c r="D7167" s="211">
        <v>384781.59499999997</v>
      </c>
      <c r="E7167" s="211">
        <v>404735.02799999999</v>
      </c>
      <c r="F7167" s="211">
        <v>446867.58399999997</v>
      </c>
      <c r="G7167" s="211">
        <v>544562.94099999999</v>
      </c>
      <c r="H7167" s="211">
        <v>533906.64</v>
      </c>
      <c r="I7167" s="211">
        <v>632651.37</v>
      </c>
      <c r="J7167" s="211">
        <v>754509.43</v>
      </c>
      <c r="K7167" s="211">
        <v>835908.98400000005</v>
      </c>
      <c r="L7167" s="211">
        <v>612465.31599999999</v>
      </c>
      <c r="M7167" s="211">
        <v>846921.04</v>
      </c>
      <c r="N7167" s="211">
        <v>1044214.368</v>
      </c>
      <c r="O7167" s="211">
        <v>933262.26100000006</v>
      </c>
      <c r="P7167" s="211">
        <v>845752.00699999998</v>
      </c>
      <c r="Q7167" s="211">
        <v>648901.74800000002</v>
      </c>
    </row>
    <row r="7168" spans="1:17" x14ac:dyDescent="0.25">
      <c r="A7168" s="60" t="s">
        <v>1852</v>
      </c>
      <c r="B7168" s="60" t="s">
        <v>5868</v>
      </c>
      <c r="C7168" s="211">
        <v>269300.15999999997</v>
      </c>
      <c r="D7168" s="211">
        <v>304991.935</v>
      </c>
      <c r="E7168" s="211">
        <v>304316.89199999999</v>
      </c>
      <c r="F7168" s="211">
        <v>315773.28499999997</v>
      </c>
      <c r="G7168" s="211">
        <v>348324.065</v>
      </c>
      <c r="H7168" s="211">
        <v>399198.47700000001</v>
      </c>
      <c r="I7168" s="211">
        <v>461468.39500000002</v>
      </c>
      <c r="J7168" s="211">
        <v>471811.13099999999</v>
      </c>
      <c r="K7168" s="211">
        <v>630970.33299999998</v>
      </c>
      <c r="L7168" s="211">
        <v>531855.304</v>
      </c>
      <c r="M7168" s="211">
        <v>392174.26</v>
      </c>
      <c r="N7168" s="211">
        <v>520421.96100000001</v>
      </c>
      <c r="O7168" s="211">
        <v>459537.22600000002</v>
      </c>
      <c r="P7168" s="211">
        <v>504980.967</v>
      </c>
      <c r="Q7168" s="211">
        <v>248501.67800000001</v>
      </c>
    </row>
    <row r="7169" spans="1:17" x14ac:dyDescent="0.25">
      <c r="A7169" s="60" t="s">
        <v>2985</v>
      </c>
      <c r="B7169" s="60" t="s">
        <v>5869</v>
      </c>
      <c r="C7169" s="211">
        <v>54754.296000000002</v>
      </c>
      <c r="D7169" s="211">
        <v>59432.375999999997</v>
      </c>
      <c r="E7169" s="211">
        <v>48169.817000000003</v>
      </c>
      <c r="F7169" s="211">
        <v>55188.275999999998</v>
      </c>
      <c r="G7169" s="211">
        <v>86398.304000000004</v>
      </c>
      <c r="H7169" s="211">
        <v>75481.275999999998</v>
      </c>
      <c r="I7169" s="211">
        <v>88242.093999999997</v>
      </c>
      <c r="J7169" s="211">
        <v>117568.302</v>
      </c>
      <c r="K7169" s="211">
        <v>141755.21</v>
      </c>
      <c r="L7169" s="211">
        <v>111395.917</v>
      </c>
      <c r="M7169" s="211">
        <v>157696.12899999999</v>
      </c>
      <c r="N7169" s="211">
        <v>194396.33799999999</v>
      </c>
      <c r="O7169" s="211">
        <v>172666.829</v>
      </c>
      <c r="P7169" s="211">
        <v>196877.30600000001</v>
      </c>
      <c r="Q7169" s="211">
        <v>209160.51300000001</v>
      </c>
    </row>
    <row r="7170" spans="1:17" x14ac:dyDescent="0.25">
      <c r="A7170" s="60" t="s">
        <v>4616</v>
      </c>
      <c r="B7170" s="60" t="s">
        <v>5871</v>
      </c>
      <c r="C7170" s="211">
        <v>21209.837</v>
      </c>
      <c r="D7170" s="211">
        <v>25658.002</v>
      </c>
      <c r="E7170" s="211">
        <v>21638.906999999999</v>
      </c>
      <c r="F7170" s="211">
        <v>28460.334999999999</v>
      </c>
      <c r="G7170" s="211">
        <v>43738.428</v>
      </c>
      <c r="H7170" s="211">
        <v>40770.421999999999</v>
      </c>
      <c r="I7170" s="211">
        <v>58678.987000000001</v>
      </c>
      <c r="J7170" s="211">
        <v>66026.445000000007</v>
      </c>
      <c r="K7170" s="211">
        <v>61564.510999999999</v>
      </c>
      <c r="L7170" s="211">
        <v>87653.164999999994</v>
      </c>
      <c r="M7170" s="211">
        <v>89938.104000000007</v>
      </c>
      <c r="N7170" s="211">
        <v>155458.91200000001</v>
      </c>
      <c r="O7170" s="211">
        <v>186523.95699999999</v>
      </c>
      <c r="P7170" s="211">
        <v>179374.84400000001</v>
      </c>
      <c r="Q7170" s="211">
        <v>158112.576</v>
      </c>
    </row>
    <row r="7171" spans="1:17" x14ac:dyDescent="0.25">
      <c r="A7171" s="60" t="s">
        <v>1159</v>
      </c>
      <c r="B7171" s="60" t="s">
        <v>5873</v>
      </c>
      <c r="C7171" s="211">
        <v>235861.508</v>
      </c>
      <c r="D7171" s="211">
        <v>241541.804</v>
      </c>
      <c r="E7171" s="211">
        <v>269565.84600000002</v>
      </c>
      <c r="F7171" s="211">
        <v>340188.815</v>
      </c>
      <c r="G7171" s="211">
        <v>378222.66600000003</v>
      </c>
      <c r="H7171" s="211">
        <v>387632.79100000003</v>
      </c>
      <c r="I7171" s="211">
        <v>446471.06400000001</v>
      </c>
      <c r="J7171" s="211">
        <v>525809.37600000005</v>
      </c>
      <c r="K7171" s="211">
        <v>599759.28300000005</v>
      </c>
      <c r="L7171" s="211">
        <v>472880.77299999999</v>
      </c>
      <c r="M7171" s="211">
        <v>581633.83900000004</v>
      </c>
      <c r="N7171" s="211">
        <v>643512.38199999998</v>
      </c>
      <c r="O7171" s="211">
        <v>626600.28799999994</v>
      </c>
      <c r="P7171" s="211">
        <v>684423.66</v>
      </c>
      <c r="Q7171" s="211">
        <v>586385.56400000001</v>
      </c>
    </row>
    <row r="7172" spans="1:17" x14ac:dyDescent="0.25">
      <c r="A7172" s="60" t="s">
        <v>1847</v>
      </c>
      <c r="B7172" s="60" t="s">
        <v>5876</v>
      </c>
      <c r="C7172" s="211">
        <v>187087.12599999999</v>
      </c>
      <c r="D7172" s="211">
        <v>191078.11300000001</v>
      </c>
      <c r="E7172" s="211">
        <v>206318.283</v>
      </c>
      <c r="F7172" s="211">
        <v>203451.96799999999</v>
      </c>
      <c r="G7172" s="211">
        <v>245866.54</v>
      </c>
      <c r="H7172" s="211">
        <v>254668.25</v>
      </c>
      <c r="I7172" s="211">
        <v>295347.99599999998</v>
      </c>
      <c r="J7172" s="211">
        <v>344499.68800000002</v>
      </c>
      <c r="K7172" s="211">
        <v>408681.87099999998</v>
      </c>
      <c r="L7172" s="211">
        <v>330357.45</v>
      </c>
      <c r="M7172" s="211">
        <v>515552.84700000001</v>
      </c>
      <c r="N7172" s="211">
        <v>504142.071</v>
      </c>
      <c r="O7172" s="211">
        <v>508639.28100000002</v>
      </c>
      <c r="P7172" s="211">
        <v>502367.13299999997</v>
      </c>
      <c r="Q7172" s="211">
        <v>343875.598</v>
      </c>
    </row>
    <row r="7173" spans="1:17" x14ac:dyDescent="0.25">
      <c r="A7173" s="60" t="s">
        <v>3350</v>
      </c>
      <c r="B7173" s="60" t="s">
        <v>5882</v>
      </c>
      <c r="C7173" s="211">
        <v>146628.20800000001</v>
      </c>
      <c r="D7173" s="211">
        <v>175137.66500000001</v>
      </c>
      <c r="E7173" s="211">
        <v>148315.62599999999</v>
      </c>
      <c r="F7173" s="211">
        <v>161758.83300000001</v>
      </c>
      <c r="G7173" s="211">
        <v>192365.12400000001</v>
      </c>
      <c r="H7173" s="211">
        <v>235937.29300000001</v>
      </c>
      <c r="I7173" s="211">
        <v>291131.33799999999</v>
      </c>
      <c r="J7173" s="211">
        <v>318276.55499999999</v>
      </c>
      <c r="K7173" s="211">
        <v>449250.85700000002</v>
      </c>
      <c r="L7173" s="211">
        <v>332909.96999999997</v>
      </c>
      <c r="M7173" s="211">
        <v>457573.70299999998</v>
      </c>
      <c r="N7173" s="211">
        <v>591194.87899999996</v>
      </c>
      <c r="O7173" s="211">
        <v>882322.76300000004</v>
      </c>
      <c r="P7173" s="211">
        <v>874152.14899999998</v>
      </c>
      <c r="Q7173" s="211">
        <v>671522.86899999995</v>
      </c>
    </row>
    <row r="7174" spans="1:17" x14ac:dyDescent="0.25">
      <c r="A7174" s="60" t="s">
        <v>2565</v>
      </c>
      <c r="B7174" s="60" t="s">
        <v>5884</v>
      </c>
      <c r="C7174" s="211">
        <v>101697.039</v>
      </c>
      <c r="D7174" s="211">
        <v>108026.173</v>
      </c>
      <c r="E7174" s="211">
        <v>104042.61900000001</v>
      </c>
      <c r="F7174" s="211">
        <v>120716.56200000001</v>
      </c>
      <c r="G7174" s="211">
        <v>147513.10200000001</v>
      </c>
      <c r="H7174" s="211">
        <v>119004.5</v>
      </c>
      <c r="I7174" s="211">
        <v>224428.70499999999</v>
      </c>
      <c r="J7174" s="211">
        <v>133319.37100000001</v>
      </c>
      <c r="K7174" s="211">
        <v>147703.55799999999</v>
      </c>
      <c r="L7174" s="211">
        <v>112903.344</v>
      </c>
      <c r="M7174" s="211">
        <v>131227.554</v>
      </c>
      <c r="N7174" s="211">
        <v>144668.83199999999</v>
      </c>
      <c r="O7174" s="211">
        <v>152165.96100000001</v>
      </c>
      <c r="P7174" s="211">
        <v>154572.57999999999</v>
      </c>
      <c r="Q7174" s="211">
        <v>136356.28099999999</v>
      </c>
    </row>
    <row r="7175" spans="1:17" x14ac:dyDescent="0.25">
      <c r="A7175" s="60" t="s">
        <v>4618</v>
      </c>
      <c r="B7175" s="60" t="s">
        <v>5886</v>
      </c>
      <c r="C7175" s="211">
        <v>28050.146000000001</v>
      </c>
      <c r="D7175" s="211">
        <v>25595.199000000001</v>
      </c>
      <c r="E7175" s="211">
        <v>27137.233</v>
      </c>
      <c r="F7175" s="211">
        <v>30441.291000000001</v>
      </c>
      <c r="G7175" s="211">
        <v>30999.241999999998</v>
      </c>
      <c r="H7175" s="211">
        <v>34180.69</v>
      </c>
      <c r="I7175" s="211">
        <v>29366.904999999999</v>
      </c>
      <c r="J7175" s="211">
        <v>53904.220999999998</v>
      </c>
      <c r="K7175" s="211">
        <v>61573.142</v>
      </c>
      <c r="L7175" s="211">
        <v>52393.487000000001</v>
      </c>
      <c r="M7175" s="211">
        <v>68398.020999999993</v>
      </c>
      <c r="N7175" s="211">
        <v>69321.062000000005</v>
      </c>
      <c r="O7175" s="211">
        <v>164.12100000000001</v>
      </c>
      <c r="P7175" s="211">
        <v>199.07599999999999</v>
      </c>
      <c r="Q7175" s="211">
        <v>176.018</v>
      </c>
    </row>
    <row r="7176" spans="1:17" x14ac:dyDescent="0.25">
      <c r="A7176" s="60" t="s">
        <v>10415</v>
      </c>
      <c r="B7176" s="60" t="s">
        <v>10416</v>
      </c>
      <c r="C7176" s="211">
        <v>40688.800000000003</v>
      </c>
      <c r="D7176" s="211">
        <v>50163.483</v>
      </c>
      <c r="E7176" s="211">
        <v>54151.211000000003</v>
      </c>
      <c r="F7176" s="211">
        <v>54645.673999999999</v>
      </c>
      <c r="G7176" s="211">
        <v>57854.652000000002</v>
      </c>
      <c r="H7176" s="211">
        <v>74759.89</v>
      </c>
      <c r="I7176" s="211">
        <v>92835.585000000006</v>
      </c>
      <c r="J7176" s="211">
        <v>51668.963000000003</v>
      </c>
      <c r="K7176" s="211">
        <v>78614.471000000005</v>
      </c>
      <c r="L7176" s="211">
        <v>139.524</v>
      </c>
      <c r="M7176" s="211">
        <v>176.565</v>
      </c>
      <c r="N7176" s="211">
        <v>44.124000000000002</v>
      </c>
      <c r="O7176" s="211">
        <v>122031.94899999999</v>
      </c>
      <c r="P7176" s="211">
        <v>241438.43100000001</v>
      </c>
      <c r="Q7176" s="211">
        <v>232302.39600000001</v>
      </c>
    </row>
    <row r="7177" spans="1:17" x14ac:dyDescent="0.25">
      <c r="A7177" s="60" t="s">
        <v>10417</v>
      </c>
      <c r="B7177" s="60" t="s">
        <v>10418</v>
      </c>
      <c r="C7177" s="211">
        <v>29.922999999999998</v>
      </c>
      <c r="D7177" s="211">
        <v>0.14599999999999999</v>
      </c>
      <c r="E7177" s="211"/>
      <c r="F7177" s="211"/>
      <c r="G7177" s="211"/>
      <c r="H7177" s="211"/>
      <c r="I7177" s="211"/>
      <c r="J7177" s="211">
        <v>65902.225999999995</v>
      </c>
      <c r="K7177" s="211">
        <v>84020.131999999998</v>
      </c>
      <c r="L7177" s="211">
        <v>136041.35500000001</v>
      </c>
      <c r="M7177" s="211">
        <v>141496.22200000001</v>
      </c>
      <c r="N7177" s="211">
        <v>167701.97899999999</v>
      </c>
      <c r="O7177" s="211">
        <v>98976.248999999996</v>
      </c>
      <c r="P7177" s="211">
        <v>771.81700000000001</v>
      </c>
      <c r="Q7177" s="211">
        <v>578.11</v>
      </c>
    </row>
    <row r="7178" spans="1:17" x14ac:dyDescent="0.25">
      <c r="A7178" s="60" t="s">
        <v>3142</v>
      </c>
      <c r="B7178" s="60" t="s">
        <v>5889</v>
      </c>
      <c r="C7178" s="211">
        <v>156689.329</v>
      </c>
      <c r="D7178" s="211">
        <v>189101.59700000001</v>
      </c>
      <c r="E7178" s="211">
        <v>212347.323</v>
      </c>
      <c r="F7178" s="211">
        <v>293369.87800000003</v>
      </c>
      <c r="G7178" s="211">
        <v>431272.033</v>
      </c>
      <c r="H7178" s="211">
        <v>478521.04300000001</v>
      </c>
      <c r="I7178" s="211">
        <v>584835.94700000004</v>
      </c>
      <c r="J7178" s="211">
        <v>682079.74699999997</v>
      </c>
      <c r="K7178" s="211">
        <v>756582.78099999996</v>
      </c>
      <c r="L7178" s="211">
        <v>733738.25699999998</v>
      </c>
      <c r="M7178" s="211">
        <v>1130819.78</v>
      </c>
      <c r="N7178" s="211">
        <v>1032863.412</v>
      </c>
      <c r="O7178" s="211">
        <v>880464.03099999996</v>
      </c>
      <c r="P7178" s="211">
        <v>897005.00899999996</v>
      </c>
      <c r="Q7178" s="211">
        <v>782535.902</v>
      </c>
    </row>
    <row r="7179" spans="1:17" x14ac:dyDescent="0.25">
      <c r="A7179" s="60" t="s">
        <v>2971</v>
      </c>
      <c r="B7179" s="60" t="s">
        <v>5890</v>
      </c>
      <c r="C7179" s="211">
        <v>348841.712</v>
      </c>
      <c r="D7179" s="211">
        <v>343682.16499999998</v>
      </c>
      <c r="E7179" s="211">
        <v>406692.32400000002</v>
      </c>
      <c r="F7179" s="211">
        <v>394687.36099999998</v>
      </c>
      <c r="G7179" s="211">
        <v>444539.92</v>
      </c>
      <c r="H7179" s="211">
        <v>472249.56800000003</v>
      </c>
      <c r="I7179" s="211">
        <v>546431.91299999994</v>
      </c>
      <c r="J7179" s="211">
        <v>649804.04700000002</v>
      </c>
      <c r="K7179" s="211">
        <v>854192.03099999996</v>
      </c>
      <c r="L7179" s="211">
        <v>959549.44400000002</v>
      </c>
      <c r="M7179" s="211">
        <v>846439.40399999998</v>
      </c>
      <c r="N7179" s="211">
        <v>1064845.436</v>
      </c>
      <c r="O7179" s="211">
        <v>1301956.0919999999</v>
      </c>
      <c r="P7179" s="211">
        <v>1669736.301</v>
      </c>
      <c r="Q7179" s="211">
        <v>1339357.209</v>
      </c>
    </row>
    <row r="7180" spans="1:17" x14ac:dyDescent="0.25">
      <c r="A7180" s="60" t="s">
        <v>3514</v>
      </c>
      <c r="B7180" s="60" t="s">
        <v>5891</v>
      </c>
      <c r="C7180" s="211">
        <v>34550.474000000002</v>
      </c>
      <c r="D7180" s="211">
        <v>39466.061999999998</v>
      </c>
      <c r="E7180" s="211">
        <v>44760.868000000002</v>
      </c>
      <c r="F7180" s="211">
        <v>58754.014000000003</v>
      </c>
      <c r="G7180" s="211">
        <v>77202.599000000002</v>
      </c>
      <c r="H7180" s="211">
        <v>91738.081999999995</v>
      </c>
      <c r="I7180" s="211">
        <v>86290.907999999996</v>
      </c>
      <c r="J7180" s="211">
        <v>110133.844</v>
      </c>
      <c r="K7180" s="211">
        <v>135556.291</v>
      </c>
      <c r="L7180" s="211">
        <v>133582.88800000001</v>
      </c>
      <c r="M7180" s="211">
        <v>197232.432</v>
      </c>
      <c r="N7180" s="211">
        <v>231000.04199999999</v>
      </c>
      <c r="O7180" s="211">
        <v>177231.32399999999</v>
      </c>
      <c r="P7180" s="211">
        <v>174613.93799999999</v>
      </c>
      <c r="Q7180" s="211">
        <v>120731.77800000001</v>
      </c>
    </row>
    <row r="7181" spans="1:17" x14ac:dyDescent="0.25">
      <c r="A7181" s="60" t="s">
        <v>266</v>
      </c>
      <c r="B7181" s="60" t="s">
        <v>5892</v>
      </c>
      <c r="C7181" s="211">
        <v>452856.12599999999</v>
      </c>
      <c r="D7181" s="211">
        <v>443725.13900000002</v>
      </c>
      <c r="E7181" s="211">
        <v>470951.23800000001</v>
      </c>
      <c r="F7181" s="211">
        <v>512071.25699999998</v>
      </c>
      <c r="G7181" s="211">
        <v>572698.59499999997</v>
      </c>
      <c r="H7181" s="211">
        <v>550416.18000000005</v>
      </c>
      <c r="I7181" s="211">
        <v>629516.72600000002</v>
      </c>
      <c r="J7181" s="211">
        <v>808397.05200000003</v>
      </c>
      <c r="K7181" s="211">
        <v>925299.375</v>
      </c>
      <c r="L7181" s="211">
        <v>653739.73699999996</v>
      </c>
      <c r="M7181" s="211">
        <v>717652.85400000005</v>
      </c>
      <c r="N7181" s="211">
        <v>894049.57299999997</v>
      </c>
      <c r="O7181" s="211">
        <v>956063.44099999999</v>
      </c>
      <c r="P7181" s="211">
        <v>955154.92</v>
      </c>
      <c r="Q7181" s="211">
        <v>918404.98300000001</v>
      </c>
    </row>
    <row r="7182" spans="1:17" x14ac:dyDescent="0.25">
      <c r="A7182" s="60" t="s">
        <v>1120</v>
      </c>
      <c r="B7182" s="60" t="s">
        <v>5893</v>
      </c>
      <c r="C7182" s="211">
        <v>195567.035</v>
      </c>
      <c r="D7182" s="211">
        <v>167608.601</v>
      </c>
      <c r="E7182" s="211">
        <v>238112.802</v>
      </c>
      <c r="F7182" s="211">
        <v>258478.25599999999</v>
      </c>
      <c r="G7182" s="211">
        <v>314911.13099999999</v>
      </c>
      <c r="H7182" s="211">
        <v>389728.788</v>
      </c>
      <c r="I7182" s="211">
        <v>415880.02</v>
      </c>
      <c r="J7182" s="211">
        <v>467718.74400000001</v>
      </c>
      <c r="K7182" s="211">
        <v>411011.73599999998</v>
      </c>
      <c r="L7182" s="211">
        <v>332701.81900000002</v>
      </c>
      <c r="M7182" s="211">
        <v>395543.94199999998</v>
      </c>
      <c r="N7182" s="211">
        <v>447604.80599999998</v>
      </c>
      <c r="O7182" s="211">
        <v>425431.77399999998</v>
      </c>
      <c r="P7182" s="211">
        <v>538561.70299999998</v>
      </c>
      <c r="Q7182" s="211">
        <v>413064.15299999999</v>
      </c>
    </row>
    <row r="7183" spans="1:17" x14ac:dyDescent="0.25">
      <c r="A7183" s="60" t="s">
        <v>4261</v>
      </c>
      <c r="B7183" s="60" t="s">
        <v>5894</v>
      </c>
      <c r="C7183" s="211">
        <v>12004.477999999999</v>
      </c>
      <c r="D7183" s="211">
        <v>19572.521000000001</v>
      </c>
      <c r="E7183" s="211">
        <v>23300.553</v>
      </c>
      <c r="F7183" s="211">
        <v>21505.412</v>
      </c>
      <c r="G7183" s="211">
        <v>30636.134999999998</v>
      </c>
      <c r="H7183" s="211">
        <v>50304.796000000002</v>
      </c>
      <c r="I7183" s="211">
        <v>53301.387000000002</v>
      </c>
      <c r="J7183" s="211">
        <v>77361.52</v>
      </c>
      <c r="K7183" s="211">
        <v>18349.589</v>
      </c>
      <c r="L7183" s="211">
        <v>374.38400000000001</v>
      </c>
      <c r="M7183" s="211">
        <v>181.899</v>
      </c>
      <c r="N7183" s="211"/>
      <c r="O7183" s="211">
        <v>4.7119999999999997</v>
      </c>
      <c r="P7183" s="211"/>
      <c r="Q7183" s="211">
        <v>4.3959999999999999</v>
      </c>
    </row>
    <row r="7184" spans="1:17" x14ac:dyDescent="0.25">
      <c r="A7184" s="60" t="s">
        <v>4262</v>
      </c>
      <c r="B7184" s="60" t="s">
        <v>5895</v>
      </c>
      <c r="C7184" s="211">
        <v>17990.878000000001</v>
      </c>
      <c r="D7184" s="211">
        <v>20742.597000000002</v>
      </c>
      <c r="E7184" s="211">
        <v>27323.671999999999</v>
      </c>
      <c r="F7184" s="211">
        <v>47351.981</v>
      </c>
      <c r="G7184" s="211">
        <v>61071.987999999998</v>
      </c>
      <c r="H7184" s="211">
        <v>71822.433000000005</v>
      </c>
      <c r="I7184" s="211">
        <v>104247.702</v>
      </c>
      <c r="J7184" s="211">
        <v>118236.272</v>
      </c>
      <c r="K7184" s="211">
        <v>61726.053999999996</v>
      </c>
      <c r="L7184" s="211">
        <v>115069.277</v>
      </c>
      <c r="M7184" s="211">
        <v>112720.27800000001</v>
      </c>
      <c r="N7184" s="211">
        <v>120248.41899999999</v>
      </c>
      <c r="O7184" s="211">
        <v>130913.796</v>
      </c>
      <c r="P7184" s="211">
        <v>172166.31200000001</v>
      </c>
      <c r="Q7184" s="211">
        <v>173722.82199999999</v>
      </c>
    </row>
    <row r="7185" spans="1:17" x14ac:dyDescent="0.25">
      <c r="A7185" s="60" t="s">
        <v>1690</v>
      </c>
      <c r="B7185" s="60" t="s">
        <v>5896</v>
      </c>
      <c r="C7185" s="211">
        <v>120882.92</v>
      </c>
      <c r="D7185" s="211">
        <v>129575.11</v>
      </c>
      <c r="E7185" s="211">
        <v>152259.568</v>
      </c>
      <c r="F7185" s="211">
        <v>177369.576</v>
      </c>
      <c r="G7185" s="211">
        <v>192652.82399999999</v>
      </c>
      <c r="H7185" s="211">
        <v>188544.19899999999</v>
      </c>
      <c r="I7185" s="211">
        <v>187261.86600000001</v>
      </c>
      <c r="J7185" s="211">
        <v>228091.22</v>
      </c>
      <c r="K7185" s="211">
        <v>249382.448</v>
      </c>
      <c r="L7185" s="211">
        <v>193378.11300000001</v>
      </c>
      <c r="M7185" s="211">
        <v>239285.01199999999</v>
      </c>
      <c r="N7185" s="211">
        <v>308192.24599999998</v>
      </c>
      <c r="O7185" s="211">
        <v>284473.74800000002</v>
      </c>
      <c r="P7185" s="211">
        <v>282820.77600000001</v>
      </c>
      <c r="Q7185" s="211">
        <v>259578.36199999999</v>
      </c>
    </row>
    <row r="7186" spans="1:17" x14ac:dyDescent="0.25">
      <c r="A7186" s="60" t="s">
        <v>2946</v>
      </c>
      <c r="B7186" s="60" t="s">
        <v>5897</v>
      </c>
      <c r="C7186" s="211">
        <v>582657.26</v>
      </c>
      <c r="D7186" s="211">
        <v>620088.48</v>
      </c>
      <c r="E7186" s="211">
        <v>676949.31499999994</v>
      </c>
      <c r="F7186" s="211">
        <v>721517.9</v>
      </c>
      <c r="G7186" s="211">
        <v>827422.91200000001</v>
      </c>
      <c r="H7186" s="211">
        <v>990268.03099999996</v>
      </c>
      <c r="I7186" s="211">
        <v>1108592.8230000001</v>
      </c>
      <c r="J7186" s="211">
        <v>1816594.919</v>
      </c>
      <c r="K7186" s="211">
        <v>2178855.4709999999</v>
      </c>
      <c r="L7186" s="211">
        <v>1384835.838</v>
      </c>
      <c r="M7186" s="211">
        <v>1344850.3670000001</v>
      </c>
      <c r="N7186" s="211">
        <v>1690601.014</v>
      </c>
      <c r="O7186" s="211">
        <v>1623313.7279999999</v>
      </c>
      <c r="P7186" s="211">
        <v>1678208.737</v>
      </c>
      <c r="Q7186" s="211">
        <v>1128279.03</v>
      </c>
    </row>
    <row r="7187" spans="1:17" x14ac:dyDescent="0.25">
      <c r="A7187" s="60" t="s">
        <v>2395</v>
      </c>
      <c r="B7187" s="60" t="s">
        <v>5901</v>
      </c>
      <c r="C7187" s="211">
        <v>154017.35699999999</v>
      </c>
      <c r="D7187" s="211">
        <v>152438.31200000001</v>
      </c>
      <c r="E7187" s="211">
        <v>170824.785</v>
      </c>
      <c r="F7187" s="211">
        <v>204559.35699999999</v>
      </c>
      <c r="G7187" s="211">
        <v>251901.81099999999</v>
      </c>
      <c r="H7187" s="211">
        <v>273475.663</v>
      </c>
      <c r="I7187" s="211">
        <v>280038.32</v>
      </c>
      <c r="J7187" s="211">
        <v>361205.71799999999</v>
      </c>
      <c r="K7187" s="211">
        <v>449140.93300000002</v>
      </c>
      <c r="L7187" s="211">
        <v>351582.66</v>
      </c>
      <c r="M7187" s="211">
        <v>324334.16399999999</v>
      </c>
      <c r="N7187" s="211">
        <v>350503.77</v>
      </c>
      <c r="O7187" s="211">
        <v>325818.88699999999</v>
      </c>
      <c r="P7187" s="211">
        <v>359902.08199999999</v>
      </c>
      <c r="Q7187" s="211">
        <v>202064.894</v>
      </c>
    </row>
    <row r="7188" spans="1:17" x14ac:dyDescent="0.25">
      <c r="A7188" s="60" t="s">
        <v>3922</v>
      </c>
      <c r="B7188" s="60" t="s">
        <v>5902</v>
      </c>
      <c r="C7188" s="211">
        <v>85227.351999999999</v>
      </c>
      <c r="D7188" s="211">
        <v>76591.490000000005</v>
      </c>
      <c r="E7188" s="211">
        <v>85124.891000000003</v>
      </c>
      <c r="F7188" s="211">
        <v>92656.857000000004</v>
      </c>
      <c r="G7188" s="211">
        <v>103737.622</v>
      </c>
      <c r="H7188" s="211">
        <v>107808.023</v>
      </c>
      <c r="I7188" s="211">
        <v>123354.38099999999</v>
      </c>
      <c r="J7188" s="211">
        <v>134762.679</v>
      </c>
      <c r="K7188" s="211">
        <v>158760.59400000001</v>
      </c>
      <c r="L7188" s="211">
        <v>145563.372</v>
      </c>
      <c r="M7188" s="211">
        <v>162639.10999999999</v>
      </c>
      <c r="N7188" s="211">
        <v>178176.753</v>
      </c>
      <c r="O7188" s="211">
        <v>182965.139</v>
      </c>
      <c r="P7188" s="211">
        <v>163143.82399999999</v>
      </c>
      <c r="Q7188" s="211">
        <v>119937.64599999999</v>
      </c>
    </row>
    <row r="7189" spans="1:17" x14ac:dyDescent="0.25">
      <c r="A7189" s="60" t="s">
        <v>614</v>
      </c>
      <c r="B7189" s="60" t="s">
        <v>5905</v>
      </c>
      <c r="C7189" s="211">
        <v>11195.477999999999</v>
      </c>
      <c r="D7189" s="211">
        <v>15023.442999999999</v>
      </c>
      <c r="E7189" s="211">
        <v>15117.867</v>
      </c>
      <c r="F7189" s="211">
        <v>18896.603999999999</v>
      </c>
      <c r="G7189" s="211">
        <v>13659.960999999999</v>
      </c>
      <c r="H7189" s="211">
        <v>16430.949000000001</v>
      </c>
      <c r="I7189" s="211">
        <v>16705.215</v>
      </c>
      <c r="J7189" s="211">
        <v>17972.432000000001</v>
      </c>
      <c r="K7189" s="211">
        <v>20784.581999999999</v>
      </c>
      <c r="L7189" s="211">
        <v>17384.89</v>
      </c>
      <c r="M7189" s="211">
        <v>16841.578000000001</v>
      </c>
      <c r="N7189" s="211">
        <v>40220.586000000003</v>
      </c>
      <c r="O7189" s="211">
        <v>39629.188999999998</v>
      </c>
      <c r="P7189" s="211">
        <v>40639.911</v>
      </c>
      <c r="Q7189" s="211">
        <v>37609.591999999997</v>
      </c>
    </row>
    <row r="7190" spans="1:17" x14ac:dyDescent="0.25">
      <c r="A7190" s="60" t="s">
        <v>746</v>
      </c>
      <c r="B7190" s="60" t="s">
        <v>5906</v>
      </c>
      <c r="C7190" s="211">
        <v>654820.60400000005</v>
      </c>
      <c r="D7190" s="211">
        <v>768097.61</v>
      </c>
      <c r="E7190" s="211">
        <v>772673.03599999996</v>
      </c>
      <c r="F7190" s="211">
        <v>832623.69400000002</v>
      </c>
      <c r="G7190" s="211">
        <v>908535.94799999997</v>
      </c>
      <c r="H7190" s="211">
        <v>941079.29</v>
      </c>
      <c r="I7190" s="211">
        <v>990780.13399999996</v>
      </c>
      <c r="J7190" s="211">
        <v>1026511.474</v>
      </c>
      <c r="K7190" s="211">
        <v>1494458.4140000001</v>
      </c>
      <c r="L7190" s="211">
        <v>972025.82</v>
      </c>
      <c r="M7190" s="211">
        <v>1643020.7039999999</v>
      </c>
      <c r="N7190" s="211">
        <v>2038751.2239999999</v>
      </c>
      <c r="O7190" s="211">
        <v>1776332.561</v>
      </c>
      <c r="P7190" s="211">
        <v>1591357.645</v>
      </c>
      <c r="Q7190" s="211">
        <v>1397409.2690000001</v>
      </c>
    </row>
    <row r="7191" spans="1:17" x14ac:dyDescent="0.25">
      <c r="A7191" s="60" t="s">
        <v>1139</v>
      </c>
      <c r="B7191" s="60" t="s">
        <v>5908</v>
      </c>
      <c r="C7191" s="211">
        <v>221486.144</v>
      </c>
      <c r="D7191" s="211">
        <v>239188.905</v>
      </c>
      <c r="E7191" s="211">
        <v>261040.965</v>
      </c>
      <c r="F7191" s="211">
        <v>296166.36599999998</v>
      </c>
      <c r="G7191" s="211">
        <v>383034.245</v>
      </c>
      <c r="H7191" s="211">
        <v>389288.81300000002</v>
      </c>
      <c r="I7191" s="211">
        <v>437942.02299999999</v>
      </c>
      <c r="J7191" s="211">
        <v>537030.59400000004</v>
      </c>
      <c r="K7191" s="211">
        <v>595813.91799999995</v>
      </c>
      <c r="L7191" s="211">
        <v>436648.50799999997</v>
      </c>
      <c r="M7191" s="211">
        <v>495107.33299999998</v>
      </c>
      <c r="N7191" s="211">
        <v>506198.14</v>
      </c>
      <c r="O7191" s="211">
        <v>480539.46500000003</v>
      </c>
      <c r="P7191" s="211">
        <v>514291.674</v>
      </c>
      <c r="Q7191" s="211">
        <v>343257.663</v>
      </c>
    </row>
    <row r="7192" spans="1:17" x14ac:dyDescent="0.25">
      <c r="A7192" s="60" t="s">
        <v>1322</v>
      </c>
      <c r="B7192" s="60" t="s">
        <v>5909</v>
      </c>
      <c r="C7192" s="211">
        <v>126894.655</v>
      </c>
      <c r="D7192" s="211">
        <v>122180.67</v>
      </c>
      <c r="E7192" s="211">
        <v>121679.856</v>
      </c>
      <c r="F7192" s="211">
        <v>138726.55600000001</v>
      </c>
      <c r="G7192" s="211">
        <v>161147.45499999999</v>
      </c>
      <c r="H7192" s="211">
        <v>187957.88</v>
      </c>
      <c r="I7192" s="211">
        <v>201024.83799999999</v>
      </c>
      <c r="J7192" s="211">
        <v>242765.649</v>
      </c>
      <c r="K7192" s="211">
        <v>295011.98200000002</v>
      </c>
      <c r="L7192" s="211">
        <v>219977.1</v>
      </c>
      <c r="M7192" s="211">
        <v>221465.50599999999</v>
      </c>
      <c r="N7192" s="211">
        <v>285386.32799999998</v>
      </c>
      <c r="O7192" s="211">
        <v>317649.39299999998</v>
      </c>
      <c r="P7192" s="211">
        <v>336183.20400000003</v>
      </c>
      <c r="Q7192" s="211">
        <v>259186.54800000001</v>
      </c>
    </row>
    <row r="7193" spans="1:17" x14ac:dyDescent="0.25">
      <c r="A7193" s="60" t="s">
        <v>1862</v>
      </c>
      <c r="B7193" s="60" t="s">
        <v>5911</v>
      </c>
      <c r="C7193" s="211">
        <v>44396.275999999998</v>
      </c>
      <c r="D7193" s="211">
        <v>45436.345000000001</v>
      </c>
      <c r="E7193" s="211">
        <v>49989.682999999997</v>
      </c>
      <c r="F7193" s="211">
        <v>62148.142999999996</v>
      </c>
      <c r="G7193" s="211">
        <v>90932.774000000005</v>
      </c>
      <c r="H7193" s="211">
        <v>98593.721999999994</v>
      </c>
      <c r="I7193" s="211">
        <v>120190.51700000001</v>
      </c>
      <c r="J7193" s="211">
        <v>157267.212</v>
      </c>
      <c r="K7193" s="211">
        <v>180697.81899999999</v>
      </c>
      <c r="L7193" s="211">
        <v>149723.103</v>
      </c>
      <c r="M7193" s="211">
        <v>152420.05300000001</v>
      </c>
      <c r="N7193" s="211">
        <v>169154.88800000001</v>
      </c>
      <c r="O7193" s="211">
        <v>177040.47700000001</v>
      </c>
      <c r="P7193" s="211">
        <v>197480.84700000001</v>
      </c>
      <c r="Q7193" s="211">
        <v>140537.83499999999</v>
      </c>
    </row>
    <row r="7194" spans="1:17" x14ac:dyDescent="0.25">
      <c r="A7194" s="60" t="s">
        <v>1306</v>
      </c>
      <c r="B7194" s="60" t="s">
        <v>5912</v>
      </c>
      <c r="C7194" s="211">
        <v>13854.638999999999</v>
      </c>
      <c r="D7194" s="211">
        <v>11851.083000000001</v>
      </c>
      <c r="E7194" s="211">
        <v>10843.237999999999</v>
      </c>
      <c r="F7194" s="211">
        <v>13058.66</v>
      </c>
      <c r="G7194" s="211">
        <v>15190.213</v>
      </c>
      <c r="H7194" s="211">
        <v>15352.493</v>
      </c>
      <c r="I7194" s="211">
        <v>14688.323</v>
      </c>
      <c r="J7194" s="211">
        <v>25706.010999999999</v>
      </c>
      <c r="K7194" s="211">
        <v>27241.263999999999</v>
      </c>
      <c r="L7194" s="211">
        <v>24216.177</v>
      </c>
      <c r="M7194" s="211">
        <v>27498.838</v>
      </c>
      <c r="N7194" s="211">
        <v>37643.642999999996</v>
      </c>
      <c r="O7194" s="211">
        <v>50300.951000000001</v>
      </c>
      <c r="P7194" s="211">
        <v>60106.77</v>
      </c>
      <c r="Q7194" s="211">
        <v>25725.071</v>
      </c>
    </row>
    <row r="7195" spans="1:17" x14ac:dyDescent="0.25">
      <c r="A7195" s="60" t="s">
        <v>821</v>
      </c>
      <c r="B7195" s="60" t="s">
        <v>5202</v>
      </c>
      <c r="C7195" s="211">
        <v>741501.36499999999</v>
      </c>
      <c r="D7195" s="211">
        <v>819792.19499999995</v>
      </c>
      <c r="E7195" s="211">
        <v>919862.22699999996</v>
      </c>
      <c r="F7195" s="211">
        <v>1035967.6949999999</v>
      </c>
      <c r="G7195" s="211">
        <v>1203726.5260000001</v>
      </c>
      <c r="H7195" s="211">
        <v>1656680.175</v>
      </c>
      <c r="I7195" s="211">
        <v>1839026.5649999999</v>
      </c>
      <c r="J7195" s="211">
        <v>2348875.6770000001</v>
      </c>
      <c r="K7195" s="211">
        <v>2502537.088</v>
      </c>
      <c r="L7195" s="211">
        <v>1991955.0630000001</v>
      </c>
      <c r="M7195" s="211">
        <v>2050661.145</v>
      </c>
      <c r="N7195" s="211">
        <v>2013484.2709999999</v>
      </c>
      <c r="O7195" s="211">
        <v>2354675.7429999998</v>
      </c>
      <c r="P7195" s="211">
        <v>2433460.656</v>
      </c>
      <c r="Q7195" s="211">
        <v>1570831.4140000001</v>
      </c>
    </row>
    <row r="7196" spans="1:17" x14ac:dyDescent="0.25">
      <c r="A7196" s="60" t="s">
        <v>557</v>
      </c>
      <c r="B7196" s="60" t="s">
        <v>5913</v>
      </c>
      <c r="C7196" s="211">
        <v>235273.889</v>
      </c>
      <c r="D7196" s="211">
        <v>237598.486</v>
      </c>
      <c r="E7196" s="211">
        <v>263741.57699999999</v>
      </c>
      <c r="F7196" s="211">
        <v>322814.79800000001</v>
      </c>
      <c r="G7196" s="211">
        <v>346250.52100000001</v>
      </c>
      <c r="H7196" s="211">
        <v>475785.66800000001</v>
      </c>
      <c r="I7196" s="211">
        <v>471973.10200000001</v>
      </c>
      <c r="J7196" s="211">
        <v>749095.52300000004</v>
      </c>
      <c r="K7196" s="211">
        <v>640663.06000000006</v>
      </c>
      <c r="L7196" s="211">
        <v>541679.52500000002</v>
      </c>
      <c r="M7196" s="211">
        <v>685779.63500000001</v>
      </c>
      <c r="N7196" s="211">
        <v>651047.57799999998</v>
      </c>
      <c r="O7196" s="211">
        <v>648620.13899999997</v>
      </c>
      <c r="P7196" s="211">
        <v>731180.16799999995</v>
      </c>
      <c r="Q7196" s="211">
        <v>588569.98499999999</v>
      </c>
    </row>
    <row r="7197" spans="1:17" x14ac:dyDescent="0.25">
      <c r="A7197" s="60" t="s">
        <v>90</v>
      </c>
      <c r="B7197" s="60" t="s">
        <v>5914</v>
      </c>
      <c r="C7197" s="211">
        <v>2794780.3960000002</v>
      </c>
      <c r="D7197" s="211">
        <v>2837367.1949999998</v>
      </c>
      <c r="E7197" s="211">
        <v>2734181.4410000001</v>
      </c>
      <c r="F7197" s="211">
        <v>3005844.5249999999</v>
      </c>
      <c r="G7197" s="211">
        <v>3690393.8050000002</v>
      </c>
      <c r="H7197" s="211">
        <v>4812759.7750000004</v>
      </c>
      <c r="I7197" s="211">
        <v>5595950.6660000002</v>
      </c>
      <c r="J7197" s="211">
        <v>6057903.0060000001</v>
      </c>
      <c r="K7197" s="211">
        <v>7225701.7479999997</v>
      </c>
      <c r="L7197" s="211">
        <v>6103063.5389999999</v>
      </c>
      <c r="M7197" s="211">
        <v>6558862.4230000004</v>
      </c>
      <c r="N7197" s="211">
        <v>6941392.3389999997</v>
      </c>
      <c r="O7197" s="211">
        <v>6784256.7199999997</v>
      </c>
      <c r="P7197" s="211">
        <v>7377005.9560000002</v>
      </c>
      <c r="Q7197" s="211">
        <v>4792143.5949999997</v>
      </c>
    </row>
    <row r="7198" spans="1:17" x14ac:dyDescent="0.25">
      <c r="A7198" s="60" t="s">
        <v>2907</v>
      </c>
      <c r="B7198" s="60" t="s">
        <v>5915</v>
      </c>
      <c r="C7198" s="211">
        <v>104002.886</v>
      </c>
      <c r="D7198" s="211">
        <v>91460.216</v>
      </c>
      <c r="E7198" s="211">
        <v>74010.891000000003</v>
      </c>
      <c r="F7198" s="211">
        <v>87323.771999999997</v>
      </c>
      <c r="G7198" s="211">
        <v>120551.91800000001</v>
      </c>
      <c r="H7198" s="211">
        <v>134544.98199999999</v>
      </c>
      <c r="I7198" s="211">
        <v>193330.09400000001</v>
      </c>
      <c r="J7198" s="211">
        <v>221381.057</v>
      </c>
      <c r="K7198" s="211">
        <v>208748.13200000001</v>
      </c>
      <c r="L7198" s="211">
        <v>148052.15400000001</v>
      </c>
      <c r="M7198" s="211">
        <v>175888.18799999999</v>
      </c>
      <c r="N7198" s="211">
        <v>200665.315</v>
      </c>
      <c r="O7198" s="211">
        <v>197277.90700000001</v>
      </c>
      <c r="P7198" s="211">
        <v>251556.84599999999</v>
      </c>
      <c r="Q7198" s="211">
        <v>163017.43700000001</v>
      </c>
    </row>
    <row r="7199" spans="1:17" x14ac:dyDescent="0.25">
      <c r="A7199" s="60" t="s">
        <v>1874</v>
      </c>
      <c r="B7199" s="60" t="s">
        <v>5916</v>
      </c>
      <c r="C7199" s="211">
        <v>251143.76699999999</v>
      </c>
      <c r="D7199" s="211">
        <v>241297.761</v>
      </c>
      <c r="E7199" s="211">
        <v>261920.929</v>
      </c>
      <c r="F7199" s="211">
        <v>287693.74099999998</v>
      </c>
      <c r="G7199" s="211">
        <v>324130.92700000003</v>
      </c>
      <c r="H7199" s="211">
        <v>410597.44900000002</v>
      </c>
      <c r="I7199" s="211">
        <v>459412.09299999999</v>
      </c>
      <c r="J7199" s="211">
        <v>529862.09199999995</v>
      </c>
      <c r="K7199" s="211">
        <v>660679.26</v>
      </c>
      <c r="L7199" s="211">
        <v>628882.85900000005</v>
      </c>
      <c r="M7199" s="211">
        <v>628061.72499999998</v>
      </c>
      <c r="N7199" s="211">
        <v>527427.12399999995</v>
      </c>
      <c r="O7199" s="211">
        <v>568065.90099999995</v>
      </c>
      <c r="P7199" s="211">
        <v>442553.34499999997</v>
      </c>
      <c r="Q7199" s="211">
        <v>187115.37599999999</v>
      </c>
    </row>
    <row r="7200" spans="1:17" x14ac:dyDescent="0.25">
      <c r="A7200" s="60" t="s">
        <v>4125</v>
      </c>
      <c r="B7200" s="60" t="s">
        <v>5918</v>
      </c>
      <c r="C7200" s="211">
        <v>4868.0630000000001</v>
      </c>
      <c r="D7200" s="211">
        <v>8504.5720000000001</v>
      </c>
      <c r="E7200" s="211">
        <v>7954.1909999999998</v>
      </c>
      <c r="F7200" s="211">
        <v>8995.7759999999998</v>
      </c>
      <c r="G7200" s="211">
        <v>9882.0130000000008</v>
      </c>
      <c r="H7200" s="211">
        <v>7378.4579999999996</v>
      </c>
      <c r="I7200" s="211">
        <v>8125.0860000000002</v>
      </c>
      <c r="J7200" s="211">
        <v>9730.009</v>
      </c>
      <c r="K7200" s="211">
        <v>13713.441000000001</v>
      </c>
      <c r="L7200" s="211">
        <v>9530.1959999999999</v>
      </c>
      <c r="M7200" s="211">
        <v>11892.395</v>
      </c>
      <c r="N7200" s="211">
        <v>13080.941999999999</v>
      </c>
      <c r="O7200" s="211">
        <v>19523.626</v>
      </c>
      <c r="P7200" s="211">
        <v>23097.734</v>
      </c>
      <c r="Q7200" s="211">
        <v>16494.330000000002</v>
      </c>
    </row>
    <row r="7201" spans="1:17" x14ac:dyDescent="0.25">
      <c r="A7201" s="60" t="s">
        <v>3439</v>
      </c>
      <c r="B7201" s="60" t="s">
        <v>5919</v>
      </c>
      <c r="C7201" s="211">
        <v>44066.271999999997</v>
      </c>
      <c r="D7201" s="211">
        <v>46005.455000000002</v>
      </c>
      <c r="E7201" s="211">
        <v>45800.519</v>
      </c>
      <c r="F7201" s="211">
        <v>58087.22</v>
      </c>
      <c r="G7201" s="211">
        <v>78362.451000000001</v>
      </c>
      <c r="H7201" s="211">
        <v>73500.633000000002</v>
      </c>
      <c r="I7201" s="211">
        <v>80697.281000000003</v>
      </c>
      <c r="J7201" s="211">
        <v>91031.343999999997</v>
      </c>
      <c r="K7201" s="211">
        <v>122085.52499999999</v>
      </c>
      <c r="L7201" s="211">
        <v>96694.823000000004</v>
      </c>
      <c r="M7201" s="211">
        <v>117622.409</v>
      </c>
      <c r="N7201" s="211">
        <v>135194.622</v>
      </c>
      <c r="O7201" s="211">
        <v>138384.91699999999</v>
      </c>
      <c r="P7201" s="211">
        <v>141739.85500000001</v>
      </c>
      <c r="Q7201" s="211">
        <v>125817.303</v>
      </c>
    </row>
    <row r="7202" spans="1:17" x14ac:dyDescent="0.25">
      <c r="A7202" s="60" t="s">
        <v>3384</v>
      </c>
      <c r="B7202" s="60" t="s">
        <v>5922</v>
      </c>
      <c r="C7202" s="211">
        <v>280537.73599999998</v>
      </c>
      <c r="D7202" s="211">
        <v>262512.47600000002</v>
      </c>
      <c r="E7202" s="211">
        <v>298505.41499999998</v>
      </c>
      <c r="F7202" s="211">
        <v>366192.35200000001</v>
      </c>
      <c r="G7202" s="211">
        <v>421390.22600000002</v>
      </c>
      <c r="H7202" s="211">
        <v>453219.27299999999</v>
      </c>
      <c r="I7202" s="211">
        <v>482619.67099999997</v>
      </c>
      <c r="J7202" s="211">
        <v>560610.34900000005</v>
      </c>
      <c r="K7202" s="211">
        <v>590985.98</v>
      </c>
      <c r="L7202" s="211">
        <v>426403.87599999999</v>
      </c>
      <c r="M7202" s="211">
        <v>553934.98100000003</v>
      </c>
      <c r="N7202" s="211">
        <v>629858.11800000002</v>
      </c>
      <c r="O7202" s="211">
        <v>652821.58200000005</v>
      </c>
      <c r="P7202" s="211">
        <v>652835.02599999995</v>
      </c>
      <c r="Q7202" s="211">
        <v>490551.69300000003</v>
      </c>
    </row>
    <row r="7203" spans="1:17" x14ac:dyDescent="0.25">
      <c r="A7203" s="60" t="s">
        <v>1321</v>
      </c>
      <c r="B7203" s="60" t="s">
        <v>5925</v>
      </c>
      <c r="C7203" s="211">
        <v>111571.764</v>
      </c>
      <c r="D7203" s="211">
        <v>103707.053</v>
      </c>
      <c r="E7203" s="211">
        <v>136317.989</v>
      </c>
      <c r="F7203" s="211">
        <v>160796.33300000001</v>
      </c>
      <c r="G7203" s="211">
        <v>199224.538</v>
      </c>
      <c r="H7203" s="211">
        <v>234236.18100000001</v>
      </c>
      <c r="I7203" s="211">
        <v>263548.84000000003</v>
      </c>
      <c r="J7203" s="211">
        <v>275014.71399999998</v>
      </c>
      <c r="K7203" s="211">
        <v>320756.20199999999</v>
      </c>
      <c r="L7203" s="211">
        <v>208546.166</v>
      </c>
      <c r="M7203" s="211">
        <v>257750.139</v>
      </c>
      <c r="N7203" s="211">
        <v>307259.20799999998</v>
      </c>
      <c r="O7203" s="211">
        <v>308606.58799999999</v>
      </c>
      <c r="P7203" s="211">
        <v>335231.14500000002</v>
      </c>
      <c r="Q7203" s="211">
        <v>374974.40100000001</v>
      </c>
    </row>
    <row r="7204" spans="1:17" x14ac:dyDescent="0.25">
      <c r="A7204" s="60" t="s">
        <v>235</v>
      </c>
      <c r="B7204" s="60" t="s">
        <v>5928</v>
      </c>
      <c r="C7204" s="211">
        <v>101405.535</v>
      </c>
      <c r="D7204" s="211">
        <v>99057.858999999997</v>
      </c>
      <c r="E7204" s="211">
        <v>123398.121</v>
      </c>
      <c r="F7204" s="211">
        <v>117242.9</v>
      </c>
      <c r="G7204" s="211">
        <v>142340.709</v>
      </c>
      <c r="H7204" s="211">
        <v>174262.95300000001</v>
      </c>
      <c r="I7204" s="211">
        <v>412173.33899999998</v>
      </c>
      <c r="J7204" s="211">
        <v>169480.573</v>
      </c>
      <c r="K7204" s="211">
        <v>201400.72</v>
      </c>
      <c r="L7204" s="211">
        <v>165444.32399999999</v>
      </c>
      <c r="M7204" s="211">
        <v>219030.11199999999</v>
      </c>
      <c r="N7204" s="211">
        <v>267022.011</v>
      </c>
      <c r="O7204" s="211">
        <v>229258.87</v>
      </c>
      <c r="P7204" s="211">
        <v>227955.421</v>
      </c>
      <c r="Q7204" s="211">
        <v>196217.83799999999</v>
      </c>
    </row>
    <row r="7205" spans="1:17" x14ac:dyDescent="0.25">
      <c r="A7205" s="60" t="s">
        <v>3590</v>
      </c>
      <c r="B7205" s="60" t="s">
        <v>5930</v>
      </c>
      <c r="C7205" s="211">
        <v>507299.88299999997</v>
      </c>
      <c r="D7205" s="211">
        <v>479864.13299999997</v>
      </c>
      <c r="E7205" s="211">
        <v>488815.17700000003</v>
      </c>
      <c r="F7205" s="211">
        <v>558841.36499999999</v>
      </c>
      <c r="G7205" s="211">
        <v>707000.049</v>
      </c>
      <c r="H7205" s="211">
        <v>705993.79299999995</v>
      </c>
      <c r="I7205" s="211">
        <v>753370.326</v>
      </c>
      <c r="J7205" s="211">
        <v>829200.07700000005</v>
      </c>
      <c r="K7205" s="211">
        <v>983687.77800000005</v>
      </c>
      <c r="L7205" s="211">
        <v>784497.44799999997</v>
      </c>
      <c r="M7205" s="211">
        <v>944331.24100000004</v>
      </c>
      <c r="N7205" s="211">
        <v>1220114.2709999999</v>
      </c>
      <c r="O7205" s="211">
        <v>1287990.321</v>
      </c>
      <c r="P7205" s="211">
        <v>1206677.6540000001</v>
      </c>
      <c r="Q7205" s="211">
        <v>882378.07299999997</v>
      </c>
    </row>
    <row r="7206" spans="1:17" x14ac:dyDescent="0.25">
      <c r="A7206" s="60" t="s">
        <v>7</v>
      </c>
      <c r="B7206" s="60" t="s">
        <v>5931</v>
      </c>
      <c r="C7206" s="211">
        <v>5729540.557</v>
      </c>
      <c r="D7206" s="211">
        <v>5975009.7810000004</v>
      </c>
      <c r="E7206" s="211">
        <v>6575073.0619999999</v>
      </c>
      <c r="F7206" s="211">
        <v>7338791.2379999999</v>
      </c>
      <c r="G7206" s="211">
        <v>10973745.219000001</v>
      </c>
      <c r="H7206" s="211">
        <v>18954164.386</v>
      </c>
      <c r="I7206" s="211">
        <v>22735554.122000001</v>
      </c>
      <c r="J7206" s="211">
        <v>28438805.815000001</v>
      </c>
      <c r="K7206" s="211">
        <v>47675301.068999998</v>
      </c>
      <c r="L7206" s="211">
        <v>44007076.027999997</v>
      </c>
      <c r="M7206" s="211">
        <v>79532707.987000003</v>
      </c>
      <c r="N7206" s="211">
        <v>116617675.397</v>
      </c>
      <c r="O7206" s="211">
        <v>95835504.480000004</v>
      </c>
      <c r="P7206" s="211">
        <v>109839658.09199999</v>
      </c>
      <c r="Q7206" s="211">
        <v>90385743.258000001</v>
      </c>
    </row>
    <row r="7207" spans="1:17" x14ac:dyDescent="0.25">
      <c r="A7207" s="60" t="s">
        <v>5</v>
      </c>
      <c r="B7207" s="60" t="s">
        <v>5932</v>
      </c>
      <c r="C7207" s="211">
        <v>3454444.9309999999</v>
      </c>
      <c r="D7207" s="211">
        <v>3135916.7519999999</v>
      </c>
      <c r="E7207" s="211">
        <v>3330117.9759999998</v>
      </c>
      <c r="F7207" s="211">
        <v>3986103.7429999998</v>
      </c>
      <c r="G7207" s="211">
        <v>5393546.7259999998</v>
      </c>
      <c r="H7207" s="211">
        <v>9003479.3819999993</v>
      </c>
      <c r="I7207" s="211">
        <v>9563079.9869999997</v>
      </c>
      <c r="J7207" s="211">
        <v>11195136.353</v>
      </c>
      <c r="K7207" s="211">
        <v>17596927.432999998</v>
      </c>
      <c r="L7207" s="211">
        <v>11401065.207</v>
      </c>
      <c r="M7207" s="211">
        <v>23126728.342</v>
      </c>
      <c r="N7207" s="211">
        <v>31649015.506999999</v>
      </c>
      <c r="O7207" s="211">
        <v>25733091</v>
      </c>
      <c r="P7207" s="211">
        <v>24250682.295000002</v>
      </c>
      <c r="Q7207" s="211">
        <v>18075931.170000002</v>
      </c>
    </row>
    <row r="7208" spans="1:17" x14ac:dyDescent="0.25">
      <c r="A7208" s="60" t="s">
        <v>3783</v>
      </c>
      <c r="B7208" s="60" t="s">
        <v>5937</v>
      </c>
      <c r="C7208" s="211">
        <v>624129.74800000002</v>
      </c>
      <c r="D7208" s="211">
        <v>685095.19099999999</v>
      </c>
      <c r="E7208" s="211">
        <v>582224.85199999996</v>
      </c>
      <c r="F7208" s="211">
        <v>372012.51899999997</v>
      </c>
      <c r="G7208" s="211">
        <v>978474.66700000002</v>
      </c>
      <c r="H7208" s="211">
        <v>1166923.6299999999</v>
      </c>
      <c r="I7208" s="211">
        <v>1162785.94</v>
      </c>
      <c r="J7208" s="211">
        <v>1952216.0109999999</v>
      </c>
      <c r="K7208" s="211">
        <v>1935684.811</v>
      </c>
      <c r="L7208" s="211">
        <v>871906.24600000004</v>
      </c>
      <c r="M7208" s="211">
        <v>1355108.1229999999</v>
      </c>
      <c r="N7208" s="211">
        <v>1851638.2009999999</v>
      </c>
      <c r="O7208" s="211">
        <v>1756365.8359999999</v>
      </c>
      <c r="P7208" s="211">
        <v>2808178.1949999998</v>
      </c>
      <c r="Q7208" s="211">
        <v>1130392.433</v>
      </c>
    </row>
    <row r="7209" spans="1:17" x14ac:dyDescent="0.25">
      <c r="A7209" s="60" t="s">
        <v>83</v>
      </c>
      <c r="B7209" s="60" t="s">
        <v>5938</v>
      </c>
      <c r="C7209" s="211">
        <v>517049.30200000003</v>
      </c>
      <c r="D7209" s="211">
        <v>544605.12300000002</v>
      </c>
      <c r="E7209" s="211">
        <v>571091.67500000005</v>
      </c>
      <c r="F7209" s="211">
        <v>657329.15500000003</v>
      </c>
      <c r="G7209" s="211">
        <v>1086881.176</v>
      </c>
      <c r="H7209" s="211">
        <v>1394621.9240000001</v>
      </c>
      <c r="I7209" s="211">
        <v>1915625.5</v>
      </c>
      <c r="J7209" s="211">
        <v>3262216.44</v>
      </c>
      <c r="K7209" s="211">
        <v>3015713.5380000002</v>
      </c>
      <c r="L7209" s="211">
        <v>3122250.997</v>
      </c>
      <c r="M7209" s="211">
        <v>4687197.9009999996</v>
      </c>
      <c r="N7209" s="211">
        <v>7174251.3600000003</v>
      </c>
      <c r="O7209" s="211">
        <v>7339672.3739999998</v>
      </c>
      <c r="P7209" s="211">
        <v>5996568.415</v>
      </c>
      <c r="Q7209" s="211">
        <v>4465662.665</v>
      </c>
    </row>
    <row r="7210" spans="1:17" x14ac:dyDescent="0.25">
      <c r="A7210" s="60" t="s">
        <v>258</v>
      </c>
      <c r="B7210" s="60" t="s">
        <v>5939</v>
      </c>
      <c r="C7210" s="211">
        <v>2370735.3250000002</v>
      </c>
      <c r="D7210" s="211">
        <v>2014643.7549999999</v>
      </c>
      <c r="E7210" s="211">
        <v>1815016.8160000001</v>
      </c>
      <c r="F7210" s="211">
        <v>2064553.6410000001</v>
      </c>
      <c r="G7210" s="211">
        <v>2569422.0959999999</v>
      </c>
      <c r="H7210" s="211">
        <v>3430905.6359999999</v>
      </c>
      <c r="I7210" s="211">
        <v>8529748.6349999998</v>
      </c>
      <c r="J7210" s="211">
        <v>10318132.219000001</v>
      </c>
      <c r="K7210" s="211">
        <v>5938977.574</v>
      </c>
      <c r="L7210" s="211">
        <v>4937399.4749999996</v>
      </c>
      <c r="M7210" s="211">
        <v>7455910.2390000001</v>
      </c>
      <c r="N7210" s="211">
        <v>7967678.2740000002</v>
      </c>
      <c r="O7210" s="211">
        <v>7364737.0209999997</v>
      </c>
      <c r="P7210" s="211">
        <v>7375351.6610000003</v>
      </c>
      <c r="Q7210" s="211">
        <v>6240268.6739999996</v>
      </c>
    </row>
    <row r="7211" spans="1:17" x14ac:dyDescent="0.25">
      <c r="A7211" s="60" t="s">
        <v>12</v>
      </c>
      <c r="B7211" s="60" t="s">
        <v>5941</v>
      </c>
      <c r="C7211" s="211">
        <v>245452.10800000001</v>
      </c>
      <c r="D7211" s="211">
        <v>219704.557</v>
      </c>
      <c r="E7211" s="211">
        <v>187400.84899999999</v>
      </c>
      <c r="F7211" s="211">
        <v>211775.77799999999</v>
      </c>
      <c r="G7211" s="211">
        <v>362528.288</v>
      </c>
      <c r="H7211" s="211">
        <v>825118.40899999999</v>
      </c>
      <c r="I7211" s="211">
        <v>953735.853</v>
      </c>
      <c r="J7211" s="211">
        <v>1666771.936</v>
      </c>
      <c r="K7211" s="211">
        <v>2645593.486</v>
      </c>
      <c r="L7211" s="211">
        <v>1531838.5490000001</v>
      </c>
      <c r="M7211" s="211">
        <v>2426669.6170000001</v>
      </c>
      <c r="N7211" s="211">
        <v>3032016.0019999999</v>
      </c>
      <c r="O7211" s="211">
        <v>2433110.156</v>
      </c>
      <c r="P7211" s="211">
        <v>2662755.466</v>
      </c>
      <c r="Q7211" s="211">
        <v>1845774.04</v>
      </c>
    </row>
    <row r="7212" spans="1:17" x14ac:dyDescent="0.25">
      <c r="A7212" s="60" t="s">
        <v>10117</v>
      </c>
      <c r="B7212" s="60" t="s">
        <v>10118</v>
      </c>
      <c r="C7212" s="211">
        <v>529.77700000000004</v>
      </c>
      <c r="D7212" s="211">
        <v>10663.779</v>
      </c>
      <c r="E7212" s="211">
        <v>480.56299999999999</v>
      </c>
      <c r="F7212" s="211">
        <v>19300.116000000002</v>
      </c>
      <c r="G7212" s="211">
        <v>31968.504000000001</v>
      </c>
      <c r="H7212" s="211">
        <v>141.589</v>
      </c>
      <c r="I7212" s="211">
        <v>378.61500000000001</v>
      </c>
      <c r="J7212" s="211">
        <v>1770.7339999999999</v>
      </c>
      <c r="K7212" s="211">
        <v>2419.616</v>
      </c>
      <c r="L7212" s="211">
        <v>1348.53</v>
      </c>
      <c r="M7212" s="211">
        <v>2358.451</v>
      </c>
      <c r="N7212" s="211">
        <v>5559.8149999999996</v>
      </c>
      <c r="O7212" s="211">
        <v>3953.2150000000001</v>
      </c>
      <c r="P7212" s="211">
        <v>5298.6760000000004</v>
      </c>
      <c r="Q7212" s="211">
        <v>858.79899999999998</v>
      </c>
    </row>
    <row r="7213" spans="1:17" x14ac:dyDescent="0.25">
      <c r="A7213" s="60" t="s">
        <v>3579</v>
      </c>
      <c r="B7213" s="60" t="s">
        <v>5943</v>
      </c>
      <c r="C7213" s="211">
        <v>156427.09299999999</v>
      </c>
      <c r="D7213" s="211">
        <v>215207.12400000001</v>
      </c>
      <c r="E7213" s="211">
        <v>235786.209</v>
      </c>
      <c r="F7213" s="211">
        <v>342795.674</v>
      </c>
      <c r="G7213" s="211">
        <v>1537700.5190000001</v>
      </c>
      <c r="H7213" s="211">
        <v>3311673.7310000001</v>
      </c>
      <c r="I7213" s="211">
        <v>2910639.0389999999</v>
      </c>
      <c r="J7213" s="211">
        <v>3742441.307</v>
      </c>
      <c r="K7213" s="211">
        <v>2632774.0219999999</v>
      </c>
      <c r="L7213" s="211">
        <v>953947.58100000001</v>
      </c>
      <c r="M7213" s="211">
        <v>1460878.04</v>
      </c>
      <c r="N7213" s="211">
        <v>1806851.966</v>
      </c>
      <c r="O7213" s="211">
        <v>1583538.419</v>
      </c>
      <c r="P7213" s="211">
        <v>1494541.699</v>
      </c>
      <c r="Q7213" s="211">
        <v>1376485.5160000001</v>
      </c>
    </row>
    <row r="7214" spans="1:17" x14ac:dyDescent="0.25">
      <c r="A7214" s="60" t="s">
        <v>17</v>
      </c>
      <c r="B7214" s="60" t="s">
        <v>5944</v>
      </c>
      <c r="C7214" s="211">
        <v>474560.60700000002</v>
      </c>
      <c r="D7214" s="211">
        <v>398321.68300000002</v>
      </c>
      <c r="E7214" s="211">
        <v>430852.17</v>
      </c>
      <c r="F7214" s="211">
        <v>521346.31099999999</v>
      </c>
      <c r="G7214" s="211">
        <v>435237.05599999998</v>
      </c>
      <c r="H7214" s="211">
        <v>446916.84499999997</v>
      </c>
      <c r="I7214" s="211">
        <v>764732.36</v>
      </c>
      <c r="J7214" s="211">
        <v>754204.40599999996</v>
      </c>
      <c r="K7214" s="211">
        <v>814335.72699999996</v>
      </c>
      <c r="L7214" s="211">
        <v>729882.25</v>
      </c>
      <c r="M7214" s="211">
        <v>934236.54200000002</v>
      </c>
      <c r="N7214" s="211">
        <v>1323691.5789999999</v>
      </c>
      <c r="O7214" s="211">
        <v>2131432.3739999998</v>
      </c>
      <c r="P7214" s="211">
        <v>1602091.993</v>
      </c>
      <c r="Q7214" s="211">
        <v>1059635.385</v>
      </c>
    </row>
    <row r="7215" spans="1:17" x14ac:dyDescent="0.25">
      <c r="A7215" s="60" t="s">
        <v>30</v>
      </c>
      <c r="B7215" s="60" t="s">
        <v>5945</v>
      </c>
      <c r="C7215" s="211">
        <v>210238.717</v>
      </c>
      <c r="D7215" s="211">
        <v>227208.20300000001</v>
      </c>
      <c r="E7215" s="211">
        <v>260200.068</v>
      </c>
      <c r="F7215" s="211">
        <v>250623.04699999999</v>
      </c>
      <c r="G7215" s="211">
        <v>327505.24900000001</v>
      </c>
      <c r="H7215" s="211">
        <v>435922.01299999998</v>
      </c>
      <c r="I7215" s="211">
        <v>493584.603</v>
      </c>
      <c r="J7215" s="211">
        <v>490393.679</v>
      </c>
      <c r="K7215" s="211">
        <v>514164.69500000001</v>
      </c>
      <c r="L7215" s="211">
        <v>409311.01799999998</v>
      </c>
      <c r="M7215" s="211">
        <v>620197.96900000004</v>
      </c>
      <c r="N7215" s="211">
        <v>1127095.1869999999</v>
      </c>
      <c r="O7215" s="211">
        <v>978422.23400000005</v>
      </c>
      <c r="P7215" s="211">
        <v>875640.08499999996</v>
      </c>
      <c r="Q7215" s="211">
        <v>607918.68700000003</v>
      </c>
    </row>
    <row r="7216" spans="1:17" x14ac:dyDescent="0.25">
      <c r="A7216" s="60" t="s">
        <v>245</v>
      </c>
      <c r="B7216" s="60" t="s">
        <v>5946</v>
      </c>
      <c r="C7216" s="211">
        <v>125174.62699999999</v>
      </c>
      <c r="D7216" s="211">
        <v>194409.008</v>
      </c>
      <c r="E7216" s="211">
        <v>89132.735000000001</v>
      </c>
      <c r="F7216" s="211">
        <v>65970.717000000004</v>
      </c>
      <c r="G7216" s="211">
        <v>96797.698000000004</v>
      </c>
      <c r="H7216" s="211">
        <v>123596.91800000001</v>
      </c>
      <c r="I7216" s="211">
        <v>196642.88500000001</v>
      </c>
      <c r="J7216" s="211">
        <v>196886.21900000001</v>
      </c>
      <c r="K7216" s="211">
        <v>141264.18599999999</v>
      </c>
      <c r="L7216" s="211">
        <v>181916.09099999999</v>
      </c>
      <c r="M7216" s="211">
        <v>196062.59599999999</v>
      </c>
      <c r="N7216" s="211">
        <v>388107.58600000001</v>
      </c>
      <c r="O7216" s="211">
        <v>287814.76799999998</v>
      </c>
      <c r="P7216" s="211">
        <v>385691.58600000001</v>
      </c>
      <c r="Q7216" s="211">
        <v>114494.63400000001</v>
      </c>
    </row>
    <row r="7217" spans="1:17" x14ac:dyDescent="0.25">
      <c r="A7217" s="60" t="s">
        <v>116</v>
      </c>
      <c r="B7217" s="60" t="s">
        <v>5947</v>
      </c>
      <c r="C7217" s="211">
        <v>539143.62300000002</v>
      </c>
      <c r="D7217" s="211">
        <v>532018.31700000004</v>
      </c>
      <c r="E7217" s="211">
        <v>551821.40599999996</v>
      </c>
      <c r="F7217" s="211">
        <v>365037.24599999998</v>
      </c>
      <c r="G7217" s="211">
        <v>503237.28899999999</v>
      </c>
      <c r="H7217" s="211">
        <v>644314.88600000006</v>
      </c>
      <c r="I7217" s="211">
        <v>989080.67500000005</v>
      </c>
      <c r="J7217" s="211">
        <v>1111522.6429999999</v>
      </c>
      <c r="K7217" s="211">
        <v>1587226.7279999999</v>
      </c>
      <c r="L7217" s="211">
        <v>1409538.3089999999</v>
      </c>
      <c r="M7217" s="211">
        <v>2018047.8130000001</v>
      </c>
      <c r="N7217" s="211">
        <v>3184435.0389999999</v>
      </c>
      <c r="O7217" s="211">
        <v>3820459.5920000002</v>
      </c>
      <c r="P7217" s="211">
        <v>3223455.463</v>
      </c>
      <c r="Q7217" s="211">
        <v>2425971.8339999998</v>
      </c>
    </row>
    <row r="7218" spans="1:17" x14ac:dyDescent="0.25">
      <c r="A7218" s="60" t="s">
        <v>89</v>
      </c>
      <c r="B7218" s="60" t="s">
        <v>5948</v>
      </c>
      <c r="C7218" s="211">
        <v>87015.164999999994</v>
      </c>
      <c r="D7218" s="211">
        <v>98785.042000000001</v>
      </c>
      <c r="E7218" s="211">
        <v>71177.09</v>
      </c>
      <c r="F7218" s="211">
        <v>83252.864000000001</v>
      </c>
      <c r="G7218" s="211">
        <v>85741.716</v>
      </c>
      <c r="H7218" s="211">
        <v>85449.553</v>
      </c>
      <c r="I7218" s="211">
        <v>135108.93799999999</v>
      </c>
      <c r="J7218" s="211">
        <v>113865.504</v>
      </c>
      <c r="K7218" s="211">
        <v>55721.898000000001</v>
      </c>
      <c r="L7218" s="211">
        <v>89534.944000000003</v>
      </c>
      <c r="M7218" s="211">
        <v>194869.731</v>
      </c>
      <c r="N7218" s="211">
        <v>265497.47399999999</v>
      </c>
      <c r="O7218" s="211">
        <v>248432.80300000001</v>
      </c>
      <c r="P7218" s="211">
        <v>191727.44</v>
      </c>
      <c r="Q7218" s="211">
        <v>261720.87299999999</v>
      </c>
    </row>
    <row r="7219" spans="1:17" x14ac:dyDescent="0.25">
      <c r="A7219" s="60" t="s">
        <v>140</v>
      </c>
      <c r="B7219" s="60" t="s">
        <v>5950</v>
      </c>
      <c r="C7219" s="211">
        <v>82578.281000000003</v>
      </c>
      <c r="D7219" s="211">
        <v>106125.024</v>
      </c>
      <c r="E7219" s="211">
        <v>119580.65300000001</v>
      </c>
      <c r="F7219" s="211">
        <v>142917.66099999999</v>
      </c>
      <c r="G7219" s="211">
        <v>166817.35399999999</v>
      </c>
      <c r="H7219" s="211">
        <v>200987.951</v>
      </c>
      <c r="I7219" s="211">
        <v>191736.81</v>
      </c>
      <c r="J7219" s="211">
        <v>288797.81800000003</v>
      </c>
      <c r="K7219" s="211">
        <v>469075.89500000002</v>
      </c>
      <c r="L7219" s="211">
        <v>326289.027</v>
      </c>
      <c r="M7219" s="211">
        <v>451756.02500000002</v>
      </c>
      <c r="N7219" s="211">
        <v>698453.81</v>
      </c>
      <c r="O7219" s="211">
        <v>732839.02300000004</v>
      </c>
      <c r="P7219" s="211">
        <v>667707.66700000002</v>
      </c>
      <c r="Q7219" s="211">
        <v>267426.84899999999</v>
      </c>
    </row>
    <row r="7220" spans="1:17" x14ac:dyDescent="0.25">
      <c r="A7220" s="60" t="s">
        <v>10419</v>
      </c>
      <c r="B7220" s="60" t="s">
        <v>10420</v>
      </c>
      <c r="C7220" s="211">
        <v>33695.410000000003</v>
      </c>
      <c r="D7220" s="211">
        <v>16341.264999999999</v>
      </c>
      <c r="E7220" s="211">
        <v>25838.968000000001</v>
      </c>
      <c r="F7220" s="211">
        <v>61691.542000000001</v>
      </c>
      <c r="G7220" s="211">
        <v>54594.75</v>
      </c>
      <c r="H7220" s="211">
        <v>59737.807000000001</v>
      </c>
      <c r="I7220" s="211">
        <v>84755.985000000001</v>
      </c>
      <c r="J7220" s="211">
        <v>159848.14199999999</v>
      </c>
      <c r="K7220" s="211">
        <v>117750.72</v>
      </c>
      <c r="L7220" s="211">
        <v>77263.232000000004</v>
      </c>
      <c r="M7220" s="211">
        <v>195167.038</v>
      </c>
      <c r="N7220" s="211">
        <v>359790.511</v>
      </c>
      <c r="O7220" s="211">
        <v>379983.83</v>
      </c>
      <c r="P7220" s="211">
        <v>309356.50599999999</v>
      </c>
      <c r="Q7220" s="211">
        <v>140584.48499999999</v>
      </c>
    </row>
    <row r="7221" spans="1:17" x14ac:dyDescent="0.25">
      <c r="A7221" s="60" t="s">
        <v>10421</v>
      </c>
      <c r="B7221" s="60" t="s">
        <v>10422</v>
      </c>
      <c r="C7221" s="211">
        <v>120657.576</v>
      </c>
      <c r="D7221" s="211">
        <v>135557.554</v>
      </c>
      <c r="E7221" s="211">
        <v>155997.26300000001</v>
      </c>
      <c r="F7221" s="211">
        <v>192193.93900000001</v>
      </c>
      <c r="G7221" s="211">
        <v>205922.47099999999</v>
      </c>
      <c r="H7221" s="211">
        <v>224872.242</v>
      </c>
      <c r="I7221" s="211">
        <v>227417.902</v>
      </c>
      <c r="J7221" s="211">
        <v>258075.9</v>
      </c>
      <c r="K7221" s="211">
        <v>442641.29599999997</v>
      </c>
      <c r="L7221" s="211">
        <v>237799.55100000001</v>
      </c>
      <c r="M7221" s="211">
        <v>271562.71000000002</v>
      </c>
      <c r="N7221" s="211">
        <v>300507.80200000003</v>
      </c>
      <c r="O7221" s="211">
        <v>301227.12900000002</v>
      </c>
      <c r="P7221" s="211">
        <v>389555.35600000003</v>
      </c>
      <c r="Q7221" s="211">
        <v>247514.75</v>
      </c>
    </row>
    <row r="7222" spans="1:17" x14ac:dyDescent="0.25">
      <c r="A7222" s="60" t="s">
        <v>109</v>
      </c>
      <c r="B7222" s="60" t="s">
        <v>5960</v>
      </c>
      <c r="C7222" s="211">
        <v>408805.09899999999</v>
      </c>
      <c r="D7222" s="211">
        <v>675112.58100000001</v>
      </c>
      <c r="E7222" s="211">
        <v>712905.54099999997</v>
      </c>
      <c r="F7222" s="211">
        <v>855394.08400000003</v>
      </c>
      <c r="G7222" s="211">
        <v>1423028.3119999999</v>
      </c>
      <c r="H7222" s="211">
        <v>1960772.36</v>
      </c>
      <c r="I7222" s="211">
        <v>2229477.3480000002</v>
      </c>
      <c r="J7222" s="211">
        <v>2534267.4369999999</v>
      </c>
      <c r="K7222" s="211">
        <v>4175385.0980000002</v>
      </c>
      <c r="L7222" s="211">
        <v>2903510.335</v>
      </c>
      <c r="M7222" s="211">
        <v>4252620.9890000001</v>
      </c>
      <c r="N7222" s="211">
        <v>5028429.4249999998</v>
      </c>
      <c r="O7222" s="211">
        <v>4571896.4330000002</v>
      </c>
      <c r="P7222" s="211">
        <v>3847777.6179999998</v>
      </c>
      <c r="Q7222" s="211">
        <v>948364.06700000004</v>
      </c>
    </row>
    <row r="7223" spans="1:17" x14ac:dyDescent="0.25">
      <c r="A7223" s="60" t="s">
        <v>4</v>
      </c>
      <c r="B7223" s="60" t="s">
        <v>5961</v>
      </c>
      <c r="C7223" s="211">
        <v>15062278.231000001</v>
      </c>
      <c r="D7223" s="211">
        <v>18301179.528000001</v>
      </c>
      <c r="E7223" s="211">
        <v>18364220.732000001</v>
      </c>
      <c r="F7223" s="211">
        <v>19648756.743999999</v>
      </c>
      <c r="G7223" s="211">
        <v>27819913.304000001</v>
      </c>
      <c r="H7223" s="211">
        <v>41206473.645000003</v>
      </c>
      <c r="I7223" s="211">
        <v>43945149.998000003</v>
      </c>
      <c r="J7223" s="211">
        <v>45740580.674000002</v>
      </c>
      <c r="K7223" s="211">
        <v>83735015.986000001</v>
      </c>
      <c r="L7223" s="211">
        <v>70721363.966000006</v>
      </c>
      <c r="M7223" s="211">
        <v>88981010.277999997</v>
      </c>
      <c r="N7223" s="211">
        <v>117729445.61300001</v>
      </c>
      <c r="O7223" s="211">
        <v>105701078.13600001</v>
      </c>
      <c r="P7223" s="211">
        <v>92980674.981000006</v>
      </c>
      <c r="Q7223" s="211">
        <v>53721348.660999998</v>
      </c>
    </row>
    <row r="7224" spans="1:17" x14ac:dyDescent="0.25">
      <c r="A7224" s="60" t="s">
        <v>444</v>
      </c>
      <c r="B7224" s="60" t="s">
        <v>5962</v>
      </c>
      <c r="C7224" s="211">
        <v>1267738.3259999999</v>
      </c>
      <c r="D7224" s="211">
        <v>1689285.0819999999</v>
      </c>
      <c r="E7224" s="211">
        <v>1321419.5430000001</v>
      </c>
      <c r="F7224" s="211">
        <v>1356783.693</v>
      </c>
      <c r="G7224" s="211">
        <v>2396868.1269999999</v>
      </c>
      <c r="H7224" s="211">
        <v>2829147.3089999999</v>
      </c>
      <c r="I7224" s="211">
        <v>3385596.574</v>
      </c>
      <c r="J7224" s="211">
        <v>3829262.5660000001</v>
      </c>
      <c r="K7224" s="211">
        <v>6168607.0640000002</v>
      </c>
      <c r="L7224" s="211">
        <v>6646777.9079999998</v>
      </c>
      <c r="M7224" s="211">
        <v>8829603.6219999995</v>
      </c>
      <c r="N7224" s="211">
        <v>14454119.346999999</v>
      </c>
      <c r="O7224" s="211">
        <v>14094254.645</v>
      </c>
      <c r="P7224" s="211">
        <v>13552809.807</v>
      </c>
      <c r="Q7224" s="211">
        <v>2048851.5049999999</v>
      </c>
    </row>
    <row r="7225" spans="1:17" x14ac:dyDescent="0.25">
      <c r="A7225" s="60" t="s">
        <v>197</v>
      </c>
      <c r="B7225" s="60" t="s">
        <v>5963</v>
      </c>
      <c r="C7225" s="211">
        <v>50315.428</v>
      </c>
      <c r="D7225" s="211">
        <v>27062.245999999999</v>
      </c>
      <c r="E7225" s="211">
        <v>39408.697999999997</v>
      </c>
      <c r="F7225" s="211">
        <v>65053.09</v>
      </c>
      <c r="G7225" s="211">
        <v>55304.834999999999</v>
      </c>
      <c r="H7225" s="211">
        <v>33383.514000000003</v>
      </c>
      <c r="I7225" s="211">
        <v>53413.125999999997</v>
      </c>
      <c r="J7225" s="211">
        <v>61826.521000000001</v>
      </c>
      <c r="K7225" s="211">
        <v>109673.512</v>
      </c>
      <c r="L7225" s="211">
        <v>60693.394999999997</v>
      </c>
      <c r="M7225" s="211">
        <v>138052.07399999999</v>
      </c>
      <c r="N7225" s="211">
        <v>290729.85399999999</v>
      </c>
      <c r="O7225" s="211">
        <v>205314.05</v>
      </c>
      <c r="P7225" s="211">
        <v>156519.174</v>
      </c>
      <c r="Q7225" s="211">
        <v>116206.26300000001</v>
      </c>
    </row>
    <row r="7226" spans="1:17" x14ac:dyDescent="0.25">
      <c r="A7226" s="60" t="s">
        <v>3335</v>
      </c>
      <c r="B7226" s="60" t="s">
        <v>5966</v>
      </c>
      <c r="C7226" s="211">
        <v>510633.31900000002</v>
      </c>
      <c r="D7226" s="211">
        <v>512984.21399999998</v>
      </c>
      <c r="E7226" s="211">
        <v>578451.304</v>
      </c>
      <c r="F7226" s="211">
        <v>663972.31599999999</v>
      </c>
      <c r="G7226" s="211">
        <v>678292.89899999998</v>
      </c>
      <c r="H7226" s="211">
        <v>732148.56499999994</v>
      </c>
      <c r="I7226" s="211">
        <v>803565.29799999995</v>
      </c>
      <c r="J7226" s="211">
        <v>1008705.69</v>
      </c>
      <c r="K7226" s="211">
        <v>1085448.8959999999</v>
      </c>
      <c r="L7226" s="211">
        <v>1030979.461</v>
      </c>
      <c r="M7226" s="211">
        <v>1036601.517</v>
      </c>
      <c r="N7226" s="211">
        <v>1205825.3559999999</v>
      </c>
      <c r="O7226" s="211">
        <v>1141258.8940000001</v>
      </c>
      <c r="P7226" s="211">
        <v>1182794.504</v>
      </c>
      <c r="Q7226" s="211">
        <v>797529.01399999997</v>
      </c>
    </row>
    <row r="7227" spans="1:17" x14ac:dyDescent="0.25">
      <c r="A7227" s="60" t="s">
        <v>776</v>
      </c>
      <c r="B7227" s="60" t="s">
        <v>5967</v>
      </c>
      <c r="C7227" s="211">
        <v>2186003.41</v>
      </c>
      <c r="D7227" s="211">
        <v>2296298.216</v>
      </c>
      <c r="E7227" s="211">
        <v>2381742.9330000002</v>
      </c>
      <c r="F7227" s="211">
        <v>3641333.8280000002</v>
      </c>
      <c r="G7227" s="211">
        <v>8347232.1339999996</v>
      </c>
      <c r="H7227" s="211">
        <v>6036330.6059999997</v>
      </c>
      <c r="I7227" s="211">
        <v>7520529.017</v>
      </c>
      <c r="J7227" s="211">
        <v>7373707.2560000001</v>
      </c>
      <c r="K7227" s="211">
        <v>13456581.241</v>
      </c>
      <c r="L7227" s="211">
        <v>3824846.41</v>
      </c>
      <c r="M7227" s="211">
        <v>7972741.7910000002</v>
      </c>
      <c r="N7227" s="211">
        <v>9183207.8129999992</v>
      </c>
      <c r="O7227" s="211">
        <v>7402081.1220000004</v>
      </c>
      <c r="P7227" s="211">
        <v>6507026.0010000002</v>
      </c>
      <c r="Q7227" s="211">
        <v>5264033.3269999996</v>
      </c>
    </row>
    <row r="7228" spans="1:17" x14ac:dyDescent="0.25">
      <c r="A7228" s="60" t="s">
        <v>830</v>
      </c>
      <c r="B7228" s="60" t="s">
        <v>5968</v>
      </c>
      <c r="C7228" s="211">
        <v>3548.4769999999999</v>
      </c>
      <c r="D7228" s="211">
        <v>2353.27</v>
      </c>
      <c r="E7228" s="211">
        <v>25869.289000000001</v>
      </c>
      <c r="F7228" s="211">
        <v>2346.0590000000002</v>
      </c>
      <c r="G7228" s="211">
        <v>16199.941999999999</v>
      </c>
      <c r="H7228" s="211">
        <v>17145.275000000001</v>
      </c>
      <c r="I7228" s="211">
        <v>11678.964</v>
      </c>
      <c r="J7228" s="211">
        <v>12405.761</v>
      </c>
      <c r="K7228" s="211">
        <v>10458.757</v>
      </c>
      <c r="L7228" s="211">
        <v>13716.897999999999</v>
      </c>
      <c r="M7228" s="211">
        <v>11309.151</v>
      </c>
      <c r="N7228" s="211">
        <v>4351.0969999999998</v>
      </c>
      <c r="O7228" s="211">
        <v>8376.3510000000006</v>
      </c>
      <c r="P7228" s="211">
        <v>9830.1419999999998</v>
      </c>
      <c r="Q7228" s="211">
        <v>10425.374</v>
      </c>
    </row>
    <row r="7229" spans="1:17" x14ac:dyDescent="0.25">
      <c r="A7229" s="60" t="s">
        <v>2151</v>
      </c>
      <c r="B7229" s="60" t="s">
        <v>5969</v>
      </c>
      <c r="C7229" s="211">
        <v>120287.923</v>
      </c>
      <c r="D7229" s="211">
        <v>139747.261</v>
      </c>
      <c r="E7229" s="211">
        <v>131570.88699999999</v>
      </c>
      <c r="F7229" s="211">
        <v>205743.77499999999</v>
      </c>
      <c r="G7229" s="211">
        <v>210026.53899999999</v>
      </c>
      <c r="H7229" s="211">
        <v>224342.935</v>
      </c>
      <c r="I7229" s="211">
        <v>320106.10100000002</v>
      </c>
      <c r="J7229" s="211">
        <v>389908.62099999998</v>
      </c>
      <c r="K7229" s="211">
        <v>344103.359</v>
      </c>
      <c r="L7229" s="211">
        <v>276940.88400000002</v>
      </c>
      <c r="M7229" s="211">
        <v>336386.47899999999</v>
      </c>
      <c r="N7229" s="211">
        <v>527789.53599999996</v>
      </c>
      <c r="O7229" s="211">
        <v>671237.93599999999</v>
      </c>
      <c r="P7229" s="211">
        <v>744290.01300000004</v>
      </c>
      <c r="Q7229" s="211">
        <v>652128.39300000004</v>
      </c>
    </row>
    <row r="7230" spans="1:17" x14ac:dyDescent="0.25">
      <c r="A7230" s="60" t="s">
        <v>178</v>
      </c>
      <c r="B7230" s="60" t="s">
        <v>5973</v>
      </c>
      <c r="C7230" s="211">
        <v>209366.76500000001</v>
      </c>
      <c r="D7230" s="211">
        <v>359355.60800000001</v>
      </c>
      <c r="E7230" s="211">
        <v>194878.33600000001</v>
      </c>
      <c r="F7230" s="211">
        <v>194446</v>
      </c>
      <c r="G7230" s="211">
        <v>262659.93099999998</v>
      </c>
      <c r="H7230" s="211">
        <v>292983.32400000002</v>
      </c>
      <c r="I7230" s="211">
        <v>568310.78</v>
      </c>
      <c r="J7230" s="211">
        <v>922964.09600000002</v>
      </c>
      <c r="K7230" s="211">
        <v>1240084.314</v>
      </c>
      <c r="L7230" s="211">
        <v>503617.27899999998</v>
      </c>
      <c r="M7230" s="211">
        <v>579528.00100000005</v>
      </c>
      <c r="N7230" s="211">
        <v>1604204.19</v>
      </c>
      <c r="O7230" s="211">
        <v>877812.10199999996</v>
      </c>
      <c r="P7230" s="211">
        <v>1294791.7890000001</v>
      </c>
      <c r="Q7230" s="211">
        <v>1340537.3940000001</v>
      </c>
    </row>
    <row r="7231" spans="1:17" x14ac:dyDescent="0.25">
      <c r="A7231" s="60" t="s">
        <v>2447</v>
      </c>
      <c r="B7231" s="60" t="s">
        <v>5974</v>
      </c>
      <c r="C7231" s="211">
        <v>1263600.9569999999</v>
      </c>
      <c r="D7231" s="211">
        <v>1218591.03</v>
      </c>
      <c r="E7231" s="211">
        <v>1323696.0549999999</v>
      </c>
      <c r="F7231" s="211">
        <v>2093681.3430000001</v>
      </c>
      <c r="G7231" s="211">
        <v>3557595.6179999998</v>
      </c>
      <c r="H7231" s="211">
        <v>4308756.7920000004</v>
      </c>
      <c r="I7231" s="211">
        <v>5026664.6310000001</v>
      </c>
      <c r="J7231" s="211">
        <v>5225878.7779999999</v>
      </c>
      <c r="K7231" s="211">
        <v>5399920.3370000003</v>
      </c>
      <c r="L7231" s="211">
        <v>3760940.88</v>
      </c>
      <c r="M7231" s="211">
        <v>6303158.0659999996</v>
      </c>
      <c r="N7231" s="211">
        <v>8506803.8809999991</v>
      </c>
      <c r="O7231" s="211">
        <v>10230666.780999999</v>
      </c>
      <c r="P7231" s="211">
        <v>10137094.032</v>
      </c>
      <c r="Q7231" s="211">
        <v>4032280.574</v>
      </c>
    </row>
    <row r="7232" spans="1:17" x14ac:dyDescent="0.25">
      <c r="A7232" s="60" t="s">
        <v>126</v>
      </c>
      <c r="B7232" s="60" t="s">
        <v>5977</v>
      </c>
      <c r="C7232" s="211">
        <v>804766.88600000006</v>
      </c>
      <c r="D7232" s="211">
        <v>737872.31400000001</v>
      </c>
      <c r="E7232" s="211">
        <v>764477.31700000004</v>
      </c>
      <c r="F7232" s="211">
        <v>1266391.4450000001</v>
      </c>
      <c r="G7232" s="211">
        <v>1344101.4509999999</v>
      </c>
      <c r="H7232" s="211">
        <v>1364951.9180000001</v>
      </c>
      <c r="I7232" s="211">
        <v>2041326.148</v>
      </c>
      <c r="J7232" s="211">
        <v>2435571.3319999999</v>
      </c>
      <c r="K7232" s="211">
        <v>3335914.1609999998</v>
      </c>
      <c r="L7232" s="211">
        <v>2800728.51</v>
      </c>
      <c r="M7232" s="211">
        <v>4131520.8810000001</v>
      </c>
      <c r="N7232" s="211">
        <v>5782955.2180000003</v>
      </c>
      <c r="O7232" s="211">
        <v>5859646.3339999998</v>
      </c>
      <c r="P7232" s="211">
        <v>6143176.1330000004</v>
      </c>
      <c r="Q7232" s="211">
        <v>3902862.5559999999</v>
      </c>
    </row>
    <row r="7233" spans="1:17" x14ac:dyDescent="0.25">
      <c r="A7233" s="60" t="s">
        <v>2432</v>
      </c>
      <c r="B7233" s="60" t="s">
        <v>5190</v>
      </c>
      <c r="C7233" s="211">
        <v>306321129.52100003</v>
      </c>
      <c r="D7233" s="211">
        <v>264757553.40200001</v>
      </c>
      <c r="E7233" s="211">
        <v>275450705.38700002</v>
      </c>
      <c r="F7233" s="211">
        <v>342213804.90100002</v>
      </c>
      <c r="G7233" s="211">
        <v>421286977.02600002</v>
      </c>
      <c r="H7233" s="211">
        <v>604999475.87</v>
      </c>
      <c r="I7233" s="211">
        <v>781752795.61600006</v>
      </c>
      <c r="J7233" s="211">
        <v>825888013.63999999</v>
      </c>
      <c r="K7233" s="211">
        <v>1235108927.898</v>
      </c>
      <c r="L7233" s="211">
        <v>674099530.16100001</v>
      </c>
      <c r="M7233" s="211">
        <v>952927245.16400003</v>
      </c>
      <c r="N7233" s="211">
        <v>1218716011.9649999</v>
      </c>
      <c r="O7233" s="211">
        <v>1249472105.2969999</v>
      </c>
      <c r="P7233" s="211">
        <v>1295079539.3010001</v>
      </c>
      <c r="Q7233" s="211">
        <v>362805159.87300003</v>
      </c>
    </row>
    <row r="7234" spans="1:17" x14ac:dyDescent="0.25">
      <c r="A7234" s="60" t="s">
        <v>10423</v>
      </c>
      <c r="B7234" s="60" t="s">
        <v>10424</v>
      </c>
      <c r="C7234" s="211">
        <v>134215457.131</v>
      </c>
      <c r="D7234" s="211">
        <v>122327345.62800001</v>
      </c>
      <c r="E7234" s="211">
        <v>133330381.296</v>
      </c>
      <c r="F7234" s="211">
        <v>167786115.998</v>
      </c>
      <c r="G7234" s="211">
        <v>243736167.87900001</v>
      </c>
      <c r="H7234" s="211">
        <v>359615442.04100001</v>
      </c>
      <c r="I7234" s="211">
        <v>442746858.31999999</v>
      </c>
      <c r="J7234" s="211">
        <v>527044141.07499999</v>
      </c>
      <c r="K7234" s="211">
        <v>773895609.28100002</v>
      </c>
      <c r="L7234" s="211">
        <v>483284560.18400002</v>
      </c>
      <c r="M7234" s="211">
        <v>650544851.227</v>
      </c>
      <c r="N7234" s="211">
        <v>879649743.82599998</v>
      </c>
      <c r="O7234" s="211">
        <v>936896209.773</v>
      </c>
      <c r="P7234" s="211">
        <v>959385711.17700005</v>
      </c>
      <c r="Q7234" s="211">
        <v>426070335.329</v>
      </c>
    </row>
    <row r="7235" spans="1:17" x14ac:dyDescent="0.25">
      <c r="A7235" s="60" t="s">
        <v>54</v>
      </c>
      <c r="B7235" s="60" t="s">
        <v>5980</v>
      </c>
      <c r="C7235" s="211">
        <v>364707.478</v>
      </c>
      <c r="D7235" s="211">
        <v>389530.28200000001</v>
      </c>
      <c r="E7235" s="211">
        <v>37752.438999999998</v>
      </c>
      <c r="F7235" s="211">
        <v>26.774999999999999</v>
      </c>
      <c r="G7235" s="211">
        <v>132750.44699999999</v>
      </c>
      <c r="H7235" s="211"/>
      <c r="I7235" s="211"/>
      <c r="J7235" s="211"/>
      <c r="K7235" s="211"/>
      <c r="L7235" s="211"/>
      <c r="M7235" s="211"/>
      <c r="N7235" s="211"/>
      <c r="O7235" s="211"/>
      <c r="P7235" s="211"/>
      <c r="Q7235" s="211"/>
    </row>
    <row r="7236" spans="1:17" x14ac:dyDescent="0.25">
      <c r="A7236" s="60" t="s">
        <v>4012</v>
      </c>
      <c r="B7236" s="60" t="s">
        <v>5981</v>
      </c>
      <c r="C7236" s="211">
        <v>35531.783000000003</v>
      </c>
      <c r="D7236" s="211">
        <v>4487.9359999999997</v>
      </c>
      <c r="E7236" s="211">
        <v>24692.76</v>
      </c>
      <c r="F7236" s="211">
        <v>0</v>
      </c>
      <c r="G7236" s="211">
        <v>2E-3</v>
      </c>
      <c r="H7236" s="211">
        <v>38.094000000000001</v>
      </c>
      <c r="I7236" s="211">
        <v>1.022</v>
      </c>
      <c r="J7236" s="211"/>
      <c r="K7236" s="211"/>
      <c r="L7236" s="211"/>
      <c r="M7236" s="211"/>
      <c r="N7236" s="211"/>
      <c r="O7236" s="211"/>
      <c r="P7236" s="211"/>
      <c r="Q7236" s="211"/>
    </row>
    <row r="7237" spans="1:17" x14ac:dyDescent="0.25">
      <c r="A7237" s="60" t="s">
        <v>838</v>
      </c>
      <c r="B7237" s="60" t="s">
        <v>5983</v>
      </c>
      <c r="C7237" s="211">
        <v>18486523.192000002</v>
      </c>
      <c r="D7237" s="211">
        <v>20543023.136999998</v>
      </c>
      <c r="E7237" s="211">
        <v>20082564.515000001</v>
      </c>
      <c r="F7237" s="211">
        <v>23717616.509</v>
      </c>
      <c r="G7237" s="211">
        <v>29510466.092</v>
      </c>
      <c r="H7237" s="211">
        <v>38964572.148999996</v>
      </c>
      <c r="I7237" s="211">
        <v>52738964.217</v>
      </c>
      <c r="J7237" s="211">
        <v>54281837.131999999</v>
      </c>
      <c r="K7237" s="211">
        <v>93121937.818000004</v>
      </c>
      <c r="L7237" s="211">
        <v>56794824.175999999</v>
      </c>
      <c r="M7237" s="211">
        <v>96126349.056999996</v>
      </c>
      <c r="N7237" s="211">
        <v>145042313.61199999</v>
      </c>
      <c r="O7237" s="211">
        <v>79333798.434</v>
      </c>
      <c r="P7237" s="211">
        <v>169126250.38999999</v>
      </c>
      <c r="Q7237" s="211">
        <v>34903412.718999997</v>
      </c>
    </row>
    <row r="7238" spans="1:17" x14ac:dyDescent="0.25">
      <c r="A7238" s="60" t="s">
        <v>3745</v>
      </c>
      <c r="B7238" s="60" t="s">
        <v>5984</v>
      </c>
      <c r="C7238" s="211">
        <v>6162025.1399999997</v>
      </c>
      <c r="D7238" s="211">
        <v>5941703.4060000004</v>
      </c>
      <c r="E7238" s="211">
        <v>5174340.4960000003</v>
      </c>
      <c r="F7238" s="211">
        <v>10198182.319</v>
      </c>
      <c r="G7238" s="211">
        <v>12749093.272</v>
      </c>
      <c r="H7238" s="211">
        <v>15403063.228</v>
      </c>
      <c r="I7238" s="211">
        <v>16599511.325999999</v>
      </c>
      <c r="J7238" s="211">
        <v>18537973.495000001</v>
      </c>
      <c r="K7238" s="211">
        <v>21764301.116999999</v>
      </c>
      <c r="L7238" s="211">
        <v>15544606.107999999</v>
      </c>
      <c r="M7238" s="211">
        <v>18986315.818999998</v>
      </c>
      <c r="N7238" s="211">
        <v>23398556.532000002</v>
      </c>
      <c r="O7238" s="211">
        <v>20980714.436000001</v>
      </c>
      <c r="P7238" s="211">
        <v>23794973.394000001</v>
      </c>
      <c r="Q7238" s="211">
        <v>19002831.991</v>
      </c>
    </row>
    <row r="7239" spans="1:17" x14ac:dyDescent="0.25">
      <c r="A7239" s="60" t="s">
        <v>309</v>
      </c>
      <c r="B7239" s="60" t="s">
        <v>5192</v>
      </c>
      <c r="C7239" s="211">
        <v>4255877.8490000004</v>
      </c>
      <c r="D7239" s="211">
        <v>3609390.699</v>
      </c>
      <c r="E7239" s="211">
        <v>3545642.8810000001</v>
      </c>
      <c r="F7239" s="211">
        <v>4764333.233</v>
      </c>
      <c r="G7239" s="211">
        <v>6041835.1119999997</v>
      </c>
      <c r="H7239" s="211">
        <v>7076303.1600000001</v>
      </c>
      <c r="I7239" s="211">
        <v>10748031.268999999</v>
      </c>
      <c r="J7239" s="211">
        <v>12414811.456</v>
      </c>
      <c r="K7239" s="211">
        <v>15651763.106000001</v>
      </c>
      <c r="L7239" s="211">
        <v>10702831.027000001</v>
      </c>
      <c r="M7239" s="211">
        <v>14630748.896</v>
      </c>
      <c r="N7239" s="211">
        <v>19702230.647</v>
      </c>
      <c r="O7239" s="211">
        <v>14838972.661</v>
      </c>
      <c r="P7239" s="211">
        <v>15517345.507999999</v>
      </c>
      <c r="Q7239" s="211">
        <v>10132702.857999999</v>
      </c>
    </row>
    <row r="7240" spans="1:17" x14ac:dyDescent="0.25">
      <c r="A7240" s="60" t="s">
        <v>406</v>
      </c>
      <c r="B7240" s="60" t="s">
        <v>5986</v>
      </c>
      <c r="C7240" s="211">
        <v>1406460.73</v>
      </c>
      <c r="D7240" s="211">
        <v>1410165.8870000001</v>
      </c>
      <c r="E7240" s="211">
        <v>1345361.9410000001</v>
      </c>
      <c r="F7240" s="211">
        <v>2682974.0419999999</v>
      </c>
      <c r="G7240" s="211">
        <v>2059405.588</v>
      </c>
      <c r="H7240" s="211">
        <v>2629497.469</v>
      </c>
      <c r="I7240" s="211">
        <v>3425958.88</v>
      </c>
      <c r="J7240" s="211">
        <v>9331376.4350000005</v>
      </c>
      <c r="K7240" s="211">
        <v>4443282.4749999996</v>
      </c>
      <c r="L7240" s="211">
        <v>2111876.3429999999</v>
      </c>
      <c r="M7240" s="211">
        <v>4339552.9819999998</v>
      </c>
      <c r="N7240" s="211">
        <v>5469380.0290000001</v>
      </c>
      <c r="O7240" s="211">
        <v>3455136.79</v>
      </c>
      <c r="P7240" s="211">
        <v>3053640.0469999998</v>
      </c>
      <c r="Q7240" s="211">
        <v>1510133.34</v>
      </c>
    </row>
    <row r="7241" spans="1:17" x14ac:dyDescent="0.25">
      <c r="A7241" s="60" t="s">
        <v>2900</v>
      </c>
      <c r="B7241" s="60" t="s">
        <v>5987</v>
      </c>
      <c r="C7241" s="211">
        <v>45625042.980999999</v>
      </c>
      <c r="D7241" s="211">
        <v>46402247.795999996</v>
      </c>
      <c r="E7241" s="211">
        <v>42289693.005000003</v>
      </c>
      <c r="F7241" s="211">
        <v>58471483.494999997</v>
      </c>
      <c r="G7241" s="211">
        <v>67924240.768999994</v>
      </c>
      <c r="H7241" s="211">
        <v>99444583.069000006</v>
      </c>
      <c r="I7241" s="211">
        <v>117857140.095</v>
      </c>
      <c r="J7241" s="211">
        <v>118448956.64300001</v>
      </c>
      <c r="K7241" s="211">
        <v>178639484.87400001</v>
      </c>
      <c r="L7241" s="211">
        <v>110368612.96799999</v>
      </c>
      <c r="M7241" s="211">
        <v>134173166.492</v>
      </c>
      <c r="N7241" s="211">
        <v>171703475.97600001</v>
      </c>
      <c r="O7241" s="211">
        <v>180698405.63499999</v>
      </c>
      <c r="P7241" s="211">
        <v>209398491.13299999</v>
      </c>
      <c r="Q7241" s="211">
        <v>84502077.592999995</v>
      </c>
    </row>
    <row r="7242" spans="1:17" x14ac:dyDescent="0.25">
      <c r="A7242" s="60" t="s">
        <v>1907</v>
      </c>
      <c r="B7242" s="60" t="s">
        <v>5988</v>
      </c>
      <c r="C7242" s="211">
        <v>1953652.547</v>
      </c>
      <c r="D7242" s="211">
        <v>2703720.3470000001</v>
      </c>
      <c r="E7242" s="211">
        <v>2685411.9759999998</v>
      </c>
      <c r="F7242" s="211">
        <v>3788512.2230000002</v>
      </c>
      <c r="G7242" s="211">
        <v>5308230.4009999996</v>
      </c>
      <c r="H7242" s="211">
        <v>4459410.7280000001</v>
      </c>
      <c r="I7242" s="211">
        <v>4591082.1710000001</v>
      </c>
      <c r="J7242" s="211">
        <v>4460674.6449999996</v>
      </c>
      <c r="K7242" s="211">
        <v>5587977.4550000001</v>
      </c>
      <c r="L7242" s="211">
        <v>604981.76199999999</v>
      </c>
      <c r="M7242" s="211">
        <v>2855994.9550000001</v>
      </c>
      <c r="N7242" s="211">
        <v>878253.04599999997</v>
      </c>
      <c r="O7242" s="211">
        <v>1234148.4909999999</v>
      </c>
      <c r="P7242" s="211">
        <v>1791286.743</v>
      </c>
      <c r="Q7242" s="211">
        <v>138458.212</v>
      </c>
    </row>
    <row r="7243" spans="1:17" x14ac:dyDescent="0.25">
      <c r="A7243" s="60" t="s">
        <v>398</v>
      </c>
      <c r="B7243" s="60" t="s">
        <v>5989</v>
      </c>
      <c r="C7243" s="211">
        <v>85875.952999999994</v>
      </c>
      <c r="D7243" s="211">
        <v>110140.28200000001</v>
      </c>
      <c r="E7243" s="211">
        <v>113835.099</v>
      </c>
      <c r="F7243" s="211">
        <v>123852.557</v>
      </c>
      <c r="G7243" s="211">
        <v>139828.03899999999</v>
      </c>
      <c r="H7243" s="211">
        <v>176214.83499999999</v>
      </c>
      <c r="I7243" s="211">
        <v>227141.932</v>
      </c>
      <c r="J7243" s="211">
        <v>221861.19200000001</v>
      </c>
      <c r="K7243" s="211">
        <v>219954.12400000001</v>
      </c>
      <c r="L7243" s="211">
        <v>222258.943</v>
      </c>
      <c r="M7243" s="211">
        <v>327066.06699999998</v>
      </c>
      <c r="N7243" s="211">
        <v>376455.44199999998</v>
      </c>
      <c r="O7243" s="211">
        <v>327445.49800000002</v>
      </c>
      <c r="P7243" s="211">
        <v>437923.87599999999</v>
      </c>
      <c r="Q7243" s="211">
        <v>210553.277</v>
      </c>
    </row>
    <row r="7244" spans="1:17" x14ac:dyDescent="0.25">
      <c r="A7244" s="60" t="s">
        <v>60</v>
      </c>
      <c r="B7244" s="60" t="s">
        <v>5990</v>
      </c>
      <c r="C7244" s="211">
        <v>631072.35699999996</v>
      </c>
      <c r="D7244" s="211">
        <v>668355.78500000003</v>
      </c>
      <c r="E7244" s="211">
        <v>630382.647</v>
      </c>
      <c r="F7244" s="211">
        <v>736505.80099999998</v>
      </c>
      <c r="G7244" s="211">
        <v>881137.65700000001</v>
      </c>
      <c r="H7244" s="211">
        <v>1076571.5490000001</v>
      </c>
      <c r="I7244" s="211">
        <v>1184642.666</v>
      </c>
      <c r="J7244" s="211">
        <v>1234363.3389999999</v>
      </c>
      <c r="K7244" s="211">
        <v>1647469.0759999999</v>
      </c>
      <c r="L7244" s="211">
        <v>1318947.8729999999</v>
      </c>
      <c r="M7244" s="211">
        <v>1718576.5149999999</v>
      </c>
      <c r="N7244" s="211">
        <v>1696928.3119999999</v>
      </c>
      <c r="O7244" s="211">
        <v>1536309.193</v>
      </c>
      <c r="P7244" s="211">
        <v>1495247.889</v>
      </c>
      <c r="Q7244" s="211">
        <v>1095612.595</v>
      </c>
    </row>
    <row r="7245" spans="1:17" x14ac:dyDescent="0.25">
      <c r="A7245" s="60" t="s">
        <v>344</v>
      </c>
      <c r="B7245" s="60" t="s">
        <v>5991</v>
      </c>
      <c r="C7245" s="211">
        <v>463839.00300000003</v>
      </c>
      <c r="D7245" s="211">
        <v>481992.94699999999</v>
      </c>
      <c r="E7245" s="211">
        <v>499847.11300000001</v>
      </c>
      <c r="F7245" s="211">
        <v>575491.81000000006</v>
      </c>
      <c r="G7245" s="211">
        <v>700061.39599999995</v>
      </c>
      <c r="H7245" s="211">
        <v>861622.82299999997</v>
      </c>
      <c r="I7245" s="211">
        <v>1223002.7150000001</v>
      </c>
      <c r="J7245" s="211">
        <v>1415783.1240000001</v>
      </c>
      <c r="K7245" s="211">
        <v>2907639.17</v>
      </c>
      <c r="L7245" s="211">
        <v>1254322.9410000001</v>
      </c>
      <c r="M7245" s="211">
        <v>2016348.885</v>
      </c>
      <c r="N7245" s="211">
        <v>2715587.7239999999</v>
      </c>
      <c r="O7245" s="211">
        <v>2245838.4049999998</v>
      </c>
      <c r="P7245" s="211">
        <v>2052519.622</v>
      </c>
      <c r="Q7245" s="211">
        <v>1228600.987</v>
      </c>
    </row>
    <row r="7246" spans="1:17" x14ac:dyDescent="0.25">
      <c r="A7246" s="60" t="s">
        <v>173</v>
      </c>
      <c r="B7246" s="60" t="s">
        <v>5994</v>
      </c>
      <c r="C7246" s="211">
        <v>1331629.7</v>
      </c>
      <c r="D7246" s="211">
        <v>1333297.487</v>
      </c>
      <c r="E7246" s="211">
        <v>1766645.547</v>
      </c>
      <c r="F7246" s="211">
        <v>2042557.2579999999</v>
      </c>
      <c r="G7246" s="211">
        <v>2252026.3640000001</v>
      </c>
      <c r="H7246" s="211">
        <v>2692615.0789999999</v>
      </c>
      <c r="I7246" s="211">
        <v>3944903.7059999998</v>
      </c>
      <c r="J7246" s="211">
        <v>4659232.3550000004</v>
      </c>
      <c r="K7246" s="211">
        <v>7714218.0769999996</v>
      </c>
      <c r="L7246" s="211">
        <v>6720870.2240000004</v>
      </c>
      <c r="M7246" s="211">
        <v>8874927.3029999994</v>
      </c>
      <c r="N7246" s="211">
        <v>13276135.614</v>
      </c>
      <c r="O7246" s="211">
        <v>11094968.060000001</v>
      </c>
      <c r="P7246" s="211">
        <v>11357166.895</v>
      </c>
      <c r="Q7246" s="211">
        <v>5372989.3430000003</v>
      </c>
    </row>
    <row r="7247" spans="1:17" x14ac:dyDescent="0.25">
      <c r="A7247" s="60" t="s">
        <v>1778</v>
      </c>
      <c r="B7247" s="60" t="s">
        <v>5995</v>
      </c>
      <c r="C7247" s="211">
        <v>236356.18700000001</v>
      </c>
      <c r="D7247" s="211">
        <v>230776.62700000001</v>
      </c>
      <c r="E7247" s="211">
        <v>447704.93800000002</v>
      </c>
      <c r="F7247" s="211">
        <v>262520.59399999998</v>
      </c>
      <c r="G7247" s="211">
        <v>198607.073</v>
      </c>
      <c r="H7247" s="211">
        <v>369273.16600000003</v>
      </c>
      <c r="I7247" s="211">
        <v>249362.24400000001</v>
      </c>
      <c r="J7247" s="211">
        <v>1368499.1470000001</v>
      </c>
      <c r="K7247" s="211">
        <v>2763171.5550000002</v>
      </c>
      <c r="L7247" s="211">
        <v>1668060.12</v>
      </c>
      <c r="M7247" s="211">
        <v>2129927.1949999998</v>
      </c>
      <c r="N7247" s="211">
        <v>2148488.9980000001</v>
      </c>
      <c r="O7247" s="211">
        <v>2632000.8089999999</v>
      </c>
      <c r="P7247" s="211">
        <v>2881122.9849999999</v>
      </c>
      <c r="Q7247" s="211">
        <v>479810.033</v>
      </c>
    </row>
    <row r="7248" spans="1:17" x14ac:dyDescent="0.25">
      <c r="A7248" s="60" t="s">
        <v>318</v>
      </c>
      <c r="B7248" s="60" t="s">
        <v>5997</v>
      </c>
      <c r="C7248" s="211">
        <v>96073.232000000004</v>
      </c>
      <c r="D7248" s="211">
        <v>102013.11500000001</v>
      </c>
      <c r="E7248" s="211">
        <v>120423.605</v>
      </c>
      <c r="F7248" s="211">
        <v>143485.95800000001</v>
      </c>
      <c r="G7248" s="211">
        <v>158680.37100000001</v>
      </c>
      <c r="H7248" s="211">
        <v>204035.739</v>
      </c>
      <c r="I7248" s="211">
        <v>322295.30699999997</v>
      </c>
      <c r="J7248" s="211">
        <v>408393.26899999997</v>
      </c>
      <c r="K7248" s="211">
        <v>562821.57200000004</v>
      </c>
      <c r="L7248" s="211">
        <v>498367.10499999998</v>
      </c>
      <c r="M7248" s="211">
        <v>1062047.662</v>
      </c>
      <c r="N7248" s="211">
        <v>546454.48</v>
      </c>
      <c r="O7248" s="211">
        <v>454799.52799999999</v>
      </c>
      <c r="P7248" s="211">
        <v>488825.59</v>
      </c>
      <c r="Q7248" s="211">
        <v>465848.97700000001</v>
      </c>
    </row>
    <row r="7249" spans="1:17" x14ac:dyDescent="0.25">
      <c r="A7249" s="60" t="s">
        <v>454</v>
      </c>
      <c r="B7249" s="60" t="s">
        <v>5998</v>
      </c>
      <c r="C7249" s="211">
        <v>197164.323</v>
      </c>
      <c r="D7249" s="211">
        <v>196884.82800000001</v>
      </c>
      <c r="E7249" s="211">
        <v>249921.13099999999</v>
      </c>
      <c r="F7249" s="211">
        <v>337624.17200000002</v>
      </c>
      <c r="G7249" s="211">
        <v>444173.52399999998</v>
      </c>
      <c r="H7249" s="211">
        <v>559589.049</v>
      </c>
      <c r="I7249" s="211">
        <v>578263.152</v>
      </c>
      <c r="J7249" s="211">
        <v>830829.625</v>
      </c>
      <c r="K7249" s="211">
        <v>1099787.76</v>
      </c>
      <c r="L7249" s="211">
        <v>801913.429</v>
      </c>
      <c r="M7249" s="211">
        <v>885589.35699999996</v>
      </c>
      <c r="N7249" s="211">
        <v>1002887.902</v>
      </c>
      <c r="O7249" s="211">
        <v>827376.09600000002</v>
      </c>
      <c r="P7249" s="211">
        <v>748202.076</v>
      </c>
      <c r="Q7249" s="211">
        <v>966340.76699999999</v>
      </c>
    </row>
    <row r="7250" spans="1:17" x14ac:dyDescent="0.25">
      <c r="A7250" s="60" t="s">
        <v>20</v>
      </c>
      <c r="B7250" s="60" t="s">
        <v>5999</v>
      </c>
      <c r="C7250" s="211">
        <v>9653383.2400000002</v>
      </c>
      <c r="D7250" s="211">
        <v>11438990.561000001</v>
      </c>
      <c r="E7250" s="211">
        <v>11859455.472999999</v>
      </c>
      <c r="F7250" s="211">
        <v>15665125.794</v>
      </c>
      <c r="G7250" s="211">
        <v>18724306.052000001</v>
      </c>
      <c r="H7250" s="211">
        <v>23678197.940000001</v>
      </c>
      <c r="I7250" s="211">
        <v>30106206.578000002</v>
      </c>
      <c r="J7250" s="211">
        <v>27274618.129000001</v>
      </c>
      <c r="K7250" s="211">
        <v>38601063.108999997</v>
      </c>
      <c r="L7250" s="211">
        <v>30547946.513</v>
      </c>
      <c r="M7250" s="211">
        <v>33210646.693</v>
      </c>
      <c r="N7250" s="211">
        <v>40250656.175999999</v>
      </c>
      <c r="O7250" s="211">
        <v>38457023.986000001</v>
      </c>
      <c r="P7250" s="211">
        <v>34064523.681000002</v>
      </c>
      <c r="Q7250" s="211">
        <v>24558679.112</v>
      </c>
    </row>
    <row r="7251" spans="1:17" x14ac:dyDescent="0.25">
      <c r="A7251" s="60" t="s">
        <v>947</v>
      </c>
      <c r="B7251" s="60" t="s">
        <v>6000</v>
      </c>
      <c r="C7251" s="211">
        <v>137928.367</v>
      </c>
      <c r="D7251" s="211">
        <v>102876.264</v>
      </c>
      <c r="E7251" s="211">
        <v>124634.90300000001</v>
      </c>
      <c r="F7251" s="211">
        <v>154854.69899999999</v>
      </c>
      <c r="G7251" s="211">
        <v>198538.56</v>
      </c>
      <c r="H7251" s="211">
        <v>235167.65</v>
      </c>
      <c r="I7251" s="211">
        <v>241368.59400000001</v>
      </c>
      <c r="J7251" s="211">
        <v>229823.649</v>
      </c>
      <c r="K7251" s="211">
        <v>208023.057</v>
      </c>
      <c r="L7251" s="211">
        <v>183221.03200000001</v>
      </c>
      <c r="M7251" s="211">
        <v>178018.247</v>
      </c>
      <c r="N7251" s="211">
        <v>206401.16</v>
      </c>
      <c r="O7251" s="211">
        <v>176301.05600000001</v>
      </c>
      <c r="P7251" s="211">
        <v>162873.02499999999</v>
      </c>
      <c r="Q7251" s="211">
        <v>133760.18400000001</v>
      </c>
    </row>
    <row r="7252" spans="1:17" x14ac:dyDescent="0.25">
      <c r="A7252" s="60" t="s">
        <v>1789</v>
      </c>
      <c r="B7252" s="60" t="s">
        <v>6003</v>
      </c>
      <c r="C7252" s="211">
        <v>49880.599000000002</v>
      </c>
      <c r="D7252" s="211">
        <v>105627.70299999999</v>
      </c>
      <c r="E7252" s="211">
        <v>56416.836000000003</v>
      </c>
      <c r="F7252" s="211">
        <v>108319.31600000001</v>
      </c>
      <c r="G7252" s="211">
        <v>135517.21100000001</v>
      </c>
      <c r="H7252" s="211">
        <v>178859.23</v>
      </c>
      <c r="I7252" s="211">
        <v>160247.886</v>
      </c>
      <c r="J7252" s="211">
        <v>110655.663</v>
      </c>
      <c r="K7252" s="211">
        <v>591745.51199999999</v>
      </c>
      <c r="L7252" s="211">
        <v>100771.07</v>
      </c>
      <c r="M7252" s="211">
        <v>397775.62800000003</v>
      </c>
      <c r="N7252" s="211">
        <v>604645.73800000001</v>
      </c>
      <c r="O7252" s="211">
        <v>413465.55499999999</v>
      </c>
      <c r="P7252" s="211">
        <v>301366.35200000001</v>
      </c>
      <c r="Q7252" s="211">
        <v>235912.62599999999</v>
      </c>
    </row>
    <row r="7253" spans="1:17" x14ac:dyDescent="0.25">
      <c r="A7253" s="60" t="s">
        <v>1488</v>
      </c>
      <c r="B7253" s="60" t="s">
        <v>6004</v>
      </c>
      <c r="C7253" s="211">
        <v>1223186.7250000001</v>
      </c>
      <c r="D7253" s="211">
        <v>1234534.2009999999</v>
      </c>
      <c r="E7253" s="211">
        <v>1266941.56</v>
      </c>
      <c r="F7253" s="211">
        <v>1590417.5120000001</v>
      </c>
      <c r="G7253" s="211">
        <v>1793211.1880000001</v>
      </c>
      <c r="H7253" s="211">
        <v>1908585.4609999999</v>
      </c>
      <c r="I7253" s="211">
        <v>2252799.5559999999</v>
      </c>
      <c r="J7253" s="211">
        <v>2551260.3080000002</v>
      </c>
      <c r="K7253" s="211">
        <v>3515034.923</v>
      </c>
      <c r="L7253" s="211">
        <v>2501088.66</v>
      </c>
      <c r="M7253" s="211">
        <v>3715886.0430000001</v>
      </c>
      <c r="N7253" s="211">
        <v>4942004.8190000001</v>
      </c>
      <c r="O7253" s="211">
        <v>5005711.7570000002</v>
      </c>
      <c r="P7253" s="211">
        <v>4864783.5729999999</v>
      </c>
      <c r="Q7253" s="211">
        <v>3326705.0929999999</v>
      </c>
    </row>
    <row r="7254" spans="1:17" x14ac:dyDescent="0.25">
      <c r="A7254" s="60" t="s">
        <v>3404</v>
      </c>
      <c r="B7254" s="60" t="s">
        <v>6005</v>
      </c>
      <c r="C7254" s="211">
        <v>46758.038999999997</v>
      </c>
      <c r="D7254" s="211">
        <v>81868.975000000006</v>
      </c>
      <c r="E7254" s="211">
        <v>86014.803</v>
      </c>
      <c r="F7254" s="211">
        <v>77759.918999999994</v>
      </c>
      <c r="G7254" s="211">
        <v>139626.774</v>
      </c>
      <c r="H7254" s="211">
        <v>133397.12899999999</v>
      </c>
      <c r="I7254" s="211">
        <v>162438.658</v>
      </c>
      <c r="J7254" s="211">
        <v>175982.52299999999</v>
      </c>
      <c r="K7254" s="211">
        <v>249713.31700000001</v>
      </c>
      <c r="L7254" s="211">
        <v>177463.26699999999</v>
      </c>
      <c r="M7254" s="211">
        <v>195854.20600000001</v>
      </c>
      <c r="N7254" s="211">
        <v>209176</v>
      </c>
      <c r="O7254" s="211">
        <v>96136.869000000006</v>
      </c>
      <c r="P7254" s="211">
        <v>178734.57199999999</v>
      </c>
      <c r="Q7254" s="211">
        <v>73657.251999999993</v>
      </c>
    </row>
    <row r="7255" spans="1:17" x14ac:dyDescent="0.25">
      <c r="A7255" s="60" t="s">
        <v>1877</v>
      </c>
      <c r="B7255" s="60" t="s">
        <v>6006</v>
      </c>
      <c r="C7255" s="211">
        <v>110537.19</v>
      </c>
      <c r="D7255" s="211">
        <v>101373.981</v>
      </c>
      <c r="E7255" s="211">
        <v>108927.14599999999</v>
      </c>
      <c r="F7255" s="211">
        <v>122788.928</v>
      </c>
      <c r="G7255" s="211">
        <v>144164.30499999999</v>
      </c>
      <c r="H7255" s="211">
        <v>149840.429</v>
      </c>
      <c r="I7255" s="211">
        <v>169234.82500000001</v>
      </c>
      <c r="J7255" s="211">
        <v>202483.56099999999</v>
      </c>
      <c r="K7255" s="211">
        <v>236877.57800000001</v>
      </c>
      <c r="L7255" s="211">
        <v>185035.891</v>
      </c>
      <c r="M7255" s="211">
        <v>204784.79500000001</v>
      </c>
      <c r="N7255" s="211">
        <v>222472.223</v>
      </c>
      <c r="O7255" s="211">
        <v>211168.71299999999</v>
      </c>
      <c r="P7255" s="211">
        <v>251375.913</v>
      </c>
      <c r="Q7255" s="211">
        <v>142367.46</v>
      </c>
    </row>
    <row r="7256" spans="1:17" x14ac:dyDescent="0.25">
      <c r="A7256" s="60" t="s">
        <v>1076</v>
      </c>
      <c r="B7256" s="60" t="s">
        <v>6007</v>
      </c>
      <c r="C7256" s="211">
        <v>257258.152</v>
      </c>
      <c r="D7256" s="211">
        <v>268070.06800000003</v>
      </c>
      <c r="E7256" s="211">
        <v>323699.61300000001</v>
      </c>
      <c r="F7256" s="211">
        <v>307639.64600000001</v>
      </c>
      <c r="G7256" s="211">
        <v>361714.13500000001</v>
      </c>
      <c r="H7256" s="211">
        <v>381469.99699999997</v>
      </c>
      <c r="I7256" s="211">
        <v>438595.446</v>
      </c>
      <c r="J7256" s="211">
        <v>578213.78</v>
      </c>
      <c r="K7256" s="211">
        <v>685475.375</v>
      </c>
      <c r="L7256" s="211">
        <v>705751.19900000002</v>
      </c>
      <c r="M7256" s="211">
        <v>732265.16399999999</v>
      </c>
      <c r="N7256" s="211">
        <v>767916.44400000002</v>
      </c>
      <c r="O7256" s="211">
        <v>832029.424</v>
      </c>
      <c r="P7256" s="211">
        <v>905486.473</v>
      </c>
      <c r="Q7256" s="211">
        <v>746145.13800000004</v>
      </c>
    </row>
    <row r="7257" spans="1:17" x14ac:dyDescent="0.25">
      <c r="A7257" s="60" t="s">
        <v>2055</v>
      </c>
      <c r="B7257" s="60" t="s">
        <v>6008</v>
      </c>
      <c r="C7257" s="211">
        <v>69140.472999999998</v>
      </c>
      <c r="D7257" s="211">
        <v>69148.297999999995</v>
      </c>
      <c r="E7257" s="211">
        <v>73859.612999999998</v>
      </c>
      <c r="F7257" s="211">
        <v>91963.622000000003</v>
      </c>
      <c r="G7257" s="211">
        <v>98162.327000000005</v>
      </c>
      <c r="H7257" s="211">
        <v>114415.09699999999</v>
      </c>
      <c r="I7257" s="211">
        <v>115774.18399999999</v>
      </c>
      <c r="J7257" s="211">
        <v>145907.046</v>
      </c>
      <c r="K7257" s="211">
        <v>208379.55799999999</v>
      </c>
      <c r="L7257" s="211">
        <v>152885.81599999999</v>
      </c>
      <c r="M7257" s="211">
        <v>178538.60500000001</v>
      </c>
      <c r="N7257" s="211">
        <v>176948.43400000001</v>
      </c>
      <c r="O7257" s="211">
        <v>171309.451</v>
      </c>
      <c r="P7257" s="211">
        <v>189702.89499999999</v>
      </c>
      <c r="Q7257" s="211">
        <v>110330.64200000001</v>
      </c>
    </row>
    <row r="7258" spans="1:17" x14ac:dyDescent="0.25">
      <c r="A7258" s="60" t="s">
        <v>1728</v>
      </c>
      <c r="B7258" s="60" t="s">
        <v>6009</v>
      </c>
      <c r="C7258" s="211">
        <v>72903.063999999998</v>
      </c>
      <c r="D7258" s="211">
        <v>73539.361000000004</v>
      </c>
      <c r="E7258" s="211">
        <v>78766.763000000006</v>
      </c>
      <c r="F7258" s="211">
        <v>96093.107000000004</v>
      </c>
      <c r="G7258" s="211">
        <v>111741.986</v>
      </c>
      <c r="H7258" s="211">
        <v>113813.077</v>
      </c>
      <c r="I7258" s="211">
        <v>131976.03200000001</v>
      </c>
      <c r="J7258" s="211">
        <v>175685.55100000001</v>
      </c>
      <c r="K7258" s="211">
        <v>224413.962</v>
      </c>
      <c r="L7258" s="211">
        <v>181838.554</v>
      </c>
      <c r="M7258" s="211">
        <v>191436.26199999999</v>
      </c>
      <c r="N7258" s="211">
        <v>199608.86900000001</v>
      </c>
      <c r="O7258" s="211">
        <v>179548.448</v>
      </c>
      <c r="P7258" s="211">
        <v>208286.08199999999</v>
      </c>
      <c r="Q7258" s="211">
        <v>120258.643</v>
      </c>
    </row>
    <row r="7259" spans="1:17" x14ac:dyDescent="0.25">
      <c r="A7259" s="60" t="s">
        <v>88</v>
      </c>
      <c r="B7259" s="60" t="s">
        <v>6012</v>
      </c>
      <c r="C7259" s="211">
        <v>1041485.341</v>
      </c>
      <c r="D7259" s="211">
        <v>899996.14199999999</v>
      </c>
      <c r="E7259" s="211">
        <v>1030108.0060000001</v>
      </c>
      <c r="F7259" s="211">
        <v>1256575.767</v>
      </c>
      <c r="G7259" s="211">
        <v>1573599.371</v>
      </c>
      <c r="H7259" s="211">
        <v>1496432.618</v>
      </c>
      <c r="I7259" s="211">
        <v>1586096.905</v>
      </c>
      <c r="J7259" s="211">
        <v>2124448.1290000002</v>
      </c>
      <c r="K7259" s="211">
        <v>3301460.355</v>
      </c>
      <c r="L7259" s="211">
        <v>1911797.6880000001</v>
      </c>
      <c r="M7259" s="211">
        <v>3134391.05</v>
      </c>
      <c r="N7259" s="211">
        <v>3860997.3029999998</v>
      </c>
      <c r="O7259" s="211">
        <v>3090087.5049999999</v>
      </c>
      <c r="P7259" s="211">
        <v>3013477.7459999998</v>
      </c>
      <c r="Q7259" s="211">
        <v>3381553.4920000001</v>
      </c>
    </row>
    <row r="7260" spans="1:17" x14ac:dyDescent="0.25">
      <c r="A7260" s="60" t="s">
        <v>4150</v>
      </c>
      <c r="B7260" s="60" t="s">
        <v>6013</v>
      </c>
      <c r="C7260" s="211">
        <v>159926.22</v>
      </c>
      <c r="D7260" s="211">
        <v>229838.61600000001</v>
      </c>
      <c r="E7260" s="211">
        <v>271484.19900000002</v>
      </c>
      <c r="F7260" s="211">
        <v>284062.49599999998</v>
      </c>
      <c r="G7260" s="211">
        <v>293568.74900000001</v>
      </c>
      <c r="H7260" s="211">
        <v>548430.66799999995</v>
      </c>
      <c r="I7260" s="211">
        <v>564023.23</v>
      </c>
      <c r="J7260" s="211">
        <v>812141.31599999999</v>
      </c>
      <c r="K7260" s="211">
        <v>2196786.0099999998</v>
      </c>
      <c r="L7260" s="211">
        <v>242246.60200000001</v>
      </c>
      <c r="M7260" s="211">
        <v>356169.18599999999</v>
      </c>
      <c r="N7260" s="211">
        <v>368973.04200000002</v>
      </c>
      <c r="O7260" s="211">
        <v>466628.53600000002</v>
      </c>
      <c r="P7260" s="211">
        <v>556935.33499999996</v>
      </c>
      <c r="Q7260" s="211">
        <v>398530.43699999998</v>
      </c>
    </row>
    <row r="7261" spans="1:17" x14ac:dyDescent="0.25">
      <c r="A7261" s="60" t="s">
        <v>1287</v>
      </c>
      <c r="B7261" s="60" t="s">
        <v>6016</v>
      </c>
      <c r="C7261" s="211">
        <v>55724.849000000002</v>
      </c>
      <c r="D7261" s="211">
        <v>40548.512000000002</v>
      </c>
      <c r="E7261" s="211">
        <v>48433.538</v>
      </c>
      <c r="F7261" s="211">
        <v>59588.824000000001</v>
      </c>
      <c r="G7261" s="211">
        <v>63862.127</v>
      </c>
      <c r="H7261" s="211">
        <v>72836.425000000003</v>
      </c>
      <c r="I7261" s="211">
        <v>74850.868000000002</v>
      </c>
      <c r="J7261" s="211">
        <v>82670.555999999997</v>
      </c>
      <c r="K7261" s="211">
        <v>96692.702999999994</v>
      </c>
      <c r="L7261" s="211">
        <v>71715.365000000005</v>
      </c>
      <c r="M7261" s="211">
        <v>105919.098</v>
      </c>
      <c r="N7261" s="211">
        <v>181363.245</v>
      </c>
      <c r="O7261" s="211">
        <v>520857.99800000002</v>
      </c>
      <c r="P7261" s="211">
        <v>110287.461</v>
      </c>
      <c r="Q7261" s="211">
        <v>92094.11</v>
      </c>
    </row>
    <row r="7262" spans="1:17" x14ac:dyDescent="0.25">
      <c r="A7262" s="60" t="s">
        <v>1509</v>
      </c>
      <c r="B7262" s="60" t="s">
        <v>6019</v>
      </c>
      <c r="C7262" s="211">
        <v>96758.263000000006</v>
      </c>
      <c r="D7262" s="211">
        <v>122519.412</v>
      </c>
      <c r="E7262" s="211">
        <v>103298.179</v>
      </c>
      <c r="F7262" s="211">
        <v>119138.03599999999</v>
      </c>
      <c r="G7262" s="211">
        <v>131941.484</v>
      </c>
      <c r="H7262" s="211">
        <v>145734.693</v>
      </c>
      <c r="I7262" s="211">
        <v>160299.73000000001</v>
      </c>
      <c r="J7262" s="211">
        <v>184322.05100000001</v>
      </c>
      <c r="K7262" s="211">
        <v>220818.133</v>
      </c>
      <c r="L7262" s="211">
        <v>208150.05</v>
      </c>
      <c r="M7262" s="211">
        <v>235895.88399999999</v>
      </c>
      <c r="N7262" s="211">
        <v>250788.88500000001</v>
      </c>
      <c r="O7262" s="211">
        <v>283275.72100000002</v>
      </c>
      <c r="P7262" s="211">
        <v>278632.33</v>
      </c>
      <c r="Q7262" s="211">
        <v>166792.74400000001</v>
      </c>
    </row>
    <row r="7263" spans="1:17" x14ac:dyDescent="0.25">
      <c r="A7263" s="60" t="s">
        <v>3098</v>
      </c>
      <c r="B7263" s="60" t="s">
        <v>6020</v>
      </c>
      <c r="C7263" s="211">
        <v>3732.0729999999999</v>
      </c>
      <c r="D7263" s="211">
        <v>4928.5529999999999</v>
      </c>
      <c r="E7263" s="211">
        <v>2639.3</v>
      </c>
      <c r="F7263" s="211">
        <v>2234.3429999999998</v>
      </c>
      <c r="G7263" s="211">
        <v>4194.8829999999998</v>
      </c>
      <c r="H7263" s="211">
        <v>5302.5360000000001</v>
      </c>
      <c r="I7263" s="211">
        <v>5079.7330000000002</v>
      </c>
      <c r="J7263" s="211">
        <v>5125.192</v>
      </c>
      <c r="K7263" s="211">
        <v>36495.523000000001</v>
      </c>
      <c r="L7263" s="211">
        <v>4815.125</v>
      </c>
      <c r="M7263" s="211">
        <v>7905.7579999999998</v>
      </c>
      <c r="N7263" s="211">
        <v>17356.413</v>
      </c>
      <c r="O7263" s="211">
        <v>32427.452000000001</v>
      </c>
      <c r="P7263" s="211">
        <v>7597.826</v>
      </c>
      <c r="Q7263" s="211">
        <v>3560.4029999999998</v>
      </c>
    </row>
    <row r="7264" spans="1:17" x14ac:dyDescent="0.25">
      <c r="A7264" s="60" t="s">
        <v>956</v>
      </c>
      <c r="B7264" s="60" t="s">
        <v>6021</v>
      </c>
      <c r="C7264" s="211">
        <v>286631.984</v>
      </c>
      <c r="D7264" s="211">
        <v>244746.53700000001</v>
      </c>
      <c r="E7264" s="211">
        <v>254392.72700000001</v>
      </c>
      <c r="F7264" s="211">
        <v>289479.60700000002</v>
      </c>
      <c r="G7264" s="211">
        <v>435179.46899999998</v>
      </c>
      <c r="H7264" s="211">
        <v>467295.489</v>
      </c>
      <c r="I7264" s="211">
        <v>451588.52500000002</v>
      </c>
      <c r="J7264" s="211">
        <v>578642.90700000001</v>
      </c>
      <c r="K7264" s="211">
        <v>1659742.041</v>
      </c>
      <c r="L7264" s="211">
        <v>638652.25699999998</v>
      </c>
      <c r="M7264" s="211">
        <v>648974.93999999994</v>
      </c>
      <c r="N7264" s="211">
        <v>1309434.6310000001</v>
      </c>
      <c r="O7264" s="211">
        <v>1250653.574</v>
      </c>
      <c r="P7264" s="211">
        <v>1071666.696</v>
      </c>
      <c r="Q7264" s="211">
        <v>643725.58200000005</v>
      </c>
    </row>
    <row r="7265" spans="1:17" x14ac:dyDescent="0.25">
      <c r="A7265" s="60" t="s">
        <v>52</v>
      </c>
      <c r="B7265" s="60" t="s">
        <v>6024</v>
      </c>
      <c r="C7265" s="211">
        <v>1439221.615</v>
      </c>
      <c r="D7265" s="211">
        <v>1333499.54</v>
      </c>
      <c r="E7265" s="211">
        <v>1411628.034</v>
      </c>
      <c r="F7265" s="211">
        <v>1536744.0360000001</v>
      </c>
      <c r="G7265" s="211">
        <v>1995416.5379999999</v>
      </c>
      <c r="H7265" s="211">
        <v>2269379.9909999999</v>
      </c>
      <c r="I7265" s="211">
        <v>2415757.335</v>
      </c>
      <c r="J7265" s="211">
        <v>2745803.5980000002</v>
      </c>
      <c r="K7265" s="211">
        <v>7670796.3880000003</v>
      </c>
      <c r="L7265" s="211">
        <v>3344781.7719999999</v>
      </c>
      <c r="M7265" s="211">
        <v>4143418.395</v>
      </c>
      <c r="N7265" s="211">
        <v>5323605.5379999997</v>
      </c>
      <c r="O7265" s="211">
        <v>4659049.2819999997</v>
      </c>
      <c r="P7265" s="211">
        <v>4104670.2579999999</v>
      </c>
      <c r="Q7265" s="211">
        <v>1571226.7009999999</v>
      </c>
    </row>
    <row r="7266" spans="1:17" x14ac:dyDescent="0.25">
      <c r="A7266" s="60" t="s">
        <v>2517</v>
      </c>
      <c r="B7266" s="60" t="s">
        <v>6027</v>
      </c>
      <c r="C7266" s="211">
        <v>146326.86600000001</v>
      </c>
      <c r="D7266" s="211">
        <v>153609.399</v>
      </c>
      <c r="E7266" s="211">
        <v>148318.79800000001</v>
      </c>
      <c r="F7266" s="211">
        <v>148804.97200000001</v>
      </c>
      <c r="G7266" s="211">
        <v>144839.429</v>
      </c>
      <c r="H7266" s="211">
        <v>155244.15299999999</v>
      </c>
      <c r="I7266" s="211">
        <v>183418.24100000001</v>
      </c>
      <c r="J7266" s="211">
        <v>184712.435</v>
      </c>
      <c r="K7266" s="211">
        <v>277398.50900000002</v>
      </c>
      <c r="L7266" s="211">
        <v>176363.079</v>
      </c>
      <c r="M7266" s="211">
        <v>247481.58799999999</v>
      </c>
      <c r="N7266" s="211">
        <v>336902.848</v>
      </c>
      <c r="O7266" s="211">
        <v>321871.80699999997</v>
      </c>
      <c r="P7266" s="211">
        <v>355482.59100000001</v>
      </c>
      <c r="Q7266" s="211">
        <v>265026.49699999997</v>
      </c>
    </row>
    <row r="7267" spans="1:17" x14ac:dyDescent="0.25">
      <c r="A7267" s="60" t="s">
        <v>1051</v>
      </c>
      <c r="B7267" s="60" t="s">
        <v>6028</v>
      </c>
      <c r="C7267" s="211">
        <v>102044.105</v>
      </c>
      <c r="D7267" s="211">
        <v>101903.908</v>
      </c>
      <c r="E7267" s="211">
        <v>105340.287</v>
      </c>
      <c r="F7267" s="211">
        <v>125649.943</v>
      </c>
      <c r="G7267" s="211">
        <v>139311.212</v>
      </c>
      <c r="H7267" s="211">
        <v>132312.739</v>
      </c>
      <c r="I7267" s="211">
        <v>164571.63699999999</v>
      </c>
      <c r="J7267" s="211">
        <v>195367.372</v>
      </c>
      <c r="K7267" s="211">
        <v>225320.95300000001</v>
      </c>
      <c r="L7267" s="211">
        <v>272597.734</v>
      </c>
      <c r="M7267" s="211">
        <v>333053.72600000002</v>
      </c>
      <c r="N7267" s="211">
        <v>351551.02100000001</v>
      </c>
      <c r="O7267" s="211">
        <v>355518.935</v>
      </c>
      <c r="P7267" s="211">
        <v>389708.76199999999</v>
      </c>
      <c r="Q7267" s="211">
        <v>229151.883</v>
      </c>
    </row>
    <row r="7268" spans="1:17" x14ac:dyDescent="0.25">
      <c r="A7268" s="60" t="s">
        <v>2830</v>
      </c>
      <c r="B7268" s="60" t="s">
        <v>6029</v>
      </c>
      <c r="C7268" s="211">
        <v>868424.04099999997</v>
      </c>
      <c r="D7268" s="211">
        <v>850193.13399999996</v>
      </c>
      <c r="E7268" s="211">
        <v>935897.41200000001</v>
      </c>
      <c r="F7268" s="211">
        <v>1100578.6540000001</v>
      </c>
      <c r="G7268" s="211">
        <v>1325843.142</v>
      </c>
      <c r="H7268" s="211">
        <v>1314739.578</v>
      </c>
      <c r="I7268" s="211">
        <v>1694775.398</v>
      </c>
      <c r="J7268" s="211">
        <v>1940627.82</v>
      </c>
      <c r="K7268" s="211">
        <v>2063050.7209999999</v>
      </c>
      <c r="L7268" s="211">
        <v>1709048.416</v>
      </c>
      <c r="M7268" s="211">
        <v>2199906.2400000002</v>
      </c>
      <c r="N7268" s="211">
        <v>2362756.06</v>
      </c>
      <c r="O7268" s="211">
        <v>2319378.8569999998</v>
      </c>
      <c r="P7268" s="211">
        <v>2387710.8330000001</v>
      </c>
      <c r="Q7268" s="211">
        <v>1441004.9210000001</v>
      </c>
    </row>
    <row r="7269" spans="1:17" x14ac:dyDescent="0.25">
      <c r="A7269" s="60" t="s">
        <v>1194</v>
      </c>
      <c r="B7269" s="60" t="s">
        <v>6035</v>
      </c>
      <c r="C7269" s="211">
        <v>124266.04399999999</v>
      </c>
      <c r="D7269" s="211">
        <v>96525.61</v>
      </c>
      <c r="E7269" s="211">
        <v>102472.33199999999</v>
      </c>
      <c r="F7269" s="211">
        <v>145903.641</v>
      </c>
      <c r="G7269" s="211">
        <v>196119.45</v>
      </c>
      <c r="H7269" s="211">
        <v>229526.405</v>
      </c>
      <c r="I7269" s="211">
        <v>217355.79699999999</v>
      </c>
      <c r="J7269" s="211">
        <v>234921.71100000001</v>
      </c>
      <c r="K7269" s="211">
        <v>330105.86900000001</v>
      </c>
      <c r="L7269" s="211">
        <v>186726.56400000001</v>
      </c>
      <c r="M7269" s="211">
        <v>299434.12699999998</v>
      </c>
      <c r="N7269" s="211">
        <v>634817.03</v>
      </c>
      <c r="O7269" s="211">
        <v>981834.1</v>
      </c>
      <c r="P7269" s="211">
        <v>686578.85800000001</v>
      </c>
      <c r="Q7269" s="211">
        <v>176919.80100000001</v>
      </c>
    </row>
    <row r="7270" spans="1:17" x14ac:dyDescent="0.25">
      <c r="A7270" s="60" t="s">
        <v>1457</v>
      </c>
      <c r="B7270" s="60" t="s">
        <v>6036</v>
      </c>
      <c r="C7270" s="211">
        <v>206012.22899999999</v>
      </c>
      <c r="D7270" s="211">
        <v>260904.97700000001</v>
      </c>
      <c r="E7270" s="211">
        <v>250431.93400000001</v>
      </c>
      <c r="F7270" s="211">
        <v>188907.16099999999</v>
      </c>
      <c r="G7270" s="211">
        <v>252561.54800000001</v>
      </c>
      <c r="H7270" s="211">
        <v>254196.58600000001</v>
      </c>
      <c r="I7270" s="211">
        <v>305641.16800000001</v>
      </c>
      <c r="J7270" s="211">
        <v>390161.20299999998</v>
      </c>
      <c r="K7270" s="211">
        <v>470967.54399999999</v>
      </c>
      <c r="L7270" s="211">
        <v>511741.81300000002</v>
      </c>
      <c r="M7270" s="211">
        <v>431401.44300000003</v>
      </c>
      <c r="N7270" s="211">
        <v>621942.75899999996</v>
      </c>
      <c r="O7270" s="211">
        <v>706986.72600000002</v>
      </c>
      <c r="P7270" s="211">
        <v>784665.80200000003</v>
      </c>
      <c r="Q7270" s="211">
        <v>457173.25</v>
      </c>
    </row>
    <row r="7271" spans="1:17" x14ac:dyDescent="0.25">
      <c r="A7271" s="60" t="s">
        <v>2388</v>
      </c>
      <c r="B7271" s="60" t="s">
        <v>6038</v>
      </c>
      <c r="C7271" s="211">
        <v>118239.819</v>
      </c>
      <c r="D7271" s="211">
        <v>139439.698</v>
      </c>
      <c r="E7271" s="211">
        <v>124780.575</v>
      </c>
      <c r="F7271" s="211">
        <v>179235.47899999999</v>
      </c>
      <c r="G7271" s="211">
        <v>223806.296</v>
      </c>
      <c r="H7271" s="211">
        <v>233695.27299999999</v>
      </c>
      <c r="I7271" s="211">
        <v>310021.08299999998</v>
      </c>
      <c r="J7271" s="211">
        <v>322114.22399999999</v>
      </c>
      <c r="K7271" s="211">
        <v>611514.34100000001</v>
      </c>
      <c r="L7271" s="211">
        <v>461587.01899999997</v>
      </c>
      <c r="M7271" s="211">
        <v>370889.73800000001</v>
      </c>
      <c r="N7271" s="211">
        <v>414842.41800000001</v>
      </c>
      <c r="O7271" s="211">
        <v>445827.527</v>
      </c>
      <c r="P7271" s="211">
        <v>482523.90399999998</v>
      </c>
      <c r="Q7271" s="211">
        <v>295661.73599999998</v>
      </c>
    </row>
    <row r="7272" spans="1:17" x14ac:dyDescent="0.25">
      <c r="A7272" s="60" t="s">
        <v>1925</v>
      </c>
      <c r="B7272" s="60" t="s">
        <v>6042</v>
      </c>
      <c r="C7272" s="211">
        <v>410878.54100000003</v>
      </c>
      <c r="D7272" s="211">
        <v>362003.10499999998</v>
      </c>
      <c r="E7272" s="211">
        <v>358133.587</v>
      </c>
      <c r="F7272" s="211">
        <v>326584.88799999998</v>
      </c>
      <c r="G7272" s="211">
        <v>413722.20299999998</v>
      </c>
      <c r="H7272" s="211">
        <v>456320.41499999998</v>
      </c>
      <c r="I7272" s="211">
        <v>939247.245</v>
      </c>
      <c r="J7272" s="211">
        <v>1331274.44</v>
      </c>
      <c r="K7272" s="211">
        <v>968881.30500000005</v>
      </c>
      <c r="L7272" s="211">
        <v>655437.12</v>
      </c>
      <c r="M7272" s="211">
        <v>990505.098</v>
      </c>
      <c r="N7272" s="211">
        <v>1069404.5009999999</v>
      </c>
      <c r="O7272" s="211">
        <v>902221.19799999997</v>
      </c>
      <c r="P7272" s="211">
        <v>1103976.023</v>
      </c>
      <c r="Q7272" s="211">
        <v>656669.21299999999</v>
      </c>
    </row>
    <row r="7273" spans="1:17" x14ac:dyDescent="0.25">
      <c r="A7273" s="60" t="s">
        <v>2346</v>
      </c>
      <c r="B7273" s="60" t="s">
        <v>6045</v>
      </c>
      <c r="C7273" s="211">
        <v>550664.79500000004</v>
      </c>
      <c r="D7273" s="211">
        <v>586607.62</v>
      </c>
      <c r="E7273" s="211">
        <v>511387.60600000003</v>
      </c>
      <c r="F7273" s="211">
        <v>520100.55099999998</v>
      </c>
      <c r="G7273" s="211">
        <v>751346.04799999995</v>
      </c>
      <c r="H7273" s="211">
        <v>738590.28500000003</v>
      </c>
      <c r="I7273" s="211">
        <v>871659.15700000001</v>
      </c>
      <c r="J7273" s="211">
        <v>1193006.6969999999</v>
      </c>
      <c r="K7273" s="211">
        <v>1109023.102</v>
      </c>
      <c r="L7273" s="211">
        <v>858285.44799999997</v>
      </c>
      <c r="M7273" s="211">
        <v>1085857.4439999999</v>
      </c>
      <c r="N7273" s="211">
        <v>1164415.7819999999</v>
      </c>
      <c r="O7273" s="211">
        <v>1169651.9680000001</v>
      </c>
      <c r="P7273" s="211">
        <v>1187932.1569999999</v>
      </c>
      <c r="Q7273" s="211">
        <v>849502.52</v>
      </c>
    </row>
    <row r="7274" spans="1:17" x14ac:dyDescent="0.25">
      <c r="A7274" s="60" t="s">
        <v>1292</v>
      </c>
      <c r="B7274" s="60" t="s">
        <v>6049</v>
      </c>
      <c r="C7274" s="211">
        <v>77803.077999999994</v>
      </c>
      <c r="D7274" s="211">
        <v>90316.06</v>
      </c>
      <c r="E7274" s="211">
        <v>35241.682000000001</v>
      </c>
      <c r="F7274" s="211">
        <v>30164.973000000002</v>
      </c>
      <c r="G7274" s="211">
        <v>45801.161</v>
      </c>
      <c r="H7274" s="211">
        <v>55992.226000000002</v>
      </c>
      <c r="I7274" s="211">
        <v>70127.298999999999</v>
      </c>
      <c r="J7274" s="211">
        <v>92465.520999999993</v>
      </c>
      <c r="K7274" s="211">
        <v>132214</v>
      </c>
      <c r="L7274" s="211">
        <v>79270.3</v>
      </c>
      <c r="M7274" s="211">
        <v>124864.41099999999</v>
      </c>
      <c r="N7274" s="211">
        <v>133805.283</v>
      </c>
      <c r="O7274" s="211">
        <v>120732.73699999999</v>
      </c>
      <c r="P7274" s="211">
        <v>128063.98699999999</v>
      </c>
      <c r="Q7274" s="211">
        <v>86172.998999999996</v>
      </c>
    </row>
    <row r="7275" spans="1:17" x14ac:dyDescent="0.25">
      <c r="A7275" s="60" t="s">
        <v>2962</v>
      </c>
      <c r="B7275" s="60" t="s">
        <v>6051</v>
      </c>
      <c r="C7275" s="211">
        <v>8626.4689999999991</v>
      </c>
      <c r="D7275" s="211">
        <v>6088.8829999999998</v>
      </c>
      <c r="E7275" s="211">
        <v>7904.3130000000001</v>
      </c>
      <c r="F7275" s="211">
        <v>5589.2860000000001</v>
      </c>
      <c r="G7275" s="211">
        <v>5643.5410000000002</v>
      </c>
      <c r="H7275" s="211">
        <v>5732.3040000000001</v>
      </c>
      <c r="I7275" s="211">
        <v>5247.4530000000004</v>
      </c>
      <c r="J7275" s="211">
        <v>7173.2190000000001</v>
      </c>
      <c r="K7275" s="211">
        <v>68481.013000000006</v>
      </c>
      <c r="L7275" s="211">
        <v>7707.6450000000004</v>
      </c>
      <c r="M7275" s="211">
        <v>7671.3559999999998</v>
      </c>
      <c r="N7275" s="211">
        <v>8257.9500000000007</v>
      </c>
      <c r="O7275" s="211">
        <v>7805.8029999999999</v>
      </c>
      <c r="P7275" s="211">
        <v>6540.9759999999997</v>
      </c>
      <c r="Q7275" s="211">
        <v>5790.2839999999997</v>
      </c>
    </row>
    <row r="7276" spans="1:17" x14ac:dyDescent="0.25">
      <c r="A7276" s="60" t="s">
        <v>1204</v>
      </c>
      <c r="B7276" s="60" t="s">
        <v>6053</v>
      </c>
      <c r="C7276" s="211">
        <v>682605.929</v>
      </c>
      <c r="D7276" s="211">
        <v>689720.48899999994</v>
      </c>
      <c r="E7276" s="211">
        <v>792132.01399999997</v>
      </c>
      <c r="F7276" s="211">
        <v>663431.19499999995</v>
      </c>
      <c r="G7276" s="211">
        <v>870192.00699999998</v>
      </c>
      <c r="H7276" s="211">
        <v>968867.04799999995</v>
      </c>
      <c r="I7276" s="211">
        <v>763741.37300000002</v>
      </c>
      <c r="J7276" s="211">
        <v>794213.94200000004</v>
      </c>
      <c r="K7276" s="211">
        <v>737480.58400000003</v>
      </c>
      <c r="L7276" s="211">
        <v>571407.86199999996</v>
      </c>
      <c r="M7276" s="211">
        <v>781964.07299999997</v>
      </c>
      <c r="N7276" s="211">
        <v>985425.86300000001</v>
      </c>
      <c r="O7276" s="211">
        <v>871544.81700000004</v>
      </c>
      <c r="P7276" s="211">
        <v>942030.13600000006</v>
      </c>
      <c r="Q7276" s="211">
        <v>466136.99599999998</v>
      </c>
    </row>
    <row r="7277" spans="1:17" x14ac:dyDescent="0.25">
      <c r="A7277" s="60" t="s">
        <v>4474</v>
      </c>
      <c r="B7277" s="60" t="s">
        <v>6055</v>
      </c>
      <c r="C7277" s="211">
        <v>30570.411</v>
      </c>
      <c r="D7277" s="211">
        <v>33958.58</v>
      </c>
      <c r="E7277" s="211">
        <v>34802.406000000003</v>
      </c>
      <c r="F7277" s="211">
        <v>33137.175000000003</v>
      </c>
      <c r="G7277" s="211">
        <v>43929.093999999997</v>
      </c>
      <c r="H7277" s="211">
        <v>41294.921000000002</v>
      </c>
      <c r="I7277" s="211">
        <v>57159.317999999999</v>
      </c>
      <c r="J7277" s="211">
        <v>16229.468999999999</v>
      </c>
      <c r="K7277" s="211">
        <v>7084.5510000000004</v>
      </c>
      <c r="L7277" s="211">
        <v>0.30299999999999999</v>
      </c>
      <c r="M7277" s="211">
        <v>0.20599999999999999</v>
      </c>
      <c r="N7277" s="211"/>
      <c r="O7277" s="211">
        <v>87488.368000000002</v>
      </c>
      <c r="P7277" s="211">
        <v>74560.028999999995</v>
      </c>
      <c r="Q7277" s="211">
        <v>42946.47</v>
      </c>
    </row>
    <row r="7278" spans="1:17" x14ac:dyDescent="0.25">
      <c r="A7278" s="60" t="s">
        <v>1174</v>
      </c>
      <c r="B7278" s="60" t="s">
        <v>6056</v>
      </c>
      <c r="C7278" s="211">
        <v>11731.067999999999</v>
      </c>
      <c r="D7278" s="211">
        <v>11832.864</v>
      </c>
      <c r="E7278" s="211">
        <v>21568.77</v>
      </c>
      <c r="F7278" s="211">
        <v>22966.325000000001</v>
      </c>
      <c r="G7278" s="211">
        <v>32779.337</v>
      </c>
      <c r="H7278" s="211">
        <v>38384.544999999998</v>
      </c>
      <c r="I7278" s="211">
        <v>58033.307000000001</v>
      </c>
      <c r="J7278" s="211">
        <v>181996.834</v>
      </c>
      <c r="K7278" s="211">
        <v>144724.82399999999</v>
      </c>
      <c r="L7278" s="211">
        <v>90380.74</v>
      </c>
      <c r="M7278" s="211">
        <v>109857.837</v>
      </c>
      <c r="N7278" s="211">
        <v>157534.56299999999</v>
      </c>
      <c r="O7278" s="211">
        <v>16075.101000000001</v>
      </c>
      <c r="P7278" s="211">
        <v>3961.8029999999999</v>
      </c>
      <c r="Q7278" s="211">
        <v>1589.64</v>
      </c>
    </row>
    <row r="7279" spans="1:17" x14ac:dyDescent="0.25">
      <c r="A7279" s="60" t="s">
        <v>136</v>
      </c>
      <c r="B7279" s="60" t="s">
        <v>6059</v>
      </c>
      <c r="C7279" s="211">
        <v>101892.61500000001</v>
      </c>
      <c r="D7279" s="211">
        <v>80734.210999999996</v>
      </c>
      <c r="E7279" s="211">
        <v>83052.165999999997</v>
      </c>
      <c r="F7279" s="211">
        <v>83269.557000000001</v>
      </c>
      <c r="G7279" s="211">
        <v>187641.24900000001</v>
      </c>
      <c r="H7279" s="211">
        <v>416439.54599999997</v>
      </c>
      <c r="I7279" s="211">
        <v>369589.76199999999</v>
      </c>
      <c r="J7279" s="211">
        <v>485080.53700000001</v>
      </c>
      <c r="K7279" s="211">
        <v>704857.43700000003</v>
      </c>
      <c r="L7279" s="211">
        <v>140544.84700000001</v>
      </c>
      <c r="M7279" s="211">
        <v>293542.14500000002</v>
      </c>
      <c r="N7279" s="211">
        <v>306796.62300000002</v>
      </c>
      <c r="O7279" s="211">
        <v>265056.79499999998</v>
      </c>
      <c r="P7279" s="211">
        <v>256492.21400000001</v>
      </c>
      <c r="Q7279" s="211">
        <v>157416.992</v>
      </c>
    </row>
    <row r="7280" spans="1:17" x14ac:dyDescent="0.25">
      <c r="A7280" s="60" t="s">
        <v>1653</v>
      </c>
      <c r="B7280" s="60" t="s">
        <v>6061</v>
      </c>
      <c r="C7280" s="211">
        <v>356535.4</v>
      </c>
      <c r="D7280" s="211">
        <v>408467.94</v>
      </c>
      <c r="E7280" s="211">
        <v>311279.39199999999</v>
      </c>
      <c r="F7280" s="211">
        <v>367977.49900000001</v>
      </c>
      <c r="G7280" s="211">
        <v>531526.85199999996</v>
      </c>
      <c r="H7280" s="211">
        <v>774106.82400000002</v>
      </c>
      <c r="I7280" s="211">
        <v>869331.34400000004</v>
      </c>
      <c r="J7280" s="211">
        <v>930133.76199999999</v>
      </c>
      <c r="K7280" s="211">
        <v>876885.24300000002</v>
      </c>
      <c r="L7280" s="211">
        <v>422261.42700000003</v>
      </c>
      <c r="M7280" s="211">
        <v>837050.69799999997</v>
      </c>
      <c r="N7280" s="211">
        <v>1450041.4809999999</v>
      </c>
      <c r="O7280" s="211">
        <v>1250116.6359999999</v>
      </c>
      <c r="P7280" s="211">
        <v>971324.14199999999</v>
      </c>
      <c r="Q7280" s="211">
        <v>709997.14</v>
      </c>
    </row>
    <row r="7281" spans="1:17" x14ac:dyDescent="0.25">
      <c r="A7281" s="60" t="s">
        <v>4384</v>
      </c>
      <c r="B7281" s="60" t="s">
        <v>6062</v>
      </c>
      <c r="C7281" s="211">
        <v>37736.957000000002</v>
      </c>
      <c r="D7281" s="211">
        <v>32438.998</v>
      </c>
      <c r="E7281" s="211">
        <v>36052.434999999998</v>
      </c>
      <c r="F7281" s="211">
        <v>52440.26</v>
      </c>
      <c r="G7281" s="211">
        <v>59601.192999999999</v>
      </c>
      <c r="H7281" s="211">
        <v>53991.925000000003</v>
      </c>
      <c r="I7281" s="211">
        <v>64214.262000000002</v>
      </c>
      <c r="J7281" s="211">
        <v>2637.201</v>
      </c>
      <c r="K7281" s="211">
        <v>1770.741</v>
      </c>
      <c r="L7281" s="211"/>
      <c r="M7281" s="211"/>
      <c r="N7281" s="211"/>
      <c r="O7281" s="211"/>
      <c r="P7281" s="211"/>
      <c r="Q7281" s="211"/>
    </row>
    <row r="7282" spans="1:17" x14ac:dyDescent="0.25">
      <c r="A7282" s="60" t="s">
        <v>2074</v>
      </c>
      <c r="B7282" s="60" t="s">
        <v>6066</v>
      </c>
      <c r="C7282" s="211">
        <v>44410.815999999999</v>
      </c>
      <c r="D7282" s="211">
        <v>33796.654000000002</v>
      </c>
      <c r="E7282" s="211">
        <v>30758.545999999998</v>
      </c>
      <c r="F7282" s="211">
        <v>37193.546999999999</v>
      </c>
      <c r="G7282" s="211">
        <v>40044.112999999998</v>
      </c>
      <c r="H7282" s="211">
        <v>37638.883999999998</v>
      </c>
      <c r="I7282" s="211">
        <v>40719.247000000003</v>
      </c>
      <c r="J7282" s="211">
        <v>63025.572</v>
      </c>
      <c r="K7282" s="211">
        <v>64648.887999999999</v>
      </c>
      <c r="L7282" s="211">
        <v>48112.095000000001</v>
      </c>
      <c r="M7282" s="211">
        <v>49015.42</v>
      </c>
      <c r="N7282" s="211">
        <v>58403.233999999997</v>
      </c>
      <c r="O7282" s="211">
        <v>58839.582000000002</v>
      </c>
      <c r="P7282" s="211">
        <v>59547.175999999999</v>
      </c>
      <c r="Q7282" s="211">
        <v>56330.275000000001</v>
      </c>
    </row>
    <row r="7283" spans="1:17" x14ac:dyDescent="0.25">
      <c r="A7283" s="60" t="s">
        <v>1977</v>
      </c>
      <c r="B7283" s="60" t="s">
        <v>6067</v>
      </c>
      <c r="C7283" s="211">
        <v>260783.747</v>
      </c>
      <c r="D7283" s="211">
        <v>358244.11</v>
      </c>
      <c r="E7283" s="211">
        <v>227915.111</v>
      </c>
      <c r="F7283" s="211">
        <v>256603.533</v>
      </c>
      <c r="G7283" s="211">
        <v>227429.41399999999</v>
      </c>
      <c r="H7283" s="211">
        <v>163824.89799999999</v>
      </c>
      <c r="I7283" s="211">
        <v>201211.63099999999</v>
      </c>
      <c r="J7283" s="211">
        <v>167358.20699999999</v>
      </c>
      <c r="K7283" s="211">
        <v>188098.78200000001</v>
      </c>
      <c r="L7283" s="211">
        <v>149257.141</v>
      </c>
      <c r="M7283" s="211">
        <v>240017.38800000001</v>
      </c>
      <c r="N7283" s="211">
        <v>240672.90299999999</v>
      </c>
      <c r="O7283" s="211">
        <v>220460.61300000001</v>
      </c>
      <c r="P7283" s="211">
        <v>183709.49600000001</v>
      </c>
      <c r="Q7283" s="211">
        <v>114012.519</v>
      </c>
    </row>
    <row r="7284" spans="1:17" x14ac:dyDescent="0.25">
      <c r="A7284" s="60" t="s">
        <v>2329</v>
      </c>
      <c r="B7284" s="60" t="s">
        <v>6069</v>
      </c>
      <c r="C7284" s="211">
        <v>120667.516</v>
      </c>
      <c r="D7284" s="211">
        <v>152876.71299999999</v>
      </c>
      <c r="E7284" s="211">
        <v>162852.03200000001</v>
      </c>
      <c r="F7284" s="211">
        <v>175921.53</v>
      </c>
      <c r="G7284" s="211">
        <v>192317.56099999999</v>
      </c>
      <c r="H7284" s="211">
        <v>207654.728</v>
      </c>
      <c r="I7284" s="211">
        <v>211187.372</v>
      </c>
      <c r="J7284" s="211">
        <v>216230.01500000001</v>
      </c>
      <c r="K7284" s="211">
        <v>266507.24699999997</v>
      </c>
      <c r="L7284" s="211">
        <v>290663.84299999999</v>
      </c>
      <c r="M7284" s="211">
        <v>321629.88</v>
      </c>
      <c r="N7284" s="211">
        <v>358738.14899999998</v>
      </c>
      <c r="O7284" s="211">
        <v>330296.011</v>
      </c>
      <c r="P7284" s="211">
        <v>390664.62400000001</v>
      </c>
      <c r="Q7284" s="211">
        <v>368966.91600000003</v>
      </c>
    </row>
    <row r="7285" spans="1:17" x14ac:dyDescent="0.25">
      <c r="A7285" s="60" t="s">
        <v>2003</v>
      </c>
      <c r="B7285" s="60" t="s">
        <v>6071</v>
      </c>
      <c r="C7285" s="211">
        <v>77568.92</v>
      </c>
      <c r="D7285" s="211">
        <v>77765.493000000002</v>
      </c>
      <c r="E7285" s="211">
        <v>82355.548999999999</v>
      </c>
      <c r="F7285" s="211">
        <v>83587.187999999995</v>
      </c>
      <c r="G7285" s="211">
        <v>90668.07</v>
      </c>
      <c r="H7285" s="211">
        <v>75788.337</v>
      </c>
      <c r="I7285" s="211">
        <v>84555.092000000004</v>
      </c>
      <c r="J7285" s="211">
        <v>127475.46799999999</v>
      </c>
      <c r="K7285" s="211">
        <v>154524.87700000001</v>
      </c>
      <c r="L7285" s="211">
        <v>148238.86799999999</v>
      </c>
      <c r="M7285" s="211">
        <v>170703.88699999999</v>
      </c>
      <c r="N7285" s="211">
        <v>181912.16699999999</v>
      </c>
      <c r="O7285" s="211">
        <v>162152.133</v>
      </c>
      <c r="P7285" s="211">
        <v>171831.552</v>
      </c>
      <c r="Q7285" s="211">
        <v>102514.46400000001</v>
      </c>
    </row>
    <row r="7286" spans="1:17" x14ac:dyDescent="0.25">
      <c r="A7286" s="60" t="s">
        <v>2351</v>
      </c>
      <c r="B7286" s="60" t="s">
        <v>6074</v>
      </c>
      <c r="C7286" s="211">
        <v>187042.83600000001</v>
      </c>
      <c r="D7286" s="211">
        <v>166897.57800000001</v>
      </c>
      <c r="E7286" s="211">
        <v>138590.04</v>
      </c>
      <c r="F7286" s="211">
        <v>146210.22899999999</v>
      </c>
      <c r="G7286" s="211">
        <v>196025.25399999999</v>
      </c>
      <c r="H7286" s="211">
        <v>214653.81899999999</v>
      </c>
      <c r="I7286" s="211">
        <v>265152.38400000002</v>
      </c>
      <c r="J7286" s="211">
        <v>413538.728</v>
      </c>
      <c r="K7286" s="211">
        <v>502960.55800000002</v>
      </c>
      <c r="L7286" s="211">
        <v>338561.13299999997</v>
      </c>
      <c r="M7286" s="211">
        <v>422494.4</v>
      </c>
      <c r="N7286" s="211">
        <v>495218.50599999999</v>
      </c>
      <c r="O7286" s="211">
        <v>445736.46500000003</v>
      </c>
      <c r="P7286" s="211">
        <v>480262.67499999999</v>
      </c>
      <c r="Q7286" s="211">
        <v>333304.467</v>
      </c>
    </row>
    <row r="7287" spans="1:17" x14ac:dyDescent="0.25">
      <c r="A7287" s="60" t="s">
        <v>3650</v>
      </c>
      <c r="B7287" s="60" t="s">
        <v>6077</v>
      </c>
      <c r="C7287" s="211">
        <v>38904.544000000002</v>
      </c>
      <c r="D7287" s="211">
        <v>39510.849000000002</v>
      </c>
      <c r="E7287" s="211">
        <v>34288.576000000001</v>
      </c>
      <c r="F7287" s="211">
        <v>34295.582000000002</v>
      </c>
      <c r="G7287" s="211">
        <v>51633.855000000003</v>
      </c>
      <c r="H7287" s="211">
        <v>61000.997000000003</v>
      </c>
      <c r="I7287" s="211">
        <v>68803.441000000006</v>
      </c>
      <c r="J7287" s="211">
        <v>87573.210999999996</v>
      </c>
      <c r="K7287" s="211">
        <v>109697.376</v>
      </c>
      <c r="L7287" s="211">
        <v>91447.251999999993</v>
      </c>
      <c r="M7287" s="211">
        <v>104301.298</v>
      </c>
      <c r="N7287" s="211">
        <v>144988.09</v>
      </c>
      <c r="O7287" s="211">
        <v>145824.291</v>
      </c>
      <c r="P7287" s="211">
        <v>146987.671</v>
      </c>
      <c r="Q7287" s="211">
        <v>130969.776</v>
      </c>
    </row>
    <row r="7288" spans="1:17" x14ac:dyDescent="0.25">
      <c r="A7288" s="60" t="s">
        <v>3371</v>
      </c>
      <c r="B7288" s="60" t="s">
        <v>6079</v>
      </c>
      <c r="C7288" s="211">
        <v>59011.964</v>
      </c>
      <c r="D7288" s="211">
        <v>64401.739000000001</v>
      </c>
      <c r="E7288" s="211">
        <v>76355.599000000002</v>
      </c>
      <c r="F7288" s="211">
        <v>93320.585999999996</v>
      </c>
      <c r="G7288" s="211">
        <v>112081.424</v>
      </c>
      <c r="H7288" s="211">
        <v>135497.43700000001</v>
      </c>
      <c r="I7288" s="211">
        <v>158307.38099999999</v>
      </c>
      <c r="J7288" s="211">
        <v>177876.09899999999</v>
      </c>
      <c r="K7288" s="211">
        <v>194664.476</v>
      </c>
      <c r="L7288" s="211">
        <v>165648.30900000001</v>
      </c>
      <c r="M7288" s="211">
        <v>217526.94399999999</v>
      </c>
      <c r="N7288" s="211">
        <v>289044.299</v>
      </c>
      <c r="O7288" s="211">
        <v>329299.08299999998</v>
      </c>
      <c r="P7288" s="211">
        <v>310408.92599999998</v>
      </c>
      <c r="Q7288" s="211">
        <v>194653.519</v>
      </c>
    </row>
    <row r="7289" spans="1:17" x14ac:dyDescent="0.25">
      <c r="A7289" s="60" t="s">
        <v>1202</v>
      </c>
      <c r="B7289" s="60" t="s">
        <v>6080</v>
      </c>
      <c r="C7289" s="211">
        <v>117931.772</v>
      </c>
      <c r="D7289" s="211">
        <v>112973.47500000001</v>
      </c>
      <c r="E7289" s="211">
        <v>118015.64599999999</v>
      </c>
      <c r="F7289" s="211">
        <v>125974.609</v>
      </c>
      <c r="G7289" s="211">
        <v>143592.18799999999</v>
      </c>
      <c r="H7289" s="211">
        <v>137524.111</v>
      </c>
      <c r="I7289" s="211">
        <v>152492.54</v>
      </c>
      <c r="J7289" s="211">
        <v>176790.315</v>
      </c>
      <c r="K7289" s="211">
        <v>190210.291</v>
      </c>
      <c r="L7289" s="211">
        <v>199103.353</v>
      </c>
      <c r="M7289" s="211">
        <v>211480.11300000001</v>
      </c>
      <c r="N7289" s="211">
        <v>250848.07399999999</v>
      </c>
      <c r="O7289" s="211">
        <v>258043.80300000001</v>
      </c>
      <c r="P7289" s="211">
        <v>260284.78200000001</v>
      </c>
      <c r="Q7289" s="211">
        <v>246321.878</v>
      </c>
    </row>
    <row r="7290" spans="1:17" x14ac:dyDescent="0.25">
      <c r="A7290" s="60" t="s">
        <v>1777</v>
      </c>
      <c r="B7290" s="60" t="s">
        <v>6081</v>
      </c>
      <c r="C7290" s="211">
        <v>123647.26</v>
      </c>
      <c r="D7290" s="211">
        <v>136792.777</v>
      </c>
      <c r="E7290" s="211">
        <v>141034.87700000001</v>
      </c>
      <c r="F7290" s="211">
        <v>158881.81200000001</v>
      </c>
      <c r="G7290" s="211">
        <v>178873.16899999999</v>
      </c>
      <c r="H7290" s="211">
        <v>183938.386</v>
      </c>
      <c r="I7290" s="211">
        <v>192361.68100000001</v>
      </c>
      <c r="J7290" s="211">
        <v>220765.14799999999</v>
      </c>
      <c r="K7290" s="211">
        <v>242696.94699999999</v>
      </c>
      <c r="L7290" s="211">
        <v>260541.15900000001</v>
      </c>
      <c r="M7290" s="211">
        <v>284838.30300000001</v>
      </c>
      <c r="N7290" s="211">
        <v>302798.076</v>
      </c>
      <c r="O7290" s="211">
        <v>256630.68599999999</v>
      </c>
      <c r="P7290" s="211">
        <v>262370.48700000002</v>
      </c>
      <c r="Q7290" s="211">
        <v>221161.48800000001</v>
      </c>
    </row>
    <row r="7291" spans="1:17" x14ac:dyDescent="0.25">
      <c r="A7291" s="60" t="s">
        <v>1979</v>
      </c>
      <c r="B7291" s="60" t="s">
        <v>6084</v>
      </c>
      <c r="C7291" s="211">
        <v>74639.841</v>
      </c>
      <c r="D7291" s="211">
        <v>95048.131999999998</v>
      </c>
      <c r="E7291" s="211">
        <v>73645.388000000006</v>
      </c>
      <c r="F7291" s="211">
        <v>90035.251999999993</v>
      </c>
      <c r="G7291" s="211">
        <v>94636.081999999995</v>
      </c>
      <c r="H7291" s="211">
        <v>104947.787</v>
      </c>
      <c r="I7291" s="211">
        <v>141623.09599999999</v>
      </c>
      <c r="J7291" s="211">
        <v>126210.834</v>
      </c>
      <c r="K7291" s="211">
        <v>157693.19500000001</v>
      </c>
      <c r="L7291" s="211">
        <v>114000.371</v>
      </c>
      <c r="M7291" s="211">
        <v>120052.227</v>
      </c>
      <c r="N7291" s="211">
        <v>175888.06599999999</v>
      </c>
      <c r="O7291" s="211">
        <v>180838.804</v>
      </c>
      <c r="P7291" s="211">
        <v>179546.55</v>
      </c>
      <c r="Q7291" s="211">
        <v>114793.405</v>
      </c>
    </row>
    <row r="7292" spans="1:17" x14ac:dyDescent="0.25">
      <c r="A7292" s="60" t="s">
        <v>1200</v>
      </c>
      <c r="B7292" s="60" t="s">
        <v>6085</v>
      </c>
      <c r="C7292" s="211">
        <v>37786.849000000002</v>
      </c>
      <c r="D7292" s="211">
        <v>48039.538999999997</v>
      </c>
      <c r="E7292" s="211">
        <v>45930.682999999997</v>
      </c>
      <c r="F7292" s="211">
        <v>50161.122000000003</v>
      </c>
      <c r="G7292" s="211">
        <v>54201.485999999997</v>
      </c>
      <c r="H7292" s="211">
        <v>93703.576000000001</v>
      </c>
      <c r="I7292" s="211">
        <v>114584.00599999999</v>
      </c>
      <c r="J7292" s="211">
        <v>140012.54300000001</v>
      </c>
      <c r="K7292" s="211">
        <v>193398.08100000001</v>
      </c>
      <c r="L7292" s="211">
        <v>129896.17</v>
      </c>
      <c r="M7292" s="211">
        <v>160591.25899999999</v>
      </c>
      <c r="N7292" s="211">
        <v>202419.74299999999</v>
      </c>
      <c r="O7292" s="211">
        <v>190456.38099999999</v>
      </c>
      <c r="P7292" s="211">
        <v>195492.889</v>
      </c>
      <c r="Q7292" s="211">
        <v>211417.09400000001</v>
      </c>
    </row>
    <row r="7293" spans="1:17" x14ac:dyDescent="0.25">
      <c r="A7293" s="60" t="s">
        <v>1205</v>
      </c>
      <c r="B7293" s="60" t="s">
        <v>6089</v>
      </c>
      <c r="C7293" s="211">
        <v>50815.423000000003</v>
      </c>
      <c r="D7293" s="211">
        <v>49912.752999999997</v>
      </c>
      <c r="E7293" s="211">
        <v>49571.125</v>
      </c>
      <c r="F7293" s="211">
        <v>56400.249000000003</v>
      </c>
      <c r="G7293" s="211">
        <v>63481.599999999999</v>
      </c>
      <c r="H7293" s="211">
        <v>69675.171000000002</v>
      </c>
      <c r="I7293" s="211">
        <v>90361.698000000004</v>
      </c>
      <c r="J7293" s="211">
        <v>109686.692</v>
      </c>
      <c r="K7293" s="211">
        <v>155701.886</v>
      </c>
      <c r="L7293" s="211">
        <v>130456.682</v>
      </c>
      <c r="M7293" s="211">
        <v>162347.326</v>
      </c>
      <c r="N7293" s="211">
        <v>228920.37299999999</v>
      </c>
      <c r="O7293" s="211">
        <v>202797.38699999999</v>
      </c>
      <c r="P7293" s="211">
        <v>182221.639</v>
      </c>
      <c r="Q7293" s="211">
        <v>177904.125</v>
      </c>
    </row>
    <row r="7294" spans="1:17" x14ac:dyDescent="0.25">
      <c r="A7294" s="60" t="s">
        <v>2718</v>
      </c>
      <c r="B7294" s="60" t="s">
        <v>6090</v>
      </c>
      <c r="C7294" s="211">
        <v>40843.612999999998</v>
      </c>
      <c r="D7294" s="211">
        <v>37327.383000000002</v>
      </c>
      <c r="E7294" s="211">
        <v>44288.428</v>
      </c>
      <c r="F7294" s="211">
        <v>51922.373</v>
      </c>
      <c r="G7294" s="211">
        <v>63028.357000000004</v>
      </c>
      <c r="H7294" s="211">
        <v>75529.228000000003</v>
      </c>
      <c r="I7294" s="211">
        <v>86758.629000000001</v>
      </c>
      <c r="J7294" s="211">
        <v>88523.945999999996</v>
      </c>
      <c r="K7294" s="211">
        <v>120116.092</v>
      </c>
      <c r="L7294" s="211">
        <v>28622.025000000001</v>
      </c>
      <c r="M7294" s="211">
        <v>31593.920999999998</v>
      </c>
      <c r="N7294" s="211">
        <v>35962.972000000002</v>
      </c>
      <c r="O7294" s="211">
        <v>46574.985999999997</v>
      </c>
      <c r="P7294" s="211">
        <v>47074.485999999997</v>
      </c>
      <c r="Q7294" s="211">
        <v>37177.004000000001</v>
      </c>
    </row>
    <row r="7295" spans="1:17" x14ac:dyDescent="0.25">
      <c r="A7295" s="60" t="s">
        <v>1609</v>
      </c>
      <c r="B7295" s="60" t="s">
        <v>6093</v>
      </c>
      <c r="C7295" s="211">
        <v>28523.218000000001</v>
      </c>
      <c r="D7295" s="211">
        <v>31812.407999999999</v>
      </c>
      <c r="E7295" s="211">
        <v>28678.032999999999</v>
      </c>
      <c r="F7295" s="211">
        <v>30590.825000000001</v>
      </c>
      <c r="G7295" s="211">
        <v>41452.589999999997</v>
      </c>
      <c r="H7295" s="211">
        <v>40403.366000000002</v>
      </c>
      <c r="I7295" s="211">
        <v>40924.961000000003</v>
      </c>
      <c r="J7295" s="211">
        <v>52918.839</v>
      </c>
      <c r="K7295" s="211">
        <v>68313.240999999995</v>
      </c>
      <c r="L7295" s="211">
        <v>62739.781999999999</v>
      </c>
      <c r="M7295" s="211">
        <v>61344.826999999997</v>
      </c>
      <c r="N7295" s="211">
        <v>71806.837</v>
      </c>
      <c r="O7295" s="211">
        <v>74337.676999999996</v>
      </c>
      <c r="P7295" s="211">
        <v>75254.910999999993</v>
      </c>
      <c r="Q7295" s="211">
        <v>60265.133000000002</v>
      </c>
    </row>
    <row r="7296" spans="1:17" x14ac:dyDescent="0.25">
      <c r="A7296" s="60" t="s">
        <v>1843</v>
      </c>
      <c r="B7296" s="60" t="s">
        <v>6097</v>
      </c>
      <c r="C7296" s="211">
        <v>85770.433999999994</v>
      </c>
      <c r="D7296" s="211">
        <v>95765.706999999995</v>
      </c>
      <c r="E7296" s="211">
        <v>108270.538</v>
      </c>
      <c r="F7296" s="211">
        <v>119369.592</v>
      </c>
      <c r="G7296" s="211">
        <v>145681.55499999999</v>
      </c>
      <c r="H7296" s="211">
        <v>200512.274</v>
      </c>
      <c r="I7296" s="211">
        <v>355083.68900000001</v>
      </c>
      <c r="J7296" s="211">
        <v>448370.33899999998</v>
      </c>
      <c r="K7296" s="211">
        <v>469296.33899999998</v>
      </c>
      <c r="L7296" s="211">
        <v>303400.36</v>
      </c>
      <c r="M7296" s="211">
        <v>471809.29300000001</v>
      </c>
      <c r="N7296" s="211">
        <v>562298.65599999996</v>
      </c>
      <c r="O7296" s="211">
        <v>532014.80599999998</v>
      </c>
      <c r="P7296" s="211">
        <v>508051.60200000001</v>
      </c>
      <c r="Q7296" s="211">
        <v>327669.67499999999</v>
      </c>
    </row>
    <row r="7297" spans="1:17" x14ac:dyDescent="0.25">
      <c r="A7297" s="60" t="s">
        <v>958</v>
      </c>
      <c r="B7297" s="60" t="s">
        <v>6105</v>
      </c>
      <c r="C7297" s="211">
        <v>89547.801000000007</v>
      </c>
      <c r="D7297" s="211">
        <v>85550.714999999997</v>
      </c>
      <c r="E7297" s="211">
        <v>102235.461</v>
      </c>
      <c r="F7297" s="211">
        <v>108281.34</v>
      </c>
      <c r="G7297" s="211">
        <v>138597.69200000001</v>
      </c>
      <c r="H7297" s="211">
        <v>175869.54699999999</v>
      </c>
      <c r="I7297" s="211">
        <v>187233.234</v>
      </c>
      <c r="J7297" s="211">
        <v>254956.902</v>
      </c>
      <c r="K7297" s="211">
        <v>275553.22899999999</v>
      </c>
      <c r="L7297" s="211">
        <v>205685.93700000001</v>
      </c>
      <c r="M7297" s="211">
        <v>247541.60699999999</v>
      </c>
      <c r="N7297" s="211">
        <v>279005.79499999998</v>
      </c>
      <c r="O7297" s="211">
        <v>293735.47200000001</v>
      </c>
      <c r="P7297" s="211">
        <v>277626.07900000003</v>
      </c>
      <c r="Q7297" s="211">
        <v>185269.08799999999</v>
      </c>
    </row>
    <row r="7298" spans="1:17" x14ac:dyDescent="0.25">
      <c r="A7298" s="60" t="s">
        <v>2225</v>
      </c>
      <c r="B7298" s="60" t="s">
        <v>6110</v>
      </c>
      <c r="C7298" s="211">
        <v>144406.91399999999</v>
      </c>
      <c r="D7298" s="211">
        <v>170809.69099999999</v>
      </c>
      <c r="E7298" s="211">
        <v>185374.649</v>
      </c>
      <c r="F7298" s="211">
        <v>199200.74100000001</v>
      </c>
      <c r="G7298" s="211">
        <v>209674.98199999999</v>
      </c>
      <c r="H7298" s="211">
        <v>257572.579</v>
      </c>
      <c r="I7298" s="211">
        <v>271821.84000000003</v>
      </c>
      <c r="J7298" s="211">
        <v>305324.66499999998</v>
      </c>
      <c r="K7298" s="211">
        <v>572033.96299999999</v>
      </c>
      <c r="L7298" s="211">
        <v>358738.00699999998</v>
      </c>
      <c r="M7298" s="211">
        <v>341547.97499999998</v>
      </c>
      <c r="N7298" s="211">
        <v>406374.61900000001</v>
      </c>
      <c r="O7298" s="211">
        <v>407077.78399999999</v>
      </c>
      <c r="P7298" s="211">
        <v>371609.12900000002</v>
      </c>
      <c r="Q7298" s="211">
        <v>247672.72099999999</v>
      </c>
    </row>
    <row r="7299" spans="1:17" x14ac:dyDescent="0.25">
      <c r="A7299" s="60" t="s">
        <v>840</v>
      </c>
      <c r="B7299" s="60" t="s">
        <v>6116</v>
      </c>
      <c r="C7299" s="211">
        <v>886477.19299999997</v>
      </c>
      <c r="D7299" s="211">
        <v>1009668.821</v>
      </c>
      <c r="E7299" s="211">
        <v>954299.74800000002</v>
      </c>
      <c r="F7299" s="211">
        <v>965926.54399999999</v>
      </c>
      <c r="G7299" s="211">
        <v>1045879.078</v>
      </c>
      <c r="H7299" s="211">
        <v>1435166.7439999999</v>
      </c>
      <c r="I7299" s="211">
        <v>1693382.9639999999</v>
      </c>
      <c r="J7299" s="211">
        <v>1832660.405</v>
      </c>
      <c r="K7299" s="211">
        <v>2483978.767</v>
      </c>
      <c r="L7299" s="211">
        <v>2048164.179</v>
      </c>
      <c r="M7299" s="211">
        <v>1971498.08</v>
      </c>
      <c r="N7299" s="211">
        <v>2354249.7409999999</v>
      </c>
      <c r="O7299" s="211">
        <v>2539326.8969999999</v>
      </c>
      <c r="P7299" s="211">
        <v>2494578.5240000002</v>
      </c>
      <c r="Q7299" s="211">
        <v>2307164.9350000001</v>
      </c>
    </row>
    <row r="7300" spans="1:17" x14ac:dyDescent="0.25">
      <c r="A7300" s="60" t="s">
        <v>2065</v>
      </c>
      <c r="B7300" s="60" t="s">
        <v>6117</v>
      </c>
      <c r="C7300" s="211">
        <v>134174.03899999999</v>
      </c>
      <c r="D7300" s="211">
        <v>138385.61300000001</v>
      </c>
      <c r="E7300" s="211">
        <v>156805.495</v>
      </c>
      <c r="F7300" s="211">
        <v>170615.25700000001</v>
      </c>
      <c r="G7300" s="211">
        <v>198843.19699999999</v>
      </c>
      <c r="H7300" s="211">
        <v>213134.17800000001</v>
      </c>
      <c r="I7300" s="211">
        <v>251830.24799999999</v>
      </c>
      <c r="J7300" s="211">
        <v>277407.17599999998</v>
      </c>
      <c r="K7300" s="211">
        <v>327197.39799999999</v>
      </c>
      <c r="L7300" s="211">
        <v>327167.75300000003</v>
      </c>
      <c r="M7300" s="211">
        <v>346677.81800000003</v>
      </c>
      <c r="N7300" s="211">
        <v>406705.73499999999</v>
      </c>
      <c r="O7300" s="211">
        <v>407058.65399999998</v>
      </c>
      <c r="P7300" s="211">
        <v>442467.37900000002</v>
      </c>
      <c r="Q7300" s="211">
        <v>365245.875</v>
      </c>
    </row>
    <row r="7301" spans="1:17" x14ac:dyDescent="0.25">
      <c r="A7301" s="60" t="s">
        <v>3750</v>
      </c>
      <c r="B7301" s="60" t="s">
        <v>6118</v>
      </c>
      <c r="C7301" s="211">
        <v>81691.122000000003</v>
      </c>
      <c r="D7301" s="211">
        <v>85406.92</v>
      </c>
      <c r="E7301" s="211">
        <v>83511.726999999999</v>
      </c>
      <c r="F7301" s="211">
        <v>86262.462</v>
      </c>
      <c r="G7301" s="211">
        <v>112724.827</v>
      </c>
      <c r="H7301" s="211">
        <v>196315.476</v>
      </c>
      <c r="I7301" s="211">
        <v>207543.54300000001</v>
      </c>
      <c r="J7301" s="211">
        <v>213641.33900000001</v>
      </c>
      <c r="K7301" s="211">
        <v>320322.94699999999</v>
      </c>
      <c r="L7301" s="211">
        <v>196261.584</v>
      </c>
      <c r="M7301" s="211">
        <v>189273.80100000001</v>
      </c>
      <c r="N7301" s="211">
        <v>219332.91899999999</v>
      </c>
      <c r="O7301" s="211">
        <v>211629.595</v>
      </c>
      <c r="P7301" s="211">
        <v>250402.677</v>
      </c>
      <c r="Q7301" s="211">
        <v>86499.009000000005</v>
      </c>
    </row>
    <row r="7302" spans="1:17" x14ac:dyDescent="0.25">
      <c r="A7302" s="60" t="s">
        <v>1737</v>
      </c>
      <c r="B7302" s="60" t="s">
        <v>6119</v>
      </c>
      <c r="C7302" s="211">
        <v>235717.08</v>
      </c>
      <c r="D7302" s="211">
        <v>426285.63799999998</v>
      </c>
      <c r="E7302" s="211">
        <v>495517.79599999997</v>
      </c>
      <c r="F7302" s="211">
        <v>620022.45299999998</v>
      </c>
      <c r="G7302" s="211">
        <v>705816.73199999996</v>
      </c>
      <c r="H7302" s="211">
        <v>683458.58100000001</v>
      </c>
      <c r="I7302" s="211">
        <v>748246.87100000004</v>
      </c>
      <c r="J7302" s="211">
        <v>607839.55099999998</v>
      </c>
      <c r="K7302" s="211">
        <v>621352.79599999997</v>
      </c>
      <c r="L7302" s="211">
        <v>538523.71699999995</v>
      </c>
      <c r="M7302" s="211">
        <v>689123.83799999999</v>
      </c>
      <c r="N7302" s="211">
        <v>832399.43799999997</v>
      </c>
      <c r="O7302" s="211">
        <v>854967.19900000002</v>
      </c>
      <c r="P7302" s="211">
        <v>885236.32499999995</v>
      </c>
      <c r="Q7302" s="211">
        <v>423853.29700000002</v>
      </c>
    </row>
    <row r="7303" spans="1:17" x14ac:dyDescent="0.25">
      <c r="A7303" s="60" t="s">
        <v>3085</v>
      </c>
      <c r="B7303" s="60" t="s">
        <v>6122</v>
      </c>
      <c r="C7303" s="211">
        <v>282715.78499999997</v>
      </c>
      <c r="D7303" s="211">
        <v>283167.53000000003</v>
      </c>
      <c r="E7303" s="211">
        <v>350000.11300000001</v>
      </c>
      <c r="F7303" s="211">
        <v>411702.614</v>
      </c>
      <c r="G7303" s="211">
        <v>580423.53300000005</v>
      </c>
      <c r="H7303" s="211">
        <v>519694.69699999999</v>
      </c>
      <c r="I7303" s="211">
        <v>555175.43599999999</v>
      </c>
      <c r="J7303" s="211">
        <v>742812.38899999997</v>
      </c>
      <c r="K7303" s="211">
        <v>849238.00899999996</v>
      </c>
      <c r="L7303" s="211">
        <v>528897.772</v>
      </c>
      <c r="M7303" s="211">
        <v>646998.83799999999</v>
      </c>
      <c r="N7303" s="211">
        <v>647944.505</v>
      </c>
      <c r="O7303" s="211">
        <v>745976.37300000002</v>
      </c>
      <c r="P7303" s="211">
        <v>881898.26</v>
      </c>
      <c r="Q7303" s="211">
        <v>530782.41099999996</v>
      </c>
    </row>
    <row r="7304" spans="1:17" x14ac:dyDescent="0.25">
      <c r="A7304" s="60" t="s">
        <v>3915</v>
      </c>
      <c r="B7304" s="60" t="s">
        <v>6124</v>
      </c>
      <c r="C7304" s="211">
        <v>74955.203999999998</v>
      </c>
      <c r="D7304" s="211">
        <v>65935.914999999994</v>
      </c>
      <c r="E7304" s="211">
        <v>67845.240000000005</v>
      </c>
      <c r="F7304" s="211">
        <v>65966.501999999993</v>
      </c>
      <c r="G7304" s="211">
        <v>46665.254999999997</v>
      </c>
      <c r="H7304" s="211">
        <v>38714.411</v>
      </c>
      <c r="I7304" s="211">
        <v>52694.947999999997</v>
      </c>
      <c r="J7304" s="211">
        <v>56304.411999999997</v>
      </c>
      <c r="K7304" s="211">
        <v>54610.516000000003</v>
      </c>
      <c r="L7304" s="211">
        <v>48469.385000000002</v>
      </c>
      <c r="M7304" s="211">
        <v>74501.649000000005</v>
      </c>
      <c r="N7304" s="211">
        <v>79641.527000000002</v>
      </c>
      <c r="O7304" s="211">
        <v>84768.43</v>
      </c>
      <c r="P7304" s="211">
        <v>51703.533000000003</v>
      </c>
      <c r="Q7304" s="211">
        <v>36780.105000000003</v>
      </c>
    </row>
    <row r="7305" spans="1:17" x14ac:dyDescent="0.25">
      <c r="A7305" s="60" t="s">
        <v>1766</v>
      </c>
      <c r="B7305" s="60" t="s">
        <v>6128</v>
      </c>
      <c r="C7305" s="211">
        <v>162149.85500000001</v>
      </c>
      <c r="D7305" s="211">
        <v>129142.399</v>
      </c>
      <c r="E7305" s="211">
        <v>135208.53700000001</v>
      </c>
      <c r="F7305" s="211">
        <v>150059.92199999999</v>
      </c>
      <c r="G7305" s="211">
        <v>187629.27299999999</v>
      </c>
      <c r="H7305" s="211">
        <v>214358.14300000001</v>
      </c>
      <c r="I7305" s="211">
        <v>250672.6</v>
      </c>
      <c r="J7305" s="211">
        <v>280113.73700000002</v>
      </c>
      <c r="K7305" s="211">
        <v>359861.69199999998</v>
      </c>
      <c r="L7305" s="211">
        <v>274425.42599999998</v>
      </c>
      <c r="M7305" s="211">
        <v>327570.01299999998</v>
      </c>
      <c r="N7305" s="211">
        <v>362946.52</v>
      </c>
      <c r="O7305" s="211">
        <v>327072.19300000003</v>
      </c>
      <c r="P7305" s="211">
        <v>434632.00799999997</v>
      </c>
      <c r="Q7305" s="211">
        <v>286623.72499999998</v>
      </c>
    </row>
    <row r="7306" spans="1:17" x14ac:dyDescent="0.25">
      <c r="A7306" s="60" t="s">
        <v>1961</v>
      </c>
      <c r="B7306" s="60" t="s">
        <v>6130</v>
      </c>
      <c r="C7306" s="211">
        <v>85263.577999999994</v>
      </c>
      <c r="D7306" s="211">
        <v>84203.868000000002</v>
      </c>
      <c r="E7306" s="211">
        <v>90906.126000000004</v>
      </c>
      <c r="F7306" s="211">
        <v>89620.137000000002</v>
      </c>
      <c r="G7306" s="211">
        <v>132326.92800000001</v>
      </c>
      <c r="H7306" s="211">
        <v>132374.215</v>
      </c>
      <c r="I7306" s="211">
        <v>126556.428</v>
      </c>
      <c r="J7306" s="211">
        <v>178541.67199999999</v>
      </c>
      <c r="K7306" s="211">
        <v>153901.448</v>
      </c>
      <c r="L7306" s="211">
        <v>148315.068</v>
      </c>
      <c r="M7306" s="211">
        <v>179738.85</v>
      </c>
      <c r="N7306" s="211">
        <v>209749.272</v>
      </c>
      <c r="O7306" s="211">
        <v>192473.62700000001</v>
      </c>
      <c r="P7306" s="211">
        <v>211286.19899999999</v>
      </c>
      <c r="Q7306" s="211">
        <v>136570.47</v>
      </c>
    </row>
    <row r="7307" spans="1:17" x14ac:dyDescent="0.25">
      <c r="A7307" s="60" t="s">
        <v>2717</v>
      </c>
      <c r="B7307" s="60" t="s">
        <v>6136</v>
      </c>
      <c r="C7307" s="211">
        <v>7895.3459999999995</v>
      </c>
      <c r="D7307" s="211">
        <v>5647.8</v>
      </c>
      <c r="E7307" s="211">
        <v>7803.8459999999995</v>
      </c>
      <c r="F7307" s="211">
        <v>8433.24</v>
      </c>
      <c r="G7307" s="211">
        <v>9357.6720000000005</v>
      </c>
      <c r="H7307" s="211">
        <v>10103.375</v>
      </c>
      <c r="I7307" s="211">
        <v>13946.022999999999</v>
      </c>
      <c r="J7307" s="211">
        <v>25440.206999999999</v>
      </c>
      <c r="K7307" s="211">
        <v>30144.986000000001</v>
      </c>
      <c r="L7307" s="211">
        <v>16113.602000000001</v>
      </c>
      <c r="M7307" s="211">
        <v>28508.762999999999</v>
      </c>
      <c r="N7307" s="211">
        <v>30191.96</v>
      </c>
      <c r="O7307" s="211">
        <v>31975.030999999999</v>
      </c>
      <c r="P7307" s="211">
        <v>28456.628000000001</v>
      </c>
      <c r="Q7307" s="211">
        <v>15752.164000000001</v>
      </c>
    </row>
    <row r="7308" spans="1:17" x14ac:dyDescent="0.25">
      <c r="A7308" s="60" t="s">
        <v>10425</v>
      </c>
      <c r="B7308" s="60" t="s">
        <v>10426</v>
      </c>
      <c r="C7308" s="211">
        <v>34140.148999999998</v>
      </c>
      <c r="D7308" s="211">
        <v>32184.448</v>
      </c>
      <c r="E7308" s="211">
        <v>29991.672999999999</v>
      </c>
      <c r="F7308" s="211">
        <v>57624.716999999997</v>
      </c>
      <c r="G7308" s="211">
        <v>33641.606</v>
      </c>
      <c r="H7308" s="211">
        <v>50745.690999999999</v>
      </c>
      <c r="I7308" s="211">
        <v>61268.964999999997</v>
      </c>
      <c r="J7308" s="211">
        <v>65136.834000000003</v>
      </c>
      <c r="K7308" s="211">
        <v>60607.601999999999</v>
      </c>
      <c r="L7308" s="211">
        <v>61166.95</v>
      </c>
      <c r="M7308" s="211">
        <v>85107.754000000001</v>
      </c>
      <c r="N7308" s="211">
        <v>113547.818</v>
      </c>
      <c r="O7308" s="211">
        <v>98495.584000000003</v>
      </c>
      <c r="P7308" s="211">
        <v>103827.243</v>
      </c>
      <c r="Q7308" s="211">
        <v>87536.563999999998</v>
      </c>
    </row>
    <row r="7309" spans="1:17" x14ac:dyDescent="0.25">
      <c r="A7309" s="60" t="s">
        <v>3282</v>
      </c>
      <c r="B7309" s="60" t="s">
        <v>6139</v>
      </c>
      <c r="C7309" s="211">
        <v>46587.576999999997</v>
      </c>
      <c r="D7309" s="211">
        <v>52582.05</v>
      </c>
      <c r="E7309" s="211">
        <v>46327.942000000003</v>
      </c>
      <c r="F7309" s="211">
        <v>77075.645000000004</v>
      </c>
      <c r="G7309" s="211">
        <v>122480.109</v>
      </c>
      <c r="H7309" s="211">
        <v>245681.67300000001</v>
      </c>
      <c r="I7309" s="211">
        <v>204245.905</v>
      </c>
      <c r="J7309" s="211">
        <v>218536.967</v>
      </c>
      <c r="K7309" s="211">
        <v>282738.57699999999</v>
      </c>
      <c r="L7309" s="211">
        <v>122286.579</v>
      </c>
      <c r="M7309" s="211">
        <v>181339.114</v>
      </c>
      <c r="N7309" s="211">
        <v>194796.29</v>
      </c>
      <c r="O7309" s="211">
        <v>154255.97399999999</v>
      </c>
      <c r="P7309" s="211">
        <v>152620.33199999999</v>
      </c>
      <c r="Q7309" s="211">
        <v>119241.936</v>
      </c>
    </row>
    <row r="7310" spans="1:17" x14ac:dyDescent="0.25">
      <c r="A7310" s="60" t="s">
        <v>3037</v>
      </c>
      <c r="B7310" s="60" t="s">
        <v>6143</v>
      </c>
      <c r="C7310" s="211">
        <v>76264.043000000005</v>
      </c>
      <c r="D7310" s="211">
        <v>77363.065000000002</v>
      </c>
      <c r="E7310" s="211">
        <v>84783.770999999993</v>
      </c>
      <c r="F7310" s="211">
        <v>99527.667000000001</v>
      </c>
      <c r="G7310" s="211">
        <v>120124.31299999999</v>
      </c>
      <c r="H7310" s="211">
        <v>138525.76300000001</v>
      </c>
      <c r="I7310" s="211">
        <v>135629.579</v>
      </c>
      <c r="J7310" s="211">
        <v>219887.77100000001</v>
      </c>
      <c r="K7310" s="211">
        <v>250832.19699999999</v>
      </c>
      <c r="L7310" s="211">
        <v>188662.68</v>
      </c>
      <c r="M7310" s="211">
        <v>253989.315</v>
      </c>
      <c r="N7310" s="211">
        <v>289880.821</v>
      </c>
      <c r="O7310" s="211">
        <v>300662.47499999998</v>
      </c>
      <c r="P7310" s="211">
        <v>312967.94699999999</v>
      </c>
      <c r="Q7310" s="211">
        <v>251813.18</v>
      </c>
    </row>
    <row r="7311" spans="1:17" x14ac:dyDescent="0.25">
      <c r="A7311" s="60" t="s">
        <v>596</v>
      </c>
      <c r="B7311" s="60" t="s">
        <v>6147</v>
      </c>
      <c r="C7311" s="211">
        <v>1723042.6459999999</v>
      </c>
      <c r="D7311" s="211">
        <v>1606724.4890000001</v>
      </c>
      <c r="E7311" s="211">
        <v>1029466.225</v>
      </c>
      <c r="F7311" s="211">
        <v>955873.34600000002</v>
      </c>
      <c r="G7311" s="211">
        <v>1440546.246</v>
      </c>
      <c r="H7311" s="211">
        <v>1569041.4820000001</v>
      </c>
      <c r="I7311" s="211">
        <v>2622078.5380000002</v>
      </c>
      <c r="J7311" s="211">
        <v>4013695.659</v>
      </c>
      <c r="K7311" s="211">
        <v>4523163.93</v>
      </c>
      <c r="L7311" s="211">
        <v>2400093.8820000002</v>
      </c>
      <c r="M7311" s="211">
        <v>4714414.068</v>
      </c>
      <c r="N7311" s="211">
        <v>5012573.4460000005</v>
      </c>
      <c r="O7311" s="211">
        <v>4345445.227</v>
      </c>
      <c r="P7311" s="211">
        <v>4726076.807</v>
      </c>
      <c r="Q7311" s="211">
        <v>2390489.4870000002</v>
      </c>
    </row>
    <row r="7312" spans="1:17" x14ac:dyDescent="0.25">
      <c r="A7312" s="60" t="s">
        <v>3395</v>
      </c>
      <c r="B7312" s="60" t="s">
        <v>6148</v>
      </c>
      <c r="C7312" s="211">
        <v>685979.18799999997</v>
      </c>
      <c r="D7312" s="211">
        <v>754703.62</v>
      </c>
      <c r="E7312" s="211">
        <v>792072.64300000004</v>
      </c>
      <c r="F7312" s="211">
        <v>979192.16099999996</v>
      </c>
      <c r="G7312" s="211">
        <v>1151419.925</v>
      </c>
      <c r="H7312" s="211">
        <v>2506067.3360000001</v>
      </c>
      <c r="I7312" s="211">
        <v>2747456.31</v>
      </c>
      <c r="J7312" s="211">
        <v>4110484.6379999998</v>
      </c>
      <c r="K7312" s="211">
        <v>4389260.2479999997</v>
      </c>
      <c r="L7312" s="211">
        <v>3598517.9679999999</v>
      </c>
      <c r="M7312" s="211">
        <v>4717444.5020000003</v>
      </c>
      <c r="N7312" s="211">
        <v>6246255.1100000003</v>
      </c>
      <c r="O7312" s="211">
        <v>5586005.2620000001</v>
      </c>
      <c r="P7312" s="211">
        <v>5112458.4450000003</v>
      </c>
      <c r="Q7312" s="211">
        <v>3706362.557</v>
      </c>
    </row>
    <row r="7313" spans="1:17" x14ac:dyDescent="0.25">
      <c r="A7313" s="60" t="s">
        <v>4146</v>
      </c>
      <c r="B7313" s="60" t="s">
        <v>6149</v>
      </c>
      <c r="C7313" s="211">
        <v>24542.978999999999</v>
      </c>
      <c r="D7313" s="211">
        <v>14533.189</v>
      </c>
      <c r="E7313" s="211">
        <v>16777.884999999998</v>
      </c>
      <c r="F7313" s="211">
        <v>24745.327000000001</v>
      </c>
      <c r="G7313" s="211">
        <v>27559.598999999998</v>
      </c>
      <c r="H7313" s="211">
        <v>31866.094000000001</v>
      </c>
      <c r="I7313" s="211">
        <v>32879.32</v>
      </c>
      <c r="J7313" s="211">
        <v>50441.39</v>
      </c>
      <c r="K7313" s="211">
        <v>41055.720999999998</v>
      </c>
      <c r="L7313" s="211">
        <v>46792.925999999999</v>
      </c>
      <c r="M7313" s="211">
        <v>115436.47500000001</v>
      </c>
      <c r="N7313" s="211">
        <v>99683.652000000002</v>
      </c>
      <c r="O7313" s="211">
        <v>57342.232000000004</v>
      </c>
      <c r="P7313" s="211">
        <v>50780.127999999997</v>
      </c>
      <c r="Q7313" s="211">
        <v>39910.197999999997</v>
      </c>
    </row>
    <row r="7314" spans="1:17" x14ac:dyDescent="0.25">
      <c r="A7314" s="60" t="s">
        <v>196</v>
      </c>
      <c r="B7314" s="60" t="s">
        <v>6150</v>
      </c>
      <c r="C7314" s="211">
        <v>622591.67599999998</v>
      </c>
      <c r="D7314" s="211">
        <v>649380.89399999997</v>
      </c>
      <c r="E7314" s="211">
        <v>694635.18799999997</v>
      </c>
      <c r="F7314" s="211">
        <v>745445.58499999996</v>
      </c>
      <c r="G7314" s="211">
        <v>831196.2</v>
      </c>
      <c r="H7314" s="211">
        <v>872910.65800000005</v>
      </c>
      <c r="I7314" s="211">
        <v>896549.63399999996</v>
      </c>
      <c r="J7314" s="211">
        <v>1012847.427</v>
      </c>
      <c r="K7314" s="211">
        <v>1128512.6229999999</v>
      </c>
      <c r="L7314" s="211">
        <v>1044975.284</v>
      </c>
      <c r="M7314" s="211">
        <v>1100149.8160000001</v>
      </c>
      <c r="N7314" s="211">
        <v>1277251.2679999999</v>
      </c>
      <c r="O7314" s="211">
        <v>1193916.5819999999</v>
      </c>
      <c r="P7314" s="211">
        <v>1226248.764</v>
      </c>
      <c r="Q7314" s="211">
        <v>821035.32299999997</v>
      </c>
    </row>
    <row r="7315" spans="1:17" x14ac:dyDescent="0.25">
      <c r="A7315" s="60" t="s">
        <v>3361</v>
      </c>
      <c r="B7315" s="60" t="s">
        <v>6153</v>
      </c>
      <c r="C7315" s="211">
        <v>75002.857000000004</v>
      </c>
      <c r="D7315" s="211">
        <v>81608.665999999997</v>
      </c>
      <c r="E7315" s="211">
        <v>98147.02</v>
      </c>
      <c r="F7315" s="211">
        <v>115687.27099999999</v>
      </c>
      <c r="G7315" s="211">
        <v>95971.233999999997</v>
      </c>
      <c r="H7315" s="211">
        <v>99528.714000000007</v>
      </c>
      <c r="I7315" s="211">
        <v>107872.18</v>
      </c>
      <c r="J7315" s="211">
        <v>108383.86500000001</v>
      </c>
      <c r="K7315" s="211">
        <v>113777.56</v>
      </c>
      <c r="L7315" s="211">
        <v>119042.4</v>
      </c>
      <c r="M7315" s="211">
        <v>130783.39200000001</v>
      </c>
      <c r="N7315" s="211">
        <v>211121.33</v>
      </c>
      <c r="O7315" s="211">
        <v>191344.24799999999</v>
      </c>
      <c r="P7315" s="211">
        <v>229249.00599999999</v>
      </c>
      <c r="Q7315" s="211">
        <v>153913.39000000001</v>
      </c>
    </row>
    <row r="7316" spans="1:17" x14ac:dyDescent="0.25">
      <c r="A7316" s="60" t="s">
        <v>1990</v>
      </c>
      <c r="B7316" s="60" t="s">
        <v>6155</v>
      </c>
      <c r="C7316" s="211">
        <v>203442.158</v>
      </c>
      <c r="D7316" s="211">
        <v>231679.18599999999</v>
      </c>
      <c r="E7316" s="211">
        <v>263557.59899999999</v>
      </c>
      <c r="F7316" s="211">
        <v>260540.35699999999</v>
      </c>
      <c r="G7316" s="211">
        <v>314607.57699999999</v>
      </c>
      <c r="H7316" s="211">
        <v>355305.00400000002</v>
      </c>
      <c r="I7316" s="211">
        <v>449378.266</v>
      </c>
      <c r="J7316" s="211">
        <v>442112.91600000003</v>
      </c>
      <c r="K7316" s="211">
        <v>608729.41399999999</v>
      </c>
      <c r="L7316" s="211">
        <v>431958.30099999998</v>
      </c>
      <c r="M7316" s="211">
        <v>432887.80300000001</v>
      </c>
      <c r="N7316" s="211">
        <v>624819.94200000004</v>
      </c>
      <c r="O7316" s="211">
        <v>569267.97600000002</v>
      </c>
      <c r="P7316" s="211">
        <v>623709.52300000004</v>
      </c>
      <c r="Q7316" s="211">
        <v>338752.326</v>
      </c>
    </row>
    <row r="7317" spans="1:17" x14ac:dyDescent="0.25">
      <c r="A7317" s="60" t="s">
        <v>752</v>
      </c>
      <c r="B7317" s="60" t="s">
        <v>6158</v>
      </c>
      <c r="C7317" s="211">
        <v>280874.70199999999</v>
      </c>
      <c r="D7317" s="211">
        <v>259030.94099999999</v>
      </c>
      <c r="E7317" s="211">
        <v>276138.39299999998</v>
      </c>
      <c r="F7317" s="211">
        <v>313364.38900000002</v>
      </c>
      <c r="G7317" s="211">
        <v>451928.03399999999</v>
      </c>
      <c r="H7317" s="211">
        <v>502361.07400000002</v>
      </c>
      <c r="I7317" s="211">
        <v>582533.98400000005</v>
      </c>
      <c r="J7317" s="211">
        <v>665241.85100000002</v>
      </c>
      <c r="K7317" s="211">
        <v>935357.57799999998</v>
      </c>
      <c r="L7317" s="211">
        <v>600309.228</v>
      </c>
      <c r="M7317" s="211">
        <v>1100308.9129999999</v>
      </c>
      <c r="N7317" s="211">
        <v>1323843.496</v>
      </c>
      <c r="O7317" s="211">
        <v>852701.30099999998</v>
      </c>
      <c r="P7317" s="211">
        <v>827040.45400000003</v>
      </c>
      <c r="Q7317" s="211">
        <v>629852.57200000004</v>
      </c>
    </row>
    <row r="7318" spans="1:17" x14ac:dyDescent="0.25">
      <c r="A7318" s="60" t="s">
        <v>203</v>
      </c>
      <c r="B7318" s="60" t="s">
        <v>6159</v>
      </c>
      <c r="C7318" s="211">
        <v>168864.47899999999</v>
      </c>
      <c r="D7318" s="211">
        <v>249224.71799999999</v>
      </c>
      <c r="E7318" s="211">
        <v>155717.59700000001</v>
      </c>
      <c r="F7318" s="211">
        <v>181359.88800000001</v>
      </c>
      <c r="G7318" s="211">
        <v>301132.54399999999</v>
      </c>
      <c r="H7318" s="211">
        <v>543278.25300000003</v>
      </c>
      <c r="I7318" s="211">
        <v>549867.21100000001</v>
      </c>
      <c r="J7318" s="211">
        <v>551095.47</v>
      </c>
      <c r="K7318" s="211">
        <v>572976.35</v>
      </c>
      <c r="L7318" s="211">
        <v>223950.242</v>
      </c>
      <c r="M7318" s="211">
        <v>523782.228</v>
      </c>
      <c r="N7318" s="211">
        <v>748917.11100000003</v>
      </c>
      <c r="O7318" s="211">
        <v>648523.06499999994</v>
      </c>
      <c r="P7318" s="211">
        <v>533252.15899999999</v>
      </c>
      <c r="Q7318" s="211">
        <v>447799.35700000002</v>
      </c>
    </row>
    <row r="7319" spans="1:17" x14ac:dyDescent="0.25">
      <c r="A7319" s="60" t="s">
        <v>4526</v>
      </c>
      <c r="B7319" s="60" t="s">
        <v>6161</v>
      </c>
      <c r="C7319" s="211">
        <v>250304.709</v>
      </c>
      <c r="D7319" s="211">
        <v>247925.93900000001</v>
      </c>
      <c r="E7319" s="211">
        <v>235494.22099999999</v>
      </c>
      <c r="F7319" s="211">
        <v>272625.739</v>
      </c>
      <c r="G7319" s="211">
        <v>213383.06899999999</v>
      </c>
      <c r="H7319" s="211">
        <v>240675.36799999999</v>
      </c>
      <c r="I7319" s="211">
        <v>301968.95699999999</v>
      </c>
      <c r="J7319" s="211">
        <v>338563.755</v>
      </c>
      <c r="K7319" s="211">
        <v>760477.01199999999</v>
      </c>
      <c r="L7319" s="211">
        <v>510138.02600000001</v>
      </c>
      <c r="M7319" s="211">
        <v>677422.07299999997</v>
      </c>
      <c r="N7319" s="211">
        <v>722355.63699999999</v>
      </c>
      <c r="O7319" s="211">
        <v>779269.52599999995</v>
      </c>
      <c r="P7319" s="211">
        <v>825660.56299999997</v>
      </c>
      <c r="Q7319" s="211">
        <v>614759.89</v>
      </c>
    </row>
    <row r="7320" spans="1:17" x14ac:dyDescent="0.25">
      <c r="A7320" s="60" t="s">
        <v>3984</v>
      </c>
      <c r="B7320" s="60" t="s">
        <v>6163</v>
      </c>
      <c r="C7320" s="211">
        <v>2262818.352</v>
      </c>
      <c r="D7320" s="211">
        <v>1807525.0379999999</v>
      </c>
      <c r="E7320" s="211">
        <v>1910081.3430000001</v>
      </c>
      <c r="F7320" s="211">
        <v>2359925.3429999999</v>
      </c>
      <c r="G7320" s="211">
        <v>3532378.077</v>
      </c>
      <c r="H7320" s="211">
        <v>4030398.6850000001</v>
      </c>
      <c r="I7320" s="211">
        <v>4923578.9740000004</v>
      </c>
      <c r="J7320" s="211">
        <v>5752643.068</v>
      </c>
      <c r="K7320" s="211">
        <v>6082860.9110000003</v>
      </c>
      <c r="L7320" s="211">
        <v>3717487.0440000002</v>
      </c>
      <c r="M7320" s="211">
        <v>5493553.0889999997</v>
      </c>
      <c r="N7320" s="211">
        <v>6367221.7019999996</v>
      </c>
      <c r="O7320" s="211">
        <v>6762345.0319999997</v>
      </c>
      <c r="P7320" s="211">
        <v>7554128.7060000002</v>
      </c>
      <c r="Q7320" s="211">
        <v>2846167.895</v>
      </c>
    </row>
    <row r="7321" spans="1:17" x14ac:dyDescent="0.25">
      <c r="A7321" s="60" t="s">
        <v>28</v>
      </c>
      <c r="B7321" s="60" t="s">
        <v>6166</v>
      </c>
      <c r="C7321" s="211">
        <v>835368.69099999999</v>
      </c>
      <c r="D7321" s="211">
        <v>818949.00300000003</v>
      </c>
      <c r="E7321" s="211">
        <v>798080.20200000005</v>
      </c>
      <c r="F7321" s="211">
        <v>912830.41</v>
      </c>
      <c r="G7321" s="211">
        <v>987509.93799999997</v>
      </c>
      <c r="H7321" s="211">
        <v>1196079.2679999999</v>
      </c>
      <c r="I7321" s="211">
        <v>1729003.8419999999</v>
      </c>
      <c r="J7321" s="211">
        <v>1778051.0919999999</v>
      </c>
      <c r="K7321" s="211">
        <v>2153038.5690000001</v>
      </c>
      <c r="L7321" s="211">
        <v>1510656.392</v>
      </c>
      <c r="M7321" s="211">
        <v>2109254.8220000002</v>
      </c>
      <c r="N7321" s="211">
        <v>2669362.855</v>
      </c>
      <c r="O7321" s="211">
        <v>2491033.9759999998</v>
      </c>
      <c r="P7321" s="211">
        <v>2417927.9249999998</v>
      </c>
      <c r="Q7321" s="211">
        <v>1708812.4350000001</v>
      </c>
    </row>
    <row r="7322" spans="1:17" x14ac:dyDescent="0.25">
      <c r="A7322" s="60" t="s">
        <v>3164</v>
      </c>
      <c r="B7322" s="60" t="s">
        <v>6169</v>
      </c>
      <c r="C7322" s="211">
        <v>1726497.031</v>
      </c>
      <c r="D7322" s="211">
        <v>1249646.906</v>
      </c>
      <c r="E7322" s="211">
        <v>1577583.6189999999</v>
      </c>
      <c r="F7322" s="211">
        <v>2122242.3330000001</v>
      </c>
      <c r="G7322" s="211">
        <v>4221286.9929999998</v>
      </c>
      <c r="H7322" s="211">
        <v>4955218.91</v>
      </c>
      <c r="I7322" s="211">
        <v>5709081.9179999996</v>
      </c>
      <c r="J7322" s="211">
        <v>6306979.7889999999</v>
      </c>
      <c r="K7322" s="211">
        <v>5671793.8909999998</v>
      </c>
      <c r="L7322" s="211">
        <v>3931879.9</v>
      </c>
      <c r="M7322" s="211">
        <v>6267397.9529999997</v>
      </c>
      <c r="N7322" s="211">
        <v>8123893.1469999999</v>
      </c>
      <c r="O7322" s="211">
        <v>9245373.0439999998</v>
      </c>
      <c r="P7322" s="211">
        <v>10538987.355</v>
      </c>
      <c r="Q7322" s="211">
        <v>4701114.6370000001</v>
      </c>
    </row>
    <row r="7323" spans="1:17" x14ac:dyDescent="0.25">
      <c r="A7323" s="60" t="s">
        <v>2727</v>
      </c>
      <c r="B7323" s="60" t="s">
        <v>6170</v>
      </c>
      <c r="C7323" s="211">
        <v>801858.04099999997</v>
      </c>
      <c r="D7323" s="211">
        <v>743084.09299999999</v>
      </c>
      <c r="E7323" s="211">
        <v>812240.45</v>
      </c>
      <c r="F7323" s="211">
        <v>1273177.7590000001</v>
      </c>
      <c r="G7323" s="211">
        <v>1943732.926</v>
      </c>
      <c r="H7323" s="211">
        <v>2083905.297</v>
      </c>
      <c r="I7323" s="211">
        <v>2213642.963</v>
      </c>
      <c r="J7323" s="211">
        <v>2620457.9210000001</v>
      </c>
      <c r="K7323" s="211">
        <v>2581198.4580000001</v>
      </c>
      <c r="L7323" s="211">
        <v>2090631.463</v>
      </c>
      <c r="M7323" s="211">
        <v>2636846.514</v>
      </c>
      <c r="N7323" s="211">
        <v>3040110.8560000001</v>
      </c>
      <c r="O7323" s="211">
        <v>3325366.287</v>
      </c>
      <c r="P7323" s="211">
        <v>3943422.966</v>
      </c>
      <c r="Q7323" s="211">
        <v>1582044.4790000001</v>
      </c>
    </row>
    <row r="7324" spans="1:17" x14ac:dyDescent="0.25">
      <c r="A7324" s="60" t="s">
        <v>3268</v>
      </c>
      <c r="B7324" s="60" t="s">
        <v>6174</v>
      </c>
      <c r="C7324" s="211">
        <v>4850674.7989999996</v>
      </c>
      <c r="D7324" s="211">
        <v>3624673.0260000001</v>
      </c>
      <c r="E7324" s="211">
        <v>4428246.6399999997</v>
      </c>
      <c r="F7324" s="211">
        <v>5736778.1770000001</v>
      </c>
      <c r="G7324" s="211">
        <v>9002042.0940000005</v>
      </c>
      <c r="H7324" s="211">
        <v>8766955.1530000009</v>
      </c>
      <c r="I7324" s="211">
        <v>9507289.4189999998</v>
      </c>
      <c r="J7324" s="211">
        <v>13121582.804</v>
      </c>
      <c r="K7324" s="211">
        <v>11953025.064999999</v>
      </c>
      <c r="L7324" s="211">
        <v>8909883.8049999997</v>
      </c>
      <c r="M7324" s="211">
        <v>12111588.588</v>
      </c>
      <c r="N7324" s="211">
        <v>14095843.423</v>
      </c>
      <c r="O7324" s="211">
        <v>13753334.283</v>
      </c>
      <c r="P7324" s="211">
        <v>16731465.097999999</v>
      </c>
      <c r="Q7324" s="211">
        <v>6328429.767</v>
      </c>
    </row>
    <row r="7325" spans="1:17" x14ac:dyDescent="0.25">
      <c r="A7325" s="60" t="s">
        <v>4202</v>
      </c>
      <c r="B7325" s="60" t="s">
        <v>6175</v>
      </c>
      <c r="C7325" s="211">
        <v>214134.823</v>
      </c>
      <c r="D7325" s="211">
        <v>254901.008</v>
      </c>
      <c r="E7325" s="211">
        <v>262022.39300000001</v>
      </c>
      <c r="F7325" s="211">
        <v>240205.33799999999</v>
      </c>
      <c r="G7325" s="211">
        <v>238728.47899999999</v>
      </c>
      <c r="H7325" s="211">
        <v>274104.67</v>
      </c>
      <c r="I7325" s="211">
        <v>480535.46899999998</v>
      </c>
      <c r="J7325" s="211">
        <v>471050.93199999997</v>
      </c>
      <c r="K7325" s="211">
        <v>802283.56400000001</v>
      </c>
      <c r="L7325" s="211">
        <v>527339.33600000001</v>
      </c>
      <c r="M7325" s="211">
        <v>685247.75300000003</v>
      </c>
      <c r="N7325" s="211">
        <v>787991.05700000003</v>
      </c>
      <c r="O7325" s="211">
        <v>1132760.976</v>
      </c>
      <c r="P7325" s="211">
        <v>1107181.7679999999</v>
      </c>
      <c r="Q7325" s="211">
        <v>309905.35800000001</v>
      </c>
    </row>
    <row r="7326" spans="1:17" x14ac:dyDescent="0.25">
      <c r="A7326" s="60" t="s">
        <v>2973</v>
      </c>
      <c r="B7326" s="60" t="s">
        <v>6176</v>
      </c>
      <c r="C7326" s="211">
        <v>304697.37900000002</v>
      </c>
      <c r="D7326" s="211">
        <v>337192.598</v>
      </c>
      <c r="E7326" s="211">
        <v>375260.65700000001</v>
      </c>
      <c r="F7326" s="211">
        <v>452296.32</v>
      </c>
      <c r="G7326" s="211">
        <v>662446.74300000002</v>
      </c>
      <c r="H7326" s="211">
        <v>806814.01300000004</v>
      </c>
      <c r="I7326" s="211">
        <v>885416.09299999999</v>
      </c>
      <c r="J7326" s="211">
        <v>1084727.6569999999</v>
      </c>
      <c r="K7326" s="211">
        <v>1247995.246</v>
      </c>
      <c r="L7326" s="211">
        <v>612333.16299999994</v>
      </c>
      <c r="M7326" s="211">
        <v>885475.09100000001</v>
      </c>
      <c r="N7326" s="211">
        <v>1109301.9380000001</v>
      </c>
      <c r="O7326" s="211">
        <v>954050.42200000002</v>
      </c>
      <c r="P7326" s="211">
        <v>1193506.9029999999</v>
      </c>
      <c r="Q7326" s="211">
        <v>508930.27899999998</v>
      </c>
    </row>
    <row r="7327" spans="1:17" x14ac:dyDescent="0.25">
      <c r="A7327" s="60" t="s">
        <v>2652</v>
      </c>
      <c r="B7327" s="60" t="s">
        <v>6178</v>
      </c>
      <c r="C7327" s="211">
        <v>125736.379</v>
      </c>
      <c r="D7327" s="211">
        <v>121023.893</v>
      </c>
      <c r="E7327" s="211">
        <v>121289.48299999999</v>
      </c>
      <c r="F7327" s="211">
        <v>174416.56200000001</v>
      </c>
      <c r="G7327" s="211">
        <v>190767.15299999999</v>
      </c>
      <c r="H7327" s="211">
        <v>207328.296</v>
      </c>
      <c r="I7327" s="211">
        <v>196350.37599999999</v>
      </c>
      <c r="J7327" s="211">
        <v>199725.92600000001</v>
      </c>
      <c r="K7327" s="211">
        <v>189866.02299999999</v>
      </c>
      <c r="L7327" s="211">
        <v>155927.70199999999</v>
      </c>
      <c r="M7327" s="211">
        <v>254678.37400000001</v>
      </c>
      <c r="N7327" s="211">
        <v>322580.94</v>
      </c>
      <c r="O7327" s="211">
        <v>226806.45199999999</v>
      </c>
      <c r="P7327" s="211">
        <v>179671.93299999999</v>
      </c>
      <c r="Q7327" s="211">
        <v>90930.468999999997</v>
      </c>
    </row>
    <row r="7328" spans="1:17" x14ac:dyDescent="0.25">
      <c r="A7328" s="60" t="s">
        <v>3291</v>
      </c>
      <c r="B7328" s="60" t="s">
        <v>6182</v>
      </c>
      <c r="C7328" s="211">
        <v>60129.462</v>
      </c>
      <c r="D7328" s="211">
        <v>57978.455000000002</v>
      </c>
      <c r="E7328" s="211">
        <v>67263.514999999999</v>
      </c>
      <c r="F7328" s="211">
        <v>83158.709000000003</v>
      </c>
      <c r="G7328" s="211">
        <v>160680.98800000001</v>
      </c>
      <c r="H7328" s="211">
        <v>72892.642999999996</v>
      </c>
      <c r="I7328" s="211">
        <v>98484.017999999996</v>
      </c>
      <c r="J7328" s="211">
        <v>165291.649</v>
      </c>
      <c r="K7328" s="211">
        <v>143179.041</v>
      </c>
      <c r="L7328" s="211">
        <v>91826.705000000002</v>
      </c>
      <c r="M7328" s="211">
        <v>96886.781000000003</v>
      </c>
      <c r="N7328" s="211">
        <v>99743.066999999995</v>
      </c>
      <c r="O7328" s="211">
        <v>102026.01700000001</v>
      </c>
      <c r="P7328" s="211">
        <v>100757.84</v>
      </c>
      <c r="Q7328" s="211">
        <v>55153.635999999999</v>
      </c>
    </row>
    <row r="7329" spans="1:17" x14ac:dyDescent="0.25">
      <c r="A7329" s="60" t="s">
        <v>2542</v>
      </c>
      <c r="B7329" s="60" t="s">
        <v>6184</v>
      </c>
      <c r="C7329" s="211">
        <v>82686.513999999996</v>
      </c>
      <c r="D7329" s="211">
        <v>98807.517000000007</v>
      </c>
      <c r="E7329" s="211">
        <v>73526.884999999995</v>
      </c>
      <c r="F7329" s="211">
        <v>81070.898000000001</v>
      </c>
      <c r="G7329" s="211">
        <v>95746.745999999999</v>
      </c>
      <c r="H7329" s="211">
        <v>83261.948000000004</v>
      </c>
      <c r="I7329" s="211">
        <v>106739.442</v>
      </c>
      <c r="J7329" s="211">
        <v>95434.524000000005</v>
      </c>
      <c r="K7329" s="211">
        <v>78681.472999999998</v>
      </c>
      <c r="L7329" s="211">
        <v>80005.308000000005</v>
      </c>
      <c r="M7329" s="211">
        <v>96466.263000000006</v>
      </c>
      <c r="N7329" s="211">
        <v>121005.643</v>
      </c>
      <c r="O7329" s="211">
        <v>86776.153999999995</v>
      </c>
      <c r="P7329" s="211">
        <v>65087.254000000001</v>
      </c>
      <c r="Q7329" s="211">
        <v>34441.978000000003</v>
      </c>
    </row>
    <row r="7330" spans="1:17" x14ac:dyDescent="0.25">
      <c r="A7330" s="60" t="s">
        <v>3247</v>
      </c>
      <c r="B7330" s="60" t="s">
        <v>6185</v>
      </c>
      <c r="C7330" s="211">
        <v>65608.433000000005</v>
      </c>
      <c r="D7330" s="211">
        <v>72710.097999999998</v>
      </c>
      <c r="E7330" s="211">
        <v>56532.67</v>
      </c>
      <c r="F7330" s="211">
        <v>66323.763999999996</v>
      </c>
      <c r="G7330" s="211">
        <v>90190.134000000005</v>
      </c>
      <c r="H7330" s="211">
        <v>115877.22199999999</v>
      </c>
      <c r="I7330" s="211">
        <v>117116.075</v>
      </c>
      <c r="J7330" s="211">
        <v>112250.30499999999</v>
      </c>
      <c r="K7330" s="211">
        <v>120088.431</v>
      </c>
      <c r="L7330" s="211">
        <v>115206.251</v>
      </c>
      <c r="M7330" s="211">
        <v>221441.902</v>
      </c>
      <c r="N7330" s="211">
        <v>334706.61900000001</v>
      </c>
      <c r="O7330" s="211">
        <v>211919.89799999999</v>
      </c>
      <c r="P7330" s="211">
        <v>166826.80600000001</v>
      </c>
      <c r="Q7330" s="211">
        <v>71257.198000000004</v>
      </c>
    </row>
    <row r="7331" spans="1:17" x14ac:dyDescent="0.25">
      <c r="A7331" s="60" t="s">
        <v>4422</v>
      </c>
      <c r="B7331" s="60" t="s">
        <v>6197</v>
      </c>
      <c r="C7331" s="211">
        <v>826.03300000000002</v>
      </c>
      <c r="D7331" s="211">
        <v>2668.181</v>
      </c>
      <c r="E7331" s="211">
        <v>3150.6080000000002</v>
      </c>
      <c r="F7331" s="211">
        <v>1634.643</v>
      </c>
      <c r="G7331" s="211">
        <v>4078.4650000000001</v>
      </c>
      <c r="H7331" s="211">
        <v>9407.7029999999995</v>
      </c>
      <c r="I7331" s="211">
        <v>11225.386</v>
      </c>
      <c r="J7331" s="211">
        <v>7216.1019999999999</v>
      </c>
      <c r="K7331" s="211">
        <v>32230.589</v>
      </c>
      <c r="L7331" s="211">
        <v>4227.5389999999998</v>
      </c>
      <c r="M7331" s="211">
        <v>3719.1669999999999</v>
      </c>
      <c r="N7331" s="211">
        <v>3674.078</v>
      </c>
      <c r="O7331" s="211">
        <v>2406.6419999999998</v>
      </c>
      <c r="P7331" s="211">
        <v>1284.9559999999999</v>
      </c>
      <c r="Q7331" s="211">
        <v>1192.3240000000001</v>
      </c>
    </row>
    <row r="7332" spans="1:17" x14ac:dyDescent="0.25">
      <c r="A7332" s="60" t="s">
        <v>4258</v>
      </c>
      <c r="B7332" s="60" t="s">
        <v>6198</v>
      </c>
      <c r="C7332" s="211">
        <v>308559.83600000001</v>
      </c>
      <c r="D7332" s="211">
        <v>293665.33100000001</v>
      </c>
      <c r="E7332" s="211">
        <v>339274.31099999999</v>
      </c>
      <c r="F7332" s="211">
        <v>401520.53899999999</v>
      </c>
      <c r="G7332" s="211">
        <v>482184.87599999999</v>
      </c>
      <c r="H7332" s="211">
        <v>579750.33600000001</v>
      </c>
      <c r="I7332" s="211">
        <v>617131.07200000004</v>
      </c>
      <c r="J7332" s="211">
        <v>594042.93200000003</v>
      </c>
      <c r="K7332" s="211">
        <v>691561.63500000001</v>
      </c>
      <c r="L7332" s="211">
        <v>620938.96</v>
      </c>
      <c r="M7332" s="211">
        <v>762714.85800000001</v>
      </c>
      <c r="N7332" s="211">
        <v>843192.66500000004</v>
      </c>
      <c r="O7332" s="211">
        <v>930940.29799999995</v>
      </c>
      <c r="P7332" s="211">
        <v>752224.52500000002</v>
      </c>
      <c r="Q7332" s="211">
        <v>518407.14600000001</v>
      </c>
    </row>
    <row r="7333" spans="1:17" x14ac:dyDescent="0.25">
      <c r="A7333" s="60" t="s">
        <v>1607</v>
      </c>
      <c r="B7333" s="60" t="s">
        <v>6199</v>
      </c>
      <c r="C7333" s="211">
        <v>294972.277</v>
      </c>
      <c r="D7333" s="211">
        <v>334041.18099999998</v>
      </c>
      <c r="E7333" s="211">
        <v>273950.27399999998</v>
      </c>
      <c r="F7333" s="211">
        <v>292795.277</v>
      </c>
      <c r="G7333" s="211">
        <v>342284.93900000001</v>
      </c>
      <c r="H7333" s="211">
        <v>395982.25099999999</v>
      </c>
      <c r="I7333" s="211">
        <v>437691.66499999998</v>
      </c>
      <c r="J7333" s="211">
        <v>552036.21299999999</v>
      </c>
      <c r="K7333" s="211">
        <v>681812.11</v>
      </c>
      <c r="L7333" s="211">
        <v>555872.98899999994</v>
      </c>
      <c r="M7333" s="211">
        <v>636939.57700000005</v>
      </c>
      <c r="N7333" s="211">
        <v>660467.41099999996</v>
      </c>
      <c r="O7333" s="211">
        <v>589859.48600000003</v>
      </c>
      <c r="P7333" s="211">
        <v>586550.34400000004</v>
      </c>
      <c r="Q7333" s="211">
        <v>428561.41800000001</v>
      </c>
    </row>
    <row r="7334" spans="1:17" x14ac:dyDescent="0.25">
      <c r="A7334" s="60" t="s">
        <v>864</v>
      </c>
      <c r="B7334" s="60" t="s">
        <v>6202</v>
      </c>
      <c r="C7334" s="211">
        <v>1855049.868</v>
      </c>
      <c r="D7334" s="211">
        <v>2149132.8020000001</v>
      </c>
      <c r="E7334" s="211">
        <v>2040639.497</v>
      </c>
      <c r="F7334" s="211">
        <v>2781538.2149999999</v>
      </c>
      <c r="G7334" s="211">
        <v>3240468.8840000001</v>
      </c>
      <c r="H7334" s="211">
        <v>3816943.1209999998</v>
      </c>
      <c r="I7334" s="211">
        <v>4804481.148</v>
      </c>
      <c r="J7334" s="211">
        <v>5319716.7860000003</v>
      </c>
      <c r="K7334" s="211">
        <v>5918245.699</v>
      </c>
      <c r="L7334" s="211">
        <v>3115953.0040000002</v>
      </c>
      <c r="M7334" s="211">
        <v>5263447.2290000003</v>
      </c>
      <c r="N7334" s="211">
        <v>5825973.9570000004</v>
      </c>
      <c r="O7334" s="211">
        <v>6309914.9740000004</v>
      </c>
      <c r="P7334" s="211">
        <v>6296957.2719999999</v>
      </c>
      <c r="Q7334" s="211">
        <v>1489033.4720000001</v>
      </c>
    </row>
    <row r="7335" spans="1:17" x14ac:dyDescent="0.25">
      <c r="A7335" s="60" t="s">
        <v>1016</v>
      </c>
      <c r="B7335" s="60" t="s">
        <v>6205</v>
      </c>
      <c r="C7335" s="211">
        <v>153040.427</v>
      </c>
      <c r="D7335" s="211">
        <v>170603.28</v>
      </c>
      <c r="E7335" s="211">
        <v>187415.601</v>
      </c>
      <c r="F7335" s="211">
        <v>225935.652</v>
      </c>
      <c r="G7335" s="211">
        <v>237465.07</v>
      </c>
      <c r="H7335" s="211">
        <v>340346.84100000001</v>
      </c>
      <c r="I7335" s="211">
        <v>376932.85600000003</v>
      </c>
      <c r="J7335" s="211">
        <v>555251.88199999998</v>
      </c>
      <c r="K7335" s="211">
        <v>443809.80800000002</v>
      </c>
      <c r="L7335" s="211">
        <v>339879.40299999999</v>
      </c>
      <c r="M7335" s="211">
        <v>569349.29599999997</v>
      </c>
      <c r="N7335" s="211">
        <v>592705.06200000003</v>
      </c>
      <c r="O7335" s="211">
        <v>627973.67099999997</v>
      </c>
      <c r="P7335" s="211">
        <v>592049.90300000005</v>
      </c>
      <c r="Q7335" s="211">
        <v>198492.158</v>
      </c>
    </row>
    <row r="7336" spans="1:17" x14ac:dyDescent="0.25">
      <c r="A7336" s="60" t="s">
        <v>476</v>
      </c>
      <c r="B7336" s="60" t="s">
        <v>6209</v>
      </c>
      <c r="C7336" s="211">
        <v>356013.99900000001</v>
      </c>
      <c r="D7336" s="211">
        <v>391378.09600000002</v>
      </c>
      <c r="E7336" s="211">
        <v>479328.86200000002</v>
      </c>
      <c r="F7336" s="211">
        <v>564712.15599999996</v>
      </c>
      <c r="G7336" s="211">
        <v>1104002.507</v>
      </c>
      <c r="H7336" s="211">
        <v>785828.77800000005</v>
      </c>
      <c r="I7336" s="211">
        <v>973475.20200000005</v>
      </c>
      <c r="J7336" s="211">
        <v>1185005.716</v>
      </c>
      <c r="K7336" s="211">
        <v>1450900.82</v>
      </c>
      <c r="L7336" s="211">
        <v>856230.26399999997</v>
      </c>
      <c r="M7336" s="211">
        <v>1094864.6170000001</v>
      </c>
      <c r="N7336" s="211">
        <v>1400686.2120000001</v>
      </c>
      <c r="O7336" s="211">
        <v>1407022.496</v>
      </c>
      <c r="P7336" s="211">
        <v>1332158.567</v>
      </c>
      <c r="Q7336" s="211">
        <v>487089.29200000002</v>
      </c>
    </row>
    <row r="7337" spans="1:17" x14ac:dyDescent="0.25">
      <c r="A7337" s="60" t="s">
        <v>1757</v>
      </c>
      <c r="B7337" s="60" t="s">
        <v>6211</v>
      </c>
      <c r="C7337" s="211">
        <v>2326459.216</v>
      </c>
      <c r="D7337" s="211">
        <v>2284663.2439999999</v>
      </c>
      <c r="E7337" s="211">
        <v>2387478.9079999998</v>
      </c>
      <c r="F7337" s="211">
        <v>3324666.9720000001</v>
      </c>
      <c r="G7337" s="211">
        <v>5023579.2740000002</v>
      </c>
      <c r="H7337" s="211">
        <v>5825858.6090000002</v>
      </c>
      <c r="I7337" s="211">
        <v>5648437.6519999998</v>
      </c>
      <c r="J7337" s="211">
        <v>7262474.9210000001</v>
      </c>
      <c r="K7337" s="211">
        <v>8630972.5360000003</v>
      </c>
      <c r="L7337" s="211">
        <v>4877294.9709999999</v>
      </c>
      <c r="M7337" s="211">
        <v>8246391.6220000004</v>
      </c>
      <c r="N7337" s="211">
        <v>12987468.316</v>
      </c>
      <c r="O7337" s="211">
        <v>10002979.079</v>
      </c>
      <c r="P7337" s="211">
        <v>10195743.512</v>
      </c>
      <c r="Q7337" s="211">
        <v>2225686.9870000002</v>
      </c>
    </row>
    <row r="7338" spans="1:17" x14ac:dyDescent="0.25">
      <c r="A7338" s="60" t="s">
        <v>1902</v>
      </c>
      <c r="B7338" s="60" t="s">
        <v>6212</v>
      </c>
      <c r="C7338" s="211">
        <v>388175.69400000002</v>
      </c>
      <c r="D7338" s="211">
        <v>470131.28600000002</v>
      </c>
      <c r="E7338" s="211">
        <v>487336.71100000001</v>
      </c>
      <c r="F7338" s="211">
        <v>593853.027</v>
      </c>
      <c r="G7338" s="211">
        <v>856128.50300000003</v>
      </c>
      <c r="H7338" s="211">
        <v>1084145.7379999999</v>
      </c>
      <c r="I7338" s="211">
        <v>1159702.2069999999</v>
      </c>
      <c r="J7338" s="211">
        <v>1238942.466</v>
      </c>
      <c r="K7338" s="211">
        <v>1376319.14</v>
      </c>
      <c r="L7338" s="211">
        <v>1125556.112</v>
      </c>
      <c r="M7338" s="211">
        <v>1451731.128</v>
      </c>
      <c r="N7338" s="211">
        <v>1702097.956</v>
      </c>
      <c r="O7338" s="211">
        <v>1579927.804</v>
      </c>
      <c r="P7338" s="211">
        <v>1608108.548</v>
      </c>
      <c r="Q7338" s="211">
        <v>718302.06799999997</v>
      </c>
    </row>
    <row r="7339" spans="1:17" x14ac:dyDescent="0.25">
      <c r="A7339" s="60" t="s">
        <v>10427</v>
      </c>
      <c r="B7339" s="60" t="s">
        <v>10428</v>
      </c>
      <c r="C7339" s="211">
        <v>210651.03599999999</v>
      </c>
      <c r="D7339" s="211">
        <v>306780.68699999998</v>
      </c>
      <c r="E7339" s="211">
        <v>203718.87</v>
      </c>
      <c r="F7339" s="211">
        <v>250301.71799999999</v>
      </c>
      <c r="G7339" s="211">
        <v>352389.86200000002</v>
      </c>
      <c r="H7339" s="211">
        <v>372603.239</v>
      </c>
      <c r="I7339" s="211">
        <v>339495.82799999998</v>
      </c>
      <c r="J7339" s="211">
        <v>394187.03200000001</v>
      </c>
      <c r="K7339" s="211">
        <v>405482.158</v>
      </c>
      <c r="L7339" s="211">
        <v>174462.53</v>
      </c>
      <c r="M7339" s="211">
        <v>212007.30900000001</v>
      </c>
      <c r="N7339" s="211">
        <v>282282.087</v>
      </c>
      <c r="O7339" s="211">
        <v>270692.68</v>
      </c>
      <c r="P7339" s="211">
        <v>225928.68900000001</v>
      </c>
      <c r="Q7339" s="211">
        <v>178643.098</v>
      </c>
    </row>
    <row r="7340" spans="1:17" x14ac:dyDescent="0.25">
      <c r="A7340" s="60" t="s">
        <v>4160</v>
      </c>
      <c r="B7340" s="60" t="s">
        <v>6227</v>
      </c>
      <c r="C7340" s="211">
        <v>60668.014999999999</v>
      </c>
      <c r="D7340" s="211">
        <v>47380.830999999998</v>
      </c>
      <c r="E7340" s="211">
        <v>48975.771999999997</v>
      </c>
      <c r="F7340" s="211">
        <v>59748.097000000002</v>
      </c>
      <c r="G7340" s="211">
        <v>56926.803</v>
      </c>
      <c r="H7340" s="211">
        <v>40943.932000000001</v>
      </c>
      <c r="I7340" s="211">
        <v>51249.091999999997</v>
      </c>
      <c r="J7340" s="211">
        <v>77265.794999999998</v>
      </c>
      <c r="K7340" s="211">
        <v>83000.551000000007</v>
      </c>
      <c r="L7340" s="211">
        <v>52584.218999999997</v>
      </c>
      <c r="M7340" s="211">
        <v>91698.141000000003</v>
      </c>
      <c r="N7340" s="211">
        <v>89986.907000000007</v>
      </c>
      <c r="O7340" s="211">
        <v>74602.489000000001</v>
      </c>
      <c r="P7340" s="211">
        <v>85819.962</v>
      </c>
      <c r="Q7340" s="211">
        <v>96688.414999999994</v>
      </c>
    </row>
    <row r="7341" spans="1:17" x14ac:dyDescent="0.25">
      <c r="A7341" s="60" t="s">
        <v>3725</v>
      </c>
      <c r="B7341" s="60" t="s">
        <v>6232</v>
      </c>
      <c r="C7341" s="211">
        <v>310389.75099999999</v>
      </c>
      <c r="D7341" s="211">
        <v>290872.223</v>
      </c>
      <c r="E7341" s="211">
        <v>296661.27799999999</v>
      </c>
      <c r="F7341" s="211">
        <v>326043.5</v>
      </c>
      <c r="G7341" s="211">
        <v>373281.76799999998</v>
      </c>
      <c r="H7341" s="211">
        <v>597754.81999999995</v>
      </c>
      <c r="I7341" s="211">
        <v>704402.85199999996</v>
      </c>
      <c r="J7341" s="211">
        <v>716123.21299999999</v>
      </c>
      <c r="K7341" s="211">
        <v>633555.25699999998</v>
      </c>
      <c r="L7341" s="211">
        <v>396595.658</v>
      </c>
      <c r="M7341" s="211">
        <v>485695.65100000001</v>
      </c>
      <c r="N7341" s="211">
        <v>507484.28899999999</v>
      </c>
      <c r="O7341" s="211">
        <v>475899.91200000001</v>
      </c>
      <c r="P7341" s="211">
        <v>562662.50600000005</v>
      </c>
      <c r="Q7341" s="211">
        <v>402402.10700000002</v>
      </c>
    </row>
    <row r="7342" spans="1:17" x14ac:dyDescent="0.25">
      <c r="A7342" s="60" t="s">
        <v>4423</v>
      </c>
      <c r="B7342" s="60" t="s">
        <v>6235</v>
      </c>
      <c r="C7342" s="211">
        <v>228242.13099999999</v>
      </c>
      <c r="D7342" s="211">
        <v>159609.21799999999</v>
      </c>
      <c r="E7342" s="211">
        <v>191121.00599999999</v>
      </c>
      <c r="F7342" s="211">
        <v>196579.95499999999</v>
      </c>
      <c r="G7342" s="211">
        <v>251425.22700000001</v>
      </c>
      <c r="H7342" s="211">
        <v>263458.53899999999</v>
      </c>
      <c r="I7342" s="211">
        <v>284559.62300000002</v>
      </c>
      <c r="J7342" s="211">
        <v>108902.073</v>
      </c>
      <c r="K7342" s="211">
        <v>225012.32800000001</v>
      </c>
      <c r="L7342" s="211">
        <v>218699.47399999999</v>
      </c>
      <c r="M7342" s="211">
        <v>250647.573</v>
      </c>
      <c r="N7342" s="211">
        <v>163443.117</v>
      </c>
      <c r="O7342" s="211">
        <v>145905.97099999999</v>
      </c>
      <c r="P7342" s="211">
        <v>131916.666</v>
      </c>
      <c r="Q7342" s="211">
        <v>116990.746</v>
      </c>
    </row>
    <row r="7343" spans="1:17" x14ac:dyDescent="0.25">
      <c r="A7343" s="60" t="s">
        <v>1858</v>
      </c>
      <c r="B7343" s="60" t="s">
        <v>6244</v>
      </c>
      <c r="C7343" s="211">
        <v>588862.55099999998</v>
      </c>
      <c r="D7343" s="211">
        <v>589881.35600000003</v>
      </c>
      <c r="E7343" s="211">
        <v>636861.24699999997</v>
      </c>
      <c r="F7343" s="211">
        <v>795468.15899999999</v>
      </c>
      <c r="G7343" s="211">
        <v>998272.549</v>
      </c>
      <c r="H7343" s="211">
        <v>1168416.8230000001</v>
      </c>
      <c r="I7343" s="211">
        <v>1226913.7180000001</v>
      </c>
      <c r="J7343" s="211">
        <v>1452345.4080000001</v>
      </c>
      <c r="K7343" s="211">
        <v>1473206.6540000001</v>
      </c>
      <c r="L7343" s="211">
        <v>1137061.6850000001</v>
      </c>
      <c r="M7343" s="211">
        <v>1682802.898</v>
      </c>
      <c r="N7343" s="211">
        <v>1745679.277</v>
      </c>
      <c r="O7343" s="211">
        <v>2203920.398</v>
      </c>
      <c r="P7343" s="211">
        <v>1751007.0959999999</v>
      </c>
      <c r="Q7343" s="211">
        <v>695707.74899999995</v>
      </c>
    </row>
    <row r="7344" spans="1:17" x14ac:dyDescent="0.25">
      <c r="A7344" s="60" t="s">
        <v>3447</v>
      </c>
      <c r="B7344" s="60" t="s">
        <v>6252</v>
      </c>
      <c r="C7344" s="211">
        <v>66216.118000000002</v>
      </c>
      <c r="D7344" s="211">
        <v>72465.717000000004</v>
      </c>
      <c r="E7344" s="211">
        <v>65798.210999999996</v>
      </c>
      <c r="F7344" s="211">
        <v>74387.926000000007</v>
      </c>
      <c r="G7344" s="211">
        <v>94130.92</v>
      </c>
      <c r="H7344" s="211">
        <v>104422.99099999999</v>
      </c>
      <c r="I7344" s="211">
        <v>142810.29</v>
      </c>
      <c r="J7344" s="211">
        <v>188796.019</v>
      </c>
      <c r="K7344" s="211">
        <v>163579.149</v>
      </c>
      <c r="L7344" s="211">
        <v>86433.803</v>
      </c>
      <c r="M7344" s="211">
        <v>145685.94500000001</v>
      </c>
      <c r="N7344" s="211">
        <v>173595.95</v>
      </c>
      <c r="O7344" s="211">
        <v>176400.927</v>
      </c>
      <c r="P7344" s="211">
        <v>219649.28099999999</v>
      </c>
      <c r="Q7344" s="211">
        <v>67213.145000000004</v>
      </c>
    </row>
    <row r="7345" spans="1:17" x14ac:dyDescent="0.25">
      <c r="A7345" s="60" t="s">
        <v>3542</v>
      </c>
      <c r="B7345" s="60" t="s">
        <v>6256</v>
      </c>
      <c r="C7345" s="211">
        <v>64777.101999999999</v>
      </c>
      <c r="D7345" s="211">
        <v>74280.017999999996</v>
      </c>
      <c r="E7345" s="211">
        <v>76532.754000000001</v>
      </c>
      <c r="F7345" s="211">
        <v>74374.667000000001</v>
      </c>
      <c r="G7345" s="211">
        <v>73914.154999999999</v>
      </c>
      <c r="H7345" s="211">
        <v>104007.689</v>
      </c>
      <c r="I7345" s="211">
        <v>125051.37300000001</v>
      </c>
      <c r="J7345" s="211">
        <v>179100.17600000001</v>
      </c>
      <c r="K7345" s="211">
        <v>175988.06899999999</v>
      </c>
      <c r="L7345" s="211">
        <v>166400.242</v>
      </c>
      <c r="M7345" s="211">
        <v>211960.33600000001</v>
      </c>
      <c r="N7345" s="211">
        <v>186753.63699999999</v>
      </c>
      <c r="O7345" s="211">
        <v>188364.85399999999</v>
      </c>
      <c r="P7345" s="211">
        <v>186267.19</v>
      </c>
      <c r="Q7345" s="211">
        <v>166824.32699999999</v>
      </c>
    </row>
    <row r="7346" spans="1:17" x14ac:dyDescent="0.25">
      <c r="A7346" s="60" t="s">
        <v>10429</v>
      </c>
      <c r="B7346" s="60" t="s">
        <v>10430</v>
      </c>
      <c r="C7346" s="211">
        <v>47615.262000000002</v>
      </c>
      <c r="D7346" s="211">
        <v>43169.654000000002</v>
      </c>
      <c r="E7346" s="211">
        <v>42715.777999999998</v>
      </c>
      <c r="F7346" s="211">
        <v>42241.035000000003</v>
      </c>
      <c r="G7346" s="211">
        <v>52856.913</v>
      </c>
      <c r="H7346" s="211">
        <v>65515.373</v>
      </c>
      <c r="I7346" s="211">
        <v>58318.351999999999</v>
      </c>
      <c r="J7346" s="211">
        <v>74710.942999999999</v>
      </c>
      <c r="K7346" s="211">
        <v>88301.323999999993</v>
      </c>
      <c r="L7346" s="211">
        <v>85307.12</v>
      </c>
      <c r="M7346" s="211">
        <v>71651.054999999993</v>
      </c>
      <c r="N7346" s="211">
        <v>82815.620999999999</v>
      </c>
      <c r="O7346" s="211">
        <v>75326.846999999994</v>
      </c>
      <c r="P7346" s="211">
        <v>70559.493000000002</v>
      </c>
      <c r="Q7346" s="211">
        <v>70889.191999999995</v>
      </c>
    </row>
    <row r="7347" spans="1:17" x14ac:dyDescent="0.25">
      <c r="A7347" s="60" t="s">
        <v>133</v>
      </c>
      <c r="B7347" s="60" t="s">
        <v>6259</v>
      </c>
      <c r="C7347" s="211">
        <v>585015.21600000001</v>
      </c>
      <c r="D7347" s="211">
        <v>473220.25400000002</v>
      </c>
      <c r="E7347" s="211">
        <v>591677.23499999999</v>
      </c>
      <c r="F7347" s="211">
        <v>943786.08400000003</v>
      </c>
      <c r="G7347" s="211">
        <v>1155237.352</v>
      </c>
      <c r="H7347" s="211">
        <v>1406731.7509999999</v>
      </c>
      <c r="I7347" s="211">
        <v>1404074.531</v>
      </c>
      <c r="J7347" s="211">
        <v>1766085.4129999999</v>
      </c>
      <c r="K7347" s="211">
        <v>1843292.5109999999</v>
      </c>
      <c r="L7347" s="211">
        <v>1319915.554</v>
      </c>
      <c r="M7347" s="211">
        <v>1861857.595</v>
      </c>
      <c r="N7347" s="211">
        <v>2118833.3739999998</v>
      </c>
      <c r="O7347" s="211">
        <v>1942869.0330000001</v>
      </c>
      <c r="P7347" s="211">
        <v>1999037.675</v>
      </c>
      <c r="Q7347" s="211">
        <v>613546.95600000001</v>
      </c>
    </row>
    <row r="7348" spans="1:17" x14ac:dyDescent="0.25">
      <c r="A7348" s="60" t="s">
        <v>161</v>
      </c>
      <c r="B7348" s="60" t="s">
        <v>6260</v>
      </c>
      <c r="C7348" s="211">
        <v>378369.72499999998</v>
      </c>
      <c r="D7348" s="211">
        <v>363769.97899999999</v>
      </c>
      <c r="E7348" s="211">
        <v>331492.61099999998</v>
      </c>
      <c r="F7348" s="211">
        <v>387769.74900000001</v>
      </c>
      <c r="G7348" s="211">
        <v>446471.609</v>
      </c>
      <c r="H7348" s="211">
        <v>466684.185</v>
      </c>
      <c r="I7348" s="211">
        <v>376811.64199999999</v>
      </c>
      <c r="J7348" s="211">
        <v>440896.60100000002</v>
      </c>
      <c r="K7348" s="211">
        <v>518307.19300000003</v>
      </c>
      <c r="L7348" s="211">
        <v>414083.38</v>
      </c>
      <c r="M7348" s="211">
        <v>682101.79799999995</v>
      </c>
      <c r="N7348" s="211">
        <v>1019420.8419999999</v>
      </c>
      <c r="O7348" s="211">
        <v>703765.65599999996</v>
      </c>
      <c r="P7348" s="211">
        <v>628108.42799999996</v>
      </c>
      <c r="Q7348" s="211">
        <v>402885.72600000002</v>
      </c>
    </row>
    <row r="7349" spans="1:17" x14ac:dyDescent="0.25">
      <c r="A7349" s="60" t="s">
        <v>3356</v>
      </c>
      <c r="B7349" s="60" t="s">
        <v>6268</v>
      </c>
      <c r="C7349" s="211">
        <v>41054.527999999998</v>
      </c>
      <c r="D7349" s="211">
        <v>51170.561000000002</v>
      </c>
      <c r="E7349" s="211">
        <v>58947.409</v>
      </c>
      <c r="F7349" s="211">
        <v>76846.167000000001</v>
      </c>
      <c r="G7349" s="211">
        <v>135112.92000000001</v>
      </c>
      <c r="H7349" s="211">
        <v>127080.923</v>
      </c>
      <c r="I7349" s="211">
        <v>154934.916</v>
      </c>
      <c r="J7349" s="211">
        <v>147194.62</v>
      </c>
      <c r="K7349" s="211">
        <v>196988.48499999999</v>
      </c>
      <c r="L7349" s="211">
        <v>155205.07399999999</v>
      </c>
      <c r="M7349" s="211">
        <v>247564.296</v>
      </c>
      <c r="N7349" s="211">
        <v>256913.815</v>
      </c>
      <c r="O7349" s="211">
        <v>235182.35200000001</v>
      </c>
      <c r="P7349" s="211">
        <v>246758.31200000001</v>
      </c>
      <c r="Q7349" s="211">
        <v>124173.89599999999</v>
      </c>
    </row>
    <row r="7350" spans="1:17" x14ac:dyDescent="0.25">
      <c r="A7350" s="60" t="s">
        <v>2133</v>
      </c>
      <c r="B7350" s="60" t="s">
        <v>6274</v>
      </c>
      <c r="C7350" s="211">
        <v>59629.690999999999</v>
      </c>
      <c r="D7350" s="211">
        <v>62751.197999999997</v>
      </c>
      <c r="E7350" s="211">
        <v>71189.744999999995</v>
      </c>
      <c r="F7350" s="211">
        <v>78379.864000000001</v>
      </c>
      <c r="G7350" s="211">
        <v>83810.739000000001</v>
      </c>
      <c r="H7350" s="211">
        <v>100726.476</v>
      </c>
      <c r="I7350" s="211">
        <v>100055.815</v>
      </c>
      <c r="J7350" s="211">
        <v>202661.924</v>
      </c>
      <c r="K7350" s="211">
        <v>216403.62</v>
      </c>
      <c r="L7350" s="211">
        <v>187701.11499999999</v>
      </c>
      <c r="M7350" s="211">
        <v>249083.80799999999</v>
      </c>
      <c r="N7350" s="211">
        <v>297142.864</v>
      </c>
      <c r="O7350" s="211">
        <v>302517.27</v>
      </c>
      <c r="P7350" s="211">
        <v>217354.36900000001</v>
      </c>
      <c r="Q7350" s="211">
        <v>128033.473</v>
      </c>
    </row>
    <row r="7351" spans="1:17" x14ac:dyDescent="0.25">
      <c r="A7351" s="60" t="s">
        <v>2190</v>
      </c>
      <c r="B7351" s="60" t="s">
        <v>6278</v>
      </c>
      <c r="C7351" s="211">
        <v>396909.147</v>
      </c>
      <c r="D7351" s="211">
        <v>401437.66100000002</v>
      </c>
      <c r="E7351" s="211">
        <v>452235.37699999998</v>
      </c>
      <c r="F7351" s="211">
        <v>572921.69799999997</v>
      </c>
      <c r="G7351" s="211">
        <v>654996.45200000005</v>
      </c>
      <c r="H7351" s="211">
        <v>740887.06099999999</v>
      </c>
      <c r="I7351" s="211">
        <v>789064.84400000004</v>
      </c>
      <c r="J7351" s="211">
        <v>921032.44700000004</v>
      </c>
      <c r="K7351" s="211">
        <v>1010913.205</v>
      </c>
      <c r="L7351" s="211">
        <v>887770.40500000003</v>
      </c>
      <c r="M7351" s="211">
        <v>1238489.3289999999</v>
      </c>
      <c r="N7351" s="211">
        <v>1358727.7320000001</v>
      </c>
      <c r="O7351" s="211">
        <v>1427249.156</v>
      </c>
      <c r="P7351" s="211">
        <v>1587391.379</v>
      </c>
      <c r="Q7351" s="211">
        <v>1113259.24</v>
      </c>
    </row>
    <row r="7352" spans="1:17" x14ac:dyDescent="0.25">
      <c r="A7352" s="60" t="s">
        <v>2421</v>
      </c>
      <c r="B7352" s="60" t="s">
        <v>6287</v>
      </c>
      <c r="C7352" s="211">
        <v>185925.22700000001</v>
      </c>
      <c r="D7352" s="211">
        <v>207290.82800000001</v>
      </c>
      <c r="E7352" s="211">
        <v>224067.91899999999</v>
      </c>
      <c r="F7352" s="211">
        <v>246845.76</v>
      </c>
      <c r="G7352" s="211">
        <v>281021.815</v>
      </c>
      <c r="H7352" s="211">
        <v>336547.087</v>
      </c>
      <c r="I7352" s="211">
        <v>325488.19799999997</v>
      </c>
      <c r="J7352" s="211">
        <v>376287.23</v>
      </c>
      <c r="K7352" s="211">
        <v>417580.821</v>
      </c>
      <c r="L7352" s="211">
        <v>355212.72700000001</v>
      </c>
      <c r="M7352" s="211">
        <v>375492.516</v>
      </c>
      <c r="N7352" s="211">
        <v>574988.80099999998</v>
      </c>
      <c r="O7352" s="211">
        <v>659466.90399999998</v>
      </c>
      <c r="P7352" s="211">
        <v>647722.91899999999</v>
      </c>
      <c r="Q7352" s="211">
        <v>469032.37300000002</v>
      </c>
    </row>
    <row r="7353" spans="1:17" x14ac:dyDescent="0.25">
      <c r="A7353" s="60" t="s">
        <v>3739</v>
      </c>
      <c r="B7353" s="60" t="s">
        <v>6293</v>
      </c>
      <c r="C7353" s="211">
        <v>53310.459000000003</v>
      </c>
      <c r="D7353" s="211">
        <v>44416.803999999996</v>
      </c>
      <c r="E7353" s="211">
        <v>43770.498</v>
      </c>
      <c r="F7353" s="211">
        <v>56894.817999999999</v>
      </c>
      <c r="G7353" s="211">
        <v>84823.823999999993</v>
      </c>
      <c r="H7353" s="211">
        <v>84698.09</v>
      </c>
      <c r="I7353" s="211">
        <v>90957.441999999995</v>
      </c>
      <c r="J7353" s="211">
        <v>128237.374</v>
      </c>
      <c r="K7353" s="211">
        <v>161193.70000000001</v>
      </c>
      <c r="L7353" s="211">
        <v>74560.751999999993</v>
      </c>
      <c r="M7353" s="211">
        <v>92901.118000000002</v>
      </c>
      <c r="N7353" s="211">
        <v>106168.851</v>
      </c>
      <c r="O7353" s="211">
        <v>129365.29300000001</v>
      </c>
      <c r="P7353" s="211">
        <v>112870.996</v>
      </c>
      <c r="Q7353" s="211">
        <v>113822.963</v>
      </c>
    </row>
    <row r="7354" spans="1:17" x14ac:dyDescent="0.25">
      <c r="A7354" s="60" t="s">
        <v>2635</v>
      </c>
      <c r="B7354" s="60" t="s">
        <v>6295</v>
      </c>
      <c r="C7354" s="211">
        <v>285587.41899999999</v>
      </c>
      <c r="D7354" s="211">
        <v>258519.25099999999</v>
      </c>
      <c r="E7354" s="211">
        <v>298778.86300000001</v>
      </c>
      <c r="F7354" s="211">
        <v>334100.65600000002</v>
      </c>
      <c r="G7354" s="211">
        <v>377122.38699999999</v>
      </c>
      <c r="H7354" s="211">
        <v>400422.07199999999</v>
      </c>
      <c r="I7354" s="211">
        <v>457551.43400000001</v>
      </c>
      <c r="J7354" s="211">
        <v>550098.46900000004</v>
      </c>
      <c r="K7354" s="211">
        <v>577025.92099999997</v>
      </c>
      <c r="L7354" s="211">
        <v>475594.90600000002</v>
      </c>
      <c r="M7354" s="211">
        <v>611237.43299999996</v>
      </c>
      <c r="N7354" s="211">
        <v>774361.60400000005</v>
      </c>
      <c r="O7354" s="211">
        <v>691129.17</v>
      </c>
      <c r="P7354" s="211">
        <v>690496.39</v>
      </c>
      <c r="Q7354" s="211">
        <v>507251.31099999999</v>
      </c>
    </row>
    <row r="7355" spans="1:17" x14ac:dyDescent="0.25">
      <c r="A7355" s="60" t="s">
        <v>2371</v>
      </c>
      <c r="B7355" s="60" t="s">
        <v>6301</v>
      </c>
      <c r="C7355" s="211">
        <v>69418.585999999996</v>
      </c>
      <c r="D7355" s="211">
        <v>135105.76699999999</v>
      </c>
      <c r="E7355" s="211">
        <v>156501.375</v>
      </c>
      <c r="F7355" s="211">
        <v>157123.446</v>
      </c>
      <c r="G7355" s="211">
        <v>189003.19200000001</v>
      </c>
      <c r="H7355" s="211">
        <v>201142.18700000001</v>
      </c>
      <c r="I7355" s="211">
        <v>208183.617</v>
      </c>
      <c r="J7355" s="211">
        <v>255705.08900000001</v>
      </c>
      <c r="K7355" s="211">
        <v>347754.48100000003</v>
      </c>
      <c r="L7355" s="211">
        <v>394125.70400000003</v>
      </c>
      <c r="M7355" s="211">
        <v>361602.15500000003</v>
      </c>
      <c r="N7355" s="211">
        <v>375278.01500000001</v>
      </c>
      <c r="O7355" s="211">
        <v>336577.29800000001</v>
      </c>
      <c r="P7355" s="211">
        <v>609088.92299999995</v>
      </c>
      <c r="Q7355" s="211">
        <v>393622.19400000002</v>
      </c>
    </row>
    <row r="7356" spans="1:17" x14ac:dyDescent="0.25">
      <c r="A7356" s="60" t="s">
        <v>813</v>
      </c>
      <c r="B7356" s="60" t="s">
        <v>6304</v>
      </c>
      <c r="C7356" s="211">
        <v>367676.08600000001</v>
      </c>
      <c r="D7356" s="211">
        <v>366212.48</v>
      </c>
      <c r="E7356" s="211">
        <v>343350.27500000002</v>
      </c>
      <c r="F7356" s="211">
        <v>351199.56300000002</v>
      </c>
      <c r="G7356" s="211">
        <v>468165.38099999999</v>
      </c>
      <c r="H7356" s="211">
        <v>558421.56000000006</v>
      </c>
      <c r="I7356" s="211">
        <v>551111.42500000005</v>
      </c>
      <c r="J7356" s="211">
        <v>691432.24600000004</v>
      </c>
      <c r="K7356" s="211">
        <v>897752.29200000002</v>
      </c>
      <c r="L7356" s="211">
        <v>835496.33700000006</v>
      </c>
      <c r="M7356" s="211">
        <v>995128.799</v>
      </c>
      <c r="N7356" s="211">
        <v>1114075.6259999999</v>
      </c>
      <c r="O7356" s="211">
        <v>1121350.6410000001</v>
      </c>
      <c r="P7356" s="211">
        <v>1069029.9010000001</v>
      </c>
      <c r="Q7356" s="211">
        <v>918869.17</v>
      </c>
    </row>
    <row r="7357" spans="1:17" x14ac:dyDescent="0.25">
      <c r="A7357" s="60" t="s">
        <v>532</v>
      </c>
      <c r="B7357" s="60" t="s">
        <v>6307</v>
      </c>
      <c r="C7357" s="211">
        <v>1596585.0989999999</v>
      </c>
      <c r="D7357" s="211">
        <v>966510.31900000002</v>
      </c>
      <c r="E7357" s="211">
        <v>1185537.081</v>
      </c>
      <c r="F7357" s="211">
        <v>1771330.1270000001</v>
      </c>
      <c r="G7357" s="211">
        <v>2432644.2390000001</v>
      </c>
      <c r="H7357" s="211">
        <v>2451435.031</v>
      </c>
      <c r="I7357" s="211">
        <v>2470276.0389999999</v>
      </c>
      <c r="J7357" s="211">
        <v>1109176.2590000001</v>
      </c>
      <c r="K7357" s="211">
        <v>1556869.825</v>
      </c>
      <c r="L7357" s="211">
        <v>1774244.429</v>
      </c>
      <c r="M7357" s="211">
        <v>1480382.1059999999</v>
      </c>
      <c r="N7357" s="211">
        <v>1263260.8189999999</v>
      </c>
      <c r="O7357" s="211">
        <v>758722.57900000003</v>
      </c>
      <c r="P7357" s="211">
        <v>805045.321</v>
      </c>
      <c r="Q7357" s="211">
        <v>746210.97499999998</v>
      </c>
    </row>
    <row r="7358" spans="1:17" x14ac:dyDescent="0.25">
      <c r="A7358" s="60" t="s">
        <v>2813</v>
      </c>
      <c r="B7358" s="60" t="s">
        <v>6314</v>
      </c>
      <c r="C7358" s="211">
        <v>578966.59499999997</v>
      </c>
      <c r="D7358" s="211">
        <v>508825.34899999999</v>
      </c>
      <c r="E7358" s="211">
        <v>633969.63199999998</v>
      </c>
      <c r="F7358" s="211">
        <v>691250.82900000003</v>
      </c>
      <c r="G7358" s="211">
        <v>827471.82200000004</v>
      </c>
      <c r="H7358" s="211">
        <v>908283.527</v>
      </c>
      <c r="I7358" s="211">
        <v>759667.26300000004</v>
      </c>
      <c r="J7358" s="211">
        <v>858352.33700000006</v>
      </c>
      <c r="K7358" s="211">
        <v>990859.33799999999</v>
      </c>
      <c r="L7358" s="211">
        <v>810409.22600000002</v>
      </c>
      <c r="M7358" s="211">
        <v>989820.08299999998</v>
      </c>
      <c r="N7358" s="211">
        <v>1188591.3910000001</v>
      </c>
      <c r="O7358" s="211">
        <v>1330123.416</v>
      </c>
      <c r="P7358" s="211">
        <v>1308065.03</v>
      </c>
      <c r="Q7358" s="211">
        <v>766414.56499999994</v>
      </c>
    </row>
    <row r="7359" spans="1:17" x14ac:dyDescent="0.25">
      <c r="A7359" s="60" t="s">
        <v>2378</v>
      </c>
      <c r="B7359" s="60" t="s">
        <v>6317</v>
      </c>
      <c r="C7359" s="211">
        <v>563383.95499999996</v>
      </c>
      <c r="D7359" s="211">
        <v>450549.70500000002</v>
      </c>
      <c r="E7359" s="211">
        <v>438808.45199999999</v>
      </c>
      <c r="F7359" s="211">
        <v>470477.071</v>
      </c>
      <c r="G7359" s="211">
        <v>599059.33799999999</v>
      </c>
      <c r="H7359" s="211">
        <v>620478.81400000001</v>
      </c>
      <c r="I7359" s="211">
        <v>592363.68900000001</v>
      </c>
      <c r="J7359" s="211">
        <v>1137928.1950000001</v>
      </c>
      <c r="K7359" s="211">
        <v>1350393.047</v>
      </c>
      <c r="L7359" s="211">
        <v>1012276.992</v>
      </c>
      <c r="M7359" s="211">
        <v>1114300.9979999999</v>
      </c>
      <c r="N7359" s="211">
        <v>1185804.9410000001</v>
      </c>
      <c r="O7359" s="211">
        <v>871101.53</v>
      </c>
      <c r="P7359" s="211">
        <v>882864.55500000005</v>
      </c>
      <c r="Q7359" s="211">
        <v>620125.80200000003</v>
      </c>
    </row>
    <row r="7360" spans="1:17" x14ac:dyDescent="0.25">
      <c r="A7360" s="60" t="s">
        <v>3694</v>
      </c>
      <c r="B7360" s="60" t="s">
        <v>6332</v>
      </c>
      <c r="C7360" s="211">
        <v>854325.31700000004</v>
      </c>
      <c r="D7360" s="211">
        <v>1102454.625</v>
      </c>
      <c r="E7360" s="211">
        <v>1014121.378</v>
      </c>
      <c r="F7360" s="211">
        <v>1225998.7649999999</v>
      </c>
      <c r="G7360" s="211">
        <v>1629354.2660000001</v>
      </c>
      <c r="H7360" s="211">
        <v>1164974.3870000001</v>
      </c>
      <c r="I7360" s="211">
        <v>1336070.1569999999</v>
      </c>
      <c r="J7360" s="211">
        <v>1594952.7390000001</v>
      </c>
      <c r="K7360" s="211">
        <v>1565086.3629999999</v>
      </c>
      <c r="L7360" s="211">
        <v>1345250.5330000001</v>
      </c>
      <c r="M7360" s="211">
        <v>1471568.247</v>
      </c>
      <c r="N7360" s="211">
        <v>1917376.6540000001</v>
      </c>
      <c r="O7360" s="211">
        <v>1813514.871</v>
      </c>
      <c r="P7360" s="211">
        <v>2215189.301</v>
      </c>
      <c r="Q7360" s="211">
        <v>1667897.36</v>
      </c>
    </row>
    <row r="7361" spans="1:17" x14ac:dyDescent="0.25">
      <c r="A7361" s="60" t="s">
        <v>1130</v>
      </c>
      <c r="B7361" s="60" t="s">
        <v>6341</v>
      </c>
      <c r="C7361" s="211">
        <v>400698.092</v>
      </c>
      <c r="D7361" s="211">
        <v>378776.54800000001</v>
      </c>
      <c r="E7361" s="211">
        <v>421156.38500000001</v>
      </c>
      <c r="F7361" s="211">
        <v>473253.22399999999</v>
      </c>
      <c r="G7361" s="211">
        <v>542512.48300000001</v>
      </c>
      <c r="H7361" s="211">
        <v>653974.90599999996</v>
      </c>
      <c r="I7361" s="211">
        <v>750701.55099999998</v>
      </c>
      <c r="J7361" s="211">
        <v>882476.08499999996</v>
      </c>
      <c r="K7361" s="211">
        <v>952403.174</v>
      </c>
      <c r="L7361" s="211">
        <v>696532.43599999999</v>
      </c>
      <c r="M7361" s="211">
        <v>823749.56</v>
      </c>
      <c r="N7361" s="211">
        <v>920735.31400000001</v>
      </c>
      <c r="O7361" s="211">
        <v>902392.223</v>
      </c>
      <c r="P7361" s="211">
        <v>890300.44700000004</v>
      </c>
      <c r="Q7361" s="211">
        <v>742562.29</v>
      </c>
    </row>
    <row r="7362" spans="1:17" x14ac:dyDescent="0.25">
      <c r="A7362" s="60" t="s">
        <v>2350</v>
      </c>
      <c r="B7362" s="60" t="s">
        <v>6344</v>
      </c>
      <c r="C7362" s="211">
        <v>2305603.2519999999</v>
      </c>
      <c r="D7362" s="211">
        <v>2364939.6120000002</v>
      </c>
      <c r="E7362" s="211">
        <v>2549875.0269999998</v>
      </c>
      <c r="F7362" s="211">
        <v>2703313.3539999998</v>
      </c>
      <c r="G7362" s="211">
        <v>3161219.72</v>
      </c>
      <c r="H7362" s="211">
        <v>3428892.5180000002</v>
      </c>
      <c r="I7362" s="211">
        <v>3962709.7220000001</v>
      </c>
      <c r="J7362" s="211">
        <v>4137154.8130000001</v>
      </c>
      <c r="K7362" s="211">
        <v>4922284.2429999998</v>
      </c>
      <c r="L7362" s="211">
        <v>4870727.3569999998</v>
      </c>
      <c r="M7362" s="211">
        <v>5139643.2539999997</v>
      </c>
      <c r="N7362" s="211">
        <v>5759755.2070000004</v>
      </c>
      <c r="O7362" s="211">
        <v>5542598.4689999996</v>
      </c>
      <c r="P7362" s="211">
        <v>5602624.3399999999</v>
      </c>
      <c r="Q7362" s="211">
        <v>5493617.4740000004</v>
      </c>
    </row>
    <row r="7363" spans="1:17" x14ac:dyDescent="0.25">
      <c r="A7363" s="60" t="s">
        <v>2762</v>
      </c>
      <c r="B7363" s="60" t="s">
        <v>6345</v>
      </c>
      <c r="C7363" s="211">
        <v>64004.449000000001</v>
      </c>
      <c r="D7363" s="211">
        <v>72201.357999999993</v>
      </c>
      <c r="E7363" s="211">
        <v>79340.376000000004</v>
      </c>
      <c r="F7363" s="211">
        <v>89527.574999999997</v>
      </c>
      <c r="G7363" s="211">
        <v>93523.349000000002</v>
      </c>
      <c r="H7363" s="211">
        <v>95996.487999999998</v>
      </c>
      <c r="I7363" s="211">
        <v>98321.504000000001</v>
      </c>
      <c r="J7363" s="211">
        <v>148256.397</v>
      </c>
      <c r="K7363" s="211">
        <v>322466.34100000001</v>
      </c>
      <c r="L7363" s="211">
        <v>172927.06</v>
      </c>
      <c r="M7363" s="211">
        <v>154552.80300000001</v>
      </c>
      <c r="N7363" s="211">
        <v>153693.68700000001</v>
      </c>
      <c r="O7363" s="211">
        <v>157015.16500000001</v>
      </c>
      <c r="P7363" s="211">
        <v>167628.40700000001</v>
      </c>
      <c r="Q7363" s="211">
        <v>141142.35399999999</v>
      </c>
    </row>
    <row r="7364" spans="1:17" x14ac:dyDescent="0.25">
      <c r="A7364" s="60" t="s">
        <v>3251</v>
      </c>
      <c r="B7364" s="60" t="s">
        <v>6351</v>
      </c>
      <c r="C7364" s="211">
        <v>1061296.645</v>
      </c>
      <c r="D7364" s="211">
        <v>1065500.879</v>
      </c>
      <c r="E7364" s="211">
        <v>1120964.4820000001</v>
      </c>
      <c r="F7364" s="211">
        <v>1469521.5889999999</v>
      </c>
      <c r="G7364" s="211">
        <v>1642164.0279999999</v>
      </c>
      <c r="H7364" s="211">
        <v>1417459.01</v>
      </c>
      <c r="I7364" s="211">
        <v>1702443.929</v>
      </c>
      <c r="J7364" s="211">
        <v>1949984.2849999999</v>
      </c>
      <c r="K7364" s="211">
        <v>2196574.6359999999</v>
      </c>
      <c r="L7364" s="211">
        <v>1994124.6029999999</v>
      </c>
      <c r="M7364" s="211">
        <v>2255194.3289999999</v>
      </c>
      <c r="N7364" s="211">
        <v>2923425.5079999999</v>
      </c>
      <c r="O7364" s="211">
        <v>2983202.1880000001</v>
      </c>
      <c r="P7364" s="211">
        <v>2916437.1660000002</v>
      </c>
      <c r="Q7364" s="211">
        <v>1890099.615</v>
      </c>
    </row>
    <row r="7365" spans="1:17" x14ac:dyDescent="0.25">
      <c r="A7365" s="60" t="s">
        <v>872</v>
      </c>
      <c r="B7365" s="60" t="s">
        <v>6354</v>
      </c>
      <c r="C7365" s="211">
        <v>2382743.98</v>
      </c>
      <c r="D7365" s="211">
        <v>2267689.736</v>
      </c>
      <c r="E7365" s="211">
        <v>2247546.3080000002</v>
      </c>
      <c r="F7365" s="211">
        <v>2866899.1469999999</v>
      </c>
      <c r="G7365" s="211">
        <v>3515136.784</v>
      </c>
      <c r="H7365" s="211">
        <v>3790514.3539999998</v>
      </c>
      <c r="I7365" s="211">
        <v>4158110.3769999999</v>
      </c>
      <c r="J7365" s="211">
        <v>5300446.1119999997</v>
      </c>
      <c r="K7365" s="211">
        <v>5650341.6909999996</v>
      </c>
      <c r="L7365" s="211">
        <v>3890932.0380000002</v>
      </c>
      <c r="M7365" s="211">
        <v>4654288.2039999999</v>
      </c>
      <c r="N7365" s="211">
        <v>4369007.3439999996</v>
      </c>
      <c r="O7365" s="211">
        <v>4819298.2920000004</v>
      </c>
      <c r="P7365" s="211">
        <v>4981229.7829999998</v>
      </c>
      <c r="Q7365" s="211">
        <v>2472298.139</v>
      </c>
    </row>
    <row r="7366" spans="1:17" x14ac:dyDescent="0.25">
      <c r="A7366" s="60" t="s">
        <v>2376</v>
      </c>
      <c r="B7366" s="60" t="s">
        <v>6355</v>
      </c>
      <c r="C7366" s="211">
        <v>149674.215</v>
      </c>
      <c r="D7366" s="211">
        <v>148325.17199999999</v>
      </c>
      <c r="E7366" s="211">
        <v>143145.25099999999</v>
      </c>
      <c r="F7366" s="211">
        <v>179772.95699999999</v>
      </c>
      <c r="G7366" s="211">
        <v>214922.976</v>
      </c>
      <c r="H7366" s="211">
        <v>299771.70899999997</v>
      </c>
      <c r="I7366" s="211">
        <v>370465.07</v>
      </c>
      <c r="J7366" s="211">
        <v>420167.07500000001</v>
      </c>
      <c r="K7366" s="211">
        <v>340442.05300000001</v>
      </c>
      <c r="L7366" s="211">
        <v>341731.98300000001</v>
      </c>
      <c r="M7366" s="211">
        <v>450851.55</v>
      </c>
      <c r="N7366" s="211">
        <v>538099.70799999998</v>
      </c>
      <c r="O7366" s="211">
        <v>384088.70699999999</v>
      </c>
      <c r="P7366" s="211">
        <v>456566.71600000001</v>
      </c>
      <c r="Q7366" s="211">
        <v>497239.22399999999</v>
      </c>
    </row>
    <row r="7367" spans="1:17" x14ac:dyDescent="0.25">
      <c r="A7367" s="60" t="s">
        <v>464</v>
      </c>
      <c r="B7367" s="60" t="s">
        <v>6359</v>
      </c>
      <c r="C7367" s="211">
        <v>2923050.1719999998</v>
      </c>
      <c r="D7367" s="211">
        <v>2797214.693</v>
      </c>
      <c r="E7367" s="211">
        <v>2831571.304</v>
      </c>
      <c r="F7367" s="211">
        <v>4165624.1979999999</v>
      </c>
      <c r="G7367" s="211">
        <v>4682887.9910000004</v>
      </c>
      <c r="H7367" s="211">
        <v>4985288.1370000001</v>
      </c>
      <c r="I7367" s="211">
        <v>6272460.5729999999</v>
      </c>
      <c r="J7367" s="211">
        <v>3947139.7650000001</v>
      </c>
      <c r="K7367" s="211">
        <v>5188975.4270000001</v>
      </c>
      <c r="L7367" s="211">
        <v>4695499.7130000005</v>
      </c>
      <c r="M7367" s="211">
        <v>5123439.9000000004</v>
      </c>
      <c r="N7367" s="211">
        <v>7657483.8339999998</v>
      </c>
      <c r="O7367" s="211">
        <v>7316752.3470000001</v>
      </c>
      <c r="P7367" s="211">
        <v>5519425.4019999998</v>
      </c>
      <c r="Q7367" s="211">
        <v>4221232.4869999997</v>
      </c>
    </row>
    <row r="7368" spans="1:17" x14ac:dyDescent="0.25">
      <c r="A7368" s="60" t="s">
        <v>4528</v>
      </c>
      <c r="B7368" s="60" t="s">
        <v>6363</v>
      </c>
      <c r="C7368" s="211">
        <v>2075767.081</v>
      </c>
      <c r="D7368" s="211">
        <v>2369951.5150000001</v>
      </c>
      <c r="E7368" s="211">
        <v>3247841.031</v>
      </c>
      <c r="F7368" s="211">
        <v>2999090.5120000001</v>
      </c>
      <c r="G7368" s="211">
        <v>3877888.4580000001</v>
      </c>
      <c r="H7368" s="211">
        <v>2920912.7710000002</v>
      </c>
      <c r="I7368" s="211">
        <v>2873692.253</v>
      </c>
      <c r="J7368" s="211">
        <v>2957583.2420000001</v>
      </c>
      <c r="K7368" s="211">
        <v>2820996.2289999998</v>
      </c>
      <c r="L7368" s="211">
        <v>2314516.611</v>
      </c>
      <c r="M7368" s="211">
        <v>3034879.1159999999</v>
      </c>
      <c r="N7368" s="211">
        <v>2349807.8059999999</v>
      </c>
      <c r="O7368" s="211">
        <v>2498612.719</v>
      </c>
      <c r="P7368" s="211">
        <v>2529437.8390000002</v>
      </c>
      <c r="Q7368" s="211">
        <v>1421316.577</v>
      </c>
    </row>
    <row r="7369" spans="1:17" x14ac:dyDescent="0.25">
      <c r="A7369" s="60" t="s">
        <v>1935</v>
      </c>
      <c r="B7369" s="60" t="s">
        <v>6379</v>
      </c>
      <c r="C7369" s="211">
        <v>1617634.9939999999</v>
      </c>
      <c r="D7369" s="211">
        <v>1892243.787</v>
      </c>
      <c r="E7369" s="211">
        <v>1841681.692</v>
      </c>
      <c r="F7369" s="211">
        <v>2206542.824</v>
      </c>
      <c r="G7369" s="211">
        <v>3858342.2319999998</v>
      </c>
      <c r="H7369" s="211">
        <v>3780755.9670000002</v>
      </c>
      <c r="I7369" s="211">
        <v>3189980.5010000002</v>
      </c>
      <c r="J7369" s="211">
        <v>4367123.7170000002</v>
      </c>
      <c r="K7369" s="211">
        <v>4069531.7990000001</v>
      </c>
      <c r="L7369" s="211">
        <v>5613365.1720000003</v>
      </c>
      <c r="M7369" s="211">
        <v>5267261.8720000004</v>
      </c>
      <c r="N7369" s="211">
        <v>7127003.5240000002</v>
      </c>
      <c r="O7369" s="211">
        <v>8167752.9019999998</v>
      </c>
      <c r="P7369" s="211">
        <v>8661340.9049999993</v>
      </c>
      <c r="Q7369" s="211">
        <v>5351988.2290000003</v>
      </c>
    </row>
    <row r="7370" spans="1:17" x14ac:dyDescent="0.25">
      <c r="A7370" s="60" t="s">
        <v>3795</v>
      </c>
      <c r="B7370" s="60" t="s">
        <v>6384</v>
      </c>
      <c r="C7370" s="211">
        <v>156719.383</v>
      </c>
      <c r="D7370" s="211">
        <v>153886.48499999999</v>
      </c>
      <c r="E7370" s="211">
        <v>151877.85200000001</v>
      </c>
      <c r="F7370" s="211">
        <v>168231.342</v>
      </c>
      <c r="G7370" s="211">
        <v>146369.92600000001</v>
      </c>
      <c r="H7370" s="211">
        <v>122252.289</v>
      </c>
      <c r="I7370" s="211">
        <v>131312.80799999999</v>
      </c>
      <c r="J7370" s="211">
        <v>254002.68700000001</v>
      </c>
      <c r="K7370" s="211">
        <v>162107.31</v>
      </c>
      <c r="L7370" s="211">
        <v>142330.913</v>
      </c>
      <c r="M7370" s="211">
        <v>115557.64</v>
      </c>
      <c r="N7370" s="211">
        <v>141362.05600000001</v>
      </c>
      <c r="O7370" s="211">
        <v>163838.15700000001</v>
      </c>
      <c r="P7370" s="211">
        <v>157280.046</v>
      </c>
      <c r="Q7370" s="211">
        <v>175474.79199999999</v>
      </c>
    </row>
    <row r="7371" spans="1:17" x14ac:dyDescent="0.25">
      <c r="A7371" s="60" t="s">
        <v>3209</v>
      </c>
      <c r="B7371" s="60" t="s">
        <v>6387</v>
      </c>
      <c r="C7371" s="211">
        <v>547148.37399999995</v>
      </c>
      <c r="D7371" s="211">
        <v>546531.245</v>
      </c>
      <c r="E7371" s="211">
        <v>547054.80299999996</v>
      </c>
      <c r="F7371" s="211">
        <v>826098.69299999997</v>
      </c>
      <c r="G7371" s="211">
        <v>761538.75600000005</v>
      </c>
      <c r="H7371" s="211">
        <v>658713.43000000005</v>
      </c>
      <c r="I7371" s="211">
        <v>613816.68999999994</v>
      </c>
      <c r="J7371" s="211">
        <v>832437.98800000001</v>
      </c>
      <c r="K7371" s="211">
        <v>1258819.3400000001</v>
      </c>
      <c r="L7371" s="211">
        <v>1308339.2239999999</v>
      </c>
      <c r="M7371" s="211">
        <v>1227159.392</v>
      </c>
      <c r="N7371" s="211">
        <v>902904.77599999995</v>
      </c>
      <c r="O7371" s="211">
        <v>683466.57299999997</v>
      </c>
      <c r="P7371" s="211">
        <v>667779.96200000006</v>
      </c>
      <c r="Q7371" s="211">
        <v>604895.58600000001</v>
      </c>
    </row>
    <row r="7372" spans="1:17" x14ac:dyDescent="0.25">
      <c r="A7372" s="60" t="s">
        <v>603</v>
      </c>
      <c r="B7372" s="60" t="s">
        <v>6389</v>
      </c>
      <c r="C7372" s="211">
        <v>667228.57499999995</v>
      </c>
      <c r="D7372" s="211">
        <v>742619.34400000004</v>
      </c>
      <c r="E7372" s="211">
        <v>890175.37300000002</v>
      </c>
      <c r="F7372" s="211">
        <v>802844.36699999997</v>
      </c>
      <c r="G7372" s="211">
        <v>814992.25100000005</v>
      </c>
      <c r="H7372" s="211">
        <v>842942.86300000001</v>
      </c>
      <c r="I7372" s="211">
        <v>1040818.932</v>
      </c>
      <c r="J7372" s="211">
        <v>1223565.7</v>
      </c>
      <c r="K7372" s="211">
        <v>1691471.9609999999</v>
      </c>
      <c r="L7372" s="211">
        <v>1035409.28</v>
      </c>
      <c r="M7372" s="211">
        <v>1191722.2849999999</v>
      </c>
      <c r="N7372" s="211">
        <v>1199853.3959999999</v>
      </c>
      <c r="O7372" s="211">
        <v>1045295.492</v>
      </c>
      <c r="P7372" s="211">
        <v>1064671.105</v>
      </c>
      <c r="Q7372" s="211">
        <v>1089878.5719999999</v>
      </c>
    </row>
    <row r="7373" spans="1:17" x14ac:dyDescent="0.25">
      <c r="A7373" s="60" t="s">
        <v>1281</v>
      </c>
      <c r="B7373" s="60" t="s">
        <v>6390</v>
      </c>
      <c r="C7373" s="211">
        <v>386846.842</v>
      </c>
      <c r="D7373" s="211">
        <v>432593.63799999998</v>
      </c>
      <c r="E7373" s="211">
        <v>551702.74100000004</v>
      </c>
      <c r="F7373" s="211">
        <v>596026.98100000003</v>
      </c>
      <c r="G7373" s="211">
        <v>534939.27399999998</v>
      </c>
      <c r="H7373" s="211">
        <v>601626.65399999998</v>
      </c>
      <c r="I7373" s="211">
        <v>587780.74800000002</v>
      </c>
      <c r="J7373" s="211">
        <v>556743.61399999994</v>
      </c>
      <c r="K7373" s="211">
        <v>629681.54700000002</v>
      </c>
      <c r="L7373" s="211">
        <v>630310.15700000001</v>
      </c>
      <c r="M7373" s="211">
        <v>646420.81499999994</v>
      </c>
      <c r="N7373" s="211">
        <v>815821.86</v>
      </c>
      <c r="O7373" s="211">
        <v>735572.02300000004</v>
      </c>
      <c r="P7373" s="211">
        <v>679535.473</v>
      </c>
      <c r="Q7373" s="211">
        <v>488482.72</v>
      </c>
    </row>
    <row r="7374" spans="1:17" x14ac:dyDescent="0.25">
      <c r="A7374" s="60" t="s">
        <v>10431</v>
      </c>
      <c r="B7374" s="60" t="s">
        <v>10432</v>
      </c>
      <c r="C7374" s="211">
        <v>344657.484</v>
      </c>
      <c r="D7374" s="211">
        <v>420317.99300000002</v>
      </c>
      <c r="E7374" s="211">
        <v>451823.58799999999</v>
      </c>
      <c r="F7374" s="211">
        <v>959643.86199999996</v>
      </c>
      <c r="G7374" s="211">
        <v>899245.39</v>
      </c>
      <c r="H7374" s="211">
        <v>1060883.3589999999</v>
      </c>
      <c r="I7374" s="211">
        <v>1196415.5490000001</v>
      </c>
      <c r="J7374" s="211">
        <v>1379029.605</v>
      </c>
      <c r="K7374" s="211">
        <v>3524880.9569999999</v>
      </c>
      <c r="L7374" s="211">
        <v>1926303.183</v>
      </c>
      <c r="M7374" s="211">
        <v>1084218.8419999999</v>
      </c>
      <c r="N7374" s="211">
        <v>703996.69099999999</v>
      </c>
      <c r="O7374" s="211">
        <v>1049154.246</v>
      </c>
      <c r="P7374" s="211">
        <v>880197.51599999995</v>
      </c>
      <c r="Q7374" s="211">
        <v>272190.10700000002</v>
      </c>
    </row>
    <row r="7375" spans="1:17" x14ac:dyDescent="0.25">
      <c r="A7375" s="60" t="s">
        <v>1671</v>
      </c>
      <c r="B7375" s="60" t="s">
        <v>6414</v>
      </c>
      <c r="C7375" s="211">
        <v>5297569.1459999997</v>
      </c>
      <c r="D7375" s="211">
        <v>7003763.1179999998</v>
      </c>
      <c r="E7375" s="211">
        <v>8749699.9719999991</v>
      </c>
      <c r="F7375" s="211">
        <v>12905973.366</v>
      </c>
      <c r="G7375" s="211">
        <v>17755061.162</v>
      </c>
      <c r="H7375" s="211">
        <v>19748323.427999999</v>
      </c>
      <c r="I7375" s="211">
        <v>24446149.434999999</v>
      </c>
      <c r="J7375" s="211">
        <v>35323182.288000003</v>
      </c>
      <c r="K7375" s="211">
        <v>43608460.215999998</v>
      </c>
      <c r="L7375" s="211">
        <v>47691268.344999999</v>
      </c>
      <c r="M7375" s="211">
        <v>53012702.546999998</v>
      </c>
      <c r="N7375" s="211">
        <v>60851021.299000002</v>
      </c>
      <c r="O7375" s="211">
        <v>68299305.666999996</v>
      </c>
      <c r="P7375" s="211">
        <v>82161388.967999995</v>
      </c>
      <c r="Q7375" s="211">
        <v>51166718.686999999</v>
      </c>
    </row>
    <row r="7376" spans="1:17" x14ac:dyDescent="0.25">
      <c r="A7376" s="60" t="s">
        <v>1298</v>
      </c>
      <c r="B7376" s="60" t="s">
        <v>6415</v>
      </c>
      <c r="C7376" s="211">
        <v>2340838.5959999999</v>
      </c>
      <c r="D7376" s="211">
        <v>2805244.037</v>
      </c>
      <c r="E7376" s="211">
        <v>3306141.3149999999</v>
      </c>
      <c r="F7376" s="211">
        <v>4060619.602</v>
      </c>
      <c r="G7376" s="211">
        <v>4505202.4460000005</v>
      </c>
      <c r="H7376" s="211">
        <v>5198798.4110000003</v>
      </c>
      <c r="I7376" s="211">
        <v>6981108.8339999998</v>
      </c>
      <c r="J7376" s="211">
        <v>9147531.0739999991</v>
      </c>
      <c r="K7376" s="211">
        <v>10728188.414000001</v>
      </c>
      <c r="L7376" s="211">
        <v>18519859.934</v>
      </c>
      <c r="M7376" s="211">
        <v>19671566.642999999</v>
      </c>
      <c r="N7376" s="211">
        <v>20861880.105</v>
      </c>
      <c r="O7376" s="211">
        <v>22273861.585000001</v>
      </c>
      <c r="P7376" s="211">
        <v>22556503.284000002</v>
      </c>
      <c r="Q7376" s="211">
        <v>13667696.380000001</v>
      </c>
    </row>
    <row r="7377" spans="1:17" x14ac:dyDescent="0.25">
      <c r="A7377" s="60" t="s">
        <v>10433</v>
      </c>
      <c r="B7377" s="60" t="s">
        <v>10434</v>
      </c>
      <c r="C7377" s="211">
        <v>846359.20299999998</v>
      </c>
      <c r="D7377" s="211">
        <v>846302.34299999999</v>
      </c>
      <c r="E7377" s="211">
        <v>927090.59199999995</v>
      </c>
      <c r="F7377" s="211">
        <v>1095372.743</v>
      </c>
      <c r="G7377" s="211">
        <v>1272979.9029999999</v>
      </c>
      <c r="H7377" s="211">
        <v>1516349.9210000001</v>
      </c>
      <c r="I7377" s="211">
        <v>1560018.37</v>
      </c>
      <c r="J7377" s="211">
        <v>1476813.4580000001</v>
      </c>
      <c r="K7377" s="211">
        <v>1744568.9069999999</v>
      </c>
      <c r="L7377" s="211">
        <v>1711852.392</v>
      </c>
      <c r="M7377" s="211">
        <v>1903774.324</v>
      </c>
      <c r="N7377" s="211">
        <v>2353187.787</v>
      </c>
      <c r="O7377" s="211">
        <v>2911694.2439999999</v>
      </c>
      <c r="P7377" s="211">
        <v>4034326.656</v>
      </c>
      <c r="Q7377" s="211">
        <v>2129817.4649999999</v>
      </c>
    </row>
    <row r="7378" spans="1:17" x14ac:dyDescent="0.25">
      <c r="A7378" s="60" t="s">
        <v>1384</v>
      </c>
      <c r="B7378" s="60" t="s">
        <v>6417</v>
      </c>
      <c r="C7378" s="211">
        <v>1310242.9069999999</v>
      </c>
      <c r="D7378" s="211">
        <v>1257268.642</v>
      </c>
      <c r="E7378" s="211">
        <v>1626595.2450000001</v>
      </c>
      <c r="F7378" s="211">
        <v>2013187.55</v>
      </c>
      <c r="G7378" s="211">
        <v>2211628.2599999998</v>
      </c>
      <c r="H7378" s="211">
        <v>2245955.7179999999</v>
      </c>
      <c r="I7378" s="211">
        <v>2631955.9160000002</v>
      </c>
      <c r="J7378" s="211">
        <v>3126484.699</v>
      </c>
      <c r="K7378" s="211">
        <v>3657061.9249999998</v>
      </c>
      <c r="L7378" s="211">
        <v>4182980.0649999999</v>
      </c>
      <c r="M7378" s="211">
        <v>4415486.648</v>
      </c>
      <c r="N7378" s="211">
        <v>4091824.0920000002</v>
      </c>
      <c r="O7378" s="211">
        <v>3977282.7239999999</v>
      </c>
      <c r="P7378" s="211">
        <v>4277878.807</v>
      </c>
      <c r="Q7378" s="211">
        <v>3138372.764</v>
      </c>
    </row>
    <row r="7379" spans="1:17" x14ac:dyDescent="0.25">
      <c r="A7379" s="60" t="s">
        <v>2468</v>
      </c>
      <c r="B7379" s="60" t="s">
        <v>6419</v>
      </c>
      <c r="C7379" s="211">
        <v>343430.48200000002</v>
      </c>
      <c r="D7379" s="211">
        <v>385245.92099999997</v>
      </c>
      <c r="E7379" s="211">
        <v>495784.50300000003</v>
      </c>
      <c r="F7379" s="211">
        <v>526828.51399999997</v>
      </c>
      <c r="G7379" s="211">
        <v>623308.35199999996</v>
      </c>
      <c r="H7379" s="211">
        <v>712593.14800000004</v>
      </c>
      <c r="I7379" s="211">
        <v>976306.56900000002</v>
      </c>
      <c r="J7379" s="211">
        <v>880477.86</v>
      </c>
      <c r="K7379" s="211">
        <v>960570.73100000003</v>
      </c>
      <c r="L7379" s="211">
        <v>888053.21600000001</v>
      </c>
      <c r="M7379" s="211">
        <v>931190.30299999996</v>
      </c>
      <c r="N7379" s="211">
        <v>831133.25300000003</v>
      </c>
      <c r="O7379" s="211">
        <v>784322.93799999997</v>
      </c>
      <c r="P7379" s="211">
        <v>759942.07299999997</v>
      </c>
      <c r="Q7379" s="211">
        <v>538268.58799999999</v>
      </c>
    </row>
    <row r="7380" spans="1:17" x14ac:dyDescent="0.25">
      <c r="A7380" s="60" t="s">
        <v>811</v>
      </c>
      <c r="B7380" s="60" t="s">
        <v>6421</v>
      </c>
      <c r="C7380" s="211">
        <v>174236.89300000001</v>
      </c>
      <c r="D7380" s="211">
        <v>170548.25700000001</v>
      </c>
      <c r="E7380" s="211">
        <v>236069.59400000001</v>
      </c>
      <c r="F7380" s="211">
        <v>825447.83799999999</v>
      </c>
      <c r="G7380" s="211">
        <v>699866.04700000002</v>
      </c>
      <c r="H7380" s="211">
        <v>598770.14</v>
      </c>
      <c r="I7380" s="211">
        <v>962598.57</v>
      </c>
      <c r="J7380" s="211">
        <v>1093279.4890000001</v>
      </c>
      <c r="K7380" s="211">
        <v>993857.59400000004</v>
      </c>
      <c r="L7380" s="211">
        <v>1005383.327</v>
      </c>
      <c r="M7380" s="211">
        <v>2015744.405</v>
      </c>
      <c r="N7380" s="211">
        <v>2701194.236</v>
      </c>
      <c r="O7380" s="211">
        <v>2634999.4419999998</v>
      </c>
      <c r="P7380" s="211">
        <v>3185607.5350000001</v>
      </c>
      <c r="Q7380" s="211">
        <v>940102.68700000003</v>
      </c>
    </row>
    <row r="7381" spans="1:17" x14ac:dyDescent="0.25">
      <c r="A7381" s="60" t="s">
        <v>407</v>
      </c>
      <c r="B7381" s="60" t="s">
        <v>6423</v>
      </c>
      <c r="C7381" s="211">
        <v>2792785.895</v>
      </c>
      <c r="D7381" s="211">
        <v>3042438.1830000002</v>
      </c>
      <c r="E7381" s="211">
        <v>3103419.1490000002</v>
      </c>
      <c r="F7381" s="211">
        <v>3541202.6009999998</v>
      </c>
      <c r="G7381" s="211">
        <v>4059634.3420000002</v>
      </c>
      <c r="H7381" s="211">
        <v>4148151.0440000002</v>
      </c>
      <c r="I7381" s="211">
        <v>4595576.227</v>
      </c>
      <c r="J7381" s="211">
        <v>5509667.2850000001</v>
      </c>
      <c r="K7381" s="211">
        <v>6534857.5410000002</v>
      </c>
      <c r="L7381" s="211">
        <v>4905437.5470000003</v>
      </c>
      <c r="M7381" s="211">
        <v>6374497.9950000001</v>
      </c>
      <c r="N7381" s="211">
        <v>7265236.6519999998</v>
      </c>
      <c r="O7381" s="211">
        <v>7509266.5209999997</v>
      </c>
      <c r="P7381" s="211">
        <v>8265997</v>
      </c>
      <c r="Q7381" s="211">
        <v>6237600.6050000004</v>
      </c>
    </row>
    <row r="7382" spans="1:17" x14ac:dyDescent="0.25">
      <c r="A7382" s="60" t="s">
        <v>1248</v>
      </c>
      <c r="B7382" s="60" t="s">
        <v>6424</v>
      </c>
      <c r="C7382" s="211">
        <v>1584230.328</v>
      </c>
      <c r="D7382" s="211">
        <v>1669205.2209999999</v>
      </c>
      <c r="E7382" s="211">
        <v>2226551.0660000001</v>
      </c>
      <c r="F7382" s="211">
        <v>2761247.9559999998</v>
      </c>
      <c r="G7382" s="211">
        <v>2605677.4780000001</v>
      </c>
      <c r="H7382" s="211">
        <v>2736073.5460000001</v>
      </c>
      <c r="I7382" s="211">
        <v>3101617.8110000002</v>
      </c>
      <c r="J7382" s="211">
        <v>3507314.8659999999</v>
      </c>
      <c r="K7382" s="211">
        <v>3835893.1359999999</v>
      </c>
      <c r="L7382" s="211">
        <v>3324182.3020000001</v>
      </c>
      <c r="M7382" s="211">
        <v>3197455.858</v>
      </c>
      <c r="N7382" s="211">
        <v>3579403.14</v>
      </c>
      <c r="O7382" s="211">
        <v>3434998.6129999999</v>
      </c>
      <c r="P7382" s="211">
        <v>3585114.4270000001</v>
      </c>
      <c r="Q7382" s="211">
        <v>2418457.8969999999</v>
      </c>
    </row>
    <row r="7383" spans="1:17" x14ac:dyDescent="0.25">
      <c r="A7383" s="60" t="s">
        <v>496</v>
      </c>
      <c r="B7383" s="60" t="s">
        <v>6425</v>
      </c>
      <c r="C7383" s="211">
        <v>6079198.0489999996</v>
      </c>
      <c r="D7383" s="211">
        <v>7205032.9179999996</v>
      </c>
      <c r="E7383" s="211">
        <v>7754133.4730000002</v>
      </c>
      <c r="F7383" s="211">
        <v>7809206.2460000003</v>
      </c>
      <c r="G7383" s="211">
        <v>8571574.7990000006</v>
      </c>
      <c r="H7383" s="211">
        <v>9417293.0040000007</v>
      </c>
      <c r="I7383" s="211">
        <v>9859180.6280000005</v>
      </c>
      <c r="J7383" s="211">
        <v>10668647.278999999</v>
      </c>
      <c r="K7383" s="211">
        <v>12446113.181</v>
      </c>
      <c r="L7383" s="211">
        <v>13338197.239</v>
      </c>
      <c r="M7383" s="211">
        <v>15503550.874</v>
      </c>
      <c r="N7383" s="211">
        <v>16910841.418000001</v>
      </c>
      <c r="O7383" s="211">
        <v>15837039.289000001</v>
      </c>
      <c r="P7383" s="211">
        <v>14960011.575999999</v>
      </c>
      <c r="Q7383" s="211">
        <v>10125485.436000001</v>
      </c>
    </row>
    <row r="7384" spans="1:17" x14ac:dyDescent="0.25">
      <c r="A7384" s="60" t="s">
        <v>1279</v>
      </c>
      <c r="B7384" s="60" t="s">
        <v>6428</v>
      </c>
      <c r="C7384" s="211">
        <v>5334327.54</v>
      </c>
      <c r="D7384" s="211">
        <v>6465376.1670000004</v>
      </c>
      <c r="E7384" s="211">
        <v>7728851.9079999998</v>
      </c>
      <c r="F7384" s="211">
        <v>8532883.6899999995</v>
      </c>
      <c r="G7384" s="211">
        <v>10025286.307</v>
      </c>
      <c r="H7384" s="211">
        <v>11123091.509</v>
      </c>
      <c r="I7384" s="211">
        <v>12183654.011</v>
      </c>
      <c r="J7384" s="211">
        <v>12571898.109999999</v>
      </c>
      <c r="K7384" s="211">
        <v>13933199.050000001</v>
      </c>
      <c r="L7384" s="211">
        <v>14344571.801000001</v>
      </c>
      <c r="M7384" s="211">
        <v>13974364.385</v>
      </c>
      <c r="N7384" s="211">
        <v>17741617.719000001</v>
      </c>
      <c r="O7384" s="211">
        <v>17311268.714000002</v>
      </c>
      <c r="P7384" s="211">
        <v>20828770.870999999</v>
      </c>
      <c r="Q7384" s="211">
        <v>12372156.913000001</v>
      </c>
    </row>
    <row r="7385" spans="1:17" x14ac:dyDescent="0.25">
      <c r="A7385" s="60" t="s">
        <v>40</v>
      </c>
      <c r="B7385" s="60" t="s">
        <v>6431</v>
      </c>
      <c r="C7385" s="211">
        <v>53212048.873999998</v>
      </c>
      <c r="D7385" s="211">
        <v>71687238.919</v>
      </c>
      <c r="E7385" s="211">
        <v>96012493.072999999</v>
      </c>
      <c r="F7385" s="211">
        <v>117441362.16599999</v>
      </c>
      <c r="G7385" s="211">
        <v>146342827.72299999</v>
      </c>
      <c r="H7385" s="211">
        <v>161322829.56400001</v>
      </c>
      <c r="I7385" s="211">
        <v>187860677.02599999</v>
      </c>
      <c r="J7385" s="211">
        <v>220278036.01499999</v>
      </c>
      <c r="K7385" s="211">
        <v>241930853.37400001</v>
      </c>
      <c r="L7385" s="211">
        <v>244775306.45500001</v>
      </c>
      <c r="M7385" s="211">
        <v>252534852.47999999</v>
      </c>
      <c r="N7385" s="211">
        <v>262030201.80599999</v>
      </c>
      <c r="O7385" s="211">
        <v>250100023.70199999</v>
      </c>
      <c r="P7385" s="211">
        <v>253513167.572</v>
      </c>
      <c r="Q7385" s="211">
        <v>166736997.74000001</v>
      </c>
    </row>
    <row r="7386" spans="1:17" x14ac:dyDescent="0.25">
      <c r="A7386" s="60" t="s">
        <v>503</v>
      </c>
      <c r="B7386" s="60" t="s">
        <v>6432</v>
      </c>
      <c r="C7386" s="211">
        <v>1013979.374</v>
      </c>
      <c r="D7386" s="211">
        <v>1265546.645</v>
      </c>
      <c r="E7386" s="211">
        <v>1442648.0379999999</v>
      </c>
      <c r="F7386" s="211">
        <v>1594030.4569999999</v>
      </c>
      <c r="G7386" s="211">
        <v>1570274.5349999999</v>
      </c>
      <c r="H7386" s="211">
        <v>1788792.564</v>
      </c>
      <c r="I7386" s="211">
        <v>1891609.6880000001</v>
      </c>
      <c r="J7386" s="211">
        <v>2229353.051</v>
      </c>
      <c r="K7386" s="211">
        <v>2499003.9750000001</v>
      </c>
      <c r="L7386" s="211">
        <v>2391201.852</v>
      </c>
      <c r="M7386" s="211">
        <v>2804293.5410000002</v>
      </c>
      <c r="N7386" s="211">
        <v>3004915.5150000001</v>
      </c>
      <c r="O7386" s="211">
        <v>2775267.5269999998</v>
      </c>
      <c r="P7386" s="211">
        <v>3114079.7659999998</v>
      </c>
      <c r="Q7386" s="211">
        <v>2121564.25</v>
      </c>
    </row>
    <row r="7387" spans="1:17" x14ac:dyDescent="0.25">
      <c r="A7387" s="60" t="s">
        <v>669</v>
      </c>
      <c r="B7387" s="60" t="s">
        <v>6433</v>
      </c>
      <c r="C7387" s="211">
        <v>1133406.9820000001</v>
      </c>
      <c r="D7387" s="211">
        <v>1227440.0390000001</v>
      </c>
      <c r="E7387" s="211">
        <v>1345968.45</v>
      </c>
      <c r="F7387" s="211">
        <v>1583037.5319999999</v>
      </c>
      <c r="G7387" s="211">
        <v>1816819.2549999999</v>
      </c>
      <c r="H7387" s="211">
        <v>2097488.824</v>
      </c>
      <c r="I7387" s="211">
        <v>2475540.0159999998</v>
      </c>
      <c r="J7387" s="211">
        <v>2693067.2239999999</v>
      </c>
      <c r="K7387" s="211">
        <v>3157534.2250000001</v>
      </c>
      <c r="L7387" s="211">
        <v>2889342.01</v>
      </c>
      <c r="M7387" s="211">
        <v>3294143.0079999999</v>
      </c>
      <c r="N7387" s="211">
        <v>3824916.0010000002</v>
      </c>
      <c r="O7387" s="211">
        <v>3582933.54</v>
      </c>
      <c r="P7387" s="211">
        <v>3838888.5120000001</v>
      </c>
      <c r="Q7387" s="211">
        <v>2701859.801</v>
      </c>
    </row>
    <row r="7388" spans="1:17" x14ac:dyDescent="0.25">
      <c r="A7388" s="60" t="s">
        <v>1231</v>
      </c>
      <c r="B7388" s="60" t="s">
        <v>6434</v>
      </c>
      <c r="C7388" s="211">
        <v>843515.196</v>
      </c>
      <c r="D7388" s="211">
        <v>948978.57499999995</v>
      </c>
      <c r="E7388" s="211">
        <v>1058398.213</v>
      </c>
      <c r="F7388" s="211">
        <v>1185474.5530000001</v>
      </c>
      <c r="G7388" s="211">
        <v>1617763.97</v>
      </c>
      <c r="H7388" s="211">
        <v>1654388.6159999999</v>
      </c>
      <c r="I7388" s="211">
        <v>1896320.139</v>
      </c>
      <c r="J7388" s="211">
        <v>2140662.4739999999</v>
      </c>
      <c r="K7388" s="211">
        <v>2708690.9210000001</v>
      </c>
      <c r="L7388" s="211">
        <v>3085442.5010000002</v>
      </c>
      <c r="M7388" s="211">
        <v>4192728.4049999998</v>
      </c>
      <c r="N7388" s="211">
        <v>3696037.0070000002</v>
      </c>
      <c r="O7388" s="211">
        <v>3844821.5410000002</v>
      </c>
      <c r="P7388" s="211">
        <v>4039677.5690000001</v>
      </c>
      <c r="Q7388" s="211">
        <v>2011053.077</v>
      </c>
    </row>
    <row r="7389" spans="1:17" x14ac:dyDescent="0.25">
      <c r="A7389" s="60" t="s">
        <v>1989</v>
      </c>
      <c r="B7389" s="60" t="s">
        <v>6435</v>
      </c>
      <c r="C7389" s="211">
        <v>290297.77600000001</v>
      </c>
      <c r="D7389" s="211">
        <v>281701.15299999999</v>
      </c>
      <c r="E7389" s="211">
        <v>269231.05900000001</v>
      </c>
      <c r="F7389" s="211">
        <v>239149.04</v>
      </c>
      <c r="G7389" s="211">
        <v>235196.11199999999</v>
      </c>
      <c r="H7389" s="211">
        <v>265805.11499999999</v>
      </c>
      <c r="I7389" s="211">
        <v>273102.25300000003</v>
      </c>
      <c r="J7389" s="211">
        <v>312822.63500000001</v>
      </c>
      <c r="K7389" s="211">
        <v>332757.03000000003</v>
      </c>
      <c r="L7389" s="211">
        <v>345033.04399999999</v>
      </c>
      <c r="M7389" s="211">
        <v>399943.93699999998</v>
      </c>
      <c r="N7389" s="211">
        <v>514260.30300000001</v>
      </c>
      <c r="O7389" s="211">
        <v>497858.99599999998</v>
      </c>
      <c r="P7389" s="211">
        <v>417408.41600000003</v>
      </c>
      <c r="Q7389" s="211">
        <v>294401.136</v>
      </c>
    </row>
    <row r="7390" spans="1:17" x14ac:dyDescent="0.25">
      <c r="A7390" s="60" t="s">
        <v>2725</v>
      </c>
      <c r="B7390" s="60" t="s">
        <v>6436</v>
      </c>
      <c r="C7390" s="211">
        <v>1207400.602</v>
      </c>
      <c r="D7390" s="211">
        <v>1337885.558</v>
      </c>
      <c r="E7390" s="211">
        <v>1528182.5819999999</v>
      </c>
      <c r="F7390" s="211">
        <v>1719773.5460000001</v>
      </c>
      <c r="G7390" s="211">
        <v>1934582.7579999999</v>
      </c>
      <c r="H7390" s="211">
        <v>2116422.4840000002</v>
      </c>
      <c r="I7390" s="211">
        <v>2203415.466</v>
      </c>
      <c r="J7390" s="211">
        <v>2560286.0070000002</v>
      </c>
      <c r="K7390" s="211">
        <v>2705087.304</v>
      </c>
      <c r="L7390" s="211">
        <v>2402140.1639999999</v>
      </c>
      <c r="M7390" s="211">
        <v>2614325.2919999999</v>
      </c>
      <c r="N7390" s="211">
        <v>2701080.645</v>
      </c>
      <c r="O7390" s="211">
        <v>2843313.2239999999</v>
      </c>
      <c r="P7390" s="211">
        <v>2973258.6770000001</v>
      </c>
      <c r="Q7390" s="211">
        <v>1903119.4950000001</v>
      </c>
    </row>
    <row r="7391" spans="1:17" x14ac:dyDescent="0.25">
      <c r="A7391" s="60" t="s">
        <v>1970</v>
      </c>
      <c r="B7391" s="60" t="s">
        <v>6438</v>
      </c>
      <c r="C7391" s="211">
        <v>69732.426000000007</v>
      </c>
      <c r="D7391" s="211">
        <v>74966.513999999996</v>
      </c>
      <c r="E7391" s="211">
        <v>77134.584000000003</v>
      </c>
      <c r="F7391" s="211">
        <v>84431.93</v>
      </c>
      <c r="G7391" s="211">
        <v>110864.26300000001</v>
      </c>
      <c r="H7391" s="211">
        <v>110634.02499999999</v>
      </c>
      <c r="I7391" s="211">
        <v>117948.054</v>
      </c>
      <c r="J7391" s="211">
        <v>144817.07199999999</v>
      </c>
      <c r="K7391" s="211">
        <v>177516.76500000001</v>
      </c>
      <c r="L7391" s="211">
        <v>172137.77900000001</v>
      </c>
      <c r="M7391" s="211">
        <v>221786.32500000001</v>
      </c>
      <c r="N7391" s="211">
        <v>232612.25700000001</v>
      </c>
      <c r="O7391" s="211">
        <v>256922.54699999999</v>
      </c>
      <c r="P7391" s="211">
        <v>280295.75300000003</v>
      </c>
      <c r="Q7391" s="211">
        <v>225840.16699999999</v>
      </c>
    </row>
    <row r="7392" spans="1:17" x14ac:dyDescent="0.25">
      <c r="A7392" s="60" t="s">
        <v>951</v>
      </c>
      <c r="B7392" s="60" t="s">
        <v>6442</v>
      </c>
      <c r="C7392" s="211">
        <v>119064.27800000001</v>
      </c>
      <c r="D7392" s="211">
        <v>121896.288</v>
      </c>
      <c r="E7392" s="211">
        <v>155458.00399999999</v>
      </c>
      <c r="F7392" s="211">
        <v>175656.43299999999</v>
      </c>
      <c r="G7392" s="211">
        <v>220042.79800000001</v>
      </c>
      <c r="H7392" s="211">
        <v>256770.60800000001</v>
      </c>
      <c r="I7392" s="211">
        <v>283588.37599999999</v>
      </c>
      <c r="J7392" s="211">
        <v>372953.67800000001</v>
      </c>
      <c r="K7392" s="211">
        <v>625123.62899999996</v>
      </c>
      <c r="L7392" s="211">
        <v>521846.55800000002</v>
      </c>
      <c r="M7392" s="211">
        <v>637898.23100000003</v>
      </c>
      <c r="N7392" s="211">
        <v>754259.39</v>
      </c>
      <c r="O7392" s="211">
        <v>760916.56799999997</v>
      </c>
      <c r="P7392" s="211">
        <v>886774.61300000001</v>
      </c>
      <c r="Q7392" s="211">
        <v>504762.34700000001</v>
      </c>
    </row>
    <row r="7393" spans="1:17" x14ac:dyDescent="0.25">
      <c r="A7393" s="60" t="s">
        <v>313</v>
      </c>
      <c r="B7393" s="60" t="s">
        <v>6443</v>
      </c>
      <c r="C7393" s="211">
        <v>2553256.0159999998</v>
      </c>
      <c r="D7393" s="211">
        <v>2466004.2489999998</v>
      </c>
      <c r="E7393" s="211">
        <v>2408505.304</v>
      </c>
      <c r="F7393" s="211">
        <v>3531740.477</v>
      </c>
      <c r="G7393" s="211">
        <v>4454253.5180000002</v>
      </c>
      <c r="H7393" s="211">
        <v>5745139.398</v>
      </c>
      <c r="I7393" s="211">
        <v>5957866.0420000004</v>
      </c>
      <c r="J7393" s="211">
        <v>9105911.8249999993</v>
      </c>
      <c r="K7393" s="211">
        <v>12501248.204</v>
      </c>
      <c r="L7393" s="211">
        <v>8964535.0370000005</v>
      </c>
      <c r="M7393" s="211">
        <v>9745300.7970000003</v>
      </c>
      <c r="N7393" s="211">
        <v>13403974.545</v>
      </c>
      <c r="O7393" s="211">
        <v>14297496.380000001</v>
      </c>
      <c r="P7393" s="211">
        <v>12458137.692</v>
      </c>
      <c r="Q7393" s="211">
        <v>6936844.8899999997</v>
      </c>
    </row>
    <row r="7394" spans="1:17" x14ac:dyDescent="0.25">
      <c r="A7394" s="60" t="s">
        <v>1291</v>
      </c>
      <c r="B7394" s="60" t="s">
        <v>6444</v>
      </c>
      <c r="C7394" s="211">
        <v>334782.95899999997</v>
      </c>
      <c r="D7394" s="211">
        <v>361052.70299999998</v>
      </c>
      <c r="E7394" s="211">
        <v>373494.429</v>
      </c>
      <c r="F7394" s="211">
        <v>482307.33399999997</v>
      </c>
      <c r="G7394" s="211">
        <v>677079.91099999996</v>
      </c>
      <c r="H7394" s="211">
        <v>711530.11600000004</v>
      </c>
      <c r="I7394" s="211">
        <v>726923.77300000004</v>
      </c>
      <c r="J7394" s="211">
        <v>1100765.378</v>
      </c>
      <c r="K7394" s="211">
        <v>2241080.537</v>
      </c>
      <c r="L7394" s="211">
        <v>1217241.3189999999</v>
      </c>
      <c r="M7394" s="211">
        <v>1431008.94</v>
      </c>
      <c r="N7394" s="211">
        <v>2244268.4040000001</v>
      </c>
      <c r="O7394" s="211">
        <v>2430708.3849999998</v>
      </c>
      <c r="P7394" s="211">
        <v>2211858.5159999998</v>
      </c>
      <c r="Q7394" s="211">
        <v>1178824.9350000001</v>
      </c>
    </row>
    <row r="7395" spans="1:17" x14ac:dyDescent="0.25">
      <c r="A7395" s="60" t="s">
        <v>940</v>
      </c>
      <c r="B7395" s="60" t="s">
        <v>6445</v>
      </c>
      <c r="C7395" s="211">
        <v>31664.063999999998</v>
      </c>
      <c r="D7395" s="211">
        <v>27987.716</v>
      </c>
      <c r="E7395" s="211">
        <v>30126.23</v>
      </c>
      <c r="F7395" s="211">
        <v>45512.216</v>
      </c>
      <c r="G7395" s="211">
        <v>83469.100999999995</v>
      </c>
      <c r="H7395" s="211">
        <v>94323.12</v>
      </c>
      <c r="I7395" s="211">
        <v>95060.892999999996</v>
      </c>
      <c r="J7395" s="211">
        <v>133631.39300000001</v>
      </c>
      <c r="K7395" s="211">
        <v>176984.64499999999</v>
      </c>
      <c r="L7395" s="211">
        <v>100465.049</v>
      </c>
      <c r="M7395" s="211">
        <v>400808.772</v>
      </c>
      <c r="N7395" s="211">
        <v>331397.32400000002</v>
      </c>
      <c r="O7395" s="211">
        <v>380109.73700000002</v>
      </c>
      <c r="P7395" s="211">
        <v>362332.01199999999</v>
      </c>
      <c r="Q7395" s="211">
        <v>168211.30499999999</v>
      </c>
    </row>
    <row r="7396" spans="1:17" x14ac:dyDescent="0.25">
      <c r="A7396" s="60" t="s">
        <v>144</v>
      </c>
      <c r="B7396" s="60" t="s">
        <v>6446</v>
      </c>
      <c r="C7396" s="211">
        <v>727992.11800000002</v>
      </c>
      <c r="D7396" s="211">
        <v>771591.16</v>
      </c>
      <c r="E7396" s="211">
        <v>796340.446</v>
      </c>
      <c r="F7396" s="211">
        <v>965175.09499999997</v>
      </c>
      <c r="G7396" s="211">
        <v>1200479.03</v>
      </c>
      <c r="H7396" s="211">
        <v>1379602.953</v>
      </c>
      <c r="I7396" s="211">
        <v>1482081.787</v>
      </c>
      <c r="J7396" s="211">
        <v>1846514.1259999999</v>
      </c>
      <c r="K7396" s="211">
        <v>3056223.594</v>
      </c>
      <c r="L7396" s="211">
        <v>2057128.4920000001</v>
      </c>
      <c r="M7396" s="211">
        <v>2418422.9380000001</v>
      </c>
      <c r="N7396" s="211">
        <v>3453138.7820000001</v>
      </c>
      <c r="O7396" s="211">
        <v>3514875.8050000002</v>
      </c>
      <c r="P7396" s="211">
        <v>3005561.0610000002</v>
      </c>
      <c r="Q7396" s="211">
        <v>1604507.6580000001</v>
      </c>
    </row>
    <row r="7397" spans="1:17" x14ac:dyDescent="0.25">
      <c r="A7397" s="60" t="s">
        <v>2280</v>
      </c>
      <c r="B7397" s="60" t="s">
        <v>6447</v>
      </c>
      <c r="C7397" s="211">
        <v>647693.53399999999</v>
      </c>
      <c r="D7397" s="211">
        <v>722198.57400000002</v>
      </c>
      <c r="E7397" s="211">
        <v>620662.27899999998</v>
      </c>
      <c r="F7397" s="211">
        <v>960438.35800000001</v>
      </c>
      <c r="G7397" s="211">
        <v>997729.4</v>
      </c>
      <c r="H7397" s="211">
        <v>1210509.747</v>
      </c>
      <c r="I7397" s="211">
        <v>1447340.828</v>
      </c>
      <c r="J7397" s="211">
        <v>1716030.912</v>
      </c>
      <c r="K7397" s="211">
        <v>3079192.7779999999</v>
      </c>
      <c r="L7397" s="211">
        <v>1785072.798</v>
      </c>
      <c r="M7397" s="211">
        <v>2028235.304</v>
      </c>
      <c r="N7397" s="211">
        <v>2995474.148</v>
      </c>
      <c r="O7397" s="211">
        <v>2789511.5180000002</v>
      </c>
      <c r="P7397" s="211">
        <v>2715682.7710000002</v>
      </c>
      <c r="Q7397" s="211">
        <v>1115026.58</v>
      </c>
    </row>
    <row r="7398" spans="1:17" x14ac:dyDescent="0.25">
      <c r="A7398" s="60" t="s">
        <v>151</v>
      </c>
      <c r="B7398" s="60" t="s">
        <v>6449</v>
      </c>
      <c r="C7398" s="211">
        <v>23516.877</v>
      </c>
      <c r="D7398" s="211">
        <v>17744.339</v>
      </c>
      <c r="E7398" s="211">
        <v>20859.312999999998</v>
      </c>
      <c r="F7398" s="211">
        <v>26247.429</v>
      </c>
      <c r="G7398" s="211">
        <v>39119.699000000001</v>
      </c>
      <c r="H7398" s="211">
        <v>46237.881000000001</v>
      </c>
      <c r="I7398" s="211">
        <v>63276.567999999999</v>
      </c>
      <c r="J7398" s="211">
        <v>72011.906000000003</v>
      </c>
      <c r="K7398" s="211">
        <v>115111.719</v>
      </c>
      <c r="L7398" s="211">
        <v>111979.65700000001</v>
      </c>
      <c r="M7398" s="211">
        <v>144522.549</v>
      </c>
      <c r="N7398" s="211">
        <v>191105.535</v>
      </c>
      <c r="O7398" s="211">
        <v>212410.234</v>
      </c>
      <c r="P7398" s="211">
        <v>223124.095</v>
      </c>
      <c r="Q7398" s="211">
        <v>213618.106</v>
      </c>
    </row>
    <row r="7399" spans="1:17" x14ac:dyDescent="0.25">
      <c r="A7399" s="60" t="s">
        <v>1582</v>
      </c>
      <c r="B7399" s="60" t="s">
        <v>6450</v>
      </c>
      <c r="C7399" s="211">
        <v>352517.11300000001</v>
      </c>
      <c r="D7399" s="211">
        <v>392958.78200000001</v>
      </c>
      <c r="E7399" s="211">
        <v>267965.41700000002</v>
      </c>
      <c r="F7399" s="211">
        <v>473555.22100000002</v>
      </c>
      <c r="G7399" s="211">
        <v>528027.91899999999</v>
      </c>
      <c r="H7399" s="211">
        <v>858231.01599999995</v>
      </c>
      <c r="I7399" s="211">
        <v>791090.16200000001</v>
      </c>
      <c r="J7399" s="211">
        <v>1303543.3319999999</v>
      </c>
      <c r="K7399" s="211">
        <v>1828166.67</v>
      </c>
      <c r="L7399" s="211">
        <v>789862.94799999997</v>
      </c>
      <c r="M7399" s="211">
        <v>1030899.6090000001</v>
      </c>
      <c r="N7399" s="211">
        <v>1934078.6740000001</v>
      </c>
      <c r="O7399" s="211">
        <v>1717012.6910000001</v>
      </c>
      <c r="P7399" s="211">
        <v>1732015.5160000001</v>
      </c>
      <c r="Q7399" s="211">
        <v>783062.58799999999</v>
      </c>
    </row>
    <row r="7400" spans="1:17" x14ac:dyDescent="0.25">
      <c r="A7400" s="60" t="s">
        <v>86</v>
      </c>
      <c r="B7400" s="60" t="s">
        <v>6451</v>
      </c>
      <c r="C7400" s="211">
        <v>129689.99400000001</v>
      </c>
      <c r="D7400" s="211">
        <v>177410.59299999999</v>
      </c>
      <c r="E7400" s="211">
        <v>157829.58799999999</v>
      </c>
      <c r="F7400" s="211">
        <v>224154.905</v>
      </c>
      <c r="G7400" s="211">
        <v>308834.34299999999</v>
      </c>
      <c r="H7400" s="211">
        <v>242746.049</v>
      </c>
      <c r="I7400" s="211">
        <v>294670.79100000003</v>
      </c>
      <c r="J7400" s="211">
        <v>409679.70899999997</v>
      </c>
      <c r="K7400" s="211">
        <v>883639.14300000004</v>
      </c>
      <c r="L7400" s="211">
        <v>442371.45</v>
      </c>
      <c r="M7400" s="211">
        <v>553120.48100000003</v>
      </c>
      <c r="N7400" s="211">
        <v>646080.674</v>
      </c>
      <c r="O7400" s="211">
        <v>644946.72199999995</v>
      </c>
      <c r="P7400" s="211">
        <v>659181.63</v>
      </c>
      <c r="Q7400" s="211">
        <v>549482.84100000001</v>
      </c>
    </row>
    <row r="7401" spans="1:17" x14ac:dyDescent="0.25">
      <c r="A7401" s="60" t="s">
        <v>1732</v>
      </c>
      <c r="B7401" s="60" t="s">
        <v>6452</v>
      </c>
      <c r="C7401" s="211">
        <v>455915.93199999997</v>
      </c>
      <c r="D7401" s="211">
        <v>400879.89899999998</v>
      </c>
      <c r="E7401" s="211">
        <v>425028.34399999998</v>
      </c>
      <c r="F7401" s="211">
        <v>455791.16600000003</v>
      </c>
      <c r="G7401" s="211">
        <v>591157.36399999994</v>
      </c>
      <c r="H7401" s="211">
        <v>728409.80500000005</v>
      </c>
      <c r="I7401" s="211">
        <v>769808.88100000005</v>
      </c>
      <c r="J7401" s="211">
        <v>1447370.4029999999</v>
      </c>
      <c r="K7401" s="211">
        <v>3198058.4759999998</v>
      </c>
      <c r="L7401" s="211">
        <v>1101988.797</v>
      </c>
      <c r="M7401" s="211">
        <v>1701022.5109999999</v>
      </c>
      <c r="N7401" s="211">
        <v>2527036.7119999998</v>
      </c>
      <c r="O7401" s="211">
        <v>2033783.2919999999</v>
      </c>
      <c r="P7401" s="211">
        <v>1888411.182</v>
      </c>
      <c r="Q7401" s="211">
        <v>1017973.017</v>
      </c>
    </row>
    <row r="7402" spans="1:17" x14ac:dyDescent="0.25">
      <c r="A7402" s="60" t="s">
        <v>1164</v>
      </c>
      <c r="B7402" s="60" t="s">
        <v>6453</v>
      </c>
      <c r="C7402" s="211">
        <v>44994.949000000001</v>
      </c>
      <c r="D7402" s="211">
        <v>41009.076999999997</v>
      </c>
      <c r="E7402" s="211">
        <v>52470.284</v>
      </c>
      <c r="F7402" s="211">
        <v>64326.720999999998</v>
      </c>
      <c r="G7402" s="211">
        <v>63450.881999999998</v>
      </c>
      <c r="H7402" s="211">
        <v>67581.982999999993</v>
      </c>
      <c r="I7402" s="211">
        <v>82114.376000000004</v>
      </c>
      <c r="J7402" s="211">
        <v>125054.86599999999</v>
      </c>
      <c r="K7402" s="211">
        <v>338664.14600000001</v>
      </c>
      <c r="L7402" s="211">
        <v>188996.601</v>
      </c>
      <c r="M7402" s="211">
        <v>150098.80600000001</v>
      </c>
      <c r="N7402" s="211">
        <v>158176.31</v>
      </c>
      <c r="O7402" s="211">
        <v>139175.57199999999</v>
      </c>
      <c r="P7402" s="211">
        <v>133741.78</v>
      </c>
      <c r="Q7402" s="211">
        <v>149088.48000000001</v>
      </c>
    </row>
    <row r="7403" spans="1:17" x14ac:dyDescent="0.25">
      <c r="A7403" s="60" t="s">
        <v>1725</v>
      </c>
      <c r="B7403" s="60" t="s">
        <v>6455</v>
      </c>
      <c r="C7403" s="211">
        <v>2636541.071</v>
      </c>
      <c r="D7403" s="211">
        <v>2517855.04</v>
      </c>
      <c r="E7403" s="211">
        <v>2576794.6170000001</v>
      </c>
      <c r="F7403" s="211">
        <v>2597961.727</v>
      </c>
      <c r="G7403" s="211">
        <v>3364829.139</v>
      </c>
      <c r="H7403" s="211">
        <v>4699557.3109999998</v>
      </c>
      <c r="I7403" s="211">
        <v>4659922.767</v>
      </c>
      <c r="J7403" s="211">
        <v>6159752.8490000004</v>
      </c>
      <c r="K7403" s="211">
        <v>14635036.210000001</v>
      </c>
      <c r="L7403" s="211">
        <v>8732755.0749999993</v>
      </c>
      <c r="M7403" s="211">
        <v>12358743.470000001</v>
      </c>
      <c r="N7403" s="211">
        <v>15740561.662</v>
      </c>
      <c r="O7403" s="211">
        <v>15719203.168</v>
      </c>
      <c r="P7403" s="211">
        <v>13001027.066</v>
      </c>
      <c r="Q7403" s="211">
        <v>8299067.2050000001</v>
      </c>
    </row>
    <row r="7404" spans="1:17" x14ac:dyDescent="0.25">
      <c r="A7404" s="60" t="s">
        <v>1544</v>
      </c>
      <c r="B7404" s="60" t="s">
        <v>6456</v>
      </c>
      <c r="C7404" s="211">
        <v>87117.701000000001</v>
      </c>
      <c r="D7404" s="211">
        <v>107075.34600000001</v>
      </c>
      <c r="E7404" s="211">
        <v>98611.925000000003</v>
      </c>
      <c r="F7404" s="211">
        <v>114145.245</v>
      </c>
      <c r="G7404" s="211">
        <v>107445.11199999999</v>
      </c>
      <c r="H7404" s="211">
        <v>137515.416</v>
      </c>
      <c r="I7404" s="211">
        <v>156732.66899999999</v>
      </c>
      <c r="J7404" s="211">
        <v>193371.13200000001</v>
      </c>
      <c r="K7404" s="211">
        <v>469881.52600000001</v>
      </c>
      <c r="L7404" s="211">
        <v>307654.90000000002</v>
      </c>
      <c r="M7404" s="211">
        <v>325733.01899999997</v>
      </c>
      <c r="N7404" s="211">
        <v>384538.28100000002</v>
      </c>
      <c r="O7404" s="211">
        <v>396701.38900000002</v>
      </c>
      <c r="P7404" s="211">
        <v>332751.94900000002</v>
      </c>
      <c r="Q7404" s="211">
        <v>267733.86700000003</v>
      </c>
    </row>
    <row r="7405" spans="1:17" x14ac:dyDescent="0.25">
      <c r="A7405" s="60" t="s">
        <v>796</v>
      </c>
      <c r="B7405" s="60" t="s">
        <v>6457</v>
      </c>
      <c r="C7405" s="211">
        <v>625510.70400000003</v>
      </c>
      <c r="D7405" s="211">
        <v>636073.64399999997</v>
      </c>
      <c r="E7405" s="211">
        <v>665004.55900000001</v>
      </c>
      <c r="F7405" s="211">
        <v>781791.70799999998</v>
      </c>
      <c r="G7405" s="211">
        <v>922562.63300000003</v>
      </c>
      <c r="H7405" s="211">
        <v>1208363.838</v>
      </c>
      <c r="I7405" s="211">
        <v>1219549.0619999999</v>
      </c>
      <c r="J7405" s="211">
        <v>1753280.3189999999</v>
      </c>
      <c r="K7405" s="211">
        <v>3849513.3689999999</v>
      </c>
      <c r="L7405" s="211">
        <v>631736.01899999997</v>
      </c>
      <c r="M7405" s="211">
        <v>784718.91599999997</v>
      </c>
      <c r="N7405" s="211">
        <v>1039833.455</v>
      </c>
      <c r="O7405" s="211">
        <v>892507.59699999995</v>
      </c>
      <c r="P7405" s="211">
        <v>818667.929</v>
      </c>
      <c r="Q7405" s="211">
        <v>740864.39399999997</v>
      </c>
    </row>
    <row r="7406" spans="1:17" x14ac:dyDescent="0.25">
      <c r="A7406" s="60" t="s">
        <v>195</v>
      </c>
      <c r="B7406" s="60" t="s">
        <v>6459</v>
      </c>
      <c r="C7406" s="211">
        <v>1460402.412</v>
      </c>
      <c r="D7406" s="211">
        <v>1353986.2860000001</v>
      </c>
      <c r="E7406" s="211">
        <v>1625101.9410000001</v>
      </c>
      <c r="F7406" s="211">
        <v>1840171.175</v>
      </c>
      <c r="G7406" s="211">
        <v>2241726.4900000002</v>
      </c>
      <c r="H7406" s="211">
        <v>2334466.2850000001</v>
      </c>
      <c r="I7406" s="211">
        <v>2331793.9300000002</v>
      </c>
      <c r="J7406" s="211">
        <v>3198191.2439999999</v>
      </c>
      <c r="K7406" s="211">
        <v>6060502.7699999996</v>
      </c>
      <c r="L7406" s="211">
        <v>3243493.949</v>
      </c>
      <c r="M7406" s="211">
        <v>4456130.426</v>
      </c>
      <c r="N7406" s="211">
        <v>5795218.1699999999</v>
      </c>
      <c r="O7406" s="211">
        <v>6035952.6670000004</v>
      </c>
      <c r="P7406" s="211">
        <v>6124183.6059999997</v>
      </c>
      <c r="Q7406" s="211">
        <v>2382953.426</v>
      </c>
    </row>
    <row r="7407" spans="1:17" x14ac:dyDescent="0.25">
      <c r="A7407" s="60" t="s">
        <v>546</v>
      </c>
      <c r="B7407" s="60" t="s">
        <v>6463</v>
      </c>
      <c r="C7407" s="211">
        <v>116609.701</v>
      </c>
      <c r="D7407" s="211">
        <v>130793.077</v>
      </c>
      <c r="E7407" s="211">
        <v>149097.625</v>
      </c>
      <c r="F7407" s="211">
        <v>208548.541</v>
      </c>
      <c r="G7407" s="211">
        <v>329237.21799999999</v>
      </c>
      <c r="H7407" s="211">
        <v>412320.66200000001</v>
      </c>
      <c r="I7407" s="211">
        <v>396216.92</v>
      </c>
      <c r="J7407" s="211">
        <v>592466.46</v>
      </c>
      <c r="K7407" s="211">
        <v>850379.55700000003</v>
      </c>
      <c r="L7407" s="211">
        <v>342473.61200000002</v>
      </c>
      <c r="M7407" s="211">
        <v>648074.89500000002</v>
      </c>
      <c r="N7407" s="211">
        <v>2389573.469</v>
      </c>
      <c r="O7407" s="211">
        <v>1260951.398</v>
      </c>
      <c r="P7407" s="211">
        <v>1410485.3540000001</v>
      </c>
      <c r="Q7407" s="211">
        <v>927966.47</v>
      </c>
    </row>
    <row r="7408" spans="1:17" x14ac:dyDescent="0.25">
      <c r="A7408" s="60" t="s">
        <v>2457</v>
      </c>
      <c r="B7408" s="60" t="s">
        <v>6464</v>
      </c>
      <c r="C7408" s="211">
        <v>125731.25900000001</v>
      </c>
      <c r="D7408" s="211">
        <v>124531.77800000001</v>
      </c>
      <c r="E7408" s="211">
        <v>142793.128</v>
      </c>
      <c r="F7408" s="211">
        <v>191224.155</v>
      </c>
      <c r="G7408" s="211">
        <v>231172.62299999999</v>
      </c>
      <c r="H7408" s="211">
        <v>269216.815</v>
      </c>
      <c r="I7408" s="211">
        <v>256598.114</v>
      </c>
      <c r="J7408" s="211">
        <v>359505.71299999999</v>
      </c>
      <c r="K7408" s="211">
        <v>660130.75600000005</v>
      </c>
      <c r="L7408" s="211">
        <v>255965.40100000001</v>
      </c>
      <c r="M7408" s="211">
        <v>332815.35499999998</v>
      </c>
      <c r="N7408" s="211">
        <v>400311.84700000001</v>
      </c>
      <c r="O7408" s="211">
        <v>383402.20299999998</v>
      </c>
      <c r="P7408" s="211">
        <v>386520.39399999997</v>
      </c>
      <c r="Q7408" s="211">
        <v>134906.58799999999</v>
      </c>
    </row>
    <row r="7409" spans="1:17" x14ac:dyDescent="0.25">
      <c r="A7409" s="60" t="s">
        <v>215</v>
      </c>
      <c r="B7409" s="60" t="s">
        <v>6465</v>
      </c>
      <c r="C7409" s="211">
        <v>483012.11599999998</v>
      </c>
      <c r="D7409" s="211">
        <v>476998.47100000002</v>
      </c>
      <c r="E7409" s="211">
        <v>489985.40899999999</v>
      </c>
      <c r="F7409" s="211">
        <v>596583.66700000002</v>
      </c>
      <c r="G7409" s="211">
        <v>742461.05</v>
      </c>
      <c r="H7409" s="211">
        <v>829660.19299999997</v>
      </c>
      <c r="I7409" s="211">
        <v>755763.70400000003</v>
      </c>
      <c r="J7409" s="211">
        <v>1169061.6669999999</v>
      </c>
      <c r="K7409" s="211">
        <v>2529531.7200000002</v>
      </c>
      <c r="L7409" s="211">
        <v>1439872.7760000001</v>
      </c>
      <c r="M7409" s="211">
        <v>2084772.6710000001</v>
      </c>
      <c r="N7409" s="211">
        <v>2534324.798</v>
      </c>
      <c r="O7409" s="211">
        <v>2301656.4780000001</v>
      </c>
      <c r="P7409" s="211">
        <v>2202498.13</v>
      </c>
      <c r="Q7409" s="211">
        <v>1845203.584</v>
      </c>
    </row>
    <row r="7410" spans="1:17" x14ac:dyDescent="0.25">
      <c r="A7410" s="60" t="s">
        <v>172</v>
      </c>
      <c r="B7410" s="60" t="s">
        <v>6467</v>
      </c>
      <c r="C7410" s="211">
        <v>50116.705999999998</v>
      </c>
      <c r="D7410" s="211">
        <v>47177.764999999999</v>
      </c>
      <c r="E7410" s="211">
        <v>46910.95</v>
      </c>
      <c r="F7410" s="211">
        <v>45463.362999999998</v>
      </c>
      <c r="G7410" s="211">
        <v>58819.567999999999</v>
      </c>
      <c r="H7410" s="211">
        <v>67970.790999999997</v>
      </c>
      <c r="I7410" s="211">
        <v>81009.043000000005</v>
      </c>
      <c r="J7410" s="211">
        <v>89569.002999999997</v>
      </c>
      <c r="K7410" s="211">
        <v>87508.22</v>
      </c>
      <c r="L7410" s="211">
        <v>81847.16</v>
      </c>
      <c r="M7410" s="211">
        <v>105769.048</v>
      </c>
      <c r="N7410" s="211">
        <v>110461.34600000001</v>
      </c>
      <c r="O7410" s="211">
        <v>111965.11900000001</v>
      </c>
      <c r="P7410" s="211">
        <v>125030.02099999999</v>
      </c>
      <c r="Q7410" s="211">
        <v>105062.215</v>
      </c>
    </row>
    <row r="7411" spans="1:17" x14ac:dyDescent="0.25">
      <c r="A7411" s="60" t="s">
        <v>3153</v>
      </c>
      <c r="B7411" s="60" t="s">
        <v>6469</v>
      </c>
      <c r="C7411" s="211">
        <v>167090.636</v>
      </c>
      <c r="D7411" s="211">
        <v>166802.747</v>
      </c>
      <c r="E7411" s="211">
        <v>188592.28099999999</v>
      </c>
      <c r="F7411" s="211">
        <v>217700.97899999999</v>
      </c>
      <c r="G7411" s="211">
        <v>264388.74699999997</v>
      </c>
      <c r="H7411" s="211">
        <v>280651.342</v>
      </c>
      <c r="I7411" s="211">
        <v>297509.478</v>
      </c>
      <c r="J7411" s="211">
        <v>320646.71999999997</v>
      </c>
      <c r="K7411" s="211">
        <v>303629.56199999998</v>
      </c>
      <c r="L7411" s="211">
        <v>296945.03999999998</v>
      </c>
      <c r="M7411" s="211">
        <v>390751.09700000001</v>
      </c>
      <c r="N7411" s="211">
        <v>405891.783</v>
      </c>
      <c r="O7411" s="211">
        <v>382874.489</v>
      </c>
      <c r="P7411" s="211">
        <v>406798.97100000002</v>
      </c>
      <c r="Q7411" s="211">
        <v>343253.03600000002</v>
      </c>
    </row>
    <row r="7412" spans="1:17" x14ac:dyDescent="0.25">
      <c r="A7412" s="60" t="s">
        <v>268</v>
      </c>
      <c r="B7412" s="60" t="s">
        <v>6470</v>
      </c>
      <c r="C7412" s="211">
        <v>246122.68</v>
      </c>
      <c r="D7412" s="211">
        <v>238128.177</v>
      </c>
      <c r="E7412" s="211">
        <v>252556.61900000001</v>
      </c>
      <c r="F7412" s="211">
        <v>281588.00199999998</v>
      </c>
      <c r="G7412" s="211">
        <v>318033.32</v>
      </c>
      <c r="H7412" s="211">
        <v>318636.717</v>
      </c>
      <c r="I7412" s="211">
        <v>342025.50699999998</v>
      </c>
      <c r="J7412" s="211">
        <v>352927.77399999998</v>
      </c>
      <c r="K7412" s="211">
        <v>363914.18400000001</v>
      </c>
      <c r="L7412" s="211">
        <v>276360.39399999997</v>
      </c>
      <c r="M7412" s="211">
        <v>370448.29</v>
      </c>
      <c r="N7412" s="211">
        <v>350755.01500000001</v>
      </c>
      <c r="O7412" s="211">
        <v>340556.36499999999</v>
      </c>
      <c r="P7412" s="211">
        <v>349342.16600000003</v>
      </c>
      <c r="Q7412" s="211">
        <v>275877.70299999998</v>
      </c>
    </row>
    <row r="7413" spans="1:17" x14ac:dyDescent="0.25">
      <c r="A7413" s="60" t="s">
        <v>2775</v>
      </c>
      <c r="B7413" s="60" t="s">
        <v>6472</v>
      </c>
      <c r="C7413" s="211">
        <v>796025.54</v>
      </c>
      <c r="D7413" s="211">
        <v>694807.54399999999</v>
      </c>
      <c r="E7413" s="211">
        <v>702705.28500000003</v>
      </c>
      <c r="F7413" s="211">
        <v>756359.88699999999</v>
      </c>
      <c r="G7413" s="211">
        <v>745980.64</v>
      </c>
      <c r="H7413" s="211">
        <v>739432.69</v>
      </c>
      <c r="I7413" s="211">
        <v>721469.21200000006</v>
      </c>
      <c r="J7413" s="211">
        <v>741850.32200000004</v>
      </c>
      <c r="K7413" s="211">
        <v>796399.59499999997</v>
      </c>
      <c r="L7413" s="211">
        <v>641989.98699999996</v>
      </c>
      <c r="M7413" s="211">
        <v>884499.31599999999</v>
      </c>
      <c r="N7413" s="211">
        <v>1007516.0060000001</v>
      </c>
      <c r="O7413" s="211">
        <v>1011850.6580000001</v>
      </c>
      <c r="P7413" s="211">
        <v>1082694.578</v>
      </c>
      <c r="Q7413" s="211">
        <v>1001682.882</v>
      </c>
    </row>
    <row r="7414" spans="1:17" x14ac:dyDescent="0.25">
      <c r="A7414" s="60" t="s">
        <v>2389</v>
      </c>
      <c r="B7414" s="60" t="s">
        <v>6477</v>
      </c>
      <c r="C7414" s="211">
        <v>729351.54</v>
      </c>
      <c r="D7414" s="211">
        <v>704366.52099999995</v>
      </c>
      <c r="E7414" s="211">
        <v>741642.04099999997</v>
      </c>
      <c r="F7414" s="211">
        <v>773961.47199999995</v>
      </c>
      <c r="G7414" s="211">
        <v>784123.87300000002</v>
      </c>
      <c r="H7414" s="211">
        <v>785812.93</v>
      </c>
      <c r="I7414" s="211">
        <v>892647.15399999998</v>
      </c>
      <c r="J7414" s="211">
        <v>1103625.909</v>
      </c>
      <c r="K7414" s="211">
        <v>1157897.513</v>
      </c>
      <c r="L7414" s="211">
        <v>1115175.6510000001</v>
      </c>
      <c r="M7414" s="211">
        <v>1246194.5079999999</v>
      </c>
      <c r="N7414" s="211">
        <v>1093620.936</v>
      </c>
      <c r="O7414" s="211">
        <v>1289329.936</v>
      </c>
      <c r="P7414" s="211">
        <v>1569532.5660000001</v>
      </c>
      <c r="Q7414" s="211">
        <v>1386084.551</v>
      </c>
    </row>
    <row r="7415" spans="1:17" x14ac:dyDescent="0.25">
      <c r="A7415" s="60" t="s">
        <v>949</v>
      </c>
      <c r="B7415" s="60" t="s">
        <v>6478</v>
      </c>
      <c r="C7415" s="211">
        <v>2825337</v>
      </c>
      <c r="D7415" s="211">
        <v>2871887.9360000002</v>
      </c>
      <c r="E7415" s="211">
        <v>3147623.3050000002</v>
      </c>
      <c r="F7415" s="211">
        <v>3539939.5350000001</v>
      </c>
      <c r="G7415" s="211">
        <v>3952871.1030000001</v>
      </c>
      <c r="H7415" s="211">
        <v>3996155.0720000002</v>
      </c>
      <c r="I7415" s="211">
        <v>4352702.2180000003</v>
      </c>
      <c r="J7415" s="211">
        <v>4890509.5860000001</v>
      </c>
      <c r="K7415" s="211">
        <v>5276023.78</v>
      </c>
      <c r="L7415" s="211">
        <v>4109120.5649999999</v>
      </c>
      <c r="M7415" s="211">
        <v>5153452.9989999998</v>
      </c>
      <c r="N7415" s="211">
        <v>5508021.6040000003</v>
      </c>
      <c r="O7415" s="211">
        <v>5023424.5180000002</v>
      </c>
      <c r="P7415" s="211">
        <v>5132931.9550000001</v>
      </c>
      <c r="Q7415" s="211">
        <v>3341853.2030000002</v>
      </c>
    </row>
    <row r="7416" spans="1:17" x14ac:dyDescent="0.25">
      <c r="A7416" s="60" t="s">
        <v>2872</v>
      </c>
      <c r="B7416" s="60" t="s">
        <v>6479</v>
      </c>
      <c r="C7416" s="211">
        <v>1927989.3659999999</v>
      </c>
      <c r="D7416" s="211">
        <v>1803824.29</v>
      </c>
      <c r="E7416" s="211">
        <v>1967943.808</v>
      </c>
      <c r="F7416" s="211">
        <v>2111174</v>
      </c>
      <c r="G7416" s="211">
        <v>2101210.2769999998</v>
      </c>
      <c r="H7416" s="211">
        <v>1979761.9609999999</v>
      </c>
      <c r="I7416" s="211">
        <v>2118708.0159999998</v>
      </c>
      <c r="J7416" s="211">
        <v>2149678.713</v>
      </c>
      <c r="K7416" s="211">
        <v>1812682.3289999999</v>
      </c>
      <c r="L7416" s="211">
        <v>1033147.939</v>
      </c>
      <c r="M7416" s="211">
        <v>1226976.078</v>
      </c>
      <c r="N7416" s="211">
        <v>1275074.3529999999</v>
      </c>
      <c r="O7416" s="211">
        <v>1328477.578</v>
      </c>
      <c r="P7416" s="211">
        <v>1358811.3529999999</v>
      </c>
      <c r="Q7416" s="211">
        <v>1017115.866</v>
      </c>
    </row>
    <row r="7417" spans="1:17" x14ac:dyDescent="0.25">
      <c r="A7417" s="60" t="s">
        <v>1999</v>
      </c>
      <c r="B7417" s="60" t="s">
        <v>6481</v>
      </c>
      <c r="C7417" s="211">
        <v>172024.75099999999</v>
      </c>
      <c r="D7417" s="211">
        <v>161544.356</v>
      </c>
      <c r="E7417" s="211">
        <v>172133.25200000001</v>
      </c>
      <c r="F7417" s="211">
        <v>211250.003</v>
      </c>
      <c r="G7417" s="211">
        <v>229542.50399999999</v>
      </c>
      <c r="H7417" s="211">
        <v>199805.25200000001</v>
      </c>
      <c r="I7417" s="211">
        <v>197346.57699999999</v>
      </c>
      <c r="J7417" s="211">
        <v>220807.92499999999</v>
      </c>
      <c r="K7417" s="211">
        <v>236465.79800000001</v>
      </c>
      <c r="L7417" s="211">
        <v>203526.75399999999</v>
      </c>
      <c r="M7417" s="211">
        <v>237106.10399999999</v>
      </c>
      <c r="N7417" s="211">
        <v>275773.18900000001</v>
      </c>
      <c r="O7417" s="211">
        <v>275652.603</v>
      </c>
      <c r="P7417" s="211">
        <v>356791.65299999999</v>
      </c>
      <c r="Q7417" s="211">
        <v>288308.995</v>
      </c>
    </row>
    <row r="7418" spans="1:17" x14ac:dyDescent="0.25">
      <c r="A7418" s="60" t="s">
        <v>10435</v>
      </c>
      <c r="B7418" s="60" t="s">
        <v>10436</v>
      </c>
      <c r="C7418" s="211">
        <v>3955118.9819999998</v>
      </c>
      <c r="D7418" s="211">
        <v>3805464.0269999998</v>
      </c>
      <c r="E7418" s="211">
        <v>4115074.7749999999</v>
      </c>
      <c r="F7418" s="211">
        <v>5007780.0669999998</v>
      </c>
      <c r="G7418" s="211">
        <v>5806441.4859999996</v>
      </c>
      <c r="H7418" s="211">
        <v>6102644.1569999997</v>
      </c>
      <c r="I7418" s="211">
        <v>6431155.2110000001</v>
      </c>
      <c r="J7418" s="211">
        <v>7008459.5140000004</v>
      </c>
      <c r="K7418" s="211">
        <v>6841179.2189999996</v>
      </c>
      <c r="L7418" s="211">
        <v>6139153.5789999999</v>
      </c>
      <c r="M7418" s="211">
        <v>7966351.4910000004</v>
      </c>
      <c r="N7418" s="211">
        <v>10724450.290999999</v>
      </c>
      <c r="O7418" s="211">
        <v>10012594.134</v>
      </c>
      <c r="P7418" s="211">
        <v>9754397.3440000005</v>
      </c>
      <c r="Q7418" s="211">
        <v>6220594.7089999998</v>
      </c>
    </row>
    <row r="7419" spans="1:17" x14ac:dyDescent="0.25">
      <c r="A7419" s="60" t="s">
        <v>1014</v>
      </c>
      <c r="B7419" s="60" t="s">
        <v>6485</v>
      </c>
      <c r="C7419" s="211">
        <v>156324.976</v>
      </c>
      <c r="D7419" s="211">
        <v>137582.715</v>
      </c>
      <c r="E7419" s="211">
        <v>149201.43799999999</v>
      </c>
      <c r="F7419" s="211">
        <v>157512.47099999999</v>
      </c>
      <c r="G7419" s="211">
        <v>166733.946</v>
      </c>
      <c r="H7419" s="211">
        <v>201549.894</v>
      </c>
      <c r="I7419" s="211">
        <v>218559.193</v>
      </c>
      <c r="J7419" s="211">
        <v>236243.15299999999</v>
      </c>
      <c r="K7419" s="211">
        <v>261106.728</v>
      </c>
      <c r="L7419" s="211">
        <v>182449.16200000001</v>
      </c>
      <c r="M7419" s="211">
        <v>254623.69500000001</v>
      </c>
      <c r="N7419" s="211">
        <v>255803.777</v>
      </c>
      <c r="O7419" s="211">
        <v>188815.084</v>
      </c>
      <c r="P7419" s="211">
        <v>164137.49</v>
      </c>
      <c r="Q7419" s="211">
        <v>98211.274000000005</v>
      </c>
    </row>
    <row r="7420" spans="1:17" x14ac:dyDescent="0.25">
      <c r="A7420" s="60" t="s">
        <v>3571</v>
      </c>
      <c r="B7420" s="60" t="s">
        <v>6487</v>
      </c>
      <c r="C7420" s="211">
        <v>24085.904999999999</v>
      </c>
      <c r="D7420" s="211">
        <v>34621.767999999996</v>
      </c>
      <c r="E7420" s="211">
        <v>38197.144</v>
      </c>
      <c r="F7420" s="211">
        <v>27787.45</v>
      </c>
      <c r="G7420" s="211">
        <v>31658.285</v>
      </c>
      <c r="H7420" s="211">
        <v>33822.741999999998</v>
      </c>
      <c r="I7420" s="211">
        <v>49258.665999999997</v>
      </c>
      <c r="J7420" s="211">
        <v>64861.58</v>
      </c>
      <c r="K7420" s="211">
        <v>74928.934999999998</v>
      </c>
      <c r="L7420" s="211">
        <v>61430.516000000003</v>
      </c>
      <c r="M7420" s="211">
        <v>74367.895999999993</v>
      </c>
      <c r="N7420" s="211">
        <v>78040.957999999999</v>
      </c>
      <c r="O7420" s="211">
        <v>81277.436000000002</v>
      </c>
      <c r="P7420" s="211">
        <v>122908.97100000001</v>
      </c>
      <c r="Q7420" s="211">
        <v>83738.630999999994</v>
      </c>
    </row>
    <row r="7421" spans="1:17" x14ac:dyDescent="0.25">
      <c r="A7421" s="60" t="s">
        <v>931</v>
      </c>
      <c r="B7421" s="60" t="s">
        <v>6490</v>
      </c>
      <c r="C7421" s="211">
        <v>1061636.821</v>
      </c>
      <c r="D7421" s="211">
        <v>1035600.708</v>
      </c>
      <c r="E7421" s="211">
        <v>1073296.4569999999</v>
      </c>
      <c r="F7421" s="211">
        <v>1261135.324</v>
      </c>
      <c r="G7421" s="211">
        <v>1503094.095</v>
      </c>
      <c r="H7421" s="211">
        <v>1629402.0419999999</v>
      </c>
      <c r="I7421" s="211">
        <v>1947816.774</v>
      </c>
      <c r="J7421" s="211">
        <v>2250476.801</v>
      </c>
      <c r="K7421" s="211">
        <v>2281574.784</v>
      </c>
      <c r="L7421" s="211">
        <v>1929383.385</v>
      </c>
      <c r="M7421" s="211">
        <v>2436604.7319999998</v>
      </c>
      <c r="N7421" s="211">
        <v>2642832.202</v>
      </c>
      <c r="O7421" s="211">
        <v>2503198.5090000001</v>
      </c>
      <c r="P7421" s="211">
        <v>2541527.7969999998</v>
      </c>
      <c r="Q7421" s="211">
        <v>1546802.936</v>
      </c>
    </row>
    <row r="7422" spans="1:17" x14ac:dyDescent="0.25">
      <c r="A7422" s="60" t="s">
        <v>4031</v>
      </c>
      <c r="B7422" s="60" t="s">
        <v>6491</v>
      </c>
      <c r="C7422" s="211">
        <v>275749.29700000002</v>
      </c>
      <c r="D7422" s="211">
        <v>273024.37699999998</v>
      </c>
      <c r="E7422" s="211">
        <v>291756.09999999998</v>
      </c>
      <c r="F7422" s="211">
        <v>253537.58199999999</v>
      </c>
      <c r="G7422" s="211">
        <v>266878.52500000002</v>
      </c>
      <c r="H7422" s="211">
        <v>282421.152</v>
      </c>
      <c r="I7422" s="211">
        <v>322489.44799999997</v>
      </c>
      <c r="J7422" s="211">
        <v>348565.15700000001</v>
      </c>
      <c r="K7422" s="211">
        <v>348207.05499999999</v>
      </c>
      <c r="L7422" s="211">
        <v>381920.18699999998</v>
      </c>
      <c r="M7422" s="211">
        <v>440410.89</v>
      </c>
      <c r="N7422" s="211">
        <v>728575.10100000002</v>
      </c>
      <c r="O7422" s="211">
        <v>537150.94700000004</v>
      </c>
      <c r="P7422" s="211">
        <v>507372.91499999998</v>
      </c>
      <c r="Q7422" s="211">
        <v>276817.68900000001</v>
      </c>
    </row>
    <row r="7423" spans="1:17" x14ac:dyDescent="0.25">
      <c r="A7423" s="60" t="s">
        <v>2168</v>
      </c>
      <c r="B7423" s="60" t="s">
        <v>6492</v>
      </c>
      <c r="C7423" s="211">
        <v>491399.29499999998</v>
      </c>
      <c r="D7423" s="211">
        <v>462277.91399999999</v>
      </c>
      <c r="E7423" s="211">
        <v>513594.76799999998</v>
      </c>
      <c r="F7423" s="211">
        <v>566056.28</v>
      </c>
      <c r="G7423" s="211">
        <v>710362.20499999996</v>
      </c>
      <c r="H7423" s="211">
        <v>778982.43900000001</v>
      </c>
      <c r="I7423" s="211">
        <v>881831.2</v>
      </c>
      <c r="J7423" s="211">
        <v>1049094.7490000001</v>
      </c>
      <c r="K7423" s="211">
        <v>1056193.0970000001</v>
      </c>
      <c r="L7423" s="211">
        <v>764095.152</v>
      </c>
      <c r="M7423" s="211">
        <v>973206.83700000006</v>
      </c>
      <c r="N7423" s="211">
        <v>1153826.48</v>
      </c>
      <c r="O7423" s="211">
        <v>1140606.3319999999</v>
      </c>
      <c r="P7423" s="211">
        <v>1212899.7720000001</v>
      </c>
      <c r="Q7423" s="211">
        <v>958773.61699999997</v>
      </c>
    </row>
    <row r="7424" spans="1:17" x14ac:dyDescent="0.25">
      <c r="A7424" s="60" t="s">
        <v>1711</v>
      </c>
      <c r="B7424" s="60" t="s">
        <v>6493</v>
      </c>
      <c r="C7424" s="211">
        <v>221949.56899999999</v>
      </c>
      <c r="D7424" s="211">
        <v>213523.196</v>
      </c>
      <c r="E7424" s="211">
        <v>234493.41500000001</v>
      </c>
      <c r="F7424" s="211">
        <v>302258.06</v>
      </c>
      <c r="G7424" s="211">
        <v>355124.973</v>
      </c>
      <c r="H7424" s="211">
        <v>390712.2</v>
      </c>
      <c r="I7424" s="211">
        <v>443203.446</v>
      </c>
      <c r="J7424" s="211">
        <v>547626.29399999999</v>
      </c>
      <c r="K7424" s="211">
        <v>612337.41</v>
      </c>
      <c r="L7424" s="211">
        <v>464915.89600000001</v>
      </c>
      <c r="M7424" s="211">
        <v>524180.70899999997</v>
      </c>
      <c r="N7424" s="211">
        <v>615707.86199999996</v>
      </c>
      <c r="O7424" s="211">
        <v>589211.48400000005</v>
      </c>
      <c r="P7424" s="211">
        <v>698515.41700000002</v>
      </c>
      <c r="Q7424" s="211">
        <v>603079.76300000004</v>
      </c>
    </row>
    <row r="7425" spans="1:17" x14ac:dyDescent="0.25">
      <c r="A7425" s="60" t="s">
        <v>2860</v>
      </c>
      <c r="B7425" s="60" t="s">
        <v>6494</v>
      </c>
      <c r="C7425" s="211">
        <v>482263.25699999998</v>
      </c>
      <c r="D7425" s="211">
        <v>316893.80699999997</v>
      </c>
      <c r="E7425" s="211">
        <v>328755.7</v>
      </c>
      <c r="F7425" s="211">
        <v>401162.163</v>
      </c>
      <c r="G7425" s="211">
        <v>505809.85499999998</v>
      </c>
      <c r="H7425" s="211">
        <v>516435.22399999999</v>
      </c>
      <c r="I7425" s="211">
        <v>779057.54599999997</v>
      </c>
      <c r="J7425" s="211">
        <v>990192.06599999999</v>
      </c>
      <c r="K7425" s="211">
        <v>1166472.2120000001</v>
      </c>
      <c r="L7425" s="211">
        <v>977529.35199999996</v>
      </c>
      <c r="M7425" s="211">
        <v>2016152.71</v>
      </c>
      <c r="N7425" s="211">
        <v>2718499.3590000002</v>
      </c>
      <c r="O7425" s="211">
        <v>2140472.3420000002</v>
      </c>
      <c r="P7425" s="211">
        <v>1869442.6740000001</v>
      </c>
      <c r="Q7425" s="211">
        <v>833521.67799999996</v>
      </c>
    </row>
    <row r="7426" spans="1:17" x14ac:dyDescent="0.25">
      <c r="A7426" s="60" t="s">
        <v>833</v>
      </c>
      <c r="B7426" s="60" t="s">
        <v>6496</v>
      </c>
      <c r="C7426" s="211">
        <v>1213891.575</v>
      </c>
      <c r="D7426" s="211">
        <v>1234632.0260000001</v>
      </c>
      <c r="E7426" s="211">
        <v>1328097.1869999999</v>
      </c>
      <c r="F7426" s="211">
        <v>1565954.9210000001</v>
      </c>
      <c r="G7426" s="211">
        <v>1812125.382</v>
      </c>
      <c r="H7426" s="211">
        <v>1984334.4909999999</v>
      </c>
      <c r="I7426" s="211">
        <v>2227489.284</v>
      </c>
      <c r="J7426" s="211">
        <v>2563730.6850000001</v>
      </c>
      <c r="K7426" s="211">
        <v>2676406.0249999999</v>
      </c>
      <c r="L7426" s="211">
        <v>2211917.5499999998</v>
      </c>
      <c r="M7426" s="211">
        <v>2473976.2200000002</v>
      </c>
      <c r="N7426" s="211">
        <v>2790711.4339999999</v>
      </c>
      <c r="O7426" s="211">
        <v>2773130.452</v>
      </c>
      <c r="P7426" s="211">
        <v>2842912.4449999998</v>
      </c>
      <c r="Q7426" s="211">
        <v>2029679.5989999999</v>
      </c>
    </row>
    <row r="7427" spans="1:17" x14ac:dyDescent="0.25">
      <c r="A7427" s="60" t="s">
        <v>601</v>
      </c>
      <c r="B7427" s="60" t="s">
        <v>6497</v>
      </c>
      <c r="C7427" s="211">
        <v>1415511.068</v>
      </c>
      <c r="D7427" s="211">
        <v>1430097.5160000001</v>
      </c>
      <c r="E7427" s="211">
        <v>1628875.057</v>
      </c>
      <c r="F7427" s="211">
        <v>1942268.5719999999</v>
      </c>
      <c r="G7427" s="211">
        <v>2301502.2859999998</v>
      </c>
      <c r="H7427" s="211">
        <v>2565957.4040000001</v>
      </c>
      <c r="I7427" s="211">
        <v>2844716.568</v>
      </c>
      <c r="J7427" s="211">
        <v>3223792.716</v>
      </c>
      <c r="K7427" s="211">
        <v>3679803.0159999998</v>
      </c>
      <c r="L7427" s="211">
        <v>2900464.2829999998</v>
      </c>
      <c r="M7427" s="211">
        <v>3331989.9</v>
      </c>
      <c r="N7427" s="211">
        <v>3959311.8709999998</v>
      </c>
      <c r="O7427" s="211">
        <v>3941111.625</v>
      </c>
      <c r="P7427" s="211">
        <v>4100534.807</v>
      </c>
      <c r="Q7427" s="211">
        <v>2400988.3590000002</v>
      </c>
    </row>
    <row r="7428" spans="1:17" x14ac:dyDescent="0.25">
      <c r="A7428" s="60" t="s">
        <v>241</v>
      </c>
      <c r="B7428" s="60" t="s">
        <v>6498</v>
      </c>
      <c r="C7428" s="211">
        <v>3120737.0920000002</v>
      </c>
      <c r="D7428" s="211">
        <v>3126837.1779999998</v>
      </c>
      <c r="E7428" s="211">
        <v>3441511.4920000001</v>
      </c>
      <c r="F7428" s="211">
        <v>4117340.3119999999</v>
      </c>
      <c r="G7428" s="211">
        <v>4746397.53</v>
      </c>
      <c r="H7428" s="211">
        <v>5099444.7680000002</v>
      </c>
      <c r="I7428" s="211">
        <v>5489218.7259999998</v>
      </c>
      <c r="J7428" s="211">
        <v>6245012.4510000004</v>
      </c>
      <c r="K7428" s="211">
        <v>6865260.8289999999</v>
      </c>
      <c r="L7428" s="211">
        <v>5682175.4029999999</v>
      </c>
      <c r="M7428" s="211">
        <v>6514134.7649999997</v>
      </c>
      <c r="N7428" s="211">
        <v>7388221.0640000002</v>
      </c>
      <c r="O7428" s="211">
        <v>7347281.7400000002</v>
      </c>
      <c r="P7428" s="211">
        <v>7334920.8899999997</v>
      </c>
      <c r="Q7428" s="211">
        <v>4647387.7589999996</v>
      </c>
    </row>
    <row r="7429" spans="1:17" x14ac:dyDescent="0.25">
      <c r="A7429" s="60" t="s">
        <v>436</v>
      </c>
      <c r="B7429" s="60" t="s">
        <v>6499</v>
      </c>
      <c r="C7429" s="211">
        <v>952762.28799999994</v>
      </c>
      <c r="D7429" s="211">
        <v>982773.73699999996</v>
      </c>
      <c r="E7429" s="211">
        <v>1120085.973</v>
      </c>
      <c r="F7429" s="211">
        <v>1383361.4539999999</v>
      </c>
      <c r="G7429" s="211">
        <v>1615860.2819999999</v>
      </c>
      <c r="H7429" s="211">
        <v>1826510.7609999999</v>
      </c>
      <c r="I7429" s="211">
        <v>2080913.327</v>
      </c>
      <c r="J7429" s="211">
        <v>2490543.0490000001</v>
      </c>
      <c r="K7429" s="211">
        <v>2639634.5260000001</v>
      </c>
      <c r="L7429" s="211">
        <v>2326393.52</v>
      </c>
      <c r="M7429" s="211">
        <v>2622400.0449999999</v>
      </c>
      <c r="N7429" s="211">
        <v>3132536.4909999999</v>
      </c>
      <c r="O7429" s="211">
        <v>3169496.9339999999</v>
      </c>
      <c r="P7429" s="211">
        <v>3316154.1129999999</v>
      </c>
      <c r="Q7429" s="211">
        <v>2015220.263</v>
      </c>
    </row>
    <row r="7430" spans="1:17" x14ac:dyDescent="0.25">
      <c r="A7430" s="60" t="s">
        <v>427</v>
      </c>
      <c r="B7430" s="60" t="s">
        <v>6500</v>
      </c>
      <c r="C7430" s="211">
        <v>920192.853</v>
      </c>
      <c r="D7430" s="211">
        <v>931968.77800000005</v>
      </c>
      <c r="E7430" s="211">
        <v>1040656.659</v>
      </c>
      <c r="F7430" s="211">
        <v>1258336.9920000001</v>
      </c>
      <c r="G7430" s="211">
        <v>1448182.399</v>
      </c>
      <c r="H7430" s="211">
        <v>1652621.452</v>
      </c>
      <c r="I7430" s="211">
        <v>1923344.4339999999</v>
      </c>
      <c r="J7430" s="211">
        <v>2434011.44</v>
      </c>
      <c r="K7430" s="211">
        <v>2613704.2050000001</v>
      </c>
      <c r="L7430" s="211">
        <v>2128082.3059999999</v>
      </c>
      <c r="M7430" s="211">
        <v>2476971.3480000002</v>
      </c>
      <c r="N7430" s="211">
        <v>2760806.977</v>
      </c>
      <c r="O7430" s="211">
        <v>2801169.5129999998</v>
      </c>
      <c r="P7430" s="211">
        <v>2860893.0669999998</v>
      </c>
      <c r="Q7430" s="211">
        <v>1710522.6340000001</v>
      </c>
    </row>
    <row r="7431" spans="1:17" x14ac:dyDescent="0.25">
      <c r="A7431" s="60" t="s">
        <v>1411</v>
      </c>
      <c r="B7431" s="60" t="s">
        <v>6501</v>
      </c>
      <c r="C7431" s="211">
        <v>524939.67299999995</v>
      </c>
      <c r="D7431" s="211">
        <v>516768.51500000001</v>
      </c>
      <c r="E7431" s="211">
        <v>567286.72699999996</v>
      </c>
      <c r="F7431" s="211">
        <v>597141.66799999995</v>
      </c>
      <c r="G7431" s="211">
        <v>661608.52899999998</v>
      </c>
      <c r="H7431" s="211">
        <v>688963.54599999997</v>
      </c>
      <c r="I7431" s="211">
        <v>742271.67599999998</v>
      </c>
      <c r="J7431" s="211">
        <v>823221.57499999995</v>
      </c>
      <c r="K7431" s="211">
        <v>867179.12100000004</v>
      </c>
      <c r="L7431" s="211">
        <v>703167.88</v>
      </c>
      <c r="M7431" s="211">
        <v>780067.22400000005</v>
      </c>
      <c r="N7431" s="211">
        <v>790281.02899999998</v>
      </c>
      <c r="O7431" s="211">
        <v>749146.20700000005</v>
      </c>
      <c r="P7431" s="211">
        <v>792567.16700000002</v>
      </c>
      <c r="Q7431" s="211">
        <v>485393.51899999997</v>
      </c>
    </row>
    <row r="7432" spans="1:17" x14ac:dyDescent="0.25">
      <c r="A7432" s="60" t="s">
        <v>1741</v>
      </c>
      <c r="B7432" s="60" t="s">
        <v>6502</v>
      </c>
      <c r="C7432" s="211">
        <v>99715.097999999998</v>
      </c>
      <c r="D7432" s="211">
        <v>95087.611000000004</v>
      </c>
      <c r="E7432" s="211">
        <v>86615.16</v>
      </c>
      <c r="F7432" s="211">
        <v>98349.751000000004</v>
      </c>
      <c r="G7432" s="211">
        <v>138351.49600000001</v>
      </c>
      <c r="H7432" s="211">
        <v>141437.9</v>
      </c>
      <c r="I7432" s="211">
        <v>148909.481</v>
      </c>
      <c r="J7432" s="211">
        <v>185723.78400000001</v>
      </c>
      <c r="K7432" s="211">
        <v>207659.11900000001</v>
      </c>
      <c r="L7432" s="211">
        <v>154994.807</v>
      </c>
      <c r="M7432" s="211">
        <v>167036.16</v>
      </c>
      <c r="N7432" s="211">
        <v>187211.76800000001</v>
      </c>
      <c r="O7432" s="211">
        <v>194105.95699999999</v>
      </c>
      <c r="P7432" s="211">
        <v>187821.70199999999</v>
      </c>
      <c r="Q7432" s="211">
        <v>135827.43900000001</v>
      </c>
    </row>
    <row r="7433" spans="1:17" x14ac:dyDescent="0.25">
      <c r="A7433" s="60" t="s">
        <v>595</v>
      </c>
      <c r="B7433" s="60" t="s">
        <v>6504</v>
      </c>
      <c r="C7433" s="211">
        <v>1056546.79</v>
      </c>
      <c r="D7433" s="211">
        <v>1027516.602</v>
      </c>
      <c r="E7433" s="211">
        <v>1013146.123</v>
      </c>
      <c r="F7433" s="211">
        <v>962438.93500000006</v>
      </c>
      <c r="G7433" s="211">
        <v>1092894.5</v>
      </c>
      <c r="H7433" s="211">
        <v>1151586.49</v>
      </c>
      <c r="I7433" s="211">
        <v>1305471.798</v>
      </c>
      <c r="J7433" s="211">
        <v>1454468.6950000001</v>
      </c>
      <c r="K7433" s="211">
        <v>1466136.882</v>
      </c>
      <c r="L7433" s="211">
        <v>1242278.405</v>
      </c>
      <c r="M7433" s="211">
        <v>1655622.287</v>
      </c>
      <c r="N7433" s="211">
        <v>1684268.9539999999</v>
      </c>
      <c r="O7433" s="211">
        <v>1565173.7109999999</v>
      </c>
      <c r="P7433" s="211">
        <v>1579526.7509999999</v>
      </c>
      <c r="Q7433" s="211">
        <v>921395.61800000002</v>
      </c>
    </row>
    <row r="7434" spans="1:17" x14ac:dyDescent="0.25">
      <c r="A7434" s="60" t="s">
        <v>3366</v>
      </c>
      <c r="B7434" s="60" t="s">
        <v>6505</v>
      </c>
      <c r="C7434" s="211">
        <v>87381.861999999994</v>
      </c>
      <c r="D7434" s="211">
        <v>98117.07</v>
      </c>
      <c r="E7434" s="211">
        <v>107601.24099999999</v>
      </c>
      <c r="F7434" s="211">
        <v>125043.81299999999</v>
      </c>
      <c r="G7434" s="211">
        <v>143325.13800000001</v>
      </c>
      <c r="H7434" s="211">
        <v>173832.33</v>
      </c>
      <c r="I7434" s="211">
        <v>172018.43599999999</v>
      </c>
      <c r="J7434" s="211">
        <v>184247.37599999999</v>
      </c>
      <c r="K7434" s="211">
        <v>169045.94099999999</v>
      </c>
      <c r="L7434" s="211">
        <v>159539.44899999999</v>
      </c>
      <c r="M7434" s="211">
        <v>197856.038</v>
      </c>
      <c r="N7434" s="211">
        <v>218417.663</v>
      </c>
      <c r="O7434" s="211">
        <v>243235.59299999999</v>
      </c>
      <c r="P7434" s="211">
        <v>234882.31299999999</v>
      </c>
      <c r="Q7434" s="211">
        <v>192215.49600000001</v>
      </c>
    </row>
    <row r="7435" spans="1:17" x14ac:dyDescent="0.25">
      <c r="A7435" s="60" t="s">
        <v>2291</v>
      </c>
      <c r="B7435" s="60" t="s">
        <v>6506</v>
      </c>
      <c r="C7435" s="211">
        <v>153052.924</v>
      </c>
      <c r="D7435" s="211">
        <v>146756.22899999999</v>
      </c>
      <c r="E7435" s="211">
        <v>165550.52600000001</v>
      </c>
      <c r="F7435" s="211">
        <v>183645.98699999999</v>
      </c>
      <c r="G7435" s="211">
        <v>220502.39300000001</v>
      </c>
      <c r="H7435" s="211">
        <v>233030.573</v>
      </c>
      <c r="I7435" s="211">
        <v>227879.67999999999</v>
      </c>
      <c r="J7435" s="211">
        <v>248482.592</v>
      </c>
      <c r="K7435" s="211">
        <v>263721.78700000001</v>
      </c>
      <c r="L7435" s="211">
        <v>251308.005</v>
      </c>
      <c r="M7435" s="211">
        <v>296157.71100000001</v>
      </c>
      <c r="N7435" s="211">
        <v>327854.45600000001</v>
      </c>
      <c r="O7435" s="211">
        <v>350569.97899999999</v>
      </c>
      <c r="P7435" s="211">
        <v>373909.55</v>
      </c>
      <c r="Q7435" s="211">
        <v>301611.04100000003</v>
      </c>
    </row>
    <row r="7436" spans="1:17" x14ac:dyDescent="0.25">
      <c r="A7436" s="60" t="s">
        <v>829</v>
      </c>
      <c r="B7436" s="60" t="s">
        <v>6507</v>
      </c>
      <c r="C7436" s="211">
        <v>1525873.1869999999</v>
      </c>
      <c r="D7436" s="211">
        <v>1580736.273</v>
      </c>
      <c r="E7436" s="211">
        <v>1747070.7409999999</v>
      </c>
      <c r="F7436" s="211">
        <v>2086026.318</v>
      </c>
      <c r="G7436" s="211">
        <v>2477397.9040000001</v>
      </c>
      <c r="H7436" s="211">
        <v>2877527.2850000001</v>
      </c>
      <c r="I7436" s="211">
        <v>3462633.4890000001</v>
      </c>
      <c r="J7436" s="211">
        <v>3991385.4640000002</v>
      </c>
      <c r="K7436" s="211">
        <v>4496981.0180000002</v>
      </c>
      <c r="L7436" s="211">
        <v>3691171.17</v>
      </c>
      <c r="M7436" s="211">
        <v>4177844.1230000001</v>
      </c>
      <c r="N7436" s="211">
        <v>5125893.392</v>
      </c>
      <c r="O7436" s="211">
        <v>5191692.534</v>
      </c>
      <c r="P7436" s="211">
        <v>5737471.6330000004</v>
      </c>
      <c r="Q7436" s="211">
        <v>3133132.6630000002</v>
      </c>
    </row>
    <row r="7437" spans="1:17" x14ac:dyDescent="0.25">
      <c r="A7437" s="60" t="s">
        <v>615</v>
      </c>
      <c r="B7437" s="60" t="s">
        <v>6508</v>
      </c>
      <c r="C7437" s="211">
        <v>917359.29</v>
      </c>
      <c r="D7437" s="211">
        <v>896435.00600000005</v>
      </c>
      <c r="E7437" s="211">
        <v>970018.62100000004</v>
      </c>
      <c r="F7437" s="211">
        <v>1109970.5519999999</v>
      </c>
      <c r="G7437" s="211">
        <v>1364580.14</v>
      </c>
      <c r="H7437" s="211">
        <v>1492916.7720000001</v>
      </c>
      <c r="I7437" s="211">
        <v>1749559.202</v>
      </c>
      <c r="J7437" s="211">
        <v>2065625.3640000001</v>
      </c>
      <c r="K7437" s="211">
        <v>2272813.2390000001</v>
      </c>
      <c r="L7437" s="211">
        <v>1806977.2</v>
      </c>
      <c r="M7437" s="211">
        <v>1880265.2420000001</v>
      </c>
      <c r="N7437" s="211">
        <v>2177909.4939999999</v>
      </c>
      <c r="O7437" s="211">
        <v>2023284.5819999999</v>
      </c>
      <c r="P7437" s="211">
        <v>1965329.6329999999</v>
      </c>
      <c r="Q7437" s="211">
        <v>1192563.9890000001</v>
      </c>
    </row>
    <row r="7438" spans="1:17" x14ac:dyDescent="0.25">
      <c r="A7438" s="60" t="s">
        <v>1003</v>
      </c>
      <c r="B7438" s="60" t="s">
        <v>6509</v>
      </c>
      <c r="C7438" s="211">
        <v>949282.33299999998</v>
      </c>
      <c r="D7438" s="211">
        <v>794551.71200000006</v>
      </c>
      <c r="E7438" s="211">
        <v>824171.45700000005</v>
      </c>
      <c r="F7438" s="211">
        <v>908418.64300000004</v>
      </c>
      <c r="G7438" s="211">
        <v>1104947.5859999999</v>
      </c>
      <c r="H7438" s="211">
        <v>1120556.5379999999</v>
      </c>
      <c r="I7438" s="211">
        <v>1058046.8049999999</v>
      </c>
      <c r="J7438" s="211">
        <v>1221610.706</v>
      </c>
      <c r="K7438" s="211">
        <v>1397681.1240000001</v>
      </c>
      <c r="L7438" s="211">
        <v>1287659.898</v>
      </c>
      <c r="M7438" s="211">
        <v>1296432.6089999999</v>
      </c>
      <c r="N7438" s="211">
        <v>1450410.048</v>
      </c>
      <c r="O7438" s="211">
        <v>1493948.64</v>
      </c>
      <c r="P7438" s="211">
        <v>1536792.405</v>
      </c>
      <c r="Q7438" s="211">
        <v>954756.08</v>
      </c>
    </row>
    <row r="7439" spans="1:17" x14ac:dyDescent="0.25">
      <c r="A7439" s="60" t="s">
        <v>289</v>
      </c>
      <c r="B7439" s="60" t="s">
        <v>6510</v>
      </c>
      <c r="C7439" s="211">
        <v>2538935.963</v>
      </c>
      <c r="D7439" s="211">
        <v>2566232.6170000001</v>
      </c>
      <c r="E7439" s="211">
        <v>2636164.0109999999</v>
      </c>
      <c r="F7439" s="211">
        <v>3146080.7340000002</v>
      </c>
      <c r="G7439" s="211">
        <v>3783096.628</v>
      </c>
      <c r="H7439" s="211">
        <v>4224843.6059999997</v>
      </c>
      <c r="I7439" s="211">
        <v>4352933.915</v>
      </c>
      <c r="J7439" s="211">
        <v>4642781.2529999996</v>
      </c>
      <c r="K7439" s="211">
        <v>4735076.6289999997</v>
      </c>
      <c r="L7439" s="211">
        <v>4168869.5460000001</v>
      </c>
      <c r="M7439" s="211">
        <v>4678923.1840000004</v>
      </c>
      <c r="N7439" s="211">
        <v>5153197.9369999999</v>
      </c>
      <c r="O7439" s="211">
        <v>5131535.443</v>
      </c>
      <c r="P7439" s="211">
        <v>5640482.3849999998</v>
      </c>
      <c r="Q7439" s="211">
        <v>2942975.571</v>
      </c>
    </row>
    <row r="7440" spans="1:17" x14ac:dyDescent="0.25">
      <c r="A7440" s="60" t="s">
        <v>377</v>
      </c>
      <c r="B7440" s="60" t="s">
        <v>6511</v>
      </c>
      <c r="C7440" s="211">
        <v>1341980.9890000001</v>
      </c>
      <c r="D7440" s="211">
        <v>1099386.29</v>
      </c>
      <c r="E7440" s="211">
        <v>1373435.8119999999</v>
      </c>
      <c r="F7440" s="211">
        <v>1660845.496</v>
      </c>
      <c r="G7440" s="211">
        <v>1762954.686</v>
      </c>
      <c r="H7440" s="211">
        <v>2115504.8139999998</v>
      </c>
      <c r="I7440" s="211">
        <v>2461595.9</v>
      </c>
      <c r="J7440" s="211">
        <v>2629922.38</v>
      </c>
      <c r="K7440" s="211">
        <v>2970522.01</v>
      </c>
      <c r="L7440" s="211">
        <v>2876151.71</v>
      </c>
      <c r="M7440" s="211">
        <v>3841485.111</v>
      </c>
      <c r="N7440" s="211">
        <v>5170687.8459999999</v>
      </c>
      <c r="O7440" s="211">
        <v>5620502.5350000001</v>
      </c>
      <c r="P7440" s="211">
        <v>6639331.6160000004</v>
      </c>
      <c r="Q7440" s="211">
        <v>3080507.3280000002</v>
      </c>
    </row>
    <row r="7441" spans="1:17" x14ac:dyDescent="0.25">
      <c r="A7441" s="60" t="s">
        <v>4309</v>
      </c>
      <c r="B7441" s="60" t="s">
        <v>6512</v>
      </c>
      <c r="C7441" s="211">
        <v>22669.81</v>
      </c>
      <c r="D7441" s="211">
        <v>21439.171999999999</v>
      </c>
      <c r="E7441" s="211">
        <v>25094.063999999998</v>
      </c>
      <c r="F7441" s="211">
        <v>35467.498</v>
      </c>
      <c r="G7441" s="211">
        <v>39894.934000000001</v>
      </c>
      <c r="H7441" s="211">
        <v>36696.383999999998</v>
      </c>
      <c r="I7441" s="211">
        <v>37848.375999999997</v>
      </c>
      <c r="J7441" s="211">
        <v>544.43299999999999</v>
      </c>
      <c r="K7441" s="211">
        <v>301.92500000000001</v>
      </c>
      <c r="L7441" s="211">
        <v>309.89800000000002</v>
      </c>
      <c r="M7441" s="211">
        <v>16.678999999999998</v>
      </c>
      <c r="N7441" s="211">
        <v>237.86799999999999</v>
      </c>
      <c r="O7441" s="211">
        <v>236.59200000000001</v>
      </c>
      <c r="P7441" s="211">
        <v>601.54899999999998</v>
      </c>
      <c r="Q7441" s="211">
        <v>1313.7349999999999</v>
      </c>
    </row>
    <row r="7442" spans="1:17" x14ac:dyDescent="0.25">
      <c r="A7442" s="60" t="s">
        <v>979</v>
      </c>
      <c r="B7442" s="60" t="s">
        <v>6515</v>
      </c>
      <c r="C7442" s="211">
        <v>80994.048999999999</v>
      </c>
      <c r="D7442" s="211">
        <v>78833.34</v>
      </c>
      <c r="E7442" s="211">
        <v>76858.182000000001</v>
      </c>
      <c r="F7442" s="211">
        <v>82372.092999999993</v>
      </c>
      <c r="G7442" s="211">
        <v>110300.194</v>
      </c>
      <c r="H7442" s="211">
        <v>141523.03099999999</v>
      </c>
      <c r="I7442" s="211">
        <v>108362.45299999999</v>
      </c>
      <c r="J7442" s="211">
        <v>161739.092</v>
      </c>
      <c r="K7442" s="211">
        <v>205681.73300000001</v>
      </c>
      <c r="L7442" s="211">
        <v>176736.28200000001</v>
      </c>
      <c r="M7442" s="211">
        <v>220693.23499999999</v>
      </c>
      <c r="N7442" s="211">
        <v>238139.54199999999</v>
      </c>
      <c r="O7442" s="211">
        <v>257595.891</v>
      </c>
      <c r="P7442" s="211">
        <v>281635.00799999997</v>
      </c>
      <c r="Q7442" s="211">
        <v>373946.96600000001</v>
      </c>
    </row>
    <row r="7443" spans="1:17" x14ac:dyDescent="0.25">
      <c r="A7443" s="60" t="s">
        <v>2875</v>
      </c>
      <c r="B7443" s="60" t="s">
        <v>6519</v>
      </c>
      <c r="C7443" s="211">
        <v>94883.26</v>
      </c>
      <c r="D7443" s="211">
        <v>95291.93</v>
      </c>
      <c r="E7443" s="211">
        <v>80092.304999999993</v>
      </c>
      <c r="F7443" s="211">
        <v>77414.588000000003</v>
      </c>
      <c r="G7443" s="211">
        <v>82946.48</v>
      </c>
      <c r="H7443" s="211">
        <v>80010.413</v>
      </c>
      <c r="I7443" s="211">
        <v>108430.417</v>
      </c>
      <c r="J7443" s="211">
        <v>116310.36599999999</v>
      </c>
      <c r="K7443" s="211">
        <v>180430.005</v>
      </c>
      <c r="L7443" s="211">
        <v>144743.14799999999</v>
      </c>
      <c r="M7443" s="211">
        <v>168422.679</v>
      </c>
      <c r="N7443" s="211">
        <v>249526.39199999999</v>
      </c>
      <c r="O7443" s="211">
        <v>395310.34700000001</v>
      </c>
      <c r="P7443" s="211">
        <v>447194.25099999999</v>
      </c>
      <c r="Q7443" s="211">
        <v>312271.00099999999</v>
      </c>
    </row>
    <row r="7444" spans="1:17" x14ac:dyDescent="0.25">
      <c r="A7444" s="60" t="s">
        <v>1104</v>
      </c>
      <c r="B7444" s="60" t="s">
        <v>6521</v>
      </c>
      <c r="C7444" s="211">
        <v>412408.55499999999</v>
      </c>
      <c r="D7444" s="211">
        <v>440902.217</v>
      </c>
      <c r="E7444" s="211">
        <v>473461.44300000003</v>
      </c>
      <c r="F7444" s="211">
        <v>492527.35</v>
      </c>
      <c r="G7444" s="211">
        <v>535417.30599999998</v>
      </c>
      <c r="H7444" s="211">
        <v>589753.92000000004</v>
      </c>
      <c r="I7444" s="211">
        <v>667550.13500000001</v>
      </c>
      <c r="J7444" s="211">
        <v>789408.995</v>
      </c>
      <c r="K7444" s="211">
        <v>958403.78</v>
      </c>
      <c r="L7444" s="211">
        <v>808714.05099999998</v>
      </c>
      <c r="M7444" s="211">
        <v>1116774.8810000001</v>
      </c>
      <c r="N7444" s="211">
        <v>1325605.0490000001</v>
      </c>
      <c r="O7444" s="211">
        <v>1165358.476</v>
      </c>
      <c r="P7444" s="211">
        <v>1334691.8810000001</v>
      </c>
      <c r="Q7444" s="211">
        <v>1296045.344</v>
      </c>
    </row>
    <row r="7445" spans="1:17" x14ac:dyDescent="0.25">
      <c r="A7445" s="60" t="s">
        <v>856</v>
      </c>
      <c r="B7445" s="60" t="s">
        <v>6523</v>
      </c>
      <c r="C7445" s="211">
        <v>184360.484</v>
      </c>
      <c r="D7445" s="211">
        <v>186460.79699999999</v>
      </c>
      <c r="E7445" s="211">
        <v>196437.82399999999</v>
      </c>
      <c r="F7445" s="211">
        <v>231171.15299999999</v>
      </c>
      <c r="G7445" s="211">
        <v>254959.24</v>
      </c>
      <c r="H7445" s="211">
        <v>281637.23200000002</v>
      </c>
      <c r="I7445" s="211">
        <v>359161.62199999997</v>
      </c>
      <c r="J7445" s="211">
        <v>447776.26799999998</v>
      </c>
      <c r="K7445" s="211">
        <v>541734.95299999998</v>
      </c>
      <c r="L7445" s="211">
        <v>438123.03100000002</v>
      </c>
      <c r="M7445" s="211">
        <v>591767.55900000001</v>
      </c>
      <c r="N7445" s="211">
        <v>767260.51699999999</v>
      </c>
      <c r="O7445" s="211">
        <v>788106.91299999994</v>
      </c>
      <c r="P7445" s="211">
        <v>761323.41799999995</v>
      </c>
      <c r="Q7445" s="211">
        <v>561732.88899999997</v>
      </c>
    </row>
    <row r="7446" spans="1:17" x14ac:dyDescent="0.25">
      <c r="A7446" s="60" t="s">
        <v>184</v>
      </c>
      <c r="B7446" s="60" t="s">
        <v>6524</v>
      </c>
      <c r="C7446" s="211">
        <v>3847335.84</v>
      </c>
      <c r="D7446" s="211">
        <v>4573230.9510000004</v>
      </c>
      <c r="E7446" s="211">
        <v>5486043.3490000004</v>
      </c>
      <c r="F7446" s="211">
        <v>7738077.3590000002</v>
      </c>
      <c r="G7446" s="211">
        <v>9224813.5160000008</v>
      </c>
      <c r="H7446" s="211">
        <v>9646196.8640000001</v>
      </c>
      <c r="I7446" s="211">
        <v>10107672.658</v>
      </c>
      <c r="J7446" s="211">
        <v>11243427.125</v>
      </c>
      <c r="K7446" s="211">
        <v>12125951.449999999</v>
      </c>
      <c r="L7446" s="211">
        <v>11200917.556</v>
      </c>
      <c r="M7446" s="211">
        <v>11826971.965</v>
      </c>
      <c r="N7446" s="211">
        <v>13780751.693</v>
      </c>
      <c r="O7446" s="211">
        <v>14123333.585999999</v>
      </c>
      <c r="P7446" s="211">
        <v>14085585.158</v>
      </c>
      <c r="Q7446" s="211">
        <v>12612321.138</v>
      </c>
    </row>
    <row r="7447" spans="1:17" x14ac:dyDescent="0.25">
      <c r="A7447" s="60" t="s">
        <v>1023</v>
      </c>
      <c r="B7447" s="60" t="s">
        <v>6525</v>
      </c>
      <c r="C7447" s="211">
        <v>2578603.6209999998</v>
      </c>
      <c r="D7447" s="211">
        <v>2610672.16</v>
      </c>
      <c r="E7447" s="211">
        <v>2997717.8259999999</v>
      </c>
      <c r="F7447" s="211">
        <v>3514844.3939999999</v>
      </c>
      <c r="G7447" s="211">
        <v>3921329.824</v>
      </c>
      <c r="H7447" s="211">
        <v>4092348.32</v>
      </c>
      <c r="I7447" s="211">
        <v>4396979.9460000005</v>
      </c>
      <c r="J7447" s="211">
        <v>4953579.54</v>
      </c>
      <c r="K7447" s="211">
        <v>5374876.4919999996</v>
      </c>
      <c r="L7447" s="211">
        <v>5208876.6880000001</v>
      </c>
      <c r="M7447" s="211">
        <v>6123934.2879999997</v>
      </c>
      <c r="N7447" s="211">
        <v>6907284.9510000004</v>
      </c>
      <c r="O7447" s="211">
        <v>7131900.9390000002</v>
      </c>
      <c r="P7447" s="211">
        <v>7628000.7549999999</v>
      </c>
      <c r="Q7447" s="211">
        <v>4965518.0669999998</v>
      </c>
    </row>
    <row r="7448" spans="1:17" x14ac:dyDescent="0.25">
      <c r="A7448" s="60" t="s">
        <v>534</v>
      </c>
      <c r="B7448" s="60" t="s">
        <v>6526</v>
      </c>
      <c r="C7448" s="211">
        <v>5154169.0379999997</v>
      </c>
      <c r="D7448" s="211">
        <v>5408035.3959999997</v>
      </c>
      <c r="E7448" s="211">
        <v>5941148.2180000003</v>
      </c>
      <c r="F7448" s="211">
        <v>7235395.8099999996</v>
      </c>
      <c r="G7448" s="211">
        <v>8537125.2559999991</v>
      </c>
      <c r="H7448" s="211">
        <v>9165009.0030000005</v>
      </c>
      <c r="I7448" s="211">
        <v>10182281.043</v>
      </c>
      <c r="J7448" s="211">
        <v>12427966.045</v>
      </c>
      <c r="K7448" s="211">
        <v>13935624.558</v>
      </c>
      <c r="L7448" s="211">
        <v>11884971.403999999</v>
      </c>
      <c r="M7448" s="211">
        <v>13464915.921</v>
      </c>
      <c r="N7448" s="211">
        <v>16024053.571</v>
      </c>
      <c r="O7448" s="211">
        <v>15704412.131999999</v>
      </c>
      <c r="P7448" s="211">
        <v>16759330.551999999</v>
      </c>
      <c r="Q7448" s="211">
        <v>11976193.598999999</v>
      </c>
    </row>
    <row r="7449" spans="1:17" x14ac:dyDescent="0.25">
      <c r="A7449" s="60" t="s">
        <v>600</v>
      </c>
      <c r="B7449" s="60" t="s">
        <v>6527</v>
      </c>
      <c r="C7449" s="211">
        <v>849956.34600000002</v>
      </c>
      <c r="D7449" s="211">
        <v>1009251.175</v>
      </c>
      <c r="E7449" s="211">
        <v>1024897.794</v>
      </c>
      <c r="F7449" s="211">
        <v>1293771.5930000001</v>
      </c>
      <c r="G7449" s="211">
        <v>1506442.388</v>
      </c>
      <c r="H7449" s="211">
        <v>1601636.493</v>
      </c>
      <c r="I7449" s="211">
        <v>1630231.963</v>
      </c>
      <c r="J7449" s="211">
        <v>1860531.1470000001</v>
      </c>
      <c r="K7449" s="211">
        <v>2136398.1609999998</v>
      </c>
      <c r="L7449" s="211">
        <v>1713074.4469999999</v>
      </c>
      <c r="M7449" s="211">
        <v>1792799.8529999999</v>
      </c>
      <c r="N7449" s="211">
        <v>2121190.9530000002</v>
      </c>
      <c r="O7449" s="211">
        <v>1999349.75</v>
      </c>
      <c r="P7449" s="211">
        <v>2154642.5329999998</v>
      </c>
      <c r="Q7449" s="211">
        <v>1753558.2339999999</v>
      </c>
    </row>
    <row r="7450" spans="1:17" x14ac:dyDescent="0.25">
      <c r="A7450" s="60" t="s">
        <v>1495</v>
      </c>
      <c r="B7450" s="60" t="s">
        <v>6528</v>
      </c>
      <c r="C7450" s="211">
        <v>718286.29799999995</v>
      </c>
      <c r="D7450" s="211">
        <v>786816.79099999997</v>
      </c>
      <c r="E7450" s="211">
        <v>865999.64800000004</v>
      </c>
      <c r="F7450" s="211">
        <v>1105184.3629999999</v>
      </c>
      <c r="G7450" s="211">
        <v>1386115.9620000001</v>
      </c>
      <c r="H7450" s="211">
        <v>1520086.3929999999</v>
      </c>
      <c r="I7450" s="211">
        <v>1699894.2009999999</v>
      </c>
      <c r="J7450" s="211">
        <v>2117262.9509999999</v>
      </c>
      <c r="K7450" s="211">
        <v>2439388.895</v>
      </c>
      <c r="L7450" s="211">
        <v>2237066.4819999998</v>
      </c>
      <c r="M7450" s="211">
        <v>2546191.608</v>
      </c>
      <c r="N7450" s="211">
        <v>3032357.7429999998</v>
      </c>
      <c r="O7450" s="211">
        <v>3147846.4040000001</v>
      </c>
      <c r="P7450" s="211">
        <v>3362760.4559999998</v>
      </c>
      <c r="Q7450" s="211">
        <v>2568988.33</v>
      </c>
    </row>
    <row r="7451" spans="1:17" x14ac:dyDescent="0.25">
      <c r="A7451" s="60" t="s">
        <v>622</v>
      </c>
      <c r="B7451" s="60" t="s">
        <v>6529</v>
      </c>
      <c r="C7451" s="211">
        <v>378286.65899999999</v>
      </c>
      <c r="D7451" s="211">
        <v>386620.47700000001</v>
      </c>
      <c r="E7451" s="211">
        <v>403989.50599999999</v>
      </c>
      <c r="F7451" s="211">
        <v>491127.75900000002</v>
      </c>
      <c r="G7451" s="211">
        <v>587236.87899999996</v>
      </c>
      <c r="H7451" s="211">
        <v>653201.75800000003</v>
      </c>
      <c r="I7451" s="211">
        <v>731164.022</v>
      </c>
      <c r="J7451" s="211">
        <v>870640.46600000001</v>
      </c>
      <c r="K7451" s="211">
        <v>965757.82400000002</v>
      </c>
      <c r="L7451" s="211">
        <v>938096.42500000005</v>
      </c>
      <c r="M7451" s="211">
        <v>1094730.0319999999</v>
      </c>
      <c r="N7451" s="211">
        <v>1425541.4879999999</v>
      </c>
      <c r="O7451" s="211">
        <v>1651617.14</v>
      </c>
      <c r="P7451" s="211">
        <v>1869635.378</v>
      </c>
      <c r="Q7451" s="211">
        <v>1384908.568</v>
      </c>
    </row>
    <row r="7452" spans="1:17" x14ac:dyDescent="0.25">
      <c r="A7452" s="60" t="s">
        <v>567</v>
      </c>
      <c r="B7452" s="60" t="s">
        <v>6530</v>
      </c>
      <c r="C7452" s="211">
        <v>429941.37199999997</v>
      </c>
      <c r="D7452" s="211">
        <v>466049.64299999998</v>
      </c>
      <c r="E7452" s="211">
        <v>523777.446</v>
      </c>
      <c r="F7452" s="211">
        <v>641739.44200000004</v>
      </c>
      <c r="G7452" s="211">
        <v>795342.18400000001</v>
      </c>
      <c r="H7452" s="211">
        <v>872141.16099999996</v>
      </c>
      <c r="I7452" s="211">
        <v>958678.48499999999</v>
      </c>
      <c r="J7452" s="211">
        <v>1158802.7819999999</v>
      </c>
      <c r="K7452" s="211">
        <v>1407141.399</v>
      </c>
      <c r="L7452" s="211">
        <v>1209989.227</v>
      </c>
      <c r="M7452" s="211">
        <v>1348935.4410000001</v>
      </c>
      <c r="N7452" s="211">
        <v>1635186.2169999999</v>
      </c>
      <c r="O7452" s="211">
        <v>1638390.32</v>
      </c>
      <c r="P7452" s="211">
        <v>1723979.9240000001</v>
      </c>
      <c r="Q7452" s="211">
        <v>1361025.59</v>
      </c>
    </row>
    <row r="7453" spans="1:17" x14ac:dyDescent="0.25">
      <c r="A7453" s="60" t="s">
        <v>48</v>
      </c>
      <c r="B7453" s="60" t="s">
        <v>6531</v>
      </c>
      <c r="C7453" s="211">
        <v>6140250.5300000003</v>
      </c>
      <c r="D7453" s="211">
        <v>6722939.7470000004</v>
      </c>
      <c r="E7453" s="211">
        <v>7624144.1550000003</v>
      </c>
      <c r="F7453" s="211">
        <v>9219701.9629999995</v>
      </c>
      <c r="G7453" s="211">
        <v>11033467.492000001</v>
      </c>
      <c r="H7453" s="211">
        <v>12453930.398</v>
      </c>
      <c r="I7453" s="211">
        <v>14128675.782</v>
      </c>
      <c r="J7453" s="211">
        <v>16479967.078</v>
      </c>
      <c r="K7453" s="211">
        <v>18562249.024</v>
      </c>
      <c r="L7453" s="211">
        <v>16955811.090999998</v>
      </c>
      <c r="M7453" s="211">
        <v>19756575.436000001</v>
      </c>
      <c r="N7453" s="211">
        <v>22812952.866999999</v>
      </c>
      <c r="O7453" s="211">
        <v>22285584.026999999</v>
      </c>
      <c r="P7453" s="211">
        <v>24670308.199000001</v>
      </c>
      <c r="Q7453" s="211">
        <v>18846053.300999999</v>
      </c>
    </row>
    <row r="7454" spans="1:17" x14ac:dyDescent="0.25">
      <c r="A7454" s="60" t="s">
        <v>827</v>
      </c>
      <c r="B7454" s="60" t="s">
        <v>6532</v>
      </c>
      <c r="C7454" s="211">
        <v>1174742.834</v>
      </c>
      <c r="D7454" s="211">
        <v>1462651.831</v>
      </c>
      <c r="E7454" s="211">
        <v>1713398.581</v>
      </c>
      <c r="F7454" s="211">
        <v>1996978.219</v>
      </c>
      <c r="G7454" s="211">
        <v>2319823.4730000002</v>
      </c>
      <c r="H7454" s="211">
        <v>2541660.0290000001</v>
      </c>
      <c r="I7454" s="211">
        <v>2812606.9780000001</v>
      </c>
      <c r="J7454" s="211">
        <v>3402546.0279999999</v>
      </c>
      <c r="K7454" s="211">
        <v>3669027.7940000002</v>
      </c>
      <c r="L7454" s="211">
        <v>3674754.09</v>
      </c>
      <c r="M7454" s="211">
        <v>4050134.7820000001</v>
      </c>
      <c r="N7454" s="211">
        <v>4518067.409</v>
      </c>
      <c r="O7454" s="211">
        <v>4627916.3729999997</v>
      </c>
      <c r="P7454" s="211">
        <v>5000026.0120000001</v>
      </c>
      <c r="Q7454" s="211">
        <v>3709543.139</v>
      </c>
    </row>
    <row r="7455" spans="1:17" x14ac:dyDescent="0.25">
      <c r="A7455" s="60" t="s">
        <v>315</v>
      </c>
      <c r="B7455" s="60" t="s">
        <v>6533</v>
      </c>
      <c r="C7455" s="211">
        <v>82381.214000000007</v>
      </c>
      <c r="D7455" s="211">
        <v>85176.061000000002</v>
      </c>
      <c r="E7455" s="211">
        <v>105521.71</v>
      </c>
      <c r="F7455" s="211">
        <v>115405.484</v>
      </c>
      <c r="G7455" s="211">
        <v>126409.747</v>
      </c>
      <c r="H7455" s="211">
        <v>136107.91500000001</v>
      </c>
      <c r="I7455" s="211">
        <v>152753.50099999999</v>
      </c>
      <c r="J7455" s="211">
        <v>177286.98699999999</v>
      </c>
      <c r="K7455" s="211">
        <v>188882.54399999999</v>
      </c>
      <c r="L7455" s="211">
        <v>189659.66899999999</v>
      </c>
      <c r="M7455" s="211">
        <v>257435.39</v>
      </c>
      <c r="N7455" s="211">
        <v>255759.69200000001</v>
      </c>
      <c r="O7455" s="211">
        <v>248541.91099999999</v>
      </c>
      <c r="P7455" s="211">
        <v>251897.557</v>
      </c>
      <c r="Q7455" s="211">
        <v>163244.601</v>
      </c>
    </row>
    <row r="7456" spans="1:17" x14ac:dyDescent="0.25">
      <c r="A7456" s="60" t="s">
        <v>1946</v>
      </c>
      <c r="B7456" s="60" t="s">
        <v>6534</v>
      </c>
      <c r="C7456" s="211">
        <v>263077.73499999999</v>
      </c>
      <c r="D7456" s="211">
        <v>287997.34499999997</v>
      </c>
      <c r="E7456" s="211">
        <v>315242.67099999997</v>
      </c>
      <c r="F7456" s="211">
        <v>396189.86099999998</v>
      </c>
      <c r="G7456" s="211">
        <v>448491.96899999998</v>
      </c>
      <c r="H7456" s="211">
        <v>477517.12300000002</v>
      </c>
      <c r="I7456" s="211">
        <v>497360.03899999999</v>
      </c>
      <c r="J7456" s="211">
        <v>598072.90800000005</v>
      </c>
      <c r="K7456" s="211">
        <v>624819.29</v>
      </c>
      <c r="L7456" s="211">
        <v>608452.21600000001</v>
      </c>
      <c r="M7456" s="211">
        <v>636800.65700000001</v>
      </c>
      <c r="N7456" s="211">
        <v>675943.33299999998</v>
      </c>
      <c r="O7456" s="211">
        <v>659658.57799999998</v>
      </c>
      <c r="P7456" s="211">
        <v>700691.35800000001</v>
      </c>
      <c r="Q7456" s="211">
        <v>393255.35600000003</v>
      </c>
    </row>
    <row r="7457" spans="1:17" x14ac:dyDescent="0.25">
      <c r="A7457" s="60" t="s">
        <v>201</v>
      </c>
      <c r="B7457" s="60" t="s">
        <v>6535</v>
      </c>
      <c r="C7457" s="211">
        <v>1959253.581</v>
      </c>
      <c r="D7457" s="211">
        <v>2152699.1269999999</v>
      </c>
      <c r="E7457" s="211">
        <v>2457288.9470000002</v>
      </c>
      <c r="F7457" s="211">
        <v>3024840.6320000002</v>
      </c>
      <c r="G7457" s="211">
        <v>3458970.5189999999</v>
      </c>
      <c r="H7457" s="211">
        <v>3769974.7340000002</v>
      </c>
      <c r="I7457" s="211">
        <v>4195975.9390000002</v>
      </c>
      <c r="J7457" s="211">
        <v>4848974.8039999995</v>
      </c>
      <c r="K7457" s="211">
        <v>5384526.5800000001</v>
      </c>
      <c r="L7457" s="211">
        <v>5348409.3470000001</v>
      </c>
      <c r="M7457" s="211">
        <v>5744476.3300000001</v>
      </c>
      <c r="N7457" s="211">
        <v>6413739.0630000001</v>
      </c>
      <c r="O7457" s="211">
        <v>6678635.2989999996</v>
      </c>
      <c r="P7457" s="211">
        <v>7520198.3490000004</v>
      </c>
      <c r="Q7457" s="211">
        <v>5416353.2000000002</v>
      </c>
    </row>
    <row r="7458" spans="1:17" x14ac:dyDescent="0.25">
      <c r="A7458" s="60" t="s">
        <v>252</v>
      </c>
      <c r="B7458" s="60" t="s">
        <v>6536</v>
      </c>
      <c r="C7458" s="211">
        <v>1120515.2760000001</v>
      </c>
      <c r="D7458" s="211">
        <v>1162936.422</v>
      </c>
      <c r="E7458" s="211">
        <v>1346906.1370000001</v>
      </c>
      <c r="F7458" s="211">
        <v>1498981.067</v>
      </c>
      <c r="G7458" s="211">
        <v>1608913.5859999999</v>
      </c>
      <c r="H7458" s="211">
        <v>1637202.8419999999</v>
      </c>
      <c r="I7458" s="211">
        <v>2172552.764</v>
      </c>
      <c r="J7458" s="211">
        <v>2300616.4950000001</v>
      </c>
      <c r="K7458" s="211">
        <v>3108659.4380000001</v>
      </c>
      <c r="L7458" s="211">
        <v>2617469.0759999999</v>
      </c>
      <c r="M7458" s="211">
        <v>2890999.128</v>
      </c>
      <c r="N7458" s="211">
        <v>3374815.83</v>
      </c>
      <c r="O7458" s="211">
        <v>3353442.6549999998</v>
      </c>
      <c r="P7458" s="211">
        <v>3739028.11</v>
      </c>
      <c r="Q7458" s="211">
        <v>2980903.36</v>
      </c>
    </row>
    <row r="7459" spans="1:17" x14ac:dyDescent="0.25">
      <c r="A7459" s="60" t="s">
        <v>466</v>
      </c>
      <c r="B7459" s="60" t="s">
        <v>6538</v>
      </c>
      <c r="C7459" s="211">
        <v>376697.511</v>
      </c>
      <c r="D7459" s="211">
        <v>469509.75</v>
      </c>
      <c r="E7459" s="211">
        <v>512529.42800000001</v>
      </c>
      <c r="F7459" s="211">
        <v>701602.59100000001</v>
      </c>
      <c r="G7459" s="211">
        <v>739648.89</v>
      </c>
      <c r="H7459" s="211">
        <v>736466.78899999999</v>
      </c>
      <c r="I7459" s="211">
        <v>765079.9</v>
      </c>
      <c r="J7459" s="211">
        <v>898831.03399999999</v>
      </c>
      <c r="K7459" s="211">
        <v>1098241.3870000001</v>
      </c>
      <c r="L7459" s="211">
        <v>1184929.2150000001</v>
      </c>
      <c r="M7459" s="211">
        <v>1238990.176</v>
      </c>
      <c r="N7459" s="211">
        <v>1336416.0090000001</v>
      </c>
      <c r="O7459" s="211">
        <v>1173146.648</v>
      </c>
      <c r="P7459" s="211">
        <v>1325349.5179999999</v>
      </c>
      <c r="Q7459" s="211">
        <v>1028277.893</v>
      </c>
    </row>
    <row r="7460" spans="1:17" x14ac:dyDescent="0.25">
      <c r="A7460" s="60" t="s">
        <v>1004</v>
      </c>
      <c r="B7460" s="60" t="s">
        <v>6539</v>
      </c>
      <c r="C7460" s="211">
        <v>583487.12199999997</v>
      </c>
      <c r="D7460" s="211">
        <v>626662.99199999997</v>
      </c>
      <c r="E7460" s="211">
        <v>691416.88399999996</v>
      </c>
      <c r="F7460" s="211">
        <v>796892.83200000005</v>
      </c>
      <c r="G7460" s="211">
        <v>922849.32299999997</v>
      </c>
      <c r="H7460" s="211">
        <v>941256.08700000006</v>
      </c>
      <c r="I7460" s="211">
        <v>975553.57</v>
      </c>
      <c r="J7460" s="211">
        <v>1048115.304</v>
      </c>
      <c r="K7460" s="211">
        <v>1175668.4639999999</v>
      </c>
      <c r="L7460" s="211">
        <v>1024703.7709999999</v>
      </c>
      <c r="M7460" s="211">
        <v>1068183.949</v>
      </c>
      <c r="N7460" s="211">
        <v>1144323.1410000001</v>
      </c>
      <c r="O7460" s="211">
        <v>1053510.0060000001</v>
      </c>
      <c r="P7460" s="211">
        <v>1085159.023</v>
      </c>
      <c r="Q7460" s="211">
        <v>702019.34900000005</v>
      </c>
    </row>
    <row r="7461" spans="1:17" x14ac:dyDescent="0.25">
      <c r="A7461" s="60" t="s">
        <v>159</v>
      </c>
      <c r="B7461" s="60" t="s">
        <v>6540</v>
      </c>
      <c r="C7461" s="211">
        <v>992700.87300000002</v>
      </c>
      <c r="D7461" s="211">
        <v>1073766.77</v>
      </c>
      <c r="E7461" s="211">
        <v>1198677.253</v>
      </c>
      <c r="F7461" s="211">
        <v>1430998.398</v>
      </c>
      <c r="G7461" s="211">
        <v>1625442.452</v>
      </c>
      <c r="H7461" s="211">
        <v>1771348.8160000001</v>
      </c>
      <c r="I7461" s="211">
        <v>2003687.78</v>
      </c>
      <c r="J7461" s="211">
        <v>2467993.9550000001</v>
      </c>
      <c r="K7461" s="211">
        <v>2801592.5559999999</v>
      </c>
      <c r="L7461" s="211">
        <v>2685560.176</v>
      </c>
      <c r="M7461" s="211">
        <v>3048942.5619999999</v>
      </c>
      <c r="N7461" s="211">
        <v>3489209.9789999998</v>
      </c>
      <c r="O7461" s="211">
        <v>3405890.8160000001</v>
      </c>
      <c r="P7461" s="211">
        <v>3621230.5920000002</v>
      </c>
      <c r="Q7461" s="211">
        <v>2739421.8840000001</v>
      </c>
    </row>
    <row r="7462" spans="1:17" x14ac:dyDescent="0.25">
      <c r="A7462" s="60" t="s">
        <v>754</v>
      </c>
      <c r="B7462" s="60" t="s">
        <v>6541</v>
      </c>
      <c r="C7462" s="211">
        <v>649626.36699999997</v>
      </c>
      <c r="D7462" s="211">
        <v>682348.45700000005</v>
      </c>
      <c r="E7462" s="211">
        <v>774157.45600000001</v>
      </c>
      <c r="F7462" s="211">
        <v>904573.42599999998</v>
      </c>
      <c r="G7462" s="211">
        <v>974207.23400000005</v>
      </c>
      <c r="H7462" s="211">
        <v>1064327.855</v>
      </c>
      <c r="I7462" s="211">
        <v>1131270.1299999999</v>
      </c>
      <c r="J7462" s="211">
        <v>1243167.227</v>
      </c>
      <c r="K7462" s="211">
        <v>1249605.2409999999</v>
      </c>
      <c r="L7462" s="211">
        <v>978651.21299999999</v>
      </c>
      <c r="M7462" s="211">
        <v>1004404.077</v>
      </c>
      <c r="N7462" s="211">
        <v>1101836.9609999999</v>
      </c>
      <c r="O7462" s="211">
        <v>1037572.382</v>
      </c>
      <c r="P7462" s="211">
        <v>1093820.6540000001</v>
      </c>
      <c r="Q7462" s="211">
        <v>742600.48100000003</v>
      </c>
    </row>
    <row r="7463" spans="1:17" x14ac:dyDescent="0.25">
      <c r="A7463" s="60" t="s">
        <v>3133</v>
      </c>
      <c r="B7463" s="60" t="s">
        <v>6542</v>
      </c>
      <c r="C7463" s="211">
        <v>118851.633</v>
      </c>
      <c r="D7463" s="211">
        <v>127285.6</v>
      </c>
      <c r="E7463" s="211">
        <v>137121.30300000001</v>
      </c>
      <c r="F7463" s="211">
        <v>172761.182</v>
      </c>
      <c r="G7463" s="211">
        <v>178756.93900000001</v>
      </c>
      <c r="H7463" s="211">
        <v>201204.56400000001</v>
      </c>
      <c r="I7463" s="211">
        <v>207079.959</v>
      </c>
      <c r="J7463" s="211">
        <v>214747.22399999999</v>
      </c>
      <c r="K7463" s="211">
        <v>284466.15299999999</v>
      </c>
      <c r="L7463" s="211">
        <v>253476.08199999999</v>
      </c>
      <c r="M7463" s="211">
        <v>244917.94899999999</v>
      </c>
      <c r="N7463" s="211">
        <v>284375.30099999998</v>
      </c>
      <c r="O7463" s="211">
        <v>301498.565</v>
      </c>
      <c r="P7463" s="211">
        <v>354824.45600000001</v>
      </c>
      <c r="Q7463" s="211">
        <v>271367.25599999999</v>
      </c>
    </row>
    <row r="7464" spans="1:17" x14ac:dyDescent="0.25">
      <c r="A7464" s="60" t="s">
        <v>792</v>
      </c>
      <c r="B7464" s="60" t="s">
        <v>6543</v>
      </c>
      <c r="C7464" s="211">
        <v>536581.97499999998</v>
      </c>
      <c r="D7464" s="211">
        <v>631015.91</v>
      </c>
      <c r="E7464" s="211">
        <v>719382.50800000003</v>
      </c>
      <c r="F7464" s="211">
        <v>902622.08900000004</v>
      </c>
      <c r="G7464" s="211">
        <v>1092508.8359999999</v>
      </c>
      <c r="H7464" s="211">
        <v>1171651.2560000001</v>
      </c>
      <c r="I7464" s="211">
        <v>1427694.9350000001</v>
      </c>
      <c r="J7464" s="211">
        <v>1631670.4790000001</v>
      </c>
      <c r="K7464" s="211">
        <v>1721213.784</v>
      </c>
      <c r="L7464" s="211">
        <v>1677690.72</v>
      </c>
      <c r="M7464" s="211">
        <v>1912367.912</v>
      </c>
      <c r="N7464" s="211">
        <v>2302976.6179999998</v>
      </c>
      <c r="O7464" s="211">
        <v>2377358.1</v>
      </c>
      <c r="P7464" s="211">
        <v>2525742.8659999999</v>
      </c>
      <c r="Q7464" s="211">
        <v>2218832.0240000002</v>
      </c>
    </row>
    <row r="7465" spans="1:17" x14ac:dyDescent="0.25">
      <c r="A7465" s="60" t="s">
        <v>495</v>
      </c>
      <c r="B7465" s="60" t="s">
        <v>6544</v>
      </c>
      <c r="C7465" s="211">
        <v>1163220.8899999999</v>
      </c>
      <c r="D7465" s="211">
        <v>1249094.875</v>
      </c>
      <c r="E7465" s="211">
        <v>1198765.902</v>
      </c>
      <c r="F7465" s="211">
        <v>1391707.5819999999</v>
      </c>
      <c r="G7465" s="211">
        <v>1573957.1159999999</v>
      </c>
      <c r="H7465" s="211">
        <v>1652999.9</v>
      </c>
      <c r="I7465" s="211">
        <v>1833635.963</v>
      </c>
      <c r="J7465" s="211">
        <v>2116826.8190000001</v>
      </c>
      <c r="K7465" s="211">
        <v>2285499.3250000002</v>
      </c>
      <c r="L7465" s="211">
        <v>2053884.477</v>
      </c>
      <c r="M7465" s="211">
        <v>2176395.6719999998</v>
      </c>
      <c r="N7465" s="211">
        <v>2386550.8470000001</v>
      </c>
      <c r="O7465" s="211">
        <v>2490341.5929999999</v>
      </c>
      <c r="P7465" s="211">
        <v>2615559.781</v>
      </c>
      <c r="Q7465" s="211">
        <v>1972810.037</v>
      </c>
    </row>
    <row r="7466" spans="1:17" x14ac:dyDescent="0.25">
      <c r="A7466" s="60" t="s">
        <v>208</v>
      </c>
      <c r="B7466" s="60" t="s">
        <v>6545</v>
      </c>
      <c r="C7466" s="211">
        <v>1146752.5260000001</v>
      </c>
      <c r="D7466" s="211">
        <v>1288847.078</v>
      </c>
      <c r="E7466" s="211">
        <v>1293560.1000000001</v>
      </c>
      <c r="F7466" s="211">
        <v>1425674.6540000001</v>
      </c>
      <c r="G7466" s="211">
        <v>1588967.6680000001</v>
      </c>
      <c r="H7466" s="211">
        <v>1625221.6159999999</v>
      </c>
      <c r="I7466" s="211">
        <v>1559597.324</v>
      </c>
      <c r="J7466" s="211">
        <v>1916444.4410000001</v>
      </c>
      <c r="K7466" s="211">
        <v>2368735.0430000001</v>
      </c>
      <c r="L7466" s="211">
        <v>2344463.2880000002</v>
      </c>
      <c r="M7466" s="211">
        <v>2637627.2719999999</v>
      </c>
      <c r="N7466" s="211">
        <v>3064907.125</v>
      </c>
      <c r="O7466" s="211">
        <v>3129900.3969999999</v>
      </c>
      <c r="P7466" s="211">
        <v>3377781.0580000002</v>
      </c>
      <c r="Q7466" s="211">
        <v>1978359.35</v>
      </c>
    </row>
    <row r="7467" spans="1:17" x14ac:dyDescent="0.25">
      <c r="A7467" s="60" t="s">
        <v>129</v>
      </c>
      <c r="B7467" s="60" t="s">
        <v>6546</v>
      </c>
      <c r="C7467" s="211">
        <v>452597.23100000003</v>
      </c>
      <c r="D7467" s="211">
        <v>531490.55099999998</v>
      </c>
      <c r="E7467" s="211">
        <v>670971.56999999995</v>
      </c>
      <c r="F7467" s="211">
        <v>827737.16299999994</v>
      </c>
      <c r="G7467" s="211">
        <v>930457.60600000003</v>
      </c>
      <c r="H7467" s="211">
        <v>1004895.749</v>
      </c>
      <c r="I7467" s="211">
        <v>1011871.7610000001</v>
      </c>
      <c r="J7467" s="211">
        <v>1290525.466</v>
      </c>
      <c r="K7467" s="211">
        <v>1558214.6</v>
      </c>
      <c r="L7467" s="211">
        <v>1511613.787</v>
      </c>
      <c r="M7467" s="211">
        <v>1376272.49</v>
      </c>
      <c r="N7467" s="211">
        <v>1569394.037</v>
      </c>
      <c r="O7467" s="211">
        <v>1633279.719</v>
      </c>
      <c r="P7467" s="211">
        <v>1591612.47</v>
      </c>
      <c r="Q7467" s="211">
        <v>1029743.4</v>
      </c>
    </row>
    <row r="7468" spans="1:17" x14ac:dyDescent="0.25">
      <c r="A7468" s="60" t="s">
        <v>181</v>
      </c>
      <c r="B7468" s="60" t="s">
        <v>6547</v>
      </c>
      <c r="C7468" s="211">
        <v>868360.65500000003</v>
      </c>
      <c r="D7468" s="211">
        <v>745101.35699999996</v>
      </c>
      <c r="E7468" s="211">
        <v>918921.826</v>
      </c>
      <c r="F7468" s="211">
        <v>1304280.9569999999</v>
      </c>
      <c r="G7468" s="211">
        <v>1291074.575</v>
      </c>
      <c r="H7468" s="211">
        <v>1481985.0589999999</v>
      </c>
      <c r="I7468" s="211">
        <v>1781451.264</v>
      </c>
      <c r="J7468" s="211">
        <v>1992244.291</v>
      </c>
      <c r="K7468" s="211">
        <v>2108768.9190000002</v>
      </c>
      <c r="L7468" s="211">
        <v>1957052.6189999999</v>
      </c>
      <c r="M7468" s="211">
        <v>2166910.6809999999</v>
      </c>
      <c r="N7468" s="211">
        <v>2148776.2310000001</v>
      </c>
      <c r="O7468" s="211">
        <v>2040987.51</v>
      </c>
      <c r="P7468" s="211">
        <v>2067031.4240000001</v>
      </c>
      <c r="Q7468" s="211">
        <v>1060164.2930000001</v>
      </c>
    </row>
    <row r="7469" spans="1:17" x14ac:dyDescent="0.25">
      <c r="A7469" s="60" t="s">
        <v>1029</v>
      </c>
      <c r="B7469" s="60" t="s">
        <v>6549</v>
      </c>
      <c r="C7469" s="211">
        <v>935569.91099999996</v>
      </c>
      <c r="D7469" s="211">
        <v>908759.77399999998</v>
      </c>
      <c r="E7469" s="211">
        <v>984132.97699999996</v>
      </c>
      <c r="F7469" s="211">
        <v>1174484.6129999999</v>
      </c>
      <c r="G7469" s="211">
        <v>1420692.0560000001</v>
      </c>
      <c r="H7469" s="211">
        <v>1548041.0120000001</v>
      </c>
      <c r="I7469" s="211">
        <v>1666021.192</v>
      </c>
      <c r="J7469" s="211">
        <v>2015526.023</v>
      </c>
      <c r="K7469" s="211">
        <v>3017469.585</v>
      </c>
      <c r="L7469" s="211">
        <v>2074057.7239999999</v>
      </c>
      <c r="M7469" s="211">
        <v>2403374.193</v>
      </c>
      <c r="N7469" s="211">
        <v>3216343.3650000002</v>
      </c>
      <c r="O7469" s="211">
        <v>3283088.5070000002</v>
      </c>
      <c r="P7469" s="211">
        <v>2904506.8050000002</v>
      </c>
      <c r="Q7469" s="211">
        <v>1699462.9709999999</v>
      </c>
    </row>
    <row r="7470" spans="1:17" x14ac:dyDescent="0.25">
      <c r="A7470" s="60" t="s">
        <v>2137</v>
      </c>
      <c r="B7470" s="60" t="s">
        <v>6550</v>
      </c>
      <c r="C7470" s="211">
        <v>263920.30800000002</v>
      </c>
      <c r="D7470" s="211">
        <v>253688.86300000001</v>
      </c>
      <c r="E7470" s="211">
        <v>292694.89399999997</v>
      </c>
      <c r="F7470" s="211">
        <v>398741.95799999998</v>
      </c>
      <c r="G7470" s="211">
        <v>507306.83</v>
      </c>
      <c r="H7470" s="211">
        <v>537211.06000000006</v>
      </c>
      <c r="I7470" s="211">
        <v>491442.84</v>
      </c>
      <c r="J7470" s="211">
        <v>567282.63800000004</v>
      </c>
      <c r="K7470" s="211">
        <v>634240.91599999997</v>
      </c>
      <c r="L7470" s="211">
        <v>587466.45200000005</v>
      </c>
      <c r="M7470" s="211">
        <v>620401.35499999998</v>
      </c>
      <c r="N7470" s="211">
        <v>717654.79099999997</v>
      </c>
      <c r="O7470" s="211">
        <v>674445.92099999997</v>
      </c>
      <c r="P7470" s="211">
        <v>689702.13399999996</v>
      </c>
      <c r="Q7470" s="211">
        <v>533383.78500000003</v>
      </c>
    </row>
    <row r="7471" spans="1:17" x14ac:dyDescent="0.25">
      <c r="A7471" s="60" t="s">
        <v>1274</v>
      </c>
      <c r="B7471" s="60" t="s">
        <v>6551</v>
      </c>
      <c r="C7471" s="211">
        <v>1658224.1580000001</v>
      </c>
      <c r="D7471" s="211">
        <v>1624914.557</v>
      </c>
      <c r="E7471" s="211">
        <v>1763186.844</v>
      </c>
      <c r="F7471" s="211">
        <v>2132355.861</v>
      </c>
      <c r="G7471" s="211">
        <v>2610571.4929999998</v>
      </c>
      <c r="H7471" s="211">
        <v>2825810.6209999998</v>
      </c>
      <c r="I7471" s="211">
        <v>3127075.2820000001</v>
      </c>
      <c r="J7471" s="211">
        <v>3653633.108</v>
      </c>
      <c r="K7471" s="211">
        <v>4332681.1619999995</v>
      </c>
      <c r="L7471" s="211">
        <v>3588482.6090000002</v>
      </c>
      <c r="M7471" s="211">
        <v>4353534.7989999996</v>
      </c>
      <c r="N7471" s="211">
        <v>5257821.9630000005</v>
      </c>
      <c r="O7471" s="211">
        <v>5076658.7439999999</v>
      </c>
      <c r="P7471" s="211">
        <v>5237986.9390000002</v>
      </c>
      <c r="Q7471" s="211">
        <v>2775188.6</v>
      </c>
    </row>
    <row r="7472" spans="1:17" x14ac:dyDescent="0.25">
      <c r="A7472" s="60" t="s">
        <v>236</v>
      </c>
      <c r="B7472" s="60" t="s">
        <v>6552</v>
      </c>
      <c r="C7472" s="211">
        <v>393962.72499999998</v>
      </c>
      <c r="D7472" s="211">
        <v>365200.63299999997</v>
      </c>
      <c r="E7472" s="211">
        <v>383294.46799999999</v>
      </c>
      <c r="F7472" s="211">
        <v>499694.82400000002</v>
      </c>
      <c r="G7472" s="211">
        <v>495198.14500000002</v>
      </c>
      <c r="H7472" s="211">
        <v>483842.163</v>
      </c>
      <c r="I7472" s="211">
        <v>615674.13399999996</v>
      </c>
      <c r="J7472" s="211">
        <v>678563.06299999997</v>
      </c>
      <c r="K7472" s="211">
        <v>746272.83100000001</v>
      </c>
      <c r="L7472" s="211">
        <v>667214.06200000003</v>
      </c>
      <c r="M7472" s="211">
        <v>892011.98400000005</v>
      </c>
      <c r="N7472" s="211">
        <v>1039912.414</v>
      </c>
      <c r="O7472" s="211">
        <v>1052514.8459999999</v>
      </c>
      <c r="P7472" s="211">
        <v>1029312.7830000001</v>
      </c>
      <c r="Q7472" s="211">
        <v>706481.76300000004</v>
      </c>
    </row>
    <row r="7473" spans="1:17" x14ac:dyDescent="0.25">
      <c r="A7473" s="60" t="s">
        <v>111</v>
      </c>
      <c r="B7473" s="60" t="s">
        <v>6553</v>
      </c>
      <c r="C7473" s="211">
        <v>4198292.2620000001</v>
      </c>
      <c r="D7473" s="211">
        <v>4770299.9879999999</v>
      </c>
      <c r="E7473" s="211">
        <v>5635749.8150000004</v>
      </c>
      <c r="F7473" s="211">
        <v>6457832.4289999995</v>
      </c>
      <c r="G7473" s="211">
        <v>7432770.6799999997</v>
      </c>
      <c r="H7473" s="211">
        <v>8140803.682</v>
      </c>
      <c r="I7473" s="211">
        <v>9178317.6270000003</v>
      </c>
      <c r="J7473" s="211">
        <v>10350373.17</v>
      </c>
      <c r="K7473" s="211">
        <v>12012087.828</v>
      </c>
      <c r="L7473" s="211">
        <v>12091948.037</v>
      </c>
      <c r="M7473" s="211">
        <v>12608473.438999999</v>
      </c>
      <c r="N7473" s="211">
        <v>14387186.386</v>
      </c>
      <c r="O7473" s="211">
        <v>14669831.649</v>
      </c>
      <c r="P7473" s="211">
        <v>16163362.955</v>
      </c>
      <c r="Q7473" s="211">
        <v>11232895.152000001</v>
      </c>
    </row>
    <row r="7474" spans="1:17" x14ac:dyDescent="0.25">
      <c r="A7474" s="60" t="s">
        <v>166</v>
      </c>
      <c r="B7474" s="60" t="s">
        <v>6554</v>
      </c>
      <c r="C7474" s="211">
        <v>2005262.2660000001</v>
      </c>
      <c r="D7474" s="211">
        <v>2110541.426</v>
      </c>
      <c r="E7474" s="211">
        <v>2327971.6910000001</v>
      </c>
      <c r="F7474" s="211">
        <v>2703315.4240000001</v>
      </c>
      <c r="G7474" s="211">
        <v>2952119.7560000001</v>
      </c>
      <c r="H7474" s="211">
        <v>3093480.8029999998</v>
      </c>
      <c r="I7474" s="211">
        <v>3636443.4210000001</v>
      </c>
      <c r="J7474" s="211">
        <v>4252310.3739999998</v>
      </c>
      <c r="K7474" s="211">
        <v>4942638.6979999999</v>
      </c>
      <c r="L7474" s="211">
        <v>4253896.0949999997</v>
      </c>
      <c r="M7474" s="211">
        <v>4816258.2860000003</v>
      </c>
      <c r="N7474" s="211">
        <v>5110140.4819999998</v>
      </c>
      <c r="O7474" s="211">
        <v>5216939.28</v>
      </c>
      <c r="P7474" s="211">
        <v>5649234.4780000001</v>
      </c>
      <c r="Q7474" s="211">
        <v>3537538.53</v>
      </c>
    </row>
    <row r="7475" spans="1:17" x14ac:dyDescent="0.25">
      <c r="A7475" s="60" t="s">
        <v>2288</v>
      </c>
      <c r="B7475" s="60" t="s">
        <v>6555</v>
      </c>
      <c r="C7475" s="211">
        <v>195721.921</v>
      </c>
      <c r="D7475" s="211">
        <v>174772.342</v>
      </c>
      <c r="E7475" s="211">
        <v>208443.03700000001</v>
      </c>
      <c r="F7475" s="211">
        <v>225857.802</v>
      </c>
      <c r="G7475" s="211">
        <v>257934.76</v>
      </c>
      <c r="H7475" s="211">
        <v>282848.36300000001</v>
      </c>
      <c r="I7475" s="211">
        <v>329896.91899999999</v>
      </c>
      <c r="J7475" s="211">
        <v>337606.53899999999</v>
      </c>
      <c r="K7475" s="211">
        <v>372442.71</v>
      </c>
      <c r="L7475" s="211">
        <v>347297.89500000002</v>
      </c>
      <c r="M7475" s="211">
        <v>431380.31199999998</v>
      </c>
      <c r="N7475" s="211">
        <v>489494.10600000003</v>
      </c>
      <c r="O7475" s="211">
        <v>474513.00900000002</v>
      </c>
      <c r="P7475" s="211">
        <v>508768.10100000002</v>
      </c>
      <c r="Q7475" s="211">
        <v>320979.10800000001</v>
      </c>
    </row>
    <row r="7476" spans="1:17" x14ac:dyDescent="0.25">
      <c r="A7476" s="60" t="s">
        <v>874</v>
      </c>
      <c r="B7476" s="60" t="s">
        <v>6556</v>
      </c>
      <c r="C7476" s="211">
        <v>829588.46</v>
      </c>
      <c r="D7476" s="211">
        <v>844769.94499999995</v>
      </c>
      <c r="E7476" s="211">
        <v>905948.826</v>
      </c>
      <c r="F7476" s="211">
        <v>1115532.3770000001</v>
      </c>
      <c r="G7476" s="211">
        <v>1316894.3799999999</v>
      </c>
      <c r="H7476" s="211">
        <v>1558677.1969999999</v>
      </c>
      <c r="I7476" s="211">
        <v>1845548.3759999999</v>
      </c>
      <c r="J7476" s="211">
        <v>2207110.2960000001</v>
      </c>
      <c r="K7476" s="211">
        <v>2587025.6880000001</v>
      </c>
      <c r="L7476" s="211">
        <v>2228156.5320000001</v>
      </c>
      <c r="M7476" s="211">
        <v>2664358.3590000002</v>
      </c>
      <c r="N7476" s="211">
        <v>3779164.65</v>
      </c>
      <c r="O7476" s="211">
        <v>4516557.148</v>
      </c>
      <c r="P7476" s="211">
        <v>3898069.9890000001</v>
      </c>
      <c r="Q7476" s="211">
        <v>2159520.534</v>
      </c>
    </row>
    <row r="7477" spans="1:17" x14ac:dyDescent="0.25">
      <c r="A7477" s="60" t="s">
        <v>481</v>
      </c>
      <c r="B7477" s="60" t="s">
        <v>6558</v>
      </c>
      <c r="C7477" s="211">
        <v>967906.88500000001</v>
      </c>
      <c r="D7477" s="211">
        <v>972421.91899999999</v>
      </c>
      <c r="E7477" s="211">
        <v>1091324.362</v>
      </c>
      <c r="F7477" s="211">
        <v>1326301.7209999999</v>
      </c>
      <c r="G7477" s="211">
        <v>1677533.7579999999</v>
      </c>
      <c r="H7477" s="211">
        <v>1817510.8430000001</v>
      </c>
      <c r="I7477" s="211">
        <v>2173502.2080000001</v>
      </c>
      <c r="J7477" s="211">
        <v>2637809.7209999999</v>
      </c>
      <c r="K7477" s="211">
        <v>3036752.9479999999</v>
      </c>
      <c r="L7477" s="211">
        <v>2437853.0989999999</v>
      </c>
      <c r="M7477" s="211">
        <v>3189247.6940000001</v>
      </c>
      <c r="N7477" s="211">
        <v>3746744.03</v>
      </c>
      <c r="O7477" s="211">
        <v>3719841.952</v>
      </c>
      <c r="P7477" s="211">
        <v>3811197.9539999999</v>
      </c>
      <c r="Q7477" s="211">
        <v>2383792.301</v>
      </c>
    </row>
    <row r="7478" spans="1:17" x14ac:dyDescent="0.25">
      <c r="A7478" s="60" t="s">
        <v>2821</v>
      </c>
      <c r="B7478" s="60" t="s">
        <v>6560</v>
      </c>
      <c r="C7478" s="211">
        <v>86281.125</v>
      </c>
      <c r="D7478" s="211">
        <v>90378.474000000002</v>
      </c>
      <c r="E7478" s="211">
        <v>111634.81200000001</v>
      </c>
      <c r="F7478" s="211">
        <v>125695.867</v>
      </c>
      <c r="G7478" s="211">
        <v>142594.40299999999</v>
      </c>
      <c r="H7478" s="211">
        <v>140914.535</v>
      </c>
      <c r="I7478" s="211">
        <v>177308.86600000001</v>
      </c>
      <c r="J7478" s="211">
        <v>265339.05099999998</v>
      </c>
      <c r="K7478" s="211">
        <v>335996.13299999997</v>
      </c>
      <c r="L7478" s="211">
        <v>246826.88500000001</v>
      </c>
      <c r="M7478" s="211">
        <v>263649.755</v>
      </c>
      <c r="N7478" s="211">
        <v>296010.96100000001</v>
      </c>
      <c r="O7478" s="211">
        <v>335336.59600000002</v>
      </c>
      <c r="P7478" s="211">
        <v>679845.01800000004</v>
      </c>
      <c r="Q7478" s="211">
        <v>88663.024000000005</v>
      </c>
    </row>
    <row r="7479" spans="1:17" x14ac:dyDescent="0.25">
      <c r="A7479" s="60" t="s">
        <v>1031</v>
      </c>
      <c r="B7479" s="60" t="s">
        <v>6561</v>
      </c>
      <c r="C7479" s="211">
        <v>725292.73800000001</v>
      </c>
      <c r="D7479" s="211">
        <v>686251.98100000003</v>
      </c>
      <c r="E7479" s="211">
        <v>823535.64599999995</v>
      </c>
      <c r="F7479" s="211">
        <v>976556.86699999997</v>
      </c>
      <c r="G7479" s="211">
        <v>1221527.635</v>
      </c>
      <c r="H7479" s="211">
        <v>1268347.1880000001</v>
      </c>
      <c r="I7479" s="211">
        <v>1433418.1780000001</v>
      </c>
      <c r="J7479" s="211">
        <v>1634614.5430000001</v>
      </c>
      <c r="K7479" s="211">
        <v>1707071.348</v>
      </c>
      <c r="L7479" s="211">
        <v>1475782.9950000001</v>
      </c>
      <c r="M7479" s="211">
        <v>1804362.142</v>
      </c>
      <c r="N7479" s="211">
        <v>2290757.2009999999</v>
      </c>
      <c r="O7479" s="211">
        <v>2144255.3450000002</v>
      </c>
      <c r="P7479" s="211">
        <v>2319399.29</v>
      </c>
      <c r="Q7479" s="211">
        <v>1195917.314</v>
      </c>
    </row>
    <row r="7480" spans="1:17" x14ac:dyDescent="0.25">
      <c r="A7480" s="60" t="s">
        <v>456</v>
      </c>
      <c r="B7480" s="60" t="s">
        <v>6562</v>
      </c>
      <c r="C7480" s="211">
        <v>180682.19899999999</v>
      </c>
      <c r="D7480" s="211">
        <v>181355.40599999999</v>
      </c>
      <c r="E7480" s="211">
        <v>211550.848</v>
      </c>
      <c r="F7480" s="211">
        <v>235376.52600000001</v>
      </c>
      <c r="G7480" s="211">
        <v>259018.77299999999</v>
      </c>
      <c r="H7480" s="211">
        <v>281921.75699999998</v>
      </c>
      <c r="I7480" s="211">
        <v>319414.196</v>
      </c>
      <c r="J7480" s="211">
        <v>348779.29</v>
      </c>
      <c r="K7480" s="211">
        <v>371079.77100000001</v>
      </c>
      <c r="L7480" s="211">
        <v>328439.32900000003</v>
      </c>
      <c r="M7480" s="211">
        <v>371005.82699999999</v>
      </c>
      <c r="N7480" s="211">
        <v>400453.31</v>
      </c>
      <c r="O7480" s="211">
        <v>379714.06400000001</v>
      </c>
      <c r="P7480" s="211">
        <v>411876.69</v>
      </c>
      <c r="Q7480" s="211">
        <v>256550.519</v>
      </c>
    </row>
    <row r="7481" spans="1:17" x14ac:dyDescent="0.25">
      <c r="A7481" s="60" t="s">
        <v>597</v>
      </c>
      <c r="B7481" s="60" t="s">
        <v>6563</v>
      </c>
      <c r="C7481" s="211">
        <v>115623.06200000001</v>
      </c>
      <c r="D7481" s="211">
        <v>115948.25199999999</v>
      </c>
      <c r="E7481" s="211">
        <v>126858.379</v>
      </c>
      <c r="F7481" s="211">
        <v>147677.04699999999</v>
      </c>
      <c r="G7481" s="211">
        <v>154620.74400000001</v>
      </c>
      <c r="H7481" s="211">
        <v>167167.364</v>
      </c>
      <c r="I7481" s="211">
        <v>192242.128</v>
      </c>
      <c r="J7481" s="211">
        <v>199166.64199999999</v>
      </c>
      <c r="K7481" s="211">
        <v>228164.48000000001</v>
      </c>
      <c r="L7481" s="211">
        <v>150736.86600000001</v>
      </c>
      <c r="M7481" s="211">
        <v>200679.079</v>
      </c>
      <c r="N7481" s="211">
        <v>202710.96599999999</v>
      </c>
      <c r="O7481" s="211">
        <v>196993.87599999999</v>
      </c>
      <c r="P7481" s="211">
        <v>198752.84599999999</v>
      </c>
      <c r="Q7481" s="211">
        <v>125181.997</v>
      </c>
    </row>
    <row r="7482" spans="1:17" x14ac:dyDescent="0.25">
      <c r="A7482" s="60" t="s">
        <v>841</v>
      </c>
      <c r="B7482" s="60" t="s">
        <v>6566</v>
      </c>
      <c r="C7482" s="211">
        <v>240124.40599999999</v>
      </c>
      <c r="D7482" s="211">
        <v>229092.53400000001</v>
      </c>
      <c r="E7482" s="211">
        <v>255591.685</v>
      </c>
      <c r="F7482" s="211">
        <v>339233.07500000001</v>
      </c>
      <c r="G7482" s="211">
        <v>416447.20600000001</v>
      </c>
      <c r="H7482" s="211">
        <v>436217.34899999999</v>
      </c>
      <c r="I7482" s="211">
        <v>546545.25</v>
      </c>
      <c r="J7482" s="211">
        <v>605934.87800000003</v>
      </c>
      <c r="K7482" s="211">
        <v>611652.18099999998</v>
      </c>
      <c r="L7482" s="211">
        <v>529339.57200000004</v>
      </c>
      <c r="M7482" s="211">
        <v>684536.85600000003</v>
      </c>
      <c r="N7482" s="211">
        <v>864743.74300000002</v>
      </c>
      <c r="O7482" s="211">
        <v>819375.94400000002</v>
      </c>
      <c r="P7482" s="211">
        <v>755805.179</v>
      </c>
      <c r="Q7482" s="211">
        <v>609387.04299999995</v>
      </c>
    </row>
    <row r="7483" spans="1:17" x14ac:dyDescent="0.25">
      <c r="A7483" s="60" t="s">
        <v>418</v>
      </c>
      <c r="B7483" s="60" t="s">
        <v>6567</v>
      </c>
      <c r="C7483" s="211">
        <v>1194889.2080000001</v>
      </c>
      <c r="D7483" s="211">
        <v>1085693.848</v>
      </c>
      <c r="E7483" s="211">
        <v>1089544.3640000001</v>
      </c>
      <c r="F7483" s="211">
        <v>1305298.666</v>
      </c>
      <c r="G7483" s="211">
        <v>1524008.6459999999</v>
      </c>
      <c r="H7483" s="211">
        <v>1719414.987</v>
      </c>
      <c r="I7483" s="211">
        <v>1935747.422</v>
      </c>
      <c r="J7483" s="211">
        <v>2306472.1239999998</v>
      </c>
      <c r="K7483" s="211">
        <v>2673141.9270000001</v>
      </c>
      <c r="L7483" s="211">
        <v>2352160.642</v>
      </c>
      <c r="M7483" s="211">
        <v>2578298.4730000002</v>
      </c>
      <c r="N7483" s="211">
        <v>2990754.01</v>
      </c>
      <c r="O7483" s="211">
        <v>2958189.0180000002</v>
      </c>
      <c r="P7483" s="211">
        <v>3027272.7940000002</v>
      </c>
      <c r="Q7483" s="211">
        <v>2205375.875</v>
      </c>
    </row>
    <row r="7484" spans="1:17" x14ac:dyDescent="0.25">
      <c r="A7484" s="60" t="s">
        <v>2410</v>
      </c>
      <c r="B7484" s="60" t="s">
        <v>6568</v>
      </c>
      <c r="C7484" s="211">
        <v>191453.37100000001</v>
      </c>
      <c r="D7484" s="211">
        <v>213813.94</v>
      </c>
      <c r="E7484" s="211">
        <v>237609.807</v>
      </c>
      <c r="F7484" s="211">
        <v>264717.17300000001</v>
      </c>
      <c r="G7484" s="211">
        <v>282066.73499999999</v>
      </c>
      <c r="H7484" s="211">
        <v>295090.32</v>
      </c>
      <c r="I7484" s="211">
        <v>336534.18300000002</v>
      </c>
      <c r="J7484" s="211">
        <v>371714.37199999997</v>
      </c>
      <c r="K7484" s="211">
        <v>428409.364</v>
      </c>
      <c r="L7484" s="211">
        <v>393818.40399999998</v>
      </c>
      <c r="M7484" s="211">
        <v>452794.45899999997</v>
      </c>
      <c r="N7484" s="211">
        <v>521833.587</v>
      </c>
      <c r="O7484" s="211">
        <v>552515.005</v>
      </c>
      <c r="P7484" s="211">
        <v>578904.53300000005</v>
      </c>
      <c r="Q7484" s="211">
        <v>383790.43800000002</v>
      </c>
    </row>
    <row r="7485" spans="1:17" x14ac:dyDescent="0.25">
      <c r="A7485" s="60" t="s">
        <v>2039</v>
      </c>
      <c r="B7485" s="60" t="s">
        <v>6570</v>
      </c>
      <c r="C7485" s="211">
        <v>524010.00199999998</v>
      </c>
      <c r="D7485" s="211">
        <v>637073.71400000004</v>
      </c>
      <c r="E7485" s="211">
        <v>578322.17799999996</v>
      </c>
      <c r="F7485" s="211">
        <v>690070.68299999996</v>
      </c>
      <c r="G7485" s="211">
        <v>753675.995</v>
      </c>
      <c r="H7485" s="211">
        <v>748183.74399999995</v>
      </c>
      <c r="I7485" s="211">
        <v>751145.52899999998</v>
      </c>
      <c r="J7485" s="211">
        <v>971756.75399999996</v>
      </c>
      <c r="K7485" s="211">
        <v>1086366.115</v>
      </c>
      <c r="L7485" s="211">
        <v>694823.49199999997</v>
      </c>
      <c r="M7485" s="211">
        <v>684631.96</v>
      </c>
      <c r="N7485" s="211">
        <v>930065.36199999996</v>
      </c>
      <c r="O7485" s="211">
        <v>862675.64199999999</v>
      </c>
      <c r="P7485" s="211">
        <v>1078741.824</v>
      </c>
      <c r="Q7485" s="211">
        <v>543179.63800000004</v>
      </c>
    </row>
    <row r="7486" spans="1:17" x14ac:dyDescent="0.25">
      <c r="A7486" s="60" t="s">
        <v>2686</v>
      </c>
      <c r="B7486" s="60" t="s">
        <v>6575</v>
      </c>
      <c r="C7486" s="211">
        <v>703799.61</v>
      </c>
      <c r="D7486" s="211">
        <v>746497.33499999996</v>
      </c>
      <c r="E7486" s="211">
        <v>802679.80299999996</v>
      </c>
      <c r="F7486" s="211">
        <v>898325.4</v>
      </c>
      <c r="G7486" s="211">
        <v>981918.85900000005</v>
      </c>
      <c r="H7486" s="211">
        <v>935436.96499999997</v>
      </c>
      <c r="I7486" s="211">
        <v>961680.14399999997</v>
      </c>
      <c r="J7486" s="211">
        <v>911775.89899999998</v>
      </c>
      <c r="K7486" s="211">
        <v>1037685.294</v>
      </c>
      <c r="L7486" s="211">
        <v>1259892.6240000001</v>
      </c>
      <c r="M7486" s="211">
        <v>1250453.6669999999</v>
      </c>
      <c r="N7486" s="211">
        <v>1517848.899</v>
      </c>
      <c r="O7486" s="211">
        <v>1723688.7620000001</v>
      </c>
      <c r="P7486" s="211">
        <v>1948779.8370000001</v>
      </c>
      <c r="Q7486" s="211">
        <v>1228451.7109999999</v>
      </c>
    </row>
    <row r="7487" spans="1:17" x14ac:dyDescent="0.25">
      <c r="A7487" s="60" t="s">
        <v>952</v>
      </c>
      <c r="B7487" s="60" t="s">
        <v>6577</v>
      </c>
      <c r="C7487" s="211">
        <v>1177362.527</v>
      </c>
      <c r="D7487" s="211">
        <v>1151121.1410000001</v>
      </c>
      <c r="E7487" s="211">
        <v>1285479.3259999999</v>
      </c>
      <c r="F7487" s="211">
        <v>1537993.0730000001</v>
      </c>
      <c r="G7487" s="211">
        <v>1725993.9129999999</v>
      </c>
      <c r="H7487" s="211">
        <v>1818487.571</v>
      </c>
      <c r="I7487" s="211">
        <v>2104747.6310000001</v>
      </c>
      <c r="J7487" s="211">
        <v>2489789.6</v>
      </c>
      <c r="K7487" s="211">
        <v>2575630.9950000001</v>
      </c>
      <c r="L7487" s="211">
        <v>2181581.659</v>
      </c>
      <c r="M7487" s="211">
        <v>2495219.9569999999</v>
      </c>
      <c r="N7487" s="211">
        <v>3240003.8990000002</v>
      </c>
      <c r="O7487" s="211">
        <v>3060302.932</v>
      </c>
      <c r="P7487" s="211">
        <v>3253338.6230000001</v>
      </c>
      <c r="Q7487" s="211">
        <v>2148460.8459999999</v>
      </c>
    </row>
    <row r="7488" spans="1:17" x14ac:dyDescent="0.25">
      <c r="A7488" s="60" t="s">
        <v>1647</v>
      </c>
      <c r="B7488" s="60" t="s">
        <v>6578</v>
      </c>
      <c r="C7488" s="211">
        <v>99435.092999999993</v>
      </c>
      <c r="D7488" s="211">
        <v>72337.335000000006</v>
      </c>
      <c r="E7488" s="211">
        <v>74788.664000000004</v>
      </c>
      <c r="F7488" s="211">
        <v>94149.043000000005</v>
      </c>
      <c r="G7488" s="211">
        <v>115910.546</v>
      </c>
      <c r="H7488" s="211">
        <v>278597.44</v>
      </c>
      <c r="I7488" s="211">
        <v>297530.01</v>
      </c>
      <c r="J7488" s="211">
        <v>317418.84499999997</v>
      </c>
      <c r="K7488" s="211">
        <v>492716.304</v>
      </c>
      <c r="L7488" s="211">
        <v>137583.80499999999</v>
      </c>
      <c r="M7488" s="211">
        <v>175759.95499999999</v>
      </c>
      <c r="N7488" s="211">
        <v>175264.05900000001</v>
      </c>
      <c r="O7488" s="211">
        <v>152398.182</v>
      </c>
      <c r="P7488" s="211">
        <v>185001.481</v>
      </c>
      <c r="Q7488" s="211">
        <v>102182.976</v>
      </c>
    </row>
    <row r="7489" spans="1:17" x14ac:dyDescent="0.25">
      <c r="A7489" s="60" t="s">
        <v>1068</v>
      </c>
      <c r="B7489" s="60" t="s">
        <v>6579</v>
      </c>
      <c r="C7489" s="211">
        <v>609177.43099999998</v>
      </c>
      <c r="D7489" s="211">
        <v>611721.13800000004</v>
      </c>
      <c r="E7489" s="211">
        <v>711325.88199999998</v>
      </c>
      <c r="F7489" s="211">
        <v>907620.78899999999</v>
      </c>
      <c r="G7489" s="211">
        <v>1052759.574</v>
      </c>
      <c r="H7489" s="211">
        <v>922807.228</v>
      </c>
      <c r="I7489" s="211">
        <v>1005136.929</v>
      </c>
      <c r="J7489" s="211">
        <v>1136470.6410000001</v>
      </c>
      <c r="K7489" s="211">
        <v>1230173.027</v>
      </c>
      <c r="L7489" s="211">
        <v>1384929.598</v>
      </c>
      <c r="M7489" s="211">
        <v>1750550.5020000001</v>
      </c>
      <c r="N7489" s="211">
        <v>1973089.865</v>
      </c>
      <c r="O7489" s="211">
        <v>2036969.034</v>
      </c>
      <c r="P7489" s="211">
        <v>2135573.3879999998</v>
      </c>
      <c r="Q7489" s="211">
        <v>1529148.622</v>
      </c>
    </row>
    <row r="7490" spans="1:17" x14ac:dyDescent="0.25">
      <c r="A7490" s="60" t="s">
        <v>1236</v>
      </c>
      <c r="B7490" s="60" t="s">
        <v>6580</v>
      </c>
      <c r="C7490" s="211">
        <v>1912127.284</v>
      </c>
      <c r="D7490" s="211">
        <v>1970752.2220000001</v>
      </c>
      <c r="E7490" s="211">
        <v>2212577.6839999999</v>
      </c>
      <c r="F7490" s="211">
        <v>2646049.2459999998</v>
      </c>
      <c r="G7490" s="211">
        <v>3143243.7080000001</v>
      </c>
      <c r="H7490" s="211">
        <v>3505747.932</v>
      </c>
      <c r="I7490" s="211">
        <v>3933079.4410000001</v>
      </c>
      <c r="J7490" s="211">
        <v>4660229.7369999997</v>
      </c>
      <c r="K7490" s="211">
        <v>5196716.0130000003</v>
      </c>
      <c r="L7490" s="211">
        <v>4863834.557</v>
      </c>
      <c r="M7490" s="211">
        <v>5693706.8150000004</v>
      </c>
      <c r="N7490" s="211">
        <v>6444632.6459999997</v>
      </c>
      <c r="O7490" s="211">
        <v>6406897.466</v>
      </c>
      <c r="P7490" s="211">
        <v>6614752.1730000004</v>
      </c>
      <c r="Q7490" s="211">
        <v>4560255.5729999999</v>
      </c>
    </row>
    <row r="7491" spans="1:17" x14ac:dyDescent="0.25">
      <c r="A7491" s="60" t="s">
        <v>490</v>
      </c>
      <c r="B7491" s="60" t="s">
        <v>6581</v>
      </c>
      <c r="C7491" s="211">
        <v>659275.04099999997</v>
      </c>
      <c r="D7491" s="211">
        <v>660326.63899999997</v>
      </c>
      <c r="E7491" s="211">
        <v>724922.93500000006</v>
      </c>
      <c r="F7491" s="211">
        <v>810536.05799999996</v>
      </c>
      <c r="G7491" s="211">
        <v>917392.36300000001</v>
      </c>
      <c r="H7491" s="211">
        <v>1159090.142</v>
      </c>
      <c r="I7491" s="211">
        <v>1223876.2590000001</v>
      </c>
      <c r="J7491" s="211">
        <v>1361384.287</v>
      </c>
      <c r="K7491" s="211">
        <v>1448133.669</v>
      </c>
      <c r="L7491" s="211">
        <v>1074952.588</v>
      </c>
      <c r="M7491" s="211">
        <v>1293832.4839999999</v>
      </c>
      <c r="N7491" s="211">
        <v>1412185.4809999999</v>
      </c>
      <c r="O7491" s="211">
        <v>1419445.078</v>
      </c>
      <c r="P7491" s="211">
        <v>1439530.0360000001</v>
      </c>
      <c r="Q7491" s="211">
        <v>947148.85499999998</v>
      </c>
    </row>
    <row r="7492" spans="1:17" x14ac:dyDescent="0.25">
      <c r="A7492" s="60" t="s">
        <v>320</v>
      </c>
      <c r="B7492" s="60" t="s">
        <v>6583</v>
      </c>
      <c r="C7492" s="211">
        <v>2049469.9539999999</v>
      </c>
      <c r="D7492" s="211">
        <v>2040214.9650000001</v>
      </c>
      <c r="E7492" s="211">
        <v>2171681.6660000002</v>
      </c>
      <c r="F7492" s="211">
        <v>2590234.466</v>
      </c>
      <c r="G7492" s="211">
        <v>2735634.503</v>
      </c>
      <c r="H7492" s="211">
        <v>2804490.642</v>
      </c>
      <c r="I7492" s="211">
        <v>2991573.3080000002</v>
      </c>
      <c r="J7492" s="211">
        <v>3262369.92</v>
      </c>
      <c r="K7492" s="211">
        <v>3565166.429</v>
      </c>
      <c r="L7492" s="211">
        <v>3515737.827</v>
      </c>
      <c r="M7492" s="211">
        <v>3919378.0950000002</v>
      </c>
      <c r="N7492" s="211">
        <v>4287144.99</v>
      </c>
      <c r="O7492" s="211">
        <v>4395885.3130000001</v>
      </c>
      <c r="P7492" s="211">
        <v>4619099.5980000002</v>
      </c>
      <c r="Q7492" s="211">
        <v>3681857.1490000002</v>
      </c>
    </row>
    <row r="7493" spans="1:17" x14ac:dyDescent="0.25">
      <c r="A7493" s="60" t="s">
        <v>1426</v>
      </c>
      <c r="B7493" s="60" t="s">
        <v>6584</v>
      </c>
      <c r="C7493" s="211">
        <v>122125.815</v>
      </c>
      <c r="D7493" s="211">
        <v>108250.711</v>
      </c>
      <c r="E7493" s="211">
        <v>101039.061</v>
      </c>
      <c r="F7493" s="211">
        <v>141057.976</v>
      </c>
      <c r="G7493" s="211">
        <v>195024.497</v>
      </c>
      <c r="H7493" s="211">
        <v>153830.16</v>
      </c>
      <c r="I7493" s="211">
        <v>209753.44099999999</v>
      </c>
      <c r="J7493" s="211">
        <v>187303.05499999999</v>
      </c>
      <c r="K7493" s="211">
        <v>222384.36600000001</v>
      </c>
      <c r="L7493" s="211">
        <v>266824.96399999998</v>
      </c>
      <c r="M7493" s="211">
        <v>322782.96799999999</v>
      </c>
      <c r="N7493" s="211">
        <v>319073.57500000001</v>
      </c>
      <c r="O7493" s="211">
        <v>375242.69300000003</v>
      </c>
      <c r="P7493" s="211">
        <v>390348.61099999998</v>
      </c>
      <c r="Q7493" s="211">
        <v>322884.01899999997</v>
      </c>
    </row>
    <row r="7494" spans="1:17" x14ac:dyDescent="0.25">
      <c r="A7494" s="60" t="s">
        <v>191</v>
      </c>
      <c r="B7494" s="60" t="s">
        <v>6585</v>
      </c>
      <c r="C7494" s="211">
        <v>293387.34399999998</v>
      </c>
      <c r="D7494" s="211">
        <v>279578.64600000001</v>
      </c>
      <c r="E7494" s="211">
        <v>271469.12300000002</v>
      </c>
      <c r="F7494" s="211">
        <v>351060.783</v>
      </c>
      <c r="G7494" s="211">
        <v>445156.11200000002</v>
      </c>
      <c r="H7494" s="211">
        <v>471085.41100000002</v>
      </c>
      <c r="I7494" s="211">
        <v>535717.85100000002</v>
      </c>
      <c r="J7494" s="211">
        <v>594260.02399999998</v>
      </c>
      <c r="K7494" s="211">
        <v>659556.57400000002</v>
      </c>
      <c r="L7494" s="211">
        <v>570626.79599999997</v>
      </c>
      <c r="M7494" s="211">
        <v>636521.91700000002</v>
      </c>
      <c r="N7494" s="211">
        <v>681187.69799999997</v>
      </c>
      <c r="O7494" s="211">
        <v>734708.098</v>
      </c>
      <c r="P7494" s="211">
        <v>793033.93599999999</v>
      </c>
      <c r="Q7494" s="211">
        <v>596234.81499999994</v>
      </c>
    </row>
    <row r="7495" spans="1:17" x14ac:dyDescent="0.25">
      <c r="A7495" s="60" t="s">
        <v>130</v>
      </c>
      <c r="B7495" s="60" t="s">
        <v>6586</v>
      </c>
      <c r="C7495" s="211">
        <v>336454.63400000002</v>
      </c>
      <c r="D7495" s="211">
        <v>312687.38900000002</v>
      </c>
      <c r="E7495" s="211">
        <v>399930.28899999999</v>
      </c>
      <c r="F7495" s="211">
        <v>527748.31099999999</v>
      </c>
      <c r="G7495" s="211">
        <v>608646.25899999996</v>
      </c>
      <c r="H7495" s="211">
        <v>669153.79</v>
      </c>
      <c r="I7495" s="211">
        <v>817448.13600000006</v>
      </c>
      <c r="J7495" s="211">
        <v>914887.20900000003</v>
      </c>
      <c r="K7495" s="211">
        <v>1015559.242</v>
      </c>
      <c r="L7495" s="211">
        <v>877907.81700000004</v>
      </c>
      <c r="M7495" s="211">
        <v>1169182.3219999999</v>
      </c>
      <c r="N7495" s="211">
        <v>1308228.4210000001</v>
      </c>
      <c r="O7495" s="211">
        <v>1291224.892</v>
      </c>
      <c r="P7495" s="211">
        <v>1369399.057</v>
      </c>
      <c r="Q7495" s="211">
        <v>1233980.6880000001</v>
      </c>
    </row>
    <row r="7496" spans="1:17" x14ac:dyDescent="0.25">
      <c r="A7496" s="60" t="s">
        <v>2668</v>
      </c>
      <c r="B7496" s="60" t="s">
        <v>6587</v>
      </c>
      <c r="C7496" s="211">
        <v>322494.43199999997</v>
      </c>
      <c r="D7496" s="211">
        <v>319504.62</v>
      </c>
      <c r="E7496" s="211">
        <v>337038.15399999998</v>
      </c>
      <c r="F7496" s="211">
        <v>374629.63</v>
      </c>
      <c r="G7496" s="211">
        <v>414729.97</v>
      </c>
      <c r="H7496" s="211">
        <v>457827.60399999999</v>
      </c>
      <c r="I7496" s="211">
        <v>531867.96200000006</v>
      </c>
      <c r="J7496" s="211">
        <v>572457.20799999998</v>
      </c>
      <c r="K7496" s="211">
        <v>607640.99100000004</v>
      </c>
      <c r="L7496" s="211">
        <v>672308.61499999999</v>
      </c>
      <c r="M7496" s="211">
        <v>662646.55299999996</v>
      </c>
      <c r="N7496" s="211">
        <v>769626.66099999996</v>
      </c>
      <c r="O7496" s="211">
        <v>827424.80700000003</v>
      </c>
      <c r="P7496" s="211">
        <v>885959.41500000004</v>
      </c>
      <c r="Q7496" s="211">
        <v>912960.12199999997</v>
      </c>
    </row>
    <row r="7497" spans="1:17" x14ac:dyDescent="0.25">
      <c r="A7497" s="60" t="s">
        <v>1534</v>
      </c>
      <c r="B7497" s="60" t="s">
        <v>6588</v>
      </c>
      <c r="C7497" s="211">
        <v>84258.138999999996</v>
      </c>
      <c r="D7497" s="211">
        <v>68522.447</v>
      </c>
      <c r="E7497" s="211">
        <v>81428.964999999997</v>
      </c>
      <c r="F7497" s="211">
        <v>96243.551000000007</v>
      </c>
      <c r="G7497" s="211">
        <v>111745.834</v>
      </c>
      <c r="H7497" s="211">
        <v>103163.692</v>
      </c>
      <c r="I7497" s="211">
        <v>129763.02099999999</v>
      </c>
      <c r="J7497" s="211">
        <v>155665.47899999999</v>
      </c>
      <c r="K7497" s="211">
        <v>178088.04300000001</v>
      </c>
      <c r="L7497" s="211">
        <v>165998.89300000001</v>
      </c>
      <c r="M7497" s="211">
        <v>217890.61799999999</v>
      </c>
      <c r="N7497" s="211">
        <v>290679.23300000001</v>
      </c>
      <c r="O7497" s="211">
        <v>311711.42700000003</v>
      </c>
      <c r="P7497" s="211">
        <v>294752.53000000003</v>
      </c>
      <c r="Q7497" s="211">
        <v>220316.82800000001</v>
      </c>
    </row>
    <row r="7498" spans="1:17" x14ac:dyDescent="0.25">
      <c r="A7498" s="60" t="s">
        <v>383</v>
      </c>
      <c r="B7498" s="60" t="s">
        <v>6589</v>
      </c>
      <c r="C7498" s="211">
        <v>141471.10699999999</v>
      </c>
      <c r="D7498" s="211">
        <v>144066.13</v>
      </c>
      <c r="E7498" s="211">
        <v>143051.00399999999</v>
      </c>
      <c r="F7498" s="211">
        <v>176934.53099999999</v>
      </c>
      <c r="G7498" s="211">
        <v>176492.875</v>
      </c>
      <c r="H7498" s="211">
        <v>188765.50200000001</v>
      </c>
      <c r="I7498" s="211">
        <v>199048.58499999999</v>
      </c>
      <c r="J7498" s="211">
        <v>225169.44899999999</v>
      </c>
      <c r="K7498" s="211">
        <v>229497.326</v>
      </c>
      <c r="L7498" s="211">
        <v>213258.59</v>
      </c>
      <c r="M7498" s="211">
        <v>223381.52900000001</v>
      </c>
      <c r="N7498" s="211">
        <v>238301.90599999999</v>
      </c>
      <c r="O7498" s="211">
        <v>255663.22200000001</v>
      </c>
      <c r="P7498" s="211">
        <v>259793.86799999999</v>
      </c>
      <c r="Q7498" s="211">
        <v>176638.15700000001</v>
      </c>
    </row>
    <row r="7499" spans="1:17" x14ac:dyDescent="0.25">
      <c r="A7499" s="60" t="s">
        <v>3592</v>
      </c>
      <c r="B7499" s="60" t="s">
        <v>6590</v>
      </c>
      <c r="C7499" s="211">
        <v>28916.995999999999</v>
      </c>
      <c r="D7499" s="211">
        <v>35665.690999999999</v>
      </c>
      <c r="E7499" s="211">
        <v>32240.132000000001</v>
      </c>
      <c r="F7499" s="211">
        <v>35638.112999999998</v>
      </c>
      <c r="G7499" s="211">
        <v>42221.105000000003</v>
      </c>
      <c r="H7499" s="211">
        <v>48027.985999999997</v>
      </c>
      <c r="I7499" s="211">
        <v>58780.419000000002</v>
      </c>
      <c r="J7499" s="211">
        <v>51607.525999999998</v>
      </c>
      <c r="K7499" s="211">
        <v>60625.063999999998</v>
      </c>
      <c r="L7499" s="211">
        <v>72982.426000000007</v>
      </c>
      <c r="M7499" s="211">
        <v>59238.67</v>
      </c>
      <c r="N7499" s="211">
        <v>62651.099000000002</v>
      </c>
      <c r="O7499" s="211">
        <v>65088.79</v>
      </c>
      <c r="P7499" s="211">
        <v>75631.37</v>
      </c>
      <c r="Q7499" s="211">
        <v>51438.303</v>
      </c>
    </row>
    <row r="7500" spans="1:17" x14ac:dyDescent="0.25">
      <c r="A7500" s="60" t="s">
        <v>2464</v>
      </c>
      <c r="B7500" s="60" t="s">
        <v>6591</v>
      </c>
      <c r="C7500" s="211">
        <v>86326.7</v>
      </c>
      <c r="D7500" s="211">
        <v>97530.221000000005</v>
      </c>
      <c r="E7500" s="211">
        <v>121065.882</v>
      </c>
      <c r="F7500" s="211">
        <v>128357.503</v>
      </c>
      <c r="G7500" s="211">
        <v>143268.427</v>
      </c>
      <c r="H7500" s="211">
        <v>141473.71799999999</v>
      </c>
      <c r="I7500" s="211">
        <v>159093.967</v>
      </c>
      <c r="J7500" s="211">
        <v>169232.48800000001</v>
      </c>
      <c r="K7500" s="211">
        <v>206831.573</v>
      </c>
      <c r="L7500" s="211">
        <v>191957.125</v>
      </c>
      <c r="M7500" s="211">
        <v>197600.88699999999</v>
      </c>
      <c r="N7500" s="211">
        <v>217798.73300000001</v>
      </c>
      <c r="O7500" s="211">
        <v>214422.07800000001</v>
      </c>
      <c r="P7500" s="211">
        <v>226861.66099999999</v>
      </c>
      <c r="Q7500" s="211">
        <v>125302.917</v>
      </c>
    </row>
    <row r="7501" spans="1:17" x14ac:dyDescent="0.25">
      <c r="A7501" s="60" t="s">
        <v>2403</v>
      </c>
      <c r="B7501" s="60" t="s">
        <v>6592</v>
      </c>
      <c r="C7501" s="211">
        <v>1225297.318</v>
      </c>
      <c r="D7501" s="211">
        <v>1073042.048</v>
      </c>
      <c r="E7501" s="211">
        <v>1003771.245</v>
      </c>
      <c r="F7501" s="211">
        <v>997061.554</v>
      </c>
      <c r="G7501" s="211">
        <v>991443.05099999998</v>
      </c>
      <c r="H7501" s="211">
        <v>995422.31200000003</v>
      </c>
      <c r="I7501" s="211">
        <v>1072281.2620000001</v>
      </c>
      <c r="J7501" s="211">
        <v>1077422.6259999999</v>
      </c>
      <c r="K7501" s="211">
        <v>1141764.219</v>
      </c>
      <c r="L7501" s="211">
        <v>1094354.4909999999</v>
      </c>
      <c r="M7501" s="211">
        <v>1128714.6200000001</v>
      </c>
      <c r="N7501" s="211">
        <v>1200560.8929999999</v>
      </c>
      <c r="O7501" s="211">
        <v>1161098.9029999999</v>
      </c>
      <c r="P7501" s="211">
        <v>1091533.6939999999</v>
      </c>
      <c r="Q7501" s="211">
        <v>596553.01899999997</v>
      </c>
    </row>
    <row r="7502" spans="1:17" x14ac:dyDescent="0.25">
      <c r="A7502" s="60" t="s">
        <v>3121</v>
      </c>
      <c r="B7502" s="60" t="s">
        <v>6593</v>
      </c>
      <c r="C7502" s="211">
        <v>627134.83299999998</v>
      </c>
      <c r="D7502" s="211">
        <v>498057.23200000002</v>
      </c>
      <c r="E7502" s="211">
        <v>521342.989</v>
      </c>
      <c r="F7502" s="211">
        <v>444319.46100000001</v>
      </c>
      <c r="G7502" s="211">
        <v>171954.492</v>
      </c>
      <c r="H7502" s="211">
        <v>130246.38099999999</v>
      </c>
      <c r="I7502" s="211">
        <v>89136.797999999995</v>
      </c>
      <c r="J7502" s="211">
        <v>74981.009999999995</v>
      </c>
      <c r="K7502" s="211">
        <v>69512.036999999997</v>
      </c>
      <c r="L7502" s="211">
        <v>50261.849000000002</v>
      </c>
      <c r="M7502" s="211">
        <v>72695.087</v>
      </c>
      <c r="N7502" s="211">
        <v>86824.221999999994</v>
      </c>
      <c r="O7502" s="211">
        <v>86233.955000000002</v>
      </c>
      <c r="P7502" s="211">
        <v>102403.605</v>
      </c>
      <c r="Q7502" s="211">
        <v>105423.606</v>
      </c>
    </row>
    <row r="7503" spans="1:17" x14ac:dyDescent="0.25">
      <c r="A7503" s="60" t="s">
        <v>2130</v>
      </c>
      <c r="B7503" s="60" t="s">
        <v>6594</v>
      </c>
      <c r="C7503" s="211">
        <v>1684294.7150000001</v>
      </c>
      <c r="D7503" s="211">
        <v>1646714.0290000001</v>
      </c>
      <c r="E7503" s="211">
        <v>1943496.1869999999</v>
      </c>
      <c r="F7503" s="211">
        <v>2774916.73</v>
      </c>
      <c r="G7503" s="211">
        <v>3130259.5630000001</v>
      </c>
      <c r="H7503" s="211">
        <v>3334326.764</v>
      </c>
      <c r="I7503" s="211">
        <v>3646714.9160000002</v>
      </c>
      <c r="J7503" s="211">
        <v>4269373.7680000002</v>
      </c>
      <c r="K7503" s="211">
        <v>3960759.3960000002</v>
      </c>
      <c r="L7503" s="211">
        <v>3429141.7560000001</v>
      </c>
      <c r="M7503" s="211">
        <v>3662559.33</v>
      </c>
      <c r="N7503" s="211">
        <v>3888139.8319999999</v>
      </c>
      <c r="O7503" s="211">
        <v>3646243.3539999998</v>
      </c>
      <c r="P7503" s="211">
        <v>3423899.7790000001</v>
      </c>
      <c r="Q7503" s="211">
        <v>1563449.925</v>
      </c>
    </row>
    <row r="7504" spans="1:17" x14ac:dyDescent="0.25">
      <c r="A7504" s="60" t="s">
        <v>2974</v>
      </c>
      <c r="B7504" s="60" t="s">
        <v>6596</v>
      </c>
      <c r="C7504" s="211">
        <v>440706.78399999999</v>
      </c>
      <c r="D7504" s="211">
        <v>433260.66800000001</v>
      </c>
      <c r="E7504" s="211">
        <v>392411.11499999999</v>
      </c>
      <c r="F7504" s="211">
        <v>478796.913</v>
      </c>
      <c r="G7504" s="211">
        <v>482710.66399999999</v>
      </c>
      <c r="H7504" s="211">
        <v>438191.55699999997</v>
      </c>
      <c r="I7504" s="211">
        <v>473417.80699999997</v>
      </c>
      <c r="J7504" s="211">
        <v>491713.435</v>
      </c>
      <c r="K7504" s="211">
        <v>505501.21500000003</v>
      </c>
      <c r="L7504" s="211">
        <v>418282.7</v>
      </c>
      <c r="M7504" s="211">
        <v>508360.82500000001</v>
      </c>
      <c r="N7504" s="211">
        <v>572130.92500000005</v>
      </c>
      <c r="O7504" s="211">
        <v>545048.64099999995</v>
      </c>
      <c r="P7504" s="211">
        <v>478966.66700000002</v>
      </c>
      <c r="Q7504" s="211">
        <v>347420.34100000001</v>
      </c>
    </row>
    <row r="7505" spans="1:17" x14ac:dyDescent="0.25">
      <c r="A7505" s="60" t="s">
        <v>2147</v>
      </c>
      <c r="B7505" s="60" t="s">
        <v>6597</v>
      </c>
      <c r="C7505" s="211">
        <v>256557.99600000001</v>
      </c>
      <c r="D7505" s="211">
        <v>253817.92300000001</v>
      </c>
      <c r="E7505" s="211">
        <v>235330.144</v>
      </c>
      <c r="F7505" s="211">
        <v>242110.10200000001</v>
      </c>
      <c r="G7505" s="211">
        <v>236516.39799999999</v>
      </c>
      <c r="H7505" s="211">
        <v>239629.48199999999</v>
      </c>
      <c r="I7505" s="211">
        <v>257565.88200000001</v>
      </c>
      <c r="J7505" s="211">
        <v>327648.054</v>
      </c>
      <c r="K7505" s="211">
        <v>335938.71899999998</v>
      </c>
      <c r="L7505" s="211">
        <v>401788.30699999997</v>
      </c>
      <c r="M7505" s="211">
        <v>418960.32699999999</v>
      </c>
      <c r="N7505" s="211">
        <v>574374</v>
      </c>
      <c r="O7505" s="211">
        <v>657818.37</v>
      </c>
      <c r="P7505" s="211">
        <v>487025.30300000001</v>
      </c>
      <c r="Q7505" s="211">
        <v>267621.92</v>
      </c>
    </row>
    <row r="7506" spans="1:17" x14ac:dyDescent="0.25">
      <c r="A7506" s="60" t="s">
        <v>4425</v>
      </c>
      <c r="B7506" s="60" t="s">
        <v>6598</v>
      </c>
      <c r="C7506" s="211">
        <v>27976.734</v>
      </c>
      <c r="D7506" s="211">
        <v>29111.178</v>
      </c>
      <c r="E7506" s="211">
        <v>21248.41</v>
      </c>
      <c r="F7506" s="211">
        <v>19667.491999999998</v>
      </c>
      <c r="G7506" s="211">
        <v>13700.965</v>
      </c>
      <c r="H7506" s="211">
        <v>21397.776999999998</v>
      </c>
      <c r="I7506" s="211">
        <v>14580.609</v>
      </c>
      <c r="J7506" s="211">
        <v>2864.1950000000002</v>
      </c>
      <c r="K7506" s="211">
        <v>802.17700000000002</v>
      </c>
      <c r="L7506" s="211">
        <v>16.527999999999999</v>
      </c>
      <c r="M7506" s="211">
        <v>2.17</v>
      </c>
      <c r="N7506" s="211"/>
      <c r="O7506" s="211">
        <v>6.1740000000000004</v>
      </c>
      <c r="P7506" s="211">
        <v>108.23399999999999</v>
      </c>
      <c r="Q7506" s="211">
        <v>199.005</v>
      </c>
    </row>
    <row r="7507" spans="1:17" x14ac:dyDescent="0.25">
      <c r="A7507" s="60" t="s">
        <v>10437</v>
      </c>
      <c r="B7507" s="60" t="s">
        <v>10438</v>
      </c>
      <c r="C7507" s="211">
        <v>4788.4210000000003</v>
      </c>
      <c r="D7507" s="211">
        <v>4119.5309999999999</v>
      </c>
      <c r="E7507" s="211">
        <v>634.50900000000001</v>
      </c>
      <c r="F7507" s="211">
        <v>471.625</v>
      </c>
      <c r="G7507" s="211">
        <v>894.53499999999997</v>
      </c>
      <c r="H7507" s="211">
        <v>1026.289</v>
      </c>
      <c r="I7507" s="211">
        <v>643.88</v>
      </c>
      <c r="J7507" s="211"/>
      <c r="K7507" s="211"/>
      <c r="L7507" s="211"/>
      <c r="M7507" s="211"/>
      <c r="N7507" s="211"/>
      <c r="O7507" s="211"/>
      <c r="P7507" s="211"/>
      <c r="Q7507" s="211"/>
    </row>
    <row r="7508" spans="1:17" x14ac:dyDescent="0.25">
      <c r="A7508" s="60" t="s">
        <v>4696</v>
      </c>
      <c r="B7508" s="60" t="s">
        <v>6614</v>
      </c>
      <c r="C7508" s="211">
        <v>169755.27600000001</v>
      </c>
      <c r="D7508" s="211">
        <v>94919.622000000003</v>
      </c>
      <c r="E7508" s="211">
        <v>111311.95</v>
      </c>
      <c r="F7508" s="211">
        <v>115094.42</v>
      </c>
      <c r="G7508" s="211">
        <v>101202.504</v>
      </c>
      <c r="H7508" s="211">
        <v>84642.45</v>
      </c>
      <c r="I7508" s="211">
        <v>81829.476999999999</v>
      </c>
      <c r="J7508" s="211">
        <v>88213.466</v>
      </c>
      <c r="K7508" s="211">
        <v>76555.263999999996</v>
      </c>
      <c r="L7508" s="211">
        <v>71783.528999999995</v>
      </c>
      <c r="M7508" s="211">
        <v>97291.578999999998</v>
      </c>
      <c r="N7508" s="211">
        <v>148282.505</v>
      </c>
      <c r="O7508" s="211">
        <v>134408.79699999999</v>
      </c>
      <c r="P7508" s="211">
        <v>111792.683</v>
      </c>
      <c r="Q7508" s="211">
        <v>13755.291999999999</v>
      </c>
    </row>
    <row r="7509" spans="1:17" x14ac:dyDescent="0.25">
      <c r="A7509" s="60" t="s">
        <v>1430</v>
      </c>
      <c r="B7509" s="60" t="s">
        <v>6615</v>
      </c>
      <c r="C7509" s="211">
        <v>435507.489</v>
      </c>
      <c r="D7509" s="211">
        <v>358067.85100000002</v>
      </c>
      <c r="E7509" s="211">
        <v>273373.44699999999</v>
      </c>
      <c r="F7509" s="211">
        <v>317970.78600000002</v>
      </c>
      <c r="G7509" s="211">
        <v>301100.489</v>
      </c>
      <c r="H7509" s="211">
        <v>261202.875</v>
      </c>
      <c r="I7509" s="211">
        <v>283124.48700000002</v>
      </c>
      <c r="J7509" s="211">
        <v>300981.85100000002</v>
      </c>
      <c r="K7509" s="211">
        <v>402211.35100000002</v>
      </c>
      <c r="L7509" s="211">
        <v>328458.32500000001</v>
      </c>
      <c r="M7509" s="211">
        <v>333133.23599999998</v>
      </c>
      <c r="N7509" s="211">
        <v>376643.51199999999</v>
      </c>
      <c r="O7509" s="211">
        <v>403114.19799999997</v>
      </c>
      <c r="P7509" s="211">
        <v>352182.60700000002</v>
      </c>
      <c r="Q7509" s="211">
        <v>128480.82</v>
      </c>
    </row>
    <row r="7510" spans="1:17" x14ac:dyDescent="0.25">
      <c r="A7510" s="60" t="s">
        <v>3262</v>
      </c>
      <c r="B7510" s="60" t="s">
        <v>6616</v>
      </c>
      <c r="C7510" s="211">
        <v>1514901.899</v>
      </c>
      <c r="D7510" s="211">
        <v>1319960.46</v>
      </c>
      <c r="E7510" s="211">
        <v>1203052.8219999999</v>
      </c>
      <c r="F7510" s="211">
        <v>1224216.132</v>
      </c>
      <c r="G7510" s="211">
        <v>1173175.1680000001</v>
      </c>
      <c r="H7510" s="211">
        <v>1069622.125</v>
      </c>
      <c r="I7510" s="211">
        <v>1075672.0889999999</v>
      </c>
      <c r="J7510" s="211">
        <v>920576.35199999996</v>
      </c>
      <c r="K7510" s="211">
        <v>843308.89599999995</v>
      </c>
      <c r="L7510" s="211">
        <v>864496.11499999999</v>
      </c>
      <c r="M7510" s="211">
        <v>790610.46799999999</v>
      </c>
      <c r="N7510" s="211">
        <v>781361.15500000003</v>
      </c>
      <c r="O7510" s="211">
        <v>699070.60199999996</v>
      </c>
      <c r="P7510" s="211">
        <v>665245.701</v>
      </c>
      <c r="Q7510" s="211">
        <v>234302.82</v>
      </c>
    </row>
    <row r="7511" spans="1:17" x14ac:dyDescent="0.25">
      <c r="A7511" s="60" t="s">
        <v>2883</v>
      </c>
      <c r="B7511" s="60" t="s">
        <v>6617</v>
      </c>
      <c r="C7511" s="211">
        <v>244759.592</v>
      </c>
      <c r="D7511" s="211">
        <v>218305.46799999999</v>
      </c>
      <c r="E7511" s="211">
        <v>211647.179</v>
      </c>
      <c r="F7511" s="211">
        <v>166794.52799999999</v>
      </c>
      <c r="G7511" s="211">
        <v>127904.787</v>
      </c>
      <c r="H7511" s="211">
        <v>133928.07399999999</v>
      </c>
      <c r="I7511" s="211">
        <v>138035.22099999999</v>
      </c>
      <c r="J7511" s="211">
        <v>137190.47399999999</v>
      </c>
      <c r="K7511" s="211">
        <v>122453.178</v>
      </c>
      <c r="L7511" s="211">
        <v>97435.607999999993</v>
      </c>
      <c r="M7511" s="211">
        <v>83065.562999999995</v>
      </c>
      <c r="N7511" s="211">
        <v>86019.881999999998</v>
      </c>
      <c r="O7511" s="211">
        <v>66931.596999999994</v>
      </c>
      <c r="P7511" s="211">
        <v>52228.766000000003</v>
      </c>
      <c r="Q7511" s="211">
        <v>27275.987000000001</v>
      </c>
    </row>
    <row r="7512" spans="1:17" x14ac:dyDescent="0.25">
      <c r="A7512" s="60" t="s">
        <v>2942</v>
      </c>
      <c r="B7512" s="60" t="s">
        <v>6618</v>
      </c>
      <c r="C7512" s="211">
        <v>71186.646999999997</v>
      </c>
      <c r="D7512" s="211">
        <v>63775.608999999997</v>
      </c>
      <c r="E7512" s="211">
        <v>49540.175000000003</v>
      </c>
      <c r="F7512" s="211">
        <v>55833.995000000003</v>
      </c>
      <c r="G7512" s="211">
        <v>47810.77</v>
      </c>
      <c r="H7512" s="211">
        <v>49846.688000000002</v>
      </c>
      <c r="I7512" s="211">
        <v>44108.021999999997</v>
      </c>
      <c r="J7512" s="211">
        <v>78100.274999999994</v>
      </c>
      <c r="K7512" s="211">
        <v>104024.535</v>
      </c>
      <c r="L7512" s="211">
        <v>81502.081999999995</v>
      </c>
      <c r="M7512" s="211">
        <v>70618.751999999993</v>
      </c>
      <c r="N7512" s="211">
        <v>53592.809000000001</v>
      </c>
      <c r="O7512" s="211">
        <v>35721.866000000002</v>
      </c>
      <c r="P7512" s="211">
        <v>35434.345999999998</v>
      </c>
      <c r="Q7512" s="211">
        <v>16690.339</v>
      </c>
    </row>
    <row r="7513" spans="1:17" x14ac:dyDescent="0.25">
      <c r="A7513" s="60" t="s">
        <v>3061</v>
      </c>
      <c r="B7513" s="60" t="s">
        <v>6619</v>
      </c>
      <c r="C7513" s="211">
        <v>70150.538</v>
      </c>
      <c r="D7513" s="211">
        <v>60214.035000000003</v>
      </c>
      <c r="E7513" s="211">
        <v>73208.468999999997</v>
      </c>
      <c r="F7513" s="211">
        <v>82462.191999999995</v>
      </c>
      <c r="G7513" s="211">
        <v>76853.285999999993</v>
      </c>
      <c r="H7513" s="211">
        <v>60850.224000000002</v>
      </c>
      <c r="I7513" s="211">
        <v>52796.275999999998</v>
      </c>
      <c r="J7513" s="211">
        <v>41329.701000000001</v>
      </c>
      <c r="K7513" s="211">
        <v>24658.946</v>
      </c>
      <c r="L7513" s="211">
        <v>23222.974999999999</v>
      </c>
      <c r="M7513" s="211">
        <v>18975.09</v>
      </c>
      <c r="N7513" s="211">
        <v>19278.215</v>
      </c>
      <c r="O7513" s="211">
        <v>16332.475</v>
      </c>
      <c r="P7513" s="211">
        <v>14472.138999999999</v>
      </c>
      <c r="Q7513" s="211">
        <v>7034.0990000000002</v>
      </c>
    </row>
    <row r="7514" spans="1:17" x14ac:dyDescent="0.25">
      <c r="A7514" s="60" t="s">
        <v>4471</v>
      </c>
      <c r="B7514" s="60" t="s">
        <v>6620</v>
      </c>
      <c r="C7514" s="211">
        <v>17057.766</v>
      </c>
      <c r="D7514" s="211">
        <v>20580.094000000001</v>
      </c>
      <c r="E7514" s="211">
        <v>30661.79</v>
      </c>
      <c r="F7514" s="211">
        <v>21101.519</v>
      </c>
      <c r="G7514" s="211">
        <v>14081.415000000001</v>
      </c>
      <c r="H7514" s="211">
        <v>12116.539000000001</v>
      </c>
      <c r="I7514" s="211">
        <v>10500.374</v>
      </c>
      <c r="J7514" s="211">
        <v>64.599999999999994</v>
      </c>
      <c r="K7514" s="211">
        <v>59.212000000000003</v>
      </c>
      <c r="L7514" s="211">
        <v>0.43099999999999999</v>
      </c>
      <c r="M7514" s="211"/>
      <c r="N7514" s="211"/>
      <c r="O7514" s="211"/>
      <c r="P7514" s="211"/>
      <c r="Q7514" s="211"/>
    </row>
    <row r="7515" spans="1:17" x14ac:dyDescent="0.25">
      <c r="A7515" s="60" t="s">
        <v>3332</v>
      </c>
      <c r="B7515" s="60" t="s">
        <v>6621</v>
      </c>
      <c r="C7515" s="211">
        <v>439028.527</v>
      </c>
      <c r="D7515" s="211">
        <v>501605.36300000001</v>
      </c>
      <c r="E7515" s="211">
        <v>639970.79099999997</v>
      </c>
      <c r="F7515" s="211">
        <v>730936.54299999995</v>
      </c>
      <c r="G7515" s="211">
        <v>902620.19700000004</v>
      </c>
      <c r="H7515" s="211">
        <v>1008439.409</v>
      </c>
      <c r="I7515" s="211">
        <v>1053819.4410000001</v>
      </c>
      <c r="J7515" s="211">
        <v>1076759.2180000001</v>
      </c>
      <c r="K7515" s="211">
        <v>1022015.6459999999</v>
      </c>
      <c r="L7515" s="211">
        <v>820051.22600000002</v>
      </c>
      <c r="M7515" s="211">
        <v>962992.46400000004</v>
      </c>
      <c r="N7515" s="211">
        <v>972217.05</v>
      </c>
      <c r="O7515" s="211">
        <v>1023341.232</v>
      </c>
      <c r="P7515" s="211">
        <v>1098281.2579999999</v>
      </c>
      <c r="Q7515" s="211">
        <v>599956.60900000005</v>
      </c>
    </row>
    <row r="7516" spans="1:17" x14ac:dyDescent="0.25">
      <c r="A7516" s="60" t="s">
        <v>4023</v>
      </c>
      <c r="B7516" s="60" t="s">
        <v>6622</v>
      </c>
      <c r="C7516" s="211">
        <v>353801.88</v>
      </c>
      <c r="D7516" s="211">
        <v>353595.43099999998</v>
      </c>
      <c r="E7516" s="211">
        <v>457468.32900000003</v>
      </c>
      <c r="F7516" s="211">
        <v>553820.70799999998</v>
      </c>
      <c r="G7516" s="211">
        <v>645010.429</v>
      </c>
      <c r="H7516" s="211">
        <v>652578.51500000001</v>
      </c>
      <c r="I7516" s="211">
        <v>718457.103</v>
      </c>
      <c r="J7516" s="211">
        <v>795856.84299999999</v>
      </c>
      <c r="K7516" s="211">
        <v>774123.90599999996</v>
      </c>
      <c r="L7516" s="211">
        <v>719705.01</v>
      </c>
      <c r="M7516" s="211">
        <v>619081.61300000001</v>
      </c>
      <c r="N7516" s="211">
        <v>467186.56900000002</v>
      </c>
      <c r="O7516" s="211">
        <v>154055.10500000001</v>
      </c>
      <c r="P7516" s="211">
        <v>71444.001999999993</v>
      </c>
      <c r="Q7516" s="211">
        <v>33259.154999999999</v>
      </c>
    </row>
    <row r="7517" spans="1:17" x14ac:dyDescent="0.25">
      <c r="A7517" s="60" t="s">
        <v>4168</v>
      </c>
      <c r="B7517" s="60" t="s">
        <v>6623</v>
      </c>
      <c r="C7517" s="211">
        <v>13266.768</v>
      </c>
      <c r="D7517" s="211">
        <v>13994.275</v>
      </c>
      <c r="E7517" s="211">
        <v>12530.057000000001</v>
      </c>
      <c r="F7517" s="211">
        <v>14917.669</v>
      </c>
      <c r="G7517" s="211">
        <v>17108.424999999999</v>
      </c>
      <c r="H7517" s="211">
        <v>12658.897999999999</v>
      </c>
      <c r="I7517" s="211">
        <v>15308.995999999999</v>
      </c>
      <c r="J7517" s="211">
        <v>18491.363000000001</v>
      </c>
      <c r="K7517" s="211">
        <v>16559.785</v>
      </c>
      <c r="L7517" s="211">
        <v>12913.406000000001</v>
      </c>
      <c r="M7517" s="211">
        <v>12039.457</v>
      </c>
      <c r="N7517" s="211">
        <v>23667.334999999999</v>
      </c>
      <c r="O7517" s="211">
        <v>5883.7240000000002</v>
      </c>
      <c r="P7517" s="211">
        <v>5078.1890000000003</v>
      </c>
      <c r="Q7517" s="211">
        <v>2617.598</v>
      </c>
    </row>
    <row r="7518" spans="1:17" x14ac:dyDescent="0.25">
      <c r="A7518" s="60" t="s">
        <v>1464</v>
      </c>
      <c r="B7518" s="60" t="s">
        <v>6624</v>
      </c>
      <c r="C7518" s="211">
        <v>341147.29200000002</v>
      </c>
      <c r="D7518" s="211">
        <v>259631.19500000001</v>
      </c>
      <c r="E7518" s="211">
        <v>269630.522</v>
      </c>
      <c r="F7518" s="211">
        <v>303756.28999999998</v>
      </c>
      <c r="G7518" s="211">
        <v>327083.60100000002</v>
      </c>
      <c r="H7518" s="211">
        <v>310790.81699999998</v>
      </c>
      <c r="I7518" s="211">
        <v>276772.386</v>
      </c>
      <c r="J7518" s="211">
        <v>299278.89199999999</v>
      </c>
      <c r="K7518" s="211">
        <v>310218.92</v>
      </c>
      <c r="L7518" s="211">
        <v>273803.29499999998</v>
      </c>
      <c r="M7518" s="211">
        <v>357438.34299999999</v>
      </c>
      <c r="N7518" s="211">
        <v>432880.609</v>
      </c>
      <c r="O7518" s="211">
        <v>434135.27500000002</v>
      </c>
      <c r="P7518" s="211">
        <v>446476.99599999998</v>
      </c>
      <c r="Q7518" s="211">
        <v>352569.96100000001</v>
      </c>
    </row>
    <row r="7519" spans="1:17" x14ac:dyDescent="0.25">
      <c r="A7519" s="60" t="s">
        <v>897</v>
      </c>
      <c r="B7519" s="60" t="s">
        <v>6625</v>
      </c>
      <c r="C7519" s="211">
        <v>4038334.3960000002</v>
      </c>
      <c r="D7519" s="211">
        <v>3752075.4539999999</v>
      </c>
      <c r="E7519" s="211">
        <v>4070403.25</v>
      </c>
      <c r="F7519" s="211">
        <v>4651354.7949999999</v>
      </c>
      <c r="G7519" s="211">
        <v>5277071.392</v>
      </c>
      <c r="H7519" s="211">
        <v>5495883.4110000003</v>
      </c>
      <c r="I7519" s="211">
        <v>5665951.1689999998</v>
      </c>
      <c r="J7519" s="211">
        <v>5181342.6279999996</v>
      </c>
      <c r="K7519" s="211">
        <v>5600221.5240000002</v>
      </c>
      <c r="L7519" s="211">
        <v>4954842.7139999997</v>
      </c>
      <c r="M7519" s="211">
        <v>5880705.1900000004</v>
      </c>
      <c r="N7519" s="211">
        <v>6487496.29</v>
      </c>
      <c r="O7519" s="211">
        <v>6449994.2719999999</v>
      </c>
      <c r="P7519" s="211">
        <v>6434699.3859999999</v>
      </c>
      <c r="Q7519" s="211">
        <v>4685833.6270000003</v>
      </c>
    </row>
    <row r="7520" spans="1:17" x14ac:dyDescent="0.25">
      <c r="A7520" s="60" t="s">
        <v>1184</v>
      </c>
      <c r="B7520" s="60" t="s">
        <v>6626</v>
      </c>
      <c r="C7520" s="211">
        <v>311756.804</v>
      </c>
      <c r="D7520" s="211">
        <v>295050.125</v>
      </c>
      <c r="E7520" s="211">
        <v>302294.58799999999</v>
      </c>
      <c r="F7520" s="211">
        <v>359981.98200000002</v>
      </c>
      <c r="G7520" s="211">
        <v>447390.65500000003</v>
      </c>
      <c r="H7520" s="211">
        <v>516117.87699999998</v>
      </c>
      <c r="I7520" s="211">
        <v>561336.61300000001</v>
      </c>
      <c r="J7520" s="211">
        <v>681754.48600000003</v>
      </c>
      <c r="K7520" s="211">
        <v>899862.07900000003</v>
      </c>
      <c r="L7520" s="211">
        <v>613801.76899999997</v>
      </c>
      <c r="M7520" s="211">
        <v>833829.64399999997</v>
      </c>
      <c r="N7520" s="211">
        <v>1184127.5009999999</v>
      </c>
      <c r="O7520" s="211">
        <v>1096423.4350000001</v>
      </c>
      <c r="P7520" s="211">
        <v>1022655.273</v>
      </c>
      <c r="Q7520" s="211">
        <v>939845.72900000005</v>
      </c>
    </row>
    <row r="7521" spans="1:17" x14ac:dyDescent="0.25">
      <c r="A7521" s="60" t="s">
        <v>978</v>
      </c>
      <c r="B7521" s="60" t="s">
        <v>6629</v>
      </c>
      <c r="C7521" s="211">
        <v>152567.60699999999</v>
      </c>
      <c r="D7521" s="211">
        <v>141033.22</v>
      </c>
      <c r="E7521" s="211">
        <v>176450.73699999999</v>
      </c>
      <c r="F7521" s="211">
        <v>189951.68700000001</v>
      </c>
      <c r="G7521" s="211">
        <v>188928.84599999999</v>
      </c>
      <c r="H7521" s="211">
        <v>209171.03200000001</v>
      </c>
      <c r="I7521" s="211">
        <v>220010.01800000001</v>
      </c>
      <c r="J7521" s="211">
        <v>261578.826</v>
      </c>
      <c r="K7521" s="211">
        <v>280822.978</v>
      </c>
      <c r="L7521" s="211">
        <v>215030.67499999999</v>
      </c>
      <c r="M7521" s="211">
        <v>335019.93699999998</v>
      </c>
      <c r="N7521" s="211">
        <v>466959.06699999998</v>
      </c>
      <c r="O7521" s="211">
        <v>419545.52600000001</v>
      </c>
      <c r="P7521" s="211">
        <v>338140.12599999999</v>
      </c>
      <c r="Q7521" s="211">
        <v>202321.902</v>
      </c>
    </row>
    <row r="7522" spans="1:17" x14ac:dyDescent="0.25">
      <c r="A7522" s="60" t="s">
        <v>1712</v>
      </c>
      <c r="B7522" s="60" t="s">
        <v>6630</v>
      </c>
      <c r="C7522" s="211">
        <v>353696.33399999997</v>
      </c>
      <c r="D7522" s="211">
        <v>385314.30300000001</v>
      </c>
      <c r="E7522" s="211">
        <v>407359.73100000003</v>
      </c>
      <c r="F7522" s="211">
        <v>467136.99400000001</v>
      </c>
      <c r="G7522" s="211">
        <v>484569.21500000003</v>
      </c>
      <c r="H7522" s="211">
        <v>572760.20299999998</v>
      </c>
      <c r="I7522" s="211">
        <v>692217.07400000002</v>
      </c>
      <c r="J7522" s="211">
        <v>865317.77099999995</v>
      </c>
      <c r="K7522" s="211">
        <v>1030383.8419999999</v>
      </c>
      <c r="L7522" s="211">
        <v>978927.63899999997</v>
      </c>
      <c r="M7522" s="211">
        <v>1178003.314</v>
      </c>
      <c r="N7522" s="211">
        <v>1475310.8529999999</v>
      </c>
      <c r="O7522" s="211">
        <v>1538037.513</v>
      </c>
      <c r="P7522" s="211">
        <v>1583482.1270000001</v>
      </c>
      <c r="Q7522" s="211">
        <v>1137080.3729999999</v>
      </c>
    </row>
    <row r="7523" spans="1:17" x14ac:dyDescent="0.25">
      <c r="A7523" s="60" t="s">
        <v>2229</v>
      </c>
      <c r="B7523" s="60" t="s">
        <v>6631</v>
      </c>
      <c r="C7523" s="211">
        <v>313371.34999999998</v>
      </c>
      <c r="D7523" s="211">
        <v>287489.43400000001</v>
      </c>
      <c r="E7523" s="211">
        <v>311479.005</v>
      </c>
      <c r="F7523" s="211">
        <v>333645.00699999998</v>
      </c>
      <c r="G7523" s="211">
        <v>404340.90899999999</v>
      </c>
      <c r="H7523" s="211">
        <v>426003.26</v>
      </c>
      <c r="I7523" s="211">
        <v>514546.39500000002</v>
      </c>
      <c r="J7523" s="211">
        <v>657100.81700000004</v>
      </c>
      <c r="K7523" s="211">
        <v>1041735.502</v>
      </c>
      <c r="L7523" s="211">
        <v>839118.10600000003</v>
      </c>
      <c r="M7523" s="211">
        <v>607060.36499999999</v>
      </c>
      <c r="N7523" s="211">
        <v>663153.902</v>
      </c>
      <c r="O7523" s="211">
        <v>789930.23899999994</v>
      </c>
      <c r="P7523" s="211">
        <v>750412.83600000001</v>
      </c>
      <c r="Q7523" s="211">
        <v>946152.00600000005</v>
      </c>
    </row>
    <row r="7524" spans="1:17" x14ac:dyDescent="0.25">
      <c r="A7524" s="60" t="s">
        <v>3561</v>
      </c>
      <c r="B7524" s="60" t="s">
        <v>6632</v>
      </c>
      <c r="C7524" s="211">
        <v>85651.159</v>
      </c>
      <c r="D7524" s="211">
        <v>91450.123999999996</v>
      </c>
      <c r="E7524" s="211">
        <v>67425.532999999996</v>
      </c>
      <c r="F7524" s="211">
        <v>91400.099000000002</v>
      </c>
      <c r="G7524" s="211">
        <v>102356.84299999999</v>
      </c>
      <c r="H7524" s="211">
        <v>95554.163</v>
      </c>
      <c r="I7524" s="211">
        <v>109164.917</v>
      </c>
      <c r="J7524" s="211">
        <v>148506.20699999999</v>
      </c>
      <c r="K7524" s="211">
        <v>216696.984</v>
      </c>
      <c r="L7524" s="211">
        <v>128467.522</v>
      </c>
      <c r="M7524" s="211">
        <v>249482.18900000001</v>
      </c>
      <c r="N7524" s="211">
        <v>288729.83600000001</v>
      </c>
      <c r="O7524" s="211">
        <v>302756.43300000002</v>
      </c>
      <c r="P7524" s="211">
        <v>311685.46999999997</v>
      </c>
      <c r="Q7524" s="211">
        <v>214020.95800000001</v>
      </c>
    </row>
    <row r="7525" spans="1:17" x14ac:dyDescent="0.25">
      <c r="A7525" s="60" t="s">
        <v>2549</v>
      </c>
      <c r="B7525" s="60" t="s">
        <v>6634</v>
      </c>
      <c r="C7525" s="211">
        <v>30358.74</v>
      </c>
      <c r="D7525" s="211">
        <v>39384.588000000003</v>
      </c>
      <c r="E7525" s="211">
        <v>39460.267999999996</v>
      </c>
      <c r="F7525" s="211">
        <v>40041.173000000003</v>
      </c>
      <c r="G7525" s="211">
        <v>37124.260999999999</v>
      </c>
      <c r="H7525" s="211">
        <v>37426.370999999999</v>
      </c>
      <c r="I7525" s="211">
        <v>58200.794999999998</v>
      </c>
      <c r="J7525" s="211">
        <v>54660.531999999999</v>
      </c>
      <c r="K7525" s="211">
        <v>62043.097000000002</v>
      </c>
      <c r="L7525" s="211">
        <v>67908.19</v>
      </c>
      <c r="M7525" s="211">
        <v>89814.278999999995</v>
      </c>
      <c r="N7525" s="211">
        <v>161908.606</v>
      </c>
      <c r="O7525" s="211">
        <v>112324.219</v>
      </c>
      <c r="P7525" s="211">
        <v>102092.67</v>
      </c>
      <c r="Q7525" s="211">
        <v>107726.07799999999</v>
      </c>
    </row>
    <row r="7526" spans="1:17" x14ac:dyDescent="0.25">
      <c r="A7526" s="60" t="s">
        <v>4424</v>
      </c>
      <c r="B7526" s="60" t="s">
        <v>6642</v>
      </c>
      <c r="C7526" s="211">
        <v>2597362.37</v>
      </c>
      <c r="D7526" s="211">
        <v>2669552.7760000001</v>
      </c>
      <c r="E7526" s="211">
        <v>2806620.5389999999</v>
      </c>
      <c r="F7526" s="211">
        <v>3127967.159</v>
      </c>
      <c r="G7526" s="211">
        <v>3811959.7519999999</v>
      </c>
      <c r="H7526" s="211">
        <v>3867076.409</v>
      </c>
      <c r="I7526" s="211">
        <v>3744619.74</v>
      </c>
      <c r="J7526" s="211">
        <v>4519972.9230000004</v>
      </c>
      <c r="K7526" s="211">
        <v>5142621.557</v>
      </c>
      <c r="L7526" s="211">
        <v>4615016.3370000003</v>
      </c>
      <c r="M7526" s="211">
        <v>5458282.6390000004</v>
      </c>
      <c r="N7526" s="211">
        <v>6665587.71</v>
      </c>
      <c r="O7526" s="211">
        <v>7226468.2010000004</v>
      </c>
      <c r="P7526" s="211">
        <v>8314571.2980000004</v>
      </c>
      <c r="Q7526" s="211">
        <v>6155590.1730000004</v>
      </c>
    </row>
    <row r="7527" spans="1:17" x14ac:dyDescent="0.25">
      <c r="A7527" s="60" t="s">
        <v>4470</v>
      </c>
      <c r="B7527" s="60" t="s">
        <v>6643</v>
      </c>
      <c r="C7527" s="211">
        <v>2939721.09</v>
      </c>
      <c r="D7527" s="211">
        <v>2803143.0989999999</v>
      </c>
      <c r="E7527" s="211">
        <v>3057365.5090000001</v>
      </c>
      <c r="F7527" s="211">
        <v>3725028.6</v>
      </c>
      <c r="G7527" s="211">
        <v>4293300.432</v>
      </c>
      <c r="H7527" s="211">
        <v>4574433.1519999998</v>
      </c>
      <c r="I7527" s="211">
        <v>4088445.4190000002</v>
      </c>
      <c r="J7527" s="211">
        <v>4378830.7719999999</v>
      </c>
      <c r="K7527" s="211">
        <v>5920981.0060000001</v>
      </c>
      <c r="L7527" s="211">
        <v>5031069.4689999996</v>
      </c>
      <c r="M7527" s="211">
        <v>5987825.4869999997</v>
      </c>
      <c r="N7527" s="211">
        <v>7354910.9220000003</v>
      </c>
      <c r="O7527" s="211">
        <v>7427392.7510000002</v>
      </c>
      <c r="P7527" s="211">
        <v>8182133.1739999996</v>
      </c>
      <c r="Q7527" s="211">
        <v>6476436.2999999998</v>
      </c>
    </row>
    <row r="7528" spans="1:17" x14ac:dyDescent="0.25">
      <c r="A7528" s="60" t="s">
        <v>4641</v>
      </c>
      <c r="B7528" s="60" t="s">
        <v>6644</v>
      </c>
      <c r="C7528" s="211">
        <v>3809252.31</v>
      </c>
      <c r="D7528" s="211">
        <v>3791747.4190000002</v>
      </c>
      <c r="E7528" s="211">
        <v>3648214.8689999999</v>
      </c>
      <c r="F7528" s="211">
        <v>4089726.108</v>
      </c>
      <c r="G7528" s="211">
        <v>4642537.6519999998</v>
      </c>
      <c r="H7528" s="211">
        <v>5436126.8629999999</v>
      </c>
      <c r="I7528" s="211">
        <v>5975840.216</v>
      </c>
      <c r="J7528" s="211">
        <v>6346694.0520000001</v>
      </c>
      <c r="K7528" s="211">
        <v>10279926.923</v>
      </c>
      <c r="L7528" s="211">
        <v>7578387.7010000004</v>
      </c>
      <c r="M7528" s="211">
        <v>7633183.807</v>
      </c>
      <c r="N7528" s="211">
        <v>9458921.4480000008</v>
      </c>
      <c r="O7528" s="211">
        <v>10078412.737</v>
      </c>
      <c r="P7528" s="211">
        <v>11897315.589</v>
      </c>
      <c r="Q7528" s="211">
        <v>8702484.6919999998</v>
      </c>
    </row>
    <row r="7529" spans="1:17" x14ac:dyDescent="0.25">
      <c r="A7529" s="60" t="s">
        <v>4311</v>
      </c>
      <c r="B7529" s="60" t="s">
        <v>6645</v>
      </c>
      <c r="C7529" s="211">
        <v>341710.95299999998</v>
      </c>
      <c r="D7529" s="211">
        <v>365978.484</v>
      </c>
      <c r="E7529" s="211">
        <v>409273.50900000002</v>
      </c>
      <c r="F7529" s="211">
        <v>508287.73599999998</v>
      </c>
      <c r="G7529" s="211">
        <v>639281.34699999995</v>
      </c>
      <c r="H7529" s="211">
        <v>708992.03200000001</v>
      </c>
      <c r="I7529" s="211">
        <v>778250.11</v>
      </c>
      <c r="J7529" s="211">
        <v>753778.13699999999</v>
      </c>
      <c r="K7529" s="211">
        <v>918881.87</v>
      </c>
      <c r="L7529" s="211">
        <v>1013250.404</v>
      </c>
      <c r="M7529" s="211">
        <v>1197153.4669999999</v>
      </c>
      <c r="N7529" s="211">
        <v>1458776.0959999999</v>
      </c>
      <c r="O7529" s="211">
        <v>1444091.577</v>
      </c>
      <c r="P7529" s="211">
        <v>1658984.085</v>
      </c>
      <c r="Q7529" s="211">
        <v>954183.57200000004</v>
      </c>
    </row>
    <row r="7530" spans="1:17" x14ac:dyDescent="0.25">
      <c r="A7530" s="60" t="s">
        <v>4792</v>
      </c>
      <c r="B7530" s="60" t="s">
        <v>6646</v>
      </c>
      <c r="C7530" s="211">
        <v>771012.77399999998</v>
      </c>
      <c r="D7530" s="211">
        <v>856662.90700000001</v>
      </c>
      <c r="E7530" s="211">
        <v>862383.38399999996</v>
      </c>
      <c r="F7530" s="211">
        <v>1106970.693</v>
      </c>
      <c r="G7530" s="211">
        <v>1369860.4040000001</v>
      </c>
      <c r="H7530" s="211">
        <v>1442079.4809999999</v>
      </c>
      <c r="I7530" s="211">
        <v>1509862.642</v>
      </c>
      <c r="J7530" s="211">
        <v>1861742.87</v>
      </c>
      <c r="K7530" s="211">
        <v>2088918.5989999999</v>
      </c>
      <c r="L7530" s="211">
        <v>1635586.551</v>
      </c>
      <c r="M7530" s="211">
        <v>2318592.639</v>
      </c>
      <c r="N7530" s="211">
        <v>2307491.9389999998</v>
      </c>
      <c r="O7530" s="211">
        <v>2329269.6690000002</v>
      </c>
      <c r="P7530" s="211">
        <v>2508336.577</v>
      </c>
      <c r="Q7530" s="211">
        <v>1439022.2139999999</v>
      </c>
    </row>
    <row r="7531" spans="1:17" x14ac:dyDescent="0.25">
      <c r="A7531" s="60" t="s">
        <v>3454</v>
      </c>
      <c r="B7531" s="60" t="s">
        <v>6647</v>
      </c>
      <c r="C7531" s="211">
        <v>76671.506999999998</v>
      </c>
      <c r="D7531" s="211">
        <v>73214.380999999994</v>
      </c>
      <c r="E7531" s="211">
        <v>88967.604999999996</v>
      </c>
      <c r="F7531" s="211">
        <v>130256.477</v>
      </c>
      <c r="G7531" s="211">
        <v>156409.67499999999</v>
      </c>
      <c r="H7531" s="211">
        <v>144168.88699999999</v>
      </c>
      <c r="I7531" s="211">
        <v>153253.57500000001</v>
      </c>
      <c r="J7531" s="211">
        <v>176408.52299999999</v>
      </c>
      <c r="K7531" s="211">
        <v>176180.89499999999</v>
      </c>
      <c r="L7531" s="211">
        <v>123475.186</v>
      </c>
      <c r="M7531" s="211">
        <v>123661.874</v>
      </c>
      <c r="N7531" s="211">
        <v>129392.625</v>
      </c>
      <c r="O7531" s="211">
        <v>109225.07</v>
      </c>
      <c r="P7531" s="211">
        <v>103764.14</v>
      </c>
      <c r="Q7531" s="211">
        <v>65991.394</v>
      </c>
    </row>
    <row r="7532" spans="1:17" x14ac:dyDescent="0.25">
      <c r="A7532" s="60" t="s">
        <v>1369</v>
      </c>
      <c r="B7532" s="60" t="s">
        <v>6649</v>
      </c>
      <c r="C7532" s="211">
        <v>459471.74900000001</v>
      </c>
      <c r="D7532" s="211">
        <v>404839.20299999998</v>
      </c>
      <c r="E7532" s="211">
        <v>418081.016</v>
      </c>
      <c r="F7532" s="211">
        <v>455088.81400000001</v>
      </c>
      <c r="G7532" s="211">
        <v>538964.34299999999</v>
      </c>
      <c r="H7532" s="211">
        <v>554144.02800000005</v>
      </c>
      <c r="I7532" s="211">
        <v>584347.99600000004</v>
      </c>
      <c r="J7532" s="211">
        <v>962100.64599999995</v>
      </c>
      <c r="K7532" s="211">
        <v>995447.09699999995</v>
      </c>
      <c r="L7532" s="211">
        <v>843786.06</v>
      </c>
      <c r="M7532" s="211">
        <v>926367.46400000004</v>
      </c>
      <c r="N7532" s="211">
        <v>1093077.348</v>
      </c>
      <c r="O7532" s="211">
        <v>1013461.294</v>
      </c>
      <c r="P7532" s="211">
        <v>985358.90599999996</v>
      </c>
      <c r="Q7532" s="211">
        <v>653688.86</v>
      </c>
    </row>
    <row r="7533" spans="1:17" x14ac:dyDescent="0.25">
      <c r="A7533" s="60" t="s">
        <v>1346</v>
      </c>
      <c r="B7533" s="60" t="s">
        <v>6651</v>
      </c>
      <c r="C7533" s="211">
        <v>427618.85800000001</v>
      </c>
      <c r="D7533" s="211">
        <v>383044.32199999999</v>
      </c>
      <c r="E7533" s="211">
        <v>401155.00900000002</v>
      </c>
      <c r="F7533" s="211">
        <v>471094.1</v>
      </c>
      <c r="G7533" s="211">
        <v>562507.06400000001</v>
      </c>
      <c r="H7533" s="211">
        <v>653762.01199999999</v>
      </c>
      <c r="I7533" s="211">
        <v>727342.48600000003</v>
      </c>
      <c r="J7533" s="211">
        <v>809913.95700000005</v>
      </c>
      <c r="K7533" s="211">
        <v>862756.35100000002</v>
      </c>
      <c r="L7533" s="211">
        <v>684663.89099999995</v>
      </c>
      <c r="M7533" s="211">
        <v>872336.65800000005</v>
      </c>
      <c r="N7533" s="211">
        <v>1041260.393</v>
      </c>
      <c r="O7533" s="211">
        <v>991440.69400000002</v>
      </c>
      <c r="P7533" s="211">
        <v>968879.97100000002</v>
      </c>
      <c r="Q7533" s="211">
        <v>678818.10600000003</v>
      </c>
    </row>
    <row r="7534" spans="1:17" x14ac:dyDescent="0.25">
      <c r="A7534" s="60" t="s">
        <v>1397</v>
      </c>
      <c r="B7534" s="60" t="s">
        <v>6652</v>
      </c>
      <c r="C7534" s="211">
        <v>240421.08499999999</v>
      </c>
      <c r="D7534" s="211">
        <v>221928.58499999999</v>
      </c>
      <c r="E7534" s="211">
        <v>251169.36</v>
      </c>
      <c r="F7534" s="211">
        <v>279740.196</v>
      </c>
      <c r="G7534" s="211">
        <v>334567.80200000003</v>
      </c>
      <c r="H7534" s="211">
        <v>396193.45299999998</v>
      </c>
      <c r="I7534" s="211">
        <v>525775.48100000003</v>
      </c>
      <c r="J7534" s="211">
        <v>609922.04500000004</v>
      </c>
      <c r="K7534" s="211">
        <v>691004.52899999998</v>
      </c>
      <c r="L7534" s="211">
        <v>557840.73199999996</v>
      </c>
      <c r="M7534" s="211">
        <v>621571.576</v>
      </c>
      <c r="N7534" s="211">
        <v>732031.94700000004</v>
      </c>
      <c r="O7534" s="211">
        <v>799048.41099999996</v>
      </c>
      <c r="P7534" s="211">
        <v>697634.42799999996</v>
      </c>
      <c r="Q7534" s="211">
        <v>412658.58600000001</v>
      </c>
    </row>
    <row r="7535" spans="1:17" x14ac:dyDescent="0.25">
      <c r="A7535" s="60" t="s">
        <v>2560</v>
      </c>
      <c r="B7535" s="60" t="s">
        <v>6654</v>
      </c>
      <c r="C7535" s="211">
        <v>91658.79</v>
      </c>
      <c r="D7535" s="211">
        <v>110827.20600000001</v>
      </c>
      <c r="E7535" s="211">
        <v>98847.152000000002</v>
      </c>
      <c r="F7535" s="211">
        <v>86212.875</v>
      </c>
      <c r="G7535" s="211">
        <v>98002.399000000005</v>
      </c>
      <c r="H7535" s="211">
        <v>127183.253</v>
      </c>
      <c r="I7535" s="211">
        <v>142816.24</v>
      </c>
      <c r="J7535" s="211">
        <v>242443.984</v>
      </c>
      <c r="K7535" s="211">
        <v>165954.19200000001</v>
      </c>
      <c r="L7535" s="211">
        <v>232181.283</v>
      </c>
      <c r="M7535" s="211">
        <v>239782.76300000001</v>
      </c>
      <c r="N7535" s="211">
        <v>203047.242</v>
      </c>
      <c r="O7535" s="211">
        <v>202542.90100000001</v>
      </c>
      <c r="P7535" s="211">
        <v>227074.533</v>
      </c>
      <c r="Q7535" s="211">
        <v>173049.48199999999</v>
      </c>
    </row>
    <row r="7536" spans="1:17" x14ac:dyDescent="0.25">
      <c r="A7536" s="60" t="s">
        <v>704</v>
      </c>
      <c r="B7536" s="60" t="s">
        <v>6655</v>
      </c>
      <c r="C7536" s="211">
        <v>2527618.588</v>
      </c>
      <c r="D7536" s="211">
        <v>2526142.7620000001</v>
      </c>
      <c r="E7536" s="211">
        <v>2557644.6030000001</v>
      </c>
      <c r="F7536" s="211">
        <v>2809681.8360000001</v>
      </c>
      <c r="G7536" s="211">
        <v>3292035.9330000002</v>
      </c>
      <c r="H7536" s="211">
        <v>3912920.1949999998</v>
      </c>
      <c r="I7536" s="211">
        <v>4537387.6550000003</v>
      </c>
      <c r="J7536" s="211">
        <v>5334435.8559999997</v>
      </c>
      <c r="K7536" s="211">
        <v>6628424.0700000003</v>
      </c>
      <c r="L7536" s="211">
        <v>5778158.8820000002</v>
      </c>
      <c r="M7536" s="211">
        <v>6866608.148</v>
      </c>
      <c r="N7536" s="211">
        <v>8129200.9230000004</v>
      </c>
      <c r="O7536" s="211">
        <v>8119798.3399999999</v>
      </c>
      <c r="P7536" s="211">
        <v>8588679.1750000007</v>
      </c>
      <c r="Q7536" s="211">
        <v>6389165.5959999999</v>
      </c>
    </row>
    <row r="7537" spans="1:17" x14ac:dyDescent="0.25">
      <c r="A7537" s="60" t="s">
        <v>1385</v>
      </c>
      <c r="B7537" s="60" t="s">
        <v>6657</v>
      </c>
      <c r="C7537" s="211">
        <v>728661.95900000003</v>
      </c>
      <c r="D7537" s="211">
        <v>773750.73300000001</v>
      </c>
      <c r="E7537" s="211">
        <v>844855.74399999995</v>
      </c>
      <c r="F7537" s="211">
        <v>901441.41</v>
      </c>
      <c r="G7537" s="211">
        <v>1147283.905</v>
      </c>
      <c r="H7537" s="211">
        <v>1244742.42</v>
      </c>
      <c r="I7537" s="211">
        <v>1543853.7050000001</v>
      </c>
      <c r="J7537" s="211">
        <v>1780152.298</v>
      </c>
      <c r="K7537" s="211">
        <v>2189670.5019999999</v>
      </c>
      <c r="L7537" s="211">
        <v>1801552.115</v>
      </c>
      <c r="M7537" s="211">
        <v>2238094.0469999998</v>
      </c>
      <c r="N7537" s="211">
        <v>2670850.4240000001</v>
      </c>
      <c r="O7537" s="211">
        <v>2335664.4530000002</v>
      </c>
      <c r="P7537" s="211">
        <v>2239995.1830000002</v>
      </c>
      <c r="Q7537" s="211">
        <v>1609689.2420000001</v>
      </c>
    </row>
    <row r="7538" spans="1:17" x14ac:dyDescent="0.25">
      <c r="A7538" s="60" t="s">
        <v>3204</v>
      </c>
      <c r="B7538" s="60" t="s">
        <v>6658</v>
      </c>
      <c r="C7538" s="211">
        <v>198089.60800000001</v>
      </c>
      <c r="D7538" s="211">
        <v>205663.73699999999</v>
      </c>
      <c r="E7538" s="211">
        <v>236940.62899999999</v>
      </c>
      <c r="F7538" s="211">
        <v>271338.49300000002</v>
      </c>
      <c r="G7538" s="211">
        <v>310554.29100000003</v>
      </c>
      <c r="H7538" s="211">
        <v>365918.33600000001</v>
      </c>
      <c r="I7538" s="211">
        <v>401464.826</v>
      </c>
      <c r="J7538" s="211">
        <v>478871.64899999998</v>
      </c>
      <c r="K7538" s="211">
        <v>541548.04</v>
      </c>
      <c r="L7538" s="211">
        <v>360210.32400000002</v>
      </c>
      <c r="M7538" s="211">
        <v>551486.99800000002</v>
      </c>
      <c r="N7538" s="211">
        <v>625148.04700000002</v>
      </c>
      <c r="O7538" s="211">
        <v>560861.55599999998</v>
      </c>
      <c r="P7538" s="211">
        <v>674293.12300000002</v>
      </c>
      <c r="Q7538" s="211">
        <v>616194.85800000001</v>
      </c>
    </row>
    <row r="7539" spans="1:17" x14ac:dyDescent="0.25">
      <c r="A7539" s="60" t="s">
        <v>2894</v>
      </c>
      <c r="B7539" s="60" t="s">
        <v>6659</v>
      </c>
      <c r="C7539" s="211">
        <v>211237.943</v>
      </c>
      <c r="D7539" s="211">
        <v>182488.959</v>
      </c>
      <c r="E7539" s="211">
        <v>193784.52100000001</v>
      </c>
      <c r="F7539" s="211">
        <v>216765.75599999999</v>
      </c>
      <c r="G7539" s="211">
        <v>257906.26</v>
      </c>
      <c r="H7539" s="211">
        <v>277017.84600000002</v>
      </c>
      <c r="I7539" s="211">
        <v>356628.70299999998</v>
      </c>
      <c r="J7539" s="211">
        <v>443461.33</v>
      </c>
      <c r="K7539" s="211">
        <v>464419.99200000003</v>
      </c>
      <c r="L7539" s="211">
        <v>333494.17700000003</v>
      </c>
      <c r="M7539" s="211">
        <v>434491.99900000001</v>
      </c>
      <c r="N7539" s="211">
        <v>516357.636</v>
      </c>
      <c r="O7539" s="211">
        <v>468852.27899999998</v>
      </c>
      <c r="P7539" s="211">
        <v>468778.554</v>
      </c>
      <c r="Q7539" s="211">
        <v>287942.36499999999</v>
      </c>
    </row>
    <row r="7540" spans="1:17" x14ac:dyDescent="0.25">
      <c r="A7540" s="60" t="s">
        <v>667</v>
      </c>
      <c r="B7540" s="60" t="s">
        <v>6660</v>
      </c>
      <c r="C7540" s="211">
        <v>1280540.686</v>
      </c>
      <c r="D7540" s="211">
        <v>1240984.4350000001</v>
      </c>
      <c r="E7540" s="211">
        <v>1451340.51</v>
      </c>
      <c r="F7540" s="211">
        <v>1653976.9990000001</v>
      </c>
      <c r="G7540" s="211">
        <v>1929210.825</v>
      </c>
      <c r="H7540" s="211">
        <v>2147771.0619999999</v>
      </c>
      <c r="I7540" s="211">
        <v>2416124.5789999999</v>
      </c>
      <c r="J7540" s="211">
        <v>2839501.7769999998</v>
      </c>
      <c r="K7540" s="211">
        <v>3028802.8369999998</v>
      </c>
      <c r="L7540" s="211">
        <v>2299372.7179999999</v>
      </c>
      <c r="M7540" s="211">
        <v>2849296.602</v>
      </c>
      <c r="N7540" s="211">
        <v>3063246.2239999999</v>
      </c>
      <c r="O7540" s="211">
        <v>2994242.094</v>
      </c>
      <c r="P7540" s="211">
        <v>3011009.0660000001</v>
      </c>
      <c r="Q7540" s="211">
        <v>1673010.0560000001</v>
      </c>
    </row>
    <row r="7541" spans="1:17" x14ac:dyDescent="0.25">
      <c r="A7541" s="60" t="s">
        <v>1672</v>
      </c>
      <c r="B7541" s="60" t="s">
        <v>6661</v>
      </c>
      <c r="C7541" s="211">
        <v>106003.701</v>
      </c>
      <c r="D7541" s="211">
        <v>113232.42200000001</v>
      </c>
      <c r="E7541" s="211">
        <v>117042.872</v>
      </c>
      <c r="F7541" s="211">
        <v>142101.80600000001</v>
      </c>
      <c r="G7541" s="211">
        <v>144821</v>
      </c>
      <c r="H7541" s="211">
        <v>166969.74299999999</v>
      </c>
      <c r="I7541" s="211">
        <v>176892.26699999999</v>
      </c>
      <c r="J7541" s="211">
        <v>214493.68</v>
      </c>
      <c r="K7541" s="211">
        <v>251484.785</v>
      </c>
      <c r="L7541" s="211">
        <v>212894.52799999999</v>
      </c>
      <c r="M7541" s="211">
        <v>225139.61799999999</v>
      </c>
      <c r="N7541" s="211">
        <v>273396.39399999997</v>
      </c>
      <c r="O7541" s="211">
        <v>268453.18400000001</v>
      </c>
      <c r="P7541" s="211">
        <v>265594.30200000003</v>
      </c>
      <c r="Q7541" s="211">
        <v>197241.45199999999</v>
      </c>
    </row>
    <row r="7542" spans="1:17" x14ac:dyDescent="0.25">
      <c r="A7542" s="60" t="s">
        <v>101</v>
      </c>
      <c r="B7542" s="60" t="s">
        <v>6662</v>
      </c>
      <c r="C7542" s="211">
        <v>655944.68299999996</v>
      </c>
      <c r="D7542" s="211">
        <v>626146.20400000003</v>
      </c>
      <c r="E7542" s="211">
        <v>726281.94700000004</v>
      </c>
      <c r="F7542" s="211">
        <v>820827.85499999998</v>
      </c>
      <c r="G7542" s="211">
        <v>981770.70900000003</v>
      </c>
      <c r="H7542" s="211">
        <v>1195020.662</v>
      </c>
      <c r="I7542" s="211">
        <v>1745556.5379999999</v>
      </c>
      <c r="J7542" s="211">
        <v>1510827.027</v>
      </c>
      <c r="K7542" s="211">
        <v>1901142.28</v>
      </c>
      <c r="L7542" s="211">
        <v>1765096.7849999999</v>
      </c>
      <c r="M7542" s="211">
        <v>1805073.976</v>
      </c>
      <c r="N7542" s="211">
        <v>3464367.9819999998</v>
      </c>
      <c r="O7542" s="211">
        <v>4362920.4009999996</v>
      </c>
      <c r="P7542" s="211">
        <v>1751438.844</v>
      </c>
      <c r="Q7542" s="211">
        <v>895467.80900000001</v>
      </c>
    </row>
    <row r="7543" spans="1:17" x14ac:dyDescent="0.25">
      <c r="A7543" s="60" t="s">
        <v>954</v>
      </c>
      <c r="B7543" s="60" t="s">
        <v>6665</v>
      </c>
      <c r="C7543" s="211">
        <v>1297254.115</v>
      </c>
      <c r="D7543" s="211">
        <v>1269827.5330000001</v>
      </c>
      <c r="E7543" s="211">
        <v>1337235.868</v>
      </c>
      <c r="F7543" s="211">
        <v>1500921.1</v>
      </c>
      <c r="G7543" s="211">
        <v>1717325.027</v>
      </c>
      <c r="H7543" s="211">
        <v>2079627.331</v>
      </c>
      <c r="I7543" s="211">
        <v>2675152.9909999999</v>
      </c>
      <c r="J7543" s="211">
        <v>3102709.3480000002</v>
      </c>
      <c r="K7543" s="211">
        <v>3809583.2689999999</v>
      </c>
      <c r="L7543" s="211">
        <v>3284878.466</v>
      </c>
      <c r="M7543" s="211">
        <v>3500411.6469999999</v>
      </c>
      <c r="N7543" s="211">
        <v>4398058.8969999999</v>
      </c>
      <c r="O7543" s="211">
        <v>4526449.6150000002</v>
      </c>
      <c r="P7543" s="211">
        <v>4219295.835</v>
      </c>
      <c r="Q7543" s="211">
        <v>3034902.87</v>
      </c>
    </row>
    <row r="7544" spans="1:17" x14ac:dyDescent="0.25">
      <c r="A7544" s="60" t="s">
        <v>487</v>
      </c>
      <c r="B7544" s="60" t="s">
        <v>6666</v>
      </c>
      <c r="C7544" s="211">
        <v>965639.77800000005</v>
      </c>
      <c r="D7544" s="211">
        <v>1018380.308</v>
      </c>
      <c r="E7544" s="211">
        <v>1044607.061</v>
      </c>
      <c r="F7544" s="211">
        <v>1136009.781</v>
      </c>
      <c r="G7544" s="211">
        <v>1332302.7390000001</v>
      </c>
      <c r="H7544" s="211">
        <v>1481528.645</v>
      </c>
      <c r="I7544" s="211">
        <v>1677493.2490000001</v>
      </c>
      <c r="J7544" s="211">
        <v>1958803.297</v>
      </c>
      <c r="K7544" s="211">
        <v>2172646.1030000001</v>
      </c>
      <c r="L7544" s="211">
        <v>1740373.8589999999</v>
      </c>
      <c r="M7544" s="211">
        <v>1973242.003</v>
      </c>
      <c r="N7544" s="211">
        <v>2709138.16</v>
      </c>
      <c r="O7544" s="211">
        <v>2832588.7220000001</v>
      </c>
      <c r="P7544" s="211">
        <v>3093071.9649999999</v>
      </c>
      <c r="Q7544" s="211">
        <v>1975903.598</v>
      </c>
    </row>
    <row r="7545" spans="1:17" x14ac:dyDescent="0.25">
      <c r="A7545" s="60" t="s">
        <v>805</v>
      </c>
      <c r="B7545" s="60" t="s">
        <v>6667</v>
      </c>
      <c r="C7545" s="211">
        <v>700305.20299999998</v>
      </c>
      <c r="D7545" s="211">
        <v>654983.28700000001</v>
      </c>
      <c r="E7545" s="211">
        <v>705079.33299999998</v>
      </c>
      <c r="F7545" s="211">
        <v>824316.23600000003</v>
      </c>
      <c r="G7545" s="211">
        <v>998402.995</v>
      </c>
      <c r="H7545" s="211">
        <v>1120834.9939999999</v>
      </c>
      <c r="I7545" s="211">
        <v>1356622.9169999999</v>
      </c>
      <c r="J7545" s="211">
        <v>1728849.176</v>
      </c>
      <c r="K7545" s="211">
        <v>2012122.9339999999</v>
      </c>
      <c r="L7545" s="211">
        <v>1597372.0049999999</v>
      </c>
      <c r="M7545" s="211">
        <v>1897763.774</v>
      </c>
      <c r="N7545" s="211">
        <v>2248039.5959999999</v>
      </c>
      <c r="O7545" s="211">
        <v>2103498.111</v>
      </c>
      <c r="P7545" s="211">
        <v>2151732.0320000001</v>
      </c>
      <c r="Q7545" s="211">
        <v>1358118.682</v>
      </c>
    </row>
    <row r="7546" spans="1:17" x14ac:dyDescent="0.25">
      <c r="A7546" s="60" t="s">
        <v>731</v>
      </c>
      <c r="B7546" s="60" t="s">
        <v>6670</v>
      </c>
      <c r="C7546" s="211">
        <v>266041.94099999999</v>
      </c>
      <c r="D7546" s="211">
        <v>242191.88200000001</v>
      </c>
      <c r="E7546" s="211">
        <v>278338.82400000002</v>
      </c>
      <c r="F7546" s="211">
        <v>326091.97899999999</v>
      </c>
      <c r="G7546" s="211">
        <v>380619.23800000001</v>
      </c>
      <c r="H7546" s="211">
        <v>413954.90600000002</v>
      </c>
      <c r="I7546" s="211">
        <v>472615.68400000001</v>
      </c>
      <c r="J7546" s="211">
        <v>581699.97600000002</v>
      </c>
      <c r="K7546" s="211">
        <v>663907.21900000004</v>
      </c>
      <c r="L7546" s="211">
        <v>552462.326</v>
      </c>
      <c r="M7546" s="211">
        <v>635511.39099999995</v>
      </c>
      <c r="N7546" s="211">
        <v>755424.82700000005</v>
      </c>
      <c r="O7546" s="211">
        <v>809734.054</v>
      </c>
      <c r="P7546" s="211">
        <v>830869.67799999996</v>
      </c>
      <c r="Q7546" s="211">
        <v>451609.59299999999</v>
      </c>
    </row>
    <row r="7547" spans="1:17" x14ac:dyDescent="0.25">
      <c r="A7547" s="60" t="s">
        <v>962</v>
      </c>
      <c r="B7547" s="60" t="s">
        <v>6671</v>
      </c>
      <c r="C7547" s="211">
        <v>314188.78999999998</v>
      </c>
      <c r="D7547" s="211">
        <v>331968.15899999999</v>
      </c>
      <c r="E7547" s="211">
        <v>353825.56400000001</v>
      </c>
      <c r="F7547" s="211">
        <v>455679.77100000001</v>
      </c>
      <c r="G7547" s="211">
        <v>594230.93200000003</v>
      </c>
      <c r="H7547" s="211">
        <v>724854.72600000002</v>
      </c>
      <c r="I7547" s="211">
        <v>788963.49199999997</v>
      </c>
      <c r="J7547" s="211">
        <v>818838.74199999997</v>
      </c>
      <c r="K7547" s="211">
        <v>1030882.6409999999</v>
      </c>
      <c r="L7547" s="211">
        <v>839505.40800000005</v>
      </c>
      <c r="M7547" s="211">
        <v>1155100.7439999999</v>
      </c>
      <c r="N7547" s="211">
        <v>1379764.334</v>
      </c>
      <c r="O7547" s="211">
        <v>1351413.909</v>
      </c>
      <c r="P7547" s="211">
        <v>1502364.371</v>
      </c>
      <c r="Q7547" s="211">
        <v>577466.08600000001</v>
      </c>
    </row>
    <row r="7548" spans="1:17" x14ac:dyDescent="0.25">
      <c r="A7548" s="60" t="s">
        <v>176</v>
      </c>
      <c r="B7548" s="60" t="s">
        <v>6673</v>
      </c>
      <c r="C7548" s="211">
        <v>5815638.5410000002</v>
      </c>
      <c r="D7548" s="211">
        <v>6395835.5839999998</v>
      </c>
      <c r="E7548" s="211">
        <v>7584490.2340000002</v>
      </c>
      <c r="F7548" s="211">
        <v>9210723.4309999999</v>
      </c>
      <c r="G7548" s="211">
        <v>10273340.963</v>
      </c>
      <c r="H7548" s="211">
        <v>11005059.119000001</v>
      </c>
      <c r="I7548" s="211">
        <v>12281938.299000001</v>
      </c>
      <c r="J7548" s="211">
        <v>14503865.681</v>
      </c>
      <c r="K7548" s="211">
        <v>17511205.135000002</v>
      </c>
      <c r="L7548" s="211">
        <v>17364819.423</v>
      </c>
      <c r="M7548" s="211">
        <v>17813705.737</v>
      </c>
      <c r="N7548" s="211">
        <v>19959140.305</v>
      </c>
      <c r="O7548" s="211">
        <v>20313892.377</v>
      </c>
      <c r="P7548" s="211">
        <v>21837165.015999999</v>
      </c>
      <c r="Q7548" s="211">
        <v>13188255.539999999</v>
      </c>
    </row>
    <row r="7549" spans="1:17" x14ac:dyDescent="0.25">
      <c r="A7549" s="60" t="s">
        <v>10439</v>
      </c>
      <c r="B7549" s="60" t="s">
        <v>6679</v>
      </c>
      <c r="C7549" s="211">
        <v>91832.861999999994</v>
      </c>
      <c r="D7549" s="211">
        <v>96180.096000000005</v>
      </c>
      <c r="E7549" s="211">
        <v>107602.117</v>
      </c>
      <c r="F7549" s="211">
        <v>126908.568</v>
      </c>
      <c r="G7549" s="211">
        <v>162197.71299999999</v>
      </c>
      <c r="H7549" s="211">
        <v>190717.986</v>
      </c>
      <c r="I7549" s="211">
        <v>224446.821</v>
      </c>
      <c r="J7549" s="211">
        <v>286812.32900000003</v>
      </c>
      <c r="K7549" s="211">
        <v>351276.223</v>
      </c>
      <c r="L7549" s="211">
        <v>226082.02600000001</v>
      </c>
      <c r="M7549" s="211">
        <v>289741.85800000001</v>
      </c>
      <c r="N7549" s="211">
        <v>381901.94900000002</v>
      </c>
      <c r="O7549" s="211">
        <v>359098.61099999998</v>
      </c>
      <c r="P7549" s="211">
        <v>326051.05699999997</v>
      </c>
      <c r="Q7549" s="211">
        <v>211948.25099999999</v>
      </c>
    </row>
    <row r="7550" spans="1:17" x14ac:dyDescent="0.25">
      <c r="A7550" s="60" t="s">
        <v>10440</v>
      </c>
      <c r="B7550" s="60" t="s">
        <v>6682</v>
      </c>
      <c r="C7550" s="211">
        <v>338473.38299999997</v>
      </c>
      <c r="D7550" s="211">
        <v>358264.85499999998</v>
      </c>
      <c r="E7550" s="211">
        <v>404464.266</v>
      </c>
      <c r="F7550" s="211">
        <v>491032.94300000003</v>
      </c>
      <c r="G7550" s="211">
        <v>588122.69999999995</v>
      </c>
      <c r="H7550" s="211">
        <v>724521.44299999997</v>
      </c>
      <c r="I7550" s="211">
        <v>907050.72199999995</v>
      </c>
      <c r="J7550" s="211">
        <v>1175867.9310000001</v>
      </c>
      <c r="K7550" s="211">
        <v>1415889.632</v>
      </c>
      <c r="L7550" s="211">
        <v>1256600.4809999999</v>
      </c>
      <c r="M7550" s="211">
        <v>1338331.8740000001</v>
      </c>
      <c r="N7550" s="211">
        <v>1367679.3559999999</v>
      </c>
      <c r="O7550" s="211">
        <v>1381681.7890000001</v>
      </c>
      <c r="P7550" s="211">
        <v>1532305.075</v>
      </c>
      <c r="Q7550" s="211">
        <v>1031061.3540000001</v>
      </c>
    </row>
    <row r="7551" spans="1:17" x14ac:dyDescent="0.25">
      <c r="A7551" s="60" t="s">
        <v>10441</v>
      </c>
      <c r="B7551" s="60" t="s">
        <v>6683</v>
      </c>
      <c r="C7551" s="211">
        <v>275994.02899999998</v>
      </c>
      <c r="D7551" s="211">
        <v>291052.58399999997</v>
      </c>
      <c r="E7551" s="211">
        <v>318181.701</v>
      </c>
      <c r="F7551" s="211">
        <v>392274.886</v>
      </c>
      <c r="G7551" s="211">
        <v>479089.08600000001</v>
      </c>
      <c r="H7551" s="211">
        <v>567057.27800000005</v>
      </c>
      <c r="I7551" s="211">
        <v>643276.22199999995</v>
      </c>
      <c r="J7551" s="211">
        <v>783060.701</v>
      </c>
      <c r="K7551" s="211">
        <v>889340.67599999998</v>
      </c>
      <c r="L7551" s="211">
        <v>734939.64199999999</v>
      </c>
      <c r="M7551" s="211">
        <v>775014.33299999998</v>
      </c>
      <c r="N7551" s="211">
        <v>915049.28200000001</v>
      </c>
      <c r="O7551" s="211">
        <v>907184.75600000005</v>
      </c>
      <c r="P7551" s="211">
        <v>975636.38600000006</v>
      </c>
      <c r="Q7551" s="211">
        <v>538655.701</v>
      </c>
    </row>
    <row r="7552" spans="1:17" x14ac:dyDescent="0.25">
      <c r="A7552" s="60" t="s">
        <v>10442</v>
      </c>
      <c r="B7552" s="60" t="s">
        <v>10443</v>
      </c>
      <c r="C7552" s="211">
        <v>12036411.323999999</v>
      </c>
      <c r="D7552" s="211">
        <v>12089700.999</v>
      </c>
      <c r="E7552" s="211">
        <v>12902520.143999999</v>
      </c>
      <c r="F7552" s="211">
        <v>15844466.783</v>
      </c>
      <c r="G7552" s="211">
        <v>19149625.818</v>
      </c>
      <c r="H7552" s="211">
        <v>21594847.502999999</v>
      </c>
      <c r="I7552" s="211">
        <v>24589244.254000001</v>
      </c>
      <c r="J7552" s="211">
        <v>28876550.767000001</v>
      </c>
      <c r="K7552" s="211">
        <v>38709216.381999999</v>
      </c>
      <c r="L7552" s="211">
        <v>31235663.539999999</v>
      </c>
      <c r="M7552" s="211">
        <v>38479326.695</v>
      </c>
      <c r="N7552" s="211">
        <v>48768162.633000001</v>
      </c>
      <c r="O7552" s="211">
        <v>45608278.637999997</v>
      </c>
      <c r="P7552" s="211">
        <v>48861789.803000003</v>
      </c>
      <c r="Q7552" s="211">
        <v>30324175.888999999</v>
      </c>
    </row>
    <row r="7553" spans="1:17" x14ac:dyDescent="0.25">
      <c r="A7553" s="60" t="s">
        <v>158</v>
      </c>
      <c r="B7553" s="60" t="s">
        <v>6695</v>
      </c>
      <c r="C7553" s="211">
        <v>7672203.9210000001</v>
      </c>
      <c r="D7553" s="211">
        <v>7066339.767</v>
      </c>
      <c r="E7553" s="211">
        <v>6964250.8380000005</v>
      </c>
      <c r="F7553" s="211">
        <v>8552300.4869999997</v>
      </c>
      <c r="G7553" s="211">
        <v>12598136.040999999</v>
      </c>
      <c r="H7553" s="211">
        <v>16048055.890000001</v>
      </c>
      <c r="I7553" s="211">
        <v>18241279.721999999</v>
      </c>
      <c r="J7553" s="211">
        <v>21367062.377999999</v>
      </c>
      <c r="K7553" s="211">
        <v>23336813.482000001</v>
      </c>
      <c r="L7553" s="211">
        <v>17698681.704</v>
      </c>
      <c r="M7553" s="211">
        <v>24308546.002999999</v>
      </c>
      <c r="N7553" s="211">
        <v>28785304.719999999</v>
      </c>
      <c r="O7553" s="211">
        <v>22746363.419</v>
      </c>
      <c r="P7553" s="211">
        <v>30159999.456999999</v>
      </c>
      <c r="Q7553" s="211">
        <v>11480040.061000001</v>
      </c>
    </row>
    <row r="7554" spans="1:17" x14ac:dyDescent="0.25">
      <c r="A7554" s="60" t="s">
        <v>382</v>
      </c>
      <c r="B7554" s="60" t="s">
        <v>6696</v>
      </c>
      <c r="C7554" s="211">
        <v>6882890.8760000002</v>
      </c>
      <c r="D7554" s="211">
        <v>7295288.3219999997</v>
      </c>
      <c r="E7554" s="211">
        <v>6742961.9409999996</v>
      </c>
      <c r="F7554" s="211">
        <v>8050139.477</v>
      </c>
      <c r="G7554" s="211">
        <v>11172936.437000001</v>
      </c>
      <c r="H7554" s="211">
        <v>14036822.777000001</v>
      </c>
      <c r="I7554" s="211">
        <v>17195289.127999999</v>
      </c>
      <c r="J7554" s="211">
        <v>21919572.93</v>
      </c>
      <c r="K7554" s="211">
        <v>23022187.579999998</v>
      </c>
      <c r="L7554" s="211">
        <v>17793573.066</v>
      </c>
      <c r="M7554" s="211">
        <v>20206033.182</v>
      </c>
      <c r="N7554" s="211">
        <v>24489382.445999999</v>
      </c>
      <c r="O7554" s="211">
        <v>24689005.395</v>
      </c>
      <c r="P7554" s="211">
        <v>26644655.352000002</v>
      </c>
      <c r="Q7554" s="211">
        <v>11950716.728</v>
      </c>
    </row>
    <row r="7555" spans="1:17" x14ac:dyDescent="0.25">
      <c r="A7555" s="60" t="s">
        <v>2899</v>
      </c>
      <c r="B7555" s="60" t="s">
        <v>6697</v>
      </c>
      <c r="C7555" s="211">
        <v>1021769.1310000001</v>
      </c>
      <c r="D7555" s="211">
        <v>973391.79200000002</v>
      </c>
      <c r="E7555" s="211">
        <v>1080052.2549999999</v>
      </c>
      <c r="F7555" s="211">
        <v>1286613.6880000001</v>
      </c>
      <c r="G7555" s="211">
        <v>1698103.601</v>
      </c>
      <c r="H7555" s="211">
        <v>2069719.68</v>
      </c>
      <c r="I7555" s="211">
        <v>2201808.804</v>
      </c>
      <c r="J7555" s="211">
        <v>2847659.2489999998</v>
      </c>
      <c r="K7555" s="211">
        <v>3124431.04</v>
      </c>
      <c r="L7555" s="211">
        <v>2607892.61</v>
      </c>
      <c r="M7555" s="211">
        <v>3497295.639</v>
      </c>
      <c r="N7555" s="211">
        <v>4171070.7779999999</v>
      </c>
      <c r="O7555" s="211">
        <v>3427173.6490000002</v>
      </c>
      <c r="P7555" s="211">
        <v>3381345.6490000002</v>
      </c>
      <c r="Q7555" s="211">
        <v>1650815.605</v>
      </c>
    </row>
    <row r="7556" spans="1:17" x14ac:dyDescent="0.25">
      <c r="A7556" s="60" t="s">
        <v>787</v>
      </c>
      <c r="B7556" s="60" t="s">
        <v>6698</v>
      </c>
      <c r="C7556" s="211">
        <v>2875407.7930000001</v>
      </c>
      <c r="D7556" s="211">
        <v>2957709.7349999999</v>
      </c>
      <c r="E7556" s="211">
        <v>3233463.997</v>
      </c>
      <c r="F7556" s="211">
        <v>3847488.7370000002</v>
      </c>
      <c r="G7556" s="211">
        <v>4800145.4539999999</v>
      </c>
      <c r="H7556" s="211">
        <v>5537597.773</v>
      </c>
      <c r="I7556" s="211">
        <v>6748927.4029999999</v>
      </c>
      <c r="J7556" s="211">
        <v>7785479.2570000002</v>
      </c>
      <c r="K7556" s="211">
        <v>9438792.0500000007</v>
      </c>
      <c r="L7556" s="211">
        <v>7715105.3839999996</v>
      </c>
      <c r="M7556" s="211">
        <v>9870754.3589999992</v>
      </c>
      <c r="N7556" s="211">
        <v>12359165.832</v>
      </c>
      <c r="O7556" s="211">
        <v>12281508.529999999</v>
      </c>
      <c r="P7556" s="211">
        <v>13754066.67</v>
      </c>
      <c r="Q7556" s="211">
        <v>8381675.1710000001</v>
      </c>
    </row>
    <row r="7557" spans="1:17" x14ac:dyDescent="0.25">
      <c r="A7557" s="60" t="s">
        <v>32</v>
      </c>
      <c r="B7557" s="60" t="s">
        <v>6699</v>
      </c>
      <c r="C7557" s="211">
        <v>6097627.4539999999</v>
      </c>
      <c r="D7557" s="211">
        <v>5686710.801</v>
      </c>
      <c r="E7557" s="211">
        <v>6221422.5889999997</v>
      </c>
      <c r="F7557" s="211">
        <v>8052611.9749999996</v>
      </c>
      <c r="G7557" s="211">
        <v>10287577.845000001</v>
      </c>
      <c r="H7557" s="211">
        <v>12731713.514</v>
      </c>
      <c r="I7557" s="211">
        <v>14585755.276000001</v>
      </c>
      <c r="J7557" s="211">
        <v>17081495.669</v>
      </c>
      <c r="K7557" s="211">
        <v>18122165.219999999</v>
      </c>
      <c r="L7557" s="211">
        <v>14288290.554</v>
      </c>
      <c r="M7557" s="211">
        <v>19250862.925000001</v>
      </c>
      <c r="N7557" s="211">
        <v>24038387.585999999</v>
      </c>
      <c r="O7557" s="211">
        <v>22848272.976</v>
      </c>
      <c r="P7557" s="211">
        <v>25273230.469000001</v>
      </c>
      <c r="Q7557" s="211">
        <v>10892973.298</v>
      </c>
    </row>
    <row r="7558" spans="1:17" x14ac:dyDescent="0.25">
      <c r="A7558" s="60" t="s">
        <v>69</v>
      </c>
      <c r="B7558" s="60" t="s">
        <v>6701</v>
      </c>
      <c r="C7558" s="211">
        <v>2707596.8289999999</v>
      </c>
      <c r="D7558" s="211">
        <v>2590956.324</v>
      </c>
      <c r="E7558" s="211">
        <v>2956582.5290000001</v>
      </c>
      <c r="F7558" s="211">
        <v>3987781.8289999999</v>
      </c>
      <c r="G7558" s="211">
        <v>5481894.1509999996</v>
      </c>
      <c r="H7558" s="211">
        <v>6685055.8559999997</v>
      </c>
      <c r="I7558" s="211">
        <v>8259270.7759999996</v>
      </c>
      <c r="J7558" s="211">
        <v>10681149.198999999</v>
      </c>
      <c r="K7558" s="211">
        <v>11852135.106000001</v>
      </c>
      <c r="L7558" s="211">
        <v>9300247.9890000001</v>
      </c>
      <c r="M7558" s="211">
        <v>13140142.017000001</v>
      </c>
      <c r="N7558" s="211">
        <v>15315910.471000001</v>
      </c>
      <c r="O7558" s="211">
        <v>14226315.659</v>
      </c>
      <c r="P7558" s="211">
        <v>14867177.915999999</v>
      </c>
      <c r="Q7558" s="211">
        <v>5362100.8820000002</v>
      </c>
    </row>
    <row r="7559" spans="1:17" x14ac:dyDescent="0.25">
      <c r="A7559" s="60" t="s">
        <v>1530</v>
      </c>
      <c r="B7559" s="60" t="s">
        <v>6702</v>
      </c>
      <c r="C7559" s="211">
        <v>907798.11699999997</v>
      </c>
      <c r="D7559" s="211">
        <v>863370.77800000005</v>
      </c>
      <c r="E7559" s="211">
        <v>896598.75199999998</v>
      </c>
      <c r="F7559" s="211">
        <v>926096.44900000002</v>
      </c>
      <c r="G7559" s="211">
        <v>1319107.1839999999</v>
      </c>
      <c r="H7559" s="211">
        <v>1679058.398</v>
      </c>
      <c r="I7559" s="211">
        <v>2247433.9890000001</v>
      </c>
      <c r="J7559" s="211">
        <v>2185341.2179999999</v>
      </c>
      <c r="K7559" s="211">
        <v>2089644.5149999999</v>
      </c>
      <c r="L7559" s="211">
        <v>1600806.889</v>
      </c>
      <c r="M7559" s="211">
        <v>2149679.8089999999</v>
      </c>
      <c r="N7559" s="211">
        <v>2518279.2919999999</v>
      </c>
      <c r="O7559" s="211">
        <v>2564491.5989999999</v>
      </c>
      <c r="P7559" s="211">
        <v>2476444.9819999998</v>
      </c>
      <c r="Q7559" s="211">
        <v>1199453.034</v>
      </c>
    </row>
    <row r="7560" spans="1:17" x14ac:dyDescent="0.25">
      <c r="A7560" s="60" t="s">
        <v>1109</v>
      </c>
      <c r="B7560" s="60" t="s">
        <v>6704</v>
      </c>
      <c r="C7560" s="211">
        <v>3127173.872</v>
      </c>
      <c r="D7560" s="211">
        <v>2550474.9440000001</v>
      </c>
      <c r="E7560" s="211">
        <v>2772736.3709999998</v>
      </c>
      <c r="F7560" s="211">
        <v>3215914.8390000002</v>
      </c>
      <c r="G7560" s="211">
        <v>4241719.4680000003</v>
      </c>
      <c r="H7560" s="211">
        <v>4981260.7240000004</v>
      </c>
      <c r="I7560" s="211">
        <v>5246704.08</v>
      </c>
      <c r="J7560" s="211">
        <v>5947000.5559999999</v>
      </c>
      <c r="K7560" s="211">
        <v>5580110.8550000004</v>
      </c>
      <c r="L7560" s="211">
        <v>4282577.3449999997</v>
      </c>
      <c r="M7560" s="211">
        <v>5662371.9539999999</v>
      </c>
      <c r="N7560" s="211">
        <v>6406045.0439999998</v>
      </c>
      <c r="O7560" s="211">
        <v>6102182.4780000001</v>
      </c>
      <c r="P7560" s="211">
        <v>6393200.1610000003</v>
      </c>
      <c r="Q7560" s="211">
        <v>2570768.3679999998</v>
      </c>
    </row>
    <row r="7561" spans="1:17" x14ac:dyDescent="0.25">
      <c r="A7561" s="60" t="s">
        <v>1235</v>
      </c>
      <c r="B7561" s="60" t="s">
        <v>6707</v>
      </c>
      <c r="C7561" s="211">
        <v>2345940.1030000001</v>
      </c>
      <c r="D7561" s="211">
        <v>2159771.5920000002</v>
      </c>
      <c r="E7561" s="211">
        <v>2365754.2659999998</v>
      </c>
      <c r="F7561" s="211">
        <v>2752786.3530000001</v>
      </c>
      <c r="G7561" s="211">
        <v>3585884.3840000001</v>
      </c>
      <c r="H7561" s="211">
        <v>3698547.8259999999</v>
      </c>
      <c r="I7561" s="211">
        <v>4166462.1320000002</v>
      </c>
      <c r="J7561" s="211">
        <v>5103907.1749999998</v>
      </c>
      <c r="K7561" s="211">
        <v>5074783.5599999996</v>
      </c>
      <c r="L7561" s="211">
        <v>2834065.2489999998</v>
      </c>
      <c r="M7561" s="211">
        <v>3603601.051</v>
      </c>
      <c r="N7561" s="211">
        <v>4142840.9309999999</v>
      </c>
      <c r="O7561" s="211">
        <v>4200161.8380000005</v>
      </c>
      <c r="P7561" s="211">
        <v>4622517.9939999999</v>
      </c>
      <c r="Q7561" s="211">
        <v>2090276.3459999999</v>
      </c>
    </row>
    <row r="7562" spans="1:17" x14ac:dyDescent="0.25">
      <c r="A7562" s="60" t="s">
        <v>217</v>
      </c>
      <c r="B7562" s="60" t="s">
        <v>6708</v>
      </c>
      <c r="C7562" s="211">
        <v>5253442.9369999999</v>
      </c>
      <c r="D7562" s="211">
        <v>4268360.6059999997</v>
      </c>
      <c r="E7562" s="211">
        <v>4450022.4289999995</v>
      </c>
      <c r="F7562" s="211">
        <v>5181181.2170000002</v>
      </c>
      <c r="G7562" s="211">
        <v>6993974.199</v>
      </c>
      <c r="H7562" s="211">
        <v>7372976.8229999999</v>
      </c>
      <c r="I7562" s="211">
        <v>7979828.3650000002</v>
      </c>
      <c r="J7562" s="211">
        <v>9997529.8279999997</v>
      </c>
      <c r="K7562" s="211">
        <v>10738116.594000001</v>
      </c>
      <c r="L7562" s="211">
        <v>8270154.375</v>
      </c>
      <c r="M7562" s="211">
        <v>10709234.52</v>
      </c>
      <c r="N7562" s="211">
        <v>12197747.714</v>
      </c>
      <c r="O7562" s="211">
        <v>11173513.354</v>
      </c>
      <c r="P7562" s="211">
        <v>11693723.107999999</v>
      </c>
      <c r="Q7562" s="211">
        <v>7481784.4349999996</v>
      </c>
    </row>
    <row r="7563" spans="1:17" x14ac:dyDescent="0.25">
      <c r="A7563" s="60" t="s">
        <v>3440</v>
      </c>
      <c r="B7563" s="60" t="s">
        <v>6715</v>
      </c>
      <c r="C7563" s="211">
        <v>634297.69400000002</v>
      </c>
      <c r="D7563" s="211">
        <v>783985.82299999997</v>
      </c>
      <c r="E7563" s="211">
        <v>799678.87800000003</v>
      </c>
      <c r="F7563" s="211">
        <v>778004.43299999996</v>
      </c>
      <c r="G7563" s="211">
        <v>885240.27899999998</v>
      </c>
      <c r="H7563" s="211">
        <v>869436.95799999998</v>
      </c>
      <c r="I7563" s="211">
        <v>964508.21100000001</v>
      </c>
      <c r="J7563" s="211">
        <v>1096006.6159999999</v>
      </c>
      <c r="K7563" s="211">
        <v>1198210.4539999999</v>
      </c>
      <c r="L7563" s="211">
        <v>804027.32499999995</v>
      </c>
      <c r="M7563" s="211">
        <v>1443554.5379999999</v>
      </c>
      <c r="N7563" s="211">
        <v>1857906.4839999999</v>
      </c>
      <c r="O7563" s="211">
        <v>1803277.642</v>
      </c>
      <c r="P7563" s="211">
        <v>1751537.358</v>
      </c>
      <c r="Q7563" s="211">
        <v>1254668.166</v>
      </c>
    </row>
    <row r="7564" spans="1:17" x14ac:dyDescent="0.25">
      <c r="A7564" s="60" t="s">
        <v>1474</v>
      </c>
      <c r="B7564" s="60" t="s">
        <v>6716</v>
      </c>
      <c r="C7564" s="211">
        <v>173662.37</v>
      </c>
      <c r="D7564" s="211">
        <v>162638.10399999999</v>
      </c>
      <c r="E7564" s="211">
        <v>153480.55100000001</v>
      </c>
      <c r="F7564" s="211">
        <v>145030.628</v>
      </c>
      <c r="G7564" s="211">
        <v>187020.38399999999</v>
      </c>
      <c r="H7564" s="211">
        <v>251640.334</v>
      </c>
      <c r="I7564" s="211">
        <v>273627.35800000001</v>
      </c>
      <c r="J7564" s="211">
        <v>292860.73599999998</v>
      </c>
      <c r="K7564" s="211">
        <v>333197.62699999998</v>
      </c>
      <c r="L7564" s="211">
        <v>225639.55300000001</v>
      </c>
      <c r="M7564" s="211">
        <v>364074.26199999999</v>
      </c>
      <c r="N7564" s="211">
        <v>417012.63500000001</v>
      </c>
      <c r="O7564" s="211">
        <v>439428.59700000001</v>
      </c>
      <c r="P7564" s="211">
        <v>509644.06699999998</v>
      </c>
      <c r="Q7564" s="211">
        <v>313755.00199999998</v>
      </c>
    </row>
    <row r="7565" spans="1:17" x14ac:dyDescent="0.25">
      <c r="A7565" s="60" t="s">
        <v>10444</v>
      </c>
      <c r="B7565" s="60" t="s">
        <v>10445</v>
      </c>
      <c r="C7565" s="211">
        <v>613842.85400000005</v>
      </c>
      <c r="D7565" s="211">
        <v>618451.36600000004</v>
      </c>
      <c r="E7565" s="211">
        <v>704180.103</v>
      </c>
      <c r="F7565" s="211">
        <v>803818.73800000001</v>
      </c>
      <c r="G7565" s="211">
        <v>921943.96100000001</v>
      </c>
      <c r="H7565" s="211">
        <v>1011037.285</v>
      </c>
      <c r="I7565" s="211">
        <v>1126473.0619999999</v>
      </c>
      <c r="J7565" s="211">
        <v>1290500.2849999999</v>
      </c>
      <c r="K7565" s="211">
        <v>1446325.1869999999</v>
      </c>
      <c r="L7565" s="211">
        <v>1357731.3940000001</v>
      </c>
      <c r="M7565" s="211">
        <v>1652843.9990000001</v>
      </c>
      <c r="N7565" s="211">
        <v>1704907</v>
      </c>
      <c r="O7565" s="211">
        <v>1806896.17</v>
      </c>
      <c r="P7565" s="211">
        <v>1856568.996</v>
      </c>
      <c r="Q7565" s="211">
        <v>966565.304</v>
      </c>
    </row>
    <row r="7566" spans="1:17" x14ac:dyDescent="0.25">
      <c r="A7566" s="60" t="s">
        <v>211</v>
      </c>
      <c r="B7566" s="60" t="s">
        <v>6725</v>
      </c>
      <c r="C7566" s="211">
        <v>3699904.5860000001</v>
      </c>
      <c r="D7566" s="211">
        <v>3961030.5240000002</v>
      </c>
      <c r="E7566" s="211">
        <v>4774061.0480000004</v>
      </c>
      <c r="F7566" s="211">
        <v>5778467.7130000005</v>
      </c>
      <c r="G7566" s="211">
        <v>7055634.9970000004</v>
      </c>
      <c r="H7566" s="211">
        <v>7901400.4119999995</v>
      </c>
      <c r="I7566" s="211">
        <v>8779717.2819999997</v>
      </c>
      <c r="J7566" s="211">
        <v>9964745.0789999999</v>
      </c>
      <c r="K7566" s="211">
        <v>10717236.734999999</v>
      </c>
      <c r="L7566" s="211">
        <v>7509884.5520000001</v>
      </c>
      <c r="M7566" s="211">
        <v>9661807.6400000006</v>
      </c>
      <c r="N7566" s="211">
        <v>11052070.715</v>
      </c>
      <c r="O7566" s="211">
        <v>11108777.768999999</v>
      </c>
      <c r="P7566" s="211">
        <v>12104015.236</v>
      </c>
      <c r="Q7566" s="211">
        <v>7708690.4409999996</v>
      </c>
    </row>
    <row r="7567" spans="1:17" x14ac:dyDescent="0.25">
      <c r="A7567" s="60" t="s">
        <v>606</v>
      </c>
      <c r="B7567" s="60" t="s">
        <v>6727</v>
      </c>
      <c r="C7567" s="211">
        <v>2880156.3730000001</v>
      </c>
      <c r="D7567" s="211">
        <v>2945845.4640000002</v>
      </c>
      <c r="E7567" s="211">
        <v>3225012.321</v>
      </c>
      <c r="F7567" s="211">
        <v>3996846.8569999998</v>
      </c>
      <c r="G7567" s="211">
        <v>5065195.9960000003</v>
      </c>
      <c r="H7567" s="211">
        <v>5753893.6950000003</v>
      </c>
      <c r="I7567" s="211">
        <v>6794989.0020000003</v>
      </c>
      <c r="J7567" s="211">
        <v>7823665.9709999999</v>
      </c>
      <c r="K7567" s="211">
        <v>8278125.7199999997</v>
      </c>
      <c r="L7567" s="211">
        <v>7400344.7560000001</v>
      </c>
      <c r="M7567" s="211">
        <v>9531121.375</v>
      </c>
      <c r="N7567" s="211">
        <v>11607889.721000001</v>
      </c>
      <c r="O7567" s="211">
        <v>11454845.109999999</v>
      </c>
      <c r="P7567" s="211">
        <v>11951851.174000001</v>
      </c>
      <c r="Q7567" s="211">
        <v>5709757.4170000004</v>
      </c>
    </row>
    <row r="7568" spans="1:17" x14ac:dyDescent="0.25">
      <c r="A7568" s="60" t="s">
        <v>1406</v>
      </c>
      <c r="B7568" s="60" t="s">
        <v>6728</v>
      </c>
      <c r="C7568" s="211">
        <v>2966268.3190000001</v>
      </c>
      <c r="D7568" s="211">
        <v>2640141.4849999999</v>
      </c>
      <c r="E7568" s="211">
        <v>2750623.2069999999</v>
      </c>
      <c r="F7568" s="211">
        <v>3148514.9920000001</v>
      </c>
      <c r="G7568" s="211">
        <v>3819738.0350000001</v>
      </c>
      <c r="H7568" s="211">
        <v>4432433.5039999997</v>
      </c>
      <c r="I7568" s="211">
        <v>5102750.699</v>
      </c>
      <c r="J7568" s="211">
        <v>6079305.5800000001</v>
      </c>
      <c r="K7568" s="211">
        <v>6093809.0640000002</v>
      </c>
      <c r="L7568" s="211">
        <v>4496830.93</v>
      </c>
      <c r="M7568" s="211">
        <v>6103515.7549999999</v>
      </c>
      <c r="N7568" s="211">
        <v>6540203.4170000004</v>
      </c>
      <c r="O7568" s="211">
        <v>6047438.4380000001</v>
      </c>
      <c r="P7568" s="211">
        <v>5978131.375</v>
      </c>
      <c r="Q7568" s="211">
        <v>2692607.7239999999</v>
      </c>
    </row>
    <row r="7569" spans="1:17" x14ac:dyDescent="0.25">
      <c r="A7569" s="60" t="s">
        <v>1146</v>
      </c>
      <c r="B7569" s="60" t="s">
        <v>6730</v>
      </c>
      <c r="C7569" s="211">
        <v>499992.80599999998</v>
      </c>
      <c r="D7569" s="211">
        <v>533625.84400000004</v>
      </c>
      <c r="E7569" s="211">
        <v>596763.39500000002</v>
      </c>
      <c r="F7569" s="211">
        <v>685375.20499999996</v>
      </c>
      <c r="G7569" s="211">
        <v>792032.12300000002</v>
      </c>
      <c r="H7569" s="211">
        <v>782113.46200000006</v>
      </c>
      <c r="I7569" s="211">
        <v>812591.25600000005</v>
      </c>
      <c r="J7569" s="211">
        <v>938387.23600000003</v>
      </c>
      <c r="K7569" s="211">
        <v>1025835.698</v>
      </c>
      <c r="L7569" s="211">
        <v>776714.62600000005</v>
      </c>
      <c r="M7569" s="211">
        <v>868175.62800000003</v>
      </c>
      <c r="N7569" s="211">
        <v>1109758.459</v>
      </c>
      <c r="O7569" s="211">
        <v>1011064.755</v>
      </c>
      <c r="P7569" s="211">
        <v>985060.63399999996</v>
      </c>
      <c r="Q7569" s="211">
        <v>470803.50400000002</v>
      </c>
    </row>
    <row r="7570" spans="1:17" x14ac:dyDescent="0.25">
      <c r="A7570" s="60" t="s">
        <v>627</v>
      </c>
      <c r="B7570" s="60" t="s">
        <v>6731</v>
      </c>
      <c r="C7570" s="211">
        <v>3455793.8130000001</v>
      </c>
      <c r="D7570" s="211">
        <v>3607294.426</v>
      </c>
      <c r="E7570" s="211">
        <v>3722702.86</v>
      </c>
      <c r="F7570" s="211">
        <v>4836670.676</v>
      </c>
      <c r="G7570" s="211">
        <v>5908437.0609999998</v>
      </c>
      <c r="H7570" s="211">
        <v>7935755.2259999998</v>
      </c>
      <c r="I7570" s="211">
        <v>8812990.3129999992</v>
      </c>
      <c r="J7570" s="211">
        <v>10253759.094000001</v>
      </c>
      <c r="K7570" s="211">
        <v>10398043.047</v>
      </c>
      <c r="L7570" s="211">
        <v>7880964.3490000004</v>
      </c>
      <c r="M7570" s="211">
        <v>10320250.029999999</v>
      </c>
      <c r="N7570" s="211">
        <v>13791656.634</v>
      </c>
      <c r="O7570" s="211">
        <v>11823091.791999999</v>
      </c>
      <c r="P7570" s="211">
        <v>12896868.242000001</v>
      </c>
      <c r="Q7570" s="211">
        <v>7854730.0939999996</v>
      </c>
    </row>
    <row r="7571" spans="1:17" x14ac:dyDescent="0.25">
      <c r="A7571" s="60" t="s">
        <v>639</v>
      </c>
      <c r="B7571" s="60" t="s">
        <v>6732</v>
      </c>
      <c r="C7571" s="211">
        <v>1259993.1869999999</v>
      </c>
      <c r="D7571" s="211">
        <v>1185267.7949999999</v>
      </c>
      <c r="E7571" s="211">
        <v>1253472.524</v>
      </c>
      <c r="F7571" s="211">
        <v>1545189.064</v>
      </c>
      <c r="G7571" s="211">
        <v>1930353.7439999999</v>
      </c>
      <c r="H7571" s="211">
        <v>2169274.0150000001</v>
      </c>
      <c r="I7571" s="211">
        <v>2276529.1749999998</v>
      </c>
      <c r="J7571" s="211">
        <v>2794307.1120000002</v>
      </c>
      <c r="K7571" s="211">
        <v>2868030.3509999998</v>
      </c>
      <c r="L7571" s="211">
        <v>1846081.655</v>
      </c>
      <c r="M7571" s="211">
        <v>2207582.9079999998</v>
      </c>
      <c r="N7571" s="211">
        <v>2639171.3110000002</v>
      </c>
      <c r="O7571" s="211">
        <v>2509174.1060000001</v>
      </c>
      <c r="P7571" s="211">
        <v>2640614.7119999998</v>
      </c>
      <c r="Q7571" s="211">
        <v>1877838.1370000001</v>
      </c>
    </row>
    <row r="7572" spans="1:17" x14ac:dyDescent="0.25">
      <c r="A7572" s="60" t="s">
        <v>1152</v>
      </c>
      <c r="B7572" s="60" t="s">
        <v>6733</v>
      </c>
      <c r="C7572" s="211">
        <v>3536343.003</v>
      </c>
      <c r="D7572" s="211">
        <v>3520883.665</v>
      </c>
      <c r="E7572" s="211">
        <v>3527662.3840000001</v>
      </c>
      <c r="F7572" s="211">
        <v>4229215.8509999998</v>
      </c>
      <c r="G7572" s="211">
        <v>5180390.9749999996</v>
      </c>
      <c r="H7572" s="211">
        <v>6050613.0719999997</v>
      </c>
      <c r="I7572" s="211">
        <v>6687083.5140000004</v>
      </c>
      <c r="J7572" s="211">
        <v>7329721.483</v>
      </c>
      <c r="K7572" s="211">
        <v>7390834.392</v>
      </c>
      <c r="L7572" s="211">
        <v>4998411.8380000005</v>
      </c>
      <c r="M7572" s="211">
        <v>7100982.1550000003</v>
      </c>
      <c r="N7572" s="211">
        <v>8299206.2280000001</v>
      </c>
      <c r="O7572" s="211">
        <v>8148152.0700000003</v>
      </c>
      <c r="P7572" s="211">
        <v>8566893.0109999999</v>
      </c>
      <c r="Q7572" s="211">
        <v>4437738.88</v>
      </c>
    </row>
    <row r="7573" spans="1:17" x14ac:dyDescent="0.25">
      <c r="A7573" s="60" t="s">
        <v>2498</v>
      </c>
      <c r="B7573" s="60" t="s">
        <v>6735</v>
      </c>
      <c r="C7573" s="211">
        <v>520860.89</v>
      </c>
      <c r="D7573" s="211">
        <v>461133.995</v>
      </c>
      <c r="E7573" s="211">
        <v>506335.826</v>
      </c>
      <c r="F7573" s="211">
        <v>650338.94900000002</v>
      </c>
      <c r="G7573" s="211">
        <v>797145.78099999996</v>
      </c>
      <c r="H7573" s="211">
        <v>962217.24399999995</v>
      </c>
      <c r="I7573" s="211">
        <v>1184896.6969999999</v>
      </c>
      <c r="J7573" s="211">
        <v>1306705.2490000001</v>
      </c>
      <c r="K7573" s="211">
        <v>1378907.371</v>
      </c>
      <c r="L7573" s="211">
        <v>1479668.156</v>
      </c>
      <c r="M7573" s="211">
        <v>2180293.6549999998</v>
      </c>
      <c r="N7573" s="211">
        <v>2408291.9270000001</v>
      </c>
      <c r="O7573" s="211">
        <v>2348606.8050000002</v>
      </c>
      <c r="P7573" s="211">
        <v>2516619.625</v>
      </c>
      <c r="Q7573" s="211">
        <v>1545715.2790000001</v>
      </c>
    </row>
    <row r="7574" spans="1:17" x14ac:dyDescent="0.25">
      <c r="A7574" s="60" t="s">
        <v>1940</v>
      </c>
      <c r="B7574" s="60" t="s">
        <v>6738</v>
      </c>
      <c r="C7574" s="211">
        <v>340089.84399999998</v>
      </c>
      <c r="D7574" s="211">
        <v>333835.78600000002</v>
      </c>
      <c r="E7574" s="211">
        <v>438320.55499999999</v>
      </c>
      <c r="F7574" s="211">
        <v>603281.94299999997</v>
      </c>
      <c r="G7574" s="211">
        <v>713225.90800000005</v>
      </c>
      <c r="H7574" s="211">
        <v>1386205.514</v>
      </c>
      <c r="I7574" s="211">
        <v>1812041.3559999999</v>
      </c>
      <c r="J7574" s="211">
        <v>2475637.1869999999</v>
      </c>
      <c r="K7574" s="211">
        <v>3075519.287</v>
      </c>
      <c r="L7574" s="211">
        <v>2260152.145</v>
      </c>
      <c r="M7574" s="211">
        <v>2940887.139</v>
      </c>
      <c r="N7574" s="211">
        <v>4206536.6160000004</v>
      </c>
      <c r="O7574" s="211">
        <v>5090223.3430000003</v>
      </c>
      <c r="P7574" s="211">
        <v>6375600.392</v>
      </c>
      <c r="Q7574" s="211">
        <v>2803244.639</v>
      </c>
    </row>
    <row r="7575" spans="1:17" x14ac:dyDescent="0.25">
      <c r="A7575" s="60" t="s">
        <v>720</v>
      </c>
      <c r="B7575" s="60" t="s">
        <v>6739</v>
      </c>
      <c r="C7575" s="211">
        <v>837213.30500000005</v>
      </c>
      <c r="D7575" s="211">
        <v>778447.90099999995</v>
      </c>
      <c r="E7575" s="211">
        <v>856697.09199999995</v>
      </c>
      <c r="F7575" s="211">
        <v>993220.59699999995</v>
      </c>
      <c r="G7575" s="211">
        <v>1208011.902</v>
      </c>
      <c r="H7575" s="211">
        <v>1348784.53</v>
      </c>
      <c r="I7575" s="211">
        <v>1489867.388</v>
      </c>
      <c r="J7575" s="211">
        <v>1740201.308</v>
      </c>
      <c r="K7575" s="211">
        <v>1770276.9550000001</v>
      </c>
      <c r="L7575" s="211">
        <v>1280941.5319999999</v>
      </c>
      <c r="M7575" s="211">
        <v>1805252.807</v>
      </c>
      <c r="N7575" s="211">
        <v>2049281.5379999999</v>
      </c>
      <c r="O7575" s="211">
        <v>1969811.138</v>
      </c>
      <c r="P7575" s="211">
        <v>2042280.142</v>
      </c>
      <c r="Q7575" s="211">
        <v>1344648.0719999999</v>
      </c>
    </row>
    <row r="7576" spans="1:17" x14ac:dyDescent="0.25">
      <c r="A7576" s="60" t="s">
        <v>1471</v>
      </c>
      <c r="B7576" s="60" t="s">
        <v>6740</v>
      </c>
      <c r="C7576" s="211">
        <v>2243464.5830000001</v>
      </c>
      <c r="D7576" s="211">
        <v>2252702.304</v>
      </c>
      <c r="E7576" s="211">
        <v>2388044.4580000001</v>
      </c>
      <c r="F7576" s="211">
        <v>2807276.8429999999</v>
      </c>
      <c r="G7576" s="211">
        <v>3424225.05</v>
      </c>
      <c r="H7576" s="211">
        <v>3785142.4679999999</v>
      </c>
      <c r="I7576" s="211">
        <v>4326887.693</v>
      </c>
      <c r="J7576" s="211">
        <v>5089206.3470000001</v>
      </c>
      <c r="K7576" s="211">
        <v>5457241.4249999998</v>
      </c>
      <c r="L7576" s="211">
        <v>4269955.0669999998</v>
      </c>
      <c r="M7576" s="211">
        <v>5303397.7680000002</v>
      </c>
      <c r="N7576" s="211">
        <v>5942326.6780000003</v>
      </c>
      <c r="O7576" s="211">
        <v>5655485.75</v>
      </c>
      <c r="P7576" s="211">
        <v>6105924.9579999996</v>
      </c>
      <c r="Q7576" s="211">
        <v>3440826.1579999998</v>
      </c>
    </row>
    <row r="7577" spans="1:17" x14ac:dyDescent="0.25">
      <c r="A7577" s="60" t="s">
        <v>1277</v>
      </c>
      <c r="B7577" s="60" t="s">
        <v>6741</v>
      </c>
      <c r="C7577" s="211">
        <v>1768263.2339999999</v>
      </c>
      <c r="D7577" s="211">
        <v>1612040.2120000001</v>
      </c>
      <c r="E7577" s="211">
        <v>1871555.31</v>
      </c>
      <c r="F7577" s="211">
        <v>2134821.6839999999</v>
      </c>
      <c r="G7577" s="211">
        <v>2580124.6340000001</v>
      </c>
      <c r="H7577" s="211">
        <v>3011798.0830000001</v>
      </c>
      <c r="I7577" s="211">
        <v>3463575.2450000001</v>
      </c>
      <c r="J7577" s="211">
        <v>4009975.8390000002</v>
      </c>
      <c r="K7577" s="211">
        <v>4282718.4539999999</v>
      </c>
      <c r="L7577" s="211">
        <v>5146732.2039999999</v>
      </c>
      <c r="M7577" s="211">
        <v>4999176.08</v>
      </c>
      <c r="N7577" s="211">
        <v>5219058.1239999998</v>
      </c>
      <c r="O7577" s="211">
        <v>4980422.2070000004</v>
      </c>
      <c r="P7577" s="211">
        <v>5047211.3540000003</v>
      </c>
      <c r="Q7577" s="211">
        <v>3585234.8670000001</v>
      </c>
    </row>
    <row r="7578" spans="1:17" x14ac:dyDescent="0.25">
      <c r="A7578" s="60" t="s">
        <v>3207</v>
      </c>
      <c r="B7578" s="60" t="s">
        <v>6742</v>
      </c>
      <c r="C7578" s="211">
        <v>421243.15700000001</v>
      </c>
      <c r="D7578" s="211">
        <v>458681.45799999998</v>
      </c>
      <c r="E7578" s="211">
        <v>523617.93199999997</v>
      </c>
      <c r="F7578" s="211">
        <v>572903.79700000002</v>
      </c>
      <c r="G7578" s="211">
        <v>692461.91500000004</v>
      </c>
      <c r="H7578" s="211">
        <v>763836.37199999997</v>
      </c>
      <c r="I7578" s="211">
        <v>903520.66899999999</v>
      </c>
      <c r="J7578" s="211">
        <v>1100286.6499999999</v>
      </c>
      <c r="K7578" s="211">
        <v>1217335.0249999999</v>
      </c>
      <c r="L7578" s="211">
        <v>1156987.4950000001</v>
      </c>
      <c r="M7578" s="211">
        <v>1553633.1029999999</v>
      </c>
      <c r="N7578" s="211">
        <v>2134560.406</v>
      </c>
      <c r="O7578" s="211">
        <v>1983995.9210000001</v>
      </c>
      <c r="P7578" s="211">
        <v>1893799.111</v>
      </c>
      <c r="Q7578" s="211">
        <v>1197432.3330000001</v>
      </c>
    </row>
    <row r="7579" spans="1:17" x14ac:dyDescent="0.25">
      <c r="A7579" s="60" t="s">
        <v>2150</v>
      </c>
      <c r="B7579" s="60" t="s">
        <v>6743</v>
      </c>
      <c r="C7579" s="211">
        <v>3202354.4010000001</v>
      </c>
      <c r="D7579" s="211">
        <v>3037210.2039999999</v>
      </c>
      <c r="E7579" s="211">
        <v>3204746.0449999999</v>
      </c>
      <c r="F7579" s="211">
        <v>3946921.898</v>
      </c>
      <c r="G7579" s="211">
        <v>4921325.2149999999</v>
      </c>
      <c r="H7579" s="211">
        <v>5424449.5449999999</v>
      </c>
      <c r="I7579" s="211">
        <v>5825931.9040000001</v>
      </c>
      <c r="J7579" s="211">
        <v>6870183.7869999995</v>
      </c>
      <c r="K7579" s="211">
        <v>7321284.4869999997</v>
      </c>
      <c r="L7579" s="211">
        <v>2534810.5249999999</v>
      </c>
      <c r="M7579" s="211">
        <v>3293609.051</v>
      </c>
      <c r="N7579" s="211">
        <v>3947393.6770000001</v>
      </c>
      <c r="O7579" s="211">
        <v>4038085.659</v>
      </c>
      <c r="P7579" s="211">
        <v>4045820.9950000001</v>
      </c>
      <c r="Q7579" s="211">
        <v>2712619.7069999999</v>
      </c>
    </row>
    <row r="7580" spans="1:17" x14ac:dyDescent="0.25">
      <c r="A7580" s="60" t="s">
        <v>3318</v>
      </c>
      <c r="B7580" s="60" t="s">
        <v>6746</v>
      </c>
      <c r="C7580" s="211">
        <v>157348.527</v>
      </c>
      <c r="D7580" s="211">
        <v>138183.90299999999</v>
      </c>
      <c r="E7580" s="211">
        <v>150939.611</v>
      </c>
      <c r="F7580" s="211">
        <v>179189.10200000001</v>
      </c>
      <c r="G7580" s="211">
        <v>218343.285</v>
      </c>
      <c r="H7580" s="211">
        <v>218362.264</v>
      </c>
      <c r="I7580" s="211">
        <v>202781.258</v>
      </c>
      <c r="J7580" s="211">
        <v>223840.58300000001</v>
      </c>
      <c r="K7580" s="211">
        <v>247949.046</v>
      </c>
      <c r="L7580" s="211">
        <v>235258.48199999999</v>
      </c>
      <c r="M7580" s="211">
        <v>286052.18400000001</v>
      </c>
      <c r="N7580" s="211">
        <v>444984.799</v>
      </c>
      <c r="O7580" s="211">
        <v>417936.12900000002</v>
      </c>
      <c r="P7580" s="211">
        <v>414502.76799999998</v>
      </c>
      <c r="Q7580" s="211">
        <v>333951.47399999999</v>
      </c>
    </row>
    <row r="7581" spans="1:17" x14ac:dyDescent="0.25">
      <c r="A7581" s="60" t="s">
        <v>528</v>
      </c>
      <c r="B7581" s="60" t="s">
        <v>6747</v>
      </c>
      <c r="C7581" s="211">
        <v>275618.54499999998</v>
      </c>
      <c r="D7581" s="211">
        <v>315071.23300000001</v>
      </c>
      <c r="E7581" s="211">
        <v>328790.33</v>
      </c>
      <c r="F7581" s="211">
        <v>331272.50900000002</v>
      </c>
      <c r="G7581" s="211">
        <v>376199.15299999999</v>
      </c>
      <c r="H7581" s="211">
        <v>381045.75699999998</v>
      </c>
      <c r="I7581" s="211">
        <v>436865.68199999997</v>
      </c>
      <c r="J7581" s="211">
        <v>502801.94900000002</v>
      </c>
      <c r="K7581" s="211">
        <v>599920.71100000001</v>
      </c>
      <c r="L7581" s="211">
        <v>539433.69400000002</v>
      </c>
      <c r="M7581" s="211">
        <v>657887.08299999998</v>
      </c>
      <c r="N7581" s="211">
        <v>782008.39599999995</v>
      </c>
      <c r="O7581" s="211">
        <v>886174.38500000001</v>
      </c>
      <c r="P7581" s="211">
        <v>974670.51500000001</v>
      </c>
      <c r="Q7581" s="211">
        <v>754651.86600000004</v>
      </c>
    </row>
    <row r="7582" spans="1:17" x14ac:dyDescent="0.25">
      <c r="A7582" s="60" t="s">
        <v>2253</v>
      </c>
      <c r="B7582" s="60" t="s">
        <v>6748</v>
      </c>
      <c r="C7582" s="211">
        <v>830419.46</v>
      </c>
      <c r="D7582" s="211">
        <v>1063363.5560000001</v>
      </c>
      <c r="E7582" s="211">
        <v>1186772.621</v>
      </c>
      <c r="F7582" s="211">
        <v>1403517.9779999999</v>
      </c>
      <c r="G7582" s="211">
        <v>1657008.753</v>
      </c>
      <c r="H7582" s="211">
        <v>1622420.888</v>
      </c>
      <c r="I7582" s="211">
        <v>1616318.7720000001</v>
      </c>
      <c r="J7582" s="211">
        <v>1869323.5460000001</v>
      </c>
      <c r="K7582" s="211">
        <v>2086204.5249999999</v>
      </c>
      <c r="L7582" s="211">
        <v>1793879.8470000001</v>
      </c>
      <c r="M7582" s="211">
        <v>1976340.6189999999</v>
      </c>
      <c r="N7582" s="211">
        <v>2298318.247</v>
      </c>
      <c r="O7582" s="211">
        <v>2354787.929</v>
      </c>
      <c r="P7582" s="211">
        <v>2413344.906</v>
      </c>
      <c r="Q7582" s="211">
        <v>948355.68</v>
      </c>
    </row>
    <row r="7583" spans="1:17" x14ac:dyDescent="0.25">
      <c r="A7583" s="60" t="s">
        <v>1335</v>
      </c>
      <c r="B7583" s="60" t="s">
        <v>6749</v>
      </c>
      <c r="C7583" s="211">
        <v>322891.63</v>
      </c>
      <c r="D7583" s="211">
        <v>326113.30200000003</v>
      </c>
      <c r="E7583" s="211">
        <v>359206.09700000001</v>
      </c>
      <c r="F7583" s="211">
        <v>425588.52100000001</v>
      </c>
      <c r="G7583" s="211">
        <v>520290.61900000001</v>
      </c>
      <c r="H7583" s="211">
        <v>556488.30099999998</v>
      </c>
      <c r="I7583" s="211">
        <v>666363.397</v>
      </c>
      <c r="J7583" s="211">
        <v>766538.64800000004</v>
      </c>
      <c r="K7583" s="211">
        <v>834784.94200000004</v>
      </c>
      <c r="L7583" s="211">
        <v>724018.37300000002</v>
      </c>
      <c r="M7583" s="211">
        <v>842033.31400000001</v>
      </c>
      <c r="N7583" s="211">
        <v>898005.196</v>
      </c>
      <c r="O7583" s="211">
        <v>917560.37800000003</v>
      </c>
      <c r="P7583" s="211">
        <v>913317.571</v>
      </c>
      <c r="Q7583" s="211">
        <v>665484.06499999994</v>
      </c>
    </row>
    <row r="7584" spans="1:17" x14ac:dyDescent="0.25">
      <c r="A7584" s="60" t="s">
        <v>2502</v>
      </c>
      <c r="B7584" s="60" t="s">
        <v>6751</v>
      </c>
      <c r="C7584" s="211">
        <v>570168.09499999997</v>
      </c>
      <c r="D7584" s="211">
        <v>647629.74</v>
      </c>
      <c r="E7584" s="211">
        <v>785901.85900000005</v>
      </c>
      <c r="F7584" s="211">
        <v>859208.42799999996</v>
      </c>
      <c r="G7584" s="211">
        <v>1029839.331</v>
      </c>
      <c r="H7584" s="211">
        <v>1162432.149</v>
      </c>
      <c r="I7584" s="211">
        <v>1136101.9680000001</v>
      </c>
      <c r="J7584" s="211">
        <v>1258096.642</v>
      </c>
      <c r="K7584" s="211">
        <v>1449161.3959999999</v>
      </c>
      <c r="L7584" s="211">
        <v>1408350.8540000001</v>
      </c>
      <c r="M7584" s="211">
        <v>2179879.3470000001</v>
      </c>
      <c r="N7584" s="211">
        <v>2129159.3820000002</v>
      </c>
      <c r="O7584" s="211">
        <v>2027856.432</v>
      </c>
      <c r="P7584" s="211">
        <v>2167800.2650000001</v>
      </c>
      <c r="Q7584" s="211">
        <v>1638818.3740000001</v>
      </c>
    </row>
    <row r="7585" spans="1:17" x14ac:dyDescent="0.25">
      <c r="A7585" s="60" t="s">
        <v>1880</v>
      </c>
      <c r="B7585" s="60" t="s">
        <v>6752</v>
      </c>
      <c r="C7585" s="211">
        <v>875049.89500000002</v>
      </c>
      <c r="D7585" s="211">
        <v>904983.54200000002</v>
      </c>
      <c r="E7585" s="211">
        <v>1116102.629</v>
      </c>
      <c r="F7585" s="211">
        <v>1217650.452</v>
      </c>
      <c r="G7585" s="211">
        <v>1462054.9750000001</v>
      </c>
      <c r="H7585" s="211">
        <v>1566081.9029999999</v>
      </c>
      <c r="I7585" s="211">
        <v>1808273.138</v>
      </c>
      <c r="J7585" s="211">
        <v>2093003.433</v>
      </c>
      <c r="K7585" s="211">
        <v>2403146.912</v>
      </c>
      <c r="L7585" s="211">
        <v>687491.554</v>
      </c>
      <c r="M7585" s="211">
        <v>698996.92</v>
      </c>
      <c r="N7585" s="211">
        <v>793989.04500000004</v>
      </c>
      <c r="O7585" s="211">
        <v>874604.70900000003</v>
      </c>
      <c r="P7585" s="211">
        <v>900089.52500000002</v>
      </c>
      <c r="Q7585" s="211">
        <v>834520.09699999995</v>
      </c>
    </row>
    <row r="7586" spans="1:17" x14ac:dyDescent="0.25">
      <c r="A7586" s="60" t="s">
        <v>2127</v>
      </c>
      <c r="B7586" s="60" t="s">
        <v>6753</v>
      </c>
      <c r="C7586" s="211">
        <v>204961.253</v>
      </c>
      <c r="D7586" s="211">
        <v>290705.43</v>
      </c>
      <c r="E7586" s="211">
        <v>276351.08799999999</v>
      </c>
      <c r="F7586" s="211">
        <v>372237.951</v>
      </c>
      <c r="G7586" s="211">
        <v>627941.62199999997</v>
      </c>
      <c r="H7586" s="211">
        <v>890527.90399999998</v>
      </c>
      <c r="I7586" s="211">
        <v>1193086.9850000001</v>
      </c>
      <c r="J7586" s="211">
        <v>1567399.2120000001</v>
      </c>
      <c r="K7586" s="211">
        <v>1635275.9339999999</v>
      </c>
      <c r="L7586" s="211">
        <v>1332904.9580000001</v>
      </c>
      <c r="M7586" s="211">
        <v>1699431.277</v>
      </c>
      <c r="N7586" s="211">
        <v>1906223.0220000001</v>
      </c>
      <c r="O7586" s="211">
        <v>1893299.28</v>
      </c>
      <c r="P7586" s="211">
        <v>1873561.118</v>
      </c>
      <c r="Q7586" s="211">
        <v>1273037.645</v>
      </c>
    </row>
    <row r="7587" spans="1:17" x14ac:dyDescent="0.25">
      <c r="A7587" s="60" t="s">
        <v>1047</v>
      </c>
      <c r="B7587" s="60" t="s">
        <v>6756</v>
      </c>
      <c r="C7587" s="211">
        <v>690324.71699999995</v>
      </c>
      <c r="D7587" s="211">
        <v>704693.49699999997</v>
      </c>
      <c r="E7587" s="211">
        <v>717298.451</v>
      </c>
      <c r="F7587" s="211">
        <v>897571.64800000004</v>
      </c>
      <c r="G7587" s="211">
        <v>1235227.0830000001</v>
      </c>
      <c r="H7587" s="211">
        <v>1739998.1610000001</v>
      </c>
      <c r="I7587" s="211">
        <v>2058046.983</v>
      </c>
      <c r="J7587" s="211">
        <v>2476042.21</v>
      </c>
      <c r="K7587" s="211">
        <v>2716415.6540000001</v>
      </c>
      <c r="L7587" s="211">
        <v>2556295.1179999998</v>
      </c>
      <c r="M7587" s="211">
        <v>3225181.6919999998</v>
      </c>
      <c r="N7587" s="211">
        <v>3816771.2439999999</v>
      </c>
      <c r="O7587" s="211">
        <v>3676262.0490000001</v>
      </c>
      <c r="P7587" s="211">
        <v>3501917.7439999999</v>
      </c>
      <c r="Q7587" s="211">
        <v>2969639.4010000001</v>
      </c>
    </row>
    <row r="7588" spans="1:17" x14ac:dyDescent="0.25">
      <c r="A7588" s="60" t="s">
        <v>3095</v>
      </c>
      <c r="B7588" s="60" t="s">
        <v>6757</v>
      </c>
      <c r="C7588" s="211">
        <v>88061.775999999998</v>
      </c>
      <c r="D7588" s="211">
        <v>80589.857000000004</v>
      </c>
      <c r="E7588" s="211">
        <v>84271.7</v>
      </c>
      <c r="F7588" s="211">
        <v>107331.071</v>
      </c>
      <c r="G7588" s="211">
        <v>134796.755</v>
      </c>
      <c r="H7588" s="211">
        <v>152392.62299999999</v>
      </c>
      <c r="I7588" s="211">
        <v>154383.35800000001</v>
      </c>
      <c r="J7588" s="211">
        <v>187484.715</v>
      </c>
      <c r="K7588" s="211">
        <v>203961.728</v>
      </c>
      <c r="L7588" s="211">
        <v>203001.606</v>
      </c>
      <c r="M7588" s="211">
        <v>212542.59</v>
      </c>
      <c r="N7588" s="211">
        <v>272865.73200000002</v>
      </c>
      <c r="O7588" s="211">
        <v>282765.09399999998</v>
      </c>
      <c r="P7588" s="211">
        <v>313462.37599999999</v>
      </c>
      <c r="Q7588" s="211">
        <v>203532.92499999999</v>
      </c>
    </row>
    <row r="7589" spans="1:17" x14ac:dyDescent="0.25">
      <c r="A7589" s="60" t="s">
        <v>2845</v>
      </c>
      <c r="B7589" s="60" t="s">
        <v>6758</v>
      </c>
      <c r="C7589" s="211">
        <v>1229931.2919999999</v>
      </c>
      <c r="D7589" s="211">
        <v>1327623.723</v>
      </c>
      <c r="E7589" s="211">
        <v>1586633.919</v>
      </c>
      <c r="F7589" s="211">
        <v>1892781.409</v>
      </c>
      <c r="G7589" s="211">
        <v>2194408.9380000001</v>
      </c>
      <c r="H7589" s="211">
        <v>2637926.3560000001</v>
      </c>
      <c r="I7589" s="211">
        <v>3197176.6749999998</v>
      </c>
      <c r="J7589" s="211">
        <v>3615620.2760000001</v>
      </c>
      <c r="K7589" s="211">
        <v>3885426.7820000001</v>
      </c>
      <c r="L7589" s="211">
        <v>2705750.298</v>
      </c>
      <c r="M7589" s="211">
        <v>2816613.5090000001</v>
      </c>
      <c r="N7589" s="211">
        <v>3003064.2480000001</v>
      </c>
      <c r="O7589" s="211">
        <v>2865025.9840000002</v>
      </c>
      <c r="P7589" s="211">
        <v>2969152.0780000002</v>
      </c>
      <c r="Q7589" s="211">
        <v>1458411.875</v>
      </c>
    </row>
    <row r="7590" spans="1:17" x14ac:dyDescent="0.25">
      <c r="A7590" s="60" t="s">
        <v>1758</v>
      </c>
      <c r="B7590" s="60" t="s">
        <v>6759</v>
      </c>
      <c r="C7590" s="211">
        <v>542126.97900000005</v>
      </c>
      <c r="D7590" s="211">
        <v>530932.95299999998</v>
      </c>
      <c r="E7590" s="211">
        <v>563688.75899999996</v>
      </c>
      <c r="F7590" s="211">
        <v>686882.15099999995</v>
      </c>
      <c r="G7590" s="211">
        <v>951383.73800000001</v>
      </c>
      <c r="H7590" s="211">
        <v>849190.20499999996</v>
      </c>
      <c r="I7590" s="211">
        <v>892290.60600000003</v>
      </c>
      <c r="J7590" s="211">
        <v>1006190.575</v>
      </c>
      <c r="K7590" s="211">
        <v>1109404.3160000001</v>
      </c>
      <c r="L7590" s="211">
        <v>1411238.1089999999</v>
      </c>
      <c r="M7590" s="211">
        <v>1658919.4650000001</v>
      </c>
      <c r="N7590" s="211">
        <v>2240417.1329999999</v>
      </c>
      <c r="O7590" s="211">
        <v>1872060.132</v>
      </c>
      <c r="P7590" s="211">
        <v>2015772.919</v>
      </c>
      <c r="Q7590" s="211">
        <v>1044383.662</v>
      </c>
    </row>
    <row r="7591" spans="1:17" x14ac:dyDescent="0.25">
      <c r="A7591" s="60" t="s">
        <v>642</v>
      </c>
      <c r="B7591" s="60" t="s">
        <v>6760</v>
      </c>
      <c r="C7591" s="211">
        <v>599287.321</v>
      </c>
      <c r="D7591" s="211">
        <v>618005.80900000001</v>
      </c>
      <c r="E7591" s="211">
        <v>690012.57299999997</v>
      </c>
      <c r="F7591" s="211">
        <v>813610.90500000003</v>
      </c>
      <c r="G7591" s="211">
        <v>916495.81099999999</v>
      </c>
      <c r="H7591" s="211">
        <v>928055.83299999998</v>
      </c>
      <c r="I7591" s="211">
        <v>1064917.2990000001</v>
      </c>
      <c r="J7591" s="211">
        <v>1154726.6410000001</v>
      </c>
      <c r="K7591" s="211">
        <v>1308005.324</v>
      </c>
      <c r="L7591" s="211">
        <v>1338830.5279999999</v>
      </c>
      <c r="M7591" s="211">
        <v>1466958.4750000001</v>
      </c>
      <c r="N7591" s="211">
        <v>1675977.55</v>
      </c>
      <c r="O7591" s="211">
        <v>1737435.351</v>
      </c>
      <c r="P7591" s="211">
        <v>1787505.0330000001</v>
      </c>
      <c r="Q7591" s="211">
        <v>1427232.547</v>
      </c>
    </row>
    <row r="7592" spans="1:17" x14ac:dyDescent="0.25">
      <c r="A7592" s="60" t="s">
        <v>340</v>
      </c>
      <c r="B7592" s="60" t="s">
        <v>6761</v>
      </c>
      <c r="C7592" s="211">
        <v>609944.76800000004</v>
      </c>
      <c r="D7592" s="211">
        <v>593467.071</v>
      </c>
      <c r="E7592" s="211">
        <v>605056.05200000003</v>
      </c>
      <c r="F7592" s="211">
        <v>701157.34499999997</v>
      </c>
      <c r="G7592" s="211">
        <v>871682.03500000003</v>
      </c>
      <c r="H7592" s="211">
        <v>1152010.6170000001</v>
      </c>
      <c r="I7592" s="211">
        <v>1273461.2209999999</v>
      </c>
      <c r="J7592" s="211">
        <v>1661825.46</v>
      </c>
      <c r="K7592" s="211">
        <v>1954755.1740000001</v>
      </c>
      <c r="L7592" s="211">
        <v>1407139.4580000001</v>
      </c>
      <c r="M7592" s="211">
        <v>1523432.3859999999</v>
      </c>
      <c r="N7592" s="211">
        <v>1900314.7649999999</v>
      </c>
      <c r="O7592" s="211">
        <v>1885349.73</v>
      </c>
      <c r="P7592" s="211">
        <v>1995395.5020000001</v>
      </c>
      <c r="Q7592" s="211">
        <v>1383217.68</v>
      </c>
    </row>
    <row r="7593" spans="1:17" x14ac:dyDescent="0.25">
      <c r="A7593" s="60" t="s">
        <v>2497</v>
      </c>
      <c r="B7593" s="60" t="s">
        <v>6762</v>
      </c>
      <c r="C7593" s="211">
        <v>197919.245</v>
      </c>
      <c r="D7593" s="211">
        <v>203387.095</v>
      </c>
      <c r="E7593" s="211">
        <v>238578.677</v>
      </c>
      <c r="F7593" s="211">
        <v>298209.03899999999</v>
      </c>
      <c r="G7593" s="211">
        <v>376474.935</v>
      </c>
      <c r="H7593" s="211">
        <v>473448.52100000001</v>
      </c>
      <c r="I7593" s="211">
        <v>695560.96299999999</v>
      </c>
      <c r="J7593" s="211">
        <v>869662.10600000003</v>
      </c>
      <c r="K7593" s="211">
        <v>1034284.82</v>
      </c>
      <c r="L7593" s="211">
        <v>784849.39599999995</v>
      </c>
      <c r="M7593" s="211">
        <v>939908.64599999995</v>
      </c>
      <c r="N7593" s="211">
        <v>1139113.899</v>
      </c>
      <c r="O7593" s="211">
        <v>1104706.7779999999</v>
      </c>
      <c r="P7593" s="211">
        <v>1097127.1029999999</v>
      </c>
      <c r="Q7593" s="211">
        <v>743809.96200000006</v>
      </c>
    </row>
    <row r="7594" spans="1:17" x14ac:dyDescent="0.25">
      <c r="A7594" s="60" t="s">
        <v>558</v>
      </c>
      <c r="B7594" s="60" t="s">
        <v>6763</v>
      </c>
      <c r="C7594" s="211">
        <v>621393.47199999995</v>
      </c>
      <c r="D7594" s="211">
        <v>620261.745</v>
      </c>
      <c r="E7594" s="211">
        <v>625740.96799999999</v>
      </c>
      <c r="F7594" s="211">
        <v>740928.63699999999</v>
      </c>
      <c r="G7594" s="211">
        <v>907232.62899999996</v>
      </c>
      <c r="H7594" s="211">
        <v>1057966.882</v>
      </c>
      <c r="I7594" s="211">
        <v>1157281.051</v>
      </c>
      <c r="J7594" s="211">
        <v>1430047.4779999999</v>
      </c>
      <c r="K7594" s="211">
        <v>1512338.666</v>
      </c>
      <c r="L7594" s="211">
        <v>1092461.9609999999</v>
      </c>
      <c r="M7594" s="211">
        <v>1157082.7250000001</v>
      </c>
      <c r="N7594" s="211">
        <v>1359546.118</v>
      </c>
      <c r="O7594" s="211">
        <v>1377232.345</v>
      </c>
      <c r="P7594" s="211">
        <v>1443951.7520000001</v>
      </c>
      <c r="Q7594" s="211">
        <v>1020101.0919999999</v>
      </c>
    </row>
    <row r="7595" spans="1:17" x14ac:dyDescent="0.25">
      <c r="A7595" s="60" t="s">
        <v>372</v>
      </c>
      <c r="B7595" s="60" t="s">
        <v>6764</v>
      </c>
      <c r="C7595" s="211">
        <v>498927.64799999999</v>
      </c>
      <c r="D7595" s="211">
        <v>536408.17599999998</v>
      </c>
      <c r="E7595" s="211">
        <v>561456.31400000001</v>
      </c>
      <c r="F7595" s="211">
        <v>679256.45</v>
      </c>
      <c r="G7595" s="211">
        <v>869738.31</v>
      </c>
      <c r="H7595" s="211">
        <v>1099139.3700000001</v>
      </c>
      <c r="I7595" s="211">
        <v>1300089.1140000001</v>
      </c>
      <c r="J7595" s="211">
        <v>1706619.291</v>
      </c>
      <c r="K7595" s="211">
        <v>1862613.0279999999</v>
      </c>
      <c r="L7595" s="211">
        <v>1480337.0549999999</v>
      </c>
      <c r="M7595" s="211">
        <v>1596459.2779999999</v>
      </c>
      <c r="N7595" s="211">
        <v>1975582.537</v>
      </c>
      <c r="O7595" s="211">
        <v>1858745.1440000001</v>
      </c>
      <c r="P7595" s="211">
        <v>1968301.1459999999</v>
      </c>
      <c r="Q7595" s="211">
        <v>1485849.0319999999</v>
      </c>
    </row>
    <row r="7596" spans="1:17" x14ac:dyDescent="0.25">
      <c r="A7596" s="60" t="s">
        <v>1065</v>
      </c>
      <c r="B7596" s="60" t="s">
        <v>6765</v>
      </c>
      <c r="C7596" s="211">
        <v>284167.55800000002</v>
      </c>
      <c r="D7596" s="211">
        <v>275354.55200000003</v>
      </c>
      <c r="E7596" s="211">
        <v>314305.13299999997</v>
      </c>
      <c r="F7596" s="211">
        <v>402197.70199999999</v>
      </c>
      <c r="G7596" s="211">
        <v>520156.609</v>
      </c>
      <c r="H7596" s="211">
        <v>525211.87100000004</v>
      </c>
      <c r="I7596" s="211">
        <v>610280.6</v>
      </c>
      <c r="J7596" s="211">
        <v>745615.97900000005</v>
      </c>
      <c r="K7596" s="211">
        <v>738828.03599999996</v>
      </c>
      <c r="L7596" s="211">
        <v>712052.70799999998</v>
      </c>
      <c r="M7596" s="211">
        <v>952187.36699999997</v>
      </c>
      <c r="N7596" s="211">
        <v>1187588.6740000001</v>
      </c>
      <c r="O7596" s="211">
        <v>1103114.284</v>
      </c>
      <c r="P7596" s="211">
        <v>1174827.1740000001</v>
      </c>
      <c r="Q7596" s="211">
        <v>838025.68099999998</v>
      </c>
    </row>
    <row r="7597" spans="1:17" x14ac:dyDescent="0.25">
      <c r="A7597" s="60" t="s">
        <v>790</v>
      </c>
      <c r="B7597" s="60" t="s">
        <v>6766</v>
      </c>
      <c r="C7597" s="211">
        <v>1273753.3470000001</v>
      </c>
      <c r="D7597" s="211">
        <v>1140232.5179999999</v>
      </c>
      <c r="E7597" s="211">
        <v>1267649.2180000001</v>
      </c>
      <c r="F7597" s="211">
        <v>1515672.1769999999</v>
      </c>
      <c r="G7597" s="211">
        <v>1908574.4650000001</v>
      </c>
      <c r="H7597" s="211">
        <v>2072591.345</v>
      </c>
      <c r="I7597" s="211">
        <v>2523804.4750000001</v>
      </c>
      <c r="J7597" s="211">
        <v>3041451.1680000001</v>
      </c>
      <c r="K7597" s="211">
        <v>3333370.8709999998</v>
      </c>
      <c r="L7597" s="211">
        <v>2832604.8130000001</v>
      </c>
      <c r="M7597" s="211">
        <v>3005118.1710000001</v>
      </c>
      <c r="N7597" s="211">
        <v>3358822.0090000001</v>
      </c>
      <c r="O7597" s="211">
        <v>3348867.6740000001</v>
      </c>
      <c r="P7597" s="211">
        <v>3500406.2760000001</v>
      </c>
      <c r="Q7597" s="211">
        <v>2372055.0129999998</v>
      </c>
    </row>
    <row r="7598" spans="1:17" x14ac:dyDescent="0.25">
      <c r="A7598" s="60" t="s">
        <v>2142</v>
      </c>
      <c r="B7598" s="60" t="s">
        <v>6767</v>
      </c>
      <c r="C7598" s="211">
        <v>243440.09400000001</v>
      </c>
      <c r="D7598" s="211">
        <v>250793.42800000001</v>
      </c>
      <c r="E7598" s="211">
        <v>253228.65299999999</v>
      </c>
      <c r="F7598" s="211">
        <v>269426.20299999998</v>
      </c>
      <c r="G7598" s="211">
        <v>308443.00099999999</v>
      </c>
      <c r="H7598" s="211">
        <v>296458.46399999998</v>
      </c>
      <c r="I7598" s="211">
        <v>352961.33</v>
      </c>
      <c r="J7598" s="211">
        <v>447928.103</v>
      </c>
      <c r="K7598" s="211">
        <v>487876.70699999999</v>
      </c>
      <c r="L7598" s="211">
        <v>423153.89899999998</v>
      </c>
      <c r="M7598" s="211">
        <v>555518.91200000001</v>
      </c>
      <c r="N7598" s="211">
        <v>693454.73100000003</v>
      </c>
      <c r="O7598" s="211">
        <v>755225.70600000001</v>
      </c>
      <c r="P7598" s="211">
        <v>852483.14599999995</v>
      </c>
      <c r="Q7598" s="211">
        <v>611365.68799999997</v>
      </c>
    </row>
    <row r="7599" spans="1:17" x14ac:dyDescent="0.25">
      <c r="A7599" s="60" t="s">
        <v>331</v>
      </c>
      <c r="B7599" s="60" t="s">
        <v>6768</v>
      </c>
      <c r="C7599" s="211">
        <v>781085.495</v>
      </c>
      <c r="D7599" s="211">
        <v>768382.571</v>
      </c>
      <c r="E7599" s="211">
        <v>825632.87600000005</v>
      </c>
      <c r="F7599" s="211">
        <v>951655.35499999998</v>
      </c>
      <c r="G7599" s="211">
        <v>1154161.5279999999</v>
      </c>
      <c r="H7599" s="211">
        <v>1408024.233</v>
      </c>
      <c r="I7599" s="211">
        <v>1659181.5689999999</v>
      </c>
      <c r="J7599" s="211">
        <v>2063052.838</v>
      </c>
      <c r="K7599" s="211">
        <v>2226856.057</v>
      </c>
      <c r="L7599" s="211">
        <v>1867438.7050000001</v>
      </c>
      <c r="M7599" s="211">
        <v>2401417.1209999998</v>
      </c>
      <c r="N7599" s="211">
        <v>3033909.2230000002</v>
      </c>
      <c r="O7599" s="211">
        <v>3050491.6869999999</v>
      </c>
      <c r="P7599" s="211">
        <v>3493294.8930000002</v>
      </c>
      <c r="Q7599" s="211">
        <v>2727830.8769999999</v>
      </c>
    </row>
    <row r="7600" spans="1:17" x14ac:dyDescent="0.25">
      <c r="A7600" s="60" t="s">
        <v>355</v>
      </c>
      <c r="B7600" s="60" t="s">
        <v>6769</v>
      </c>
      <c r="C7600" s="211">
        <v>1431218.7390000001</v>
      </c>
      <c r="D7600" s="211">
        <v>1463828.798</v>
      </c>
      <c r="E7600" s="211">
        <v>1594496.648</v>
      </c>
      <c r="F7600" s="211">
        <v>1957617.7779999999</v>
      </c>
      <c r="G7600" s="211">
        <v>2417873.4780000001</v>
      </c>
      <c r="H7600" s="211">
        <v>2750198.65</v>
      </c>
      <c r="I7600" s="211">
        <v>3159790.128</v>
      </c>
      <c r="J7600" s="211">
        <v>3906220.767</v>
      </c>
      <c r="K7600" s="211">
        <v>4324873.5369999995</v>
      </c>
      <c r="L7600" s="211">
        <v>3504629.1490000002</v>
      </c>
      <c r="M7600" s="211">
        <v>4084104.1260000002</v>
      </c>
      <c r="N7600" s="211">
        <v>4897973.1869999999</v>
      </c>
      <c r="O7600" s="211">
        <v>4954534.5530000003</v>
      </c>
      <c r="P7600" s="211">
        <v>5319459.3109999998</v>
      </c>
      <c r="Q7600" s="211">
        <v>3466957.2039999999</v>
      </c>
    </row>
    <row r="7601" spans="1:17" x14ac:dyDescent="0.25">
      <c r="A7601" s="60" t="s">
        <v>1266</v>
      </c>
      <c r="B7601" s="60" t="s">
        <v>6770</v>
      </c>
      <c r="C7601" s="211">
        <v>1584335.936</v>
      </c>
      <c r="D7601" s="211">
        <v>1570963.11</v>
      </c>
      <c r="E7601" s="211">
        <v>1660283.591</v>
      </c>
      <c r="F7601" s="211">
        <v>1839986.59</v>
      </c>
      <c r="G7601" s="211">
        <v>2335927.0950000002</v>
      </c>
      <c r="H7601" s="211">
        <v>2580695.844</v>
      </c>
      <c r="I7601" s="211">
        <v>2954569.05</v>
      </c>
      <c r="J7601" s="211">
        <v>3409469.9029999999</v>
      </c>
      <c r="K7601" s="211">
        <v>3782673.6329999999</v>
      </c>
      <c r="L7601" s="211">
        <v>3201783.8739999998</v>
      </c>
      <c r="M7601" s="211">
        <v>3622168.4369999999</v>
      </c>
      <c r="N7601" s="211">
        <v>4207274.2779999999</v>
      </c>
      <c r="O7601" s="211">
        <v>4493253.34</v>
      </c>
      <c r="P7601" s="211">
        <v>5308335.8949999996</v>
      </c>
      <c r="Q7601" s="211">
        <v>3830909.6690000002</v>
      </c>
    </row>
    <row r="7602" spans="1:17" x14ac:dyDescent="0.25">
      <c r="A7602" s="60" t="s">
        <v>1091</v>
      </c>
      <c r="B7602" s="60" t="s">
        <v>6771</v>
      </c>
      <c r="C7602" s="211">
        <v>211740.63099999999</v>
      </c>
      <c r="D7602" s="211">
        <v>204288.27</v>
      </c>
      <c r="E7602" s="211">
        <v>232996.74</v>
      </c>
      <c r="F7602" s="211">
        <v>281701.06300000002</v>
      </c>
      <c r="G7602" s="211">
        <v>327923.10399999999</v>
      </c>
      <c r="H7602" s="211">
        <v>383638.21899999998</v>
      </c>
      <c r="I7602" s="211">
        <v>468523.95699999999</v>
      </c>
      <c r="J7602" s="211">
        <v>540994.93099999998</v>
      </c>
      <c r="K7602" s="211">
        <v>613326.54399999999</v>
      </c>
      <c r="L7602" s="211">
        <v>467749.49800000002</v>
      </c>
      <c r="M7602" s="211">
        <v>636219.82499999995</v>
      </c>
      <c r="N7602" s="211">
        <v>828829.61499999999</v>
      </c>
      <c r="O7602" s="211">
        <v>1027566.089</v>
      </c>
      <c r="P7602" s="211">
        <v>1105731.0619999999</v>
      </c>
      <c r="Q7602" s="211">
        <v>923804.97600000002</v>
      </c>
    </row>
    <row r="7603" spans="1:17" x14ac:dyDescent="0.25">
      <c r="A7603" s="60" t="s">
        <v>730</v>
      </c>
      <c r="B7603" s="60" t="s">
        <v>6772</v>
      </c>
      <c r="C7603" s="211">
        <v>2271188.798</v>
      </c>
      <c r="D7603" s="211">
        <v>2108721.878</v>
      </c>
      <c r="E7603" s="211">
        <v>2344048.997</v>
      </c>
      <c r="F7603" s="211">
        <v>2707034.551</v>
      </c>
      <c r="G7603" s="211">
        <v>3167170.32</v>
      </c>
      <c r="H7603" s="211">
        <v>3550407.483</v>
      </c>
      <c r="I7603" s="211">
        <v>3904760.2239999999</v>
      </c>
      <c r="J7603" s="211">
        <v>4390851.5219999999</v>
      </c>
      <c r="K7603" s="211">
        <v>4655588.8990000002</v>
      </c>
      <c r="L7603" s="211">
        <v>3859122.9339999999</v>
      </c>
      <c r="M7603" s="211">
        <v>4531229.926</v>
      </c>
      <c r="N7603" s="211">
        <v>5260571.3310000002</v>
      </c>
      <c r="O7603" s="211">
        <v>5315407.0889999997</v>
      </c>
      <c r="P7603" s="211">
        <v>5625055.6689999998</v>
      </c>
      <c r="Q7603" s="211">
        <v>4325958.8930000002</v>
      </c>
    </row>
    <row r="7604" spans="1:17" x14ac:dyDescent="0.25">
      <c r="A7604" s="60" t="s">
        <v>646</v>
      </c>
      <c r="B7604" s="60" t="s">
        <v>6773</v>
      </c>
      <c r="C7604" s="211">
        <v>3336431.15</v>
      </c>
      <c r="D7604" s="211">
        <v>3158426.5129999998</v>
      </c>
      <c r="E7604" s="211">
        <v>3739904.983</v>
      </c>
      <c r="F7604" s="211">
        <v>4427775.1960000005</v>
      </c>
      <c r="G7604" s="211">
        <v>5458658.5619999999</v>
      </c>
      <c r="H7604" s="211">
        <v>6300138.017</v>
      </c>
      <c r="I7604" s="211">
        <v>7438706.6809999999</v>
      </c>
      <c r="J7604" s="211">
        <v>8676668.7229999993</v>
      </c>
      <c r="K7604" s="211">
        <v>9717059.5930000003</v>
      </c>
      <c r="L7604" s="211">
        <v>8551209.6180000007</v>
      </c>
      <c r="M7604" s="211">
        <v>10963166.368000001</v>
      </c>
      <c r="N7604" s="211">
        <v>12448946.413000001</v>
      </c>
      <c r="O7604" s="211">
        <v>12684510.136</v>
      </c>
      <c r="P7604" s="211">
        <v>13477598.532</v>
      </c>
      <c r="Q7604" s="211">
        <v>9488507.4370000008</v>
      </c>
    </row>
    <row r="7605" spans="1:17" x14ac:dyDescent="0.25">
      <c r="A7605" s="60" t="s">
        <v>483</v>
      </c>
      <c r="B7605" s="60" t="s">
        <v>6774</v>
      </c>
      <c r="C7605" s="211">
        <v>3916669.1230000001</v>
      </c>
      <c r="D7605" s="211">
        <v>4056729.7540000002</v>
      </c>
      <c r="E7605" s="211">
        <v>4405321.1890000002</v>
      </c>
      <c r="F7605" s="211">
        <v>5344063.8260000004</v>
      </c>
      <c r="G7605" s="211">
        <v>6644425.1160000004</v>
      </c>
      <c r="H7605" s="211">
        <v>7923067.4139999999</v>
      </c>
      <c r="I7605" s="211">
        <v>9001172.5800000001</v>
      </c>
      <c r="J7605" s="211">
        <v>10516580.261</v>
      </c>
      <c r="K7605" s="211">
        <v>12076425.004000001</v>
      </c>
      <c r="L7605" s="211">
        <v>9701244.0439999998</v>
      </c>
      <c r="M7605" s="211">
        <v>11757226.017999999</v>
      </c>
      <c r="N7605" s="211">
        <v>13729777.308</v>
      </c>
      <c r="O7605" s="211">
        <v>13474552.075999999</v>
      </c>
      <c r="P7605" s="211">
        <v>14684168.823999999</v>
      </c>
      <c r="Q7605" s="211">
        <v>9898815.6300000008</v>
      </c>
    </row>
    <row r="7606" spans="1:17" x14ac:dyDescent="0.25">
      <c r="A7606" s="60" t="s">
        <v>680</v>
      </c>
      <c r="B7606" s="60" t="s">
        <v>6775</v>
      </c>
      <c r="C7606" s="211">
        <v>3471488.8220000002</v>
      </c>
      <c r="D7606" s="211">
        <v>3544830.753</v>
      </c>
      <c r="E7606" s="211">
        <v>4018893.75</v>
      </c>
      <c r="F7606" s="211">
        <v>4813125.9440000001</v>
      </c>
      <c r="G7606" s="211">
        <v>5692530.9960000003</v>
      </c>
      <c r="H7606" s="211">
        <v>6291801.0420000004</v>
      </c>
      <c r="I7606" s="211">
        <v>7226332.5439999998</v>
      </c>
      <c r="J7606" s="211">
        <v>8261467.5389999999</v>
      </c>
      <c r="K7606" s="211">
        <v>9011854.8550000004</v>
      </c>
      <c r="L7606" s="211">
        <v>7334940.5290000001</v>
      </c>
      <c r="M7606" s="211">
        <v>8589231.6569999997</v>
      </c>
      <c r="N7606" s="211">
        <v>10153616.094000001</v>
      </c>
      <c r="O7606" s="211">
        <v>9698472.1040000003</v>
      </c>
      <c r="P7606" s="211">
        <v>10186208.465</v>
      </c>
      <c r="Q7606" s="211">
        <v>6614555.8600000003</v>
      </c>
    </row>
    <row r="7607" spans="1:17" x14ac:dyDescent="0.25">
      <c r="A7607" s="60" t="s">
        <v>2326</v>
      </c>
      <c r="B7607" s="60" t="s">
        <v>6776</v>
      </c>
      <c r="C7607" s="211">
        <v>685374.21900000004</v>
      </c>
      <c r="D7607" s="211">
        <v>650549.21200000006</v>
      </c>
      <c r="E7607" s="211">
        <v>742413.44799999997</v>
      </c>
      <c r="F7607" s="211">
        <v>946869.16500000004</v>
      </c>
      <c r="G7607" s="211">
        <v>1147588.0649999999</v>
      </c>
      <c r="H7607" s="211">
        <v>1275580.5719999999</v>
      </c>
      <c r="I7607" s="211">
        <v>1503973.746</v>
      </c>
      <c r="J7607" s="211">
        <v>1770651.03</v>
      </c>
      <c r="K7607" s="211">
        <v>1928459.433</v>
      </c>
      <c r="L7607" s="211">
        <v>1447948.2720000001</v>
      </c>
      <c r="M7607" s="211">
        <v>1816053.1140000001</v>
      </c>
      <c r="N7607" s="211">
        <v>2133975.6740000001</v>
      </c>
      <c r="O7607" s="211">
        <v>1990972.527</v>
      </c>
      <c r="P7607" s="211">
        <v>2210891.5520000001</v>
      </c>
      <c r="Q7607" s="211">
        <v>1302712.473</v>
      </c>
    </row>
    <row r="7608" spans="1:17" x14ac:dyDescent="0.25">
      <c r="A7608" s="60" t="s">
        <v>10446</v>
      </c>
      <c r="B7608" s="60" t="s">
        <v>10447</v>
      </c>
      <c r="C7608" s="211">
        <v>2328324.2659999998</v>
      </c>
      <c r="D7608" s="211">
        <v>2189745.12</v>
      </c>
      <c r="E7608" s="211">
        <v>2918128.5959999999</v>
      </c>
      <c r="F7608" s="211">
        <v>3364301.2680000002</v>
      </c>
      <c r="G7608" s="211">
        <v>4069357.3459999999</v>
      </c>
      <c r="H7608" s="211">
        <v>4351535.9409999996</v>
      </c>
      <c r="I7608" s="211">
        <v>4859586.4220000003</v>
      </c>
      <c r="J7608" s="211">
        <v>5284653.6809999999</v>
      </c>
      <c r="K7608" s="211">
        <v>5550209.8219999997</v>
      </c>
      <c r="L7608" s="211">
        <v>4239471.0590000004</v>
      </c>
      <c r="M7608" s="211">
        <v>4881556.7079999996</v>
      </c>
      <c r="N7608" s="211">
        <v>5367715.6109999996</v>
      </c>
      <c r="O7608" s="211">
        <v>5214290.78</v>
      </c>
      <c r="P7608" s="211">
        <v>5456721.6409999998</v>
      </c>
      <c r="Q7608" s="211">
        <v>3418159.5070000002</v>
      </c>
    </row>
    <row r="7609" spans="1:17" x14ac:dyDescent="0.25">
      <c r="A7609" s="60" t="s">
        <v>3077</v>
      </c>
      <c r="B7609" s="60" t="s">
        <v>6779</v>
      </c>
      <c r="C7609" s="211">
        <v>668599.12100000004</v>
      </c>
      <c r="D7609" s="211">
        <v>634048.61800000002</v>
      </c>
      <c r="E7609" s="211">
        <v>739259.54099999997</v>
      </c>
      <c r="F7609" s="211">
        <v>924179.41299999994</v>
      </c>
      <c r="G7609" s="211">
        <v>1133552.074</v>
      </c>
      <c r="H7609" s="211">
        <v>1329215.8319999999</v>
      </c>
      <c r="I7609" s="211">
        <v>1480579.6529999999</v>
      </c>
      <c r="J7609" s="211">
        <v>1982915.63</v>
      </c>
      <c r="K7609" s="211">
        <v>1772357.2479999999</v>
      </c>
      <c r="L7609" s="211">
        <v>1478874.09</v>
      </c>
      <c r="M7609" s="211">
        <v>1728108.8060000001</v>
      </c>
      <c r="N7609" s="211">
        <v>1818990.432</v>
      </c>
      <c r="O7609" s="211">
        <v>1730110.199</v>
      </c>
      <c r="P7609" s="211">
        <v>1740879.7309999999</v>
      </c>
      <c r="Q7609" s="211">
        <v>972892.62800000003</v>
      </c>
    </row>
    <row r="7610" spans="1:17" x14ac:dyDescent="0.25">
      <c r="A7610" s="60" t="s">
        <v>2802</v>
      </c>
      <c r="B7610" s="60" t="s">
        <v>6780</v>
      </c>
      <c r="C7610" s="211">
        <v>157483.902</v>
      </c>
      <c r="D7610" s="211">
        <v>165053.79399999999</v>
      </c>
      <c r="E7610" s="211">
        <v>211700.56700000001</v>
      </c>
      <c r="F7610" s="211">
        <v>286351.02799999999</v>
      </c>
      <c r="G7610" s="211">
        <v>351992.24099999998</v>
      </c>
      <c r="H7610" s="211">
        <v>377770.17599999998</v>
      </c>
      <c r="I7610" s="211">
        <v>424931.57</v>
      </c>
      <c r="J7610" s="211">
        <v>416754.26899999997</v>
      </c>
      <c r="K7610" s="211">
        <v>426195.41600000003</v>
      </c>
      <c r="L7610" s="211">
        <v>357177.8</v>
      </c>
      <c r="M7610" s="211">
        <v>447202.348</v>
      </c>
      <c r="N7610" s="211">
        <v>485753.90399999998</v>
      </c>
      <c r="O7610" s="211">
        <v>341051.98200000002</v>
      </c>
      <c r="P7610" s="211">
        <v>348990.11900000001</v>
      </c>
      <c r="Q7610" s="211">
        <v>312734.27100000001</v>
      </c>
    </row>
    <row r="7611" spans="1:17" x14ac:dyDescent="0.25">
      <c r="A7611" s="60" t="s">
        <v>3227</v>
      </c>
      <c r="B7611" s="60" t="s">
        <v>6784</v>
      </c>
      <c r="C7611" s="211">
        <v>692872.06900000002</v>
      </c>
      <c r="D7611" s="211">
        <v>648559.74199999997</v>
      </c>
      <c r="E7611" s="211">
        <v>733652.40700000001</v>
      </c>
      <c r="F7611" s="211">
        <v>771362.62699999998</v>
      </c>
      <c r="G7611" s="211">
        <v>915710.603</v>
      </c>
      <c r="H7611" s="211">
        <v>1050851.2109999999</v>
      </c>
      <c r="I7611" s="211">
        <v>1212068.942</v>
      </c>
      <c r="J7611" s="211">
        <v>1344406.824</v>
      </c>
      <c r="K7611" s="211">
        <v>1385033.2139999999</v>
      </c>
      <c r="L7611" s="211">
        <v>1335537.858</v>
      </c>
      <c r="M7611" s="211">
        <v>1570743.361</v>
      </c>
      <c r="N7611" s="211">
        <v>1416299.25</v>
      </c>
      <c r="O7611" s="211">
        <v>1228049.7039999999</v>
      </c>
      <c r="P7611" s="211">
        <v>1216185.8060000001</v>
      </c>
      <c r="Q7611" s="211">
        <v>832178.02399999998</v>
      </c>
    </row>
    <row r="7612" spans="1:17" x14ac:dyDescent="0.25">
      <c r="A7612" s="60" t="s">
        <v>4194</v>
      </c>
      <c r="B7612" s="60" t="s">
        <v>6787</v>
      </c>
      <c r="C7612" s="211">
        <v>103121.148</v>
      </c>
      <c r="D7612" s="211">
        <v>92991.373999999996</v>
      </c>
      <c r="E7612" s="211">
        <v>129954.219</v>
      </c>
      <c r="F7612" s="211">
        <v>216061.79199999999</v>
      </c>
      <c r="G7612" s="211">
        <v>290150.34499999997</v>
      </c>
      <c r="H7612" s="211">
        <v>359448.93</v>
      </c>
      <c r="I7612" s="211">
        <v>639647.36199999996</v>
      </c>
      <c r="J7612" s="211">
        <v>959567.47199999995</v>
      </c>
      <c r="K7612" s="211">
        <v>1393409.0249999999</v>
      </c>
      <c r="L7612" s="211">
        <v>1723084.42</v>
      </c>
      <c r="M7612" s="211">
        <v>2392247.125</v>
      </c>
      <c r="N7612" s="211">
        <v>2385999.3199999998</v>
      </c>
      <c r="O7612" s="211">
        <v>2167616.8309999998</v>
      </c>
      <c r="P7612" s="211">
        <v>1622376.1850000001</v>
      </c>
      <c r="Q7612" s="211">
        <v>1616276.9480000001</v>
      </c>
    </row>
    <row r="7613" spans="1:17" x14ac:dyDescent="0.25">
      <c r="A7613" s="60" t="s">
        <v>2852</v>
      </c>
      <c r="B7613" s="60" t="s">
        <v>6788</v>
      </c>
      <c r="C7613" s="211">
        <v>34476.002</v>
      </c>
      <c r="D7613" s="211">
        <v>56776.684000000001</v>
      </c>
      <c r="E7613" s="211">
        <v>56322.629000000001</v>
      </c>
      <c r="F7613" s="211">
        <v>50407.482000000004</v>
      </c>
      <c r="G7613" s="211">
        <v>58174.633000000002</v>
      </c>
      <c r="H7613" s="211">
        <v>49987.298999999999</v>
      </c>
      <c r="I7613" s="211">
        <v>73556.987999999998</v>
      </c>
      <c r="J7613" s="211">
        <v>95713.442999999999</v>
      </c>
      <c r="K7613" s="211">
        <v>88852.18</v>
      </c>
      <c r="L7613" s="211">
        <v>139674.554</v>
      </c>
      <c r="M7613" s="211">
        <v>133746</v>
      </c>
      <c r="N7613" s="211">
        <v>153116.36199999999</v>
      </c>
      <c r="O7613" s="211">
        <v>137857.546</v>
      </c>
      <c r="P7613" s="211">
        <v>137174.52100000001</v>
      </c>
      <c r="Q7613" s="211">
        <v>78402.179000000004</v>
      </c>
    </row>
    <row r="7614" spans="1:17" x14ac:dyDescent="0.25">
      <c r="A7614" s="60" t="s">
        <v>3145</v>
      </c>
      <c r="B7614" s="60" t="s">
        <v>6789</v>
      </c>
      <c r="C7614" s="211">
        <v>569039.42700000003</v>
      </c>
      <c r="D7614" s="211">
        <v>596915.277</v>
      </c>
      <c r="E7614" s="211">
        <v>616684.80500000005</v>
      </c>
      <c r="F7614" s="211">
        <v>696363.103</v>
      </c>
      <c r="G7614" s="211">
        <v>738762.21699999995</v>
      </c>
      <c r="H7614" s="211">
        <v>756207.23</v>
      </c>
      <c r="I7614" s="211">
        <v>856261.58900000004</v>
      </c>
      <c r="J7614" s="211">
        <v>983564.99899999995</v>
      </c>
      <c r="K7614" s="211">
        <v>973912.99300000002</v>
      </c>
      <c r="L7614" s="211">
        <v>725716.99</v>
      </c>
      <c r="M7614" s="211">
        <v>830001.02899999998</v>
      </c>
      <c r="N7614" s="211">
        <v>1002602.958</v>
      </c>
      <c r="O7614" s="211">
        <v>943658.15399999998</v>
      </c>
      <c r="P7614" s="211">
        <v>975404.32799999998</v>
      </c>
      <c r="Q7614" s="211">
        <v>640755.13199999998</v>
      </c>
    </row>
    <row r="7615" spans="1:17" x14ac:dyDescent="0.25">
      <c r="A7615" s="60" t="s">
        <v>697</v>
      </c>
      <c r="B7615" s="60" t="s">
        <v>6793</v>
      </c>
      <c r="C7615" s="211">
        <v>1249254.2109999999</v>
      </c>
      <c r="D7615" s="211">
        <v>1163929.976</v>
      </c>
      <c r="E7615" s="211">
        <v>1304072.2760000001</v>
      </c>
      <c r="F7615" s="211">
        <v>1544745.5989999999</v>
      </c>
      <c r="G7615" s="211">
        <v>2065170.8049999999</v>
      </c>
      <c r="H7615" s="211">
        <v>2579489.0980000002</v>
      </c>
      <c r="I7615" s="211">
        <v>2871412.8020000001</v>
      </c>
      <c r="J7615" s="211">
        <v>3244087.7220000001</v>
      </c>
      <c r="K7615" s="211">
        <v>3609370.3429999999</v>
      </c>
      <c r="L7615" s="211">
        <v>3384076.9759999998</v>
      </c>
      <c r="M7615" s="211">
        <v>4438171.7280000001</v>
      </c>
      <c r="N7615" s="211">
        <v>5220785.2910000002</v>
      </c>
      <c r="O7615" s="211">
        <v>5256649.4409999996</v>
      </c>
      <c r="P7615" s="211">
        <v>5189674.3839999996</v>
      </c>
      <c r="Q7615" s="211">
        <v>4553271.0880000005</v>
      </c>
    </row>
    <row r="7616" spans="1:17" x14ac:dyDescent="0.25">
      <c r="A7616" s="60" t="s">
        <v>1775</v>
      </c>
      <c r="B7616" s="60" t="s">
        <v>6794</v>
      </c>
      <c r="C7616" s="211">
        <v>454933.97200000001</v>
      </c>
      <c r="D7616" s="211">
        <v>432598.11200000002</v>
      </c>
      <c r="E7616" s="211">
        <v>427534.76</v>
      </c>
      <c r="F7616" s="211">
        <v>487201.26699999999</v>
      </c>
      <c r="G7616" s="211">
        <v>628433.01199999999</v>
      </c>
      <c r="H7616" s="211">
        <v>708967.88899999997</v>
      </c>
      <c r="I7616" s="211">
        <v>870655.63500000001</v>
      </c>
      <c r="J7616" s="211">
        <v>1046313.083</v>
      </c>
      <c r="K7616" s="211">
        <v>1130808.57</v>
      </c>
      <c r="L7616" s="211">
        <v>950834.08200000005</v>
      </c>
      <c r="M7616" s="211">
        <v>1060986.6240000001</v>
      </c>
      <c r="N7616" s="211">
        <v>1306592.0789999999</v>
      </c>
      <c r="O7616" s="211">
        <v>1236421.4750000001</v>
      </c>
      <c r="P7616" s="211">
        <v>1325023.7690000001</v>
      </c>
      <c r="Q7616" s="211">
        <v>720788.46499999997</v>
      </c>
    </row>
    <row r="7617" spans="1:17" x14ac:dyDescent="0.25">
      <c r="A7617" s="60" t="s">
        <v>2394</v>
      </c>
      <c r="B7617" s="60" t="s">
        <v>6795</v>
      </c>
      <c r="C7617" s="211">
        <v>541933.32499999995</v>
      </c>
      <c r="D7617" s="211">
        <v>433802.86499999999</v>
      </c>
      <c r="E7617" s="211">
        <v>497852.098</v>
      </c>
      <c r="F7617" s="211">
        <v>603354.65800000005</v>
      </c>
      <c r="G7617" s="211">
        <v>680790.56400000001</v>
      </c>
      <c r="H7617" s="211">
        <v>843770.33600000001</v>
      </c>
      <c r="I7617" s="211">
        <v>1041941.876</v>
      </c>
      <c r="J7617" s="211">
        <v>1092948.24</v>
      </c>
      <c r="K7617" s="211">
        <v>1058324.54</v>
      </c>
      <c r="L7617" s="211">
        <v>740928.43200000003</v>
      </c>
      <c r="M7617" s="211">
        <v>933491.353</v>
      </c>
      <c r="N7617" s="211">
        <v>1182292.4469999999</v>
      </c>
      <c r="O7617" s="211">
        <v>1297870.0549999999</v>
      </c>
      <c r="P7617" s="211">
        <v>1473806.5919999999</v>
      </c>
      <c r="Q7617" s="211">
        <v>1037275.583</v>
      </c>
    </row>
    <row r="7618" spans="1:17" x14ac:dyDescent="0.25">
      <c r="A7618" s="60" t="s">
        <v>2523</v>
      </c>
      <c r="B7618" s="60" t="s">
        <v>6796</v>
      </c>
      <c r="C7618" s="211">
        <v>1014574.269</v>
      </c>
      <c r="D7618" s="211">
        <v>1070536.9469999999</v>
      </c>
      <c r="E7618" s="211">
        <v>1206821.078</v>
      </c>
      <c r="F7618" s="211">
        <v>1409176.3060000001</v>
      </c>
      <c r="G7618" s="211">
        <v>1664448.625</v>
      </c>
      <c r="H7618" s="211">
        <v>1927069.7080000001</v>
      </c>
      <c r="I7618" s="211">
        <v>2279250.3960000002</v>
      </c>
      <c r="J7618" s="211">
        <v>2621125.16</v>
      </c>
      <c r="K7618" s="211">
        <v>2759453.3029999998</v>
      </c>
      <c r="L7618" s="211">
        <v>2318666.2209999999</v>
      </c>
      <c r="M7618" s="211">
        <v>2617616.4449999998</v>
      </c>
      <c r="N7618" s="211">
        <v>3148315.73</v>
      </c>
      <c r="O7618" s="211">
        <v>3252194.8080000002</v>
      </c>
      <c r="P7618" s="211">
        <v>3533594.784</v>
      </c>
      <c r="Q7618" s="211">
        <v>2314103.9909999999</v>
      </c>
    </row>
    <row r="7619" spans="1:17" x14ac:dyDescent="0.25">
      <c r="A7619" s="60" t="s">
        <v>927</v>
      </c>
      <c r="B7619" s="60" t="s">
        <v>6798</v>
      </c>
      <c r="C7619" s="211">
        <v>1077291.6299999999</v>
      </c>
      <c r="D7619" s="211">
        <v>1121998.5919999999</v>
      </c>
      <c r="E7619" s="211">
        <v>1093716.173</v>
      </c>
      <c r="F7619" s="211">
        <v>1290135.548</v>
      </c>
      <c r="G7619" s="211">
        <v>1598088.977</v>
      </c>
      <c r="H7619" s="211">
        <v>1732115.892</v>
      </c>
      <c r="I7619" s="211">
        <v>2018212.1540000001</v>
      </c>
      <c r="J7619" s="211">
        <v>2299166.702</v>
      </c>
      <c r="K7619" s="211">
        <v>2562801.5580000002</v>
      </c>
      <c r="L7619" s="211">
        <v>2123142.8050000002</v>
      </c>
      <c r="M7619" s="211">
        <v>2631684.2289999998</v>
      </c>
      <c r="N7619" s="211">
        <v>3239850.2910000002</v>
      </c>
      <c r="O7619" s="211">
        <v>3344197.301</v>
      </c>
      <c r="P7619" s="211">
        <v>3657820.37</v>
      </c>
      <c r="Q7619" s="211">
        <v>2587063.3289999999</v>
      </c>
    </row>
    <row r="7620" spans="1:17" x14ac:dyDescent="0.25">
      <c r="A7620" s="60" t="s">
        <v>342</v>
      </c>
      <c r="B7620" s="60" t="s">
        <v>6799</v>
      </c>
      <c r="C7620" s="211">
        <v>5084653.3870000001</v>
      </c>
      <c r="D7620" s="211">
        <v>5017325.8739999998</v>
      </c>
      <c r="E7620" s="211">
        <v>5601387.1469999999</v>
      </c>
      <c r="F7620" s="211">
        <v>6569985.4819999998</v>
      </c>
      <c r="G7620" s="211">
        <v>8008082.9979999997</v>
      </c>
      <c r="H7620" s="211">
        <v>8666198.0040000007</v>
      </c>
      <c r="I7620" s="211">
        <v>9693979.1469999999</v>
      </c>
      <c r="J7620" s="211">
        <v>11533276.068</v>
      </c>
      <c r="K7620" s="211">
        <v>12146291.809</v>
      </c>
      <c r="L7620" s="211">
        <v>10091251.907</v>
      </c>
      <c r="M7620" s="211">
        <v>12203121.118000001</v>
      </c>
      <c r="N7620" s="211">
        <v>14111957.523</v>
      </c>
      <c r="O7620" s="211">
        <v>13389728.685000001</v>
      </c>
      <c r="P7620" s="211">
        <v>14053125.889</v>
      </c>
      <c r="Q7620" s="211">
        <v>8548271.227</v>
      </c>
    </row>
    <row r="7621" spans="1:17" x14ac:dyDescent="0.25">
      <c r="A7621" s="60" t="s">
        <v>658</v>
      </c>
      <c r="B7621" s="60" t="s">
        <v>6800</v>
      </c>
      <c r="C7621" s="211">
        <v>637194.35199999996</v>
      </c>
      <c r="D7621" s="211">
        <v>620235.679</v>
      </c>
      <c r="E7621" s="211">
        <v>664514.12800000003</v>
      </c>
      <c r="F7621" s="211">
        <v>809510.45900000003</v>
      </c>
      <c r="G7621" s="211">
        <v>1034170.049</v>
      </c>
      <c r="H7621" s="211">
        <v>1135652</v>
      </c>
      <c r="I7621" s="211">
        <v>1171951.1710000001</v>
      </c>
      <c r="J7621" s="211">
        <v>1312385.2209999999</v>
      </c>
      <c r="K7621" s="211">
        <v>1493226.0009999999</v>
      </c>
      <c r="L7621" s="211">
        <v>1159408.571</v>
      </c>
      <c r="M7621" s="211">
        <v>1223027.9550000001</v>
      </c>
      <c r="N7621" s="211">
        <v>1362502.8689999999</v>
      </c>
      <c r="O7621" s="211">
        <v>1444421.5830000001</v>
      </c>
      <c r="P7621" s="211">
        <v>1394278.3389999999</v>
      </c>
      <c r="Q7621" s="211">
        <v>1037238.671</v>
      </c>
    </row>
    <row r="7622" spans="1:17" x14ac:dyDescent="0.25">
      <c r="A7622" s="60" t="s">
        <v>2158</v>
      </c>
      <c r="B7622" s="60" t="s">
        <v>6801</v>
      </c>
      <c r="C7622" s="211">
        <v>151146.58799999999</v>
      </c>
      <c r="D7622" s="211">
        <v>155378.663</v>
      </c>
      <c r="E7622" s="211">
        <v>175583.48300000001</v>
      </c>
      <c r="F7622" s="211">
        <v>231389.56099999999</v>
      </c>
      <c r="G7622" s="211">
        <v>302525.44400000002</v>
      </c>
      <c r="H7622" s="211">
        <v>341742.30499999999</v>
      </c>
      <c r="I7622" s="211">
        <v>383926.68300000002</v>
      </c>
      <c r="J7622" s="211">
        <v>476951.47</v>
      </c>
      <c r="K7622" s="211">
        <v>533398.79</v>
      </c>
      <c r="L7622" s="211">
        <v>477111.36499999999</v>
      </c>
      <c r="M7622" s="211">
        <v>544644.40599999996</v>
      </c>
      <c r="N7622" s="211">
        <v>647191.21</v>
      </c>
      <c r="O7622" s="211">
        <v>725820.84299999999</v>
      </c>
      <c r="P7622" s="211">
        <v>747792.64800000004</v>
      </c>
      <c r="Q7622" s="211">
        <v>639263.06400000001</v>
      </c>
    </row>
    <row r="7623" spans="1:17" x14ac:dyDescent="0.25">
      <c r="A7623" s="60" t="s">
        <v>920</v>
      </c>
      <c r="B7623" s="60" t="s">
        <v>6802</v>
      </c>
      <c r="C7623" s="211">
        <v>636907.52899999998</v>
      </c>
      <c r="D7623" s="211">
        <v>630424.90800000005</v>
      </c>
      <c r="E7623" s="211">
        <v>685496.05299999996</v>
      </c>
      <c r="F7623" s="211">
        <v>818306.22100000002</v>
      </c>
      <c r="G7623" s="211">
        <v>1069315.6340000001</v>
      </c>
      <c r="H7623" s="211">
        <v>1195619.0460000001</v>
      </c>
      <c r="I7623" s="211">
        <v>1319800.2220000001</v>
      </c>
      <c r="J7623" s="211">
        <v>1602929.547</v>
      </c>
      <c r="K7623" s="211">
        <v>1733090.564</v>
      </c>
      <c r="L7623" s="211">
        <v>1405293.7490000001</v>
      </c>
      <c r="M7623" s="211">
        <v>1368033.0079999999</v>
      </c>
      <c r="N7623" s="211">
        <v>1662785.851</v>
      </c>
      <c r="O7623" s="211">
        <v>1714060.8559999999</v>
      </c>
      <c r="P7623" s="211">
        <v>1605683.4140000001</v>
      </c>
      <c r="Q7623" s="211">
        <v>673688.09100000001</v>
      </c>
    </row>
    <row r="7624" spans="1:17" x14ac:dyDescent="0.25">
      <c r="A7624" s="60" t="s">
        <v>391</v>
      </c>
      <c r="B7624" s="60" t="s">
        <v>6803</v>
      </c>
      <c r="C7624" s="211">
        <v>3803328.0559999999</v>
      </c>
      <c r="D7624" s="211">
        <v>3995645.9040000001</v>
      </c>
      <c r="E7624" s="211">
        <v>4560422.8169999998</v>
      </c>
      <c r="F7624" s="211">
        <v>5265748.17</v>
      </c>
      <c r="G7624" s="211">
        <v>5940689.4330000002</v>
      </c>
      <c r="H7624" s="211">
        <v>6499602.5080000004</v>
      </c>
      <c r="I7624" s="211">
        <v>7130656.9560000002</v>
      </c>
      <c r="J7624" s="211">
        <v>8180377.5369999995</v>
      </c>
      <c r="K7624" s="211">
        <v>8731347.3389999997</v>
      </c>
      <c r="L7624" s="211">
        <v>7491597.6440000003</v>
      </c>
      <c r="M7624" s="211">
        <v>8646500.0730000008</v>
      </c>
      <c r="N7624" s="211">
        <v>9877340.6349999998</v>
      </c>
      <c r="O7624" s="211">
        <v>10549690.897</v>
      </c>
      <c r="P7624" s="211">
        <v>11355734.571</v>
      </c>
      <c r="Q7624" s="211">
        <v>8355385.477</v>
      </c>
    </row>
    <row r="7625" spans="1:17" x14ac:dyDescent="0.25">
      <c r="A7625" s="60" t="s">
        <v>346</v>
      </c>
      <c r="B7625" s="60" t="s">
        <v>6804</v>
      </c>
      <c r="C7625" s="211">
        <v>2843169.4139999999</v>
      </c>
      <c r="D7625" s="211">
        <v>2980492.3390000002</v>
      </c>
      <c r="E7625" s="211">
        <v>3161592.1609999998</v>
      </c>
      <c r="F7625" s="211">
        <v>3856178.62</v>
      </c>
      <c r="G7625" s="211">
        <v>4624004.33</v>
      </c>
      <c r="H7625" s="211">
        <v>5707646.267</v>
      </c>
      <c r="I7625" s="211">
        <v>6716122.4670000002</v>
      </c>
      <c r="J7625" s="211">
        <v>7707227.659</v>
      </c>
      <c r="K7625" s="211">
        <v>8553451.0899999999</v>
      </c>
      <c r="L7625" s="211">
        <v>7272012.3389999997</v>
      </c>
      <c r="M7625" s="211">
        <v>8111160.7680000002</v>
      </c>
      <c r="N7625" s="211">
        <v>9371669.7359999996</v>
      </c>
      <c r="O7625" s="211">
        <v>9561411.0120000001</v>
      </c>
      <c r="P7625" s="211">
        <v>10418751.887</v>
      </c>
      <c r="Q7625" s="211">
        <v>7764225.9220000003</v>
      </c>
    </row>
    <row r="7626" spans="1:17" x14ac:dyDescent="0.25">
      <c r="A7626" s="60" t="s">
        <v>301</v>
      </c>
      <c r="B7626" s="60" t="s">
        <v>6805</v>
      </c>
      <c r="C7626" s="211">
        <v>1861480.4879999999</v>
      </c>
      <c r="D7626" s="211">
        <v>1920611.7120000001</v>
      </c>
      <c r="E7626" s="211">
        <v>2064924.6969999999</v>
      </c>
      <c r="F7626" s="211">
        <v>2383955.9139999999</v>
      </c>
      <c r="G7626" s="211">
        <v>2624544.9360000002</v>
      </c>
      <c r="H7626" s="211">
        <v>3049496.4210000001</v>
      </c>
      <c r="I7626" s="211">
        <v>3289080.469</v>
      </c>
      <c r="J7626" s="211">
        <v>3668142.648</v>
      </c>
      <c r="K7626" s="211">
        <v>3915383.923</v>
      </c>
      <c r="L7626" s="211">
        <v>3352728.56</v>
      </c>
      <c r="M7626" s="211">
        <v>4086165.4849999999</v>
      </c>
      <c r="N7626" s="211">
        <v>4295737.08</v>
      </c>
      <c r="O7626" s="211">
        <v>4412466.9359999998</v>
      </c>
      <c r="P7626" s="211">
        <v>4560520.9479999999</v>
      </c>
      <c r="Q7626" s="211">
        <v>3287364.7540000002</v>
      </c>
    </row>
    <row r="7627" spans="1:17" x14ac:dyDescent="0.25">
      <c r="A7627" s="60" t="s">
        <v>227</v>
      </c>
      <c r="B7627" s="60" t="s">
        <v>6806</v>
      </c>
      <c r="C7627" s="211">
        <v>2723850.74</v>
      </c>
      <c r="D7627" s="211">
        <v>2864513.608</v>
      </c>
      <c r="E7627" s="211">
        <v>3066271.8139999998</v>
      </c>
      <c r="F7627" s="211">
        <v>3720687.9479999999</v>
      </c>
      <c r="G7627" s="211">
        <v>4362312.5710000005</v>
      </c>
      <c r="H7627" s="211">
        <v>4929890.0889999997</v>
      </c>
      <c r="I7627" s="211">
        <v>5382689.7429999998</v>
      </c>
      <c r="J7627" s="211">
        <v>6315858.3669999996</v>
      </c>
      <c r="K7627" s="211">
        <v>7018395.8650000002</v>
      </c>
      <c r="L7627" s="211">
        <v>6062629.7819999997</v>
      </c>
      <c r="M7627" s="211">
        <v>6805371.1229999997</v>
      </c>
      <c r="N7627" s="211">
        <v>7988325.2319999998</v>
      </c>
      <c r="O7627" s="211">
        <v>8077917.7640000004</v>
      </c>
      <c r="P7627" s="211">
        <v>8504081.6830000002</v>
      </c>
      <c r="Q7627" s="211">
        <v>5537103.1950000003</v>
      </c>
    </row>
    <row r="7628" spans="1:17" x14ac:dyDescent="0.25">
      <c r="A7628" s="60" t="s">
        <v>2046</v>
      </c>
      <c r="B7628" s="60" t="s">
        <v>6807</v>
      </c>
      <c r="C7628" s="211">
        <v>602096.723</v>
      </c>
      <c r="D7628" s="211">
        <v>531123.59</v>
      </c>
      <c r="E7628" s="211">
        <v>559569.522</v>
      </c>
      <c r="F7628" s="211">
        <v>529411.397</v>
      </c>
      <c r="G7628" s="211">
        <v>581085.61399999994</v>
      </c>
      <c r="H7628" s="211">
        <v>572807.40800000005</v>
      </c>
      <c r="I7628" s="211">
        <v>570255.66500000004</v>
      </c>
      <c r="J7628" s="211">
        <v>575277.19799999997</v>
      </c>
      <c r="K7628" s="211">
        <v>600130.23300000001</v>
      </c>
      <c r="L7628" s="211">
        <v>492029.90899999999</v>
      </c>
      <c r="M7628" s="211">
        <v>671232.86199999996</v>
      </c>
      <c r="N7628" s="211">
        <v>748031.39500000002</v>
      </c>
      <c r="O7628" s="211">
        <v>705738.446</v>
      </c>
      <c r="P7628" s="211">
        <v>697495.348</v>
      </c>
      <c r="Q7628" s="211">
        <v>508943.41600000003</v>
      </c>
    </row>
    <row r="7629" spans="1:17" x14ac:dyDescent="0.25">
      <c r="A7629" s="60" t="s">
        <v>311</v>
      </c>
      <c r="B7629" s="60" t="s">
        <v>6808</v>
      </c>
      <c r="C7629" s="211">
        <v>2060925.9639999999</v>
      </c>
      <c r="D7629" s="211">
        <v>2242067.3480000002</v>
      </c>
      <c r="E7629" s="211">
        <v>2551933.6469999999</v>
      </c>
      <c r="F7629" s="211">
        <v>2976336.946</v>
      </c>
      <c r="G7629" s="211">
        <v>3496132.2969999998</v>
      </c>
      <c r="H7629" s="211">
        <v>3879932.378</v>
      </c>
      <c r="I7629" s="211">
        <v>4401213.5049999999</v>
      </c>
      <c r="J7629" s="211">
        <v>5160073.8260000004</v>
      </c>
      <c r="K7629" s="211">
        <v>5662926.6370000001</v>
      </c>
      <c r="L7629" s="211">
        <v>5057704.1979999999</v>
      </c>
      <c r="M7629" s="211">
        <v>5813681.9519999996</v>
      </c>
      <c r="N7629" s="211">
        <v>6617358.3830000004</v>
      </c>
      <c r="O7629" s="211">
        <v>6793300.0319999997</v>
      </c>
      <c r="P7629" s="211">
        <v>7359378.5120000001</v>
      </c>
      <c r="Q7629" s="211">
        <v>5569547.9939999999</v>
      </c>
    </row>
    <row r="7630" spans="1:17" x14ac:dyDescent="0.25">
      <c r="A7630" s="60" t="s">
        <v>357</v>
      </c>
      <c r="B7630" s="60" t="s">
        <v>6809</v>
      </c>
      <c r="C7630" s="211">
        <v>2642354.5950000002</v>
      </c>
      <c r="D7630" s="211">
        <v>2654419.3199999998</v>
      </c>
      <c r="E7630" s="211">
        <v>2818990.03</v>
      </c>
      <c r="F7630" s="211">
        <v>3196664.6510000001</v>
      </c>
      <c r="G7630" s="211">
        <v>3748232.773</v>
      </c>
      <c r="H7630" s="211">
        <v>4223118.9069999997</v>
      </c>
      <c r="I7630" s="211">
        <v>4953907.8650000002</v>
      </c>
      <c r="J7630" s="211">
        <v>5543580.5190000003</v>
      </c>
      <c r="K7630" s="211">
        <v>5697219.5499999998</v>
      </c>
      <c r="L7630" s="211">
        <v>4655404.0470000003</v>
      </c>
      <c r="M7630" s="211">
        <v>5156329.7280000001</v>
      </c>
      <c r="N7630" s="211">
        <v>5977238.6109999996</v>
      </c>
      <c r="O7630" s="211">
        <v>6038685.0640000002</v>
      </c>
      <c r="P7630" s="211">
        <v>6568135.6459999997</v>
      </c>
      <c r="Q7630" s="211">
        <v>4872679.3940000003</v>
      </c>
    </row>
    <row r="7631" spans="1:17" x14ac:dyDescent="0.25">
      <c r="A7631" s="60" t="s">
        <v>442</v>
      </c>
      <c r="B7631" s="60" t="s">
        <v>6810</v>
      </c>
      <c r="C7631" s="211">
        <v>2252307.0729999999</v>
      </c>
      <c r="D7631" s="211">
        <v>2304820.5669999998</v>
      </c>
      <c r="E7631" s="211">
        <v>2467844.2560000001</v>
      </c>
      <c r="F7631" s="211">
        <v>2974407.037</v>
      </c>
      <c r="G7631" s="211">
        <v>3401993.179</v>
      </c>
      <c r="H7631" s="211">
        <v>3850468.8489999999</v>
      </c>
      <c r="I7631" s="211">
        <v>4333880.2989999996</v>
      </c>
      <c r="J7631" s="211">
        <v>4971447.0180000002</v>
      </c>
      <c r="K7631" s="211">
        <v>5270923.085</v>
      </c>
      <c r="L7631" s="211">
        <v>4935548.0619999999</v>
      </c>
      <c r="M7631" s="211">
        <v>5858407.6140000001</v>
      </c>
      <c r="N7631" s="211">
        <v>6866228.9730000002</v>
      </c>
      <c r="O7631" s="211">
        <v>7032183.9680000003</v>
      </c>
      <c r="P7631" s="211">
        <v>7809942.4939999999</v>
      </c>
      <c r="Q7631" s="211">
        <v>7640260.1909999996</v>
      </c>
    </row>
    <row r="7632" spans="1:17" x14ac:dyDescent="0.25">
      <c r="A7632" s="60" t="s">
        <v>470</v>
      </c>
      <c r="B7632" s="60" t="s">
        <v>6811</v>
      </c>
      <c r="C7632" s="211">
        <v>1770437.365</v>
      </c>
      <c r="D7632" s="211">
        <v>1877922.8060000001</v>
      </c>
      <c r="E7632" s="211">
        <v>2143789.5819999999</v>
      </c>
      <c r="F7632" s="211">
        <v>2491509.077</v>
      </c>
      <c r="G7632" s="211">
        <v>2870068.77</v>
      </c>
      <c r="H7632" s="211">
        <v>3539913.3139999998</v>
      </c>
      <c r="I7632" s="211">
        <v>4161441.7239999999</v>
      </c>
      <c r="J7632" s="211">
        <v>4368142.9060000004</v>
      </c>
      <c r="K7632" s="211">
        <v>4251319.4349999996</v>
      </c>
      <c r="L7632" s="211">
        <v>3759813.7</v>
      </c>
      <c r="M7632" s="211">
        <v>4001823.1460000002</v>
      </c>
      <c r="N7632" s="211">
        <v>4601614.557</v>
      </c>
      <c r="O7632" s="211">
        <v>4386337.8629999999</v>
      </c>
      <c r="P7632" s="211">
        <v>5351514.7450000001</v>
      </c>
      <c r="Q7632" s="211">
        <v>5501207.699</v>
      </c>
    </row>
    <row r="7633" spans="1:17" x14ac:dyDescent="0.25">
      <c r="A7633" s="60" t="s">
        <v>941</v>
      </c>
      <c r="B7633" s="60" t="s">
        <v>6812</v>
      </c>
      <c r="C7633" s="211">
        <v>300095.04499999998</v>
      </c>
      <c r="D7633" s="211">
        <v>290606.62699999998</v>
      </c>
      <c r="E7633" s="211">
        <v>306142.734</v>
      </c>
      <c r="F7633" s="211">
        <v>359186.44799999997</v>
      </c>
      <c r="G7633" s="211">
        <v>450248.755</v>
      </c>
      <c r="H7633" s="211">
        <v>546002.16099999996</v>
      </c>
      <c r="I7633" s="211">
        <v>596103.97</v>
      </c>
      <c r="J7633" s="211">
        <v>733675.98899999994</v>
      </c>
      <c r="K7633" s="211">
        <v>859504.18799999997</v>
      </c>
      <c r="L7633" s="211">
        <v>684556.33</v>
      </c>
      <c r="M7633" s="211">
        <v>797502.07900000003</v>
      </c>
      <c r="N7633" s="211">
        <v>899830.05599999998</v>
      </c>
      <c r="O7633" s="211">
        <v>880951.14</v>
      </c>
      <c r="P7633" s="211">
        <v>922380.12800000003</v>
      </c>
      <c r="Q7633" s="211">
        <v>533560.255</v>
      </c>
    </row>
    <row r="7634" spans="1:17" x14ac:dyDescent="0.25">
      <c r="A7634" s="60" t="s">
        <v>1170</v>
      </c>
      <c r="B7634" s="60" t="s">
        <v>6814</v>
      </c>
      <c r="C7634" s="211">
        <v>457239.76199999999</v>
      </c>
      <c r="D7634" s="211">
        <v>494798.52899999998</v>
      </c>
      <c r="E7634" s="211">
        <v>560885.72400000005</v>
      </c>
      <c r="F7634" s="211">
        <v>716568.88100000005</v>
      </c>
      <c r="G7634" s="211">
        <v>757330.18500000006</v>
      </c>
      <c r="H7634" s="211">
        <v>850339.50100000005</v>
      </c>
      <c r="I7634" s="211">
        <v>949334.42500000005</v>
      </c>
      <c r="J7634" s="211">
        <v>1082899.5889999999</v>
      </c>
      <c r="K7634" s="211">
        <v>1124413.058</v>
      </c>
      <c r="L7634" s="211">
        <v>1027218.7389999999</v>
      </c>
      <c r="M7634" s="211">
        <v>1111355.2520000001</v>
      </c>
      <c r="N7634" s="211">
        <v>1223750.628</v>
      </c>
      <c r="O7634" s="211">
        <v>1219625.996</v>
      </c>
      <c r="P7634" s="211">
        <v>1330881.4909999999</v>
      </c>
      <c r="Q7634" s="211">
        <v>1023019.777</v>
      </c>
    </row>
    <row r="7635" spans="1:17" x14ac:dyDescent="0.25">
      <c r="A7635" s="60" t="s">
        <v>637</v>
      </c>
      <c r="B7635" s="60" t="s">
        <v>6815</v>
      </c>
      <c r="C7635" s="211">
        <v>1384486.568</v>
      </c>
      <c r="D7635" s="211">
        <v>1458320.956</v>
      </c>
      <c r="E7635" s="211">
        <v>1653923.953</v>
      </c>
      <c r="F7635" s="211">
        <v>2007137.652</v>
      </c>
      <c r="G7635" s="211">
        <v>2474252.1529999999</v>
      </c>
      <c r="H7635" s="211">
        <v>2849268.44</v>
      </c>
      <c r="I7635" s="211">
        <v>3298915.48</v>
      </c>
      <c r="J7635" s="211">
        <v>4027452.423</v>
      </c>
      <c r="K7635" s="211">
        <v>4443007.8930000002</v>
      </c>
      <c r="L7635" s="211">
        <v>3627828.1669999999</v>
      </c>
      <c r="M7635" s="211">
        <v>3870953.9819999998</v>
      </c>
      <c r="N7635" s="211">
        <v>4524215.1490000002</v>
      </c>
      <c r="O7635" s="211">
        <v>4700106.7439999999</v>
      </c>
      <c r="P7635" s="211">
        <v>5166800.42</v>
      </c>
      <c r="Q7635" s="211">
        <v>3783028.1439999999</v>
      </c>
    </row>
    <row r="7636" spans="1:17" x14ac:dyDescent="0.25">
      <c r="A7636" s="60" t="s">
        <v>1401</v>
      </c>
      <c r="B7636" s="60" t="s">
        <v>6816</v>
      </c>
      <c r="C7636" s="211">
        <v>1457957.986</v>
      </c>
      <c r="D7636" s="211">
        <v>1400571.35</v>
      </c>
      <c r="E7636" s="211">
        <v>1391038.2879999999</v>
      </c>
      <c r="F7636" s="211">
        <v>1688735.4620000001</v>
      </c>
      <c r="G7636" s="211">
        <v>1760444.6939999999</v>
      </c>
      <c r="H7636" s="211">
        <v>1786535.38</v>
      </c>
      <c r="I7636" s="211">
        <v>1864666.7479999999</v>
      </c>
      <c r="J7636" s="211">
        <v>2109923.21</v>
      </c>
      <c r="K7636" s="211">
        <v>2298378.1060000001</v>
      </c>
      <c r="L7636" s="211">
        <v>1911954.46</v>
      </c>
      <c r="M7636" s="211">
        <v>2150045.6630000002</v>
      </c>
      <c r="N7636" s="211">
        <v>2517025.503</v>
      </c>
      <c r="O7636" s="211">
        <v>2527580.7940000002</v>
      </c>
      <c r="P7636" s="211">
        <v>2557549.4980000001</v>
      </c>
      <c r="Q7636" s="211">
        <v>1935220.419</v>
      </c>
    </row>
    <row r="7637" spans="1:17" x14ac:dyDescent="0.25">
      <c r="A7637" s="60" t="s">
        <v>527</v>
      </c>
      <c r="B7637" s="60" t="s">
        <v>6817</v>
      </c>
      <c r="C7637" s="211">
        <v>999447.26399999997</v>
      </c>
      <c r="D7637" s="211">
        <v>1081373.892</v>
      </c>
      <c r="E7637" s="211">
        <v>1112984.8370000001</v>
      </c>
      <c r="F7637" s="211">
        <v>1216647.273</v>
      </c>
      <c r="G7637" s="211">
        <v>1393524.7420000001</v>
      </c>
      <c r="H7637" s="211">
        <v>1684225.1240000001</v>
      </c>
      <c r="I7637" s="211">
        <v>1858717.818</v>
      </c>
      <c r="J7637" s="211">
        <v>2048781.466</v>
      </c>
      <c r="K7637" s="211">
        <v>2525855.0410000002</v>
      </c>
      <c r="L7637" s="211">
        <v>2577144.1660000002</v>
      </c>
      <c r="M7637" s="211">
        <v>2752398.6379999998</v>
      </c>
      <c r="N7637" s="211">
        <v>3340001.165</v>
      </c>
      <c r="O7637" s="211">
        <v>3457254.929</v>
      </c>
      <c r="P7637" s="211">
        <v>3547633.594</v>
      </c>
      <c r="Q7637" s="211">
        <v>3185187.696</v>
      </c>
    </row>
    <row r="7638" spans="1:17" x14ac:dyDescent="0.25">
      <c r="A7638" s="60" t="s">
        <v>2274</v>
      </c>
      <c r="B7638" s="60" t="s">
        <v>6818</v>
      </c>
      <c r="C7638" s="211">
        <v>916253.22</v>
      </c>
      <c r="D7638" s="211">
        <v>1000723.023</v>
      </c>
      <c r="E7638" s="211">
        <v>1102046.798</v>
      </c>
      <c r="F7638" s="211">
        <v>1302747.8149999999</v>
      </c>
      <c r="G7638" s="211">
        <v>1586291.031</v>
      </c>
      <c r="H7638" s="211">
        <v>1816312.943</v>
      </c>
      <c r="I7638" s="211">
        <v>1973197.4639999999</v>
      </c>
      <c r="J7638" s="211">
        <v>2266779.8930000002</v>
      </c>
      <c r="K7638" s="211">
        <v>2415100.2390000001</v>
      </c>
      <c r="L7638" s="211">
        <v>1854700.2169999999</v>
      </c>
      <c r="M7638" s="211">
        <v>2342154.5290000001</v>
      </c>
      <c r="N7638" s="211">
        <v>2922144.4070000001</v>
      </c>
      <c r="O7638" s="211">
        <v>2961627.514</v>
      </c>
      <c r="P7638" s="211">
        <v>3407643.7620000001</v>
      </c>
      <c r="Q7638" s="211">
        <v>2442298.8360000001</v>
      </c>
    </row>
    <row r="7639" spans="1:17" x14ac:dyDescent="0.25">
      <c r="A7639" s="60" t="s">
        <v>2279</v>
      </c>
      <c r="B7639" s="60" t="s">
        <v>6819</v>
      </c>
      <c r="C7639" s="211">
        <v>1382442.4040000001</v>
      </c>
      <c r="D7639" s="211">
        <v>1361061.76</v>
      </c>
      <c r="E7639" s="211">
        <v>1520565.0160000001</v>
      </c>
      <c r="F7639" s="211">
        <v>1686671.3559999999</v>
      </c>
      <c r="G7639" s="211">
        <v>1914741.4010000001</v>
      </c>
      <c r="H7639" s="211">
        <v>1974161.581</v>
      </c>
      <c r="I7639" s="211">
        <v>2144688.162</v>
      </c>
      <c r="J7639" s="211">
        <v>2394898.2200000002</v>
      </c>
      <c r="K7639" s="211">
        <v>2788181.8480000002</v>
      </c>
      <c r="L7639" s="211">
        <v>2154114.27</v>
      </c>
      <c r="M7639" s="211">
        <v>2676656.895</v>
      </c>
      <c r="N7639" s="211">
        <v>3596194.0690000001</v>
      </c>
      <c r="O7639" s="211">
        <v>7073022.7089999998</v>
      </c>
      <c r="P7639" s="211">
        <v>6791774.5659999996</v>
      </c>
      <c r="Q7639" s="211">
        <v>4465723.7680000002</v>
      </c>
    </row>
    <row r="7640" spans="1:17" x14ac:dyDescent="0.25">
      <c r="A7640" s="60" t="s">
        <v>95</v>
      </c>
      <c r="B7640" s="60" t="s">
        <v>6820</v>
      </c>
      <c r="C7640" s="211">
        <v>19155812.677000001</v>
      </c>
      <c r="D7640" s="211">
        <v>18442683.737</v>
      </c>
      <c r="E7640" s="211">
        <v>19415503.739999998</v>
      </c>
      <c r="F7640" s="211">
        <v>22138284.515000001</v>
      </c>
      <c r="G7640" s="211">
        <v>26052965.541999999</v>
      </c>
      <c r="H7640" s="211">
        <v>28308272.324999999</v>
      </c>
      <c r="I7640" s="211">
        <v>31046117.085999999</v>
      </c>
      <c r="J7640" s="211">
        <v>34963438.531999998</v>
      </c>
      <c r="K7640" s="211">
        <v>37737153.339000002</v>
      </c>
      <c r="L7640" s="211">
        <v>32497323.706999999</v>
      </c>
      <c r="M7640" s="211">
        <v>39293404.979000002</v>
      </c>
      <c r="N7640" s="211">
        <v>45866335.092</v>
      </c>
      <c r="O7640" s="211">
        <v>48585442.589000002</v>
      </c>
      <c r="P7640" s="211">
        <v>52362089.259000003</v>
      </c>
      <c r="Q7640" s="211">
        <v>39525341.077</v>
      </c>
    </row>
    <row r="7641" spans="1:17" x14ac:dyDescent="0.25">
      <c r="A7641" s="60" t="s">
        <v>3945</v>
      </c>
      <c r="B7641" s="60" t="s">
        <v>6822</v>
      </c>
      <c r="C7641" s="211">
        <v>846625.72</v>
      </c>
      <c r="D7641" s="211">
        <v>667250.22100000002</v>
      </c>
      <c r="E7641" s="211">
        <v>921061.00300000003</v>
      </c>
      <c r="F7641" s="211">
        <v>1387426.061</v>
      </c>
      <c r="G7641" s="211">
        <v>1659355.648</v>
      </c>
      <c r="H7641" s="211">
        <v>1932429.7879999999</v>
      </c>
      <c r="I7641" s="211">
        <v>2895646.7880000002</v>
      </c>
      <c r="J7641" s="211">
        <v>2668920.9389999998</v>
      </c>
      <c r="K7641" s="211">
        <v>2814644.0860000001</v>
      </c>
      <c r="L7641" s="211">
        <v>1557262.996</v>
      </c>
      <c r="M7641" s="211">
        <v>3114054.378</v>
      </c>
      <c r="N7641" s="211">
        <v>5188958.2300000004</v>
      </c>
      <c r="O7641" s="211">
        <v>2932394.7</v>
      </c>
      <c r="P7641" s="211">
        <v>2846450.8390000002</v>
      </c>
      <c r="Q7641" s="211">
        <v>1558404.7</v>
      </c>
    </row>
    <row r="7642" spans="1:17" x14ac:dyDescent="0.25">
      <c r="A7642" s="60" t="s">
        <v>1753</v>
      </c>
      <c r="B7642" s="60" t="s">
        <v>6824</v>
      </c>
      <c r="C7642" s="211">
        <v>677223.647</v>
      </c>
      <c r="D7642" s="211">
        <v>621151.69900000002</v>
      </c>
      <c r="E7642" s="211">
        <v>869079.91200000001</v>
      </c>
      <c r="F7642" s="211">
        <v>1397476.598</v>
      </c>
      <c r="G7642" s="211">
        <v>1877859.091</v>
      </c>
      <c r="H7642" s="211">
        <v>2354415.2859999998</v>
      </c>
      <c r="I7642" s="211">
        <v>3243555.0490000001</v>
      </c>
      <c r="J7642" s="211">
        <v>1756254.432</v>
      </c>
      <c r="K7642" s="211">
        <v>2037259.311</v>
      </c>
      <c r="L7642" s="211">
        <v>1410498.868</v>
      </c>
      <c r="M7642" s="211">
        <v>2654834.6230000001</v>
      </c>
      <c r="N7642" s="211">
        <v>3111550.966</v>
      </c>
      <c r="O7642" s="211">
        <v>1954888.2819999999</v>
      </c>
      <c r="P7642" s="211">
        <v>889144.56400000001</v>
      </c>
      <c r="Q7642" s="211">
        <v>342334.21500000003</v>
      </c>
    </row>
    <row r="7643" spans="1:17" x14ac:dyDescent="0.25">
      <c r="A7643" s="60" t="s">
        <v>1984</v>
      </c>
      <c r="B7643" s="60" t="s">
        <v>6825</v>
      </c>
      <c r="C7643" s="211">
        <v>6810.0169999999998</v>
      </c>
      <c r="D7643" s="211">
        <v>8395.0570000000007</v>
      </c>
      <c r="E7643" s="211">
        <v>11336.666999999999</v>
      </c>
      <c r="F7643" s="211">
        <v>13759.736999999999</v>
      </c>
      <c r="G7643" s="211">
        <v>9578.4920000000002</v>
      </c>
      <c r="H7643" s="211">
        <v>10417.823</v>
      </c>
      <c r="I7643" s="211">
        <v>7232.7740000000003</v>
      </c>
      <c r="J7643" s="211">
        <v>10218.742</v>
      </c>
      <c r="K7643" s="211">
        <v>8623.1830000000009</v>
      </c>
      <c r="L7643" s="211">
        <v>8625.6669999999995</v>
      </c>
      <c r="M7643" s="211">
        <v>11436.815000000001</v>
      </c>
      <c r="N7643" s="211">
        <v>10376.465</v>
      </c>
      <c r="O7643" s="211">
        <v>13880.77</v>
      </c>
      <c r="P7643" s="211">
        <v>13923.710999999999</v>
      </c>
      <c r="Q7643" s="211">
        <v>6141.1819999999998</v>
      </c>
    </row>
    <row r="7644" spans="1:17" x14ac:dyDescent="0.25">
      <c r="A7644" s="60" t="s">
        <v>2611</v>
      </c>
      <c r="B7644" s="60" t="s">
        <v>6826</v>
      </c>
      <c r="C7644" s="211">
        <v>543232.26599999995</v>
      </c>
      <c r="D7644" s="211">
        <v>615394.58499999996</v>
      </c>
      <c r="E7644" s="211">
        <v>621802.19099999999</v>
      </c>
      <c r="F7644" s="211">
        <v>712183.92700000003</v>
      </c>
      <c r="G7644" s="211">
        <v>913632.76899999997</v>
      </c>
      <c r="H7644" s="211">
        <v>1065765.0330000001</v>
      </c>
      <c r="I7644" s="211">
        <v>1122405.7039999999</v>
      </c>
      <c r="J7644" s="211">
        <v>1185922.621</v>
      </c>
      <c r="K7644" s="211">
        <v>1200392.1629999999</v>
      </c>
      <c r="L7644" s="211">
        <v>941900.36100000003</v>
      </c>
      <c r="M7644" s="211">
        <v>1189518.075</v>
      </c>
      <c r="N7644" s="211">
        <v>1552206.0109999999</v>
      </c>
      <c r="O7644" s="211">
        <v>1415857.8419999999</v>
      </c>
      <c r="P7644" s="211">
        <v>1213230.6740000001</v>
      </c>
      <c r="Q7644" s="211">
        <v>375529.81400000001</v>
      </c>
    </row>
    <row r="7645" spans="1:17" x14ac:dyDescent="0.25">
      <c r="A7645" s="60" t="s">
        <v>4576</v>
      </c>
      <c r="B7645" s="60" t="s">
        <v>6833</v>
      </c>
      <c r="C7645" s="211">
        <v>100147.423</v>
      </c>
      <c r="D7645" s="211">
        <v>106255.605</v>
      </c>
      <c r="E7645" s="211">
        <v>116074.345</v>
      </c>
      <c r="F7645" s="211">
        <v>127768.83199999999</v>
      </c>
      <c r="G7645" s="211">
        <v>136252.98300000001</v>
      </c>
      <c r="H7645" s="211">
        <v>177383.55900000001</v>
      </c>
      <c r="I7645" s="211">
        <v>183188.94899999999</v>
      </c>
      <c r="J7645" s="211">
        <v>230409.193</v>
      </c>
      <c r="K7645" s="211">
        <v>217807.76199999999</v>
      </c>
      <c r="L7645" s="211">
        <v>159317.916</v>
      </c>
      <c r="M7645" s="211">
        <v>311631.45699999999</v>
      </c>
      <c r="N7645" s="211">
        <v>564962.86300000001</v>
      </c>
      <c r="O7645" s="211">
        <v>633821.92000000004</v>
      </c>
      <c r="P7645" s="211">
        <v>585454.46699999995</v>
      </c>
      <c r="Q7645" s="211">
        <v>55495.345000000001</v>
      </c>
    </row>
    <row r="7646" spans="1:17" x14ac:dyDescent="0.25">
      <c r="A7646" s="60" t="s">
        <v>3826</v>
      </c>
      <c r="B7646" s="60" t="s">
        <v>6837</v>
      </c>
      <c r="C7646" s="211">
        <v>108375.982</v>
      </c>
      <c r="D7646" s="211">
        <v>113906.86500000001</v>
      </c>
      <c r="E7646" s="211">
        <v>113239.18</v>
      </c>
      <c r="F7646" s="211">
        <v>123644.36599999999</v>
      </c>
      <c r="G7646" s="211">
        <v>142753.33900000001</v>
      </c>
      <c r="H7646" s="211">
        <v>167458.77299999999</v>
      </c>
      <c r="I7646" s="211">
        <v>224081.533</v>
      </c>
      <c r="J7646" s="211">
        <v>260722.61499999999</v>
      </c>
      <c r="K7646" s="211">
        <v>298041.19400000002</v>
      </c>
      <c r="L7646" s="211">
        <v>268126.70799999998</v>
      </c>
      <c r="M7646" s="211">
        <v>370790.70299999998</v>
      </c>
      <c r="N7646" s="211">
        <v>380232.78200000001</v>
      </c>
      <c r="O7646" s="211">
        <v>353346.14500000002</v>
      </c>
      <c r="P7646" s="211">
        <v>329936.55499999999</v>
      </c>
      <c r="Q7646" s="211">
        <v>160952.73199999999</v>
      </c>
    </row>
    <row r="7647" spans="1:17" x14ac:dyDescent="0.25">
      <c r="A7647" s="60" t="s">
        <v>2647</v>
      </c>
      <c r="B7647" s="60" t="s">
        <v>6838</v>
      </c>
      <c r="C7647" s="211">
        <v>866018.36800000002</v>
      </c>
      <c r="D7647" s="211">
        <v>804230.79200000002</v>
      </c>
      <c r="E7647" s="211">
        <v>771035.58499999996</v>
      </c>
      <c r="F7647" s="211">
        <v>828225.19</v>
      </c>
      <c r="G7647" s="211">
        <v>986047.75399999996</v>
      </c>
      <c r="H7647" s="211">
        <v>1148651.4709999999</v>
      </c>
      <c r="I7647" s="211">
        <v>1251650.578</v>
      </c>
      <c r="J7647" s="211">
        <v>1287937.865</v>
      </c>
      <c r="K7647" s="211">
        <v>1368325.4979999999</v>
      </c>
      <c r="L7647" s="211">
        <v>1027572.321</v>
      </c>
      <c r="M7647" s="211">
        <v>1372623.2</v>
      </c>
      <c r="N7647" s="211">
        <v>1668320.9620000001</v>
      </c>
      <c r="O7647" s="211">
        <v>1615067.4790000001</v>
      </c>
      <c r="P7647" s="211">
        <v>1643011.2509999999</v>
      </c>
      <c r="Q7647" s="211">
        <v>1148758.6470000001</v>
      </c>
    </row>
    <row r="7648" spans="1:17" x14ac:dyDescent="0.25">
      <c r="A7648" s="60" t="s">
        <v>3495</v>
      </c>
      <c r="B7648" s="60" t="s">
        <v>6839</v>
      </c>
      <c r="C7648" s="211">
        <v>61132.338000000003</v>
      </c>
      <c r="D7648" s="211">
        <v>51756.502999999997</v>
      </c>
      <c r="E7648" s="211">
        <v>60738.720000000001</v>
      </c>
      <c r="F7648" s="211">
        <v>70592.290999999997</v>
      </c>
      <c r="G7648" s="211">
        <v>76072.691999999995</v>
      </c>
      <c r="H7648" s="211">
        <v>94164.904999999999</v>
      </c>
      <c r="I7648" s="211">
        <v>133150.97399999999</v>
      </c>
      <c r="J7648" s="211">
        <v>163839.399</v>
      </c>
      <c r="K7648" s="211">
        <v>202291.51</v>
      </c>
      <c r="L7648" s="211">
        <v>182164.73199999999</v>
      </c>
      <c r="M7648" s="211">
        <v>266380.45299999998</v>
      </c>
      <c r="N7648" s="211">
        <v>323649.136</v>
      </c>
      <c r="O7648" s="211">
        <v>334218.05599999998</v>
      </c>
      <c r="P7648" s="211">
        <v>388321.77399999998</v>
      </c>
      <c r="Q7648" s="211">
        <v>260796.81599999999</v>
      </c>
    </row>
    <row r="7649" spans="1:17" x14ac:dyDescent="0.25">
      <c r="A7649" s="60" t="s">
        <v>977</v>
      </c>
      <c r="B7649" s="60" t="s">
        <v>6843</v>
      </c>
      <c r="C7649" s="211">
        <v>408560.74800000002</v>
      </c>
      <c r="D7649" s="211">
        <v>461605.17300000001</v>
      </c>
      <c r="E7649" s="211">
        <v>514660.70500000002</v>
      </c>
      <c r="F7649" s="211">
        <v>571351.21200000006</v>
      </c>
      <c r="G7649" s="211">
        <v>713784.652</v>
      </c>
      <c r="H7649" s="211">
        <v>760400.89099999995</v>
      </c>
      <c r="I7649" s="211">
        <v>947299.80700000003</v>
      </c>
      <c r="J7649" s="211">
        <v>1179733.2749999999</v>
      </c>
      <c r="K7649" s="211">
        <v>1401964.3689999999</v>
      </c>
      <c r="L7649" s="211">
        <v>1040343.3149999999</v>
      </c>
      <c r="M7649" s="211">
        <v>1262098.5020000001</v>
      </c>
      <c r="N7649" s="211">
        <v>1739716.7949999999</v>
      </c>
      <c r="O7649" s="211">
        <v>1834540.7590000001</v>
      </c>
      <c r="P7649" s="211">
        <v>2013552.0360000001</v>
      </c>
      <c r="Q7649" s="211">
        <v>983366.75199999998</v>
      </c>
    </row>
    <row r="7650" spans="1:17" x14ac:dyDescent="0.25">
      <c r="A7650" s="60" t="s">
        <v>1186</v>
      </c>
      <c r="B7650" s="60" t="s">
        <v>6844</v>
      </c>
      <c r="C7650" s="211">
        <v>531001.58100000001</v>
      </c>
      <c r="D7650" s="211">
        <v>550294.85499999998</v>
      </c>
      <c r="E7650" s="211">
        <v>468947.516</v>
      </c>
      <c r="F7650" s="211">
        <v>688597.11199999996</v>
      </c>
      <c r="G7650" s="211">
        <v>993801.027</v>
      </c>
      <c r="H7650" s="211">
        <v>1027381.865</v>
      </c>
      <c r="I7650" s="211">
        <v>1573302.2490000001</v>
      </c>
      <c r="J7650" s="211">
        <v>1817810.523</v>
      </c>
      <c r="K7650" s="211">
        <v>2199778.4670000002</v>
      </c>
      <c r="L7650" s="211">
        <v>2058921.9439999999</v>
      </c>
      <c r="M7650" s="211">
        <v>3112075.43</v>
      </c>
      <c r="N7650" s="211">
        <v>4294436.0290000001</v>
      </c>
      <c r="O7650" s="211">
        <v>4561879.307</v>
      </c>
      <c r="P7650" s="211">
        <v>3950078.3659999999</v>
      </c>
      <c r="Q7650" s="211">
        <v>1957723.4380000001</v>
      </c>
    </row>
    <row r="7651" spans="1:17" x14ac:dyDescent="0.25">
      <c r="A7651" s="60" t="s">
        <v>2024</v>
      </c>
      <c r="B7651" s="60" t="s">
        <v>6845</v>
      </c>
      <c r="C7651" s="211">
        <v>63280.743000000002</v>
      </c>
      <c r="D7651" s="211">
        <v>56688.99</v>
      </c>
      <c r="E7651" s="211">
        <v>55764.324999999997</v>
      </c>
      <c r="F7651" s="211">
        <v>74601.626999999993</v>
      </c>
      <c r="G7651" s="211">
        <v>104370.291</v>
      </c>
      <c r="H7651" s="211">
        <v>146588.94699999999</v>
      </c>
      <c r="I7651" s="211">
        <v>84743.467000000004</v>
      </c>
      <c r="J7651" s="211">
        <v>114487.185</v>
      </c>
      <c r="K7651" s="211">
        <v>118926.129</v>
      </c>
      <c r="L7651" s="211">
        <v>84053.732999999993</v>
      </c>
      <c r="M7651" s="211">
        <v>93598.623999999996</v>
      </c>
      <c r="N7651" s="211">
        <v>121477.088</v>
      </c>
      <c r="O7651" s="211">
        <v>100753.038</v>
      </c>
      <c r="P7651" s="211">
        <v>120877.518</v>
      </c>
      <c r="Q7651" s="211">
        <v>81121.834000000003</v>
      </c>
    </row>
    <row r="7652" spans="1:17" x14ac:dyDescent="0.25">
      <c r="A7652" s="60" t="s">
        <v>1787</v>
      </c>
      <c r="B7652" s="60" t="s">
        <v>6846</v>
      </c>
      <c r="C7652" s="211">
        <v>260121.367</v>
      </c>
      <c r="D7652" s="211">
        <v>251038.68100000001</v>
      </c>
      <c r="E7652" s="211">
        <v>296722.43199999997</v>
      </c>
      <c r="F7652" s="211">
        <v>325060.99099999998</v>
      </c>
      <c r="G7652" s="211">
        <v>428683.12099999998</v>
      </c>
      <c r="H7652" s="211">
        <v>445510.21500000003</v>
      </c>
      <c r="I7652" s="211">
        <v>464671.84</v>
      </c>
      <c r="J7652" s="211">
        <v>588211.73</v>
      </c>
      <c r="K7652" s="211">
        <v>611803.848</v>
      </c>
      <c r="L7652" s="211">
        <v>467162.42599999998</v>
      </c>
      <c r="M7652" s="211">
        <v>442651.71</v>
      </c>
      <c r="N7652" s="211">
        <v>492548.89199999999</v>
      </c>
      <c r="O7652" s="211">
        <v>468201.84700000001</v>
      </c>
      <c r="P7652" s="211">
        <v>479263.09600000002</v>
      </c>
      <c r="Q7652" s="211">
        <v>348996.45299999998</v>
      </c>
    </row>
    <row r="7653" spans="1:17" x14ac:dyDescent="0.25">
      <c r="A7653" s="60" t="s">
        <v>1754</v>
      </c>
      <c r="B7653" s="60" t="s">
        <v>6847</v>
      </c>
      <c r="C7653" s="211">
        <v>238684.04199999999</v>
      </c>
      <c r="D7653" s="211">
        <v>237120.32800000001</v>
      </c>
      <c r="E7653" s="211">
        <v>241669.65599999999</v>
      </c>
      <c r="F7653" s="211">
        <v>291491.38799999998</v>
      </c>
      <c r="G7653" s="211">
        <v>348498.924</v>
      </c>
      <c r="H7653" s="211">
        <v>367507.37699999998</v>
      </c>
      <c r="I7653" s="211">
        <v>509281.74400000001</v>
      </c>
      <c r="J7653" s="211">
        <v>523909.81300000002</v>
      </c>
      <c r="K7653" s="211">
        <v>518375.48700000002</v>
      </c>
      <c r="L7653" s="211">
        <v>530034.64599999995</v>
      </c>
      <c r="M7653" s="211">
        <v>707453.01</v>
      </c>
      <c r="N7653" s="211">
        <v>798726.76300000004</v>
      </c>
      <c r="O7653" s="211">
        <v>705458.63500000001</v>
      </c>
      <c r="P7653" s="211">
        <v>673231.20499999996</v>
      </c>
      <c r="Q7653" s="211">
        <v>559980.75300000003</v>
      </c>
    </row>
    <row r="7654" spans="1:17" x14ac:dyDescent="0.25">
      <c r="A7654" s="60" t="s">
        <v>1965</v>
      </c>
      <c r="B7654" s="60" t="s">
        <v>6848</v>
      </c>
      <c r="C7654" s="211">
        <v>304866.016</v>
      </c>
      <c r="D7654" s="211">
        <v>298329.446</v>
      </c>
      <c r="E7654" s="211">
        <v>319858.24699999997</v>
      </c>
      <c r="F7654" s="211">
        <v>378299.32699999999</v>
      </c>
      <c r="G7654" s="211">
        <v>495436.20400000003</v>
      </c>
      <c r="H7654" s="211">
        <v>556171.24899999995</v>
      </c>
      <c r="I7654" s="211">
        <v>601787.32200000004</v>
      </c>
      <c r="J7654" s="211">
        <v>668876.06499999994</v>
      </c>
      <c r="K7654" s="211">
        <v>703741.44499999995</v>
      </c>
      <c r="L7654" s="211">
        <v>591994.47699999996</v>
      </c>
      <c r="M7654" s="211">
        <v>686855.80599999998</v>
      </c>
      <c r="N7654" s="211">
        <v>819361.81400000001</v>
      </c>
      <c r="O7654" s="211">
        <v>825633.10100000002</v>
      </c>
      <c r="P7654" s="211">
        <v>837931.46100000001</v>
      </c>
      <c r="Q7654" s="211">
        <v>564100.304</v>
      </c>
    </row>
    <row r="7655" spans="1:17" x14ac:dyDescent="0.25">
      <c r="A7655" s="60" t="s">
        <v>2578</v>
      </c>
      <c r="B7655" s="60" t="s">
        <v>6849</v>
      </c>
      <c r="C7655" s="211">
        <v>94683.296000000002</v>
      </c>
      <c r="D7655" s="211">
        <v>92582.589000000007</v>
      </c>
      <c r="E7655" s="211">
        <v>108221.876</v>
      </c>
      <c r="F7655" s="211">
        <v>120816.202</v>
      </c>
      <c r="G7655" s="211">
        <v>138941.57999999999</v>
      </c>
      <c r="H7655" s="211">
        <v>169636.546</v>
      </c>
      <c r="I7655" s="211">
        <v>195312.76300000001</v>
      </c>
      <c r="J7655" s="211">
        <v>237024.26199999999</v>
      </c>
      <c r="K7655" s="211">
        <v>241534.174</v>
      </c>
      <c r="L7655" s="211">
        <v>208321.079</v>
      </c>
      <c r="M7655" s="211">
        <v>253277.13699999999</v>
      </c>
      <c r="N7655" s="211">
        <v>286031.92099999997</v>
      </c>
      <c r="O7655" s="211">
        <v>249220.68599999999</v>
      </c>
      <c r="P7655" s="211">
        <v>219711.66800000001</v>
      </c>
      <c r="Q7655" s="211">
        <v>152028.78899999999</v>
      </c>
    </row>
    <row r="7656" spans="1:17" x14ac:dyDescent="0.25">
      <c r="A7656" s="60" t="s">
        <v>1694</v>
      </c>
      <c r="B7656" s="60" t="s">
        <v>6850</v>
      </c>
      <c r="C7656" s="211">
        <v>734228.29099999997</v>
      </c>
      <c r="D7656" s="211">
        <v>746246.91399999999</v>
      </c>
      <c r="E7656" s="211">
        <v>783891.34699999995</v>
      </c>
      <c r="F7656" s="211">
        <v>912056.58600000001</v>
      </c>
      <c r="G7656" s="211">
        <v>1121663.318</v>
      </c>
      <c r="H7656" s="211">
        <v>1225797.5430000001</v>
      </c>
      <c r="I7656" s="211">
        <v>1387364.004</v>
      </c>
      <c r="J7656" s="211">
        <v>1639983.1810000001</v>
      </c>
      <c r="K7656" s="211">
        <v>1771733.1669999999</v>
      </c>
      <c r="L7656" s="211">
        <v>1483892.4779999999</v>
      </c>
      <c r="M7656" s="211">
        <v>1780214.7620000001</v>
      </c>
      <c r="N7656" s="211">
        <v>2113773.9730000002</v>
      </c>
      <c r="O7656" s="211">
        <v>2064534.432</v>
      </c>
      <c r="P7656" s="211">
        <v>2115521.23</v>
      </c>
      <c r="Q7656" s="211">
        <v>1259297.8330000001</v>
      </c>
    </row>
    <row r="7657" spans="1:17" x14ac:dyDescent="0.25">
      <c r="A7657" s="60" t="s">
        <v>1452</v>
      </c>
      <c r="B7657" s="60" t="s">
        <v>6851</v>
      </c>
      <c r="C7657" s="211">
        <v>476593.44300000003</v>
      </c>
      <c r="D7657" s="211">
        <v>469448.47</v>
      </c>
      <c r="E7657" s="211">
        <v>460562.495</v>
      </c>
      <c r="F7657" s="211">
        <v>577877.549</v>
      </c>
      <c r="G7657" s="211">
        <v>777168.06499999994</v>
      </c>
      <c r="H7657" s="211">
        <v>809490.70700000005</v>
      </c>
      <c r="I7657" s="211">
        <v>893859.02399999998</v>
      </c>
      <c r="J7657" s="211">
        <v>1074408.0430000001</v>
      </c>
      <c r="K7657" s="211">
        <v>1239762.132</v>
      </c>
      <c r="L7657" s="211">
        <v>949032.49699999997</v>
      </c>
      <c r="M7657" s="211">
        <v>1054719.5090000001</v>
      </c>
      <c r="N7657" s="211">
        <v>1285842.9920000001</v>
      </c>
      <c r="O7657" s="211">
        <v>1184615.7320000001</v>
      </c>
      <c r="P7657" s="211">
        <v>1062851.514</v>
      </c>
      <c r="Q7657" s="211">
        <v>641513.60499999998</v>
      </c>
    </row>
    <row r="7658" spans="1:17" x14ac:dyDescent="0.25">
      <c r="A7658" s="60" t="s">
        <v>10448</v>
      </c>
      <c r="B7658" s="60" t="s">
        <v>10449</v>
      </c>
      <c r="C7658" s="211">
        <v>424413.935</v>
      </c>
      <c r="D7658" s="211">
        <v>420650.40500000003</v>
      </c>
      <c r="E7658" s="211">
        <v>380493.783</v>
      </c>
      <c r="F7658" s="211">
        <v>438193.71600000001</v>
      </c>
      <c r="G7658" s="211">
        <v>526700.63199999998</v>
      </c>
      <c r="H7658" s="211">
        <v>611406.64899999998</v>
      </c>
      <c r="I7658" s="211">
        <v>704946.74300000002</v>
      </c>
      <c r="J7658" s="211">
        <v>815450.79299999995</v>
      </c>
      <c r="K7658" s="211">
        <v>921644.68900000001</v>
      </c>
      <c r="L7658" s="211">
        <v>769577.55099999998</v>
      </c>
      <c r="M7658" s="211">
        <v>913836.78599999996</v>
      </c>
      <c r="N7658" s="211">
        <v>991586.54500000004</v>
      </c>
      <c r="O7658" s="211">
        <v>954650.68900000001</v>
      </c>
      <c r="P7658" s="211">
        <v>958008.44099999999</v>
      </c>
      <c r="Q7658" s="211">
        <v>763118.68599999999</v>
      </c>
    </row>
    <row r="7659" spans="1:17" x14ac:dyDescent="0.25">
      <c r="A7659" s="60" t="s">
        <v>10450</v>
      </c>
      <c r="B7659" s="60" t="s">
        <v>10451</v>
      </c>
      <c r="C7659" s="211">
        <v>412986.321</v>
      </c>
      <c r="D7659" s="211">
        <v>429462.69300000003</v>
      </c>
      <c r="E7659" s="211">
        <v>398793.45799999998</v>
      </c>
      <c r="F7659" s="211">
        <v>504115.58299999998</v>
      </c>
      <c r="G7659" s="211">
        <v>681983.45799999998</v>
      </c>
      <c r="H7659" s="211">
        <v>805819.34400000004</v>
      </c>
      <c r="I7659" s="211">
        <v>966243.06200000003</v>
      </c>
      <c r="J7659" s="211">
        <v>1118697.8219999999</v>
      </c>
      <c r="K7659" s="211">
        <v>1226095.0379999999</v>
      </c>
      <c r="L7659" s="211">
        <v>772361.31400000001</v>
      </c>
      <c r="M7659" s="211">
        <v>1236594.807</v>
      </c>
      <c r="N7659" s="211">
        <v>1634051.402</v>
      </c>
      <c r="O7659" s="211">
        <v>1511545.2109999999</v>
      </c>
      <c r="P7659" s="211">
        <v>1533921.8589999999</v>
      </c>
      <c r="Q7659" s="211">
        <v>1233774.327</v>
      </c>
    </row>
    <row r="7660" spans="1:17" x14ac:dyDescent="0.25">
      <c r="A7660" s="60" t="s">
        <v>10452</v>
      </c>
      <c r="B7660" s="60" t="s">
        <v>10453</v>
      </c>
      <c r="C7660" s="211">
        <v>905644.95799999998</v>
      </c>
      <c r="D7660" s="211">
        <v>815235.57200000004</v>
      </c>
      <c r="E7660" s="211">
        <v>861977.92</v>
      </c>
      <c r="F7660" s="211">
        <v>1039128.955</v>
      </c>
      <c r="G7660" s="211">
        <v>1286511.186</v>
      </c>
      <c r="H7660" s="211">
        <v>1259596.406</v>
      </c>
      <c r="I7660" s="211">
        <v>1366989.588</v>
      </c>
      <c r="J7660" s="211">
        <v>1642557.4979999999</v>
      </c>
      <c r="K7660" s="211">
        <v>1615510.527</v>
      </c>
      <c r="L7660" s="211">
        <v>1131167.997</v>
      </c>
      <c r="M7660" s="211">
        <v>1506447.4650000001</v>
      </c>
      <c r="N7660" s="211">
        <v>1851043.2139999999</v>
      </c>
      <c r="O7660" s="211">
        <v>1927782.4069999999</v>
      </c>
      <c r="P7660" s="211">
        <v>1981783.5819999999</v>
      </c>
      <c r="Q7660" s="211">
        <v>1451000.9410000001</v>
      </c>
    </row>
    <row r="7661" spans="1:17" x14ac:dyDescent="0.25">
      <c r="A7661" s="60" t="s">
        <v>10454</v>
      </c>
      <c r="B7661" s="60" t="s">
        <v>10455</v>
      </c>
      <c r="C7661" s="211">
        <v>223278.81200000001</v>
      </c>
      <c r="D7661" s="211">
        <v>214464.111</v>
      </c>
      <c r="E7661" s="211">
        <v>211148.011</v>
      </c>
      <c r="F7661" s="211">
        <v>237140.44</v>
      </c>
      <c r="G7661" s="211">
        <v>279997.03399999999</v>
      </c>
      <c r="H7661" s="211">
        <v>308233.22700000001</v>
      </c>
      <c r="I7661" s="211">
        <v>372745.88099999999</v>
      </c>
      <c r="J7661" s="211">
        <v>479647.84399999998</v>
      </c>
      <c r="K7661" s="211">
        <v>538101.495</v>
      </c>
      <c r="L7661" s="211">
        <v>370239.48499999999</v>
      </c>
      <c r="M7661" s="211">
        <v>509138.45799999998</v>
      </c>
      <c r="N7661" s="211">
        <v>615251.77</v>
      </c>
      <c r="O7661" s="211">
        <v>583889.05299999996</v>
      </c>
      <c r="P7661" s="211">
        <v>602186.21299999999</v>
      </c>
      <c r="Q7661" s="211">
        <v>462206.55599999998</v>
      </c>
    </row>
    <row r="7662" spans="1:17" x14ac:dyDescent="0.25">
      <c r="A7662" s="60" t="s">
        <v>10456</v>
      </c>
      <c r="B7662" s="60" t="s">
        <v>10457</v>
      </c>
      <c r="C7662" s="211">
        <v>1205674.8910000001</v>
      </c>
      <c r="D7662" s="211">
        <v>1210172.8670000001</v>
      </c>
      <c r="E7662" s="211">
        <v>1373741.023</v>
      </c>
      <c r="F7662" s="211">
        <v>1617335.825</v>
      </c>
      <c r="G7662" s="211">
        <v>1950123.852</v>
      </c>
      <c r="H7662" s="211">
        <v>2172552.5</v>
      </c>
      <c r="I7662" s="211">
        <v>2370028.8509999998</v>
      </c>
      <c r="J7662" s="211">
        <v>2844195.0320000001</v>
      </c>
      <c r="K7662" s="211">
        <v>2990559.5729999999</v>
      </c>
      <c r="L7662" s="211">
        <v>2350267.5839999998</v>
      </c>
      <c r="M7662" s="211">
        <v>3015761.2590000001</v>
      </c>
      <c r="N7662" s="211">
        <v>3797736.1239999998</v>
      </c>
      <c r="O7662" s="211">
        <v>3834550.446</v>
      </c>
      <c r="P7662" s="211">
        <v>4097727.52</v>
      </c>
      <c r="Q7662" s="211">
        <v>3182901.1860000002</v>
      </c>
    </row>
    <row r="7663" spans="1:17" x14ac:dyDescent="0.25">
      <c r="A7663" s="60" t="s">
        <v>10458</v>
      </c>
      <c r="B7663" s="60" t="s">
        <v>10459</v>
      </c>
      <c r="C7663" s="211">
        <v>497492.51699999999</v>
      </c>
      <c r="D7663" s="211">
        <v>527242.78700000001</v>
      </c>
      <c r="E7663" s="211">
        <v>568487.93599999999</v>
      </c>
      <c r="F7663" s="211">
        <v>644877.42099999997</v>
      </c>
      <c r="G7663" s="211">
        <v>785413.44499999995</v>
      </c>
      <c r="H7663" s="211">
        <v>800744.7</v>
      </c>
      <c r="I7663" s="211">
        <v>866322.32</v>
      </c>
      <c r="J7663" s="211">
        <v>1034218.829</v>
      </c>
      <c r="K7663" s="211">
        <v>1103712.5970000001</v>
      </c>
      <c r="L7663" s="211">
        <v>936263.77399999998</v>
      </c>
      <c r="M7663" s="211">
        <v>1135919.0589999999</v>
      </c>
      <c r="N7663" s="211">
        <v>1252414.274</v>
      </c>
      <c r="O7663" s="211">
        <v>1187208.068</v>
      </c>
      <c r="P7663" s="211">
        <v>1279603.747</v>
      </c>
      <c r="Q7663" s="211">
        <v>836891.11399999994</v>
      </c>
    </row>
    <row r="7664" spans="1:17" x14ac:dyDescent="0.25">
      <c r="A7664" s="60" t="s">
        <v>10460</v>
      </c>
      <c r="B7664" s="60" t="s">
        <v>10461</v>
      </c>
      <c r="C7664" s="211">
        <v>828292.36899999995</v>
      </c>
      <c r="D7664" s="211">
        <v>879139.87199999997</v>
      </c>
      <c r="E7664" s="211">
        <v>927390.78200000001</v>
      </c>
      <c r="F7664" s="211">
        <v>1120562.8219999999</v>
      </c>
      <c r="G7664" s="211">
        <v>1380015.8559999999</v>
      </c>
      <c r="H7664" s="211">
        <v>1612933.3559999999</v>
      </c>
      <c r="I7664" s="211">
        <v>1846052.4480000001</v>
      </c>
      <c r="J7664" s="211">
        <v>227451.70499999999</v>
      </c>
      <c r="K7664" s="211">
        <v>94619.604999999996</v>
      </c>
      <c r="L7664" s="211">
        <v>2791.136</v>
      </c>
      <c r="M7664" s="211">
        <v>1044.395</v>
      </c>
      <c r="N7664" s="211">
        <v>149.21799999999999</v>
      </c>
      <c r="O7664" s="211">
        <v>2652285.1379999998</v>
      </c>
      <c r="P7664" s="211">
        <v>2722341.5430000001</v>
      </c>
      <c r="Q7664" s="211">
        <v>2050572.26</v>
      </c>
    </row>
    <row r="7665" spans="1:17" x14ac:dyDescent="0.25">
      <c r="A7665" s="60" t="s">
        <v>10462</v>
      </c>
      <c r="B7665" s="60" t="s">
        <v>10463</v>
      </c>
      <c r="C7665" s="211">
        <v>772882.33900000004</v>
      </c>
      <c r="D7665" s="211">
        <v>776089.55599999998</v>
      </c>
      <c r="E7665" s="211">
        <v>803977.89099999995</v>
      </c>
      <c r="F7665" s="211">
        <v>956670.29299999995</v>
      </c>
      <c r="G7665" s="211">
        <v>1108958.9609999999</v>
      </c>
      <c r="H7665" s="211">
        <v>1161279.361</v>
      </c>
      <c r="I7665" s="211">
        <v>1324757.9779999999</v>
      </c>
      <c r="J7665" s="211">
        <v>3557642.6290000002</v>
      </c>
      <c r="K7665" s="211">
        <v>4080477.8859999999</v>
      </c>
      <c r="L7665" s="211">
        <v>3111748.2370000002</v>
      </c>
      <c r="M7665" s="211">
        <v>3806330.5019999999</v>
      </c>
      <c r="N7665" s="211">
        <v>4703708.2589999996</v>
      </c>
      <c r="O7665" s="211">
        <v>2045311.7390000001</v>
      </c>
      <c r="P7665" s="211">
        <v>2020619.7250000001</v>
      </c>
      <c r="Q7665" s="211">
        <v>1209525.5349999999</v>
      </c>
    </row>
    <row r="7666" spans="1:17" x14ac:dyDescent="0.25">
      <c r="A7666" s="60" t="s">
        <v>96</v>
      </c>
      <c r="B7666" s="60" t="s">
        <v>6871</v>
      </c>
      <c r="C7666" s="211">
        <v>11599638.819</v>
      </c>
      <c r="D7666" s="211">
        <v>11331324.668</v>
      </c>
      <c r="E7666" s="211">
        <v>12488230.146</v>
      </c>
      <c r="F7666" s="211">
        <v>14906532.989</v>
      </c>
      <c r="G7666" s="211">
        <v>18567971.647</v>
      </c>
      <c r="H7666" s="211">
        <v>21401598.388999999</v>
      </c>
      <c r="I7666" s="211">
        <v>23754538.539000001</v>
      </c>
      <c r="J7666" s="211">
        <v>28402182.195999999</v>
      </c>
      <c r="K7666" s="211">
        <v>31879460.298999999</v>
      </c>
      <c r="L7666" s="211">
        <v>29308445.579999998</v>
      </c>
      <c r="M7666" s="211">
        <v>35341454.710000001</v>
      </c>
      <c r="N7666" s="211">
        <v>44839716.147</v>
      </c>
      <c r="O7666" s="211">
        <v>43031274.241999999</v>
      </c>
      <c r="P7666" s="211">
        <v>43344580.391000003</v>
      </c>
      <c r="Q7666" s="211">
        <v>28722763.881000001</v>
      </c>
    </row>
    <row r="7667" spans="1:17" x14ac:dyDescent="0.25">
      <c r="A7667" s="60" t="s">
        <v>75</v>
      </c>
      <c r="B7667" s="60" t="s">
        <v>6872</v>
      </c>
      <c r="C7667" s="211">
        <v>7959161.1100000003</v>
      </c>
      <c r="D7667" s="211">
        <v>7477329.0279999999</v>
      </c>
      <c r="E7667" s="211">
        <v>8191409.0159999998</v>
      </c>
      <c r="F7667" s="211">
        <v>9767703.5800000001</v>
      </c>
      <c r="G7667" s="211">
        <v>11809441.146</v>
      </c>
      <c r="H7667" s="211">
        <v>13577612.957</v>
      </c>
      <c r="I7667" s="211">
        <v>15658028.594000001</v>
      </c>
      <c r="J7667" s="211">
        <v>18803027.16</v>
      </c>
      <c r="K7667" s="211">
        <v>20097660.171</v>
      </c>
      <c r="L7667" s="211">
        <v>16046385.725</v>
      </c>
      <c r="M7667" s="211">
        <v>20735871.666000001</v>
      </c>
      <c r="N7667" s="211">
        <v>28224288.995000001</v>
      </c>
      <c r="O7667" s="211">
        <v>27965198.778000001</v>
      </c>
      <c r="P7667" s="211">
        <v>27335550.855</v>
      </c>
      <c r="Q7667" s="211">
        <v>22579198.901000001</v>
      </c>
    </row>
    <row r="7668" spans="1:17" x14ac:dyDescent="0.25">
      <c r="A7668" s="60" t="s">
        <v>1809</v>
      </c>
      <c r="B7668" s="60" t="s">
        <v>6873</v>
      </c>
      <c r="C7668" s="211">
        <v>156985.09899999999</v>
      </c>
      <c r="D7668" s="211">
        <v>167310.22700000001</v>
      </c>
      <c r="E7668" s="211">
        <v>164169.943</v>
      </c>
      <c r="F7668" s="211">
        <v>189700.21</v>
      </c>
      <c r="G7668" s="211">
        <v>229625.21599999999</v>
      </c>
      <c r="H7668" s="211">
        <v>271623.69500000001</v>
      </c>
      <c r="I7668" s="211">
        <v>316019.00300000003</v>
      </c>
      <c r="J7668" s="211">
        <v>424333.44199999998</v>
      </c>
      <c r="K7668" s="211">
        <v>543009.18700000003</v>
      </c>
      <c r="L7668" s="211">
        <v>379639.80099999998</v>
      </c>
      <c r="M7668" s="211">
        <v>407576.46299999999</v>
      </c>
      <c r="N7668" s="211">
        <v>456137.01500000001</v>
      </c>
      <c r="O7668" s="211">
        <v>484778.62400000001</v>
      </c>
      <c r="P7668" s="211">
        <v>539302.701</v>
      </c>
      <c r="Q7668" s="211">
        <v>421073.38900000002</v>
      </c>
    </row>
    <row r="7669" spans="1:17" x14ac:dyDescent="0.25">
      <c r="A7669" s="60" t="s">
        <v>2694</v>
      </c>
      <c r="B7669" s="60" t="s">
        <v>6874</v>
      </c>
      <c r="C7669" s="211">
        <v>457414.62599999999</v>
      </c>
      <c r="D7669" s="211">
        <v>467832.45</v>
      </c>
      <c r="E7669" s="211">
        <v>519788.38</v>
      </c>
      <c r="F7669" s="211">
        <v>632685.08700000006</v>
      </c>
      <c r="G7669" s="211">
        <v>705591.85199999996</v>
      </c>
      <c r="H7669" s="211">
        <v>750232.93700000003</v>
      </c>
      <c r="I7669" s="211">
        <v>858065.05500000005</v>
      </c>
      <c r="J7669" s="211">
        <v>1001298.741</v>
      </c>
      <c r="K7669" s="211">
        <v>1175691.8840000001</v>
      </c>
      <c r="L7669" s="211">
        <v>1067083.4939999999</v>
      </c>
      <c r="M7669" s="211">
        <v>1245857.1029999999</v>
      </c>
      <c r="N7669" s="211">
        <v>1593279.4450000001</v>
      </c>
      <c r="O7669" s="211">
        <v>1528027.63</v>
      </c>
      <c r="P7669" s="211">
        <v>1637092.27</v>
      </c>
      <c r="Q7669" s="211">
        <v>1163502.77</v>
      </c>
    </row>
    <row r="7670" spans="1:17" x14ac:dyDescent="0.25">
      <c r="A7670" s="60" t="s">
        <v>3237</v>
      </c>
      <c r="B7670" s="60" t="s">
        <v>6875</v>
      </c>
      <c r="C7670" s="211">
        <v>321673.00599999999</v>
      </c>
      <c r="D7670" s="211">
        <v>297779.44699999999</v>
      </c>
      <c r="E7670" s="211">
        <v>307801.10600000003</v>
      </c>
      <c r="F7670" s="211">
        <v>347740.84100000001</v>
      </c>
      <c r="G7670" s="211">
        <v>369155.40600000002</v>
      </c>
      <c r="H7670" s="211">
        <v>366234.50300000003</v>
      </c>
      <c r="I7670" s="211">
        <v>434863.42300000001</v>
      </c>
      <c r="J7670" s="211">
        <v>505150.87800000003</v>
      </c>
      <c r="K7670" s="211">
        <v>610461.76399999997</v>
      </c>
      <c r="L7670" s="211">
        <v>531885.67099999997</v>
      </c>
      <c r="M7670" s="211">
        <v>653995.71200000006</v>
      </c>
      <c r="N7670" s="211">
        <v>833544.73499999999</v>
      </c>
      <c r="O7670" s="211">
        <v>855424.78200000001</v>
      </c>
      <c r="P7670" s="211">
        <v>827870.49600000004</v>
      </c>
      <c r="Q7670" s="211">
        <v>529613.00699999998</v>
      </c>
    </row>
    <row r="7671" spans="1:17" x14ac:dyDescent="0.25">
      <c r="A7671" s="60" t="s">
        <v>10464</v>
      </c>
      <c r="B7671" s="60" t="s">
        <v>10465</v>
      </c>
      <c r="C7671" s="211">
        <v>1208853.307</v>
      </c>
      <c r="D7671" s="211">
        <v>1151174.328</v>
      </c>
      <c r="E7671" s="211">
        <v>1060789.4879999999</v>
      </c>
      <c r="F7671" s="211">
        <v>1214932.709</v>
      </c>
      <c r="G7671" s="211">
        <v>1548845.3810000001</v>
      </c>
      <c r="H7671" s="211">
        <v>1782178.132</v>
      </c>
      <c r="I7671" s="211">
        <v>2175078.8620000002</v>
      </c>
      <c r="J7671" s="211">
        <v>2786928.9330000002</v>
      </c>
      <c r="K7671" s="211">
        <v>3159699.611</v>
      </c>
      <c r="L7671" s="211">
        <v>2344935.6660000002</v>
      </c>
      <c r="M7671" s="211">
        <v>2934167.5320000001</v>
      </c>
      <c r="N7671" s="211">
        <v>4296395.3</v>
      </c>
      <c r="O7671" s="211">
        <v>4422988.1670000004</v>
      </c>
      <c r="P7671" s="211">
        <v>4101341.8769999999</v>
      </c>
      <c r="Q7671" s="211">
        <v>3684133.6860000002</v>
      </c>
    </row>
    <row r="7672" spans="1:17" x14ac:dyDescent="0.25">
      <c r="A7672" s="60" t="s">
        <v>273</v>
      </c>
      <c r="B7672" s="60" t="s">
        <v>6883</v>
      </c>
      <c r="C7672" s="211">
        <v>1452973.3629999999</v>
      </c>
      <c r="D7672" s="211">
        <v>1431201.3589999999</v>
      </c>
      <c r="E7672" s="211">
        <v>1527207.2620000001</v>
      </c>
      <c r="F7672" s="211">
        <v>1820142.835</v>
      </c>
      <c r="G7672" s="211">
        <v>2001606.92</v>
      </c>
      <c r="H7672" s="211">
        <v>2386067.7259999998</v>
      </c>
      <c r="I7672" s="211">
        <v>3194497.8960000002</v>
      </c>
      <c r="J7672" s="211">
        <v>3843786.094</v>
      </c>
      <c r="K7672" s="211">
        <v>4401604.8779999996</v>
      </c>
      <c r="L7672" s="211">
        <v>3409662.8539999998</v>
      </c>
      <c r="M7672" s="211">
        <v>4474074.676</v>
      </c>
      <c r="N7672" s="211">
        <v>6400632.6500000004</v>
      </c>
      <c r="O7672" s="211">
        <v>7221487.3200000003</v>
      </c>
      <c r="P7672" s="211">
        <v>6834903.8940000003</v>
      </c>
      <c r="Q7672" s="211">
        <v>5024104.8650000002</v>
      </c>
    </row>
    <row r="7673" spans="1:17" x14ac:dyDescent="0.25">
      <c r="A7673" s="60" t="s">
        <v>10466</v>
      </c>
      <c r="B7673" s="60" t="s">
        <v>10467</v>
      </c>
      <c r="C7673" s="211">
        <v>249010.49299999999</v>
      </c>
      <c r="D7673" s="211">
        <v>229881.01300000001</v>
      </c>
      <c r="E7673" s="211">
        <v>224379.114</v>
      </c>
      <c r="F7673" s="211">
        <v>283760.864</v>
      </c>
      <c r="G7673" s="211">
        <v>393937.54399999999</v>
      </c>
      <c r="H7673" s="211">
        <v>383849.76199999999</v>
      </c>
      <c r="I7673" s="211">
        <v>419693.98</v>
      </c>
      <c r="J7673" s="211">
        <v>514147.462</v>
      </c>
      <c r="K7673" s="211">
        <v>534157.24100000004</v>
      </c>
      <c r="L7673" s="211">
        <v>467516.908</v>
      </c>
      <c r="M7673" s="211">
        <v>533327.28200000001</v>
      </c>
      <c r="N7673" s="211">
        <v>712025.12100000004</v>
      </c>
      <c r="O7673" s="211">
        <v>683103.72900000005</v>
      </c>
      <c r="P7673" s="211">
        <v>719336.70200000005</v>
      </c>
      <c r="Q7673" s="211">
        <v>403424.35800000001</v>
      </c>
    </row>
    <row r="7674" spans="1:17" x14ac:dyDescent="0.25">
      <c r="A7674" s="60" t="s">
        <v>1477</v>
      </c>
      <c r="B7674" s="60" t="s">
        <v>6888</v>
      </c>
      <c r="C7674" s="211">
        <v>228340.89600000001</v>
      </c>
      <c r="D7674" s="211">
        <v>201208.31700000001</v>
      </c>
      <c r="E7674" s="211">
        <v>221111.071</v>
      </c>
      <c r="F7674" s="211">
        <v>251579.655</v>
      </c>
      <c r="G7674" s="211">
        <v>311094.17800000001</v>
      </c>
      <c r="H7674" s="211">
        <v>330573.734</v>
      </c>
      <c r="I7674" s="211">
        <v>348095.45699999999</v>
      </c>
      <c r="J7674" s="211">
        <v>404902.84499999997</v>
      </c>
      <c r="K7674" s="211">
        <v>443318.24300000002</v>
      </c>
      <c r="L7674" s="211">
        <v>411954.35100000002</v>
      </c>
      <c r="M7674" s="211">
        <v>453418.79800000001</v>
      </c>
      <c r="N7674" s="211">
        <v>569219.90800000005</v>
      </c>
      <c r="O7674" s="211">
        <v>588387.68900000001</v>
      </c>
      <c r="P7674" s="211">
        <v>572888.31499999994</v>
      </c>
      <c r="Q7674" s="211">
        <v>345431.10399999999</v>
      </c>
    </row>
    <row r="7675" spans="1:17" x14ac:dyDescent="0.25">
      <c r="A7675" s="60" t="s">
        <v>764</v>
      </c>
      <c r="B7675" s="60" t="s">
        <v>6889</v>
      </c>
      <c r="C7675" s="211">
        <v>382290.935</v>
      </c>
      <c r="D7675" s="211">
        <v>349304.50300000003</v>
      </c>
      <c r="E7675" s="211">
        <v>362344.09</v>
      </c>
      <c r="F7675" s="211">
        <v>444130.5</v>
      </c>
      <c r="G7675" s="211">
        <v>512822.01899999997</v>
      </c>
      <c r="H7675" s="211">
        <v>682591.68900000001</v>
      </c>
      <c r="I7675" s="211">
        <v>846299.08299999998</v>
      </c>
      <c r="J7675" s="211">
        <v>1010362.247</v>
      </c>
      <c r="K7675" s="211">
        <v>1075001.7279999999</v>
      </c>
      <c r="L7675" s="211">
        <v>766964.93599999999</v>
      </c>
      <c r="M7675" s="211">
        <v>999201.91899999999</v>
      </c>
      <c r="N7675" s="211">
        <v>1511518.6610000001</v>
      </c>
      <c r="O7675" s="211">
        <v>1510888.6040000001</v>
      </c>
      <c r="P7675" s="211">
        <v>1602544.689</v>
      </c>
      <c r="Q7675" s="211">
        <v>1121533.916</v>
      </c>
    </row>
    <row r="7676" spans="1:17" x14ac:dyDescent="0.25">
      <c r="A7676" s="60" t="s">
        <v>2092</v>
      </c>
      <c r="B7676" s="60" t="s">
        <v>6890</v>
      </c>
      <c r="C7676" s="211">
        <v>256363.17</v>
      </c>
      <c r="D7676" s="211">
        <v>250467.18900000001</v>
      </c>
      <c r="E7676" s="211">
        <v>252606.42300000001</v>
      </c>
      <c r="F7676" s="211">
        <v>268029.71500000003</v>
      </c>
      <c r="G7676" s="211">
        <v>337279.261</v>
      </c>
      <c r="H7676" s="211">
        <v>404500.11300000001</v>
      </c>
      <c r="I7676" s="211">
        <v>404222.299</v>
      </c>
      <c r="J7676" s="211">
        <v>497363.32299999997</v>
      </c>
      <c r="K7676" s="211">
        <v>657226.14899999998</v>
      </c>
      <c r="L7676" s="211">
        <v>462812.86599999998</v>
      </c>
      <c r="M7676" s="211">
        <v>535408.66700000002</v>
      </c>
      <c r="N7676" s="211">
        <v>602700.56099999999</v>
      </c>
      <c r="O7676" s="211">
        <v>593780.89399999997</v>
      </c>
      <c r="P7676" s="211">
        <v>589351.66700000002</v>
      </c>
      <c r="Q7676" s="211">
        <v>288544.10200000001</v>
      </c>
    </row>
    <row r="7677" spans="1:17" x14ac:dyDescent="0.25">
      <c r="A7677" s="60" t="s">
        <v>3311</v>
      </c>
      <c r="B7677" s="60" t="s">
        <v>6891</v>
      </c>
      <c r="C7677" s="211">
        <v>122999.205</v>
      </c>
      <c r="D7677" s="211">
        <v>115796.336</v>
      </c>
      <c r="E7677" s="211">
        <v>122000.77499999999</v>
      </c>
      <c r="F7677" s="211">
        <v>134403.005</v>
      </c>
      <c r="G7677" s="211">
        <v>156670.15599999999</v>
      </c>
      <c r="H7677" s="211">
        <v>154984.30900000001</v>
      </c>
      <c r="I7677" s="211">
        <v>188068.01699999999</v>
      </c>
      <c r="J7677" s="211">
        <v>251998.00099999999</v>
      </c>
      <c r="K7677" s="211">
        <v>297516.53399999999</v>
      </c>
      <c r="L7677" s="211">
        <v>258844.36900000001</v>
      </c>
      <c r="M7677" s="211">
        <v>320927.74</v>
      </c>
      <c r="N7677" s="211">
        <v>418426.451</v>
      </c>
      <c r="O7677" s="211">
        <v>422682.315</v>
      </c>
      <c r="P7677" s="211">
        <v>400637.78600000002</v>
      </c>
      <c r="Q7677" s="211">
        <v>324573.91200000001</v>
      </c>
    </row>
    <row r="7678" spans="1:17" x14ac:dyDescent="0.25">
      <c r="A7678" s="60" t="s">
        <v>2162</v>
      </c>
      <c r="B7678" s="60" t="s">
        <v>6892</v>
      </c>
      <c r="C7678" s="211">
        <v>113108.357</v>
      </c>
      <c r="D7678" s="211">
        <v>102886.128</v>
      </c>
      <c r="E7678" s="211">
        <v>107656.943</v>
      </c>
      <c r="F7678" s="211">
        <v>121650.167</v>
      </c>
      <c r="G7678" s="211">
        <v>135982.315</v>
      </c>
      <c r="H7678" s="211">
        <v>139464.85500000001</v>
      </c>
      <c r="I7678" s="211">
        <v>164501.82199999999</v>
      </c>
      <c r="J7678" s="211">
        <v>212200.86</v>
      </c>
      <c r="K7678" s="211">
        <v>301219.13099999999</v>
      </c>
      <c r="L7678" s="211">
        <v>289634.19900000002</v>
      </c>
      <c r="M7678" s="211">
        <v>316216.54300000001</v>
      </c>
      <c r="N7678" s="211">
        <v>431689.7</v>
      </c>
      <c r="O7678" s="211">
        <v>477326.18300000002</v>
      </c>
      <c r="P7678" s="211">
        <v>497485.766</v>
      </c>
      <c r="Q7678" s="211">
        <v>391680.33</v>
      </c>
    </row>
    <row r="7679" spans="1:17" x14ac:dyDescent="0.25">
      <c r="A7679" s="60" t="s">
        <v>2443</v>
      </c>
      <c r="B7679" s="60" t="s">
        <v>6893</v>
      </c>
      <c r="C7679" s="211">
        <v>233224.58499999999</v>
      </c>
      <c r="D7679" s="211">
        <v>222216.353</v>
      </c>
      <c r="E7679" s="211">
        <v>253809.163</v>
      </c>
      <c r="F7679" s="211">
        <v>323329.83</v>
      </c>
      <c r="G7679" s="211">
        <v>273880.50699999998</v>
      </c>
      <c r="H7679" s="211">
        <v>299914.87400000001</v>
      </c>
      <c r="I7679" s="211">
        <v>324027.95899999997</v>
      </c>
      <c r="J7679" s="211">
        <v>356246.17</v>
      </c>
      <c r="K7679" s="211">
        <v>409063.86800000002</v>
      </c>
      <c r="L7679" s="211">
        <v>398398.196</v>
      </c>
      <c r="M7679" s="211">
        <v>461732.99900000001</v>
      </c>
      <c r="N7679" s="211">
        <v>505091.57500000001</v>
      </c>
      <c r="O7679" s="211">
        <v>544549.076</v>
      </c>
      <c r="P7679" s="211">
        <v>574714.72600000002</v>
      </c>
      <c r="Q7679" s="211">
        <v>431339.74800000002</v>
      </c>
    </row>
    <row r="7680" spans="1:17" x14ac:dyDescent="0.25">
      <c r="A7680" s="60" t="s">
        <v>2480</v>
      </c>
      <c r="B7680" s="60" t="s">
        <v>6894</v>
      </c>
      <c r="C7680" s="211">
        <v>317227.35100000002</v>
      </c>
      <c r="D7680" s="211">
        <v>358624.78600000002</v>
      </c>
      <c r="E7680" s="211">
        <v>439876.16499999998</v>
      </c>
      <c r="F7680" s="211">
        <v>555362.67200000002</v>
      </c>
      <c r="G7680" s="211">
        <v>607147.33499999996</v>
      </c>
      <c r="H7680" s="211">
        <v>657154.47</v>
      </c>
      <c r="I7680" s="211">
        <v>732628.76199999999</v>
      </c>
      <c r="J7680" s="211">
        <v>826911.80799999996</v>
      </c>
      <c r="K7680" s="211">
        <v>903804.87199999997</v>
      </c>
      <c r="L7680" s="211">
        <v>873297.56799999997</v>
      </c>
      <c r="M7680" s="211">
        <v>728206.64899999998</v>
      </c>
      <c r="N7680" s="211">
        <v>782717.65300000005</v>
      </c>
      <c r="O7680" s="211">
        <v>745303.01699999999</v>
      </c>
      <c r="P7680" s="211">
        <v>541882.38899999997</v>
      </c>
      <c r="Q7680" s="211">
        <v>369985.47899999999</v>
      </c>
    </row>
    <row r="7681" spans="1:17" x14ac:dyDescent="0.25">
      <c r="A7681" s="60" t="s">
        <v>1631</v>
      </c>
      <c r="B7681" s="60" t="s">
        <v>6895</v>
      </c>
      <c r="C7681" s="211">
        <v>541112.125</v>
      </c>
      <c r="D7681" s="211">
        <v>525127.88100000005</v>
      </c>
      <c r="E7681" s="211">
        <v>445324.60200000001</v>
      </c>
      <c r="F7681" s="211">
        <v>497499.05900000001</v>
      </c>
      <c r="G7681" s="211">
        <v>539872.02099999995</v>
      </c>
      <c r="H7681" s="211">
        <v>635736.89899999998</v>
      </c>
      <c r="I7681" s="211">
        <v>714704.52800000005</v>
      </c>
      <c r="J7681" s="211">
        <v>646714.63600000006</v>
      </c>
      <c r="K7681" s="211">
        <v>770305.79</v>
      </c>
      <c r="L7681" s="211">
        <v>789736.40300000005</v>
      </c>
      <c r="M7681" s="211">
        <v>1076315.246</v>
      </c>
      <c r="N7681" s="211">
        <v>1258403.5390000001</v>
      </c>
      <c r="O7681" s="211">
        <v>1253890.4620000001</v>
      </c>
      <c r="P7681" s="211">
        <v>1260322.3459999999</v>
      </c>
      <c r="Q7681" s="211">
        <v>652764.75</v>
      </c>
    </row>
    <row r="7682" spans="1:17" x14ac:dyDescent="0.25">
      <c r="A7682" s="60" t="s">
        <v>1615</v>
      </c>
      <c r="B7682" s="60" t="s">
        <v>6896</v>
      </c>
      <c r="C7682" s="211">
        <v>1386689.808</v>
      </c>
      <c r="D7682" s="211">
        <v>1356498.8759999999</v>
      </c>
      <c r="E7682" s="211">
        <v>1426059.43</v>
      </c>
      <c r="F7682" s="211">
        <v>1648938.3810000001</v>
      </c>
      <c r="G7682" s="211">
        <v>1928598.7930000001</v>
      </c>
      <c r="H7682" s="211">
        <v>2076161.666</v>
      </c>
      <c r="I7682" s="211">
        <v>2447516.4780000001</v>
      </c>
      <c r="J7682" s="211">
        <v>2878665.12</v>
      </c>
      <c r="K7682" s="211">
        <v>3370770.943</v>
      </c>
      <c r="L7682" s="211">
        <v>3301891.213</v>
      </c>
      <c r="M7682" s="211">
        <v>4303157.1030000001</v>
      </c>
      <c r="N7682" s="211">
        <v>5121620.5199999996</v>
      </c>
      <c r="O7682" s="211">
        <v>5355338.3439999996</v>
      </c>
      <c r="P7682" s="211">
        <v>5217122.8720000004</v>
      </c>
      <c r="Q7682" s="211">
        <v>1584909.402</v>
      </c>
    </row>
    <row r="7683" spans="1:17" x14ac:dyDescent="0.25">
      <c r="A7683" s="60" t="s">
        <v>2266</v>
      </c>
      <c r="B7683" s="60" t="s">
        <v>6897</v>
      </c>
      <c r="C7683" s="211">
        <v>112306.144</v>
      </c>
      <c r="D7683" s="211">
        <v>114001.334</v>
      </c>
      <c r="E7683" s="211">
        <v>122521.921</v>
      </c>
      <c r="F7683" s="211">
        <v>152479.98699999999</v>
      </c>
      <c r="G7683" s="211">
        <v>194539.65599999999</v>
      </c>
      <c r="H7683" s="211">
        <v>227839.182</v>
      </c>
      <c r="I7683" s="211">
        <v>269061.38</v>
      </c>
      <c r="J7683" s="211">
        <v>218039.69099999999</v>
      </c>
      <c r="K7683" s="211">
        <v>203940.57699999999</v>
      </c>
      <c r="L7683" s="211">
        <v>186958.103</v>
      </c>
      <c r="M7683" s="211">
        <v>191264.91699999999</v>
      </c>
      <c r="N7683" s="211">
        <v>220243.15400000001</v>
      </c>
      <c r="O7683" s="211">
        <v>195974.32800000001</v>
      </c>
      <c r="P7683" s="211">
        <v>239708.48800000001</v>
      </c>
      <c r="Q7683" s="211">
        <v>156911.552</v>
      </c>
    </row>
    <row r="7684" spans="1:17" x14ac:dyDescent="0.25">
      <c r="A7684" s="60" t="s">
        <v>1551</v>
      </c>
      <c r="B7684" s="60" t="s">
        <v>6898</v>
      </c>
      <c r="C7684" s="211">
        <v>425677.47100000002</v>
      </c>
      <c r="D7684" s="211">
        <v>448240.33799999999</v>
      </c>
      <c r="E7684" s="211">
        <v>393925.473</v>
      </c>
      <c r="F7684" s="211">
        <v>438765.85499999998</v>
      </c>
      <c r="G7684" s="211">
        <v>466533.71299999999</v>
      </c>
      <c r="H7684" s="211">
        <v>401910.946</v>
      </c>
      <c r="I7684" s="211">
        <v>409138.49599999998</v>
      </c>
      <c r="J7684" s="211">
        <v>524675.353</v>
      </c>
      <c r="K7684" s="211">
        <v>546423.87399999995</v>
      </c>
      <c r="L7684" s="211">
        <v>393517.33100000001</v>
      </c>
      <c r="M7684" s="211">
        <v>512958.13799999998</v>
      </c>
      <c r="N7684" s="211">
        <v>621960.21</v>
      </c>
      <c r="O7684" s="211">
        <v>661291.9</v>
      </c>
      <c r="P7684" s="211">
        <v>694774.11499999999</v>
      </c>
      <c r="Q7684" s="211">
        <v>613204.09199999995</v>
      </c>
    </row>
    <row r="7685" spans="1:17" x14ac:dyDescent="0.25">
      <c r="A7685" s="60" t="s">
        <v>1305</v>
      </c>
      <c r="B7685" s="60" t="s">
        <v>6899</v>
      </c>
      <c r="C7685" s="211">
        <v>273631.63900000002</v>
      </c>
      <c r="D7685" s="211">
        <v>271515.283</v>
      </c>
      <c r="E7685" s="211">
        <v>310501.31400000001</v>
      </c>
      <c r="F7685" s="211">
        <v>371294.6</v>
      </c>
      <c r="G7685" s="211">
        <v>422397.77899999998</v>
      </c>
      <c r="H7685" s="211">
        <v>454418.38099999999</v>
      </c>
      <c r="I7685" s="211">
        <v>539210.22900000005</v>
      </c>
      <c r="J7685" s="211">
        <v>663983.12300000002</v>
      </c>
      <c r="K7685" s="211">
        <v>679493.65599999996</v>
      </c>
      <c r="L7685" s="211">
        <v>535760.70299999998</v>
      </c>
      <c r="M7685" s="211">
        <v>610574.69400000002</v>
      </c>
      <c r="N7685" s="211">
        <v>708049.46299999999</v>
      </c>
      <c r="O7685" s="211">
        <v>692616.674</v>
      </c>
      <c r="P7685" s="211">
        <v>747362.402</v>
      </c>
      <c r="Q7685" s="211">
        <v>583835.36499999999</v>
      </c>
    </row>
    <row r="7686" spans="1:17" x14ac:dyDescent="0.25">
      <c r="A7686" s="60" t="s">
        <v>3105</v>
      </c>
      <c r="B7686" s="60" t="s">
        <v>6900</v>
      </c>
      <c r="C7686" s="211">
        <v>39368.163999999997</v>
      </c>
      <c r="D7686" s="211">
        <v>40477.536</v>
      </c>
      <c r="E7686" s="211">
        <v>42274.110999999997</v>
      </c>
      <c r="F7686" s="211">
        <v>48920.832000000002</v>
      </c>
      <c r="G7686" s="211">
        <v>58055.137999999999</v>
      </c>
      <c r="H7686" s="211">
        <v>62948.472000000002</v>
      </c>
      <c r="I7686" s="211">
        <v>70241.085999999996</v>
      </c>
      <c r="J7686" s="211">
        <v>83918.123000000007</v>
      </c>
      <c r="K7686" s="211">
        <v>98445.601999999999</v>
      </c>
      <c r="L7686" s="211">
        <v>86640.035999999993</v>
      </c>
      <c r="M7686" s="211">
        <v>114140.951</v>
      </c>
      <c r="N7686" s="211">
        <v>144418.82800000001</v>
      </c>
      <c r="O7686" s="211">
        <v>138826.84400000001</v>
      </c>
      <c r="P7686" s="211">
        <v>140264.38200000001</v>
      </c>
      <c r="Q7686" s="211">
        <v>136110.967</v>
      </c>
    </row>
    <row r="7687" spans="1:17" x14ac:dyDescent="0.25">
      <c r="A7687" s="60" t="s">
        <v>415</v>
      </c>
      <c r="B7687" s="60" t="s">
        <v>6901</v>
      </c>
      <c r="C7687" s="211">
        <v>3360743.7769999998</v>
      </c>
      <c r="D7687" s="211">
        <v>3321155.1310000001</v>
      </c>
      <c r="E7687" s="211">
        <v>3679931.4679999999</v>
      </c>
      <c r="F7687" s="211">
        <v>4334065.1150000002</v>
      </c>
      <c r="G7687" s="211">
        <v>5082256.4029999999</v>
      </c>
      <c r="H7687" s="211">
        <v>5431623.9680000003</v>
      </c>
      <c r="I7687" s="211">
        <v>6082232.9759999998</v>
      </c>
      <c r="J7687" s="211">
        <v>7053039.5949999997</v>
      </c>
      <c r="K7687" s="211">
        <v>7409914.71</v>
      </c>
      <c r="L7687" s="211">
        <v>5845539.8689999999</v>
      </c>
      <c r="M7687" s="211">
        <v>7680365.091</v>
      </c>
      <c r="N7687" s="211">
        <v>8798969.4680000003</v>
      </c>
      <c r="O7687" s="211">
        <v>8823055.0810000002</v>
      </c>
      <c r="P7687" s="211">
        <v>9554961.3289999999</v>
      </c>
      <c r="Q7687" s="211">
        <v>7247236.148</v>
      </c>
    </row>
    <row r="7688" spans="1:17" x14ac:dyDescent="0.25">
      <c r="A7688" s="60" t="s">
        <v>3485</v>
      </c>
      <c r="B7688" s="60" t="s">
        <v>6902</v>
      </c>
      <c r="C7688" s="211">
        <v>49111.142</v>
      </c>
      <c r="D7688" s="211">
        <v>52242.275999999998</v>
      </c>
      <c r="E7688" s="211">
        <v>51805.173000000003</v>
      </c>
      <c r="F7688" s="211">
        <v>71925.422999999995</v>
      </c>
      <c r="G7688" s="211">
        <v>78351.262000000002</v>
      </c>
      <c r="H7688" s="211">
        <v>89100.415999999997</v>
      </c>
      <c r="I7688" s="211">
        <v>121209.22</v>
      </c>
      <c r="J7688" s="211">
        <v>156420.71799999999</v>
      </c>
      <c r="K7688" s="211">
        <v>156361.897</v>
      </c>
      <c r="L7688" s="211">
        <v>163939.00200000001</v>
      </c>
      <c r="M7688" s="211">
        <v>149312.215</v>
      </c>
      <c r="N7688" s="211">
        <v>174871.595</v>
      </c>
      <c r="O7688" s="211">
        <v>175282.18400000001</v>
      </c>
      <c r="P7688" s="211">
        <v>201732.326</v>
      </c>
      <c r="Q7688" s="211">
        <v>126824.424</v>
      </c>
    </row>
    <row r="7689" spans="1:17" x14ac:dyDescent="0.25">
      <c r="A7689" s="60" t="s">
        <v>2213</v>
      </c>
      <c r="B7689" s="60" t="s">
        <v>6903</v>
      </c>
      <c r="C7689" s="211">
        <v>120655.944</v>
      </c>
      <c r="D7689" s="211">
        <v>115411.26700000001</v>
      </c>
      <c r="E7689" s="211">
        <v>108409.85799999999</v>
      </c>
      <c r="F7689" s="211">
        <v>171318.04399999999</v>
      </c>
      <c r="G7689" s="211">
        <v>189803.89600000001</v>
      </c>
      <c r="H7689" s="211">
        <v>192638.88200000001</v>
      </c>
      <c r="I7689" s="211">
        <v>204959.454</v>
      </c>
      <c r="J7689" s="211">
        <v>234004.21299999999</v>
      </c>
      <c r="K7689" s="211">
        <v>285147.45600000001</v>
      </c>
      <c r="L7689" s="211">
        <v>229196.478</v>
      </c>
      <c r="M7689" s="211">
        <v>254780.41500000001</v>
      </c>
      <c r="N7689" s="211">
        <v>310962.516</v>
      </c>
      <c r="O7689" s="211">
        <v>319906.228</v>
      </c>
      <c r="P7689" s="211">
        <v>381096.82400000002</v>
      </c>
      <c r="Q7689" s="211">
        <v>275928.45899999997</v>
      </c>
    </row>
    <row r="7690" spans="1:17" x14ac:dyDescent="0.25">
      <c r="A7690" s="60" t="s">
        <v>419</v>
      </c>
      <c r="B7690" s="60" t="s">
        <v>6904</v>
      </c>
      <c r="C7690" s="211">
        <v>3862852.2779999999</v>
      </c>
      <c r="D7690" s="211">
        <v>3782905.0219999999</v>
      </c>
      <c r="E7690" s="211">
        <v>4153189.5980000002</v>
      </c>
      <c r="F7690" s="211">
        <v>4976282.2879999997</v>
      </c>
      <c r="G7690" s="211">
        <v>5995503.9069999997</v>
      </c>
      <c r="H7690" s="211">
        <v>6436993.9409999996</v>
      </c>
      <c r="I7690" s="211">
        <v>7302857.8640000001</v>
      </c>
      <c r="J7690" s="211">
        <v>8614129.0299999993</v>
      </c>
      <c r="K7690" s="211">
        <v>9176994.4440000001</v>
      </c>
      <c r="L7690" s="211">
        <v>7227519.6689999998</v>
      </c>
      <c r="M7690" s="211">
        <v>9329416.6720000003</v>
      </c>
      <c r="N7690" s="211">
        <v>11218800.214</v>
      </c>
      <c r="O7690" s="211">
        <v>11075509.514</v>
      </c>
      <c r="P7690" s="211">
        <v>12630335.574999999</v>
      </c>
      <c r="Q7690" s="211">
        <v>9058100.1329999994</v>
      </c>
    </row>
    <row r="7691" spans="1:17" x14ac:dyDescent="0.25">
      <c r="A7691" s="60" t="s">
        <v>2308</v>
      </c>
      <c r="B7691" s="60" t="s">
        <v>6905</v>
      </c>
      <c r="C7691" s="211">
        <v>275088.71500000003</v>
      </c>
      <c r="D7691" s="211">
        <v>251494.89199999999</v>
      </c>
      <c r="E7691" s="211">
        <v>236563.95699999999</v>
      </c>
      <c r="F7691" s="211">
        <v>255261.62599999999</v>
      </c>
      <c r="G7691" s="211">
        <v>267486.07900000003</v>
      </c>
      <c r="H7691" s="211">
        <v>293392.12400000001</v>
      </c>
      <c r="I7691" s="211">
        <v>308147.16499999998</v>
      </c>
      <c r="J7691" s="211">
        <v>335733.16399999999</v>
      </c>
      <c r="K7691" s="211">
        <v>373816.51500000001</v>
      </c>
      <c r="L7691" s="211">
        <v>256334.31099999999</v>
      </c>
      <c r="M7691" s="211">
        <v>326079.924</v>
      </c>
      <c r="N7691" s="211">
        <v>383162.83600000001</v>
      </c>
      <c r="O7691" s="211">
        <v>351451.98499999999</v>
      </c>
      <c r="P7691" s="211">
        <v>330675.43199999997</v>
      </c>
      <c r="Q7691" s="211">
        <v>221189.50599999999</v>
      </c>
    </row>
    <row r="7692" spans="1:17" x14ac:dyDescent="0.25">
      <c r="A7692" s="60" t="s">
        <v>10468</v>
      </c>
      <c r="B7692" s="60" t="s">
        <v>10469</v>
      </c>
      <c r="C7692" s="211">
        <v>407563.09399999998</v>
      </c>
      <c r="D7692" s="211">
        <v>394889.228</v>
      </c>
      <c r="E7692" s="211">
        <v>1006403.002</v>
      </c>
      <c r="F7692" s="211">
        <v>1055890.804</v>
      </c>
      <c r="G7692" s="211">
        <v>1087225.959</v>
      </c>
      <c r="H7692" s="211">
        <v>820959.41</v>
      </c>
      <c r="I7692" s="211">
        <v>854339.32200000004</v>
      </c>
      <c r="J7692" s="211">
        <v>1007593.145</v>
      </c>
      <c r="K7692" s="211">
        <v>968228.10900000005</v>
      </c>
      <c r="L7692" s="211">
        <v>689393.65099999995</v>
      </c>
      <c r="M7692" s="211">
        <v>1332746.656</v>
      </c>
      <c r="N7692" s="211">
        <v>1462291.331</v>
      </c>
      <c r="O7692" s="211">
        <v>1258632.128</v>
      </c>
      <c r="P7692" s="211">
        <v>1268521.635</v>
      </c>
      <c r="Q7692" s="211">
        <v>990602.70700000005</v>
      </c>
    </row>
    <row r="7693" spans="1:17" x14ac:dyDescent="0.25">
      <c r="A7693" s="60" t="s">
        <v>10470</v>
      </c>
      <c r="B7693" s="60" t="s">
        <v>10471</v>
      </c>
      <c r="C7693" s="211">
        <v>2825168.4619999998</v>
      </c>
      <c r="D7693" s="211">
        <v>3098478.6740000001</v>
      </c>
      <c r="E7693" s="211">
        <v>2486077.5780000002</v>
      </c>
      <c r="F7693" s="211">
        <v>2458137.787</v>
      </c>
      <c r="G7693" s="211">
        <v>2549175.301</v>
      </c>
      <c r="H7693" s="211">
        <v>2702590.8139999998</v>
      </c>
      <c r="I7693" s="211">
        <v>3008557.415</v>
      </c>
      <c r="J7693" s="211">
        <v>3176050.389</v>
      </c>
      <c r="K7693" s="211">
        <v>2827452.3590000002</v>
      </c>
      <c r="L7693" s="211">
        <v>2026111.392</v>
      </c>
      <c r="M7693" s="211">
        <v>3192774.4040000001</v>
      </c>
      <c r="N7693" s="211">
        <v>3904508.7779999999</v>
      </c>
      <c r="O7693" s="211">
        <v>3945910.287</v>
      </c>
      <c r="P7693" s="211">
        <v>4756491.4620000003</v>
      </c>
      <c r="Q7693" s="211">
        <v>4123761.3250000002</v>
      </c>
    </row>
    <row r="7694" spans="1:17" x14ac:dyDescent="0.25">
      <c r="A7694" s="60" t="s">
        <v>10472</v>
      </c>
      <c r="B7694" s="60" t="s">
        <v>10473</v>
      </c>
      <c r="C7694" s="211">
        <v>115153.83100000001</v>
      </c>
      <c r="D7694" s="211">
        <v>140632.56</v>
      </c>
      <c r="E7694" s="211">
        <v>210234.29699999999</v>
      </c>
      <c r="F7694" s="211">
        <v>242500.31400000001</v>
      </c>
      <c r="G7694" s="211">
        <v>252533.94500000001</v>
      </c>
      <c r="H7694" s="211">
        <v>266261.98700000002</v>
      </c>
      <c r="I7694" s="211">
        <v>253436.26199999999</v>
      </c>
      <c r="J7694" s="211">
        <v>82123.667000000001</v>
      </c>
      <c r="K7694" s="211">
        <v>9139.1650000000009</v>
      </c>
      <c r="L7694" s="211">
        <v>1598.4059999999999</v>
      </c>
      <c r="M7694" s="211">
        <v>4422.9359999999997</v>
      </c>
      <c r="N7694" s="211">
        <v>4018.7370000000001</v>
      </c>
      <c r="O7694" s="211">
        <v>5387.0540000000001</v>
      </c>
      <c r="P7694" s="211">
        <v>103.741</v>
      </c>
      <c r="Q7694" s="211"/>
    </row>
    <row r="7695" spans="1:17" x14ac:dyDescent="0.25">
      <c r="A7695" s="60" t="s">
        <v>10474</v>
      </c>
      <c r="B7695" s="60" t="s">
        <v>10475</v>
      </c>
      <c r="C7695" s="211">
        <v>163300.796</v>
      </c>
      <c r="D7695" s="211">
        <v>155632.489</v>
      </c>
      <c r="E7695" s="211">
        <v>14949.075000000001</v>
      </c>
      <c r="F7695" s="211">
        <v>4273.17</v>
      </c>
      <c r="G7695" s="211">
        <v>199.74799999999999</v>
      </c>
      <c r="H7695" s="211">
        <v>247.28</v>
      </c>
      <c r="I7695" s="211">
        <v>104.74299999999999</v>
      </c>
      <c r="J7695" s="211">
        <v>225933.92499999999</v>
      </c>
      <c r="K7695" s="211">
        <v>185598.04399999999</v>
      </c>
      <c r="L7695" s="211">
        <v>148278.83799999999</v>
      </c>
      <c r="M7695" s="211">
        <v>244862.21799999999</v>
      </c>
      <c r="N7695" s="211">
        <v>296671.12099999998</v>
      </c>
      <c r="O7695" s="211">
        <v>345337.37400000001</v>
      </c>
      <c r="P7695" s="211">
        <v>424842.04</v>
      </c>
      <c r="Q7695" s="211">
        <v>266231.98300000001</v>
      </c>
    </row>
    <row r="7696" spans="1:17" x14ac:dyDescent="0.25">
      <c r="A7696" s="60" t="s">
        <v>145</v>
      </c>
      <c r="B7696" s="60" t="s">
        <v>6909</v>
      </c>
      <c r="C7696" s="211">
        <v>386699.022</v>
      </c>
      <c r="D7696" s="211">
        <v>453259.11800000002</v>
      </c>
      <c r="E7696" s="211">
        <v>549157.88100000005</v>
      </c>
      <c r="F7696" s="211">
        <v>595656.90700000001</v>
      </c>
      <c r="G7696" s="211">
        <v>647515.72400000005</v>
      </c>
      <c r="H7696" s="211">
        <v>538242.58499999996</v>
      </c>
      <c r="I7696" s="211">
        <v>574293.32299999997</v>
      </c>
      <c r="J7696" s="211">
        <v>662960.82400000002</v>
      </c>
      <c r="K7696" s="211">
        <v>632701.91799999995</v>
      </c>
      <c r="L7696" s="211">
        <v>460656.2</v>
      </c>
      <c r="M7696" s="211">
        <v>720582.07900000003</v>
      </c>
      <c r="N7696" s="211">
        <v>1203301.1780000001</v>
      </c>
      <c r="O7696" s="211">
        <v>1035474.61</v>
      </c>
      <c r="P7696" s="211">
        <v>1133959.9720000001</v>
      </c>
      <c r="Q7696" s="211">
        <v>667167.85699999996</v>
      </c>
    </row>
    <row r="7697" spans="1:17" x14ac:dyDescent="0.25">
      <c r="A7697" s="60" t="s">
        <v>3046</v>
      </c>
      <c r="B7697" s="60" t="s">
        <v>6910</v>
      </c>
      <c r="C7697" s="211">
        <v>53086.470999999998</v>
      </c>
      <c r="D7697" s="211">
        <v>54634.332000000002</v>
      </c>
      <c r="E7697" s="211">
        <v>69427.402000000002</v>
      </c>
      <c r="F7697" s="211">
        <v>61513.154999999999</v>
      </c>
      <c r="G7697" s="211">
        <v>71790.812999999995</v>
      </c>
      <c r="H7697" s="211">
        <v>43636.216999999997</v>
      </c>
      <c r="I7697" s="211">
        <v>54199.298999999999</v>
      </c>
      <c r="J7697" s="211">
        <v>47937.347999999998</v>
      </c>
      <c r="K7697" s="211">
        <v>45409.38</v>
      </c>
      <c r="L7697" s="211">
        <v>24587.186000000002</v>
      </c>
      <c r="M7697" s="211">
        <v>52903.786999999997</v>
      </c>
      <c r="N7697" s="211">
        <v>82172.899999999994</v>
      </c>
      <c r="O7697" s="211">
        <v>54653.928999999996</v>
      </c>
      <c r="P7697" s="211">
        <v>64540.428</v>
      </c>
      <c r="Q7697" s="211">
        <v>24569.719000000001</v>
      </c>
    </row>
    <row r="7698" spans="1:17" x14ac:dyDescent="0.25">
      <c r="A7698" s="60" t="s">
        <v>4685</v>
      </c>
      <c r="B7698" s="60" t="s">
        <v>6911</v>
      </c>
      <c r="C7698" s="211">
        <v>31432.517</v>
      </c>
      <c r="D7698" s="211">
        <v>28947.398000000001</v>
      </c>
      <c r="E7698" s="211">
        <v>41683.521000000001</v>
      </c>
      <c r="F7698" s="211">
        <v>34114.593000000001</v>
      </c>
      <c r="G7698" s="211">
        <v>27944.982</v>
      </c>
      <c r="H7698" s="211">
        <v>38518.966</v>
      </c>
      <c r="I7698" s="211">
        <v>45214.601000000002</v>
      </c>
      <c r="J7698" s="211">
        <v>21152.423999999999</v>
      </c>
      <c r="K7698" s="211">
        <v>2972.4839999999999</v>
      </c>
      <c r="L7698" s="211">
        <v>1255.3320000000001</v>
      </c>
      <c r="M7698" s="211"/>
      <c r="N7698" s="211">
        <v>3466.7930000000001</v>
      </c>
      <c r="O7698" s="211">
        <v>2077.404</v>
      </c>
      <c r="P7698" s="211">
        <v>470.50299999999999</v>
      </c>
      <c r="Q7698" s="211">
        <v>23.010999999999999</v>
      </c>
    </row>
    <row r="7699" spans="1:17" x14ac:dyDescent="0.25">
      <c r="A7699" s="60" t="s">
        <v>819</v>
      </c>
      <c r="B7699" s="60" t="s">
        <v>6912</v>
      </c>
      <c r="C7699" s="211">
        <v>93505.759000000005</v>
      </c>
      <c r="D7699" s="211">
        <v>81063.857999999993</v>
      </c>
      <c r="E7699" s="211">
        <v>87453.153000000006</v>
      </c>
      <c r="F7699" s="211">
        <v>83424.726999999999</v>
      </c>
      <c r="G7699" s="211">
        <v>105928.68</v>
      </c>
      <c r="H7699" s="211">
        <v>143789.348</v>
      </c>
      <c r="I7699" s="211">
        <v>181583.872</v>
      </c>
      <c r="J7699" s="211">
        <v>186894.454</v>
      </c>
      <c r="K7699" s="211">
        <v>194820.182</v>
      </c>
      <c r="L7699" s="211">
        <v>125455.944</v>
      </c>
      <c r="M7699" s="211">
        <v>136027.74100000001</v>
      </c>
      <c r="N7699" s="211">
        <v>183042.37700000001</v>
      </c>
      <c r="O7699" s="211">
        <v>212541.85800000001</v>
      </c>
      <c r="P7699" s="211">
        <v>281576.092</v>
      </c>
      <c r="Q7699" s="211">
        <v>230919.505</v>
      </c>
    </row>
    <row r="7700" spans="1:17" x14ac:dyDescent="0.25">
      <c r="A7700" s="60" t="s">
        <v>1362</v>
      </c>
      <c r="B7700" s="60" t="s">
        <v>6914</v>
      </c>
      <c r="C7700" s="211">
        <v>134144.261</v>
      </c>
      <c r="D7700" s="211">
        <v>161846.07199999999</v>
      </c>
      <c r="E7700" s="211">
        <v>177999.318</v>
      </c>
      <c r="F7700" s="211">
        <v>212827.70199999999</v>
      </c>
      <c r="G7700" s="211">
        <v>241272.008</v>
      </c>
      <c r="H7700" s="211">
        <v>353077.10200000001</v>
      </c>
      <c r="I7700" s="211">
        <v>396689.85700000002</v>
      </c>
      <c r="J7700" s="211">
        <v>276082.201</v>
      </c>
      <c r="K7700" s="211">
        <v>325937.63299999997</v>
      </c>
      <c r="L7700" s="211">
        <v>215874.01500000001</v>
      </c>
      <c r="M7700" s="211">
        <v>251939.68900000001</v>
      </c>
      <c r="N7700" s="211">
        <v>368116.12900000002</v>
      </c>
      <c r="O7700" s="211">
        <v>399546.571</v>
      </c>
      <c r="P7700" s="211">
        <v>486767.49599999998</v>
      </c>
      <c r="Q7700" s="211">
        <v>381296.37099999998</v>
      </c>
    </row>
    <row r="7701" spans="1:17" x14ac:dyDescent="0.25">
      <c r="A7701" s="60" t="s">
        <v>10476</v>
      </c>
      <c r="B7701" s="60" t="s">
        <v>10477</v>
      </c>
      <c r="C7701" s="211">
        <v>1533005.4539999999</v>
      </c>
      <c r="D7701" s="211">
        <v>1675721.6780000001</v>
      </c>
      <c r="E7701" s="211">
        <v>1680496.7919999999</v>
      </c>
      <c r="F7701" s="211">
        <v>2053127.351</v>
      </c>
      <c r="G7701" s="211">
        <v>2118578.5260000001</v>
      </c>
      <c r="H7701" s="211">
        <v>2243314.8939999999</v>
      </c>
      <c r="I7701" s="211">
        <v>2707193.4130000002</v>
      </c>
      <c r="J7701" s="211">
        <v>1272087.9709999999</v>
      </c>
      <c r="K7701" s="211">
        <v>522847.20699999999</v>
      </c>
      <c r="L7701" s="211">
        <v>58160.853000000003</v>
      </c>
      <c r="M7701" s="211">
        <v>99339.337</v>
      </c>
      <c r="N7701" s="211">
        <v>6059.9530000000004</v>
      </c>
      <c r="O7701" s="211">
        <v>69.358999999999995</v>
      </c>
      <c r="P7701" s="211">
        <v>7233.27</v>
      </c>
      <c r="Q7701" s="211">
        <v>257.54399999999998</v>
      </c>
    </row>
    <row r="7702" spans="1:17" x14ac:dyDescent="0.25">
      <c r="A7702" s="60" t="s">
        <v>10478</v>
      </c>
      <c r="B7702" s="60" t="s">
        <v>10479</v>
      </c>
      <c r="C7702" s="211">
        <v>981974.26100000006</v>
      </c>
      <c r="D7702" s="211">
        <v>1039558.748</v>
      </c>
      <c r="E7702" s="211">
        <v>704825.54700000002</v>
      </c>
      <c r="F7702" s="211">
        <v>769657.48699999996</v>
      </c>
      <c r="G7702" s="211">
        <v>869655.69900000002</v>
      </c>
      <c r="H7702" s="211">
        <v>838546.54200000002</v>
      </c>
      <c r="I7702" s="211">
        <v>852830.05200000003</v>
      </c>
      <c r="J7702" s="211">
        <v>2582512.89</v>
      </c>
      <c r="K7702" s="211">
        <v>2806413.6320000002</v>
      </c>
      <c r="L7702" s="211">
        <v>2326120.023</v>
      </c>
      <c r="M7702" s="211">
        <v>3152211.95</v>
      </c>
      <c r="N7702" s="211">
        <v>3667166.2949999999</v>
      </c>
      <c r="O7702" s="211">
        <v>3483665.1889999998</v>
      </c>
      <c r="P7702" s="211">
        <v>4397719.9210000001</v>
      </c>
      <c r="Q7702" s="211">
        <v>4385288.0460000001</v>
      </c>
    </row>
    <row r="7703" spans="1:17" x14ac:dyDescent="0.25">
      <c r="A7703" s="60" t="s">
        <v>10480</v>
      </c>
      <c r="B7703" s="60" t="s">
        <v>10481</v>
      </c>
      <c r="C7703" s="211">
        <v>4543132.659</v>
      </c>
      <c r="D7703" s="211">
        <v>4953162.9890000001</v>
      </c>
      <c r="E7703" s="211">
        <v>5537799.8380000005</v>
      </c>
      <c r="F7703" s="211">
        <v>6387034.2599999998</v>
      </c>
      <c r="G7703" s="211">
        <v>7374463.773</v>
      </c>
      <c r="H7703" s="211">
        <v>7301866.6299999999</v>
      </c>
      <c r="I7703" s="211">
        <v>8502427.4140000008</v>
      </c>
      <c r="J7703" s="211">
        <v>9309642.307</v>
      </c>
      <c r="K7703" s="211">
        <v>8578029.1649999991</v>
      </c>
      <c r="L7703" s="211">
        <v>5992349.6459999997</v>
      </c>
      <c r="M7703" s="211">
        <v>7705762.6179999998</v>
      </c>
      <c r="N7703" s="211">
        <v>8865120.977</v>
      </c>
      <c r="O7703" s="211">
        <v>8477194.1830000002</v>
      </c>
      <c r="P7703" s="211">
        <v>9465019.0140000004</v>
      </c>
      <c r="Q7703" s="211">
        <v>8809291.5030000005</v>
      </c>
    </row>
    <row r="7704" spans="1:17" x14ac:dyDescent="0.25">
      <c r="A7704" s="60" t="s">
        <v>10482</v>
      </c>
      <c r="B7704" s="60" t="s">
        <v>10483</v>
      </c>
      <c r="C7704" s="211">
        <v>2918726.4309999999</v>
      </c>
      <c r="D7704" s="211">
        <v>2947647.4870000002</v>
      </c>
      <c r="E7704" s="211">
        <v>3252418.3080000002</v>
      </c>
      <c r="F7704" s="211">
        <v>3359217.514</v>
      </c>
      <c r="G7704" s="211">
        <v>3569752.9730000002</v>
      </c>
      <c r="H7704" s="211">
        <v>3548303.8080000002</v>
      </c>
      <c r="I7704" s="211">
        <v>3777470.108</v>
      </c>
      <c r="J7704" s="211">
        <v>4136458.534</v>
      </c>
      <c r="K7704" s="211">
        <v>3895238.6919999998</v>
      </c>
      <c r="L7704" s="211">
        <v>2711934.625</v>
      </c>
      <c r="M7704" s="211">
        <v>3589315.9440000001</v>
      </c>
      <c r="N7704" s="211">
        <v>3970643.85</v>
      </c>
      <c r="O7704" s="211">
        <v>3550915.824</v>
      </c>
      <c r="P7704" s="211">
        <v>3854453.5469999998</v>
      </c>
      <c r="Q7704" s="211">
        <v>3542829.952</v>
      </c>
    </row>
    <row r="7705" spans="1:17" x14ac:dyDescent="0.25">
      <c r="A7705" s="60" t="s">
        <v>10484</v>
      </c>
      <c r="B7705" s="60" t="s">
        <v>10485</v>
      </c>
      <c r="C7705" s="211">
        <v>1076315.0959999999</v>
      </c>
      <c r="D7705" s="211">
        <v>1040195.019</v>
      </c>
      <c r="E7705" s="211">
        <v>994697.25899999996</v>
      </c>
      <c r="F7705" s="211">
        <v>932598.05799999996</v>
      </c>
      <c r="G7705" s="211">
        <v>882627.67200000002</v>
      </c>
      <c r="H7705" s="211">
        <v>720475.09</v>
      </c>
      <c r="I7705" s="211">
        <v>764098.26300000004</v>
      </c>
      <c r="J7705" s="211">
        <v>863999.88300000003</v>
      </c>
      <c r="K7705" s="211">
        <v>776820.88199999998</v>
      </c>
      <c r="L7705" s="211">
        <v>648836.25</v>
      </c>
      <c r="M7705" s="211">
        <v>854687.63100000005</v>
      </c>
      <c r="N7705" s="211">
        <v>1014125.485</v>
      </c>
      <c r="O7705" s="211">
        <v>1026201.814</v>
      </c>
      <c r="P7705" s="211">
        <v>1039837.454</v>
      </c>
      <c r="Q7705" s="211">
        <v>884323.99</v>
      </c>
    </row>
    <row r="7706" spans="1:17" x14ac:dyDescent="0.25">
      <c r="A7706" s="60" t="s">
        <v>10486</v>
      </c>
      <c r="B7706" s="60" t="s">
        <v>10487</v>
      </c>
      <c r="C7706" s="211">
        <v>188598.32500000001</v>
      </c>
      <c r="D7706" s="211">
        <v>246832.23300000001</v>
      </c>
      <c r="E7706" s="211">
        <v>257553.758</v>
      </c>
      <c r="F7706" s="211">
        <v>417927.886</v>
      </c>
      <c r="G7706" s="211">
        <v>408318.386</v>
      </c>
      <c r="H7706" s="211">
        <v>484670.82799999998</v>
      </c>
      <c r="I7706" s="211">
        <v>569430.745</v>
      </c>
      <c r="J7706" s="211">
        <v>795633.08600000001</v>
      </c>
      <c r="K7706" s="211">
        <v>1309031.3160000001</v>
      </c>
      <c r="L7706" s="211">
        <v>945636.73</v>
      </c>
      <c r="M7706" s="211">
        <v>3028105.2760000001</v>
      </c>
      <c r="N7706" s="211">
        <v>1441963.041</v>
      </c>
      <c r="O7706" s="211">
        <v>1655697.7409999999</v>
      </c>
      <c r="P7706" s="211">
        <v>1658043.1740000001</v>
      </c>
      <c r="Q7706" s="211">
        <v>795063.79299999995</v>
      </c>
    </row>
    <row r="7707" spans="1:17" x14ac:dyDescent="0.25">
      <c r="A7707" s="60" t="s">
        <v>10488</v>
      </c>
      <c r="B7707" s="60" t="s">
        <v>10489</v>
      </c>
      <c r="C7707" s="211">
        <v>83417.945000000007</v>
      </c>
      <c r="D7707" s="211">
        <v>83710.39</v>
      </c>
      <c r="E7707" s="211">
        <v>84542</v>
      </c>
      <c r="F7707" s="211">
        <v>90681.861999999994</v>
      </c>
      <c r="G7707" s="211">
        <v>115454.65300000001</v>
      </c>
      <c r="H7707" s="211">
        <v>141738.038</v>
      </c>
      <c r="I7707" s="211">
        <v>172050.19500000001</v>
      </c>
      <c r="J7707" s="211">
        <v>212040.54800000001</v>
      </c>
      <c r="K7707" s="211">
        <v>225218.2</v>
      </c>
      <c r="L7707" s="211">
        <v>127628.446</v>
      </c>
      <c r="M7707" s="211">
        <v>183554.106</v>
      </c>
      <c r="N7707" s="211">
        <v>276698.24300000002</v>
      </c>
      <c r="O7707" s="211">
        <v>300243.978</v>
      </c>
      <c r="P7707" s="211">
        <v>329034.75199999998</v>
      </c>
      <c r="Q7707" s="211">
        <v>202085.04199999999</v>
      </c>
    </row>
    <row r="7708" spans="1:17" x14ac:dyDescent="0.25">
      <c r="A7708" s="60" t="s">
        <v>10490</v>
      </c>
      <c r="B7708" s="60" t="s">
        <v>10491</v>
      </c>
      <c r="C7708" s="211">
        <v>286599.31300000002</v>
      </c>
      <c r="D7708" s="211">
        <v>269570.315</v>
      </c>
      <c r="E7708" s="211">
        <v>224060.65400000001</v>
      </c>
      <c r="F7708" s="211">
        <v>277828.05900000001</v>
      </c>
      <c r="G7708" s="211">
        <v>403270.93300000002</v>
      </c>
      <c r="H7708" s="211">
        <v>362248.598</v>
      </c>
      <c r="I7708" s="211">
        <v>402694.16</v>
      </c>
      <c r="J7708" s="211">
        <v>488541.73599999998</v>
      </c>
      <c r="K7708" s="211">
        <v>453200.49200000003</v>
      </c>
      <c r="L7708" s="211">
        <v>301283.38500000001</v>
      </c>
      <c r="M7708" s="211">
        <v>378292.01299999998</v>
      </c>
      <c r="N7708" s="211">
        <v>444822.962</v>
      </c>
      <c r="O7708" s="211">
        <v>443905.29499999998</v>
      </c>
      <c r="P7708" s="211">
        <v>473430.28100000002</v>
      </c>
      <c r="Q7708" s="211">
        <v>347035.28600000002</v>
      </c>
    </row>
    <row r="7709" spans="1:17" x14ac:dyDescent="0.25">
      <c r="A7709" s="60" t="s">
        <v>1079</v>
      </c>
      <c r="B7709" s="60" t="s">
        <v>6933</v>
      </c>
      <c r="C7709" s="211">
        <v>420807.05800000002</v>
      </c>
      <c r="D7709" s="211">
        <v>437363.53600000002</v>
      </c>
      <c r="E7709" s="211">
        <v>480418.30699999997</v>
      </c>
      <c r="F7709" s="211">
        <v>515647.64399999997</v>
      </c>
      <c r="G7709" s="211">
        <v>635848.06299999997</v>
      </c>
      <c r="H7709" s="211">
        <v>702825.07900000003</v>
      </c>
      <c r="I7709" s="211">
        <v>776672.755</v>
      </c>
      <c r="J7709" s="211">
        <v>902095.38600000006</v>
      </c>
      <c r="K7709" s="211">
        <v>918725.94700000004</v>
      </c>
      <c r="L7709" s="211">
        <v>809625.02099999995</v>
      </c>
      <c r="M7709" s="211">
        <v>911771.48</v>
      </c>
      <c r="N7709" s="211">
        <v>1105963.794</v>
      </c>
      <c r="O7709" s="211">
        <v>1155361.1159999999</v>
      </c>
      <c r="P7709" s="211">
        <v>1256222.96</v>
      </c>
      <c r="Q7709" s="211">
        <v>1056740.932</v>
      </c>
    </row>
    <row r="7710" spans="1:17" x14ac:dyDescent="0.25">
      <c r="A7710" s="60" t="s">
        <v>2179</v>
      </c>
      <c r="B7710" s="60" t="s">
        <v>6934</v>
      </c>
      <c r="C7710" s="211">
        <v>611676.72600000002</v>
      </c>
      <c r="D7710" s="211">
        <v>536280.96</v>
      </c>
      <c r="E7710" s="211">
        <v>523243.663</v>
      </c>
      <c r="F7710" s="211">
        <v>600876.94200000004</v>
      </c>
      <c r="G7710" s="211">
        <v>669383.37399999995</v>
      </c>
      <c r="H7710" s="211">
        <v>690122.79299999995</v>
      </c>
      <c r="I7710" s="211">
        <v>809613.20400000003</v>
      </c>
      <c r="J7710" s="211">
        <v>903629.05299999996</v>
      </c>
      <c r="K7710" s="211">
        <v>986159.87399999995</v>
      </c>
      <c r="L7710" s="211">
        <v>820895.57</v>
      </c>
      <c r="M7710" s="211">
        <v>1002986.569</v>
      </c>
      <c r="N7710" s="211">
        <v>1098707.4739999999</v>
      </c>
      <c r="O7710" s="211">
        <v>1123606.9180000001</v>
      </c>
      <c r="P7710" s="211">
        <v>1258733.0360000001</v>
      </c>
      <c r="Q7710" s="211">
        <v>1333000.8119999999</v>
      </c>
    </row>
    <row r="7711" spans="1:17" x14ac:dyDescent="0.25">
      <c r="A7711" s="60" t="s">
        <v>1328</v>
      </c>
      <c r="B7711" s="60" t="s">
        <v>6935</v>
      </c>
      <c r="C7711" s="211">
        <v>3623296.46</v>
      </c>
      <c r="D7711" s="211">
        <v>3516621.5970000001</v>
      </c>
      <c r="E7711" s="211">
        <v>3532571.2039999999</v>
      </c>
      <c r="F7711" s="211">
        <v>3909331.3689999999</v>
      </c>
      <c r="G7711" s="211">
        <v>4569590.8859999999</v>
      </c>
      <c r="H7711" s="211">
        <v>4911516.443</v>
      </c>
      <c r="I7711" s="211">
        <v>5680196.7340000002</v>
      </c>
      <c r="J7711" s="211">
        <v>6901911.1789999995</v>
      </c>
      <c r="K7711" s="211">
        <v>8430186.5079999994</v>
      </c>
      <c r="L7711" s="211">
        <v>7658598.7560000001</v>
      </c>
      <c r="M7711" s="211">
        <v>10389301.675000001</v>
      </c>
      <c r="N7711" s="211">
        <v>13642587.273</v>
      </c>
      <c r="O7711" s="211">
        <v>12820425.185000001</v>
      </c>
      <c r="P7711" s="211">
        <v>12489744.367000001</v>
      </c>
      <c r="Q7711" s="211">
        <v>11288538.636</v>
      </c>
    </row>
    <row r="7712" spans="1:17" x14ac:dyDescent="0.25">
      <c r="A7712" s="60" t="s">
        <v>870</v>
      </c>
      <c r="B7712" s="60" t="s">
        <v>6936</v>
      </c>
      <c r="C7712" s="211">
        <v>295671.22100000002</v>
      </c>
      <c r="D7712" s="211">
        <v>234327.69699999999</v>
      </c>
      <c r="E7712" s="211">
        <v>189336.848</v>
      </c>
      <c r="F7712" s="211">
        <v>210345.62899999999</v>
      </c>
      <c r="G7712" s="211">
        <v>197393.53</v>
      </c>
      <c r="H7712" s="211">
        <v>257524.95499999999</v>
      </c>
      <c r="I7712" s="211">
        <v>219146.90299999999</v>
      </c>
      <c r="J7712" s="211">
        <v>255562.39600000001</v>
      </c>
      <c r="K7712" s="211">
        <v>260688.1</v>
      </c>
      <c r="L7712" s="211">
        <v>218428.59599999999</v>
      </c>
      <c r="M7712" s="211">
        <v>253822.08900000001</v>
      </c>
      <c r="N7712" s="211">
        <v>341471.58399999997</v>
      </c>
      <c r="O7712" s="211">
        <v>327806.82299999997</v>
      </c>
      <c r="P7712" s="211">
        <v>353222.125</v>
      </c>
      <c r="Q7712" s="211">
        <v>191162.44399999999</v>
      </c>
    </row>
    <row r="7713" spans="1:17" x14ac:dyDescent="0.25">
      <c r="A7713" s="60" t="s">
        <v>1072</v>
      </c>
      <c r="B7713" s="60" t="s">
        <v>6937</v>
      </c>
      <c r="C7713" s="211">
        <v>1611432.1089999999</v>
      </c>
      <c r="D7713" s="211">
        <v>1805861.638</v>
      </c>
      <c r="E7713" s="211">
        <v>1645501.2290000001</v>
      </c>
      <c r="F7713" s="211">
        <v>2053695.621</v>
      </c>
      <c r="G7713" s="211">
        <v>2690873.423</v>
      </c>
      <c r="H7713" s="211">
        <v>3146172.7540000002</v>
      </c>
      <c r="I7713" s="211">
        <v>3867588.5070000002</v>
      </c>
      <c r="J7713" s="211">
        <v>4727653.3219999997</v>
      </c>
      <c r="K7713" s="211">
        <v>5959913.5219999999</v>
      </c>
      <c r="L7713" s="211">
        <v>4712074.84</v>
      </c>
      <c r="M7713" s="211">
        <v>5473133.1799999997</v>
      </c>
      <c r="N7713" s="211">
        <v>7810558.3399999999</v>
      </c>
      <c r="O7713" s="211">
        <v>8492719.7650000006</v>
      </c>
      <c r="P7713" s="211">
        <v>10113932.039000001</v>
      </c>
      <c r="Q7713" s="211">
        <v>12048705.130000001</v>
      </c>
    </row>
    <row r="7714" spans="1:17" x14ac:dyDescent="0.25">
      <c r="A7714" s="60" t="s">
        <v>1756</v>
      </c>
      <c r="B7714" s="60" t="s">
        <v>6938</v>
      </c>
      <c r="C7714" s="211">
        <v>1105795.1470000001</v>
      </c>
      <c r="D7714" s="211">
        <v>1234600.71</v>
      </c>
      <c r="E7714" s="211">
        <v>1333404.3400000001</v>
      </c>
      <c r="F7714" s="211">
        <v>1651000.5859999999</v>
      </c>
      <c r="G7714" s="211">
        <v>2140279.5690000001</v>
      </c>
      <c r="H7714" s="211">
        <v>2749352.5019999999</v>
      </c>
      <c r="I7714" s="211">
        <v>3175497.0759999999</v>
      </c>
      <c r="J7714" s="211">
        <v>4068582.2059999998</v>
      </c>
      <c r="K7714" s="211">
        <v>5576792.5149999997</v>
      </c>
      <c r="L7714" s="211">
        <v>5164490.5180000002</v>
      </c>
      <c r="M7714" s="211">
        <v>6580017.6909999996</v>
      </c>
      <c r="N7714" s="211">
        <v>8238461.9649999999</v>
      </c>
      <c r="O7714" s="211">
        <v>9077549.6600000001</v>
      </c>
      <c r="P7714" s="211">
        <v>10679732.973999999</v>
      </c>
      <c r="Q7714" s="211">
        <v>10671491.784</v>
      </c>
    </row>
    <row r="7715" spans="1:17" x14ac:dyDescent="0.25">
      <c r="A7715" s="60" t="s">
        <v>1654</v>
      </c>
      <c r="B7715" s="60" t="s">
        <v>6939</v>
      </c>
      <c r="C7715" s="211">
        <v>226525.10500000001</v>
      </c>
      <c r="D7715" s="211">
        <v>220673.58</v>
      </c>
      <c r="E7715" s="211">
        <v>216747.45699999999</v>
      </c>
      <c r="F7715" s="211">
        <v>227323.04500000001</v>
      </c>
      <c r="G7715" s="211">
        <v>272595.38400000002</v>
      </c>
      <c r="H7715" s="211">
        <v>336351.266</v>
      </c>
      <c r="I7715" s="211">
        <v>352001.821</v>
      </c>
      <c r="J7715" s="211">
        <v>397825.33100000001</v>
      </c>
      <c r="K7715" s="211">
        <v>413831.09700000001</v>
      </c>
      <c r="L7715" s="211">
        <v>375233.91600000003</v>
      </c>
      <c r="M7715" s="211">
        <v>440843.86700000003</v>
      </c>
      <c r="N7715" s="211">
        <v>644418.15399999998</v>
      </c>
      <c r="O7715" s="211">
        <v>788965.15800000005</v>
      </c>
      <c r="P7715" s="211">
        <v>886325.89800000004</v>
      </c>
      <c r="Q7715" s="211">
        <v>361616.17499999999</v>
      </c>
    </row>
    <row r="7716" spans="1:17" x14ac:dyDescent="0.25">
      <c r="A7716" s="60" t="s">
        <v>2801</v>
      </c>
      <c r="B7716" s="60" t="s">
        <v>6942</v>
      </c>
      <c r="C7716" s="211">
        <v>68866.091</v>
      </c>
      <c r="D7716" s="211">
        <v>71834.494000000006</v>
      </c>
      <c r="E7716" s="211">
        <v>84183.657000000007</v>
      </c>
      <c r="F7716" s="211">
        <v>82489.133000000002</v>
      </c>
      <c r="G7716" s="211">
        <v>81534.205000000002</v>
      </c>
      <c r="H7716" s="211">
        <v>111892.238</v>
      </c>
      <c r="I7716" s="211">
        <v>127991.072</v>
      </c>
      <c r="J7716" s="211">
        <v>159392.18299999999</v>
      </c>
      <c r="K7716" s="211">
        <v>117890.63400000001</v>
      </c>
      <c r="L7716" s="211">
        <v>97884.667000000001</v>
      </c>
      <c r="M7716" s="211">
        <v>127504.435</v>
      </c>
      <c r="N7716" s="211">
        <v>175674.61</v>
      </c>
      <c r="O7716" s="211">
        <v>179829.52900000001</v>
      </c>
      <c r="P7716" s="211">
        <v>217133.03099999999</v>
      </c>
      <c r="Q7716" s="211">
        <v>111012.93399999999</v>
      </c>
    </row>
    <row r="7717" spans="1:17" x14ac:dyDescent="0.25">
      <c r="A7717" s="60" t="s">
        <v>1303</v>
      </c>
      <c r="B7717" s="60" t="s">
        <v>6944</v>
      </c>
      <c r="C7717" s="211">
        <v>1734727.7949999999</v>
      </c>
      <c r="D7717" s="211">
        <v>1617779.2150000001</v>
      </c>
      <c r="E7717" s="211">
        <v>1516809.1</v>
      </c>
      <c r="F7717" s="211">
        <v>1788511.1259999999</v>
      </c>
      <c r="G7717" s="211">
        <v>2195144.6379999998</v>
      </c>
      <c r="H7717" s="211">
        <v>2532622.892</v>
      </c>
      <c r="I7717" s="211">
        <v>2869816.1910000001</v>
      </c>
      <c r="J7717" s="211">
        <v>3657405.3029999998</v>
      </c>
      <c r="K7717" s="211">
        <v>3859617.463</v>
      </c>
      <c r="L7717" s="211">
        <v>3603497.8629999999</v>
      </c>
      <c r="M7717" s="211">
        <v>4596277.8250000002</v>
      </c>
      <c r="N7717" s="211">
        <v>6503746.807</v>
      </c>
      <c r="O7717" s="211">
        <v>7527347.3909999998</v>
      </c>
      <c r="P7717" s="211">
        <v>8205452.1550000003</v>
      </c>
      <c r="Q7717" s="211">
        <v>7025653.5820000004</v>
      </c>
    </row>
    <row r="7718" spans="1:17" x14ac:dyDescent="0.25">
      <c r="A7718" s="60" t="s">
        <v>1060</v>
      </c>
      <c r="B7718" s="60" t="s">
        <v>6945</v>
      </c>
      <c r="C7718" s="211">
        <v>248850.745</v>
      </c>
      <c r="D7718" s="211">
        <v>278787.72200000001</v>
      </c>
      <c r="E7718" s="211">
        <v>450714.84299999999</v>
      </c>
      <c r="F7718" s="211">
        <v>437232.79200000002</v>
      </c>
      <c r="G7718" s="211">
        <v>538112.02</v>
      </c>
      <c r="H7718" s="211">
        <v>608643.52</v>
      </c>
      <c r="I7718" s="211">
        <v>706367.67700000003</v>
      </c>
      <c r="J7718" s="211">
        <v>708366.25600000005</v>
      </c>
      <c r="K7718" s="211">
        <v>759853.39399999997</v>
      </c>
      <c r="L7718" s="211">
        <v>582341.64199999999</v>
      </c>
      <c r="M7718" s="211">
        <v>724068.52599999995</v>
      </c>
      <c r="N7718" s="211">
        <v>783229.87899999996</v>
      </c>
      <c r="O7718" s="211">
        <v>752197.45499999996</v>
      </c>
      <c r="P7718" s="211">
        <v>838792.89800000004</v>
      </c>
      <c r="Q7718" s="211">
        <v>695401.26699999999</v>
      </c>
    </row>
    <row r="7719" spans="1:17" x14ac:dyDescent="0.25">
      <c r="A7719" s="60" t="s">
        <v>2180</v>
      </c>
      <c r="B7719" s="60" t="s">
        <v>6946</v>
      </c>
      <c r="C7719" s="211">
        <v>3855342.7859999998</v>
      </c>
      <c r="D7719" s="211">
        <v>4156389.2710000002</v>
      </c>
      <c r="E7719" s="211">
        <v>3832026.74</v>
      </c>
      <c r="F7719" s="211">
        <v>4558041.1310000001</v>
      </c>
      <c r="G7719" s="211">
        <v>4558480.8760000002</v>
      </c>
      <c r="H7719" s="211">
        <v>4654094.2089999998</v>
      </c>
      <c r="I7719" s="211">
        <v>4149127.5260000001</v>
      </c>
      <c r="J7719" s="211">
        <v>4100474.75</v>
      </c>
      <c r="K7719" s="211">
        <v>4080793.764</v>
      </c>
      <c r="L7719" s="211">
        <v>3316452.9389999998</v>
      </c>
      <c r="M7719" s="211">
        <v>3438220.9939999999</v>
      </c>
      <c r="N7719" s="211">
        <v>3797128.1239999998</v>
      </c>
      <c r="O7719" s="211">
        <v>3579644.148</v>
      </c>
      <c r="P7719" s="211">
        <v>3888207.02</v>
      </c>
      <c r="Q7719" s="211">
        <v>3589888.835</v>
      </c>
    </row>
    <row r="7720" spans="1:17" x14ac:dyDescent="0.25">
      <c r="A7720" s="60" t="s">
        <v>2722</v>
      </c>
      <c r="B7720" s="60" t="s">
        <v>6947</v>
      </c>
      <c r="C7720" s="211">
        <v>299468.04300000001</v>
      </c>
      <c r="D7720" s="211">
        <v>288309.79499999998</v>
      </c>
      <c r="E7720" s="211">
        <v>289697.43599999999</v>
      </c>
      <c r="F7720" s="211">
        <v>359930.98800000001</v>
      </c>
      <c r="G7720" s="211">
        <v>364147.33600000001</v>
      </c>
      <c r="H7720" s="211">
        <v>374010.57699999999</v>
      </c>
      <c r="I7720" s="211">
        <v>415353.92200000002</v>
      </c>
      <c r="J7720" s="211">
        <v>493029.234</v>
      </c>
      <c r="K7720" s="211">
        <v>516873.98100000003</v>
      </c>
      <c r="L7720" s="211">
        <v>462825.61700000003</v>
      </c>
      <c r="M7720" s="211">
        <v>498013.34899999999</v>
      </c>
      <c r="N7720" s="211">
        <v>553789.30599999998</v>
      </c>
      <c r="O7720" s="211">
        <v>566356.48300000001</v>
      </c>
      <c r="P7720" s="211">
        <v>544246.64800000004</v>
      </c>
      <c r="Q7720" s="211">
        <v>397698.53</v>
      </c>
    </row>
    <row r="7721" spans="1:17" x14ac:dyDescent="0.25">
      <c r="A7721" s="60" t="s">
        <v>1569</v>
      </c>
      <c r="B7721" s="60" t="s">
        <v>6948</v>
      </c>
      <c r="C7721" s="211">
        <v>715629.41700000002</v>
      </c>
      <c r="D7721" s="211">
        <v>849503.66700000002</v>
      </c>
      <c r="E7721" s="211">
        <v>1148829.9909999999</v>
      </c>
      <c r="F7721" s="211">
        <v>1769887.2120000001</v>
      </c>
      <c r="G7721" s="211">
        <v>1224221.638</v>
      </c>
      <c r="H7721" s="211">
        <v>1310168.6029999999</v>
      </c>
      <c r="I7721" s="211">
        <v>1317169.1140000001</v>
      </c>
      <c r="J7721" s="211">
        <v>1335992.1950000001</v>
      </c>
      <c r="K7721" s="211">
        <v>1497905.6839999999</v>
      </c>
      <c r="L7721" s="211">
        <v>1114007.348</v>
      </c>
      <c r="M7721" s="211">
        <v>1411232.6170000001</v>
      </c>
      <c r="N7721" s="211">
        <v>1784906.676</v>
      </c>
      <c r="O7721" s="211">
        <v>1702467.8589999999</v>
      </c>
      <c r="P7721" s="211">
        <v>1906841.2690000001</v>
      </c>
      <c r="Q7721" s="211">
        <v>1873480.236</v>
      </c>
    </row>
    <row r="7722" spans="1:17" x14ac:dyDescent="0.25">
      <c r="A7722" s="60" t="s">
        <v>1363</v>
      </c>
      <c r="B7722" s="60" t="s">
        <v>6949</v>
      </c>
      <c r="C7722" s="211">
        <v>460328.34899999999</v>
      </c>
      <c r="D7722" s="211">
        <v>544237.92299999995</v>
      </c>
      <c r="E7722" s="211">
        <v>668666.41799999995</v>
      </c>
      <c r="F7722" s="211">
        <v>717073.07900000003</v>
      </c>
      <c r="G7722" s="211">
        <v>928575.62300000002</v>
      </c>
      <c r="H7722" s="211">
        <v>1233612.4779999999</v>
      </c>
      <c r="I7722" s="211">
        <v>1429584.112</v>
      </c>
      <c r="J7722" s="211">
        <v>1706487.7</v>
      </c>
      <c r="K7722" s="211">
        <v>1714304.9040000001</v>
      </c>
      <c r="L7722" s="211">
        <v>1460602.594</v>
      </c>
      <c r="M7722" s="211">
        <v>1612995.6710000001</v>
      </c>
      <c r="N7722" s="211">
        <v>1887866.49</v>
      </c>
      <c r="O7722" s="211">
        <v>1869112.787</v>
      </c>
      <c r="P7722" s="211">
        <v>2032723.459</v>
      </c>
      <c r="Q7722" s="211">
        <v>2068811.855</v>
      </c>
    </row>
    <row r="7723" spans="1:17" x14ac:dyDescent="0.25">
      <c r="A7723" s="60" t="s">
        <v>2580</v>
      </c>
      <c r="B7723" s="60" t="s">
        <v>6950</v>
      </c>
      <c r="C7723" s="211">
        <v>62594.01</v>
      </c>
      <c r="D7723" s="211">
        <v>70257.054000000004</v>
      </c>
      <c r="E7723" s="211">
        <v>88050.394</v>
      </c>
      <c r="F7723" s="211">
        <v>115783.40300000001</v>
      </c>
      <c r="G7723" s="211">
        <v>126628.16800000001</v>
      </c>
      <c r="H7723" s="211">
        <v>191451.25</v>
      </c>
      <c r="I7723" s="211">
        <v>178078.87</v>
      </c>
      <c r="J7723" s="211">
        <v>179041.63399999999</v>
      </c>
      <c r="K7723" s="211">
        <v>182953.166</v>
      </c>
      <c r="L7723" s="211">
        <v>122003.399</v>
      </c>
      <c r="M7723" s="211">
        <v>138728.791</v>
      </c>
      <c r="N7723" s="211">
        <v>192905.454</v>
      </c>
      <c r="O7723" s="211">
        <v>208712.927</v>
      </c>
      <c r="P7723" s="211">
        <v>209794.96400000001</v>
      </c>
      <c r="Q7723" s="211">
        <v>201787.837</v>
      </c>
    </row>
    <row r="7724" spans="1:17" x14ac:dyDescent="0.25">
      <c r="A7724" s="60" t="s">
        <v>4734</v>
      </c>
      <c r="B7724" s="60" t="s">
        <v>6951</v>
      </c>
      <c r="C7724" s="211">
        <v>136297.64199999999</v>
      </c>
      <c r="D7724" s="211">
        <v>107389.71799999999</v>
      </c>
      <c r="E7724" s="211">
        <v>118713.54399999999</v>
      </c>
      <c r="F7724" s="211">
        <v>61289.671000000002</v>
      </c>
      <c r="G7724" s="211">
        <v>45753.036999999997</v>
      </c>
      <c r="H7724" s="211">
        <v>78508.25</v>
      </c>
      <c r="I7724" s="211">
        <v>86801.786999999997</v>
      </c>
      <c r="J7724" s="211">
        <v>9333.8829999999998</v>
      </c>
      <c r="K7724" s="211">
        <v>1874.002</v>
      </c>
      <c r="L7724" s="211">
        <v>43.837000000000003</v>
      </c>
      <c r="M7724" s="211">
        <v>26.925999999999998</v>
      </c>
      <c r="N7724" s="211">
        <v>1.6919999999999999</v>
      </c>
      <c r="O7724" s="211">
        <v>41.743000000000002</v>
      </c>
      <c r="P7724" s="211">
        <v>17.260999999999999</v>
      </c>
      <c r="Q7724" s="211">
        <v>85.634</v>
      </c>
    </row>
    <row r="7725" spans="1:17" x14ac:dyDescent="0.25">
      <c r="A7725" s="60" t="s">
        <v>520</v>
      </c>
      <c r="B7725" s="60" t="s">
        <v>6952</v>
      </c>
      <c r="C7725" s="211">
        <v>1132925.486</v>
      </c>
      <c r="D7725" s="211">
        <v>1062942.7379999999</v>
      </c>
      <c r="E7725" s="211">
        <v>1255493.2949999999</v>
      </c>
      <c r="F7725" s="211">
        <v>1638635.561</v>
      </c>
      <c r="G7725" s="211">
        <v>2122442.2000000002</v>
      </c>
      <c r="H7725" s="211">
        <v>2193013.2009999999</v>
      </c>
      <c r="I7725" s="211">
        <v>2423493.3390000002</v>
      </c>
      <c r="J7725" s="211">
        <v>2497106.2280000001</v>
      </c>
      <c r="K7725" s="211">
        <v>2334325.7059999998</v>
      </c>
      <c r="L7725" s="211">
        <v>1771919.9180000001</v>
      </c>
      <c r="M7725" s="211">
        <v>2056006.9820000001</v>
      </c>
      <c r="N7725" s="211">
        <v>2244847.1940000001</v>
      </c>
      <c r="O7725" s="211">
        <v>2380044.2779999999</v>
      </c>
      <c r="P7725" s="211">
        <v>2553814.983</v>
      </c>
      <c r="Q7725" s="211">
        <v>2575749.8480000002</v>
      </c>
    </row>
    <row r="7726" spans="1:17" x14ac:dyDescent="0.25">
      <c r="A7726" s="60" t="s">
        <v>4418</v>
      </c>
      <c r="B7726" s="60" t="s">
        <v>6954</v>
      </c>
      <c r="C7726" s="211">
        <v>19255.485000000001</v>
      </c>
      <c r="D7726" s="211">
        <v>20345.644</v>
      </c>
      <c r="E7726" s="211">
        <v>19544.027999999998</v>
      </c>
      <c r="F7726" s="211">
        <v>19694.419000000002</v>
      </c>
      <c r="G7726" s="211">
        <v>19831.591</v>
      </c>
      <c r="H7726" s="211">
        <v>18889.920999999998</v>
      </c>
      <c r="I7726" s="211">
        <v>15107.54</v>
      </c>
      <c r="J7726" s="211">
        <v>1478.645</v>
      </c>
      <c r="K7726" s="211">
        <v>124.304</v>
      </c>
      <c r="L7726" s="211">
        <v>4.0000000000000001E-3</v>
      </c>
      <c r="M7726" s="211">
        <v>0.432</v>
      </c>
      <c r="N7726" s="211">
        <v>65.325999999999993</v>
      </c>
      <c r="O7726" s="211">
        <v>35280.853000000003</v>
      </c>
      <c r="P7726" s="211">
        <v>32461.026999999998</v>
      </c>
      <c r="Q7726" s="211">
        <v>27645.487000000001</v>
      </c>
    </row>
    <row r="7727" spans="1:17" x14ac:dyDescent="0.25">
      <c r="A7727" s="60" t="s">
        <v>4215</v>
      </c>
      <c r="B7727" s="60" t="s">
        <v>6956</v>
      </c>
      <c r="C7727" s="211">
        <v>58160.328000000001</v>
      </c>
      <c r="D7727" s="211">
        <v>65964.145000000004</v>
      </c>
      <c r="E7727" s="211">
        <v>96213.202000000005</v>
      </c>
      <c r="F7727" s="211">
        <v>117339.719</v>
      </c>
      <c r="G7727" s="211">
        <v>125776.774</v>
      </c>
      <c r="H7727" s="211">
        <v>154007.628</v>
      </c>
      <c r="I7727" s="211">
        <v>227642.27600000001</v>
      </c>
      <c r="J7727" s="211">
        <v>222336.23499999999</v>
      </c>
      <c r="K7727" s="211">
        <v>194341.36</v>
      </c>
      <c r="L7727" s="211">
        <v>110933.219</v>
      </c>
      <c r="M7727" s="211">
        <v>179331.633</v>
      </c>
      <c r="N7727" s="211">
        <v>307251.27100000001</v>
      </c>
      <c r="O7727" s="211">
        <v>393876.91600000003</v>
      </c>
      <c r="P7727" s="211">
        <v>543478.80000000005</v>
      </c>
      <c r="Q7727" s="211">
        <v>242342.71599999999</v>
      </c>
    </row>
    <row r="7728" spans="1:17" x14ac:dyDescent="0.25">
      <c r="A7728" s="60" t="s">
        <v>1876</v>
      </c>
      <c r="B7728" s="60" t="s">
        <v>6958</v>
      </c>
      <c r="C7728" s="211">
        <v>431242.8</v>
      </c>
      <c r="D7728" s="211">
        <v>474540.902</v>
      </c>
      <c r="E7728" s="211">
        <v>529623.38300000003</v>
      </c>
      <c r="F7728" s="211">
        <v>552840.87300000002</v>
      </c>
      <c r="G7728" s="211">
        <v>583388.62800000003</v>
      </c>
      <c r="H7728" s="211">
        <v>596960.50899999996</v>
      </c>
      <c r="I7728" s="211">
        <v>723342.13699999999</v>
      </c>
      <c r="J7728" s="211">
        <v>704577.68099999998</v>
      </c>
      <c r="K7728" s="211">
        <v>607131.51300000004</v>
      </c>
      <c r="L7728" s="211">
        <v>415859.50300000003</v>
      </c>
      <c r="M7728" s="211">
        <v>549171.755</v>
      </c>
      <c r="N7728" s="211">
        <v>791697.25399999996</v>
      </c>
      <c r="O7728" s="211">
        <v>736266.071</v>
      </c>
      <c r="P7728" s="211">
        <v>846863.56700000004</v>
      </c>
      <c r="Q7728" s="211">
        <v>635918.78599999996</v>
      </c>
    </row>
    <row r="7729" spans="1:17" x14ac:dyDescent="0.25">
      <c r="A7729" s="60" t="s">
        <v>3997</v>
      </c>
      <c r="B7729" s="60" t="s">
        <v>6959</v>
      </c>
      <c r="C7729" s="211">
        <v>10850.424999999999</v>
      </c>
      <c r="D7729" s="211">
        <v>10037.652</v>
      </c>
      <c r="E7729" s="211">
        <v>8575.0110000000004</v>
      </c>
      <c r="F7729" s="211">
        <v>10914.797</v>
      </c>
      <c r="G7729" s="211">
        <v>10811.682000000001</v>
      </c>
      <c r="H7729" s="211">
        <v>13986.832</v>
      </c>
      <c r="I7729" s="211">
        <v>14219.427</v>
      </c>
      <c r="J7729" s="211">
        <v>9478.4060000000009</v>
      </c>
      <c r="K7729" s="211">
        <v>10355.547</v>
      </c>
      <c r="L7729" s="211">
        <v>11372.065000000001</v>
      </c>
      <c r="M7729" s="211">
        <v>15700.713</v>
      </c>
      <c r="N7729" s="211">
        <v>16364.397999999999</v>
      </c>
      <c r="O7729" s="211">
        <v>19104.633999999998</v>
      </c>
      <c r="P7729" s="211">
        <v>21258.898000000001</v>
      </c>
      <c r="Q7729" s="211">
        <v>16582.321</v>
      </c>
    </row>
    <row r="7730" spans="1:17" x14ac:dyDescent="0.25">
      <c r="A7730" s="60" t="s">
        <v>2767</v>
      </c>
      <c r="B7730" s="60" t="s">
        <v>6962</v>
      </c>
      <c r="C7730" s="211">
        <v>210275.75099999999</v>
      </c>
      <c r="D7730" s="211">
        <v>246403.41500000001</v>
      </c>
      <c r="E7730" s="211">
        <v>271421.82</v>
      </c>
      <c r="F7730" s="211">
        <v>309095.48100000003</v>
      </c>
      <c r="G7730" s="211">
        <v>409569.43900000001</v>
      </c>
      <c r="H7730" s="211">
        <v>467477.864</v>
      </c>
      <c r="I7730" s="211">
        <v>379814.06400000001</v>
      </c>
      <c r="J7730" s="211">
        <v>375939.28600000002</v>
      </c>
      <c r="K7730" s="211">
        <v>411669.52299999999</v>
      </c>
      <c r="L7730" s="211">
        <v>402359.18900000001</v>
      </c>
      <c r="M7730" s="211">
        <v>558613.70200000005</v>
      </c>
      <c r="N7730" s="211">
        <v>769511.21400000004</v>
      </c>
      <c r="O7730" s="211">
        <v>685918.14199999999</v>
      </c>
      <c r="P7730" s="211">
        <v>615740.36699999997</v>
      </c>
      <c r="Q7730" s="211">
        <v>507115.27</v>
      </c>
    </row>
    <row r="7731" spans="1:17" x14ac:dyDescent="0.25">
      <c r="A7731" s="60" t="s">
        <v>1141</v>
      </c>
      <c r="B7731" s="60" t="s">
        <v>6964</v>
      </c>
      <c r="C7731" s="211">
        <v>82786.728000000003</v>
      </c>
      <c r="D7731" s="211">
        <v>66734.563999999998</v>
      </c>
      <c r="E7731" s="211">
        <v>85937.573000000004</v>
      </c>
      <c r="F7731" s="211">
        <v>158013.42600000001</v>
      </c>
      <c r="G7731" s="211">
        <v>174693.51800000001</v>
      </c>
      <c r="H7731" s="211">
        <v>190887.07199999999</v>
      </c>
      <c r="I7731" s="211">
        <v>260980.538</v>
      </c>
      <c r="J7731" s="211">
        <v>286798.54800000001</v>
      </c>
      <c r="K7731" s="211">
        <v>309092.88299999997</v>
      </c>
      <c r="L7731" s="211">
        <v>378564.25199999998</v>
      </c>
      <c r="M7731" s="211">
        <v>408078.74800000002</v>
      </c>
      <c r="N7731" s="211">
        <v>514355.07400000002</v>
      </c>
      <c r="O7731" s="211">
        <v>464643.26</v>
      </c>
      <c r="P7731" s="211">
        <v>551822.91</v>
      </c>
      <c r="Q7731" s="211">
        <v>523744.14799999999</v>
      </c>
    </row>
    <row r="7732" spans="1:17" x14ac:dyDescent="0.25">
      <c r="A7732" s="60" t="s">
        <v>2978</v>
      </c>
      <c r="B7732" s="60" t="s">
        <v>6965</v>
      </c>
      <c r="C7732" s="211">
        <v>442101.72399999999</v>
      </c>
      <c r="D7732" s="211">
        <v>410403.05900000001</v>
      </c>
      <c r="E7732" s="211">
        <v>399190.92099999997</v>
      </c>
      <c r="F7732" s="211">
        <v>457770.16800000001</v>
      </c>
      <c r="G7732" s="211">
        <v>538151.29399999999</v>
      </c>
      <c r="H7732" s="211">
        <v>614749.53700000001</v>
      </c>
      <c r="I7732" s="211">
        <v>621210.66799999995</v>
      </c>
      <c r="J7732" s="211">
        <v>900619.87600000005</v>
      </c>
      <c r="K7732" s="211">
        <v>962013.58700000006</v>
      </c>
      <c r="L7732" s="211">
        <v>670912.44799999997</v>
      </c>
      <c r="M7732" s="211">
        <v>857052.59</v>
      </c>
      <c r="N7732" s="211">
        <v>939881.23199999996</v>
      </c>
      <c r="O7732" s="211">
        <v>819179.39800000004</v>
      </c>
      <c r="P7732" s="211">
        <v>789580.46</v>
      </c>
      <c r="Q7732" s="211">
        <v>599641.59499999997</v>
      </c>
    </row>
    <row r="7733" spans="1:17" x14ac:dyDescent="0.25">
      <c r="A7733" s="60" t="s">
        <v>57</v>
      </c>
      <c r="B7733" s="60" t="s">
        <v>6966</v>
      </c>
      <c r="C7733" s="211">
        <v>1137447.8729999999</v>
      </c>
      <c r="D7733" s="211">
        <v>1061554.6780000001</v>
      </c>
      <c r="E7733" s="211">
        <v>1019007.339</v>
      </c>
      <c r="F7733" s="211">
        <v>1144896.8189999999</v>
      </c>
      <c r="G7733" s="211">
        <v>1374059.9110000001</v>
      </c>
      <c r="H7733" s="211">
        <v>1550918.0730000001</v>
      </c>
      <c r="I7733" s="211">
        <v>1602265.257</v>
      </c>
      <c r="J7733" s="211">
        <v>1762240.561</v>
      </c>
      <c r="K7733" s="211">
        <v>2320806.6669999999</v>
      </c>
      <c r="L7733" s="211">
        <v>1766051.361</v>
      </c>
      <c r="M7733" s="211">
        <v>2465893.7450000001</v>
      </c>
      <c r="N7733" s="211">
        <v>2946167.24</v>
      </c>
      <c r="O7733" s="211">
        <v>2877644.034</v>
      </c>
      <c r="P7733" s="211">
        <v>3096550.4449999998</v>
      </c>
      <c r="Q7733" s="211">
        <v>1813672.355</v>
      </c>
    </row>
    <row r="7734" spans="1:17" x14ac:dyDescent="0.25">
      <c r="A7734" s="60" t="s">
        <v>4336</v>
      </c>
      <c r="B7734" s="60" t="s">
        <v>6967</v>
      </c>
      <c r="C7734" s="211">
        <v>263406.28999999998</v>
      </c>
      <c r="D7734" s="211">
        <v>289496.61800000002</v>
      </c>
      <c r="E7734" s="211">
        <v>349266.57199999999</v>
      </c>
      <c r="F7734" s="211">
        <v>458243.44400000002</v>
      </c>
      <c r="G7734" s="211">
        <v>569187.35100000002</v>
      </c>
      <c r="H7734" s="211">
        <v>738582.62199999997</v>
      </c>
      <c r="I7734" s="211">
        <v>1038859.344</v>
      </c>
      <c r="J7734" s="211">
        <v>1235723.071</v>
      </c>
      <c r="K7734" s="211">
        <v>1432674.379</v>
      </c>
      <c r="L7734" s="211">
        <v>1641311.463</v>
      </c>
      <c r="M7734" s="211">
        <v>1932293.564</v>
      </c>
      <c r="N7734" s="211">
        <v>2294792.7749999999</v>
      </c>
      <c r="O7734" s="211">
        <v>2345704.5410000002</v>
      </c>
      <c r="P7734" s="211">
        <v>3098596.2379999999</v>
      </c>
      <c r="Q7734" s="211">
        <v>2451403.2429999998</v>
      </c>
    </row>
    <row r="7735" spans="1:17" x14ac:dyDescent="0.25">
      <c r="A7735" s="60" t="s">
        <v>4793</v>
      </c>
      <c r="B7735" s="60" t="s">
        <v>6968</v>
      </c>
      <c r="C7735" s="211">
        <v>213189.049</v>
      </c>
      <c r="D7735" s="211">
        <v>208539.36900000001</v>
      </c>
      <c r="E7735" s="211">
        <v>215243.41500000001</v>
      </c>
      <c r="F7735" s="211">
        <v>289790.864</v>
      </c>
      <c r="G7735" s="211">
        <v>310729.11200000002</v>
      </c>
      <c r="H7735" s="211">
        <v>318463.35700000002</v>
      </c>
      <c r="I7735" s="211">
        <v>337691.23300000001</v>
      </c>
      <c r="J7735" s="211">
        <v>432625.59499999997</v>
      </c>
      <c r="K7735" s="211">
        <v>465937.98100000003</v>
      </c>
      <c r="L7735" s="211">
        <v>513820.27600000001</v>
      </c>
      <c r="M7735" s="211">
        <v>528061.44200000004</v>
      </c>
      <c r="N7735" s="211">
        <v>612682.86100000003</v>
      </c>
      <c r="O7735" s="211">
        <v>646538.55900000001</v>
      </c>
      <c r="P7735" s="211">
        <v>797001.924</v>
      </c>
      <c r="Q7735" s="211">
        <v>508076.83299999998</v>
      </c>
    </row>
    <row r="7736" spans="1:17" x14ac:dyDescent="0.25">
      <c r="A7736" s="60" t="s">
        <v>281</v>
      </c>
      <c r="B7736" s="60" t="s">
        <v>6969</v>
      </c>
      <c r="C7736" s="211">
        <v>297098.848</v>
      </c>
      <c r="D7736" s="211">
        <v>285108.77899999998</v>
      </c>
      <c r="E7736" s="211">
        <v>264389.55599999998</v>
      </c>
      <c r="F7736" s="211">
        <v>240586.15700000001</v>
      </c>
      <c r="G7736" s="211">
        <v>416206.10100000002</v>
      </c>
      <c r="H7736" s="211">
        <v>282651.87199999997</v>
      </c>
      <c r="I7736" s="211">
        <v>266352.52500000002</v>
      </c>
      <c r="J7736" s="211">
        <v>323025.663</v>
      </c>
      <c r="K7736" s="211">
        <v>380638.18300000002</v>
      </c>
      <c r="L7736" s="211">
        <v>290305.70199999999</v>
      </c>
      <c r="M7736" s="211">
        <v>350596.72600000002</v>
      </c>
      <c r="N7736" s="211">
        <v>708476.90300000005</v>
      </c>
      <c r="O7736" s="211">
        <v>541694.10100000002</v>
      </c>
      <c r="P7736" s="211">
        <v>676507.44400000002</v>
      </c>
      <c r="Q7736" s="211">
        <v>350310.11499999999</v>
      </c>
    </row>
    <row r="7737" spans="1:17" x14ac:dyDescent="0.25">
      <c r="A7737" s="60" t="s">
        <v>911</v>
      </c>
      <c r="B7737" s="60" t="s">
        <v>6970</v>
      </c>
      <c r="C7737" s="211">
        <v>3797069.0720000002</v>
      </c>
      <c r="D7737" s="211">
        <v>3506219.1150000002</v>
      </c>
      <c r="E7737" s="211">
        <v>4028298.47</v>
      </c>
      <c r="F7737" s="211">
        <v>4032777.9640000002</v>
      </c>
      <c r="G7737" s="211">
        <v>4790291.5659999996</v>
      </c>
      <c r="H7737" s="211">
        <v>5505441.0389999999</v>
      </c>
      <c r="I7737" s="211">
        <v>5939355.7390000001</v>
      </c>
      <c r="J7737" s="211">
        <v>7303749.0460000001</v>
      </c>
      <c r="K7737" s="211">
        <v>6358098.1799999997</v>
      </c>
      <c r="L7737" s="211">
        <v>4940272.0530000003</v>
      </c>
      <c r="M7737" s="211">
        <v>6244749.7949999999</v>
      </c>
      <c r="N7737" s="211">
        <v>8013281.7980000004</v>
      </c>
      <c r="O7737" s="211">
        <v>6782633.7989999996</v>
      </c>
      <c r="P7737" s="211">
        <v>8704680.3640000001</v>
      </c>
      <c r="Q7737" s="211">
        <v>7157530.7120000003</v>
      </c>
    </row>
    <row r="7738" spans="1:17" x14ac:dyDescent="0.25">
      <c r="A7738" s="60" t="s">
        <v>10492</v>
      </c>
      <c r="B7738" s="60" t="s">
        <v>6971</v>
      </c>
      <c r="C7738" s="211">
        <v>70644.032000000007</v>
      </c>
      <c r="D7738" s="211">
        <v>36024.516000000003</v>
      </c>
      <c r="E7738" s="211">
        <v>46817.14</v>
      </c>
      <c r="F7738" s="211">
        <v>43229.428999999996</v>
      </c>
      <c r="G7738" s="211">
        <v>63474.608</v>
      </c>
      <c r="H7738" s="211">
        <v>71813.717000000004</v>
      </c>
      <c r="I7738" s="211">
        <v>91897.317999999999</v>
      </c>
      <c r="J7738" s="211">
        <v>98836.535999999993</v>
      </c>
      <c r="K7738" s="211">
        <v>65099.055999999997</v>
      </c>
      <c r="L7738" s="211">
        <v>39826.337</v>
      </c>
      <c r="M7738" s="211">
        <v>50211.351000000002</v>
      </c>
      <c r="N7738" s="211">
        <v>59275.072999999997</v>
      </c>
      <c r="O7738" s="211">
        <v>59244.226000000002</v>
      </c>
      <c r="P7738" s="211">
        <v>137630.04500000001</v>
      </c>
      <c r="Q7738" s="211">
        <v>1354.395</v>
      </c>
    </row>
    <row r="7739" spans="1:17" x14ac:dyDescent="0.25">
      <c r="A7739" s="60" t="s">
        <v>10493</v>
      </c>
      <c r="B7739" s="60" t="s">
        <v>10494</v>
      </c>
      <c r="C7739" s="211">
        <v>463727.527</v>
      </c>
      <c r="D7739" s="211">
        <v>454106.76799999998</v>
      </c>
      <c r="E7739" s="211">
        <v>358781.37300000002</v>
      </c>
      <c r="F7739" s="211">
        <v>302659.61599999998</v>
      </c>
      <c r="G7739" s="211">
        <v>442489.929</v>
      </c>
      <c r="H7739" s="211">
        <v>578335.61100000003</v>
      </c>
      <c r="I7739" s="211">
        <v>585563.67200000002</v>
      </c>
      <c r="J7739" s="211">
        <v>824351.42200000002</v>
      </c>
      <c r="K7739" s="211">
        <v>832417.68900000001</v>
      </c>
      <c r="L7739" s="211">
        <v>585663.1</v>
      </c>
      <c r="M7739" s="211">
        <v>227224.902</v>
      </c>
      <c r="N7739" s="211">
        <v>234837.75</v>
      </c>
      <c r="O7739" s="211">
        <v>362155.69199999998</v>
      </c>
      <c r="P7739" s="211">
        <v>429976.16700000002</v>
      </c>
      <c r="Q7739" s="211">
        <v>306328.45500000002</v>
      </c>
    </row>
    <row r="7740" spans="1:17" x14ac:dyDescent="0.25">
      <c r="A7740" s="60" t="s">
        <v>3964</v>
      </c>
      <c r="B7740" s="60" t="s">
        <v>6973</v>
      </c>
      <c r="C7740" s="211">
        <v>273437.41499999998</v>
      </c>
      <c r="D7740" s="211">
        <v>247114.48</v>
      </c>
      <c r="E7740" s="211">
        <v>245607.31</v>
      </c>
      <c r="F7740" s="211">
        <v>309502.18599999999</v>
      </c>
      <c r="G7740" s="211">
        <v>431675.24099999998</v>
      </c>
      <c r="H7740" s="211">
        <v>470855.97</v>
      </c>
      <c r="I7740" s="211">
        <v>503221.32</v>
      </c>
      <c r="J7740" s="211">
        <v>711198.46900000004</v>
      </c>
      <c r="K7740" s="211">
        <v>673434.076</v>
      </c>
      <c r="L7740" s="211">
        <v>360085.89399999997</v>
      </c>
      <c r="M7740" s="211">
        <v>518997.33199999999</v>
      </c>
      <c r="N7740" s="211">
        <v>519310.44199999998</v>
      </c>
      <c r="O7740" s="211">
        <v>483317.73</v>
      </c>
      <c r="P7740" s="211">
        <v>501468.09899999999</v>
      </c>
      <c r="Q7740" s="211">
        <v>514808.43300000002</v>
      </c>
    </row>
    <row r="7741" spans="1:17" x14ac:dyDescent="0.25">
      <c r="A7741" s="60" t="s">
        <v>3607</v>
      </c>
      <c r="B7741" s="60" t="s">
        <v>6974</v>
      </c>
      <c r="C7741" s="211">
        <v>524188.76299999998</v>
      </c>
      <c r="D7741" s="211">
        <v>347716.61099999998</v>
      </c>
      <c r="E7741" s="211">
        <v>256905.878</v>
      </c>
      <c r="F7741" s="211">
        <v>258768.41099999999</v>
      </c>
      <c r="G7741" s="211">
        <v>250646.704</v>
      </c>
      <c r="H7741" s="211">
        <v>241794.21599999999</v>
      </c>
      <c r="I7741" s="211">
        <v>259972.70199999999</v>
      </c>
      <c r="J7741" s="211">
        <v>329903.01199999999</v>
      </c>
      <c r="K7741" s="211">
        <v>328513.18599999999</v>
      </c>
      <c r="L7741" s="211">
        <v>229670.76300000001</v>
      </c>
      <c r="M7741" s="211">
        <v>260469.65599999999</v>
      </c>
      <c r="N7741" s="211">
        <v>357297.87199999997</v>
      </c>
      <c r="O7741" s="211">
        <v>306240.125</v>
      </c>
      <c r="P7741" s="211">
        <v>330556.56400000001</v>
      </c>
      <c r="Q7741" s="211">
        <v>211452.11</v>
      </c>
    </row>
    <row r="7742" spans="1:17" x14ac:dyDescent="0.25">
      <c r="A7742" s="60" t="s">
        <v>925</v>
      </c>
      <c r="B7742" s="60" t="s">
        <v>6975</v>
      </c>
      <c r="C7742" s="211">
        <v>1565388.3629999999</v>
      </c>
      <c r="D7742" s="211">
        <v>1351926.584</v>
      </c>
      <c r="E7742" s="211">
        <v>1507812.112</v>
      </c>
      <c r="F7742" s="211">
        <v>1699252.0079999999</v>
      </c>
      <c r="G7742" s="211">
        <v>1905440.6240000001</v>
      </c>
      <c r="H7742" s="211">
        <v>2145675.4109999998</v>
      </c>
      <c r="I7742" s="211">
        <v>2260092.929</v>
      </c>
      <c r="J7742" s="211">
        <v>2925600.375</v>
      </c>
      <c r="K7742" s="211">
        <v>3117401.287</v>
      </c>
      <c r="L7742" s="211">
        <v>1954790.84</v>
      </c>
      <c r="M7742" s="211">
        <v>3147421.6359999999</v>
      </c>
      <c r="N7742" s="211">
        <v>3063385.2560000001</v>
      </c>
      <c r="O7742" s="211">
        <v>2562286.1570000001</v>
      </c>
      <c r="P7742" s="211">
        <v>2501820.517</v>
      </c>
      <c r="Q7742" s="211">
        <v>1374177.55</v>
      </c>
    </row>
    <row r="7743" spans="1:17" x14ac:dyDescent="0.25">
      <c r="A7743" s="60" t="s">
        <v>1049</v>
      </c>
      <c r="B7743" s="60" t="s">
        <v>6976</v>
      </c>
      <c r="C7743" s="211">
        <v>85262.384999999995</v>
      </c>
      <c r="D7743" s="211">
        <v>81182.971999999994</v>
      </c>
      <c r="E7743" s="211">
        <v>76530.622000000003</v>
      </c>
      <c r="F7743" s="211">
        <v>91228.134999999995</v>
      </c>
      <c r="G7743" s="211">
        <v>106160.974</v>
      </c>
      <c r="H7743" s="211">
        <v>112618.308</v>
      </c>
      <c r="I7743" s="211">
        <v>107293.167</v>
      </c>
      <c r="J7743" s="211">
        <v>123273.97500000001</v>
      </c>
      <c r="K7743" s="211">
        <v>126388.43399999999</v>
      </c>
      <c r="L7743" s="211">
        <v>107484.41899999999</v>
      </c>
      <c r="M7743" s="211">
        <v>108207.811</v>
      </c>
      <c r="N7743" s="211">
        <v>122502.393</v>
      </c>
      <c r="O7743" s="211">
        <v>105461.75999999999</v>
      </c>
      <c r="P7743" s="211">
        <v>111515.963</v>
      </c>
      <c r="Q7743" s="211">
        <v>86643.813999999998</v>
      </c>
    </row>
    <row r="7744" spans="1:17" x14ac:dyDescent="0.25">
      <c r="A7744" s="60" t="s">
        <v>1219</v>
      </c>
      <c r="B7744" s="60" t="s">
        <v>6977</v>
      </c>
      <c r="C7744" s="211">
        <v>40167.017999999996</v>
      </c>
      <c r="D7744" s="211">
        <v>42638.533000000003</v>
      </c>
      <c r="E7744" s="211">
        <v>44173.716</v>
      </c>
      <c r="F7744" s="211">
        <v>35766.004999999997</v>
      </c>
      <c r="G7744" s="211">
        <v>48114.298000000003</v>
      </c>
      <c r="H7744" s="211">
        <v>37706.597000000002</v>
      </c>
      <c r="I7744" s="211">
        <v>44043.597999999998</v>
      </c>
      <c r="J7744" s="211">
        <v>60603.59</v>
      </c>
      <c r="K7744" s="211">
        <v>83351.83</v>
      </c>
      <c r="L7744" s="211">
        <v>61503.853999999999</v>
      </c>
      <c r="M7744" s="211">
        <v>73537.785999999993</v>
      </c>
      <c r="N7744" s="211">
        <v>83081.944000000003</v>
      </c>
      <c r="O7744" s="211">
        <v>71154.771999999997</v>
      </c>
      <c r="P7744" s="211">
        <v>89213.523000000001</v>
      </c>
      <c r="Q7744" s="211">
        <v>51731.315000000002</v>
      </c>
    </row>
    <row r="7745" spans="1:17" x14ac:dyDescent="0.25">
      <c r="A7745" s="60" t="s">
        <v>3328</v>
      </c>
      <c r="B7745" s="60" t="s">
        <v>6979</v>
      </c>
      <c r="C7745" s="211">
        <v>50107.279000000002</v>
      </c>
      <c r="D7745" s="211">
        <v>44366.394999999997</v>
      </c>
      <c r="E7745" s="211">
        <v>45744.099000000002</v>
      </c>
      <c r="F7745" s="211">
        <v>52551.837</v>
      </c>
      <c r="G7745" s="211">
        <v>56647.447</v>
      </c>
      <c r="H7745" s="211">
        <v>83978.453999999998</v>
      </c>
      <c r="I7745" s="211">
        <v>87403.438999999998</v>
      </c>
      <c r="J7745" s="211">
        <v>82404.187000000005</v>
      </c>
      <c r="K7745" s="211">
        <v>125578.307</v>
      </c>
      <c r="L7745" s="211">
        <v>78207.888000000006</v>
      </c>
      <c r="M7745" s="211">
        <v>54672.870999999999</v>
      </c>
      <c r="N7745" s="211">
        <v>71632.577000000005</v>
      </c>
      <c r="O7745" s="211">
        <v>87120.164000000004</v>
      </c>
      <c r="P7745" s="211">
        <v>77969.887000000002</v>
      </c>
      <c r="Q7745" s="211">
        <v>56894.35</v>
      </c>
    </row>
    <row r="7746" spans="1:17" x14ac:dyDescent="0.25">
      <c r="A7746" s="60" t="s">
        <v>3477</v>
      </c>
      <c r="B7746" s="60" t="s">
        <v>6980</v>
      </c>
      <c r="C7746" s="211">
        <v>71422.31</v>
      </c>
      <c r="D7746" s="211">
        <v>85287.884000000005</v>
      </c>
      <c r="E7746" s="211">
        <v>105429.01300000001</v>
      </c>
      <c r="F7746" s="211">
        <v>132166.93299999999</v>
      </c>
      <c r="G7746" s="211">
        <v>115661.834</v>
      </c>
      <c r="H7746" s="211">
        <v>124991.607</v>
      </c>
      <c r="I7746" s="211">
        <v>126656.76</v>
      </c>
      <c r="J7746" s="211">
        <v>151111.9</v>
      </c>
      <c r="K7746" s="211">
        <v>201273.198</v>
      </c>
      <c r="L7746" s="211">
        <v>149504.33199999999</v>
      </c>
      <c r="M7746" s="211">
        <v>280046.96500000003</v>
      </c>
      <c r="N7746" s="211">
        <v>196280.64799999999</v>
      </c>
      <c r="O7746" s="211">
        <v>197470.747</v>
      </c>
      <c r="P7746" s="211">
        <v>182303.13</v>
      </c>
      <c r="Q7746" s="211">
        <v>196213.038</v>
      </c>
    </row>
    <row r="7747" spans="1:17" x14ac:dyDescent="0.25">
      <c r="A7747" s="60" t="s">
        <v>366</v>
      </c>
      <c r="B7747" s="60" t="s">
        <v>6981</v>
      </c>
      <c r="C7747" s="211">
        <v>16984765.488000002</v>
      </c>
      <c r="D7747" s="211">
        <v>15754629.409</v>
      </c>
      <c r="E7747" s="211">
        <v>16256525.155999999</v>
      </c>
      <c r="F7747" s="211">
        <v>17488507.738000002</v>
      </c>
      <c r="G7747" s="211">
        <v>21889392.366999999</v>
      </c>
      <c r="H7747" s="211">
        <v>22456404.502</v>
      </c>
      <c r="I7747" s="211">
        <v>23994240.660999998</v>
      </c>
      <c r="J7747" s="211">
        <v>26588774.932</v>
      </c>
      <c r="K7747" s="211">
        <v>22067728.737</v>
      </c>
      <c r="L7747" s="211">
        <v>17387312.030999999</v>
      </c>
      <c r="M7747" s="211">
        <v>21365448.434999999</v>
      </c>
      <c r="N7747" s="211">
        <v>23341763.892999999</v>
      </c>
      <c r="O7747" s="211">
        <v>22867208.645</v>
      </c>
      <c r="P7747" s="211">
        <v>26150741.669</v>
      </c>
      <c r="Q7747" s="211">
        <v>20389016.287</v>
      </c>
    </row>
    <row r="7748" spans="1:17" x14ac:dyDescent="0.25">
      <c r="A7748" s="60" t="s">
        <v>10495</v>
      </c>
      <c r="B7748" s="60" t="s">
        <v>10496</v>
      </c>
      <c r="C7748" s="211">
        <v>437439.61900000001</v>
      </c>
      <c r="D7748" s="211">
        <v>293877.83600000001</v>
      </c>
      <c r="E7748" s="211">
        <v>290727.76</v>
      </c>
      <c r="F7748" s="211">
        <v>316150.87199999997</v>
      </c>
      <c r="G7748" s="211">
        <v>344739.098</v>
      </c>
      <c r="H7748" s="211">
        <v>357604.95</v>
      </c>
      <c r="I7748" s="211">
        <v>434775.63199999998</v>
      </c>
      <c r="J7748" s="211">
        <v>428714.90700000001</v>
      </c>
      <c r="K7748" s="211">
        <v>366977.19500000001</v>
      </c>
      <c r="L7748" s="211">
        <v>257057.62100000001</v>
      </c>
      <c r="M7748" s="211">
        <v>271245.65399999998</v>
      </c>
      <c r="N7748" s="211">
        <v>253226.18100000001</v>
      </c>
      <c r="O7748" s="211">
        <v>201589.10500000001</v>
      </c>
      <c r="P7748" s="211">
        <v>198459.09</v>
      </c>
      <c r="Q7748" s="211">
        <v>10319.183999999999</v>
      </c>
    </row>
    <row r="7749" spans="1:17" x14ac:dyDescent="0.25">
      <c r="A7749" s="60" t="s">
        <v>10497</v>
      </c>
      <c r="B7749" s="60" t="s">
        <v>10498</v>
      </c>
      <c r="C7749" s="211">
        <v>568883.74300000002</v>
      </c>
      <c r="D7749" s="211">
        <v>829571</v>
      </c>
      <c r="E7749" s="211">
        <v>570973.05299999996</v>
      </c>
      <c r="F7749" s="211">
        <v>753657.94799999997</v>
      </c>
      <c r="G7749" s="211">
        <v>1033711.741</v>
      </c>
      <c r="H7749" s="211">
        <v>1171635.3500000001</v>
      </c>
      <c r="I7749" s="211">
        <v>1459095.314</v>
      </c>
      <c r="J7749" s="211">
        <v>1142136.5789999999</v>
      </c>
      <c r="K7749" s="211">
        <v>620373.42000000004</v>
      </c>
      <c r="L7749" s="211">
        <v>199242.84400000001</v>
      </c>
      <c r="M7749" s="211">
        <v>143779.64300000001</v>
      </c>
      <c r="N7749" s="211">
        <v>245757.5</v>
      </c>
      <c r="O7749" s="211">
        <v>543557.853</v>
      </c>
      <c r="P7749" s="211">
        <v>748784.74300000002</v>
      </c>
      <c r="Q7749" s="211">
        <v>224151.51199999999</v>
      </c>
    </row>
    <row r="7750" spans="1:17" x14ac:dyDescent="0.25">
      <c r="A7750" s="60" t="s">
        <v>10499</v>
      </c>
      <c r="B7750" s="60" t="s">
        <v>10500</v>
      </c>
      <c r="C7750" s="211">
        <v>145317.788</v>
      </c>
      <c r="D7750" s="211">
        <v>136701.93100000001</v>
      </c>
      <c r="E7750" s="211">
        <v>133905.03099999999</v>
      </c>
      <c r="F7750" s="211">
        <v>124100.63099999999</v>
      </c>
      <c r="G7750" s="211">
        <v>126188.887</v>
      </c>
      <c r="H7750" s="211">
        <v>158333.726</v>
      </c>
      <c r="I7750" s="211">
        <v>180533.391</v>
      </c>
      <c r="J7750" s="211">
        <v>274851.58</v>
      </c>
      <c r="K7750" s="211">
        <v>313966.022</v>
      </c>
      <c r="L7750" s="211">
        <v>199810.60500000001</v>
      </c>
      <c r="M7750" s="211">
        <v>271452.54800000001</v>
      </c>
      <c r="N7750" s="211">
        <v>336320.19099999999</v>
      </c>
      <c r="O7750" s="211">
        <v>346355.17800000001</v>
      </c>
      <c r="P7750" s="211">
        <v>155092.79</v>
      </c>
      <c r="Q7750" s="211">
        <v>154111.06599999999</v>
      </c>
    </row>
    <row r="7751" spans="1:17" x14ac:dyDescent="0.25">
      <c r="A7751" s="60" t="s">
        <v>3480</v>
      </c>
      <c r="B7751" s="60" t="s">
        <v>6986</v>
      </c>
      <c r="C7751" s="211">
        <v>1028692.236</v>
      </c>
      <c r="D7751" s="211">
        <v>979759.37300000002</v>
      </c>
      <c r="E7751" s="211">
        <v>1013323.874</v>
      </c>
      <c r="F7751" s="211">
        <v>1157749.0889999999</v>
      </c>
      <c r="G7751" s="211">
        <v>1390131.1040000001</v>
      </c>
      <c r="H7751" s="211">
        <v>1417630.156</v>
      </c>
      <c r="I7751" s="211">
        <v>1548930.5349999999</v>
      </c>
      <c r="J7751" s="211">
        <v>1631498.0660000001</v>
      </c>
      <c r="K7751" s="211">
        <v>1596253.841</v>
      </c>
      <c r="L7751" s="211">
        <v>1199334.3589999999</v>
      </c>
      <c r="M7751" s="211">
        <v>1383045.4350000001</v>
      </c>
      <c r="N7751" s="211">
        <v>1578457.1910000001</v>
      </c>
      <c r="O7751" s="211">
        <v>1600064.615</v>
      </c>
      <c r="P7751" s="211">
        <v>1736439.5419999999</v>
      </c>
      <c r="Q7751" s="211">
        <v>1825855.4669999999</v>
      </c>
    </row>
    <row r="7752" spans="1:17" x14ac:dyDescent="0.25">
      <c r="A7752" s="60" t="s">
        <v>4063</v>
      </c>
      <c r="B7752" s="60" t="s">
        <v>6987</v>
      </c>
      <c r="C7752" s="211">
        <v>793086.01899999997</v>
      </c>
      <c r="D7752" s="211">
        <v>610871.19999999995</v>
      </c>
      <c r="E7752" s="211">
        <v>575404.41799999995</v>
      </c>
      <c r="F7752" s="211">
        <v>610132.60100000002</v>
      </c>
      <c r="G7752" s="211">
        <v>706488.02300000004</v>
      </c>
      <c r="H7752" s="211">
        <v>684599.924</v>
      </c>
      <c r="I7752" s="211">
        <v>720572.16700000002</v>
      </c>
      <c r="J7752" s="211">
        <v>816429.79299999995</v>
      </c>
      <c r="K7752" s="211">
        <v>869679.20700000005</v>
      </c>
      <c r="L7752" s="211">
        <v>655453.99600000004</v>
      </c>
      <c r="M7752" s="211">
        <v>677274.93</v>
      </c>
      <c r="N7752" s="211">
        <v>738524.74800000002</v>
      </c>
      <c r="O7752" s="211">
        <v>752481.50600000005</v>
      </c>
      <c r="P7752" s="211">
        <v>797787.272</v>
      </c>
      <c r="Q7752" s="211">
        <v>644908.50600000005</v>
      </c>
    </row>
    <row r="7753" spans="1:17" x14ac:dyDescent="0.25">
      <c r="A7753" s="60" t="s">
        <v>767</v>
      </c>
      <c r="B7753" s="60" t="s">
        <v>6988</v>
      </c>
      <c r="C7753" s="211">
        <v>2811799.0649999999</v>
      </c>
      <c r="D7753" s="211">
        <v>2433982.2340000002</v>
      </c>
      <c r="E7753" s="211">
        <v>2657878.46</v>
      </c>
      <c r="F7753" s="211">
        <v>2843856.6630000002</v>
      </c>
      <c r="G7753" s="211">
        <v>3175358.0260000001</v>
      </c>
      <c r="H7753" s="211">
        <v>3434957.68</v>
      </c>
      <c r="I7753" s="211">
        <v>3795809.523</v>
      </c>
      <c r="J7753" s="211">
        <v>4282558.3770000003</v>
      </c>
      <c r="K7753" s="211">
        <v>4226447.5449999999</v>
      </c>
      <c r="L7753" s="211">
        <v>3263736.477</v>
      </c>
      <c r="M7753" s="211">
        <v>4077829.7420000001</v>
      </c>
      <c r="N7753" s="211">
        <v>4633854.8130000001</v>
      </c>
      <c r="O7753" s="211">
        <v>4109084.5210000002</v>
      </c>
      <c r="P7753" s="211">
        <v>4451095.875</v>
      </c>
      <c r="Q7753" s="211">
        <v>3539274.5830000001</v>
      </c>
    </row>
    <row r="7754" spans="1:17" x14ac:dyDescent="0.25">
      <c r="A7754" s="60" t="s">
        <v>2293</v>
      </c>
      <c r="B7754" s="60" t="s">
        <v>6989</v>
      </c>
      <c r="C7754" s="211">
        <v>285648.75099999999</v>
      </c>
      <c r="D7754" s="211">
        <v>281641.79200000002</v>
      </c>
      <c r="E7754" s="211">
        <v>349353.92499999999</v>
      </c>
      <c r="F7754" s="211">
        <v>406789.995</v>
      </c>
      <c r="G7754" s="211">
        <v>532618.22900000005</v>
      </c>
      <c r="H7754" s="211">
        <v>531835.576</v>
      </c>
      <c r="I7754" s="211">
        <v>524939.19099999999</v>
      </c>
      <c r="J7754" s="211">
        <v>480015.00699999998</v>
      </c>
      <c r="K7754" s="211">
        <v>411946.27899999998</v>
      </c>
      <c r="L7754" s="211">
        <v>307021.408</v>
      </c>
      <c r="M7754" s="211">
        <v>414895.73800000001</v>
      </c>
      <c r="N7754" s="211">
        <v>460869.80200000003</v>
      </c>
      <c r="O7754" s="211">
        <v>462967.76199999999</v>
      </c>
      <c r="P7754" s="211">
        <v>486101.67</v>
      </c>
      <c r="Q7754" s="211">
        <v>365292.63299999997</v>
      </c>
    </row>
    <row r="7755" spans="1:17" x14ac:dyDescent="0.25">
      <c r="A7755" s="60" t="s">
        <v>10501</v>
      </c>
      <c r="B7755" s="60" t="s">
        <v>10502</v>
      </c>
      <c r="C7755" s="211">
        <v>339855.41700000002</v>
      </c>
      <c r="D7755" s="211">
        <v>340655.82299999997</v>
      </c>
      <c r="E7755" s="211">
        <v>280554.07900000003</v>
      </c>
      <c r="F7755" s="211">
        <v>326668.81699999998</v>
      </c>
      <c r="G7755" s="211">
        <v>336032.163</v>
      </c>
      <c r="H7755" s="211">
        <v>382966.61300000001</v>
      </c>
      <c r="I7755" s="211">
        <v>371321.07</v>
      </c>
      <c r="J7755" s="211">
        <v>430656.47200000001</v>
      </c>
      <c r="K7755" s="211">
        <v>516449.90500000003</v>
      </c>
      <c r="L7755" s="211">
        <v>301295.33899999998</v>
      </c>
      <c r="M7755" s="211">
        <v>321540.12699999998</v>
      </c>
      <c r="N7755" s="211">
        <v>290181.03999999998</v>
      </c>
      <c r="O7755" s="211">
        <v>267790.41399999999</v>
      </c>
      <c r="P7755" s="211">
        <v>234822.39600000001</v>
      </c>
      <c r="Q7755" s="211">
        <v>123315.022</v>
      </c>
    </row>
    <row r="7756" spans="1:17" x14ac:dyDescent="0.25">
      <c r="A7756" s="60" t="s">
        <v>1166</v>
      </c>
      <c r="B7756" s="60" t="s">
        <v>5197</v>
      </c>
      <c r="C7756" s="211">
        <v>1679411.45</v>
      </c>
      <c r="D7756" s="211">
        <v>1551910.0290000001</v>
      </c>
      <c r="E7756" s="211">
        <v>1696081.058</v>
      </c>
      <c r="F7756" s="211">
        <v>1839461.8759999999</v>
      </c>
      <c r="G7756" s="211">
        <v>2164969.6540000001</v>
      </c>
      <c r="H7756" s="211">
        <v>2254472.2489999998</v>
      </c>
      <c r="I7756" s="211">
        <v>2406243.986</v>
      </c>
      <c r="J7756" s="211">
        <v>2700292.78</v>
      </c>
      <c r="K7756" s="211">
        <v>2460526.14</v>
      </c>
      <c r="L7756" s="211">
        <v>1675309.4639999999</v>
      </c>
      <c r="M7756" s="211">
        <v>1706505.3589999999</v>
      </c>
      <c r="N7756" s="211">
        <v>1916018.5160000001</v>
      </c>
      <c r="O7756" s="211">
        <v>1819149.0149999999</v>
      </c>
      <c r="P7756" s="211">
        <v>1801432.3419999999</v>
      </c>
      <c r="Q7756" s="211">
        <v>1448941.8370000001</v>
      </c>
    </row>
    <row r="7757" spans="1:17" x14ac:dyDescent="0.25">
      <c r="A7757" s="60" t="s">
        <v>1899</v>
      </c>
      <c r="B7757" s="60" t="s">
        <v>6992</v>
      </c>
      <c r="C7757" s="211">
        <v>1058890.6969999999</v>
      </c>
      <c r="D7757" s="211">
        <v>1045151.308</v>
      </c>
      <c r="E7757" s="211">
        <v>1137009.977</v>
      </c>
      <c r="F7757" s="211">
        <v>1258412.405</v>
      </c>
      <c r="G7757" s="211">
        <v>1558979.068</v>
      </c>
      <c r="H7757" s="211">
        <v>1576694.4650000001</v>
      </c>
      <c r="I7757" s="211">
        <v>1843963.202</v>
      </c>
      <c r="J7757" s="211">
        <v>1925454.3359999999</v>
      </c>
      <c r="K7757" s="211">
        <v>1788923.29</v>
      </c>
      <c r="L7757" s="211">
        <v>1404778.4809999999</v>
      </c>
      <c r="M7757" s="211">
        <v>1569514.2009999999</v>
      </c>
      <c r="N7757" s="211">
        <v>1670787.3529999999</v>
      </c>
      <c r="O7757" s="211">
        <v>1628990.3160000001</v>
      </c>
      <c r="P7757" s="211">
        <v>1797620.956</v>
      </c>
      <c r="Q7757" s="211">
        <v>1582540.5660000001</v>
      </c>
    </row>
    <row r="7758" spans="1:17" x14ac:dyDescent="0.25">
      <c r="A7758" s="60" t="s">
        <v>4789</v>
      </c>
      <c r="B7758" s="60" t="s">
        <v>6993</v>
      </c>
      <c r="C7758" s="211">
        <v>1589888.838</v>
      </c>
      <c r="D7758" s="211">
        <v>1447579.905</v>
      </c>
      <c r="E7758" s="211">
        <v>1618107.871</v>
      </c>
      <c r="F7758" s="211">
        <v>2017868.8470000001</v>
      </c>
      <c r="G7758" s="211">
        <v>2519386.409</v>
      </c>
      <c r="H7758" s="211">
        <v>2870009.9180000001</v>
      </c>
      <c r="I7758" s="211">
        <v>3351572.7230000002</v>
      </c>
      <c r="J7758" s="211">
        <v>3698165.0249999999</v>
      </c>
      <c r="K7758" s="211">
        <v>3457559.5869999998</v>
      </c>
      <c r="L7758" s="211">
        <v>2625371.639</v>
      </c>
      <c r="M7758" s="211">
        <v>2920073.8390000002</v>
      </c>
      <c r="N7758" s="211">
        <v>3144388.5989999999</v>
      </c>
      <c r="O7758" s="211">
        <v>3052712.3130000001</v>
      </c>
      <c r="P7758" s="211">
        <v>2889301.324</v>
      </c>
      <c r="Q7758" s="211">
        <v>1932542.551</v>
      </c>
    </row>
    <row r="7759" spans="1:17" x14ac:dyDescent="0.25">
      <c r="A7759" s="60" t="s">
        <v>10503</v>
      </c>
      <c r="B7759" s="60" t="s">
        <v>10504</v>
      </c>
      <c r="C7759" s="211">
        <v>4157456.0520000001</v>
      </c>
      <c r="D7759" s="211">
        <v>3881027.3119999999</v>
      </c>
      <c r="E7759" s="211">
        <v>4028055.5830000001</v>
      </c>
      <c r="F7759" s="211">
        <v>5411482.6629999997</v>
      </c>
      <c r="G7759" s="211">
        <v>7294945.0559999999</v>
      </c>
      <c r="H7759" s="211">
        <v>7217528.193</v>
      </c>
      <c r="I7759" s="211">
        <v>7178086.8339999998</v>
      </c>
      <c r="J7759" s="211">
        <v>7295214.9859999996</v>
      </c>
      <c r="K7759" s="211">
        <v>7024603.108</v>
      </c>
      <c r="L7759" s="211">
        <v>5090202.4220000003</v>
      </c>
      <c r="M7759" s="211">
        <v>5883382.335</v>
      </c>
      <c r="N7759" s="211">
        <v>6579563.3899999997</v>
      </c>
      <c r="O7759" s="211">
        <v>6826994.3039999995</v>
      </c>
      <c r="P7759" s="211">
        <v>7619598.5719999997</v>
      </c>
      <c r="Q7759" s="211">
        <v>5307579.58</v>
      </c>
    </row>
    <row r="7760" spans="1:17" x14ac:dyDescent="0.25">
      <c r="A7760" s="60" t="s">
        <v>1034</v>
      </c>
      <c r="B7760" s="60" t="s">
        <v>7000</v>
      </c>
      <c r="C7760" s="211">
        <v>155129.29699999999</v>
      </c>
      <c r="D7760" s="211">
        <v>132848.22399999999</v>
      </c>
      <c r="E7760" s="211">
        <v>208978.38699999999</v>
      </c>
      <c r="F7760" s="211">
        <v>217375.842</v>
      </c>
      <c r="G7760" s="211">
        <v>232331.68599999999</v>
      </c>
      <c r="H7760" s="211">
        <v>242698.56200000001</v>
      </c>
      <c r="I7760" s="211">
        <v>333986.141</v>
      </c>
      <c r="J7760" s="211">
        <v>403922.098</v>
      </c>
      <c r="K7760" s="211">
        <v>323435.011</v>
      </c>
      <c r="L7760" s="211">
        <v>239697.06700000001</v>
      </c>
      <c r="M7760" s="211">
        <v>267702.73100000003</v>
      </c>
      <c r="N7760" s="211">
        <v>297796.24200000003</v>
      </c>
      <c r="O7760" s="211">
        <v>333635.99300000002</v>
      </c>
      <c r="P7760" s="211">
        <v>278069.27399999998</v>
      </c>
      <c r="Q7760" s="211">
        <v>242669.85</v>
      </c>
    </row>
    <row r="7761" spans="1:17" x14ac:dyDescent="0.25">
      <c r="A7761" s="60" t="s">
        <v>4416</v>
      </c>
      <c r="B7761" s="60" t="s">
        <v>7001</v>
      </c>
      <c r="C7761" s="211">
        <v>405495.46299999999</v>
      </c>
      <c r="D7761" s="211">
        <v>408093.32299999997</v>
      </c>
      <c r="E7761" s="211">
        <v>486804.30300000001</v>
      </c>
      <c r="F7761" s="211">
        <v>532211.11699999997</v>
      </c>
      <c r="G7761" s="211">
        <v>657436.701</v>
      </c>
      <c r="H7761" s="211">
        <v>768240.55799999996</v>
      </c>
      <c r="I7761" s="211">
        <v>811031.78399999999</v>
      </c>
      <c r="J7761" s="211">
        <v>115091.742</v>
      </c>
      <c r="K7761" s="211">
        <v>51065.169000000002</v>
      </c>
      <c r="L7761" s="211">
        <v>34519.199999999997</v>
      </c>
      <c r="M7761" s="211">
        <v>5610.5640000000003</v>
      </c>
      <c r="N7761" s="211">
        <v>230.99</v>
      </c>
      <c r="O7761" s="211">
        <v>20.324000000000002</v>
      </c>
      <c r="P7761" s="211">
        <v>160.797</v>
      </c>
      <c r="Q7761" s="211">
        <v>1.125</v>
      </c>
    </row>
    <row r="7762" spans="1:17" x14ac:dyDescent="0.25">
      <c r="A7762" s="60" t="s">
        <v>4608</v>
      </c>
      <c r="B7762" s="60" t="s">
        <v>7002</v>
      </c>
      <c r="C7762" s="211">
        <v>1146224.024</v>
      </c>
      <c r="D7762" s="211">
        <v>1378881.557</v>
      </c>
      <c r="E7762" s="211">
        <v>2001746.301</v>
      </c>
      <c r="F7762" s="211">
        <v>2523413.5380000002</v>
      </c>
      <c r="G7762" s="211">
        <v>3115970.406</v>
      </c>
      <c r="H7762" s="211">
        <v>3541953.7710000002</v>
      </c>
      <c r="I7762" s="211">
        <v>3911746.1979999999</v>
      </c>
      <c r="J7762" s="211">
        <v>3302073.2220000001</v>
      </c>
      <c r="K7762" s="211">
        <v>3246437.4649999999</v>
      </c>
      <c r="L7762" s="211">
        <v>2441487.3160000001</v>
      </c>
      <c r="M7762" s="211">
        <v>2460528.88</v>
      </c>
      <c r="N7762" s="211">
        <v>2574273.608</v>
      </c>
      <c r="O7762" s="211">
        <v>2441237.048</v>
      </c>
      <c r="P7762" s="211">
        <v>2496233.1359999999</v>
      </c>
      <c r="Q7762" s="211">
        <v>1129323.932</v>
      </c>
    </row>
    <row r="7763" spans="1:17" x14ac:dyDescent="0.25">
      <c r="A7763" s="60" t="s">
        <v>4377</v>
      </c>
      <c r="B7763" s="60" t="s">
        <v>7004</v>
      </c>
      <c r="C7763" s="211">
        <v>331813.505</v>
      </c>
      <c r="D7763" s="211">
        <v>353205.69300000003</v>
      </c>
      <c r="E7763" s="211">
        <v>523976.57</v>
      </c>
      <c r="F7763" s="211">
        <v>684319.06</v>
      </c>
      <c r="G7763" s="211">
        <v>862455.29700000002</v>
      </c>
      <c r="H7763" s="211">
        <v>905826.17500000005</v>
      </c>
      <c r="I7763" s="211">
        <v>1077232.2050000001</v>
      </c>
      <c r="J7763" s="211">
        <v>5666102.7630000003</v>
      </c>
      <c r="K7763" s="211">
        <v>5989289.4239999996</v>
      </c>
      <c r="L7763" s="211">
        <v>5062678.0599999996</v>
      </c>
      <c r="M7763" s="211">
        <v>5830066.7910000002</v>
      </c>
      <c r="N7763" s="211">
        <v>6651806.6519999998</v>
      </c>
      <c r="O7763" s="211">
        <v>6708341.835</v>
      </c>
      <c r="P7763" s="211">
        <v>6987608.0199999996</v>
      </c>
      <c r="Q7763" s="211">
        <v>5031115.1670000004</v>
      </c>
    </row>
    <row r="7764" spans="1:17" x14ac:dyDescent="0.25">
      <c r="A7764" s="60" t="s">
        <v>4448</v>
      </c>
      <c r="B7764" s="60" t="s">
        <v>7008</v>
      </c>
      <c r="C7764" s="211">
        <v>55232.745000000003</v>
      </c>
      <c r="D7764" s="211">
        <v>45730.381000000001</v>
      </c>
      <c r="E7764" s="211">
        <v>51104.214999999997</v>
      </c>
      <c r="F7764" s="211">
        <v>54879.086000000003</v>
      </c>
      <c r="G7764" s="211">
        <v>81790.710999999996</v>
      </c>
      <c r="H7764" s="211">
        <v>59509.324999999997</v>
      </c>
      <c r="I7764" s="211">
        <v>59437.224999999999</v>
      </c>
      <c r="J7764" s="211">
        <v>610.37199999999996</v>
      </c>
      <c r="K7764" s="211">
        <v>123.736</v>
      </c>
      <c r="L7764" s="211"/>
      <c r="M7764" s="211">
        <v>46.457999999999998</v>
      </c>
      <c r="N7764" s="211">
        <v>5.2759999999999998</v>
      </c>
      <c r="O7764" s="211"/>
      <c r="P7764" s="211">
        <v>7.548</v>
      </c>
      <c r="Q7764" s="211">
        <v>13.301</v>
      </c>
    </row>
    <row r="7765" spans="1:17" x14ac:dyDescent="0.25">
      <c r="A7765" s="60" t="s">
        <v>4536</v>
      </c>
      <c r="B7765" s="60" t="s">
        <v>7009</v>
      </c>
      <c r="C7765" s="211">
        <v>160781.93700000001</v>
      </c>
      <c r="D7765" s="211">
        <v>154715.71299999999</v>
      </c>
      <c r="E7765" s="211">
        <v>158502.636</v>
      </c>
      <c r="F7765" s="211">
        <v>186953.39600000001</v>
      </c>
      <c r="G7765" s="211">
        <v>219495.696</v>
      </c>
      <c r="H7765" s="211">
        <v>336665.34</v>
      </c>
      <c r="I7765" s="211">
        <v>279722.50599999999</v>
      </c>
      <c r="J7765" s="211">
        <v>414422.995</v>
      </c>
      <c r="K7765" s="211">
        <v>315103.56599999999</v>
      </c>
      <c r="L7765" s="211">
        <v>305714.23599999998</v>
      </c>
      <c r="M7765" s="211">
        <v>358323.39299999998</v>
      </c>
      <c r="N7765" s="211">
        <v>331245.43800000002</v>
      </c>
      <c r="O7765" s="211">
        <v>308095.86900000001</v>
      </c>
      <c r="P7765" s="211">
        <v>336671.56199999998</v>
      </c>
      <c r="Q7765" s="211">
        <v>272769.95699999999</v>
      </c>
    </row>
    <row r="7766" spans="1:17" x14ac:dyDescent="0.25">
      <c r="A7766" s="60" t="s">
        <v>10505</v>
      </c>
      <c r="B7766" s="60" t="s">
        <v>10506</v>
      </c>
      <c r="C7766" s="211">
        <v>2267638.932</v>
      </c>
      <c r="D7766" s="211">
        <v>2024824.895</v>
      </c>
      <c r="E7766" s="211">
        <v>2046421.1170000001</v>
      </c>
      <c r="F7766" s="211">
        <v>2075336.628</v>
      </c>
      <c r="G7766" s="211">
        <v>2270318.1910000001</v>
      </c>
      <c r="H7766" s="211">
        <v>2089061.8910000001</v>
      </c>
      <c r="I7766" s="211">
        <v>2298381.1680000001</v>
      </c>
      <c r="J7766" s="211">
        <v>2145543.341</v>
      </c>
      <c r="K7766" s="211">
        <v>2052155.8810000001</v>
      </c>
      <c r="L7766" s="211">
        <v>1768313.2309999999</v>
      </c>
      <c r="M7766" s="211">
        <v>2309389.378</v>
      </c>
      <c r="N7766" s="211">
        <v>2720227.4720000001</v>
      </c>
      <c r="O7766" s="211">
        <v>2842628.8810000001</v>
      </c>
      <c r="P7766" s="211">
        <v>2949077</v>
      </c>
      <c r="Q7766" s="211">
        <v>398083.27899999998</v>
      </c>
    </row>
    <row r="7767" spans="1:17" x14ac:dyDescent="0.25">
      <c r="A7767" s="60" t="s">
        <v>10507</v>
      </c>
      <c r="B7767" s="60" t="s">
        <v>10508</v>
      </c>
      <c r="C7767" s="211">
        <v>1777699.906</v>
      </c>
      <c r="D7767" s="211">
        <v>1768210.6440000001</v>
      </c>
      <c r="E7767" s="211">
        <v>1928314.0160000001</v>
      </c>
      <c r="F7767" s="211">
        <v>2137813.2489999998</v>
      </c>
      <c r="G7767" s="211">
        <v>2833222.5830000001</v>
      </c>
      <c r="H7767" s="211">
        <v>2995096.9369999999</v>
      </c>
      <c r="I7767" s="211">
        <v>3466073.031</v>
      </c>
      <c r="J7767" s="211">
        <v>3875313.219</v>
      </c>
      <c r="K7767" s="211">
        <v>3152821.906</v>
      </c>
      <c r="L7767" s="211">
        <v>1920709.7139999999</v>
      </c>
      <c r="M7767" s="211">
        <v>3265461.6860000002</v>
      </c>
      <c r="N7767" s="211">
        <v>4707293.3210000005</v>
      </c>
      <c r="O7767" s="211">
        <v>5054573.943</v>
      </c>
      <c r="P7767" s="211">
        <v>5413363.7130000005</v>
      </c>
      <c r="Q7767" s="211">
        <v>4674237.7070000004</v>
      </c>
    </row>
    <row r="7768" spans="1:17" x14ac:dyDescent="0.25">
      <c r="A7768" s="60" t="s">
        <v>4666</v>
      </c>
      <c r="B7768" s="60" t="s">
        <v>7012</v>
      </c>
      <c r="C7768" s="211">
        <v>1367789.112</v>
      </c>
      <c r="D7768" s="211">
        <v>1401688.18</v>
      </c>
      <c r="E7768" s="211">
        <v>1452618.0390000001</v>
      </c>
      <c r="F7768" s="211">
        <v>1783345.5020000001</v>
      </c>
      <c r="G7768" s="211">
        <v>2593749.571</v>
      </c>
      <c r="H7768" s="211">
        <v>3285982.9049999998</v>
      </c>
      <c r="I7768" s="211">
        <v>3755675.523</v>
      </c>
      <c r="J7768" s="211">
        <v>4348786.3569999998</v>
      </c>
      <c r="K7768" s="211">
        <v>4965201.4369999999</v>
      </c>
      <c r="L7768" s="211">
        <v>3309663.5060000001</v>
      </c>
      <c r="M7768" s="211">
        <v>3260528.2609999999</v>
      </c>
      <c r="N7768" s="211">
        <v>3119750.0219999999</v>
      </c>
      <c r="O7768" s="211">
        <v>2851168.9739999999</v>
      </c>
      <c r="P7768" s="211">
        <v>2923527.9550000001</v>
      </c>
      <c r="Q7768" s="211">
        <v>2518849.273</v>
      </c>
    </row>
    <row r="7769" spans="1:17" x14ac:dyDescent="0.25">
      <c r="A7769" s="60" t="s">
        <v>4449</v>
      </c>
      <c r="B7769" s="60" t="s">
        <v>7015</v>
      </c>
      <c r="C7769" s="211">
        <v>357490.58799999999</v>
      </c>
      <c r="D7769" s="211">
        <v>336477.09600000002</v>
      </c>
      <c r="E7769" s="211">
        <v>400605.39899999998</v>
      </c>
      <c r="F7769" s="211">
        <v>403834.93199999997</v>
      </c>
      <c r="G7769" s="211">
        <v>660587.48300000001</v>
      </c>
      <c r="H7769" s="211">
        <v>930114.48199999996</v>
      </c>
      <c r="I7769" s="211">
        <v>1178768.8119999999</v>
      </c>
      <c r="J7769" s="211">
        <v>202984.378</v>
      </c>
      <c r="K7769" s="211">
        <v>77225.172999999995</v>
      </c>
      <c r="L7769" s="211">
        <v>48689.383999999998</v>
      </c>
      <c r="M7769" s="211">
        <v>1867.0229999999999</v>
      </c>
      <c r="N7769" s="211">
        <v>1532.059</v>
      </c>
      <c r="O7769" s="211">
        <v>1152.846</v>
      </c>
      <c r="P7769" s="211">
        <v>297.99</v>
      </c>
      <c r="Q7769" s="211">
        <v>82.739000000000004</v>
      </c>
    </row>
    <row r="7770" spans="1:17" x14ac:dyDescent="0.25">
      <c r="A7770" s="60" t="s">
        <v>1134</v>
      </c>
      <c r="B7770" s="60" t="s">
        <v>7018</v>
      </c>
      <c r="C7770" s="211">
        <v>558535.83400000003</v>
      </c>
      <c r="D7770" s="211">
        <v>555422.70400000003</v>
      </c>
      <c r="E7770" s="211">
        <v>611250.15099999995</v>
      </c>
      <c r="F7770" s="211">
        <v>644582.16899999999</v>
      </c>
      <c r="G7770" s="211">
        <v>808455.23600000003</v>
      </c>
      <c r="H7770" s="211">
        <v>836840.39899999998</v>
      </c>
      <c r="I7770" s="211">
        <v>917585.39800000004</v>
      </c>
      <c r="J7770" s="211">
        <v>2416039.8339999998</v>
      </c>
      <c r="K7770" s="211">
        <v>2510102.9890000001</v>
      </c>
      <c r="L7770" s="211">
        <v>1976251.2709999999</v>
      </c>
      <c r="M7770" s="211">
        <v>2932381.676</v>
      </c>
      <c r="N7770" s="211">
        <v>3310485.906</v>
      </c>
      <c r="O7770" s="211">
        <v>3352008.835</v>
      </c>
      <c r="P7770" s="211">
        <v>3619506.2760000001</v>
      </c>
      <c r="Q7770" s="211">
        <v>2346971.7910000002</v>
      </c>
    </row>
    <row r="7771" spans="1:17" x14ac:dyDescent="0.25">
      <c r="A7771" s="60" t="s">
        <v>2823</v>
      </c>
      <c r="B7771" s="60" t="s">
        <v>7019</v>
      </c>
      <c r="C7771" s="211">
        <v>395555.837</v>
      </c>
      <c r="D7771" s="211">
        <v>323929.17200000002</v>
      </c>
      <c r="E7771" s="211">
        <v>383538.90100000001</v>
      </c>
      <c r="F7771" s="211">
        <v>373006.66200000001</v>
      </c>
      <c r="G7771" s="211">
        <v>481462.092</v>
      </c>
      <c r="H7771" s="211">
        <v>495050.397</v>
      </c>
      <c r="I7771" s="211">
        <v>613363.51599999995</v>
      </c>
      <c r="J7771" s="211">
        <v>395569.82400000002</v>
      </c>
      <c r="K7771" s="211">
        <v>310966.16600000003</v>
      </c>
      <c r="L7771" s="211">
        <v>236742.52499999999</v>
      </c>
      <c r="M7771" s="211">
        <v>271885.18400000001</v>
      </c>
      <c r="N7771" s="211">
        <v>246376.85399999999</v>
      </c>
      <c r="O7771" s="211">
        <v>221411.264</v>
      </c>
      <c r="P7771" s="211">
        <v>273729.272</v>
      </c>
      <c r="Q7771" s="211">
        <v>209614.905</v>
      </c>
    </row>
    <row r="7772" spans="1:17" x14ac:dyDescent="0.25">
      <c r="A7772" s="60" t="s">
        <v>1914</v>
      </c>
      <c r="B7772" s="60" t="s">
        <v>7020</v>
      </c>
      <c r="C7772" s="211">
        <v>719111.73499999999</v>
      </c>
      <c r="D7772" s="211">
        <v>729817.61300000001</v>
      </c>
      <c r="E7772" s="211">
        <v>777483.06400000001</v>
      </c>
      <c r="F7772" s="211">
        <v>793766.07700000005</v>
      </c>
      <c r="G7772" s="211">
        <v>920381.94499999995</v>
      </c>
      <c r="H7772" s="211">
        <v>883589.19900000002</v>
      </c>
      <c r="I7772" s="211">
        <v>949656.77599999995</v>
      </c>
      <c r="J7772" s="211">
        <v>984205.71400000004</v>
      </c>
      <c r="K7772" s="211">
        <v>928604.77399999998</v>
      </c>
      <c r="L7772" s="211">
        <v>832483.27599999995</v>
      </c>
      <c r="M7772" s="211">
        <v>883621.47400000005</v>
      </c>
      <c r="N7772" s="211">
        <v>890825.48899999994</v>
      </c>
      <c r="O7772" s="211">
        <v>891534.21</v>
      </c>
      <c r="P7772" s="211">
        <v>914351.86699999997</v>
      </c>
      <c r="Q7772" s="211">
        <v>740647.79399999999</v>
      </c>
    </row>
    <row r="7773" spans="1:17" x14ac:dyDescent="0.25">
      <c r="A7773" s="60" t="s">
        <v>1467</v>
      </c>
      <c r="B7773" s="60" t="s">
        <v>7021</v>
      </c>
      <c r="C7773" s="211">
        <v>333598.53000000003</v>
      </c>
      <c r="D7773" s="211">
        <v>318904.57500000001</v>
      </c>
      <c r="E7773" s="211">
        <v>351505.60499999998</v>
      </c>
      <c r="F7773" s="211">
        <v>431050.03399999999</v>
      </c>
      <c r="G7773" s="211">
        <v>496760.288</v>
      </c>
      <c r="H7773" s="211">
        <v>525677.43400000001</v>
      </c>
      <c r="I7773" s="211">
        <v>583019.55500000005</v>
      </c>
      <c r="J7773" s="211">
        <v>634787.52399999998</v>
      </c>
      <c r="K7773" s="211">
        <v>713053.31200000003</v>
      </c>
      <c r="L7773" s="211">
        <v>505095.15</v>
      </c>
      <c r="M7773" s="211">
        <v>584426.99399999995</v>
      </c>
      <c r="N7773" s="211">
        <v>700468.22</v>
      </c>
      <c r="O7773" s="211">
        <v>699403.14099999995</v>
      </c>
      <c r="P7773" s="211">
        <v>708755.16799999995</v>
      </c>
      <c r="Q7773" s="211">
        <v>600900.40899999999</v>
      </c>
    </row>
    <row r="7774" spans="1:17" x14ac:dyDescent="0.25">
      <c r="A7774" s="60" t="s">
        <v>544</v>
      </c>
      <c r="B7774" s="60" t="s">
        <v>7022</v>
      </c>
      <c r="C7774" s="211">
        <v>1205479.6869999999</v>
      </c>
      <c r="D7774" s="211">
        <v>1136059.5919999999</v>
      </c>
      <c r="E7774" s="211">
        <v>1186338.253</v>
      </c>
      <c r="F7774" s="211">
        <v>1327123.3940000001</v>
      </c>
      <c r="G7774" s="211">
        <v>1512036.1850000001</v>
      </c>
      <c r="H7774" s="211">
        <v>1695912.1910000001</v>
      </c>
      <c r="I7774" s="211">
        <v>1662124.889</v>
      </c>
      <c r="J7774" s="211">
        <v>2173064.4079999998</v>
      </c>
      <c r="K7774" s="211">
        <v>2296728.8990000002</v>
      </c>
      <c r="L7774" s="211">
        <v>1668539.1159999999</v>
      </c>
      <c r="M7774" s="211">
        <v>1895917.2579999999</v>
      </c>
      <c r="N7774" s="211">
        <v>2275707.3560000001</v>
      </c>
      <c r="O7774" s="211">
        <v>2166722.2930000001</v>
      </c>
      <c r="P7774" s="211">
        <v>2357627.5830000001</v>
      </c>
      <c r="Q7774" s="211">
        <v>1765272.477</v>
      </c>
    </row>
    <row r="7775" spans="1:17" x14ac:dyDescent="0.25">
      <c r="A7775" s="60" t="s">
        <v>2829</v>
      </c>
      <c r="B7775" s="60" t="s">
        <v>7023</v>
      </c>
      <c r="C7775" s="211">
        <v>389243.837</v>
      </c>
      <c r="D7775" s="211">
        <v>409924.89899999998</v>
      </c>
      <c r="E7775" s="211">
        <v>392884.07299999997</v>
      </c>
      <c r="F7775" s="211">
        <v>437187.57299999997</v>
      </c>
      <c r="G7775" s="211">
        <v>471542.71399999998</v>
      </c>
      <c r="H7775" s="211">
        <v>498134.57799999998</v>
      </c>
      <c r="I7775" s="211">
        <v>576119.30299999996</v>
      </c>
      <c r="J7775" s="211">
        <v>671751.71900000004</v>
      </c>
      <c r="K7775" s="211">
        <v>761643.92299999995</v>
      </c>
      <c r="L7775" s="211">
        <v>611994.103</v>
      </c>
      <c r="M7775" s="211">
        <v>562949.70900000003</v>
      </c>
      <c r="N7775" s="211">
        <v>620951.51899999997</v>
      </c>
      <c r="O7775" s="211">
        <v>649999.11699999997</v>
      </c>
      <c r="P7775" s="211">
        <v>750435.47</v>
      </c>
      <c r="Q7775" s="211">
        <v>797724.40700000001</v>
      </c>
    </row>
    <row r="7776" spans="1:17" x14ac:dyDescent="0.25">
      <c r="A7776" s="60" t="s">
        <v>2513</v>
      </c>
      <c r="B7776" s="60" t="s">
        <v>7024</v>
      </c>
      <c r="C7776" s="211">
        <v>190106.09599999999</v>
      </c>
      <c r="D7776" s="211">
        <v>201091.97200000001</v>
      </c>
      <c r="E7776" s="211">
        <v>194333.93400000001</v>
      </c>
      <c r="F7776" s="211">
        <v>228576.84299999999</v>
      </c>
      <c r="G7776" s="211">
        <v>237403.05</v>
      </c>
      <c r="H7776" s="211">
        <v>228317.78400000001</v>
      </c>
      <c r="I7776" s="211">
        <v>270021.42099999997</v>
      </c>
      <c r="J7776" s="211">
        <v>266858.739</v>
      </c>
      <c r="K7776" s="211">
        <v>283977.67599999998</v>
      </c>
      <c r="L7776" s="211">
        <v>270012.13900000002</v>
      </c>
      <c r="M7776" s="211">
        <v>259963.49900000001</v>
      </c>
      <c r="N7776" s="211">
        <v>283487.68699999998</v>
      </c>
      <c r="O7776" s="211">
        <v>242398.962</v>
      </c>
      <c r="P7776" s="211">
        <v>246952.356</v>
      </c>
      <c r="Q7776" s="211">
        <v>245057.54</v>
      </c>
    </row>
    <row r="7777" spans="1:17" x14ac:dyDescent="0.25">
      <c r="A7777" s="60" t="s">
        <v>1920</v>
      </c>
      <c r="B7777" s="60" t="s">
        <v>7025</v>
      </c>
      <c r="C7777" s="211">
        <v>765477.37800000003</v>
      </c>
      <c r="D7777" s="211">
        <v>757230.66299999994</v>
      </c>
      <c r="E7777" s="211">
        <v>858924.14300000004</v>
      </c>
      <c r="F7777" s="211">
        <v>1071144.577</v>
      </c>
      <c r="G7777" s="211">
        <v>1280147.1000000001</v>
      </c>
      <c r="H7777" s="211">
        <v>1352017.6869999999</v>
      </c>
      <c r="I7777" s="211">
        <v>1637925.7590000001</v>
      </c>
      <c r="J7777" s="211">
        <v>1882127.139</v>
      </c>
      <c r="K7777" s="211">
        <v>2027330.7760000001</v>
      </c>
      <c r="L7777" s="211">
        <v>1630798.7849999999</v>
      </c>
      <c r="M7777" s="211">
        <v>1510669.09</v>
      </c>
      <c r="N7777" s="211">
        <v>1755760.3049999999</v>
      </c>
      <c r="O7777" s="211">
        <v>1805500.3459999999</v>
      </c>
      <c r="P7777" s="211">
        <v>2231749.7409999999</v>
      </c>
      <c r="Q7777" s="211">
        <v>1883637.344</v>
      </c>
    </row>
    <row r="7778" spans="1:17" x14ac:dyDescent="0.25">
      <c r="A7778" s="60" t="s">
        <v>297</v>
      </c>
      <c r="B7778" s="60" t="s">
        <v>7026</v>
      </c>
      <c r="C7778" s="211">
        <v>1798403.3870000001</v>
      </c>
      <c r="D7778" s="211">
        <v>1784078.3</v>
      </c>
      <c r="E7778" s="211">
        <v>1960985.507</v>
      </c>
      <c r="F7778" s="211">
        <v>2197778.5109999999</v>
      </c>
      <c r="G7778" s="211">
        <v>2731390.2310000001</v>
      </c>
      <c r="H7778" s="211">
        <v>2965120.9330000002</v>
      </c>
      <c r="I7778" s="211">
        <v>3380022.5720000002</v>
      </c>
      <c r="J7778" s="211">
        <v>3729937.58</v>
      </c>
      <c r="K7778" s="211">
        <v>3745288.3289999999</v>
      </c>
      <c r="L7778" s="211">
        <v>2840608.9750000001</v>
      </c>
      <c r="M7778" s="211">
        <v>2951402.4580000001</v>
      </c>
      <c r="N7778" s="211">
        <v>3177590.699</v>
      </c>
      <c r="O7778" s="211">
        <v>3215883.1469999999</v>
      </c>
      <c r="P7778" s="211">
        <v>3506386.6519999998</v>
      </c>
      <c r="Q7778" s="211">
        <v>2958724.0520000001</v>
      </c>
    </row>
    <row r="7779" spans="1:17" x14ac:dyDescent="0.25">
      <c r="A7779" s="60" t="s">
        <v>4372</v>
      </c>
      <c r="B7779" s="60" t="s">
        <v>7027</v>
      </c>
      <c r="C7779" s="211">
        <v>1465781.473</v>
      </c>
      <c r="D7779" s="211">
        <v>1427977.2169999999</v>
      </c>
      <c r="E7779" s="211">
        <v>1394243.8489999999</v>
      </c>
      <c r="F7779" s="211">
        <v>1697056.9839999999</v>
      </c>
      <c r="G7779" s="211">
        <v>2030528.9850000001</v>
      </c>
      <c r="H7779" s="211">
        <v>1933388.324</v>
      </c>
      <c r="I7779" s="211">
        <v>2250694.33</v>
      </c>
      <c r="J7779" s="211">
        <v>2324849.7420000001</v>
      </c>
      <c r="K7779" s="211">
        <v>2259285.577</v>
      </c>
      <c r="L7779" s="211">
        <v>1708937.3870000001</v>
      </c>
      <c r="M7779" s="211">
        <v>1839335.6370000001</v>
      </c>
      <c r="N7779" s="211">
        <v>2185269.0550000002</v>
      </c>
      <c r="O7779" s="211">
        <v>2102678.6370000001</v>
      </c>
      <c r="P7779" s="211">
        <v>2282327.4550000001</v>
      </c>
      <c r="Q7779" s="211">
        <v>1483711.588</v>
      </c>
    </row>
    <row r="7780" spans="1:17" x14ac:dyDescent="0.25">
      <c r="A7780" s="60" t="s">
        <v>2543</v>
      </c>
      <c r="B7780" s="60" t="s">
        <v>7028</v>
      </c>
      <c r="C7780" s="211">
        <v>206449.402</v>
      </c>
      <c r="D7780" s="211">
        <v>189086.65100000001</v>
      </c>
      <c r="E7780" s="211">
        <v>213006.46</v>
      </c>
      <c r="F7780" s="211">
        <v>263255.52</v>
      </c>
      <c r="G7780" s="211">
        <v>358875.43099999998</v>
      </c>
      <c r="H7780" s="211">
        <v>462452.505</v>
      </c>
      <c r="I7780" s="211">
        <v>555485.08400000003</v>
      </c>
      <c r="J7780" s="211">
        <v>688135.39500000002</v>
      </c>
      <c r="K7780" s="211">
        <v>628961.11399999994</v>
      </c>
      <c r="L7780" s="211">
        <v>369532.64500000002</v>
      </c>
      <c r="M7780" s="211">
        <v>369787.93199999997</v>
      </c>
      <c r="N7780" s="211">
        <v>443324.152</v>
      </c>
      <c r="O7780" s="211">
        <v>372924.283</v>
      </c>
      <c r="P7780" s="211">
        <v>367374.99800000002</v>
      </c>
      <c r="Q7780" s="211">
        <v>110786.81600000001</v>
      </c>
    </row>
    <row r="7781" spans="1:17" x14ac:dyDescent="0.25">
      <c r="A7781" s="60" t="s">
        <v>831</v>
      </c>
      <c r="B7781" s="60" t="s">
        <v>7030</v>
      </c>
      <c r="C7781" s="211">
        <v>2640656.8820000002</v>
      </c>
      <c r="D7781" s="211">
        <v>2410248.378</v>
      </c>
      <c r="E7781" s="211">
        <v>2515211.807</v>
      </c>
      <c r="F7781" s="211">
        <v>3003344.95</v>
      </c>
      <c r="G7781" s="211">
        <v>3844522.6710000001</v>
      </c>
      <c r="H7781" s="211">
        <v>4152553.9109999998</v>
      </c>
      <c r="I7781" s="211">
        <v>5029457.4249999998</v>
      </c>
      <c r="J7781" s="211">
        <v>5286056.2359999996</v>
      </c>
      <c r="K7781" s="211">
        <v>5129483.3820000002</v>
      </c>
      <c r="L7781" s="211">
        <v>4214269.2529999996</v>
      </c>
      <c r="M7781" s="211">
        <v>4777015.9079999998</v>
      </c>
      <c r="N7781" s="211">
        <v>5890048.6569999997</v>
      </c>
      <c r="O7781" s="211">
        <v>5926228.8420000002</v>
      </c>
      <c r="P7781" s="211">
        <v>7128268.2419999996</v>
      </c>
      <c r="Q7781" s="211">
        <v>5473683.6339999996</v>
      </c>
    </row>
    <row r="7782" spans="1:17" x14ac:dyDescent="0.25">
      <c r="A7782" s="60" t="s">
        <v>1978</v>
      </c>
      <c r="B7782" s="60" t="s">
        <v>7031</v>
      </c>
      <c r="C7782" s="211">
        <v>477262.05200000003</v>
      </c>
      <c r="D7782" s="211">
        <v>449769.03399999999</v>
      </c>
      <c r="E7782" s="211">
        <v>503413.83</v>
      </c>
      <c r="F7782" s="211">
        <v>519676.011</v>
      </c>
      <c r="G7782" s="211">
        <v>554596.11</v>
      </c>
      <c r="H7782" s="211">
        <v>571438.21299999999</v>
      </c>
      <c r="I7782" s="211">
        <v>607677.01399999997</v>
      </c>
      <c r="J7782" s="211">
        <v>614588.897</v>
      </c>
      <c r="K7782" s="211">
        <v>674883.64599999995</v>
      </c>
      <c r="L7782" s="211">
        <v>611275.80500000005</v>
      </c>
      <c r="M7782" s="211">
        <v>626429.92599999998</v>
      </c>
      <c r="N7782" s="211">
        <v>704057.40800000005</v>
      </c>
      <c r="O7782" s="211">
        <v>745691.44799999997</v>
      </c>
      <c r="P7782" s="211">
        <v>831004.90599999996</v>
      </c>
      <c r="Q7782" s="211">
        <v>788821.84900000005</v>
      </c>
    </row>
    <row r="7783" spans="1:17" x14ac:dyDescent="0.25">
      <c r="A7783" s="60" t="s">
        <v>1780</v>
      </c>
      <c r="B7783" s="60" t="s">
        <v>7032</v>
      </c>
      <c r="C7783" s="211">
        <v>441601.00099999999</v>
      </c>
      <c r="D7783" s="211">
        <v>447868.25</v>
      </c>
      <c r="E7783" s="211">
        <v>457032.00099999999</v>
      </c>
      <c r="F7783" s="211">
        <v>530223.777</v>
      </c>
      <c r="G7783" s="211">
        <v>603565.12699999998</v>
      </c>
      <c r="H7783" s="211">
        <v>666206.07900000003</v>
      </c>
      <c r="I7783" s="211">
        <v>795060.73899999994</v>
      </c>
      <c r="J7783" s="211">
        <v>677137.77099999995</v>
      </c>
      <c r="K7783" s="211">
        <v>597778.29</v>
      </c>
      <c r="L7783" s="211">
        <v>493146.48599999998</v>
      </c>
      <c r="M7783" s="211">
        <v>584548.74399999995</v>
      </c>
      <c r="N7783" s="211">
        <v>668336.78799999994</v>
      </c>
      <c r="O7783" s="211">
        <v>654486.09499999997</v>
      </c>
      <c r="P7783" s="211">
        <v>753001.74800000002</v>
      </c>
      <c r="Q7783" s="211">
        <v>659432.90399999998</v>
      </c>
    </row>
    <row r="7784" spans="1:17" x14ac:dyDescent="0.25">
      <c r="A7784" s="60" t="s">
        <v>1098</v>
      </c>
      <c r="B7784" s="60" t="s">
        <v>7033</v>
      </c>
      <c r="C7784" s="211">
        <v>332644.69500000001</v>
      </c>
      <c r="D7784" s="211">
        <v>337348.277</v>
      </c>
      <c r="E7784" s="211">
        <v>334431.54100000003</v>
      </c>
      <c r="F7784" s="211">
        <v>397380.71399999998</v>
      </c>
      <c r="G7784" s="211">
        <v>456788.38</v>
      </c>
      <c r="H7784" s="211">
        <v>517941.63299999997</v>
      </c>
      <c r="I7784" s="211">
        <v>571032.848</v>
      </c>
      <c r="J7784" s="211">
        <v>672110.14199999999</v>
      </c>
      <c r="K7784" s="211">
        <v>648231.446</v>
      </c>
      <c r="L7784" s="211">
        <v>550716.13600000006</v>
      </c>
      <c r="M7784" s="211">
        <v>598332.26800000004</v>
      </c>
      <c r="N7784" s="211">
        <v>631074.71200000006</v>
      </c>
      <c r="O7784" s="211">
        <v>638886.10800000001</v>
      </c>
      <c r="P7784" s="211">
        <v>589609.16899999999</v>
      </c>
      <c r="Q7784" s="211">
        <v>577396.84</v>
      </c>
    </row>
    <row r="7785" spans="1:17" x14ac:dyDescent="0.25">
      <c r="A7785" s="60" t="s">
        <v>3001</v>
      </c>
      <c r="B7785" s="60" t="s">
        <v>7034</v>
      </c>
      <c r="C7785" s="211">
        <v>115005.334</v>
      </c>
      <c r="D7785" s="211">
        <v>115698.011</v>
      </c>
      <c r="E7785" s="211">
        <v>116692.686</v>
      </c>
      <c r="F7785" s="211">
        <v>145649.02100000001</v>
      </c>
      <c r="G7785" s="211">
        <v>172832.83900000001</v>
      </c>
      <c r="H7785" s="211">
        <v>180246.408</v>
      </c>
      <c r="I7785" s="211">
        <v>205098.266</v>
      </c>
      <c r="J7785" s="211">
        <v>247773.45800000001</v>
      </c>
      <c r="K7785" s="211">
        <v>259684.495</v>
      </c>
      <c r="L7785" s="211">
        <v>218799.701</v>
      </c>
      <c r="M7785" s="211">
        <v>238969.46599999999</v>
      </c>
      <c r="N7785" s="211">
        <v>281281.40600000002</v>
      </c>
      <c r="O7785" s="211">
        <v>281757.74300000002</v>
      </c>
      <c r="P7785" s="211">
        <v>287581</v>
      </c>
      <c r="Q7785" s="211">
        <v>293769.82</v>
      </c>
    </row>
    <row r="7786" spans="1:17" x14ac:dyDescent="0.25">
      <c r="A7786" s="60" t="s">
        <v>661</v>
      </c>
      <c r="B7786" s="60" t="s">
        <v>7035</v>
      </c>
      <c r="C7786" s="211">
        <v>2473907.3450000002</v>
      </c>
      <c r="D7786" s="211">
        <v>2487743.6749999998</v>
      </c>
      <c r="E7786" s="211">
        <v>2685000.9569999999</v>
      </c>
      <c r="F7786" s="211">
        <v>3079324.889</v>
      </c>
      <c r="G7786" s="211">
        <v>3607195.858</v>
      </c>
      <c r="H7786" s="211">
        <v>3835668.9989999998</v>
      </c>
      <c r="I7786" s="211">
        <v>4105560.0490000001</v>
      </c>
      <c r="J7786" s="211">
        <v>4445650.1469999999</v>
      </c>
      <c r="K7786" s="211">
        <v>4263941.3059999999</v>
      </c>
      <c r="L7786" s="211">
        <v>3660145.16</v>
      </c>
      <c r="M7786" s="211">
        <v>4122490.06</v>
      </c>
      <c r="N7786" s="211">
        <v>4735596.1919999998</v>
      </c>
      <c r="O7786" s="211">
        <v>4691343.6409999998</v>
      </c>
      <c r="P7786" s="211">
        <v>4970805.9759999998</v>
      </c>
      <c r="Q7786" s="211">
        <v>4479642.8260000004</v>
      </c>
    </row>
    <row r="7787" spans="1:17" x14ac:dyDescent="0.25">
      <c r="A7787" s="60" t="s">
        <v>3357</v>
      </c>
      <c r="B7787" s="60" t="s">
        <v>7038</v>
      </c>
      <c r="C7787" s="211">
        <v>35747.203999999998</v>
      </c>
      <c r="D7787" s="211">
        <v>31985.133999999998</v>
      </c>
      <c r="E7787" s="211">
        <v>35562.559999999998</v>
      </c>
      <c r="F7787" s="211">
        <v>48860.239000000001</v>
      </c>
      <c r="G7787" s="211">
        <v>44199.510999999999</v>
      </c>
      <c r="H7787" s="211">
        <v>38475.485000000001</v>
      </c>
      <c r="I7787" s="211">
        <v>69987.733999999997</v>
      </c>
      <c r="J7787" s="211">
        <v>55707.900999999998</v>
      </c>
      <c r="K7787" s="211">
        <v>65350.944000000003</v>
      </c>
      <c r="L7787" s="211">
        <v>35077.824999999997</v>
      </c>
      <c r="M7787" s="211">
        <v>31486.537</v>
      </c>
      <c r="N7787" s="211">
        <v>41688.154999999999</v>
      </c>
      <c r="O7787" s="211">
        <v>49451.396999999997</v>
      </c>
      <c r="P7787" s="211">
        <v>32804.669000000002</v>
      </c>
      <c r="Q7787" s="211">
        <v>60980.817000000003</v>
      </c>
    </row>
    <row r="7788" spans="1:17" x14ac:dyDescent="0.25">
      <c r="A7788" s="60" t="s">
        <v>3460</v>
      </c>
      <c r="B7788" s="60" t="s">
        <v>7039</v>
      </c>
      <c r="C7788" s="211">
        <v>595571.054</v>
      </c>
      <c r="D7788" s="211">
        <v>623854.22600000002</v>
      </c>
      <c r="E7788" s="211">
        <v>644332.99</v>
      </c>
      <c r="F7788" s="211">
        <v>737798.76899999997</v>
      </c>
      <c r="G7788" s="211">
        <v>778150.91599999997</v>
      </c>
      <c r="H7788" s="211">
        <v>685449.00800000003</v>
      </c>
      <c r="I7788" s="211">
        <v>687061.848</v>
      </c>
      <c r="J7788" s="211">
        <v>780002.04099999997</v>
      </c>
      <c r="K7788" s="211">
        <v>756358.39800000004</v>
      </c>
      <c r="L7788" s="211">
        <v>581800.39899999998</v>
      </c>
      <c r="M7788" s="211">
        <v>616788.03200000001</v>
      </c>
      <c r="N7788" s="211">
        <v>680640.88199999998</v>
      </c>
      <c r="O7788" s="211">
        <v>626523.55000000005</v>
      </c>
      <c r="P7788" s="211">
        <v>635593.88600000006</v>
      </c>
      <c r="Q7788" s="211">
        <v>653068.35</v>
      </c>
    </row>
    <row r="7789" spans="1:17" x14ac:dyDescent="0.25">
      <c r="A7789" s="60" t="s">
        <v>3928</v>
      </c>
      <c r="B7789" s="60" t="s">
        <v>7040</v>
      </c>
      <c r="C7789" s="211">
        <v>36025.595000000001</v>
      </c>
      <c r="D7789" s="211">
        <v>29126.738000000001</v>
      </c>
      <c r="E7789" s="211">
        <v>33396.036999999997</v>
      </c>
      <c r="F7789" s="211">
        <v>44575.468999999997</v>
      </c>
      <c r="G7789" s="211">
        <v>45263.991999999998</v>
      </c>
      <c r="H7789" s="211">
        <v>49205.510999999999</v>
      </c>
      <c r="I7789" s="211">
        <v>49864.587</v>
      </c>
      <c r="J7789" s="211">
        <v>47541.053999999996</v>
      </c>
      <c r="K7789" s="211">
        <v>41750.057000000001</v>
      </c>
      <c r="L7789" s="211">
        <v>29766.472000000002</v>
      </c>
      <c r="M7789" s="211">
        <v>31359.022000000001</v>
      </c>
      <c r="N7789" s="211">
        <v>37625.451000000001</v>
      </c>
      <c r="O7789" s="211">
        <v>37714.144</v>
      </c>
      <c r="P7789" s="211">
        <v>42213.063000000002</v>
      </c>
      <c r="Q7789" s="211">
        <v>38249.417999999998</v>
      </c>
    </row>
    <row r="7790" spans="1:17" x14ac:dyDescent="0.25">
      <c r="A7790" s="60" t="s">
        <v>2857</v>
      </c>
      <c r="B7790" s="60" t="s">
        <v>7042</v>
      </c>
      <c r="C7790" s="211">
        <v>166975.652</v>
      </c>
      <c r="D7790" s="211">
        <v>144208.84</v>
      </c>
      <c r="E7790" s="211">
        <v>140185.769</v>
      </c>
      <c r="F7790" s="211">
        <v>170974.99100000001</v>
      </c>
      <c r="G7790" s="211">
        <v>182348.492</v>
      </c>
      <c r="H7790" s="211">
        <v>164532.25399999999</v>
      </c>
      <c r="I7790" s="211">
        <v>161948.55799999999</v>
      </c>
      <c r="J7790" s="211">
        <v>153059.473</v>
      </c>
      <c r="K7790" s="211">
        <v>137173.10200000001</v>
      </c>
      <c r="L7790" s="211">
        <v>117412.929</v>
      </c>
      <c r="M7790" s="211">
        <v>117066.334</v>
      </c>
      <c r="N7790" s="211">
        <v>106959.98299999999</v>
      </c>
      <c r="O7790" s="211">
        <v>98505.612999999998</v>
      </c>
      <c r="P7790" s="211">
        <v>102544.336</v>
      </c>
      <c r="Q7790" s="211">
        <v>91558.993000000002</v>
      </c>
    </row>
    <row r="7791" spans="1:17" x14ac:dyDescent="0.25">
      <c r="A7791" s="60" t="s">
        <v>4371</v>
      </c>
      <c r="B7791" s="60" t="s">
        <v>7043</v>
      </c>
      <c r="C7791" s="211">
        <v>217485.65100000001</v>
      </c>
      <c r="D7791" s="211">
        <v>231727.65700000001</v>
      </c>
      <c r="E7791" s="211">
        <v>272435.51699999999</v>
      </c>
      <c r="F7791" s="211">
        <v>301293.84100000001</v>
      </c>
      <c r="G7791" s="211">
        <v>344604.41899999999</v>
      </c>
      <c r="H7791" s="211">
        <v>370833.24800000002</v>
      </c>
      <c r="I7791" s="211">
        <v>393237.36599999998</v>
      </c>
      <c r="J7791" s="211">
        <v>463760.93900000001</v>
      </c>
      <c r="K7791" s="211">
        <v>615712.31499999994</v>
      </c>
      <c r="L7791" s="211">
        <v>461281.48</v>
      </c>
      <c r="M7791" s="211">
        <v>346849.31</v>
      </c>
      <c r="N7791" s="211">
        <v>438905.73300000001</v>
      </c>
      <c r="O7791" s="211">
        <v>451116.95</v>
      </c>
      <c r="P7791" s="211">
        <v>385891.54800000001</v>
      </c>
      <c r="Q7791" s="211">
        <v>343546.83799999999</v>
      </c>
    </row>
    <row r="7792" spans="1:17" x14ac:dyDescent="0.25">
      <c r="A7792" s="60" t="s">
        <v>2021</v>
      </c>
      <c r="B7792" s="60" t="s">
        <v>7045</v>
      </c>
      <c r="C7792" s="211">
        <v>22135.739000000001</v>
      </c>
      <c r="D7792" s="211">
        <v>21697.554</v>
      </c>
      <c r="E7792" s="211">
        <v>25492.677</v>
      </c>
      <c r="F7792" s="211">
        <v>31357.433000000001</v>
      </c>
      <c r="G7792" s="211">
        <v>37356.480000000003</v>
      </c>
      <c r="H7792" s="211">
        <v>54000.572999999997</v>
      </c>
      <c r="I7792" s="211">
        <v>65218.548999999999</v>
      </c>
      <c r="J7792" s="211">
        <v>89434.3</v>
      </c>
      <c r="K7792" s="211">
        <v>107723.088</v>
      </c>
      <c r="L7792" s="211">
        <v>81372.705000000002</v>
      </c>
      <c r="M7792" s="211">
        <v>93869.415999999997</v>
      </c>
      <c r="N7792" s="211">
        <v>109903.745</v>
      </c>
      <c r="O7792" s="211">
        <v>130551.03599999999</v>
      </c>
      <c r="P7792" s="211">
        <v>143349.81299999999</v>
      </c>
      <c r="Q7792" s="211">
        <v>111832.65300000001</v>
      </c>
    </row>
    <row r="7793" spans="1:17" x14ac:dyDescent="0.25">
      <c r="A7793" s="60" t="s">
        <v>4581</v>
      </c>
      <c r="B7793" s="60" t="s">
        <v>7046</v>
      </c>
      <c r="C7793" s="211">
        <v>706279.19099999999</v>
      </c>
      <c r="D7793" s="211">
        <v>709849.57700000005</v>
      </c>
      <c r="E7793" s="211">
        <v>836244.147</v>
      </c>
      <c r="F7793" s="211">
        <v>991873.57799999998</v>
      </c>
      <c r="G7793" s="211">
        <v>1136469.023</v>
      </c>
      <c r="H7793" s="211">
        <v>1220447.4350000001</v>
      </c>
      <c r="I7793" s="211">
        <v>1376834.594</v>
      </c>
      <c r="J7793" s="211">
        <v>1507367.2990000001</v>
      </c>
      <c r="K7793" s="211">
        <v>1746104.63</v>
      </c>
      <c r="L7793" s="211">
        <v>1264088.412</v>
      </c>
      <c r="M7793" s="211">
        <v>1325602.2609999999</v>
      </c>
      <c r="N7793" s="211">
        <v>1451589.443</v>
      </c>
      <c r="O7793" s="211">
        <v>1410712.5859999999</v>
      </c>
      <c r="P7793" s="211">
        <v>1372320.8259999999</v>
      </c>
      <c r="Q7793" s="211">
        <v>1070382.915</v>
      </c>
    </row>
    <row r="7794" spans="1:17" x14ac:dyDescent="0.25">
      <c r="A7794" s="60" t="s">
        <v>2866</v>
      </c>
      <c r="B7794" s="60" t="s">
        <v>7047</v>
      </c>
      <c r="C7794" s="211">
        <v>35205.712</v>
      </c>
      <c r="D7794" s="211">
        <v>44234.1</v>
      </c>
      <c r="E7794" s="211">
        <v>44846.733999999997</v>
      </c>
      <c r="F7794" s="211">
        <v>52354.608999999997</v>
      </c>
      <c r="G7794" s="211">
        <v>63636.216</v>
      </c>
      <c r="H7794" s="211">
        <v>80183.019</v>
      </c>
      <c r="I7794" s="211">
        <v>110032.79700000001</v>
      </c>
      <c r="J7794" s="211">
        <v>165954.05100000001</v>
      </c>
      <c r="K7794" s="211">
        <v>218724.155</v>
      </c>
      <c r="L7794" s="211">
        <v>188280.696</v>
      </c>
      <c r="M7794" s="211">
        <v>246099.016</v>
      </c>
      <c r="N7794" s="211">
        <v>323425.97600000002</v>
      </c>
      <c r="O7794" s="211">
        <v>330642.36599999998</v>
      </c>
      <c r="P7794" s="211">
        <v>356787.46</v>
      </c>
      <c r="Q7794" s="211">
        <v>289418.52299999999</v>
      </c>
    </row>
    <row r="7795" spans="1:17" x14ac:dyDescent="0.25">
      <c r="A7795" s="60" t="s">
        <v>3522</v>
      </c>
      <c r="B7795" s="60" t="s">
        <v>7048</v>
      </c>
      <c r="C7795" s="211">
        <v>375727.02799999999</v>
      </c>
      <c r="D7795" s="211">
        <v>332713.55699999997</v>
      </c>
      <c r="E7795" s="211">
        <v>340995.55099999998</v>
      </c>
      <c r="F7795" s="211">
        <v>359298.74900000001</v>
      </c>
      <c r="G7795" s="211">
        <v>392148.26699999999</v>
      </c>
      <c r="H7795" s="211">
        <v>374522.92300000001</v>
      </c>
      <c r="I7795" s="211">
        <v>367519.38799999998</v>
      </c>
      <c r="J7795" s="211">
        <v>525805.95600000001</v>
      </c>
      <c r="K7795" s="211">
        <v>563615.60199999996</v>
      </c>
      <c r="L7795" s="211">
        <v>462087.21</v>
      </c>
      <c r="M7795" s="211">
        <v>438940.21799999999</v>
      </c>
      <c r="N7795" s="211">
        <v>408289.12800000003</v>
      </c>
      <c r="O7795" s="211">
        <v>369272.4</v>
      </c>
      <c r="P7795" s="211">
        <v>298757.17200000002</v>
      </c>
      <c r="Q7795" s="211">
        <v>290998.29200000002</v>
      </c>
    </row>
    <row r="7796" spans="1:17" x14ac:dyDescent="0.25">
      <c r="A7796" s="60" t="s">
        <v>134</v>
      </c>
      <c r="B7796" s="60" t="s">
        <v>7052</v>
      </c>
      <c r="C7796" s="211">
        <v>6742119.2810000004</v>
      </c>
      <c r="D7796" s="211">
        <v>5075682.449</v>
      </c>
      <c r="E7796" s="211">
        <v>5152727.1689999998</v>
      </c>
      <c r="F7796" s="211">
        <v>6138431.3039999995</v>
      </c>
      <c r="G7796" s="211">
        <v>6150478.318</v>
      </c>
      <c r="H7796" s="211">
        <v>6528451.1310000001</v>
      </c>
      <c r="I7796" s="211">
        <v>7993398.8739999998</v>
      </c>
      <c r="J7796" s="211">
        <v>9306117.6459999997</v>
      </c>
      <c r="K7796" s="211">
        <v>11469820.277000001</v>
      </c>
      <c r="L7796" s="211">
        <v>8092665.6299999999</v>
      </c>
      <c r="M7796" s="211">
        <v>11828220.892000001</v>
      </c>
      <c r="N7796" s="211">
        <v>12447843.064999999</v>
      </c>
      <c r="O7796" s="211">
        <v>11577157.239</v>
      </c>
      <c r="P7796" s="211">
        <v>12587440.745999999</v>
      </c>
      <c r="Q7796" s="211">
        <v>9123698.1980000008</v>
      </c>
    </row>
    <row r="7797" spans="1:17" x14ac:dyDescent="0.25">
      <c r="A7797" s="60" t="s">
        <v>4230</v>
      </c>
      <c r="B7797" s="60" t="s">
        <v>7054</v>
      </c>
      <c r="C7797" s="211">
        <v>186861.71100000001</v>
      </c>
      <c r="D7797" s="211">
        <v>221173.66399999999</v>
      </c>
      <c r="E7797" s="211">
        <v>172373.17499999999</v>
      </c>
      <c r="F7797" s="211">
        <v>160845.826</v>
      </c>
      <c r="G7797" s="211">
        <v>178320.58900000001</v>
      </c>
      <c r="H7797" s="211">
        <v>217256.14799999999</v>
      </c>
      <c r="I7797" s="211">
        <v>225062.41500000001</v>
      </c>
      <c r="J7797" s="211">
        <v>265334.09000000003</v>
      </c>
      <c r="K7797" s="211">
        <v>307296.337</v>
      </c>
      <c r="L7797" s="211">
        <v>208263.31</v>
      </c>
      <c r="M7797" s="211">
        <v>299434.43800000002</v>
      </c>
      <c r="N7797" s="211">
        <v>444769.79599999997</v>
      </c>
      <c r="O7797" s="211">
        <v>311301.28399999999</v>
      </c>
      <c r="P7797" s="211">
        <v>239608.329</v>
      </c>
      <c r="Q7797" s="211">
        <v>251824.03599999999</v>
      </c>
    </row>
    <row r="7798" spans="1:17" x14ac:dyDescent="0.25">
      <c r="A7798" s="60" t="s">
        <v>1944</v>
      </c>
      <c r="B7798" s="60" t="s">
        <v>7057</v>
      </c>
      <c r="C7798" s="211">
        <v>88587.767000000007</v>
      </c>
      <c r="D7798" s="211">
        <v>62976.237000000001</v>
      </c>
      <c r="E7798" s="211">
        <v>53246.218999999997</v>
      </c>
      <c r="F7798" s="211">
        <v>70214.910999999993</v>
      </c>
      <c r="G7798" s="211">
        <v>73600.972999999998</v>
      </c>
      <c r="H7798" s="211">
        <v>87622.438999999998</v>
      </c>
      <c r="I7798" s="211">
        <v>96078.56</v>
      </c>
      <c r="J7798" s="211">
        <v>151118.019</v>
      </c>
      <c r="K7798" s="211">
        <v>116770.54700000001</v>
      </c>
      <c r="L7798" s="211">
        <v>119867.314</v>
      </c>
      <c r="M7798" s="211">
        <v>180182.15900000001</v>
      </c>
      <c r="N7798" s="211">
        <v>208460.307</v>
      </c>
      <c r="O7798" s="211">
        <v>235485.079</v>
      </c>
      <c r="P7798" s="211">
        <v>237755.82399999999</v>
      </c>
      <c r="Q7798" s="211">
        <v>165286.78700000001</v>
      </c>
    </row>
    <row r="7799" spans="1:17" x14ac:dyDescent="0.25">
      <c r="A7799" s="60" t="s">
        <v>1781</v>
      </c>
      <c r="B7799" s="60" t="s">
        <v>7058</v>
      </c>
      <c r="C7799" s="211">
        <v>808190.61600000004</v>
      </c>
      <c r="D7799" s="211">
        <v>577497.83200000005</v>
      </c>
      <c r="E7799" s="211">
        <v>826515.31599999999</v>
      </c>
      <c r="F7799" s="211">
        <v>1102350.649</v>
      </c>
      <c r="G7799" s="211">
        <v>1395164.04</v>
      </c>
      <c r="H7799" s="211">
        <v>1678088.145</v>
      </c>
      <c r="I7799" s="211">
        <v>1893713.452</v>
      </c>
      <c r="J7799" s="211">
        <v>2815347.6860000002</v>
      </c>
      <c r="K7799" s="211">
        <v>3327001.2179999999</v>
      </c>
      <c r="L7799" s="211">
        <v>2722552.7439999999</v>
      </c>
      <c r="M7799" s="211">
        <v>4076028.8530000001</v>
      </c>
      <c r="N7799" s="211">
        <v>5158400.0410000002</v>
      </c>
      <c r="O7799" s="211">
        <v>4847945.6969999997</v>
      </c>
      <c r="P7799" s="211">
        <v>4470792.2460000003</v>
      </c>
      <c r="Q7799" s="211">
        <v>3144672.5989999999</v>
      </c>
    </row>
    <row r="7800" spans="1:17" x14ac:dyDescent="0.25">
      <c r="A7800" s="60" t="s">
        <v>3530</v>
      </c>
      <c r="B7800" s="60" t="s">
        <v>7059</v>
      </c>
      <c r="C7800" s="211">
        <v>502132.60499999998</v>
      </c>
      <c r="D7800" s="211">
        <v>377225.87</v>
      </c>
      <c r="E7800" s="211">
        <v>362131.62099999998</v>
      </c>
      <c r="F7800" s="211">
        <v>404778.11</v>
      </c>
      <c r="G7800" s="211">
        <v>486493.74699999997</v>
      </c>
      <c r="H7800" s="211">
        <v>555707.35499999998</v>
      </c>
      <c r="I7800" s="211">
        <v>572965.85199999996</v>
      </c>
      <c r="J7800" s="211">
        <v>763752.76</v>
      </c>
      <c r="K7800" s="211">
        <v>860750.75899999996</v>
      </c>
      <c r="L7800" s="211">
        <v>736474.93700000003</v>
      </c>
      <c r="M7800" s="211">
        <v>978093.06200000003</v>
      </c>
      <c r="N7800" s="211">
        <v>1206933.8659999999</v>
      </c>
      <c r="O7800" s="211">
        <v>882391.65800000005</v>
      </c>
      <c r="P7800" s="211">
        <v>792030.81200000003</v>
      </c>
      <c r="Q7800" s="211">
        <v>618315.81700000004</v>
      </c>
    </row>
    <row r="7801" spans="1:17" x14ac:dyDescent="0.25">
      <c r="A7801" s="60" t="s">
        <v>734</v>
      </c>
      <c r="B7801" s="60" t="s">
        <v>7060</v>
      </c>
      <c r="C7801" s="211">
        <v>712419.78</v>
      </c>
      <c r="D7801" s="211">
        <v>541087.98</v>
      </c>
      <c r="E7801" s="211">
        <v>698634.09600000002</v>
      </c>
      <c r="F7801" s="211">
        <v>990448.22499999998</v>
      </c>
      <c r="G7801" s="211">
        <v>1208597.7450000001</v>
      </c>
      <c r="H7801" s="211">
        <v>1364812.148</v>
      </c>
      <c r="I7801" s="211">
        <v>1415406.696</v>
      </c>
      <c r="J7801" s="211">
        <v>1972827.2439999999</v>
      </c>
      <c r="K7801" s="211">
        <v>2375653.1379999998</v>
      </c>
      <c r="L7801" s="211">
        <v>1595876.341</v>
      </c>
      <c r="M7801" s="211">
        <v>2375174.781</v>
      </c>
      <c r="N7801" s="211">
        <v>2921791.423</v>
      </c>
      <c r="O7801" s="211">
        <v>2255405.301</v>
      </c>
      <c r="P7801" s="211">
        <v>1946554.155</v>
      </c>
      <c r="Q7801" s="211">
        <v>1488899.8230000001</v>
      </c>
    </row>
    <row r="7802" spans="1:17" x14ac:dyDescent="0.25">
      <c r="A7802" s="60" t="s">
        <v>1929</v>
      </c>
      <c r="B7802" s="60" t="s">
        <v>7061</v>
      </c>
      <c r="C7802" s="211">
        <v>836181.01800000004</v>
      </c>
      <c r="D7802" s="211">
        <v>632985.22499999998</v>
      </c>
      <c r="E7802" s="211">
        <v>782264.96499999997</v>
      </c>
      <c r="F7802" s="211">
        <v>1012809.903</v>
      </c>
      <c r="G7802" s="211">
        <v>1174173.24</v>
      </c>
      <c r="H7802" s="211">
        <v>1326209.662</v>
      </c>
      <c r="I7802" s="211">
        <v>1760131.7150000001</v>
      </c>
      <c r="J7802" s="211">
        <v>2337489.3059999999</v>
      </c>
      <c r="K7802" s="211">
        <v>2535463.0469999998</v>
      </c>
      <c r="L7802" s="211">
        <v>1956890.7990000001</v>
      </c>
      <c r="M7802" s="211">
        <v>2385047.8429999999</v>
      </c>
      <c r="N7802" s="211">
        <v>2782416.3849999998</v>
      </c>
      <c r="O7802" s="211">
        <v>2191181.2990000001</v>
      </c>
      <c r="P7802" s="211">
        <v>2227493.1310000001</v>
      </c>
      <c r="Q7802" s="211">
        <v>1407824.361</v>
      </c>
    </row>
    <row r="7803" spans="1:17" x14ac:dyDescent="0.25">
      <c r="A7803" s="60" t="s">
        <v>272</v>
      </c>
      <c r="B7803" s="60" t="s">
        <v>7062</v>
      </c>
      <c r="C7803" s="211">
        <v>9207251.7520000003</v>
      </c>
      <c r="D7803" s="211">
        <v>9510767.0600000005</v>
      </c>
      <c r="E7803" s="211">
        <v>8107265.0839999998</v>
      </c>
      <c r="F7803" s="211">
        <v>8405953.4299999997</v>
      </c>
      <c r="G7803" s="211">
        <v>9085503.1260000002</v>
      </c>
      <c r="H7803" s="211">
        <v>9509730.7510000002</v>
      </c>
      <c r="I7803" s="211">
        <v>9991531.3190000001</v>
      </c>
      <c r="J7803" s="211">
        <v>9756204.6940000001</v>
      </c>
      <c r="K7803" s="211">
        <v>10772868.129000001</v>
      </c>
      <c r="L7803" s="211">
        <v>7615403.7949999999</v>
      </c>
      <c r="M7803" s="211">
        <v>7741955.909</v>
      </c>
      <c r="N7803" s="211">
        <v>8833342.0329999998</v>
      </c>
      <c r="O7803" s="211">
        <v>7741685.7479999997</v>
      </c>
      <c r="P7803" s="211">
        <v>7451573.3949999996</v>
      </c>
      <c r="Q7803" s="211">
        <v>4799637.8640000001</v>
      </c>
    </row>
    <row r="7804" spans="1:17" x14ac:dyDescent="0.25">
      <c r="A7804" s="60" t="s">
        <v>2449</v>
      </c>
      <c r="B7804" s="60" t="s">
        <v>7063</v>
      </c>
      <c r="C7804" s="211">
        <v>86127.865000000005</v>
      </c>
      <c r="D7804" s="211">
        <v>65909.153000000006</v>
      </c>
      <c r="E7804" s="211">
        <v>64477.877999999997</v>
      </c>
      <c r="F7804" s="211">
        <v>67147.941999999995</v>
      </c>
      <c r="G7804" s="211">
        <v>60206.680999999997</v>
      </c>
      <c r="H7804" s="211">
        <v>67975.759999999995</v>
      </c>
      <c r="I7804" s="211">
        <v>123108.23</v>
      </c>
      <c r="J7804" s="211">
        <v>98696.423999999999</v>
      </c>
      <c r="K7804" s="211">
        <v>123182.761</v>
      </c>
      <c r="L7804" s="211">
        <v>78977.953999999998</v>
      </c>
      <c r="M7804" s="211">
        <v>87777.987999999998</v>
      </c>
      <c r="N7804" s="211">
        <v>70155.089000000007</v>
      </c>
      <c r="O7804" s="211">
        <v>90457.919999999998</v>
      </c>
      <c r="P7804" s="211">
        <v>86378.146999999997</v>
      </c>
      <c r="Q7804" s="211">
        <v>59503.637000000002</v>
      </c>
    </row>
    <row r="7805" spans="1:17" x14ac:dyDescent="0.25">
      <c r="A7805" s="60" t="s">
        <v>1247</v>
      </c>
      <c r="B7805" s="60" t="s">
        <v>7064</v>
      </c>
      <c r="C7805" s="211">
        <v>218119.27100000001</v>
      </c>
      <c r="D7805" s="211">
        <v>180402.951</v>
      </c>
      <c r="E7805" s="211">
        <v>220278.845</v>
      </c>
      <c r="F7805" s="211">
        <v>206375.44899999999</v>
      </c>
      <c r="G7805" s="211">
        <v>414489.962</v>
      </c>
      <c r="H7805" s="211">
        <v>145127.23800000001</v>
      </c>
      <c r="I7805" s="211">
        <v>104331.57799999999</v>
      </c>
      <c r="J7805" s="211">
        <v>107778.077</v>
      </c>
      <c r="K7805" s="211">
        <v>102930.149</v>
      </c>
      <c r="L7805" s="211">
        <v>96663.384000000005</v>
      </c>
      <c r="M7805" s="211">
        <v>118546.743</v>
      </c>
      <c r="N7805" s="211">
        <v>110432.402</v>
      </c>
      <c r="O7805" s="211">
        <v>98701.379000000001</v>
      </c>
      <c r="P7805" s="211">
        <v>125773.882</v>
      </c>
      <c r="Q7805" s="211">
        <v>82947.676000000007</v>
      </c>
    </row>
    <row r="7806" spans="1:17" x14ac:dyDescent="0.25">
      <c r="A7806" s="60" t="s">
        <v>4420</v>
      </c>
      <c r="B7806" s="60" t="s">
        <v>7065</v>
      </c>
      <c r="C7806" s="211">
        <v>43302.042000000001</v>
      </c>
      <c r="D7806" s="211">
        <v>40272.14</v>
      </c>
      <c r="E7806" s="211">
        <v>40032.180999999997</v>
      </c>
      <c r="F7806" s="211">
        <v>42146.275000000001</v>
      </c>
      <c r="G7806" s="211">
        <v>89012.671000000002</v>
      </c>
      <c r="H7806" s="211">
        <v>65464.957999999999</v>
      </c>
      <c r="I7806" s="211">
        <v>64138.940999999999</v>
      </c>
      <c r="J7806" s="211">
        <v>701832.55799999996</v>
      </c>
      <c r="K7806" s="211">
        <v>877595.50399999996</v>
      </c>
      <c r="L7806" s="211">
        <v>750814.54799999995</v>
      </c>
      <c r="M7806" s="211">
        <v>25.178999999999998</v>
      </c>
      <c r="N7806" s="211">
        <v>7.3999999999999996E-2</v>
      </c>
      <c r="O7806" s="211">
        <v>2.2530000000000001</v>
      </c>
      <c r="P7806" s="211">
        <v>67.272999999999996</v>
      </c>
      <c r="Q7806" s="211">
        <v>2.12</v>
      </c>
    </row>
    <row r="7807" spans="1:17" x14ac:dyDescent="0.25">
      <c r="A7807" s="60" t="s">
        <v>10509</v>
      </c>
      <c r="B7807" s="60" t="s">
        <v>10510</v>
      </c>
      <c r="C7807" s="211">
        <v>6184837.0930000003</v>
      </c>
      <c r="D7807" s="211">
        <v>5990689.6519999998</v>
      </c>
      <c r="E7807" s="211">
        <v>8057290.4759999998</v>
      </c>
      <c r="F7807" s="211">
        <v>9379169.0999999996</v>
      </c>
      <c r="G7807" s="211">
        <v>10299693.825999999</v>
      </c>
      <c r="H7807" s="211">
        <v>10371216.402000001</v>
      </c>
      <c r="I7807" s="211">
        <v>11323132.294</v>
      </c>
      <c r="J7807" s="211">
        <v>12157363.855</v>
      </c>
      <c r="K7807" s="211">
        <v>12740883.722999999</v>
      </c>
      <c r="L7807" s="211">
        <v>11564061.666999999</v>
      </c>
      <c r="M7807" s="211">
        <v>13502498.662</v>
      </c>
      <c r="N7807" s="211">
        <v>15101675.521</v>
      </c>
      <c r="O7807" s="211">
        <v>14695726.096999999</v>
      </c>
      <c r="P7807" s="211">
        <v>14950710.605</v>
      </c>
      <c r="Q7807" s="211">
        <v>9585040.2740000002</v>
      </c>
    </row>
    <row r="7808" spans="1:17" x14ac:dyDescent="0.25">
      <c r="A7808" s="60" t="s">
        <v>10511</v>
      </c>
      <c r="B7808" s="60" t="s">
        <v>10512</v>
      </c>
      <c r="C7808" s="211">
        <v>532101.56200000003</v>
      </c>
      <c r="D7808" s="211">
        <v>493852.87599999999</v>
      </c>
      <c r="E7808" s="211">
        <v>548776.11399999994</v>
      </c>
      <c r="F7808" s="211">
        <v>649190.87899999996</v>
      </c>
      <c r="G7808" s="211">
        <v>746762.62600000005</v>
      </c>
      <c r="H7808" s="211">
        <v>795701.99399999995</v>
      </c>
      <c r="I7808" s="211">
        <v>845767.98699999996</v>
      </c>
      <c r="J7808" s="211">
        <v>995509.16500000004</v>
      </c>
      <c r="K7808" s="211">
        <v>1042064.079</v>
      </c>
      <c r="L7808" s="211">
        <v>824708.48100000003</v>
      </c>
      <c r="M7808" s="211">
        <v>925704.30700000003</v>
      </c>
      <c r="N7808" s="211">
        <v>1031077.284</v>
      </c>
      <c r="O7808" s="211">
        <v>984037.03300000005</v>
      </c>
      <c r="P7808" s="211">
        <v>1008713.279</v>
      </c>
      <c r="Q7808" s="211">
        <v>734128.50699999998</v>
      </c>
    </row>
    <row r="7809" spans="1:17" x14ac:dyDescent="0.25">
      <c r="A7809" s="60" t="s">
        <v>10513</v>
      </c>
      <c r="B7809" s="60" t="s">
        <v>10514</v>
      </c>
      <c r="C7809" s="211">
        <v>5138492.1739999996</v>
      </c>
      <c r="D7809" s="211">
        <v>5265809.3720000004</v>
      </c>
      <c r="E7809" s="211">
        <v>5777477.0630000001</v>
      </c>
      <c r="F7809" s="211">
        <v>6061304.0609999998</v>
      </c>
      <c r="G7809" s="211">
        <v>6934068.1960000005</v>
      </c>
      <c r="H7809" s="211">
        <v>7237815.0240000002</v>
      </c>
      <c r="I7809" s="211">
        <v>7667927.9570000004</v>
      </c>
      <c r="J7809" s="211">
        <v>8537669.9590000007</v>
      </c>
      <c r="K7809" s="211">
        <v>9500255.0439999998</v>
      </c>
      <c r="L7809" s="211">
        <v>7790023.04</v>
      </c>
      <c r="M7809" s="211">
        <v>7190253.4249999998</v>
      </c>
      <c r="N7809" s="211">
        <v>7313436.301</v>
      </c>
      <c r="O7809" s="211">
        <v>6555557.3420000002</v>
      </c>
      <c r="P7809" s="211">
        <v>6261645.9859999996</v>
      </c>
      <c r="Q7809" s="211">
        <v>4100803.9610000001</v>
      </c>
    </row>
    <row r="7810" spans="1:17" x14ac:dyDescent="0.25">
      <c r="A7810" s="60" t="s">
        <v>779</v>
      </c>
      <c r="B7810" s="60" t="s">
        <v>7075</v>
      </c>
      <c r="C7810" s="211">
        <v>1548941.611</v>
      </c>
      <c r="D7810" s="211">
        <v>1591380.368</v>
      </c>
      <c r="E7810" s="211">
        <v>1778082.5009999999</v>
      </c>
      <c r="F7810" s="211">
        <v>1929754.757</v>
      </c>
      <c r="G7810" s="211">
        <v>2034144.1780000001</v>
      </c>
      <c r="H7810" s="211">
        <v>2184374.9109999998</v>
      </c>
      <c r="I7810" s="211">
        <v>2248970.0660000001</v>
      </c>
      <c r="J7810" s="211">
        <v>2592212.3369999998</v>
      </c>
      <c r="K7810" s="211">
        <v>2881603.3289999999</v>
      </c>
      <c r="L7810" s="211">
        <v>2506171.2510000002</v>
      </c>
      <c r="M7810" s="211">
        <v>2826615.7549999999</v>
      </c>
      <c r="N7810" s="211">
        <v>3165701.8429999999</v>
      </c>
      <c r="O7810" s="211">
        <v>3156497.4890000001</v>
      </c>
      <c r="P7810" s="211">
        <v>3504492.8280000002</v>
      </c>
      <c r="Q7810" s="211">
        <v>2627597.1949999998</v>
      </c>
    </row>
    <row r="7811" spans="1:17" x14ac:dyDescent="0.25">
      <c r="A7811" s="60" t="s">
        <v>56</v>
      </c>
      <c r="B7811" s="60" t="s">
        <v>7077</v>
      </c>
      <c r="C7811" s="211">
        <v>1039928.101</v>
      </c>
      <c r="D7811" s="211">
        <v>952041.39399999997</v>
      </c>
      <c r="E7811" s="211">
        <v>1050813.0020000001</v>
      </c>
      <c r="F7811" s="211">
        <v>1271646.932</v>
      </c>
      <c r="G7811" s="211">
        <v>1487677.89</v>
      </c>
      <c r="H7811" s="211">
        <v>1496491.871</v>
      </c>
      <c r="I7811" s="211">
        <v>1645882.4609999999</v>
      </c>
      <c r="J7811" s="211">
        <v>2020782.01</v>
      </c>
      <c r="K7811" s="211">
        <v>1847395.5020000001</v>
      </c>
      <c r="L7811" s="211">
        <v>1411208.3859999999</v>
      </c>
      <c r="M7811" s="211">
        <v>1494963.148</v>
      </c>
      <c r="N7811" s="211">
        <v>1638956.145</v>
      </c>
      <c r="O7811" s="211">
        <v>1469073.3030000001</v>
      </c>
      <c r="P7811" s="211">
        <v>1519065.0060000001</v>
      </c>
      <c r="Q7811" s="211">
        <v>1428138.2760000001</v>
      </c>
    </row>
    <row r="7812" spans="1:17" x14ac:dyDescent="0.25">
      <c r="A7812" s="60" t="s">
        <v>1733</v>
      </c>
      <c r="B7812" s="60" t="s">
        <v>7081</v>
      </c>
      <c r="C7812" s="211">
        <v>843767.81299999997</v>
      </c>
      <c r="D7812" s="211">
        <v>794778.84100000001</v>
      </c>
      <c r="E7812" s="211">
        <v>768428.36600000004</v>
      </c>
      <c r="F7812" s="211">
        <v>886416.04399999999</v>
      </c>
      <c r="G7812" s="211">
        <v>1014751.76</v>
      </c>
      <c r="H7812" s="211">
        <v>977442.28</v>
      </c>
      <c r="I7812" s="211">
        <v>992381.15700000001</v>
      </c>
      <c r="J7812" s="211">
        <v>1076415.0889999999</v>
      </c>
      <c r="K7812" s="211">
        <v>1112900.7590000001</v>
      </c>
      <c r="L7812" s="211">
        <v>953703.01800000004</v>
      </c>
      <c r="M7812" s="211">
        <v>1144972.9129999999</v>
      </c>
      <c r="N7812" s="211">
        <v>1256559.4169999999</v>
      </c>
      <c r="O7812" s="211">
        <v>1177269.024</v>
      </c>
      <c r="P7812" s="211">
        <v>1278497.183</v>
      </c>
      <c r="Q7812" s="211">
        <v>1020735.139</v>
      </c>
    </row>
    <row r="7813" spans="1:17" x14ac:dyDescent="0.25">
      <c r="A7813" s="60" t="s">
        <v>1722</v>
      </c>
      <c r="B7813" s="60" t="s">
        <v>7086</v>
      </c>
      <c r="C7813" s="211">
        <v>120811.386</v>
      </c>
      <c r="D7813" s="211">
        <v>96551.126000000004</v>
      </c>
      <c r="E7813" s="211">
        <v>102446.67200000001</v>
      </c>
      <c r="F7813" s="211">
        <v>104348.11599999999</v>
      </c>
      <c r="G7813" s="211">
        <v>109869.122</v>
      </c>
      <c r="H7813" s="211">
        <v>119084.05899999999</v>
      </c>
      <c r="I7813" s="211">
        <v>175595.82800000001</v>
      </c>
      <c r="J7813" s="211">
        <v>190882.361</v>
      </c>
      <c r="K7813" s="211">
        <v>241632.842</v>
      </c>
      <c r="L7813" s="211">
        <v>194782.739</v>
      </c>
      <c r="M7813" s="211">
        <v>192647.40100000001</v>
      </c>
      <c r="N7813" s="211">
        <v>244115.829</v>
      </c>
      <c r="O7813" s="211">
        <v>225403.86</v>
      </c>
      <c r="P7813" s="211">
        <v>236549.85500000001</v>
      </c>
      <c r="Q7813" s="211">
        <v>171251.97200000001</v>
      </c>
    </row>
    <row r="7814" spans="1:17" x14ac:dyDescent="0.25">
      <c r="A7814" s="60" t="s">
        <v>10515</v>
      </c>
      <c r="B7814" s="60" t="s">
        <v>10516</v>
      </c>
      <c r="C7814" s="211">
        <v>455250.32900000003</v>
      </c>
      <c r="D7814" s="211">
        <v>416605.09299999999</v>
      </c>
      <c r="E7814" s="211">
        <v>817783.71699999995</v>
      </c>
      <c r="F7814" s="211">
        <v>1034057.127</v>
      </c>
      <c r="G7814" s="211">
        <v>1253605.58</v>
      </c>
      <c r="H7814" s="211">
        <v>1363881.42</v>
      </c>
      <c r="I7814" s="211">
        <v>1557771.55</v>
      </c>
      <c r="J7814" s="211">
        <v>1981015.825</v>
      </c>
      <c r="K7814" s="211">
        <v>2059585.2660000001</v>
      </c>
      <c r="L7814" s="211">
        <v>1556926.355</v>
      </c>
      <c r="M7814" s="211">
        <v>2455795.5219999999</v>
      </c>
      <c r="N7814" s="211">
        <v>2759081.9270000001</v>
      </c>
      <c r="O7814" s="211">
        <v>2363712.0129999998</v>
      </c>
      <c r="P7814" s="211">
        <v>2672901.4819999998</v>
      </c>
      <c r="Q7814" s="211">
        <v>1583067.2520000001</v>
      </c>
    </row>
    <row r="7815" spans="1:17" x14ac:dyDescent="0.25">
      <c r="A7815" s="60" t="s">
        <v>1648</v>
      </c>
      <c r="B7815" s="60" t="s">
        <v>7092</v>
      </c>
      <c r="C7815" s="211">
        <v>112731.51300000001</v>
      </c>
      <c r="D7815" s="211">
        <v>92331.577000000005</v>
      </c>
      <c r="E7815" s="211">
        <v>93430.554999999993</v>
      </c>
      <c r="F7815" s="211">
        <v>97786.392999999996</v>
      </c>
      <c r="G7815" s="211">
        <v>110414.959</v>
      </c>
      <c r="H7815" s="211">
        <v>111490.15300000001</v>
      </c>
      <c r="I7815" s="211">
        <v>132265.74799999999</v>
      </c>
      <c r="J7815" s="211">
        <v>152022.14799999999</v>
      </c>
      <c r="K7815" s="211">
        <v>134035.64600000001</v>
      </c>
      <c r="L7815" s="211">
        <v>110350.75199999999</v>
      </c>
      <c r="M7815" s="211">
        <v>141248.48800000001</v>
      </c>
      <c r="N7815" s="211">
        <v>199014.69099999999</v>
      </c>
      <c r="O7815" s="211">
        <v>190285.4</v>
      </c>
      <c r="P7815" s="211">
        <v>156401.97099999999</v>
      </c>
      <c r="Q7815" s="211">
        <v>90892.698999999993</v>
      </c>
    </row>
    <row r="7816" spans="1:17" x14ac:dyDescent="0.25">
      <c r="A7816" s="60" t="s">
        <v>2347</v>
      </c>
      <c r="B7816" s="60" t="s">
        <v>7093</v>
      </c>
      <c r="C7816" s="211">
        <v>142796.10999999999</v>
      </c>
      <c r="D7816" s="211">
        <v>150049.65700000001</v>
      </c>
      <c r="E7816" s="211">
        <v>184837.03899999999</v>
      </c>
      <c r="F7816" s="211">
        <v>229273.647</v>
      </c>
      <c r="G7816" s="211">
        <v>286532.65999999997</v>
      </c>
      <c r="H7816" s="211">
        <v>302588.79399999999</v>
      </c>
      <c r="I7816" s="211">
        <v>315400.02100000001</v>
      </c>
      <c r="J7816" s="211">
        <v>324797.30499999999</v>
      </c>
      <c r="K7816" s="211">
        <v>322133.74300000002</v>
      </c>
      <c r="L7816" s="211">
        <v>267416.266</v>
      </c>
      <c r="M7816" s="211">
        <v>314032.67800000001</v>
      </c>
      <c r="N7816" s="211">
        <v>363038.08600000001</v>
      </c>
      <c r="O7816" s="211">
        <v>318379.837</v>
      </c>
      <c r="P7816" s="211">
        <v>323453.614</v>
      </c>
      <c r="Q7816" s="211">
        <v>245134.315</v>
      </c>
    </row>
    <row r="7817" spans="1:17" x14ac:dyDescent="0.25">
      <c r="A7817" s="60" t="s">
        <v>3472</v>
      </c>
      <c r="B7817" s="60" t="s">
        <v>7094</v>
      </c>
      <c r="C7817" s="211">
        <v>36909.633000000002</v>
      </c>
      <c r="D7817" s="211">
        <v>34322.084999999999</v>
      </c>
      <c r="E7817" s="211">
        <v>54418.209000000003</v>
      </c>
      <c r="F7817" s="211">
        <v>44225.252999999997</v>
      </c>
      <c r="G7817" s="211">
        <v>56907.357000000004</v>
      </c>
      <c r="H7817" s="211">
        <v>62105.572</v>
      </c>
      <c r="I7817" s="211">
        <v>60224.415999999997</v>
      </c>
      <c r="J7817" s="211">
        <v>52842.224000000002</v>
      </c>
      <c r="K7817" s="211">
        <v>50990.851999999999</v>
      </c>
      <c r="L7817" s="211">
        <v>41706.129000000001</v>
      </c>
      <c r="M7817" s="211">
        <v>59436.519</v>
      </c>
      <c r="N7817" s="211">
        <v>68820.168999999994</v>
      </c>
      <c r="O7817" s="211">
        <v>65132.169000000002</v>
      </c>
      <c r="P7817" s="211">
        <v>56505.902000000002</v>
      </c>
      <c r="Q7817" s="211">
        <v>37915.273000000001</v>
      </c>
    </row>
    <row r="7818" spans="1:17" x14ac:dyDescent="0.25">
      <c r="A7818" s="60" t="s">
        <v>10517</v>
      </c>
      <c r="B7818" s="60" t="s">
        <v>10518</v>
      </c>
      <c r="C7818" s="211">
        <v>1775105.45</v>
      </c>
      <c r="D7818" s="211">
        <v>1835817.02</v>
      </c>
      <c r="E7818" s="211">
        <v>1394462.0519999999</v>
      </c>
      <c r="F7818" s="211">
        <v>1529925.564</v>
      </c>
      <c r="G7818" s="211">
        <v>1819995.939</v>
      </c>
      <c r="H7818" s="211">
        <v>1881941.52</v>
      </c>
      <c r="I7818" s="211">
        <v>2165340.7710000002</v>
      </c>
      <c r="J7818" s="211">
        <v>2649334.5980000002</v>
      </c>
      <c r="K7818" s="211">
        <v>2684815.3480000002</v>
      </c>
      <c r="L7818" s="211">
        <v>2122955.4180000001</v>
      </c>
      <c r="M7818" s="211">
        <v>2921419.8160000001</v>
      </c>
      <c r="N7818" s="211">
        <v>3475280.2990000001</v>
      </c>
      <c r="O7818" s="211">
        <v>3063518.6189999999</v>
      </c>
      <c r="P7818" s="211">
        <v>3769122.165</v>
      </c>
      <c r="Q7818" s="211">
        <v>1733208.5419999999</v>
      </c>
    </row>
    <row r="7819" spans="1:17" x14ac:dyDescent="0.25">
      <c r="A7819" s="60" t="s">
        <v>10519</v>
      </c>
      <c r="B7819" s="60" t="s">
        <v>10520</v>
      </c>
      <c r="C7819" s="211">
        <v>608094.78500000003</v>
      </c>
      <c r="D7819" s="211">
        <v>588920.78</v>
      </c>
      <c r="E7819" s="211">
        <v>750811.56099999999</v>
      </c>
      <c r="F7819" s="211">
        <v>842089.40399999998</v>
      </c>
      <c r="G7819" s="211">
        <v>892671.951</v>
      </c>
      <c r="H7819" s="211">
        <v>873555.35600000003</v>
      </c>
      <c r="I7819" s="211">
        <v>878600.02300000004</v>
      </c>
      <c r="J7819" s="211">
        <v>999209.60199999996</v>
      </c>
      <c r="K7819" s="211">
        <v>1121642.7960000001</v>
      </c>
      <c r="L7819" s="211">
        <v>969376.06499999994</v>
      </c>
      <c r="M7819" s="211">
        <v>1068441.7660000001</v>
      </c>
      <c r="N7819" s="211">
        <v>1255658.1429999999</v>
      </c>
      <c r="O7819" s="211">
        <v>1202214.956</v>
      </c>
      <c r="P7819" s="211">
        <v>1359472.405</v>
      </c>
      <c r="Q7819" s="211">
        <v>1089596.5390000001</v>
      </c>
    </row>
    <row r="7820" spans="1:17" x14ac:dyDescent="0.25">
      <c r="A7820" s="60" t="s">
        <v>3467</v>
      </c>
      <c r="B7820" s="60" t="s">
        <v>7098</v>
      </c>
      <c r="C7820" s="211">
        <v>66629.255999999994</v>
      </c>
      <c r="D7820" s="211">
        <v>73534.78</v>
      </c>
      <c r="E7820" s="211">
        <v>79068.797999999995</v>
      </c>
      <c r="F7820" s="211">
        <v>95708.680999999997</v>
      </c>
      <c r="G7820" s="211">
        <v>96885.865999999995</v>
      </c>
      <c r="H7820" s="211">
        <v>96786.982999999993</v>
      </c>
      <c r="I7820" s="211">
        <v>100275.57799999999</v>
      </c>
      <c r="J7820" s="211">
        <v>112985.308</v>
      </c>
      <c r="K7820" s="211">
        <v>120653.01300000001</v>
      </c>
      <c r="L7820" s="211">
        <v>101933.372</v>
      </c>
      <c r="M7820" s="211">
        <v>118002.9</v>
      </c>
      <c r="N7820" s="211">
        <v>130948.071</v>
      </c>
      <c r="O7820" s="211">
        <v>119568.232</v>
      </c>
      <c r="P7820" s="211">
        <v>134040.427</v>
      </c>
      <c r="Q7820" s="211">
        <v>117737.06600000001</v>
      </c>
    </row>
    <row r="7821" spans="1:17" x14ac:dyDescent="0.25">
      <c r="A7821" s="60" t="s">
        <v>2167</v>
      </c>
      <c r="B7821" s="60" t="s">
        <v>7099</v>
      </c>
      <c r="C7821" s="211">
        <v>199628.56599999999</v>
      </c>
      <c r="D7821" s="211">
        <v>187966.712</v>
      </c>
      <c r="E7821" s="211">
        <v>211426.57</v>
      </c>
      <c r="F7821" s="211">
        <v>235212.10699999999</v>
      </c>
      <c r="G7821" s="211">
        <v>275996.90399999998</v>
      </c>
      <c r="H7821" s="211">
        <v>302452.52500000002</v>
      </c>
      <c r="I7821" s="211">
        <v>316562.02799999999</v>
      </c>
      <c r="J7821" s="211">
        <v>339425.96500000003</v>
      </c>
      <c r="K7821" s="211">
        <v>377243.68900000001</v>
      </c>
      <c r="L7821" s="211">
        <v>334537.77100000001</v>
      </c>
      <c r="M7821" s="211">
        <v>386800.86800000002</v>
      </c>
      <c r="N7821" s="211">
        <v>430894.67</v>
      </c>
      <c r="O7821" s="211">
        <v>403921.076</v>
      </c>
      <c r="P7821" s="211">
        <v>450942.23599999998</v>
      </c>
      <c r="Q7821" s="211">
        <v>400809.77500000002</v>
      </c>
    </row>
    <row r="7822" spans="1:17" x14ac:dyDescent="0.25">
      <c r="A7822" s="60" t="s">
        <v>3910</v>
      </c>
      <c r="B7822" s="60" t="s">
        <v>7100</v>
      </c>
      <c r="C7822" s="211">
        <v>98594.023000000001</v>
      </c>
      <c r="D7822" s="211">
        <v>88006.9</v>
      </c>
      <c r="E7822" s="211">
        <v>90934.865000000005</v>
      </c>
      <c r="F7822" s="211">
        <v>98593.373000000007</v>
      </c>
      <c r="G7822" s="211">
        <v>101532.317</v>
      </c>
      <c r="H7822" s="211">
        <v>90830.660999999993</v>
      </c>
      <c r="I7822" s="211">
        <v>91017.235000000001</v>
      </c>
      <c r="J7822" s="211">
        <v>98826.021999999997</v>
      </c>
      <c r="K7822" s="211">
        <v>90733.438999999998</v>
      </c>
      <c r="L7822" s="211">
        <v>56848.548000000003</v>
      </c>
      <c r="M7822" s="211">
        <v>79308.656000000003</v>
      </c>
      <c r="N7822" s="211">
        <v>78090.911999999997</v>
      </c>
      <c r="O7822" s="211">
        <v>60370.688999999998</v>
      </c>
      <c r="P7822" s="211">
        <v>66172.255000000005</v>
      </c>
      <c r="Q7822" s="211">
        <v>41014.623</v>
      </c>
    </row>
    <row r="7823" spans="1:17" x14ac:dyDescent="0.25">
      <c r="A7823" s="60" t="s">
        <v>4013</v>
      </c>
      <c r="B7823" s="60" t="s">
        <v>7101</v>
      </c>
      <c r="C7823" s="211">
        <v>407285.28100000002</v>
      </c>
      <c r="D7823" s="211">
        <v>382702.08500000002</v>
      </c>
      <c r="E7823" s="211">
        <v>428324.05</v>
      </c>
      <c r="F7823" s="211">
        <v>558761.152</v>
      </c>
      <c r="G7823" s="211">
        <v>643201.59900000005</v>
      </c>
      <c r="H7823" s="211">
        <v>680030.92500000005</v>
      </c>
      <c r="I7823" s="211">
        <v>764821.51899999997</v>
      </c>
      <c r="J7823" s="211">
        <v>867192.48199999996</v>
      </c>
      <c r="K7823" s="211">
        <v>962576.90399999998</v>
      </c>
      <c r="L7823" s="211">
        <v>849918.93099999998</v>
      </c>
      <c r="M7823" s="211">
        <v>965864.01100000006</v>
      </c>
      <c r="N7823" s="211">
        <v>1088960.7949999999</v>
      </c>
      <c r="O7823" s="211">
        <v>1044595.3370000001</v>
      </c>
      <c r="P7823" s="211">
        <v>1066597.33</v>
      </c>
      <c r="Q7823" s="211">
        <v>951402.45700000005</v>
      </c>
    </row>
    <row r="7824" spans="1:17" x14ac:dyDescent="0.25">
      <c r="A7824" s="60" t="s">
        <v>10521</v>
      </c>
      <c r="B7824" s="60" t="s">
        <v>10522</v>
      </c>
      <c r="C7824" s="211">
        <v>557638.14599999995</v>
      </c>
      <c r="D7824" s="211">
        <v>504670.26899999997</v>
      </c>
      <c r="E7824" s="211">
        <v>532372.58799999999</v>
      </c>
      <c r="F7824" s="211">
        <v>620029.16799999995</v>
      </c>
      <c r="G7824" s="211">
        <v>667147.43000000005</v>
      </c>
      <c r="H7824" s="211">
        <v>703356.33799999999</v>
      </c>
      <c r="I7824" s="211">
        <v>696313.02899999998</v>
      </c>
      <c r="J7824" s="211">
        <v>771024.63199999998</v>
      </c>
      <c r="K7824" s="211">
        <v>834154.96100000001</v>
      </c>
      <c r="L7824" s="211">
        <v>723021.40899999999</v>
      </c>
      <c r="M7824" s="211">
        <v>783947.09699999995</v>
      </c>
      <c r="N7824" s="211">
        <v>1096237.318</v>
      </c>
      <c r="O7824" s="211">
        <v>939295.13100000005</v>
      </c>
      <c r="P7824" s="211">
        <v>911055.49800000002</v>
      </c>
      <c r="Q7824" s="211">
        <v>331755.08899999998</v>
      </c>
    </row>
    <row r="7825" spans="1:17" x14ac:dyDescent="0.25">
      <c r="A7825" s="60" t="s">
        <v>1813</v>
      </c>
      <c r="B7825" s="60" t="s">
        <v>7103</v>
      </c>
      <c r="C7825" s="211">
        <v>447419.89299999998</v>
      </c>
      <c r="D7825" s="211">
        <v>404953.44199999998</v>
      </c>
      <c r="E7825" s="211">
        <v>487777.20500000002</v>
      </c>
      <c r="F7825" s="211">
        <v>557944.56900000002</v>
      </c>
      <c r="G7825" s="211">
        <v>614027.54599999997</v>
      </c>
      <c r="H7825" s="211">
        <v>688379.12800000003</v>
      </c>
      <c r="I7825" s="211">
        <v>780901.45</v>
      </c>
      <c r="J7825" s="211">
        <v>977297.75399999996</v>
      </c>
      <c r="K7825" s="211">
        <v>990648.71200000006</v>
      </c>
      <c r="L7825" s="211">
        <v>707001.84100000001</v>
      </c>
      <c r="M7825" s="211">
        <v>846012.15500000003</v>
      </c>
      <c r="N7825" s="211">
        <v>1247341.5460000001</v>
      </c>
      <c r="O7825" s="211">
        <v>1071790.9909999999</v>
      </c>
      <c r="P7825" s="211">
        <v>1205428.2579999999</v>
      </c>
      <c r="Q7825" s="211">
        <v>950202.91599999997</v>
      </c>
    </row>
    <row r="7826" spans="1:17" x14ac:dyDescent="0.25">
      <c r="A7826" s="60" t="s">
        <v>4662</v>
      </c>
      <c r="B7826" s="60" t="s">
        <v>7104</v>
      </c>
      <c r="C7826" s="211">
        <v>43501.951999999997</v>
      </c>
      <c r="D7826" s="211">
        <v>47286.226999999999</v>
      </c>
      <c r="E7826" s="211">
        <v>38652.978999999999</v>
      </c>
      <c r="F7826" s="211">
        <v>28926.107</v>
      </c>
      <c r="G7826" s="211">
        <v>22816.841</v>
      </c>
      <c r="H7826" s="211">
        <v>23328.04</v>
      </c>
      <c r="I7826" s="211">
        <v>22457.546999999999</v>
      </c>
      <c r="J7826" s="211">
        <v>17919.310000000001</v>
      </c>
      <c r="K7826" s="211">
        <v>18866.694</v>
      </c>
      <c r="L7826" s="211">
        <v>14942.194</v>
      </c>
      <c r="M7826" s="211">
        <v>17737.255000000001</v>
      </c>
      <c r="N7826" s="211">
        <v>21234.240000000002</v>
      </c>
      <c r="O7826" s="211">
        <v>1368.75</v>
      </c>
      <c r="P7826" s="211">
        <v>220.95</v>
      </c>
      <c r="Q7826" s="211">
        <v>0</v>
      </c>
    </row>
    <row r="7827" spans="1:17" x14ac:dyDescent="0.25">
      <c r="A7827" s="60" t="s">
        <v>1746</v>
      </c>
      <c r="B7827" s="60" t="s">
        <v>7106</v>
      </c>
      <c r="C7827" s="211">
        <v>170921.02100000001</v>
      </c>
      <c r="D7827" s="211">
        <v>168084.84</v>
      </c>
      <c r="E7827" s="211">
        <v>235525.37299999999</v>
      </c>
      <c r="F7827" s="211">
        <v>217814.68299999999</v>
      </c>
      <c r="G7827" s="211">
        <v>212701.976</v>
      </c>
      <c r="H7827" s="211">
        <v>254118.321</v>
      </c>
      <c r="I7827" s="211">
        <v>304423.44799999997</v>
      </c>
      <c r="J7827" s="211">
        <v>290877.48499999999</v>
      </c>
      <c r="K7827" s="211">
        <v>282081.16800000001</v>
      </c>
      <c r="L7827" s="211">
        <v>240747.141</v>
      </c>
      <c r="M7827" s="211">
        <v>301792.74400000001</v>
      </c>
      <c r="N7827" s="211">
        <v>381115.864</v>
      </c>
      <c r="O7827" s="211">
        <v>308095.875</v>
      </c>
      <c r="P7827" s="211">
        <v>342207.14799999999</v>
      </c>
      <c r="Q7827" s="211">
        <v>209559.10200000001</v>
      </c>
    </row>
    <row r="7828" spans="1:17" x14ac:dyDescent="0.25">
      <c r="A7828" s="60" t="s">
        <v>1901</v>
      </c>
      <c r="B7828" s="60" t="s">
        <v>7108</v>
      </c>
      <c r="C7828" s="211">
        <v>789070.53099999996</v>
      </c>
      <c r="D7828" s="211">
        <v>615279.12899999996</v>
      </c>
      <c r="E7828" s="211">
        <v>683299.45299999998</v>
      </c>
      <c r="F7828" s="211">
        <v>688201.152</v>
      </c>
      <c r="G7828" s="211">
        <v>1021509.133</v>
      </c>
      <c r="H7828" s="211">
        <v>1006615.596</v>
      </c>
      <c r="I7828" s="211">
        <v>1021916.448</v>
      </c>
      <c r="J7828" s="211">
        <v>1094253.0090000001</v>
      </c>
      <c r="K7828" s="211">
        <v>1071916.169</v>
      </c>
      <c r="L7828" s="211">
        <v>858615.98400000005</v>
      </c>
      <c r="M7828" s="211">
        <v>936802.98199999996</v>
      </c>
      <c r="N7828" s="211">
        <v>886809.37</v>
      </c>
      <c r="O7828" s="211">
        <v>755372.34499999997</v>
      </c>
      <c r="P7828" s="211">
        <v>761243.27899999998</v>
      </c>
      <c r="Q7828" s="211">
        <v>388423.679</v>
      </c>
    </row>
    <row r="7829" spans="1:17" x14ac:dyDescent="0.25">
      <c r="A7829" s="60" t="s">
        <v>1774</v>
      </c>
      <c r="B7829" s="60" t="s">
        <v>7109</v>
      </c>
      <c r="C7829" s="211">
        <v>167667.23300000001</v>
      </c>
      <c r="D7829" s="211">
        <v>139046.53599999999</v>
      </c>
      <c r="E7829" s="211">
        <v>120915.129</v>
      </c>
      <c r="F7829" s="211">
        <v>122178.351</v>
      </c>
      <c r="G7829" s="211">
        <v>152184.54</v>
      </c>
      <c r="H7829" s="211">
        <v>150439.28</v>
      </c>
      <c r="I7829" s="211">
        <v>175952.97700000001</v>
      </c>
      <c r="J7829" s="211">
        <v>170415.41200000001</v>
      </c>
      <c r="K7829" s="211">
        <v>177228.285</v>
      </c>
      <c r="L7829" s="211">
        <v>147099.856</v>
      </c>
      <c r="M7829" s="211">
        <v>160470.283</v>
      </c>
      <c r="N7829" s="211">
        <v>188877.71100000001</v>
      </c>
      <c r="O7829" s="211">
        <v>264217.18900000001</v>
      </c>
      <c r="P7829" s="211">
        <v>352901.29100000003</v>
      </c>
      <c r="Q7829" s="211">
        <v>77777.913</v>
      </c>
    </row>
    <row r="7830" spans="1:17" x14ac:dyDescent="0.25">
      <c r="A7830" s="60" t="s">
        <v>10523</v>
      </c>
      <c r="B7830" s="60" t="s">
        <v>10524</v>
      </c>
      <c r="C7830" s="211">
        <v>6592512.5530000003</v>
      </c>
      <c r="D7830" s="211">
        <v>5865687.716</v>
      </c>
      <c r="E7830" s="211">
        <v>9340588.9959999993</v>
      </c>
      <c r="F7830" s="211">
        <v>11016163.342</v>
      </c>
      <c r="G7830" s="211">
        <v>12821682.704</v>
      </c>
      <c r="H7830" s="211">
        <v>12466919.229</v>
      </c>
      <c r="I7830" s="211">
        <v>12504656.458000001</v>
      </c>
      <c r="J7830" s="211">
        <v>13179541.407</v>
      </c>
      <c r="K7830" s="211">
        <v>13766771.811000001</v>
      </c>
      <c r="L7830" s="211">
        <v>11416020.378</v>
      </c>
      <c r="M7830" s="211">
        <v>13089695.465</v>
      </c>
      <c r="N7830" s="211">
        <v>13582347.380999999</v>
      </c>
      <c r="O7830" s="211">
        <v>12072609.02</v>
      </c>
      <c r="P7830" s="211">
        <v>11448344.273</v>
      </c>
      <c r="Q7830" s="211">
        <v>5461648.3760000002</v>
      </c>
    </row>
    <row r="7831" spans="1:17" x14ac:dyDescent="0.25">
      <c r="A7831" s="60" t="s">
        <v>10525</v>
      </c>
      <c r="B7831" s="60" t="s">
        <v>10526</v>
      </c>
      <c r="C7831" s="211">
        <v>4501501.6749999998</v>
      </c>
      <c r="D7831" s="211">
        <v>4227207.9469999997</v>
      </c>
      <c r="E7831" s="211">
        <v>3920528.5559999999</v>
      </c>
      <c r="F7831" s="211">
        <v>4558707.6890000002</v>
      </c>
      <c r="G7831" s="211">
        <v>5315947.2620000001</v>
      </c>
      <c r="H7831" s="211">
        <v>5636881.1500000004</v>
      </c>
      <c r="I7831" s="211">
        <v>6050397.4249999998</v>
      </c>
      <c r="J7831" s="211">
        <v>6428049.7060000002</v>
      </c>
      <c r="K7831" s="211">
        <v>6312453.8039999995</v>
      </c>
      <c r="L7831" s="211">
        <v>4917994.324</v>
      </c>
      <c r="M7831" s="211">
        <v>5282767.8449999997</v>
      </c>
      <c r="N7831" s="211">
        <v>5678647.8380000005</v>
      </c>
      <c r="O7831" s="211">
        <v>4567295.1960000005</v>
      </c>
      <c r="P7831" s="211">
        <v>4299122.7649999997</v>
      </c>
      <c r="Q7831" s="211">
        <v>2922740.24</v>
      </c>
    </row>
    <row r="7832" spans="1:17" x14ac:dyDescent="0.25">
      <c r="A7832" s="60" t="s">
        <v>1670</v>
      </c>
      <c r="B7832" s="60" t="s">
        <v>7114</v>
      </c>
      <c r="C7832" s="211">
        <v>1858003.19</v>
      </c>
      <c r="D7832" s="211">
        <v>1847413.2080000001</v>
      </c>
      <c r="E7832" s="211">
        <v>2266767.807</v>
      </c>
      <c r="F7832" s="211">
        <v>2488460.327</v>
      </c>
      <c r="G7832" s="211">
        <v>2666106.4730000002</v>
      </c>
      <c r="H7832" s="211">
        <v>3141490.2250000001</v>
      </c>
      <c r="I7832" s="211">
        <v>3466769.159</v>
      </c>
      <c r="J7832" s="211">
        <v>4629612.773</v>
      </c>
      <c r="K7832" s="211">
        <v>4887825.9929999998</v>
      </c>
      <c r="L7832" s="211">
        <v>3512102.2149999999</v>
      </c>
      <c r="M7832" s="211">
        <v>3768865.45</v>
      </c>
      <c r="N7832" s="211">
        <v>3997352.7949999999</v>
      </c>
      <c r="O7832" s="211">
        <v>4055184.6230000001</v>
      </c>
      <c r="P7832" s="211">
        <v>4156578.3859999999</v>
      </c>
      <c r="Q7832" s="211">
        <v>2890974.219</v>
      </c>
    </row>
    <row r="7833" spans="1:17" x14ac:dyDescent="0.25">
      <c r="A7833" s="60" t="s">
        <v>2583</v>
      </c>
      <c r="B7833" s="60" t="s">
        <v>7115</v>
      </c>
      <c r="C7833" s="211">
        <v>405565.48</v>
      </c>
      <c r="D7833" s="211">
        <v>339653.20600000001</v>
      </c>
      <c r="E7833" s="211">
        <v>346960.97600000002</v>
      </c>
      <c r="F7833" s="211">
        <v>355806.011</v>
      </c>
      <c r="G7833" s="211">
        <v>449600.11099999998</v>
      </c>
      <c r="H7833" s="211">
        <v>492499.84</v>
      </c>
      <c r="I7833" s="211">
        <v>490857.016</v>
      </c>
      <c r="J7833" s="211">
        <v>514736.17</v>
      </c>
      <c r="K7833" s="211">
        <v>545747.353</v>
      </c>
      <c r="L7833" s="211">
        <v>475164.69199999998</v>
      </c>
      <c r="M7833" s="211">
        <v>533772.33400000003</v>
      </c>
      <c r="N7833" s="211">
        <v>568798.51500000001</v>
      </c>
      <c r="O7833" s="211">
        <v>464350.495</v>
      </c>
      <c r="P7833" s="211">
        <v>372363.58600000001</v>
      </c>
      <c r="Q7833" s="211">
        <v>345856.58299999998</v>
      </c>
    </row>
    <row r="7834" spans="1:17" x14ac:dyDescent="0.25">
      <c r="A7834" s="60" t="s">
        <v>1368</v>
      </c>
      <c r="B7834" s="60" t="s">
        <v>7117</v>
      </c>
      <c r="C7834" s="211">
        <v>621636.40099999995</v>
      </c>
      <c r="D7834" s="211">
        <v>519870.66899999999</v>
      </c>
      <c r="E7834" s="211">
        <v>552621.777</v>
      </c>
      <c r="F7834" s="211">
        <v>510329.81400000001</v>
      </c>
      <c r="G7834" s="211">
        <v>441425.12199999997</v>
      </c>
      <c r="H7834" s="211">
        <v>379829.815</v>
      </c>
      <c r="I7834" s="211">
        <v>362164.01500000001</v>
      </c>
      <c r="J7834" s="211">
        <v>454706.28499999997</v>
      </c>
      <c r="K7834" s="211">
        <v>523737.27500000002</v>
      </c>
      <c r="L7834" s="211">
        <v>469315.038</v>
      </c>
      <c r="M7834" s="211">
        <v>619653.99699999997</v>
      </c>
      <c r="N7834" s="211">
        <v>639699.07999999996</v>
      </c>
      <c r="O7834" s="211">
        <v>555852.44900000002</v>
      </c>
      <c r="P7834" s="211">
        <v>601792.96100000001</v>
      </c>
      <c r="Q7834" s="211">
        <v>353888.25900000002</v>
      </c>
    </row>
    <row r="7835" spans="1:17" x14ac:dyDescent="0.25">
      <c r="A7835" s="60" t="s">
        <v>566</v>
      </c>
      <c r="B7835" s="60" t="s">
        <v>7119</v>
      </c>
      <c r="C7835" s="211">
        <v>283666.598</v>
      </c>
      <c r="D7835" s="211">
        <v>271878.37400000001</v>
      </c>
      <c r="E7835" s="211">
        <v>411549.783</v>
      </c>
      <c r="F7835" s="211">
        <v>398251.054</v>
      </c>
      <c r="G7835" s="211">
        <v>429346.88400000002</v>
      </c>
      <c r="H7835" s="211">
        <v>550487.86</v>
      </c>
      <c r="I7835" s="211">
        <v>476986.799</v>
      </c>
      <c r="J7835" s="211">
        <v>505271.96</v>
      </c>
      <c r="K7835" s="211">
        <v>508716.77</v>
      </c>
      <c r="L7835" s="211">
        <v>405203.26199999999</v>
      </c>
      <c r="M7835" s="211">
        <v>444279.12900000002</v>
      </c>
      <c r="N7835" s="211">
        <v>480712.31800000003</v>
      </c>
      <c r="O7835" s="211">
        <v>336866.74400000001</v>
      </c>
      <c r="P7835" s="211">
        <v>355664.78399999999</v>
      </c>
      <c r="Q7835" s="211">
        <v>240565.565</v>
      </c>
    </row>
    <row r="7836" spans="1:17" x14ac:dyDescent="0.25">
      <c r="A7836" s="60" t="s">
        <v>2200</v>
      </c>
      <c r="B7836" s="60" t="s">
        <v>7120</v>
      </c>
      <c r="C7836" s="211">
        <v>146303.394</v>
      </c>
      <c r="D7836" s="211">
        <v>148707.921</v>
      </c>
      <c r="E7836" s="211">
        <v>185791.394</v>
      </c>
      <c r="F7836" s="211">
        <v>168923.53700000001</v>
      </c>
      <c r="G7836" s="211">
        <v>201691.05900000001</v>
      </c>
      <c r="H7836" s="211">
        <v>226491.36</v>
      </c>
      <c r="I7836" s="211">
        <v>226386.21</v>
      </c>
      <c r="J7836" s="211">
        <v>224861.23199999999</v>
      </c>
      <c r="K7836" s="211">
        <v>228032.89199999999</v>
      </c>
      <c r="L7836" s="211">
        <v>163014.70699999999</v>
      </c>
      <c r="M7836" s="211">
        <v>165805.715</v>
      </c>
      <c r="N7836" s="211">
        <v>165596.155</v>
      </c>
      <c r="O7836" s="211">
        <v>131108.35500000001</v>
      </c>
      <c r="P7836" s="211">
        <v>109454.158</v>
      </c>
      <c r="Q7836" s="211">
        <v>72945.933000000005</v>
      </c>
    </row>
    <row r="7837" spans="1:17" x14ac:dyDescent="0.25">
      <c r="A7837" s="60" t="s">
        <v>10527</v>
      </c>
      <c r="B7837" s="60" t="s">
        <v>10528</v>
      </c>
      <c r="C7837" s="211">
        <v>1343014.0149999999</v>
      </c>
      <c r="D7837" s="211">
        <v>1269066.4069999999</v>
      </c>
      <c r="E7837" s="211">
        <v>1553305.098</v>
      </c>
      <c r="F7837" s="211">
        <v>1945606.432</v>
      </c>
      <c r="G7837" s="211">
        <v>2263453.7050000001</v>
      </c>
      <c r="H7837" s="211">
        <v>2409798.5720000002</v>
      </c>
      <c r="I7837" s="211">
        <v>2591193.3730000001</v>
      </c>
      <c r="J7837" s="211">
        <v>3255103.1460000002</v>
      </c>
      <c r="K7837" s="211">
        <v>3537675.47</v>
      </c>
      <c r="L7837" s="211">
        <v>3303015.014</v>
      </c>
      <c r="M7837" s="211">
        <v>3762514.5010000002</v>
      </c>
      <c r="N7837" s="211">
        <v>4098647.548</v>
      </c>
      <c r="O7837" s="211">
        <v>155020.89499999999</v>
      </c>
      <c r="P7837" s="211">
        <v>852.51499999999999</v>
      </c>
      <c r="Q7837" s="211">
        <v>93.337999999999994</v>
      </c>
    </row>
    <row r="7838" spans="1:17" x14ac:dyDescent="0.25">
      <c r="A7838" s="60" t="s">
        <v>10529</v>
      </c>
      <c r="B7838" s="60" t="s">
        <v>10530</v>
      </c>
      <c r="C7838" s="211">
        <v>200983.49799999999</v>
      </c>
      <c r="D7838" s="211">
        <v>194691.23300000001</v>
      </c>
      <c r="E7838" s="211">
        <v>232956.98800000001</v>
      </c>
      <c r="F7838" s="211">
        <v>257230.50200000001</v>
      </c>
      <c r="G7838" s="211">
        <v>264617.90000000002</v>
      </c>
      <c r="H7838" s="211">
        <v>244204.538</v>
      </c>
      <c r="I7838" s="211">
        <v>260560.497</v>
      </c>
      <c r="J7838" s="211">
        <v>308634.18699999998</v>
      </c>
      <c r="K7838" s="211">
        <v>346351.69699999999</v>
      </c>
      <c r="L7838" s="211">
        <v>322166.2</v>
      </c>
      <c r="M7838" s="211">
        <v>341882.73200000002</v>
      </c>
      <c r="N7838" s="211">
        <v>419198.93099999998</v>
      </c>
      <c r="O7838" s="211">
        <v>12995.844999999999</v>
      </c>
      <c r="P7838" s="211">
        <v>1056.6849999999999</v>
      </c>
      <c r="Q7838" s="211">
        <v>104.502</v>
      </c>
    </row>
    <row r="7839" spans="1:17" x14ac:dyDescent="0.25">
      <c r="A7839" s="60" t="s">
        <v>10531</v>
      </c>
      <c r="B7839" s="60" t="s">
        <v>10532</v>
      </c>
      <c r="C7839" s="211">
        <v>2829939.3059999999</v>
      </c>
      <c r="D7839" s="211">
        <v>2886407.4909999999</v>
      </c>
      <c r="E7839" s="211">
        <v>2915687.219</v>
      </c>
      <c r="F7839" s="211">
        <v>3428263.4569999999</v>
      </c>
      <c r="G7839" s="211">
        <v>4041121.0389999999</v>
      </c>
      <c r="H7839" s="211">
        <v>4274527.943</v>
      </c>
      <c r="I7839" s="211">
        <v>4718045.301</v>
      </c>
      <c r="J7839" s="211">
        <v>5433653.8799999999</v>
      </c>
      <c r="K7839" s="211">
        <v>5900022.8030000003</v>
      </c>
      <c r="L7839" s="211">
        <v>5533721.6390000004</v>
      </c>
      <c r="M7839" s="211">
        <v>6118545.3130000001</v>
      </c>
      <c r="N7839" s="211">
        <v>6786692.1579999998</v>
      </c>
      <c r="O7839" s="211">
        <v>6634282.7089999998</v>
      </c>
      <c r="P7839" s="211">
        <v>6807263.4809999997</v>
      </c>
      <c r="Q7839" s="211">
        <v>4296364.7410000004</v>
      </c>
    </row>
    <row r="7840" spans="1:17" x14ac:dyDescent="0.25">
      <c r="A7840" s="60" t="s">
        <v>10533</v>
      </c>
      <c r="B7840" s="60" t="s">
        <v>10534</v>
      </c>
      <c r="C7840" s="211">
        <v>186047.05</v>
      </c>
      <c r="D7840" s="211">
        <v>200340.36600000001</v>
      </c>
      <c r="E7840" s="211">
        <v>188725.78899999999</v>
      </c>
      <c r="F7840" s="211">
        <v>252294.65100000001</v>
      </c>
      <c r="G7840" s="211">
        <v>302860.31199999998</v>
      </c>
      <c r="H7840" s="211">
        <v>303345.25400000002</v>
      </c>
      <c r="I7840" s="211">
        <v>321292.56900000002</v>
      </c>
      <c r="J7840" s="211">
        <v>403895.48499999999</v>
      </c>
      <c r="K7840" s="211">
        <v>456070.16700000002</v>
      </c>
      <c r="L7840" s="211">
        <v>398046.62300000002</v>
      </c>
      <c r="M7840" s="211">
        <v>416518.21899999998</v>
      </c>
      <c r="N7840" s="211">
        <v>444344.26899999997</v>
      </c>
      <c r="O7840" s="211">
        <v>430002.29100000003</v>
      </c>
      <c r="P7840" s="211">
        <v>496593.19699999999</v>
      </c>
      <c r="Q7840" s="211">
        <v>368431.37599999999</v>
      </c>
    </row>
    <row r="7841" spans="1:17" x14ac:dyDescent="0.25">
      <c r="A7841" s="60" t="s">
        <v>1966</v>
      </c>
      <c r="B7841" s="60" t="s">
        <v>7126</v>
      </c>
      <c r="C7841" s="211">
        <v>2239835.3909999998</v>
      </c>
      <c r="D7841" s="211">
        <v>2245994.1129999999</v>
      </c>
      <c r="E7841" s="211">
        <v>2594954.7480000001</v>
      </c>
      <c r="F7841" s="211">
        <v>3050576.324</v>
      </c>
      <c r="G7841" s="211">
        <v>3412634.2209999999</v>
      </c>
      <c r="H7841" s="211">
        <v>3568520.37</v>
      </c>
      <c r="I7841" s="211">
        <v>3937162.2</v>
      </c>
      <c r="J7841" s="211">
        <v>4305053.2589999996</v>
      </c>
      <c r="K7841" s="211">
        <v>4396346.7259999998</v>
      </c>
      <c r="L7841" s="211">
        <v>3506171.196</v>
      </c>
      <c r="M7841" s="211">
        <v>3959097.071</v>
      </c>
      <c r="N7841" s="211">
        <v>4941178.7089999998</v>
      </c>
      <c r="O7841" s="211">
        <v>4293769.017</v>
      </c>
      <c r="P7841" s="211">
        <v>4213539.8080000002</v>
      </c>
      <c r="Q7841" s="211">
        <v>2400896.31</v>
      </c>
    </row>
    <row r="7842" spans="1:17" x14ac:dyDescent="0.25">
      <c r="A7842" s="60" t="s">
        <v>3039</v>
      </c>
      <c r="B7842" s="60" t="s">
        <v>7127</v>
      </c>
      <c r="C7842" s="211">
        <v>81017.774000000005</v>
      </c>
      <c r="D7842" s="211">
        <v>72753.277000000002</v>
      </c>
      <c r="E7842" s="211">
        <v>80239.463000000003</v>
      </c>
      <c r="F7842" s="211">
        <v>91398.307000000001</v>
      </c>
      <c r="G7842" s="211">
        <v>114111.24800000001</v>
      </c>
      <c r="H7842" s="211">
        <v>112354.678</v>
      </c>
      <c r="I7842" s="211">
        <v>124942.38400000001</v>
      </c>
      <c r="J7842" s="211">
        <v>115638.836</v>
      </c>
      <c r="K7842" s="211">
        <v>142656.318</v>
      </c>
      <c r="L7842" s="211">
        <v>115422.614</v>
      </c>
      <c r="M7842" s="211">
        <v>117579.132</v>
      </c>
      <c r="N7842" s="211">
        <v>129047.098</v>
      </c>
      <c r="O7842" s="211">
        <v>129849.435</v>
      </c>
      <c r="P7842" s="211">
        <v>145174.20199999999</v>
      </c>
      <c r="Q7842" s="211">
        <v>69429.035999999993</v>
      </c>
    </row>
    <row r="7843" spans="1:17" x14ac:dyDescent="0.25">
      <c r="A7843" s="60" t="s">
        <v>2975</v>
      </c>
      <c r="B7843" s="60" t="s">
        <v>7129</v>
      </c>
      <c r="C7843" s="211">
        <v>295485.61</v>
      </c>
      <c r="D7843" s="211">
        <v>307986.98800000001</v>
      </c>
      <c r="E7843" s="211">
        <v>309636.62199999997</v>
      </c>
      <c r="F7843" s="211">
        <v>385732.68300000002</v>
      </c>
      <c r="G7843" s="211">
        <v>432799.40700000001</v>
      </c>
      <c r="H7843" s="211">
        <v>418525.03200000001</v>
      </c>
      <c r="I7843" s="211">
        <v>420878.59600000002</v>
      </c>
      <c r="J7843" s="211">
        <v>312479.56</v>
      </c>
      <c r="K7843" s="211">
        <v>343466.978</v>
      </c>
      <c r="L7843" s="211">
        <v>342233.74699999997</v>
      </c>
      <c r="M7843" s="211">
        <v>340196.41100000002</v>
      </c>
      <c r="N7843" s="211">
        <v>370995.87199999997</v>
      </c>
      <c r="O7843" s="211">
        <v>409960.80499999999</v>
      </c>
      <c r="P7843" s="211">
        <v>410916.10399999999</v>
      </c>
      <c r="Q7843" s="211">
        <v>256562.019</v>
      </c>
    </row>
    <row r="7844" spans="1:17" x14ac:dyDescent="0.25">
      <c r="A7844" s="60" t="s">
        <v>1054</v>
      </c>
      <c r="B7844" s="60" t="s">
        <v>7130</v>
      </c>
      <c r="C7844" s="211">
        <v>193969.97500000001</v>
      </c>
      <c r="D7844" s="211">
        <v>226229.209</v>
      </c>
      <c r="E7844" s="211">
        <v>250284.59899999999</v>
      </c>
      <c r="F7844" s="211">
        <v>307234.897</v>
      </c>
      <c r="G7844" s="211">
        <v>329109.12800000003</v>
      </c>
      <c r="H7844" s="211">
        <v>326832.22899999999</v>
      </c>
      <c r="I7844" s="211">
        <v>242766.71</v>
      </c>
      <c r="J7844" s="211">
        <v>263339.59999999998</v>
      </c>
      <c r="K7844" s="211">
        <v>327742.24599999998</v>
      </c>
      <c r="L7844" s="211">
        <v>324599.53399999999</v>
      </c>
      <c r="M7844" s="211">
        <v>344251.40700000001</v>
      </c>
      <c r="N7844" s="211">
        <v>384685.66100000002</v>
      </c>
      <c r="O7844" s="211">
        <v>424086.179</v>
      </c>
      <c r="P7844" s="211">
        <v>423185.288</v>
      </c>
      <c r="Q7844" s="211">
        <v>240422.712</v>
      </c>
    </row>
    <row r="7845" spans="1:17" x14ac:dyDescent="0.25">
      <c r="A7845" s="60" t="s">
        <v>2913</v>
      </c>
      <c r="B7845" s="60" t="s">
        <v>7132</v>
      </c>
      <c r="C7845" s="211">
        <v>665610.50899999996</v>
      </c>
      <c r="D7845" s="211">
        <v>585413.63399999996</v>
      </c>
      <c r="E7845" s="211">
        <v>616150.09299999999</v>
      </c>
      <c r="F7845" s="211">
        <v>721543.32200000004</v>
      </c>
      <c r="G7845" s="211">
        <v>725163.24100000004</v>
      </c>
      <c r="H7845" s="211">
        <v>711199.97</v>
      </c>
      <c r="I7845" s="211">
        <v>826986.58100000001</v>
      </c>
      <c r="J7845" s="211">
        <v>1035669.817</v>
      </c>
      <c r="K7845" s="211">
        <v>1239976.3559999999</v>
      </c>
      <c r="L7845" s="211">
        <v>978615.15599999996</v>
      </c>
      <c r="M7845" s="211">
        <v>1160992.898</v>
      </c>
      <c r="N7845" s="211">
        <v>1408238.452</v>
      </c>
      <c r="O7845" s="211">
        <v>1645290.4310000001</v>
      </c>
      <c r="P7845" s="211">
        <v>1848481.5759999999</v>
      </c>
      <c r="Q7845" s="211">
        <v>1090063.8049999999</v>
      </c>
    </row>
    <row r="7846" spans="1:17" x14ac:dyDescent="0.25">
      <c r="A7846" s="60" t="s">
        <v>866</v>
      </c>
      <c r="B7846" s="60" t="s">
        <v>7134</v>
      </c>
      <c r="C7846" s="211">
        <v>276429.73</v>
      </c>
      <c r="D7846" s="211">
        <v>263194.44400000002</v>
      </c>
      <c r="E7846" s="211">
        <v>254369.492</v>
      </c>
      <c r="F7846" s="211">
        <v>268264.49300000002</v>
      </c>
      <c r="G7846" s="211">
        <v>312969.62300000002</v>
      </c>
      <c r="H7846" s="211">
        <v>345498.40700000001</v>
      </c>
      <c r="I7846" s="211">
        <v>411470.74300000002</v>
      </c>
      <c r="J7846" s="211">
        <v>532726.31700000004</v>
      </c>
      <c r="K7846" s="211">
        <v>560090.71499999997</v>
      </c>
      <c r="L7846" s="211">
        <v>463689.57500000001</v>
      </c>
      <c r="M7846" s="211">
        <v>517134.39600000001</v>
      </c>
      <c r="N7846" s="211">
        <v>596505.49600000004</v>
      </c>
      <c r="O7846" s="211">
        <v>503316.33299999998</v>
      </c>
      <c r="P7846" s="211">
        <v>557081.61300000001</v>
      </c>
      <c r="Q7846" s="211">
        <v>328416.201</v>
      </c>
    </row>
    <row r="7847" spans="1:17" x14ac:dyDescent="0.25">
      <c r="A7847" s="60" t="s">
        <v>2664</v>
      </c>
      <c r="B7847" s="60" t="s">
        <v>7137</v>
      </c>
      <c r="C7847" s="211">
        <v>293321.92599999998</v>
      </c>
      <c r="D7847" s="211">
        <v>227948.035</v>
      </c>
      <c r="E7847" s="211">
        <v>239264.451</v>
      </c>
      <c r="F7847" s="211">
        <v>242405.13699999999</v>
      </c>
      <c r="G7847" s="211">
        <v>338456.065</v>
      </c>
      <c r="H7847" s="211">
        <v>331128.54800000001</v>
      </c>
      <c r="I7847" s="211">
        <v>317082.28499999997</v>
      </c>
      <c r="J7847" s="211">
        <v>379024.64199999999</v>
      </c>
      <c r="K7847" s="211">
        <v>396548.609</v>
      </c>
      <c r="L7847" s="211">
        <v>285911.23300000001</v>
      </c>
      <c r="M7847" s="211">
        <v>286149.87199999997</v>
      </c>
      <c r="N7847" s="211">
        <v>312383.60700000002</v>
      </c>
      <c r="O7847" s="211">
        <v>302965.38299999997</v>
      </c>
      <c r="P7847" s="211">
        <v>279002.283</v>
      </c>
      <c r="Q7847" s="211">
        <v>210976.712</v>
      </c>
    </row>
    <row r="7848" spans="1:17" x14ac:dyDescent="0.25">
      <c r="A7848" s="60" t="s">
        <v>4790</v>
      </c>
      <c r="B7848" s="60" t="s">
        <v>7138</v>
      </c>
      <c r="C7848" s="211">
        <v>23810.421999999999</v>
      </c>
      <c r="D7848" s="211">
        <v>19916.708999999999</v>
      </c>
      <c r="E7848" s="211">
        <v>20045.642</v>
      </c>
      <c r="F7848" s="211">
        <v>22497.746999999999</v>
      </c>
      <c r="G7848" s="211">
        <v>18677.812000000002</v>
      </c>
      <c r="H7848" s="211">
        <v>20510.412</v>
      </c>
      <c r="I7848" s="211">
        <v>20307.552</v>
      </c>
      <c r="J7848" s="211">
        <v>667.38699999999994</v>
      </c>
      <c r="K7848" s="211">
        <v>267.26</v>
      </c>
      <c r="L7848" s="211">
        <v>0</v>
      </c>
      <c r="M7848" s="211">
        <v>0</v>
      </c>
      <c r="N7848" s="211">
        <v>1.444</v>
      </c>
      <c r="O7848" s="211">
        <v>5.0000000000000001E-3</v>
      </c>
      <c r="P7848" s="211"/>
      <c r="Q7848" s="211">
        <v>0</v>
      </c>
    </row>
    <row r="7849" spans="1:17" x14ac:dyDescent="0.25">
      <c r="A7849" s="60" t="s">
        <v>1378</v>
      </c>
      <c r="B7849" s="60" t="s">
        <v>7139</v>
      </c>
      <c r="C7849" s="211">
        <v>112640.58100000001</v>
      </c>
      <c r="D7849" s="211">
        <v>102929.572</v>
      </c>
      <c r="E7849" s="211">
        <v>118360.47</v>
      </c>
      <c r="F7849" s="211">
        <v>137897.57399999999</v>
      </c>
      <c r="G7849" s="211">
        <v>160704.117</v>
      </c>
      <c r="H7849" s="211">
        <v>166676.02299999999</v>
      </c>
      <c r="I7849" s="211">
        <v>155922.91800000001</v>
      </c>
      <c r="J7849" s="211">
        <v>176146.99100000001</v>
      </c>
      <c r="K7849" s="211">
        <v>183597.05799999999</v>
      </c>
      <c r="L7849" s="211">
        <v>169342.663</v>
      </c>
      <c r="M7849" s="211">
        <v>200689.40599999999</v>
      </c>
      <c r="N7849" s="211">
        <v>226009.30100000001</v>
      </c>
      <c r="O7849" s="211">
        <v>233140.87400000001</v>
      </c>
      <c r="P7849" s="211">
        <v>245203.76500000001</v>
      </c>
      <c r="Q7849" s="211">
        <v>193847.546</v>
      </c>
    </row>
    <row r="7850" spans="1:17" x14ac:dyDescent="0.25">
      <c r="A7850" s="60" t="s">
        <v>1288</v>
      </c>
      <c r="B7850" s="60" t="s">
        <v>7140</v>
      </c>
      <c r="C7850" s="211">
        <v>565453.50199999998</v>
      </c>
      <c r="D7850" s="211">
        <v>585456.39800000004</v>
      </c>
      <c r="E7850" s="211">
        <v>624613.429</v>
      </c>
      <c r="F7850" s="211">
        <v>690759.17700000003</v>
      </c>
      <c r="G7850" s="211">
        <v>797537.79200000002</v>
      </c>
      <c r="H7850" s="211">
        <v>845935.41</v>
      </c>
      <c r="I7850" s="211">
        <v>876142.429</v>
      </c>
      <c r="J7850" s="211">
        <v>981320.28500000003</v>
      </c>
      <c r="K7850" s="211">
        <v>968114.78300000005</v>
      </c>
      <c r="L7850" s="211">
        <v>832236.29</v>
      </c>
      <c r="M7850" s="211">
        <v>813135.30200000003</v>
      </c>
      <c r="N7850" s="211">
        <v>851028.14800000004</v>
      </c>
      <c r="O7850" s="211">
        <v>766859.13300000003</v>
      </c>
      <c r="P7850" s="211">
        <v>825374.09299999999</v>
      </c>
      <c r="Q7850" s="211">
        <v>615176.88699999999</v>
      </c>
    </row>
    <row r="7851" spans="1:17" x14ac:dyDescent="0.25">
      <c r="A7851" s="60" t="s">
        <v>2401</v>
      </c>
      <c r="B7851" s="60" t="s">
        <v>7141</v>
      </c>
      <c r="C7851" s="211">
        <v>44947.680999999997</v>
      </c>
      <c r="D7851" s="211">
        <v>45513.964999999997</v>
      </c>
      <c r="E7851" s="211">
        <v>51387.345999999998</v>
      </c>
      <c r="F7851" s="211">
        <v>52895.91</v>
      </c>
      <c r="G7851" s="211">
        <v>61942.784</v>
      </c>
      <c r="H7851" s="211">
        <v>58543.538</v>
      </c>
      <c r="I7851" s="211">
        <v>55053.324999999997</v>
      </c>
      <c r="J7851" s="211">
        <v>57625.103000000003</v>
      </c>
      <c r="K7851" s="211">
        <v>59126.427000000003</v>
      </c>
      <c r="L7851" s="211">
        <v>54221.517999999996</v>
      </c>
      <c r="M7851" s="211">
        <v>61310.889000000003</v>
      </c>
      <c r="N7851" s="211">
        <v>59219.696000000004</v>
      </c>
      <c r="O7851" s="211">
        <v>58880.892999999996</v>
      </c>
      <c r="P7851" s="211">
        <v>64463.222000000002</v>
      </c>
      <c r="Q7851" s="211">
        <v>51385.54</v>
      </c>
    </row>
    <row r="7852" spans="1:17" x14ac:dyDescent="0.25">
      <c r="A7852" s="60" t="s">
        <v>2062</v>
      </c>
      <c r="B7852" s="60" t="s">
        <v>7142</v>
      </c>
      <c r="C7852" s="211">
        <v>108155.469</v>
      </c>
      <c r="D7852" s="211">
        <v>99429.963000000003</v>
      </c>
      <c r="E7852" s="211">
        <v>95329.214999999997</v>
      </c>
      <c r="F7852" s="211">
        <v>117093.67200000001</v>
      </c>
      <c r="G7852" s="211">
        <v>175932.78200000001</v>
      </c>
      <c r="H7852" s="211">
        <v>161509.935</v>
      </c>
      <c r="I7852" s="211">
        <v>154294.897</v>
      </c>
      <c r="J7852" s="211">
        <v>181969.93900000001</v>
      </c>
      <c r="K7852" s="211">
        <v>158566.929</v>
      </c>
      <c r="L7852" s="211">
        <v>127692.139</v>
      </c>
      <c r="M7852" s="211">
        <v>154490.89199999999</v>
      </c>
      <c r="N7852" s="211">
        <v>169602.916</v>
      </c>
      <c r="O7852" s="211">
        <v>164985.505</v>
      </c>
      <c r="P7852" s="211">
        <v>178504.766</v>
      </c>
      <c r="Q7852" s="211">
        <v>173923.976</v>
      </c>
    </row>
    <row r="7853" spans="1:17" x14ac:dyDescent="0.25">
      <c r="A7853" s="60" t="s">
        <v>358</v>
      </c>
      <c r="B7853" s="60" t="s">
        <v>7143</v>
      </c>
      <c r="C7853" s="211">
        <v>1207525.946</v>
      </c>
      <c r="D7853" s="211">
        <v>1322358.9099999999</v>
      </c>
      <c r="E7853" s="211">
        <v>1527652.973</v>
      </c>
      <c r="F7853" s="211">
        <v>1962417.1310000001</v>
      </c>
      <c r="G7853" s="211">
        <v>2262742.892</v>
      </c>
      <c r="H7853" s="211">
        <v>2397457.0789999999</v>
      </c>
      <c r="I7853" s="211">
        <v>2595585.3670000001</v>
      </c>
      <c r="J7853" s="211">
        <v>3023235.79</v>
      </c>
      <c r="K7853" s="211">
        <v>3568956.3330000001</v>
      </c>
      <c r="L7853" s="211">
        <v>3332507.75</v>
      </c>
      <c r="M7853" s="211">
        <v>3645403.0660000001</v>
      </c>
      <c r="N7853" s="211">
        <v>3876037.0060000001</v>
      </c>
      <c r="O7853" s="211">
        <v>3602453.36</v>
      </c>
      <c r="P7853" s="211">
        <v>3969453.1880000001</v>
      </c>
      <c r="Q7853" s="211">
        <v>3409488.3709999998</v>
      </c>
    </row>
    <row r="7854" spans="1:17" x14ac:dyDescent="0.25">
      <c r="A7854" s="60" t="s">
        <v>1084</v>
      </c>
      <c r="B7854" s="60" t="s">
        <v>7144</v>
      </c>
      <c r="C7854" s="211">
        <v>1323077.9990000001</v>
      </c>
      <c r="D7854" s="211">
        <v>1471159.835</v>
      </c>
      <c r="E7854" s="211">
        <v>1613199.906</v>
      </c>
      <c r="F7854" s="211">
        <v>1890843.483</v>
      </c>
      <c r="G7854" s="211">
        <v>2152805.7030000002</v>
      </c>
      <c r="H7854" s="211">
        <v>2363842.3369999998</v>
      </c>
      <c r="I7854" s="211">
        <v>2607790.102</v>
      </c>
      <c r="J7854" s="211">
        <v>2974989.3620000002</v>
      </c>
      <c r="K7854" s="211">
        <v>3334953.713</v>
      </c>
      <c r="L7854" s="211">
        <v>3166434.625</v>
      </c>
      <c r="M7854" s="211">
        <v>3426499.872</v>
      </c>
      <c r="N7854" s="211">
        <v>3791739.4619999998</v>
      </c>
      <c r="O7854" s="211">
        <v>3678945.43</v>
      </c>
      <c r="P7854" s="211">
        <v>4081035.9160000002</v>
      </c>
      <c r="Q7854" s="211">
        <v>3186892.7170000002</v>
      </c>
    </row>
    <row r="7855" spans="1:17" x14ac:dyDescent="0.25">
      <c r="A7855" s="60" t="s">
        <v>1383</v>
      </c>
      <c r="B7855" s="60" t="s">
        <v>7145</v>
      </c>
      <c r="C7855" s="211">
        <v>485661.60399999999</v>
      </c>
      <c r="D7855" s="211">
        <v>454130.20699999999</v>
      </c>
      <c r="E7855" s="211">
        <v>507201.35499999998</v>
      </c>
      <c r="F7855" s="211">
        <v>611450.26100000006</v>
      </c>
      <c r="G7855" s="211">
        <v>739710.02099999995</v>
      </c>
      <c r="H7855" s="211">
        <v>802572.13300000003</v>
      </c>
      <c r="I7855" s="211">
        <v>879591.29399999999</v>
      </c>
      <c r="J7855" s="211">
        <v>1046183.996</v>
      </c>
      <c r="K7855" s="211">
        <v>1072681.72</v>
      </c>
      <c r="L7855" s="211">
        <v>959814.63600000006</v>
      </c>
      <c r="M7855" s="211">
        <v>1030051.616</v>
      </c>
      <c r="N7855" s="211">
        <v>1144409.683</v>
      </c>
      <c r="O7855" s="211">
        <v>1202238.004</v>
      </c>
      <c r="P7855" s="211">
        <v>1189891.5859999999</v>
      </c>
      <c r="Q7855" s="211">
        <v>724766.03899999999</v>
      </c>
    </row>
    <row r="7856" spans="1:17" x14ac:dyDescent="0.25">
      <c r="A7856" s="60" t="s">
        <v>4275</v>
      </c>
      <c r="B7856" s="60" t="s">
        <v>7146</v>
      </c>
      <c r="C7856" s="211">
        <v>4597735.4730000002</v>
      </c>
      <c r="D7856" s="211">
        <v>5369224.3200000003</v>
      </c>
      <c r="E7856" s="211">
        <v>5610684.4179999996</v>
      </c>
      <c r="F7856" s="211">
        <v>6464280.8760000002</v>
      </c>
      <c r="G7856" s="211">
        <v>7126037.7419999996</v>
      </c>
      <c r="H7856" s="211">
        <v>7598521.676</v>
      </c>
      <c r="I7856" s="211">
        <v>8191677.7609999999</v>
      </c>
      <c r="J7856" s="211">
        <v>9358983.5639999993</v>
      </c>
      <c r="K7856" s="211">
        <v>10697453.677999999</v>
      </c>
      <c r="L7856" s="211">
        <v>10349986.891000001</v>
      </c>
      <c r="M7856" s="211">
        <v>10979138.607999999</v>
      </c>
      <c r="N7856" s="211">
        <v>12676888.829</v>
      </c>
      <c r="O7856" s="211">
        <v>13584135.767999999</v>
      </c>
      <c r="P7856" s="211">
        <v>15147656.635</v>
      </c>
      <c r="Q7856" s="211">
        <v>11377614.227</v>
      </c>
    </row>
    <row r="7857" spans="1:17" x14ac:dyDescent="0.25">
      <c r="A7857" s="60" t="s">
        <v>1589</v>
      </c>
      <c r="B7857" s="60" t="s">
        <v>7147</v>
      </c>
      <c r="C7857" s="211">
        <v>198546.93</v>
      </c>
      <c r="D7857" s="211">
        <v>200908.448</v>
      </c>
      <c r="E7857" s="211">
        <v>183626.16200000001</v>
      </c>
      <c r="F7857" s="211">
        <v>231864.15700000001</v>
      </c>
      <c r="G7857" s="211">
        <v>201409.11799999999</v>
      </c>
      <c r="H7857" s="211">
        <v>217866.351</v>
      </c>
      <c r="I7857" s="211">
        <v>209086.54699999999</v>
      </c>
      <c r="J7857" s="211">
        <v>205088.11</v>
      </c>
      <c r="K7857" s="211">
        <v>221278.495</v>
      </c>
      <c r="L7857" s="211">
        <v>184385.52799999999</v>
      </c>
      <c r="M7857" s="211">
        <v>194125.81700000001</v>
      </c>
      <c r="N7857" s="211">
        <v>207491.24299999999</v>
      </c>
      <c r="O7857" s="211">
        <v>251214.36600000001</v>
      </c>
      <c r="P7857" s="211">
        <v>199162.42800000001</v>
      </c>
      <c r="Q7857" s="211">
        <v>100859.076</v>
      </c>
    </row>
    <row r="7858" spans="1:17" x14ac:dyDescent="0.25">
      <c r="A7858" s="60" t="s">
        <v>497</v>
      </c>
      <c r="B7858" s="60" t="s">
        <v>7148</v>
      </c>
      <c r="C7858" s="211">
        <v>611228.71900000004</v>
      </c>
      <c r="D7858" s="211">
        <v>568804.43000000005</v>
      </c>
      <c r="E7858" s="211">
        <v>739726.30299999996</v>
      </c>
      <c r="F7858" s="211">
        <v>812822.13800000004</v>
      </c>
      <c r="G7858" s="211">
        <v>804396.09100000001</v>
      </c>
      <c r="H7858" s="211">
        <v>1113998.291</v>
      </c>
      <c r="I7858" s="211">
        <v>1334851.949</v>
      </c>
      <c r="J7858" s="211">
        <v>1391263.48</v>
      </c>
      <c r="K7858" s="211">
        <v>1585000.0430000001</v>
      </c>
      <c r="L7858" s="211">
        <v>1441260.9669999999</v>
      </c>
      <c r="M7858" s="211">
        <v>1541779.1229999999</v>
      </c>
      <c r="N7858" s="211">
        <v>1332262.183</v>
      </c>
      <c r="O7858" s="211">
        <v>1258737.182</v>
      </c>
      <c r="P7858" s="211">
        <v>1230147.6540000001</v>
      </c>
      <c r="Q7858" s="211">
        <v>853272.05200000003</v>
      </c>
    </row>
    <row r="7859" spans="1:17" x14ac:dyDescent="0.25">
      <c r="A7859" s="60" t="s">
        <v>156</v>
      </c>
      <c r="B7859" s="60" t="s">
        <v>7149</v>
      </c>
      <c r="C7859" s="211">
        <v>3173571.7489999998</v>
      </c>
      <c r="D7859" s="211">
        <v>3035704.4350000001</v>
      </c>
      <c r="E7859" s="211">
        <v>3238709.6519999998</v>
      </c>
      <c r="F7859" s="211">
        <v>3676164.3539999998</v>
      </c>
      <c r="G7859" s="211">
        <v>4167465.4819999998</v>
      </c>
      <c r="H7859" s="211">
        <v>4488667.6749999998</v>
      </c>
      <c r="I7859" s="211">
        <v>4964441.2539999997</v>
      </c>
      <c r="J7859" s="211">
        <v>5760841.0020000003</v>
      </c>
      <c r="K7859" s="211">
        <v>6182237.7300000004</v>
      </c>
      <c r="L7859" s="211">
        <v>5393953.4639999997</v>
      </c>
      <c r="M7859" s="211">
        <v>6099468.0149999997</v>
      </c>
      <c r="N7859" s="211">
        <v>6922948.2719999999</v>
      </c>
      <c r="O7859" s="211">
        <v>6778771.5190000003</v>
      </c>
      <c r="P7859" s="211">
        <v>7248345.585</v>
      </c>
      <c r="Q7859" s="211">
        <v>5171695.5970000001</v>
      </c>
    </row>
    <row r="7860" spans="1:17" x14ac:dyDescent="0.25">
      <c r="A7860" s="60" t="s">
        <v>397</v>
      </c>
      <c r="B7860" s="60" t="s">
        <v>7150</v>
      </c>
      <c r="C7860" s="211">
        <v>3158324.57</v>
      </c>
      <c r="D7860" s="211">
        <v>3428446.514</v>
      </c>
      <c r="E7860" s="211">
        <v>3694992.0669999998</v>
      </c>
      <c r="F7860" s="211">
        <v>4170756.4070000001</v>
      </c>
      <c r="G7860" s="211">
        <v>4669764.2039999999</v>
      </c>
      <c r="H7860" s="211">
        <v>4857173.8940000003</v>
      </c>
      <c r="I7860" s="211">
        <v>5374996.3210000005</v>
      </c>
      <c r="J7860" s="211">
        <v>6311349.7709999997</v>
      </c>
      <c r="K7860" s="211">
        <v>6763259.5360000003</v>
      </c>
      <c r="L7860" s="211">
        <v>6362637.8020000001</v>
      </c>
      <c r="M7860" s="211">
        <v>6754480.3870000001</v>
      </c>
      <c r="N7860" s="211">
        <v>7969777.3990000002</v>
      </c>
      <c r="O7860" s="211">
        <v>8179965.6869999999</v>
      </c>
      <c r="P7860" s="211">
        <v>8735264.2139999997</v>
      </c>
      <c r="Q7860" s="211">
        <v>5200055.7220000001</v>
      </c>
    </row>
    <row r="7861" spans="1:17" x14ac:dyDescent="0.25">
      <c r="A7861" s="60" t="s">
        <v>687</v>
      </c>
      <c r="B7861" s="60" t="s">
        <v>7151</v>
      </c>
      <c r="C7861" s="211">
        <v>377454.81099999999</v>
      </c>
      <c r="D7861" s="211">
        <v>379466.43199999997</v>
      </c>
      <c r="E7861" s="211">
        <v>403691.38400000002</v>
      </c>
      <c r="F7861" s="211">
        <v>469044.10800000001</v>
      </c>
      <c r="G7861" s="211">
        <v>504263.83399999997</v>
      </c>
      <c r="H7861" s="211">
        <v>533163.58900000004</v>
      </c>
      <c r="I7861" s="211">
        <v>575956.75</v>
      </c>
      <c r="J7861" s="211">
        <v>688830.16599999997</v>
      </c>
      <c r="K7861" s="211">
        <v>782711.74899999995</v>
      </c>
      <c r="L7861" s="211">
        <v>644790.84600000002</v>
      </c>
      <c r="M7861" s="211">
        <v>705396.26399999997</v>
      </c>
      <c r="N7861" s="211">
        <v>847372.86499999999</v>
      </c>
      <c r="O7861" s="211">
        <v>826326.65099999995</v>
      </c>
      <c r="P7861" s="211">
        <v>883492.28300000005</v>
      </c>
      <c r="Q7861" s="211">
        <v>668255.45200000005</v>
      </c>
    </row>
    <row r="7862" spans="1:17" x14ac:dyDescent="0.25">
      <c r="A7862" s="60" t="s">
        <v>708</v>
      </c>
      <c r="B7862" s="60" t="s">
        <v>7152</v>
      </c>
      <c r="C7862" s="211">
        <v>977016.21600000001</v>
      </c>
      <c r="D7862" s="211">
        <v>984307.28799999994</v>
      </c>
      <c r="E7862" s="211">
        <v>1111672.5260000001</v>
      </c>
      <c r="F7862" s="211">
        <v>1263642.561</v>
      </c>
      <c r="G7862" s="211">
        <v>1493418.4909999999</v>
      </c>
      <c r="H7862" s="211">
        <v>1658309.4979999999</v>
      </c>
      <c r="I7862" s="211">
        <v>1891992.0630000001</v>
      </c>
      <c r="J7862" s="211">
        <v>2199924.5529999998</v>
      </c>
      <c r="K7862" s="211">
        <v>2431723.9980000001</v>
      </c>
      <c r="L7862" s="211">
        <v>2253414.9989999998</v>
      </c>
      <c r="M7862" s="211">
        <v>2477102.2310000001</v>
      </c>
      <c r="N7862" s="211">
        <v>3033163.327</v>
      </c>
      <c r="O7862" s="211">
        <v>2976303.017</v>
      </c>
      <c r="P7862" s="211">
        <v>3243733.6779999998</v>
      </c>
      <c r="Q7862" s="211">
        <v>2656232.2310000001</v>
      </c>
    </row>
    <row r="7863" spans="1:17" x14ac:dyDescent="0.25">
      <c r="A7863" s="60" t="s">
        <v>1043</v>
      </c>
      <c r="B7863" s="60" t="s">
        <v>7153</v>
      </c>
      <c r="C7863" s="211">
        <v>614696.63800000004</v>
      </c>
      <c r="D7863" s="211">
        <v>629980.951</v>
      </c>
      <c r="E7863" s="211">
        <v>624941.71299999999</v>
      </c>
      <c r="F7863" s="211">
        <v>716772.98499999999</v>
      </c>
      <c r="G7863" s="211">
        <v>744708.91899999999</v>
      </c>
      <c r="H7863" s="211">
        <v>797414.79</v>
      </c>
      <c r="I7863" s="211">
        <v>863436.23</v>
      </c>
      <c r="J7863" s="211">
        <v>924769.82900000003</v>
      </c>
      <c r="K7863" s="211">
        <v>1059194.818</v>
      </c>
      <c r="L7863" s="211">
        <v>985705.02800000005</v>
      </c>
      <c r="M7863" s="211">
        <v>1079056.8049999999</v>
      </c>
      <c r="N7863" s="211">
        <v>1292087.3929999999</v>
      </c>
      <c r="O7863" s="211">
        <v>1272339.4129999999</v>
      </c>
      <c r="P7863" s="211">
        <v>1322982.3589999999</v>
      </c>
      <c r="Q7863" s="211">
        <v>864676.34400000004</v>
      </c>
    </row>
    <row r="7864" spans="1:17" x14ac:dyDescent="0.25">
      <c r="A7864" s="60" t="s">
        <v>1358</v>
      </c>
      <c r="B7864" s="60" t="s">
        <v>7154</v>
      </c>
      <c r="C7864" s="211">
        <v>183932.72399999999</v>
      </c>
      <c r="D7864" s="211">
        <v>197732.37700000001</v>
      </c>
      <c r="E7864" s="211">
        <v>214069.962</v>
      </c>
      <c r="F7864" s="211">
        <v>255801.77</v>
      </c>
      <c r="G7864" s="211">
        <v>308294.28200000001</v>
      </c>
      <c r="H7864" s="211">
        <v>352314.35100000002</v>
      </c>
      <c r="I7864" s="211">
        <v>365235.603</v>
      </c>
      <c r="J7864" s="211">
        <v>429099.63799999998</v>
      </c>
      <c r="K7864" s="211">
        <v>499274.09100000001</v>
      </c>
      <c r="L7864" s="211">
        <v>407322.96</v>
      </c>
      <c r="M7864" s="211">
        <v>442171.321</v>
      </c>
      <c r="N7864" s="211">
        <v>492879.49400000001</v>
      </c>
      <c r="O7864" s="211">
        <v>477282.94900000002</v>
      </c>
      <c r="P7864" s="211">
        <v>492645.016</v>
      </c>
      <c r="Q7864" s="211">
        <v>362673.50599999999</v>
      </c>
    </row>
    <row r="7865" spans="1:17" x14ac:dyDescent="0.25">
      <c r="A7865" s="60" t="s">
        <v>673</v>
      </c>
      <c r="B7865" s="60" t="s">
        <v>7155</v>
      </c>
      <c r="C7865" s="211">
        <v>899050.89099999995</v>
      </c>
      <c r="D7865" s="211">
        <v>916335.88699999999</v>
      </c>
      <c r="E7865" s="211">
        <v>942626.98899999994</v>
      </c>
      <c r="F7865" s="211">
        <v>1059859.635</v>
      </c>
      <c r="G7865" s="211">
        <v>1259224.5049999999</v>
      </c>
      <c r="H7865" s="211">
        <v>1422355.121</v>
      </c>
      <c r="I7865" s="211">
        <v>1409634.327</v>
      </c>
      <c r="J7865" s="211">
        <v>1708271.32</v>
      </c>
      <c r="K7865" s="211">
        <v>1870447.443</v>
      </c>
      <c r="L7865" s="211">
        <v>1657690.4080000001</v>
      </c>
      <c r="M7865" s="211">
        <v>1855796.493</v>
      </c>
      <c r="N7865" s="211">
        <v>2211741.878</v>
      </c>
      <c r="O7865" s="211">
        <v>2164983.017</v>
      </c>
      <c r="P7865" s="211">
        <v>2285267.1310000001</v>
      </c>
      <c r="Q7865" s="211">
        <v>1816619.615</v>
      </c>
    </row>
    <row r="7866" spans="1:17" x14ac:dyDescent="0.25">
      <c r="A7866" s="60" t="s">
        <v>560</v>
      </c>
      <c r="B7866" s="60" t="s">
        <v>7156</v>
      </c>
      <c r="C7866" s="211">
        <v>233460.81200000001</v>
      </c>
      <c r="D7866" s="211">
        <v>247250.94899999999</v>
      </c>
      <c r="E7866" s="211">
        <v>244024.639</v>
      </c>
      <c r="F7866" s="211">
        <v>351135.598</v>
      </c>
      <c r="G7866" s="211">
        <v>362874.13799999998</v>
      </c>
      <c r="H7866" s="211">
        <v>364853.08600000001</v>
      </c>
      <c r="I7866" s="211">
        <v>424013.38299999997</v>
      </c>
      <c r="J7866" s="211">
        <v>520171.31199999998</v>
      </c>
      <c r="K7866" s="211">
        <v>587300.14500000002</v>
      </c>
      <c r="L7866" s="211">
        <v>498141.07699999999</v>
      </c>
      <c r="M7866" s="211">
        <v>516816.95299999998</v>
      </c>
      <c r="N7866" s="211">
        <v>549609.81000000006</v>
      </c>
      <c r="O7866" s="211">
        <v>575475.13899999997</v>
      </c>
      <c r="P7866" s="211">
        <v>543285.95499999996</v>
      </c>
      <c r="Q7866" s="211">
        <v>379396.21399999998</v>
      </c>
    </row>
    <row r="7867" spans="1:17" x14ac:dyDescent="0.25">
      <c r="A7867" s="60" t="s">
        <v>1356</v>
      </c>
      <c r="B7867" s="60" t="s">
        <v>7157</v>
      </c>
      <c r="C7867" s="211">
        <v>441908.027</v>
      </c>
      <c r="D7867" s="211">
        <v>392657.34899999999</v>
      </c>
      <c r="E7867" s="211">
        <v>434951.614</v>
      </c>
      <c r="F7867" s="211">
        <v>467308.89299999998</v>
      </c>
      <c r="G7867" s="211">
        <v>559689.03500000003</v>
      </c>
      <c r="H7867" s="211">
        <v>606387.65399999998</v>
      </c>
      <c r="I7867" s="211">
        <v>687004.49800000002</v>
      </c>
      <c r="J7867" s="211">
        <v>790506.85600000003</v>
      </c>
      <c r="K7867" s="211">
        <v>861726.00800000003</v>
      </c>
      <c r="L7867" s="211">
        <v>698532.728</v>
      </c>
      <c r="M7867" s="211">
        <v>751528.96400000004</v>
      </c>
      <c r="N7867" s="211">
        <v>793680.5</v>
      </c>
      <c r="O7867" s="211">
        <v>781169.25199999998</v>
      </c>
      <c r="P7867" s="211">
        <v>754094.58799999999</v>
      </c>
      <c r="Q7867" s="211">
        <v>522580.36200000002</v>
      </c>
    </row>
    <row r="7868" spans="1:17" x14ac:dyDescent="0.25">
      <c r="A7868" s="60" t="s">
        <v>2848</v>
      </c>
      <c r="B7868" s="60" t="s">
        <v>7158</v>
      </c>
      <c r="C7868" s="211">
        <v>109503.773</v>
      </c>
      <c r="D7868" s="211">
        <v>112049.52499999999</v>
      </c>
      <c r="E7868" s="211">
        <v>113228.132</v>
      </c>
      <c r="F7868" s="211">
        <v>137242.18100000001</v>
      </c>
      <c r="G7868" s="211">
        <v>155977.66399999999</v>
      </c>
      <c r="H7868" s="211">
        <v>154157.54199999999</v>
      </c>
      <c r="I7868" s="211">
        <v>139994.16399999999</v>
      </c>
      <c r="J7868" s="211">
        <v>152597.32500000001</v>
      </c>
      <c r="K7868" s="211">
        <v>174600.272</v>
      </c>
      <c r="L7868" s="211">
        <v>138058.845</v>
      </c>
      <c r="M7868" s="211">
        <v>126002.516</v>
      </c>
      <c r="N7868" s="211">
        <v>126470.31600000001</v>
      </c>
      <c r="O7868" s="211">
        <v>118722.556</v>
      </c>
      <c r="P7868" s="211">
        <v>108630.45</v>
      </c>
      <c r="Q7868" s="211">
        <v>62457.071000000004</v>
      </c>
    </row>
    <row r="7869" spans="1:17" x14ac:dyDescent="0.25">
      <c r="A7869" s="60" t="s">
        <v>3259</v>
      </c>
      <c r="B7869" s="60" t="s">
        <v>7159</v>
      </c>
      <c r="C7869" s="211">
        <v>231393.7</v>
      </c>
      <c r="D7869" s="211">
        <v>225408.50700000001</v>
      </c>
      <c r="E7869" s="211">
        <v>229252.13099999999</v>
      </c>
      <c r="F7869" s="211">
        <v>239775.378</v>
      </c>
      <c r="G7869" s="211">
        <v>265309.12400000001</v>
      </c>
      <c r="H7869" s="211">
        <v>267795.826</v>
      </c>
      <c r="I7869" s="211">
        <v>308925.29399999999</v>
      </c>
      <c r="J7869" s="211">
        <v>351418.28200000001</v>
      </c>
      <c r="K7869" s="211">
        <v>342291.97399999999</v>
      </c>
      <c r="L7869" s="211">
        <v>307031.33600000001</v>
      </c>
      <c r="M7869" s="211">
        <v>335412.47899999999</v>
      </c>
      <c r="N7869" s="211">
        <v>352186.29100000003</v>
      </c>
      <c r="O7869" s="211">
        <v>315849.81400000001</v>
      </c>
      <c r="P7869" s="211">
        <v>304965.41700000002</v>
      </c>
      <c r="Q7869" s="211">
        <v>238982.122</v>
      </c>
    </row>
    <row r="7870" spans="1:17" x14ac:dyDescent="0.25">
      <c r="A7870" s="60" t="s">
        <v>684</v>
      </c>
      <c r="B7870" s="60" t="s">
        <v>7160</v>
      </c>
      <c r="C7870" s="211">
        <v>219365.753</v>
      </c>
      <c r="D7870" s="211">
        <v>180660.85399999999</v>
      </c>
      <c r="E7870" s="211">
        <v>189514.505</v>
      </c>
      <c r="F7870" s="211">
        <v>200364.45800000001</v>
      </c>
      <c r="G7870" s="211">
        <v>240797.65100000001</v>
      </c>
      <c r="H7870" s="211">
        <v>229506.658</v>
      </c>
      <c r="I7870" s="211">
        <v>250273.378</v>
      </c>
      <c r="J7870" s="211">
        <v>295588.11499999999</v>
      </c>
      <c r="K7870" s="211">
        <v>283147.57</v>
      </c>
      <c r="L7870" s="211">
        <v>260383.83300000001</v>
      </c>
      <c r="M7870" s="211">
        <v>299125.78600000002</v>
      </c>
      <c r="N7870" s="211">
        <v>287153.56199999998</v>
      </c>
      <c r="O7870" s="211">
        <v>283233.31</v>
      </c>
      <c r="P7870" s="211">
        <v>270288.03399999999</v>
      </c>
      <c r="Q7870" s="211">
        <v>166299.101</v>
      </c>
    </row>
    <row r="7871" spans="1:17" x14ac:dyDescent="0.25">
      <c r="A7871" s="60" t="s">
        <v>459</v>
      </c>
      <c r="B7871" s="60" t="s">
        <v>7161</v>
      </c>
      <c r="C7871" s="211">
        <v>1658982.034</v>
      </c>
      <c r="D7871" s="211">
        <v>1621247.828</v>
      </c>
      <c r="E7871" s="211">
        <v>1790718.6229999999</v>
      </c>
      <c r="F7871" s="211">
        <v>2048379.121</v>
      </c>
      <c r="G7871" s="211">
        <v>2301596.64</v>
      </c>
      <c r="H7871" s="211">
        <v>2494620.6770000001</v>
      </c>
      <c r="I7871" s="211">
        <v>2635452.7009999999</v>
      </c>
      <c r="J7871" s="211">
        <v>2909747.8620000002</v>
      </c>
      <c r="K7871" s="211">
        <v>3073144.378</v>
      </c>
      <c r="L7871" s="211">
        <v>2813960.145</v>
      </c>
      <c r="M7871" s="211">
        <v>3080027.8569999998</v>
      </c>
      <c r="N7871" s="211">
        <v>3352257.6740000001</v>
      </c>
      <c r="O7871" s="211">
        <v>3267901.0240000002</v>
      </c>
      <c r="P7871" s="211">
        <v>3467332.9980000001</v>
      </c>
      <c r="Q7871" s="211">
        <v>2857071.6039999998</v>
      </c>
    </row>
    <row r="7872" spans="1:17" x14ac:dyDescent="0.25">
      <c r="A7872" s="60" t="s">
        <v>631</v>
      </c>
      <c r="B7872" s="60" t="s">
        <v>7162</v>
      </c>
      <c r="C7872" s="211">
        <v>489924.53499999997</v>
      </c>
      <c r="D7872" s="211">
        <v>468195.52299999999</v>
      </c>
      <c r="E7872" s="211">
        <v>476425.90399999998</v>
      </c>
      <c r="F7872" s="211">
        <v>531638.51399999997</v>
      </c>
      <c r="G7872" s="211">
        <v>606529.68900000001</v>
      </c>
      <c r="H7872" s="211">
        <v>650899.78700000001</v>
      </c>
      <c r="I7872" s="211">
        <v>752417.66700000002</v>
      </c>
      <c r="J7872" s="211">
        <v>884536.76</v>
      </c>
      <c r="K7872" s="211">
        <v>908952.76800000004</v>
      </c>
      <c r="L7872" s="211">
        <v>794415.39899999998</v>
      </c>
      <c r="M7872" s="211">
        <v>870502.46299999999</v>
      </c>
      <c r="N7872" s="211">
        <v>926396.23899999994</v>
      </c>
      <c r="O7872" s="211">
        <v>942665.36600000004</v>
      </c>
      <c r="P7872" s="211">
        <v>953072.93099999998</v>
      </c>
      <c r="Q7872" s="211">
        <v>688964.19</v>
      </c>
    </row>
    <row r="7873" spans="1:17" x14ac:dyDescent="0.25">
      <c r="A7873" s="60" t="s">
        <v>3053</v>
      </c>
      <c r="B7873" s="60" t="s">
        <v>7163</v>
      </c>
      <c r="C7873" s="211">
        <v>90750.362999999998</v>
      </c>
      <c r="D7873" s="211">
        <v>77638.921000000002</v>
      </c>
      <c r="E7873" s="211">
        <v>70705.675000000003</v>
      </c>
      <c r="F7873" s="211">
        <v>73536.52</v>
      </c>
      <c r="G7873" s="211">
        <v>79672.269</v>
      </c>
      <c r="H7873" s="211">
        <v>76888.505999999994</v>
      </c>
      <c r="I7873" s="211">
        <v>76790.707999999999</v>
      </c>
      <c r="J7873" s="211">
        <v>79044.566999999995</v>
      </c>
      <c r="K7873" s="211">
        <v>85515.053</v>
      </c>
      <c r="L7873" s="211">
        <v>58599.417999999998</v>
      </c>
      <c r="M7873" s="211">
        <v>82448.525999999998</v>
      </c>
      <c r="N7873" s="211">
        <v>90286.023000000001</v>
      </c>
      <c r="O7873" s="211">
        <v>91867.45</v>
      </c>
      <c r="P7873" s="211">
        <v>96684.501999999993</v>
      </c>
      <c r="Q7873" s="211">
        <v>48578.152000000002</v>
      </c>
    </row>
    <row r="7874" spans="1:17" x14ac:dyDescent="0.25">
      <c r="A7874" s="60" t="s">
        <v>3434</v>
      </c>
      <c r="B7874" s="60" t="s">
        <v>7164</v>
      </c>
      <c r="C7874" s="211">
        <v>127342.66800000001</v>
      </c>
      <c r="D7874" s="211">
        <v>128757.651</v>
      </c>
      <c r="E7874" s="211">
        <v>144724.20000000001</v>
      </c>
      <c r="F7874" s="211">
        <v>182485.53400000001</v>
      </c>
      <c r="G7874" s="211">
        <v>198803.00599999999</v>
      </c>
      <c r="H7874" s="211">
        <v>216013.761</v>
      </c>
      <c r="I7874" s="211">
        <v>228437.45199999999</v>
      </c>
      <c r="J7874" s="211">
        <v>259702.61499999999</v>
      </c>
      <c r="K7874" s="211">
        <v>278232.76299999998</v>
      </c>
      <c r="L7874" s="211">
        <v>236688.984</v>
      </c>
      <c r="M7874" s="211">
        <v>269252.65899999999</v>
      </c>
      <c r="N7874" s="211">
        <v>318887.386</v>
      </c>
      <c r="O7874" s="211">
        <v>304311.60600000003</v>
      </c>
      <c r="P7874" s="211">
        <v>310046.44500000001</v>
      </c>
      <c r="Q7874" s="211">
        <v>182267.69500000001</v>
      </c>
    </row>
    <row r="7875" spans="1:17" x14ac:dyDescent="0.25">
      <c r="A7875" s="60" t="s">
        <v>10535</v>
      </c>
      <c r="B7875" s="60" t="s">
        <v>10536</v>
      </c>
      <c r="C7875" s="211">
        <v>662889.97400000005</v>
      </c>
      <c r="D7875" s="211">
        <v>645707.14300000004</v>
      </c>
      <c r="E7875" s="211">
        <v>487140.00300000003</v>
      </c>
      <c r="F7875" s="211">
        <v>512591.81</v>
      </c>
      <c r="G7875" s="211">
        <v>553194.01399999997</v>
      </c>
      <c r="H7875" s="211">
        <v>612145.48899999994</v>
      </c>
      <c r="I7875" s="211">
        <v>667051.05799999996</v>
      </c>
      <c r="J7875" s="211">
        <v>66469.107999999993</v>
      </c>
      <c r="K7875" s="211">
        <v>37893.150999999998</v>
      </c>
      <c r="L7875" s="211">
        <v>109.142</v>
      </c>
      <c r="M7875" s="211">
        <v>98.489000000000004</v>
      </c>
      <c r="N7875" s="211">
        <v>68.304000000000002</v>
      </c>
      <c r="O7875" s="211">
        <v>3811643.4309999999</v>
      </c>
      <c r="P7875" s="211">
        <v>4000178.4870000002</v>
      </c>
      <c r="Q7875" s="211">
        <v>3250321.7650000001</v>
      </c>
    </row>
    <row r="7876" spans="1:17" x14ac:dyDescent="0.25">
      <c r="A7876" s="60" t="s">
        <v>4277</v>
      </c>
      <c r="B7876" s="60" t="s">
        <v>7166</v>
      </c>
      <c r="C7876" s="211">
        <v>123968.77800000001</v>
      </c>
      <c r="D7876" s="211">
        <v>126852.33900000001</v>
      </c>
      <c r="E7876" s="211">
        <v>165334.149</v>
      </c>
      <c r="F7876" s="211">
        <v>171722.29800000001</v>
      </c>
      <c r="G7876" s="211">
        <v>233512.27499999999</v>
      </c>
      <c r="H7876" s="211">
        <v>225517.71100000001</v>
      </c>
      <c r="I7876" s="211">
        <v>252236.845</v>
      </c>
      <c r="J7876" s="211">
        <v>97851.053</v>
      </c>
      <c r="K7876" s="211">
        <v>94389.703999999998</v>
      </c>
      <c r="L7876" s="211">
        <v>4976.2460000000001</v>
      </c>
      <c r="M7876" s="211">
        <v>1316.0429999999999</v>
      </c>
      <c r="N7876" s="211">
        <v>152.13800000000001</v>
      </c>
      <c r="O7876" s="211">
        <v>368389.228</v>
      </c>
      <c r="P7876" s="211">
        <v>391445.14399999997</v>
      </c>
      <c r="Q7876" s="211">
        <v>268553.03700000001</v>
      </c>
    </row>
    <row r="7877" spans="1:17" x14ac:dyDescent="0.25">
      <c r="A7877" s="60" t="s">
        <v>1361</v>
      </c>
      <c r="B7877" s="60" t="s">
        <v>7167</v>
      </c>
      <c r="C7877" s="211">
        <v>216626.42</v>
      </c>
      <c r="D7877" s="211">
        <v>235732.527</v>
      </c>
      <c r="E7877" s="211">
        <v>255390.70300000001</v>
      </c>
      <c r="F7877" s="211">
        <v>364707.74599999998</v>
      </c>
      <c r="G7877" s="211">
        <v>412845.72100000002</v>
      </c>
      <c r="H7877" s="211">
        <v>397002.05599999998</v>
      </c>
      <c r="I7877" s="211">
        <v>423987.54700000002</v>
      </c>
      <c r="J7877" s="211">
        <v>578666.25300000003</v>
      </c>
      <c r="K7877" s="211">
        <v>755963.82799999998</v>
      </c>
      <c r="L7877" s="211">
        <v>686434.53</v>
      </c>
      <c r="M7877" s="211">
        <v>756053.19099999999</v>
      </c>
      <c r="N7877" s="211">
        <v>898002.58299999998</v>
      </c>
      <c r="O7877" s="211">
        <v>844253.06400000001</v>
      </c>
      <c r="P7877" s="211">
        <v>852558.20799999998</v>
      </c>
      <c r="Q7877" s="211">
        <v>498826.69799999997</v>
      </c>
    </row>
    <row r="7878" spans="1:17" x14ac:dyDescent="0.25">
      <c r="A7878" s="60" t="s">
        <v>2129</v>
      </c>
      <c r="B7878" s="60" t="s">
        <v>7168</v>
      </c>
      <c r="C7878" s="211">
        <v>71300.221999999994</v>
      </c>
      <c r="D7878" s="211">
        <v>70824.423999999999</v>
      </c>
      <c r="E7878" s="211">
        <v>117896.77099999999</v>
      </c>
      <c r="F7878" s="211">
        <v>105352.651</v>
      </c>
      <c r="G7878" s="211">
        <v>123368.70299999999</v>
      </c>
      <c r="H7878" s="211">
        <v>122756.80899999999</v>
      </c>
      <c r="I7878" s="211">
        <v>127387.66</v>
      </c>
      <c r="J7878" s="211">
        <v>172584.68299999999</v>
      </c>
      <c r="K7878" s="211">
        <v>183353.073</v>
      </c>
      <c r="L7878" s="211">
        <v>163081.046</v>
      </c>
      <c r="M7878" s="211">
        <v>164105.647</v>
      </c>
      <c r="N7878" s="211">
        <v>167801.98800000001</v>
      </c>
      <c r="O7878" s="211">
        <v>166813.973</v>
      </c>
      <c r="P7878" s="211">
        <v>176703.10800000001</v>
      </c>
      <c r="Q7878" s="211">
        <v>120058.295</v>
      </c>
    </row>
    <row r="7879" spans="1:17" x14ac:dyDescent="0.25">
      <c r="A7879" s="60" t="s">
        <v>4278</v>
      </c>
      <c r="B7879" s="60" t="s">
        <v>7169</v>
      </c>
      <c r="C7879" s="211">
        <v>366547.86099999998</v>
      </c>
      <c r="D7879" s="211">
        <v>397704.12800000003</v>
      </c>
      <c r="E7879" s="211">
        <v>422696.42200000002</v>
      </c>
      <c r="F7879" s="211">
        <v>521727.99300000002</v>
      </c>
      <c r="G7879" s="211">
        <v>610342.6</v>
      </c>
      <c r="H7879" s="211">
        <v>663868.70200000005</v>
      </c>
      <c r="I7879" s="211">
        <v>795370.32</v>
      </c>
      <c r="J7879" s="211">
        <v>967308.196</v>
      </c>
      <c r="K7879" s="211">
        <v>1147522.0870000001</v>
      </c>
      <c r="L7879" s="211">
        <v>1047906</v>
      </c>
      <c r="M7879" s="211">
        <v>1270622.173</v>
      </c>
      <c r="N7879" s="211">
        <v>1467263.439</v>
      </c>
      <c r="O7879" s="211">
        <v>1518651.4620000001</v>
      </c>
      <c r="P7879" s="211">
        <v>1612910.0179999999</v>
      </c>
      <c r="Q7879" s="211">
        <v>1533744.561</v>
      </c>
    </row>
    <row r="7880" spans="1:17" x14ac:dyDescent="0.25">
      <c r="A7880" s="60" t="s">
        <v>1729</v>
      </c>
      <c r="B7880" s="60" t="s">
        <v>7170</v>
      </c>
      <c r="C7880" s="211">
        <v>289462.57299999997</v>
      </c>
      <c r="D7880" s="211">
        <v>316773.43099999998</v>
      </c>
      <c r="E7880" s="211">
        <v>322711.21999999997</v>
      </c>
      <c r="F7880" s="211">
        <v>379037.59499999997</v>
      </c>
      <c r="G7880" s="211">
        <v>436499.3</v>
      </c>
      <c r="H7880" s="211">
        <v>453931.64399999997</v>
      </c>
      <c r="I7880" s="211">
        <v>503869.29300000001</v>
      </c>
      <c r="J7880" s="211">
        <v>593201.39899999998</v>
      </c>
      <c r="K7880" s="211">
        <v>610204.16099999996</v>
      </c>
      <c r="L7880" s="211">
        <v>589225.24800000002</v>
      </c>
      <c r="M7880" s="211">
        <v>560614.63300000003</v>
      </c>
      <c r="N7880" s="211">
        <v>648548.60100000002</v>
      </c>
      <c r="O7880" s="211">
        <v>651436.75399999996</v>
      </c>
      <c r="P7880" s="211">
        <v>686812.31499999994</v>
      </c>
      <c r="Q7880" s="211">
        <v>555610.76899999997</v>
      </c>
    </row>
    <row r="7881" spans="1:17" x14ac:dyDescent="0.25">
      <c r="A7881" s="60" t="s">
        <v>881</v>
      </c>
      <c r="B7881" s="60" t="s">
        <v>7171</v>
      </c>
      <c r="C7881" s="211">
        <v>1573288.577</v>
      </c>
      <c r="D7881" s="211">
        <v>1531344.845</v>
      </c>
      <c r="E7881" s="211">
        <v>2231642.5559999999</v>
      </c>
      <c r="F7881" s="211">
        <v>2152142.3859999999</v>
      </c>
      <c r="G7881" s="211">
        <v>2160015.6189999999</v>
      </c>
      <c r="H7881" s="211">
        <v>2280380.9649999999</v>
      </c>
      <c r="I7881" s="211">
        <v>2426084.0690000001</v>
      </c>
      <c r="J7881" s="211">
        <v>2906846.202</v>
      </c>
      <c r="K7881" s="211">
        <v>2935552.1430000002</v>
      </c>
      <c r="L7881" s="211">
        <v>2647484.4180000001</v>
      </c>
      <c r="M7881" s="211">
        <v>3082809.6889999998</v>
      </c>
      <c r="N7881" s="211">
        <v>3610273.7940000002</v>
      </c>
      <c r="O7881" s="211">
        <v>3765436.753</v>
      </c>
      <c r="P7881" s="211">
        <v>3919434.429</v>
      </c>
      <c r="Q7881" s="211">
        <v>2985889.0929999999</v>
      </c>
    </row>
    <row r="7882" spans="1:17" x14ac:dyDescent="0.25">
      <c r="A7882" s="60" t="s">
        <v>774</v>
      </c>
      <c r="B7882" s="60" t="s">
        <v>7172</v>
      </c>
      <c r="C7882" s="211">
        <v>1145861.179</v>
      </c>
      <c r="D7882" s="211">
        <v>1438850.4639999999</v>
      </c>
      <c r="E7882" s="211">
        <v>1604885.4820000001</v>
      </c>
      <c r="F7882" s="211">
        <v>1851394.824</v>
      </c>
      <c r="G7882" s="211">
        <v>2022403.7890000001</v>
      </c>
      <c r="H7882" s="211">
        <v>2305183.0210000002</v>
      </c>
      <c r="I7882" s="211">
        <v>2322284.577</v>
      </c>
      <c r="J7882" s="211">
        <v>2563263.9389999998</v>
      </c>
      <c r="K7882" s="211">
        <v>2605683.2370000002</v>
      </c>
      <c r="L7882" s="211">
        <v>2417694.7420000001</v>
      </c>
      <c r="M7882" s="211">
        <v>2307739.301</v>
      </c>
      <c r="N7882" s="211">
        <v>2489089.6129999999</v>
      </c>
      <c r="O7882" s="211">
        <v>2304637.6430000002</v>
      </c>
      <c r="P7882" s="211">
        <v>2331991.3390000002</v>
      </c>
      <c r="Q7882" s="211">
        <v>1269396.1569999999</v>
      </c>
    </row>
    <row r="7883" spans="1:17" x14ac:dyDescent="0.25">
      <c r="A7883" s="60" t="s">
        <v>2269</v>
      </c>
      <c r="B7883" s="60" t="s">
        <v>7173</v>
      </c>
      <c r="C7883" s="211">
        <v>230080.55300000001</v>
      </c>
      <c r="D7883" s="211">
        <v>185718.22899999999</v>
      </c>
      <c r="E7883" s="211">
        <v>196494.35399999999</v>
      </c>
      <c r="F7883" s="211">
        <v>225391.12700000001</v>
      </c>
      <c r="G7883" s="211">
        <v>271157.72899999999</v>
      </c>
      <c r="H7883" s="211">
        <v>261748.38099999999</v>
      </c>
      <c r="I7883" s="211">
        <v>262541.85399999999</v>
      </c>
      <c r="J7883" s="211">
        <v>258274.266</v>
      </c>
      <c r="K7883" s="211">
        <v>359143.86700000003</v>
      </c>
      <c r="L7883" s="211">
        <v>271228.68099999998</v>
      </c>
      <c r="M7883" s="211">
        <v>228093.571</v>
      </c>
      <c r="N7883" s="211">
        <v>228921.758</v>
      </c>
      <c r="O7883" s="211">
        <v>217534.72200000001</v>
      </c>
      <c r="P7883" s="211">
        <v>214820.32699999999</v>
      </c>
      <c r="Q7883" s="211">
        <v>78208.960999999996</v>
      </c>
    </row>
    <row r="7884" spans="1:17" x14ac:dyDescent="0.25">
      <c r="A7884" s="60" t="s">
        <v>175</v>
      </c>
      <c r="B7884" s="60" t="s">
        <v>7174</v>
      </c>
      <c r="C7884" s="211">
        <v>8920214.9810000006</v>
      </c>
      <c r="D7884" s="211">
        <v>8766049.4220000003</v>
      </c>
      <c r="E7884" s="211">
        <v>8842160.1870000008</v>
      </c>
      <c r="F7884" s="211">
        <v>9790662.1850000005</v>
      </c>
      <c r="G7884" s="211">
        <v>10703723.731000001</v>
      </c>
      <c r="H7884" s="211">
        <v>11266008.387</v>
      </c>
      <c r="I7884" s="211">
        <v>11879258.372</v>
      </c>
      <c r="J7884" s="211">
        <v>13605447.899</v>
      </c>
      <c r="K7884" s="211">
        <v>14023164.185000001</v>
      </c>
      <c r="L7884" s="211">
        <v>12055805.151000001</v>
      </c>
      <c r="M7884" s="211">
        <v>12142091.137</v>
      </c>
      <c r="N7884" s="211">
        <v>13058016.120999999</v>
      </c>
      <c r="O7884" s="211">
        <v>12390326.403999999</v>
      </c>
      <c r="P7884" s="211">
        <v>12845509.293</v>
      </c>
      <c r="Q7884" s="211">
        <v>9482931.6290000007</v>
      </c>
    </row>
    <row r="7885" spans="1:17" x14ac:dyDescent="0.25">
      <c r="A7885" s="60" t="s">
        <v>2237</v>
      </c>
      <c r="B7885" s="60" t="s">
        <v>7175</v>
      </c>
      <c r="C7885" s="211">
        <v>366456.08600000001</v>
      </c>
      <c r="D7885" s="211">
        <v>350798.5</v>
      </c>
      <c r="E7885" s="211">
        <v>358231.50699999998</v>
      </c>
      <c r="F7885" s="211">
        <v>399013.228</v>
      </c>
      <c r="G7885" s="211">
        <v>444946.84600000002</v>
      </c>
      <c r="H7885" s="211">
        <v>435093.397</v>
      </c>
      <c r="I7885" s="211">
        <v>445145.74</v>
      </c>
      <c r="J7885" s="211">
        <v>512303.36300000001</v>
      </c>
      <c r="K7885" s="211">
        <v>618496.77</v>
      </c>
      <c r="L7885" s="211">
        <v>467377.83799999999</v>
      </c>
      <c r="M7885" s="211">
        <v>456042.23700000002</v>
      </c>
      <c r="N7885" s="211">
        <v>429440.92200000002</v>
      </c>
      <c r="O7885" s="211">
        <v>400057.09600000002</v>
      </c>
      <c r="P7885" s="211">
        <v>390486.505</v>
      </c>
      <c r="Q7885" s="211">
        <v>162424.18900000001</v>
      </c>
    </row>
    <row r="7886" spans="1:17" x14ac:dyDescent="0.25">
      <c r="A7886" s="60" t="s">
        <v>723</v>
      </c>
      <c r="B7886" s="60" t="s">
        <v>7176</v>
      </c>
      <c r="C7886" s="211">
        <v>3793141.969</v>
      </c>
      <c r="D7886" s="211">
        <v>3855593.8020000001</v>
      </c>
      <c r="E7886" s="211">
        <v>4095964.9240000001</v>
      </c>
      <c r="F7886" s="211">
        <v>4811533.9879999999</v>
      </c>
      <c r="G7886" s="211">
        <v>5395441.5029999996</v>
      </c>
      <c r="H7886" s="211">
        <v>5430617.7769999998</v>
      </c>
      <c r="I7886" s="211">
        <v>5701235.773</v>
      </c>
      <c r="J7886" s="211">
        <v>6176245.2439999999</v>
      </c>
      <c r="K7886" s="211">
        <v>6339125.4589999998</v>
      </c>
      <c r="L7886" s="211">
        <v>5522431.1540000001</v>
      </c>
      <c r="M7886" s="211">
        <v>5484993.6490000002</v>
      </c>
      <c r="N7886" s="211">
        <v>5795445.4270000001</v>
      </c>
      <c r="O7886" s="211">
        <v>5091859.5470000003</v>
      </c>
      <c r="P7886" s="211">
        <v>4879362.5240000002</v>
      </c>
      <c r="Q7886" s="211">
        <v>3033695.4619999998</v>
      </c>
    </row>
    <row r="7887" spans="1:17" x14ac:dyDescent="0.25">
      <c r="A7887" s="60" t="s">
        <v>2832</v>
      </c>
      <c r="B7887" s="60" t="s">
        <v>7177</v>
      </c>
      <c r="C7887" s="211">
        <v>292190.424</v>
      </c>
      <c r="D7887" s="211">
        <v>318563.413</v>
      </c>
      <c r="E7887" s="211">
        <v>321045.55599999998</v>
      </c>
      <c r="F7887" s="211">
        <v>324883.21299999999</v>
      </c>
      <c r="G7887" s="211">
        <v>356418.908</v>
      </c>
      <c r="H7887" s="211">
        <v>392418.723</v>
      </c>
      <c r="I7887" s="211">
        <v>430648.64299999998</v>
      </c>
      <c r="J7887" s="211">
        <v>556721.46400000004</v>
      </c>
      <c r="K7887" s="211">
        <v>734368.19400000002</v>
      </c>
      <c r="L7887" s="211">
        <v>662393.66899999999</v>
      </c>
      <c r="M7887" s="211">
        <v>821206.98499999999</v>
      </c>
      <c r="N7887" s="211">
        <v>866984.71299999999</v>
      </c>
      <c r="O7887" s="211">
        <v>933279.69499999995</v>
      </c>
      <c r="P7887" s="211">
        <v>991815.67099999997</v>
      </c>
      <c r="Q7887" s="211">
        <v>1041597.713</v>
      </c>
    </row>
    <row r="7888" spans="1:17" x14ac:dyDescent="0.25">
      <c r="A7888" s="60" t="s">
        <v>3147</v>
      </c>
      <c r="B7888" s="60" t="s">
        <v>7180</v>
      </c>
      <c r="C7888" s="211">
        <v>51449.976999999999</v>
      </c>
      <c r="D7888" s="211">
        <v>49700.536999999997</v>
      </c>
      <c r="E7888" s="211">
        <v>50938.877</v>
      </c>
      <c r="F7888" s="211">
        <v>60237.417999999998</v>
      </c>
      <c r="G7888" s="211">
        <v>74627.497000000003</v>
      </c>
      <c r="H7888" s="211">
        <v>71624.164000000004</v>
      </c>
      <c r="I7888" s="211">
        <v>73816.642999999996</v>
      </c>
      <c r="J7888" s="211">
        <v>84541.942999999999</v>
      </c>
      <c r="K7888" s="211">
        <v>86674.688999999998</v>
      </c>
      <c r="L7888" s="211">
        <v>87910.494999999995</v>
      </c>
      <c r="M7888" s="211">
        <v>56992.069000000003</v>
      </c>
      <c r="N7888" s="211">
        <v>44457.123</v>
      </c>
      <c r="O7888" s="211">
        <v>38931.574999999997</v>
      </c>
      <c r="P7888" s="211">
        <v>61634.258999999998</v>
      </c>
      <c r="Q7888" s="211">
        <v>35715.366999999998</v>
      </c>
    </row>
    <row r="7889" spans="1:17" x14ac:dyDescent="0.25">
      <c r="A7889" s="60" t="s">
        <v>2931</v>
      </c>
      <c r="B7889" s="60" t="s">
        <v>7181</v>
      </c>
      <c r="C7889" s="211">
        <v>81201.247000000003</v>
      </c>
      <c r="D7889" s="211">
        <v>103954.024</v>
      </c>
      <c r="E7889" s="211">
        <v>100846.227</v>
      </c>
      <c r="F7889" s="211">
        <v>119574.04</v>
      </c>
      <c r="G7889" s="211">
        <v>132291.16</v>
      </c>
      <c r="H7889" s="211">
        <v>143724.41099999999</v>
      </c>
      <c r="I7889" s="211">
        <v>154847.25899999999</v>
      </c>
      <c r="J7889" s="211">
        <v>210391.783</v>
      </c>
      <c r="K7889" s="211">
        <v>217229.37299999999</v>
      </c>
      <c r="L7889" s="211">
        <v>179671.375</v>
      </c>
      <c r="M7889" s="211">
        <v>173604.019</v>
      </c>
      <c r="N7889" s="211">
        <v>181692.48699999999</v>
      </c>
      <c r="O7889" s="211">
        <v>181811.12899999999</v>
      </c>
      <c r="P7889" s="211">
        <v>187935.03400000001</v>
      </c>
      <c r="Q7889" s="211">
        <v>97739.21</v>
      </c>
    </row>
    <row r="7890" spans="1:17" x14ac:dyDescent="0.25">
      <c r="A7890" s="60" t="s">
        <v>3270</v>
      </c>
      <c r="B7890" s="60" t="s">
        <v>7182</v>
      </c>
      <c r="C7890" s="211">
        <v>299631.84999999998</v>
      </c>
      <c r="D7890" s="211">
        <v>273728.09700000001</v>
      </c>
      <c r="E7890" s="211">
        <v>227241.5</v>
      </c>
      <c r="F7890" s="211">
        <v>245411.03899999999</v>
      </c>
      <c r="G7890" s="211">
        <v>273928.24400000001</v>
      </c>
      <c r="H7890" s="211">
        <v>244000.68599999999</v>
      </c>
      <c r="I7890" s="211">
        <v>264445.53200000001</v>
      </c>
      <c r="J7890" s="211">
        <v>417911.84299999999</v>
      </c>
      <c r="K7890" s="211">
        <v>436120.25</v>
      </c>
      <c r="L7890" s="211">
        <v>359580.47399999999</v>
      </c>
      <c r="M7890" s="211">
        <v>267356.01199999999</v>
      </c>
      <c r="N7890" s="211">
        <v>217549.81599999999</v>
      </c>
      <c r="O7890" s="211">
        <v>226318.8</v>
      </c>
      <c r="P7890" s="211">
        <v>193061.041</v>
      </c>
      <c r="Q7890" s="211">
        <v>80683.065000000002</v>
      </c>
    </row>
    <row r="7891" spans="1:17" x14ac:dyDescent="0.25">
      <c r="A7891" s="60" t="s">
        <v>4335</v>
      </c>
      <c r="B7891" s="60" t="s">
        <v>5199</v>
      </c>
      <c r="C7891" s="211">
        <v>1058709.3089999999</v>
      </c>
      <c r="D7891" s="211">
        <v>1249863.345</v>
      </c>
      <c r="E7891" s="211">
        <v>1092065.31</v>
      </c>
      <c r="F7891" s="211">
        <v>1157668.9110000001</v>
      </c>
      <c r="G7891" s="211">
        <v>1639312.3359999999</v>
      </c>
      <c r="H7891" s="211">
        <v>2278758.16</v>
      </c>
      <c r="I7891" s="211">
        <v>2337551.1690000002</v>
      </c>
      <c r="J7891" s="211">
        <v>3662075.2110000001</v>
      </c>
      <c r="K7891" s="211">
        <v>5000242.7060000002</v>
      </c>
      <c r="L7891" s="211">
        <v>6236582.5350000001</v>
      </c>
      <c r="M7891" s="211">
        <v>6864790.1749999998</v>
      </c>
      <c r="N7891" s="211">
        <v>9385694.4670000002</v>
      </c>
      <c r="O7891" s="211">
        <v>5503547.5920000002</v>
      </c>
      <c r="P7891" s="211">
        <v>7161827.9040000001</v>
      </c>
      <c r="Q7891" s="211">
        <v>940426.90099999995</v>
      </c>
    </row>
    <row r="7892" spans="1:17" x14ac:dyDescent="0.25">
      <c r="A7892" s="60" t="s">
        <v>828</v>
      </c>
      <c r="B7892" s="60" t="s">
        <v>7183</v>
      </c>
      <c r="C7892" s="211">
        <v>89379.398000000001</v>
      </c>
      <c r="D7892" s="211">
        <v>85251.819000000003</v>
      </c>
      <c r="E7892" s="211">
        <v>84696.148000000001</v>
      </c>
      <c r="F7892" s="211">
        <v>86254.974000000002</v>
      </c>
      <c r="G7892" s="211">
        <v>84868.244000000006</v>
      </c>
      <c r="H7892" s="211">
        <v>97503.381999999998</v>
      </c>
      <c r="I7892" s="211">
        <v>91327.760999999999</v>
      </c>
      <c r="J7892" s="211">
        <v>94230.453999999998</v>
      </c>
      <c r="K7892" s="211">
        <v>97948.298999999999</v>
      </c>
      <c r="L7892" s="211">
        <v>72161.570000000007</v>
      </c>
      <c r="M7892" s="211">
        <v>77807.577000000005</v>
      </c>
      <c r="N7892" s="211">
        <v>69720.130999999994</v>
      </c>
      <c r="O7892" s="211">
        <v>75057.294999999998</v>
      </c>
      <c r="P7892" s="211">
        <v>160369.628</v>
      </c>
      <c r="Q7892" s="211">
        <v>145882.451</v>
      </c>
    </row>
    <row r="7893" spans="1:17" x14ac:dyDescent="0.25">
      <c r="A7893" s="60" t="s">
        <v>1968</v>
      </c>
      <c r="B7893" s="60" t="s">
        <v>7184</v>
      </c>
      <c r="C7893" s="211">
        <v>371324.14</v>
      </c>
      <c r="D7893" s="211">
        <v>348964.56099999999</v>
      </c>
      <c r="E7893" s="211">
        <v>467088.027</v>
      </c>
      <c r="F7893" s="211">
        <v>563915.15599999996</v>
      </c>
      <c r="G7893" s="211">
        <v>644896.96</v>
      </c>
      <c r="H7893" s="211">
        <v>669241.82400000002</v>
      </c>
      <c r="I7893" s="211">
        <v>743336.52800000005</v>
      </c>
      <c r="J7893" s="211">
        <v>853817.51</v>
      </c>
      <c r="K7893" s="211">
        <v>1060299.7150000001</v>
      </c>
      <c r="L7893" s="211">
        <v>997612.23499999999</v>
      </c>
      <c r="M7893" s="211">
        <v>1029020.7389999999</v>
      </c>
      <c r="N7893" s="211">
        <v>1037278.401</v>
      </c>
      <c r="O7893" s="211">
        <v>1037271.312</v>
      </c>
      <c r="P7893" s="211">
        <v>891901.57700000005</v>
      </c>
      <c r="Q7893" s="211">
        <v>581140.39399999997</v>
      </c>
    </row>
    <row r="7894" spans="1:17" x14ac:dyDescent="0.25">
      <c r="A7894" s="60" t="s">
        <v>2358</v>
      </c>
      <c r="B7894" s="60" t="s">
        <v>7185</v>
      </c>
      <c r="C7894" s="211">
        <v>575262.84299999999</v>
      </c>
      <c r="D7894" s="211">
        <v>563587.84600000002</v>
      </c>
      <c r="E7894" s="211">
        <v>590916.06900000002</v>
      </c>
      <c r="F7894" s="211">
        <v>721479.08600000001</v>
      </c>
      <c r="G7894" s="211">
        <v>764701.07700000005</v>
      </c>
      <c r="H7894" s="211">
        <v>829887.99899999995</v>
      </c>
      <c r="I7894" s="211">
        <v>958536.51800000004</v>
      </c>
      <c r="J7894" s="211">
        <v>1067791.534</v>
      </c>
      <c r="K7894" s="211">
        <v>1170735.9639999999</v>
      </c>
      <c r="L7894" s="211">
        <v>1003356.665</v>
      </c>
      <c r="M7894" s="211">
        <v>1000114.904</v>
      </c>
      <c r="N7894" s="211">
        <v>1072402.5160000001</v>
      </c>
      <c r="O7894" s="211">
        <v>1056546.5049999999</v>
      </c>
      <c r="P7894" s="211">
        <v>1134167.5109999999</v>
      </c>
      <c r="Q7894" s="211">
        <v>1004168.814</v>
      </c>
    </row>
    <row r="7895" spans="1:17" x14ac:dyDescent="0.25">
      <c r="A7895" s="60" t="s">
        <v>1825</v>
      </c>
      <c r="B7895" s="60" t="s">
        <v>7186</v>
      </c>
      <c r="C7895" s="211">
        <v>289317.239</v>
      </c>
      <c r="D7895" s="211">
        <v>289468.484</v>
      </c>
      <c r="E7895" s="211">
        <v>295619.64799999999</v>
      </c>
      <c r="F7895" s="211">
        <v>344311.82199999999</v>
      </c>
      <c r="G7895" s="211">
        <v>391292.29200000002</v>
      </c>
      <c r="H7895" s="211">
        <v>425069.78899999999</v>
      </c>
      <c r="I7895" s="211">
        <v>414517.08799999999</v>
      </c>
      <c r="J7895" s="211">
        <v>421886.54200000002</v>
      </c>
      <c r="K7895" s="211">
        <v>426640.15399999998</v>
      </c>
      <c r="L7895" s="211">
        <v>403374.53</v>
      </c>
      <c r="M7895" s="211">
        <v>421992.40700000001</v>
      </c>
      <c r="N7895" s="211">
        <v>478818.75199999998</v>
      </c>
      <c r="O7895" s="211">
        <v>468630.24800000002</v>
      </c>
      <c r="P7895" s="211">
        <v>489525.272</v>
      </c>
      <c r="Q7895" s="211">
        <v>339174.18800000002</v>
      </c>
    </row>
    <row r="7896" spans="1:17" x14ac:dyDescent="0.25">
      <c r="A7896" s="60" t="s">
        <v>643</v>
      </c>
      <c r="B7896" s="60" t="s">
        <v>7187</v>
      </c>
      <c r="C7896" s="211">
        <v>4089115.2689999999</v>
      </c>
      <c r="D7896" s="211">
        <v>4170863.9679999999</v>
      </c>
      <c r="E7896" s="211">
        <v>4407164.3940000003</v>
      </c>
      <c r="F7896" s="211">
        <v>5227551.8219999997</v>
      </c>
      <c r="G7896" s="211">
        <v>5904436.3859999999</v>
      </c>
      <c r="H7896" s="211">
        <v>6281334.9400000004</v>
      </c>
      <c r="I7896" s="211">
        <v>6585901.5130000003</v>
      </c>
      <c r="J7896" s="211">
        <v>7334181.0089999996</v>
      </c>
      <c r="K7896" s="211">
        <v>7962192.2369999997</v>
      </c>
      <c r="L7896" s="211">
        <v>6520223.2110000001</v>
      </c>
      <c r="M7896" s="211">
        <v>6421671.2510000002</v>
      </c>
      <c r="N7896" s="211">
        <v>6437091.227</v>
      </c>
      <c r="O7896" s="211">
        <v>5683593.2419999996</v>
      </c>
      <c r="P7896" s="211">
        <v>5938950.5379999997</v>
      </c>
      <c r="Q7896" s="211">
        <v>3254500.03</v>
      </c>
    </row>
    <row r="7897" spans="1:17" x14ac:dyDescent="0.25">
      <c r="A7897" s="60" t="s">
        <v>1943</v>
      </c>
      <c r="B7897" s="60" t="s">
        <v>7188</v>
      </c>
      <c r="C7897" s="211">
        <v>740490.82299999997</v>
      </c>
      <c r="D7897" s="211">
        <v>759918.69799999997</v>
      </c>
      <c r="E7897" s="211">
        <v>840725.42099999997</v>
      </c>
      <c r="F7897" s="211">
        <v>835499.451</v>
      </c>
      <c r="G7897" s="211">
        <v>971280.55200000003</v>
      </c>
      <c r="H7897" s="211">
        <v>1036281.452</v>
      </c>
      <c r="I7897" s="211">
        <v>1158944.121</v>
      </c>
      <c r="J7897" s="211">
        <v>1225890.007</v>
      </c>
      <c r="K7897" s="211">
        <v>1285874.331</v>
      </c>
      <c r="L7897" s="211">
        <v>1029516.644</v>
      </c>
      <c r="M7897" s="211">
        <v>1028256.4790000001</v>
      </c>
      <c r="N7897" s="211">
        <v>1092220.574</v>
      </c>
      <c r="O7897" s="211">
        <v>1176030.05</v>
      </c>
      <c r="P7897" s="211">
        <v>1342259.8259999999</v>
      </c>
      <c r="Q7897" s="211">
        <v>923657.25</v>
      </c>
    </row>
    <row r="7898" spans="1:17" x14ac:dyDescent="0.25">
      <c r="A7898" s="60" t="s">
        <v>571</v>
      </c>
      <c r="B7898" s="60" t="s">
        <v>7189</v>
      </c>
      <c r="C7898" s="211">
        <v>1474591.7549999999</v>
      </c>
      <c r="D7898" s="211">
        <v>1453685.8359999999</v>
      </c>
      <c r="E7898" s="211">
        <v>1545348.6340000001</v>
      </c>
      <c r="F7898" s="211">
        <v>1737140.5630000001</v>
      </c>
      <c r="G7898" s="211">
        <v>1899230.54</v>
      </c>
      <c r="H7898" s="211">
        <v>2152739.142</v>
      </c>
      <c r="I7898" s="211">
        <v>2372259.7659999998</v>
      </c>
      <c r="J7898" s="211">
        <v>2983756.1120000002</v>
      </c>
      <c r="K7898" s="211">
        <v>3367132.3029999998</v>
      </c>
      <c r="L7898" s="211">
        <v>2841734.4219999998</v>
      </c>
      <c r="M7898" s="211">
        <v>3847150.83</v>
      </c>
      <c r="N7898" s="211">
        <v>4286387.307</v>
      </c>
      <c r="O7898" s="211">
        <v>4389551.8269999996</v>
      </c>
      <c r="P7898" s="211">
        <v>4301102.5829999996</v>
      </c>
      <c r="Q7898" s="211">
        <v>2812224.1519999998</v>
      </c>
    </row>
    <row r="7899" spans="1:17" x14ac:dyDescent="0.25">
      <c r="A7899" s="60" t="s">
        <v>4092</v>
      </c>
      <c r="B7899" s="60" t="s">
        <v>7190</v>
      </c>
      <c r="C7899" s="211">
        <v>12262.050999999999</v>
      </c>
      <c r="D7899" s="211">
        <v>5817.6750000000002</v>
      </c>
      <c r="E7899" s="211">
        <v>5297.2060000000001</v>
      </c>
      <c r="F7899" s="211">
        <v>3391.645</v>
      </c>
      <c r="G7899" s="211">
        <v>2878.0810000000001</v>
      </c>
      <c r="H7899" s="211">
        <v>1913.6869999999999</v>
      </c>
      <c r="I7899" s="211">
        <v>1694.1179999999999</v>
      </c>
      <c r="J7899" s="211">
        <v>2760.4859999999999</v>
      </c>
      <c r="K7899" s="211">
        <v>2234.9299999999998</v>
      </c>
      <c r="L7899" s="211">
        <v>1869.9280000000001</v>
      </c>
      <c r="M7899" s="211">
        <v>32585.642</v>
      </c>
      <c r="N7899" s="211">
        <v>2689.3809999999999</v>
      </c>
      <c r="O7899" s="211">
        <v>2331.0459999999998</v>
      </c>
      <c r="P7899" s="211">
        <v>2719.1979999999999</v>
      </c>
      <c r="Q7899" s="211">
        <v>1119.2190000000001</v>
      </c>
    </row>
    <row r="7900" spans="1:17" x14ac:dyDescent="0.25">
      <c r="A7900" s="60" t="s">
        <v>10016</v>
      </c>
      <c r="B7900" s="60" t="s">
        <v>10017</v>
      </c>
      <c r="C7900" s="211">
        <v>18479.258999999998</v>
      </c>
      <c r="D7900" s="211">
        <v>16809.348000000002</v>
      </c>
      <c r="E7900" s="211">
        <v>8789.0560000000005</v>
      </c>
      <c r="F7900" s="211">
        <v>5591.6009999999997</v>
      </c>
      <c r="G7900" s="211">
        <v>5780.8180000000002</v>
      </c>
      <c r="H7900" s="211">
        <v>6757.2290000000003</v>
      </c>
      <c r="I7900" s="211">
        <v>6215.5309999999999</v>
      </c>
      <c r="J7900" s="211">
        <v>1208.4570000000001</v>
      </c>
      <c r="K7900" s="211">
        <v>1770.4190000000001</v>
      </c>
      <c r="L7900" s="211">
        <v>8.0150000000000006</v>
      </c>
      <c r="M7900" s="211">
        <v>84.206000000000003</v>
      </c>
      <c r="N7900" s="211"/>
      <c r="O7900" s="211"/>
      <c r="P7900" s="211"/>
      <c r="Q7900" s="211"/>
    </row>
    <row r="7901" spans="1:17" x14ac:dyDescent="0.25">
      <c r="A7901" s="60" t="s">
        <v>1734</v>
      </c>
      <c r="B7901" s="60" t="s">
        <v>7198</v>
      </c>
      <c r="C7901" s="211">
        <v>195735.802</v>
      </c>
      <c r="D7901" s="211">
        <v>194192.91</v>
      </c>
      <c r="E7901" s="211">
        <v>165282.49299999999</v>
      </c>
      <c r="F7901" s="211">
        <v>194937.75700000001</v>
      </c>
      <c r="G7901" s="211">
        <v>212639.79300000001</v>
      </c>
      <c r="H7901" s="211">
        <v>241481.45699999999</v>
      </c>
      <c r="I7901" s="211">
        <v>273219.38400000002</v>
      </c>
      <c r="J7901" s="211">
        <v>269248.51899999997</v>
      </c>
      <c r="K7901" s="211">
        <v>291050.03999999998</v>
      </c>
      <c r="L7901" s="211">
        <v>200218.19</v>
      </c>
      <c r="M7901" s="211">
        <v>263810.25199999998</v>
      </c>
      <c r="N7901" s="211">
        <v>240311.66399999999</v>
      </c>
      <c r="O7901" s="211">
        <v>212139.21100000001</v>
      </c>
      <c r="P7901" s="211">
        <v>198528.37899999999</v>
      </c>
      <c r="Q7901" s="211">
        <v>176698.85699999999</v>
      </c>
    </row>
    <row r="7902" spans="1:17" x14ac:dyDescent="0.25">
      <c r="A7902" s="60" t="s">
        <v>3847</v>
      </c>
      <c r="B7902" s="60" t="s">
        <v>7200</v>
      </c>
      <c r="C7902" s="211">
        <v>56118.843999999997</v>
      </c>
      <c r="D7902" s="211">
        <v>40330.211000000003</v>
      </c>
      <c r="E7902" s="211">
        <v>43490.747000000003</v>
      </c>
      <c r="F7902" s="211">
        <v>51240.962</v>
      </c>
      <c r="G7902" s="211">
        <v>74580.735000000001</v>
      </c>
      <c r="H7902" s="211">
        <v>82861.031000000003</v>
      </c>
      <c r="I7902" s="211">
        <v>91917.319000000003</v>
      </c>
      <c r="J7902" s="211">
        <v>86748.274999999994</v>
      </c>
      <c r="K7902" s="211">
        <v>78983.782999999996</v>
      </c>
      <c r="L7902" s="211">
        <v>56575.599000000002</v>
      </c>
      <c r="M7902" s="211">
        <v>70177.563999999998</v>
      </c>
      <c r="N7902" s="211">
        <v>97462.014999999999</v>
      </c>
      <c r="O7902" s="211">
        <v>55997.663999999997</v>
      </c>
      <c r="P7902" s="211">
        <v>74926.046000000002</v>
      </c>
      <c r="Q7902" s="211">
        <v>52241.741999999998</v>
      </c>
    </row>
    <row r="7903" spans="1:17" x14ac:dyDescent="0.25">
      <c r="A7903" s="60" t="s">
        <v>3339</v>
      </c>
      <c r="B7903" s="60" t="s">
        <v>7211</v>
      </c>
      <c r="C7903" s="211">
        <v>67594.8</v>
      </c>
      <c r="D7903" s="211">
        <v>68506.707999999999</v>
      </c>
      <c r="E7903" s="211">
        <v>68410.423999999999</v>
      </c>
      <c r="F7903" s="211">
        <v>80753.87</v>
      </c>
      <c r="G7903" s="211">
        <v>116304.24</v>
      </c>
      <c r="H7903" s="211">
        <v>119728.807</v>
      </c>
      <c r="I7903" s="211">
        <v>154358.465</v>
      </c>
      <c r="J7903" s="211">
        <v>111357.47100000001</v>
      </c>
      <c r="K7903" s="211">
        <v>118714.80499999999</v>
      </c>
      <c r="L7903" s="211">
        <v>116217.463</v>
      </c>
      <c r="M7903" s="211">
        <v>130699.185</v>
      </c>
      <c r="N7903" s="211">
        <v>151183.79199999999</v>
      </c>
      <c r="O7903" s="211">
        <v>155874.50599999999</v>
      </c>
      <c r="P7903" s="211">
        <v>246068.079</v>
      </c>
      <c r="Q7903" s="211">
        <v>212191.71100000001</v>
      </c>
    </row>
    <row r="7904" spans="1:17" x14ac:dyDescent="0.25">
      <c r="A7904" s="60" t="s">
        <v>2032</v>
      </c>
      <c r="B7904" s="60" t="s">
        <v>7212</v>
      </c>
      <c r="C7904" s="211">
        <v>64921.046000000002</v>
      </c>
      <c r="D7904" s="211">
        <v>78176.820000000007</v>
      </c>
      <c r="E7904" s="211">
        <v>85827.232999999993</v>
      </c>
      <c r="F7904" s="211">
        <v>104069.836</v>
      </c>
      <c r="G7904" s="211">
        <v>117582.14200000001</v>
      </c>
      <c r="H7904" s="211">
        <v>126890.11500000001</v>
      </c>
      <c r="I7904" s="211">
        <v>119982</v>
      </c>
      <c r="J7904" s="211">
        <v>117620.948</v>
      </c>
      <c r="K7904" s="211">
        <v>109274.113</v>
      </c>
      <c r="L7904" s="211">
        <v>107676.984</v>
      </c>
      <c r="M7904" s="211">
        <v>131290.93</v>
      </c>
      <c r="N7904" s="211">
        <v>161822.83900000001</v>
      </c>
      <c r="O7904" s="211">
        <v>189031.389</v>
      </c>
      <c r="P7904" s="211">
        <v>213169.56299999999</v>
      </c>
      <c r="Q7904" s="211">
        <v>183567.41399999999</v>
      </c>
    </row>
    <row r="7905" spans="1:17" x14ac:dyDescent="0.25">
      <c r="A7905" s="60" t="s">
        <v>3093</v>
      </c>
      <c r="B7905" s="60" t="s">
        <v>7216</v>
      </c>
      <c r="C7905" s="211">
        <v>59828.542999999998</v>
      </c>
      <c r="D7905" s="211">
        <v>70152.785999999993</v>
      </c>
      <c r="E7905" s="211">
        <v>60169.692999999999</v>
      </c>
      <c r="F7905" s="211">
        <v>66941.097999999998</v>
      </c>
      <c r="G7905" s="211">
        <v>86925.71</v>
      </c>
      <c r="H7905" s="211">
        <v>94838.351999999999</v>
      </c>
      <c r="I7905" s="211">
        <v>88453.04</v>
      </c>
      <c r="J7905" s="211">
        <v>84056.218999999997</v>
      </c>
      <c r="K7905" s="211">
        <v>87293.414999999994</v>
      </c>
      <c r="L7905" s="211">
        <v>65495.874000000003</v>
      </c>
      <c r="M7905" s="211">
        <v>63414.608999999997</v>
      </c>
      <c r="N7905" s="211">
        <v>73373.383000000002</v>
      </c>
      <c r="O7905" s="211">
        <v>66532.505000000005</v>
      </c>
      <c r="P7905" s="211">
        <v>61080.216</v>
      </c>
      <c r="Q7905" s="211">
        <v>53179.358</v>
      </c>
    </row>
    <row r="7906" spans="1:17" x14ac:dyDescent="0.25">
      <c r="A7906" s="60" t="s">
        <v>3296</v>
      </c>
      <c r="B7906" s="60" t="s">
        <v>7220</v>
      </c>
      <c r="C7906" s="211">
        <v>140557.47399999999</v>
      </c>
      <c r="D7906" s="211">
        <v>145537.31599999999</v>
      </c>
      <c r="E7906" s="211">
        <v>125552.909</v>
      </c>
      <c r="F7906" s="211">
        <v>118549.383</v>
      </c>
      <c r="G7906" s="211">
        <v>172303.36799999999</v>
      </c>
      <c r="H7906" s="211">
        <v>191699.446</v>
      </c>
      <c r="I7906" s="211">
        <v>203588.93</v>
      </c>
      <c r="J7906" s="211">
        <v>244271.58300000001</v>
      </c>
      <c r="K7906" s="211">
        <v>270464.63900000002</v>
      </c>
      <c r="L7906" s="211">
        <v>172757.24900000001</v>
      </c>
      <c r="M7906" s="211">
        <v>167478.12700000001</v>
      </c>
      <c r="N7906" s="211">
        <v>193939.95800000001</v>
      </c>
      <c r="O7906" s="211">
        <v>188141.573</v>
      </c>
      <c r="P7906" s="211">
        <v>142481.70499999999</v>
      </c>
      <c r="Q7906" s="211">
        <v>112331.88800000001</v>
      </c>
    </row>
    <row r="7907" spans="1:17" x14ac:dyDescent="0.25">
      <c r="A7907" s="60" t="s">
        <v>738</v>
      </c>
      <c r="B7907" s="60" t="s">
        <v>7222</v>
      </c>
      <c r="C7907" s="211">
        <v>5306969.3279999997</v>
      </c>
      <c r="D7907" s="211">
        <v>5339137.9790000003</v>
      </c>
      <c r="E7907" s="211">
        <v>4975456.9220000003</v>
      </c>
      <c r="F7907" s="211">
        <v>6979449.4220000003</v>
      </c>
      <c r="G7907" s="211">
        <v>9179540.841</v>
      </c>
      <c r="H7907" s="211">
        <v>8276620.1009999998</v>
      </c>
      <c r="I7907" s="211">
        <v>8958180.9110000003</v>
      </c>
      <c r="J7907" s="211">
        <v>9662233.4780000001</v>
      </c>
      <c r="K7907" s="211">
        <v>10009944.742000001</v>
      </c>
      <c r="L7907" s="211">
        <v>7642124.8550000004</v>
      </c>
      <c r="M7907" s="211">
        <v>13403326.339</v>
      </c>
      <c r="N7907" s="211">
        <v>19696423.48</v>
      </c>
      <c r="O7907" s="211">
        <v>18416933.511999998</v>
      </c>
      <c r="P7907" s="211">
        <v>16868388.015000001</v>
      </c>
      <c r="Q7907" s="211">
        <v>12538010.870999999</v>
      </c>
    </row>
    <row r="7908" spans="1:17" x14ac:dyDescent="0.25">
      <c r="A7908" s="60" t="s">
        <v>3211</v>
      </c>
      <c r="B7908" s="60" t="s">
        <v>7223</v>
      </c>
      <c r="C7908" s="211">
        <v>43070.182000000001</v>
      </c>
      <c r="D7908" s="211">
        <v>35139.224999999999</v>
      </c>
      <c r="E7908" s="211">
        <v>32125.567999999999</v>
      </c>
      <c r="F7908" s="211">
        <v>45055.959000000003</v>
      </c>
      <c r="G7908" s="211">
        <v>59490.355000000003</v>
      </c>
      <c r="H7908" s="211">
        <v>53107.917999999998</v>
      </c>
      <c r="I7908" s="211">
        <v>71441.313999999998</v>
      </c>
      <c r="J7908" s="211">
        <v>76487.235000000001</v>
      </c>
      <c r="K7908" s="211">
        <v>88152.274000000005</v>
      </c>
      <c r="L7908" s="211">
        <v>62091.129000000001</v>
      </c>
      <c r="M7908" s="211">
        <v>84034.157000000007</v>
      </c>
      <c r="N7908" s="211">
        <v>116333.29</v>
      </c>
      <c r="O7908" s="211">
        <v>101253.46400000001</v>
      </c>
      <c r="P7908" s="211">
        <v>116735.281</v>
      </c>
      <c r="Q7908" s="211">
        <v>86260.453999999998</v>
      </c>
    </row>
    <row r="7909" spans="1:17" x14ac:dyDescent="0.25">
      <c r="A7909" s="60" t="s">
        <v>4367</v>
      </c>
      <c r="B7909" s="60" t="s">
        <v>7224</v>
      </c>
      <c r="C7909" s="211">
        <v>27721.327000000001</v>
      </c>
      <c r="D7909" s="211">
        <v>27646.100999999999</v>
      </c>
      <c r="E7909" s="211">
        <v>33431.660000000003</v>
      </c>
      <c r="F7909" s="211">
        <v>45233.911</v>
      </c>
      <c r="G7909" s="211">
        <v>55922.347999999998</v>
      </c>
      <c r="H7909" s="211">
        <v>38061.356</v>
      </c>
      <c r="I7909" s="211">
        <v>46191.642999999996</v>
      </c>
      <c r="J7909" s="211">
        <v>46708.042000000001</v>
      </c>
      <c r="K7909" s="211">
        <v>37338.847000000002</v>
      </c>
      <c r="L7909" s="211">
        <v>30685.512999999999</v>
      </c>
      <c r="M7909" s="211">
        <v>43437.144</v>
      </c>
      <c r="N7909" s="211">
        <v>67074.22</v>
      </c>
      <c r="O7909" s="211">
        <v>58037.536999999997</v>
      </c>
      <c r="P7909" s="211">
        <v>48523.252</v>
      </c>
      <c r="Q7909" s="211">
        <v>39372.902000000002</v>
      </c>
    </row>
    <row r="7910" spans="1:17" x14ac:dyDescent="0.25">
      <c r="A7910" s="60" t="s">
        <v>3279</v>
      </c>
      <c r="B7910" s="60" t="s">
        <v>7225</v>
      </c>
      <c r="C7910" s="211">
        <v>136739.389</v>
      </c>
      <c r="D7910" s="211">
        <v>134317.46299999999</v>
      </c>
      <c r="E7910" s="211">
        <v>124363.216</v>
      </c>
      <c r="F7910" s="211">
        <v>179428.36</v>
      </c>
      <c r="G7910" s="211">
        <v>231125.03700000001</v>
      </c>
      <c r="H7910" s="211">
        <v>200408.36799999999</v>
      </c>
      <c r="I7910" s="211">
        <v>214422.693</v>
      </c>
      <c r="J7910" s="211">
        <v>238369.005</v>
      </c>
      <c r="K7910" s="211">
        <v>265122.69699999999</v>
      </c>
      <c r="L7910" s="211">
        <v>223723.27100000001</v>
      </c>
      <c r="M7910" s="211">
        <v>300665.79399999999</v>
      </c>
      <c r="N7910" s="211">
        <v>477599.27799999999</v>
      </c>
      <c r="O7910" s="211">
        <v>369751.09600000002</v>
      </c>
      <c r="P7910" s="211">
        <v>398128.446</v>
      </c>
      <c r="Q7910" s="211">
        <v>188012.22399999999</v>
      </c>
    </row>
    <row r="7911" spans="1:17" x14ac:dyDescent="0.25">
      <c r="A7911" s="60" t="s">
        <v>3161</v>
      </c>
      <c r="B7911" s="60" t="s">
        <v>7226</v>
      </c>
      <c r="C7911" s="211">
        <v>210428.06700000001</v>
      </c>
      <c r="D7911" s="211">
        <v>168098.07699999999</v>
      </c>
      <c r="E7911" s="211">
        <v>151575.359</v>
      </c>
      <c r="F7911" s="211">
        <v>256546.21400000001</v>
      </c>
      <c r="G7911" s="211">
        <v>220463.117</v>
      </c>
      <c r="H7911" s="211">
        <v>223623.31</v>
      </c>
      <c r="I7911" s="211">
        <v>241890.96799999999</v>
      </c>
      <c r="J7911" s="211">
        <v>268525.424</v>
      </c>
      <c r="K7911" s="211">
        <v>277369.62300000002</v>
      </c>
      <c r="L7911" s="211">
        <v>244929.89799999999</v>
      </c>
      <c r="M7911" s="211">
        <v>419166.89600000001</v>
      </c>
      <c r="N7911" s="211">
        <v>405305.89</v>
      </c>
      <c r="O7911" s="211">
        <v>755039.77899999998</v>
      </c>
      <c r="P7911" s="211">
        <v>318594.48200000002</v>
      </c>
      <c r="Q7911" s="211">
        <v>186487.45600000001</v>
      </c>
    </row>
    <row r="7912" spans="1:17" x14ac:dyDescent="0.25">
      <c r="A7912" s="60" t="s">
        <v>2551</v>
      </c>
      <c r="B7912" s="60" t="s">
        <v>7228</v>
      </c>
      <c r="C7912" s="211">
        <v>38213.123</v>
      </c>
      <c r="D7912" s="211">
        <v>31798.16</v>
      </c>
      <c r="E7912" s="211">
        <v>26430.098999999998</v>
      </c>
      <c r="F7912" s="211">
        <v>32036.751</v>
      </c>
      <c r="G7912" s="211">
        <v>31565.098000000002</v>
      </c>
      <c r="H7912" s="211">
        <v>31628.057000000001</v>
      </c>
      <c r="I7912" s="211">
        <v>30812.666000000001</v>
      </c>
      <c r="J7912" s="211">
        <v>38801.201000000001</v>
      </c>
      <c r="K7912" s="211">
        <v>60444.355000000003</v>
      </c>
      <c r="L7912" s="211">
        <v>42625.012999999999</v>
      </c>
      <c r="M7912" s="211">
        <v>29806.819</v>
      </c>
      <c r="N7912" s="211">
        <v>24767.448</v>
      </c>
      <c r="O7912" s="211">
        <v>25258.983</v>
      </c>
      <c r="P7912" s="211">
        <v>44367.940999999999</v>
      </c>
      <c r="Q7912" s="211">
        <v>40406.947999999997</v>
      </c>
    </row>
    <row r="7913" spans="1:17" x14ac:dyDescent="0.25">
      <c r="A7913" s="60" t="s">
        <v>2867</v>
      </c>
      <c r="B7913" s="60" t="s">
        <v>7229</v>
      </c>
      <c r="C7913" s="211">
        <v>42342.042000000001</v>
      </c>
      <c r="D7913" s="211">
        <v>37398.502999999997</v>
      </c>
      <c r="E7913" s="211">
        <v>32957.847999999998</v>
      </c>
      <c r="F7913" s="211">
        <v>44778.281000000003</v>
      </c>
      <c r="G7913" s="211">
        <v>48118.095999999998</v>
      </c>
      <c r="H7913" s="211">
        <v>48836.519</v>
      </c>
      <c r="I7913" s="211">
        <v>81402.418000000005</v>
      </c>
      <c r="J7913" s="211">
        <v>61408.4</v>
      </c>
      <c r="K7913" s="211">
        <v>72711.226999999999</v>
      </c>
      <c r="L7913" s="211">
        <v>57394.127999999997</v>
      </c>
      <c r="M7913" s="211">
        <v>62557.553999999996</v>
      </c>
      <c r="N7913" s="211">
        <v>69866.112999999998</v>
      </c>
      <c r="O7913" s="211">
        <v>59447.783000000003</v>
      </c>
      <c r="P7913" s="211">
        <v>63173.296999999999</v>
      </c>
      <c r="Q7913" s="211">
        <v>52665.874000000003</v>
      </c>
    </row>
    <row r="7914" spans="1:17" x14ac:dyDescent="0.25">
      <c r="A7914" s="60" t="s">
        <v>3376</v>
      </c>
      <c r="B7914" s="60" t="s">
        <v>7230</v>
      </c>
      <c r="C7914" s="211">
        <v>678980.62699999998</v>
      </c>
      <c r="D7914" s="211">
        <v>652314.16299999994</v>
      </c>
      <c r="E7914" s="211">
        <v>516160.33500000002</v>
      </c>
      <c r="F7914" s="211">
        <v>538293.80500000005</v>
      </c>
      <c r="G7914" s="211">
        <v>587085.15700000001</v>
      </c>
      <c r="H7914" s="211">
        <v>677915.74699999997</v>
      </c>
      <c r="I7914" s="211">
        <v>729045.13100000005</v>
      </c>
      <c r="J7914" s="211">
        <v>785488.41899999999</v>
      </c>
      <c r="K7914" s="211">
        <v>694076.52599999995</v>
      </c>
      <c r="L7914" s="211">
        <v>547189.22699999996</v>
      </c>
      <c r="M7914" s="211">
        <v>695642.31</v>
      </c>
      <c r="N7914" s="211">
        <v>692729.39599999995</v>
      </c>
      <c r="O7914" s="211">
        <v>723627.95799999998</v>
      </c>
      <c r="P7914" s="211">
        <v>729247.78099999996</v>
      </c>
      <c r="Q7914" s="211">
        <v>492722.50099999999</v>
      </c>
    </row>
    <row r="7915" spans="1:17" x14ac:dyDescent="0.25">
      <c r="A7915" s="60" t="s">
        <v>1888</v>
      </c>
      <c r="B7915" s="60" t="s">
        <v>7231</v>
      </c>
      <c r="C7915" s="211">
        <v>724953.45799999998</v>
      </c>
      <c r="D7915" s="211">
        <v>684133.29599999997</v>
      </c>
      <c r="E7915" s="211">
        <v>697285.57499999995</v>
      </c>
      <c r="F7915" s="211">
        <v>1214011.3230000001</v>
      </c>
      <c r="G7915" s="211">
        <v>1431541.5279999999</v>
      </c>
      <c r="H7915" s="211">
        <v>1445605.3089999999</v>
      </c>
      <c r="I7915" s="211">
        <v>1490335.5009999999</v>
      </c>
      <c r="J7915" s="211">
        <v>1702438.513</v>
      </c>
      <c r="K7915" s="211">
        <v>2136137.6039999998</v>
      </c>
      <c r="L7915" s="211">
        <v>1678500.307</v>
      </c>
      <c r="M7915" s="211">
        <v>2370636.6880000001</v>
      </c>
      <c r="N7915" s="211">
        <v>3106816.5129999998</v>
      </c>
      <c r="O7915" s="211">
        <v>3246097.9109999998</v>
      </c>
      <c r="P7915" s="211">
        <v>4003600.9819999998</v>
      </c>
      <c r="Q7915" s="211">
        <v>2823048.2179999999</v>
      </c>
    </row>
    <row r="7916" spans="1:17" x14ac:dyDescent="0.25">
      <c r="A7916" s="60" t="s">
        <v>10537</v>
      </c>
      <c r="B7916" s="60" t="s">
        <v>10538</v>
      </c>
      <c r="C7916" s="211">
        <v>214419.96</v>
      </c>
      <c r="D7916" s="211">
        <v>216676.587</v>
      </c>
      <c r="E7916" s="211">
        <v>199928.94500000001</v>
      </c>
      <c r="F7916" s="211">
        <v>226462.158</v>
      </c>
      <c r="G7916" s="211">
        <v>237242.71100000001</v>
      </c>
      <c r="H7916" s="211">
        <v>186474.08199999999</v>
      </c>
      <c r="I7916" s="211">
        <v>222675.886</v>
      </c>
      <c r="J7916" s="211">
        <v>326211.37599999999</v>
      </c>
      <c r="K7916" s="211">
        <v>351680.74200000003</v>
      </c>
      <c r="L7916" s="211">
        <v>337558.67700000003</v>
      </c>
      <c r="M7916" s="211">
        <v>548146.01899999997</v>
      </c>
      <c r="N7916" s="211">
        <v>696606.69700000004</v>
      </c>
      <c r="O7916" s="211">
        <v>591341.08100000001</v>
      </c>
      <c r="P7916" s="211">
        <v>632247.51199999999</v>
      </c>
      <c r="Q7916" s="211">
        <v>635650.25699999998</v>
      </c>
    </row>
    <row r="7917" spans="1:17" x14ac:dyDescent="0.25">
      <c r="A7917" s="60" t="s">
        <v>4171</v>
      </c>
      <c r="B7917" s="60" t="s">
        <v>7232</v>
      </c>
      <c r="C7917" s="211">
        <v>392406.31</v>
      </c>
      <c r="D7917" s="211">
        <v>304169.37400000001</v>
      </c>
      <c r="E7917" s="211">
        <v>267895.83399999997</v>
      </c>
      <c r="F7917" s="211">
        <v>275472.53499999997</v>
      </c>
      <c r="G7917" s="211">
        <v>287914.18400000001</v>
      </c>
      <c r="H7917" s="211">
        <v>351457.97499999998</v>
      </c>
      <c r="I7917" s="211">
        <v>479637.72899999999</v>
      </c>
      <c r="J7917" s="211">
        <v>450304.71600000001</v>
      </c>
      <c r="K7917" s="211">
        <v>389743.29499999998</v>
      </c>
      <c r="L7917" s="211">
        <v>253721.97099999999</v>
      </c>
      <c r="M7917" s="211">
        <v>345822.41100000002</v>
      </c>
      <c r="N7917" s="211">
        <v>202174.149</v>
      </c>
      <c r="O7917" s="211">
        <v>169500.00899999999</v>
      </c>
      <c r="P7917" s="211">
        <v>173825.44200000001</v>
      </c>
      <c r="Q7917" s="211">
        <v>115737.211</v>
      </c>
    </row>
    <row r="7918" spans="1:17" x14ac:dyDescent="0.25">
      <c r="A7918" s="60" t="s">
        <v>10539</v>
      </c>
      <c r="B7918" s="60" t="s">
        <v>10540</v>
      </c>
      <c r="C7918" s="211">
        <v>178710.01</v>
      </c>
      <c r="D7918" s="211">
        <v>156067.054</v>
      </c>
      <c r="E7918" s="211">
        <v>173391.378</v>
      </c>
      <c r="F7918" s="211">
        <v>214067.56599999999</v>
      </c>
      <c r="G7918" s="211">
        <v>280083.67599999998</v>
      </c>
      <c r="H7918" s="211">
        <v>239415.19200000001</v>
      </c>
      <c r="I7918" s="211">
        <v>270076.13699999999</v>
      </c>
      <c r="J7918" s="211">
        <v>303823.71000000002</v>
      </c>
      <c r="K7918" s="211">
        <v>287947.52899999998</v>
      </c>
      <c r="L7918" s="211">
        <v>245632.56599999999</v>
      </c>
      <c r="M7918" s="211">
        <v>430476.739</v>
      </c>
      <c r="N7918" s="211">
        <v>485352.68099999998</v>
      </c>
      <c r="O7918" s="211">
        <v>412614.38099999999</v>
      </c>
      <c r="P7918" s="211">
        <v>544732.76699999999</v>
      </c>
      <c r="Q7918" s="211">
        <v>452641.43099999998</v>
      </c>
    </row>
    <row r="7919" spans="1:17" x14ac:dyDescent="0.25">
      <c r="A7919" s="60" t="s">
        <v>4500</v>
      </c>
      <c r="B7919" s="60" t="s">
        <v>7236</v>
      </c>
      <c r="C7919" s="211">
        <v>96916.135999999999</v>
      </c>
      <c r="D7919" s="211">
        <v>96772.225000000006</v>
      </c>
      <c r="E7919" s="211">
        <v>90744.623999999996</v>
      </c>
      <c r="F7919" s="211">
        <v>124394.26700000001</v>
      </c>
      <c r="G7919" s="211">
        <v>121035.702</v>
      </c>
      <c r="H7919" s="211">
        <v>119776.83</v>
      </c>
      <c r="I7919" s="211">
        <v>134180.18900000001</v>
      </c>
      <c r="J7919" s="211">
        <v>122331.52800000001</v>
      </c>
      <c r="K7919" s="211">
        <v>111238.389</v>
      </c>
      <c r="L7919" s="211">
        <v>125846.863</v>
      </c>
      <c r="M7919" s="211">
        <v>167025.89600000001</v>
      </c>
      <c r="N7919" s="211">
        <v>222043.45199999999</v>
      </c>
      <c r="O7919" s="211">
        <v>182748.85</v>
      </c>
      <c r="P7919" s="211">
        <v>292153.90700000001</v>
      </c>
      <c r="Q7919" s="211">
        <v>193524.24799999999</v>
      </c>
    </row>
    <row r="7920" spans="1:17" x14ac:dyDescent="0.25">
      <c r="A7920" s="60" t="s">
        <v>10541</v>
      </c>
      <c r="B7920" s="60" t="s">
        <v>7235</v>
      </c>
      <c r="C7920" s="211">
        <v>17596.654999999999</v>
      </c>
      <c r="D7920" s="211">
        <v>7759.723</v>
      </c>
      <c r="E7920" s="211">
        <v>7798.3050000000003</v>
      </c>
      <c r="F7920" s="211">
        <v>10610.227999999999</v>
      </c>
      <c r="G7920" s="211">
        <v>16390.734</v>
      </c>
      <c r="H7920" s="211">
        <v>13487.114</v>
      </c>
      <c r="I7920" s="211">
        <v>13601.342000000001</v>
      </c>
      <c r="J7920" s="211">
        <v>10974.502</v>
      </c>
      <c r="K7920" s="211">
        <v>18972.565999999999</v>
      </c>
      <c r="L7920" s="211">
        <v>12373.834000000001</v>
      </c>
      <c r="M7920" s="211">
        <v>9798.5540000000001</v>
      </c>
      <c r="N7920" s="211">
        <v>21587.920999999998</v>
      </c>
      <c r="O7920" s="211">
        <v>20021.935000000001</v>
      </c>
      <c r="P7920" s="211">
        <v>20355.053</v>
      </c>
      <c r="Q7920" s="211">
        <v>41363.841</v>
      </c>
    </row>
    <row r="7921" spans="1:17" x14ac:dyDescent="0.25">
      <c r="A7921" s="60" t="s">
        <v>4104</v>
      </c>
      <c r="B7921" s="60" t="s">
        <v>7239</v>
      </c>
      <c r="C7921" s="211">
        <v>11347.724</v>
      </c>
      <c r="D7921" s="211">
        <v>11464.16</v>
      </c>
      <c r="E7921" s="211">
        <v>8401.607</v>
      </c>
      <c r="F7921" s="211">
        <v>9601.2260000000006</v>
      </c>
      <c r="G7921" s="211">
        <v>8199.4040000000005</v>
      </c>
      <c r="H7921" s="211">
        <v>7212.2039999999997</v>
      </c>
      <c r="I7921" s="211">
        <v>13421.941999999999</v>
      </c>
      <c r="J7921" s="211">
        <v>11672.803</v>
      </c>
      <c r="K7921" s="211">
        <v>10217.136</v>
      </c>
      <c r="L7921" s="211">
        <v>9234.7510000000002</v>
      </c>
      <c r="M7921" s="211">
        <v>12570.812</v>
      </c>
      <c r="N7921" s="211">
        <v>17946.446</v>
      </c>
      <c r="O7921" s="211">
        <v>83301.009999999995</v>
      </c>
      <c r="P7921" s="211">
        <v>123658.92600000001</v>
      </c>
      <c r="Q7921" s="211">
        <v>25207.821</v>
      </c>
    </row>
    <row r="7922" spans="1:17" x14ac:dyDescent="0.25">
      <c r="A7922" s="60" t="s">
        <v>3242</v>
      </c>
      <c r="B7922" s="60" t="s">
        <v>7241</v>
      </c>
      <c r="C7922" s="211">
        <v>228868.93299999999</v>
      </c>
      <c r="D7922" s="211">
        <v>201131.97700000001</v>
      </c>
      <c r="E7922" s="211">
        <v>188196.12599999999</v>
      </c>
      <c r="F7922" s="211">
        <v>188734.96400000001</v>
      </c>
      <c r="G7922" s="211">
        <v>210024.73699999999</v>
      </c>
      <c r="H7922" s="211">
        <v>230197.674</v>
      </c>
      <c r="I7922" s="211">
        <v>249127.00700000001</v>
      </c>
      <c r="J7922" s="211">
        <v>196271.897</v>
      </c>
      <c r="K7922" s="211">
        <v>133001.576</v>
      </c>
      <c r="L7922" s="211">
        <v>93675.843999999997</v>
      </c>
      <c r="M7922" s="211">
        <v>116225.63499999999</v>
      </c>
      <c r="N7922" s="211">
        <v>94339.653999999995</v>
      </c>
      <c r="O7922" s="211">
        <v>84664.138999999996</v>
      </c>
      <c r="P7922" s="211">
        <v>77237.437000000005</v>
      </c>
      <c r="Q7922" s="211">
        <v>46296.84</v>
      </c>
    </row>
    <row r="7923" spans="1:17" x14ac:dyDescent="0.25">
      <c r="A7923" s="60" t="s">
        <v>1320</v>
      </c>
      <c r="B7923" s="60" t="s">
        <v>7245</v>
      </c>
      <c r="C7923" s="211">
        <v>191004.149</v>
      </c>
      <c r="D7923" s="211">
        <v>206101.557</v>
      </c>
      <c r="E7923" s="211">
        <v>203726.95</v>
      </c>
      <c r="F7923" s="211">
        <v>745801.36899999995</v>
      </c>
      <c r="G7923" s="211">
        <v>672347.41500000004</v>
      </c>
      <c r="H7923" s="211">
        <v>815654.09600000002</v>
      </c>
      <c r="I7923" s="211">
        <v>824653.56599999999</v>
      </c>
      <c r="J7923" s="211">
        <v>680723.82900000003</v>
      </c>
      <c r="K7923" s="211">
        <v>546225.28300000005</v>
      </c>
      <c r="L7923" s="211">
        <v>522018.875</v>
      </c>
      <c r="M7923" s="211">
        <v>552912.03700000001</v>
      </c>
      <c r="N7923" s="211">
        <v>776615.179</v>
      </c>
      <c r="O7923" s="211">
        <v>655528.51199999999</v>
      </c>
      <c r="P7923" s="211">
        <v>920012.58400000003</v>
      </c>
      <c r="Q7923" s="211">
        <v>584201.73400000005</v>
      </c>
    </row>
    <row r="7924" spans="1:17" x14ac:dyDescent="0.25">
      <c r="A7924" s="60" t="s">
        <v>4060</v>
      </c>
      <c r="B7924" s="60" t="s">
        <v>7248</v>
      </c>
      <c r="C7924" s="211">
        <v>187087.13699999999</v>
      </c>
      <c r="D7924" s="211">
        <v>182212.198</v>
      </c>
      <c r="E7924" s="211">
        <v>215050.696</v>
      </c>
      <c r="F7924" s="211">
        <v>255787.149</v>
      </c>
      <c r="G7924" s="211">
        <v>242363.12700000001</v>
      </c>
      <c r="H7924" s="211">
        <v>273646.8</v>
      </c>
      <c r="I7924" s="211">
        <v>307286.054</v>
      </c>
      <c r="J7924" s="211">
        <v>311386.783</v>
      </c>
      <c r="K7924" s="211">
        <v>309495.45</v>
      </c>
      <c r="L7924" s="211">
        <v>292390.16499999998</v>
      </c>
      <c r="M7924" s="211">
        <v>334616.07299999997</v>
      </c>
      <c r="N7924" s="211">
        <v>359566.348</v>
      </c>
      <c r="O7924" s="211">
        <v>303130.8</v>
      </c>
      <c r="P7924" s="211">
        <v>282102.12400000001</v>
      </c>
      <c r="Q7924" s="211">
        <v>293407.33199999999</v>
      </c>
    </row>
    <row r="7925" spans="1:17" x14ac:dyDescent="0.25">
      <c r="A7925" s="60" t="s">
        <v>2324</v>
      </c>
      <c r="B7925" s="60" t="s">
        <v>7251</v>
      </c>
      <c r="C7925" s="211">
        <v>321372.95199999999</v>
      </c>
      <c r="D7925" s="211">
        <v>382877.55499999999</v>
      </c>
      <c r="E7925" s="211">
        <v>511273.58399999997</v>
      </c>
      <c r="F7925" s="211">
        <v>657896.91200000001</v>
      </c>
      <c r="G7925" s="211">
        <v>683137.20799999998</v>
      </c>
      <c r="H7925" s="211">
        <v>799723.28</v>
      </c>
      <c r="I7925" s="211">
        <v>899672.99800000002</v>
      </c>
      <c r="J7925" s="211">
        <v>960847.29399999999</v>
      </c>
      <c r="K7925" s="211">
        <v>1107723.9550000001</v>
      </c>
      <c r="L7925" s="211">
        <v>900323.85199999996</v>
      </c>
      <c r="M7925" s="211">
        <v>1129088.56</v>
      </c>
      <c r="N7925" s="211">
        <v>1244918.6810000001</v>
      </c>
      <c r="O7925" s="211">
        <v>1086619.105</v>
      </c>
      <c r="P7925" s="211">
        <v>1069487.5919999999</v>
      </c>
      <c r="Q7925" s="211">
        <v>991470.22199999995</v>
      </c>
    </row>
    <row r="7926" spans="1:17" x14ac:dyDescent="0.25">
      <c r="A7926" s="60" t="s">
        <v>1812</v>
      </c>
      <c r="B7926" s="60" t="s">
        <v>7253</v>
      </c>
      <c r="C7926" s="211">
        <v>338765.761</v>
      </c>
      <c r="D7926" s="211">
        <v>345633.55499999999</v>
      </c>
      <c r="E7926" s="211">
        <v>373350.42300000001</v>
      </c>
      <c r="F7926" s="211">
        <v>482915.19300000003</v>
      </c>
      <c r="G7926" s="211">
        <v>617090.87199999997</v>
      </c>
      <c r="H7926" s="211">
        <v>691146.37199999997</v>
      </c>
      <c r="I7926" s="211">
        <v>762635.30500000005</v>
      </c>
      <c r="J7926" s="211">
        <v>838900.31</v>
      </c>
      <c r="K7926" s="211">
        <v>785764.13300000003</v>
      </c>
      <c r="L7926" s="211">
        <v>549415.67000000004</v>
      </c>
      <c r="M7926" s="211">
        <v>602279.99899999995</v>
      </c>
      <c r="N7926" s="211">
        <v>660505.77099999995</v>
      </c>
      <c r="O7926" s="211">
        <v>545325.99</v>
      </c>
      <c r="P7926" s="211">
        <v>587204.63199999998</v>
      </c>
      <c r="Q7926" s="211">
        <v>611977.97499999998</v>
      </c>
    </row>
    <row r="7927" spans="1:17" x14ac:dyDescent="0.25">
      <c r="A7927" s="60" t="s">
        <v>2165</v>
      </c>
      <c r="B7927" s="60" t="s">
        <v>7256</v>
      </c>
      <c r="C7927" s="211">
        <v>267453.364</v>
      </c>
      <c r="D7927" s="211">
        <v>238616.23</v>
      </c>
      <c r="E7927" s="211">
        <v>260335.9</v>
      </c>
      <c r="F7927" s="211">
        <v>447488.06199999998</v>
      </c>
      <c r="G7927" s="211">
        <v>403370.13</v>
      </c>
      <c r="H7927" s="211">
        <v>431208.31800000003</v>
      </c>
      <c r="I7927" s="211">
        <v>479912.15</v>
      </c>
      <c r="J7927" s="211">
        <v>449487.57799999998</v>
      </c>
      <c r="K7927" s="211">
        <v>446444.78399999999</v>
      </c>
      <c r="L7927" s="211">
        <v>298397.91899999999</v>
      </c>
      <c r="M7927" s="211">
        <v>391525.93400000001</v>
      </c>
      <c r="N7927" s="211">
        <v>429787.28</v>
      </c>
      <c r="O7927" s="211">
        <v>477186.97700000001</v>
      </c>
      <c r="P7927" s="211">
        <v>577201.69299999997</v>
      </c>
      <c r="Q7927" s="211">
        <v>502859.97100000002</v>
      </c>
    </row>
    <row r="7928" spans="1:17" x14ac:dyDescent="0.25">
      <c r="A7928" s="60" t="s">
        <v>2956</v>
      </c>
      <c r="B7928" s="60" t="s">
        <v>7257</v>
      </c>
      <c r="C7928" s="211">
        <v>250924.171</v>
      </c>
      <c r="D7928" s="211">
        <v>206192.783</v>
      </c>
      <c r="E7928" s="211">
        <v>231651.59899999999</v>
      </c>
      <c r="F7928" s="211">
        <v>254050.49400000001</v>
      </c>
      <c r="G7928" s="211">
        <v>236491.41200000001</v>
      </c>
      <c r="H7928" s="211">
        <v>200899.226</v>
      </c>
      <c r="I7928" s="211">
        <v>225289.99799999999</v>
      </c>
      <c r="J7928" s="211">
        <v>241946.40100000001</v>
      </c>
      <c r="K7928" s="211">
        <v>211941.74400000001</v>
      </c>
      <c r="L7928" s="211">
        <v>167314.55300000001</v>
      </c>
      <c r="M7928" s="211">
        <v>240083.98300000001</v>
      </c>
      <c r="N7928" s="211">
        <v>304619.63199999998</v>
      </c>
      <c r="O7928" s="211">
        <v>320222.766</v>
      </c>
      <c r="P7928" s="211">
        <v>292705.22700000001</v>
      </c>
      <c r="Q7928" s="211">
        <v>339263.98300000001</v>
      </c>
    </row>
    <row r="7929" spans="1:17" x14ac:dyDescent="0.25">
      <c r="A7929" s="60" t="s">
        <v>2377</v>
      </c>
      <c r="B7929" s="60" t="s">
        <v>7259</v>
      </c>
      <c r="C7929" s="211">
        <v>128590.59699999999</v>
      </c>
      <c r="D7929" s="211">
        <v>130053.84699999999</v>
      </c>
      <c r="E7929" s="211">
        <v>164394.07399999999</v>
      </c>
      <c r="F7929" s="211">
        <v>200940.14499999999</v>
      </c>
      <c r="G7929" s="211">
        <v>236710.274</v>
      </c>
      <c r="H7929" s="211">
        <v>223118.89199999999</v>
      </c>
      <c r="I7929" s="211">
        <v>222725.769</v>
      </c>
      <c r="J7929" s="211">
        <v>228916.962</v>
      </c>
      <c r="K7929" s="211">
        <v>199955.652</v>
      </c>
      <c r="L7929" s="211">
        <v>128669.08900000001</v>
      </c>
      <c r="M7929" s="211">
        <v>171615.92499999999</v>
      </c>
      <c r="N7929" s="211">
        <v>241135.698</v>
      </c>
      <c r="O7929" s="211">
        <v>274439.91700000002</v>
      </c>
      <c r="P7929" s="211">
        <v>329551.87800000003</v>
      </c>
      <c r="Q7929" s="211">
        <v>223674.916</v>
      </c>
    </row>
    <row r="7930" spans="1:17" x14ac:dyDescent="0.25">
      <c r="A7930" s="60" t="s">
        <v>2361</v>
      </c>
      <c r="B7930" s="60" t="s">
        <v>7264</v>
      </c>
      <c r="C7930" s="211">
        <v>596226.32999999996</v>
      </c>
      <c r="D7930" s="211">
        <v>654382.91299999994</v>
      </c>
      <c r="E7930" s="211">
        <v>755824.17299999995</v>
      </c>
      <c r="F7930" s="211">
        <v>1062461.4180000001</v>
      </c>
      <c r="G7930" s="211">
        <v>1203605.1000000001</v>
      </c>
      <c r="H7930" s="211">
        <v>1269392.977</v>
      </c>
      <c r="I7930" s="211">
        <v>1469952.838</v>
      </c>
      <c r="J7930" s="211">
        <v>1440194.0430000001</v>
      </c>
      <c r="K7930" s="211">
        <v>1433522.0830000001</v>
      </c>
      <c r="L7930" s="211">
        <v>1055735.155</v>
      </c>
      <c r="M7930" s="211">
        <v>1208738.07</v>
      </c>
      <c r="N7930" s="211">
        <v>1507969.66</v>
      </c>
      <c r="O7930" s="211">
        <v>1586468.193</v>
      </c>
      <c r="P7930" s="211">
        <v>1687799.348</v>
      </c>
      <c r="Q7930" s="211">
        <v>1333274.9779999999</v>
      </c>
    </row>
    <row r="7931" spans="1:17" x14ac:dyDescent="0.25">
      <c r="A7931" s="60" t="s">
        <v>3413</v>
      </c>
      <c r="B7931" s="60" t="s">
        <v>7272</v>
      </c>
      <c r="C7931" s="211">
        <v>44344.076000000001</v>
      </c>
      <c r="D7931" s="211">
        <v>42327.800999999999</v>
      </c>
      <c r="E7931" s="211">
        <v>43684.584999999999</v>
      </c>
      <c r="F7931" s="211">
        <v>60464.169000000002</v>
      </c>
      <c r="G7931" s="211">
        <v>59627.158000000003</v>
      </c>
      <c r="H7931" s="211">
        <v>62600.339</v>
      </c>
      <c r="I7931" s="211">
        <v>74608.341</v>
      </c>
      <c r="J7931" s="211">
        <v>90173.304999999993</v>
      </c>
      <c r="K7931" s="211">
        <v>155478.73699999999</v>
      </c>
      <c r="L7931" s="211">
        <v>123836.298</v>
      </c>
      <c r="M7931" s="211">
        <v>258821.40299999999</v>
      </c>
      <c r="N7931" s="211">
        <v>763408.91099999996</v>
      </c>
      <c r="O7931" s="211">
        <v>507791.89199999999</v>
      </c>
      <c r="P7931" s="211">
        <v>405551.03899999999</v>
      </c>
      <c r="Q7931" s="211">
        <v>151646.19699999999</v>
      </c>
    </row>
    <row r="7932" spans="1:17" x14ac:dyDescent="0.25">
      <c r="A7932" s="60" t="s">
        <v>4223</v>
      </c>
      <c r="B7932" s="60" t="s">
        <v>7273</v>
      </c>
      <c r="C7932" s="211">
        <v>81182.827000000005</v>
      </c>
      <c r="D7932" s="211">
        <v>77075.144</v>
      </c>
      <c r="E7932" s="211">
        <v>65482.616000000002</v>
      </c>
      <c r="F7932" s="211">
        <v>43015.016000000003</v>
      </c>
      <c r="G7932" s="211">
        <v>25473.792000000001</v>
      </c>
      <c r="H7932" s="211">
        <v>21873.175999999999</v>
      </c>
      <c r="I7932" s="211">
        <v>20427.927</v>
      </c>
      <c r="J7932" s="211">
        <v>34188.343999999997</v>
      </c>
      <c r="K7932" s="211">
        <v>42656.938999999998</v>
      </c>
      <c r="L7932" s="211">
        <v>31466.665000000001</v>
      </c>
      <c r="M7932" s="211">
        <v>33454.205999999998</v>
      </c>
      <c r="N7932" s="211">
        <v>54405.85</v>
      </c>
      <c r="O7932" s="211">
        <v>57378.978999999999</v>
      </c>
      <c r="P7932" s="211">
        <v>59181.008000000002</v>
      </c>
      <c r="Q7932" s="211">
        <v>41323.521999999997</v>
      </c>
    </row>
    <row r="7933" spans="1:17" x14ac:dyDescent="0.25">
      <c r="A7933" s="60" t="s">
        <v>3600</v>
      </c>
      <c r="B7933" s="60" t="s">
        <v>7276</v>
      </c>
      <c r="C7933" s="211">
        <v>103986.702</v>
      </c>
      <c r="D7933" s="211">
        <v>113857.56299999999</v>
      </c>
      <c r="E7933" s="211">
        <v>111194.42200000001</v>
      </c>
      <c r="F7933" s="211">
        <v>139357.63099999999</v>
      </c>
      <c r="G7933" s="211">
        <v>182816.65100000001</v>
      </c>
      <c r="H7933" s="211">
        <v>204196.552</v>
      </c>
      <c r="I7933" s="211">
        <v>185207.033</v>
      </c>
      <c r="J7933" s="211">
        <v>219221.69500000001</v>
      </c>
      <c r="K7933" s="211">
        <v>212362.35800000001</v>
      </c>
      <c r="L7933" s="211">
        <v>161683.17499999999</v>
      </c>
      <c r="M7933" s="211">
        <v>160388.86600000001</v>
      </c>
      <c r="N7933" s="211">
        <v>174236.753</v>
      </c>
      <c r="O7933" s="211">
        <v>154590.01199999999</v>
      </c>
      <c r="P7933" s="211">
        <v>180906.83900000001</v>
      </c>
      <c r="Q7933" s="211">
        <v>151908.65900000001</v>
      </c>
    </row>
    <row r="7934" spans="1:17" x14ac:dyDescent="0.25">
      <c r="A7934" s="60" t="s">
        <v>2588</v>
      </c>
      <c r="B7934" s="60" t="s">
        <v>7278</v>
      </c>
      <c r="C7934" s="211">
        <v>92919.342000000004</v>
      </c>
      <c r="D7934" s="211">
        <v>73947.751999999993</v>
      </c>
      <c r="E7934" s="211">
        <v>71161.357000000004</v>
      </c>
      <c r="F7934" s="211">
        <v>102702.943</v>
      </c>
      <c r="G7934" s="211">
        <v>92772.25</v>
      </c>
      <c r="H7934" s="211">
        <v>67125.864000000001</v>
      </c>
      <c r="I7934" s="211">
        <v>72772.422000000006</v>
      </c>
      <c r="J7934" s="211">
        <v>78530.365000000005</v>
      </c>
      <c r="K7934" s="211">
        <v>111775.12</v>
      </c>
      <c r="L7934" s="211">
        <v>69302.892000000007</v>
      </c>
      <c r="M7934" s="211">
        <v>59925.222999999998</v>
      </c>
      <c r="N7934" s="211">
        <v>86390.186000000002</v>
      </c>
      <c r="O7934" s="211">
        <v>65991.399999999994</v>
      </c>
      <c r="P7934" s="211">
        <v>67491.020999999993</v>
      </c>
      <c r="Q7934" s="211">
        <v>68911.429000000004</v>
      </c>
    </row>
    <row r="7935" spans="1:17" x14ac:dyDescent="0.25">
      <c r="A7935" s="60" t="s">
        <v>3862</v>
      </c>
      <c r="B7935" s="60" t="s">
        <v>7281</v>
      </c>
      <c r="C7935" s="211">
        <v>54046.283000000003</v>
      </c>
      <c r="D7935" s="211">
        <v>53157.207000000002</v>
      </c>
      <c r="E7935" s="211">
        <v>55992.269</v>
      </c>
      <c r="F7935" s="211">
        <v>68212.61</v>
      </c>
      <c r="G7935" s="211">
        <v>58605.491999999998</v>
      </c>
      <c r="H7935" s="211">
        <v>85417.817999999999</v>
      </c>
      <c r="I7935" s="211">
        <v>188622.337</v>
      </c>
      <c r="J7935" s="211">
        <v>103650.753</v>
      </c>
      <c r="K7935" s="211">
        <v>287809.96100000001</v>
      </c>
      <c r="L7935" s="211">
        <v>175702.30900000001</v>
      </c>
      <c r="M7935" s="211">
        <v>49217.508000000002</v>
      </c>
      <c r="N7935" s="211">
        <v>47952.58</v>
      </c>
      <c r="O7935" s="211">
        <v>70724.88</v>
      </c>
      <c r="P7935" s="211">
        <v>78165.399999999994</v>
      </c>
      <c r="Q7935" s="211">
        <v>50110.328000000001</v>
      </c>
    </row>
    <row r="7936" spans="1:17" x14ac:dyDescent="0.25">
      <c r="A7936" s="60" t="s">
        <v>4365</v>
      </c>
      <c r="B7936" s="60" t="s">
        <v>7282</v>
      </c>
      <c r="C7936" s="211">
        <v>18647.170999999998</v>
      </c>
      <c r="D7936" s="211">
        <v>16825.240000000002</v>
      </c>
      <c r="E7936" s="211">
        <v>22127.057000000001</v>
      </c>
      <c r="F7936" s="211">
        <v>25074.643</v>
      </c>
      <c r="G7936" s="211">
        <v>23616.857</v>
      </c>
      <c r="H7936" s="211">
        <v>32834.057000000001</v>
      </c>
      <c r="I7936" s="211">
        <v>30155.473000000002</v>
      </c>
      <c r="J7936" s="211">
        <v>28638.963</v>
      </c>
      <c r="K7936" s="211">
        <v>28588.329000000002</v>
      </c>
      <c r="L7936" s="211">
        <v>23631.796999999999</v>
      </c>
      <c r="M7936" s="211">
        <v>27257.530999999999</v>
      </c>
      <c r="N7936" s="211">
        <v>50624.803999999996</v>
      </c>
      <c r="O7936" s="211">
        <v>59358.337</v>
      </c>
      <c r="P7936" s="211">
        <v>72188.606</v>
      </c>
      <c r="Q7936" s="211">
        <v>73873.051000000007</v>
      </c>
    </row>
    <row r="7937" spans="1:17" x14ac:dyDescent="0.25">
      <c r="A7937" s="60" t="s">
        <v>3669</v>
      </c>
      <c r="B7937" s="60" t="s">
        <v>7287</v>
      </c>
      <c r="C7937" s="211">
        <v>103758.011</v>
      </c>
      <c r="D7937" s="211">
        <v>122490.386</v>
      </c>
      <c r="E7937" s="211">
        <v>112839.327</v>
      </c>
      <c r="F7937" s="211">
        <v>114190.541</v>
      </c>
      <c r="G7937" s="211">
        <v>114916.432</v>
      </c>
      <c r="H7937" s="211">
        <v>126337</v>
      </c>
      <c r="I7937" s="211">
        <v>230027.01699999999</v>
      </c>
      <c r="J7937" s="211">
        <v>149846.003</v>
      </c>
      <c r="K7937" s="211">
        <v>120423.71799999999</v>
      </c>
      <c r="L7937" s="211">
        <v>107708.24099999999</v>
      </c>
      <c r="M7937" s="211">
        <v>242489.05100000001</v>
      </c>
      <c r="N7937" s="211">
        <v>104019.784</v>
      </c>
      <c r="O7937" s="211">
        <v>116374.95299999999</v>
      </c>
      <c r="P7937" s="211">
        <v>112469.52800000001</v>
      </c>
      <c r="Q7937" s="211">
        <v>88866.376999999993</v>
      </c>
    </row>
    <row r="7938" spans="1:17" x14ac:dyDescent="0.25">
      <c r="A7938" s="60" t="s">
        <v>4084</v>
      </c>
      <c r="B7938" s="60" t="s">
        <v>7289</v>
      </c>
      <c r="C7938" s="211">
        <v>13269.011</v>
      </c>
      <c r="D7938" s="211">
        <v>16207.022000000001</v>
      </c>
      <c r="E7938" s="211">
        <v>15987.959000000001</v>
      </c>
      <c r="F7938" s="211">
        <v>43142.059000000001</v>
      </c>
      <c r="G7938" s="211">
        <v>71186.521999999997</v>
      </c>
      <c r="H7938" s="211">
        <v>67776.513999999996</v>
      </c>
      <c r="I7938" s="211">
        <v>63900.999000000003</v>
      </c>
      <c r="J7938" s="211">
        <v>56093.728000000003</v>
      </c>
      <c r="K7938" s="211">
        <v>76620.354999999996</v>
      </c>
      <c r="L7938" s="211">
        <v>47162.623</v>
      </c>
      <c r="M7938" s="211">
        <v>45409.538999999997</v>
      </c>
      <c r="N7938" s="211">
        <v>66007.346000000005</v>
      </c>
      <c r="O7938" s="211">
        <v>45466.512999999999</v>
      </c>
      <c r="P7938" s="211">
        <v>47565.491999999998</v>
      </c>
      <c r="Q7938" s="211">
        <v>41144.650999999998</v>
      </c>
    </row>
    <row r="7939" spans="1:17" x14ac:dyDescent="0.25">
      <c r="A7939" s="60" t="s">
        <v>3905</v>
      </c>
      <c r="B7939" s="60" t="s">
        <v>7291</v>
      </c>
      <c r="C7939" s="211">
        <v>53125.726999999999</v>
      </c>
      <c r="D7939" s="211">
        <v>44558.828999999998</v>
      </c>
      <c r="E7939" s="211">
        <v>45129.985000000001</v>
      </c>
      <c r="F7939" s="211">
        <v>49787.434999999998</v>
      </c>
      <c r="G7939" s="211">
        <v>64432.084999999999</v>
      </c>
      <c r="H7939" s="211">
        <v>72167.163</v>
      </c>
      <c r="I7939" s="211">
        <v>81884.850999999995</v>
      </c>
      <c r="J7939" s="211">
        <v>73230.588000000003</v>
      </c>
      <c r="K7939" s="211">
        <v>75947.010999999999</v>
      </c>
      <c r="L7939" s="211">
        <v>60103.873</v>
      </c>
      <c r="M7939" s="211">
        <v>60672.614999999998</v>
      </c>
      <c r="N7939" s="211">
        <v>74210.373000000007</v>
      </c>
      <c r="O7939" s="211">
        <v>68181.376999999993</v>
      </c>
      <c r="P7939" s="211">
        <v>78213.091</v>
      </c>
      <c r="Q7939" s="211">
        <v>65555.37</v>
      </c>
    </row>
    <row r="7940" spans="1:17" x14ac:dyDescent="0.25">
      <c r="A7940" s="60" t="s">
        <v>3544</v>
      </c>
      <c r="B7940" s="60" t="s">
        <v>7292</v>
      </c>
      <c r="C7940" s="211">
        <v>42665.62</v>
      </c>
      <c r="D7940" s="211">
        <v>44656.985000000001</v>
      </c>
      <c r="E7940" s="211">
        <v>39913.817000000003</v>
      </c>
      <c r="F7940" s="211">
        <v>61473.981</v>
      </c>
      <c r="G7940" s="211">
        <v>115832.04399999999</v>
      </c>
      <c r="H7940" s="211">
        <v>92573.005999999994</v>
      </c>
      <c r="I7940" s="211">
        <v>121242.72900000001</v>
      </c>
      <c r="J7940" s="211">
        <v>114584.019</v>
      </c>
      <c r="K7940" s="211">
        <v>143606.375</v>
      </c>
      <c r="L7940" s="211">
        <v>102187.182</v>
      </c>
      <c r="M7940" s="211">
        <v>129271.29700000001</v>
      </c>
      <c r="N7940" s="211">
        <v>123868.534</v>
      </c>
      <c r="O7940" s="211">
        <v>142105.405</v>
      </c>
      <c r="P7940" s="211">
        <v>173534.43</v>
      </c>
      <c r="Q7940" s="211">
        <v>139726.05600000001</v>
      </c>
    </row>
    <row r="7941" spans="1:17" x14ac:dyDescent="0.25">
      <c r="A7941" s="60" t="s">
        <v>3306</v>
      </c>
      <c r="B7941" s="60" t="s">
        <v>7297</v>
      </c>
      <c r="C7941" s="211">
        <v>46345.724999999999</v>
      </c>
      <c r="D7941" s="211">
        <v>49650.743000000002</v>
      </c>
      <c r="E7941" s="211">
        <v>57165.106</v>
      </c>
      <c r="F7941" s="211">
        <v>64224.258000000002</v>
      </c>
      <c r="G7941" s="211">
        <v>65961.346999999994</v>
      </c>
      <c r="H7941" s="211">
        <v>76977.641000000003</v>
      </c>
      <c r="I7941" s="211">
        <v>79270.482000000004</v>
      </c>
      <c r="J7941" s="211">
        <v>69465.593999999997</v>
      </c>
      <c r="K7941" s="211">
        <v>58316.758999999998</v>
      </c>
      <c r="L7941" s="211">
        <v>44353.33</v>
      </c>
      <c r="M7941" s="211">
        <v>53574.343999999997</v>
      </c>
      <c r="N7941" s="211">
        <v>60983.031000000003</v>
      </c>
      <c r="O7941" s="211">
        <v>57162.601000000002</v>
      </c>
      <c r="P7941" s="211">
        <v>57317.773999999998</v>
      </c>
      <c r="Q7941" s="211">
        <v>42305.036999999997</v>
      </c>
    </row>
    <row r="7942" spans="1:17" x14ac:dyDescent="0.25">
      <c r="A7942" s="60" t="s">
        <v>3998</v>
      </c>
      <c r="B7942" s="60" t="s">
        <v>7298</v>
      </c>
      <c r="C7942" s="211">
        <v>27458.026999999998</v>
      </c>
      <c r="D7942" s="211">
        <v>24602.562999999998</v>
      </c>
      <c r="E7942" s="211">
        <v>21672.316999999999</v>
      </c>
      <c r="F7942" s="211">
        <v>28746.138999999999</v>
      </c>
      <c r="G7942" s="211">
        <v>47358.8</v>
      </c>
      <c r="H7942" s="211">
        <v>41975.137999999999</v>
      </c>
      <c r="I7942" s="211">
        <v>43071.616000000002</v>
      </c>
      <c r="J7942" s="211">
        <v>41158.680999999997</v>
      </c>
      <c r="K7942" s="211">
        <v>33233.796000000002</v>
      </c>
      <c r="L7942" s="211">
        <v>6687.7070000000003</v>
      </c>
      <c r="M7942" s="211">
        <v>6536.2070000000003</v>
      </c>
      <c r="N7942" s="211">
        <v>10388.508</v>
      </c>
      <c r="O7942" s="211">
        <v>6274.81</v>
      </c>
      <c r="P7942" s="211">
        <v>5945.3729999999996</v>
      </c>
      <c r="Q7942" s="211">
        <v>6177.7550000000001</v>
      </c>
    </row>
    <row r="7943" spans="1:17" x14ac:dyDescent="0.25">
      <c r="A7943" s="60" t="s">
        <v>4017</v>
      </c>
      <c r="B7943" s="60" t="s">
        <v>7303</v>
      </c>
      <c r="C7943" s="211">
        <v>4825.7089999999998</v>
      </c>
      <c r="D7943" s="211">
        <v>3465.8</v>
      </c>
      <c r="E7943" s="211">
        <v>3951.0369999999998</v>
      </c>
      <c r="F7943" s="211">
        <v>3827.9639999999999</v>
      </c>
      <c r="G7943" s="211">
        <v>5072.058</v>
      </c>
      <c r="H7943" s="211">
        <v>3098.8870000000002</v>
      </c>
      <c r="I7943" s="211">
        <v>4214.5889999999999</v>
      </c>
      <c r="J7943" s="211">
        <v>5640.4210000000003</v>
      </c>
      <c r="K7943" s="211">
        <v>4595.1540000000005</v>
      </c>
      <c r="L7943" s="211">
        <v>4575.2790000000005</v>
      </c>
      <c r="M7943" s="211">
        <v>4651.0990000000002</v>
      </c>
      <c r="N7943" s="211">
        <v>3328.902</v>
      </c>
      <c r="O7943" s="211">
        <v>2408.489</v>
      </c>
      <c r="P7943" s="211">
        <v>2151.0610000000001</v>
      </c>
      <c r="Q7943" s="211">
        <v>1152.1369999999999</v>
      </c>
    </row>
    <row r="7944" spans="1:17" x14ac:dyDescent="0.25">
      <c r="A7944" s="60" t="s">
        <v>4040</v>
      </c>
      <c r="B7944" s="60" t="s">
        <v>7304</v>
      </c>
      <c r="C7944" s="211">
        <v>70908.937000000005</v>
      </c>
      <c r="D7944" s="211">
        <v>44047.709000000003</v>
      </c>
      <c r="E7944" s="211">
        <v>51721.548000000003</v>
      </c>
      <c r="F7944" s="211">
        <v>51092.18</v>
      </c>
      <c r="G7944" s="211">
        <v>91305.770999999993</v>
      </c>
      <c r="H7944" s="211">
        <v>120064.166</v>
      </c>
      <c r="I7944" s="211">
        <v>140818.91500000001</v>
      </c>
      <c r="J7944" s="211">
        <v>210766.595</v>
      </c>
      <c r="K7944" s="211">
        <v>191581.86499999999</v>
      </c>
      <c r="L7944" s="211">
        <v>191976.641</v>
      </c>
      <c r="M7944" s="211">
        <v>320199.85399999999</v>
      </c>
      <c r="N7944" s="211">
        <v>309949.06400000001</v>
      </c>
      <c r="O7944" s="211">
        <v>31263.883000000002</v>
      </c>
      <c r="P7944" s="211">
        <v>35029.063999999998</v>
      </c>
      <c r="Q7944" s="211">
        <v>18482.755000000001</v>
      </c>
    </row>
    <row r="7945" spans="1:17" x14ac:dyDescent="0.25">
      <c r="A7945" s="60" t="s">
        <v>4007</v>
      </c>
      <c r="B7945" s="60" t="s">
        <v>7305</v>
      </c>
      <c r="C7945" s="211">
        <v>8179.8519999999999</v>
      </c>
      <c r="D7945" s="211">
        <v>8053.9070000000002</v>
      </c>
      <c r="E7945" s="211">
        <v>7114.1040000000003</v>
      </c>
      <c r="F7945" s="211">
        <v>9345.7139999999999</v>
      </c>
      <c r="G7945" s="211">
        <v>10560.975</v>
      </c>
      <c r="H7945" s="211">
        <v>16146.144</v>
      </c>
      <c r="I7945" s="211">
        <v>11946.736999999999</v>
      </c>
      <c r="J7945" s="211">
        <v>15658.902</v>
      </c>
      <c r="K7945" s="211">
        <v>14704.225</v>
      </c>
      <c r="L7945" s="211">
        <v>11791.828</v>
      </c>
      <c r="M7945" s="211">
        <v>31255.759999999998</v>
      </c>
      <c r="N7945" s="211">
        <v>28596.931</v>
      </c>
      <c r="O7945" s="211">
        <v>9804.9249999999993</v>
      </c>
      <c r="P7945" s="211">
        <v>16132.460999999999</v>
      </c>
      <c r="Q7945" s="211">
        <v>4323.22</v>
      </c>
    </row>
    <row r="7946" spans="1:17" x14ac:dyDescent="0.25">
      <c r="A7946" s="60" t="s">
        <v>4419</v>
      </c>
      <c r="B7946" s="60" t="s">
        <v>7306</v>
      </c>
      <c r="C7946" s="211">
        <v>27718.083999999999</v>
      </c>
      <c r="D7946" s="211">
        <v>31881.055</v>
      </c>
      <c r="E7946" s="211">
        <v>31635.452000000001</v>
      </c>
      <c r="F7946" s="211">
        <v>47111.89</v>
      </c>
      <c r="G7946" s="211">
        <v>52784.146999999997</v>
      </c>
      <c r="H7946" s="211">
        <v>61875.591999999997</v>
      </c>
      <c r="I7946" s="211">
        <v>63842.038999999997</v>
      </c>
      <c r="J7946" s="211">
        <v>49465.374000000003</v>
      </c>
      <c r="K7946" s="211">
        <v>753.928</v>
      </c>
      <c r="L7946" s="211">
        <v>121.563</v>
      </c>
      <c r="M7946" s="211">
        <v>311.73099999999999</v>
      </c>
      <c r="N7946" s="211">
        <v>4.0709999999999997</v>
      </c>
      <c r="O7946" s="211">
        <v>1362.29</v>
      </c>
      <c r="P7946" s="211">
        <v>9738.9009999999998</v>
      </c>
      <c r="Q7946" s="211">
        <v>12664.082</v>
      </c>
    </row>
    <row r="7947" spans="1:17" x14ac:dyDescent="0.25">
      <c r="A7947" s="60" t="s">
        <v>4440</v>
      </c>
      <c r="B7947" s="60" t="s">
        <v>7307</v>
      </c>
      <c r="C7947" s="211">
        <v>3459.6770000000001</v>
      </c>
      <c r="D7947" s="211">
        <v>4289.576</v>
      </c>
      <c r="E7947" s="211">
        <v>4320.223</v>
      </c>
      <c r="F7947" s="211">
        <v>6293.924</v>
      </c>
      <c r="G7947" s="211">
        <v>5810.768</v>
      </c>
      <c r="H7947" s="211">
        <v>5721.2749999999996</v>
      </c>
      <c r="I7947" s="211">
        <v>10684.632</v>
      </c>
      <c r="J7947" s="211">
        <v>3970.4780000000001</v>
      </c>
      <c r="K7947" s="211">
        <v>1749.6479999999999</v>
      </c>
      <c r="L7947" s="211">
        <v>2916.2069999999999</v>
      </c>
      <c r="M7947" s="211">
        <v>26.251000000000001</v>
      </c>
      <c r="N7947" s="211">
        <v>11.186999999999999</v>
      </c>
      <c r="O7947" s="211"/>
      <c r="P7947" s="211">
        <v>5.9989999999999997</v>
      </c>
      <c r="Q7947" s="211">
        <v>3.4039999999999999</v>
      </c>
    </row>
    <row r="7948" spans="1:17" x14ac:dyDescent="0.25">
      <c r="A7948" s="60" t="s">
        <v>10119</v>
      </c>
      <c r="B7948" s="60" t="s">
        <v>10120</v>
      </c>
      <c r="C7948" s="211">
        <v>21814.526000000002</v>
      </c>
      <c r="D7948" s="211">
        <v>22560.324000000001</v>
      </c>
      <c r="E7948" s="211">
        <v>37905.472999999998</v>
      </c>
      <c r="F7948" s="211">
        <v>42344.902000000002</v>
      </c>
      <c r="G7948" s="211">
        <v>50473.074999999997</v>
      </c>
      <c r="H7948" s="211">
        <v>61896.122000000003</v>
      </c>
      <c r="I7948" s="211">
        <v>84213.735000000001</v>
      </c>
      <c r="J7948" s="211">
        <v>59467.966999999997</v>
      </c>
      <c r="K7948" s="211">
        <v>7551.3159999999998</v>
      </c>
      <c r="L7948" s="211">
        <v>4193.5540000000001</v>
      </c>
      <c r="M7948" s="211">
        <v>1001.211</v>
      </c>
      <c r="N7948" s="211">
        <v>2011.7539999999999</v>
      </c>
      <c r="O7948" s="211">
        <v>2141.6039999999998</v>
      </c>
      <c r="P7948" s="211">
        <v>8958.2379999999994</v>
      </c>
      <c r="Q7948" s="211">
        <v>12255.914000000001</v>
      </c>
    </row>
    <row r="7949" spans="1:17" x14ac:dyDescent="0.25">
      <c r="A7949" s="60" t="s">
        <v>4366</v>
      </c>
      <c r="B7949" s="60" t="s">
        <v>7308</v>
      </c>
      <c r="C7949" s="211">
        <v>21391.348999999998</v>
      </c>
      <c r="D7949" s="211">
        <v>17138.358</v>
      </c>
      <c r="E7949" s="211">
        <v>16600.769</v>
      </c>
      <c r="F7949" s="211">
        <v>14181.402</v>
      </c>
      <c r="G7949" s="211">
        <v>17985.563999999998</v>
      </c>
      <c r="H7949" s="211">
        <v>18747.439999999999</v>
      </c>
      <c r="I7949" s="211">
        <v>21135.350999999999</v>
      </c>
      <c r="J7949" s="211">
        <v>11090.804</v>
      </c>
      <c r="K7949" s="211">
        <v>5471.8370000000004</v>
      </c>
      <c r="L7949" s="211">
        <v>3963.3910000000001</v>
      </c>
      <c r="M7949" s="211">
        <v>1273.0419999999999</v>
      </c>
      <c r="N7949" s="211">
        <v>947.33699999999999</v>
      </c>
      <c r="O7949" s="211">
        <v>1689.2719999999999</v>
      </c>
      <c r="P7949" s="211">
        <v>1087.1379999999999</v>
      </c>
      <c r="Q7949" s="211">
        <v>1257.4780000000001</v>
      </c>
    </row>
    <row r="7950" spans="1:17" x14ac:dyDescent="0.25">
      <c r="A7950" s="60" t="s">
        <v>10542</v>
      </c>
      <c r="B7950" s="60" t="s">
        <v>10543</v>
      </c>
      <c r="C7950" s="211">
        <v>6911.3559999999998</v>
      </c>
      <c r="D7950" s="211">
        <v>5413.866</v>
      </c>
      <c r="E7950" s="211">
        <v>9350.7990000000009</v>
      </c>
      <c r="F7950" s="211">
        <v>8432.8610000000008</v>
      </c>
      <c r="G7950" s="211">
        <v>9061.1020000000008</v>
      </c>
      <c r="H7950" s="211">
        <v>7520.7879999999996</v>
      </c>
      <c r="I7950" s="211">
        <v>6964.6989999999996</v>
      </c>
      <c r="J7950" s="211">
        <v>28055.044000000002</v>
      </c>
      <c r="K7950" s="211">
        <v>183756.98</v>
      </c>
      <c r="L7950" s="211">
        <v>210870.603</v>
      </c>
      <c r="M7950" s="211">
        <v>277179.299</v>
      </c>
      <c r="N7950" s="211">
        <v>364413.11200000002</v>
      </c>
      <c r="O7950" s="211">
        <v>369197.995</v>
      </c>
      <c r="P7950" s="211">
        <v>399382.23</v>
      </c>
      <c r="Q7950" s="211">
        <v>388479.005</v>
      </c>
    </row>
    <row r="7951" spans="1:17" x14ac:dyDescent="0.25">
      <c r="A7951" s="60" t="s">
        <v>2013</v>
      </c>
      <c r="B7951" s="60" t="s">
        <v>7310</v>
      </c>
      <c r="C7951" s="211">
        <v>263039.304</v>
      </c>
      <c r="D7951" s="211">
        <v>208537.603</v>
      </c>
      <c r="E7951" s="211">
        <v>231113.30799999999</v>
      </c>
      <c r="F7951" s="211">
        <v>311281.27399999998</v>
      </c>
      <c r="G7951" s="211">
        <v>366577.82799999998</v>
      </c>
      <c r="H7951" s="211">
        <v>338528.70699999999</v>
      </c>
      <c r="I7951" s="211">
        <v>317210.783</v>
      </c>
      <c r="J7951" s="211">
        <v>320174.62</v>
      </c>
      <c r="K7951" s="211">
        <v>273369.14199999999</v>
      </c>
      <c r="L7951" s="211">
        <v>189211.63200000001</v>
      </c>
      <c r="M7951" s="211">
        <v>273457.76699999999</v>
      </c>
      <c r="N7951" s="211">
        <v>355551.17700000003</v>
      </c>
      <c r="O7951" s="211">
        <v>381222.21299999999</v>
      </c>
      <c r="P7951" s="211">
        <v>384906.09700000001</v>
      </c>
      <c r="Q7951" s="211">
        <v>433716.30599999998</v>
      </c>
    </row>
    <row r="7952" spans="1:17" x14ac:dyDescent="0.25">
      <c r="A7952" s="60" t="s">
        <v>4035</v>
      </c>
      <c r="B7952" s="60" t="s">
        <v>7312</v>
      </c>
      <c r="C7952" s="211">
        <v>84995.824999999997</v>
      </c>
      <c r="D7952" s="211">
        <v>103991.236</v>
      </c>
      <c r="E7952" s="211">
        <v>86408.790999999997</v>
      </c>
      <c r="F7952" s="211">
        <v>92256.010999999999</v>
      </c>
      <c r="G7952" s="211">
        <v>132446.91800000001</v>
      </c>
      <c r="H7952" s="211">
        <v>145530.717</v>
      </c>
      <c r="I7952" s="211">
        <v>164381.54</v>
      </c>
      <c r="J7952" s="211">
        <v>196819.40700000001</v>
      </c>
      <c r="K7952" s="211">
        <v>215550.54800000001</v>
      </c>
      <c r="L7952" s="211">
        <v>258020.16800000001</v>
      </c>
      <c r="M7952" s="211">
        <v>501658.33299999998</v>
      </c>
      <c r="N7952" s="211">
        <v>475648.18300000002</v>
      </c>
      <c r="O7952" s="211">
        <v>11927.617</v>
      </c>
      <c r="P7952" s="211">
        <v>7755.2430000000004</v>
      </c>
      <c r="Q7952" s="211">
        <v>4231.201</v>
      </c>
    </row>
    <row r="7953" spans="1:17" x14ac:dyDescent="0.25">
      <c r="A7953" s="60" t="s">
        <v>4198</v>
      </c>
      <c r="B7953" s="60" t="s">
        <v>7316</v>
      </c>
      <c r="C7953" s="211">
        <v>96406.942999999999</v>
      </c>
      <c r="D7953" s="211">
        <v>104387.85</v>
      </c>
      <c r="E7953" s="211">
        <v>125231.371</v>
      </c>
      <c r="F7953" s="211">
        <v>114940.516</v>
      </c>
      <c r="G7953" s="211">
        <v>89285.009000000005</v>
      </c>
      <c r="H7953" s="211">
        <v>78199.618000000002</v>
      </c>
      <c r="I7953" s="211">
        <v>84292.092000000004</v>
      </c>
      <c r="J7953" s="211">
        <v>86124.81</v>
      </c>
      <c r="K7953" s="211">
        <v>78606.83</v>
      </c>
      <c r="L7953" s="211">
        <v>63043.749000000003</v>
      </c>
      <c r="M7953" s="211">
        <v>93532.489000000001</v>
      </c>
      <c r="N7953" s="211">
        <v>145864.223</v>
      </c>
      <c r="O7953" s="211">
        <v>108159.37699999999</v>
      </c>
      <c r="P7953" s="211">
        <v>68551.087</v>
      </c>
      <c r="Q7953" s="211">
        <v>76943.599000000002</v>
      </c>
    </row>
    <row r="7954" spans="1:17" x14ac:dyDescent="0.25">
      <c r="A7954" s="60" t="s">
        <v>3539</v>
      </c>
      <c r="B7954" s="60" t="s">
        <v>7318</v>
      </c>
      <c r="C7954" s="211">
        <v>451547.33600000001</v>
      </c>
      <c r="D7954" s="211">
        <v>400217.75699999998</v>
      </c>
      <c r="E7954" s="211">
        <v>446978.92499999999</v>
      </c>
      <c r="F7954" s="211">
        <v>510167.68599999999</v>
      </c>
      <c r="G7954" s="211">
        <v>589315.31599999999</v>
      </c>
      <c r="H7954" s="211">
        <v>602912.25399999996</v>
      </c>
      <c r="I7954" s="211">
        <v>611615.02</v>
      </c>
      <c r="J7954" s="211">
        <v>595398.01</v>
      </c>
      <c r="K7954" s="211">
        <v>526957.49</v>
      </c>
      <c r="L7954" s="211">
        <v>378834.576</v>
      </c>
      <c r="M7954" s="211">
        <v>409365.25</v>
      </c>
      <c r="N7954" s="211">
        <v>459093.57500000001</v>
      </c>
      <c r="O7954" s="211">
        <v>399261.489</v>
      </c>
      <c r="P7954" s="211">
        <v>422525.33600000001</v>
      </c>
      <c r="Q7954" s="211">
        <v>374622.69500000001</v>
      </c>
    </row>
    <row r="7955" spans="1:17" x14ac:dyDescent="0.25">
      <c r="A7955" s="60" t="s">
        <v>3995</v>
      </c>
      <c r="B7955" s="60" t="s">
        <v>7319</v>
      </c>
      <c r="C7955" s="211">
        <v>94261.41</v>
      </c>
      <c r="D7955" s="211">
        <v>86899.782999999996</v>
      </c>
      <c r="E7955" s="211">
        <v>88193.104000000007</v>
      </c>
      <c r="F7955" s="211">
        <v>114354.65399999999</v>
      </c>
      <c r="G7955" s="211">
        <v>111834.492</v>
      </c>
      <c r="H7955" s="211">
        <v>93654.933999999994</v>
      </c>
      <c r="I7955" s="211">
        <v>93168.7</v>
      </c>
      <c r="J7955" s="211">
        <v>69970.247000000003</v>
      </c>
      <c r="K7955" s="211">
        <v>59734.078000000001</v>
      </c>
      <c r="L7955" s="211">
        <v>41472.404000000002</v>
      </c>
      <c r="M7955" s="211">
        <v>60212.345999999998</v>
      </c>
      <c r="N7955" s="211">
        <v>72764.816999999995</v>
      </c>
      <c r="O7955" s="211">
        <v>68839.745999999999</v>
      </c>
      <c r="P7955" s="211">
        <v>60260.762999999999</v>
      </c>
      <c r="Q7955" s="211">
        <v>52077.733</v>
      </c>
    </row>
    <row r="7956" spans="1:17" x14ac:dyDescent="0.25">
      <c r="A7956" s="60" t="s">
        <v>3482</v>
      </c>
      <c r="B7956" s="60" t="s">
        <v>7320</v>
      </c>
      <c r="C7956" s="211">
        <v>331490.429</v>
      </c>
      <c r="D7956" s="211">
        <v>308335.13400000002</v>
      </c>
      <c r="E7956" s="211">
        <v>278709.62400000001</v>
      </c>
      <c r="F7956" s="211">
        <v>320635.83600000001</v>
      </c>
      <c r="G7956" s="211">
        <v>341127.74900000001</v>
      </c>
      <c r="H7956" s="211">
        <v>368726.19699999999</v>
      </c>
      <c r="I7956" s="211">
        <v>399973.99099999998</v>
      </c>
      <c r="J7956" s="211">
        <v>404406.641</v>
      </c>
      <c r="K7956" s="211">
        <v>359456.995</v>
      </c>
      <c r="L7956" s="211">
        <v>251915.65900000001</v>
      </c>
      <c r="M7956" s="211">
        <v>285159.625</v>
      </c>
      <c r="N7956" s="211">
        <v>343860.239</v>
      </c>
      <c r="O7956" s="211">
        <v>310504.25199999998</v>
      </c>
      <c r="P7956" s="211">
        <v>322308.53899999999</v>
      </c>
      <c r="Q7956" s="211">
        <v>328395.85700000002</v>
      </c>
    </row>
    <row r="7957" spans="1:17" x14ac:dyDescent="0.25">
      <c r="A7957" s="60" t="s">
        <v>2837</v>
      </c>
      <c r="B7957" s="60" t="s">
        <v>7322</v>
      </c>
      <c r="C7957" s="211">
        <v>12301.163</v>
      </c>
      <c r="D7957" s="211">
        <v>11469.734</v>
      </c>
      <c r="E7957" s="211">
        <v>13854.36</v>
      </c>
      <c r="F7957" s="211">
        <v>21384.031999999999</v>
      </c>
      <c r="G7957" s="211">
        <v>27613.32</v>
      </c>
      <c r="H7957" s="211">
        <v>30244.639999999999</v>
      </c>
      <c r="I7957" s="211">
        <v>30545.064999999999</v>
      </c>
      <c r="J7957" s="211">
        <v>31730.379000000001</v>
      </c>
      <c r="K7957" s="211">
        <v>34240.381999999998</v>
      </c>
      <c r="L7957" s="211">
        <v>29705.504000000001</v>
      </c>
      <c r="M7957" s="211">
        <v>36016.934999999998</v>
      </c>
      <c r="N7957" s="211">
        <v>47924.338000000003</v>
      </c>
      <c r="O7957" s="211">
        <v>26945.587</v>
      </c>
      <c r="P7957" s="211">
        <v>26063.784</v>
      </c>
      <c r="Q7957" s="211">
        <v>12569.95</v>
      </c>
    </row>
    <row r="7958" spans="1:17" x14ac:dyDescent="0.25">
      <c r="A7958" s="60" t="s">
        <v>2336</v>
      </c>
      <c r="B7958" s="60" t="s">
        <v>7324</v>
      </c>
      <c r="C7958" s="211">
        <v>626029.53700000001</v>
      </c>
      <c r="D7958" s="211">
        <v>556657.71100000001</v>
      </c>
      <c r="E7958" s="211">
        <v>567816.34499999997</v>
      </c>
      <c r="F7958" s="211">
        <v>687426.951</v>
      </c>
      <c r="G7958" s="211">
        <v>795585.36399999994</v>
      </c>
      <c r="H7958" s="211">
        <v>778088.70900000003</v>
      </c>
      <c r="I7958" s="211">
        <v>833396.16799999995</v>
      </c>
      <c r="J7958" s="211">
        <v>899298.38699999999</v>
      </c>
      <c r="K7958" s="211">
        <v>922107.20299999998</v>
      </c>
      <c r="L7958" s="211">
        <v>704339.429</v>
      </c>
      <c r="M7958" s="211">
        <v>843275.68099999998</v>
      </c>
      <c r="N7958" s="211">
        <v>960016.60800000001</v>
      </c>
      <c r="O7958" s="211">
        <v>893824.18200000003</v>
      </c>
      <c r="P7958" s="211">
        <v>952363.87300000002</v>
      </c>
      <c r="Q7958" s="211">
        <v>727878.70299999998</v>
      </c>
    </row>
    <row r="7959" spans="1:17" x14ac:dyDescent="0.25">
      <c r="A7959" s="60" t="s">
        <v>4687</v>
      </c>
      <c r="B7959" s="60" t="s">
        <v>7326</v>
      </c>
      <c r="C7959" s="211">
        <v>810723.99199999997</v>
      </c>
      <c r="D7959" s="211">
        <v>842622.90899999999</v>
      </c>
      <c r="E7959" s="211">
        <v>924364.70600000001</v>
      </c>
      <c r="F7959" s="211">
        <v>1167911.575</v>
      </c>
      <c r="G7959" s="211">
        <v>1338818.6240000001</v>
      </c>
      <c r="H7959" s="211">
        <v>1439755.142</v>
      </c>
      <c r="I7959" s="211">
        <v>1658764.4820000001</v>
      </c>
      <c r="J7959" s="211">
        <v>1786817.8810000001</v>
      </c>
      <c r="K7959" s="211">
        <v>1959791.263</v>
      </c>
      <c r="L7959" s="211">
        <v>1392503.452</v>
      </c>
      <c r="M7959" s="211">
        <v>1901629.1669999999</v>
      </c>
      <c r="N7959" s="211">
        <v>2178637.6519999998</v>
      </c>
      <c r="O7959" s="211">
        <v>2291511.9870000002</v>
      </c>
      <c r="P7959" s="211">
        <v>2266227.8050000002</v>
      </c>
      <c r="Q7959" s="211">
        <v>1612509.46</v>
      </c>
    </row>
    <row r="7960" spans="1:17" x14ac:dyDescent="0.25">
      <c r="A7960" s="60" t="s">
        <v>3569</v>
      </c>
      <c r="B7960" s="60" t="s">
        <v>7328</v>
      </c>
      <c r="C7960" s="211">
        <v>540707.51300000004</v>
      </c>
      <c r="D7960" s="211">
        <v>479997.48499999999</v>
      </c>
      <c r="E7960" s="211">
        <v>509794.93900000001</v>
      </c>
      <c r="F7960" s="211">
        <v>540035.94999999995</v>
      </c>
      <c r="G7960" s="211">
        <v>584981.81700000004</v>
      </c>
      <c r="H7960" s="211">
        <v>611052.85400000005</v>
      </c>
      <c r="I7960" s="211">
        <v>655306.31299999997</v>
      </c>
      <c r="J7960" s="211">
        <v>718769.60199999996</v>
      </c>
      <c r="K7960" s="211">
        <v>647003.924</v>
      </c>
      <c r="L7960" s="211">
        <v>576691.01199999999</v>
      </c>
      <c r="M7960" s="211">
        <v>755231.603</v>
      </c>
      <c r="N7960" s="211">
        <v>876352.52500000002</v>
      </c>
      <c r="O7960" s="211">
        <v>828851.42099999997</v>
      </c>
      <c r="P7960" s="211">
        <v>847414.98699999996</v>
      </c>
      <c r="Q7960" s="211">
        <v>610862.04399999999</v>
      </c>
    </row>
    <row r="7961" spans="1:17" x14ac:dyDescent="0.25">
      <c r="A7961" s="60" t="s">
        <v>3286</v>
      </c>
      <c r="B7961" s="60" t="s">
        <v>7329</v>
      </c>
      <c r="C7961" s="211">
        <v>908099.91899999999</v>
      </c>
      <c r="D7961" s="211">
        <v>778548.63399999996</v>
      </c>
      <c r="E7961" s="211">
        <v>836966.28</v>
      </c>
      <c r="F7961" s="211">
        <v>926266.571</v>
      </c>
      <c r="G7961" s="211">
        <v>1033698.036</v>
      </c>
      <c r="H7961" s="211">
        <v>1117441.0959999999</v>
      </c>
      <c r="I7961" s="211">
        <v>1198073.993</v>
      </c>
      <c r="J7961" s="211">
        <v>1278523.0290000001</v>
      </c>
      <c r="K7961" s="211">
        <v>1214325.6610000001</v>
      </c>
      <c r="L7961" s="211">
        <v>915944.19400000002</v>
      </c>
      <c r="M7961" s="211">
        <v>1115492.2590000001</v>
      </c>
      <c r="N7961" s="211">
        <v>1272496.7080000001</v>
      </c>
      <c r="O7961" s="211">
        <v>1097723.17</v>
      </c>
      <c r="P7961" s="211">
        <v>1061461.9240000001</v>
      </c>
      <c r="Q7961" s="211">
        <v>863024.74600000004</v>
      </c>
    </row>
    <row r="7962" spans="1:17" x14ac:dyDescent="0.25">
      <c r="A7962" s="60" t="s">
        <v>2574</v>
      </c>
      <c r="B7962" s="60" t="s">
        <v>7331</v>
      </c>
      <c r="C7962" s="211">
        <v>355098.89</v>
      </c>
      <c r="D7962" s="211">
        <v>315685.59999999998</v>
      </c>
      <c r="E7962" s="211">
        <v>324011.91700000002</v>
      </c>
      <c r="F7962" s="211">
        <v>356291.60800000001</v>
      </c>
      <c r="G7962" s="211">
        <v>390595.25300000003</v>
      </c>
      <c r="H7962" s="211">
        <v>427886.27399999998</v>
      </c>
      <c r="I7962" s="211">
        <v>494670.71</v>
      </c>
      <c r="J7962" s="211">
        <v>546059.39899999998</v>
      </c>
      <c r="K7962" s="211">
        <v>472363.46600000001</v>
      </c>
      <c r="L7962" s="211">
        <v>299333.88299999997</v>
      </c>
      <c r="M7962" s="211">
        <v>344587.685</v>
      </c>
      <c r="N7962" s="211">
        <v>364743.62199999997</v>
      </c>
      <c r="O7962" s="211">
        <v>343029.96500000003</v>
      </c>
      <c r="P7962" s="211">
        <v>360952.17800000001</v>
      </c>
      <c r="Q7962" s="211">
        <v>181000.17800000001</v>
      </c>
    </row>
    <row r="7963" spans="1:17" x14ac:dyDescent="0.25">
      <c r="A7963" s="60" t="s">
        <v>3793</v>
      </c>
      <c r="B7963" s="60" t="s">
        <v>7334</v>
      </c>
      <c r="C7963" s="211">
        <v>1171357.6259999999</v>
      </c>
      <c r="D7963" s="211">
        <v>986726.51399999997</v>
      </c>
      <c r="E7963" s="211">
        <v>1138719.828</v>
      </c>
      <c r="F7963" s="211">
        <v>1256691.8149999999</v>
      </c>
      <c r="G7963" s="211">
        <v>1622330.236</v>
      </c>
      <c r="H7963" s="211">
        <v>1007629.0060000001</v>
      </c>
      <c r="I7963" s="211">
        <v>1081465.777</v>
      </c>
      <c r="J7963" s="211">
        <v>1762196.6839999999</v>
      </c>
      <c r="K7963" s="211">
        <v>1698436.0060000001</v>
      </c>
      <c r="L7963" s="211">
        <v>1530800.433</v>
      </c>
      <c r="M7963" s="211">
        <v>2053639.9169999999</v>
      </c>
      <c r="N7963" s="211">
        <v>2171586.5380000002</v>
      </c>
      <c r="O7963" s="211">
        <v>2190442.946</v>
      </c>
      <c r="P7963" s="211">
        <v>2371243.44</v>
      </c>
      <c r="Q7963" s="211">
        <v>1325345.703</v>
      </c>
    </row>
    <row r="7964" spans="1:17" x14ac:dyDescent="0.25">
      <c r="A7964" s="60" t="s">
        <v>3398</v>
      </c>
      <c r="B7964" s="60" t="s">
        <v>7337</v>
      </c>
      <c r="C7964" s="211">
        <v>187847.90700000001</v>
      </c>
      <c r="D7964" s="211">
        <v>161601.91500000001</v>
      </c>
      <c r="E7964" s="211">
        <v>178000.23499999999</v>
      </c>
      <c r="F7964" s="211">
        <v>204176.549</v>
      </c>
      <c r="G7964" s="211">
        <v>266675.549</v>
      </c>
      <c r="H7964" s="211">
        <v>282319.65100000001</v>
      </c>
      <c r="I7964" s="211">
        <v>260959.17300000001</v>
      </c>
      <c r="J7964" s="211">
        <v>327063.83600000001</v>
      </c>
      <c r="K7964" s="211">
        <v>314171.80099999998</v>
      </c>
      <c r="L7964" s="211">
        <v>345819.05800000002</v>
      </c>
      <c r="M7964" s="211">
        <v>309367.54100000003</v>
      </c>
      <c r="N7964" s="211">
        <v>374426.85700000002</v>
      </c>
      <c r="O7964" s="211">
        <v>381305.359</v>
      </c>
      <c r="P7964" s="211">
        <v>329491.45199999999</v>
      </c>
      <c r="Q7964" s="211">
        <v>314763.03499999997</v>
      </c>
    </row>
    <row r="7965" spans="1:17" x14ac:dyDescent="0.25">
      <c r="A7965" s="60" t="s">
        <v>4577</v>
      </c>
      <c r="B7965" s="60" t="s">
        <v>7344</v>
      </c>
      <c r="C7965" s="211">
        <v>57767.913</v>
      </c>
      <c r="D7965" s="211">
        <v>40804.044999999998</v>
      </c>
      <c r="E7965" s="211">
        <v>42255.247000000003</v>
      </c>
      <c r="F7965" s="211">
        <v>54522.315999999999</v>
      </c>
      <c r="G7965" s="211">
        <v>55930.315000000002</v>
      </c>
      <c r="H7965" s="211">
        <v>75814.426999999996</v>
      </c>
      <c r="I7965" s="211">
        <v>74416.843999999997</v>
      </c>
      <c r="J7965" s="211">
        <v>95100.61</v>
      </c>
      <c r="K7965" s="211">
        <v>118443.391</v>
      </c>
      <c r="L7965" s="211">
        <v>119992.292</v>
      </c>
      <c r="M7965" s="211">
        <v>148566.36900000001</v>
      </c>
      <c r="N7965" s="211">
        <v>167678.59400000001</v>
      </c>
      <c r="O7965" s="211">
        <v>181035.61799999999</v>
      </c>
      <c r="P7965" s="211">
        <v>180769.80600000001</v>
      </c>
      <c r="Q7965" s="211">
        <v>162361.27299999999</v>
      </c>
    </row>
    <row r="7966" spans="1:17" x14ac:dyDescent="0.25">
      <c r="A7966" s="60" t="s">
        <v>4578</v>
      </c>
      <c r="B7966" s="60" t="s">
        <v>7347</v>
      </c>
      <c r="C7966" s="211">
        <v>546929.06400000001</v>
      </c>
      <c r="D7966" s="211">
        <v>526434.86100000003</v>
      </c>
      <c r="E7966" s="211">
        <v>561288.75600000005</v>
      </c>
      <c r="F7966" s="211">
        <v>587013.91299999994</v>
      </c>
      <c r="G7966" s="211">
        <v>737870.59199999995</v>
      </c>
      <c r="H7966" s="211">
        <v>671451.51500000001</v>
      </c>
      <c r="I7966" s="211">
        <v>729814.929</v>
      </c>
      <c r="J7966" s="211">
        <v>876537.46400000004</v>
      </c>
      <c r="K7966" s="211">
        <v>871872.01800000004</v>
      </c>
      <c r="L7966" s="211">
        <v>688379.19700000004</v>
      </c>
      <c r="M7966" s="211">
        <v>870049.43599999999</v>
      </c>
      <c r="N7966" s="211">
        <v>980858.69499999995</v>
      </c>
      <c r="O7966" s="211">
        <v>889516.00199999998</v>
      </c>
      <c r="P7966" s="211">
        <v>875470.05799999996</v>
      </c>
      <c r="Q7966" s="211">
        <v>564432.03300000005</v>
      </c>
    </row>
    <row r="7967" spans="1:17" x14ac:dyDescent="0.25">
      <c r="A7967" s="60" t="s">
        <v>2863</v>
      </c>
      <c r="B7967" s="60" t="s">
        <v>7348</v>
      </c>
      <c r="C7967" s="211">
        <v>108229.626</v>
      </c>
      <c r="D7967" s="211">
        <v>118625.984</v>
      </c>
      <c r="E7967" s="211">
        <v>135337.247</v>
      </c>
      <c r="F7967" s="211">
        <v>164961.598</v>
      </c>
      <c r="G7967" s="211">
        <v>189492.144</v>
      </c>
      <c r="H7967" s="211">
        <v>212228.45</v>
      </c>
      <c r="I7967" s="211">
        <v>188769.37299999999</v>
      </c>
      <c r="J7967" s="211">
        <v>257917.62299999999</v>
      </c>
      <c r="K7967" s="211">
        <v>272763.429</v>
      </c>
      <c r="L7967" s="211">
        <v>246808.864</v>
      </c>
      <c r="M7967" s="211">
        <v>232928.31899999999</v>
      </c>
      <c r="N7967" s="211">
        <v>387035.13</v>
      </c>
      <c r="O7967" s="211">
        <v>290185.152</v>
      </c>
      <c r="P7967" s="211">
        <v>331364.62099999998</v>
      </c>
      <c r="Q7967" s="211">
        <v>143024.927</v>
      </c>
    </row>
    <row r="7968" spans="1:17" x14ac:dyDescent="0.25">
      <c r="A7968" s="60" t="s">
        <v>4177</v>
      </c>
      <c r="B7968" s="60" t="s">
        <v>7349</v>
      </c>
      <c r="C7968" s="211">
        <v>23392.794000000002</v>
      </c>
      <c r="D7968" s="211">
        <v>20189.169000000002</v>
      </c>
      <c r="E7968" s="211">
        <v>18436.553</v>
      </c>
      <c r="F7968" s="211">
        <v>29702.776000000002</v>
      </c>
      <c r="G7968" s="211">
        <v>23911.174999999999</v>
      </c>
      <c r="H7968" s="211">
        <v>20706.221000000001</v>
      </c>
      <c r="I7968" s="211">
        <v>38531.588000000003</v>
      </c>
      <c r="J7968" s="211">
        <v>52517.783000000003</v>
      </c>
      <c r="K7968" s="211">
        <v>58670.178999999996</v>
      </c>
      <c r="L7968" s="211">
        <v>39362.247000000003</v>
      </c>
      <c r="M7968" s="211">
        <v>37735.932000000001</v>
      </c>
      <c r="N7968" s="211">
        <v>46685.430999999997</v>
      </c>
      <c r="O7968" s="211">
        <v>37625.703000000001</v>
      </c>
      <c r="P7968" s="211">
        <v>30910.905999999999</v>
      </c>
      <c r="Q7968" s="211">
        <v>25089.235000000001</v>
      </c>
    </row>
    <row r="7969" spans="1:17" x14ac:dyDescent="0.25">
      <c r="A7969" s="60" t="s">
        <v>4688</v>
      </c>
      <c r="B7969" s="60" t="s">
        <v>7351</v>
      </c>
      <c r="C7969" s="211">
        <v>21551.580999999998</v>
      </c>
      <c r="D7969" s="211">
        <v>23761.378000000001</v>
      </c>
      <c r="E7969" s="211">
        <v>18854.741999999998</v>
      </c>
      <c r="F7969" s="211">
        <v>27446.187999999998</v>
      </c>
      <c r="G7969" s="211">
        <v>24174.717000000001</v>
      </c>
      <c r="H7969" s="211">
        <v>27157.87</v>
      </c>
      <c r="I7969" s="211">
        <v>26366.083999999999</v>
      </c>
      <c r="J7969" s="211">
        <v>5301.5709999999999</v>
      </c>
      <c r="K7969" s="211">
        <v>2489.002</v>
      </c>
      <c r="L7969" s="211">
        <v>211.24299999999999</v>
      </c>
      <c r="M7969" s="211">
        <v>102.223</v>
      </c>
      <c r="N7969" s="211">
        <v>57.154000000000003</v>
      </c>
      <c r="O7969" s="211">
        <v>0</v>
      </c>
      <c r="P7969" s="211"/>
      <c r="Q7969" s="211"/>
    </row>
    <row r="7970" spans="1:17" x14ac:dyDescent="0.25">
      <c r="A7970" s="60" t="s">
        <v>983</v>
      </c>
      <c r="B7970" s="60" t="s">
        <v>7352</v>
      </c>
      <c r="C7970" s="211">
        <v>1040486.3590000001</v>
      </c>
      <c r="D7970" s="211">
        <v>1123010.307</v>
      </c>
      <c r="E7970" s="211">
        <v>1202360.8970000001</v>
      </c>
      <c r="F7970" s="211">
        <v>1331799.1710000001</v>
      </c>
      <c r="G7970" s="211">
        <v>1491951.3659999999</v>
      </c>
      <c r="H7970" s="211">
        <v>1451193.0490000001</v>
      </c>
      <c r="I7970" s="211">
        <v>1586090.4210000001</v>
      </c>
      <c r="J7970" s="211">
        <v>1890609.75</v>
      </c>
      <c r="K7970" s="211">
        <v>2152939.5389999999</v>
      </c>
      <c r="L7970" s="211">
        <v>2173164.3259999999</v>
      </c>
      <c r="M7970" s="211">
        <v>2038952.473</v>
      </c>
      <c r="N7970" s="211">
        <v>2323930.406</v>
      </c>
      <c r="O7970" s="211">
        <v>1797605.9</v>
      </c>
      <c r="P7970" s="211">
        <v>1888167.7990000001</v>
      </c>
      <c r="Q7970" s="211">
        <v>1185465.074</v>
      </c>
    </row>
    <row r="7971" spans="1:17" x14ac:dyDescent="0.25">
      <c r="A7971" s="60" t="s">
        <v>1810</v>
      </c>
      <c r="B7971" s="60" t="s">
        <v>7353</v>
      </c>
      <c r="C7971" s="211">
        <v>404333.027</v>
      </c>
      <c r="D7971" s="211">
        <v>393582.91700000002</v>
      </c>
      <c r="E7971" s="211">
        <v>431506.103</v>
      </c>
      <c r="F7971" s="211">
        <v>465499.136</v>
      </c>
      <c r="G7971" s="211">
        <v>545685.48199999996</v>
      </c>
      <c r="H7971" s="211">
        <v>635225.15800000005</v>
      </c>
      <c r="I7971" s="211">
        <v>690896.90700000001</v>
      </c>
      <c r="J7971" s="211">
        <v>813106.353</v>
      </c>
      <c r="K7971" s="211">
        <v>818748.83</v>
      </c>
      <c r="L7971" s="211">
        <v>616776.09199999995</v>
      </c>
      <c r="M7971" s="211">
        <v>779087.77500000002</v>
      </c>
      <c r="N7971" s="211">
        <v>949607.76</v>
      </c>
      <c r="O7971" s="211">
        <v>933772.54099999997</v>
      </c>
      <c r="P7971" s="211">
        <v>1018444.255</v>
      </c>
      <c r="Q7971" s="211">
        <v>686276.32799999998</v>
      </c>
    </row>
    <row r="7972" spans="1:17" x14ac:dyDescent="0.25">
      <c r="A7972" s="60" t="s">
        <v>3238</v>
      </c>
      <c r="B7972" s="60" t="s">
        <v>7356</v>
      </c>
      <c r="C7972" s="211">
        <v>1230842.916</v>
      </c>
      <c r="D7972" s="211">
        <v>978682.55799999996</v>
      </c>
      <c r="E7972" s="211">
        <v>855856.02300000004</v>
      </c>
      <c r="F7972" s="211">
        <v>881495.36100000003</v>
      </c>
      <c r="G7972" s="211">
        <v>949437.28099999996</v>
      </c>
      <c r="H7972" s="211">
        <v>926812.20499999996</v>
      </c>
      <c r="I7972" s="211">
        <v>991438.67299999995</v>
      </c>
      <c r="J7972" s="211">
        <v>928647.30500000005</v>
      </c>
      <c r="K7972" s="211">
        <v>891730.07499999995</v>
      </c>
      <c r="L7972" s="211">
        <v>805037.71400000004</v>
      </c>
      <c r="M7972" s="211">
        <v>949320.25899999996</v>
      </c>
      <c r="N7972" s="211">
        <v>1216096.93</v>
      </c>
      <c r="O7972" s="211">
        <v>1179517.0209999999</v>
      </c>
      <c r="P7972" s="211">
        <v>1238770.5419999999</v>
      </c>
      <c r="Q7972" s="211">
        <v>787304.94400000002</v>
      </c>
    </row>
    <row r="7973" spans="1:17" x14ac:dyDescent="0.25">
      <c r="A7973" s="60" t="s">
        <v>3327</v>
      </c>
      <c r="B7973" s="60" t="s">
        <v>7358</v>
      </c>
      <c r="C7973" s="211">
        <v>104754.148</v>
      </c>
      <c r="D7973" s="211">
        <v>94624.379000000001</v>
      </c>
      <c r="E7973" s="211">
        <v>119951.245</v>
      </c>
      <c r="F7973" s="211">
        <v>107532.917</v>
      </c>
      <c r="G7973" s="211">
        <v>120811.43799999999</v>
      </c>
      <c r="H7973" s="211">
        <v>125143.514</v>
      </c>
      <c r="I7973" s="211">
        <v>260999.00099999999</v>
      </c>
      <c r="J7973" s="211">
        <v>309319.27799999999</v>
      </c>
      <c r="K7973" s="211">
        <v>127871.58900000001</v>
      </c>
      <c r="L7973" s="211">
        <v>114997.338</v>
      </c>
      <c r="M7973" s="211">
        <v>78708.076000000001</v>
      </c>
      <c r="N7973" s="211">
        <v>84163.402000000002</v>
      </c>
      <c r="O7973" s="211">
        <v>87597.418999999994</v>
      </c>
      <c r="P7973" s="211">
        <v>111699.29</v>
      </c>
      <c r="Q7973" s="211">
        <v>126116.649</v>
      </c>
    </row>
    <row r="7974" spans="1:17" x14ac:dyDescent="0.25">
      <c r="A7974" s="60" t="s">
        <v>2594</v>
      </c>
      <c r="B7974" s="60" t="s">
        <v>7360</v>
      </c>
      <c r="C7974" s="211">
        <v>2723116.83</v>
      </c>
      <c r="D7974" s="211">
        <v>2585246.0920000002</v>
      </c>
      <c r="E7974" s="211">
        <v>2881403.4330000002</v>
      </c>
      <c r="F7974" s="211">
        <v>3573014.1660000002</v>
      </c>
      <c r="G7974" s="211">
        <v>4269317.8</v>
      </c>
      <c r="H7974" s="211">
        <v>4423152.9280000003</v>
      </c>
      <c r="I7974" s="211">
        <v>4374819.5389999999</v>
      </c>
      <c r="J7974" s="211">
        <v>4723860.2460000003</v>
      </c>
      <c r="K7974" s="211">
        <v>5066522.176</v>
      </c>
      <c r="L7974" s="211">
        <v>4444396.2340000002</v>
      </c>
      <c r="M7974" s="211">
        <v>5258019.773</v>
      </c>
      <c r="N7974" s="211">
        <v>6735907.9790000003</v>
      </c>
      <c r="O7974" s="211">
        <v>6913017.9369999999</v>
      </c>
      <c r="P7974" s="211">
        <v>7517028.5089999996</v>
      </c>
      <c r="Q7974" s="211">
        <v>6081371.0460000001</v>
      </c>
    </row>
    <row r="7975" spans="1:17" x14ac:dyDescent="0.25">
      <c r="A7975" s="60" t="s">
        <v>10544</v>
      </c>
      <c r="B7975" s="60" t="s">
        <v>10545</v>
      </c>
      <c r="C7975" s="211">
        <v>3413037.111</v>
      </c>
      <c r="D7975" s="211">
        <v>3220674.5959999999</v>
      </c>
      <c r="E7975" s="211">
        <v>3088175.2930000001</v>
      </c>
      <c r="F7975" s="211">
        <v>3068457.4550000001</v>
      </c>
      <c r="G7975" s="211">
        <v>3230185.625</v>
      </c>
      <c r="H7975" s="211">
        <v>3077939.4360000002</v>
      </c>
      <c r="I7975" s="211">
        <v>2974237.5529999998</v>
      </c>
      <c r="J7975" s="211">
        <v>3169288.94</v>
      </c>
      <c r="K7975" s="211">
        <v>3454594.5759999999</v>
      </c>
      <c r="L7975" s="211">
        <v>2865635.5819999999</v>
      </c>
      <c r="M7975" s="211">
        <v>3291369.6740000001</v>
      </c>
      <c r="N7975" s="211">
        <v>4235195.5820000004</v>
      </c>
      <c r="O7975" s="211">
        <v>4272732.2010000004</v>
      </c>
      <c r="P7975" s="211">
        <v>4312450.6840000004</v>
      </c>
      <c r="Q7975" s="211">
        <v>3193436.0389999999</v>
      </c>
    </row>
    <row r="7976" spans="1:17" x14ac:dyDescent="0.25">
      <c r="A7976" s="60" t="s">
        <v>3801</v>
      </c>
      <c r="B7976" s="60" t="s">
        <v>7380</v>
      </c>
      <c r="C7976" s="211">
        <v>47705.188999999998</v>
      </c>
      <c r="D7976" s="211">
        <v>51028.510999999999</v>
      </c>
      <c r="E7976" s="211">
        <v>51459.881000000001</v>
      </c>
      <c r="F7976" s="211">
        <v>52815.512999999999</v>
      </c>
      <c r="G7976" s="211">
        <v>53619.64</v>
      </c>
      <c r="H7976" s="211">
        <v>50752.894999999997</v>
      </c>
      <c r="I7976" s="211">
        <v>52941.303999999996</v>
      </c>
      <c r="J7976" s="211">
        <v>58439.453000000001</v>
      </c>
      <c r="K7976" s="211">
        <v>60065.987000000001</v>
      </c>
      <c r="L7976" s="211">
        <v>41930.690999999999</v>
      </c>
      <c r="M7976" s="211">
        <v>44923.642</v>
      </c>
      <c r="N7976" s="211">
        <v>50078.389000000003</v>
      </c>
      <c r="O7976" s="211">
        <v>44247.919000000002</v>
      </c>
      <c r="P7976" s="211">
        <v>45566.550999999999</v>
      </c>
      <c r="Q7976" s="211">
        <v>39794.909</v>
      </c>
    </row>
    <row r="7977" spans="1:17" x14ac:dyDescent="0.25">
      <c r="A7977" s="60" t="s">
        <v>3831</v>
      </c>
      <c r="B7977" s="60" t="s">
        <v>7386</v>
      </c>
      <c r="C7977" s="211">
        <v>89134.482000000004</v>
      </c>
      <c r="D7977" s="211">
        <v>64977.014000000003</v>
      </c>
      <c r="E7977" s="211">
        <v>65775.695999999996</v>
      </c>
      <c r="F7977" s="211">
        <v>72652.403000000006</v>
      </c>
      <c r="G7977" s="211">
        <v>85688.788</v>
      </c>
      <c r="H7977" s="211">
        <v>91038.724000000002</v>
      </c>
      <c r="I7977" s="211">
        <v>116344.049</v>
      </c>
      <c r="J7977" s="211">
        <v>132506.299</v>
      </c>
      <c r="K7977" s="211">
        <v>138548.66500000001</v>
      </c>
      <c r="L7977" s="211">
        <v>92408.667000000001</v>
      </c>
      <c r="M7977" s="211">
        <v>107329.04</v>
      </c>
      <c r="N7977" s="211">
        <v>141472.09700000001</v>
      </c>
      <c r="O7977" s="211">
        <v>96303.308000000005</v>
      </c>
      <c r="P7977" s="211">
        <v>107390.851</v>
      </c>
      <c r="Q7977" s="211">
        <v>95307.009000000005</v>
      </c>
    </row>
    <row r="7978" spans="1:17" x14ac:dyDescent="0.25">
      <c r="A7978" s="60" t="s">
        <v>4139</v>
      </c>
      <c r="B7978" s="60" t="s">
        <v>7387</v>
      </c>
      <c r="C7978" s="211">
        <v>26475.973999999998</v>
      </c>
      <c r="D7978" s="211">
        <v>29314.947</v>
      </c>
      <c r="E7978" s="211">
        <v>30980.718000000001</v>
      </c>
      <c r="F7978" s="211">
        <v>30720.350999999999</v>
      </c>
      <c r="G7978" s="211">
        <v>51506.777000000002</v>
      </c>
      <c r="H7978" s="211">
        <v>42971.658000000003</v>
      </c>
      <c r="I7978" s="211">
        <v>75167.834000000003</v>
      </c>
      <c r="J7978" s="211">
        <v>85376.467999999993</v>
      </c>
      <c r="K7978" s="211">
        <v>72821.357000000004</v>
      </c>
      <c r="L7978" s="211">
        <v>35135.557000000001</v>
      </c>
      <c r="M7978" s="211">
        <v>103117.875</v>
      </c>
      <c r="N7978" s="211">
        <v>106182.56600000001</v>
      </c>
      <c r="O7978" s="211">
        <v>88947.017000000007</v>
      </c>
      <c r="P7978" s="211">
        <v>108488.302</v>
      </c>
      <c r="Q7978" s="211">
        <v>68329.093999999997</v>
      </c>
    </row>
    <row r="7979" spans="1:17" x14ac:dyDescent="0.25">
      <c r="A7979" s="60" t="s">
        <v>3101</v>
      </c>
      <c r="B7979" s="60" t="s">
        <v>7389</v>
      </c>
      <c r="C7979" s="211">
        <v>17116.136999999999</v>
      </c>
      <c r="D7979" s="211">
        <v>14330.861999999999</v>
      </c>
      <c r="E7979" s="211">
        <v>18727.708999999999</v>
      </c>
      <c r="F7979" s="211">
        <v>18405.605</v>
      </c>
      <c r="G7979" s="211">
        <v>26738.298999999999</v>
      </c>
      <c r="H7979" s="211">
        <v>25292</v>
      </c>
      <c r="I7979" s="211">
        <v>41487.023000000001</v>
      </c>
      <c r="J7979" s="211">
        <v>39958.21</v>
      </c>
      <c r="K7979" s="211">
        <v>41926.589</v>
      </c>
      <c r="L7979" s="211">
        <v>29322.300999999999</v>
      </c>
      <c r="M7979" s="211">
        <v>46094.453000000001</v>
      </c>
      <c r="N7979" s="211">
        <v>55977.826999999997</v>
      </c>
      <c r="O7979" s="211">
        <v>62513.720999999998</v>
      </c>
      <c r="P7979" s="211">
        <v>65991.231</v>
      </c>
      <c r="Q7979" s="211">
        <v>57891.705000000002</v>
      </c>
    </row>
    <row r="7980" spans="1:17" x14ac:dyDescent="0.25">
      <c r="A7980" s="60" t="s">
        <v>10071</v>
      </c>
      <c r="B7980" s="60" t="s">
        <v>10072</v>
      </c>
      <c r="C7980" s="211">
        <v>1054276.656</v>
      </c>
      <c r="D7980" s="211">
        <v>1186745.852</v>
      </c>
      <c r="E7980" s="211">
        <v>1332159.0549999999</v>
      </c>
      <c r="F7980" s="211">
        <v>1353340.797</v>
      </c>
      <c r="G7980" s="211">
        <v>1623009.811</v>
      </c>
      <c r="H7980" s="211">
        <v>1682389.3929999999</v>
      </c>
      <c r="I7980" s="211">
        <v>1712745.9310000001</v>
      </c>
      <c r="J7980" s="211">
        <v>2044299.8940000001</v>
      </c>
      <c r="K7980" s="211">
        <v>2313744.4019999998</v>
      </c>
      <c r="L7980" s="211">
        <v>2198987.6290000002</v>
      </c>
      <c r="M7980" s="211">
        <v>2380894.5469999998</v>
      </c>
      <c r="N7980" s="211">
        <v>2629819.5</v>
      </c>
      <c r="O7980" s="211">
        <v>2782023.534</v>
      </c>
      <c r="P7980" s="211">
        <v>3078856.48</v>
      </c>
      <c r="Q7980" s="211">
        <v>2010129.737</v>
      </c>
    </row>
    <row r="7981" spans="1:17" x14ac:dyDescent="0.25">
      <c r="A7981" s="60" t="s">
        <v>894</v>
      </c>
      <c r="B7981" s="60" t="s">
        <v>7393</v>
      </c>
      <c r="C7981" s="211">
        <v>216883.88699999999</v>
      </c>
      <c r="D7981" s="211">
        <v>213191.845</v>
      </c>
      <c r="E7981" s="211">
        <v>222211.33499999999</v>
      </c>
      <c r="F7981" s="211">
        <v>260118.533</v>
      </c>
      <c r="G7981" s="211">
        <v>310748.304</v>
      </c>
      <c r="H7981" s="211">
        <v>335443.799</v>
      </c>
      <c r="I7981" s="211">
        <v>393282.97100000002</v>
      </c>
      <c r="J7981" s="211">
        <v>456343.92</v>
      </c>
      <c r="K7981" s="211">
        <v>499475.06300000002</v>
      </c>
      <c r="L7981" s="211">
        <v>334326.69900000002</v>
      </c>
      <c r="M7981" s="211">
        <v>462957.66700000002</v>
      </c>
      <c r="N7981" s="211">
        <v>561309.27899999998</v>
      </c>
      <c r="O7981" s="211">
        <v>530199.946</v>
      </c>
      <c r="P7981" s="211">
        <v>614014.44200000004</v>
      </c>
      <c r="Q7981" s="211">
        <v>218685.40900000001</v>
      </c>
    </row>
    <row r="7982" spans="1:17" x14ac:dyDescent="0.25">
      <c r="A7982" s="60" t="s">
        <v>2980</v>
      </c>
      <c r="B7982" s="60" t="s">
        <v>7394</v>
      </c>
      <c r="C7982" s="211">
        <v>136846.45300000001</v>
      </c>
      <c r="D7982" s="211">
        <v>140221.913</v>
      </c>
      <c r="E7982" s="211">
        <v>146527.76</v>
      </c>
      <c r="F7982" s="211">
        <v>174832.05300000001</v>
      </c>
      <c r="G7982" s="211">
        <v>166326.712</v>
      </c>
      <c r="H7982" s="211">
        <v>203424.18900000001</v>
      </c>
      <c r="I7982" s="211">
        <v>230087.125</v>
      </c>
      <c r="J7982" s="211">
        <v>304952.326</v>
      </c>
      <c r="K7982" s="211">
        <v>388521.88199999998</v>
      </c>
      <c r="L7982" s="211">
        <v>334165.50099999999</v>
      </c>
      <c r="M7982" s="211">
        <v>388400.864</v>
      </c>
      <c r="N7982" s="211">
        <v>481077.37099999998</v>
      </c>
      <c r="O7982" s="211">
        <v>499156.54599999997</v>
      </c>
      <c r="P7982" s="211">
        <v>554634.97900000005</v>
      </c>
      <c r="Q7982" s="211">
        <v>342551.66600000003</v>
      </c>
    </row>
    <row r="7983" spans="1:17" x14ac:dyDescent="0.25">
      <c r="A7983" s="60" t="s">
        <v>3900</v>
      </c>
      <c r="B7983" s="60" t="s">
        <v>7395</v>
      </c>
      <c r="C7983" s="211">
        <v>456541.09299999999</v>
      </c>
      <c r="D7983" s="211">
        <v>444580.44</v>
      </c>
      <c r="E7983" s="211">
        <v>527486.03300000005</v>
      </c>
      <c r="F7983" s="211">
        <v>636093.39399999997</v>
      </c>
      <c r="G7983" s="211">
        <v>702603.69400000002</v>
      </c>
      <c r="H7983" s="211">
        <v>680553.25300000003</v>
      </c>
      <c r="I7983" s="211">
        <v>730099.93900000001</v>
      </c>
      <c r="J7983" s="211">
        <v>821424.39599999995</v>
      </c>
      <c r="K7983" s="211">
        <v>756853.72499999998</v>
      </c>
      <c r="L7983" s="211">
        <v>53171.031999999999</v>
      </c>
      <c r="M7983" s="211">
        <v>72876.206999999995</v>
      </c>
      <c r="N7983" s="211">
        <v>100759.63800000001</v>
      </c>
      <c r="O7983" s="211">
        <v>91196.888999999996</v>
      </c>
      <c r="P7983" s="211">
        <v>112428.037</v>
      </c>
      <c r="Q7983" s="211">
        <v>94702.6</v>
      </c>
    </row>
    <row r="7984" spans="1:17" x14ac:dyDescent="0.25">
      <c r="A7984" s="60" t="s">
        <v>3141</v>
      </c>
      <c r="B7984" s="60" t="s">
        <v>7396</v>
      </c>
      <c r="C7984" s="211">
        <v>191830.18799999999</v>
      </c>
      <c r="D7984" s="211">
        <v>151518.62</v>
      </c>
      <c r="E7984" s="211">
        <v>156859.628</v>
      </c>
      <c r="F7984" s="211">
        <v>185080.82</v>
      </c>
      <c r="G7984" s="211">
        <v>222621.87</v>
      </c>
      <c r="H7984" s="211">
        <v>227241.524</v>
      </c>
      <c r="I7984" s="211">
        <v>242716.09299999999</v>
      </c>
      <c r="J7984" s="211">
        <v>277162.14199999999</v>
      </c>
      <c r="K7984" s="211">
        <v>281389.59100000001</v>
      </c>
      <c r="L7984" s="211">
        <v>185234.98699999999</v>
      </c>
      <c r="M7984" s="211">
        <v>231004.196</v>
      </c>
      <c r="N7984" s="211">
        <v>302533.96299999999</v>
      </c>
      <c r="O7984" s="211">
        <v>253856.75700000001</v>
      </c>
      <c r="P7984" s="211">
        <v>265131.47100000002</v>
      </c>
      <c r="Q7984" s="211">
        <v>139284.80100000001</v>
      </c>
    </row>
    <row r="7985" spans="1:17" x14ac:dyDescent="0.25">
      <c r="A7985" s="60" t="s">
        <v>3906</v>
      </c>
      <c r="B7985" s="60" t="s">
        <v>7397</v>
      </c>
      <c r="C7985" s="211">
        <v>17435.067999999999</v>
      </c>
      <c r="D7985" s="211">
        <v>19585.419000000002</v>
      </c>
      <c r="E7985" s="211">
        <v>17723.833999999999</v>
      </c>
      <c r="F7985" s="211">
        <v>24952.403999999999</v>
      </c>
      <c r="G7985" s="211">
        <v>37351.978999999999</v>
      </c>
      <c r="H7985" s="211">
        <v>28578.449000000001</v>
      </c>
      <c r="I7985" s="211">
        <v>28821.553</v>
      </c>
      <c r="J7985" s="211">
        <v>38768.07</v>
      </c>
      <c r="K7985" s="211">
        <v>38302.099000000002</v>
      </c>
      <c r="L7985" s="211">
        <v>25996.312999999998</v>
      </c>
      <c r="M7985" s="211">
        <v>29164.133000000002</v>
      </c>
      <c r="N7985" s="211">
        <v>38963.053</v>
      </c>
      <c r="O7985" s="211">
        <v>30023.902999999998</v>
      </c>
      <c r="P7985" s="211">
        <v>21334.785</v>
      </c>
      <c r="Q7985" s="211">
        <v>5190.13</v>
      </c>
    </row>
    <row r="7986" spans="1:17" x14ac:dyDescent="0.25">
      <c r="A7986" s="60" t="s">
        <v>3865</v>
      </c>
      <c r="B7986" s="60" t="s">
        <v>7400</v>
      </c>
      <c r="C7986" s="211">
        <v>29864.67</v>
      </c>
      <c r="D7986" s="211">
        <v>23400.598999999998</v>
      </c>
      <c r="E7986" s="211">
        <v>19636.062000000002</v>
      </c>
      <c r="F7986" s="211">
        <v>27272.748</v>
      </c>
      <c r="G7986" s="211">
        <v>30866.878000000001</v>
      </c>
      <c r="H7986" s="211">
        <v>35493.370000000003</v>
      </c>
      <c r="I7986" s="211">
        <v>64220.669000000002</v>
      </c>
      <c r="J7986" s="211">
        <v>66332.607000000004</v>
      </c>
      <c r="K7986" s="211">
        <v>41344.582000000002</v>
      </c>
      <c r="L7986" s="211">
        <v>30036.321</v>
      </c>
      <c r="M7986" s="211">
        <v>35504.381999999998</v>
      </c>
      <c r="N7986" s="211">
        <v>52529.512000000002</v>
      </c>
      <c r="O7986" s="211">
        <v>60234.678</v>
      </c>
      <c r="P7986" s="211">
        <v>22489.404999999999</v>
      </c>
      <c r="Q7986" s="211">
        <v>20652.343000000001</v>
      </c>
    </row>
    <row r="7987" spans="1:17" x14ac:dyDescent="0.25">
      <c r="A7987" s="60" t="s">
        <v>3229</v>
      </c>
      <c r="B7987" s="60" t="s">
        <v>7402</v>
      </c>
      <c r="C7987" s="211">
        <v>621626.30700000003</v>
      </c>
      <c r="D7987" s="211">
        <v>589483.95900000003</v>
      </c>
      <c r="E7987" s="211">
        <v>588070.30200000003</v>
      </c>
      <c r="F7987" s="211">
        <v>605221.14599999995</v>
      </c>
      <c r="G7987" s="211">
        <v>637430.04299999995</v>
      </c>
      <c r="H7987" s="211">
        <v>665235.26599999995</v>
      </c>
      <c r="I7987" s="211">
        <v>755818.80500000005</v>
      </c>
      <c r="J7987" s="211">
        <v>766871.99399999995</v>
      </c>
      <c r="K7987" s="211">
        <v>794477.96299999999</v>
      </c>
      <c r="L7987" s="211">
        <v>668826.81700000004</v>
      </c>
      <c r="M7987" s="211">
        <v>775174.28</v>
      </c>
      <c r="N7987" s="211">
        <v>953246.19499999995</v>
      </c>
      <c r="O7987" s="211">
        <v>809685.08799999999</v>
      </c>
      <c r="P7987" s="211">
        <v>808247.90500000003</v>
      </c>
      <c r="Q7987" s="211">
        <v>742900.30599999998</v>
      </c>
    </row>
    <row r="7988" spans="1:17" x14ac:dyDescent="0.25">
      <c r="A7988" s="60" t="s">
        <v>3690</v>
      </c>
      <c r="B7988" s="60" t="s">
        <v>7405</v>
      </c>
      <c r="C7988" s="211">
        <v>92625.513999999996</v>
      </c>
      <c r="D7988" s="211">
        <v>73716.263999999996</v>
      </c>
      <c r="E7988" s="211">
        <v>70780.611000000004</v>
      </c>
      <c r="F7988" s="211">
        <v>87702.459000000003</v>
      </c>
      <c r="G7988" s="211">
        <v>136524.74299999999</v>
      </c>
      <c r="H7988" s="211">
        <v>148275.67300000001</v>
      </c>
      <c r="I7988" s="211">
        <v>165495.05300000001</v>
      </c>
      <c r="J7988" s="211">
        <v>205507.60800000001</v>
      </c>
      <c r="K7988" s="211">
        <v>202223.52799999999</v>
      </c>
      <c r="L7988" s="211">
        <v>120906.488</v>
      </c>
      <c r="M7988" s="211">
        <v>167892.337</v>
      </c>
      <c r="N7988" s="211">
        <v>192163.37899999999</v>
      </c>
      <c r="O7988" s="211">
        <v>165189.71900000001</v>
      </c>
      <c r="P7988" s="211">
        <v>168678.633</v>
      </c>
      <c r="Q7988" s="211">
        <v>137332.48800000001</v>
      </c>
    </row>
    <row r="7989" spans="1:17" x14ac:dyDescent="0.25">
      <c r="A7989" s="60" t="s">
        <v>3901</v>
      </c>
      <c r="B7989" s="60" t="s">
        <v>7408</v>
      </c>
      <c r="C7989" s="211">
        <v>305594.30300000001</v>
      </c>
      <c r="D7989" s="211">
        <v>309026.36</v>
      </c>
      <c r="E7989" s="211">
        <v>295773.05800000002</v>
      </c>
      <c r="F7989" s="211">
        <v>291967.32299999997</v>
      </c>
      <c r="G7989" s="211">
        <v>308987.95199999999</v>
      </c>
      <c r="H7989" s="211">
        <v>264052.31199999998</v>
      </c>
      <c r="I7989" s="211">
        <v>278199.11800000002</v>
      </c>
      <c r="J7989" s="211">
        <v>280351.93400000001</v>
      </c>
      <c r="K7989" s="211">
        <v>281177.00099999999</v>
      </c>
      <c r="L7989" s="211">
        <v>269697.69400000002</v>
      </c>
      <c r="M7989" s="211">
        <v>277093.88</v>
      </c>
      <c r="N7989" s="211">
        <v>330645.85399999999</v>
      </c>
      <c r="O7989" s="211">
        <v>322407.674</v>
      </c>
      <c r="P7989" s="211">
        <v>334654.06900000002</v>
      </c>
      <c r="Q7989" s="211">
        <v>236087.989</v>
      </c>
    </row>
    <row r="7990" spans="1:17" x14ac:dyDescent="0.25">
      <c r="A7990" s="60" t="s">
        <v>4053</v>
      </c>
      <c r="B7990" s="60" t="s">
        <v>7412</v>
      </c>
      <c r="C7990" s="211">
        <v>68199.373000000007</v>
      </c>
      <c r="D7990" s="211">
        <v>63001.002999999997</v>
      </c>
      <c r="E7990" s="211">
        <v>58714.074999999997</v>
      </c>
      <c r="F7990" s="211">
        <v>73657.055999999997</v>
      </c>
      <c r="G7990" s="211">
        <v>95918.851999999999</v>
      </c>
      <c r="H7990" s="211">
        <v>100036.91800000001</v>
      </c>
      <c r="I7990" s="211">
        <v>70243.900999999998</v>
      </c>
      <c r="J7990" s="211">
        <v>66569.566000000006</v>
      </c>
      <c r="K7990" s="211">
        <v>71181.975000000006</v>
      </c>
      <c r="L7990" s="211">
        <v>69390.485000000001</v>
      </c>
      <c r="M7990" s="211">
        <v>84800.869000000006</v>
      </c>
      <c r="N7990" s="211">
        <v>83321.561000000002</v>
      </c>
      <c r="O7990" s="211">
        <v>73844.952999999994</v>
      </c>
      <c r="P7990" s="211">
        <v>78199.474000000002</v>
      </c>
      <c r="Q7990" s="211">
        <v>60087.754999999997</v>
      </c>
    </row>
    <row r="7991" spans="1:17" x14ac:dyDescent="0.25">
      <c r="A7991" s="60" t="s">
        <v>3999</v>
      </c>
      <c r="B7991" s="60" t="s">
        <v>7421</v>
      </c>
      <c r="C7991" s="211">
        <v>90722.027000000002</v>
      </c>
      <c r="D7991" s="211">
        <v>74124.789999999994</v>
      </c>
      <c r="E7991" s="211">
        <v>94462.824999999997</v>
      </c>
      <c r="F7991" s="211">
        <v>111541.27800000001</v>
      </c>
      <c r="G7991" s="211">
        <v>158093.484</v>
      </c>
      <c r="H7991" s="211">
        <v>137588.58100000001</v>
      </c>
      <c r="I7991" s="211">
        <v>153590.06</v>
      </c>
      <c r="J7991" s="211">
        <v>165203.55799999999</v>
      </c>
      <c r="K7991" s="211">
        <v>138351.649</v>
      </c>
      <c r="L7991" s="211">
        <v>131056.341</v>
      </c>
      <c r="M7991" s="211">
        <v>174845.21400000001</v>
      </c>
      <c r="N7991" s="211">
        <v>199002.19699999999</v>
      </c>
      <c r="O7991" s="211">
        <v>174439.136</v>
      </c>
      <c r="P7991" s="211">
        <v>197900.65700000001</v>
      </c>
      <c r="Q7991" s="211">
        <v>184542.103</v>
      </c>
    </row>
    <row r="7992" spans="1:17" x14ac:dyDescent="0.25">
      <c r="A7992" s="60" t="s">
        <v>4227</v>
      </c>
      <c r="B7992" s="60" t="s">
        <v>7423</v>
      </c>
      <c r="C7992" s="211">
        <v>15432.323</v>
      </c>
      <c r="D7992" s="211">
        <v>13867.007</v>
      </c>
      <c r="E7992" s="211">
        <v>17292.414000000001</v>
      </c>
      <c r="F7992" s="211">
        <v>18053.819</v>
      </c>
      <c r="G7992" s="211">
        <v>16020.785</v>
      </c>
      <c r="H7992" s="211">
        <v>19700.891</v>
      </c>
      <c r="I7992" s="211">
        <v>20271.332999999999</v>
      </c>
      <c r="J7992" s="211">
        <v>26419.84</v>
      </c>
      <c r="K7992" s="211">
        <v>29046.12</v>
      </c>
      <c r="L7992" s="211">
        <v>25877.846000000001</v>
      </c>
      <c r="M7992" s="211">
        <v>22777.434000000001</v>
      </c>
      <c r="N7992" s="211">
        <v>26896.616000000002</v>
      </c>
      <c r="O7992" s="211">
        <v>21842.669000000002</v>
      </c>
      <c r="P7992" s="211">
        <v>14967.522000000001</v>
      </c>
      <c r="Q7992" s="211">
        <v>19073.826000000001</v>
      </c>
    </row>
    <row r="7993" spans="1:17" x14ac:dyDescent="0.25">
      <c r="A7993" s="60" t="s">
        <v>3360</v>
      </c>
      <c r="B7993" s="60" t="s">
        <v>7425</v>
      </c>
      <c r="C7993" s="211">
        <v>810349.69</v>
      </c>
      <c r="D7993" s="211">
        <v>767768.92200000002</v>
      </c>
      <c r="E7993" s="211">
        <v>762631.35400000005</v>
      </c>
      <c r="F7993" s="211">
        <v>902137.50300000003</v>
      </c>
      <c r="G7993" s="211">
        <v>949655.48400000005</v>
      </c>
      <c r="H7993" s="211">
        <v>935798.33900000004</v>
      </c>
      <c r="I7993" s="211">
        <v>914439.94700000004</v>
      </c>
      <c r="J7993" s="211">
        <v>1107336.25</v>
      </c>
      <c r="K7993" s="211">
        <v>1258561.3030000001</v>
      </c>
      <c r="L7993" s="211">
        <v>1077038.7390000001</v>
      </c>
      <c r="M7993" s="211">
        <v>1163272.8370000001</v>
      </c>
      <c r="N7993" s="211">
        <v>1435289.797</v>
      </c>
      <c r="O7993" s="211">
        <v>1327939.287</v>
      </c>
      <c r="P7993" s="211">
        <v>1404695.875</v>
      </c>
      <c r="Q7993" s="211">
        <v>1216953.6410000001</v>
      </c>
    </row>
    <row r="7994" spans="1:17" x14ac:dyDescent="0.25">
      <c r="A7994" s="60" t="s">
        <v>2519</v>
      </c>
      <c r="B7994" s="60" t="s">
        <v>7428</v>
      </c>
      <c r="C7994" s="211">
        <v>216981.10200000001</v>
      </c>
      <c r="D7994" s="211">
        <v>204847.85</v>
      </c>
      <c r="E7994" s="211">
        <v>195075.198</v>
      </c>
      <c r="F7994" s="211">
        <v>235769.95499999999</v>
      </c>
      <c r="G7994" s="211">
        <v>266023</v>
      </c>
      <c r="H7994" s="211">
        <v>290524.29100000003</v>
      </c>
      <c r="I7994" s="211">
        <v>335776.82699999999</v>
      </c>
      <c r="J7994" s="211">
        <v>343328.098</v>
      </c>
      <c r="K7994" s="211">
        <v>403278.23499999999</v>
      </c>
      <c r="L7994" s="211">
        <v>304928.826</v>
      </c>
      <c r="M7994" s="211">
        <v>406173.96399999998</v>
      </c>
      <c r="N7994" s="211">
        <v>484863.96299999999</v>
      </c>
      <c r="O7994" s="211">
        <v>489946.22499999998</v>
      </c>
      <c r="P7994" s="211">
        <v>427110.59100000001</v>
      </c>
      <c r="Q7994" s="211">
        <v>320938.29499999998</v>
      </c>
    </row>
    <row r="7995" spans="1:17" x14ac:dyDescent="0.25">
      <c r="A7995" s="60" t="s">
        <v>3715</v>
      </c>
      <c r="B7995" s="60" t="s">
        <v>7431</v>
      </c>
      <c r="C7995" s="211">
        <v>45247.485999999997</v>
      </c>
      <c r="D7995" s="211">
        <v>40944.995999999999</v>
      </c>
      <c r="E7995" s="211">
        <v>32442.19</v>
      </c>
      <c r="F7995" s="211">
        <v>40517.536999999997</v>
      </c>
      <c r="G7995" s="211">
        <v>51550.207999999999</v>
      </c>
      <c r="H7995" s="211">
        <v>57161.250999999997</v>
      </c>
      <c r="I7995" s="211">
        <v>73705.231</v>
      </c>
      <c r="J7995" s="211">
        <v>67727.063999999998</v>
      </c>
      <c r="K7995" s="211">
        <v>53961.824999999997</v>
      </c>
      <c r="L7995" s="211">
        <v>77980.983999999997</v>
      </c>
      <c r="M7995" s="211">
        <v>65769.165999999997</v>
      </c>
      <c r="N7995" s="211">
        <v>52792.383999999998</v>
      </c>
      <c r="O7995" s="211">
        <v>35670.927000000003</v>
      </c>
      <c r="P7995" s="211">
        <v>42907.123</v>
      </c>
      <c r="Q7995" s="211">
        <v>32663.218000000001</v>
      </c>
    </row>
    <row r="7996" spans="1:17" x14ac:dyDescent="0.25">
      <c r="A7996" s="60" t="s">
        <v>3680</v>
      </c>
      <c r="B7996" s="60" t="s">
        <v>7436</v>
      </c>
      <c r="C7996" s="211">
        <v>46935.555</v>
      </c>
      <c r="D7996" s="211">
        <v>27058.89</v>
      </c>
      <c r="E7996" s="211">
        <v>24486.821</v>
      </c>
      <c r="F7996" s="211">
        <v>36401.063000000002</v>
      </c>
      <c r="G7996" s="211">
        <v>40478.228999999999</v>
      </c>
      <c r="H7996" s="211">
        <v>33230.934999999998</v>
      </c>
      <c r="I7996" s="211">
        <v>45183.54</v>
      </c>
      <c r="J7996" s="211">
        <v>85142.195000000007</v>
      </c>
      <c r="K7996" s="211">
        <v>90012.335999999996</v>
      </c>
      <c r="L7996" s="211">
        <v>85483.36</v>
      </c>
      <c r="M7996" s="211">
        <v>94602.451000000001</v>
      </c>
      <c r="N7996" s="211">
        <v>106809.584</v>
      </c>
      <c r="O7996" s="211">
        <v>73721.044999999998</v>
      </c>
      <c r="P7996" s="211">
        <v>72971.399000000005</v>
      </c>
      <c r="Q7996" s="211">
        <v>47666.58</v>
      </c>
    </row>
    <row r="7997" spans="1:17" x14ac:dyDescent="0.25">
      <c r="A7997" s="60" t="s">
        <v>3863</v>
      </c>
      <c r="B7997" s="60" t="s">
        <v>7439</v>
      </c>
      <c r="C7997" s="211">
        <v>39797.173000000003</v>
      </c>
      <c r="D7997" s="211">
        <v>41904.455999999998</v>
      </c>
      <c r="E7997" s="211">
        <v>41274.642</v>
      </c>
      <c r="F7997" s="211">
        <v>39226.862000000001</v>
      </c>
      <c r="G7997" s="211">
        <v>36711.303</v>
      </c>
      <c r="H7997" s="211">
        <v>34596.910000000003</v>
      </c>
      <c r="I7997" s="211">
        <v>80814.145000000004</v>
      </c>
      <c r="J7997" s="211">
        <v>71568.945999999996</v>
      </c>
      <c r="K7997" s="211">
        <v>58875.512999999999</v>
      </c>
      <c r="L7997" s="211">
        <v>70701.589000000007</v>
      </c>
      <c r="M7997" s="211">
        <v>117972.07799999999</v>
      </c>
      <c r="N7997" s="211">
        <v>138483.9</v>
      </c>
      <c r="O7997" s="211">
        <v>96658.062999999995</v>
      </c>
      <c r="P7997" s="211">
        <v>59676.764000000003</v>
      </c>
      <c r="Q7997" s="211">
        <v>63467.41</v>
      </c>
    </row>
    <row r="7998" spans="1:17" x14ac:dyDescent="0.25">
      <c r="A7998" s="60" t="s">
        <v>4738</v>
      </c>
      <c r="B7998" s="60" t="s">
        <v>7445</v>
      </c>
      <c r="C7998" s="211">
        <v>41713.885999999999</v>
      </c>
      <c r="D7998" s="211">
        <v>45584.646999999997</v>
      </c>
      <c r="E7998" s="211">
        <v>41694.194000000003</v>
      </c>
      <c r="F7998" s="211">
        <v>48876.048000000003</v>
      </c>
      <c r="G7998" s="211">
        <v>61251.707999999999</v>
      </c>
      <c r="H7998" s="211">
        <v>62014.279000000002</v>
      </c>
      <c r="I7998" s="211">
        <v>63872.642</v>
      </c>
      <c r="J7998" s="211">
        <v>125027.766</v>
      </c>
      <c r="K7998" s="211">
        <v>107035.359</v>
      </c>
      <c r="L7998" s="211">
        <v>91948.603000000003</v>
      </c>
      <c r="M7998" s="211">
        <v>108659.90399999999</v>
      </c>
      <c r="N7998" s="211">
        <v>117480.228</v>
      </c>
      <c r="O7998" s="211">
        <v>93052.959000000003</v>
      </c>
      <c r="P7998" s="211">
        <v>92518.226999999999</v>
      </c>
      <c r="Q7998" s="211">
        <v>79605.032000000007</v>
      </c>
    </row>
    <row r="7999" spans="1:17" x14ac:dyDescent="0.25">
      <c r="A7999" s="60" t="s">
        <v>1802</v>
      </c>
      <c r="B7999" s="60" t="s">
        <v>7447</v>
      </c>
      <c r="C7999" s="211">
        <v>1080197.4480000001</v>
      </c>
      <c r="D7999" s="211">
        <v>1038284.858</v>
      </c>
      <c r="E7999" s="211">
        <v>1032351.004</v>
      </c>
      <c r="F7999" s="211">
        <v>1184953.5830000001</v>
      </c>
      <c r="G7999" s="211">
        <v>1298923.0490000001</v>
      </c>
      <c r="H7999" s="211">
        <v>1287085.547</v>
      </c>
      <c r="I7999" s="211">
        <v>1555132.4010000001</v>
      </c>
      <c r="J7999" s="211">
        <v>1470056.2560000001</v>
      </c>
      <c r="K7999" s="211">
        <v>1056583.605</v>
      </c>
      <c r="L7999" s="211">
        <v>1190220.3330000001</v>
      </c>
      <c r="M7999" s="211">
        <v>1523305.5060000001</v>
      </c>
      <c r="N7999" s="211">
        <v>1874340.4269999999</v>
      </c>
      <c r="O7999" s="211">
        <v>1895068.6810000001</v>
      </c>
      <c r="P7999" s="211">
        <v>2049048.706</v>
      </c>
      <c r="Q7999" s="211">
        <v>1949529.291</v>
      </c>
    </row>
    <row r="8000" spans="1:17" x14ac:dyDescent="0.25">
      <c r="A8000" s="60" t="s">
        <v>2448</v>
      </c>
      <c r="B8000" s="60" t="s">
        <v>7453</v>
      </c>
      <c r="C8000" s="211">
        <v>124035.06299999999</v>
      </c>
      <c r="D8000" s="211">
        <v>109873.542</v>
      </c>
      <c r="E8000" s="211">
        <v>94033.948000000004</v>
      </c>
      <c r="F8000" s="211">
        <v>112705.413</v>
      </c>
      <c r="G8000" s="211">
        <v>96477.918000000005</v>
      </c>
      <c r="H8000" s="211">
        <v>127102.662</v>
      </c>
      <c r="I8000" s="211">
        <v>155172.571</v>
      </c>
      <c r="J8000" s="211">
        <v>160440.17600000001</v>
      </c>
      <c r="K8000" s="211">
        <v>161161.99100000001</v>
      </c>
      <c r="L8000" s="211">
        <v>141727.20300000001</v>
      </c>
      <c r="M8000" s="211">
        <v>154709.32199999999</v>
      </c>
      <c r="N8000" s="211">
        <v>174026.33799999999</v>
      </c>
      <c r="O8000" s="211">
        <v>191809.06400000001</v>
      </c>
      <c r="P8000" s="211">
        <v>180665.26800000001</v>
      </c>
      <c r="Q8000" s="211">
        <v>117658.704</v>
      </c>
    </row>
    <row r="8001" spans="1:17" x14ac:dyDescent="0.25">
      <c r="A8001" s="60" t="s">
        <v>3641</v>
      </c>
      <c r="B8001" s="60" t="s">
        <v>7454</v>
      </c>
      <c r="C8001" s="211">
        <v>263630.93199999997</v>
      </c>
      <c r="D8001" s="211">
        <v>199126.353</v>
      </c>
      <c r="E8001" s="211">
        <v>169801.845</v>
      </c>
      <c r="F8001" s="211">
        <v>191531.8</v>
      </c>
      <c r="G8001" s="211">
        <v>220649.274</v>
      </c>
      <c r="H8001" s="211">
        <v>203029.185</v>
      </c>
      <c r="I8001" s="211">
        <v>170847.23300000001</v>
      </c>
      <c r="J8001" s="211">
        <v>222972.61</v>
      </c>
      <c r="K8001" s="211">
        <v>219751.802</v>
      </c>
      <c r="L8001" s="211">
        <v>163284.59700000001</v>
      </c>
      <c r="M8001" s="211">
        <v>253063.76800000001</v>
      </c>
      <c r="N8001" s="211">
        <v>335057.81400000001</v>
      </c>
      <c r="O8001" s="211">
        <v>300806.12099999998</v>
      </c>
      <c r="P8001" s="211">
        <v>369291.80200000003</v>
      </c>
      <c r="Q8001" s="211">
        <v>280565.12099999998</v>
      </c>
    </row>
    <row r="8002" spans="1:17" x14ac:dyDescent="0.25">
      <c r="A8002" s="60" t="s">
        <v>4045</v>
      </c>
      <c r="B8002" s="60" t="s">
        <v>7463</v>
      </c>
      <c r="C8002" s="211">
        <v>237463.00399999999</v>
      </c>
      <c r="D8002" s="211">
        <v>203311.14499999999</v>
      </c>
      <c r="E8002" s="211">
        <v>180927.772</v>
      </c>
      <c r="F8002" s="211">
        <v>201509.723</v>
      </c>
      <c r="G8002" s="211">
        <v>203700.98499999999</v>
      </c>
      <c r="H8002" s="211">
        <v>184457.32</v>
      </c>
      <c r="I8002" s="211">
        <v>168394.72099999999</v>
      </c>
      <c r="J8002" s="211">
        <v>159099.584</v>
      </c>
      <c r="K8002" s="211">
        <v>141979.728</v>
      </c>
      <c r="L8002" s="211">
        <v>98773.089000000007</v>
      </c>
      <c r="M8002" s="211">
        <v>114424.026</v>
      </c>
      <c r="N8002" s="211">
        <v>124432.923</v>
      </c>
      <c r="O8002" s="211">
        <v>135441.231</v>
      </c>
      <c r="P8002" s="211">
        <v>141399.03599999999</v>
      </c>
      <c r="Q8002" s="211">
        <v>164081.315</v>
      </c>
    </row>
    <row r="8003" spans="1:17" x14ac:dyDescent="0.25">
      <c r="A8003" s="60" t="s">
        <v>3446</v>
      </c>
      <c r="B8003" s="60" t="s">
        <v>7465</v>
      </c>
      <c r="C8003" s="211">
        <v>103104.624</v>
      </c>
      <c r="D8003" s="211">
        <v>86557.517999999996</v>
      </c>
      <c r="E8003" s="211">
        <v>55759.663999999997</v>
      </c>
      <c r="F8003" s="211">
        <v>64199.192999999999</v>
      </c>
      <c r="G8003" s="211">
        <v>62882.201000000001</v>
      </c>
      <c r="H8003" s="211">
        <v>48723.576000000001</v>
      </c>
      <c r="I8003" s="211">
        <v>44834.641000000003</v>
      </c>
      <c r="J8003" s="211">
        <v>65857.315000000002</v>
      </c>
      <c r="K8003" s="211">
        <v>93108.832999999999</v>
      </c>
      <c r="L8003" s="211">
        <v>60230.493999999999</v>
      </c>
      <c r="M8003" s="211">
        <v>69765.357000000004</v>
      </c>
      <c r="N8003" s="211">
        <v>76627.521999999997</v>
      </c>
      <c r="O8003" s="211">
        <v>55830.747000000003</v>
      </c>
      <c r="P8003" s="211">
        <v>56265.63</v>
      </c>
      <c r="Q8003" s="211">
        <v>43427.02</v>
      </c>
    </row>
    <row r="8004" spans="1:17" x14ac:dyDescent="0.25">
      <c r="A8004" s="60" t="s">
        <v>4410</v>
      </c>
      <c r="B8004" s="60" t="s">
        <v>7466</v>
      </c>
      <c r="C8004" s="211">
        <v>324426.54499999998</v>
      </c>
      <c r="D8004" s="211">
        <v>331147.228</v>
      </c>
      <c r="E8004" s="211">
        <v>332851.42200000002</v>
      </c>
      <c r="F8004" s="211">
        <v>454945.93300000002</v>
      </c>
      <c r="G8004" s="211">
        <v>491408.81900000002</v>
      </c>
      <c r="H8004" s="211">
        <v>539701.60100000002</v>
      </c>
      <c r="I8004" s="211">
        <v>653266.71299999999</v>
      </c>
      <c r="J8004" s="211">
        <v>627652.08299999998</v>
      </c>
      <c r="K8004" s="211">
        <v>773398.88300000003</v>
      </c>
      <c r="L8004" s="211">
        <v>752071.804</v>
      </c>
      <c r="M8004" s="211">
        <v>891872.94099999999</v>
      </c>
      <c r="N8004" s="211">
        <v>882311.63100000005</v>
      </c>
      <c r="O8004" s="211">
        <v>30935.330999999998</v>
      </c>
      <c r="P8004" s="211">
        <v>706.04499999999996</v>
      </c>
      <c r="Q8004" s="211">
        <v>17.858000000000001</v>
      </c>
    </row>
    <row r="8005" spans="1:17" x14ac:dyDescent="0.25">
      <c r="A8005" s="60" t="s">
        <v>2248</v>
      </c>
      <c r="B8005" s="60" t="s">
        <v>7467</v>
      </c>
      <c r="C8005" s="211">
        <v>186076.234</v>
      </c>
      <c r="D8005" s="211">
        <v>192411.47</v>
      </c>
      <c r="E8005" s="211">
        <v>217093.908</v>
      </c>
      <c r="F8005" s="211">
        <v>278865.74800000002</v>
      </c>
      <c r="G8005" s="211">
        <v>328197.43099999998</v>
      </c>
      <c r="H8005" s="211">
        <v>349819.10700000002</v>
      </c>
      <c r="I8005" s="211">
        <v>370136.48599999998</v>
      </c>
      <c r="J8005" s="211">
        <v>402864.73700000002</v>
      </c>
      <c r="K8005" s="211">
        <v>451522.18699999998</v>
      </c>
      <c r="L8005" s="211">
        <v>454755.44900000002</v>
      </c>
      <c r="M8005" s="211">
        <v>503676.52</v>
      </c>
      <c r="N8005" s="211">
        <v>604297.06099999999</v>
      </c>
      <c r="O8005" s="211">
        <v>677408.60600000003</v>
      </c>
      <c r="P8005" s="211">
        <v>650081.58100000001</v>
      </c>
      <c r="Q8005" s="211">
        <v>535059.74899999995</v>
      </c>
    </row>
    <row r="8006" spans="1:17" x14ac:dyDescent="0.25">
      <c r="A8006" s="60" t="s">
        <v>3266</v>
      </c>
      <c r="B8006" s="60" t="s">
        <v>7468</v>
      </c>
      <c r="C8006" s="211">
        <v>289247.48599999998</v>
      </c>
      <c r="D8006" s="211">
        <v>298975.28100000002</v>
      </c>
      <c r="E8006" s="211">
        <v>305591.038</v>
      </c>
      <c r="F8006" s="211">
        <v>405568.69500000001</v>
      </c>
      <c r="G8006" s="211">
        <v>447308.37</v>
      </c>
      <c r="H8006" s="211">
        <v>525999.15399999998</v>
      </c>
      <c r="I8006" s="211">
        <v>620265.12899999996</v>
      </c>
      <c r="J8006" s="211">
        <v>680191.32900000003</v>
      </c>
      <c r="K8006" s="211">
        <v>725132.473</v>
      </c>
      <c r="L8006" s="211">
        <v>770945.32400000002</v>
      </c>
      <c r="M8006" s="211">
        <v>819766.04799999995</v>
      </c>
      <c r="N8006" s="211">
        <v>948812.60800000001</v>
      </c>
      <c r="O8006" s="211">
        <v>1032837.5159999999</v>
      </c>
      <c r="P8006" s="211">
        <v>1092539.581</v>
      </c>
      <c r="Q8006" s="211">
        <v>835103.04200000002</v>
      </c>
    </row>
    <row r="8007" spans="1:17" x14ac:dyDescent="0.25">
      <c r="A8007" s="60" t="s">
        <v>1854</v>
      </c>
      <c r="B8007" s="60" t="s">
        <v>7469</v>
      </c>
      <c r="C8007" s="211">
        <v>34957.237000000001</v>
      </c>
      <c r="D8007" s="211">
        <v>37613.798999999999</v>
      </c>
      <c r="E8007" s="211">
        <v>38134.239999999998</v>
      </c>
      <c r="F8007" s="211">
        <v>41692.874000000003</v>
      </c>
      <c r="G8007" s="211">
        <v>48808.080999999998</v>
      </c>
      <c r="H8007" s="211">
        <v>44102.99</v>
      </c>
      <c r="I8007" s="211">
        <v>55052.165999999997</v>
      </c>
      <c r="J8007" s="211">
        <v>65792.062000000005</v>
      </c>
      <c r="K8007" s="211">
        <v>85116.69</v>
      </c>
      <c r="L8007" s="211">
        <v>64087.983</v>
      </c>
      <c r="M8007" s="211">
        <v>57952.262000000002</v>
      </c>
      <c r="N8007" s="211">
        <v>57529.866999999998</v>
      </c>
      <c r="O8007" s="211">
        <v>59733.457000000002</v>
      </c>
      <c r="P8007" s="211">
        <v>70529.524000000005</v>
      </c>
      <c r="Q8007" s="211">
        <v>52681.32</v>
      </c>
    </row>
    <row r="8008" spans="1:17" x14ac:dyDescent="0.25">
      <c r="A8008" s="60" t="s">
        <v>3689</v>
      </c>
      <c r="B8008" s="60" t="s">
        <v>7473</v>
      </c>
      <c r="C8008" s="211">
        <v>50290.428</v>
      </c>
      <c r="D8008" s="211">
        <v>44956.817000000003</v>
      </c>
      <c r="E8008" s="211">
        <v>46047.764000000003</v>
      </c>
      <c r="F8008" s="211">
        <v>51560.072</v>
      </c>
      <c r="G8008" s="211">
        <v>56076.091999999997</v>
      </c>
      <c r="H8008" s="211">
        <v>55142.947</v>
      </c>
      <c r="I8008" s="211">
        <v>131298.90599999999</v>
      </c>
      <c r="J8008" s="211">
        <v>80934.210000000006</v>
      </c>
      <c r="K8008" s="211">
        <v>78642.512000000002</v>
      </c>
      <c r="L8008" s="211">
        <v>75681.22</v>
      </c>
      <c r="M8008" s="211">
        <v>93912.907000000007</v>
      </c>
      <c r="N8008" s="211">
        <v>92217.145999999993</v>
      </c>
      <c r="O8008" s="211">
        <v>93712.548999999999</v>
      </c>
      <c r="P8008" s="211">
        <v>99846.944000000003</v>
      </c>
      <c r="Q8008" s="211">
        <v>76420.857999999993</v>
      </c>
    </row>
    <row r="8009" spans="1:17" x14ac:dyDescent="0.25">
      <c r="A8009" s="60" t="s">
        <v>10546</v>
      </c>
      <c r="B8009" s="60" t="s">
        <v>10547</v>
      </c>
      <c r="C8009" s="211">
        <v>4409836</v>
      </c>
      <c r="D8009" s="211">
        <v>4380111.9630000005</v>
      </c>
      <c r="E8009" s="211">
        <v>4875594.8459999999</v>
      </c>
      <c r="F8009" s="211">
        <v>6050452.6469999999</v>
      </c>
      <c r="G8009" s="211">
        <v>6999921.1030000001</v>
      </c>
      <c r="H8009" s="211">
        <v>7793553.0719999997</v>
      </c>
      <c r="I8009" s="211">
        <v>8664822.9609999992</v>
      </c>
      <c r="J8009" s="211">
        <v>9804406.3300000001</v>
      </c>
      <c r="K8009" s="211">
        <v>10925102.948000001</v>
      </c>
      <c r="L8009" s="211">
        <v>9462288.307</v>
      </c>
      <c r="M8009" s="211">
        <v>11318475.028999999</v>
      </c>
      <c r="N8009" s="211">
        <v>13314168.211999999</v>
      </c>
      <c r="O8009" s="211">
        <v>13086700.879000001</v>
      </c>
      <c r="P8009" s="211">
        <v>14148105.153999999</v>
      </c>
      <c r="Q8009" s="211">
        <v>10516319.319</v>
      </c>
    </row>
    <row r="8010" spans="1:17" x14ac:dyDescent="0.25">
      <c r="A8010" s="60" t="s">
        <v>2391</v>
      </c>
      <c r="B8010" s="60" t="s">
        <v>7482</v>
      </c>
      <c r="C8010" s="211">
        <v>98008.963000000003</v>
      </c>
      <c r="D8010" s="211">
        <v>102712.652</v>
      </c>
      <c r="E8010" s="211">
        <v>102381.45</v>
      </c>
      <c r="F8010" s="211">
        <v>89261.519</v>
      </c>
      <c r="G8010" s="211">
        <v>90908.801000000007</v>
      </c>
      <c r="H8010" s="211">
        <v>113626.02</v>
      </c>
      <c r="I8010" s="211">
        <v>139047.96799999999</v>
      </c>
      <c r="J8010" s="211">
        <v>153764.546</v>
      </c>
      <c r="K8010" s="211">
        <v>161293.88500000001</v>
      </c>
      <c r="L8010" s="211">
        <v>149529.579</v>
      </c>
      <c r="M8010" s="211">
        <v>186698.318</v>
      </c>
      <c r="N8010" s="211">
        <v>230748.13200000001</v>
      </c>
      <c r="O8010" s="211">
        <v>240190.56200000001</v>
      </c>
      <c r="P8010" s="211">
        <v>262999.65999999997</v>
      </c>
      <c r="Q8010" s="211">
        <v>218490.54500000001</v>
      </c>
    </row>
    <row r="8011" spans="1:17" x14ac:dyDescent="0.25">
      <c r="A8011" s="60" t="s">
        <v>4279</v>
      </c>
      <c r="B8011" s="60" t="s">
        <v>7483</v>
      </c>
      <c r="C8011" s="211">
        <v>717924.71299999999</v>
      </c>
      <c r="D8011" s="211">
        <v>621213.23199999996</v>
      </c>
      <c r="E8011" s="211">
        <v>572200.96100000001</v>
      </c>
      <c r="F8011" s="211">
        <v>669542.58799999999</v>
      </c>
      <c r="G8011" s="211">
        <v>90564.611000000004</v>
      </c>
      <c r="H8011" s="211">
        <v>99741.082999999999</v>
      </c>
      <c r="I8011" s="211">
        <v>125563.757</v>
      </c>
      <c r="J8011" s="211">
        <v>18714.003000000001</v>
      </c>
      <c r="K8011" s="211">
        <v>10162.878000000001</v>
      </c>
      <c r="L8011" s="211">
        <v>191.41</v>
      </c>
      <c r="M8011" s="211">
        <v>30.791</v>
      </c>
      <c r="N8011" s="211"/>
      <c r="O8011" s="211">
        <v>2168.299</v>
      </c>
      <c r="P8011" s="211">
        <v>2156.9969999999998</v>
      </c>
      <c r="Q8011" s="211">
        <v>415.84</v>
      </c>
    </row>
    <row r="8012" spans="1:17" x14ac:dyDescent="0.25">
      <c r="A8012" s="60" t="s">
        <v>2939</v>
      </c>
      <c r="B8012" s="60" t="s">
        <v>7484</v>
      </c>
      <c r="C8012" s="211">
        <v>77999.237999999998</v>
      </c>
      <c r="D8012" s="211">
        <v>70522.888000000006</v>
      </c>
      <c r="E8012" s="211">
        <v>57456.127</v>
      </c>
      <c r="F8012" s="211">
        <v>63911.735000000001</v>
      </c>
      <c r="G8012" s="211">
        <v>68186.426000000007</v>
      </c>
      <c r="H8012" s="211">
        <v>68083.983999999997</v>
      </c>
      <c r="I8012" s="211">
        <v>68765.835000000006</v>
      </c>
      <c r="J8012" s="211">
        <v>189684.63500000001</v>
      </c>
      <c r="K8012" s="211">
        <v>206641.5</v>
      </c>
      <c r="L8012" s="211">
        <v>147405.79500000001</v>
      </c>
      <c r="M8012" s="211">
        <v>188945.45499999999</v>
      </c>
      <c r="N8012" s="211">
        <v>196991.44899999999</v>
      </c>
      <c r="O8012" s="211">
        <v>210588.75399999999</v>
      </c>
      <c r="P8012" s="211">
        <v>192462.823</v>
      </c>
      <c r="Q8012" s="211">
        <v>153055.84099999999</v>
      </c>
    </row>
    <row r="8013" spans="1:17" x14ac:dyDescent="0.25">
      <c r="A8013" s="60" t="s">
        <v>4026</v>
      </c>
      <c r="B8013" s="60" t="s">
        <v>7485</v>
      </c>
      <c r="C8013" s="211">
        <v>146864.959</v>
      </c>
      <c r="D8013" s="211">
        <v>147872.435</v>
      </c>
      <c r="E8013" s="211">
        <v>104378.21799999999</v>
      </c>
      <c r="F8013" s="211">
        <v>112439.617</v>
      </c>
      <c r="G8013" s="211">
        <v>115634.995</v>
      </c>
      <c r="H8013" s="211">
        <v>152740.071</v>
      </c>
      <c r="I8013" s="211">
        <v>206833.796</v>
      </c>
      <c r="J8013" s="211">
        <v>226760.89600000001</v>
      </c>
      <c r="K8013" s="211">
        <v>206648.894</v>
      </c>
      <c r="L8013" s="211">
        <v>152565.77100000001</v>
      </c>
      <c r="M8013" s="211">
        <v>184421.08900000001</v>
      </c>
      <c r="N8013" s="211">
        <v>224362.53</v>
      </c>
      <c r="O8013" s="211">
        <v>230833.16099999999</v>
      </c>
      <c r="P8013" s="211">
        <v>256412.33100000001</v>
      </c>
      <c r="Q8013" s="211">
        <v>212824.84599999999</v>
      </c>
    </row>
    <row r="8014" spans="1:17" x14ac:dyDescent="0.25">
      <c r="A8014" s="60" t="s">
        <v>4783</v>
      </c>
      <c r="B8014" s="60" t="s">
        <v>7487</v>
      </c>
      <c r="C8014" s="211">
        <v>60507.601999999999</v>
      </c>
      <c r="D8014" s="211">
        <v>44660.978000000003</v>
      </c>
      <c r="E8014" s="211">
        <v>40751.642999999996</v>
      </c>
      <c r="F8014" s="211">
        <v>40081.194000000003</v>
      </c>
      <c r="G8014" s="211">
        <v>56377.43</v>
      </c>
      <c r="H8014" s="211">
        <v>63468.781999999999</v>
      </c>
      <c r="I8014" s="211">
        <v>66887.338000000003</v>
      </c>
      <c r="J8014" s="211">
        <v>39073.589999999997</v>
      </c>
      <c r="K8014" s="211">
        <v>1475.972</v>
      </c>
      <c r="L8014" s="211">
        <v>228.32499999999999</v>
      </c>
      <c r="M8014" s="211">
        <v>45.83</v>
      </c>
      <c r="N8014" s="211">
        <v>1.375</v>
      </c>
      <c r="O8014" s="211">
        <v>16.863</v>
      </c>
      <c r="P8014" s="211">
        <v>37.073</v>
      </c>
      <c r="Q8014" s="211">
        <v>63.334000000000003</v>
      </c>
    </row>
    <row r="8015" spans="1:17" x14ac:dyDescent="0.25">
      <c r="A8015" s="60" t="s">
        <v>2761</v>
      </c>
      <c r="B8015" s="60" t="s">
        <v>7488</v>
      </c>
      <c r="C8015" s="211">
        <v>61494.281000000003</v>
      </c>
      <c r="D8015" s="211">
        <v>52699.023000000001</v>
      </c>
      <c r="E8015" s="211">
        <v>36250.275000000001</v>
      </c>
      <c r="F8015" s="211">
        <v>49743.267999999996</v>
      </c>
      <c r="G8015" s="211">
        <v>59539.142</v>
      </c>
      <c r="H8015" s="211">
        <v>53967.319000000003</v>
      </c>
      <c r="I8015" s="211">
        <v>62464.783000000003</v>
      </c>
      <c r="J8015" s="211">
        <v>67860.528000000006</v>
      </c>
      <c r="K8015" s="211">
        <v>82937.350000000006</v>
      </c>
      <c r="L8015" s="211">
        <v>77447.099000000002</v>
      </c>
      <c r="M8015" s="211">
        <v>77838.644</v>
      </c>
      <c r="N8015" s="211">
        <v>90817.065000000002</v>
      </c>
      <c r="O8015" s="211">
        <v>77194.614000000001</v>
      </c>
      <c r="P8015" s="211">
        <v>73086.286999999997</v>
      </c>
      <c r="Q8015" s="211">
        <v>59680.343999999997</v>
      </c>
    </row>
    <row r="8016" spans="1:17" x14ac:dyDescent="0.25">
      <c r="A8016" s="60" t="s">
        <v>1823</v>
      </c>
      <c r="B8016" s="60" t="s">
        <v>7489</v>
      </c>
      <c r="C8016" s="211">
        <v>37487.610999999997</v>
      </c>
      <c r="D8016" s="211">
        <v>36827.366000000002</v>
      </c>
      <c r="E8016" s="211">
        <v>35583.49</v>
      </c>
      <c r="F8016" s="211">
        <v>40360.368000000002</v>
      </c>
      <c r="G8016" s="211">
        <v>42855.18</v>
      </c>
      <c r="H8016" s="211">
        <v>40049.510999999999</v>
      </c>
      <c r="I8016" s="211">
        <v>44484.811999999998</v>
      </c>
      <c r="J8016" s="211">
        <v>50362.021000000001</v>
      </c>
      <c r="K8016" s="211">
        <v>56785.866000000002</v>
      </c>
      <c r="L8016" s="211">
        <v>74576.713000000003</v>
      </c>
      <c r="M8016" s="211">
        <v>55153.065999999999</v>
      </c>
      <c r="N8016" s="211">
        <v>62360.942000000003</v>
      </c>
      <c r="O8016" s="211">
        <v>59042.271999999997</v>
      </c>
      <c r="P8016" s="211">
        <v>58886.455999999998</v>
      </c>
      <c r="Q8016" s="211">
        <v>40297.277000000002</v>
      </c>
    </row>
    <row r="8017" spans="1:17" x14ac:dyDescent="0.25">
      <c r="A8017" s="60" t="s">
        <v>3167</v>
      </c>
      <c r="B8017" s="60" t="s">
        <v>7490</v>
      </c>
      <c r="C8017" s="211">
        <v>75001.880999999994</v>
      </c>
      <c r="D8017" s="211">
        <v>79502.585999999996</v>
      </c>
      <c r="E8017" s="211">
        <v>85322.112999999998</v>
      </c>
      <c r="F8017" s="211">
        <v>112194.81299999999</v>
      </c>
      <c r="G8017" s="211">
        <v>139251.48199999999</v>
      </c>
      <c r="H8017" s="211">
        <v>146382.6</v>
      </c>
      <c r="I8017" s="211">
        <v>149676.59299999999</v>
      </c>
      <c r="J8017" s="211">
        <v>165160.12400000001</v>
      </c>
      <c r="K8017" s="211">
        <v>203321.76199999999</v>
      </c>
      <c r="L8017" s="211">
        <v>189566.20699999999</v>
      </c>
      <c r="M8017" s="211">
        <v>216478.44699999999</v>
      </c>
      <c r="N8017" s="211">
        <v>284363.63500000001</v>
      </c>
      <c r="O8017" s="211">
        <v>290957.79300000001</v>
      </c>
      <c r="P8017" s="211">
        <v>325619.89799999999</v>
      </c>
      <c r="Q8017" s="211">
        <v>282419.83</v>
      </c>
    </row>
    <row r="8018" spans="1:17" x14ac:dyDescent="0.25">
      <c r="A8018" s="60" t="s">
        <v>1710</v>
      </c>
      <c r="B8018" s="60" t="s">
        <v>7491</v>
      </c>
      <c r="C8018" s="211">
        <v>267080.45</v>
      </c>
      <c r="D8018" s="211">
        <v>260247.18100000001</v>
      </c>
      <c r="E8018" s="211">
        <v>274118.79599999997</v>
      </c>
      <c r="F8018" s="211">
        <v>323529.66899999999</v>
      </c>
      <c r="G8018" s="211">
        <v>351901.68300000002</v>
      </c>
      <c r="H8018" s="211">
        <v>424616.36099999998</v>
      </c>
      <c r="I8018" s="211">
        <v>458520.34399999998</v>
      </c>
      <c r="J8018" s="211">
        <v>555904.69499999995</v>
      </c>
      <c r="K8018" s="211">
        <v>671030.35199999996</v>
      </c>
      <c r="L8018" s="211">
        <v>546587.13199999998</v>
      </c>
      <c r="M8018" s="211">
        <v>670876.46100000001</v>
      </c>
      <c r="N8018" s="211">
        <v>815875.36199999996</v>
      </c>
      <c r="O8018" s="211">
        <v>795808.179</v>
      </c>
      <c r="P8018" s="211">
        <v>857000.11</v>
      </c>
      <c r="Q8018" s="211">
        <v>651834.61699999997</v>
      </c>
    </row>
    <row r="8019" spans="1:17" x14ac:dyDescent="0.25">
      <c r="A8019" s="60" t="s">
        <v>1600</v>
      </c>
      <c r="B8019" s="60" t="s">
        <v>7492</v>
      </c>
      <c r="C8019" s="211">
        <v>232386.484</v>
      </c>
      <c r="D8019" s="211">
        <v>250406.28700000001</v>
      </c>
      <c r="E8019" s="211">
        <v>266411.505</v>
      </c>
      <c r="F8019" s="211">
        <v>337861.89899999998</v>
      </c>
      <c r="G8019" s="211">
        <v>380577.28899999999</v>
      </c>
      <c r="H8019" s="211">
        <v>450731.54599999997</v>
      </c>
      <c r="I8019" s="211">
        <v>521222.08500000002</v>
      </c>
      <c r="J8019" s="211">
        <v>611770.61499999999</v>
      </c>
      <c r="K8019" s="211">
        <v>699001.12100000004</v>
      </c>
      <c r="L8019" s="211">
        <v>559868.16799999995</v>
      </c>
      <c r="M8019" s="211">
        <v>640627.55299999996</v>
      </c>
      <c r="N8019" s="211">
        <v>749645.57200000004</v>
      </c>
      <c r="O8019" s="211">
        <v>804366.49100000004</v>
      </c>
      <c r="P8019" s="211">
        <v>867954.75199999998</v>
      </c>
      <c r="Q8019" s="211">
        <v>706184.55700000003</v>
      </c>
    </row>
    <row r="8020" spans="1:17" x14ac:dyDescent="0.25">
      <c r="A8020" s="60" t="s">
        <v>1341</v>
      </c>
      <c r="B8020" s="60" t="s">
        <v>7493</v>
      </c>
      <c r="C8020" s="211">
        <v>104404.863</v>
      </c>
      <c r="D8020" s="211">
        <v>99773.062000000005</v>
      </c>
      <c r="E8020" s="211">
        <v>98950.2</v>
      </c>
      <c r="F8020" s="211">
        <v>101426.201</v>
      </c>
      <c r="G8020" s="211">
        <v>121307.443</v>
      </c>
      <c r="H8020" s="211">
        <v>133449.42300000001</v>
      </c>
      <c r="I8020" s="211">
        <v>136885.715</v>
      </c>
      <c r="J8020" s="211">
        <v>192269.38099999999</v>
      </c>
      <c r="K8020" s="211">
        <v>223857.804</v>
      </c>
      <c r="L8020" s="211">
        <v>200369.864</v>
      </c>
      <c r="M8020" s="211">
        <v>224454.351</v>
      </c>
      <c r="N8020" s="211">
        <v>246425.34099999999</v>
      </c>
      <c r="O8020" s="211">
        <v>250251.334</v>
      </c>
      <c r="P8020" s="211">
        <v>241515.636</v>
      </c>
      <c r="Q8020" s="211">
        <v>202472.50700000001</v>
      </c>
    </row>
    <row r="8021" spans="1:17" x14ac:dyDescent="0.25">
      <c r="A8021" s="60" t="s">
        <v>2817</v>
      </c>
      <c r="B8021" s="60" t="s">
        <v>7494</v>
      </c>
      <c r="C8021" s="211">
        <v>307887.57400000002</v>
      </c>
      <c r="D8021" s="211">
        <v>303134.89</v>
      </c>
      <c r="E8021" s="211">
        <v>297797.39899999998</v>
      </c>
      <c r="F8021" s="211">
        <v>344438.72</v>
      </c>
      <c r="G8021" s="211">
        <v>366519.85700000002</v>
      </c>
      <c r="H8021" s="211">
        <v>417419.70600000001</v>
      </c>
      <c r="I8021" s="211">
        <v>486952.71100000001</v>
      </c>
      <c r="J8021" s="211">
        <v>532891.777</v>
      </c>
      <c r="K8021" s="211">
        <v>588033.77300000004</v>
      </c>
      <c r="L8021" s="211">
        <v>499769.27399999998</v>
      </c>
      <c r="M8021" s="211">
        <v>586079.70600000001</v>
      </c>
      <c r="N8021" s="211">
        <v>730883.00399999996</v>
      </c>
      <c r="O8021" s="211">
        <v>776228.21900000004</v>
      </c>
      <c r="P8021" s="211">
        <v>812574.18200000003</v>
      </c>
      <c r="Q8021" s="211">
        <v>638555.31799999997</v>
      </c>
    </row>
    <row r="8022" spans="1:17" x14ac:dyDescent="0.25">
      <c r="A8022" s="60" t="s">
        <v>1708</v>
      </c>
      <c r="B8022" s="60" t="s">
        <v>7495</v>
      </c>
      <c r="C8022" s="211">
        <v>174540.58600000001</v>
      </c>
      <c r="D8022" s="211">
        <v>178148.37400000001</v>
      </c>
      <c r="E8022" s="211">
        <v>192568.71100000001</v>
      </c>
      <c r="F8022" s="211">
        <v>209462.51300000001</v>
      </c>
      <c r="G8022" s="211">
        <v>235001.39</v>
      </c>
      <c r="H8022" s="211">
        <v>285552.88099999999</v>
      </c>
      <c r="I8022" s="211">
        <v>335744.57799999998</v>
      </c>
      <c r="J8022" s="211">
        <v>401930.53600000002</v>
      </c>
      <c r="K8022" s="211">
        <v>400513.88699999999</v>
      </c>
      <c r="L8022" s="211">
        <v>417568.09499999997</v>
      </c>
      <c r="M8022" s="211">
        <v>530137.74699999997</v>
      </c>
      <c r="N8022" s="211">
        <v>635127.26</v>
      </c>
      <c r="O8022" s="211">
        <v>582405.51399999997</v>
      </c>
      <c r="P8022" s="211">
        <v>630251.54399999999</v>
      </c>
      <c r="Q8022" s="211">
        <v>625355.951</v>
      </c>
    </row>
    <row r="8023" spans="1:17" x14ac:dyDescent="0.25">
      <c r="A8023" s="60" t="s">
        <v>1822</v>
      </c>
      <c r="B8023" s="60" t="s">
        <v>7496</v>
      </c>
      <c r="C8023" s="211">
        <v>60984.042999999998</v>
      </c>
      <c r="D8023" s="211">
        <v>62983.991999999998</v>
      </c>
      <c r="E8023" s="211">
        <v>72052.62</v>
      </c>
      <c r="F8023" s="211">
        <v>93049.134000000005</v>
      </c>
      <c r="G8023" s="211">
        <v>114724.492</v>
      </c>
      <c r="H8023" s="211">
        <v>99735.976999999999</v>
      </c>
      <c r="I8023" s="211">
        <v>124239.087</v>
      </c>
      <c r="J8023" s="211">
        <v>134332.19699999999</v>
      </c>
      <c r="K8023" s="211">
        <v>163521.079</v>
      </c>
      <c r="L8023" s="211">
        <v>132354.23199999999</v>
      </c>
      <c r="M8023" s="211">
        <v>140951.94200000001</v>
      </c>
      <c r="N8023" s="211">
        <v>159059.05900000001</v>
      </c>
      <c r="O8023" s="211">
        <v>148225.58499999999</v>
      </c>
      <c r="P8023" s="211">
        <v>153197.06299999999</v>
      </c>
      <c r="Q8023" s="211">
        <v>110101.518</v>
      </c>
    </row>
    <row r="8024" spans="1:17" x14ac:dyDescent="0.25">
      <c r="A8024" s="60" t="s">
        <v>2454</v>
      </c>
      <c r="B8024" s="60" t="s">
        <v>7497</v>
      </c>
      <c r="C8024" s="211">
        <v>116078.985</v>
      </c>
      <c r="D8024" s="211">
        <v>118457.451</v>
      </c>
      <c r="E8024" s="211">
        <v>135782.99799999999</v>
      </c>
      <c r="F8024" s="211">
        <v>156244.628</v>
      </c>
      <c r="G8024" s="211">
        <v>178928.80499999999</v>
      </c>
      <c r="H8024" s="211">
        <v>191371.63399999999</v>
      </c>
      <c r="I8024" s="211">
        <v>218561.21599999999</v>
      </c>
      <c r="J8024" s="211">
        <v>250698.24799999999</v>
      </c>
      <c r="K8024" s="211">
        <v>282535.21999999997</v>
      </c>
      <c r="L8024" s="211">
        <v>226274.02499999999</v>
      </c>
      <c r="M8024" s="211">
        <v>300168.96299999999</v>
      </c>
      <c r="N8024" s="211">
        <v>364036.51799999998</v>
      </c>
      <c r="O8024" s="211">
        <v>374667.68099999998</v>
      </c>
      <c r="P8024" s="211">
        <v>440577.598</v>
      </c>
      <c r="Q8024" s="211">
        <v>333873.40100000001</v>
      </c>
    </row>
    <row r="8025" spans="1:17" x14ac:dyDescent="0.25">
      <c r="A8025" s="60" t="s">
        <v>3030</v>
      </c>
      <c r="B8025" s="60" t="s">
        <v>7498</v>
      </c>
      <c r="C8025" s="211">
        <v>1407469.77</v>
      </c>
      <c r="D8025" s="211">
        <v>1088314.6040000001</v>
      </c>
      <c r="E8025" s="211">
        <v>1039123.214</v>
      </c>
      <c r="F8025" s="211">
        <v>1287354.693</v>
      </c>
      <c r="G8025" s="211">
        <v>1254751.1059999999</v>
      </c>
      <c r="H8025" s="211">
        <v>1316329.753</v>
      </c>
      <c r="I8025" s="211">
        <v>1301048.818</v>
      </c>
      <c r="J8025" s="211">
        <v>845419.52800000005</v>
      </c>
      <c r="K8025" s="211">
        <v>979994.94200000004</v>
      </c>
      <c r="L8025" s="211">
        <v>735078.85699999996</v>
      </c>
      <c r="M8025" s="211">
        <v>1450106.412</v>
      </c>
      <c r="N8025" s="211">
        <v>1441161.632</v>
      </c>
      <c r="O8025" s="211">
        <v>752800.07700000005</v>
      </c>
      <c r="P8025" s="211">
        <v>811251.06799999997</v>
      </c>
      <c r="Q8025" s="211">
        <v>551212.01599999995</v>
      </c>
    </row>
    <row r="8026" spans="1:17" x14ac:dyDescent="0.25">
      <c r="A8026" s="60" t="s">
        <v>1348</v>
      </c>
      <c r="B8026" s="60" t="s">
        <v>7499</v>
      </c>
      <c r="C8026" s="211">
        <v>188491.89300000001</v>
      </c>
      <c r="D8026" s="211">
        <v>162008.978</v>
      </c>
      <c r="E8026" s="211">
        <v>167082.149</v>
      </c>
      <c r="F8026" s="211">
        <v>156633.48199999999</v>
      </c>
      <c r="G8026" s="211">
        <v>189976.84</v>
      </c>
      <c r="H8026" s="211">
        <v>209269.11799999999</v>
      </c>
      <c r="I8026" s="211">
        <v>219496.77100000001</v>
      </c>
      <c r="J8026" s="211">
        <v>264292.23</v>
      </c>
      <c r="K8026" s="211">
        <v>472743.99800000002</v>
      </c>
      <c r="L8026" s="211">
        <v>519714.61800000002</v>
      </c>
      <c r="M8026" s="211">
        <v>628202</v>
      </c>
      <c r="N8026" s="211">
        <v>718007.72699999996</v>
      </c>
      <c r="O8026" s="211">
        <v>702042.46600000001</v>
      </c>
      <c r="P8026" s="211">
        <v>736347.35900000005</v>
      </c>
      <c r="Q8026" s="211">
        <v>664526.48699999996</v>
      </c>
    </row>
    <row r="8027" spans="1:17" x14ac:dyDescent="0.25">
      <c r="A8027" s="60" t="s">
        <v>2916</v>
      </c>
      <c r="B8027" s="60" t="s">
        <v>7500</v>
      </c>
      <c r="C8027" s="211">
        <v>66645.754000000001</v>
      </c>
      <c r="D8027" s="211">
        <v>59741.866000000002</v>
      </c>
      <c r="E8027" s="211">
        <v>61431.284</v>
      </c>
      <c r="F8027" s="211">
        <v>67316.357000000004</v>
      </c>
      <c r="G8027" s="211">
        <v>75902.839000000007</v>
      </c>
      <c r="H8027" s="211">
        <v>87563.17</v>
      </c>
      <c r="I8027" s="211">
        <v>75814.937000000005</v>
      </c>
      <c r="J8027" s="211">
        <v>62082.582000000002</v>
      </c>
      <c r="K8027" s="211">
        <v>80477.959000000003</v>
      </c>
      <c r="L8027" s="211">
        <v>60258.483</v>
      </c>
      <c r="M8027" s="211">
        <v>72763.638999999996</v>
      </c>
      <c r="N8027" s="211">
        <v>104501.94899999999</v>
      </c>
      <c r="O8027" s="211">
        <v>77748.061000000002</v>
      </c>
      <c r="P8027" s="211">
        <v>87156.245999999999</v>
      </c>
      <c r="Q8027" s="211">
        <v>75389.082999999999</v>
      </c>
    </row>
    <row r="8028" spans="1:17" x14ac:dyDescent="0.25">
      <c r="A8028" s="60" t="s">
        <v>3055</v>
      </c>
      <c r="B8028" s="60" t="s">
        <v>7504</v>
      </c>
      <c r="C8028" s="211">
        <v>54444.125999999997</v>
      </c>
      <c r="D8028" s="211">
        <v>51197.489000000001</v>
      </c>
      <c r="E8028" s="211">
        <v>43085.538999999997</v>
      </c>
      <c r="F8028" s="211">
        <v>47024.427000000003</v>
      </c>
      <c r="G8028" s="211">
        <v>49240.432000000001</v>
      </c>
      <c r="H8028" s="211">
        <v>48799.317999999999</v>
      </c>
      <c r="I8028" s="211">
        <v>58479.974000000002</v>
      </c>
      <c r="J8028" s="211">
        <v>73156.726999999999</v>
      </c>
      <c r="K8028" s="211">
        <v>57249.642999999996</v>
      </c>
      <c r="L8028" s="211">
        <v>59821.703999999998</v>
      </c>
      <c r="M8028" s="211">
        <v>34100.800000000003</v>
      </c>
      <c r="N8028" s="211">
        <v>31580.012999999999</v>
      </c>
      <c r="O8028" s="211">
        <v>34804.862000000001</v>
      </c>
      <c r="P8028" s="211">
        <v>29947.789000000001</v>
      </c>
      <c r="Q8028" s="211">
        <v>26265.398000000001</v>
      </c>
    </row>
    <row r="8029" spans="1:17" x14ac:dyDescent="0.25">
      <c r="A8029" s="60" t="s">
        <v>3183</v>
      </c>
      <c r="B8029" s="60" t="s">
        <v>7504</v>
      </c>
      <c r="C8029" s="211">
        <v>50974.377999999997</v>
      </c>
      <c r="D8029" s="211">
        <v>50834.283000000003</v>
      </c>
      <c r="E8029" s="211">
        <v>51859.798999999999</v>
      </c>
      <c r="F8029" s="211">
        <v>54723.851999999999</v>
      </c>
      <c r="G8029" s="211">
        <v>63838.364000000001</v>
      </c>
      <c r="H8029" s="211">
        <v>85323.376999999993</v>
      </c>
      <c r="I8029" s="211">
        <v>76702.072</v>
      </c>
      <c r="J8029" s="211">
        <v>78357.752999999997</v>
      </c>
      <c r="K8029" s="211">
        <v>56287.084000000003</v>
      </c>
      <c r="L8029" s="211">
        <v>41890.483999999997</v>
      </c>
      <c r="M8029" s="211">
        <v>56568.760999999999</v>
      </c>
      <c r="N8029" s="211">
        <v>90394.823000000004</v>
      </c>
      <c r="O8029" s="211">
        <v>86040.183999999994</v>
      </c>
      <c r="P8029" s="211">
        <v>106514.719</v>
      </c>
      <c r="Q8029" s="211">
        <v>89704.565000000002</v>
      </c>
    </row>
    <row r="8030" spans="1:17" x14ac:dyDescent="0.25">
      <c r="A8030" s="60" t="s">
        <v>2170</v>
      </c>
      <c r="B8030" s="60" t="s">
        <v>7512</v>
      </c>
      <c r="C8030" s="211">
        <v>100767.65</v>
      </c>
      <c r="D8030" s="211">
        <v>95095.811000000002</v>
      </c>
      <c r="E8030" s="211">
        <v>99960.394</v>
      </c>
      <c r="F8030" s="211">
        <v>144460.696</v>
      </c>
      <c r="G8030" s="211">
        <v>161113.10500000001</v>
      </c>
      <c r="H8030" s="211">
        <v>156884.948</v>
      </c>
      <c r="I8030" s="211">
        <v>159541.489</v>
      </c>
      <c r="J8030" s="211">
        <v>135924.60999999999</v>
      </c>
      <c r="K8030" s="211">
        <v>141761.364</v>
      </c>
      <c r="L8030" s="211">
        <v>117097.39200000001</v>
      </c>
      <c r="M8030" s="211">
        <v>142317.788</v>
      </c>
      <c r="N8030" s="211">
        <v>173912.53099999999</v>
      </c>
      <c r="O8030" s="211">
        <v>128457.077</v>
      </c>
      <c r="P8030" s="211">
        <v>142700.26300000001</v>
      </c>
      <c r="Q8030" s="211">
        <v>132259.45499999999</v>
      </c>
    </row>
    <row r="8031" spans="1:17" x14ac:dyDescent="0.25">
      <c r="A8031" s="60" t="s">
        <v>2396</v>
      </c>
      <c r="B8031" s="60" t="s">
        <v>7515</v>
      </c>
      <c r="C8031" s="211">
        <v>1200604.2439999999</v>
      </c>
      <c r="D8031" s="211">
        <v>1175777.9240000001</v>
      </c>
      <c r="E8031" s="211">
        <v>1327930.612</v>
      </c>
      <c r="F8031" s="211">
        <v>1655773.89</v>
      </c>
      <c r="G8031" s="211">
        <v>2035886.1059999999</v>
      </c>
      <c r="H8031" s="211">
        <v>2290356.0260000001</v>
      </c>
      <c r="I8031" s="211">
        <v>2500335.7740000002</v>
      </c>
      <c r="J8031" s="211">
        <v>2948261.0789999999</v>
      </c>
      <c r="K8031" s="211">
        <v>2390092.5410000002</v>
      </c>
      <c r="L8031" s="211">
        <v>2038701.5079999999</v>
      </c>
      <c r="M8031" s="211">
        <v>2267701.9580000001</v>
      </c>
      <c r="N8031" s="211">
        <v>2453581.4580000001</v>
      </c>
      <c r="O8031" s="211">
        <v>2550626.7790000001</v>
      </c>
      <c r="P8031" s="211">
        <v>2788139.1209999998</v>
      </c>
      <c r="Q8031" s="211">
        <v>1867421.6869999999</v>
      </c>
    </row>
    <row r="8032" spans="1:17" x14ac:dyDescent="0.25">
      <c r="A8032" s="60" t="s">
        <v>1864</v>
      </c>
      <c r="B8032" s="60" t="s">
        <v>7516</v>
      </c>
      <c r="C8032" s="211">
        <v>97815.040999999997</v>
      </c>
      <c r="D8032" s="211">
        <v>96204.804999999993</v>
      </c>
      <c r="E8032" s="211">
        <v>106266.149</v>
      </c>
      <c r="F8032" s="211">
        <v>129473.686</v>
      </c>
      <c r="G8032" s="211">
        <v>150205.00200000001</v>
      </c>
      <c r="H8032" s="211">
        <v>170544.14499999999</v>
      </c>
      <c r="I8032" s="211">
        <v>179435.78599999999</v>
      </c>
      <c r="J8032" s="211">
        <v>215464.215</v>
      </c>
      <c r="K8032" s="211">
        <v>193852.495</v>
      </c>
      <c r="L8032" s="211">
        <v>213895.337</v>
      </c>
      <c r="M8032" s="211">
        <v>217109.58300000001</v>
      </c>
      <c r="N8032" s="211">
        <v>229340.5</v>
      </c>
      <c r="O8032" s="211">
        <v>269104.40000000002</v>
      </c>
      <c r="P8032" s="211">
        <v>277506.478</v>
      </c>
      <c r="Q8032" s="211">
        <v>241600.622</v>
      </c>
    </row>
    <row r="8033" spans="1:17" x14ac:dyDescent="0.25">
      <c r="A8033" s="60" t="s">
        <v>1851</v>
      </c>
      <c r="B8033" s="60" t="s">
        <v>7517</v>
      </c>
      <c r="C8033" s="211">
        <v>53395.123</v>
      </c>
      <c r="D8033" s="211">
        <v>39951.792000000001</v>
      </c>
      <c r="E8033" s="211">
        <v>37060.593000000001</v>
      </c>
      <c r="F8033" s="211">
        <v>39940.294999999998</v>
      </c>
      <c r="G8033" s="211">
        <v>63159.430999999997</v>
      </c>
      <c r="H8033" s="211">
        <v>91846.489000000001</v>
      </c>
      <c r="I8033" s="211">
        <v>84659.971000000005</v>
      </c>
      <c r="J8033" s="211">
        <v>93855.876999999993</v>
      </c>
      <c r="K8033" s="211">
        <v>81922.239000000001</v>
      </c>
      <c r="L8033" s="211">
        <v>72519.239000000001</v>
      </c>
      <c r="M8033" s="211">
        <v>80529.095000000001</v>
      </c>
      <c r="N8033" s="211">
        <v>87044.031000000003</v>
      </c>
      <c r="O8033" s="211">
        <v>71071.659</v>
      </c>
      <c r="P8033" s="211">
        <v>56167.896999999997</v>
      </c>
      <c r="Q8033" s="211">
        <v>12243.091</v>
      </c>
    </row>
    <row r="8034" spans="1:17" x14ac:dyDescent="0.25">
      <c r="A8034" s="60" t="s">
        <v>1001</v>
      </c>
      <c r="B8034" s="60" t="s">
        <v>7518</v>
      </c>
      <c r="C8034" s="211">
        <v>438739.48200000002</v>
      </c>
      <c r="D8034" s="211">
        <v>425626.01799999998</v>
      </c>
      <c r="E8034" s="211">
        <v>441566.16600000003</v>
      </c>
      <c r="F8034" s="211">
        <v>486814.12800000003</v>
      </c>
      <c r="G8034" s="211">
        <v>546194.67299999995</v>
      </c>
      <c r="H8034" s="211">
        <v>608836.32700000005</v>
      </c>
      <c r="I8034" s="211">
        <v>648886.85699999996</v>
      </c>
      <c r="J8034" s="211">
        <v>675616.57299999997</v>
      </c>
      <c r="K8034" s="211">
        <v>692387.56900000002</v>
      </c>
      <c r="L8034" s="211">
        <v>553995.53799999994</v>
      </c>
      <c r="M8034" s="211">
        <v>676123.576</v>
      </c>
      <c r="N8034" s="211">
        <v>727764.91200000001</v>
      </c>
      <c r="O8034" s="211">
        <v>637853.10400000005</v>
      </c>
      <c r="P8034" s="211">
        <v>684607.20400000003</v>
      </c>
      <c r="Q8034" s="211">
        <v>297788.76400000002</v>
      </c>
    </row>
    <row r="8035" spans="1:17" x14ac:dyDescent="0.25">
      <c r="A8035" s="60" t="s">
        <v>1055</v>
      </c>
      <c r="B8035" s="60" t="s">
        <v>7519</v>
      </c>
      <c r="C8035" s="211">
        <v>511184.35600000003</v>
      </c>
      <c r="D8035" s="211">
        <v>506493.14600000001</v>
      </c>
      <c r="E8035" s="211">
        <v>518552.55900000001</v>
      </c>
      <c r="F8035" s="211">
        <v>597396.22900000005</v>
      </c>
      <c r="G8035" s="211">
        <v>672715.72699999996</v>
      </c>
      <c r="H8035" s="211">
        <v>806280.83799999999</v>
      </c>
      <c r="I8035" s="211">
        <v>996846.04700000002</v>
      </c>
      <c r="J8035" s="211">
        <v>1220921.7209999999</v>
      </c>
      <c r="K8035" s="211">
        <v>1413431.2549999999</v>
      </c>
      <c r="L8035" s="211">
        <v>1310500.969</v>
      </c>
      <c r="M8035" s="211">
        <v>1589530.8640000001</v>
      </c>
      <c r="N8035" s="211">
        <v>1795329.2279999999</v>
      </c>
      <c r="O8035" s="211">
        <v>1634588.8870000001</v>
      </c>
      <c r="P8035" s="211">
        <v>1729064.7579999999</v>
      </c>
      <c r="Q8035" s="211">
        <v>1533211.476</v>
      </c>
    </row>
    <row r="8036" spans="1:17" x14ac:dyDescent="0.25">
      <c r="A8036" s="60" t="s">
        <v>3554</v>
      </c>
      <c r="B8036" s="60" t="s">
        <v>7521</v>
      </c>
      <c r="C8036" s="211">
        <v>34651.521999999997</v>
      </c>
      <c r="D8036" s="211">
        <v>59435.874000000003</v>
      </c>
      <c r="E8036" s="211">
        <v>135516.54999999999</v>
      </c>
      <c r="F8036" s="211">
        <v>73359.021999999997</v>
      </c>
      <c r="G8036" s="211">
        <v>61505.385999999999</v>
      </c>
      <c r="H8036" s="211">
        <v>63706.317000000003</v>
      </c>
      <c r="I8036" s="211">
        <v>55378.773999999998</v>
      </c>
      <c r="J8036" s="211">
        <v>48946.767</v>
      </c>
      <c r="K8036" s="211">
        <v>186209.91699999999</v>
      </c>
      <c r="L8036" s="211">
        <v>68856.467999999993</v>
      </c>
      <c r="M8036" s="211">
        <v>67505.433999999994</v>
      </c>
      <c r="N8036" s="211">
        <v>123950.564</v>
      </c>
      <c r="O8036" s="211">
        <v>150041.62299999999</v>
      </c>
      <c r="P8036" s="211">
        <v>58222.103999999999</v>
      </c>
      <c r="Q8036" s="211">
        <v>32666.976999999999</v>
      </c>
    </row>
    <row r="8037" spans="1:17" x14ac:dyDescent="0.25">
      <c r="A8037" s="60" t="s">
        <v>4328</v>
      </c>
      <c r="B8037" s="60" t="s">
        <v>7526</v>
      </c>
      <c r="C8037" s="211">
        <v>484383.44900000002</v>
      </c>
      <c r="D8037" s="211">
        <v>418668.90899999999</v>
      </c>
      <c r="E8037" s="211">
        <v>441816.09899999999</v>
      </c>
      <c r="F8037" s="211">
        <v>442226.27899999998</v>
      </c>
      <c r="G8037" s="211">
        <v>517167.91</v>
      </c>
      <c r="H8037" s="211">
        <v>556970.71</v>
      </c>
      <c r="I8037" s="211">
        <v>592321.01800000004</v>
      </c>
      <c r="J8037" s="211">
        <v>675915.31499999994</v>
      </c>
      <c r="K8037" s="211">
        <v>678012.94400000002</v>
      </c>
      <c r="L8037" s="211">
        <v>482520.83199999999</v>
      </c>
      <c r="M8037" s="211">
        <v>550544.6</v>
      </c>
      <c r="N8037" s="211">
        <v>634271.68700000003</v>
      </c>
      <c r="O8037" s="211">
        <v>605865.93099999998</v>
      </c>
      <c r="P8037" s="211">
        <v>733396.72100000002</v>
      </c>
      <c r="Q8037" s="211">
        <v>578611.63899999997</v>
      </c>
    </row>
    <row r="8038" spans="1:17" x14ac:dyDescent="0.25">
      <c r="A8038" s="60" t="s">
        <v>3288</v>
      </c>
      <c r="B8038" s="60" t="s">
        <v>7528</v>
      </c>
      <c r="C8038" s="211">
        <v>64720.561999999998</v>
      </c>
      <c r="D8038" s="211">
        <v>49043.46</v>
      </c>
      <c r="E8038" s="211">
        <v>54498.491000000002</v>
      </c>
      <c r="F8038" s="211">
        <v>60846.078000000001</v>
      </c>
      <c r="G8038" s="211">
        <v>62885.571000000004</v>
      </c>
      <c r="H8038" s="211">
        <v>60710.203000000001</v>
      </c>
      <c r="I8038" s="211">
        <v>72825.255999999994</v>
      </c>
      <c r="J8038" s="211">
        <v>96717.229000000007</v>
      </c>
      <c r="K8038" s="211">
        <v>136706.59</v>
      </c>
      <c r="L8038" s="211">
        <v>77398.447</v>
      </c>
      <c r="M8038" s="211">
        <v>80461.398000000001</v>
      </c>
      <c r="N8038" s="211">
        <v>62990.661</v>
      </c>
      <c r="O8038" s="211">
        <v>101330.41800000001</v>
      </c>
      <c r="P8038" s="211">
        <v>64222.012999999999</v>
      </c>
      <c r="Q8038" s="211">
        <v>40941.169000000002</v>
      </c>
    </row>
    <row r="8039" spans="1:17" x14ac:dyDescent="0.25">
      <c r="A8039" s="60" t="s">
        <v>2815</v>
      </c>
      <c r="B8039" s="60" t="s">
        <v>7530</v>
      </c>
      <c r="C8039" s="211">
        <v>78187.917000000001</v>
      </c>
      <c r="D8039" s="211">
        <v>73590.004000000001</v>
      </c>
      <c r="E8039" s="211">
        <v>75470.547000000006</v>
      </c>
      <c r="F8039" s="211">
        <v>91598.641000000003</v>
      </c>
      <c r="G8039" s="211">
        <v>116138.049</v>
      </c>
      <c r="H8039" s="211">
        <v>109357.90300000001</v>
      </c>
      <c r="I8039" s="211">
        <v>150139.21799999999</v>
      </c>
      <c r="J8039" s="211">
        <v>160145.39799999999</v>
      </c>
      <c r="K8039" s="211">
        <v>198674.432</v>
      </c>
      <c r="L8039" s="211">
        <v>196139.16899999999</v>
      </c>
      <c r="M8039" s="211">
        <v>214023.383</v>
      </c>
      <c r="N8039" s="211">
        <v>175663.158</v>
      </c>
      <c r="O8039" s="211">
        <v>79748.604999999996</v>
      </c>
      <c r="P8039" s="211">
        <v>75191.316000000006</v>
      </c>
      <c r="Q8039" s="211">
        <v>53422.430999999997</v>
      </c>
    </row>
    <row r="8040" spans="1:17" x14ac:dyDescent="0.25">
      <c r="A8040" s="60" t="s">
        <v>3362</v>
      </c>
      <c r="B8040" s="60" t="s">
        <v>7531</v>
      </c>
      <c r="C8040" s="211">
        <v>13022.312</v>
      </c>
      <c r="D8040" s="211">
        <v>11022.331</v>
      </c>
      <c r="E8040" s="211">
        <v>11325.055</v>
      </c>
      <c r="F8040" s="211">
        <v>16310.147999999999</v>
      </c>
      <c r="G8040" s="211">
        <v>67036.153000000006</v>
      </c>
      <c r="H8040" s="211">
        <v>25752.562999999998</v>
      </c>
      <c r="I8040" s="211">
        <v>26737.66</v>
      </c>
      <c r="J8040" s="211">
        <v>24629.54</v>
      </c>
      <c r="K8040" s="211">
        <v>18961.968000000001</v>
      </c>
      <c r="L8040" s="211">
        <v>9939.5730000000003</v>
      </c>
      <c r="M8040" s="211">
        <v>14825.16</v>
      </c>
      <c r="N8040" s="211">
        <v>21230.33</v>
      </c>
      <c r="O8040" s="211">
        <v>17435.170999999998</v>
      </c>
      <c r="P8040" s="211">
        <v>16632.530999999999</v>
      </c>
      <c r="Q8040" s="211">
        <v>14729.597</v>
      </c>
    </row>
    <row r="8041" spans="1:17" x14ac:dyDescent="0.25">
      <c r="A8041" s="60" t="s">
        <v>4442</v>
      </c>
      <c r="B8041" s="60" t="s">
        <v>7533</v>
      </c>
      <c r="C8041" s="211">
        <v>22896.775000000001</v>
      </c>
      <c r="D8041" s="211">
        <v>8296.1540000000005</v>
      </c>
      <c r="E8041" s="211">
        <v>11682.504000000001</v>
      </c>
      <c r="F8041" s="211">
        <v>11294.853999999999</v>
      </c>
      <c r="G8041" s="211">
        <v>11740.654</v>
      </c>
      <c r="H8041" s="211">
        <v>16528.601999999999</v>
      </c>
      <c r="I8041" s="211">
        <v>22366.291000000001</v>
      </c>
      <c r="J8041" s="211">
        <v>833.25099999999998</v>
      </c>
      <c r="K8041" s="211">
        <v>840.76300000000003</v>
      </c>
      <c r="L8041" s="211">
        <v>9.4749999999999996</v>
      </c>
      <c r="M8041" s="211">
        <v>0.89600000000000002</v>
      </c>
      <c r="N8041" s="211"/>
      <c r="O8041" s="211">
        <v>75.858999999999995</v>
      </c>
      <c r="P8041" s="211"/>
      <c r="Q8041" s="211"/>
    </row>
    <row r="8042" spans="1:17" x14ac:dyDescent="0.25">
      <c r="A8042" s="60" t="s">
        <v>3931</v>
      </c>
      <c r="B8042" s="60" t="s">
        <v>7539</v>
      </c>
      <c r="C8042" s="211">
        <v>30085.741000000002</v>
      </c>
      <c r="D8042" s="211">
        <v>23040.491999999998</v>
      </c>
      <c r="E8042" s="211">
        <v>24644.034</v>
      </c>
      <c r="F8042" s="211">
        <v>23417.841</v>
      </c>
      <c r="G8042" s="211">
        <v>23038.438999999998</v>
      </c>
      <c r="H8042" s="211">
        <v>27695.857</v>
      </c>
      <c r="I8042" s="211">
        <v>27406.392</v>
      </c>
      <c r="J8042" s="211">
        <v>18494.375</v>
      </c>
      <c r="K8042" s="211">
        <v>20554.161</v>
      </c>
      <c r="L8042" s="211">
        <v>18309.469000000001</v>
      </c>
      <c r="M8042" s="211">
        <v>18756.87</v>
      </c>
      <c r="N8042" s="211">
        <v>14319.254999999999</v>
      </c>
      <c r="O8042" s="211">
        <v>11818.105</v>
      </c>
      <c r="P8042" s="211">
        <v>19964.066999999999</v>
      </c>
      <c r="Q8042" s="211">
        <v>14872.841</v>
      </c>
    </row>
    <row r="8043" spans="1:17" x14ac:dyDescent="0.25">
      <c r="A8043" s="60" t="s">
        <v>1074</v>
      </c>
      <c r="B8043" s="60" t="s">
        <v>7543</v>
      </c>
      <c r="C8043" s="211">
        <v>987618.30599999998</v>
      </c>
      <c r="D8043" s="211">
        <v>887790.59299999999</v>
      </c>
      <c r="E8043" s="211">
        <v>987086.26100000006</v>
      </c>
      <c r="F8043" s="211">
        <v>1114062.4380000001</v>
      </c>
      <c r="G8043" s="211">
        <v>1245086.737</v>
      </c>
      <c r="H8043" s="211">
        <v>1329822.8230000001</v>
      </c>
      <c r="I8043" s="211">
        <v>1377216.071</v>
      </c>
      <c r="J8043" s="211">
        <v>1550651.784</v>
      </c>
      <c r="K8043" s="211">
        <v>1568199.399</v>
      </c>
      <c r="L8043" s="211">
        <v>1274924.426</v>
      </c>
      <c r="M8043" s="211">
        <v>1569410.3910000001</v>
      </c>
      <c r="N8043" s="211">
        <v>1828927.838</v>
      </c>
      <c r="O8043" s="211">
        <v>1798842.5009999999</v>
      </c>
      <c r="P8043" s="211">
        <v>1934026.453</v>
      </c>
      <c r="Q8043" s="211">
        <v>1537329.067</v>
      </c>
    </row>
    <row r="8044" spans="1:17" x14ac:dyDescent="0.25">
      <c r="A8044" s="60" t="s">
        <v>2494</v>
      </c>
      <c r="B8044" s="60" t="s">
        <v>7544</v>
      </c>
      <c r="C8044" s="211">
        <v>190496.72399999999</v>
      </c>
      <c r="D8044" s="211">
        <v>169255.10699999999</v>
      </c>
      <c r="E8044" s="211">
        <v>156287.02600000001</v>
      </c>
      <c r="F8044" s="211">
        <v>142057.584</v>
      </c>
      <c r="G8044" s="211">
        <v>175726.97099999999</v>
      </c>
      <c r="H8044" s="211">
        <v>197560.03700000001</v>
      </c>
      <c r="I8044" s="211">
        <v>182896.49600000001</v>
      </c>
      <c r="J8044" s="211">
        <v>169247.82800000001</v>
      </c>
      <c r="K8044" s="211">
        <v>168683.38399999999</v>
      </c>
      <c r="L8044" s="211">
        <v>133838.22</v>
      </c>
      <c r="M8044" s="211">
        <v>155517.05300000001</v>
      </c>
      <c r="N8044" s="211">
        <v>144285.981</v>
      </c>
      <c r="O8044" s="211">
        <v>138839.88099999999</v>
      </c>
      <c r="P8044" s="211">
        <v>156733.20600000001</v>
      </c>
      <c r="Q8044" s="211">
        <v>76825.929999999993</v>
      </c>
    </row>
    <row r="8045" spans="1:17" x14ac:dyDescent="0.25">
      <c r="A8045" s="60" t="s">
        <v>2020</v>
      </c>
      <c r="B8045" s="60" t="s">
        <v>7546</v>
      </c>
      <c r="C8045" s="211">
        <v>638580.30500000005</v>
      </c>
      <c r="D8045" s="211">
        <v>732098.71299999999</v>
      </c>
      <c r="E8045" s="211">
        <v>763871.94499999995</v>
      </c>
      <c r="F8045" s="211">
        <v>682941.28300000005</v>
      </c>
      <c r="G8045" s="211">
        <v>747902.37899999996</v>
      </c>
      <c r="H8045" s="211">
        <v>725440.04</v>
      </c>
      <c r="I8045" s="211">
        <v>783343</v>
      </c>
      <c r="J8045" s="211">
        <v>784832.72199999995</v>
      </c>
      <c r="K8045" s="211">
        <v>802169.52099999995</v>
      </c>
      <c r="L8045" s="211">
        <v>675987.44900000002</v>
      </c>
      <c r="M8045" s="211">
        <v>729816.58200000005</v>
      </c>
      <c r="N8045" s="211">
        <v>761089.022</v>
      </c>
      <c r="O8045" s="211">
        <v>726486.33799999999</v>
      </c>
      <c r="P8045" s="211">
        <v>779448.26800000004</v>
      </c>
      <c r="Q8045" s="211">
        <v>831737.50899999996</v>
      </c>
    </row>
    <row r="8046" spans="1:17" x14ac:dyDescent="0.25">
      <c r="A8046" s="60" t="s">
        <v>1656</v>
      </c>
      <c r="B8046" s="60" t="s">
        <v>7547</v>
      </c>
      <c r="C8046" s="211">
        <v>141711.242</v>
      </c>
      <c r="D8046" s="211">
        <v>154269.236</v>
      </c>
      <c r="E8046" s="211">
        <v>170459.88699999999</v>
      </c>
      <c r="F8046" s="211">
        <v>198434.02100000001</v>
      </c>
      <c r="G8046" s="211">
        <v>219810.359</v>
      </c>
      <c r="H8046" s="211">
        <v>223870.54399999999</v>
      </c>
      <c r="I8046" s="211">
        <v>231938.084</v>
      </c>
      <c r="J8046" s="211">
        <v>215480.84299999999</v>
      </c>
      <c r="K8046" s="211">
        <v>215961.85500000001</v>
      </c>
      <c r="L8046" s="211">
        <v>183703.77</v>
      </c>
      <c r="M8046" s="211">
        <v>195698.40299999999</v>
      </c>
      <c r="N8046" s="211">
        <v>201471.95800000001</v>
      </c>
      <c r="O8046" s="211">
        <v>187515.22899999999</v>
      </c>
      <c r="P8046" s="211">
        <v>210833.527</v>
      </c>
      <c r="Q8046" s="211">
        <v>168452.58900000001</v>
      </c>
    </row>
    <row r="8047" spans="1:17" x14ac:dyDescent="0.25">
      <c r="A8047" s="60" t="s">
        <v>2427</v>
      </c>
      <c r="B8047" s="60" t="s">
        <v>7548</v>
      </c>
      <c r="C8047" s="211">
        <v>121597.75199999999</v>
      </c>
      <c r="D8047" s="211">
        <v>117057.433</v>
      </c>
      <c r="E8047" s="211">
        <v>153707.62700000001</v>
      </c>
      <c r="F8047" s="211">
        <v>157500.99400000001</v>
      </c>
      <c r="G8047" s="211">
        <v>170574.682</v>
      </c>
      <c r="H8047" s="211">
        <v>160683.155</v>
      </c>
      <c r="I8047" s="211">
        <v>180221.05900000001</v>
      </c>
      <c r="J8047" s="211">
        <v>209020.48699999999</v>
      </c>
      <c r="K8047" s="211">
        <v>226002.06400000001</v>
      </c>
      <c r="L8047" s="211">
        <v>204988.10500000001</v>
      </c>
      <c r="M8047" s="211">
        <v>204771.12400000001</v>
      </c>
      <c r="N8047" s="211">
        <v>278607.05900000001</v>
      </c>
      <c r="O8047" s="211">
        <v>252623.00599999999</v>
      </c>
      <c r="P8047" s="211">
        <v>263199.00799999997</v>
      </c>
      <c r="Q8047" s="211">
        <v>158775.87899999999</v>
      </c>
    </row>
    <row r="8048" spans="1:17" x14ac:dyDescent="0.25">
      <c r="A8048" s="60" t="s">
        <v>3448</v>
      </c>
      <c r="B8048" s="60" t="s">
        <v>7550</v>
      </c>
      <c r="C8048" s="211">
        <v>26840.447</v>
      </c>
      <c r="D8048" s="211">
        <v>23786.814999999999</v>
      </c>
      <c r="E8048" s="211">
        <v>73412.831000000006</v>
      </c>
      <c r="F8048" s="211">
        <v>24215.901999999998</v>
      </c>
      <c r="G8048" s="211">
        <v>22618.221000000001</v>
      </c>
      <c r="H8048" s="211">
        <v>23101.945</v>
      </c>
      <c r="I8048" s="211">
        <v>32747.339</v>
      </c>
      <c r="J8048" s="211">
        <v>34370.360999999997</v>
      </c>
      <c r="K8048" s="211">
        <v>35267.273999999998</v>
      </c>
      <c r="L8048" s="211">
        <v>27847.516</v>
      </c>
      <c r="M8048" s="211">
        <v>25936.919000000002</v>
      </c>
      <c r="N8048" s="211">
        <v>29292.620999999999</v>
      </c>
      <c r="O8048" s="211">
        <v>24875.126</v>
      </c>
      <c r="P8048" s="211">
        <v>21885.949000000001</v>
      </c>
      <c r="Q8048" s="211">
        <v>15863.243</v>
      </c>
    </row>
    <row r="8049" spans="1:17" x14ac:dyDescent="0.25">
      <c r="A8049" s="60" t="s">
        <v>3716</v>
      </c>
      <c r="B8049" s="60" t="s">
        <v>7551</v>
      </c>
      <c r="C8049" s="211">
        <v>132012.47200000001</v>
      </c>
      <c r="D8049" s="211">
        <v>121840.625</v>
      </c>
      <c r="E8049" s="211">
        <v>119761.602</v>
      </c>
      <c r="F8049" s="211">
        <v>130123.666</v>
      </c>
      <c r="G8049" s="211">
        <v>129175.02499999999</v>
      </c>
      <c r="H8049" s="211">
        <v>136498.23000000001</v>
      </c>
      <c r="I8049" s="211">
        <v>116816.289</v>
      </c>
      <c r="J8049" s="211">
        <v>122533.06299999999</v>
      </c>
      <c r="K8049" s="211">
        <v>114062.232</v>
      </c>
      <c r="L8049" s="211">
        <v>82177.767999999996</v>
      </c>
      <c r="M8049" s="211">
        <v>83764.67</v>
      </c>
      <c r="N8049" s="211">
        <v>86959.021999999997</v>
      </c>
      <c r="O8049" s="211">
        <v>99735.650999999998</v>
      </c>
      <c r="P8049" s="211">
        <v>139949.516</v>
      </c>
      <c r="Q8049" s="211">
        <v>178146.94899999999</v>
      </c>
    </row>
    <row r="8050" spans="1:17" x14ac:dyDescent="0.25">
      <c r="A8050" s="60" t="s">
        <v>3538</v>
      </c>
      <c r="B8050" s="60" t="s">
        <v>7554</v>
      </c>
      <c r="C8050" s="211">
        <v>133794.88399999999</v>
      </c>
      <c r="D8050" s="211">
        <v>135853.35</v>
      </c>
      <c r="E8050" s="211">
        <v>158040.054</v>
      </c>
      <c r="F8050" s="211">
        <v>162861.73699999999</v>
      </c>
      <c r="G8050" s="211">
        <v>173381.45499999999</v>
      </c>
      <c r="H8050" s="211">
        <v>247558.52799999999</v>
      </c>
      <c r="I8050" s="211">
        <v>263811.91600000003</v>
      </c>
      <c r="J8050" s="211">
        <v>223788.973</v>
      </c>
      <c r="K8050" s="211">
        <v>218549.573</v>
      </c>
      <c r="L8050" s="211">
        <v>151576.26699999999</v>
      </c>
      <c r="M8050" s="211">
        <v>158125.095</v>
      </c>
      <c r="N8050" s="211">
        <v>152538.03599999999</v>
      </c>
      <c r="O8050" s="211">
        <v>155701.97700000001</v>
      </c>
      <c r="P8050" s="211">
        <v>179732.715</v>
      </c>
      <c r="Q8050" s="211">
        <v>114881.4</v>
      </c>
    </row>
    <row r="8051" spans="1:17" x14ac:dyDescent="0.25">
      <c r="A8051" s="60" t="s">
        <v>3003</v>
      </c>
      <c r="B8051" s="60" t="s">
        <v>7555</v>
      </c>
      <c r="C8051" s="211">
        <v>349617.38900000002</v>
      </c>
      <c r="D8051" s="211">
        <v>176774.55100000001</v>
      </c>
      <c r="E8051" s="211">
        <v>203120.087</v>
      </c>
      <c r="F8051" s="211">
        <v>198320.451</v>
      </c>
      <c r="G8051" s="211">
        <v>204580.87899999999</v>
      </c>
      <c r="H8051" s="211">
        <v>229941.60200000001</v>
      </c>
      <c r="I8051" s="211">
        <v>248374.58900000001</v>
      </c>
      <c r="J8051" s="211">
        <v>205773.64300000001</v>
      </c>
      <c r="K8051" s="211">
        <v>281308.24599999998</v>
      </c>
      <c r="L8051" s="211">
        <v>369348.24</v>
      </c>
      <c r="M8051" s="211">
        <v>310687.36499999999</v>
      </c>
      <c r="N8051" s="211">
        <v>381701.09700000001</v>
      </c>
      <c r="O8051" s="211">
        <v>332192.49900000001</v>
      </c>
      <c r="P8051" s="211">
        <v>328014.62599999999</v>
      </c>
      <c r="Q8051" s="211">
        <v>320804.95500000002</v>
      </c>
    </row>
    <row r="8052" spans="1:17" x14ac:dyDescent="0.25">
      <c r="A8052" s="60" t="s">
        <v>1586</v>
      </c>
      <c r="B8052" s="60" t="s">
        <v>7557</v>
      </c>
      <c r="C8052" s="211">
        <v>108294.91</v>
      </c>
      <c r="D8052" s="211">
        <v>98703.581999999995</v>
      </c>
      <c r="E8052" s="211">
        <v>112910.413</v>
      </c>
      <c r="F8052" s="211">
        <v>140070.08100000001</v>
      </c>
      <c r="G8052" s="211">
        <v>194219.995</v>
      </c>
      <c r="H8052" s="211">
        <v>235783.12599999999</v>
      </c>
      <c r="I8052" s="211">
        <v>243152.83199999999</v>
      </c>
      <c r="J8052" s="211">
        <v>296546.103</v>
      </c>
      <c r="K8052" s="211">
        <v>336408.74900000001</v>
      </c>
      <c r="L8052" s="211">
        <v>309915.00400000002</v>
      </c>
      <c r="M8052" s="211">
        <v>345424.24</v>
      </c>
      <c r="N8052" s="211">
        <v>392912.26899999997</v>
      </c>
      <c r="O8052" s="211">
        <v>360832.76199999999</v>
      </c>
      <c r="P8052" s="211">
        <v>376579.413</v>
      </c>
      <c r="Q8052" s="211">
        <v>367002.49</v>
      </c>
    </row>
    <row r="8053" spans="1:17" x14ac:dyDescent="0.25">
      <c r="A8053" s="60" t="s">
        <v>2188</v>
      </c>
      <c r="B8053" s="60" t="s">
        <v>7558</v>
      </c>
      <c r="C8053" s="211">
        <v>835279.07499999995</v>
      </c>
      <c r="D8053" s="211">
        <v>712919.19299999997</v>
      </c>
      <c r="E8053" s="211">
        <v>745743.58499999996</v>
      </c>
      <c r="F8053" s="211">
        <v>810152.83200000005</v>
      </c>
      <c r="G8053" s="211">
        <v>906817.25199999998</v>
      </c>
      <c r="H8053" s="211">
        <v>1149370.6029999999</v>
      </c>
      <c r="I8053" s="211">
        <v>1108950.4979999999</v>
      </c>
      <c r="J8053" s="211">
        <v>1239016.193</v>
      </c>
      <c r="K8053" s="211">
        <v>1379371.986</v>
      </c>
      <c r="L8053" s="211">
        <v>1061132.345</v>
      </c>
      <c r="M8053" s="211">
        <v>1319230.0889999999</v>
      </c>
      <c r="N8053" s="211">
        <v>1617384.9650000001</v>
      </c>
      <c r="O8053" s="211">
        <v>1486830.9469999999</v>
      </c>
      <c r="P8053" s="211">
        <v>1417623.8970000001</v>
      </c>
      <c r="Q8053" s="211">
        <v>983718.05200000003</v>
      </c>
    </row>
    <row r="8054" spans="1:17" x14ac:dyDescent="0.25">
      <c r="A8054" s="60" t="s">
        <v>3140</v>
      </c>
      <c r="B8054" s="60" t="s">
        <v>7560</v>
      </c>
      <c r="C8054" s="211">
        <v>146079.777</v>
      </c>
      <c r="D8054" s="211">
        <v>163244.17800000001</v>
      </c>
      <c r="E8054" s="211">
        <v>196716.00700000001</v>
      </c>
      <c r="F8054" s="211">
        <v>226265.97</v>
      </c>
      <c r="G8054" s="211">
        <v>264969.96899999998</v>
      </c>
      <c r="H8054" s="211">
        <v>288768.03000000003</v>
      </c>
      <c r="I8054" s="211">
        <v>300963.56199999998</v>
      </c>
      <c r="J8054" s="211">
        <v>293715.66399999999</v>
      </c>
      <c r="K8054" s="211">
        <v>331380.69400000002</v>
      </c>
      <c r="L8054" s="211">
        <v>266950.29800000001</v>
      </c>
      <c r="M8054" s="211">
        <v>317467.56699999998</v>
      </c>
      <c r="N8054" s="211">
        <v>377898.49599999998</v>
      </c>
      <c r="O8054" s="211">
        <v>336856.35600000003</v>
      </c>
      <c r="P8054" s="211">
        <v>357884.98700000002</v>
      </c>
      <c r="Q8054" s="211">
        <v>265951.08399999997</v>
      </c>
    </row>
    <row r="8055" spans="1:17" x14ac:dyDescent="0.25">
      <c r="A8055" s="60" t="s">
        <v>1706</v>
      </c>
      <c r="B8055" s="60" t="s">
        <v>7561</v>
      </c>
      <c r="C8055" s="211">
        <v>1912668.423</v>
      </c>
      <c r="D8055" s="211">
        <v>1795455.598</v>
      </c>
      <c r="E8055" s="211">
        <v>1743701.027</v>
      </c>
      <c r="F8055" s="211">
        <v>1628915.7069999999</v>
      </c>
      <c r="G8055" s="211">
        <v>1829674.34</v>
      </c>
      <c r="H8055" s="211">
        <v>1891460.9509999999</v>
      </c>
      <c r="I8055" s="211">
        <v>2053962.304</v>
      </c>
      <c r="J8055" s="211">
        <v>2357995.14</v>
      </c>
      <c r="K8055" s="211">
        <v>2721212.5490000001</v>
      </c>
      <c r="L8055" s="211">
        <v>2312698.273</v>
      </c>
      <c r="M8055" s="211">
        <v>3104916.3709999998</v>
      </c>
      <c r="N8055" s="211">
        <v>3795614.3339999998</v>
      </c>
      <c r="O8055" s="211">
        <v>3868462.5180000002</v>
      </c>
      <c r="P8055" s="211">
        <v>4004877.0269999998</v>
      </c>
      <c r="Q8055" s="211">
        <v>3483140.6880000001</v>
      </c>
    </row>
    <row r="8056" spans="1:17" x14ac:dyDescent="0.25">
      <c r="A8056" s="60" t="s">
        <v>1381</v>
      </c>
      <c r="B8056" s="60" t="s">
        <v>7562</v>
      </c>
      <c r="C8056" s="211">
        <v>3073321.8810000001</v>
      </c>
      <c r="D8056" s="211">
        <v>3011442.0729999999</v>
      </c>
      <c r="E8056" s="211">
        <v>3072562.1529999999</v>
      </c>
      <c r="F8056" s="211">
        <v>3303360.7289999998</v>
      </c>
      <c r="G8056" s="211">
        <v>3468763.5159999998</v>
      </c>
      <c r="H8056" s="211">
        <v>3289739.676</v>
      </c>
      <c r="I8056" s="211">
        <v>3297000.0079999999</v>
      </c>
      <c r="J8056" s="211">
        <v>3815245.929</v>
      </c>
      <c r="K8056" s="211">
        <v>4001514.557</v>
      </c>
      <c r="L8056" s="211">
        <v>3640031.7689999999</v>
      </c>
      <c r="M8056" s="211">
        <v>4713445.8229999999</v>
      </c>
      <c r="N8056" s="211">
        <v>5636409.4189999998</v>
      </c>
      <c r="O8056" s="211">
        <v>5146534.5290000001</v>
      </c>
      <c r="P8056" s="211">
        <v>5513780.784</v>
      </c>
      <c r="Q8056" s="211">
        <v>4021811.69</v>
      </c>
    </row>
    <row r="8057" spans="1:17" x14ac:dyDescent="0.25">
      <c r="A8057" s="60" t="s">
        <v>1239</v>
      </c>
      <c r="B8057" s="60" t="s">
        <v>7563</v>
      </c>
      <c r="C8057" s="211">
        <v>1762243.486</v>
      </c>
      <c r="D8057" s="211">
        <v>1649086.912</v>
      </c>
      <c r="E8057" s="211">
        <v>1754447.719</v>
      </c>
      <c r="F8057" s="211">
        <v>2035908.5379999999</v>
      </c>
      <c r="G8057" s="211">
        <v>2304937.327</v>
      </c>
      <c r="H8057" s="211">
        <v>2304770.2599999998</v>
      </c>
      <c r="I8057" s="211">
        <v>2429455.0610000002</v>
      </c>
      <c r="J8057" s="211">
        <v>2626308.0150000001</v>
      </c>
      <c r="K8057" s="211">
        <v>2635547.514</v>
      </c>
      <c r="L8057" s="211">
        <v>2290859.6320000002</v>
      </c>
      <c r="M8057" s="211">
        <v>2830253.1519999998</v>
      </c>
      <c r="N8057" s="211">
        <v>3096798.8640000001</v>
      </c>
      <c r="O8057" s="211">
        <v>2838028.4589999998</v>
      </c>
      <c r="P8057" s="211">
        <v>2952977.0210000002</v>
      </c>
      <c r="Q8057" s="211">
        <v>2380535.1129999999</v>
      </c>
    </row>
    <row r="8058" spans="1:17" x14ac:dyDescent="0.25">
      <c r="A8058" s="60" t="s">
        <v>4134</v>
      </c>
      <c r="B8058" s="60" t="s">
        <v>7564</v>
      </c>
      <c r="C8058" s="211">
        <v>67359.91</v>
      </c>
      <c r="D8058" s="211">
        <v>58474.684000000001</v>
      </c>
      <c r="E8058" s="211">
        <v>61610.745999999999</v>
      </c>
      <c r="F8058" s="211">
        <v>78865.317999999999</v>
      </c>
      <c r="G8058" s="211">
        <v>89403.558999999994</v>
      </c>
      <c r="H8058" s="211">
        <v>88872.297000000006</v>
      </c>
      <c r="I8058" s="211">
        <v>95476.535999999993</v>
      </c>
      <c r="J8058" s="211">
        <v>104791.886</v>
      </c>
      <c r="K8058" s="211">
        <v>111906.86500000001</v>
      </c>
      <c r="L8058" s="211">
        <v>163855.144</v>
      </c>
      <c r="M8058" s="211">
        <v>153437.391</v>
      </c>
      <c r="N8058" s="211">
        <v>159741.32399999999</v>
      </c>
      <c r="O8058" s="211">
        <v>126524.883</v>
      </c>
      <c r="P8058" s="211">
        <v>306970.79300000001</v>
      </c>
      <c r="Q8058" s="211">
        <v>70683.528000000006</v>
      </c>
    </row>
    <row r="8059" spans="1:17" x14ac:dyDescent="0.25">
      <c r="A8059" s="60" t="s">
        <v>2281</v>
      </c>
      <c r="B8059" s="60" t="s">
        <v>7567</v>
      </c>
      <c r="C8059" s="211">
        <v>182792.81299999999</v>
      </c>
      <c r="D8059" s="211">
        <v>156692.03400000001</v>
      </c>
      <c r="E8059" s="211">
        <v>182067.03599999999</v>
      </c>
      <c r="F8059" s="211">
        <v>207068.698</v>
      </c>
      <c r="G8059" s="211">
        <v>256673.00099999999</v>
      </c>
      <c r="H8059" s="211">
        <v>306857.57500000001</v>
      </c>
      <c r="I8059" s="211">
        <v>322915.93900000001</v>
      </c>
      <c r="J8059" s="211">
        <v>380649.446</v>
      </c>
      <c r="K8059" s="211">
        <v>401615.22100000002</v>
      </c>
      <c r="L8059" s="211">
        <v>345249.24900000001</v>
      </c>
      <c r="M8059" s="211">
        <v>446257.228</v>
      </c>
      <c r="N8059" s="211">
        <v>550234.81700000004</v>
      </c>
      <c r="O8059" s="211">
        <v>582254.40800000005</v>
      </c>
      <c r="P8059" s="211">
        <v>589995.87100000004</v>
      </c>
      <c r="Q8059" s="211">
        <v>308677.14500000002</v>
      </c>
    </row>
    <row r="8060" spans="1:17" x14ac:dyDescent="0.25">
      <c r="A8060" s="60" t="s">
        <v>1225</v>
      </c>
      <c r="B8060" s="60" t="s">
        <v>7570</v>
      </c>
      <c r="C8060" s="211">
        <v>622350.37199999997</v>
      </c>
      <c r="D8060" s="211">
        <v>600464.69900000002</v>
      </c>
      <c r="E8060" s="211">
        <v>586612.20600000001</v>
      </c>
      <c r="F8060" s="211">
        <v>645526.77099999995</v>
      </c>
      <c r="G8060" s="211">
        <v>725911.52800000005</v>
      </c>
      <c r="H8060" s="211">
        <v>751919.60100000002</v>
      </c>
      <c r="I8060" s="211">
        <v>819984.50600000005</v>
      </c>
      <c r="J8060" s="211">
        <v>847373.18200000003</v>
      </c>
      <c r="K8060" s="211">
        <v>874332.19099999999</v>
      </c>
      <c r="L8060" s="211">
        <v>645790.63699999999</v>
      </c>
      <c r="M8060" s="211">
        <v>794832.81099999999</v>
      </c>
      <c r="N8060" s="211">
        <v>889469.27099999995</v>
      </c>
      <c r="O8060" s="211">
        <v>814827.09900000005</v>
      </c>
      <c r="P8060" s="211">
        <v>954839.43900000001</v>
      </c>
      <c r="Q8060" s="211">
        <v>746716.37699999998</v>
      </c>
    </row>
    <row r="8061" spans="1:17" x14ac:dyDescent="0.25">
      <c r="A8061" s="60" t="s">
        <v>3186</v>
      </c>
      <c r="B8061" s="60" t="s">
        <v>7571</v>
      </c>
      <c r="C8061" s="211">
        <v>46287.849000000002</v>
      </c>
      <c r="D8061" s="211">
        <v>33527.091</v>
      </c>
      <c r="E8061" s="211">
        <v>34068.298000000003</v>
      </c>
      <c r="F8061" s="211">
        <v>42055.652999999998</v>
      </c>
      <c r="G8061" s="211">
        <v>39779.730000000003</v>
      </c>
      <c r="H8061" s="211">
        <v>46523.73</v>
      </c>
      <c r="I8061" s="211">
        <v>42782.334999999999</v>
      </c>
      <c r="J8061" s="211">
        <v>35355.213000000003</v>
      </c>
      <c r="K8061" s="211">
        <v>34146.163999999997</v>
      </c>
      <c r="L8061" s="211">
        <v>42099.228999999999</v>
      </c>
      <c r="M8061" s="211">
        <v>47605.862999999998</v>
      </c>
      <c r="N8061" s="211">
        <v>46918.178</v>
      </c>
      <c r="O8061" s="211">
        <v>41411.692000000003</v>
      </c>
      <c r="P8061" s="211">
        <v>47611.597999999998</v>
      </c>
      <c r="Q8061" s="211">
        <v>24859.584999999999</v>
      </c>
    </row>
    <row r="8062" spans="1:17" x14ac:dyDescent="0.25">
      <c r="A8062" s="60" t="s">
        <v>2765</v>
      </c>
      <c r="B8062" s="60" t="s">
        <v>7572</v>
      </c>
      <c r="C8062" s="211">
        <v>120100.51</v>
      </c>
      <c r="D8062" s="211">
        <v>110808.58</v>
      </c>
      <c r="E8062" s="211">
        <v>131054.30100000001</v>
      </c>
      <c r="F8062" s="211">
        <v>150621.17300000001</v>
      </c>
      <c r="G8062" s="211">
        <v>171329.66399999999</v>
      </c>
      <c r="H8062" s="211">
        <v>194620.39199999999</v>
      </c>
      <c r="I8062" s="211">
        <v>231504.11900000001</v>
      </c>
      <c r="J8062" s="211">
        <v>272068.18</v>
      </c>
      <c r="K8062" s="211">
        <v>349109.50099999999</v>
      </c>
      <c r="L8062" s="211">
        <v>288772.31699999998</v>
      </c>
      <c r="M8062" s="211">
        <v>351784.56199999998</v>
      </c>
      <c r="N8062" s="211">
        <v>375178.84600000002</v>
      </c>
      <c r="O8062" s="211">
        <v>384785.04700000002</v>
      </c>
      <c r="P8062" s="211">
        <v>440858.03700000001</v>
      </c>
      <c r="Q8062" s="211">
        <v>366031.15299999999</v>
      </c>
    </row>
    <row r="8063" spans="1:17" x14ac:dyDescent="0.25">
      <c r="A8063" s="60" t="s">
        <v>2208</v>
      </c>
      <c r="B8063" s="60" t="s">
        <v>7573</v>
      </c>
      <c r="C8063" s="211">
        <v>182225.95199999999</v>
      </c>
      <c r="D8063" s="211">
        <v>198935.315</v>
      </c>
      <c r="E8063" s="211">
        <v>201543.12700000001</v>
      </c>
      <c r="F8063" s="211">
        <v>235209.576</v>
      </c>
      <c r="G8063" s="211">
        <v>286980.788</v>
      </c>
      <c r="H8063" s="211">
        <v>288548.446</v>
      </c>
      <c r="I8063" s="211">
        <v>290357.022</v>
      </c>
      <c r="J8063" s="211">
        <v>345298.67200000002</v>
      </c>
      <c r="K8063" s="211">
        <v>403575.59899999999</v>
      </c>
      <c r="L8063" s="211">
        <v>330592.53999999998</v>
      </c>
      <c r="M8063" s="211">
        <v>398716.19099999999</v>
      </c>
      <c r="N8063" s="211">
        <v>455017.91800000001</v>
      </c>
      <c r="O8063" s="211">
        <v>476093.17300000001</v>
      </c>
      <c r="P8063" s="211">
        <v>468833.16499999998</v>
      </c>
      <c r="Q8063" s="211">
        <v>329040.04800000001</v>
      </c>
    </row>
    <row r="8064" spans="1:17" x14ac:dyDescent="0.25">
      <c r="A8064" s="60" t="s">
        <v>1483</v>
      </c>
      <c r="B8064" s="60" t="s">
        <v>7574</v>
      </c>
      <c r="C8064" s="211">
        <v>189170.46100000001</v>
      </c>
      <c r="D8064" s="211">
        <v>183972.01199999999</v>
      </c>
      <c r="E8064" s="211">
        <v>191418.967</v>
      </c>
      <c r="F8064" s="211">
        <v>221931.633</v>
      </c>
      <c r="G8064" s="211">
        <v>259689.005</v>
      </c>
      <c r="H8064" s="211">
        <v>319078.60800000001</v>
      </c>
      <c r="I8064" s="211">
        <v>368834.26699999999</v>
      </c>
      <c r="J8064" s="211">
        <v>505525.21600000001</v>
      </c>
      <c r="K8064" s="211">
        <v>567020.78700000001</v>
      </c>
      <c r="L8064" s="211">
        <v>411789.52100000001</v>
      </c>
      <c r="M8064" s="211">
        <v>411255.54700000002</v>
      </c>
      <c r="N8064" s="211">
        <v>411336.20500000002</v>
      </c>
      <c r="O8064" s="211">
        <v>384067.99400000001</v>
      </c>
      <c r="P8064" s="211">
        <v>386481.99400000001</v>
      </c>
      <c r="Q8064" s="211">
        <v>243387.77600000001</v>
      </c>
    </row>
    <row r="8065" spans="1:17" x14ac:dyDescent="0.25">
      <c r="A8065" s="60" t="s">
        <v>3613</v>
      </c>
      <c r="B8065" s="60" t="s">
        <v>7575</v>
      </c>
      <c r="C8065" s="211">
        <v>102459.054</v>
      </c>
      <c r="D8065" s="211">
        <v>101148.023</v>
      </c>
      <c r="E8065" s="211">
        <v>113110.552</v>
      </c>
      <c r="F8065" s="211">
        <v>145119.58100000001</v>
      </c>
      <c r="G8065" s="211">
        <v>157204.5</v>
      </c>
      <c r="H8065" s="211">
        <v>187432.51</v>
      </c>
      <c r="I8065" s="211">
        <v>186940.285</v>
      </c>
      <c r="J8065" s="211">
        <v>170689.44</v>
      </c>
      <c r="K8065" s="211">
        <v>175839.424</v>
      </c>
      <c r="L8065" s="211">
        <v>143615.23000000001</v>
      </c>
      <c r="M8065" s="211">
        <v>195546.31400000001</v>
      </c>
      <c r="N8065" s="211">
        <v>223907.935</v>
      </c>
      <c r="O8065" s="211">
        <v>215507.36900000001</v>
      </c>
      <c r="P8065" s="211">
        <v>221351.96799999999</v>
      </c>
      <c r="Q8065" s="211">
        <v>142849.64199999999</v>
      </c>
    </row>
    <row r="8066" spans="1:17" x14ac:dyDescent="0.25">
      <c r="A8066" s="60" t="s">
        <v>3225</v>
      </c>
      <c r="B8066" s="60" t="s">
        <v>7578</v>
      </c>
      <c r="C8066" s="211">
        <v>68372.864000000001</v>
      </c>
      <c r="D8066" s="211">
        <v>73911.039999999994</v>
      </c>
      <c r="E8066" s="211">
        <v>103841.484</v>
      </c>
      <c r="F8066" s="211">
        <v>122622.486</v>
      </c>
      <c r="G8066" s="211">
        <v>151518.68900000001</v>
      </c>
      <c r="H8066" s="211">
        <v>163147.60999999999</v>
      </c>
      <c r="I8066" s="211">
        <v>180804.65400000001</v>
      </c>
      <c r="J8066" s="211">
        <v>183425.304</v>
      </c>
      <c r="K8066" s="211">
        <v>232058.117</v>
      </c>
      <c r="L8066" s="211">
        <v>192112.07199999999</v>
      </c>
      <c r="M8066" s="211">
        <v>250163.11900000001</v>
      </c>
      <c r="N8066" s="211">
        <v>306309.027</v>
      </c>
      <c r="O8066" s="211">
        <v>290533.99900000001</v>
      </c>
      <c r="P8066" s="211">
        <v>274137.85700000002</v>
      </c>
      <c r="Q8066" s="211">
        <v>184154.04399999999</v>
      </c>
    </row>
    <row r="8067" spans="1:17" x14ac:dyDescent="0.25">
      <c r="A8067" s="60" t="s">
        <v>670</v>
      </c>
      <c r="B8067" s="60" t="s">
        <v>7579</v>
      </c>
      <c r="C8067" s="211">
        <v>828732.19900000002</v>
      </c>
      <c r="D8067" s="211">
        <v>822079.00399999996</v>
      </c>
      <c r="E8067" s="211">
        <v>893852.32400000002</v>
      </c>
      <c r="F8067" s="211">
        <v>991494.71400000004</v>
      </c>
      <c r="G8067" s="211">
        <v>1060157.8089999999</v>
      </c>
      <c r="H8067" s="211">
        <v>1060646.2919999999</v>
      </c>
      <c r="I8067" s="211">
        <v>1307262.1969999999</v>
      </c>
      <c r="J8067" s="211">
        <v>1547193.5419999999</v>
      </c>
      <c r="K8067" s="211">
        <v>1695747.3359999999</v>
      </c>
      <c r="L8067" s="211">
        <v>1366527.5390000001</v>
      </c>
      <c r="M8067" s="211">
        <v>1715364.548</v>
      </c>
      <c r="N8067" s="211">
        <v>1975963.9509999999</v>
      </c>
      <c r="O8067" s="211">
        <v>1973868.6089999999</v>
      </c>
      <c r="P8067" s="211">
        <v>2112416.7560000001</v>
      </c>
      <c r="Q8067" s="211">
        <v>1715822.2490000001</v>
      </c>
    </row>
    <row r="8068" spans="1:17" x14ac:dyDescent="0.25">
      <c r="A8068" s="60" t="s">
        <v>1521</v>
      </c>
      <c r="B8068" s="60" t="s">
        <v>7584</v>
      </c>
      <c r="C8068" s="211">
        <v>150489.77499999999</v>
      </c>
      <c r="D8068" s="211">
        <v>158589.89199999999</v>
      </c>
      <c r="E8068" s="211">
        <v>241591.68700000001</v>
      </c>
      <c r="F8068" s="211">
        <v>320766.75099999999</v>
      </c>
      <c r="G8068" s="211">
        <v>407329.75199999998</v>
      </c>
      <c r="H8068" s="211">
        <v>406167.31300000002</v>
      </c>
      <c r="I8068" s="211">
        <v>398272.49599999998</v>
      </c>
      <c r="J8068" s="211">
        <v>414934.04499999998</v>
      </c>
      <c r="K8068" s="211">
        <v>471114.30200000003</v>
      </c>
      <c r="L8068" s="211">
        <v>400189.30800000002</v>
      </c>
      <c r="M8068" s="211">
        <v>453801.071</v>
      </c>
      <c r="N8068" s="211">
        <v>656188.69099999999</v>
      </c>
      <c r="O8068" s="211">
        <v>620492.12699999998</v>
      </c>
      <c r="P8068" s="211">
        <v>613155.69099999999</v>
      </c>
      <c r="Q8068" s="211">
        <v>516953.44300000003</v>
      </c>
    </row>
    <row r="8069" spans="1:17" x14ac:dyDescent="0.25">
      <c r="A8069" s="60" t="s">
        <v>2670</v>
      </c>
      <c r="B8069" s="60" t="s">
        <v>7586</v>
      </c>
      <c r="C8069" s="211">
        <v>126075.249</v>
      </c>
      <c r="D8069" s="211">
        <v>103540.91499999999</v>
      </c>
      <c r="E8069" s="211">
        <v>111829.735</v>
      </c>
      <c r="F8069" s="211">
        <v>97602.437999999995</v>
      </c>
      <c r="G8069" s="211">
        <v>108379.253</v>
      </c>
      <c r="H8069" s="211">
        <v>126031.08100000001</v>
      </c>
      <c r="I8069" s="211">
        <v>129062.44899999999</v>
      </c>
      <c r="J8069" s="211">
        <v>157270.462</v>
      </c>
      <c r="K8069" s="211">
        <v>160164.4</v>
      </c>
      <c r="L8069" s="211">
        <v>123097.215</v>
      </c>
      <c r="M8069" s="211">
        <v>150504.63200000001</v>
      </c>
      <c r="N8069" s="211">
        <v>159890.44099999999</v>
      </c>
      <c r="O8069" s="211">
        <v>137331.73300000001</v>
      </c>
      <c r="P8069" s="211">
        <v>140111.04199999999</v>
      </c>
      <c r="Q8069" s="211">
        <v>58199.987000000001</v>
      </c>
    </row>
    <row r="8070" spans="1:17" x14ac:dyDescent="0.25">
      <c r="A8070" s="60" t="s">
        <v>10548</v>
      </c>
      <c r="B8070" s="60" t="s">
        <v>10549</v>
      </c>
      <c r="C8070" s="211">
        <v>287118.57699999999</v>
      </c>
      <c r="D8070" s="211">
        <v>313531.45299999998</v>
      </c>
      <c r="E8070" s="211">
        <v>1039059.1040000001</v>
      </c>
      <c r="F8070" s="211">
        <v>941771.46600000001</v>
      </c>
      <c r="G8070" s="211">
        <v>998329.29099999997</v>
      </c>
      <c r="H8070" s="211">
        <v>811930.44200000004</v>
      </c>
      <c r="I8070" s="211">
        <v>686879.23100000003</v>
      </c>
      <c r="J8070" s="211">
        <v>695508.26100000006</v>
      </c>
      <c r="K8070" s="211">
        <v>586976.05900000001</v>
      </c>
      <c r="L8070" s="211">
        <v>420618.49200000003</v>
      </c>
      <c r="M8070" s="211">
        <v>405574.90500000003</v>
      </c>
      <c r="N8070" s="211">
        <v>426856.16899999999</v>
      </c>
      <c r="O8070" s="211">
        <v>360558.06</v>
      </c>
      <c r="P8070" s="211">
        <v>377492.60700000002</v>
      </c>
      <c r="Q8070" s="211">
        <v>347297.87199999997</v>
      </c>
    </row>
    <row r="8071" spans="1:17" x14ac:dyDescent="0.25">
      <c r="A8071" s="60" t="s">
        <v>10550</v>
      </c>
      <c r="B8071" s="60" t="s">
        <v>10551</v>
      </c>
      <c r="C8071" s="211">
        <v>51557.06</v>
      </c>
      <c r="D8071" s="211">
        <v>39937.743000000002</v>
      </c>
      <c r="E8071" s="211">
        <v>56416.453999999998</v>
      </c>
      <c r="F8071" s="211">
        <v>59362.474000000002</v>
      </c>
      <c r="G8071" s="211">
        <v>68883.865000000005</v>
      </c>
      <c r="H8071" s="211">
        <v>59980.947</v>
      </c>
      <c r="I8071" s="211">
        <v>63909.419000000002</v>
      </c>
      <c r="J8071" s="211">
        <v>66706.467999999993</v>
      </c>
      <c r="K8071" s="211">
        <v>64630.785000000003</v>
      </c>
      <c r="L8071" s="211">
        <v>55968.22</v>
      </c>
      <c r="M8071" s="211">
        <v>73899.085999999996</v>
      </c>
      <c r="N8071" s="211">
        <v>96348.046000000002</v>
      </c>
      <c r="O8071" s="211">
        <v>107088.575</v>
      </c>
      <c r="P8071" s="211">
        <v>132512.73699999999</v>
      </c>
      <c r="Q8071" s="211">
        <v>197251.68700000001</v>
      </c>
    </row>
    <row r="8072" spans="1:17" x14ac:dyDescent="0.25">
      <c r="A8072" s="60" t="s">
        <v>10552</v>
      </c>
      <c r="B8072" s="60" t="s">
        <v>10553</v>
      </c>
      <c r="C8072" s="211">
        <v>2365747.4750000001</v>
      </c>
      <c r="D8072" s="211">
        <v>2486373.3450000002</v>
      </c>
      <c r="E8072" s="211">
        <v>2548612.679</v>
      </c>
      <c r="F8072" s="211">
        <v>3137173.0929999999</v>
      </c>
      <c r="G8072" s="211">
        <v>3555224.8629999999</v>
      </c>
      <c r="H8072" s="211">
        <v>3965590.5219999999</v>
      </c>
      <c r="I8072" s="211">
        <v>4546857.2630000003</v>
      </c>
      <c r="J8072" s="211">
        <v>5068942.7300000004</v>
      </c>
      <c r="K8072" s="211">
        <v>5084061.125</v>
      </c>
      <c r="L8072" s="211">
        <v>4371618.4970000004</v>
      </c>
      <c r="M8072" s="211">
        <v>5218995.5089999996</v>
      </c>
      <c r="N8072" s="211">
        <v>5671722.5990000004</v>
      </c>
      <c r="O8072" s="211">
        <v>5188767.8820000002</v>
      </c>
      <c r="P8072" s="211">
        <v>5357801.8820000002</v>
      </c>
      <c r="Q8072" s="211">
        <v>5113648.693</v>
      </c>
    </row>
    <row r="8073" spans="1:17" x14ac:dyDescent="0.25">
      <c r="A8073" s="60" t="s">
        <v>10554</v>
      </c>
      <c r="B8073" s="60" t="s">
        <v>10555</v>
      </c>
      <c r="C8073" s="211">
        <v>624498.13500000001</v>
      </c>
      <c r="D8073" s="211">
        <v>511887.92200000002</v>
      </c>
      <c r="E8073" s="211">
        <v>417313.875</v>
      </c>
      <c r="F8073" s="211">
        <v>447483.94900000002</v>
      </c>
      <c r="G8073" s="211">
        <v>521515.21899999998</v>
      </c>
      <c r="H8073" s="211">
        <v>506233.533</v>
      </c>
      <c r="I8073" s="211">
        <v>556435.99399999995</v>
      </c>
      <c r="J8073" s="211">
        <v>588948.29399999999</v>
      </c>
      <c r="K8073" s="211">
        <v>642499.22400000005</v>
      </c>
      <c r="L8073" s="211">
        <v>562649.11800000002</v>
      </c>
      <c r="M8073" s="211">
        <v>614832.32700000005</v>
      </c>
      <c r="N8073" s="211">
        <v>696576.05299999996</v>
      </c>
      <c r="O8073" s="211">
        <v>597199.20799999998</v>
      </c>
      <c r="P8073" s="211">
        <v>679708.91700000002</v>
      </c>
      <c r="Q8073" s="211">
        <v>304246.951</v>
      </c>
    </row>
    <row r="8074" spans="1:17" x14ac:dyDescent="0.25">
      <c r="A8074" s="60" t="s">
        <v>1768</v>
      </c>
      <c r="B8074" s="60" t="s">
        <v>7610</v>
      </c>
      <c r="C8074" s="211">
        <v>102842.226</v>
      </c>
      <c r="D8074" s="211">
        <v>102759.962</v>
      </c>
      <c r="E8074" s="211">
        <v>159219.74</v>
      </c>
      <c r="F8074" s="211">
        <v>224003.136</v>
      </c>
      <c r="G8074" s="211">
        <v>206842.386</v>
      </c>
      <c r="H8074" s="211">
        <v>205971.12599999999</v>
      </c>
      <c r="I8074" s="211">
        <v>336007.55200000003</v>
      </c>
      <c r="J8074" s="211">
        <v>501848.65299999999</v>
      </c>
      <c r="K8074" s="211">
        <v>610497.098</v>
      </c>
      <c r="L8074" s="211">
        <v>546913.04599999997</v>
      </c>
      <c r="M8074" s="211">
        <v>559169.08299999998</v>
      </c>
      <c r="N8074" s="211">
        <v>666545.77599999995</v>
      </c>
      <c r="O8074" s="211">
        <v>622905.21299999999</v>
      </c>
      <c r="P8074" s="211">
        <v>696405.78300000005</v>
      </c>
      <c r="Q8074" s="211">
        <v>404779.73</v>
      </c>
    </row>
    <row r="8075" spans="1:17" x14ac:dyDescent="0.25">
      <c r="A8075" s="60" t="s">
        <v>2520</v>
      </c>
      <c r="B8075" s="60" t="s">
        <v>7611</v>
      </c>
      <c r="C8075" s="211">
        <v>288668.76500000001</v>
      </c>
      <c r="D8075" s="211">
        <v>213788.505</v>
      </c>
      <c r="E8075" s="211">
        <v>275012.75199999998</v>
      </c>
      <c r="F8075" s="211">
        <v>384852.73</v>
      </c>
      <c r="G8075" s="211">
        <v>364695.78499999997</v>
      </c>
      <c r="H8075" s="211">
        <v>389660.27500000002</v>
      </c>
      <c r="I8075" s="211">
        <v>364508.04</v>
      </c>
      <c r="J8075" s="211">
        <v>426891.53</v>
      </c>
      <c r="K8075" s="211">
        <v>504683.03899999999</v>
      </c>
      <c r="L8075" s="211">
        <v>485466.42099999997</v>
      </c>
      <c r="M8075" s="211">
        <v>599067.68000000005</v>
      </c>
      <c r="N8075" s="211">
        <v>778891.40899999999</v>
      </c>
      <c r="O8075" s="211">
        <v>788693.49600000004</v>
      </c>
      <c r="P8075" s="211">
        <v>894367.44400000002</v>
      </c>
      <c r="Q8075" s="211">
        <v>660645.60699999996</v>
      </c>
    </row>
    <row r="8076" spans="1:17" x14ac:dyDescent="0.25">
      <c r="A8076" s="60" t="s">
        <v>1634</v>
      </c>
      <c r="B8076" s="60" t="s">
        <v>7612</v>
      </c>
      <c r="C8076" s="211">
        <v>88796.27</v>
      </c>
      <c r="D8076" s="211">
        <v>59347.360000000001</v>
      </c>
      <c r="E8076" s="211">
        <v>60700.92</v>
      </c>
      <c r="F8076" s="211">
        <v>88845.051000000007</v>
      </c>
      <c r="G8076" s="211">
        <v>110218.85</v>
      </c>
      <c r="H8076" s="211">
        <v>130126.99400000001</v>
      </c>
      <c r="I8076" s="211">
        <v>124068.33100000001</v>
      </c>
      <c r="J8076" s="211">
        <v>131221.96100000001</v>
      </c>
      <c r="K8076" s="211">
        <v>146580.18900000001</v>
      </c>
      <c r="L8076" s="211">
        <v>120130.336</v>
      </c>
      <c r="M8076" s="211">
        <v>138818.59700000001</v>
      </c>
      <c r="N8076" s="211">
        <v>190361.35500000001</v>
      </c>
      <c r="O8076" s="211">
        <v>165895.57</v>
      </c>
      <c r="P8076" s="211">
        <v>193408.231</v>
      </c>
      <c r="Q8076" s="211">
        <v>102664.66</v>
      </c>
    </row>
    <row r="8077" spans="1:17" x14ac:dyDescent="0.25">
      <c r="A8077" s="60" t="s">
        <v>2386</v>
      </c>
      <c r="B8077" s="60" t="s">
        <v>7616</v>
      </c>
      <c r="C8077" s="211">
        <v>67709.335000000006</v>
      </c>
      <c r="D8077" s="211">
        <v>50919.252</v>
      </c>
      <c r="E8077" s="211">
        <v>67088.229000000007</v>
      </c>
      <c r="F8077" s="211">
        <v>97011.936000000002</v>
      </c>
      <c r="G8077" s="211">
        <v>146763.62</v>
      </c>
      <c r="H8077" s="211">
        <v>160003.79300000001</v>
      </c>
      <c r="I8077" s="211">
        <v>201193.22099999999</v>
      </c>
      <c r="J8077" s="211">
        <v>159106.45000000001</v>
      </c>
      <c r="K8077" s="211">
        <v>179097.99799999999</v>
      </c>
      <c r="L8077" s="211">
        <v>155146.397</v>
      </c>
      <c r="M8077" s="211">
        <v>134189.883</v>
      </c>
      <c r="N8077" s="211">
        <v>166551.35</v>
      </c>
      <c r="O8077" s="211">
        <v>114583.675</v>
      </c>
      <c r="P8077" s="211">
        <v>113423.364</v>
      </c>
      <c r="Q8077" s="211">
        <v>62284.546000000002</v>
      </c>
    </row>
    <row r="8078" spans="1:17" x14ac:dyDescent="0.25">
      <c r="A8078" s="60" t="s">
        <v>4445</v>
      </c>
      <c r="B8078" s="60" t="s">
        <v>7618</v>
      </c>
      <c r="C8078" s="211">
        <v>34181.777999999998</v>
      </c>
      <c r="D8078" s="211">
        <v>27165.659</v>
      </c>
      <c r="E8078" s="211">
        <v>30210.156999999999</v>
      </c>
      <c r="F8078" s="211">
        <v>36389.230000000003</v>
      </c>
      <c r="G8078" s="211">
        <v>43043.913</v>
      </c>
      <c r="H8078" s="211">
        <v>55631.555999999997</v>
      </c>
      <c r="I8078" s="211">
        <v>61063.512999999999</v>
      </c>
      <c r="J8078" s="211">
        <v>10398.688</v>
      </c>
      <c r="K8078" s="211">
        <v>488.05799999999999</v>
      </c>
      <c r="L8078" s="211">
        <v>238.42</v>
      </c>
      <c r="M8078" s="211">
        <v>259.483</v>
      </c>
      <c r="N8078" s="211">
        <v>454.51799999999997</v>
      </c>
      <c r="O8078" s="211">
        <v>1900.5709999999999</v>
      </c>
      <c r="P8078" s="211">
        <v>3413.1790000000001</v>
      </c>
      <c r="Q8078" s="211">
        <v>11604.813</v>
      </c>
    </row>
    <row r="8079" spans="1:17" x14ac:dyDescent="0.25">
      <c r="A8079" s="60" t="s">
        <v>4301</v>
      </c>
      <c r="B8079" s="60" t="s">
        <v>7619</v>
      </c>
      <c r="C8079" s="211">
        <v>94787.115000000005</v>
      </c>
      <c r="D8079" s="211">
        <v>128702.466</v>
      </c>
      <c r="E8079" s="211">
        <v>79383.066000000006</v>
      </c>
      <c r="F8079" s="211">
        <v>117713.31200000001</v>
      </c>
      <c r="G8079" s="211">
        <v>134230.24</v>
      </c>
      <c r="H8079" s="211">
        <v>203418.247</v>
      </c>
      <c r="I8079" s="211">
        <v>250384.93900000001</v>
      </c>
      <c r="J8079" s="211">
        <v>219887.20600000001</v>
      </c>
      <c r="K8079" s="211">
        <v>133724.63200000001</v>
      </c>
      <c r="L8079" s="211">
        <v>161906.65900000001</v>
      </c>
      <c r="M8079" s="211">
        <v>166050.40299999999</v>
      </c>
      <c r="N8079" s="211">
        <v>176401.698</v>
      </c>
      <c r="O8079" s="211">
        <v>199093.85200000001</v>
      </c>
      <c r="P8079" s="211">
        <v>198049.405</v>
      </c>
      <c r="Q8079" s="211">
        <v>206926.16</v>
      </c>
    </row>
    <row r="8080" spans="1:17" x14ac:dyDescent="0.25">
      <c r="A8080" s="60" t="s">
        <v>1799</v>
      </c>
      <c r="B8080" s="60" t="s">
        <v>7621</v>
      </c>
      <c r="C8080" s="211">
        <v>116310.18</v>
      </c>
      <c r="D8080" s="211">
        <v>99198.981</v>
      </c>
      <c r="E8080" s="211">
        <v>126728.447</v>
      </c>
      <c r="F8080" s="211">
        <v>156215.18900000001</v>
      </c>
      <c r="G8080" s="211">
        <v>173120.72700000001</v>
      </c>
      <c r="H8080" s="211">
        <v>260786.226</v>
      </c>
      <c r="I8080" s="211">
        <v>402716.08899999998</v>
      </c>
      <c r="J8080" s="211">
        <v>906085.46799999999</v>
      </c>
      <c r="K8080" s="211">
        <v>870968.47400000005</v>
      </c>
      <c r="L8080" s="211">
        <v>513123.20600000001</v>
      </c>
      <c r="M8080" s="211">
        <v>498118.27</v>
      </c>
      <c r="N8080" s="211">
        <v>643554.33299999998</v>
      </c>
      <c r="O8080" s="211">
        <v>990789.16700000002</v>
      </c>
      <c r="P8080" s="211">
        <v>885924.78300000005</v>
      </c>
      <c r="Q8080" s="211">
        <v>701292.16599999997</v>
      </c>
    </row>
    <row r="8081" spans="1:17" x14ac:dyDescent="0.25">
      <c r="A8081" s="60" t="s">
        <v>3299</v>
      </c>
      <c r="B8081" s="60" t="s">
        <v>7622</v>
      </c>
      <c r="C8081" s="211">
        <v>216504.70699999999</v>
      </c>
      <c r="D8081" s="211">
        <v>219629.576</v>
      </c>
      <c r="E8081" s="211">
        <v>240566.52299999999</v>
      </c>
      <c r="F8081" s="211">
        <v>335881.66</v>
      </c>
      <c r="G8081" s="211">
        <v>401141.10800000001</v>
      </c>
      <c r="H8081" s="211">
        <v>519307.59100000001</v>
      </c>
      <c r="I8081" s="211">
        <v>514581.49300000002</v>
      </c>
      <c r="J8081" s="211">
        <v>637034.62600000005</v>
      </c>
      <c r="K8081" s="211">
        <v>793542.35600000003</v>
      </c>
      <c r="L8081" s="211">
        <v>884989.91500000004</v>
      </c>
      <c r="M8081" s="211">
        <v>941004.23199999996</v>
      </c>
      <c r="N8081" s="211">
        <v>1059347.723</v>
      </c>
      <c r="O8081" s="211">
        <v>995254.62</v>
      </c>
      <c r="P8081" s="211">
        <v>997467.67</v>
      </c>
      <c r="Q8081" s="211">
        <v>711055.603</v>
      </c>
    </row>
    <row r="8082" spans="1:17" x14ac:dyDescent="0.25">
      <c r="A8082" s="60" t="s">
        <v>1026</v>
      </c>
      <c r="B8082" s="60" t="s">
        <v>7623</v>
      </c>
      <c r="C8082" s="211">
        <v>62674.87</v>
      </c>
      <c r="D8082" s="211">
        <v>62907.847000000002</v>
      </c>
      <c r="E8082" s="211">
        <v>60333.311999999998</v>
      </c>
      <c r="F8082" s="211">
        <v>61043.222000000002</v>
      </c>
      <c r="G8082" s="211">
        <v>52990.718999999997</v>
      </c>
      <c r="H8082" s="211">
        <v>54167.625</v>
      </c>
      <c r="I8082" s="211">
        <v>186841.30100000001</v>
      </c>
      <c r="J8082" s="211">
        <v>161465.527</v>
      </c>
      <c r="K8082" s="211">
        <v>164283.35399999999</v>
      </c>
      <c r="L8082" s="211">
        <v>106979.636</v>
      </c>
      <c r="M8082" s="211">
        <v>113847.298</v>
      </c>
      <c r="N8082" s="211">
        <v>118935.84</v>
      </c>
      <c r="O8082" s="211">
        <v>117554.345</v>
      </c>
      <c r="P8082" s="211">
        <v>163196.55600000001</v>
      </c>
      <c r="Q8082" s="211">
        <v>74447.195999999996</v>
      </c>
    </row>
    <row r="8083" spans="1:17" x14ac:dyDescent="0.25">
      <c r="A8083" s="60" t="s">
        <v>2876</v>
      </c>
      <c r="B8083" s="60" t="s">
        <v>7626</v>
      </c>
      <c r="C8083" s="211">
        <v>365793.12099999998</v>
      </c>
      <c r="D8083" s="211">
        <v>345384.103</v>
      </c>
      <c r="E8083" s="211">
        <v>353537.21799999999</v>
      </c>
      <c r="F8083" s="211">
        <v>458574.451</v>
      </c>
      <c r="G8083" s="211">
        <v>627757.17099999997</v>
      </c>
      <c r="H8083" s="211">
        <v>535051.86199999996</v>
      </c>
      <c r="I8083" s="211">
        <v>573834.50600000005</v>
      </c>
      <c r="J8083" s="211">
        <v>583720.85800000001</v>
      </c>
      <c r="K8083" s="211">
        <v>790268.05099999998</v>
      </c>
      <c r="L8083" s="211">
        <v>856511.01</v>
      </c>
      <c r="M8083" s="211">
        <v>977160.58299999998</v>
      </c>
      <c r="N8083" s="211">
        <v>1353901.575</v>
      </c>
      <c r="O8083" s="211">
        <v>1398184.409</v>
      </c>
      <c r="P8083" s="211">
        <v>1709211.703</v>
      </c>
      <c r="Q8083" s="211">
        <v>1522721.75</v>
      </c>
    </row>
    <row r="8084" spans="1:17" x14ac:dyDescent="0.25">
      <c r="A8084" s="60" t="s">
        <v>1409</v>
      </c>
      <c r="B8084" s="60" t="s">
        <v>7627</v>
      </c>
      <c r="C8084" s="211">
        <v>117992.145</v>
      </c>
      <c r="D8084" s="211">
        <v>130576.909</v>
      </c>
      <c r="E8084" s="211">
        <v>163726.685</v>
      </c>
      <c r="F8084" s="211">
        <v>205994.37700000001</v>
      </c>
      <c r="G8084" s="211">
        <v>282194.54399999999</v>
      </c>
      <c r="H8084" s="211">
        <v>258620.245</v>
      </c>
      <c r="I8084" s="211">
        <v>253769.76</v>
      </c>
      <c r="J8084" s="211">
        <v>288319.098</v>
      </c>
      <c r="K8084" s="211">
        <v>385975.163</v>
      </c>
      <c r="L8084" s="211">
        <v>433858.13099999999</v>
      </c>
      <c r="M8084" s="211">
        <v>517289.91399999999</v>
      </c>
      <c r="N8084" s="211">
        <v>582781.78799999994</v>
      </c>
      <c r="O8084" s="211">
        <v>461119.92700000003</v>
      </c>
      <c r="P8084" s="211">
        <v>519375.20899999997</v>
      </c>
      <c r="Q8084" s="211">
        <v>251389.709</v>
      </c>
    </row>
    <row r="8085" spans="1:17" x14ac:dyDescent="0.25">
      <c r="A8085" s="60" t="s">
        <v>1838</v>
      </c>
      <c r="B8085" s="60" t="s">
        <v>7628</v>
      </c>
      <c r="C8085" s="211">
        <v>41707.959000000003</v>
      </c>
      <c r="D8085" s="211">
        <v>39227.39</v>
      </c>
      <c r="E8085" s="211">
        <v>57318.947999999997</v>
      </c>
      <c r="F8085" s="211">
        <v>76658.069000000003</v>
      </c>
      <c r="G8085" s="211">
        <v>71150.11</v>
      </c>
      <c r="H8085" s="211">
        <v>63165.892999999996</v>
      </c>
      <c r="I8085" s="211">
        <v>61376.277999999998</v>
      </c>
      <c r="J8085" s="211">
        <v>208394.505</v>
      </c>
      <c r="K8085" s="211">
        <v>34123.913</v>
      </c>
      <c r="L8085" s="211">
        <v>27858.208999999999</v>
      </c>
      <c r="M8085" s="211">
        <v>33424.476999999999</v>
      </c>
      <c r="N8085" s="211">
        <v>43445.059000000001</v>
      </c>
      <c r="O8085" s="211">
        <v>58229.239000000001</v>
      </c>
      <c r="P8085" s="211">
        <v>64157.798999999999</v>
      </c>
      <c r="Q8085" s="211">
        <v>33377.726000000002</v>
      </c>
    </row>
    <row r="8086" spans="1:17" x14ac:dyDescent="0.25">
      <c r="A8086" s="60" t="s">
        <v>1351</v>
      </c>
      <c r="B8086" s="60" t="s">
        <v>7629</v>
      </c>
      <c r="C8086" s="211">
        <v>730078.61899999995</v>
      </c>
      <c r="D8086" s="211">
        <v>699852.99300000002</v>
      </c>
      <c r="E8086" s="211">
        <v>778317.83100000001</v>
      </c>
      <c r="F8086" s="211">
        <v>980110.57700000005</v>
      </c>
      <c r="G8086" s="211">
        <v>1069995.1880000001</v>
      </c>
      <c r="H8086" s="211">
        <v>1190467.476</v>
      </c>
      <c r="I8086" s="211">
        <v>2017283.8160000001</v>
      </c>
      <c r="J8086" s="211">
        <v>4328852.3650000002</v>
      </c>
      <c r="K8086" s="211">
        <v>2951176.6179999998</v>
      </c>
      <c r="L8086" s="211">
        <v>2211043.6519999998</v>
      </c>
      <c r="M8086" s="211">
        <v>2727853.92</v>
      </c>
      <c r="N8086" s="211">
        <v>3511399.8330000001</v>
      </c>
      <c r="O8086" s="211">
        <v>3969682.247</v>
      </c>
      <c r="P8086" s="211">
        <v>4553923.2640000004</v>
      </c>
      <c r="Q8086" s="211">
        <v>2913595.3119999999</v>
      </c>
    </row>
    <row r="8087" spans="1:17" x14ac:dyDescent="0.25">
      <c r="A8087" s="60" t="s">
        <v>1390</v>
      </c>
      <c r="B8087" s="60" t="s">
        <v>7630</v>
      </c>
      <c r="C8087" s="211">
        <v>720600.076</v>
      </c>
      <c r="D8087" s="211">
        <v>760614.72</v>
      </c>
      <c r="E8087" s="211">
        <v>926751.52800000005</v>
      </c>
      <c r="F8087" s="211">
        <v>1068516.892</v>
      </c>
      <c r="G8087" s="211">
        <v>1242667.1599999999</v>
      </c>
      <c r="H8087" s="211">
        <v>1274498.385</v>
      </c>
      <c r="I8087" s="211">
        <v>1458372.0079999999</v>
      </c>
      <c r="J8087" s="211">
        <v>1841966.43</v>
      </c>
      <c r="K8087" s="211">
        <v>1805910.1329999999</v>
      </c>
      <c r="L8087" s="211">
        <v>1823583.5079999999</v>
      </c>
      <c r="M8087" s="211">
        <v>2134284.1189999999</v>
      </c>
      <c r="N8087" s="211">
        <v>2531647.0189999999</v>
      </c>
      <c r="O8087" s="211">
        <v>2630707.2140000002</v>
      </c>
      <c r="P8087" s="211">
        <v>3059056.2030000002</v>
      </c>
      <c r="Q8087" s="211">
        <v>2569785.1140000001</v>
      </c>
    </row>
    <row r="8088" spans="1:17" x14ac:dyDescent="0.25">
      <c r="A8088" s="60" t="s">
        <v>1117</v>
      </c>
      <c r="B8088" s="60" t="s">
        <v>7631</v>
      </c>
      <c r="C8088" s="211">
        <v>223928.45800000001</v>
      </c>
      <c r="D8088" s="211">
        <v>267612.04200000002</v>
      </c>
      <c r="E8088" s="211">
        <v>272764.61700000003</v>
      </c>
      <c r="F8088" s="211">
        <v>370192.95299999998</v>
      </c>
      <c r="G8088" s="211">
        <v>417629.25400000002</v>
      </c>
      <c r="H8088" s="211">
        <v>424509.08500000002</v>
      </c>
      <c r="I8088" s="211">
        <v>539115.82299999997</v>
      </c>
      <c r="J8088" s="211">
        <v>584498.35900000005</v>
      </c>
      <c r="K8088" s="211">
        <v>607614.22</v>
      </c>
      <c r="L8088" s="211">
        <v>596581.48</v>
      </c>
      <c r="M8088" s="211">
        <v>687338.36</v>
      </c>
      <c r="N8088" s="211">
        <v>845141.43299999996</v>
      </c>
      <c r="O8088" s="211">
        <v>801813.29700000002</v>
      </c>
      <c r="P8088" s="211">
        <v>1048953.814</v>
      </c>
      <c r="Q8088" s="211">
        <v>424244.44400000002</v>
      </c>
    </row>
    <row r="8089" spans="1:17" x14ac:dyDescent="0.25">
      <c r="A8089" s="60" t="s">
        <v>2018</v>
      </c>
      <c r="B8089" s="60" t="s">
        <v>7635</v>
      </c>
      <c r="C8089" s="211">
        <v>63606.633999999998</v>
      </c>
      <c r="D8089" s="211">
        <v>69033.937999999995</v>
      </c>
      <c r="E8089" s="211">
        <v>74758.012000000002</v>
      </c>
      <c r="F8089" s="211">
        <v>102984.86500000001</v>
      </c>
      <c r="G8089" s="211">
        <v>135334.39600000001</v>
      </c>
      <c r="H8089" s="211">
        <v>196181.49600000001</v>
      </c>
      <c r="I8089" s="211">
        <v>241662.63699999999</v>
      </c>
      <c r="J8089" s="211">
        <v>159633.32699999999</v>
      </c>
      <c r="K8089" s="211">
        <v>177877.489</v>
      </c>
      <c r="L8089" s="211">
        <v>189662.35</v>
      </c>
      <c r="M8089" s="211">
        <v>202163.59400000001</v>
      </c>
      <c r="N8089" s="211">
        <v>209463.158</v>
      </c>
      <c r="O8089" s="211">
        <v>239062.53700000001</v>
      </c>
      <c r="P8089" s="211">
        <v>242637.91200000001</v>
      </c>
      <c r="Q8089" s="211">
        <v>158128.18599999999</v>
      </c>
    </row>
    <row r="8090" spans="1:17" x14ac:dyDescent="0.25">
      <c r="A8090" s="60" t="s">
        <v>1680</v>
      </c>
      <c r="B8090" s="60" t="s">
        <v>7645</v>
      </c>
      <c r="C8090" s="211">
        <v>368658.46</v>
      </c>
      <c r="D8090" s="211">
        <v>303184.15899999999</v>
      </c>
      <c r="E8090" s="211">
        <v>315177.76500000001</v>
      </c>
      <c r="F8090" s="211">
        <v>308304.35100000002</v>
      </c>
      <c r="G8090" s="211">
        <v>348988.23599999998</v>
      </c>
      <c r="H8090" s="211">
        <v>361013.70299999998</v>
      </c>
      <c r="I8090" s="211">
        <v>580690.01899999997</v>
      </c>
      <c r="J8090" s="211">
        <v>1027035.958</v>
      </c>
      <c r="K8090" s="211">
        <v>1334215.0630000001</v>
      </c>
      <c r="L8090" s="211">
        <v>1432479.5970000001</v>
      </c>
      <c r="M8090" s="211">
        <v>1903601.9639999999</v>
      </c>
      <c r="N8090" s="211">
        <v>2259090.2119999998</v>
      </c>
      <c r="O8090" s="211">
        <v>2452408.7480000001</v>
      </c>
      <c r="P8090" s="211">
        <v>2818576.2069999999</v>
      </c>
      <c r="Q8090" s="211">
        <v>2426396.39</v>
      </c>
    </row>
    <row r="8091" spans="1:17" x14ac:dyDescent="0.25">
      <c r="A8091" s="60" t="s">
        <v>1511</v>
      </c>
      <c r="B8091" s="60" t="s">
        <v>7646</v>
      </c>
      <c r="C8091" s="211">
        <v>466368.57400000002</v>
      </c>
      <c r="D8091" s="211">
        <v>324912.47700000001</v>
      </c>
      <c r="E8091" s="211">
        <v>279724.58100000001</v>
      </c>
      <c r="F8091" s="211">
        <v>313424.29399999999</v>
      </c>
      <c r="G8091" s="211">
        <v>337180.821</v>
      </c>
      <c r="H8091" s="211">
        <v>357603.97499999998</v>
      </c>
      <c r="I8091" s="211">
        <v>688281.39599999995</v>
      </c>
      <c r="J8091" s="211">
        <v>1165424.727</v>
      </c>
      <c r="K8091" s="211">
        <v>1386841.169</v>
      </c>
      <c r="L8091" s="211">
        <v>1684620.0660000001</v>
      </c>
      <c r="M8091" s="211">
        <v>2129771.932</v>
      </c>
      <c r="N8091" s="211">
        <v>3014429.5780000002</v>
      </c>
      <c r="O8091" s="211">
        <v>3818045.7749999999</v>
      </c>
      <c r="P8091" s="211">
        <v>4014403.3470000001</v>
      </c>
      <c r="Q8091" s="211">
        <v>3605049</v>
      </c>
    </row>
    <row r="8092" spans="1:17" x14ac:dyDescent="0.25">
      <c r="A8092" s="60" t="s">
        <v>1549</v>
      </c>
      <c r="B8092" s="60" t="s">
        <v>7648</v>
      </c>
      <c r="C8092" s="211">
        <v>105822.666</v>
      </c>
      <c r="D8092" s="211">
        <v>101508</v>
      </c>
      <c r="E8092" s="211">
        <v>90995.372000000003</v>
      </c>
      <c r="F8092" s="211">
        <v>127819.817</v>
      </c>
      <c r="G8092" s="211">
        <v>165928.88500000001</v>
      </c>
      <c r="H8092" s="211">
        <v>183526.47200000001</v>
      </c>
      <c r="I8092" s="211">
        <v>324406.19099999999</v>
      </c>
      <c r="J8092" s="211">
        <v>461236.70899999997</v>
      </c>
      <c r="K8092" s="211">
        <v>398420.44300000003</v>
      </c>
      <c r="L8092" s="211">
        <v>378919.62699999998</v>
      </c>
      <c r="M8092" s="211">
        <v>506922.88</v>
      </c>
      <c r="N8092" s="211">
        <v>665617.89899999998</v>
      </c>
      <c r="O8092" s="211">
        <v>652460.13699999999</v>
      </c>
      <c r="P8092" s="211">
        <v>723417.58400000003</v>
      </c>
      <c r="Q8092" s="211">
        <v>428149.72600000002</v>
      </c>
    </row>
    <row r="8093" spans="1:17" x14ac:dyDescent="0.25">
      <c r="A8093" s="60" t="s">
        <v>2182</v>
      </c>
      <c r="B8093" s="60" t="s">
        <v>7652</v>
      </c>
      <c r="C8093" s="211">
        <v>169293.21900000001</v>
      </c>
      <c r="D8093" s="211">
        <v>147109.58799999999</v>
      </c>
      <c r="E8093" s="211">
        <v>146907.60399999999</v>
      </c>
      <c r="F8093" s="211">
        <v>180118.06700000001</v>
      </c>
      <c r="G8093" s="211">
        <v>210705.78099999999</v>
      </c>
      <c r="H8093" s="211">
        <v>231646.53400000001</v>
      </c>
      <c r="I8093" s="211">
        <v>218634.383</v>
      </c>
      <c r="J8093" s="211">
        <v>199595.88200000001</v>
      </c>
      <c r="K8093" s="211">
        <v>204327.46799999999</v>
      </c>
      <c r="L8093" s="211">
        <v>207427.83</v>
      </c>
      <c r="M8093" s="211">
        <v>225657.217</v>
      </c>
      <c r="N8093" s="211">
        <v>306412.47399999999</v>
      </c>
      <c r="O8093" s="211">
        <v>381884.163</v>
      </c>
      <c r="P8093" s="211">
        <v>484737.38</v>
      </c>
      <c r="Q8093" s="211">
        <v>398498.04499999998</v>
      </c>
    </row>
    <row r="8094" spans="1:17" x14ac:dyDescent="0.25">
      <c r="A8094" s="60" t="s">
        <v>1657</v>
      </c>
      <c r="B8094" s="60" t="s">
        <v>7655</v>
      </c>
      <c r="C8094" s="211">
        <v>1065497.1159999999</v>
      </c>
      <c r="D8094" s="211">
        <v>1046948.547</v>
      </c>
      <c r="E8094" s="211">
        <v>1078193.49</v>
      </c>
      <c r="F8094" s="211">
        <v>1162764.9040000001</v>
      </c>
      <c r="G8094" s="211">
        <v>1229110.8230000001</v>
      </c>
      <c r="H8094" s="211">
        <v>1089014.551</v>
      </c>
      <c r="I8094" s="211">
        <v>1379469.71</v>
      </c>
      <c r="J8094" s="211">
        <v>1585484.909</v>
      </c>
      <c r="K8094" s="211">
        <v>1683837.5460000001</v>
      </c>
      <c r="L8094" s="211">
        <v>1909280.9569999999</v>
      </c>
      <c r="M8094" s="211">
        <v>2526256.4750000001</v>
      </c>
      <c r="N8094" s="211">
        <v>3074776.1570000001</v>
      </c>
      <c r="O8094" s="211">
        <v>3894199.8459999999</v>
      </c>
      <c r="P8094" s="211">
        <v>5159074.6109999996</v>
      </c>
      <c r="Q8094" s="211">
        <v>4204038.1629999997</v>
      </c>
    </row>
    <row r="8095" spans="1:17" x14ac:dyDescent="0.25">
      <c r="A8095" s="60" t="s">
        <v>1646</v>
      </c>
      <c r="B8095" s="60" t="s">
        <v>7656</v>
      </c>
      <c r="C8095" s="211">
        <v>303226.39299999998</v>
      </c>
      <c r="D8095" s="211">
        <v>329406.79599999997</v>
      </c>
      <c r="E8095" s="211">
        <v>396069.84700000001</v>
      </c>
      <c r="F8095" s="211">
        <v>609944.57200000004</v>
      </c>
      <c r="G8095" s="211">
        <v>690866.12300000002</v>
      </c>
      <c r="H8095" s="211">
        <v>686273.55099999998</v>
      </c>
      <c r="I8095" s="211">
        <v>919420.45</v>
      </c>
      <c r="J8095" s="211">
        <v>990914.13199999998</v>
      </c>
      <c r="K8095" s="211">
        <v>974439.78399999999</v>
      </c>
      <c r="L8095" s="211">
        <v>945416.52899999998</v>
      </c>
      <c r="M8095" s="211">
        <v>1201472.932</v>
      </c>
      <c r="N8095" s="211">
        <v>1375199.7150000001</v>
      </c>
      <c r="O8095" s="211">
        <v>1403757.35</v>
      </c>
      <c r="P8095" s="211">
        <v>1849818.827</v>
      </c>
      <c r="Q8095" s="211">
        <v>1030513.86</v>
      </c>
    </row>
    <row r="8096" spans="1:17" x14ac:dyDescent="0.25">
      <c r="A8096" s="60" t="s">
        <v>933</v>
      </c>
      <c r="B8096" s="60" t="s">
        <v>7657</v>
      </c>
      <c r="C8096" s="211">
        <v>2562842.0040000002</v>
      </c>
      <c r="D8096" s="211">
        <v>2361118.15</v>
      </c>
      <c r="E8096" s="211">
        <v>2256465.9029999999</v>
      </c>
      <c r="F8096" s="211">
        <v>2876553.537</v>
      </c>
      <c r="G8096" s="211">
        <v>3041045.1</v>
      </c>
      <c r="H8096" s="211">
        <v>3599967.5019999999</v>
      </c>
      <c r="I8096" s="211">
        <v>4135298.298</v>
      </c>
      <c r="J8096" s="211">
        <v>4962949.5209999997</v>
      </c>
      <c r="K8096" s="211">
        <v>5314342.2419999996</v>
      </c>
      <c r="L8096" s="211">
        <v>4380234.4460000005</v>
      </c>
      <c r="M8096" s="211">
        <v>4803102.8360000001</v>
      </c>
      <c r="N8096" s="211">
        <v>5733310.2220000001</v>
      </c>
      <c r="O8096" s="211">
        <v>4530356.3770000003</v>
      </c>
      <c r="P8096" s="211">
        <v>4831765.1540000001</v>
      </c>
      <c r="Q8096" s="211">
        <v>3742901.4610000001</v>
      </c>
    </row>
    <row r="8097" spans="1:17" x14ac:dyDescent="0.25">
      <c r="A8097" s="60" t="s">
        <v>1871</v>
      </c>
      <c r="B8097" s="60" t="s">
        <v>7658</v>
      </c>
      <c r="C8097" s="211">
        <v>773164.45799999998</v>
      </c>
      <c r="D8097" s="211">
        <v>628594.02</v>
      </c>
      <c r="E8097" s="211">
        <v>614677.54700000002</v>
      </c>
      <c r="F8097" s="211">
        <v>687860.88</v>
      </c>
      <c r="G8097" s="211">
        <v>628431.95700000005</v>
      </c>
      <c r="H8097" s="211">
        <v>643862.41399999999</v>
      </c>
      <c r="I8097" s="211">
        <v>894411.94400000002</v>
      </c>
      <c r="J8097" s="211">
        <v>1282866.6240000001</v>
      </c>
      <c r="K8097" s="211">
        <v>1292316.04</v>
      </c>
      <c r="L8097" s="211">
        <v>1119336.2050000001</v>
      </c>
      <c r="M8097" s="211">
        <v>1317472.003</v>
      </c>
      <c r="N8097" s="211">
        <v>1690191.534</v>
      </c>
      <c r="O8097" s="211">
        <v>1703397.96</v>
      </c>
      <c r="P8097" s="211">
        <v>1887621.8840000001</v>
      </c>
      <c r="Q8097" s="211">
        <v>1421306.1029999999</v>
      </c>
    </row>
    <row r="8098" spans="1:17" x14ac:dyDescent="0.25">
      <c r="A8098" s="60" t="s">
        <v>913</v>
      </c>
      <c r="B8098" s="60" t="s">
        <v>7659</v>
      </c>
      <c r="C8098" s="211">
        <v>266303.413</v>
      </c>
      <c r="D8098" s="211">
        <v>262990.62</v>
      </c>
      <c r="E8098" s="211">
        <v>236128.253</v>
      </c>
      <c r="F8098" s="211">
        <v>449306.88099999999</v>
      </c>
      <c r="G8098" s="211">
        <v>605925.29099999997</v>
      </c>
      <c r="H8098" s="211">
        <v>464736.53100000002</v>
      </c>
      <c r="I8098" s="211">
        <v>543071.81499999994</v>
      </c>
      <c r="J8098" s="211">
        <v>605263.56000000006</v>
      </c>
      <c r="K8098" s="211">
        <v>734679.72100000002</v>
      </c>
      <c r="L8098" s="211">
        <v>528373.39199999999</v>
      </c>
      <c r="M8098" s="211">
        <v>579724.777</v>
      </c>
      <c r="N8098" s="211">
        <v>767257.98100000003</v>
      </c>
      <c r="O8098" s="211">
        <v>671052.81200000003</v>
      </c>
      <c r="P8098" s="211">
        <v>655759.13899999997</v>
      </c>
      <c r="Q8098" s="211">
        <v>573888.71</v>
      </c>
    </row>
    <row r="8099" spans="1:17" x14ac:dyDescent="0.25">
      <c r="A8099" s="60" t="s">
        <v>1533</v>
      </c>
      <c r="B8099" s="60" t="s">
        <v>7660</v>
      </c>
      <c r="C8099" s="211">
        <v>1750570.196</v>
      </c>
      <c r="D8099" s="211">
        <v>1769681.2150000001</v>
      </c>
      <c r="E8099" s="211">
        <v>1981956.088</v>
      </c>
      <c r="F8099" s="211">
        <v>2620663.5649999999</v>
      </c>
      <c r="G8099" s="211">
        <v>2870547.264</v>
      </c>
      <c r="H8099" s="211">
        <v>3735333.4550000001</v>
      </c>
      <c r="I8099" s="211">
        <v>3789208.9569999999</v>
      </c>
      <c r="J8099" s="211">
        <v>4882801.8099999996</v>
      </c>
      <c r="K8099" s="211">
        <v>4474401.3969999999</v>
      </c>
      <c r="L8099" s="211">
        <v>3209426.95</v>
      </c>
      <c r="M8099" s="211">
        <v>2878781.5520000001</v>
      </c>
      <c r="N8099" s="211">
        <v>2876085.8089999999</v>
      </c>
      <c r="O8099" s="211">
        <v>2436764.8280000002</v>
      </c>
      <c r="P8099" s="211">
        <v>2400568.0839999998</v>
      </c>
      <c r="Q8099" s="211">
        <v>1874097.7080000001</v>
      </c>
    </row>
    <row r="8100" spans="1:17" x14ac:dyDescent="0.25">
      <c r="A8100" s="60" t="s">
        <v>1744</v>
      </c>
      <c r="B8100" s="60" t="s">
        <v>7661</v>
      </c>
      <c r="C8100" s="211">
        <v>1587779.469</v>
      </c>
      <c r="D8100" s="211">
        <v>1499791.7549999999</v>
      </c>
      <c r="E8100" s="211">
        <v>1617756.091</v>
      </c>
      <c r="F8100" s="211">
        <v>1605933.327</v>
      </c>
      <c r="G8100" s="211">
        <v>1607620.6869999999</v>
      </c>
      <c r="H8100" s="211">
        <v>1579108.605</v>
      </c>
      <c r="I8100" s="211">
        <v>1866653.571</v>
      </c>
      <c r="J8100" s="211">
        <v>2264915.9530000002</v>
      </c>
      <c r="K8100" s="211">
        <v>2065650.844</v>
      </c>
      <c r="L8100" s="211">
        <v>1668763.199</v>
      </c>
      <c r="M8100" s="211">
        <v>1718646.081</v>
      </c>
      <c r="N8100" s="211">
        <v>1935128.1610000001</v>
      </c>
      <c r="O8100" s="211">
        <v>2097455.3739999998</v>
      </c>
      <c r="P8100" s="211">
        <v>2164645.8620000002</v>
      </c>
      <c r="Q8100" s="211">
        <v>1601708.649</v>
      </c>
    </row>
    <row r="8101" spans="1:17" x14ac:dyDescent="0.25">
      <c r="A8101" s="60" t="s">
        <v>1182</v>
      </c>
      <c r="B8101" s="60" t="s">
        <v>7662</v>
      </c>
      <c r="C8101" s="211">
        <v>486676.68400000001</v>
      </c>
      <c r="D8101" s="211">
        <v>462131.71399999998</v>
      </c>
      <c r="E8101" s="211">
        <v>502073.73499999999</v>
      </c>
      <c r="F8101" s="211">
        <v>514286.28399999999</v>
      </c>
      <c r="G8101" s="211">
        <v>753763.23</v>
      </c>
      <c r="H8101" s="211">
        <v>806158.50199999998</v>
      </c>
      <c r="I8101" s="211">
        <v>873626.46499999997</v>
      </c>
      <c r="J8101" s="211">
        <v>774512.88899999997</v>
      </c>
      <c r="K8101" s="211">
        <v>822941.75</v>
      </c>
      <c r="L8101" s="211">
        <v>596708.13800000004</v>
      </c>
      <c r="M8101" s="211">
        <v>572433.86100000003</v>
      </c>
      <c r="N8101" s="211">
        <v>554672.09299999999</v>
      </c>
      <c r="O8101" s="211">
        <v>605343.05700000003</v>
      </c>
      <c r="P8101" s="211">
        <v>604689.35400000005</v>
      </c>
      <c r="Q8101" s="211">
        <v>382779.07299999997</v>
      </c>
    </row>
    <row r="8102" spans="1:17" x14ac:dyDescent="0.25">
      <c r="A8102" s="60" t="s">
        <v>1302</v>
      </c>
      <c r="B8102" s="60" t="s">
        <v>7663</v>
      </c>
      <c r="C8102" s="211">
        <v>1191117.2990000001</v>
      </c>
      <c r="D8102" s="211">
        <v>1152491.1189999999</v>
      </c>
      <c r="E8102" s="211">
        <v>1371732.8319999999</v>
      </c>
      <c r="F8102" s="211">
        <v>1533773.3259999999</v>
      </c>
      <c r="G8102" s="211">
        <v>1664414.105</v>
      </c>
      <c r="H8102" s="211">
        <v>1747633.527</v>
      </c>
      <c r="I8102" s="211">
        <v>1909866.807</v>
      </c>
      <c r="J8102" s="211">
        <v>2149557.145</v>
      </c>
      <c r="K8102" s="211">
        <v>2497129.4819999998</v>
      </c>
      <c r="L8102" s="211">
        <v>2109248.6340000001</v>
      </c>
      <c r="M8102" s="211">
        <v>2542810.8259999999</v>
      </c>
      <c r="N8102" s="211">
        <v>2984333.514</v>
      </c>
      <c r="O8102" s="211">
        <v>2916483.176</v>
      </c>
      <c r="P8102" s="211">
        <v>3326423.4479999999</v>
      </c>
      <c r="Q8102" s="211">
        <v>2768646.2480000001</v>
      </c>
    </row>
    <row r="8103" spans="1:17" x14ac:dyDescent="0.25">
      <c r="A8103" s="60" t="s">
        <v>3020</v>
      </c>
      <c r="B8103" s="60" t="s">
        <v>7668</v>
      </c>
      <c r="C8103" s="211">
        <v>23031.319</v>
      </c>
      <c r="D8103" s="211">
        <v>30635.957999999999</v>
      </c>
      <c r="E8103" s="211">
        <v>42104.654999999999</v>
      </c>
      <c r="F8103" s="211">
        <v>51076.612999999998</v>
      </c>
      <c r="G8103" s="211">
        <v>74270.020999999993</v>
      </c>
      <c r="H8103" s="211">
        <v>63434.938000000002</v>
      </c>
      <c r="I8103" s="211">
        <v>46284.591</v>
      </c>
      <c r="J8103" s="211">
        <v>47656.038</v>
      </c>
      <c r="K8103" s="211">
        <v>63979.474000000002</v>
      </c>
      <c r="L8103" s="211">
        <v>57633.438000000002</v>
      </c>
      <c r="M8103" s="211">
        <v>89130.285999999993</v>
      </c>
      <c r="N8103" s="211">
        <v>103292.58199999999</v>
      </c>
      <c r="O8103" s="211">
        <v>88779.400999999998</v>
      </c>
      <c r="P8103" s="211">
        <v>111705.66</v>
      </c>
      <c r="Q8103" s="211">
        <v>52522.7</v>
      </c>
    </row>
    <row r="8104" spans="1:17" x14ac:dyDescent="0.25">
      <c r="A8104" s="60" t="s">
        <v>3546</v>
      </c>
      <c r="B8104" s="60" t="s">
        <v>7669</v>
      </c>
      <c r="C8104" s="211">
        <v>68300.06</v>
      </c>
      <c r="D8104" s="211">
        <v>65573.077999999994</v>
      </c>
      <c r="E8104" s="211">
        <v>56021.947999999997</v>
      </c>
      <c r="F8104" s="211">
        <v>61500.156000000003</v>
      </c>
      <c r="G8104" s="211">
        <v>73531.664000000004</v>
      </c>
      <c r="H8104" s="211">
        <v>75466.520999999993</v>
      </c>
      <c r="I8104" s="211">
        <v>92512.766000000003</v>
      </c>
      <c r="J8104" s="211">
        <v>151972.815</v>
      </c>
      <c r="K8104" s="211">
        <v>185519.82800000001</v>
      </c>
      <c r="L8104" s="211">
        <v>108380.052</v>
      </c>
      <c r="M8104" s="211">
        <v>149356.158</v>
      </c>
      <c r="N8104" s="211">
        <v>166239.976</v>
      </c>
      <c r="O8104" s="211">
        <v>147890.606</v>
      </c>
      <c r="P8104" s="211">
        <v>164883.60699999999</v>
      </c>
      <c r="Q8104" s="211">
        <v>154019.85</v>
      </c>
    </row>
    <row r="8105" spans="1:17" x14ac:dyDescent="0.25">
      <c r="A8105" s="60" t="s">
        <v>2621</v>
      </c>
      <c r="B8105" s="60" t="s">
        <v>7670</v>
      </c>
      <c r="C8105" s="211">
        <v>20847.21</v>
      </c>
      <c r="D8105" s="211">
        <v>12756.168</v>
      </c>
      <c r="E8105" s="211">
        <v>18616.134999999998</v>
      </c>
      <c r="F8105" s="211">
        <v>21858.067999999999</v>
      </c>
      <c r="G8105" s="211">
        <v>35103.177000000003</v>
      </c>
      <c r="H8105" s="211">
        <v>26423.075000000001</v>
      </c>
      <c r="I8105" s="211">
        <v>23821.368999999999</v>
      </c>
      <c r="J8105" s="211">
        <v>99919.485000000001</v>
      </c>
      <c r="K8105" s="211">
        <v>116412.01</v>
      </c>
      <c r="L8105" s="211">
        <v>105928.00599999999</v>
      </c>
      <c r="M8105" s="211">
        <v>123726.682</v>
      </c>
      <c r="N8105" s="211">
        <v>158028.45600000001</v>
      </c>
      <c r="O8105" s="211">
        <v>3960.1120000000001</v>
      </c>
      <c r="P8105" s="211">
        <v>672.60500000000002</v>
      </c>
      <c r="Q8105" s="211">
        <v>2908.9090000000001</v>
      </c>
    </row>
    <row r="8106" spans="1:17" x14ac:dyDescent="0.25">
      <c r="A8106" s="60" t="s">
        <v>1228</v>
      </c>
      <c r="B8106" s="60" t="s">
        <v>7673</v>
      </c>
      <c r="C8106" s="211">
        <v>1388615.74</v>
      </c>
      <c r="D8106" s="211">
        <v>1321630.7479999999</v>
      </c>
      <c r="E8106" s="211">
        <v>1433505.6740000001</v>
      </c>
      <c r="F8106" s="211">
        <v>1630327.6229999999</v>
      </c>
      <c r="G8106" s="211">
        <v>1820248.7830000001</v>
      </c>
      <c r="H8106" s="211">
        <v>1730928.0279999999</v>
      </c>
      <c r="I8106" s="211">
        <v>1883883.5109999999</v>
      </c>
      <c r="J8106" s="211">
        <v>2122329.1320000002</v>
      </c>
      <c r="K8106" s="211">
        <v>2246029.0580000002</v>
      </c>
      <c r="L8106" s="211">
        <v>1958899.3540000001</v>
      </c>
      <c r="M8106" s="211">
        <v>2259622.25</v>
      </c>
      <c r="N8106" s="211">
        <v>2314438.9900000002</v>
      </c>
      <c r="O8106" s="211">
        <v>2022939.274</v>
      </c>
      <c r="P8106" s="211">
        <v>2350320.327</v>
      </c>
      <c r="Q8106" s="211">
        <v>2205474.4890000001</v>
      </c>
    </row>
    <row r="8107" spans="1:17" x14ac:dyDescent="0.25">
      <c r="A8107" s="60" t="s">
        <v>3027</v>
      </c>
      <c r="B8107" s="60" t="s">
        <v>7679</v>
      </c>
      <c r="C8107" s="211">
        <v>169827.83900000001</v>
      </c>
      <c r="D8107" s="211">
        <v>183822.29800000001</v>
      </c>
      <c r="E8107" s="211">
        <v>216818.39300000001</v>
      </c>
      <c r="F8107" s="211">
        <v>273880.84000000003</v>
      </c>
      <c r="G8107" s="211">
        <v>332414.87300000002</v>
      </c>
      <c r="H8107" s="211">
        <v>363922.09499999997</v>
      </c>
      <c r="I8107" s="211">
        <v>404694.429</v>
      </c>
      <c r="J8107" s="211">
        <v>688360.04399999999</v>
      </c>
      <c r="K8107" s="211">
        <v>837456.57499999995</v>
      </c>
      <c r="L8107" s="211">
        <v>501831.70799999998</v>
      </c>
      <c r="M8107" s="211">
        <v>567447.152</v>
      </c>
      <c r="N8107" s="211">
        <v>517260.185</v>
      </c>
      <c r="O8107" s="211">
        <v>461910.83399999997</v>
      </c>
      <c r="P8107" s="211">
        <v>538198.23499999999</v>
      </c>
      <c r="Q8107" s="211">
        <v>546847.73400000005</v>
      </c>
    </row>
    <row r="8108" spans="1:17" x14ac:dyDescent="0.25">
      <c r="A8108" s="60" t="s">
        <v>2541</v>
      </c>
      <c r="B8108" s="60" t="s">
        <v>7680</v>
      </c>
      <c r="C8108" s="211">
        <v>184180.44</v>
      </c>
      <c r="D8108" s="211">
        <v>191388.986</v>
      </c>
      <c r="E8108" s="211">
        <v>224607.503</v>
      </c>
      <c r="F8108" s="211">
        <v>313629.71100000001</v>
      </c>
      <c r="G8108" s="211">
        <v>344425.69500000001</v>
      </c>
      <c r="H8108" s="211">
        <v>487483.022</v>
      </c>
      <c r="I8108" s="211">
        <v>647171.88500000001</v>
      </c>
      <c r="J8108" s="211">
        <v>790070.14500000002</v>
      </c>
      <c r="K8108" s="211">
        <v>852693.99800000002</v>
      </c>
      <c r="L8108" s="211">
        <v>726512.23300000001</v>
      </c>
      <c r="M8108" s="211">
        <v>914933.64</v>
      </c>
      <c r="N8108" s="211">
        <v>987602.39099999995</v>
      </c>
      <c r="O8108" s="211">
        <v>1025285.1189999999</v>
      </c>
      <c r="P8108" s="211">
        <v>1238805.9620000001</v>
      </c>
      <c r="Q8108" s="211">
        <v>1410804.0830000001</v>
      </c>
    </row>
    <row r="8109" spans="1:17" x14ac:dyDescent="0.25">
      <c r="A8109" s="60" t="s">
        <v>414</v>
      </c>
      <c r="B8109" s="60" t="s">
        <v>7682</v>
      </c>
      <c r="C8109" s="211">
        <v>10902514.876</v>
      </c>
      <c r="D8109" s="211">
        <v>10701669.909</v>
      </c>
      <c r="E8109" s="211">
        <v>11310405.022</v>
      </c>
      <c r="F8109" s="211">
        <v>13909385.483999999</v>
      </c>
      <c r="G8109" s="211">
        <v>16759253.329</v>
      </c>
      <c r="H8109" s="211">
        <v>18842368.414999999</v>
      </c>
      <c r="I8109" s="211">
        <v>21810369.133000001</v>
      </c>
      <c r="J8109" s="211">
        <v>24110029.140999999</v>
      </c>
      <c r="K8109" s="211">
        <v>25465874.991</v>
      </c>
      <c r="L8109" s="211">
        <v>22170256.546999998</v>
      </c>
      <c r="M8109" s="211">
        <v>23891463.965</v>
      </c>
      <c r="N8109" s="211">
        <v>26442802.136999998</v>
      </c>
      <c r="O8109" s="211">
        <v>20487835.077</v>
      </c>
      <c r="P8109" s="211">
        <v>21624624.265000001</v>
      </c>
      <c r="Q8109" s="211">
        <v>16231121.059</v>
      </c>
    </row>
    <row r="8110" spans="1:17" x14ac:dyDescent="0.25">
      <c r="A8110" s="60" t="s">
        <v>435</v>
      </c>
      <c r="B8110" s="60" t="s">
        <v>7683</v>
      </c>
      <c r="C8110" s="211">
        <v>3826588.318</v>
      </c>
      <c r="D8110" s="211">
        <v>3476320.9070000001</v>
      </c>
      <c r="E8110" s="211">
        <v>3890585.9550000001</v>
      </c>
      <c r="F8110" s="211">
        <v>4589067.9400000004</v>
      </c>
      <c r="G8110" s="211">
        <v>5448727.7560000001</v>
      </c>
      <c r="H8110" s="211">
        <v>5998794.6310000001</v>
      </c>
      <c r="I8110" s="211">
        <v>7464957.4570000004</v>
      </c>
      <c r="J8110" s="211">
        <v>8302541.5089999996</v>
      </c>
      <c r="K8110" s="211">
        <v>8393291.6779999994</v>
      </c>
      <c r="L8110" s="211">
        <v>7053627.6739999996</v>
      </c>
      <c r="M8110" s="211">
        <v>8826895.6970000006</v>
      </c>
      <c r="N8110" s="211">
        <v>11065965.681</v>
      </c>
      <c r="O8110" s="211">
        <v>11640707.617000001</v>
      </c>
      <c r="P8110" s="211">
        <v>13823397.095000001</v>
      </c>
      <c r="Q8110" s="211">
        <v>12344821.806</v>
      </c>
    </row>
    <row r="8111" spans="1:17" x14ac:dyDescent="0.25">
      <c r="A8111" s="60" t="s">
        <v>10556</v>
      </c>
      <c r="B8111" s="60" t="s">
        <v>10557</v>
      </c>
      <c r="C8111" s="211">
        <v>4415959.3859999999</v>
      </c>
      <c r="D8111" s="211">
        <v>4314966.9000000004</v>
      </c>
      <c r="E8111" s="211">
        <v>3762489.085</v>
      </c>
      <c r="F8111" s="211">
        <v>4047783.983</v>
      </c>
      <c r="G8111" s="211">
        <v>4491187.8710000003</v>
      </c>
      <c r="H8111" s="211">
        <v>4331381.0329999998</v>
      </c>
      <c r="I8111" s="211">
        <v>4466625.1179999998</v>
      </c>
      <c r="J8111" s="211">
        <v>5127626.3480000002</v>
      </c>
      <c r="K8111" s="211">
        <v>4810823.7149999999</v>
      </c>
      <c r="L8111" s="211">
        <v>3913573.3640000001</v>
      </c>
      <c r="M8111" s="211">
        <v>4077060.9649999999</v>
      </c>
      <c r="N8111" s="211">
        <v>4875735.5360000003</v>
      </c>
      <c r="O8111" s="211">
        <v>4574614</v>
      </c>
      <c r="P8111" s="211">
        <v>4906453.38</v>
      </c>
      <c r="Q8111" s="211">
        <v>5638961.2939999998</v>
      </c>
    </row>
    <row r="8112" spans="1:17" x14ac:dyDescent="0.25">
      <c r="A8112" s="60" t="s">
        <v>1736</v>
      </c>
      <c r="B8112" s="60" t="s">
        <v>7686</v>
      </c>
      <c r="C8112" s="211">
        <v>6535223.7999999998</v>
      </c>
      <c r="D8112" s="211">
        <v>6998813.3439999996</v>
      </c>
      <c r="E8112" s="211">
        <v>7692262.9309999999</v>
      </c>
      <c r="F8112" s="211">
        <v>8785658.1730000004</v>
      </c>
      <c r="G8112" s="211">
        <v>9459437.0549999997</v>
      </c>
      <c r="H8112" s="211">
        <v>10828633.101</v>
      </c>
      <c r="I8112" s="211">
        <v>13251597.342</v>
      </c>
      <c r="J8112" s="211">
        <v>17016061.019000001</v>
      </c>
      <c r="K8112" s="211">
        <v>16649383.796</v>
      </c>
      <c r="L8112" s="211">
        <v>14512543.950999999</v>
      </c>
      <c r="M8112" s="211">
        <v>15734767.223999999</v>
      </c>
      <c r="N8112" s="211">
        <v>17461834.052000001</v>
      </c>
      <c r="O8112" s="211">
        <v>15225969.721000001</v>
      </c>
      <c r="P8112" s="211">
        <v>16455640.071</v>
      </c>
      <c r="Q8112" s="211">
        <v>14410895.325999999</v>
      </c>
    </row>
    <row r="8113" spans="1:17" x14ac:dyDescent="0.25">
      <c r="A8113" s="60" t="s">
        <v>899</v>
      </c>
      <c r="B8113" s="60" t="s">
        <v>7687</v>
      </c>
      <c r="C8113" s="211">
        <v>7240048.3229999999</v>
      </c>
      <c r="D8113" s="211">
        <v>7573695.3200000003</v>
      </c>
      <c r="E8113" s="211">
        <v>8026543.2939999998</v>
      </c>
      <c r="F8113" s="211">
        <v>8975216.6559999995</v>
      </c>
      <c r="G8113" s="211">
        <v>9338410.8239999991</v>
      </c>
      <c r="H8113" s="211">
        <v>10599207.438999999</v>
      </c>
      <c r="I8113" s="211">
        <v>12279029.853</v>
      </c>
      <c r="J8113" s="211">
        <v>12781107.202</v>
      </c>
      <c r="K8113" s="211">
        <v>13688651.367000001</v>
      </c>
      <c r="L8113" s="211">
        <v>12702170.992000001</v>
      </c>
      <c r="M8113" s="211">
        <v>13711449.685000001</v>
      </c>
      <c r="N8113" s="211">
        <v>16819439.890000001</v>
      </c>
      <c r="O8113" s="211">
        <v>16561485.759</v>
      </c>
      <c r="P8113" s="211">
        <v>17945557.289999999</v>
      </c>
      <c r="Q8113" s="211">
        <v>17382784.033</v>
      </c>
    </row>
    <row r="8114" spans="1:17" x14ac:dyDescent="0.25">
      <c r="A8114" s="60" t="s">
        <v>1030</v>
      </c>
      <c r="B8114" s="60" t="s">
        <v>7688</v>
      </c>
      <c r="C8114" s="211">
        <v>2529069.747</v>
      </c>
      <c r="D8114" s="211">
        <v>2611415.0780000002</v>
      </c>
      <c r="E8114" s="211">
        <v>2742597.8689999999</v>
      </c>
      <c r="F8114" s="211">
        <v>2882236.5959999999</v>
      </c>
      <c r="G8114" s="211">
        <v>3450212.6379999998</v>
      </c>
      <c r="H8114" s="211">
        <v>3484199.156</v>
      </c>
      <c r="I8114" s="211">
        <v>4058756.6910000001</v>
      </c>
      <c r="J8114" s="211">
        <v>3340696.9079999998</v>
      </c>
      <c r="K8114" s="211">
        <v>3592716.5380000002</v>
      </c>
      <c r="L8114" s="211">
        <v>3211320.1</v>
      </c>
      <c r="M8114" s="211">
        <v>3298292.3530000001</v>
      </c>
      <c r="N8114" s="211">
        <v>4026140.0839999998</v>
      </c>
      <c r="O8114" s="211">
        <v>2101862.6170000001</v>
      </c>
      <c r="P8114" s="211">
        <v>2040119.4680000001</v>
      </c>
      <c r="Q8114" s="211">
        <v>1428548.0360000001</v>
      </c>
    </row>
    <row r="8115" spans="1:17" x14ac:dyDescent="0.25">
      <c r="A8115" s="60" t="s">
        <v>1197</v>
      </c>
      <c r="B8115" s="60" t="s">
        <v>7692</v>
      </c>
      <c r="C8115" s="211">
        <v>116199.41</v>
      </c>
      <c r="D8115" s="211">
        <v>139848.36199999999</v>
      </c>
      <c r="E8115" s="211">
        <v>122695.976</v>
      </c>
      <c r="F8115" s="211">
        <v>149361.231</v>
      </c>
      <c r="G8115" s="211">
        <v>192239.99400000001</v>
      </c>
      <c r="H8115" s="211">
        <v>286801.717</v>
      </c>
      <c r="I8115" s="211">
        <v>320703.14299999998</v>
      </c>
      <c r="J8115" s="211">
        <v>207005.83600000001</v>
      </c>
      <c r="K8115" s="211">
        <v>229566.09299999999</v>
      </c>
      <c r="L8115" s="211">
        <v>249490.49</v>
      </c>
      <c r="M8115" s="211">
        <v>257302.41200000001</v>
      </c>
      <c r="N8115" s="211">
        <v>343402.55099999998</v>
      </c>
      <c r="O8115" s="211">
        <v>318192.59999999998</v>
      </c>
      <c r="P8115" s="211">
        <v>413491.75</v>
      </c>
      <c r="Q8115" s="211">
        <v>229348.462</v>
      </c>
    </row>
    <row r="8116" spans="1:17" x14ac:dyDescent="0.25">
      <c r="A8116" s="60" t="s">
        <v>2882</v>
      </c>
      <c r="B8116" s="60" t="s">
        <v>7693</v>
      </c>
      <c r="C8116" s="211">
        <v>163717.103</v>
      </c>
      <c r="D8116" s="211">
        <v>160818.59</v>
      </c>
      <c r="E8116" s="211">
        <v>148183.69</v>
      </c>
      <c r="F8116" s="211">
        <v>263480.46999999997</v>
      </c>
      <c r="G8116" s="211">
        <v>329287.511</v>
      </c>
      <c r="H8116" s="211">
        <v>397507.97499999998</v>
      </c>
      <c r="I8116" s="211">
        <v>467689.42800000001</v>
      </c>
      <c r="J8116" s="211">
        <v>873873.05299999996</v>
      </c>
      <c r="K8116" s="211">
        <v>534779.78700000001</v>
      </c>
      <c r="L8116" s="211">
        <v>541603.40700000001</v>
      </c>
      <c r="M8116" s="211">
        <v>434313.52500000002</v>
      </c>
      <c r="N8116" s="211">
        <v>427365.83799999999</v>
      </c>
      <c r="O8116" s="211">
        <v>405660.092</v>
      </c>
      <c r="P8116" s="211">
        <v>402386.22399999999</v>
      </c>
      <c r="Q8116" s="211">
        <v>263779.36099999998</v>
      </c>
    </row>
    <row r="8117" spans="1:17" x14ac:dyDescent="0.25">
      <c r="A8117" s="60" t="s">
        <v>2186</v>
      </c>
      <c r="B8117" s="60" t="s">
        <v>7694</v>
      </c>
      <c r="C8117" s="211">
        <v>487435.41100000002</v>
      </c>
      <c r="D8117" s="211">
        <v>441882.19</v>
      </c>
      <c r="E8117" s="211">
        <v>419289.26899999997</v>
      </c>
      <c r="F8117" s="211">
        <v>488677.87199999997</v>
      </c>
      <c r="G8117" s="211">
        <v>583021.99600000004</v>
      </c>
      <c r="H8117" s="211">
        <v>607067.04099999997</v>
      </c>
      <c r="I8117" s="211">
        <v>594515.67099999997</v>
      </c>
      <c r="J8117" s="211">
        <v>672341.01</v>
      </c>
      <c r="K8117" s="211">
        <v>652019.02899999998</v>
      </c>
      <c r="L8117" s="211">
        <v>639828.84900000005</v>
      </c>
      <c r="M8117" s="211">
        <v>622859.277</v>
      </c>
      <c r="N8117" s="211">
        <v>811867.902</v>
      </c>
      <c r="O8117" s="211">
        <v>700032.245</v>
      </c>
      <c r="P8117" s="211">
        <v>724628.66099999996</v>
      </c>
      <c r="Q8117" s="211">
        <v>528477.38600000006</v>
      </c>
    </row>
    <row r="8118" spans="1:17" x14ac:dyDescent="0.25">
      <c r="A8118" s="60" t="s">
        <v>2199</v>
      </c>
      <c r="B8118" s="60" t="s">
        <v>7695</v>
      </c>
      <c r="C8118" s="211">
        <v>86555.043999999994</v>
      </c>
      <c r="D8118" s="211">
        <v>82108.058999999994</v>
      </c>
      <c r="E8118" s="211">
        <v>83721.97</v>
      </c>
      <c r="F8118" s="211">
        <v>99187.641000000003</v>
      </c>
      <c r="G8118" s="211">
        <v>129594.658</v>
      </c>
      <c r="H8118" s="211">
        <v>90810.298999999999</v>
      </c>
      <c r="I8118" s="211">
        <v>140576.005</v>
      </c>
      <c r="J8118" s="211">
        <v>108777.00599999999</v>
      </c>
      <c r="K8118" s="211">
        <v>84504.813999999998</v>
      </c>
      <c r="L8118" s="211">
        <v>62896.137999999999</v>
      </c>
      <c r="M8118" s="211">
        <v>68890.778000000006</v>
      </c>
      <c r="N8118" s="211">
        <v>96746.32</v>
      </c>
      <c r="O8118" s="211">
        <v>72321.088000000003</v>
      </c>
      <c r="P8118" s="211">
        <v>89210.347999999998</v>
      </c>
      <c r="Q8118" s="211">
        <v>57578.228000000003</v>
      </c>
    </row>
    <row r="8119" spans="1:17" x14ac:dyDescent="0.25">
      <c r="A8119" s="60" t="s">
        <v>3662</v>
      </c>
      <c r="B8119" s="60" t="s">
        <v>7696</v>
      </c>
      <c r="C8119" s="211">
        <v>20056.16</v>
      </c>
      <c r="D8119" s="211">
        <v>23939.628000000001</v>
      </c>
      <c r="E8119" s="211">
        <v>19886.841</v>
      </c>
      <c r="F8119" s="211">
        <v>17556.624</v>
      </c>
      <c r="G8119" s="211">
        <v>30292.358</v>
      </c>
      <c r="H8119" s="211">
        <v>36451.766000000003</v>
      </c>
      <c r="I8119" s="211">
        <v>28569.278999999999</v>
      </c>
      <c r="J8119" s="211">
        <v>21526.434000000001</v>
      </c>
      <c r="K8119" s="211">
        <v>14646.18</v>
      </c>
      <c r="L8119" s="211">
        <v>31535.694</v>
      </c>
      <c r="M8119" s="211">
        <v>11624.374</v>
      </c>
      <c r="N8119" s="211">
        <v>15068.813</v>
      </c>
      <c r="O8119" s="211">
        <v>17297.787</v>
      </c>
      <c r="P8119" s="211">
        <v>22624.835999999999</v>
      </c>
      <c r="Q8119" s="211">
        <v>22996.212</v>
      </c>
    </row>
    <row r="8120" spans="1:17" x14ac:dyDescent="0.25">
      <c r="A8120" s="60" t="s">
        <v>3582</v>
      </c>
      <c r="B8120" s="60" t="s">
        <v>7698</v>
      </c>
      <c r="C8120" s="211">
        <v>19721.296999999999</v>
      </c>
      <c r="D8120" s="211">
        <v>19591.775000000001</v>
      </c>
      <c r="E8120" s="211">
        <v>18195.022000000001</v>
      </c>
      <c r="F8120" s="211">
        <v>19771.005000000001</v>
      </c>
      <c r="G8120" s="211">
        <v>18663.505000000001</v>
      </c>
      <c r="H8120" s="211">
        <v>18177.490000000002</v>
      </c>
      <c r="I8120" s="211">
        <v>22668.857</v>
      </c>
      <c r="J8120" s="211">
        <v>66803.388000000006</v>
      </c>
      <c r="K8120" s="211">
        <v>23397.203000000001</v>
      </c>
      <c r="L8120" s="211">
        <v>26730.553</v>
      </c>
      <c r="M8120" s="211">
        <v>22295.334999999999</v>
      </c>
      <c r="N8120" s="211">
        <v>36842.589999999997</v>
      </c>
      <c r="O8120" s="211">
        <v>26143.606</v>
      </c>
      <c r="P8120" s="211">
        <v>35136.637000000002</v>
      </c>
      <c r="Q8120" s="211">
        <v>11258.621999999999</v>
      </c>
    </row>
    <row r="8121" spans="1:17" x14ac:dyDescent="0.25">
      <c r="A8121" s="60" t="s">
        <v>3284</v>
      </c>
      <c r="B8121" s="60" t="s">
        <v>7701</v>
      </c>
      <c r="C8121" s="211">
        <v>305388.42499999999</v>
      </c>
      <c r="D8121" s="211">
        <v>317073.37599999999</v>
      </c>
      <c r="E8121" s="211">
        <v>261882.272</v>
      </c>
      <c r="F8121" s="211">
        <v>315503.652</v>
      </c>
      <c r="G8121" s="211">
        <v>399384.14500000002</v>
      </c>
      <c r="H8121" s="211">
        <v>456745.4</v>
      </c>
      <c r="I8121" s="211">
        <v>457413.11800000002</v>
      </c>
      <c r="J8121" s="211">
        <v>616582.43299999996</v>
      </c>
      <c r="K8121" s="211">
        <v>741165.478</v>
      </c>
      <c r="L8121" s="211">
        <v>620313.91399999999</v>
      </c>
      <c r="M8121" s="211">
        <v>666286.41799999995</v>
      </c>
      <c r="N8121" s="211">
        <v>821528.777</v>
      </c>
      <c r="O8121" s="211">
        <v>1011373.42</v>
      </c>
      <c r="P8121" s="211">
        <v>801461.96</v>
      </c>
      <c r="Q8121" s="211">
        <v>667250.23699999996</v>
      </c>
    </row>
    <row r="8122" spans="1:17" x14ac:dyDescent="0.25">
      <c r="A8122" s="60" t="s">
        <v>1918</v>
      </c>
      <c r="B8122" s="60" t="s">
        <v>7703</v>
      </c>
      <c r="C8122" s="211">
        <v>424924.04499999998</v>
      </c>
      <c r="D8122" s="211">
        <v>430534.28600000002</v>
      </c>
      <c r="E8122" s="211">
        <v>544291.97199999995</v>
      </c>
      <c r="F8122" s="211">
        <v>821774.07</v>
      </c>
      <c r="G8122" s="211">
        <v>970252.21</v>
      </c>
      <c r="H8122" s="211">
        <v>1017942.79</v>
      </c>
      <c r="I8122" s="211">
        <v>1131649.18</v>
      </c>
      <c r="J8122" s="211">
        <v>1324572.45</v>
      </c>
      <c r="K8122" s="211">
        <v>1478942.2250000001</v>
      </c>
      <c r="L8122" s="211">
        <v>1310755.068</v>
      </c>
      <c r="M8122" s="211">
        <v>1336062.138</v>
      </c>
      <c r="N8122" s="211">
        <v>1609412.7350000001</v>
      </c>
      <c r="O8122" s="211">
        <v>1581226.216</v>
      </c>
      <c r="P8122" s="211">
        <v>1870617.4939999999</v>
      </c>
      <c r="Q8122" s="211">
        <v>1583795.943</v>
      </c>
    </row>
    <row r="8123" spans="1:17" x14ac:dyDescent="0.25">
      <c r="A8123" s="60" t="s">
        <v>1249</v>
      </c>
      <c r="B8123" s="60" t="s">
        <v>7705</v>
      </c>
      <c r="C8123" s="211">
        <v>335380.21999999997</v>
      </c>
      <c r="D8123" s="211">
        <v>420776.48300000001</v>
      </c>
      <c r="E8123" s="211">
        <v>460748.80300000001</v>
      </c>
      <c r="F8123" s="211">
        <v>658737.696</v>
      </c>
      <c r="G8123" s="211">
        <v>834586.92599999998</v>
      </c>
      <c r="H8123" s="211">
        <v>683178.27899999998</v>
      </c>
      <c r="I8123" s="211">
        <v>917824.054</v>
      </c>
      <c r="J8123" s="211">
        <v>869605.58299999998</v>
      </c>
      <c r="K8123" s="211">
        <v>983316.63899999997</v>
      </c>
      <c r="L8123" s="211">
        <v>732894.99800000002</v>
      </c>
      <c r="M8123" s="211">
        <v>908342.66899999999</v>
      </c>
      <c r="N8123" s="211">
        <v>1077724.97</v>
      </c>
      <c r="O8123" s="211">
        <v>1075088.6299999999</v>
      </c>
      <c r="P8123" s="211">
        <v>1321572.7760000001</v>
      </c>
      <c r="Q8123" s="211">
        <v>1240702.648</v>
      </c>
    </row>
    <row r="8124" spans="1:17" x14ac:dyDescent="0.25">
      <c r="A8124" s="60" t="s">
        <v>4280</v>
      </c>
      <c r="B8124" s="60" t="s">
        <v>7707</v>
      </c>
      <c r="C8124" s="211">
        <v>162653.28899999999</v>
      </c>
      <c r="D8124" s="211">
        <v>166097.139</v>
      </c>
      <c r="E8124" s="211">
        <v>184403.38800000001</v>
      </c>
      <c r="F8124" s="211">
        <v>182392.796</v>
      </c>
      <c r="G8124" s="211">
        <v>188698.916</v>
      </c>
      <c r="H8124" s="211">
        <v>167253.35399999999</v>
      </c>
      <c r="I8124" s="211">
        <v>206487.73699999999</v>
      </c>
      <c r="J8124" s="211">
        <v>286167.70400000003</v>
      </c>
      <c r="K8124" s="211">
        <v>425398.97899999999</v>
      </c>
      <c r="L8124" s="211">
        <v>399593.57199999999</v>
      </c>
      <c r="M8124" s="211">
        <v>477813.48800000001</v>
      </c>
      <c r="N8124" s="211">
        <v>551107.86399999994</v>
      </c>
      <c r="O8124" s="211">
        <v>550848.79700000002</v>
      </c>
      <c r="P8124" s="211">
        <v>588434.35800000001</v>
      </c>
      <c r="Q8124" s="211">
        <v>538075.571</v>
      </c>
    </row>
    <row r="8125" spans="1:17" x14ac:dyDescent="0.25">
      <c r="A8125" s="60" t="s">
        <v>4603</v>
      </c>
      <c r="B8125" s="60" t="s">
        <v>7708</v>
      </c>
      <c r="C8125" s="211">
        <v>218242.06899999999</v>
      </c>
      <c r="D8125" s="211">
        <v>211223.54</v>
      </c>
      <c r="E8125" s="211">
        <v>241072.351</v>
      </c>
      <c r="F8125" s="211">
        <v>270702.87800000003</v>
      </c>
      <c r="G8125" s="211">
        <v>302152.09899999999</v>
      </c>
      <c r="H8125" s="211">
        <v>320466.79700000002</v>
      </c>
      <c r="I8125" s="211">
        <v>393605.65</v>
      </c>
      <c r="J8125" s="211">
        <v>488833.27799999999</v>
      </c>
      <c r="K8125" s="211">
        <v>504723.72399999999</v>
      </c>
      <c r="L8125" s="211">
        <v>606323.37300000002</v>
      </c>
      <c r="M8125" s="211">
        <v>756994.79799999995</v>
      </c>
      <c r="N8125" s="211">
        <v>900152.8</v>
      </c>
      <c r="O8125" s="211">
        <v>847808.78799999994</v>
      </c>
      <c r="P8125" s="211">
        <v>956204.33200000005</v>
      </c>
      <c r="Q8125" s="211">
        <v>721406.48800000001</v>
      </c>
    </row>
    <row r="8126" spans="1:17" x14ac:dyDescent="0.25">
      <c r="A8126" s="60" t="s">
        <v>4446</v>
      </c>
      <c r="B8126" s="60" t="s">
        <v>7710</v>
      </c>
      <c r="C8126" s="211">
        <v>157554.359</v>
      </c>
      <c r="D8126" s="211">
        <v>179269.663</v>
      </c>
      <c r="E8126" s="211">
        <v>171774.25</v>
      </c>
      <c r="F8126" s="211">
        <v>153036.92199999999</v>
      </c>
      <c r="G8126" s="211">
        <v>148224.82500000001</v>
      </c>
      <c r="H8126" s="211">
        <v>151228.125</v>
      </c>
      <c r="I8126" s="211">
        <v>165744.71100000001</v>
      </c>
      <c r="J8126" s="211">
        <v>193987.12899999999</v>
      </c>
      <c r="K8126" s="211">
        <v>188218.10200000001</v>
      </c>
      <c r="L8126" s="211">
        <v>150307.49799999999</v>
      </c>
      <c r="M8126" s="211">
        <v>202632.93400000001</v>
      </c>
      <c r="N8126" s="211">
        <v>223508.57500000001</v>
      </c>
      <c r="O8126" s="211">
        <v>190610.272</v>
      </c>
      <c r="P8126" s="211">
        <v>218365.397</v>
      </c>
      <c r="Q8126" s="211">
        <v>152069.24600000001</v>
      </c>
    </row>
    <row r="8127" spans="1:17" x14ac:dyDescent="0.25">
      <c r="A8127" s="60" t="s">
        <v>4329</v>
      </c>
      <c r="B8127" s="60" t="s">
        <v>7711</v>
      </c>
      <c r="C8127" s="211">
        <v>1666286.156</v>
      </c>
      <c r="D8127" s="211">
        <v>1736706.3030000001</v>
      </c>
      <c r="E8127" s="211">
        <v>1992326.2</v>
      </c>
      <c r="F8127" s="211">
        <v>2479454.2820000001</v>
      </c>
      <c r="G8127" s="211">
        <v>2830569.0929999999</v>
      </c>
      <c r="H8127" s="211">
        <v>3076009.102</v>
      </c>
      <c r="I8127" s="211">
        <v>3324623.7779999999</v>
      </c>
      <c r="J8127" s="211">
        <v>3945833.7039999999</v>
      </c>
      <c r="K8127" s="211">
        <v>4512337.8229999999</v>
      </c>
      <c r="L8127" s="211">
        <v>4050711.1979999999</v>
      </c>
      <c r="M8127" s="211">
        <v>4560977.3289999999</v>
      </c>
      <c r="N8127" s="211">
        <v>5032661.2860000003</v>
      </c>
      <c r="O8127" s="211">
        <v>4840886.43</v>
      </c>
      <c r="P8127" s="211">
        <v>5439326.1699999999</v>
      </c>
      <c r="Q8127" s="211">
        <v>4524976.7379999999</v>
      </c>
    </row>
    <row r="8128" spans="1:17" x14ac:dyDescent="0.25">
      <c r="A8128" s="60" t="s">
        <v>4583</v>
      </c>
      <c r="B8128" s="60" t="s">
        <v>7712</v>
      </c>
      <c r="C8128" s="211">
        <v>713949.85900000005</v>
      </c>
      <c r="D8128" s="211">
        <v>731579.32</v>
      </c>
      <c r="E8128" s="211">
        <v>803924.18500000006</v>
      </c>
      <c r="F8128" s="211">
        <v>1003391.424</v>
      </c>
      <c r="G8128" s="211">
        <v>1327097.581</v>
      </c>
      <c r="H8128" s="211">
        <v>1663246.22</v>
      </c>
      <c r="I8128" s="211">
        <v>1899806.233</v>
      </c>
      <c r="J8128" s="211">
        <v>1966763.51</v>
      </c>
      <c r="K8128" s="211">
        <v>2689056.6269999999</v>
      </c>
      <c r="L8128" s="211">
        <v>2288612.6710000001</v>
      </c>
      <c r="M8128" s="211">
        <v>2638177.1609999998</v>
      </c>
      <c r="N8128" s="211">
        <v>3194680.7119999998</v>
      </c>
      <c r="O8128" s="211">
        <v>3353273.4109999998</v>
      </c>
      <c r="P8128" s="211">
        <v>3732370.4040000001</v>
      </c>
      <c r="Q8128" s="211">
        <v>3546412.8330000001</v>
      </c>
    </row>
    <row r="8129" spans="1:17" x14ac:dyDescent="0.25">
      <c r="A8129" s="60" t="s">
        <v>677</v>
      </c>
      <c r="B8129" s="60" t="s">
        <v>7713</v>
      </c>
      <c r="C8129" s="211">
        <v>174001.946</v>
      </c>
      <c r="D8129" s="211">
        <v>177642.22399999999</v>
      </c>
      <c r="E8129" s="211">
        <v>172345.69699999999</v>
      </c>
      <c r="F8129" s="211">
        <v>212320.10200000001</v>
      </c>
      <c r="G8129" s="211">
        <v>198375.90900000001</v>
      </c>
      <c r="H8129" s="211">
        <v>176592.61600000001</v>
      </c>
      <c r="I8129" s="211">
        <v>191682.49900000001</v>
      </c>
      <c r="J8129" s="211">
        <v>261464.61199999999</v>
      </c>
      <c r="K8129" s="211">
        <v>338697.56400000001</v>
      </c>
      <c r="L8129" s="211">
        <v>295039.35499999998</v>
      </c>
      <c r="M8129" s="211">
        <v>331364.53700000001</v>
      </c>
      <c r="N8129" s="211">
        <v>377450.79599999997</v>
      </c>
      <c r="O8129" s="211">
        <v>353761.87199999997</v>
      </c>
      <c r="P8129" s="211">
        <v>414609.11499999999</v>
      </c>
      <c r="Q8129" s="211">
        <v>388616.33899999998</v>
      </c>
    </row>
    <row r="8130" spans="1:17" x14ac:dyDescent="0.25">
      <c r="A8130" s="60" t="s">
        <v>2121</v>
      </c>
      <c r="B8130" s="60" t="s">
        <v>7714</v>
      </c>
      <c r="C8130" s="211">
        <v>369211.22399999999</v>
      </c>
      <c r="D8130" s="211">
        <v>356765.31599999999</v>
      </c>
      <c r="E8130" s="211">
        <v>374752.109</v>
      </c>
      <c r="F8130" s="211">
        <v>484599.67099999997</v>
      </c>
      <c r="G8130" s="211">
        <v>576697.00199999998</v>
      </c>
      <c r="H8130" s="211">
        <v>668332.26599999995</v>
      </c>
      <c r="I8130" s="211">
        <v>826177.33100000001</v>
      </c>
      <c r="J8130" s="211">
        <v>1017755.058</v>
      </c>
      <c r="K8130" s="211">
        <v>1217423.2250000001</v>
      </c>
      <c r="L8130" s="211">
        <v>908832.66200000001</v>
      </c>
      <c r="M8130" s="211">
        <v>1343528.5649999999</v>
      </c>
      <c r="N8130" s="211">
        <v>1777853.3219999999</v>
      </c>
      <c r="O8130" s="211">
        <v>1826601.3829999999</v>
      </c>
      <c r="P8130" s="211">
        <v>2020369.429</v>
      </c>
      <c r="Q8130" s="211">
        <v>1543795.622</v>
      </c>
    </row>
    <row r="8131" spans="1:17" x14ac:dyDescent="0.25">
      <c r="A8131" s="60" t="s">
        <v>3782</v>
      </c>
      <c r="B8131" s="60" t="s">
        <v>7715</v>
      </c>
      <c r="C8131" s="211">
        <v>36907.368000000002</v>
      </c>
      <c r="D8131" s="211">
        <v>38215.057000000001</v>
      </c>
      <c r="E8131" s="211">
        <v>37926.514000000003</v>
      </c>
      <c r="F8131" s="211">
        <v>43669.180999999997</v>
      </c>
      <c r="G8131" s="211">
        <v>50493.881000000001</v>
      </c>
      <c r="H8131" s="211">
        <v>46699.436000000002</v>
      </c>
      <c r="I8131" s="211">
        <v>58018.97</v>
      </c>
      <c r="J8131" s="211">
        <v>60149.41</v>
      </c>
      <c r="K8131" s="211">
        <v>67234.365000000005</v>
      </c>
      <c r="L8131" s="211">
        <v>67445.429999999993</v>
      </c>
      <c r="M8131" s="211">
        <v>99856.656000000003</v>
      </c>
      <c r="N8131" s="211">
        <v>118158.41800000001</v>
      </c>
      <c r="O8131" s="211">
        <v>106456.789</v>
      </c>
      <c r="P8131" s="211">
        <v>136327.04199999999</v>
      </c>
      <c r="Q8131" s="211">
        <v>106963.251</v>
      </c>
    </row>
    <row r="8132" spans="1:17" x14ac:dyDescent="0.25">
      <c r="A8132" s="60" t="s">
        <v>3381</v>
      </c>
      <c r="B8132" s="60" t="s">
        <v>7716</v>
      </c>
      <c r="C8132" s="211">
        <v>185775.495</v>
      </c>
      <c r="D8132" s="211">
        <v>168830.37</v>
      </c>
      <c r="E8132" s="211">
        <v>146585.88399999999</v>
      </c>
      <c r="F8132" s="211">
        <v>229376.17199999999</v>
      </c>
      <c r="G8132" s="211">
        <v>222605.70600000001</v>
      </c>
      <c r="H8132" s="211">
        <v>247358.26300000001</v>
      </c>
      <c r="I8132" s="211">
        <v>276501.853</v>
      </c>
      <c r="J8132" s="211">
        <v>317004.511</v>
      </c>
      <c r="K8132" s="211">
        <v>389774.55599999998</v>
      </c>
      <c r="L8132" s="211">
        <v>307570.08100000001</v>
      </c>
      <c r="M8132" s="211">
        <v>351749.57500000001</v>
      </c>
      <c r="N8132" s="211">
        <v>531293.79399999999</v>
      </c>
      <c r="O8132" s="211">
        <v>507884.533</v>
      </c>
      <c r="P8132" s="211">
        <v>534086.46200000006</v>
      </c>
      <c r="Q8132" s="211">
        <v>593753.83499999996</v>
      </c>
    </row>
    <row r="8133" spans="1:17" x14ac:dyDescent="0.25">
      <c r="A8133" s="60" t="s">
        <v>3274</v>
      </c>
      <c r="B8133" s="60" t="s">
        <v>7717</v>
      </c>
      <c r="C8133" s="211">
        <v>266484.14299999998</v>
      </c>
      <c r="D8133" s="211">
        <v>263783.11700000003</v>
      </c>
      <c r="E8133" s="211">
        <v>275293.10399999999</v>
      </c>
      <c r="F8133" s="211">
        <v>337640.84</v>
      </c>
      <c r="G8133" s="211">
        <v>385235.109</v>
      </c>
      <c r="H8133" s="211">
        <v>407760.75300000003</v>
      </c>
      <c r="I8133" s="211">
        <v>488949.57699999999</v>
      </c>
      <c r="J8133" s="211">
        <v>574774.875</v>
      </c>
      <c r="K8133" s="211">
        <v>701876.41599999997</v>
      </c>
      <c r="L8133" s="211">
        <v>652581.21699999995</v>
      </c>
      <c r="M8133" s="211">
        <v>864967.54599999997</v>
      </c>
      <c r="N8133" s="211">
        <v>1117566.6189999999</v>
      </c>
      <c r="O8133" s="211">
        <v>1037459.774</v>
      </c>
      <c r="P8133" s="211">
        <v>1053523.4979999999</v>
      </c>
      <c r="Q8133" s="211">
        <v>947215.22699999996</v>
      </c>
    </row>
    <row r="8134" spans="1:17" x14ac:dyDescent="0.25">
      <c r="A8134" s="60" t="s">
        <v>2399</v>
      </c>
      <c r="B8134" s="60" t="s">
        <v>7718</v>
      </c>
      <c r="C8134" s="211">
        <v>59591.021000000001</v>
      </c>
      <c r="D8134" s="211">
        <v>68050.964999999997</v>
      </c>
      <c r="E8134" s="211">
        <v>83178.375</v>
      </c>
      <c r="F8134" s="211">
        <v>104283.465</v>
      </c>
      <c r="G8134" s="211">
        <v>108628.58199999999</v>
      </c>
      <c r="H8134" s="211">
        <v>106520.473</v>
      </c>
      <c r="I8134" s="211">
        <v>123201.32</v>
      </c>
      <c r="J8134" s="211">
        <v>121275.821</v>
      </c>
      <c r="K8134" s="211">
        <v>131535.24799999999</v>
      </c>
      <c r="L8134" s="211">
        <v>120380.803</v>
      </c>
      <c r="M8134" s="211">
        <v>143518.20499999999</v>
      </c>
      <c r="N8134" s="211">
        <v>191774.484</v>
      </c>
      <c r="O8134" s="211">
        <v>186096.88399999999</v>
      </c>
      <c r="P8134" s="211">
        <v>181452.497</v>
      </c>
      <c r="Q8134" s="211">
        <v>158246.15</v>
      </c>
    </row>
    <row r="8135" spans="1:17" x14ac:dyDescent="0.25">
      <c r="A8135" s="60" t="s">
        <v>2439</v>
      </c>
      <c r="B8135" s="60" t="s">
        <v>7719</v>
      </c>
      <c r="C8135" s="211">
        <v>308465.88199999998</v>
      </c>
      <c r="D8135" s="211">
        <v>312570.804</v>
      </c>
      <c r="E8135" s="211">
        <v>351536.23700000002</v>
      </c>
      <c r="F8135" s="211">
        <v>500745.39199999999</v>
      </c>
      <c r="G8135" s="211">
        <v>694987.27300000004</v>
      </c>
      <c r="H8135" s="211">
        <v>773480.77399999998</v>
      </c>
      <c r="I8135" s="211">
        <v>822589.76100000006</v>
      </c>
      <c r="J8135" s="211">
        <v>833014.147</v>
      </c>
      <c r="K8135" s="211">
        <v>1069382.6370000001</v>
      </c>
      <c r="L8135" s="211">
        <v>1109316.5859999999</v>
      </c>
      <c r="M8135" s="211">
        <v>1325100.469</v>
      </c>
      <c r="N8135" s="211">
        <v>1649173.352</v>
      </c>
      <c r="O8135" s="211">
        <v>1591069.9569999999</v>
      </c>
      <c r="P8135" s="211">
        <v>1727108.557</v>
      </c>
      <c r="Q8135" s="211">
        <v>1757349.7879999999</v>
      </c>
    </row>
    <row r="8136" spans="1:17" x14ac:dyDescent="0.25">
      <c r="A8136" s="60" t="s">
        <v>4604</v>
      </c>
      <c r="B8136" s="60" t="s">
        <v>7720</v>
      </c>
      <c r="C8136" s="211">
        <v>23712.18</v>
      </c>
      <c r="D8136" s="211">
        <v>17823.989000000001</v>
      </c>
      <c r="E8136" s="211">
        <v>13105.234</v>
      </c>
      <c r="F8136" s="211">
        <v>15933.732</v>
      </c>
      <c r="G8136" s="211">
        <v>20084.142</v>
      </c>
      <c r="H8136" s="211">
        <v>20374.025000000001</v>
      </c>
      <c r="I8136" s="211">
        <v>28304.722000000002</v>
      </c>
      <c r="J8136" s="211">
        <v>1790.0540000000001</v>
      </c>
      <c r="K8136" s="211">
        <v>395.947</v>
      </c>
      <c r="L8136" s="211">
        <v>161.99700000000001</v>
      </c>
      <c r="M8136" s="211">
        <v>9.5210000000000008</v>
      </c>
      <c r="N8136" s="211">
        <v>97.400999999999996</v>
      </c>
      <c r="O8136" s="211">
        <v>8.99</v>
      </c>
      <c r="P8136" s="211">
        <v>20.503</v>
      </c>
      <c r="Q8136" s="211">
        <v>0.41499999999999998</v>
      </c>
    </row>
    <row r="8137" spans="1:17" x14ac:dyDescent="0.25">
      <c r="A8137" s="60" t="s">
        <v>702</v>
      </c>
      <c r="B8137" s="60" t="s">
        <v>7721</v>
      </c>
      <c r="C8137" s="211">
        <v>186938.524</v>
      </c>
      <c r="D8137" s="211">
        <v>192209.74</v>
      </c>
      <c r="E8137" s="211">
        <v>225380.32399999999</v>
      </c>
      <c r="F8137" s="211">
        <v>260181.66800000001</v>
      </c>
      <c r="G8137" s="211">
        <v>278095.81900000002</v>
      </c>
      <c r="H8137" s="211">
        <v>295196.42099999997</v>
      </c>
      <c r="I8137" s="211">
        <v>321061.75199999998</v>
      </c>
      <c r="J8137" s="211">
        <v>304015.11300000001</v>
      </c>
      <c r="K8137" s="211">
        <v>343714.538</v>
      </c>
      <c r="L8137" s="211">
        <v>331324.52899999998</v>
      </c>
      <c r="M8137" s="211">
        <v>430672.63299999997</v>
      </c>
      <c r="N8137" s="211">
        <v>507728.14899999998</v>
      </c>
      <c r="O8137" s="211">
        <v>559063.49699999997</v>
      </c>
      <c r="P8137" s="211">
        <v>622151.679</v>
      </c>
      <c r="Q8137" s="211">
        <v>500894.95899999997</v>
      </c>
    </row>
    <row r="8138" spans="1:17" x14ac:dyDescent="0.25">
      <c r="A8138" s="60" t="s">
        <v>3572</v>
      </c>
      <c r="B8138" s="60" t="s">
        <v>7723</v>
      </c>
      <c r="C8138" s="211">
        <v>383655.38699999999</v>
      </c>
      <c r="D8138" s="211">
        <v>377425.31</v>
      </c>
      <c r="E8138" s="211">
        <v>355247.32500000001</v>
      </c>
      <c r="F8138" s="211">
        <v>385723.86</v>
      </c>
      <c r="G8138" s="211">
        <v>412900.88799999998</v>
      </c>
      <c r="H8138" s="211">
        <v>440489.799</v>
      </c>
      <c r="I8138" s="211">
        <v>486631.04</v>
      </c>
      <c r="J8138" s="211">
        <v>536136.47</v>
      </c>
      <c r="K8138" s="211">
        <v>626758.20499999996</v>
      </c>
      <c r="L8138" s="211">
        <v>554625.49</v>
      </c>
      <c r="M8138" s="211">
        <v>620938.51100000006</v>
      </c>
      <c r="N8138" s="211">
        <v>749168.41799999995</v>
      </c>
      <c r="O8138" s="211">
        <v>638420.929</v>
      </c>
      <c r="P8138" s="211">
        <v>663006.16</v>
      </c>
      <c r="Q8138" s="211">
        <v>585695.01199999999</v>
      </c>
    </row>
    <row r="8139" spans="1:17" x14ac:dyDescent="0.25">
      <c r="A8139" s="60" t="s">
        <v>3083</v>
      </c>
      <c r="B8139" s="60" t="s">
        <v>7724</v>
      </c>
      <c r="C8139" s="211">
        <v>313829.17</v>
      </c>
      <c r="D8139" s="211">
        <v>327832.11800000002</v>
      </c>
      <c r="E8139" s="211">
        <v>330655.52899999998</v>
      </c>
      <c r="F8139" s="211">
        <v>389221.00900000002</v>
      </c>
      <c r="G8139" s="211">
        <v>468825.48</v>
      </c>
      <c r="H8139" s="211">
        <v>421515.64799999999</v>
      </c>
      <c r="I8139" s="211">
        <v>418642.92200000002</v>
      </c>
      <c r="J8139" s="211">
        <v>495092.114</v>
      </c>
      <c r="K8139" s="211">
        <v>518534.424</v>
      </c>
      <c r="L8139" s="211">
        <v>439764.89199999999</v>
      </c>
      <c r="M8139" s="211">
        <v>482517.21</v>
      </c>
      <c r="N8139" s="211">
        <v>659548.73199999996</v>
      </c>
      <c r="O8139" s="211">
        <v>490461.83500000002</v>
      </c>
      <c r="P8139" s="211">
        <v>465510.61200000002</v>
      </c>
      <c r="Q8139" s="211">
        <v>354936.391</v>
      </c>
    </row>
    <row r="8140" spans="1:17" x14ac:dyDescent="0.25">
      <c r="A8140" s="60" t="s">
        <v>2450</v>
      </c>
      <c r="B8140" s="60" t="s">
        <v>7725</v>
      </c>
      <c r="C8140" s="211">
        <v>863304.6</v>
      </c>
      <c r="D8140" s="211">
        <v>765821.48199999996</v>
      </c>
      <c r="E8140" s="211">
        <v>658514.495</v>
      </c>
      <c r="F8140" s="211">
        <v>608734.924</v>
      </c>
      <c r="G8140" s="211">
        <v>667173.36199999996</v>
      </c>
      <c r="H8140" s="211">
        <v>630556.06200000003</v>
      </c>
      <c r="I8140" s="211">
        <v>675884.05599999998</v>
      </c>
      <c r="J8140" s="211">
        <v>791365.85100000002</v>
      </c>
      <c r="K8140" s="211">
        <v>831595.90599999996</v>
      </c>
      <c r="L8140" s="211">
        <v>787502.02800000005</v>
      </c>
      <c r="M8140" s="211">
        <v>856530.81499999994</v>
      </c>
      <c r="N8140" s="211">
        <v>1070844.9539999999</v>
      </c>
      <c r="O8140" s="211">
        <v>1030233.86</v>
      </c>
      <c r="P8140" s="211">
        <v>1178448.5889999999</v>
      </c>
      <c r="Q8140" s="211">
        <v>873879.79500000004</v>
      </c>
    </row>
    <row r="8141" spans="1:17" x14ac:dyDescent="0.25">
      <c r="A8141" s="60" t="s">
        <v>1987</v>
      </c>
      <c r="B8141" s="60" t="s">
        <v>7726</v>
      </c>
      <c r="C8141" s="211">
        <v>224808.40900000001</v>
      </c>
      <c r="D8141" s="211">
        <v>209528.95300000001</v>
      </c>
      <c r="E8141" s="211">
        <v>202878.663</v>
      </c>
      <c r="F8141" s="211">
        <v>180388.01300000001</v>
      </c>
      <c r="G8141" s="211">
        <v>270820.56400000001</v>
      </c>
      <c r="H8141" s="211">
        <v>267141.511</v>
      </c>
      <c r="I8141" s="211">
        <v>312553.15899999999</v>
      </c>
      <c r="J8141" s="211">
        <v>276396.01500000001</v>
      </c>
      <c r="K8141" s="211">
        <v>297239.59299999999</v>
      </c>
      <c r="L8141" s="211">
        <v>221303.36</v>
      </c>
      <c r="M8141" s="211">
        <v>261103.66899999999</v>
      </c>
      <c r="N8141" s="211">
        <v>352976.07</v>
      </c>
      <c r="O8141" s="211">
        <v>288088.071</v>
      </c>
      <c r="P8141" s="211">
        <v>309184.23300000001</v>
      </c>
      <c r="Q8141" s="211">
        <v>114507.409</v>
      </c>
    </row>
    <row r="8142" spans="1:17" x14ac:dyDescent="0.25">
      <c r="A8142" s="60" t="s">
        <v>2981</v>
      </c>
      <c r="B8142" s="60" t="s">
        <v>7728</v>
      </c>
      <c r="C8142" s="211">
        <v>461362.77299999999</v>
      </c>
      <c r="D8142" s="211">
        <v>597632.55799999996</v>
      </c>
      <c r="E8142" s="211">
        <v>638529.73600000003</v>
      </c>
      <c r="F8142" s="211">
        <v>799960.07799999998</v>
      </c>
      <c r="G8142" s="211">
        <v>782047.25300000003</v>
      </c>
      <c r="H8142" s="211">
        <v>935565.61800000002</v>
      </c>
      <c r="I8142" s="211">
        <v>1181586.9010000001</v>
      </c>
      <c r="J8142" s="211">
        <v>1352735.4010000001</v>
      </c>
      <c r="K8142" s="211">
        <v>1401944.3319999999</v>
      </c>
      <c r="L8142" s="211">
        <v>1141901.145</v>
      </c>
      <c r="M8142" s="211">
        <v>1113797.0730000001</v>
      </c>
      <c r="N8142" s="211">
        <v>1354022.551</v>
      </c>
      <c r="O8142" s="211">
        <v>1235687.8829999999</v>
      </c>
      <c r="P8142" s="211">
        <v>1232399.1780000001</v>
      </c>
      <c r="Q8142" s="211">
        <v>1103605.1540000001</v>
      </c>
    </row>
    <row r="8143" spans="1:17" x14ac:dyDescent="0.25">
      <c r="A8143" s="60" t="s">
        <v>2033</v>
      </c>
      <c r="B8143" s="60" t="s">
        <v>7730</v>
      </c>
      <c r="C8143" s="211">
        <v>305061.74</v>
      </c>
      <c r="D8143" s="211">
        <v>303985.75599999999</v>
      </c>
      <c r="E8143" s="211">
        <v>313299.337</v>
      </c>
      <c r="F8143" s="211">
        <v>385706.75599999999</v>
      </c>
      <c r="G8143" s="211">
        <v>430046.15100000001</v>
      </c>
      <c r="H8143" s="211">
        <v>290945.717</v>
      </c>
      <c r="I8143" s="211">
        <v>394320.33</v>
      </c>
      <c r="J8143" s="211">
        <v>328713.16899999999</v>
      </c>
      <c r="K8143" s="211">
        <v>296895.451</v>
      </c>
      <c r="L8143" s="211">
        <v>225002.109</v>
      </c>
      <c r="M8143" s="211">
        <v>258094.989</v>
      </c>
      <c r="N8143" s="211">
        <v>262377.80499999999</v>
      </c>
      <c r="O8143" s="211">
        <v>381948.14</v>
      </c>
      <c r="P8143" s="211">
        <v>246930.495</v>
      </c>
      <c r="Q8143" s="211">
        <v>173495.23499999999</v>
      </c>
    </row>
    <row r="8144" spans="1:17" x14ac:dyDescent="0.25">
      <c r="A8144" s="60" t="s">
        <v>3722</v>
      </c>
      <c r="B8144" s="60" t="s">
        <v>7731</v>
      </c>
      <c r="C8144" s="211">
        <v>950494.90399999998</v>
      </c>
      <c r="D8144" s="211">
        <v>890388.17700000003</v>
      </c>
      <c r="E8144" s="211">
        <v>915814.82299999997</v>
      </c>
      <c r="F8144" s="211">
        <v>931316.65899999999</v>
      </c>
      <c r="G8144" s="211">
        <v>1109528.7649999999</v>
      </c>
      <c r="H8144" s="211">
        <v>1100242.284</v>
      </c>
      <c r="I8144" s="211">
        <v>1133098.4979999999</v>
      </c>
      <c r="J8144" s="211">
        <v>1375993.2450000001</v>
      </c>
      <c r="K8144" s="211">
        <v>1567174.361</v>
      </c>
      <c r="L8144" s="211">
        <v>1261543.1459999999</v>
      </c>
      <c r="M8144" s="211">
        <v>1338340.8759999999</v>
      </c>
      <c r="N8144" s="211">
        <v>1501742.3759999999</v>
      </c>
      <c r="O8144" s="211">
        <v>1353291.875</v>
      </c>
      <c r="P8144" s="211">
        <v>1341881.5519999999</v>
      </c>
      <c r="Q8144" s="211">
        <v>1323536.9609999999</v>
      </c>
    </row>
    <row r="8145" spans="1:17" x14ac:dyDescent="0.25">
      <c r="A8145" s="60" t="s">
        <v>2688</v>
      </c>
      <c r="B8145" s="60" t="s">
        <v>7733</v>
      </c>
      <c r="C8145" s="211">
        <v>799547.42700000003</v>
      </c>
      <c r="D8145" s="211">
        <v>814375.46499999997</v>
      </c>
      <c r="E8145" s="211">
        <v>753183.25699999998</v>
      </c>
      <c r="F8145" s="211">
        <v>876340.84</v>
      </c>
      <c r="G8145" s="211">
        <v>964328.65899999999</v>
      </c>
      <c r="H8145" s="211">
        <v>1004140.382</v>
      </c>
      <c r="I8145" s="211">
        <v>1170034.507</v>
      </c>
      <c r="J8145" s="211">
        <v>1539788.7169999999</v>
      </c>
      <c r="K8145" s="211">
        <v>1895878.3740000001</v>
      </c>
      <c r="L8145" s="211">
        <v>1792628.8430000001</v>
      </c>
      <c r="M8145" s="211">
        <v>2122469.94</v>
      </c>
      <c r="N8145" s="211">
        <v>2909080.736</v>
      </c>
      <c r="O8145" s="211">
        <v>2737062.736</v>
      </c>
      <c r="P8145" s="211">
        <v>3013675.142</v>
      </c>
      <c r="Q8145" s="211">
        <v>2658480.6630000002</v>
      </c>
    </row>
    <row r="8146" spans="1:17" x14ac:dyDescent="0.25">
      <c r="A8146" s="60" t="s">
        <v>2598</v>
      </c>
      <c r="B8146" s="60" t="s">
        <v>7734</v>
      </c>
      <c r="C8146" s="211">
        <v>176973.11300000001</v>
      </c>
      <c r="D8146" s="211">
        <v>222370.48199999999</v>
      </c>
      <c r="E8146" s="211">
        <v>264568.86700000003</v>
      </c>
      <c r="F8146" s="211">
        <v>241841.03599999999</v>
      </c>
      <c r="G8146" s="211">
        <v>285839.71399999998</v>
      </c>
      <c r="H8146" s="211">
        <v>272585.78700000001</v>
      </c>
      <c r="I8146" s="211">
        <v>230300.193</v>
      </c>
      <c r="J8146" s="211">
        <v>260206.93100000001</v>
      </c>
      <c r="K8146" s="211">
        <v>287440.34600000002</v>
      </c>
      <c r="L8146" s="211">
        <v>250075.935</v>
      </c>
      <c r="M8146" s="211">
        <v>251062.33799999999</v>
      </c>
      <c r="N8146" s="211">
        <v>354074.02299999999</v>
      </c>
      <c r="O8146" s="211">
        <v>286352.68900000001</v>
      </c>
      <c r="P8146" s="211">
        <v>286642.20799999998</v>
      </c>
      <c r="Q8146" s="211">
        <v>221162.859</v>
      </c>
    </row>
    <row r="8147" spans="1:17" x14ac:dyDescent="0.25">
      <c r="A8147" s="60" t="s">
        <v>3112</v>
      </c>
      <c r="B8147" s="60" t="s">
        <v>7736</v>
      </c>
      <c r="C8147" s="211">
        <v>296749.58100000001</v>
      </c>
      <c r="D8147" s="211">
        <v>332192.84100000001</v>
      </c>
      <c r="E8147" s="211">
        <v>446878.03700000001</v>
      </c>
      <c r="F8147" s="211">
        <v>635366.94299999997</v>
      </c>
      <c r="G8147" s="211">
        <v>697284.35499999998</v>
      </c>
      <c r="H8147" s="211">
        <v>807631.37100000004</v>
      </c>
      <c r="I8147" s="211">
        <v>1015092.436</v>
      </c>
      <c r="J8147" s="211">
        <v>1147640.1340000001</v>
      </c>
      <c r="K8147" s="211">
        <v>1184577.274</v>
      </c>
      <c r="L8147" s="211">
        <v>952095.34900000005</v>
      </c>
      <c r="M8147" s="211">
        <v>1009865.236</v>
      </c>
      <c r="N8147" s="211">
        <v>1197958.618</v>
      </c>
      <c r="O8147" s="211">
        <v>984413.16899999999</v>
      </c>
      <c r="P8147" s="211">
        <v>1140340.703</v>
      </c>
      <c r="Q8147" s="211">
        <v>1171357.301</v>
      </c>
    </row>
    <row r="8148" spans="1:17" x14ac:dyDescent="0.25">
      <c r="A8148" s="60" t="s">
        <v>2582</v>
      </c>
      <c r="B8148" s="60" t="s">
        <v>7737</v>
      </c>
      <c r="C8148" s="211">
        <v>1408177.0630000001</v>
      </c>
      <c r="D8148" s="211">
        <v>1232399.0719999999</v>
      </c>
      <c r="E8148" s="211">
        <v>1611787.8370000001</v>
      </c>
      <c r="F8148" s="211">
        <v>2275909.77</v>
      </c>
      <c r="G8148" s="211">
        <v>2750795.5920000002</v>
      </c>
      <c r="H8148" s="211">
        <v>2756266.0129999998</v>
      </c>
      <c r="I8148" s="211">
        <v>3213878.2489999998</v>
      </c>
      <c r="J8148" s="211">
        <v>3592617.22</v>
      </c>
      <c r="K8148" s="211">
        <v>4391287.8140000002</v>
      </c>
      <c r="L8148" s="211">
        <v>4104270.196</v>
      </c>
      <c r="M8148" s="211">
        <v>4753107.9309999999</v>
      </c>
      <c r="N8148" s="211">
        <v>6353112.0449999999</v>
      </c>
      <c r="O8148" s="211">
        <v>5789303.6349999998</v>
      </c>
      <c r="P8148" s="211">
        <v>7321928.6979999999</v>
      </c>
      <c r="Q8148" s="211">
        <v>7030639.6030000001</v>
      </c>
    </row>
    <row r="8149" spans="1:17" x14ac:dyDescent="0.25">
      <c r="A8149" s="60" t="s">
        <v>2605</v>
      </c>
      <c r="B8149" s="60" t="s">
        <v>7738</v>
      </c>
      <c r="C8149" s="211">
        <v>213012.79300000001</v>
      </c>
      <c r="D8149" s="211">
        <v>216460.77799999999</v>
      </c>
      <c r="E8149" s="211">
        <v>218411.64</v>
      </c>
      <c r="F8149" s="211">
        <v>254873.103</v>
      </c>
      <c r="G8149" s="211">
        <v>243122.68</v>
      </c>
      <c r="H8149" s="211">
        <v>181692.61300000001</v>
      </c>
      <c r="I8149" s="211">
        <v>196076.20300000001</v>
      </c>
      <c r="J8149" s="211">
        <v>272317.29300000001</v>
      </c>
      <c r="K8149" s="211">
        <v>270915.12800000003</v>
      </c>
      <c r="L8149" s="211">
        <v>236086.326</v>
      </c>
      <c r="M8149" s="211">
        <v>254816.48</v>
      </c>
      <c r="N8149" s="211">
        <v>264043.505</v>
      </c>
      <c r="O8149" s="211">
        <v>273975.60200000001</v>
      </c>
      <c r="P8149" s="211">
        <v>212158.18100000001</v>
      </c>
      <c r="Q8149" s="211">
        <v>112880.993</v>
      </c>
    </row>
    <row r="8150" spans="1:17" x14ac:dyDescent="0.25">
      <c r="A8150" s="60" t="s">
        <v>3652</v>
      </c>
      <c r="B8150" s="60" t="s">
        <v>7739</v>
      </c>
      <c r="C8150" s="211">
        <v>1818632.939</v>
      </c>
      <c r="D8150" s="211">
        <v>1813972.4080000001</v>
      </c>
      <c r="E8150" s="211">
        <v>1944680.5689999999</v>
      </c>
      <c r="F8150" s="211">
        <v>2163605.727</v>
      </c>
      <c r="G8150" s="211">
        <v>2512799.4610000001</v>
      </c>
      <c r="H8150" s="211">
        <v>2694601.5279999999</v>
      </c>
      <c r="I8150" s="211">
        <v>2681378.969</v>
      </c>
      <c r="J8150" s="211">
        <v>2992457.7089999998</v>
      </c>
      <c r="K8150" s="211">
        <v>3154990.665</v>
      </c>
      <c r="L8150" s="211">
        <v>2358924.9249999998</v>
      </c>
      <c r="M8150" s="211">
        <v>2144671.4330000002</v>
      </c>
      <c r="N8150" s="211">
        <v>2514989.5350000001</v>
      </c>
      <c r="O8150" s="211">
        <v>2429620.4709999999</v>
      </c>
      <c r="P8150" s="211">
        <v>2358398.5040000002</v>
      </c>
      <c r="Q8150" s="211">
        <v>1839711.855</v>
      </c>
    </row>
    <row r="8151" spans="1:17" x14ac:dyDescent="0.25">
      <c r="A8151" s="60" t="s">
        <v>2600</v>
      </c>
      <c r="B8151" s="60" t="s">
        <v>7740</v>
      </c>
      <c r="C8151" s="211">
        <v>447519.82699999999</v>
      </c>
      <c r="D8151" s="211">
        <v>415431.34399999998</v>
      </c>
      <c r="E8151" s="211">
        <v>419280.19</v>
      </c>
      <c r="F8151" s="211">
        <v>437183.92099999997</v>
      </c>
      <c r="G8151" s="211">
        <v>536574.83299999998</v>
      </c>
      <c r="H8151" s="211">
        <v>612895.93000000005</v>
      </c>
      <c r="I8151" s="211">
        <v>697021.19499999995</v>
      </c>
      <c r="J8151" s="211">
        <v>824744.12800000003</v>
      </c>
      <c r="K8151" s="211">
        <v>954632.40899999999</v>
      </c>
      <c r="L8151" s="211">
        <v>720328.64599999995</v>
      </c>
      <c r="M8151" s="211">
        <v>735543.06</v>
      </c>
      <c r="N8151" s="211">
        <v>850258.96200000006</v>
      </c>
      <c r="O8151" s="211">
        <v>755623.52500000002</v>
      </c>
      <c r="P8151" s="211">
        <v>787425.95200000005</v>
      </c>
      <c r="Q8151" s="211">
        <v>677405.38600000006</v>
      </c>
    </row>
    <row r="8152" spans="1:17" x14ac:dyDescent="0.25">
      <c r="A8152" s="60" t="s">
        <v>1304</v>
      </c>
      <c r="B8152" s="60" t="s">
        <v>7741</v>
      </c>
      <c r="C8152" s="211">
        <v>370642.277</v>
      </c>
      <c r="D8152" s="211">
        <v>509280.815</v>
      </c>
      <c r="E8152" s="211">
        <v>501501.24699999997</v>
      </c>
      <c r="F8152" s="211">
        <v>700707.70600000001</v>
      </c>
      <c r="G8152" s="211">
        <v>951590.03700000001</v>
      </c>
      <c r="H8152" s="211">
        <v>1051832.2350000001</v>
      </c>
      <c r="I8152" s="211">
        <v>910829.41799999995</v>
      </c>
      <c r="J8152" s="211">
        <v>808484.82</v>
      </c>
      <c r="K8152" s="211">
        <v>837409.40599999996</v>
      </c>
      <c r="L8152" s="211">
        <v>599570.652</v>
      </c>
      <c r="M8152" s="211">
        <v>604410.85</v>
      </c>
      <c r="N8152" s="211">
        <v>626555.83100000001</v>
      </c>
      <c r="O8152" s="211">
        <v>524108.52500000002</v>
      </c>
      <c r="P8152" s="211">
        <v>535455.06999999995</v>
      </c>
      <c r="Q8152" s="211">
        <v>501075.56099999999</v>
      </c>
    </row>
    <row r="8153" spans="1:17" x14ac:dyDescent="0.25">
      <c r="A8153" s="60" t="s">
        <v>1962</v>
      </c>
      <c r="B8153" s="60" t="s">
        <v>7743</v>
      </c>
      <c r="C8153" s="211">
        <v>215142.155</v>
      </c>
      <c r="D8153" s="211">
        <v>209095.89499999999</v>
      </c>
      <c r="E8153" s="211">
        <v>198869.09</v>
      </c>
      <c r="F8153" s="211">
        <v>492861.99699999997</v>
      </c>
      <c r="G8153" s="211">
        <v>224051.427</v>
      </c>
      <c r="H8153" s="211">
        <v>222578.33799999999</v>
      </c>
      <c r="I8153" s="211">
        <v>243077.17199999999</v>
      </c>
      <c r="J8153" s="211">
        <v>276222.31599999999</v>
      </c>
      <c r="K8153" s="211">
        <v>243331.85500000001</v>
      </c>
      <c r="L8153" s="211">
        <v>201244.427</v>
      </c>
      <c r="M8153" s="211">
        <v>209388.35</v>
      </c>
      <c r="N8153" s="211">
        <v>282307.89199999999</v>
      </c>
      <c r="O8153" s="211">
        <v>303574.43699999998</v>
      </c>
      <c r="P8153" s="211">
        <v>281853.73800000001</v>
      </c>
      <c r="Q8153" s="211">
        <v>521009.81199999998</v>
      </c>
    </row>
    <row r="8154" spans="1:17" x14ac:dyDescent="0.25">
      <c r="A8154" s="60" t="s">
        <v>3314</v>
      </c>
      <c r="B8154" s="60" t="s">
        <v>7744</v>
      </c>
      <c r="C8154" s="211">
        <v>221489.90100000001</v>
      </c>
      <c r="D8154" s="211">
        <v>201880.50399999999</v>
      </c>
      <c r="E8154" s="211">
        <v>187781.58</v>
      </c>
      <c r="F8154" s="211">
        <v>196469.39199999999</v>
      </c>
      <c r="G8154" s="211">
        <v>194763.424</v>
      </c>
      <c r="H8154" s="211">
        <v>219483.04199999999</v>
      </c>
      <c r="I8154" s="211">
        <v>221329.08</v>
      </c>
      <c r="J8154" s="211">
        <v>245154.33</v>
      </c>
      <c r="K8154" s="211">
        <v>229724.03899999999</v>
      </c>
      <c r="L8154" s="211">
        <v>179975.90100000001</v>
      </c>
      <c r="M8154" s="211">
        <v>179252.91</v>
      </c>
      <c r="N8154" s="211">
        <v>217309.035</v>
      </c>
      <c r="O8154" s="211">
        <v>254422.00599999999</v>
      </c>
      <c r="P8154" s="211">
        <v>276142.90899999999</v>
      </c>
      <c r="Q8154" s="211">
        <v>336271.63299999997</v>
      </c>
    </row>
    <row r="8155" spans="1:17" x14ac:dyDescent="0.25">
      <c r="A8155" s="60" t="s">
        <v>1565</v>
      </c>
      <c r="B8155" s="60" t="s">
        <v>7745</v>
      </c>
      <c r="C8155" s="211">
        <v>371664.19099999999</v>
      </c>
      <c r="D8155" s="211">
        <v>397161.50699999998</v>
      </c>
      <c r="E8155" s="211">
        <v>399851.48200000002</v>
      </c>
      <c r="F8155" s="211">
        <v>477022.734</v>
      </c>
      <c r="G8155" s="211">
        <v>475209.47700000001</v>
      </c>
      <c r="H8155" s="211">
        <v>497622.6</v>
      </c>
      <c r="I8155" s="211">
        <v>608389.76500000001</v>
      </c>
      <c r="J8155" s="211">
        <v>1005788.528</v>
      </c>
      <c r="K8155" s="211">
        <v>1345573.699</v>
      </c>
      <c r="L8155" s="211">
        <v>967454.05799999996</v>
      </c>
      <c r="M8155" s="211">
        <v>535062.59400000004</v>
      </c>
      <c r="N8155" s="211">
        <v>560939.09900000005</v>
      </c>
      <c r="O8155" s="211">
        <v>347834.37400000001</v>
      </c>
      <c r="P8155" s="211">
        <v>259708.22099999999</v>
      </c>
      <c r="Q8155" s="211">
        <v>162196.39499999999</v>
      </c>
    </row>
    <row r="8156" spans="1:17" x14ac:dyDescent="0.25">
      <c r="A8156" s="60" t="s">
        <v>1856</v>
      </c>
      <c r="B8156" s="60" t="s">
        <v>7747</v>
      </c>
      <c r="C8156" s="211">
        <v>551449.48600000003</v>
      </c>
      <c r="D8156" s="211">
        <v>569125.39899999998</v>
      </c>
      <c r="E8156" s="211">
        <v>643908.75800000003</v>
      </c>
      <c r="F8156" s="211">
        <v>713489.755</v>
      </c>
      <c r="G8156" s="211">
        <v>872023.03300000005</v>
      </c>
      <c r="H8156" s="211">
        <v>1205022.595</v>
      </c>
      <c r="I8156" s="211">
        <v>1412290.4720000001</v>
      </c>
      <c r="J8156" s="211">
        <v>1464272.7990000001</v>
      </c>
      <c r="K8156" s="211">
        <v>1354931.9310000001</v>
      </c>
      <c r="L8156" s="211">
        <v>1081426.138</v>
      </c>
      <c r="M8156" s="211">
        <v>1147984.679</v>
      </c>
      <c r="N8156" s="211">
        <v>1388375.925</v>
      </c>
      <c r="O8156" s="211">
        <v>1309696.513</v>
      </c>
      <c r="P8156" s="211">
        <v>1582209.0660000001</v>
      </c>
      <c r="Q8156" s="211">
        <v>2023935.6440000001</v>
      </c>
    </row>
    <row r="8157" spans="1:17" x14ac:dyDescent="0.25">
      <c r="A8157" s="60" t="s">
        <v>1540</v>
      </c>
      <c r="B8157" s="60" t="s">
        <v>7748</v>
      </c>
      <c r="C8157" s="211">
        <v>1461057.8870000001</v>
      </c>
      <c r="D8157" s="211">
        <v>1318825.071</v>
      </c>
      <c r="E8157" s="211">
        <v>1100194.817</v>
      </c>
      <c r="F8157" s="211">
        <v>1195003.3910000001</v>
      </c>
      <c r="G8157" s="211">
        <v>1270311.6529999999</v>
      </c>
      <c r="H8157" s="211">
        <v>1280795.0279999999</v>
      </c>
      <c r="I8157" s="211">
        <v>1457996.452</v>
      </c>
      <c r="J8157" s="211">
        <v>1592582.9469999999</v>
      </c>
      <c r="K8157" s="211">
        <v>1649113.098</v>
      </c>
      <c r="L8157" s="211">
        <v>1431711.7949999999</v>
      </c>
      <c r="M8157" s="211">
        <v>1627887.987</v>
      </c>
      <c r="N8157" s="211">
        <v>2072676.156</v>
      </c>
      <c r="O8157" s="211">
        <v>1734511.5179999999</v>
      </c>
      <c r="P8157" s="211">
        <v>1918047.2509999999</v>
      </c>
      <c r="Q8157" s="211">
        <v>2226920.0269999998</v>
      </c>
    </row>
    <row r="8158" spans="1:17" x14ac:dyDescent="0.25">
      <c r="A8158" s="60" t="s">
        <v>1398</v>
      </c>
      <c r="B8158" s="60" t="s">
        <v>7749</v>
      </c>
      <c r="C8158" s="211">
        <v>589488.04</v>
      </c>
      <c r="D8158" s="211">
        <v>508601.63900000002</v>
      </c>
      <c r="E8158" s="211">
        <v>571627.17099999997</v>
      </c>
      <c r="F8158" s="211">
        <v>768380.26100000006</v>
      </c>
      <c r="G8158" s="211">
        <v>716648.56</v>
      </c>
      <c r="H8158" s="211">
        <v>745235.68599999999</v>
      </c>
      <c r="I8158" s="211">
        <v>626442.799</v>
      </c>
      <c r="J8158" s="211">
        <v>702610.31</v>
      </c>
      <c r="K8158" s="211">
        <v>909645.94700000004</v>
      </c>
      <c r="L8158" s="211">
        <v>716817.36600000004</v>
      </c>
      <c r="M8158" s="211">
        <v>777319.66299999994</v>
      </c>
      <c r="N8158" s="211">
        <v>961204.47600000002</v>
      </c>
      <c r="O8158" s="211">
        <v>853919.00699999998</v>
      </c>
      <c r="P8158" s="211">
        <v>889940.93900000001</v>
      </c>
      <c r="Q8158" s="211">
        <v>570907.81099999999</v>
      </c>
    </row>
    <row r="8159" spans="1:17" x14ac:dyDescent="0.25">
      <c r="A8159" s="60" t="s">
        <v>1892</v>
      </c>
      <c r="B8159" s="60" t="s">
        <v>7750</v>
      </c>
      <c r="C8159" s="211">
        <v>839239.20499999996</v>
      </c>
      <c r="D8159" s="211">
        <v>762351.40500000003</v>
      </c>
      <c r="E8159" s="211">
        <v>746021.18</v>
      </c>
      <c r="F8159" s="211">
        <v>843408.32</v>
      </c>
      <c r="G8159" s="211">
        <v>935255.37800000003</v>
      </c>
      <c r="H8159" s="211">
        <v>936494.96900000004</v>
      </c>
      <c r="I8159" s="211">
        <v>945394.174</v>
      </c>
      <c r="J8159" s="211">
        <v>1188905.274</v>
      </c>
      <c r="K8159" s="211">
        <v>1032495.941</v>
      </c>
      <c r="L8159" s="211">
        <v>791043.33299999998</v>
      </c>
      <c r="M8159" s="211">
        <v>841108.51599999995</v>
      </c>
      <c r="N8159" s="211">
        <v>1026460.0379999999</v>
      </c>
      <c r="O8159" s="211">
        <v>902545.80200000003</v>
      </c>
      <c r="P8159" s="211">
        <v>892072.69799999997</v>
      </c>
      <c r="Q8159" s="211">
        <v>757704.2</v>
      </c>
    </row>
    <row r="8160" spans="1:17" x14ac:dyDescent="0.25">
      <c r="A8160" s="60" t="s">
        <v>339</v>
      </c>
      <c r="B8160" s="60" t="s">
        <v>7751</v>
      </c>
      <c r="C8160" s="211">
        <v>11042557.109999999</v>
      </c>
      <c r="D8160" s="211">
        <v>10617523.346999999</v>
      </c>
      <c r="E8160" s="211">
        <v>11149419.124</v>
      </c>
      <c r="F8160" s="211">
        <v>13026971.488</v>
      </c>
      <c r="G8160" s="211">
        <v>14490976.48</v>
      </c>
      <c r="H8160" s="211">
        <v>15746613.926000001</v>
      </c>
      <c r="I8160" s="211">
        <v>16774408.395</v>
      </c>
      <c r="J8160" s="211">
        <v>17592706.774</v>
      </c>
      <c r="K8160" s="211">
        <v>19392895.416999999</v>
      </c>
      <c r="L8160" s="211">
        <v>17419051.789999999</v>
      </c>
      <c r="M8160" s="211">
        <v>19027107.370999999</v>
      </c>
      <c r="N8160" s="211">
        <v>22203075.098000001</v>
      </c>
      <c r="O8160" s="211">
        <v>18080478.513999999</v>
      </c>
      <c r="P8160" s="211">
        <v>19570507.427999999</v>
      </c>
      <c r="Q8160" s="211">
        <v>16813355.625</v>
      </c>
    </row>
    <row r="8161" spans="1:17" x14ac:dyDescent="0.25">
      <c r="A8161" s="60" t="s">
        <v>588</v>
      </c>
      <c r="B8161" s="60" t="s">
        <v>7752</v>
      </c>
      <c r="C8161" s="211">
        <v>3337268.5049999999</v>
      </c>
      <c r="D8161" s="211">
        <v>3220894.03</v>
      </c>
      <c r="E8161" s="211">
        <v>2872479.32</v>
      </c>
      <c r="F8161" s="211">
        <v>3004402.4270000001</v>
      </c>
      <c r="G8161" s="211">
        <v>3325037.804</v>
      </c>
      <c r="H8161" s="211">
        <v>3365710.8859999999</v>
      </c>
      <c r="I8161" s="211">
        <v>3586652.1889999998</v>
      </c>
      <c r="J8161" s="211">
        <v>3865662.392</v>
      </c>
      <c r="K8161" s="211">
        <v>4299166.2280000001</v>
      </c>
      <c r="L8161" s="211">
        <v>3467969.503</v>
      </c>
      <c r="M8161" s="211">
        <v>3935455.551</v>
      </c>
      <c r="N8161" s="211">
        <v>4991298.8090000004</v>
      </c>
      <c r="O8161" s="211">
        <v>4654987.4720000001</v>
      </c>
      <c r="P8161" s="211">
        <v>5030077.1390000004</v>
      </c>
      <c r="Q8161" s="211">
        <v>4159928.7910000002</v>
      </c>
    </row>
    <row r="8162" spans="1:17" x14ac:dyDescent="0.25">
      <c r="A8162" s="60" t="s">
        <v>626</v>
      </c>
      <c r="B8162" s="60" t="s">
        <v>7753</v>
      </c>
      <c r="C8162" s="211">
        <v>1113865.5009999999</v>
      </c>
      <c r="D8162" s="211">
        <v>1096602.808</v>
      </c>
      <c r="E8162" s="211">
        <v>1527751.584</v>
      </c>
      <c r="F8162" s="211">
        <v>1593724.1710000001</v>
      </c>
      <c r="G8162" s="211">
        <v>1709799.2649999999</v>
      </c>
      <c r="H8162" s="211">
        <v>1576774.02</v>
      </c>
      <c r="I8162" s="211">
        <v>1950853.0430000001</v>
      </c>
      <c r="J8162" s="211">
        <v>1559295.1569999999</v>
      </c>
      <c r="K8162" s="211">
        <v>1640280.798</v>
      </c>
      <c r="L8162" s="211">
        <v>1457151.963</v>
      </c>
      <c r="M8162" s="211">
        <v>1440659.2520000001</v>
      </c>
      <c r="N8162" s="211">
        <v>1892748.4620000001</v>
      </c>
      <c r="O8162" s="211">
        <v>1263591.7009999999</v>
      </c>
      <c r="P8162" s="211">
        <v>1371056.8119999999</v>
      </c>
      <c r="Q8162" s="211">
        <v>920955.05799999996</v>
      </c>
    </row>
    <row r="8163" spans="1:17" x14ac:dyDescent="0.25">
      <c r="A8163" s="60" t="s">
        <v>2906</v>
      </c>
      <c r="B8163" s="60" t="s">
        <v>7755</v>
      </c>
      <c r="C8163" s="211">
        <v>178781.709</v>
      </c>
      <c r="D8163" s="211">
        <v>138940.53</v>
      </c>
      <c r="E8163" s="211">
        <v>152718.046</v>
      </c>
      <c r="F8163" s="211">
        <v>191472.13699999999</v>
      </c>
      <c r="G8163" s="211">
        <v>189835.06899999999</v>
      </c>
      <c r="H8163" s="211">
        <v>247216.834</v>
      </c>
      <c r="I8163" s="211">
        <v>341419.00300000003</v>
      </c>
      <c r="J8163" s="211">
        <v>421401.37199999997</v>
      </c>
      <c r="K8163" s="211">
        <v>413596.87</v>
      </c>
      <c r="L8163" s="211">
        <v>312070.08500000002</v>
      </c>
      <c r="M8163" s="211">
        <v>330496.79499999998</v>
      </c>
      <c r="N8163" s="211">
        <v>317633.14399999997</v>
      </c>
      <c r="O8163" s="211">
        <v>183660.80300000001</v>
      </c>
      <c r="P8163" s="211">
        <v>210819.886</v>
      </c>
      <c r="Q8163" s="211">
        <v>220526.10500000001</v>
      </c>
    </row>
    <row r="8164" spans="1:17" x14ac:dyDescent="0.25">
      <c r="A8164" s="60" t="s">
        <v>2922</v>
      </c>
      <c r="B8164" s="60" t="s">
        <v>7756</v>
      </c>
      <c r="C8164" s="211">
        <v>365802.76400000002</v>
      </c>
      <c r="D8164" s="211">
        <v>342402.51</v>
      </c>
      <c r="E8164" s="211">
        <v>337085.79399999999</v>
      </c>
      <c r="F8164" s="211">
        <v>378615.527</v>
      </c>
      <c r="G8164" s="211">
        <v>428651.587</v>
      </c>
      <c r="H8164" s="211">
        <v>391115.136</v>
      </c>
      <c r="I8164" s="211">
        <v>448649.14399999997</v>
      </c>
      <c r="J8164" s="211">
        <v>473796.53399999999</v>
      </c>
      <c r="K8164" s="211">
        <v>493600.76799999998</v>
      </c>
      <c r="L8164" s="211">
        <v>400808.163</v>
      </c>
      <c r="M8164" s="211">
        <v>402456.14799999999</v>
      </c>
      <c r="N8164" s="211">
        <v>378157.65299999999</v>
      </c>
      <c r="O8164" s="211">
        <v>269814.27100000001</v>
      </c>
      <c r="P8164" s="211">
        <v>254108.66399999999</v>
      </c>
      <c r="Q8164" s="211">
        <v>223404.79800000001</v>
      </c>
    </row>
    <row r="8165" spans="1:17" x14ac:dyDescent="0.25">
      <c r="A8165" s="60" t="s">
        <v>2194</v>
      </c>
      <c r="B8165" s="60" t="s">
        <v>7757</v>
      </c>
      <c r="C8165" s="211">
        <v>273425.19099999999</v>
      </c>
      <c r="D8165" s="211">
        <v>240162.72500000001</v>
      </c>
      <c r="E8165" s="211">
        <v>270517.33500000002</v>
      </c>
      <c r="F8165" s="211">
        <v>264177.89799999999</v>
      </c>
      <c r="G8165" s="211">
        <v>333138.53700000001</v>
      </c>
      <c r="H8165" s="211">
        <v>377715.96799999999</v>
      </c>
      <c r="I8165" s="211">
        <v>382888.88199999998</v>
      </c>
      <c r="J8165" s="211">
        <v>508392.54200000002</v>
      </c>
      <c r="K8165" s="211">
        <v>605455.99600000004</v>
      </c>
      <c r="L8165" s="211">
        <v>432353.554</v>
      </c>
      <c r="M8165" s="211">
        <v>366776.08899999998</v>
      </c>
      <c r="N8165" s="211">
        <v>376247.49800000002</v>
      </c>
      <c r="O8165" s="211">
        <v>376763.78100000002</v>
      </c>
      <c r="P8165" s="211">
        <v>441724.94</v>
      </c>
      <c r="Q8165" s="211">
        <v>304236.38900000002</v>
      </c>
    </row>
    <row r="8166" spans="1:17" x14ac:dyDescent="0.25">
      <c r="A8166" s="60" t="s">
        <v>3022</v>
      </c>
      <c r="B8166" s="60" t="s">
        <v>7759</v>
      </c>
      <c r="C8166" s="211">
        <v>253358.07800000001</v>
      </c>
      <c r="D8166" s="211">
        <v>251349.535</v>
      </c>
      <c r="E8166" s="211">
        <v>326609.26199999999</v>
      </c>
      <c r="F8166" s="211">
        <v>466677.29200000002</v>
      </c>
      <c r="G8166" s="211">
        <v>403881.19199999998</v>
      </c>
      <c r="H8166" s="211">
        <v>365885.34299999999</v>
      </c>
      <c r="I8166" s="211">
        <v>384020.36599999998</v>
      </c>
      <c r="J8166" s="211">
        <v>373883.435</v>
      </c>
      <c r="K8166" s="211">
        <v>301087.71999999997</v>
      </c>
      <c r="L8166" s="211">
        <v>223834.75399999999</v>
      </c>
      <c r="M8166" s="211">
        <v>181582.34</v>
      </c>
      <c r="N8166" s="211">
        <v>207403.671</v>
      </c>
      <c r="O8166" s="211">
        <v>197766.98800000001</v>
      </c>
      <c r="P8166" s="211">
        <v>213303.78599999999</v>
      </c>
      <c r="Q8166" s="211">
        <v>215557.81099999999</v>
      </c>
    </row>
    <row r="8167" spans="1:17" x14ac:dyDescent="0.25">
      <c r="A8167" s="60" t="s">
        <v>3608</v>
      </c>
      <c r="B8167" s="60" t="s">
        <v>7760</v>
      </c>
      <c r="C8167" s="211">
        <v>600633.75</v>
      </c>
      <c r="D8167" s="211">
        <v>535456.91899999999</v>
      </c>
      <c r="E8167" s="211">
        <v>456923.13699999999</v>
      </c>
      <c r="F8167" s="211">
        <v>480956.09700000001</v>
      </c>
      <c r="G8167" s="211">
        <v>511906.81300000002</v>
      </c>
      <c r="H8167" s="211">
        <v>488300.75400000002</v>
      </c>
      <c r="I8167" s="211">
        <v>394475.15700000001</v>
      </c>
      <c r="J8167" s="211">
        <v>380483.386</v>
      </c>
      <c r="K8167" s="211">
        <v>316380.56599999999</v>
      </c>
      <c r="L8167" s="211">
        <v>259433.41399999999</v>
      </c>
      <c r="M8167" s="211">
        <v>247433.33300000001</v>
      </c>
      <c r="N8167" s="211">
        <v>237433.82199999999</v>
      </c>
      <c r="O8167" s="211">
        <v>223250.86300000001</v>
      </c>
      <c r="P8167" s="211">
        <v>212002.94500000001</v>
      </c>
      <c r="Q8167" s="211">
        <v>238009.23</v>
      </c>
    </row>
    <row r="8168" spans="1:17" x14ac:dyDescent="0.25">
      <c r="A8168" s="60" t="s">
        <v>2114</v>
      </c>
      <c r="B8168" s="60" t="s">
        <v>7761</v>
      </c>
      <c r="C8168" s="211">
        <v>862800.25699999998</v>
      </c>
      <c r="D8168" s="211">
        <v>944131.73600000003</v>
      </c>
      <c r="E8168" s="211">
        <v>941870.79299999995</v>
      </c>
      <c r="F8168" s="211">
        <v>970570.63500000001</v>
      </c>
      <c r="G8168" s="211">
        <v>1040305.999</v>
      </c>
      <c r="H8168" s="211">
        <v>1078193.449</v>
      </c>
      <c r="I8168" s="211">
        <v>909857.25100000005</v>
      </c>
      <c r="J8168" s="211">
        <v>922422.56299999997</v>
      </c>
      <c r="K8168" s="211">
        <v>854795.37899999996</v>
      </c>
      <c r="L8168" s="211">
        <v>640074.70799999998</v>
      </c>
      <c r="M8168" s="211">
        <v>705640.09699999995</v>
      </c>
      <c r="N8168" s="211">
        <v>793275.45200000005</v>
      </c>
      <c r="O8168" s="211">
        <v>680082.34699999995</v>
      </c>
      <c r="P8168" s="211">
        <v>635690.31799999997</v>
      </c>
      <c r="Q8168" s="211">
        <v>514813.20400000003</v>
      </c>
    </row>
    <row r="8169" spans="1:17" x14ac:dyDescent="0.25">
      <c r="A8169" s="60" t="s">
        <v>2259</v>
      </c>
      <c r="B8169" s="60" t="s">
        <v>7763</v>
      </c>
      <c r="C8169" s="211">
        <v>657368.98</v>
      </c>
      <c r="D8169" s="211">
        <v>802556.59499999997</v>
      </c>
      <c r="E8169" s="211">
        <v>1175098.169</v>
      </c>
      <c r="F8169" s="211">
        <v>1507495.5619999999</v>
      </c>
      <c r="G8169" s="211">
        <v>1955003.818</v>
      </c>
      <c r="H8169" s="211">
        <v>2795610.89</v>
      </c>
      <c r="I8169" s="211">
        <v>2777988.6860000002</v>
      </c>
      <c r="J8169" s="211">
        <v>2511608.4580000001</v>
      </c>
      <c r="K8169" s="211">
        <v>2468737.85</v>
      </c>
      <c r="L8169" s="211">
        <v>1991973.9909999999</v>
      </c>
      <c r="M8169" s="211">
        <v>2037683.375</v>
      </c>
      <c r="N8169" s="211">
        <v>2112323.327</v>
      </c>
      <c r="O8169" s="211">
        <v>1959308.07</v>
      </c>
      <c r="P8169" s="211">
        <v>2404733.165</v>
      </c>
      <c r="Q8169" s="211">
        <v>3379359.8840000001</v>
      </c>
    </row>
    <row r="8170" spans="1:17" x14ac:dyDescent="0.25">
      <c r="A8170" s="60" t="s">
        <v>1568</v>
      </c>
      <c r="B8170" s="60" t="s">
        <v>7767</v>
      </c>
      <c r="C8170" s="211">
        <v>831036.78799999994</v>
      </c>
      <c r="D8170" s="211">
        <v>772396.30200000003</v>
      </c>
      <c r="E8170" s="211">
        <v>773012.05700000003</v>
      </c>
      <c r="F8170" s="211">
        <v>774048.15399999998</v>
      </c>
      <c r="G8170" s="211">
        <v>827942.21799999999</v>
      </c>
      <c r="H8170" s="211">
        <v>891950.88</v>
      </c>
      <c r="I8170" s="211">
        <v>1394628.9979999999</v>
      </c>
      <c r="J8170" s="211">
        <v>2140225.8709999998</v>
      </c>
      <c r="K8170" s="211">
        <v>2679898.898</v>
      </c>
      <c r="L8170" s="211">
        <v>2933604.6320000002</v>
      </c>
      <c r="M8170" s="211">
        <v>3198657.2370000002</v>
      </c>
      <c r="N8170" s="211">
        <v>3640374.2820000001</v>
      </c>
      <c r="O8170" s="211">
        <v>2788625.1740000001</v>
      </c>
      <c r="P8170" s="211">
        <v>2769081.3820000002</v>
      </c>
      <c r="Q8170" s="211">
        <v>2768740.1370000001</v>
      </c>
    </row>
    <row r="8171" spans="1:17" x14ac:dyDescent="0.25">
      <c r="A8171" s="60" t="s">
        <v>1053</v>
      </c>
      <c r="B8171" s="60" t="s">
        <v>7770</v>
      </c>
      <c r="C8171" s="211">
        <v>754555.94099999999</v>
      </c>
      <c r="D8171" s="211">
        <v>633639.67700000003</v>
      </c>
      <c r="E8171" s="211">
        <v>615450.527</v>
      </c>
      <c r="F8171" s="211">
        <v>680492.848</v>
      </c>
      <c r="G8171" s="211">
        <v>881825.06499999994</v>
      </c>
      <c r="H8171" s="211">
        <v>984854.23899999994</v>
      </c>
      <c r="I8171" s="211">
        <v>1114909.1100000001</v>
      </c>
      <c r="J8171" s="211">
        <v>1619596.402</v>
      </c>
      <c r="K8171" s="211">
        <v>1902312.659</v>
      </c>
      <c r="L8171" s="211">
        <v>1700182.348</v>
      </c>
      <c r="M8171" s="211">
        <v>1789155.567</v>
      </c>
      <c r="N8171" s="211">
        <v>2072477.966</v>
      </c>
      <c r="O8171" s="211">
        <v>1800658.7790000001</v>
      </c>
      <c r="P8171" s="211">
        <v>1646068.45</v>
      </c>
      <c r="Q8171" s="211">
        <v>1516529.2849999999</v>
      </c>
    </row>
    <row r="8172" spans="1:17" x14ac:dyDescent="0.25">
      <c r="A8172" s="60" t="s">
        <v>1433</v>
      </c>
      <c r="B8172" s="60" t="s">
        <v>7772</v>
      </c>
      <c r="C8172" s="211">
        <v>934969.74</v>
      </c>
      <c r="D8172" s="211">
        <v>1027518.986</v>
      </c>
      <c r="E8172" s="211">
        <v>1560572.254</v>
      </c>
      <c r="F8172" s="211">
        <v>1818213.7420000001</v>
      </c>
      <c r="G8172" s="211">
        <v>2131843.5049999999</v>
      </c>
      <c r="H8172" s="211">
        <v>2978683.1189999999</v>
      </c>
      <c r="I8172" s="211">
        <v>3215387.9750000001</v>
      </c>
      <c r="J8172" s="211">
        <v>2699895.7239999999</v>
      </c>
      <c r="K8172" s="211">
        <v>2248669.0469999998</v>
      </c>
      <c r="L8172" s="211">
        <v>1956114.355</v>
      </c>
      <c r="M8172" s="211">
        <v>1785329.246</v>
      </c>
      <c r="N8172" s="211">
        <v>1891601.13</v>
      </c>
      <c r="O8172" s="211">
        <v>1420746.6310000001</v>
      </c>
      <c r="P8172" s="211">
        <v>1393567.0830000001</v>
      </c>
      <c r="Q8172" s="211">
        <v>1428616.807</v>
      </c>
    </row>
    <row r="8173" spans="1:17" x14ac:dyDescent="0.25">
      <c r="A8173" s="60" t="s">
        <v>1492</v>
      </c>
      <c r="B8173" s="60" t="s">
        <v>7773</v>
      </c>
      <c r="C8173" s="211">
        <v>1350955.061</v>
      </c>
      <c r="D8173" s="211">
        <v>1164520.665</v>
      </c>
      <c r="E8173" s="211">
        <v>1085451.513</v>
      </c>
      <c r="F8173" s="211">
        <v>1249288.7239999999</v>
      </c>
      <c r="G8173" s="211">
        <v>1324678.138</v>
      </c>
      <c r="H8173" s="211">
        <v>1395354.3049999999</v>
      </c>
      <c r="I8173" s="211">
        <v>1385083.6370000001</v>
      </c>
      <c r="J8173" s="211">
        <v>1361478.679</v>
      </c>
      <c r="K8173" s="211">
        <v>1200109.3910000001</v>
      </c>
      <c r="L8173" s="211">
        <v>1067014.0330000001</v>
      </c>
      <c r="M8173" s="211">
        <v>1070654.0870000001</v>
      </c>
      <c r="N8173" s="211">
        <v>1170704.8770000001</v>
      </c>
      <c r="O8173" s="211">
        <v>1257602.4380000001</v>
      </c>
      <c r="P8173" s="211">
        <v>1315975.452</v>
      </c>
      <c r="Q8173" s="211">
        <v>1639216.598</v>
      </c>
    </row>
    <row r="8174" spans="1:17" x14ac:dyDescent="0.25">
      <c r="A8174" s="60" t="s">
        <v>1114</v>
      </c>
      <c r="B8174" s="60" t="s">
        <v>7774</v>
      </c>
      <c r="C8174" s="211">
        <v>833137.05599999998</v>
      </c>
      <c r="D8174" s="211">
        <v>751665.625</v>
      </c>
      <c r="E8174" s="211">
        <v>798431.45900000003</v>
      </c>
      <c r="F8174" s="211">
        <v>996523.82700000005</v>
      </c>
      <c r="G8174" s="211">
        <v>1288236.78</v>
      </c>
      <c r="H8174" s="211">
        <v>1440251.2649999999</v>
      </c>
      <c r="I8174" s="211">
        <v>1534010.6969999999</v>
      </c>
      <c r="J8174" s="211">
        <v>1400825.625</v>
      </c>
      <c r="K8174" s="211">
        <v>1082634.2579999999</v>
      </c>
      <c r="L8174" s="211">
        <v>777243.69799999997</v>
      </c>
      <c r="M8174" s="211">
        <v>735838.85499999998</v>
      </c>
      <c r="N8174" s="211">
        <v>853884.01500000001</v>
      </c>
      <c r="O8174" s="211">
        <v>676349.87699999998</v>
      </c>
      <c r="P8174" s="211">
        <v>671646.17500000005</v>
      </c>
      <c r="Q8174" s="211">
        <v>594418.26500000001</v>
      </c>
    </row>
    <row r="8175" spans="1:17" x14ac:dyDescent="0.25">
      <c r="A8175" s="60" t="s">
        <v>533</v>
      </c>
      <c r="B8175" s="60" t="s">
        <v>7776</v>
      </c>
      <c r="C8175" s="211">
        <v>7681886.7170000002</v>
      </c>
      <c r="D8175" s="211">
        <v>8683452.0789999999</v>
      </c>
      <c r="E8175" s="211">
        <v>10386141.109999999</v>
      </c>
      <c r="F8175" s="211">
        <v>11764968.437000001</v>
      </c>
      <c r="G8175" s="211">
        <v>13454808.050000001</v>
      </c>
      <c r="H8175" s="211">
        <v>15194114.033</v>
      </c>
      <c r="I8175" s="211">
        <v>15945771.106000001</v>
      </c>
      <c r="J8175" s="211">
        <v>16778156.414000001</v>
      </c>
      <c r="K8175" s="211">
        <v>17242186.331</v>
      </c>
      <c r="L8175" s="211">
        <v>14754379.762</v>
      </c>
      <c r="M8175" s="211">
        <v>16186428.498</v>
      </c>
      <c r="N8175" s="211">
        <v>17990620.291999999</v>
      </c>
      <c r="O8175" s="211">
        <v>17159331.686999999</v>
      </c>
      <c r="P8175" s="211">
        <v>18386674.098000001</v>
      </c>
      <c r="Q8175" s="211">
        <v>16540625.120999999</v>
      </c>
    </row>
    <row r="8176" spans="1:17" x14ac:dyDescent="0.25">
      <c r="A8176" s="60" t="s">
        <v>1878</v>
      </c>
      <c r="B8176" s="60" t="s">
        <v>7777</v>
      </c>
      <c r="C8176" s="211">
        <v>3212019.8930000002</v>
      </c>
      <c r="D8176" s="211">
        <v>3210637.5980000002</v>
      </c>
      <c r="E8176" s="211">
        <v>3263872.5430000001</v>
      </c>
      <c r="F8176" s="211">
        <v>3625052.7459999998</v>
      </c>
      <c r="G8176" s="211">
        <v>3644714.4190000002</v>
      </c>
      <c r="H8176" s="211">
        <v>3327671.8160000001</v>
      </c>
      <c r="I8176" s="211">
        <v>3421577.9920000001</v>
      </c>
      <c r="J8176" s="211">
        <v>3861934.145</v>
      </c>
      <c r="K8176" s="211">
        <v>3557637.2319999998</v>
      </c>
      <c r="L8176" s="211">
        <v>2780584.8930000002</v>
      </c>
      <c r="M8176" s="211">
        <v>2769427.6439999999</v>
      </c>
      <c r="N8176" s="211">
        <v>3196150.5729999999</v>
      </c>
      <c r="O8176" s="211">
        <v>3070485.0890000002</v>
      </c>
      <c r="P8176" s="211">
        <v>3568595.49</v>
      </c>
      <c r="Q8176" s="211">
        <v>3079807.412</v>
      </c>
    </row>
    <row r="8177" spans="1:17" x14ac:dyDescent="0.25">
      <c r="A8177" s="60" t="s">
        <v>922</v>
      </c>
      <c r="B8177" s="60" t="s">
        <v>7778</v>
      </c>
      <c r="C8177" s="211">
        <v>1582179.557</v>
      </c>
      <c r="D8177" s="211">
        <v>1614997.7509999999</v>
      </c>
      <c r="E8177" s="211">
        <v>1715111.9909999999</v>
      </c>
      <c r="F8177" s="211">
        <v>2404220.227</v>
      </c>
      <c r="G8177" s="211">
        <v>2898247.3590000002</v>
      </c>
      <c r="H8177" s="211">
        <v>2975010.7319999998</v>
      </c>
      <c r="I8177" s="211">
        <v>3132712.4479999999</v>
      </c>
      <c r="J8177" s="211">
        <v>3193600.2790000001</v>
      </c>
      <c r="K8177" s="211">
        <v>3391233.1269999999</v>
      </c>
      <c r="L8177" s="211">
        <v>2586527.0410000002</v>
      </c>
      <c r="M8177" s="211">
        <v>2517810.2910000002</v>
      </c>
      <c r="N8177" s="211">
        <v>3023757.236</v>
      </c>
      <c r="O8177" s="211">
        <v>2304158.3990000002</v>
      </c>
      <c r="P8177" s="211">
        <v>2453485.7400000002</v>
      </c>
      <c r="Q8177" s="211">
        <v>2189792.9360000002</v>
      </c>
    </row>
    <row r="8178" spans="1:17" x14ac:dyDescent="0.25">
      <c r="A8178" s="60" t="s">
        <v>4454</v>
      </c>
      <c r="B8178" s="60" t="s">
        <v>7779</v>
      </c>
      <c r="C8178" s="211">
        <v>110421.519</v>
      </c>
      <c r="D8178" s="211">
        <v>90675.521999999997</v>
      </c>
      <c r="E8178" s="211">
        <v>209783.21599999999</v>
      </c>
      <c r="F8178" s="211">
        <v>242245.44500000001</v>
      </c>
      <c r="G8178" s="211">
        <v>131701.603</v>
      </c>
      <c r="H8178" s="211">
        <v>107154.265</v>
      </c>
      <c r="I8178" s="211">
        <v>104966.51</v>
      </c>
      <c r="J8178" s="211">
        <v>80099.433000000005</v>
      </c>
      <c r="K8178" s="211">
        <v>44358.76</v>
      </c>
      <c r="L8178" s="211">
        <v>36657.277000000002</v>
      </c>
      <c r="M8178" s="211">
        <v>118.899</v>
      </c>
      <c r="N8178" s="211">
        <v>1285.8900000000001</v>
      </c>
      <c r="O8178" s="211">
        <v>1721.614</v>
      </c>
      <c r="P8178" s="211">
        <v>1264.5219999999999</v>
      </c>
      <c r="Q8178" s="211">
        <v>493.41199999999998</v>
      </c>
    </row>
    <row r="8179" spans="1:17" x14ac:dyDescent="0.25">
      <c r="A8179" s="60" t="s">
        <v>850</v>
      </c>
      <c r="B8179" s="60" t="s">
        <v>7780</v>
      </c>
      <c r="C8179" s="211">
        <v>5949289.432</v>
      </c>
      <c r="D8179" s="211">
        <v>5569545.0870000003</v>
      </c>
      <c r="E8179" s="211">
        <v>5637935.2369999997</v>
      </c>
      <c r="F8179" s="211">
        <v>6543675.8799999999</v>
      </c>
      <c r="G8179" s="211">
        <v>7237950.8540000003</v>
      </c>
      <c r="H8179" s="211">
        <v>7671324.8509999998</v>
      </c>
      <c r="I8179" s="211">
        <v>7913413.6900000004</v>
      </c>
      <c r="J8179" s="211">
        <v>9277754.4499999993</v>
      </c>
      <c r="K8179" s="211">
        <v>9361246.8839999996</v>
      </c>
      <c r="L8179" s="211">
        <v>8290687.5219999999</v>
      </c>
      <c r="M8179" s="211">
        <v>9066299.0889999997</v>
      </c>
      <c r="N8179" s="211">
        <v>11027154.409</v>
      </c>
      <c r="O8179" s="211">
        <v>9266778.4299999997</v>
      </c>
      <c r="P8179" s="211">
        <v>9646495.0150000006</v>
      </c>
      <c r="Q8179" s="211">
        <v>8096951.3899999997</v>
      </c>
    </row>
    <row r="8180" spans="1:17" x14ac:dyDescent="0.25">
      <c r="A8180" s="60" t="s">
        <v>1085</v>
      </c>
      <c r="B8180" s="60" t="s">
        <v>7781</v>
      </c>
      <c r="C8180" s="211">
        <v>1859513.5120000001</v>
      </c>
      <c r="D8180" s="211">
        <v>1696180.2579999999</v>
      </c>
      <c r="E8180" s="211">
        <v>1564205.26</v>
      </c>
      <c r="F8180" s="211">
        <v>1621219.3659999999</v>
      </c>
      <c r="G8180" s="211">
        <v>1543774.8060000001</v>
      </c>
      <c r="H8180" s="211">
        <v>1505514.6869999999</v>
      </c>
      <c r="I8180" s="211">
        <v>1465987.112</v>
      </c>
      <c r="J8180" s="211">
        <v>1475281.0379999999</v>
      </c>
      <c r="K8180" s="211">
        <v>1292733.7209999999</v>
      </c>
      <c r="L8180" s="211">
        <v>1128476.1680000001</v>
      </c>
      <c r="M8180" s="211">
        <v>1278508.0560000001</v>
      </c>
      <c r="N8180" s="211">
        <v>1466171.034</v>
      </c>
      <c r="O8180" s="211">
        <v>1423056.7139999999</v>
      </c>
      <c r="P8180" s="211">
        <v>1419590.18</v>
      </c>
      <c r="Q8180" s="211">
        <v>1156936.9369999999</v>
      </c>
    </row>
    <row r="8181" spans="1:17" x14ac:dyDescent="0.25">
      <c r="A8181" s="60" t="s">
        <v>797</v>
      </c>
      <c r="B8181" s="60" t="s">
        <v>7782</v>
      </c>
      <c r="C8181" s="211">
        <v>1027429.374</v>
      </c>
      <c r="D8181" s="211">
        <v>977796.40899999999</v>
      </c>
      <c r="E8181" s="211">
        <v>1073830.1839999999</v>
      </c>
      <c r="F8181" s="211">
        <v>1166926.1629999999</v>
      </c>
      <c r="G8181" s="211">
        <v>1301045.389</v>
      </c>
      <c r="H8181" s="211">
        <v>1243753.673</v>
      </c>
      <c r="I8181" s="211">
        <v>1297109.335</v>
      </c>
      <c r="J8181" s="211">
        <v>1209784.345</v>
      </c>
      <c r="K8181" s="211">
        <v>1242737.32</v>
      </c>
      <c r="L8181" s="211">
        <v>1006151.267</v>
      </c>
      <c r="M8181" s="211">
        <v>1110929.081</v>
      </c>
      <c r="N8181" s="211">
        <v>1476643.8289999999</v>
      </c>
      <c r="O8181" s="211">
        <v>782738.28399999999</v>
      </c>
      <c r="P8181" s="211">
        <v>782879.25</v>
      </c>
      <c r="Q8181" s="211">
        <v>598863.99800000002</v>
      </c>
    </row>
    <row r="8182" spans="1:17" x14ac:dyDescent="0.25">
      <c r="A8182" s="60" t="s">
        <v>3616</v>
      </c>
      <c r="B8182" s="60" t="s">
        <v>7784</v>
      </c>
      <c r="C8182" s="211">
        <v>76738.929000000004</v>
      </c>
      <c r="D8182" s="211">
        <v>59869.224000000002</v>
      </c>
      <c r="E8182" s="211">
        <v>58604.853999999999</v>
      </c>
      <c r="F8182" s="211">
        <v>57388.584000000003</v>
      </c>
      <c r="G8182" s="211">
        <v>47068.06</v>
      </c>
      <c r="H8182" s="211">
        <v>55589.482000000004</v>
      </c>
      <c r="I8182" s="211">
        <v>65765.137000000002</v>
      </c>
      <c r="J8182" s="211">
        <v>77048.161999999997</v>
      </c>
      <c r="K8182" s="211">
        <v>93747.240999999995</v>
      </c>
      <c r="L8182" s="211">
        <v>90820.725999999995</v>
      </c>
      <c r="M8182" s="211">
        <v>95757.858999999997</v>
      </c>
      <c r="N8182" s="211">
        <v>83416.983999999997</v>
      </c>
      <c r="O8182" s="211">
        <v>33891.870999999999</v>
      </c>
      <c r="P8182" s="211">
        <v>40825.802000000003</v>
      </c>
      <c r="Q8182" s="211">
        <v>35507.141000000003</v>
      </c>
    </row>
    <row r="8183" spans="1:17" x14ac:dyDescent="0.25">
      <c r="A8183" s="60" t="s">
        <v>1353</v>
      </c>
      <c r="B8183" s="60" t="s">
        <v>7785</v>
      </c>
      <c r="C8183" s="211">
        <v>2506989.0079999999</v>
      </c>
      <c r="D8183" s="211">
        <v>2506213.1660000002</v>
      </c>
      <c r="E8183" s="211">
        <v>3253524.4559999998</v>
      </c>
      <c r="F8183" s="211">
        <v>3403347.2779999999</v>
      </c>
      <c r="G8183" s="211">
        <v>3664994.4109999998</v>
      </c>
      <c r="H8183" s="211">
        <v>3782635.5639999998</v>
      </c>
      <c r="I8183" s="211">
        <v>4527847.7240000004</v>
      </c>
      <c r="J8183" s="211">
        <v>4938336.5130000003</v>
      </c>
      <c r="K8183" s="211">
        <v>5548966.5060000001</v>
      </c>
      <c r="L8183" s="211">
        <v>5297525.4019999998</v>
      </c>
      <c r="M8183" s="211">
        <v>5773449.5089999996</v>
      </c>
      <c r="N8183" s="211">
        <v>5937903.6639999999</v>
      </c>
      <c r="O8183" s="211">
        <v>4576392.1749999998</v>
      </c>
      <c r="P8183" s="211">
        <v>4792494.6090000002</v>
      </c>
      <c r="Q8183" s="211">
        <v>3619421.7209999999</v>
      </c>
    </row>
    <row r="8184" spans="1:17" x14ac:dyDescent="0.25">
      <c r="A8184" s="60" t="s">
        <v>724</v>
      </c>
      <c r="B8184" s="60" t="s">
        <v>7786</v>
      </c>
      <c r="C8184" s="211">
        <v>2473928.781</v>
      </c>
      <c r="D8184" s="211">
        <v>2250231.7760000001</v>
      </c>
      <c r="E8184" s="211">
        <v>2263396.355</v>
      </c>
      <c r="F8184" s="211">
        <v>2376171.6320000002</v>
      </c>
      <c r="G8184" s="211">
        <v>2187179.9900000002</v>
      </c>
      <c r="H8184" s="211">
        <v>2106754.6129999999</v>
      </c>
      <c r="I8184" s="211">
        <v>2145953.4169999999</v>
      </c>
      <c r="J8184" s="211">
        <v>2516266.787</v>
      </c>
      <c r="K8184" s="211">
        <v>2442758.1239999998</v>
      </c>
      <c r="L8184" s="211">
        <v>2247078.4240000001</v>
      </c>
      <c r="M8184" s="211">
        <v>2400664.3560000001</v>
      </c>
      <c r="N8184" s="211">
        <v>3228472.7570000002</v>
      </c>
      <c r="O8184" s="211">
        <v>4082744.9249999998</v>
      </c>
      <c r="P8184" s="211">
        <v>5116865.6330000004</v>
      </c>
      <c r="Q8184" s="211">
        <v>4573342.8959999997</v>
      </c>
    </row>
    <row r="8185" spans="1:17" x14ac:dyDescent="0.25">
      <c r="A8185" s="60" t="s">
        <v>770</v>
      </c>
      <c r="B8185" s="60" t="s">
        <v>7787</v>
      </c>
      <c r="C8185" s="211">
        <v>790408.79</v>
      </c>
      <c r="D8185" s="211">
        <v>714860.723</v>
      </c>
      <c r="E8185" s="211">
        <v>825978.73100000003</v>
      </c>
      <c r="F8185" s="211">
        <v>990378.69</v>
      </c>
      <c r="G8185" s="211">
        <v>1100365.412</v>
      </c>
      <c r="H8185" s="211">
        <v>994673.598</v>
      </c>
      <c r="I8185" s="211">
        <v>1046344.822</v>
      </c>
      <c r="J8185" s="211">
        <v>1058358.1599999999</v>
      </c>
      <c r="K8185" s="211">
        <v>930891.70900000003</v>
      </c>
      <c r="L8185" s="211">
        <v>773629.8</v>
      </c>
      <c r="M8185" s="211">
        <v>799776.36</v>
      </c>
      <c r="N8185" s="211">
        <v>957377.18299999996</v>
      </c>
      <c r="O8185" s="211">
        <v>669937.81799999997</v>
      </c>
      <c r="P8185" s="211">
        <v>811837.57799999998</v>
      </c>
      <c r="Q8185" s="211">
        <v>631257.69099999999</v>
      </c>
    </row>
    <row r="8186" spans="1:17" x14ac:dyDescent="0.25">
      <c r="A8186" s="60" t="s">
        <v>2082</v>
      </c>
      <c r="B8186" s="60" t="s">
        <v>7789</v>
      </c>
      <c r="C8186" s="211">
        <v>74084.521999999997</v>
      </c>
      <c r="D8186" s="211">
        <v>67027.341</v>
      </c>
      <c r="E8186" s="211">
        <v>84221.547000000006</v>
      </c>
      <c r="F8186" s="211">
        <v>97523.926000000007</v>
      </c>
      <c r="G8186" s="211">
        <v>99963.403999999995</v>
      </c>
      <c r="H8186" s="211">
        <v>112409.755</v>
      </c>
      <c r="I8186" s="211">
        <v>105596.371</v>
      </c>
      <c r="J8186" s="211">
        <v>115668.96400000001</v>
      </c>
      <c r="K8186" s="211">
        <v>124406.02</v>
      </c>
      <c r="L8186" s="211">
        <v>92276.225999999995</v>
      </c>
      <c r="M8186" s="211">
        <v>86974.104999999996</v>
      </c>
      <c r="N8186" s="211">
        <v>92497.002999999997</v>
      </c>
      <c r="O8186" s="211">
        <v>83527.061000000002</v>
      </c>
      <c r="P8186" s="211">
        <v>88391.786999999997</v>
      </c>
      <c r="Q8186" s="211">
        <v>98720.144</v>
      </c>
    </row>
    <row r="8187" spans="1:17" x14ac:dyDescent="0.25">
      <c r="A8187" s="60" t="s">
        <v>2683</v>
      </c>
      <c r="B8187" s="60" t="s">
        <v>7792</v>
      </c>
      <c r="C8187" s="211">
        <v>37688.868999999999</v>
      </c>
      <c r="D8187" s="211">
        <v>29716.737000000001</v>
      </c>
      <c r="E8187" s="211">
        <v>34302.169000000002</v>
      </c>
      <c r="F8187" s="211">
        <v>36155.635000000002</v>
      </c>
      <c r="G8187" s="211">
        <v>36995.129000000001</v>
      </c>
      <c r="H8187" s="211">
        <v>22577.909</v>
      </c>
      <c r="I8187" s="211">
        <v>28206.088</v>
      </c>
      <c r="J8187" s="211">
        <v>37989.152999999998</v>
      </c>
      <c r="K8187" s="211">
        <v>44852.824000000001</v>
      </c>
      <c r="L8187" s="211">
        <v>35137.714</v>
      </c>
      <c r="M8187" s="211">
        <v>28961.445</v>
      </c>
      <c r="N8187" s="211">
        <v>30462.537</v>
      </c>
      <c r="O8187" s="211">
        <v>27092.575000000001</v>
      </c>
      <c r="P8187" s="211">
        <v>23335.039000000001</v>
      </c>
      <c r="Q8187" s="211">
        <v>22004.106</v>
      </c>
    </row>
    <row r="8188" spans="1:17" x14ac:dyDescent="0.25">
      <c r="A8188" s="60" t="s">
        <v>3394</v>
      </c>
      <c r="B8188" s="60" t="s">
        <v>7793</v>
      </c>
      <c r="C8188" s="211">
        <v>198871.56599999999</v>
      </c>
      <c r="D8188" s="211">
        <v>179643.658</v>
      </c>
      <c r="E8188" s="211">
        <v>314226.80599999998</v>
      </c>
      <c r="F8188" s="211">
        <v>368323.31599999999</v>
      </c>
      <c r="G8188" s="211">
        <v>358218.54599999997</v>
      </c>
      <c r="H8188" s="211">
        <v>474167.86900000001</v>
      </c>
      <c r="I8188" s="211">
        <v>464108.52100000001</v>
      </c>
      <c r="J8188" s="211">
        <v>305185.234</v>
      </c>
      <c r="K8188" s="211">
        <v>323381.76299999998</v>
      </c>
      <c r="L8188" s="211">
        <v>243682.908</v>
      </c>
      <c r="M8188" s="211">
        <v>265472.77899999998</v>
      </c>
      <c r="N8188" s="211">
        <v>253828.77499999999</v>
      </c>
      <c r="O8188" s="211">
        <v>215945.84599999999</v>
      </c>
      <c r="P8188" s="211">
        <v>237697.568</v>
      </c>
      <c r="Q8188" s="211">
        <v>252111.883</v>
      </c>
    </row>
    <row r="8189" spans="1:17" x14ac:dyDescent="0.25">
      <c r="A8189" s="60" t="s">
        <v>2723</v>
      </c>
      <c r="B8189" s="60" t="s">
        <v>7795</v>
      </c>
      <c r="C8189" s="211">
        <v>49611.241999999998</v>
      </c>
      <c r="D8189" s="211">
        <v>34511.086000000003</v>
      </c>
      <c r="E8189" s="211">
        <v>80765.683000000005</v>
      </c>
      <c r="F8189" s="211">
        <v>88275.156000000003</v>
      </c>
      <c r="G8189" s="211">
        <v>65353.146999999997</v>
      </c>
      <c r="H8189" s="211">
        <v>59673.982000000004</v>
      </c>
      <c r="I8189" s="211">
        <v>47761.076000000001</v>
      </c>
      <c r="J8189" s="211">
        <v>128251.228</v>
      </c>
      <c r="K8189" s="211">
        <v>153941.75</v>
      </c>
      <c r="L8189" s="211">
        <v>146771.91399999999</v>
      </c>
      <c r="M8189" s="211">
        <v>162905.092</v>
      </c>
      <c r="N8189" s="211">
        <v>162528.6</v>
      </c>
      <c r="O8189" s="211">
        <v>152240.88399999999</v>
      </c>
      <c r="P8189" s="211">
        <v>142703.43400000001</v>
      </c>
      <c r="Q8189" s="211">
        <v>109050.049</v>
      </c>
    </row>
    <row r="8190" spans="1:17" x14ac:dyDescent="0.25">
      <c r="A8190" s="60" t="s">
        <v>3173</v>
      </c>
      <c r="B8190" s="60" t="s">
        <v>7797</v>
      </c>
      <c r="C8190" s="211">
        <v>54230.188000000002</v>
      </c>
      <c r="D8190" s="211">
        <v>58885.5</v>
      </c>
      <c r="E8190" s="211">
        <v>75916.082999999999</v>
      </c>
      <c r="F8190" s="211">
        <v>80975.076000000001</v>
      </c>
      <c r="G8190" s="211">
        <v>53961.012000000002</v>
      </c>
      <c r="H8190" s="211">
        <v>54743.696000000004</v>
      </c>
      <c r="I8190" s="211">
        <v>50674.305</v>
      </c>
      <c r="J8190" s="211">
        <v>52138.756999999998</v>
      </c>
      <c r="K8190" s="211">
        <v>45455.525000000001</v>
      </c>
      <c r="L8190" s="211">
        <v>54436.097000000002</v>
      </c>
      <c r="M8190" s="211">
        <v>51391.542999999998</v>
      </c>
      <c r="N8190" s="211">
        <v>59873.182999999997</v>
      </c>
      <c r="O8190" s="211">
        <v>63386.014999999999</v>
      </c>
      <c r="P8190" s="211">
        <v>51460.756000000001</v>
      </c>
      <c r="Q8190" s="211">
        <v>31697.006000000001</v>
      </c>
    </row>
    <row r="8191" spans="1:17" x14ac:dyDescent="0.25">
      <c r="A8191" s="60" t="s">
        <v>2028</v>
      </c>
      <c r="B8191" s="60" t="s">
        <v>7800</v>
      </c>
      <c r="C8191" s="211">
        <v>149242.91899999999</v>
      </c>
      <c r="D8191" s="211">
        <v>118256.23299999999</v>
      </c>
      <c r="E8191" s="211">
        <v>153664.02499999999</v>
      </c>
      <c r="F8191" s="211">
        <v>130490.51700000001</v>
      </c>
      <c r="G8191" s="211">
        <v>140705.32199999999</v>
      </c>
      <c r="H8191" s="211">
        <v>128856.85400000001</v>
      </c>
      <c r="I8191" s="211">
        <v>125609.318</v>
      </c>
      <c r="J8191" s="211">
        <v>104204.43399999999</v>
      </c>
      <c r="K8191" s="211">
        <v>121290.93</v>
      </c>
      <c r="L8191" s="211">
        <v>107712.15</v>
      </c>
      <c r="M8191" s="211">
        <v>80846.900999999998</v>
      </c>
      <c r="N8191" s="211">
        <v>106191.637</v>
      </c>
      <c r="O8191" s="211">
        <v>94394.218999999997</v>
      </c>
      <c r="P8191" s="211">
        <v>94944.171000000002</v>
      </c>
      <c r="Q8191" s="211">
        <v>85611.641000000003</v>
      </c>
    </row>
    <row r="8192" spans="1:17" x14ac:dyDescent="0.25">
      <c r="A8192" s="60" t="s">
        <v>2755</v>
      </c>
      <c r="B8192" s="60" t="s">
        <v>7801</v>
      </c>
      <c r="C8192" s="211">
        <v>484918.141</v>
      </c>
      <c r="D8192" s="211">
        <v>432830.11599999998</v>
      </c>
      <c r="E8192" s="211">
        <v>425918.48499999999</v>
      </c>
      <c r="F8192" s="211">
        <v>456320.13299999997</v>
      </c>
      <c r="G8192" s="211">
        <v>456622.42499999999</v>
      </c>
      <c r="H8192" s="211">
        <v>462771.54300000001</v>
      </c>
      <c r="I8192" s="211">
        <v>479280.42099999997</v>
      </c>
      <c r="J8192" s="211">
        <v>493493.49</v>
      </c>
      <c r="K8192" s="211">
        <v>558337.15099999995</v>
      </c>
      <c r="L8192" s="211">
        <v>466333.359</v>
      </c>
      <c r="M8192" s="211">
        <v>486876.08100000001</v>
      </c>
      <c r="N8192" s="211">
        <v>477277.125</v>
      </c>
      <c r="O8192" s="211">
        <v>413840.66</v>
      </c>
      <c r="P8192" s="211">
        <v>438949.647</v>
      </c>
      <c r="Q8192" s="211">
        <v>414075.77399999998</v>
      </c>
    </row>
    <row r="8193" spans="1:17" x14ac:dyDescent="0.25">
      <c r="A8193" s="60" t="s">
        <v>1860</v>
      </c>
      <c r="B8193" s="60" t="s">
        <v>7803</v>
      </c>
      <c r="C8193" s="211">
        <v>182816.53700000001</v>
      </c>
      <c r="D8193" s="211">
        <v>189468.26800000001</v>
      </c>
      <c r="E8193" s="211">
        <v>253908.70600000001</v>
      </c>
      <c r="F8193" s="211">
        <v>266627.83199999999</v>
      </c>
      <c r="G8193" s="211">
        <v>349589.41899999999</v>
      </c>
      <c r="H8193" s="211">
        <v>405003.51799999998</v>
      </c>
      <c r="I8193" s="211">
        <v>363009.65100000001</v>
      </c>
      <c r="J8193" s="211">
        <v>416029.07799999998</v>
      </c>
      <c r="K8193" s="211">
        <v>378489.97100000002</v>
      </c>
      <c r="L8193" s="211">
        <v>305119.42800000001</v>
      </c>
      <c r="M8193" s="211">
        <v>304619.44400000002</v>
      </c>
      <c r="N8193" s="211">
        <v>292518.14399999997</v>
      </c>
      <c r="O8193" s="211">
        <v>196220.82399999999</v>
      </c>
      <c r="P8193" s="211">
        <v>194708.93100000001</v>
      </c>
      <c r="Q8193" s="211">
        <v>168170.75099999999</v>
      </c>
    </row>
    <row r="8194" spans="1:17" x14ac:dyDescent="0.25">
      <c r="A8194" s="60" t="s">
        <v>4412</v>
      </c>
      <c r="B8194" s="60" t="s">
        <v>7804</v>
      </c>
      <c r="C8194" s="211">
        <v>20258.23</v>
      </c>
      <c r="D8194" s="211">
        <v>18282.901000000002</v>
      </c>
      <c r="E8194" s="211">
        <v>20139.583999999999</v>
      </c>
      <c r="F8194" s="211">
        <v>31722.013999999999</v>
      </c>
      <c r="G8194" s="211">
        <v>37171.008999999998</v>
      </c>
      <c r="H8194" s="211">
        <v>34835.684999999998</v>
      </c>
      <c r="I8194" s="211">
        <v>38094.302000000003</v>
      </c>
      <c r="J8194" s="211">
        <v>16604.821</v>
      </c>
      <c r="K8194" s="211">
        <v>6637.4290000000001</v>
      </c>
      <c r="L8194" s="211">
        <v>12744.106</v>
      </c>
      <c r="M8194" s="211">
        <v>313.86799999999999</v>
      </c>
      <c r="N8194" s="211">
        <v>691.75</v>
      </c>
      <c r="O8194" s="211">
        <v>980.37099999999998</v>
      </c>
      <c r="P8194" s="211">
        <v>2231.7220000000002</v>
      </c>
      <c r="Q8194" s="211">
        <v>2518.4760000000001</v>
      </c>
    </row>
    <row r="8195" spans="1:17" x14ac:dyDescent="0.25">
      <c r="A8195" s="60" t="s">
        <v>1462</v>
      </c>
      <c r="B8195" s="60" t="s">
        <v>7805</v>
      </c>
      <c r="C8195" s="211">
        <v>888620.30799999996</v>
      </c>
      <c r="D8195" s="211">
        <v>895538.97199999995</v>
      </c>
      <c r="E8195" s="211">
        <v>880296.99899999995</v>
      </c>
      <c r="F8195" s="211">
        <v>1005190.795</v>
      </c>
      <c r="G8195" s="211">
        <v>1111156.666</v>
      </c>
      <c r="H8195" s="211">
        <v>1158121.848</v>
      </c>
      <c r="I8195" s="211">
        <v>1321476.0830000001</v>
      </c>
      <c r="J8195" s="211">
        <v>1667325.747</v>
      </c>
      <c r="K8195" s="211">
        <v>1584473.453</v>
      </c>
      <c r="L8195" s="211">
        <v>1325494.203</v>
      </c>
      <c r="M8195" s="211">
        <v>1374191.9950000001</v>
      </c>
      <c r="N8195" s="211">
        <v>1535920.895</v>
      </c>
      <c r="O8195" s="211">
        <v>1288670.6310000001</v>
      </c>
      <c r="P8195" s="211">
        <v>1346772.2749999999</v>
      </c>
      <c r="Q8195" s="211">
        <v>1164190.692</v>
      </c>
    </row>
    <row r="8196" spans="1:17" x14ac:dyDescent="0.25">
      <c r="A8196" s="60" t="s">
        <v>2068</v>
      </c>
      <c r="B8196" s="60" t="s">
        <v>7806</v>
      </c>
      <c r="C8196" s="211">
        <v>235362.655</v>
      </c>
      <c r="D8196" s="211">
        <v>230911.51300000001</v>
      </c>
      <c r="E8196" s="211">
        <v>226192.511</v>
      </c>
      <c r="F8196" s="211">
        <v>239475.18900000001</v>
      </c>
      <c r="G8196" s="211">
        <v>258385.321</v>
      </c>
      <c r="H8196" s="211">
        <v>266687.52399999998</v>
      </c>
      <c r="I8196" s="211">
        <v>294136.33600000001</v>
      </c>
      <c r="J8196" s="211">
        <v>367469.11300000001</v>
      </c>
      <c r="K8196" s="211">
        <v>338936.84399999998</v>
      </c>
      <c r="L8196" s="211">
        <v>278878.53899999999</v>
      </c>
      <c r="M8196" s="211">
        <v>320583.89</v>
      </c>
      <c r="N8196" s="211">
        <v>430477.64299999998</v>
      </c>
      <c r="O8196" s="211">
        <v>389640.32299999997</v>
      </c>
      <c r="P8196" s="211">
        <v>506718.70799999998</v>
      </c>
      <c r="Q8196" s="211">
        <v>491142.34499999997</v>
      </c>
    </row>
    <row r="8197" spans="1:17" x14ac:dyDescent="0.25">
      <c r="A8197" s="60" t="s">
        <v>1784</v>
      </c>
      <c r="B8197" s="60" t="s">
        <v>7807</v>
      </c>
      <c r="C8197" s="211">
        <v>136390.83499999999</v>
      </c>
      <c r="D8197" s="211">
        <v>126689.931</v>
      </c>
      <c r="E8197" s="211">
        <v>136059.49</v>
      </c>
      <c r="F8197" s="211">
        <v>153313.875</v>
      </c>
      <c r="G8197" s="211">
        <v>184422.11799999999</v>
      </c>
      <c r="H8197" s="211">
        <v>202813.32399999999</v>
      </c>
      <c r="I8197" s="211">
        <v>164829.18</v>
      </c>
      <c r="J8197" s="211">
        <v>140969.962</v>
      </c>
      <c r="K8197" s="211">
        <v>170124.87100000001</v>
      </c>
      <c r="L8197" s="211">
        <v>149782.459</v>
      </c>
      <c r="M8197" s="211">
        <v>180281.60200000001</v>
      </c>
      <c r="N8197" s="211">
        <v>204265.49600000001</v>
      </c>
      <c r="O8197" s="211">
        <v>154079.71799999999</v>
      </c>
      <c r="P8197" s="211">
        <v>176406.008</v>
      </c>
      <c r="Q8197" s="211">
        <v>184111.37100000001</v>
      </c>
    </row>
    <row r="8198" spans="1:17" x14ac:dyDescent="0.25">
      <c r="A8198" s="60" t="s">
        <v>2435</v>
      </c>
      <c r="B8198" s="60" t="s">
        <v>7808</v>
      </c>
      <c r="C8198" s="211">
        <v>646552.85900000005</v>
      </c>
      <c r="D8198" s="211">
        <v>642807.57999999996</v>
      </c>
      <c r="E8198" s="211">
        <v>725033.73499999999</v>
      </c>
      <c r="F8198" s="211">
        <v>827927.39500000002</v>
      </c>
      <c r="G8198" s="211">
        <v>897908.08400000003</v>
      </c>
      <c r="H8198" s="211">
        <v>966851.70700000005</v>
      </c>
      <c r="I8198" s="211">
        <v>1203922.088</v>
      </c>
      <c r="J8198" s="211">
        <v>1409147.186</v>
      </c>
      <c r="K8198" s="211">
        <v>1821260.8840000001</v>
      </c>
      <c r="L8198" s="211">
        <v>1627495.5419999999</v>
      </c>
      <c r="M8198" s="211">
        <v>1756883.2919999999</v>
      </c>
      <c r="N8198" s="211">
        <v>1882615.564</v>
      </c>
      <c r="O8198" s="211">
        <v>1904614.257</v>
      </c>
      <c r="P8198" s="211">
        <v>2123886.5159999998</v>
      </c>
      <c r="Q8198" s="211">
        <v>1823056.5460000001</v>
      </c>
    </row>
    <row r="8199" spans="1:17" x14ac:dyDescent="0.25">
      <c r="A8199" s="60" t="s">
        <v>3345</v>
      </c>
      <c r="B8199" s="60" t="s">
        <v>7809</v>
      </c>
      <c r="C8199" s="211">
        <v>221862.481</v>
      </c>
      <c r="D8199" s="211">
        <v>219711.05300000001</v>
      </c>
      <c r="E8199" s="211">
        <v>181559.022</v>
      </c>
      <c r="F8199" s="211">
        <v>202872.44</v>
      </c>
      <c r="G8199" s="211">
        <v>199025.88099999999</v>
      </c>
      <c r="H8199" s="211">
        <v>269918.09499999997</v>
      </c>
      <c r="I8199" s="211">
        <v>268089.98</v>
      </c>
      <c r="J8199" s="211">
        <v>331981.22399999999</v>
      </c>
      <c r="K8199" s="211">
        <v>387235.58100000001</v>
      </c>
      <c r="L8199" s="211">
        <v>327781.37800000003</v>
      </c>
      <c r="M8199" s="211">
        <v>377195.70899999997</v>
      </c>
      <c r="N8199" s="211">
        <v>496886.66700000002</v>
      </c>
      <c r="O8199" s="211">
        <v>472293.51899999997</v>
      </c>
      <c r="P8199" s="211">
        <v>511248.67</v>
      </c>
      <c r="Q8199" s="211">
        <v>476382.10399999999</v>
      </c>
    </row>
    <row r="8200" spans="1:17" x14ac:dyDescent="0.25">
      <c r="A8200" s="60" t="s">
        <v>3497</v>
      </c>
      <c r="B8200" s="60" t="s">
        <v>7810</v>
      </c>
      <c r="C8200" s="211">
        <v>178472.117</v>
      </c>
      <c r="D8200" s="211">
        <v>203583.405</v>
      </c>
      <c r="E8200" s="211">
        <v>149575.75</v>
      </c>
      <c r="F8200" s="211">
        <v>168117.52900000001</v>
      </c>
      <c r="G8200" s="211">
        <v>160301.82800000001</v>
      </c>
      <c r="H8200" s="211">
        <v>107309.965</v>
      </c>
      <c r="I8200" s="211">
        <v>130109.538</v>
      </c>
      <c r="J8200" s="211">
        <v>168583.98199999999</v>
      </c>
      <c r="K8200" s="211">
        <v>230296.48199999999</v>
      </c>
      <c r="L8200" s="211">
        <v>270749.93199999997</v>
      </c>
      <c r="M8200" s="211">
        <v>448776.29</v>
      </c>
      <c r="N8200" s="211">
        <v>540439.04599999997</v>
      </c>
      <c r="O8200" s="211">
        <v>479050.93199999997</v>
      </c>
      <c r="P8200" s="211">
        <v>408851.20699999999</v>
      </c>
      <c r="Q8200" s="211">
        <v>334787.663</v>
      </c>
    </row>
    <row r="8201" spans="1:17" x14ac:dyDescent="0.25">
      <c r="A8201" s="60" t="s">
        <v>1668</v>
      </c>
      <c r="B8201" s="60" t="s">
        <v>7811</v>
      </c>
      <c r="C8201" s="211">
        <v>893774.89899999998</v>
      </c>
      <c r="D8201" s="211">
        <v>910049.14099999995</v>
      </c>
      <c r="E8201" s="211">
        <v>959119.47400000005</v>
      </c>
      <c r="F8201" s="211">
        <v>1181579.1810000001</v>
      </c>
      <c r="G8201" s="211">
        <v>1313008.1299999999</v>
      </c>
      <c r="H8201" s="211">
        <v>1667520.7549999999</v>
      </c>
      <c r="I8201" s="211">
        <v>2107353.4730000002</v>
      </c>
      <c r="J8201" s="211">
        <v>2473885.9559999998</v>
      </c>
      <c r="K8201" s="211">
        <v>2816543.42</v>
      </c>
      <c r="L8201" s="211">
        <v>2877804.5589999999</v>
      </c>
      <c r="M8201" s="211">
        <v>3216452.17</v>
      </c>
      <c r="N8201" s="211">
        <v>4171041.0410000002</v>
      </c>
      <c r="O8201" s="211">
        <v>3724375.2919999999</v>
      </c>
      <c r="P8201" s="211">
        <v>4024043.04</v>
      </c>
      <c r="Q8201" s="211">
        <v>3403976.909</v>
      </c>
    </row>
    <row r="8202" spans="1:17" x14ac:dyDescent="0.25">
      <c r="A8202" s="60" t="s">
        <v>2591</v>
      </c>
      <c r="B8202" s="60" t="s">
        <v>7812</v>
      </c>
      <c r="C8202" s="211">
        <v>958836.28</v>
      </c>
      <c r="D8202" s="211">
        <v>958369.6</v>
      </c>
      <c r="E8202" s="211">
        <v>1034004.214</v>
      </c>
      <c r="F8202" s="211">
        <v>1093063.5330000001</v>
      </c>
      <c r="G8202" s="211">
        <v>1100677.635</v>
      </c>
      <c r="H8202" s="211">
        <v>1364978.4040000001</v>
      </c>
      <c r="I8202" s="211">
        <v>1583134.1429999999</v>
      </c>
      <c r="J8202" s="211">
        <v>1934760.524</v>
      </c>
      <c r="K8202" s="211">
        <v>2209323.3730000001</v>
      </c>
      <c r="L8202" s="211">
        <v>2105564.6970000002</v>
      </c>
      <c r="M8202" s="211">
        <v>2610031.122</v>
      </c>
      <c r="N8202" s="211">
        <v>3386963.1839999999</v>
      </c>
      <c r="O8202" s="211">
        <v>3407473.9810000001</v>
      </c>
      <c r="P8202" s="211">
        <v>4168629.2259999998</v>
      </c>
      <c r="Q8202" s="211">
        <v>3710136.682</v>
      </c>
    </row>
    <row r="8203" spans="1:17" x14ac:dyDescent="0.25">
      <c r="A8203" s="60" t="s">
        <v>2654</v>
      </c>
      <c r="B8203" s="60" t="s">
        <v>7813</v>
      </c>
      <c r="C8203" s="211">
        <v>232244.20600000001</v>
      </c>
      <c r="D8203" s="211">
        <v>214473.99</v>
      </c>
      <c r="E8203" s="211">
        <v>198494.802</v>
      </c>
      <c r="F8203" s="211">
        <v>240055.52799999999</v>
      </c>
      <c r="G8203" s="211">
        <v>234874.25899999999</v>
      </c>
      <c r="H8203" s="211">
        <v>215413.68</v>
      </c>
      <c r="I8203" s="211">
        <v>227293.26699999999</v>
      </c>
      <c r="J8203" s="211">
        <v>278065.35600000003</v>
      </c>
      <c r="K8203" s="211">
        <v>303025.663</v>
      </c>
      <c r="L8203" s="211">
        <v>240667.454</v>
      </c>
      <c r="M8203" s="211">
        <v>258990.65400000001</v>
      </c>
      <c r="N8203" s="211">
        <v>272421.17700000003</v>
      </c>
      <c r="O8203" s="211">
        <v>241114.821</v>
      </c>
      <c r="P8203" s="211">
        <v>309219.14500000002</v>
      </c>
      <c r="Q8203" s="211">
        <v>268561.549</v>
      </c>
    </row>
    <row r="8204" spans="1:17" x14ac:dyDescent="0.25">
      <c r="A8204" s="60" t="s">
        <v>2573</v>
      </c>
      <c r="B8204" s="60" t="s">
        <v>7814</v>
      </c>
      <c r="C8204" s="211">
        <v>133345.20000000001</v>
      </c>
      <c r="D8204" s="211">
        <v>153402.774</v>
      </c>
      <c r="E8204" s="211">
        <v>160099.348</v>
      </c>
      <c r="F8204" s="211">
        <v>171995.54399999999</v>
      </c>
      <c r="G8204" s="211">
        <v>204353.82800000001</v>
      </c>
      <c r="H8204" s="211">
        <v>215835.15900000001</v>
      </c>
      <c r="I8204" s="211">
        <v>240815.28200000001</v>
      </c>
      <c r="J8204" s="211">
        <v>262765.49900000001</v>
      </c>
      <c r="K8204" s="211">
        <v>278378.01699999999</v>
      </c>
      <c r="L8204" s="211">
        <v>198950.924</v>
      </c>
      <c r="M8204" s="211">
        <v>212545.712</v>
      </c>
      <c r="N8204" s="211">
        <v>263110.67599999998</v>
      </c>
      <c r="O8204" s="211">
        <v>208793.99</v>
      </c>
      <c r="P8204" s="211">
        <v>212321.62299999999</v>
      </c>
      <c r="Q8204" s="211">
        <v>146708.76699999999</v>
      </c>
    </row>
    <row r="8205" spans="1:17" x14ac:dyDescent="0.25">
      <c r="A8205" s="60" t="s">
        <v>3706</v>
      </c>
      <c r="B8205" s="60" t="s">
        <v>7815</v>
      </c>
      <c r="C8205" s="211">
        <v>252898.413</v>
      </c>
      <c r="D8205" s="211">
        <v>218669.32</v>
      </c>
      <c r="E8205" s="211">
        <v>186506.72</v>
      </c>
      <c r="F8205" s="211">
        <v>227692.416</v>
      </c>
      <c r="G8205" s="211">
        <v>247764.451</v>
      </c>
      <c r="H8205" s="211">
        <v>217855.33799999999</v>
      </c>
      <c r="I8205" s="211">
        <v>232560.13699999999</v>
      </c>
      <c r="J8205" s="211">
        <v>185699.04699999999</v>
      </c>
      <c r="K8205" s="211">
        <v>159470.31899999999</v>
      </c>
      <c r="L8205" s="211">
        <v>129084.152</v>
      </c>
      <c r="M8205" s="211">
        <v>167873.81099999999</v>
      </c>
      <c r="N8205" s="211">
        <v>231259.386</v>
      </c>
      <c r="O8205" s="211">
        <v>186472.10699999999</v>
      </c>
      <c r="P8205" s="211">
        <v>192425.818</v>
      </c>
      <c r="Q8205" s="211">
        <v>171488.90400000001</v>
      </c>
    </row>
    <row r="8206" spans="1:17" x14ac:dyDescent="0.25">
      <c r="A8206" s="60" t="s">
        <v>1585</v>
      </c>
      <c r="B8206" s="60" t="s">
        <v>7817</v>
      </c>
      <c r="C8206" s="211">
        <v>454377.87</v>
      </c>
      <c r="D8206" s="211">
        <v>487329.47100000002</v>
      </c>
      <c r="E8206" s="211">
        <v>498619.86900000001</v>
      </c>
      <c r="F8206" s="211">
        <v>631085.05799999996</v>
      </c>
      <c r="G8206" s="211">
        <v>721310.19099999999</v>
      </c>
      <c r="H8206" s="211">
        <v>799678.16700000002</v>
      </c>
      <c r="I8206" s="211">
        <v>1024268.441</v>
      </c>
      <c r="J8206" s="211">
        <v>1558411.8810000001</v>
      </c>
      <c r="K8206" s="211">
        <v>1281498.936</v>
      </c>
      <c r="L8206" s="211">
        <v>924796.48100000003</v>
      </c>
      <c r="M8206" s="211">
        <v>1054780.1610000001</v>
      </c>
      <c r="N8206" s="211">
        <v>1295089.3359999999</v>
      </c>
      <c r="O8206" s="211">
        <v>1246257.449</v>
      </c>
      <c r="P8206" s="211">
        <v>1172004.7520000001</v>
      </c>
      <c r="Q8206" s="211">
        <v>773929.86100000003</v>
      </c>
    </row>
    <row r="8207" spans="1:17" x14ac:dyDescent="0.25">
      <c r="A8207" s="60" t="s">
        <v>1528</v>
      </c>
      <c r="B8207" s="60" t="s">
        <v>7818</v>
      </c>
      <c r="C8207" s="211">
        <v>1160066.9380000001</v>
      </c>
      <c r="D8207" s="211">
        <v>1177516.6189999999</v>
      </c>
      <c r="E8207" s="211">
        <v>1207916.5430000001</v>
      </c>
      <c r="F8207" s="211">
        <v>1506071.9750000001</v>
      </c>
      <c r="G8207" s="211">
        <v>1655962.3130000001</v>
      </c>
      <c r="H8207" s="211">
        <v>1703566.4820000001</v>
      </c>
      <c r="I8207" s="211">
        <v>1788429.142</v>
      </c>
      <c r="J8207" s="211">
        <v>1973602.4639999999</v>
      </c>
      <c r="K8207" s="211">
        <v>2238833.2609999999</v>
      </c>
      <c r="L8207" s="211">
        <v>1817768.69</v>
      </c>
      <c r="M8207" s="211">
        <v>1903408.175</v>
      </c>
      <c r="N8207" s="211">
        <v>2394484.6630000002</v>
      </c>
      <c r="O8207" s="211">
        <v>2326095.4130000002</v>
      </c>
      <c r="P8207" s="211">
        <v>2422394.0329999998</v>
      </c>
      <c r="Q8207" s="211">
        <v>1918174.2039999999</v>
      </c>
    </row>
    <row r="8208" spans="1:17" x14ac:dyDescent="0.25">
      <c r="A8208" s="60" t="s">
        <v>1603</v>
      </c>
      <c r="B8208" s="60" t="s">
        <v>7819</v>
      </c>
      <c r="C8208" s="211">
        <v>381938.02799999999</v>
      </c>
      <c r="D8208" s="211">
        <v>477431.53399999999</v>
      </c>
      <c r="E8208" s="211">
        <v>529078.43500000006</v>
      </c>
      <c r="F8208" s="211">
        <v>614224.902</v>
      </c>
      <c r="G8208" s="211">
        <v>650101.98100000003</v>
      </c>
      <c r="H8208" s="211">
        <v>599293.77500000002</v>
      </c>
      <c r="I8208" s="211">
        <v>480898.24800000002</v>
      </c>
      <c r="J8208" s="211">
        <v>576065.98100000003</v>
      </c>
      <c r="K8208" s="211">
        <v>619035.98199999996</v>
      </c>
      <c r="L8208" s="211">
        <v>520231.03899999999</v>
      </c>
      <c r="M8208" s="211">
        <v>609897.99300000002</v>
      </c>
      <c r="N8208" s="211">
        <v>642469.70400000003</v>
      </c>
      <c r="O8208" s="211">
        <v>625259.13199999998</v>
      </c>
      <c r="P8208" s="211">
        <v>659331.91399999999</v>
      </c>
      <c r="Q8208" s="211">
        <v>302578.375</v>
      </c>
    </row>
    <row r="8209" spans="1:17" x14ac:dyDescent="0.25">
      <c r="A8209" s="60" t="s">
        <v>2390</v>
      </c>
      <c r="B8209" s="60" t="s">
        <v>7823</v>
      </c>
      <c r="C8209" s="211">
        <v>1072321.162</v>
      </c>
      <c r="D8209" s="211">
        <v>1119591.4669999999</v>
      </c>
      <c r="E8209" s="211">
        <v>1000932.657</v>
      </c>
      <c r="F8209" s="211">
        <v>1194521.7609999999</v>
      </c>
      <c r="G8209" s="211">
        <v>1288793.058</v>
      </c>
      <c r="H8209" s="211">
        <v>1252695.7209999999</v>
      </c>
      <c r="I8209" s="211">
        <v>1307468.3049999999</v>
      </c>
      <c r="J8209" s="211">
        <v>1510319.541</v>
      </c>
      <c r="K8209" s="211">
        <v>1601707.1580000001</v>
      </c>
      <c r="L8209" s="211">
        <v>1245649.666</v>
      </c>
      <c r="M8209" s="211">
        <v>1267900.605</v>
      </c>
      <c r="N8209" s="211">
        <v>1541007.26</v>
      </c>
      <c r="O8209" s="211">
        <v>1628705.5390000001</v>
      </c>
      <c r="P8209" s="211">
        <v>1699034.3910000001</v>
      </c>
      <c r="Q8209" s="211">
        <v>1665700.4820000001</v>
      </c>
    </row>
    <row r="8210" spans="1:17" x14ac:dyDescent="0.25">
      <c r="A8210" s="60" t="s">
        <v>1087</v>
      </c>
      <c r="B8210" s="60" t="s">
        <v>7824</v>
      </c>
      <c r="C8210" s="211">
        <v>3771799.6370000001</v>
      </c>
      <c r="D8210" s="211">
        <v>3511774.571</v>
      </c>
      <c r="E8210" s="211">
        <v>3893714.5109999999</v>
      </c>
      <c r="F8210" s="211">
        <v>4362717.5190000003</v>
      </c>
      <c r="G8210" s="211">
        <v>5049223.5839999998</v>
      </c>
      <c r="H8210" s="211">
        <v>5244459.6670000004</v>
      </c>
      <c r="I8210" s="211">
        <v>6719090.1059999997</v>
      </c>
      <c r="J8210" s="211">
        <v>6241669.4699999997</v>
      </c>
      <c r="K8210" s="211">
        <v>7901452.5449999999</v>
      </c>
      <c r="L8210" s="211">
        <v>5630479.3890000004</v>
      </c>
      <c r="M8210" s="211">
        <v>6403862.1670000004</v>
      </c>
      <c r="N8210" s="211">
        <v>6934061.9400000004</v>
      </c>
      <c r="O8210" s="211">
        <v>6806468.9380000001</v>
      </c>
      <c r="P8210" s="211">
        <v>7616539.4790000003</v>
      </c>
      <c r="Q8210" s="211">
        <v>8087820.2410000004</v>
      </c>
    </row>
    <row r="8211" spans="1:17" x14ac:dyDescent="0.25">
      <c r="A8211" s="60" t="s">
        <v>3333</v>
      </c>
      <c r="B8211" s="60" t="s">
        <v>7825</v>
      </c>
      <c r="C8211" s="211">
        <v>160492.08799999999</v>
      </c>
      <c r="D8211" s="211">
        <v>138094.10399999999</v>
      </c>
      <c r="E8211" s="211">
        <v>150046.39999999999</v>
      </c>
      <c r="F8211" s="211">
        <v>173981.541</v>
      </c>
      <c r="G8211" s="211">
        <v>218484.21799999999</v>
      </c>
      <c r="H8211" s="211">
        <v>232542.486</v>
      </c>
      <c r="I8211" s="211">
        <v>252320.25899999999</v>
      </c>
      <c r="J8211" s="211">
        <v>263847.41499999998</v>
      </c>
      <c r="K8211" s="211">
        <v>242726.45</v>
      </c>
      <c r="L8211" s="211">
        <v>234110.44</v>
      </c>
      <c r="M8211" s="211">
        <v>247511.32800000001</v>
      </c>
      <c r="N8211" s="211">
        <v>325779.03399999999</v>
      </c>
      <c r="O8211" s="211">
        <v>316137.80300000001</v>
      </c>
      <c r="P8211" s="211">
        <v>285428.22399999999</v>
      </c>
      <c r="Q8211" s="211">
        <v>162840.24799999999</v>
      </c>
    </row>
    <row r="8212" spans="1:17" x14ac:dyDescent="0.25">
      <c r="A8212" s="60" t="s">
        <v>3009</v>
      </c>
      <c r="B8212" s="60" t="s">
        <v>7827</v>
      </c>
      <c r="C8212" s="211">
        <v>314706.587</v>
      </c>
      <c r="D8212" s="211">
        <v>400400.33</v>
      </c>
      <c r="E8212" s="211">
        <v>444499.13799999998</v>
      </c>
      <c r="F8212" s="211">
        <v>525870.63</v>
      </c>
      <c r="G8212" s="211">
        <v>572489.94999999995</v>
      </c>
      <c r="H8212" s="211">
        <v>554114.45600000001</v>
      </c>
      <c r="I8212" s="211">
        <v>539442.20299999998</v>
      </c>
      <c r="J8212" s="211">
        <v>550170.07999999996</v>
      </c>
      <c r="K8212" s="211">
        <v>541207.49100000004</v>
      </c>
      <c r="L8212" s="211">
        <v>492084.91499999998</v>
      </c>
      <c r="M8212" s="211">
        <v>511450.61300000001</v>
      </c>
      <c r="N8212" s="211">
        <v>610788.54299999995</v>
      </c>
      <c r="O8212" s="211">
        <v>521970.83100000001</v>
      </c>
      <c r="P8212" s="211">
        <v>561984.28300000005</v>
      </c>
      <c r="Q8212" s="211">
        <v>498989.44900000002</v>
      </c>
    </row>
    <row r="8213" spans="1:17" x14ac:dyDescent="0.25">
      <c r="A8213" s="60" t="s">
        <v>3198</v>
      </c>
      <c r="B8213" s="60" t="s">
        <v>7829</v>
      </c>
      <c r="C8213" s="211">
        <v>120312.637</v>
      </c>
      <c r="D8213" s="211">
        <v>131918.995</v>
      </c>
      <c r="E8213" s="211">
        <v>114807.251</v>
      </c>
      <c r="F8213" s="211">
        <v>127726.257</v>
      </c>
      <c r="G8213" s="211">
        <v>144086.288</v>
      </c>
      <c r="H8213" s="211">
        <v>152260.709</v>
      </c>
      <c r="I8213" s="211">
        <v>143301.12599999999</v>
      </c>
      <c r="J8213" s="211">
        <v>144419.28899999999</v>
      </c>
      <c r="K8213" s="211">
        <v>146829.37</v>
      </c>
      <c r="L8213" s="211">
        <v>136663.65900000001</v>
      </c>
      <c r="M8213" s="211">
        <v>133913.91899999999</v>
      </c>
      <c r="N8213" s="211">
        <v>156003.66099999999</v>
      </c>
      <c r="O8213" s="211">
        <v>178624.682</v>
      </c>
      <c r="P8213" s="211">
        <v>195822.08199999999</v>
      </c>
      <c r="Q8213" s="211">
        <v>159407.67199999999</v>
      </c>
    </row>
    <row r="8214" spans="1:17" x14ac:dyDescent="0.25">
      <c r="A8214" s="60" t="s">
        <v>3966</v>
      </c>
      <c r="B8214" s="60" t="s">
        <v>7830</v>
      </c>
      <c r="C8214" s="211">
        <v>15447.944</v>
      </c>
      <c r="D8214" s="211">
        <v>16760.059000000001</v>
      </c>
      <c r="E8214" s="211">
        <v>16513.66</v>
      </c>
      <c r="F8214" s="211">
        <v>15217.138000000001</v>
      </c>
      <c r="G8214" s="211">
        <v>18159.738000000001</v>
      </c>
      <c r="H8214" s="211">
        <v>20026.368999999999</v>
      </c>
      <c r="I8214" s="211">
        <v>18973.223000000002</v>
      </c>
      <c r="J8214" s="211">
        <v>49987.358999999997</v>
      </c>
      <c r="K8214" s="211">
        <v>46859.885000000002</v>
      </c>
      <c r="L8214" s="211">
        <v>45661.408000000003</v>
      </c>
      <c r="M8214" s="211">
        <v>43180.057000000001</v>
      </c>
      <c r="N8214" s="211">
        <v>61041.769</v>
      </c>
      <c r="O8214" s="211">
        <v>67504.081000000006</v>
      </c>
      <c r="P8214" s="211">
        <v>79048.381999999998</v>
      </c>
      <c r="Q8214" s="211">
        <v>71113.644</v>
      </c>
    </row>
    <row r="8215" spans="1:17" x14ac:dyDescent="0.25">
      <c r="A8215" s="60" t="s">
        <v>3809</v>
      </c>
      <c r="B8215" s="60" t="s">
        <v>7831</v>
      </c>
      <c r="C8215" s="211">
        <v>304094.42</v>
      </c>
      <c r="D8215" s="211">
        <v>302845.20699999999</v>
      </c>
      <c r="E8215" s="211">
        <v>256396.05</v>
      </c>
      <c r="F8215" s="211">
        <v>315629.80200000003</v>
      </c>
      <c r="G8215" s="211">
        <v>351030.49400000001</v>
      </c>
      <c r="H8215" s="211">
        <v>398136.48200000002</v>
      </c>
      <c r="I8215" s="211">
        <v>384418.533</v>
      </c>
      <c r="J8215" s="211">
        <v>428227.67499999999</v>
      </c>
      <c r="K8215" s="211">
        <v>543007.46600000001</v>
      </c>
      <c r="L8215" s="211">
        <v>521362.10499999998</v>
      </c>
      <c r="M8215" s="211">
        <v>571038.07499999995</v>
      </c>
      <c r="N8215" s="211">
        <v>686703.95700000005</v>
      </c>
      <c r="O8215" s="211">
        <v>685219.73800000001</v>
      </c>
      <c r="P8215" s="211">
        <v>760052.67799999996</v>
      </c>
      <c r="Q8215" s="211">
        <v>711442.58100000001</v>
      </c>
    </row>
    <row r="8216" spans="1:17" x14ac:dyDescent="0.25">
      <c r="A8216" s="60" t="s">
        <v>2839</v>
      </c>
      <c r="B8216" s="60" t="s">
        <v>7832</v>
      </c>
      <c r="C8216" s="211">
        <v>388994.625</v>
      </c>
      <c r="D8216" s="211">
        <v>220221.33100000001</v>
      </c>
      <c r="E8216" s="211">
        <v>206765.674</v>
      </c>
      <c r="F8216" s="211">
        <v>266032.42200000002</v>
      </c>
      <c r="G8216" s="211">
        <v>311990.80099999998</v>
      </c>
      <c r="H8216" s="211">
        <v>357234.14899999998</v>
      </c>
      <c r="I8216" s="211">
        <v>345071.34299999999</v>
      </c>
      <c r="J8216" s="211">
        <v>410174.58199999999</v>
      </c>
      <c r="K8216" s="211">
        <v>587964.51899999997</v>
      </c>
      <c r="L8216" s="211">
        <v>637558.52099999995</v>
      </c>
      <c r="M8216" s="211">
        <v>658653.36</v>
      </c>
      <c r="N8216" s="211">
        <v>867210.804</v>
      </c>
      <c r="O8216" s="211">
        <v>772645.63399999996</v>
      </c>
      <c r="P8216" s="211">
        <v>789007.59199999995</v>
      </c>
      <c r="Q8216" s="211">
        <v>814121.77800000005</v>
      </c>
    </row>
    <row r="8217" spans="1:17" x14ac:dyDescent="0.25">
      <c r="A8217" s="60" t="s">
        <v>3210</v>
      </c>
      <c r="B8217" s="60" t="s">
        <v>7833</v>
      </c>
      <c r="C8217" s="211">
        <v>446598.46500000003</v>
      </c>
      <c r="D8217" s="211">
        <v>420588.50199999998</v>
      </c>
      <c r="E8217" s="211">
        <v>386227.859</v>
      </c>
      <c r="F8217" s="211">
        <v>477362.011</v>
      </c>
      <c r="G8217" s="211">
        <v>556836.10199999996</v>
      </c>
      <c r="H8217" s="211">
        <v>653052.55700000003</v>
      </c>
      <c r="I8217" s="211">
        <v>633012.41200000001</v>
      </c>
      <c r="J8217" s="211">
        <v>693968.12800000003</v>
      </c>
      <c r="K8217" s="211">
        <v>924290.46400000004</v>
      </c>
      <c r="L8217" s="211">
        <v>939405.35499999998</v>
      </c>
      <c r="M8217" s="211">
        <v>1108156.4280000001</v>
      </c>
      <c r="N8217" s="211">
        <v>1340731.3740000001</v>
      </c>
      <c r="O8217" s="211">
        <v>1634529.07</v>
      </c>
      <c r="P8217" s="211">
        <v>2044089.926</v>
      </c>
      <c r="Q8217" s="211">
        <v>1950510.523</v>
      </c>
    </row>
    <row r="8218" spans="1:17" x14ac:dyDescent="0.25">
      <c r="A8218" s="60" t="s">
        <v>3535</v>
      </c>
      <c r="B8218" s="60" t="s">
        <v>7834</v>
      </c>
      <c r="C8218" s="211">
        <v>137642.22</v>
      </c>
      <c r="D8218" s="211">
        <v>113172.00199999999</v>
      </c>
      <c r="E8218" s="211">
        <v>100523.357</v>
      </c>
      <c r="F8218" s="211">
        <v>125340.534</v>
      </c>
      <c r="G8218" s="211">
        <v>129570.39599999999</v>
      </c>
      <c r="H8218" s="211">
        <v>131872.022</v>
      </c>
      <c r="I8218" s="211">
        <v>124102.35799999999</v>
      </c>
      <c r="J8218" s="211">
        <v>127807.11</v>
      </c>
      <c r="K8218" s="211">
        <v>176521.90400000001</v>
      </c>
      <c r="L8218" s="211">
        <v>219917.88699999999</v>
      </c>
      <c r="M8218" s="211">
        <v>287066.97100000002</v>
      </c>
      <c r="N8218" s="211">
        <v>358820.92499999999</v>
      </c>
      <c r="O8218" s="211">
        <v>363987.43599999999</v>
      </c>
      <c r="P8218" s="211">
        <v>426318.875</v>
      </c>
      <c r="Q8218" s="211">
        <v>347843.71600000001</v>
      </c>
    </row>
    <row r="8219" spans="1:17" x14ac:dyDescent="0.25">
      <c r="A8219" s="60" t="s">
        <v>2407</v>
      </c>
      <c r="B8219" s="60" t="s">
        <v>7835</v>
      </c>
      <c r="C8219" s="211">
        <v>191024.75399999999</v>
      </c>
      <c r="D8219" s="211">
        <v>196749.80300000001</v>
      </c>
      <c r="E8219" s="211">
        <v>235688.91200000001</v>
      </c>
      <c r="F8219" s="211">
        <v>386917.19300000003</v>
      </c>
      <c r="G8219" s="211">
        <v>308715.61200000002</v>
      </c>
      <c r="H8219" s="211">
        <v>359775.45600000001</v>
      </c>
      <c r="I8219" s="211">
        <v>347847.19699999999</v>
      </c>
      <c r="J8219" s="211">
        <v>400678.70600000001</v>
      </c>
      <c r="K8219" s="211">
        <v>542306.41099999996</v>
      </c>
      <c r="L8219" s="211">
        <v>655178.95400000003</v>
      </c>
      <c r="M8219" s="211">
        <v>779334.598</v>
      </c>
      <c r="N8219" s="211">
        <v>989718.24</v>
      </c>
      <c r="O8219" s="211">
        <v>958308.26100000006</v>
      </c>
      <c r="P8219" s="211">
        <v>1130724.8740000001</v>
      </c>
      <c r="Q8219" s="211">
        <v>967225.49300000002</v>
      </c>
    </row>
    <row r="8220" spans="1:17" x14ac:dyDescent="0.25">
      <c r="A8220" s="60" t="s">
        <v>2539</v>
      </c>
      <c r="B8220" s="60" t="s">
        <v>7838</v>
      </c>
      <c r="C8220" s="211">
        <v>31245.358</v>
      </c>
      <c r="D8220" s="211">
        <v>33007.285000000003</v>
      </c>
      <c r="E8220" s="211">
        <v>28924.251</v>
      </c>
      <c r="F8220" s="211">
        <v>27980.264999999999</v>
      </c>
      <c r="G8220" s="211">
        <v>29749.108</v>
      </c>
      <c r="H8220" s="211">
        <v>36487.565000000002</v>
      </c>
      <c r="I8220" s="211">
        <v>33976.489000000001</v>
      </c>
      <c r="J8220" s="211">
        <v>37274.949000000001</v>
      </c>
      <c r="K8220" s="211">
        <v>34528.999000000003</v>
      </c>
      <c r="L8220" s="211">
        <v>31399.021000000001</v>
      </c>
      <c r="M8220" s="211">
        <v>44874.616000000002</v>
      </c>
      <c r="N8220" s="211">
        <v>56601.190999999999</v>
      </c>
      <c r="O8220" s="211">
        <v>57339.311000000002</v>
      </c>
      <c r="P8220" s="211">
        <v>70714.856</v>
      </c>
      <c r="Q8220" s="211">
        <v>61639.631000000001</v>
      </c>
    </row>
    <row r="8221" spans="1:17" x14ac:dyDescent="0.25">
      <c r="A8221" s="60" t="s">
        <v>2066</v>
      </c>
      <c r="B8221" s="60" t="s">
        <v>7839</v>
      </c>
      <c r="C8221" s="211">
        <v>361991.16100000002</v>
      </c>
      <c r="D8221" s="211">
        <v>342483.19300000003</v>
      </c>
      <c r="E8221" s="211">
        <v>344327.011</v>
      </c>
      <c r="F8221" s="211">
        <v>391050.81400000001</v>
      </c>
      <c r="G8221" s="211">
        <v>432579.79</v>
      </c>
      <c r="H8221" s="211">
        <v>488481.24800000002</v>
      </c>
      <c r="I8221" s="211">
        <v>549674.56900000002</v>
      </c>
      <c r="J8221" s="211">
        <v>572567.15399999998</v>
      </c>
      <c r="K8221" s="211">
        <v>669088.48400000005</v>
      </c>
      <c r="L8221" s="211">
        <v>617520.82499999995</v>
      </c>
      <c r="M8221" s="211">
        <v>747468.38399999996</v>
      </c>
      <c r="N8221" s="211">
        <v>959611.86499999999</v>
      </c>
      <c r="O8221" s="211">
        <v>909629.99800000002</v>
      </c>
      <c r="P8221" s="211">
        <v>932295.79500000004</v>
      </c>
      <c r="Q8221" s="211">
        <v>767632.31799999997</v>
      </c>
    </row>
    <row r="8222" spans="1:17" x14ac:dyDescent="0.25">
      <c r="A8222" s="60" t="s">
        <v>793</v>
      </c>
      <c r="B8222" s="60" t="s">
        <v>7840</v>
      </c>
      <c r="C8222" s="211">
        <v>795282.63199999998</v>
      </c>
      <c r="D8222" s="211">
        <v>815610.42099999997</v>
      </c>
      <c r="E8222" s="211">
        <v>854983.31700000004</v>
      </c>
      <c r="F8222" s="211">
        <v>938991.88199999998</v>
      </c>
      <c r="G8222" s="211">
        <v>1040350.944</v>
      </c>
      <c r="H8222" s="211">
        <v>1101056.642</v>
      </c>
      <c r="I8222" s="211">
        <v>1195519.1259999999</v>
      </c>
      <c r="J8222" s="211">
        <v>1207156.297</v>
      </c>
      <c r="K8222" s="211">
        <v>1322824.2879999999</v>
      </c>
      <c r="L8222" s="211">
        <v>1104401.8289999999</v>
      </c>
      <c r="M8222" s="211">
        <v>1238396.179</v>
      </c>
      <c r="N8222" s="211">
        <v>1502417.693</v>
      </c>
      <c r="O8222" s="211">
        <v>1353208.5530000001</v>
      </c>
      <c r="P8222" s="211">
        <v>1361416.4850000001</v>
      </c>
      <c r="Q8222" s="211">
        <v>858275.00300000003</v>
      </c>
    </row>
    <row r="8223" spans="1:17" x14ac:dyDescent="0.25">
      <c r="A8223" s="60" t="s">
        <v>1595</v>
      </c>
      <c r="B8223" s="60" t="s">
        <v>7841</v>
      </c>
      <c r="C8223" s="211">
        <v>1366531.4110000001</v>
      </c>
      <c r="D8223" s="211">
        <v>1219259.057</v>
      </c>
      <c r="E8223" s="211">
        <v>1232162.027</v>
      </c>
      <c r="F8223" s="211">
        <v>1236014.2960000001</v>
      </c>
      <c r="G8223" s="211">
        <v>1317319.8700000001</v>
      </c>
      <c r="H8223" s="211">
        <v>1188183.841</v>
      </c>
      <c r="I8223" s="211">
        <v>1145035.8740000001</v>
      </c>
      <c r="J8223" s="211">
        <v>889948.53500000003</v>
      </c>
      <c r="K8223" s="211">
        <v>880117.054</v>
      </c>
      <c r="L8223" s="211">
        <v>662909.47199999995</v>
      </c>
      <c r="M8223" s="211">
        <v>719858.74</v>
      </c>
      <c r="N8223" s="211">
        <v>865664.55200000003</v>
      </c>
      <c r="O8223" s="211">
        <v>929651.52399999998</v>
      </c>
      <c r="P8223" s="211">
        <v>1006316.898</v>
      </c>
      <c r="Q8223" s="211">
        <v>566714.21799999999</v>
      </c>
    </row>
    <row r="8224" spans="1:17" x14ac:dyDescent="0.25">
      <c r="A8224" s="60" t="s">
        <v>2262</v>
      </c>
      <c r="B8224" s="60" t="s">
        <v>7842</v>
      </c>
      <c r="C8224" s="211">
        <v>25522.134999999998</v>
      </c>
      <c r="D8224" s="211">
        <v>38282.159</v>
      </c>
      <c r="E8224" s="211">
        <v>53217.167999999998</v>
      </c>
      <c r="F8224" s="211">
        <v>61611.345000000001</v>
      </c>
      <c r="G8224" s="211">
        <v>96255.688999999998</v>
      </c>
      <c r="H8224" s="211">
        <v>128670.262</v>
      </c>
      <c r="I8224" s="211">
        <v>172197.34599999999</v>
      </c>
      <c r="J8224" s="211">
        <v>189153.136</v>
      </c>
      <c r="K8224" s="211">
        <v>204448.12</v>
      </c>
      <c r="L8224" s="211">
        <v>199001.26300000001</v>
      </c>
      <c r="M8224" s="211">
        <v>223269.42499999999</v>
      </c>
      <c r="N8224" s="211">
        <v>294058.11099999998</v>
      </c>
      <c r="O8224" s="211">
        <v>325894.78200000001</v>
      </c>
      <c r="P8224" s="211">
        <v>306052.016</v>
      </c>
      <c r="Q8224" s="211">
        <v>282926.46299999999</v>
      </c>
    </row>
    <row r="8225" spans="1:17" x14ac:dyDescent="0.25">
      <c r="A8225" s="60" t="s">
        <v>1269</v>
      </c>
      <c r="B8225" s="60" t="s">
        <v>7843</v>
      </c>
      <c r="C8225" s="211">
        <v>89207.5</v>
      </c>
      <c r="D8225" s="211">
        <v>91342.294999999998</v>
      </c>
      <c r="E8225" s="211">
        <v>88604.13</v>
      </c>
      <c r="F8225" s="211">
        <v>121430.539</v>
      </c>
      <c r="G8225" s="211">
        <v>116814.23299999999</v>
      </c>
      <c r="H8225" s="211">
        <v>113192.908</v>
      </c>
      <c r="I8225" s="211">
        <v>117923.55100000001</v>
      </c>
      <c r="J8225" s="211">
        <v>122765.81600000001</v>
      </c>
      <c r="K8225" s="211">
        <v>131130.12599999999</v>
      </c>
      <c r="L8225" s="211">
        <v>105615.81299999999</v>
      </c>
      <c r="M8225" s="211">
        <v>124501.807</v>
      </c>
      <c r="N8225" s="211">
        <v>133657.41800000001</v>
      </c>
      <c r="O8225" s="211">
        <v>141234.93900000001</v>
      </c>
      <c r="P8225" s="211">
        <v>153115.23300000001</v>
      </c>
      <c r="Q8225" s="211">
        <v>149613.17499999999</v>
      </c>
    </row>
    <row r="8226" spans="1:17" x14ac:dyDescent="0.25">
      <c r="A8226" s="60" t="s">
        <v>1681</v>
      </c>
      <c r="B8226" s="60" t="s">
        <v>7844</v>
      </c>
      <c r="C8226" s="211">
        <v>173869.326</v>
      </c>
      <c r="D8226" s="211">
        <v>181610.245</v>
      </c>
      <c r="E8226" s="211">
        <v>183831.43900000001</v>
      </c>
      <c r="F8226" s="211">
        <v>238502.913</v>
      </c>
      <c r="G8226" s="211">
        <v>237606.56099999999</v>
      </c>
      <c r="H8226" s="211">
        <v>279650.52899999998</v>
      </c>
      <c r="I8226" s="211">
        <v>284369.17800000001</v>
      </c>
      <c r="J8226" s="211">
        <v>301508.31599999999</v>
      </c>
      <c r="K8226" s="211">
        <v>402865.89</v>
      </c>
      <c r="L8226" s="211">
        <v>409832.99300000002</v>
      </c>
      <c r="M8226" s="211">
        <v>401469.71600000001</v>
      </c>
      <c r="N8226" s="211">
        <v>499970.72</v>
      </c>
      <c r="O8226" s="211">
        <v>570381.30099999998</v>
      </c>
      <c r="P8226" s="211">
        <v>522066.87099999998</v>
      </c>
      <c r="Q8226" s="211">
        <v>390599.29300000001</v>
      </c>
    </row>
    <row r="8227" spans="1:17" x14ac:dyDescent="0.25">
      <c r="A8227" s="60" t="s">
        <v>919</v>
      </c>
      <c r="B8227" s="60" t="s">
        <v>7845</v>
      </c>
      <c r="C8227" s="211">
        <v>691049.179</v>
      </c>
      <c r="D8227" s="211">
        <v>683914.22600000002</v>
      </c>
      <c r="E8227" s="211">
        <v>804476.48499999999</v>
      </c>
      <c r="F8227" s="211">
        <v>1066034.5249999999</v>
      </c>
      <c r="G8227" s="211">
        <v>1284571.9240000001</v>
      </c>
      <c r="H8227" s="211">
        <v>1546359.4920000001</v>
      </c>
      <c r="I8227" s="211">
        <v>1725451.8189999999</v>
      </c>
      <c r="J8227" s="211">
        <v>1904349.517</v>
      </c>
      <c r="K8227" s="211">
        <v>2246973.818</v>
      </c>
      <c r="L8227" s="211">
        <v>2073236.6810000001</v>
      </c>
      <c r="M8227" s="211">
        <v>2445575.5040000002</v>
      </c>
      <c r="N8227" s="211">
        <v>2805790.15</v>
      </c>
      <c r="O8227" s="211">
        <v>3037820.0019999999</v>
      </c>
      <c r="P8227" s="211">
        <v>3551305.96</v>
      </c>
      <c r="Q8227" s="211">
        <v>3912503.3160000001</v>
      </c>
    </row>
    <row r="8228" spans="1:17" x14ac:dyDescent="0.25">
      <c r="A8228" s="60" t="s">
        <v>676</v>
      </c>
      <c r="B8228" s="60" t="s">
        <v>7846</v>
      </c>
      <c r="C8228" s="211">
        <v>86049.902000000002</v>
      </c>
      <c r="D8228" s="211">
        <v>104025.705</v>
      </c>
      <c r="E8228" s="211">
        <v>101486.04</v>
      </c>
      <c r="F8228" s="211">
        <v>130591.683</v>
      </c>
      <c r="G8228" s="211">
        <v>140329.37599999999</v>
      </c>
      <c r="H8228" s="211">
        <v>138796.1</v>
      </c>
      <c r="I8228" s="211">
        <v>138612.21299999999</v>
      </c>
      <c r="J8228" s="211">
        <v>125854.405</v>
      </c>
      <c r="K8228" s="211">
        <v>141416.66500000001</v>
      </c>
      <c r="L8228" s="211">
        <v>139501.19699999999</v>
      </c>
      <c r="M8228" s="211">
        <v>221537.30799999999</v>
      </c>
      <c r="N8228" s="211">
        <v>236297.88800000001</v>
      </c>
      <c r="O8228" s="211">
        <v>248031.84700000001</v>
      </c>
      <c r="P8228" s="211">
        <v>209223.95600000001</v>
      </c>
      <c r="Q8228" s="211">
        <v>151753.25700000001</v>
      </c>
    </row>
    <row r="8229" spans="1:17" x14ac:dyDescent="0.25">
      <c r="A8229" s="60" t="s">
        <v>1870</v>
      </c>
      <c r="B8229" s="60" t="s">
        <v>7847</v>
      </c>
      <c r="C8229" s="211">
        <v>301264.72700000001</v>
      </c>
      <c r="D8229" s="211">
        <v>300626.69400000002</v>
      </c>
      <c r="E8229" s="211">
        <v>304396.62</v>
      </c>
      <c r="F8229" s="211">
        <v>424831.299</v>
      </c>
      <c r="G8229" s="211">
        <v>748820.50899999996</v>
      </c>
      <c r="H8229" s="211">
        <v>643210.08600000001</v>
      </c>
      <c r="I8229" s="211">
        <v>754382.76899999997</v>
      </c>
      <c r="J8229" s="211">
        <v>931634.70200000005</v>
      </c>
      <c r="K8229" s="211">
        <v>1086256.5889999999</v>
      </c>
      <c r="L8229" s="211">
        <v>1063206.0079999999</v>
      </c>
      <c r="M8229" s="211">
        <v>1145379.9920000001</v>
      </c>
      <c r="N8229" s="211">
        <v>1201792.4410000001</v>
      </c>
      <c r="O8229" s="211">
        <v>1018827.281</v>
      </c>
      <c r="P8229" s="211">
        <v>1284262.469</v>
      </c>
      <c r="Q8229" s="211">
        <v>1212003.2860000001</v>
      </c>
    </row>
    <row r="8230" spans="1:17" x14ac:dyDescent="0.25">
      <c r="A8230" s="60" t="s">
        <v>1308</v>
      </c>
      <c r="B8230" s="60" t="s">
        <v>7848</v>
      </c>
      <c r="C8230" s="211">
        <v>881756.03799999994</v>
      </c>
      <c r="D8230" s="211">
        <v>884714.70200000005</v>
      </c>
      <c r="E8230" s="211">
        <v>951337.48699999996</v>
      </c>
      <c r="F8230" s="211">
        <v>1168356.932</v>
      </c>
      <c r="G8230" s="211">
        <v>1281524.7239999999</v>
      </c>
      <c r="H8230" s="211">
        <v>1504238.352</v>
      </c>
      <c r="I8230" s="211">
        <v>1502952.6910000001</v>
      </c>
      <c r="J8230" s="211">
        <v>1706218.7520000001</v>
      </c>
      <c r="K8230" s="211">
        <v>1996472.1240000001</v>
      </c>
      <c r="L8230" s="211">
        <v>1832420.0049999999</v>
      </c>
      <c r="M8230" s="211">
        <v>2048709.317</v>
      </c>
      <c r="N8230" s="211">
        <v>2328371.0780000002</v>
      </c>
      <c r="O8230" s="211">
        <v>1908802.8959999999</v>
      </c>
      <c r="P8230" s="211">
        <v>2022708.504</v>
      </c>
      <c r="Q8230" s="211">
        <v>1862678.73</v>
      </c>
    </row>
    <row r="8231" spans="1:17" x14ac:dyDescent="0.25">
      <c r="A8231" s="60" t="s">
        <v>1394</v>
      </c>
      <c r="B8231" s="60" t="s">
        <v>7849</v>
      </c>
      <c r="C8231" s="211">
        <v>257731.59099999999</v>
      </c>
      <c r="D8231" s="211">
        <v>252209.13200000001</v>
      </c>
      <c r="E8231" s="211">
        <v>226709.79800000001</v>
      </c>
      <c r="F8231" s="211">
        <v>242302.61199999999</v>
      </c>
      <c r="G8231" s="211">
        <v>338639.94400000002</v>
      </c>
      <c r="H8231" s="211">
        <v>412497.93300000002</v>
      </c>
      <c r="I8231" s="211">
        <v>461306.43800000002</v>
      </c>
      <c r="J8231" s="211">
        <v>494186.03499999997</v>
      </c>
      <c r="K8231" s="211">
        <v>534041.36800000002</v>
      </c>
      <c r="L8231" s="211">
        <v>493165.29800000001</v>
      </c>
      <c r="M8231" s="211">
        <v>659955.73100000003</v>
      </c>
      <c r="N8231" s="211">
        <v>870121.60800000001</v>
      </c>
      <c r="O8231" s="211">
        <v>864744.36800000002</v>
      </c>
      <c r="P8231" s="211">
        <v>987176.76</v>
      </c>
      <c r="Q8231" s="211">
        <v>1019319.348</v>
      </c>
    </row>
    <row r="8232" spans="1:17" x14ac:dyDescent="0.25">
      <c r="A8232" s="60" t="s">
        <v>1482</v>
      </c>
      <c r="B8232" s="60" t="s">
        <v>7850</v>
      </c>
      <c r="C8232" s="211">
        <v>43713.682000000001</v>
      </c>
      <c r="D8232" s="211">
        <v>51220.008000000002</v>
      </c>
      <c r="E8232" s="211">
        <v>53093.074000000001</v>
      </c>
      <c r="F8232" s="211">
        <v>79529.459000000003</v>
      </c>
      <c r="G8232" s="211">
        <v>160836.99600000001</v>
      </c>
      <c r="H8232" s="211">
        <v>217443.93799999999</v>
      </c>
      <c r="I8232" s="211">
        <v>219759.52299999999</v>
      </c>
      <c r="J8232" s="211">
        <v>157396.55300000001</v>
      </c>
      <c r="K8232" s="211">
        <v>152481.61300000001</v>
      </c>
      <c r="L8232" s="211">
        <v>148511.88399999999</v>
      </c>
      <c r="M8232" s="211">
        <v>115027.697</v>
      </c>
      <c r="N8232" s="211">
        <v>148703.383</v>
      </c>
      <c r="O8232" s="211">
        <v>106305.25</v>
      </c>
      <c r="P8232" s="211">
        <v>103991.827</v>
      </c>
      <c r="Q8232" s="211">
        <v>80655.197</v>
      </c>
    </row>
    <row r="8233" spans="1:17" x14ac:dyDescent="0.25">
      <c r="A8233" s="60" t="s">
        <v>1392</v>
      </c>
      <c r="B8233" s="60" t="s">
        <v>7851</v>
      </c>
      <c r="C8233" s="211">
        <v>908987.30900000001</v>
      </c>
      <c r="D8233" s="211">
        <v>991949.83100000001</v>
      </c>
      <c r="E8233" s="211">
        <v>1029536.688</v>
      </c>
      <c r="F8233" s="211">
        <v>2390628.736</v>
      </c>
      <c r="G8233" s="211">
        <v>2308564.8569999998</v>
      </c>
      <c r="H8233" s="211">
        <v>2922059.3569999998</v>
      </c>
      <c r="I8233" s="211">
        <v>3010677.1370000001</v>
      </c>
      <c r="J8233" s="211">
        <v>3436618.3390000002</v>
      </c>
      <c r="K8233" s="211">
        <v>3394039.4559999998</v>
      </c>
      <c r="L8233" s="211">
        <v>2882505.0529999998</v>
      </c>
      <c r="M8233" s="211">
        <v>3417849.213</v>
      </c>
      <c r="N8233" s="211">
        <v>3760645.4419999998</v>
      </c>
      <c r="O8233" s="211">
        <v>3077426.5</v>
      </c>
      <c r="P8233" s="211">
        <v>3323019.14</v>
      </c>
      <c r="Q8233" s="211">
        <v>3067986.1490000002</v>
      </c>
    </row>
    <row r="8234" spans="1:17" x14ac:dyDescent="0.25">
      <c r="A8234" s="60" t="s">
        <v>1815</v>
      </c>
      <c r="B8234" s="60" t="s">
        <v>7852</v>
      </c>
      <c r="C8234" s="211">
        <v>240584.58100000001</v>
      </c>
      <c r="D8234" s="211">
        <v>235447.39499999999</v>
      </c>
      <c r="E8234" s="211">
        <v>278575.64</v>
      </c>
      <c r="F8234" s="211">
        <v>453717.84499999997</v>
      </c>
      <c r="G8234" s="211">
        <v>530928.08299999998</v>
      </c>
      <c r="H8234" s="211">
        <v>957701.43299999996</v>
      </c>
      <c r="I8234" s="211">
        <v>1169331.622</v>
      </c>
      <c r="J8234" s="211">
        <v>993636.48300000001</v>
      </c>
      <c r="K8234" s="211">
        <v>1073362.6089999999</v>
      </c>
      <c r="L8234" s="211">
        <v>1037177.654</v>
      </c>
      <c r="M8234" s="211">
        <v>1326736.5379999999</v>
      </c>
      <c r="N8234" s="211">
        <v>1554562.2379999999</v>
      </c>
      <c r="O8234" s="211">
        <v>1791342.9010000001</v>
      </c>
      <c r="P8234" s="211">
        <v>2144871.872</v>
      </c>
      <c r="Q8234" s="211">
        <v>2045854.8160000001</v>
      </c>
    </row>
    <row r="8235" spans="1:17" x14ac:dyDescent="0.25">
      <c r="A8235" s="60" t="s">
        <v>1479</v>
      </c>
      <c r="B8235" s="60" t="s">
        <v>7853</v>
      </c>
      <c r="C8235" s="211">
        <v>115973.28</v>
      </c>
      <c r="D8235" s="211">
        <v>121093.54700000001</v>
      </c>
      <c r="E8235" s="211">
        <v>113317.277</v>
      </c>
      <c r="F8235" s="211">
        <v>203526.587</v>
      </c>
      <c r="G8235" s="211">
        <v>183538.899</v>
      </c>
      <c r="H8235" s="211">
        <v>266478.36499999999</v>
      </c>
      <c r="I8235" s="211">
        <v>352444.24300000002</v>
      </c>
      <c r="J8235" s="211">
        <v>600055.76599999995</v>
      </c>
      <c r="K8235" s="211">
        <v>604590.52399999998</v>
      </c>
      <c r="L8235" s="211">
        <v>590889.86399999994</v>
      </c>
      <c r="M8235" s="211">
        <v>661135.97900000005</v>
      </c>
      <c r="N8235" s="211">
        <v>810481.03300000005</v>
      </c>
      <c r="O8235" s="211">
        <v>743942.47199999995</v>
      </c>
      <c r="P8235" s="211">
        <v>828361.06599999999</v>
      </c>
      <c r="Q8235" s="211">
        <v>854158.44099999999</v>
      </c>
    </row>
    <row r="8236" spans="1:17" x14ac:dyDescent="0.25">
      <c r="A8236" s="60" t="s">
        <v>3441</v>
      </c>
      <c r="B8236" s="60" t="s">
        <v>7854</v>
      </c>
      <c r="C8236" s="211">
        <v>56239.228999999999</v>
      </c>
      <c r="D8236" s="211">
        <v>53629.588000000003</v>
      </c>
      <c r="E8236" s="211">
        <v>51812.095999999998</v>
      </c>
      <c r="F8236" s="211">
        <v>59118.985000000001</v>
      </c>
      <c r="G8236" s="211">
        <v>51078.423000000003</v>
      </c>
      <c r="H8236" s="211">
        <v>53607.896999999997</v>
      </c>
      <c r="I8236" s="211">
        <v>51345.135000000002</v>
      </c>
      <c r="J8236" s="211">
        <v>69840.990000000005</v>
      </c>
      <c r="K8236" s="211">
        <v>77111.725999999995</v>
      </c>
      <c r="L8236" s="211">
        <v>51446.981</v>
      </c>
      <c r="M8236" s="211">
        <v>53244.896000000001</v>
      </c>
      <c r="N8236" s="211">
        <v>60203.610999999997</v>
      </c>
      <c r="O8236" s="211">
        <v>76068.324999999997</v>
      </c>
      <c r="P8236" s="211">
        <v>69440.614000000001</v>
      </c>
      <c r="Q8236" s="211">
        <v>79801.244000000006</v>
      </c>
    </row>
    <row r="8237" spans="1:17" x14ac:dyDescent="0.25">
      <c r="A8237" s="60" t="s">
        <v>2745</v>
      </c>
      <c r="B8237" s="60" t="s">
        <v>7855</v>
      </c>
      <c r="C8237" s="211">
        <v>422340.12</v>
      </c>
      <c r="D8237" s="211">
        <v>374980.71100000001</v>
      </c>
      <c r="E8237" s="211">
        <v>388006.11</v>
      </c>
      <c r="F8237" s="211">
        <v>467261.65500000003</v>
      </c>
      <c r="G8237" s="211">
        <v>475251.54800000001</v>
      </c>
      <c r="H8237" s="211">
        <v>446789.016</v>
      </c>
      <c r="I8237" s="211">
        <v>451629.51199999999</v>
      </c>
      <c r="J8237" s="211">
        <v>478880.24400000001</v>
      </c>
      <c r="K8237" s="211">
        <v>490871.12800000003</v>
      </c>
      <c r="L8237" s="211">
        <v>408508.64299999998</v>
      </c>
      <c r="M8237" s="211">
        <v>452809.234</v>
      </c>
      <c r="N8237" s="211">
        <v>497571.73</v>
      </c>
      <c r="O8237" s="211">
        <v>520393.04300000001</v>
      </c>
      <c r="P8237" s="211">
        <v>567107.78899999999</v>
      </c>
      <c r="Q8237" s="211">
        <v>353658.56800000003</v>
      </c>
    </row>
    <row r="8238" spans="1:17" x14ac:dyDescent="0.25">
      <c r="A8238" s="60" t="s">
        <v>3080</v>
      </c>
      <c r="B8238" s="60" t="s">
        <v>7857</v>
      </c>
      <c r="C8238" s="211">
        <v>248233.66099999999</v>
      </c>
      <c r="D8238" s="211">
        <v>247147.495</v>
      </c>
      <c r="E8238" s="211">
        <v>257518.087</v>
      </c>
      <c r="F8238" s="211">
        <v>280839.05900000001</v>
      </c>
      <c r="G8238" s="211">
        <v>365372.29599999997</v>
      </c>
      <c r="H8238" s="211">
        <v>400196.59</v>
      </c>
      <c r="I8238" s="211">
        <v>471332.42</v>
      </c>
      <c r="J8238" s="211">
        <v>508750.67099999997</v>
      </c>
      <c r="K8238" s="211">
        <v>612892.38699999999</v>
      </c>
      <c r="L8238" s="211">
        <v>547242.04599999997</v>
      </c>
      <c r="M8238" s="211">
        <v>638862.24</v>
      </c>
      <c r="N8238" s="211">
        <v>702705.66399999999</v>
      </c>
      <c r="O8238" s="211">
        <v>704724.16</v>
      </c>
      <c r="P8238" s="211">
        <v>731004.73499999999</v>
      </c>
      <c r="Q8238" s="211">
        <v>705055.91200000001</v>
      </c>
    </row>
    <row r="8239" spans="1:17" x14ac:dyDescent="0.25">
      <c r="A8239" s="60" t="s">
        <v>2500</v>
      </c>
      <c r="B8239" s="60" t="s">
        <v>7858</v>
      </c>
      <c r="C8239" s="211">
        <v>27253.992999999999</v>
      </c>
      <c r="D8239" s="211">
        <v>29383.482</v>
      </c>
      <c r="E8239" s="211">
        <v>29155.552</v>
      </c>
      <c r="F8239" s="211">
        <v>36081.733</v>
      </c>
      <c r="G8239" s="211">
        <v>42388.385999999999</v>
      </c>
      <c r="H8239" s="211">
        <v>56348.629000000001</v>
      </c>
      <c r="I8239" s="211">
        <v>51577.43</v>
      </c>
      <c r="J8239" s="211">
        <v>121994.13499999999</v>
      </c>
      <c r="K8239" s="211">
        <v>131657.337</v>
      </c>
      <c r="L8239" s="211">
        <v>90510.716</v>
      </c>
      <c r="M8239" s="211">
        <v>99956.925000000003</v>
      </c>
      <c r="N8239" s="211">
        <v>99028.576000000001</v>
      </c>
      <c r="O8239" s="211">
        <v>93449.145999999993</v>
      </c>
      <c r="P8239" s="211">
        <v>96704.591</v>
      </c>
      <c r="Q8239" s="211">
        <v>120386.304</v>
      </c>
    </row>
    <row r="8240" spans="1:17" x14ac:dyDescent="0.25">
      <c r="A8240" s="60" t="s">
        <v>896</v>
      </c>
      <c r="B8240" s="60" t="s">
        <v>7859</v>
      </c>
      <c r="C8240" s="211">
        <v>2020327.3430000001</v>
      </c>
      <c r="D8240" s="211">
        <v>2053661.51</v>
      </c>
      <c r="E8240" s="211">
        <v>2133958.605</v>
      </c>
      <c r="F8240" s="211">
        <v>2921978.2749999999</v>
      </c>
      <c r="G8240" s="211">
        <v>3361163.5920000002</v>
      </c>
      <c r="H8240" s="211">
        <v>3864422.1639999999</v>
      </c>
      <c r="I8240" s="211">
        <v>4112405.5</v>
      </c>
      <c r="J8240" s="211">
        <v>4507832.9079999998</v>
      </c>
      <c r="K8240" s="211">
        <v>4933572.2089999998</v>
      </c>
      <c r="L8240" s="211">
        <v>4309504.9570000004</v>
      </c>
      <c r="M8240" s="211">
        <v>5264166.3219999997</v>
      </c>
      <c r="N8240" s="211">
        <v>6332438.9850000003</v>
      </c>
      <c r="O8240" s="211">
        <v>5823186.0860000001</v>
      </c>
      <c r="P8240" s="211">
        <v>6454430.3169999998</v>
      </c>
      <c r="Q8240" s="211">
        <v>5842548.6830000002</v>
      </c>
    </row>
    <row r="8241" spans="1:17" x14ac:dyDescent="0.25">
      <c r="A8241" s="60" t="s">
        <v>1867</v>
      </c>
      <c r="B8241" s="60" t="s">
        <v>7860</v>
      </c>
      <c r="C8241" s="211">
        <v>355217.29399999999</v>
      </c>
      <c r="D8241" s="211">
        <v>349399.51799999998</v>
      </c>
      <c r="E8241" s="211">
        <v>365615.18</v>
      </c>
      <c r="F8241" s="211">
        <v>451602.59899999999</v>
      </c>
      <c r="G8241" s="211">
        <v>466137.94500000001</v>
      </c>
      <c r="H8241" s="211">
        <v>473523.353</v>
      </c>
      <c r="I8241" s="211">
        <v>515512.65299999999</v>
      </c>
      <c r="J8241" s="211">
        <v>587718.68099999998</v>
      </c>
      <c r="K8241" s="211">
        <v>639686.39899999998</v>
      </c>
      <c r="L8241" s="211">
        <v>516463.11</v>
      </c>
      <c r="M8241" s="211">
        <v>527675.27800000005</v>
      </c>
      <c r="N8241" s="211">
        <v>629530.24300000002</v>
      </c>
      <c r="O8241" s="211">
        <v>636785.75899999996</v>
      </c>
      <c r="P8241" s="211">
        <v>682579.03799999994</v>
      </c>
      <c r="Q8241" s="211">
        <v>728754.49699999997</v>
      </c>
    </row>
    <row r="8242" spans="1:17" x14ac:dyDescent="0.25">
      <c r="A8242" s="60" t="s">
        <v>1954</v>
      </c>
      <c r="B8242" s="60" t="s">
        <v>7863</v>
      </c>
      <c r="C8242" s="211">
        <v>59276.957999999999</v>
      </c>
      <c r="D8242" s="211">
        <v>62552.743000000002</v>
      </c>
      <c r="E8242" s="211">
        <v>55396.678</v>
      </c>
      <c r="F8242" s="211">
        <v>79463.101999999999</v>
      </c>
      <c r="G8242" s="211">
        <v>99455.498000000007</v>
      </c>
      <c r="H8242" s="211">
        <v>92298.366999999998</v>
      </c>
      <c r="I8242" s="211">
        <v>84648.930999999997</v>
      </c>
      <c r="J8242" s="211">
        <v>92734.21</v>
      </c>
      <c r="K8242" s="211">
        <v>109269.238</v>
      </c>
      <c r="L8242" s="211">
        <v>100785.84299999999</v>
      </c>
      <c r="M8242" s="211">
        <v>156511.77100000001</v>
      </c>
      <c r="N8242" s="211">
        <v>197740.253</v>
      </c>
      <c r="O8242" s="211">
        <v>196958.981</v>
      </c>
      <c r="P8242" s="211">
        <v>247269.67</v>
      </c>
      <c r="Q8242" s="211">
        <v>251712.43400000001</v>
      </c>
    </row>
    <row r="8243" spans="1:17" x14ac:dyDescent="0.25">
      <c r="A8243" s="60" t="s">
        <v>4414</v>
      </c>
      <c r="B8243" s="60" t="s">
        <v>7864</v>
      </c>
      <c r="C8243" s="211">
        <v>41994.733</v>
      </c>
      <c r="D8243" s="211">
        <v>41742.999000000003</v>
      </c>
      <c r="E8243" s="211">
        <v>47952.506999999998</v>
      </c>
      <c r="F8243" s="211">
        <v>61732.788999999997</v>
      </c>
      <c r="G8243" s="211">
        <v>68288.456999999995</v>
      </c>
      <c r="H8243" s="211">
        <v>77068.168999999994</v>
      </c>
      <c r="I8243" s="211">
        <v>104508.887</v>
      </c>
      <c r="J8243" s="211">
        <v>63832.05</v>
      </c>
      <c r="K8243" s="211">
        <v>9950.7919999999995</v>
      </c>
      <c r="L8243" s="211">
        <v>62.829000000000001</v>
      </c>
      <c r="M8243" s="211">
        <v>3.464</v>
      </c>
      <c r="N8243" s="211">
        <v>4.0389999999999997</v>
      </c>
      <c r="O8243" s="211">
        <v>3.7029999999999998</v>
      </c>
      <c r="P8243" s="211">
        <v>3.3000000000000002E-2</v>
      </c>
      <c r="Q8243" s="211"/>
    </row>
    <row r="8244" spans="1:17" x14ac:dyDescent="0.25">
      <c r="A8244" s="60" t="s">
        <v>1512</v>
      </c>
      <c r="B8244" s="60" t="s">
        <v>7865</v>
      </c>
      <c r="C8244" s="211">
        <v>186364.40100000001</v>
      </c>
      <c r="D8244" s="211">
        <v>180509.55100000001</v>
      </c>
      <c r="E8244" s="211">
        <v>203468.43400000001</v>
      </c>
      <c r="F8244" s="211">
        <v>288957.60100000002</v>
      </c>
      <c r="G8244" s="211">
        <v>303480.61499999999</v>
      </c>
      <c r="H8244" s="211">
        <v>326908.14399999997</v>
      </c>
      <c r="I8244" s="211">
        <v>369300.96</v>
      </c>
      <c r="J8244" s="211">
        <v>412352.82500000001</v>
      </c>
      <c r="K8244" s="211">
        <v>335318.44699999999</v>
      </c>
      <c r="L8244" s="211">
        <v>430295.95400000003</v>
      </c>
      <c r="M8244" s="211">
        <v>574434.74699999997</v>
      </c>
      <c r="N8244" s="211">
        <v>413360.37099999998</v>
      </c>
      <c r="O8244" s="211">
        <v>392787.516</v>
      </c>
      <c r="P8244" s="211">
        <v>571734.27500000002</v>
      </c>
      <c r="Q8244" s="211">
        <v>369707.4</v>
      </c>
    </row>
    <row r="8245" spans="1:17" x14ac:dyDescent="0.25">
      <c r="A8245" s="60" t="s">
        <v>2008</v>
      </c>
      <c r="B8245" s="60" t="s">
        <v>7866</v>
      </c>
      <c r="C8245" s="211">
        <v>29198.483</v>
      </c>
      <c r="D8245" s="211">
        <v>24624.05</v>
      </c>
      <c r="E8245" s="211">
        <v>36110.76</v>
      </c>
      <c r="F8245" s="211">
        <v>36601.980000000003</v>
      </c>
      <c r="G8245" s="211">
        <v>140886.66500000001</v>
      </c>
      <c r="H8245" s="211">
        <v>53172.23</v>
      </c>
      <c r="I8245" s="211">
        <v>60232.267</v>
      </c>
      <c r="J8245" s="211">
        <v>125722.80499999999</v>
      </c>
      <c r="K8245" s="211">
        <v>147473.10699999999</v>
      </c>
      <c r="L8245" s="211">
        <v>116678.682</v>
      </c>
      <c r="M8245" s="211">
        <v>125014.35</v>
      </c>
      <c r="N8245" s="211">
        <v>156368.31700000001</v>
      </c>
      <c r="O8245" s="211">
        <v>140580.77299999999</v>
      </c>
      <c r="P8245" s="211">
        <v>113012.04</v>
      </c>
      <c r="Q8245" s="211">
        <v>149762.764</v>
      </c>
    </row>
    <row r="8246" spans="1:17" x14ac:dyDescent="0.25">
      <c r="A8246" s="60" t="s">
        <v>2342</v>
      </c>
      <c r="B8246" s="60" t="s">
        <v>7867</v>
      </c>
      <c r="C8246" s="211">
        <v>231540.96900000001</v>
      </c>
      <c r="D8246" s="211">
        <v>238429.79699999999</v>
      </c>
      <c r="E8246" s="211">
        <v>298220.17700000003</v>
      </c>
      <c r="F8246" s="211">
        <v>455855.29499999998</v>
      </c>
      <c r="G8246" s="211">
        <v>428574.505</v>
      </c>
      <c r="H8246" s="211">
        <v>469832.29</v>
      </c>
      <c r="I8246" s="211">
        <v>496985.44500000001</v>
      </c>
      <c r="J8246" s="211">
        <v>528060.64399999997</v>
      </c>
      <c r="K8246" s="211">
        <v>503148.65399999998</v>
      </c>
      <c r="L8246" s="211">
        <v>439652.27299999999</v>
      </c>
      <c r="M8246" s="211">
        <v>477425.13199999998</v>
      </c>
      <c r="N8246" s="211">
        <v>541403.00899999996</v>
      </c>
      <c r="O8246" s="211">
        <v>484056.18900000001</v>
      </c>
      <c r="P8246" s="211">
        <v>481543.80099999998</v>
      </c>
      <c r="Q8246" s="211">
        <v>349648.96500000003</v>
      </c>
    </row>
    <row r="8247" spans="1:17" x14ac:dyDescent="0.25">
      <c r="A8247" s="60" t="s">
        <v>2108</v>
      </c>
      <c r="B8247" s="60" t="s">
        <v>7868</v>
      </c>
      <c r="C8247" s="211">
        <v>418175.81599999999</v>
      </c>
      <c r="D8247" s="211">
        <v>484906.34</v>
      </c>
      <c r="E8247" s="211">
        <v>613070.21400000004</v>
      </c>
      <c r="F8247" s="211">
        <v>858190.40099999995</v>
      </c>
      <c r="G8247" s="211">
        <v>1221264.192</v>
      </c>
      <c r="H8247" s="211">
        <v>1467717.8049999999</v>
      </c>
      <c r="I8247" s="211">
        <v>1653746.128</v>
      </c>
      <c r="J8247" s="211">
        <v>1895053.4750000001</v>
      </c>
      <c r="K8247" s="211">
        <v>2074630.6140000001</v>
      </c>
      <c r="L8247" s="211">
        <v>2081622.405</v>
      </c>
      <c r="M8247" s="211">
        <v>2448769.81</v>
      </c>
      <c r="N8247" s="211">
        <v>2774461.7889999999</v>
      </c>
      <c r="O8247" s="211">
        <v>2720408.2179999999</v>
      </c>
      <c r="P8247" s="211">
        <v>3243208.6009999998</v>
      </c>
      <c r="Q8247" s="211">
        <v>2820461.4389999998</v>
      </c>
    </row>
    <row r="8248" spans="1:17" x14ac:dyDescent="0.25">
      <c r="A8248" s="60" t="s">
        <v>1090</v>
      </c>
      <c r="B8248" s="60" t="s">
        <v>7869</v>
      </c>
      <c r="C8248" s="211">
        <v>113768.196</v>
      </c>
      <c r="D8248" s="211">
        <v>130556.851</v>
      </c>
      <c r="E8248" s="211">
        <v>152731.50399999999</v>
      </c>
      <c r="F8248" s="211">
        <v>220332.367</v>
      </c>
      <c r="G8248" s="211">
        <v>264837.26799999998</v>
      </c>
      <c r="H8248" s="211">
        <v>283136.25900000002</v>
      </c>
      <c r="I8248" s="211">
        <v>315849.2</v>
      </c>
      <c r="J8248" s="211">
        <v>348487.54800000001</v>
      </c>
      <c r="K8248" s="211">
        <v>361807.60100000002</v>
      </c>
      <c r="L8248" s="211">
        <v>294799.53000000003</v>
      </c>
      <c r="M8248" s="211">
        <v>311412.26400000002</v>
      </c>
      <c r="N8248" s="211">
        <v>356785.924</v>
      </c>
      <c r="O8248" s="211">
        <v>325585.72499999998</v>
      </c>
      <c r="P8248" s="211">
        <v>322975.71799999999</v>
      </c>
      <c r="Q8248" s="211">
        <v>264374.359</v>
      </c>
    </row>
    <row r="8249" spans="1:17" x14ac:dyDescent="0.25">
      <c r="A8249" s="60" t="s">
        <v>3811</v>
      </c>
      <c r="B8249" s="60" t="s">
        <v>7870</v>
      </c>
      <c r="C8249" s="211">
        <v>47509.970999999998</v>
      </c>
      <c r="D8249" s="211">
        <v>52710.51</v>
      </c>
      <c r="E8249" s="211">
        <v>48465.824999999997</v>
      </c>
      <c r="F8249" s="211">
        <v>83309.195000000007</v>
      </c>
      <c r="G8249" s="211">
        <v>89750.754000000001</v>
      </c>
      <c r="H8249" s="211">
        <v>164538.58199999999</v>
      </c>
      <c r="I8249" s="211">
        <v>92091.112999999998</v>
      </c>
      <c r="J8249" s="211">
        <v>103165.281</v>
      </c>
      <c r="K8249" s="211">
        <v>136760.59899999999</v>
      </c>
      <c r="L8249" s="211">
        <v>132321.179</v>
      </c>
      <c r="M8249" s="211">
        <v>150771.33499999999</v>
      </c>
      <c r="N8249" s="211">
        <v>187210.821</v>
      </c>
      <c r="O8249" s="211">
        <v>227283.755</v>
      </c>
      <c r="P8249" s="211">
        <v>261587.989</v>
      </c>
      <c r="Q8249" s="211">
        <v>279564.21799999999</v>
      </c>
    </row>
    <row r="8250" spans="1:17" x14ac:dyDescent="0.25">
      <c r="A8250" s="60" t="s">
        <v>2842</v>
      </c>
      <c r="B8250" s="60" t="s">
        <v>7871</v>
      </c>
      <c r="C8250" s="211">
        <v>378144.43599999999</v>
      </c>
      <c r="D8250" s="211">
        <v>361326.65700000001</v>
      </c>
      <c r="E8250" s="211">
        <v>353172.14799999999</v>
      </c>
      <c r="F8250" s="211">
        <v>424350.35100000002</v>
      </c>
      <c r="G8250" s="211">
        <v>478934.467</v>
      </c>
      <c r="H8250" s="211">
        <v>588866.79399999999</v>
      </c>
      <c r="I8250" s="211">
        <v>667789.93500000006</v>
      </c>
      <c r="J8250" s="211">
        <v>684595.45700000005</v>
      </c>
      <c r="K8250" s="211">
        <v>708265.71299999999</v>
      </c>
      <c r="L8250" s="211">
        <v>629530.21799999999</v>
      </c>
      <c r="M8250" s="211">
        <v>801398.56299999997</v>
      </c>
      <c r="N8250" s="211">
        <v>958581.26699999999</v>
      </c>
      <c r="O8250" s="211">
        <v>1111998.5549999999</v>
      </c>
      <c r="P8250" s="211">
        <v>1554796.693</v>
      </c>
      <c r="Q8250" s="211">
        <v>1401301.7150000001</v>
      </c>
    </row>
    <row r="8251" spans="1:17" x14ac:dyDescent="0.25">
      <c r="A8251" s="60" t="s">
        <v>2744</v>
      </c>
      <c r="B8251" s="60" t="s">
        <v>7872</v>
      </c>
      <c r="C8251" s="211">
        <v>105790.09600000001</v>
      </c>
      <c r="D8251" s="211">
        <v>124164.715</v>
      </c>
      <c r="E8251" s="211">
        <v>206191.99600000001</v>
      </c>
      <c r="F8251" s="211">
        <v>294344.11099999998</v>
      </c>
      <c r="G8251" s="211">
        <v>435574.37800000003</v>
      </c>
      <c r="H8251" s="211">
        <v>552330.40399999998</v>
      </c>
      <c r="I8251" s="211">
        <v>660349.74800000002</v>
      </c>
      <c r="J8251" s="211">
        <v>728969.41899999999</v>
      </c>
      <c r="K8251" s="211">
        <v>893749.05</v>
      </c>
      <c r="L8251" s="211">
        <v>886660.49199999997</v>
      </c>
      <c r="M8251" s="211">
        <v>1033871.5429999999</v>
      </c>
      <c r="N8251" s="211">
        <v>1105201.3810000001</v>
      </c>
      <c r="O8251" s="211">
        <v>1169109.841</v>
      </c>
      <c r="P8251" s="211">
        <v>1300547.419</v>
      </c>
      <c r="Q8251" s="211">
        <v>1064926.226</v>
      </c>
    </row>
    <row r="8252" spans="1:17" x14ac:dyDescent="0.25">
      <c r="A8252" s="60" t="s">
        <v>2307</v>
      </c>
      <c r="B8252" s="60" t="s">
        <v>7874</v>
      </c>
      <c r="C8252" s="211">
        <v>157375.26199999999</v>
      </c>
      <c r="D8252" s="211">
        <v>189124.364</v>
      </c>
      <c r="E8252" s="211">
        <v>244964.625</v>
      </c>
      <c r="F8252" s="211">
        <v>322790.95899999997</v>
      </c>
      <c r="G8252" s="211">
        <v>398454.43099999998</v>
      </c>
      <c r="H8252" s="211">
        <v>492656.51899999997</v>
      </c>
      <c r="I8252" s="211">
        <v>591019.72</v>
      </c>
      <c r="J8252" s="211">
        <v>667005.93900000001</v>
      </c>
      <c r="K8252" s="211">
        <v>716628.72900000005</v>
      </c>
      <c r="L8252" s="211">
        <v>641578.88300000003</v>
      </c>
      <c r="M8252" s="211">
        <v>782751.39800000004</v>
      </c>
      <c r="N8252" s="211">
        <v>958698.91700000002</v>
      </c>
      <c r="O8252" s="211">
        <v>976470.54799999995</v>
      </c>
      <c r="P8252" s="211">
        <v>1060921.0660000001</v>
      </c>
      <c r="Q8252" s="211">
        <v>1004044.738</v>
      </c>
    </row>
    <row r="8253" spans="1:17" x14ac:dyDescent="0.25">
      <c r="A8253" s="60" t="s">
        <v>2742</v>
      </c>
      <c r="B8253" s="60" t="s">
        <v>7875</v>
      </c>
      <c r="C8253" s="211">
        <v>278139.03100000002</v>
      </c>
      <c r="D8253" s="211">
        <v>186761.03599999999</v>
      </c>
      <c r="E8253" s="211">
        <v>238488.53700000001</v>
      </c>
      <c r="F8253" s="211">
        <v>342121.75400000002</v>
      </c>
      <c r="G8253" s="211">
        <v>345699.51500000001</v>
      </c>
      <c r="H8253" s="211">
        <v>372482.27399999998</v>
      </c>
      <c r="I8253" s="211">
        <v>402618.86099999998</v>
      </c>
      <c r="J8253" s="211">
        <v>379406.554</v>
      </c>
      <c r="K8253" s="211">
        <v>351559.391</v>
      </c>
      <c r="L8253" s="211">
        <v>330928.11300000001</v>
      </c>
      <c r="M8253" s="211">
        <v>354246.14299999998</v>
      </c>
      <c r="N8253" s="211">
        <v>444371.875</v>
      </c>
      <c r="O8253" s="211">
        <v>423650.07500000001</v>
      </c>
      <c r="P8253" s="211">
        <v>398129.8</v>
      </c>
      <c r="Q8253" s="211">
        <v>356792.35</v>
      </c>
    </row>
    <row r="8254" spans="1:17" x14ac:dyDescent="0.25">
      <c r="A8254" s="60" t="s">
        <v>1865</v>
      </c>
      <c r="B8254" s="60" t="s">
        <v>7876</v>
      </c>
      <c r="C8254" s="211">
        <v>117790.412</v>
      </c>
      <c r="D8254" s="211">
        <v>135745.16399999999</v>
      </c>
      <c r="E8254" s="211">
        <v>210752.18700000001</v>
      </c>
      <c r="F8254" s="211">
        <v>159615.28599999999</v>
      </c>
      <c r="G8254" s="211">
        <v>127646.05</v>
      </c>
      <c r="H8254" s="211">
        <v>170920.63800000001</v>
      </c>
      <c r="I8254" s="211">
        <v>174084.193</v>
      </c>
      <c r="J8254" s="211">
        <v>168509.739</v>
      </c>
      <c r="K8254" s="211">
        <v>221473.391</v>
      </c>
      <c r="L8254" s="211">
        <v>234069.052</v>
      </c>
      <c r="M8254" s="211">
        <v>307908.29599999997</v>
      </c>
      <c r="N8254" s="211">
        <v>423147.20899999997</v>
      </c>
      <c r="O8254" s="211">
        <v>262052.03</v>
      </c>
      <c r="P8254" s="211">
        <v>272377.49699999997</v>
      </c>
      <c r="Q8254" s="211">
        <v>140021.856</v>
      </c>
    </row>
    <row r="8255" spans="1:17" x14ac:dyDescent="0.25">
      <c r="A8255" s="60" t="s">
        <v>2948</v>
      </c>
      <c r="B8255" s="60" t="s">
        <v>7877</v>
      </c>
      <c r="C8255" s="211">
        <v>98903.453999999998</v>
      </c>
      <c r="D8255" s="211">
        <v>94956.957999999999</v>
      </c>
      <c r="E8255" s="211">
        <v>93871.232000000004</v>
      </c>
      <c r="F8255" s="211">
        <v>112595.122</v>
      </c>
      <c r="G8255" s="211">
        <v>123799.33199999999</v>
      </c>
      <c r="H8255" s="211">
        <v>106449.00199999999</v>
      </c>
      <c r="I8255" s="211">
        <v>108426.77099999999</v>
      </c>
      <c r="J8255" s="211">
        <v>96477.668000000005</v>
      </c>
      <c r="K8255" s="211">
        <v>124924.98</v>
      </c>
      <c r="L8255" s="211">
        <v>115222.568</v>
      </c>
      <c r="M8255" s="211">
        <v>113769.143</v>
      </c>
      <c r="N8255" s="211">
        <v>140615.66800000001</v>
      </c>
      <c r="O8255" s="211">
        <v>119376.049</v>
      </c>
      <c r="P8255" s="211">
        <v>121924.317</v>
      </c>
      <c r="Q8255" s="211">
        <v>131150.44699999999</v>
      </c>
    </row>
    <row r="8256" spans="1:17" x14ac:dyDescent="0.25">
      <c r="A8256" s="60" t="s">
        <v>10558</v>
      </c>
      <c r="B8256" s="60" t="s">
        <v>10559</v>
      </c>
      <c r="C8256" s="211">
        <v>580423.39599999995</v>
      </c>
      <c r="D8256" s="211">
        <v>537772.07200000004</v>
      </c>
      <c r="E8256" s="211">
        <v>558125.35100000002</v>
      </c>
      <c r="F8256" s="211">
        <v>635629.61800000002</v>
      </c>
      <c r="G8256" s="211">
        <v>802337.26599999995</v>
      </c>
      <c r="H8256" s="211">
        <v>982122.49399999995</v>
      </c>
      <c r="I8256" s="211">
        <v>1137247.486</v>
      </c>
      <c r="J8256" s="211">
        <v>1244445.3459999999</v>
      </c>
      <c r="K8256" s="211">
        <v>1519814.55</v>
      </c>
      <c r="L8256" s="211">
        <v>1271510.709</v>
      </c>
      <c r="M8256" s="211">
        <v>1560842.872</v>
      </c>
      <c r="N8256" s="211">
        <v>1882774.537</v>
      </c>
      <c r="O8256" s="211">
        <v>1795540.2209999999</v>
      </c>
      <c r="P8256" s="211">
        <v>1946953.362</v>
      </c>
      <c r="Q8256" s="211">
        <v>1530218.308</v>
      </c>
    </row>
    <row r="8257" spans="1:17" x14ac:dyDescent="0.25">
      <c r="A8257" s="60" t="s">
        <v>1461</v>
      </c>
      <c r="B8257" s="60" t="s">
        <v>7880</v>
      </c>
      <c r="C8257" s="211">
        <v>475601.27399999998</v>
      </c>
      <c r="D8257" s="211">
        <v>527880.29599999997</v>
      </c>
      <c r="E8257" s="211">
        <v>581556.95700000005</v>
      </c>
      <c r="F8257" s="211">
        <v>644938.52099999995</v>
      </c>
      <c r="G8257" s="211">
        <v>731997.35199999996</v>
      </c>
      <c r="H8257" s="211">
        <v>839525.647</v>
      </c>
      <c r="I8257" s="211">
        <v>902373.821</v>
      </c>
      <c r="J8257" s="211">
        <v>1075912.9380000001</v>
      </c>
      <c r="K8257" s="211">
        <v>1424995.081</v>
      </c>
      <c r="L8257" s="211">
        <v>1216782.747</v>
      </c>
      <c r="M8257" s="211">
        <v>1547282.8430000001</v>
      </c>
      <c r="N8257" s="211">
        <v>2005189.7660000001</v>
      </c>
      <c r="O8257" s="211">
        <v>1970923.0319999999</v>
      </c>
      <c r="P8257" s="211">
        <v>2365533.7409999999</v>
      </c>
      <c r="Q8257" s="211">
        <v>2122843.4920000001</v>
      </c>
    </row>
    <row r="8258" spans="1:17" x14ac:dyDescent="0.25">
      <c r="A8258" s="60" t="s">
        <v>943</v>
      </c>
      <c r="B8258" s="60" t="s">
        <v>7881</v>
      </c>
      <c r="C8258" s="211">
        <v>46729.735000000001</v>
      </c>
      <c r="D8258" s="211">
        <v>52138.122000000003</v>
      </c>
      <c r="E8258" s="211">
        <v>63517.779000000002</v>
      </c>
      <c r="F8258" s="211">
        <v>86550.956000000006</v>
      </c>
      <c r="G8258" s="211">
        <v>100133.944</v>
      </c>
      <c r="H8258" s="211">
        <v>116505.75599999999</v>
      </c>
      <c r="I8258" s="211">
        <v>121354.63499999999</v>
      </c>
      <c r="J8258" s="211">
        <v>109277.17600000001</v>
      </c>
      <c r="K8258" s="211">
        <v>143963.62400000001</v>
      </c>
      <c r="L8258" s="211">
        <v>121676.004</v>
      </c>
      <c r="M8258" s="211">
        <v>113492.899</v>
      </c>
      <c r="N8258" s="211">
        <v>133744.12299999999</v>
      </c>
      <c r="O8258" s="211">
        <v>126362.16800000001</v>
      </c>
      <c r="P8258" s="211">
        <v>167244.30100000001</v>
      </c>
      <c r="Q8258" s="211">
        <v>107422.81200000001</v>
      </c>
    </row>
    <row r="8259" spans="1:17" x14ac:dyDescent="0.25">
      <c r="A8259" s="60" t="s">
        <v>4299</v>
      </c>
      <c r="B8259" s="60" t="s">
        <v>7882</v>
      </c>
      <c r="C8259" s="211">
        <v>19881.925999999999</v>
      </c>
      <c r="D8259" s="211">
        <v>19581.798999999999</v>
      </c>
      <c r="E8259" s="211">
        <v>21981.508000000002</v>
      </c>
      <c r="F8259" s="211">
        <v>30133.54</v>
      </c>
      <c r="G8259" s="211">
        <v>37623.014000000003</v>
      </c>
      <c r="H8259" s="211">
        <v>39580.389000000003</v>
      </c>
      <c r="I8259" s="211">
        <v>39082.053</v>
      </c>
      <c r="J8259" s="211">
        <v>15314.183999999999</v>
      </c>
      <c r="K8259" s="211">
        <v>9680.4889999999996</v>
      </c>
      <c r="L8259" s="211">
        <v>73.480999999999995</v>
      </c>
      <c r="M8259" s="211">
        <v>8.1509999999999998</v>
      </c>
      <c r="N8259" s="211"/>
      <c r="O8259" s="211">
        <v>4.7439999999999998</v>
      </c>
      <c r="P8259" s="211"/>
      <c r="Q8259" s="211">
        <v>2.395</v>
      </c>
    </row>
    <row r="8260" spans="1:17" x14ac:dyDescent="0.25">
      <c r="A8260" s="60" t="s">
        <v>1622</v>
      </c>
      <c r="B8260" s="60" t="s">
        <v>7883</v>
      </c>
      <c r="C8260" s="211">
        <v>205928.989</v>
      </c>
      <c r="D8260" s="211">
        <v>197112.065</v>
      </c>
      <c r="E8260" s="211">
        <v>184524.41500000001</v>
      </c>
      <c r="F8260" s="211">
        <v>235959.486</v>
      </c>
      <c r="G8260" s="211">
        <v>336027.326</v>
      </c>
      <c r="H8260" s="211">
        <v>430104.163</v>
      </c>
      <c r="I8260" s="211">
        <v>508763.891</v>
      </c>
      <c r="J8260" s="211">
        <v>586486.375</v>
      </c>
      <c r="K8260" s="211">
        <v>735719.62899999996</v>
      </c>
      <c r="L8260" s="211">
        <v>649617.21499999997</v>
      </c>
      <c r="M8260" s="211">
        <v>752616.00600000005</v>
      </c>
      <c r="N8260" s="211">
        <v>885147.20499999996</v>
      </c>
      <c r="O8260" s="211">
        <v>890452.98300000001</v>
      </c>
      <c r="P8260" s="211">
        <v>945718.88</v>
      </c>
      <c r="Q8260" s="211">
        <v>844597.40599999996</v>
      </c>
    </row>
    <row r="8261" spans="1:17" x14ac:dyDescent="0.25">
      <c r="A8261" s="60" t="s">
        <v>1245</v>
      </c>
      <c r="B8261" s="60" t="s">
        <v>7884</v>
      </c>
      <c r="C8261" s="211">
        <v>72776.59</v>
      </c>
      <c r="D8261" s="211">
        <v>57443.248</v>
      </c>
      <c r="E8261" s="211">
        <v>68206.402000000002</v>
      </c>
      <c r="F8261" s="211">
        <v>106670.693</v>
      </c>
      <c r="G8261" s="211">
        <v>202515.91</v>
      </c>
      <c r="H8261" s="211">
        <v>220796.375</v>
      </c>
      <c r="I8261" s="211">
        <v>234705.747</v>
      </c>
      <c r="J8261" s="211">
        <v>323459.80800000002</v>
      </c>
      <c r="K8261" s="211">
        <v>404922.04800000001</v>
      </c>
      <c r="L8261" s="211">
        <v>362728.82299999997</v>
      </c>
      <c r="M8261" s="211">
        <v>396517.29</v>
      </c>
      <c r="N8261" s="211">
        <v>482534.22700000001</v>
      </c>
      <c r="O8261" s="211">
        <v>440263.41399999999</v>
      </c>
      <c r="P8261" s="211">
        <v>425721.14600000001</v>
      </c>
      <c r="Q8261" s="211">
        <v>316213.97899999999</v>
      </c>
    </row>
    <row r="8262" spans="1:17" x14ac:dyDescent="0.25">
      <c r="A8262" s="60" t="s">
        <v>4495</v>
      </c>
      <c r="B8262" s="60" t="s">
        <v>7885</v>
      </c>
      <c r="C8262" s="211">
        <v>34026.716</v>
      </c>
      <c r="D8262" s="211">
        <v>30182.940999999999</v>
      </c>
      <c r="E8262" s="211">
        <v>32316.477999999999</v>
      </c>
      <c r="F8262" s="211">
        <v>111327.482</v>
      </c>
      <c r="G8262" s="211">
        <v>97702.710999999996</v>
      </c>
      <c r="H8262" s="211">
        <v>88741.758000000002</v>
      </c>
      <c r="I8262" s="211">
        <v>89839.9</v>
      </c>
      <c r="J8262" s="211">
        <v>21944.394</v>
      </c>
      <c r="K8262" s="211">
        <v>1198.5409999999999</v>
      </c>
      <c r="L8262" s="211">
        <v>1447.825</v>
      </c>
      <c r="M8262" s="211">
        <v>13.294</v>
      </c>
      <c r="N8262" s="211">
        <v>43.12</v>
      </c>
      <c r="O8262" s="211">
        <v>8.7240000000000002</v>
      </c>
      <c r="P8262" s="211">
        <v>1.413</v>
      </c>
      <c r="Q8262" s="211">
        <v>4.694</v>
      </c>
    </row>
    <row r="8263" spans="1:17" x14ac:dyDescent="0.25">
      <c r="A8263" s="60" t="s">
        <v>1088</v>
      </c>
      <c r="B8263" s="60" t="s">
        <v>7886</v>
      </c>
      <c r="C8263" s="211">
        <v>450803.321</v>
      </c>
      <c r="D8263" s="211">
        <v>460990.32500000001</v>
      </c>
      <c r="E8263" s="211">
        <v>477402.027</v>
      </c>
      <c r="F8263" s="211">
        <v>595113.37199999997</v>
      </c>
      <c r="G8263" s="211">
        <v>663009.18299999996</v>
      </c>
      <c r="H8263" s="211">
        <v>757544.68</v>
      </c>
      <c r="I8263" s="211">
        <v>842326.11899999995</v>
      </c>
      <c r="J8263" s="211">
        <v>979411.11199999996</v>
      </c>
      <c r="K8263" s="211">
        <v>1135092.8770000001</v>
      </c>
      <c r="L8263" s="211">
        <v>1041167.4350000001</v>
      </c>
      <c r="M8263" s="211">
        <v>1249723.784</v>
      </c>
      <c r="N8263" s="211">
        <v>1437314.9</v>
      </c>
      <c r="O8263" s="211">
        <v>1295526.3430000001</v>
      </c>
      <c r="P8263" s="211">
        <v>1421241.3740000001</v>
      </c>
      <c r="Q8263" s="211">
        <v>1364519.5970000001</v>
      </c>
    </row>
    <row r="8264" spans="1:17" x14ac:dyDescent="0.25">
      <c r="A8264" s="60" t="s">
        <v>514</v>
      </c>
      <c r="B8264" s="60" t="s">
        <v>7887</v>
      </c>
      <c r="C8264" s="211">
        <v>119621.117</v>
      </c>
      <c r="D8264" s="211">
        <v>136904.62299999999</v>
      </c>
      <c r="E8264" s="211">
        <v>134091.62700000001</v>
      </c>
      <c r="F8264" s="211">
        <v>144479.62400000001</v>
      </c>
      <c r="G8264" s="211">
        <v>133124.51699999999</v>
      </c>
      <c r="H8264" s="211">
        <v>137900.07999999999</v>
      </c>
      <c r="I8264" s="211">
        <v>136834.74600000001</v>
      </c>
      <c r="J8264" s="211">
        <v>220039.255</v>
      </c>
      <c r="K8264" s="211">
        <v>222940.12</v>
      </c>
      <c r="L8264" s="211">
        <v>243862.69399999999</v>
      </c>
      <c r="M8264" s="211">
        <v>295041.48599999998</v>
      </c>
      <c r="N8264" s="211">
        <v>298498.32</v>
      </c>
      <c r="O8264" s="211">
        <v>299924.29100000003</v>
      </c>
      <c r="P8264" s="211">
        <v>318644.45</v>
      </c>
      <c r="Q8264" s="211">
        <v>321683.99200000003</v>
      </c>
    </row>
    <row r="8265" spans="1:17" x14ac:dyDescent="0.25">
      <c r="A8265" s="60" t="s">
        <v>4584</v>
      </c>
      <c r="B8265" s="60" t="s">
        <v>7889</v>
      </c>
      <c r="C8265" s="211">
        <v>14773.493</v>
      </c>
      <c r="D8265" s="211">
        <v>18977.838</v>
      </c>
      <c r="E8265" s="211">
        <v>20489.833999999999</v>
      </c>
      <c r="F8265" s="211">
        <v>21910.544000000002</v>
      </c>
      <c r="G8265" s="211">
        <v>24767.091</v>
      </c>
      <c r="H8265" s="211">
        <v>24475.462</v>
      </c>
      <c r="I8265" s="211">
        <v>33490.322999999997</v>
      </c>
      <c r="J8265" s="211">
        <v>8867.241</v>
      </c>
      <c r="K8265" s="211">
        <v>43.097000000000001</v>
      </c>
      <c r="L8265" s="211">
        <v>12.086</v>
      </c>
      <c r="M8265" s="211">
        <v>5.601</v>
      </c>
      <c r="N8265" s="211">
        <v>7.2489999999999997</v>
      </c>
      <c r="O8265" s="211">
        <v>21.66</v>
      </c>
      <c r="P8265" s="211">
        <v>10.294</v>
      </c>
      <c r="Q8265" s="211">
        <v>0.75800000000000001</v>
      </c>
    </row>
    <row r="8266" spans="1:17" x14ac:dyDescent="0.25">
      <c r="A8266" s="60" t="s">
        <v>4298</v>
      </c>
      <c r="B8266" s="60" t="s">
        <v>7890</v>
      </c>
      <c r="C8266" s="211">
        <v>16421.937999999998</v>
      </c>
      <c r="D8266" s="211">
        <v>17585.371999999999</v>
      </c>
      <c r="E8266" s="211">
        <v>21173.87</v>
      </c>
      <c r="F8266" s="211">
        <v>27390.772000000001</v>
      </c>
      <c r="G8266" s="211">
        <v>31802.557000000001</v>
      </c>
      <c r="H8266" s="211">
        <v>35987.836000000003</v>
      </c>
      <c r="I8266" s="211">
        <v>34112.231</v>
      </c>
      <c r="J8266" s="211">
        <v>916.875</v>
      </c>
      <c r="K8266" s="211">
        <v>165.58199999999999</v>
      </c>
      <c r="L8266" s="211">
        <v>41.14</v>
      </c>
      <c r="M8266" s="211">
        <v>0</v>
      </c>
      <c r="N8266" s="211"/>
      <c r="O8266" s="211">
        <v>6.3E-2</v>
      </c>
      <c r="P8266" s="211"/>
      <c r="Q8266" s="211"/>
    </row>
    <row r="8267" spans="1:17" x14ac:dyDescent="0.25">
      <c r="A8267" s="60" t="s">
        <v>4602</v>
      </c>
      <c r="B8267" s="60" t="s">
        <v>7891</v>
      </c>
      <c r="C8267" s="211">
        <v>24893.682000000001</v>
      </c>
      <c r="D8267" s="211">
        <v>26213.141</v>
      </c>
      <c r="E8267" s="211">
        <v>24553.187000000002</v>
      </c>
      <c r="F8267" s="211">
        <v>29040.240000000002</v>
      </c>
      <c r="G8267" s="211">
        <v>32066.780999999999</v>
      </c>
      <c r="H8267" s="211">
        <v>37961.184999999998</v>
      </c>
      <c r="I8267" s="211">
        <v>68623.342000000004</v>
      </c>
      <c r="J8267" s="211">
        <v>84432.823999999993</v>
      </c>
      <c r="K8267" s="211">
        <v>121668.38</v>
      </c>
      <c r="L8267" s="211">
        <v>135506.62599999999</v>
      </c>
      <c r="M8267" s="211">
        <v>140191.60800000001</v>
      </c>
      <c r="N8267" s="211">
        <v>161769.14499999999</v>
      </c>
      <c r="O8267" s="211">
        <v>157730.698</v>
      </c>
      <c r="P8267" s="211">
        <v>179546.89799999999</v>
      </c>
      <c r="Q8267" s="211">
        <v>174417.36799999999</v>
      </c>
    </row>
    <row r="8268" spans="1:17" x14ac:dyDescent="0.25">
      <c r="A8268" s="60" t="s">
        <v>4331</v>
      </c>
      <c r="B8268" s="60" t="s">
        <v>7892</v>
      </c>
      <c r="C8268" s="211">
        <v>18916.371999999999</v>
      </c>
      <c r="D8268" s="211">
        <v>17964.828000000001</v>
      </c>
      <c r="E8268" s="211">
        <v>25163.587</v>
      </c>
      <c r="F8268" s="211">
        <v>27853.074000000001</v>
      </c>
      <c r="G8268" s="211">
        <v>30134.115000000002</v>
      </c>
      <c r="H8268" s="211">
        <v>29791.891</v>
      </c>
      <c r="I8268" s="211">
        <v>34334.411</v>
      </c>
      <c r="J8268" s="211">
        <v>40387.160000000003</v>
      </c>
      <c r="K8268" s="211">
        <v>38039.709000000003</v>
      </c>
      <c r="L8268" s="211">
        <v>35640.427000000003</v>
      </c>
      <c r="M8268" s="211">
        <v>36005.925999999999</v>
      </c>
      <c r="N8268" s="211">
        <v>43229.177000000003</v>
      </c>
      <c r="O8268" s="211">
        <v>2411.424</v>
      </c>
      <c r="P8268" s="211">
        <v>2.9740000000000002</v>
      </c>
      <c r="Q8268" s="211"/>
    </row>
    <row r="8269" spans="1:17" x14ac:dyDescent="0.25">
      <c r="A8269" s="60" t="s">
        <v>4655</v>
      </c>
      <c r="B8269" s="60" t="s">
        <v>7893</v>
      </c>
      <c r="C8269" s="211">
        <v>110589.443</v>
      </c>
      <c r="D8269" s="211">
        <v>105617.91800000001</v>
      </c>
      <c r="E8269" s="211">
        <v>106837.414</v>
      </c>
      <c r="F8269" s="211">
        <v>149811.389</v>
      </c>
      <c r="G8269" s="211">
        <v>162727.99</v>
      </c>
      <c r="H8269" s="211">
        <v>168062.28400000001</v>
      </c>
      <c r="I8269" s="211">
        <v>178167.58100000001</v>
      </c>
      <c r="J8269" s="211">
        <v>229764.35200000001</v>
      </c>
      <c r="K8269" s="211">
        <v>301299.35600000003</v>
      </c>
      <c r="L8269" s="211">
        <v>208270.70800000001</v>
      </c>
      <c r="M8269" s="211">
        <v>273120.83899999998</v>
      </c>
      <c r="N8269" s="211">
        <v>309003.38099999999</v>
      </c>
      <c r="O8269" s="211">
        <v>295015.21100000001</v>
      </c>
      <c r="P8269" s="211">
        <v>318836.71000000002</v>
      </c>
      <c r="Q8269" s="211">
        <v>267946.45899999997</v>
      </c>
    </row>
    <row r="8270" spans="1:17" x14ac:dyDescent="0.25">
      <c r="A8270" s="60" t="s">
        <v>1389</v>
      </c>
      <c r="B8270" s="60" t="s">
        <v>7894</v>
      </c>
      <c r="C8270" s="211">
        <v>465946.35200000001</v>
      </c>
      <c r="D8270" s="211">
        <v>487567.51400000002</v>
      </c>
      <c r="E8270" s="211">
        <v>520887.71500000003</v>
      </c>
      <c r="F8270" s="211">
        <v>784144.91599999997</v>
      </c>
      <c r="G8270" s="211">
        <v>853406.73800000001</v>
      </c>
      <c r="H8270" s="211">
        <v>1010252.197</v>
      </c>
      <c r="I8270" s="211">
        <v>1122129.8189999999</v>
      </c>
      <c r="J8270" s="211">
        <v>1354870.25</v>
      </c>
      <c r="K8270" s="211">
        <v>1555091.5020000001</v>
      </c>
      <c r="L8270" s="211">
        <v>1470108.746</v>
      </c>
      <c r="M8270" s="211">
        <v>1672984.8740000001</v>
      </c>
      <c r="N8270" s="211">
        <v>1927850.798</v>
      </c>
      <c r="O8270" s="211">
        <v>2048719.183</v>
      </c>
      <c r="P8270" s="211">
        <v>2129409.0580000002</v>
      </c>
      <c r="Q8270" s="211">
        <v>1728832.7960000001</v>
      </c>
    </row>
    <row r="8271" spans="1:17" x14ac:dyDescent="0.25">
      <c r="A8271" s="60" t="s">
        <v>1794</v>
      </c>
      <c r="B8271" s="60" t="s">
        <v>7895</v>
      </c>
      <c r="C8271" s="211">
        <v>111183.428</v>
      </c>
      <c r="D8271" s="211">
        <v>112344.451</v>
      </c>
      <c r="E8271" s="211">
        <v>140871.71299999999</v>
      </c>
      <c r="F8271" s="211">
        <v>151550.223</v>
      </c>
      <c r="G8271" s="211">
        <v>189975.97899999999</v>
      </c>
      <c r="H8271" s="211">
        <v>228662.807</v>
      </c>
      <c r="I8271" s="211">
        <v>248957.943</v>
      </c>
      <c r="J8271" s="211">
        <v>295037.65999999997</v>
      </c>
      <c r="K8271" s="211">
        <v>333028.14600000001</v>
      </c>
      <c r="L8271" s="211">
        <v>288034.47600000002</v>
      </c>
      <c r="M8271" s="211">
        <v>330226.61599999998</v>
      </c>
      <c r="N8271" s="211">
        <v>367617.75199999998</v>
      </c>
      <c r="O8271" s="211">
        <v>376537.05800000002</v>
      </c>
      <c r="P8271" s="211">
        <v>397370.71100000001</v>
      </c>
      <c r="Q8271" s="211">
        <v>354685.027</v>
      </c>
    </row>
    <row r="8272" spans="1:17" x14ac:dyDescent="0.25">
      <c r="A8272" s="60" t="s">
        <v>498</v>
      </c>
      <c r="B8272" s="60" t="s">
        <v>7896</v>
      </c>
      <c r="C8272" s="211">
        <v>2341028.5410000002</v>
      </c>
      <c r="D8272" s="211">
        <v>2388646.5430000001</v>
      </c>
      <c r="E8272" s="211">
        <v>2742794.12</v>
      </c>
      <c r="F8272" s="211">
        <v>3431199.23</v>
      </c>
      <c r="G8272" s="211">
        <v>3970894.3960000002</v>
      </c>
      <c r="H8272" s="211">
        <v>4400757.1919999998</v>
      </c>
      <c r="I8272" s="211">
        <v>4807715.8600000003</v>
      </c>
      <c r="J8272" s="211">
        <v>5062481.568</v>
      </c>
      <c r="K8272" s="211">
        <v>5503703.5109999999</v>
      </c>
      <c r="L8272" s="211">
        <v>6227923.4280000003</v>
      </c>
      <c r="M8272" s="211">
        <v>6310580.892</v>
      </c>
      <c r="N8272" s="211">
        <v>7170346.6739999996</v>
      </c>
      <c r="O8272" s="211">
        <v>7621965.2139999997</v>
      </c>
      <c r="P8272" s="211">
        <v>8819212.0539999995</v>
      </c>
      <c r="Q8272" s="211">
        <v>7623189.4400000004</v>
      </c>
    </row>
    <row r="8273" spans="1:17" x14ac:dyDescent="0.25">
      <c r="A8273" s="60" t="s">
        <v>3057</v>
      </c>
      <c r="B8273" s="60" t="s">
        <v>7897</v>
      </c>
      <c r="C8273" s="211">
        <v>71849.024000000005</v>
      </c>
      <c r="D8273" s="211">
        <v>65033.955000000002</v>
      </c>
      <c r="E8273" s="211">
        <v>67344.214000000007</v>
      </c>
      <c r="F8273" s="211">
        <v>84551.357999999993</v>
      </c>
      <c r="G8273" s="211">
        <v>85577.377999999997</v>
      </c>
      <c r="H8273" s="211">
        <v>93487.775999999998</v>
      </c>
      <c r="I8273" s="211">
        <v>95043.650999999998</v>
      </c>
      <c r="J8273" s="211">
        <v>97612.456000000006</v>
      </c>
      <c r="K8273" s="211">
        <v>107219.06299999999</v>
      </c>
      <c r="L8273" s="211">
        <v>86519.691999999995</v>
      </c>
      <c r="M8273" s="211">
        <v>92965.947</v>
      </c>
      <c r="N8273" s="211">
        <v>93897.634000000005</v>
      </c>
      <c r="O8273" s="211">
        <v>97710.755000000005</v>
      </c>
      <c r="P8273" s="211">
        <v>106786.30499999999</v>
      </c>
      <c r="Q8273" s="211">
        <v>93491.332999999999</v>
      </c>
    </row>
    <row r="8274" spans="1:17" x14ac:dyDescent="0.25">
      <c r="A8274" s="60" t="s">
        <v>1226</v>
      </c>
      <c r="B8274" s="60" t="s">
        <v>7898</v>
      </c>
      <c r="C8274" s="211">
        <v>1147976.6910000001</v>
      </c>
      <c r="D8274" s="211">
        <v>1191528.159</v>
      </c>
      <c r="E8274" s="211">
        <v>1307709.57</v>
      </c>
      <c r="F8274" s="211">
        <v>1360722.702</v>
      </c>
      <c r="G8274" s="211">
        <v>1413278.8489999999</v>
      </c>
      <c r="H8274" s="211">
        <v>1577422.1129999999</v>
      </c>
      <c r="I8274" s="211">
        <v>1805692.159</v>
      </c>
      <c r="J8274" s="211">
        <v>2166835.1519999998</v>
      </c>
      <c r="K8274" s="211">
        <v>2551268.6940000001</v>
      </c>
      <c r="L8274" s="211">
        <v>2581943.7050000001</v>
      </c>
      <c r="M8274" s="211">
        <v>2896948.2259999998</v>
      </c>
      <c r="N8274" s="211">
        <v>3745974.4709999999</v>
      </c>
      <c r="O8274" s="211">
        <v>3907042.8470000001</v>
      </c>
      <c r="P8274" s="211">
        <v>4346690.8380000005</v>
      </c>
      <c r="Q8274" s="211">
        <v>2409102.71</v>
      </c>
    </row>
    <row r="8275" spans="1:17" x14ac:dyDescent="0.25">
      <c r="A8275" s="60" t="s">
        <v>3068</v>
      </c>
      <c r="B8275" s="60" t="s">
        <v>7899</v>
      </c>
      <c r="C8275" s="211">
        <v>106861.67200000001</v>
      </c>
      <c r="D8275" s="211">
        <v>117271.58100000001</v>
      </c>
      <c r="E8275" s="211">
        <v>136644.5</v>
      </c>
      <c r="F8275" s="211">
        <v>154241.32699999999</v>
      </c>
      <c r="G8275" s="211">
        <v>165156.122</v>
      </c>
      <c r="H8275" s="211">
        <v>185337.32399999999</v>
      </c>
      <c r="I8275" s="211">
        <v>173407.45</v>
      </c>
      <c r="J8275" s="211">
        <v>186329.54699999999</v>
      </c>
      <c r="K8275" s="211">
        <v>205232.421</v>
      </c>
      <c r="L8275" s="211">
        <v>169923.22899999999</v>
      </c>
      <c r="M8275" s="211">
        <v>173439.49799999999</v>
      </c>
      <c r="N8275" s="211">
        <v>251513.94200000001</v>
      </c>
      <c r="O8275" s="211">
        <v>371553.821</v>
      </c>
      <c r="P8275" s="211">
        <v>329814.53899999999</v>
      </c>
      <c r="Q8275" s="211">
        <v>166528.61799999999</v>
      </c>
    </row>
    <row r="8276" spans="1:17" x14ac:dyDescent="0.25">
      <c r="A8276" s="60" t="s">
        <v>2086</v>
      </c>
      <c r="B8276" s="60" t="s">
        <v>7900</v>
      </c>
      <c r="C8276" s="211">
        <v>173465.158</v>
      </c>
      <c r="D8276" s="211">
        <v>141189.57500000001</v>
      </c>
      <c r="E8276" s="211">
        <v>151288.671</v>
      </c>
      <c r="F8276" s="211">
        <v>165638.62899999999</v>
      </c>
      <c r="G8276" s="211">
        <v>196466.50200000001</v>
      </c>
      <c r="H8276" s="211">
        <v>200891.46100000001</v>
      </c>
      <c r="I8276" s="211">
        <v>219415.39199999999</v>
      </c>
      <c r="J8276" s="211">
        <v>222636.34099999999</v>
      </c>
      <c r="K8276" s="211">
        <v>250041.62700000001</v>
      </c>
      <c r="L8276" s="211">
        <v>227024.33799999999</v>
      </c>
      <c r="M8276" s="211">
        <v>240981.158</v>
      </c>
      <c r="N8276" s="211">
        <v>300964.04599999997</v>
      </c>
      <c r="O8276" s="211">
        <v>287602.41100000002</v>
      </c>
      <c r="P8276" s="211">
        <v>286342.37599999999</v>
      </c>
      <c r="Q8276" s="211">
        <v>227686.27900000001</v>
      </c>
    </row>
    <row r="8277" spans="1:17" x14ac:dyDescent="0.25">
      <c r="A8277" s="60" t="s">
        <v>1148</v>
      </c>
      <c r="B8277" s="60" t="s">
        <v>7901</v>
      </c>
      <c r="C8277" s="211">
        <v>48075.483</v>
      </c>
      <c r="D8277" s="211">
        <v>55257.055999999997</v>
      </c>
      <c r="E8277" s="211">
        <v>59822.408000000003</v>
      </c>
      <c r="F8277" s="211">
        <v>76858.650999999998</v>
      </c>
      <c r="G8277" s="211">
        <v>101798.02499999999</v>
      </c>
      <c r="H8277" s="211">
        <v>124564</v>
      </c>
      <c r="I8277" s="211">
        <v>122177.697</v>
      </c>
      <c r="J8277" s="211">
        <v>162039.557</v>
      </c>
      <c r="K8277" s="211">
        <v>166506.671</v>
      </c>
      <c r="L8277" s="211">
        <v>125679.364</v>
      </c>
      <c r="M8277" s="211">
        <v>158833.18299999999</v>
      </c>
      <c r="N8277" s="211">
        <v>202690.62299999999</v>
      </c>
      <c r="O8277" s="211">
        <v>167665.74</v>
      </c>
      <c r="P8277" s="211">
        <v>190669.58499999999</v>
      </c>
      <c r="Q8277" s="211">
        <v>134404.28400000001</v>
      </c>
    </row>
    <row r="8278" spans="1:17" x14ac:dyDescent="0.25">
      <c r="A8278" s="60" t="s">
        <v>4453</v>
      </c>
      <c r="B8278" s="60" t="s">
        <v>7902</v>
      </c>
      <c r="C8278" s="211">
        <v>24078.257000000001</v>
      </c>
      <c r="D8278" s="211">
        <v>26475.030999999999</v>
      </c>
      <c r="E8278" s="211">
        <v>25000.275000000001</v>
      </c>
      <c r="F8278" s="211">
        <v>25938.422999999999</v>
      </c>
      <c r="G8278" s="211">
        <v>24924.786</v>
      </c>
      <c r="H8278" s="211">
        <v>27352.821</v>
      </c>
      <c r="I8278" s="211">
        <v>23680.678</v>
      </c>
      <c r="J8278" s="211">
        <v>5496.0510000000004</v>
      </c>
      <c r="K8278" s="211">
        <v>1734.009</v>
      </c>
      <c r="L8278" s="211">
        <v>1165.3219999999999</v>
      </c>
      <c r="M8278" s="211">
        <v>1117.54</v>
      </c>
      <c r="N8278" s="211">
        <v>507.36</v>
      </c>
      <c r="O8278" s="211">
        <v>729.81399999999996</v>
      </c>
      <c r="P8278" s="211">
        <v>946.54499999999996</v>
      </c>
      <c r="Q8278" s="211">
        <v>129.00700000000001</v>
      </c>
    </row>
    <row r="8279" spans="1:17" x14ac:dyDescent="0.25">
      <c r="A8279" s="60" t="s">
        <v>1355</v>
      </c>
      <c r="B8279" s="60" t="s">
        <v>7903</v>
      </c>
      <c r="C8279" s="211">
        <v>237935.07199999999</v>
      </c>
      <c r="D8279" s="211">
        <v>250893.522</v>
      </c>
      <c r="E8279" s="211">
        <v>249410.51199999999</v>
      </c>
      <c r="F8279" s="211">
        <v>272020.56699999998</v>
      </c>
      <c r="G8279" s="211">
        <v>304472.62</v>
      </c>
      <c r="H8279" s="211">
        <v>375989.06900000002</v>
      </c>
      <c r="I8279" s="211">
        <v>424825.31099999999</v>
      </c>
      <c r="J8279" s="211">
        <v>516122.853</v>
      </c>
      <c r="K8279" s="211">
        <v>593870.49699999997</v>
      </c>
      <c r="L8279" s="211">
        <v>611932.19900000002</v>
      </c>
      <c r="M8279" s="211">
        <v>883514.48300000001</v>
      </c>
      <c r="N8279" s="211">
        <v>1072063.4380000001</v>
      </c>
      <c r="O8279" s="211">
        <v>883043.44900000002</v>
      </c>
      <c r="P8279" s="211">
        <v>989953.35800000001</v>
      </c>
      <c r="Q8279" s="211">
        <v>1077195.392</v>
      </c>
    </row>
    <row r="8280" spans="1:17" x14ac:dyDescent="0.25">
      <c r="A8280" s="60" t="s">
        <v>1374</v>
      </c>
      <c r="B8280" s="60" t="s">
        <v>7904</v>
      </c>
      <c r="C8280" s="211">
        <v>139170.872</v>
      </c>
      <c r="D8280" s="211">
        <v>139806.14000000001</v>
      </c>
      <c r="E8280" s="211">
        <v>131452.111</v>
      </c>
      <c r="F8280" s="211">
        <v>177396.12100000001</v>
      </c>
      <c r="G8280" s="211">
        <v>212201.67199999999</v>
      </c>
      <c r="H8280" s="211">
        <v>201968.86600000001</v>
      </c>
      <c r="I8280" s="211">
        <v>175708.29800000001</v>
      </c>
      <c r="J8280" s="211">
        <v>176575.26</v>
      </c>
      <c r="K8280" s="211">
        <v>186461.75899999999</v>
      </c>
      <c r="L8280" s="211">
        <v>171851.579</v>
      </c>
      <c r="M8280" s="211">
        <v>209833.64799999999</v>
      </c>
      <c r="N8280" s="211">
        <v>251181.24299999999</v>
      </c>
      <c r="O8280" s="211">
        <v>224763.59</v>
      </c>
      <c r="P8280" s="211">
        <v>316768.163</v>
      </c>
      <c r="Q8280" s="211">
        <v>249386.133</v>
      </c>
    </row>
    <row r="8281" spans="1:17" x14ac:dyDescent="0.25">
      <c r="A8281" s="60" t="s">
        <v>972</v>
      </c>
      <c r="B8281" s="60" t="s">
        <v>7906</v>
      </c>
      <c r="C8281" s="211">
        <v>1728878.7069999999</v>
      </c>
      <c r="D8281" s="211">
        <v>1624986.747</v>
      </c>
      <c r="E8281" s="211">
        <v>1717957.8359999999</v>
      </c>
      <c r="F8281" s="211">
        <v>2090698.855</v>
      </c>
      <c r="G8281" s="211">
        <v>2320563.1120000002</v>
      </c>
      <c r="H8281" s="211">
        <v>2473594.6680000001</v>
      </c>
      <c r="I8281" s="211">
        <v>2557098.7760000001</v>
      </c>
      <c r="J8281" s="211">
        <v>2777901.071</v>
      </c>
      <c r="K8281" s="211">
        <v>2660453.0630000001</v>
      </c>
      <c r="L8281" s="211">
        <v>1607411.605</v>
      </c>
      <c r="M8281" s="211">
        <v>1830565.38</v>
      </c>
      <c r="N8281" s="211">
        <v>2233775.1690000002</v>
      </c>
      <c r="O8281" s="211">
        <v>2356910.773</v>
      </c>
      <c r="P8281" s="211">
        <v>2419586.6609999998</v>
      </c>
      <c r="Q8281" s="211">
        <v>1320102.3259999999</v>
      </c>
    </row>
    <row r="8282" spans="1:17" x14ac:dyDescent="0.25">
      <c r="A8282" s="60" t="s">
        <v>1602</v>
      </c>
      <c r="B8282" s="60" t="s">
        <v>7907</v>
      </c>
      <c r="C8282" s="211">
        <v>388409.92499999999</v>
      </c>
      <c r="D8282" s="211">
        <v>424878.57699999999</v>
      </c>
      <c r="E8282" s="211">
        <v>447039.12900000002</v>
      </c>
      <c r="F8282" s="211">
        <v>565058.82799999998</v>
      </c>
      <c r="G8282" s="211">
        <v>727914.25</v>
      </c>
      <c r="H8282" s="211">
        <v>826205.92599999998</v>
      </c>
      <c r="I8282" s="211">
        <v>929543.52500000002</v>
      </c>
      <c r="J8282" s="211">
        <v>1183491.696</v>
      </c>
      <c r="K8282" s="211">
        <v>1321605.165</v>
      </c>
      <c r="L8282" s="211">
        <v>1244000.841</v>
      </c>
      <c r="M8282" s="211">
        <v>1806815.6310000001</v>
      </c>
      <c r="N8282" s="211">
        <v>2114470.5440000002</v>
      </c>
      <c r="O8282" s="211">
        <v>2370841.003</v>
      </c>
      <c r="P8282" s="211">
        <v>2455686.9810000001</v>
      </c>
      <c r="Q8282" s="211">
        <v>2758429.1170000001</v>
      </c>
    </row>
    <row r="8283" spans="1:17" x14ac:dyDescent="0.25">
      <c r="A8283" s="60" t="s">
        <v>4409</v>
      </c>
      <c r="B8283" s="60" t="s">
        <v>7908</v>
      </c>
      <c r="C8283" s="211">
        <v>21072.323</v>
      </c>
      <c r="D8283" s="211">
        <v>19680.919999999998</v>
      </c>
      <c r="E8283" s="211">
        <v>18677.865000000002</v>
      </c>
      <c r="F8283" s="211">
        <v>23757.923999999999</v>
      </c>
      <c r="G8283" s="211">
        <v>27922.271000000001</v>
      </c>
      <c r="H8283" s="211">
        <v>31806.238000000001</v>
      </c>
      <c r="I8283" s="211">
        <v>42085.3</v>
      </c>
      <c r="J8283" s="211">
        <v>42934.883999999998</v>
      </c>
      <c r="K8283" s="211">
        <v>31686.670999999998</v>
      </c>
      <c r="L8283" s="211">
        <v>51460.41</v>
      </c>
      <c r="M8283" s="211">
        <v>43.871000000000002</v>
      </c>
      <c r="N8283" s="211">
        <v>174.84100000000001</v>
      </c>
      <c r="O8283" s="211">
        <v>114.994</v>
      </c>
      <c r="P8283" s="211">
        <v>33.134999999999998</v>
      </c>
      <c r="Q8283" s="211">
        <v>0.10100000000000001</v>
      </c>
    </row>
    <row r="8284" spans="1:17" x14ac:dyDescent="0.25">
      <c r="A8284" s="60" t="s">
        <v>1311</v>
      </c>
      <c r="B8284" s="60" t="s">
        <v>7909</v>
      </c>
      <c r="C8284" s="211">
        <v>309834.84299999999</v>
      </c>
      <c r="D8284" s="211">
        <v>391760.47600000002</v>
      </c>
      <c r="E8284" s="211">
        <v>392502.65</v>
      </c>
      <c r="F8284" s="211">
        <v>441299.18</v>
      </c>
      <c r="G8284" s="211">
        <v>542054.24600000004</v>
      </c>
      <c r="H8284" s="211">
        <v>548963.91700000002</v>
      </c>
      <c r="I8284" s="211">
        <v>741807.54200000002</v>
      </c>
      <c r="J8284" s="211">
        <v>799930.85699999996</v>
      </c>
      <c r="K8284" s="211">
        <v>1050758.787</v>
      </c>
      <c r="L8284" s="211">
        <v>1229313.2490000001</v>
      </c>
      <c r="M8284" s="211">
        <v>1659557.2150000001</v>
      </c>
      <c r="N8284" s="211">
        <v>2391866.8259999999</v>
      </c>
      <c r="O8284" s="211">
        <v>2181110.273</v>
      </c>
      <c r="P8284" s="211">
        <v>3189905.4789999998</v>
      </c>
      <c r="Q8284" s="211">
        <v>2952974.1359999999</v>
      </c>
    </row>
    <row r="8285" spans="1:17" x14ac:dyDescent="0.25">
      <c r="A8285" s="60" t="s">
        <v>248</v>
      </c>
      <c r="B8285" s="60" t="s">
        <v>7910</v>
      </c>
      <c r="C8285" s="211">
        <v>3764100.8280000002</v>
      </c>
      <c r="D8285" s="211">
        <v>3992831.1549999998</v>
      </c>
      <c r="E8285" s="211">
        <v>4229251.8550000004</v>
      </c>
      <c r="F8285" s="211">
        <v>4964766.6979999999</v>
      </c>
      <c r="G8285" s="211">
        <v>5681440.2369999997</v>
      </c>
      <c r="H8285" s="211">
        <v>6615190.4610000001</v>
      </c>
      <c r="I8285" s="211">
        <v>7885113.0999999996</v>
      </c>
      <c r="J8285" s="211">
        <v>9789453.2339999992</v>
      </c>
      <c r="K8285" s="211">
        <v>11878590.506999999</v>
      </c>
      <c r="L8285" s="211">
        <v>12641219.775</v>
      </c>
      <c r="M8285" s="211">
        <v>16358701.336999999</v>
      </c>
      <c r="N8285" s="211">
        <v>20433826.794</v>
      </c>
      <c r="O8285" s="211">
        <v>20058385.454</v>
      </c>
      <c r="P8285" s="211">
        <v>23741416.861000001</v>
      </c>
      <c r="Q8285" s="211">
        <v>24483221.193999998</v>
      </c>
    </row>
    <row r="8286" spans="1:17" x14ac:dyDescent="0.25">
      <c r="A8286" s="60" t="s">
        <v>988</v>
      </c>
      <c r="B8286" s="60" t="s">
        <v>7912</v>
      </c>
      <c r="C8286" s="211">
        <v>3361975.4270000001</v>
      </c>
      <c r="D8286" s="211">
        <v>3352642.7259999998</v>
      </c>
      <c r="E8286" s="211">
        <v>3350861.0070000002</v>
      </c>
      <c r="F8286" s="211">
        <v>3720583.03</v>
      </c>
      <c r="G8286" s="211">
        <v>4026175.2590000001</v>
      </c>
      <c r="H8286" s="211">
        <v>4632395.9709999999</v>
      </c>
      <c r="I8286" s="211">
        <v>5166806.3080000002</v>
      </c>
      <c r="J8286" s="211">
        <v>5035947.9809999997</v>
      </c>
      <c r="K8286" s="211">
        <v>5501590.0530000003</v>
      </c>
      <c r="L8286" s="211">
        <v>3560058.6880000001</v>
      </c>
      <c r="M8286" s="211">
        <v>3620118.5040000002</v>
      </c>
      <c r="N8286" s="211">
        <v>3911653.3569999998</v>
      </c>
      <c r="O8286" s="211">
        <v>4324881.3480000002</v>
      </c>
      <c r="P8286" s="211">
        <v>3381783.304</v>
      </c>
      <c r="Q8286" s="211">
        <v>1513288.8629999999</v>
      </c>
    </row>
    <row r="8287" spans="1:17" x14ac:dyDescent="0.25">
      <c r="A8287" s="60" t="s">
        <v>1931</v>
      </c>
      <c r="B8287" s="60" t="s">
        <v>7913</v>
      </c>
      <c r="C8287" s="211">
        <v>190459.49100000001</v>
      </c>
      <c r="D8287" s="211">
        <v>145840.95499999999</v>
      </c>
      <c r="E8287" s="211">
        <v>223077.68599999999</v>
      </c>
      <c r="F8287" s="211">
        <v>194104.315</v>
      </c>
      <c r="G8287" s="211">
        <v>240076.57699999999</v>
      </c>
      <c r="H8287" s="211">
        <v>297222.473</v>
      </c>
      <c r="I8287" s="211">
        <v>346618.147</v>
      </c>
      <c r="J8287" s="211">
        <v>365960.429</v>
      </c>
      <c r="K8287" s="211">
        <v>387610.78600000002</v>
      </c>
      <c r="L8287" s="211">
        <v>343073.28600000002</v>
      </c>
      <c r="M8287" s="211">
        <v>403658.95500000002</v>
      </c>
      <c r="N8287" s="211">
        <v>539351.24300000002</v>
      </c>
      <c r="O8287" s="211">
        <v>422572.228</v>
      </c>
      <c r="P8287" s="211">
        <v>415544.99699999997</v>
      </c>
      <c r="Q8287" s="211">
        <v>223968.60699999999</v>
      </c>
    </row>
    <row r="8288" spans="1:17" x14ac:dyDescent="0.25">
      <c r="A8288" s="60" t="s">
        <v>4786</v>
      </c>
      <c r="B8288" s="60" t="s">
        <v>7914</v>
      </c>
      <c r="C8288" s="211">
        <v>39338.175999999999</v>
      </c>
      <c r="D8288" s="211">
        <v>34934.313000000002</v>
      </c>
      <c r="E8288" s="211">
        <v>38964.991000000002</v>
      </c>
      <c r="F8288" s="211">
        <v>73790.144</v>
      </c>
      <c r="G8288" s="211">
        <v>61397.891000000003</v>
      </c>
      <c r="H8288" s="211">
        <v>66190.074999999997</v>
      </c>
      <c r="I8288" s="211">
        <v>61418.298000000003</v>
      </c>
      <c r="J8288" s="211">
        <v>226441.52600000001</v>
      </c>
      <c r="K8288" s="211">
        <v>294240.5</v>
      </c>
      <c r="L8288" s="211">
        <v>255170.06200000001</v>
      </c>
      <c r="M8288" s="211">
        <v>109.435</v>
      </c>
      <c r="N8288" s="211">
        <v>3.9180000000000001</v>
      </c>
      <c r="O8288" s="211">
        <v>156.363</v>
      </c>
      <c r="P8288" s="211">
        <v>41.878</v>
      </c>
      <c r="Q8288" s="211">
        <v>69.116</v>
      </c>
    </row>
    <row r="8289" spans="1:17" x14ac:dyDescent="0.25">
      <c r="A8289" s="60" t="s">
        <v>657</v>
      </c>
      <c r="B8289" s="60" t="s">
        <v>7915</v>
      </c>
      <c r="C8289" s="211">
        <v>467205.02899999998</v>
      </c>
      <c r="D8289" s="211">
        <v>515583.37599999999</v>
      </c>
      <c r="E8289" s="211">
        <v>605631.26399999997</v>
      </c>
      <c r="F8289" s="211">
        <v>728382.54299999995</v>
      </c>
      <c r="G8289" s="211">
        <v>814410.04500000004</v>
      </c>
      <c r="H8289" s="211">
        <v>970784.89599999995</v>
      </c>
      <c r="I8289" s="211">
        <v>1203791.889</v>
      </c>
      <c r="J8289" s="211">
        <v>1503397.125</v>
      </c>
      <c r="K8289" s="211">
        <v>1726129.675</v>
      </c>
      <c r="L8289" s="211">
        <v>1400746.9439999999</v>
      </c>
      <c r="M8289" s="211">
        <v>1757163.524</v>
      </c>
      <c r="N8289" s="211">
        <v>2112677.1549999998</v>
      </c>
      <c r="O8289" s="211">
        <v>1981907.5330000001</v>
      </c>
      <c r="P8289" s="211">
        <v>2266127.9640000002</v>
      </c>
      <c r="Q8289" s="211">
        <v>2022805.341</v>
      </c>
    </row>
    <row r="8290" spans="1:17" x14ac:dyDescent="0.25">
      <c r="A8290" s="60" t="s">
        <v>2004</v>
      </c>
      <c r="B8290" s="60" t="s">
        <v>7916</v>
      </c>
      <c r="C8290" s="211">
        <v>1001692.813</v>
      </c>
      <c r="D8290" s="211">
        <v>1066371.7050000001</v>
      </c>
      <c r="E8290" s="211">
        <v>1026226.426</v>
      </c>
      <c r="F8290" s="211">
        <v>1118698.5379999999</v>
      </c>
      <c r="G8290" s="211">
        <v>1221422.578</v>
      </c>
      <c r="H8290" s="211">
        <v>1470617</v>
      </c>
      <c r="I8290" s="211">
        <v>1570392.8370000001</v>
      </c>
      <c r="J8290" s="211">
        <v>1714498.469</v>
      </c>
      <c r="K8290" s="211">
        <v>1966120.42</v>
      </c>
      <c r="L8290" s="211">
        <v>1865262.8030000001</v>
      </c>
      <c r="M8290" s="211">
        <v>1975497.632</v>
      </c>
      <c r="N8290" s="211">
        <v>2373760.7179999999</v>
      </c>
      <c r="O8290" s="211">
        <v>2265190.9789999998</v>
      </c>
      <c r="P8290" s="211">
        <v>2750684.5279999999</v>
      </c>
      <c r="Q8290" s="211">
        <v>2701152.298</v>
      </c>
    </row>
    <row r="8291" spans="1:17" x14ac:dyDescent="0.25">
      <c r="A8291" s="60" t="s">
        <v>928</v>
      </c>
      <c r="B8291" s="60" t="s">
        <v>7917</v>
      </c>
      <c r="C8291" s="211">
        <v>3427774.4589999998</v>
      </c>
      <c r="D8291" s="211">
        <v>3570215.372</v>
      </c>
      <c r="E8291" s="211">
        <v>3445948.0729999999</v>
      </c>
      <c r="F8291" s="211">
        <v>3744735.4619999998</v>
      </c>
      <c r="G8291" s="211">
        <v>3890695.966</v>
      </c>
      <c r="H8291" s="211">
        <v>3653172.023</v>
      </c>
      <c r="I8291" s="211">
        <v>3774060.9980000001</v>
      </c>
      <c r="J8291" s="211">
        <v>4514528.6009999998</v>
      </c>
      <c r="K8291" s="211">
        <v>4854810.8969999999</v>
      </c>
      <c r="L8291" s="211">
        <v>3823711.4920000001</v>
      </c>
      <c r="M8291" s="211">
        <v>4083037.4989999998</v>
      </c>
      <c r="N8291" s="211">
        <v>5194632.165</v>
      </c>
      <c r="O8291" s="211">
        <v>5107416.5240000002</v>
      </c>
      <c r="P8291" s="211">
        <v>5551002.1440000003</v>
      </c>
      <c r="Q8291" s="211">
        <v>5505655.2460000003</v>
      </c>
    </row>
    <row r="8292" spans="1:17" x14ac:dyDescent="0.25">
      <c r="A8292" s="60" t="s">
        <v>1432</v>
      </c>
      <c r="B8292" s="60" t="s">
        <v>7918</v>
      </c>
      <c r="C8292" s="211">
        <v>2612987.537</v>
      </c>
      <c r="D8292" s="211">
        <v>2728117.608</v>
      </c>
      <c r="E8292" s="211">
        <v>2928202.1669999999</v>
      </c>
      <c r="F8292" s="211">
        <v>3530893.9210000001</v>
      </c>
      <c r="G8292" s="211">
        <v>3939097.872</v>
      </c>
      <c r="H8292" s="211">
        <v>4185615.2910000002</v>
      </c>
      <c r="I8292" s="211">
        <v>4750413.8109999998</v>
      </c>
      <c r="J8292" s="211">
        <v>5099785.4110000003</v>
      </c>
      <c r="K8292" s="211">
        <v>5778326.148</v>
      </c>
      <c r="L8292" s="211">
        <v>5651964.216</v>
      </c>
      <c r="M8292" s="211">
        <v>7066171.0640000002</v>
      </c>
      <c r="N8292" s="211">
        <v>9265336.0030000005</v>
      </c>
      <c r="O8292" s="211">
        <v>9202165.2390000001</v>
      </c>
      <c r="P8292" s="211">
        <v>11449157.661</v>
      </c>
      <c r="Q8292" s="211">
        <v>8889812.7960000001</v>
      </c>
    </row>
    <row r="8293" spans="1:17" x14ac:dyDescent="0.25">
      <c r="A8293" s="60" t="s">
        <v>505</v>
      </c>
      <c r="B8293" s="60" t="s">
        <v>7919</v>
      </c>
      <c r="C8293" s="211">
        <v>10830251.652000001</v>
      </c>
      <c r="D8293" s="211">
        <v>11137926.907</v>
      </c>
      <c r="E8293" s="211">
        <v>11890562.762</v>
      </c>
      <c r="F8293" s="211">
        <v>12896853.926999999</v>
      </c>
      <c r="G8293" s="211">
        <v>14656940.207</v>
      </c>
      <c r="H8293" s="211">
        <v>16645861.607000001</v>
      </c>
      <c r="I8293" s="211">
        <v>18519674.708000001</v>
      </c>
      <c r="J8293" s="211">
        <v>21875275.949000001</v>
      </c>
      <c r="K8293" s="211">
        <v>22720094.846000001</v>
      </c>
      <c r="L8293" s="211">
        <v>20012478.035999998</v>
      </c>
      <c r="M8293" s="211">
        <v>22333958.324000001</v>
      </c>
      <c r="N8293" s="211">
        <v>24621117.920000002</v>
      </c>
      <c r="O8293" s="211">
        <v>23031506.800999999</v>
      </c>
      <c r="P8293" s="211">
        <v>25116784.009</v>
      </c>
      <c r="Q8293" s="211">
        <v>20304604.107999999</v>
      </c>
    </row>
    <row r="8294" spans="1:17" x14ac:dyDescent="0.25">
      <c r="A8294" s="60" t="s">
        <v>651</v>
      </c>
      <c r="B8294" s="60" t="s">
        <v>7920</v>
      </c>
      <c r="C8294" s="211">
        <v>2120254.7779999999</v>
      </c>
      <c r="D8294" s="211">
        <v>2452972.3029999998</v>
      </c>
      <c r="E8294" s="211">
        <v>2488317.2889999999</v>
      </c>
      <c r="F8294" s="211">
        <v>2525347.051</v>
      </c>
      <c r="G8294" s="211">
        <v>3093542.727</v>
      </c>
      <c r="H8294" s="211">
        <v>3032298.2689999999</v>
      </c>
      <c r="I8294" s="211">
        <v>3272284.5359999998</v>
      </c>
      <c r="J8294" s="211">
        <v>3325258.9479999999</v>
      </c>
      <c r="K8294" s="211">
        <v>3783247.74</v>
      </c>
      <c r="L8294" s="211">
        <v>3332760.1379999998</v>
      </c>
      <c r="M8294" s="211">
        <v>3650618.43</v>
      </c>
      <c r="N8294" s="211">
        <v>4323884.301</v>
      </c>
      <c r="O8294" s="211">
        <v>4711187.5480000004</v>
      </c>
      <c r="P8294" s="211">
        <v>5864166.4730000002</v>
      </c>
      <c r="Q8294" s="211">
        <v>2554639.3020000001</v>
      </c>
    </row>
    <row r="8295" spans="1:17" x14ac:dyDescent="0.25">
      <c r="A8295" s="60" t="s">
        <v>335</v>
      </c>
      <c r="B8295" s="60" t="s">
        <v>7921</v>
      </c>
      <c r="C8295" s="211">
        <v>1994171.2890000001</v>
      </c>
      <c r="D8295" s="211">
        <v>1986295.5549999999</v>
      </c>
      <c r="E8295" s="211">
        <v>1871446.0930000001</v>
      </c>
      <c r="F8295" s="211">
        <v>2187905.4509999999</v>
      </c>
      <c r="G8295" s="211">
        <v>2691513.9509999999</v>
      </c>
      <c r="H8295" s="211">
        <v>3381377.682</v>
      </c>
      <c r="I8295" s="211">
        <v>3925309.071</v>
      </c>
      <c r="J8295" s="211">
        <v>4732358.7479999997</v>
      </c>
      <c r="K8295" s="211">
        <v>5500703.176</v>
      </c>
      <c r="L8295" s="211">
        <v>6030395.9040000001</v>
      </c>
      <c r="M8295" s="211">
        <v>8308435.3269999996</v>
      </c>
      <c r="N8295" s="211">
        <v>10989846.801999999</v>
      </c>
      <c r="O8295" s="211">
        <v>12108188.418</v>
      </c>
      <c r="P8295" s="211">
        <v>14623101.756999999</v>
      </c>
      <c r="Q8295" s="211">
        <v>14072437.438999999</v>
      </c>
    </row>
    <row r="8296" spans="1:17" x14ac:dyDescent="0.25">
      <c r="A8296" s="60" t="s">
        <v>1173</v>
      </c>
      <c r="B8296" s="60" t="s">
        <v>7923</v>
      </c>
      <c r="C8296" s="211">
        <v>436334.49599999998</v>
      </c>
      <c r="D8296" s="211">
        <v>435918.14299999998</v>
      </c>
      <c r="E8296" s="211">
        <v>462110.07199999999</v>
      </c>
      <c r="F8296" s="211">
        <v>854954.03899999999</v>
      </c>
      <c r="G8296" s="211">
        <v>646429.27399999998</v>
      </c>
      <c r="H8296" s="211">
        <v>721728.46</v>
      </c>
      <c r="I8296" s="211">
        <v>716288.56499999994</v>
      </c>
      <c r="J8296" s="211">
        <v>700661.68</v>
      </c>
      <c r="K8296" s="211">
        <v>548670.22</v>
      </c>
      <c r="L8296" s="211">
        <v>460960.89799999999</v>
      </c>
      <c r="M8296" s="211">
        <v>530523.03700000001</v>
      </c>
      <c r="N8296" s="211">
        <v>574151.47199999995</v>
      </c>
      <c r="O8296" s="211">
        <v>567536.36399999994</v>
      </c>
      <c r="P8296" s="211">
        <v>865614.12899999996</v>
      </c>
      <c r="Q8296" s="211">
        <v>1539440.8929999999</v>
      </c>
    </row>
    <row r="8297" spans="1:17" x14ac:dyDescent="0.25">
      <c r="A8297" s="60" t="s">
        <v>1714</v>
      </c>
      <c r="B8297" s="60" t="s">
        <v>7924</v>
      </c>
      <c r="C8297" s="211">
        <v>502922.772</v>
      </c>
      <c r="D8297" s="211">
        <v>422254.68800000002</v>
      </c>
      <c r="E8297" s="211">
        <v>524269.80499999999</v>
      </c>
      <c r="F8297" s="211">
        <v>581353.04099999997</v>
      </c>
      <c r="G8297" s="211">
        <v>612081.098</v>
      </c>
      <c r="H8297" s="211">
        <v>645584.31400000001</v>
      </c>
      <c r="I8297" s="211">
        <v>671417.11300000001</v>
      </c>
      <c r="J8297" s="211">
        <v>718048.18500000006</v>
      </c>
      <c r="K8297" s="211">
        <v>801715.32299999997</v>
      </c>
      <c r="L8297" s="211">
        <v>848638.804</v>
      </c>
      <c r="M8297" s="211">
        <v>1014133.616</v>
      </c>
      <c r="N8297" s="211">
        <v>1220223.32</v>
      </c>
      <c r="O8297" s="211">
        <v>1037390.027</v>
      </c>
      <c r="P8297" s="211">
        <v>1106901.8729999999</v>
      </c>
      <c r="Q8297" s="211">
        <v>877384.10600000003</v>
      </c>
    </row>
    <row r="8298" spans="1:17" x14ac:dyDescent="0.25">
      <c r="A8298" s="60" t="s">
        <v>334</v>
      </c>
      <c r="B8298" s="60" t="s">
        <v>7925</v>
      </c>
      <c r="C8298" s="211">
        <v>568341.13</v>
      </c>
      <c r="D8298" s="211">
        <v>498065.30099999998</v>
      </c>
      <c r="E8298" s="211">
        <v>815326.38</v>
      </c>
      <c r="F8298" s="211">
        <v>1137955.26</v>
      </c>
      <c r="G8298" s="211">
        <v>1283554.878</v>
      </c>
      <c r="H8298" s="211">
        <v>1466855.976</v>
      </c>
      <c r="I8298" s="211">
        <v>1712317.4609999999</v>
      </c>
      <c r="J8298" s="211">
        <v>2137317.2880000002</v>
      </c>
      <c r="K8298" s="211">
        <v>3727030.3420000002</v>
      </c>
      <c r="L8298" s="211">
        <v>2927553.3769999999</v>
      </c>
      <c r="M8298" s="211">
        <v>2917289.656</v>
      </c>
      <c r="N8298" s="211">
        <v>3353179.2749999999</v>
      </c>
      <c r="O8298" s="211">
        <v>6836791.4409999996</v>
      </c>
      <c r="P8298" s="211">
        <v>4082355.7659999998</v>
      </c>
      <c r="Q8298" s="211">
        <v>1021321.233</v>
      </c>
    </row>
    <row r="8299" spans="1:17" x14ac:dyDescent="0.25">
      <c r="A8299" s="60" t="s">
        <v>2312</v>
      </c>
      <c r="B8299" s="60" t="s">
        <v>7926</v>
      </c>
      <c r="C8299" s="211">
        <v>2077231.588</v>
      </c>
      <c r="D8299" s="211">
        <v>2197541.9440000001</v>
      </c>
      <c r="E8299" s="211">
        <v>2176818.6529999999</v>
      </c>
      <c r="F8299" s="211">
        <v>2259529.3489999999</v>
      </c>
      <c r="G8299" s="211">
        <v>2363914.1710000001</v>
      </c>
      <c r="H8299" s="211">
        <v>2208906.0529999998</v>
      </c>
      <c r="I8299" s="211">
        <v>2387637.5329999998</v>
      </c>
      <c r="J8299" s="211">
        <v>2843860.9909999999</v>
      </c>
      <c r="K8299" s="211">
        <v>3019237.2349999999</v>
      </c>
      <c r="L8299" s="211">
        <v>2599387.3450000002</v>
      </c>
      <c r="M8299" s="211">
        <v>3111937.2089999998</v>
      </c>
      <c r="N8299" s="211">
        <v>3582360.7030000002</v>
      </c>
      <c r="O8299" s="211">
        <v>3453115.7850000001</v>
      </c>
      <c r="P8299" s="211">
        <v>3701159.7930000001</v>
      </c>
      <c r="Q8299" s="211">
        <v>2978123.2439999999</v>
      </c>
    </row>
    <row r="8300" spans="1:17" x14ac:dyDescent="0.25">
      <c r="A8300" s="60" t="s">
        <v>1673</v>
      </c>
      <c r="B8300" s="60" t="s">
        <v>7927</v>
      </c>
      <c r="C8300" s="211">
        <v>955418.11199999996</v>
      </c>
      <c r="D8300" s="211">
        <v>931442.09400000004</v>
      </c>
      <c r="E8300" s="211">
        <v>863078.65800000005</v>
      </c>
      <c r="F8300" s="211">
        <v>881775.63899999997</v>
      </c>
      <c r="G8300" s="211">
        <v>947815.45299999998</v>
      </c>
      <c r="H8300" s="211">
        <v>938767.19400000002</v>
      </c>
      <c r="I8300" s="211">
        <v>1014335.456</v>
      </c>
      <c r="J8300" s="211">
        <v>1205634.9129999999</v>
      </c>
      <c r="K8300" s="211">
        <v>1497108.2350000001</v>
      </c>
      <c r="L8300" s="211">
        <v>1271577.736</v>
      </c>
      <c r="M8300" s="211">
        <v>1478972.9539999999</v>
      </c>
      <c r="N8300" s="211">
        <v>1863822.923</v>
      </c>
      <c r="O8300" s="211">
        <v>1865591.5</v>
      </c>
      <c r="P8300" s="211">
        <v>2017058.0870000001</v>
      </c>
      <c r="Q8300" s="211">
        <v>1776688.733</v>
      </c>
    </row>
    <row r="8301" spans="1:17" x14ac:dyDescent="0.25">
      <c r="A8301" s="60" t="s">
        <v>4739</v>
      </c>
      <c r="B8301" s="60" t="s">
        <v>7928</v>
      </c>
      <c r="C8301" s="211">
        <v>8531.4840000000004</v>
      </c>
      <c r="D8301" s="211">
        <v>9682.8619999999992</v>
      </c>
      <c r="E8301" s="211">
        <v>9795.2440000000006</v>
      </c>
      <c r="F8301" s="211">
        <v>13047.572</v>
      </c>
      <c r="G8301" s="211">
        <v>15334.606</v>
      </c>
      <c r="H8301" s="211">
        <v>20363.454000000002</v>
      </c>
      <c r="I8301" s="211">
        <v>16743.690999999999</v>
      </c>
      <c r="J8301" s="211">
        <v>18064.042000000001</v>
      </c>
      <c r="K8301" s="211">
        <v>19169.121999999999</v>
      </c>
      <c r="L8301" s="211">
        <v>13407.915999999999</v>
      </c>
      <c r="M8301" s="211">
        <v>23169.785</v>
      </c>
      <c r="N8301" s="211">
        <v>24300.553</v>
      </c>
      <c r="O8301" s="211">
        <v>298.59399999999999</v>
      </c>
      <c r="P8301" s="211">
        <v>1214.319</v>
      </c>
      <c r="Q8301" s="211">
        <v>1.704</v>
      </c>
    </row>
    <row r="8302" spans="1:17" x14ac:dyDescent="0.25">
      <c r="A8302" s="60" t="s">
        <v>4281</v>
      </c>
      <c r="B8302" s="60" t="s">
        <v>7929</v>
      </c>
      <c r="C8302" s="211">
        <v>1655291.7520000001</v>
      </c>
      <c r="D8302" s="211">
        <v>1689648.3640000001</v>
      </c>
      <c r="E8302" s="211">
        <v>1717363.7339999999</v>
      </c>
      <c r="F8302" s="211">
        <v>1961139.4169999999</v>
      </c>
      <c r="G8302" s="211">
        <v>2167011.5189999999</v>
      </c>
      <c r="H8302" s="211">
        <v>2204258.0839999998</v>
      </c>
      <c r="I8302" s="211">
        <v>2389436.9180000001</v>
      </c>
      <c r="J8302" s="211">
        <v>2133535.088</v>
      </c>
      <c r="K8302" s="211">
        <v>2201541.1540000001</v>
      </c>
      <c r="L8302" s="211">
        <v>1838396.0319999999</v>
      </c>
      <c r="M8302" s="211">
        <v>2189428.7779999999</v>
      </c>
      <c r="N8302" s="211">
        <v>2565681.943</v>
      </c>
      <c r="O8302" s="211">
        <v>2224908.8360000001</v>
      </c>
      <c r="P8302" s="211">
        <v>2332609.0830000001</v>
      </c>
      <c r="Q8302" s="211">
        <v>2104693.446</v>
      </c>
    </row>
    <row r="8303" spans="1:17" x14ac:dyDescent="0.25">
      <c r="A8303" s="60" t="s">
        <v>3666</v>
      </c>
      <c r="B8303" s="60" t="s">
        <v>7930</v>
      </c>
      <c r="C8303" s="211">
        <v>22843.16</v>
      </c>
      <c r="D8303" s="211">
        <v>22526.434000000001</v>
      </c>
      <c r="E8303" s="211">
        <v>22995.594000000001</v>
      </c>
      <c r="F8303" s="211">
        <v>32813.620000000003</v>
      </c>
      <c r="G8303" s="211">
        <v>27583.526000000002</v>
      </c>
      <c r="H8303" s="211">
        <v>24309.955000000002</v>
      </c>
      <c r="I8303" s="211">
        <v>25952.38</v>
      </c>
      <c r="J8303" s="211">
        <v>27547.25</v>
      </c>
      <c r="K8303" s="211">
        <v>26466.61</v>
      </c>
      <c r="L8303" s="211">
        <v>25380.353999999999</v>
      </c>
      <c r="M8303" s="211">
        <v>27499.813999999998</v>
      </c>
      <c r="N8303" s="211">
        <v>35529.351000000002</v>
      </c>
      <c r="O8303" s="211">
        <v>42823.455000000002</v>
      </c>
      <c r="P8303" s="211">
        <v>43829.946000000004</v>
      </c>
      <c r="Q8303" s="211">
        <v>43959.519</v>
      </c>
    </row>
    <row r="8304" spans="1:17" x14ac:dyDescent="0.25">
      <c r="A8304" s="60" t="s">
        <v>2959</v>
      </c>
      <c r="B8304" s="60" t="s">
        <v>7931</v>
      </c>
      <c r="C8304" s="211">
        <v>24207.616000000002</v>
      </c>
      <c r="D8304" s="211">
        <v>22148.212</v>
      </c>
      <c r="E8304" s="211">
        <v>20922.661</v>
      </c>
      <c r="F8304" s="211">
        <v>19128.852999999999</v>
      </c>
      <c r="G8304" s="211">
        <v>25943.621999999999</v>
      </c>
      <c r="H8304" s="211">
        <v>26286.388999999999</v>
      </c>
      <c r="I8304" s="211">
        <v>19728.989000000001</v>
      </c>
      <c r="J8304" s="211">
        <v>15729.308999999999</v>
      </c>
      <c r="K8304" s="211">
        <v>17254.507000000001</v>
      </c>
      <c r="L8304" s="211">
        <v>16679.843000000001</v>
      </c>
      <c r="M8304" s="211">
        <v>17775.225999999999</v>
      </c>
      <c r="N8304" s="211">
        <v>22334.663</v>
      </c>
      <c r="O8304" s="211">
        <v>15013.694</v>
      </c>
      <c r="P8304" s="211">
        <v>18291.13</v>
      </c>
      <c r="Q8304" s="211">
        <v>19021.738000000001</v>
      </c>
    </row>
    <row r="8305" spans="1:17" x14ac:dyDescent="0.25">
      <c r="A8305" s="60" t="s">
        <v>4369</v>
      </c>
      <c r="B8305" s="60" t="s">
        <v>7932</v>
      </c>
      <c r="C8305" s="211">
        <v>46294.184000000001</v>
      </c>
      <c r="D8305" s="211">
        <v>48626.074000000001</v>
      </c>
      <c r="E8305" s="211">
        <v>47344.635000000002</v>
      </c>
      <c r="F8305" s="211">
        <v>51016.135999999999</v>
      </c>
      <c r="G8305" s="211">
        <v>57651.004000000001</v>
      </c>
      <c r="H8305" s="211">
        <v>62766.667999999998</v>
      </c>
      <c r="I8305" s="211">
        <v>68196.623000000007</v>
      </c>
      <c r="J8305" s="211">
        <v>25210.702000000001</v>
      </c>
      <c r="K8305" s="211">
        <v>19174.112000000001</v>
      </c>
      <c r="L8305" s="211">
        <v>18650.851999999999</v>
      </c>
      <c r="M8305" s="211">
        <v>135.77199999999999</v>
      </c>
      <c r="N8305" s="211">
        <v>27.43</v>
      </c>
      <c r="O8305" s="211">
        <v>1583.354</v>
      </c>
      <c r="P8305" s="211">
        <v>4522.3879999999999</v>
      </c>
      <c r="Q8305" s="211">
        <v>5815.8220000000001</v>
      </c>
    </row>
    <row r="8306" spans="1:17" x14ac:dyDescent="0.25">
      <c r="A8306" s="60" t="s">
        <v>1905</v>
      </c>
      <c r="B8306" s="60" t="s">
        <v>7933</v>
      </c>
      <c r="C8306" s="211">
        <v>104698.164</v>
      </c>
      <c r="D8306" s="211">
        <v>101886.981</v>
      </c>
      <c r="E8306" s="211">
        <v>99073.164000000004</v>
      </c>
      <c r="F8306" s="211">
        <v>109966.792</v>
      </c>
      <c r="G8306" s="211">
        <v>121291.17200000001</v>
      </c>
      <c r="H8306" s="211">
        <v>134885.10699999999</v>
      </c>
      <c r="I8306" s="211">
        <v>152036.18100000001</v>
      </c>
      <c r="J8306" s="211">
        <v>162635.19200000001</v>
      </c>
      <c r="K8306" s="211">
        <v>169540.80300000001</v>
      </c>
      <c r="L8306" s="211">
        <v>161319.478</v>
      </c>
      <c r="M8306" s="211">
        <v>223532.41200000001</v>
      </c>
      <c r="N8306" s="211">
        <v>324238.701</v>
      </c>
      <c r="O8306" s="211">
        <v>343379.58100000001</v>
      </c>
      <c r="P8306" s="211">
        <v>338764.95799999998</v>
      </c>
      <c r="Q8306" s="211">
        <v>329788.77100000001</v>
      </c>
    </row>
    <row r="8307" spans="1:17" x14ac:dyDescent="0.25">
      <c r="A8307" s="60" t="s">
        <v>4282</v>
      </c>
      <c r="B8307" s="60" t="s">
        <v>7934</v>
      </c>
      <c r="C8307" s="211">
        <v>42075.169000000002</v>
      </c>
      <c r="D8307" s="211">
        <v>30757.35</v>
      </c>
      <c r="E8307" s="211">
        <v>30492.629000000001</v>
      </c>
      <c r="F8307" s="211">
        <v>38446.735000000001</v>
      </c>
      <c r="G8307" s="211">
        <v>33245.730000000003</v>
      </c>
      <c r="H8307" s="211">
        <v>28631.182000000001</v>
      </c>
      <c r="I8307" s="211">
        <v>26216.584999999999</v>
      </c>
      <c r="J8307" s="211">
        <v>29617.431</v>
      </c>
      <c r="K8307" s="211">
        <v>27686.409</v>
      </c>
      <c r="L8307" s="211">
        <v>23236.952000000001</v>
      </c>
      <c r="M8307" s="211">
        <v>27151.203000000001</v>
      </c>
      <c r="N8307" s="211">
        <v>28161.983</v>
      </c>
      <c r="O8307" s="211">
        <v>3631.8339999999998</v>
      </c>
      <c r="P8307" s="211">
        <v>62.258000000000003</v>
      </c>
      <c r="Q8307" s="211">
        <v>2.7770000000000001</v>
      </c>
    </row>
    <row r="8308" spans="1:17" x14ac:dyDescent="0.25">
      <c r="A8308" s="60" t="s">
        <v>4787</v>
      </c>
      <c r="B8308" s="60" t="s">
        <v>7935</v>
      </c>
      <c r="C8308" s="211">
        <v>1334532.6189999999</v>
      </c>
      <c r="D8308" s="211">
        <v>1347809.845</v>
      </c>
      <c r="E8308" s="211">
        <v>1441085.801</v>
      </c>
      <c r="F8308" s="211">
        <v>1654355.399</v>
      </c>
      <c r="G8308" s="211">
        <v>2028091.8359999999</v>
      </c>
      <c r="H8308" s="211">
        <v>2074752.3119999999</v>
      </c>
      <c r="I8308" s="211">
        <v>2367669.267</v>
      </c>
      <c r="J8308" s="211">
        <v>2658271.409</v>
      </c>
      <c r="K8308" s="211">
        <v>2953167.97</v>
      </c>
      <c r="L8308" s="211">
        <v>2645371.1230000001</v>
      </c>
      <c r="M8308" s="211">
        <v>3183856.7910000002</v>
      </c>
      <c r="N8308" s="211">
        <v>3932410.318</v>
      </c>
      <c r="O8308" s="211">
        <v>3797303.9339999999</v>
      </c>
      <c r="P8308" s="211">
        <v>4272111.909</v>
      </c>
      <c r="Q8308" s="211">
        <v>3849504.352</v>
      </c>
    </row>
    <row r="8309" spans="1:17" x14ac:dyDescent="0.25">
      <c r="A8309" s="60" t="s">
        <v>531</v>
      </c>
      <c r="B8309" s="60" t="s">
        <v>7936</v>
      </c>
      <c r="C8309" s="211">
        <v>714946.82400000002</v>
      </c>
      <c r="D8309" s="211">
        <v>700544.78599999996</v>
      </c>
      <c r="E8309" s="211">
        <v>749995.73100000003</v>
      </c>
      <c r="F8309" s="211">
        <v>881813.61699999997</v>
      </c>
      <c r="G8309" s="211">
        <v>1030261.847</v>
      </c>
      <c r="H8309" s="211">
        <v>1115309.1780000001</v>
      </c>
      <c r="I8309" s="211">
        <v>1345740.52</v>
      </c>
      <c r="J8309" s="211">
        <v>1507709.382</v>
      </c>
      <c r="K8309" s="211">
        <v>1714032.7720000001</v>
      </c>
      <c r="L8309" s="211">
        <v>1490401.55</v>
      </c>
      <c r="M8309" s="211">
        <v>1630705.155</v>
      </c>
      <c r="N8309" s="211">
        <v>1846648.5759999999</v>
      </c>
      <c r="O8309" s="211">
        <v>1980175.608</v>
      </c>
      <c r="P8309" s="211">
        <v>2217067.8820000002</v>
      </c>
      <c r="Q8309" s="211">
        <v>2018695.0419999999</v>
      </c>
    </row>
    <row r="8310" spans="1:17" x14ac:dyDescent="0.25">
      <c r="A8310" s="60" t="s">
        <v>3070</v>
      </c>
      <c r="B8310" s="60" t="s">
        <v>7937</v>
      </c>
      <c r="C8310" s="211">
        <v>52882.105000000003</v>
      </c>
      <c r="D8310" s="211">
        <v>45861.586000000003</v>
      </c>
      <c r="E8310" s="211">
        <v>46132.175000000003</v>
      </c>
      <c r="F8310" s="211">
        <v>47807.182999999997</v>
      </c>
      <c r="G8310" s="211">
        <v>48361.976999999999</v>
      </c>
      <c r="H8310" s="211">
        <v>63166.048999999999</v>
      </c>
      <c r="I8310" s="211">
        <v>74793.16</v>
      </c>
      <c r="J8310" s="211">
        <v>87481.865999999995</v>
      </c>
      <c r="K8310" s="211">
        <v>104880.43799999999</v>
      </c>
      <c r="L8310" s="211">
        <v>103632.686</v>
      </c>
      <c r="M8310" s="211">
        <v>143123.52900000001</v>
      </c>
      <c r="N8310" s="211">
        <v>155321.06899999999</v>
      </c>
      <c r="O8310" s="211">
        <v>171209.93299999999</v>
      </c>
      <c r="P8310" s="211">
        <v>221582.255</v>
      </c>
      <c r="Q8310" s="211">
        <v>209542.46</v>
      </c>
    </row>
    <row r="8311" spans="1:17" x14ac:dyDescent="0.25">
      <c r="A8311" s="60" t="s">
        <v>1628</v>
      </c>
      <c r="B8311" s="60" t="s">
        <v>7938</v>
      </c>
      <c r="C8311" s="211">
        <v>136349.64600000001</v>
      </c>
      <c r="D8311" s="211">
        <v>106574.35799999999</v>
      </c>
      <c r="E8311" s="211">
        <v>116396.143</v>
      </c>
      <c r="F8311" s="211">
        <v>110781.345</v>
      </c>
      <c r="G8311" s="211">
        <v>125833.265</v>
      </c>
      <c r="H8311" s="211">
        <v>145530.48199999999</v>
      </c>
      <c r="I8311" s="211">
        <v>159344.27100000001</v>
      </c>
      <c r="J8311" s="211">
        <v>209200.28</v>
      </c>
      <c r="K8311" s="211">
        <v>233150.891</v>
      </c>
      <c r="L8311" s="211">
        <v>183358.38200000001</v>
      </c>
      <c r="M8311" s="211">
        <v>212521.351</v>
      </c>
      <c r="N8311" s="211">
        <v>262200.74800000002</v>
      </c>
      <c r="O8311" s="211">
        <v>313413.14199999999</v>
      </c>
      <c r="P8311" s="211">
        <v>348471.61</v>
      </c>
      <c r="Q8311" s="211">
        <v>392171.36300000001</v>
      </c>
    </row>
    <row r="8312" spans="1:17" x14ac:dyDescent="0.25">
      <c r="A8312" s="60" t="s">
        <v>2811</v>
      </c>
      <c r="B8312" s="60" t="s">
        <v>7939</v>
      </c>
      <c r="C8312" s="211">
        <v>90411.581999999995</v>
      </c>
      <c r="D8312" s="211">
        <v>88161.887000000002</v>
      </c>
      <c r="E8312" s="211">
        <v>85983.376999999993</v>
      </c>
      <c r="F8312" s="211">
        <v>100804.239</v>
      </c>
      <c r="G8312" s="211">
        <v>114051.621</v>
      </c>
      <c r="H8312" s="211">
        <v>122588.53</v>
      </c>
      <c r="I8312" s="211">
        <v>130146.179</v>
      </c>
      <c r="J8312" s="211">
        <v>139418.04699999999</v>
      </c>
      <c r="K8312" s="211">
        <v>174696.84700000001</v>
      </c>
      <c r="L8312" s="211">
        <v>183937.28700000001</v>
      </c>
      <c r="M8312" s="211">
        <v>222572.139</v>
      </c>
      <c r="N8312" s="211">
        <v>347159.96500000003</v>
      </c>
      <c r="O8312" s="211">
        <v>461301.625</v>
      </c>
      <c r="P8312" s="211">
        <v>545991.49600000004</v>
      </c>
      <c r="Q8312" s="211">
        <v>234261.01800000001</v>
      </c>
    </row>
    <row r="8313" spans="1:17" x14ac:dyDescent="0.25">
      <c r="A8313" s="60" t="s">
        <v>1412</v>
      </c>
      <c r="B8313" s="60" t="s">
        <v>7940</v>
      </c>
      <c r="C8313" s="211">
        <v>238090.20199999999</v>
      </c>
      <c r="D8313" s="211">
        <v>270745.50599999999</v>
      </c>
      <c r="E8313" s="211">
        <v>268346.321</v>
      </c>
      <c r="F8313" s="211">
        <v>336243.97899999999</v>
      </c>
      <c r="G8313" s="211">
        <v>398976.82199999999</v>
      </c>
      <c r="H8313" s="211">
        <v>420920.47100000002</v>
      </c>
      <c r="I8313" s="211">
        <v>471250.924</v>
      </c>
      <c r="J8313" s="211">
        <v>593838.30299999996</v>
      </c>
      <c r="K8313" s="211">
        <v>677284.97100000002</v>
      </c>
      <c r="L8313" s="211">
        <v>543836.223</v>
      </c>
      <c r="M8313" s="211">
        <v>705814.83100000001</v>
      </c>
      <c r="N8313" s="211">
        <v>883198.16799999995</v>
      </c>
      <c r="O8313" s="211">
        <v>798731.93</v>
      </c>
      <c r="P8313" s="211">
        <v>822720.625</v>
      </c>
      <c r="Q8313" s="211">
        <v>801958.696</v>
      </c>
    </row>
    <row r="8314" spans="1:17" x14ac:dyDescent="0.25">
      <c r="A8314" s="60" t="s">
        <v>3685</v>
      </c>
      <c r="B8314" s="60" t="s">
        <v>7941</v>
      </c>
      <c r="C8314" s="211">
        <v>160145.49400000001</v>
      </c>
      <c r="D8314" s="211">
        <v>195718.375</v>
      </c>
      <c r="E8314" s="211">
        <v>170330.80900000001</v>
      </c>
      <c r="F8314" s="211">
        <v>188969.413</v>
      </c>
      <c r="G8314" s="211">
        <v>253089.704</v>
      </c>
      <c r="H8314" s="211">
        <v>297163.19699999999</v>
      </c>
      <c r="I8314" s="211">
        <v>366966.16399999999</v>
      </c>
      <c r="J8314" s="211">
        <v>458166.81599999999</v>
      </c>
      <c r="K8314" s="211">
        <v>546830.4</v>
      </c>
      <c r="L8314" s="211">
        <v>670203.01100000006</v>
      </c>
      <c r="M8314" s="211">
        <v>850495.93900000001</v>
      </c>
      <c r="N8314" s="211">
        <v>1006118.56</v>
      </c>
      <c r="O8314" s="211">
        <v>971549.76100000006</v>
      </c>
      <c r="P8314" s="211">
        <v>1009481.966</v>
      </c>
      <c r="Q8314" s="211">
        <v>1096606.4469999999</v>
      </c>
    </row>
    <row r="8315" spans="1:17" x14ac:dyDescent="0.25">
      <c r="A8315" s="60" t="s">
        <v>1449</v>
      </c>
      <c r="B8315" s="60" t="s">
        <v>7942</v>
      </c>
      <c r="C8315" s="211">
        <v>436360.68199999997</v>
      </c>
      <c r="D8315" s="211">
        <v>397141.65100000001</v>
      </c>
      <c r="E8315" s="211">
        <v>370473.43199999997</v>
      </c>
      <c r="F8315" s="211">
        <v>396969.31699999998</v>
      </c>
      <c r="G8315" s="211">
        <v>432761.53</v>
      </c>
      <c r="H8315" s="211">
        <v>464809.587</v>
      </c>
      <c r="I8315" s="211">
        <v>539223.82200000004</v>
      </c>
      <c r="J8315" s="211">
        <v>640086.70299999998</v>
      </c>
      <c r="K8315" s="211">
        <v>720738.277</v>
      </c>
      <c r="L8315" s="211">
        <v>772146.41200000001</v>
      </c>
      <c r="M8315" s="211">
        <v>1008990.667</v>
      </c>
      <c r="N8315" s="211">
        <v>1169715.868</v>
      </c>
      <c r="O8315" s="211">
        <v>1194051.1459999999</v>
      </c>
      <c r="P8315" s="211">
        <v>1281775.4709999999</v>
      </c>
      <c r="Q8315" s="211">
        <v>1311861.4809999999</v>
      </c>
    </row>
    <row r="8316" spans="1:17" x14ac:dyDescent="0.25">
      <c r="A8316" s="60" t="s">
        <v>3527</v>
      </c>
      <c r="B8316" s="60" t="s">
        <v>7943</v>
      </c>
      <c r="C8316" s="211">
        <v>23609.495999999999</v>
      </c>
      <c r="D8316" s="211">
        <v>26853.703000000001</v>
      </c>
      <c r="E8316" s="211">
        <v>39802.93</v>
      </c>
      <c r="F8316" s="211">
        <v>48439.841999999997</v>
      </c>
      <c r="G8316" s="211">
        <v>71173.706000000006</v>
      </c>
      <c r="H8316" s="211">
        <v>95191.173999999999</v>
      </c>
      <c r="I8316" s="211">
        <v>103188.713</v>
      </c>
      <c r="J8316" s="211">
        <v>102888.855</v>
      </c>
      <c r="K8316" s="211">
        <v>116695.60799999999</v>
      </c>
      <c r="L8316" s="211">
        <v>130365.094</v>
      </c>
      <c r="M8316" s="211">
        <v>146727.26199999999</v>
      </c>
      <c r="N8316" s="211">
        <v>164923.75399999999</v>
      </c>
      <c r="O8316" s="211">
        <v>184925.929</v>
      </c>
      <c r="P8316" s="211">
        <v>218630.30900000001</v>
      </c>
      <c r="Q8316" s="211">
        <v>159486.334</v>
      </c>
    </row>
    <row r="8317" spans="1:17" x14ac:dyDescent="0.25">
      <c r="A8317" s="60" t="s">
        <v>847</v>
      </c>
      <c r="B8317" s="60" t="s">
        <v>7947</v>
      </c>
      <c r="C8317" s="211">
        <v>57244.440999999999</v>
      </c>
      <c r="D8317" s="211">
        <v>51177.741999999998</v>
      </c>
      <c r="E8317" s="211">
        <v>53656.927000000003</v>
      </c>
      <c r="F8317" s="211">
        <v>47933.843000000001</v>
      </c>
      <c r="G8317" s="211">
        <v>58526.803999999996</v>
      </c>
      <c r="H8317" s="211">
        <v>72851.063999999998</v>
      </c>
      <c r="I8317" s="211">
        <v>75149.115999999995</v>
      </c>
      <c r="J8317" s="211">
        <v>77187.107999999993</v>
      </c>
      <c r="K8317" s="211">
        <v>78089.388999999996</v>
      </c>
      <c r="L8317" s="211">
        <v>77906.521999999997</v>
      </c>
      <c r="M8317" s="211">
        <v>95254.827000000005</v>
      </c>
      <c r="N8317" s="211">
        <v>142167.932</v>
      </c>
      <c r="O8317" s="211">
        <v>143108.67499999999</v>
      </c>
      <c r="P8317" s="211">
        <v>168805.24799999999</v>
      </c>
      <c r="Q8317" s="211">
        <v>123889.268</v>
      </c>
    </row>
    <row r="8318" spans="1:17" x14ac:dyDescent="0.25">
      <c r="A8318" s="60" t="s">
        <v>2548</v>
      </c>
      <c r="B8318" s="60" t="s">
        <v>7948</v>
      </c>
      <c r="C8318" s="211">
        <v>213271.084</v>
      </c>
      <c r="D8318" s="211">
        <v>201735.166</v>
      </c>
      <c r="E8318" s="211">
        <v>222106.54399999999</v>
      </c>
      <c r="F8318" s="211">
        <v>244180.984</v>
      </c>
      <c r="G8318" s="211">
        <v>277619.28700000001</v>
      </c>
      <c r="H8318" s="211">
        <v>311273.37900000002</v>
      </c>
      <c r="I8318" s="211">
        <v>345574.26400000002</v>
      </c>
      <c r="J8318" s="211">
        <v>423439.027</v>
      </c>
      <c r="K8318" s="211">
        <v>517852.94500000001</v>
      </c>
      <c r="L8318" s="211">
        <v>509561.32500000001</v>
      </c>
      <c r="M8318" s="211">
        <v>763770.38199999998</v>
      </c>
      <c r="N8318" s="211">
        <v>1296372.4110000001</v>
      </c>
      <c r="O8318" s="211">
        <v>1618754.483</v>
      </c>
      <c r="P8318" s="211">
        <v>1656948.0830000001</v>
      </c>
      <c r="Q8318" s="211">
        <v>1444722.0319999999</v>
      </c>
    </row>
    <row r="8319" spans="1:17" x14ac:dyDescent="0.25">
      <c r="A8319" s="60" t="s">
        <v>2695</v>
      </c>
      <c r="B8319" s="60" t="s">
        <v>7949</v>
      </c>
      <c r="C8319" s="211">
        <v>512096.72399999999</v>
      </c>
      <c r="D8319" s="211">
        <v>486617.08299999998</v>
      </c>
      <c r="E8319" s="211">
        <v>523068.79</v>
      </c>
      <c r="F8319" s="211">
        <v>516285.614</v>
      </c>
      <c r="G8319" s="211">
        <v>525450.45200000005</v>
      </c>
      <c r="H8319" s="211">
        <v>529110.86499999999</v>
      </c>
      <c r="I8319" s="211">
        <v>554582.05799999996</v>
      </c>
      <c r="J8319" s="211">
        <v>594302.06999999995</v>
      </c>
      <c r="K8319" s="211">
        <v>630625.14800000004</v>
      </c>
      <c r="L8319" s="211">
        <v>476505.505</v>
      </c>
      <c r="M8319" s="211">
        <v>585626.05299999996</v>
      </c>
      <c r="N8319" s="211">
        <v>945062.62199999997</v>
      </c>
      <c r="O8319" s="211">
        <v>1094101.889</v>
      </c>
      <c r="P8319" s="211">
        <v>1234018.5819999999</v>
      </c>
      <c r="Q8319" s="211">
        <v>1533174.0530000001</v>
      </c>
    </row>
    <row r="8320" spans="1:17" x14ac:dyDescent="0.25">
      <c r="A8320" s="60" t="s">
        <v>1297</v>
      </c>
      <c r="B8320" s="60" t="s">
        <v>7950</v>
      </c>
      <c r="C8320" s="211">
        <v>73694.52</v>
      </c>
      <c r="D8320" s="211">
        <v>79405.160999999993</v>
      </c>
      <c r="E8320" s="211">
        <v>88677.596000000005</v>
      </c>
      <c r="F8320" s="211">
        <v>109435.599</v>
      </c>
      <c r="G8320" s="211">
        <v>127451.318</v>
      </c>
      <c r="H8320" s="211">
        <v>178761.34099999999</v>
      </c>
      <c r="I8320" s="211">
        <v>228345.41699999999</v>
      </c>
      <c r="J8320" s="211">
        <v>338884.47399999999</v>
      </c>
      <c r="K8320" s="211">
        <v>361005.54700000002</v>
      </c>
      <c r="L8320" s="211">
        <v>335592.06300000002</v>
      </c>
      <c r="M8320" s="211">
        <v>381116.89899999998</v>
      </c>
      <c r="N8320" s="211">
        <v>395806.89299999998</v>
      </c>
      <c r="O8320" s="211">
        <v>460474.38199999998</v>
      </c>
      <c r="P8320" s="211">
        <v>557449.81099999999</v>
      </c>
      <c r="Q8320" s="211">
        <v>550545.46</v>
      </c>
    </row>
    <row r="8321" spans="1:17" x14ac:dyDescent="0.25">
      <c r="A8321" s="60" t="s">
        <v>2090</v>
      </c>
      <c r="B8321" s="60" t="s">
        <v>7952</v>
      </c>
      <c r="C8321" s="211">
        <v>129007.72199999999</v>
      </c>
      <c r="D8321" s="211">
        <v>129693.51300000001</v>
      </c>
      <c r="E8321" s="211">
        <v>115135.44500000001</v>
      </c>
      <c r="F8321" s="211">
        <v>117026.58900000001</v>
      </c>
      <c r="G8321" s="211">
        <v>138499.38</v>
      </c>
      <c r="H8321" s="211">
        <v>157795.71400000001</v>
      </c>
      <c r="I8321" s="211">
        <v>187168.87599999999</v>
      </c>
      <c r="J8321" s="211">
        <v>226940.20800000001</v>
      </c>
      <c r="K8321" s="211">
        <v>247911.03</v>
      </c>
      <c r="L8321" s="211">
        <v>274380.25199999998</v>
      </c>
      <c r="M8321" s="211">
        <v>342930.80599999998</v>
      </c>
      <c r="N8321" s="211">
        <v>374873.1</v>
      </c>
      <c r="O8321" s="211">
        <v>531643.60800000001</v>
      </c>
      <c r="P8321" s="211">
        <v>583386.29200000002</v>
      </c>
      <c r="Q8321" s="211">
        <v>448023.90299999999</v>
      </c>
    </row>
    <row r="8322" spans="1:17" x14ac:dyDescent="0.25">
      <c r="A8322" s="60" t="s">
        <v>2031</v>
      </c>
      <c r="B8322" s="60" t="s">
        <v>7953</v>
      </c>
      <c r="C8322" s="211">
        <v>143003.46299999999</v>
      </c>
      <c r="D8322" s="211">
        <v>262828.07699999999</v>
      </c>
      <c r="E8322" s="211">
        <v>295263.68800000002</v>
      </c>
      <c r="F8322" s="211">
        <v>376948.61499999999</v>
      </c>
      <c r="G8322" s="211">
        <v>448609.02799999999</v>
      </c>
      <c r="H8322" s="211">
        <v>499957.79399999999</v>
      </c>
      <c r="I8322" s="211">
        <v>659193.26300000004</v>
      </c>
      <c r="J8322" s="211">
        <v>901763.38500000001</v>
      </c>
      <c r="K8322" s="211">
        <v>1016365.627</v>
      </c>
      <c r="L8322" s="211">
        <v>1251030.5530000001</v>
      </c>
      <c r="M8322" s="211">
        <v>978926.79099999997</v>
      </c>
      <c r="N8322" s="211">
        <v>1128187.149</v>
      </c>
      <c r="O8322" s="211">
        <v>1316517.1200000001</v>
      </c>
      <c r="P8322" s="211">
        <v>1776565.4240000001</v>
      </c>
      <c r="Q8322" s="211">
        <v>2310439.5830000001</v>
      </c>
    </row>
    <row r="8323" spans="1:17" x14ac:dyDescent="0.25">
      <c r="A8323" s="60" t="s">
        <v>1212</v>
      </c>
      <c r="B8323" s="60" t="s">
        <v>7954</v>
      </c>
      <c r="C8323" s="211">
        <v>156141.927</v>
      </c>
      <c r="D8323" s="211">
        <v>92948.623999999996</v>
      </c>
      <c r="E8323" s="211">
        <v>88226.016000000003</v>
      </c>
      <c r="F8323" s="211">
        <v>100573.992</v>
      </c>
      <c r="G8323" s="211">
        <v>99714.615000000005</v>
      </c>
      <c r="H8323" s="211">
        <v>100946.186</v>
      </c>
      <c r="I8323" s="211">
        <v>102789.531</v>
      </c>
      <c r="J8323" s="211">
        <v>120839.344</v>
      </c>
      <c r="K8323" s="211">
        <v>142374.446</v>
      </c>
      <c r="L8323" s="211">
        <v>167169.821</v>
      </c>
      <c r="M8323" s="211">
        <v>704118.93700000003</v>
      </c>
      <c r="N8323" s="211">
        <v>1003400.449</v>
      </c>
      <c r="O8323" s="211">
        <v>1119257.1599999999</v>
      </c>
      <c r="P8323" s="211">
        <v>1033855.135</v>
      </c>
      <c r="Q8323" s="211">
        <v>1018774.618</v>
      </c>
    </row>
    <row r="8324" spans="1:17" x14ac:dyDescent="0.25">
      <c r="A8324" s="60" t="s">
        <v>2087</v>
      </c>
      <c r="B8324" s="60" t="s">
        <v>7956</v>
      </c>
      <c r="C8324" s="211">
        <v>121509.647</v>
      </c>
      <c r="D8324" s="211">
        <v>128183.89599999999</v>
      </c>
      <c r="E8324" s="211">
        <v>121998.409</v>
      </c>
      <c r="F8324" s="211">
        <v>146549.861</v>
      </c>
      <c r="G8324" s="211">
        <v>155387.29399999999</v>
      </c>
      <c r="H8324" s="211">
        <v>255924.58799999999</v>
      </c>
      <c r="I8324" s="211">
        <v>359448.29</v>
      </c>
      <c r="J8324" s="211">
        <v>423501.35700000002</v>
      </c>
      <c r="K8324" s="211">
        <v>432163.20400000003</v>
      </c>
      <c r="L8324" s="211">
        <v>205431.375</v>
      </c>
      <c r="M8324" s="211">
        <v>207359.609</v>
      </c>
      <c r="N8324" s="211">
        <v>275158.59000000003</v>
      </c>
      <c r="O8324" s="211">
        <v>231082.18799999999</v>
      </c>
      <c r="P8324" s="211">
        <v>255687.84899999999</v>
      </c>
      <c r="Q8324" s="211">
        <v>220658.06</v>
      </c>
    </row>
    <row r="8325" spans="1:17" x14ac:dyDescent="0.25">
      <c r="A8325" s="60" t="s">
        <v>2737</v>
      </c>
      <c r="B8325" s="60" t="s">
        <v>7957</v>
      </c>
      <c r="C8325" s="211">
        <v>609282.62</v>
      </c>
      <c r="D8325" s="211">
        <v>640207.82900000003</v>
      </c>
      <c r="E8325" s="211">
        <v>650306.17000000004</v>
      </c>
      <c r="F8325" s="211">
        <v>720502.54299999995</v>
      </c>
      <c r="G8325" s="211">
        <v>758816.07200000004</v>
      </c>
      <c r="H8325" s="211">
        <v>912205.47900000005</v>
      </c>
      <c r="I8325" s="211">
        <v>1053586.2479999999</v>
      </c>
      <c r="J8325" s="211">
        <v>994101.125</v>
      </c>
      <c r="K8325" s="211">
        <v>1110709.8870000001</v>
      </c>
      <c r="L8325" s="211">
        <v>1032800.635</v>
      </c>
      <c r="M8325" s="211">
        <v>1109144.3829999999</v>
      </c>
      <c r="N8325" s="211">
        <v>1271419.426</v>
      </c>
      <c r="O8325" s="211">
        <v>1478531.692</v>
      </c>
      <c r="P8325" s="211">
        <v>1666144.699</v>
      </c>
      <c r="Q8325" s="211">
        <v>1518053.5959999999</v>
      </c>
    </row>
    <row r="8326" spans="1:17" x14ac:dyDescent="0.25">
      <c r="A8326" s="60" t="s">
        <v>4496</v>
      </c>
      <c r="B8326" s="60" t="s">
        <v>7958</v>
      </c>
      <c r="C8326" s="211">
        <v>40070.923000000003</v>
      </c>
      <c r="D8326" s="211">
        <v>42622.555999999997</v>
      </c>
      <c r="E8326" s="211">
        <v>49400.906999999999</v>
      </c>
      <c r="F8326" s="211">
        <v>53546.597000000002</v>
      </c>
      <c r="G8326" s="211">
        <v>69322.288</v>
      </c>
      <c r="H8326" s="211">
        <v>76093.161999999997</v>
      </c>
      <c r="I8326" s="211">
        <v>94488.100999999995</v>
      </c>
      <c r="J8326" s="211">
        <v>23238.999</v>
      </c>
      <c r="K8326" s="211">
        <v>14679.572</v>
      </c>
      <c r="L8326" s="211">
        <v>10944.196</v>
      </c>
      <c r="M8326" s="211">
        <v>27.614999999999998</v>
      </c>
      <c r="N8326" s="211">
        <v>65.271000000000001</v>
      </c>
      <c r="O8326" s="211">
        <v>9.6969999999999992</v>
      </c>
      <c r="P8326" s="211">
        <v>350.08800000000002</v>
      </c>
      <c r="Q8326" s="211">
        <v>29.640999999999998</v>
      </c>
    </row>
    <row r="8327" spans="1:17" x14ac:dyDescent="0.25">
      <c r="A8327" s="60" t="s">
        <v>1038</v>
      </c>
      <c r="B8327" s="60" t="s">
        <v>7959</v>
      </c>
      <c r="C8327" s="211">
        <v>1161380.5249999999</v>
      </c>
      <c r="D8327" s="211">
        <v>1240736.791</v>
      </c>
      <c r="E8327" s="211">
        <v>1618635.7139999999</v>
      </c>
      <c r="F8327" s="211">
        <v>1750467.8540000001</v>
      </c>
      <c r="G8327" s="211">
        <v>2019457.162</v>
      </c>
      <c r="H8327" s="211">
        <v>2087686.7309999999</v>
      </c>
      <c r="I8327" s="211">
        <v>2363936.0460000001</v>
      </c>
      <c r="J8327" s="211">
        <v>1227507.3559999999</v>
      </c>
      <c r="K8327" s="211">
        <v>1153268.7150000001</v>
      </c>
      <c r="L8327" s="211">
        <v>976600.03799999994</v>
      </c>
      <c r="M8327" s="211">
        <v>1161350.909</v>
      </c>
      <c r="N8327" s="211">
        <v>1169461.024</v>
      </c>
      <c r="O8327" s="211">
        <v>1264007.5120000001</v>
      </c>
      <c r="P8327" s="211">
        <v>1487717.25</v>
      </c>
      <c r="Q8327" s="211">
        <v>1478668.1159999999</v>
      </c>
    </row>
    <row r="8328" spans="1:17" x14ac:dyDescent="0.25">
      <c r="A8328" s="60" t="s">
        <v>2644</v>
      </c>
      <c r="B8328" s="60" t="s">
        <v>7960</v>
      </c>
      <c r="C8328" s="211">
        <v>73256.990000000005</v>
      </c>
      <c r="D8328" s="211">
        <v>80701.892000000007</v>
      </c>
      <c r="E8328" s="211">
        <v>80509.850000000006</v>
      </c>
      <c r="F8328" s="211">
        <v>86308.184999999998</v>
      </c>
      <c r="G8328" s="211">
        <v>113964.18799999999</v>
      </c>
      <c r="H8328" s="211">
        <v>142820.09099999999</v>
      </c>
      <c r="I8328" s="211">
        <v>166899.334</v>
      </c>
      <c r="J8328" s="211">
        <v>288182.55800000002</v>
      </c>
      <c r="K8328" s="211">
        <v>304080.995</v>
      </c>
      <c r="L8328" s="211">
        <v>266917.978</v>
      </c>
      <c r="M8328" s="211">
        <v>275359.02899999998</v>
      </c>
      <c r="N8328" s="211">
        <v>310891.01299999998</v>
      </c>
      <c r="O8328" s="211">
        <v>306411.16899999999</v>
      </c>
      <c r="P8328" s="211">
        <v>344615.522</v>
      </c>
      <c r="Q8328" s="211">
        <v>251250.16800000001</v>
      </c>
    </row>
    <row r="8329" spans="1:17" x14ac:dyDescent="0.25">
      <c r="A8329" s="60" t="s">
        <v>3063</v>
      </c>
      <c r="B8329" s="60" t="s">
        <v>7961</v>
      </c>
      <c r="C8329" s="211">
        <v>922530.58400000003</v>
      </c>
      <c r="D8329" s="211">
        <v>933517.46499999997</v>
      </c>
      <c r="E8329" s="211">
        <v>1013270.475</v>
      </c>
      <c r="F8329" s="211">
        <v>1130782.588</v>
      </c>
      <c r="G8329" s="211">
        <v>1404043.237</v>
      </c>
      <c r="H8329" s="211">
        <v>1587710.8430000001</v>
      </c>
      <c r="I8329" s="211">
        <v>1918981.199</v>
      </c>
      <c r="J8329" s="211">
        <v>2519490.0529999998</v>
      </c>
      <c r="K8329" s="211">
        <v>2690132.2039999999</v>
      </c>
      <c r="L8329" s="211">
        <v>2227192.943</v>
      </c>
      <c r="M8329" s="211">
        <v>2554681.1940000001</v>
      </c>
      <c r="N8329" s="211">
        <v>2845701.409</v>
      </c>
      <c r="O8329" s="211">
        <v>3038976.6510000001</v>
      </c>
      <c r="P8329" s="211">
        <v>3423819.9610000001</v>
      </c>
      <c r="Q8329" s="211">
        <v>3508143.159</v>
      </c>
    </row>
    <row r="8330" spans="1:17" x14ac:dyDescent="0.25">
      <c r="A8330" s="60" t="s">
        <v>521</v>
      </c>
      <c r="B8330" s="60" t="s">
        <v>7963</v>
      </c>
      <c r="C8330" s="211">
        <v>1052396.8640000001</v>
      </c>
      <c r="D8330" s="211">
        <v>1019715.173</v>
      </c>
      <c r="E8330" s="211">
        <v>999553.94200000004</v>
      </c>
      <c r="F8330" s="211">
        <v>1137241.2549999999</v>
      </c>
      <c r="G8330" s="211">
        <v>1383754.763</v>
      </c>
      <c r="H8330" s="211">
        <v>1942760.6359999999</v>
      </c>
      <c r="I8330" s="211">
        <v>2497134.0320000001</v>
      </c>
      <c r="J8330" s="211">
        <v>4038996.5210000002</v>
      </c>
      <c r="K8330" s="211">
        <v>4152920.03</v>
      </c>
      <c r="L8330" s="211">
        <v>3642204.926</v>
      </c>
      <c r="M8330" s="211">
        <v>4005884.2409999999</v>
      </c>
      <c r="N8330" s="211">
        <v>4616731.2709999997</v>
      </c>
      <c r="O8330" s="211">
        <v>4906227.7630000003</v>
      </c>
      <c r="P8330" s="211">
        <v>5579792.0439999998</v>
      </c>
      <c r="Q8330" s="211">
        <v>5361685.8320000004</v>
      </c>
    </row>
    <row r="8331" spans="1:17" x14ac:dyDescent="0.25">
      <c r="A8331" s="60" t="s">
        <v>2466</v>
      </c>
      <c r="B8331" s="60" t="s">
        <v>7964</v>
      </c>
      <c r="C8331" s="211">
        <v>235585.52799999999</v>
      </c>
      <c r="D8331" s="211">
        <v>248853.465</v>
      </c>
      <c r="E8331" s="211">
        <v>249091.12100000001</v>
      </c>
      <c r="F8331" s="211">
        <v>296153.837</v>
      </c>
      <c r="G8331" s="211">
        <v>357922.48700000002</v>
      </c>
      <c r="H8331" s="211">
        <v>389584.09</v>
      </c>
      <c r="I8331" s="211">
        <v>432986.815</v>
      </c>
      <c r="J8331" s="211">
        <v>489826.99300000002</v>
      </c>
      <c r="K8331" s="211">
        <v>523536.20299999998</v>
      </c>
      <c r="L8331" s="211">
        <v>424718.71899999998</v>
      </c>
      <c r="M8331" s="211">
        <v>401563.83299999998</v>
      </c>
      <c r="N8331" s="211">
        <v>486211.80699999997</v>
      </c>
      <c r="O8331" s="211">
        <v>523513.24</v>
      </c>
      <c r="P8331" s="211">
        <v>565750.30200000003</v>
      </c>
      <c r="Q8331" s="211">
        <v>546025.77300000004</v>
      </c>
    </row>
    <row r="8332" spans="1:17" x14ac:dyDescent="0.25">
      <c r="A8332" s="60" t="s">
        <v>2425</v>
      </c>
      <c r="B8332" s="60" t="s">
        <v>7966</v>
      </c>
      <c r="C8332" s="211">
        <v>47678.728000000003</v>
      </c>
      <c r="D8332" s="211">
        <v>39659.493000000002</v>
      </c>
      <c r="E8332" s="211">
        <v>40737.722000000002</v>
      </c>
      <c r="F8332" s="211">
        <v>49611.563000000002</v>
      </c>
      <c r="G8332" s="211">
        <v>52587.353999999999</v>
      </c>
      <c r="H8332" s="211">
        <v>55580.216</v>
      </c>
      <c r="I8332" s="211">
        <v>55752.928</v>
      </c>
      <c r="J8332" s="211">
        <v>64087.599000000002</v>
      </c>
      <c r="K8332" s="211">
        <v>69020.792000000001</v>
      </c>
      <c r="L8332" s="211">
        <v>50652.432999999997</v>
      </c>
      <c r="M8332" s="211">
        <v>71374.854000000007</v>
      </c>
      <c r="N8332" s="211">
        <v>85554.668000000005</v>
      </c>
      <c r="O8332" s="211">
        <v>94262.687000000005</v>
      </c>
      <c r="P8332" s="211">
        <v>107619.923</v>
      </c>
      <c r="Q8332" s="211">
        <v>70943.899000000005</v>
      </c>
    </row>
    <row r="8333" spans="1:17" x14ac:dyDescent="0.25">
      <c r="A8333" s="60" t="s">
        <v>1587</v>
      </c>
      <c r="B8333" s="60" t="s">
        <v>7967</v>
      </c>
      <c r="C8333" s="211">
        <v>603184.73800000001</v>
      </c>
      <c r="D8333" s="211">
        <v>554550.88199999998</v>
      </c>
      <c r="E8333" s="211">
        <v>567545.74399999995</v>
      </c>
      <c r="F8333" s="211">
        <v>638777.28099999996</v>
      </c>
      <c r="G8333" s="211">
        <v>798629.79099999997</v>
      </c>
      <c r="H8333" s="211">
        <v>834177.87600000005</v>
      </c>
      <c r="I8333" s="211">
        <v>956934.65</v>
      </c>
      <c r="J8333" s="211">
        <v>1048961.277</v>
      </c>
      <c r="K8333" s="211">
        <v>1081192.757</v>
      </c>
      <c r="L8333" s="211">
        <v>734878.92299999995</v>
      </c>
      <c r="M8333" s="211">
        <v>1024674.919</v>
      </c>
      <c r="N8333" s="211">
        <v>1237792.8119999999</v>
      </c>
      <c r="O8333" s="211">
        <v>1193053.8770000001</v>
      </c>
      <c r="P8333" s="211">
        <v>1244496.1229999999</v>
      </c>
      <c r="Q8333" s="211">
        <v>658084.94700000004</v>
      </c>
    </row>
    <row r="8334" spans="1:17" x14ac:dyDescent="0.25">
      <c r="A8334" s="60" t="s">
        <v>696</v>
      </c>
      <c r="B8334" s="60" t="s">
        <v>7968</v>
      </c>
      <c r="C8334" s="211">
        <v>997342.12199999997</v>
      </c>
      <c r="D8334" s="211">
        <v>1044185.37</v>
      </c>
      <c r="E8334" s="211">
        <v>1008206.309</v>
      </c>
      <c r="F8334" s="211">
        <v>1191643.5930000001</v>
      </c>
      <c r="G8334" s="211">
        <v>1444752.399</v>
      </c>
      <c r="H8334" s="211">
        <v>1552115.8929999999</v>
      </c>
      <c r="I8334" s="211">
        <v>1694310.0519999999</v>
      </c>
      <c r="J8334" s="211">
        <v>2009235.0889999999</v>
      </c>
      <c r="K8334" s="211">
        <v>2236866.5150000001</v>
      </c>
      <c r="L8334" s="211">
        <v>1587052.835</v>
      </c>
      <c r="M8334" s="211">
        <v>2047856.2379999999</v>
      </c>
      <c r="N8334" s="211">
        <v>2432274.6749999998</v>
      </c>
      <c r="O8334" s="211">
        <v>2394920.69</v>
      </c>
      <c r="P8334" s="211">
        <v>2474135.62</v>
      </c>
      <c r="Q8334" s="211">
        <v>1489316.8089999999</v>
      </c>
    </row>
    <row r="8335" spans="1:17" x14ac:dyDescent="0.25">
      <c r="A8335" s="60" t="s">
        <v>2552</v>
      </c>
      <c r="B8335" s="60" t="s">
        <v>7969</v>
      </c>
      <c r="C8335" s="211">
        <v>38394.031000000003</v>
      </c>
      <c r="D8335" s="211">
        <v>37245.646000000001</v>
      </c>
      <c r="E8335" s="211">
        <v>48835.211000000003</v>
      </c>
      <c r="F8335" s="211">
        <v>51095.997000000003</v>
      </c>
      <c r="G8335" s="211">
        <v>72569.115999999995</v>
      </c>
      <c r="H8335" s="211">
        <v>70846.091</v>
      </c>
      <c r="I8335" s="211">
        <v>82575.61</v>
      </c>
      <c r="J8335" s="211">
        <v>96953.437000000005</v>
      </c>
      <c r="K8335" s="211">
        <v>110352.375</v>
      </c>
      <c r="L8335" s="211">
        <v>85610.588000000003</v>
      </c>
      <c r="M8335" s="211">
        <v>104910.24</v>
      </c>
      <c r="N8335" s="211">
        <v>119468.327</v>
      </c>
      <c r="O8335" s="211">
        <v>107219.243</v>
      </c>
      <c r="P8335" s="211">
        <v>110867.253</v>
      </c>
      <c r="Q8335" s="211">
        <v>93094.778999999995</v>
      </c>
    </row>
    <row r="8336" spans="1:17" x14ac:dyDescent="0.25">
      <c r="A8336" s="60" t="s">
        <v>2627</v>
      </c>
      <c r="B8336" s="60" t="s">
        <v>7970</v>
      </c>
      <c r="C8336" s="211">
        <v>27470.294999999998</v>
      </c>
      <c r="D8336" s="211">
        <v>24973.550999999999</v>
      </c>
      <c r="E8336" s="211">
        <v>28538.932000000001</v>
      </c>
      <c r="F8336" s="211">
        <v>34475.226999999999</v>
      </c>
      <c r="G8336" s="211">
        <v>43851.817000000003</v>
      </c>
      <c r="H8336" s="211">
        <v>44383.578999999998</v>
      </c>
      <c r="I8336" s="211">
        <v>42621.834999999999</v>
      </c>
      <c r="J8336" s="211">
        <v>44539.74</v>
      </c>
      <c r="K8336" s="211">
        <v>52991.042999999998</v>
      </c>
      <c r="L8336" s="211">
        <v>50221.67</v>
      </c>
      <c r="M8336" s="211">
        <v>65183.722000000002</v>
      </c>
      <c r="N8336" s="211">
        <v>82630.210999999996</v>
      </c>
      <c r="O8336" s="211">
        <v>90592.91</v>
      </c>
      <c r="P8336" s="211">
        <v>97181.437999999995</v>
      </c>
      <c r="Q8336" s="211">
        <v>109888.88099999999</v>
      </c>
    </row>
    <row r="8337" spans="1:17" x14ac:dyDescent="0.25">
      <c r="A8337" s="60" t="s">
        <v>2661</v>
      </c>
      <c r="B8337" s="60" t="s">
        <v>7971</v>
      </c>
      <c r="C8337" s="211">
        <v>607925.15899999999</v>
      </c>
      <c r="D8337" s="211">
        <v>579189.06599999999</v>
      </c>
      <c r="E8337" s="211">
        <v>620681.70499999996</v>
      </c>
      <c r="F8337" s="211">
        <v>737141.03399999999</v>
      </c>
      <c r="G8337" s="211">
        <v>810776.27399999998</v>
      </c>
      <c r="H8337" s="211">
        <v>913487.97499999998</v>
      </c>
      <c r="I8337" s="211">
        <v>1008398.5330000001</v>
      </c>
      <c r="J8337" s="211">
        <v>1113713.9739999999</v>
      </c>
      <c r="K8337" s="211">
        <v>1161247.02</v>
      </c>
      <c r="L8337" s="211">
        <v>828479.81499999994</v>
      </c>
      <c r="M8337" s="211">
        <v>1055990.298</v>
      </c>
      <c r="N8337" s="211">
        <v>1232008.378</v>
      </c>
      <c r="O8337" s="211">
        <v>1202687.68</v>
      </c>
      <c r="P8337" s="211">
        <v>1273437.246</v>
      </c>
      <c r="Q8337" s="211">
        <v>729906.43</v>
      </c>
    </row>
    <row r="8338" spans="1:17" x14ac:dyDescent="0.25">
      <c r="A8338" s="60" t="s">
        <v>2126</v>
      </c>
      <c r="B8338" s="60" t="s">
        <v>7972</v>
      </c>
      <c r="C8338" s="211">
        <v>587814.652</v>
      </c>
      <c r="D8338" s="211">
        <v>554664.65599999996</v>
      </c>
      <c r="E8338" s="211">
        <v>579629.43799999997</v>
      </c>
      <c r="F8338" s="211">
        <v>705886.95700000005</v>
      </c>
      <c r="G8338" s="211">
        <v>827281.696</v>
      </c>
      <c r="H8338" s="211">
        <v>853117.66399999999</v>
      </c>
      <c r="I8338" s="211">
        <v>923468.23899999994</v>
      </c>
      <c r="J8338" s="211">
        <v>1034039.817</v>
      </c>
      <c r="K8338" s="211">
        <v>1091480.436</v>
      </c>
      <c r="L8338" s="211">
        <v>881756.62899999996</v>
      </c>
      <c r="M8338" s="211">
        <v>1074353.067</v>
      </c>
      <c r="N8338" s="211">
        <v>1235821.2679999999</v>
      </c>
      <c r="O8338" s="211">
        <v>1198738.575</v>
      </c>
      <c r="P8338" s="211">
        <v>1252730.3770000001</v>
      </c>
      <c r="Q8338" s="211">
        <v>833384.00800000003</v>
      </c>
    </row>
    <row r="8339" spans="1:17" x14ac:dyDescent="0.25">
      <c r="A8339" s="60" t="s">
        <v>2078</v>
      </c>
      <c r="B8339" s="60" t="s">
        <v>7973</v>
      </c>
      <c r="C8339" s="211">
        <v>659291.49600000004</v>
      </c>
      <c r="D8339" s="211">
        <v>569763.22400000005</v>
      </c>
      <c r="E8339" s="211">
        <v>626701.78099999996</v>
      </c>
      <c r="F8339" s="211">
        <v>723420.41799999995</v>
      </c>
      <c r="G8339" s="211">
        <v>965049.40500000003</v>
      </c>
      <c r="H8339" s="211">
        <v>947229.70900000003</v>
      </c>
      <c r="I8339" s="211">
        <v>1090242.5619999999</v>
      </c>
      <c r="J8339" s="211">
        <v>1216568.709</v>
      </c>
      <c r="K8339" s="211">
        <v>1291910.5989999999</v>
      </c>
      <c r="L8339" s="211">
        <v>1033794.648</v>
      </c>
      <c r="M8339" s="211">
        <v>1286987.1310000001</v>
      </c>
      <c r="N8339" s="211">
        <v>1431941.081</v>
      </c>
      <c r="O8339" s="211">
        <v>1438564.375</v>
      </c>
      <c r="P8339" s="211">
        <v>1478646.287</v>
      </c>
      <c r="Q8339" s="211">
        <v>921048.92799999996</v>
      </c>
    </row>
    <row r="8340" spans="1:17" x14ac:dyDescent="0.25">
      <c r="A8340" s="60" t="s">
        <v>1491</v>
      </c>
      <c r="B8340" s="60" t="s">
        <v>7976</v>
      </c>
      <c r="C8340" s="211">
        <v>738588.39</v>
      </c>
      <c r="D8340" s="211">
        <v>695826.19299999997</v>
      </c>
      <c r="E8340" s="211">
        <v>696293.47600000002</v>
      </c>
      <c r="F8340" s="211">
        <v>777925.16</v>
      </c>
      <c r="G8340" s="211">
        <v>937800.33700000006</v>
      </c>
      <c r="H8340" s="211">
        <v>1075423.513</v>
      </c>
      <c r="I8340" s="211">
        <v>1214626.2479999999</v>
      </c>
      <c r="J8340" s="211">
        <v>1406407.905</v>
      </c>
      <c r="K8340" s="211">
        <v>1557506.213</v>
      </c>
      <c r="L8340" s="211">
        <v>1168030.7220000001</v>
      </c>
      <c r="M8340" s="211">
        <v>1403697.5220000001</v>
      </c>
      <c r="N8340" s="211">
        <v>1568117.4269999999</v>
      </c>
      <c r="O8340" s="211">
        <v>1577078.575</v>
      </c>
      <c r="P8340" s="211">
        <v>1675524.121</v>
      </c>
      <c r="Q8340" s="211">
        <v>824322.41</v>
      </c>
    </row>
    <row r="8341" spans="1:17" x14ac:dyDescent="0.25">
      <c r="A8341" s="60" t="s">
        <v>912</v>
      </c>
      <c r="B8341" s="60" t="s">
        <v>7979</v>
      </c>
      <c r="C8341" s="211">
        <v>121042.916</v>
      </c>
      <c r="D8341" s="211">
        <v>138773.63200000001</v>
      </c>
      <c r="E8341" s="211">
        <v>142311.56299999999</v>
      </c>
      <c r="F8341" s="211">
        <v>158181.899</v>
      </c>
      <c r="G8341" s="211">
        <v>184232.511</v>
      </c>
      <c r="H8341" s="211">
        <v>199313.27499999999</v>
      </c>
      <c r="I8341" s="211">
        <v>225211.85</v>
      </c>
      <c r="J8341" s="211">
        <v>307587.20400000003</v>
      </c>
      <c r="K8341" s="211">
        <v>378421.647</v>
      </c>
      <c r="L8341" s="211">
        <v>313551.86</v>
      </c>
      <c r="M8341" s="211">
        <v>345427.76799999998</v>
      </c>
      <c r="N8341" s="211">
        <v>393638.99099999998</v>
      </c>
      <c r="O8341" s="211">
        <v>389716.78700000001</v>
      </c>
      <c r="P8341" s="211">
        <v>409449.94</v>
      </c>
      <c r="Q8341" s="211">
        <v>345622.50799999997</v>
      </c>
    </row>
    <row r="8342" spans="1:17" x14ac:dyDescent="0.25">
      <c r="A8342" s="60" t="s">
        <v>909</v>
      </c>
      <c r="B8342" s="60" t="s">
        <v>7980</v>
      </c>
      <c r="C8342" s="211">
        <v>447348.92499999999</v>
      </c>
      <c r="D8342" s="211">
        <v>405103.78399999999</v>
      </c>
      <c r="E8342" s="211">
        <v>462314.47700000001</v>
      </c>
      <c r="F8342" s="211">
        <v>540553.42599999998</v>
      </c>
      <c r="G8342" s="211">
        <v>727637.36899999995</v>
      </c>
      <c r="H8342" s="211">
        <v>834035.09400000004</v>
      </c>
      <c r="I8342" s="211">
        <v>1091148.588</v>
      </c>
      <c r="J8342" s="211">
        <v>1125442.0830000001</v>
      </c>
      <c r="K8342" s="211">
        <v>1185876.6629999999</v>
      </c>
      <c r="L8342" s="211">
        <v>917974.11</v>
      </c>
      <c r="M8342" s="211">
        <v>901134.76199999999</v>
      </c>
      <c r="N8342" s="211">
        <v>997415.55799999996</v>
      </c>
      <c r="O8342" s="211">
        <v>1017522.664</v>
      </c>
      <c r="P8342" s="211">
        <v>1143683.284</v>
      </c>
      <c r="Q8342" s="211">
        <v>975136.23600000003</v>
      </c>
    </row>
    <row r="8343" spans="1:17" x14ac:dyDescent="0.25">
      <c r="A8343" s="60" t="s">
        <v>1261</v>
      </c>
      <c r="B8343" s="60" t="s">
        <v>7981</v>
      </c>
      <c r="C8343" s="211">
        <v>174959.774</v>
      </c>
      <c r="D8343" s="211">
        <v>163757.236</v>
      </c>
      <c r="E8343" s="211">
        <v>172229.484</v>
      </c>
      <c r="F8343" s="211">
        <v>212038.28</v>
      </c>
      <c r="G8343" s="211">
        <v>209959.674</v>
      </c>
      <c r="H8343" s="211">
        <v>245314.74900000001</v>
      </c>
      <c r="I8343" s="211">
        <v>292350.51299999998</v>
      </c>
      <c r="J8343" s="211">
        <v>333311.74599999998</v>
      </c>
      <c r="K8343" s="211">
        <v>382546.34899999999</v>
      </c>
      <c r="L8343" s="211">
        <v>349936.12400000001</v>
      </c>
      <c r="M8343" s="211">
        <v>378358.30200000003</v>
      </c>
      <c r="N8343" s="211">
        <v>463904.636</v>
      </c>
      <c r="O8343" s="211">
        <v>492999.19400000002</v>
      </c>
      <c r="P8343" s="211">
        <v>520884.65600000002</v>
      </c>
      <c r="Q8343" s="211">
        <v>304621.29300000001</v>
      </c>
    </row>
    <row r="8344" spans="1:17" x14ac:dyDescent="0.25">
      <c r="A8344" s="60" t="s">
        <v>1262</v>
      </c>
      <c r="B8344" s="60" t="s">
        <v>7983</v>
      </c>
      <c r="C8344" s="211">
        <v>241091.644</v>
      </c>
      <c r="D8344" s="211">
        <v>241746.42199999999</v>
      </c>
      <c r="E8344" s="211">
        <v>291024.03700000001</v>
      </c>
      <c r="F8344" s="211">
        <v>341200.19500000001</v>
      </c>
      <c r="G8344" s="211">
        <v>423261.745</v>
      </c>
      <c r="H8344" s="211">
        <v>490868.07900000003</v>
      </c>
      <c r="I8344" s="211">
        <v>601017.58100000001</v>
      </c>
      <c r="J8344" s="211">
        <v>780322.30700000003</v>
      </c>
      <c r="K8344" s="211">
        <v>823494.65300000005</v>
      </c>
      <c r="L8344" s="211">
        <v>511590.984</v>
      </c>
      <c r="M8344" s="211">
        <v>523350.462</v>
      </c>
      <c r="N8344" s="211">
        <v>678976.728</v>
      </c>
      <c r="O8344" s="211">
        <v>704836.57900000003</v>
      </c>
      <c r="P8344" s="211">
        <v>835433.06200000003</v>
      </c>
      <c r="Q8344" s="211">
        <v>549297.98</v>
      </c>
    </row>
    <row r="8345" spans="1:17" x14ac:dyDescent="0.25">
      <c r="A8345" s="60" t="s">
        <v>1216</v>
      </c>
      <c r="B8345" s="60" t="s">
        <v>7984</v>
      </c>
      <c r="C8345" s="211">
        <v>520544.58600000001</v>
      </c>
      <c r="D8345" s="211">
        <v>530314.31099999999</v>
      </c>
      <c r="E8345" s="211">
        <v>583740.478</v>
      </c>
      <c r="F8345" s="211">
        <v>647188.15800000005</v>
      </c>
      <c r="G8345" s="211">
        <v>766993.73199999996</v>
      </c>
      <c r="H8345" s="211">
        <v>823396.51899999997</v>
      </c>
      <c r="I8345" s="211">
        <v>940306.75199999998</v>
      </c>
      <c r="J8345" s="211">
        <v>1173768.5789999999</v>
      </c>
      <c r="K8345" s="211">
        <v>1280417.693</v>
      </c>
      <c r="L8345" s="211">
        <v>956345.34900000005</v>
      </c>
      <c r="M8345" s="211">
        <v>1028522.16</v>
      </c>
      <c r="N8345" s="211">
        <v>1167681.395</v>
      </c>
      <c r="O8345" s="211">
        <v>1150535.5020000001</v>
      </c>
      <c r="P8345" s="211">
        <v>1380358.165</v>
      </c>
      <c r="Q8345" s="211">
        <v>1488654.949</v>
      </c>
    </row>
    <row r="8346" spans="1:17" x14ac:dyDescent="0.25">
      <c r="A8346" s="60" t="s">
        <v>1486</v>
      </c>
      <c r="B8346" s="60" t="s">
        <v>7985</v>
      </c>
      <c r="C8346" s="211">
        <v>591201.18299999996</v>
      </c>
      <c r="D8346" s="211">
        <v>593723.56700000004</v>
      </c>
      <c r="E8346" s="211">
        <v>630209.68500000006</v>
      </c>
      <c r="F8346" s="211">
        <v>718154.03399999999</v>
      </c>
      <c r="G8346" s="211">
        <v>842036.42700000003</v>
      </c>
      <c r="H8346" s="211">
        <v>1059397.0160000001</v>
      </c>
      <c r="I8346" s="211">
        <v>1316174.196</v>
      </c>
      <c r="J8346" s="211">
        <v>1588584.2139999999</v>
      </c>
      <c r="K8346" s="211">
        <v>1669157.5220000001</v>
      </c>
      <c r="L8346" s="211">
        <v>1347981.1059999999</v>
      </c>
      <c r="M8346" s="211">
        <v>1216918.7960000001</v>
      </c>
      <c r="N8346" s="211">
        <v>1466956.3970000001</v>
      </c>
      <c r="O8346" s="211">
        <v>1475287.0160000001</v>
      </c>
      <c r="P8346" s="211">
        <v>1697829.4310000001</v>
      </c>
      <c r="Q8346" s="211">
        <v>1088409.7409999999</v>
      </c>
    </row>
    <row r="8347" spans="1:17" x14ac:dyDescent="0.25">
      <c r="A8347" s="60" t="s">
        <v>579</v>
      </c>
      <c r="B8347" s="60" t="s">
        <v>7986</v>
      </c>
      <c r="C8347" s="211">
        <v>474164.43900000001</v>
      </c>
      <c r="D8347" s="211">
        <v>474214.804</v>
      </c>
      <c r="E8347" s="211">
        <v>484951.14500000002</v>
      </c>
      <c r="F8347" s="211">
        <v>623546.73499999999</v>
      </c>
      <c r="G8347" s="211">
        <v>835726.64</v>
      </c>
      <c r="H8347" s="211">
        <v>1042022.569</v>
      </c>
      <c r="I8347" s="211">
        <v>1246186.3230000001</v>
      </c>
      <c r="J8347" s="211">
        <v>1472939.3689999999</v>
      </c>
      <c r="K8347" s="211">
        <v>1686064.716</v>
      </c>
      <c r="L8347" s="211">
        <v>1415436.4990000001</v>
      </c>
      <c r="M8347" s="211">
        <v>1625607.6540000001</v>
      </c>
      <c r="N8347" s="211">
        <v>2354708.2310000001</v>
      </c>
      <c r="O8347" s="211">
        <v>2552001.7820000001</v>
      </c>
      <c r="P8347" s="211">
        <v>3349050.9190000002</v>
      </c>
      <c r="Q8347" s="211">
        <v>2244787.1409999998</v>
      </c>
    </row>
    <row r="8348" spans="1:17" x14ac:dyDescent="0.25">
      <c r="A8348" s="60" t="s">
        <v>4451</v>
      </c>
      <c r="B8348" s="60" t="s">
        <v>7987</v>
      </c>
      <c r="C8348" s="211">
        <v>174159.524</v>
      </c>
      <c r="D8348" s="211">
        <v>148616.48199999999</v>
      </c>
      <c r="E8348" s="211">
        <v>157952.43700000001</v>
      </c>
      <c r="F8348" s="211">
        <v>176910.731</v>
      </c>
      <c r="G8348" s="211">
        <v>197094.595</v>
      </c>
      <c r="H8348" s="211">
        <v>248218.46299999999</v>
      </c>
      <c r="I8348" s="211">
        <v>292950.76500000001</v>
      </c>
      <c r="J8348" s="211">
        <v>268068.37599999999</v>
      </c>
      <c r="K8348" s="211">
        <v>294505.984</v>
      </c>
      <c r="L8348" s="211">
        <v>227726.24400000001</v>
      </c>
      <c r="M8348" s="211">
        <v>234166.391</v>
      </c>
      <c r="N8348" s="211">
        <v>235450.61600000001</v>
      </c>
      <c r="O8348" s="211">
        <v>221151.625</v>
      </c>
      <c r="P8348" s="211">
        <v>211477.886</v>
      </c>
      <c r="Q8348" s="211">
        <v>161947.46900000001</v>
      </c>
    </row>
    <row r="8349" spans="1:17" x14ac:dyDescent="0.25">
      <c r="A8349" s="60" t="s">
        <v>4350</v>
      </c>
      <c r="B8349" s="60" t="s">
        <v>7988</v>
      </c>
      <c r="C8349" s="211">
        <v>180624.93799999999</v>
      </c>
      <c r="D8349" s="211">
        <v>191773.99900000001</v>
      </c>
      <c r="E8349" s="211">
        <v>197482.02900000001</v>
      </c>
      <c r="F8349" s="211">
        <v>230180.489</v>
      </c>
      <c r="G8349" s="211">
        <v>296770.04200000002</v>
      </c>
      <c r="H8349" s="211">
        <v>347608.81900000002</v>
      </c>
      <c r="I8349" s="211">
        <v>407942.745</v>
      </c>
      <c r="J8349" s="211">
        <v>440612.31900000002</v>
      </c>
      <c r="K8349" s="211">
        <v>499805.07799999998</v>
      </c>
      <c r="L8349" s="211">
        <v>434149.59899999999</v>
      </c>
      <c r="M8349" s="211">
        <v>514154.87599999999</v>
      </c>
      <c r="N8349" s="211">
        <v>608164.17200000002</v>
      </c>
      <c r="O8349" s="211">
        <v>637369.58400000003</v>
      </c>
      <c r="P8349" s="211">
        <v>654340.49699999997</v>
      </c>
      <c r="Q8349" s="211">
        <v>503640.01899999997</v>
      </c>
    </row>
    <row r="8350" spans="1:17" x14ac:dyDescent="0.25">
      <c r="A8350" s="60" t="s">
        <v>4546</v>
      </c>
      <c r="B8350" s="60" t="s">
        <v>7989</v>
      </c>
      <c r="C8350" s="211">
        <v>37858.396999999997</v>
      </c>
      <c r="D8350" s="211">
        <v>18881.013999999999</v>
      </c>
      <c r="E8350" s="211">
        <v>20957.465</v>
      </c>
      <c r="F8350" s="211">
        <v>29281.815999999999</v>
      </c>
      <c r="G8350" s="211">
        <v>37608.432000000001</v>
      </c>
      <c r="H8350" s="211">
        <v>27346.508000000002</v>
      </c>
      <c r="I8350" s="211">
        <v>36498.796000000002</v>
      </c>
      <c r="J8350" s="211">
        <v>33653.347999999998</v>
      </c>
      <c r="K8350" s="211">
        <v>33215.707000000002</v>
      </c>
      <c r="L8350" s="211">
        <v>22460.49</v>
      </c>
      <c r="M8350" s="211">
        <v>18041.723000000002</v>
      </c>
      <c r="N8350" s="211">
        <v>15499.727000000001</v>
      </c>
      <c r="O8350" s="211">
        <v>812.10900000000004</v>
      </c>
      <c r="P8350" s="211">
        <v>158.69200000000001</v>
      </c>
      <c r="Q8350" s="211">
        <v>340.49900000000002</v>
      </c>
    </row>
    <row r="8351" spans="1:17" x14ac:dyDescent="0.25">
      <c r="A8351" s="60" t="s">
        <v>4351</v>
      </c>
      <c r="B8351" s="60" t="s">
        <v>7990</v>
      </c>
      <c r="C8351" s="211">
        <v>19065.694</v>
      </c>
      <c r="D8351" s="211">
        <v>21089.208999999999</v>
      </c>
      <c r="E8351" s="211">
        <v>20669.893</v>
      </c>
      <c r="F8351" s="211">
        <v>21755.202000000001</v>
      </c>
      <c r="G8351" s="211">
        <v>31450.764999999999</v>
      </c>
      <c r="H8351" s="211">
        <v>44215.050999999999</v>
      </c>
      <c r="I8351" s="211">
        <v>44638.771999999997</v>
      </c>
      <c r="J8351" s="211">
        <v>165625.19099999999</v>
      </c>
      <c r="K8351" s="211">
        <v>212977.97099999999</v>
      </c>
      <c r="L8351" s="211">
        <v>194910.63800000001</v>
      </c>
      <c r="M8351" s="211">
        <v>180714.443</v>
      </c>
      <c r="N8351" s="211">
        <v>216271.239</v>
      </c>
      <c r="O8351" s="211">
        <v>225830.06299999999</v>
      </c>
      <c r="P8351" s="211">
        <v>222268.74900000001</v>
      </c>
      <c r="Q8351" s="211">
        <v>98314.879000000001</v>
      </c>
    </row>
    <row r="8352" spans="1:17" x14ac:dyDescent="0.25">
      <c r="A8352" s="60" t="s">
        <v>10560</v>
      </c>
      <c r="B8352" s="60" t="s">
        <v>10561</v>
      </c>
      <c r="C8352" s="211">
        <v>29086.129000000001</v>
      </c>
      <c r="D8352" s="211">
        <v>26165.877</v>
      </c>
      <c r="E8352" s="211">
        <v>383.37</v>
      </c>
      <c r="F8352" s="211">
        <v>210.673</v>
      </c>
      <c r="G8352" s="211">
        <v>24.178000000000001</v>
      </c>
      <c r="H8352" s="211">
        <v>651.34799999999996</v>
      </c>
      <c r="I8352" s="211">
        <v>35.573999999999998</v>
      </c>
      <c r="J8352" s="211">
        <v>13.324999999999999</v>
      </c>
      <c r="K8352" s="211">
        <v>0.53200000000000003</v>
      </c>
      <c r="L8352" s="211"/>
      <c r="M8352" s="211"/>
      <c r="N8352" s="211"/>
      <c r="O8352" s="211"/>
      <c r="P8352" s="211"/>
      <c r="Q8352" s="211"/>
    </row>
    <row r="8353" spans="1:17" x14ac:dyDescent="0.25">
      <c r="A8353" s="60" t="s">
        <v>4545</v>
      </c>
      <c r="B8353" s="60" t="s">
        <v>7991</v>
      </c>
      <c r="C8353" s="211">
        <v>13318.975</v>
      </c>
      <c r="D8353" s="211">
        <v>14226.584000000001</v>
      </c>
      <c r="E8353" s="211">
        <v>17449.079000000002</v>
      </c>
      <c r="F8353" s="211">
        <v>16179.811</v>
      </c>
      <c r="G8353" s="211">
        <v>15684.636</v>
      </c>
      <c r="H8353" s="211">
        <v>16922.598000000002</v>
      </c>
      <c r="I8353" s="211">
        <v>18408.333999999999</v>
      </c>
      <c r="J8353" s="211">
        <v>14293.253000000001</v>
      </c>
      <c r="K8353" s="211">
        <v>12601.69</v>
      </c>
      <c r="L8353" s="211">
        <v>10639.477000000001</v>
      </c>
      <c r="M8353" s="211">
        <v>9048.7289999999994</v>
      </c>
      <c r="N8353" s="211">
        <v>13687.3</v>
      </c>
      <c r="O8353" s="211">
        <v>20304.111000000001</v>
      </c>
      <c r="P8353" s="211">
        <v>21000.232</v>
      </c>
      <c r="Q8353" s="211">
        <v>19087.650000000001</v>
      </c>
    </row>
    <row r="8354" spans="1:17" x14ac:dyDescent="0.25">
      <c r="A8354" s="60" t="s">
        <v>4352</v>
      </c>
      <c r="B8354" s="60" t="s">
        <v>7994</v>
      </c>
      <c r="C8354" s="211">
        <v>40073.688999999998</v>
      </c>
      <c r="D8354" s="211">
        <v>36579.572</v>
      </c>
      <c r="E8354" s="211">
        <v>55807.875</v>
      </c>
      <c r="F8354" s="211">
        <v>51071.968000000001</v>
      </c>
      <c r="G8354" s="211">
        <v>56267.714</v>
      </c>
      <c r="H8354" s="211">
        <v>68365.953999999998</v>
      </c>
      <c r="I8354" s="211">
        <v>56527.510999999999</v>
      </c>
      <c r="J8354" s="211">
        <v>59304.186999999998</v>
      </c>
      <c r="K8354" s="211">
        <v>74230.784</v>
      </c>
      <c r="L8354" s="211">
        <v>44755.449000000001</v>
      </c>
      <c r="M8354" s="211">
        <v>54604.798000000003</v>
      </c>
      <c r="N8354" s="211">
        <v>54491.722999999998</v>
      </c>
      <c r="O8354" s="211">
        <v>57897.741999999998</v>
      </c>
      <c r="P8354" s="211">
        <v>67433.714999999997</v>
      </c>
      <c r="Q8354" s="211">
        <v>57345.091999999997</v>
      </c>
    </row>
    <row r="8355" spans="1:17" x14ac:dyDescent="0.25">
      <c r="A8355" s="60" t="s">
        <v>4349</v>
      </c>
      <c r="B8355" s="60" t="s">
        <v>7995</v>
      </c>
      <c r="C8355" s="211">
        <v>605843.57400000002</v>
      </c>
      <c r="D8355" s="211">
        <v>581584.51699999999</v>
      </c>
      <c r="E8355" s="211">
        <v>655390.31999999995</v>
      </c>
      <c r="F8355" s="211">
        <v>657389.53399999999</v>
      </c>
      <c r="G8355" s="211">
        <v>741569.83</v>
      </c>
      <c r="H8355" s="211">
        <v>784499.18900000001</v>
      </c>
      <c r="I8355" s="211">
        <v>819380.78200000001</v>
      </c>
      <c r="J8355" s="211">
        <v>945653.424</v>
      </c>
      <c r="K8355" s="211">
        <v>985180.34400000004</v>
      </c>
      <c r="L8355" s="211">
        <v>824845.84299999999</v>
      </c>
      <c r="M8355" s="211">
        <v>1026343.416</v>
      </c>
      <c r="N8355" s="211">
        <v>1080869.902</v>
      </c>
      <c r="O8355" s="211">
        <v>1101198.4609999999</v>
      </c>
      <c r="P8355" s="211">
        <v>1081335.9809999999</v>
      </c>
      <c r="Q8355" s="211">
        <v>476691.02600000001</v>
      </c>
    </row>
    <row r="8356" spans="1:17" x14ac:dyDescent="0.25">
      <c r="A8356" s="60" t="s">
        <v>4656</v>
      </c>
      <c r="B8356" s="60" t="s">
        <v>7996</v>
      </c>
      <c r="C8356" s="211">
        <v>155880.16099999999</v>
      </c>
      <c r="D8356" s="211">
        <v>177152.68299999999</v>
      </c>
      <c r="E8356" s="211">
        <v>147759.557</v>
      </c>
      <c r="F8356" s="211">
        <v>187203.527</v>
      </c>
      <c r="G8356" s="211">
        <v>217481.00899999999</v>
      </c>
      <c r="H8356" s="211">
        <v>252512.42</v>
      </c>
      <c r="I8356" s="211">
        <v>285936.65700000001</v>
      </c>
      <c r="J8356" s="211">
        <v>295425.34000000003</v>
      </c>
      <c r="K8356" s="211">
        <v>320030.55499999999</v>
      </c>
      <c r="L8356" s="211">
        <v>280157.2</v>
      </c>
      <c r="M8356" s="211">
        <v>384491.38299999997</v>
      </c>
      <c r="N8356" s="211">
        <v>418754.41800000001</v>
      </c>
      <c r="O8356" s="211">
        <v>472034.18699999998</v>
      </c>
      <c r="P8356" s="211">
        <v>480491.67099999997</v>
      </c>
      <c r="Q8356" s="211">
        <v>326300.96399999998</v>
      </c>
    </row>
    <row r="8357" spans="1:17" x14ac:dyDescent="0.25">
      <c r="A8357" s="60" t="s">
        <v>799</v>
      </c>
      <c r="B8357" s="60" t="s">
        <v>8002</v>
      </c>
      <c r="C8357" s="211">
        <v>459780.12199999997</v>
      </c>
      <c r="D8357" s="211">
        <v>480884.94900000002</v>
      </c>
      <c r="E8357" s="211">
        <v>500075.609</v>
      </c>
      <c r="F8357" s="211">
        <v>627059.83700000006</v>
      </c>
      <c r="G8357" s="211">
        <v>753265.28899999999</v>
      </c>
      <c r="H8357" s="211">
        <v>837394.44400000002</v>
      </c>
      <c r="I8357" s="211">
        <v>903392.94</v>
      </c>
      <c r="J8357" s="211">
        <v>1020129.2070000001</v>
      </c>
      <c r="K8357" s="211">
        <v>1106822.095</v>
      </c>
      <c r="L8357" s="211">
        <v>797531.86</v>
      </c>
      <c r="M8357" s="211">
        <v>1012017.078</v>
      </c>
      <c r="N8357" s="211">
        <v>1196862.818</v>
      </c>
      <c r="O8357" s="211">
        <v>1078003.2709999999</v>
      </c>
      <c r="P8357" s="211">
        <v>1145995.9720000001</v>
      </c>
      <c r="Q8357" s="211">
        <v>658443.32799999998</v>
      </c>
    </row>
    <row r="8358" spans="1:17" x14ac:dyDescent="0.25">
      <c r="A8358" s="60" t="s">
        <v>1371</v>
      </c>
      <c r="B8358" s="60" t="s">
        <v>8003</v>
      </c>
      <c r="C8358" s="211">
        <v>76689.498000000007</v>
      </c>
      <c r="D8358" s="211">
        <v>61006.203999999998</v>
      </c>
      <c r="E8358" s="211">
        <v>62390.42</v>
      </c>
      <c r="F8358" s="211">
        <v>62602.275000000001</v>
      </c>
      <c r="G8358" s="211">
        <v>66212.294999999998</v>
      </c>
      <c r="H8358" s="211">
        <v>127197.817</v>
      </c>
      <c r="I8358" s="211">
        <v>101408.117</v>
      </c>
      <c r="J8358" s="211">
        <v>108102.11</v>
      </c>
      <c r="K8358" s="211">
        <v>151209.60000000001</v>
      </c>
      <c r="L8358" s="211">
        <v>90866.307000000001</v>
      </c>
      <c r="M8358" s="211">
        <v>81810.941000000006</v>
      </c>
      <c r="N8358" s="211">
        <v>94770.278000000006</v>
      </c>
      <c r="O8358" s="211">
        <v>96297.717999999993</v>
      </c>
      <c r="P8358" s="211">
        <v>142329.85800000001</v>
      </c>
      <c r="Q8358" s="211">
        <v>104819.652</v>
      </c>
    </row>
    <row r="8359" spans="1:17" x14ac:dyDescent="0.25">
      <c r="A8359" s="60" t="s">
        <v>1541</v>
      </c>
      <c r="B8359" s="60" t="s">
        <v>8005</v>
      </c>
      <c r="C8359" s="211">
        <v>619483.58200000005</v>
      </c>
      <c r="D8359" s="211">
        <v>702875.08900000004</v>
      </c>
      <c r="E8359" s="211">
        <v>721825.01699999999</v>
      </c>
      <c r="F8359" s="211">
        <v>844430.01699999999</v>
      </c>
      <c r="G8359" s="211">
        <v>1097539.4839999999</v>
      </c>
      <c r="H8359" s="211">
        <v>1197361.933</v>
      </c>
      <c r="I8359" s="211">
        <v>1328887.361</v>
      </c>
      <c r="J8359" s="211">
        <v>1477723.8870000001</v>
      </c>
      <c r="K8359" s="211">
        <v>1849289.0049999999</v>
      </c>
      <c r="L8359" s="211">
        <v>1444446.5419999999</v>
      </c>
      <c r="M8359" s="211">
        <v>1483613.19</v>
      </c>
      <c r="N8359" s="211">
        <v>1794804.5830000001</v>
      </c>
      <c r="O8359" s="211">
        <v>1925889.551</v>
      </c>
      <c r="P8359" s="211">
        <v>1617229.301</v>
      </c>
      <c r="Q8359" s="211">
        <v>1265406.6710000001</v>
      </c>
    </row>
    <row r="8360" spans="1:17" x14ac:dyDescent="0.25">
      <c r="A8360" s="60" t="s">
        <v>1086</v>
      </c>
      <c r="B8360" s="60" t="s">
        <v>8006</v>
      </c>
      <c r="C8360" s="211">
        <v>261529.704</v>
      </c>
      <c r="D8360" s="211">
        <v>260723.465</v>
      </c>
      <c r="E8360" s="211">
        <v>285778.57500000001</v>
      </c>
      <c r="F8360" s="211">
        <v>337457.04499999998</v>
      </c>
      <c r="G8360" s="211">
        <v>404816.04499999998</v>
      </c>
      <c r="H8360" s="211">
        <v>453087.50300000003</v>
      </c>
      <c r="I8360" s="211">
        <v>555467.24</v>
      </c>
      <c r="J8360" s="211">
        <v>611355.44099999999</v>
      </c>
      <c r="K8360" s="211">
        <v>774824.14599999995</v>
      </c>
      <c r="L8360" s="211">
        <v>671976.33700000006</v>
      </c>
      <c r="M8360" s="211">
        <v>644322.81400000001</v>
      </c>
      <c r="N8360" s="211">
        <v>691577.58</v>
      </c>
      <c r="O8360" s="211">
        <v>600226.42599999998</v>
      </c>
      <c r="P8360" s="211">
        <v>643839.46</v>
      </c>
      <c r="Q8360" s="211">
        <v>392108.902</v>
      </c>
    </row>
    <row r="8361" spans="1:17" x14ac:dyDescent="0.25">
      <c r="A8361" s="60" t="s">
        <v>1735</v>
      </c>
      <c r="B8361" s="60" t="s">
        <v>8008</v>
      </c>
      <c r="C8361" s="211">
        <v>554877.60199999996</v>
      </c>
      <c r="D8361" s="211">
        <v>484564.58100000001</v>
      </c>
      <c r="E8361" s="211">
        <v>534618.201</v>
      </c>
      <c r="F8361" s="211">
        <v>606685.19499999995</v>
      </c>
      <c r="G8361" s="211">
        <v>726409.05599999998</v>
      </c>
      <c r="H8361" s="211">
        <v>789552.68500000006</v>
      </c>
      <c r="I8361" s="211">
        <v>918147.98899999994</v>
      </c>
      <c r="J8361" s="211">
        <v>1081874.7009999999</v>
      </c>
      <c r="K8361" s="211">
        <v>1106962.879</v>
      </c>
      <c r="L8361" s="211">
        <v>734358.17799999996</v>
      </c>
      <c r="M8361" s="211">
        <v>1006619.409</v>
      </c>
      <c r="N8361" s="211">
        <v>1146983.6370000001</v>
      </c>
      <c r="O8361" s="211">
        <v>1059660.183</v>
      </c>
      <c r="P8361" s="211">
        <v>1124657.5449999999</v>
      </c>
      <c r="Q8361" s="211">
        <v>766583.77800000005</v>
      </c>
    </row>
    <row r="8362" spans="1:17" x14ac:dyDescent="0.25">
      <c r="A8362" s="60" t="s">
        <v>1338</v>
      </c>
      <c r="B8362" s="60" t="s">
        <v>8009</v>
      </c>
      <c r="C8362" s="211">
        <v>424566.74699999997</v>
      </c>
      <c r="D8362" s="211">
        <v>392329.75099999999</v>
      </c>
      <c r="E8362" s="211">
        <v>371330.74099999998</v>
      </c>
      <c r="F8362" s="211">
        <v>427319.14899999998</v>
      </c>
      <c r="G8362" s="211">
        <v>483049.13900000002</v>
      </c>
      <c r="H8362" s="211">
        <v>484047.598</v>
      </c>
      <c r="I8362" s="211">
        <v>554643.08900000004</v>
      </c>
      <c r="J8362" s="211">
        <v>680014.83100000001</v>
      </c>
      <c r="K8362" s="211">
        <v>795132.53099999996</v>
      </c>
      <c r="L8362" s="211">
        <v>532644.84699999995</v>
      </c>
      <c r="M8362" s="211">
        <v>703102.70499999996</v>
      </c>
      <c r="N8362" s="211">
        <v>877809.62800000003</v>
      </c>
      <c r="O8362" s="211">
        <v>767198.69700000004</v>
      </c>
      <c r="P8362" s="211">
        <v>729959.57799999998</v>
      </c>
      <c r="Q8362" s="211">
        <v>487602.51199999999</v>
      </c>
    </row>
    <row r="8363" spans="1:17" x14ac:dyDescent="0.25">
      <c r="A8363" s="60" t="s">
        <v>2183</v>
      </c>
      <c r="B8363" s="60" t="s">
        <v>8010</v>
      </c>
      <c r="C8363" s="211">
        <v>345512.56400000001</v>
      </c>
      <c r="D8363" s="211">
        <v>321109.76400000002</v>
      </c>
      <c r="E8363" s="211">
        <v>345882.32</v>
      </c>
      <c r="F8363" s="211">
        <v>415373.071</v>
      </c>
      <c r="G8363" s="211">
        <v>502066.446</v>
      </c>
      <c r="H8363" s="211">
        <v>539316.50300000003</v>
      </c>
      <c r="I8363" s="211">
        <v>642158.08200000005</v>
      </c>
      <c r="J8363" s="211">
        <v>754983.14800000004</v>
      </c>
      <c r="K8363" s="211">
        <v>798618.74600000004</v>
      </c>
      <c r="L8363" s="211">
        <v>505379.64199999999</v>
      </c>
      <c r="M8363" s="211">
        <v>506575.93099999998</v>
      </c>
      <c r="N8363" s="211">
        <v>593056.13199999998</v>
      </c>
      <c r="O8363" s="211">
        <v>574113.63899999997</v>
      </c>
      <c r="P8363" s="211">
        <v>591442.54200000002</v>
      </c>
      <c r="Q8363" s="211">
        <v>385465.71299999999</v>
      </c>
    </row>
    <row r="8364" spans="1:17" x14ac:dyDescent="0.25">
      <c r="A8364" s="60" t="s">
        <v>616</v>
      </c>
      <c r="B8364" s="60" t="s">
        <v>8011</v>
      </c>
      <c r="C8364" s="211">
        <v>62993.233999999997</v>
      </c>
      <c r="D8364" s="211">
        <v>60036.711000000003</v>
      </c>
      <c r="E8364" s="211">
        <v>72327.096000000005</v>
      </c>
      <c r="F8364" s="211">
        <v>73366.421000000002</v>
      </c>
      <c r="G8364" s="211">
        <v>90651.332999999999</v>
      </c>
      <c r="H8364" s="211">
        <v>150731.36499999999</v>
      </c>
      <c r="I8364" s="211">
        <v>158958.81299999999</v>
      </c>
      <c r="J8364" s="211">
        <v>205812.226</v>
      </c>
      <c r="K8364" s="211">
        <v>210972.69899999999</v>
      </c>
      <c r="L8364" s="211">
        <v>290819.95299999998</v>
      </c>
      <c r="M8364" s="211">
        <v>309048.63299999997</v>
      </c>
      <c r="N8364" s="211">
        <v>305186.37400000001</v>
      </c>
      <c r="O8364" s="211">
        <v>439904.94300000003</v>
      </c>
      <c r="P8364" s="211">
        <v>672472.12300000002</v>
      </c>
      <c r="Q8364" s="211">
        <v>785443.85400000005</v>
      </c>
    </row>
    <row r="8365" spans="1:17" x14ac:dyDescent="0.25">
      <c r="A8365" s="60" t="s">
        <v>712</v>
      </c>
      <c r="B8365" s="60" t="s">
        <v>8012</v>
      </c>
      <c r="C8365" s="211">
        <v>275544.52600000001</v>
      </c>
      <c r="D8365" s="211">
        <v>291532.027</v>
      </c>
      <c r="E8365" s="211">
        <v>293066.48</v>
      </c>
      <c r="F8365" s="211">
        <v>336916.69699999999</v>
      </c>
      <c r="G8365" s="211">
        <v>454720.723</v>
      </c>
      <c r="H8365" s="211">
        <v>468610.87699999998</v>
      </c>
      <c r="I8365" s="211">
        <v>567501.25699999998</v>
      </c>
      <c r="J8365" s="211">
        <v>716538.64500000002</v>
      </c>
      <c r="K8365" s="211">
        <v>773056.89800000004</v>
      </c>
      <c r="L8365" s="211">
        <v>593555.64399999997</v>
      </c>
      <c r="M8365" s="211">
        <v>596765.45200000005</v>
      </c>
      <c r="N8365" s="211">
        <v>705915.99800000002</v>
      </c>
      <c r="O8365" s="211">
        <v>636928.79099999997</v>
      </c>
      <c r="P8365" s="211">
        <v>686250.11800000002</v>
      </c>
      <c r="Q8365" s="211">
        <v>404895.39399999997</v>
      </c>
    </row>
    <row r="8366" spans="1:17" x14ac:dyDescent="0.25">
      <c r="A8366" s="60" t="s">
        <v>1788</v>
      </c>
      <c r="B8366" s="60" t="s">
        <v>8013</v>
      </c>
      <c r="C8366" s="211">
        <v>42025.313000000002</v>
      </c>
      <c r="D8366" s="211">
        <v>41241.934000000001</v>
      </c>
      <c r="E8366" s="211">
        <v>44525.756999999998</v>
      </c>
      <c r="F8366" s="211">
        <v>59570.063999999998</v>
      </c>
      <c r="G8366" s="211">
        <v>83575.803</v>
      </c>
      <c r="H8366" s="211">
        <v>75710.293999999994</v>
      </c>
      <c r="I8366" s="211">
        <v>94213.554999999993</v>
      </c>
      <c r="J8366" s="211">
        <v>107124.34699999999</v>
      </c>
      <c r="K8366" s="211">
        <v>141692.443</v>
      </c>
      <c r="L8366" s="211">
        <v>112428.02800000001</v>
      </c>
      <c r="M8366" s="211">
        <v>101923.31299999999</v>
      </c>
      <c r="N8366" s="211">
        <v>110464.914</v>
      </c>
      <c r="O8366" s="211">
        <v>109107.88</v>
      </c>
      <c r="P8366" s="211">
        <v>99131.513000000006</v>
      </c>
      <c r="Q8366" s="211">
        <v>50799.347000000002</v>
      </c>
    </row>
    <row r="8367" spans="1:17" x14ac:dyDescent="0.25">
      <c r="A8367" s="60" t="s">
        <v>2166</v>
      </c>
      <c r="B8367" s="60" t="s">
        <v>8014</v>
      </c>
      <c r="C8367" s="211">
        <v>114756.811</v>
      </c>
      <c r="D8367" s="211">
        <v>98171.308999999994</v>
      </c>
      <c r="E8367" s="211">
        <v>120257.98</v>
      </c>
      <c r="F8367" s="211">
        <v>164640.84700000001</v>
      </c>
      <c r="G8367" s="211">
        <v>164691.96400000001</v>
      </c>
      <c r="H8367" s="211">
        <v>165326.277</v>
      </c>
      <c r="I8367" s="211">
        <v>179422.09099999999</v>
      </c>
      <c r="J8367" s="211">
        <v>197869.06700000001</v>
      </c>
      <c r="K8367" s="211">
        <v>172733.72700000001</v>
      </c>
      <c r="L8367" s="211">
        <v>130412.37300000001</v>
      </c>
      <c r="M8367" s="211">
        <v>127504.011</v>
      </c>
      <c r="N8367" s="211">
        <v>170426.508</v>
      </c>
      <c r="O8367" s="211">
        <v>151961.992</v>
      </c>
      <c r="P8367" s="211">
        <v>156053.42199999999</v>
      </c>
      <c r="Q8367" s="211">
        <v>34143.063000000002</v>
      </c>
    </row>
    <row r="8368" spans="1:17" x14ac:dyDescent="0.25">
      <c r="A8368" s="60" t="s">
        <v>2044</v>
      </c>
      <c r="B8368" s="60" t="s">
        <v>8016</v>
      </c>
      <c r="C8368" s="211">
        <v>1213279.824</v>
      </c>
      <c r="D8368" s="211">
        <v>1266907.2009999999</v>
      </c>
      <c r="E8368" s="211">
        <v>1487167.017</v>
      </c>
      <c r="F8368" s="211">
        <v>1790768.544</v>
      </c>
      <c r="G8368" s="211">
        <v>2256938.548</v>
      </c>
      <c r="H8368" s="211">
        <v>2563304.7489999998</v>
      </c>
      <c r="I8368" s="211">
        <v>3088553.5090000001</v>
      </c>
      <c r="J8368" s="211">
        <v>3729572.2689999999</v>
      </c>
      <c r="K8368" s="211">
        <v>4306909.9009999996</v>
      </c>
      <c r="L8368" s="211">
        <v>3634280.5129999998</v>
      </c>
      <c r="M8368" s="211">
        <v>4165931.835</v>
      </c>
      <c r="N8368" s="211">
        <v>4861290.7479999997</v>
      </c>
      <c r="O8368" s="211">
        <v>5324825.9380000001</v>
      </c>
      <c r="P8368" s="211">
        <v>5943868.3660000004</v>
      </c>
      <c r="Q8368" s="211">
        <v>5601424.5669999998</v>
      </c>
    </row>
    <row r="8369" spans="1:17" x14ac:dyDescent="0.25">
      <c r="A8369" s="60" t="s">
        <v>900</v>
      </c>
      <c r="B8369" s="60" t="s">
        <v>8017</v>
      </c>
      <c r="C8369" s="211">
        <v>268675.09100000001</v>
      </c>
      <c r="D8369" s="211">
        <v>276400.71999999997</v>
      </c>
      <c r="E8369" s="211">
        <v>278723.56800000003</v>
      </c>
      <c r="F8369" s="211">
        <v>276865.826</v>
      </c>
      <c r="G8369" s="211">
        <v>287310.60399999999</v>
      </c>
      <c r="H8369" s="211">
        <v>315074.58899999998</v>
      </c>
      <c r="I8369" s="211">
        <v>353542.72</v>
      </c>
      <c r="J8369" s="211">
        <v>297293.40500000003</v>
      </c>
      <c r="K8369" s="211">
        <v>339119.82799999998</v>
      </c>
      <c r="L8369" s="211">
        <v>392309.94</v>
      </c>
      <c r="M8369" s="211">
        <v>333662.12400000001</v>
      </c>
      <c r="N8369" s="211">
        <v>314463.02899999998</v>
      </c>
      <c r="O8369" s="211">
        <v>491302.49099999998</v>
      </c>
      <c r="P8369" s="211">
        <v>469754.99400000001</v>
      </c>
      <c r="Q8369" s="211">
        <v>335664.95400000003</v>
      </c>
    </row>
    <row r="8370" spans="1:17" x14ac:dyDescent="0.25">
      <c r="A8370" s="60" t="s">
        <v>312</v>
      </c>
      <c r="B8370" s="60" t="s">
        <v>8018</v>
      </c>
      <c r="C8370" s="211">
        <v>5293368.1339999996</v>
      </c>
      <c r="D8370" s="211">
        <v>5366323.0530000003</v>
      </c>
      <c r="E8370" s="211">
        <v>5903380.1890000002</v>
      </c>
      <c r="F8370" s="211">
        <v>6781137.1880000001</v>
      </c>
      <c r="G8370" s="211">
        <v>7967637.6869999999</v>
      </c>
      <c r="H8370" s="211">
        <v>8295506.8600000003</v>
      </c>
      <c r="I8370" s="211">
        <v>9134577.2200000007</v>
      </c>
      <c r="J8370" s="211">
        <v>10364103.392000001</v>
      </c>
      <c r="K8370" s="211">
        <v>10899245.379000001</v>
      </c>
      <c r="L8370" s="211">
        <v>8606862.9399999995</v>
      </c>
      <c r="M8370" s="211">
        <v>9668939.0040000007</v>
      </c>
      <c r="N8370" s="211">
        <v>10921748.896</v>
      </c>
      <c r="O8370" s="211">
        <v>11820352.098999999</v>
      </c>
      <c r="P8370" s="211">
        <v>13692343.431</v>
      </c>
      <c r="Q8370" s="211">
        <v>12490842.687000001</v>
      </c>
    </row>
    <row r="8371" spans="1:17" x14ac:dyDescent="0.25">
      <c r="A8371" s="60" t="s">
        <v>2655</v>
      </c>
      <c r="B8371" s="60" t="s">
        <v>8019</v>
      </c>
      <c r="C8371" s="211">
        <v>290891.43599999999</v>
      </c>
      <c r="D8371" s="211">
        <v>246456.54199999999</v>
      </c>
      <c r="E8371" s="211">
        <v>259752.69099999999</v>
      </c>
      <c r="F8371" s="211">
        <v>310610.92300000001</v>
      </c>
      <c r="G8371" s="211">
        <v>416452.20600000001</v>
      </c>
      <c r="H8371" s="211">
        <v>509559.45500000002</v>
      </c>
      <c r="I8371" s="211">
        <v>438846.36499999999</v>
      </c>
      <c r="J8371" s="211">
        <v>517039.527</v>
      </c>
      <c r="K8371" s="211">
        <v>366925.53600000002</v>
      </c>
      <c r="L8371" s="211">
        <v>243684.97</v>
      </c>
      <c r="M8371" s="211">
        <v>310357.03700000001</v>
      </c>
      <c r="N8371" s="211">
        <v>399498.07</v>
      </c>
      <c r="O8371" s="211">
        <v>439595.06599999999</v>
      </c>
      <c r="P8371" s="211">
        <v>452203.36499999999</v>
      </c>
      <c r="Q8371" s="211">
        <v>257462.09400000001</v>
      </c>
    </row>
    <row r="8372" spans="1:17" x14ac:dyDescent="0.25">
      <c r="A8372" s="60" t="s">
        <v>964</v>
      </c>
      <c r="B8372" s="60" t="s">
        <v>8021</v>
      </c>
      <c r="C8372" s="211">
        <v>1067920.7490000001</v>
      </c>
      <c r="D8372" s="211">
        <v>981853.17500000005</v>
      </c>
      <c r="E8372" s="211">
        <v>849100.16599999997</v>
      </c>
      <c r="F8372" s="211">
        <v>974565.12899999996</v>
      </c>
      <c r="G8372" s="211">
        <v>1295757.882</v>
      </c>
      <c r="H8372" s="211">
        <v>1511032.727</v>
      </c>
      <c r="I8372" s="211">
        <v>2001174.0279999999</v>
      </c>
      <c r="J8372" s="211">
        <v>2805439.8620000002</v>
      </c>
      <c r="K8372" s="211">
        <v>3026882.8709999998</v>
      </c>
      <c r="L8372" s="211">
        <v>2208325.801</v>
      </c>
      <c r="M8372" s="211">
        <v>3021460.7179999999</v>
      </c>
      <c r="N8372" s="211">
        <v>3568234.1329999999</v>
      </c>
      <c r="O8372" s="211">
        <v>3519150.2489999998</v>
      </c>
      <c r="P8372" s="211">
        <v>3947899.4810000001</v>
      </c>
      <c r="Q8372" s="211">
        <v>2468828.5359999998</v>
      </c>
    </row>
    <row r="8373" spans="1:17" x14ac:dyDescent="0.25">
      <c r="A8373" s="60" t="s">
        <v>1611</v>
      </c>
      <c r="B8373" s="60" t="s">
        <v>8022</v>
      </c>
      <c r="C8373" s="211">
        <v>279037.18699999998</v>
      </c>
      <c r="D8373" s="211">
        <v>226590.989</v>
      </c>
      <c r="E8373" s="211">
        <v>201222.603</v>
      </c>
      <c r="F8373" s="211">
        <v>189285.51800000001</v>
      </c>
      <c r="G8373" s="211">
        <v>101893.609</v>
      </c>
      <c r="H8373" s="211">
        <v>96560.65</v>
      </c>
      <c r="I8373" s="211">
        <v>115143.13400000001</v>
      </c>
      <c r="J8373" s="211">
        <v>112693.967</v>
      </c>
      <c r="K8373" s="211">
        <v>145530.80600000001</v>
      </c>
      <c r="L8373" s="211">
        <v>84822.471999999994</v>
      </c>
      <c r="M8373" s="211">
        <v>110278.272</v>
      </c>
      <c r="N8373" s="211">
        <v>118328.961</v>
      </c>
      <c r="O8373" s="211">
        <v>96146.894</v>
      </c>
      <c r="P8373" s="211">
        <v>117338.781</v>
      </c>
      <c r="Q8373" s="211">
        <v>66175.289999999994</v>
      </c>
    </row>
    <row r="8374" spans="1:17" x14ac:dyDescent="0.25">
      <c r="A8374" s="60" t="s">
        <v>1278</v>
      </c>
      <c r="B8374" s="60" t="s">
        <v>8023</v>
      </c>
      <c r="C8374" s="211">
        <v>970107.07900000003</v>
      </c>
      <c r="D8374" s="211">
        <v>994343.21600000001</v>
      </c>
      <c r="E8374" s="211">
        <v>1159282.067</v>
      </c>
      <c r="F8374" s="211">
        <v>1480271.37</v>
      </c>
      <c r="G8374" s="211">
        <v>1765613.041</v>
      </c>
      <c r="H8374" s="211">
        <v>1977528.9779999999</v>
      </c>
      <c r="I8374" s="211">
        <v>2485798.3769999999</v>
      </c>
      <c r="J8374" s="211">
        <v>2729342.8480000002</v>
      </c>
      <c r="K8374" s="211">
        <v>2849418.8810000001</v>
      </c>
      <c r="L8374" s="211">
        <v>2320508.5249999999</v>
      </c>
      <c r="M8374" s="211">
        <v>2512173.91</v>
      </c>
      <c r="N8374" s="211">
        <v>2745305.0129999998</v>
      </c>
      <c r="O8374" s="211">
        <v>2744225.7030000002</v>
      </c>
      <c r="P8374" s="211">
        <v>3795005.0240000002</v>
      </c>
      <c r="Q8374" s="211">
        <v>4319709.733</v>
      </c>
    </row>
    <row r="8375" spans="1:17" x14ac:dyDescent="0.25">
      <c r="A8375" s="60" t="s">
        <v>569</v>
      </c>
      <c r="B8375" s="60" t="s">
        <v>8024</v>
      </c>
      <c r="C8375" s="211">
        <v>1070868.72</v>
      </c>
      <c r="D8375" s="211">
        <v>824004.91299999994</v>
      </c>
      <c r="E8375" s="211">
        <v>904578.75399999996</v>
      </c>
      <c r="F8375" s="211">
        <v>1057897.855</v>
      </c>
      <c r="G8375" s="211">
        <v>1279519.4920000001</v>
      </c>
      <c r="H8375" s="211">
        <v>1433660.1459999999</v>
      </c>
      <c r="I8375" s="211">
        <v>1576601.385</v>
      </c>
      <c r="J8375" s="211">
        <v>1790019.513</v>
      </c>
      <c r="K8375" s="211">
        <v>1778988.192</v>
      </c>
      <c r="L8375" s="211">
        <v>1293116.3489999999</v>
      </c>
      <c r="M8375" s="211">
        <v>1400206.5689999999</v>
      </c>
      <c r="N8375" s="211">
        <v>1485173.9480000001</v>
      </c>
      <c r="O8375" s="211">
        <v>1507257.5249999999</v>
      </c>
      <c r="P8375" s="211">
        <v>1667787.257</v>
      </c>
      <c r="Q8375" s="211">
        <v>1528551.5290000001</v>
      </c>
    </row>
    <row r="8376" spans="1:17" x14ac:dyDescent="0.25">
      <c r="A8376" s="60" t="s">
        <v>1111</v>
      </c>
      <c r="B8376" s="60" t="s">
        <v>8025</v>
      </c>
      <c r="C8376" s="211">
        <v>2198413.719</v>
      </c>
      <c r="D8376" s="211">
        <v>1945984.1059999999</v>
      </c>
      <c r="E8376" s="211">
        <v>2113641.6639999999</v>
      </c>
      <c r="F8376" s="211">
        <v>2460743.094</v>
      </c>
      <c r="G8376" s="211">
        <v>2851653.125</v>
      </c>
      <c r="H8376" s="211">
        <v>3131717.26</v>
      </c>
      <c r="I8376" s="211">
        <v>3380813.9279999998</v>
      </c>
      <c r="J8376" s="211">
        <v>3549435.1359999999</v>
      </c>
      <c r="K8376" s="211">
        <v>3635608.8769999999</v>
      </c>
      <c r="L8376" s="211">
        <v>3255379.6669999999</v>
      </c>
      <c r="M8376" s="211">
        <v>3795940.216</v>
      </c>
      <c r="N8376" s="211">
        <v>4238798.8389999997</v>
      </c>
      <c r="O8376" s="211">
        <v>4074819.2949999999</v>
      </c>
      <c r="P8376" s="211">
        <v>4076780.7519999999</v>
      </c>
      <c r="Q8376" s="211">
        <v>5261278.2680000002</v>
      </c>
    </row>
    <row r="8377" spans="1:17" x14ac:dyDescent="0.25">
      <c r="A8377" s="60" t="s">
        <v>1882</v>
      </c>
      <c r="B8377" s="60" t="s">
        <v>8026</v>
      </c>
      <c r="C8377" s="211">
        <v>133470.08600000001</v>
      </c>
      <c r="D8377" s="211">
        <v>125855.666</v>
      </c>
      <c r="E8377" s="211">
        <v>119177.906</v>
      </c>
      <c r="F8377" s="211">
        <v>130539.37699999999</v>
      </c>
      <c r="G8377" s="211">
        <v>146341.799</v>
      </c>
      <c r="H8377" s="211">
        <v>137541.96900000001</v>
      </c>
      <c r="I8377" s="211">
        <v>140349.00899999999</v>
      </c>
      <c r="J8377" s="211">
        <v>148383.55300000001</v>
      </c>
      <c r="K8377" s="211">
        <v>149047.11600000001</v>
      </c>
      <c r="L8377" s="211">
        <v>130204.79</v>
      </c>
      <c r="M8377" s="211">
        <v>139349.18700000001</v>
      </c>
      <c r="N8377" s="211">
        <v>142029.83799999999</v>
      </c>
      <c r="O8377" s="211">
        <v>161653.34400000001</v>
      </c>
      <c r="P8377" s="211">
        <v>202003.38500000001</v>
      </c>
      <c r="Q8377" s="211">
        <v>338946.26899999997</v>
      </c>
    </row>
    <row r="8378" spans="1:17" x14ac:dyDescent="0.25">
      <c r="A8378" s="60" t="s">
        <v>973</v>
      </c>
      <c r="B8378" s="60" t="s">
        <v>8027</v>
      </c>
      <c r="C8378" s="211">
        <v>1152253.4720000001</v>
      </c>
      <c r="D8378" s="211">
        <v>1056425.9669999999</v>
      </c>
      <c r="E8378" s="211">
        <v>1091498.5630000001</v>
      </c>
      <c r="F8378" s="211">
        <v>1240798.58</v>
      </c>
      <c r="G8378" s="211">
        <v>1311481.5449999999</v>
      </c>
      <c r="H8378" s="211">
        <v>1188836.3999999999</v>
      </c>
      <c r="I8378" s="211">
        <v>1181574.27</v>
      </c>
      <c r="J8378" s="211">
        <v>1295296.017</v>
      </c>
      <c r="K8378" s="211">
        <v>1284355.0970000001</v>
      </c>
      <c r="L8378" s="211">
        <v>1080908.1240000001</v>
      </c>
      <c r="M8378" s="211">
        <v>1259797.683</v>
      </c>
      <c r="N8378" s="211">
        <v>1369263.33</v>
      </c>
      <c r="O8378" s="211">
        <v>1312836.6399999999</v>
      </c>
      <c r="P8378" s="211">
        <v>1431288.727</v>
      </c>
      <c r="Q8378" s="211">
        <v>1275725.469</v>
      </c>
    </row>
    <row r="8379" spans="1:17" x14ac:dyDescent="0.25">
      <c r="A8379" s="60" t="s">
        <v>3421</v>
      </c>
      <c r="B8379" s="60" t="s">
        <v>8028</v>
      </c>
      <c r="C8379" s="211">
        <v>759985.48199999996</v>
      </c>
      <c r="D8379" s="211">
        <v>656789.98300000001</v>
      </c>
      <c r="E8379" s="211">
        <v>674256.12199999997</v>
      </c>
      <c r="F8379" s="211">
        <v>701773.17099999997</v>
      </c>
      <c r="G8379" s="211">
        <v>728716.09499999997</v>
      </c>
      <c r="H8379" s="211">
        <v>731149.49600000004</v>
      </c>
      <c r="I8379" s="211">
        <v>769892.07400000002</v>
      </c>
      <c r="J8379" s="211">
        <v>651403.12</v>
      </c>
      <c r="K8379" s="211">
        <v>580475.72199999995</v>
      </c>
      <c r="L8379" s="211">
        <v>723826.62800000003</v>
      </c>
      <c r="M8379" s="211">
        <v>1095304.57</v>
      </c>
      <c r="N8379" s="211">
        <v>1752479.6540000001</v>
      </c>
      <c r="O8379" s="211">
        <v>2612915.716</v>
      </c>
      <c r="P8379" s="211">
        <v>2512705.7549999999</v>
      </c>
      <c r="Q8379" s="211">
        <v>1514755.4609999999</v>
      </c>
    </row>
    <row r="8380" spans="1:17" x14ac:dyDescent="0.25">
      <c r="A8380" s="60" t="s">
        <v>2242</v>
      </c>
      <c r="B8380" s="60" t="s">
        <v>8029</v>
      </c>
      <c r="C8380" s="211">
        <v>791872.89500000002</v>
      </c>
      <c r="D8380" s="211">
        <v>715707.40899999999</v>
      </c>
      <c r="E8380" s="211">
        <v>757759.11499999999</v>
      </c>
      <c r="F8380" s="211">
        <v>754849.22900000005</v>
      </c>
      <c r="G8380" s="211">
        <v>794818.62399999995</v>
      </c>
      <c r="H8380" s="211">
        <v>813845.70700000005</v>
      </c>
      <c r="I8380" s="211">
        <v>805261.03599999996</v>
      </c>
      <c r="J8380" s="211">
        <v>862120.91500000004</v>
      </c>
      <c r="K8380" s="211">
        <v>883236.25300000003</v>
      </c>
      <c r="L8380" s="211">
        <v>837838.43599999999</v>
      </c>
      <c r="M8380" s="211">
        <v>1070599.2509999999</v>
      </c>
      <c r="N8380" s="211">
        <v>1345363.2279999999</v>
      </c>
      <c r="O8380" s="211">
        <v>1220026.9180000001</v>
      </c>
      <c r="P8380" s="211">
        <v>1091627.6939999999</v>
      </c>
      <c r="Q8380" s="211">
        <v>816083.71600000001</v>
      </c>
    </row>
    <row r="8381" spans="1:17" x14ac:dyDescent="0.25">
      <c r="A8381" s="60" t="s">
        <v>1639</v>
      </c>
      <c r="B8381" s="60" t="s">
        <v>8031</v>
      </c>
      <c r="C8381" s="211">
        <v>881153.51899999997</v>
      </c>
      <c r="D8381" s="211">
        <v>847811.304</v>
      </c>
      <c r="E8381" s="211">
        <v>786085.93099999998</v>
      </c>
      <c r="F8381" s="211">
        <v>746658.96400000004</v>
      </c>
      <c r="G8381" s="211">
        <v>836151.03799999994</v>
      </c>
      <c r="H8381" s="211">
        <v>878641.18599999999</v>
      </c>
      <c r="I8381" s="211">
        <v>943114.30299999996</v>
      </c>
      <c r="J8381" s="211">
        <v>1009199.6189999999</v>
      </c>
      <c r="K8381" s="211">
        <v>1133357.108</v>
      </c>
      <c r="L8381" s="211">
        <v>906257.31200000003</v>
      </c>
      <c r="M8381" s="211">
        <v>1327438.274</v>
      </c>
      <c r="N8381" s="211">
        <v>1717899.176</v>
      </c>
      <c r="O8381" s="211">
        <v>1454472.983</v>
      </c>
      <c r="P8381" s="211">
        <v>1386707.4620000001</v>
      </c>
      <c r="Q8381" s="211">
        <v>1018917.208</v>
      </c>
    </row>
    <row r="8382" spans="1:17" x14ac:dyDescent="0.25">
      <c r="A8382" s="60" t="s">
        <v>3844</v>
      </c>
      <c r="B8382" s="60" t="s">
        <v>8032</v>
      </c>
      <c r="C8382" s="211">
        <v>173510.19399999999</v>
      </c>
      <c r="D8382" s="211">
        <v>158453.51699999999</v>
      </c>
      <c r="E8382" s="211">
        <v>154659.09400000001</v>
      </c>
      <c r="F8382" s="211">
        <v>185763.20600000001</v>
      </c>
      <c r="G8382" s="211">
        <v>247853.88099999999</v>
      </c>
      <c r="H8382" s="211">
        <v>214863.62299999999</v>
      </c>
      <c r="I8382" s="211">
        <v>237640.98199999999</v>
      </c>
      <c r="J8382" s="211">
        <v>278795.473</v>
      </c>
      <c r="K8382" s="211">
        <v>374781.01500000001</v>
      </c>
      <c r="L8382" s="211">
        <v>316169.73100000003</v>
      </c>
      <c r="M8382" s="211">
        <v>357460.94300000003</v>
      </c>
      <c r="N8382" s="211">
        <v>393369.69199999998</v>
      </c>
      <c r="O8382" s="211">
        <v>357271.86599999998</v>
      </c>
      <c r="P8382" s="211">
        <v>370902.86099999998</v>
      </c>
      <c r="Q8382" s="211">
        <v>224927.19699999999</v>
      </c>
    </row>
    <row r="8383" spans="1:17" x14ac:dyDescent="0.25">
      <c r="A8383" s="60" t="s">
        <v>825</v>
      </c>
      <c r="B8383" s="60" t="s">
        <v>8039</v>
      </c>
      <c r="C8383" s="211">
        <v>318694.63099999999</v>
      </c>
      <c r="D8383" s="211">
        <v>313912.80699999997</v>
      </c>
      <c r="E8383" s="211">
        <v>342254.41899999999</v>
      </c>
      <c r="F8383" s="211">
        <v>477271.70400000003</v>
      </c>
      <c r="G8383" s="211">
        <v>501872.63</v>
      </c>
      <c r="H8383" s="211">
        <v>523432.29100000003</v>
      </c>
      <c r="I8383" s="211">
        <v>656644.20900000003</v>
      </c>
      <c r="J8383" s="211">
        <v>741731.71100000001</v>
      </c>
      <c r="K8383" s="211">
        <v>517868.641</v>
      </c>
      <c r="L8383" s="211">
        <v>433551.864</v>
      </c>
      <c r="M8383" s="211">
        <v>451111.86200000002</v>
      </c>
      <c r="N8383" s="211">
        <v>611161.09699999995</v>
      </c>
      <c r="O8383" s="211">
        <v>639127.68799999997</v>
      </c>
      <c r="P8383" s="211">
        <v>1002570.449</v>
      </c>
      <c r="Q8383" s="211">
        <v>1698305.7420000001</v>
      </c>
    </row>
    <row r="8384" spans="1:17" x14ac:dyDescent="0.25">
      <c r="A8384" s="60" t="s">
        <v>10562</v>
      </c>
      <c r="B8384" s="60" t="s">
        <v>10563</v>
      </c>
      <c r="C8384" s="211">
        <v>33535.987000000001</v>
      </c>
      <c r="D8384" s="211">
        <v>35886.559000000001</v>
      </c>
      <c r="E8384" s="211">
        <v>49644.968000000001</v>
      </c>
      <c r="F8384" s="211">
        <v>43348.133999999998</v>
      </c>
      <c r="G8384" s="211">
        <v>73364.608999999997</v>
      </c>
      <c r="H8384" s="211">
        <v>44482.057000000001</v>
      </c>
      <c r="I8384" s="211">
        <v>42302.057999999997</v>
      </c>
      <c r="J8384" s="211">
        <v>51331.966999999997</v>
      </c>
      <c r="K8384" s="211">
        <v>45314.61</v>
      </c>
      <c r="L8384" s="211">
        <v>42820.332999999999</v>
      </c>
      <c r="M8384" s="211">
        <v>49262.731</v>
      </c>
      <c r="N8384" s="211">
        <v>48267.284</v>
      </c>
      <c r="O8384" s="211">
        <v>39007.161999999997</v>
      </c>
      <c r="P8384" s="211">
        <v>34826.904000000002</v>
      </c>
      <c r="Q8384" s="211">
        <v>27491.341</v>
      </c>
    </row>
    <row r="8385" spans="1:17" x14ac:dyDescent="0.25">
      <c r="A8385" s="60" t="s">
        <v>3510</v>
      </c>
      <c r="B8385" s="60" t="s">
        <v>8043</v>
      </c>
      <c r="C8385" s="211">
        <v>121063.20299999999</v>
      </c>
      <c r="D8385" s="211">
        <v>121642.019</v>
      </c>
      <c r="E8385" s="211">
        <v>135894.74799999999</v>
      </c>
      <c r="F8385" s="211">
        <v>169474.11199999999</v>
      </c>
      <c r="G8385" s="211">
        <v>233826.413</v>
      </c>
      <c r="H8385" s="211">
        <v>285935.26799999998</v>
      </c>
      <c r="I8385" s="211">
        <v>289270.72399999999</v>
      </c>
      <c r="J8385" s="211">
        <v>550057.30500000005</v>
      </c>
      <c r="K8385" s="211">
        <v>2175045.9190000002</v>
      </c>
      <c r="L8385" s="211">
        <v>1926196.9820000001</v>
      </c>
      <c r="M8385" s="211">
        <v>3052881.7540000002</v>
      </c>
      <c r="N8385" s="211">
        <v>3002775.8020000001</v>
      </c>
      <c r="O8385" s="211">
        <v>2857160.0010000002</v>
      </c>
      <c r="P8385" s="211">
        <v>2155999.2089999998</v>
      </c>
      <c r="Q8385" s="211">
        <v>1306357.4809999999</v>
      </c>
    </row>
    <row r="8386" spans="1:17" x14ac:dyDescent="0.25">
      <c r="A8386" s="60" t="s">
        <v>2405</v>
      </c>
      <c r="B8386" s="60" t="s">
        <v>8044</v>
      </c>
      <c r="C8386" s="211">
        <v>655991.18299999996</v>
      </c>
      <c r="D8386" s="211">
        <v>685726.77300000004</v>
      </c>
      <c r="E8386" s="211">
        <v>805500.85900000005</v>
      </c>
      <c r="F8386" s="211">
        <v>955124.56700000004</v>
      </c>
      <c r="G8386" s="211">
        <v>1126056.733</v>
      </c>
      <c r="H8386" s="211">
        <v>1136002.882</v>
      </c>
      <c r="I8386" s="211">
        <v>1501087.0449999999</v>
      </c>
      <c r="J8386" s="211">
        <v>1858221.5819999999</v>
      </c>
      <c r="K8386" s="211">
        <v>2091206.2590000001</v>
      </c>
      <c r="L8386" s="211">
        <v>2002711.4750000001</v>
      </c>
      <c r="M8386" s="211">
        <v>2078887.199</v>
      </c>
      <c r="N8386" s="211">
        <v>2000352.433</v>
      </c>
      <c r="O8386" s="211">
        <v>1529034.3929999999</v>
      </c>
      <c r="P8386" s="211">
        <v>1577926.608</v>
      </c>
      <c r="Q8386" s="211">
        <v>848996.7</v>
      </c>
    </row>
    <row r="8387" spans="1:17" x14ac:dyDescent="0.25">
      <c r="A8387" s="60" t="s">
        <v>769</v>
      </c>
      <c r="B8387" s="60" t="s">
        <v>8049</v>
      </c>
      <c r="C8387" s="211">
        <v>1472837.183</v>
      </c>
      <c r="D8387" s="211">
        <v>1387754.504</v>
      </c>
      <c r="E8387" s="211">
        <v>1491243.324</v>
      </c>
      <c r="F8387" s="211">
        <v>1796820.2879999999</v>
      </c>
      <c r="G8387" s="211">
        <v>1960503.7069999999</v>
      </c>
      <c r="H8387" s="211">
        <v>2037528.433</v>
      </c>
      <c r="I8387" s="211">
        <v>2272177.7760000001</v>
      </c>
      <c r="J8387" s="211">
        <v>2540948.9240000001</v>
      </c>
      <c r="K8387" s="211">
        <v>2583040.4900000002</v>
      </c>
      <c r="L8387" s="211">
        <v>1829233.7790000001</v>
      </c>
      <c r="M8387" s="211">
        <v>2051726.885</v>
      </c>
      <c r="N8387" s="211">
        <v>2308485.4380000001</v>
      </c>
      <c r="O8387" s="211">
        <v>2204821.3629999999</v>
      </c>
      <c r="P8387" s="211">
        <v>2415882.9279999998</v>
      </c>
      <c r="Q8387" s="211">
        <v>1781207.35</v>
      </c>
    </row>
    <row r="8388" spans="1:17" x14ac:dyDescent="0.25">
      <c r="A8388" s="60" t="s">
        <v>1503</v>
      </c>
      <c r="B8388" s="60" t="s">
        <v>8050</v>
      </c>
      <c r="C8388" s="211">
        <v>388889.973</v>
      </c>
      <c r="D8388" s="211">
        <v>406277.28700000001</v>
      </c>
      <c r="E8388" s="211">
        <v>454039.136</v>
      </c>
      <c r="F8388" s="211">
        <v>555587.47400000005</v>
      </c>
      <c r="G8388" s="211">
        <v>668274.701</v>
      </c>
      <c r="H8388" s="211">
        <v>723419.777</v>
      </c>
      <c r="I8388" s="211">
        <v>836930.728</v>
      </c>
      <c r="J8388" s="211">
        <v>1091851.6939999999</v>
      </c>
      <c r="K8388" s="211">
        <v>1362185.09</v>
      </c>
      <c r="L8388" s="211">
        <v>1261033.7150000001</v>
      </c>
      <c r="M8388" s="211">
        <v>1645004.8529999999</v>
      </c>
      <c r="N8388" s="211">
        <v>2100050.2179999999</v>
      </c>
      <c r="O8388" s="211">
        <v>1928700.23</v>
      </c>
      <c r="P8388" s="211">
        <v>2127577.148</v>
      </c>
      <c r="Q8388" s="211">
        <v>1795519.044</v>
      </c>
    </row>
    <row r="8389" spans="1:17" x14ac:dyDescent="0.25">
      <c r="A8389" s="60" t="s">
        <v>308</v>
      </c>
      <c r="B8389" s="60" t="s">
        <v>8051</v>
      </c>
      <c r="C8389" s="211">
        <v>1676659.639</v>
      </c>
      <c r="D8389" s="211">
        <v>1715531.7120000001</v>
      </c>
      <c r="E8389" s="211">
        <v>1932758.8829999999</v>
      </c>
      <c r="F8389" s="211">
        <v>2198771.6150000002</v>
      </c>
      <c r="G8389" s="211">
        <v>2605908.81</v>
      </c>
      <c r="H8389" s="211">
        <v>2796110.0210000002</v>
      </c>
      <c r="I8389" s="211">
        <v>3016395.7850000001</v>
      </c>
      <c r="J8389" s="211">
        <v>3512414.5460000001</v>
      </c>
      <c r="K8389" s="211">
        <v>3704691.7940000002</v>
      </c>
      <c r="L8389" s="211">
        <v>3085263.3790000002</v>
      </c>
      <c r="M8389" s="211">
        <v>3330755.6570000001</v>
      </c>
      <c r="N8389" s="211">
        <v>3617014.9270000001</v>
      </c>
      <c r="O8389" s="211">
        <v>3342317.0019999999</v>
      </c>
      <c r="P8389" s="211">
        <v>3809391.4040000001</v>
      </c>
      <c r="Q8389" s="211">
        <v>3122661.3369999998</v>
      </c>
    </row>
    <row r="8390" spans="1:17" x14ac:dyDescent="0.25">
      <c r="A8390" s="60" t="s">
        <v>953</v>
      </c>
      <c r="B8390" s="60" t="s">
        <v>8052</v>
      </c>
      <c r="C8390" s="211">
        <v>460913.78700000001</v>
      </c>
      <c r="D8390" s="211">
        <v>451101.26799999998</v>
      </c>
      <c r="E8390" s="211">
        <v>500175.80499999999</v>
      </c>
      <c r="F8390" s="211">
        <v>565526.16399999999</v>
      </c>
      <c r="G8390" s="211">
        <v>692528.40800000005</v>
      </c>
      <c r="H8390" s="211">
        <v>776223.39300000004</v>
      </c>
      <c r="I8390" s="211">
        <v>1005597.42</v>
      </c>
      <c r="J8390" s="211">
        <v>1235205.4339999999</v>
      </c>
      <c r="K8390" s="211">
        <v>1400390.9469999999</v>
      </c>
      <c r="L8390" s="211">
        <v>1119714.757</v>
      </c>
      <c r="M8390" s="211">
        <v>1105379.6510000001</v>
      </c>
      <c r="N8390" s="211">
        <v>1228851.0090000001</v>
      </c>
      <c r="O8390" s="211">
        <v>1174840.0449999999</v>
      </c>
      <c r="P8390" s="211">
        <v>1385428.8119999999</v>
      </c>
      <c r="Q8390" s="211">
        <v>730750.11199999996</v>
      </c>
    </row>
    <row r="8391" spans="1:17" x14ac:dyDescent="0.25">
      <c r="A8391" s="60" t="s">
        <v>1811</v>
      </c>
      <c r="B8391" s="60" t="s">
        <v>8054</v>
      </c>
      <c r="C8391" s="211">
        <v>936623.554</v>
      </c>
      <c r="D8391" s="211">
        <v>968588.76199999999</v>
      </c>
      <c r="E8391" s="211">
        <v>1155457.2069999999</v>
      </c>
      <c r="F8391" s="211">
        <v>1485178.7760000001</v>
      </c>
      <c r="G8391" s="211">
        <v>1741248.0759999999</v>
      </c>
      <c r="H8391" s="211">
        <v>1814543.433</v>
      </c>
      <c r="I8391" s="211">
        <v>1960709.469</v>
      </c>
      <c r="J8391" s="211">
        <v>2295561.227</v>
      </c>
      <c r="K8391" s="211">
        <v>2381192.8110000002</v>
      </c>
      <c r="L8391" s="211">
        <v>1942721.145</v>
      </c>
      <c r="M8391" s="211">
        <v>2401784.2560000001</v>
      </c>
      <c r="N8391" s="211">
        <v>2834613.06</v>
      </c>
      <c r="O8391" s="211">
        <v>2980281.6129999999</v>
      </c>
      <c r="P8391" s="211">
        <v>3248418.9649999999</v>
      </c>
      <c r="Q8391" s="211">
        <v>2683902.665</v>
      </c>
    </row>
    <row r="8392" spans="1:17" x14ac:dyDescent="0.25">
      <c r="A8392" s="60" t="s">
        <v>2026</v>
      </c>
      <c r="B8392" s="60" t="s">
        <v>8055</v>
      </c>
      <c r="C8392" s="211">
        <v>375248.99200000003</v>
      </c>
      <c r="D8392" s="211">
        <v>375872.05599999998</v>
      </c>
      <c r="E8392" s="211">
        <v>376520.05800000002</v>
      </c>
      <c r="F8392" s="211">
        <v>446307.53499999997</v>
      </c>
      <c r="G8392" s="211">
        <v>565952.26899999997</v>
      </c>
      <c r="H8392" s="211">
        <v>605078.95900000003</v>
      </c>
      <c r="I8392" s="211">
        <v>673545.31700000004</v>
      </c>
      <c r="J8392" s="211">
        <v>775361.61</v>
      </c>
      <c r="K8392" s="211">
        <v>881449.87199999997</v>
      </c>
      <c r="L8392" s="211">
        <v>715783.20600000001</v>
      </c>
      <c r="M8392" s="211">
        <v>804636.66500000004</v>
      </c>
      <c r="N8392" s="211">
        <v>985237.34900000005</v>
      </c>
      <c r="O8392" s="211">
        <v>937783.79799999995</v>
      </c>
      <c r="P8392" s="211">
        <v>955783.13199999998</v>
      </c>
      <c r="Q8392" s="211">
        <v>748510.71900000004</v>
      </c>
    </row>
    <row r="8393" spans="1:17" x14ac:dyDescent="0.25">
      <c r="A8393" s="60" t="s">
        <v>1688</v>
      </c>
      <c r="B8393" s="60" t="s">
        <v>8056</v>
      </c>
      <c r="C8393" s="211">
        <v>278991.16600000003</v>
      </c>
      <c r="D8393" s="211">
        <v>292851.59899999999</v>
      </c>
      <c r="E8393" s="211">
        <v>315852.283</v>
      </c>
      <c r="F8393" s="211">
        <v>355284.32299999997</v>
      </c>
      <c r="G8393" s="211">
        <v>439360.05900000001</v>
      </c>
      <c r="H8393" s="211">
        <v>529068.16</v>
      </c>
      <c r="I8393" s="211">
        <v>575366.07499999995</v>
      </c>
      <c r="J8393" s="211">
        <v>724497.45799999998</v>
      </c>
      <c r="K8393" s="211">
        <v>770740.80799999996</v>
      </c>
      <c r="L8393" s="211">
        <v>663399.49899999995</v>
      </c>
      <c r="M8393" s="211">
        <v>914269.64800000004</v>
      </c>
      <c r="N8393" s="211">
        <v>1075528.2479999999</v>
      </c>
      <c r="O8393" s="211">
        <v>1217083.594</v>
      </c>
      <c r="P8393" s="211">
        <v>1318985.0490000001</v>
      </c>
      <c r="Q8393" s="211">
        <v>1244622.7320000001</v>
      </c>
    </row>
    <row r="8394" spans="1:17" x14ac:dyDescent="0.25">
      <c r="A8394" s="60" t="s">
        <v>624</v>
      </c>
      <c r="B8394" s="60" t="s">
        <v>8057</v>
      </c>
      <c r="C8394" s="211">
        <v>91329.724000000002</v>
      </c>
      <c r="D8394" s="211">
        <v>108720.91499999999</v>
      </c>
      <c r="E8394" s="211">
        <v>119790.626</v>
      </c>
      <c r="F8394" s="211">
        <v>129816.501</v>
      </c>
      <c r="G8394" s="211">
        <v>146074.704</v>
      </c>
      <c r="H8394" s="211">
        <v>147288.89499999999</v>
      </c>
      <c r="I8394" s="211">
        <v>155554.81299999999</v>
      </c>
      <c r="J8394" s="211">
        <v>156916.234</v>
      </c>
      <c r="K8394" s="211">
        <v>142976.41500000001</v>
      </c>
      <c r="L8394" s="211">
        <v>162373.443</v>
      </c>
      <c r="M8394" s="211">
        <v>186803.82500000001</v>
      </c>
      <c r="N8394" s="211">
        <v>209630.93299999999</v>
      </c>
      <c r="O8394" s="211">
        <v>195680.81400000001</v>
      </c>
      <c r="P8394" s="211">
        <v>206896.70800000001</v>
      </c>
      <c r="Q8394" s="211">
        <v>142239.408</v>
      </c>
    </row>
    <row r="8395" spans="1:17" x14ac:dyDescent="0.25">
      <c r="A8395" s="60" t="s">
        <v>213</v>
      </c>
      <c r="B8395" s="60" t="s">
        <v>8059</v>
      </c>
      <c r="C8395" s="211">
        <v>2979694.446</v>
      </c>
      <c r="D8395" s="211">
        <v>3238501.5639999998</v>
      </c>
      <c r="E8395" s="211">
        <v>3478072.3820000002</v>
      </c>
      <c r="F8395" s="211">
        <v>4141347.4270000001</v>
      </c>
      <c r="G8395" s="211">
        <v>4718011.0650000004</v>
      </c>
      <c r="H8395" s="211">
        <v>4945101.21</v>
      </c>
      <c r="I8395" s="211">
        <v>5661798.6289999997</v>
      </c>
      <c r="J8395" s="211">
        <v>6992677.6859999998</v>
      </c>
      <c r="K8395" s="211">
        <v>7917523.0329999998</v>
      </c>
      <c r="L8395" s="211">
        <v>6680783.0120000001</v>
      </c>
      <c r="M8395" s="211">
        <v>7482880.4850000003</v>
      </c>
      <c r="N8395" s="211">
        <v>8361946.1320000002</v>
      </c>
      <c r="O8395" s="211">
        <v>8539554.2090000007</v>
      </c>
      <c r="P8395" s="211">
        <v>9174298.7780000009</v>
      </c>
      <c r="Q8395" s="211">
        <v>6632661.9160000002</v>
      </c>
    </row>
    <row r="8396" spans="1:17" x14ac:dyDescent="0.25">
      <c r="A8396" s="60" t="s">
        <v>1748</v>
      </c>
      <c r="B8396" s="60" t="s">
        <v>8060</v>
      </c>
      <c r="C8396" s="211">
        <v>243886.24900000001</v>
      </c>
      <c r="D8396" s="211">
        <v>235821.75200000001</v>
      </c>
      <c r="E8396" s="211">
        <v>244980.25</v>
      </c>
      <c r="F8396" s="211">
        <v>251715.93900000001</v>
      </c>
      <c r="G8396" s="211">
        <v>276403.82900000003</v>
      </c>
      <c r="H8396" s="211">
        <v>489695.22</v>
      </c>
      <c r="I8396" s="211">
        <v>640907.45299999998</v>
      </c>
      <c r="J8396" s="211">
        <v>248433.85699999999</v>
      </c>
      <c r="K8396" s="211">
        <v>283868.43400000001</v>
      </c>
      <c r="L8396" s="211">
        <v>300886.05699999997</v>
      </c>
      <c r="M8396" s="211">
        <v>220481.492</v>
      </c>
      <c r="N8396" s="211">
        <v>199132.87599999999</v>
      </c>
      <c r="O8396" s="211">
        <v>164915.56400000001</v>
      </c>
      <c r="P8396" s="211">
        <v>162983.519</v>
      </c>
      <c r="Q8396" s="211">
        <v>131351.24400000001</v>
      </c>
    </row>
    <row r="8397" spans="1:17" x14ac:dyDescent="0.25">
      <c r="A8397" s="60" t="s">
        <v>2152</v>
      </c>
      <c r="B8397" s="60" t="s">
        <v>8062</v>
      </c>
      <c r="C8397" s="211">
        <v>130924.22900000001</v>
      </c>
      <c r="D8397" s="211">
        <v>83918.266000000003</v>
      </c>
      <c r="E8397" s="211">
        <v>80990.827000000005</v>
      </c>
      <c r="F8397" s="211">
        <v>137716.995</v>
      </c>
      <c r="G8397" s="211">
        <v>138445.071</v>
      </c>
      <c r="H8397" s="211">
        <v>116311.372</v>
      </c>
      <c r="I8397" s="211">
        <v>134792.99</v>
      </c>
      <c r="J8397" s="211">
        <v>177794.85699999999</v>
      </c>
      <c r="K8397" s="211">
        <v>298959.054</v>
      </c>
      <c r="L8397" s="211">
        <v>202002.397</v>
      </c>
      <c r="M8397" s="211">
        <v>128371.53599999999</v>
      </c>
      <c r="N8397" s="211">
        <v>129232.07799999999</v>
      </c>
      <c r="O8397" s="211">
        <v>56516.595999999998</v>
      </c>
      <c r="P8397" s="211">
        <v>62066.108</v>
      </c>
      <c r="Q8397" s="211">
        <v>41719.25</v>
      </c>
    </row>
    <row r="8398" spans="1:17" x14ac:dyDescent="0.25">
      <c r="A8398" s="60" t="s">
        <v>1539</v>
      </c>
      <c r="B8398" s="60" t="s">
        <v>8064</v>
      </c>
      <c r="C8398" s="211">
        <v>337049.96899999998</v>
      </c>
      <c r="D8398" s="211">
        <v>347218.41499999998</v>
      </c>
      <c r="E8398" s="211">
        <v>260417.66</v>
      </c>
      <c r="F8398" s="211">
        <v>202678.46799999999</v>
      </c>
      <c r="G8398" s="211">
        <v>240584.62400000001</v>
      </c>
      <c r="H8398" s="211">
        <v>255147.63099999999</v>
      </c>
      <c r="I8398" s="211">
        <v>268397.27500000002</v>
      </c>
      <c r="J8398" s="211">
        <v>299245.49400000001</v>
      </c>
      <c r="K8398" s="211">
        <v>304456.337</v>
      </c>
      <c r="L8398" s="211">
        <v>304639.20299999998</v>
      </c>
      <c r="M8398" s="211">
        <v>406418.86800000002</v>
      </c>
      <c r="N8398" s="211">
        <v>430493.59100000001</v>
      </c>
      <c r="O8398" s="211">
        <v>1445979.9010000001</v>
      </c>
      <c r="P8398" s="211">
        <v>1640749.25</v>
      </c>
      <c r="Q8398" s="211">
        <v>483136.00099999999</v>
      </c>
    </row>
    <row r="8399" spans="1:17" x14ac:dyDescent="0.25">
      <c r="A8399" s="60" t="s">
        <v>4497</v>
      </c>
      <c r="B8399" s="60" t="s">
        <v>8065</v>
      </c>
      <c r="C8399" s="211">
        <v>346405.27500000002</v>
      </c>
      <c r="D8399" s="211">
        <v>308774.80699999997</v>
      </c>
      <c r="E8399" s="211">
        <v>324091.08500000002</v>
      </c>
      <c r="F8399" s="211">
        <v>311972.15600000002</v>
      </c>
      <c r="G8399" s="211">
        <v>434353.69300000003</v>
      </c>
      <c r="H8399" s="211">
        <v>332819.228</v>
      </c>
      <c r="I8399" s="211">
        <v>329662.93900000001</v>
      </c>
      <c r="J8399" s="211">
        <v>404333.40100000001</v>
      </c>
      <c r="K8399" s="211">
        <v>349851.25300000003</v>
      </c>
      <c r="L8399" s="211">
        <v>234593.18100000001</v>
      </c>
      <c r="M8399" s="211">
        <v>251080.94500000001</v>
      </c>
      <c r="N8399" s="211">
        <v>241637.095</v>
      </c>
      <c r="O8399" s="211">
        <v>257738.734</v>
      </c>
      <c r="P8399" s="211">
        <v>249795.117</v>
      </c>
      <c r="Q8399" s="211">
        <v>196681.26800000001</v>
      </c>
    </row>
    <row r="8400" spans="1:17" x14ac:dyDescent="0.25">
      <c r="A8400" s="60" t="s">
        <v>4498</v>
      </c>
      <c r="B8400" s="60" t="s">
        <v>8066</v>
      </c>
      <c r="C8400" s="211">
        <v>1160633.358</v>
      </c>
      <c r="D8400" s="211">
        <v>1108286.46</v>
      </c>
      <c r="E8400" s="211">
        <v>1255376.77</v>
      </c>
      <c r="F8400" s="211">
        <v>1635063.2379999999</v>
      </c>
      <c r="G8400" s="211">
        <v>1815025.8219999999</v>
      </c>
      <c r="H8400" s="211">
        <v>1859670.4979999999</v>
      </c>
      <c r="I8400" s="211">
        <v>2038339.9</v>
      </c>
      <c r="J8400" s="211">
        <v>2571744.4840000002</v>
      </c>
      <c r="K8400" s="211">
        <v>2946937.7450000001</v>
      </c>
      <c r="L8400" s="211">
        <v>2554994.0219999999</v>
      </c>
      <c r="M8400" s="211">
        <v>3013921.4019999998</v>
      </c>
      <c r="N8400" s="211">
        <v>3253650.7179999999</v>
      </c>
      <c r="O8400" s="211">
        <v>3255220.091</v>
      </c>
      <c r="P8400" s="211">
        <v>3351425.1430000002</v>
      </c>
      <c r="Q8400" s="211">
        <v>2610071.7450000001</v>
      </c>
    </row>
    <row r="8401" spans="1:17" x14ac:dyDescent="0.25">
      <c r="A8401" s="60" t="s">
        <v>4657</v>
      </c>
      <c r="B8401" s="60" t="s">
        <v>8067</v>
      </c>
      <c r="C8401" s="211">
        <v>239367.959</v>
      </c>
      <c r="D8401" s="211">
        <v>270001.7</v>
      </c>
      <c r="E8401" s="211">
        <v>273326.62099999998</v>
      </c>
      <c r="F8401" s="211">
        <v>280942.75599999999</v>
      </c>
      <c r="G8401" s="211">
        <v>298083.94099999999</v>
      </c>
      <c r="H8401" s="211">
        <v>270756.09299999999</v>
      </c>
      <c r="I8401" s="211">
        <v>261392.53</v>
      </c>
      <c r="J8401" s="211">
        <v>239408.64300000001</v>
      </c>
      <c r="K8401" s="211">
        <v>245676.90299999999</v>
      </c>
      <c r="L8401" s="211">
        <v>142270.264</v>
      </c>
      <c r="M8401" s="211">
        <v>155601.35999999999</v>
      </c>
      <c r="N8401" s="211">
        <v>170192.16099999999</v>
      </c>
      <c r="O8401" s="211">
        <v>150531.06299999999</v>
      </c>
      <c r="P8401" s="211">
        <v>146670.39300000001</v>
      </c>
      <c r="Q8401" s="211">
        <v>120663.099</v>
      </c>
    </row>
    <row r="8402" spans="1:17" x14ac:dyDescent="0.25">
      <c r="A8402" s="60" t="s">
        <v>4658</v>
      </c>
      <c r="B8402" s="60" t="s">
        <v>8068</v>
      </c>
      <c r="C8402" s="211">
        <v>214621.31099999999</v>
      </c>
      <c r="D8402" s="211">
        <v>197953.55100000001</v>
      </c>
      <c r="E8402" s="211">
        <v>220387.18599999999</v>
      </c>
      <c r="F8402" s="211">
        <v>246121.21599999999</v>
      </c>
      <c r="G8402" s="211">
        <v>249622.103</v>
      </c>
      <c r="H8402" s="211">
        <v>253772.75</v>
      </c>
      <c r="I8402" s="211">
        <v>250241.68799999999</v>
      </c>
      <c r="J8402" s="211">
        <v>290775.34000000003</v>
      </c>
      <c r="K8402" s="211">
        <v>287795.13900000002</v>
      </c>
      <c r="L8402" s="211">
        <v>256140.79399999999</v>
      </c>
      <c r="M8402" s="211">
        <v>288328.95</v>
      </c>
      <c r="N8402" s="211">
        <v>316623.55699999997</v>
      </c>
      <c r="O8402" s="211">
        <v>385865.20400000003</v>
      </c>
      <c r="P8402" s="211">
        <v>419198.304</v>
      </c>
      <c r="Q8402" s="211">
        <v>315892.73700000002</v>
      </c>
    </row>
    <row r="8403" spans="1:17" x14ac:dyDescent="0.25">
      <c r="A8403" s="60" t="s">
        <v>4294</v>
      </c>
      <c r="B8403" s="60" t="s">
        <v>8069</v>
      </c>
      <c r="C8403" s="211">
        <v>975152.348</v>
      </c>
      <c r="D8403" s="211">
        <v>970663.60800000001</v>
      </c>
      <c r="E8403" s="211">
        <v>1087302.861</v>
      </c>
      <c r="F8403" s="211">
        <v>1168952.8529999999</v>
      </c>
      <c r="G8403" s="211">
        <v>1349766.9069999999</v>
      </c>
      <c r="H8403" s="211">
        <v>1423965.8740000001</v>
      </c>
      <c r="I8403" s="211">
        <v>1432954.5630000001</v>
      </c>
      <c r="J8403" s="211">
        <v>1473513.125</v>
      </c>
      <c r="K8403" s="211">
        <v>1702875.1529999999</v>
      </c>
      <c r="L8403" s="211">
        <v>1519597.064</v>
      </c>
      <c r="M8403" s="211">
        <v>1909440.2039999999</v>
      </c>
      <c r="N8403" s="211">
        <v>2248386.4010000001</v>
      </c>
      <c r="O8403" s="211">
        <v>2227398.2319999998</v>
      </c>
      <c r="P8403" s="211">
        <v>2352846.9389999998</v>
      </c>
      <c r="Q8403" s="211">
        <v>1958313.439</v>
      </c>
    </row>
    <row r="8404" spans="1:17" x14ac:dyDescent="0.25">
      <c r="A8404" s="60" t="s">
        <v>1377</v>
      </c>
      <c r="B8404" s="60" t="s">
        <v>8071</v>
      </c>
      <c r="C8404" s="211">
        <v>687278.70900000003</v>
      </c>
      <c r="D8404" s="211">
        <v>682192.71200000006</v>
      </c>
      <c r="E8404" s="211">
        <v>709583.56700000004</v>
      </c>
      <c r="F8404" s="211">
        <v>810913.85199999996</v>
      </c>
      <c r="G8404" s="211">
        <v>998751.17700000003</v>
      </c>
      <c r="H8404" s="211">
        <v>1032017.621</v>
      </c>
      <c r="I8404" s="211">
        <v>1136557.8319999999</v>
      </c>
      <c r="J8404" s="211">
        <v>1351026.1680000001</v>
      </c>
      <c r="K8404" s="211">
        <v>1610612.9639999999</v>
      </c>
      <c r="L8404" s="211">
        <v>1351829.2479999999</v>
      </c>
      <c r="M8404" s="211">
        <v>1557212.388</v>
      </c>
      <c r="N8404" s="211">
        <v>1693445.41</v>
      </c>
      <c r="O8404" s="211">
        <v>1790085.9920000001</v>
      </c>
      <c r="P8404" s="211">
        <v>1933584.2290000001</v>
      </c>
      <c r="Q8404" s="211">
        <v>1585404.8770000001</v>
      </c>
    </row>
    <row r="8405" spans="1:17" x14ac:dyDescent="0.25">
      <c r="A8405" s="60" t="s">
        <v>3658</v>
      </c>
      <c r="B8405" s="60" t="s">
        <v>8074</v>
      </c>
      <c r="C8405" s="211">
        <v>79275.900999999998</v>
      </c>
      <c r="D8405" s="211">
        <v>66539.92</v>
      </c>
      <c r="E8405" s="211">
        <v>67849.972999999998</v>
      </c>
      <c r="F8405" s="211">
        <v>75105.058999999994</v>
      </c>
      <c r="G8405" s="211">
        <v>83227.053</v>
      </c>
      <c r="H8405" s="211">
        <v>63635.909</v>
      </c>
      <c r="I8405" s="211">
        <v>77902.548999999999</v>
      </c>
      <c r="J8405" s="211">
        <v>86066.159</v>
      </c>
      <c r="K8405" s="211">
        <v>93693.338000000003</v>
      </c>
      <c r="L8405" s="211">
        <v>77671.460000000006</v>
      </c>
      <c r="M8405" s="211">
        <v>106714.073</v>
      </c>
      <c r="N8405" s="211">
        <v>107619.046</v>
      </c>
      <c r="O8405" s="211">
        <v>87641.137000000002</v>
      </c>
      <c r="P8405" s="211">
        <v>80484.108999999997</v>
      </c>
      <c r="Q8405" s="211">
        <v>149291.326</v>
      </c>
    </row>
    <row r="8406" spans="1:17" x14ac:dyDescent="0.25">
      <c r="A8406" s="60" t="s">
        <v>1122</v>
      </c>
      <c r="B8406" s="60" t="s">
        <v>8076</v>
      </c>
      <c r="C8406" s="211">
        <v>210340.967</v>
      </c>
      <c r="D8406" s="211">
        <v>223552.45199999999</v>
      </c>
      <c r="E8406" s="211">
        <v>273349.38199999998</v>
      </c>
      <c r="F8406" s="211">
        <v>345234.61800000002</v>
      </c>
      <c r="G8406" s="211">
        <v>411903.95899999997</v>
      </c>
      <c r="H8406" s="211">
        <v>464076.39600000001</v>
      </c>
      <c r="I8406" s="211">
        <v>470686.424</v>
      </c>
      <c r="J8406" s="211">
        <v>537400.66299999994</v>
      </c>
      <c r="K8406" s="211">
        <v>583524.61899999995</v>
      </c>
      <c r="L8406" s="211">
        <v>478981.05599999998</v>
      </c>
      <c r="M8406" s="211">
        <v>526108.34699999995</v>
      </c>
      <c r="N8406" s="211">
        <v>594593.16</v>
      </c>
      <c r="O8406" s="211">
        <v>575194.14800000004</v>
      </c>
      <c r="P8406" s="211">
        <v>584375.17799999996</v>
      </c>
      <c r="Q8406" s="211">
        <v>524606.67500000005</v>
      </c>
    </row>
    <row r="8407" spans="1:17" x14ac:dyDescent="0.25">
      <c r="A8407" s="60" t="s">
        <v>3287</v>
      </c>
      <c r="B8407" s="60" t="s">
        <v>8077</v>
      </c>
      <c r="C8407" s="211">
        <v>88231.777000000002</v>
      </c>
      <c r="D8407" s="211">
        <v>82781.820999999996</v>
      </c>
      <c r="E8407" s="211">
        <v>91258.648000000001</v>
      </c>
      <c r="F8407" s="211">
        <v>103520.23299999999</v>
      </c>
      <c r="G8407" s="211">
        <v>151770.88</v>
      </c>
      <c r="H8407" s="211">
        <v>159188.177</v>
      </c>
      <c r="I8407" s="211">
        <v>165616.02299999999</v>
      </c>
      <c r="J8407" s="211">
        <v>169223.318</v>
      </c>
      <c r="K8407" s="211">
        <v>219231.79199999999</v>
      </c>
      <c r="L8407" s="211">
        <v>171968.875</v>
      </c>
      <c r="M8407" s="211">
        <v>204426.25899999999</v>
      </c>
      <c r="N8407" s="211">
        <v>199838.75200000001</v>
      </c>
      <c r="O8407" s="211">
        <v>172082.63399999999</v>
      </c>
      <c r="P8407" s="211">
        <v>165510.038</v>
      </c>
      <c r="Q8407" s="211">
        <v>88769.114000000001</v>
      </c>
    </row>
    <row r="8408" spans="1:17" x14ac:dyDescent="0.25">
      <c r="A8408" s="60" t="s">
        <v>3661</v>
      </c>
      <c r="B8408" s="60" t="s">
        <v>8078</v>
      </c>
      <c r="C8408" s="211">
        <v>73796.534</v>
      </c>
      <c r="D8408" s="211">
        <v>82199.240000000005</v>
      </c>
      <c r="E8408" s="211">
        <v>82585.459000000003</v>
      </c>
      <c r="F8408" s="211">
        <v>93922.373000000007</v>
      </c>
      <c r="G8408" s="211">
        <v>106014.058</v>
      </c>
      <c r="H8408" s="211">
        <v>127381.179</v>
      </c>
      <c r="I8408" s="211">
        <v>135077.639</v>
      </c>
      <c r="J8408" s="211">
        <v>172777.58100000001</v>
      </c>
      <c r="K8408" s="211">
        <v>196720.785</v>
      </c>
      <c r="L8408" s="211">
        <v>173799.61</v>
      </c>
      <c r="M8408" s="211">
        <v>202826.31899999999</v>
      </c>
      <c r="N8408" s="211">
        <v>228783.81700000001</v>
      </c>
      <c r="O8408" s="211">
        <v>223660.48</v>
      </c>
      <c r="P8408" s="211">
        <v>234275.06200000001</v>
      </c>
      <c r="Q8408" s="211">
        <v>144806.21</v>
      </c>
    </row>
    <row r="8409" spans="1:17" x14ac:dyDescent="0.25">
      <c r="A8409" s="60" t="s">
        <v>1663</v>
      </c>
      <c r="B8409" s="60" t="s">
        <v>8079</v>
      </c>
      <c r="C8409" s="211">
        <v>296608.071</v>
      </c>
      <c r="D8409" s="211">
        <v>329663.44099999999</v>
      </c>
      <c r="E8409" s="211">
        <v>336811.12400000001</v>
      </c>
      <c r="F8409" s="211">
        <v>365942.01199999999</v>
      </c>
      <c r="G8409" s="211">
        <v>394149.60100000002</v>
      </c>
      <c r="H8409" s="211">
        <v>423531.73</v>
      </c>
      <c r="I8409" s="211">
        <v>429734.42300000001</v>
      </c>
      <c r="J8409" s="211">
        <v>461217.46100000001</v>
      </c>
      <c r="K8409" s="211">
        <v>487024.946</v>
      </c>
      <c r="L8409" s="211">
        <v>430947</v>
      </c>
      <c r="M8409" s="211">
        <v>454229.84399999998</v>
      </c>
      <c r="N8409" s="211">
        <v>478325.04700000002</v>
      </c>
      <c r="O8409" s="211">
        <v>467277.04700000002</v>
      </c>
      <c r="P8409" s="211">
        <v>506951.71500000003</v>
      </c>
      <c r="Q8409" s="211">
        <v>289786.38099999999</v>
      </c>
    </row>
    <row r="8410" spans="1:17" x14ac:dyDescent="0.25">
      <c r="A8410" s="60" t="s">
        <v>10564</v>
      </c>
      <c r="B8410" s="60" t="s">
        <v>10565</v>
      </c>
      <c r="C8410" s="211">
        <v>1733856.1370000001</v>
      </c>
      <c r="D8410" s="211">
        <v>1747397.0360000001</v>
      </c>
      <c r="E8410" s="211">
        <v>1807637.459</v>
      </c>
      <c r="F8410" s="211">
        <v>2036872.281</v>
      </c>
      <c r="G8410" s="211">
        <v>2287870.4929999998</v>
      </c>
      <c r="H8410" s="211">
        <v>2347002.594</v>
      </c>
      <c r="I8410" s="211">
        <v>2563791.736</v>
      </c>
      <c r="J8410" s="211">
        <v>3064478.605</v>
      </c>
      <c r="K8410" s="211">
        <v>3222831.8939999999</v>
      </c>
      <c r="L8410" s="211">
        <v>2183627.6510000001</v>
      </c>
      <c r="M8410" s="211">
        <v>2965842.8250000002</v>
      </c>
      <c r="N8410" s="211">
        <v>3215040.7349999999</v>
      </c>
      <c r="O8410" s="211">
        <v>3060155.335</v>
      </c>
      <c r="P8410" s="211">
        <v>3208324.3820000002</v>
      </c>
      <c r="Q8410" s="211">
        <v>2197940.9920000001</v>
      </c>
    </row>
    <row r="8411" spans="1:17" x14ac:dyDescent="0.25">
      <c r="A8411" s="60" t="s">
        <v>10566</v>
      </c>
      <c r="B8411" s="60" t="s">
        <v>10567</v>
      </c>
      <c r="C8411" s="211">
        <v>1288134.25</v>
      </c>
      <c r="D8411" s="211">
        <v>1120637.4169999999</v>
      </c>
      <c r="E8411" s="211">
        <v>1147713.4709999999</v>
      </c>
      <c r="F8411" s="211">
        <v>1341549.8759999999</v>
      </c>
      <c r="G8411" s="211">
        <v>1682887.7109999999</v>
      </c>
      <c r="H8411" s="211">
        <v>1671876.524</v>
      </c>
      <c r="I8411" s="211">
        <v>1940114.628</v>
      </c>
      <c r="J8411" s="211">
        <v>2117695.8459999999</v>
      </c>
      <c r="K8411" s="211">
        <v>2164267.3820000002</v>
      </c>
      <c r="L8411" s="211">
        <v>1671337.2350000001</v>
      </c>
      <c r="M8411" s="211">
        <v>2002289.6129999999</v>
      </c>
      <c r="N8411" s="211">
        <v>2318003.8059999999</v>
      </c>
      <c r="O8411" s="211">
        <v>2349793.0699999998</v>
      </c>
      <c r="P8411" s="211">
        <v>2392414.6329999999</v>
      </c>
      <c r="Q8411" s="211">
        <v>1568783.706</v>
      </c>
    </row>
    <row r="8412" spans="1:17" x14ac:dyDescent="0.25">
      <c r="A8412" s="60" t="s">
        <v>1824</v>
      </c>
      <c r="B8412" s="60" t="s">
        <v>8088</v>
      </c>
      <c r="C8412" s="211">
        <v>710343.67200000002</v>
      </c>
      <c r="D8412" s="211">
        <v>701161.65099999995</v>
      </c>
      <c r="E8412" s="211">
        <v>775149.61399999994</v>
      </c>
      <c r="F8412" s="211">
        <v>955150.96400000004</v>
      </c>
      <c r="G8412" s="211">
        <v>1142401.0279999999</v>
      </c>
      <c r="H8412" s="211">
        <v>1363144.6070000001</v>
      </c>
      <c r="I8412" s="211">
        <v>1595032.048</v>
      </c>
      <c r="J8412" s="211">
        <v>1856082.9029999999</v>
      </c>
      <c r="K8412" s="211">
        <v>1947960.2</v>
      </c>
      <c r="L8412" s="211">
        <v>1536518.824</v>
      </c>
      <c r="M8412" s="211">
        <v>1449946.5220000001</v>
      </c>
      <c r="N8412" s="211">
        <v>1688926.1740000001</v>
      </c>
      <c r="O8412" s="211">
        <v>1697546.077</v>
      </c>
      <c r="P8412" s="211">
        <v>1826132.122</v>
      </c>
      <c r="Q8412" s="211">
        <v>1570155.2309999999</v>
      </c>
    </row>
    <row r="8413" spans="1:17" x14ac:dyDescent="0.25">
      <c r="A8413" s="60" t="s">
        <v>782</v>
      </c>
      <c r="B8413" s="60" t="s">
        <v>8093</v>
      </c>
      <c r="C8413" s="211">
        <v>830091.68700000003</v>
      </c>
      <c r="D8413" s="211">
        <v>828206.51</v>
      </c>
      <c r="E8413" s="211">
        <v>915005.60900000005</v>
      </c>
      <c r="F8413" s="211">
        <v>1056264.5360000001</v>
      </c>
      <c r="G8413" s="211">
        <v>1362643.973</v>
      </c>
      <c r="H8413" s="211">
        <v>1635306.415</v>
      </c>
      <c r="I8413" s="211">
        <v>2004720.662</v>
      </c>
      <c r="J8413" s="211">
        <v>2647828.0440000002</v>
      </c>
      <c r="K8413" s="211">
        <v>3106691.111</v>
      </c>
      <c r="L8413" s="211">
        <v>2558626.3790000002</v>
      </c>
      <c r="M8413" s="211">
        <v>2373359.4479999999</v>
      </c>
      <c r="N8413" s="211">
        <v>2681345.2960000001</v>
      </c>
      <c r="O8413" s="211">
        <v>2331841.5959999999</v>
      </c>
      <c r="P8413" s="211">
        <v>2141331.38</v>
      </c>
      <c r="Q8413" s="211">
        <v>1724962.6980000001</v>
      </c>
    </row>
    <row r="8414" spans="1:17" x14ac:dyDescent="0.25">
      <c r="A8414" s="60" t="s">
        <v>1349</v>
      </c>
      <c r="B8414" s="60" t="s">
        <v>8094</v>
      </c>
      <c r="C8414" s="211">
        <v>1077790.1089999999</v>
      </c>
      <c r="D8414" s="211">
        <v>941314.96</v>
      </c>
      <c r="E8414" s="211">
        <v>976417.03700000001</v>
      </c>
      <c r="F8414" s="211">
        <v>1256841.6429999999</v>
      </c>
      <c r="G8414" s="211">
        <v>1589139.246</v>
      </c>
      <c r="H8414" s="211">
        <v>1972241.7379999999</v>
      </c>
      <c r="I8414" s="211">
        <v>2995739.07</v>
      </c>
      <c r="J8414" s="211">
        <v>2876612.102</v>
      </c>
      <c r="K8414" s="211">
        <v>2027901.8</v>
      </c>
      <c r="L8414" s="211">
        <v>1707911.2080000001</v>
      </c>
      <c r="M8414" s="211">
        <v>2424098.3670000001</v>
      </c>
      <c r="N8414" s="211">
        <v>2963453.0109999999</v>
      </c>
      <c r="O8414" s="211">
        <v>2674665.4670000002</v>
      </c>
      <c r="P8414" s="211">
        <v>2811915.7510000002</v>
      </c>
      <c r="Q8414" s="211">
        <v>1669042.7949999999</v>
      </c>
    </row>
    <row r="8415" spans="1:17" x14ac:dyDescent="0.25">
      <c r="A8415" s="60" t="s">
        <v>13</v>
      </c>
      <c r="B8415" s="60" t="s">
        <v>8098</v>
      </c>
      <c r="C8415" s="211">
        <v>15941707.467</v>
      </c>
      <c r="D8415" s="211">
        <v>11700277.641000001</v>
      </c>
      <c r="E8415" s="211">
        <v>16634896.743000001</v>
      </c>
      <c r="F8415" s="211">
        <v>21250960.228999998</v>
      </c>
      <c r="G8415" s="211">
        <v>25647387.352000002</v>
      </c>
      <c r="H8415" s="211">
        <v>28984590.816</v>
      </c>
      <c r="I8415" s="211">
        <v>28725334.186000001</v>
      </c>
      <c r="J8415" s="211">
        <v>30274239.102000002</v>
      </c>
      <c r="K8415" s="211">
        <v>28085420.447000001</v>
      </c>
      <c r="L8415" s="211">
        <v>18550755.081999999</v>
      </c>
      <c r="M8415" s="211">
        <v>27677336.5</v>
      </c>
      <c r="N8415" s="211">
        <v>35745397.638999999</v>
      </c>
      <c r="O8415" s="211">
        <v>34321937.384999998</v>
      </c>
      <c r="P8415" s="211">
        <v>37386896.452</v>
      </c>
      <c r="Q8415" s="211">
        <v>10148639.362</v>
      </c>
    </row>
    <row r="8416" spans="1:17" x14ac:dyDescent="0.25">
      <c r="A8416" s="60" t="s">
        <v>1082</v>
      </c>
      <c r="B8416" s="60" t="s">
        <v>8099</v>
      </c>
      <c r="C8416" s="211">
        <v>164426.73800000001</v>
      </c>
      <c r="D8416" s="211">
        <v>157056.08100000001</v>
      </c>
      <c r="E8416" s="211">
        <v>174548.89199999999</v>
      </c>
      <c r="F8416" s="211">
        <v>244703.69099999999</v>
      </c>
      <c r="G8416" s="211">
        <v>200784.266</v>
      </c>
      <c r="H8416" s="211">
        <v>235119.41500000001</v>
      </c>
      <c r="I8416" s="211">
        <v>254636.45699999999</v>
      </c>
      <c r="J8416" s="211">
        <v>304792.91399999999</v>
      </c>
      <c r="K8416" s="211">
        <v>302185.57799999998</v>
      </c>
      <c r="L8416" s="211">
        <v>219753.269</v>
      </c>
      <c r="M8416" s="211">
        <v>2121283.3330000001</v>
      </c>
      <c r="N8416" s="211">
        <v>361903.43699999998</v>
      </c>
      <c r="O8416" s="211">
        <v>490433.69900000002</v>
      </c>
      <c r="P8416" s="211">
        <v>1061360.635</v>
      </c>
      <c r="Q8416" s="211">
        <v>1101898.7890000001</v>
      </c>
    </row>
    <row r="8417" spans="1:17" x14ac:dyDescent="0.25">
      <c r="A8417" s="60" t="s">
        <v>3403</v>
      </c>
      <c r="B8417" s="60" t="s">
        <v>8100</v>
      </c>
      <c r="C8417" s="211">
        <v>680950.50399999996</v>
      </c>
      <c r="D8417" s="211">
        <v>720196.3</v>
      </c>
      <c r="E8417" s="211">
        <v>750100.39300000004</v>
      </c>
      <c r="F8417" s="211">
        <v>724940.94900000002</v>
      </c>
      <c r="G8417" s="211">
        <v>977696.6</v>
      </c>
      <c r="H8417" s="211">
        <v>1037214.13</v>
      </c>
      <c r="I8417" s="211">
        <v>1132940.561</v>
      </c>
      <c r="J8417" s="211">
        <v>1197563.8049999999</v>
      </c>
      <c r="K8417" s="211">
        <v>1684168.662</v>
      </c>
      <c r="L8417" s="211">
        <v>1299791.875</v>
      </c>
      <c r="M8417" s="211">
        <v>1439403.3759999999</v>
      </c>
      <c r="N8417" s="211">
        <v>1841691.5970000001</v>
      </c>
      <c r="O8417" s="211">
        <v>1760246.7039999999</v>
      </c>
      <c r="P8417" s="211">
        <v>2538661.37</v>
      </c>
      <c r="Q8417" s="211">
        <v>3438418.3960000002</v>
      </c>
    </row>
    <row r="8418" spans="1:17" x14ac:dyDescent="0.25">
      <c r="A8418" s="60" t="s">
        <v>1420</v>
      </c>
      <c r="B8418" s="60" t="s">
        <v>8101</v>
      </c>
      <c r="C8418" s="211">
        <v>658705.92799999996</v>
      </c>
      <c r="D8418" s="211">
        <v>590410.55500000005</v>
      </c>
      <c r="E8418" s="211">
        <v>595448.728</v>
      </c>
      <c r="F8418" s="211">
        <v>614054.679</v>
      </c>
      <c r="G8418" s="211">
        <v>678223.30200000003</v>
      </c>
      <c r="H8418" s="211">
        <v>732981.55200000003</v>
      </c>
      <c r="I8418" s="211">
        <v>779565.05500000005</v>
      </c>
      <c r="J8418" s="211">
        <v>975306.57499999995</v>
      </c>
      <c r="K8418" s="211">
        <v>1195750.0519999999</v>
      </c>
      <c r="L8418" s="211">
        <v>953826.55900000001</v>
      </c>
      <c r="M8418" s="211">
        <v>999551.75699999998</v>
      </c>
      <c r="N8418" s="211">
        <v>1235260.51</v>
      </c>
      <c r="O8418" s="211">
        <v>1167879.318</v>
      </c>
      <c r="P8418" s="211">
        <v>1387683.2139999999</v>
      </c>
      <c r="Q8418" s="211">
        <v>1739229.5379999999</v>
      </c>
    </row>
    <row r="8419" spans="1:17" x14ac:dyDescent="0.25">
      <c r="A8419" s="60" t="s">
        <v>4295</v>
      </c>
      <c r="B8419" s="60" t="s">
        <v>8102</v>
      </c>
      <c r="C8419" s="211">
        <v>107558.40700000001</v>
      </c>
      <c r="D8419" s="211">
        <v>70875.524999999994</v>
      </c>
      <c r="E8419" s="211">
        <v>81729.710999999996</v>
      </c>
      <c r="F8419" s="211">
        <v>71578.604000000007</v>
      </c>
      <c r="G8419" s="211">
        <v>78726.531000000003</v>
      </c>
      <c r="H8419" s="211">
        <v>68390.813999999998</v>
      </c>
      <c r="I8419" s="211">
        <v>94718.278999999995</v>
      </c>
      <c r="J8419" s="211">
        <v>135591.17600000001</v>
      </c>
      <c r="K8419" s="211">
        <v>111067.757</v>
      </c>
      <c r="L8419" s="211">
        <v>105485.18700000001</v>
      </c>
      <c r="M8419" s="211">
        <v>150690.23499999999</v>
      </c>
      <c r="N8419" s="211">
        <v>170117.20699999999</v>
      </c>
      <c r="O8419" s="211">
        <v>141215.595</v>
      </c>
      <c r="P8419" s="211">
        <v>97365.379000000001</v>
      </c>
      <c r="Q8419" s="211">
        <v>68349.600000000006</v>
      </c>
    </row>
    <row r="8420" spans="1:17" x14ac:dyDescent="0.25">
      <c r="A8420" s="60" t="s">
        <v>2374</v>
      </c>
      <c r="B8420" s="60" t="s">
        <v>8103</v>
      </c>
      <c r="C8420" s="211">
        <v>127551.899</v>
      </c>
      <c r="D8420" s="211">
        <v>89457.426999999996</v>
      </c>
      <c r="E8420" s="211">
        <v>75265.790999999997</v>
      </c>
      <c r="F8420" s="211">
        <v>75448.354999999996</v>
      </c>
      <c r="G8420" s="211">
        <v>94928.733999999997</v>
      </c>
      <c r="H8420" s="211">
        <v>86698.322</v>
      </c>
      <c r="I8420" s="211">
        <v>92974.760999999999</v>
      </c>
      <c r="J8420" s="211">
        <v>91735.615999999995</v>
      </c>
      <c r="K8420" s="211">
        <v>110653.87699999999</v>
      </c>
      <c r="L8420" s="211">
        <v>70795.267999999996</v>
      </c>
      <c r="M8420" s="211">
        <v>119657.322</v>
      </c>
      <c r="N8420" s="211">
        <v>171365.43900000001</v>
      </c>
      <c r="O8420" s="211">
        <v>189342.285</v>
      </c>
      <c r="P8420" s="211">
        <v>149475.90400000001</v>
      </c>
      <c r="Q8420" s="211">
        <v>166794.72899999999</v>
      </c>
    </row>
    <row r="8421" spans="1:17" x14ac:dyDescent="0.25">
      <c r="A8421" s="60" t="s">
        <v>3235</v>
      </c>
      <c r="B8421" s="60" t="s">
        <v>8104</v>
      </c>
      <c r="C8421" s="211">
        <v>262248.81800000003</v>
      </c>
      <c r="D8421" s="211">
        <v>236606.141</v>
      </c>
      <c r="E8421" s="211">
        <v>239810.364</v>
      </c>
      <c r="F8421" s="211">
        <v>253360.67499999999</v>
      </c>
      <c r="G8421" s="211">
        <v>303354.06800000003</v>
      </c>
      <c r="H8421" s="211">
        <v>296781.11499999999</v>
      </c>
      <c r="I8421" s="211">
        <v>310675.962</v>
      </c>
      <c r="J8421" s="211">
        <v>395164.59600000002</v>
      </c>
      <c r="K8421" s="211">
        <v>376527.70699999999</v>
      </c>
      <c r="L8421" s="211">
        <v>291783.09299999999</v>
      </c>
      <c r="M8421" s="211">
        <v>450224.81099999999</v>
      </c>
      <c r="N8421" s="211">
        <v>711229.68299999996</v>
      </c>
      <c r="O8421" s="211">
        <v>647875.91099999996</v>
      </c>
      <c r="P8421" s="211">
        <v>727566.55099999998</v>
      </c>
      <c r="Q8421" s="211">
        <v>730327.00699999998</v>
      </c>
    </row>
    <row r="8422" spans="1:17" x14ac:dyDescent="0.25">
      <c r="A8422" s="60" t="s">
        <v>1922</v>
      </c>
      <c r="B8422" s="60" t="s">
        <v>8105</v>
      </c>
      <c r="C8422" s="211">
        <v>350998.24099999998</v>
      </c>
      <c r="D8422" s="211">
        <v>294930.36800000002</v>
      </c>
      <c r="E8422" s="211">
        <v>240965.94099999999</v>
      </c>
      <c r="F8422" s="211">
        <v>225535.049</v>
      </c>
      <c r="G8422" s="211">
        <v>238661.549</v>
      </c>
      <c r="H8422" s="211">
        <v>278607.315</v>
      </c>
      <c r="I8422" s="211">
        <v>276461.77399999998</v>
      </c>
      <c r="J8422" s="211">
        <v>311046.288</v>
      </c>
      <c r="K8422" s="211">
        <v>287293.38799999998</v>
      </c>
      <c r="L8422" s="211">
        <v>348103.29100000003</v>
      </c>
      <c r="M8422" s="211">
        <v>373136.22100000002</v>
      </c>
      <c r="N8422" s="211">
        <v>502116.35499999998</v>
      </c>
      <c r="O8422" s="211">
        <v>364656.08</v>
      </c>
      <c r="P8422" s="211">
        <v>363858.43099999998</v>
      </c>
      <c r="Q8422" s="211">
        <v>322864.73100000003</v>
      </c>
    </row>
    <row r="8423" spans="1:17" x14ac:dyDescent="0.25">
      <c r="A8423" s="60" t="s">
        <v>1241</v>
      </c>
      <c r="B8423" s="60" t="s">
        <v>8106</v>
      </c>
      <c r="C8423" s="211">
        <v>15728.135</v>
      </c>
      <c r="D8423" s="211">
        <v>18999.466</v>
      </c>
      <c r="E8423" s="211">
        <v>14634.901</v>
      </c>
      <c r="F8423" s="211">
        <v>32970.273999999998</v>
      </c>
      <c r="G8423" s="211">
        <v>71902.144</v>
      </c>
      <c r="H8423" s="211">
        <v>61495.887000000002</v>
      </c>
      <c r="I8423" s="211">
        <v>81041.769</v>
      </c>
      <c r="J8423" s="211">
        <v>29131.82</v>
      </c>
      <c r="K8423" s="211">
        <v>14048.156999999999</v>
      </c>
      <c r="L8423" s="211">
        <v>9869.68</v>
      </c>
      <c r="M8423" s="211">
        <v>31447.16</v>
      </c>
      <c r="N8423" s="211">
        <v>38403.351000000002</v>
      </c>
      <c r="O8423" s="211">
        <v>20735.725999999999</v>
      </c>
      <c r="P8423" s="211">
        <v>22633.684000000001</v>
      </c>
      <c r="Q8423" s="211">
        <v>20884.18</v>
      </c>
    </row>
    <row r="8424" spans="1:17" x14ac:dyDescent="0.25">
      <c r="A8424" s="60" t="s">
        <v>393</v>
      </c>
      <c r="B8424" s="60" t="s">
        <v>8109</v>
      </c>
      <c r="C8424" s="211">
        <v>629384.58600000001</v>
      </c>
      <c r="D8424" s="211">
        <v>558571.43299999996</v>
      </c>
      <c r="E8424" s="211">
        <v>584089.69799999997</v>
      </c>
      <c r="F8424" s="211">
        <v>660218.72400000005</v>
      </c>
      <c r="G8424" s="211">
        <v>842950.09199999995</v>
      </c>
      <c r="H8424" s="211">
        <v>879765.4</v>
      </c>
      <c r="I8424" s="211">
        <v>1377002.493</v>
      </c>
      <c r="J8424" s="211">
        <v>1794225.0460000001</v>
      </c>
      <c r="K8424" s="211">
        <v>2164057.6120000002</v>
      </c>
      <c r="L8424" s="211">
        <v>2576670.5970000001</v>
      </c>
      <c r="M8424" s="211">
        <v>3176155.7749999999</v>
      </c>
      <c r="N8424" s="211">
        <v>6566258.7949999999</v>
      </c>
      <c r="O8424" s="211">
        <v>5416234.8229999999</v>
      </c>
      <c r="P8424" s="211">
        <v>4387390.8890000004</v>
      </c>
      <c r="Q8424" s="211">
        <v>1850587.6850000001</v>
      </c>
    </row>
    <row r="8425" spans="1:17" x14ac:dyDescent="0.25">
      <c r="A8425" s="60" t="s">
        <v>3717</v>
      </c>
      <c r="B8425" s="60" t="s">
        <v>8111</v>
      </c>
      <c r="C8425" s="211">
        <v>180215.27</v>
      </c>
      <c r="D8425" s="211">
        <v>246091.40700000001</v>
      </c>
      <c r="E8425" s="211">
        <v>194623.22200000001</v>
      </c>
      <c r="F8425" s="211">
        <v>894604.89099999995</v>
      </c>
      <c r="G8425" s="211">
        <v>85664.767999999996</v>
      </c>
      <c r="H8425" s="211">
        <v>123497.291</v>
      </c>
      <c r="I8425" s="211">
        <v>267238.86200000002</v>
      </c>
      <c r="J8425" s="211">
        <v>192493.84700000001</v>
      </c>
      <c r="K8425" s="211">
        <v>131131.533</v>
      </c>
      <c r="L8425" s="211">
        <v>360787.49400000001</v>
      </c>
      <c r="M8425" s="211">
        <v>416382.86499999999</v>
      </c>
      <c r="N8425" s="211">
        <v>807787.45299999998</v>
      </c>
      <c r="O8425" s="211">
        <v>517634.33299999998</v>
      </c>
      <c r="P8425" s="211">
        <v>527415.47400000005</v>
      </c>
      <c r="Q8425" s="211">
        <v>166304.429</v>
      </c>
    </row>
    <row r="8426" spans="1:17" x14ac:dyDescent="0.25">
      <c r="A8426" s="60" t="s">
        <v>3819</v>
      </c>
      <c r="B8426" s="60" t="s">
        <v>5194</v>
      </c>
      <c r="C8426" s="211">
        <v>13239776.973999999</v>
      </c>
      <c r="D8426" s="211">
        <v>13726396.214</v>
      </c>
      <c r="E8426" s="211">
        <v>12780703.372</v>
      </c>
      <c r="F8426" s="211">
        <v>17798966.940000001</v>
      </c>
      <c r="G8426" s="211">
        <v>19990002.392000001</v>
      </c>
      <c r="H8426" s="211">
        <v>21192909.934999999</v>
      </c>
      <c r="I8426" s="211">
        <v>33777554.202</v>
      </c>
      <c r="J8426" s="211">
        <v>43710600.412</v>
      </c>
      <c r="K8426" s="211">
        <v>67746237.128000006</v>
      </c>
      <c r="L8426" s="211">
        <v>74450536.927000001</v>
      </c>
      <c r="M8426" s="211">
        <v>94344008.810000002</v>
      </c>
      <c r="N8426" s="211">
        <v>133265271.406</v>
      </c>
      <c r="O8426" s="211">
        <v>164854450.36199999</v>
      </c>
      <c r="P8426" s="211">
        <v>129669761.895</v>
      </c>
      <c r="Q8426" s="211">
        <v>105614486.898</v>
      </c>
    </row>
    <row r="8427" spans="1:17" x14ac:dyDescent="0.25">
      <c r="A8427" s="60" t="s">
        <v>3</v>
      </c>
      <c r="B8427" s="60" t="s">
        <v>5189</v>
      </c>
      <c r="C8427" s="211">
        <v>8169154.9469999997</v>
      </c>
      <c r="D8427" s="211">
        <v>7518758.8509999998</v>
      </c>
      <c r="E8427" s="211">
        <v>7166888.8789999997</v>
      </c>
      <c r="F8427" s="211">
        <v>9280847.8190000001</v>
      </c>
      <c r="G8427" s="211">
        <v>10726185.921</v>
      </c>
      <c r="H8427" s="211">
        <v>10450504.271</v>
      </c>
      <c r="I8427" s="211">
        <v>16162009.365</v>
      </c>
      <c r="J8427" s="211">
        <v>19850726.048</v>
      </c>
      <c r="K8427" s="211">
        <v>26558317.616999999</v>
      </c>
      <c r="L8427" s="211">
        <v>27005135.386999998</v>
      </c>
      <c r="M8427" s="211">
        <v>32331054.863000002</v>
      </c>
      <c r="N8427" s="211">
        <v>49850446.197999999</v>
      </c>
      <c r="O8427" s="211">
        <v>49813356.798</v>
      </c>
      <c r="P8427" s="211">
        <v>119924442.73899999</v>
      </c>
      <c r="Q8427" s="211">
        <v>28355100.657000002</v>
      </c>
    </row>
    <row r="8428" spans="1:17" x14ac:dyDescent="0.25">
      <c r="A8428" s="60" t="s">
        <v>4183</v>
      </c>
      <c r="B8428" s="60" t="s">
        <v>8112</v>
      </c>
      <c r="C8428" s="211">
        <v>39230.400999999998</v>
      </c>
      <c r="D8428" s="211">
        <v>18910.873</v>
      </c>
      <c r="E8428" s="211">
        <v>21288.87</v>
      </c>
      <c r="F8428" s="211">
        <v>25595.715</v>
      </c>
      <c r="G8428" s="211">
        <v>44640.216999999997</v>
      </c>
      <c r="H8428" s="211">
        <v>32997.792999999998</v>
      </c>
      <c r="I8428" s="211">
        <v>53581.341999999997</v>
      </c>
      <c r="J8428" s="211">
        <v>40869.016000000003</v>
      </c>
      <c r="K8428" s="211">
        <v>43050.101000000002</v>
      </c>
      <c r="L8428" s="211">
        <v>29184.152999999998</v>
      </c>
      <c r="M8428" s="211">
        <v>49532.894</v>
      </c>
      <c r="N8428" s="211">
        <v>84097.444000000003</v>
      </c>
      <c r="O8428" s="211">
        <v>59259.639000000003</v>
      </c>
      <c r="P8428" s="211">
        <v>37805.616000000002</v>
      </c>
      <c r="Q8428" s="211">
        <v>31788.046999999999</v>
      </c>
    </row>
    <row r="8429" spans="1:17" x14ac:dyDescent="0.25">
      <c r="A8429" s="60" t="s">
        <v>10568</v>
      </c>
      <c r="B8429" s="60" t="s">
        <v>10569</v>
      </c>
      <c r="C8429" s="211">
        <v>1905495.7009999999</v>
      </c>
      <c r="D8429" s="211">
        <v>2666080.8149999999</v>
      </c>
      <c r="E8429" s="211">
        <v>2043580.7420000001</v>
      </c>
      <c r="F8429" s="211">
        <v>4129176.9369999999</v>
      </c>
      <c r="G8429" s="211">
        <v>5016749.8439999996</v>
      </c>
      <c r="H8429" s="211">
        <v>6364701.8140000002</v>
      </c>
      <c r="I8429" s="211">
        <v>9944366.477</v>
      </c>
      <c r="J8429" s="211">
        <v>10702578.619999999</v>
      </c>
      <c r="K8429" s="211">
        <v>12068141.487</v>
      </c>
      <c r="L8429" s="211">
        <v>8778922.068</v>
      </c>
      <c r="M8429" s="211">
        <v>11370983.99</v>
      </c>
      <c r="N8429" s="211">
        <v>12945062.506999999</v>
      </c>
      <c r="O8429" s="211">
        <v>11085129.231000001</v>
      </c>
      <c r="P8429" s="211">
        <v>10178576.907</v>
      </c>
      <c r="Q8429" s="211">
        <v>5968791.7709999997</v>
      </c>
    </row>
    <row r="8430" spans="1:17" x14ac:dyDescent="0.25">
      <c r="A8430" s="60" t="s">
        <v>10093</v>
      </c>
      <c r="B8430" s="60" t="s">
        <v>10094</v>
      </c>
      <c r="C8430" s="211">
        <v>462130.576</v>
      </c>
      <c r="D8430" s="211">
        <v>672848.20900000003</v>
      </c>
      <c r="E8430" s="211">
        <v>197725.08</v>
      </c>
      <c r="F8430" s="211">
        <v>215516.91899999999</v>
      </c>
      <c r="G8430" s="211">
        <v>660038.56700000004</v>
      </c>
      <c r="H8430" s="211">
        <v>1446051.4809999999</v>
      </c>
      <c r="I8430" s="211">
        <v>3943889.21</v>
      </c>
      <c r="J8430" s="211">
        <v>6056419.1200000001</v>
      </c>
      <c r="K8430" s="211">
        <v>5900956.0719999997</v>
      </c>
      <c r="L8430" s="211">
        <v>1347899.6629999999</v>
      </c>
      <c r="M8430" s="211">
        <v>2229768.5240000002</v>
      </c>
      <c r="N8430" s="211">
        <v>1909520.4920000001</v>
      </c>
      <c r="O8430" s="211">
        <v>1327470.452</v>
      </c>
      <c r="P8430" s="211">
        <v>924252.52099999995</v>
      </c>
      <c r="Q8430" s="211">
        <v>292655.63199999998</v>
      </c>
    </row>
    <row r="8431" spans="1:17" x14ac:dyDescent="0.25">
      <c r="A8431" s="60" t="s">
        <v>10121</v>
      </c>
      <c r="B8431" s="60" t="s">
        <v>10122</v>
      </c>
      <c r="C8431" s="211">
        <v>35279.561000000002</v>
      </c>
      <c r="D8431" s="211">
        <v>33479.15</v>
      </c>
      <c r="E8431" s="211">
        <v>32690.187999999998</v>
      </c>
      <c r="F8431" s="211">
        <v>47906.758000000002</v>
      </c>
      <c r="G8431" s="211">
        <v>28717.488000000001</v>
      </c>
      <c r="H8431" s="211">
        <v>28889.678</v>
      </c>
      <c r="I8431" s="211">
        <v>93563.587</v>
      </c>
      <c r="J8431" s="211">
        <v>245295.68599999999</v>
      </c>
      <c r="K8431" s="211">
        <v>233908.63500000001</v>
      </c>
      <c r="L8431" s="211">
        <v>150972.42199999999</v>
      </c>
      <c r="M8431" s="211">
        <v>406204.63299999997</v>
      </c>
      <c r="N8431" s="211">
        <v>423835.22100000002</v>
      </c>
      <c r="O8431" s="211">
        <v>284671.25400000002</v>
      </c>
      <c r="P8431" s="211">
        <v>300503.84100000001</v>
      </c>
      <c r="Q8431" s="211">
        <v>145444.83499999999</v>
      </c>
    </row>
    <row r="8432" spans="1:17" x14ac:dyDescent="0.25">
      <c r="A8432" s="60" t="s">
        <v>1443</v>
      </c>
      <c r="B8432" s="60" t="s">
        <v>8114</v>
      </c>
      <c r="C8432" s="211">
        <v>27020.993999999999</v>
      </c>
      <c r="D8432" s="211">
        <v>12096.466</v>
      </c>
      <c r="E8432" s="211">
        <v>15268.914000000001</v>
      </c>
      <c r="F8432" s="211">
        <v>18676.469000000001</v>
      </c>
      <c r="G8432" s="211">
        <v>36120.118999999999</v>
      </c>
      <c r="H8432" s="211">
        <v>34387.478000000003</v>
      </c>
      <c r="I8432" s="211">
        <v>76652.485000000001</v>
      </c>
      <c r="J8432" s="211">
        <v>21345.201000000001</v>
      </c>
      <c r="K8432" s="211">
        <v>26863.813999999998</v>
      </c>
      <c r="L8432" s="211">
        <v>22651.989000000001</v>
      </c>
      <c r="M8432" s="211">
        <v>40455.705000000002</v>
      </c>
      <c r="N8432" s="211">
        <v>2443102.0759999999</v>
      </c>
      <c r="O8432" s="211">
        <v>1736941.676</v>
      </c>
      <c r="P8432" s="211">
        <v>196699.18299999999</v>
      </c>
      <c r="Q8432" s="211">
        <v>76775.125</v>
      </c>
    </row>
    <row r="8433" spans="1:17" x14ac:dyDescent="0.25">
      <c r="A8433" s="60" t="s">
        <v>10570</v>
      </c>
      <c r="B8433" s="60" t="s">
        <v>10571</v>
      </c>
      <c r="C8433" s="211">
        <v>969969.28300000005</v>
      </c>
      <c r="D8433" s="211">
        <v>957858.50899999996</v>
      </c>
      <c r="E8433" s="211">
        <v>1425329.3629999999</v>
      </c>
      <c r="F8433" s="211">
        <v>2528568.64</v>
      </c>
      <c r="G8433" s="211">
        <v>2839396.4169999999</v>
      </c>
      <c r="H8433" s="211">
        <v>2612143.0690000001</v>
      </c>
      <c r="I8433" s="211">
        <v>4172699.429</v>
      </c>
      <c r="J8433" s="211">
        <v>3769220.392</v>
      </c>
      <c r="K8433" s="211">
        <v>4309498.4550000001</v>
      </c>
      <c r="L8433" s="211">
        <v>5898214.21</v>
      </c>
      <c r="M8433" s="211">
        <v>7919764.8689999999</v>
      </c>
      <c r="N8433" s="211">
        <v>16293338.416999999</v>
      </c>
      <c r="O8433" s="211">
        <v>11555176.648</v>
      </c>
      <c r="P8433" s="211">
        <v>5854509.9950000001</v>
      </c>
      <c r="Q8433" s="211">
        <v>2515855.7960000001</v>
      </c>
    </row>
    <row r="8434" spans="1:17" x14ac:dyDescent="0.25">
      <c r="A8434" s="60" t="s">
        <v>10572</v>
      </c>
      <c r="B8434" s="60" t="s">
        <v>10573</v>
      </c>
      <c r="C8434" s="211">
        <v>1116039.642</v>
      </c>
      <c r="D8434" s="211">
        <v>1260881.9099999999</v>
      </c>
      <c r="E8434" s="211">
        <v>1196596.7239999999</v>
      </c>
      <c r="F8434" s="211">
        <v>1002621.985</v>
      </c>
      <c r="G8434" s="211">
        <v>1298588.1610000001</v>
      </c>
      <c r="H8434" s="211">
        <v>1497393.4909999999</v>
      </c>
      <c r="I8434" s="211">
        <v>2836909.4419999998</v>
      </c>
      <c r="J8434" s="211">
        <v>5757277.4249999998</v>
      </c>
      <c r="K8434" s="211">
        <v>8815317.2239999995</v>
      </c>
      <c r="L8434" s="211">
        <v>6854659.1960000005</v>
      </c>
      <c r="M8434" s="211">
        <v>10373242.645</v>
      </c>
      <c r="N8434" s="211">
        <v>9846239.227</v>
      </c>
      <c r="O8434" s="211">
        <v>8426830.341</v>
      </c>
      <c r="P8434" s="211">
        <v>7066891.4790000003</v>
      </c>
      <c r="Q8434" s="211">
        <v>4503971.4800000004</v>
      </c>
    </row>
    <row r="8435" spans="1:17" x14ac:dyDescent="0.25">
      <c r="A8435" s="60" t="s">
        <v>1516</v>
      </c>
      <c r="B8435" s="60" t="s">
        <v>8118</v>
      </c>
      <c r="C8435" s="211">
        <v>1298066.1370000001</v>
      </c>
      <c r="D8435" s="211">
        <v>1332388.6340000001</v>
      </c>
      <c r="E8435" s="211">
        <v>1512704.425</v>
      </c>
      <c r="F8435" s="211">
        <v>1730158.527</v>
      </c>
      <c r="G8435" s="211">
        <v>2077051.483</v>
      </c>
      <c r="H8435" s="211">
        <v>2248111.4870000002</v>
      </c>
      <c r="I8435" s="211">
        <v>2685582.98</v>
      </c>
      <c r="J8435" s="211">
        <v>3280301.0109999999</v>
      </c>
      <c r="K8435" s="211">
        <v>3664831.5150000001</v>
      </c>
      <c r="L8435" s="211">
        <v>3841162.5580000002</v>
      </c>
      <c r="M8435" s="211">
        <v>5081762.8720000004</v>
      </c>
      <c r="N8435" s="211">
        <v>6146693.5970000001</v>
      </c>
      <c r="O8435" s="211">
        <v>5971684.4419999998</v>
      </c>
      <c r="P8435" s="211">
        <v>6353610.8890000004</v>
      </c>
      <c r="Q8435" s="211">
        <v>6948173.1610000003</v>
      </c>
    </row>
    <row r="8436" spans="1:17" x14ac:dyDescent="0.25">
      <c r="A8436" s="60" t="s">
        <v>220</v>
      </c>
      <c r="B8436" s="60" t="s">
        <v>8119</v>
      </c>
      <c r="C8436" s="211">
        <v>14755986.207</v>
      </c>
      <c r="D8436" s="211">
        <v>15953413.272</v>
      </c>
      <c r="E8436" s="211">
        <v>17822786.241</v>
      </c>
      <c r="F8436" s="211">
        <v>19276202.423999999</v>
      </c>
      <c r="G8436" s="211">
        <v>23261818.021000002</v>
      </c>
      <c r="H8436" s="211">
        <v>25921475.862</v>
      </c>
      <c r="I8436" s="211">
        <v>30582254.18</v>
      </c>
      <c r="J8436" s="211">
        <v>35148508.321999997</v>
      </c>
      <c r="K8436" s="211">
        <v>38950712.906999998</v>
      </c>
      <c r="L8436" s="211">
        <v>39273439.512999997</v>
      </c>
      <c r="M8436" s="211">
        <v>46352014.706</v>
      </c>
      <c r="N8436" s="211">
        <v>65940061.925999999</v>
      </c>
      <c r="O8436" s="211">
        <v>82480468.982999995</v>
      </c>
      <c r="P8436" s="211">
        <v>82920097.811000004</v>
      </c>
      <c r="Q8436" s="211">
        <v>101102965.043</v>
      </c>
    </row>
    <row r="8437" spans="1:17" x14ac:dyDescent="0.25">
      <c r="A8437" s="60" t="s">
        <v>2382</v>
      </c>
      <c r="B8437" s="60" t="s">
        <v>8120</v>
      </c>
      <c r="C8437" s="211">
        <v>270605.90999999997</v>
      </c>
      <c r="D8437" s="211">
        <v>146088.50899999999</v>
      </c>
      <c r="E8437" s="211">
        <v>230858.98499999999</v>
      </c>
      <c r="F8437" s="211">
        <v>134390.872</v>
      </c>
      <c r="G8437" s="211">
        <v>152699.02499999999</v>
      </c>
      <c r="H8437" s="211">
        <v>160252.48300000001</v>
      </c>
      <c r="I8437" s="211">
        <v>223563.86799999999</v>
      </c>
      <c r="J8437" s="211">
        <v>368271.967</v>
      </c>
      <c r="K8437" s="211">
        <v>459501.73499999999</v>
      </c>
      <c r="L8437" s="211">
        <v>804288.47</v>
      </c>
      <c r="M8437" s="211">
        <v>588631.27</v>
      </c>
      <c r="N8437" s="211">
        <v>380033.21299999999</v>
      </c>
      <c r="O8437" s="211">
        <v>253659.644</v>
      </c>
      <c r="P8437" s="211">
        <v>274800.08299999998</v>
      </c>
      <c r="Q8437" s="211">
        <v>268759.51199999999</v>
      </c>
    </row>
    <row r="8438" spans="1:17" x14ac:dyDescent="0.25">
      <c r="A8438" s="60" t="s">
        <v>3094</v>
      </c>
      <c r="B8438" s="60" t="s">
        <v>8121</v>
      </c>
      <c r="C8438" s="211">
        <v>201577.24100000001</v>
      </c>
      <c r="D8438" s="211">
        <v>169488.97899999999</v>
      </c>
      <c r="E8438" s="211">
        <v>168633.89300000001</v>
      </c>
      <c r="F8438" s="211">
        <v>148091.35500000001</v>
      </c>
      <c r="G8438" s="211">
        <v>184867.01500000001</v>
      </c>
      <c r="H8438" s="211">
        <v>219605.65</v>
      </c>
      <c r="I8438" s="211">
        <v>336117.80599999998</v>
      </c>
      <c r="J8438" s="211">
        <v>522301.804</v>
      </c>
      <c r="K8438" s="211">
        <v>512884.46100000001</v>
      </c>
      <c r="L8438" s="211">
        <v>385055.18699999998</v>
      </c>
      <c r="M8438" s="211">
        <v>286479.71299999999</v>
      </c>
      <c r="N8438" s="211">
        <v>396252.69799999997</v>
      </c>
      <c r="O8438" s="211">
        <v>280004.74099999998</v>
      </c>
      <c r="P8438" s="211">
        <v>232349.71400000001</v>
      </c>
      <c r="Q8438" s="211">
        <v>174295.58600000001</v>
      </c>
    </row>
    <row r="8439" spans="1:17" x14ac:dyDescent="0.25">
      <c r="A8439" s="60" t="s">
        <v>3382</v>
      </c>
      <c r="B8439" s="60" t="s">
        <v>8122</v>
      </c>
      <c r="C8439" s="211">
        <v>186159.356</v>
      </c>
      <c r="D8439" s="211">
        <v>152455.215</v>
      </c>
      <c r="E8439" s="211">
        <v>133243.18700000001</v>
      </c>
      <c r="F8439" s="211">
        <v>471840.69199999998</v>
      </c>
      <c r="G8439" s="211">
        <v>508835.92800000001</v>
      </c>
      <c r="H8439" s="211">
        <v>408208.908</v>
      </c>
      <c r="I8439" s="211">
        <v>814927.38300000003</v>
      </c>
      <c r="J8439" s="211">
        <v>742182.049</v>
      </c>
      <c r="K8439" s="211">
        <v>1215484.0060000001</v>
      </c>
      <c r="L8439" s="211">
        <v>3821214.588</v>
      </c>
      <c r="M8439" s="211">
        <v>4796587.2910000002</v>
      </c>
      <c r="N8439" s="211">
        <v>8692126.0720000006</v>
      </c>
      <c r="O8439" s="211">
        <v>2964009.449</v>
      </c>
      <c r="P8439" s="211">
        <v>2665914.398</v>
      </c>
      <c r="Q8439" s="211">
        <v>1359460.8929999999</v>
      </c>
    </row>
    <row r="8440" spans="1:17" x14ac:dyDescent="0.25">
      <c r="A8440" s="60" t="s">
        <v>2983</v>
      </c>
      <c r="B8440" s="60" t="s">
        <v>8125</v>
      </c>
      <c r="C8440" s="211">
        <v>713358.54</v>
      </c>
      <c r="D8440" s="211">
        <v>673854.96299999999</v>
      </c>
      <c r="E8440" s="211">
        <v>630500.70900000003</v>
      </c>
      <c r="F8440" s="211">
        <v>791298.24800000002</v>
      </c>
      <c r="G8440" s="211">
        <v>1191602.4010000001</v>
      </c>
      <c r="H8440" s="211">
        <v>1382896.7379999999</v>
      </c>
      <c r="I8440" s="211">
        <v>2026869.433</v>
      </c>
      <c r="J8440" s="211">
        <v>2558875.9330000002</v>
      </c>
      <c r="K8440" s="211">
        <v>2660205.8360000001</v>
      </c>
      <c r="L8440" s="211">
        <v>2372736.4350000001</v>
      </c>
      <c r="M8440" s="211">
        <v>2867933.5970000001</v>
      </c>
      <c r="N8440" s="211">
        <v>7821025.9359999998</v>
      </c>
      <c r="O8440" s="211">
        <v>19330676.114</v>
      </c>
      <c r="P8440" s="211">
        <v>15258645.261</v>
      </c>
      <c r="Q8440" s="211">
        <v>6981097.2400000002</v>
      </c>
    </row>
    <row r="8441" spans="1:17" x14ac:dyDescent="0.25">
      <c r="A8441" s="60" t="s">
        <v>3792</v>
      </c>
      <c r="B8441" s="60" t="s">
        <v>8126</v>
      </c>
      <c r="C8441" s="211">
        <v>84585.27</v>
      </c>
      <c r="D8441" s="211">
        <v>69528.45</v>
      </c>
      <c r="E8441" s="211">
        <v>83517.587</v>
      </c>
      <c r="F8441" s="211">
        <v>59520.892999999996</v>
      </c>
      <c r="G8441" s="211">
        <v>83459.721999999994</v>
      </c>
      <c r="H8441" s="211">
        <v>106310.219</v>
      </c>
      <c r="I8441" s="211">
        <v>174447.68</v>
      </c>
      <c r="J8441" s="211">
        <v>154779.826</v>
      </c>
      <c r="K8441" s="211">
        <v>141072.15400000001</v>
      </c>
      <c r="L8441" s="211">
        <v>147497.51800000001</v>
      </c>
      <c r="M8441" s="211">
        <v>154421.13099999999</v>
      </c>
      <c r="N8441" s="211">
        <v>277043.79300000001</v>
      </c>
      <c r="O8441" s="211">
        <v>170089.22700000001</v>
      </c>
      <c r="P8441" s="211">
        <v>139206.40900000001</v>
      </c>
      <c r="Q8441" s="211">
        <v>160306.62700000001</v>
      </c>
    </row>
    <row r="8442" spans="1:17" x14ac:dyDescent="0.25">
      <c r="A8442" s="60" t="s">
        <v>2426</v>
      </c>
      <c r="B8442" s="60" t="s">
        <v>8127</v>
      </c>
      <c r="C8442" s="211">
        <v>645519.09</v>
      </c>
      <c r="D8442" s="211">
        <v>395812.19300000003</v>
      </c>
      <c r="E8442" s="211">
        <v>382906.89799999999</v>
      </c>
      <c r="F8442" s="211">
        <v>387253.82299999997</v>
      </c>
      <c r="G8442" s="211">
        <v>507035.76799999998</v>
      </c>
      <c r="H8442" s="211">
        <v>722992.299</v>
      </c>
      <c r="I8442" s="211">
        <v>905641.65899999999</v>
      </c>
      <c r="J8442" s="211">
        <v>1589001.246</v>
      </c>
      <c r="K8442" s="211">
        <v>755258.473</v>
      </c>
      <c r="L8442" s="211">
        <v>825036.62699999998</v>
      </c>
      <c r="M8442" s="211">
        <v>863289.723</v>
      </c>
      <c r="N8442" s="211">
        <v>1399419.7039999999</v>
      </c>
      <c r="O8442" s="211">
        <v>1133048.916</v>
      </c>
      <c r="P8442" s="211">
        <v>1651437.4609999999</v>
      </c>
      <c r="Q8442" s="211">
        <v>1569764.933</v>
      </c>
    </row>
    <row r="8443" spans="1:17" x14ac:dyDescent="0.25">
      <c r="A8443" s="60" t="s">
        <v>889</v>
      </c>
      <c r="B8443" s="60" t="s">
        <v>8129</v>
      </c>
      <c r="C8443" s="211">
        <v>1168468.1969999999</v>
      </c>
      <c r="D8443" s="211">
        <v>1156628.277</v>
      </c>
      <c r="E8443" s="211">
        <v>1244097.5160000001</v>
      </c>
      <c r="F8443" s="211">
        <v>1427484.9569999999</v>
      </c>
      <c r="G8443" s="211">
        <v>2279029.7429999998</v>
      </c>
      <c r="H8443" s="211">
        <v>2517201.3909999998</v>
      </c>
      <c r="I8443" s="211">
        <v>2356469.253</v>
      </c>
      <c r="J8443" s="211">
        <v>2670968.6570000001</v>
      </c>
      <c r="K8443" s="211">
        <v>2927405.233</v>
      </c>
      <c r="L8443" s="211">
        <v>2689971.9870000002</v>
      </c>
      <c r="M8443" s="211">
        <v>3002463.7949999999</v>
      </c>
      <c r="N8443" s="211">
        <v>2947209.7450000001</v>
      </c>
      <c r="O8443" s="211">
        <v>2989793.7579999999</v>
      </c>
      <c r="P8443" s="211">
        <v>4022131.9479999999</v>
      </c>
      <c r="Q8443" s="211">
        <v>4359552.6519999998</v>
      </c>
    </row>
    <row r="8444" spans="1:17" x14ac:dyDescent="0.25">
      <c r="A8444" s="60" t="s">
        <v>1119</v>
      </c>
      <c r="B8444" s="60" t="s">
        <v>8130</v>
      </c>
      <c r="C8444" s="211">
        <v>396914.43400000001</v>
      </c>
      <c r="D8444" s="211">
        <v>419576.70500000002</v>
      </c>
      <c r="E8444" s="211">
        <v>487933.21399999998</v>
      </c>
      <c r="F8444" s="211">
        <v>562530.00899999996</v>
      </c>
      <c r="G8444" s="211">
        <v>649390.22900000005</v>
      </c>
      <c r="H8444" s="211">
        <v>847017.03799999994</v>
      </c>
      <c r="I8444" s="211">
        <v>965623.80500000005</v>
      </c>
      <c r="J8444" s="211">
        <v>1080206.3740000001</v>
      </c>
      <c r="K8444" s="211">
        <v>1175984.165</v>
      </c>
      <c r="L8444" s="211">
        <v>1118522.2279999999</v>
      </c>
      <c r="M8444" s="211">
        <v>1309738.4909999999</v>
      </c>
      <c r="N8444" s="211">
        <v>1334028.67</v>
      </c>
      <c r="O8444" s="211">
        <v>1467248.13</v>
      </c>
      <c r="P8444" s="211">
        <v>1557955.811</v>
      </c>
      <c r="Q8444" s="211">
        <v>1897710.2749999999</v>
      </c>
    </row>
    <row r="8445" spans="1:17" x14ac:dyDescent="0.25">
      <c r="A8445" s="60" t="s">
        <v>2999</v>
      </c>
      <c r="B8445" s="60" t="s">
        <v>8131</v>
      </c>
      <c r="C8445" s="211">
        <v>714291.78899999999</v>
      </c>
      <c r="D8445" s="211">
        <v>89113.404999999999</v>
      </c>
      <c r="E8445" s="211">
        <v>105191.667</v>
      </c>
      <c r="F8445" s="211">
        <v>154971.95800000001</v>
      </c>
      <c r="G8445" s="211">
        <v>216851.481</v>
      </c>
      <c r="H8445" s="211">
        <v>185102.00200000001</v>
      </c>
      <c r="I8445" s="211">
        <v>232359.826</v>
      </c>
      <c r="J8445" s="211">
        <v>331532.09100000001</v>
      </c>
      <c r="K8445" s="211">
        <v>356149.67800000001</v>
      </c>
      <c r="L8445" s="211">
        <v>438761.33799999999</v>
      </c>
      <c r="M8445" s="211">
        <v>573685.52899999998</v>
      </c>
      <c r="N8445" s="211">
        <v>383004.09600000002</v>
      </c>
      <c r="O8445" s="211">
        <v>323846.46100000001</v>
      </c>
      <c r="P8445" s="211">
        <v>339364.61700000003</v>
      </c>
      <c r="Q8445" s="211">
        <v>201755.266</v>
      </c>
    </row>
    <row r="8446" spans="1:17" x14ac:dyDescent="0.25">
      <c r="A8446" s="60" t="s">
        <v>42</v>
      </c>
      <c r="B8446" s="60" t="s">
        <v>8132</v>
      </c>
      <c r="C8446" s="211">
        <v>1556383.7320000001</v>
      </c>
      <c r="D8446" s="211">
        <v>1217104.206</v>
      </c>
      <c r="E8446" s="211">
        <v>1290231.6939999999</v>
      </c>
      <c r="F8446" s="211">
        <v>1762422.63</v>
      </c>
      <c r="G8446" s="211">
        <v>3670230.17</v>
      </c>
      <c r="H8446" s="211">
        <v>4637895.5690000001</v>
      </c>
      <c r="I8446" s="211">
        <v>4385137.3629999999</v>
      </c>
      <c r="J8446" s="211">
        <v>5487780.7549999999</v>
      </c>
      <c r="K8446" s="211">
        <v>8001254.4050000003</v>
      </c>
      <c r="L8446" s="211">
        <v>3849130.3969999999</v>
      </c>
      <c r="M8446" s="211">
        <v>4392027.3389999997</v>
      </c>
      <c r="N8446" s="211">
        <v>6543951.7400000002</v>
      </c>
      <c r="O8446" s="211">
        <v>5220888.6129999999</v>
      </c>
      <c r="P8446" s="211">
        <v>4826030.7850000001</v>
      </c>
      <c r="Q8446" s="211">
        <v>2763947.0150000001</v>
      </c>
    </row>
    <row r="8447" spans="1:17" x14ac:dyDescent="0.25">
      <c r="A8447" s="60" t="s">
        <v>10574</v>
      </c>
      <c r="B8447" s="60" t="s">
        <v>10575</v>
      </c>
      <c r="C8447" s="211">
        <v>24140.185000000001</v>
      </c>
      <c r="D8447" s="211">
        <v>27398.582999999999</v>
      </c>
      <c r="E8447" s="211">
        <v>27606.575000000001</v>
      </c>
      <c r="F8447" s="211">
        <v>14345.808999999999</v>
      </c>
      <c r="G8447" s="211">
        <v>33456.11</v>
      </c>
      <c r="H8447" s="211">
        <v>30602.003000000001</v>
      </c>
      <c r="I8447" s="211">
        <v>73997.921000000002</v>
      </c>
      <c r="J8447" s="211">
        <v>103982.08900000001</v>
      </c>
      <c r="K8447" s="211">
        <v>59202.565999999999</v>
      </c>
      <c r="L8447" s="211">
        <v>87481.813999999998</v>
      </c>
      <c r="M8447" s="211">
        <v>181135.05900000001</v>
      </c>
      <c r="N8447" s="211">
        <v>84700.399000000005</v>
      </c>
      <c r="O8447" s="211">
        <v>130702.724</v>
      </c>
      <c r="P8447" s="211">
        <v>179790.136</v>
      </c>
      <c r="Q8447" s="211">
        <v>84593.875</v>
      </c>
    </row>
    <row r="8448" spans="1:17" x14ac:dyDescent="0.25">
      <c r="A8448" s="60" t="s">
        <v>22</v>
      </c>
      <c r="B8448" s="60" t="s">
        <v>8135</v>
      </c>
      <c r="C8448" s="211">
        <v>379587.821</v>
      </c>
      <c r="D8448" s="211">
        <v>327603.68</v>
      </c>
      <c r="E8448" s="211">
        <v>372548.27600000001</v>
      </c>
      <c r="F8448" s="211">
        <v>393000.11700000003</v>
      </c>
      <c r="G8448" s="211">
        <v>981275.41799999995</v>
      </c>
      <c r="H8448" s="211">
        <v>771923.43299999996</v>
      </c>
      <c r="I8448" s="211">
        <v>748363.353</v>
      </c>
      <c r="J8448" s="211">
        <v>1102894.9820000001</v>
      </c>
      <c r="K8448" s="211">
        <v>2444812.8790000002</v>
      </c>
      <c r="L8448" s="211">
        <v>658949.52500000002</v>
      </c>
      <c r="M8448" s="211">
        <v>1129775.831</v>
      </c>
      <c r="N8448" s="211">
        <v>1179976.19</v>
      </c>
      <c r="O8448" s="211">
        <v>988225.26599999995</v>
      </c>
      <c r="P8448" s="211">
        <v>1045685.397</v>
      </c>
      <c r="Q8448" s="211">
        <v>760986.82299999997</v>
      </c>
    </row>
    <row r="8449" spans="1:17" x14ac:dyDescent="0.25">
      <c r="A8449" s="60" t="s">
        <v>64</v>
      </c>
      <c r="B8449" s="60" t="s">
        <v>8136</v>
      </c>
      <c r="C8449" s="211">
        <v>201454.019</v>
      </c>
      <c r="D8449" s="211">
        <v>191668.25099999999</v>
      </c>
      <c r="E8449" s="211">
        <v>222840.24299999999</v>
      </c>
      <c r="F8449" s="211">
        <v>297633.31300000002</v>
      </c>
      <c r="G8449" s="211">
        <v>530736.17200000002</v>
      </c>
      <c r="H8449" s="211">
        <v>608561.12100000004</v>
      </c>
      <c r="I8449" s="211">
        <v>462283.33199999999</v>
      </c>
      <c r="J8449" s="211">
        <v>684648.995</v>
      </c>
      <c r="K8449" s="211">
        <v>1643991.027</v>
      </c>
      <c r="L8449" s="211">
        <v>415628.48499999999</v>
      </c>
      <c r="M8449" s="211">
        <v>869193.11</v>
      </c>
      <c r="N8449" s="211">
        <v>840270.45700000005</v>
      </c>
      <c r="O8449" s="211">
        <v>698817.42</v>
      </c>
      <c r="P8449" s="211">
        <v>539801.10100000002</v>
      </c>
      <c r="Q8449" s="211">
        <v>383187.02500000002</v>
      </c>
    </row>
    <row r="8450" spans="1:17" x14ac:dyDescent="0.25">
      <c r="A8450" s="60" t="s">
        <v>228</v>
      </c>
      <c r="B8450" s="60" t="s">
        <v>8139</v>
      </c>
      <c r="C8450" s="211">
        <v>777651.98699999996</v>
      </c>
      <c r="D8450" s="211">
        <v>761761.69700000004</v>
      </c>
      <c r="E8450" s="211">
        <v>856137.64199999999</v>
      </c>
      <c r="F8450" s="211">
        <v>1117969.747</v>
      </c>
      <c r="G8450" s="211">
        <v>2320094.9739999999</v>
      </c>
      <c r="H8450" s="211">
        <v>1814891.2930000001</v>
      </c>
      <c r="I8450" s="211">
        <v>1795666.602</v>
      </c>
      <c r="J8450" s="211">
        <v>3325786.4180000001</v>
      </c>
      <c r="K8450" s="211">
        <v>5378016.5760000004</v>
      </c>
      <c r="L8450" s="211">
        <v>1955818.318</v>
      </c>
      <c r="M8450" s="211">
        <v>3372801.5729999999</v>
      </c>
      <c r="N8450" s="211">
        <v>3373504.4589999998</v>
      </c>
      <c r="O8450" s="211">
        <v>3200632.4679999999</v>
      </c>
      <c r="P8450" s="211">
        <v>2965573.2459999998</v>
      </c>
      <c r="Q8450" s="211">
        <v>2832194.6150000002</v>
      </c>
    </row>
    <row r="8451" spans="1:17" x14ac:dyDescent="0.25">
      <c r="A8451" s="60" t="s">
        <v>1749</v>
      </c>
      <c r="B8451" s="60" t="s">
        <v>8143</v>
      </c>
      <c r="C8451" s="211">
        <v>99056.945000000007</v>
      </c>
      <c r="D8451" s="211">
        <v>98917.172000000006</v>
      </c>
      <c r="E8451" s="211">
        <v>114530.53200000001</v>
      </c>
      <c r="F8451" s="211">
        <v>129406.04</v>
      </c>
      <c r="G8451" s="211">
        <v>338500.08</v>
      </c>
      <c r="H8451" s="211">
        <v>825027.65800000005</v>
      </c>
      <c r="I8451" s="211">
        <v>600593.04700000002</v>
      </c>
      <c r="J8451" s="211">
        <v>453815.03200000001</v>
      </c>
      <c r="K8451" s="211">
        <v>297028.864</v>
      </c>
      <c r="L8451" s="211">
        <v>101632.686</v>
      </c>
      <c r="M8451" s="211">
        <v>239945.34099999999</v>
      </c>
      <c r="N8451" s="211">
        <v>346846.01799999998</v>
      </c>
      <c r="O8451" s="211">
        <v>289061.103</v>
      </c>
      <c r="P8451" s="211">
        <v>276782.62</v>
      </c>
      <c r="Q8451" s="211">
        <v>96778.695000000007</v>
      </c>
    </row>
    <row r="8452" spans="1:17" x14ac:dyDescent="0.25">
      <c r="A8452" s="60" t="s">
        <v>2099</v>
      </c>
      <c r="B8452" s="60" t="s">
        <v>8144</v>
      </c>
      <c r="C8452" s="211">
        <v>251776.56</v>
      </c>
      <c r="D8452" s="211">
        <v>238386.88200000001</v>
      </c>
      <c r="E8452" s="211">
        <v>251275.40900000001</v>
      </c>
      <c r="F8452" s="211">
        <v>389033.74800000002</v>
      </c>
      <c r="G8452" s="211">
        <v>470199.98800000001</v>
      </c>
      <c r="H8452" s="211">
        <v>477429.8</v>
      </c>
      <c r="I8452" s="211">
        <v>471589.81900000002</v>
      </c>
      <c r="J8452" s="211">
        <v>626191.58100000001</v>
      </c>
      <c r="K8452" s="211">
        <v>1053549.2009999999</v>
      </c>
      <c r="L8452" s="211">
        <v>411575.03399999999</v>
      </c>
      <c r="M8452" s="211">
        <v>834869.33499999996</v>
      </c>
      <c r="N8452" s="211">
        <v>2683183.4109999998</v>
      </c>
      <c r="O8452" s="211">
        <v>1574967.808</v>
      </c>
      <c r="P8452" s="211">
        <v>772327.72600000002</v>
      </c>
      <c r="Q8452" s="211">
        <v>691885.47100000002</v>
      </c>
    </row>
    <row r="8453" spans="1:17" x14ac:dyDescent="0.25">
      <c r="A8453" s="60" t="s">
        <v>4064</v>
      </c>
      <c r="B8453" s="60" t="s">
        <v>8145</v>
      </c>
      <c r="C8453" s="211">
        <v>458847.527</v>
      </c>
      <c r="D8453" s="211">
        <v>575699.505</v>
      </c>
      <c r="E8453" s="211">
        <v>658396.51199999999</v>
      </c>
      <c r="F8453" s="211">
        <v>797628.00699999998</v>
      </c>
      <c r="G8453" s="211">
        <v>1194541.287</v>
      </c>
      <c r="H8453" s="211">
        <v>1187174.7490000001</v>
      </c>
      <c r="I8453" s="211">
        <v>1261667.676</v>
      </c>
      <c r="J8453" s="211">
        <v>755679.85699999996</v>
      </c>
      <c r="K8453" s="211">
        <v>2154371.96</v>
      </c>
      <c r="L8453" s="211">
        <v>905469.31200000003</v>
      </c>
      <c r="M8453" s="211">
        <v>1791234.3740000001</v>
      </c>
      <c r="N8453" s="211">
        <v>2159662.4920000001</v>
      </c>
      <c r="O8453" s="211">
        <v>2020630.659</v>
      </c>
      <c r="P8453" s="211">
        <v>1955752.192</v>
      </c>
      <c r="Q8453" s="211">
        <v>146803.66099999999</v>
      </c>
    </row>
    <row r="8454" spans="1:17" x14ac:dyDescent="0.25">
      <c r="A8454" s="60" t="s">
        <v>2392</v>
      </c>
      <c r="B8454" s="60" t="s">
        <v>8146</v>
      </c>
      <c r="C8454" s="211">
        <v>12777.04</v>
      </c>
      <c r="D8454" s="211">
        <v>24683.846000000001</v>
      </c>
      <c r="E8454" s="211">
        <v>10469.355</v>
      </c>
      <c r="F8454" s="211">
        <v>16119.343000000001</v>
      </c>
      <c r="G8454" s="211">
        <v>26391.26</v>
      </c>
      <c r="H8454" s="211">
        <v>38274.788999999997</v>
      </c>
      <c r="I8454" s="211">
        <v>25611.953000000001</v>
      </c>
      <c r="J8454" s="211">
        <v>41459.339999999997</v>
      </c>
      <c r="K8454" s="211">
        <v>53807.35</v>
      </c>
      <c r="L8454" s="211">
        <v>56177.262000000002</v>
      </c>
      <c r="M8454" s="211">
        <v>53399.146999999997</v>
      </c>
      <c r="N8454" s="211">
        <v>76324.235000000001</v>
      </c>
      <c r="O8454" s="211">
        <v>65193.898999999998</v>
      </c>
      <c r="P8454" s="211">
        <v>70146.048999999999</v>
      </c>
      <c r="Q8454" s="211">
        <v>45639.120999999999</v>
      </c>
    </row>
    <row r="8455" spans="1:17" x14ac:dyDescent="0.25">
      <c r="A8455" s="60" t="s">
        <v>2270</v>
      </c>
      <c r="B8455" s="60" t="s">
        <v>8147</v>
      </c>
      <c r="C8455" s="211">
        <v>293354.97100000002</v>
      </c>
      <c r="D8455" s="211">
        <v>312775.66499999998</v>
      </c>
      <c r="E8455" s="211">
        <v>368799.223</v>
      </c>
      <c r="F8455" s="211">
        <v>522762.23599999998</v>
      </c>
      <c r="G8455" s="211">
        <v>925633.70700000005</v>
      </c>
      <c r="H8455" s="211">
        <v>1103279.6640000001</v>
      </c>
      <c r="I8455" s="211">
        <v>1599104.8729999999</v>
      </c>
      <c r="J8455" s="211">
        <v>1905904.5460000001</v>
      </c>
      <c r="K8455" s="211">
        <v>2205199.551</v>
      </c>
      <c r="L8455" s="211">
        <v>1183702.4069999999</v>
      </c>
      <c r="M8455" s="211">
        <v>1816891.719</v>
      </c>
      <c r="N8455" s="211">
        <v>2577027.213</v>
      </c>
      <c r="O8455" s="211">
        <v>2175365.29</v>
      </c>
      <c r="P8455" s="211">
        <v>1669702.852</v>
      </c>
      <c r="Q8455" s="211">
        <v>827297.11600000004</v>
      </c>
    </row>
    <row r="8456" spans="1:17" x14ac:dyDescent="0.25">
      <c r="A8456" s="60" t="s">
        <v>310</v>
      </c>
      <c r="B8456" s="60" t="s">
        <v>8148</v>
      </c>
      <c r="C8456" s="211">
        <v>2130543.2069999999</v>
      </c>
      <c r="D8456" s="211">
        <v>1518219.3119999999</v>
      </c>
      <c r="E8456" s="211">
        <v>1772231.169</v>
      </c>
      <c r="F8456" s="211">
        <v>2569619.824</v>
      </c>
      <c r="G8456" s="211">
        <v>4703418.8609999996</v>
      </c>
      <c r="H8456" s="211">
        <v>5413088.983</v>
      </c>
      <c r="I8456" s="211">
        <v>8422569.1989999991</v>
      </c>
      <c r="J8456" s="211">
        <v>13028965.549000001</v>
      </c>
      <c r="K8456" s="211">
        <v>9948681.5700000003</v>
      </c>
      <c r="L8456" s="211">
        <v>5298742.0240000002</v>
      </c>
      <c r="M8456" s="211">
        <v>8969662.068</v>
      </c>
      <c r="N8456" s="211">
        <v>9866789.7459999993</v>
      </c>
      <c r="O8456" s="211">
        <v>8094244.9129999997</v>
      </c>
      <c r="P8456" s="211">
        <v>6572318.7240000004</v>
      </c>
      <c r="Q8456" s="211">
        <v>3431969.9</v>
      </c>
    </row>
    <row r="8457" spans="1:17" x14ac:dyDescent="0.25">
      <c r="A8457" s="60" t="s">
        <v>29</v>
      </c>
      <c r="B8457" s="60" t="s">
        <v>8149</v>
      </c>
      <c r="C8457" s="211">
        <v>494689.11499999999</v>
      </c>
      <c r="D8457" s="211">
        <v>505992.42599999998</v>
      </c>
      <c r="E8457" s="211">
        <v>499717.56099999999</v>
      </c>
      <c r="F8457" s="211">
        <v>755896.53</v>
      </c>
      <c r="G8457" s="211">
        <v>1199781.2439999999</v>
      </c>
      <c r="H8457" s="211">
        <v>1388690.5430000001</v>
      </c>
      <c r="I8457" s="211">
        <v>2328471.4010000001</v>
      </c>
      <c r="J8457" s="211">
        <v>3134351.6690000002</v>
      </c>
      <c r="K8457" s="211">
        <v>4001370.926</v>
      </c>
      <c r="L8457" s="211">
        <v>2677906.9649999999</v>
      </c>
      <c r="M8457" s="211">
        <v>3198351.9109999998</v>
      </c>
      <c r="N8457" s="211">
        <v>3753808.429</v>
      </c>
      <c r="O8457" s="211">
        <v>3724768.1</v>
      </c>
      <c r="P8457" s="211">
        <v>2968820.3990000002</v>
      </c>
      <c r="Q8457" s="211">
        <v>2240418.9389999998</v>
      </c>
    </row>
    <row r="8458" spans="1:17" x14ac:dyDescent="0.25">
      <c r="A8458" s="60" t="s">
        <v>706</v>
      </c>
      <c r="B8458" s="60" t="s">
        <v>8150</v>
      </c>
      <c r="C8458" s="211">
        <v>111883.102</v>
      </c>
      <c r="D8458" s="211">
        <v>127401.673</v>
      </c>
      <c r="E8458" s="211">
        <v>160165.51199999999</v>
      </c>
      <c r="F8458" s="211">
        <v>244206.63099999999</v>
      </c>
      <c r="G8458" s="211">
        <v>526073.37</v>
      </c>
      <c r="H8458" s="211">
        <v>573687.88199999998</v>
      </c>
      <c r="I8458" s="211">
        <v>749630.45299999998</v>
      </c>
      <c r="J8458" s="211">
        <v>1115232.7080000001</v>
      </c>
      <c r="K8458" s="211">
        <v>1476406.4790000001</v>
      </c>
      <c r="L8458" s="211">
        <v>819320.79599999997</v>
      </c>
      <c r="M8458" s="211">
        <v>1153835.888</v>
      </c>
      <c r="N8458" s="211">
        <v>1523373.649</v>
      </c>
      <c r="O8458" s="211">
        <v>1370047.6610000001</v>
      </c>
      <c r="P8458" s="211">
        <v>1298915.541</v>
      </c>
      <c r="Q8458" s="211">
        <v>636651.99199999997</v>
      </c>
    </row>
    <row r="8459" spans="1:17" x14ac:dyDescent="0.25">
      <c r="A8459" s="60" t="s">
        <v>1895</v>
      </c>
      <c r="B8459" s="60" t="s">
        <v>8151</v>
      </c>
      <c r="C8459" s="211">
        <v>560046.62300000002</v>
      </c>
      <c r="D8459" s="211">
        <v>587992.00300000003</v>
      </c>
      <c r="E8459" s="211">
        <v>706613.321</v>
      </c>
      <c r="F8459" s="211">
        <v>1005229.343</v>
      </c>
      <c r="G8459" s="211">
        <v>1918187.777</v>
      </c>
      <c r="H8459" s="211">
        <v>1792601.65</v>
      </c>
      <c r="I8459" s="211">
        <v>2308261.6979999999</v>
      </c>
      <c r="J8459" s="211">
        <v>2648289.9950000001</v>
      </c>
      <c r="K8459" s="211">
        <v>3599439.952</v>
      </c>
      <c r="L8459" s="211">
        <v>1959519.7849999999</v>
      </c>
      <c r="M8459" s="211">
        <v>2884628.0180000002</v>
      </c>
      <c r="N8459" s="211">
        <v>3931489.321</v>
      </c>
      <c r="O8459" s="211">
        <v>3836345.3110000002</v>
      </c>
      <c r="P8459" s="211">
        <v>3292819.54</v>
      </c>
      <c r="Q8459" s="211">
        <v>1958492.69</v>
      </c>
    </row>
    <row r="8460" spans="1:17" x14ac:dyDescent="0.25">
      <c r="A8460" s="60" t="s">
        <v>87</v>
      </c>
      <c r="B8460" s="60" t="s">
        <v>8152</v>
      </c>
      <c r="C8460" s="211">
        <v>3860798.73</v>
      </c>
      <c r="D8460" s="211">
        <v>4214014.9709999999</v>
      </c>
      <c r="E8460" s="211">
        <v>5085219.7029999997</v>
      </c>
      <c r="F8460" s="211">
        <v>7502701.1799999997</v>
      </c>
      <c r="G8460" s="211">
        <v>13462096.652000001</v>
      </c>
      <c r="H8460" s="211">
        <v>13315212.459000001</v>
      </c>
      <c r="I8460" s="211">
        <v>15032701.960000001</v>
      </c>
      <c r="J8460" s="211">
        <v>19066848.484999999</v>
      </c>
      <c r="K8460" s="211">
        <v>29182146.664999999</v>
      </c>
      <c r="L8460" s="211">
        <v>17528789.024999999</v>
      </c>
      <c r="M8460" s="211">
        <v>25053778.796999998</v>
      </c>
      <c r="N8460" s="211">
        <v>32529092.195999999</v>
      </c>
      <c r="O8460" s="211">
        <v>28858707.791000001</v>
      </c>
      <c r="P8460" s="211">
        <v>25267984.989</v>
      </c>
      <c r="Q8460" s="211">
        <v>15733486.665999999</v>
      </c>
    </row>
    <row r="8461" spans="1:17" x14ac:dyDescent="0.25">
      <c r="A8461" s="60" t="s">
        <v>4353</v>
      </c>
      <c r="B8461" s="60" t="s">
        <v>8153</v>
      </c>
      <c r="C8461" s="211">
        <v>30999.654999999999</v>
      </c>
      <c r="D8461" s="211">
        <v>41770.228999999999</v>
      </c>
      <c r="E8461" s="211">
        <v>31403.583999999999</v>
      </c>
      <c r="F8461" s="211">
        <v>45653.374000000003</v>
      </c>
      <c r="G8461" s="211">
        <v>69431.918000000005</v>
      </c>
      <c r="H8461" s="211">
        <v>67746.214999999997</v>
      </c>
      <c r="I8461" s="211">
        <v>97784.324999999997</v>
      </c>
      <c r="J8461" s="211">
        <v>214796.057</v>
      </c>
      <c r="K8461" s="211">
        <v>306855.14299999998</v>
      </c>
      <c r="L8461" s="211">
        <v>118008.9</v>
      </c>
      <c r="M8461" s="211">
        <v>116392.754</v>
      </c>
      <c r="N8461" s="211">
        <v>168297.576</v>
      </c>
      <c r="O8461" s="211">
        <v>99348.675000000003</v>
      </c>
      <c r="P8461" s="211">
        <v>131864.52900000001</v>
      </c>
      <c r="Q8461" s="211">
        <v>45248.743999999999</v>
      </c>
    </row>
    <row r="8462" spans="1:17" x14ac:dyDescent="0.25">
      <c r="A8462" s="60" t="s">
        <v>422</v>
      </c>
      <c r="B8462" s="60" t="s">
        <v>8154</v>
      </c>
      <c r="C8462" s="211">
        <v>155171.67300000001</v>
      </c>
      <c r="D8462" s="211">
        <v>128387.686</v>
      </c>
      <c r="E8462" s="211">
        <v>141888.19099999999</v>
      </c>
      <c r="F8462" s="211">
        <v>190146.02499999999</v>
      </c>
      <c r="G8462" s="211">
        <v>353869.58100000001</v>
      </c>
      <c r="H8462" s="211">
        <v>304517.97200000001</v>
      </c>
      <c r="I8462" s="211">
        <v>263395.25</v>
      </c>
      <c r="J8462" s="211">
        <v>327260.86599999998</v>
      </c>
      <c r="K8462" s="211">
        <v>477398.25300000003</v>
      </c>
      <c r="L8462" s="211">
        <v>279511.71000000002</v>
      </c>
      <c r="M8462" s="211">
        <v>380775.592</v>
      </c>
      <c r="N8462" s="211">
        <v>516598.07500000001</v>
      </c>
      <c r="O8462" s="211">
        <v>493005.38900000002</v>
      </c>
      <c r="P8462" s="211">
        <v>487395.603</v>
      </c>
      <c r="Q8462" s="211">
        <v>310306.27100000001</v>
      </c>
    </row>
    <row r="8463" spans="1:17" x14ac:dyDescent="0.25">
      <c r="A8463" s="60" t="s">
        <v>1131</v>
      </c>
      <c r="B8463" s="60" t="s">
        <v>8155</v>
      </c>
      <c r="C8463" s="211">
        <v>257442.989</v>
      </c>
      <c r="D8463" s="211">
        <v>194897.96299999999</v>
      </c>
      <c r="E8463" s="211">
        <v>198736.15400000001</v>
      </c>
      <c r="F8463" s="211">
        <v>234151.93100000001</v>
      </c>
      <c r="G8463" s="211">
        <v>320885.63699999999</v>
      </c>
      <c r="H8463" s="211">
        <v>398288.83299999998</v>
      </c>
      <c r="I8463" s="211">
        <v>446759.739</v>
      </c>
      <c r="J8463" s="211">
        <v>507567.94500000001</v>
      </c>
      <c r="K8463" s="211">
        <v>465365.93400000001</v>
      </c>
      <c r="L8463" s="211">
        <v>333567.41100000002</v>
      </c>
      <c r="M8463" s="211">
        <v>975887.58799999999</v>
      </c>
      <c r="N8463" s="211">
        <v>998605.82299999997</v>
      </c>
      <c r="O8463" s="211">
        <v>858219.41</v>
      </c>
      <c r="P8463" s="211">
        <v>908518.50699999998</v>
      </c>
      <c r="Q8463" s="211">
        <v>767891.30799999996</v>
      </c>
    </row>
    <row r="8464" spans="1:17" x14ac:dyDescent="0.25">
      <c r="A8464" s="60" t="s">
        <v>1617</v>
      </c>
      <c r="B8464" s="60" t="s">
        <v>8156</v>
      </c>
      <c r="C8464" s="211">
        <v>109998.439</v>
      </c>
      <c r="D8464" s="211">
        <v>66496.476999999999</v>
      </c>
      <c r="E8464" s="211">
        <v>123088.508</v>
      </c>
      <c r="F8464" s="211">
        <v>74014.55</v>
      </c>
      <c r="G8464" s="211">
        <v>239216.09299999999</v>
      </c>
      <c r="H8464" s="211">
        <v>523123.32299999997</v>
      </c>
      <c r="I8464" s="211">
        <v>365787.61</v>
      </c>
      <c r="J8464" s="211">
        <v>269748.636</v>
      </c>
      <c r="K8464" s="211">
        <v>351385.03600000002</v>
      </c>
      <c r="L8464" s="211">
        <v>144610.329</v>
      </c>
      <c r="M8464" s="211">
        <v>320582.78700000001</v>
      </c>
      <c r="N8464" s="211">
        <v>354432.50099999999</v>
      </c>
      <c r="O8464" s="211">
        <v>198827.82</v>
      </c>
      <c r="P8464" s="211">
        <v>171057.83799999999</v>
      </c>
      <c r="Q8464" s="211">
        <v>131961.56299999999</v>
      </c>
    </row>
    <row r="8465" spans="1:17" x14ac:dyDescent="0.25">
      <c r="A8465" s="60" t="s">
        <v>1779</v>
      </c>
      <c r="B8465" s="60" t="s">
        <v>8157</v>
      </c>
      <c r="C8465" s="211">
        <v>205951.03400000001</v>
      </c>
      <c r="D8465" s="211">
        <v>57602.084999999999</v>
      </c>
      <c r="E8465" s="211">
        <v>48357.152999999998</v>
      </c>
      <c r="F8465" s="211">
        <v>60677.338000000003</v>
      </c>
      <c r="G8465" s="211">
        <v>102906.60400000001</v>
      </c>
      <c r="H8465" s="211">
        <v>113699.321</v>
      </c>
      <c r="I8465" s="211">
        <v>127608.64200000001</v>
      </c>
      <c r="J8465" s="211">
        <v>194101.9</v>
      </c>
      <c r="K8465" s="211">
        <v>385156.516</v>
      </c>
      <c r="L8465" s="211">
        <v>155303.60500000001</v>
      </c>
      <c r="M8465" s="211">
        <v>184156.75</v>
      </c>
      <c r="N8465" s="211">
        <v>311584.16899999999</v>
      </c>
      <c r="O8465" s="211">
        <v>1541062.0179999999</v>
      </c>
      <c r="P8465" s="211">
        <v>1248686.257</v>
      </c>
      <c r="Q8465" s="211">
        <v>309567.35999999999</v>
      </c>
    </row>
    <row r="8466" spans="1:17" x14ac:dyDescent="0.25">
      <c r="A8466" s="60" t="s">
        <v>3611</v>
      </c>
      <c r="B8466" s="60" t="s">
        <v>8159</v>
      </c>
      <c r="C8466" s="211">
        <v>3879288.2850000001</v>
      </c>
      <c r="D8466" s="211">
        <v>2822558.1230000001</v>
      </c>
      <c r="E8466" s="211">
        <v>3805862.122</v>
      </c>
      <c r="F8466" s="211">
        <v>4531734.5810000002</v>
      </c>
      <c r="G8466" s="211">
        <v>9040089.7019999996</v>
      </c>
      <c r="H8466" s="211">
        <v>10099602.671</v>
      </c>
      <c r="I8466" s="211">
        <v>12060430.593</v>
      </c>
      <c r="J8466" s="211">
        <v>14687372.086999999</v>
      </c>
      <c r="K8466" s="211">
        <v>19823526.061000001</v>
      </c>
      <c r="L8466" s="211">
        <v>8994928.3369999994</v>
      </c>
      <c r="M8466" s="211">
        <v>14049963.797</v>
      </c>
      <c r="N8466" s="211">
        <v>17608258.609000001</v>
      </c>
      <c r="O8466" s="211">
        <v>15361562.783</v>
      </c>
      <c r="P8466" s="211">
        <v>13255527.989</v>
      </c>
      <c r="Q8466" s="211">
        <v>7210204.801</v>
      </c>
    </row>
    <row r="8467" spans="1:17" x14ac:dyDescent="0.25">
      <c r="A8467" s="60" t="s">
        <v>1067</v>
      </c>
      <c r="B8467" s="60" t="s">
        <v>8160</v>
      </c>
      <c r="C8467" s="211">
        <v>497041.734</v>
      </c>
      <c r="D8467" s="211">
        <v>423850.266</v>
      </c>
      <c r="E8467" s="211">
        <v>354613.641</v>
      </c>
      <c r="F8467" s="211">
        <v>468162.04800000001</v>
      </c>
      <c r="G8467" s="211">
        <v>884358.16799999995</v>
      </c>
      <c r="H8467" s="211">
        <v>1009320.401</v>
      </c>
      <c r="I8467" s="211">
        <v>1191617.1089999999</v>
      </c>
      <c r="J8467" s="211">
        <v>1295959.0589999999</v>
      </c>
      <c r="K8467" s="211">
        <v>1579952.9809999999</v>
      </c>
      <c r="L8467" s="211">
        <v>539148.59100000001</v>
      </c>
      <c r="M8467" s="211">
        <v>854204.429</v>
      </c>
      <c r="N8467" s="211">
        <v>1087168.3430000001</v>
      </c>
      <c r="O8467" s="211">
        <v>985650.24100000004</v>
      </c>
      <c r="P8467" s="211">
        <v>1210707.6910000001</v>
      </c>
      <c r="Q8467" s="211">
        <v>1002785.081</v>
      </c>
    </row>
    <row r="8468" spans="1:17" x14ac:dyDescent="0.25">
      <c r="A8468" s="60" t="s">
        <v>10576</v>
      </c>
      <c r="B8468" s="60" t="s">
        <v>10577</v>
      </c>
      <c r="C8468" s="211">
        <v>491468.97399999999</v>
      </c>
      <c r="D8468" s="211">
        <v>342314.72200000001</v>
      </c>
      <c r="E8468" s="211">
        <v>399376.30699999997</v>
      </c>
      <c r="F8468" s="211">
        <v>460657.68900000001</v>
      </c>
      <c r="G8468" s="211">
        <v>814098.04200000002</v>
      </c>
      <c r="H8468" s="211">
        <v>1226619.1569999999</v>
      </c>
      <c r="I8468" s="211">
        <v>1720298.0989999999</v>
      </c>
      <c r="J8468" s="211">
        <v>2838599.6579999998</v>
      </c>
      <c r="K8468" s="211">
        <v>3667393.3029999998</v>
      </c>
      <c r="L8468" s="211">
        <v>1646816.3119999999</v>
      </c>
      <c r="M8468" s="211">
        <v>1948886.885</v>
      </c>
      <c r="N8468" s="211">
        <v>2085600.294</v>
      </c>
      <c r="O8468" s="211">
        <v>1939015.308</v>
      </c>
      <c r="P8468" s="211">
        <v>1601870.8959999999</v>
      </c>
      <c r="Q8468" s="211">
        <v>752862.77099999995</v>
      </c>
    </row>
    <row r="8469" spans="1:17" x14ac:dyDescent="0.25">
      <c r="A8469" s="60" t="s">
        <v>10578</v>
      </c>
      <c r="B8469" s="60" t="s">
        <v>10579</v>
      </c>
      <c r="C8469" s="211">
        <v>6972309.8739999998</v>
      </c>
      <c r="D8469" s="211">
        <v>5059174.6730000004</v>
      </c>
      <c r="E8469" s="211">
        <v>6339146.9919999996</v>
      </c>
      <c r="F8469" s="211">
        <v>8167769.0429999996</v>
      </c>
      <c r="G8469" s="211">
        <v>11974627.772</v>
      </c>
      <c r="H8469" s="211">
        <v>13858294.846000001</v>
      </c>
      <c r="I8469" s="211">
        <v>14411041.755999999</v>
      </c>
      <c r="J8469" s="211">
        <v>17248893.787</v>
      </c>
      <c r="K8469" s="211">
        <v>20637512.467999998</v>
      </c>
      <c r="L8469" s="211">
        <v>13972240.886</v>
      </c>
      <c r="M8469" s="211">
        <v>19046169.158</v>
      </c>
      <c r="N8469" s="211">
        <v>21486741.197000001</v>
      </c>
      <c r="O8469" s="211">
        <v>18537602.708000001</v>
      </c>
      <c r="P8469" s="211">
        <v>19480027.765000001</v>
      </c>
      <c r="Q8469" s="211">
        <v>10533895.551999999</v>
      </c>
    </row>
    <row r="8470" spans="1:17" x14ac:dyDescent="0.25">
      <c r="A8470" s="60" t="s">
        <v>10580</v>
      </c>
      <c r="B8470" s="60" t="s">
        <v>10581</v>
      </c>
      <c r="C8470" s="211">
        <v>2623690.2719999999</v>
      </c>
      <c r="D8470" s="211">
        <v>3140920.8939999999</v>
      </c>
      <c r="E8470" s="211">
        <v>3128322</v>
      </c>
      <c r="F8470" s="211">
        <v>4337499.6739999996</v>
      </c>
      <c r="G8470" s="211">
        <v>7674270.5700000003</v>
      </c>
      <c r="H8470" s="211">
        <v>10729962.194</v>
      </c>
      <c r="I8470" s="211">
        <v>12821472.318</v>
      </c>
      <c r="J8470" s="211">
        <v>19218781.502999999</v>
      </c>
      <c r="K8470" s="211">
        <v>25899086.704</v>
      </c>
      <c r="L8470" s="211">
        <v>12167682.142000001</v>
      </c>
      <c r="M8470" s="211">
        <v>13452244.483999999</v>
      </c>
      <c r="N8470" s="211">
        <v>16759699.085999999</v>
      </c>
      <c r="O8470" s="211">
        <v>13361583.659</v>
      </c>
      <c r="P8470" s="211">
        <v>10109354.177999999</v>
      </c>
      <c r="Q8470" s="211">
        <v>6549076.1440000003</v>
      </c>
    </row>
    <row r="8471" spans="1:17" x14ac:dyDescent="0.25">
      <c r="A8471" s="60" t="s">
        <v>10582</v>
      </c>
      <c r="B8471" s="60" t="s">
        <v>10583</v>
      </c>
      <c r="C8471" s="211">
        <v>1253095.328</v>
      </c>
      <c r="D8471" s="211">
        <v>1241817.98</v>
      </c>
      <c r="E8471" s="211">
        <v>1287937.781</v>
      </c>
      <c r="F8471" s="211">
        <v>1827266.9310000001</v>
      </c>
      <c r="G8471" s="211">
        <v>2889501.4309999999</v>
      </c>
      <c r="H8471" s="211">
        <v>3677752.3840000001</v>
      </c>
      <c r="I8471" s="211">
        <v>4048608.82</v>
      </c>
      <c r="J8471" s="211">
        <v>5378156.5070000002</v>
      </c>
      <c r="K8471" s="211">
        <v>6916488.1859999998</v>
      </c>
      <c r="L8471" s="211">
        <v>2635754.3139999998</v>
      </c>
      <c r="M8471" s="211">
        <v>3501825.69</v>
      </c>
      <c r="N8471" s="211">
        <v>4455325.1459999997</v>
      </c>
      <c r="O8471" s="211">
        <v>4001203.4890000001</v>
      </c>
      <c r="P8471" s="211">
        <v>3812677.7179999999</v>
      </c>
      <c r="Q8471" s="211">
        <v>2189706.804</v>
      </c>
    </row>
    <row r="8472" spans="1:17" x14ac:dyDescent="0.25">
      <c r="A8472" s="60" t="s">
        <v>10584</v>
      </c>
      <c r="B8472" s="60" t="s">
        <v>10585</v>
      </c>
      <c r="C8472" s="211">
        <v>586481.03899999999</v>
      </c>
      <c r="D8472" s="211">
        <v>547492.522</v>
      </c>
      <c r="E8472" s="211">
        <v>528136.63199999998</v>
      </c>
      <c r="F8472" s="211">
        <v>676772.65500000003</v>
      </c>
      <c r="G8472" s="211">
        <v>1076800.4509999999</v>
      </c>
      <c r="H8472" s="211">
        <v>1262168.0109999999</v>
      </c>
      <c r="I8472" s="211">
        <v>1446927.1310000001</v>
      </c>
      <c r="J8472" s="211">
        <v>1320890.6499999999</v>
      </c>
      <c r="K8472" s="211">
        <v>1537759.1270000001</v>
      </c>
      <c r="L8472" s="211">
        <v>617196.54</v>
      </c>
      <c r="M8472" s="211">
        <v>920830.43200000003</v>
      </c>
      <c r="N8472" s="211">
        <v>1131256.3160000001</v>
      </c>
      <c r="O8472" s="211">
        <v>1309539.6140000001</v>
      </c>
      <c r="P8472" s="211">
        <v>1265010.2150000001</v>
      </c>
      <c r="Q8472" s="211">
        <v>788550.84400000004</v>
      </c>
    </row>
    <row r="8473" spans="1:17" x14ac:dyDescent="0.25">
      <c r="A8473" s="60" t="s">
        <v>10586</v>
      </c>
      <c r="B8473" s="60" t="s">
        <v>10587</v>
      </c>
      <c r="C8473" s="211">
        <v>259031.53</v>
      </c>
      <c r="D8473" s="211">
        <v>200566.24900000001</v>
      </c>
      <c r="E8473" s="211">
        <v>204014.45499999999</v>
      </c>
      <c r="F8473" s="211">
        <v>287180.23599999998</v>
      </c>
      <c r="G8473" s="211">
        <v>381294.321</v>
      </c>
      <c r="H8473" s="211">
        <v>442238.51199999999</v>
      </c>
      <c r="I8473" s="211">
        <v>456305.96100000001</v>
      </c>
      <c r="J8473" s="211">
        <v>548557.72699999996</v>
      </c>
      <c r="K8473" s="211">
        <v>620244.79700000002</v>
      </c>
      <c r="L8473" s="211">
        <v>344972.50099999999</v>
      </c>
      <c r="M8473" s="211">
        <v>465335.96600000001</v>
      </c>
      <c r="N8473" s="211">
        <v>631349.82900000003</v>
      </c>
      <c r="O8473" s="211">
        <v>604435.26199999999</v>
      </c>
      <c r="P8473" s="211">
        <v>626166.95900000003</v>
      </c>
      <c r="Q8473" s="211">
        <v>368828.484</v>
      </c>
    </row>
    <row r="8474" spans="1:17" x14ac:dyDescent="0.25">
      <c r="A8474" s="60" t="s">
        <v>562</v>
      </c>
      <c r="B8474" s="60" t="s">
        <v>8174</v>
      </c>
      <c r="C8474" s="211">
        <v>412525.16899999999</v>
      </c>
      <c r="D8474" s="211">
        <v>314311.68800000002</v>
      </c>
      <c r="E8474" s="211">
        <v>291789.37699999998</v>
      </c>
      <c r="F8474" s="211">
        <v>317456.12699999998</v>
      </c>
      <c r="G8474" s="211">
        <v>689451.15599999996</v>
      </c>
      <c r="H8474" s="211">
        <v>757522.21400000004</v>
      </c>
      <c r="I8474" s="211">
        <v>1167114.6229999999</v>
      </c>
      <c r="J8474" s="211">
        <v>1770862.378</v>
      </c>
      <c r="K8474" s="211">
        <v>1831284.0759999999</v>
      </c>
      <c r="L8474" s="211">
        <v>570934.272</v>
      </c>
      <c r="M8474" s="211">
        <v>513492.87800000003</v>
      </c>
      <c r="N8474" s="211">
        <v>520778.91700000002</v>
      </c>
      <c r="O8474" s="211">
        <v>509018.61800000002</v>
      </c>
      <c r="P8474" s="211">
        <v>369800.41200000001</v>
      </c>
      <c r="Q8474" s="211">
        <v>214266.861</v>
      </c>
    </row>
    <row r="8475" spans="1:17" x14ac:dyDescent="0.25">
      <c r="A8475" s="60" t="s">
        <v>10588</v>
      </c>
      <c r="B8475" s="60" t="s">
        <v>10589</v>
      </c>
      <c r="C8475" s="211">
        <v>134954.962</v>
      </c>
      <c r="D8475" s="211">
        <v>163811.242</v>
      </c>
      <c r="E8475" s="211">
        <v>147970.22099999999</v>
      </c>
      <c r="F8475" s="211">
        <v>271639.10399999999</v>
      </c>
      <c r="G8475" s="211">
        <v>304657.81599999999</v>
      </c>
      <c r="H8475" s="211">
        <v>364699.913</v>
      </c>
      <c r="I8475" s="211">
        <v>300774.853</v>
      </c>
      <c r="J8475" s="211">
        <v>307355.23</v>
      </c>
      <c r="K8475" s="211">
        <v>301375.94</v>
      </c>
      <c r="L8475" s="211">
        <v>163151.97099999999</v>
      </c>
      <c r="M8475" s="211">
        <v>306803.72399999999</v>
      </c>
      <c r="N8475" s="211">
        <v>362793.71500000003</v>
      </c>
      <c r="O8475" s="211">
        <v>331135.09899999999</v>
      </c>
      <c r="P8475" s="211">
        <v>288685.451</v>
      </c>
      <c r="Q8475" s="211">
        <v>168956.473</v>
      </c>
    </row>
    <row r="8476" spans="1:17" x14ac:dyDescent="0.25">
      <c r="A8476" s="60" t="s">
        <v>10590</v>
      </c>
      <c r="B8476" s="60" t="s">
        <v>10591</v>
      </c>
      <c r="C8476" s="211">
        <v>2367595.2110000001</v>
      </c>
      <c r="D8476" s="211">
        <v>1807469.2690000001</v>
      </c>
      <c r="E8476" s="211">
        <v>1928587.0049999999</v>
      </c>
      <c r="F8476" s="211">
        <v>2391537.2590000001</v>
      </c>
      <c r="G8476" s="211">
        <v>3793716.6</v>
      </c>
      <c r="H8476" s="211">
        <v>3962803.9670000002</v>
      </c>
      <c r="I8476" s="211">
        <v>4665527.085</v>
      </c>
      <c r="J8476" s="211">
        <v>4991583.2029999997</v>
      </c>
      <c r="K8476" s="211">
        <v>6762285.7019999996</v>
      </c>
      <c r="L8476" s="211">
        <v>3613379.1850000001</v>
      </c>
      <c r="M8476" s="211">
        <v>5364382.4850000003</v>
      </c>
      <c r="N8476" s="211">
        <v>6782824.5159999998</v>
      </c>
      <c r="O8476" s="211">
        <v>5772328.7649999997</v>
      </c>
      <c r="P8476" s="211">
        <v>5583599.0389999999</v>
      </c>
      <c r="Q8476" s="211">
        <v>3364805.1680000001</v>
      </c>
    </row>
    <row r="8477" spans="1:17" x14ac:dyDescent="0.25">
      <c r="A8477" s="60" t="s">
        <v>10592</v>
      </c>
      <c r="B8477" s="60" t="s">
        <v>10593</v>
      </c>
      <c r="C8477" s="211">
        <v>37577.716</v>
      </c>
      <c r="D8477" s="211">
        <v>29690.541000000001</v>
      </c>
      <c r="E8477" s="211">
        <v>29515.175999999999</v>
      </c>
      <c r="F8477" s="211">
        <v>38008.286999999997</v>
      </c>
      <c r="G8477" s="211">
        <v>70371.77</v>
      </c>
      <c r="H8477" s="211">
        <v>109123.806</v>
      </c>
      <c r="I8477" s="211">
        <v>125461.798</v>
      </c>
      <c r="J8477" s="211">
        <v>127106.55</v>
      </c>
      <c r="K8477" s="211">
        <v>109300.52099999999</v>
      </c>
      <c r="L8477" s="211">
        <v>80134.744000000006</v>
      </c>
      <c r="M8477" s="211">
        <v>85164.695999999996</v>
      </c>
      <c r="N8477" s="211">
        <v>174600.26</v>
      </c>
      <c r="O8477" s="211">
        <v>148995.25099999999</v>
      </c>
      <c r="P8477" s="211">
        <v>142277.06200000001</v>
      </c>
      <c r="Q8477" s="211">
        <v>85215</v>
      </c>
    </row>
    <row r="8478" spans="1:17" x14ac:dyDescent="0.25">
      <c r="A8478" s="60" t="s">
        <v>10594</v>
      </c>
      <c r="B8478" s="60" t="s">
        <v>10595</v>
      </c>
      <c r="C8478" s="211">
        <v>469062.65500000003</v>
      </c>
      <c r="D8478" s="211">
        <v>367533.61599999998</v>
      </c>
      <c r="E8478" s="211">
        <v>377064.88799999998</v>
      </c>
      <c r="F8478" s="211">
        <v>492899.092</v>
      </c>
      <c r="G8478" s="211">
        <v>702826.755</v>
      </c>
      <c r="H8478" s="211">
        <v>757651.65500000003</v>
      </c>
      <c r="I8478" s="211">
        <v>846233.46900000004</v>
      </c>
      <c r="J8478" s="211">
        <v>972451.60900000005</v>
      </c>
      <c r="K8478" s="211">
        <v>1095630.7080000001</v>
      </c>
      <c r="L8478" s="211">
        <v>542437.71</v>
      </c>
      <c r="M8478" s="211">
        <v>704398.16099999996</v>
      </c>
      <c r="N8478" s="211">
        <v>888361.76</v>
      </c>
      <c r="O8478" s="211">
        <v>896869.26800000004</v>
      </c>
      <c r="P8478" s="211">
        <v>687841.51800000004</v>
      </c>
      <c r="Q8478" s="211">
        <v>422599.77399999998</v>
      </c>
    </row>
    <row r="8479" spans="1:17" x14ac:dyDescent="0.25">
      <c r="A8479" s="60" t="s">
        <v>10596</v>
      </c>
      <c r="B8479" s="60" t="s">
        <v>10597</v>
      </c>
      <c r="C8479" s="211">
        <v>629944.15</v>
      </c>
      <c r="D8479" s="211">
        <v>485892.13900000002</v>
      </c>
      <c r="E8479" s="211">
        <v>542838.56599999999</v>
      </c>
      <c r="F8479" s="211">
        <v>731156.098</v>
      </c>
      <c r="G8479" s="211">
        <v>650085.603</v>
      </c>
      <c r="H8479" s="211">
        <v>787587.924</v>
      </c>
      <c r="I8479" s="211">
        <v>724068.67799999996</v>
      </c>
      <c r="J8479" s="211">
        <v>683299.80099999998</v>
      </c>
      <c r="K8479" s="211">
        <v>808081.64599999995</v>
      </c>
      <c r="L8479" s="211">
        <v>471599.81199999998</v>
      </c>
      <c r="M8479" s="211">
        <v>616494.12699999998</v>
      </c>
      <c r="N8479" s="211">
        <v>767209.05200000003</v>
      </c>
      <c r="O8479" s="211">
        <v>603160.60499999998</v>
      </c>
      <c r="P8479" s="211">
        <v>527405.07299999997</v>
      </c>
      <c r="Q8479" s="211">
        <v>335683.98800000001</v>
      </c>
    </row>
    <row r="8480" spans="1:17" x14ac:dyDescent="0.25">
      <c r="A8480" s="60" t="s">
        <v>485</v>
      </c>
      <c r="B8480" s="60" t="s">
        <v>8183</v>
      </c>
      <c r="C8480" s="211">
        <v>161573.05100000001</v>
      </c>
      <c r="D8480" s="211">
        <v>166980.78099999999</v>
      </c>
      <c r="E8480" s="211">
        <v>136055.18299999999</v>
      </c>
      <c r="F8480" s="211">
        <v>194163.64499999999</v>
      </c>
      <c r="G8480" s="211">
        <v>243584.51699999999</v>
      </c>
      <c r="H8480" s="211">
        <v>244165.685</v>
      </c>
      <c r="I8480" s="211">
        <v>233642.06299999999</v>
      </c>
      <c r="J8480" s="211">
        <v>261276.27</v>
      </c>
      <c r="K8480" s="211">
        <v>309524.29700000002</v>
      </c>
      <c r="L8480" s="211">
        <v>186079.106</v>
      </c>
      <c r="M8480" s="211">
        <v>221845.516</v>
      </c>
      <c r="N8480" s="211">
        <v>259426.266</v>
      </c>
      <c r="O8480" s="211">
        <v>211323.85800000001</v>
      </c>
      <c r="P8480" s="211">
        <v>189792.92300000001</v>
      </c>
      <c r="Q8480" s="211">
        <v>102944.216</v>
      </c>
    </row>
    <row r="8481" spans="1:17" x14ac:dyDescent="0.25">
      <c r="A8481" s="60" t="s">
        <v>1115</v>
      </c>
      <c r="B8481" s="60" t="s">
        <v>8184</v>
      </c>
      <c r="C8481" s="211">
        <v>119593.41499999999</v>
      </c>
      <c r="D8481" s="211">
        <v>73779.414999999994</v>
      </c>
      <c r="E8481" s="211">
        <v>72515.168000000005</v>
      </c>
      <c r="F8481" s="211">
        <v>88861.873999999996</v>
      </c>
      <c r="G8481" s="211">
        <v>145365.43799999999</v>
      </c>
      <c r="H8481" s="211">
        <v>167123.94500000001</v>
      </c>
      <c r="I8481" s="211">
        <v>149904.49400000001</v>
      </c>
      <c r="J8481" s="211">
        <v>151366.24299999999</v>
      </c>
      <c r="K8481" s="211">
        <v>113600.84699999999</v>
      </c>
      <c r="L8481" s="211">
        <v>71342.811000000002</v>
      </c>
      <c r="M8481" s="211">
        <v>96244.880999999994</v>
      </c>
      <c r="N8481" s="211">
        <v>125357.09600000001</v>
      </c>
      <c r="O8481" s="211">
        <v>136263.98300000001</v>
      </c>
      <c r="P8481" s="211">
        <v>107021.97</v>
      </c>
      <c r="Q8481" s="211">
        <v>67376.028000000006</v>
      </c>
    </row>
    <row r="8482" spans="1:17" x14ac:dyDescent="0.25">
      <c r="A8482" s="60" t="s">
        <v>280</v>
      </c>
      <c r="B8482" s="60" t="s">
        <v>8188</v>
      </c>
      <c r="C8482" s="211">
        <v>171315.92600000001</v>
      </c>
      <c r="D8482" s="211">
        <v>224684.78700000001</v>
      </c>
      <c r="E8482" s="211">
        <v>333130.68</v>
      </c>
      <c r="F8482" s="211">
        <v>332889.90600000002</v>
      </c>
      <c r="G8482" s="211">
        <v>299232.90700000001</v>
      </c>
      <c r="H8482" s="211">
        <v>315518.527</v>
      </c>
      <c r="I8482" s="211">
        <v>260677.53899999999</v>
      </c>
      <c r="J8482" s="211">
        <v>377543.837</v>
      </c>
      <c r="K8482" s="211">
        <v>522522.84100000001</v>
      </c>
      <c r="L8482" s="211">
        <v>457034.64600000001</v>
      </c>
      <c r="M8482" s="211">
        <v>692874.55500000005</v>
      </c>
      <c r="N8482" s="211">
        <v>752234.99699999997</v>
      </c>
      <c r="O8482" s="211">
        <v>812278.23800000001</v>
      </c>
      <c r="P8482" s="211">
        <v>801551.701</v>
      </c>
      <c r="Q8482" s="211">
        <v>669395.07499999995</v>
      </c>
    </row>
    <row r="8483" spans="1:17" x14ac:dyDescent="0.25">
      <c r="A8483" s="60" t="s">
        <v>110</v>
      </c>
      <c r="B8483" s="60" t="s">
        <v>8189</v>
      </c>
      <c r="C8483" s="211">
        <v>6400422.5219999999</v>
      </c>
      <c r="D8483" s="211">
        <v>5572184.8700000001</v>
      </c>
      <c r="E8483" s="211">
        <v>6420094.0999999996</v>
      </c>
      <c r="F8483" s="211">
        <v>8485627.3819999993</v>
      </c>
      <c r="G8483" s="211">
        <v>12294684.665999999</v>
      </c>
      <c r="H8483" s="211">
        <v>13716810.843</v>
      </c>
      <c r="I8483" s="211">
        <v>17076043.622000001</v>
      </c>
      <c r="J8483" s="211">
        <v>20223782.791000001</v>
      </c>
      <c r="K8483" s="211">
        <v>22310627.162999999</v>
      </c>
      <c r="L8483" s="211">
        <v>13442987.544</v>
      </c>
      <c r="M8483" s="211">
        <v>19313648.346999999</v>
      </c>
      <c r="N8483" s="211">
        <v>23718748.491</v>
      </c>
      <c r="O8483" s="211">
        <v>22251828.818999998</v>
      </c>
      <c r="P8483" s="211">
        <v>22628520.166999999</v>
      </c>
      <c r="Q8483" s="211">
        <v>14120263.795</v>
      </c>
    </row>
    <row r="8484" spans="1:17" x14ac:dyDescent="0.25">
      <c r="A8484" s="60" t="s">
        <v>290</v>
      </c>
      <c r="B8484" s="60" t="s">
        <v>8193</v>
      </c>
      <c r="C8484" s="211">
        <v>2668009.2650000001</v>
      </c>
      <c r="D8484" s="211">
        <v>2545996.42</v>
      </c>
      <c r="E8484" s="211">
        <v>2817730.7620000001</v>
      </c>
      <c r="F8484" s="211">
        <v>3382411.6690000002</v>
      </c>
      <c r="G8484" s="211">
        <v>4175255.69</v>
      </c>
      <c r="H8484" s="211">
        <v>4548664.6610000003</v>
      </c>
      <c r="I8484" s="211">
        <v>5764298.4859999996</v>
      </c>
      <c r="J8484" s="211">
        <v>7976083.557</v>
      </c>
      <c r="K8484" s="211">
        <v>10698104.196</v>
      </c>
      <c r="L8484" s="211">
        <v>5983480.784</v>
      </c>
      <c r="M8484" s="211">
        <v>8677437.2719999999</v>
      </c>
      <c r="N8484" s="211">
        <v>11794978.322000001</v>
      </c>
      <c r="O8484" s="211">
        <v>11119197.030999999</v>
      </c>
      <c r="P8484" s="211">
        <v>11013198.864</v>
      </c>
      <c r="Q8484" s="211">
        <v>8024156.324</v>
      </c>
    </row>
    <row r="8485" spans="1:17" x14ac:dyDescent="0.25">
      <c r="A8485" s="60" t="s">
        <v>1145</v>
      </c>
      <c r="B8485" s="60" t="s">
        <v>8194</v>
      </c>
      <c r="C8485" s="211">
        <v>259119.29199999999</v>
      </c>
      <c r="D8485" s="211">
        <v>237967.86799999999</v>
      </c>
      <c r="E8485" s="211">
        <v>315669.03700000001</v>
      </c>
      <c r="F8485" s="211">
        <v>344559.94500000001</v>
      </c>
      <c r="G8485" s="211">
        <v>463112.10399999999</v>
      </c>
      <c r="H8485" s="211">
        <v>635817.95200000005</v>
      </c>
      <c r="I8485" s="211">
        <v>890114.36100000003</v>
      </c>
      <c r="J8485" s="211">
        <v>989219.81599999999</v>
      </c>
      <c r="K8485" s="211">
        <v>1155521.3189999999</v>
      </c>
      <c r="L8485" s="211">
        <v>880564.18599999999</v>
      </c>
      <c r="M8485" s="211">
        <v>973637.99199999997</v>
      </c>
      <c r="N8485" s="211">
        <v>1173714.814</v>
      </c>
      <c r="O8485" s="211">
        <v>1198359.75</v>
      </c>
      <c r="P8485" s="211">
        <v>1106347.865</v>
      </c>
      <c r="Q8485" s="211">
        <v>792518.07299999997</v>
      </c>
    </row>
    <row r="8486" spans="1:17" x14ac:dyDescent="0.25">
      <c r="A8486" s="60" t="s">
        <v>1227</v>
      </c>
      <c r="B8486" s="60" t="s">
        <v>8197</v>
      </c>
      <c r="C8486" s="211">
        <v>654.81799999999998</v>
      </c>
      <c r="D8486" s="211">
        <v>47.822000000000003</v>
      </c>
      <c r="E8486" s="211">
        <v>3.0739999999999998</v>
      </c>
      <c r="F8486" s="211">
        <v>20.936</v>
      </c>
      <c r="G8486" s="211"/>
      <c r="H8486" s="211">
        <v>4.9790000000000001</v>
      </c>
      <c r="I8486" s="211"/>
      <c r="J8486" s="211">
        <v>1790797.9410000001</v>
      </c>
      <c r="K8486" s="211">
        <v>1603517.0490000001</v>
      </c>
      <c r="L8486" s="211">
        <v>990631.65099999995</v>
      </c>
      <c r="M8486" s="211">
        <v>1400250.345</v>
      </c>
      <c r="N8486" s="211">
        <v>1544211.6310000001</v>
      </c>
      <c r="O8486" s="211">
        <v>67065.538</v>
      </c>
      <c r="P8486" s="211">
        <v>16981.267</v>
      </c>
      <c r="Q8486" s="211"/>
    </row>
    <row r="8487" spans="1:17" x14ac:dyDescent="0.25">
      <c r="A8487" s="60" t="s">
        <v>1282</v>
      </c>
      <c r="B8487" s="60" t="s">
        <v>8199</v>
      </c>
      <c r="C8487" s="211">
        <v>597764.59699999995</v>
      </c>
      <c r="D8487" s="211">
        <v>558974.82299999997</v>
      </c>
      <c r="E8487" s="211">
        <v>605735.11699999997</v>
      </c>
      <c r="F8487" s="211">
        <v>746557.36199999996</v>
      </c>
      <c r="G8487" s="211">
        <v>997172.36600000004</v>
      </c>
      <c r="H8487" s="211">
        <v>1284825.7620000001</v>
      </c>
      <c r="I8487" s="211">
        <v>1541621.243</v>
      </c>
      <c r="J8487" s="211">
        <v>774059.85600000003</v>
      </c>
      <c r="K8487" s="211">
        <v>788897.86899999995</v>
      </c>
      <c r="L8487" s="211">
        <v>577643.14800000004</v>
      </c>
      <c r="M8487" s="211">
        <v>804283.68</v>
      </c>
      <c r="N8487" s="211">
        <v>881786.96</v>
      </c>
      <c r="O8487" s="211">
        <v>1309121.8119999999</v>
      </c>
      <c r="P8487" s="211">
        <v>1297025.0379999999</v>
      </c>
      <c r="Q8487" s="211">
        <v>760510.79700000002</v>
      </c>
    </row>
    <row r="8488" spans="1:17" x14ac:dyDescent="0.25">
      <c r="A8488" s="60" t="s">
        <v>10598</v>
      </c>
      <c r="B8488" s="60" t="s">
        <v>10599</v>
      </c>
      <c r="C8488" s="211">
        <v>392322.89399999997</v>
      </c>
      <c r="D8488" s="211">
        <v>378125.19300000003</v>
      </c>
      <c r="E8488" s="211">
        <v>381693.505</v>
      </c>
      <c r="F8488" s="211">
        <v>547503.63199999998</v>
      </c>
      <c r="G8488" s="211">
        <v>609147.93999999994</v>
      </c>
      <c r="H8488" s="211">
        <v>741531.01300000004</v>
      </c>
      <c r="I8488" s="211">
        <v>737593.53300000005</v>
      </c>
      <c r="J8488" s="211">
        <v>119983.49099999999</v>
      </c>
      <c r="K8488" s="211">
        <v>112806.47900000001</v>
      </c>
      <c r="L8488" s="211">
        <v>293.30900000000003</v>
      </c>
      <c r="M8488" s="211">
        <v>184.78200000000001</v>
      </c>
      <c r="N8488" s="211">
        <v>431.06200000000001</v>
      </c>
      <c r="O8488" s="211">
        <v>659171.23</v>
      </c>
      <c r="P8488" s="211">
        <v>766740.071</v>
      </c>
      <c r="Q8488" s="211">
        <v>340724.60800000001</v>
      </c>
    </row>
    <row r="8489" spans="1:17" x14ac:dyDescent="0.25">
      <c r="A8489" s="60" t="s">
        <v>1683</v>
      </c>
      <c r="B8489" s="60" t="s">
        <v>8200</v>
      </c>
      <c r="C8489" s="211">
        <v>200629.39499999999</v>
      </c>
      <c r="D8489" s="211">
        <v>157826.25</v>
      </c>
      <c r="E8489" s="211">
        <v>192164.65700000001</v>
      </c>
      <c r="F8489" s="211">
        <v>236356.041</v>
      </c>
      <c r="G8489" s="211">
        <v>420003.58199999999</v>
      </c>
      <c r="H8489" s="211">
        <v>559394.05900000001</v>
      </c>
      <c r="I8489" s="211">
        <v>508875.20899999997</v>
      </c>
      <c r="J8489" s="211">
        <v>580267.71600000001</v>
      </c>
      <c r="K8489" s="211">
        <v>512463.41700000002</v>
      </c>
      <c r="L8489" s="211">
        <v>304928.12699999998</v>
      </c>
      <c r="M8489" s="211">
        <v>382892.59600000002</v>
      </c>
      <c r="N8489" s="211">
        <v>448115.11499999999</v>
      </c>
      <c r="O8489" s="211">
        <v>404900.89500000002</v>
      </c>
      <c r="P8489" s="211">
        <v>388035.02899999998</v>
      </c>
      <c r="Q8489" s="211">
        <v>228390.889</v>
      </c>
    </row>
    <row r="8490" spans="1:17" x14ac:dyDescent="0.25">
      <c r="A8490" s="60" t="s">
        <v>2101</v>
      </c>
      <c r="B8490" s="60" t="s">
        <v>8201</v>
      </c>
      <c r="C8490" s="211">
        <v>237401.34299999999</v>
      </c>
      <c r="D8490" s="211">
        <v>200560.66500000001</v>
      </c>
      <c r="E8490" s="211">
        <v>126002.50599999999</v>
      </c>
      <c r="F8490" s="211">
        <v>125055.539</v>
      </c>
      <c r="G8490" s="211">
        <v>140681.68400000001</v>
      </c>
      <c r="H8490" s="211">
        <v>171179.897</v>
      </c>
      <c r="I8490" s="211">
        <v>154514.33499999999</v>
      </c>
      <c r="J8490" s="211">
        <v>171912.359</v>
      </c>
      <c r="K8490" s="211">
        <v>167542.462</v>
      </c>
      <c r="L8490" s="211">
        <v>124325.46</v>
      </c>
      <c r="M8490" s="211">
        <v>160973.18900000001</v>
      </c>
      <c r="N8490" s="211">
        <v>169271.552</v>
      </c>
      <c r="O8490" s="211">
        <v>114558.584</v>
      </c>
      <c r="P8490" s="211">
        <v>117890.258</v>
      </c>
      <c r="Q8490" s="211">
        <v>69273.519</v>
      </c>
    </row>
    <row r="8491" spans="1:17" x14ac:dyDescent="0.25">
      <c r="A8491" s="60" t="s">
        <v>10600</v>
      </c>
      <c r="B8491" s="60" t="s">
        <v>10601</v>
      </c>
      <c r="C8491" s="211">
        <v>308193.125</v>
      </c>
      <c r="D8491" s="211">
        <v>200526.66699999999</v>
      </c>
      <c r="E8491" s="211">
        <v>202326.9</v>
      </c>
      <c r="F8491" s="211">
        <v>240541.31299999999</v>
      </c>
      <c r="G8491" s="211">
        <v>290419.92800000001</v>
      </c>
      <c r="H8491" s="211">
        <v>331945.924</v>
      </c>
      <c r="I8491" s="211">
        <v>372601.74699999997</v>
      </c>
      <c r="J8491" s="211">
        <v>423109.79</v>
      </c>
      <c r="K8491" s="211">
        <v>471378.14199999999</v>
      </c>
      <c r="L8491" s="211">
        <v>343037.19699999999</v>
      </c>
      <c r="M8491" s="211">
        <v>384556.36800000002</v>
      </c>
      <c r="N8491" s="211">
        <v>416661.38400000002</v>
      </c>
      <c r="O8491" s="211">
        <v>359799.103</v>
      </c>
      <c r="P8491" s="211">
        <v>369895.74400000001</v>
      </c>
      <c r="Q8491" s="211">
        <v>145345.94500000001</v>
      </c>
    </row>
    <row r="8492" spans="1:17" x14ac:dyDescent="0.25">
      <c r="A8492" s="60" t="s">
        <v>2703</v>
      </c>
      <c r="B8492" s="60" t="s">
        <v>8204</v>
      </c>
      <c r="C8492" s="211">
        <v>519963.43599999999</v>
      </c>
      <c r="D8492" s="211">
        <v>463280.43</v>
      </c>
      <c r="E8492" s="211">
        <v>490927.23800000001</v>
      </c>
      <c r="F8492" s="211">
        <v>570271.96</v>
      </c>
      <c r="G8492" s="211">
        <v>710075.83900000004</v>
      </c>
      <c r="H8492" s="211">
        <v>744577.43200000003</v>
      </c>
      <c r="I8492" s="211">
        <v>791907.81</v>
      </c>
      <c r="J8492" s="211">
        <v>864487.44499999995</v>
      </c>
      <c r="K8492" s="211">
        <v>939601.59</v>
      </c>
      <c r="L8492" s="211">
        <v>719645.98199999996</v>
      </c>
      <c r="M8492" s="211">
        <v>862782.77300000004</v>
      </c>
      <c r="N8492" s="211">
        <v>990189.84499999997</v>
      </c>
      <c r="O8492" s="211">
        <v>862870.25800000003</v>
      </c>
      <c r="P8492" s="211">
        <v>850974.72400000005</v>
      </c>
      <c r="Q8492" s="211">
        <v>438207.391</v>
      </c>
    </row>
    <row r="8493" spans="1:17" x14ac:dyDescent="0.25">
      <c r="A8493" s="60" t="s">
        <v>955</v>
      </c>
      <c r="B8493" s="60" t="s">
        <v>8205</v>
      </c>
      <c r="C8493" s="211">
        <v>381459.22899999999</v>
      </c>
      <c r="D8493" s="211">
        <v>329432.05900000001</v>
      </c>
      <c r="E8493" s="211">
        <v>353047.652</v>
      </c>
      <c r="F8493" s="211">
        <v>378923.10600000003</v>
      </c>
      <c r="G8493" s="211">
        <v>496920.82699999999</v>
      </c>
      <c r="H8493" s="211">
        <v>548942.77</v>
      </c>
      <c r="I8493" s="211">
        <v>533091.68999999994</v>
      </c>
      <c r="J8493" s="211">
        <v>598117.79200000002</v>
      </c>
      <c r="K8493" s="211">
        <v>583729.17599999998</v>
      </c>
      <c r="L8493" s="211">
        <v>434865.20600000001</v>
      </c>
      <c r="M8493" s="211">
        <v>554669.90099999995</v>
      </c>
      <c r="N8493" s="211">
        <v>599239.96799999999</v>
      </c>
      <c r="O8493" s="211">
        <v>588203.76199999999</v>
      </c>
      <c r="P8493" s="211">
        <v>539131.96200000006</v>
      </c>
      <c r="Q8493" s="211">
        <v>251254.24799999999</v>
      </c>
    </row>
    <row r="8494" spans="1:17" x14ac:dyDescent="0.25">
      <c r="A8494" s="60" t="s">
        <v>2484</v>
      </c>
      <c r="B8494" s="60" t="s">
        <v>8206</v>
      </c>
      <c r="C8494" s="211">
        <v>85728.35</v>
      </c>
      <c r="D8494" s="211">
        <v>81621.582999999999</v>
      </c>
      <c r="E8494" s="211">
        <v>67167.903999999995</v>
      </c>
      <c r="F8494" s="211">
        <v>86749.842000000004</v>
      </c>
      <c r="G8494" s="211">
        <v>122136.66800000001</v>
      </c>
      <c r="H8494" s="211">
        <v>114148.478</v>
      </c>
      <c r="I8494" s="211">
        <v>177681.69500000001</v>
      </c>
      <c r="J8494" s="211">
        <v>241923.019</v>
      </c>
      <c r="K8494" s="211">
        <v>311257.90399999998</v>
      </c>
      <c r="L8494" s="211">
        <v>193543.55100000001</v>
      </c>
      <c r="M8494" s="211">
        <v>284529.09000000003</v>
      </c>
      <c r="N8494" s="211">
        <v>281268.31699999998</v>
      </c>
      <c r="O8494" s="211">
        <v>240838.66</v>
      </c>
      <c r="P8494" s="211">
        <v>264725.76199999999</v>
      </c>
      <c r="Q8494" s="211">
        <v>168099.92499999999</v>
      </c>
    </row>
    <row r="8495" spans="1:17" x14ac:dyDescent="0.25">
      <c r="A8495" s="60" t="s">
        <v>698</v>
      </c>
      <c r="B8495" s="60" t="s">
        <v>8207</v>
      </c>
      <c r="C8495" s="211">
        <v>327051.80800000002</v>
      </c>
      <c r="D8495" s="211">
        <v>373729.27299999999</v>
      </c>
      <c r="E8495" s="211">
        <v>387893.86900000001</v>
      </c>
      <c r="F8495" s="211">
        <v>492840.837</v>
      </c>
      <c r="G8495" s="211">
        <v>763471.69900000002</v>
      </c>
      <c r="H8495" s="211">
        <v>747904.46100000001</v>
      </c>
      <c r="I8495" s="211">
        <v>913334.31499999994</v>
      </c>
      <c r="J8495" s="211">
        <v>1220303.142</v>
      </c>
      <c r="K8495" s="211">
        <v>1623748.568</v>
      </c>
      <c r="L8495" s="211">
        <v>869280.06099999999</v>
      </c>
      <c r="M8495" s="211">
        <v>1140936.5589999999</v>
      </c>
      <c r="N8495" s="211">
        <v>1505953.169</v>
      </c>
      <c r="O8495" s="211">
        <v>1479482.0079999999</v>
      </c>
      <c r="P8495" s="211">
        <v>1449905.7239999999</v>
      </c>
      <c r="Q8495" s="211">
        <v>805817.71299999999</v>
      </c>
    </row>
    <row r="8496" spans="1:17" x14ac:dyDescent="0.25">
      <c r="A8496" s="60" t="s">
        <v>10602</v>
      </c>
      <c r="B8496" s="60" t="s">
        <v>10603</v>
      </c>
      <c r="C8496" s="211">
        <v>3106789.1239999998</v>
      </c>
      <c r="D8496" s="211">
        <v>2952749.3640000001</v>
      </c>
      <c r="E8496" s="211">
        <v>3392756.486</v>
      </c>
      <c r="F8496" s="211">
        <v>4128057.5210000002</v>
      </c>
      <c r="G8496" s="211">
        <v>7053035.9989999998</v>
      </c>
      <c r="H8496" s="211">
        <v>7362877.2640000004</v>
      </c>
      <c r="I8496" s="211">
        <v>8369032.926</v>
      </c>
      <c r="J8496" s="211">
        <v>9353872.7300000004</v>
      </c>
      <c r="K8496" s="211">
        <v>10766889.272</v>
      </c>
      <c r="L8496" s="211">
        <v>6197279.1380000003</v>
      </c>
      <c r="M8496" s="211">
        <v>8079532.4390000002</v>
      </c>
      <c r="N8496" s="211">
        <v>10119445.09</v>
      </c>
      <c r="O8496" s="211">
        <v>8233309.4060000004</v>
      </c>
      <c r="P8496" s="211">
        <v>7306019.2240000004</v>
      </c>
      <c r="Q8496" s="211">
        <v>4655321.1540000001</v>
      </c>
    </row>
    <row r="8497" spans="1:17" x14ac:dyDescent="0.25">
      <c r="A8497" s="60" t="s">
        <v>10604</v>
      </c>
      <c r="B8497" s="60" t="s">
        <v>10605</v>
      </c>
      <c r="C8497" s="211">
        <v>558157.83400000003</v>
      </c>
      <c r="D8497" s="211">
        <v>567859.14199999999</v>
      </c>
      <c r="E8497" s="211">
        <v>661747.31799999997</v>
      </c>
      <c r="F8497" s="211">
        <v>749490.30799999996</v>
      </c>
      <c r="G8497" s="211">
        <v>1141254.0519999999</v>
      </c>
      <c r="H8497" s="211">
        <v>974624.88899999997</v>
      </c>
      <c r="I8497" s="211">
        <v>1239873.4099999999</v>
      </c>
      <c r="J8497" s="211">
        <v>103305.822</v>
      </c>
      <c r="K8497" s="211">
        <v>98681.766000000003</v>
      </c>
      <c r="L8497" s="211">
        <v>2891.5039999999999</v>
      </c>
      <c r="M8497" s="211">
        <v>2641.835</v>
      </c>
      <c r="N8497" s="211">
        <v>1.41</v>
      </c>
      <c r="O8497" s="211">
        <v>959165.20799999998</v>
      </c>
      <c r="P8497" s="211">
        <v>973627.05500000005</v>
      </c>
      <c r="Q8497" s="211">
        <v>494846.43300000002</v>
      </c>
    </row>
    <row r="8498" spans="1:17" x14ac:dyDescent="0.25">
      <c r="A8498" s="60" t="s">
        <v>10606</v>
      </c>
      <c r="B8498" s="60" t="s">
        <v>10607</v>
      </c>
      <c r="C8498" s="211">
        <v>3337.6179999999999</v>
      </c>
      <c r="D8498" s="211"/>
      <c r="E8498" s="211"/>
      <c r="F8498" s="211">
        <v>206.148</v>
      </c>
      <c r="G8498" s="211"/>
      <c r="H8498" s="211">
        <v>65.498999999999995</v>
      </c>
      <c r="I8498" s="211"/>
      <c r="J8498" s="211">
        <v>1284177.0120000001</v>
      </c>
      <c r="K8498" s="211">
        <v>1334898.605</v>
      </c>
      <c r="L8498" s="211">
        <v>683639.07200000004</v>
      </c>
      <c r="M8498" s="211">
        <v>1042162.238</v>
      </c>
      <c r="N8498" s="211">
        <v>1118027.3400000001</v>
      </c>
      <c r="O8498" s="211">
        <v>85522.331999999995</v>
      </c>
      <c r="P8498" s="211">
        <v>16689.983</v>
      </c>
      <c r="Q8498" s="211">
        <v>0.22</v>
      </c>
    </row>
    <row r="8499" spans="1:17" x14ac:dyDescent="0.25">
      <c r="A8499" s="60" t="s">
        <v>381</v>
      </c>
      <c r="B8499" s="60" t="s">
        <v>8211</v>
      </c>
      <c r="C8499" s="211">
        <v>88443.948999999993</v>
      </c>
      <c r="D8499" s="211">
        <v>134179.734</v>
      </c>
      <c r="E8499" s="211">
        <v>128413.77</v>
      </c>
      <c r="F8499" s="211">
        <v>104021.48</v>
      </c>
      <c r="G8499" s="211">
        <v>153131.533</v>
      </c>
      <c r="H8499" s="211">
        <v>215849.26199999999</v>
      </c>
      <c r="I8499" s="211">
        <v>329066.79200000002</v>
      </c>
      <c r="J8499" s="211">
        <v>453226.96100000001</v>
      </c>
      <c r="K8499" s="211">
        <v>649834.13500000001</v>
      </c>
      <c r="L8499" s="211">
        <v>206712.959</v>
      </c>
      <c r="M8499" s="211">
        <v>251973.59700000001</v>
      </c>
      <c r="N8499" s="211">
        <v>350076.33899999998</v>
      </c>
      <c r="O8499" s="211">
        <v>323553.26699999999</v>
      </c>
      <c r="P8499" s="211">
        <v>280544.84299999999</v>
      </c>
      <c r="Q8499" s="211">
        <v>172429.155</v>
      </c>
    </row>
    <row r="8500" spans="1:17" x14ac:dyDescent="0.25">
      <c r="A8500" s="60" t="s">
        <v>155</v>
      </c>
      <c r="B8500" s="60" t="s">
        <v>8212</v>
      </c>
      <c r="C8500" s="211">
        <v>2519071.19</v>
      </c>
      <c r="D8500" s="211">
        <v>3099729.2880000002</v>
      </c>
      <c r="E8500" s="211">
        <v>3193747.486</v>
      </c>
      <c r="F8500" s="211">
        <v>4709265.6320000002</v>
      </c>
      <c r="G8500" s="211">
        <v>7623396.1239999998</v>
      </c>
      <c r="H8500" s="211">
        <v>8266737.6009999998</v>
      </c>
      <c r="I8500" s="211">
        <v>11323313.195</v>
      </c>
      <c r="J8500" s="211">
        <v>15987498.851</v>
      </c>
      <c r="K8500" s="211">
        <v>23312509.335999999</v>
      </c>
      <c r="L8500" s="211">
        <v>11360096.243000001</v>
      </c>
      <c r="M8500" s="211">
        <v>11717981.745999999</v>
      </c>
      <c r="N8500" s="211">
        <v>15971605.452</v>
      </c>
      <c r="O8500" s="211">
        <v>16392576.143999999</v>
      </c>
      <c r="P8500" s="211">
        <v>15097266.228</v>
      </c>
      <c r="Q8500" s="211">
        <v>11611308.055</v>
      </c>
    </row>
    <row r="8501" spans="1:17" x14ac:dyDescent="0.25">
      <c r="A8501" s="60" t="s">
        <v>10608</v>
      </c>
      <c r="B8501" s="60" t="s">
        <v>10609</v>
      </c>
      <c r="C8501" s="211">
        <v>1497979.4839999999</v>
      </c>
      <c r="D8501" s="211">
        <v>1517959.156</v>
      </c>
      <c r="E8501" s="211">
        <v>1533260.2749999999</v>
      </c>
      <c r="F8501" s="211">
        <v>2015911.7679999999</v>
      </c>
      <c r="G8501" s="211">
        <v>2980996.9619999998</v>
      </c>
      <c r="H8501" s="211">
        <v>3203729.5729999999</v>
      </c>
      <c r="I8501" s="211">
        <v>3967626.55</v>
      </c>
      <c r="J8501" s="211">
        <v>5298935.4819999998</v>
      </c>
      <c r="K8501" s="211">
        <v>6353713.5389999999</v>
      </c>
      <c r="L8501" s="211">
        <v>2833553.7119999998</v>
      </c>
      <c r="M8501" s="211">
        <v>3912043.696</v>
      </c>
      <c r="N8501" s="211">
        <v>5337989.7810000004</v>
      </c>
      <c r="O8501" s="211">
        <v>5038941.6129999999</v>
      </c>
      <c r="P8501" s="211">
        <v>4362730.7769999998</v>
      </c>
      <c r="Q8501" s="211">
        <v>3325019.7259999998</v>
      </c>
    </row>
    <row r="8502" spans="1:17" x14ac:dyDescent="0.25">
      <c r="A8502" s="60" t="s">
        <v>3104</v>
      </c>
      <c r="B8502" s="60" t="s">
        <v>8216</v>
      </c>
      <c r="C8502" s="211">
        <v>358554.73800000001</v>
      </c>
      <c r="D8502" s="211">
        <v>315373.16600000003</v>
      </c>
      <c r="E8502" s="211">
        <v>312862.42</v>
      </c>
      <c r="F8502" s="211">
        <v>381953.413</v>
      </c>
      <c r="G8502" s="211">
        <v>592884.06499999994</v>
      </c>
      <c r="H8502" s="211">
        <v>630848.90300000005</v>
      </c>
      <c r="I8502" s="211">
        <v>667903.09299999999</v>
      </c>
      <c r="J8502" s="211">
        <v>758343.08100000001</v>
      </c>
      <c r="K8502" s="211">
        <v>908029.26300000004</v>
      </c>
      <c r="L8502" s="211">
        <v>387818.01500000001</v>
      </c>
      <c r="M8502" s="211">
        <v>700049.875</v>
      </c>
      <c r="N8502" s="211">
        <v>877966.875</v>
      </c>
      <c r="O8502" s="211">
        <v>783573.14899999998</v>
      </c>
      <c r="P8502" s="211">
        <v>731596.19700000004</v>
      </c>
      <c r="Q8502" s="211">
        <v>532662.39300000004</v>
      </c>
    </row>
    <row r="8503" spans="1:17" x14ac:dyDescent="0.25">
      <c r="A8503" s="60" t="s">
        <v>10610</v>
      </c>
      <c r="B8503" s="60" t="s">
        <v>10611</v>
      </c>
      <c r="C8503" s="211">
        <v>452547.76</v>
      </c>
      <c r="D8503" s="211">
        <v>497680.23599999998</v>
      </c>
      <c r="E8503" s="211">
        <v>427333.65700000001</v>
      </c>
      <c r="F8503" s="211">
        <v>579205.11199999996</v>
      </c>
      <c r="G8503" s="211">
        <v>933306.85100000002</v>
      </c>
      <c r="H8503" s="211">
        <v>1144616.0390000001</v>
      </c>
      <c r="I8503" s="211">
        <v>1284380.8130000001</v>
      </c>
      <c r="J8503" s="211">
        <v>114404.149</v>
      </c>
      <c r="K8503" s="211">
        <v>74011.311000000002</v>
      </c>
      <c r="L8503" s="211">
        <v>16636.212</v>
      </c>
      <c r="M8503" s="211">
        <v>18139.080000000002</v>
      </c>
      <c r="N8503" s="211">
        <v>81.766999999999996</v>
      </c>
      <c r="O8503" s="211">
        <v>1267800.263</v>
      </c>
      <c r="P8503" s="211">
        <v>1308191.7250000001</v>
      </c>
      <c r="Q8503" s="211">
        <v>978886.28099999996</v>
      </c>
    </row>
    <row r="8504" spans="1:17" x14ac:dyDescent="0.25">
      <c r="A8504" s="60" t="s">
        <v>480</v>
      </c>
      <c r="B8504" s="60" t="s">
        <v>8218</v>
      </c>
      <c r="C8504" s="211">
        <v>266842.65000000002</v>
      </c>
      <c r="D8504" s="211">
        <v>244790.83100000001</v>
      </c>
      <c r="E8504" s="211">
        <v>252188.23199999999</v>
      </c>
      <c r="F8504" s="211">
        <v>314454.18699999998</v>
      </c>
      <c r="G8504" s="211">
        <v>471412.11300000001</v>
      </c>
      <c r="H8504" s="211">
        <v>521798.43800000002</v>
      </c>
      <c r="I8504" s="211">
        <v>861542.99800000002</v>
      </c>
      <c r="J8504" s="211">
        <v>1019122.694</v>
      </c>
      <c r="K8504" s="211">
        <v>1028877.204</v>
      </c>
      <c r="L8504" s="211">
        <v>512654.89199999999</v>
      </c>
      <c r="M8504" s="211">
        <v>685897.11499999999</v>
      </c>
      <c r="N8504" s="211">
        <v>860708.57700000005</v>
      </c>
      <c r="O8504" s="211">
        <v>730264.35900000005</v>
      </c>
      <c r="P8504" s="211">
        <v>621090.875</v>
      </c>
      <c r="Q8504" s="211">
        <v>304253.68699999998</v>
      </c>
    </row>
    <row r="8505" spans="1:17" x14ac:dyDescent="0.25">
      <c r="A8505" s="60" t="s">
        <v>1215</v>
      </c>
      <c r="B8505" s="60" t="s">
        <v>8219</v>
      </c>
      <c r="C8505" s="211">
        <v>137229.647</v>
      </c>
      <c r="D8505" s="211">
        <v>144508.68100000001</v>
      </c>
      <c r="E8505" s="211">
        <v>169187.38399999999</v>
      </c>
      <c r="F8505" s="211">
        <v>246963.11799999999</v>
      </c>
      <c r="G8505" s="211">
        <v>307888.54300000001</v>
      </c>
      <c r="H8505" s="211">
        <v>281921.95400000003</v>
      </c>
      <c r="I8505" s="211">
        <v>353571.26799999998</v>
      </c>
      <c r="J8505" s="211">
        <v>471084.821</v>
      </c>
      <c r="K8505" s="211">
        <v>477026.70500000002</v>
      </c>
      <c r="L8505" s="211">
        <v>255224.864</v>
      </c>
      <c r="M8505" s="211">
        <v>348823.74800000002</v>
      </c>
      <c r="N8505" s="211">
        <v>448211.86800000002</v>
      </c>
      <c r="O8505" s="211">
        <v>489820.85800000001</v>
      </c>
      <c r="P8505" s="211">
        <v>389925.18400000001</v>
      </c>
      <c r="Q8505" s="211">
        <v>282680.94799999997</v>
      </c>
    </row>
    <row r="8506" spans="1:17" x14ac:dyDescent="0.25">
      <c r="A8506" s="60" t="s">
        <v>975</v>
      </c>
      <c r="B8506" s="60" t="s">
        <v>8220</v>
      </c>
      <c r="C8506" s="211">
        <v>344870.26500000001</v>
      </c>
      <c r="D8506" s="211">
        <v>328452.56199999998</v>
      </c>
      <c r="E8506" s="211">
        <v>320917.723</v>
      </c>
      <c r="F8506" s="211">
        <v>412929.217</v>
      </c>
      <c r="G8506" s="211">
        <v>661786.77399999998</v>
      </c>
      <c r="H8506" s="211">
        <v>703330.44499999995</v>
      </c>
      <c r="I8506" s="211">
        <v>1006418.544</v>
      </c>
      <c r="J8506" s="211">
        <v>1331434.2760000001</v>
      </c>
      <c r="K8506" s="211">
        <v>1723334.4990000001</v>
      </c>
      <c r="L8506" s="211">
        <v>788128.96799999999</v>
      </c>
      <c r="M8506" s="211">
        <v>1161906.6189999999</v>
      </c>
      <c r="N8506" s="211">
        <v>1379749.419</v>
      </c>
      <c r="O8506" s="211">
        <v>1242726.298</v>
      </c>
      <c r="P8506" s="211">
        <v>1124075.6370000001</v>
      </c>
      <c r="Q8506" s="211">
        <v>1081093.243</v>
      </c>
    </row>
    <row r="8507" spans="1:17" x14ac:dyDescent="0.25">
      <c r="A8507" s="60" t="s">
        <v>2674</v>
      </c>
      <c r="B8507" s="60" t="s">
        <v>8221</v>
      </c>
      <c r="C8507" s="211">
        <v>37318.406000000003</v>
      </c>
      <c r="D8507" s="211">
        <v>36308.677000000003</v>
      </c>
      <c r="E8507" s="211">
        <v>37626.650999999998</v>
      </c>
      <c r="F8507" s="211">
        <v>41535.124000000003</v>
      </c>
      <c r="G8507" s="211">
        <v>59159.37</v>
      </c>
      <c r="H8507" s="211">
        <v>61816.712</v>
      </c>
      <c r="I8507" s="211">
        <v>72128.048999999999</v>
      </c>
      <c r="J8507" s="211">
        <v>77829.903999999995</v>
      </c>
      <c r="K8507" s="211">
        <v>101938.193</v>
      </c>
      <c r="L8507" s="211">
        <v>86813.881999999998</v>
      </c>
      <c r="M8507" s="211">
        <v>136332.87</v>
      </c>
      <c r="N8507" s="211">
        <v>195193.53700000001</v>
      </c>
      <c r="O8507" s="211">
        <v>193195.54399999999</v>
      </c>
      <c r="P8507" s="211">
        <v>181282.476</v>
      </c>
      <c r="Q8507" s="211">
        <v>165099.75399999999</v>
      </c>
    </row>
    <row r="8508" spans="1:17" x14ac:dyDescent="0.25">
      <c r="A8508" s="60" t="s">
        <v>401</v>
      </c>
      <c r="B8508" s="60" t="s">
        <v>8222</v>
      </c>
      <c r="C8508" s="211">
        <v>543965.03700000001</v>
      </c>
      <c r="D8508" s="211">
        <v>496229.10800000001</v>
      </c>
      <c r="E8508" s="211">
        <v>528561.56700000004</v>
      </c>
      <c r="F8508" s="211">
        <v>650784.72</v>
      </c>
      <c r="G8508" s="211">
        <v>1042714.914</v>
      </c>
      <c r="H8508" s="211">
        <v>1106884.4029999999</v>
      </c>
      <c r="I8508" s="211">
        <v>1431790.1470000001</v>
      </c>
      <c r="J8508" s="211">
        <v>2333402.102</v>
      </c>
      <c r="K8508" s="211">
        <v>2820911.2769999998</v>
      </c>
      <c r="L8508" s="211">
        <v>1235864.3019999999</v>
      </c>
      <c r="M8508" s="211">
        <v>1523773.4979999999</v>
      </c>
      <c r="N8508" s="211">
        <v>1814571.3689999999</v>
      </c>
      <c r="O8508" s="211">
        <v>1646188.7760000001</v>
      </c>
      <c r="P8508" s="211">
        <v>1572427.02</v>
      </c>
      <c r="Q8508" s="211">
        <v>1093920.567</v>
      </c>
    </row>
    <row r="8509" spans="1:17" x14ac:dyDescent="0.25">
      <c r="A8509" s="60" t="s">
        <v>325</v>
      </c>
      <c r="B8509" s="60" t="s">
        <v>8223</v>
      </c>
      <c r="C8509" s="211">
        <v>970208.27500000002</v>
      </c>
      <c r="D8509" s="211">
        <v>873170.64300000004</v>
      </c>
      <c r="E8509" s="211">
        <v>877934.77300000004</v>
      </c>
      <c r="F8509" s="211">
        <v>1193953.0049999999</v>
      </c>
      <c r="G8509" s="211">
        <v>2006144.12</v>
      </c>
      <c r="H8509" s="211">
        <v>1863699.3289999999</v>
      </c>
      <c r="I8509" s="211">
        <v>2441422.0890000002</v>
      </c>
      <c r="J8509" s="211">
        <v>3874408.389</v>
      </c>
      <c r="K8509" s="211">
        <v>3971051.8990000002</v>
      </c>
      <c r="L8509" s="211">
        <v>1776312.2649999999</v>
      </c>
      <c r="M8509" s="211">
        <v>2142058.56</v>
      </c>
      <c r="N8509" s="211">
        <v>2941968.9610000001</v>
      </c>
      <c r="O8509" s="211">
        <v>2700485.9640000002</v>
      </c>
      <c r="P8509" s="211">
        <v>2320866.8470000001</v>
      </c>
      <c r="Q8509" s="211">
        <v>1682855.4609999999</v>
      </c>
    </row>
    <row r="8510" spans="1:17" x14ac:dyDescent="0.25">
      <c r="A8510" s="60" t="s">
        <v>892</v>
      </c>
      <c r="B8510" s="60" t="s">
        <v>8225</v>
      </c>
      <c r="C8510" s="211">
        <v>326597.57199999999</v>
      </c>
      <c r="D8510" s="211">
        <v>307311.935</v>
      </c>
      <c r="E8510" s="211">
        <v>316325.76000000001</v>
      </c>
      <c r="F8510" s="211">
        <v>397726.88900000002</v>
      </c>
      <c r="G8510" s="211">
        <v>650666.28899999999</v>
      </c>
      <c r="H8510" s="211">
        <v>727130.19499999995</v>
      </c>
      <c r="I8510" s="211">
        <v>929015.74800000002</v>
      </c>
      <c r="J8510" s="211">
        <v>1374276.2209999999</v>
      </c>
      <c r="K8510" s="211">
        <v>1888206.926</v>
      </c>
      <c r="L8510" s="211">
        <v>923270.82700000005</v>
      </c>
      <c r="M8510" s="211">
        <v>1058721.209</v>
      </c>
      <c r="N8510" s="211">
        <v>1221303.6640000001</v>
      </c>
      <c r="O8510" s="211">
        <v>1151684.115</v>
      </c>
      <c r="P8510" s="211">
        <v>1042104.243</v>
      </c>
      <c r="Q8510" s="211">
        <v>945567.48800000001</v>
      </c>
    </row>
    <row r="8511" spans="1:17" x14ac:dyDescent="0.25">
      <c r="A8511" s="60" t="s">
        <v>630</v>
      </c>
      <c r="B8511" s="60" t="s">
        <v>8226</v>
      </c>
      <c r="C8511" s="211">
        <v>671702.43500000006</v>
      </c>
      <c r="D8511" s="211">
        <v>706442.66399999999</v>
      </c>
      <c r="E8511" s="211">
        <v>640417.21299999999</v>
      </c>
      <c r="F8511" s="211">
        <v>794663.27300000004</v>
      </c>
      <c r="G8511" s="211">
        <v>1178617.7390000001</v>
      </c>
      <c r="H8511" s="211">
        <v>1296026.5900000001</v>
      </c>
      <c r="I8511" s="211">
        <v>1333408.247</v>
      </c>
      <c r="J8511" s="211">
        <v>1576517.8910000001</v>
      </c>
      <c r="K8511" s="211">
        <v>2152111.9959999998</v>
      </c>
      <c r="L8511" s="211">
        <v>1048851.138</v>
      </c>
      <c r="M8511" s="211">
        <v>1109162.872</v>
      </c>
      <c r="N8511" s="211">
        <v>1350272.1969999999</v>
      </c>
      <c r="O8511" s="211">
        <v>1321113.683</v>
      </c>
      <c r="P8511" s="211">
        <v>1290512.673</v>
      </c>
      <c r="Q8511" s="211">
        <v>729083.20600000001</v>
      </c>
    </row>
    <row r="8512" spans="1:17" x14ac:dyDescent="0.25">
      <c r="A8512" s="60" t="s">
        <v>10612</v>
      </c>
      <c r="B8512" s="60" t="s">
        <v>10613</v>
      </c>
      <c r="C8512" s="211">
        <v>389056.62199999997</v>
      </c>
      <c r="D8512" s="211">
        <v>387562.15299999999</v>
      </c>
      <c r="E8512" s="211">
        <v>413311.36200000002</v>
      </c>
      <c r="F8512" s="211">
        <v>495866.397</v>
      </c>
      <c r="G8512" s="211">
        <v>700345.13699999999</v>
      </c>
      <c r="H8512" s="211">
        <v>810058.70499999996</v>
      </c>
      <c r="I8512" s="211">
        <v>918743.16599999997</v>
      </c>
      <c r="J8512" s="211">
        <v>1190665.679</v>
      </c>
      <c r="K8512" s="211">
        <v>1467492.6529999999</v>
      </c>
      <c r="L8512" s="211">
        <v>844299.48899999994</v>
      </c>
      <c r="M8512" s="211">
        <v>996112.94099999999</v>
      </c>
      <c r="N8512" s="211">
        <v>1213451.9439999999</v>
      </c>
      <c r="O8512" s="211">
        <v>1084941.1459999999</v>
      </c>
      <c r="P8512" s="211">
        <v>1075830.355</v>
      </c>
      <c r="Q8512" s="211">
        <v>639484.96299999999</v>
      </c>
    </row>
    <row r="8513" spans="1:17" x14ac:dyDescent="0.25">
      <c r="A8513" s="60" t="s">
        <v>10614</v>
      </c>
      <c r="B8513" s="60" t="s">
        <v>10615</v>
      </c>
      <c r="C8513" s="211">
        <v>430596.21</v>
      </c>
      <c r="D8513" s="211">
        <v>412132.00699999998</v>
      </c>
      <c r="E8513" s="211">
        <v>409510.70199999999</v>
      </c>
      <c r="F8513" s="211">
        <v>497983.663</v>
      </c>
      <c r="G8513" s="211">
        <v>722210.36100000003</v>
      </c>
      <c r="H8513" s="211">
        <v>747798.06299999997</v>
      </c>
      <c r="I8513" s="211">
        <v>924063.47100000002</v>
      </c>
      <c r="J8513" s="211">
        <v>1210895.459</v>
      </c>
      <c r="K8513" s="211">
        <v>1500789.9</v>
      </c>
      <c r="L8513" s="211">
        <v>876038.72</v>
      </c>
      <c r="M8513" s="211">
        <v>935317.34600000002</v>
      </c>
      <c r="N8513" s="211">
        <v>1176050.9950000001</v>
      </c>
      <c r="O8513" s="211">
        <v>1074936.5730000001</v>
      </c>
      <c r="P8513" s="211">
        <v>1133245.291</v>
      </c>
      <c r="Q8513" s="211">
        <v>645765.24100000004</v>
      </c>
    </row>
    <row r="8514" spans="1:17" x14ac:dyDescent="0.25">
      <c r="A8514" s="60" t="s">
        <v>10616</v>
      </c>
      <c r="B8514" s="60" t="s">
        <v>10617</v>
      </c>
      <c r="C8514" s="211">
        <v>987513.37</v>
      </c>
      <c r="D8514" s="211">
        <v>933721.59400000004</v>
      </c>
      <c r="E8514" s="211">
        <v>1056275.531</v>
      </c>
      <c r="F8514" s="211">
        <v>1290712.605</v>
      </c>
      <c r="G8514" s="211">
        <v>1969776.7779999999</v>
      </c>
      <c r="H8514" s="211">
        <v>2114866.227</v>
      </c>
      <c r="I8514" s="211">
        <v>2345794.62</v>
      </c>
      <c r="J8514" s="211">
        <v>2983794.5460000001</v>
      </c>
      <c r="K8514" s="211">
        <v>3804104.1519999998</v>
      </c>
      <c r="L8514" s="211">
        <v>2127242.7340000002</v>
      </c>
      <c r="M8514" s="211">
        <v>2721589.0520000001</v>
      </c>
      <c r="N8514" s="211">
        <v>3352989.04</v>
      </c>
      <c r="O8514" s="211">
        <v>3192377.4920000001</v>
      </c>
      <c r="P8514" s="211">
        <v>3044025.68</v>
      </c>
      <c r="Q8514" s="211">
        <v>2167764.73</v>
      </c>
    </row>
    <row r="8515" spans="1:17" x14ac:dyDescent="0.25">
      <c r="A8515" s="60" t="s">
        <v>10618</v>
      </c>
      <c r="B8515" s="60" t="s">
        <v>10619</v>
      </c>
      <c r="C8515" s="211">
        <v>657863.83600000001</v>
      </c>
      <c r="D8515" s="211">
        <v>646457.62800000003</v>
      </c>
      <c r="E8515" s="211">
        <v>695544.71900000004</v>
      </c>
      <c r="F8515" s="211">
        <v>814990.53099999996</v>
      </c>
      <c r="G8515" s="211">
        <v>1284372.9350000001</v>
      </c>
      <c r="H8515" s="211">
        <v>1285183.4280000001</v>
      </c>
      <c r="I8515" s="211">
        <v>1505741.031</v>
      </c>
      <c r="J8515" s="211">
        <v>1871417.189</v>
      </c>
      <c r="K8515" s="211">
        <v>2495572.102</v>
      </c>
      <c r="L8515" s="211">
        <v>1701633.932</v>
      </c>
      <c r="M8515" s="211">
        <v>2100524.4709999999</v>
      </c>
      <c r="N8515" s="211">
        <v>2564914.1349999998</v>
      </c>
      <c r="O8515" s="211">
        <v>2473959.7969999998</v>
      </c>
      <c r="P8515" s="211">
        <v>2412898.8539999998</v>
      </c>
      <c r="Q8515" s="211">
        <v>2131288.87</v>
      </c>
    </row>
    <row r="8516" spans="1:17" x14ac:dyDescent="0.25">
      <c r="A8516" s="60" t="s">
        <v>10620</v>
      </c>
      <c r="B8516" s="60" t="s">
        <v>10621</v>
      </c>
      <c r="C8516" s="211">
        <v>453427.592</v>
      </c>
      <c r="D8516" s="211">
        <v>416711.891</v>
      </c>
      <c r="E8516" s="211">
        <v>440158.91</v>
      </c>
      <c r="F8516" s="211">
        <v>509291.50099999999</v>
      </c>
      <c r="G8516" s="211">
        <v>684814.826</v>
      </c>
      <c r="H8516" s="211">
        <v>811285.098</v>
      </c>
      <c r="I8516" s="211">
        <v>879672.43700000003</v>
      </c>
      <c r="J8516" s="211">
        <v>1085660.125</v>
      </c>
      <c r="K8516" s="211">
        <v>1334331.797</v>
      </c>
      <c r="L8516" s="211">
        <v>1022931.813</v>
      </c>
      <c r="M8516" s="211">
        <v>1540894.868</v>
      </c>
      <c r="N8516" s="211">
        <v>1878740.763</v>
      </c>
      <c r="O8516" s="211">
        <v>1313955.1189999999</v>
      </c>
      <c r="P8516" s="211">
        <v>1264710.1100000001</v>
      </c>
      <c r="Q8516" s="211">
        <v>856015.94299999997</v>
      </c>
    </row>
    <row r="8517" spans="1:17" x14ac:dyDescent="0.25">
      <c r="A8517" s="60" t="s">
        <v>10622</v>
      </c>
      <c r="B8517" s="60" t="s">
        <v>10623</v>
      </c>
      <c r="C8517" s="211">
        <v>612.28</v>
      </c>
      <c r="D8517" s="211"/>
      <c r="E8517" s="211">
        <v>11.427</v>
      </c>
      <c r="F8517" s="211">
        <v>10603.947</v>
      </c>
      <c r="G8517" s="211">
        <v>1.5249999999999999</v>
      </c>
      <c r="H8517" s="211"/>
      <c r="I8517" s="211">
        <v>11.21</v>
      </c>
      <c r="J8517" s="211">
        <v>250.376</v>
      </c>
      <c r="K8517" s="211"/>
      <c r="L8517" s="211"/>
      <c r="M8517" s="211"/>
      <c r="N8517" s="211"/>
      <c r="O8517" s="211"/>
      <c r="P8517" s="211"/>
      <c r="Q8517" s="211"/>
    </row>
    <row r="8518" spans="1:17" x14ac:dyDescent="0.25">
      <c r="A8518" s="60" t="s">
        <v>10624</v>
      </c>
      <c r="B8518" s="60" t="s">
        <v>10625</v>
      </c>
      <c r="C8518" s="211">
        <v>153801.36900000001</v>
      </c>
      <c r="D8518" s="211">
        <v>146632.52799999999</v>
      </c>
      <c r="E8518" s="211">
        <v>156692.272</v>
      </c>
      <c r="F8518" s="211">
        <v>209920.73800000001</v>
      </c>
      <c r="G8518" s="211">
        <v>256139.05799999999</v>
      </c>
      <c r="H8518" s="211">
        <v>242118.10699999999</v>
      </c>
      <c r="I8518" s="211">
        <v>270839.72399999999</v>
      </c>
      <c r="J8518" s="211">
        <v>318510.93400000001</v>
      </c>
      <c r="K8518" s="211">
        <v>428103.891</v>
      </c>
      <c r="L8518" s="211">
        <v>255072.80300000001</v>
      </c>
      <c r="M8518" s="211">
        <v>330886.59899999999</v>
      </c>
      <c r="N8518" s="211">
        <v>383892.527</v>
      </c>
      <c r="O8518" s="211">
        <v>309467.31300000002</v>
      </c>
      <c r="P8518" s="211">
        <v>356738.92499999999</v>
      </c>
      <c r="Q8518" s="211">
        <v>281797.967</v>
      </c>
    </row>
    <row r="8519" spans="1:17" x14ac:dyDescent="0.25">
      <c r="A8519" s="60" t="s">
        <v>3097</v>
      </c>
      <c r="B8519" s="60" t="s">
        <v>8235</v>
      </c>
      <c r="C8519" s="211">
        <v>72370.588000000003</v>
      </c>
      <c r="D8519" s="211">
        <v>160948.87400000001</v>
      </c>
      <c r="E8519" s="211">
        <v>172582.50099999999</v>
      </c>
      <c r="F8519" s="211">
        <v>208968.37100000001</v>
      </c>
      <c r="G8519" s="211">
        <v>269936.50400000002</v>
      </c>
      <c r="H8519" s="211">
        <v>231040.27799999999</v>
      </c>
      <c r="I8519" s="211">
        <v>356585.37</v>
      </c>
      <c r="J8519" s="211">
        <v>987075.27099999995</v>
      </c>
      <c r="K8519" s="211">
        <v>602292.21499999997</v>
      </c>
      <c r="L8519" s="211">
        <v>201192.90599999999</v>
      </c>
      <c r="M8519" s="211">
        <v>300327.55200000003</v>
      </c>
      <c r="N8519" s="211">
        <v>379554.30099999998</v>
      </c>
      <c r="O8519" s="211">
        <v>466035.57299999997</v>
      </c>
      <c r="P8519" s="211">
        <v>443936.30800000002</v>
      </c>
      <c r="Q8519" s="211">
        <v>261913.65299999999</v>
      </c>
    </row>
    <row r="8520" spans="1:17" x14ac:dyDescent="0.25">
      <c r="A8520" s="60" t="s">
        <v>10626</v>
      </c>
      <c r="B8520" s="60" t="s">
        <v>10627</v>
      </c>
      <c r="C8520" s="211">
        <v>1350728.7439999999</v>
      </c>
      <c r="D8520" s="211">
        <v>1249380.0730000001</v>
      </c>
      <c r="E8520" s="211">
        <v>1700675.3640000001</v>
      </c>
      <c r="F8520" s="211">
        <v>2162399.5279999999</v>
      </c>
      <c r="G8520" s="211">
        <v>3093379.5440000002</v>
      </c>
      <c r="H8520" s="211">
        <v>2770437.4780000001</v>
      </c>
      <c r="I8520" s="211">
        <v>2605627.46</v>
      </c>
      <c r="J8520" s="211">
        <v>3207951.8629999999</v>
      </c>
      <c r="K8520" s="211">
        <v>2618117.1889999998</v>
      </c>
      <c r="L8520" s="211">
        <v>1323092.1089999999</v>
      </c>
      <c r="M8520" s="211">
        <v>1647417.9790000001</v>
      </c>
      <c r="N8520" s="211">
        <v>2245686.8080000002</v>
      </c>
      <c r="O8520" s="211">
        <v>1827831.858</v>
      </c>
      <c r="P8520" s="211">
        <v>1573704.7720000001</v>
      </c>
      <c r="Q8520" s="211">
        <v>1085520.125</v>
      </c>
    </row>
    <row r="8521" spans="1:17" x14ac:dyDescent="0.25">
      <c r="A8521" s="60" t="s">
        <v>1144</v>
      </c>
      <c r="B8521" s="60" t="s">
        <v>8238</v>
      </c>
      <c r="C8521" s="211">
        <v>96857.968999999997</v>
      </c>
      <c r="D8521" s="211">
        <v>124855.371</v>
      </c>
      <c r="E8521" s="211">
        <v>159047.42800000001</v>
      </c>
      <c r="F8521" s="211">
        <v>265188.24099999998</v>
      </c>
      <c r="G8521" s="211">
        <v>388785.62599999999</v>
      </c>
      <c r="H8521" s="211">
        <v>380099.02100000001</v>
      </c>
      <c r="I8521" s="211">
        <v>588957.01100000006</v>
      </c>
      <c r="J8521" s="211">
        <v>586342.07900000003</v>
      </c>
      <c r="K8521" s="211">
        <v>260369.12700000001</v>
      </c>
      <c r="L8521" s="211">
        <v>175352.14300000001</v>
      </c>
      <c r="M8521" s="211">
        <v>232260.747</v>
      </c>
      <c r="N8521" s="211">
        <v>315305.27299999999</v>
      </c>
      <c r="O8521" s="211">
        <v>247705.372</v>
      </c>
      <c r="P8521" s="211">
        <v>266768.33399999997</v>
      </c>
      <c r="Q8521" s="211">
        <v>161271.573</v>
      </c>
    </row>
    <row r="8522" spans="1:17" x14ac:dyDescent="0.25">
      <c r="A8522" s="60" t="s">
        <v>94</v>
      </c>
      <c r="B8522" s="60" t="s">
        <v>8240</v>
      </c>
      <c r="C8522" s="211">
        <v>1830258.192</v>
      </c>
      <c r="D8522" s="211">
        <v>1710066.057</v>
      </c>
      <c r="E8522" s="211">
        <v>1946536.101</v>
      </c>
      <c r="F8522" s="211">
        <v>2701716.4509999999</v>
      </c>
      <c r="G8522" s="211">
        <v>3698128.6809999999</v>
      </c>
      <c r="H8522" s="211">
        <v>3972465.5660000001</v>
      </c>
      <c r="I8522" s="211">
        <v>4353664.42</v>
      </c>
      <c r="J8522" s="211">
        <v>4274306.7819999997</v>
      </c>
      <c r="K8522" s="211">
        <v>3910130.0279999999</v>
      </c>
      <c r="L8522" s="211">
        <v>2643902.3960000002</v>
      </c>
      <c r="M8522" s="211">
        <v>3881248.4920000001</v>
      </c>
      <c r="N8522" s="211">
        <v>4857136.034</v>
      </c>
      <c r="O8522" s="211">
        <v>4355598.0939999996</v>
      </c>
      <c r="P8522" s="211">
        <v>4042992.1409999998</v>
      </c>
      <c r="Q8522" s="211">
        <v>3075362.477</v>
      </c>
    </row>
    <row r="8523" spans="1:17" x14ac:dyDescent="0.25">
      <c r="A8523" s="60" t="s">
        <v>2132</v>
      </c>
      <c r="B8523" s="60" t="s">
        <v>8241</v>
      </c>
      <c r="C8523" s="211">
        <v>559560.25100000005</v>
      </c>
      <c r="D8523" s="211">
        <v>535707.26199999999</v>
      </c>
      <c r="E8523" s="211">
        <v>1098464.371</v>
      </c>
      <c r="F8523" s="211">
        <v>1542918.4310000001</v>
      </c>
      <c r="G8523" s="211">
        <v>1564488.8570000001</v>
      </c>
      <c r="H8523" s="211">
        <v>1562603.683</v>
      </c>
      <c r="I8523" s="211">
        <v>1674354.878</v>
      </c>
      <c r="J8523" s="211">
        <v>1663917.6259999999</v>
      </c>
      <c r="K8523" s="211">
        <v>1891138.2490000001</v>
      </c>
      <c r="L8523" s="211">
        <v>933137.29</v>
      </c>
      <c r="M8523" s="211">
        <v>1202316.2320000001</v>
      </c>
      <c r="N8523" s="211">
        <v>1432327.682</v>
      </c>
      <c r="O8523" s="211">
        <v>1014617.7</v>
      </c>
      <c r="P8523" s="211">
        <v>1220556.9339999999</v>
      </c>
      <c r="Q8523" s="211">
        <v>910928.04</v>
      </c>
    </row>
    <row r="8524" spans="1:17" x14ac:dyDescent="0.25">
      <c r="A8524" s="60" t="s">
        <v>186</v>
      </c>
      <c r="B8524" s="60" t="s">
        <v>8242</v>
      </c>
      <c r="C8524" s="211">
        <v>512761.22399999999</v>
      </c>
      <c r="D8524" s="211">
        <v>415181.95699999999</v>
      </c>
      <c r="E8524" s="211">
        <v>475580.52899999998</v>
      </c>
      <c r="F8524" s="211">
        <v>575508.08100000001</v>
      </c>
      <c r="G8524" s="211">
        <v>880943.46699999995</v>
      </c>
      <c r="H8524" s="211">
        <v>1036103.35</v>
      </c>
      <c r="I8524" s="211">
        <v>1656714.1370000001</v>
      </c>
      <c r="J8524" s="211">
        <v>2282043.0690000001</v>
      </c>
      <c r="K8524" s="211">
        <v>2098831.7030000002</v>
      </c>
      <c r="L8524" s="211">
        <v>936064.35199999996</v>
      </c>
      <c r="M8524" s="211">
        <v>1276101.9450000001</v>
      </c>
      <c r="N8524" s="211">
        <v>1905313.598</v>
      </c>
      <c r="O8524" s="211">
        <v>1610138.19</v>
      </c>
      <c r="P8524" s="211">
        <v>1477703.9509999999</v>
      </c>
      <c r="Q8524" s="211">
        <v>899023.74899999995</v>
      </c>
    </row>
    <row r="8525" spans="1:17" x14ac:dyDescent="0.25">
      <c r="A8525" s="60" t="s">
        <v>777</v>
      </c>
      <c r="B8525" s="60" t="s">
        <v>8245</v>
      </c>
      <c r="C8525" s="211">
        <v>182323.21100000001</v>
      </c>
      <c r="D8525" s="211">
        <v>131474.06</v>
      </c>
      <c r="E8525" s="211">
        <v>150313.90900000001</v>
      </c>
      <c r="F8525" s="211">
        <v>186258.47200000001</v>
      </c>
      <c r="G8525" s="211">
        <v>334426.19900000002</v>
      </c>
      <c r="H8525" s="211">
        <v>346390.94900000002</v>
      </c>
      <c r="I8525" s="211">
        <v>559452.55900000001</v>
      </c>
      <c r="J8525" s="211">
        <v>860778.01300000004</v>
      </c>
      <c r="K8525" s="211">
        <v>699044.57700000005</v>
      </c>
      <c r="L8525" s="211">
        <v>356257.92200000002</v>
      </c>
      <c r="M8525" s="211">
        <v>576291.48699999996</v>
      </c>
      <c r="N8525" s="211">
        <v>763263.43900000001</v>
      </c>
      <c r="O8525" s="211">
        <v>626481.70499999996</v>
      </c>
      <c r="P8525" s="211">
        <v>591827.29599999997</v>
      </c>
      <c r="Q8525" s="211">
        <v>381334.89399999997</v>
      </c>
    </row>
    <row r="8526" spans="1:17" x14ac:dyDescent="0.25">
      <c r="A8526" s="60" t="s">
        <v>1951</v>
      </c>
      <c r="B8526" s="60" t="s">
        <v>8250</v>
      </c>
      <c r="C8526" s="211">
        <v>462657.114</v>
      </c>
      <c r="D8526" s="211">
        <v>409932.549</v>
      </c>
      <c r="E8526" s="211">
        <v>440707.77</v>
      </c>
      <c r="F8526" s="211">
        <v>580419.39399999997</v>
      </c>
      <c r="G8526" s="211">
        <v>839208.08200000005</v>
      </c>
      <c r="H8526" s="211">
        <v>935166.87199999997</v>
      </c>
      <c r="I8526" s="211">
        <v>1120815.2779999999</v>
      </c>
      <c r="J8526" s="211">
        <v>1438331.8559999999</v>
      </c>
      <c r="K8526" s="211">
        <v>1349609.058</v>
      </c>
      <c r="L8526" s="211">
        <v>740679.51899999997</v>
      </c>
      <c r="M8526" s="211">
        <v>1241767.6580000001</v>
      </c>
      <c r="N8526" s="211">
        <v>1471675.952</v>
      </c>
      <c r="O8526" s="211">
        <v>1279598.8600000001</v>
      </c>
      <c r="P8526" s="211">
        <v>1227939.351</v>
      </c>
      <c r="Q8526" s="211">
        <v>844971.63600000006</v>
      </c>
    </row>
    <row r="8527" spans="1:17" x14ac:dyDescent="0.25">
      <c r="A8527" s="60" t="s">
        <v>1508</v>
      </c>
      <c r="B8527" s="60" t="s">
        <v>8251</v>
      </c>
      <c r="C8527" s="211">
        <v>59599.322999999997</v>
      </c>
      <c r="D8527" s="211">
        <v>53949.837</v>
      </c>
      <c r="E8527" s="211">
        <v>63452.694000000003</v>
      </c>
      <c r="F8527" s="211">
        <v>98381.578999999998</v>
      </c>
      <c r="G8527" s="211">
        <v>180595.96100000001</v>
      </c>
      <c r="H8527" s="211">
        <v>255558.788</v>
      </c>
      <c r="I8527" s="211">
        <v>177908.59599999999</v>
      </c>
      <c r="J8527" s="211">
        <v>337441.59600000002</v>
      </c>
      <c r="K8527" s="211">
        <v>303178.05599999998</v>
      </c>
      <c r="L8527" s="211">
        <v>175550.32699999999</v>
      </c>
      <c r="M8527" s="211">
        <v>186001.24400000001</v>
      </c>
      <c r="N8527" s="211">
        <v>234919.34099999999</v>
      </c>
      <c r="O8527" s="211">
        <v>223462.571</v>
      </c>
      <c r="P8527" s="211">
        <v>255362.106</v>
      </c>
      <c r="Q8527" s="211">
        <v>159534.04</v>
      </c>
    </row>
    <row r="8528" spans="1:17" x14ac:dyDescent="0.25">
      <c r="A8528" s="60" t="s">
        <v>950</v>
      </c>
      <c r="B8528" s="60" t="s">
        <v>8254</v>
      </c>
      <c r="C8528" s="211">
        <v>229708.18799999999</v>
      </c>
      <c r="D8528" s="211">
        <v>199643.21400000001</v>
      </c>
      <c r="E8528" s="211">
        <v>210154.80900000001</v>
      </c>
      <c r="F8528" s="211">
        <v>282838.54599999997</v>
      </c>
      <c r="G8528" s="211">
        <v>365102.89600000001</v>
      </c>
      <c r="H8528" s="211">
        <v>380370.36599999998</v>
      </c>
      <c r="I8528" s="211">
        <v>500001.88099999999</v>
      </c>
      <c r="J8528" s="211">
        <v>715197.71600000001</v>
      </c>
      <c r="K8528" s="211">
        <v>557885.55599999998</v>
      </c>
      <c r="L8528" s="211">
        <v>325064.70600000001</v>
      </c>
      <c r="M8528" s="211">
        <v>463093.81699999998</v>
      </c>
      <c r="N8528" s="211">
        <v>605669.34400000004</v>
      </c>
      <c r="O8528" s="211">
        <v>562128.83200000005</v>
      </c>
      <c r="P8528" s="211">
        <v>526063.26599999995</v>
      </c>
      <c r="Q8528" s="211">
        <v>281372.38699999999</v>
      </c>
    </row>
    <row r="8529" spans="1:17" x14ac:dyDescent="0.25">
      <c r="A8529" s="60" t="s">
        <v>2239</v>
      </c>
      <c r="B8529" s="60" t="s">
        <v>8255</v>
      </c>
      <c r="C8529" s="211">
        <v>940345.06099999999</v>
      </c>
      <c r="D8529" s="211">
        <v>757664.22400000005</v>
      </c>
      <c r="E8529" s="211">
        <v>805685.83100000001</v>
      </c>
      <c r="F8529" s="211">
        <v>976142.98800000001</v>
      </c>
      <c r="G8529" s="211">
        <v>1495092.3929999999</v>
      </c>
      <c r="H8529" s="211">
        <v>1548019.977</v>
      </c>
      <c r="I8529" s="211">
        <v>2073576.166</v>
      </c>
      <c r="J8529" s="211">
        <v>2843641.304</v>
      </c>
      <c r="K8529" s="211">
        <v>2520106.2209999999</v>
      </c>
      <c r="L8529" s="211">
        <v>1126572.4240000001</v>
      </c>
      <c r="M8529" s="211">
        <v>2166467.2209999999</v>
      </c>
      <c r="N8529" s="211">
        <v>2518828.6800000002</v>
      </c>
      <c r="O8529" s="211">
        <v>1954677.625</v>
      </c>
      <c r="P8529" s="211">
        <v>1915912.4480000001</v>
      </c>
      <c r="Q8529" s="211">
        <v>1569154.2339999999</v>
      </c>
    </row>
    <row r="8530" spans="1:17" x14ac:dyDescent="0.25">
      <c r="A8530" s="60" t="s">
        <v>10628</v>
      </c>
      <c r="B8530" s="60" t="s">
        <v>10629</v>
      </c>
      <c r="C8530" s="211">
        <v>523589.06400000001</v>
      </c>
      <c r="D8530" s="211">
        <v>499301.13799999998</v>
      </c>
      <c r="E8530" s="211">
        <v>460741.93099999998</v>
      </c>
      <c r="F8530" s="211">
        <v>509536.38299999997</v>
      </c>
      <c r="G8530" s="211">
        <v>719243.94900000002</v>
      </c>
      <c r="H8530" s="211">
        <v>828146.6</v>
      </c>
      <c r="I8530" s="211">
        <v>1054525.584</v>
      </c>
      <c r="J8530" s="211">
        <v>1671544.0870000001</v>
      </c>
      <c r="K8530" s="211">
        <v>1598554.1939999999</v>
      </c>
      <c r="L8530" s="211">
        <v>775228.48</v>
      </c>
      <c r="M8530" s="211">
        <v>1077235.7339999999</v>
      </c>
      <c r="N8530" s="211">
        <v>1515341.8589999999</v>
      </c>
      <c r="O8530" s="211">
        <v>1335885.6540000001</v>
      </c>
      <c r="P8530" s="211">
        <v>1361550.139</v>
      </c>
      <c r="Q8530" s="211">
        <v>901633.53700000001</v>
      </c>
    </row>
    <row r="8531" spans="1:17" x14ac:dyDescent="0.25">
      <c r="A8531" s="60" t="s">
        <v>1096</v>
      </c>
      <c r="B8531" s="60" t="s">
        <v>8259</v>
      </c>
      <c r="C8531" s="211">
        <v>255618.05799999999</v>
      </c>
      <c r="D8531" s="211">
        <v>227813.783</v>
      </c>
      <c r="E8531" s="211">
        <v>228962.61799999999</v>
      </c>
      <c r="F8531" s="211">
        <v>273852.90100000001</v>
      </c>
      <c r="G8531" s="211">
        <v>346356.76500000001</v>
      </c>
      <c r="H8531" s="211">
        <v>469109.95699999999</v>
      </c>
      <c r="I8531" s="211">
        <v>556907.42200000002</v>
      </c>
      <c r="J8531" s="211">
        <v>851510.96499999997</v>
      </c>
      <c r="K8531" s="211">
        <v>899185.33200000005</v>
      </c>
      <c r="L8531" s="211">
        <v>491607.07</v>
      </c>
      <c r="M8531" s="211">
        <v>598543.33400000003</v>
      </c>
      <c r="N8531" s="211">
        <v>782495.12199999997</v>
      </c>
      <c r="O8531" s="211">
        <v>786082.80299999996</v>
      </c>
      <c r="P8531" s="211">
        <v>744156.60499999998</v>
      </c>
      <c r="Q8531" s="211">
        <v>450140.68300000002</v>
      </c>
    </row>
    <row r="8532" spans="1:17" x14ac:dyDescent="0.25">
      <c r="A8532" s="60" t="s">
        <v>1423</v>
      </c>
      <c r="B8532" s="60" t="s">
        <v>8260</v>
      </c>
      <c r="C8532" s="211">
        <v>272135.06699999998</v>
      </c>
      <c r="D8532" s="211">
        <v>265038.53899999999</v>
      </c>
      <c r="E8532" s="211">
        <v>265748.304</v>
      </c>
      <c r="F8532" s="211">
        <v>315420.86499999999</v>
      </c>
      <c r="G8532" s="211">
        <v>488267.53700000001</v>
      </c>
      <c r="H8532" s="211">
        <v>519275.54200000002</v>
      </c>
      <c r="I8532" s="211">
        <v>676335.55900000001</v>
      </c>
      <c r="J8532" s="211">
        <v>874772.12800000003</v>
      </c>
      <c r="K8532" s="211">
        <v>952548.20700000005</v>
      </c>
      <c r="L8532" s="211">
        <v>562389.59199999995</v>
      </c>
      <c r="M8532" s="211">
        <v>661616.10499999998</v>
      </c>
      <c r="N8532" s="211">
        <v>776530.79399999999</v>
      </c>
      <c r="O8532" s="211">
        <v>733469.17</v>
      </c>
      <c r="P8532" s="211">
        <v>703174.40899999999</v>
      </c>
      <c r="Q8532" s="211">
        <v>547646.94900000002</v>
      </c>
    </row>
    <row r="8533" spans="1:17" x14ac:dyDescent="0.25">
      <c r="A8533" s="60" t="s">
        <v>1487</v>
      </c>
      <c r="B8533" s="60" t="s">
        <v>8261</v>
      </c>
      <c r="C8533" s="211">
        <v>828481.99100000004</v>
      </c>
      <c r="D8533" s="211">
        <v>763894.299</v>
      </c>
      <c r="E8533" s="211">
        <v>771681.95700000005</v>
      </c>
      <c r="F8533" s="211">
        <v>886939.41700000002</v>
      </c>
      <c r="G8533" s="211">
        <v>1219351.8589999999</v>
      </c>
      <c r="H8533" s="211">
        <v>1374506.186</v>
      </c>
      <c r="I8533" s="211">
        <v>1734531.7479999999</v>
      </c>
      <c r="J8533" s="211">
        <v>2275142.1439999999</v>
      </c>
      <c r="K8533" s="211">
        <v>2123887.6150000002</v>
      </c>
      <c r="L8533" s="211">
        <v>1248714.9779999999</v>
      </c>
      <c r="M8533" s="211">
        <v>1997258.23</v>
      </c>
      <c r="N8533" s="211">
        <v>2431611.378</v>
      </c>
      <c r="O8533" s="211">
        <v>2103926.0010000002</v>
      </c>
      <c r="P8533" s="211">
        <v>2074643.548</v>
      </c>
      <c r="Q8533" s="211">
        <v>1529318.781</v>
      </c>
    </row>
    <row r="8534" spans="1:17" x14ac:dyDescent="0.25">
      <c r="A8534" s="60" t="s">
        <v>2257</v>
      </c>
      <c r="B8534" s="60" t="s">
        <v>8263</v>
      </c>
      <c r="C8534" s="211">
        <v>1012160.329</v>
      </c>
      <c r="D8534" s="211">
        <v>813900.55799999996</v>
      </c>
      <c r="E8534" s="211">
        <v>728826.67099999997</v>
      </c>
      <c r="F8534" s="211">
        <v>836482.64899999998</v>
      </c>
      <c r="G8534" s="211">
        <v>1169223.4539999999</v>
      </c>
      <c r="H8534" s="211">
        <v>1845309.6850000001</v>
      </c>
      <c r="I8534" s="211">
        <v>1894207.2930000001</v>
      </c>
      <c r="J8534" s="211">
        <v>2125960.5750000002</v>
      </c>
      <c r="K8534" s="211">
        <v>3010904.63</v>
      </c>
      <c r="L8534" s="211">
        <v>1019089.252</v>
      </c>
      <c r="M8534" s="211">
        <v>1890079.4509999999</v>
      </c>
      <c r="N8534" s="211">
        <v>3378853.83</v>
      </c>
      <c r="O8534" s="211">
        <v>2838792.5150000001</v>
      </c>
      <c r="P8534" s="211">
        <v>2356819.801</v>
      </c>
      <c r="Q8534" s="211">
        <v>2296212.4929999998</v>
      </c>
    </row>
    <row r="8535" spans="1:17" x14ac:dyDescent="0.25">
      <c r="A8535" s="60" t="s">
        <v>10630</v>
      </c>
      <c r="B8535" s="60" t="s">
        <v>10631</v>
      </c>
      <c r="C8535" s="211">
        <v>1257811.1640000001</v>
      </c>
      <c r="D8535" s="211">
        <v>1324651.969</v>
      </c>
      <c r="E8535" s="211">
        <v>1376681.9790000001</v>
      </c>
      <c r="F8535" s="211">
        <v>1868523.054</v>
      </c>
      <c r="G8535" s="211">
        <v>2410549.7799999998</v>
      </c>
      <c r="H8535" s="211">
        <v>3588908.656</v>
      </c>
      <c r="I8535" s="211">
        <v>4536644.2479999997</v>
      </c>
      <c r="J8535" s="211">
        <v>5748329.9079999998</v>
      </c>
      <c r="K8535" s="211">
        <v>7456580.1169999996</v>
      </c>
      <c r="L8535" s="211">
        <v>5107421.432</v>
      </c>
      <c r="M8535" s="211">
        <v>4948953.2649999997</v>
      </c>
      <c r="N8535" s="211">
        <v>5351346.9809999997</v>
      </c>
      <c r="O8535" s="211">
        <v>4597566.6900000004</v>
      </c>
      <c r="P8535" s="211">
        <v>3752892.5950000002</v>
      </c>
      <c r="Q8535" s="211">
        <v>2041722.615</v>
      </c>
    </row>
    <row r="8536" spans="1:17" x14ac:dyDescent="0.25">
      <c r="A8536" s="60" t="s">
        <v>4010</v>
      </c>
      <c r="B8536" s="60" t="s">
        <v>8269</v>
      </c>
      <c r="C8536" s="211">
        <v>703863.34</v>
      </c>
      <c r="D8536" s="211">
        <v>491301.95500000002</v>
      </c>
      <c r="E8536" s="211">
        <v>569362.62800000003</v>
      </c>
      <c r="F8536" s="211">
        <v>692904.93200000003</v>
      </c>
      <c r="G8536" s="211">
        <v>996567.55900000001</v>
      </c>
      <c r="H8536" s="211">
        <v>1009744.1139999999</v>
      </c>
      <c r="I8536" s="211">
        <v>1196553.1429999999</v>
      </c>
      <c r="J8536" s="211">
        <v>1225744.071</v>
      </c>
      <c r="K8536" s="211">
        <v>1332911.446</v>
      </c>
      <c r="L8536" s="211">
        <v>1045375.883</v>
      </c>
      <c r="M8536" s="211">
        <v>1784496.929</v>
      </c>
      <c r="N8536" s="211">
        <v>1943303.9480000001</v>
      </c>
      <c r="O8536" s="211">
        <v>1914723.314</v>
      </c>
      <c r="P8536" s="211">
        <v>2057342.9240000001</v>
      </c>
      <c r="Q8536" s="211">
        <v>1530597.246</v>
      </c>
    </row>
    <row r="8537" spans="1:17" x14ac:dyDescent="0.25">
      <c r="A8537" s="60" t="s">
        <v>10632</v>
      </c>
      <c r="B8537" s="60" t="s">
        <v>10633</v>
      </c>
      <c r="C8537" s="211">
        <v>1260926.639</v>
      </c>
      <c r="D8537" s="211">
        <v>1034903.825</v>
      </c>
      <c r="E8537" s="211">
        <v>1381548.2509999999</v>
      </c>
      <c r="F8537" s="211">
        <v>1823303.71</v>
      </c>
      <c r="G8537" s="211">
        <v>2363723.0109999999</v>
      </c>
      <c r="H8537" s="211">
        <v>2527802.1510000001</v>
      </c>
      <c r="I8537" s="211">
        <v>3067811.3119999999</v>
      </c>
      <c r="J8537" s="211">
        <v>3608802.4010000001</v>
      </c>
      <c r="K8537" s="211">
        <v>4242776.5870000003</v>
      </c>
      <c r="L8537" s="211">
        <v>3979993.48</v>
      </c>
      <c r="M8537" s="211">
        <v>5340420.0949999997</v>
      </c>
      <c r="N8537" s="211">
        <v>6215326.0729999999</v>
      </c>
      <c r="O8537" s="211">
        <v>5785009.6890000002</v>
      </c>
      <c r="P8537" s="211">
        <v>5987768.0120000001</v>
      </c>
      <c r="Q8537" s="211">
        <v>3783592.594</v>
      </c>
    </row>
    <row r="8538" spans="1:17" x14ac:dyDescent="0.25">
      <c r="A8538" s="60" t="s">
        <v>2562</v>
      </c>
      <c r="B8538" s="60" t="s">
        <v>8281</v>
      </c>
      <c r="C8538" s="211">
        <v>579164.13399999996</v>
      </c>
      <c r="D8538" s="211">
        <v>555175.88800000004</v>
      </c>
      <c r="E8538" s="211">
        <v>621463.08200000005</v>
      </c>
      <c r="F8538" s="211">
        <v>807758.88500000001</v>
      </c>
      <c r="G8538" s="211">
        <v>1190712.5020000001</v>
      </c>
      <c r="H8538" s="211">
        <v>1346175.344</v>
      </c>
      <c r="I8538" s="211">
        <v>1520693.12</v>
      </c>
      <c r="J8538" s="211">
        <v>2019033.5530000001</v>
      </c>
      <c r="K8538" s="211">
        <v>5419580.341</v>
      </c>
      <c r="L8538" s="211">
        <v>1695577.6910000001</v>
      </c>
      <c r="M8538" s="211">
        <v>3278759.33</v>
      </c>
      <c r="N8538" s="211">
        <v>4492836.7419999996</v>
      </c>
      <c r="O8538" s="211">
        <v>5502419.9709999999</v>
      </c>
      <c r="P8538" s="211">
        <v>6393401.2570000002</v>
      </c>
      <c r="Q8538" s="211">
        <v>6933458.5939999996</v>
      </c>
    </row>
    <row r="8539" spans="1:17" x14ac:dyDescent="0.25">
      <c r="A8539" s="60" t="s">
        <v>2604</v>
      </c>
      <c r="B8539" s="60" t="s">
        <v>8284</v>
      </c>
      <c r="C8539" s="211">
        <v>1440257.3689999999</v>
      </c>
      <c r="D8539" s="211">
        <v>1510482.23</v>
      </c>
      <c r="E8539" s="211">
        <v>1409825.655</v>
      </c>
      <c r="F8539" s="211">
        <v>1735916.764</v>
      </c>
      <c r="G8539" s="211">
        <v>2624230.915</v>
      </c>
      <c r="H8539" s="211">
        <v>3677033.0129999998</v>
      </c>
      <c r="I8539" s="211">
        <v>4072108.2429999998</v>
      </c>
      <c r="J8539" s="211">
        <v>6205457.0690000001</v>
      </c>
      <c r="K8539" s="211">
        <v>10840838.028000001</v>
      </c>
      <c r="L8539" s="211">
        <v>2904047.2039999999</v>
      </c>
      <c r="M8539" s="211">
        <v>5683748.3559999997</v>
      </c>
      <c r="N8539" s="211">
        <v>8594083.8550000004</v>
      </c>
      <c r="O8539" s="211">
        <v>8627406.8239999991</v>
      </c>
      <c r="P8539" s="211">
        <v>9410994.2459999993</v>
      </c>
      <c r="Q8539" s="211">
        <v>12606818.649</v>
      </c>
    </row>
    <row r="8540" spans="1:17" x14ac:dyDescent="0.25">
      <c r="A8540" s="60" t="s">
        <v>3430</v>
      </c>
      <c r="B8540" s="60" t="s">
        <v>8285</v>
      </c>
      <c r="C8540" s="211">
        <v>360496.48</v>
      </c>
      <c r="D8540" s="211">
        <v>324648.87800000003</v>
      </c>
      <c r="E8540" s="211">
        <v>351856.66</v>
      </c>
      <c r="F8540" s="211">
        <v>425557.94900000002</v>
      </c>
      <c r="G8540" s="211">
        <v>592857.70499999996</v>
      </c>
      <c r="H8540" s="211">
        <v>866519.31200000003</v>
      </c>
      <c r="I8540" s="211">
        <v>983672.853</v>
      </c>
      <c r="J8540" s="211">
        <v>1480879.098</v>
      </c>
      <c r="K8540" s="211">
        <v>1804391.7520000001</v>
      </c>
      <c r="L8540" s="211">
        <v>760588.87800000003</v>
      </c>
      <c r="M8540" s="211">
        <v>1135932.395</v>
      </c>
      <c r="N8540" s="211">
        <v>1686163.125</v>
      </c>
      <c r="O8540" s="211">
        <v>1430968.3330000001</v>
      </c>
      <c r="P8540" s="211">
        <v>1348228.415</v>
      </c>
      <c r="Q8540" s="211">
        <v>995574.22400000005</v>
      </c>
    </row>
    <row r="8541" spans="1:17" x14ac:dyDescent="0.25">
      <c r="A8541" s="60" t="s">
        <v>795</v>
      </c>
      <c r="B8541" s="60" t="s">
        <v>8287</v>
      </c>
      <c r="C8541" s="211">
        <v>91868.131999999998</v>
      </c>
      <c r="D8541" s="211">
        <v>95678.714000000007</v>
      </c>
      <c r="E8541" s="211">
        <v>107262.649</v>
      </c>
      <c r="F8541" s="211">
        <v>124444.546</v>
      </c>
      <c r="G8541" s="211">
        <v>153276.16</v>
      </c>
      <c r="H8541" s="211">
        <v>234007.48300000001</v>
      </c>
      <c r="I8541" s="211">
        <v>256761.579</v>
      </c>
      <c r="J8541" s="211">
        <v>332950.326</v>
      </c>
      <c r="K8541" s="211">
        <v>470807.90500000003</v>
      </c>
      <c r="L8541" s="211">
        <v>199933.054</v>
      </c>
      <c r="M8541" s="211">
        <v>297538.674</v>
      </c>
      <c r="N8541" s="211">
        <v>381163.82799999998</v>
      </c>
      <c r="O8541" s="211">
        <v>356921.04300000001</v>
      </c>
      <c r="P8541" s="211">
        <v>292406.788</v>
      </c>
      <c r="Q8541" s="211">
        <v>167764.49900000001</v>
      </c>
    </row>
    <row r="8542" spans="1:17" x14ac:dyDescent="0.25">
      <c r="A8542" s="60" t="s">
        <v>701</v>
      </c>
      <c r="B8542" s="60" t="s">
        <v>8288</v>
      </c>
      <c r="C8542" s="211">
        <v>150550.07800000001</v>
      </c>
      <c r="D8542" s="211">
        <v>143124.18</v>
      </c>
      <c r="E8542" s="211">
        <v>144180.277</v>
      </c>
      <c r="F8542" s="211">
        <v>171380.84099999999</v>
      </c>
      <c r="G8542" s="211">
        <v>294154.47200000001</v>
      </c>
      <c r="H8542" s="211">
        <v>415289.342</v>
      </c>
      <c r="I8542" s="211">
        <v>406894.51699999999</v>
      </c>
      <c r="J8542" s="211">
        <v>572020.071</v>
      </c>
      <c r="K8542" s="211">
        <v>908542.83799999999</v>
      </c>
      <c r="L8542" s="211">
        <v>301273.30499999999</v>
      </c>
      <c r="M8542" s="211">
        <v>625031.54200000002</v>
      </c>
      <c r="N8542" s="211">
        <v>1756397.696</v>
      </c>
      <c r="O8542" s="211">
        <v>2108815.34</v>
      </c>
      <c r="P8542" s="211">
        <v>2372796.858</v>
      </c>
      <c r="Q8542" s="211">
        <v>2224703.2960000001</v>
      </c>
    </row>
    <row r="8543" spans="1:17" x14ac:dyDescent="0.25">
      <c r="A8543" s="60" t="s">
        <v>650</v>
      </c>
      <c r="B8543" s="60" t="s">
        <v>8289</v>
      </c>
      <c r="C8543" s="211">
        <v>39838.631999999998</v>
      </c>
      <c r="D8543" s="211">
        <v>33914.608</v>
      </c>
      <c r="E8543" s="211">
        <v>30851.044000000002</v>
      </c>
      <c r="F8543" s="211">
        <v>49949.892999999996</v>
      </c>
      <c r="G8543" s="211">
        <v>55647.548000000003</v>
      </c>
      <c r="H8543" s="211">
        <v>67012.989000000001</v>
      </c>
      <c r="I8543" s="211">
        <v>83098.87</v>
      </c>
      <c r="J8543" s="211">
        <v>128319.929</v>
      </c>
      <c r="K8543" s="211">
        <v>169662.08900000001</v>
      </c>
      <c r="L8543" s="211">
        <v>113444.197</v>
      </c>
      <c r="M8543" s="211">
        <v>161829.47500000001</v>
      </c>
      <c r="N8543" s="211">
        <v>184665.285</v>
      </c>
      <c r="O8543" s="211">
        <v>162198.33900000001</v>
      </c>
      <c r="P8543" s="211">
        <v>127030.287</v>
      </c>
      <c r="Q8543" s="211">
        <v>75942.035000000003</v>
      </c>
    </row>
    <row r="8544" spans="1:17" x14ac:dyDescent="0.25">
      <c r="A8544" s="60" t="s">
        <v>1481</v>
      </c>
      <c r="B8544" s="60" t="s">
        <v>8292</v>
      </c>
      <c r="C8544" s="211">
        <v>472680.00699999998</v>
      </c>
      <c r="D8544" s="211">
        <v>440172.66399999999</v>
      </c>
      <c r="E8544" s="211">
        <v>451627.45799999998</v>
      </c>
      <c r="F8544" s="211">
        <v>566174.12600000005</v>
      </c>
      <c r="G8544" s="211">
        <v>849395.83400000003</v>
      </c>
      <c r="H8544" s="211">
        <v>901517.44700000004</v>
      </c>
      <c r="I8544" s="211">
        <v>1004405.9570000001</v>
      </c>
      <c r="J8544" s="211">
        <v>1253829.7169999999</v>
      </c>
      <c r="K8544" s="211">
        <v>1533550.236</v>
      </c>
      <c r="L8544" s="211">
        <v>916903.43099999998</v>
      </c>
      <c r="M8544" s="211">
        <v>1433552.5919999999</v>
      </c>
      <c r="N8544" s="211">
        <v>1877842.18</v>
      </c>
      <c r="O8544" s="211">
        <v>1740732.2069999999</v>
      </c>
      <c r="P8544" s="211">
        <v>1680842.993</v>
      </c>
      <c r="Q8544" s="211">
        <v>1030893.874</v>
      </c>
    </row>
    <row r="8545" spans="1:17" x14ac:dyDescent="0.25">
      <c r="A8545" s="60" t="s">
        <v>1150</v>
      </c>
      <c r="B8545" s="60" t="s">
        <v>8293</v>
      </c>
      <c r="C8545" s="211">
        <v>458553.17099999997</v>
      </c>
      <c r="D8545" s="211">
        <v>513462.51799999998</v>
      </c>
      <c r="E8545" s="211">
        <v>465652.53200000001</v>
      </c>
      <c r="F8545" s="211">
        <v>474151.22600000002</v>
      </c>
      <c r="G8545" s="211">
        <v>755279.44499999995</v>
      </c>
      <c r="H8545" s="211">
        <v>944301.84400000004</v>
      </c>
      <c r="I8545" s="211">
        <v>1191860.412</v>
      </c>
      <c r="J8545" s="211">
        <v>1758587.5120000001</v>
      </c>
      <c r="K8545" s="211">
        <v>2023119.7450000001</v>
      </c>
      <c r="L8545" s="211">
        <v>1395154.861</v>
      </c>
      <c r="M8545" s="211">
        <v>1433409.7069999999</v>
      </c>
      <c r="N8545" s="211">
        <v>1470444.3629999999</v>
      </c>
      <c r="O8545" s="211">
        <v>1520085.527</v>
      </c>
      <c r="P8545" s="211">
        <v>1620203.389</v>
      </c>
      <c r="Q8545" s="211">
        <v>1239076.2439999999</v>
      </c>
    </row>
    <row r="8546" spans="1:17" x14ac:dyDescent="0.25">
      <c r="A8546" s="60" t="s">
        <v>685</v>
      </c>
      <c r="B8546" s="60" t="s">
        <v>8294</v>
      </c>
      <c r="C8546" s="211">
        <v>123383.727</v>
      </c>
      <c r="D8546" s="211">
        <v>106559.428</v>
      </c>
      <c r="E8546" s="211">
        <v>166440.02600000001</v>
      </c>
      <c r="F8546" s="211">
        <v>211332.69899999999</v>
      </c>
      <c r="G8546" s="211">
        <v>217297.31200000001</v>
      </c>
      <c r="H8546" s="211">
        <v>220904.99299999999</v>
      </c>
      <c r="I8546" s="211">
        <v>255106.68900000001</v>
      </c>
      <c r="J8546" s="211">
        <v>444260.63199999998</v>
      </c>
      <c r="K8546" s="211">
        <v>606512.57900000003</v>
      </c>
      <c r="L8546" s="211">
        <v>304784.56199999998</v>
      </c>
      <c r="M8546" s="211">
        <v>387191.20899999997</v>
      </c>
      <c r="N8546" s="211">
        <v>482901.09</v>
      </c>
      <c r="O8546" s="211">
        <v>487541.18800000002</v>
      </c>
      <c r="P8546" s="211">
        <v>536698.64</v>
      </c>
      <c r="Q8546" s="211">
        <v>367336.37199999997</v>
      </c>
    </row>
    <row r="8547" spans="1:17" x14ac:dyDescent="0.25">
      <c r="A8547" s="60" t="s">
        <v>1489</v>
      </c>
      <c r="B8547" s="60" t="s">
        <v>8295</v>
      </c>
      <c r="C8547" s="211">
        <v>663440.55000000005</v>
      </c>
      <c r="D8547" s="211">
        <v>812424.96499999997</v>
      </c>
      <c r="E8547" s="211">
        <v>799853.41599999997</v>
      </c>
      <c r="F8547" s="211">
        <v>885332.58499999996</v>
      </c>
      <c r="G8547" s="211">
        <v>1175238.8470000001</v>
      </c>
      <c r="H8547" s="211">
        <v>1381043.6089999999</v>
      </c>
      <c r="I8547" s="211">
        <v>1612854.22</v>
      </c>
      <c r="J8547" s="211">
        <v>2187946.4700000002</v>
      </c>
      <c r="K8547" s="211">
        <v>2898376.1120000002</v>
      </c>
      <c r="L8547" s="211">
        <v>2674786.716</v>
      </c>
      <c r="M8547" s="211">
        <v>2667647.8020000001</v>
      </c>
      <c r="N8547" s="211">
        <v>3209720.1639999999</v>
      </c>
      <c r="O8547" s="211">
        <v>3146075.7930000001</v>
      </c>
      <c r="P8547" s="211">
        <v>3053223.446</v>
      </c>
      <c r="Q8547" s="211">
        <v>2077945.855</v>
      </c>
    </row>
    <row r="8548" spans="1:17" x14ac:dyDescent="0.25">
      <c r="A8548" s="60" t="s">
        <v>3149</v>
      </c>
      <c r="B8548" s="60" t="s">
        <v>8297</v>
      </c>
      <c r="C8548" s="211">
        <v>51354.811999999998</v>
      </c>
      <c r="D8548" s="211">
        <v>51018.012999999999</v>
      </c>
      <c r="E8548" s="211">
        <v>76653.103000000003</v>
      </c>
      <c r="F8548" s="211">
        <v>120005.54399999999</v>
      </c>
      <c r="G8548" s="211">
        <v>118516.503</v>
      </c>
      <c r="H8548" s="211">
        <v>128788.413</v>
      </c>
      <c r="I8548" s="211">
        <v>143418.035</v>
      </c>
      <c r="J8548" s="211">
        <v>167823.269</v>
      </c>
      <c r="K8548" s="211">
        <v>255220.329</v>
      </c>
      <c r="L8548" s="211">
        <v>156821.72200000001</v>
      </c>
      <c r="M8548" s="211">
        <v>159607.63699999999</v>
      </c>
      <c r="N8548" s="211">
        <v>209744.361</v>
      </c>
      <c r="O8548" s="211">
        <v>195614.94399999999</v>
      </c>
      <c r="P8548" s="211">
        <v>245215.41200000001</v>
      </c>
      <c r="Q8548" s="211">
        <v>160993.49799999999</v>
      </c>
    </row>
    <row r="8549" spans="1:17" x14ac:dyDescent="0.25">
      <c r="A8549" s="60" t="s">
        <v>555</v>
      </c>
      <c r="B8549" s="60" t="s">
        <v>8298</v>
      </c>
      <c r="C8549" s="211">
        <v>147225.76800000001</v>
      </c>
      <c r="D8549" s="211">
        <v>173278.908</v>
      </c>
      <c r="E8549" s="211">
        <v>229832.079</v>
      </c>
      <c r="F8549" s="211">
        <v>243935.44899999999</v>
      </c>
      <c r="G8549" s="211">
        <v>252627.33</v>
      </c>
      <c r="H8549" s="211">
        <v>320003.11800000002</v>
      </c>
      <c r="I8549" s="211">
        <v>338771.87599999999</v>
      </c>
      <c r="J8549" s="211">
        <v>419780.16100000002</v>
      </c>
      <c r="K8549" s="211">
        <v>579917.64500000002</v>
      </c>
      <c r="L8549" s="211">
        <v>369997.43300000002</v>
      </c>
      <c r="M8549" s="211">
        <v>443437.804</v>
      </c>
      <c r="N8549" s="211">
        <v>423476.13699999999</v>
      </c>
      <c r="O8549" s="211">
        <v>497659.80300000001</v>
      </c>
      <c r="P8549" s="211">
        <v>511506.739</v>
      </c>
      <c r="Q8549" s="211">
        <v>301198.33299999998</v>
      </c>
    </row>
    <row r="8550" spans="1:17" x14ac:dyDescent="0.25">
      <c r="A8550" s="60" t="s">
        <v>843</v>
      </c>
      <c r="B8550" s="60" t="s">
        <v>8299</v>
      </c>
      <c r="C8550" s="211">
        <v>560802.65099999995</v>
      </c>
      <c r="D8550" s="211">
        <v>532618.34</v>
      </c>
      <c r="E8550" s="211">
        <v>611459.17500000005</v>
      </c>
      <c r="F8550" s="211">
        <v>810349.21100000001</v>
      </c>
      <c r="G8550" s="211">
        <v>840124.26300000004</v>
      </c>
      <c r="H8550" s="211">
        <v>913087.06900000002</v>
      </c>
      <c r="I8550" s="211">
        <v>1028153.456</v>
      </c>
      <c r="J8550" s="211">
        <v>1150846.176</v>
      </c>
      <c r="K8550" s="211">
        <v>1670938.9480000001</v>
      </c>
      <c r="L8550" s="211">
        <v>1448636.808</v>
      </c>
      <c r="M8550" s="211">
        <v>1452328.875</v>
      </c>
      <c r="N8550" s="211">
        <v>1553125.682</v>
      </c>
      <c r="O8550" s="211">
        <v>1589119.0009999999</v>
      </c>
      <c r="P8550" s="211">
        <v>1502086.2390000001</v>
      </c>
      <c r="Q8550" s="211">
        <v>1364170.79</v>
      </c>
    </row>
    <row r="8551" spans="1:17" x14ac:dyDescent="0.25">
      <c r="A8551" s="60" t="s">
        <v>4548</v>
      </c>
      <c r="B8551" s="60" t="s">
        <v>8300</v>
      </c>
      <c r="C8551" s="211">
        <v>1029629.661</v>
      </c>
      <c r="D8551" s="211">
        <v>1366067.966</v>
      </c>
      <c r="E8551" s="211">
        <v>1678305.6189999999</v>
      </c>
      <c r="F8551" s="211">
        <v>1500128.2490000001</v>
      </c>
      <c r="G8551" s="211">
        <v>1799918.8929999999</v>
      </c>
      <c r="H8551" s="211">
        <v>2828974.88</v>
      </c>
      <c r="I8551" s="211">
        <v>4118031.929</v>
      </c>
      <c r="J8551" s="211">
        <v>5036761.1550000003</v>
      </c>
      <c r="K8551" s="211">
        <v>7154701.9579999996</v>
      </c>
      <c r="L8551" s="211">
        <v>4855664.1339999996</v>
      </c>
      <c r="M8551" s="211">
        <v>4500474.6689999998</v>
      </c>
      <c r="N8551" s="211">
        <v>6384787.193</v>
      </c>
      <c r="O8551" s="211">
        <v>6876496.665</v>
      </c>
      <c r="P8551" s="211">
        <v>6581408.716</v>
      </c>
      <c r="Q8551" s="211">
        <v>4825938.5480000004</v>
      </c>
    </row>
    <row r="8552" spans="1:17" x14ac:dyDescent="0.25">
      <c r="A8552" s="60" t="s">
        <v>10634</v>
      </c>
      <c r="B8552" s="60" t="s">
        <v>10635</v>
      </c>
      <c r="C8552" s="211">
        <v>2000966.169</v>
      </c>
      <c r="D8552" s="211">
        <v>2877211.9079999998</v>
      </c>
      <c r="E8552" s="211">
        <v>2642962.9569999999</v>
      </c>
      <c r="F8552" s="211">
        <v>2569014.378</v>
      </c>
      <c r="G8552" s="211">
        <v>3707740.49</v>
      </c>
      <c r="H8552" s="211">
        <v>6864323.9950000001</v>
      </c>
      <c r="I8552" s="211">
        <v>10144623.32</v>
      </c>
      <c r="J8552" s="211">
        <v>11302040.414000001</v>
      </c>
      <c r="K8552" s="211">
        <v>15584555.210000001</v>
      </c>
      <c r="L8552" s="211">
        <v>9744743.8200000003</v>
      </c>
      <c r="M8552" s="211">
        <v>10080024.107000001</v>
      </c>
      <c r="N8552" s="211">
        <v>12508829.285</v>
      </c>
      <c r="O8552" s="211">
        <v>14128986.643999999</v>
      </c>
      <c r="P8552" s="211">
        <v>14321416.753</v>
      </c>
      <c r="Q8552" s="211">
        <v>11145728.354</v>
      </c>
    </row>
    <row r="8553" spans="1:17" x14ac:dyDescent="0.25">
      <c r="A8553" s="60" t="s">
        <v>2675</v>
      </c>
      <c r="B8553" s="60" t="s">
        <v>8303</v>
      </c>
      <c r="C8553" s="211">
        <v>579011.36399999994</v>
      </c>
      <c r="D8553" s="211">
        <v>588018.58400000003</v>
      </c>
      <c r="E8553" s="211">
        <v>564408.35199999996</v>
      </c>
      <c r="F8553" s="211">
        <v>671268.88100000005</v>
      </c>
      <c r="G8553" s="211">
        <v>928254.62699999998</v>
      </c>
      <c r="H8553" s="211">
        <v>1350836.4539999999</v>
      </c>
      <c r="I8553" s="211">
        <v>1461818.6040000001</v>
      </c>
      <c r="J8553" s="211">
        <v>2078072.1910000001</v>
      </c>
      <c r="K8553" s="211">
        <v>2200131.3339999998</v>
      </c>
      <c r="L8553" s="211">
        <v>1157133.9680000001</v>
      </c>
      <c r="M8553" s="211">
        <v>1351212.6329999999</v>
      </c>
      <c r="N8553" s="211">
        <v>1861988.956</v>
      </c>
      <c r="O8553" s="211">
        <v>1591651.527</v>
      </c>
      <c r="P8553" s="211">
        <v>1535557.8859999999</v>
      </c>
      <c r="Q8553" s="211">
        <v>945028.90399999998</v>
      </c>
    </row>
    <row r="8554" spans="1:17" x14ac:dyDescent="0.25">
      <c r="A8554" s="60" t="s">
        <v>735</v>
      </c>
      <c r="B8554" s="60" t="s">
        <v>8304</v>
      </c>
      <c r="C8554" s="211">
        <v>1160578.716</v>
      </c>
      <c r="D8554" s="211">
        <v>1284272.9550000001</v>
      </c>
      <c r="E8554" s="211">
        <v>1290214.892</v>
      </c>
      <c r="F8554" s="211">
        <v>1517774.6540000001</v>
      </c>
      <c r="G8554" s="211">
        <v>2275094.827</v>
      </c>
      <c r="H8554" s="211">
        <v>3069237.3859999999</v>
      </c>
      <c r="I8554" s="211">
        <v>3641968.9389999998</v>
      </c>
      <c r="J8554" s="211">
        <v>4646236.4270000001</v>
      </c>
      <c r="K8554" s="211">
        <v>5006461.8839999996</v>
      </c>
      <c r="L8554" s="211">
        <v>2615107.0490000001</v>
      </c>
      <c r="M8554" s="211">
        <v>3202840.4569999999</v>
      </c>
      <c r="N8554" s="211">
        <v>4393462.2470000004</v>
      </c>
      <c r="O8554" s="211">
        <v>3991836.41</v>
      </c>
      <c r="P8554" s="211">
        <v>3318810.75</v>
      </c>
      <c r="Q8554" s="211">
        <v>2272029.9849999999</v>
      </c>
    </row>
    <row r="8555" spans="1:17" x14ac:dyDescent="0.25">
      <c r="A8555" s="60" t="s">
        <v>803</v>
      </c>
      <c r="B8555" s="60" t="s">
        <v>8306</v>
      </c>
      <c r="C8555" s="211">
        <v>581601.79099999997</v>
      </c>
      <c r="D8555" s="211">
        <v>600972.06799999997</v>
      </c>
      <c r="E8555" s="211">
        <v>629849.10100000002</v>
      </c>
      <c r="F8555" s="211">
        <v>710711.43900000001</v>
      </c>
      <c r="G8555" s="211">
        <v>940903.40899999999</v>
      </c>
      <c r="H8555" s="211">
        <v>1277433.1189999999</v>
      </c>
      <c r="I8555" s="211">
        <v>1542123.3130000001</v>
      </c>
      <c r="J8555" s="211">
        <v>2270714.98</v>
      </c>
      <c r="K8555" s="211">
        <v>2535554.0989999999</v>
      </c>
      <c r="L8555" s="211">
        <v>1517993.2120000001</v>
      </c>
      <c r="M8555" s="211">
        <v>1367936.9110000001</v>
      </c>
      <c r="N8555" s="211">
        <v>1806143.4639999999</v>
      </c>
      <c r="O8555" s="211">
        <v>1736234.118</v>
      </c>
      <c r="P8555" s="211">
        <v>1784925.7860000001</v>
      </c>
      <c r="Q8555" s="211">
        <v>1296953.2509999999</v>
      </c>
    </row>
    <row r="8556" spans="1:17" x14ac:dyDescent="0.25">
      <c r="A8556" s="60" t="s">
        <v>2937</v>
      </c>
      <c r="B8556" s="60" t="s">
        <v>8307</v>
      </c>
      <c r="C8556" s="211">
        <v>315437.57400000002</v>
      </c>
      <c r="D8556" s="211">
        <v>286662.8</v>
      </c>
      <c r="E8556" s="211">
        <v>268272.18900000001</v>
      </c>
      <c r="F8556" s="211">
        <v>294714.97200000001</v>
      </c>
      <c r="G8556" s="211">
        <v>325972.56</v>
      </c>
      <c r="H8556" s="211">
        <v>449736.984</v>
      </c>
      <c r="I8556" s="211">
        <v>499798.87900000002</v>
      </c>
      <c r="J8556" s="211">
        <v>676906.20200000005</v>
      </c>
      <c r="K8556" s="211">
        <v>843309.45400000003</v>
      </c>
      <c r="L8556" s="211">
        <v>465073.53700000001</v>
      </c>
      <c r="M8556" s="211">
        <v>620004.12899999996</v>
      </c>
      <c r="N8556" s="211">
        <v>866877.11600000004</v>
      </c>
      <c r="O8556" s="211">
        <v>801002.28599999996</v>
      </c>
      <c r="P8556" s="211">
        <v>709776.97600000002</v>
      </c>
      <c r="Q8556" s="211">
        <v>569736.43200000003</v>
      </c>
    </row>
    <row r="8557" spans="1:17" x14ac:dyDescent="0.25">
      <c r="A8557" s="60" t="s">
        <v>1687</v>
      </c>
      <c r="B8557" s="60" t="s">
        <v>8308</v>
      </c>
      <c r="C8557" s="211">
        <v>561505.61399999994</v>
      </c>
      <c r="D8557" s="211">
        <v>693665.94</v>
      </c>
      <c r="E8557" s="211">
        <v>764753.64899999998</v>
      </c>
      <c r="F8557" s="211">
        <v>774165.98300000001</v>
      </c>
      <c r="G8557" s="211">
        <v>1237176.49</v>
      </c>
      <c r="H8557" s="211">
        <v>2097628.4569999999</v>
      </c>
      <c r="I8557" s="211">
        <v>2476528.398</v>
      </c>
      <c r="J8557" s="211">
        <v>3214045.5</v>
      </c>
      <c r="K8557" s="211">
        <v>4049593.28</v>
      </c>
      <c r="L8557" s="211">
        <v>2591393.4419999998</v>
      </c>
      <c r="M8557" s="211">
        <v>2226968.2629999998</v>
      </c>
      <c r="N8557" s="211">
        <v>3082840.4950000001</v>
      </c>
      <c r="O8557" s="211">
        <v>2991888.0809999998</v>
      </c>
      <c r="P8557" s="211">
        <v>2434670.051</v>
      </c>
      <c r="Q8557" s="211">
        <v>1738783.936</v>
      </c>
    </row>
    <row r="8558" spans="1:17" x14ac:dyDescent="0.25">
      <c r="A8558" s="60" t="s">
        <v>522</v>
      </c>
      <c r="B8558" s="60" t="s">
        <v>8309</v>
      </c>
      <c r="C8558" s="211">
        <v>306120.47499999998</v>
      </c>
      <c r="D8558" s="211">
        <v>302455.03499999997</v>
      </c>
      <c r="E8558" s="211">
        <v>325522.15700000001</v>
      </c>
      <c r="F8558" s="211">
        <v>370837.011</v>
      </c>
      <c r="G8558" s="211">
        <v>577215.16299999994</v>
      </c>
      <c r="H8558" s="211">
        <v>884786.41</v>
      </c>
      <c r="I8558" s="211">
        <v>1159479.3700000001</v>
      </c>
      <c r="J8558" s="211">
        <v>1303527.1100000001</v>
      </c>
      <c r="K8558" s="211">
        <v>1335363.5649999999</v>
      </c>
      <c r="L8558" s="211">
        <v>999893.098</v>
      </c>
      <c r="M8558" s="211">
        <v>1044679.255</v>
      </c>
      <c r="N8558" s="211">
        <v>1205230.5689999999</v>
      </c>
      <c r="O8558" s="211">
        <v>1131065.5989999999</v>
      </c>
      <c r="P8558" s="211">
        <v>1250423.486</v>
      </c>
      <c r="Q8558" s="211">
        <v>437159.73599999998</v>
      </c>
    </row>
    <row r="8559" spans="1:17" x14ac:dyDescent="0.25">
      <c r="A8559" s="60" t="s">
        <v>2006</v>
      </c>
      <c r="B8559" s="60" t="s">
        <v>8310</v>
      </c>
      <c r="C8559" s="211">
        <v>1138336.1340000001</v>
      </c>
      <c r="D8559" s="211">
        <v>2461651.605</v>
      </c>
      <c r="E8559" s="211">
        <v>2842081.1140000001</v>
      </c>
      <c r="F8559" s="211">
        <v>2348860.2710000002</v>
      </c>
      <c r="G8559" s="211">
        <v>3377742.4410000001</v>
      </c>
      <c r="H8559" s="211">
        <v>4461429.8310000002</v>
      </c>
      <c r="I8559" s="211">
        <v>5530526.4929999998</v>
      </c>
      <c r="J8559" s="211">
        <v>6411124.7609999999</v>
      </c>
      <c r="K8559" s="211">
        <v>8236699.7010000004</v>
      </c>
      <c r="L8559" s="211">
        <v>7628991.9340000004</v>
      </c>
      <c r="M8559" s="211">
        <v>7454888.9129999997</v>
      </c>
      <c r="N8559" s="211">
        <v>9083930.5779999997</v>
      </c>
      <c r="O8559" s="211">
        <v>7805326.943</v>
      </c>
      <c r="P8559" s="211">
        <v>5808777.7189999996</v>
      </c>
      <c r="Q8559" s="211">
        <v>2640356.9780000001</v>
      </c>
    </row>
    <row r="8560" spans="1:17" x14ac:dyDescent="0.25">
      <c r="A8560" s="60" t="s">
        <v>2187</v>
      </c>
      <c r="B8560" s="60" t="s">
        <v>8311</v>
      </c>
      <c r="C8560" s="211">
        <v>200484.46400000001</v>
      </c>
      <c r="D8560" s="211">
        <v>398723.78399999999</v>
      </c>
      <c r="E8560" s="211">
        <v>360835.609</v>
      </c>
      <c r="F8560" s="211">
        <v>411966.005</v>
      </c>
      <c r="G8560" s="211">
        <v>550823.68900000001</v>
      </c>
      <c r="H8560" s="211">
        <v>766887.84100000001</v>
      </c>
      <c r="I8560" s="211">
        <v>915296.54500000004</v>
      </c>
      <c r="J8560" s="211">
        <v>1107699.1399999999</v>
      </c>
      <c r="K8560" s="211">
        <v>1480491.176</v>
      </c>
      <c r="L8560" s="211">
        <v>874919.71100000001</v>
      </c>
      <c r="M8560" s="211">
        <v>770685.76399999997</v>
      </c>
      <c r="N8560" s="211">
        <v>1269111.071</v>
      </c>
      <c r="O8560" s="211">
        <v>1402466.4850000001</v>
      </c>
      <c r="P8560" s="211">
        <v>763195.37100000004</v>
      </c>
      <c r="Q8560" s="211">
        <v>719862.08499999996</v>
      </c>
    </row>
    <row r="8561" spans="1:17" x14ac:dyDescent="0.25">
      <c r="A8561" s="60" t="s">
        <v>3593</v>
      </c>
      <c r="B8561" s="60" t="s">
        <v>8312</v>
      </c>
      <c r="C8561" s="211">
        <v>191295.58300000001</v>
      </c>
      <c r="D8561" s="211">
        <v>189950.76300000001</v>
      </c>
      <c r="E8561" s="211">
        <v>290167.03399999999</v>
      </c>
      <c r="F8561" s="211">
        <v>186561.61799999999</v>
      </c>
      <c r="G8561" s="211">
        <v>342160.51699999999</v>
      </c>
      <c r="H8561" s="211">
        <v>530938.95499999996</v>
      </c>
      <c r="I8561" s="211">
        <v>1068150.4380000001</v>
      </c>
      <c r="J8561" s="211">
        <v>1205818.7490000001</v>
      </c>
      <c r="K8561" s="211">
        <v>2004947.2520000001</v>
      </c>
      <c r="L8561" s="211">
        <v>1782143.4620000001</v>
      </c>
      <c r="M8561" s="211">
        <v>996807.38300000003</v>
      </c>
      <c r="N8561" s="211">
        <v>1173540.3729999999</v>
      </c>
      <c r="O8561" s="211">
        <v>1584432.5249999999</v>
      </c>
      <c r="P8561" s="211">
        <v>1880126.298</v>
      </c>
      <c r="Q8561" s="211">
        <v>885847.51300000004</v>
      </c>
    </row>
    <row r="8562" spans="1:17" x14ac:dyDescent="0.25">
      <c r="A8562" s="60" t="s">
        <v>3310</v>
      </c>
      <c r="B8562" s="60" t="s">
        <v>8313</v>
      </c>
      <c r="C8562" s="211">
        <v>83384.941999999995</v>
      </c>
      <c r="D8562" s="211">
        <v>93747.925000000003</v>
      </c>
      <c r="E8562" s="211">
        <v>75558.736999999994</v>
      </c>
      <c r="F8562" s="211">
        <v>82182.263999999996</v>
      </c>
      <c r="G8562" s="211">
        <v>106312.492</v>
      </c>
      <c r="H8562" s="211">
        <v>160660.90400000001</v>
      </c>
      <c r="I8562" s="211">
        <v>176627.42800000001</v>
      </c>
      <c r="J8562" s="211">
        <v>298214.32</v>
      </c>
      <c r="K8562" s="211">
        <v>390321.33</v>
      </c>
      <c r="L8562" s="211">
        <v>248815.59</v>
      </c>
      <c r="M8562" s="211">
        <v>370016.38699999999</v>
      </c>
      <c r="N8562" s="211">
        <v>436061.89199999999</v>
      </c>
      <c r="O8562" s="211">
        <v>286192.424</v>
      </c>
      <c r="P8562" s="211">
        <v>453791.42200000002</v>
      </c>
      <c r="Q8562" s="211">
        <v>318403.11300000001</v>
      </c>
    </row>
    <row r="8563" spans="1:17" x14ac:dyDescent="0.25">
      <c r="A8563" s="60" t="s">
        <v>1264</v>
      </c>
      <c r="B8563" s="60" t="s">
        <v>8316</v>
      </c>
      <c r="C8563" s="211">
        <v>64802.843000000001</v>
      </c>
      <c r="D8563" s="211">
        <v>66904.907999999996</v>
      </c>
      <c r="E8563" s="211">
        <v>95165.798999999999</v>
      </c>
      <c r="F8563" s="211">
        <v>72889.095000000001</v>
      </c>
      <c r="G8563" s="211">
        <v>132838.745</v>
      </c>
      <c r="H8563" s="211">
        <v>181636.56200000001</v>
      </c>
      <c r="I8563" s="211">
        <v>124764.808</v>
      </c>
      <c r="J8563" s="211">
        <v>145433.421</v>
      </c>
      <c r="K8563" s="211">
        <v>170428.05300000001</v>
      </c>
      <c r="L8563" s="211">
        <v>132861.19500000001</v>
      </c>
      <c r="M8563" s="211">
        <v>148218.679</v>
      </c>
      <c r="N8563" s="211">
        <v>191637.72399999999</v>
      </c>
      <c r="O8563" s="211">
        <v>224126.45800000001</v>
      </c>
      <c r="P8563" s="211">
        <v>255167.70600000001</v>
      </c>
      <c r="Q8563" s="211">
        <v>98431.354999999996</v>
      </c>
    </row>
    <row r="8564" spans="1:17" x14ac:dyDescent="0.25">
      <c r="A8564" s="60" t="s">
        <v>4751</v>
      </c>
      <c r="B8564" s="60" t="s">
        <v>8317</v>
      </c>
      <c r="C8564" s="211">
        <v>641508.625</v>
      </c>
      <c r="D8564" s="211">
        <v>572846.09699999995</v>
      </c>
      <c r="E8564" s="211">
        <v>684102.027</v>
      </c>
      <c r="F8564" s="211">
        <v>867753.16799999995</v>
      </c>
      <c r="G8564" s="211">
        <v>1186295.2679999999</v>
      </c>
      <c r="H8564" s="211">
        <v>1352573.1610000001</v>
      </c>
      <c r="I8564" s="211">
        <v>1910046.6370000001</v>
      </c>
      <c r="J8564" s="211">
        <v>2082575.223</v>
      </c>
      <c r="K8564" s="211">
        <v>3624658.1189999999</v>
      </c>
      <c r="L8564" s="211">
        <v>2552242.1409999998</v>
      </c>
      <c r="M8564" s="211">
        <v>2228932.1919999998</v>
      </c>
      <c r="N8564" s="211">
        <v>3022674.0129999998</v>
      </c>
      <c r="O8564" s="211">
        <v>3284758.7379999999</v>
      </c>
      <c r="P8564" s="211">
        <v>2712027.4589999998</v>
      </c>
      <c r="Q8564" s="211">
        <v>1580061.7350000001</v>
      </c>
    </row>
    <row r="8565" spans="1:17" x14ac:dyDescent="0.25">
      <c r="A8565" s="60" t="s">
        <v>4597</v>
      </c>
      <c r="B8565" s="60" t="s">
        <v>8318</v>
      </c>
      <c r="C8565" s="211">
        <v>214814.09400000001</v>
      </c>
      <c r="D8565" s="211">
        <v>302558.31</v>
      </c>
      <c r="E8565" s="211">
        <v>235580.17300000001</v>
      </c>
      <c r="F8565" s="211">
        <v>372219.92200000002</v>
      </c>
      <c r="G8565" s="211">
        <v>550506.34499999997</v>
      </c>
      <c r="H8565" s="211">
        <v>919434.48400000005</v>
      </c>
      <c r="I8565" s="211">
        <v>1144031.172</v>
      </c>
      <c r="J8565" s="211">
        <v>1006763.554</v>
      </c>
      <c r="K8565" s="211">
        <v>2070137.39</v>
      </c>
      <c r="L8565" s="211">
        <v>707602.23499999999</v>
      </c>
      <c r="M8565" s="211">
        <v>1604210.2120000001</v>
      </c>
      <c r="N8565" s="211">
        <v>2067240.547</v>
      </c>
      <c r="O8565" s="211">
        <v>2221955.48</v>
      </c>
      <c r="P8565" s="211">
        <v>1979982.561</v>
      </c>
      <c r="Q8565" s="211">
        <v>1273357.477</v>
      </c>
    </row>
    <row r="8566" spans="1:17" x14ac:dyDescent="0.25">
      <c r="A8566" s="60" t="s">
        <v>359</v>
      </c>
      <c r="B8566" s="60" t="s">
        <v>8319</v>
      </c>
      <c r="C8566" s="211">
        <v>2599934.6260000002</v>
      </c>
      <c r="D8566" s="211">
        <v>2448682.12</v>
      </c>
      <c r="E8566" s="211">
        <v>2618751.5690000001</v>
      </c>
      <c r="F8566" s="211">
        <v>3074549.0950000002</v>
      </c>
      <c r="G8566" s="211">
        <v>4406802.858</v>
      </c>
      <c r="H8566" s="211">
        <v>5136215.5109999999</v>
      </c>
      <c r="I8566" s="211">
        <v>5716446.5949999997</v>
      </c>
      <c r="J8566" s="211">
        <v>6868206.1969999997</v>
      </c>
      <c r="K8566" s="211">
        <v>7738813.4730000002</v>
      </c>
      <c r="L8566" s="211">
        <v>4484079.5460000001</v>
      </c>
      <c r="M8566" s="211">
        <v>5918775.6579999998</v>
      </c>
      <c r="N8566" s="211">
        <v>7451701.7050000001</v>
      </c>
      <c r="O8566" s="211">
        <v>7218513.2860000003</v>
      </c>
      <c r="P8566" s="211">
        <v>7135773.9560000002</v>
      </c>
      <c r="Q8566" s="211">
        <v>5514372.2379999999</v>
      </c>
    </row>
    <row r="8567" spans="1:17" x14ac:dyDescent="0.25">
      <c r="A8567" s="60" t="s">
        <v>1187</v>
      </c>
      <c r="B8567" s="60" t="s">
        <v>8320</v>
      </c>
      <c r="C8567" s="211">
        <v>1365209.8810000001</v>
      </c>
      <c r="D8567" s="211">
        <v>1271316.662</v>
      </c>
      <c r="E8567" s="211">
        <v>1443391.1189999999</v>
      </c>
      <c r="F8567" s="211">
        <v>1796841.2320000001</v>
      </c>
      <c r="G8567" s="211">
        <v>2530497.3330000001</v>
      </c>
      <c r="H8567" s="211">
        <v>2930490.0040000002</v>
      </c>
      <c r="I8567" s="211">
        <v>3997368.8360000001</v>
      </c>
      <c r="J8567" s="211">
        <v>5492866.8590000002</v>
      </c>
      <c r="K8567" s="211">
        <v>4928023.5760000004</v>
      </c>
      <c r="L8567" s="211">
        <v>2876652.3309999998</v>
      </c>
      <c r="M8567" s="211">
        <v>3536076.6770000001</v>
      </c>
      <c r="N8567" s="211">
        <v>4541083.1749999998</v>
      </c>
      <c r="O8567" s="211">
        <v>4224913.5669999998</v>
      </c>
      <c r="P8567" s="211">
        <v>4260033.32</v>
      </c>
      <c r="Q8567" s="211">
        <v>2880890.406</v>
      </c>
    </row>
    <row r="8568" spans="1:17" x14ac:dyDescent="0.25">
      <c r="A8568" s="60" t="s">
        <v>1543</v>
      </c>
      <c r="B8568" s="60" t="s">
        <v>8321</v>
      </c>
      <c r="C8568" s="211">
        <v>157745.99400000001</v>
      </c>
      <c r="D8568" s="211">
        <v>160900.101</v>
      </c>
      <c r="E8568" s="211">
        <v>141323.80900000001</v>
      </c>
      <c r="F8568" s="211">
        <v>138463.856</v>
      </c>
      <c r="G8568" s="211">
        <v>185559.315</v>
      </c>
      <c r="H8568" s="211">
        <v>318739.24900000001</v>
      </c>
      <c r="I8568" s="211">
        <v>538511.78399999999</v>
      </c>
      <c r="J8568" s="211">
        <v>668823.85400000005</v>
      </c>
      <c r="K8568" s="211">
        <v>559221.86100000003</v>
      </c>
      <c r="L8568" s="211">
        <v>283357.163</v>
      </c>
      <c r="M8568" s="211">
        <v>372746.48200000002</v>
      </c>
      <c r="N8568" s="211">
        <v>622776.86100000003</v>
      </c>
      <c r="O8568" s="211">
        <v>700854.86499999999</v>
      </c>
      <c r="P8568" s="211">
        <v>644971.44700000004</v>
      </c>
      <c r="Q8568" s="211">
        <v>385960.67300000001</v>
      </c>
    </row>
    <row r="8569" spans="1:17" x14ac:dyDescent="0.25">
      <c r="A8569" s="60" t="s">
        <v>4752</v>
      </c>
      <c r="B8569" s="60" t="s">
        <v>8322</v>
      </c>
      <c r="C8569" s="211">
        <v>1948486.463</v>
      </c>
      <c r="D8569" s="211">
        <v>1752686.6070000001</v>
      </c>
      <c r="E8569" s="211">
        <v>1921667.763</v>
      </c>
      <c r="F8569" s="211">
        <v>2386990.3679999998</v>
      </c>
      <c r="G8569" s="211">
        <v>3899505.1379999998</v>
      </c>
      <c r="H8569" s="211">
        <v>4098417.7439999999</v>
      </c>
      <c r="I8569" s="211">
        <v>5178594.1909999996</v>
      </c>
      <c r="J8569" s="211">
        <v>6057025.3760000002</v>
      </c>
      <c r="K8569" s="211">
        <v>6644035.858</v>
      </c>
      <c r="L8569" s="211">
        <v>3328407.1349999998</v>
      </c>
      <c r="M8569" s="211">
        <v>4918658.28</v>
      </c>
      <c r="N8569" s="211">
        <v>6128763.5389999999</v>
      </c>
      <c r="O8569" s="211">
        <v>5773687.3859999999</v>
      </c>
      <c r="P8569" s="211">
        <v>5711283.2560000001</v>
      </c>
      <c r="Q8569" s="211">
        <v>4703143.7659999998</v>
      </c>
    </row>
    <row r="8570" spans="1:17" x14ac:dyDescent="0.25">
      <c r="A8570" s="60" t="s">
        <v>210</v>
      </c>
      <c r="B8570" s="60" t="s">
        <v>8323</v>
      </c>
      <c r="C8570" s="211">
        <v>498708.28899999999</v>
      </c>
      <c r="D8570" s="211">
        <v>433985.87800000003</v>
      </c>
      <c r="E8570" s="211">
        <v>492388.90500000003</v>
      </c>
      <c r="F8570" s="211">
        <v>540297.51599999995</v>
      </c>
      <c r="G8570" s="211">
        <v>772616.48699999996</v>
      </c>
      <c r="H8570" s="211">
        <v>927294.10699999996</v>
      </c>
      <c r="I8570" s="211">
        <v>1236134.7450000001</v>
      </c>
      <c r="J8570" s="211">
        <v>1350159.4450000001</v>
      </c>
      <c r="K8570" s="211">
        <v>1607575.977</v>
      </c>
      <c r="L8570" s="211">
        <v>1303580.1470000001</v>
      </c>
      <c r="M8570" s="211">
        <v>1299322.291</v>
      </c>
      <c r="N8570" s="211">
        <v>1532237.7450000001</v>
      </c>
      <c r="O8570" s="211">
        <v>1597354.7579999999</v>
      </c>
      <c r="P8570" s="211">
        <v>1447527.0260000001</v>
      </c>
      <c r="Q8570" s="211">
        <v>961429.84499999997</v>
      </c>
    </row>
    <row r="8571" spans="1:17" x14ac:dyDescent="0.25">
      <c r="A8571" s="60" t="s">
        <v>1165</v>
      </c>
      <c r="B8571" s="60" t="s">
        <v>8324</v>
      </c>
      <c r="C8571" s="211">
        <v>321787.83600000001</v>
      </c>
      <c r="D8571" s="211">
        <v>333171.90399999998</v>
      </c>
      <c r="E8571" s="211">
        <v>345136.83500000002</v>
      </c>
      <c r="F8571" s="211">
        <v>432540.51799999998</v>
      </c>
      <c r="G8571" s="211">
        <v>516670.44799999997</v>
      </c>
      <c r="H8571" s="211">
        <v>586000.66799999995</v>
      </c>
      <c r="I8571" s="211">
        <v>762934.65</v>
      </c>
      <c r="J8571" s="211">
        <v>907528.33299999998</v>
      </c>
      <c r="K8571" s="211">
        <v>1078406.128</v>
      </c>
      <c r="L8571" s="211">
        <v>827836.55299999996</v>
      </c>
      <c r="M8571" s="211">
        <v>955601.39899999998</v>
      </c>
      <c r="N8571" s="211">
        <v>1076599.301</v>
      </c>
      <c r="O8571" s="211">
        <v>1137854.6270000001</v>
      </c>
      <c r="P8571" s="211">
        <v>1140332.4790000001</v>
      </c>
      <c r="Q8571" s="211">
        <v>1000929.442</v>
      </c>
    </row>
    <row r="8572" spans="1:17" x14ac:dyDescent="0.25">
      <c r="A8572" s="60" t="s">
        <v>655</v>
      </c>
      <c r="B8572" s="60" t="s">
        <v>8325</v>
      </c>
      <c r="C8572" s="211">
        <v>688966.69799999997</v>
      </c>
      <c r="D8572" s="211">
        <v>728140.58100000001</v>
      </c>
      <c r="E8572" s="211">
        <v>738644.17099999997</v>
      </c>
      <c r="F8572" s="211">
        <v>896132.96</v>
      </c>
      <c r="G8572" s="211">
        <v>1207019.676</v>
      </c>
      <c r="H8572" s="211">
        <v>1302398.8089999999</v>
      </c>
      <c r="I8572" s="211">
        <v>1635071.101</v>
      </c>
      <c r="J8572" s="211">
        <v>1864426.794</v>
      </c>
      <c r="K8572" s="211">
        <v>2004781.0060000001</v>
      </c>
      <c r="L8572" s="211">
        <v>1537211.3330000001</v>
      </c>
      <c r="M8572" s="211">
        <v>1683484.9720000001</v>
      </c>
      <c r="N8572" s="211">
        <v>1845767.2949999999</v>
      </c>
      <c r="O8572" s="211">
        <v>1893462.459</v>
      </c>
      <c r="P8572" s="211">
        <v>1945650.7</v>
      </c>
      <c r="Q8572" s="211">
        <v>1504156.85</v>
      </c>
    </row>
    <row r="8573" spans="1:17" x14ac:dyDescent="0.25">
      <c r="A8573" s="60" t="s">
        <v>849</v>
      </c>
      <c r="B8573" s="60" t="s">
        <v>8326</v>
      </c>
      <c r="C8573" s="211">
        <v>332306.66100000002</v>
      </c>
      <c r="D8573" s="211">
        <v>326059.42700000003</v>
      </c>
      <c r="E8573" s="211">
        <v>337723.87099999998</v>
      </c>
      <c r="F8573" s="211">
        <v>411680.85100000002</v>
      </c>
      <c r="G8573" s="211">
        <v>609157.24399999995</v>
      </c>
      <c r="H8573" s="211">
        <v>789063.10699999996</v>
      </c>
      <c r="I8573" s="211">
        <v>1012628.757</v>
      </c>
      <c r="J8573" s="211">
        <v>1545641.7679999999</v>
      </c>
      <c r="K8573" s="211">
        <v>1638688.432</v>
      </c>
      <c r="L8573" s="211">
        <v>903264.98800000001</v>
      </c>
      <c r="M8573" s="211">
        <v>1061533.6229999999</v>
      </c>
      <c r="N8573" s="211">
        <v>1516661.0149999999</v>
      </c>
      <c r="O8573" s="211">
        <v>1727205.274</v>
      </c>
      <c r="P8573" s="211">
        <v>1510056.4129999999</v>
      </c>
      <c r="Q8573" s="211">
        <v>1068640.6189999999</v>
      </c>
    </row>
    <row r="8574" spans="1:17" x14ac:dyDescent="0.25">
      <c r="A8574" s="60" t="s">
        <v>1343</v>
      </c>
      <c r="B8574" s="60" t="s">
        <v>8327</v>
      </c>
      <c r="C8574" s="211">
        <v>387640.02500000002</v>
      </c>
      <c r="D8574" s="211">
        <v>332601.55200000003</v>
      </c>
      <c r="E8574" s="211">
        <v>288045.2</v>
      </c>
      <c r="F8574" s="211">
        <v>345528.64199999999</v>
      </c>
      <c r="G8574" s="211">
        <v>478272.64199999999</v>
      </c>
      <c r="H8574" s="211">
        <v>539476.11300000001</v>
      </c>
      <c r="I8574" s="211">
        <v>693167.01</v>
      </c>
      <c r="J8574" s="211">
        <v>921333.04099999997</v>
      </c>
      <c r="K8574" s="211">
        <v>884890.53399999999</v>
      </c>
      <c r="L8574" s="211">
        <v>636080.12899999996</v>
      </c>
      <c r="M8574" s="211">
        <v>741290.78200000001</v>
      </c>
      <c r="N8574" s="211">
        <v>919107.02</v>
      </c>
      <c r="O8574" s="211">
        <v>925617.52800000005</v>
      </c>
      <c r="P8574" s="211">
        <v>962042.52099999995</v>
      </c>
      <c r="Q8574" s="211">
        <v>812342.53500000003</v>
      </c>
    </row>
    <row r="8575" spans="1:17" x14ac:dyDescent="0.25">
      <c r="A8575" s="60" t="s">
        <v>2285</v>
      </c>
      <c r="B8575" s="60" t="s">
        <v>8328</v>
      </c>
      <c r="C8575" s="211">
        <v>267648.46899999998</v>
      </c>
      <c r="D8575" s="211">
        <v>262452.967</v>
      </c>
      <c r="E8575" s="211">
        <v>286544.03600000002</v>
      </c>
      <c r="F8575" s="211">
        <v>405342.97700000001</v>
      </c>
      <c r="G8575" s="211">
        <v>528487.75300000003</v>
      </c>
      <c r="H8575" s="211">
        <v>526959.12699999998</v>
      </c>
      <c r="I8575" s="211">
        <v>675352.89199999999</v>
      </c>
      <c r="J8575" s="211">
        <v>1002101.911</v>
      </c>
      <c r="K8575" s="211">
        <v>1139831.7050000001</v>
      </c>
      <c r="L8575" s="211">
        <v>782733.48400000005</v>
      </c>
      <c r="M8575" s="211">
        <v>731325.34199999995</v>
      </c>
      <c r="N8575" s="211">
        <v>930937.90099999995</v>
      </c>
      <c r="O8575" s="211">
        <v>1100617.0930000001</v>
      </c>
      <c r="P8575" s="211">
        <v>1146896.983</v>
      </c>
      <c r="Q8575" s="211">
        <v>711068.21799999999</v>
      </c>
    </row>
    <row r="8576" spans="1:17" x14ac:dyDescent="0.25">
      <c r="A8576" s="60" t="s">
        <v>784</v>
      </c>
      <c r="B8576" s="60" t="s">
        <v>8329</v>
      </c>
      <c r="C8576" s="211">
        <v>527654.03399999999</v>
      </c>
      <c r="D8576" s="211">
        <v>559355.34100000001</v>
      </c>
      <c r="E8576" s="211">
        <v>585508.255</v>
      </c>
      <c r="F8576" s="211">
        <v>679211.81</v>
      </c>
      <c r="G8576" s="211">
        <v>873406.299</v>
      </c>
      <c r="H8576" s="211">
        <v>972193.16399999999</v>
      </c>
      <c r="I8576" s="211">
        <v>1116126.023</v>
      </c>
      <c r="J8576" s="211">
        <v>1472385.4040000001</v>
      </c>
      <c r="K8576" s="211">
        <v>1638132.355</v>
      </c>
      <c r="L8576" s="211">
        <v>1305373.1629999999</v>
      </c>
      <c r="M8576" s="211">
        <v>1539123.8430000001</v>
      </c>
      <c r="N8576" s="211">
        <v>1907360.379</v>
      </c>
      <c r="O8576" s="211">
        <v>1997442.9029999999</v>
      </c>
      <c r="P8576" s="211">
        <v>2165515.0070000002</v>
      </c>
      <c r="Q8576" s="211">
        <v>1486697.5330000001</v>
      </c>
    </row>
    <row r="8577" spans="1:17" x14ac:dyDescent="0.25">
      <c r="A8577" s="60" t="s">
        <v>679</v>
      </c>
      <c r="B8577" s="60" t="s">
        <v>8330</v>
      </c>
      <c r="C8577" s="211">
        <v>452747.76899999997</v>
      </c>
      <c r="D8577" s="211">
        <v>546743.58600000001</v>
      </c>
      <c r="E8577" s="211">
        <v>538073.14599999995</v>
      </c>
      <c r="F8577" s="211">
        <v>641970.25300000003</v>
      </c>
      <c r="G8577" s="211">
        <v>883726.76300000004</v>
      </c>
      <c r="H8577" s="211">
        <v>1151751.223</v>
      </c>
      <c r="I8577" s="211">
        <v>1618645.3370000001</v>
      </c>
      <c r="J8577" s="211">
        <v>2213891.6949999998</v>
      </c>
      <c r="K8577" s="211">
        <v>3086966.3119999999</v>
      </c>
      <c r="L8577" s="211">
        <v>1785417.689</v>
      </c>
      <c r="M8577" s="211">
        <v>1765843.3089999999</v>
      </c>
      <c r="N8577" s="211">
        <v>2429650.2429999998</v>
      </c>
      <c r="O8577" s="211">
        <v>2620672.1329999999</v>
      </c>
      <c r="P8577" s="211">
        <v>2566817.62</v>
      </c>
      <c r="Q8577" s="211">
        <v>1868688.11</v>
      </c>
    </row>
    <row r="8578" spans="1:17" x14ac:dyDescent="0.25">
      <c r="A8578" s="60" t="s">
        <v>1125</v>
      </c>
      <c r="B8578" s="60" t="s">
        <v>8331</v>
      </c>
      <c r="C8578" s="211">
        <v>319622.79700000002</v>
      </c>
      <c r="D8578" s="211">
        <v>307453.35499999998</v>
      </c>
      <c r="E8578" s="211">
        <v>332444.90899999999</v>
      </c>
      <c r="F8578" s="211">
        <v>372988.70299999998</v>
      </c>
      <c r="G8578" s="211">
        <v>462766.93300000002</v>
      </c>
      <c r="H8578" s="211">
        <v>526203.84199999995</v>
      </c>
      <c r="I8578" s="211">
        <v>628952.245</v>
      </c>
      <c r="J8578" s="211">
        <v>758107.68700000003</v>
      </c>
      <c r="K8578" s="211">
        <v>874285.86499999999</v>
      </c>
      <c r="L8578" s="211">
        <v>583114.83700000006</v>
      </c>
      <c r="M8578" s="211">
        <v>765376.55200000003</v>
      </c>
      <c r="N8578" s="211">
        <v>986122.11</v>
      </c>
      <c r="O8578" s="211">
        <v>1036278.898</v>
      </c>
      <c r="P8578" s="211">
        <v>1054174.3060000001</v>
      </c>
      <c r="Q8578" s="211">
        <v>916511.85400000005</v>
      </c>
    </row>
    <row r="8579" spans="1:17" x14ac:dyDescent="0.25">
      <c r="A8579" s="60" t="s">
        <v>1460</v>
      </c>
      <c r="B8579" s="60" t="s">
        <v>8332</v>
      </c>
      <c r="C8579" s="211">
        <v>410715.15899999999</v>
      </c>
      <c r="D8579" s="211">
        <v>435020.63299999997</v>
      </c>
      <c r="E8579" s="211">
        <v>455107.06599999999</v>
      </c>
      <c r="F8579" s="211">
        <v>566683.44499999995</v>
      </c>
      <c r="G8579" s="211">
        <v>752714.73600000003</v>
      </c>
      <c r="H8579" s="211">
        <v>929519.08</v>
      </c>
      <c r="I8579" s="211">
        <v>1196834.2439999999</v>
      </c>
      <c r="J8579" s="211">
        <v>1643888.1780000001</v>
      </c>
      <c r="K8579" s="211">
        <v>2121179.983</v>
      </c>
      <c r="L8579" s="211">
        <v>1486795.257</v>
      </c>
      <c r="M8579" s="211">
        <v>1390726.2760000001</v>
      </c>
      <c r="N8579" s="211">
        <v>1687366.531</v>
      </c>
      <c r="O8579" s="211">
        <v>1819296.5260000001</v>
      </c>
      <c r="P8579" s="211">
        <v>1850004.2439999999</v>
      </c>
      <c r="Q8579" s="211">
        <v>1088926.9110000001</v>
      </c>
    </row>
    <row r="8580" spans="1:17" x14ac:dyDescent="0.25">
      <c r="A8580" s="60" t="s">
        <v>230</v>
      </c>
      <c r="B8580" s="60" t="s">
        <v>8333</v>
      </c>
      <c r="C8580" s="211">
        <v>1164242.0109999999</v>
      </c>
      <c r="D8580" s="211">
        <v>1225410.4809999999</v>
      </c>
      <c r="E8580" s="211">
        <v>1327648.7039999999</v>
      </c>
      <c r="F8580" s="211">
        <v>1543303.3419999999</v>
      </c>
      <c r="G8580" s="211">
        <v>1921602.1359999999</v>
      </c>
      <c r="H8580" s="211">
        <v>2306987.19</v>
      </c>
      <c r="I8580" s="211">
        <v>2828697.7990000001</v>
      </c>
      <c r="J8580" s="211">
        <v>3677659.912</v>
      </c>
      <c r="K8580" s="211">
        <v>4399932.9309999999</v>
      </c>
      <c r="L8580" s="211">
        <v>3211545.8280000002</v>
      </c>
      <c r="M8580" s="211">
        <v>3590960.4049999998</v>
      </c>
      <c r="N8580" s="211">
        <v>4603231.1320000002</v>
      </c>
      <c r="O8580" s="211">
        <v>4827953.5630000001</v>
      </c>
      <c r="P8580" s="211">
        <v>4819960.3669999996</v>
      </c>
      <c r="Q8580" s="211">
        <v>3317988.13</v>
      </c>
    </row>
    <row r="8581" spans="1:17" x14ac:dyDescent="0.25">
      <c r="A8581" s="60" t="s">
        <v>1062</v>
      </c>
      <c r="B8581" s="60" t="s">
        <v>8334</v>
      </c>
      <c r="C8581" s="211">
        <v>280785.435</v>
      </c>
      <c r="D8581" s="211">
        <v>330433.90999999997</v>
      </c>
      <c r="E8581" s="211">
        <v>367485.74099999998</v>
      </c>
      <c r="F8581" s="211">
        <v>512218.53</v>
      </c>
      <c r="G8581" s="211">
        <v>595222.40700000001</v>
      </c>
      <c r="H8581" s="211">
        <v>553492.48600000003</v>
      </c>
      <c r="I8581" s="211">
        <v>524888.92099999997</v>
      </c>
      <c r="J8581" s="211">
        <v>761955.17</v>
      </c>
      <c r="K8581" s="211">
        <v>1144393.3130000001</v>
      </c>
      <c r="L8581" s="211">
        <v>975336.78500000003</v>
      </c>
      <c r="M8581" s="211">
        <v>1160640.6299999999</v>
      </c>
      <c r="N8581" s="211">
        <v>1135916.7279999999</v>
      </c>
      <c r="O8581" s="211">
        <v>824686.84199999995</v>
      </c>
      <c r="P8581" s="211">
        <v>1054077.2450000001</v>
      </c>
      <c r="Q8581" s="211">
        <v>688165.53099999996</v>
      </c>
    </row>
    <row r="8582" spans="1:17" x14ac:dyDescent="0.25">
      <c r="A8582" s="60" t="s">
        <v>267</v>
      </c>
      <c r="B8582" s="60" t="s">
        <v>8335</v>
      </c>
      <c r="C8582" s="211">
        <v>380977.71799999999</v>
      </c>
      <c r="D8582" s="211">
        <v>467938.72399999999</v>
      </c>
      <c r="E8582" s="211">
        <v>417093.016</v>
      </c>
      <c r="F8582" s="211">
        <v>504596.19699999999</v>
      </c>
      <c r="G8582" s="211">
        <v>767218.98300000001</v>
      </c>
      <c r="H8582" s="211">
        <v>1106962.898</v>
      </c>
      <c r="I8582" s="211">
        <v>1264985.155</v>
      </c>
      <c r="J8582" s="211">
        <v>1957095.2350000001</v>
      </c>
      <c r="K8582" s="211">
        <v>3672362.3769999999</v>
      </c>
      <c r="L8582" s="211">
        <v>3019632.8859999999</v>
      </c>
      <c r="M8582" s="211">
        <v>3227941.2779999999</v>
      </c>
      <c r="N8582" s="211">
        <v>3865117.554</v>
      </c>
      <c r="O8582" s="211">
        <v>4074368.9709999999</v>
      </c>
      <c r="P8582" s="211">
        <v>3518120.0359999998</v>
      </c>
      <c r="Q8582" s="211">
        <v>2706195.5869999998</v>
      </c>
    </row>
    <row r="8583" spans="1:17" x14ac:dyDescent="0.25">
      <c r="A8583" s="60" t="s">
        <v>296</v>
      </c>
      <c r="B8583" s="60" t="s">
        <v>8336</v>
      </c>
      <c r="C8583" s="211">
        <v>1106285.477</v>
      </c>
      <c r="D8583" s="211">
        <v>1169287.47</v>
      </c>
      <c r="E8583" s="211">
        <v>1245150.2220000001</v>
      </c>
      <c r="F8583" s="211">
        <v>1451733.2169999999</v>
      </c>
      <c r="G8583" s="211">
        <v>1667662.4110000001</v>
      </c>
      <c r="H8583" s="211">
        <v>1913955.9569999999</v>
      </c>
      <c r="I8583" s="211">
        <v>2339507.915</v>
      </c>
      <c r="J8583" s="211">
        <v>3008841.2420000001</v>
      </c>
      <c r="K8583" s="211">
        <v>3556074.767</v>
      </c>
      <c r="L8583" s="211">
        <v>2731475.1150000002</v>
      </c>
      <c r="M8583" s="211">
        <v>2817327.3470000001</v>
      </c>
      <c r="N8583" s="211">
        <v>3365570.46</v>
      </c>
      <c r="O8583" s="211">
        <v>3466872.889</v>
      </c>
      <c r="P8583" s="211">
        <v>4130294.4049999998</v>
      </c>
      <c r="Q8583" s="211">
        <v>2710725.54</v>
      </c>
    </row>
    <row r="8584" spans="1:17" x14ac:dyDescent="0.25">
      <c r="A8584" s="60" t="s">
        <v>81</v>
      </c>
      <c r="B8584" s="60" t="s">
        <v>8337</v>
      </c>
      <c r="C8584" s="211">
        <v>1050255.1529999999</v>
      </c>
      <c r="D8584" s="211">
        <v>1104521.5</v>
      </c>
      <c r="E8584" s="211">
        <v>1187269.172</v>
      </c>
      <c r="F8584" s="211">
        <v>1426439.878</v>
      </c>
      <c r="G8584" s="211">
        <v>1910891.818</v>
      </c>
      <c r="H8584" s="211">
        <v>2622704.733</v>
      </c>
      <c r="I8584" s="211">
        <v>3416370.54</v>
      </c>
      <c r="J8584" s="211">
        <v>4711972.0829999996</v>
      </c>
      <c r="K8584" s="211">
        <v>5367815.3360000001</v>
      </c>
      <c r="L8584" s="211">
        <v>3801291.9309999999</v>
      </c>
      <c r="M8584" s="211">
        <v>3403077.47</v>
      </c>
      <c r="N8584" s="211">
        <v>4273367.426</v>
      </c>
      <c r="O8584" s="211">
        <v>4160027.077</v>
      </c>
      <c r="P8584" s="211">
        <v>4383726.4630000005</v>
      </c>
      <c r="Q8584" s="211">
        <v>2938589.5469999998</v>
      </c>
    </row>
    <row r="8585" spans="1:17" x14ac:dyDescent="0.25">
      <c r="A8585" s="60" t="s">
        <v>37</v>
      </c>
      <c r="B8585" s="60" t="s">
        <v>8338</v>
      </c>
      <c r="C8585" s="211">
        <v>7121991.8830000004</v>
      </c>
      <c r="D8585" s="211">
        <v>7542432.3569999998</v>
      </c>
      <c r="E8585" s="211">
        <v>8372674.2510000002</v>
      </c>
      <c r="F8585" s="211">
        <v>9477002.9989999998</v>
      </c>
      <c r="G8585" s="211">
        <v>12355976.626</v>
      </c>
      <c r="H8585" s="211">
        <v>15209334.84</v>
      </c>
      <c r="I8585" s="211">
        <v>19803244.52</v>
      </c>
      <c r="J8585" s="211">
        <v>25690488.927999999</v>
      </c>
      <c r="K8585" s="211">
        <v>32737446.947000001</v>
      </c>
      <c r="L8585" s="211">
        <v>28080215.305</v>
      </c>
      <c r="M8585" s="211">
        <v>24787940.206</v>
      </c>
      <c r="N8585" s="211">
        <v>30632611.215999998</v>
      </c>
      <c r="O8585" s="211">
        <v>32834991.881999999</v>
      </c>
      <c r="P8585" s="211">
        <v>35897627.604000002</v>
      </c>
      <c r="Q8585" s="211">
        <v>24853865.138999999</v>
      </c>
    </row>
    <row r="8586" spans="1:17" x14ac:dyDescent="0.25">
      <c r="A8586" s="60" t="s">
        <v>261</v>
      </c>
      <c r="B8586" s="60" t="s">
        <v>8339</v>
      </c>
      <c r="C8586" s="211">
        <v>1222227.726</v>
      </c>
      <c r="D8586" s="211">
        <v>1215813.0859999999</v>
      </c>
      <c r="E8586" s="211">
        <v>1134908.548</v>
      </c>
      <c r="F8586" s="211">
        <v>1498133.352</v>
      </c>
      <c r="G8586" s="211">
        <v>1752265.0859999999</v>
      </c>
      <c r="H8586" s="211">
        <v>2165898.1630000002</v>
      </c>
      <c r="I8586" s="211">
        <v>2860511.628</v>
      </c>
      <c r="J8586" s="211">
        <v>3882343</v>
      </c>
      <c r="K8586" s="211">
        <v>4740834.6459999997</v>
      </c>
      <c r="L8586" s="211">
        <v>3643757.4610000001</v>
      </c>
      <c r="M8586" s="211">
        <v>3510260.2919999999</v>
      </c>
      <c r="N8586" s="211">
        <v>4231200.7189999996</v>
      </c>
      <c r="O8586" s="211">
        <v>4233033.091</v>
      </c>
      <c r="P8586" s="211">
        <v>4144008.4330000002</v>
      </c>
      <c r="Q8586" s="211">
        <v>3057214.58</v>
      </c>
    </row>
    <row r="8587" spans="1:17" x14ac:dyDescent="0.25">
      <c r="A8587" s="60" t="s">
        <v>552</v>
      </c>
      <c r="B8587" s="60" t="s">
        <v>8340</v>
      </c>
      <c r="C8587" s="211">
        <v>543069.47699999996</v>
      </c>
      <c r="D8587" s="211">
        <v>557649.402</v>
      </c>
      <c r="E8587" s="211">
        <v>579185.21400000004</v>
      </c>
      <c r="F8587" s="211">
        <v>698050.96499999997</v>
      </c>
      <c r="G8587" s="211">
        <v>842655.57700000005</v>
      </c>
      <c r="H8587" s="211">
        <v>963236.30599999998</v>
      </c>
      <c r="I8587" s="211">
        <v>1103949.0689999999</v>
      </c>
      <c r="J8587" s="211">
        <v>1372741.706</v>
      </c>
      <c r="K8587" s="211">
        <v>1486912.7960000001</v>
      </c>
      <c r="L8587" s="211">
        <v>1050254.74</v>
      </c>
      <c r="M8587" s="211">
        <v>1185389.409</v>
      </c>
      <c r="N8587" s="211">
        <v>1457290.47</v>
      </c>
      <c r="O8587" s="211">
        <v>1420787.436</v>
      </c>
      <c r="P8587" s="211">
        <v>1423438.6850000001</v>
      </c>
      <c r="Q8587" s="211">
        <v>1006493.257</v>
      </c>
    </row>
    <row r="8588" spans="1:17" x14ac:dyDescent="0.25">
      <c r="A8588" s="60" t="s">
        <v>202</v>
      </c>
      <c r="B8588" s="60" t="s">
        <v>8341</v>
      </c>
      <c r="C8588" s="211">
        <v>1154521.1540000001</v>
      </c>
      <c r="D8588" s="211">
        <v>1164182.172</v>
      </c>
      <c r="E8588" s="211">
        <v>1296420.5519999999</v>
      </c>
      <c r="F8588" s="211">
        <v>1373979.52</v>
      </c>
      <c r="G8588" s="211">
        <v>1518194.7320000001</v>
      </c>
      <c r="H8588" s="211">
        <v>1743499.0279999999</v>
      </c>
      <c r="I8588" s="211">
        <v>1804456.263</v>
      </c>
      <c r="J8588" s="211">
        <v>2102372.3229999999</v>
      </c>
      <c r="K8588" s="211">
        <v>2368195.145</v>
      </c>
      <c r="L8588" s="211">
        <v>2216517.378</v>
      </c>
      <c r="M8588" s="211">
        <v>2214224.5499999998</v>
      </c>
      <c r="N8588" s="211">
        <v>2545529.3859999999</v>
      </c>
      <c r="O8588" s="211">
        <v>2322767.96</v>
      </c>
      <c r="P8588" s="211">
        <v>2431686.0079999999</v>
      </c>
      <c r="Q8588" s="211">
        <v>1771791.78</v>
      </c>
    </row>
    <row r="8589" spans="1:17" x14ac:dyDescent="0.25">
      <c r="A8589" s="60" t="s">
        <v>221</v>
      </c>
      <c r="B8589" s="60" t="s">
        <v>8342</v>
      </c>
      <c r="C8589" s="211">
        <v>742642.27599999995</v>
      </c>
      <c r="D8589" s="211">
        <v>737158.63800000004</v>
      </c>
      <c r="E8589" s="211">
        <v>790057.23499999999</v>
      </c>
      <c r="F8589" s="211">
        <v>932473.56</v>
      </c>
      <c r="G8589" s="211">
        <v>1194964.4129999999</v>
      </c>
      <c r="H8589" s="211">
        <v>1292132.098</v>
      </c>
      <c r="I8589" s="211">
        <v>1402992.419</v>
      </c>
      <c r="J8589" s="211">
        <v>1663724.3929999999</v>
      </c>
      <c r="K8589" s="211">
        <v>1831427.4839999999</v>
      </c>
      <c r="L8589" s="211">
        <v>1621618.4129999999</v>
      </c>
      <c r="M8589" s="211">
        <v>1936719.6059999999</v>
      </c>
      <c r="N8589" s="211">
        <v>2352456.952</v>
      </c>
      <c r="O8589" s="211">
        <v>2519854.105</v>
      </c>
      <c r="P8589" s="211">
        <v>2533511.7439999999</v>
      </c>
      <c r="Q8589" s="211">
        <v>1772686.9569999999</v>
      </c>
    </row>
    <row r="8590" spans="1:17" x14ac:dyDescent="0.25">
      <c r="A8590" s="60" t="s">
        <v>781</v>
      </c>
      <c r="B8590" s="60" t="s">
        <v>8343</v>
      </c>
      <c r="C8590" s="211">
        <v>866049.87899999996</v>
      </c>
      <c r="D8590" s="211">
        <v>840678.32499999995</v>
      </c>
      <c r="E8590" s="211">
        <v>958316.70900000003</v>
      </c>
      <c r="F8590" s="211">
        <v>1216424.0390000001</v>
      </c>
      <c r="G8590" s="211">
        <v>1462762.4280000001</v>
      </c>
      <c r="H8590" s="211">
        <v>1694047.6429999999</v>
      </c>
      <c r="I8590" s="211">
        <v>2342839.5869999998</v>
      </c>
      <c r="J8590" s="211">
        <v>2880258.5079999999</v>
      </c>
      <c r="K8590" s="211">
        <v>3628201.63</v>
      </c>
      <c r="L8590" s="211">
        <v>2826836.4029999999</v>
      </c>
      <c r="M8590" s="211">
        <v>2952032.952</v>
      </c>
      <c r="N8590" s="211">
        <v>3488278.6710000001</v>
      </c>
      <c r="O8590" s="211">
        <v>3493172.4679999999</v>
      </c>
      <c r="P8590" s="211">
        <v>3616312.0780000002</v>
      </c>
      <c r="Q8590" s="211">
        <v>2644338.7949999999</v>
      </c>
    </row>
    <row r="8591" spans="1:17" x14ac:dyDescent="0.25">
      <c r="A8591" s="60" t="s">
        <v>190</v>
      </c>
      <c r="B8591" s="60" t="s">
        <v>8344</v>
      </c>
      <c r="C8591" s="211">
        <v>1977399.3319999999</v>
      </c>
      <c r="D8591" s="211">
        <v>1986676.6580000001</v>
      </c>
      <c r="E8591" s="211">
        <v>2033813.936</v>
      </c>
      <c r="F8591" s="211">
        <v>2402930.0580000002</v>
      </c>
      <c r="G8591" s="211">
        <v>3189916.1129999999</v>
      </c>
      <c r="H8591" s="211">
        <v>3760809.16</v>
      </c>
      <c r="I8591" s="211">
        <v>4124289.9109999998</v>
      </c>
      <c r="J8591" s="211">
        <v>4934314.3020000001</v>
      </c>
      <c r="K8591" s="211">
        <v>6386062.426</v>
      </c>
      <c r="L8591" s="211">
        <v>4641752.9859999996</v>
      </c>
      <c r="M8591" s="211">
        <v>5410237.54</v>
      </c>
      <c r="N8591" s="211">
        <v>6444887.0779999997</v>
      </c>
      <c r="O8591" s="211">
        <v>6237757.7889999999</v>
      </c>
      <c r="P8591" s="211">
        <v>6391494.4400000004</v>
      </c>
      <c r="Q8591" s="211">
        <v>4170731.693</v>
      </c>
    </row>
    <row r="8592" spans="1:17" x14ac:dyDescent="0.25">
      <c r="A8592" s="60" t="s">
        <v>960</v>
      </c>
      <c r="B8592" s="60" t="s">
        <v>8345</v>
      </c>
      <c r="C8592" s="211">
        <v>179597.133</v>
      </c>
      <c r="D8592" s="211">
        <v>181269.17499999999</v>
      </c>
      <c r="E8592" s="211">
        <v>183782.565</v>
      </c>
      <c r="F8592" s="211">
        <v>185635.18</v>
      </c>
      <c r="G8592" s="211">
        <v>239713.56400000001</v>
      </c>
      <c r="H8592" s="211">
        <v>315698.07900000003</v>
      </c>
      <c r="I8592" s="211">
        <v>358341.81400000001</v>
      </c>
      <c r="J8592" s="211">
        <v>422295.57799999998</v>
      </c>
      <c r="K8592" s="211">
        <v>515285.64600000001</v>
      </c>
      <c r="L8592" s="211">
        <v>364788.17</v>
      </c>
      <c r="M8592" s="211">
        <v>376110.76400000002</v>
      </c>
      <c r="N8592" s="211">
        <v>405993.58299999998</v>
      </c>
      <c r="O8592" s="211">
        <v>547586.49399999995</v>
      </c>
      <c r="P8592" s="211">
        <v>449864.09600000002</v>
      </c>
      <c r="Q8592" s="211">
        <v>319957.04800000001</v>
      </c>
    </row>
    <row r="8593" spans="1:17" x14ac:dyDescent="0.25">
      <c r="A8593" s="60" t="s">
        <v>573</v>
      </c>
      <c r="B8593" s="60" t="s">
        <v>8346</v>
      </c>
      <c r="C8593" s="211">
        <v>92198.93</v>
      </c>
      <c r="D8593" s="211">
        <v>81061.331000000006</v>
      </c>
      <c r="E8593" s="211">
        <v>78449.353000000003</v>
      </c>
      <c r="F8593" s="211">
        <v>97663.495999999999</v>
      </c>
      <c r="G8593" s="211">
        <v>138903.774</v>
      </c>
      <c r="H8593" s="211">
        <v>131707.78899999999</v>
      </c>
      <c r="I8593" s="211">
        <v>145192.54300000001</v>
      </c>
      <c r="J8593" s="211">
        <v>161823.49</v>
      </c>
      <c r="K8593" s="211">
        <v>212794.80100000001</v>
      </c>
      <c r="L8593" s="211">
        <v>193390.174</v>
      </c>
      <c r="M8593" s="211">
        <v>180717.799</v>
      </c>
      <c r="N8593" s="211">
        <v>212689.71</v>
      </c>
      <c r="O8593" s="211">
        <v>206366.17199999999</v>
      </c>
      <c r="P8593" s="211">
        <v>226617.00399999999</v>
      </c>
      <c r="Q8593" s="211">
        <v>168225.03400000001</v>
      </c>
    </row>
    <row r="8594" spans="1:17" x14ac:dyDescent="0.25">
      <c r="A8594" s="60" t="s">
        <v>10636</v>
      </c>
      <c r="B8594" s="60" t="s">
        <v>10637</v>
      </c>
      <c r="C8594" s="211">
        <v>242020.609</v>
      </c>
      <c r="D8594" s="211">
        <v>237245.86799999999</v>
      </c>
      <c r="E8594" s="211">
        <v>226431.38500000001</v>
      </c>
      <c r="F8594" s="211">
        <v>247166.30900000001</v>
      </c>
      <c r="G8594" s="211">
        <v>297953.435</v>
      </c>
      <c r="H8594" s="211">
        <v>348907.64600000001</v>
      </c>
      <c r="I8594" s="211">
        <v>374323.87</v>
      </c>
      <c r="J8594" s="211">
        <v>460104.90700000001</v>
      </c>
      <c r="K8594" s="211">
        <v>522575.25</v>
      </c>
      <c r="L8594" s="211">
        <v>382866.984</v>
      </c>
      <c r="M8594" s="211">
        <v>482634.23800000001</v>
      </c>
      <c r="N8594" s="211">
        <v>579300.09699999995</v>
      </c>
      <c r="O8594" s="211">
        <v>571570.80599999998</v>
      </c>
      <c r="P8594" s="211">
        <v>559609.478</v>
      </c>
      <c r="Q8594" s="211">
        <v>376496.54700000002</v>
      </c>
    </row>
    <row r="8595" spans="1:17" x14ac:dyDescent="0.25">
      <c r="A8595" s="60" t="s">
        <v>1259</v>
      </c>
      <c r="B8595" s="60" t="s">
        <v>8350</v>
      </c>
      <c r="C8595" s="211">
        <v>140751.89000000001</v>
      </c>
      <c r="D8595" s="211">
        <v>131032.758</v>
      </c>
      <c r="E8595" s="211">
        <v>130122.939</v>
      </c>
      <c r="F8595" s="211">
        <v>159842.514</v>
      </c>
      <c r="G8595" s="211">
        <v>168754.68700000001</v>
      </c>
      <c r="H8595" s="211">
        <v>191346.13399999999</v>
      </c>
      <c r="I8595" s="211">
        <v>218001.74600000001</v>
      </c>
      <c r="J8595" s="211">
        <v>242877.128</v>
      </c>
      <c r="K8595" s="211">
        <v>281094.696</v>
      </c>
      <c r="L8595" s="211">
        <v>141818.68799999999</v>
      </c>
      <c r="M8595" s="211">
        <v>174059.45800000001</v>
      </c>
      <c r="N8595" s="211">
        <v>187219.85399999999</v>
      </c>
      <c r="O8595" s="211">
        <v>179032.272</v>
      </c>
      <c r="P8595" s="211">
        <v>174189.065</v>
      </c>
      <c r="Q8595" s="211">
        <v>149575.95800000001</v>
      </c>
    </row>
    <row r="8596" spans="1:17" x14ac:dyDescent="0.25">
      <c r="A8596" s="60" t="s">
        <v>540</v>
      </c>
      <c r="B8596" s="60" t="s">
        <v>8351</v>
      </c>
      <c r="C8596" s="211">
        <v>425542.141</v>
      </c>
      <c r="D8596" s="211">
        <v>388047.77899999998</v>
      </c>
      <c r="E8596" s="211">
        <v>447714.929</v>
      </c>
      <c r="F8596" s="211">
        <v>586590.20400000003</v>
      </c>
      <c r="G8596" s="211">
        <v>1066635.8319999999</v>
      </c>
      <c r="H8596" s="211">
        <v>1010055.675</v>
      </c>
      <c r="I8596" s="211">
        <v>1394769.192</v>
      </c>
      <c r="J8596" s="211">
        <v>1829109.4809999999</v>
      </c>
      <c r="K8596" s="211">
        <v>2142127.4270000001</v>
      </c>
      <c r="L8596" s="211">
        <v>1137566.2279999999</v>
      </c>
      <c r="M8596" s="211">
        <v>1345470.4369999999</v>
      </c>
      <c r="N8596" s="211">
        <v>1824787.4469999999</v>
      </c>
      <c r="O8596" s="211">
        <v>1670196.7849999999</v>
      </c>
      <c r="P8596" s="211">
        <v>1627759.254</v>
      </c>
      <c r="Q8596" s="211">
        <v>795156.30700000003</v>
      </c>
    </row>
    <row r="8597" spans="1:17" x14ac:dyDescent="0.25">
      <c r="A8597" s="60" t="s">
        <v>10638</v>
      </c>
      <c r="B8597" s="60" t="s">
        <v>10639</v>
      </c>
      <c r="C8597" s="211">
        <v>274147.66600000003</v>
      </c>
      <c r="D8597" s="211">
        <v>300622.98800000001</v>
      </c>
      <c r="E8597" s="211">
        <v>319408.05900000001</v>
      </c>
      <c r="F8597" s="211">
        <v>367046.11</v>
      </c>
      <c r="G8597" s="211">
        <v>545363.92500000005</v>
      </c>
      <c r="H8597" s="211">
        <v>578200.49600000004</v>
      </c>
      <c r="I8597" s="211">
        <v>675053.87300000002</v>
      </c>
      <c r="J8597" s="211">
        <v>873303.85499999998</v>
      </c>
      <c r="K8597" s="211">
        <v>958616.12300000002</v>
      </c>
      <c r="L8597" s="211">
        <v>706720.73100000003</v>
      </c>
      <c r="M8597" s="211">
        <v>743534.52500000002</v>
      </c>
      <c r="N8597" s="211">
        <v>913383.71100000001</v>
      </c>
      <c r="O8597" s="211">
        <v>978949.26800000004</v>
      </c>
      <c r="P8597" s="211">
        <v>1057706.608</v>
      </c>
      <c r="Q8597" s="211">
        <v>731339.24100000004</v>
      </c>
    </row>
    <row r="8598" spans="1:17" x14ac:dyDescent="0.25">
      <c r="A8598" s="60" t="s">
        <v>1439</v>
      </c>
      <c r="B8598" s="60" t="s">
        <v>8354</v>
      </c>
      <c r="C8598" s="211">
        <v>199733.443</v>
      </c>
      <c r="D8598" s="211">
        <v>204687.035</v>
      </c>
      <c r="E8598" s="211">
        <v>224762.255</v>
      </c>
      <c r="F8598" s="211">
        <v>252277.826</v>
      </c>
      <c r="G8598" s="211">
        <v>342008.57799999998</v>
      </c>
      <c r="H8598" s="211">
        <v>362777.59</v>
      </c>
      <c r="I8598" s="211">
        <v>380678.375</v>
      </c>
      <c r="J8598" s="211">
        <v>460175.00799999997</v>
      </c>
      <c r="K8598" s="211">
        <v>574899.24199999997</v>
      </c>
      <c r="L8598" s="211">
        <v>435566.02500000002</v>
      </c>
      <c r="M8598" s="211">
        <v>478246.25400000002</v>
      </c>
      <c r="N8598" s="211">
        <v>550015.52300000004</v>
      </c>
      <c r="O8598" s="211">
        <v>499803.52399999998</v>
      </c>
      <c r="P8598" s="211">
        <v>484964.72700000001</v>
      </c>
      <c r="Q8598" s="211">
        <v>427030.32</v>
      </c>
    </row>
    <row r="8599" spans="1:17" x14ac:dyDescent="0.25">
      <c r="A8599" s="60" t="s">
        <v>2807</v>
      </c>
      <c r="B8599" s="60" t="s">
        <v>8355</v>
      </c>
      <c r="C8599" s="211">
        <v>104453.467</v>
      </c>
      <c r="D8599" s="211">
        <v>97828.657000000007</v>
      </c>
      <c r="E8599" s="211">
        <v>105302.664</v>
      </c>
      <c r="F8599" s="211">
        <v>115731.91499999999</v>
      </c>
      <c r="G8599" s="211">
        <v>144382.59599999999</v>
      </c>
      <c r="H8599" s="211">
        <v>130150.34299999999</v>
      </c>
      <c r="I8599" s="211">
        <v>129172.022</v>
      </c>
      <c r="J8599" s="211">
        <v>142794.818</v>
      </c>
      <c r="K8599" s="211">
        <v>184597.1</v>
      </c>
      <c r="L8599" s="211">
        <v>155281</v>
      </c>
      <c r="M8599" s="211">
        <v>168374.48800000001</v>
      </c>
      <c r="N8599" s="211">
        <v>217692.4</v>
      </c>
      <c r="O8599" s="211">
        <v>189469.386</v>
      </c>
      <c r="P8599" s="211">
        <v>186519.08900000001</v>
      </c>
      <c r="Q8599" s="211">
        <v>162394.41699999999</v>
      </c>
    </row>
    <row r="8600" spans="1:17" x14ac:dyDescent="0.25">
      <c r="A8600" s="60" t="s">
        <v>714</v>
      </c>
      <c r="B8600" s="60" t="s">
        <v>8356</v>
      </c>
      <c r="C8600" s="211">
        <v>142888.601</v>
      </c>
      <c r="D8600" s="211">
        <v>147483.69699999999</v>
      </c>
      <c r="E8600" s="211">
        <v>159824.679</v>
      </c>
      <c r="F8600" s="211">
        <v>172270.68400000001</v>
      </c>
      <c r="G8600" s="211">
        <v>231218.35200000001</v>
      </c>
      <c r="H8600" s="211">
        <v>272323.68900000001</v>
      </c>
      <c r="I8600" s="211">
        <v>323760.614</v>
      </c>
      <c r="J8600" s="211">
        <v>404060.84399999998</v>
      </c>
      <c r="K8600" s="211">
        <v>481462.00300000003</v>
      </c>
      <c r="L8600" s="211">
        <v>296546.446</v>
      </c>
      <c r="M8600" s="211">
        <v>362146.65399999998</v>
      </c>
      <c r="N8600" s="211">
        <v>440729.28100000002</v>
      </c>
      <c r="O8600" s="211">
        <v>473406.36</v>
      </c>
      <c r="P8600" s="211">
        <v>488765.50900000002</v>
      </c>
      <c r="Q8600" s="211">
        <v>381499.11</v>
      </c>
    </row>
    <row r="8601" spans="1:17" x14ac:dyDescent="0.25">
      <c r="A8601" s="60" t="s">
        <v>1267</v>
      </c>
      <c r="B8601" s="60" t="s">
        <v>8357</v>
      </c>
      <c r="C8601" s="211">
        <v>100863.364</v>
      </c>
      <c r="D8601" s="211">
        <v>97353.407000000007</v>
      </c>
      <c r="E8601" s="211">
        <v>121371.65399999999</v>
      </c>
      <c r="F8601" s="211">
        <v>125223.527</v>
      </c>
      <c r="G8601" s="211">
        <v>149552.72</v>
      </c>
      <c r="H8601" s="211">
        <v>157881.894</v>
      </c>
      <c r="I8601" s="211">
        <v>209393.611</v>
      </c>
      <c r="J8601" s="211">
        <v>268437.51899999997</v>
      </c>
      <c r="K8601" s="211">
        <v>290294.13500000001</v>
      </c>
      <c r="L8601" s="211">
        <v>201464.71900000001</v>
      </c>
      <c r="M8601" s="211">
        <v>223514.12299999999</v>
      </c>
      <c r="N8601" s="211">
        <v>255989.37899999999</v>
      </c>
      <c r="O8601" s="211">
        <v>264315.26899999997</v>
      </c>
      <c r="P8601" s="211">
        <v>288387.86300000001</v>
      </c>
      <c r="Q8601" s="211">
        <v>224890.04699999999</v>
      </c>
    </row>
    <row r="8602" spans="1:17" x14ac:dyDescent="0.25">
      <c r="A8602" s="60" t="s">
        <v>1359</v>
      </c>
      <c r="B8602" s="60" t="s">
        <v>8358</v>
      </c>
      <c r="C8602" s="211">
        <v>675851.77899999998</v>
      </c>
      <c r="D8602" s="211">
        <v>604781.05799999996</v>
      </c>
      <c r="E8602" s="211">
        <v>621885.63199999998</v>
      </c>
      <c r="F8602" s="211">
        <v>763993.071</v>
      </c>
      <c r="G8602" s="211">
        <v>920634.93</v>
      </c>
      <c r="H8602" s="211">
        <v>1043314.144</v>
      </c>
      <c r="I8602" s="211">
        <v>1121082.2209999999</v>
      </c>
      <c r="J8602" s="211">
        <v>1264479.1399999999</v>
      </c>
      <c r="K8602" s="211">
        <v>1498505.6680000001</v>
      </c>
      <c r="L8602" s="211">
        <v>1148052.872</v>
      </c>
      <c r="M8602" s="211">
        <v>1464469.3130000001</v>
      </c>
      <c r="N8602" s="211">
        <v>1855238.1170000001</v>
      </c>
      <c r="O8602" s="211">
        <v>1875108.6189999999</v>
      </c>
      <c r="P8602" s="211">
        <v>1956403.5009999999</v>
      </c>
      <c r="Q8602" s="211">
        <v>1506984.7690000001</v>
      </c>
    </row>
    <row r="8603" spans="1:17" x14ac:dyDescent="0.25">
      <c r="A8603" s="60" t="s">
        <v>1158</v>
      </c>
      <c r="B8603" s="60" t="s">
        <v>8359</v>
      </c>
      <c r="C8603" s="211">
        <v>203111.98699999999</v>
      </c>
      <c r="D8603" s="211">
        <v>201541.989</v>
      </c>
      <c r="E8603" s="211">
        <v>199799.64</v>
      </c>
      <c r="F8603" s="211">
        <v>227154.99799999999</v>
      </c>
      <c r="G8603" s="211">
        <v>278276.57299999997</v>
      </c>
      <c r="H8603" s="211">
        <v>345548.70799999998</v>
      </c>
      <c r="I8603" s="211">
        <v>408168.92</v>
      </c>
      <c r="J8603" s="211">
        <v>451542.21399999998</v>
      </c>
      <c r="K8603" s="211">
        <v>505967.71600000001</v>
      </c>
      <c r="L8603" s="211">
        <v>368734.61900000001</v>
      </c>
      <c r="M8603" s="211">
        <v>458775.82299999997</v>
      </c>
      <c r="N8603" s="211">
        <v>593301.14899999998</v>
      </c>
      <c r="O8603" s="211">
        <v>571335.40800000005</v>
      </c>
      <c r="P8603" s="211">
        <v>678801.32400000002</v>
      </c>
      <c r="Q8603" s="211">
        <v>413469.36700000003</v>
      </c>
    </row>
    <row r="8604" spans="1:17" x14ac:dyDescent="0.25">
      <c r="A8604" s="60" t="s">
        <v>1890</v>
      </c>
      <c r="B8604" s="60" t="s">
        <v>8360</v>
      </c>
      <c r="C8604" s="211">
        <v>77326.577999999994</v>
      </c>
      <c r="D8604" s="211">
        <v>72832.73</v>
      </c>
      <c r="E8604" s="211">
        <v>78892.505999999994</v>
      </c>
      <c r="F8604" s="211">
        <v>87375.179000000004</v>
      </c>
      <c r="G8604" s="211">
        <v>108769.99400000001</v>
      </c>
      <c r="H8604" s="211">
        <v>111799.4</v>
      </c>
      <c r="I8604" s="211">
        <v>126309.518</v>
      </c>
      <c r="J8604" s="211">
        <v>143353.14499999999</v>
      </c>
      <c r="K8604" s="211">
        <v>175836.51800000001</v>
      </c>
      <c r="L8604" s="211">
        <v>124888.73299999999</v>
      </c>
      <c r="M8604" s="211">
        <v>173432.204</v>
      </c>
      <c r="N8604" s="211">
        <v>226371.67499999999</v>
      </c>
      <c r="O8604" s="211">
        <v>236848.15</v>
      </c>
      <c r="P8604" s="211">
        <v>262728.86900000001</v>
      </c>
      <c r="Q8604" s="211">
        <v>215417.64300000001</v>
      </c>
    </row>
    <row r="8605" spans="1:17" x14ac:dyDescent="0.25">
      <c r="A8605" s="60" t="s">
        <v>3489</v>
      </c>
      <c r="B8605" s="60" t="s">
        <v>8361</v>
      </c>
      <c r="C8605" s="211">
        <v>88121.66</v>
      </c>
      <c r="D8605" s="211">
        <v>83021.87</v>
      </c>
      <c r="E8605" s="211">
        <v>95709.125</v>
      </c>
      <c r="F8605" s="211">
        <v>113451.54399999999</v>
      </c>
      <c r="G8605" s="211">
        <v>140935.318</v>
      </c>
      <c r="H8605" s="211">
        <v>189395.08499999999</v>
      </c>
      <c r="I8605" s="211">
        <v>234342.81200000001</v>
      </c>
      <c r="J8605" s="211">
        <v>225779.30100000001</v>
      </c>
      <c r="K8605" s="211">
        <v>227381.04800000001</v>
      </c>
      <c r="L8605" s="211">
        <v>199115.17199999999</v>
      </c>
      <c r="M8605" s="211">
        <v>258410.535</v>
      </c>
      <c r="N8605" s="211">
        <v>354961.321</v>
      </c>
      <c r="O8605" s="211">
        <v>357938.864</v>
      </c>
      <c r="P8605" s="211">
        <v>283158.402</v>
      </c>
      <c r="Q8605" s="211">
        <v>178112.136</v>
      </c>
    </row>
    <row r="8606" spans="1:17" x14ac:dyDescent="0.25">
      <c r="A8606" s="60" t="s">
        <v>3166</v>
      </c>
      <c r="B8606" s="60" t="s">
        <v>8362</v>
      </c>
      <c r="C8606" s="211">
        <v>80180</v>
      </c>
      <c r="D8606" s="211">
        <v>71398.664999999994</v>
      </c>
      <c r="E8606" s="211">
        <v>62760.472999999998</v>
      </c>
      <c r="F8606" s="211">
        <v>69714.994999999995</v>
      </c>
      <c r="G8606" s="211">
        <v>101085.591</v>
      </c>
      <c r="H8606" s="211">
        <v>102471.558</v>
      </c>
      <c r="I8606" s="211">
        <v>164439.65400000001</v>
      </c>
      <c r="J8606" s="211">
        <v>139967.79699999999</v>
      </c>
      <c r="K8606" s="211">
        <v>364957.31800000003</v>
      </c>
      <c r="L8606" s="211">
        <v>335638.49300000002</v>
      </c>
      <c r="M8606" s="211">
        <v>299005.076</v>
      </c>
      <c r="N8606" s="211">
        <v>311490.94199999998</v>
      </c>
      <c r="O8606" s="211">
        <v>332995.26400000002</v>
      </c>
      <c r="P8606" s="211">
        <v>346233.34899999999</v>
      </c>
      <c r="Q8606" s="211">
        <v>381432.83799999999</v>
      </c>
    </row>
    <row r="8607" spans="1:17" x14ac:dyDescent="0.25">
      <c r="A8607" s="60" t="s">
        <v>1257</v>
      </c>
      <c r="B8607" s="60" t="s">
        <v>8363</v>
      </c>
      <c r="C8607" s="211">
        <v>221092.86199999999</v>
      </c>
      <c r="D8607" s="211">
        <v>236803.48199999999</v>
      </c>
      <c r="E8607" s="211">
        <v>251318.82800000001</v>
      </c>
      <c r="F8607" s="211">
        <v>296719.15600000002</v>
      </c>
      <c r="G8607" s="211">
        <v>385418.92599999998</v>
      </c>
      <c r="H8607" s="211">
        <v>489320.05900000001</v>
      </c>
      <c r="I8607" s="211">
        <v>597608.54299999995</v>
      </c>
      <c r="J8607" s="211">
        <v>779599.00100000005</v>
      </c>
      <c r="K8607" s="211">
        <v>778900.02300000004</v>
      </c>
      <c r="L8607" s="211">
        <v>554463.429</v>
      </c>
      <c r="M8607" s="211">
        <v>667419.68000000005</v>
      </c>
      <c r="N8607" s="211">
        <v>812211.13800000004</v>
      </c>
      <c r="O8607" s="211">
        <v>849625.37699999998</v>
      </c>
      <c r="P8607" s="211">
        <v>830634.42</v>
      </c>
      <c r="Q8607" s="211">
        <v>602960.55599999998</v>
      </c>
    </row>
    <row r="8608" spans="1:17" x14ac:dyDescent="0.25">
      <c r="A8608" s="60" t="s">
        <v>751</v>
      </c>
      <c r="B8608" s="60" t="s">
        <v>8364</v>
      </c>
      <c r="C8608" s="211">
        <v>144034.41899999999</v>
      </c>
      <c r="D8608" s="211">
        <v>134768.07</v>
      </c>
      <c r="E8608" s="211">
        <v>144549.77600000001</v>
      </c>
      <c r="F8608" s="211">
        <v>161969.658</v>
      </c>
      <c r="G8608" s="211">
        <v>205473.27900000001</v>
      </c>
      <c r="H8608" s="211">
        <v>215846.38399999999</v>
      </c>
      <c r="I8608" s="211">
        <v>258938.77100000001</v>
      </c>
      <c r="J8608" s="211">
        <v>330532.299</v>
      </c>
      <c r="K8608" s="211">
        <v>354248.16100000002</v>
      </c>
      <c r="L8608" s="211">
        <v>281311.93900000001</v>
      </c>
      <c r="M8608" s="211">
        <v>331705.94300000003</v>
      </c>
      <c r="N8608" s="211">
        <v>401869.44300000003</v>
      </c>
      <c r="O8608" s="211">
        <v>410263.05</v>
      </c>
      <c r="P8608" s="211">
        <v>424734.022</v>
      </c>
      <c r="Q8608" s="211">
        <v>324917.37</v>
      </c>
    </row>
    <row r="8609" spans="1:17" x14ac:dyDescent="0.25">
      <c r="A8609" s="60" t="s">
        <v>1459</v>
      </c>
      <c r="B8609" s="60" t="s">
        <v>8365</v>
      </c>
      <c r="C8609" s="211">
        <v>127550.39</v>
      </c>
      <c r="D8609" s="211">
        <v>145804.56299999999</v>
      </c>
      <c r="E8609" s="211">
        <v>151326.27900000001</v>
      </c>
      <c r="F8609" s="211">
        <v>168996.557</v>
      </c>
      <c r="G8609" s="211">
        <v>216350.15100000001</v>
      </c>
      <c r="H8609" s="211">
        <v>236092.98699999999</v>
      </c>
      <c r="I8609" s="211">
        <v>254835.42</v>
      </c>
      <c r="J8609" s="211">
        <v>303267.76799999998</v>
      </c>
      <c r="K8609" s="211">
        <v>297278.48300000001</v>
      </c>
      <c r="L8609" s="211">
        <v>205012.16899999999</v>
      </c>
      <c r="M8609" s="211">
        <v>278325.30499999999</v>
      </c>
      <c r="N8609" s="211">
        <v>302586.63199999998</v>
      </c>
      <c r="O8609" s="211">
        <v>282726.41100000002</v>
      </c>
      <c r="P8609" s="211">
        <v>295592.59899999999</v>
      </c>
      <c r="Q8609" s="211">
        <v>150148.76999999999</v>
      </c>
    </row>
    <row r="8610" spans="1:17" x14ac:dyDescent="0.25">
      <c r="A8610" s="60" t="s">
        <v>1917</v>
      </c>
      <c r="B8610" s="60" t="s">
        <v>8366</v>
      </c>
      <c r="C8610" s="211">
        <v>69807.573000000004</v>
      </c>
      <c r="D8610" s="211">
        <v>80296.789999999994</v>
      </c>
      <c r="E8610" s="211">
        <v>74611.611999999994</v>
      </c>
      <c r="F8610" s="211">
        <v>109728.788</v>
      </c>
      <c r="G8610" s="211">
        <v>117905.745</v>
      </c>
      <c r="H8610" s="211">
        <v>143234.65</v>
      </c>
      <c r="I8610" s="211">
        <v>209363.46100000001</v>
      </c>
      <c r="J8610" s="211">
        <v>260490.73199999999</v>
      </c>
      <c r="K8610" s="211">
        <v>299891.03999999998</v>
      </c>
      <c r="L8610" s="211">
        <v>281970.32199999999</v>
      </c>
      <c r="M8610" s="211">
        <v>214281.18900000001</v>
      </c>
      <c r="N8610" s="211">
        <v>252251.546</v>
      </c>
      <c r="O8610" s="211">
        <v>282040.04200000002</v>
      </c>
      <c r="P8610" s="211">
        <v>237664.46299999999</v>
      </c>
      <c r="Q8610" s="211">
        <v>150584.95699999999</v>
      </c>
    </row>
    <row r="8611" spans="1:17" x14ac:dyDescent="0.25">
      <c r="A8611" s="60" t="s">
        <v>910</v>
      </c>
      <c r="B8611" s="60" t="s">
        <v>8367</v>
      </c>
      <c r="C8611" s="211">
        <v>1000368.615</v>
      </c>
      <c r="D8611" s="211">
        <v>968066.19700000004</v>
      </c>
      <c r="E8611" s="211">
        <v>1102807.8500000001</v>
      </c>
      <c r="F8611" s="211">
        <v>1313396.2180000001</v>
      </c>
      <c r="G8611" s="211">
        <v>1868999.0360000001</v>
      </c>
      <c r="H8611" s="211">
        <v>2033633.1839999999</v>
      </c>
      <c r="I8611" s="211">
        <v>2149701.0249999999</v>
      </c>
      <c r="J8611" s="211">
        <v>2380576.2059999998</v>
      </c>
      <c r="K8611" s="211">
        <v>2902015.15</v>
      </c>
      <c r="L8611" s="211">
        <v>1790354.388</v>
      </c>
      <c r="M8611" s="211">
        <v>2014394.4639999999</v>
      </c>
      <c r="N8611" s="211">
        <v>2402442.3870000001</v>
      </c>
      <c r="O8611" s="211">
        <v>2526349.4580000001</v>
      </c>
      <c r="P8611" s="211">
        <v>2611848.5419999999</v>
      </c>
      <c r="Q8611" s="211">
        <v>2070785.45</v>
      </c>
    </row>
    <row r="8612" spans="1:17" x14ac:dyDescent="0.25">
      <c r="A8612" s="60" t="s">
        <v>2034</v>
      </c>
      <c r="B8612" s="60" t="s">
        <v>8368</v>
      </c>
      <c r="C8612" s="211">
        <v>59353.987999999998</v>
      </c>
      <c r="D8612" s="211">
        <v>57259.368000000002</v>
      </c>
      <c r="E8612" s="211">
        <v>70211.138999999996</v>
      </c>
      <c r="F8612" s="211">
        <v>74807.168000000005</v>
      </c>
      <c r="G8612" s="211">
        <v>95525.941999999995</v>
      </c>
      <c r="H8612" s="211">
        <v>113648.266</v>
      </c>
      <c r="I8612" s="211">
        <v>127450.196</v>
      </c>
      <c r="J8612" s="211">
        <v>203732.55100000001</v>
      </c>
      <c r="K8612" s="211">
        <v>315591.114</v>
      </c>
      <c r="L8612" s="211">
        <v>228032.25700000001</v>
      </c>
      <c r="M8612" s="211">
        <v>290460.76199999999</v>
      </c>
      <c r="N8612" s="211">
        <v>358360.96299999999</v>
      </c>
      <c r="O8612" s="211">
        <v>229499.83900000001</v>
      </c>
      <c r="P8612" s="211">
        <v>226772.26199999999</v>
      </c>
      <c r="Q8612" s="211">
        <v>150687.6</v>
      </c>
    </row>
    <row r="8613" spans="1:17" x14ac:dyDescent="0.25">
      <c r="A8613" s="60" t="s">
        <v>2249</v>
      </c>
      <c r="B8613" s="60" t="s">
        <v>8369</v>
      </c>
      <c r="C8613" s="211">
        <v>309350.17599999998</v>
      </c>
      <c r="D8613" s="211">
        <v>291455.625</v>
      </c>
      <c r="E8613" s="211">
        <v>278426.587</v>
      </c>
      <c r="F8613" s="211">
        <v>318364.58399999997</v>
      </c>
      <c r="G8613" s="211">
        <v>438559.087</v>
      </c>
      <c r="H8613" s="211">
        <v>440950.20799999998</v>
      </c>
      <c r="I8613" s="211">
        <v>504174.01199999999</v>
      </c>
      <c r="J8613" s="211">
        <v>633109.78899999999</v>
      </c>
      <c r="K8613" s="211">
        <v>717434.603</v>
      </c>
      <c r="L8613" s="211">
        <v>552202.89800000004</v>
      </c>
      <c r="M8613" s="211">
        <v>736122.29</v>
      </c>
      <c r="N8613" s="211">
        <v>866909.47499999998</v>
      </c>
      <c r="O8613" s="211">
        <v>788701.94299999997</v>
      </c>
      <c r="P8613" s="211">
        <v>788011.85600000003</v>
      </c>
      <c r="Q8613" s="211">
        <v>433972.57299999997</v>
      </c>
    </row>
    <row r="8614" spans="1:17" x14ac:dyDescent="0.25">
      <c r="A8614" s="60" t="s">
        <v>2304</v>
      </c>
      <c r="B8614" s="60" t="s">
        <v>8370</v>
      </c>
      <c r="C8614" s="211">
        <v>45736.631000000001</v>
      </c>
      <c r="D8614" s="211">
        <v>44491.62</v>
      </c>
      <c r="E8614" s="211">
        <v>47872.535000000003</v>
      </c>
      <c r="F8614" s="211">
        <v>53921.697</v>
      </c>
      <c r="G8614" s="211">
        <v>67797.994999999995</v>
      </c>
      <c r="H8614" s="211">
        <v>83883.712</v>
      </c>
      <c r="I8614" s="211">
        <v>94827.186000000002</v>
      </c>
      <c r="J8614" s="211">
        <v>112597.058</v>
      </c>
      <c r="K8614" s="211">
        <v>136538.13399999999</v>
      </c>
      <c r="L8614" s="211">
        <v>104132.946</v>
      </c>
      <c r="M8614" s="211">
        <v>131016.942</v>
      </c>
      <c r="N8614" s="211">
        <v>155700.43599999999</v>
      </c>
      <c r="O8614" s="211">
        <v>151489.136</v>
      </c>
      <c r="P8614" s="211">
        <v>159143.924</v>
      </c>
      <c r="Q8614" s="211">
        <v>98923.346000000005</v>
      </c>
    </row>
    <row r="8615" spans="1:17" x14ac:dyDescent="0.25">
      <c r="A8615" s="60" t="s">
        <v>2282</v>
      </c>
      <c r="B8615" s="60" t="s">
        <v>8371</v>
      </c>
      <c r="C8615" s="211">
        <v>830935.90300000005</v>
      </c>
      <c r="D8615" s="211">
        <v>732163.397</v>
      </c>
      <c r="E8615" s="211">
        <v>771162.60800000001</v>
      </c>
      <c r="F8615" s="211">
        <v>886746.88199999998</v>
      </c>
      <c r="G8615" s="211">
        <v>1061848.9790000001</v>
      </c>
      <c r="H8615" s="211">
        <v>1128920.23</v>
      </c>
      <c r="I8615" s="211">
        <v>1314747.2860000001</v>
      </c>
      <c r="J8615" s="211">
        <v>1540170.044</v>
      </c>
      <c r="K8615" s="211">
        <v>1670437.493</v>
      </c>
      <c r="L8615" s="211">
        <v>1201755.2409999999</v>
      </c>
      <c r="M8615" s="211">
        <v>1588722.2279999999</v>
      </c>
      <c r="N8615" s="211">
        <v>1964956.223</v>
      </c>
      <c r="O8615" s="211">
        <v>1980833.8589999999</v>
      </c>
      <c r="P8615" s="211">
        <v>2090253.074</v>
      </c>
      <c r="Q8615" s="211">
        <v>1200571.3799999999</v>
      </c>
    </row>
    <row r="8616" spans="1:17" x14ac:dyDescent="0.25">
      <c r="A8616" s="60" t="s">
        <v>192</v>
      </c>
      <c r="B8616" s="60" t="s">
        <v>8372</v>
      </c>
      <c r="C8616" s="211">
        <v>5214334.7649999997</v>
      </c>
      <c r="D8616" s="211">
        <v>4823698.3480000002</v>
      </c>
      <c r="E8616" s="211">
        <v>5155737.068</v>
      </c>
      <c r="F8616" s="211">
        <v>6171963.7220000001</v>
      </c>
      <c r="G8616" s="211">
        <v>7879561.8870000001</v>
      </c>
      <c r="H8616" s="211">
        <v>8955712.5899999999</v>
      </c>
      <c r="I8616" s="211">
        <v>10298895.219000001</v>
      </c>
      <c r="J8616" s="211">
        <v>12496168.232000001</v>
      </c>
      <c r="K8616" s="211">
        <v>14009941.957</v>
      </c>
      <c r="L8616" s="211">
        <v>9841020.3829999994</v>
      </c>
      <c r="M8616" s="211">
        <v>13369305.310000001</v>
      </c>
      <c r="N8616" s="211">
        <v>16618904.316</v>
      </c>
      <c r="O8616" s="211">
        <v>16023414.437000001</v>
      </c>
      <c r="P8616" s="211">
        <v>16646679.645</v>
      </c>
      <c r="Q8616" s="211">
        <v>10627981.528999999</v>
      </c>
    </row>
    <row r="8617" spans="1:17" x14ac:dyDescent="0.25">
      <c r="A8617" s="60" t="s">
        <v>786</v>
      </c>
      <c r="B8617" s="60" t="s">
        <v>8373</v>
      </c>
      <c r="C8617" s="211">
        <v>1537934.5930000001</v>
      </c>
      <c r="D8617" s="211">
        <v>1432282.773</v>
      </c>
      <c r="E8617" s="211">
        <v>1560409.9010000001</v>
      </c>
      <c r="F8617" s="211">
        <v>1843674.524</v>
      </c>
      <c r="G8617" s="211">
        <v>2321663.301</v>
      </c>
      <c r="H8617" s="211">
        <v>2613398.8289999999</v>
      </c>
      <c r="I8617" s="211">
        <v>3002260.6140000001</v>
      </c>
      <c r="J8617" s="211">
        <v>3581140.4670000002</v>
      </c>
      <c r="K8617" s="211">
        <v>4113164.3489999999</v>
      </c>
      <c r="L8617" s="211">
        <v>2887522.4169999999</v>
      </c>
      <c r="M8617" s="211">
        <v>3974736.3289999999</v>
      </c>
      <c r="N8617" s="211">
        <v>4989604.1430000002</v>
      </c>
      <c r="O8617" s="211">
        <v>5045197.9249999998</v>
      </c>
      <c r="P8617" s="211">
        <v>5458356.409</v>
      </c>
      <c r="Q8617" s="211">
        <v>3821809.2119999998</v>
      </c>
    </row>
    <row r="8618" spans="1:17" x14ac:dyDescent="0.25">
      <c r="A8618" s="60" t="s">
        <v>884</v>
      </c>
      <c r="B8618" s="60" t="s">
        <v>8374</v>
      </c>
      <c r="C8618" s="211">
        <v>723299.77599999995</v>
      </c>
      <c r="D8618" s="211">
        <v>694439.28300000005</v>
      </c>
      <c r="E8618" s="211">
        <v>720821.35900000005</v>
      </c>
      <c r="F8618" s="211">
        <v>858998.26100000006</v>
      </c>
      <c r="G8618" s="211">
        <v>1071952.4950000001</v>
      </c>
      <c r="H8618" s="211">
        <v>1206327.254</v>
      </c>
      <c r="I8618" s="211">
        <v>1476094.1950000001</v>
      </c>
      <c r="J8618" s="211">
        <v>1822174.9069999999</v>
      </c>
      <c r="K8618" s="211">
        <v>2138167.0529999998</v>
      </c>
      <c r="L8618" s="211">
        <v>1442595.39</v>
      </c>
      <c r="M8618" s="211">
        <v>1850990.044</v>
      </c>
      <c r="N8618" s="211">
        <v>2299829.034</v>
      </c>
      <c r="O8618" s="211">
        <v>2364199.4589999998</v>
      </c>
      <c r="P8618" s="211">
        <v>2412069.4049999998</v>
      </c>
      <c r="Q8618" s="211">
        <v>1726565.112</v>
      </c>
    </row>
    <row r="8619" spans="1:17" x14ac:dyDescent="0.25">
      <c r="A8619" s="60" t="s">
        <v>2139</v>
      </c>
      <c r="B8619" s="60" t="s">
        <v>8375</v>
      </c>
      <c r="C8619" s="211">
        <v>166317.579</v>
      </c>
      <c r="D8619" s="211">
        <v>159624.51500000001</v>
      </c>
      <c r="E8619" s="211">
        <v>167300.856</v>
      </c>
      <c r="F8619" s="211">
        <v>203130.11900000001</v>
      </c>
      <c r="G8619" s="211">
        <v>268488.62300000002</v>
      </c>
      <c r="H8619" s="211">
        <v>316827.58199999999</v>
      </c>
      <c r="I8619" s="211">
        <v>358338.92599999998</v>
      </c>
      <c r="J8619" s="211">
        <v>428923.56199999998</v>
      </c>
      <c r="K8619" s="211">
        <v>483707.56800000003</v>
      </c>
      <c r="L8619" s="211">
        <v>323663.78100000002</v>
      </c>
      <c r="M8619" s="211">
        <v>456811.745</v>
      </c>
      <c r="N8619" s="211">
        <v>555910.478</v>
      </c>
      <c r="O8619" s="211">
        <v>533699.29799999995</v>
      </c>
      <c r="P8619" s="211">
        <v>564374.53500000003</v>
      </c>
      <c r="Q8619" s="211">
        <v>324231.45600000001</v>
      </c>
    </row>
    <row r="8620" spans="1:17" x14ac:dyDescent="0.25">
      <c r="A8620" s="60" t="s">
        <v>1223</v>
      </c>
      <c r="B8620" s="60" t="s">
        <v>8376</v>
      </c>
      <c r="C8620" s="211">
        <v>448741.26500000001</v>
      </c>
      <c r="D8620" s="211">
        <v>407546.598</v>
      </c>
      <c r="E8620" s="211">
        <v>429352.73200000002</v>
      </c>
      <c r="F8620" s="211">
        <v>500931.98800000001</v>
      </c>
      <c r="G8620" s="211">
        <v>664351.15300000005</v>
      </c>
      <c r="H8620" s="211">
        <v>757952.05299999996</v>
      </c>
      <c r="I8620" s="211">
        <v>912276.43599999999</v>
      </c>
      <c r="J8620" s="211">
        <v>1114735.3500000001</v>
      </c>
      <c r="K8620" s="211">
        <v>1254062.547</v>
      </c>
      <c r="L8620" s="211">
        <v>882073.47</v>
      </c>
      <c r="M8620" s="211">
        <v>1199699.362</v>
      </c>
      <c r="N8620" s="211">
        <v>1483943.08</v>
      </c>
      <c r="O8620" s="211">
        <v>1495346.3230000001</v>
      </c>
      <c r="P8620" s="211">
        <v>1532061.8770000001</v>
      </c>
      <c r="Q8620" s="211">
        <v>1173440.0349999999</v>
      </c>
    </row>
    <row r="8621" spans="1:17" x14ac:dyDescent="0.25">
      <c r="A8621" s="60" t="s">
        <v>2287</v>
      </c>
      <c r="B8621" s="60" t="s">
        <v>8377</v>
      </c>
      <c r="C8621" s="211">
        <v>231713.16099999999</v>
      </c>
      <c r="D8621" s="211">
        <v>216266.622</v>
      </c>
      <c r="E8621" s="211">
        <v>233046.79699999999</v>
      </c>
      <c r="F8621" s="211">
        <v>272782.34899999999</v>
      </c>
      <c r="G8621" s="211">
        <v>337663.32900000003</v>
      </c>
      <c r="H8621" s="211">
        <v>403501.17599999998</v>
      </c>
      <c r="I8621" s="211">
        <v>451451.61599999998</v>
      </c>
      <c r="J8621" s="211">
        <v>524031.08100000001</v>
      </c>
      <c r="K8621" s="211">
        <v>515418.386</v>
      </c>
      <c r="L8621" s="211">
        <v>386363.30599999998</v>
      </c>
      <c r="M8621" s="211">
        <v>505125.80200000003</v>
      </c>
      <c r="N8621" s="211">
        <v>599984.978</v>
      </c>
      <c r="O8621" s="211">
        <v>592412.92099999997</v>
      </c>
      <c r="P8621" s="211">
        <v>609506.66200000001</v>
      </c>
      <c r="Q8621" s="211">
        <v>355498.80499999999</v>
      </c>
    </row>
    <row r="8622" spans="1:17" x14ac:dyDescent="0.25">
      <c r="A8622" s="60" t="s">
        <v>2088</v>
      </c>
      <c r="B8622" s="60" t="s">
        <v>8378</v>
      </c>
      <c r="C8622" s="211">
        <v>97774.126000000004</v>
      </c>
      <c r="D8622" s="211">
        <v>100805.243</v>
      </c>
      <c r="E8622" s="211">
        <v>121592.16899999999</v>
      </c>
      <c r="F8622" s="211">
        <v>156331.54300000001</v>
      </c>
      <c r="G8622" s="211">
        <v>188318.386</v>
      </c>
      <c r="H8622" s="211">
        <v>258301.75099999999</v>
      </c>
      <c r="I8622" s="211">
        <v>263312.63099999999</v>
      </c>
      <c r="J8622" s="211">
        <v>312650.32199999999</v>
      </c>
      <c r="K8622" s="211">
        <v>350661.723</v>
      </c>
      <c r="L8622" s="211">
        <v>254076.60399999999</v>
      </c>
      <c r="M8622" s="211">
        <v>344475.58100000001</v>
      </c>
      <c r="N8622" s="211">
        <v>421402.59</v>
      </c>
      <c r="O8622" s="211">
        <v>469343.27600000001</v>
      </c>
      <c r="P8622" s="211">
        <v>514126.83</v>
      </c>
      <c r="Q8622" s="211">
        <v>436293.98200000002</v>
      </c>
    </row>
    <row r="8623" spans="1:17" x14ac:dyDescent="0.25">
      <c r="A8623" s="60" t="s">
        <v>990</v>
      </c>
      <c r="B8623" s="60" t="s">
        <v>8379</v>
      </c>
      <c r="C8623" s="211">
        <v>919487.55099999998</v>
      </c>
      <c r="D8623" s="211">
        <v>896019.21400000004</v>
      </c>
      <c r="E8623" s="211">
        <v>968919.90399999998</v>
      </c>
      <c r="F8623" s="211">
        <v>1106946.936</v>
      </c>
      <c r="G8623" s="211">
        <v>1343985.216</v>
      </c>
      <c r="H8623" s="211">
        <v>1540845.952</v>
      </c>
      <c r="I8623" s="211">
        <v>1769667.804</v>
      </c>
      <c r="J8623" s="211">
        <v>2098737.872</v>
      </c>
      <c r="K8623" s="211">
        <v>2274847.5049999999</v>
      </c>
      <c r="L8623" s="211">
        <v>1678908.7120000001</v>
      </c>
      <c r="M8623" s="211">
        <v>2115547.2250000001</v>
      </c>
      <c r="N8623" s="211">
        <v>2607185.4419999998</v>
      </c>
      <c r="O8623" s="211">
        <v>2568018.5269999998</v>
      </c>
      <c r="P8623" s="211">
        <v>2711795.61</v>
      </c>
      <c r="Q8623" s="211">
        <v>1876021.9480000001</v>
      </c>
    </row>
    <row r="8624" spans="1:17" x14ac:dyDescent="0.25">
      <c r="A8624" s="60" t="s">
        <v>4549</v>
      </c>
      <c r="B8624" s="60" t="s">
        <v>8380</v>
      </c>
      <c r="C8624" s="211">
        <v>28501.093000000001</v>
      </c>
      <c r="D8624" s="211">
        <v>27527.781999999999</v>
      </c>
      <c r="E8624" s="211">
        <v>29647.108</v>
      </c>
      <c r="F8624" s="211">
        <v>33529.642999999996</v>
      </c>
      <c r="G8624" s="211">
        <v>31130.829000000002</v>
      </c>
      <c r="H8624" s="211">
        <v>34321.243999999999</v>
      </c>
      <c r="I8624" s="211">
        <v>36437.65</v>
      </c>
      <c r="J8624" s="211">
        <v>6974.7209999999995</v>
      </c>
      <c r="K8624" s="211">
        <v>3584.86</v>
      </c>
      <c r="L8624" s="211">
        <v>87.399000000000001</v>
      </c>
      <c r="M8624" s="211">
        <v>3.7919999999999998</v>
      </c>
      <c r="N8624" s="211">
        <v>0.47199999999999998</v>
      </c>
      <c r="O8624" s="211">
        <v>1177.127</v>
      </c>
      <c r="P8624" s="211">
        <v>177.702</v>
      </c>
      <c r="Q8624" s="211">
        <v>2442.64</v>
      </c>
    </row>
    <row r="8625" spans="1:17" x14ac:dyDescent="0.25">
      <c r="A8625" s="60" t="s">
        <v>4668</v>
      </c>
      <c r="B8625" s="60" t="s">
        <v>8381</v>
      </c>
      <c r="C8625" s="211">
        <v>16941.057000000001</v>
      </c>
      <c r="D8625" s="211">
        <v>17469.563999999998</v>
      </c>
      <c r="E8625" s="211">
        <v>14907.523999999999</v>
      </c>
      <c r="F8625" s="211">
        <v>15441.544</v>
      </c>
      <c r="G8625" s="211">
        <v>15054.897000000001</v>
      </c>
      <c r="H8625" s="211">
        <v>15480.703</v>
      </c>
      <c r="I8625" s="211">
        <v>17107.794000000002</v>
      </c>
      <c r="J8625" s="211">
        <v>18616.266</v>
      </c>
      <c r="K8625" s="211">
        <v>20334.385999999999</v>
      </c>
      <c r="L8625" s="211">
        <v>21665.455999999998</v>
      </c>
      <c r="M8625" s="211">
        <v>29715.556</v>
      </c>
      <c r="N8625" s="211">
        <v>32038.103999999999</v>
      </c>
      <c r="O8625" s="211">
        <v>607.00199999999995</v>
      </c>
      <c r="P8625" s="211">
        <v>9.3460000000000001</v>
      </c>
      <c r="Q8625" s="211">
        <v>7.0000000000000007E-2</v>
      </c>
    </row>
    <row r="8626" spans="1:17" x14ac:dyDescent="0.25">
      <c r="A8626" s="60" t="s">
        <v>4458</v>
      </c>
      <c r="B8626" s="60" t="s">
        <v>8382</v>
      </c>
      <c r="C8626" s="211">
        <v>110053.97500000001</v>
      </c>
      <c r="D8626" s="211">
        <v>89033.225000000006</v>
      </c>
      <c r="E8626" s="211">
        <v>89238.206000000006</v>
      </c>
      <c r="F8626" s="211">
        <v>107598.42</v>
      </c>
      <c r="G8626" s="211">
        <v>132259.96299999999</v>
      </c>
      <c r="H8626" s="211">
        <v>135777.571</v>
      </c>
      <c r="I8626" s="211">
        <v>151640.37899999999</v>
      </c>
      <c r="J8626" s="211">
        <v>168688.90400000001</v>
      </c>
      <c r="K8626" s="211">
        <v>166242.89000000001</v>
      </c>
      <c r="L8626" s="211">
        <v>142910.22399999999</v>
      </c>
      <c r="M8626" s="211">
        <v>176647.389</v>
      </c>
      <c r="N8626" s="211">
        <v>195607.995</v>
      </c>
      <c r="O8626" s="211">
        <v>195716.60699999999</v>
      </c>
      <c r="P8626" s="211">
        <v>146668.128</v>
      </c>
      <c r="Q8626" s="211">
        <v>97343.365999999995</v>
      </c>
    </row>
    <row r="8627" spans="1:17" x14ac:dyDescent="0.25">
      <c r="A8627" s="60" t="s">
        <v>2738</v>
      </c>
      <c r="B8627" s="60" t="s">
        <v>8383</v>
      </c>
      <c r="C8627" s="211">
        <v>32417.768</v>
      </c>
      <c r="D8627" s="211">
        <v>32330.26</v>
      </c>
      <c r="E8627" s="211">
        <v>33879.254999999997</v>
      </c>
      <c r="F8627" s="211">
        <v>41688.771999999997</v>
      </c>
      <c r="G8627" s="211">
        <v>46879.749000000003</v>
      </c>
      <c r="H8627" s="211">
        <v>58357.345000000001</v>
      </c>
      <c r="I8627" s="211">
        <v>62270.940999999999</v>
      </c>
      <c r="J8627" s="211">
        <v>93757.423999999999</v>
      </c>
      <c r="K8627" s="211">
        <v>89204.491999999998</v>
      </c>
      <c r="L8627" s="211">
        <v>85366.513999999996</v>
      </c>
      <c r="M8627" s="211">
        <v>92912.137000000002</v>
      </c>
      <c r="N8627" s="211">
        <v>110003.427</v>
      </c>
      <c r="O8627" s="211">
        <v>117658.524</v>
      </c>
      <c r="P8627" s="211">
        <v>117122.383</v>
      </c>
      <c r="Q8627" s="211">
        <v>92886.527000000002</v>
      </c>
    </row>
    <row r="8628" spans="1:17" x14ac:dyDescent="0.25">
      <c r="A8628" s="60" t="s">
        <v>1913</v>
      </c>
      <c r="B8628" s="60" t="s">
        <v>8384</v>
      </c>
      <c r="C8628" s="211">
        <v>1030058.6580000001</v>
      </c>
      <c r="D8628" s="211">
        <v>861837.46299999999</v>
      </c>
      <c r="E8628" s="211">
        <v>895722.451</v>
      </c>
      <c r="F8628" s="211">
        <v>986696.61</v>
      </c>
      <c r="G8628" s="211">
        <v>1236273.9639999999</v>
      </c>
      <c r="H8628" s="211">
        <v>1422442.3629999999</v>
      </c>
      <c r="I8628" s="211">
        <v>1575825.101</v>
      </c>
      <c r="J8628" s="211">
        <v>1760537.432</v>
      </c>
      <c r="K8628" s="211">
        <v>1858570.1610000001</v>
      </c>
      <c r="L8628" s="211">
        <v>1043977.536</v>
      </c>
      <c r="M8628" s="211">
        <v>1434392.1629999999</v>
      </c>
      <c r="N8628" s="211">
        <v>1877045.4750000001</v>
      </c>
      <c r="O8628" s="211">
        <v>1798178.486</v>
      </c>
      <c r="P8628" s="211">
        <v>1837286.84</v>
      </c>
      <c r="Q8628" s="211">
        <v>1268434.112</v>
      </c>
    </row>
    <row r="8629" spans="1:17" x14ac:dyDescent="0.25">
      <c r="A8629" s="60" t="s">
        <v>1829</v>
      </c>
      <c r="B8629" s="60" t="s">
        <v>8385</v>
      </c>
      <c r="C8629" s="211">
        <v>933069.63500000001</v>
      </c>
      <c r="D8629" s="211">
        <v>919652.31200000003</v>
      </c>
      <c r="E8629" s="211">
        <v>1011548.498</v>
      </c>
      <c r="F8629" s="211">
        <v>1199710.6599999999</v>
      </c>
      <c r="G8629" s="211">
        <v>1477350.0460000001</v>
      </c>
      <c r="H8629" s="211">
        <v>1682016.818</v>
      </c>
      <c r="I8629" s="211">
        <v>1891473.0449999999</v>
      </c>
      <c r="J8629" s="211">
        <v>2115113.81</v>
      </c>
      <c r="K8629" s="211">
        <v>2304931.1409999998</v>
      </c>
      <c r="L8629" s="211">
        <v>1792966.801</v>
      </c>
      <c r="M8629" s="211">
        <v>2328996.6579999998</v>
      </c>
      <c r="N8629" s="211">
        <v>2860285.2080000001</v>
      </c>
      <c r="O8629" s="211">
        <v>2803383.5290000001</v>
      </c>
      <c r="P8629" s="211">
        <v>2962699.9219999998</v>
      </c>
      <c r="Q8629" s="211">
        <v>2130724.713</v>
      </c>
    </row>
    <row r="8630" spans="1:17" x14ac:dyDescent="0.25">
      <c r="A8630" s="60" t="s">
        <v>1012</v>
      </c>
      <c r="B8630" s="60" t="s">
        <v>8386</v>
      </c>
      <c r="C8630" s="211">
        <v>686108.36300000001</v>
      </c>
      <c r="D8630" s="211">
        <v>645430.93500000006</v>
      </c>
      <c r="E8630" s="211">
        <v>714877.696</v>
      </c>
      <c r="F8630" s="211">
        <v>867709.01899999997</v>
      </c>
      <c r="G8630" s="211">
        <v>1043235.424</v>
      </c>
      <c r="H8630" s="211">
        <v>1187618.8119999999</v>
      </c>
      <c r="I8630" s="211">
        <v>1309553.25</v>
      </c>
      <c r="J8630" s="211">
        <v>1502389.895</v>
      </c>
      <c r="K8630" s="211">
        <v>1673708.1410000001</v>
      </c>
      <c r="L8630" s="211">
        <v>1219136.946</v>
      </c>
      <c r="M8630" s="211">
        <v>1522492.067</v>
      </c>
      <c r="N8630" s="211">
        <v>1714169.713</v>
      </c>
      <c r="O8630" s="211">
        <v>1634254.4669999999</v>
      </c>
      <c r="P8630" s="211">
        <v>1718931.426</v>
      </c>
      <c r="Q8630" s="211">
        <v>1067443.186</v>
      </c>
    </row>
    <row r="8631" spans="1:17" x14ac:dyDescent="0.25">
      <c r="A8631" s="60" t="s">
        <v>1042</v>
      </c>
      <c r="B8631" s="60" t="s">
        <v>8387</v>
      </c>
      <c r="C8631" s="211">
        <v>1467604.25</v>
      </c>
      <c r="D8631" s="211">
        <v>1526355.862</v>
      </c>
      <c r="E8631" s="211">
        <v>1713439.2649999999</v>
      </c>
      <c r="F8631" s="211">
        <v>1978814.017</v>
      </c>
      <c r="G8631" s="211">
        <v>2459970.1150000002</v>
      </c>
      <c r="H8631" s="211">
        <v>2494476.838</v>
      </c>
      <c r="I8631" s="211">
        <v>2802379.7560000001</v>
      </c>
      <c r="J8631" s="211">
        <v>3469047.1329999999</v>
      </c>
      <c r="K8631" s="211">
        <v>3705874.6869999999</v>
      </c>
      <c r="L8631" s="211">
        <v>3383624.4190000002</v>
      </c>
      <c r="M8631" s="211">
        <v>4073990.9240000001</v>
      </c>
      <c r="N8631" s="211">
        <v>4585536.5070000002</v>
      </c>
      <c r="O8631" s="211">
        <v>4615951.7139999997</v>
      </c>
      <c r="P8631" s="211">
        <v>4738654.8559999997</v>
      </c>
      <c r="Q8631" s="211">
        <v>4522416.5810000002</v>
      </c>
    </row>
    <row r="8632" spans="1:17" x14ac:dyDescent="0.25">
      <c r="A8632" s="60" t="s">
        <v>1434</v>
      </c>
      <c r="B8632" s="60" t="s">
        <v>8388</v>
      </c>
      <c r="C8632" s="211">
        <v>46982.358</v>
      </c>
      <c r="D8632" s="211">
        <v>51620.428</v>
      </c>
      <c r="E8632" s="211">
        <v>72530.64</v>
      </c>
      <c r="F8632" s="211">
        <v>86411.66</v>
      </c>
      <c r="G8632" s="211">
        <v>105531.91899999999</v>
      </c>
      <c r="H8632" s="211">
        <v>105410.857</v>
      </c>
      <c r="I8632" s="211">
        <v>110807.24</v>
      </c>
      <c r="J8632" s="211">
        <v>108734.827</v>
      </c>
      <c r="K8632" s="211">
        <v>105214.36500000001</v>
      </c>
      <c r="L8632" s="211">
        <v>86504.202000000005</v>
      </c>
      <c r="M8632" s="211">
        <v>95498.687999999995</v>
      </c>
      <c r="N8632" s="211">
        <v>117979.067</v>
      </c>
      <c r="O8632" s="211">
        <v>112875.70600000001</v>
      </c>
      <c r="P8632" s="211">
        <v>106017.36</v>
      </c>
      <c r="Q8632" s="211">
        <v>104701.048</v>
      </c>
    </row>
    <row r="8633" spans="1:17" x14ac:dyDescent="0.25">
      <c r="A8633" s="60" t="s">
        <v>4594</v>
      </c>
      <c r="B8633" s="60" t="s">
        <v>8389</v>
      </c>
      <c r="C8633" s="211">
        <v>158548.67000000001</v>
      </c>
      <c r="D8633" s="211">
        <v>169243.935</v>
      </c>
      <c r="E8633" s="211">
        <v>188396.83100000001</v>
      </c>
      <c r="F8633" s="211">
        <v>241071.47200000001</v>
      </c>
      <c r="G8633" s="211">
        <v>302592.85800000001</v>
      </c>
      <c r="H8633" s="211">
        <v>353085.54300000001</v>
      </c>
      <c r="I8633" s="211">
        <v>377239.99099999998</v>
      </c>
      <c r="J8633" s="211">
        <v>295112.85499999998</v>
      </c>
      <c r="K8633" s="211">
        <v>336949.342</v>
      </c>
      <c r="L8633" s="211">
        <v>384068.799</v>
      </c>
      <c r="M8633" s="211">
        <v>538048.26300000004</v>
      </c>
      <c r="N8633" s="211">
        <v>701982.821</v>
      </c>
      <c r="O8633" s="211">
        <v>673118.723</v>
      </c>
      <c r="P8633" s="211">
        <v>741541.34600000002</v>
      </c>
      <c r="Q8633" s="211">
        <v>708400.68099999998</v>
      </c>
    </row>
    <row r="8634" spans="1:17" x14ac:dyDescent="0.25">
      <c r="A8634" s="60" t="s">
        <v>2047</v>
      </c>
      <c r="B8634" s="60" t="s">
        <v>8390</v>
      </c>
      <c r="C8634" s="211">
        <v>339785.77500000002</v>
      </c>
      <c r="D8634" s="211">
        <v>332352.77500000002</v>
      </c>
      <c r="E8634" s="211">
        <v>378573.58299999998</v>
      </c>
      <c r="F8634" s="211">
        <v>523794.54</v>
      </c>
      <c r="G8634" s="211">
        <v>825019.74800000002</v>
      </c>
      <c r="H8634" s="211">
        <v>855664.41200000001</v>
      </c>
      <c r="I8634" s="211">
        <v>1017703.3590000001</v>
      </c>
      <c r="J8634" s="211">
        <v>1108478.899</v>
      </c>
      <c r="K8634" s="211">
        <v>1048653.125</v>
      </c>
      <c r="L8634" s="211">
        <v>581294.15599999996</v>
      </c>
      <c r="M8634" s="211">
        <v>497008.75099999999</v>
      </c>
      <c r="N8634" s="211">
        <v>532987.18599999999</v>
      </c>
      <c r="O8634" s="211">
        <v>513677.04200000002</v>
      </c>
      <c r="P8634" s="211">
        <v>571211.04500000004</v>
      </c>
      <c r="Q8634" s="211">
        <v>598095.46600000001</v>
      </c>
    </row>
    <row r="8635" spans="1:17" x14ac:dyDescent="0.25">
      <c r="A8635" s="60" t="s">
        <v>2107</v>
      </c>
      <c r="B8635" s="60" t="s">
        <v>8391</v>
      </c>
      <c r="C8635" s="211">
        <v>263224.93800000002</v>
      </c>
      <c r="D8635" s="211">
        <v>166223.318</v>
      </c>
      <c r="E8635" s="211">
        <v>154851.07199999999</v>
      </c>
      <c r="F8635" s="211">
        <v>209678.35200000001</v>
      </c>
      <c r="G8635" s="211">
        <v>275531.337</v>
      </c>
      <c r="H8635" s="211">
        <v>224247.31400000001</v>
      </c>
      <c r="I8635" s="211">
        <v>178931.20800000001</v>
      </c>
      <c r="J8635" s="211">
        <v>177385</v>
      </c>
      <c r="K8635" s="211">
        <v>238812.03400000001</v>
      </c>
      <c r="L8635" s="211">
        <v>219905.25899999999</v>
      </c>
      <c r="M8635" s="211">
        <v>236570.7</v>
      </c>
      <c r="N8635" s="211">
        <v>224363.9</v>
      </c>
      <c r="O8635" s="211">
        <v>165064.92600000001</v>
      </c>
      <c r="P8635" s="211">
        <v>155718.69200000001</v>
      </c>
      <c r="Q8635" s="211">
        <v>80680.986000000004</v>
      </c>
    </row>
    <row r="8636" spans="1:17" x14ac:dyDescent="0.25">
      <c r="A8636" s="60" t="s">
        <v>4459</v>
      </c>
      <c r="B8636" s="60" t="s">
        <v>8392</v>
      </c>
      <c r="C8636" s="211">
        <v>342081.39600000001</v>
      </c>
      <c r="D8636" s="211">
        <v>389773.62900000002</v>
      </c>
      <c r="E8636" s="211">
        <v>412206.04200000002</v>
      </c>
      <c r="F8636" s="211">
        <v>545996.39899999998</v>
      </c>
      <c r="G8636" s="211">
        <v>702594.62600000005</v>
      </c>
      <c r="H8636" s="211">
        <v>853849.51</v>
      </c>
      <c r="I8636" s="211">
        <v>1297553.375</v>
      </c>
      <c r="J8636" s="211">
        <v>1219399.203</v>
      </c>
      <c r="K8636" s="211">
        <v>1419435.3089999999</v>
      </c>
      <c r="L8636" s="211">
        <v>1323417.4709999999</v>
      </c>
      <c r="M8636" s="211">
        <v>1260424.6769999999</v>
      </c>
      <c r="N8636" s="211">
        <v>1585339.1869999999</v>
      </c>
      <c r="O8636" s="211">
        <v>1660985.3019999999</v>
      </c>
      <c r="P8636" s="211">
        <v>1875420.696</v>
      </c>
      <c r="Q8636" s="211">
        <v>1462456.57</v>
      </c>
    </row>
    <row r="8637" spans="1:17" x14ac:dyDescent="0.25">
      <c r="A8637" s="60" t="s">
        <v>1476</v>
      </c>
      <c r="B8637" s="60" t="s">
        <v>8393</v>
      </c>
      <c r="C8637" s="211">
        <v>496673.995</v>
      </c>
      <c r="D8637" s="211">
        <v>502021.24599999998</v>
      </c>
      <c r="E8637" s="211">
        <v>565655.11399999994</v>
      </c>
      <c r="F8637" s="211">
        <v>678599.63699999999</v>
      </c>
      <c r="G8637" s="211">
        <v>826630.01699999999</v>
      </c>
      <c r="H8637" s="211">
        <v>915996.38600000006</v>
      </c>
      <c r="I8637" s="211">
        <v>1081559.902</v>
      </c>
      <c r="J8637" s="211">
        <v>1170239.352</v>
      </c>
      <c r="K8637" s="211">
        <v>1286965.07</v>
      </c>
      <c r="L8637" s="211">
        <v>1042376.65</v>
      </c>
      <c r="M8637" s="211">
        <v>1157866.67</v>
      </c>
      <c r="N8637" s="211">
        <v>1316584.4069999999</v>
      </c>
      <c r="O8637" s="211">
        <v>1347456.824</v>
      </c>
      <c r="P8637" s="211">
        <v>1453410.851</v>
      </c>
      <c r="Q8637" s="211">
        <v>1246876.486</v>
      </c>
    </row>
    <row r="8638" spans="1:17" x14ac:dyDescent="0.25">
      <c r="A8638" s="60" t="s">
        <v>3273</v>
      </c>
      <c r="B8638" s="60" t="s">
        <v>8394</v>
      </c>
      <c r="C8638" s="211">
        <v>71048.623000000007</v>
      </c>
      <c r="D8638" s="211">
        <v>74199.743000000002</v>
      </c>
      <c r="E8638" s="211">
        <v>78225.020999999993</v>
      </c>
      <c r="F8638" s="211">
        <v>107321.485</v>
      </c>
      <c r="G8638" s="211">
        <v>137889.80900000001</v>
      </c>
      <c r="H8638" s="211">
        <v>148137.71599999999</v>
      </c>
      <c r="I8638" s="211">
        <v>188361.40299999999</v>
      </c>
      <c r="J8638" s="211">
        <v>227645.31899999999</v>
      </c>
      <c r="K8638" s="211">
        <v>257405.658</v>
      </c>
      <c r="L8638" s="211">
        <v>149553.875</v>
      </c>
      <c r="M8638" s="211">
        <v>161063.272</v>
      </c>
      <c r="N8638" s="211">
        <v>188996.261</v>
      </c>
      <c r="O8638" s="211">
        <v>182851.73</v>
      </c>
      <c r="P8638" s="211">
        <v>163412.33900000001</v>
      </c>
      <c r="Q8638" s="211">
        <v>123492.743</v>
      </c>
    </row>
    <row r="8639" spans="1:17" x14ac:dyDescent="0.25">
      <c r="A8639" s="60" t="s">
        <v>1986</v>
      </c>
      <c r="B8639" s="60" t="s">
        <v>8395</v>
      </c>
      <c r="C8639" s="211">
        <v>1072648.1980000001</v>
      </c>
      <c r="D8639" s="211">
        <v>1050555.9920000001</v>
      </c>
      <c r="E8639" s="211">
        <v>1173869.081</v>
      </c>
      <c r="F8639" s="211">
        <v>1535973.713</v>
      </c>
      <c r="G8639" s="211">
        <v>1908353.7709999999</v>
      </c>
      <c r="H8639" s="211">
        <v>1945545.6569999999</v>
      </c>
      <c r="I8639" s="211">
        <v>2198825.963</v>
      </c>
      <c r="J8639" s="211">
        <v>2442098.0419999999</v>
      </c>
      <c r="K8639" s="211">
        <v>2563228.8190000001</v>
      </c>
      <c r="L8639" s="211">
        <v>1977995.2830000001</v>
      </c>
      <c r="M8639" s="211">
        <v>1937061.2690000001</v>
      </c>
      <c r="N8639" s="211">
        <v>2103756.219</v>
      </c>
      <c r="O8639" s="211">
        <v>1987466.8589999999</v>
      </c>
      <c r="P8639" s="211">
        <v>2000814.7350000001</v>
      </c>
      <c r="Q8639" s="211">
        <v>1312014.8130000001</v>
      </c>
    </row>
    <row r="8640" spans="1:17" x14ac:dyDescent="0.25">
      <c r="A8640" s="60" t="s">
        <v>2460</v>
      </c>
      <c r="B8640" s="60" t="s">
        <v>8396</v>
      </c>
      <c r="C8640" s="211">
        <v>537713.09499999997</v>
      </c>
      <c r="D8640" s="211">
        <v>494461.701</v>
      </c>
      <c r="E8640" s="211">
        <v>575352.01399999997</v>
      </c>
      <c r="F8640" s="211">
        <v>732932.12</v>
      </c>
      <c r="G8640" s="211">
        <v>828599.14</v>
      </c>
      <c r="H8640" s="211">
        <v>920183.30799999996</v>
      </c>
      <c r="I8640" s="211">
        <v>1024943.737</v>
      </c>
      <c r="J8640" s="211">
        <v>1127809.453</v>
      </c>
      <c r="K8640" s="211">
        <v>1165835.044</v>
      </c>
      <c r="L8640" s="211">
        <v>975396.94099999999</v>
      </c>
      <c r="M8640" s="211">
        <v>1017260.355</v>
      </c>
      <c r="N8640" s="211">
        <v>1180511.05</v>
      </c>
      <c r="O8640" s="211">
        <v>1166402.2709999999</v>
      </c>
      <c r="P8640" s="211">
        <v>1205690.1610000001</v>
      </c>
      <c r="Q8640" s="211">
        <v>1054236.108</v>
      </c>
    </row>
    <row r="8641" spans="1:17" x14ac:dyDescent="0.25">
      <c r="A8641" s="60" t="s">
        <v>1637</v>
      </c>
      <c r="B8641" s="60" t="s">
        <v>8397</v>
      </c>
      <c r="C8641" s="211">
        <v>115606.861</v>
      </c>
      <c r="D8641" s="211">
        <v>103551.90399999999</v>
      </c>
      <c r="E8641" s="211">
        <v>99499.346999999994</v>
      </c>
      <c r="F8641" s="211">
        <v>124468.38400000001</v>
      </c>
      <c r="G8641" s="211">
        <v>139818.364</v>
      </c>
      <c r="H8641" s="211">
        <v>147520.06599999999</v>
      </c>
      <c r="I8641" s="211">
        <v>165761.57</v>
      </c>
      <c r="J8641" s="211">
        <v>196046.514</v>
      </c>
      <c r="K8641" s="211">
        <v>236281.39600000001</v>
      </c>
      <c r="L8641" s="211">
        <v>210987.25</v>
      </c>
      <c r="M8641" s="211">
        <v>248157.44099999999</v>
      </c>
      <c r="N8641" s="211">
        <v>270308.98300000001</v>
      </c>
      <c r="O8641" s="211">
        <v>293747.01500000001</v>
      </c>
      <c r="P8641" s="211">
        <v>321172.06300000002</v>
      </c>
      <c r="Q8641" s="211">
        <v>300001.315</v>
      </c>
    </row>
    <row r="8642" spans="1:17" x14ac:dyDescent="0.25">
      <c r="A8642" s="60" t="s">
        <v>2302</v>
      </c>
      <c r="B8642" s="60" t="s">
        <v>8398</v>
      </c>
      <c r="C8642" s="211">
        <v>129365.262</v>
      </c>
      <c r="D8642" s="211">
        <v>126598.587</v>
      </c>
      <c r="E8642" s="211">
        <v>87953.921000000002</v>
      </c>
      <c r="F8642" s="211">
        <v>121278.133</v>
      </c>
      <c r="G8642" s="211">
        <v>136494.364</v>
      </c>
      <c r="H8642" s="211">
        <v>148445.00099999999</v>
      </c>
      <c r="I8642" s="211">
        <v>185632.76</v>
      </c>
      <c r="J8642" s="211">
        <v>286953.00799999997</v>
      </c>
      <c r="K8642" s="211">
        <v>292820.64399999997</v>
      </c>
      <c r="L8642" s="211">
        <v>223902.19099999999</v>
      </c>
      <c r="M8642" s="211">
        <v>301190.38799999998</v>
      </c>
      <c r="N8642" s="211">
        <v>365609.022</v>
      </c>
      <c r="O8642" s="211">
        <v>429430.54499999998</v>
      </c>
      <c r="P8642" s="211">
        <v>429559.72600000002</v>
      </c>
      <c r="Q8642" s="211">
        <v>315522.60700000002</v>
      </c>
    </row>
    <row r="8643" spans="1:17" x14ac:dyDescent="0.25">
      <c r="A8643" s="60" t="s">
        <v>2155</v>
      </c>
      <c r="B8643" s="60" t="s">
        <v>8399</v>
      </c>
      <c r="C8643" s="211">
        <v>78216.334000000003</v>
      </c>
      <c r="D8643" s="211">
        <v>64162.98</v>
      </c>
      <c r="E8643" s="211">
        <v>69281.111999999994</v>
      </c>
      <c r="F8643" s="211">
        <v>90772.63</v>
      </c>
      <c r="G8643" s="211">
        <v>87556.254000000001</v>
      </c>
      <c r="H8643" s="211">
        <v>107132.749</v>
      </c>
      <c r="I8643" s="211">
        <v>127098.515</v>
      </c>
      <c r="J8643" s="211">
        <v>128826.651</v>
      </c>
      <c r="K8643" s="211">
        <v>152319.734</v>
      </c>
      <c r="L8643" s="211">
        <v>144039.992</v>
      </c>
      <c r="M8643" s="211">
        <v>214875.33</v>
      </c>
      <c r="N8643" s="211">
        <v>239155.133</v>
      </c>
      <c r="O8643" s="211">
        <v>249860.70300000001</v>
      </c>
      <c r="P8643" s="211">
        <v>385785.30200000003</v>
      </c>
      <c r="Q8643" s="211">
        <v>399230.49200000003</v>
      </c>
    </row>
    <row r="8644" spans="1:17" x14ac:dyDescent="0.25">
      <c r="A8644" s="60" t="s">
        <v>619</v>
      </c>
      <c r="B8644" s="60" t="s">
        <v>8400</v>
      </c>
      <c r="C8644" s="211">
        <v>2140633.8139999998</v>
      </c>
      <c r="D8644" s="211">
        <v>2155249.5920000002</v>
      </c>
      <c r="E8644" s="211">
        <v>2317716.9180000001</v>
      </c>
      <c r="F8644" s="211">
        <v>2668598.3130000001</v>
      </c>
      <c r="G8644" s="211">
        <v>2831004.2710000002</v>
      </c>
      <c r="H8644" s="211">
        <v>3026885.2310000001</v>
      </c>
      <c r="I8644" s="211">
        <v>3413000.8870000001</v>
      </c>
      <c r="J8644" s="211">
        <v>3682524.3169999998</v>
      </c>
      <c r="K8644" s="211">
        <v>3758433.14</v>
      </c>
      <c r="L8644" s="211">
        <v>3302143.4169999999</v>
      </c>
      <c r="M8644" s="211">
        <v>3825603.7650000001</v>
      </c>
      <c r="N8644" s="211">
        <v>4120834.5520000001</v>
      </c>
      <c r="O8644" s="211">
        <v>3970855.4720000001</v>
      </c>
      <c r="P8644" s="211">
        <v>4155050.3309999998</v>
      </c>
      <c r="Q8644" s="211">
        <v>4253909.4869999997</v>
      </c>
    </row>
    <row r="8645" spans="1:17" x14ac:dyDescent="0.25">
      <c r="A8645" s="60" t="s">
        <v>1707</v>
      </c>
      <c r="B8645" s="60" t="s">
        <v>8401</v>
      </c>
      <c r="C8645" s="211">
        <v>442818.42599999998</v>
      </c>
      <c r="D8645" s="211">
        <v>476347.32199999999</v>
      </c>
      <c r="E8645" s="211">
        <v>483845.43</v>
      </c>
      <c r="F8645" s="211">
        <v>550952.77</v>
      </c>
      <c r="G8645" s="211">
        <v>608593.147</v>
      </c>
      <c r="H8645" s="211">
        <v>606386.56900000002</v>
      </c>
      <c r="I8645" s="211">
        <v>618155.13300000003</v>
      </c>
      <c r="J8645" s="211">
        <v>770505.40300000005</v>
      </c>
      <c r="K8645" s="211">
        <v>848627.51300000004</v>
      </c>
      <c r="L8645" s="211">
        <v>590004.56200000003</v>
      </c>
      <c r="M8645" s="211">
        <v>672949.01399999997</v>
      </c>
      <c r="N8645" s="211">
        <v>751899.94099999999</v>
      </c>
      <c r="O8645" s="211">
        <v>688754.69700000004</v>
      </c>
      <c r="P8645" s="211">
        <v>754014.87399999995</v>
      </c>
      <c r="Q8645" s="211">
        <v>710018.50800000003</v>
      </c>
    </row>
    <row r="8646" spans="1:17" x14ac:dyDescent="0.25">
      <c r="A8646" s="60" t="s">
        <v>807</v>
      </c>
      <c r="B8646" s="60" t="s">
        <v>8402</v>
      </c>
      <c r="C8646" s="211">
        <v>1075654.8770000001</v>
      </c>
      <c r="D8646" s="211">
        <v>994706.32499999995</v>
      </c>
      <c r="E8646" s="211">
        <v>1058605.5220000001</v>
      </c>
      <c r="F8646" s="211">
        <v>1241823.32</v>
      </c>
      <c r="G8646" s="211">
        <v>1333906.1810000001</v>
      </c>
      <c r="H8646" s="211">
        <v>1398240.0290000001</v>
      </c>
      <c r="I8646" s="211">
        <v>1516549.493</v>
      </c>
      <c r="J8646" s="211">
        <v>1736893.2320000001</v>
      </c>
      <c r="K8646" s="211">
        <v>1950700.801</v>
      </c>
      <c r="L8646" s="211">
        <v>1954904.1769999999</v>
      </c>
      <c r="M8646" s="211">
        <v>2510766.8259999999</v>
      </c>
      <c r="N8646" s="211">
        <v>3145752.3289999999</v>
      </c>
      <c r="O8646" s="211">
        <v>3987088.7779999999</v>
      </c>
      <c r="P8646" s="211">
        <v>4132153.2969999998</v>
      </c>
      <c r="Q8646" s="211">
        <v>3210660.09</v>
      </c>
    </row>
    <row r="8647" spans="1:17" x14ac:dyDescent="0.25">
      <c r="A8647" s="60" t="s">
        <v>1190</v>
      </c>
      <c r="B8647" s="60" t="s">
        <v>8403</v>
      </c>
      <c r="C8647" s="211">
        <v>328940.09999999998</v>
      </c>
      <c r="D8647" s="211">
        <v>348187.728</v>
      </c>
      <c r="E8647" s="211">
        <v>436429.61499999999</v>
      </c>
      <c r="F8647" s="211">
        <v>499232.18800000002</v>
      </c>
      <c r="G8647" s="211">
        <v>614327.03599999996</v>
      </c>
      <c r="H8647" s="211">
        <v>751925.89199999999</v>
      </c>
      <c r="I8647" s="211">
        <v>864121.17299999995</v>
      </c>
      <c r="J8647" s="211">
        <v>1096085.682</v>
      </c>
      <c r="K8647" s="211">
        <v>1131927.0630000001</v>
      </c>
      <c r="L8647" s="211">
        <v>828204.70700000005</v>
      </c>
      <c r="M8647" s="211">
        <v>948631.49</v>
      </c>
      <c r="N8647" s="211">
        <v>1099639.7080000001</v>
      </c>
      <c r="O8647" s="211">
        <v>1147627.524</v>
      </c>
      <c r="P8647" s="211">
        <v>1439006.25</v>
      </c>
      <c r="Q8647" s="211">
        <v>1170429.443</v>
      </c>
    </row>
    <row r="8648" spans="1:17" x14ac:dyDescent="0.25">
      <c r="A8648" s="60" t="s">
        <v>2673</v>
      </c>
      <c r="B8648" s="60" t="s">
        <v>8404</v>
      </c>
      <c r="C8648" s="211">
        <v>77607.284</v>
      </c>
      <c r="D8648" s="211">
        <v>77861.024999999994</v>
      </c>
      <c r="E8648" s="211">
        <v>84494.008000000002</v>
      </c>
      <c r="F8648" s="211">
        <v>97790.312999999995</v>
      </c>
      <c r="G8648" s="211">
        <v>110372.78</v>
      </c>
      <c r="H8648" s="211">
        <v>118795.917</v>
      </c>
      <c r="I8648" s="211">
        <v>130967.394</v>
      </c>
      <c r="J8648" s="211">
        <v>151339.83900000001</v>
      </c>
      <c r="K8648" s="211">
        <v>173327.535</v>
      </c>
      <c r="L8648" s="211">
        <v>85153.411999999997</v>
      </c>
      <c r="M8648" s="211">
        <v>80345.463000000003</v>
      </c>
      <c r="N8648" s="211">
        <v>88977.164999999994</v>
      </c>
      <c r="O8648" s="211">
        <v>113439.83</v>
      </c>
      <c r="P8648" s="211">
        <v>101726.372</v>
      </c>
      <c r="Q8648" s="211">
        <v>79687.67</v>
      </c>
    </row>
    <row r="8649" spans="1:17" x14ac:dyDescent="0.25">
      <c r="A8649" s="60" t="s">
        <v>2409</v>
      </c>
      <c r="B8649" s="60" t="s">
        <v>8405</v>
      </c>
      <c r="C8649" s="211">
        <v>134079.772</v>
      </c>
      <c r="D8649" s="211">
        <v>140542.511</v>
      </c>
      <c r="E8649" s="211">
        <v>145981.39300000001</v>
      </c>
      <c r="F8649" s="211">
        <v>182187.00399999999</v>
      </c>
      <c r="G8649" s="211">
        <v>220977.06299999999</v>
      </c>
      <c r="H8649" s="211">
        <v>246124.61300000001</v>
      </c>
      <c r="I8649" s="211">
        <v>270016.05800000002</v>
      </c>
      <c r="J8649" s="211">
        <v>293067.103</v>
      </c>
      <c r="K8649" s="211">
        <v>287082.40299999999</v>
      </c>
      <c r="L8649" s="211">
        <v>223252.78700000001</v>
      </c>
      <c r="M8649" s="211">
        <v>232489.01500000001</v>
      </c>
      <c r="N8649" s="211">
        <v>241342.08300000001</v>
      </c>
      <c r="O8649" s="211">
        <v>240502.17300000001</v>
      </c>
      <c r="P8649" s="211">
        <v>238750.766</v>
      </c>
      <c r="Q8649" s="211">
        <v>119143.08199999999</v>
      </c>
    </row>
    <row r="8650" spans="1:17" x14ac:dyDescent="0.25">
      <c r="A8650" s="60" t="s">
        <v>1021</v>
      </c>
      <c r="B8650" s="60" t="s">
        <v>8406</v>
      </c>
      <c r="C8650" s="211">
        <v>463189.72100000002</v>
      </c>
      <c r="D8650" s="211">
        <v>457634.95299999998</v>
      </c>
      <c r="E8650" s="211">
        <v>523688.29599999997</v>
      </c>
      <c r="F8650" s="211">
        <v>592161.28399999999</v>
      </c>
      <c r="G8650" s="211">
        <v>731045.05299999996</v>
      </c>
      <c r="H8650" s="211">
        <v>796657.60800000001</v>
      </c>
      <c r="I8650" s="211">
        <v>927038.46</v>
      </c>
      <c r="J8650" s="211">
        <v>1165764.9480000001</v>
      </c>
      <c r="K8650" s="211">
        <v>1131166.1680000001</v>
      </c>
      <c r="L8650" s="211">
        <v>958833.804</v>
      </c>
      <c r="M8650" s="211">
        <v>1084816.6089999999</v>
      </c>
      <c r="N8650" s="211">
        <v>1244715.3370000001</v>
      </c>
      <c r="O8650" s="211">
        <v>1327396.6170000001</v>
      </c>
      <c r="P8650" s="211">
        <v>1526816.5719999999</v>
      </c>
      <c r="Q8650" s="211">
        <v>1157099.9580000001</v>
      </c>
    </row>
    <row r="8651" spans="1:17" x14ac:dyDescent="0.25">
      <c r="A8651" s="60" t="s">
        <v>2789</v>
      </c>
      <c r="B8651" s="60" t="s">
        <v>8407</v>
      </c>
      <c r="C8651" s="211">
        <v>1452996.5460000001</v>
      </c>
      <c r="D8651" s="211">
        <v>1556172.4169999999</v>
      </c>
      <c r="E8651" s="211">
        <v>1602802.2050000001</v>
      </c>
      <c r="F8651" s="211">
        <v>1890051.1189999999</v>
      </c>
      <c r="G8651" s="211">
        <v>2583003.63</v>
      </c>
      <c r="H8651" s="211">
        <v>2934789.2239999999</v>
      </c>
      <c r="I8651" s="211">
        <v>3304516.3149999999</v>
      </c>
      <c r="J8651" s="211">
        <v>3850549.0660000001</v>
      </c>
      <c r="K8651" s="211">
        <v>4601601.42</v>
      </c>
      <c r="L8651" s="211">
        <v>2412040.1510000001</v>
      </c>
      <c r="M8651" s="211">
        <v>2548807.2609999999</v>
      </c>
      <c r="N8651" s="211">
        <v>3245746.5580000002</v>
      </c>
      <c r="O8651" s="211">
        <v>3073893.1880000001</v>
      </c>
      <c r="P8651" s="211">
        <v>3105426.01</v>
      </c>
      <c r="Q8651" s="211">
        <v>2023354.65</v>
      </c>
    </row>
    <row r="8652" spans="1:17" x14ac:dyDescent="0.25">
      <c r="A8652" s="60" t="s">
        <v>351</v>
      </c>
      <c r="B8652" s="60" t="s">
        <v>8408</v>
      </c>
      <c r="C8652" s="211">
        <v>134512.31099999999</v>
      </c>
      <c r="D8652" s="211">
        <v>144149.68</v>
      </c>
      <c r="E8652" s="211">
        <v>136932.772</v>
      </c>
      <c r="F8652" s="211">
        <v>143324.27799999999</v>
      </c>
      <c r="G8652" s="211">
        <v>201012.24900000001</v>
      </c>
      <c r="H8652" s="211">
        <v>237017.53099999999</v>
      </c>
      <c r="I8652" s="211">
        <v>261671.42</v>
      </c>
      <c r="J8652" s="211">
        <v>313836.83600000001</v>
      </c>
      <c r="K8652" s="211">
        <v>432015.79800000001</v>
      </c>
      <c r="L8652" s="211">
        <v>322370.56599999999</v>
      </c>
      <c r="M8652" s="211">
        <v>373667.82799999998</v>
      </c>
      <c r="N8652" s="211">
        <v>534755.48600000003</v>
      </c>
      <c r="O8652" s="211">
        <v>586873.17099999997</v>
      </c>
      <c r="P8652" s="211">
        <v>622361.24</v>
      </c>
      <c r="Q8652" s="211">
        <v>520635.40700000001</v>
      </c>
    </row>
    <row r="8653" spans="1:17" x14ac:dyDescent="0.25">
      <c r="A8653" s="60" t="s">
        <v>537</v>
      </c>
      <c r="B8653" s="60" t="s">
        <v>8409</v>
      </c>
      <c r="C8653" s="211">
        <v>1223613.419</v>
      </c>
      <c r="D8653" s="211">
        <v>1262493.348</v>
      </c>
      <c r="E8653" s="211">
        <v>1356082.919</v>
      </c>
      <c r="F8653" s="211">
        <v>1511910.9240000001</v>
      </c>
      <c r="G8653" s="211">
        <v>2099990.66</v>
      </c>
      <c r="H8653" s="211">
        <v>2386352.4380000001</v>
      </c>
      <c r="I8653" s="211">
        <v>2802731.9569999999</v>
      </c>
      <c r="J8653" s="211">
        <v>3578707.679</v>
      </c>
      <c r="K8653" s="211">
        <v>4081960.89</v>
      </c>
      <c r="L8653" s="211">
        <v>2648608.63</v>
      </c>
      <c r="M8653" s="211">
        <v>3109247.5789999999</v>
      </c>
      <c r="N8653" s="211">
        <v>4078642.179</v>
      </c>
      <c r="O8653" s="211">
        <v>4172157.5619999999</v>
      </c>
      <c r="P8653" s="211">
        <v>4145468.85</v>
      </c>
      <c r="Q8653" s="211">
        <v>3272795.5959999999</v>
      </c>
    </row>
    <row r="8654" spans="1:17" x14ac:dyDescent="0.25">
      <c r="A8654" s="60" t="s">
        <v>284</v>
      </c>
      <c r="B8654" s="60" t="s">
        <v>8410</v>
      </c>
      <c r="C8654" s="211">
        <v>139475.37400000001</v>
      </c>
      <c r="D8654" s="211">
        <v>168683.011</v>
      </c>
      <c r="E8654" s="211">
        <v>191297.33100000001</v>
      </c>
      <c r="F8654" s="211">
        <v>231495.99900000001</v>
      </c>
      <c r="G8654" s="211">
        <v>272294.66499999998</v>
      </c>
      <c r="H8654" s="211">
        <v>327538.674</v>
      </c>
      <c r="I8654" s="211">
        <v>297720.973</v>
      </c>
      <c r="J8654" s="211">
        <v>368875.00099999999</v>
      </c>
      <c r="K8654" s="211">
        <v>620718.53200000001</v>
      </c>
      <c r="L8654" s="211">
        <v>514120.81199999998</v>
      </c>
      <c r="M8654" s="211">
        <v>674036.05500000005</v>
      </c>
      <c r="N8654" s="211">
        <v>738259.10100000002</v>
      </c>
      <c r="O8654" s="211">
        <v>781551.80200000003</v>
      </c>
      <c r="P8654" s="211">
        <v>826552.59499999997</v>
      </c>
      <c r="Q8654" s="211">
        <v>899888.99300000002</v>
      </c>
    </row>
    <row r="8655" spans="1:17" x14ac:dyDescent="0.25">
      <c r="A8655" s="60" t="s">
        <v>1251</v>
      </c>
      <c r="B8655" s="60" t="s">
        <v>8411</v>
      </c>
      <c r="C8655" s="211">
        <v>1378694.47</v>
      </c>
      <c r="D8655" s="211">
        <v>1416128.1680000001</v>
      </c>
      <c r="E8655" s="211">
        <v>1478712.9750000001</v>
      </c>
      <c r="F8655" s="211">
        <v>1779222.186</v>
      </c>
      <c r="G8655" s="211">
        <v>2385151.6639999999</v>
      </c>
      <c r="H8655" s="211">
        <v>2954939.4249999998</v>
      </c>
      <c r="I8655" s="211">
        <v>3554368.5819999999</v>
      </c>
      <c r="J8655" s="211">
        <v>4644699.0829999996</v>
      </c>
      <c r="K8655" s="211">
        <v>5478291.1699999999</v>
      </c>
      <c r="L8655" s="211">
        <v>3023176.8849999998</v>
      </c>
      <c r="M8655" s="211">
        <v>3093442.5759999999</v>
      </c>
      <c r="N8655" s="211">
        <v>3953927.932</v>
      </c>
      <c r="O8655" s="211">
        <v>4151672.5529999998</v>
      </c>
      <c r="P8655" s="211">
        <v>4184453.8390000002</v>
      </c>
      <c r="Q8655" s="211">
        <v>3748982.264</v>
      </c>
    </row>
    <row r="8656" spans="1:17" x14ac:dyDescent="0.25">
      <c r="A8656" s="60" t="s">
        <v>736</v>
      </c>
      <c r="B8656" s="60" t="s">
        <v>8412</v>
      </c>
      <c r="C8656" s="211">
        <v>1122780.01</v>
      </c>
      <c r="D8656" s="211">
        <v>1111520.452</v>
      </c>
      <c r="E8656" s="211">
        <v>1172213.8770000001</v>
      </c>
      <c r="F8656" s="211">
        <v>1426422.3130000001</v>
      </c>
      <c r="G8656" s="211">
        <v>1819199.21</v>
      </c>
      <c r="H8656" s="211">
        <v>2067603.2779999999</v>
      </c>
      <c r="I8656" s="211">
        <v>2248748.1940000001</v>
      </c>
      <c r="J8656" s="211">
        <v>2814278.111</v>
      </c>
      <c r="K8656" s="211">
        <v>2792625.7050000001</v>
      </c>
      <c r="L8656" s="211">
        <v>2043668.8430000001</v>
      </c>
      <c r="M8656" s="211">
        <v>2360377.3420000002</v>
      </c>
      <c r="N8656" s="211">
        <v>2841758.1639999999</v>
      </c>
      <c r="O8656" s="211">
        <v>2807224.8939999999</v>
      </c>
      <c r="P8656" s="211">
        <v>2941821.0759999999</v>
      </c>
      <c r="Q8656" s="211">
        <v>2222873.4470000002</v>
      </c>
    </row>
    <row r="8657" spans="1:17" x14ac:dyDescent="0.25">
      <c r="A8657" s="60" t="s">
        <v>74</v>
      </c>
      <c r="B8657" s="60" t="s">
        <v>8413</v>
      </c>
      <c r="C8657" s="211">
        <v>11578432.029999999</v>
      </c>
      <c r="D8657" s="211">
        <v>11560601.809</v>
      </c>
      <c r="E8657" s="211">
        <v>12126759.619000001</v>
      </c>
      <c r="F8657" s="211">
        <v>14108550.719000001</v>
      </c>
      <c r="G8657" s="211">
        <v>16729605.377</v>
      </c>
      <c r="H8657" s="211">
        <v>19632305.078000002</v>
      </c>
      <c r="I8657" s="211">
        <v>23547477.445999999</v>
      </c>
      <c r="J8657" s="211">
        <v>28484485.355</v>
      </c>
      <c r="K8657" s="211">
        <v>33105343.956999999</v>
      </c>
      <c r="L8657" s="211">
        <v>24694140.807</v>
      </c>
      <c r="M8657" s="211">
        <v>27843595.653000001</v>
      </c>
      <c r="N8657" s="211">
        <v>34056421.359999999</v>
      </c>
      <c r="O8657" s="211">
        <v>34805767.761</v>
      </c>
      <c r="P8657" s="211">
        <v>36733727.902000003</v>
      </c>
      <c r="Q8657" s="211">
        <v>26996320.791000001</v>
      </c>
    </row>
    <row r="8658" spans="1:17" x14ac:dyDescent="0.25">
      <c r="A8658" s="60" t="s">
        <v>4408</v>
      </c>
      <c r="B8658" s="60" t="s">
        <v>8414</v>
      </c>
      <c r="C8658" s="211">
        <v>225562.87100000001</v>
      </c>
      <c r="D8658" s="211">
        <v>164267.43599999999</v>
      </c>
      <c r="E8658" s="211">
        <v>174552.916</v>
      </c>
      <c r="F8658" s="211">
        <v>440273.59600000002</v>
      </c>
      <c r="G8658" s="211">
        <v>457640.72700000001</v>
      </c>
      <c r="H8658" s="211">
        <v>626946.88100000005</v>
      </c>
      <c r="I8658" s="211">
        <v>1110293.165</v>
      </c>
      <c r="J8658" s="211">
        <v>572504.59699999995</v>
      </c>
      <c r="K8658" s="211">
        <v>407537.18300000002</v>
      </c>
      <c r="L8658" s="211">
        <v>292363.989</v>
      </c>
      <c r="M8658" s="211">
        <v>431414.68599999999</v>
      </c>
      <c r="N8658" s="211">
        <v>670156.46600000001</v>
      </c>
      <c r="O8658" s="211">
        <v>884485.68500000006</v>
      </c>
      <c r="P8658" s="211">
        <v>769733.88800000004</v>
      </c>
      <c r="Q8658" s="211">
        <v>520228.85600000003</v>
      </c>
    </row>
    <row r="8659" spans="1:17" x14ac:dyDescent="0.25">
      <c r="A8659" s="60" t="s">
        <v>4692</v>
      </c>
      <c r="B8659" s="60" t="s">
        <v>8415</v>
      </c>
      <c r="C8659" s="211">
        <v>10181.968000000001</v>
      </c>
      <c r="D8659" s="211">
        <v>11617.422</v>
      </c>
      <c r="E8659" s="211">
        <v>22603.971000000001</v>
      </c>
      <c r="F8659" s="211">
        <v>31978.745999999999</v>
      </c>
      <c r="G8659" s="211">
        <v>47471.006000000001</v>
      </c>
      <c r="H8659" s="211">
        <v>37102.675000000003</v>
      </c>
      <c r="I8659" s="211">
        <v>62696.277999999998</v>
      </c>
      <c r="J8659" s="211">
        <v>18884.692999999999</v>
      </c>
      <c r="K8659" s="211">
        <v>12087.065000000001</v>
      </c>
      <c r="L8659" s="211">
        <v>101.699</v>
      </c>
      <c r="M8659" s="211">
        <v>53.100999999999999</v>
      </c>
      <c r="N8659" s="211">
        <v>536.16899999999998</v>
      </c>
      <c r="O8659" s="211"/>
      <c r="P8659" s="211"/>
      <c r="Q8659" s="211"/>
    </row>
    <row r="8660" spans="1:17" x14ac:dyDescent="0.25">
      <c r="A8660" s="60" t="s">
        <v>362</v>
      </c>
      <c r="B8660" s="60" t="s">
        <v>8416</v>
      </c>
      <c r="C8660" s="211">
        <v>1311924.4539999999</v>
      </c>
      <c r="D8660" s="211">
        <v>1399114.7509999999</v>
      </c>
      <c r="E8660" s="211">
        <v>1283321.682</v>
      </c>
      <c r="F8660" s="211">
        <v>1549746.6510000001</v>
      </c>
      <c r="G8660" s="211">
        <v>2642373.4750000001</v>
      </c>
      <c r="H8660" s="211">
        <v>3416885.3870000001</v>
      </c>
      <c r="I8660" s="211">
        <v>6288410.8210000005</v>
      </c>
      <c r="J8660" s="211">
        <v>6374526.4479999999</v>
      </c>
      <c r="K8660" s="211">
        <v>5622328.3859999999</v>
      </c>
      <c r="L8660" s="211">
        <v>4306517.7529999996</v>
      </c>
      <c r="M8660" s="211">
        <v>4789946.966</v>
      </c>
      <c r="N8660" s="211">
        <v>6394586.0520000001</v>
      </c>
      <c r="O8660" s="211">
        <v>6129747.8569999998</v>
      </c>
      <c r="P8660" s="211">
        <v>5967340.9840000002</v>
      </c>
      <c r="Q8660" s="211">
        <v>4734321.4790000003</v>
      </c>
    </row>
    <row r="8661" spans="1:17" x14ac:dyDescent="0.25">
      <c r="A8661" s="60" t="s">
        <v>3955</v>
      </c>
      <c r="B8661" s="60" t="s">
        <v>8420</v>
      </c>
      <c r="C8661" s="211">
        <v>817470.34299999999</v>
      </c>
      <c r="D8661" s="211">
        <v>834699.53</v>
      </c>
      <c r="E8661" s="211">
        <v>749592.04599999997</v>
      </c>
      <c r="F8661" s="211">
        <v>1126369.865</v>
      </c>
      <c r="G8661" s="211">
        <v>1265013.159</v>
      </c>
      <c r="H8661" s="211">
        <v>1923568.8330000001</v>
      </c>
      <c r="I8661" s="211">
        <v>3400255.236</v>
      </c>
      <c r="J8661" s="211">
        <v>3464194.892</v>
      </c>
      <c r="K8661" s="211">
        <v>3202978.0669999998</v>
      </c>
      <c r="L8661" s="211">
        <v>2943113.9360000002</v>
      </c>
      <c r="M8661" s="211">
        <v>4678813.8140000002</v>
      </c>
      <c r="N8661" s="211">
        <v>4738944.8619999997</v>
      </c>
      <c r="O8661" s="211">
        <v>3598284.7390000001</v>
      </c>
      <c r="P8661" s="211">
        <v>3012328.5970000001</v>
      </c>
      <c r="Q8661" s="211">
        <v>2873479.1</v>
      </c>
    </row>
    <row r="8662" spans="1:17" x14ac:dyDescent="0.25">
      <c r="A8662" s="60" t="s">
        <v>959</v>
      </c>
      <c r="B8662" s="60" t="s">
        <v>8421</v>
      </c>
      <c r="C8662" s="211">
        <v>212611.37299999999</v>
      </c>
      <c r="D8662" s="211">
        <v>206958.08799999999</v>
      </c>
      <c r="E8662" s="211">
        <v>208658.372</v>
      </c>
      <c r="F8662" s="211">
        <v>226789.99100000001</v>
      </c>
      <c r="G8662" s="211">
        <v>298990.99599999998</v>
      </c>
      <c r="H8662" s="211">
        <v>372509.20799999998</v>
      </c>
      <c r="I8662" s="211">
        <v>712790.04299999995</v>
      </c>
      <c r="J8662" s="211">
        <v>915844.02399999998</v>
      </c>
      <c r="K8662" s="211">
        <v>787359.30599999998</v>
      </c>
      <c r="L8662" s="211">
        <v>385058.70299999998</v>
      </c>
      <c r="M8662" s="211">
        <v>630388.076</v>
      </c>
      <c r="N8662" s="211">
        <v>648174.86399999994</v>
      </c>
      <c r="O8662" s="211">
        <v>645697.14099999995</v>
      </c>
      <c r="P8662" s="211">
        <v>683683.48600000003</v>
      </c>
      <c r="Q8662" s="211">
        <v>484577.77899999998</v>
      </c>
    </row>
    <row r="8663" spans="1:17" x14ac:dyDescent="0.25">
      <c r="A8663" s="60" t="s">
        <v>1514</v>
      </c>
      <c r="B8663" s="60" t="s">
        <v>8422</v>
      </c>
      <c r="C8663" s="211">
        <v>95498.951000000001</v>
      </c>
      <c r="D8663" s="211">
        <v>99872.857999999993</v>
      </c>
      <c r="E8663" s="211">
        <v>106315.787</v>
      </c>
      <c r="F8663" s="211">
        <v>123108.588</v>
      </c>
      <c r="G8663" s="211">
        <v>158006.22700000001</v>
      </c>
      <c r="H8663" s="211">
        <v>187521.83900000001</v>
      </c>
      <c r="I8663" s="211">
        <v>419486.96</v>
      </c>
      <c r="J8663" s="211">
        <v>530184.06400000001</v>
      </c>
      <c r="K8663" s="211">
        <v>486285.29599999997</v>
      </c>
      <c r="L8663" s="211">
        <v>297546.06400000001</v>
      </c>
      <c r="M8663" s="211">
        <v>458986.35600000003</v>
      </c>
      <c r="N8663" s="211">
        <v>575433.42799999996</v>
      </c>
      <c r="O8663" s="211">
        <v>449589.27399999998</v>
      </c>
      <c r="P8663" s="211">
        <v>493665.717</v>
      </c>
      <c r="Q8663" s="211">
        <v>345382.05099999998</v>
      </c>
    </row>
    <row r="8664" spans="1:17" x14ac:dyDescent="0.25">
      <c r="A8664" s="60" t="s">
        <v>24</v>
      </c>
      <c r="B8664" s="60" t="s">
        <v>8424</v>
      </c>
      <c r="C8664" s="211">
        <v>3138290.1940000001</v>
      </c>
      <c r="D8664" s="211">
        <v>2761273.5150000001</v>
      </c>
      <c r="E8664" s="211">
        <v>2960430.449</v>
      </c>
      <c r="F8664" s="211">
        <v>3669448.0860000001</v>
      </c>
      <c r="G8664" s="211">
        <v>5654524.5860000001</v>
      </c>
      <c r="H8664" s="211">
        <v>7822994.9479999999</v>
      </c>
      <c r="I8664" s="211">
        <v>15725659.823999999</v>
      </c>
      <c r="J8664" s="211">
        <v>18266842.438999999</v>
      </c>
      <c r="K8664" s="211">
        <v>18385371.364</v>
      </c>
      <c r="L8664" s="211">
        <v>12863400.207</v>
      </c>
      <c r="M8664" s="211">
        <v>21120451.066</v>
      </c>
      <c r="N8664" s="211">
        <v>26047127.934</v>
      </c>
      <c r="O8664" s="211">
        <v>24296419.213</v>
      </c>
      <c r="P8664" s="211">
        <v>22055781.059</v>
      </c>
      <c r="Q8664" s="211">
        <v>13072974.721999999</v>
      </c>
    </row>
    <row r="8665" spans="1:17" x14ac:dyDescent="0.25">
      <c r="A8665" s="60" t="s">
        <v>2012</v>
      </c>
      <c r="B8665" s="60" t="s">
        <v>8426</v>
      </c>
      <c r="C8665" s="211">
        <v>88608.835000000006</v>
      </c>
      <c r="D8665" s="211">
        <v>85681.974000000002</v>
      </c>
      <c r="E8665" s="211">
        <v>110837.526</v>
      </c>
      <c r="F8665" s="211">
        <v>120725.745</v>
      </c>
      <c r="G8665" s="211">
        <v>203077.16699999999</v>
      </c>
      <c r="H8665" s="211">
        <v>284441.70299999998</v>
      </c>
      <c r="I8665" s="211">
        <v>387317.43699999998</v>
      </c>
      <c r="J8665" s="211">
        <v>508539.49599999998</v>
      </c>
      <c r="K8665" s="211">
        <v>473769.83199999999</v>
      </c>
      <c r="L8665" s="211">
        <v>298757.19799999997</v>
      </c>
      <c r="M8665" s="211">
        <v>530425.70299999998</v>
      </c>
      <c r="N8665" s="211">
        <v>656737.54200000002</v>
      </c>
      <c r="O8665" s="211">
        <v>1029344.145</v>
      </c>
      <c r="P8665" s="211">
        <v>509447.23800000001</v>
      </c>
      <c r="Q8665" s="211">
        <v>312897.42499999999</v>
      </c>
    </row>
    <row r="8666" spans="1:17" x14ac:dyDescent="0.25">
      <c r="A8666" s="60" t="s">
        <v>1108</v>
      </c>
      <c r="B8666" s="60" t="s">
        <v>8428</v>
      </c>
      <c r="C8666" s="211">
        <v>751846.28899999999</v>
      </c>
      <c r="D8666" s="211">
        <v>754604.897</v>
      </c>
      <c r="E8666" s="211">
        <v>724063.55500000005</v>
      </c>
      <c r="F8666" s="211">
        <v>892272.54399999999</v>
      </c>
      <c r="G8666" s="211">
        <v>1572140.517</v>
      </c>
      <c r="H8666" s="211">
        <v>1570050.754</v>
      </c>
      <c r="I8666" s="211">
        <v>2784165.5559999999</v>
      </c>
      <c r="J8666" s="211">
        <v>3170860.2429999998</v>
      </c>
      <c r="K8666" s="211">
        <v>3230350.14</v>
      </c>
      <c r="L8666" s="211">
        <v>1648392.7849999999</v>
      </c>
      <c r="M8666" s="211">
        <v>2641406.7740000002</v>
      </c>
      <c r="N8666" s="211">
        <v>3478557.83</v>
      </c>
      <c r="O8666" s="211">
        <v>2978794.307</v>
      </c>
      <c r="P8666" s="211">
        <v>2823305.8990000002</v>
      </c>
      <c r="Q8666" s="211">
        <v>1118665.0460000001</v>
      </c>
    </row>
    <row r="8667" spans="1:17" x14ac:dyDescent="0.25">
      <c r="A8667" s="60" t="s">
        <v>762</v>
      </c>
      <c r="B8667" s="60" t="s">
        <v>8431</v>
      </c>
      <c r="C8667" s="211">
        <v>195675.09</v>
      </c>
      <c r="D8667" s="211">
        <v>199867.514</v>
      </c>
      <c r="E8667" s="211">
        <v>186407.16200000001</v>
      </c>
      <c r="F8667" s="211">
        <v>241295.79699999999</v>
      </c>
      <c r="G8667" s="211">
        <v>329527.42300000001</v>
      </c>
      <c r="H8667" s="211">
        <v>348379.49599999998</v>
      </c>
      <c r="I8667" s="211">
        <v>543253.6</v>
      </c>
      <c r="J8667" s="211">
        <v>753920.85600000003</v>
      </c>
      <c r="K8667" s="211">
        <v>728386.15300000005</v>
      </c>
      <c r="L8667" s="211">
        <v>426624.33399999997</v>
      </c>
      <c r="M8667" s="211">
        <v>657601.32299999997</v>
      </c>
      <c r="N8667" s="211">
        <v>923300.41</v>
      </c>
      <c r="O8667" s="211">
        <v>892983.85900000005</v>
      </c>
      <c r="P8667" s="211">
        <v>1009331.223</v>
      </c>
      <c r="Q8667" s="211">
        <v>686500.826</v>
      </c>
    </row>
    <row r="8668" spans="1:17" x14ac:dyDescent="0.25">
      <c r="A8668" s="60" t="s">
        <v>1658</v>
      </c>
      <c r="B8668" s="60" t="s">
        <v>8433</v>
      </c>
      <c r="C8668" s="211">
        <v>965699.39099999995</v>
      </c>
      <c r="D8668" s="211">
        <v>769095.58299999998</v>
      </c>
      <c r="E8668" s="211">
        <v>732863.81</v>
      </c>
      <c r="F8668" s="211">
        <v>797251.86499999999</v>
      </c>
      <c r="G8668" s="211">
        <v>1265094.9979999999</v>
      </c>
      <c r="H8668" s="211">
        <v>1493471.101</v>
      </c>
      <c r="I8668" s="211">
        <v>2677601.148</v>
      </c>
      <c r="J8668" s="211">
        <v>2892950.7820000001</v>
      </c>
      <c r="K8668" s="211">
        <v>2970443.281</v>
      </c>
      <c r="L8668" s="211">
        <v>1814584.1229999999</v>
      </c>
      <c r="M8668" s="211">
        <v>2859961.8259999999</v>
      </c>
      <c r="N8668" s="211">
        <v>3380140.6209999998</v>
      </c>
      <c r="O8668" s="211">
        <v>2955478.4079999998</v>
      </c>
      <c r="P8668" s="211">
        <v>3125632.642</v>
      </c>
      <c r="Q8668" s="211">
        <v>1545987.5549999999</v>
      </c>
    </row>
    <row r="8669" spans="1:17" x14ac:dyDescent="0.25">
      <c r="A8669" s="60" t="s">
        <v>2157</v>
      </c>
      <c r="B8669" s="60" t="s">
        <v>8436</v>
      </c>
      <c r="C8669" s="211">
        <v>176843.247</v>
      </c>
      <c r="D8669" s="211">
        <v>158911.88800000001</v>
      </c>
      <c r="E8669" s="211">
        <v>175624.72099999999</v>
      </c>
      <c r="F8669" s="211">
        <v>198744.08600000001</v>
      </c>
      <c r="G8669" s="211">
        <v>262825.83199999999</v>
      </c>
      <c r="H8669" s="211">
        <v>299397.01199999999</v>
      </c>
      <c r="I8669" s="211">
        <v>417049.11800000002</v>
      </c>
      <c r="J8669" s="211">
        <v>488599.90700000001</v>
      </c>
      <c r="K8669" s="211">
        <v>517490.29800000001</v>
      </c>
      <c r="L8669" s="211">
        <v>356391.48800000001</v>
      </c>
      <c r="M8669" s="211">
        <v>539957.93000000005</v>
      </c>
      <c r="N8669" s="211">
        <v>637553.43299999996</v>
      </c>
      <c r="O8669" s="211">
        <v>559660.522</v>
      </c>
      <c r="P8669" s="211">
        <v>519515.59100000001</v>
      </c>
      <c r="Q8669" s="211">
        <v>720703.98100000003</v>
      </c>
    </row>
    <row r="8670" spans="1:17" x14ac:dyDescent="0.25">
      <c r="A8670" s="60" t="s">
        <v>3529</v>
      </c>
      <c r="B8670" s="60" t="s">
        <v>8439</v>
      </c>
      <c r="C8670" s="211">
        <v>774067.97</v>
      </c>
      <c r="D8670" s="211">
        <v>667804.71699999995</v>
      </c>
      <c r="E8670" s="211">
        <v>680264.77800000005</v>
      </c>
      <c r="F8670" s="211">
        <v>763439.80500000005</v>
      </c>
      <c r="G8670" s="211">
        <v>1125780.382</v>
      </c>
      <c r="H8670" s="211">
        <v>1256231.3149999999</v>
      </c>
      <c r="I8670" s="211">
        <v>2029981.5149999999</v>
      </c>
      <c r="J8670" s="211">
        <v>2207058.696</v>
      </c>
      <c r="K8670" s="211">
        <v>1983610.8970000001</v>
      </c>
      <c r="L8670" s="211">
        <v>1054347.6129999999</v>
      </c>
      <c r="M8670" s="211">
        <v>1840514.652</v>
      </c>
      <c r="N8670" s="211">
        <v>1998978.58</v>
      </c>
      <c r="O8670" s="211">
        <v>1655476.2009999999</v>
      </c>
      <c r="P8670" s="211">
        <v>1655293.9080000001</v>
      </c>
      <c r="Q8670" s="211">
        <v>798757.679</v>
      </c>
    </row>
    <row r="8671" spans="1:17" x14ac:dyDescent="0.25">
      <c r="A8671" s="60" t="s">
        <v>3302</v>
      </c>
      <c r="B8671" s="60" t="s">
        <v>8440</v>
      </c>
      <c r="C8671" s="211">
        <v>169044.33199999999</v>
      </c>
      <c r="D8671" s="211">
        <v>151406</v>
      </c>
      <c r="E8671" s="211">
        <v>156254.704</v>
      </c>
      <c r="F8671" s="211">
        <v>176107.389</v>
      </c>
      <c r="G8671" s="211">
        <v>207607.35399999999</v>
      </c>
      <c r="H8671" s="211">
        <v>237869.234</v>
      </c>
      <c r="I8671" s="211">
        <v>332992.30300000001</v>
      </c>
      <c r="J8671" s="211">
        <v>386576.37</v>
      </c>
      <c r="K8671" s="211">
        <v>411151.18099999998</v>
      </c>
      <c r="L8671" s="211">
        <v>287116.31199999998</v>
      </c>
      <c r="M8671" s="211">
        <v>462973.67800000001</v>
      </c>
      <c r="N8671" s="211">
        <v>433012.59299999999</v>
      </c>
      <c r="O8671" s="211">
        <v>417907.40399999998</v>
      </c>
      <c r="P8671" s="211">
        <v>336392.576</v>
      </c>
      <c r="Q8671" s="211">
        <v>195673.76800000001</v>
      </c>
    </row>
    <row r="8672" spans="1:17" x14ac:dyDescent="0.25">
      <c r="A8672" s="60" t="s">
        <v>3842</v>
      </c>
      <c r="B8672" s="60" t="s">
        <v>8442</v>
      </c>
      <c r="C8672" s="211">
        <v>210885.67300000001</v>
      </c>
      <c r="D8672" s="211">
        <v>235295.70699999999</v>
      </c>
      <c r="E8672" s="211">
        <v>158393.89600000001</v>
      </c>
      <c r="F8672" s="211">
        <v>189214.943</v>
      </c>
      <c r="G8672" s="211">
        <v>232686.97899999999</v>
      </c>
      <c r="H8672" s="211">
        <v>245413.46</v>
      </c>
      <c r="I8672" s="211">
        <v>448107.272</v>
      </c>
      <c r="J8672" s="211">
        <v>591971.90300000005</v>
      </c>
      <c r="K8672" s="211">
        <v>567270.054</v>
      </c>
      <c r="L8672" s="211">
        <v>337609.93199999997</v>
      </c>
      <c r="M8672" s="211">
        <v>488662.18599999999</v>
      </c>
      <c r="N8672" s="211">
        <v>525794.78700000001</v>
      </c>
      <c r="O8672" s="211">
        <v>442626.08799999999</v>
      </c>
      <c r="P8672" s="211">
        <v>539240.21499999997</v>
      </c>
      <c r="Q8672" s="211">
        <v>283393.19699999999</v>
      </c>
    </row>
    <row r="8673" spans="1:17" x14ac:dyDescent="0.25">
      <c r="A8673" s="60" t="s">
        <v>269</v>
      </c>
      <c r="B8673" s="60" t="s">
        <v>8448</v>
      </c>
      <c r="C8673" s="211">
        <v>1855381.0519999999</v>
      </c>
      <c r="D8673" s="211">
        <v>1729659.7109999999</v>
      </c>
      <c r="E8673" s="211">
        <v>1643896.8389999999</v>
      </c>
      <c r="F8673" s="211">
        <v>1881843.4010000001</v>
      </c>
      <c r="G8673" s="211">
        <v>2822506.4479999999</v>
      </c>
      <c r="H8673" s="211">
        <v>3262100.9589999998</v>
      </c>
      <c r="I8673" s="211">
        <v>5642154.6150000002</v>
      </c>
      <c r="J8673" s="211">
        <v>6078126.2819999997</v>
      </c>
      <c r="K8673" s="211">
        <v>6265964.4289999995</v>
      </c>
      <c r="L8673" s="211">
        <v>3697455.93</v>
      </c>
      <c r="M8673" s="211">
        <v>5417525.8689999999</v>
      </c>
      <c r="N8673" s="211">
        <v>6478884.4579999996</v>
      </c>
      <c r="O8673" s="211">
        <v>5491668.7580000004</v>
      </c>
      <c r="P8673" s="211">
        <v>5342122.5870000003</v>
      </c>
      <c r="Q8673" s="211">
        <v>3521239.4890000001</v>
      </c>
    </row>
    <row r="8674" spans="1:17" x14ac:dyDescent="0.25">
      <c r="A8674" s="60" t="s">
        <v>1740</v>
      </c>
      <c r="B8674" s="60" t="s">
        <v>8449</v>
      </c>
      <c r="C8674" s="211">
        <v>343826.946</v>
      </c>
      <c r="D8674" s="211">
        <v>316892.62599999999</v>
      </c>
      <c r="E8674" s="211">
        <v>290970.73499999999</v>
      </c>
      <c r="F8674" s="211">
        <v>333432.37800000003</v>
      </c>
      <c r="G8674" s="211">
        <v>429562.21600000001</v>
      </c>
      <c r="H8674" s="211">
        <v>462434.68300000002</v>
      </c>
      <c r="I8674" s="211">
        <v>804435.18500000006</v>
      </c>
      <c r="J8674" s="211">
        <v>829165.49699999997</v>
      </c>
      <c r="K8674" s="211">
        <v>981423.78300000005</v>
      </c>
      <c r="L8674" s="211">
        <v>520271.283</v>
      </c>
      <c r="M8674" s="211">
        <v>629654.57499999995</v>
      </c>
      <c r="N8674" s="211">
        <v>724984.12</v>
      </c>
      <c r="O8674" s="211">
        <v>654818.25699999998</v>
      </c>
      <c r="P8674" s="211">
        <v>647232.62100000004</v>
      </c>
      <c r="Q8674" s="211">
        <v>430765.12099999998</v>
      </c>
    </row>
    <row r="8675" spans="1:17" x14ac:dyDescent="0.25">
      <c r="A8675" s="60" t="s">
        <v>1619</v>
      </c>
      <c r="B8675" s="60" t="s">
        <v>8451</v>
      </c>
      <c r="C8675" s="211">
        <v>183346.924</v>
      </c>
      <c r="D8675" s="211">
        <v>201050.084</v>
      </c>
      <c r="E8675" s="211">
        <v>197144.44</v>
      </c>
      <c r="F8675" s="211">
        <v>181178.503</v>
      </c>
      <c r="G8675" s="211">
        <v>255277.99100000001</v>
      </c>
      <c r="H8675" s="211">
        <v>264436.375</v>
      </c>
      <c r="I8675" s="211">
        <v>489618.19900000002</v>
      </c>
      <c r="J8675" s="211">
        <v>656787.55900000001</v>
      </c>
      <c r="K8675" s="211">
        <v>564507.80000000005</v>
      </c>
      <c r="L8675" s="211">
        <v>355679.71600000001</v>
      </c>
      <c r="M8675" s="211">
        <v>457185.88799999998</v>
      </c>
      <c r="N8675" s="211">
        <v>546489.29299999995</v>
      </c>
      <c r="O8675" s="211">
        <v>514536.35800000001</v>
      </c>
      <c r="P8675" s="211">
        <v>490411.38699999999</v>
      </c>
      <c r="Q8675" s="211">
        <v>259367.85399999999</v>
      </c>
    </row>
    <row r="8676" spans="1:17" x14ac:dyDescent="0.25">
      <c r="A8676" s="60" t="s">
        <v>1700</v>
      </c>
      <c r="B8676" s="60" t="s">
        <v>8452</v>
      </c>
      <c r="C8676" s="211">
        <v>246233.19200000001</v>
      </c>
      <c r="D8676" s="211">
        <v>262036.58799999999</v>
      </c>
      <c r="E8676" s="211">
        <v>260092.79</v>
      </c>
      <c r="F8676" s="211">
        <v>326188.63199999998</v>
      </c>
      <c r="G8676" s="211">
        <v>429161.31300000002</v>
      </c>
      <c r="H8676" s="211">
        <v>501485.196</v>
      </c>
      <c r="I8676" s="211">
        <v>761229.61899999995</v>
      </c>
      <c r="J8676" s="211">
        <v>745705.103</v>
      </c>
      <c r="K8676" s="211">
        <v>743882.13500000001</v>
      </c>
      <c r="L8676" s="211">
        <v>586925.91700000002</v>
      </c>
      <c r="M8676" s="211">
        <v>693617.33700000006</v>
      </c>
      <c r="N8676" s="211">
        <v>748310.98400000005</v>
      </c>
      <c r="O8676" s="211">
        <v>687146.89599999995</v>
      </c>
      <c r="P8676" s="211">
        <v>694701.66399999999</v>
      </c>
      <c r="Q8676" s="211">
        <v>496528.67200000002</v>
      </c>
    </row>
    <row r="8677" spans="1:17" x14ac:dyDescent="0.25">
      <c r="A8677" s="60" t="s">
        <v>1421</v>
      </c>
      <c r="B8677" s="60" t="s">
        <v>8453</v>
      </c>
      <c r="C8677" s="211">
        <v>787091.90599999996</v>
      </c>
      <c r="D8677" s="211">
        <v>804618.06099999999</v>
      </c>
      <c r="E8677" s="211">
        <v>860996.23199999996</v>
      </c>
      <c r="F8677" s="211">
        <v>1090513.0449999999</v>
      </c>
      <c r="G8677" s="211">
        <v>1542021.754</v>
      </c>
      <c r="H8677" s="211">
        <v>1786378.56</v>
      </c>
      <c r="I8677" s="211">
        <v>2578228.0839999998</v>
      </c>
      <c r="J8677" s="211">
        <v>3065336.8420000002</v>
      </c>
      <c r="K8677" s="211">
        <v>3290256.9780000001</v>
      </c>
      <c r="L8677" s="211">
        <v>2237882.8960000002</v>
      </c>
      <c r="M8677" s="211">
        <v>2837219.3369999998</v>
      </c>
      <c r="N8677" s="211">
        <v>3261486.3969999999</v>
      </c>
      <c r="O8677" s="211">
        <v>3212132.1310000001</v>
      </c>
      <c r="P8677" s="211">
        <v>3351234.852</v>
      </c>
      <c r="Q8677" s="211">
        <v>2598685.1460000002</v>
      </c>
    </row>
    <row r="8678" spans="1:17" x14ac:dyDescent="0.25">
      <c r="A8678" s="60" t="s">
        <v>747</v>
      </c>
      <c r="B8678" s="60" t="s">
        <v>8454</v>
      </c>
      <c r="C8678" s="211">
        <v>553810.40099999995</v>
      </c>
      <c r="D8678" s="211">
        <v>494702.68300000002</v>
      </c>
      <c r="E8678" s="211">
        <v>517954.44500000001</v>
      </c>
      <c r="F8678" s="211">
        <v>541022.66299999994</v>
      </c>
      <c r="G8678" s="211">
        <v>809236.51199999999</v>
      </c>
      <c r="H8678" s="211">
        <v>1015624.0379999999</v>
      </c>
      <c r="I8678" s="211">
        <v>1447111.696</v>
      </c>
      <c r="J8678" s="211">
        <v>1582115.656</v>
      </c>
      <c r="K8678" s="211">
        <v>1543463.0009999999</v>
      </c>
      <c r="L8678" s="211">
        <v>925704.58</v>
      </c>
      <c r="M8678" s="211">
        <v>1647915.4140000001</v>
      </c>
      <c r="N8678" s="211">
        <v>2040835.237</v>
      </c>
      <c r="O8678" s="211">
        <v>1863778.649</v>
      </c>
      <c r="P8678" s="211">
        <v>1917229.1980000001</v>
      </c>
      <c r="Q8678" s="211">
        <v>1454942.378</v>
      </c>
    </row>
    <row r="8679" spans="1:17" x14ac:dyDescent="0.25">
      <c r="A8679" s="60" t="s">
        <v>10640</v>
      </c>
      <c r="B8679" s="60" t="s">
        <v>10641</v>
      </c>
      <c r="C8679" s="211">
        <v>16308.108</v>
      </c>
      <c r="D8679" s="211">
        <v>13954.428</v>
      </c>
      <c r="E8679" s="211">
        <v>14764.645</v>
      </c>
      <c r="F8679" s="211">
        <v>17891.973999999998</v>
      </c>
      <c r="G8679" s="211">
        <v>21466.991000000002</v>
      </c>
      <c r="H8679" s="211">
        <v>28607.922999999999</v>
      </c>
      <c r="I8679" s="211">
        <v>53616.358</v>
      </c>
      <c r="J8679" s="211">
        <v>3053.69</v>
      </c>
      <c r="K8679" s="211">
        <v>1891.7460000000001</v>
      </c>
      <c r="L8679" s="211">
        <v>223.53700000000001</v>
      </c>
      <c r="M8679" s="211">
        <v>295.72699999999998</v>
      </c>
      <c r="N8679" s="211"/>
      <c r="O8679" s="211">
        <v>6.1950000000000003</v>
      </c>
      <c r="P8679" s="211">
        <v>1.0940000000000001</v>
      </c>
      <c r="Q8679" s="211">
        <v>0.752</v>
      </c>
    </row>
    <row r="8680" spans="1:17" x14ac:dyDescent="0.25">
      <c r="A8680" s="60" t="s">
        <v>4491</v>
      </c>
      <c r="B8680" s="60" t="s">
        <v>8456</v>
      </c>
      <c r="C8680" s="211">
        <v>25440.377</v>
      </c>
      <c r="D8680" s="211">
        <v>27444.191999999999</v>
      </c>
      <c r="E8680" s="211">
        <v>15774.709000000001</v>
      </c>
      <c r="F8680" s="211">
        <v>16304.703</v>
      </c>
      <c r="G8680" s="211">
        <v>26638.32</v>
      </c>
      <c r="H8680" s="211">
        <v>20528.732</v>
      </c>
      <c r="I8680" s="211">
        <v>30238.256000000001</v>
      </c>
      <c r="J8680" s="211">
        <v>1950.788</v>
      </c>
      <c r="K8680" s="211">
        <v>1259.4949999999999</v>
      </c>
      <c r="L8680" s="211">
        <v>0.44900000000000001</v>
      </c>
      <c r="M8680" s="211">
        <v>0.60799999999999998</v>
      </c>
      <c r="N8680" s="211">
        <v>68.563000000000002</v>
      </c>
      <c r="O8680" s="211">
        <v>1.827</v>
      </c>
      <c r="P8680" s="211">
        <v>10.227</v>
      </c>
      <c r="Q8680" s="211">
        <v>1.2</v>
      </c>
    </row>
    <row r="8681" spans="1:17" x14ac:dyDescent="0.25">
      <c r="A8681" s="60" t="s">
        <v>2998</v>
      </c>
      <c r="B8681" s="60" t="s">
        <v>8457</v>
      </c>
      <c r="C8681" s="211">
        <v>24277.407999999999</v>
      </c>
      <c r="D8681" s="211">
        <v>21489.525000000001</v>
      </c>
      <c r="E8681" s="211">
        <v>26364.248</v>
      </c>
      <c r="F8681" s="211">
        <v>38146.866999999998</v>
      </c>
      <c r="G8681" s="211">
        <v>42460.654999999999</v>
      </c>
      <c r="H8681" s="211">
        <v>41993.887999999999</v>
      </c>
      <c r="I8681" s="211">
        <v>52710.966</v>
      </c>
      <c r="J8681" s="211">
        <v>60850.065000000002</v>
      </c>
      <c r="K8681" s="211">
        <v>64033.322</v>
      </c>
      <c r="L8681" s="211">
        <v>42512.809000000001</v>
      </c>
      <c r="M8681" s="211">
        <v>68411.112999999998</v>
      </c>
      <c r="N8681" s="211">
        <v>72973.178</v>
      </c>
      <c r="O8681" s="211">
        <v>63840.311000000002</v>
      </c>
      <c r="P8681" s="211">
        <v>64727.72</v>
      </c>
      <c r="Q8681" s="211">
        <v>22431.182000000001</v>
      </c>
    </row>
    <row r="8682" spans="1:17" x14ac:dyDescent="0.25">
      <c r="A8682" s="60" t="s">
        <v>3330</v>
      </c>
      <c r="B8682" s="60" t="s">
        <v>8458</v>
      </c>
      <c r="C8682" s="211">
        <v>18870.272000000001</v>
      </c>
      <c r="D8682" s="211">
        <v>15745.707</v>
      </c>
      <c r="E8682" s="211">
        <v>20065.886999999999</v>
      </c>
      <c r="F8682" s="211">
        <v>24942.662</v>
      </c>
      <c r="G8682" s="211">
        <v>30206.248</v>
      </c>
      <c r="H8682" s="211">
        <v>36450.249000000003</v>
      </c>
      <c r="I8682" s="211">
        <v>39814.807000000001</v>
      </c>
      <c r="J8682" s="211">
        <v>50701.659</v>
      </c>
      <c r="K8682" s="211">
        <v>49178.661</v>
      </c>
      <c r="L8682" s="211">
        <v>36484.290999999997</v>
      </c>
      <c r="M8682" s="211">
        <v>53341.353999999999</v>
      </c>
      <c r="N8682" s="211">
        <v>67225.266000000003</v>
      </c>
      <c r="O8682" s="211">
        <v>65420.036</v>
      </c>
      <c r="P8682" s="211">
        <v>65550.061000000002</v>
      </c>
      <c r="Q8682" s="211">
        <v>44240.235000000001</v>
      </c>
    </row>
    <row r="8683" spans="1:17" x14ac:dyDescent="0.25">
      <c r="A8683" s="60" t="s">
        <v>3205</v>
      </c>
      <c r="B8683" s="60" t="s">
        <v>8459</v>
      </c>
      <c r="C8683" s="211">
        <v>94228.731</v>
      </c>
      <c r="D8683" s="211">
        <v>86105.244999999995</v>
      </c>
      <c r="E8683" s="211">
        <v>84063.481</v>
      </c>
      <c r="F8683" s="211">
        <v>107065.11599999999</v>
      </c>
      <c r="G8683" s="211">
        <v>132805.71799999999</v>
      </c>
      <c r="H8683" s="211">
        <v>147307.30799999999</v>
      </c>
      <c r="I8683" s="211">
        <v>183167.7</v>
      </c>
      <c r="J8683" s="211">
        <v>206075.96599999999</v>
      </c>
      <c r="K8683" s="211">
        <v>207663.66800000001</v>
      </c>
      <c r="L8683" s="211">
        <v>135840.99900000001</v>
      </c>
      <c r="M8683" s="211">
        <v>186977.29399999999</v>
      </c>
      <c r="N8683" s="211">
        <v>180769.82800000001</v>
      </c>
      <c r="O8683" s="211">
        <v>174794.40700000001</v>
      </c>
      <c r="P8683" s="211">
        <v>196582.579</v>
      </c>
      <c r="Q8683" s="211">
        <v>110038.54399999999</v>
      </c>
    </row>
    <row r="8684" spans="1:17" x14ac:dyDescent="0.25">
      <c r="A8684" s="60" t="s">
        <v>10642</v>
      </c>
      <c r="B8684" s="60" t="s">
        <v>10643</v>
      </c>
      <c r="C8684" s="211">
        <v>95224.464999999997</v>
      </c>
      <c r="D8684" s="211">
        <v>90037.705000000002</v>
      </c>
      <c r="E8684" s="211">
        <v>81916.929999999993</v>
      </c>
      <c r="F8684" s="211">
        <v>100896.605</v>
      </c>
      <c r="G8684" s="211">
        <v>131281.08199999999</v>
      </c>
      <c r="H8684" s="211">
        <v>159609.70300000001</v>
      </c>
      <c r="I8684" s="211">
        <v>213297.60800000001</v>
      </c>
      <c r="J8684" s="211">
        <v>266074.04200000002</v>
      </c>
      <c r="K8684" s="211">
        <v>318945.44500000001</v>
      </c>
      <c r="L8684" s="211">
        <v>220564.527</v>
      </c>
      <c r="M8684" s="211">
        <v>282410.16899999999</v>
      </c>
      <c r="N8684" s="211">
        <v>353890.21600000001</v>
      </c>
      <c r="O8684" s="211">
        <v>351794.98300000001</v>
      </c>
      <c r="P8684" s="211">
        <v>377050.38400000002</v>
      </c>
      <c r="Q8684" s="211">
        <v>269425.83</v>
      </c>
    </row>
    <row r="8685" spans="1:17" x14ac:dyDescent="0.25">
      <c r="A8685" s="60" t="s">
        <v>2822</v>
      </c>
      <c r="B8685" s="60" t="s">
        <v>8461</v>
      </c>
      <c r="C8685" s="211">
        <v>108409.838</v>
      </c>
      <c r="D8685" s="211">
        <v>94285.073000000004</v>
      </c>
      <c r="E8685" s="211">
        <v>94474.793000000005</v>
      </c>
      <c r="F8685" s="211">
        <v>116097.21799999999</v>
      </c>
      <c r="G8685" s="211">
        <v>143137.52499999999</v>
      </c>
      <c r="H8685" s="211">
        <v>150319.065</v>
      </c>
      <c r="I8685" s="211">
        <v>176007.693</v>
      </c>
      <c r="J8685" s="211">
        <v>221759.361</v>
      </c>
      <c r="K8685" s="211">
        <v>219428.61900000001</v>
      </c>
      <c r="L8685" s="211">
        <v>152054.535</v>
      </c>
      <c r="M8685" s="211">
        <v>193941.13099999999</v>
      </c>
      <c r="N8685" s="211">
        <v>219886.85399999999</v>
      </c>
      <c r="O8685" s="211">
        <v>209712.976</v>
      </c>
      <c r="P8685" s="211">
        <v>224424.8</v>
      </c>
      <c r="Q8685" s="211">
        <v>154785.976</v>
      </c>
    </row>
    <row r="8686" spans="1:17" x14ac:dyDescent="0.25">
      <c r="A8686" s="60" t="s">
        <v>4238</v>
      </c>
      <c r="B8686" s="60" t="s">
        <v>8463</v>
      </c>
      <c r="C8686" s="211">
        <v>28298.392</v>
      </c>
      <c r="D8686" s="211">
        <v>23451.652999999998</v>
      </c>
      <c r="E8686" s="211">
        <v>24898.536</v>
      </c>
      <c r="F8686" s="211">
        <v>28597.863000000001</v>
      </c>
      <c r="G8686" s="211">
        <v>37370.031999999999</v>
      </c>
      <c r="H8686" s="211">
        <v>41883.718000000001</v>
      </c>
      <c r="I8686" s="211">
        <v>38026.428999999996</v>
      </c>
      <c r="J8686" s="211">
        <v>5842.3270000000002</v>
      </c>
      <c r="K8686" s="211">
        <v>3068.2739999999999</v>
      </c>
      <c r="L8686" s="211">
        <v>1214.655</v>
      </c>
      <c r="M8686" s="211">
        <v>2.0430000000000001</v>
      </c>
      <c r="N8686" s="211">
        <v>35.659999999999997</v>
      </c>
      <c r="O8686" s="211">
        <v>9.9160000000000004</v>
      </c>
      <c r="P8686" s="211">
        <v>24.646000000000001</v>
      </c>
      <c r="Q8686" s="211">
        <v>1.153</v>
      </c>
    </row>
    <row r="8687" spans="1:17" x14ac:dyDescent="0.25">
      <c r="A8687" s="60" t="s">
        <v>10644</v>
      </c>
      <c r="B8687" s="60" t="s">
        <v>10645</v>
      </c>
      <c r="C8687" s="211">
        <v>73392.138999999996</v>
      </c>
      <c r="D8687" s="211">
        <v>71113.267999999996</v>
      </c>
      <c r="E8687" s="211">
        <v>72271.755999999994</v>
      </c>
      <c r="F8687" s="211">
        <v>82482.876999999993</v>
      </c>
      <c r="G8687" s="211">
        <v>99395.278000000006</v>
      </c>
      <c r="H8687" s="211">
        <v>103561.333</v>
      </c>
      <c r="I8687" s="211">
        <v>96741.156000000003</v>
      </c>
      <c r="J8687" s="211">
        <v>99751.824999999997</v>
      </c>
      <c r="K8687" s="211">
        <v>122411.035</v>
      </c>
      <c r="L8687" s="211">
        <v>88258.687999999995</v>
      </c>
      <c r="M8687" s="211">
        <v>102427.47</v>
      </c>
      <c r="N8687" s="211">
        <v>131489.41699999999</v>
      </c>
      <c r="O8687" s="211">
        <v>115506.909</v>
      </c>
      <c r="P8687" s="211">
        <v>91571.794999999998</v>
      </c>
      <c r="Q8687" s="211">
        <v>85841.644</v>
      </c>
    </row>
    <row r="8688" spans="1:17" x14ac:dyDescent="0.25">
      <c r="A8688" s="60" t="s">
        <v>3099</v>
      </c>
      <c r="B8688" s="60" t="s">
        <v>8466</v>
      </c>
      <c r="C8688" s="211">
        <v>305000.27299999999</v>
      </c>
      <c r="D8688" s="211">
        <v>307171.86300000001</v>
      </c>
      <c r="E8688" s="211">
        <v>374371.18699999998</v>
      </c>
      <c r="F8688" s="211">
        <v>410866.58399999997</v>
      </c>
      <c r="G8688" s="211">
        <v>527567.92700000003</v>
      </c>
      <c r="H8688" s="211">
        <v>579537.73199999996</v>
      </c>
      <c r="I8688" s="211">
        <v>753116.39399999997</v>
      </c>
      <c r="J8688" s="211">
        <v>675538.179</v>
      </c>
      <c r="K8688" s="211">
        <v>741189.13199999998</v>
      </c>
      <c r="L8688" s="211">
        <v>535597.625</v>
      </c>
      <c r="M8688" s="211">
        <v>672739.64899999998</v>
      </c>
      <c r="N8688" s="211">
        <v>766394.81200000003</v>
      </c>
      <c r="O8688" s="211">
        <v>760576.59</v>
      </c>
      <c r="P8688" s="211">
        <v>826540.15399999998</v>
      </c>
      <c r="Q8688" s="211">
        <v>553061.51300000004</v>
      </c>
    </row>
    <row r="8689" spans="1:17" x14ac:dyDescent="0.25">
      <c r="A8689" s="60" t="s">
        <v>3502</v>
      </c>
      <c r="B8689" s="60" t="s">
        <v>8467</v>
      </c>
      <c r="C8689" s="211">
        <v>17047.208999999999</v>
      </c>
      <c r="D8689" s="211">
        <v>16896.776999999998</v>
      </c>
      <c r="E8689" s="211">
        <v>18245.822</v>
      </c>
      <c r="F8689" s="211">
        <v>23050.3</v>
      </c>
      <c r="G8689" s="211">
        <v>28642.058000000001</v>
      </c>
      <c r="H8689" s="211">
        <v>37944.644999999997</v>
      </c>
      <c r="I8689" s="211">
        <v>44169.362000000001</v>
      </c>
      <c r="J8689" s="211">
        <v>48522.463000000003</v>
      </c>
      <c r="K8689" s="211">
        <v>60782.500999999997</v>
      </c>
      <c r="L8689" s="211">
        <v>52051.866000000002</v>
      </c>
      <c r="M8689" s="211">
        <v>56638.9</v>
      </c>
      <c r="N8689" s="211">
        <v>54327.28</v>
      </c>
      <c r="O8689" s="211">
        <v>40993.978999999999</v>
      </c>
      <c r="P8689" s="211">
        <v>39786.131999999998</v>
      </c>
      <c r="Q8689" s="211">
        <v>34676.673000000003</v>
      </c>
    </row>
    <row r="8690" spans="1:17" x14ac:dyDescent="0.25">
      <c r="A8690" s="60" t="s">
        <v>1424</v>
      </c>
      <c r="B8690" s="60" t="s">
        <v>8469</v>
      </c>
      <c r="C8690" s="211">
        <v>1352875.581</v>
      </c>
      <c r="D8690" s="211">
        <v>1282914.5109999999</v>
      </c>
      <c r="E8690" s="211">
        <v>1217452.682</v>
      </c>
      <c r="F8690" s="211">
        <v>1426558.5889999999</v>
      </c>
      <c r="G8690" s="211">
        <v>1805214.665</v>
      </c>
      <c r="H8690" s="211">
        <v>1994001.05</v>
      </c>
      <c r="I8690" s="211">
        <v>2461032.8849999998</v>
      </c>
      <c r="J8690" s="211">
        <v>2897678.7620000001</v>
      </c>
      <c r="K8690" s="211">
        <v>2799238.3169999998</v>
      </c>
      <c r="L8690" s="211">
        <v>1987808.949</v>
      </c>
      <c r="M8690" s="211">
        <v>2686488.5090000001</v>
      </c>
      <c r="N8690" s="211">
        <v>3241529.4569999999</v>
      </c>
      <c r="O8690" s="211">
        <v>3002211.3840000001</v>
      </c>
      <c r="P8690" s="211">
        <v>3124769.24</v>
      </c>
      <c r="Q8690" s="211">
        <v>2246036.2889999999</v>
      </c>
    </row>
    <row r="8691" spans="1:17" x14ac:dyDescent="0.25">
      <c r="A8691" s="60" t="s">
        <v>77</v>
      </c>
      <c r="B8691" s="60" t="s">
        <v>8470</v>
      </c>
      <c r="C8691" s="211">
        <v>1034373.749</v>
      </c>
      <c r="D8691" s="211">
        <v>722040.95400000003</v>
      </c>
      <c r="E8691" s="211">
        <v>508191.65899999999</v>
      </c>
      <c r="F8691" s="211">
        <v>790546.49899999995</v>
      </c>
      <c r="G8691" s="211">
        <v>1792668.855</v>
      </c>
      <c r="H8691" s="211">
        <v>2079271.689</v>
      </c>
      <c r="I8691" s="211">
        <v>2935670.7340000002</v>
      </c>
      <c r="J8691" s="211">
        <v>6646298.8289999999</v>
      </c>
      <c r="K8691" s="211">
        <v>4980376.3260000004</v>
      </c>
      <c r="L8691" s="211">
        <v>2684963.6039999998</v>
      </c>
      <c r="M8691" s="211">
        <v>4726119.8430000003</v>
      </c>
      <c r="N8691" s="211">
        <v>4727921.6339999996</v>
      </c>
      <c r="O8691" s="211">
        <v>3852483.5580000002</v>
      </c>
      <c r="P8691" s="211">
        <v>3707069.15</v>
      </c>
      <c r="Q8691" s="211">
        <v>1635403.142</v>
      </c>
    </row>
    <row r="8692" spans="1:17" x14ac:dyDescent="0.25">
      <c r="A8692" s="60" t="s">
        <v>162</v>
      </c>
      <c r="B8692" s="60" t="s">
        <v>8471</v>
      </c>
      <c r="C8692" s="211">
        <v>5100711.5959999999</v>
      </c>
      <c r="D8692" s="211">
        <v>3791677.4249999998</v>
      </c>
      <c r="E8692" s="211">
        <v>4745809.4119999995</v>
      </c>
      <c r="F8692" s="211">
        <v>5226972.0640000002</v>
      </c>
      <c r="G8692" s="211">
        <v>7957405.2609999999</v>
      </c>
      <c r="H8692" s="211">
        <v>8606724.3190000001</v>
      </c>
      <c r="I8692" s="211">
        <v>14145612.601</v>
      </c>
      <c r="J8692" s="211">
        <v>22036979.574999999</v>
      </c>
      <c r="K8692" s="211">
        <v>12620166.005000001</v>
      </c>
      <c r="L8692" s="211">
        <v>8297752.4199999999</v>
      </c>
      <c r="M8692" s="211">
        <v>12794227.435000001</v>
      </c>
      <c r="N8692" s="211">
        <v>14858701.543</v>
      </c>
      <c r="O8692" s="211">
        <v>12119742.641000001</v>
      </c>
      <c r="P8692" s="211">
        <v>12094042.306</v>
      </c>
      <c r="Q8692" s="211">
        <v>8128743.2139999997</v>
      </c>
    </row>
    <row r="8693" spans="1:17" x14ac:dyDescent="0.25">
      <c r="A8693" s="60" t="s">
        <v>152</v>
      </c>
      <c r="B8693" s="60" t="s">
        <v>8472</v>
      </c>
      <c r="C8693" s="211">
        <v>399531.03899999999</v>
      </c>
      <c r="D8693" s="211">
        <v>439187.07500000001</v>
      </c>
      <c r="E8693" s="211">
        <v>352666.22</v>
      </c>
      <c r="F8693" s="211">
        <v>352024.962</v>
      </c>
      <c r="G8693" s="211">
        <v>497162.68900000001</v>
      </c>
      <c r="H8693" s="211">
        <v>733770.62399999995</v>
      </c>
      <c r="I8693" s="211">
        <v>1030343.286</v>
      </c>
      <c r="J8693" s="211">
        <v>1573361.416</v>
      </c>
      <c r="K8693" s="211">
        <v>1426026.594</v>
      </c>
      <c r="L8693" s="211">
        <v>800666.08</v>
      </c>
      <c r="M8693" s="211">
        <v>1023889.853</v>
      </c>
      <c r="N8693" s="211">
        <v>1166819.9269999999</v>
      </c>
      <c r="O8693" s="211">
        <v>988115.30700000003</v>
      </c>
      <c r="P8693" s="211">
        <v>1245372.2860000001</v>
      </c>
      <c r="Q8693" s="211">
        <v>744737.15099999995</v>
      </c>
    </row>
    <row r="8694" spans="1:17" x14ac:dyDescent="0.25">
      <c r="A8694" s="60" t="s">
        <v>10646</v>
      </c>
      <c r="B8694" s="60" t="s">
        <v>10647</v>
      </c>
      <c r="C8694" s="211">
        <v>278949.98499999999</v>
      </c>
      <c r="D8694" s="211">
        <v>221238.77600000001</v>
      </c>
      <c r="E8694" s="211">
        <v>197062.84299999999</v>
      </c>
      <c r="F8694" s="211">
        <v>236578.087</v>
      </c>
      <c r="G8694" s="211">
        <v>386325.99900000001</v>
      </c>
      <c r="H8694" s="211">
        <v>485028.32299999997</v>
      </c>
      <c r="I8694" s="211">
        <v>624323.53099999996</v>
      </c>
      <c r="J8694" s="211">
        <v>1053625.7409999999</v>
      </c>
      <c r="K8694" s="211">
        <v>724193.39199999999</v>
      </c>
      <c r="L8694" s="211">
        <v>430720.68</v>
      </c>
      <c r="M8694" s="211">
        <v>735298.22</v>
      </c>
      <c r="N8694" s="211">
        <v>748271.56</v>
      </c>
      <c r="O8694" s="211">
        <v>705292.42099999997</v>
      </c>
      <c r="P8694" s="211">
        <v>615734.62199999997</v>
      </c>
      <c r="Q8694" s="211">
        <v>382858.67200000002</v>
      </c>
    </row>
    <row r="8695" spans="1:17" x14ac:dyDescent="0.25">
      <c r="A8695" s="60" t="s">
        <v>970</v>
      </c>
      <c r="B8695" s="60" t="s">
        <v>8473</v>
      </c>
      <c r="C8695" s="211">
        <v>358632.80900000001</v>
      </c>
      <c r="D8695" s="211">
        <v>283262.55800000002</v>
      </c>
      <c r="E8695" s="211">
        <v>294424.69099999999</v>
      </c>
      <c r="F8695" s="211">
        <v>348459.25400000002</v>
      </c>
      <c r="G8695" s="211">
        <v>548958.74899999995</v>
      </c>
      <c r="H8695" s="211">
        <v>598216.05200000003</v>
      </c>
      <c r="I8695" s="211">
        <v>784780.98</v>
      </c>
      <c r="J8695" s="211">
        <v>1319072.165</v>
      </c>
      <c r="K8695" s="211">
        <v>970833.55500000005</v>
      </c>
      <c r="L8695" s="211">
        <v>477829.23300000001</v>
      </c>
      <c r="M8695" s="211">
        <v>901828.76599999995</v>
      </c>
      <c r="N8695" s="211">
        <v>972471.495</v>
      </c>
      <c r="O8695" s="211">
        <v>807849.23300000001</v>
      </c>
      <c r="P8695" s="211">
        <v>765283.03300000005</v>
      </c>
      <c r="Q8695" s="211">
        <v>600518.53200000001</v>
      </c>
    </row>
    <row r="8696" spans="1:17" x14ac:dyDescent="0.25">
      <c r="A8696" s="60" t="s">
        <v>4091</v>
      </c>
      <c r="B8696" s="60" t="s">
        <v>8474</v>
      </c>
      <c r="C8696" s="211">
        <v>114429.318</v>
      </c>
      <c r="D8696" s="211">
        <v>173051.43900000001</v>
      </c>
      <c r="E8696" s="211">
        <v>209987.745</v>
      </c>
      <c r="F8696" s="211">
        <v>290117.67200000002</v>
      </c>
      <c r="G8696" s="211">
        <v>406745.995</v>
      </c>
      <c r="H8696" s="211">
        <v>403532.91100000002</v>
      </c>
      <c r="I8696" s="211">
        <v>840565.94499999995</v>
      </c>
      <c r="J8696" s="211">
        <v>1070515.976</v>
      </c>
      <c r="K8696" s="211">
        <v>533664.95499999996</v>
      </c>
      <c r="L8696" s="211">
        <v>510124.88799999998</v>
      </c>
      <c r="M8696" s="211">
        <v>593753.85</v>
      </c>
      <c r="N8696" s="211">
        <v>682709.54</v>
      </c>
      <c r="O8696" s="211">
        <v>625344.804</v>
      </c>
      <c r="P8696" s="211">
        <v>656217.87399999995</v>
      </c>
      <c r="Q8696" s="211">
        <v>736480.89300000004</v>
      </c>
    </row>
    <row r="8697" spans="1:17" x14ac:dyDescent="0.25">
      <c r="A8697" s="60" t="s">
        <v>3179</v>
      </c>
      <c r="B8697" s="60" t="s">
        <v>8482</v>
      </c>
      <c r="C8697" s="211">
        <v>23166.335999999999</v>
      </c>
      <c r="D8697" s="211">
        <v>26218.296999999999</v>
      </c>
      <c r="E8697" s="211">
        <v>34833.112999999998</v>
      </c>
      <c r="F8697" s="211">
        <v>37986.828000000001</v>
      </c>
      <c r="G8697" s="211">
        <v>47380.495000000003</v>
      </c>
      <c r="H8697" s="211">
        <v>51055.45</v>
      </c>
      <c r="I8697" s="211">
        <v>68130.486999999994</v>
      </c>
      <c r="J8697" s="211">
        <v>108122.51300000001</v>
      </c>
      <c r="K8697" s="211">
        <v>137358.587</v>
      </c>
      <c r="L8697" s="211">
        <v>104610.54399999999</v>
      </c>
      <c r="M8697" s="211">
        <v>82915.881999999998</v>
      </c>
      <c r="N8697" s="211">
        <v>143119.31099999999</v>
      </c>
      <c r="O8697" s="211">
        <v>124647.485</v>
      </c>
      <c r="P8697" s="211">
        <v>132375.40900000001</v>
      </c>
      <c r="Q8697" s="211">
        <v>98916.615000000005</v>
      </c>
    </row>
    <row r="8698" spans="1:17" x14ac:dyDescent="0.25">
      <c r="A8698" s="60" t="s">
        <v>14</v>
      </c>
      <c r="B8698" s="60" t="s">
        <v>8485</v>
      </c>
      <c r="C8698" s="211">
        <v>12134682.569</v>
      </c>
      <c r="D8698" s="211">
        <v>11943279.26</v>
      </c>
      <c r="E8698" s="211">
        <v>11434883.469000001</v>
      </c>
      <c r="F8698" s="211">
        <v>13303069.424000001</v>
      </c>
      <c r="G8698" s="211">
        <v>15486942.626</v>
      </c>
      <c r="H8698" s="211">
        <v>18334405.219999999</v>
      </c>
      <c r="I8698" s="211">
        <v>23449916.809999999</v>
      </c>
      <c r="J8698" s="211">
        <v>24965912.627999999</v>
      </c>
      <c r="K8698" s="211">
        <v>25134591.622000001</v>
      </c>
      <c r="L8698" s="211">
        <v>18123679.289999999</v>
      </c>
      <c r="M8698" s="211">
        <v>22978338.862</v>
      </c>
      <c r="N8698" s="211">
        <v>23504125.416000001</v>
      </c>
      <c r="O8698" s="211">
        <v>20023145.055</v>
      </c>
      <c r="P8698" s="211">
        <v>19987452.204999998</v>
      </c>
      <c r="Q8698" s="211">
        <v>12260657.795</v>
      </c>
    </row>
    <row r="8699" spans="1:17" x14ac:dyDescent="0.25">
      <c r="A8699" s="60" t="s">
        <v>103</v>
      </c>
      <c r="B8699" s="60" t="s">
        <v>8486</v>
      </c>
      <c r="C8699" s="211">
        <v>9752477.2990000006</v>
      </c>
      <c r="D8699" s="211">
        <v>9409449.4619999994</v>
      </c>
      <c r="E8699" s="211">
        <v>9830971.182</v>
      </c>
      <c r="F8699" s="211">
        <v>10772650.722999999</v>
      </c>
      <c r="G8699" s="211">
        <v>13938374.877</v>
      </c>
      <c r="H8699" s="211">
        <v>15718547.699999999</v>
      </c>
      <c r="I8699" s="211">
        <v>21805210.831</v>
      </c>
      <c r="J8699" s="211">
        <v>23675739.596999999</v>
      </c>
      <c r="K8699" s="211">
        <v>25731839.986000001</v>
      </c>
      <c r="L8699" s="211">
        <v>12383527.300000001</v>
      </c>
      <c r="M8699" s="211">
        <v>19818536.708000001</v>
      </c>
      <c r="N8699" s="211">
        <v>23319845.298</v>
      </c>
      <c r="O8699" s="211">
        <v>19964113.338</v>
      </c>
      <c r="P8699" s="211">
        <v>19457595.140999999</v>
      </c>
      <c r="Q8699" s="211">
        <v>15521600.704</v>
      </c>
    </row>
    <row r="8700" spans="1:17" x14ac:dyDescent="0.25">
      <c r="A8700" s="60" t="s">
        <v>108</v>
      </c>
      <c r="B8700" s="60" t="s">
        <v>8487</v>
      </c>
      <c r="C8700" s="211">
        <v>3374783.8870000001</v>
      </c>
      <c r="D8700" s="211">
        <v>3225842.5959999999</v>
      </c>
      <c r="E8700" s="211">
        <v>3469492.8330000001</v>
      </c>
      <c r="F8700" s="211">
        <v>3967521.074</v>
      </c>
      <c r="G8700" s="211">
        <v>4906336.7050000001</v>
      </c>
      <c r="H8700" s="211">
        <v>6263957.9179999996</v>
      </c>
      <c r="I8700" s="211">
        <v>9934198.4940000009</v>
      </c>
      <c r="J8700" s="211">
        <v>11630547.989</v>
      </c>
      <c r="K8700" s="211">
        <v>11620771.452</v>
      </c>
      <c r="L8700" s="211">
        <v>7068396.8279999997</v>
      </c>
      <c r="M8700" s="211">
        <v>10924448.456</v>
      </c>
      <c r="N8700" s="211">
        <v>13529357.960000001</v>
      </c>
      <c r="O8700" s="211">
        <v>12428324.333000001</v>
      </c>
      <c r="P8700" s="211">
        <v>11961827.278999999</v>
      </c>
      <c r="Q8700" s="211">
        <v>7919323.7690000003</v>
      </c>
    </row>
    <row r="8701" spans="1:17" x14ac:dyDescent="0.25">
      <c r="A8701" s="60" t="s">
        <v>2463</v>
      </c>
      <c r="B8701" s="60" t="s">
        <v>8488</v>
      </c>
      <c r="C8701" s="211">
        <v>172040.43299999999</v>
      </c>
      <c r="D8701" s="211">
        <v>167686.861</v>
      </c>
      <c r="E8701" s="211">
        <v>172596.44</v>
      </c>
      <c r="F8701" s="211">
        <v>209099.00599999999</v>
      </c>
      <c r="G8701" s="211">
        <v>226622.345</v>
      </c>
      <c r="H8701" s="211">
        <v>261380.91399999999</v>
      </c>
      <c r="I8701" s="211">
        <v>316584.17099999997</v>
      </c>
      <c r="J8701" s="211">
        <v>354393.68800000002</v>
      </c>
      <c r="K8701" s="211">
        <v>364876.93800000002</v>
      </c>
      <c r="L8701" s="211">
        <v>226831.31200000001</v>
      </c>
      <c r="M8701" s="211">
        <v>339713.66200000001</v>
      </c>
      <c r="N8701" s="211">
        <v>387761.33899999998</v>
      </c>
      <c r="O8701" s="211">
        <v>312854.45</v>
      </c>
      <c r="P8701" s="211">
        <v>299707.18599999999</v>
      </c>
      <c r="Q8701" s="211">
        <v>179973.37400000001</v>
      </c>
    </row>
    <row r="8702" spans="1:17" x14ac:dyDescent="0.25">
      <c r="A8702" s="60" t="s">
        <v>3252</v>
      </c>
      <c r="B8702" s="60" t="s">
        <v>8489</v>
      </c>
      <c r="C8702" s="211">
        <v>60844.498</v>
      </c>
      <c r="D8702" s="211">
        <v>57971.368999999999</v>
      </c>
      <c r="E8702" s="211">
        <v>63636.178</v>
      </c>
      <c r="F8702" s="211">
        <v>80352.956999999995</v>
      </c>
      <c r="G8702" s="211">
        <v>94866.593999999997</v>
      </c>
      <c r="H8702" s="211">
        <v>87858.452000000005</v>
      </c>
      <c r="I8702" s="211">
        <v>97495.672999999995</v>
      </c>
      <c r="J8702" s="211">
        <v>111104.573</v>
      </c>
      <c r="K8702" s="211">
        <v>300785.91800000001</v>
      </c>
      <c r="L8702" s="211">
        <v>209588.318</v>
      </c>
      <c r="M8702" s="211">
        <v>271454.06300000002</v>
      </c>
      <c r="N8702" s="211">
        <v>314124.90899999999</v>
      </c>
      <c r="O8702" s="211">
        <v>276339.10200000001</v>
      </c>
      <c r="P8702" s="211">
        <v>289061.47399999999</v>
      </c>
      <c r="Q8702" s="211">
        <v>199337.06400000001</v>
      </c>
    </row>
    <row r="8703" spans="1:17" x14ac:dyDescent="0.25">
      <c r="A8703" s="60" t="s">
        <v>1196</v>
      </c>
      <c r="B8703" s="60" t="s">
        <v>8490</v>
      </c>
      <c r="C8703" s="211">
        <v>679113.875</v>
      </c>
      <c r="D8703" s="211">
        <v>656988.33100000001</v>
      </c>
      <c r="E8703" s="211">
        <v>708197.43500000006</v>
      </c>
      <c r="F8703" s="211">
        <v>775491.41599999997</v>
      </c>
      <c r="G8703" s="211">
        <v>968027.08100000001</v>
      </c>
      <c r="H8703" s="211">
        <v>1161064.031</v>
      </c>
      <c r="I8703" s="211">
        <v>1767616.1569999999</v>
      </c>
      <c r="J8703" s="211">
        <v>2474365.1639999999</v>
      </c>
      <c r="K8703" s="211">
        <v>2227678.7510000002</v>
      </c>
      <c r="L8703" s="211">
        <v>1577630.419</v>
      </c>
      <c r="M8703" s="211">
        <v>1614778.6129999999</v>
      </c>
      <c r="N8703" s="211">
        <v>3141780.81</v>
      </c>
      <c r="O8703" s="211">
        <v>3182237.42</v>
      </c>
      <c r="P8703" s="211">
        <v>2207657.449</v>
      </c>
      <c r="Q8703" s="211">
        <v>1957217.247</v>
      </c>
    </row>
    <row r="8704" spans="1:17" x14ac:dyDescent="0.25">
      <c r="A8704" s="60" t="s">
        <v>2910</v>
      </c>
      <c r="B8704" s="60" t="s">
        <v>8491</v>
      </c>
      <c r="C8704" s="211">
        <v>955787.84400000004</v>
      </c>
      <c r="D8704" s="211">
        <v>1023647.276</v>
      </c>
      <c r="E8704" s="211">
        <v>1092091.1359999999</v>
      </c>
      <c r="F8704" s="211">
        <v>1477302.16</v>
      </c>
      <c r="G8704" s="211">
        <v>1670564.6529999999</v>
      </c>
      <c r="H8704" s="211">
        <v>1913011.513</v>
      </c>
      <c r="I8704" s="211">
        <v>2593531.872</v>
      </c>
      <c r="J8704" s="211">
        <v>3091982.156</v>
      </c>
      <c r="K8704" s="211">
        <v>3348206.81</v>
      </c>
      <c r="L8704" s="211">
        <v>3040339.7850000001</v>
      </c>
      <c r="M8704" s="211">
        <v>3115635.1830000002</v>
      </c>
      <c r="N8704" s="211">
        <v>3763270.7769999998</v>
      </c>
      <c r="O8704" s="211">
        <v>3895073.591</v>
      </c>
      <c r="P8704" s="211">
        <v>3434378.9240000001</v>
      </c>
      <c r="Q8704" s="211">
        <v>2967948.37</v>
      </c>
    </row>
    <row r="8705" spans="1:17" x14ac:dyDescent="0.25">
      <c r="A8705" s="60" t="s">
        <v>1238</v>
      </c>
      <c r="B8705" s="60" t="s">
        <v>8492</v>
      </c>
      <c r="C8705" s="211">
        <v>4037678.446</v>
      </c>
      <c r="D8705" s="211">
        <v>3953748.1549999998</v>
      </c>
      <c r="E8705" s="211">
        <v>4004390.895</v>
      </c>
      <c r="F8705" s="211">
        <v>4689853.3810000001</v>
      </c>
      <c r="G8705" s="211">
        <v>6671473.7050000001</v>
      </c>
      <c r="H8705" s="211">
        <v>6828608.9579999996</v>
      </c>
      <c r="I8705" s="211">
        <v>9405914.5950000007</v>
      </c>
      <c r="J8705" s="211">
        <v>10681784.427999999</v>
      </c>
      <c r="K8705" s="211">
        <v>9639579.7440000009</v>
      </c>
      <c r="L8705" s="211">
        <v>6331347.8849999998</v>
      </c>
      <c r="M8705" s="211">
        <v>8836954.6530000009</v>
      </c>
      <c r="N8705" s="211">
        <v>11051148.333000001</v>
      </c>
      <c r="O8705" s="211">
        <v>9689186.4869999997</v>
      </c>
      <c r="P8705" s="211">
        <v>8876489.7609999999</v>
      </c>
      <c r="Q8705" s="211">
        <v>7033582.602</v>
      </c>
    </row>
    <row r="8706" spans="1:17" x14ac:dyDescent="0.25">
      <c r="A8706" s="60" t="s">
        <v>3280</v>
      </c>
      <c r="B8706" s="60" t="s">
        <v>8496</v>
      </c>
      <c r="C8706" s="211">
        <v>136213.15700000001</v>
      </c>
      <c r="D8706" s="211">
        <v>121807.334</v>
      </c>
      <c r="E8706" s="211">
        <v>113050.314</v>
      </c>
      <c r="F8706" s="211">
        <v>135300.764</v>
      </c>
      <c r="G8706" s="211">
        <v>151542.62899999999</v>
      </c>
      <c r="H8706" s="211">
        <v>165638.432</v>
      </c>
      <c r="I8706" s="211">
        <v>216782.43900000001</v>
      </c>
      <c r="J8706" s="211">
        <v>299181.685</v>
      </c>
      <c r="K8706" s="211">
        <v>349944.41</v>
      </c>
      <c r="L8706" s="211">
        <v>169601.34700000001</v>
      </c>
      <c r="M8706" s="211">
        <v>231260.12400000001</v>
      </c>
      <c r="N8706" s="211">
        <v>285697.69099999999</v>
      </c>
      <c r="O8706" s="211">
        <v>318365.07900000003</v>
      </c>
      <c r="P8706" s="211">
        <v>315813.45899999997</v>
      </c>
      <c r="Q8706" s="211">
        <v>270919.89299999998</v>
      </c>
    </row>
    <row r="8707" spans="1:17" x14ac:dyDescent="0.25">
      <c r="A8707" s="60" t="s">
        <v>1738</v>
      </c>
      <c r="B8707" s="60" t="s">
        <v>8497</v>
      </c>
      <c r="C8707" s="211">
        <v>2358249.1490000002</v>
      </c>
      <c r="D8707" s="211">
        <v>2396232.08</v>
      </c>
      <c r="E8707" s="211">
        <v>2436920.7510000002</v>
      </c>
      <c r="F8707" s="211">
        <v>2608469.9240000001</v>
      </c>
      <c r="G8707" s="211">
        <v>3188475.6090000002</v>
      </c>
      <c r="H8707" s="211">
        <v>3744446.7289999998</v>
      </c>
      <c r="I8707" s="211">
        <v>4562255.66</v>
      </c>
      <c r="J8707" s="211">
        <v>5205775.2039999999</v>
      </c>
      <c r="K8707" s="211">
        <v>6051421.4299999997</v>
      </c>
      <c r="L8707" s="211">
        <v>3711955.3139999998</v>
      </c>
      <c r="M8707" s="211">
        <v>5092825.2819999997</v>
      </c>
      <c r="N8707" s="211">
        <v>5985002.665</v>
      </c>
      <c r="O8707" s="211">
        <v>4865014.8810000001</v>
      </c>
      <c r="P8707" s="211">
        <v>5604927.7520000003</v>
      </c>
      <c r="Q8707" s="211">
        <v>3593894.6839999999</v>
      </c>
    </row>
    <row r="8708" spans="1:17" x14ac:dyDescent="0.25">
      <c r="A8708" s="60" t="s">
        <v>25</v>
      </c>
      <c r="B8708" s="60" t="s">
        <v>8497</v>
      </c>
      <c r="C8708" s="211">
        <v>7896504.3969999999</v>
      </c>
      <c r="D8708" s="211">
        <v>7682584.2139999997</v>
      </c>
      <c r="E8708" s="211">
        <v>7864754.5319999997</v>
      </c>
      <c r="F8708" s="211">
        <v>8963900.8859999999</v>
      </c>
      <c r="G8708" s="211">
        <v>11217761.739</v>
      </c>
      <c r="H8708" s="211">
        <v>13109775.243000001</v>
      </c>
      <c r="I8708" s="211">
        <v>17191425.068</v>
      </c>
      <c r="J8708" s="211">
        <v>19987388.682</v>
      </c>
      <c r="K8708" s="211">
        <v>20551959.039999999</v>
      </c>
      <c r="L8708" s="211">
        <v>13240610.278000001</v>
      </c>
      <c r="M8708" s="211">
        <v>18086122.125</v>
      </c>
      <c r="N8708" s="211">
        <v>22609687.960999999</v>
      </c>
      <c r="O8708" s="211">
        <v>19823581.443</v>
      </c>
      <c r="P8708" s="211">
        <v>20660189.912</v>
      </c>
      <c r="Q8708" s="211">
        <v>14608795.374</v>
      </c>
    </row>
    <row r="8709" spans="1:17" x14ac:dyDescent="0.25">
      <c r="A8709" s="60" t="s">
        <v>1667</v>
      </c>
      <c r="B8709" s="60" t="s">
        <v>8498</v>
      </c>
      <c r="C8709" s="211">
        <v>460118.93300000002</v>
      </c>
      <c r="D8709" s="211">
        <v>379825.77100000001</v>
      </c>
      <c r="E8709" s="211">
        <v>354121.43800000002</v>
      </c>
      <c r="F8709" s="211">
        <v>416979.33299999998</v>
      </c>
      <c r="G8709" s="211">
        <v>553237.18099999998</v>
      </c>
      <c r="H8709" s="211">
        <v>637897.86699999997</v>
      </c>
      <c r="I8709" s="211">
        <v>769416.8</v>
      </c>
      <c r="J8709" s="211">
        <v>1076207.6669999999</v>
      </c>
      <c r="K8709" s="211">
        <v>1164846.996</v>
      </c>
      <c r="L8709" s="211">
        <v>684425.47199999995</v>
      </c>
      <c r="M8709" s="211">
        <v>835142.44499999995</v>
      </c>
      <c r="N8709" s="211">
        <v>935100.26599999995</v>
      </c>
      <c r="O8709" s="211">
        <v>745507.67</v>
      </c>
      <c r="P8709" s="211">
        <v>691576.99800000002</v>
      </c>
      <c r="Q8709" s="211">
        <v>469378.821</v>
      </c>
    </row>
    <row r="8710" spans="1:17" x14ac:dyDescent="0.25">
      <c r="A8710" s="60" t="s">
        <v>361</v>
      </c>
      <c r="B8710" s="60" t="s">
        <v>8499</v>
      </c>
      <c r="C8710" s="211">
        <v>856488.83400000003</v>
      </c>
      <c r="D8710" s="211">
        <v>716580.19799999997</v>
      </c>
      <c r="E8710" s="211">
        <v>742648.12300000002</v>
      </c>
      <c r="F8710" s="211">
        <v>810026.61499999999</v>
      </c>
      <c r="G8710" s="211">
        <v>847147.52000000002</v>
      </c>
      <c r="H8710" s="211">
        <v>1010932.0330000001</v>
      </c>
      <c r="I8710" s="211">
        <v>1028057.4840000001</v>
      </c>
      <c r="J8710" s="211">
        <v>1245590.7479999999</v>
      </c>
      <c r="K8710" s="211">
        <v>1541177.906</v>
      </c>
      <c r="L8710" s="211">
        <v>859919.96499999997</v>
      </c>
      <c r="M8710" s="211">
        <v>1158215.673</v>
      </c>
      <c r="N8710" s="211">
        <v>1121213.5319999999</v>
      </c>
      <c r="O8710" s="211">
        <v>952932.39500000002</v>
      </c>
      <c r="P8710" s="211">
        <v>1161730.612</v>
      </c>
      <c r="Q8710" s="211">
        <v>739922.49899999995</v>
      </c>
    </row>
    <row r="8711" spans="1:17" x14ac:dyDescent="0.25">
      <c r="A8711" s="60" t="s">
        <v>656</v>
      </c>
      <c r="B8711" s="60" t="s">
        <v>8500</v>
      </c>
      <c r="C8711" s="211">
        <v>2260978.4</v>
      </c>
      <c r="D8711" s="211">
        <v>2362203.486</v>
      </c>
      <c r="E8711" s="211">
        <v>2307190.5529999998</v>
      </c>
      <c r="F8711" s="211">
        <v>2702076.7230000002</v>
      </c>
      <c r="G8711" s="211">
        <v>3024298.4169999999</v>
      </c>
      <c r="H8711" s="211">
        <v>3562141.6320000002</v>
      </c>
      <c r="I8711" s="211">
        <v>4384391.3389999997</v>
      </c>
      <c r="J8711" s="211">
        <v>5096542.0070000002</v>
      </c>
      <c r="K8711" s="211">
        <v>4990154.68</v>
      </c>
      <c r="L8711" s="211">
        <v>3456685.9160000002</v>
      </c>
      <c r="M8711" s="211">
        <v>4371773.227</v>
      </c>
      <c r="N8711" s="211">
        <v>5259627.74</v>
      </c>
      <c r="O8711" s="211">
        <v>4732269.1370000001</v>
      </c>
      <c r="P8711" s="211">
        <v>4985422.0020000003</v>
      </c>
      <c r="Q8711" s="211">
        <v>3891141</v>
      </c>
    </row>
    <row r="8712" spans="1:17" x14ac:dyDescent="0.25">
      <c r="A8712" s="60" t="s">
        <v>1510</v>
      </c>
      <c r="B8712" s="60" t="s">
        <v>8501</v>
      </c>
      <c r="C8712" s="211">
        <v>1265124.7</v>
      </c>
      <c r="D8712" s="211">
        <v>1197444.862</v>
      </c>
      <c r="E8712" s="211">
        <v>1279995.175</v>
      </c>
      <c r="F8712" s="211">
        <v>1599396.871</v>
      </c>
      <c r="G8712" s="211">
        <v>1966788.18</v>
      </c>
      <c r="H8712" s="211">
        <v>2177735.202</v>
      </c>
      <c r="I8712" s="211">
        <v>2593284.04</v>
      </c>
      <c r="J8712" s="211">
        <v>3066200.4</v>
      </c>
      <c r="K8712" s="211">
        <v>3376129.159</v>
      </c>
      <c r="L8712" s="211">
        <v>2911027.1039999998</v>
      </c>
      <c r="M8712" s="211">
        <v>3656590.395</v>
      </c>
      <c r="N8712" s="211">
        <v>4042013.906</v>
      </c>
      <c r="O8712" s="211">
        <v>3369364.159</v>
      </c>
      <c r="P8712" s="211">
        <v>3435560.2059999998</v>
      </c>
      <c r="Q8712" s="211">
        <v>2486793.3429999999</v>
      </c>
    </row>
    <row r="8713" spans="1:17" x14ac:dyDescent="0.25">
      <c r="A8713" s="60" t="s">
        <v>755</v>
      </c>
      <c r="B8713" s="60" t="s">
        <v>8502</v>
      </c>
      <c r="C8713" s="211">
        <v>1393847.8359999999</v>
      </c>
      <c r="D8713" s="211">
        <v>1450004.0179999999</v>
      </c>
      <c r="E8713" s="211">
        <v>1631643.3770000001</v>
      </c>
      <c r="F8713" s="211">
        <v>1993737.5430000001</v>
      </c>
      <c r="G8713" s="211">
        <v>2228929.335</v>
      </c>
      <c r="H8713" s="211">
        <v>2287337.0389999999</v>
      </c>
      <c r="I8713" s="211">
        <v>2437366.9500000002</v>
      </c>
      <c r="J8713" s="211">
        <v>2899317.8569999998</v>
      </c>
      <c r="K8713" s="211">
        <v>3089465.53</v>
      </c>
      <c r="L8713" s="211">
        <v>2642633.9389999998</v>
      </c>
      <c r="M8713" s="211">
        <v>2942395.128</v>
      </c>
      <c r="N8713" s="211">
        <v>3481007.2230000002</v>
      </c>
      <c r="O8713" s="211">
        <v>3328194.048</v>
      </c>
      <c r="P8713" s="211">
        <v>3476047.5720000002</v>
      </c>
      <c r="Q8713" s="211">
        <v>2177151.9169999999</v>
      </c>
    </row>
    <row r="8714" spans="1:17" x14ac:dyDescent="0.25">
      <c r="A8714" s="60" t="s">
        <v>2963</v>
      </c>
      <c r="B8714" s="60" t="s">
        <v>8503</v>
      </c>
      <c r="C8714" s="211">
        <v>200832.432</v>
      </c>
      <c r="D8714" s="211">
        <v>180526.266</v>
      </c>
      <c r="E8714" s="211">
        <v>184371.27</v>
      </c>
      <c r="F8714" s="211">
        <v>201001.337</v>
      </c>
      <c r="G8714" s="211">
        <v>244583.91200000001</v>
      </c>
      <c r="H8714" s="211">
        <v>251119.41099999999</v>
      </c>
      <c r="I8714" s="211">
        <v>295068.90299999999</v>
      </c>
      <c r="J8714" s="211">
        <v>487641.36800000002</v>
      </c>
      <c r="K8714" s="211">
        <v>773889.08200000005</v>
      </c>
      <c r="L8714" s="211">
        <v>248345.18400000001</v>
      </c>
      <c r="M8714" s="211">
        <v>321642.09399999998</v>
      </c>
      <c r="N8714" s="211">
        <v>357273.48599999998</v>
      </c>
      <c r="O8714" s="211">
        <v>329565.32799999998</v>
      </c>
      <c r="P8714" s="211">
        <v>295799.62199999997</v>
      </c>
      <c r="Q8714" s="211">
        <v>262332.72100000002</v>
      </c>
    </row>
    <row r="8715" spans="1:17" x14ac:dyDescent="0.25">
      <c r="A8715" s="60" t="s">
        <v>92</v>
      </c>
      <c r="B8715" s="60" t="s">
        <v>8504</v>
      </c>
      <c r="C8715" s="211">
        <v>655429.55500000005</v>
      </c>
      <c r="D8715" s="211">
        <v>616857.35400000005</v>
      </c>
      <c r="E8715" s="211">
        <v>759817.51100000006</v>
      </c>
      <c r="F8715" s="211">
        <v>872021.22400000005</v>
      </c>
      <c r="G8715" s="211">
        <v>1065043.628</v>
      </c>
      <c r="H8715" s="211">
        <v>1124625.5449999999</v>
      </c>
      <c r="I8715" s="211">
        <v>1378596.21</v>
      </c>
      <c r="J8715" s="211">
        <v>1765646.98</v>
      </c>
      <c r="K8715" s="211">
        <v>2051887.9720000001</v>
      </c>
      <c r="L8715" s="211">
        <v>1337751.1740000001</v>
      </c>
      <c r="M8715" s="211">
        <v>1658591.872</v>
      </c>
      <c r="N8715" s="211">
        <v>1910355.344</v>
      </c>
      <c r="O8715" s="211">
        <v>1826718.0120000001</v>
      </c>
      <c r="P8715" s="211">
        <v>1953383.459</v>
      </c>
      <c r="Q8715" s="211">
        <v>1488188.4350000001</v>
      </c>
    </row>
    <row r="8716" spans="1:17" x14ac:dyDescent="0.25">
      <c r="A8716" s="60" t="s">
        <v>2470</v>
      </c>
      <c r="B8716" s="60" t="s">
        <v>8505</v>
      </c>
      <c r="C8716" s="211">
        <v>222810.497</v>
      </c>
      <c r="D8716" s="211">
        <v>211657.109</v>
      </c>
      <c r="E8716" s="211">
        <v>234201.31299999999</v>
      </c>
      <c r="F8716" s="211">
        <v>267030.72899999999</v>
      </c>
      <c r="G8716" s="211">
        <v>325443.51699999999</v>
      </c>
      <c r="H8716" s="211">
        <v>389319.783</v>
      </c>
      <c r="I8716" s="211">
        <v>455256.78600000002</v>
      </c>
      <c r="J8716" s="211">
        <v>557130.44299999997</v>
      </c>
      <c r="K8716" s="211">
        <v>642157.95200000005</v>
      </c>
      <c r="L8716" s="211">
        <v>485907.69500000001</v>
      </c>
      <c r="M8716" s="211">
        <v>583710.42599999998</v>
      </c>
      <c r="N8716" s="211">
        <v>698008.652</v>
      </c>
      <c r="O8716" s="211">
        <v>707202.36300000001</v>
      </c>
      <c r="P8716" s="211">
        <v>759493.228</v>
      </c>
      <c r="Q8716" s="211">
        <v>640207.27399999998</v>
      </c>
    </row>
    <row r="8717" spans="1:17" x14ac:dyDescent="0.25">
      <c r="A8717" s="60" t="s">
        <v>580</v>
      </c>
      <c r="B8717" s="60" t="s">
        <v>8506</v>
      </c>
      <c r="C8717" s="211">
        <v>1049758.2209999999</v>
      </c>
      <c r="D8717" s="211">
        <v>1132208.959</v>
      </c>
      <c r="E8717" s="211">
        <v>1218209.219</v>
      </c>
      <c r="F8717" s="211">
        <v>1418467.9620000001</v>
      </c>
      <c r="G8717" s="211">
        <v>1433608.635</v>
      </c>
      <c r="H8717" s="211">
        <v>1586052.2930000001</v>
      </c>
      <c r="I8717" s="211">
        <v>1962324.023</v>
      </c>
      <c r="J8717" s="211">
        <v>2686731.7590000001</v>
      </c>
      <c r="K8717" s="211">
        <v>3060368.2059999998</v>
      </c>
      <c r="L8717" s="211">
        <v>2453502.7230000002</v>
      </c>
      <c r="M8717" s="211">
        <v>2392469.6069999998</v>
      </c>
      <c r="N8717" s="211">
        <v>2721786.531</v>
      </c>
      <c r="O8717" s="211">
        <v>2836023.577</v>
      </c>
      <c r="P8717" s="211">
        <v>3317047.8730000001</v>
      </c>
      <c r="Q8717" s="211">
        <v>2910862.9720000001</v>
      </c>
    </row>
    <row r="8718" spans="1:17" x14ac:dyDescent="0.25">
      <c r="A8718" s="60" t="s">
        <v>523</v>
      </c>
      <c r="B8718" s="60" t="s">
        <v>8507</v>
      </c>
      <c r="C8718" s="211">
        <v>2280650.3909999998</v>
      </c>
      <c r="D8718" s="211">
        <v>2112156.7659999998</v>
      </c>
      <c r="E8718" s="211">
        <v>2533993.9070000001</v>
      </c>
      <c r="F8718" s="211">
        <v>2804716.5980000002</v>
      </c>
      <c r="G8718" s="211">
        <v>3457020.77</v>
      </c>
      <c r="H8718" s="211">
        <v>3809834.3319999999</v>
      </c>
      <c r="I8718" s="211">
        <v>4783305.5779999997</v>
      </c>
      <c r="J8718" s="211">
        <v>6380761.1409999998</v>
      </c>
      <c r="K8718" s="211">
        <v>7389239.6909999996</v>
      </c>
      <c r="L8718" s="211">
        <v>5517897.6699999999</v>
      </c>
      <c r="M8718" s="211">
        <v>5722354.335</v>
      </c>
      <c r="N8718" s="211">
        <v>6589597.1710000001</v>
      </c>
      <c r="O8718" s="211">
        <v>6670123.0250000004</v>
      </c>
      <c r="P8718" s="211">
        <v>7027132.9160000002</v>
      </c>
      <c r="Q8718" s="211">
        <v>5430706.4349999996</v>
      </c>
    </row>
    <row r="8719" spans="1:17" x14ac:dyDescent="0.25">
      <c r="A8719" s="60" t="s">
        <v>2521</v>
      </c>
      <c r="B8719" s="60" t="s">
        <v>8508</v>
      </c>
      <c r="C8719" s="211">
        <v>112832.47500000001</v>
      </c>
      <c r="D8719" s="211">
        <v>127411.601</v>
      </c>
      <c r="E8719" s="211">
        <v>136581.92600000001</v>
      </c>
      <c r="F8719" s="211">
        <v>132297.99</v>
      </c>
      <c r="G8719" s="211">
        <v>108481.636</v>
      </c>
      <c r="H8719" s="211">
        <v>157387.79800000001</v>
      </c>
      <c r="I8719" s="211">
        <v>131621.84400000001</v>
      </c>
      <c r="J8719" s="211">
        <v>167787.965</v>
      </c>
      <c r="K8719" s="211">
        <v>200646.641</v>
      </c>
      <c r="L8719" s="211">
        <v>128646.05499999999</v>
      </c>
      <c r="M8719" s="211">
        <v>119894.15300000001</v>
      </c>
      <c r="N8719" s="211">
        <v>179123.37700000001</v>
      </c>
      <c r="O8719" s="211">
        <v>190415.69</v>
      </c>
      <c r="P8719" s="211">
        <v>219565.13200000001</v>
      </c>
      <c r="Q8719" s="211">
        <v>104835.986</v>
      </c>
    </row>
    <row r="8720" spans="1:17" x14ac:dyDescent="0.25">
      <c r="A8720" s="60" t="s">
        <v>2996</v>
      </c>
      <c r="B8720" s="60" t="s">
        <v>8509</v>
      </c>
      <c r="C8720" s="211">
        <v>203712.62700000001</v>
      </c>
      <c r="D8720" s="211">
        <v>221158.76199999999</v>
      </c>
      <c r="E8720" s="211">
        <v>229512.53</v>
      </c>
      <c r="F8720" s="211">
        <v>242997.17300000001</v>
      </c>
      <c r="G8720" s="211">
        <v>277839.55</v>
      </c>
      <c r="H8720" s="211">
        <v>293865.989</v>
      </c>
      <c r="I8720" s="211">
        <v>306398.31900000002</v>
      </c>
      <c r="J8720" s="211">
        <v>311204.83799999999</v>
      </c>
      <c r="K8720" s="211">
        <v>358901.86</v>
      </c>
      <c r="L8720" s="211">
        <v>321977.65399999998</v>
      </c>
      <c r="M8720" s="211">
        <v>375273.67700000003</v>
      </c>
      <c r="N8720" s="211">
        <v>403987.701</v>
      </c>
      <c r="O8720" s="211">
        <v>402469.217</v>
      </c>
      <c r="P8720" s="211">
        <v>428527.70500000002</v>
      </c>
      <c r="Q8720" s="211">
        <v>320529.60600000003</v>
      </c>
    </row>
    <row r="8721" spans="1:17" x14ac:dyDescent="0.25">
      <c r="A8721" s="60" t="s">
        <v>699</v>
      </c>
      <c r="B8721" s="60" t="s">
        <v>8510</v>
      </c>
      <c r="C8721" s="211">
        <v>1584233.54</v>
      </c>
      <c r="D8721" s="211">
        <v>1598773.9639999999</v>
      </c>
      <c r="E8721" s="211">
        <v>1782999.22</v>
      </c>
      <c r="F8721" s="211">
        <v>2045540.8259999999</v>
      </c>
      <c r="G8721" s="211">
        <v>2280599.9649999999</v>
      </c>
      <c r="H8721" s="211">
        <v>2560739.8160000001</v>
      </c>
      <c r="I8721" s="211">
        <v>3199044.5159999998</v>
      </c>
      <c r="J8721" s="211">
        <v>3978287.0060000001</v>
      </c>
      <c r="K8721" s="211">
        <v>4204374.2609999999</v>
      </c>
      <c r="L8721" s="211">
        <v>3753270.8530000001</v>
      </c>
      <c r="M8721" s="211">
        <v>4105553.719</v>
      </c>
      <c r="N8721" s="211">
        <v>4342672.8619999997</v>
      </c>
      <c r="O8721" s="211">
        <v>4280976.1979999999</v>
      </c>
      <c r="P8721" s="211">
        <v>4434430.6880000001</v>
      </c>
      <c r="Q8721" s="211">
        <v>2854817.6660000002</v>
      </c>
    </row>
    <row r="8722" spans="1:17" x14ac:dyDescent="0.25">
      <c r="A8722" s="60" t="s">
        <v>2462</v>
      </c>
      <c r="B8722" s="60" t="s">
        <v>8511</v>
      </c>
      <c r="C8722" s="211">
        <v>148192.71100000001</v>
      </c>
      <c r="D8722" s="211">
        <v>138443.70600000001</v>
      </c>
      <c r="E8722" s="211">
        <v>156894.48699999999</v>
      </c>
      <c r="F8722" s="211">
        <v>148981.962</v>
      </c>
      <c r="G8722" s="211">
        <v>186299.08600000001</v>
      </c>
      <c r="H8722" s="211">
        <v>211111.84299999999</v>
      </c>
      <c r="I8722" s="211">
        <v>264363.62300000002</v>
      </c>
      <c r="J8722" s="211">
        <v>321991.799</v>
      </c>
      <c r="K8722" s="211">
        <v>354813.24400000001</v>
      </c>
      <c r="L8722" s="211">
        <v>262091.77</v>
      </c>
      <c r="M8722" s="211">
        <v>293262.21899999998</v>
      </c>
      <c r="N8722" s="211">
        <v>350060.64</v>
      </c>
      <c r="O8722" s="211">
        <v>359786.03200000001</v>
      </c>
      <c r="P8722" s="211">
        <v>385879.674</v>
      </c>
      <c r="Q8722" s="211">
        <v>329491.83199999999</v>
      </c>
    </row>
    <row r="8723" spans="1:17" x14ac:dyDescent="0.25">
      <c r="A8723" s="60" t="s">
        <v>1887</v>
      </c>
      <c r="B8723" s="60" t="s">
        <v>8513</v>
      </c>
      <c r="C8723" s="211">
        <v>142146.96599999999</v>
      </c>
      <c r="D8723" s="211">
        <v>152021.58300000001</v>
      </c>
      <c r="E8723" s="211">
        <v>158266.38</v>
      </c>
      <c r="F8723" s="211">
        <v>177823.01300000001</v>
      </c>
      <c r="G8723" s="211">
        <v>216733.78200000001</v>
      </c>
      <c r="H8723" s="211">
        <v>274175.07500000001</v>
      </c>
      <c r="I8723" s="211">
        <v>393835.72100000002</v>
      </c>
      <c r="J8723" s="211">
        <v>571878.06200000003</v>
      </c>
      <c r="K8723" s="211">
        <v>782302.28399999999</v>
      </c>
      <c r="L8723" s="211">
        <v>547801.30900000001</v>
      </c>
      <c r="M8723" s="211">
        <v>527079.28500000003</v>
      </c>
      <c r="N8723" s="211">
        <v>688892.82400000002</v>
      </c>
      <c r="O8723" s="211">
        <v>775701.56700000004</v>
      </c>
      <c r="P8723" s="211">
        <v>553612.99699999997</v>
      </c>
      <c r="Q8723" s="211">
        <v>411424.58500000002</v>
      </c>
    </row>
    <row r="8724" spans="1:17" x14ac:dyDescent="0.25">
      <c r="A8724" s="60" t="s">
        <v>10648</v>
      </c>
      <c r="B8724" s="60" t="s">
        <v>10649</v>
      </c>
      <c r="C8724" s="211">
        <v>1422792.88</v>
      </c>
      <c r="D8724" s="211">
        <v>1434132.048</v>
      </c>
      <c r="E8724" s="211">
        <v>1456622.666</v>
      </c>
      <c r="F8724" s="211">
        <v>1706338.774</v>
      </c>
      <c r="G8724" s="211">
        <v>1884971.4669999999</v>
      </c>
      <c r="H8724" s="211">
        <v>2211969.344</v>
      </c>
      <c r="I8724" s="211">
        <v>2471522.9789999998</v>
      </c>
      <c r="J8724" s="211">
        <v>2717869.7850000001</v>
      </c>
      <c r="K8724" s="211">
        <v>3086415.182</v>
      </c>
      <c r="L8724" s="211">
        <v>2828307.1370000001</v>
      </c>
      <c r="M8724" s="211">
        <v>3547669.38</v>
      </c>
      <c r="N8724" s="211">
        <v>4109268.8020000001</v>
      </c>
      <c r="O8724" s="211">
        <v>4172816.99</v>
      </c>
      <c r="P8724" s="211">
        <v>4669063.7719999999</v>
      </c>
      <c r="Q8724" s="211">
        <v>3903181.0090000001</v>
      </c>
    </row>
    <row r="8725" spans="1:17" x14ac:dyDescent="0.25">
      <c r="A8725" s="60" t="s">
        <v>2629</v>
      </c>
      <c r="B8725" s="60" t="s">
        <v>8516</v>
      </c>
      <c r="C8725" s="211">
        <v>115066.712</v>
      </c>
      <c r="D8725" s="211">
        <v>101086.226</v>
      </c>
      <c r="E8725" s="211">
        <v>114735.101</v>
      </c>
      <c r="F8725" s="211">
        <v>135624.87899999999</v>
      </c>
      <c r="G8725" s="211">
        <v>175633.41800000001</v>
      </c>
      <c r="H8725" s="211">
        <v>209435.83300000001</v>
      </c>
      <c r="I8725" s="211">
        <v>248618.43599999999</v>
      </c>
      <c r="J8725" s="211">
        <v>268421.924</v>
      </c>
      <c r="K8725" s="211">
        <v>303493.86900000001</v>
      </c>
      <c r="L8725" s="211">
        <v>230335.54800000001</v>
      </c>
      <c r="M8725" s="211">
        <v>219260.30600000001</v>
      </c>
      <c r="N8725" s="211">
        <v>279504.13400000002</v>
      </c>
      <c r="O8725" s="211">
        <v>327180.58600000001</v>
      </c>
      <c r="P8725" s="211">
        <v>340912.44</v>
      </c>
      <c r="Q8725" s="211">
        <v>249157.503</v>
      </c>
    </row>
    <row r="8726" spans="1:17" x14ac:dyDescent="0.25">
      <c r="A8726" s="60" t="s">
        <v>2002</v>
      </c>
      <c r="B8726" s="60" t="s">
        <v>8517</v>
      </c>
      <c r="C8726" s="211">
        <v>295532.88900000002</v>
      </c>
      <c r="D8726" s="211">
        <v>308609.63799999998</v>
      </c>
      <c r="E8726" s="211">
        <v>348864.49099999998</v>
      </c>
      <c r="F8726" s="211">
        <v>333259.74800000002</v>
      </c>
      <c r="G8726" s="211">
        <v>375721.40700000001</v>
      </c>
      <c r="H8726" s="211">
        <v>426438.103</v>
      </c>
      <c r="I8726" s="211">
        <v>516820.21799999999</v>
      </c>
      <c r="J8726" s="211">
        <v>617128.69700000004</v>
      </c>
      <c r="K8726" s="211">
        <v>666569.88500000001</v>
      </c>
      <c r="L8726" s="211">
        <v>518477.80300000001</v>
      </c>
      <c r="M8726" s="211">
        <v>589387.26599999995</v>
      </c>
      <c r="N8726" s="211">
        <v>668396.13199999998</v>
      </c>
      <c r="O8726" s="211">
        <v>692341.10900000005</v>
      </c>
      <c r="P8726" s="211">
        <v>747650.61800000002</v>
      </c>
      <c r="Q8726" s="211">
        <v>596861.19299999997</v>
      </c>
    </row>
    <row r="8727" spans="1:17" x14ac:dyDescent="0.25">
      <c r="A8727" s="60" t="s">
        <v>10650</v>
      </c>
      <c r="B8727" s="60" t="s">
        <v>8519</v>
      </c>
      <c r="C8727" s="211">
        <v>5226538.0590000004</v>
      </c>
      <c r="D8727" s="211">
        <v>5104841.3569999998</v>
      </c>
      <c r="E8727" s="211">
        <v>5730752.3629999999</v>
      </c>
      <c r="F8727" s="211">
        <v>6660557.659</v>
      </c>
      <c r="G8727" s="211">
        <v>7979936.0990000004</v>
      </c>
      <c r="H8727" s="211">
        <v>8909097.9700000007</v>
      </c>
      <c r="I8727" s="211">
        <v>10704232.196</v>
      </c>
      <c r="J8727" s="211">
        <v>12879736.585999999</v>
      </c>
      <c r="K8727" s="211">
        <v>13659470.380000001</v>
      </c>
      <c r="L8727" s="211">
        <v>9923873.8239999991</v>
      </c>
      <c r="M8727" s="211">
        <v>12016632.608999999</v>
      </c>
      <c r="N8727" s="211">
        <v>14416164.640000001</v>
      </c>
      <c r="O8727" s="211">
        <v>13940142.854</v>
      </c>
      <c r="P8727" s="211">
        <v>15000794.649</v>
      </c>
      <c r="Q8727" s="211">
        <v>11555128.518999999</v>
      </c>
    </row>
    <row r="8728" spans="1:17" x14ac:dyDescent="0.25">
      <c r="A8728" s="60" t="s">
        <v>683</v>
      </c>
      <c r="B8728" s="60" t="s">
        <v>8520</v>
      </c>
      <c r="C8728" s="211">
        <v>849044.54700000002</v>
      </c>
      <c r="D8728" s="211">
        <v>838186.73899999994</v>
      </c>
      <c r="E8728" s="211">
        <v>852841.88300000003</v>
      </c>
      <c r="F8728" s="211">
        <v>890474.12699999998</v>
      </c>
      <c r="G8728" s="211">
        <v>1373750.8489999999</v>
      </c>
      <c r="H8728" s="211">
        <v>1761553.6950000001</v>
      </c>
      <c r="I8728" s="211">
        <v>2412894.0079999999</v>
      </c>
      <c r="J8728" s="211">
        <v>3859507.6349999998</v>
      </c>
      <c r="K8728" s="211">
        <v>3321391.47</v>
      </c>
      <c r="L8728" s="211">
        <v>2549812.9509999999</v>
      </c>
      <c r="M8728" s="211">
        <v>3239421.2889999999</v>
      </c>
      <c r="N8728" s="211">
        <v>4065837.9569999999</v>
      </c>
      <c r="O8728" s="211">
        <v>3380320.0920000002</v>
      </c>
      <c r="P8728" s="211">
        <v>3752585.6549999998</v>
      </c>
      <c r="Q8728" s="211">
        <v>2480026.6359999999</v>
      </c>
    </row>
    <row r="8729" spans="1:17" x14ac:dyDescent="0.25">
      <c r="A8729" s="60" t="s">
        <v>3025</v>
      </c>
      <c r="B8729" s="60" t="s">
        <v>8521</v>
      </c>
      <c r="C8729" s="211">
        <v>111336.533</v>
      </c>
      <c r="D8729" s="211">
        <v>106137.389</v>
      </c>
      <c r="E8729" s="211">
        <v>102095.13400000001</v>
      </c>
      <c r="F8729" s="211">
        <v>117634.65399999999</v>
      </c>
      <c r="G8729" s="211">
        <v>175783.07399999999</v>
      </c>
      <c r="H8729" s="211">
        <v>175786.16099999999</v>
      </c>
      <c r="I8729" s="211">
        <v>233902.166</v>
      </c>
      <c r="J8729" s="211">
        <v>517613.04399999999</v>
      </c>
      <c r="K8729" s="211">
        <v>443877.56900000002</v>
      </c>
      <c r="L8729" s="211">
        <v>363312.24099999998</v>
      </c>
      <c r="M8729" s="211">
        <v>482194.20199999999</v>
      </c>
      <c r="N8729" s="211">
        <v>629676.10699999996</v>
      </c>
      <c r="O8729" s="211">
        <v>561804.77599999995</v>
      </c>
      <c r="P8729" s="211">
        <v>655194.31799999997</v>
      </c>
      <c r="Q8729" s="211">
        <v>289025.696</v>
      </c>
    </row>
    <row r="8730" spans="1:17" x14ac:dyDescent="0.25">
      <c r="A8730" s="60" t="s">
        <v>718</v>
      </c>
      <c r="B8730" s="60" t="s">
        <v>8522</v>
      </c>
      <c r="C8730" s="211">
        <v>301207.09299999999</v>
      </c>
      <c r="D8730" s="211">
        <v>288405.64600000001</v>
      </c>
      <c r="E8730" s="211">
        <v>297270.33399999997</v>
      </c>
      <c r="F8730" s="211">
        <v>281854.55</v>
      </c>
      <c r="G8730" s="211">
        <v>444439.11599999998</v>
      </c>
      <c r="H8730" s="211">
        <v>495721.58</v>
      </c>
      <c r="I8730" s="211">
        <v>676590.57799999998</v>
      </c>
      <c r="J8730" s="211">
        <v>1200430.1629999999</v>
      </c>
      <c r="K8730" s="211">
        <v>1414141.55</v>
      </c>
      <c r="L8730" s="211">
        <v>1118879.9779999999</v>
      </c>
      <c r="M8730" s="211">
        <v>1409288.1740000001</v>
      </c>
      <c r="N8730" s="211">
        <v>1626004.53</v>
      </c>
      <c r="O8730" s="211">
        <v>1606755.6370000001</v>
      </c>
      <c r="P8730" s="211">
        <v>1458220.7339999999</v>
      </c>
      <c r="Q8730" s="211">
        <v>708415.93200000003</v>
      </c>
    </row>
    <row r="8731" spans="1:17" x14ac:dyDescent="0.25">
      <c r="A8731" s="60" t="s">
        <v>1562</v>
      </c>
      <c r="B8731" s="60" t="s">
        <v>8523</v>
      </c>
      <c r="C8731" s="211">
        <v>68330.941000000006</v>
      </c>
      <c r="D8731" s="211">
        <v>77245.490000000005</v>
      </c>
      <c r="E8731" s="211">
        <v>71129.504000000001</v>
      </c>
      <c r="F8731" s="211">
        <v>80440.089000000007</v>
      </c>
      <c r="G8731" s="211">
        <v>97017.432000000001</v>
      </c>
      <c r="H8731" s="211">
        <v>110973.14200000001</v>
      </c>
      <c r="I8731" s="211">
        <v>179118.421</v>
      </c>
      <c r="J8731" s="211">
        <v>384151.68900000001</v>
      </c>
      <c r="K8731" s="211">
        <v>358671.53</v>
      </c>
      <c r="L8731" s="211">
        <v>301224.28700000001</v>
      </c>
      <c r="M8731" s="211">
        <v>410427.07699999999</v>
      </c>
      <c r="N8731" s="211">
        <v>431885.663</v>
      </c>
      <c r="O8731" s="211">
        <v>344806.02100000001</v>
      </c>
      <c r="P8731" s="211">
        <v>383983.88199999998</v>
      </c>
      <c r="Q8731" s="211">
        <v>318325.28700000001</v>
      </c>
    </row>
    <row r="8732" spans="1:17" x14ac:dyDescent="0.25">
      <c r="A8732" s="60" t="s">
        <v>4748</v>
      </c>
      <c r="B8732" s="60" t="s">
        <v>8524</v>
      </c>
      <c r="C8732" s="211">
        <v>40640.553</v>
      </c>
      <c r="D8732" s="211">
        <v>32658.32</v>
      </c>
      <c r="E8732" s="211">
        <v>35105.392999999996</v>
      </c>
      <c r="F8732" s="211">
        <v>40008.167000000001</v>
      </c>
      <c r="G8732" s="211">
        <v>62058.127</v>
      </c>
      <c r="H8732" s="211">
        <v>61482.322</v>
      </c>
      <c r="I8732" s="211">
        <v>67748.2</v>
      </c>
      <c r="J8732" s="211">
        <v>16399.278999999999</v>
      </c>
      <c r="K8732" s="211">
        <v>4489.5</v>
      </c>
      <c r="L8732" s="211">
        <v>9655.125</v>
      </c>
      <c r="M8732" s="211">
        <v>3625.6320000000001</v>
      </c>
      <c r="N8732" s="211">
        <v>1141.4590000000001</v>
      </c>
      <c r="O8732" s="211">
        <v>2510.759</v>
      </c>
      <c r="P8732" s="211">
        <v>5519.9359999999997</v>
      </c>
      <c r="Q8732" s="211">
        <v>4378.8620000000001</v>
      </c>
    </row>
    <row r="8733" spans="1:17" x14ac:dyDescent="0.25">
      <c r="A8733" s="60" t="s">
        <v>3773</v>
      </c>
      <c r="B8733" s="60" t="s">
        <v>8525</v>
      </c>
      <c r="C8733" s="211">
        <v>18855.334999999999</v>
      </c>
      <c r="D8733" s="211">
        <v>19866.377</v>
      </c>
      <c r="E8733" s="211">
        <v>20326.249</v>
      </c>
      <c r="F8733" s="211">
        <v>27130.472000000002</v>
      </c>
      <c r="G8733" s="211">
        <v>33823.353000000003</v>
      </c>
      <c r="H8733" s="211">
        <v>37177.942000000003</v>
      </c>
      <c r="I8733" s="211">
        <v>40610.525000000001</v>
      </c>
      <c r="J8733" s="211">
        <v>73257.057000000001</v>
      </c>
      <c r="K8733" s="211">
        <v>80600.785999999993</v>
      </c>
      <c r="L8733" s="211">
        <v>69658.964000000007</v>
      </c>
      <c r="M8733" s="211">
        <v>85435.323000000004</v>
      </c>
      <c r="N8733" s="211">
        <v>92389.441999999995</v>
      </c>
      <c r="O8733" s="211">
        <v>59870.211000000003</v>
      </c>
      <c r="P8733" s="211">
        <v>78837.88</v>
      </c>
      <c r="Q8733" s="211">
        <v>47007.911</v>
      </c>
    </row>
    <row r="8734" spans="1:17" x14ac:dyDescent="0.25">
      <c r="A8734" s="60" t="s">
        <v>2609</v>
      </c>
      <c r="B8734" s="60" t="s">
        <v>8526</v>
      </c>
      <c r="C8734" s="211">
        <v>91227.212</v>
      </c>
      <c r="D8734" s="211">
        <v>89017.224000000002</v>
      </c>
      <c r="E8734" s="211">
        <v>92221.414999999994</v>
      </c>
      <c r="F8734" s="211">
        <v>85514.282000000007</v>
      </c>
      <c r="G8734" s="211">
        <v>183057.26800000001</v>
      </c>
      <c r="H8734" s="211">
        <v>258128.715</v>
      </c>
      <c r="I8734" s="211">
        <v>279279.40100000001</v>
      </c>
      <c r="J8734" s="211">
        <v>449328.19799999997</v>
      </c>
      <c r="K8734" s="211">
        <v>464019.34899999999</v>
      </c>
      <c r="L8734" s="211">
        <v>275562.91899999999</v>
      </c>
      <c r="M8734" s="211">
        <v>334245.44400000002</v>
      </c>
      <c r="N8734" s="211">
        <v>377970.66</v>
      </c>
      <c r="O8734" s="211">
        <v>262897.68599999999</v>
      </c>
      <c r="P8734" s="211">
        <v>358837.43099999998</v>
      </c>
      <c r="Q8734" s="211">
        <v>167245.639</v>
      </c>
    </row>
    <row r="8735" spans="1:17" x14ac:dyDescent="0.25">
      <c r="A8735" s="60" t="s">
        <v>4237</v>
      </c>
      <c r="B8735" s="60" t="s">
        <v>8528</v>
      </c>
      <c r="C8735" s="211">
        <v>3873.511</v>
      </c>
      <c r="D8735" s="211">
        <v>4927.4849999999997</v>
      </c>
      <c r="E8735" s="211">
        <v>4782.0230000000001</v>
      </c>
      <c r="F8735" s="211">
        <v>3655.3490000000002</v>
      </c>
      <c r="G8735" s="211">
        <v>5725.6769999999997</v>
      </c>
      <c r="H8735" s="211">
        <v>7427.1279999999997</v>
      </c>
      <c r="I8735" s="211">
        <v>8938.4869999999992</v>
      </c>
      <c r="J8735" s="211">
        <v>3223.116</v>
      </c>
      <c r="K8735" s="211">
        <v>106.185</v>
      </c>
      <c r="L8735" s="211">
        <v>35.701999999999998</v>
      </c>
      <c r="M8735" s="211">
        <v>10.707000000000001</v>
      </c>
      <c r="N8735" s="211">
        <v>1.927</v>
      </c>
      <c r="O8735" s="211">
        <v>1.0209999999999999</v>
      </c>
      <c r="P8735" s="211"/>
      <c r="Q8735" s="211"/>
    </row>
    <row r="8736" spans="1:17" x14ac:dyDescent="0.25">
      <c r="A8736" s="60" t="s">
        <v>648</v>
      </c>
      <c r="B8736" s="60" t="s">
        <v>8529</v>
      </c>
      <c r="C8736" s="211">
        <v>132274.91099999999</v>
      </c>
      <c r="D8736" s="211">
        <v>96623.724000000002</v>
      </c>
      <c r="E8736" s="211">
        <v>108499.984</v>
      </c>
      <c r="F8736" s="211">
        <v>129681.876</v>
      </c>
      <c r="G8736" s="211">
        <v>164759.54300000001</v>
      </c>
      <c r="H8736" s="211">
        <v>163879.405</v>
      </c>
      <c r="I8736" s="211">
        <v>185109.53200000001</v>
      </c>
      <c r="J8736" s="211">
        <v>342677.636</v>
      </c>
      <c r="K8736" s="211">
        <v>402605.842</v>
      </c>
      <c r="L8736" s="211">
        <v>346671.95600000001</v>
      </c>
      <c r="M8736" s="211">
        <v>413332.179</v>
      </c>
      <c r="N8736" s="211">
        <v>487087.92499999999</v>
      </c>
      <c r="O8736" s="211">
        <v>415535.75400000002</v>
      </c>
      <c r="P8736" s="211">
        <v>450860.25400000002</v>
      </c>
      <c r="Q8736" s="211">
        <v>272201.14299999998</v>
      </c>
    </row>
    <row r="8737" spans="1:17" x14ac:dyDescent="0.25">
      <c r="A8737" s="60" t="s">
        <v>3162</v>
      </c>
      <c r="B8737" s="60" t="s">
        <v>8530</v>
      </c>
      <c r="C8737" s="211">
        <v>2849917.8969999999</v>
      </c>
      <c r="D8737" s="211">
        <v>2280699.4380000001</v>
      </c>
      <c r="E8737" s="211">
        <v>2271648.0550000002</v>
      </c>
      <c r="F8737" s="211">
        <v>2547345.216</v>
      </c>
      <c r="G8737" s="211">
        <v>2837808.5129999998</v>
      </c>
      <c r="H8737" s="211">
        <v>3616613.8059999999</v>
      </c>
      <c r="I8737" s="211">
        <v>8374551.966</v>
      </c>
      <c r="J8737" s="211">
        <v>9236077.4370000008</v>
      </c>
      <c r="K8737" s="211">
        <v>5663139.6950000003</v>
      </c>
      <c r="L8737" s="211">
        <v>4801089.8660000004</v>
      </c>
      <c r="M8737" s="211">
        <v>6545673.7690000003</v>
      </c>
      <c r="N8737" s="211">
        <v>7883222.5820000004</v>
      </c>
      <c r="O8737" s="211">
        <v>7244154.4139999999</v>
      </c>
      <c r="P8737" s="211">
        <v>6364026.585</v>
      </c>
      <c r="Q8737" s="211">
        <v>5216428.8689999999</v>
      </c>
    </row>
    <row r="8738" spans="1:17" x14ac:dyDescent="0.25">
      <c r="A8738" s="60" t="s">
        <v>3013</v>
      </c>
      <c r="B8738" s="60" t="s">
        <v>8531</v>
      </c>
      <c r="C8738" s="211">
        <v>1255236.017</v>
      </c>
      <c r="D8738" s="211">
        <v>973055.63399999996</v>
      </c>
      <c r="E8738" s="211">
        <v>871711.24800000002</v>
      </c>
      <c r="F8738" s="211">
        <v>907779.63</v>
      </c>
      <c r="G8738" s="211">
        <v>1212106.4609999999</v>
      </c>
      <c r="H8738" s="211">
        <v>1174052.23</v>
      </c>
      <c r="I8738" s="211">
        <v>3262875.0550000002</v>
      </c>
      <c r="J8738" s="211">
        <v>4392292.2450000001</v>
      </c>
      <c r="K8738" s="211">
        <v>2300913.2050000001</v>
      </c>
      <c r="L8738" s="211">
        <v>1504326.4950000001</v>
      </c>
      <c r="M8738" s="211">
        <v>2186897.5660000001</v>
      </c>
      <c r="N8738" s="211">
        <v>2388581.3990000002</v>
      </c>
      <c r="O8738" s="211">
        <v>1981518.844</v>
      </c>
      <c r="P8738" s="211">
        <v>2100777.8149999999</v>
      </c>
      <c r="Q8738" s="211">
        <v>1417696.13</v>
      </c>
    </row>
    <row r="8739" spans="1:17" x14ac:dyDescent="0.25">
      <c r="A8739" s="60" t="s">
        <v>3775</v>
      </c>
      <c r="B8739" s="60" t="s">
        <v>8532</v>
      </c>
      <c r="C8739" s="211">
        <v>520843.87400000001</v>
      </c>
      <c r="D8739" s="211">
        <v>453695.51899999997</v>
      </c>
      <c r="E8739" s="211">
        <v>462709.83199999999</v>
      </c>
      <c r="F8739" s="211">
        <v>548245.68000000005</v>
      </c>
      <c r="G8739" s="211">
        <v>694541.64</v>
      </c>
      <c r="H8739" s="211">
        <v>811632.30099999998</v>
      </c>
      <c r="I8739" s="211">
        <v>1979602.4920000001</v>
      </c>
      <c r="J8739" s="211">
        <v>1863839.1669999999</v>
      </c>
      <c r="K8739" s="211">
        <v>1113401.912</v>
      </c>
      <c r="L8739" s="211">
        <v>759961.24</v>
      </c>
      <c r="M8739" s="211">
        <v>1655446.3030000001</v>
      </c>
      <c r="N8739" s="211">
        <v>1731769.301</v>
      </c>
      <c r="O8739" s="211">
        <v>1353952.699</v>
      </c>
      <c r="P8739" s="211">
        <v>1293773.2860000001</v>
      </c>
      <c r="Q8739" s="211">
        <v>769322.46</v>
      </c>
    </row>
    <row r="8740" spans="1:17" x14ac:dyDescent="0.25">
      <c r="A8740" s="60" t="s">
        <v>1826</v>
      </c>
      <c r="B8740" s="60" t="s">
        <v>8533</v>
      </c>
      <c r="C8740" s="211">
        <v>242559.86</v>
      </c>
      <c r="D8740" s="211">
        <v>207775.31599999999</v>
      </c>
      <c r="E8740" s="211">
        <v>177485.75099999999</v>
      </c>
      <c r="F8740" s="211">
        <v>215610.76300000001</v>
      </c>
      <c r="G8740" s="211">
        <v>306311.97899999999</v>
      </c>
      <c r="H8740" s="211">
        <v>435806.98100000003</v>
      </c>
      <c r="I8740" s="211">
        <v>834515.81599999999</v>
      </c>
      <c r="J8740" s="211">
        <v>867433.57700000005</v>
      </c>
      <c r="K8740" s="211">
        <v>551996.48100000003</v>
      </c>
      <c r="L8740" s="211">
        <v>395162.59399999998</v>
      </c>
      <c r="M8740" s="211">
        <v>614611.772</v>
      </c>
      <c r="N8740" s="211">
        <v>650821.62399999995</v>
      </c>
      <c r="O8740" s="211">
        <v>590304.57499999995</v>
      </c>
      <c r="P8740" s="211">
        <v>573293.61499999999</v>
      </c>
      <c r="Q8740" s="211">
        <v>374893.658</v>
      </c>
    </row>
    <row r="8741" spans="1:17" x14ac:dyDescent="0.25">
      <c r="A8741" s="60" t="s">
        <v>2751</v>
      </c>
      <c r="B8741" s="60" t="s">
        <v>8535</v>
      </c>
      <c r="C8741" s="211">
        <v>117377.16899999999</v>
      </c>
      <c r="D8741" s="211">
        <v>93953.274000000005</v>
      </c>
      <c r="E8741" s="211">
        <v>93718.288</v>
      </c>
      <c r="F8741" s="211">
        <v>84121.122000000003</v>
      </c>
      <c r="G8741" s="211">
        <v>88029.563999999998</v>
      </c>
      <c r="H8741" s="211">
        <v>88629.168999999994</v>
      </c>
      <c r="I8741" s="211">
        <v>176772.753</v>
      </c>
      <c r="J8741" s="211">
        <v>203112.71299999999</v>
      </c>
      <c r="K8741" s="211">
        <v>144193.08600000001</v>
      </c>
      <c r="L8741" s="211">
        <v>97618.801000000007</v>
      </c>
      <c r="M8741" s="211">
        <v>147186.76300000001</v>
      </c>
      <c r="N8741" s="211">
        <v>141672.79199999999</v>
      </c>
      <c r="O8741" s="211">
        <v>158857.25599999999</v>
      </c>
      <c r="P8741" s="211">
        <v>126042.626</v>
      </c>
      <c r="Q8741" s="211">
        <v>43649.040999999997</v>
      </c>
    </row>
    <row r="8742" spans="1:17" x14ac:dyDescent="0.25">
      <c r="A8742" s="60" t="s">
        <v>1792</v>
      </c>
      <c r="B8742" s="60" t="s">
        <v>8536</v>
      </c>
      <c r="C8742" s="211">
        <v>66948.585000000006</v>
      </c>
      <c r="D8742" s="211">
        <v>197595.97500000001</v>
      </c>
      <c r="E8742" s="211">
        <v>53219.843999999997</v>
      </c>
      <c r="F8742" s="211">
        <v>63462.385000000002</v>
      </c>
      <c r="G8742" s="211">
        <v>176436.478</v>
      </c>
      <c r="H8742" s="211">
        <v>205027.28200000001</v>
      </c>
      <c r="I8742" s="211">
        <v>165564.666</v>
      </c>
      <c r="J8742" s="211">
        <v>175815.44500000001</v>
      </c>
      <c r="K8742" s="211">
        <v>139571.747</v>
      </c>
      <c r="L8742" s="211">
        <v>99368.014999999999</v>
      </c>
      <c r="M8742" s="211">
        <v>140819.31</v>
      </c>
      <c r="N8742" s="211">
        <v>137774.823</v>
      </c>
      <c r="O8742" s="211">
        <v>121549.068</v>
      </c>
      <c r="P8742" s="211">
        <v>116968.02899999999</v>
      </c>
      <c r="Q8742" s="211">
        <v>144338.67600000001</v>
      </c>
    </row>
    <row r="8743" spans="1:17" x14ac:dyDescent="0.25">
      <c r="A8743" s="60" t="s">
        <v>1105</v>
      </c>
      <c r="B8743" s="60" t="s">
        <v>8537</v>
      </c>
      <c r="C8743" s="211">
        <v>254625.95</v>
      </c>
      <c r="D8743" s="211">
        <v>220551.09400000001</v>
      </c>
      <c r="E8743" s="211">
        <v>209105.11199999999</v>
      </c>
      <c r="F8743" s="211">
        <v>266828.31400000001</v>
      </c>
      <c r="G8743" s="211">
        <v>310358.85200000001</v>
      </c>
      <c r="H8743" s="211">
        <v>360653.283</v>
      </c>
      <c r="I8743" s="211">
        <v>587152.11100000003</v>
      </c>
      <c r="J8743" s="211">
        <v>698031.95700000005</v>
      </c>
      <c r="K8743" s="211">
        <v>523077.30200000003</v>
      </c>
      <c r="L8743" s="211">
        <v>252793.55600000001</v>
      </c>
      <c r="M8743" s="211">
        <v>328140.36200000002</v>
      </c>
      <c r="N8743" s="211">
        <v>391151.71500000003</v>
      </c>
      <c r="O8743" s="211">
        <v>340004.87300000002</v>
      </c>
      <c r="P8743" s="211">
        <v>326307.446</v>
      </c>
      <c r="Q8743" s="211">
        <v>247098.079</v>
      </c>
    </row>
    <row r="8744" spans="1:17" x14ac:dyDescent="0.25">
      <c r="A8744" s="60" t="s">
        <v>4671</v>
      </c>
      <c r="B8744" s="60" t="s">
        <v>8538</v>
      </c>
      <c r="C8744" s="211">
        <v>81656.596999999994</v>
      </c>
      <c r="D8744" s="211">
        <v>54483.777000000002</v>
      </c>
      <c r="E8744" s="211">
        <v>45788.442999999999</v>
      </c>
      <c r="F8744" s="211">
        <v>53809.891000000003</v>
      </c>
      <c r="G8744" s="211">
        <v>71961.801000000007</v>
      </c>
      <c r="H8744" s="211">
        <v>81925.187000000005</v>
      </c>
      <c r="I8744" s="211">
        <v>117125.49800000001</v>
      </c>
      <c r="J8744" s="211">
        <v>33486.105000000003</v>
      </c>
      <c r="K8744" s="211">
        <v>840.327</v>
      </c>
      <c r="L8744" s="211">
        <v>145.16800000000001</v>
      </c>
      <c r="M8744" s="211">
        <v>78.290999999999997</v>
      </c>
      <c r="N8744" s="211">
        <v>0.20499999999999999</v>
      </c>
      <c r="O8744" s="211">
        <v>1.95</v>
      </c>
      <c r="P8744" s="211"/>
      <c r="Q8744" s="211">
        <v>40.106000000000002</v>
      </c>
    </row>
    <row r="8745" spans="1:17" x14ac:dyDescent="0.25">
      <c r="A8745" s="60" t="s">
        <v>10651</v>
      </c>
      <c r="B8745" s="60" t="s">
        <v>8539</v>
      </c>
      <c r="C8745" s="211">
        <v>452380.79800000001</v>
      </c>
      <c r="D8745" s="211">
        <v>454201.467</v>
      </c>
      <c r="E8745" s="211">
        <v>506071.21500000003</v>
      </c>
      <c r="F8745" s="211">
        <v>560080.049</v>
      </c>
      <c r="G8745" s="211">
        <v>659447.92799999996</v>
      </c>
      <c r="H8745" s="211">
        <v>745938.50399999996</v>
      </c>
      <c r="I8745" s="211">
        <v>1066211.8670000001</v>
      </c>
      <c r="J8745" s="211">
        <v>1390780.368</v>
      </c>
      <c r="K8745" s="211">
        <v>1281477.9909999999</v>
      </c>
      <c r="L8745" s="211">
        <v>967243.02599999995</v>
      </c>
      <c r="M8745" s="211">
        <v>1135154.5859999999</v>
      </c>
      <c r="N8745" s="211">
        <v>1245375.3929999999</v>
      </c>
      <c r="O8745" s="211">
        <v>1129789.629</v>
      </c>
      <c r="P8745" s="211">
        <v>1234050.075</v>
      </c>
      <c r="Q8745" s="211">
        <v>834994.52800000005</v>
      </c>
    </row>
    <row r="8746" spans="1:17" x14ac:dyDescent="0.25">
      <c r="A8746" s="60" t="s">
        <v>3072</v>
      </c>
      <c r="B8746" s="60" t="s">
        <v>8540</v>
      </c>
      <c r="C8746" s="211">
        <v>1254270.2069999999</v>
      </c>
      <c r="D8746" s="211">
        <v>953288.90300000005</v>
      </c>
      <c r="E8746" s="211">
        <v>995664.16500000004</v>
      </c>
      <c r="F8746" s="211">
        <v>1186941.848</v>
      </c>
      <c r="G8746" s="211">
        <v>2436729.767</v>
      </c>
      <c r="H8746" s="211">
        <v>2468948.1069999998</v>
      </c>
      <c r="I8746" s="211">
        <v>2560583.6529999999</v>
      </c>
      <c r="J8746" s="211">
        <v>3726590.3250000002</v>
      </c>
      <c r="K8746" s="211">
        <v>4768658.2649999997</v>
      </c>
      <c r="L8746" s="211">
        <v>3053262.4739999999</v>
      </c>
      <c r="M8746" s="211">
        <v>4322365.45</v>
      </c>
      <c r="N8746" s="211">
        <v>6071115.3490000004</v>
      </c>
      <c r="O8746" s="211">
        <v>5050007.0240000002</v>
      </c>
      <c r="P8746" s="211">
        <v>5332754.6090000002</v>
      </c>
      <c r="Q8746" s="211">
        <v>1082741.017</v>
      </c>
    </row>
    <row r="8747" spans="1:17" x14ac:dyDescent="0.25">
      <c r="A8747" s="60" t="s">
        <v>3453</v>
      </c>
      <c r="B8747" s="60" t="s">
        <v>8541</v>
      </c>
      <c r="C8747" s="211">
        <v>131279.64600000001</v>
      </c>
      <c r="D8747" s="211">
        <v>99143.717999999993</v>
      </c>
      <c r="E8747" s="211">
        <v>87170.504000000001</v>
      </c>
      <c r="F8747" s="211">
        <v>91409.279999999999</v>
      </c>
      <c r="G8747" s="211">
        <v>157741.114</v>
      </c>
      <c r="H8747" s="211">
        <v>199835.80600000001</v>
      </c>
      <c r="I8747" s="211">
        <v>236044.652</v>
      </c>
      <c r="J8747" s="211">
        <v>307359.68800000002</v>
      </c>
      <c r="K8747" s="211">
        <v>345711.59600000002</v>
      </c>
      <c r="L8747" s="211">
        <v>238307.014</v>
      </c>
      <c r="M8747" s="211">
        <v>373932.00099999999</v>
      </c>
      <c r="N8747" s="211">
        <v>507538.76699999999</v>
      </c>
      <c r="O8747" s="211">
        <v>843416.64800000004</v>
      </c>
      <c r="P8747" s="211">
        <v>331087.79100000003</v>
      </c>
      <c r="Q8747" s="211">
        <v>112440.538</v>
      </c>
    </row>
    <row r="8748" spans="1:17" x14ac:dyDescent="0.25">
      <c r="A8748" s="60" t="s">
        <v>4069</v>
      </c>
      <c r="B8748" s="60" t="s">
        <v>8542</v>
      </c>
      <c r="C8748" s="211">
        <v>24513.966</v>
      </c>
      <c r="D8748" s="211">
        <v>29440.363000000001</v>
      </c>
      <c r="E8748" s="211">
        <v>25202.334999999999</v>
      </c>
      <c r="F8748" s="211">
        <v>24946.076000000001</v>
      </c>
      <c r="G8748" s="211">
        <v>46702.938000000002</v>
      </c>
      <c r="H8748" s="211">
        <v>70928.312000000005</v>
      </c>
      <c r="I8748" s="211">
        <v>116925.70299999999</v>
      </c>
      <c r="J8748" s="211">
        <v>187454.704</v>
      </c>
      <c r="K8748" s="211">
        <v>162848.29199999999</v>
      </c>
      <c r="L8748" s="211">
        <v>146688.728</v>
      </c>
      <c r="M8748" s="211">
        <v>158219.17300000001</v>
      </c>
      <c r="N8748" s="211">
        <v>248966.87</v>
      </c>
      <c r="O8748" s="211">
        <v>182404.86499999999</v>
      </c>
      <c r="P8748" s="211">
        <v>154267.39000000001</v>
      </c>
      <c r="Q8748" s="211">
        <v>99112.122000000003</v>
      </c>
    </row>
    <row r="8749" spans="1:17" x14ac:dyDescent="0.25">
      <c r="A8749" s="60" t="s">
        <v>3118</v>
      </c>
      <c r="B8749" s="60" t="s">
        <v>8543</v>
      </c>
      <c r="C8749" s="211">
        <v>133531.20800000001</v>
      </c>
      <c r="D8749" s="211">
        <v>101070.97500000001</v>
      </c>
      <c r="E8749" s="211">
        <v>88020.989000000001</v>
      </c>
      <c r="F8749" s="211">
        <v>125310.95699999999</v>
      </c>
      <c r="G8749" s="211">
        <v>198264.247</v>
      </c>
      <c r="H8749" s="211">
        <v>272534.50599999999</v>
      </c>
      <c r="I8749" s="211">
        <v>384966.13500000001</v>
      </c>
      <c r="J8749" s="211">
        <v>497140.60600000003</v>
      </c>
      <c r="K8749" s="211">
        <v>675939.81099999999</v>
      </c>
      <c r="L8749" s="211">
        <v>364974.66499999998</v>
      </c>
      <c r="M8749" s="211">
        <v>606206.92000000004</v>
      </c>
      <c r="N8749" s="211">
        <v>924719.24300000002</v>
      </c>
      <c r="O8749" s="211">
        <v>849519.18700000003</v>
      </c>
      <c r="P8749" s="211">
        <v>838293.26500000001</v>
      </c>
      <c r="Q8749" s="211">
        <v>382017.57400000002</v>
      </c>
    </row>
    <row r="8750" spans="1:17" x14ac:dyDescent="0.25">
      <c r="A8750" s="60" t="s">
        <v>4490</v>
      </c>
      <c r="B8750" s="60" t="s">
        <v>8544</v>
      </c>
      <c r="C8750" s="211">
        <v>63510.137000000002</v>
      </c>
      <c r="D8750" s="211">
        <v>28689.246999999999</v>
      </c>
      <c r="E8750" s="211">
        <v>26859.742999999999</v>
      </c>
      <c r="F8750" s="211">
        <v>34074.464999999997</v>
      </c>
      <c r="G8750" s="211">
        <v>24128.861000000001</v>
      </c>
      <c r="H8750" s="211">
        <v>32495.473999999998</v>
      </c>
      <c r="I8750" s="211">
        <v>35070.830999999998</v>
      </c>
      <c r="J8750" s="211">
        <v>4081.89</v>
      </c>
      <c r="K8750" s="211">
        <v>4201.857</v>
      </c>
      <c r="L8750" s="211">
        <v>2339.2049999999999</v>
      </c>
      <c r="M8750" s="211">
        <v>7.8490000000000002</v>
      </c>
      <c r="N8750" s="211">
        <v>601.44399999999996</v>
      </c>
      <c r="O8750" s="211">
        <v>1657.29</v>
      </c>
      <c r="P8750" s="211">
        <v>324.84300000000002</v>
      </c>
      <c r="Q8750" s="211">
        <v>80.325999999999993</v>
      </c>
    </row>
    <row r="8751" spans="1:17" x14ac:dyDescent="0.25">
      <c r="A8751" s="60" t="s">
        <v>4547</v>
      </c>
      <c r="B8751" s="60" t="s">
        <v>8546</v>
      </c>
      <c r="C8751" s="211">
        <v>33502.631999999998</v>
      </c>
      <c r="D8751" s="211">
        <v>29664.814999999999</v>
      </c>
      <c r="E8751" s="211">
        <v>9027.6919999999991</v>
      </c>
      <c r="F8751" s="211">
        <v>4880.8890000000001</v>
      </c>
      <c r="G8751" s="211">
        <v>3055.105</v>
      </c>
      <c r="H8751" s="211">
        <v>2251.12</v>
      </c>
      <c r="I8751" s="211">
        <v>12162.477999999999</v>
      </c>
      <c r="J8751" s="211">
        <v>879.601</v>
      </c>
      <c r="K8751" s="211">
        <v>10.263</v>
      </c>
      <c r="L8751" s="211">
        <v>119.54600000000001</v>
      </c>
      <c r="M8751" s="211">
        <v>0.17299999999999999</v>
      </c>
      <c r="N8751" s="211"/>
      <c r="O8751" s="211">
        <v>3.88</v>
      </c>
      <c r="P8751" s="211"/>
      <c r="Q8751" s="211"/>
    </row>
    <row r="8752" spans="1:17" x14ac:dyDescent="0.25">
      <c r="A8752" s="60" t="s">
        <v>2792</v>
      </c>
      <c r="B8752" s="60" t="s">
        <v>8547</v>
      </c>
      <c r="C8752" s="211">
        <v>132553.67499999999</v>
      </c>
      <c r="D8752" s="211">
        <v>123521.822</v>
      </c>
      <c r="E8752" s="211">
        <v>129113.501</v>
      </c>
      <c r="F8752" s="211">
        <v>147988.5</v>
      </c>
      <c r="G8752" s="211">
        <v>184751.39600000001</v>
      </c>
      <c r="H8752" s="211">
        <v>199795.005</v>
      </c>
      <c r="I8752" s="211">
        <v>207517.579</v>
      </c>
      <c r="J8752" s="211">
        <v>334922.63</v>
      </c>
      <c r="K8752" s="211">
        <v>474588.96</v>
      </c>
      <c r="L8752" s="211">
        <v>303358.15999999997</v>
      </c>
      <c r="M8752" s="211">
        <v>454843.00900000002</v>
      </c>
      <c r="N8752" s="211">
        <v>458046.48200000002</v>
      </c>
      <c r="O8752" s="211">
        <v>404141.16</v>
      </c>
      <c r="P8752" s="211">
        <v>361221.73100000003</v>
      </c>
      <c r="Q8752" s="211">
        <v>263518.685</v>
      </c>
    </row>
    <row r="8753" spans="1:17" x14ac:dyDescent="0.25">
      <c r="A8753" s="60" t="s">
        <v>10652</v>
      </c>
      <c r="B8753" s="60" t="s">
        <v>8550</v>
      </c>
      <c r="C8753" s="211">
        <v>97745.732999999993</v>
      </c>
      <c r="D8753" s="211">
        <v>84724.769</v>
      </c>
      <c r="E8753" s="211">
        <v>79101.404999999999</v>
      </c>
      <c r="F8753" s="211">
        <v>100201.466</v>
      </c>
      <c r="G8753" s="211">
        <v>131315.348</v>
      </c>
      <c r="H8753" s="211">
        <v>143669.62899999999</v>
      </c>
      <c r="I8753" s="211">
        <v>171794.93799999999</v>
      </c>
      <c r="J8753" s="211">
        <v>159805.75</v>
      </c>
      <c r="K8753" s="211">
        <v>157272.32999999999</v>
      </c>
      <c r="L8753" s="211">
        <v>116155.861</v>
      </c>
      <c r="M8753" s="211">
        <v>151315.72500000001</v>
      </c>
      <c r="N8753" s="211">
        <v>142631.717</v>
      </c>
      <c r="O8753" s="211">
        <v>141910.856</v>
      </c>
      <c r="P8753" s="211">
        <v>132277.35500000001</v>
      </c>
      <c r="Q8753" s="211">
        <v>92599.273000000001</v>
      </c>
    </row>
    <row r="8754" spans="1:17" x14ac:dyDescent="0.25">
      <c r="A8754" s="60" t="s">
        <v>10653</v>
      </c>
      <c r="B8754" s="60" t="s">
        <v>10654</v>
      </c>
      <c r="C8754" s="211">
        <v>609717.18000000005</v>
      </c>
      <c r="D8754" s="211">
        <v>654193.52899999998</v>
      </c>
      <c r="E8754" s="211">
        <v>468810.929</v>
      </c>
      <c r="F8754" s="211">
        <v>554838.03500000003</v>
      </c>
      <c r="G8754" s="211">
        <v>586185.54399999999</v>
      </c>
      <c r="H8754" s="211">
        <v>492623.00300000003</v>
      </c>
      <c r="I8754" s="211">
        <v>421192.31800000003</v>
      </c>
      <c r="J8754" s="211">
        <v>365823.36499999999</v>
      </c>
      <c r="K8754" s="211">
        <v>454406.55300000001</v>
      </c>
      <c r="L8754" s="211">
        <v>273924.92</v>
      </c>
      <c r="M8754" s="211">
        <v>486265.43199999997</v>
      </c>
      <c r="N8754" s="211">
        <v>636153.53700000001</v>
      </c>
      <c r="O8754" s="211">
        <v>636095.00600000005</v>
      </c>
      <c r="P8754" s="211">
        <v>632568.49100000004</v>
      </c>
      <c r="Q8754" s="211">
        <v>586823.87199999997</v>
      </c>
    </row>
    <row r="8755" spans="1:17" x14ac:dyDescent="0.25">
      <c r="A8755" s="60" t="s">
        <v>3623</v>
      </c>
      <c r="B8755" s="60" t="s">
        <v>8558</v>
      </c>
      <c r="C8755" s="211">
        <v>58702.872000000003</v>
      </c>
      <c r="D8755" s="211">
        <v>70239.813999999998</v>
      </c>
      <c r="E8755" s="211">
        <v>76151.870999999999</v>
      </c>
      <c r="F8755" s="211">
        <v>81520.793999999994</v>
      </c>
      <c r="G8755" s="211">
        <v>88339.843999999997</v>
      </c>
      <c r="H8755" s="211">
        <v>84743.759000000005</v>
      </c>
      <c r="I8755" s="211">
        <v>81707.27</v>
      </c>
      <c r="J8755" s="211">
        <v>94844.790999999997</v>
      </c>
      <c r="K8755" s="211">
        <v>130968.90700000001</v>
      </c>
      <c r="L8755" s="211">
        <v>81765.995999999999</v>
      </c>
      <c r="M8755" s="211">
        <v>102650.141</v>
      </c>
      <c r="N8755" s="211">
        <v>107884.625</v>
      </c>
      <c r="O8755" s="211">
        <v>95101.903999999995</v>
      </c>
      <c r="P8755" s="211">
        <v>90004.148000000001</v>
      </c>
      <c r="Q8755" s="211">
        <v>57381.805999999997</v>
      </c>
    </row>
    <row r="8756" spans="1:17" x14ac:dyDescent="0.25">
      <c r="A8756" s="60" t="s">
        <v>10655</v>
      </c>
      <c r="B8756" s="60" t="s">
        <v>10656</v>
      </c>
      <c r="C8756" s="211">
        <v>7797.4780000000001</v>
      </c>
      <c r="D8756" s="211">
        <v>9869.3379999999997</v>
      </c>
      <c r="E8756" s="211">
        <v>8696.2000000000007</v>
      </c>
      <c r="F8756" s="211">
        <v>15344.883</v>
      </c>
      <c r="G8756" s="211">
        <v>15636.164000000001</v>
      </c>
      <c r="H8756" s="211">
        <v>28254.404999999999</v>
      </c>
      <c r="I8756" s="211">
        <v>39840.029000000002</v>
      </c>
      <c r="J8756" s="211">
        <v>70666.241999999998</v>
      </c>
      <c r="K8756" s="211">
        <v>71602.634000000005</v>
      </c>
      <c r="L8756" s="211">
        <v>37426.65</v>
      </c>
      <c r="M8756" s="211">
        <v>46744.082000000002</v>
      </c>
      <c r="N8756" s="211">
        <v>34631.317000000003</v>
      </c>
      <c r="O8756" s="211">
        <v>23161.794999999998</v>
      </c>
      <c r="P8756" s="211">
        <v>19058.883999999998</v>
      </c>
      <c r="Q8756" s="211">
        <v>13715.348</v>
      </c>
    </row>
    <row r="8757" spans="1:17" x14ac:dyDescent="0.25">
      <c r="A8757" s="60" t="s">
        <v>10657</v>
      </c>
      <c r="B8757" s="60" t="s">
        <v>10658</v>
      </c>
      <c r="C8757" s="211">
        <v>61477.995000000003</v>
      </c>
      <c r="D8757" s="211">
        <v>42483.624000000003</v>
      </c>
      <c r="E8757" s="211">
        <v>43203.364999999998</v>
      </c>
      <c r="F8757" s="211">
        <v>74383.362999999998</v>
      </c>
      <c r="G8757" s="211">
        <v>68979.952000000005</v>
      </c>
      <c r="H8757" s="211">
        <v>105769.697</v>
      </c>
      <c r="I8757" s="211">
        <v>133130.88800000001</v>
      </c>
      <c r="J8757" s="211">
        <v>72293.152000000002</v>
      </c>
      <c r="K8757" s="211">
        <v>81389.546000000002</v>
      </c>
      <c r="L8757" s="211">
        <v>47429.491000000002</v>
      </c>
      <c r="M8757" s="211">
        <v>92258.282000000007</v>
      </c>
      <c r="N8757" s="211">
        <v>159027.95199999999</v>
      </c>
      <c r="O8757" s="211">
        <v>237708.31</v>
      </c>
      <c r="P8757" s="211">
        <v>135374.103</v>
      </c>
      <c r="Q8757" s="211">
        <v>73241.937999999995</v>
      </c>
    </row>
    <row r="8758" spans="1:17" x14ac:dyDescent="0.25">
      <c r="A8758" s="60" t="s">
        <v>10659</v>
      </c>
      <c r="B8758" s="60" t="s">
        <v>10660</v>
      </c>
      <c r="C8758" s="211">
        <v>173016.905</v>
      </c>
      <c r="D8758" s="211">
        <v>206657.05900000001</v>
      </c>
      <c r="E8758" s="211">
        <v>115186.238</v>
      </c>
      <c r="F8758" s="211">
        <v>181755.394</v>
      </c>
      <c r="G8758" s="211">
        <v>547935.08400000003</v>
      </c>
      <c r="H8758" s="211">
        <v>1196957.682</v>
      </c>
      <c r="I8758" s="211">
        <v>1431768.9750000001</v>
      </c>
      <c r="J8758" s="211">
        <v>833648.76599999995</v>
      </c>
      <c r="K8758" s="211">
        <v>744954.70600000001</v>
      </c>
      <c r="L8758" s="211">
        <v>395872.13199999998</v>
      </c>
      <c r="M8758" s="211">
        <v>591910.31900000002</v>
      </c>
      <c r="N8758" s="211">
        <v>883252.75800000003</v>
      </c>
      <c r="O8758" s="211">
        <v>565191.70700000005</v>
      </c>
      <c r="P8758" s="211">
        <v>546604.027</v>
      </c>
      <c r="Q8758" s="211">
        <v>319959.53899999999</v>
      </c>
    </row>
    <row r="8759" spans="1:17" x14ac:dyDescent="0.25">
      <c r="A8759" s="60" t="s">
        <v>3656</v>
      </c>
      <c r="B8759" s="60" t="s">
        <v>8573</v>
      </c>
      <c r="C8759" s="211">
        <v>166409.446</v>
      </c>
      <c r="D8759" s="211">
        <v>168402.62599999999</v>
      </c>
      <c r="E8759" s="211">
        <v>164889.4</v>
      </c>
      <c r="F8759" s="211">
        <v>168958.245</v>
      </c>
      <c r="G8759" s="211">
        <v>267900.51199999999</v>
      </c>
      <c r="H8759" s="211">
        <v>374322.03499999997</v>
      </c>
      <c r="I8759" s="211">
        <v>300008.549</v>
      </c>
      <c r="J8759" s="211">
        <v>388898.35600000003</v>
      </c>
      <c r="K8759" s="211">
        <v>492864.79800000001</v>
      </c>
      <c r="L8759" s="211">
        <v>332239.80699999997</v>
      </c>
      <c r="M8759" s="211">
        <v>481618.61099999998</v>
      </c>
      <c r="N8759" s="211">
        <v>581194.72100000002</v>
      </c>
      <c r="O8759" s="211">
        <v>592844.83100000001</v>
      </c>
      <c r="P8759" s="211">
        <v>556808.46799999999</v>
      </c>
      <c r="Q8759" s="211">
        <v>467445.51299999998</v>
      </c>
    </row>
    <row r="8760" spans="1:17" x14ac:dyDescent="0.25">
      <c r="A8760" s="60" t="s">
        <v>2441</v>
      </c>
      <c r="B8760" s="60" t="s">
        <v>8574</v>
      </c>
      <c r="C8760" s="211">
        <v>145443.807</v>
      </c>
      <c r="D8760" s="211">
        <v>162677.50200000001</v>
      </c>
      <c r="E8760" s="211">
        <v>120837.477</v>
      </c>
      <c r="F8760" s="211">
        <v>165022.75899999999</v>
      </c>
      <c r="G8760" s="211">
        <v>187590.70199999999</v>
      </c>
      <c r="H8760" s="211">
        <v>234912.04300000001</v>
      </c>
      <c r="I8760" s="211">
        <v>287394.67300000001</v>
      </c>
      <c r="J8760" s="211">
        <v>387164.64899999998</v>
      </c>
      <c r="K8760" s="211">
        <v>423972.76</v>
      </c>
      <c r="L8760" s="211">
        <v>242512.08</v>
      </c>
      <c r="M8760" s="211">
        <v>414725.859</v>
      </c>
      <c r="N8760" s="211">
        <v>612395.22100000002</v>
      </c>
      <c r="O8760" s="211">
        <v>577833.54799999995</v>
      </c>
      <c r="P8760" s="211">
        <v>557884.86600000004</v>
      </c>
      <c r="Q8760" s="211">
        <v>253954.12899999999</v>
      </c>
    </row>
    <row r="8761" spans="1:17" x14ac:dyDescent="0.25">
      <c r="A8761" s="60" t="s">
        <v>1276</v>
      </c>
      <c r="B8761" s="60" t="s">
        <v>8575</v>
      </c>
      <c r="C8761" s="211">
        <v>80547.471000000005</v>
      </c>
      <c r="D8761" s="211">
        <v>85774.532000000007</v>
      </c>
      <c r="E8761" s="211">
        <v>98485.326000000001</v>
      </c>
      <c r="F8761" s="211">
        <v>115802.359</v>
      </c>
      <c r="G8761" s="211">
        <v>140649.32999999999</v>
      </c>
      <c r="H8761" s="211">
        <v>180137.33199999999</v>
      </c>
      <c r="I8761" s="211">
        <v>212937.06099999999</v>
      </c>
      <c r="J8761" s="211">
        <v>230708.212</v>
      </c>
      <c r="K8761" s="211">
        <v>251689.10399999999</v>
      </c>
      <c r="L8761" s="211">
        <v>212231.25</v>
      </c>
      <c r="M8761" s="211">
        <v>275638.82400000002</v>
      </c>
      <c r="N8761" s="211">
        <v>343250.94900000002</v>
      </c>
      <c r="O8761" s="211">
        <v>296927.57199999999</v>
      </c>
      <c r="P8761" s="211">
        <v>319404.22399999999</v>
      </c>
      <c r="Q8761" s="211">
        <v>315379.82799999998</v>
      </c>
    </row>
    <row r="8762" spans="1:17" x14ac:dyDescent="0.25">
      <c r="A8762" s="60" t="s">
        <v>4293</v>
      </c>
      <c r="B8762" s="60" t="s">
        <v>8576</v>
      </c>
      <c r="C8762" s="211">
        <v>23357.732</v>
      </c>
      <c r="D8762" s="211">
        <v>23353.427</v>
      </c>
      <c r="E8762" s="211">
        <v>26582.975999999999</v>
      </c>
      <c r="F8762" s="211">
        <v>29953.723000000002</v>
      </c>
      <c r="G8762" s="211">
        <v>34615.315000000002</v>
      </c>
      <c r="H8762" s="211">
        <v>36417.675999999999</v>
      </c>
      <c r="I8762" s="211">
        <v>38514.872000000003</v>
      </c>
      <c r="J8762" s="211">
        <v>32155.84</v>
      </c>
      <c r="K8762" s="211">
        <v>37205.002</v>
      </c>
      <c r="L8762" s="211">
        <v>32875.74</v>
      </c>
      <c r="M8762" s="211">
        <v>39236.451000000001</v>
      </c>
      <c r="N8762" s="211">
        <v>45291.701000000001</v>
      </c>
      <c r="O8762" s="211">
        <v>2310.576</v>
      </c>
      <c r="P8762" s="211">
        <v>5.702</v>
      </c>
      <c r="Q8762" s="211">
        <v>4.9859999999999998</v>
      </c>
    </row>
    <row r="8763" spans="1:17" x14ac:dyDescent="0.25">
      <c r="A8763" s="60" t="s">
        <v>1608</v>
      </c>
      <c r="B8763" s="60" t="s">
        <v>8577</v>
      </c>
      <c r="C8763" s="211">
        <v>76109.437999999995</v>
      </c>
      <c r="D8763" s="211">
        <v>70626.911999999997</v>
      </c>
      <c r="E8763" s="211">
        <v>82675.289999999994</v>
      </c>
      <c r="F8763" s="211">
        <v>97023.494000000006</v>
      </c>
      <c r="G8763" s="211">
        <v>111996.637</v>
      </c>
      <c r="H8763" s="211">
        <v>137555.31200000001</v>
      </c>
      <c r="I8763" s="211">
        <v>147356.39499999999</v>
      </c>
      <c r="J8763" s="211">
        <v>160231.34599999999</v>
      </c>
      <c r="K8763" s="211">
        <v>202393.28700000001</v>
      </c>
      <c r="L8763" s="211">
        <v>174318.296</v>
      </c>
      <c r="M8763" s="211">
        <v>212495.51</v>
      </c>
      <c r="N8763" s="211">
        <v>239727.63399999999</v>
      </c>
      <c r="O8763" s="211">
        <v>240600.54199999999</v>
      </c>
      <c r="P8763" s="211">
        <v>255246.63399999999</v>
      </c>
      <c r="Q8763" s="211">
        <v>255103.12599999999</v>
      </c>
    </row>
    <row r="8764" spans="1:17" x14ac:dyDescent="0.25">
      <c r="A8764" s="60" t="s">
        <v>2261</v>
      </c>
      <c r="B8764" s="60" t="s">
        <v>8578</v>
      </c>
      <c r="C8764" s="211">
        <v>54650.108</v>
      </c>
      <c r="D8764" s="211">
        <v>57673.900999999998</v>
      </c>
      <c r="E8764" s="211">
        <v>60316.682000000001</v>
      </c>
      <c r="F8764" s="211">
        <v>72711.004000000001</v>
      </c>
      <c r="G8764" s="211">
        <v>82721.581999999995</v>
      </c>
      <c r="H8764" s="211">
        <v>98673.858999999997</v>
      </c>
      <c r="I8764" s="211">
        <v>109199.826</v>
      </c>
      <c r="J8764" s="211">
        <v>128092.164</v>
      </c>
      <c r="K8764" s="211">
        <v>147110.34</v>
      </c>
      <c r="L8764" s="211">
        <v>132032.00399999999</v>
      </c>
      <c r="M8764" s="211">
        <v>150056.24299999999</v>
      </c>
      <c r="N8764" s="211">
        <v>187642.31200000001</v>
      </c>
      <c r="O8764" s="211">
        <v>185713.511</v>
      </c>
      <c r="P8764" s="211">
        <v>214091.54399999999</v>
      </c>
      <c r="Q8764" s="211">
        <v>157311.473</v>
      </c>
    </row>
    <row r="8765" spans="1:17" x14ac:dyDescent="0.25">
      <c r="A8765" s="60" t="s">
        <v>3374</v>
      </c>
      <c r="B8765" s="60" t="s">
        <v>8579</v>
      </c>
      <c r="C8765" s="211">
        <v>76236.816000000006</v>
      </c>
      <c r="D8765" s="211">
        <v>65483.082000000002</v>
      </c>
      <c r="E8765" s="211">
        <v>75917.11</v>
      </c>
      <c r="F8765" s="211">
        <v>79345.698999999993</v>
      </c>
      <c r="G8765" s="211">
        <v>93252.2</v>
      </c>
      <c r="H8765" s="211">
        <v>99197.335000000006</v>
      </c>
      <c r="I8765" s="211">
        <v>103497.78599999999</v>
      </c>
      <c r="J8765" s="211">
        <v>124615.66</v>
      </c>
      <c r="K8765" s="211">
        <v>147086.997</v>
      </c>
      <c r="L8765" s="211">
        <v>145781.08900000001</v>
      </c>
      <c r="M8765" s="211">
        <v>166620.55300000001</v>
      </c>
      <c r="N8765" s="211">
        <v>193212.728</v>
      </c>
      <c r="O8765" s="211">
        <v>184416.791</v>
      </c>
      <c r="P8765" s="211">
        <v>185874.965</v>
      </c>
      <c r="Q8765" s="211">
        <v>131109.272</v>
      </c>
    </row>
    <row r="8766" spans="1:17" x14ac:dyDescent="0.25">
      <c r="A8766" s="60" t="s">
        <v>2799</v>
      </c>
      <c r="B8766" s="60" t="s">
        <v>8580</v>
      </c>
      <c r="C8766" s="211">
        <v>66641.395000000004</v>
      </c>
      <c r="D8766" s="211">
        <v>63113.796000000002</v>
      </c>
      <c r="E8766" s="211">
        <v>76455.729000000007</v>
      </c>
      <c r="F8766" s="211">
        <v>78374.880000000005</v>
      </c>
      <c r="G8766" s="211">
        <v>86701.077999999994</v>
      </c>
      <c r="H8766" s="211">
        <v>99078.86</v>
      </c>
      <c r="I8766" s="211">
        <v>110482.217</v>
      </c>
      <c r="J8766" s="211">
        <v>138179.50700000001</v>
      </c>
      <c r="K8766" s="211">
        <v>159261.18700000001</v>
      </c>
      <c r="L8766" s="211">
        <v>156264.25399999999</v>
      </c>
      <c r="M8766" s="211">
        <v>177996.611</v>
      </c>
      <c r="N8766" s="211">
        <v>188092.905</v>
      </c>
      <c r="O8766" s="211">
        <v>187187.196</v>
      </c>
      <c r="P8766" s="211">
        <v>197822.79399999999</v>
      </c>
      <c r="Q8766" s="211">
        <v>127298.122</v>
      </c>
    </row>
    <row r="8767" spans="1:17" x14ac:dyDescent="0.25">
      <c r="A8767" s="60" t="s">
        <v>1898</v>
      </c>
      <c r="B8767" s="60" t="s">
        <v>8581</v>
      </c>
      <c r="C8767" s="211">
        <v>209337.435</v>
      </c>
      <c r="D8767" s="211">
        <v>193001.96299999999</v>
      </c>
      <c r="E8767" s="211">
        <v>206555.04199999999</v>
      </c>
      <c r="F8767" s="211">
        <v>234657.19899999999</v>
      </c>
      <c r="G8767" s="211">
        <v>258268.45</v>
      </c>
      <c r="H8767" s="211">
        <v>283131.63900000002</v>
      </c>
      <c r="I8767" s="211">
        <v>308635.92800000001</v>
      </c>
      <c r="J8767" s="211">
        <v>325830.94400000002</v>
      </c>
      <c r="K8767" s="211">
        <v>351136.04499999998</v>
      </c>
      <c r="L8767" s="211">
        <v>263078.53700000001</v>
      </c>
      <c r="M8767" s="211">
        <v>276896.57900000003</v>
      </c>
      <c r="N8767" s="211">
        <v>321968.03600000002</v>
      </c>
      <c r="O8767" s="211">
        <v>322050.788</v>
      </c>
      <c r="P8767" s="211">
        <v>332938.17599999998</v>
      </c>
      <c r="Q8767" s="211">
        <v>210424.49100000001</v>
      </c>
    </row>
    <row r="8768" spans="1:17" x14ac:dyDescent="0.25">
      <c r="A8768" s="60" t="s">
        <v>1955</v>
      </c>
      <c r="B8768" s="60" t="s">
        <v>8582</v>
      </c>
      <c r="C8768" s="211">
        <v>151093.30100000001</v>
      </c>
      <c r="D8768" s="211">
        <v>127960.64599999999</v>
      </c>
      <c r="E8768" s="211">
        <v>145474.11499999999</v>
      </c>
      <c r="F8768" s="211">
        <v>172337.53400000001</v>
      </c>
      <c r="G8768" s="211">
        <v>220579.57699999999</v>
      </c>
      <c r="H8768" s="211">
        <v>234581.88699999999</v>
      </c>
      <c r="I8768" s="211">
        <v>246685.247</v>
      </c>
      <c r="J8768" s="211">
        <v>274709.98100000003</v>
      </c>
      <c r="K8768" s="211">
        <v>308742.07900000003</v>
      </c>
      <c r="L8768" s="211">
        <v>262882.07500000001</v>
      </c>
      <c r="M8768" s="211">
        <v>313031.234</v>
      </c>
      <c r="N8768" s="211">
        <v>344473.24300000002</v>
      </c>
      <c r="O8768" s="211">
        <v>308390.66899999999</v>
      </c>
      <c r="P8768" s="211">
        <v>327917.64500000002</v>
      </c>
      <c r="Q8768" s="211">
        <v>254999.671</v>
      </c>
    </row>
    <row r="8769" spans="1:17" x14ac:dyDescent="0.25">
      <c r="A8769" s="60" t="s">
        <v>1519</v>
      </c>
      <c r="B8769" s="60" t="s">
        <v>8583</v>
      </c>
      <c r="C8769" s="211">
        <v>293066.038</v>
      </c>
      <c r="D8769" s="211">
        <v>291629.79800000001</v>
      </c>
      <c r="E8769" s="211">
        <v>285719.49400000001</v>
      </c>
      <c r="F8769" s="211">
        <v>339245.61099999998</v>
      </c>
      <c r="G8769" s="211">
        <v>401854.641</v>
      </c>
      <c r="H8769" s="211">
        <v>453916.74200000003</v>
      </c>
      <c r="I8769" s="211">
        <v>534309.94799999997</v>
      </c>
      <c r="J8769" s="211">
        <v>654244.39399999997</v>
      </c>
      <c r="K8769" s="211">
        <v>703609.41</v>
      </c>
      <c r="L8769" s="211">
        <v>455692.06400000001</v>
      </c>
      <c r="M8769" s="211">
        <v>610332.37199999997</v>
      </c>
      <c r="N8769" s="211">
        <v>764418.31700000004</v>
      </c>
      <c r="O8769" s="211">
        <v>657338.81000000006</v>
      </c>
      <c r="P8769" s="211">
        <v>663453.39500000002</v>
      </c>
      <c r="Q8769" s="211">
        <v>369637.01500000001</v>
      </c>
    </row>
    <row r="8770" spans="1:17" x14ac:dyDescent="0.25">
      <c r="A8770" s="60" t="s">
        <v>2934</v>
      </c>
      <c r="B8770" s="60" t="s">
        <v>8584</v>
      </c>
      <c r="C8770" s="211">
        <v>219823.63099999999</v>
      </c>
      <c r="D8770" s="211">
        <v>212195.64199999999</v>
      </c>
      <c r="E8770" s="211">
        <v>196667.462</v>
      </c>
      <c r="F8770" s="211">
        <v>252556.58</v>
      </c>
      <c r="G8770" s="211">
        <v>312190.087</v>
      </c>
      <c r="H8770" s="211">
        <v>353181.114</v>
      </c>
      <c r="I8770" s="211">
        <v>379481.57400000002</v>
      </c>
      <c r="J8770" s="211">
        <v>412402.49300000002</v>
      </c>
      <c r="K8770" s="211">
        <v>454188.94900000002</v>
      </c>
      <c r="L8770" s="211">
        <v>281990.77399999998</v>
      </c>
      <c r="M8770" s="211">
        <v>358480.022</v>
      </c>
      <c r="N8770" s="211">
        <v>476220.20899999997</v>
      </c>
      <c r="O8770" s="211">
        <v>477122.02899999998</v>
      </c>
      <c r="P8770" s="211">
        <v>522970.56300000002</v>
      </c>
      <c r="Q8770" s="211">
        <v>434097.99800000002</v>
      </c>
    </row>
    <row r="8771" spans="1:17" x14ac:dyDescent="0.25">
      <c r="A8771" s="60" t="s">
        <v>10661</v>
      </c>
      <c r="B8771" s="60" t="s">
        <v>10662</v>
      </c>
      <c r="C8771" s="211">
        <v>397836.52500000002</v>
      </c>
      <c r="D8771" s="211">
        <v>377079.978</v>
      </c>
      <c r="E8771" s="211">
        <v>380188.75799999997</v>
      </c>
      <c r="F8771" s="211">
        <v>425447.13400000002</v>
      </c>
      <c r="G8771" s="211">
        <v>499118.53100000002</v>
      </c>
      <c r="H8771" s="211">
        <v>562545.55799999996</v>
      </c>
      <c r="I8771" s="211">
        <v>629080.01599999995</v>
      </c>
      <c r="J8771" s="211">
        <v>748006.14300000004</v>
      </c>
      <c r="K8771" s="211">
        <v>761316.59</v>
      </c>
      <c r="L8771" s="211">
        <v>519104.03899999999</v>
      </c>
      <c r="M8771" s="211">
        <v>658479.46200000006</v>
      </c>
      <c r="N8771" s="211">
        <v>810771.75800000003</v>
      </c>
      <c r="O8771" s="211">
        <v>848054.15399999998</v>
      </c>
      <c r="P8771" s="211">
        <v>873798.63</v>
      </c>
      <c r="Q8771" s="211">
        <v>858295.51500000001</v>
      </c>
    </row>
    <row r="8772" spans="1:17" x14ac:dyDescent="0.25">
      <c r="A8772" s="60" t="s">
        <v>2576</v>
      </c>
      <c r="B8772" s="60" t="s">
        <v>8586</v>
      </c>
      <c r="C8772" s="211">
        <v>134996.19899999999</v>
      </c>
      <c r="D8772" s="211">
        <v>162075.19500000001</v>
      </c>
      <c r="E8772" s="211">
        <v>170374.42199999999</v>
      </c>
      <c r="F8772" s="211">
        <v>176214.55499999999</v>
      </c>
      <c r="G8772" s="211">
        <v>125655.414</v>
      </c>
      <c r="H8772" s="211">
        <v>133930.386</v>
      </c>
      <c r="I8772" s="211">
        <v>178610.74600000001</v>
      </c>
      <c r="J8772" s="211">
        <v>276264.01199999999</v>
      </c>
      <c r="K8772" s="211">
        <v>311664.32699999999</v>
      </c>
      <c r="L8772" s="211">
        <v>247812.864</v>
      </c>
      <c r="M8772" s="211">
        <v>302637.60700000002</v>
      </c>
      <c r="N8772" s="211">
        <v>366535.11300000001</v>
      </c>
      <c r="O8772" s="211">
        <v>357471.85200000001</v>
      </c>
      <c r="P8772" s="211">
        <v>336549.375</v>
      </c>
      <c r="Q8772" s="211">
        <v>308711.46799999999</v>
      </c>
    </row>
    <row r="8773" spans="1:17" x14ac:dyDescent="0.25">
      <c r="A8773" s="60" t="s">
        <v>2940</v>
      </c>
      <c r="B8773" s="60" t="s">
        <v>8587</v>
      </c>
      <c r="C8773" s="211">
        <v>74107.755000000005</v>
      </c>
      <c r="D8773" s="211">
        <v>74206.773000000001</v>
      </c>
      <c r="E8773" s="211">
        <v>84197.23</v>
      </c>
      <c r="F8773" s="211">
        <v>96195.642000000007</v>
      </c>
      <c r="G8773" s="211">
        <v>113526.342</v>
      </c>
      <c r="H8773" s="211">
        <v>118789.56600000001</v>
      </c>
      <c r="I8773" s="211">
        <v>128784.791</v>
      </c>
      <c r="J8773" s="211">
        <v>144794.027</v>
      </c>
      <c r="K8773" s="211">
        <v>182462.91200000001</v>
      </c>
      <c r="L8773" s="211">
        <v>121960.58900000001</v>
      </c>
      <c r="M8773" s="211">
        <v>167542.35800000001</v>
      </c>
      <c r="N8773" s="211">
        <v>189663.00200000001</v>
      </c>
      <c r="O8773" s="211">
        <v>173867.34599999999</v>
      </c>
      <c r="P8773" s="211">
        <v>166552.25700000001</v>
      </c>
      <c r="Q8773" s="211">
        <v>120488.47100000001</v>
      </c>
    </row>
    <row r="8774" spans="1:17" x14ac:dyDescent="0.25">
      <c r="A8774" s="60" t="s">
        <v>1783</v>
      </c>
      <c r="B8774" s="60" t="s">
        <v>8588</v>
      </c>
      <c r="C8774" s="211">
        <v>257178.68299999999</v>
      </c>
      <c r="D8774" s="211">
        <v>216779.77900000001</v>
      </c>
      <c r="E8774" s="211">
        <v>243555.18700000001</v>
      </c>
      <c r="F8774" s="211">
        <v>276816.56400000001</v>
      </c>
      <c r="G8774" s="211">
        <v>361875.26899999997</v>
      </c>
      <c r="H8774" s="211">
        <v>436737.022</v>
      </c>
      <c r="I8774" s="211">
        <v>482213.73300000001</v>
      </c>
      <c r="J8774" s="211">
        <v>512743.22600000002</v>
      </c>
      <c r="K8774" s="211">
        <v>549969.39300000004</v>
      </c>
      <c r="L8774" s="211">
        <v>395211.22399999999</v>
      </c>
      <c r="M8774" s="211">
        <v>466555.201</v>
      </c>
      <c r="N8774" s="211">
        <v>509974.19799999997</v>
      </c>
      <c r="O8774" s="211">
        <v>496823.01400000002</v>
      </c>
      <c r="P8774" s="211">
        <v>532565.39500000002</v>
      </c>
      <c r="Q8774" s="211">
        <v>341654.35100000002</v>
      </c>
    </row>
    <row r="8775" spans="1:17" x14ac:dyDescent="0.25">
      <c r="A8775" s="60" t="s">
        <v>2256</v>
      </c>
      <c r="B8775" s="60" t="s">
        <v>8589</v>
      </c>
      <c r="C8775" s="211">
        <v>140129.95000000001</v>
      </c>
      <c r="D8775" s="211">
        <v>131041.76</v>
      </c>
      <c r="E8775" s="211">
        <v>124798.93700000001</v>
      </c>
      <c r="F8775" s="211">
        <v>147982.769</v>
      </c>
      <c r="G8775" s="211">
        <v>170248.91200000001</v>
      </c>
      <c r="H8775" s="211">
        <v>183640.889</v>
      </c>
      <c r="I8775" s="211">
        <v>202921.986</v>
      </c>
      <c r="J8775" s="211">
        <v>237853.96299999999</v>
      </c>
      <c r="K8775" s="211">
        <v>264714.90500000003</v>
      </c>
      <c r="L8775" s="211">
        <v>203803.91899999999</v>
      </c>
      <c r="M8775" s="211">
        <v>255729.5</v>
      </c>
      <c r="N8775" s="211">
        <v>296198.25199999998</v>
      </c>
      <c r="O8775" s="211">
        <v>303606.16700000002</v>
      </c>
      <c r="P8775" s="211">
        <v>310627.68900000001</v>
      </c>
      <c r="Q8775" s="211">
        <v>214542.06599999999</v>
      </c>
    </row>
    <row r="8776" spans="1:17" x14ac:dyDescent="0.25">
      <c r="A8776" s="60" t="s">
        <v>1524</v>
      </c>
      <c r="B8776" s="60" t="s">
        <v>8590</v>
      </c>
      <c r="C8776" s="211">
        <v>551966.67500000005</v>
      </c>
      <c r="D8776" s="211">
        <v>536730.89899999998</v>
      </c>
      <c r="E8776" s="211">
        <v>525810.53500000003</v>
      </c>
      <c r="F8776" s="211">
        <v>601450.55900000001</v>
      </c>
      <c r="G8776" s="211">
        <v>703674.45900000003</v>
      </c>
      <c r="H8776" s="211">
        <v>772785.24100000004</v>
      </c>
      <c r="I8776" s="211">
        <v>879505.59600000002</v>
      </c>
      <c r="J8776" s="211">
        <v>1019125.694</v>
      </c>
      <c r="K8776" s="211">
        <v>1126988.034</v>
      </c>
      <c r="L8776" s="211">
        <v>873725.63300000003</v>
      </c>
      <c r="M8776" s="211">
        <v>1103556.7</v>
      </c>
      <c r="N8776" s="211">
        <v>1333793.446</v>
      </c>
      <c r="O8776" s="211">
        <v>1300603.4580000001</v>
      </c>
      <c r="P8776" s="211">
        <v>1361315.5919999999</v>
      </c>
      <c r="Q8776" s="211">
        <v>1097148.523</v>
      </c>
    </row>
    <row r="8777" spans="1:17" x14ac:dyDescent="0.25">
      <c r="A8777" s="60" t="s">
        <v>2769</v>
      </c>
      <c r="B8777" s="60" t="s">
        <v>8591</v>
      </c>
      <c r="C8777" s="211">
        <v>66397.388000000006</v>
      </c>
      <c r="D8777" s="211">
        <v>66521.589000000007</v>
      </c>
      <c r="E8777" s="211">
        <v>63069.224999999999</v>
      </c>
      <c r="F8777" s="211">
        <v>68976.213000000003</v>
      </c>
      <c r="G8777" s="211">
        <v>75870.441000000006</v>
      </c>
      <c r="H8777" s="211">
        <v>81700.258000000002</v>
      </c>
      <c r="I8777" s="211">
        <v>101194.55100000001</v>
      </c>
      <c r="J8777" s="211">
        <v>119938.52499999999</v>
      </c>
      <c r="K8777" s="211">
        <v>131410.16800000001</v>
      </c>
      <c r="L8777" s="211">
        <v>97254.554000000004</v>
      </c>
      <c r="M8777" s="211">
        <v>109293.844</v>
      </c>
      <c r="N8777" s="211">
        <v>132940.5</v>
      </c>
      <c r="O8777" s="211">
        <v>126334.686</v>
      </c>
      <c r="P8777" s="211">
        <v>129064.44500000001</v>
      </c>
      <c r="Q8777" s="211">
        <v>79320.926999999996</v>
      </c>
    </row>
    <row r="8778" spans="1:17" x14ac:dyDescent="0.25">
      <c r="A8778" s="60" t="s">
        <v>2677</v>
      </c>
      <c r="B8778" s="60" t="s">
        <v>8592</v>
      </c>
      <c r="C8778" s="211">
        <v>91299.630999999994</v>
      </c>
      <c r="D8778" s="211">
        <v>89194.607999999993</v>
      </c>
      <c r="E8778" s="211">
        <v>91957.854000000007</v>
      </c>
      <c r="F8778" s="211">
        <v>103074.16499999999</v>
      </c>
      <c r="G8778" s="211">
        <v>125296.558</v>
      </c>
      <c r="H8778" s="211">
        <v>129283.613</v>
      </c>
      <c r="I8778" s="211">
        <v>157704.00599999999</v>
      </c>
      <c r="J8778" s="211">
        <v>188114.45300000001</v>
      </c>
      <c r="K8778" s="211">
        <v>210879.95499999999</v>
      </c>
      <c r="L8778" s="211">
        <v>157624.32399999999</v>
      </c>
      <c r="M8778" s="211">
        <v>179607.954</v>
      </c>
      <c r="N8778" s="211">
        <v>210119.34</v>
      </c>
      <c r="O8778" s="211">
        <v>188557.27499999999</v>
      </c>
      <c r="P8778" s="211">
        <v>179716.84299999999</v>
      </c>
      <c r="Q8778" s="211">
        <v>122875.523</v>
      </c>
    </row>
    <row r="8779" spans="1:17" x14ac:dyDescent="0.25">
      <c r="A8779" s="60" t="s">
        <v>1265</v>
      </c>
      <c r="B8779" s="60" t="s">
        <v>8593</v>
      </c>
      <c r="C8779" s="211">
        <v>339331.49699999997</v>
      </c>
      <c r="D8779" s="211">
        <v>353027.42499999999</v>
      </c>
      <c r="E8779" s="211">
        <v>385272.54499999998</v>
      </c>
      <c r="F8779" s="211">
        <v>441919.45899999997</v>
      </c>
      <c r="G8779" s="211">
        <v>571047.50600000005</v>
      </c>
      <c r="H8779" s="211">
        <v>619208.53399999999</v>
      </c>
      <c r="I8779" s="211">
        <v>697838.37</v>
      </c>
      <c r="J8779" s="211">
        <v>852712.51800000004</v>
      </c>
      <c r="K8779" s="211">
        <v>1039826.048</v>
      </c>
      <c r="L8779" s="211">
        <v>741703.88199999998</v>
      </c>
      <c r="M8779" s="211">
        <v>1019921.966</v>
      </c>
      <c r="N8779" s="211">
        <v>1249742.6470000001</v>
      </c>
      <c r="O8779" s="211">
        <v>1250503.929</v>
      </c>
      <c r="P8779" s="211">
        <v>1297336.0859999999</v>
      </c>
      <c r="Q8779" s="211">
        <v>1019603.247</v>
      </c>
    </row>
    <row r="8780" spans="1:17" x14ac:dyDescent="0.25">
      <c r="A8780" s="60" t="s">
        <v>1301</v>
      </c>
      <c r="B8780" s="60" t="s">
        <v>8594</v>
      </c>
      <c r="C8780" s="211">
        <v>178643.05900000001</v>
      </c>
      <c r="D8780" s="211">
        <v>174700.73199999999</v>
      </c>
      <c r="E8780" s="211">
        <v>211421.81</v>
      </c>
      <c r="F8780" s="211">
        <v>218572.87100000001</v>
      </c>
      <c r="G8780" s="211">
        <v>249705.299</v>
      </c>
      <c r="H8780" s="211">
        <v>273734.17800000001</v>
      </c>
      <c r="I8780" s="211">
        <v>299774.48200000002</v>
      </c>
      <c r="J8780" s="211">
        <v>379408.05</v>
      </c>
      <c r="K8780" s="211">
        <v>418024.20500000002</v>
      </c>
      <c r="L8780" s="211">
        <v>315950.076</v>
      </c>
      <c r="M8780" s="211">
        <v>400559.02799999999</v>
      </c>
      <c r="N8780" s="211">
        <v>473336.50099999999</v>
      </c>
      <c r="O8780" s="211">
        <v>505053.10700000002</v>
      </c>
      <c r="P8780" s="211">
        <v>483456.66</v>
      </c>
      <c r="Q8780" s="211">
        <v>343173.72700000001</v>
      </c>
    </row>
    <row r="8781" spans="1:17" x14ac:dyDescent="0.25">
      <c r="A8781" s="60" t="s">
        <v>1185</v>
      </c>
      <c r="B8781" s="60" t="s">
        <v>8595</v>
      </c>
      <c r="C8781" s="211">
        <v>295229.20899999997</v>
      </c>
      <c r="D8781" s="211">
        <v>300230.94699999999</v>
      </c>
      <c r="E8781" s="211">
        <v>291017.038</v>
      </c>
      <c r="F8781" s="211">
        <v>304338.74400000001</v>
      </c>
      <c r="G8781" s="211">
        <v>341748.60200000001</v>
      </c>
      <c r="H8781" s="211">
        <v>367668.386</v>
      </c>
      <c r="I8781" s="211">
        <v>417507.91499999998</v>
      </c>
      <c r="J8781" s="211">
        <v>480925.89299999998</v>
      </c>
      <c r="K8781" s="211">
        <v>559728.75300000003</v>
      </c>
      <c r="L8781" s="211">
        <v>441842.516</v>
      </c>
      <c r="M8781" s="211">
        <v>552145.93200000003</v>
      </c>
      <c r="N8781" s="211">
        <v>932311.29500000004</v>
      </c>
      <c r="O8781" s="211">
        <v>755507.89800000004</v>
      </c>
      <c r="P8781" s="211">
        <v>788254.83600000001</v>
      </c>
      <c r="Q8781" s="211">
        <v>369543.78499999997</v>
      </c>
    </row>
    <row r="8782" spans="1:17" x14ac:dyDescent="0.25">
      <c r="A8782" s="60" t="s">
        <v>1625</v>
      </c>
      <c r="B8782" s="60" t="s">
        <v>8596</v>
      </c>
      <c r="C8782" s="211">
        <v>87444.937000000005</v>
      </c>
      <c r="D8782" s="211">
        <v>87080.453999999998</v>
      </c>
      <c r="E8782" s="211">
        <v>86456.906000000003</v>
      </c>
      <c r="F8782" s="211">
        <v>94401.925000000003</v>
      </c>
      <c r="G8782" s="211">
        <v>122117.6</v>
      </c>
      <c r="H8782" s="211">
        <v>146983.86900000001</v>
      </c>
      <c r="I8782" s="211">
        <v>166373.106</v>
      </c>
      <c r="J8782" s="211">
        <v>220093.799</v>
      </c>
      <c r="K8782" s="211">
        <v>251693.27600000001</v>
      </c>
      <c r="L8782" s="211">
        <v>173041.625</v>
      </c>
      <c r="M8782" s="211">
        <v>140727.405</v>
      </c>
      <c r="N8782" s="211">
        <v>177224.946</v>
      </c>
      <c r="O8782" s="211">
        <v>172268.43900000001</v>
      </c>
      <c r="P8782" s="211">
        <v>163333.36600000001</v>
      </c>
      <c r="Q8782" s="211">
        <v>93866.103000000003</v>
      </c>
    </row>
    <row r="8783" spans="1:17" x14ac:dyDescent="0.25">
      <c r="A8783" s="60" t="s">
        <v>1140</v>
      </c>
      <c r="B8783" s="60" t="s">
        <v>8597</v>
      </c>
      <c r="C8783" s="211">
        <v>149049.41</v>
      </c>
      <c r="D8783" s="211">
        <v>141946.09299999999</v>
      </c>
      <c r="E8783" s="211">
        <v>150967.37</v>
      </c>
      <c r="F8783" s="211">
        <v>177743.899</v>
      </c>
      <c r="G8783" s="211">
        <v>216409.851</v>
      </c>
      <c r="H8783" s="211">
        <v>243640.80900000001</v>
      </c>
      <c r="I8783" s="211">
        <v>293667.39600000001</v>
      </c>
      <c r="J8783" s="211">
        <v>320281.42300000001</v>
      </c>
      <c r="K8783" s="211">
        <v>365104.19799999997</v>
      </c>
      <c r="L8783" s="211">
        <v>269503.55200000003</v>
      </c>
      <c r="M8783" s="211">
        <v>330215.74</v>
      </c>
      <c r="N8783" s="211">
        <v>397017.65299999999</v>
      </c>
      <c r="O8783" s="211">
        <v>396933.36599999998</v>
      </c>
      <c r="P8783" s="211">
        <v>409641.59299999999</v>
      </c>
      <c r="Q8783" s="211">
        <v>367599.45299999998</v>
      </c>
    </row>
    <row r="8784" spans="1:17" x14ac:dyDescent="0.25">
      <c r="A8784" s="60" t="s">
        <v>2482</v>
      </c>
      <c r="B8784" s="60" t="s">
        <v>8598</v>
      </c>
      <c r="C8784" s="211">
        <v>96709.645000000004</v>
      </c>
      <c r="D8784" s="211">
        <v>105684.523</v>
      </c>
      <c r="E8784" s="211">
        <v>106954.484</v>
      </c>
      <c r="F8784" s="211">
        <v>112320.111</v>
      </c>
      <c r="G8784" s="211">
        <v>123168.785</v>
      </c>
      <c r="H8784" s="211">
        <v>134448.92800000001</v>
      </c>
      <c r="I8784" s="211">
        <v>136834.08499999999</v>
      </c>
      <c r="J8784" s="211">
        <v>145816.85699999999</v>
      </c>
      <c r="K8784" s="211">
        <v>149635.228</v>
      </c>
      <c r="L8784" s="211">
        <v>229587.14199999999</v>
      </c>
      <c r="M8784" s="211">
        <v>119766.917</v>
      </c>
      <c r="N8784" s="211">
        <v>133638.34700000001</v>
      </c>
      <c r="O8784" s="211">
        <v>128177.788</v>
      </c>
      <c r="P8784" s="211">
        <v>139496.41399999999</v>
      </c>
      <c r="Q8784" s="211">
        <v>105869.33900000001</v>
      </c>
    </row>
    <row r="8785" spans="1:17" x14ac:dyDescent="0.25">
      <c r="A8785" s="60" t="s">
        <v>1994</v>
      </c>
      <c r="B8785" s="60" t="s">
        <v>8599</v>
      </c>
      <c r="C8785" s="211">
        <v>254206.63500000001</v>
      </c>
      <c r="D8785" s="211">
        <v>259203.41800000001</v>
      </c>
      <c r="E8785" s="211">
        <v>267559.41499999998</v>
      </c>
      <c r="F8785" s="211">
        <v>311820.527</v>
      </c>
      <c r="G8785" s="211">
        <v>393076.49599999998</v>
      </c>
      <c r="H8785" s="211">
        <v>419721.674</v>
      </c>
      <c r="I8785" s="211">
        <v>473379.04399999999</v>
      </c>
      <c r="J8785" s="211">
        <v>542260.06000000006</v>
      </c>
      <c r="K8785" s="211">
        <v>605281.77099999995</v>
      </c>
      <c r="L8785" s="211">
        <v>432855.16399999999</v>
      </c>
      <c r="M8785" s="211">
        <v>535169.73600000003</v>
      </c>
      <c r="N8785" s="211">
        <v>647755.17000000004</v>
      </c>
      <c r="O8785" s="211">
        <v>642086.48800000001</v>
      </c>
      <c r="P8785" s="211">
        <v>621883.56799999997</v>
      </c>
      <c r="Q8785" s="211">
        <v>476283.05699999997</v>
      </c>
    </row>
    <row r="8786" spans="1:17" x14ac:dyDescent="0.25">
      <c r="A8786" s="60" t="s">
        <v>1674</v>
      </c>
      <c r="B8786" s="60" t="s">
        <v>8600</v>
      </c>
      <c r="C8786" s="211">
        <v>277783.603</v>
      </c>
      <c r="D8786" s="211">
        <v>274610.84899999999</v>
      </c>
      <c r="E8786" s="211">
        <v>309858.49900000001</v>
      </c>
      <c r="F8786" s="211">
        <v>353066.41499999998</v>
      </c>
      <c r="G8786" s="211">
        <v>428117.38099999999</v>
      </c>
      <c r="H8786" s="211">
        <v>459027.53</v>
      </c>
      <c r="I8786" s="211">
        <v>526676.826</v>
      </c>
      <c r="J8786" s="211">
        <v>610745.28200000001</v>
      </c>
      <c r="K8786" s="211">
        <v>675213.78099999996</v>
      </c>
      <c r="L8786" s="211">
        <v>561856.89500000002</v>
      </c>
      <c r="M8786" s="211">
        <v>689366.08799999999</v>
      </c>
      <c r="N8786" s="211">
        <v>836550.46</v>
      </c>
      <c r="O8786" s="211">
        <v>869407.82200000004</v>
      </c>
      <c r="P8786" s="211">
        <v>937980.62199999997</v>
      </c>
      <c r="Q8786" s="211">
        <v>910389.28500000003</v>
      </c>
    </row>
    <row r="8787" spans="1:17" x14ac:dyDescent="0.25">
      <c r="A8787" s="60" t="s">
        <v>512</v>
      </c>
      <c r="B8787" s="60" t="s">
        <v>8601</v>
      </c>
      <c r="C8787" s="211">
        <v>1812593.6939999999</v>
      </c>
      <c r="D8787" s="211">
        <v>1714591.4890000001</v>
      </c>
      <c r="E8787" s="211">
        <v>1782966.09</v>
      </c>
      <c r="F8787" s="211">
        <v>1975831.68</v>
      </c>
      <c r="G8787" s="211">
        <v>2410397.128</v>
      </c>
      <c r="H8787" s="211">
        <v>2599307.344</v>
      </c>
      <c r="I8787" s="211">
        <v>2934302.0090000001</v>
      </c>
      <c r="J8787" s="211">
        <v>3264707.0010000002</v>
      </c>
      <c r="K8787" s="211">
        <v>3408930.9789999998</v>
      </c>
      <c r="L8787" s="211">
        <v>2553772.77</v>
      </c>
      <c r="M8787" s="211">
        <v>3011231.9539999999</v>
      </c>
      <c r="N8787" s="211">
        <v>3212102.6189999999</v>
      </c>
      <c r="O8787" s="211">
        <v>3206154.372</v>
      </c>
      <c r="P8787" s="211">
        <v>3387767.7489999998</v>
      </c>
      <c r="Q8787" s="211">
        <v>2090030.9</v>
      </c>
    </row>
    <row r="8788" spans="1:17" x14ac:dyDescent="0.25">
      <c r="A8788" s="60" t="s">
        <v>3625</v>
      </c>
      <c r="B8788" s="60" t="s">
        <v>8602</v>
      </c>
      <c r="C8788" s="211">
        <v>21601.983</v>
      </c>
      <c r="D8788" s="211">
        <v>18298.685000000001</v>
      </c>
      <c r="E8788" s="211">
        <v>20938.365000000002</v>
      </c>
      <c r="F8788" s="211">
        <v>23868.821</v>
      </c>
      <c r="G8788" s="211">
        <v>26078.464</v>
      </c>
      <c r="H8788" s="211">
        <v>26567.177</v>
      </c>
      <c r="I8788" s="211">
        <v>29385.817999999999</v>
      </c>
      <c r="J8788" s="211">
        <v>39411.712</v>
      </c>
      <c r="K8788" s="211">
        <v>38684.864999999998</v>
      </c>
      <c r="L8788" s="211">
        <v>32392.19</v>
      </c>
      <c r="M8788" s="211">
        <v>36191.529000000002</v>
      </c>
      <c r="N8788" s="211">
        <v>49527.074000000001</v>
      </c>
      <c r="O8788" s="211">
        <v>49912</v>
      </c>
      <c r="P8788" s="211">
        <v>59091.004999999997</v>
      </c>
      <c r="Q8788" s="211">
        <v>28784.558000000001</v>
      </c>
    </row>
    <row r="8789" spans="1:17" x14ac:dyDescent="0.25">
      <c r="A8789" s="60" t="s">
        <v>901</v>
      </c>
      <c r="B8789" s="60" t="s">
        <v>8603</v>
      </c>
      <c r="C8789" s="211">
        <v>264577.53700000001</v>
      </c>
      <c r="D8789" s="211">
        <v>234737.796</v>
      </c>
      <c r="E8789" s="211">
        <v>254343.389</v>
      </c>
      <c r="F8789" s="211">
        <v>280256.29300000001</v>
      </c>
      <c r="G8789" s="211">
        <v>310826.005</v>
      </c>
      <c r="H8789" s="211">
        <v>359036.50799999997</v>
      </c>
      <c r="I8789" s="211">
        <v>399407.94500000001</v>
      </c>
      <c r="J8789" s="211">
        <v>440957.98200000002</v>
      </c>
      <c r="K8789" s="211">
        <v>471131.61</v>
      </c>
      <c r="L8789" s="211">
        <v>352124.53399999999</v>
      </c>
      <c r="M8789" s="211">
        <v>422482.7</v>
      </c>
      <c r="N8789" s="211">
        <v>507281.71600000001</v>
      </c>
      <c r="O8789" s="211">
        <v>546676.75</v>
      </c>
      <c r="P8789" s="211">
        <v>567534.94099999999</v>
      </c>
      <c r="Q8789" s="211">
        <v>418630.76299999998</v>
      </c>
    </row>
    <row r="8790" spans="1:17" x14ac:dyDescent="0.25">
      <c r="A8790" s="60" t="s">
        <v>4755</v>
      </c>
      <c r="B8790" s="60" t="s">
        <v>8604</v>
      </c>
      <c r="C8790" s="211">
        <v>10923.540999999999</v>
      </c>
      <c r="D8790" s="211">
        <v>9963.9040000000005</v>
      </c>
      <c r="E8790" s="211">
        <v>22032.441999999999</v>
      </c>
      <c r="F8790" s="211">
        <v>19502.552</v>
      </c>
      <c r="G8790" s="211">
        <v>16753.712</v>
      </c>
      <c r="H8790" s="211">
        <v>19052.598999999998</v>
      </c>
      <c r="I8790" s="211">
        <v>18695.865000000002</v>
      </c>
      <c r="J8790" s="211">
        <v>19285.703000000001</v>
      </c>
      <c r="K8790" s="211">
        <v>20435.719000000001</v>
      </c>
      <c r="L8790" s="211">
        <v>17696.276000000002</v>
      </c>
      <c r="M8790" s="211">
        <v>18699.864000000001</v>
      </c>
      <c r="N8790" s="211">
        <v>22117.21</v>
      </c>
      <c r="O8790" s="211">
        <v>2646.241</v>
      </c>
      <c r="P8790" s="211">
        <v>725.947</v>
      </c>
      <c r="Q8790" s="211">
        <v>199.17099999999999</v>
      </c>
    </row>
    <row r="8791" spans="1:17" x14ac:dyDescent="0.25">
      <c r="A8791" s="60" t="s">
        <v>1550</v>
      </c>
      <c r="B8791" s="60" t="s">
        <v>8605</v>
      </c>
      <c r="C8791" s="211">
        <v>284224.239</v>
      </c>
      <c r="D8791" s="211">
        <v>264686.75300000003</v>
      </c>
      <c r="E8791" s="211">
        <v>287845.853</v>
      </c>
      <c r="F8791" s="211">
        <v>347742.33100000001</v>
      </c>
      <c r="G8791" s="211">
        <v>387565.39600000001</v>
      </c>
      <c r="H8791" s="211">
        <v>451170.71899999998</v>
      </c>
      <c r="I8791" s="211">
        <v>425561.984</v>
      </c>
      <c r="J8791" s="211">
        <v>518093.32900000003</v>
      </c>
      <c r="K8791" s="211">
        <v>560981.76800000004</v>
      </c>
      <c r="L8791" s="211">
        <v>328025.76500000001</v>
      </c>
      <c r="M8791" s="211">
        <v>408053.07500000001</v>
      </c>
      <c r="N8791" s="211">
        <v>478297.92599999998</v>
      </c>
      <c r="O8791" s="211">
        <v>427461.26699999999</v>
      </c>
      <c r="P8791" s="211">
        <v>428305</v>
      </c>
      <c r="Q8791" s="211">
        <v>258530.36499999999</v>
      </c>
    </row>
    <row r="8792" spans="1:17" x14ac:dyDescent="0.25">
      <c r="A8792" s="60" t="s">
        <v>772</v>
      </c>
      <c r="B8792" s="60" t="s">
        <v>8606</v>
      </c>
      <c r="C8792" s="211">
        <v>392094.87699999998</v>
      </c>
      <c r="D8792" s="211">
        <v>382608.59700000001</v>
      </c>
      <c r="E8792" s="211">
        <v>450760.76899999997</v>
      </c>
      <c r="F8792" s="211">
        <v>571260.12699999998</v>
      </c>
      <c r="G8792" s="211">
        <v>628450.06999999995</v>
      </c>
      <c r="H8792" s="211">
        <v>691885.978</v>
      </c>
      <c r="I8792" s="211">
        <v>749144.30900000001</v>
      </c>
      <c r="J8792" s="211">
        <v>900996.07400000002</v>
      </c>
      <c r="K8792" s="211">
        <v>1028239.531</v>
      </c>
      <c r="L8792" s="211">
        <v>756881.28799999994</v>
      </c>
      <c r="M8792" s="211">
        <v>906722.96499999997</v>
      </c>
      <c r="N8792" s="211">
        <v>1044963.784</v>
      </c>
      <c r="O8792" s="211">
        <v>1039773.152</v>
      </c>
      <c r="P8792" s="211">
        <v>1138514.8940000001</v>
      </c>
      <c r="Q8792" s="211">
        <v>877058.91200000001</v>
      </c>
    </row>
    <row r="8793" spans="1:17" x14ac:dyDescent="0.25">
      <c r="A8793" s="60" t="s">
        <v>10663</v>
      </c>
      <c r="B8793" s="60" t="s">
        <v>10664</v>
      </c>
      <c r="C8793" s="211">
        <v>311074.587</v>
      </c>
      <c r="D8793" s="211">
        <v>230915.399</v>
      </c>
      <c r="E8793" s="211">
        <v>192159.84099999999</v>
      </c>
      <c r="F8793" s="211">
        <v>221138.11799999999</v>
      </c>
      <c r="G8793" s="211">
        <v>247769.93</v>
      </c>
      <c r="H8793" s="211">
        <v>260677.77</v>
      </c>
      <c r="I8793" s="211">
        <v>289607.11300000001</v>
      </c>
      <c r="J8793" s="211">
        <v>384878.79</v>
      </c>
      <c r="K8793" s="211">
        <v>449516.86499999999</v>
      </c>
      <c r="L8793" s="211">
        <v>299778.14899999998</v>
      </c>
      <c r="M8793" s="211">
        <v>618963.08799999999</v>
      </c>
      <c r="N8793" s="211">
        <v>768088.18400000001</v>
      </c>
      <c r="O8793" s="211">
        <v>882090.95499999996</v>
      </c>
      <c r="P8793" s="211">
        <v>916768.94900000002</v>
      </c>
      <c r="Q8793" s="211">
        <v>662530.76</v>
      </c>
    </row>
    <row r="8794" spans="1:17" x14ac:dyDescent="0.25">
      <c r="A8794" s="60" t="s">
        <v>10665</v>
      </c>
      <c r="B8794" s="60" t="s">
        <v>10666</v>
      </c>
      <c r="C8794" s="211">
        <v>876029.03099999996</v>
      </c>
      <c r="D8794" s="211">
        <v>989538.28599999996</v>
      </c>
      <c r="E8794" s="211">
        <v>920436.07499999995</v>
      </c>
      <c r="F8794" s="211">
        <v>1104167.0870000001</v>
      </c>
      <c r="G8794" s="211">
        <v>1271973.0379999999</v>
      </c>
      <c r="H8794" s="211">
        <v>1499879.4369999999</v>
      </c>
      <c r="I8794" s="211">
        <v>1897493.412</v>
      </c>
      <c r="J8794" s="211">
        <v>2199005.75</v>
      </c>
      <c r="K8794" s="211">
        <v>2566453.7820000001</v>
      </c>
      <c r="L8794" s="211">
        <v>2076475.21</v>
      </c>
      <c r="M8794" s="211">
        <v>2714921.0750000002</v>
      </c>
      <c r="N8794" s="211">
        <v>3142762.5920000002</v>
      </c>
      <c r="O8794" s="211">
        <v>3128598.9819999998</v>
      </c>
      <c r="P8794" s="211">
        <v>3228479.6</v>
      </c>
      <c r="Q8794" s="211">
        <v>2316559.5240000002</v>
      </c>
    </row>
    <row r="8795" spans="1:17" x14ac:dyDescent="0.25">
      <c r="A8795" s="60" t="s">
        <v>2869</v>
      </c>
      <c r="B8795" s="60" t="s">
        <v>8609</v>
      </c>
      <c r="C8795" s="211">
        <v>487639.19300000003</v>
      </c>
      <c r="D8795" s="211">
        <v>422455.44199999998</v>
      </c>
      <c r="E8795" s="211">
        <v>437397.679</v>
      </c>
      <c r="F8795" s="211">
        <v>568134.02899999998</v>
      </c>
      <c r="G8795" s="211">
        <v>673693.15500000003</v>
      </c>
      <c r="H8795" s="211">
        <v>638244.52800000005</v>
      </c>
      <c r="I8795" s="211">
        <v>653522.85100000002</v>
      </c>
      <c r="J8795" s="211">
        <v>724176.54399999999</v>
      </c>
      <c r="K8795" s="211">
        <v>782509.01500000001</v>
      </c>
      <c r="L8795" s="211">
        <v>620474.65399999998</v>
      </c>
      <c r="M8795" s="211">
        <v>702357.38600000006</v>
      </c>
      <c r="N8795" s="211">
        <v>805484.03200000001</v>
      </c>
      <c r="O8795" s="211">
        <v>743381.57700000005</v>
      </c>
      <c r="P8795" s="211">
        <v>730982.18099999998</v>
      </c>
      <c r="Q8795" s="211">
        <v>556845.43099999998</v>
      </c>
    </row>
    <row r="8796" spans="1:17" x14ac:dyDescent="0.25">
      <c r="A8796" s="60" t="s">
        <v>2729</v>
      </c>
      <c r="B8796" s="60" t="s">
        <v>8610</v>
      </c>
      <c r="C8796" s="211">
        <v>2745232.1359999999</v>
      </c>
      <c r="D8796" s="211">
        <v>3182398.0449999999</v>
      </c>
      <c r="E8796" s="211">
        <v>3206768.8969999999</v>
      </c>
      <c r="F8796" s="211">
        <v>3476130.6460000002</v>
      </c>
      <c r="G8796" s="211">
        <v>4036029.5159999998</v>
      </c>
      <c r="H8796" s="211">
        <v>3811100.9270000001</v>
      </c>
      <c r="I8796" s="211">
        <v>4341757.9249999998</v>
      </c>
      <c r="J8796" s="211">
        <v>4236055.4289999995</v>
      </c>
      <c r="K8796" s="211">
        <v>4574020.6160000004</v>
      </c>
      <c r="L8796" s="211">
        <v>3992917.7760000001</v>
      </c>
      <c r="M8796" s="211">
        <v>4293052.0480000004</v>
      </c>
      <c r="N8796" s="211">
        <v>5049217.1619999995</v>
      </c>
      <c r="O8796" s="211">
        <v>5944899.7400000002</v>
      </c>
      <c r="P8796" s="211">
        <v>6241779.2470000004</v>
      </c>
      <c r="Q8796" s="211">
        <v>4126489.1439999999</v>
      </c>
    </row>
    <row r="8797" spans="1:17" x14ac:dyDescent="0.25">
      <c r="A8797" s="60" t="s">
        <v>1527</v>
      </c>
      <c r="B8797" s="60" t="s">
        <v>8611</v>
      </c>
      <c r="C8797" s="211">
        <v>360135.56699999998</v>
      </c>
      <c r="D8797" s="211">
        <v>357039.30900000001</v>
      </c>
      <c r="E8797" s="211">
        <v>331393.62199999997</v>
      </c>
      <c r="F8797" s="211">
        <v>420572.88199999998</v>
      </c>
      <c r="G8797" s="211">
        <v>517801.56599999999</v>
      </c>
      <c r="H8797" s="211">
        <v>581748.16099999996</v>
      </c>
      <c r="I8797" s="211">
        <v>616821.56999999995</v>
      </c>
      <c r="J8797" s="211">
        <v>726953.38100000005</v>
      </c>
      <c r="K8797" s="211">
        <v>881247.27500000002</v>
      </c>
      <c r="L8797" s="211">
        <v>556304.64599999995</v>
      </c>
      <c r="M8797" s="211">
        <v>815979.63300000003</v>
      </c>
      <c r="N8797" s="211">
        <v>1525548.524</v>
      </c>
      <c r="O8797" s="211">
        <v>1077839.855</v>
      </c>
      <c r="P8797" s="211">
        <v>1042474.205</v>
      </c>
      <c r="Q8797" s="211">
        <v>578260.56999999995</v>
      </c>
    </row>
    <row r="8798" spans="1:17" x14ac:dyDescent="0.25">
      <c r="A8798" s="60" t="s">
        <v>888</v>
      </c>
      <c r="B8798" s="60" t="s">
        <v>8612</v>
      </c>
      <c r="C8798" s="211">
        <v>1403843.746</v>
      </c>
      <c r="D8798" s="211">
        <v>1272822.3319999999</v>
      </c>
      <c r="E8798" s="211">
        <v>1336983.6159999999</v>
      </c>
      <c r="F8798" s="211">
        <v>1528047.2080000001</v>
      </c>
      <c r="G8798" s="211">
        <v>1881178.246</v>
      </c>
      <c r="H8798" s="211">
        <v>2098661.0240000002</v>
      </c>
      <c r="I8798" s="211">
        <v>2590796.588</v>
      </c>
      <c r="J8798" s="211">
        <v>3102257.5040000002</v>
      </c>
      <c r="K8798" s="211">
        <v>3537269.36</v>
      </c>
      <c r="L8798" s="211">
        <v>2348863.6800000002</v>
      </c>
      <c r="M8798" s="211">
        <v>3015084.1230000001</v>
      </c>
      <c r="N8798" s="211">
        <v>3734906.7310000001</v>
      </c>
      <c r="O8798" s="211">
        <v>3828925.0189999999</v>
      </c>
      <c r="P8798" s="211">
        <v>3802116.2340000002</v>
      </c>
      <c r="Q8798" s="211">
        <v>2316079.8730000001</v>
      </c>
    </row>
    <row r="8799" spans="1:17" x14ac:dyDescent="0.25">
      <c r="A8799" s="60" t="s">
        <v>1699</v>
      </c>
      <c r="B8799" s="60" t="s">
        <v>8613</v>
      </c>
      <c r="C8799" s="211">
        <v>199063.04699999999</v>
      </c>
      <c r="D8799" s="211">
        <v>194762.26800000001</v>
      </c>
      <c r="E8799" s="211">
        <v>195537.03700000001</v>
      </c>
      <c r="F8799" s="211">
        <v>225054.06099999999</v>
      </c>
      <c r="G8799" s="211">
        <v>269649.32400000002</v>
      </c>
      <c r="H8799" s="211">
        <v>313467.14</v>
      </c>
      <c r="I8799" s="211">
        <v>354206.09399999998</v>
      </c>
      <c r="J8799" s="211">
        <v>403978.96</v>
      </c>
      <c r="K8799" s="211">
        <v>485495.94500000001</v>
      </c>
      <c r="L8799" s="211">
        <v>335495.48100000003</v>
      </c>
      <c r="M8799" s="211">
        <v>375211.94300000003</v>
      </c>
      <c r="N8799" s="211">
        <v>484554.39799999999</v>
      </c>
      <c r="O8799" s="211">
        <v>482112.72200000001</v>
      </c>
      <c r="P8799" s="211">
        <v>516564.973</v>
      </c>
      <c r="Q8799" s="211">
        <v>274612.59899999999</v>
      </c>
    </row>
    <row r="8800" spans="1:17" x14ac:dyDescent="0.25">
      <c r="A8800" s="60" t="s">
        <v>1009</v>
      </c>
      <c r="B8800" s="60" t="s">
        <v>8614</v>
      </c>
      <c r="C8800" s="211">
        <v>671466.95700000005</v>
      </c>
      <c r="D8800" s="211">
        <v>673107.82200000004</v>
      </c>
      <c r="E8800" s="211">
        <v>654049.74899999995</v>
      </c>
      <c r="F8800" s="211">
        <v>786981.86499999999</v>
      </c>
      <c r="G8800" s="211">
        <v>935688.50699999998</v>
      </c>
      <c r="H8800" s="211">
        <v>1072327.433</v>
      </c>
      <c r="I8800" s="211">
        <v>1217397.8899999999</v>
      </c>
      <c r="J8800" s="211">
        <v>1408057.547</v>
      </c>
      <c r="K8800" s="211">
        <v>1684568.5090000001</v>
      </c>
      <c r="L8800" s="211">
        <v>1133966.5460000001</v>
      </c>
      <c r="M8800" s="211">
        <v>1418794.8470000001</v>
      </c>
      <c r="N8800" s="211">
        <v>1850684.7849999999</v>
      </c>
      <c r="O8800" s="211">
        <v>1904198.0630000001</v>
      </c>
      <c r="P8800" s="211">
        <v>1967645.9639999999</v>
      </c>
      <c r="Q8800" s="211">
        <v>980913.33400000003</v>
      </c>
    </row>
    <row r="8801" spans="1:17" x14ac:dyDescent="0.25">
      <c r="A8801" s="60" t="s">
        <v>1903</v>
      </c>
      <c r="B8801" s="60" t="s">
        <v>8615</v>
      </c>
      <c r="C8801" s="211">
        <v>317044.49200000003</v>
      </c>
      <c r="D8801" s="211">
        <v>322175.28999999998</v>
      </c>
      <c r="E8801" s="211">
        <v>280426.11700000003</v>
      </c>
      <c r="F8801" s="211">
        <v>303830.261</v>
      </c>
      <c r="G8801" s="211">
        <v>354916.72899999999</v>
      </c>
      <c r="H8801" s="211">
        <v>377752.60600000003</v>
      </c>
      <c r="I8801" s="211">
        <v>400730.81699999998</v>
      </c>
      <c r="J8801" s="211">
        <v>460165.75599999999</v>
      </c>
      <c r="K8801" s="211">
        <v>470034.28899999999</v>
      </c>
      <c r="L8801" s="211">
        <v>385417.49900000001</v>
      </c>
      <c r="M8801" s="211">
        <v>500428.67800000001</v>
      </c>
      <c r="N8801" s="211">
        <v>734979.80900000001</v>
      </c>
      <c r="O8801" s="211">
        <v>752014.56499999994</v>
      </c>
      <c r="P8801" s="211">
        <v>728905.255</v>
      </c>
      <c r="Q8801" s="211">
        <v>602524.63100000005</v>
      </c>
    </row>
    <row r="8802" spans="1:17" x14ac:dyDescent="0.25">
      <c r="A8802" s="60" t="s">
        <v>707</v>
      </c>
      <c r="B8802" s="60" t="s">
        <v>8616</v>
      </c>
      <c r="C8802" s="211">
        <v>1274189.379</v>
      </c>
      <c r="D8802" s="211">
        <v>1712348.358</v>
      </c>
      <c r="E8802" s="211">
        <v>1629742.361</v>
      </c>
      <c r="F8802" s="211">
        <v>1502373.902</v>
      </c>
      <c r="G8802" s="211">
        <v>1802591.909</v>
      </c>
      <c r="H8802" s="211">
        <v>2025732.382</v>
      </c>
      <c r="I8802" s="211">
        <v>2172221.9180000001</v>
      </c>
      <c r="J8802" s="211">
        <v>2451952.5619999999</v>
      </c>
      <c r="K8802" s="211">
        <v>2740267.773</v>
      </c>
      <c r="L8802" s="211">
        <v>2129665.523</v>
      </c>
      <c r="M8802" s="211">
        <v>2464773.3990000002</v>
      </c>
      <c r="N8802" s="211">
        <v>2880276.3829999999</v>
      </c>
      <c r="O8802" s="211">
        <v>3178047.5669999998</v>
      </c>
      <c r="P8802" s="211">
        <v>3151042.4849999999</v>
      </c>
      <c r="Q8802" s="211">
        <v>1603981.405</v>
      </c>
    </row>
    <row r="8803" spans="1:17" x14ac:dyDescent="0.25">
      <c r="A8803" s="60" t="s">
        <v>1796</v>
      </c>
      <c r="B8803" s="60" t="s">
        <v>8617</v>
      </c>
      <c r="C8803" s="211">
        <v>188692.666</v>
      </c>
      <c r="D8803" s="211">
        <v>156651.215</v>
      </c>
      <c r="E8803" s="211">
        <v>147814.16800000001</v>
      </c>
      <c r="F8803" s="211">
        <v>166441.592</v>
      </c>
      <c r="G8803" s="211">
        <v>227016.97200000001</v>
      </c>
      <c r="H8803" s="211">
        <v>312519.973</v>
      </c>
      <c r="I8803" s="211">
        <v>329510.109</v>
      </c>
      <c r="J8803" s="211">
        <v>424423.391</v>
      </c>
      <c r="K8803" s="211">
        <v>473692.70600000001</v>
      </c>
      <c r="L8803" s="211">
        <v>335858.73800000001</v>
      </c>
      <c r="M8803" s="211">
        <v>463472.016</v>
      </c>
      <c r="N8803" s="211">
        <v>610326.01800000004</v>
      </c>
      <c r="O8803" s="211">
        <v>575705.45700000005</v>
      </c>
      <c r="P8803" s="211">
        <v>599447.91599999997</v>
      </c>
      <c r="Q8803" s="211">
        <v>408812.77399999998</v>
      </c>
    </row>
    <row r="8804" spans="1:17" x14ac:dyDescent="0.25">
      <c r="A8804" s="60" t="s">
        <v>3223</v>
      </c>
      <c r="B8804" s="60" t="s">
        <v>8618</v>
      </c>
      <c r="C8804" s="211">
        <v>195664.356</v>
      </c>
      <c r="D8804" s="211">
        <v>186742.73699999999</v>
      </c>
      <c r="E8804" s="211">
        <v>200325.96</v>
      </c>
      <c r="F8804" s="211">
        <v>243239.12400000001</v>
      </c>
      <c r="G8804" s="211">
        <v>287251.92599999998</v>
      </c>
      <c r="H8804" s="211">
        <v>314377.84100000001</v>
      </c>
      <c r="I8804" s="211">
        <v>337305.42800000001</v>
      </c>
      <c r="J8804" s="211">
        <v>375750.859</v>
      </c>
      <c r="K8804" s="211">
        <v>377622.95699999999</v>
      </c>
      <c r="L8804" s="211">
        <v>230956.185</v>
      </c>
      <c r="M8804" s="211">
        <v>260240.17800000001</v>
      </c>
      <c r="N8804" s="211">
        <v>308431.73</v>
      </c>
      <c r="O8804" s="211">
        <v>310611.34399999998</v>
      </c>
      <c r="P8804" s="211">
        <v>297703.11</v>
      </c>
      <c r="Q8804" s="211">
        <v>214757.304</v>
      </c>
    </row>
    <row r="8805" spans="1:17" x14ac:dyDescent="0.25">
      <c r="A8805" s="60" t="s">
        <v>2181</v>
      </c>
      <c r="B8805" s="60" t="s">
        <v>8619</v>
      </c>
      <c r="C8805" s="211">
        <v>95651.125</v>
      </c>
      <c r="D8805" s="211">
        <v>77013.286999999997</v>
      </c>
      <c r="E8805" s="211">
        <v>78520.797999999995</v>
      </c>
      <c r="F8805" s="211">
        <v>105087.352</v>
      </c>
      <c r="G8805" s="211">
        <v>117674.42200000001</v>
      </c>
      <c r="H8805" s="211">
        <v>133544.95300000001</v>
      </c>
      <c r="I8805" s="211">
        <v>130071.28200000001</v>
      </c>
      <c r="J8805" s="211">
        <v>161607.68700000001</v>
      </c>
      <c r="K8805" s="211">
        <v>180500.109</v>
      </c>
      <c r="L8805" s="211">
        <v>152848.20699999999</v>
      </c>
      <c r="M8805" s="211">
        <v>168712.739</v>
      </c>
      <c r="N8805" s="211">
        <v>187626.89</v>
      </c>
      <c r="O8805" s="211">
        <v>207286.902</v>
      </c>
      <c r="P8805" s="211">
        <v>207445.48499999999</v>
      </c>
      <c r="Q8805" s="211">
        <v>125554.425</v>
      </c>
    </row>
    <row r="8806" spans="1:17" x14ac:dyDescent="0.25">
      <c r="A8806" s="60" t="s">
        <v>2512</v>
      </c>
      <c r="B8806" s="60" t="s">
        <v>8620</v>
      </c>
      <c r="C8806" s="211">
        <v>114604.083</v>
      </c>
      <c r="D8806" s="211">
        <v>111652.60799999999</v>
      </c>
      <c r="E8806" s="211">
        <v>126613.35400000001</v>
      </c>
      <c r="F8806" s="211">
        <v>147084.20300000001</v>
      </c>
      <c r="G8806" s="211">
        <v>170514.147</v>
      </c>
      <c r="H8806" s="211">
        <v>198299.427</v>
      </c>
      <c r="I8806" s="211">
        <v>211314.02900000001</v>
      </c>
      <c r="J8806" s="211">
        <v>248344.739</v>
      </c>
      <c r="K8806" s="211">
        <v>395525.13</v>
      </c>
      <c r="L8806" s="211">
        <v>330205.924</v>
      </c>
      <c r="M8806" s="211">
        <v>288498.53700000001</v>
      </c>
      <c r="N8806" s="211">
        <v>351094.033</v>
      </c>
      <c r="O8806" s="211">
        <v>374478.63799999998</v>
      </c>
      <c r="P8806" s="211">
        <v>399066.44500000001</v>
      </c>
      <c r="Q8806" s="211">
        <v>236565.75099999999</v>
      </c>
    </row>
    <row r="8807" spans="1:17" x14ac:dyDescent="0.25">
      <c r="A8807" s="60" t="s">
        <v>1494</v>
      </c>
      <c r="B8807" s="60" t="s">
        <v>8621</v>
      </c>
      <c r="C8807" s="211">
        <v>497468.24599999998</v>
      </c>
      <c r="D8807" s="211">
        <v>475129.95899999997</v>
      </c>
      <c r="E8807" s="211">
        <v>526250.77099999995</v>
      </c>
      <c r="F8807" s="211">
        <v>660482.18099999998</v>
      </c>
      <c r="G8807" s="211">
        <v>707916.91399999999</v>
      </c>
      <c r="H8807" s="211">
        <v>751372.99</v>
      </c>
      <c r="I8807" s="211">
        <v>822128.90700000001</v>
      </c>
      <c r="J8807" s="211">
        <v>932596.70700000005</v>
      </c>
      <c r="K8807" s="211">
        <v>996127.91700000002</v>
      </c>
      <c r="L8807" s="211">
        <v>816028.08499999996</v>
      </c>
      <c r="M8807" s="211">
        <v>923881.09600000002</v>
      </c>
      <c r="N8807" s="211">
        <v>1075343.1569999999</v>
      </c>
      <c r="O8807" s="211">
        <v>1048564.514</v>
      </c>
      <c r="P8807" s="211">
        <v>1054957.071</v>
      </c>
      <c r="Q8807" s="211">
        <v>618160.04399999999</v>
      </c>
    </row>
    <row r="8808" spans="1:17" x14ac:dyDescent="0.25">
      <c r="A8808" s="60" t="s">
        <v>1364</v>
      </c>
      <c r="B8808" s="60" t="s">
        <v>8622</v>
      </c>
      <c r="C8808" s="211">
        <v>2892605.568</v>
      </c>
      <c r="D8808" s="211">
        <v>2532019.0109999999</v>
      </c>
      <c r="E8808" s="211">
        <v>2498777.0649999999</v>
      </c>
      <c r="F8808" s="211">
        <v>2533786.9210000001</v>
      </c>
      <c r="G8808" s="211">
        <v>3101973.9019999998</v>
      </c>
      <c r="H8808" s="211">
        <v>3560462.4750000001</v>
      </c>
      <c r="I8808" s="211">
        <v>4186401.2560000001</v>
      </c>
      <c r="J8808" s="211">
        <v>5098702.4330000002</v>
      </c>
      <c r="K8808" s="211">
        <v>6428161.7180000003</v>
      </c>
      <c r="L8808" s="211">
        <v>3864183.409</v>
      </c>
      <c r="M8808" s="211">
        <v>5941280.7910000002</v>
      </c>
      <c r="N8808" s="211">
        <v>7204659.2120000003</v>
      </c>
      <c r="O8808" s="211">
        <v>7057799.7580000004</v>
      </c>
      <c r="P8808" s="211">
        <v>7224407.3689999999</v>
      </c>
      <c r="Q8808" s="211">
        <v>3807421.2149999999</v>
      </c>
    </row>
    <row r="8809" spans="1:17" x14ac:dyDescent="0.25">
      <c r="A8809" s="60" t="s">
        <v>2111</v>
      </c>
      <c r="B8809" s="60" t="s">
        <v>8623</v>
      </c>
      <c r="C8809" s="211">
        <v>145414.764</v>
      </c>
      <c r="D8809" s="211">
        <v>150055.41</v>
      </c>
      <c r="E8809" s="211">
        <v>174533.04300000001</v>
      </c>
      <c r="F8809" s="211">
        <v>187653.47500000001</v>
      </c>
      <c r="G8809" s="211">
        <v>216093.23699999999</v>
      </c>
      <c r="H8809" s="211">
        <v>237744.03899999999</v>
      </c>
      <c r="I8809" s="211">
        <v>267367.35700000002</v>
      </c>
      <c r="J8809" s="211">
        <v>299060.609</v>
      </c>
      <c r="K8809" s="211">
        <v>318241.18099999998</v>
      </c>
      <c r="L8809" s="211">
        <v>268157.39799999999</v>
      </c>
      <c r="M8809" s="211">
        <v>319284.098</v>
      </c>
      <c r="N8809" s="211">
        <v>355184.17800000001</v>
      </c>
      <c r="O8809" s="211">
        <v>402064.50300000003</v>
      </c>
      <c r="P8809" s="211">
        <v>451094.93699999998</v>
      </c>
      <c r="Q8809" s="211">
        <v>367753.75699999998</v>
      </c>
    </row>
    <row r="8810" spans="1:17" x14ac:dyDescent="0.25">
      <c r="A8810" s="60" t="s">
        <v>2322</v>
      </c>
      <c r="B8810" s="60" t="s">
        <v>8624</v>
      </c>
      <c r="C8810" s="211">
        <v>169387.774</v>
      </c>
      <c r="D8810" s="211">
        <v>177530.95800000001</v>
      </c>
      <c r="E8810" s="211">
        <v>207066.77299999999</v>
      </c>
      <c r="F8810" s="211">
        <v>250315.79199999999</v>
      </c>
      <c r="G8810" s="211">
        <v>261261.63500000001</v>
      </c>
      <c r="H8810" s="211">
        <v>262806.20799999998</v>
      </c>
      <c r="I8810" s="211">
        <v>287968.46000000002</v>
      </c>
      <c r="J8810" s="211">
        <v>319622.81199999998</v>
      </c>
      <c r="K8810" s="211">
        <v>317267.31699999998</v>
      </c>
      <c r="L8810" s="211">
        <v>244049.799</v>
      </c>
      <c r="M8810" s="211">
        <v>317334.21600000001</v>
      </c>
      <c r="N8810" s="211">
        <v>416310.67200000002</v>
      </c>
      <c r="O8810" s="211">
        <v>439267.03100000002</v>
      </c>
      <c r="P8810" s="211">
        <v>481776.03200000001</v>
      </c>
      <c r="Q8810" s="211">
        <v>453636.46399999998</v>
      </c>
    </row>
    <row r="8811" spans="1:17" x14ac:dyDescent="0.25">
      <c r="A8811" s="60" t="s">
        <v>2853</v>
      </c>
      <c r="B8811" s="60" t="s">
        <v>8625</v>
      </c>
      <c r="C8811" s="211">
        <v>150874.38500000001</v>
      </c>
      <c r="D8811" s="211">
        <v>132721.93599999999</v>
      </c>
      <c r="E8811" s="211">
        <v>125885.133</v>
      </c>
      <c r="F8811" s="211">
        <v>135430.522</v>
      </c>
      <c r="G8811" s="211">
        <v>146105.84099999999</v>
      </c>
      <c r="H8811" s="211">
        <v>153904.35800000001</v>
      </c>
      <c r="I8811" s="211">
        <v>160178.37</v>
      </c>
      <c r="J8811" s="211">
        <v>193834.03099999999</v>
      </c>
      <c r="K8811" s="211">
        <v>227580.25099999999</v>
      </c>
      <c r="L8811" s="211">
        <v>155154.56200000001</v>
      </c>
      <c r="M8811" s="211">
        <v>190211.59299999999</v>
      </c>
      <c r="N8811" s="211">
        <v>139295.65900000001</v>
      </c>
      <c r="O8811" s="211">
        <v>141717.97099999999</v>
      </c>
      <c r="P8811" s="211">
        <v>168573.27</v>
      </c>
      <c r="Q8811" s="211">
        <v>189520.73699999999</v>
      </c>
    </row>
    <row r="8812" spans="1:17" x14ac:dyDescent="0.25">
      <c r="A8812" s="60" t="s">
        <v>1601</v>
      </c>
      <c r="B8812" s="60" t="s">
        <v>8626</v>
      </c>
      <c r="C8812" s="211">
        <v>291784.73800000001</v>
      </c>
      <c r="D8812" s="211">
        <v>291379.72100000002</v>
      </c>
      <c r="E8812" s="211">
        <v>338183.62300000002</v>
      </c>
      <c r="F8812" s="211">
        <v>410254.97499999998</v>
      </c>
      <c r="G8812" s="211">
        <v>457298.49800000002</v>
      </c>
      <c r="H8812" s="211">
        <v>464850.09299999999</v>
      </c>
      <c r="I8812" s="211">
        <v>533756.02399999998</v>
      </c>
      <c r="J8812" s="211">
        <v>614696.23</v>
      </c>
      <c r="K8812" s="211">
        <v>677632.44200000004</v>
      </c>
      <c r="L8812" s="211">
        <v>581572.13300000003</v>
      </c>
      <c r="M8812" s="211">
        <v>710388.321</v>
      </c>
      <c r="N8812" s="211">
        <v>926858.21100000001</v>
      </c>
      <c r="O8812" s="211">
        <v>1001506.58</v>
      </c>
      <c r="P8812" s="211">
        <v>998173.17700000003</v>
      </c>
      <c r="Q8812" s="211">
        <v>783351.30799999996</v>
      </c>
    </row>
    <row r="8813" spans="1:17" x14ac:dyDescent="0.25">
      <c r="A8813" s="60" t="s">
        <v>2764</v>
      </c>
      <c r="B8813" s="60" t="s">
        <v>8627</v>
      </c>
      <c r="C8813" s="211">
        <v>210314.20600000001</v>
      </c>
      <c r="D8813" s="211">
        <v>200360.503</v>
      </c>
      <c r="E8813" s="211">
        <v>179924.08900000001</v>
      </c>
      <c r="F8813" s="211">
        <v>189911.98300000001</v>
      </c>
      <c r="G8813" s="211">
        <v>215648.647</v>
      </c>
      <c r="H8813" s="211">
        <v>212619.80300000001</v>
      </c>
      <c r="I8813" s="211">
        <v>244459.503</v>
      </c>
      <c r="J8813" s="211">
        <v>296405.45899999997</v>
      </c>
      <c r="K8813" s="211">
        <v>311495.86800000002</v>
      </c>
      <c r="L8813" s="211">
        <v>262460.14</v>
      </c>
      <c r="M8813" s="211">
        <v>331398.98300000001</v>
      </c>
      <c r="N8813" s="211">
        <v>412240.81099999999</v>
      </c>
      <c r="O8813" s="211">
        <v>396951.53899999999</v>
      </c>
      <c r="P8813" s="211">
        <v>421881.45500000002</v>
      </c>
      <c r="Q8813" s="211">
        <v>367195.07</v>
      </c>
    </row>
    <row r="8814" spans="1:17" x14ac:dyDescent="0.25">
      <c r="A8814" s="60" t="s">
        <v>2721</v>
      </c>
      <c r="B8814" s="60" t="s">
        <v>8628</v>
      </c>
      <c r="C8814" s="211">
        <v>73682.362999999998</v>
      </c>
      <c r="D8814" s="211">
        <v>66767.179999999993</v>
      </c>
      <c r="E8814" s="211">
        <v>71411.573000000004</v>
      </c>
      <c r="F8814" s="211">
        <v>81784.811000000002</v>
      </c>
      <c r="G8814" s="211">
        <v>104529.948</v>
      </c>
      <c r="H8814" s="211">
        <v>101200.45</v>
      </c>
      <c r="I8814" s="211">
        <v>122070.889</v>
      </c>
      <c r="J8814" s="211">
        <v>129397.758</v>
      </c>
      <c r="K8814" s="211">
        <v>145410.394</v>
      </c>
      <c r="L8814" s="211">
        <v>112418.724</v>
      </c>
      <c r="M8814" s="211">
        <v>145878.47700000001</v>
      </c>
      <c r="N8814" s="211">
        <v>166758.61300000001</v>
      </c>
      <c r="O8814" s="211">
        <v>159447.50899999999</v>
      </c>
      <c r="P8814" s="211">
        <v>158057.66</v>
      </c>
      <c r="Q8814" s="211">
        <v>116355.091</v>
      </c>
    </row>
    <row r="8815" spans="1:17" x14ac:dyDescent="0.25">
      <c r="A8815" s="60" t="s">
        <v>1360</v>
      </c>
      <c r="B8815" s="60" t="s">
        <v>8630</v>
      </c>
      <c r="C8815" s="211">
        <v>792817.42599999998</v>
      </c>
      <c r="D8815" s="211">
        <v>1054907.5190000001</v>
      </c>
      <c r="E8815" s="211">
        <v>993636.73300000001</v>
      </c>
      <c r="F8815" s="211">
        <v>1066574.99</v>
      </c>
      <c r="G8815" s="211">
        <v>1281559.2220000001</v>
      </c>
      <c r="H8815" s="211">
        <v>1263028.081</v>
      </c>
      <c r="I8815" s="211">
        <v>1327599.74</v>
      </c>
      <c r="J8815" s="211">
        <v>1564882.784</v>
      </c>
      <c r="K8815" s="211">
        <v>2009837.111</v>
      </c>
      <c r="L8815" s="211">
        <v>1655469.74</v>
      </c>
      <c r="M8815" s="211">
        <v>2133077.8110000002</v>
      </c>
      <c r="N8815" s="211">
        <v>2586464.0189999999</v>
      </c>
      <c r="O8815" s="211">
        <v>2448356.8339999998</v>
      </c>
      <c r="P8815" s="211">
        <v>2601536.6630000002</v>
      </c>
      <c r="Q8815" s="211">
        <v>2254079.5359999998</v>
      </c>
    </row>
    <row r="8816" spans="1:17" x14ac:dyDescent="0.25">
      <c r="A8816" s="60" t="s">
        <v>1613</v>
      </c>
      <c r="B8816" s="60" t="s">
        <v>8631</v>
      </c>
      <c r="C8816" s="211">
        <v>948387.76699999999</v>
      </c>
      <c r="D8816" s="211">
        <v>1039180.672</v>
      </c>
      <c r="E8816" s="211">
        <v>1260178.858</v>
      </c>
      <c r="F8816" s="211">
        <v>1229577.915</v>
      </c>
      <c r="G8816" s="211">
        <v>1346466.1880000001</v>
      </c>
      <c r="H8816" s="211">
        <v>1328201.7120000001</v>
      </c>
      <c r="I8816" s="211">
        <v>1642224.2</v>
      </c>
      <c r="J8816" s="211">
        <v>1182745.5889999999</v>
      </c>
      <c r="K8816" s="211">
        <v>1487337.834</v>
      </c>
      <c r="L8816" s="211">
        <v>1356569.51</v>
      </c>
      <c r="M8816" s="211">
        <v>1687275.4709999999</v>
      </c>
      <c r="N8816" s="211">
        <v>1977065.1980000001</v>
      </c>
      <c r="O8816" s="211">
        <v>1963606.628</v>
      </c>
      <c r="P8816" s="211">
        <v>2101125.7560000001</v>
      </c>
      <c r="Q8816" s="211">
        <v>1316119.327</v>
      </c>
    </row>
    <row r="8817" spans="1:17" x14ac:dyDescent="0.25">
      <c r="A8817" s="60" t="s">
        <v>3023</v>
      </c>
      <c r="B8817" s="60" t="s">
        <v>8632</v>
      </c>
      <c r="C8817" s="211">
        <v>111159.77</v>
      </c>
      <c r="D8817" s="211">
        <v>74149.387000000002</v>
      </c>
      <c r="E8817" s="211">
        <v>77439.275999999998</v>
      </c>
      <c r="F8817" s="211">
        <v>81988.539999999994</v>
      </c>
      <c r="G8817" s="211">
        <v>105641.147</v>
      </c>
      <c r="H8817" s="211">
        <v>161830.06099999999</v>
      </c>
      <c r="I8817" s="211">
        <v>185759.57199999999</v>
      </c>
      <c r="J8817" s="211">
        <v>202289.77600000001</v>
      </c>
      <c r="K8817" s="211">
        <v>94053.585999999996</v>
      </c>
      <c r="L8817" s="211">
        <v>72152.835000000006</v>
      </c>
      <c r="M8817" s="211">
        <v>143690.61799999999</v>
      </c>
      <c r="N8817" s="211">
        <v>147827.247</v>
      </c>
      <c r="O8817" s="211">
        <v>121431.298</v>
      </c>
      <c r="P8817" s="211">
        <v>128461.02499999999</v>
      </c>
      <c r="Q8817" s="211">
        <v>133271.269</v>
      </c>
    </row>
    <row r="8818" spans="1:17" x14ac:dyDescent="0.25">
      <c r="A8818" s="60" t="s">
        <v>2532</v>
      </c>
      <c r="B8818" s="60" t="s">
        <v>8633</v>
      </c>
      <c r="C8818" s="211">
        <v>271118.79200000002</v>
      </c>
      <c r="D8818" s="211">
        <v>253773.63399999999</v>
      </c>
      <c r="E8818" s="211">
        <v>262254.84999999998</v>
      </c>
      <c r="F8818" s="211">
        <v>311040.614</v>
      </c>
      <c r="G8818" s="211">
        <v>347606.11900000001</v>
      </c>
      <c r="H8818" s="211">
        <v>382339.66</v>
      </c>
      <c r="I8818" s="211">
        <v>416103.59499999997</v>
      </c>
      <c r="J8818" s="211">
        <v>468711.04300000001</v>
      </c>
      <c r="K8818" s="211">
        <v>497462.152</v>
      </c>
      <c r="L8818" s="211">
        <v>426049.29800000001</v>
      </c>
      <c r="M8818" s="211">
        <v>536247.47699999996</v>
      </c>
      <c r="N8818" s="211">
        <v>640065.98600000003</v>
      </c>
      <c r="O8818" s="211">
        <v>674329.59699999995</v>
      </c>
      <c r="P8818" s="211">
        <v>725513.79799999995</v>
      </c>
      <c r="Q8818" s="211">
        <v>732037.89199999999</v>
      </c>
    </row>
    <row r="8819" spans="1:17" x14ac:dyDescent="0.25">
      <c r="A8819" s="60" t="s">
        <v>2682</v>
      </c>
      <c r="B8819" s="60" t="s">
        <v>8634</v>
      </c>
      <c r="C8819" s="211">
        <v>104009.307</v>
      </c>
      <c r="D8819" s="211">
        <v>96632.297000000006</v>
      </c>
      <c r="E8819" s="211">
        <v>108455.327</v>
      </c>
      <c r="F8819" s="211">
        <v>119523.433</v>
      </c>
      <c r="G8819" s="211">
        <v>150353.05300000001</v>
      </c>
      <c r="H8819" s="211">
        <v>159706.103</v>
      </c>
      <c r="I8819" s="211">
        <v>177921.34599999999</v>
      </c>
      <c r="J8819" s="211">
        <v>194014.34</v>
      </c>
      <c r="K8819" s="211">
        <v>186783.56099999999</v>
      </c>
      <c r="L8819" s="211">
        <v>138528.75700000001</v>
      </c>
      <c r="M8819" s="211">
        <v>163108.524</v>
      </c>
      <c r="N8819" s="211">
        <v>194620.908</v>
      </c>
      <c r="O8819" s="211">
        <v>192288.67800000001</v>
      </c>
      <c r="P8819" s="211">
        <v>195649.533</v>
      </c>
      <c r="Q8819" s="211">
        <v>194572.984</v>
      </c>
    </row>
    <row r="8820" spans="1:17" x14ac:dyDescent="0.25">
      <c r="A8820" s="60" t="s">
        <v>2296</v>
      </c>
      <c r="B8820" s="60" t="s">
        <v>8636</v>
      </c>
      <c r="C8820" s="211">
        <v>102393.995</v>
      </c>
      <c r="D8820" s="211">
        <v>94856.884999999995</v>
      </c>
      <c r="E8820" s="211">
        <v>97091.217000000004</v>
      </c>
      <c r="F8820" s="211">
        <v>113884.70299999999</v>
      </c>
      <c r="G8820" s="211">
        <v>113539.317</v>
      </c>
      <c r="H8820" s="211">
        <v>117891.227</v>
      </c>
      <c r="I8820" s="211">
        <v>121927.99</v>
      </c>
      <c r="J8820" s="211">
        <v>146957.52799999999</v>
      </c>
      <c r="K8820" s="211">
        <v>154052.307</v>
      </c>
      <c r="L8820" s="211">
        <v>147698.05499999999</v>
      </c>
      <c r="M8820" s="211">
        <v>191343.88399999999</v>
      </c>
      <c r="N8820" s="211">
        <v>274934.58</v>
      </c>
      <c r="O8820" s="211">
        <v>330681.64899999998</v>
      </c>
      <c r="P8820" s="211">
        <v>360514.755</v>
      </c>
      <c r="Q8820" s="211">
        <v>333022.90399999998</v>
      </c>
    </row>
    <row r="8821" spans="1:17" x14ac:dyDescent="0.25">
      <c r="A8821" s="60" t="s">
        <v>3156</v>
      </c>
      <c r="B8821" s="60" t="s">
        <v>8637</v>
      </c>
      <c r="C8821" s="211">
        <v>42850.099000000002</v>
      </c>
      <c r="D8821" s="211">
        <v>39422.769</v>
      </c>
      <c r="E8821" s="211">
        <v>41432.561999999998</v>
      </c>
      <c r="F8821" s="211">
        <v>44683.235999999997</v>
      </c>
      <c r="G8821" s="211">
        <v>49937.553999999996</v>
      </c>
      <c r="H8821" s="211">
        <v>50750.337</v>
      </c>
      <c r="I8821" s="211">
        <v>50945.472999999998</v>
      </c>
      <c r="J8821" s="211">
        <v>62795.911</v>
      </c>
      <c r="K8821" s="211">
        <v>69814.767999999996</v>
      </c>
      <c r="L8821" s="211">
        <v>41931.85</v>
      </c>
      <c r="M8821" s="211">
        <v>47957.762000000002</v>
      </c>
      <c r="N8821" s="211">
        <v>67839.944000000003</v>
      </c>
      <c r="O8821" s="211">
        <v>60699.803999999996</v>
      </c>
      <c r="P8821" s="211">
        <v>63462.618999999999</v>
      </c>
      <c r="Q8821" s="211">
        <v>39121.548999999999</v>
      </c>
    </row>
    <row r="8822" spans="1:17" x14ac:dyDescent="0.25">
      <c r="A8822" s="60" t="s">
        <v>2117</v>
      </c>
      <c r="B8822" s="60" t="s">
        <v>8638</v>
      </c>
      <c r="C8822" s="211">
        <v>486424.77299999999</v>
      </c>
      <c r="D8822" s="211">
        <v>493611.13299999997</v>
      </c>
      <c r="E8822" s="211">
        <v>482747.55099999998</v>
      </c>
      <c r="F8822" s="211">
        <v>538957.29799999995</v>
      </c>
      <c r="G8822" s="211">
        <v>683683.78399999999</v>
      </c>
      <c r="H8822" s="211">
        <v>830146.73899999994</v>
      </c>
      <c r="I8822" s="211">
        <v>875614.40899999999</v>
      </c>
      <c r="J8822" s="211">
        <v>990418.29599999997</v>
      </c>
      <c r="K8822" s="211">
        <v>1010460.295</v>
      </c>
      <c r="L8822" s="211">
        <v>697519.60400000005</v>
      </c>
      <c r="M8822" s="211">
        <v>863135.64599999995</v>
      </c>
      <c r="N8822" s="211">
        <v>1190871.8929999999</v>
      </c>
      <c r="O8822" s="211">
        <v>1194992.1159999999</v>
      </c>
      <c r="P8822" s="211">
        <v>1176044.612</v>
      </c>
      <c r="Q8822" s="211">
        <v>1020877.442</v>
      </c>
    </row>
    <row r="8823" spans="1:17" x14ac:dyDescent="0.25">
      <c r="A8823" s="60" t="s">
        <v>3697</v>
      </c>
      <c r="B8823" s="60" t="s">
        <v>8639</v>
      </c>
      <c r="C8823" s="211">
        <v>35484.696000000004</v>
      </c>
      <c r="D8823" s="211">
        <v>30457.302</v>
      </c>
      <c r="E8823" s="211">
        <v>31554.456999999999</v>
      </c>
      <c r="F8823" s="211">
        <v>29641.974999999999</v>
      </c>
      <c r="G8823" s="211">
        <v>34173.144</v>
      </c>
      <c r="H8823" s="211">
        <v>30289.228999999999</v>
      </c>
      <c r="I8823" s="211">
        <v>29215.798999999999</v>
      </c>
      <c r="J8823" s="211">
        <v>33852.957000000002</v>
      </c>
      <c r="K8823" s="211">
        <v>40699.849000000002</v>
      </c>
      <c r="L8823" s="211">
        <v>26547.552</v>
      </c>
      <c r="M8823" s="211">
        <v>31910.424999999999</v>
      </c>
      <c r="N8823" s="211">
        <v>36073.400999999998</v>
      </c>
      <c r="O8823" s="211">
        <v>33965.966999999997</v>
      </c>
      <c r="P8823" s="211">
        <v>37072.188999999998</v>
      </c>
      <c r="Q8823" s="211">
        <v>35478.216</v>
      </c>
    </row>
    <row r="8824" spans="1:17" x14ac:dyDescent="0.25">
      <c r="A8824" s="60" t="s">
        <v>1315</v>
      </c>
      <c r="B8824" s="60" t="s">
        <v>8640</v>
      </c>
      <c r="C8824" s="211">
        <v>569022.049</v>
      </c>
      <c r="D8824" s="211">
        <v>515986.864</v>
      </c>
      <c r="E8824" s="211">
        <v>527645.22199999995</v>
      </c>
      <c r="F8824" s="211">
        <v>640178.00800000003</v>
      </c>
      <c r="G8824" s="211">
        <v>728654.09100000001</v>
      </c>
      <c r="H8824" s="211">
        <v>803246.51899999997</v>
      </c>
      <c r="I8824" s="211">
        <v>901512.67099999997</v>
      </c>
      <c r="J8824" s="211">
        <v>1044894.598</v>
      </c>
      <c r="K8824" s="211">
        <v>1051965.3700000001</v>
      </c>
      <c r="L8824" s="211">
        <v>976141.86800000002</v>
      </c>
      <c r="M8824" s="211">
        <v>1156208.584</v>
      </c>
      <c r="N8824" s="211">
        <v>1284494.2250000001</v>
      </c>
      <c r="O8824" s="211">
        <v>1329478.5190000001</v>
      </c>
      <c r="P8824" s="211">
        <v>1456473.629</v>
      </c>
      <c r="Q8824" s="211">
        <v>1329080.5220000001</v>
      </c>
    </row>
    <row r="8825" spans="1:17" x14ac:dyDescent="0.25">
      <c r="A8825" s="60" t="s">
        <v>1178</v>
      </c>
      <c r="B8825" s="60" t="s">
        <v>8641</v>
      </c>
      <c r="C8825" s="211">
        <v>334663.52500000002</v>
      </c>
      <c r="D8825" s="211">
        <v>332887.70299999998</v>
      </c>
      <c r="E8825" s="211">
        <v>344885.89</v>
      </c>
      <c r="F8825" s="211">
        <v>371032.72100000002</v>
      </c>
      <c r="G8825" s="211">
        <v>543757.61899999995</v>
      </c>
      <c r="H8825" s="211">
        <v>557113.83100000001</v>
      </c>
      <c r="I8825" s="211">
        <v>587006.255</v>
      </c>
      <c r="J8825" s="211">
        <v>683166.60199999996</v>
      </c>
      <c r="K8825" s="211">
        <v>737557.70799999998</v>
      </c>
      <c r="L8825" s="211">
        <v>656910.54700000002</v>
      </c>
      <c r="M8825" s="211">
        <v>766104.66899999999</v>
      </c>
      <c r="N8825" s="211">
        <v>920568.92099999997</v>
      </c>
      <c r="O8825" s="211">
        <v>1028158.745</v>
      </c>
      <c r="P8825" s="211">
        <v>1023808.2169999999</v>
      </c>
      <c r="Q8825" s="211">
        <v>993060.65500000003</v>
      </c>
    </row>
    <row r="8826" spans="1:17" x14ac:dyDescent="0.25">
      <c r="A8826" s="60" t="s">
        <v>2657</v>
      </c>
      <c r="B8826" s="60" t="s">
        <v>8643</v>
      </c>
      <c r="C8826" s="211">
        <v>181107.02</v>
      </c>
      <c r="D8826" s="211">
        <v>176376.823</v>
      </c>
      <c r="E8826" s="211">
        <v>176732.98499999999</v>
      </c>
      <c r="F8826" s="211">
        <v>177670.35399999999</v>
      </c>
      <c r="G8826" s="211">
        <v>206750.72399999999</v>
      </c>
      <c r="H8826" s="211">
        <v>216171.18299999999</v>
      </c>
      <c r="I8826" s="211">
        <v>255061.25700000001</v>
      </c>
      <c r="J8826" s="211">
        <v>300616.02399999998</v>
      </c>
      <c r="K8826" s="211">
        <v>301788.74900000001</v>
      </c>
      <c r="L8826" s="211">
        <v>246231.079</v>
      </c>
      <c r="M8826" s="211">
        <v>301703.23100000003</v>
      </c>
      <c r="N8826" s="211">
        <v>356825.10800000001</v>
      </c>
      <c r="O8826" s="211">
        <v>412501.71799999999</v>
      </c>
      <c r="P8826" s="211">
        <v>534019.07299999997</v>
      </c>
      <c r="Q8826" s="211">
        <v>484451.24599999998</v>
      </c>
    </row>
    <row r="8827" spans="1:17" x14ac:dyDescent="0.25">
      <c r="A8827" s="60" t="s">
        <v>538</v>
      </c>
      <c r="B8827" s="60" t="s">
        <v>8644</v>
      </c>
      <c r="C8827" s="211">
        <v>1539593.2209999999</v>
      </c>
      <c r="D8827" s="211">
        <v>1458364.5319999999</v>
      </c>
      <c r="E8827" s="211">
        <v>1443356.96</v>
      </c>
      <c r="F8827" s="211">
        <v>1635422.102</v>
      </c>
      <c r="G8827" s="211">
        <v>2104738.926</v>
      </c>
      <c r="H8827" s="211">
        <v>2360592.2510000002</v>
      </c>
      <c r="I8827" s="211">
        <v>2657432.1529999999</v>
      </c>
      <c r="J8827" s="211">
        <v>3175161.8760000002</v>
      </c>
      <c r="K8827" s="211">
        <v>3261478.122</v>
      </c>
      <c r="L8827" s="211">
        <v>2776170.5320000001</v>
      </c>
      <c r="M8827" s="211">
        <v>3227465.7820000001</v>
      </c>
      <c r="N8827" s="211">
        <v>3578911.6179999998</v>
      </c>
      <c r="O8827" s="211">
        <v>3589914.969</v>
      </c>
      <c r="P8827" s="211">
        <v>3823194.64</v>
      </c>
      <c r="Q8827" s="211">
        <v>3236648.7059999998</v>
      </c>
    </row>
    <row r="8828" spans="1:17" x14ac:dyDescent="0.25">
      <c r="A8828" s="60" t="s">
        <v>2174</v>
      </c>
      <c r="B8828" s="60" t="s">
        <v>8645</v>
      </c>
      <c r="C8828" s="211">
        <v>41638.457999999999</v>
      </c>
      <c r="D8828" s="211">
        <v>39342.953999999998</v>
      </c>
      <c r="E8828" s="211">
        <v>38809.161999999997</v>
      </c>
      <c r="F8828" s="211">
        <v>38322.188000000002</v>
      </c>
      <c r="G8828" s="211">
        <v>44618.925000000003</v>
      </c>
      <c r="H8828" s="211">
        <v>53138.328000000001</v>
      </c>
      <c r="I8828" s="211">
        <v>67699.947</v>
      </c>
      <c r="J8828" s="211">
        <v>82125.054000000004</v>
      </c>
      <c r="K8828" s="211">
        <v>103791.55899999999</v>
      </c>
      <c r="L8828" s="211">
        <v>69697.597999999998</v>
      </c>
      <c r="M8828" s="211">
        <v>88917.214000000007</v>
      </c>
      <c r="N8828" s="211">
        <v>94421.28</v>
      </c>
      <c r="O8828" s="211">
        <v>90243.847999999998</v>
      </c>
      <c r="P8828" s="211">
        <v>85137.127999999997</v>
      </c>
      <c r="Q8828" s="211">
        <v>75052.615000000005</v>
      </c>
    </row>
    <row r="8829" spans="1:17" x14ac:dyDescent="0.25">
      <c r="A8829" s="60" t="s">
        <v>2344</v>
      </c>
      <c r="B8829" s="60" t="s">
        <v>8646</v>
      </c>
      <c r="C8829" s="211">
        <v>1002542.92</v>
      </c>
      <c r="D8829" s="211">
        <v>1049088.3130000001</v>
      </c>
      <c r="E8829" s="211">
        <v>1235684.824</v>
      </c>
      <c r="F8829" s="211">
        <v>1446854.879</v>
      </c>
      <c r="G8829" s="211">
        <v>1827609.5519999999</v>
      </c>
      <c r="H8829" s="211">
        <v>1885693.87</v>
      </c>
      <c r="I8829" s="211">
        <v>2195053.1880000001</v>
      </c>
      <c r="J8829" s="211">
        <v>2461737.9509999999</v>
      </c>
      <c r="K8829" s="211">
        <v>2380912.2000000002</v>
      </c>
      <c r="L8829" s="211">
        <v>1866913.7560000001</v>
      </c>
      <c r="M8829" s="211">
        <v>2251666.1239999998</v>
      </c>
      <c r="N8829" s="211">
        <v>2535064.5669999998</v>
      </c>
      <c r="O8829" s="211">
        <v>2598416.1740000001</v>
      </c>
      <c r="P8829" s="211">
        <v>2755136.7969999998</v>
      </c>
      <c r="Q8829" s="211">
        <v>2254846.162</v>
      </c>
    </row>
    <row r="8830" spans="1:17" x14ac:dyDescent="0.25">
      <c r="A8830" s="60" t="s">
        <v>2247</v>
      </c>
      <c r="B8830" s="60" t="s">
        <v>8647</v>
      </c>
      <c r="C8830" s="211">
        <v>189379.53200000001</v>
      </c>
      <c r="D8830" s="211">
        <v>192447.77100000001</v>
      </c>
      <c r="E8830" s="211">
        <v>191654.546</v>
      </c>
      <c r="F8830" s="211">
        <v>208775.622</v>
      </c>
      <c r="G8830" s="211">
        <v>249549.31700000001</v>
      </c>
      <c r="H8830" s="211">
        <v>262403.495</v>
      </c>
      <c r="I8830" s="211">
        <v>305073.38400000002</v>
      </c>
      <c r="J8830" s="211">
        <v>385082.266</v>
      </c>
      <c r="K8830" s="211">
        <v>400024.02600000001</v>
      </c>
      <c r="L8830" s="211">
        <v>340419.06300000002</v>
      </c>
      <c r="M8830" s="211">
        <v>401447.92200000002</v>
      </c>
      <c r="N8830" s="211">
        <v>448363.451</v>
      </c>
      <c r="O8830" s="211">
        <v>429014.64199999999</v>
      </c>
      <c r="P8830" s="211">
        <v>430685.587</v>
      </c>
      <c r="Q8830" s="211">
        <v>311496.16800000001</v>
      </c>
    </row>
    <row r="8831" spans="1:17" x14ac:dyDescent="0.25">
      <c r="A8831" s="60" t="s">
        <v>903</v>
      </c>
      <c r="B8831" s="60" t="s">
        <v>8648</v>
      </c>
      <c r="C8831" s="211">
        <v>1453857.368</v>
      </c>
      <c r="D8831" s="211">
        <v>1555083.5560000001</v>
      </c>
      <c r="E8831" s="211">
        <v>1651924.301</v>
      </c>
      <c r="F8831" s="211">
        <v>1863451.8089999999</v>
      </c>
      <c r="G8831" s="211">
        <v>2234100.5389999999</v>
      </c>
      <c r="H8831" s="211">
        <v>2507571.656</v>
      </c>
      <c r="I8831" s="211">
        <v>2967241.432</v>
      </c>
      <c r="J8831" s="211">
        <v>3331487.375</v>
      </c>
      <c r="K8831" s="211">
        <v>3643458.6239999998</v>
      </c>
      <c r="L8831" s="211">
        <v>2859073.023</v>
      </c>
      <c r="M8831" s="211">
        <v>3527112.8369999998</v>
      </c>
      <c r="N8831" s="211">
        <v>4042746.378</v>
      </c>
      <c r="O8831" s="211">
        <v>3977864.423</v>
      </c>
      <c r="P8831" s="211">
        <v>4438037.3969999999</v>
      </c>
      <c r="Q8831" s="211">
        <v>3221648.4989999998</v>
      </c>
    </row>
    <row r="8832" spans="1:17" x14ac:dyDescent="0.25">
      <c r="A8832" s="60" t="s">
        <v>2531</v>
      </c>
      <c r="B8832" s="60" t="s">
        <v>8649</v>
      </c>
      <c r="C8832" s="211">
        <v>249435.421</v>
      </c>
      <c r="D8832" s="211">
        <v>231550.29399999999</v>
      </c>
      <c r="E8832" s="211">
        <v>229830.85399999999</v>
      </c>
      <c r="F8832" s="211">
        <v>269756.03499999997</v>
      </c>
      <c r="G8832" s="211">
        <v>329415.92099999997</v>
      </c>
      <c r="H8832" s="211">
        <v>359993.462</v>
      </c>
      <c r="I8832" s="211">
        <v>404615.34499999997</v>
      </c>
      <c r="J8832" s="211">
        <v>451839.99800000002</v>
      </c>
      <c r="K8832" s="211">
        <v>475410.55300000001</v>
      </c>
      <c r="L8832" s="211">
        <v>367732.85499999998</v>
      </c>
      <c r="M8832" s="211">
        <v>468032.92099999997</v>
      </c>
      <c r="N8832" s="211">
        <v>550267.07900000003</v>
      </c>
      <c r="O8832" s="211">
        <v>580659.05900000001</v>
      </c>
      <c r="P8832" s="211">
        <v>666963.66</v>
      </c>
      <c r="Q8832" s="211">
        <v>490394.17700000003</v>
      </c>
    </row>
    <row r="8833" spans="1:17" x14ac:dyDescent="0.25">
      <c r="A8833" s="60" t="s">
        <v>991</v>
      </c>
      <c r="B8833" s="60" t="s">
        <v>8650</v>
      </c>
      <c r="C8833" s="211">
        <v>2269292.3870000001</v>
      </c>
      <c r="D8833" s="211">
        <v>2501651.378</v>
      </c>
      <c r="E8833" s="211">
        <v>2597909.6749999998</v>
      </c>
      <c r="F8833" s="211">
        <v>2527044.392</v>
      </c>
      <c r="G8833" s="211">
        <v>2618113.0389999999</v>
      </c>
      <c r="H8833" s="211">
        <v>3045401.202</v>
      </c>
      <c r="I8833" s="211">
        <v>3203331.307</v>
      </c>
      <c r="J8833" s="211">
        <v>3456080.82</v>
      </c>
      <c r="K8833" s="211">
        <v>3260064.821</v>
      </c>
      <c r="L8833" s="211">
        <v>2446375.1919999998</v>
      </c>
      <c r="M8833" s="211">
        <v>3213669.5780000002</v>
      </c>
      <c r="N8833" s="211">
        <v>4042223.5410000002</v>
      </c>
      <c r="O8833" s="211">
        <v>4178926.34</v>
      </c>
      <c r="P8833" s="211">
        <v>4707881.74</v>
      </c>
      <c r="Q8833" s="211">
        <v>3278371.1150000002</v>
      </c>
    </row>
    <row r="8834" spans="1:17" x14ac:dyDescent="0.25">
      <c r="A8834" s="60" t="s">
        <v>936</v>
      </c>
      <c r="B8834" s="60" t="s">
        <v>8651</v>
      </c>
      <c r="C8834" s="211">
        <v>1921356.5430000001</v>
      </c>
      <c r="D8834" s="211">
        <v>2142235.33</v>
      </c>
      <c r="E8834" s="211">
        <v>2440799.9959999998</v>
      </c>
      <c r="F8834" s="211">
        <v>2908378.2760000001</v>
      </c>
      <c r="G8834" s="211">
        <v>3515636.548</v>
      </c>
      <c r="H8834" s="211">
        <v>4121349.5419999999</v>
      </c>
      <c r="I8834" s="211">
        <v>4941902.483</v>
      </c>
      <c r="J8834" s="211">
        <v>5681217.71</v>
      </c>
      <c r="K8834" s="211">
        <v>5942362.0460000001</v>
      </c>
      <c r="L8834" s="211">
        <v>4319746.523</v>
      </c>
      <c r="M8834" s="211">
        <v>4825321.9110000003</v>
      </c>
      <c r="N8834" s="211">
        <v>5422105.9040000001</v>
      </c>
      <c r="O8834" s="211">
        <v>5352817.7769999998</v>
      </c>
      <c r="P8834" s="211">
        <v>5797735.0329999998</v>
      </c>
      <c r="Q8834" s="211">
        <v>4357196.5530000003</v>
      </c>
    </row>
    <row r="8835" spans="1:17" x14ac:dyDescent="0.25">
      <c r="A8835" s="60" t="s">
        <v>1210</v>
      </c>
      <c r="B8835" s="60" t="s">
        <v>8652</v>
      </c>
      <c r="C8835" s="211">
        <v>1785489.844</v>
      </c>
      <c r="D8835" s="211">
        <v>1774812.925</v>
      </c>
      <c r="E8835" s="211">
        <v>2074051.7420000001</v>
      </c>
      <c r="F8835" s="211">
        <v>2570150.6839999999</v>
      </c>
      <c r="G8835" s="211">
        <v>3344942.7489999998</v>
      </c>
      <c r="H8835" s="211">
        <v>3680877.9019999998</v>
      </c>
      <c r="I8835" s="211">
        <v>4282754.9349999996</v>
      </c>
      <c r="J8835" s="211">
        <v>5074057.898</v>
      </c>
      <c r="K8835" s="211">
        <v>5272692.8049999997</v>
      </c>
      <c r="L8835" s="211">
        <v>4012730.7140000002</v>
      </c>
      <c r="M8835" s="211">
        <v>4692734.6160000004</v>
      </c>
      <c r="N8835" s="211">
        <v>5546653.227</v>
      </c>
      <c r="O8835" s="211">
        <v>5896111.9170000004</v>
      </c>
      <c r="P8835" s="211">
        <v>6359686.71</v>
      </c>
      <c r="Q8835" s="211">
        <v>4514941.4380000001</v>
      </c>
    </row>
    <row r="8836" spans="1:17" x14ac:dyDescent="0.25">
      <c r="A8836" s="60" t="s">
        <v>554</v>
      </c>
      <c r="B8836" s="60" t="s">
        <v>8653</v>
      </c>
      <c r="C8836" s="211">
        <v>1069634.781</v>
      </c>
      <c r="D8836" s="211">
        <v>986451.022</v>
      </c>
      <c r="E8836" s="211">
        <v>1105908.6100000001</v>
      </c>
      <c r="F8836" s="211">
        <v>1271910.7749999999</v>
      </c>
      <c r="G8836" s="211">
        <v>1571816.1410000001</v>
      </c>
      <c r="H8836" s="211">
        <v>1799616.3810000001</v>
      </c>
      <c r="I8836" s="211">
        <v>2149423.412</v>
      </c>
      <c r="J8836" s="211">
        <v>2475437.014</v>
      </c>
      <c r="K8836" s="211">
        <v>2687472.1889999998</v>
      </c>
      <c r="L8836" s="211">
        <v>1961663.8160000001</v>
      </c>
      <c r="M8836" s="211">
        <v>2295550.6889999998</v>
      </c>
      <c r="N8836" s="211">
        <v>2683945.09</v>
      </c>
      <c r="O8836" s="211">
        <v>2464592.7039999999</v>
      </c>
      <c r="P8836" s="211">
        <v>2794049.591</v>
      </c>
      <c r="Q8836" s="211">
        <v>1956533.162</v>
      </c>
    </row>
    <row r="8837" spans="1:17" x14ac:dyDescent="0.25">
      <c r="A8837" s="60" t="s">
        <v>834</v>
      </c>
      <c r="B8837" s="60" t="s">
        <v>8654</v>
      </c>
      <c r="C8837" s="211">
        <v>266304.49</v>
      </c>
      <c r="D8837" s="211">
        <v>258828.179</v>
      </c>
      <c r="E8837" s="211">
        <v>294540.93300000002</v>
      </c>
      <c r="F8837" s="211">
        <v>335761.14199999999</v>
      </c>
      <c r="G8837" s="211">
        <v>426806.82</v>
      </c>
      <c r="H8837" s="211">
        <v>537042.91799999995</v>
      </c>
      <c r="I8837" s="211">
        <v>658226.91399999999</v>
      </c>
      <c r="J8837" s="211">
        <v>835421.36</v>
      </c>
      <c r="K8837" s="211">
        <v>888771.26699999999</v>
      </c>
      <c r="L8837" s="211">
        <v>870163.41500000004</v>
      </c>
      <c r="M8837" s="211">
        <v>1012720.111</v>
      </c>
      <c r="N8837" s="211">
        <v>1216315.8870000001</v>
      </c>
      <c r="O8837" s="211">
        <v>1332099.3910000001</v>
      </c>
      <c r="P8837" s="211">
        <v>1451534.4990000001</v>
      </c>
      <c r="Q8837" s="211">
        <v>1271886.0789999999</v>
      </c>
    </row>
    <row r="8838" spans="1:17" x14ac:dyDescent="0.25">
      <c r="A8838" s="60" t="s">
        <v>2252</v>
      </c>
      <c r="B8838" s="60" t="s">
        <v>8655</v>
      </c>
      <c r="C8838" s="211">
        <v>536766.05700000003</v>
      </c>
      <c r="D8838" s="211">
        <v>539699.12</v>
      </c>
      <c r="E8838" s="211">
        <v>597533.23400000005</v>
      </c>
      <c r="F8838" s="211">
        <v>741526.74199999997</v>
      </c>
      <c r="G8838" s="211">
        <v>883818.11499999999</v>
      </c>
      <c r="H8838" s="211">
        <v>907237.25600000005</v>
      </c>
      <c r="I8838" s="211">
        <v>1044399.101</v>
      </c>
      <c r="J8838" s="211">
        <v>1236612.7120000001</v>
      </c>
      <c r="K8838" s="211">
        <v>1318595.8319999999</v>
      </c>
      <c r="L8838" s="211">
        <v>1083185.639</v>
      </c>
      <c r="M8838" s="211">
        <v>1067349.77</v>
      </c>
      <c r="N8838" s="211">
        <v>1167004.7679999999</v>
      </c>
      <c r="O8838" s="211">
        <v>1134372.4040000001</v>
      </c>
      <c r="P8838" s="211">
        <v>1185700.2860000001</v>
      </c>
      <c r="Q8838" s="211">
        <v>804464.14899999998</v>
      </c>
    </row>
    <row r="8839" spans="1:17" x14ac:dyDescent="0.25">
      <c r="A8839" s="60" t="s">
        <v>820</v>
      </c>
      <c r="B8839" s="60" t="s">
        <v>8656</v>
      </c>
      <c r="C8839" s="211">
        <v>366664.48100000003</v>
      </c>
      <c r="D8839" s="211">
        <v>385855.88799999998</v>
      </c>
      <c r="E8839" s="211">
        <v>432482.32500000001</v>
      </c>
      <c r="F8839" s="211">
        <v>498586.467</v>
      </c>
      <c r="G8839" s="211">
        <v>594152.348</v>
      </c>
      <c r="H8839" s="211">
        <v>685870.745</v>
      </c>
      <c r="I8839" s="211">
        <v>837433.29599999997</v>
      </c>
      <c r="J8839" s="211">
        <v>968414.90800000005</v>
      </c>
      <c r="K8839" s="211">
        <v>1078738.817</v>
      </c>
      <c r="L8839" s="211">
        <v>859552.35</v>
      </c>
      <c r="M8839" s="211">
        <v>904687.67099999997</v>
      </c>
      <c r="N8839" s="211">
        <v>958928.103</v>
      </c>
      <c r="O8839" s="211">
        <v>1058041.5490000001</v>
      </c>
      <c r="P8839" s="211">
        <v>1159015.696</v>
      </c>
      <c r="Q8839" s="211">
        <v>862135.26699999999</v>
      </c>
    </row>
    <row r="8840" spans="1:17" x14ac:dyDescent="0.25">
      <c r="A8840" s="60" t="s">
        <v>1193</v>
      </c>
      <c r="B8840" s="60" t="s">
        <v>8657</v>
      </c>
      <c r="C8840" s="211">
        <v>118456.564</v>
      </c>
      <c r="D8840" s="211">
        <v>101949.75599999999</v>
      </c>
      <c r="E8840" s="211">
        <v>95194.236000000004</v>
      </c>
      <c r="F8840" s="211">
        <v>112402.28</v>
      </c>
      <c r="G8840" s="211">
        <v>125638.224</v>
      </c>
      <c r="H8840" s="211">
        <v>163611.51199999999</v>
      </c>
      <c r="I8840" s="211">
        <v>159449.60500000001</v>
      </c>
      <c r="J8840" s="211">
        <v>198001.78599999999</v>
      </c>
      <c r="K8840" s="211">
        <v>227402.08600000001</v>
      </c>
      <c r="L8840" s="211">
        <v>178435.75099999999</v>
      </c>
      <c r="M8840" s="211">
        <v>172150.304</v>
      </c>
      <c r="N8840" s="211">
        <v>186456.62599999999</v>
      </c>
      <c r="O8840" s="211">
        <v>214536.55</v>
      </c>
      <c r="P8840" s="211">
        <v>214503.921</v>
      </c>
      <c r="Q8840" s="211">
        <v>191485.45199999999</v>
      </c>
    </row>
    <row r="8841" spans="1:17" x14ac:dyDescent="0.25">
      <c r="A8841" s="60" t="s">
        <v>2728</v>
      </c>
      <c r="B8841" s="60" t="s">
        <v>8658</v>
      </c>
      <c r="C8841" s="211">
        <v>152784.272</v>
      </c>
      <c r="D8841" s="211">
        <v>131378.791</v>
      </c>
      <c r="E8841" s="211">
        <v>131953.52299999999</v>
      </c>
      <c r="F8841" s="211">
        <v>156542.63200000001</v>
      </c>
      <c r="G8841" s="211">
        <v>191144.09099999999</v>
      </c>
      <c r="H8841" s="211">
        <v>191414.489</v>
      </c>
      <c r="I8841" s="211">
        <v>256495.14600000001</v>
      </c>
      <c r="J8841" s="211">
        <v>287460.47999999998</v>
      </c>
      <c r="K8841" s="211">
        <v>333078.15899999999</v>
      </c>
      <c r="L8841" s="211">
        <v>229734.05</v>
      </c>
      <c r="M8841" s="211">
        <v>258515.09099999999</v>
      </c>
      <c r="N8841" s="211">
        <v>281698.18099999998</v>
      </c>
      <c r="O8841" s="211">
        <v>258569.981</v>
      </c>
      <c r="P8841" s="211">
        <v>261393.807</v>
      </c>
      <c r="Q8841" s="211">
        <v>230016.98800000001</v>
      </c>
    </row>
    <row r="8842" spans="1:17" x14ac:dyDescent="0.25">
      <c r="A8842" s="60" t="s">
        <v>2879</v>
      </c>
      <c r="B8842" s="60" t="s">
        <v>8659</v>
      </c>
      <c r="C8842" s="211">
        <v>202451.57699999999</v>
      </c>
      <c r="D8842" s="211">
        <v>181089.21799999999</v>
      </c>
      <c r="E8842" s="211">
        <v>212489.83499999999</v>
      </c>
      <c r="F8842" s="211">
        <v>233467.88500000001</v>
      </c>
      <c r="G8842" s="211">
        <v>276220.35499999998</v>
      </c>
      <c r="H8842" s="211">
        <v>273166.96100000001</v>
      </c>
      <c r="I8842" s="211">
        <v>293491.17300000001</v>
      </c>
      <c r="J8842" s="211">
        <v>337776.33500000002</v>
      </c>
      <c r="K8842" s="211">
        <v>382358.68900000001</v>
      </c>
      <c r="L8842" s="211">
        <v>297047.78999999998</v>
      </c>
      <c r="M8842" s="211">
        <v>368903.886</v>
      </c>
      <c r="N8842" s="211">
        <v>417820.92099999997</v>
      </c>
      <c r="O8842" s="211">
        <v>421048.79499999998</v>
      </c>
      <c r="P8842" s="211">
        <v>418169.41</v>
      </c>
      <c r="Q8842" s="211">
        <v>288717.91700000002</v>
      </c>
    </row>
    <row r="8843" spans="1:17" x14ac:dyDescent="0.25">
      <c r="A8843" s="60" t="s">
        <v>2702</v>
      </c>
      <c r="B8843" s="60" t="s">
        <v>8660</v>
      </c>
      <c r="C8843" s="211">
        <v>162971.24799999999</v>
      </c>
      <c r="D8843" s="211">
        <v>143952.95300000001</v>
      </c>
      <c r="E8843" s="211">
        <v>146336.603</v>
      </c>
      <c r="F8843" s="211">
        <v>156906.288</v>
      </c>
      <c r="G8843" s="211">
        <v>170826.61199999999</v>
      </c>
      <c r="H8843" s="211">
        <v>168293.90100000001</v>
      </c>
      <c r="I8843" s="211">
        <v>195577.66200000001</v>
      </c>
      <c r="J8843" s="211">
        <v>203882.78400000001</v>
      </c>
      <c r="K8843" s="211">
        <v>222932.891</v>
      </c>
      <c r="L8843" s="211">
        <v>176720.66399999999</v>
      </c>
      <c r="M8843" s="211">
        <v>223360.47899999999</v>
      </c>
      <c r="N8843" s="211">
        <v>261940.33199999999</v>
      </c>
      <c r="O8843" s="211">
        <v>276855.37800000003</v>
      </c>
      <c r="P8843" s="211">
        <v>285467.65700000001</v>
      </c>
      <c r="Q8843" s="211">
        <v>298710.00599999999</v>
      </c>
    </row>
    <row r="8844" spans="1:17" x14ac:dyDescent="0.25">
      <c r="A8844" s="60" t="s">
        <v>3487</v>
      </c>
      <c r="B8844" s="60" t="s">
        <v>8661</v>
      </c>
      <c r="C8844" s="211">
        <v>36110.226000000002</v>
      </c>
      <c r="D8844" s="211">
        <v>34808.273000000001</v>
      </c>
      <c r="E8844" s="211">
        <v>37322.735999999997</v>
      </c>
      <c r="F8844" s="211">
        <v>43511.332999999999</v>
      </c>
      <c r="G8844" s="211">
        <v>46672.762999999999</v>
      </c>
      <c r="H8844" s="211">
        <v>51549.712</v>
      </c>
      <c r="I8844" s="211">
        <v>53009.593000000001</v>
      </c>
      <c r="J8844" s="211">
        <v>62947.017999999996</v>
      </c>
      <c r="K8844" s="211">
        <v>62257.642</v>
      </c>
      <c r="L8844" s="211">
        <v>49059.002999999997</v>
      </c>
      <c r="M8844" s="211">
        <v>77004.459000000003</v>
      </c>
      <c r="N8844" s="211">
        <v>90500.407999999996</v>
      </c>
      <c r="O8844" s="211">
        <v>93244.032999999996</v>
      </c>
      <c r="P8844" s="211">
        <v>92135.737999999998</v>
      </c>
      <c r="Q8844" s="211">
        <v>68388.032000000007</v>
      </c>
    </row>
    <row r="8845" spans="1:17" x14ac:dyDescent="0.25">
      <c r="A8845" s="60" t="s">
        <v>3735</v>
      </c>
      <c r="B8845" s="60" t="s">
        <v>8662</v>
      </c>
      <c r="C8845" s="211">
        <v>53305.311999999998</v>
      </c>
      <c r="D8845" s="211">
        <v>62729.326000000001</v>
      </c>
      <c r="E8845" s="211">
        <v>66540.417000000001</v>
      </c>
      <c r="F8845" s="211">
        <v>73111.88</v>
      </c>
      <c r="G8845" s="211">
        <v>99813.46</v>
      </c>
      <c r="H8845" s="211">
        <v>84724.834000000003</v>
      </c>
      <c r="I8845" s="211">
        <v>78813.607999999993</v>
      </c>
      <c r="J8845" s="211">
        <v>89892.290999999997</v>
      </c>
      <c r="K8845" s="211">
        <v>65298.86</v>
      </c>
      <c r="L8845" s="211">
        <v>52026.993000000002</v>
      </c>
      <c r="M8845" s="211">
        <v>58809.328999999998</v>
      </c>
      <c r="N8845" s="211">
        <v>68730.77</v>
      </c>
      <c r="O8845" s="211">
        <v>81444.536999999997</v>
      </c>
      <c r="P8845" s="211">
        <v>90301.197</v>
      </c>
      <c r="Q8845" s="211">
        <v>88956.365999999995</v>
      </c>
    </row>
    <row r="8846" spans="1:17" x14ac:dyDescent="0.25">
      <c r="A8846" s="60" t="s">
        <v>2276</v>
      </c>
      <c r="B8846" s="60" t="s">
        <v>8663</v>
      </c>
      <c r="C8846" s="211">
        <v>464095.08500000002</v>
      </c>
      <c r="D8846" s="211">
        <v>451376.52799999999</v>
      </c>
      <c r="E8846" s="211">
        <v>484812.86800000002</v>
      </c>
      <c r="F8846" s="211">
        <v>546543.89099999995</v>
      </c>
      <c r="G8846" s="211">
        <v>626708.36800000002</v>
      </c>
      <c r="H8846" s="211">
        <v>715808.60699999996</v>
      </c>
      <c r="I8846" s="211">
        <v>821577.75600000005</v>
      </c>
      <c r="J8846" s="211">
        <v>889632.11600000004</v>
      </c>
      <c r="K8846" s="211">
        <v>963663.21499999997</v>
      </c>
      <c r="L8846" s="211">
        <v>964211.66599999997</v>
      </c>
      <c r="M8846" s="211">
        <v>1112536.274</v>
      </c>
      <c r="N8846" s="211">
        <v>1373855.7390000001</v>
      </c>
      <c r="O8846" s="211">
        <v>1686039.5759999999</v>
      </c>
      <c r="P8846" s="211">
        <v>1740524.524</v>
      </c>
      <c r="Q8846" s="211">
        <v>1999048.7990000001</v>
      </c>
    </row>
    <row r="8847" spans="1:17" x14ac:dyDescent="0.25">
      <c r="A8847" s="60" t="s">
        <v>2658</v>
      </c>
      <c r="B8847" s="60" t="s">
        <v>8664</v>
      </c>
      <c r="C8847" s="211">
        <v>193894.745</v>
      </c>
      <c r="D8847" s="211">
        <v>193017.16800000001</v>
      </c>
      <c r="E8847" s="211">
        <v>224561.36199999999</v>
      </c>
      <c r="F8847" s="211">
        <v>233352.95800000001</v>
      </c>
      <c r="G8847" s="211">
        <v>256218.68799999999</v>
      </c>
      <c r="H8847" s="211">
        <v>247811.98699999999</v>
      </c>
      <c r="I8847" s="211">
        <v>279319.625</v>
      </c>
      <c r="J8847" s="211">
        <v>321114.50599999999</v>
      </c>
      <c r="K8847" s="211">
        <v>287977.37599999999</v>
      </c>
      <c r="L8847" s="211">
        <v>236589.56099999999</v>
      </c>
      <c r="M8847" s="211">
        <v>247929.97</v>
      </c>
      <c r="N8847" s="211">
        <v>304473.03700000001</v>
      </c>
      <c r="O8847" s="211">
        <v>297182.00599999999</v>
      </c>
      <c r="P8847" s="211">
        <v>257399.70800000001</v>
      </c>
      <c r="Q8847" s="211">
        <v>251374.47899999999</v>
      </c>
    </row>
    <row r="8848" spans="1:17" x14ac:dyDescent="0.25">
      <c r="A8848" s="60" t="s">
        <v>2501</v>
      </c>
      <c r="B8848" s="60" t="s">
        <v>8665</v>
      </c>
      <c r="C8848" s="211">
        <v>576802.41</v>
      </c>
      <c r="D8848" s="211">
        <v>538697.64800000004</v>
      </c>
      <c r="E8848" s="211">
        <v>589107.92599999998</v>
      </c>
      <c r="F8848" s="211">
        <v>661034.43599999999</v>
      </c>
      <c r="G8848" s="211">
        <v>598557.64899999998</v>
      </c>
      <c r="H8848" s="211">
        <v>857553.995</v>
      </c>
      <c r="I8848" s="211">
        <v>948407.804</v>
      </c>
      <c r="J8848" s="211">
        <v>1387568.6470000001</v>
      </c>
      <c r="K8848" s="211">
        <v>2159614.3709999998</v>
      </c>
      <c r="L8848" s="211">
        <v>1813802.9350000001</v>
      </c>
      <c r="M8848" s="211">
        <v>2146091.5589999999</v>
      </c>
      <c r="N8848" s="211">
        <v>2141622.2089999998</v>
      </c>
      <c r="O8848" s="211">
        <v>2313566.227</v>
      </c>
      <c r="P8848" s="211">
        <v>2405106.0699999998</v>
      </c>
      <c r="Q8848" s="211">
        <v>1996503.379</v>
      </c>
    </row>
    <row r="8849" spans="1:17" x14ac:dyDescent="0.25">
      <c r="A8849" s="60" t="s">
        <v>2941</v>
      </c>
      <c r="B8849" s="60" t="s">
        <v>8666</v>
      </c>
      <c r="C8849" s="211">
        <v>217912.35399999999</v>
      </c>
      <c r="D8849" s="211">
        <v>191128.66800000001</v>
      </c>
      <c r="E8849" s="211">
        <v>195620.40700000001</v>
      </c>
      <c r="F8849" s="211">
        <v>225988.71</v>
      </c>
      <c r="G8849" s="211">
        <v>322234.902</v>
      </c>
      <c r="H8849" s="211">
        <v>393569.41700000002</v>
      </c>
      <c r="I8849" s="211">
        <v>502734.66800000001</v>
      </c>
      <c r="J8849" s="211">
        <v>552151.10600000003</v>
      </c>
      <c r="K8849" s="211">
        <v>601034.66899999999</v>
      </c>
      <c r="L8849" s="211">
        <v>378074.89799999999</v>
      </c>
      <c r="M8849" s="211">
        <v>342665.91</v>
      </c>
      <c r="N8849" s="211">
        <v>363749.58299999998</v>
      </c>
      <c r="O8849" s="211">
        <v>338649.95500000002</v>
      </c>
      <c r="P8849" s="211">
        <v>345705.04599999997</v>
      </c>
      <c r="Q8849" s="211">
        <v>236918.18900000001</v>
      </c>
    </row>
    <row r="8850" spans="1:17" x14ac:dyDescent="0.25">
      <c r="A8850" s="60" t="s">
        <v>2473</v>
      </c>
      <c r="B8850" s="60" t="s">
        <v>8667</v>
      </c>
      <c r="C8850" s="211">
        <v>264377.65399999998</v>
      </c>
      <c r="D8850" s="211">
        <v>272389.97200000001</v>
      </c>
      <c r="E8850" s="211">
        <v>312160.73599999998</v>
      </c>
      <c r="F8850" s="211">
        <v>333749.14199999999</v>
      </c>
      <c r="G8850" s="211">
        <v>416587.74300000002</v>
      </c>
      <c r="H8850" s="211">
        <v>457668.85100000002</v>
      </c>
      <c r="I8850" s="211">
        <v>551329.35900000005</v>
      </c>
      <c r="J8850" s="211">
        <v>686964.51699999999</v>
      </c>
      <c r="K8850" s="211">
        <v>672517.05299999996</v>
      </c>
      <c r="L8850" s="211">
        <v>570264.446</v>
      </c>
      <c r="M8850" s="211">
        <v>757979.87</v>
      </c>
      <c r="N8850" s="211">
        <v>912607.92</v>
      </c>
      <c r="O8850" s="211">
        <v>924267.13600000006</v>
      </c>
      <c r="P8850" s="211">
        <v>972459.39300000004</v>
      </c>
      <c r="Q8850" s="211">
        <v>942694.51</v>
      </c>
    </row>
    <row r="8851" spans="1:17" x14ac:dyDescent="0.25">
      <c r="A8851" s="60" t="s">
        <v>2997</v>
      </c>
      <c r="B8851" s="60" t="s">
        <v>8668</v>
      </c>
      <c r="C8851" s="211">
        <v>223648.03400000001</v>
      </c>
      <c r="D8851" s="211">
        <v>211988.82699999999</v>
      </c>
      <c r="E8851" s="211">
        <v>215244.462</v>
      </c>
      <c r="F8851" s="211">
        <v>262917.53600000002</v>
      </c>
      <c r="G8851" s="211">
        <v>339436.43699999998</v>
      </c>
      <c r="H8851" s="211">
        <v>351544.02899999998</v>
      </c>
      <c r="I8851" s="211">
        <v>383888.43199999997</v>
      </c>
      <c r="J8851" s="211">
        <v>473230.91899999999</v>
      </c>
      <c r="K8851" s="211">
        <v>465286.54300000001</v>
      </c>
      <c r="L8851" s="211">
        <v>320606.446</v>
      </c>
      <c r="M8851" s="211">
        <v>374551.73300000001</v>
      </c>
      <c r="N8851" s="211">
        <v>477352.26299999998</v>
      </c>
      <c r="O8851" s="211">
        <v>480788.717</v>
      </c>
      <c r="P8851" s="211">
        <v>513217.56400000001</v>
      </c>
      <c r="Q8851" s="211">
        <v>416959.18800000002</v>
      </c>
    </row>
    <row r="8852" spans="1:17" x14ac:dyDescent="0.25">
      <c r="A8852" s="60" t="s">
        <v>2146</v>
      </c>
      <c r="B8852" s="60" t="s">
        <v>8669</v>
      </c>
      <c r="C8852" s="211">
        <v>717697.71299999999</v>
      </c>
      <c r="D8852" s="211">
        <v>643940.87</v>
      </c>
      <c r="E8852" s="211">
        <v>648937.56999999995</v>
      </c>
      <c r="F8852" s="211">
        <v>695267.44099999999</v>
      </c>
      <c r="G8852" s="211">
        <v>852533.25800000003</v>
      </c>
      <c r="H8852" s="211">
        <v>944199.18599999999</v>
      </c>
      <c r="I8852" s="211">
        <v>1026452.05</v>
      </c>
      <c r="J8852" s="211">
        <v>1178851.1459999999</v>
      </c>
      <c r="K8852" s="211">
        <v>1262434.358</v>
      </c>
      <c r="L8852" s="211">
        <v>1040563.43</v>
      </c>
      <c r="M8852" s="211">
        <v>1184340.45</v>
      </c>
      <c r="N8852" s="211">
        <v>1410276.4639999999</v>
      </c>
      <c r="O8852" s="211">
        <v>1340579.203</v>
      </c>
      <c r="P8852" s="211">
        <v>1411182.2930000001</v>
      </c>
      <c r="Q8852" s="211">
        <v>1354362.9210000001</v>
      </c>
    </row>
    <row r="8853" spans="1:17" x14ac:dyDescent="0.25">
      <c r="A8853" s="60" t="s">
        <v>1175</v>
      </c>
      <c r="B8853" s="60" t="s">
        <v>8670</v>
      </c>
      <c r="C8853" s="211">
        <v>231877.23800000001</v>
      </c>
      <c r="D8853" s="211">
        <v>221675.13099999999</v>
      </c>
      <c r="E8853" s="211">
        <v>244994.17600000001</v>
      </c>
      <c r="F8853" s="211">
        <v>298810.22899999999</v>
      </c>
      <c r="G8853" s="211">
        <v>353976.39199999999</v>
      </c>
      <c r="H8853" s="211">
        <v>384866.13</v>
      </c>
      <c r="I8853" s="211">
        <v>412603.93699999998</v>
      </c>
      <c r="J8853" s="211">
        <v>465193.61700000003</v>
      </c>
      <c r="K8853" s="211">
        <v>501103.43199999997</v>
      </c>
      <c r="L8853" s="211">
        <v>483104.60600000003</v>
      </c>
      <c r="M8853" s="211">
        <v>501500.52399999998</v>
      </c>
      <c r="N8853" s="211">
        <v>513864.00400000002</v>
      </c>
      <c r="O8853" s="211">
        <v>514102.739</v>
      </c>
      <c r="P8853" s="211">
        <v>462561.86700000003</v>
      </c>
      <c r="Q8853" s="211">
        <v>378407.04</v>
      </c>
    </row>
    <row r="8854" spans="1:17" x14ac:dyDescent="0.25">
      <c r="A8854" s="60" t="s">
        <v>445</v>
      </c>
      <c r="B8854" s="60" t="s">
        <v>8671</v>
      </c>
      <c r="C8854" s="211">
        <v>1661905.128</v>
      </c>
      <c r="D8854" s="211">
        <v>1753711.186</v>
      </c>
      <c r="E8854" s="211">
        <v>1897631.649</v>
      </c>
      <c r="F8854" s="211">
        <v>2352883.8339999998</v>
      </c>
      <c r="G8854" s="211">
        <v>2728985.9559999998</v>
      </c>
      <c r="H8854" s="211">
        <v>3214145.6359999999</v>
      </c>
      <c r="I8854" s="211">
        <v>3629238.2540000002</v>
      </c>
      <c r="J8854" s="211">
        <v>4220185.409</v>
      </c>
      <c r="K8854" s="211">
        <v>4687324.483</v>
      </c>
      <c r="L8854" s="211">
        <v>4347506.0180000002</v>
      </c>
      <c r="M8854" s="211">
        <v>4798365.568</v>
      </c>
      <c r="N8854" s="211">
        <v>5542194.0159999998</v>
      </c>
      <c r="O8854" s="211">
        <v>5586558.9369999999</v>
      </c>
      <c r="P8854" s="211">
        <v>5829236.8839999996</v>
      </c>
      <c r="Q8854" s="211">
        <v>4623973.66</v>
      </c>
    </row>
    <row r="8855" spans="1:17" x14ac:dyDescent="0.25">
      <c r="A8855" s="60" t="s">
        <v>859</v>
      </c>
      <c r="B8855" s="60" t="s">
        <v>8672</v>
      </c>
      <c r="C8855" s="211">
        <v>396615.02600000001</v>
      </c>
      <c r="D8855" s="211">
        <v>313801.62099999998</v>
      </c>
      <c r="E8855" s="211">
        <v>303262.02399999998</v>
      </c>
      <c r="F8855" s="211">
        <v>333605.69500000001</v>
      </c>
      <c r="G8855" s="211">
        <v>383843.74699999997</v>
      </c>
      <c r="H8855" s="211">
        <v>417825.58799999999</v>
      </c>
      <c r="I8855" s="211">
        <v>480047.83399999997</v>
      </c>
      <c r="J8855" s="211">
        <v>567886.28</v>
      </c>
      <c r="K8855" s="211">
        <v>566555.73199999996</v>
      </c>
      <c r="L8855" s="211">
        <v>505309.76299999998</v>
      </c>
      <c r="M8855" s="211">
        <v>522511.54399999999</v>
      </c>
      <c r="N8855" s="211">
        <v>641719.69700000004</v>
      </c>
      <c r="O8855" s="211">
        <v>663526.53399999999</v>
      </c>
      <c r="P8855" s="211">
        <v>665239.72699999996</v>
      </c>
      <c r="Q8855" s="211">
        <v>541595.75100000005</v>
      </c>
    </row>
    <row r="8856" spans="1:17" x14ac:dyDescent="0.25">
      <c r="A8856" s="60" t="s">
        <v>671</v>
      </c>
      <c r="B8856" s="60" t="s">
        <v>8673</v>
      </c>
      <c r="C8856" s="211">
        <v>452616.98700000002</v>
      </c>
      <c r="D8856" s="211">
        <v>459599.13199999998</v>
      </c>
      <c r="E8856" s="211">
        <v>488324.64799999999</v>
      </c>
      <c r="F8856" s="211">
        <v>535484.36399999994</v>
      </c>
      <c r="G8856" s="211">
        <v>689624.20799999998</v>
      </c>
      <c r="H8856" s="211">
        <v>774207.01100000006</v>
      </c>
      <c r="I8856" s="211">
        <v>909338.67099999997</v>
      </c>
      <c r="J8856" s="211">
        <v>1093575.9369999999</v>
      </c>
      <c r="K8856" s="211">
        <v>1309376.798</v>
      </c>
      <c r="L8856" s="211">
        <v>1022241.2070000001</v>
      </c>
      <c r="M8856" s="211">
        <v>1152487.7660000001</v>
      </c>
      <c r="N8856" s="211">
        <v>1363395.929</v>
      </c>
      <c r="O8856" s="211">
        <v>1321549.095</v>
      </c>
      <c r="P8856" s="211">
        <v>1417301.3940000001</v>
      </c>
      <c r="Q8856" s="211">
        <v>958952.05700000003</v>
      </c>
    </row>
    <row r="8857" spans="1:17" x14ac:dyDescent="0.25">
      <c r="A8857" s="60" t="s">
        <v>2306</v>
      </c>
      <c r="B8857" s="60" t="s">
        <v>8674</v>
      </c>
      <c r="C8857" s="211">
        <v>267662.10100000002</v>
      </c>
      <c r="D8857" s="211">
        <v>274245.87400000001</v>
      </c>
      <c r="E8857" s="211">
        <v>298106.20600000001</v>
      </c>
      <c r="F8857" s="211">
        <v>350294.62900000002</v>
      </c>
      <c r="G8857" s="211">
        <v>461865.07699999999</v>
      </c>
      <c r="H8857" s="211">
        <v>552013.85100000002</v>
      </c>
      <c r="I8857" s="211">
        <v>702044.12199999997</v>
      </c>
      <c r="J8857" s="211">
        <v>880198.00100000005</v>
      </c>
      <c r="K8857" s="211">
        <v>1052266.6399999999</v>
      </c>
      <c r="L8857" s="211">
        <v>745186.81599999999</v>
      </c>
      <c r="M8857" s="211">
        <v>849531.39399999997</v>
      </c>
      <c r="N8857" s="211">
        <v>1067582.412</v>
      </c>
      <c r="O8857" s="211">
        <v>1087463.463</v>
      </c>
      <c r="P8857" s="211">
        <v>1020923.773</v>
      </c>
      <c r="Q8857" s="211">
        <v>593781.69200000004</v>
      </c>
    </row>
    <row r="8858" spans="1:17" x14ac:dyDescent="0.25">
      <c r="A8858" s="60" t="s">
        <v>987</v>
      </c>
      <c r="B8858" s="60" t="s">
        <v>8675</v>
      </c>
      <c r="C8858" s="211">
        <v>168383.815</v>
      </c>
      <c r="D8858" s="211">
        <v>146255.837</v>
      </c>
      <c r="E8858" s="211">
        <v>144013.829</v>
      </c>
      <c r="F8858" s="211">
        <v>167967.74799999999</v>
      </c>
      <c r="G8858" s="211">
        <v>239972.03599999999</v>
      </c>
      <c r="H8858" s="211">
        <v>347707.58299999998</v>
      </c>
      <c r="I8858" s="211">
        <v>545383.71100000001</v>
      </c>
      <c r="J8858" s="211">
        <v>622445.61300000001</v>
      </c>
      <c r="K8858" s="211">
        <v>798778.80599999998</v>
      </c>
      <c r="L8858" s="211">
        <v>562757.84900000005</v>
      </c>
      <c r="M8858" s="211">
        <v>626379.674</v>
      </c>
      <c r="N8858" s="211">
        <v>631344.68099999998</v>
      </c>
      <c r="O8858" s="211">
        <v>479697.74699999997</v>
      </c>
      <c r="P8858" s="211">
        <v>466598.94799999997</v>
      </c>
      <c r="Q8858" s="211">
        <v>285066.26799999998</v>
      </c>
    </row>
    <row r="8859" spans="1:17" x14ac:dyDescent="0.25">
      <c r="A8859" s="60" t="s">
        <v>1442</v>
      </c>
      <c r="B8859" s="60" t="s">
        <v>8676</v>
      </c>
      <c r="C8859" s="211">
        <v>228728.58100000001</v>
      </c>
      <c r="D8859" s="211">
        <v>222927.96</v>
      </c>
      <c r="E8859" s="211">
        <v>251742.07699999999</v>
      </c>
      <c r="F8859" s="211">
        <v>369910.391</v>
      </c>
      <c r="G8859" s="211">
        <v>410515.67800000001</v>
      </c>
      <c r="H8859" s="211">
        <v>336260.973</v>
      </c>
      <c r="I8859" s="211">
        <v>420758.473</v>
      </c>
      <c r="J8859" s="211">
        <v>539671.15599999996</v>
      </c>
      <c r="K8859" s="211">
        <v>534835.67099999997</v>
      </c>
      <c r="L8859" s="211">
        <v>374939.03200000001</v>
      </c>
      <c r="M8859" s="211">
        <v>557733.94999999995</v>
      </c>
      <c r="N8859" s="211">
        <v>620164.39599999995</v>
      </c>
      <c r="O8859" s="211">
        <v>488244.73499999999</v>
      </c>
      <c r="P8859" s="211">
        <v>531354.10900000005</v>
      </c>
      <c r="Q8859" s="211">
        <v>341735.01899999997</v>
      </c>
    </row>
    <row r="8860" spans="1:17" x14ac:dyDescent="0.25">
      <c r="A8860" s="60" t="s">
        <v>3761</v>
      </c>
      <c r="B8860" s="60" t="s">
        <v>8677</v>
      </c>
      <c r="C8860" s="211">
        <v>7822.5190000000002</v>
      </c>
      <c r="D8860" s="211">
        <v>14794.097</v>
      </c>
      <c r="E8860" s="211">
        <v>13704.396000000001</v>
      </c>
      <c r="F8860" s="211">
        <v>17790.191999999999</v>
      </c>
      <c r="G8860" s="211">
        <v>41784.19</v>
      </c>
      <c r="H8860" s="211">
        <v>15247.169</v>
      </c>
      <c r="I8860" s="211">
        <v>5194.6109999999999</v>
      </c>
      <c r="J8860" s="211">
        <v>66317.626000000004</v>
      </c>
      <c r="K8860" s="211">
        <v>55092.686000000002</v>
      </c>
      <c r="L8860" s="211">
        <v>21422.458999999999</v>
      </c>
      <c r="M8860" s="211">
        <v>7056.9049999999997</v>
      </c>
      <c r="N8860" s="211">
        <v>25526.399000000001</v>
      </c>
      <c r="O8860" s="211">
        <v>16190.351000000001</v>
      </c>
      <c r="P8860" s="211">
        <v>4041.0369999999998</v>
      </c>
      <c r="Q8860" s="211">
        <v>548.05700000000002</v>
      </c>
    </row>
    <row r="8861" spans="1:17" x14ac:dyDescent="0.25">
      <c r="A8861" s="60" t="s">
        <v>3323</v>
      </c>
      <c r="B8861" s="60" t="s">
        <v>8678</v>
      </c>
      <c r="C8861" s="211">
        <v>135058.40900000001</v>
      </c>
      <c r="D8861" s="211">
        <v>102320.12</v>
      </c>
      <c r="E8861" s="211">
        <v>105265.59699999999</v>
      </c>
      <c r="F8861" s="211">
        <v>222068.85500000001</v>
      </c>
      <c r="G8861" s="211">
        <v>121381.284</v>
      </c>
      <c r="H8861" s="211">
        <v>110950.337</v>
      </c>
      <c r="I8861" s="211">
        <v>124344.799</v>
      </c>
      <c r="J8861" s="211">
        <v>240729.93299999999</v>
      </c>
      <c r="K8861" s="211">
        <v>477697.03600000002</v>
      </c>
      <c r="L8861" s="211">
        <v>690809.48300000001</v>
      </c>
      <c r="M8861" s="211">
        <v>825802.64</v>
      </c>
      <c r="N8861" s="211">
        <v>1049272.0549999999</v>
      </c>
      <c r="O8861" s="211">
        <v>698835.81799999997</v>
      </c>
      <c r="P8861" s="211">
        <v>773702.53099999996</v>
      </c>
      <c r="Q8861" s="211">
        <v>55568.737999999998</v>
      </c>
    </row>
    <row r="8862" spans="1:17" x14ac:dyDescent="0.25">
      <c r="A8862" s="60" t="s">
        <v>3119</v>
      </c>
      <c r="B8862" s="60" t="s">
        <v>8679</v>
      </c>
      <c r="C8862" s="211">
        <v>1264460.96</v>
      </c>
      <c r="D8862" s="211">
        <v>1533664.382</v>
      </c>
      <c r="E8862" s="211">
        <v>1678871.0859999999</v>
      </c>
      <c r="F8862" s="211">
        <v>2123000.9350000001</v>
      </c>
      <c r="G8862" s="211">
        <v>2613572.736</v>
      </c>
      <c r="H8862" s="211">
        <v>2593843.821</v>
      </c>
      <c r="I8862" s="211">
        <v>2837159.2570000002</v>
      </c>
      <c r="J8862" s="211">
        <v>3764108.6359999999</v>
      </c>
      <c r="K8862" s="211">
        <v>4195364.8470000001</v>
      </c>
      <c r="L8862" s="211">
        <v>4095598.3420000002</v>
      </c>
      <c r="M8862" s="211">
        <v>4084885.45</v>
      </c>
      <c r="N8862" s="211">
        <v>4240214.4060000004</v>
      </c>
      <c r="O8862" s="211">
        <v>3384445.9410000001</v>
      </c>
      <c r="P8862" s="211">
        <v>3846817.3360000001</v>
      </c>
      <c r="Q8862" s="211">
        <v>1593366.0260000001</v>
      </c>
    </row>
    <row r="8863" spans="1:17" x14ac:dyDescent="0.25">
      <c r="A8863" s="60" t="s">
        <v>1391</v>
      </c>
      <c r="B8863" s="60" t="s">
        <v>8682</v>
      </c>
      <c r="C8863" s="211">
        <v>126156.20699999999</v>
      </c>
      <c r="D8863" s="211">
        <v>122376.86500000001</v>
      </c>
      <c r="E8863" s="211">
        <v>95924.122000000003</v>
      </c>
      <c r="F8863" s="211">
        <v>126003.466</v>
      </c>
      <c r="G8863" s="211">
        <v>135284.62</v>
      </c>
      <c r="H8863" s="211">
        <v>169818.91699999999</v>
      </c>
      <c r="I8863" s="211">
        <v>220751.05600000001</v>
      </c>
      <c r="J8863" s="211">
        <v>268639.53399999999</v>
      </c>
      <c r="K8863" s="211">
        <v>349509.76899999997</v>
      </c>
      <c r="L8863" s="211">
        <v>398448.49099999998</v>
      </c>
      <c r="M8863" s="211">
        <v>313914.935</v>
      </c>
      <c r="N8863" s="211">
        <v>385116.42200000002</v>
      </c>
      <c r="O8863" s="211">
        <v>462130.30699999997</v>
      </c>
      <c r="P8863" s="211">
        <v>433423.315</v>
      </c>
      <c r="Q8863" s="211">
        <v>328723.70400000003</v>
      </c>
    </row>
    <row r="8864" spans="1:17" x14ac:dyDescent="0.25">
      <c r="A8864" s="60" t="s">
        <v>768</v>
      </c>
      <c r="B8864" s="60" t="s">
        <v>8683</v>
      </c>
      <c r="C8864" s="211">
        <v>286853.005</v>
      </c>
      <c r="D8864" s="211">
        <v>371690.78200000001</v>
      </c>
      <c r="E8864" s="211">
        <v>448138.13299999997</v>
      </c>
      <c r="F8864" s="211">
        <v>500818.97399999999</v>
      </c>
      <c r="G8864" s="211">
        <v>443398.18900000001</v>
      </c>
      <c r="H8864" s="211">
        <v>463747.82500000001</v>
      </c>
      <c r="I8864" s="211">
        <v>488603.92499999999</v>
      </c>
      <c r="J8864" s="211">
        <v>566080.50800000003</v>
      </c>
      <c r="K8864" s="211">
        <v>687271.42799999996</v>
      </c>
      <c r="L8864" s="211">
        <v>811396.80799999996</v>
      </c>
      <c r="M8864" s="211">
        <v>567147.08499999996</v>
      </c>
      <c r="N8864" s="211">
        <v>745538.99199999997</v>
      </c>
      <c r="O8864" s="211">
        <v>1120310.412</v>
      </c>
      <c r="P8864" s="211">
        <v>1137118.1029999999</v>
      </c>
      <c r="Q8864" s="211">
        <v>530005.21</v>
      </c>
    </row>
    <row r="8865" spans="1:17" x14ac:dyDescent="0.25">
      <c r="A8865" s="60" t="s">
        <v>1693</v>
      </c>
      <c r="B8865" s="60" t="s">
        <v>8684</v>
      </c>
      <c r="C8865" s="211">
        <v>55549.981</v>
      </c>
      <c r="D8865" s="211">
        <v>50300.152999999998</v>
      </c>
      <c r="E8865" s="211">
        <v>38702.9</v>
      </c>
      <c r="F8865" s="211">
        <v>63183.023000000001</v>
      </c>
      <c r="G8865" s="211">
        <v>56528.800999999999</v>
      </c>
      <c r="H8865" s="211">
        <v>104342.072</v>
      </c>
      <c r="I8865" s="211">
        <v>135819.39600000001</v>
      </c>
      <c r="J8865" s="211">
        <v>92927.553</v>
      </c>
      <c r="K8865" s="211">
        <v>129929.18399999999</v>
      </c>
      <c r="L8865" s="211">
        <v>127975.469</v>
      </c>
      <c r="M8865" s="211">
        <v>201329.09</v>
      </c>
      <c r="N8865" s="211">
        <v>187944.84299999999</v>
      </c>
      <c r="O8865" s="211">
        <v>132669.32199999999</v>
      </c>
      <c r="P8865" s="211">
        <v>299240.97499999998</v>
      </c>
      <c r="Q8865" s="211">
        <v>174059.26500000001</v>
      </c>
    </row>
    <row r="8866" spans="1:17" x14ac:dyDescent="0.25">
      <c r="A8866" s="60" t="s">
        <v>1233</v>
      </c>
      <c r="B8866" s="60" t="s">
        <v>8685</v>
      </c>
      <c r="C8866" s="211">
        <v>1275144.8060000001</v>
      </c>
      <c r="D8866" s="211">
        <v>1355789.7649999999</v>
      </c>
      <c r="E8866" s="211">
        <v>1086557.567</v>
      </c>
      <c r="F8866" s="211">
        <v>1158459.5870000001</v>
      </c>
      <c r="G8866" s="211">
        <v>1445012.155</v>
      </c>
      <c r="H8866" s="211">
        <v>1824691.375</v>
      </c>
      <c r="I8866" s="211">
        <v>1718460.267</v>
      </c>
      <c r="J8866" s="211">
        <v>2752338.0890000002</v>
      </c>
      <c r="K8866" s="211">
        <v>4960707.9970000004</v>
      </c>
      <c r="L8866" s="211">
        <v>4664494.665</v>
      </c>
      <c r="M8866" s="211">
        <v>4221511.0810000002</v>
      </c>
      <c r="N8866" s="211">
        <v>5064413.8870000001</v>
      </c>
      <c r="O8866" s="211">
        <v>4594770.26</v>
      </c>
      <c r="P8866" s="211">
        <v>3948120.6880000001</v>
      </c>
      <c r="Q8866" s="211">
        <v>2680486.7280000001</v>
      </c>
    </row>
    <row r="8867" spans="1:17" x14ac:dyDescent="0.25">
      <c r="A8867" s="60" t="s">
        <v>2160</v>
      </c>
      <c r="B8867" s="60" t="s">
        <v>8686</v>
      </c>
      <c r="C8867" s="211">
        <v>1870366.4469999999</v>
      </c>
      <c r="D8867" s="211">
        <v>1783014.5959999999</v>
      </c>
      <c r="E8867" s="211">
        <v>2033896.15</v>
      </c>
      <c r="F8867" s="211">
        <v>2816791.727</v>
      </c>
      <c r="G8867" s="211">
        <v>3293124.4569999999</v>
      </c>
      <c r="H8867" s="211">
        <v>3656393.7719999999</v>
      </c>
      <c r="I8867" s="211">
        <v>4370788.3030000003</v>
      </c>
      <c r="J8867" s="211">
        <v>4535033.8669999996</v>
      </c>
      <c r="K8867" s="211">
        <v>5400543.3640000001</v>
      </c>
      <c r="L8867" s="211">
        <v>4354428.2079999996</v>
      </c>
      <c r="M8867" s="211">
        <v>4505588.9340000004</v>
      </c>
      <c r="N8867" s="211">
        <v>5168681.557</v>
      </c>
      <c r="O8867" s="211">
        <v>4988055.9539999999</v>
      </c>
      <c r="P8867" s="211">
        <v>5270701.5420000004</v>
      </c>
      <c r="Q8867" s="211">
        <v>2752074.27</v>
      </c>
    </row>
    <row r="8868" spans="1:17" x14ac:dyDescent="0.25">
      <c r="A8868" s="60" t="s">
        <v>1407</v>
      </c>
      <c r="B8868" s="60" t="s">
        <v>8687</v>
      </c>
      <c r="C8868" s="211">
        <v>518249.723</v>
      </c>
      <c r="D8868" s="211">
        <v>553241.58600000001</v>
      </c>
      <c r="E8868" s="211">
        <v>577505.93700000003</v>
      </c>
      <c r="F8868" s="211">
        <v>680637.39899999998</v>
      </c>
      <c r="G8868" s="211">
        <v>863350.52899999998</v>
      </c>
      <c r="H8868" s="211">
        <v>1130327.223</v>
      </c>
      <c r="I8868" s="211">
        <v>1571290.4790000001</v>
      </c>
      <c r="J8868" s="211">
        <v>1961933.456</v>
      </c>
      <c r="K8868" s="211">
        <v>2140840.5649999999</v>
      </c>
      <c r="L8868" s="211">
        <v>1826168.6140000001</v>
      </c>
      <c r="M8868" s="211">
        <v>1909348.6</v>
      </c>
      <c r="N8868" s="211">
        <v>2114305.2579999999</v>
      </c>
      <c r="O8868" s="211">
        <v>1992226.0190000001</v>
      </c>
      <c r="P8868" s="211">
        <v>2259548.6949999998</v>
      </c>
      <c r="Q8868" s="211">
        <v>1447612.23</v>
      </c>
    </row>
    <row r="8869" spans="1:17" x14ac:dyDescent="0.25">
      <c r="A8869" s="60" t="s">
        <v>2412</v>
      </c>
      <c r="B8869" s="60" t="s">
        <v>8688</v>
      </c>
      <c r="C8869" s="211">
        <v>291000.62099999998</v>
      </c>
      <c r="D8869" s="211">
        <v>294467.011</v>
      </c>
      <c r="E8869" s="211">
        <v>212628.86900000001</v>
      </c>
      <c r="F8869" s="211">
        <v>261602.19099999999</v>
      </c>
      <c r="G8869" s="211">
        <v>263278.41700000002</v>
      </c>
      <c r="H8869" s="211">
        <v>294724.14600000001</v>
      </c>
      <c r="I8869" s="211">
        <v>349773.96399999998</v>
      </c>
      <c r="J8869" s="211">
        <v>553589.67500000005</v>
      </c>
      <c r="K8869" s="211">
        <v>892097.71</v>
      </c>
      <c r="L8869" s="211">
        <v>951332.55200000003</v>
      </c>
      <c r="M8869" s="211">
        <v>1041080.345</v>
      </c>
      <c r="N8869" s="211">
        <v>1451701.9979999999</v>
      </c>
      <c r="O8869" s="211">
        <v>1106918.162</v>
      </c>
      <c r="P8869" s="211">
        <v>1317134.06</v>
      </c>
      <c r="Q8869" s="211">
        <v>710939.86800000002</v>
      </c>
    </row>
    <row r="8870" spans="1:17" x14ac:dyDescent="0.25">
      <c r="A8870" s="60" t="s">
        <v>2471</v>
      </c>
      <c r="B8870" s="60" t="s">
        <v>8689</v>
      </c>
      <c r="C8870" s="211">
        <v>58831.839999999997</v>
      </c>
      <c r="D8870" s="211">
        <v>124859.909</v>
      </c>
      <c r="E8870" s="211">
        <v>71379.199999999997</v>
      </c>
      <c r="F8870" s="211">
        <v>61289.936999999998</v>
      </c>
      <c r="G8870" s="211">
        <v>88111.23</v>
      </c>
      <c r="H8870" s="211">
        <v>96234.464999999997</v>
      </c>
      <c r="I8870" s="211">
        <v>92549.087</v>
      </c>
      <c r="J8870" s="211">
        <v>202970.08300000001</v>
      </c>
      <c r="K8870" s="211">
        <v>289396.86499999999</v>
      </c>
      <c r="L8870" s="211">
        <v>240498.25599999999</v>
      </c>
      <c r="M8870" s="211">
        <v>283701.41399999999</v>
      </c>
      <c r="N8870" s="211">
        <v>217086.239</v>
      </c>
      <c r="O8870" s="211">
        <v>240163.01</v>
      </c>
      <c r="P8870" s="211">
        <v>330834.40600000002</v>
      </c>
      <c r="Q8870" s="211">
        <v>172393.842</v>
      </c>
    </row>
    <row r="8871" spans="1:17" x14ac:dyDescent="0.25">
      <c r="A8871" s="60" t="s">
        <v>2659</v>
      </c>
      <c r="B8871" s="60" t="s">
        <v>8690</v>
      </c>
      <c r="C8871" s="211">
        <v>304456.62699999998</v>
      </c>
      <c r="D8871" s="211">
        <v>353991.89899999998</v>
      </c>
      <c r="E8871" s="211">
        <v>326354.54499999998</v>
      </c>
      <c r="F8871" s="211">
        <v>328855.96600000001</v>
      </c>
      <c r="G8871" s="211">
        <v>430192.652</v>
      </c>
      <c r="H8871" s="211">
        <v>528670.70700000005</v>
      </c>
      <c r="I8871" s="211">
        <v>594772.429</v>
      </c>
      <c r="J8871" s="211">
        <v>569093.14300000004</v>
      </c>
      <c r="K8871" s="211">
        <v>877037.16700000002</v>
      </c>
      <c r="L8871" s="211">
        <v>1247477.791</v>
      </c>
      <c r="M8871" s="211">
        <v>861647.11199999996</v>
      </c>
      <c r="N8871" s="211">
        <v>1135384.6140000001</v>
      </c>
      <c r="O8871" s="211">
        <v>939206.47199999995</v>
      </c>
      <c r="P8871" s="211">
        <v>738294.60100000002</v>
      </c>
      <c r="Q8871" s="211">
        <v>618743.40899999999</v>
      </c>
    </row>
    <row r="8872" spans="1:17" x14ac:dyDescent="0.25">
      <c r="A8872" s="60" t="s">
        <v>1344</v>
      </c>
      <c r="B8872" s="60" t="s">
        <v>8691</v>
      </c>
      <c r="C8872" s="211">
        <v>247874.503</v>
      </c>
      <c r="D8872" s="211">
        <v>312231.95</v>
      </c>
      <c r="E8872" s="211">
        <v>275388.44099999999</v>
      </c>
      <c r="F8872" s="211">
        <v>301816.34899999999</v>
      </c>
      <c r="G8872" s="211">
        <v>390340.83399999997</v>
      </c>
      <c r="H8872" s="211">
        <v>475214.87199999997</v>
      </c>
      <c r="I8872" s="211">
        <v>641591.08700000006</v>
      </c>
      <c r="J8872" s="211">
        <v>884609.755</v>
      </c>
      <c r="K8872" s="211">
        <v>669682.31099999999</v>
      </c>
      <c r="L8872" s="211">
        <v>558873.42000000004</v>
      </c>
      <c r="M8872" s="211">
        <v>511253.70899999997</v>
      </c>
      <c r="N8872" s="211">
        <v>538772.679</v>
      </c>
      <c r="O8872" s="211">
        <v>603756.68400000001</v>
      </c>
      <c r="P8872" s="211">
        <v>502361.86099999998</v>
      </c>
      <c r="Q8872" s="211">
        <v>357378.408</v>
      </c>
    </row>
    <row r="8873" spans="1:17" x14ac:dyDescent="0.25">
      <c r="A8873" s="60" t="s">
        <v>2651</v>
      </c>
      <c r="B8873" s="60" t="s">
        <v>8692</v>
      </c>
      <c r="C8873" s="211">
        <v>128504.913</v>
      </c>
      <c r="D8873" s="211">
        <v>142542.193</v>
      </c>
      <c r="E8873" s="211">
        <v>113852.424</v>
      </c>
      <c r="F8873" s="211">
        <v>112111.878</v>
      </c>
      <c r="G8873" s="211">
        <v>111794.88400000001</v>
      </c>
      <c r="H8873" s="211">
        <v>102198.236</v>
      </c>
      <c r="I8873" s="211">
        <v>124653.514</v>
      </c>
      <c r="J8873" s="211">
        <v>152328.981</v>
      </c>
      <c r="K8873" s="211">
        <v>183451.861</v>
      </c>
      <c r="L8873" s="211">
        <v>180233.69200000001</v>
      </c>
      <c r="M8873" s="211">
        <v>178227.36799999999</v>
      </c>
      <c r="N8873" s="211">
        <v>179203.09700000001</v>
      </c>
      <c r="O8873" s="211">
        <v>260332.20300000001</v>
      </c>
      <c r="P8873" s="211">
        <v>222897.71900000001</v>
      </c>
      <c r="Q8873" s="211">
        <v>115277.709</v>
      </c>
    </row>
    <row r="8874" spans="1:17" x14ac:dyDescent="0.25">
      <c r="A8874" s="60" t="s">
        <v>10667</v>
      </c>
      <c r="B8874" s="60" t="s">
        <v>8693</v>
      </c>
      <c r="C8874" s="211">
        <v>13300.258</v>
      </c>
      <c r="D8874" s="211">
        <v>50242.16</v>
      </c>
      <c r="E8874" s="211">
        <v>97423.654999999999</v>
      </c>
      <c r="F8874" s="211">
        <v>90510.676999999996</v>
      </c>
      <c r="G8874" s="211">
        <v>77361.415999999997</v>
      </c>
      <c r="H8874" s="211">
        <v>135184.361</v>
      </c>
      <c r="I8874" s="211">
        <v>160020.239</v>
      </c>
      <c r="J8874" s="211">
        <v>126987.901</v>
      </c>
      <c r="K8874" s="211">
        <v>120026.546</v>
      </c>
      <c r="L8874" s="211">
        <v>77199.629000000001</v>
      </c>
      <c r="M8874" s="211">
        <v>66456.962</v>
      </c>
      <c r="N8874" s="211">
        <v>94992.411999999997</v>
      </c>
      <c r="O8874" s="211">
        <v>36918.864000000001</v>
      </c>
      <c r="P8874" s="211">
        <v>16842.624</v>
      </c>
      <c r="Q8874" s="211">
        <v>37305.455000000002</v>
      </c>
    </row>
    <row r="8875" spans="1:17" x14ac:dyDescent="0.25">
      <c r="A8875" s="60" t="s">
        <v>10668</v>
      </c>
      <c r="B8875" s="60" t="s">
        <v>10669</v>
      </c>
      <c r="C8875" s="211">
        <v>767208.96400000004</v>
      </c>
      <c r="D8875" s="211">
        <v>870787.66700000002</v>
      </c>
      <c r="E8875" s="211">
        <v>950490.446</v>
      </c>
      <c r="F8875" s="211">
        <v>689087.652</v>
      </c>
      <c r="G8875" s="211">
        <v>859643.83200000005</v>
      </c>
      <c r="H8875" s="211">
        <v>955330.23</v>
      </c>
      <c r="I8875" s="211">
        <v>1122902.0490000001</v>
      </c>
      <c r="J8875" s="211">
        <v>1320138.9839999999</v>
      </c>
      <c r="K8875" s="211">
        <v>1649014.203</v>
      </c>
      <c r="L8875" s="211">
        <v>1815582.5449999999</v>
      </c>
      <c r="M8875" s="211">
        <v>1998403.8759999999</v>
      </c>
      <c r="N8875" s="211">
        <v>1876845.7779999999</v>
      </c>
      <c r="O8875" s="211">
        <v>1977183.6270000001</v>
      </c>
      <c r="P8875" s="211">
        <v>1938845.0249999999</v>
      </c>
      <c r="Q8875" s="211">
        <v>1195391.054</v>
      </c>
    </row>
    <row r="8876" spans="1:17" x14ac:dyDescent="0.25">
      <c r="A8876" s="60" t="s">
        <v>816</v>
      </c>
      <c r="B8876" s="60" t="s">
        <v>8696</v>
      </c>
      <c r="C8876" s="211">
        <v>1699594.547</v>
      </c>
      <c r="D8876" s="211">
        <v>2064094.0660000001</v>
      </c>
      <c r="E8876" s="211">
        <v>2005863.155</v>
      </c>
      <c r="F8876" s="211">
        <v>1849321.55</v>
      </c>
      <c r="G8876" s="211">
        <v>2195913.6839999999</v>
      </c>
      <c r="H8876" s="211">
        <v>2972018.764</v>
      </c>
      <c r="I8876" s="211">
        <v>2949654.6379999998</v>
      </c>
      <c r="J8876" s="211">
        <v>3564200.0290000001</v>
      </c>
      <c r="K8876" s="211">
        <v>4949917.2860000003</v>
      </c>
      <c r="L8876" s="211">
        <v>6272424.8119999999</v>
      </c>
      <c r="M8876" s="211">
        <v>5896419.9110000003</v>
      </c>
      <c r="N8876" s="211">
        <v>6683013.0580000002</v>
      </c>
      <c r="O8876" s="211">
        <v>5550087.3909999998</v>
      </c>
      <c r="P8876" s="211">
        <v>5438582.0209999997</v>
      </c>
      <c r="Q8876" s="211">
        <v>4335908.835</v>
      </c>
    </row>
    <row r="8877" spans="1:17" x14ac:dyDescent="0.25">
      <c r="A8877" s="60" t="s">
        <v>120</v>
      </c>
      <c r="B8877" s="60" t="s">
        <v>8697</v>
      </c>
      <c r="C8877" s="211">
        <v>728639.23800000001</v>
      </c>
      <c r="D8877" s="211">
        <v>702054.53200000001</v>
      </c>
      <c r="E8877" s="211">
        <v>888182.27800000005</v>
      </c>
      <c r="F8877" s="211">
        <v>779424.027</v>
      </c>
      <c r="G8877" s="211">
        <v>1251165.247</v>
      </c>
      <c r="H8877" s="211">
        <v>1097373.088</v>
      </c>
      <c r="I8877" s="211">
        <v>1305033.0689999999</v>
      </c>
      <c r="J8877" s="211">
        <v>1318543.0719999999</v>
      </c>
      <c r="K8877" s="211">
        <v>1930918.2050000001</v>
      </c>
      <c r="L8877" s="211">
        <v>1360028.2209999999</v>
      </c>
      <c r="M8877" s="211">
        <v>1133898.4609999999</v>
      </c>
      <c r="N8877" s="211">
        <v>1203433.487</v>
      </c>
      <c r="O8877" s="211">
        <v>1512996.7120000001</v>
      </c>
      <c r="P8877" s="211">
        <v>2368649.713</v>
      </c>
      <c r="Q8877" s="211">
        <v>1310538.7409999999</v>
      </c>
    </row>
    <row r="8878" spans="1:17" x14ac:dyDescent="0.25">
      <c r="A8878" s="60" t="s">
        <v>1518</v>
      </c>
      <c r="B8878" s="60" t="s">
        <v>8698</v>
      </c>
      <c r="C8878" s="211">
        <v>1212206.5190000001</v>
      </c>
      <c r="D8878" s="211">
        <v>1100958.6510000001</v>
      </c>
      <c r="E8878" s="211">
        <v>1535970.08</v>
      </c>
      <c r="F8878" s="211">
        <v>1787761.7779999999</v>
      </c>
      <c r="G8878" s="211">
        <v>2141703.0890000002</v>
      </c>
      <c r="H8878" s="211">
        <v>2409131.0619999999</v>
      </c>
      <c r="I8878" s="211">
        <v>2415447.2480000001</v>
      </c>
      <c r="J8878" s="211">
        <v>2567786.0049999999</v>
      </c>
      <c r="K8878" s="211">
        <v>2504992.341</v>
      </c>
      <c r="L8878" s="211">
        <v>1429798.952</v>
      </c>
      <c r="M8878" s="211">
        <v>2286176.784</v>
      </c>
      <c r="N8878" s="211">
        <v>2554057.1850000001</v>
      </c>
      <c r="O8878" s="211">
        <v>2537567.486</v>
      </c>
      <c r="P8878" s="211">
        <v>2548252.2749999999</v>
      </c>
      <c r="Q8878" s="211">
        <v>2299031.645</v>
      </c>
    </row>
    <row r="8879" spans="1:17" x14ac:dyDescent="0.25">
      <c r="A8879" s="60" t="s">
        <v>2406</v>
      </c>
      <c r="B8879" s="60" t="s">
        <v>8699</v>
      </c>
      <c r="C8879" s="211">
        <v>195163.17800000001</v>
      </c>
      <c r="D8879" s="211">
        <v>173716.60500000001</v>
      </c>
      <c r="E8879" s="211">
        <v>210288.78700000001</v>
      </c>
      <c r="F8879" s="211">
        <v>325643.69799999997</v>
      </c>
      <c r="G8879" s="211">
        <v>386049.402</v>
      </c>
      <c r="H8879" s="211">
        <v>519978.00799999997</v>
      </c>
      <c r="I8879" s="211">
        <v>527072.02800000005</v>
      </c>
      <c r="J8879" s="211">
        <v>532465.57400000002</v>
      </c>
      <c r="K8879" s="211">
        <v>449707.255</v>
      </c>
      <c r="L8879" s="211">
        <v>266115.81699999998</v>
      </c>
      <c r="M8879" s="211">
        <v>287928.54700000002</v>
      </c>
      <c r="N8879" s="211">
        <v>357160.35</v>
      </c>
      <c r="O8879" s="211">
        <v>338827.65700000001</v>
      </c>
      <c r="P8879" s="211">
        <v>304222.74</v>
      </c>
      <c r="Q8879" s="211">
        <v>183520.008</v>
      </c>
    </row>
    <row r="8880" spans="1:17" x14ac:dyDescent="0.25">
      <c r="A8880" s="60" t="s">
        <v>3044</v>
      </c>
      <c r="B8880" s="60" t="s">
        <v>8700</v>
      </c>
      <c r="C8880" s="211">
        <v>109549.77800000001</v>
      </c>
      <c r="D8880" s="211">
        <v>88098.4</v>
      </c>
      <c r="E8880" s="211">
        <v>116532.637</v>
      </c>
      <c r="F8880" s="211">
        <v>106389.36599999999</v>
      </c>
      <c r="G8880" s="211">
        <v>129074.194</v>
      </c>
      <c r="H8880" s="211">
        <v>134852.06599999999</v>
      </c>
      <c r="I8880" s="211">
        <v>109291.052</v>
      </c>
      <c r="J8880" s="211">
        <v>127696.264</v>
      </c>
      <c r="K8880" s="211">
        <v>159673.283</v>
      </c>
      <c r="L8880" s="211">
        <v>72392.774000000005</v>
      </c>
      <c r="M8880" s="211">
        <v>65128.464999999997</v>
      </c>
      <c r="N8880" s="211">
        <v>56792.423999999999</v>
      </c>
      <c r="O8880" s="211">
        <v>54345.023999999998</v>
      </c>
      <c r="P8880" s="211">
        <v>54051.087</v>
      </c>
      <c r="Q8880" s="211">
        <v>44810.896999999997</v>
      </c>
    </row>
    <row r="8881" spans="1:17" x14ac:dyDescent="0.25">
      <c r="A8881" s="60" t="s">
        <v>3813</v>
      </c>
      <c r="B8881" s="60" t="s">
        <v>8701</v>
      </c>
      <c r="C8881" s="211">
        <v>325451.92</v>
      </c>
      <c r="D8881" s="211">
        <v>280131.435</v>
      </c>
      <c r="E8881" s="211">
        <v>410999.85200000001</v>
      </c>
      <c r="F8881" s="211">
        <v>444485.06199999998</v>
      </c>
      <c r="G8881" s="211">
        <v>492756.70199999999</v>
      </c>
      <c r="H8881" s="211">
        <v>540010.17099999997</v>
      </c>
      <c r="I8881" s="211">
        <v>469369.21</v>
      </c>
      <c r="J8881" s="211">
        <v>593320.37</v>
      </c>
      <c r="K8881" s="211">
        <v>777744.26599999995</v>
      </c>
      <c r="L8881" s="211">
        <v>530950.79799999995</v>
      </c>
      <c r="M8881" s="211">
        <v>689022.55</v>
      </c>
      <c r="N8881" s="211">
        <v>847681.04500000004</v>
      </c>
      <c r="O8881" s="211">
        <v>560149.86300000001</v>
      </c>
      <c r="P8881" s="211">
        <v>628559.41899999999</v>
      </c>
      <c r="Q8881" s="211">
        <v>608790.60600000003</v>
      </c>
    </row>
    <row r="8882" spans="1:17" x14ac:dyDescent="0.25">
      <c r="A8882" s="60" t="s">
        <v>3772</v>
      </c>
      <c r="B8882" s="60" t="s">
        <v>8702</v>
      </c>
      <c r="C8882" s="211">
        <v>809799.90599999996</v>
      </c>
      <c r="D8882" s="211">
        <v>774822.63300000003</v>
      </c>
      <c r="E8882" s="211">
        <v>748916.78200000001</v>
      </c>
      <c r="F8882" s="211">
        <v>919185.94299999997</v>
      </c>
      <c r="G8882" s="211">
        <v>977384.79599999997</v>
      </c>
      <c r="H8882" s="211">
        <v>877916.79200000002</v>
      </c>
      <c r="I8882" s="211">
        <v>1068170.1129999999</v>
      </c>
      <c r="J8882" s="211">
        <v>1313252.375</v>
      </c>
      <c r="K8882" s="211">
        <v>1276516.7949999999</v>
      </c>
      <c r="L8882" s="211">
        <v>1260554.527</v>
      </c>
      <c r="M8882" s="211">
        <v>1259935.8149999999</v>
      </c>
      <c r="N8882" s="211">
        <v>1524110.56</v>
      </c>
      <c r="O8882" s="211">
        <v>1568104.6780000001</v>
      </c>
      <c r="P8882" s="211">
        <v>1746853.2620000001</v>
      </c>
      <c r="Q8882" s="211">
        <v>1164405.0730000001</v>
      </c>
    </row>
    <row r="8883" spans="1:17" x14ac:dyDescent="0.25">
      <c r="A8883" s="60" t="s">
        <v>2100</v>
      </c>
      <c r="B8883" s="60" t="s">
        <v>8703</v>
      </c>
      <c r="C8883" s="211">
        <v>21561265.811999999</v>
      </c>
      <c r="D8883" s="211">
        <v>21244828.440000001</v>
      </c>
      <c r="E8883" s="211">
        <v>21071903.118000001</v>
      </c>
      <c r="F8883" s="211">
        <v>21889428.559999999</v>
      </c>
      <c r="G8883" s="211">
        <v>23022510.690000001</v>
      </c>
      <c r="H8883" s="211">
        <v>24679455.905000001</v>
      </c>
      <c r="I8883" s="211">
        <v>27872907.412</v>
      </c>
      <c r="J8883" s="211">
        <v>30301451.006000001</v>
      </c>
      <c r="K8883" s="211">
        <v>27540588.383000001</v>
      </c>
      <c r="L8883" s="211">
        <v>20412819.050999999</v>
      </c>
      <c r="M8883" s="211">
        <v>26650310.572999999</v>
      </c>
      <c r="N8883" s="211">
        <v>31172108.059</v>
      </c>
      <c r="O8883" s="211">
        <v>31135038.743000001</v>
      </c>
      <c r="P8883" s="211">
        <v>31826186.761</v>
      </c>
      <c r="Q8883" s="211">
        <v>24235330.013999999</v>
      </c>
    </row>
    <row r="8884" spans="1:17" x14ac:dyDescent="0.25">
      <c r="A8884" s="60" t="s">
        <v>861</v>
      </c>
      <c r="B8884" s="60" t="s">
        <v>8704</v>
      </c>
      <c r="C8884" s="211">
        <v>1634577.9950000001</v>
      </c>
      <c r="D8884" s="211">
        <v>1397997.531</v>
      </c>
      <c r="E8884" s="211">
        <v>1434902.517</v>
      </c>
      <c r="F8884" s="211">
        <v>1762003.061</v>
      </c>
      <c r="G8884" s="211">
        <v>1836371.595</v>
      </c>
      <c r="H8884" s="211">
        <v>2056854.9509999999</v>
      </c>
      <c r="I8884" s="211">
        <v>2362151.0329999998</v>
      </c>
      <c r="J8884" s="211">
        <v>2414363.3689999999</v>
      </c>
      <c r="K8884" s="211">
        <v>2534423.8390000002</v>
      </c>
      <c r="L8884" s="211">
        <v>1952401.666</v>
      </c>
      <c r="M8884" s="211">
        <v>2315516.392</v>
      </c>
      <c r="N8884" s="211">
        <v>2794306.673</v>
      </c>
      <c r="O8884" s="211">
        <v>2819699.031</v>
      </c>
      <c r="P8884" s="211">
        <v>3229502.2540000002</v>
      </c>
      <c r="Q8884" s="211">
        <v>2936643.1570000001</v>
      </c>
    </row>
    <row r="8885" spans="1:17" x14ac:dyDescent="0.25">
      <c r="A8885" s="60" t="s">
        <v>2195</v>
      </c>
      <c r="B8885" s="60" t="s">
        <v>8705</v>
      </c>
      <c r="C8885" s="211">
        <v>1530508.89</v>
      </c>
      <c r="D8885" s="211">
        <v>1627771.281</v>
      </c>
      <c r="E8885" s="211">
        <v>1749874.422</v>
      </c>
      <c r="F8885" s="211">
        <v>2022260.254</v>
      </c>
      <c r="G8885" s="211">
        <v>2589745.2239999999</v>
      </c>
      <c r="H8885" s="211">
        <v>3292024.8569999998</v>
      </c>
      <c r="I8885" s="211">
        <v>3785351.159</v>
      </c>
      <c r="J8885" s="211">
        <v>5309132.6349999998</v>
      </c>
      <c r="K8885" s="211">
        <v>7126625.2829999998</v>
      </c>
      <c r="L8885" s="211">
        <v>6355274.068</v>
      </c>
      <c r="M8885" s="211">
        <v>5873646.8760000002</v>
      </c>
      <c r="N8885" s="211">
        <v>5753245.8820000002</v>
      </c>
      <c r="O8885" s="211">
        <v>4692244.4649999999</v>
      </c>
      <c r="P8885" s="211">
        <v>4076774.1189999999</v>
      </c>
      <c r="Q8885" s="211">
        <v>1932060.0419999999</v>
      </c>
    </row>
    <row r="8886" spans="1:17" x14ac:dyDescent="0.25">
      <c r="A8886" s="60" t="s">
        <v>51</v>
      </c>
      <c r="B8886" s="60" t="s">
        <v>8706</v>
      </c>
      <c r="C8886" s="211">
        <v>11108835.884</v>
      </c>
      <c r="D8886" s="211">
        <v>9421216.0490000006</v>
      </c>
      <c r="E8886" s="211">
        <v>11416297.698999999</v>
      </c>
      <c r="F8886" s="211">
        <v>16124796.272</v>
      </c>
      <c r="G8886" s="211">
        <v>22444403.157000002</v>
      </c>
      <c r="H8886" s="211">
        <v>25335156.555</v>
      </c>
      <c r="I8886" s="211">
        <v>27466064.035999998</v>
      </c>
      <c r="J8886" s="211">
        <v>33653445.640000001</v>
      </c>
      <c r="K8886" s="211">
        <v>33777136.469999999</v>
      </c>
      <c r="L8886" s="211">
        <v>20186600.581</v>
      </c>
      <c r="M8886" s="211">
        <v>27681007.671</v>
      </c>
      <c r="N8886" s="211">
        <v>34729551.052000001</v>
      </c>
      <c r="O8886" s="211">
        <v>31622232.914000001</v>
      </c>
      <c r="P8886" s="211">
        <v>33662087.082999997</v>
      </c>
      <c r="Q8886" s="211">
        <v>26579784.798999999</v>
      </c>
    </row>
    <row r="8887" spans="1:17" x14ac:dyDescent="0.25">
      <c r="A8887" s="60" t="s">
        <v>326</v>
      </c>
      <c r="B8887" s="60" t="s">
        <v>8707</v>
      </c>
      <c r="C8887" s="211">
        <v>3840607.648</v>
      </c>
      <c r="D8887" s="211">
        <v>3609711.5189999999</v>
      </c>
      <c r="E8887" s="211">
        <v>3989978.3539999998</v>
      </c>
      <c r="F8887" s="211">
        <v>4625653.2429999998</v>
      </c>
      <c r="G8887" s="211">
        <v>6014715.9160000002</v>
      </c>
      <c r="H8887" s="211">
        <v>6599402.1710000001</v>
      </c>
      <c r="I8887" s="211">
        <v>7741263.7120000003</v>
      </c>
      <c r="J8887" s="211">
        <v>9518862.7080000006</v>
      </c>
      <c r="K8887" s="211">
        <v>11468713.328</v>
      </c>
      <c r="L8887" s="211">
        <v>7085009.8890000004</v>
      </c>
      <c r="M8887" s="211">
        <v>11605192.812999999</v>
      </c>
      <c r="N8887" s="211">
        <v>15693987.251</v>
      </c>
      <c r="O8887" s="211">
        <v>14127869.23</v>
      </c>
      <c r="P8887" s="211">
        <v>13753524.989</v>
      </c>
      <c r="Q8887" s="211">
        <v>10434682.318</v>
      </c>
    </row>
    <row r="8888" spans="1:17" x14ac:dyDescent="0.25">
      <c r="A8888" s="60" t="s">
        <v>783</v>
      </c>
      <c r="B8888" s="60" t="s">
        <v>8708</v>
      </c>
      <c r="C8888" s="211">
        <v>716768.69099999999</v>
      </c>
      <c r="D8888" s="211">
        <v>733019.38300000003</v>
      </c>
      <c r="E8888" s="211">
        <v>789787.65899999999</v>
      </c>
      <c r="F8888" s="211">
        <v>737816</v>
      </c>
      <c r="G8888" s="211">
        <v>779022.53599999996</v>
      </c>
      <c r="H8888" s="211">
        <v>1020609.175</v>
      </c>
      <c r="I8888" s="211">
        <v>1169599.091</v>
      </c>
      <c r="J8888" s="211">
        <v>1258998.3929999999</v>
      </c>
      <c r="K8888" s="211">
        <v>1570585.858</v>
      </c>
      <c r="L8888" s="211">
        <v>1030421.1139999999</v>
      </c>
      <c r="M8888" s="211">
        <v>941497.02899999998</v>
      </c>
      <c r="N8888" s="211">
        <v>938046.70799999998</v>
      </c>
      <c r="O8888" s="211">
        <v>903613.46400000004</v>
      </c>
      <c r="P8888" s="211">
        <v>995642.10699999996</v>
      </c>
      <c r="Q8888" s="211">
        <v>548389.58900000004</v>
      </c>
    </row>
    <row r="8889" spans="1:17" x14ac:dyDescent="0.25">
      <c r="A8889" s="60" t="s">
        <v>163</v>
      </c>
      <c r="B8889" s="60" t="s">
        <v>8709</v>
      </c>
      <c r="C8889" s="211">
        <v>14233992.122</v>
      </c>
      <c r="D8889" s="211">
        <v>13359733.268999999</v>
      </c>
      <c r="E8889" s="211">
        <v>15003775.655999999</v>
      </c>
      <c r="F8889" s="211">
        <v>17024066.669</v>
      </c>
      <c r="G8889" s="211">
        <v>19138527.159000002</v>
      </c>
      <c r="H8889" s="211">
        <v>21444625.783</v>
      </c>
      <c r="I8889" s="211">
        <v>22997784.629000001</v>
      </c>
      <c r="J8889" s="211">
        <v>25643157.796999998</v>
      </c>
      <c r="K8889" s="211">
        <v>25617812.517000001</v>
      </c>
      <c r="L8889" s="211">
        <v>19179232.019000001</v>
      </c>
      <c r="M8889" s="211">
        <v>24984898.84</v>
      </c>
      <c r="N8889" s="211">
        <v>28988878.041000001</v>
      </c>
      <c r="O8889" s="211">
        <v>29706965.385000002</v>
      </c>
      <c r="P8889" s="211">
        <v>30706148.555</v>
      </c>
      <c r="Q8889" s="211">
        <v>21518981.508000001</v>
      </c>
    </row>
    <row r="8890" spans="1:17" x14ac:dyDescent="0.25">
      <c r="A8890" s="60" t="s">
        <v>43</v>
      </c>
      <c r="B8890" s="60" t="s">
        <v>8710</v>
      </c>
      <c r="C8890" s="211">
        <v>10510520.950999999</v>
      </c>
      <c r="D8890" s="211">
        <v>10787083.221000001</v>
      </c>
      <c r="E8890" s="211">
        <v>11878166.708000001</v>
      </c>
      <c r="F8890" s="211">
        <v>14443881.676999999</v>
      </c>
      <c r="G8890" s="211">
        <v>18803067.679000001</v>
      </c>
      <c r="H8890" s="211">
        <v>21837463.844999999</v>
      </c>
      <c r="I8890" s="211">
        <v>24203938.401999999</v>
      </c>
      <c r="J8890" s="211">
        <v>29104382.175000001</v>
      </c>
      <c r="K8890" s="211">
        <v>32393823.715</v>
      </c>
      <c r="L8890" s="211">
        <v>22501429.186000001</v>
      </c>
      <c r="M8890" s="211">
        <v>28891932.668000001</v>
      </c>
      <c r="N8890" s="211">
        <v>37141920.366999999</v>
      </c>
      <c r="O8890" s="211">
        <v>34672784.697999999</v>
      </c>
      <c r="P8890" s="211">
        <v>34851418.305</v>
      </c>
      <c r="Q8890" s="211">
        <v>20641347.328000002</v>
      </c>
    </row>
    <row r="8891" spans="1:17" x14ac:dyDescent="0.25">
      <c r="A8891" s="60" t="s">
        <v>3655</v>
      </c>
      <c r="B8891" s="60" t="s">
        <v>8711</v>
      </c>
      <c r="C8891" s="211">
        <v>21376.835999999999</v>
      </c>
      <c r="D8891" s="211">
        <v>24540.445</v>
      </c>
      <c r="E8891" s="211">
        <v>88053.437999999995</v>
      </c>
      <c r="F8891" s="211">
        <v>53381.042000000001</v>
      </c>
      <c r="G8891" s="211">
        <v>33514.167000000001</v>
      </c>
      <c r="H8891" s="211">
        <v>48080.351999999999</v>
      </c>
      <c r="I8891" s="211">
        <v>60716.695</v>
      </c>
      <c r="J8891" s="211">
        <v>45998.239000000001</v>
      </c>
      <c r="K8891" s="211">
        <v>80288.83</v>
      </c>
      <c r="L8891" s="211">
        <v>142657.9</v>
      </c>
      <c r="M8891" s="211">
        <v>62066.49</v>
      </c>
      <c r="N8891" s="211">
        <v>78321.19</v>
      </c>
      <c r="O8891" s="211">
        <v>123858.118</v>
      </c>
      <c r="P8891" s="211">
        <v>101442.489</v>
      </c>
      <c r="Q8891" s="211">
        <v>65908.653000000006</v>
      </c>
    </row>
    <row r="8892" spans="1:17" x14ac:dyDescent="0.25">
      <c r="A8892" s="60" t="s">
        <v>3787</v>
      </c>
      <c r="B8892" s="60" t="s">
        <v>8712</v>
      </c>
      <c r="C8892" s="211">
        <v>21854.767</v>
      </c>
      <c r="D8892" s="211">
        <v>14488.370999999999</v>
      </c>
      <c r="E8892" s="211">
        <v>81725.625</v>
      </c>
      <c r="F8892" s="211">
        <v>27723.165000000001</v>
      </c>
      <c r="G8892" s="211">
        <v>28766.768</v>
      </c>
      <c r="H8892" s="211">
        <v>26423.174999999999</v>
      </c>
      <c r="I8892" s="211">
        <v>32331.214</v>
      </c>
      <c r="J8892" s="211">
        <v>43370.461000000003</v>
      </c>
      <c r="K8892" s="211">
        <v>70178.635999999999</v>
      </c>
      <c r="L8892" s="211">
        <v>86046.972999999998</v>
      </c>
      <c r="M8892" s="211">
        <v>103628.989</v>
      </c>
      <c r="N8892" s="211">
        <v>118465.66899999999</v>
      </c>
      <c r="O8892" s="211">
        <v>97883.358999999997</v>
      </c>
      <c r="P8892" s="211">
        <v>60703.616000000002</v>
      </c>
      <c r="Q8892" s="211">
        <v>52650.837</v>
      </c>
    </row>
    <row r="8893" spans="1:17" x14ac:dyDescent="0.25">
      <c r="A8893" s="60" t="s">
        <v>2564</v>
      </c>
      <c r="B8893" s="60" t="s">
        <v>8713</v>
      </c>
      <c r="C8893" s="211">
        <v>36956.415999999997</v>
      </c>
      <c r="D8893" s="211">
        <v>54990.701000000001</v>
      </c>
      <c r="E8893" s="211">
        <v>47588.303</v>
      </c>
      <c r="F8893" s="211">
        <v>47985.65</v>
      </c>
      <c r="G8893" s="211">
        <v>24125.516</v>
      </c>
      <c r="H8893" s="211">
        <v>72857.073000000004</v>
      </c>
      <c r="I8893" s="211">
        <v>62418.786</v>
      </c>
      <c r="J8893" s="211">
        <v>73530.391000000003</v>
      </c>
      <c r="K8893" s="211">
        <v>103432.368</v>
      </c>
      <c r="L8893" s="211">
        <v>169216.823</v>
      </c>
      <c r="M8893" s="211">
        <v>189808.43599999999</v>
      </c>
      <c r="N8893" s="211">
        <v>203293.08</v>
      </c>
      <c r="O8893" s="211">
        <v>146731.67300000001</v>
      </c>
      <c r="P8893" s="211">
        <v>151052.152</v>
      </c>
      <c r="Q8893" s="211">
        <v>105736.66899999999</v>
      </c>
    </row>
    <row r="8894" spans="1:17" x14ac:dyDescent="0.25">
      <c r="A8894" s="60" t="s">
        <v>2093</v>
      </c>
      <c r="B8894" s="60" t="s">
        <v>8714</v>
      </c>
      <c r="C8894" s="211">
        <v>564306.375</v>
      </c>
      <c r="D8894" s="211">
        <v>412104.16200000001</v>
      </c>
      <c r="E8894" s="211">
        <v>471956.97</v>
      </c>
      <c r="F8894" s="211">
        <v>468522.29499999998</v>
      </c>
      <c r="G8894" s="211">
        <v>461057.652</v>
      </c>
      <c r="H8894" s="211">
        <v>635182.31999999995</v>
      </c>
      <c r="I8894" s="211">
        <v>753468.12600000005</v>
      </c>
      <c r="J8894" s="211">
        <v>873578.86499999999</v>
      </c>
      <c r="K8894" s="211">
        <v>1091468.21</v>
      </c>
      <c r="L8894" s="211">
        <v>1316495.2990000001</v>
      </c>
      <c r="M8894" s="211">
        <v>1410261.1740000001</v>
      </c>
      <c r="N8894" s="211">
        <v>1358795.919</v>
      </c>
      <c r="O8894" s="211">
        <v>1389361.2309999999</v>
      </c>
      <c r="P8894" s="211">
        <v>1250568.0919999999</v>
      </c>
      <c r="Q8894" s="211">
        <v>983332.82499999995</v>
      </c>
    </row>
    <row r="8895" spans="1:17" x14ac:dyDescent="0.25">
      <c r="A8895" s="60" t="s">
        <v>124</v>
      </c>
      <c r="B8895" s="60" t="s">
        <v>8715</v>
      </c>
      <c r="C8895" s="211">
        <v>1073982.2549999999</v>
      </c>
      <c r="D8895" s="211">
        <v>1218789.1629999999</v>
      </c>
      <c r="E8895" s="211">
        <v>982203.91299999994</v>
      </c>
      <c r="F8895" s="211">
        <v>888359.20200000005</v>
      </c>
      <c r="G8895" s="211">
        <v>1285907.0430000001</v>
      </c>
      <c r="H8895" s="211">
        <v>2092568.4750000001</v>
      </c>
      <c r="I8895" s="211">
        <v>2397809.9300000002</v>
      </c>
      <c r="J8895" s="211">
        <v>2274152.2489999998</v>
      </c>
      <c r="K8895" s="211">
        <v>2717462.28</v>
      </c>
      <c r="L8895" s="211">
        <v>822575.37399999995</v>
      </c>
      <c r="M8895" s="211">
        <v>768657.58600000001</v>
      </c>
      <c r="N8895" s="211">
        <v>664413.29799999995</v>
      </c>
      <c r="O8895" s="211">
        <v>728382.89500000002</v>
      </c>
      <c r="P8895" s="211">
        <v>859710.00300000003</v>
      </c>
      <c r="Q8895" s="211">
        <v>781471.42099999997</v>
      </c>
    </row>
    <row r="8896" spans="1:17" x14ac:dyDescent="0.25">
      <c r="A8896" s="60" t="s">
        <v>2097</v>
      </c>
      <c r="B8896" s="60" t="s">
        <v>8718</v>
      </c>
      <c r="C8896" s="211">
        <v>640298.80500000005</v>
      </c>
      <c r="D8896" s="211">
        <v>779519.49399999995</v>
      </c>
      <c r="E8896" s="211">
        <v>745477.853</v>
      </c>
      <c r="F8896" s="211">
        <v>839739.84299999999</v>
      </c>
      <c r="G8896" s="211">
        <v>744562.00600000005</v>
      </c>
      <c r="H8896" s="211">
        <v>967441.18500000006</v>
      </c>
      <c r="I8896" s="211">
        <v>1105619.8370000001</v>
      </c>
      <c r="J8896" s="211">
        <v>1381514.8459999999</v>
      </c>
      <c r="K8896" s="211">
        <v>1358471.2409999999</v>
      </c>
      <c r="L8896" s="211">
        <v>1430252.004</v>
      </c>
      <c r="M8896" s="211">
        <v>1441138.091</v>
      </c>
      <c r="N8896" s="211">
        <v>1646496.4669999999</v>
      </c>
      <c r="O8896" s="211">
        <v>1918542.004</v>
      </c>
      <c r="P8896" s="211">
        <v>1930924.7919999999</v>
      </c>
      <c r="Q8896" s="211">
        <v>1435602.423</v>
      </c>
    </row>
    <row r="8897" spans="1:17" x14ac:dyDescent="0.25">
      <c r="A8897" s="60" t="s">
        <v>1040</v>
      </c>
      <c r="B8897" s="60" t="s">
        <v>8719</v>
      </c>
      <c r="C8897" s="211">
        <v>1072099.888</v>
      </c>
      <c r="D8897" s="211">
        <v>1173866.0889999999</v>
      </c>
      <c r="E8897" s="211">
        <v>1096147.1070000001</v>
      </c>
      <c r="F8897" s="211">
        <v>1244264.3330000001</v>
      </c>
      <c r="G8897" s="211">
        <v>1516983.433</v>
      </c>
      <c r="H8897" s="211">
        <v>1676545.9480000001</v>
      </c>
      <c r="I8897" s="211">
        <v>1671720.4140000001</v>
      </c>
      <c r="J8897" s="211">
        <v>1193032.2039999999</v>
      </c>
      <c r="K8897" s="211">
        <v>1459788.267</v>
      </c>
      <c r="L8897" s="211">
        <v>1151887.868</v>
      </c>
      <c r="M8897" s="211">
        <v>1146147.973</v>
      </c>
      <c r="N8897" s="211">
        <v>1167741.2679999999</v>
      </c>
      <c r="O8897" s="211">
        <v>1440997.6340000001</v>
      </c>
      <c r="P8897" s="211">
        <v>1794056.2549999999</v>
      </c>
      <c r="Q8897" s="211">
        <v>1515282.9790000001</v>
      </c>
    </row>
    <row r="8898" spans="1:17" x14ac:dyDescent="0.25">
      <c r="A8898" s="60" t="s">
        <v>1273</v>
      </c>
      <c r="B8898" s="60" t="s">
        <v>8722</v>
      </c>
      <c r="C8898" s="211">
        <v>8276300.6279999996</v>
      </c>
      <c r="D8898" s="211">
        <v>10005299.376</v>
      </c>
      <c r="E8898" s="211">
        <v>10496081.376</v>
      </c>
      <c r="F8898" s="211">
        <v>10217072.437000001</v>
      </c>
      <c r="G8898" s="211">
        <v>12615118.736</v>
      </c>
      <c r="H8898" s="211">
        <v>13002177.434</v>
      </c>
      <c r="I8898" s="211">
        <v>14413860.684</v>
      </c>
      <c r="J8898" s="211">
        <v>16829681.671</v>
      </c>
      <c r="K8898" s="211">
        <v>20203526.596000001</v>
      </c>
      <c r="L8898" s="211">
        <v>20274274.263</v>
      </c>
      <c r="M8898" s="211">
        <v>18583167.890000001</v>
      </c>
      <c r="N8898" s="211">
        <v>21412262.416999999</v>
      </c>
      <c r="O8898" s="211">
        <v>20578246.892999999</v>
      </c>
      <c r="P8898" s="211">
        <v>20515885.147999998</v>
      </c>
      <c r="Q8898" s="211">
        <v>15423912.858999999</v>
      </c>
    </row>
    <row r="8899" spans="1:17" x14ac:dyDescent="0.25">
      <c r="A8899" s="60" t="s">
        <v>2920</v>
      </c>
      <c r="B8899" s="60" t="s">
        <v>8723</v>
      </c>
      <c r="C8899" s="211">
        <v>240901.74799999999</v>
      </c>
      <c r="D8899" s="211">
        <v>183893.889</v>
      </c>
      <c r="E8899" s="211">
        <v>367184.82500000001</v>
      </c>
      <c r="F8899" s="211">
        <v>286615.17099999997</v>
      </c>
      <c r="G8899" s="211">
        <v>317877.61900000001</v>
      </c>
      <c r="H8899" s="211">
        <v>362988.32699999999</v>
      </c>
      <c r="I8899" s="211">
        <v>376691.13900000002</v>
      </c>
      <c r="J8899" s="211">
        <v>238545.86</v>
      </c>
      <c r="K8899" s="211">
        <v>264554.66800000001</v>
      </c>
      <c r="L8899" s="211">
        <v>280484.283</v>
      </c>
      <c r="M8899" s="211">
        <v>269876.37400000001</v>
      </c>
      <c r="N8899" s="211">
        <v>664745.125</v>
      </c>
      <c r="O8899" s="211">
        <v>374241.527</v>
      </c>
      <c r="P8899" s="211">
        <v>290673.93699999998</v>
      </c>
      <c r="Q8899" s="211">
        <v>141994.13699999999</v>
      </c>
    </row>
    <row r="8900" spans="1:17" x14ac:dyDescent="0.25">
      <c r="A8900" s="60" t="s">
        <v>473</v>
      </c>
      <c r="B8900" s="60" t="s">
        <v>8724</v>
      </c>
      <c r="C8900" s="211">
        <v>832972.88</v>
      </c>
      <c r="D8900" s="211">
        <v>849287.57200000004</v>
      </c>
      <c r="E8900" s="211">
        <v>932327.75100000005</v>
      </c>
      <c r="F8900" s="211">
        <v>1184674.1399999999</v>
      </c>
      <c r="G8900" s="211">
        <v>1510098.5379999999</v>
      </c>
      <c r="H8900" s="211">
        <v>1899215.902</v>
      </c>
      <c r="I8900" s="211">
        <v>2280273.7969999998</v>
      </c>
      <c r="J8900" s="211">
        <v>2815338.554</v>
      </c>
      <c r="K8900" s="211">
        <v>3359006.5750000002</v>
      </c>
      <c r="L8900" s="211">
        <v>2423877.8679999998</v>
      </c>
      <c r="M8900" s="211">
        <v>3172577.8640000001</v>
      </c>
      <c r="N8900" s="211">
        <v>4239644.5870000003</v>
      </c>
      <c r="O8900" s="211">
        <v>4566352.7209999999</v>
      </c>
      <c r="P8900" s="211">
        <v>4667935.7139999997</v>
      </c>
      <c r="Q8900" s="211">
        <v>3109035.58</v>
      </c>
    </row>
    <row r="8901" spans="1:17" x14ac:dyDescent="0.25">
      <c r="A8901" s="60" t="s">
        <v>929</v>
      </c>
      <c r="B8901" s="60" t="s">
        <v>8725</v>
      </c>
      <c r="C8901" s="211">
        <v>1005873.584</v>
      </c>
      <c r="D8901" s="211">
        <v>976595.54</v>
      </c>
      <c r="E8901" s="211">
        <v>991500.44200000004</v>
      </c>
      <c r="F8901" s="211">
        <v>1230636.1040000001</v>
      </c>
      <c r="G8901" s="211">
        <v>1469367.4639999999</v>
      </c>
      <c r="H8901" s="211">
        <v>1767036.8829999999</v>
      </c>
      <c r="I8901" s="211">
        <v>2004064.8330000001</v>
      </c>
      <c r="J8901" s="211">
        <v>2657424.784</v>
      </c>
      <c r="K8901" s="211">
        <v>3328104.8820000002</v>
      </c>
      <c r="L8901" s="211">
        <v>2209026.3629999999</v>
      </c>
      <c r="M8901" s="211">
        <v>2899805.0780000002</v>
      </c>
      <c r="N8901" s="211">
        <v>4042384.8530000001</v>
      </c>
      <c r="O8901" s="211">
        <v>3727600.7080000001</v>
      </c>
      <c r="P8901" s="211">
        <v>3561231.537</v>
      </c>
      <c r="Q8901" s="211">
        <v>2500641.906</v>
      </c>
    </row>
    <row r="8902" spans="1:17" x14ac:dyDescent="0.25">
      <c r="A8902" s="60" t="s">
        <v>1927</v>
      </c>
      <c r="B8902" s="60" t="s">
        <v>8726</v>
      </c>
      <c r="C8902" s="211">
        <v>455498.04300000001</v>
      </c>
      <c r="D8902" s="211">
        <v>386945.20899999997</v>
      </c>
      <c r="E8902" s="211">
        <v>395047.38</v>
      </c>
      <c r="F8902" s="211">
        <v>527064.07200000004</v>
      </c>
      <c r="G8902" s="211">
        <v>715894.49199999997</v>
      </c>
      <c r="H8902" s="211">
        <v>826036.679</v>
      </c>
      <c r="I8902" s="211">
        <v>953610.38399999996</v>
      </c>
      <c r="J8902" s="211">
        <v>1133583.257</v>
      </c>
      <c r="K8902" s="211">
        <v>1317478.0859999999</v>
      </c>
      <c r="L8902" s="211">
        <v>877817.56400000001</v>
      </c>
      <c r="M8902" s="211">
        <v>1222694.0109999999</v>
      </c>
      <c r="N8902" s="211">
        <v>1566644.4129999999</v>
      </c>
      <c r="O8902" s="211">
        <v>1527601.89</v>
      </c>
      <c r="P8902" s="211">
        <v>1601692.8319999999</v>
      </c>
      <c r="Q8902" s="211">
        <v>1014738.824</v>
      </c>
    </row>
    <row r="8903" spans="1:17" x14ac:dyDescent="0.25">
      <c r="A8903" s="60" t="s">
        <v>1655</v>
      </c>
      <c r="B8903" s="60" t="s">
        <v>8727</v>
      </c>
      <c r="C8903" s="211">
        <v>147037.03599999999</v>
      </c>
      <c r="D8903" s="211">
        <v>172142.50899999999</v>
      </c>
      <c r="E8903" s="211">
        <v>165613.68100000001</v>
      </c>
      <c r="F8903" s="211">
        <v>197709.56099999999</v>
      </c>
      <c r="G8903" s="211">
        <v>242279.15599999999</v>
      </c>
      <c r="H8903" s="211">
        <v>269136.39</v>
      </c>
      <c r="I8903" s="211">
        <v>324183.67</v>
      </c>
      <c r="J8903" s="211">
        <v>452116.60200000001</v>
      </c>
      <c r="K8903" s="211">
        <v>543101.799</v>
      </c>
      <c r="L8903" s="211">
        <v>378362.42499999999</v>
      </c>
      <c r="M8903" s="211">
        <v>507804.66800000001</v>
      </c>
      <c r="N8903" s="211">
        <v>622413.09400000004</v>
      </c>
      <c r="O8903" s="211">
        <v>635910.51</v>
      </c>
      <c r="P8903" s="211">
        <v>722121.45</v>
      </c>
      <c r="Q8903" s="211">
        <v>498584.35600000003</v>
      </c>
    </row>
    <row r="8904" spans="1:17" x14ac:dyDescent="0.25">
      <c r="A8904" s="60" t="s">
        <v>1143</v>
      </c>
      <c r="B8904" s="60" t="s">
        <v>8728</v>
      </c>
      <c r="C8904" s="211">
        <v>160676.53</v>
      </c>
      <c r="D8904" s="211">
        <v>187768.26800000001</v>
      </c>
      <c r="E8904" s="211">
        <v>173178.592</v>
      </c>
      <c r="F8904" s="211">
        <v>305876.44199999998</v>
      </c>
      <c r="G8904" s="211">
        <v>340608.65299999999</v>
      </c>
      <c r="H8904" s="211">
        <v>434050.58</v>
      </c>
      <c r="I8904" s="211">
        <v>513547.78200000001</v>
      </c>
      <c r="J8904" s="211">
        <v>542334.13500000001</v>
      </c>
      <c r="K8904" s="211">
        <v>678960.451</v>
      </c>
      <c r="L8904" s="211">
        <v>741963.82</v>
      </c>
      <c r="M8904" s="211">
        <v>737239.90500000003</v>
      </c>
      <c r="N8904" s="211">
        <v>749817.32900000003</v>
      </c>
      <c r="O8904" s="211">
        <v>830245.02</v>
      </c>
      <c r="P8904" s="211">
        <v>909001.15099999995</v>
      </c>
      <c r="Q8904" s="211">
        <v>701498.86100000003</v>
      </c>
    </row>
    <row r="8905" spans="1:17" x14ac:dyDescent="0.25">
      <c r="A8905" s="60" t="s">
        <v>863</v>
      </c>
      <c r="B8905" s="60" t="s">
        <v>8729</v>
      </c>
      <c r="C8905" s="211">
        <v>1113842.26</v>
      </c>
      <c r="D8905" s="211">
        <v>1134225.2620000001</v>
      </c>
      <c r="E8905" s="211">
        <v>1129451.956</v>
      </c>
      <c r="F8905" s="211">
        <v>1433572.888</v>
      </c>
      <c r="G8905" s="211">
        <v>1607295.2080000001</v>
      </c>
      <c r="H8905" s="211">
        <v>2186416.4330000002</v>
      </c>
      <c r="I8905" s="211">
        <v>2706252.0290000001</v>
      </c>
      <c r="J8905" s="211">
        <v>3068376.5819999999</v>
      </c>
      <c r="K8905" s="211">
        <v>4580571.0530000003</v>
      </c>
      <c r="L8905" s="211">
        <v>3513302.5090000001</v>
      </c>
      <c r="M8905" s="211">
        <v>4973795.8289999999</v>
      </c>
      <c r="N8905" s="211">
        <v>5680531.0140000004</v>
      </c>
      <c r="O8905" s="211">
        <v>6596126.9440000001</v>
      </c>
      <c r="P8905" s="211">
        <v>6330223.6739999996</v>
      </c>
      <c r="Q8905" s="211">
        <v>4854431.6749999998</v>
      </c>
    </row>
    <row r="8906" spans="1:17" x14ac:dyDescent="0.25">
      <c r="A8906" s="60" t="s">
        <v>1151</v>
      </c>
      <c r="B8906" s="60" t="s">
        <v>8730</v>
      </c>
      <c r="C8906" s="211">
        <v>347706.397</v>
      </c>
      <c r="D8906" s="211">
        <v>366076.50599999999</v>
      </c>
      <c r="E8906" s="211">
        <v>369587.016</v>
      </c>
      <c r="F8906" s="211">
        <v>415425.18</v>
      </c>
      <c r="G8906" s="211">
        <v>506448.42200000002</v>
      </c>
      <c r="H8906" s="211">
        <v>535493.89500000002</v>
      </c>
      <c r="I8906" s="211">
        <v>655682.26699999999</v>
      </c>
      <c r="J8906" s="211">
        <v>727771.91899999999</v>
      </c>
      <c r="K8906" s="211">
        <v>760978.04299999995</v>
      </c>
      <c r="L8906" s="211">
        <v>571106.1</v>
      </c>
      <c r="M8906" s="211">
        <v>660383.99699999997</v>
      </c>
      <c r="N8906" s="211">
        <v>782099.19499999995</v>
      </c>
      <c r="O8906" s="211">
        <v>878818.88699999999</v>
      </c>
      <c r="P8906" s="211">
        <v>860740.326</v>
      </c>
      <c r="Q8906" s="211">
        <v>639615.27800000005</v>
      </c>
    </row>
    <row r="8907" spans="1:17" x14ac:dyDescent="0.25">
      <c r="A8907" s="60" t="s">
        <v>413</v>
      </c>
      <c r="B8907" s="60" t="s">
        <v>8731</v>
      </c>
      <c r="C8907" s="211">
        <v>296175.83600000001</v>
      </c>
      <c r="D8907" s="211">
        <v>292094.67800000001</v>
      </c>
      <c r="E8907" s="211">
        <v>299717.679</v>
      </c>
      <c r="F8907" s="211">
        <v>326119.837</v>
      </c>
      <c r="G8907" s="211">
        <v>383402.989</v>
      </c>
      <c r="H8907" s="211">
        <v>397981.49200000003</v>
      </c>
      <c r="I8907" s="211">
        <v>437220.83899999998</v>
      </c>
      <c r="J8907" s="211">
        <v>605164.29500000004</v>
      </c>
      <c r="K8907" s="211">
        <v>661845.38399999996</v>
      </c>
      <c r="L8907" s="211">
        <v>597394.60400000005</v>
      </c>
      <c r="M8907" s="211">
        <v>712775.48499999999</v>
      </c>
      <c r="N8907" s="211">
        <v>805259.31799999997</v>
      </c>
      <c r="O8907" s="211">
        <v>785707.46799999999</v>
      </c>
      <c r="P8907" s="211">
        <v>894225.63199999998</v>
      </c>
      <c r="Q8907" s="211">
        <v>705026.11</v>
      </c>
    </row>
    <row r="8908" spans="1:17" x14ac:dyDescent="0.25">
      <c r="A8908" s="60" t="s">
        <v>2325</v>
      </c>
      <c r="B8908" s="60" t="s">
        <v>8732</v>
      </c>
      <c r="C8908" s="211">
        <v>137980.90599999999</v>
      </c>
      <c r="D8908" s="211">
        <v>150341.459</v>
      </c>
      <c r="E8908" s="211">
        <v>160331.592</v>
      </c>
      <c r="F8908" s="211">
        <v>173405.872</v>
      </c>
      <c r="G8908" s="211">
        <v>180749.60399999999</v>
      </c>
      <c r="H8908" s="211">
        <v>199276.01300000001</v>
      </c>
      <c r="I8908" s="211">
        <v>235035.51800000001</v>
      </c>
      <c r="J8908" s="211">
        <v>279718.59100000001</v>
      </c>
      <c r="K8908" s="211">
        <v>346570.65899999999</v>
      </c>
      <c r="L8908" s="211">
        <v>368393.65399999998</v>
      </c>
      <c r="M8908" s="211">
        <v>430717.84899999999</v>
      </c>
      <c r="N8908" s="211">
        <v>536716.32200000004</v>
      </c>
      <c r="O8908" s="211">
        <v>530735.89099999995</v>
      </c>
      <c r="P8908" s="211">
        <v>600162.17599999998</v>
      </c>
      <c r="Q8908" s="211">
        <v>525934.07799999998</v>
      </c>
    </row>
    <row r="8909" spans="1:17" x14ac:dyDescent="0.25">
      <c r="A8909" s="60" t="s">
        <v>539</v>
      </c>
      <c r="B8909" s="60" t="s">
        <v>8733</v>
      </c>
      <c r="C8909" s="211">
        <v>4446907.585</v>
      </c>
      <c r="D8909" s="211">
        <v>4270550.5659999996</v>
      </c>
      <c r="E8909" s="211">
        <v>4513386.1500000004</v>
      </c>
      <c r="F8909" s="211">
        <v>5451460.0089999996</v>
      </c>
      <c r="G8909" s="211">
        <v>6826333.0980000002</v>
      </c>
      <c r="H8909" s="211">
        <v>6958941.7489999998</v>
      </c>
      <c r="I8909" s="211">
        <v>6905387.8490000004</v>
      </c>
      <c r="J8909" s="211">
        <v>8383984.102</v>
      </c>
      <c r="K8909" s="211">
        <v>9357798.0629999992</v>
      </c>
      <c r="L8909" s="211">
        <v>6920691.9950000001</v>
      </c>
      <c r="M8909" s="211">
        <v>9532958.7129999995</v>
      </c>
      <c r="N8909" s="211">
        <v>11376728.598999999</v>
      </c>
      <c r="O8909" s="211">
        <v>10964517.718</v>
      </c>
      <c r="P8909" s="211">
        <v>11738617.365</v>
      </c>
      <c r="Q8909" s="211">
        <v>8975239.4810000006</v>
      </c>
    </row>
    <row r="8910" spans="1:17" x14ac:dyDescent="0.25">
      <c r="A8910" s="60" t="s">
        <v>1798</v>
      </c>
      <c r="B8910" s="60" t="s">
        <v>8734</v>
      </c>
      <c r="C8910" s="211">
        <v>148951.717</v>
      </c>
      <c r="D8910" s="211">
        <v>139578.25</v>
      </c>
      <c r="E8910" s="211">
        <v>145162.03200000001</v>
      </c>
      <c r="F8910" s="211">
        <v>219807.43900000001</v>
      </c>
      <c r="G8910" s="211">
        <v>291647.23</v>
      </c>
      <c r="H8910" s="211">
        <v>385057.16100000002</v>
      </c>
      <c r="I8910" s="211">
        <v>543732.15399999998</v>
      </c>
      <c r="J8910" s="211">
        <v>718255.24600000004</v>
      </c>
      <c r="K8910" s="211">
        <v>754179.43599999999</v>
      </c>
      <c r="L8910" s="211">
        <v>377188.21299999999</v>
      </c>
      <c r="M8910" s="211">
        <v>387972.57500000001</v>
      </c>
      <c r="N8910" s="211">
        <v>447373.72</v>
      </c>
      <c r="O8910" s="211">
        <v>460006.11099999998</v>
      </c>
      <c r="P8910" s="211">
        <v>503092.43099999998</v>
      </c>
      <c r="Q8910" s="211">
        <v>278071.97399999999</v>
      </c>
    </row>
    <row r="8911" spans="1:17" x14ac:dyDescent="0.25">
      <c r="A8911" s="60" t="s">
        <v>1425</v>
      </c>
      <c r="B8911" s="60" t="s">
        <v>8735</v>
      </c>
      <c r="C8911" s="211">
        <v>1458683.513</v>
      </c>
      <c r="D8911" s="211">
        <v>1545801.54</v>
      </c>
      <c r="E8911" s="211">
        <v>1630193.808</v>
      </c>
      <c r="F8911" s="211">
        <v>2039047.6529999999</v>
      </c>
      <c r="G8911" s="211">
        <v>2559745.6529999999</v>
      </c>
      <c r="H8911" s="211">
        <v>2835050.3659999999</v>
      </c>
      <c r="I8911" s="211">
        <v>3296536.7349999999</v>
      </c>
      <c r="J8911" s="211">
        <v>4174171.031</v>
      </c>
      <c r="K8911" s="211">
        <v>5297757.8310000002</v>
      </c>
      <c r="L8911" s="211">
        <v>3761262.9139999999</v>
      </c>
      <c r="M8911" s="211">
        <v>4990361.1840000004</v>
      </c>
      <c r="N8911" s="211">
        <v>6527769.4330000002</v>
      </c>
      <c r="O8911" s="211">
        <v>6538064.3370000003</v>
      </c>
      <c r="P8911" s="211">
        <v>6822903.7580000004</v>
      </c>
      <c r="Q8911" s="211">
        <v>4645668.6519999998</v>
      </c>
    </row>
    <row r="8912" spans="1:17" x14ac:dyDescent="0.25">
      <c r="A8912" s="60" t="s">
        <v>1436</v>
      </c>
      <c r="B8912" s="60" t="s">
        <v>8736</v>
      </c>
      <c r="C8912" s="211">
        <v>2227181.8650000002</v>
      </c>
      <c r="D8912" s="211">
        <v>2186273.2080000001</v>
      </c>
      <c r="E8912" s="211">
        <v>2350093.8369999998</v>
      </c>
      <c r="F8912" s="211">
        <v>2917017.1060000001</v>
      </c>
      <c r="G8912" s="211">
        <v>3624856.0049999999</v>
      </c>
      <c r="H8912" s="211">
        <v>3696219.409</v>
      </c>
      <c r="I8912" s="211">
        <v>4174164.8459999999</v>
      </c>
      <c r="J8912" s="211">
        <v>5210295.8880000003</v>
      </c>
      <c r="K8912" s="211">
        <v>5603068.5209999997</v>
      </c>
      <c r="L8912" s="211">
        <v>4328767.1189999999</v>
      </c>
      <c r="M8912" s="211">
        <v>5039457.5269999998</v>
      </c>
      <c r="N8912" s="211">
        <v>6030440.375</v>
      </c>
      <c r="O8912" s="211">
        <v>6139285.4060000004</v>
      </c>
      <c r="P8912" s="211">
        <v>6214391.8229999999</v>
      </c>
      <c r="Q8912" s="211">
        <v>4278516.7790000001</v>
      </c>
    </row>
    <row r="8913" spans="1:17" x14ac:dyDescent="0.25">
      <c r="A8913" s="60" t="s">
        <v>244</v>
      </c>
      <c r="B8913" s="60" t="s">
        <v>8737</v>
      </c>
      <c r="C8913" s="211">
        <v>3329423.7629999998</v>
      </c>
      <c r="D8913" s="211">
        <v>3442909.6030000001</v>
      </c>
      <c r="E8913" s="211">
        <v>3927279.85</v>
      </c>
      <c r="F8913" s="211">
        <v>4803151.3499999996</v>
      </c>
      <c r="G8913" s="211">
        <v>5878928.835</v>
      </c>
      <c r="H8913" s="211">
        <v>6673101.6320000002</v>
      </c>
      <c r="I8913" s="211">
        <v>7448533.5719999997</v>
      </c>
      <c r="J8913" s="211">
        <v>9503210.6750000007</v>
      </c>
      <c r="K8913" s="211">
        <v>11959427.708000001</v>
      </c>
      <c r="L8913" s="211">
        <v>10893421.734999999</v>
      </c>
      <c r="M8913" s="211">
        <v>11464379.478</v>
      </c>
      <c r="N8913" s="211">
        <v>12806746.989</v>
      </c>
      <c r="O8913" s="211">
        <v>13699676.344000001</v>
      </c>
      <c r="P8913" s="211">
        <v>14543439.624</v>
      </c>
      <c r="Q8913" s="211">
        <v>10683415.557</v>
      </c>
    </row>
    <row r="8914" spans="1:17" x14ac:dyDescent="0.25">
      <c r="A8914" s="60" t="s">
        <v>78</v>
      </c>
      <c r="B8914" s="60" t="s">
        <v>8738</v>
      </c>
      <c r="C8914" s="211">
        <v>1779021.375</v>
      </c>
      <c r="D8914" s="211">
        <v>1863184.548</v>
      </c>
      <c r="E8914" s="211">
        <v>1940556.4809999999</v>
      </c>
      <c r="F8914" s="211">
        <v>2299055.9840000002</v>
      </c>
      <c r="G8914" s="211">
        <v>2763361.98</v>
      </c>
      <c r="H8914" s="211">
        <v>2941147.4530000002</v>
      </c>
      <c r="I8914" s="211">
        <v>3239036.696</v>
      </c>
      <c r="J8914" s="211">
        <v>4048377.8280000002</v>
      </c>
      <c r="K8914" s="211">
        <v>4546830.2470000004</v>
      </c>
      <c r="L8914" s="211">
        <v>3672095.074</v>
      </c>
      <c r="M8914" s="211">
        <v>3957203.003</v>
      </c>
      <c r="N8914" s="211">
        <v>4544888.2050000001</v>
      </c>
      <c r="O8914" s="211">
        <v>4311187.3660000004</v>
      </c>
      <c r="P8914" s="211">
        <v>4351959.0789999999</v>
      </c>
      <c r="Q8914" s="211">
        <v>3424374.9580000001</v>
      </c>
    </row>
    <row r="8915" spans="1:17" x14ac:dyDescent="0.25">
      <c r="A8915" s="60" t="s">
        <v>2042</v>
      </c>
      <c r="B8915" s="60" t="s">
        <v>8739</v>
      </c>
      <c r="C8915" s="211">
        <v>56984.383999999998</v>
      </c>
      <c r="D8915" s="211">
        <v>68027.123999999996</v>
      </c>
      <c r="E8915" s="211">
        <v>72213.077000000005</v>
      </c>
      <c r="F8915" s="211">
        <v>80527.895000000004</v>
      </c>
      <c r="G8915" s="211">
        <v>88315.684999999998</v>
      </c>
      <c r="H8915" s="211">
        <v>85849.941999999995</v>
      </c>
      <c r="I8915" s="211">
        <v>130966.568</v>
      </c>
      <c r="J8915" s="211">
        <v>144063.682</v>
      </c>
      <c r="K8915" s="211">
        <v>214625.321</v>
      </c>
      <c r="L8915" s="211">
        <v>157636.99299999999</v>
      </c>
      <c r="M8915" s="211">
        <v>153442.41500000001</v>
      </c>
      <c r="N8915" s="211">
        <v>184942.095</v>
      </c>
      <c r="O8915" s="211">
        <v>238683.93900000001</v>
      </c>
      <c r="P8915" s="211">
        <v>229783.299</v>
      </c>
      <c r="Q8915" s="211">
        <v>118270.48</v>
      </c>
    </row>
    <row r="8916" spans="1:17" x14ac:dyDescent="0.25">
      <c r="A8916" s="60" t="s">
        <v>62</v>
      </c>
      <c r="B8916" s="60" t="s">
        <v>8740</v>
      </c>
      <c r="C8916" s="211">
        <v>4871673.0279999999</v>
      </c>
      <c r="D8916" s="211">
        <v>5059525.71</v>
      </c>
      <c r="E8916" s="211">
        <v>5281667.3530000001</v>
      </c>
      <c r="F8916" s="211">
        <v>6419028.7850000001</v>
      </c>
      <c r="G8916" s="211">
        <v>7506815.9610000001</v>
      </c>
      <c r="H8916" s="211">
        <v>8379965.4879999999</v>
      </c>
      <c r="I8916" s="211">
        <v>9950779.8379999995</v>
      </c>
      <c r="J8916" s="211">
        <v>12087486.955</v>
      </c>
      <c r="K8916" s="211">
        <v>13427762.668</v>
      </c>
      <c r="L8916" s="211">
        <v>10417308.973999999</v>
      </c>
      <c r="M8916" s="211">
        <v>12368257.58</v>
      </c>
      <c r="N8916" s="211">
        <v>15093687.831</v>
      </c>
      <c r="O8916" s="211">
        <v>15001243.59</v>
      </c>
      <c r="P8916" s="211">
        <v>15489205.728</v>
      </c>
      <c r="Q8916" s="211">
        <v>10850023.679</v>
      </c>
    </row>
    <row r="8917" spans="1:17" x14ac:dyDescent="0.25">
      <c r="A8917" s="60" t="s">
        <v>1665</v>
      </c>
      <c r="B8917" s="60" t="s">
        <v>8741</v>
      </c>
      <c r="C8917" s="211">
        <v>58562.031999999999</v>
      </c>
      <c r="D8917" s="211">
        <v>55992.519</v>
      </c>
      <c r="E8917" s="211">
        <v>62198.930999999997</v>
      </c>
      <c r="F8917" s="211">
        <v>79300.293999999994</v>
      </c>
      <c r="G8917" s="211">
        <v>74913.59</v>
      </c>
      <c r="H8917" s="211">
        <v>86018.697</v>
      </c>
      <c r="I8917" s="211">
        <v>132215.196</v>
      </c>
      <c r="J8917" s="211">
        <v>158970.234</v>
      </c>
      <c r="K8917" s="211">
        <v>182621.55100000001</v>
      </c>
      <c r="L8917" s="211">
        <v>140368.79</v>
      </c>
      <c r="M8917" s="211">
        <v>115807.592</v>
      </c>
      <c r="N8917" s="211">
        <v>148553.12400000001</v>
      </c>
      <c r="O8917" s="211">
        <v>156739.69699999999</v>
      </c>
      <c r="P8917" s="211">
        <v>147105.266</v>
      </c>
      <c r="Q8917" s="211">
        <v>127023.38499999999</v>
      </c>
    </row>
    <row r="8918" spans="1:17" x14ac:dyDescent="0.25">
      <c r="A8918" s="60" t="s">
        <v>1300</v>
      </c>
      <c r="B8918" s="60" t="s">
        <v>8742</v>
      </c>
      <c r="C8918" s="211">
        <v>1508617.3060000001</v>
      </c>
      <c r="D8918" s="211">
        <v>1335757.0190000001</v>
      </c>
      <c r="E8918" s="211">
        <v>1372860.804</v>
      </c>
      <c r="F8918" s="211">
        <v>1627846.3119999999</v>
      </c>
      <c r="G8918" s="211">
        <v>2098597.7749999999</v>
      </c>
      <c r="H8918" s="211">
        <v>2050905.112</v>
      </c>
      <c r="I8918" s="211">
        <v>2546772.5959999999</v>
      </c>
      <c r="J8918" s="211">
        <v>2861699.915</v>
      </c>
      <c r="K8918" s="211">
        <v>3077209.3169999998</v>
      </c>
      <c r="L8918" s="211">
        <v>2195688.915</v>
      </c>
      <c r="M8918" s="211">
        <v>3058784.8220000002</v>
      </c>
      <c r="N8918" s="211">
        <v>3778957.3390000002</v>
      </c>
      <c r="O8918" s="211">
        <v>3355275.5750000002</v>
      </c>
      <c r="P8918" s="211">
        <v>3598551.0040000002</v>
      </c>
      <c r="Q8918" s="211">
        <v>2128316.7220000001</v>
      </c>
    </row>
    <row r="8919" spans="1:17" x14ac:dyDescent="0.25">
      <c r="A8919" s="60" t="s">
        <v>2212</v>
      </c>
      <c r="B8919" s="60" t="s">
        <v>8743</v>
      </c>
      <c r="C8919" s="211">
        <v>164568.68799999999</v>
      </c>
      <c r="D8919" s="211">
        <v>130408.929</v>
      </c>
      <c r="E8919" s="211">
        <v>144153.03200000001</v>
      </c>
      <c r="F8919" s="211">
        <v>169978.302</v>
      </c>
      <c r="G8919" s="211">
        <v>199412.69399999999</v>
      </c>
      <c r="H8919" s="211">
        <v>205698.554</v>
      </c>
      <c r="I8919" s="211">
        <v>229267.84599999999</v>
      </c>
      <c r="J8919" s="211">
        <v>259293.05499999999</v>
      </c>
      <c r="K8919" s="211">
        <v>300816.446</v>
      </c>
      <c r="L8919" s="211">
        <v>278453.75400000002</v>
      </c>
      <c r="M8919" s="211">
        <v>331891.864</v>
      </c>
      <c r="N8919" s="211">
        <v>393166.81599999999</v>
      </c>
      <c r="O8919" s="211">
        <v>426635.09499999997</v>
      </c>
      <c r="P8919" s="211">
        <v>401853.71299999999</v>
      </c>
      <c r="Q8919" s="211">
        <v>329986.5</v>
      </c>
    </row>
    <row r="8920" spans="1:17" x14ac:dyDescent="0.25">
      <c r="A8920" s="60" t="s">
        <v>742</v>
      </c>
      <c r="B8920" s="60" t="s">
        <v>8744</v>
      </c>
      <c r="C8920" s="211">
        <v>5936969.8530000001</v>
      </c>
      <c r="D8920" s="211">
        <v>5958354.9100000001</v>
      </c>
      <c r="E8920" s="211">
        <v>6455451.858</v>
      </c>
      <c r="F8920" s="211">
        <v>7327413.8550000004</v>
      </c>
      <c r="G8920" s="211">
        <v>8824550.2229999993</v>
      </c>
      <c r="H8920" s="211">
        <v>9088951.3550000004</v>
      </c>
      <c r="I8920" s="211">
        <v>9871155.2239999995</v>
      </c>
      <c r="J8920" s="211">
        <v>11610021.452</v>
      </c>
      <c r="K8920" s="211">
        <v>12152800.720000001</v>
      </c>
      <c r="L8920" s="211">
        <v>9453067.3509999998</v>
      </c>
      <c r="M8920" s="211">
        <v>12687016.967</v>
      </c>
      <c r="N8920" s="211">
        <v>13667995.007999999</v>
      </c>
      <c r="O8920" s="211">
        <v>13505328.501</v>
      </c>
      <c r="P8920" s="211">
        <v>14150352.381999999</v>
      </c>
      <c r="Q8920" s="211">
        <v>10769608.073000001</v>
      </c>
    </row>
    <row r="8921" spans="1:17" x14ac:dyDescent="0.25">
      <c r="A8921" s="60" t="s">
        <v>809</v>
      </c>
      <c r="B8921" s="60" t="s">
        <v>8745</v>
      </c>
      <c r="C8921" s="211">
        <v>540680.05200000003</v>
      </c>
      <c r="D8921" s="211">
        <v>513501.40299999999</v>
      </c>
      <c r="E8921" s="211">
        <v>490088.72700000001</v>
      </c>
      <c r="F8921" s="211">
        <v>564038.51599999995</v>
      </c>
      <c r="G8921" s="211">
        <v>603709.32499999995</v>
      </c>
      <c r="H8921" s="211">
        <v>685502.68500000006</v>
      </c>
      <c r="I8921" s="211">
        <v>804061.95200000005</v>
      </c>
      <c r="J8921" s="211">
        <v>987052.57799999998</v>
      </c>
      <c r="K8921" s="211">
        <v>963559.67200000002</v>
      </c>
      <c r="L8921" s="211">
        <v>714574.14</v>
      </c>
      <c r="M8921" s="211">
        <v>818936.90599999996</v>
      </c>
      <c r="N8921" s="211">
        <v>1068835.7039999999</v>
      </c>
      <c r="O8921" s="211">
        <v>1048310.715</v>
      </c>
      <c r="P8921" s="211">
        <v>1063373.7660000001</v>
      </c>
      <c r="Q8921" s="211">
        <v>620177.47900000005</v>
      </c>
    </row>
    <row r="8922" spans="1:17" x14ac:dyDescent="0.25">
      <c r="A8922" s="60" t="s">
        <v>1107</v>
      </c>
      <c r="B8922" s="60" t="s">
        <v>8746</v>
      </c>
      <c r="C8922" s="211">
        <v>1390079.0419999999</v>
      </c>
      <c r="D8922" s="211">
        <v>1496483.8940000001</v>
      </c>
      <c r="E8922" s="211">
        <v>1580960.152</v>
      </c>
      <c r="F8922" s="211">
        <v>1913026.098</v>
      </c>
      <c r="G8922" s="211">
        <v>2436358.3530000001</v>
      </c>
      <c r="H8922" s="211">
        <v>2728149.037</v>
      </c>
      <c r="I8922" s="211">
        <v>2907712.0380000002</v>
      </c>
      <c r="J8922" s="211">
        <v>2650342.4019999998</v>
      </c>
      <c r="K8922" s="211">
        <v>2481303.4029999999</v>
      </c>
      <c r="L8922" s="211">
        <v>2155203.898</v>
      </c>
      <c r="M8922" s="211">
        <v>2605021.284</v>
      </c>
      <c r="N8922" s="211">
        <v>3171002.8480000002</v>
      </c>
      <c r="O8922" s="211">
        <v>3185136.06</v>
      </c>
      <c r="P8922" s="211">
        <v>3502136.3190000001</v>
      </c>
      <c r="Q8922" s="211">
        <v>3274160.6519999998</v>
      </c>
    </row>
    <row r="8923" spans="1:17" x14ac:dyDescent="0.25">
      <c r="A8923" s="60" t="s">
        <v>553</v>
      </c>
      <c r="B8923" s="60" t="s">
        <v>8747</v>
      </c>
      <c r="C8923" s="211">
        <v>2879078.7250000001</v>
      </c>
      <c r="D8923" s="211">
        <v>2728043.3289999999</v>
      </c>
      <c r="E8923" s="211">
        <v>2805466.0329999998</v>
      </c>
      <c r="F8923" s="211">
        <v>3473801.1469999999</v>
      </c>
      <c r="G8923" s="211">
        <v>4372370.9249999998</v>
      </c>
      <c r="H8923" s="211">
        <v>4551741.8830000004</v>
      </c>
      <c r="I8923" s="211">
        <v>5157105.6390000004</v>
      </c>
      <c r="J8923" s="211">
        <v>6226492.0870000003</v>
      </c>
      <c r="K8923" s="211">
        <v>6844762.8420000002</v>
      </c>
      <c r="L8923" s="211">
        <v>5331557.5619999999</v>
      </c>
      <c r="M8923" s="211">
        <v>6700287.8200000003</v>
      </c>
      <c r="N8923" s="211">
        <v>7790611.227</v>
      </c>
      <c r="O8923" s="211">
        <v>7776993.7460000003</v>
      </c>
      <c r="P8923" s="211">
        <v>8553490.0859999992</v>
      </c>
      <c r="Q8923" s="211">
        <v>6069862.7709999997</v>
      </c>
    </row>
    <row r="8924" spans="1:17" x14ac:dyDescent="0.25">
      <c r="A8924" s="60" t="s">
        <v>1767</v>
      </c>
      <c r="B8924" s="60" t="s">
        <v>8748</v>
      </c>
      <c r="C8924" s="211">
        <v>648573.78300000005</v>
      </c>
      <c r="D8924" s="211">
        <v>623626.23</v>
      </c>
      <c r="E8924" s="211">
        <v>738250.55099999998</v>
      </c>
      <c r="F8924" s="211">
        <v>959231.97400000005</v>
      </c>
      <c r="G8924" s="211">
        <v>1191663.4790000001</v>
      </c>
      <c r="H8924" s="211">
        <v>1325498.74</v>
      </c>
      <c r="I8924" s="211">
        <v>1519103.5460000001</v>
      </c>
      <c r="J8924" s="211">
        <v>1758418.33</v>
      </c>
      <c r="K8924" s="211">
        <v>1843542.8929999999</v>
      </c>
      <c r="L8924" s="211">
        <v>1487395.1259999999</v>
      </c>
      <c r="M8924" s="211">
        <v>1581331.567</v>
      </c>
      <c r="N8924" s="211">
        <v>1683993.8540000001</v>
      </c>
      <c r="O8924" s="211">
        <v>1674423.085</v>
      </c>
      <c r="P8924" s="211">
        <v>1803574.334</v>
      </c>
      <c r="Q8924" s="211">
        <v>1504350.8019999999</v>
      </c>
    </row>
    <row r="8925" spans="1:17" x14ac:dyDescent="0.25">
      <c r="A8925" s="60" t="s">
        <v>432</v>
      </c>
      <c r="B8925" s="60" t="s">
        <v>8749</v>
      </c>
      <c r="C8925" s="211">
        <v>5109664.2589999996</v>
      </c>
      <c r="D8925" s="211">
        <v>5330257.9680000003</v>
      </c>
      <c r="E8925" s="211">
        <v>5864519.4129999997</v>
      </c>
      <c r="F8925" s="211">
        <v>7654883.0389999999</v>
      </c>
      <c r="G8925" s="211">
        <v>9733711.2359999996</v>
      </c>
      <c r="H8925" s="211">
        <v>10403530.34</v>
      </c>
      <c r="I8925" s="211">
        <v>12215752.653999999</v>
      </c>
      <c r="J8925" s="211">
        <v>15266059.431</v>
      </c>
      <c r="K8925" s="211">
        <v>17281283.236000001</v>
      </c>
      <c r="L8925" s="211">
        <v>14886834.708000001</v>
      </c>
      <c r="M8925" s="211">
        <v>17244964.585000001</v>
      </c>
      <c r="N8925" s="211">
        <v>20368965.134</v>
      </c>
      <c r="O8925" s="211">
        <v>20918910.784000002</v>
      </c>
      <c r="P8925" s="211">
        <v>21595420.870999999</v>
      </c>
      <c r="Q8925" s="211">
        <v>15047320.477</v>
      </c>
    </row>
    <row r="8926" spans="1:17" x14ac:dyDescent="0.25">
      <c r="A8926" s="60" t="s">
        <v>404</v>
      </c>
      <c r="B8926" s="60" t="s">
        <v>8750</v>
      </c>
      <c r="C8926" s="211">
        <v>5183751.4929999998</v>
      </c>
      <c r="D8926" s="211">
        <v>5290164.2640000004</v>
      </c>
      <c r="E8926" s="211">
        <v>5327774.9630000005</v>
      </c>
      <c r="F8926" s="211">
        <v>6525170.0980000002</v>
      </c>
      <c r="G8926" s="211">
        <v>8392628.534</v>
      </c>
      <c r="H8926" s="211">
        <v>9072774.3579999991</v>
      </c>
      <c r="I8926" s="211">
        <v>9942737.1559999995</v>
      </c>
      <c r="J8926" s="211">
        <v>11864538.233999999</v>
      </c>
      <c r="K8926" s="211">
        <v>13313196.637</v>
      </c>
      <c r="L8926" s="211">
        <v>11409396.880000001</v>
      </c>
      <c r="M8926" s="211">
        <v>13757691.842</v>
      </c>
      <c r="N8926" s="211">
        <v>15851909.903999999</v>
      </c>
      <c r="O8926" s="211">
        <v>15743608.465</v>
      </c>
      <c r="P8926" s="211">
        <v>16613817.694</v>
      </c>
      <c r="Q8926" s="211">
        <v>12286997.741</v>
      </c>
    </row>
    <row r="8927" spans="1:17" x14ac:dyDescent="0.25">
      <c r="A8927" s="60" t="s">
        <v>403</v>
      </c>
      <c r="B8927" s="60" t="s">
        <v>8751</v>
      </c>
      <c r="C8927" s="211">
        <v>2897535.1129999999</v>
      </c>
      <c r="D8927" s="211">
        <v>3048389.003</v>
      </c>
      <c r="E8927" s="211">
        <v>3765346.608</v>
      </c>
      <c r="F8927" s="211">
        <v>5322517.8609999996</v>
      </c>
      <c r="G8927" s="211">
        <v>6971701.568</v>
      </c>
      <c r="H8927" s="211">
        <v>7089674.3370000003</v>
      </c>
      <c r="I8927" s="211">
        <v>7563545.0990000004</v>
      </c>
      <c r="J8927" s="211">
        <v>10176950.299000001</v>
      </c>
      <c r="K8927" s="211">
        <v>11121881.891000001</v>
      </c>
      <c r="L8927" s="211">
        <v>7690744.1710000001</v>
      </c>
      <c r="M8927" s="211">
        <v>10730504.964</v>
      </c>
      <c r="N8927" s="211">
        <v>13602364.323999999</v>
      </c>
      <c r="O8927" s="211">
        <v>13598262.679</v>
      </c>
      <c r="P8927" s="211">
        <v>13884357.261</v>
      </c>
      <c r="Q8927" s="211">
        <v>11578664.280999999</v>
      </c>
    </row>
    <row r="8928" spans="1:17" x14ac:dyDescent="0.25">
      <c r="A8928" s="60" t="s">
        <v>1366</v>
      </c>
      <c r="B8928" s="60" t="s">
        <v>8753</v>
      </c>
      <c r="C8928" s="211">
        <v>1382966.6040000001</v>
      </c>
      <c r="D8928" s="211">
        <v>1376423.73</v>
      </c>
      <c r="E8928" s="211">
        <v>1168036.0719999999</v>
      </c>
      <c r="F8928" s="211">
        <v>1346079.0149999999</v>
      </c>
      <c r="G8928" s="211">
        <v>1602629.7120000001</v>
      </c>
      <c r="H8928" s="211">
        <v>1650471.0390000001</v>
      </c>
      <c r="I8928" s="211">
        <v>1785444.9879999999</v>
      </c>
      <c r="J8928" s="211">
        <v>2244630.5780000002</v>
      </c>
      <c r="K8928" s="211">
        <v>2546251.9819999998</v>
      </c>
      <c r="L8928" s="211">
        <v>1957268.436</v>
      </c>
      <c r="M8928" s="211">
        <v>2194879.926</v>
      </c>
      <c r="N8928" s="211">
        <v>2431446.5690000001</v>
      </c>
      <c r="O8928" s="211">
        <v>2162323.6889999998</v>
      </c>
      <c r="P8928" s="211">
        <v>2533521.344</v>
      </c>
      <c r="Q8928" s="211">
        <v>2233650.557</v>
      </c>
    </row>
    <row r="8929" spans="1:17" x14ac:dyDescent="0.25">
      <c r="A8929" s="60" t="s">
        <v>1597</v>
      </c>
      <c r="B8929" s="60" t="s">
        <v>8754</v>
      </c>
      <c r="C8929" s="211">
        <v>3036751.32</v>
      </c>
      <c r="D8929" s="211">
        <v>2911701.45</v>
      </c>
      <c r="E8929" s="211">
        <v>2474188.5720000002</v>
      </c>
      <c r="F8929" s="211">
        <v>2914643.8470000001</v>
      </c>
      <c r="G8929" s="211">
        <v>3650676.1529999999</v>
      </c>
      <c r="H8929" s="211">
        <v>3919161.128</v>
      </c>
      <c r="I8929" s="211">
        <v>4502623.4919999996</v>
      </c>
      <c r="J8929" s="211">
        <v>5438133.7769999998</v>
      </c>
      <c r="K8929" s="211">
        <v>5527958.966</v>
      </c>
      <c r="L8929" s="211">
        <v>4125936.0120000001</v>
      </c>
      <c r="M8929" s="211">
        <v>4945596.7989999996</v>
      </c>
      <c r="N8929" s="211">
        <v>5814973.4299999997</v>
      </c>
      <c r="O8929" s="211">
        <v>5736535.5499999998</v>
      </c>
      <c r="P8929" s="211">
        <v>6035242.6179999998</v>
      </c>
      <c r="Q8929" s="211">
        <v>5516888.8739999998</v>
      </c>
    </row>
    <row r="8930" spans="1:17" x14ac:dyDescent="0.25">
      <c r="A8930" s="60" t="s">
        <v>1025</v>
      </c>
      <c r="B8930" s="60" t="s">
        <v>8755</v>
      </c>
      <c r="C8930" s="211">
        <v>1299080.9680000001</v>
      </c>
      <c r="D8930" s="211">
        <v>1359103.6</v>
      </c>
      <c r="E8930" s="211">
        <v>1471107.307</v>
      </c>
      <c r="F8930" s="211">
        <v>1760202.1529999999</v>
      </c>
      <c r="G8930" s="211">
        <v>2298518.6940000001</v>
      </c>
      <c r="H8930" s="211">
        <v>2437366.5129999998</v>
      </c>
      <c r="I8930" s="211">
        <v>2909950.7349999999</v>
      </c>
      <c r="J8930" s="211">
        <v>3753417.7689999999</v>
      </c>
      <c r="K8930" s="211">
        <v>3799634.2710000002</v>
      </c>
      <c r="L8930" s="211">
        <v>2579617.1189999999</v>
      </c>
      <c r="M8930" s="211">
        <v>2805915.6570000001</v>
      </c>
      <c r="N8930" s="211">
        <v>2988691.395</v>
      </c>
      <c r="O8930" s="211">
        <v>2637505.037</v>
      </c>
      <c r="P8930" s="211">
        <v>2947755.591</v>
      </c>
      <c r="Q8930" s="211">
        <v>2333674.9109999998</v>
      </c>
    </row>
    <row r="8931" spans="1:17" x14ac:dyDescent="0.25">
      <c r="A8931" s="60" t="s">
        <v>223</v>
      </c>
      <c r="B8931" s="60" t="s">
        <v>8756</v>
      </c>
      <c r="C8931" s="211">
        <v>4713060.9340000004</v>
      </c>
      <c r="D8931" s="211">
        <v>4741479.1359999999</v>
      </c>
      <c r="E8931" s="211">
        <v>5059704.4979999997</v>
      </c>
      <c r="F8931" s="211">
        <v>5616623.0619999999</v>
      </c>
      <c r="G8931" s="211">
        <v>6562913.1009999998</v>
      </c>
      <c r="H8931" s="211">
        <v>7273919.4009999996</v>
      </c>
      <c r="I8931" s="211">
        <v>7912398.2390000001</v>
      </c>
      <c r="J8931" s="211">
        <v>9505096.8269999996</v>
      </c>
      <c r="K8931" s="211">
        <v>10670459.473999999</v>
      </c>
      <c r="L8931" s="211">
        <v>9650951.7870000005</v>
      </c>
      <c r="M8931" s="211">
        <v>11906850.857000001</v>
      </c>
      <c r="N8931" s="211">
        <v>13888599.228</v>
      </c>
      <c r="O8931" s="211">
        <v>13745355.591</v>
      </c>
      <c r="P8931" s="211">
        <v>14431431.061000001</v>
      </c>
      <c r="Q8931" s="211">
        <v>12106766.25</v>
      </c>
    </row>
    <row r="8932" spans="1:17" x14ac:dyDescent="0.25">
      <c r="A8932" s="60" t="s">
        <v>3301</v>
      </c>
      <c r="B8932" s="60" t="s">
        <v>8757</v>
      </c>
      <c r="C8932" s="211">
        <v>313636.07299999997</v>
      </c>
      <c r="D8932" s="211">
        <v>251126.18700000001</v>
      </c>
      <c r="E8932" s="211">
        <v>262836.77500000002</v>
      </c>
      <c r="F8932" s="211">
        <v>329589.79100000003</v>
      </c>
      <c r="G8932" s="211">
        <v>347725.07900000003</v>
      </c>
      <c r="H8932" s="211">
        <v>361835.60200000001</v>
      </c>
      <c r="I8932" s="211">
        <v>379473.64299999998</v>
      </c>
      <c r="J8932" s="211">
        <v>403626.40100000001</v>
      </c>
      <c r="K8932" s="211">
        <v>458510.772</v>
      </c>
      <c r="L8932" s="211">
        <v>375456.25799999997</v>
      </c>
      <c r="M8932" s="211">
        <v>409781.99300000002</v>
      </c>
      <c r="N8932" s="211">
        <v>437401.125</v>
      </c>
      <c r="O8932" s="211">
        <v>369030.09</v>
      </c>
      <c r="P8932" s="211">
        <v>381093.14299999998</v>
      </c>
      <c r="Q8932" s="211">
        <v>204644.41500000001</v>
      </c>
    </row>
    <row r="8933" spans="1:17" x14ac:dyDescent="0.25">
      <c r="A8933" s="60" t="s">
        <v>2116</v>
      </c>
      <c r="B8933" s="60" t="s">
        <v>8758</v>
      </c>
      <c r="C8933" s="211">
        <v>323685.23700000002</v>
      </c>
      <c r="D8933" s="211">
        <v>360338.77799999999</v>
      </c>
      <c r="E8933" s="211">
        <v>372931.11200000002</v>
      </c>
      <c r="F8933" s="211">
        <v>463433.85600000003</v>
      </c>
      <c r="G8933" s="211">
        <v>582925.72</v>
      </c>
      <c r="H8933" s="211">
        <v>642327.11699999997</v>
      </c>
      <c r="I8933" s="211">
        <v>786119.23899999994</v>
      </c>
      <c r="J8933" s="211">
        <v>917973.47199999995</v>
      </c>
      <c r="K8933" s="211">
        <v>1054410.7439999999</v>
      </c>
      <c r="L8933" s="211">
        <v>836261.61199999996</v>
      </c>
      <c r="M8933" s="211">
        <v>770897.90899999999</v>
      </c>
      <c r="N8933" s="211">
        <v>940209.02300000004</v>
      </c>
      <c r="O8933" s="211">
        <v>975790.478</v>
      </c>
      <c r="P8933" s="211">
        <v>1035640.224</v>
      </c>
      <c r="Q8933" s="211">
        <v>645866.65099999995</v>
      </c>
    </row>
    <row r="8934" spans="1:17" x14ac:dyDescent="0.25">
      <c r="A8934" s="60" t="s">
        <v>3355</v>
      </c>
      <c r="B8934" s="60" t="s">
        <v>8759</v>
      </c>
      <c r="C8934" s="211">
        <v>32796.961000000003</v>
      </c>
      <c r="D8934" s="211">
        <v>50861.866000000002</v>
      </c>
      <c r="E8934" s="211">
        <v>69130.301000000007</v>
      </c>
      <c r="F8934" s="211">
        <v>58883.129000000001</v>
      </c>
      <c r="G8934" s="211">
        <v>86216.566000000006</v>
      </c>
      <c r="H8934" s="211">
        <v>111351.398</v>
      </c>
      <c r="I8934" s="211">
        <v>166092.10500000001</v>
      </c>
      <c r="J8934" s="211">
        <v>164863.67800000001</v>
      </c>
      <c r="K8934" s="211">
        <v>233121.16399999999</v>
      </c>
      <c r="L8934" s="211">
        <v>194732.698</v>
      </c>
      <c r="M8934" s="211">
        <v>142663.80499999999</v>
      </c>
      <c r="N8934" s="211">
        <v>226817.24600000001</v>
      </c>
      <c r="O8934" s="211">
        <v>254502.48800000001</v>
      </c>
      <c r="P8934" s="211">
        <v>241490.05499999999</v>
      </c>
      <c r="Q8934" s="211">
        <v>89087.206000000006</v>
      </c>
    </row>
    <row r="8935" spans="1:17" x14ac:dyDescent="0.25">
      <c r="A8935" s="60" t="s">
        <v>1435</v>
      </c>
      <c r="B8935" s="60" t="s">
        <v>8760</v>
      </c>
      <c r="C8935" s="211">
        <v>444021.65700000001</v>
      </c>
      <c r="D8935" s="211">
        <v>433378.32</v>
      </c>
      <c r="E8935" s="211">
        <v>504822.02899999998</v>
      </c>
      <c r="F8935" s="211">
        <v>575890.02800000005</v>
      </c>
      <c r="G8935" s="211">
        <v>641257.73899999994</v>
      </c>
      <c r="H8935" s="211">
        <v>764567.91099999996</v>
      </c>
      <c r="I8935" s="211">
        <v>932881.71799999999</v>
      </c>
      <c r="J8935" s="211">
        <v>1107417.5330000001</v>
      </c>
      <c r="K8935" s="211">
        <v>1278762.6499999999</v>
      </c>
      <c r="L8935" s="211">
        <v>1099686.203</v>
      </c>
      <c r="M8935" s="211">
        <v>1011554.611</v>
      </c>
      <c r="N8935" s="211">
        <v>1288525.4920000001</v>
      </c>
      <c r="O8935" s="211">
        <v>1224327.24</v>
      </c>
      <c r="P8935" s="211">
        <v>1286841.112</v>
      </c>
      <c r="Q8935" s="211">
        <v>777119.75300000003</v>
      </c>
    </row>
    <row r="8936" spans="1:17" x14ac:dyDescent="0.25">
      <c r="A8936" s="60" t="s">
        <v>1319</v>
      </c>
      <c r="B8936" s="60" t="s">
        <v>8761</v>
      </c>
      <c r="C8936" s="211">
        <v>293897.67700000003</v>
      </c>
      <c r="D8936" s="211">
        <v>327046.33399999997</v>
      </c>
      <c r="E8936" s="211">
        <v>301646.11099999998</v>
      </c>
      <c r="F8936" s="211">
        <v>333523.28000000003</v>
      </c>
      <c r="G8936" s="211">
        <v>432020.989</v>
      </c>
      <c r="H8936" s="211">
        <v>482541.38400000002</v>
      </c>
      <c r="I8936" s="211">
        <v>609766.16500000004</v>
      </c>
      <c r="J8936" s="211">
        <v>773637.66500000004</v>
      </c>
      <c r="K8936" s="211">
        <v>941634.85699999996</v>
      </c>
      <c r="L8936" s="211">
        <v>737764.72600000002</v>
      </c>
      <c r="M8936" s="211">
        <v>664202.25800000003</v>
      </c>
      <c r="N8936" s="211">
        <v>849687.66700000002</v>
      </c>
      <c r="O8936" s="211">
        <v>928201.495</v>
      </c>
      <c r="P8936" s="211">
        <v>902095.48600000003</v>
      </c>
      <c r="Q8936" s="211">
        <v>596683.73199999996</v>
      </c>
    </row>
    <row r="8937" spans="1:17" x14ac:dyDescent="0.25">
      <c r="A8937" s="60" t="s">
        <v>2400</v>
      </c>
      <c r="B8937" s="60" t="s">
        <v>8762</v>
      </c>
      <c r="C8937" s="211">
        <v>203854.35</v>
      </c>
      <c r="D8937" s="211">
        <v>213898.386</v>
      </c>
      <c r="E8937" s="211">
        <v>203883.712</v>
      </c>
      <c r="F8937" s="211">
        <v>233769.826</v>
      </c>
      <c r="G8937" s="211">
        <v>255472.14199999999</v>
      </c>
      <c r="H8937" s="211">
        <v>302096.94400000002</v>
      </c>
      <c r="I8937" s="211">
        <v>373935.31599999999</v>
      </c>
      <c r="J8937" s="211">
        <v>416641.90500000003</v>
      </c>
      <c r="K8937" s="211">
        <v>482153.57900000003</v>
      </c>
      <c r="L8937" s="211">
        <v>371294.522</v>
      </c>
      <c r="M8937" s="211">
        <v>425859.18800000002</v>
      </c>
      <c r="N8937" s="211">
        <v>460309.70500000002</v>
      </c>
      <c r="O8937" s="211">
        <v>443795.87800000003</v>
      </c>
      <c r="P8937" s="211">
        <v>475745.33899999998</v>
      </c>
      <c r="Q8937" s="211">
        <v>406033.48200000002</v>
      </c>
    </row>
    <row r="8938" spans="1:17" x14ac:dyDescent="0.25">
      <c r="A8938" s="60" t="s">
        <v>1629</v>
      </c>
      <c r="B8938" s="60" t="s">
        <v>8763</v>
      </c>
      <c r="C8938" s="211">
        <v>430914.39899999998</v>
      </c>
      <c r="D8938" s="211">
        <v>447293.12699999998</v>
      </c>
      <c r="E8938" s="211">
        <v>432638.87400000001</v>
      </c>
      <c r="F8938" s="211">
        <v>534234.06400000001</v>
      </c>
      <c r="G8938" s="211">
        <v>632264.625</v>
      </c>
      <c r="H8938" s="211">
        <v>768658.10100000002</v>
      </c>
      <c r="I8938" s="211">
        <v>938412.74199999997</v>
      </c>
      <c r="J8938" s="211">
        <v>1098400.1839999999</v>
      </c>
      <c r="K8938" s="211">
        <v>1255195.5379999999</v>
      </c>
      <c r="L8938" s="211">
        <v>963257.31099999999</v>
      </c>
      <c r="M8938" s="211">
        <v>867576.98499999999</v>
      </c>
      <c r="N8938" s="211">
        <v>1132811.602</v>
      </c>
      <c r="O8938" s="211">
        <v>1136971.773</v>
      </c>
      <c r="P8938" s="211">
        <v>1230155.5919999999</v>
      </c>
      <c r="Q8938" s="211">
        <v>876640.14500000002</v>
      </c>
    </row>
    <row r="8939" spans="1:17" x14ac:dyDescent="0.25">
      <c r="A8939" s="60" t="s">
        <v>1168</v>
      </c>
      <c r="B8939" s="60" t="s">
        <v>8764</v>
      </c>
      <c r="C8939" s="211">
        <v>896958.98100000003</v>
      </c>
      <c r="D8939" s="211">
        <v>922939.07200000004</v>
      </c>
      <c r="E8939" s="211">
        <v>905148.17299999995</v>
      </c>
      <c r="F8939" s="211">
        <v>1119634.5149999999</v>
      </c>
      <c r="G8939" s="211">
        <v>1439026.9580000001</v>
      </c>
      <c r="H8939" s="211">
        <v>1720205.5360000001</v>
      </c>
      <c r="I8939" s="211">
        <v>2160316.8820000002</v>
      </c>
      <c r="J8939" s="211">
        <v>2810694.8629999999</v>
      </c>
      <c r="K8939" s="211">
        <v>3314495.5189999999</v>
      </c>
      <c r="L8939" s="211">
        <v>2758456.1170000001</v>
      </c>
      <c r="M8939" s="211">
        <v>2133524.7889999999</v>
      </c>
      <c r="N8939" s="211">
        <v>2425855.145</v>
      </c>
      <c r="O8939" s="211">
        <v>2422775.1</v>
      </c>
      <c r="P8939" s="211">
        <v>2402321.0010000002</v>
      </c>
      <c r="Q8939" s="211">
        <v>1706997.7749999999</v>
      </c>
    </row>
    <row r="8940" spans="1:17" x14ac:dyDescent="0.25">
      <c r="A8940" s="60" t="s">
        <v>535</v>
      </c>
      <c r="B8940" s="60" t="s">
        <v>8765</v>
      </c>
      <c r="C8940" s="211">
        <v>2728973.7990000001</v>
      </c>
      <c r="D8940" s="211">
        <v>3100102.4479999999</v>
      </c>
      <c r="E8940" s="211">
        <v>3562318.6680000001</v>
      </c>
      <c r="F8940" s="211">
        <v>4379278.4740000004</v>
      </c>
      <c r="G8940" s="211">
        <v>5431051.2369999997</v>
      </c>
      <c r="H8940" s="211">
        <v>5910357.0300000003</v>
      </c>
      <c r="I8940" s="211">
        <v>7231177.7889999999</v>
      </c>
      <c r="J8940" s="211">
        <v>8624980.1390000004</v>
      </c>
      <c r="K8940" s="211">
        <v>9421698.0989999995</v>
      </c>
      <c r="L8940" s="211">
        <v>8438078.0309999995</v>
      </c>
      <c r="M8940" s="211">
        <v>10193140.435000001</v>
      </c>
      <c r="N8940" s="211">
        <v>11578100.857999999</v>
      </c>
      <c r="O8940" s="211">
        <v>11781476.198999999</v>
      </c>
      <c r="P8940" s="211">
        <v>12157129.307</v>
      </c>
      <c r="Q8940" s="211">
        <v>9369469.2479999997</v>
      </c>
    </row>
    <row r="8941" spans="1:17" x14ac:dyDescent="0.25">
      <c r="A8941" s="60" t="s">
        <v>463</v>
      </c>
      <c r="B8941" s="60" t="s">
        <v>8766</v>
      </c>
      <c r="C8941" s="211">
        <v>2319431.5159999998</v>
      </c>
      <c r="D8941" s="211">
        <v>2471048.3689999999</v>
      </c>
      <c r="E8941" s="211">
        <v>2639099.6540000001</v>
      </c>
      <c r="F8941" s="211">
        <v>3041859.372</v>
      </c>
      <c r="G8941" s="211">
        <v>3636789.5490000001</v>
      </c>
      <c r="H8941" s="211">
        <v>4156906.8939999999</v>
      </c>
      <c r="I8941" s="211">
        <v>5212962.3830000004</v>
      </c>
      <c r="J8941" s="211">
        <v>5790021.4119999995</v>
      </c>
      <c r="K8941" s="211">
        <v>5554128.1660000002</v>
      </c>
      <c r="L8941" s="211">
        <v>4374831.7039999999</v>
      </c>
      <c r="M8941" s="211">
        <v>4666008.4639999997</v>
      </c>
      <c r="N8941" s="211">
        <v>4720109.4960000003</v>
      </c>
      <c r="O8941" s="211">
        <v>4539734.4440000001</v>
      </c>
      <c r="P8941" s="211">
        <v>4568454.2920000004</v>
      </c>
      <c r="Q8941" s="211">
        <v>3990749.13</v>
      </c>
    </row>
    <row r="8942" spans="1:17" x14ac:dyDescent="0.25">
      <c r="A8942" s="60" t="s">
        <v>4432</v>
      </c>
      <c r="B8942" s="60" t="s">
        <v>8767</v>
      </c>
      <c r="C8942" s="211">
        <v>178158.59</v>
      </c>
      <c r="D8942" s="211">
        <v>162857.73300000001</v>
      </c>
      <c r="E8942" s="211">
        <v>229316.85500000001</v>
      </c>
      <c r="F8942" s="211">
        <v>280464.55699999997</v>
      </c>
      <c r="G8942" s="211">
        <v>343843.31099999999</v>
      </c>
      <c r="H8942" s="211">
        <v>314246.90999999997</v>
      </c>
      <c r="I8942" s="211">
        <v>339177.40399999998</v>
      </c>
      <c r="J8942" s="211">
        <v>1840.9059999999999</v>
      </c>
      <c r="K8942" s="211">
        <v>13195.880999999999</v>
      </c>
      <c r="L8942" s="211">
        <v>15092.347</v>
      </c>
      <c r="M8942" s="211">
        <v>9.7059999999999995</v>
      </c>
      <c r="N8942" s="211">
        <v>426.18799999999999</v>
      </c>
      <c r="O8942" s="211">
        <v>160.67699999999999</v>
      </c>
      <c r="P8942" s="211">
        <v>0.59299999999999997</v>
      </c>
      <c r="Q8942" s="211">
        <v>1.986</v>
      </c>
    </row>
    <row r="8943" spans="1:17" x14ac:dyDescent="0.25">
      <c r="A8943" s="60" t="s">
        <v>365</v>
      </c>
      <c r="B8943" s="60" t="s">
        <v>8768</v>
      </c>
      <c r="C8943" s="211">
        <v>178206.71299999999</v>
      </c>
      <c r="D8943" s="211">
        <v>147590.46900000001</v>
      </c>
      <c r="E8943" s="211">
        <v>196715.47500000001</v>
      </c>
      <c r="F8943" s="211">
        <v>209976.36300000001</v>
      </c>
      <c r="G8943" s="211">
        <v>281701.12900000002</v>
      </c>
      <c r="H8943" s="211">
        <v>309242.15899999999</v>
      </c>
      <c r="I8943" s="211">
        <v>283286.12900000002</v>
      </c>
      <c r="J8943" s="211">
        <v>598338.30700000003</v>
      </c>
      <c r="K8943" s="211">
        <v>601672.01100000006</v>
      </c>
      <c r="L8943" s="211">
        <v>505021.76500000001</v>
      </c>
      <c r="M8943" s="211">
        <v>575640.72600000002</v>
      </c>
      <c r="N8943" s="211">
        <v>590430.41399999999</v>
      </c>
      <c r="O8943" s="211">
        <v>553807.81700000004</v>
      </c>
      <c r="P8943" s="211">
        <v>980351.45200000005</v>
      </c>
      <c r="Q8943" s="211">
        <v>381568.16899999999</v>
      </c>
    </row>
    <row r="8944" spans="1:17" x14ac:dyDescent="0.25">
      <c r="A8944" s="60" t="s">
        <v>394</v>
      </c>
      <c r="B8944" s="60" t="s">
        <v>8769</v>
      </c>
      <c r="C8944" s="211">
        <v>499371.28499999997</v>
      </c>
      <c r="D8944" s="211">
        <v>523119.592</v>
      </c>
      <c r="E8944" s="211">
        <v>584110.90599999996</v>
      </c>
      <c r="F8944" s="211">
        <v>715266.08</v>
      </c>
      <c r="G8944" s="211">
        <v>780064.86399999994</v>
      </c>
      <c r="H8944" s="211">
        <v>921326.47600000002</v>
      </c>
      <c r="I8944" s="211">
        <v>950904.54299999995</v>
      </c>
      <c r="J8944" s="211">
        <v>1078702.1089999999</v>
      </c>
      <c r="K8944" s="211">
        <v>1175148.5719999999</v>
      </c>
      <c r="L8944" s="211">
        <v>1129376.6780000001</v>
      </c>
      <c r="M8944" s="211">
        <v>1347189.4480000001</v>
      </c>
      <c r="N8944" s="211">
        <v>1518510.865</v>
      </c>
      <c r="O8944" s="211">
        <v>1581997.3940000001</v>
      </c>
      <c r="P8944" s="211">
        <v>1628689.115</v>
      </c>
      <c r="Q8944" s="211">
        <v>1484651.6880000001</v>
      </c>
    </row>
    <row r="8945" spans="1:17" x14ac:dyDescent="0.25">
      <c r="A8945" s="60" t="s">
        <v>823</v>
      </c>
      <c r="B8945" s="60" t="s">
        <v>8770</v>
      </c>
      <c r="C8945" s="211">
        <v>572784.75</v>
      </c>
      <c r="D8945" s="211">
        <v>582430.91700000002</v>
      </c>
      <c r="E8945" s="211">
        <v>656234.64</v>
      </c>
      <c r="F8945" s="211">
        <v>767371.69700000004</v>
      </c>
      <c r="G8945" s="211">
        <v>836703.03700000001</v>
      </c>
      <c r="H8945" s="211">
        <v>920908.82</v>
      </c>
      <c r="I8945" s="211">
        <v>1045653.774</v>
      </c>
      <c r="J8945" s="211">
        <v>1281805.155</v>
      </c>
      <c r="K8945" s="211">
        <v>1299442.182</v>
      </c>
      <c r="L8945" s="211">
        <v>1247269.351</v>
      </c>
      <c r="M8945" s="211">
        <v>1277358.0449999999</v>
      </c>
      <c r="N8945" s="211">
        <v>1358423.5759999999</v>
      </c>
      <c r="O8945" s="211">
        <v>1372837.8389999999</v>
      </c>
      <c r="P8945" s="211">
        <v>1454048.524</v>
      </c>
      <c r="Q8945" s="211">
        <v>1206207.3629999999</v>
      </c>
    </row>
    <row r="8946" spans="1:17" x14ac:dyDescent="0.25">
      <c r="A8946" s="60" t="s">
        <v>349</v>
      </c>
      <c r="B8946" s="60" t="s">
        <v>8771</v>
      </c>
      <c r="C8946" s="211">
        <v>1802537.5209999999</v>
      </c>
      <c r="D8946" s="211">
        <v>1836656.63</v>
      </c>
      <c r="E8946" s="211">
        <v>2050233.594</v>
      </c>
      <c r="F8946" s="211">
        <v>2508784.1940000001</v>
      </c>
      <c r="G8946" s="211">
        <v>3064940.6740000001</v>
      </c>
      <c r="H8946" s="211">
        <v>3144155.8319999999</v>
      </c>
      <c r="I8946" s="211">
        <v>4030057.284</v>
      </c>
      <c r="J8946" s="211">
        <v>4840628.3370000003</v>
      </c>
      <c r="K8946" s="211">
        <v>5096586.4529999997</v>
      </c>
      <c r="L8946" s="211">
        <v>3930330.3390000002</v>
      </c>
      <c r="M8946" s="211">
        <v>4378026.46</v>
      </c>
      <c r="N8946" s="211">
        <v>4992406.3459999999</v>
      </c>
      <c r="O8946" s="211">
        <v>4840154.4720000001</v>
      </c>
      <c r="P8946" s="211">
        <v>5191240.6399999997</v>
      </c>
      <c r="Q8946" s="211">
        <v>4432236.9189999998</v>
      </c>
    </row>
    <row r="8947" spans="1:17" x14ac:dyDescent="0.25">
      <c r="A8947" s="60" t="s">
        <v>980</v>
      </c>
      <c r="B8947" s="60" t="s">
        <v>8772</v>
      </c>
      <c r="C8947" s="211">
        <v>2039132.3589999999</v>
      </c>
      <c r="D8947" s="211">
        <v>1880636.5919999999</v>
      </c>
      <c r="E8947" s="211">
        <v>2210406.6490000002</v>
      </c>
      <c r="F8947" s="211">
        <v>2711672.5460000001</v>
      </c>
      <c r="G8947" s="211">
        <v>3601584.8119999999</v>
      </c>
      <c r="H8947" s="211">
        <v>3875641.034</v>
      </c>
      <c r="I8947" s="211">
        <v>4764233.2529999996</v>
      </c>
      <c r="J8947" s="211">
        <v>4432269.1119999997</v>
      </c>
      <c r="K8947" s="211">
        <v>3949038.5819999999</v>
      </c>
      <c r="L8947" s="211">
        <v>2279194.176</v>
      </c>
      <c r="M8947" s="211">
        <v>2105325.3050000002</v>
      </c>
      <c r="N8947" s="211">
        <v>2471879.9369999999</v>
      </c>
      <c r="O8947" s="211">
        <v>2345187.2919999999</v>
      </c>
      <c r="P8947" s="211">
        <v>2527085.7149999999</v>
      </c>
      <c r="Q8947" s="211">
        <v>1821679.9920000001</v>
      </c>
    </row>
    <row r="8948" spans="1:17" x14ac:dyDescent="0.25">
      <c r="A8948" s="60" t="s">
        <v>589</v>
      </c>
      <c r="B8948" s="60" t="s">
        <v>8773</v>
      </c>
      <c r="C8948" s="211">
        <v>1911151.764</v>
      </c>
      <c r="D8948" s="211">
        <v>1773406.2450000001</v>
      </c>
      <c r="E8948" s="211">
        <v>1855079.0120000001</v>
      </c>
      <c r="F8948" s="211">
        <v>2069626.2080000001</v>
      </c>
      <c r="G8948" s="211">
        <v>2212713.0060000001</v>
      </c>
      <c r="H8948" s="211">
        <v>2452264.767</v>
      </c>
      <c r="I8948" s="211">
        <v>2872684.4309999999</v>
      </c>
      <c r="J8948" s="211">
        <v>5172697.2680000002</v>
      </c>
      <c r="K8948" s="211">
        <v>6499421.3039999995</v>
      </c>
      <c r="L8948" s="211">
        <v>4357623.4019999998</v>
      </c>
      <c r="M8948" s="211">
        <v>5220511.5250000004</v>
      </c>
      <c r="N8948" s="211">
        <v>6407251.466</v>
      </c>
      <c r="O8948" s="211">
        <v>6588613.4299999997</v>
      </c>
      <c r="P8948" s="211">
        <v>6558073.6619999995</v>
      </c>
      <c r="Q8948" s="211">
        <v>5508676.1560000004</v>
      </c>
    </row>
    <row r="8949" spans="1:17" x14ac:dyDescent="0.25">
      <c r="A8949" s="60" t="s">
        <v>1162</v>
      </c>
      <c r="B8949" s="60" t="s">
        <v>8774</v>
      </c>
      <c r="C8949" s="211">
        <v>72480.937000000005</v>
      </c>
      <c r="D8949" s="211">
        <v>90130.743000000002</v>
      </c>
      <c r="E8949" s="211">
        <v>74602.849000000002</v>
      </c>
      <c r="F8949" s="211">
        <v>102626.33199999999</v>
      </c>
      <c r="G8949" s="211">
        <v>114023.95299999999</v>
      </c>
      <c r="H8949" s="211">
        <v>115736.73699999999</v>
      </c>
      <c r="I8949" s="211">
        <v>137231.23000000001</v>
      </c>
      <c r="J8949" s="211">
        <v>191927.54300000001</v>
      </c>
      <c r="K8949" s="211">
        <v>210878.891</v>
      </c>
      <c r="L8949" s="211">
        <v>178130.603</v>
      </c>
      <c r="M8949" s="211">
        <v>186420.019</v>
      </c>
      <c r="N8949" s="211">
        <v>224317.633</v>
      </c>
      <c r="O8949" s="211">
        <v>207102.56099999999</v>
      </c>
      <c r="P8949" s="211">
        <v>196206.99100000001</v>
      </c>
      <c r="Q8949" s="211">
        <v>144696.33300000001</v>
      </c>
    </row>
    <row r="8950" spans="1:17" x14ac:dyDescent="0.25">
      <c r="A8950" s="60" t="s">
        <v>451</v>
      </c>
      <c r="B8950" s="60" t="s">
        <v>8775</v>
      </c>
      <c r="C8950" s="211">
        <v>2287411.2910000002</v>
      </c>
      <c r="D8950" s="211">
        <v>2320740.2650000001</v>
      </c>
      <c r="E8950" s="211">
        <v>2554028.1</v>
      </c>
      <c r="F8950" s="211">
        <v>2861908.7990000001</v>
      </c>
      <c r="G8950" s="211">
        <v>3350492.0559999999</v>
      </c>
      <c r="H8950" s="211">
        <v>3514063.3130000001</v>
      </c>
      <c r="I8950" s="211">
        <v>4360208.5240000002</v>
      </c>
      <c r="J8950" s="211">
        <v>5330637.4759999998</v>
      </c>
      <c r="K8950" s="211">
        <v>5868580.6270000003</v>
      </c>
      <c r="L8950" s="211">
        <v>4679091.4790000003</v>
      </c>
      <c r="M8950" s="211">
        <v>5337231.767</v>
      </c>
      <c r="N8950" s="211">
        <v>6052690.9040000001</v>
      </c>
      <c r="O8950" s="211">
        <v>5737080.2089999998</v>
      </c>
      <c r="P8950" s="211">
        <v>6168285.352</v>
      </c>
      <c r="Q8950" s="211">
        <v>4710726.7379999999</v>
      </c>
    </row>
    <row r="8951" spans="1:17" x14ac:dyDescent="0.25">
      <c r="A8951" s="60" t="s">
        <v>1523</v>
      </c>
      <c r="B8951" s="60" t="s">
        <v>8776</v>
      </c>
      <c r="C8951" s="211">
        <v>335777.21600000001</v>
      </c>
      <c r="D8951" s="211">
        <v>353672.79100000003</v>
      </c>
      <c r="E8951" s="211">
        <v>371505.20500000002</v>
      </c>
      <c r="F8951" s="211">
        <v>398782.685</v>
      </c>
      <c r="G8951" s="211">
        <v>482871.46899999998</v>
      </c>
      <c r="H8951" s="211">
        <v>599042.728</v>
      </c>
      <c r="I8951" s="211">
        <v>714621.56200000003</v>
      </c>
      <c r="J8951" s="211">
        <v>861644.00600000005</v>
      </c>
      <c r="K8951" s="211">
        <v>957763.69900000002</v>
      </c>
      <c r="L8951" s="211">
        <v>777172.77899999998</v>
      </c>
      <c r="M8951" s="211">
        <v>944369.04700000002</v>
      </c>
      <c r="N8951" s="211">
        <v>1062087.0830000001</v>
      </c>
      <c r="O8951" s="211">
        <v>1005781.04</v>
      </c>
      <c r="P8951" s="211">
        <v>1013152.616</v>
      </c>
      <c r="Q8951" s="211">
        <v>910803.95200000005</v>
      </c>
    </row>
    <row r="8952" spans="1:17" x14ac:dyDescent="0.25">
      <c r="A8952" s="60" t="s">
        <v>1440</v>
      </c>
      <c r="B8952" s="60" t="s">
        <v>8777</v>
      </c>
      <c r="C8952" s="211">
        <v>564663.36399999994</v>
      </c>
      <c r="D8952" s="211">
        <v>596454.97499999998</v>
      </c>
      <c r="E8952" s="211">
        <v>638519.93799999997</v>
      </c>
      <c r="F8952" s="211">
        <v>781614.22400000005</v>
      </c>
      <c r="G8952" s="211">
        <v>939803.125</v>
      </c>
      <c r="H8952" s="211">
        <v>1088782.433</v>
      </c>
      <c r="I8952" s="211">
        <v>1368652.307</v>
      </c>
      <c r="J8952" s="211">
        <v>1657222.2409999999</v>
      </c>
      <c r="K8952" s="211">
        <v>2276861.7119999998</v>
      </c>
      <c r="L8952" s="211">
        <v>1809694.5390000001</v>
      </c>
      <c r="M8952" s="211">
        <v>1802710.987</v>
      </c>
      <c r="N8952" s="211">
        <v>1892913.1839999999</v>
      </c>
      <c r="O8952" s="211">
        <v>1864968.548</v>
      </c>
      <c r="P8952" s="211">
        <v>1864076.82</v>
      </c>
      <c r="Q8952" s="211">
        <v>1444981.693</v>
      </c>
    </row>
    <row r="8953" spans="1:17" x14ac:dyDescent="0.25">
      <c r="A8953" s="60" t="s">
        <v>1571</v>
      </c>
      <c r="B8953" s="60" t="s">
        <v>8778</v>
      </c>
      <c r="C8953" s="211">
        <v>398639.22700000001</v>
      </c>
      <c r="D8953" s="211">
        <v>435341.64600000001</v>
      </c>
      <c r="E8953" s="211">
        <v>472557.755</v>
      </c>
      <c r="F8953" s="211">
        <v>597857.73400000005</v>
      </c>
      <c r="G8953" s="211">
        <v>769123.505</v>
      </c>
      <c r="H8953" s="211">
        <v>778549.40500000003</v>
      </c>
      <c r="I8953" s="211">
        <v>852123.75100000005</v>
      </c>
      <c r="J8953" s="211">
        <v>1014931.403</v>
      </c>
      <c r="K8953" s="211">
        <v>1093098.449</v>
      </c>
      <c r="L8953" s="211">
        <v>949432.31299999997</v>
      </c>
      <c r="M8953" s="211">
        <v>924256.37600000005</v>
      </c>
      <c r="N8953" s="211">
        <v>982451.33700000006</v>
      </c>
      <c r="O8953" s="211">
        <v>1068294.97</v>
      </c>
      <c r="P8953" s="211">
        <v>1065280.7309999999</v>
      </c>
      <c r="Q8953" s="211">
        <v>813683.995</v>
      </c>
    </row>
    <row r="8954" spans="1:17" x14ac:dyDescent="0.25">
      <c r="A8954" s="60" t="s">
        <v>2773</v>
      </c>
      <c r="B8954" s="60" t="s">
        <v>8779</v>
      </c>
      <c r="C8954" s="211">
        <v>103445.584</v>
      </c>
      <c r="D8954" s="211">
        <v>120731.966</v>
      </c>
      <c r="E8954" s="211">
        <v>97602.865000000005</v>
      </c>
      <c r="F8954" s="211">
        <v>150322.34899999999</v>
      </c>
      <c r="G8954" s="211">
        <v>185060.36600000001</v>
      </c>
      <c r="H8954" s="211">
        <v>202811.44</v>
      </c>
      <c r="I8954" s="211">
        <v>275433.65299999999</v>
      </c>
      <c r="J8954" s="211">
        <v>331815.27899999998</v>
      </c>
      <c r="K8954" s="211">
        <v>498229.13900000002</v>
      </c>
      <c r="L8954" s="211">
        <v>327017.29499999998</v>
      </c>
      <c r="M8954" s="211">
        <v>387324.05099999998</v>
      </c>
      <c r="N8954" s="211">
        <v>433991.86200000002</v>
      </c>
      <c r="O8954" s="211">
        <v>499565.86</v>
      </c>
      <c r="P8954" s="211">
        <v>538896.13699999999</v>
      </c>
      <c r="Q8954" s="211">
        <v>290753.08600000001</v>
      </c>
    </row>
    <row r="8955" spans="1:17" x14ac:dyDescent="0.25">
      <c r="A8955" s="60" t="s">
        <v>3601</v>
      </c>
      <c r="B8955" s="60" t="s">
        <v>8780</v>
      </c>
      <c r="C8955" s="211">
        <v>257374.33600000001</v>
      </c>
      <c r="D8955" s="211">
        <v>287058.66399999999</v>
      </c>
      <c r="E8955" s="211">
        <v>222854.266</v>
      </c>
      <c r="F8955" s="211">
        <v>281372.348</v>
      </c>
      <c r="G8955" s="211">
        <v>342253.05</v>
      </c>
      <c r="H8955" s="211">
        <v>402987.37199999997</v>
      </c>
      <c r="I8955" s="211">
        <v>397037.10700000002</v>
      </c>
      <c r="J8955" s="211">
        <v>507243.85</v>
      </c>
      <c r="K8955" s="211">
        <v>672349.25899999996</v>
      </c>
      <c r="L8955" s="211">
        <v>322102.03100000002</v>
      </c>
      <c r="M8955" s="211">
        <v>285920.65100000001</v>
      </c>
      <c r="N8955" s="211">
        <v>448811.21600000001</v>
      </c>
      <c r="O8955" s="211">
        <v>402604.47700000001</v>
      </c>
      <c r="P8955" s="211">
        <v>325611.15700000001</v>
      </c>
      <c r="Q8955" s="211">
        <v>251536.959</v>
      </c>
    </row>
    <row r="8956" spans="1:17" x14ac:dyDescent="0.25">
      <c r="A8956" s="60" t="s">
        <v>1255</v>
      </c>
      <c r="B8956" s="60" t="s">
        <v>8781</v>
      </c>
      <c r="C8956" s="211">
        <v>900739.42099999997</v>
      </c>
      <c r="D8956" s="211">
        <v>913240.08799999999</v>
      </c>
      <c r="E8956" s="211">
        <v>901688.495</v>
      </c>
      <c r="F8956" s="211">
        <v>1059420.791</v>
      </c>
      <c r="G8956" s="211">
        <v>1305924.1370000001</v>
      </c>
      <c r="H8956" s="211">
        <v>1330089.8400000001</v>
      </c>
      <c r="I8956" s="211">
        <v>1605322.993</v>
      </c>
      <c r="J8956" s="211">
        <v>1540634.112</v>
      </c>
      <c r="K8956" s="211">
        <v>1994084.399</v>
      </c>
      <c r="L8956" s="211">
        <v>1368821.0190000001</v>
      </c>
      <c r="M8956" s="211">
        <v>1427131.193</v>
      </c>
      <c r="N8956" s="211">
        <v>1974272.649</v>
      </c>
      <c r="O8956" s="211">
        <v>1950625.409</v>
      </c>
      <c r="P8956" s="211">
        <v>1958232.591</v>
      </c>
      <c r="Q8956" s="211">
        <v>1206853.821</v>
      </c>
    </row>
    <row r="8957" spans="1:17" x14ac:dyDescent="0.25">
      <c r="A8957" s="60" t="s">
        <v>717</v>
      </c>
      <c r="B8957" s="60" t="s">
        <v>8783</v>
      </c>
      <c r="C8957" s="211">
        <v>2477800.54</v>
      </c>
      <c r="D8957" s="211">
        <v>2762020.7650000001</v>
      </c>
      <c r="E8957" s="211">
        <v>2758666.9909999999</v>
      </c>
      <c r="F8957" s="211">
        <v>3395676.0830000001</v>
      </c>
      <c r="G8957" s="211">
        <v>4287286.2980000004</v>
      </c>
      <c r="H8957" s="211">
        <v>4927598.892</v>
      </c>
      <c r="I8957" s="211">
        <v>6084753.8049999997</v>
      </c>
      <c r="J8957" s="211">
        <v>8465464.4389999993</v>
      </c>
      <c r="K8957" s="211">
        <v>10466326.969000001</v>
      </c>
      <c r="L8957" s="211">
        <v>8436991.6260000002</v>
      </c>
      <c r="M8957" s="211">
        <v>7417236.7400000002</v>
      </c>
      <c r="N8957" s="211">
        <v>8846390.3560000006</v>
      </c>
      <c r="O8957" s="211">
        <v>9330409.9250000007</v>
      </c>
      <c r="P8957" s="211">
        <v>9822543.2980000004</v>
      </c>
      <c r="Q8957" s="211">
        <v>6825909.21</v>
      </c>
    </row>
    <row r="8958" spans="1:17" x14ac:dyDescent="0.25">
      <c r="A8958" s="60" t="s">
        <v>2177</v>
      </c>
      <c r="B8958" s="60" t="s">
        <v>8784</v>
      </c>
      <c r="C8958" s="211">
        <v>266764.50599999999</v>
      </c>
      <c r="D8958" s="211">
        <v>239720.875</v>
      </c>
      <c r="E8958" s="211">
        <v>298382.40999999997</v>
      </c>
      <c r="F8958" s="211">
        <v>406338.61900000001</v>
      </c>
      <c r="G8958" s="211">
        <v>591036.07799999998</v>
      </c>
      <c r="H8958" s="211">
        <v>586900.14300000004</v>
      </c>
      <c r="I8958" s="211">
        <v>693160.97100000002</v>
      </c>
      <c r="J8958" s="211">
        <v>1062713.6780000001</v>
      </c>
      <c r="K8958" s="211">
        <v>1201596.6040000001</v>
      </c>
      <c r="L8958" s="211">
        <v>1318713.084</v>
      </c>
      <c r="M8958" s="211">
        <v>977798.929</v>
      </c>
      <c r="N8958" s="211">
        <v>763254.15800000005</v>
      </c>
      <c r="O8958" s="211">
        <v>939213.92799999996</v>
      </c>
      <c r="P8958" s="211">
        <v>1002657.051</v>
      </c>
      <c r="Q8958" s="211">
        <v>621068.9</v>
      </c>
    </row>
    <row r="8959" spans="1:17" x14ac:dyDescent="0.25">
      <c r="A8959" s="60" t="s">
        <v>945</v>
      </c>
      <c r="B8959" s="60" t="s">
        <v>8785</v>
      </c>
      <c r="C8959" s="211">
        <v>1354833.841</v>
      </c>
      <c r="D8959" s="211">
        <v>1346993.767</v>
      </c>
      <c r="E8959" s="211">
        <v>1485767.7509999999</v>
      </c>
      <c r="F8959" s="211">
        <v>1718285.926</v>
      </c>
      <c r="G8959" s="211">
        <v>2033030.9169999999</v>
      </c>
      <c r="H8959" s="211">
        <v>2211702.4849999999</v>
      </c>
      <c r="I8959" s="211">
        <v>2549419.9500000002</v>
      </c>
      <c r="J8959" s="211">
        <v>3144670.9249999998</v>
      </c>
      <c r="K8959" s="211">
        <v>3636627.281</v>
      </c>
      <c r="L8959" s="211">
        <v>2826402.2069999999</v>
      </c>
      <c r="M8959" s="211">
        <v>3097490.0619999999</v>
      </c>
      <c r="N8959" s="211">
        <v>3696033.804</v>
      </c>
      <c r="O8959" s="211">
        <v>3776758.2420000001</v>
      </c>
      <c r="P8959" s="211">
        <v>4054971.9180000001</v>
      </c>
      <c r="Q8959" s="211">
        <v>3220065.7289999998</v>
      </c>
    </row>
    <row r="8960" spans="1:17" x14ac:dyDescent="0.25">
      <c r="A8960" s="60" t="s">
        <v>426</v>
      </c>
      <c r="B8960" s="60" t="s">
        <v>8786</v>
      </c>
      <c r="C8960" s="211">
        <v>3628489.5580000002</v>
      </c>
      <c r="D8960" s="211">
        <v>3074461.5079999999</v>
      </c>
      <c r="E8960" s="211">
        <v>3180943.977</v>
      </c>
      <c r="F8960" s="211">
        <v>3569000.2549999999</v>
      </c>
      <c r="G8960" s="211">
        <v>4739512.665</v>
      </c>
      <c r="H8960" s="211">
        <v>5009686.3250000002</v>
      </c>
      <c r="I8960" s="211">
        <v>5745297.3260000004</v>
      </c>
      <c r="J8960" s="211">
        <v>6527251.5060000001</v>
      </c>
      <c r="K8960" s="211">
        <v>7790581.8159999996</v>
      </c>
      <c r="L8960" s="211">
        <v>7296818.9809999997</v>
      </c>
      <c r="M8960" s="211">
        <v>6865318.6469999999</v>
      </c>
      <c r="N8960" s="211">
        <v>7653883.7359999996</v>
      </c>
      <c r="O8960" s="211">
        <v>7986163.3200000003</v>
      </c>
      <c r="P8960" s="211">
        <v>7817058.0080000004</v>
      </c>
      <c r="Q8960" s="211">
        <v>4209921.2220000001</v>
      </c>
    </row>
    <row r="8961" spans="1:17" x14ac:dyDescent="0.25">
      <c r="A8961" s="60" t="s">
        <v>565</v>
      </c>
      <c r="B8961" s="60" t="s">
        <v>8787</v>
      </c>
      <c r="C8961" s="211">
        <v>2429819.2409999999</v>
      </c>
      <c r="D8961" s="211">
        <v>2407186.6310000001</v>
      </c>
      <c r="E8961" s="211">
        <v>2387447.7280000001</v>
      </c>
      <c r="F8961" s="211">
        <v>2799666.969</v>
      </c>
      <c r="G8961" s="211">
        <v>3417110.81</v>
      </c>
      <c r="H8961" s="211">
        <v>4092469.2859999998</v>
      </c>
      <c r="I8961" s="211">
        <v>4908474.0020000003</v>
      </c>
      <c r="J8961" s="211">
        <v>6761232.3600000003</v>
      </c>
      <c r="K8961" s="211">
        <v>6932760.9029999999</v>
      </c>
      <c r="L8961" s="211">
        <v>5528479.5109999999</v>
      </c>
      <c r="M8961" s="211">
        <v>5452304.0659999996</v>
      </c>
      <c r="N8961" s="211">
        <v>6320978.1900000004</v>
      </c>
      <c r="O8961" s="211">
        <v>6636644.983</v>
      </c>
      <c r="P8961" s="211">
        <v>6694599.9970000004</v>
      </c>
      <c r="Q8961" s="211">
        <v>4572194.6030000001</v>
      </c>
    </row>
    <row r="8962" spans="1:17" x14ac:dyDescent="0.25">
      <c r="A8962" s="60" t="s">
        <v>3325</v>
      </c>
      <c r="B8962" s="60" t="s">
        <v>8788</v>
      </c>
      <c r="C8962" s="211">
        <v>296732.16600000003</v>
      </c>
      <c r="D8962" s="211">
        <v>292848.56300000002</v>
      </c>
      <c r="E8962" s="211">
        <v>342041.39500000002</v>
      </c>
      <c r="F8962" s="211">
        <v>356419.76299999998</v>
      </c>
      <c r="G8962" s="211">
        <v>450551.99800000002</v>
      </c>
      <c r="H8962" s="211">
        <v>510410.86200000002</v>
      </c>
      <c r="I8962" s="211">
        <v>468518.33500000002</v>
      </c>
      <c r="J8962" s="211">
        <v>668323.06099999999</v>
      </c>
      <c r="K8962" s="211">
        <v>529615.85400000005</v>
      </c>
      <c r="L8962" s="211">
        <v>488512.69400000002</v>
      </c>
      <c r="M8962" s="211">
        <v>604132.92099999997</v>
      </c>
      <c r="N8962" s="211">
        <v>638238.86699999997</v>
      </c>
      <c r="O8962" s="211">
        <v>579256.94700000004</v>
      </c>
      <c r="P8962" s="211">
        <v>660363.95900000003</v>
      </c>
      <c r="Q8962" s="211">
        <v>435004.80900000001</v>
      </c>
    </row>
    <row r="8963" spans="1:17" x14ac:dyDescent="0.25">
      <c r="A8963" s="60" t="s">
        <v>1342</v>
      </c>
      <c r="B8963" s="60" t="s">
        <v>8789</v>
      </c>
      <c r="C8963" s="211">
        <v>351057.44199999998</v>
      </c>
      <c r="D8963" s="211">
        <v>366113.69199999998</v>
      </c>
      <c r="E8963" s="211">
        <v>367204.14199999999</v>
      </c>
      <c r="F8963" s="211">
        <v>398427.28399999999</v>
      </c>
      <c r="G8963" s="211">
        <v>444518.35499999998</v>
      </c>
      <c r="H8963" s="211">
        <v>421638.20899999997</v>
      </c>
      <c r="I8963" s="211">
        <v>374160.25599999999</v>
      </c>
      <c r="J8963" s="211">
        <v>412173.17</v>
      </c>
      <c r="K8963" s="211">
        <v>483348.85499999998</v>
      </c>
      <c r="L8963" s="211">
        <v>363607.84</v>
      </c>
      <c r="M8963" s="211">
        <v>424661.56900000002</v>
      </c>
      <c r="N8963" s="211">
        <v>473865.01799999998</v>
      </c>
      <c r="O8963" s="211">
        <v>399318.30900000001</v>
      </c>
      <c r="P8963" s="211">
        <v>438913.21799999999</v>
      </c>
      <c r="Q8963" s="211">
        <v>116832.929</v>
      </c>
    </row>
    <row r="8964" spans="1:17" x14ac:dyDescent="0.25">
      <c r="A8964" s="60" t="s">
        <v>2417</v>
      </c>
      <c r="B8964" s="60" t="s">
        <v>8790</v>
      </c>
      <c r="C8964" s="211">
        <v>91378.823999999993</v>
      </c>
      <c r="D8964" s="211">
        <v>101541.819</v>
      </c>
      <c r="E8964" s="211">
        <v>92147.653000000006</v>
      </c>
      <c r="F8964" s="211">
        <v>129066.318</v>
      </c>
      <c r="G8964" s="211">
        <v>107006.568</v>
      </c>
      <c r="H8964" s="211">
        <v>142125.524</v>
      </c>
      <c r="I8964" s="211">
        <v>161063.09400000001</v>
      </c>
      <c r="J8964" s="211">
        <v>178574.81299999999</v>
      </c>
      <c r="K8964" s="211">
        <v>181099.16699999999</v>
      </c>
      <c r="L8964" s="211">
        <v>113432.798</v>
      </c>
      <c r="M8964" s="211">
        <v>140892.804</v>
      </c>
      <c r="N8964" s="211">
        <v>140630.538</v>
      </c>
      <c r="O8964" s="211">
        <v>130170.844</v>
      </c>
      <c r="P8964" s="211">
        <v>160036.96</v>
      </c>
      <c r="Q8964" s="211">
        <v>99732.974000000002</v>
      </c>
    </row>
    <row r="8965" spans="1:17" x14ac:dyDescent="0.25">
      <c r="A8965" s="60" t="s">
        <v>2925</v>
      </c>
      <c r="B8965" s="60" t="s">
        <v>8791</v>
      </c>
      <c r="C8965" s="211">
        <v>28253.544000000002</v>
      </c>
      <c r="D8965" s="211">
        <v>39729.705999999998</v>
      </c>
      <c r="E8965" s="211">
        <v>29730.948</v>
      </c>
      <c r="F8965" s="211">
        <v>50837.288</v>
      </c>
      <c r="G8965" s="211">
        <v>51054.9</v>
      </c>
      <c r="H8965" s="211">
        <v>54585.61</v>
      </c>
      <c r="I8965" s="211">
        <v>61002.118999999999</v>
      </c>
      <c r="J8965" s="211">
        <v>68714.667000000001</v>
      </c>
      <c r="K8965" s="211">
        <v>73983.298999999999</v>
      </c>
      <c r="L8965" s="211">
        <v>49057.281999999999</v>
      </c>
      <c r="M8965" s="211">
        <v>55764.302000000003</v>
      </c>
      <c r="N8965" s="211">
        <v>64953.428999999996</v>
      </c>
      <c r="O8965" s="211">
        <v>66942.759999999995</v>
      </c>
      <c r="P8965" s="211">
        <v>75460.020999999993</v>
      </c>
      <c r="Q8965" s="211">
        <v>38154.891000000003</v>
      </c>
    </row>
    <row r="8966" spans="1:17" x14ac:dyDescent="0.25">
      <c r="A8966" s="60" t="s">
        <v>2245</v>
      </c>
      <c r="B8966" s="60" t="s">
        <v>8792</v>
      </c>
      <c r="C8966" s="211">
        <v>20729.115000000002</v>
      </c>
      <c r="D8966" s="211">
        <v>33872.665999999997</v>
      </c>
      <c r="E8966" s="211">
        <v>30741.746999999999</v>
      </c>
      <c r="F8966" s="211">
        <v>32650.059000000001</v>
      </c>
      <c r="G8966" s="211">
        <v>29906.848000000002</v>
      </c>
      <c r="H8966" s="211">
        <v>34335.654000000002</v>
      </c>
      <c r="I8966" s="211">
        <v>44637.413</v>
      </c>
      <c r="J8966" s="211">
        <v>45698.601999999999</v>
      </c>
      <c r="K8966" s="211">
        <v>73863.907000000007</v>
      </c>
      <c r="L8966" s="211">
        <v>91788.629000000001</v>
      </c>
      <c r="M8966" s="211">
        <v>101114.82</v>
      </c>
      <c r="N8966" s="211">
        <v>101575.95</v>
      </c>
      <c r="O8966" s="211">
        <v>98528.047000000006</v>
      </c>
      <c r="P8966" s="211">
        <v>93797.698000000004</v>
      </c>
      <c r="Q8966" s="211">
        <v>50180.33</v>
      </c>
    </row>
    <row r="8967" spans="1:17" x14ac:dyDescent="0.25">
      <c r="A8967" s="60" t="s">
        <v>1557</v>
      </c>
      <c r="B8967" s="60" t="s">
        <v>8793</v>
      </c>
      <c r="C8967" s="211">
        <v>823236.48300000001</v>
      </c>
      <c r="D8967" s="211">
        <v>810119.46499999997</v>
      </c>
      <c r="E8967" s="211">
        <v>809390.57400000002</v>
      </c>
      <c r="F8967" s="211">
        <v>976252.14500000002</v>
      </c>
      <c r="G8967" s="211">
        <v>1165054.622</v>
      </c>
      <c r="H8967" s="211">
        <v>1320385.226</v>
      </c>
      <c r="I8967" s="211">
        <v>1441456.682</v>
      </c>
      <c r="J8967" s="211">
        <v>1973914.0789999999</v>
      </c>
      <c r="K8967" s="211">
        <v>2255181.0299999998</v>
      </c>
      <c r="L8967" s="211">
        <v>1897673.307</v>
      </c>
      <c r="M8967" s="211">
        <v>1734698.9029999999</v>
      </c>
      <c r="N8967" s="211">
        <v>2210378.5869999998</v>
      </c>
      <c r="O8967" s="211">
        <v>2212970.665</v>
      </c>
      <c r="P8967" s="211">
        <v>2251094.469</v>
      </c>
      <c r="Q8967" s="211">
        <v>1249464.861</v>
      </c>
    </row>
    <row r="8968" spans="1:17" x14ac:dyDescent="0.25">
      <c r="A8968" s="60" t="s">
        <v>276</v>
      </c>
      <c r="B8968" s="60" t="s">
        <v>8794</v>
      </c>
      <c r="C8968" s="211">
        <v>2255892.8960000002</v>
      </c>
      <c r="D8968" s="211">
        <v>2313709.5290000001</v>
      </c>
      <c r="E8968" s="211">
        <v>2399681.298</v>
      </c>
      <c r="F8968" s="211">
        <v>2737660.9759999998</v>
      </c>
      <c r="G8968" s="211">
        <v>3468890.1209999998</v>
      </c>
      <c r="H8968" s="211">
        <v>3679018.29</v>
      </c>
      <c r="I8968" s="211">
        <v>3921993.1310000001</v>
      </c>
      <c r="J8968" s="211">
        <v>4770824.9189999998</v>
      </c>
      <c r="K8968" s="211">
        <v>5705864.0920000002</v>
      </c>
      <c r="L8968" s="211">
        <v>5093196.1979999999</v>
      </c>
      <c r="M8968" s="211">
        <v>5549182.477</v>
      </c>
      <c r="N8968" s="211">
        <v>6553939.0449999999</v>
      </c>
      <c r="O8968" s="211">
        <v>6480262.1109999996</v>
      </c>
      <c r="P8968" s="211">
        <v>6991984.96</v>
      </c>
      <c r="Q8968" s="211">
        <v>4945180.1109999996</v>
      </c>
    </row>
    <row r="8969" spans="1:17" x14ac:dyDescent="0.25">
      <c r="A8969" s="60" t="s">
        <v>2011</v>
      </c>
      <c r="B8969" s="60" t="s">
        <v>8795</v>
      </c>
      <c r="C8969" s="211">
        <v>165763.261</v>
      </c>
      <c r="D8969" s="211">
        <v>182180.20499999999</v>
      </c>
      <c r="E8969" s="211">
        <v>169201.34299999999</v>
      </c>
      <c r="F8969" s="211">
        <v>169193.595</v>
      </c>
      <c r="G8969" s="211">
        <v>157285.79800000001</v>
      </c>
      <c r="H8969" s="211">
        <v>224554.712</v>
      </c>
      <c r="I8969" s="211">
        <v>269101.049</v>
      </c>
      <c r="J8969" s="211">
        <v>312499.40500000003</v>
      </c>
      <c r="K8969" s="211">
        <v>354838.4</v>
      </c>
      <c r="L8969" s="211">
        <v>290949.77299999999</v>
      </c>
      <c r="M8969" s="211">
        <v>328614.50900000002</v>
      </c>
      <c r="N8969" s="211">
        <v>361684.97</v>
      </c>
      <c r="O8969" s="211">
        <v>330928.12199999997</v>
      </c>
      <c r="P8969" s="211">
        <v>352622.56599999999</v>
      </c>
      <c r="Q8969" s="211">
        <v>308728.12599999999</v>
      </c>
    </row>
    <row r="8970" spans="1:17" x14ac:dyDescent="0.25">
      <c r="A8970" s="60" t="s">
        <v>206</v>
      </c>
      <c r="B8970" s="60" t="s">
        <v>8796</v>
      </c>
      <c r="C8970" s="211">
        <v>1704259.5279999999</v>
      </c>
      <c r="D8970" s="211">
        <v>1767632.9820000001</v>
      </c>
      <c r="E8970" s="211">
        <v>1985468.737</v>
      </c>
      <c r="F8970" s="211">
        <v>2345532.3939999999</v>
      </c>
      <c r="G8970" s="211">
        <v>2806610.2370000002</v>
      </c>
      <c r="H8970" s="211">
        <v>3127149.0809999998</v>
      </c>
      <c r="I8970" s="211">
        <v>3403802.0269999998</v>
      </c>
      <c r="J8970" s="211">
        <v>3989772.4920000001</v>
      </c>
      <c r="K8970" s="211">
        <v>4530123.7249999996</v>
      </c>
      <c r="L8970" s="211">
        <v>3983249.4619999998</v>
      </c>
      <c r="M8970" s="211">
        <v>4904786.1370000001</v>
      </c>
      <c r="N8970" s="211">
        <v>5553511.4009999996</v>
      </c>
      <c r="O8970" s="211">
        <v>5445263.5470000003</v>
      </c>
      <c r="P8970" s="211">
        <v>5825075.9330000002</v>
      </c>
      <c r="Q8970" s="211">
        <v>3843631.3289999999</v>
      </c>
    </row>
    <row r="8971" spans="1:17" x14ac:dyDescent="0.25">
      <c r="A8971" s="60" t="s">
        <v>612</v>
      </c>
      <c r="B8971" s="60" t="s">
        <v>8797</v>
      </c>
      <c r="C8971" s="211">
        <v>1631508.63</v>
      </c>
      <c r="D8971" s="211">
        <v>1818458.206</v>
      </c>
      <c r="E8971" s="211">
        <v>2172985.9739999999</v>
      </c>
      <c r="F8971" s="211">
        <v>2393222.8289999999</v>
      </c>
      <c r="G8971" s="211">
        <v>2931110.6669999999</v>
      </c>
      <c r="H8971" s="211">
        <v>3229103.26</v>
      </c>
      <c r="I8971" s="211">
        <v>3824221.4929999998</v>
      </c>
      <c r="J8971" s="211">
        <v>4772292.8269999996</v>
      </c>
      <c r="K8971" s="211">
        <v>5365629.8629999999</v>
      </c>
      <c r="L8971" s="211">
        <v>5018860.2419999996</v>
      </c>
      <c r="M8971" s="211">
        <v>5627864.8030000003</v>
      </c>
      <c r="N8971" s="211">
        <v>7427705.9040000001</v>
      </c>
      <c r="O8971" s="211">
        <v>7374727.7549999999</v>
      </c>
      <c r="P8971" s="211">
        <v>7732645.6540000001</v>
      </c>
      <c r="Q8971" s="211">
        <v>5124691.9050000003</v>
      </c>
    </row>
    <row r="8972" spans="1:17" x14ac:dyDescent="0.25">
      <c r="A8972" s="60" t="s">
        <v>347</v>
      </c>
      <c r="B8972" s="60" t="s">
        <v>8798</v>
      </c>
      <c r="C8972" s="211">
        <v>862492.34499999997</v>
      </c>
      <c r="D8972" s="211">
        <v>889931.43500000006</v>
      </c>
      <c r="E8972" s="211">
        <v>960804.01500000001</v>
      </c>
      <c r="F8972" s="211">
        <v>1103318.719</v>
      </c>
      <c r="G8972" s="211">
        <v>1327976.3259999999</v>
      </c>
      <c r="H8972" s="211">
        <v>1415559.4979999999</v>
      </c>
      <c r="I8972" s="211">
        <v>1531539.004</v>
      </c>
      <c r="J8972" s="211">
        <v>1742574.693</v>
      </c>
      <c r="K8972" s="211">
        <v>1893809.085</v>
      </c>
      <c r="L8972" s="211">
        <v>1662461.6869999999</v>
      </c>
      <c r="M8972" s="211">
        <v>2037732.4639999999</v>
      </c>
      <c r="N8972" s="211">
        <v>2245905.4720000001</v>
      </c>
      <c r="O8972" s="211">
        <v>2338135.6379999998</v>
      </c>
      <c r="P8972" s="211">
        <v>2520393.6579999998</v>
      </c>
      <c r="Q8972" s="211">
        <v>1846351.0190000001</v>
      </c>
    </row>
    <row r="8973" spans="1:17" x14ac:dyDescent="0.25">
      <c r="A8973" s="60" t="s">
        <v>10</v>
      </c>
      <c r="B8973" s="60" t="s">
        <v>8799</v>
      </c>
      <c r="C8973" s="211">
        <v>5371498.0839999998</v>
      </c>
      <c r="D8973" s="211">
        <v>6296611.9749999996</v>
      </c>
      <c r="E8973" s="211">
        <v>5404350.3380000005</v>
      </c>
      <c r="F8973" s="211">
        <v>6382895.2719999999</v>
      </c>
      <c r="G8973" s="211">
        <v>7326239.7369999997</v>
      </c>
      <c r="H8973" s="211">
        <v>7579037.1440000003</v>
      </c>
      <c r="I8973" s="211">
        <v>10175389.245999999</v>
      </c>
      <c r="J8973" s="211">
        <v>13293084.085000001</v>
      </c>
      <c r="K8973" s="211">
        <v>14363184.483999999</v>
      </c>
      <c r="L8973" s="211">
        <v>10588893.403000001</v>
      </c>
      <c r="M8973" s="211">
        <v>12669927.987</v>
      </c>
      <c r="N8973" s="211">
        <v>15485821.574999999</v>
      </c>
      <c r="O8973" s="211">
        <v>15100324.161</v>
      </c>
      <c r="P8973" s="211">
        <v>16399687.534</v>
      </c>
      <c r="Q8973" s="211">
        <v>12557296.714</v>
      </c>
    </row>
    <row r="8974" spans="1:17" x14ac:dyDescent="0.25">
      <c r="A8974" s="60" t="s">
        <v>2209</v>
      </c>
      <c r="B8974" s="60" t="s">
        <v>8800</v>
      </c>
      <c r="C8974" s="211">
        <v>345716.35200000001</v>
      </c>
      <c r="D8974" s="211">
        <v>307890.54100000003</v>
      </c>
      <c r="E8974" s="211">
        <v>328829.83299999998</v>
      </c>
      <c r="F8974" s="211">
        <v>366849.8</v>
      </c>
      <c r="G8974" s="211">
        <v>423120.61099999998</v>
      </c>
      <c r="H8974" s="211">
        <v>436854.342</v>
      </c>
      <c r="I8974" s="211">
        <v>696789.60499999998</v>
      </c>
      <c r="J8974" s="211">
        <v>781449.61800000002</v>
      </c>
      <c r="K8974" s="211">
        <v>971199.75100000005</v>
      </c>
      <c r="L8974" s="211">
        <v>778100.25899999996</v>
      </c>
      <c r="M8974" s="211">
        <v>808112.08299999998</v>
      </c>
      <c r="N8974" s="211">
        <v>931276.43500000006</v>
      </c>
      <c r="O8974" s="211">
        <v>931862.88500000001</v>
      </c>
      <c r="P8974" s="211">
        <v>994326.84499999997</v>
      </c>
      <c r="Q8974" s="211">
        <v>630053.55900000001</v>
      </c>
    </row>
    <row r="8975" spans="1:17" x14ac:dyDescent="0.25">
      <c r="A8975" s="60" t="s">
        <v>194</v>
      </c>
      <c r="B8975" s="60" t="s">
        <v>8801</v>
      </c>
      <c r="C8975" s="211">
        <v>3649140.1690000002</v>
      </c>
      <c r="D8975" s="211">
        <v>3774794.3149999999</v>
      </c>
      <c r="E8975" s="211">
        <v>4130209.7310000001</v>
      </c>
      <c r="F8975" s="211">
        <v>4854338.5219999999</v>
      </c>
      <c r="G8975" s="211">
        <v>5825498.0669999998</v>
      </c>
      <c r="H8975" s="211">
        <v>6337721.0310000004</v>
      </c>
      <c r="I8975" s="211">
        <v>7502764.1780000003</v>
      </c>
      <c r="J8975" s="211">
        <v>9114007.4829999991</v>
      </c>
      <c r="K8975" s="211">
        <v>10846350.104</v>
      </c>
      <c r="L8975" s="211">
        <v>9167842.5899999999</v>
      </c>
      <c r="M8975" s="211">
        <v>10239918.339</v>
      </c>
      <c r="N8975" s="211">
        <v>11796079.737</v>
      </c>
      <c r="O8975" s="211">
        <v>11717292.749</v>
      </c>
      <c r="P8975" s="211">
        <v>12832237.630999999</v>
      </c>
      <c r="Q8975" s="211">
        <v>8493902.4539999999</v>
      </c>
    </row>
    <row r="8976" spans="1:17" x14ac:dyDescent="0.25">
      <c r="A8976" s="60" t="s">
        <v>2334</v>
      </c>
      <c r="B8976" s="60" t="s">
        <v>8802</v>
      </c>
      <c r="C8976" s="211">
        <v>1492371.071</v>
      </c>
      <c r="D8976" s="211">
        <v>1493054.5649999999</v>
      </c>
      <c r="E8976" s="211">
        <v>1649941.2350000001</v>
      </c>
      <c r="F8976" s="211">
        <v>2039412.6470000001</v>
      </c>
      <c r="G8976" s="211">
        <v>2484198.5720000002</v>
      </c>
      <c r="H8976" s="211">
        <v>2658997.39</v>
      </c>
      <c r="I8976" s="211">
        <v>2973670.7340000002</v>
      </c>
      <c r="J8976" s="211">
        <v>3490686.3319999999</v>
      </c>
      <c r="K8976" s="211">
        <v>3723485.554</v>
      </c>
      <c r="L8976" s="211">
        <v>3270150.7960000001</v>
      </c>
      <c r="M8976" s="211">
        <v>3436883.0440000002</v>
      </c>
      <c r="N8976" s="211">
        <v>3682422.5830000001</v>
      </c>
      <c r="O8976" s="211">
        <v>3549103.7340000002</v>
      </c>
      <c r="P8976" s="211">
        <v>3828273.54</v>
      </c>
      <c r="Q8976" s="211">
        <v>2752345.145</v>
      </c>
    </row>
    <row r="8977" spans="1:17" x14ac:dyDescent="0.25">
      <c r="A8977" s="60" t="s">
        <v>1904</v>
      </c>
      <c r="B8977" s="60" t="s">
        <v>8803</v>
      </c>
      <c r="C8977" s="211">
        <v>344258.03399999999</v>
      </c>
      <c r="D8977" s="211">
        <v>331611.36700000003</v>
      </c>
      <c r="E8977" s="211">
        <v>355375.81099999999</v>
      </c>
      <c r="F8977" s="211">
        <v>428727.62800000003</v>
      </c>
      <c r="G8977" s="211">
        <v>496291.44900000002</v>
      </c>
      <c r="H8977" s="211">
        <v>538518.41399999999</v>
      </c>
      <c r="I8977" s="211">
        <v>600752.59</v>
      </c>
      <c r="J8977" s="211">
        <v>747607.3</v>
      </c>
      <c r="K8977" s="211">
        <v>814348.63800000004</v>
      </c>
      <c r="L8977" s="211">
        <v>628230.17500000005</v>
      </c>
      <c r="M8977" s="211">
        <v>687515.02399999998</v>
      </c>
      <c r="N8977" s="211">
        <v>790003.82700000005</v>
      </c>
      <c r="O8977" s="211">
        <v>765271.34299999999</v>
      </c>
      <c r="P8977" s="211">
        <v>770174.81900000002</v>
      </c>
      <c r="Q8977" s="211">
        <v>523174.158</v>
      </c>
    </row>
    <row r="8978" spans="1:17" x14ac:dyDescent="0.25">
      <c r="A8978" s="60" t="s">
        <v>2063</v>
      </c>
      <c r="B8978" s="60" t="s">
        <v>8804</v>
      </c>
      <c r="C8978" s="211">
        <v>245483.26300000001</v>
      </c>
      <c r="D8978" s="211">
        <v>217771.28400000001</v>
      </c>
      <c r="E8978" s="211">
        <v>257366.755</v>
      </c>
      <c r="F8978" s="211">
        <v>324572.21100000001</v>
      </c>
      <c r="G8978" s="211">
        <v>349565.04</v>
      </c>
      <c r="H8978" s="211">
        <v>354737.22399999999</v>
      </c>
      <c r="I8978" s="211">
        <v>387224.46100000001</v>
      </c>
      <c r="J8978" s="211">
        <v>446761.929</v>
      </c>
      <c r="K8978" s="211">
        <v>527704.07799999998</v>
      </c>
      <c r="L8978" s="211">
        <v>460355.26199999999</v>
      </c>
      <c r="M8978" s="211">
        <v>532090.73600000003</v>
      </c>
      <c r="N8978" s="211">
        <v>544456.647</v>
      </c>
      <c r="O8978" s="211">
        <v>540906.55700000003</v>
      </c>
      <c r="P8978" s="211">
        <v>603231.14099999995</v>
      </c>
      <c r="Q8978" s="211">
        <v>333231.18699999998</v>
      </c>
    </row>
    <row r="8979" spans="1:17" x14ac:dyDescent="0.25">
      <c r="A8979" s="60" t="s">
        <v>844</v>
      </c>
      <c r="B8979" s="60" t="s">
        <v>8805</v>
      </c>
      <c r="C8979" s="211">
        <v>2836820.14</v>
      </c>
      <c r="D8979" s="211">
        <v>2923633.7740000002</v>
      </c>
      <c r="E8979" s="211">
        <v>3324593.56</v>
      </c>
      <c r="F8979" s="211">
        <v>3927135.6239999998</v>
      </c>
      <c r="G8979" s="211">
        <v>5125613.0609999998</v>
      </c>
      <c r="H8979" s="211">
        <v>5332300.0640000002</v>
      </c>
      <c r="I8979" s="211">
        <v>6096324.6849999996</v>
      </c>
      <c r="J8979" s="211">
        <v>7381804.0619999999</v>
      </c>
      <c r="K8979" s="211">
        <v>8326449.8490000004</v>
      </c>
      <c r="L8979" s="211">
        <v>5880833.375</v>
      </c>
      <c r="M8979" s="211">
        <v>6170313.5599999996</v>
      </c>
      <c r="N8979" s="211">
        <v>7060184.3679999998</v>
      </c>
      <c r="O8979" s="211">
        <v>7491462.977</v>
      </c>
      <c r="P8979" s="211">
        <v>8442258.4000000004</v>
      </c>
      <c r="Q8979" s="211">
        <v>4792354.2220000001</v>
      </c>
    </row>
    <row r="8980" spans="1:17" x14ac:dyDescent="0.25">
      <c r="A8980" s="60" t="s">
        <v>726</v>
      </c>
      <c r="B8980" s="60" t="s">
        <v>8806</v>
      </c>
      <c r="C8980" s="211">
        <v>3816917.9339999999</v>
      </c>
      <c r="D8980" s="211">
        <v>3807168.5639999998</v>
      </c>
      <c r="E8980" s="211">
        <v>4096319.5819999999</v>
      </c>
      <c r="F8980" s="211">
        <v>4828360.0619999999</v>
      </c>
      <c r="G8980" s="211">
        <v>5771197.6880000001</v>
      </c>
      <c r="H8980" s="211">
        <v>5876529.2209999999</v>
      </c>
      <c r="I8980" s="211">
        <v>6443889.1169999996</v>
      </c>
      <c r="J8980" s="211">
        <v>7351515.4040000001</v>
      </c>
      <c r="K8980" s="211">
        <v>8135778.3119999999</v>
      </c>
      <c r="L8980" s="211">
        <v>6437940.7769999998</v>
      </c>
      <c r="M8980" s="211">
        <v>6928674.1660000002</v>
      </c>
      <c r="N8980" s="211">
        <v>8778887.5859999992</v>
      </c>
      <c r="O8980" s="211">
        <v>8479590.1870000008</v>
      </c>
      <c r="P8980" s="211">
        <v>9065688.2650000006</v>
      </c>
      <c r="Q8980" s="211">
        <v>5734034.3830000004</v>
      </c>
    </row>
    <row r="8981" spans="1:17" x14ac:dyDescent="0.25">
      <c r="A8981" s="60" t="s">
        <v>525</v>
      </c>
      <c r="B8981" s="60" t="s">
        <v>8807</v>
      </c>
      <c r="C8981" s="211">
        <v>2267917.0469999998</v>
      </c>
      <c r="D8981" s="211">
        <v>2329597.9360000002</v>
      </c>
      <c r="E8981" s="211">
        <v>2476673.281</v>
      </c>
      <c r="F8981" s="211">
        <v>2993649.7429999998</v>
      </c>
      <c r="G8981" s="211">
        <v>3483456.4070000001</v>
      </c>
      <c r="H8981" s="211">
        <v>3620736.04</v>
      </c>
      <c r="I8981" s="211">
        <v>4196844.63</v>
      </c>
      <c r="J8981" s="211">
        <v>4982566.9189999998</v>
      </c>
      <c r="K8981" s="211">
        <v>5442255.5449999999</v>
      </c>
      <c r="L8981" s="211">
        <v>4626035.409</v>
      </c>
      <c r="M8981" s="211">
        <v>5015540.4639999997</v>
      </c>
      <c r="N8981" s="211">
        <v>5892603.3150000004</v>
      </c>
      <c r="O8981" s="211">
        <v>5903998.7209999999</v>
      </c>
      <c r="P8981" s="211">
        <v>6359236.6359999999</v>
      </c>
      <c r="Q8981" s="211">
        <v>4232905.4409999996</v>
      </c>
    </row>
    <row r="8982" spans="1:17" x14ac:dyDescent="0.25">
      <c r="A8982" s="60" t="s">
        <v>2713</v>
      </c>
      <c r="B8982" s="60" t="s">
        <v>8808</v>
      </c>
      <c r="C8982" s="211">
        <v>245614.31899999999</v>
      </c>
      <c r="D8982" s="211">
        <v>322035.28100000002</v>
      </c>
      <c r="E8982" s="211">
        <v>344263.93099999998</v>
      </c>
      <c r="F8982" s="211">
        <v>414613.00400000002</v>
      </c>
      <c r="G8982" s="211">
        <v>466658.07799999998</v>
      </c>
      <c r="H8982" s="211">
        <v>524164.87300000002</v>
      </c>
      <c r="I8982" s="211">
        <v>541997.79299999995</v>
      </c>
      <c r="J8982" s="211">
        <v>572679.96699999995</v>
      </c>
      <c r="K8982" s="211">
        <v>598206.04299999995</v>
      </c>
      <c r="L8982" s="211">
        <v>529402.60900000005</v>
      </c>
      <c r="M8982" s="211">
        <v>652939.81599999999</v>
      </c>
      <c r="N8982" s="211">
        <v>720361.34499999997</v>
      </c>
      <c r="O8982" s="211">
        <v>680281.00699999998</v>
      </c>
      <c r="P8982" s="211">
        <v>702972.777</v>
      </c>
      <c r="Q8982" s="211">
        <v>664100.03399999999</v>
      </c>
    </row>
    <row r="8983" spans="1:17" x14ac:dyDescent="0.25">
      <c r="A8983" s="60" t="s">
        <v>2176</v>
      </c>
      <c r="B8983" s="60" t="s">
        <v>8809</v>
      </c>
      <c r="C8983" s="211">
        <v>81812.741999999998</v>
      </c>
      <c r="D8983" s="211">
        <v>80022.591</v>
      </c>
      <c r="E8983" s="211">
        <v>84783.365999999995</v>
      </c>
      <c r="F8983" s="211">
        <v>103404.34600000001</v>
      </c>
      <c r="G8983" s="211">
        <v>114795.92200000001</v>
      </c>
      <c r="H8983" s="211">
        <v>111862.977</v>
      </c>
      <c r="I8983" s="211">
        <v>135272.91699999999</v>
      </c>
      <c r="J8983" s="211">
        <v>159216.43900000001</v>
      </c>
      <c r="K8983" s="211">
        <v>162180.69500000001</v>
      </c>
      <c r="L8983" s="211">
        <v>111380.319</v>
      </c>
      <c r="M8983" s="211">
        <v>131751.30100000001</v>
      </c>
      <c r="N8983" s="211">
        <v>185351.53700000001</v>
      </c>
      <c r="O8983" s="211">
        <v>183259.33600000001</v>
      </c>
      <c r="P8983" s="211">
        <v>175681.59899999999</v>
      </c>
      <c r="Q8983" s="211">
        <v>121760.40399999999</v>
      </c>
    </row>
    <row r="8984" spans="1:17" x14ac:dyDescent="0.25">
      <c r="A8984" s="60" t="s">
        <v>1855</v>
      </c>
      <c r="B8984" s="60" t="s">
        <v>8810</v>
      </c>
      <c r="C8984" s="211">
        <v>220131.03899999999</v>
      </c>
      <c r="D8984" s="211">
        <v>211260.52</v>
      </c>
      <c r="E8984" s="211">
        <v>218359.13800000001</v>
      </c>
      <c r="F8984" s="211">
        <v>261856.245</v>
      </c>
      <c r="G8984" s="211">
        <v>279298.82400000002</v>
      </c>
      <c r="H8984" s="211">
        <v>272337.44900000002</v>
      </c>
      <c r="I8984" s="211">
        <v>316166.86900000001</v>
      </c>
      <c r="J8984" s="211">
        <v>410030.43099999998</v>
      </c>
      <c r="K8984" s="211">
        <v>479276.31</v>
      </c>
      <c r="L8984" s="211">
        <v>354907.78200000001</v>
      </c>
      <c r="M8984" s="211">
        <v>398922.56699999998</v>
      </c>
      <c r="N8984" s="211">
        <v>548631.67799999996</v>
      </c>
      <c r="O8984" s="211">
        <v>522718.90700000001</v>
      </c>
      <c r="P8984" s="211">
        <v>510694.255</v>
      </c>
      <c r="Q8984" s="211">
        <v>372080.55</v>
      </c>
    </row>
    <row r="8985" spans="1:17" x14ac:dyDescent="0.25">
      <c r="A8985" s="60" t="s">
        <v>2514</v>
      </c>
      <c r="B8985" s="60" t="s">
        <v>8811</v>
      </c>
      <c r="C8985" s="211">
        <v>402654.19699999999</v>
      </c>
      <c r="D8985" s="211">
        <v>412576.70400000003</v>
      </c>
      <c r="E8985" s="211">
        <v>397611.40399999998</v>
      </c>
      <c r="F8985" s="211">
        <v>422527.58899999998</v>
      </c>
      <c r="G8985" s="211">
        <v>517658.10800000001</v>
      </c>
      <c r="H8985" s="211">
        <v>520455.45899999997</v>
      </c>
      <c r="I8985" s="211">
        <v>560976.88600000006</v>
      </c>
      <c r="J8985" s="211">
        <v>664439.598</v>
      </c>
      <c r="K8985" s="211">
        <v>683326.304</v>
      </c>
      <c r="L8985" s="211">
        <v>547169.97900000005</v>
      </c>
      <c r="M8985" s="211">
        <v>656317.11800000002</v>
      </c>
      <c r="N8985" s="211">
        <v>701976.99600000004</v>
      </c>
      <c r="O8985" s="211">
        <v>650112.91599999997</v>
      </c>
      <c r="P8985" s="211">
        <v>708688.63</v>
      </c>
      <c r="Q8985" s="211">
        <v>388624.185</v>
      </c>
    </row>
    <row r="8986" spans="1:17" x14ac:dyDescent="0.25">
      <c r="A8986" s="60" t="s">
        <v>2338</v>
      </c>
      <c r="B8986" s="60" t="s">
        <v>8812</v>
      </c>
      <c r="C8986" s="211">
        <v>132982.18100000001</v>
      </c>
      <c r="D8986" s="211">
        <v>132350.984</v>
      </c>
      <c r="E8986" s="211">
        <v>150173.66899999999</v>
      </c>
      <c r="F8986" s="211">
        <v>161068.247</v>
      </c>
      <c r="G8986" s="211">
        <v>175624.611</v>
      </c>
      <c r="H8986" s="211">
        <v>191698.33900000001</v>
      </c>
      <c r="I8986" s="211">
        <v>194140.23199999999</v>
      </c>
      <c r="J8986" s="211">
        <v>231530.20199999999</v>
      </c>
      <c r="K8986" s="211">
        <v>255645.75399999999</v>
      </c>
      <c r="L8986" s="211">
        <v>274180.87699999998</v>
      </c>
      <c r="M8986" s="211">
        <v>352330.43099999998</v>
      </c>
      <c r="N8986" s="211">
        <v>394229.90700000001</v>
      </c>
      <c r="O8986" s="211">
        <v>411493.06300000002</v>
      </c>
      <c r="P8986" s="211">
        <v>422768.02399999998</v>
      </c>
      <c r="Q8986" s="211">
        <v>317707.98200000002</v>
      </c>
    </row>
    <row r="8987" spans="1:17" x14ac:dyDescent="0.25">
      <c r="A8987" s="60" t="s">
        <v>1028</v>
      </c>
      <c r="B8987" s="60" t="s">
        <v>8813</v>
      </c>
      <c r="C8987" s="211">
        <v>73541.120999999999</v>
      </c>
      <c r="D8987" s="211">
        <v>82059.459000000003</v>
      </c>
      <c r="E8987" s="211">
        <v>99233.593999999997</v>
      </c>
      <c r="F8987" s="211">
        <v>97078.854999999996</v>
      </c>
      <c r="G8987" s="211">
        <v>98121.217999999993</v>
      </c>
      <c r="H8987" s="211">
        <v>108715.05</v>
      </c>
      <c r="I8987" s="211">
        <v>121191.198</v>
      </c>
      <c r="J8987" s="211">
        <v>143749.06700000001</v>
      </c>
      <c r="K8987" s="211">
        <v>194361.59099999999</v>
      </c>
      <c r="L8987" s="211">
        <v>185140.14</v>
      </c>
      <c r="M8987" s="211">
        <v>167079.005</v>
      </c>
      <c r="N8987" s="211">
        <v>202957.74400000001</v>
      </c>
      <c r="O8987" s="211">
        <v>227603.476</v>
      </c>
      <c r="P8987" s="211">
        <v>255463.579</v>
      </c>
      <c r="Q8987" s="211">
        <v>165526.076</v>
      </c>
    </row>
    <row r="8988" spans="1:17" x14ac:dyDescent="0.25">
      <c r="A8988" s="60" t="s">
        <v>1323</v>
      </c>
      <c r="B8988" s="60" t="s">
        <v>8814</v>
      </c>
      <c r="C8988" s="211">
        <v>409404.65600000002</v>
      </c>
      <c r="D8988" s="211">
        <v>401361.37599999999</v>
      </c>
      <c r="E8988" s="211">
        <v>439170.43800000002</v>
      </c>
      <c r="F8988" s="211">
        <v>499933.63500000001</v>
      </c>
      <c r="G8988" s="211">
        <v>571088.63899999997</v>
      </c>
      <c r="H8988" s="211">
        <v>646179.81299999997</v>
      </c>
      <c r="I8988" s="211">
        <v>723473.53399999999</v>
      </c>
      <c r="J8988" s="211">
        <v>877515.20400000003</v>
      </c>
      <c r="K8988" s="211">
        <v>994471.96600000001</v>
      </c>
      <c r="L8988" s="211">
        <v>771844.25199999998</v>
      </c>
      <c r="M8988" s="211">
        <v>874558.67700000003</v>
      </c>
      <c r="N8988" s="211">
        <v>984772.39399999997</v>
      </c>
      <c r="O8988" s="211">
        <v>970804.61899999995</v>
      </c>
      <c r="P8988" s="211">
        <v>995393.47900000005</v>
      </c>
      <c r="Q8988" s="211">
        <v>687461.55599999998</v>
      </c>
    </row>
    <row r="8989" spans="1:17" x14ac:dyDescent="0.25">
      <c r="A8989" s="60" t="s">
        <v>981</v>
      </c>
      <c r="B8989" s="60" t="s">
        <v>8815</v>
      </c>
      <c r="C8989" s="211">
        <v>317735.12</v>
      </c>
      <c r="D8989" s="211">
        <v>358299.07699999999</v>
      </c>
      <c r="E8989" s="211">
        <v>379407.96399999998</v>
      </c>
      <c r="F8989" s="211">
        <v>465402.80200000003</v>
      </c>
      <c r="G8989" s="211">
        <v>548171.38699999999</v>
      </c>
      <c r="H8989" s="211">
        <v>616156.24399999995</v>
      </c>
      <c r="I8989" s="211">
        <v>748225.27899999998</v>
      </c>
      <c r="J8989" s="211">
        <v>968810.34400000004</v>
      </c>
      <c r="K8989" s="211">
        <v>1282154.943</v>
      </c>
      <c r="L8989" s="211">
        <v>1093991.9909999999</v>
      </c>
      <c r="M8989" s="211">
        <v>1091308.4110000001</v>
      </c>
      <c r="N8989" s="211">
        <v>1197675.7479999999</v>
      </c>
      <c r="O8989" s="211">
        <v>1224182.5730000001</v>
      </c>
      <c r="P8989" s="211">
        <v>1286702.1000000001</v>
      </c>
      <c r="Q8989" s="211">
        <v>1102071.1780000001</v>
      </c>
    </row>
    <row r="8990" spans="1:17" x14ac:dyDescent="0.25">
      <c r="A8990" s="60" t="s">
        <v>1578</v>
      </c>
      <c r="B8990" s="60" t="s">
        <v>8816</v>
      </c>
      <c r="C8990" s="211">
        <v>703840.299</v>
      </c>
      <c r="D8990" s="211">
        <v>728598.86199999996</v>
      </c>
      <c r="E8990" s="211">
        <v>791226.79500000004</v>
      </c>
      <c r="F8990" s="211">
        <v>894522.38800000004</v>
      </c>
      <c r="G8990" s="211">
        <v>1112145.628</v>
      </c>
      <c r="H8990" s="211">
        <v>1187514.9240000001</v>
      </c>
      <c r="I8990" s="211">
        <v>1366571.442</v>
      </c>
      <c r="J8990" s="211">
        <v>1626857.7620000001</v>
      </c>
      <c r="K8990" s="211">
        <v>1646884.9509999999</v>
      </c>
      <c r="L8990" s="211">
        <v>1247502.808</v>
      </c>
      <c r="M8990" s="211">
        <v>1585698.1529999999</v>
      </c>
      <c r="N8990" s="211">
        <v>1941861.7620000001</v>
      </c>
      <c r="O8990" s="211">
        <v>1784942.081</v>
      </c>
      <c r="P8990" s="211">
        <v>1718989.7649999999</v>
      </c>
      <c r="Q8990" s="211">
        <v>1171491.044</v>
      </c>
    </row>
    <row r="8991" spans="1:17" x14ac:dyDescent="0.25">
      <c r="A8991" s="60" t="s">
        <v>1891</v>
      </c>
      <c r="B8991" s="60" t="s">
        <v>8817</v>
      </c>
      <c r="C8991" s="211">
        <v>1065359.7209999999</v>
      </c>
      <c r="D8991" s="211">
        <v>1127503.145</v>
      </c>
      <c r="E8991" s="211">
        <v>1240192.892</v>
      </c>
      <c r="F8991" s="211">
        <v>1430618.1459999999</v>
      </c>
      <c r="G8991" s="211">
        <v>1558530.7379999999</v>
      </c>
      <c r="H8991" s="211">
        <v>1830622.9720000001</v>
      </c>
      <c r="I8991" s="211">
        <v>2103915.7459999998</v>
      </c>
      <c r="J8991" s="211">
        <v>2475438.3709999998</v>
      </c>
      <c r="K8991" s="211">
        <v>2597613.0010000002</v>
      </c>
      <c r="L8991" s="211">
        <v>1924432.5719999999</v>
      </c>
      <c r="M8991" s="211">
        <v>2144223.9879999999</v>
      </c>
      <c r="N8991" s="211">
        <v>2693937.9789999998</v>
      </c>
      <c r="O8991" s="211">
        <v>2925098.9049999998</v>
      </c>
      <c r="P8991" s="211">
        <v>3145603.8429999999</v>
      </c>
      <c r="Q8991" s="211">
        <v>1836180.54</v>
      </c>
    </row>
    <row r="8992" spans="1:17" x14ac:dyDescent="0.25">
      <c r="A8992" s="60" t="s">
        <v>376</v>
      </c>
      <c r="B8992" s="60" t="s">
        <v>8818</v>
      </c>
      <c r="C8992" s="211">
        <v>964981.18099999998</v>
      </c>
      <c r="D8992" s="211">
        <v>1041814.44</v>
      </c>
      <c r="E8992" s="211">
        <v>1155409.6410000001</v>
      </c>
      <c r="F8992" s="211">
        <v>1132212.8640000001</v>
      </c>
      <c r="G8992" s="211">
        <v>1454274.412</v>
      </c>
      <c r="H8992" s="211">
        <v>1557390.497</v>
      </c>
      <c r="I8992" s="211">
        <v>1701222.814</v>
      </c>
      <c r="J8992" s="211">
        <v>2148193.8879999998</v>
      </c>
      <c r="K8992" s="211">
        <v>2923984.0669999998</v>
      </c>
      <c r="L8992" s="211">
        <v>2312778.5150000001</v>
      </c>
      <c r="M8992" s="211">
        <v>2648794.2740000002</v>
      </c>
      <c r="N8992" s="211">
        <v>3226762.5010000002</v>
      </c>
      <c r="O8992" s="211">
        <v>3166289.64</v>
      </c>
      <c r="P8992" s="211">
        <v>3317363.2280000001</v>
      </c>
      <c r="Q8992" s="211">
        <v>2808404.6910000001</v>
      </c>
    </row>
    <row r="8993" spans="1:17" x14ac:dyDescent="0.25">
      <c r="A8993" s="60" t="s">
        <v>513</v>
      </c>
      <c r="B8993" s="60" t="s">
        <v>8819</v>
      </c>
      <c r="C8993" s="211">
        <v>1709871.423</v>
      </c>
      <c r="D8993" s="211">
        <v>1645520.389</v>
      </c>
      <c r="E8993" s="211">
        <v>1838578.6359999999</v>
      </c>
      <c r="F8993" s="211">
        <v>2311651.5669999998</v>
      </c>
      <c r="G8993" s="211">
        <v>3140582.8689999999</v>
      </c>
      <c r="H8993" s="211">
        <v>3285544.7170000002</v>
      </c>
      <c r="I8993" s="211">
        <v>3760608.1660000002</v>
      </c>
      <c r="J8993" s="211">
        <v>3677983.6290000002</v>
      </c>
      <c r="K8993" s="211">
        <v>4344938.4060000004</v>
      </c>
      <c r="L8993" s="211">
        <v>3373645.2170000002</v>
      </c>
      <c r="M8993" s="211">
        <v>2921346.4470000002</v>
      </c>
      <c r="N8993" s="211">
        <v>3862869.3110000002</v>
      </c>
      <c r="O8993" s="211">
        <v>3844903.69</v>
      </c>
      <c r="P8993" s="211">
        <v>3943382.0019999999</v>
      </c>
      <c r="Q8993" s="211">
        <v>2600788.3560000001</v>
      </c>
    </row>
    <row r="8994" spans="1:17" x14ac:dyDescent="0.25">
      <c r="A8994" s="60" t="s">
        <v>478</v>
      </c>
      <c r="B8994" s="60" t="s">
        <v>8820</v>
      </c>
      <c r="C8994" s="211">
        <v>1682144.355</v>
      </c>
      <c r="D8994" s="211">
        <v>1759527.1</v>
      </c>
      <c r="E8994" s="211">
        <v>1925544.202</v>
      </c>
      <c r="F8994" s="211">
        <v>2231819.8459999999</v>
      </c>
      <c r="G8994" s="211">
        <v>2783996.1889999998</v>
      </c>
      <c r="H8994" s="211">
        <v>3048130.48</v>
      </c>
      <c r="I8994" s="211">
        <v>3532822.2310000001</v>
      </c>
      <c r="J8994" s="211">
        <v>3985791.804</v>
      </c>
      <c r="K8994" s="211">
        <v>4490521.2560000001</v>
      </c>
      <c r="L8994" s="211">
        <v>3376821.5830000001</v>
      </c>
      <c r="M8994" s="211">
        <v>3937032.5610000002</v>
      </c>
      <c r="N8994" s="211">
        <v>4451026.6189999999</v>
      </c>
      <c r="O8994" s="211">
        <v>4590699.0520000001</v>
      </c>
      <c r="P8994" s="211">
        <v>4737806.9340000004</v>
      </c>
      <c r="Q8994" s="211">
        <v>3429657.3360000001</v>
      </c>
    </row>
    <row r="8995" spans="1:17" x14ac:dyDescent="0.25">
      <c r="A8995" s="60" t="s">
        <v>1309</v>
      </c>
      <c r="B8995" s="60" t="s">
        <v>8821</v>
      </c>
      <c r="C8995" s="211">
        <v>285429.31</v>
      </c>
      <c r="D8995" s="211">
        <v>276612.13400000002</v>
      </c>
      <c r="E8995" s="211">
        <v>275591.69400000002</v>
      </c>
      <c r="F8995" s="211">
        <v>286556.60800000001</v>
      </c>
      <c r="G8995" s="211">
        <v>375086.95699999999</v>
      </c>
      <c r="H8995" s="211">
        <v>424724.70600000001</v>
      </c>
      <c r="I8995" s="211">
        <v>462463.85399999999</v>
      </c>
      <c r="J8995" s="211">
        <v>671217.52099999995</v>
      </c>
      <c r="K8995" s="211">
        <v>782021.66099999996</v>
      </c>
      <c r="L8995" s="211">
        <v>557378.21600000001</v>
      </c>
      <c r="M8995" s="211">
        <v>684209.96499999997</v>
      </c>
      <c r="N8995" s="211">
        <v>822488.6</v>
      </c>
      <c r="O8995" s="211">
        <v>893212.09699999995</v>
      </c>
      <c r="P8995" s="211">
        <v>877817.84</v>
      </c>
      <c r="Q8995" s="211">
        <v>571391.15800000005</v>
      </c>
    </row>
    <row r="8996" spans="1:17" x14ac:dyDescent="0.25">
      <c r="A8996" s="60" t="s">
        <v>880</v>
      </c>
      <c r="B8996" s="60" t="s">
        <v>8822</v>
      </c>
      <c r="C8996" s="211">
        <v>171200.07800000001</v>
      </c>
      <c r="D8996" s="211">
        <v>154043.68799999999</v>
      </c>
      <c r="E8996" s="211">
        <v>161760.139</v>
      </c>
      <c r="F8996" s="211">
        <v>158479.91099999999</v>
      </c>
      <c r="G8996" s="211">
        <v>200025.204</v>
      </c>
      <c r="H8996" s="211">
        <v>257221.32699999999</v>
      </c>
      <c r="I8996" s="211">
        <v>304266.93599999999</v>
      </c>
      <c r="J8996" s="211">
        <v>422195.25799999997</v>
      </c>
      <c r="K8996" s="211">
        <v>514525.15500000003</v>
      </c>
      <c r="L8996" s="211">
        <v>382492.24200000003</v>
      </c>
      <c r="M8996" s="211">
        <v>421268.49300000002</v>
      </c>
      <c r="N8996" s="211">
        <v>543564.66099999996</v>
      </c>
      <c r="O8996" s="211">
        <v>640027.66200000001</v>
      </c>
      <c r="P8996" s="211">
        <v>640732.88600000006</v>
      </c>
      <c r="Q8996" s="211">
        <v>506541.81199999998</v>
      </c>
    </row>
    <row r="8997" spans="1:17" x14ac:dyDescent="0.25">
      <c r="A8997" s="60" t="s">
        <v>4716</v>
      </c>
      <c r="B8997" s="60" t="s">
        <v>8823</v>
      </c>
      <c r="C8997" s="211">
        <v>13021.300999999999</v>
      </c>
      <c r="D8997" s="211">
        <v>14926.572</v>
      </c>
      <c r="E8997" s="211">
        <v>14936.594999999999</v>
      </c>
      <c r="F8997" s="211">
        <v>17094.876</v>
      </c>
      <c r="G8997" s="211">
        <v>11623.907999999999</v>
      </c>
      <c r="H8997" s="211">
        <v>26324.797999999999</v>
      </c>
      <c r="I8997" s="211">
        <v>42902.696000000004</v>
      </c>
      <c r="J8997" s="211">
        <v>14299.784</v>
      </c>
      <c r="K8997" s="211">
        <v>21302.577000000001</v>
      </c>
      <c r="L8997" s="211">
        <v>8150.0950000000003</v>
      </c>
      <c r="M8997" s="211">
        <v>2865.4470000000001</v>
      </c>
      <c r="N8997" s="211">
        <v>0.154</v>
      </c>
      <c r="O8997" s="211">
        <v>33.031999999999996</v>
      </c>
      <c r="P8997" s="211">
        <v>119.78</v>
      </c>
      <c r="Q8997" s="211">
        <v>1149.8530000000001</v>
      </c>
    </row>
    <row r="8998" spans="1:17" x14ac:dyDescent="0.25">
      <c r="A8998" s="60" t="s">
        <v>748</v>
      </c>
      <c r="B8998" s="60" t="s">
        <v>8824</v>
      </c>
      <c r="C8998" s="211">
        <v>208940.81299999999</v>
      </c>
      <c r="D8998" s="211">
        <v>238145.239</v>
      </c>
      <c r="E8998" s="211">
        <v>233690.875</v>
      </c>
      <c r="F8998" s="211">
        <v>298174.98499999999</v>
      </c>
      <c r="G8998" s="211">
        <v>380019.14399999997</v>
      </c>
      <c r="H8998" s="211">
        <v>480233.03</v>
      </c>
      <c r="I8998" s="211">
        <v>575714.97900000005</v>
      </c>
      <c r="J8998" s="211">
        <v>838641.07700000005</v>
      </c>
      <c r="K8998" s="211">
        <v>1051900.415</v>
      </c>
      <c r="L8998" s="211">
        <v>1079067.2479999999</v>
      </c>
      <c r="M8998" s="211">
        <v>1072883.537</v>
      </c>
      <c r="N8998" s="211">
        <v>1149133.74</v>
      </c>
      <c r="O8998" s="211">
        <v>1354915.6969999999</v>
      </c>
      <c r="P8998" s="211">
        <v>1649702.4369999999</v>
      </c>
      <c r="Q8998" s="211">
        <v>1545674.3640000001</v>
      </c>
    </row>
    <row r="8999" spans="1:17" x14ac:dyDescent="0.25">
      <c r="A8999" s="60" t="s">
        <v>1112</v>
      </c>
      <c r="B8999" s="60" t="s">
        <v>8825</v>
      </c>
      <c r="C8999" s="211">
        <v>259870.42600000001</v>
      </c>
      <c r="D8999" s="211">
        <v>266316.72700000001</v>
      </c>
      <c r="E8999" s="211">
        <v>350684.94199999998</v>
      </c>
      <c r="F8999" s="211">
        <v>366775.26699999999</v>
      </c>
      <c r="G8999" s="211">
        <v>442200.56599999999</v>
      </c>
      <c r="H8999" s="211">
        <v>483937.11</v>
      </c>
      <c r="I8999" s="211">
        <v>669500.28599999996</v>
      </c>
      <c r="J8999" s="211">
        <v>867938.79</v>
      </c>
      <c r="K8999" s="211">
        <v>1173071.8659999999</v>
      </c>
      <c r="L8999" s="211">
        <v>1125908.747</v>
      </c>
      <c r="M8999" s="211">
        <v>1093120.3840000001</v>
      </c>
      <c r="N8999" s="211">
        <v>1039812.022</v>
      </c>
      <c r="O8999" s="211">
        <v>1218649.963</v>
      </c>
      <c r="P8999" s="211">
        <v>1333520.328</v>
      </c>
      <c r="Q8999" s="211">
        <v>931373.56499999994</v>
      </c>
    </row>
    <row r="9000" spans="1:17" x14ac:dyDescent="0.25">
      <c r="A9000" s="60" t="s">
        <v>2485</v>
      </c>
      <c r="B9000" s="60" t="s">
        <v>8826</v>
      </c>
      <c r="C9000" s="211">
        <v>184156.62</v>
      </c>
      <c r="D9000" s="211">
        <v>173777.459</v>
      </c>
      <c r="E9000" s="211">
        <v>194890.019</v>
      </c>
      <c r="F9000" s="211">
        <v>224635.86199999999</v>
      </c>
      <c r="G9000" s="211">
        <v>276625.71799999999</v>
      </c>
      <c r="H9000" s="211">
        <v>294892.06</v>
      </c>
      <c r="I9000" s="211">
        <v>338865.712</v>
      </c>
      <c r="J9000" s="211">
        <v>409916.64899999998</v>
      </c>
      <c r="K9000" s="211">
        <v>405446.52500000002</v>
      </c>
      <c r="L9000" s="211">
        <v>259454.80600000001</v>
      </c>
      <c r="M9000" s="211">
        <v>292113.58500000002</v>
      </c>
      <c r="N9000" s="211">
        <v>349854.28</v>
      </c>
      <c r="O9000" s="211">
        <v>337573.36800000002</v>
      </c>
      <c r="P9000" s="211">
        <v>346516.4</v>
      </c>
      <c r="Q9000" s="211">
        <v>208143.99900000001</v>
      </c>
    </row>
    <row r="9001" spans="1:17" x14ac:dyDescent="0.25">
      <c r="A9001" s="60" t="s">
        <v>1102</v>
      </c>
      <c r="B9001" s="60" t="s">
        <v>8827</v>
      </c>
      <c r="C9001" s="211">
        <v>541794.10499999998</v>
      </c>
      <c r="D9001" s="211">
        <v>528476.929</v>
      </c>
      <c r="E9001" s="211">
        <v>595198.37199999997</v>
      </c>
      <c r="F9001" s="211">
        <v>691235.74</v>
      </c>
      <c r="G9001" s="211">
        <v>894772.40800000005</v>
      </c>
      <c r="H9001" s="211">
        <v>969591.4</v>
      </c>
      <c r="I9001" s="211">
        <v>1165475.1229999999</v>
      </c>
      <c r="J9001" s="211">
        <v>1420855.2720000001</v>
      </c>
      <c r="K9001" s="211">
        <v>1522605.7120000001</v>
      </c>
      <c r="L9001" s="211">
        <v>1086092.7309999999</v>
      </c>
      <c r="M9001" s="211">
        <v>1361373.213</v>
      </c>
      <c r="N9001" s="211">
        <v>1673213.62</v>
      </c>
      <c r="O9001" s="211">
        <v>1683220.709</v>
      </c>
      <c r="P9001" s="211">
        <v>1750726.0260000001</v>
      </c>
      <c r="Q9001" s="211">
        <v>1422340.53</v>
      </c>
    </row>
    <row r="9002" spans="1:17" x14ac:dyDescent="0.25">
      <c r="A9002" s="60" t="s">
        <v>1015</v>
      </c>
      <c r="B9002" s="60" t="s">
        <v>8828</v>
      </c>
      <c r="C9002" s="211">
        <v>410922.46299999999</v>
      </c>
      <c r="D9002" s="211">
        <v>381143.91800000001</v>
      </c>
      <c r="E9002" s="211">
        <v>390900.87400000001</v>
      </c>
      <c r="F9002" s="211">
        <v>477663.27299999999</v>
      </c>
      <c r="G9002" s="211">
        <v>562197.06099999999</v>
      </c>
      <c r="H9002" s="211">
        <v>643869.92099999997</v>
      </c>
      <c r="I9002" s="211">
        <v>703419.978</v>
      </c>
      <c r="J9002" s="211">
        <v>877828.98400000005</v>
      </c>
      <c r="K9002" s="211">
        <v>1002508.841</v>
      </c>
      <c r="L9002" s="211">
        <v>698151.33900000004</v>
      </c>
      <c r="M9002" s="211">
        <v>831284.06</v>
      </c>
      <c r="N9002" s="211">
        <v>969096.22400000005</v>
      </c>
      <c r="O9002" s="211">
        <v>908181.48600000003</v>
      </c>
      <c r="P9002" s="211">
        <v>975894.03799999994</v>
      </c>
      <c r="Q9002" s="211">
        <v>754900.41899999999</v>
      </c>
    </row>
    <row r="9003" spans="1:17" x14ac:dyDescent="0.25">
      <c r="A9003" s="60" t="s">
        <v>1213</v>
      </c>
      <c r="B9003" s="60" t="s">
        <v>8829</v>
      </c>
      <c r="C9003" s="211">
        <v>244255.071</v>
      </c>
      <c r="D9003" s="211">
        <v>193235.34700000001</v>
      </c>
      <c r="E9003" s="211">
        <v>218376.57199999999</v>
      </c>
      <c r="F9003" s="211">
        <v>230333.92</v>
      </c>
      <c r="G9003" s="211">
        <v>318888.90100000001</v>
      </c>
      <c r="H9003" s="211">
        <v>390306.73</v>
      </c>
      <c r="I9003" s="211">
        <v>538222.71</v>
      </c>
      <c r="J9003" s="211">
        <v>683718.28799999994</v>
      </c>
      <c r="K9003" s="211">
        <v>1003472.857</v>
      </c>
      <c r="L9003" s="211">
        <v>987013.72199999995</v>
      </c>
      <c r="M9003" s="211">
        <v>683125.97</v>
      </c>
      <c r="N9003" s="211">
        <v>833938.21900000004</v>
      </c>
      <c r="O9003" s="211">
        <v>953398.86800000002</v>
      </c>
      <c r="P9003" s="211">
        <v>955451.93200000003</v>
      </c>
      <c r="Q9003" s="211">
        <v>763973.73699999996</v>
      </c>
    </row>
    <row r="9004" spans="1:17" x14ac:dyDescent="0.25">
      <c r="A9004" s="60" t="s">
        <v>1717</v>
      </c>
      <c r="B9004" s="60" t="s">
        <v>8830</v>
      </c>
      <c r="C9004" s="211">
        <v>237036.40100000001</v>
      </c>
      <c r="D9004" s="211">
        <v>237875.587</v>
      </c>
      <c r="E9004" s="211">
        <v>196114.63</v>
      </c>
      <c r="F9004" s="211">
        <v>236027.022</v>
      </c>
      <c r="G9004" s="211">
        <v>416268.32400000002</v>
      </c>
      <c r="H9004" s="211">
        <v>612323.36100000003</v>
      </c>
      <c r="I9004" s="211">
        <v>621395.48400000005</v>
      </c>
      <c r="J9004" s="211">
        <v>664541.54399999999</v>
      </c>
      <c r="K9004" s="211">
        <v>1074079.3189999999</v>
      </c>
      <c r="L9004" s="211">
        <v>502116.41</v>
      </c>
      <c r="M9004" s="211">
        <v>372570.47200000001</v>
      </c>
      <c r="N9004" s="211">
        <v>471110.63</v>
      </c>
      <c r="O9004" s="211">
        <v>487090.88400000002</v>
      </c>
      <c r="P9004" s="211">
        <v>493970.77799999999</v>
      </c>
      <c r="Q9004" s="211">
        <v>268011.201</v>
      </c>
    </row>
    <row r="9005" spans="1:17" x14ac:dyDescent="0.25">
      <c r="A9005" s="60" t="s">
        <v>543</v>
      </c>
      <c r="B9005" s="60" t="s">
        <v>8831</v>
      </c>
      <c r="C9005" s="211">
        <v>538692.64500000002</v>
      </c>
      <c r="D9005" s="211">
        <v>604032.99199999997</v>
      </c>
      <c r="E9005" s="211">
        <v>749329.68400000001</v>
      </c>
      <c r="F9005" s="211">
        <v>808975.44799999997</v>
      </c>
      <c r="G9005" s="211">
        <v>1272167.8160000001</v>
      </c>
      <c r="H9005" s="211">
        <v>1506715.433</v>
      </c>
      <c r="I9005" s="211">
        <v>1977712.7679999999</v>
      </c>
      <c r="J9005" s="211">
        <v>2349673.2910000002</v>
      </c>
      <c r="K9005" s="211">
        <v>3352293.4419999998</v>
      </c>
      <c r="L9005" s="211">
        <v>3486351.824</v>
      </c>
      <c r="M9005" s="211">
        <v>2562700.7289999998</v>
      </c>
      <c r="N9005" s="211">
        <v>2440215.8169999998</v>
      </c>
      <c r="O9005" s="211">
        <v>2772885.5380000002</v>
      </c>
      <c r="P9005" s="211">
        <v>3665037.1660000002</v>
      </c>
      <c r="Q9005" s="211">
        <v>2842573.5789999999</v>
      </c>
    </row>
    <row r="9006" spans="1:17" x14ac:dyDescent="0.25">
      <c r="A9006" s="60" t="s">
        <v>2113</v>
      </c>
      <c r="B9006" s="60" t="s">
        <v>8832</v>
      </c>
      <c r="C9006" s="211">
        <v>432284.44500000001</v>
      </c>
      <c r="D9006" s="211">
        <v>424265.29700000002</v>
      </c>
      <c r="E9006" s="211">
        <v>422150.86200000002</v>
      </c>
      <c r="F9006" s="211">
        <v>448370.74300000002</v>
      </c>
      <c r="G9006" s="211">
        <v>642929.05000000005</v>
      </c>
      <c r="H9006" s="211">
        <v>969444.56200000003</v>
      </c>
      <c r="I9006" s="211">
        <v>1438324.9210000001</v>
      </c>
      <c r="J9006" s="211">
        <v>2190377.7960000001</v>
      </c>
      <c r="K9006" s="211">
        <v>2859670.9750000001</v>
      </c>
      <c r="L9006" s="211">
        <v>1138408.531</v>
      </c>
      <c r="M9006" s="211">
        <v>1045206.951</v>
      </c>
      <c r="N9006" s="211">
        <v>1322510.7409999999</v>
      </c>
      <c r="O9006" s="211">
        <v>1314647.469</v>
      </c>
      <c r="P9006" s="211">
        <v>1458139.2169999999</v>
      </c>
      <c r="Q9006" s="211">
        <v>1231475.186</v>
      </c>
    </row>
    <row r="9007" spans="1:17" x14ac:dyDescent="0.25">
      <c r="A9007" s="60" t="s">
        <v>2844</v>
      </c>
      <c r="B9007" s="60" t="s">
        <v>8833</v>
      </c>
      <c r="C9007" s="211">
        <v>110131.837</v>
      </c>
      <c r="D9007" s="211">
        <v>215621.69899999999</v>
      </c>
      <c r="E9007" s="211">
        <v>239077.08600000001</v>
      </c>
      <c r="F9007" s="211">
        <v>284217.50599999999</v>
      </c>
      <c r="G9007" s="211">
        <v>258555.20199999999</v>
      </c>
      <c r="H9007" s="211">
        <v>324760.82500000001</v>
      </c>
      <c r="I9007" s="211">
        <v>463967.57799999998</v>
      </c>
      <c r="J9007" s="211">
        <v>454018.12300000002</v>
      </c>
      <c r="K9007" s="211">
        <v>638864.25100000005</v>
      </c>
      <c r="L9007" s="211">
        <v>726529.54799999995</v>
      </c>
      <c r="M9007" s="211">
        <v>621019.33100000001</v>
      </c>
      <c r="N9007" s="211">
        <v>643369.34499999997</v>
      </c>
      <c r="O9007" s="211">
        <v>868880.17500000005</v>
      </c>
      <c r="P9007" s="211">
        <v>835582.37899999996</v>
      </c>
      <c r="Q9007" s="211">
        <v>613429.32299999997</v>
      </c>
    </row>
    <row r="9008" spans="1:17" x14ac:dyDescent="0.25">
      <c r="A9008" s="60" t="s">
        <v>885</v>
      </c>
      <c r="B9008" s="60" t="s">
        <v>8834</v>
      </c>
      <c r="C9008" s="211">
        <v>532892.17700000003</v>
      </c>
      <c r="D9008" s="211">
        <v>474440.51899999997</v>
      </c>
      <c r="E9008" s="211">
        <v>409427.61900000001</v>
      </c>
      <c r="F9008" s="211">
        <v>562213.60499999998</v>
      </c>
      <c r="G9008" s="211">
        <v>734766.28700000001</v>
      </c>
      <c r="H9008" s="211">
        <v>1044638.956</v>
      </c>
      <c r="I9008" s="211">
        <v>1256671.8500000001</v>
      </c>
      <c r="J9008" s="211">
        <v>1885230.443</v>
      </c>
      <c r="K9008" s="211">
        <v>2400401.1570000001</v>
      </c>
      <c r="L9008" s="211">
        <v>1588747.1580000001</v>
      </c>
      <c r="M9008" s="211">
        <v>1878548.655</v>
      </c>
      <c r="N9008" s="211">
        <v>2511817.4589999998</v>
      </c>
      <c r="O9008" s="211">
        <v>2646814.7620000001</v>
      </c>
      <c r="P9008" s="211">
        <v>2679819.3709999998</v>
      </c>
      <c r="Q9008" s="211">
        <v>1881436.963</v>
      </c>
    </row>
    <row r="9009" spans="1:17" x14ac:dyDescent="0.25">
      <c r="A9009" s="60" t="s">
        <v>1059</v>
      </c>
      <c r="B9009" s="60" t="s">
        <v>8835</v>
      </c>
      <c r="C9009" s="211">
        <v>532392.41200000001</v>
      </c>
      <c r="D9009" s="211">
        <v>658686.022</v>
      </c>
      <c r="E9009" s="211">
        <v>664091.88100000005</v>
      </c>
      <c r="F9009" s="211">
        <v>821113.91399999999</v>
      </c>
      <c r="G9009" s="211">
        <v>1032747.32</v>
      </c>
      <c r="H9009" s="211">
        <v>1349401.237</v>
      </c>
      <c r="I9009" s="211">
        <v>1808965.825</v>
      </c>
      <c r="J9009" s="211">
        <v>2675897.7179999999</v>
      </c>
      <c r="K9009" s="211">
        <v>3962822.8289999999</v>
      </c>
      <c r="L9009" s="211">
        <v>2660308.3489999999</v>
      </c>
      <c r="M9009" s="211">
        <v>2419565.5589999999</v>
      </c>
      <c r="N9009" s="211">
        <v>2691630.426</v>
      </c>
      <c r="O9009" s="211">
        <v>2477248.3870000001</v>
      </c>
      <c r="P9009" s="211">
        <v>2563420.713</v>
      </c>
      <c r="Q9009" s="211">
        <v>1493942.09</v>
      </c>
    </row>
    <row r="9010" spans="1:17" x14ac:dyDescent="0.25">
      <c r="A9010" s="60" t="s">
        <v>3052</v>
      </c>
      <c r="B9010" s="60" t="s">
        <v>8836</v>
      </c>
      <c r="C9010" s="211">
        <v>694845.00600000005</v>
      </c>
      <c r="D9010" s="211">
        <v>653833.505</v>
      </c>
      <c r="E9010" s="211">
        <v>685841.42</v>
      </c>
      <c r="F9010" s="211">
        <v>858694.99399999995</v>
      </c>
      <c r="G9010" s="211">
        <v>1153888.56</v>
      </c>
      <c r="H9010" s="211">
        <v>1315858.466</v>
      </c>
      <c r="I9010" s="211">
        <v>1630134.7350000001</v>
      </c>
      <c r="J9010" s="211">
        <v>2083203.3019999999</v>
      </c>
      <c r="K9010" s="211">
        <v>2319090.7140000002</v>
      </c>
      <c r="L9010" s="211">
        <v>1091093.6939999999</v>
      </c>
      <c r="M9010" s="211">
        <v>1334301.57</v>
      </c>
      <c r="N9010" s="211">
        <v>1614235.9439999999</v>
      </c>
      <c r="O9010" s="211">
        <v>1622310.923</v>
      </c>
      <c r="P9010" s="211">
        <v>1683657.9550000001</v>
      </c>
      <c r="Q9010" s="211">
        <v>1140583.8740000001</v>
      </c>
    </row>
    <row r="9011" spans="1:17" x14ac:dyDescent="0.25">
      <c r="A9011" s="60" t="s">
        <v>1240</v>
      </c>
      <c r="B9011" s="60" t="s">
        <v>8837</v>
      </c>
      <c r="C9011" s="211">
        <v>328765.31099999999</v>
      </c>
      <c r="D9011" s="211">
        <v>333782.69199999998</v>
      </c>
      <c r="E9011" s="211">
        <v>279697.32199999999</v>
      </c>
      <c r="F9011" s="211">
        <v>353483.35700000002</v>
      </c>
      <c r="G9011" s="211">
        <v>440941.53700000001</v>
      </c>
      <c r="H9011" s="211">
        <v>527620.71499999997</v>
      </c>
      <c r="I9011" s="211">
        <v>701180.83799999999</v>
      </c>
      <c r="J9011" s="211">
        <v>785236.71</v>
      </c>
      <c r="K9011" s="211">
        <v>1100380.6910000001</v>
      </c>
      <c r="L9011" s="211">
        <v>814418.60900000005</v>
      </c>
      <c r="M9011" s="211">
        <v>824605.30099999998</v>
      </c>
      <c r="N9011" s="211">
        <v>1024295.644</v>
      </c>
      <c r="O9011" s="211">
        <v>917667.34900000005</v>
      </c>
      <c r="P9011" s="211">
        <v>822517.245</v>
      </c>
      <c r="Q9011" s="211">
        <v>431317.42599999998</v>
      </c>
    </row>
    <row r="9012" spans="1:17" x14ac:dyDescent="0.25">
      <c r="A9012" s="60" t="s">
        <v>1448</v>
      </c>
      <c r="B9012" s="60" t="s">
        <v>8838</v>
      </c>
      <c r="C9012" s="211">
        <v>2332283.3829999999</v>
      </c>
      <c r="D9012" s="211">
        <v>2366107.5559999999</v>
      </c>
      <c r="E9012" s="211">
        <v>2193246.2489999998</v>
      </c>
      <c r="F9012" s="211">
        <v>2714366.1290000002</v>
      </c>
      <c r="G9012" s="211">
        <v>3386586.3730000001</v>
      </c>
      <c r="H9012" s="211">
        <v>3994909.9530000002</v>
      </c>
      <c r="I9012" s="211">
        <v>4462527.9620000003</v>
      </c>
      <c r="J9012" s="211">
        <v>5581216.8720000004</v>
      </c>
      <c r="K9012" s="211">
        <v>6131529.6940000001</v>
      </c>
      <c r="L9012" s="211">
        <v>3268666.4890000001</v>
      </c>
      <c r="M9012" s="211">
        <v>3688734.6189999999</v>
      </c>
      <c r="N9012" s="211">
        <v>5331054.1189999999</v>
      </c>
      <c r="O9012" s="211">
        <v>5475942.4879999999</v>
      </c>
      <c r="P9012" s="211">
        <v>5999545.5789999999</v>
      </c>
      <c r="Q9012" s="211">
        <v>3901123.6310000001</v>
      </c>
    </row>
    <row r="9013" spans="1:17" x14ac:dyDescent="0.25">
      <c r="A9013" s="60" t="s">
        <v>279</v>
      </c>
      <c r="B9013" s="60" t="s">
        <v>8839</v>
      </c>
      <c r="C9013" s="211">
        <v>3656778.6880000001</v>
      </c>
      <c r="D9013" s="211">
        <v>3604237.9040000001</v>
      </c>
      <c r="E9013" s="211">
        <v>3357656.1850000001</v>
      </c>
      <c r="F9013" s="211">
        <v>3856063.8960000002</v>
      </c>
      <c r="G9013" s="211">
        <v>5116363.5010000002</v>
      </c>
      <c r="H9013" s="211">
        <v>5990339.3609999996</v>
      </c>
      <c r="I9013" s="211">
        <v>7178090.443</v>
      </c>
      <c r="J9013" s="211">
        <v>8752912.4600000009</v>
      </c>
      <c r="K9013" s="211">
        <v>9685584.3369999994</v>
      </c>
      <c r="L9013" s="211">
        <v>4101956.2080000001</v>
      </c>
      <c r="M9013" s="211">
        <v>5366090.9390000002</v>
      </c>
      <c r="N9013" s="211">
        <v>7929880.5690000001</v>
      </c>
      <c r="O9013" s="211">
        <v>8477907.4949999992</v>
      </c>
      <c r="P9013" s="211">
        <v>8262580.0290000001</v>
      </c>
      <c r="Q9013" s="211">
        <v>6014562.71</v>
      </c>
    </row>
    <row r="9014" spans="1:17" x14ac:dyDescent="0.25">
      <c r="A9014" s="60" t="s">
        <v>608</v>
      </c>
      <c r="B9014" s="60" t="s">
        <v>8840</v>
      </c>
      <c r="C9014" s="211">
        <v>376912.1</v>
      </c>
      <c r="D9014" s="211">
        <v>379588.49400000001</v>
      </c>
      <c r="E9014" s="211">
        <v>488672.73700000002</v>
      </c>
      <c r="F9014" s="211">
        <v>637395.85</v>
      </c>
      <c r="G9014" s="211">
        <v>753538.83799999999</v>
      </c>
      <c r="H9014" s="211">
        <v>957775.17599999998</v>
      </c>
      <c r="I9014" s="211">
        <v>1296215.274</v>
      </c>
      <c r="J9014" s="211">
        <v>1521248.932</v>
      </c>
      <c r="K9014" s="211">
        <v>1584590.2220000001</v>
      </c>
      <c r="L9014" s="211">
        <v>779482.79</v>
      </c>
      <c r="M9014" s="211">
        <v>1024337.037</v>
      </c>
      <c r="N9014" s="211">
        <v>1257943.642</v>
      </c>
      <c r="O9014" s="211">
        <v>1164644.196</v>
      </c>
      <c r="P9014" s="211">
        <v>1007504.542</v>
      </c>
      <c r="Q9014" s="211">
        <v>794313.72199999995</v>
      </c>
    </row>
    <row r="9015" spans="1:17" x14ac:dyDescent="0.25">
      <c r="A9015" s="60" t="s">
        <v>1413</v>
      </c>
      <c r="B9015" s="60" t="s">
        <v>8841</v>
      </c>
      <c r="C9015" s="211">
        <v>1306041.5</v>
      </c>
      <c r="D9015" s="211">
        <v>1353959.834</v>
      </c>
      <c r="E9015" s="211">
        <v>1421626.361</v>
      </c>
      <c r="F9015" s="211">
        <v>1780346.611</v>
      </c>
      <c r="G9015" s="211">
        <v>2290188.781</v>
      </c>
      <c r="H9015" s="211">
        <v>2669149.2310000001</v>
      </c>
      <c r="I9015" s="211">
        <v>3259675.4509999999</v>
      </c>
      <c r="J9015" s="211">
        <v>4240762.7149999999</v>
      </c>
      <c r="K9015" s="211">
        <v>5181852.0489999996</v>
      </c>
      <c r="L9015" s="211">
        <v>4128783.3670000001</v>
      </c>
      <c r="M9015" s="211">
        <v>4073969.2540000002</v>
      </c>
      <c r="N9015" s="211">
        <v>4930154.943</v>
      </c>
      <c r="O9015" s="211">
        <v>5146604.7759999996</v>
      </c>
      <c r="P9015" s="211">
        <v>5598089.6720000003</v>
      </c>
      <c r="Q9015" s="211">
        <v>4664604.3269999996</v>
      </c>
    </row>
    <row r="9016" spans="1:17" x14ac:dyDescent="0.25">
      <c r="A9016" s="60" t="s">
        <v>1636</v>
      </c>
      <c r="B9016" s="60" t="s">
        <v>8842</v>
      </c>
      <c r="C9016" s="211">
        <v>595056.44999999995</v>
      </c>
      <c r="D9016" s="211">
        <v>590539.82299999997</v>
      </c>
      <c r="E9016" s="211">
        <v>576868.05599999998</v>
      </c>
      <c r="F9016" s="211">
        <v>702879.48699999996</v>
      </c>
      <c r="G9016" s="211">
        <v>857057.27899999998</v>
      </c>
      <c r="H9016" s="211">
        <v>965660.41599999997</v>
      </c>
      <c r="I9016" s="211">
        <v>1295049.9240000001</v>
      </c>
      <c r="J9016" s="211">
        <v>1504496.0260000001</v>
      </c>
      <c r="K9016" s="211">
        <v>1399908.159</v>
      </c>
      <c r="L9016" s="211">
        <v>970179.43099999998</v>
      </c>
      <c r="M9016" s="211">
        <v>869230.93700000003</v>
      </c>
      <c r="N9016" s="211">
        <v>1079088.9110000001</v>
      </c>
      <c r="O9016" s="211">
        <v>1089953.196</v>
      </c>
      <c r="P9016" s="211">
        <v>1128601.3400000001</v>
      </c>
      <c r="Q9016" s="211">
        <v>662742.48699999996</v>
      </c>
    </row>
    <row r="9017" spans="1:17" x14ac:dyDescent="0.25">
      <c r="A9017" s="60" t="s">
        <v>1347</v>
      </c>
      <c r="B9017" s="60" t="s">
        <v>8843</v>
      </c>
      <c r="C9017" s="211">
        <v>51401.633000000002</v>
      </c>
      <c r="D9017" s="211">
        <v>46889.822</v>
      </c>
      <c r="E9017" s="211">
        <v>46144.873</v>
      </c>
      <c r="F9017" s="211">
        <v>66623.02</v>
      </c>
      <c r="G9017" s="211">
        <v>88133.593999999997</v>
      </c>
      <c r="H9017" s="211">
        <v>150383.361</v>
      </c>
      <c r="I9017" s="211">
        <v>237679.595</v>
      </c>
      <c r="J9017" s="211">
        <v>301026.29700000002</v>
      </c>
      <c r="K9017" s="211">
        <v>311302.81300000002</v>
      </c>
      <c r="L9017" s="211">
        <v>272306.28100000002</v>
      </c>
      <c r="M9017" s="211">
        <v>330993.22700000001</v>
      </c>
      <c r="N9017" s="211">
        <v>360764.04</v>
      </c>
      <c r="O9017" s="211">
        <v>472922.73499999999</v>
      </c>
      <c r="P9017" s="211">
        <v>332294.364</v>
      </c>
      <c r="Q9017" s="211">
        <v>86535.543000000005</v>
      </c>
    </row>
    <row r="9018" spans="1:17" x14ac:dyDescent="0.25">
      <c r="A9018" s="60" t="s">
        <v>1592</v>
      </c>
      <c r="B9018" s="60" t="s">
        <v>8844</v>
      </c>
      <c r="C9018" s="211">
        <v>77271.163</v>
      </c>
      <c r="D9018" s="211">
        <v>68086.388999999996</v>
      </c>
      <c r="E9018" s="211">
        <v>77875.210999999996</v>
      </c>
      <c r="F9018" s="211">
        <v>89579.092000000004</v>
      </c>
      <c r="G9018" s="211">
        <v>106710.31</v>
      </c>
      <c r="H9018" s="211">
        <v>110721.59</v>
      </c>
      <c r="I9018" s="211">
        <v>145656.32999999999</v>
      </c>
      <c r="J9018" s="211">
        <v>232318.12299999999</v>
      </c>
      <c r="K9018" s="211">
        <v>322829.72499999998</v>
      </c>
      <c r="L9018" s="211">
        <v>292883.28399999999</v>
      </c>
      <c r="M9018" s="211">
        <v>234773.103</v>
      </c>
      <c r="N9018" s="211">
        <v>346176.69400000002</v>
      </c>
      <c r="O9018" s="211">
        <v>434405.76899999997</v>
      </c>
      <c r="P9018" s="211">
        <v>401503.19</v>
      </c>
      <c r="Q9018" s="211">
        <v>267059.31199999998</v>
      </c>
    </row>
    <row r="9019" spans="1:17" x14ac:dyDescent="0.25">
      <c r="A9019" s="60" t="s">
        <v>681</v>
      </c>
      <c r="B9019" s="60" t="s">
        <v>8845</v>
      </c>
      <c r="C9019" s="211">
        <v>912892.56099999999</v>
      </c>
      <c r="D9019" s="211">
        <v>954262.26899999997</v>
      </c>
      <c r="E9019" s="211">
        <v>994741.69900000002</v>
      </c>
      <c r="F9019" s="211">
        <v>1133878.4809999999</v>
      </c>
      <c r="G9019" s="211">
        <v>1332798.365</v>
      </c>
      <c r="H9019" s="211">
        <v>1577646.094</v>
      </c>
      <c r="I9019" s="211">
        <v>1782183.423</v>
      </c>
      <c r="J9019" s="211">
        <v>2248444.62</v>
      </c>
      <c r="K9019" s="211">
        <v>2790375.8259999999</v>
      </c>
      <c r="L9019" s="211">
        <v>2297890.7599999998</v>
      </c>
      <c r="M9019" s="211">
        <v>2531681.1779999998</v>
      </c>
      <c r="N9019" s="211">
        <v>3295028.6060000001</v>
      </c>
      <c r="O9019" s="211">
        <v>3330835.227</v>
      </c>
      <c r="P9019" s="211">
        <v>3184760.554</v>
      </c>
      <c r="Q9019" s="211">
        <v>1908164.8640000001</v>
      </c>
    </row>
    <row r="9020" spans="1:17" x14ac:dyDescent="0.25">
      <c r="A9020" s="60" t="s">
        <v>725</v>
      </c>
      <c r="B9020" s="60" t="s">
        <v>8846</v>
      </c>
      <c r="C9020" s="211">
        <v>2221426.406</v>
      </c>
      <c r="D9020" s="211">
        <v>2020906.334</v>
      </c>
      <c r="E9020" s="211">
        <v>1986368.6629999999</v>
      </c>
      <c r="F9020" s="211">
        <v>2012572.0209999999</v>
      </c>
      <c r="G9020" s="211">
        <v>2456977.8250000002</v>
      </c>
      <c r="H9020" s="211">
        <v>2628592.719</v>
      </c>
      <c r="I9020" s="211">
        <v>3183331.676</v>
      </c>
      <c r="J9020" s="211">
        <v>3763289.6770000001</v>
      </c>
      <c r="K9020" s="211">
        <v>4544166.51</v>
      </c>
      <c r="L9020" s="211">
        <v>3286405.9720000001</v>
      </c>
      <c r="M9020" s="211">
        <v>3552523.159</v>
      </c>
      <c r="N9020" s="211">
        <v>4651337.5920000002</v>
      </c>
      <c r="O9020" s="211">
        <v>4702735.2489999998</v>
      </c>
      <c r="P9020" s="211">
        <v>4923344.5489999996</v>
      </c>
      <c r="Q9020" s="211">
        <v>3233414.8480000002</v>
      </c>
    </row>
    <row r="9021" spans="1:17" x14ac:dyDescent="0.25">
      <c r="A9021" s="60" t="s">
        <v>2587</v>
      </c>
      <c r="B9021" s="60" t="s">
        <v>8847</v>
      </c>
      <c r="C9021" s="211">
        <v>411560.86499999999</v>
      </c>
      <c r="D9021" s="211">
        <v>426464.935</v>
      </c>
      <c r="E9021" s="211">
        <v>463503.27899999998</v>
      </c>
      <c r="F9021" s="211">
        <v>495628.52799999999</v>
      </c>
      <c r="G9021" s="211">
        <v>567228.72600000002</v>
      </c>
      <c r="H9021" s="211">
        <v>649470.01800000004</v>
      </c>
      <c r="I9021" s="211">
        <v>836989.99699999997</v>
      </c>
      <c r="J9021" s="211">
        <v>907084.91799999995</v>
      </c>
      <c r="K9021" s="211">
        <v>1071964.6839999999</v>
      </c>
      <c r="L9021" s="211">
        <v>820104.83</v>
      </c>
      <c r="M9021" s="211">
        <v>769209.34199999995</v>
      </c>
      <c r="N9021" s="211">
        <v>887112.56700000004</v>
      </c>
      <c r="O9021" s="211">
        <v>810939.79799999995</v>
      </c>
      <c r="P9021" s="211">
        <v>972503.41</v>
      </c>
      <c r="Q9021" s="211">
        <v>845777.04299999995</v>
      </c>
    </row>
    <row r="9022" spans="1:17" x14ac:dyDescent="0.25">
      <c r="A9022" s="60" t="s">
        <v>4550</v>
      </c>
      <c r="B9022" s="60" t="s">
        <v>8848</v>
      </c>
      <c r="C9022" s="211">
        <v>23195.404999999999</v>
      </c>
      <c r="D9022" s="211">
        <v>29457.488000000001</v>
      </c>
      <c r="E9022" s="211">
        <v>26331.975999999999</v>
      </c>
      <c r="F9022" s="211">
        <v>42483.038</v>
      </c>
      <c r="G9022" s="211">
        <v>39542.485999999997</v>
      </c>
      <c r="H9022" s="211">
        <v>55691.224000000002</v>
      </c>
      <c r="I9022" s="211">
        <v>65088.71</v>
      </c>
      <c r="J9022" s="211">
        <v>13901.375</v>
      </c>
      <c r="K9022" s="211">
        <v>8473.5310000000009</v>
      </c>
      <c r="L9022" s="211">
        <v>4802.4279999999999</v>
      </c>
      <c r="M9022" s="211">
        <v>6400.1350000000002</v>
      </c>
      <c r="N9022" s="211">
        <v>8.0679999999999996</v>
      </c>
      <c r="O9022" s="211">
        <v>42.96</v>
      </c>
      <c r="P9022" s="211">
        <v>83.578999999999994</v>
      </c>
      <c r="Q9022" s="211"/>
    </row>
    <row r="9023" spans="1:17" x14ac:dyDescent="0.25">
      <c r="A9023" s="60" t="s">
        <v>304</v>
      </c>
      <c r="B9023" s="60" t="s">
        <v>8850</v>
      </c>
      <c r="C9023" s="211">
        <v>3059803.31</v>
      </c>
      <c r="D9023" s="211">
        <v>3179923.0109999999</v>
      </c>
      <c r="E9023" s="211">
        <v>3390951.7930000001</v>
      </c>
      <c r="F9023" s="211">
        <v>3884306.5619999999</v>
      </c>
      <c r="G9023" s="211">
        <v>5067897.4340000004</v>
      </c>
      <c r="H9023" s="211">
        <v>5732984.2929999996</v>
      </c>
      <c r="I9023" s="211">
        <v>6679234.4040000001</v>
      </c>
      <c r="J9023" s="211">
        <v>7636011.0710000005</v>
      </c>
      <c r="K9023" s="211">
        <v>8693475.5270000007</v>
      </c>
      <c r="L9023" s="211">
        <v>5543545.324</v>
      </c>
      <c r="M9023" s="211">
        <v>6012699.3329999996</v>
      </c>
      <c r="N9023" s="211">
        <v>7722555.091</v>
      </c>
      <c r="O9023" s="211">
        <v>8048642.8710000003</v>
      </c>
      <c r="P9023" s="211">
        <v>8906071.4910000004</v>
      </c>
      <c r="Q9023" s="211">
        <v>5983008.2419999996</v>
      </c>
    </row>
    <row r="9024" spans="1:17" x14ac:dyDescent="0.25">
      <c r="A9024" s="60" t="s">
        <v>510</v>
      </c>
      <c r="B9024" s="60" t="s">
        <v>8851</v>
      </c>
      <c r="C9024" s="211">
        <v>1152137.682</v>
      </c>
      <c r="D9024" s="211">
        <v>1112184.108</v>
      </c>
      <c r="E9024" s="211">
        <v>1177428.7150000001</v>
      </c>
      <c r="F9024" s="211">
        <v>1472546.4210000001</v>
      </c>
      <c r="G9024" s="211">
        <v>1988344.209</v>
      </c>
      <c r="H9024" s="211">
        <v>2472704.142</v>
      </c>
      <c r="I9024" s="211">
        <v>3039582.44</v>
      </c>
      <c r="J9024" s="211">
        <v>3907449.6370000001</v>
      </c>
      <c r="K9024" s="211">
        <v>4736082.3430000003</v>
      </c>
      <c r="L9024" s="211">
        <v>1889737.602</v>
      </c>
      <c r="M9024" s="211">
        <v>2814613.591</v>
      </c>
      <c r="N9024" s="211">
        <v>4340638.659</v>
      </c>
      <c r="O9024" s="211">
        <v>4397594.7029999997</v>
      </c>
      <c r="P9024" s="211">
        <v>3282891.73</v>
      </c>
      <c r="Q9024" s="211">
        <v>3185691.372</v>
      </c>
    </row>
    <row r="9025" spans="1:17" x14ac:dyDescent="0.25">
      <c r="A9025" s="60" t="s">
        <v>234</v>
      </c>
      <c r="B9025" s="60" t="s">
        <v>8852</v>
      </c>
      <c r="C9025" s="211">
        <v>121708.401</v>
      </c>
      <c r="D9025" s="211">
        <v>151149.65599999999</v>
      </c>
      <c r="E9025" s="211">
        <v>123135.156</v>
      </c>
      <c r="F9025" s="211">
        <v>160370.60399999999</v>
      </c>
      <c r="G9025" s="211">
        <v>203049.99299999999</v>
      </c>
      <c r="H9025" s="211">
        <v>220175.78099999999</v>
      </c>
      <c r="I9025" s="211">
        <v>344974.272</v>
      </c>
      <c r="J9025" s="211">
        <v>426720.38400000002</v>
      </c>
      <c r="K9025" s="211">
        <v>473543.103</v>
      </c>
      <c r="L9025" s="211">
        <v>355999.86800000002</v>
      </c>
      <c r="M9025" s="211">
        <v>389418.49099999998</v>
      </c>
      <c r="N9025" s="211">
        <v>538096.40399999998</v>
      </c>
      <c r="O9025" s="211">
        <v>483873.33799999999</v>
      </c>
      <c r="P9025" s="211">
        <v>357520.804</v>
      </c>
      <c r="Q9025" s="211">
        <v>192325.755</v>
      </c>
    </row>
    <row r="9026" spans="1:17" x14ac:dyDescent="0.25">
      <c r="A9026" s="60" t="s">
        <v>238</v>
      </c>
      <c r="B9026" s="60" t="s">
        <v>8853</v>
      </c>
      <c r="C9026" s="211">
        <v>501589.99300000002</v>
      </c>
      <c r="D9026" s="211">
        <v>576567.85199999996</v>
      </c>
      <c r="E9026" s="211">
        <v>607820.85499999998</v>
      </c>
      <c r="F9026" s="211">
        <v>663030.07400000002</v>
      </c>
      <c r="G9026" s="211">
        <v>927583.22</v>
      </c>
      <c r="H9026" s="211">
        <v>1160672.077</v>
      </c>
      <c r="I9026" s="211">
        <v>1533881.5160000001</v>
      </c>
      <c r="J9026" s="211">
        <v>2070223.7590000001</v>
      </c>
      <c r="K9026" s="211">
        <v>2732577.2560000001</v>
      </c>
      <c r="L9026" s="211">
        <v>1285621.7069999999</v>
      </c>
      <c r="M9026" s="211">
        <v>1785031.425</v>
      </c>
      <c r="N9026" s="211">
        <v>2699415.6439999999</v>
      </c>
      <c r="O9026" s="211">
        <v>2595631.8149999999</v>
      </c>
      <c r="P9026" s="211">
        <v>2061955.1580000001</v>
      </c>
      <c r="Q9026" s="211">
        <v>1860660.1310000001</v>
      </c>
    </row>
    <row r="9027" spans="1:17" x14ac:dyDescent="0.25">
      <c r="A9027" s="60" t="s">
        <v>2218</v>
      </c>
      <c r="B9027" s="60" t="s">
        <v>8854</v>
      </c>
      <c r="C9027" s="211">
        <v>90449.928</v>
      </c>
      <c r="D9027" s="211">
        <v>62412.557000000001</v>
      </c>
      <c r="E9027" s="211">
        <v>62136.737000000001</v>
      </c>
      <c r="F9027" s="211">
        <v>85930.501000000004</v>
      </c>
      <c r="G9027" s="211">
        <v>90209.114000000001</v>
      </c>
      <c r="H9027" s="211">
        <v>71354.592000000004</v>
      </c>
      <c r="I9027" s="211">
        <v>107355.056</v>
      </c>
      <c r="J9027" s="211">
        <v>195741.601</v>
      </c>
      <c r="K9027" s="211">
        <v>178877.23699999999</v>
      </c>
      <c r="L9027" s="211">
        <v>96216.160999999993</v>
      </c>
      <c r="M9027" s="211">
        <v>135759.33300000001</v>
      </c>
      <c r="N9027" s="211">
        <v>174296.649</v>
      </c>
      <c r="O9027" s="211">
        <v>200540.84899999999</v>
      </c>
      <c r="P9027" s="211">
        <v>134166.50599999999</v>
      </c>
      <c r="Q9027" s="211">
        <v>105395.06600000001</v>
      </c>
    </row>
    <row r="9028" spans="1:17" x14ac:dyDescent="0.25">
      <c r="A9028" s="60" t="s">
        <v>572</v>
      </c>
      <c r="B9028" s="60" t="s">
        <v>8855</v>
      </c>
      <c r="C9028" s="211">
        <v>698546.40500000003</v>
      </c>
      <c r="D9028" s="211">
        <v>731429.47100000002</v>
      </c>
      <c r="E9028" s="211">
        <v>804943.35400000005</v>
      </c>
      <c r="F9028" s="211">
        <v>887500.61399999994</v>
      </c>
      <c r="G9028" s="211">
        <v>1120449.3319999999</v>
      </c>
      <c r="H9028" s="211">
        <v>1438346.8540000001</v>
      </c>
      <c r="I9028" s="211">
        <v>1871743.1470000001</v>
      </c>
      <c r="J9028" s="211">
        <v>2457852.1669999999</v>
      </c>
      <c r="K9028" s="211">
        <v>2812328.98</v>
      </c>
      <c r="L9028" s="211">
        <v>1387359.9639999999</v>
      </c>
      <c r="M9028" s="211">
        <v>1828474.9509999999</v>
      </c>
      <c r="N9028" s="211">
        <v>2396512.02</v>
      </c>
      <c r="O9028" s="211">
        <v>2296948.3539999998</v>
      </c>
      <c r="P9028" s="211">
        <v>2093165.8759999999</v>
      </c>
      <c r="Q9028" s="211">
        <v>1146056.5630000001</v>
      </c>
    </row>
    <row r="9029" spans="1:17" x14ac:dyDescent="0.25">
      <c r="A9029" s="60" t="s">
        <v>216</v>
      </c>
      <c r="B9029" s="60" t="s">
        <v>8856</v>
      </c>
      <c r="C9029" s="211">
        <v>3388302.4130000002</v>
      </c>
      <c r="D9029" s="211">
        <v>3284696.01</v>
      </c>
      <c r="E9029" s="211">
        <v>3484171.9610000001</v>
      </c>
      <c r="F9029" s="211">
        <v>4012343.5610000002</v>
      </c>
      <c r="G9029" s="211">
        <v>5237352.6689999998</v>
      </c>
      <c r="H9029" s="211">
        <v>6852605.2410000004</v>
      </c>
      <c r="I9029" s="211">
        <v>8259628.9280000003</v>
      </c>
      <c r="J9029" s="211">
        <v>10086767.953</v>
      </c>
      <c r="K9029" s="211">
        <v>11285595.828</v>
      </c>
      <c r="L9029" s="211">
        <v>4873227.6069999998</v>
      </c>
      <c r="M9029" s="211">
        <v>7489414.068</v>
      </c>
      <c r="N9029" s="211">
        <v>10774482.393999999</v>
      </c>
      <c r="O9029" s="211">
        <v>11167768.439999999</v>
      </c>
      <c r="P9029" s="211">
        <v>9865790.977</v>
      </c>
      <c r="Q9029" s="211">
        <v>6907924.4179999996</v>
      </c>
    </row>
    <row r="9030" spans="1:17" x14ac:dyDescent="0.25">
      <c r="A9030" s="60" t="s">
        <v>396</v>
      </c>
      <c r="B9030" s="60" t="s">
        <v>8857</v>
      </c>
      <c r="C9030" s="211">
        <v>6333643.4680000003</v>
      </c>
      <c r="D9030" s="211">
        <v>6133826.2019999996</v>
      </c>
      <c r="E9030" s="211">
        <v>6859657.483</v>
      </c>
      <c r="F9030" s="211">
        <v>9276422.9690000005</v>
      </c>
      <c r="G9030" s="211">
        <v>12304348.442</v>
      </c>
      <c r="H9030" s="211">
        <v>14076842.988</v>
      </c>
      <c r="I9030" s="211">
        <v>17071862.208999999</v>
      </c>
      <c r="J9030" s="211">
        <v>21753459.011</v>
      </c>
      <c r="K9030" s="211">
        <v>23332432.646000002</v>
      </c>
      <c r="L9030" s="211">
        <v>10678779.172</v>
      </c>
      <c r="M9030" s="211">
        <v>17523875.669</v>
      </c>
      <c r="N9030" s="211">
        <v>25025290.627</v>
      </c>
      <c r="O9030" s="211">
        <v>25362689.155000001</v>
      </c>
      <c r="P9030" s="211">
        <v>20335476.579999998</v>
      </c>
      <c r="Q9030" s="211">
        <v>11671626.386</v>
      </c>
    </row>
    <row r="9031" spans="1:17" x14ac:dyDescent="0.25">
      <c r="A9031" s="60" t="s">
        <v>107</v>
      </c>
      <c r="B9031" s="60" t="s">
        <v>5204</v>
      </c>
      <c r="C9031" s="211">
        <v>1586477.7860000001</v>
      </c>
      <c r="D9031" s="211">
        <v>1535154.81</v>
      </c>
      <c r="E9031" s="211">
        <v>1561154.973</v>
      </c>
      <c r="F9031" s="211">
        <v>1918783.1969999999</v>
      </c>
      <c r="G9031" s="211">
        <v>2559210.59</v>
      </c>
      <c r="H9031" s="211">
        <v>2977843.676</v>
      </c>
      <c r="I9031" s="211">
        <v>3414355.2379999999</v>
      </c>
      <c r="J9031" s="211">
        <v>4722252.2920000004</v>
      </c>
      <c r="K9031" s="211">
        <v>4432479.8530000001</v>
      </c>
      <c r="L9031" s="211">
        <v>1992568.054</v>
      </c>
      <c r="M9031" s="211">
        <v>2880864.608</v>
      </c>
      <c r="N9031" s="211">
        <v>3978374.284</v>
      </c>
      <c r="O9031" s="211">
        <v>3907444.523</v>
      </c>
      <c r="P9031" s="211">
        <v>3743336.5389999999</v>
      </c>
      <c r="Q9031" s="211">
        <v>1962111.851</v>
      </c>
    </row>
    <row r="9032" spans="1:17" x14ac:dyDescent="0.25">
      <c r="A9032" s="60" t="s">
        <v>2631</v>
      </c>
      <c r="B9032" s="60" t="s">
        <v>8858</v>
      </c>
      <c r="C9032" s="211">
        <v>113445.38099999999</v>
      </c>
      <c r="D9032" s="211">
        <v>128611.989</v>
      </c>
      <c r="E9032" s="211">
        <v>124357.005</v>
      </c>
      <c r="F9032" s="211">
        <v>165255.973</v>
      </c>
      <c r="G9032" s="211">
        <v>179985.90400000001</v>
      </c>
      <c r="H9032" s="211">
        <v>261547.745</v>
      </c>
      <c r="I9032" s="211">
        <v>332301.83899999998</v>
      </c>
      <c r="J9032" s="211">
        <v>450569.88400000002</v>
      </c>
      <c r="K9032" s="211">
        <v>592310.22900000005</v>
      </c>
      <c r="L9032" s="211">
        <v>385100.64399999997</v>
      </c>
      <c r="M9032" s="211">
        <v>451556.89899999998</v>
      </c>
      <c r="N9032" s="211">
        <v>458941.57900000003</v>
      </c>
      <c r="O9032" s="211">
        <v>490389.35700000002</v>
      </c>
      <c r="P9032" s="211">
        <v>521128.12099999998</v>
      </c>
      <c r="Q9032" s="211">
        <v>321750.32299999997</v>
      </c>
    </row>
    <row r="9033" spans="1:17" x14ac:dyDescent="0.25">
      <c r="A9033" s="60" t="s">
        <v>2277</v>
      </c>
      <c r="B9033" s="60" t="s">
        <v>8860</v>
      </c>
      <c r="C9033" s="211">
        <v>363674.29399999999</v>
      </c>
      <c r="D9033" s="211">
        <v>422083.00199999998</v>
      </c>
      <c r="E9033" s="211">
        <v>496030.609</v>
      </c>
      <c r="F9033" s="211">
        <v>514767.07400000002</v>
      </c>
      <c r="G9033" s="211">
        <v>751978.24800000002</v>
      </c>
      <c r="H9033" s="211">
        <v>1111106.463</v>
      </c>
      <c r="I9033" s="211">
        <v>1061276.655</v>
      </c>
      <c r="J9033" s="211">
        <v>1463472.327</v>
      </c>
      <c r="K9033" s="211">
        <v>1662722.6129999999</v>
      </c>
      <c r="L9033" s="211">
        <v>987174.31</v>
      </c>
      <c r="M9033" s="211">
        <v>1180752.1459999999</v>
      </c>
      <c r="N9033" s="211">
        <v>1643479.703</v>
      </c>
      <c r="O9033" s="211">
        <v>1799471.2660000001</v>
      </c>
      <c r="P9033" s="211">
        <v>1850226.4920000001</v>
      </c>
      <c r="Q9033" s="211">
        <v>937680.12199999997</v>
      </c>
    </row>
    <row r="9034" spans="1:17" x14ac:dyDescent="0.25">
      <c r="A9034" s="60" t="s">
        <v>1400</v>
      </c>
      <c r="B9034" s="60" t="s">
        <v>8861</v>
      </c>
      <c r="C9034" s="211">
        <v>198318.446</v>
      </c>
      <c r="D9034" s="211">
        <v>202449.63800000001</v>
      </c>
      <c r="E9034" s="211">
        <v>243451.204</v>
      </c>
      <c r="F9034" s="211">
        <v>313775.73499999999</v>
      </c>
      <c r="G9034" s="211">
        <v>451671.44099999999</v>
      </c>
      <c r="H9034" s="211">
        <v>425883.57500000001</v>
      </c>
      <c r="I9034" s="211">
        <v>417214.08600000001</v>
      </c>
      <c r="J9034" s="211">
        <v>629083.72100000002</v>
      </c>
      <c r="K9034" s="211">
        <v>745988.20200000005</v>
      </c>
      <c r="L9034" s="211">
        <v>887962.12</v>
      </c>
      <c r="M9034" s="211">
        <v>1006600.002</v>
      </c>
      <c r="N9034" s="211">
        <v>1107243.5</v>
      </c>
      <c r="O9034" s="211">
        <v>812443.91200000001</v>
      </c>
      <c r="P9034" s="211">
        <v>747096.84699999995</v>
      </c>
      <c r="Q9034" s="211">
        <v>300480.87</v>
      </c>
    </row>
    <row r="9035" spans="1:17" x14ac:dyDescent="0.25">
      <c r="A9035" s="60" t="s">
        <v>430</v>
      </c>
      <c r="B9035" s="60" t="s">
        <v>8862</v>
      </c>
      <c r="C9035" s="211">
        <v>586708.43900000001</v>
      </c>
      <c r="D9035" s="211">
        <v>767315.46200000006</v>
      </c>
      <c r="E9035" s="211">
        <v>769696.17700000003</v>
      </c>
      <c r="F9035" s="211">
        <v>864434.99600000004</v>
      </c>
      <c r="G9035" s="211">
        <v>1071520.4979999999</v>
      </c>
      <c r="H9035" s="211">
        <v>1494545.469</v>
      </c>
      <c r="I9035" s="211">
        <v>2231097.2239999999</v>
      </c>
      <c r="J9035" s="211">
        <v>3085288.1230000001</v>
      </c>
      <c r="K9035" s="211">
        <v>4454477.2130000005</v>
      </c>
      <c r="L9035" s="211">
        <v>2576314.4539999999</v>
      </c>
      <c r="M9035" s="211">
        <v>2632347.014</v>
      </c>
      <c r="N9035" s="211">
        <v>3696280.4550000001</v>
      </c>
      <c r="O9035" s="211">
        <v>4066582.5019999999</v>
      </c>
      <c r="P9035" s="211">
        <v>3275311.517</v>
      </c>
      <c r="Q9035" s="211">
        <v>2668082.781</v>
      </c>
    </row>
    <row r="9036" spans="1:17" x14ac:dyDescent="0.25">
      <c r="A9036" s="60" t="s">
        <v>275</v>
      </c>
      <c r="B9036" s="60" t="s">
        <v>8863</v>
      </c>
      <c r="C9036" s="211">
        <v>493342.86900000001</v>
      </c>
      <c r="D9036" s="211">
        <v>708284.50300000003</v>
      </c>
      <c r="E9036" s="211">
        <v>441525.65100000001</v>
      </c>
      <c r="F9036" s="211">
        <v>652567.83600000001</v>
      </c>
      <c r="G9036" s="211">
        <v>860477.25899999996</v>
      </c>
      <c r="H9036" s="211">
        <v>1274409.32</v>
      </c>
      <c r="I9036" s="211">
        <v>1974299.05</v>
      </c>
      <c r="J9036" s="211">
        <v>2199177.6340000001</v>
      </c>
      <c r="K9036" s="211">
        <v>3270046.2579999999</v>
      </c>
      <c r="L9036" s="211">
        <v>2749584.8509999998</v>
      </c>
      <c r="M9036" s="211">
        <v>2490095.7510000002</v>
      </c>
      <c r="N9036" s="211">
        <v>3533434.6269999999</v>
      </c>
      <c r="O9036" s="211">
        <v>3139748.8450000002</v>
      </c>
      <c r="P9036" s="211">
        <v>3637187.9139999999</v>
      </c>
      <c r="Q9036" s="211">
        <v>2368782.8029999998</v>
      </c>
    </row>
    <row r="9037" spans="1:17" x14ac:dyDescent="0.25">
      <c r="A9037" s="60" t="s">
        <v>583</v>
      </c>
      <c r="B9037" s="60" t="s">
        <v>8864</v>
      </c>
      <c r="C9037" s="211">
        <v>209937.481</v>
      </c>
      <c r="D9037" s="211">
        <v>206180.68599999999</v>
      </c>
      <c r="E9037" s="211">
        <v>163201.20800000001</v>
      </c>
      <c r="F9037" s="211">
        <v>230708.785</v>
      </c>
      <c r="G9037" s="211">
        <v>242364.47899999999</v>
      </c>
      <c r="H9037" s="211">
        <v>414119.88799999998</v>
      </c>
      <c r="I9037" s="211">
        <v>660532.57999999996</v>
      </c>
      <c r="J9037" s="211">
        <v>735857.65099999995</v>
      </c>
      <c r="K9037" s="211">
        <v>1054440.4450000001</v>
      </c>
      <c r="L9037" s="211">
        <v>589794.95200000005</v>
      </c>
      <c r="M9037" s="211">
        <v>887690.38500000001</v>
      </c>
      <c r="N9037" s="211">
        <v>1200535.041</v>
      </c>
      <c r="O9037" s="211">
        <v>1450575.2379999999</v>
      </c>
      <c r="P9037" s="211">
        <v>1215800.325</v>
      </c>
      <c r="Q9037" s="211">
        <v>696781.772</v>
      </c>
    </row>
    <row r="9038" spans="1:17" x14ac:dyDescent="0.25">
      <c r="A9038" s="60" t="s">
        <v>1416</v>
      </c>
      <c r="B9038" s="60" t="s">
        <v>8865</v>
      </c>
      <c r="C9038" s="211">
        <v>143826.09</v>
      </c>
      <c r="D9038" s="211">
        <v>133357.666</v>
      </c>
      <c r="E9038" s="211">
        <v>138135.07500000001</v>
      </c>
      <c r="F9038" s="211">
        <v>162886.717</v>
      </c>
      <c r="G9038" s="211">
        <v>213487.84</v>
      </c>
      <c r="H9038" s="211">
        <v>260836.704</v>
      </c>
      <c r="I9038" s="211">
        <v>318615.39</v>
      </c>
      <c r="J9038" s="211">
        <v>398691.36200000002</v>
      </c>
      <c r="K9038" s="211">
        <v>410684.31400000001</v>
      </c>
      <c r="L9038" s="211">
        <v>254653.046</v>
      </c>
      <c r="M9038" s="211">
        <v>335059.978</v>
      </c>
      <c r="N9038" s="211">
        <v>421137.99400000001</v>
      </c>
      <c r="O9038" s="211">
        <v>388444.81400000001</v>
      </c>
      <c r="P9038" s="211">
        <v>420723.78399999999</v>
      </c>
      <c r="Q9038" s="211">
        <v>219106.587</v>
      </c>
    </row>
    <row r="9039" spans="1:17" x14ac:dyDescent="0.25">
      <c r="A9039" s="60" t="s">
        <v>860</v>
      </c>
      <c r="B9039" s="60" t="s">
        <v>8866</v>
      </c>
      <c r="C9039" s="211">
        <v>470020.76699999999</v>
      </c>
      <c r="D9039" s="211">
        <v>320644.77500000002</v>
      </c>
      <c r="E9039" s="211">
        <v>556605.25399999996</v>
      </c>
      <c r="F9039" s="211">
        <v>409294.05200000003</v>
      </c>
      <c r="G9039" s="211">
        <v>585646.603</v>
      </c>
      <c r="H9039" s="211">
        <v>795284.50600000005</v>
      </c>
      <c r="I9039" s="211">
        <v>959926.43900000001</v>
      </c>
      <c r="J9039" s="211">
        <v>1109260.9550000001</v>
      </c>
      <c r="K9039" s="211">
        <v>1165012.5819999999</v>
      </c>
      <c r="L9039" s="211">
        <v>934942.53700000001</v>
      </c>
      <c r="M9039" s="211">
        <v>948386.62699999998</v>
      </c>
      <c r="N9039" s="211">
        <v>1277270.7679999999</v>
      </c>
      <c r="O9039" s="211">
        <v>1390958.2350000001</v>
      </c>
      <c r="P9039" s="211">
        <v>1469518.3629999999</v>
      </c>
      <c r="Q9039" s="211">
        <v>1084814.9240000001</v>
      </c>
    </row>
    <row r="9040" spans="1:17" x14ac:dyDescent="0.25">
      <c r="A9040" s="60" t="s">
        <v>634</v>
      </c>
      <c r="B9040" s="60" t="s">
        <v>8867</v>
      </c>
      <c r="C9040" s="211">
        <v>527893.93999999994</v>
      </c>
      <c r="D9040" s="211">
        <v>573405.63100000005</v>
      </c>
      <c r="E9040" s="211">
        <v>710864.41500000004</v>
      </c>
      <c r="F9040" s="211">
        <v>810085.027</v>
      </c>
      <c r="G9040" s="211">
        <v>870402.36699999997</v>
      </c>
      <c r="H9040" s="211">
        <v>1051946.7279999999</v>
      </c>
      <c r="I9040" s="211">
        <v>1277252.5079999999</v>
      </c>
      <c r="J9040" s="211">
        <v>1741848.602</v>
      </c>
      <c r="K9040" s="211">
        <v>2166362.5819999999</v>
      </c>
      <c r="L9040" s="211">
        <v>1738923.2339999999</v>
      </c>
      <c r="M9040" s="211">
        <v>1755532.6229999999</v>
      </c>
      <c r="N9040" s="211">
        <v>1830177.39</v>
      </c>
      <c r="O9040" s="211">
        <v>1967924.459</v>
      </c>
      <c r="P9040" s="211">
        <v>1922845.7919999999</v>
      </c>
      <c r="Q9040" s="211">
        <v>1313798.149</v>
      </c>
    </row>
    <row r="9041" spans="1:17" x14ac:dyDescent="0.25">
      <c r="A9041" s="60" t="s">
        <v>1097</v>
      </c>
      <c r="B9041" s="60" t="s">
        <v>8868</v>
      </c>
      <c r="C9041" s="211">
        <v>2045038.801</v>
      </c>
      <c r="D9041" s="211">
        <v>1869628.2069999999</v>
      </c>
      <c r="E9041" s="211">
        <v>1903049.4450000001</v>
      </c>
      <c r="F9041" s="211">
        <v>2278510.3629999999</v>
      </c>
      <c r="G9041" s="211">
        <v>2846752.5989999999</v>
      </c>
      <c r="H9041" s="211">
        <v>3223395.6009999998</v>
      </c>
      <c r="I9041" s="211">
        <v>3625122.7590000001</v>
      </c>
      <c r="J9041" s="211">
        <v>4690605.7489999998</v>
      </c>
      <c r="K9041" s="211">
        <v>5028495.6770000001</v>
      </c>
      <c r="L9041" s="211">
        <v>2724396.0129999998</v>
      </c>
      <c r="M9041" s="211">
        <v>3513287.6680000001</v>
      </c>
      <c r="N9041" s="211">
        <v>4923267.4079999998</v>
      </c>
      <c r="O9041" s="211">
        <v>4723382.773</v>
      </c>
      <c r="P9041" s="211">
        <v>4558459.8459999999</v>
      </c>
      <c r="Q9041" s="211">
        <v>3404390.375</v>
      </c>
    </row>
    <row r="9042" spans="1:17" x14ac:dyDescent="0.25">
      <c r="A9042" s="60" t="s">
        <v>1496</v>
      </c>
      <c r="B9042" s="60" t="s">
        <v>8869</v>
      </c>
      <c r="C9042" s="211">
        <v>1608533.5049999999</v>
      </c>
      <c r="D9042" s="211">
        <v>1666197.3219999999</v>
      </c>
      <c r="E9042" s="211">
        <v>1913311.186</v>
      </c>
      <c r="F9042" s="211">
        <v>2217675.324</v>
      </c>
      <c r="G9042" s="211">
        <v>2615299.4619999998</v>
      </c>
      <c r="H9042" s="211">
        <v>2861745.4589999998</v>
      </c>
      <c r="I9042" s="211">
        <v>3448686.2209999999</v>
      </c>
      <c r="J9042" s="211">
        <v>4460743.3949999996</v>
      </c>
      <c r="K9042" s="211">
        <v>5422310.7489999998</v>
      </c>
      <c r="L9042" s="211">
        <v>4351272.5360000003</v>
      </c>
      <c r="M9042" s="211">
        <v>4354128.4790000003</v>
      </c>
      <c r="N9042" s="211">
        <v>4797870.5269999998</v>
      </c>
      <c r="O9042" s="211">
        <v>4679288.5070000002</v>
      </c>
      <c r="P9042" s="211">
        <v>4850930.3530000001</v>
      </c>
      <c r="Q9042" s="211">
        <v>4011611.36</v>
      </c>
    </row>
    <row r="9043" spans="1:17" x14ac:dyDescent="0.25">
      <c r="A9043" s="60" t="s">
        <v>106</v>
      </c>
      <c r="B9043" s="60" t="s">
        <v>8870</v>
      </c>
      <c r="C9043" s="211">
        <v>3403669.9730000002</v>
      </c>
      <c r="D9043" s="211">
        <v>3618396.9909999999</v>
      </c>
      <c r="E9043" s="211">
        <v>3511010.6329999999</v>
      </c>
      <c r="F9043" s="211">
        <v>3917339.1740000001</v>
      </c>
      <c r="G9043" s="211">
        <v>4833349.7580000004</v>
      </c>
      <c r="H9043" s="211">
        <v>5651775.8820000002</v>
      </c>
      <c r="I9043" s="211">
        <v>6464917.2640000004</v>
      </c>
      <c r="J9043" s="211">
        <v>7577505.3880000003</v>
      </c>
      <c r="K9043" s="211">
        <v>8897312.227</v>
      </c>
      <c r="L9043" s="211">
        <v>6900370.659</v>
      </c>
      <c r="M9043" s="211">
        <v>6456844.6119999997</v>
      </c>
      <c r="N9043" s="211">
        <v>7446321.0219999999</v>
      </c>
      <c r="O9043" s="211">
        <v>7565559.8430000003</v>
      </c>
      <c r="P9043" s="211">
        <v>7873691.3619999997</v>
      </c>
      <c r="Q9043" s="211">
        <v>5411302.608</v>
      </c>
    </row>
    <row r="9044" spans="1:17" x14ac:dyDescent="0.25">
      <c r="A9044" s="60" t="s">
        <v>858</v>
      </c>
      <c r="B9044" s="60" t="s">
        <v>8871</v>
      </c>
      <c r="C9044" s="211">
        <v>1687175.094</v>
      </c>
      <c r="D9044" s="211">
        <v>1800796.996</v>
      </c>
      <c r="E9044" s="211">
        <v>1065379.196</v>
      </c>
      <c r="F9044" s="211">
        <v>912213.80200000003</v>
      </c>
      <c r="G9044" s="211">
        <v>1154503.798</v>
      </c>
      <c r="H9044" s="211">
        <v>1501422.922</v>
      </c>
      <c r="I9044" s="211">
        <v>1613596.4669999999</v>
      </c>
      <c r="J9044" s="211">
        <v>1989301.6340000001</v>
      </c>
      <c r="K9044" s="211">
        <v>2203586.1660000002</v>
      </c>
      <c r="L9044" s="211">
        <v>1376133.8419999999</v>
      </c>
      <c r="M9044" s="211">
        <v>1676612.51</v>
      </c>
      <c r="N9044" s="211">
        <v>2289605.2039999999</v>
      </c>
      <c r="O9044" s="211">
        <v>2241637.3429999999</v>
      </c>
      <c r="P9044" s="211">
        <v>2069796.9779999999</v>
      </c>
      <c r="Q9044" s="211">
        <v>1353730.254</v>
      </c>
    </row>
    <row r="9045" spans="1:17" x14ac:dyDescent="0.25">
      <c r="A9045" s="60" t="s">
        <v>1573</v>
      </c>
      <c r="B9045" s="60" t="s">
        <v>8872</v>
      </c>
      <c r="C9045" s="211">
        <v>212695.45600000001</v>
      </c>
      <c r="D9045" s="211">
        <v>219559.82699999999</v>
      </c>
      <c r="E9045" s="211">
        <v>192861.837</v>
      </c>
      <c r="F9045" s="211">
        <v>298611.11900000001</v>
      </c>
      <c r="G9045" s="211">
        <v>597742.89599999995</v>
      </c>
      <c r="H9045" s="211">
        <v>1022229.6629999999</v>
      </c>
      <c r="I9045" s="211">
        <v>1030876.451</v>
      </c>
      <c r="J9045" s="211">
        <v>718655.16200000001</v>
      </c>
      <c r="K9045" s="211">
        <v>323360.55599999998</v>
      </c>
      <c r="L9045" s="211">
        <v>145889.45300000001</v>
      </c>
      <c r="M9045" s="211">
        <v>210179.67199999999</v>
      </c>
      <c r="N9045" s="211">
        <v>297089.87199999997</v>
      </c>
      <c r="O9045" s="211">
        <v>335517.48499999999</v>
      </c>
      <c r="P9045" s="211">
        <v>209115.50399999999</v>
      </c>
      <c r="Q9045" s="211">
        <v>155638.755</v>
      </c>
    </row>
    <row r="9046" spans="1:17" x14ac:dyDescent="0.25">
      <c r="A9046" s="60" t="s">
        <v>112</v>
      </c>
      <c r="B9046" s="60" t="s">
        <v>8873</v>
      </c>
      <c r="C9046" s="211">
        <v>5673995.6660000002</v>
      </c>
      <c r="D9046" s="211">
        <v>7061833.5130000003</v>
      </c>
      <c r="E9046" s="211">
        <v>7899195.9390000002</v>
      </c>
      <c r="F9046" s="211">
        <v>8452266.2149999999</v>
      </c>
      <c r="G9046" s="211">
        <v>9520051.0800000001</v>
      </c>
      <c r="H9046" s="211">
        <v>11662395.898</v>
      </c>
      <c r="I9046" s="211">
        <v>14761513.697000001</v>
      </c>
      <c r="J9046" s="211">
        <v>19582791.077</v>
      </c>
      <c r="K9046" s="211">
        <v>24033236.353</v>
      </c>
      <c r="L9046" s="211">
        <v>19768438.09</v>
      </c>
      <c r="M9046" s="211">
        <v>18968997.635000002</v>
      </c>
      <c r="N9046" s="211">
        <v>20116659.59</v>
      </c>
      <c r="O9046" s="211">
        <v>21846570.986000001</v>
      </c>
      <c r="P9046" s="211">
        <v>22206180.695</v>
      </c>
      <c r="Q9046" s="211">
        <v>13143545.688999999</v>
      </c>
    </row>
    <row r="9047" spans="1:17" x14ac:dyDescent="0.25">
      <c r="A9047" s="60" t="s">
        <v>39</v>
      </c>
      <c r="B9047" s="60" t="s">
        <v>8874</v>
      </c>
      <c r="C9047" s="211">
        <v>6741709.1789999995</v>
      </c>
      <c r="D9047" s="211">
        <v>6579272.4749999996</v>
      </c>
      <c r="E9047" s="211">
        <v>7350120.6660000002</v>
      </c>
      <c r="F9047" s="211">
        <v>9294736.3169999998</v>
      </c>
      <c r="G9047" s="211">
        <v>12257384.236</v>
      </c>
      <c r="H9047" s="211">
        <v>15617286.506999999</v>
      </c>
      <c r="I9047" s="211">
        <v>17928368.159000002</v>
      </c>
      <c r="J9047" s="211">
        <v>23517797.181000002</v>
      </c>
      <c r="K9047" s="211">
        <v>27579955.612</v>
      </c>
      <c r="L9047" s="211">
        <v>17294311.942000002</v>
      </c>
      <c r="M9047" s="211">
        <v>22366696.103999998</v>
      </c>
      <c r="N9047" s="211">
        <v>28726872.204</v>
      </c>
      <c r="O9047" s="211">
        <v>27657125.344000001</v>
      </c>
      <c r="P9047" s="211">
        <v>25109785.465</v>
      </c>
      <c r="Q9047" s="211">
        <v>16427902.040999999</v>
      </c>
    </row>
    <row r="9048" spans="1:17" x14ac:dyDescent="0.25">
      <c r="A9048" s="60" t="s">
        <v>1561</v>
      </c>
      <c r="B9048" s="60" t="s">
        <v>8875</v>
      </c>
      <c r="C9048" s="211">
        <v>146687.12700000001</v>
      </c>
      <c r="D9048" s="211">
        <v>143746.85200000001</v>
      </c>
      <c r="E9048" s="211">
        <v>163218.255</v>
      </c>
      <c r="F9048" s="211">
        <v>178273.674</v>
      </c>
      <c r="G9048" s="211">
        <v>209368.21400000001</v>
      </c>
      <c r="H9048" s="211">
        <v>218447.88500000001</v>
      </c>
      <c r="I9048" s="211">
        <v>257043.81</v>
      </c>
      <c r="J9048" s="211">
        <v>335539.51500000001</v>
      </c>
      <c r="K9048" s="211">
        <v>506600.64899999998</v>
      </c>
      <c r="L9048" s="211">
        <v>408621.05800000002</v>
      </c>
      <c r="M9048" s="211">
        <v>358192.17</v>
      </c>
      <c r="N9048" s="211">
        <v>484348.76500000001</v>
      </c>
      <c r="O9048" s="211">
        <v>533893.98400000005</v>
      </c>
      <c r="P9048" s="211">
        <v>557809.04</v>
      </c>
      <c r="Q9048" s="211">
        <v>387416.17300000001</v>
      </c>
    </row>
    <row r="9049" spans="1:17" x14ac:dyDescent="0.25">
      <c r="A9049" s="60" t="s">
        <v>1909</v>
      </c>
      <c r="B9049" s="60" t="s">
        <v>8876</v>
      </c>
      <c r="C9049" s="211">
        <v>41966.338000000003</v>
      </c>
      <c r="D9049" s="211">
        <v>38746.906999999999</v>
      </c>
      <c r="E9049" s="211">
        <v>49444.578000000001</v>
      </c>
      <c r="F9049" s="211">
        <v>51090.207999999999</v>
      </c>
      <c r="G9049" s="211">
        <v>86670.895000000004</v>
      </c>
      <c r="H9049" s="211">
        <v>111556.43700000001</v>
      </c>
      <c r="I9049" s="211">
        <v>112497.871</v>
      </c>
      <c r="J9049" s="211">
        <v>186999.568</v>
      </c>
      <c r="K9049" s="211">
        <v>296947.429</v>
      </c>
      <c r="L9049" s="211">
        <v>172579.09899999999</v>
      </c>
      <c r="M9049" s="211">
        <v>190097.85800000001</v>
      </c>
      <c r="N9049" s="211">
        <v>286954.41100000002</v>
      </c>
      <c r="O9049" s="211">
        <v>323399.15999999997</v>
      </c>
      <c r="P9049" s="211">
        <v>410890.745</v>
      </c>
      <c r="Q9049" s="211">
        <v>241457.43599999999</v>
      </c>
    </row>
    <row r="9050" spans="1:17" x14ac:dyDescent="0.25">
      <c r="A9050" s="60" t="s">
        <v>1745</v>
      </c>
      <c r="B9050" s="60" t="s">
        <v>8877</v>
      </c>
      <c r="C9050" s="211">
        <v>275394.11499999999</v>
      </c>
      <c r="D9050" s="211">
        <v>282463.12900000002</v>
      </c>
      <c r="E9050" s="211">
        <v>306137.30499999999</v>
      </c>
      <c r="F9050" s="211">
        <v>353989.07400000002</v>
      </c>
      <c r="G9050" s="211">
        <v>466623.94300000003</v>
      </c>
      <c r="H9050" s="211">
        <v>502028.65500000003</v>
      </c>
      <c r="I9050" s="211">
        <v>587008.63600000006</v>
      </c>
      <c r="J9050" s="211">
        <v>863214.58499999996</v>
      </c>
      <c r="K9050" s="211">
        <v>1168665.5009999999</v>
      </c>
      <c r="L9050" s="211">
        <v>867536.39800000004</v>
      </c>
      <c r="M9050" s="211">
        <v>950234.554</v>
      </c>
      <c r="N9050" s="211">
        <v>1285641.206</v>
      </c>
      <c r="O9050" s="211">
        <v>1268135.571</v>
      </c>
      <c r="P9050" s="211">
        <v>1351670.4339999999</v>
      </c>
      <c r="Q9050" s="211">
        <v>992020.86600000004</v>
      </c>
    </row>
    <row r="9051" spans="1:17" x14ac:dyDescent="0.25">
      <c r="A9051" s="60" t="s">
        <v>1002</v>
      </c>
      <c r="B9051" s="60" t="s">
        <v>8878</v>
      </c>
      <c r="C9051" s="211">
        <v>218376.22500000001</v>
      </c>
      <c r="D9051" s="211">
        <v>259095.641</v>
      </c>
      <c r="E9051" s="211">
        <v>349409.08899999998</v>
      </c>
      <c r="F9051" s="211">
        <v>432864.049</v>
      </c>
      <c r="G9051" s="211">
        <v>598725.65</v>
      </c>
      <c r="H9051" s="211">
        <v>641748.446</v>
      </c>
      <c r="I9051" s="211">
        <v>752139.91599999997</v>
      </c>
      <c r="J9051" s="211">
        <v>1060190.8810000001</v>
      </c>
      <c r="K9051" s="211">
        <v>1556439.3529999999</v>
      </c>
      <c r="L9051" s="211">
        <v>1128897.078</v>
      </c>
      <c r="M9051" s="211">
        <v>1123939.264</v>
      </c>
      <c r="N9051" s="211">
        <v>1548773.19</v>
      </c>
      <c r="O9051" s="211">
        <v>1728244.3489999999</v>
      </c>
      <c r="P9051" s="211">
        <v>1871262.175</v>
      </c>
      <c r="Q9051" s="211">
        <v>1238821.1440000001</v>
      </c>
    </row>
    <row r="9052" spans="1:17" x14ac:dyDescent="0.25">
      <c r="A9052" s="60" t="s">
        <v>2094</v>
      </c>
      <c r="B9052" s="60" t="s">
        <v>8879</v>
      </c>
      <c r="C9052" s="211">
        <v>101021.607</v>
      </c>
      <c r="D9052" s="211">
        <v>107512.64</v>
      </c>
      <c r="E9052" s="211">
        <v>133471.595</v>
      </c>
      <c r="F9052" s="211">
        <v>152175.83100000001</v>
      </c>
      <c r="G9052" s="211">
        <v>183735.057</v>
      </c>
      <c r="H9052" s="211">
        <v>205534.01199999999</v>
      </c>
      <c r="I9052" s="211">
        <v>248565.48800000001</v>
      </c>
      <c r="J9052" s="211">
        <v>270957.53700000001</v>
      </c>
      <c r="K9052" s="211">
        <v>385804.59100000001</v>
      </c>
      <c r="L9052" s="211">
        <v>252872.56200000001</v>
      </c>
      <c r="M9052" s="211">
        <v>286823.00400000002</v>
      </c>
      <c r="N9052" s="211">
        <v>436458.92599999998</v>
      </c>
      <c r="O9052" s="211">
        <v>517908.326</v>
      </c>
      <c r="P9052" s="211">
        <v>468975.196</v>
      </c>
      <c r="Q9052" s="211">
        <v>265670.28999999998</v>
      </c>
    </row>
    <row r="9053" spans="1:17" x14ac:dyDescent="0.25">
      <c r="A9053" s="60" t="s">
        <v>778</v>
      </c>
      <c r="B9053" s="60" t="s">
        <v>8880</v>
      </c>
      <c r="C9053" s="211">
        <v>377861.315</v>
      </c>
      <c r="D9053" s="211">
        <v>374299.185</v>
      </c>
      <c r="E9053" s="211">
        <v>441870.46100000001</v>
      </c>
      <c r="F9053" s="211">
        <v>545584.78599999996</v>
      </c>
      <c r="G9053" s="211">
        <v>645130.31900000002</v>
      </c>
      <c r="H9053" s="211">
        <v>675889.42799999996</v>
      </c>
      <c r="I9053" s="211">
        <v>759917.598</v>
      </c>
      <c r="J9053" s="211">
        <v>951204.23199999996</v>
      </c>
      <c r="K9053" s="211">
        <v>1031780.403</v>
      </c>
      <c r="L9053" s="211">
        <v>763511.18900000001</v>
      </c>
      <c r="M9053" s="211">
        <v>891742.41899999999</v>
      </c>
      <c r="N9053" s="211">
        <v>1105699.0649999999</v>
      </c>
      <c r="O9053" s="211">
        <v>1135214.102</v>
      </c>
      <c r="P9053" s="211">
        <v>1074935.0959999999</v>
      </c>
      <c r="Q9053" s="211">
        <v>781582.03099999996</v>
      </c>
    </row>
    <row r="9054" spans="1:17" x14ac:dyDescent="0.25">
      <c r="A9054" s="60" t="s">
        <v>971</v>
      </c>
      <c r="B9054" s="60" t="s">
        <v>8881</v>
      </c>
      <c r="C9054" s="211">
        <v>727883.11300000001</v>
      </c>
      <c r="D9054" s="211">
        <v>724670.74399999995</v>
      </c>
      <c r="E9054" s="211">
        <v>850440.04700000002</v>
      </c>
      <c r="F9054" s="211">
        <v>1043815.4669999999</v>
      </c>
      <c r="G9054" s="211">
        <v>1213120.081</v>
      </c>
      <c r="H9054" s="211">
        <v>1244983.2120000001</v>
      </c>
      <c r="I9054" s="211">
        <v>1441329.19</v>
      </c>
      <c r="J9054" s="211">
        <v>1824203.6359999999</v>
      </c>
      <c r="K9054" s="211">
        <v>2424289.3679999998</v>
      </c>
      <c r="L9054" s="211">
        <v>1871389.088</v>
      </c>
      <c r="M9054" s="211">
        <v>1992802.5190000001</v>
      </c>
      <c r="N9054" s="211">
        <v>2625404.65</v>
      </c>
      <c r="O9054" s="211">
        <v>2679301.9389999998</v>
      </c>
      <c r="P9054" s="211">
        <v>2940935.7289999998</v>
      </c>
      <c r="Q9054" s="211">
        <v>2084151.108</v>
      </c>
    </row>
    <row r="9055" spans="1:17" x14ac:dyDescent="0.25">
      <c r="A9055" s="60" t="s">
        <v>1431</v>
      </c>
      <c r="B9055" s="60" t="s">
        <v>8882</v>
      </c>
      <c r="C9055" s="211">
        <v>1450022.7690000001</v>
      </c>
      <c r="D9055" s="211">
        <v>1318319.929</v>
      </c>
      <c r="E9055" s="211">
        <v>1571844.2679999999</v>
      </c>
      <c r="F9055" s="211">
        <v>1892590.3529999999</v>
      </c>
      <c r="G9055" s="211">
        <v>2067428.5519999999</v>
      </c>
      <c r="H9055" s="211">
        <v>2638761.335</v>
      </c>
      <c r="I9055" s="211">
        <v>2743843.4870000002</v>
      </c>
      <c r="J9055" s="211">
        <v>3181062.6710000001</v>
      </c>
      <c r="K9055" s="211">
        <v>3629431.2280000001</v>
      </c>
      <c r="L9055" s="211">
        <v>2800820.12</v>
      </c>
      <c r="M9055" s="211">
        <v>3080129.4130000002</v>
      </c>
      <c r="N9055" s="211">
        <v>3407785.861</v>
      </c>
      <c r="O9055" s="211">
        <v>3362453.28</v>
      </c>
      <c r="P9055" s="211">
        <v>3405156.338</v>
      </c>
      <c r="Q9055" s="211">
        <v>2959713.01</v>
      </c>
    </row>
    <row r="9056" spans="1:17" x14ac:dyDescent="0.25">
      <c r="A9056" s="60" t="s">
        <v>1417</v>
      </c>
      <c r="B9056" s="60" t="s">
        <v>8883</v>
      </c>
      <c r="C9056" s="211">
        <v>253300.68400000001</v>
      </c>
      <c r="D9056" s="211">
        <v>206675.011</v>
      </c>
      <c r="E9056" s="211">
        <v>252460.48800000001</v>
      </c>
      <c r="F9056" s="211">
        <v>304927.42099999997</v>
      </c>
      <c r="G9056" s="211">
        <v>365444.60399999999</v>
      </c>
      <c r="H9056" s="211">
        <v>434358.87300000002</v>
      </c>
      <c r="I9056" s="211">
        <v>510875.55200000003</v>
      </c>
      <c r="J9056" s="211">
        <v>604151.38500000001</v>
      </c>
      <c r="K9056" s="211">
        <v>802692.18400000001</v>
      </c>
      <c r="L9056" s="211">
        <v>482052.02100000001</v>
      </c>
      <c r="M9056" s="211">
        <v>512823.85100000002</v>
      </c>
      <c r="N9056" s="211">
        <v>535867.28899999999</v>
      </c>
      <c r="O9056" s="211">
        <v>520985.99800000002</v>
      </c>
      <c r="P9056" s="211">
        <v>555810.53799999994</v>
      </c>
      <c r="Q9056" s="211">
        <v>515095.52600000001</v>
      </c>
    </row>
    <row r="9057" spans="1:17" x14ac:dyDescent="0.25">
      <c r="A9057" s="60" t="s">
        <v>2489</v>
      </c>
      <c r="B9057" s="60" t="s">
        <v>8884</v>
      </c>
      <c r="C9057" s="211">
        <v>458052.55099999998</v>
      </c>
      <c r="D9057" s="211">
        <v>484328.30800000002</v>
      </c>
      <c r="E9057" s="211">
        <v>532469.36399999994</v>
      </c>
      <c r="F9057" s="211">
        <v>637736.5</v>
      </c>
      <c r="G9057" s="211">
        <v>771725.56900000002</v>
      </c>
      <c r="H9057" s="211">
        <v>832398.32799999998</v>
      </c>
      <c r="I9057" s="211">
        <v>891068.36</v>
      </c>
      <c r="J9057" s="211">
        <v>1081322.8589999999</v>
      </c>
      <c r="K9057" s="211">
        <v>1255966.2749999999</v>
      </c>
      <c r="L9057" s="211">
        <v>853526.75100000005</v>
      </c>
      <c r="M9057" s="211">
        <v>850023.21400000004</v>
      </c>
      <c r="N9057" s="211">
        <v>1146128.3829999999</v>
      </c>
      <c r="O9057" s="211">
        <v>1253575.1240000001</v>
      </c>
      <c r="P9057" s="211">
        <v>1341101.7409999999</v>
      </c>
      <c r="Q9057" s="211">
        <v>838131.62800000003</v>
      </c>
    </row>
    <row r="9058" spans="1:17" x14ac:dyDescent="0.25">
      <c r="A9058" s="60" t="s">
        <v>2902</v>
      </c>
      <c r="B9058" s="60" t="s">
        <v>8885</v>
      </c>
      <c r="C9058" s="211">
        <v>229329.14499999999</v>
      </c>
      <c r="D9058" s="211">
        <v>226420.644</v>
      </c>
      <c r="E9058" s="211">
        <v>261131.976</v>
      </c>
      <c r="F9058" s="211">
        <v>321276.70299999998</v>
      </c>
      <c r="G9058" s="211">
        <v>345550.47899999999</v>
      </c>
      <c r="H9058" s="211">
        <v>413353.44400000002</v>
      </c>
      <c r="I9058" s="211">
        <v>427668.39899999998</v>
      </c>
      <c r="J9058" s="211">
        <v>474849.58100000001</v>
      </c>
      <c r="K9058" s="211">
        <v>645572.09499999997</v>
      </c>
      <c r="L9058" s="211">
        <v>424040.18699999998</v>
      </c>
      <c r="M9058" s="211">
        <v>444686.88400000002</v>
      </c>
      <c r="N9058" s="211">
        <v>592358.16</v>
      </c>
      <c r="O9058" s="211">
        <v>708345.08100000001</v>
      </c>
      <c r="P9058" s="211">
        <v>670638.59199999995</v>
      </c>
      <c r="Q9058" s="211">
        <v>369407.88199999998</v>
      </c>
    </row>
    <row r="9059" spans="1:17" x14ac:dyDescent="0.25">
      <c r="A9059" s="60" t="s">
        <v>1959</v>
      </c>
      <c r="B9059" s="60" t="s">
        <v>8886</v>
      </c>
      <c r="C9059" s="211">
        <v>372135.30900000001</v>
      </c>
      <c r="D9059" s="211">
        <v>383365.41200000001</v>
      </c>
      <c r="E9059" s="211">
        <v>453741.31300000002</v>
      </c>
      <c r="F9059" s="211">
        <v>573350.16700000002</v>
      </c>
      <c r="G9059" s="211">
        <v>574427.70799999998</v>
      </c>
      <c r="H9059" s="211">
        <v>692965.24399999995</v>
      </c>
      <c r="I9059" s="211">
        <v>694441.05299999996</v>
      </c>
      <c r="J9059" s="211">
        <v>898234.19700000004</v>
      </c>
      <c r="K9059" s="211">
        <v>1145691.8700000001</v>
      </c>
      <c r="L9059" s="211">
        <v>874324.97699999996</v>
      </c>
      <c r="M9059" s="211">
        <v>808368.85400000005</v>
      </c>
      <c r="N9059" s="211">
        <v>1057084.7579999999</v>
      </c>
      <c r="O9059" s="211">
        <v>1128683.9609999999</v>
      </c>
      <c r="P9059" s="211">
        <v>1270964.7479999999</v>
      </c>
      <c r="Q9059" s="211">
        <v>661929.97499999998</v>
      </c>
    </row>
    <row r="9060" spans="1:17" x14ac:dyDescent="0.25">
      <c r="A9060" s="60" t="s">
        <v>1005</v>
      </c>
      <c r="B9060" s="60" t="s">
        <v>8887</v>
      </c>
      <c r="C9060" s="211">
        <v>1132264.889</v>
      </c>
      <c r="D9060" s="211">
        <v>1166666.6499999999</v>
      </c>
      <c r="E9060" s="211">
        <v>1320259.0090000001</v>
      </c>
      <c r="F9060" s="211">
        <v>1422921.4890000001</v>
      </c>
      <c r="G9060" s="211">
        <v>1809462.233</v>
      </c>
      <c r="H9060" s="211">
        <v>2254580.432</v>
      </c>
      <c r="I9060" s="211">
        <v>2254667.0750000002</v>
      </c>
      <c r="J9060" s="211">
        <v>2940707.0060000001</v>
      </c>
      <c r="K9060" s="211">
        <v>4272721.9309999999</v>
      </c>
      <c r="L9060" s="211">
        <v>3249180.7220000001</v>
      </c>
      <c r="M9060" s="211">
        <v>3101463.5669999998</v>
      </c>
      <c r="N9060" s="211">
        <v>4122231.5720000002</v>
      </c>
      <c r="O9060" s="211">
        <v>4700730.5350000001</v>
      </c>
      <c r="P9060" s="211">
        <v>4777050.4340000004</v>
      </c>
      <c r="Q9060" s="211">
        <v>2346471.051</v>
      </c>
    </row>
    <row r="9061" spans="1:17" x14ac:dyDescent="0.25">
      <c r="A9061" s="60" t="s">
        <v>3260</v>
      </c>
      <c r="B9061" s="60" t="s">
        <v>8888</v>
      </c>
      <c r="C9061" s="211">
        <v>30085.031999999999</v>
      </c>
      <c r="D9061" s="211">
        <v>29470.019</v>
      </c>
      <c r="E9061" s="211">
        <v>27902.48</v>
      </c>
      <c r="F9061" s="211">
        <v>40888.173000000003</v>
      </c>
      <c r="G9061" s="211">
        <v>71033.592000000004</v>
      </c>
      <c r="H9061" s="211">
        <v>85670.066000000006</v>
      </c>
      <c r="I9061" s="211">
        <v>79447.031000000003</v>
      </c>
      <c r="J9061" s="211">
        <v>108818.226</v>
      </c>
      <c r="K9061" s="211">
        <v>231167.72399999999</v>
      </c>
      <c r="L9061" s="211">
        <v>225893.79699999999</v>
      </c>
      <c r="M9061" s="211">
        <v>234735.902</v>
      </c>
      <c r="N9061" s="211">
        <v>298492.93</v>
      </c>
      <c r="O9061" s="211">
        <v>350632.02399999998</v>
      </c>
      <c r="P9061" s="211">
        <v>429434.41399999999</v>
      </c>
      <c r="Q9061" s="211">
        <v>309301.989</v>
      </c>
    </row>
    <row r="9062" spans="1:17" x14ac:dyDescent="0.25">
      <c r="A9062" s="60" t="s">
        <v>2825</v>
      </c>
      <c r="B9062" s="60" t="s">
        <v>8889</v>
      </c>
      <c r="C9062" s="211">
        <v>132410.23699999999</v>
      </c>
      <c r="D9062" s="211">
        <v>136223.25599999999</v>
      </c>
      <c r="E9062" s="211">
        <v>170523.13399999999</v>
      </c>
      <c r="F9062" s="211">
        <v>210729.679</v>
      </c>
      <c r="G9062" s="211">
        <v>250756.22899999999</v>
      </c>
      <c r="H9062" s="211">
        <v>268639.41200000001</v>
      </c>
      <c r="I9062" s="211">
        <v>346461.19500000001</v>
      </c>
      <c r="J9062" s="211">
        <v>386775.359</v>
      </c>
      <c r="K9062" s="211">
        <v>436917.13500000001</v>
      </c>
      <c r="L9062" s="211">
        <v>347272.93</v>
      </c>
      <c r="M9062" s="211">
        <v>416681.19</v>
      </c>
      <c r="N9062" s="211">
        <v>592749.75399999996</v>
      </c>
      <c r="O9062" s="211">
        <v>459882.94799999997</v>
      </c>
      <c r="P9062" s="211">
        <v>485172.02399999998</v>
      </c>
      <c r="Q9062" s="211">
        <v>92506.062000000005</v>
      </c>
    </row>
    <row r="9063" spans="1:17" x14ac:dyDescent="0.25">
      <c r="A9063" s="60" t="s">
        <v>1234</v>
      </c>
      <c r="B9063" s="60" t="s">
        <v>8890</v>
      </c>
      <c r="C9063" s="211">
        <v>514065.14299999998</v>
      </c>
      <c r="D9063" s="211">
        <v>560438.50800000003</v>
      </c>
      <c r="E9063" s="211">
        <v>568919.95299999998</v>
      </c>
      <c r="F9063" s="211">
        <v>668645.99</v>
      </c>
      <c r="G9063" s="211">
        <v>906258.48499999999</v>
      </c>
      <c r="H9063" s="211">
        <v>930441.28</v>
      </c>
      <c r="I9063" s="211">
        <v>929756.61699999997</v>
      </c>
      <c r="J9063" s="211">
        <v>1063076.2320000001</v>
      </c>
      <c r="K9063" s="211">
        <v>1435925.548</v>
      </c>
      <c r="L9063" s="211">
        <v>1031934.512</v>
      </c>
      <c r="M9063" s="211">
        <v>1075846.7679999999</v>
      </c>
      <c r="N9063" s="211">
        <v>1508186.703</v>
      </c>
      <c r="O9063" s="211">
        <v>1761441.6070000001</v>
      </c>
      <c r="P9063" s="211">
        <v>1591624.4380000001</v>
      </c>
      <c r="Q9063" s="211">
        <v>659349.37899999996</v>
      </c>
    </row>
    <row r="9064" spans="1:17" x14ac:dyDescent="0.25">
      <c r="A9064" s="60" t="s">
        <v>1721</v>
      </c>
      <c r="B9064" s="60" t="s">
        <v>8891</v>
      </c>
      <c r="C9064" s="211">
        <v>140125.671</v>
      </c>
      <c r="D9064" s="211">
        <v>159999.935</v>
      </c>
      <c r="E9064" s="211">
        <v>168511.962</v>
      </c>
      <c r="F9064" s="211">
        <v>234240.13</v>
      </c>
      <c r="G9064" s="211">
        <v>259769.106</v>
      </c>
      <c r="H9064" s="211">
        <v>302550.31900000002</v>
      </c>
      <c r="I9064" s="211">
        <v>374016.81699999998</v>
      </c>
      <c r="J9064" s="211">
        <v>472684.12800000003</v>
      </c>
      <c r="K9064" s="211">
        <v>557545.68500000006</v>
      </c>
      <c r="L9064" s="211">
        <v>466672.58600000001</v>
      </c>
      <c r="M9064" s="211">
        <v>526372.43999999994</v>
      </c>
      <c r="N9064" s="211">
        <v>702181.57700000005</v>
      </c>
      <c r="O9064" s="211">
        <v>675035.38699999999</v>
      </c>
      <c r="P9064" s="211">
        <v>751333.52599999995</v>
      </c>
      <c r="Q9064" s="211">
        <v>420483.62800000003</v>
      </c>
    </row>
    <row r="9065" spans="1:17" x14ac:dyDescent="0.25">
      <c r="A9065" s="60" t="s">
        <v>710</v>
      </c>
      <c r="B9065" s="60" t="s">
        <v>8892</v>
      </c>
      <c r="C9065" s="211">
        <v>1329030.1980000001</v>
      </c>
      <c r="D9065" s="211">
        <v>1376878.2749999999</v>
      </c>
      <c r="E9065" s="211">
        <v>1638372.125</v>
      </c>
      <c r="F9065" s="211">
        <v>1892789.1869999999</v>
      </c>
      <c r="G9065" s="211">
        <v>2303616.361</v>
      </c>
      <c r="H9065" s="211">
        <v>2631180.0639999998</v>
      </c>
      <c r="I9065" s="211">
        <v>2934218.07</v>
      </c>
      <c r="J9065" s="211">
        <v>3549192.5809999998</v>
      </c>
      <c r="K9065" s="211">
        <v>4995484.3899999997</v>
      </c>
      <c r="L9065" s="211">
        <v>3714059.2030000002</v>
      </c>
      <c r="M9065" s="211">
        <v>3848594.5419999999</v>
      </c>
      <c r="N9065" s="211">
        <v>4928891.0640000002</v>
      </c>
      <c r="O9065" s="211">
        <v>5148556.5760000004</v>
      </c>
      <c r="P9065" s="211">
        <v>5589264.9019999998</v>
      </c>
      <c r="Q9065" s="211">
        <v>3660828.2059999998</v>
      </c>
    </row>
    <row r="9066" spans="1:17" x14ac:dyDescent="0.25">
      <c r="A9066" s="60" t="s">
        <v>984</v>
      </c>
      <c r="B9066" s="60" t="s">
        <v>8894</v>
      </c>
      <c r="C9066" s="211">
        <v>258908.446</v>
      </c>
      <c r="D9066" s="211">
        <v>244102.027</v>
      </c>
      <c r="E9066" s="211">
        <v>292520.31800000003</v>
      </c>
      <c r="F9066" s="211">
        <v>379064.37</v>
      </c>
      <c r="G9066" s="211">
        <v>410677.15500000003</v>
      </c>
      <c r="H9066" s="211">
        <v>389321.36200000002</v>
      </c>
      <c r="I9066" s="211">
        <v>451297.598</v>
      </c>
      <c r="J9066" s="211">
        <v>608499.08900000004</v>
      </c>
      <c r="K9066" s="211">
        <v>717021.64800000004</v>
      </c>
      <c r="L9066" s="211">
        <v>470768.28399999999</v>
      </c>
      <c r="M9066" s="211">
        <v>507181.56</v>
      </c>
      <c r="N9066" s="211">
        <v>662439.571</v>
      </c>
      <c r="O9066" s="211">
        <v>630061.56299999997</v>
      </c>
      <c r="P9066" s="211">
        <v>674627.81599999999</v>
      </c>
      <c r="Q9066" s="211">
        <v>509881.30300000001</v>
      </c>
    </row>
    <row r="9067" spans="1:17" x14ac:dyDescent="0.25">
      <c r="A9067" s="60" t="s">
        <v>1577</v>
      </c>
      <c r="B9067" s="60" t="s">
        <v>8895</v>
      </c>
      <c r="C9067" s="211">
        <v>414031.783</v>
      </c>
      <c r="D9067" s="211">
        <v>381126.07299999997</v>
      </c>
      <c r="E9067" s="211">
        <v>476935.87300000002</v>
      </c>
      <c r="F9067" s="211">
        <v>581291.701</v>
      </c>
      <c r="G9067" s="211">
        <v>640079.72199999995</v>
      </c>
      <c r="H9067" s="211">
        <v>669115.58799999999</v>
      </c>
      <c r="I9067" s="211">
        <v>744695.96400000004</v>
      </c>
      <c r="J9067" s="211">
        <v>744338.79200000002</v>
      </c>
      <c r="K9067" s="211">
        <v>783293.50199999998</v>
      </c>
      <c r="L9067" s="211">
        <v>552968.03099999996</v>
      </c>
      <c r="M9067" s="211">
        <v>626704.13699999999</v>
      </c>
      <c r="N9067" s="211">
        <v>809191.58499999996</v>
      </c>
      <c r="O9067" s="211">
        <v>816957.84299999999</v>
      </c>
      <c r="P9067" s="211">
        <v>913703.72699999996</v>
      </c>
      <c r="Q9067" s="211">
        <v>567879.86699999997</v>
      </c>
    </row>
    <row r="9068" spans="1:17" x14ac:dyDescent="0.25">
      <c r="A9068" s="60" t="s">
        <v>1350</v>
      </c>
      <c r="B9068" s="60" t="s">
        <v>8896</v>
      </c>
      <c r="C9068" s="211">
        <v>156077.46900000001</v>
      </c>
      <c r="D9068" s="211">
        <v>163344.72899999999</v>
      </c>
      <c r="E9068" s="211">
        <v>151398.84899999999</v>
      </c>
      <c r="F9068" s="211">
        <v>203121.43299999999</v>
      </c>
      <c r="G9068" s="211">
        <v>210220.54500000001</v>
      </c>
      <c r="H9068" s="211">
        <v>246239.22</v>
      </c>
      <c r="I9068" s="211">
        <v>259176.09700000001</v>
      </c>
      <c r="J9068" s="211">
        <v>324855.41399999999</v>
      </c>
      <c r="K9068" s="211">
        <v>336601.86700000003</v>
      </c>
      <c r="L9068" s="211">
        <v>217579.736</v>
      </c>
      <c r="M9068" s="211">
        <v>226759.79500000001</v>
      </c>
      <c r="N9068" s="211">
        <v>266046.09100000001</v>
      </c>
      <c r="O9068" s="211">
        <v>271043.435</v>
      </c>
      <c r="P9068" s="211">
        <v>314189.84399999998</v>
      </c>
      <c r="Q9068" s="211">
        <v>259941.65599999999</v>
      </c>
    </row>
    <row r="9069" spans="1:17" x14ac:dyDescent="0.25">
      <c r="A9069" s="60" t="s">
        <v>2904</v>
      </c>
      <c r="B9069" s="60" t="s">
        <v>8897</v>
      </c>
      <c r="C9069" s="211">
        <v>49518.148999999998</v>
      </c>
      <c r="D9069" s="211">
        <v>54347.317999999999</v>
      </c>
      <c r="E9069" s="211">
        <v>48640.642999999996</v>
      </c>
      <c r="F9069" s="211">
        <v>54072.29</v>
      </c>
      <c r="G9069" s="211">
        <v>59035.618999999999</v>
      </c>
      <c r="H9069" s="211">
        <v>75733.464999999997</v>
      </c>
      <c r="I9069" s="211">
        <v>92514.611999999994</v>
      </c>
      <c r="J9069" s="211">
        <v>104538.374</v>
      </c>
      <c r="K9069" s="211">
        <v>145854.766</v>
      </c>
      <c r="L9069" s="211">
        <v>82524.122000000003</v>
      </c>
      <c r="M9069" s="211">
        <v>109970.751</v>
      </c>
      <c r="N9069" s="211">
        <v>115032.80499999999</v>
      </c>
      <c r="O9069" s="211">
        <v>103758.284</v>
      </c>
      <c r="P9069" s="211">
        <v>96840.703999999998</v>
      </c>
      <c r="Q9069" s="211">
        <v>84961.09</v>
      </c>
    </row>
    <row r="9070" spans="1:17" x14ac:dyDescent="0.25">
      <c r="A9070" s="60" t="s">
        <v>1455</v>
      </c>
      <c r="B9070" s="60" t="s">
        <v>8898</v>
      </c>
      <c r="C9070" s="211">
        <v>188496.033</v>
      </c>
      <c r="D9070" s="211">
        <v>222617.02</v>
      </c>
      <c r="E9070" s="211">
        <v>231382.68400000001</v>
      </c>
      <c r="F9070" s="211">
        <v>280465.93199999997</v>
      </c>
      <c r="G9070" s="211">
        <v>366837.48300000001</v>
      </c>
      <c r="H9070" s="211">
        <v>417646.14399999997</v>
      </c>
      <c r="I9070" s="211">
        <v>516372.223</v>
      </c>
      <c r="J9070" s="211">
        <v>682710.36199999996</v>
      </c>
      <c r="K9070" s="211">
        <v>800932.79200000002</v>
      </c>
      <c r="L9070" s="211">
        <v>648265.34299999999</v>
      </c>
      <c r="M9070" s="211">
        <v>705890.10800000001</v>
      </c>
      <c r="N9070" s="211">
        <v>927328.51599999995</v>
      </c>
      <c r="O9070" s="211">
        <v>1038666.816</v>
      </c>
      <c r="P9070" s="211">
        <v>1038047.089</v>
      </c>
      <c r="Q9070" s="211">
        <v>711990.84900000005</v>
      </c>
    </row>
    <row r="9071" spans="1:17" x14ac:dyDescent="0.25">
      <c r="A9071" s="60" t="s">
        <v>2606</v>
      </c>
      <c r="B9071" s="60" t="s">
        <v>8899</v>
      </c>
      <c r="C9071" s="211">
        <v>56306.385999999999</v>
      </c>
      <c r="D9071" s="211">
        <v>60510.86</v>
      </c>
      <c r="E9071" s="211">
        <v>52283.161999999997</v>
      </c>
      <c r="F9071" s="211">
        <v>61159.576999999997</v>
      </c>
      <c r="G9071" s="211">
        <v>60517.614000000001</v>
      </c>
      <c r="H9071" s="211">
        <v>95287.164999999994</v>
      </c>
      <c r="I9071" s="211">
        <v>112719.81200000001</v>
      </c>
      <c r="J9071" s="211">
        <v>144432.44500000001</v>
      </c>
      <c r="K9071" s="211">
        <v>146365.63500000001</v>
      </c>
      <c r="L9071" s="211">
        <v>123667.33</v>
      </c>
      <c r="M9071" s="211">
        <v>214570.86199999999</v>
      </c>
      <c r="N9071" s="211">
        <v>305331.77799999999</v>
      </c>
      <c r="O9071" s="211">
        <v>288092.38</v>
      </c>
      <c r="P9071" s="211">
        <v>242009.52900000001</v>
      </c>
      <c r="Q9071" s="211">
        <v>115779.696</v>
      </c>
    </row>
    <row r="9072" spans="1:17" x14ac:dyDescent="0.25">
      <c r="A9072" s="60" t="s">
        <v>431</v>
      </c>
      <c r="B9072" s="60" t="s">
        <v>8900</v>
      </c>
      <c r="C9072" s="211">
        <v>313989.77799999999</v>
      </c>
      <c r="D9072" s="211">
        <v>356621.70600000001</v>
      </c>
      <c r="E9072" s="211">
        <v>382621.61099999998</v>
      </c>
      <c r="F9072" s="211">
        <v>446335.52100000001</v>
      </c>
      <c r="G9072" s="211">
        <v>512445.94699999999</v>
      </c>
      <c r="H9072" s="211">
        <v>616664.84100000001</v>
      </c>
      <c r="I9072" s="211">
        <v>703227.06900000002</v>
      </c>
      <c r="J9072" s="211">
        <v>852990.39099999995</v>
      </c>
      <c r="K9072" s="211">
        <v>1070182.257</v>
      </c>
      <c r="L9072" s="211">
        <v>889634.55500000005</v>
      </c>
      <c r="M9072" s="211">
        <v>1308706.93</v>
      </c>
      <c r="N9072" s="211">
        <v>1659145.469</v>
      </c>
      <c r="O9072" s="211">
        <v>1704610.713</v>
      </c>
      <c r="P9072" s="211">
        <v>1294816.8759999999</v>
      </c>
      <c r="Q9072" s="211">
        <v>645362.63899999997</v>
      </c>
    </row>
    <row r="9073" spans="1:17" x14ac:dyDescent="0.25">
      <c r="A9073" s="60" t="s">
        <v>1546</v>
      </c>
      <c r="B9073" s="60" t="s">
        <v>8901</v>
      </c>
      <c r="C9073" s="211">
        <v>640211.13800000004</v>
      </c>
      <c r="D9073" s="211">
        <v>683790.18799999997</v>
      </c>
      <c r="E9073" s="211">
        <v>751088.929</v>
      </c>
      <c r="F9073" s="211">
        <v>960740.81900000002</v>
      </c>
      <c r="G9073" s="211">
        <v>1330251.0819999999</v>
      </c>
      <c r="H9073" s="211">
        <v>1526709.639</v>
      </c>
      <c r="I9073" s="211">
        <v>1649537.5430000001</v>
      </c>
      <c r="J9073" s="211">
        <v>2036534.173</v>
      </c>
      <c r="K9073" s="211">
        <v>2168172.86</v>
      </c>
      <c r="L9073" s="211">
        <v>1338562.929</v>
      </c>
      <c r="M9073" s="211">
        <v>1796084.675</v>
      </c>
      <c r="N9073" s="211">
        <v>2396923.4180000001</v>
      </c>
      <c r="O9073" s="211">
        <v>2255422.4750000001</v>
      </c>
      <c r="P9073" s="211">
        <v>2218692.696</v>
      </c>
      <c r="Q9073" s="211">
        <v>1765349.2890000001</v>
      </c>
    </row>
    <row r="9074" spans="1:17" x14ac:dyDescent="0.25">
      <c r="A9074" s="60" t="s">
        <v>1926</v>
      </c>
      <c r="B9074" s="60" t="s">
        <v>8902</v>
      </c>
      <c r="C9074" s="211">
        <v>109728.558</v>
      </c>
      <c r="D9074" s="211">
        <v>121336.462</v>
      </c>
      <c r="E9074" s="211">
        <v>136164.06299999999</v>
      </c>
      <c r="F9074" s="211">
        <v>136660.14000000001</v>
      </c>
      <c r="G9074" s="211">
        <v>159660.67600000001</v>
      </c>
      <c r="H9074" s="211">
        <v>216917.524</v>
      </c>
      <c r="I9074" s="211">
        <v>235958.429</v>
      </c>
      <c r="J9074" s="211">
        <v>313117.978</v>
      </c>
      <c r="K9074" s="211">
        <v>375195.902</v>
      </c>
      <c r="L9074" s="211">
        <v>333132.48800000001</v>
      </c>
      <c r="M9074" s="211">
        <v>488137.12099999998</v>
      </c>
      <c r="N9074" s="211">
        <v>653260.70400000003</v>
      </c>
      <c r="O9074" s="211">
        <v>628803.34</v>
      </c>
      <c r="P9074" s="211">
        <v>504712.11900000001</v>
      </c>
      <c r="Q9074" s="211">
        <v>344587.02500000002</v>
      </c>
    </row>
    <row r="9075" spans="1:17" x14ac:dyDescent="0.25">
      <c r="A9075" s="60" t="s">
        <v>1626</v>
      </c>
      <c r="B9075" s="60" t="s">
        <v>8903</v>
      </c>
      <c r="C9075" s="211">
        <v>355963.70600000001</v>
      </c>
      <c r="D9075" s="211">
        <v>363528.51899999997</v>
      </c>
      <c r="E9075" s="211">
        <v>367524.772</v>
      </c>
      <c r="F9075" s="211">
        <v>428686.47499999998</v>
      </c>
      <c r="G9075" s="211">
        <v>512843.59</v>
      </c>
      <c r="H9075" s="211">
        <v>606971.44499999995</v>
      </c>
      <c r="I9075" s="211">
        <v>684947.647</v>
      </c>
      <c r="J9075" s="211">
        <v>835231.07299999997</v>
      </c>
      <c r="K9075" s="211">
        <v>986278.12199999997</v>
      </c>
      <c r="L9075" s="211">
        <v>766555.73600000003</v>
      </c>
      <c r="M9075" s="211">
        <v>962083.4</v>
      </c>
      <c r="N9075" s="211">
        <v>1210294.1440000001</v>
      </c>
      <c r="O9075" s="211">
        <v>1196967.2139999999</v>
      </c>
      <c r="P9075" s="211">
        <v>1239068.753</v>
      </c>
      <c r="Q9075" s="211">
        <v>944913.41099999996</v>
      </c>
    </row>
    <row r="9076" spans="1:17" x14ac:dyDescent="0.25">
      <c r="A9076" s="60" t="s">
        <v>1365</v>
      </c>
      <c r="B9076" s="60" t="s">
        <v>8904</v>
      </c>
      <c r="C9076" s="211">
        <v>140302.82500000001</v>
      </c>
      <c r="D9076" s="211">
        <v>171678.38</v>
      </c>
      <c r="E9076" s="211">
        <v>161879.09599999999</v>
      </c>
      <c r="F9076" s="211">
        <v>202882.73199999999</v>
      </c>
      <c r="G9076" s="211">
        <v>254608.88399999999</v>
      </c>
      <c r="H9076" s="211">
        <v>292483.84600000002</v>
      </c>
      <c r="I9076" s="211">
        <v>306807.65700000001</v>
      </c>
      <c r="J9076" s="211">
        <v>385908.28100000002</v>
      </c>
      <c r="K9076" s="211">
        <v>492931.79599999997</v>
      </c>
      <c r="L9076" s="211">
        <v>475369.05599999998</v>
      </c>
      <c r="M9076" s="211">
        <v>527757.94999999995</v>
      </c>
      <c r="N9076" s="211">
        <v>589726.76899999997</v>
      </c>
      <c r="O9076" s="211">
        <v>589132.33100000001</v>
      </c>
      <c r="P9076" s="211">
        <v>631786.90700000001</v>
      </c>
      <c r="Q9076" s="211">
        <v>421329.913</v>
      </c>
    </row>
    <row r="9077" spans="1:17" x14ac:dyDescent="0.25">
      <c r="A9077" s="60" t="s">
        <v>605</v>
      </c>
      <c r="B9077" s="60" t="s">
        <v>8905</v>
      </c>
      <c r="C9077" s="211">
        <v>392455.28600000002</v>
      </c>
      <c r="D9077" s="211">
        <v>377974.36499999999</v>
      </c>
      <c r="E9077" s="211">
        <v>447193.41800000001</v>
      </c>
      <c r="F9077" s="211">
        <v>398853.07699999999</v>
      </c>
      <c r="G9077" s="211">
        <v>505645.17099999997</v>
      </c>
      <c r="H9077" s="211">
        <v>562787.64599999995</v>
      </c>
      <c r="I9077" s="211">
        <v>554444.42700000003</v>
      </c>
      <c r="J9077" s="211">
        <v>691660.21400000004</v>
      </c>
      <c r="K9077" s="211">
        <v>786369.09</v>
      </c>
      <c r="L9077" s="211">
        <v>797331.79799999995</v>
      </c>
      <c r="M9077" s="211">
        <v>854877.92200000002</v>
      </c>
      <c r="N9077" s="211">
        <v>1042669.446</v>
      </c>
      <c r="O9077" s="211">
        <v>1110921.8729999999</v>
      </c>
      <c r="P9077" s="211">
        <v>1070016.693</v>
      </c>
      <c r="Q9077" s="211">
        <v>905507.32799999998</v>
      </c>
    </row>
    <row r="9078" spans="1:17" x14ac:dyDescent="0.25">
      <c r="A9078" s="60" t="s">
        <v>729</v>
      </c>
      <c r="B9078" s="60" t="s">
        <v>8906</v>
      </c>
      <c r="C9078" s="211">
        <v>248824.41200000001</v>
      </c>
      <c r="D9078" s="211">
        <v>254986.535</v>
      </c>
      <c r="E9078" s="211">
        <v>278120.14899999998</v>
      </c>
      <c r="F9078" s="211">
        <v>294661.886</v>
      </c>
      <c r="G9078" s="211">
        <v>317380.62800000003</v>
      </c>
      <c r="H9078" s="211">
        <v>353568.989</v>
      </c>
      <c r="I9078" s="211">
        <v>366400.13699999999</v>
      </c>
      <c r="J9078" s="211">
        <v>440922.016</v>
      </c>
      <c r="K9078" s="211">
        <v>527483.99</v>
      </c>
      <c r="L9078" s="211">
        <v>448208.89</v>
      </c>
      <c r="M9078" s="211">
        <v>512096.67599999998</v>
      </c>
      <c r="N9078" s="211">
        <v>617266.73499999999</v>
      </c>
      <c r="O9078" s="211">
        <v>654188.56499999994</v>
      </c>
      <c r="P9078" s="211">
        <v>695787.56200000003</v>
      </c>
      <c r="Q9078" s="211">
        <v>475592.821</v>
      </c>
    </row>
    <row r="9079" spans="1:17" x14ac:dyDescent="0.25">
      <c r="A9079" s="60" t="s">
        <v>489</v>
      </c>
      <c r="B9079" s="60" t="s">
        <v>8907</v>
      </c>
      <c r="C9079" s="211">
        <v>949330.1</v>
      </c>
      <c r="D9079" s="211">
        <v>1030546.213</v>
      </c>
      <c r="E9079" s="211">
        <v>1047519.9350000001</v>
      </c>
      <c r="F9079" s="211">
        <v>1226489.213</v>
      </c>
      <c r="G9079" s="211">
        <v>1448630.095</v>
      </c>
      <c r="H9079" s="211">
        <v>1531310.4480000001</v>
      </c>
      <c r="I9079" s="211">
        <v>1783045.135</v>
      </c>
      <c r="J9079" s="211">
        <v>2039645.321</v>
      </c>
      <c r="K9079" s="211">
        <v>2288406.605</v>
      </c>
      <c r="L9079" s="211">
        <v>1887023.098</v>
      </c>
      <c r="M9079" s="211">
        <v>2080894.801</v>
      </c>
      <c r="N9079" s="211">
        <v>2585569.068</v>
      </c>
      <c r="O9079" s="211">
        <v>2428400.0380000002</v>
      </c>
      <c r="P9079" s="211">
        <v>2707342.1970000002</v>
      </c>
      <c r="Q9079" s="211">
        <v>1890606.3970000001</v>
      </c>
    </row>
    <row r="9080" spans="1:17" x14ac:dyDescent="0.25">
      <c r="A9080" s="60" t="s">
        <v>2919</v>
      </c>
      <c r="B9080" s="60" t="s">
        <v>8908</v>
      </c>
      <c r="C9080" s="211">
        <v>325363.86</v>
      </c>
      <c r="D9080" s="211">
        <v>325341.90399999998</v>
      </c>
      <c r="E9080" s="211">
        <v>388802.859</v>
      </c>
      <c r="F9080" s="211">
        <v>466758.24900000001</v>
      </c>
      <c r="G9080" s="211">
        <v>472478.30300000001</v>
      </c>
      <c r="H9080" s="211">
        <v>589100.90099999995</v>
      </c>
      <c r="I9080" s="211">
        <v>661388.978</v>
      </c>
      <c r="J9080" s="211">
        <v>896246.21299999999</v>
      </c>
      <c r="K9080" s="211">
        <v>907196.58799999999</v>
      </c>
      <c r="L9080" s="211">
        <v>790169.37899999996</v>
      </c>
      <c r="M9080" s="211">
        <v>678910.23</v>
      </c>
      <c r="N9080" s="211">
        <v>952783.32299999997</v>
      </c>
      <c r="O9080" s="211">
        <v>1054019.716</v>
      </c>
      <c r="P9080" s="211">
        <v>1118594.777</v>
      </c>
      <c r="Q9080" s="211">
        <v>521454.51400000002</v>
      </c>
    </row>
    <row r="9081" spans="1:17" x14ac:dyDescent="0.25">
      <c r="A9081" s="60" t="s">
        <v>1976</v>
      </c>
      <c r="B9081" s="60" t="s">
        <v>8909</v>
      </c>
      <c r="C9081" s="211">
        <v>57803.767999999996</v>
      </c>
      <c r="D9081" s="211">
        <v>67331.205000000002</v>
      </c>
      <c r="E9081" s="211">
        <v>73874.201000000001</v>
      </c>
      <c r="F9081" s="211">
        <v>71750.981</v>
      </c>
      <c r="G9081" s="211">
        <v>93883.842000000004</v>
      </c>
      <c r="H9081" s="211">
        <v>125995.522</v>
      </c>
      <c r="I9081" s="211">
        <v>208079.49799999999</v>
      </c>
      <c r="J9081" s="211">
        <v>199181.63699999999</v>
      </c>
      <c r="K9081" s="211">
        <v>332840.06400000001</v>
      </c>
      <c r="L9081" s="211">
        <v>219254.92499999999</v>
      </c>
      <c r="M9081" s="211">
        <v>199400.13800000001</v>
      </c>
      <c r="N9081" s="211">
        <v>248480.098</v>
      </c>
      <c r="O9081" s="211">
        <v>237273.12599999999</v>
      </c>
      <c r="P9081" s="211">
        <v>280042.02799999999</v>
      </c>
      <c r="Q9081" s="211">
        <v>256102.31400000001</v>
      </c>
    </row>
    <row r="9082" spans="1:17" x14ac:dyDescent="0.25">
      <c r="A9082" s="60" t="s">
        <v>924</v>
      </c>
      <c r="B9082" s="60" t="s">
        <v>8910</v>
      </c>
      <c r="C9082" s="211">
        <v>321618.88099999999</v>
      </c>
      <c r="D9082" s="211">
        <v>291810.74900000001</v>
      </c>
      <c r="E9082" s="211">
        <v>378310.65700000001</v>
      </c>
      <c r="F9082" s="211">
        <v>347268.58299999998</v>
      </c>
      <c r="G9082" s="211">
        <v>468249.467</v>
      </c>
      <c r="H9082" s="211">
        <v>427699.5</v>
      </c>
      <c r="I9082" s="211">
        <v>452791.12199999997</v>
      </c>
      <c r="J9082" s="211">
        <v>704740.25</v>
      </c>
      <c r="K9082" s="211">
        <v>960018.14599999995</v>
      </c>
      <c r="L9082" s="211">
        <v>483153.984</v>
      </c>
      <c r="M9082" s="211">
        <v>406996.18300000002</v>
      </c>
      <c r="N9082" s="211">
        <v>565087.402</v>
      </c>
      <c r="O9082" s="211">
        <v>561697.34600000002</v>
      </c>
      <c r="P9082" s="211">
        <v>670370.05299999996</v>
      </c>
      <c r="Q9082" s="211">
        <v>328426.71999999997</v>
      </c>
    </row>
    <row r="9083" spans="1:17" x14ac:dyDescent="0.25">
      <c r="A9083" s="60" t="s">
        <v>1093</v>
      </c>
      <c r="B9083" s="60" t="s">
        <v>8911</v>
      </c>
      <c r="C9083" s="211">
        <v>834821.87399999995</v>
      </c>
      <c r="D9083" s="211">
        <v>823792.62300000002</v>
      </c>
      <c r="E9083" s="211">
        <v>1011426.532</v>
      </c>
      <c r="F9083" s="211">
        <v>1267532.4979999999</v>
      </c>
      <c r="G9083" s="211">
        <v>1527993.702</v>
      </c>
      <c r="H9083" s="211">
        <v>1658969.6370000001</v>
      </c>
      <c r="I9083" s="211">
        <v>1884953.6040000001</v>
      </c>
      <c r="J9083" s="211">
        <v>2211570.5109999999</v>
      </c>
      <c r="K9083" s="211">
        <v>2197277.4190000002</v>
      </c>
      <c r="L9083" s="211">
        <v>1584499.567</v>
      </c>
      <c r="M9083" s="211">
        <v>1905389.622</v>
      </c>
      <c r="N9083" s="211">
        <v>2229877.0920000002</v>
      </c>
      <c r="O9083" s="211">
        <v>2311685.159</v>
      </c>
      <c r="P9083" s="211">
        <v>2290309.6359999999</v>
      </c>
      <c r="Q9083" s="211">
        <v>996387.61699999997</v>
      </c>
    </row>
    <row r="9084" spans="1:17" x14ac:dyDescent="0.25">
      <c r="A9084" s="60" t="s">
        <v>2112</v>
      </c>
      <c r="B9084" s="60" t="s">
        <v>8912</v>
      </c>
      <c r="C9084" s="211">
        <v>196478.421</v>
      </c>
      <c r="D9084" s="211">
        <v>188955.78599999999</v>
      </c>
      <c r="E9084" s="211">
        <v>228982.22700000001</v>
      </c>
      <c r="F9084" s="211">
        <v>307255.723</v>
      </c>
      <c r="G9084" s="211">
        <v>354710.772</v>
      </c>
      <c r="H9084" s="211">
        <v>321921.75599999999</v>
      </c>
      <c r="I9084" s="211">
        <v>340913.788</v>
      </c>
      <c r="J9084" s="211">
        <v>477711.14</v>
      </c>
      <c r="K9084" s="211">
        <v>534042.36600000004</v>
      </c>
      <c r="L9084" s="211">
        <v>371801.40899999999</v>
      </c>
      <c r="M9084" s="211">
        <v>451423.255</v>
      </c>
      <c r="N9084" s="211">
        <v>612576.53099999996</v>
      </c>
      <c r="O9084" s="211">
        <v>541736.80900000001</v>
      </c>
      <c r="P9084" s="211">
        <v>599456.29500000004</v>
      </c>
      <c r="Q9084" s="211">
        <v>427753.495</v>
      </c>
    </row>
    <row r="9085" spans="1:17" x14ac:dyDescent="0.25">
      <c r="A9085" s="60" t="s">
        <v>867</v>
      </c>
      <c r="B9085" s="60" t="s">
        <v>8913</v>
      </c>
      <c r="C9085" s="211">
        <v>805234.946</v>
      </c>
      <c r="D9085" s="211">
        <v>750085.88199999998</v>
      </c>
      <c r="E9085" s="211">
        <v>816372.02800000005</v>
      </c>
      <c r="F9085" s="211">
        <v>985303.41</v>
      </c>
      <c r="G9085" s="211">
        <v>1048346.267</v>
      </c>
      <c r="H9085" s="211">
        <v>1180188.28</v>
      </c>
      <c r="I9085" s="211">
        <v>1425223.943</v>
      </c>
      <c r="J9085" s="211">
        <v>1613259.8640000001</v>
      </c>
      <c r="K9085" s="211">
        <v>1670004.554</v>
      </c>
      <c r="L9085" s="211">
        <v>1280718.736</v>
      </c>
      <c r="M9085" s="211">
        <v>1499148.0190000001</v>
      </c>
      <c r="N9085" s="211">
        <v>1982432.1059999999</v>
      </c>
      <c r="O9085" s="211">
        <v>2081929.2560000001</v>
      </c>
      <c r="P9085" s="211">
        <v>2405627.219</v>
      </c>
      <c r="Q9085" s="211">
        <v>1686569.838</v>
      </c>
    </row>
    <row r="9086" spans="1:17" x14ac:dyDescent="0.25">
      <c r="A9086" s="60" t="s">
        <v>369</v>
      </c>
      <c r="B9086" s="60" t="s">
        <v>8914</v>
      </c>
      <c r="C9086" s="211">
        <v>1201119.0049999999</v>
      </c>
      <c r="D9086" s="211">
        <v>1227226.439</v>
      </c>
      <c r="E9086" s="211">
        <v>1313707.929</v>
      </c>
      <c r="F9086" s="211">
        <v>1566363.395</v>
      </c>
      <c r="G9086" s="211">
        <v>1873790.7279999999</v>
      </c>
      <c r="H9086" s="211">
        <v>2037845.6969999999</v>
      </c>
      <c r="I9086" s="211">
        <v>2240610.5290000001</v>
      </c>
      <c r="J9086" s="211">
        <v>2677546.9709999999</v>
      </c>
      <c r="K9086" s="211">
        <v>3041189.781</v>
      </c>
      <c r="L9086" s="211">
        <v>2458841.159</v>
      </c>
      <c r="M9086" s="211">
        <v>2666780.6170000001</v>
      </c>
      <c r="N9086" s="211">
        <v>3256097.0210000002</v>
      </c>
      <c r="O9086" s="211">
        <v>3112762.72</v>
      </c>
      <c r="P9086" s="211">
        <v>3340424.7680000002</v>
      </c>
      <c r="Q9086" s="211">
        <v>2049660.423</v>
      </c>
    </row>
    <row r="9087" spans="1:17" x14ac:dyDescent="0.25">
      <c r="A9087" s="60" t="s">
        <v>3828</v>
      </c>
      <c r="B9087" s="60" t="s">
        <v>8915</v>
      </c>
      <c r="C9087" s="211">
        <v>379136.054</v>
      </c>
      <c r="D9087" s="211">
        <v>297837.11800000002</v>
      </c>
      <c r="E9087" s="211">
        <v>269691.22600000002</v>
      </c>
      <c r="F9087" s="211">
        <v>491327.99900000001</v>
      </c>
      <c r="G9087" s="211">
        <v>470999.29300000001</v>
      </c>
      <c r="H9087" s="211">
        <v>454547.22</v>
      </c>
      <c r="I9087" s="211">
        <v>610409.69099999999</v>
      </c>
      <c r="J9087" s="211">
        <v>868012.68700000003</v>
      </c>
      <c r="K9087" s="211">
        <v>692557.57400000002</v>
      </c>
      <c r="L9087" s="211">
        <v>515682.70500000002</v>
      </c>
      <c r="M9087" s="211">
        <v>468042.804</v>
      </c>
      <c r="N9087" s="211">
        <v>567731.60199999996</v>
      </c>
      <c r="O9087" s="211">
        <v>785939.28500000003</v>
      </c>
      <c r="P9087" s="211">
        <v>461871.61200000002</v>
      </c>
      <c r="Q9087" s="211">
        <v>316968.364</v>
      </c>
    </row>
    <row r="9088" spans="1:17" x14ac:dyDescent="0.25">
      <c r="A9088" s="60" t="s">
        <v>3624</v>
      </c>
      <c r="B9088" s="60" t="s">
        <v>8916</v>
      </c>
      <c r="C9088" s="211">
        <v>604317.20600000001</v>
      </c>
      <c r="D9088" s="211">
        <v>623772.72900000005</v>
      </c>
      <c r="E9088" s="211">
        <v>600430.73400000005</v>
      </c>
      <c r="F9088" s="211">
        <v>714621.94900000002</v>
      </c>
      <c r="G9088" s="211">
        <v>679334.21499999997</v>
      </c>
      <c r="H9088" s="211">
        <v>828414.64500000002</v>
      </c>
      <c r="I9088" s="211">
        <v>801900.37100000004</v>
      </c>
      <c r="J9088" s="211">
        <v>1133569.743</v>
      </c>
      <c r="K9088" s="211">
        <v>1136674.6410000001</v>
      </c>
      <c r="L9088" s="211">
        <v>972120.54099999997</v>
      </c>
      <c r="M9088" s="211">
        <v>1299319.554</v>
      </c>
      <c r="N9088" s="211">
        <v>1173589.808</v>
      </c>
      <c r="O9088" s="211">
        <v>1143690.389</v>
      </c>
      <c r="P9088" s="211">
        <v>911222.58</v>
      </c>
      <c r="Q9088" s="211">
        <v>647808.49600000004</v>
      </c>
    </row>
    <row r="9089" spans="1:17" x14ac:dyDescent="0.25">
      <c r="A9089" s="60" t="s">
        <v>3135</v>
      </c>
      <c r="B9089" s="60" t="s">
        <v>8917</v>
      </c>
      <c r="C9089" s="211">
        <v>490969.50199999998</v>
      </c>
      <c r="D9089" s="211">
        <v>453161.80800000002</v>
      </c>
      <c r="E9089" s="211">
        <v>393593.13299999997</v>
      </c>
      <c r="F9089" s="211">
        <v>419545.06699999998</v>
      </c>
      <c r="G9089" s="211">
        <v>530077.77800000005</v>
      </c>
      <c r="H9089" s="211">
        <v>457158.65</v>
      </c>
      <c r="I9089" s="211">
        <v>512926.08600000001</v>
      </c>
      <c r="J9089" s="211">
        <v>729337.64099999995</v>
      </c>
      <c r="K9089" s="211">
        <v>659883.91599999997</v>
      </c>
      <c r="L9089" s="211">
        <v>502653.07500000001</v>
      </c>
      <c r="M9089" s="211">
        <v>630534.64800000004</v>
      </c>
      <c r="N9089" s="211">
        <v>666776.69900000002</v>
      </c>
      <c r="O9089" s="211">
        <v>606661.80000000005</v>
      </c>
      <c r="P9089" s="211">
        <v>770210.36600000004</v>
      </c>
      <c r="Q9089" s="211">
        <v>332315.261</v>
      </c>
    </row>
    <row r="9090" spans="1:17" x14ac:dyDescent="0.25">
      <c r="A9090" s="60" t="s">
        <v>3424</v>
      </c>
      <c r="B9090" s="60" t="s">
        <v>8918</v>
      </c>
      <c r="C9090" s="211">
        <v>511935.446</v>
      </c>
      <c r="D9090" s="211">
        <v>535584.40300000005</v>
      </c>
      <c r="E9090" s="211">
        <v>502088.95899999997</v>
      </c>
      <c r="F9090" s="211">
        <v>690312.84699999995</v>
      </c>
      <c r="G9090" s="211">
        <v>789529.84600000002</v>
      </c>
      <c r="H9090" s="211">
        <v>909344.946</v>
      </c>
      <c r="I9090" s="211">
        <v>985358.59499999997</v>
      </c>
      <c r="J9090" s="211">
        <v>1002838.357</v>
      </c>
      <c r="K9090" s="211">
        <v>925917.39399999997</v>
      </c>
      <c r="L9090" s="211">
        <v>592411.35499999998</v>
      </c>
      <c r="M9090" s="211">
        <v>627898.22199999995</v>
      </c>
      <c r="N9090" s="211">
        <v>840217.42299999995</v>
      </c>
      <c r="O9090" s="211">
        <v>771805.87800000003</v>
      </c>
      <c r="P9090" s="211">
        <v>676700.22199999995</v>
      </c>
      <c r="Q9090" s="211">
        <v>544452.08799999999</v>
      </c>
    </row>
    <row r="9091" spans="1:17" x14ac:dyDescent="0.25">
      <c r="A9091" s="60" t="s">
        <v>2081</v>
      </c>
      <c r="B9091" s="60" t="s">
        <v>8919</v>
      </c>
      <c r="C9091" s="211">
        <v>1373764.9509999999</v>
      </c>
      <c r="D9091" s="211">
        <v>1389713.1629999999</v>
      </c>
      <c r="E9091" s="211">
        <v>1408101.307</v>
      </c>
      <c r="F9091" s="211">
        <v>1614978.862</v>
      </c>
      <c r="G9091" s="211">
        <v>1919274.7420000001</v>
      </c>
      <c r="H9091" s="211">
        <v>2248325.09</v>
      </c>
      <c r="I9091" s="211">
        <v>2203016.1030000001</v>
      </c>
      <c r="J9091" s="211">
        <v>2587464.6549999998</v>
      </c>
      <c r="K9091" s="211">
        <v>2813490.8130000001</v>
      </c>
      <c r="L9091" s="211">
        <v>2338073.8130000001</v>
      </c>
      <c r="M9091" s="211">
        <v>2226200.4139999999</v>
      </c>
      <c r="N9091" s="211">
        <v>2670939.7779999999</v>
      </c>
      <c r="O9091" s="211">
        <v>2117517.4730000002</v>
      </c>
      <c r="P9091" s="211">
        <v>2210698.014</v>
      </c>
      <c r="Q9091" s="211">
        <v>1241801.5889999999</v>
      </c>
    </row>
    <row r="9092" spans="1:17" x14ac:dyDescent="0.25">
      <c r="A9092" s="60" t="s">
        <v>1885</v>
      </c>
      <c r="B9092" s="60" t="s">
        <v>8920</v>
      </c>
      <c r="C9092" s="211">
        <v>1000803.932</v>
      </c>
      <c r="D9092" s="211">
        <v>1004373.099</v>
      </c>
      <c r="E9092" s="211">
        <v>730370.10699999996</v>
      </c>
      <c r="F9092" s="211">
        <v>819100.96</v>
      </c>
      <c r="G9092" s="211">
        <v>988633.63</v>
      </c>
      <c r="H9092" s="211">
        <v>1187996.6569999999</v>
      </c>
      <c r="I9092" s="211">
        <v>1330704.03</v>
      </c>
      <c r="J9092" s="211">
        <v>1733733.9029999999</v>
      </c>
      <c r="K9092" s="211">
        <v>1661562.939</v>
      </c>
      <c r="L9092" s="211">
        <v>987298.99100000004</v>
      </c>
      <c r="M9092" s="211">
        <v>1030322.073</v>
      </c>
      <c r="N9092" s="211">
        <v>1062716.584</v>
      </c>
      <c r="O9092" s="211">
        <v>986948.571</v>
      </c>
      <c r="P9092" s="211">
        <v>965088.29299999995</v>
      </c>
      <c r="Q9092" s="211">
        <v>435682.61099999998</v>
      </c>
    </row>
    <row r="9093" spans="1:17" x14ac:dyDescent="0.25">
      <c r="A9093" s="60" t="s">
        <v>3496</v>
      </c>
      <c r="B9093" s="60" t="s">
        <v>8921</v>
      </c>
      <c r="C9093" s="211">
        <v>181492.921</v>
      </c>
      <c r="D9093" s="211">
        <v>183022.35800000001</v>
      </c>
      <c r="E9093" s="211">
        <v>156962.761</v>
      </c>
      <c r="F9093" s="211">
        <v>164019.12100000001</v>
      </c>
      <c r="G9093" s="211">
        <v>179490.497</v>
      </c>
      <c r="H9093" s="211">
        <v>203768.26699999999</v>
      </c>
      <c r="I9093" s="211">
        <v>241114.649</v>
      </c>
      <c r="J9093" s="211">
        <v>277860.20600000001</v>
      </c>
      <c r="K9093" s="211">
        <v>282249.228</v>
      </c>
      <c r="L9093" s="211">
        <v>181777.23699999999</v>
      </c>
      <c r="M9093" s="211">
        <v>197844.948</v>
      </c>
      <c r="N9093" s="211">
        <v>237607.76800000001</v>
      </c>
      <c r="O9093" s="211">
        <v>225635.69899999999</v>
      </c>
      <c r="P9093" s="211">
        <v>214769.84099999999</v>
      </c>
      <c r="Q9093" s="211">
        <v>99982.881999999998</v>
      </c>
    </row>
    <row r="9094" spans="1:17" x14ac:dyDescent="0.25">
      <c r="A9094" s="60" t="s">
        <v>2236</v>
      </c>
      <c r="B9094" s="60" t="s">
        <v>8922</v>
      </c>
      <c r="C9094" s="211">
        <v>796373.51699999999</v>
      </c>
      <c r="D9094" s="211">
        <v>743940.83499999996</v>
      </c>
      <c r="E9094" s="211">
        <v>709969.61899999995</v>
      </c>
      <c r="F9094" s="211">
        <v>849123.73199999996</v>
      </c>
      <c r="G9094" s="211">
        <v>941318.52300000004</v>
      </c>
      <c r="H9094" s="211">
        <v>1026556.944</v>
      </c>
      <c r="I9094" s="211">
        <v>1090665.963</v>
      </c>
      <c r="J9094" s="211">
        <v>1294254.7439999999</v>
      </c>
      <c r="K9094" s="211">
        <v>1284844.2509999999</v>
      </c>
      <c r="L9094" s="211">
        <v>939096.12300000002</v>
      </c>
      <c r="M9094" s="211">
        <v>1051995.3859999999</v>
      </c>
      <c r="N9094" s="211">
        <v>1174697.2</v>
      </c>
      <c r="O9094" s="211">
        <v>1142425.949</v>
      </c>
      <c r="P9094" s="211">
        <v>1231049.754</v>
      </c>
      <c r="Q9094" s="211">
        <v>731930.63600000006</v>
      </c>
    </row>
    <row r="9095" spans="1:17" x14ac:dyDescent="0.25">
      <c r="A9095" s="60" t="s">
        <v>3399</v>
      </c>
      <c r="B9095" s="60" t="s">
        <v>8923</v>
      </c>
      <c r="C9095" s="211">
        <v>167288.60800000001</v>
      </c>
      <c r="D9095" s="211">
        <v>166081.80100000001</v>
      </c>
      <c r="E9095" s="211">
        <v>159364.5</v>
      </c>
      <c r="F9095" s="211">
        <v>168370.85800000001</v>
      </c>
      <c r="G9095" s="211">
        <v>184583.71599999999</v>
      </c>
      <c r="H9095" s="211">
        <v>226658.97899999999</v>
      </c>
      <c r="I9095" s="211">
        <v>237248.18100000001</v>
      </c>
      <c r="J9095" s="211">
        <v>282969.23100000003</v>
      </c>
      <c r="K9095" s="211">
        <v>292057.35399999999</v>
      </c>
      <c r="L9095" s="211">
        <v>167913.58600000001</v>
      </c>
      <c r="M9095" s="211">
        <v>193600.986</v>
      </c>
      <c r="N9095" s="211">
        <v>287078.67599999998</v>
      </c>
      <c r="O9095" s="211">
        <v>276168.62099999998</v>
      </c>
      <c r="P9095" s="211">
        <v>261172.08</v>
      </c>
      <c r="Q9095" s="211">
        <v>117869.34</v>
      </c>
    </row>
    <row r="9096" spans="1:17" x14ac:dyDescent="0.25">
      <c r="A9096" s="60" t="s">
        <v>2885</v>
      </c>
      <c r="B9096" s="60" t="s">
        <v>8924</v>
      </c>
      <c r="C9096" s="211">
        <v>743115.38300000003</v>
      </c>
      <c r="D9096" s="211">
        <v>672912.15599999996</v>
      </c>
      <c r="E9096" s="211">
        <v>749726.41500000004</v>
      </c>
      <c r="F9096" s="211">
        <v>796070.04299999995</v>
      </c>
      <c r="G9096" s="211">
        <v>849714.52599999995</v>
      </c>
      <c r="H9096" s="211">
        <v>848301.29799999995</v>
      </c>
      <c r="I9096" s="211">
        <v>1033849.16</v>
      </c>
      <c r="J9096" s="211">
        <v>1052653.1950000001</v>
      </c>
      <c r="K9096" s="211">
        <v>1125765.575</v>
      </c>
      <c r="L9096" s="211">
        <v>718178.81900000002</v>
      </c>
      <c r="M9096" s="211">
        <v>930941.54200000002</v>
      </c>
      <c r="N9096" s="211">
        <v>1019019.975</v>
      </c>
      <c r="O9096" s="211">
        <v>963375.72900000005</v>
      </c>
      <c r="P9096" s="211">
        <v>1201441.571</v>
      </c>
      <c r="Q9096" s="211">
        <v>902514.52099999995</v>
      </c>
    </row>
    <row r="9097" spans="1:17" x14ac:dyDescent="0.25">
      <c r="A9097" s="60" t="s">
        <v>1138</v>
      </c>
      <c r="B9097" s="60" t="s">
        <v>8925</v>
      </c>
      <c r="C9097" s="211">
        <v>116370.50900000001</v>
      </c>
      <c r="D9097" s="211">
        <v>88862.489000000001</v>
      </c>
      <c r="E9097" s="211">
        <v>88788.004000000001</v>
      </c>
      <c r="F9097" s="211">
        <v>97458.786999999997</v>
      </c>
      <c r="G9097" s="211">
        <v>118601.264</v>
      </c>
      <c r="H9097" s="211">
        <v>125948.238</v>
      </c>
      <c r="I9097" s="211">
        <v>159892.13500000001</v>
      </c>
      <c r="J9097" s="211">
        <v>152673.92600000001</v>
      </c>
      <c r="K9097" s="211">
        <v>164670.386</v>
      </c>
      <c r="L9097" s="211">
        <v>119977.476</v>
      </c>
      <c r="M9097" s="211">
        <v>147752.291</v>
      </c>
      <c r="N9097" s="211">
        <v>164075.731</v>
      </c>
      <c r="O9097" s="211">
        <v>217283.78899999999</v>
      </c>
      <c r="P9097" s="211">
        <v>202809.19200000001</v>
      </c>
      <c r="Q9097" s="211">
        <v>151947.785</v>
      </c>
    </row>
    <row r="9098" spans="1:17" x14ac:dyDescent="0.25">
      <c r="A9098" s="60" t="s">
        <v>1567</v>
      </c>
      <c r="B9098" s="60" t="s">
        <v>8926</v>
      </c>
      <c r="C9098" s="211">
        <v>775893.67799999996</v>
      </c>
      <c r="D9098" s="211">
        <v>734648.56700000004</v>
      </c>
      <c r="E9098" s="211">
        <v>721046.25399999996</v>
      </c>
      <c r="F9098" s="211">
        <v>892452.41899999999</v>
      </c>
      <c r="G9098" s="211">
        <v>1019136.958</v>
      </c>
      <c r="H9098" s="211">
        <v>959798.21900000004</v>
      </c>
      <c r="I9098" s="211">
        <v>1052146.361</v>
      </c>
      <c r="J9098" s="211">
        <v>1166476.912</v>
      </c>
      <c r="K9098" s="211">
        <v>1321518.618</v>
      </c>
      <c r="L9098" s="211">
        <v>1047970.63</v>
      </c>
      <c r="M9098" s="211">
        <v>1074547.3289999999</v>
      </c>
      <c r="N9098" s="211">
        <v>1267483.1680000001</v>
      </c>
      <c r="O9098" s="211">
        <v>1525138.193</v>
      </c>
      <c r="P9098" s="211">
        <v>1420212.9990000001</v>
      </c>
      <c r="Q9098" s="211">
        <v>1152593.6059999999</v>
      </c>
    </row>
    <row r="9099" spans="1:17" x14ac:dyDescent="0.25">
      <c r="A9099" s="60" t="s">
        <v>1214</v>
      </c>
      <c r="B9099" s="60" t="s">
        <v>8927</v>
      </c>
      <c r="C9099" s="211">
        <v>823101.152</v>
      </c>
      <c r="D9099" s="211">
        <v>878227.41700000002</v>
      </c>
      <c r="E9099" s="211">
        <v>835044.21100000001</v>
      </c>
      <c r="F9099" s="211">
        <v>916834.47900000005</v>
      </c>
      <c r="G9099" s="211">
        <v>1061797.8419999999</v>
      </c>
      <c r="H9099" s="211">
        <v>1109222.08</v>
      </c>
      <c r="I9099" s="211">
        <v>1150077.6299999999</v>
      </c>
      <c r="J9099" s="211">
        <v>1339061.6680000001</v>
      </c>
      <c r="K9099" s="211">
        <v>1512384.97</v>
      </c>
      <c r="L9099" s="211">
        <v>1189590.6839999999</v>
      </c>
      <c r="M9099" s="211">
        <v>1290454.5519999999</v>
      </c>
      <c r="N9099" s="211">
        <v>1582177.63</v>
      </c>
      <c r="O9099" s="211">
        <v>1440095.507</v>
      </c>
      <c r="P9099" s="211">
        <v>1512015.9750000001</v>
      </c>
      <c r="Q9099" s="211">
        <v>1177947.892</v>
      </c>
    </row>
    <row r="9100" spans="1:17" x14ac:dyDescent="0.25">
      <c r="A9100" s="60" t="s">
        <v>4627</v>
      </c>
      <c r="B9100" s="60" t="s">
        <v>8928</v>
      </c>
      <c r="C9100" s="211">
        <v>376603.43199999997</v>
      </c>
      <c r="D9100" s="211">
        <v>288120.52500000002</v>
      </c>
      <c r="E9100" s="211">
        <v>247611.82199999999</v>
      </c>
      <c r="F9100" s="211">
        <v>259423.80900000001</v>
      </c>
      <c r="G9100" s="211">
        <v>253099.152</v>
      </c>
      <c r="H9100" s="211">
        <v>274203.77600000001</v>
      </c>
      <c r="I9100" s="211">
        <v>316584.02399999998</v>
      </c>
      <c r="J9100" s="211">
        <v>1108.671</v>
      </c>
      <c r="K9100" s="211">
        <v>403.19799999999998</v>
      </c>
      <c r="L9100" s="211">
        <v>133.00299999999999</v>
      </c>
      <c r="M9100" s="211">
        <v>1.129</v>
      </c>
      <c r="N9100" s="211">
        <v>0.79400000000000004</v>
      </c>
      <c r="O9100" s="211">
        <v>50.847000000000001</v>
      </c>
      <c r="P9100" s="211">
        <v>23.763000000000002</v>
      </c>
      <c r="Q9100" s="211"/>
    </row>
    <row r="9101" spans="1:17" x14ac:dyDescent="0.25">
      <c r="A9101" s="60" t="s">
        <v>4321</v>
      </c>
      <c r="B9101" s="60" t="s">
        <v>8929</v>
      </c>
      <c r="C9101" s="211">
        <v>92760.41</v>
      </c>
      <c r="D9101" s="211">
        <v>60461.447</v>
      </c>
      <c r="E9101" s="211">
        <v>53459.858999999997</v>
      </c>
      <c r="F9101" s="211">
        <v>56865.021000000001</v>
      </c>
      <c r="G9101" s="211">
        <v>72824.206999999995</v>
      </c>
      <c r="H9101" s="211">
        <v>80467.433999999994</v>
      </c>
      <c r="I9101" s="211">
        <v>75212.972999999998</v>
      </c>
      <c r="J9101" s="211">
        <v>885.12699999999995</v>
      </c>
      <c r="K9101" s="211">
        <v>248.14699999999999</v>
      </c>
      <c r="L9101" s="211">
        <v>216.154</v>
      </c>
      <c r="M9101" s="211">
        <v>2.3940000000000001</v>
      </c>
      <c r="N9101" s="211">
        <v>0.45</v>
      </c>
      <c r="O9101" s="211">
        <v>105.13200000000001</v>
      </c>
      <c r="P9101" s="211"/>
      <c r="Q9101" s="211"/>
    </row>
    <row r="9102" spans="1:17" x14ac:dyDescent="0.25">
      <c r="A9102" s="60" t="s">
        <v>2140</v>
      </c>
      <c r="B9102" s="60" t="s">
        <v>8930</v>
      </c>
      <c r="C9102" s="211">
        <v>586821.79599999997</v>
      </c>
      <c r="D9102" s="211">
        <v>494353.89799999999</v>
      </c>
      <c r="E9102" s="211">
        <v>473069.79399999999</v>
      </c>
      <c r="F9102" s="211">
        <v>463568.89299999998</v>
      </c>
      <c r="G9102" s="211">
        <v>504864.554</v>
      </c>
      <c r="H9102" s="211">
        <v>523912.49099999998</v>
      </c>
      <c r="I9102" s="211">
        <v>644311.28799999994</v>
      </c>
      <c r="J9102" s="211">
        <v>897615.03300000005</v>
      </c>
      <c r="K9102" s="211">
        <v>895959.71200000006</v>
      </c>
      <c r="L9102" s="211">
        <v>720730.08</v>
      </c>
      <c r="M9102" s="211">
        <v>721863.41099999996</v>
      </c>
      <c r="N9102" s="211">
        <v>773921.85900000005</v>
      </c>
      <c r="O9102" s="211">
        <v>698692.36800000002</v>
      </c>
      <c r="P9102" s="211">
        <v>573143.13500000001</v>
      </c>
      <c r="Q9102" s="211">
        <v>304819.58299999998</v>
      </c>
    </row>
    <row r="9103" spans="1:17" x14ac:dyDescent="0.25">
      <c r="A9103" s="60" t="s">
        <v>2414</v>
      </c>
      <c r="B9103" s="60" t="s">
        <v>8931</v>
      </c>
      <c r="C9103" s="211">
        <v>438801.125</v>
      </c>
      <c r="D9103" s="211">
        <v>444745.50300000003</v>
      </c>
      <c r="E9103" s="211">
        <v>437916.31</v>
      </c>
      <c r="F9103" s="211">
        <v>437374.74599999998</v>
      </c>
      <c r="G9103" s="211">
        <v>444095.02</v>
      </c>
      <c r="H9103" s="211">
        <v>443496.14399999997</v>
      </c>
      <c r="I9103" s="211">
        <v>441632.47700000001</v>
      </c>
      <c r="J9103" s="211">
        <v>435292.73599999998</v>
      </c>
      <c r="K9103" s="211">
        <v>503811.41899999999</v>
      </c>
      <c r="L9103" s="211">
        <v>339433.18199999997</v>
      </c>
      <c r="M9103" s="211">
        <v>376212.63900000002</v>
      </c>
      <c r="N9103" s="211">
        <v>435552.93400000001</v>
      </c>
      <c r="O9103" s="211">
        <v>346796.50599999999</v>
      </c>
      <c r="P9103" s="211">
        <v>328173.07500000001</v>
      </c>
      <c r="Q9103" s="211">
        <v>187756.87299999999</v>
      </c>
    </row>
    <row r="9104" spans="1:17" x14ac:dyDescent="0.25">
      <c r="A9104" s="60" t="s">
        <v>1889</v>
      </c>
      <c r="B9104" s="60" t="s">
        <v>8932</v>
      </c>
      <c r="C9104" s="211">
        <v>454787.26</v>
      </c>
      <c r="D9104" s="211">
        <v>457347.951</v>
      </c>
      <c r="E9104" s="211">
        <v>494904.67499999999</v>
      </c>
      <c r="F9104" s="211">
        <v>591572.11899999995</v>
      </c>
      <c r="G9104" s="211">
        <v>620874.37399999995</v>
      </c>
      <c r="H9104" s="211">
        <v>757801.223</v>
      </c>
      <c r="I9104" s="211">
        <v>857146.44799999997</v>
      </c>
      <c r="J9104" s="211">
        <v>966551.77599999995</v>
      </c>
      <c r="K9104" s="211">
        <v>1363213.044</v>
      </c>
      <c r="L9104" s="211">
        <v>1246903.879</v>
      </c>
      <c r="M9104" s="211">
        <v>1376132.5919999999</v>
      </c>
      <c r="N9104" s="211">
        <v>1515603.683</v>
      </c>
      <c r="O9104" s="211">
        <v>1514826.2420000001</v>
      </c>
      <c r="P9104" s="211">
        <v>1528882.6029999999</v>
      </c>
      <c r="Q9104" s="211">
        <v>716066.24199999997</v>
      </c>
    </row>
    <row r="9105" spans="1:17" x14ac:dyDescent="0.25">
      <c r="A9105" s="60" t="s">
        <v>2689</v>
      </c>
      <c r="B9105" s="60" t="s">
        <v>8933</v>
      </c>
      <c r="C9105" s="211">
        <v>1293743.8810000001</v>
      </c>
      <c r="D9105" s="211">
        <v>1522745.652</v>
      </c>
      <c r="E9105" s="211">
        <v>1445481.344</v>
      </c>
      <c r="F9105" s="211">
        <v>1251802.7209999999</v>
      </c>
      <c r="G9105" s="211">
        <v>1624912.15</v>
      </c>
      <c r="H9105" s="211">
        <v>2047792.4639999999</v>
      </c>
      <c r="I9105" s="211">
        <v>2305466.6030000001</v>
      </c>
      <c r="J9105" s="211">
        <v>2782030.8489999999</v>
      </c>
      <c r="K9105" s="211">
        <v>2440868.199</v>
      </c>
      <c r="L9105" s="211">
        <v>1484977.595</v>
      </c>
      <c r="M9105" s="211">
        <v>1242157.3149999999</v>
      </c>
      <c r="N9105" s="211">
        <v>1031251.098</v>
      </c>
      <c r="O9105" s="211">
        <v>1001557.084</v>
      </c>
      <c r="P9105" s="211">
        <v>624177.29700000002</v>
      </c>
      <c r="Q9105" s="211">
        <v>281469.52799999999</v>
      </c>
    </row>
    <row r="9106" spans="1:17" x14ac:dyDescent="0.25">
      <c r="A9106" s="60" t="s">
        <v>3189</v>
      </c>
      <c r="B9106" s="60" t="s">
        <v>8934</v>
      </c>
      <c r="C9106" s="211">
        <v>35319.4</v>
      </c>
      <c r="D9106" s="211">
        <v>34996.53</v>
      </c>
      <c r="E9106" s="211">
        <v>30556.681</v>
      </c>
      <c r="F9106" s="211">
        <v>31940.883999999998</v>
      </c>
      <c r="G9106" s="211">
        <v>38734.972000000002</v>
      </c>
      <c r="H9106" s="211">
        <v>27272.802</v>
      </c>
      <c r="I9106" s="211">
        <v>25345.733</v>
      </c>
      <c r="J9106" s="211">
        <v>69108.304000000004</v>
      </c>
      <c r="K9106" s="211">
        <v>64200.576000000001</v>
      </c>
      <c r="L9106" s="211">
        <v>52019.112999999998</v>
      </c>
      <c r="M9106" s="211">
        <v>56134.942999999999</v>
      </c>
      <c r="N9106" s="211">
        <v>45738.053</v>
      </c>
      <c r="O9106" s="211">
        <v>45147.563000000002</v>
      </c>
      <c r="P9106" s="211">
        <v>46219.177000000003</v>
      </c>
      <c r="Q9106" s="211">
        <v>27938.191999999999</v>
      </c>
    </row>
    <row r="9107" spans="1:17" x14ac:dyDescent="0.25">
      <c r="A9107" s="60" t="s">
        <v>518</v>
      </c>
      <c r="B9107" s="60" t="s">
        <v>8935</v>
      </c>
      <c r="C9107" s="211">
        <v>3859247.4079999998</v>
      </c>
      <c r="D9107" s="211">
        <v>3848221.7969999998</v>
      </c>
      <c r="E9107" s="211">
        <v>3557532.9780000001</v>
      </c>
      <c r="F9107" s="211">
        <v>3681691.7429999998</v>
      </c>
      <c r="G9107" s="211">
        <v>4499764.1100000003</v>
      </c>
      <c r="H9107" s="211">
        <v>4861595.5489999996</v>
      </c>
      <c r="I9107" s="211">
        <v>5381919.2599999998</v>
      </c>
      <c r="J9107" s="211">
        <v>5605481.5520000001</v>
      </c>
      <c r="K9107" s="211">
        <v>5429939.2980000004</v>
      </c>
      <c r="L9107" s="211">
        <v>3090101.7239999999</v>
      </c>
      <c r="M9107" s="211">
        <v>3690109.7680000002</v>
      </c>
      <c r="N9107" s="211">
        <v>3723041.2080000001</v>
      </c>
      <c r="O9107" s="211">
        <v>3246114.0610000002</v>
      </c>
      <c r="P9107" s="211">
        <v>3166916.128</v>
      </c>
      <c r="Q9107" s="211">
        <v>1156419.9890000001</v>
      </c>
    </row>
    <row r="9108" spans="1:17" x14ac:dyDescent="0.25">
      <c r="A9108" s="60" t="s">
        <v>4717</v>
      </c>
      <c r="B9108" s="60" t="s">
        <v>8937</v>
      </c>
      <c r="C9108" s="211">
        <v>85956.900999999998</v>
      </c>
      <c r="D9108" s="211">
        <v>86600.062000000005</v>
      </c>
      <c r="E9108" s="211">
        <v>67465.789999999994</v>
      </c>
      <c r="F9108" s="211">
        <v>76030.471000000005</v>
      </c>
      <c r="G9108" s="211">
        <v>98728.097999999998</v>
      </c>
      <c r="H9108" s="211">
        <v>115617.47</v>
      </c>
      <c r="I9108" s="211">
        <v>120787.747</v>
      </c>
      <c r="J9108" s="211">
        <v>83209.547000000006</v>
      </c>
      <c r="K9108" s="211">
        <v>80039.936000000002</v>
      </c>
      <c r="L9108" s="211">
        <v>44824.358</v>
      </c>
      <c r="M9108" s="211">
        <v>40017.131000000001</v>
      </c>
      <c r="N9108" s="211">
        <v>46481.112000000001</v>
      </c>
      <c r="O9108" s="211">
        <v>56232.716999999997</v>
      </c>
      <c r="P9108" s="211">
        <v>53987.856</v>
      </c>
      <c r="Q9108" s="211">
        <v>25867.367999999999</v>
      </c>
    </row>
    <row r="9109" spans="1:17" x14ac:dyDescent="0.25">
      <c r="A9109" s="60" t="s">
        <v>4740</v>
      </c>
      <c r="B9109" s="60" t="s">
        <v>8938</v>
      </c>
      <c r="C9109" s="211">
        <v>520920.06599999999</v>
      </c>
      <c r="D9109" s="211">
        <v>526687.18099999998</v>
      </c>
      <c r="E9109" s="211">
        <v>575987.74899999995</v>
      </c>
      <c r="F9109" s="211">
        <v>787935.777</v>
      </c>
      <c r="G9109" s="211">
        <v>937933.39500000002</v>
      </c>
      <c r="H9109" s="211">
        <v>903396.897</v>
      </c>
      <c r="I9109" s="211">
        <v>1026262.653</v>
      </c>
      <c r="J9109" s="211">
        <v>1027630.113</v>
      </c>
      <c r="K9109" s="211">
        <v>1156048.4920000001</v>
      </c>
      <c r="L9109" s="211">
        <v>696275.08200000005</v>
      </c>
      <c r="M9109" s="211">
        <v>1031505.519</v>
      </c>
      <c r="N9109" s="211">
        <v>1196044.8999999999</v>
      </c>
      <c r="O9109" s="211">
        <v>1154909.852</v>
      </c>
      <c r="P9109" s="211">
        <v>1158404.557</v>
      </c>
      <c r="Q9109" s="211">
        <v>684216.98800000001</v>
      </c>
    </row>
    <row r="9110" spans="1:17" x14ac:dyDescent="0.25">
      <c r="A9110" s="60" t="s">
        <v>4239</v>
      </c>
      <c r="B9110" s="60" t="s">
        <v>8939</v>
      </c>
      <c r="C9110" s="211">
        <v>145943.48000000001</v>
      </c>
      <c r="D9110" s="211">
        <v>179618.65700000001</v>
      </c>
      <c r="E9110" s="211">
        <v>238724.15599999999</v>
      </c>
      <c r="F9110" s="211">
        <v>192030.93</v>
      </c>
      <c r="G9110" s="211">
        <v>229547.054</v>
      </c>
      <c r="H9110" s="211">
        <v>348518.51699999999</v>
      </c>
      <c r="I9110" s="211">
        <v>346236.43400000001</v>
      </c>
      <c r="J9110" s="211">
        <v>361479.603</v>
      </c>
      <c r="K9110" s="211">
        <v>258535.277</v>
      </c>
      <c r="L9110" s="211">
        <v>185396.859</v>
      </c>
      <c r="M9110" s="211">
        <v>198472.09</v>
      </c>
      <c r="N9110" s="211">
        <v>298613.28499999997</v>
      </c>
      <c r="O9110" s="211">
        <v>295331.34700000001</v>
      </c>
      <c r="P9110" s="211">
        <v>339939.96299999999</v>
      </c>
      <c r="Q9110" s="211">
        <v>242337.236</v>
      </c>
    </row>
    <row r="9111" spans="1:17" x14ac:dyDescent="0.25">
      <c r="A9111" s="60" t="s">
        <v>10670</v>
      </c>
      <c r="B9111" s="60" t="s">
        <v>10671</v>
      </c>
      <c r="C9111" s="211">
        <v>1522544.7919999999</v>
      </c>
      <c r="D9111" s="211">
        <v>1544446.22</v>
      </c>
      <c r="E9111" s="211">
        <v>1230268.9639999999</v>
      </c>
      <c r="F9111" s="211">
        <v>1345131.8829999999</v>
      </c>
      <c r="G9111" s="211">
        <v>1494083.5930000001</v>
      </c>
      <c r="H9111" s="211">
        <v>1524746.318</v>
      </c>
      <c r="I9111" s="211">
        <v>1810807.22</v>
      </c>
      <c r="J9111" s="211">
        <v>33490596.249000002</v>
      </c>
      <c r="K9111" s="211">
        <v>38682160.104999997</v>
      </c>
      <c r="L9111" s="211">
        <v>32169894.449000001</v>
      </c>
      <c r="M9111" s="211">
        <v>40041223.405000001</v>
      </c>
      <c r="N9111" s="211">
        <v>40592370.079000004</v>
      </c>
      <c r="O9111" s="211">
        <v>2816820.352</v>
      </c>
      <c r="P9111" s="211">
        <v>2080099.044</v>
      </c>
      <c r="Q9111" s="211">
        <v>1438048.48</v>
      </c>
    </row>
    <row r="9112" spans="1:17" x14ac:dyDescent="0.25">
      <c r="A9112" s="60" t="s">
        <v>4598</v>
      </c>
      <c r="B9112" s="60" t="s">
        <v>8943</v>
      </c>
      <c r="C9112" s="211">
        <v>2217663.65</v>
      </c>
      <c r="D9112" s="211">
        <v>2196217.949</v>
      </c>
      <c r="E9112" s="211">
        <v>1955983.048</v>
      </c>
      <c r="F9112" s="211">
        <v>2294653.6209999998</v>
      </c>
      <c r="G9112" s="211">
        <v>2552554.1839999999</v>
      </c>
      <c r="H9112" s="211">
        <v>2970422.537</v>
      </c>
      <c r="I9112" s="211">
        <v>3215530.352</v>
      </c>
      <c r="J9112" s="211">
        <v>61588373.140000001</v>
      </c>
      <c r="K9112" s="211">
        <v>55906760.307999998</v>
      </c>
      <c r="L9112" s="211">
        <v>49123709.483999997</v>
      </c>
      <c r="M9112" s="211">
        <v>54896786.854999997</v>
      </c>
      <c r="N9112" s="211">
        <v>56165735.384000003</v>
      </c>
      <c r="O9112" s="211">
        <v>51984383.950999998</v>
      </c>
      <c r="P9112" s="211">
        <v>50535402.402999997</v>
      </c>
      <c r="Q9112" s="211">
        <v>34966024.836999997</v>
      </c>
    </row>
    <row r="9113" spans="1:17" x14ac:dyDescent="0.25">
      <c r="A9113" s="60" t="s">
        <v>2333</v>
      </c>
      <c r="B9113" s="60" t="s">
        <v>8944</v>
      </c>
      <c r="C9113" s="211">
        <v>416918.98800000001</v>
      </c>
      <c r="D9113" s="211">
        <v>515225.51</v>
      </c>
      <c r="E9113" s="211">
        <v>490988.87400000001</v>
      </c>
      <c r="F9113" s="211">
        <v>692664.04599999997</v>
      </c>
      <c r="G9113" s="211">
        <v>699076.78099999996</v>
      </c>
      <c r="H9113" s="211">
        <v>541426.08600000001</v>
      </c>
      <c r="I9113" s="211">
        <v>558742.71699999995</v>
      </c>
      <c r="J9113" s="211">
        <v>632169.76899999997</v>
      </c>
      <c r="K9113" s="211">
        <v>691277.38600000006</v>
      </c>
      <c r="L9113" s="211">
        <v>482957.495</v>
      </c>
      <c r="M9113" s="211">
        <v>642756.94700000004</v>
      </c>
      <c r="N9113" s="211">
        <v>945421.23499999999</v>
      </c>
      <c r="O9113" s="211">
        <v>921449.51199999999</v>
      </c>
      <c r="P9113" s="211">
        <v>841570.41599999997</v>
      </c>
      <c r="Q9113" s="211">
        <v>398203.65700000001</v>
      </c>
    </row>
    <row r="9114" spans="1:17" x14ac:dyDescent="0.25">
      <c r="A9114" s="60" t="s">
        <v>3643</v>
      </c>
      <c r="B9114" s="60" t="s">
        <v>8947</v>
      </c>
      <c r="C9114" s="211">
        <v>367674.22100000002</v>
      </c>
      <c r="D9114" s="211">
        <v>385598.84600000002</v>
      </c>
      <c r="E9114" s="211">
        <v>402785.77600000001</v>
      </c>
      <c r="F9114" s="211">
        <v>487823.217</v>
      </c>
      <c r="G9114" s="211">
        <v>591975.39899999998</v>
      </c>
      <c r="H9114" s="211">
        <v>436592.43900000001</v>
      </c>
      <c r="I9114" s="211">
        <v>442047.60200000001</v>
      </c>
      <c r="J9114" s="211">
        <v>433051.63299999997</v>
      </c>
      <c r="K9114" s="211">
        <v>407141.46</v>
      </c>
      <c r="L9114" s="211">
        <v>164053.73699999999</v>
      </c>
      <c r="M9114" s="211">
        <v>213213.49799999999</v>
      </c>
      <c r="N9114" s="211">
        <v>284385.11599999998</v>
      </c>
      <c r="O9114" s="211">
        <v>242472.06</v>
      </c>
      <c r="P9114" s="211">
        <v>239991.58</v>
      </c>
      <c r="Q9114" s="211">
        <v>243750.7</v>
      </c>
    </row>
    <row r="9115" spans="1:17" x14ac:dyDescent="0.25">
      <c r="A9115" s="60" t="s">
        <v>4212</v>
      </c>
      <c r="B9115" s="60" t="s">
        <v>8950</v>
      </c>
      <c r="C9115" s="211">
        <v>531346.17200000002</v>
      </c>
      <c r="D9115" s="211">
        <v>622451.58700000006</v>
      </c>
      <c r="E9115" s="211">
        <v>532215.65099999995</v>
      </c>
      <c r="F9115" s="211">
        <v>849491.87699999998</v>
      </c>
      <c r="G9115" s="211">
        <v>1080642.2</v>
      </c>
      <c r="H9115" s="211">
        <v>949903.19099999999</v>
      </c>
      <c r="I9115" s="211">
        <v>1171300.926</v>
      </c>
      <c r="J9115" s="211">
        <v>1488117.3219999999</v>
      </c>
      <c r="K9115" s="211">
        <v>1207758.2860000001</v>
      </c>
      <c r="L9115" s="211">
        <v>677640.39800000004</v>
      </c>
      <c r="M9115" s="211">
        <v>1309448.486</v>
      </c>
      <c r="N9115" s="211">
        <v>1905967.5530000001</v>
      </c>
      <c r="O9115" s="211">
        <v>1631292.3910000001</v>
      </c>
      <c r="P9115" s="211">
        <v>1851788.145</v>
      </c>
      <c r="Q9115" s="211">
        <v>884584.95600000001</v>
      </c>
    </row>
    <row r="9116" spans="1:17" x14ac:dyDescent="0.25">
      <c r="A9116" s="60" t="s">
        <v>2419</v>
      </c>
      <c r="B9116" s="60" t="s">
        <v>8951</v>
      </c>
      <c r="C9116" s="211">
        <v>330073.55499999999</v>
      </c>
      <c r="D9116" s="211">
        <v>297479.85200000001</v>
      </c>
      <c r="E9116" s="211">
        <v>355675.06800000003</v>
      </c>
      <c r="F9116" s="211">
        <v>406250.86700000003</v>
      </c>
      <c r="G9116" s="211">
        <v>419732.06900000002</v>
      </c>
      <c r="H9116" s="211">
        <v>365890.24699999997</v>
      </c>
      <c r="I9116" s="211">
        <v>403172.07400000002</v>
      </c>
      <c r="J9116" s="211">
        <v>512877.44500000001</v>
      </c>
      <c r="K9116" s="211">
        <v>344596.86300000001</v>
      </c>
      <c r="L9116" s="211">
        <v>177706.071</v>
      </c>
      <c r="M9116" s="211">
        <v>259012.19</v>
      </c>
      <c r="N9116" s="211">
        <v>309716.86900000001</v>
      </c>
      <c r="O9116" s="211">
        <v>246563.84400000001</v>
      </c>
      <c r="P9116" s="211">
        <v>269593.93599999999</v>
      </c>
      <c r="Q9116" s="211">
        <v>168354.09</v>
      </c>
    </row>
    <row r="9117" spans="1:17" x14ac:dyDescent="0.25">
      <c r="A9117" s="60" t="s">
        <v>3958</v>
      </c>
      <c r="B9117" s="60" t="s">
        <v>8954</v>
      </c>
      <c r="C9117" s="211">
        <v>68048.725000000006</v>
      </c>
      <c r="D9117" s="211">
        <v>50219.847000000002</v>
      </c>
      <c r="E9117" s="211">
        <v>68594.986000000004</v>
      </c>
      <c r="F9117" s="211">
        <v>53312.222999999998</v>
      </c>
      <c r="G9117" s="211">
        <v>61143.195</v>
      </c>
      <c r="H9117" s="211">
        <v>77506.233999999997</v>
      </c>
      <c r="I9117" s="211">
        <v>98269.808999999994</v>
      </c>
      <c r="J9117" s="211">
        <v>73629.038</v>
      </c>
      <c r="K9117" s="211">
        <v>58964.33</v>
      </c>
      <c r="L9117" s="211">
        <v>46058.088000000003</v>
      </c>
      <c r="M9117" s="211">
        <v>68066.62</v>
      </c>
      <c r="N9117" s="211">
        <v>55775.16</v>
      </c>
      <c r="O9117" s="211">
        <v>40536.97</v>
      </c>
      <c r="P9117" s="211">
        <v>51645.612000000001</v>
      </c>
      <c r="Q9117" s="211">
        <v>46254.089</v>
      </c>
    </row>
    <row r="9118" spans="1:17" x14ac:dyDescent="0.25">
      <c r="A9118" s="60" t="s">
        <v>2228</v>
      </c>
      <c r="B9118" s="60" t="s">
        <v>8958</v>
      </c>
      <c r="C9118" s="211">
        <v>834507.91099999996</v>
      </c>
      <c r="D9118" s="211">
        <v>826796.12199999997</v>
      </c>
      <c r="E9118" s="211">
        <v>963456.97499999998</v>
      </c>
      <c r="F9118" s="211">
        <v>1151289.017</v>
      </c>
      <c r="G9118" s="211">
        <v>1140435.1580000001</v>
      </c>
      <c r="H9118" s="211">
        <v>1063875.57</v>
      </c>
      <c r="I9118" s="211">
        <v>1246009.202</v>
      </c>
      <c r="J9118" s="211">
        <v>1545341.52</v>
      </c>
      <c r="K9118" s="211">
        <v>1402707.85</v>
      </c>
      <c r="L9118" s="211">
        <v>1026678.0060000001</v>
      </c>
      <c r="M9118" s="211">
        <v>1327037.5630000001</v>
      </c>
      <c r="N9118" s="211">
        <v>1668046.486</v>
      </c>
      <c r="O9118" s="211">
        <v>1116012.2579999999</v>
      </c>
      <c r="P9118" s="211">
        <v>1196232.5009999999</v>
      </c>
      <c r="Q9118" s="211">
        <v>719626.53899999999</v>
      </c>
    </row>
    <row r="9119" spans="1:17" x14ac:dyDescent="0.25">
      <c r="A9119" s="60" t="s">
        <v>2258</v>
      </c>
      <c r="B9119" s="60" t="s">
        <v>8959</v>
      </c>
      <c r="C9119" s="211">
        <v>757903.77899999998</v>
      </c>
      <c r="D9119" s="211">
        <v>622732.74600000004</v>
      </c>
      <c r="E9119" s="211">
        <v>790018.53700000001</v>
      </c>
      <c r="F9119" s="211">
        <v>1007890.405</v>
      </c>
      <c r="G9119" s="211">
        <v>995355.22900000005</v>
      </c>
      <c r="H9119" s="211">
        <v>1073306.0759999999</v>
      </c>
      <c r="I9119" s="211">
        <v>1263115.692</v>
      </c>
      <c r="J9119" s="211">
        <v>1161702.727</v>
      </c>
      <c r="K9119" s="211">
        <v>1039837.835</v>
      </c>
      <c r="L9119" s="211">
        <v>790636.79500000004</v>
      </c>
      <c r="M9119" s="211">
        <v>846621.96</v>
      </c>
      <c r="N9119" s="211">
        <v>947066.06099999999</v>
      </c>
      <c r="O9119" s="211">
        <v>820433.78099999996</v>
      </c>
      <c r="P9119" s="211">
        <v>856598.37</v>
      </c>
      <c r="Q9119" s="211">
        <v>822429.09900000005</v>
      </c>
    </row>
    <row r="9120" spans="1:17" x14ac:dyDescent="0.25">
      <c r="A9120" s="60" t="s">
        <v>2353</v>
      </c>
      <c r="B9120" s="60" t="s">
        <v>8960</v>
      </c>
      <c r="C9120" s="211">
        <v>350818.25599999999</v>
      </c>
      <c r="D9120" s="211">
        <v>277831.01500000001</v>
      </c>
      <c r="E9120" s="211">
        <v>314182.14899999998</v>
      </c>
      <c r="F9120" s="211">
        <v>456648.55599999998</v>
      </c>
      <c r="G9120" s="211">
        <v>427077.19199999998</v>
      </c>
      <c r="H9120" s="211">
        <v>389778.05</v>
      </c>
      <c r="I9120" s="211">
        <v>447635.44799999997</v>
      </c>
      <c r="J9120" s="211">
        <v>450486.83500000002</v>
      </c>
      <c r="K9120" s="211">
        <v>304311.01199999999</v>
      </c>
      <c r="L9120" s="211">
        <v>162608.17199999999</v>
      </c>
      <c r="M9120" s="211">
        <v>294125.10600000003</v>
      </c>
      <c r="N9120" s="211">
        <v>280964.37</v>
      </c>
      <c r="O9120" s="211">
        <v>268182.37599999999</v>
      </c>
      <c r="P9120" s="211">
        <v>363248.79200000002</v>
      </c>
      <c r="Q9120" s="211">
        <v>298368.03000000003</v>
      </c>
    </row>
    <row r="9121" spans="1:17" x14ac:dyDescent="0.25">
      <c r="A9121" s="60" t="s">
        <v>3322</v>
      </c>
      <c r="B9121" s="60" t="s">
        <v>8961</v>
      </c>
      <c r="C9121" s="211">
        <v>263967.11200000002</v>
      </c>
      <c r="D9121" s="211">
        <v>233181.80100000001</v>
      </c>
      <c r="E9121" s="211">
        <v>228086.747</v>
      </c>
      <c r="F9121" s="211">
        <v>268392.15100000001</v>
      </c>
      <c r="G9121" s="211">
        <v>343896.82699999999</v>
      </c>
      <c r="H9121" s="211">
        <v>316048</v>
      </c>
      <c r="I9121" s="211">
        <v>310107.89399999997</v>
      </c>
      <c r="J9121" s="211">
        <v>344504.94500000001</v>
      </c>
      <c r="K9121" s="211">
        <v>295964.13299999997</v>
      </c>
      <c r="L9121" s="211">
        <v>224106.003</v>
      </c>
      <c r="M9121" s="211">
        <v>290163.69199999998</v>
      </c>
      <c r="N9121" s="211">
        <v>391359.44799999997</v>
      </c>
      <c r="O9121" s="211">
        <v>341469.38799999998</v>
      </c>
      <c r="P9121" s="211">
        <v>399501.00400000002</v>
      </c>
      <c r="Q9121" s="211">
        <v>269394.31699999998</v>
      </c>
    </row>
    <row r="9122" spans="1:17" x14ac:dyDescent="0.25">
      <c r="A9122" s="60" t="s">
        <v>2643</v>
      </c>
      <c r="B9122" s="60" t="s">
        <v>8962</v>
      </c>
      <c r="C9122" s="211">
        <v>301069.24800000002</v>
      </c>
      <c r="D9122" s="211">
        <v>393958.886</v>
      </c>
      <c r="E9122" s="211">
        <v>364053.978</v>
      </c>
      <c r="F9122" s="211">
        <v>530053.92500000005</v>
      </c>
      <c r="G9122" s="211">
        <v>536464.21299999999</v>
      </c>
      <c r="H9122" s="211">
        <v>466135.71399999998</v>
      </c>
      <c r="I9122" s="211">
        <v>426191.09399999998</v>
      </c>
      <c r="J9122" s="211">
        <v>513420.88500000001</v>
      </c>
      <c r="K9122" s="211">
        <v>495663.35999999999</v>
      </c>
      <c r="L9122" s="211">
        <v>313679.47200000001</v>
      </c>
      <c r="M9122" s="211">
        <v>434047.52399999998</v>
      </c>
      <c r="N9122" s="211">
        <v>631456.29200000002</v>
      </c>
      <c r="O9122" s="211">
        <v>499262.90299999999</v>
      </c>
      <c r="P9122" s="211">
        <v>493622.81900000002</v>
      </c>
      <c r="Q9122" s="211">
        <v>368382.41499999998</v>
      </c>
    </row>
    <row r="9123" spans="1:17" x14ac:dyDescent="0.25">
      <c r="A9123" s="60" t="s">
        <v>3383</v>
      </c>
      <c r="B9123" s="60" t="s">
        <v>8963</v>
      </c>
      <c r="C9123" s="211">
        <v>108008.86900000001</v>
      </c>
      <c r="D9123" s="211">
        <v>104699.96</v>
      </c>
      <c r="E9123" s="211">
        <v>107747.969</v>
      </c>
      <c r="F9123" s="211">
        <v>126019.511</v>
      </c>
      <c r="G9123" s="211">
        <v>132933.69699999999</v>
      </c>
      <c r="H9123" s="211">
        <v>140330.50899999999</v>
      </c>
      <c r="I9123" s="211">
        <v>151375.67800000001</v>
      </c>
      <c r="J9123" s="211">
        <v>166227.986</v>
      </c>
      <c r="K9123" s="211">
        <v>131723.443</v>
      </c>
      <c r="L9123" s="211">
        <v>111222.893</v>
      </c>
      <c r="M9123" s="211">
        <v>161996.09899999999</v>
      </c>
      <c r="N9123" s="211">
        <v>203992.61300000001</v>
      </c>
      <c r="O9123" s="211">
        <v>172853.04</v>
      </c>
      <c r="P9123" s="211">
        <v>181552.614</v>
      </c>
      <c r="Q9123" s="211">
        <v>116970.515</v>
      </c>
    </row>
    <row r="9124" spans="1:17" x14ac:dyDescent="0.25">
      <c r="A9124" s="60" t="s">
        <v>2808</v>
      </c>
      <c r="B9124" s="60" t="s">
        <v>8965</v>
      </c>
      <c r="C9124" s="211">
        <v>105113.356</v>
      </c>
      <c r="D9124" s="211">
        <v>107432.077</v>
      </c>
      <c r="E9124" s="211">
        <v>102800.762</v>
      </c>
      <c r="F9124" s="211">
        <v>112529.84699999999</v>
      </c>
      <c r="G9124" s="211">
        <v>119191.72100000001</v>
      </c>
      <c r="H9124" s="211">
        <v>127079.755</v>
      </c>
      <c r="I9124" s="211">
        <v>144184.21900000001</v>
      </c>
      <c r="J9124" s="211">
        <v>173195.18599999999</v>
      </c>
      <c r="K9124" s="211">
        <v>152425.14199999999</v>
      </c>
      <c r="L9124" s="211">
        <v>98962.995999999999</v>
      </c>
      <c r="M9124" s="211">
        <v>130742.697</v>
      </c>
      <c r="N9124" s="211">
        <v>163570.33600000001</v>
      </c>
      <c r="O9124" s="211">
        <v>146763.05499999999</v>
      </c>
      <c r="P9124" s="211">
        <v>168166.742</v>
      </c>
      <c r="Q9124" s="211">
        <v>138344.856</v>
      </c>
    </row>
    <row r="9125" spans="1:17" x14ac:dyDescent="0.25">
      <c r="A9125" s="60" t="s">
        <v>2504</v>
      </c>
      <c r="B9125" s="60" t="s">
        <v>8966</v>
      </c>
      <c r="C9125" s="211">
        <v>714007.53300000005</v>
      </c>
      <c r="D9125" s="211">
        <v>695424.71799999999</v>
      </c>
      <c r="E9125" s="211">
        <v>662328.82900000003</v>
      </c>
      <c r="F9125" s="211">
        <v>737168.72499999998</v>
      </c>
      <c r="G9125" s="211">
        <v>760559.24600000004</v>
      </c>
      <c r="H9125" s="211">
        <v>695536.69299999997</v>
      </c>
      <c r="I9125" s="211">
        <v>856083.06400000001</v>
      </c>
      <c r="J9125" s="211">
        <v>1122868.425</v>
      </c>
      <c r="K9125" s="211">
        <v>970529.28700000001</v>
      </c>
      <c r="L9125" s="211">
        <v>546500.34199999995</v>
      </c>
      <c r="M9125" s="211">
        <v>986323.88899999997</v>
      </c>
      <c r="N9125" s="211">
        <v>1195412.9539999999</v>
      </c>
      <c r="O9125" s="211">
        <v>861679.68599999999</v>
      </c>
      <c r="P9125" s="211">
        <v>996992.88899999997</v>
      </c>
      <c r="Q9125" s="211">
        <v>652670.21699999995</v>
      </c>
    </row>
    <row r="9126" spans="1:17" x14ac:dyDescent="0.25">
      <c r="A9126" s="60" t="s">
        <v>4712</v>
      </c>
      <c r="B9126" s="60" t="s">
        <v>8967</v>
      </c>
      <c r="C9126" s="211">
        <v>5226.7929999999997</v>
      </c>
      <c r="D9126" s="211">
        <v>3820.0329999999999</v>
      </c>
      <c r="E9126" s="211">
        <v>4096.2749999999996</v>
      </c>
      <c r="F9126" s="211">
        <v>4103.3320000000003</v>
      </c>
      <c r="G9126" s="211">
        <v>4114.8850000000002</v>
      </c>
      <c r="H9126" s="211">
        <v>4661.0439999999999</v>
      </c>
      <c r="I9126" s="211">
        <v>6747.44</v>
      </c>
      <c r="J9126" s="211">
        <v>1797.194</v>
      </c>
      <c r="K9126" s="211">
        <v>714.47199999999998</v>
      </c>
      <c r="L9126" s="211">
        <v>84.870999999999995</v>
      </c>
      <c r="M9126" s="211">
        <v>0.111</v>
      </c>
      <c r="N9126" s="211"/>
      <c r="O9126" s="211"/>
      <c r="P9126" s="211"/>
      <c r="Q9126" s="211"/>
    </row>
    <row r="9127" spans="1:17" x14ac:dyDescent="0.25">
      <c r="A9127" s="60" t="s">
        <v>3423</v>
      </c>
      <c r="B9127" s="60" t="s">
        <v>8968</v>
      </c>
      <c r="C9127" s="211">
        <v>663662.62399999995</v>
      </c>
      <c r="D9127" s="211">
        <v>605228.027</v>
      </c>
      <c r="E9127" s="211">
        <v>645669.89899999998</v>
      </c>
      <c r="F9127" s="211">
        <v>709045.64399999997</v>
      </c>
      <c r="G9127" s="211">
        <v>731967.65</v>
      </c>
      <c r="H9127" s="211">
        <v>805278.21</v>
      </c>
      <c r="I9127" s="211">
        <v>746706.27399999998</v>
      </c>
      <c r="J9127" s="211">
        <v>795528.52800000005</v>
      </c>
      <c r="K9127" s="211">
        <v>694867.03300000005</v>
      </c>
      <c r="L9127" s="211">
        <v>511196.13799999998</v>
      </c>
      <c r="M9127" s="211">
        <v>801402.09600000002</v>
      </c>
      <c r="N9127" s="211">
        <v>859275.35499999998</v>
      </c>
      <c r="O9127" s="211">
        <v>729826.46</v>
      </c>
      <c r="P9127" s="211">
        <v>801225.69200000004</v>
      </c>
      <c r="Q9127" s="211">
        <v>664226.42599999998</v>
      </c>
    </row>
    <row r="9128" spans="1:17" x14ac:dyDescent="0.25">
      <c r="A9128" s="60" t="s">
        <v>3771</v>
      </c>
      <c r="B9128" s="60" t="s">
        <v>8969</v>
      </c>
      <c r="C9128" s="211">
        <v>464535.16700000002</v>
      </c>
      <c r="D9128" s="211">
        <v>420416.53700000001</v>
      </c>
      <c r="E9128" s="211">
        <v>480528.533</v>
      </c>
      <c r="F9128" s="211">
        <v>538893.88300000003</v>
      </c>
      <c r="G9128" s="211">
        <v>612588.375</v>
      </c>
      <c r="H9128" s="211">
        <v>596392.38500000001</v>
      </c>
      <c r="I9128" s="211">
        <v>659006.625</v>
      </c>
      <c r="J9128" s="211">
        <v>727472.86800000002</v>
      </c>
      <c r="K9128" s="211">
        <v>676582.50899999996</v>
      </c>
      <c r="L9128" s="211">
        <v>180849.33199999999</v>
      </c>
      <c r="M9128" s="211">
        <v>210091.57800000001</v>
      </c>
      <c r="N9128" s="211">
        <v>277506.08299999998</v>
      </c>
      <c r="O9128" s="211">
        <v>280563.33299999998</v>
      </c>
      <c r="P9128" s="211">
        <v>310897.79399999999</v>
      </c>
      <c r="Q9128" s="211">
        <v>234778.89499999999</v>
      </c>
    </row>
    <row r="9129" spans="1:17" x14ac:dyDescent="0.25">
      <c r="A9129" s="60" t="s">
        <v>2544</v>
      </c>
      <c r="B9129" s="60" t="s">
        <v>8970</v>
      </c>
      <c r="C9129" s="211">
        <v>402792.32400000002</v>
      </c>
      <c r="D9129" s="211">
        <v>331162.63199999998</v>
      </c>
      <c r="E9129" s="211">
        <v>356225.71</v>
      </c>
      <c r="F9129" s="211">
        <v>420001.147</v>
      </c>
      <c r="G9129" s="211">
        <v>454970.59</v>
      </c>
      <c r="H9129" s="211">
        <v>490642.45799999998</v>
      </c>
      <c r="I9129" s="211">
        <v>538674.94200000004</v>
      </c>
      <c r="J9129" s="211">
        <v>560537.21200000006</v>
      </c>
      <c r="K9129" s="211">
        <v>496571.67700000003</v>
      </c>
      <c r="L9129" s="211">
        <v>368117.228</v>
      </c>
      <c r="M9129" s="211">
        <v>529427.48899999994</v>
      </c>
      <c r="N9129" s="211">
        <v>581948.65599999996</v>
      </c>
      <c r="O9129" s="211">
        <v>502369.91499999998</v>
      </c>
      <c r="P9129" s="211">
        <v>560445.52300000004</v>
      </c>
      <c r="Q9129" s="211">
        <v>340965.141</v>
      </c>
    </row>
    <row r="9130" spans="1:17" x14ac:dyDescent="0.25">
      <c r="A9130" s="60" t="s">
        <v>4074</v>
      </c>
      <c r="B9130" s="60" t="s">
        <v>8971</v>
      </c>
      <c r="C9130" s="211">
        <v>289747.49300000002</v>
      </c>
      <c r="D9130" s="211">
        <v>292536.658</v>
      </c>
      <c r="E9130" s="211">
        <v>213674.81599999999</v>
      </c>
      <c r="F9130" s="211">
        <v>317505.73700000002</v>
      </c>
      <c r="G9130" s="211">
        <v>417665.61800000002</v>
      </c>
      <c r="H9130" s="211">
        <v>598691.19499999995</v>
      </c>
      <c r="I9130" s="211">
        <v>486236.93900000001</v>
      </c>
      <c r="J9130" s="211">
        <v>501604.81800000003</v>
      </c>
      <c r="K9130" s="211">
        <v>595006.69900000002</v>
      </c>
      <c r="L9130" s="211">
        <v>443105.85499999998</v>
      </c>
      <c r="M9130" s="211">
        <v>569461.12100000004</v>
      </c>
      <c r="N9130" s="211">
        <v>912128.01199999999</v>
      </c>
      <c r="O9130" s="211">
        <v>896748.53899999999</v>
      </c>
      <c r="P9130" s="211">
        <v>662472.23800000001</v>
      </c>
      <c r="Q9130" s="211">
        <v>274450.234</v>
      </c>
    </row>
    <row r="9131" spans="1:17" x14ac:dyDescent="0.25">
      <c r="A9131" s="60" t="s">
        <v>1160</v>
      </c>
      <c r="B9131" s="60" t="s">
        <v>8972</v>
      </c>
      <c r="C9131" s="211">
        <v>3724249.9909999999</v>
      </c>
      <c r="D9131" s="211">
        <v>3998357.0290000001</v>
      </c>
      <c r="E9131" s="211">
        <v>4573237.0250000004</v>
      </c>
      <c r="F9131" s="211">
        <v>5841633.2719999999</v>
      </c>
      <c r="G9131" s="211">
        <v>7277133.7560000001</v>
      </c>
      <c r="H9131" s="211">
        <v>7926531.648</v>
      </c>
      <c r="I9131" s="211">
        <v>8461616.3690000009</v>
      </c>
      <c r="J9131" s="211">
        <v>9514374.3239999991</v>
      </c>
      <c r="K9131" s="211">
        <v>9154579.9580000006</v>
      </c>
      <c r="L9131" s="211">
        <v>7816517.4859999996</v>
      </c>
      <c r="M9131" s="211">
        <v>8162587.5360000003</v>
      </c>
      <c r="N9131" s="211">
        <v>8638186.5470000003</v>
      </c>
      <c r="O9131" s="211">
        <v>8597070.0989999995</v>
      </c>
      <c r="P9131" s="211">
        <v>8494667.1899999995</v>
      </c>
      <c r="Q9131" s="211">
        <v>7550581.8020000001</v>
      </c>
    </row>
    <row r="9132" spans="1:17" x14ac:dyDescent="0.25">
      <c r="A9132" s="60" t="s">
        <v>1834</v>
      </c>
      <c r="B9132" s="60" t="s">
        <v>8973</v>
      </c>
      <c r="C9132" s="211">
        <v>232429.701</v>
      </c>
      <c r="D9132" s="211">
        <v>256511.728</v>
      </c>
      <c r="E9132" s="211">
        <v>296726.06199999998</v>
      </c>
      <c r="F9132" s="211">
        <v>384850.11599999998</v>
      </c>
      <c r="G9132" s="211">
        <v>556808.73600000003</v>
      </c>
      <c r="H9132" s="211">
        <v>686334.60800000001</v>
      </c>
      <c r="I9132" s="211">
        <v>719441.40599999996</v>
      </c>
      <c r="J9132" s="211">
        <v>621152.31400000001</v>
      </c>
      <c r="K9132" s="211">
        <v>770566.424</v>
      </c>
      <c r="L9132" s="211">
        <v>645236.79399999999</v>
      </c>
      <c r="M9132" s="211">
        <v>661739.15700000001</v>
      </c>
      <c r="N9132" s="211">
        <v>827450.47699999996</v>
      </c>
      <c r="O9132" s="211">
        <v>847182.478</v>
      </c>
      <c r="P9132" s="211">
        <v>709196.12800000003</v>
      </c>
      <c r="Q9132" s="211">
        <v>709538.98699999996</v>
      </c>
    </row>
    <row r="9133" spans="1:17" x14ac:dyDescent="0.25">
      <c r="A9133" s="60" t="s">
        <v>1405</v>
      </c>
      <c r="B9133" s="60" t="s">
        <v>8974</v>
      </c>
      <c r="C9133" s="211">
        <v>85430.629000000001</v>
      </c>
      <c r="D9133" s="211">
        <v>72541.542000000001</v>
      </c>
      <c r="E9133" s="211">
        <v>92854.731</v>
      </c>
      <c r="F9133" s="211">
        <v>121028.443</v>
      </c>
      <c r="G9133" s="211">
        <v>123194.511</v>
      </c>
      <c r="H9133" s="211">
        <v>119774.276</v>
      </c>
      <c r="I9133" s="211">
        <v>205954.25200000001</v>
      </c>
      <c r="J9133" s="211">
        <v>278616.36099999998</v>
      </c>
      <c r="K9133" s="211">
        <v>336131.77299999999</v>
      </c>
      <c r="L9133" s="211">
        <v>293352.32699999999</v>
      </c>
      <c r="M9133" s="211">
        <v>399265.54700000002</v>
      </c>
      <c r="N9133" s="211">
        <v>434961.67599999998</v>
      </c>
      <c r="O9133" s="211">
        <v>196063.33199999999</v>
      </c>
      <c r="P9133" s="211">
        <v>147694.18100000001</v>
      </c>
      <c r="Q9133" s="211">
        <v>111916.352</v>
      </c>
    </row>
    <row r="9134" spans="1:17" x14ac:dyDescent="0.25">
      <c r="A9134" s="60" t="s">
        <v>1679</v>
      </c>
      <c r="B9134" s="60" t="s">
        <v>8975</v>
      </c>
      <c r="C9134" s="211">
        <v>298035.03200000001</v>
      </c>
      <c r="D9134" s="211">
        <v>338326.16899999999</v>
      </c>
      <c r="E9134" s="211">
        <v>356947.451</v>
      </c>
      <c r="F9134" s="211">
        <v>507103.946</v>
      </c>
      <c r="G9134" s="211">
        <v>621010.48199999996</v>
      </c>
      <c r="H9134" s="211">
        <v>888131.31499999994</v>
      </c>
      <c r="I9134" s="211">
        <v>1094194.23</v>
      </c>
      <c r="J9134" s="211">
        <v>1361208.125</v>
      </c>
      <c r="K9134" s="211">
        <v>1835679.554</v>
      </c>
      <c r="L9134" s="211">
        <v>1679209.392</v>
      </c>
      <c r="M9134" s="211">
        <v>2104251.4049999998</v>
      </c>
      <c r="N9134" s="211">
        <v>2434112.273</v>
      </c>
      <c r="O9134" s="211">
        <v>2701262.0329999998</v>
      </c>
      <c r="P9134" s="211">
        <v>2843150.71</v>
      </c>
      <c r="Q9134" s="211">
        <v>2227126.6320000002</v>
      </c>
    </row>
    <row r="9135" spans="1:17" x14ac:dyDescent="0.25">
      <c r="A9135" s="60" t="s">
        <v>2930</v>
      </c>
      <c r="B9135" s="60" t="s">
        <v>8976</v>
      </c>
      <c r="C9135" s="211">
        <v>545691.223</v>
      </c>
      <c r="D9135" s="211">
        <v>595765.32200000004</v>
      </c>
      <c r="E9135" s="211">
        <v>698214.46100000001</v>
      </c>
      <c r="F9135" s="211">
        <v>894613.24</v>
      </c>
      <c r="G9135" s="211">
        <v>1047446.042</v>
      </c>
      <c r="H9135" s="211">
        <v>1141747.821</v>
      </c>
      <c r="I9135" s="211">
        <v>1407725.2009999999</v>
      </c>
      <c r="J9135" s="211">
        <v>1532942.102</v>
      </c>
      <c r="K9135" s="211">
        <v>1544688.27</v>
      </c>
      <c r="L9135" s="211">
        <v>1310663.899</v>
      </c>
      <c r="M9135" s="211">
        <v>1512262.574</v>
      </c>
      <c r="N9135" s="211">
        <v>1599119.321</v>
      </c>
      <c r="O9135" s="211">
        <v>1559804.588</v>
      </c>
      <c r="P9135" s="211">
        <v>1674438.3160000001</v>
      </c>
      <c r="Q9135" s="211">
        <v>1103653.5619999999</v>
      </c>
    </row>
    <row r="9136" spans="1:17" x14ac:dyDescent="0.25">
      <c r="A9136" s="60" t="s">
        <v>3081</v>
      </c>
      <c r="B9136" s="60" t="s">
        <v>8977</v>
      </c>
      <c r="C9136" s="211">
        <v>107889.27899999999</v>
      </c>
      <c r="D9136" s="211">
        <v>101869.298</v>
      </c>
      <c r="E9136" s="211">
        <v>105486.302</v>
      </c>
      <c r="F9136" s="211">
        <v>117973.936</v>
      </c>
      <c r="G9136" s="211">
        <v>137507.74799999999</v>
      </c>
      <c r="H9136" s="211">
        <v>123668.13400000001</v>
      </c>
      <c r="I9136" s="211">
        <v>132627.23000000001</v>
      </c>
      <c r="J9136" s="211">
        <v>169134.524</v>
      </c>
      <c r="K9136" s="211">
        <v>196056.66800000001</v>
      </c>
      <c r="L9136" s="211">
        <v>134613.677</v>
      </c>
      <c r="M9136" s="211">
        <v>153525.85800000001</v>
      </c>
      <c r="N9136" s="211">
        <v>173163.68299999999</v>
      </c>
      <c r="O9136" s="211">
        <v>168029.16</v>
      </c>
      <c r="P9136" s="211">
        <v>119465.976</v>
      </c>
      <c r="Q9136" s="211">
        <v>101247.088</v>
      </c>
    </row>
    <row r="9137" spans="1:17" x14ac:dyDescent="0.25">
      <c r="A9137" s="60" t="s">
        <v>2433</v>
      </c>
      <c r="B9137" s="60" t="s">
        <v>8978</v>
      </c>
      <c r="C9137" s="211">
        <v>766914.46299999999</v>
      </c>
      <c r="D9137" s="211">
        <v>786336.89</v>
      </c>
      <c r="E9137" s="211">
        <v>833119.86699999997</v>
      </c>
      <c r="F9137" s="211">
        <v>957652.44799999997</v>
      </c>
      <c r="G9137" s="211">
        <v>1100617.4939999999</v>
      </c>
      <c r="H9137" s="211">
        <v>1351596.1610000001</v>
      </c>
      <c r="I9137" s="211">
        <v>1516914.54</v>
      </c>
      <c r="J9137" s="211">
        <v>1600627.6839999999</v>
      </c>
      <c r="K9137" s="211">
        <v>1536807.281</v>
      </c>
      <c r="L9137" s="211">
        <v>1511028.62</v>
      </c>
      <c r="M9137" s="211">
        <v>1664139.5649999999</v>
      </c>
      <c r="N9137" s="211">
        <v>1700849.122</v>
      </c>
      <c r="O9137" s="211">
        <v>1686176.7279999999</v>
      </c>
      <c r="P9137" s="211">
        <v>1916247.9609999999</v>
      </c>
      <c r="Q9137" s="211">
        <v>1561252.567</v>
      </c>
    </row>
    <row r="9138" spans="1:17" x14ac:dyDescent="0.25">
      <c r="A9138" s="60" t="s">
        <v>3329</v>
      </c>
      <c r="B9138" s="60" t="s">
        <v>8979</v>
      </c>
      <c r="C9138" s="211">
        <v>296332.15500000003</v>
      </c>
      <c r="D9138" s="211">
        <v>284493.103</v>
      </c>
      <c r="E9138" s="211">
        <v>339976.05900000001</v>
      </c>
      <c r="F9138" s="211">
        <v>389968.38500000001</v>
      </c>
      <c r="G9138" s="211">
        <v>452493.35700000002</v>
      </c>
      <c r="H9138" s="211">
        <v>557275.33100000001</v>
      </c>
      <c r="I9138" s="211">
        <v>653819.62399999995</v>
      </c>
      <c r="J9138" s="211">
        <v>859453.43700000003</v>
      </c>
      <c r="K9138" s="211">
        <v>1028435.38</v>
      </c>
      <c r="L9138" s="211">
        <v>930967.83400000003</v>
      </c>
      <c r="M9138" s="211">
        <v>1203881.7450000001</v>
      </c>
      <c r="N9138" s="211">
        <v>1302271.6769999999</v>
      </c>
      <c r="O9138" s="211">
        <v>1339319.199</v>
      </c>
      <c r="P9138" s="211">
        <v>1478991.966</v>
      </c>
      <c r="Q9138" s="211">
        <v>925413.125</v>
      </c>
    </row>
    <row r="9139" spans="1:17" x14ac:dyDescent="0.25">
      <c r="A9139" s="60" t="s">
        <v>2570</v>
      </c>
      <c r="B9139" s="60" t="s">
        <v>8980</v>
      </c>
      <c r="C9139" s="211">
        <v>267019.20899999997</v>
      </c>
      <c r="D9139" s="211">
        <v>263032.34999999998</v>
      </c>
      <c r="E9139" s="211">
        <v>238995.872</v>
      </c>
      <c r="F9139" s="211">
        <v>272829.18900000001</v>
      </c>
      <c r="G9139" s="211">
        <v>322670.47200000001</v>
      </c>
      <c r="H9139" s="211">
        <v>331027.14899999998</v>
      </c>
      <c r="I9139" s="211">
        <v>378534.16899999999</v>
      </c>
      <c r="J9139" s="211">
        <v>460893.66700000002</v>
      </c>
      <c r="K9139" s="211">
        <v>449792.74</v>
      </c>
      <c r="L9139" s="211">
        <v>315106.15000000002</v>
      </c>
      <c r="M9139" s="211">
        <v>356544.56300000002</v>
      </c>
      <c r="N9139" s="211">
        <v>409536.74599999998</v>
      </c>
      <c r="O9139" s="211">
        <v>417188.978</v>
      </c>
      <c r="P9139" s="211">
        <v>422143.49400000001</v>
      </c>
      <c r="Q9139" s="211">
        <v>320671.62599999999</v>
      </c>
    </row>
    <row r="9140" spans="1:17" x14ac:dyDescent="0.25">
      <c r="A9140" s="60" t="s">
        <v>2528</v>
      </c>
      <c r="B9140" s="60" t="s">
        <v>8981</v>
      </c>
      <c r="C9140" s="211">
        <v>579158.94400000002</v>
      </c>
      <c r="D9140" s="211">
        <v>558570.29200000002</v>
      </c>
      <c r="E9140" s="211">
        <v>625862.59100000001</v>
      </c>
      <c r="F9140" s="211">
        <v>626247.36499999999</v>
      </c>
      <c r="G9140" s="211">
        <v>696183.48</v>
      </c>
      <c r="H9140" s="211">
        <v>798582.73600000003</v>
      </c>
      <c r="I9140" s="211">
        <v>770251.91700000002</v>
      </c>
      <c r="J9140" s="211">
        <v>758963.41200000001</v>
      </c>
      <c r="K9140" s="211">
        <v>680000.31099999999</v>
      </c>
      <c r="L9140" s="211">
        <v>444878.701</v>
      </c>
      <c r="M9140" s="211">
        <v>563438.17500000005</v>
      </c>
      <c r="N9140" s="211">
        <v>626199.96699999995</v>
      </c>
      <c r="O9140" s="211">
        <v>585031.83299999998</v>
      </c>
      <c r="P9140" s="211">
        <v>676051.34600000002</v>
      </c>
      <c r="Q9140" s="211">
        <v>482842.23</v>
      </c>
    </row>
    <row r="9141" spans="1:17" x14ac:dyDescent="0.25">
      <c r="A9141" s="60" t="s">
        <v>3079</v>
      </c>
      <c r="B9141" s="60" t="s">
        <v>8982</v>
      </c>
      <c r="C9141" s="211">
        <v>346467.49300000002</v>
      </c>
      <c r="D9141" s="211">
        <v>312637.16700000002</v>
      </c>
      <c r="E9141" s="211">
        <v>292903.36099999998</v>
      </c>
      <c r="F9141" s="211">
        <v>347919.65299999999</v>
      </c>
      <c r="G9141" s="211">
        <v>362749.799</v>
      </c>
      <c r="H9141" s="211">
        <v>380440.40399999998</v>
      </c>
      <c r="I9141" s="211">
        <v>430962.73700000002</v>
      </c>
      <c r="J9141" s="211">
        <v>484742.84299999999</v>
      </c>
      <c r="K9141" s="211">
        <v>526380.03599999996</v>
      </c>
      <c r="L9141" s="211">
        <v>319181.77299999999</v>
      </c>
      <c r="M9141" s="211">
        <v>430287.321</v>
      </c>
      <c r="N9141" s="211">
        <v>505054.29700000002</v>
      </c>
      <c r="O9141" s="211">
        <v>512914.52600000001</v>
      </c>
      <c r="P9141" s="211">
        <v>569360.35600000003</v>
      </c>
      <c r="Q9141" s="211">
        <v>513543.68900000001</v>
      </c>
    </row>
    <row r="9142" spans="1:17" x14ac:dyDescent="0.25">
      <c r="A9142" s="60" t="s">
        <v>2104</v>
      </c>
      <c r="B9142" s="60" t="s">
        <v>8983</v>
      </c>
      <c r="C9142" s="211">
        <v>768770.63500000001</v>
      </c>
      <c r="D9142" s="211">
        <v>743431.96799999999</v>
      </c>
      <c r="E9142" s="211">
        <v>852890.85400000005</v>
      </c>
      <c r="F9142" s="211">
        <v>914316.83299999998</v>
      </c>
      <c r="G9142" s="211">
        <v>931621.34499999997</v>
      </c>
      <c r="H9142" s="211">
        <v>1068993.6429999999</v>
      </c>
      <c r="I9142" s="211">
        <v>1030569.567</v>
      </c>
      <c r="J9142" s="211">
        <v>1121234.5179999999</v>
      </c>
      <c r="K9142" s="211">
        <v>941219.39300000004</v>
      </c>
      <c r="L9142" s="211">
        <v>733451.46600000001</v>
      </c>
      <c r="M9142" s="211">
        <v>923833.20299999998</v>
      </c>
      <c r="N9142" s="211">
        <v>1023378.845</v>
      </c>
      <c r="O9142" s="211">
        <v>966594.30599999998</v>
      </c>
      <c r="P9142" s="211">
        <v>1046155.4790000001</v>
      </c>
      <c r="Q9142" s="211">
        <v>637392.17599999998</v>
      </c>
    </row>
    <row r="9143" spans="1:17" x14ac:dyDescent="0.25">
      <c r="A9143" s="60" t="s">
        <v>2416</v>
      </c>
      <c r="B9143" s="60" t="s">
        <v>8984</v>
      </c>
      <c r="C9143" s="211">
        <v>475089.81400000001</v>
      </c>
      <c r="D9143" s="211">
        <v>463709.674</v>
      </c>
      <c r="E9143" s="211">
        <v>486825.902</v>
      </c>
      <c r="F9143" s="211">
        <v>597438.272</v>
      </c>
      <c r="G9143" s="211">
        <v>681819.12600000005</v>
      </c>
      <c r="H9143" s="211">
        <v>720930.67200000002</v>
      </c>
      <c r="I9143" s="211">
        <v>749156.54700000002</v>
      </c>
      <c r="J9143" s="211">
        <v>928074.47400000005</v>
      </c>
      <c r="K9143" s="211">
        <v>880218.87</v>
      </c>
      <c r="L9143" s="211">
        <v>711392.56700000004</v>
      </c>
      <c r="M9143" s="211">
        <v>916867.36899999995</v>
      </c>
      <c r="N9143" s="211">
        <v>804706.45900000003</v>
      </c>
      <c r="O9143" s="211">
        <v>764435.60900000005</v>
      </c>
      <c r="P9143" s="211">
        <v>786412.853</v>
      </c>
      <c r="Q9143" s="211">
        <v>589252.75300000003</v>
      </c>
    </row>
    <row r="9144" spans="1:17" x14ac:dyDescent="0.25">
      <c r="A9144" s="60" t="s">
        <v>2076</v>
      </c>
      <c r="B9144" s="60" t="s">
        <v>8985</v>
      </c>
      <c r="C9144" s="211">
        <v>745659.929</v>
      </c>
      <c r="D9144" s="211">
        <v>682717.28899999999</v>
      </c>
      <c r="E9144" s="211">
        <v>728352.42599999998</v>
      </c>
      <c r="F9144" s="211">
        <v>770430.87899999996</v>
      </c>
      <c r="G9144" s="211">
        <v>791445.62699999998</v>
      </c>
      <c r="H9144" s="211">
        <v>796448.47600000002</v>
      </c>
      <c r="I9144" s="211">
        <v>806902.59499999997</v>
      </c>
      <c r="J9144" s="211">
        <v>823020.03500000003</v>
      </c>
      <c r="K9144" s="211">
        <v>804251.82700000005</v>
      </c>
      <c r="L9144" s="211">
        <v>709541.90300000005</v>
      </c>
      <c r="M9144" s="211">
        <v>851845.43500000006</v>
      </c>
      <c r="N9144" s="211">
        <v>888457.87699999998</v>
      </c>
      <c r="O9144" s="211">
        <v>936676.071</v>
      </c>
      <c r="P9144" s="211">
        <v>989685.82400000002</v>
      </c>
      <c r="Q9144" s="211">
        <v>569085.09400000004</v>
      </c>
    </row>
    <row r="9145" spans="1:17" x14ac:dyDescent="0.25">
      <c r="A9145" s="60" t="s">
        <v>2196</v>
      </c>
      <c r="B9145" s="60" t="s">
        <v>8986</v>
      </c>
      <c r="C9145" s="211">
        <v>505989.94900000002</v>
      </c>
      <c r="D9145" s="211">
        <v>378460.10200000001</v>
      </c>
      <c r="E9145" s="211">
        <v>423116.35</v>
      </c>
      <c r="F9145" s="211">
        <v>445217.174</v>
      </c>
      <c r="G9145" s="211">
        <v>481966.08100000001</v>
      </c>
      <c r="H9145" s="211">
        <v>553138.26500000001</v>
      </c>
      <c r="I9145" s="211">
        <v>564907.53200000001</v>
      </c>
      <c r="J9145" s="211">
        <v>645114.86</v>
      </c>
      <c r="K9145" s="211">
        <v>629746.61600000004</v>
      </c>
      <c r="L9145" s="211">
        <v>421024.48100000003</v>
      </c>
      <c r="M9145" s="211">
        <v>759798.46900000004</v>
      </c>
      <c r="N9145" s="211">
        <v>932224.05799999996</v>
      </c>
      <c r="O9145" s="211">
        <v>832868.11100000003</v>
      </c>
      <c r="P9145" s="211">
        <v>975250.72400000005</v>
      </c>
      <c r="Q9145" s="211">
        <v>952693.174</v>
      </c>
    </row>
    <row r="9146" spans="1:17" x14ac:dyDescent="0.25">
      <c r="A9146" s="60" t="s">
        <v>1469</v>
      </c>
      <c r="B9146" s="60" t="s">
        <v>8987</v>
      </c>
      <c r="C9146" s="211">
        <v>1680043.659</v>
      </c>
      <c r="D9146" s="211">
        <v>1416129.888</v>
      </c>
      <c r="E9146" s="211">
        <v>1358768.2760000001</v>
      </c>
      <c r="F9146" s="211">
        <v>1416356.3729999999</v>
      </c>
      <c r="G9146" s="211">
        <v>1498222.45</v>
      </c>
      <c r="H9146" s="211">
        <v>1545447.574</v>
      </c>
      <c r="I9146" s="211">
        <v>1693962.1329999999</v>
      </c>
      <c r="J9146" s="211">
        <v>1674266.3030000001</v>
      </c>
      <c r="K9146" s="211">
        <v>1387854.273</v>
      </c>
      <c r="L9146" s="211">
        <v>875972.55200000003</v>
      </c>
      <c r="M9146" s="211">
        <v>1360557.601</v>
      </c>
      <c r="N9146" s="211">
        <v>1617874.6850000001</v>
      </c>
      <c r="O9146" s="211">
        <v>1448473.264</v>
      </c>
      <c r="P9146" s="211">
        <v>1564619.004</v>
      </c>
      <c r="Q9146" s="211">
        <v>941367.07499999995</v>
      </c>
    </row>
    <row r="9147" spans="1:17" x14ac:dyDescent="0.25">
      <c r="A9147" s="60" t="s">
        <v>2098</v>
      </c>
      <c r="B9147" s="60" t="s">
        <v>8990</v>
      </c>
      <c r="C9147" s="211">
        <v>693840.85900000005</v>
      </c>
      <c r="D9147" s="211">
        <v>605977.67700000003</v>
      </c>
      <c r="E9147" s="211">
        <v>637588</v>
      </c>
      <c r="F9147" s="211">
        <v>734984.32400000002</v>
      </c>
      <c r="G9147" s="211">
        <v>801511.3</v>
      </c>
      <c r="H9147" s="211">
        <v>842026.87100000004</v>
      </c>
      <c r="I9147" s="211">
        <v>840652.13300000003</v>
      </c>
      <c r="J9147" s="211">
        <v>881571.43500000006</v>
      </c>
      <c r="K9147" s="211">
        <v>727095.25300000003</v>
      </c>
      <c r="L9147" s="211">
        <v>494336.147</v>
      </c>
      <c r="M9147" s="211">
        <v>772209.054</v>
      </c>
      <c r="N9147" s="211">
        <v>927699.58900000004</v>
      </c>
      <c r="O9147" s="211">
        <v>850059.946</v>
      </c>
      <c r="P9147" s="211">
        <v>938371.429</v>
      </c>
      <c r="Q9147" s="211">
        <v>727777.11300000001</v>
      </c>
    </row>
    <row r="9148" spans="1:17" x14ac:dyDescent="0.25">
      <c r="A9148" s="60" t="s">
        <v>3449</v>
      </c>
      <c r="B9148" s="60" t="s">
        <v>8992</v>
      </c>
      <c r="C9148" s="211">
        <v>327346.60100000002</v>
      </c>
      <c r="D9148" s="211">
        <v>327968.51</v>
      </c>
      <c r="E9148" s="211">
        <v>351461.74300000002</v>
      </c>
      <c r="F9148" s="211">
        <v>341187.35800000001</v>
      </c>
      <c r="G9148" s="211">
        <v>331246.34399999998</v>
      </c>
      <c r="H9148" s="211">
        <v>285389.33199999999</v>
      </c>
      <c r="I9148" s="211">
        <v>295968.25400000002</v>
      </c>
      <c r="J9148" s="211">
        <v>315137.44099999999</v>
      </c>
      <c r="K9148" s="211">
        <v>276588.38699999999</v>
      </c>
      <c r="L9148" s="211">
        <v>194118.01800000001</v>
      </c>
      <c r="M9148" s="211">
        <v>354371.34700000001</v>
      </c>
      <c r="N9148" s="211">
        <v>397177.81900000002</v>
      </c>
      <c r="O9148" s="211">
        <v>340716.43599999999</v>
      </c>
      <c r="P9148" s="211">
        <v>397541.016</v>
      </c>
      <c r="Q9148" s="211">
        <v>366904.26299999998</v>
      </c>
    </row>
    <row r="9149" spans="1:17" x14ac:dyDescent="0.25">
      <c r="A9149" s="60" t="s">
        <v>2684</v>
      </c>
      <c r="B9149" s="60" t="s">
        <v>8993</v>
      </c>
      <c r="C9149" s="211">
        <v>95379.680999999997</v>
      </c>
      <c r="D9149" s="211">
        <v>71968.721999999994</v>
      </c>
      <c r="E9149" s="211">
        <v>80289.899000000005</v>
      </c>
      <c r="F9149" s="211">
        <v>83616.846999999994</v>
      </c>
      <c r="G9149" s="211">
        <v>71561.138999999996</v>
      </c>
      <c r="H9149" s="211">
        <v>83330.417000000001</v>
      </c>
      <c r="I9149" s="211">
        <v>77464.391000000003</v>
      </c>
      <c r="J9149" s="211">
        <v>71390.620999999999</v>
      </c>
      <c r="K9149" s="211">
        <v>89327.251999999993</v>
      </c>
      <c r="L9149" s="211">
        <v>57056.86</v>
      </c>
      <c r="M9149" s="211">
        <v>89596.319000000003</v>
      </c>
      <c r="N9149" s="211">
        <v>102412.425</v>
      </c>
      <c r="O9149" s="211">
        <v>70786.789999999994</v>
      </c>
      <c r="P9149" s="211">
        <v>86100.607000000004</v>
      </c>
      <c r="Q9149" s="211">
        <v>71387.308999999994</v>
      </c>
    </row>
    <row r="9150" spans="1:17" x14ac:dyDescent="0.25">
      <c r="A9150" s="60" t="s">
        <v>2854</v>
      </c>
      <c r="B9150" s="60" t="s">
        <v>8995</v>
      </c>
      <c r="C9150" s="211">
        <v>18953.631000000001</v>
      </c>
      <c r="D9150" s="211">
        <v>16972.466</v>
      </c>
      <c r="E9150" s="211">
        <v>13974.814</v>
      </c>
      <c r="F9150" s="211">
        <v>40263.317000000003</v>
      </c>
      <c r="G9150" s="211">
        <v>49358.561000000002</v>
      </c>
      <c r="H9150" s="211">
        <v>41269.144</v>
      </c>
      <c r="I9150" s="211">
        <v>77653.240999999995</v>
      </c>
      <c r="J9150" s="211">
        <v>100374.53599999999</v>
      </c>
      <c r="K9150" s="211">
        <v>213311.69899999999</v>
      </c>
      <c r="L9150" s="211">
        <v>139780.318</v>
      </c>
      <c r="M9150" s="211">
        <v>83404.706999999995</v>
      </c>
      <c r="N9150" s="211">
        <v>76464.642999999996</v>
      </c>
      <c r="O9150" s="211">
        <v>91025.945999999996</v>
      </c>
      <c r="P9150" s="211">
        <v>89702.572</v>
      </c>
      <c r="Q9150" s="211">
        <v>63532.771000000001</v>
      </c>
    </row>
    <row r="9151" spans="1:17" x14ac:dyDescent="0.25">
      <c r="A9151" s="60" t="s">
        <v>2009</v>
      </c>
      <c r="B9151" s="60" t="s">
        <v>8997</v>
      </c>
      <c r="C9151" s="211">
        <v>606891.06799999997</v>
      </c>
      <c r="D9151" s="211">
        <v>552586.69999999995</v>
      </c>
      <c r="E9151" s="211">
        <v>484814.49900000001</v>
      </c>
      <c r="F9151" s="211">
        <v>621181.79399999999</v>
      </c>
      <c r="G9151" s="211">
        <v>795412.66</v>
      </c>
      <c r="H9151" s="211">
        <v>930038.31</v>
      </c>
      <c r="I9151" s="211">
        <v>1085567.929</v>
      </c>
      <c r="J9151" s="211">
        <v>1139865.9739999999</v>
      </c>
      <c r="K9151" s="211">
        <v>1159718.804</v>
      </c>
      <c r="L9151" s="211">
        <v>654558.94900000002</v>
      </c>
      <c r="M9151" s="211">
        <v>932088.36699999997</v>
      </c>
      <c r="N9151" s="211">
        <v>1324690.6599999999</v>
      </c>
      <c r="O9151" s="211">
        <v>1236878.96</v>
      </c>
      <c r="P9151" s="211">
        <v>1243605.0160000001</v>
      </c>
      <c r="Q9151" s="211">
        <v>1006096.7290000001</v>
      </c>
    </row>
    <row r="9152" spans="1:17" x14ac:dyDescent="0.25">
      <c r="A9152" s="60" t="s">
        <v>2800</v>
      </c>
      <c r="B9152" s="60" t="s">
        <v>8998</v>
      </c>
      <c r="C9152" s="211">
        <v>576598.22499999998</v>
      </c>
      <c r="D9152" s="211">
        <v>584148.75699999998</v>
      </c>
      <c r="E9152" s="211">
        <v>549949.18400000001</v>
      </c>
      <c r="F9152" s="211">
        <v>646320.82299999997</v>
      </c>
      <c r="G9152" s="211">
        <v>1107374.483</v>
      </c>
      <c r="H9152" s="211">
        <v>1405504.7050000001</v>
      </c>
      <c r="I9152" s="211">
        <v>1710070.878</v>
      </c>
      <c r="J9152" s="211">
        <v>1718901.862</v>
      </c>
      <c r="K9152" s="211">
        <v>2109610.36</v>
      </c>
      <c r="L9152" s="211">
        <v>1716201.916</v>
      </c>
      <c r="M9152" s="211">
        <v>1566952.9310000001</v>
      </c>
      <c r="N9152" s="211">
        <v>1802116.7150000001</v>
      </c>
      <c r="O9152" s="211">
        <v>1716349.5220000001</v>
      </c>
      <c r="P9152" s="211">
        <v>1805324.55</v>
      </c>
      <c r="Q9152" s="211">
        <v>1353212.6470000001</v>
      </c>
    </row>
    <row r="9153" spans="1:17" x14ac:dyDescent="0.25">
      <c r="A9153" s="60" t="s">
        <v>3727</v>
      </c>
      <c r="B9153" s="60" t="s">
        <v>9001</v>
      </c>
      <c r="C9153" s="211">
        <v>142274.01800000001</v>
      </c>
      <c r="D9153" s="211">
        <v>128997.25</v>
      </c>
      <c r="E9153" s="211">
        <v>141575.50899999999</v>
      </c>
      <c r="F9153" s="211">
        <v>218499.28400000001</v>
      </c>
      <c r="G9153" s="211">
        <v>305912.48700000002</v>
      </c>
      <c r="H9153" s="211">
        <v>270031.66100000002</v>
      </c>
      <c r="I9153" s="211">
        <v>330448.90899999999</v>
      </c>
      <c r="J9153" s="211">
        <v>306776.02500000002</v>
      </c>
      <c r="K9153" s="211">
        <v>377090.02399999998</v>
      </c>
      <c r="L9153" s="211">
        <v>484875.33299999998</v>
      </c>
      <c r="M9153" s="211">
        <v>464097.28499999997</v>
      </c>
      <c r="N9153" s="211">
        <v>384096.50400000002</v>
      </c>
      <c r="O9153" s="211">
        <v>419521.51400000002</v>
      </c>
      <c r="P9153" s="211">
        <v>479878.20899999997</v>
      </c>
      <c r="Q9153" s="211">
        <v>321788.70699999999</v>
      </c>
    </row>
    <row r="9154" spans="1:17" x14ac:dyDescent="0.25">
      <c r="A9154" s="60" t="s">
        <v>491</v>
      </c>
      <c r="B9154" s="60" t="s">
        <v>9002</v>
      </c>
      <c r="C9154" s="211">
        <v>871130.96600000001</v>
      </c>
      <c r="D9154" s="211">
        <v>808258.36</v>
      </c>
      <c r="E9154" s="211">
        <v>847462.53099999996</v>
      </c>
      <c r="F9154" s="211">
        <v>1017486.77</v>
      </c>
      <c r="G9154" s="211">
        <v>1199354.1540000001</v>
      </c>
      <c r="H9154" s="211">
        <v>1478246.2849999999</v>
      </c>
      <c r="I9154" s="211">
        <v>1828783.7760000001</v>
      </c>
      <c r="J9154" s="211">
        <v>2330804.5669999998</v>
      </c>
      <c r="K9154" s="211">
        <v>2957419.1150000002</v>
      </c>
      <c r="L9154" s="211">
        <v>2362426.1039999998</v>
      </c>
      <c r="M9154" s="211">
        <v>2385816.9440000001</v>
      </c>
      <c r="N9154" s="211">
        <v>2391939.3119999999</v>
      </c>
      <c r="O9154" s="211">
        <v>2098734.341</v>
      </c>
      <c r="P9154" s="211">
        <v>1839624.2080000001</v>
      </c>
      <c r="Q9154" s="211">
        <v>1305156.6189999999</v>
      </c>
    </row>
    <row r="9155" spans="1:17" x14ac:dyDescent="0.25">
      <c r="A9155" s="60" t="s">
        <v>1614</v>
      </c>
      <c r="B9155" s="60" t="s">
        <v>9003</v>
      </c>
      <c r="C9155" s="211">
        <v>676721.13800000004</v>
      </c>
      <c r="D9155" s="211">
        <v>824411.07499999995</v>
      </c>
      <c r="E9155" s="211">
        <v>857542.89300000004</v>
      </c>
      <c r="F9155" s="211">
        <v>1004730.312</v>
      </c>
      <c r="G9155" s="211">
        <v>1260971.3959999999</v>
      </c>
      <c r="H9155" s="211">
        <v>1719902.0290000001</v>
      </c>
      <c r="I9155" s="211">
        <v>2339118.1490000002</v>
      </c>
      <c r="J9155" s="211">
        <v>2697709.5109999999</v>
      </c>
      <c r="K9155" s="211">
        <v>3677247.969</v>
      </c>
      <c r="L9155" s="211">
        <v>3679980.1</v>
      </c>
      <c r="M9155" s="211">
        <v>2815556.693</v>
      </c>
      <c r="N9155" s="211">
        <v>2418828.594</v>
      </c>
      <c r="O9155" s="211">
        <v>2447148.8530000001</v>
      </c>
      <c r="P9155" s="211">
        <v>2447277.36</v>
      </c>
      <c r="Q9155" s="211">
        <v>1695819.216</v>
      </c>
    </row>
    <row r="9156" spans="1:17" x14ac:dyDescent="0.25">
      <c r="A9156" s="60" t="s">
        <v>2316</v>
      </c>
      <c r="B9156" s="60" t="s">
        <v>9004</v>
      </c>
      <c r="C9156" s="211">
        <v>1358184.3640000001</v>
      </c>
      <c r="D9156" s="211">
        <v>1272598.456</v>
      </c>
      <c r="E9156" s="211">
        <v>1309859.075</v>
      </c>
      <c r="F9156" s="211">
        <v>1498752.4939999999</v>
      </c>
      <c r="G9156" s="211">
        <v>2103047.0449999999</v>
      </c>
      <c r="H9156" s="211">
        <v>2312379.6549999998</v>
      </c>
      <c r="I9156" s="211">
        <v>2992960.2540000002</v>
      </c>
      <c r="J9156" s="211">
        <v>3261180.2089999998</v>
      </c>
      <c r="K9156" s="211">
        <v>3534230.3620000002</v>
      </c>
      <c r="L9156" s="211">
        <v>1628279.625</v>
      </c>
      <c r="M9156" s="211">
        <v>2549953.7799999998</v>
      </c>
      <c r="N9156" s="211">
        <v>3649339.3360000001</v>
      </c>
      <c r="O9156" s="211">
        <v>7712435.4330000002</v>
      </c>
      <c r="P9156" s="211">
        <v>9070949.7320000008</v>
      </c>
      <c r="Q9156" s="211">
        <v>6036161.3770000003</v>
      </c>
    </row>
    <row r="9157" spans="1:17" x14ac:dyDescent="0.25">
      <c r="A9157" s="60" t="s">
        <v>3983</v>
      </c>
      <c r="B9157" s="60" t="s">
        <v>9005</v>
      </c>
      <c r="C9157" s="211">
        <v>28109.695</v>
      </c>
      <c r="D9157" s="211">
        <v>30169.781999999999</v>
      </c>
      <c r="E9157" s="211">
        <v>29385.663</v>
      </c>
      <c r="F9157" s="211">
        <v>33236.57</v>
      </c>
      <c r="G9157" s="211">
        <v>27082.669000000002</v>
      </c>
      <c r="H9157" s="211">
        <v>26193.555</v>
      </c>
      <c r="I9157" s="211">
        <v>29159.928</v>
      </c>
      <c r="J9157" s="211">
        <v>43367.195</v>
      </c>
      <c r="K9157" s="211">
        <v>60510.902000000002</v>
      </c>
      <c r="L9157" s="211">
        <v>46756.612000000001</v>
      </c>
      <c r="M9157" s="211">
        <v>63491.838000000003</v>
      </c>
      <c r="N9157" s="211">
        <v>105374.465</v>
      </c>
      <c r="O9157" s="211">
        <v>79997.221000000005</v>
      </c>
      <c r="P9157" s="211">
        <v>77676.366999999998</v>
      </c>
      <c r="Q9157" s="211">
        <v>40795.277000000002</v>
      </c>
    </row>
    <row r="9158" spans="1:17" x14ac:dyDescent="0.25">
      <c r="A9158" s="60" t="s">
        <v>10672</v>
      </c>
      <c r="B9158" s="60" t="s">
        <v>10673</v>
      </c>
      <c r="C9158" s="211">
        <v>2532073.4360000002</v>
      </c>
      <c r="D9158" s="211">
        <v>1589052.6370000001</v>
      </c>
      <c r="E9158" s="211">
        <v>1335445.835</v>
      </c>
      <c r="F9158" s="211">
        <v>1419018.6040000001</v>
      </c>
      <c r="G9158" s="211">
        <v>3338657.145</v>
      </c>
      <c r="H9158" s="211">
        <v>3205577.4049999998</v>
      </c>
      <c r="I9158" s="211">
        <v>4376663.443</v>
      </c>
      <c r="J9158" s="211">
        <v>472454.31699999998</v>
      </c>
      <c r="K9158" s="211">
        <v>582222.08299999998</v>
      </c>
      <c r="L9158" s="211">
        <v>314469.77399999998</v>
      </c>
      <c r="M9158" s="211">
        <v>456770.65399999998</v>
      </c>
      <c r="N9158" s="211">
        <v>557389.42799999996</v>
      </c>
      <c r="O9158" s="211">
        <v>748583.69400000002</v>
      </c>
      <c r="P9158" s="211">
        <v>743931.08499999996</v>
      </c>
      <c r="Q9158" s="211">
        <v>488345.212</v>
      </c>
    </row>
    <row r="9159" spans="1:17" x14ac:dyDescent="0.25">
      <c r="A9159" s="60" t="s">
        <v>3000</v>
      </c>
      <c r="B9159" s="60" t="s">
        <v>9008</v>
      </c>
      <c r="C9159" s="211">
        <v>3529738.63</v>
      </c>
      <c r="D9159" s="211">
        <v>3585899.2769999998</v>
      </c>
      <c r="E9159" s="211">
        <v>3016834.01</v>
      </c>
      <c r="F9159" s="211">
        <v>3731260.781</v>
      </c>
      <c r="G9159" s="211">
        <v>4357784.5970000001</v>
      </c>
      <c r="H9159" s="211">
        <v>5242875.2249999996</v>
      </c>
      <c r="I9159" s="211">
        <v>6372243.8049999997</v>
      </c>
      <c r="J9159" s="211">
        <v>7556644.0939999996</v>
      </c>
      <c r="K9159" s="211">
        <v>8424476.8310000002</v>
      </c>
      <c r="L9159" s="211">
        <v>4579014.3969999999</v>
      </c>
      <c r="M9159" s="211">
        <v>6648435.9060000004</v>
      </c>
      <c r="N9159" s="211">
        <v>10370872.266000001</v>
      </c>
      <c r="O9159" s="211">
        <v>12126947.776000001</v>
      </c>
      <c r="P9159" s="211">
        <v>9701577.5999999996</v>
      </c>
      <c r="Q9159" s="211">
        <v>7126543.4239999996</v>
      </c>
    </row>
    <row r="9160" spans="1:17" x14ac:dyDescent="0.25">
      <c r="A9160" s="60" t="s">
        <v>2750</v>
      </c>
      <c r="B9160" s="60" t="s">
        <v>9010</v>
      </c>
      <c r="C9160" s="211">
        <v>625624.15899999999</v>
      </c>
      <c r="D9160" s="211">
        <v>829486.32400000002</v>
      </c>
      <c r="E9160" s="211">
        <v>611321.93099999998</v>
      </c>
      <c r="F9160" s="211">
        <v>781820.66</v>
      </c>
      <c r="G9160" s="211">
        <v>779971.28500000003</v>
      </c>
      <c r="H9160" s="211">
        <v>806353.58600000001</v>
      </c>
      <c r="I9160" s="211">
        <v>725242.26300000004</v>
      </c>
      <c r="J9160" s="211">
        <v>643768.06499999994</v>
      </c>
      <c r="K9160" s="211">
        <v>787052.72199999995</v>
      </c>
      <c r="L9160" s="211">
        <v>680836.18500000006</v>
      </c>
      <c r="M9160" s="211">
        <v>484031.00699999998</v>
      </c>
      <c r="N9160" s="211">
        <v>771006.80099999998</v>
      </c>
      <c r="O9160" s="211">
        <v>851328.56299999997</v>
      </c>
      <c r="P9160" s="211">
        <v>834514.42599999998</v>
      </c>
      <c r="Q9160" s="211">
        <v>585129.43900000001</v>
      </c>
    </row>
    <row r="9161" spans="1:17" x14ac:dyDescent="0.25">
      <c r="A9161" s="60" t="s">
        <v>3437</v>
      </c>
      <c r="B9161" s="60" t="s">
        <v>9011</v>
      </c>
      <c r="C9161" s="211">
        <v>2407444.6379999998</v>
      </c>
      <c r="D9161" s="211">
        <v>2286487.7009999999</v>
      </c>
      <c r="E9161" s="211">
        <v>1781549.5660000001</v>
      </c>
      <c r="F9161" s="211">
        <v>2169819.102</v>
      </c>
      <c r="G9161" s="211">
        <v>2886986.8339999998</v>
      </c>
      <c r="H9161" s="211">
        <v>3587935.341</v>
      </c>
      <c r="I9161" s="211">
        <v>3926584.6129999999</v>
      </c>
      <c r="J9161" s="211">
        <v>4931093.2949999999</v>
      </c>
      <c r="K9161" s="211">
        <v>5282684.3849999998</v>
      </c>
      <c r="L9161" s="211">
        <v>2377070.145</v>
      </c>
      <c r="M9161" s="211">
        <v>3424214.2230000002</v>
      </c>
      <c r="N9161" s="211">
        <v>5307097.29</v>
      </c>
      <c r="O9161" s="211">
        <v>5534718.6430000002</v>
      </c>
      <c r="P9161" s="211">
        <v>5189517.8760000002</v>
      </c>
      <c r="Q9161" s="211">
        <v>3187894.8679999998</v>
      </c>
    </row>
    <row r="9162" spans="1:17" x14ac:dyDescent="0.25">
      <c r="A9162" s="60" t="s">
        <v>3341</v>
      </c>
      <c r="B9162" s="60" t="s">
        <v>9012</v>
      </c>
      <c r="C9162" s="211">
        <v>408634.97499999998</v>
      </c>
      <c r="D9162" s="211">
        <v>395142.158</v>
      </c>
      <c r="E9162" s="211">
        <v>350611.01899999997</v>
      </c>
      <c r="F9162" s="211">
        <v>408422.39799999999</v>
      </c>
      <c r="G9162" s="211">
        <v>401404.73599999998</v>
      </c>
      <c r="H9162" s="211">
        <v>461008.745</v>
      </c>
      <c r="I9162" s="211">
        <v>531295.37399999995</v>
      </c>
      <c r="J9162" s="211">
        <v>624217.73</v>
      </c>
      <c r="K9162" s="211">
        <v>664858.55099999998</v>
      </c>
      <c r="L9162" s="211">
        <v>303106.90299999999</v>
      </c>
      <c r="M9162" s="211">
        <v>324845.69500000001</v>
      </c>
      <c r="N9162" s="211">
        <v>439655.58899999998</v>
      </c>
      <c r="O9162" s="211">
        <v>437966.723</v>
      </c>
      <c r="P9162" s="211">
        <v>365196.68300000002</v>
      </c>
      <c r="Q9162" s="211">
        <v>278191.842</v>
      </c>
    </row>
    <row r="9163" spans="1:17" x14ac:dyDescent="0.25">
      <c r="A9163" s="60" t="s">
        <v>2178</v>
      </c>
      <c r="B9163" s="60" t="s">
        <v>9014</v>
      </c>
      <c r="C9163" s="211">
        <v>247238.171</v>
      </c>
      <c r="D9163" s="211">
        <v>195577.98300000001</v>
      </c>
      <c r="E9163" s="211">
        <v>200298.61799999999</v>
      </c>
      <c r="F9163" s="211">
        <v>237103.905</v>
      </c>
      <c r="G9163" s="211">
        <v>300141.26299999998</v>
      </c>
      <c r="H9163" s="211">
        <v>328890.09499999997</v>
      </c>
      <c r="I9163" s="211">
        <v>397695.83100000001</v>
      </c>
      <c r="J9163" s="211">
        <v>450524.989</v>
      </c>
      <c r="K9163" s="211">
        <v>521871.64500000002</v>
      </c>
      <c r="L9163" s="211">
        <v>351329.86099999998</v>
      </c>
      <c r="M9163" s="211">
        <v>396608.96</v>
      </c>
      <c r="N9163" s="211">
        <v>394573.98499999999</v>
      </c>
      <c r="O9163" s="211">
        <v>400573.72899999999</v>
      </c>
      <c r="P9163" s="211">
        <v>343172.49200000003</v>
      </c>
      <c r="Q9163" s="211">
        <v>155885.927</v>
      </c>
    </row>
    <row r="9164" spans="1:17" x14ac:dyDescent="0.25">
      <c r="A9164" s="60" t="s">
        <v>3308</v>
      </c>
      <c r="B9164" s="60" t="s">
        <v>9015</v>
      </c>
      <c r="C9164" s="211">
        <v>69345.725000000006</v>
      </c>
      <c r="D9164" s="211">
        <v>57738.883000000002</v>
      </c>
      <c r="E9164" s="211">
        <v>78031.933999999994</v>
      </c>
      <c r="F9164" s="211">
        <v>42680.982000000004</v>
      </c>
      <c r="G9164" s="211">
        <v>55935.294000000002</v>
      </c>
      <c r="H9164" s="211">
        <v>71821.773000000001</v>
      </c>
      <c r="I9164" s="211">
        <v>132089.86499999999</v>
      </c>
      <c r="J9164" s="211">
        <v>91919.71</v>
      </c>
      <c r="K9164" s="211">
        <v>139273.76300000001</v>
      </c>
      <c r="L9164" s="211">
        <v>105942.125</v>
      </c>
      <c r="M9164" s="211">
        <v>62252.771999999997</v>
      </c>
      <c r="N9164" s="211">
        <v>88939.353000000003</v>
      </c>
      <c r="O9164" s="211">
        <v>103917.598</v>
      </c>
      <c r="P9164" s="211">
        <v>104241.448</v>
      </c>
      <c r="Q9164" s="211">
        <v>43619.578999999998</v>
      </c>
    </row>
    <row r="9165" spans="1:17" x14ac:dyDescent="0.25">
      <c r="A9165" s="60" t="s">
        <v>2445</v>
      </c>
      <c r="B9165" s="60" t="s">
        <v>9016</v>
      </c>
      <c r="C9165" s="211">
        <v>287027.96000000002</v>
      </c>
      <c r="D9165" s="211">
        <v>274478.57500000001</v>
      </c>
      <c r="E9165" s="211">
        <v>250846.44200000001</v>
      </c>
      <c r="F9165" s="211">
        <v>295327.64399999997</v>
      </c>
      <c r="G9165" s="211">
        <v>443820.86300000001</v>
      </c>
      <c r="H9165" s="211">
        <v>463541.60200000001</v>
      </c>
      <c r="I9165" s="211">
        <v>628939.27899999998</v>
      </c>
      <c r="J9165" s="211">
        <v>814509.53599999996</v>
      </c>
      <c r="K9165" s="211">
        <v>884844.76500000001</v>
      </c>
      <c r="L9165" s="211">
        <v>365772.57500000001</v>
      </c>
      <c r="M9165" s="211">
        <v>677185.223</v>
      </c>
      <c r="N9165" s="211">
        <v>901723.70600000001</v>
      </c>
      <c r="O9165" s="211">
        <v>841850.98800000001</v>
      </c>
      <c r="P9165" s="211">
        <v>596381.06799999997</v>
      </c>
      <c r="Q9165" s="211">
        <v>341164.52600000001</v>
      </c>
    </row>
    <row r="9166" spans="1:17" x14ac:dyDescent="0.25">
      <c r="A9166" s="60" t="s">
        <v>875</v>
      </c>
      <c r="B9166" s="60" t="s">
        <v>9017</v>
      </c>
      <c r="C9166" s="211">
        <v>273663.46999999997</v>
      </c>
      <c r="D9166" s="211">
        <v>228195.43</v>
      </c>
      <c r="E9166" s="211">
        <v>250744.65</v>
      </c>
      <c r="F9166" s="211">
        <v>296422.20400000003</v>
      </c>
      <c r="G9166" s="211">
        <v>385194.054</v>
      </c>
      <c r="H9166" s="211">
        <v>355071.54399999999</v>
      </c>
      <c r="I9166" s="211">
        <v>428213.03600000002</v>
      </c>
      <c r="J9166" s="211">
        <v>471266.772</v>
      </c>
      <c r="K9166" s="211">
        <v>492259.98200000002</v>
      </c>
      <c r="L9166" s="211">
        <v>311479.38500000001</v>
      </c>
      <c r="M9166" s="211">
        <v>353581.95199999999</v>
      </c>
      <c r="N9166" s="211">
        <v>399918.01400000002</v>
      </c>
      <c r="O9166" s="211">
        <v>514277.99699999997</v>
      </c>
      <c r="P9166" s="211">
        <v>430558.94900000002</v>
      </c>
      <c r="Q9166" s="211">
        <v>379798.99099999998</v>
      </c>
    </row>
    <row r="9167" spans="1:17" x14ac:dyDescent="0.25">
      <c r="A9167" s="60" t="s">
        <v>3365</v>
      </c>
      <c r="B9167" s="60" t="s">
        <v>9019</v>
      </c>
      <c r="C9167" s="211">
        <v>52280.682999999997</v>
      </c>
      <c r="D9167" s="211">
        <v>46459.678999999996</v>
      </c>
      <c r="E9167" s="211">
        <v>39760.296999999999</v>
      </c>
      <c r="F9167" s="211">
        <v>44305.644</v>
      </c>
      <c r="G9167" s="211">
        <v>53306.809000000001</v>
      </c>
      <c r="H9167" s="211">
        <v>88163.313999999998</v>
      </c>
      <c r="I9167" s="211">
        <v>105288.736</v>
      </c>
      <c r="J9167" s="211">
        <v>158645.261</v>
      </c>
      <c r="K9167" s="211">
        <v>147584.902</v>
      </c>
      <c r="L9167" s="211">
        <v>97088.285999999993</v>
      </c>
      <c r="M9167" s="211">
        <v>109314.96400000001</v>
      </c>
      <c r="N9167" s="211">
        <v>136062.11600000001</v>
      </c>
      <c r="O9167" s="211">
        <v>116917.28200000001</v>
      </c>
      <c r="P9167" s="211">
        <v>109300.787</v>
      </c>
      <c r="Q9167" s="211">
        <v>50806.44</v>
      </c>
    </row>
    <row r="9168" spans="1:17" x14ac:dyDescent="0.25">
      <c r="A9168" s="60" t="s">
        <v>2205</v>
      </c>
      <c r="B9168" s="60" t="s">
        <v>9020</v>
      </c>
      <c r="C9168" s="211">
        <v>82553.460999999996</v>
      </c>
      <c r="D9168" s="211">
        <v>73137.066000000006</v>
      </c>
      <c r="E9168" s="211">
        <v>98850.755999999994</v>
      </c>
      <c r="F9168" s="211">
        <v>98878.752999999997</v>
      </c>
      <c r="G9168" s="211">
        <v>113465.463</v>
      </c>
      <c r="H9168" s="211">
        <v>160228.06200000001</v>
      </c>
      <c r="I9168" s="211">
        <v>161761.93700000001</v>
      </c>
      <c r="J9168" s="211">
        <v>192001.82</v>
      </c>
      <c r="K9168" s="211">
        <v>211522.614</v>
      </c>
      <c r="L9168" s="211">
        <v>126148.317</v>
      </c>
      <c r="M9168" s="211">
        <v>181847.08499999999</v>
      </c>
      <c r="N9168" s="211">
        <v>205323.41800000001</v>
      </c>
      <c r="O9168" s="211">
        <v>216060.27600000001</v>
      </c>
      <c r="P9168" s="211">
        <v>198404.64300000001</v>
      </c>
      <c r="Q9168" s="211">
        <v>105193.80100000001</v>
      </c>
    </row>
    <row r="9169" spans="1:17" x14ac:dyDescent="0.25">
      <c r="A9169" s="60" t="s">
        <v>2965</v>
      </c>
      <c r="B9169" s="60" t="s">
        <v>9022</v>
      </c>
      <c r="C9169" s="211">
        <v>75806.486999999994</v>
      </c>
      <c r="D9169" s="211">
        <v>70649.017000000007</v>
      </c>
      <c r="E9169" s="211">
        <v>60578.701000000001</v>
      </c>
      <c r="F9169" s="211">
        <v>62305.855000000003</v>
      </c>
      <c r="G9169" s="211">
        <v>68558.305999999997</v>
      </c>
      <c r="H9169" s="211">
        <v>73603.990999999995</v>
      </c>
      <c r="I9169" s="211">
        <v>91673.790999999997</v>
      </c>
      <c r="J9169" s="211">
        <v>92098.763000000006</v>
      </c>
      <c r="K9169" s="211">
        <v>96648.273000000001</v>
      </c>
      <c r="L9169" s="211">
        <v>71849.010999999999</v>
      </c>
      <c r="M9169" s="211">
        <v>89339.774999999994</v>
      </c>
      <c r="N9169" s="211">
        <v>84926.239000000001</v>
      </c>
      <c r="O9169" s="211">
        <v>91820.562999999995</v>
      </c>
      <c r="P9169" s="211">
        <v>77952.524000000005</v>
      </c>
      <c r="Q9169" s="211">
        <v>61280.383000000002</v>
      </c>
    </row>
    <row r="9170" spans="1:17" x14ac:dyDescent="0.25">
      <c r="A9170" s="60" t="s">
        <v>2030</v>
      </c>
      <c r="B9170" s="60" t="s">
        <v>9024</v>
      </c>
      <c r="C9170" s="211">
        <v>305940.71899999998</v>
      </c>
      <c r="D9170" s="211">
        <v>277386.42200000002</v>
      </c>
      <c r="E9170" s="211">
        <v>292117</v>
      </c>
      <c r="F9170" s="211">
        <v>305864.32400000002</v>
      </c>
      <c r="G9170" s="211">
        <v>342776.11700000003</v>
      </c>
      <c r="H9170" s="211">
        <v>361736.73800000001</v>
      </c>
      <c r="I9170" s="211">
        <v>372841.326</v>
      </c>
      <c r="J9170" s="211">
        <v>400290.087</v>
      </c>
      <c r="K9170" s="211">
        <v>438255.185</v>
      </c>
      <c r="L9170" s="211">
        <v>284935</v>
      </c>
      <c r="M9170" s="211">
        <v>274821.53700000001</v>
      </c>
      <c r="N9170" s="211">
        <v>374578.02299999999</v>
      </c>
      <c r="O9170" s="211">
        <v>350776.04399999999</v>
      </c>
      <c r="P9170" s="211">
        <v>302935.79499999998</v>
      </c>
      <c r="Q9170" s="211">
        <v>141985.40400000001</v>
      </c>
    </row>
    <row r="9171" spans="1:17" x14ac:dyDescent="0.25">
      <c r="A9171" s="60" t="s">
        <v>2189</v>
      </c>
      <c r="B9171" s="60" t="s">
        <v>9025</v>
      </c>
      <c r="C9171" s="211">
        <v>126733.901</v>
      </c>
      <c r="D9171" s="211">
        <v>124910.57399999999</v>
      </c>
      <c r="E9171" s="211">
        <v>151323.193</v>
      </c>
      <c r="F9171" s="211">
        <v>145264.44399999999</v>
      </c>
      <c r="G9171" s="211">
        <v>177379.08100000001</v>
      </c>
      <c r="H9171" s="211">
        <v>206902.93900000001</v>
      </c>
      <c r="I9171" s="211">
        <v>227958.717</v>
      </c>
      <c r="J9171" s="211">
        <v>233744.68900000001</v>
      </c>
      <c r="K9171" s="211">
        <v>335939.74400000001</v>
      </c>
      <c r="L9171" s="211">
        <v>182753.66800000001</v>
      </c>
      <c r="M9171" s="211">
        <v>210788.375</v>
      </c>
      <c r="N9171" s="211">
        <v>230635.89199999999</v>
      </c>
      <c r="O9171" s="211">
        <v>227111.83199999999</v>
      </c>
      <c r="P9171" s="211">
        <v>188263.019</v>
      </c>
      <c r="Q9171" s="211">
        <v>120043.906</v>
      </c>
    </row>
    <row r="9172" spans="1:17" x14ac:dyDescent="0.25">
      <c r="A9172" s="60" t="s">
        <v>3618</v>
      </c>
      <c r="B9172" s="60" t="s">
        <v>9026</v>
      </c>
      <c r="C9172" s="211">
        <v>122706.53599999999</v>
      </c>
      <c r="D9172" s="211">
        <v>131290.09299999999</v>
      </c>
      <c r="E9172" s="211">
        <v>112105.22900000001</v>
      </c>
      <c r="F9172" s="211">
        <v>123183.216</v>
      </c>
      <c r="G9172" s="211">
        <v>150039.24299999999</v>
      </c>
      <c r="H9172" s="211">
        <v>178794.071</v>
      </c>
      <c r="I9172" s="211">
        <v>220273.54</v>
      </c>
      <c r="J9172" s="211">
        <v>236233.606</v>
      </c>
      <c r="K9172" s="211">
        <v>299216.75599999999</v>
      </c>
      <c r="L9172" s="211">
        <v>234510.329</v>
      </c>
      <c r="M9172" s="211">
        <v>216992.79300000001</v>
      </c>
      <c r="N9172" s="211">
        <v>290687.40399999998</v>
      </c>
      <c r="O9172" s="211">
        <v>336279.40700000001</v>
      </c>
      <c r="P9172" s="211">
        <v>306835.00900000002</v>
      </c>
      <c r="Q9172" s="211">
        <v>167194.95300000001</v>
      </c>
    </row>
    <row r="9173" spans="1:17" x14ac:dyDescent="0.25">
      <c r="A9173" s="60" t="s">
        <v>3042</v>
      </c>
      <c r="B9173" s="60" t="s">
        <v>9027</v>
      </c>
      <c r="C9173" s="211">
        <v>187179.20199999999</v>
      </c>
      <c r="D9173" s="211">
        <v>165365.59700000001</v>
      </c>
      <c r="E9173" s="211">
        <v>143457.92199999999</v>
      </c>
      <c r="F9173" s="211">
        <v>145315.247</v>
      </c>
      <c r="G9173" s="211">
        <v>178638.03200000001</v>
      </c>
      <c r="H9173" s="211">
        <v>205658.24900000001</v>
      </c>
      <c r="I9173" s="211">
        <v>212867.606</v>
      </c>
      <c r="J9173" s="211">
        <v>238478.70499999999</v>
      </c>
      <c r="K9173" s="211">
        <v>284648.00699999998</v>
      </c>
      <c r="L9173" s="211">
        <v>149957.09599999999</v>
      </c>
      <c r="M9173" s="211">
        <v>187465.084</v>
      </c>
      <c r="N9173" s="211">
        <v>248237.49799999999</v>
      </c>
      <c r="O9173" s="211">
        <v>278418.12800000003</v>
      </c>
      <c r="P9173" s="211">
        <v>223898.85200000001</v>
      </c>
      <c r="Q9173" s="211">
        <v>126948.93399999999</v>
      </c>
    </row>
    <row r="9174" spans="1:17" x14ac:dyDescent="0.25">
      <c r="A9174" s="60" t="s">
        <v>3673</v>
      </c>
      <c r="B9174" s="60" t="s">
        <v>9028</v>
      </c>
      <c r="C9174" s="211">
        <v>798441.62899999996</v>
      </c>
      <c r="D9174" s="211">
        <v>897442.89099999995</v>
      </c>
      <c r="E9174" s="211">
        <v>858508.62699999998</v>
      </c>
      <c r="F9174" s="211">
        <v>940614.84</v>
      </c>
      <c r="G9174" s="211">
        <v>1188744.1370000001</v>
      </c>
      <c r="H9174" s="211">
        <v>1434763.07</v>
      </c>
      <c r="I9174" s="211">
        <v>1449587.2579999999</v>
      </c>
      <c r="J9174" s="211">
        <v>1722765.5360000001</v>
      </c>
      <c r="K9174" s="211">
        <v>1979739.9069999999</v>
      </c>
      <c r="L9174" s="211">
        <v>1307145.3770000001</v>
      </c>
      <c r="M9174" s="211">
        <v>1574359.51</v>
      </c>
      <c r="N9174" s="211">
        <v>2383959.9640000002</v>
      </c>
      <c r="O9174" s="211">
        <v>2549325.798</v>
      </c>
      <c r="P9174" s="211">
        <v>2312749.0109999999</v>
      </c>
      <c r="Q9174" s="211">
        <v>1314224.6839999999</v>
      </c>
    </row>
    <row r="9175" spans="1:17" x14ac:dyDescent="0.25">
      <c r="A9175" s="60" t="s">
        <v>2623</v>
      </c>
      <c r="B9175" s="60" t="s">
        <v>9029</v>
      </c>
      <c r="C9175" s="211">
        <v>289187.08600000001</v>
      </c>
      <c r="D9175" s="211">
        <v>294883.61700000003</v>
      </c>
      <c r="E9175" s="211">
        <v>279596.47700000001</v>
      </c>
      <c r="F9175" s="211">
        <v>276791.408</v>
      </c>
      <c r="G9175" s="211">
        <v>310196.76400000002</v>
      </c>
      <c r="H9175" s="211">
        <v>342348.71100000001</v>
      </c>
      <c r="I9175" s="211">
        <v>329921.10800000001</v>
      </c>
      <c r="J9175" s="211">
        <v>341603.36599999998</v>
      </c>
      <c r="K9175" s="211">
        <v>400161.53399999999</v>
      </c>
      <c r="L9175" s="211">
        <v>273911.27100000001</v>
      </c>
      <c r="M9175" s="211">
        <v>265259.20199999999</v>
      </c>
      <c r="N9175" s="211">
        <v>357974.125</v>
      </c>
      <c r="O9175" s="211">
        <v>402189.41399999999</v>
      </c>
      <c r="P9175" s="211">
        <v>314582.31800000003</v>
      </c>
      <c r="Q9175" s="211">
        <v>166135.63099999999</v>
      </c>
    </row>
    <row r="9176" spans="1:17" x14ac:dyDescent="0.25">
      <c r="A9176" s="60" t="s">
        <v>2889</v>
      </c>
      <c r="B9176" s="60" t="s">
        <v>9030</v>
      </c>
      <c r="C9176" s="211">
        <v>129848.511</v>
      </c>
      <c r="D9176" s="211">
        <v>115880.57799999999</v>
      </c>
      <c r="E9176" s="211">
        <v>95655.509000000005</v>
      </c>
      <c r="F9176" s="211">
        <v>109550.572</v>
      </c>
      <c r="G9176" s="211">
        <v>139235.837</v>
      </c>
      <c r="H9176" s="211">
        <v>215757.255</v>
      </c>
      <c r="I9176" s="211">
        <v>210595.29300000001</v>
      </c>
      <c r="J9176" s="211">
        <v>188152.77</v>
      </c>
      <c r="K9176" s="211">
        <v>218305.715</v>
      </c>
      <c r="L9176" s="211">
        <v>103760.03599999999</v>
      </c>
      <c r="M9176" s="211">
        <v>177849.78599999999</v>
      </c>
      <c r="N9176" s="211">
        <v>302867.52399999998</v>
      </c>
      <c r="O9176" s="211">
        <v>302340.85100000002</v>
      </c>
      <c r="P9176" s="211">
        <v>261964.44399999999</v>
      </c>
      <c r="Q9176" s="211">
        <v>181568.61499999999</v>
      </c>
    </row>
    <row r="9177" spans="1:17" x14ac:dyDescent="0.25">
      <c r="A9177" s="60" t="s">
        <v>2335</v>
      </c>
      <c r="B9177" s="60" t="s">
        <v>9031</v>
      </c>
      <c r="C9177" s="211">
        <v>128566.06600000001</v>
      </c>
      <c r="D9177" s="211">
        <v>113985.351</v>
      </c>
      <c r="E9177" s="211">
        <v>107846.086</v>
      </c>
      <c r="F9177" s="211">
        <v>115423.75</v>
      </c>
      <c r="G9177" s="211">
        <v>143353.47399999999</v>
      </c>
      <c r="H9177" s="211">
        <v>145690.05300000001</v>
      </c>
      <c r="I9177" s="211">
        <v>163037.666</v>
      </c>
      <c r="J9177" s="211">
        <v>192775.125</v>
      </c>
      <c r="K9177" s="211">
        <v>210394.38200000001</v>
      </c>
      <c r="L9177" s="211">
        <v>130268.46799999999</v>
      </c>
      <c r="M9177" s="211">
        <v>137277.264</v>
      </c>
      <c r="N9177" s="211">
        <v>161849.69099999999</v>
      </c>
      <c r="O9177" s="211">
        <v>176802.18799999999</v>
      </c>
      <c r="P9177" s="211">
        <v>178729.23499999999</v>
      </c>
      <c r="Q9177" s="211">
        <v>135493.44500000001</v>
      </c>
    </row>
    <row r="9178" spans="1:17" x14ac:dyDescent="0.25">
      <c r="A9178" s="60" t="s">
        <v>3065</v>
      </c>
      <c r="B9178" s="60" t="s">
        <v>9032</v>
      </c>
      <c r="C9178" s="211">
        <v>156916.33900000001</v>
      </c>
      <c r="D9178" s="211">
        <v>182593.52</v>
      </c>
      <c r="E9178" s="211">
        <v>229254.448</v>
      </c>
      <c r="F9178" s="211">
        <v>247340.85800000001</v>
      </c>
      <c r="G9178" s="211">
        <v>244119.79300000001</v>
      </c>
      <c r="H9178" s="211">
        <v>286456.152</v>
      </c>
      <c r="I9178" s="211">
        <v>296717.45500000002</v>
      </c>
      <c r="J9178" s="211">
        <v>289596.364</v>
      </c>
      <c r="K9178" s="211">
        <v>363528.174</v>
      </c>
      <c r="L9178" s="211">
        <v>227783.65</v>
      </c>
      <c r="M9178" s="211">
        <v>234521.889</v>
      </c>
      <c r="N9178" s="211">
        <v>402648.96299999999</v>
      </c>
      <c r="O9178" s="211">
        <v>570990.29399999999</v>
      </c>
      <c r="P9178" s="211">
        <v>453527.80900000001</v>
      </c>
      <c r="Q9178" s="211">
        <v>283424.3</v>
      </c>
    </row>
    <row r="9179" spans="1:17" x14ac:dyDescent="0.25">
      <c r="A9179" s="60" t="s">
        <v>2475</v>
      </c>
      <c r="B9179" s="60" t="s">
        <v>9033</v>
      </c>
      <c r="C9179" s="211">
        <v>434650.35499999998</v>
      </c>
      <c r="D9179" s="211">
        <v>434930.78600000002</v>
      </c>
      <c r="E9179" s="211">
        <v>404057.11599999998</v>
      </c>
      <c r="F9179" s="211">
        <v>464299.37099999998</v>
      </c>
      <c r="G9179" s="211">
        <v>579753.43799999997</v>
      </c>
      <c r="H9179" s="211">
        <v>699186.44099999999</v>
      </c>
      <c r="I9179" s="211">
        <v>750120.71499999997</v>
      </c>
      <c r="J9179" s="211">
        <v>827632.17099999997</v>
      </c>
      <c r="K9179" s="211">
        <v>907694.14300000004</v>
      </c>
      <c r="L9179" s="211">
        <v>517108.3</v>
      </c>
      <c r="M9179" s="211">
        <v>706768.22199999995</v>
      </c>
      <c r="N9179" s="211">
        <v>1119030.99</v>
      </c>
      <c r="O9179" s="211">
        <v>1248365.747</v>
      </c>
      <c r="P9179" s="211">
        <v>936732.14800000004</v>
      </c>
      <c r="Q9179" s="211">
        <v>774759.36600000004</v>
      </c>
    </row>
    <row r="9180" spans="1:17" x14ac:dyDescent="0.25">
      <c r="A9180" s="60" t="s">
        <v>3560</v>
      </c>
      <c r="B9180" s="60" t="s">
        <v>9034</v>
      </c>
      <c r="C9180" s="211">
        <v>22623.592000000001</v>
      </c>
      <c r="D9180" s="211">
        <v>23366.371999999999</v>
      </c>
      <c r="E9180" s="211">
        <v>31217.118999999999</v>
      </c>
      <c r="F9180" s="211">
        <v>35670.707000000002</v>
      </c>
      <c r="G9180" s="211">
        <v>48546.413</v>
      </c>
      <c r="H9180" s="211">
        <v>50800.822</v>
      </c>
      <c r="I9180" s="211">
        <v>52217.372000000003</v>
      </c>
      <c r="J9180" s="211">
        <v>47263.000999999997</v>
      </c>
      <c r="K9180" s="211">
        <v>73407.112999999998</v>
      </c>
      <c r="L9180" s="211">
        <v>41786.067999999999</v>
      </c>
      <c r="M9180" s="211">
        <v>58273.783000000003</v>
      </c>
      <c r="N9180" s="211">
        <v>70634.523000000001</v>
      </c>
      <c r="O9180" s="211">
        <v>75507.187999999995</v>
      </c>
      <c r="P9180" s="211">
        <v>60390.194000000003</v>
      </c>
      <c r="Q9180" s="211">
        <v>24636.566999999999</v>
      </c>
    </row>
    <row r="9181" spans="1:17" x14ac:dyDescent="0.25">
      <c r="A9181" s="60" t="s">
        <v>4051</v>
      </c>
      <c r="B9181" s="60" t="s">
        <v>9035</v>
      </c>
      <c r="C9181" s="211">
        <v>63315.091</v>
      </c>
      <c r="D9181" s="211">
        <v>66840.547000000006</v>
      </c>
      <c r="E9181" s="211">
        <v>73186.006999999998</v>
      </c>
      <c r="F9181" s="211">
        <v>58045.326999999997</v>
      </c>
      <c r="G9181" s="211">
        <v>57564.923000000003</v>
      </c>
      <c r="H9181" s="211">
        <v>68395.997000000003</v>
      </c>
      <c r="I9181" s="211">
        <v>93571.267999999996</v>
      </c>
      <c r="J9181" s="211">
        <v>95708.264999999999</v>
      </c>
      <c r="K9181" s="211">
        <v>135473.212</v>
      </c>
      <c r="L9181" s="211">
        <v>77420.274999999994</v>
      </c>
      <c r="M9181" s="211">
        <v>97398.293000000005</v>
      </c>
      <c r="N9181" s="211">
        <v>169017.429</v>
      </c>
      <c r="O9181" s="211">
        <v>145704.54699999999</v>
      </c>
      <c r="P9181" s="211">
        <v>156527.34099999999</v>
      </c>
      <c r="Q9181" s="211">
        <v>79820.194000000003</v>
      </c>
    </row>
    <row r="9182" spans="1:17" x14ac:dyDescent="0.25">
      <c r="A9182" s="60" t="s">
        <v>3432</v>
      </c>
      <c r="B9182" s="60" t="s">
        <v>9036</v>
      </c>
      <c r="C9182" s="211">
        <v>374376.85800000001</v>
      </c>
      <c r="D9182" s="211">
        <v>408727.48</v>
      </c>
      <c r="E9182" s="211">
        <v>376235.766</v>
      </c>
      <c r="F9182" s="211">
        <v>455076.30699999997</v>
      </c>
      <c r="G9182" s="211">
        <v>576957.902</v>
      </c>
      <c r="H9182" s="211">
        <v>746375.43099999998</v>
      </c>
      <c r="I9182" s="211">
        <v>931653.60699999996</v>
      </c>
      <c r="J9182" s="211">
        <v>1049166.132</v>
      </c>
      <c r="K9182" s="211">
        <v>1343586.7590000001</v>
      </c>
      <c r="L9182" s="211">
        <v>1136438.2779999999</v>
      </c>
      <c r="M9182" s="211">
        <v>1006684.821</v>
      </c>
      <c r="N9182" s="211">
        <v>1412169.7080000001</v>
      </c>
      <c r="O9182" s="211">
        <v>1347533.8540000001</v>
      </c>
      <c r="P9182" s="211">
        <v>1116533.49</v>
      </c>
      <c r="Q9182" s="211">
        <v>483957.92599999998</v>
      </c>
    </row>
    <row r="9183" spans="1:17" x14ac:dyDescent="0.25">
      <c r="A9183" s="60" t="s">
        <v>2638</v>
      </c>
      <c r="B9183" s="60" t="s">
        <v>9037</v>
      </c>
      <c r="C9183" s="211">
        <v>508935.57799999998</v>
      </c>
      <c r="D9183" s="211">
        <v>510664.533</v>
      </c>
      <c r="E9183" s="211">
        <v>468204.951</v>
      </c>
      <c r="F9183" s="211">
        <v>502088.61800000002</v>
      </c>
      <c r="G9183" s="211">
        <v>651200.53599999996</v>
      </c>
      <c r="H9183" s="211">
        <v>797736.41099999996</v>
      </c>
      <c r="I9183" s="211">
        <v>1004002.384</v>
      </c>
      <c r="J9183" s="211">
        <v>1230337.7949999999</v>
      </c>
      <c r="K9183" s="211">
        <v>1222064.4310000001</v>
      </c>
      <c r="L9183" s="211">
        <v>766428.46100000001</v>
      </c>
      <c r="M9183" s="211">
        <v>850595.61699999997</v>
      </c>
      <c r="N9183" s="211">
        <v>1127038.9140000001</v>
      </c>
      <c r="O9183" s="211">
        <v>1180886.125</v>
      </c>
      <c r="P9183" s="211">
        <v>1084404.183</v>
      </c>
      <c r="Q9183" s="211">
        <v>721000.60699999996</v>
      </c>
    </row>
    <row r="9184" spans="1:17" x14ac:dyDescent="0.25">
      <c r="A9184" s="60" t="s">
        <v>2320</v>
      </c>
      <c r="B9184" s="60" t="s">
        <v>9038</v>
      </c>
      <c r="C9184" s="211">
        <v>190193.068</v>
      </c>
      <c r="D9184" s="211">
        <v>160660.266</v>
      </c>
      <c r="E9184" s="211">
        <v>189178.397</v>
      </c>
      <c r="F9184" s="211">
        <v>207232.462</v>
      </c>
      <c r="G9184" s="211">
        <v>249493.46900000001</v>
      </c>
      <c r="H9184" s="211">
        <v>293039.29499999998</v>
      </c>
      <c r="I9184" s="211">
        <v>317606.84899999999</v>
      </c>
      <c r="J9184" s="211">
        <v>279426.69900000002</v>
      </c>
      <c r="K9184" s="211">
        <v>270247.34299999999</v>
      </c>
      <c r="L9184" s="211">
        <v>220516.36199999999</v>
      </c>
      <c r="M9184" s="211">
        <v>192169.45199999999</v>
      </c>
      <c r="N9184" s="211">
        <v>221616.76300000001</v>
      </c>
      <c r="O9184" s="211">
        <v>214578.11900000001</v>
      </c>
      <c r="P9184" s="211">
        <v>191714.47200000001</v>
      </c>
      <c r="Q9184" s="211">
        <v>154896.26800000001</v>
      </c>
    </row>
    <row r="9185" spans="1:17" x14ac:dyDescent="0.25">
      <c r="A9185" s="60" t="s">
        <v>1805</v>
      </c>
      <c r="B9185" s="60" t="s">
        <v>9039</v>
      </c>
      <c r="C9185" s="211">
        <v>697704.39800000004</v>
      </c>
      <c r="D9185" s="211">
        <v>670363.19099999999</v>
      </c>
      <c r="E9185" s="211">
        <v>575180.6</v>
      </c>
      <c r="F9185" s="211">
        <v>798258.56400000001</v>
      </c>
      <c r="G9185" s="211">
        <v>988362.78700000001</v>
      </c>
      <c r="H9185" s="211">
        <v>1126086.0179999999</v>
      </c>
      <c r="I9185" s="211">
        <v>1246399.415</v>
      </c>
      <c r="J9185" s="211">
        <v>1407138.9280000001</v>
      </c>
      <c r="K9185" s="211">
        <v>1507758.297</v>
      </c>
      <c r="L9185" s="211">
        <v>1157263.1499999999</v>
      </c>
      <c r="M9185" s="211">
        <v>1414741.9680000001</v>
      </c>
      <c r="N9185" s="211">
        <v>1761853.8489999999</v>
      </c>
      <c r="O9185" s="211">
        <v>1995714.7890000001</v>
      </c>
      <c r="P9185" s="211">
        <v>1945311.199</v>
      </c>
      <c r="Q9185" s="211">
        <v>1242696.037</v>
      </c>
    </row>
    <row r="9186" spans="1:17" x14ac:dyDescent="0.25">
      <c r="A9186" s="60" t="s">
        <v>2436</v>
      </c>
      <c r="B9186" s="60" t="s">
        <v>9040</v>
      </c>
      <c r="C9186" s="211">
        <v>675515.72100000002</v>
      </c>
      <c r="D9186" s="211">
        <v>654323.90800000005</v>
      </c>
      <c r="E9186" s="211">
        <v>640694.48800000001</v>
      </c>
      <c r="F9186" s="211">
        <v>771232.804</v>
      </c>
      <c r="G9186" s="211">
        <v>990304.69200000004</v>
      </c>
      <c r="H9186" s="211">
        <v>1143611.155</v>
      </c>
      <c r="I9186" s="211">
        <v>1474317.635</v>
      </c>
      <c r="J9186" s="211">
        <v>1912845.8189999999</v>
      </c>
      <c r="K9186" s="211">
        <v>2132173.5759999999</v>
      </c>
      <c r="L9186" s="211">
        <v>1290501.436</v>
      </c>
      <c r="M9186" s="211">
        <v>1398855.844</v>
      </c>
      <c r="N9186" s="211">
        <v>1996719.4380000001</v>
      </c>
      <c r="O9186" s="211">
        <v>2137711.9759999998</v>
      </c>
      <c r="P9186" s="211">
        <v>2174010.7510000002</v>
      </c>
      <c r="Q9186" s="211">
        <v>1270305.629</v>
      </c>
    </row>
    <row r="9187" spans="1:17" x14ac:dyDescent="0.25">
      <c r="A9187" s="60" t="s">
        <v>1299</v>
      </c>
      <c r="B9187" s="60" t="s">
        <v>9041</v>
      </c>
      <c r="C9187" s="211">
        <v>679463.98499999999</v>
      </c>
      <c r="D9187" s="211">
        <v>642224.31799999997</v>
      </c>
      <c r="E9187" s="211">
        <v>671009.40899999999</v>
      </c>
      <c r="F9187" s="211">
        <v>740021.63</v>
      </c>
      <c r="G9187" s="211">
        <v>810764.49199999997</v>
      </c>
      <c r="H9187" s="211">
        <v>964033.28799999994</v>
      </c>
      <c r="I9187" s="211">
        <v>1124257.166</v>
      </c>
      <c r="J9187" s="211">
        <v>1382733.66</v>
      </c>
      <c r="K9187" s="211">
        <v>1510089.8319999999</v>
      </c>
      <c r="L9187" s="211">
        <v>1113416.325</v>
      </c>
      <c r="M9187" s="211">
        <v>1028323.661</v>
      </c>
      <c r="N9187" s="211">
        <v>1254664.557</v>
      </c>
      <c r="O9187" s="211">
        <v>1251993.3</v>
      </c>
      <c r="P9187" s="211">
        <v>1328738.5049999999</v>
      </c>
      <c r="Q9187" s="211">
        <v>979862.25600000005</v>
      </c>
    </row>
    <row r="9188" spans="1:17" x14ac:dyDescent="0.25">
      <c r="A9188" s="60" t="s">
        <v>3208</v>
      </c>
      <c r="B9188" s="60" t="s">
        <v>9042</v>
      </c>
      <c r="C9188" s="211">
        <v>119358.825</v>
      </c>
      <c r="D9188" s="211">
        <v>130408.81</v>
      </c>
      <c r="E9188" s="211">
        <v>140910.91200000001</v>
      </c>
      <c r="F9188" s="211">
        <v>149455.81</v>
      </c>
      <c r="G9188" s="211">
        <v>158971.497</v>
      </c>
      <c r="H9188" s="211">
        <v>190965.68299999999</v>
      </c>
      <c r="I9188" s="211">
        <v>217612.09400000001</v>
      </c>
      <c r="J9188" s="211">
        <v>299861.56800000003</v>
      </c>
      <c r="K9188" s="211">
        <v>372867.19199999998</v>
      </c>
      <c r="L9188" s="211">
        <v>252483.08499999999</v>
      </c>
      <c r="M9188" s="211">
        <v>226866.315</v>
      </c>
      <c r="N9188" s="211">
        <v>304083.88500000001</v>
      </c>
      <c r="O9188" s="211">
        <v>270350.52</v>
      </c>
      <c r="P9188" s="211">
        <v>321681.71399999998</v>
      </c>
      <c r="Q9188" s="211">
        <v>189032.19399999999</v>
      </c>
    </row>
    <row r="9189" spans="1:17" x14ac:dyDescent="0.25">
      <c r="A9189" s="60" t="s">
        <v>2945</v>
      </c>
      <c r="B9189" s="60" t="s">
        <v>9043</v>
      </c>
      <c r="C9189" s="211">
        <v>297399.13099999999</v>
      </c>
      <c r="D9189" s="211">
        <v>249453.94899999999</v>
      </c>
      <c r="E9189" s="211">
        <v>268782.78000000003</v>
      </c>
      <c r="F9189" s="211">
        <v>332483.47100000002</v>
      </c>
      <c r="G9189" s="211">
        <v>404858.592</v>
      </c>
      <c r="H9189" s="211">
        <v>502784.74300000002</v>
      </c>
      <c r="I9189" s="211">
        <v>566699.48899999994</v>
      </c>
      <c r="J9189" s="211">
        <v>799140.72199999995</v>
      </c>
      <c r="K9189" s="211">
        <v>821872.3</v>
      </c>
      <c r="L9189" s="211">
        <v>539990.37699999998</v>
      </c>
      <c r="M9189" s="211">
        <v>605775.33799999999</v>
      </c>
      <c r="N9189" s="211">
        <v>713281.04099999997</v>
      </c>
      <c r="O9189" s="211">
        <v>667424.41099999996</v>
      </c>
      <c r="P9189" s="211">
        <v>655238.96299999999</v>
      </c>
      <c r="Q9189" s="211">
        <v>392530.20500000002</v>
      </c>
    </row>
    <row r="9190" spans="1:17" x14ac:dyDescent="0.25">
      <c r="A9190" s="60" t="s">
        <v>2993</v>
      </c>
      <c r="B9190" s="60" t="s">
        <v>9045</v>
      </c>
      <c r="C9190" s="211">
        <v>251742.45300000001</v>
      </c>
      <c r="D9190" s="211">
        <v>272791.39</v>
      </c>
      <c r="E9190" s="211">
        <v>245503.66</v>
      </c>
      <c r="F9190" s="211">
        <v>234429.71799999999</v>
      </c>
      <c r="G9190" s="211">
        <v>273953.55099999998</v>
      </c>
      <c r="H9190" s="211">
        <v>286254.07500000001</v>
      </c>
      <c r="I9190" s="211">
        <v>277160.83600000001</v>
      </c>
      <c r="J9190" s="211">
        <v>355341.348</v>
      </c>
      <c r="K9190" s="211">
        <v>325480.30800000002</v>
      </c>
      <c r="L9190" s="211">
        <v>219526.848</v>
      </c>
      <c r="M9190" s="211">
        <v>267043.603</v>
      </c>
      <c r="N9190" s="211">
        <v>309533.85200000001</v>
      </c>
      <c r="O9190" s="211">
        <v>316268.90399999998</v>
      </c>
      <c r="P9190" s="211">
        <v>286794.84100000001</v>
      </c>
      <c r="Q9190" s="211">
        <v>173772.11799999999</v>
      </c>
    </row>
    <row r="9191" spans="1:17" x14ac:dyDescent="0.25">
      <c r="A9191" s="60" t="s">
        <v>2589</v>
      </c>
      <c r="B9191" s="60" t="s">
        <v>9046</v>
      </c>
      <c r="C9191" s="211">
        <v>689864.38899999997</v>
      </c>
      <c r="D9191" s="211">
        <v>600061.02099999995</v>
      </c>
      <c r="E9191" s="211">
        <v>569030.26</v>
      </c>
      <c r="F9191" s="211">
        <v>633761.92099999997</v>
      </c>
      <c r="G9191" s="211">
        <v>749475.79200000002</v>
      </c>
      <c r="H9191" s="211">
        <v>840640.47499999998</v>
      </c>
      <c r="I9191" s="211">
        <v>855404.18299999996</v>
      </c>
      <c r="J9191" s="211">
        <v>1082465.9680000001</v>
      </c>
      <c r="K9191" s="211">
        <v>1252792.1740000001</v>
      </c>
      <c r="L9191" s="211">
        <v>938376.42700000003</v>
      </c>
      <c r="M9191" s="211">
        <v>809558.59600000002</v>
      </c>
      <c r="N9191" s="211">
        <v>1225630.4269999999</v>
      </c>
      <c r="O9191" s="211">
        <v>1259375.544</v>
      </c>
      <c r="P9191" s="211">
        <v>1267467.9809999999</v>
      </c>
      <c r="Q9191" s="211">
        <v>828567.299</v>
      </c>
    </row>
    <row r="9192" spans="1:17" x14ac:dyDescent="0.25">
      <c r="A9192" s="60" t="s">
        <v>2341</v>
      </c>
      <c r="B9192" s="60" t="s">
        <v>9047</v>
      </c>
      <c r="C9192" s="211">
        <v>1142890.03</v>
      </c>
      <c r="D9192" s="211">
        <v>990799.04599999997</v>
      </c>
      <c r="E9192" s="211">
        <v>899251.89800000004</v>
      </c>
      <c r="F9192" s="211">
        <v>1121699.4569999999</v>
      </c>
      <c r="G9192" s="211">
        <v>1268689.8430000001</v>
      </c>
      <c r="H9192" s="211">
        <v>1480409.7960000001</v>
      </c>
      <c r="I9192" s="211">
        <v>1517360.341</v>
      </c>
      <c r="J9192" s="211">
        <v>1575439.85</v>
      </c>
      <c r="K9192" s="211">
        <v>1902486.591</v>
      </c>
      <c r="L9192" s="211">
        <v>1192608.524</v>
      </c>
      <c r="M9192" s="211">
        <v>1453248.7050000001</v>
      </c>
      <c r="N9192" s="211">
        <v>2099425.9900000002</v>
      </c>
      <c r="O9192" s="211">
        <v>2112485.5780000002</v>
      </c>
      <c r="P9192" s="211">
        <v>1864237.74</v>
      </c>
      <c r="Q9192" s="211">
        <v>884977.28399999999</v>
      </c>
    </row>
    <row r="9193" spans="1:17" x14ac:dyDescent="0.25">
      <c r="A9193" s="60" t="s">
        <v>3584</v>
      </c>
      <c r="B9193" s="60" t="s">
        <v>9048</v>
      </c>
      <c r="C9193" s="211">
        <v>261623.59</v>
      </c>
      <c r="D9193" s="211">
        <v>294698.34499999997</v>
      </c>
      <c r="E9193" s="211">
        <v>256224.851</v>
      </c>
      <c r="F9193" s="211">
        <v>283192.891</v>
      </c>
      <c r="G9193" s="211">
        <v>278776.34700000001</v>
      </c>
      <c r="H9193" s="211">
        <v>373191.93199999997</v>
      </c>
      <c r="I9193" s="211">
        <v>409381.92099999997</v>
      </c>
      <c r="J9193" s="211">
        <v>526731.61100000003</v>
      </c>
      <c r="K9193" s="211">
        <v>554230.054</v>
      </c>
      <c r="L9193" s="211">
        <v>398942.61300000001</v>
      </c>
      <c r="M9193" s="211">
        <v>455625.25300000003</v>
      </c>
      <c r="N9193" s="211">
        <v>540777.19700000004</v>
      </c>
      <c r="O9193" s="211">
        <v>602220.82499999995</v>
      </c>
      <c r="P9193" s="211">
        <v>503890.783</v>
      </c>
      <c r="Q9193" s="211">
        <v>241220.95199999999</v>
      </c>
    </row>
    <row r="9194" spans="1:17" x14ac:dyDescent="0.25">
      <c r="A9194" s="60" t="s">
        <v>4098</v>
      </c>
      <c r="B9194" s="60" t="s">
        <v>9049</v>
      </c>
      <c r="C9194" s="211">
        <v>45302.332000000002</v>
      </c>
      <c r="D9194" s="211">
        <v>46681.942999999999</v>
      </c>
      <c r="E9194" s="211">
        <v>37595.5</v>
      </c>
      <c r="F9194" s="211">
        <v>50353.586000000003</v>
      </c>
      <c r="G9194" s="211">
        <v>60847.273999999998</v>
      </c>
      <c r="H9194" s="211">
        <v>67277.383000000002</v>
      </c>
      <c r="I9194" s="211">
        <v>60244.055</v>
      </c>
      <c r="J9194" s="211">
        <v>85647.91</v>
      </c>
      <c r="K9194" s="211">
        <v>81901.111000000004</v>
      </c>
      <c r="L9194" s="211">
        <v>67879.012000000002</v>
      </c>
      <c r="M9194" s="211">
        <v>76089.698999999993</v>
      </c>
      <c r="N9194" s="211">
        <v>99055.001000000004</v>
      </c>
      <c r="O9194" s="211">
        <v>110616.56</v>
      </c>
      <c r="P9194" s="211">
        <v>92753.112999999998</v>
      </c>
      <c r="Q9194" s="211">
        <v>64840.88</v>
      </c>
    </row>
    <row r="9195" spans="1:17" x14ac:dyDescent="0.25">
      <c r="A9195" s="60" t="s">
        <v>2724</v>
      </c>
      <c r="B9195" s="60" t="s">
        <v>9050</v>
      </c>
      <c r="C9195" s="211">
        <v>373592.70400000003</v>
      </c>
      <c r="D9195" s="211">
        <v>311698.12</v>
      </c>
      <c r="E9195" s="211">
        <v>288193.571</v>
      </c>
      <c r="F9195" s="211">
        <v>317847.37300000002</v>
      </c>
      <c r="G9195" s="211">
        <v>366694.84700000001</v>
      </c>
      <c r="H9195" s="211">
        <v>430390.065</v>
      </c>
      <c r="I9195" s="211">
        <v>514381.41</v>
      </c>
      <c r="J9195" s="211">
        <v>497353.63</v>
      </c>
      <c r="K9195" s="211">
        <v>563526.46900000004</v>
      </c>
      <c r="L9195" s="211">
        <v>323368.74200000003</v>
      </c>
      <c r="M9195" s="211">
        <v>377804.97600000002</v>
      </c>
      <c r="N9195" s="211">
        <v>471791.58799999999</v>
      </c>
      <c r="O9195" s="211">
        <v>470756.69799999997</v>
      </c>
      <c r="P9195" s="211">
        <v>362914.94199999998</v>
      </c>
      <c r="Q9195" s="211">
        <v>326932.05900000001</v>
      </c>
    </row>
    <row r="9196" spans="1:17" x14ac:dyDescent="0.25">
      <c r="A9196" s="60" t="s">
        <v>2125</v>
      </c>
      <c r="B9196" s="60" t="s">
        <v>9051</v>
      </c>
      <c r="C9196" s="211">
        <v>502488.00799999997</v>
      </c>
      <c r="D9196" s="211">
        <v>525360.00100000005</v>
      </c>
      <c r="E9196" s="211">
        <v>491668.28100000002</v>
      </c>
      <c r="F9196" s="211">
        <v>569488.03300000005</v>
      </c>
      <c r="G9196" s="211">
        <v>689075.72499999998</v>
      </c>
      <c r="H9196" s="211">
        <v>715669.82200000004</v>
      </c>
      <c r="I9196" s="211">
        <v>895750.022</v>
      </c>
      <c r="J9196" s="211">
        <v>940252.57400000002</v>
      </c>
      <c r="K9196" s="211">
        <v>1005509.218</v>
      </c>
      <c r="L9196" s="211">
        <v>714950.93500000006</v>
      </c>
      <c r="M9196" s="211">
        <v>713633.16099999996</v>
      </c>
      <c r="N9196" s="211">
        <v>958608.43099999998</v>
      </c>
      <c r="O9196" s="211">
        <v>1140237.9909999999</v>
      </c>
      <c r="P9196" s="211">
        <v>1037074.833</v>
      </c>
      <c r="Q9196" s="211">
        <v>628758.62399999995</v>
      </c>
    </row>
    <row r="9197" spans="1:17" x14ac:dyDescent="0.25">
      <c r="A9197" s="60" t="s">
        <v>3388</v>
      </c>
      <c r="B9197" s="60" t="s">
        <v>9052</v>
      </c>
      <c r="C9197" s="211">
        <v>478760.592</v>
      </c>
      <c r="D9197" s="211">
        <v>348889.59899999999</v>
      </c>
      <c r="E9197" s="211">
        <v>385156.12900000002</v>
      </c>
      <c r="F9197" s="211">
        <v>439988.12199999997</v>
      </c>
      <c r="G9197" s="211">
        <v>665807.549</v>
      </c>
      <c r="H9197" s="211">
        <v>728677.63300000003</v>
      </c>
      <c r="I9197" s="211">
        <v>866826.08200000005</v>
      </c>
      <c r="J9197" s="211">
        <v>1050710.463</v>
      </c>
      <c r="K9197" s="211">
        <v>1364667.4820000001</v>
      </c>
      <c r="L9197" s="211">
        <v>543302.90599999996</v>
      </c>
      <c r="M9197" s="211">
        <v>449710.77399999998</v>
      </c>
      <c r="N9197" s="211">
        <v>561250.35600000003</v>
      </c>
      <c r="O9197" s="211">
        <v>480301.61499999999</v>
      </c>
      <c r="P9197" s="211">
        <v>569859.53500000003</v>
      </c>
      <c r="Q9197" s="211">
        <v>494022.40500000003</v>
      </c>
    </row>
    <row r="9198" spans="1:17" x14ac:dyDescent="0.25">
      <c r="A9198" s="60" t="s">
        <v>2736</v>
      </c>
      <c r="B9198" s="60" t="s">
        <v>9053</v>
      </c>
      <c r="C9198" s="211">
        <v>1425534.3019999999</v>
      </c>
      <c r="D9198" s="211">
        <v>981479.24699999997</v>
      </c>
      <c r="E9198" s="211">
        <v>824124.46400000004</v>
      </c>
      <c r="F9198" s="211">
        <v>1094036.4809999999</v>
      </c>
      <c r="G9198" s="211">
        <v>1749894.905</v>
      </c>
      <c r="H9198" s="211">
        <v>1529629.456</v>
      </c>
      <c r="I9198" s="211">
        <v>1884830.452</v>
      </c>
      <c r="J9198" s="211">
        <v>1215000.584</v>
      </c>
      <c r="K9198" s="211">
        <v>1216791.672</v>
      </c>
      <c r="L9198" s="211">
        <v>722815.978</v>
      </c>
      <c r="M9198" s="211">
        <v>782969.652</v>
      </c>
      <c r="N9198" s="211">
        <v>1005253.107</v>
      </c>
      <c r="O9198" s="211">
        <v>968274.50600000005</v>
      </c>
      <c r="P9198" s="211">
        <v>972543.41</v>
      </c>
      <c r="Q9198" s="211">
        <v>769180.38500000001</v>
      </c>
    </row>
    <row r="9199" spans="1:17" x14ac:dyDescent="0.25">
      <c r="A9199" s="60" t="s">
        <v>2038</v>
      </c>
      <c r="B9199" s="60" t="s">
        <v>9054</v>
      </c>
      <c r="C9199" s="211">
        <v>746526.59100000001</v>
      </c>
      <c r="D9199" s="211">
        <v>667278.76300000004</v>
      </c>
      <c r="E9199" s="211">
        <v>683102.14399999997</v>
      </c>
      <c r="F9199" s="211">
        <v>790199.80200000003</v>
      </c>
      <c r="G9199" s="211">
        <v>1119600.3049999999</v>
      </c>
      <c r="H9199" s="211">
        <v>1099577.9939999999</v>
      </c>
      <c r="I9199" s="211">
        <v>1208993.987</v>
      </c>
      <c r="J9199" s="211">
        <v>1294787.9580000001</v>
      </c>
      <c r="K9199" s="211">
        <v>1493381.155</v>
      </c>
      <c r="L9199" s="211">
        <v>900425.72499999998</v>
      </c>
      <c r="M9199" s="211">
        <v>1033252.809</v>
      </c>
      <c r="N9199" s="211">
        <v>1165569.757</v>
      </c>
      <c r="O9199" s="211">
        <v>1114919.4680000001</v>
      </c>
      <c r="P9199" s="211">
        <v>1211084.6040000001</v>
      </c>
      <c r="Q9199" s="211">
        <v>971985.82400000002</v>
      </c>
    </row>
    <row r="9200" spans="1:17" x14ac:dyDescent="0.25">
      <c r="A9200" s="60" t="s">
        <v>3553</v>
      </c>
      <c r="B9200" s="60" t="s">
        <v>9055</v>
      </c>
      <c r="C9200" s="211">
        <v>730283.95</v>
      </c>
      <c r="D9200" s="211">
        <v>716942.32400000002</v>
      </c>
      <c r="E9200" s="211">
        <v>712684.11</v>
      </c>
      <c r="F9200" s="211">
        <v>751035.87</v>
      </c>
      <c r="G9200" s="211">
        <v>902236.23199999996</v>
      </c>
      <c r="H9200" s="211">
        <v>1022687.966</v>
      </c>
      <c r="I9200" s="211">
        <v>1134353.5220000001</v>
      </c>
      <c r="J9200" s="211">
        <v>1568660.199</v>
      </c>
      <c r="K9200" s="211">
        <v>1863926.9010000001</v>
      </c>
      <c r="L9200" s="211">
        <v>1064042.2220000001</v>
      </c>
      <c r="M9200" s="211">
        <v>1196096.7309999999</v>
      </c>
      <c r="N9200" s="211">
        <v>1229690.0149999999</v>
      </c>
      <c r="O9200" s="211">
        <v>1097726.351</v>
      </c>
      <c r="P9200" s="211">
        <v>1180819.9550000001</v>
      </c>
      <c r="Q9200" s="211">
        <v>432962.28600000002</v>
      </c>
    </row>
    <row r="9201" spans="1:17" x14ac:dyDescent="0.25">
      <c r="A9201" s="60" t="s">
        <v>1869</v>
      </c>
      <c r="B9201" s="60" t="s">
        <v>9056</v>
      </c>
      <c r="C9201" s="211">
        <v>1056992.379</v>
      </c>
      <c r="D9201" s="211">
        <v>927093.95400000003</v>
      </c>
      <c r="E9201" s="211">
        <v>1011661.135</v>
      </c>
      <c r="F9201" s="211">
        <v>1111564.17</v>
      </c>
      <c r="G9201" s="211">
        <v>1316415.0460000001</v>
      </c>
      <c r="H9201" s="211">
        <v>1381463.7609999999</v>
      </c>
      <c r="I9201" s="211">
        <v>1548923.97</v>
      </c>
      <c r="J9201" s="211">
        <v>1842821.1580000001</v>
      </c>
      <c r="K9201" s="211">
        <v>1854008.165</v>
      </c>
      <c r="L9201" s="211">
        <v>1173707.2069999999</v>
      </c>
      <c r="M9201" s="211">
        <v>1435161.827</v>
      </c>
      <c r="N9201" s="211">
        <v>1667504.503</v>
      </c>
      <c r="O9201" s="211">
        <v>1603804.537</v>
      </c>
      <c r="P9201" s="211">
        <v>1674533.334</v>
      </c>
      <c r="Q9201" s="211">
        <v>1090397.8740000001</v>
      </c>
    </row>
    <row r="9202" spans="1:17" x14ac:dyDescent="0.25">
      <c r="A9202" s="60" t="s">
        <v>2309</v>
      </c>
      <c r="B9202" s="60" t="s">
        <v>9057</v>
      </c>
      <c r="C9202" s="211">
        <v>508069.49</v>
      </c>
      <c r="D9202" s="211">
        <v>468587.84700000001</v>
      </c>
      <c r="E9202" s="211">
        <v>498855.87599999999</v>
      </c>
      <c r="F9202" s="211">
        <v>584406.12</v>
      </c>
      <c r="G9202" s="211">
        <v>657745.33700000006</v>
      </c>
      <c r="H9202" s="211">
        <v>684538.18099999998</v>
      </c>
      <c r="I9202" s="211">
        <v>783831.38100000005</v>
      </c>
      <c r="J9202" s="211">
        <v>863871.46400000004</v>
      </c>
      <c r="K9202" s="211">
        <v>830694.06799999997</v>
      </c>
      <c r="L9202" s="211">
        <v>459077.21</v>
      </c>
      <c r="M9202" s="211">
        <v>546123.71</v>
      </c>
      <c r="N9202" s="211">
        <v>621796.853</v>
      </c>
      <c r="O9202" s="211">
        <v>561861.32299999997</v>
      </c>
      <c r="P9202" s="211">
        <v>559443.20400000003</v>
      </c>
      <c r="Q9202" s="211">
        <v>622802.35</v>
      </c>
    </row>
    <row r="9203" spans="1:17" x14ac:dyDescent="0.25">
      <c r="A9203" s="60" t="s">
        <v>2095</v>
      </c>
      <c r="B9203" s="60" t="s">
        <v>9058</v>
      </c>
      <c r="C9203" s="211">
        <v>301901.42</v>
      </c>
      <c r="D9203" s="211">
        <v>273089.60200000001</v>
      </c>
      <c r="E9203" s="211">
        <v>281586.516</v>
      </c>
      <c r="F9203" s="211">
        <v>322631.93800000002</v>
      </c>
      <c r="G9203" s="211">
        <v>392671.47</v>
      </c>
      <c r="H9203" s="211">
        <v>401681.31300000002</v>
      </c>
      <c r="I9203" s="211">
        <v>435079.77500000002</v>
      </c>
      <c r="J9203" s="211">
        <v>509969.84299999999</v>
      </c>
      <c r="K9203" s="211">
        <v>484114.89799999999</v>
      </c>
      <c r="L9203" s="211">
        <v>263648.15600000002</v>
      </c>
      <c r="M9203" s="211">
        <v>329322.06300000002</v>
      </c>
      <c r="N9203" s="211">
        <v>395970.47399999999</v>
      </c>
      <c r="O9203" s="211">
        <v>343902.01699999999</v>
      </c>
      <c r="P9203" s="211">
        <v>328740.73200000002</v>
      </c>
      <c r="Q9203" s="211">
        <v>196624.80499999999</v>
      </c>
    </row>
    <row r="9204" spans="1:17" x14ac:dyDescent="0.25">
      <c r="A9204" s="60" t="s">
        <v>2841</v>
      </c>
      <c r="B9204" s="60" t="s">
        <v>9059</v>
      </c>
      <c r="C9204" s="211">
        <v>227077.296</v>
      </c>
      <c r="D9204" s="211">
        <v>237682.86199999999</v>
      </c>
      <c r="E9204" s="211">
        <v>238141.29</v>
      </c>
      <c r="F9204" s="211">
        <v>246710.80300000001</v>
      </c>
      <c r="G9204" s="211">
        <v>264940.28399999999</v>
      </c>
      <c r="H9204" s="211">
        <v>319021.571</v>
      </c>
      <c r="I9204" s="211">
        <v>342582.18699999998</v>
      </c>
      <c r="J9204" s="211">
        <v>477636.951</v>
      </c>
      <c r="K9204" s="211">
        <v>505280.83500000002</v>
      </c>
      <c r="L9204" s="211">
        <v>304560.73599999998</v>
      </c>
      <c r="M9204" s="211">
        <v>285044.58199999999</v>
      </c>
      <c r="N9204" s="211">
        <v>375035.99099999998</v>
      </c>
      <c r="O9204" s="211">
        <v>338208.34299999999</v>
      </c>
      <c r="P9204" s="211">
        <v>415183.96500000003</v>
      </c>
      <c r="Q9204" s="211">
        <v>161856.61499999999</v>
      </c>
    </row>
    <row r="9205" spans="1:17" x14ac:dyDescent="0.25">
      <c r="A9205" s="60" t="s">
        <v>2056</v>
      </c>
      <c r="B9205" s="60" t="s">
        <v>9060</v>
      </c>
      <c r="C9205" s="211">
        <v>605166.12699999998</v>
      </c>
      <c r="D9205" s="211">
        <v>425752.05300000001</v>
      </c>
      <c r="E9205" s="211">
        <v>382645.929</v>
      </c>
      <c r="F9205" s="211">
        <v>465286.02100000001</v>
      </c>
      <c r="G9205" s="211">
        <v>702091.92099999997</v>
      </c>
      <c r="H9205" s="211">
        <v>605030.47699999996</v>
      </c>
      <c r="I9205" s="211">
        <v>761459.79700000002</v>
      </c>
      <c r="J9205" s="211">
        <v>886969.36199999996</v>
      </c>
      <c r="K9205" s="211">
        <v>777569.74600000004</v>
      </c>
      <c r="L9205" s="211">
        <v>341538.02899999998</v>
      </c>
      <c r="M9205" s="211">
        <v>736895.01699999999</v>
      </c>
      <c r="N9205" s="211">
        <v>632663.91399999999</v>
      </c>
      <c r="O9205" s="211">
        <v>474329.353</v>
      </c>
      <c r="P9205" s="211">
        <v>494020.91499999998</v>
      </c>
      <c r="Q9205" s="211">
        <v>374137.674</v>
      </c>
    </row>
    <row r="9206" spans="1:17" x14ac:dyDescent="0.25">
      <c r="A9206" s="60" t="s">
        <v>3317</v>
      </c>
      <c r="B9206" s="60" t="s">
        <v>9061</v>
      </c>
      <c r="C9206" s="211">
        <v>187046.505</v>
      </c>
      <c r="D9206" s="211">
        <v>174127.68900000001</v>
      </c>
      <c r="E9206" s="211">
        <v>192033.08</v>
      </c>
      <c r="F9206" s="211">
        <v>242790.00200000001</v>
      </c>
      <c r="G9206" s="211">
        <v>277112.25599999999</v>
      </c>
      <c r="H9206" s="211">
        <v>343054.36</v>
      </c>
      <c r="I9206" s="211">
        <v>425541.42</v>
      </c>
      <c r="J9206" s="211">
        <v>446011.20299999998</v>
      </c>
      <c r="K9206" s="211">
        <v>487636.62199999997</v>
      </c>
      <c r="L9206" s="211">
        <v>356231.12300000002</v>
      </c>
      <c r="M9206" s="211">
        <v>379824.35800000001</v>
      </c>
      <c r="N9206" s="211">
        <v>505671.20299999998</v>
      </c>
      <c r="O9206" s="211">
        <v>456154.86800000002</v>
      </c>
      <c r="P9206" s="211">
        <v>379651.00300000003</v>
      </c>
      <c r="Q9206" s="211">
        <v>349224.91399999999</v>
      </c>
    </row>
    <row r="9207" spans="1:17" x14ac:dyDescent="0.25">
      <c r="A9207" s="60" t="s">
        <v>1596</v>
      </c>
      <c r="B9207" s="60" t="s">
        <v>9062</v>
      </c>
      <c r="C9207" s="211">
        <v>1168785.503</v>
      </c>
      <c r="D9207" s="211">
        <v>1044625.0330000001</v>
      </c>
      <c r="E9207" s="211">
        <v>1024979.178</v>
      </c>
      <c r="F9207" s="211">
        <v>1109467.868</v>
      </c>
      <c r="G9207" s="211">
        <v>1358126.645</v>
      </c>
      <c r="H9207" s="211">
        <v>1385129.567</v>
      </c>
      <c r="I9207" s="211">
        <v>1433201.108</v>
      </c>
      <c r="J9207" s="211">
        <v>1691904.3770000001</v>
      </c>
      <c r="K9207" s="211">
        <v>1749525.023</v>
      </c>
      <c r="L9207" s="211">
        <v>1002859.0060000001</v>
      </c>
      <c r="M9207" s="211">
        <v>1063511.4369999999</v>
      </c>
      <c r="N9207" s="211">
        <v>1351928.341</v>
      </c>
      <c r="O9207" s="211">
        <v>1180716.2479999999</v>
      </c>
      <c r="P9207" s="211">
        <v>1177198.3559999999</v>
      </c>
      <c r="Q9207" s="211">
        <v>1067293.6440000001</v>
      </c>
    </row>
    <row r="9208" spans="1:17" x14ac:dyDescent="0.25">
      <c r="A9208" s="60" t="s">
        <v>2546</v>
      </c>
      <c r="B9208" s="60" t="s">
        <v>9063</v>
      </c>
      <c r="C9208" s="211">
        <v>1084775.547</v>
      </c>
      <c r="D9208" s="211">
        <v>1045764.5060000001</v>
      </c>
      <c r="E9208" s="211">
        <v>1058832.9669999999</v>
      </c>
      <c r="F9208" s="211">
        <v>1210472.476</v>
      </c>
      <c r="G9208" s="211">
        <v>1544962.4750000001</v>
      </c>
      <c r="H9208" s="211">
        <v>1709925.3589999999</v>
      </c>
      <c r="I9208" s="211">
        <v>1926928.07</v>
      </c>
      <c r="J9208" s="211">
        <v>2322583.318</v>
      </c>
      <c r="K9208" s="211">
        <v>2958706.1320000002</v>
      </c>
      <c r="L9208" s="211">
        <v>1633608.5220000001</v>
      </c>
      <c r="M9208" s="211">
        <v>2229724.037</v>
      </c>
      <c r="N9208" s="211">
        <v>2977294.0389999999</v>
      </c>
      <c r="O9208" s="211">
        <v>2881095.6669999999</v>
      </c>
      <c r="P9208" s="211">
        <v>2776482.6830000002</v>
      </c>
      <c r="Q9208" s="211">
        <v>1408204.7990000001</v>
      </c>
    </row>
    <row r="9209" spans="1:17" x14ac:dyDescent="0.25">
      <c r="A9209" s="60" t="s">
        <v>1853</v>
      </c>
      <c r="B9209" s="60" t="s">
        <v>9064</v>
      </c>
      <c r="C9209" s="211">
        <v>501649.745</v>
      </c>
      <c r="D9209" s="211">
        <v>543849.03799999994</v>
      </c>
      <c r="E9209" s="211">
        <v>605171.01599999995</v>
      </c>
      <c r="F9209" s="211">
        <v>709201.96600000001</v>
      </c>
      <c r="G9209" s="211">
        <v>803077.56</v>
      </c>
      <c r="H9209" s="211">
        <v>968076.31299999997</v>
      </c>
      <c r="I9209" s="211">
        <v>1056514.298</v>
      </c>
      <c r="J9209" s="211">
        <v>1144655.398</v>
      </c>
      <c r="K9209" s="211">
        <v>1380609.8149999999</v>
      </c>
      <c r="L9209" s="211">
        <v>966308.74600000004</v>
      </c>
      <c r="M9209" s="211">
        <v>1112094.513</v>
      </c>
      <c r="N9209" s="211">
        <v>1574486.817</v>
      </c>
      <c r="O9209" s="211">
        <v>1610463.3959999999</v>
      </c>
      <c r="P9209" s="211">
        <v>1566913.12</v>
      </c>
      <c r="Q9209" s="211">
        <v>998981.11600000004</v>
      </c>
    </row>
    <row r="9210" spans="1:17" x14ac:dyDescent="0.25">
      <c r="A9210" s="60" t="s">
        <v>3392</v>
      </c>
      <c r="B9210" s="60" t="s">
        <v>9065</v>
      </c>
      <c r="C9210" s="211">
        <v>330847.48300000001</v>
      </c>
      <c r="D9210" s="211">
        <v>344264.59899999999</v>
      </c>
      <c r="E9210" s="211">
        <v>293734.38699999999</v>
      </c>
      <c r="F9210" s="211">
        <v>328404.81199999998</v>
      </c>
      <c r="G9210" s="211">
        <v>406617.30099999998</v>
      </c>
      <c r="H9210" s="211">
        <v>431090.14500000002</v>
      </c>
      <c r="I9210" s="211">
        <v>486417.11499999999</v>
      </c>
      <c r="J9210" s="211">
        <v>596904.71200000006</v>
      </c>
      <c r="K9210" s="211">
        <v>604397.18200000003</v>
      </c>
      <c r="L9210" s="211">
        <v>345795.81</v>
      </c>
      <c r="M9210" s="211">
        <v>499371.527</v>
      </c>
      <c r="N9210" s="211">
        <v>688487.27899999998</v>
      </c>
      <c r="O9210" s="211">
        <v>671032.54</v>
      </c>
      <c r="P9210" s="211">
        <v>603234.68000000005</v>
      </c>
      <c r="Q9210" s="211">
        <v>481437.86800000002</v>
      </c>
    </row>
    <row r="9211" spans="1:17" x14ac:dyDescent="0.25">
      <c r="A9211" s="60" t="s">
        <v>2555</v>
      </c>
      <c r="B9211" s="60" t="s">
        <v>9066</v>
      </c>
      <c r="C9211" s="211">
        <v>638795.16899999999</v>
      </c>
      <c r="D9211" s="211">
        <v>609561.43900000001</v>
      </c>
      <c r="E9211" s="211">
        <v>594323.196</v>
      </c>
      <c r="F9211" s="211">
        <v>686077.90099999995</v>
      </c>
      <c r="G9211" s="211">
        <v>804991.77599999995</v>
      </c>
      <c r="H9211" s="211">
        <v>1023137.04</v>
      </c>
      <c r="I9211" s="211">
        <v>1219856.257</v>
      </c>
      <c r="J9211" s="211">
        <v>1308015.8589999999</v>
      </c>
      <c r="K9211" s="211">
        <v>1436002.8759999999</v>
      </c>
      <c r="L9211" s="211">
        <v>912770.9</v>
      </c>
      <c r="M9211" s="211">
        <v>1128252.9839999999</v>
      </c>
      <c r="N9211" s="211">
        <v>1106903.4650000001</v>
      </c>
      <c r="O9211" s="211">
        <v>1058753.5630000001</v>
      </c>
      <c r="P9211" s="211">
        <v>838179.11699999997</v>
      </c>
      <c r="Q9211" s="211">
        <v>670182.07999999996</v>
      </c>
    </row>
    <row r="9212" spans="1:17" x14ac:dyDescent="0.25">
      <c r="A9212" s="60" t="s">
        <v>1807</v>
      </c>
      <c r="B9212" s="60" t="s">
        <v>9067</v>
      </c>
      <c r="C9212" s="211">
        <v>877382.50300000003</v>
      </c>
      <c r="D9212" s="211">
        <v>768956.44400000002</v>
      </c>
      <c r="E9212" s="211">
        <v>782417.16599999997</v>
      </c>
      <c r="F9212" s="211">
        <v>925122.55500000005</v>
      </c>
      <c r="G9212" s="211">
        <v>1085850.419</v>
      </c>
      <c r="H9212" s="211">
        <v>1227773.544</v>
      </c>
      <c r="I9212" s="211">
        <v>1298375.1569999999</v>
      </c>
      <c r="J9212" s="211">
        <v>1474714.1869999999</v>
      </c>
      <c r="K9212" s="211">
        <v>1545009.716</v>
      </c>
      <c r="L9212" s="211">
        <v>971823.50899999996</v>
      </c>
      <c r="M9212" s="211">
        <v>1132621.0859999999</v>
      </c>
      <c r="N9212" s="211">
        <v>1375739.548</v>
      </c>
      <c r="O9212" s="211">
        <v>1299311.3589999999</v>
      </c>
      <c r="P9212" s="211">
        <v>1449444.6769999999</v>
      </c>
      <c r="Q9212" s="211">
        <v>964223.35400000005</v>
      </c>
    </row>
    <row r="9213" spans="1:17" x14ac:dyDescent="0.25">
      <c r="A9213" s="60" t="s">
        <v>1555</v>
      </c>
      <c r="B9213" s="60" t="s">
        <v>9068</v>
      </c>
      <c r="C9213" s="211">
        <v>3931254.9070000001</v>
      </c>
      <c r="D9213" s="211">
        <v>3331068.3169999998</v>
      </c>
      <c r="E9213" s="211">
        <v>3216874.1379999998</v>
      </c>
      <c r="F9213" s="211">
        <v>3755769.307</v>
      </c>
      <c r="G9213" s="211">
        <v>4626430.9390000002</v>
      </c>
      <c r="H9213" s="211">
        <v>5052192.9210000001</v>
      </c>
      <c r="I9213" s="211">
        <v>5837723.6770000001</v>
      </c>
      <c r="J9213" s="211">
        <v>5592311.8779999996</v>
      </c>
      <c r="K9213" s="211">
        <v>6634673.9879999999</v>
      </c>
      <c r="L9213" s="211">
        <v>3990683.804</v>
      </c>
      <c r="M9213" s="211">
        <v>5287800.4029999999</v>
      </c>
      <c r="N9213" s="211">
        <v>7008787.2050000001</v>
      </c>
      <c r="O9213" s="211">
        <v>6878976.4029999999</v>
      </c>
      <c r="P9213" s="211">
        <v>6220984.4560000002</v>
      </c>
      <c r="Q9213" s="211">
        <v>4228585.6730000004</v>
      </c>
    </row>
    <row r="9214" spans="1:17" x14ac:dyDescent="0.25">
      <c r="A9214" s="60" t="s">
        <v>1429</v>
      </c>
      <c r="B9214" s="60" t="s">
        <v>9069</v>
      </c>
      <c r="C9214" s="211">
        <v>2186825.1919999998</v>
      </c>
      <c r="D9214" s="211">
        <v>2041735.6359999999</v>
      </c>
      <c r="E9214" s="211">
        <v>1959294.2790000001</v>
      </c>
      <c r="F9214" s="211">
        <v>2301212.341</v>
      </c>
      <c r="G9214" s="211">
        <v>2883377.216</v>
      </c>
      <c r="H9214" s="211">
        <v>3265363.9279999998</v>
      </c>
      <c r="I9214" s="211">
        <v>3479267.8990000002</v>
      </c>
      <c r="J9214" s="211">
        <v>3694530.9</v>
      </c>
      <c r="K9214" s="211">
        <v>4320801.4289999995</v>
      </c>
      <c r="L9214" s="211">
        <v>3178606.3930000002</v>
      </c>
      <c r="M9214" s="211">
        <v>3495321.6719999998</v>
      </c>
      <c r="N9214" s="211">
        <v>4213982.5939999996</v>
      </c>
      <c r="O9214" s="211">
        <v>4185025.7450000001</v>
      </c>
      <c r="P9214" s="211">
        <v>4098164.591</v>
      </c>
      <c r="Q9214" s="211">
        <v>2666454.3859999999</v>
      </c>
    </row>
    <row r="9215" spans="1:17" x14ac:dyDescent="0.25">
      <c r="A9215" s="60" t="s">
        <v>1724</v>
      </c>
      <c r="B9215" s="60" t="s">
        <v>9070</v>
      </c>
      <c r="C9215" s="211">
        <v>708635.77300000004</v>
      </c>
      <c r="D9215" s="211">
        <v>642027.50300000003</v>
      </c>
      <c r="E9215" s="211">
        <v>721849.43700000003</v>
      </c>
      <c r="F9215" s="211">
        <v>755391.32900000003</v>
      </c>
      <c r="G9215" s="211">
        <v>866561.64399999997</v>
      </c>
      <c r="H9215" s="211">
        <v>868013.32400000002</v>
      </c>
      <c r="I9215" s="211">
        <v>957430.02300000004</v>
      </c>
      <c r="J9215" s="211">
        <v>1069701.672</v>
      </c>
      <c r="K9215" s="211">
        <v>1056007.754</v>
      </c>
      <c r="L9215" s="211">
        <v>705480.50800000003</v>
      </c>
      <c r="M9215" s="211">
        <v>913764.45299999998</v>
      </c>
      <c r="N9215" s="211">
        <v>1103804.1310000001</v>
      </c>
      <c r="O9215" s="211">
        <v>1082833.5260000001</v>
      </c>
      <c r="P9215" s="211">
        <v>1110282.696</v>
      </c>
      <c r="Q9215" s="211">
        <v>541905.93200000003</v>
      </c>
    </row>
    <row r="9216" spans="1:17" x14ac:dyDescent="0.25">
      <c r="A9216" s="60" t="s">
        <v>1387</v>
      </c>
      <c r="B9216" s="60" t="s">
        <v>9071</v>
      </c>
      <c r="C9216" s="211">
        <v>366492.19199999998</v>
      </c>
      <c r="D9216" s="211">
        <v>374414.027</v>
      </c>
      <c r="E9216" s="211">
        <v>423686.47399999999</v>
      </c>
      <c r="F9216" s="211">
        <v>523463.81099999999</v>
      </c>
      <c r="G9216" s="211">
        <v>699929.15099999995</v>
      </c>
      <c r="H9216" s="211">
        <v>816153.451</v>
      </c>
      <c r="I9216" s="211">
        <v>849787.65599999996</v>
      </c>
      <c r="J9216" s="211">
        <v>844485.652</v>
      </c>
      <c r="K9216" s="211">
        <v>836758.201</v>
      </c>
      <c r="L9216" s="211">
        <v>571872.42299999995</v>
      </c>
      <c r="M9216" s="211">
        <v>712194.875</v>
      </c>
      <c r="N9216" s="211">
        <v>812730.85699999996</v>
      </c>
      <c r="O9216" s="211">
        <v>802951.29099999997</v>
      </c>
      <c r="P9216" s="211">
        <v>830214.77300000004</v>
      </c>
      <c r="Q9216" s="211">
        <v>508059.484</v>
      </c>
    </row>
    <row r="9217" spans="1:17" x14ac:dyDescent="0.25">
      <c r="A9217" s="60" t="s">
        <v>740</v>
      </c>
      <c r="B9217" s="60" t="s">
        <v>9075</v>
      </c>
      <c r="C9217" s="211">
        <v>210269.21799999999</v>
      </c>
      <c r="D9217" s="211">
        <v>228968.59299999999</v>
      </c>
      <c r="E9217" s="211">
        <v>258280.408</v>
      </c>
      <c r="F9217" s="211">
        <v>278286.17</v>
      </c>
      <c r="G9217" s="211">
        <v>395977.32799999998</v>
      </c>
      <c r="H9217" s="211">
        <v>500048.34299999999</v>
      </c>
      <c r="I9217" s="211">
        <v>650298.51</v>
      </c>
      <c r="J9217" s="211">
        <v>873291.48600000003</v>
      </c>
      <c r="K9217" s="211">
        <v>909607.59900000005</v>
      </c>
      <c r="L9217" s="211">
        <v>671292.33799999999</v>
      </c>
      <c r="M9217" s="211">
        <v>853075.91200000001</v>
      </c>
      <c r="N9217" s="211">
        <v>894001.67299999995</v>
      </c>
      <c r="O9217" s="211">
        <v>1087939.3859999999</v>
      </c>
      <c r="P9217" s="211">
        <v>1075815.199</v>
      </c>
      <c r="Q9217" s="211">
        <v>1054340.4129999999</v>
      </c>
    </row>
    <row r="9218" spans="1:17" x14ac:dyDescent="0.25">
      <c r="A9218" s="60" t="s">
        <v>1106</v>
      </c>
      <c r="B9218" s="60" t="s">
        <v>9076</v>
      </c>
      <c r="C9218" s="211">
        <v>893473.99899999995</v>
      </c>
      <c r="D9218" s="211">
        <v>856733.57299999997</v>
      </c>
      <c r="E9218" s="211">
        <v>888931.50399999996</v>
      </c>
      <c r="F9218" s="211">
        <v>1009964.598</v>
      </c>
      <c r="G9218" s="211">
        <v>1222196.5870000001</v>
      </c>
      <c r="H9218" s="211">
        <v>1171540.567</v>
      </c>
      <c r="I9218" s="211">
        <v>1200517.6969999999</v>
      </c>
      <c r="J9218" s="211">
        <v>1532911.5090000001</v>
      </c>
      <c r="K9218" s="211">
        <v>1480157.0319999999</v>
      </c>
      <c r="L9218" s="211">
        <v>1415491.273</v>
      </c>
      <c r="M9218" s="211">
        <v>1744111.3330000001</v>
      </c>
      <c r="N9218" s="211">
        <v>1965284.4380000001</v>
      </c>
      <c r="O9218" s="211">
        <v>1970686.2709999999</v>
      </c>
      <c r="P9218" s="211">
        <v>2223786.736</v>
      </c>
      <c r="Q9218" s="211">
        <v>1663289.5989999999</v>
      </c>
    </row>
    <row r="9219" spans="1:17" x14ac:dyDescent="0.25">
      <c r="A9219" s="60" t="s">
        <v>1591</v>
      </c>
      <c r="B9219" s="60" t="s">
        <v>9077</v>
      </c>
      <c r="C9219" s="211">
        <v>398891.527</v>
      </c>
      <c r="D9219" s="211">
        <v>359459.37300000002</v>
      </c>
      <c r="E9219" s="211">
        <v>408890.39899999998</v>
      </c>
      <c r="F9219" s="211">
        <v>521905.924</v>
      </c>
      <c r="G9219" s="211">
        <v>569064.16799999995</v>
      </c>
      <c r="H9219" s="211">
        <v>343403.24200000003</v>
      </c>
      <c r="I9219" s="211">
        <v>337673.18400000001</v>
      </c>
      <c r="J9219" s="211">
        <v>280082.522</v>
      </c>
      <c r="K9219" s="211">
        <v>287181.70799999998</v>
      </c>
      <c r="L9219" s="211">
        <v>247025.19699999999</v>
      </c>
      <c r="M9219" s="211">
        <v>312064.56900000002</v>
      </c>
      <c r="N9219" s="211">
        <v>359352.73499999999</v>
      </c>
      <c r="O9219" s="211">
        <v>380693.47600000002</v>
      </c>
      <c r="P9219" s="211">
        <v>350826.09899999999</v>
      </c>
      <c r="Q9219" s="211">
        <v>267226.03399999999</v>
      </c>
    </row>
    <row r="9220" spans="1:17" x14ac:dyDescent="0.25">
      <c r="A9220" s="60" t="s">
        <v>1817</v>
      </c>
      <c r="B9220" s="60" t="s">
        <v>9078</v>
      </c>
      <c r="C9220" s="211">
        <v>296293.70600000001</v>
      </c>
      <c r="D9220" s="211">
        <v>275737.31099999999</v>
      </c>
      <c r="E9220" s="211">
        <v>303536.50799999997</v>
      </c>
      <c r="F9220" s="211">
        <v>356570.02399999998</v>
      </c>
      <c r="G9220" s="211">
        <v>563263.38500000001</v>
      </c>
      <c r="H9220" s="211">
        <v>1129571.3389999999</v>
      </c>
      <c r="I9220" s="211">
        <v>1235658.284</v>
      </c>
      <c r="J9220" s="211">
        <v>1401907.226</v>
      </c>
      <c r="K9220" s="211">
        <v>1412416.2890000001</v>
      </c>
      <c r="L9220" s="211">
        <v>365631.78700000001</v>
      </c>
      <c r="M9220" s="211">
        <v>488365.83</v>
      </c>
      <c r="N9220" s="211">
        <v>584171.52399999998</v>
      </c>
      <c r="O9220" s="211">
        <v>575215.94499999995</v>
      </c>
      <c r="P9220" s="211">
        <v>549448.57900000003</v>
      </c>
      <c r="Q9220" s="211">
        <v>294739.69</v>
      </c>
    </row>
    <row r="9221" spans="1:17" x14ac:dyDescent="0.25">
      <c r="A9221" s="60" t="s">
        <v>1325</v>
      </c>
      <c r="B9221" s="60" t="s">
        <v>9079</v>
      </c>
      <c r="C9221" s="211">
        <v>259340.50700000001</v>
      </c>
      <c r="D9221" s="211">
        <v>202984.10800000001</v>
      </c>
      <c r="E9221" s="211">
        <v>773336.26699999999</v>
      </c>
      <c r="F9221" s="211">
        <v>893651.17700000003</v>
      </c>
      <c r="G9221" s="211">
        <v>1275172.9790000001</v>
      </c>
      <c r="H9221" s="211">
        <v>1578438.1880000001</v>
      </c>
      <c r="I9221" s="211">
        <v>1447649.0889999999</v>
      </c>
      <c r="J9221" s="211">
        <v>1540992.7009999999</v>
      </c>
      <c r="K9221" s="211">
        <v>1647210.503</v>
      </c>
      <c r="L9221" s="211">
        <v>1189193.328</v>
      </c>
      <c r="M9221" s="211">
        <v>1444871.5</v>
      </c>
      <c r="N9221" s="211">
        <v>1706632.953</v>
      </c>
      <c r="O9221" s="211">
        <v>1629048.5859999999</v>
      </c>
      <c r="P9221" s="211">
        <v>1743489.7749999999</v>
      </c>
      <c r="Q9221" s="211">
        <v>1634241.3189999999</v>
      </c>
    </row>
    <row r="9222" spans="1:17" x14ac:dyDescent="0.25">
      <c r="A9222" s="60" t="s">
        <v>2972</v>
      </c>
      <c r="B9222" s="60" t="s">
        <v>9080</v>
      </c>
      <c r="C9222" s="211">
        <v>38816.248</v>
      </c>
      <c r="D9222" s="211">
        <v>61943.464</v>
      </c>
      <c r="E9222" s="211">
        <v>61606.192000000003</v>
      </c>
      <c r="F9222" s="211">
        <v>88691.481</v>
      </c>
      <c r="G9222" s="211">
        <v>120196.268</v>
      </c>
      <c r="H9222" s="211">
        <v>127928.12</v>
      </c>
      <c r="I9222" s="211">
        <v>115355.068</v>
      </c>
      <c r="J9222" s="211">
        <v>136218.33300000001</v>
      </c>
      <c r="K9222" s="211">
        <v>158123.364</v>
      </c>
      <c r="L9222" s="211">
        <v>92619.910999999993</v>
      </c>
      <c r="M9222" s="211">
        <v>115505.04</v>
      </c>
      <c r="N9222" s="211">
        <v>126641.436</v>
      </c>
      <c r="O9222" s="211">
        <v>116904.387</v>
      </c>
      <c r="P9222" s="211">
        <v>123683.882</v>
      </c>
      <c r="Q9222" s="211">
        <v>81877.224000000002</v>
      </c>
    </row>
    <row r="9223" spans="1:17" x14ac:dyDescent="0.25">
      <c r="A9223" s="60" t="s">
        <v>2681</v>
      </c>
      <c r="B9223" s="60" t="s">
        <v>9081</v>
      </c>
      <c r="C9223" s="211">
        <v>93501.967999999993</v>
      </c>
      <c r="D9223" s="211">
        <v>96585.073000000004</v>
      </c>
      <c r="E9223" s="211">
        <v>109284.012</v>
      </c>
      <c r="F9223" s="211">
        <v>117206.95</v>
      </c>
      <c r="G9223" s="211">
        <v>128647.12300000001</v>
      </c>
      <c r="H9223" s="211">
        <v>152987.69200000001</v>
      </c>
      <c r="I9223" s="211">
        <v>189834.804</v>
      </c>
      <c r="J9223" s="211">
        <v>224135.86499999999</v>
      </c>
      <c r="K9223" s="211">
        <v>311210.75099999999</v>
      </c>
      <c r="L9223" s="211">
        <v>190279.38699999999</v>
      </c>
      <c r="M9223" s="211">
        <v>160929.815</v>
      </c>
      <c r="N9223" s="211">
        <v>198311.685</v>
      </c>
      <c r="O9223" s="211">
        <v>230825.073</v>
      </c>
      <c r="P9223" s="211">
        <v>213966.505</v>
      </c>
      <c r="Q9223" s="211">
        <v>74282.714000000007</v>
      </c>
    </row>
    <row r="9224" spans="1:17" x14ac:dyDescent="0.25">
      <c r="A9224" s="60" t="s">
        <v>1558</v>
      </c>
      <c r="B9224" s="60" t="s">
        <v>9082</v>
      </c>
      <c r="C9224" s="211">
        <v>171993.12700000001</v>
      </c>
      <c r="D9224" s="211">
        <v>150598.53899999999</v>
      </c>
      <c r="E9224" s="211">
        <v>157765.87700000001</v>
      </c>
      <c r="F9224" s="211">
        <v>192801.954</v>
      </c>
      <c r="G9224" s="211">
        <v>234173.98199999999</v>
      </c>
      <c r="H9224" s="211">
        <v>251156.04199999999</v>
      </c>
      <c r="I9224" s="211">
        <v>299428.22499999998</v>
      </c>
      <c r="J9224" s="211">
        <v>346553.984</v>
      </c>
      <c r="K9224" s="211">
        <v>398330.29100000003</v>
      </c>
      <c r="L9224" s="211">
        <v>239750.15400000001</v>
      </c>
      <c r="M9224" s="211">
        <v>284116.321</v>
      </c>
      <c r="N9224" s="211">
        <v>292766.95400000003</v>
      </c>
      <c r="O9224" s="211">
        <v>322915.46100000001</v>
      </c>
      <c r="P9224" s="211">
        <v>295956.13199999998</v>
      </c>
      <c r="Q9224" s="211">
        <v>231898.851</v>
      </c>
    </row>
    <row r="9225" spans="1:17" x14ac:dyDescent="0.25">
      <c r="A9225" s="60" t="s">
        <v>1529</v>
      </c>
      <c r="B9225" s="60" t="s">
        <v>9083</v>
      </c>
      <c r="C9225" s="211">
        <v>295547.95</v>
      </c>
      <c r="D9225" s="211">
        <v>246821.641</v>
      </c>
      <c r="E9225" s="211">
        <v>269547.37</v>
      </c>
      <c r="F9225" s="211">
        <v>293876.31099999999</v>
      </c>
      <c r="G9225" s="211">
        <v>346274.45699999999</v>
      </c>
      <c r="H9225" s="211">
        <v>402204.74200000003</v>
      </c>
      <c r="I9225" s="211">
        <v>441835.72499999998</v>
      </c>
      <c r="J9225" s="211">
        <v>574205.36600000004</v>
      </c>
      <c r="K9225" s="211">
        <v>709282.72400000005</v>
      </c>
      <c r="L9225" s="211">
        <v>445436.652</v>
      </c>
      <c r="M9225" s="211">
        <v>501154.00199999998</v>
      </c>
      <c r="N9225" s="211">
        <v>609813.49199999997</v>
      </c>
      <c r="O9225" s="211">
        <v>606194.66200000001</v>
      </c>
      <c r="P9225" s="211">
        <v>660171.36399999994</v>
      </c>
      <c r="Q9225" s="211">
        <v>375744.43400000001</v>
      </c>
    </row>
    <row r="9226" spans="1:17" x14ac:dyDescent="0.25">
      <c r="A9226" s="60" t="s">
        <v>10674</v>
      </c>
      <c r="B9226" s="60" t="s">
        <v>10675</v>
      </c>
      <c r="C9226" s="211">
        <v>183352.17499999999</v>
      </c>
      <c r="D9226" s="211">
        <v>47348.779000000002</v>
      </c>
      <c r="E9226" s="211">
        <v>40149.313999999998</v>
      </c>
      <c r="F9226" s="211">
        <v>50571.947</v>
      </c>
      <c r="G9226" s="211">
        <v>68058.611000000004</v>
      </c>
      <c r="H9226" s="211">
        <v>89461.967000000004</v>
      </c>
      <c r="I9226" s="211">
        <v>86044.347999999998</v>
      </c>
      <c r="J9226" s="211">
        <v>137420.12</v>
      </c>
      <c r="K9226" s="211">
        <v>164239.837</v>
      </c>
      <c r="L9226" s="211">
        <v>126338.144</v>
      </c>
      <c r="M9226" s="211">
        <v>66551.770999999993</v>
      </c>
      <c r="N9226" s="211">
        <v>59722.406999999999</v>
      </c>
      <c r="O9226" s="211">
        <v>7487.7349999999997</v>
      </c>
      <c r="P9226" s="211">
        <v>16.491</v>
      </c>
      <c r="Q9226" s="211">
        <v>26.591999999999999</v>
      </c>
    </row>
    <row r="9227" spans="1:17" x14ac:dyDescent="0.25">
      <c r="A9227" s="60" t="s">
        <v>10676</v>
      </c>
      <c r="B9227" s="60" t="s">
        <v>10677</v>
      </c>
      <c r="C9227" s="211">
        <v>52269.822</v>
      </c>
      <c r="D9227" s="211">
        <v>35295.197</v>
      </c>
      <c r="E9227" s="211">
        <v>48408.906999999999</v>
      </c>
      <c r="F9227" s="211">
        <v>46765.703000000001</v>
      </c>
      <c r="G9227" s="211">
        <v>37011.760999999999</v>
      </c>
      <c r="H9227" s="211">
        <v>32490.17</v>
      </c>
      <c r="I9227" s="211">
        <v>35862.173999999999</v>
      </c>
      <c r="J9227" s="211">
        <v>11124.641</v>
      </c>
      <c r="K9227" s="211">
        <v>3661.701</v>
      </c>
      <c r="L9227" s="211">
        <v>1304.825</v>
      </c>
      <c r="M9227" s="211">
        <v>6.7729999999999997</v>
      </c>
      <c r="N9227" s="211">
        <v>2.105</v>
      </c>
      <c r="O9227" s="211">
        <v>58689.957999999999</v>
      </c>
      <c r="P9227" s="211">
        <v>49628.705999999998</v>
      </c>
      <c r="Q9227" s="211">
        <v>36961.124000000003</v>
      </c>
    </row>
    <row r="9228" spans="1:17" x14ac:dyDescent="0.25">
      <c r="A9228" s="60" t="s">
        <v>10678</v>
      </c>
      <c r="B9228" s="60" t="s">
        <v>10679</v>
      </c>
      <c r="C9228" s="211">
        <v>1.5169999999999999</v>
      </c>
      <c r="D9228" s="211">
        <v>15.657999999999999</v>
      </c>
      <c r="E9228" s="211"/>
      <c r="F9228" s="211"/>
      <c r="G9228" s="211">
        <v>4.1000000000000002E-2</v>
      </c>
      <c r="H9228" s="211"/>
      <c r="I9228" s="211"/>
      <c r="J9228" s="211"/>
      <c r="K9228" s="211"/>
      <c r="L9228" s="211"/>
      <c r="M9228" s="211"/>
      <c r="N9228" s="211"/>
      <c r="O9228" s="211"/>
      <c r="P9228" s="211"/>
      <c r="Q9228" s="211"/>
    </row>
    <row r="9229" spans="1:17" x14ac:dyDescent="0.25">
      <c r="A9229" s="60" t="s">
        <v>10680</v>
      </c>
      <c r="B9229" s="60" t="s">
        <v>10681</v>
      </c>
      <c r="C9229" s="211">
        <v>29401.682000000001</v>
      </c>
      <c r="D9229" s="211">
        <v>23847.925999999999</v>
      </c>
      <c r="E9229" s="211">
        <v>20307.493999999999</v>
      </c>
      <c r="F9229" s="211">
        <v>20185.493999999999</v>
      </c>
      <c r="G9229" s="211">
        <v>21192.859</v>
      </c>
      <c r="H9229" s="211">
        <v>17362.364000000001</v>
      </c>
      <c r="I9229" s="211">
        <v>18003.231</v>
      </c>
      <c r="J9229" s="211">
        <v>2006.2809999999999</v>
      </c>
      <c r="K9229" s="211">
        <v>468.46899999999999</v>
      </c>
      <c r="L9229" s="211">
        <v>1.2889999999999999</v>
      </c>
      <c r="M9229" s="211">
        <v>4.2999999999999997E-2</v>
      </c>
      <c r="N9229" s="211"/>
      <c r="O9229" s="211">
        <v>48.018000000000001</v>
      </c>
      <c r="P9229" s="211">
        <v>0.311</v>
      </c>
      <c r="Q9229" s="211"/>
    </row>
    <row r="9230" spans="1:17" x14ac:dyDescent="0.25">
      <c r="A9230" s="60" t="s">
        <v>2045</v>
      </c>
      <c r="B9230" s="60" t="s">
        <v>9088</v>
      </c>
      <c r="C9230" s="211">
        <v>1096677.189</v>
      </c>
      <c r="D9230" s="211">
        <v>1335981.1939999999</v>
      </c>
      <c r="E9230" s="211">
        <v>1552319.4080000001</v>
      </c>
      <c r="F9230" s="211">
        <v>1548320.9550000001</v>
      </c>
      <c r="G9230" s="211">
        <v>1475214.125</v>
      </c>
      <c r="H9230" s="211">
        <v>1273380.696</v>
      </c>
      <c r="I9230" s="211">
        <v>1373950.655</v>
      </c>
      <c r="J9230" s="211">
        <v>1320371.2390000001</v>
      </c>
      <c r="K9230" s="211">
        <v>1127392.8570000001</v>
      </c>
      <c r="L9230" s="211">
        <v>847790.35600000003</v>
      </c>
      <c r="M9230" s="211">
        <v>807986.8</v>
      </c>
      <c r="N9230" s="211">
        <v>785547.701</v>
      </c>
      <c r="O9230" s="211">
        <v>721036.75</v>
      </c>
      <c r="P9230" s="211">
        <v>758804.01699999999</v>
      </c>
      <c r="Q9230" s="211">
        <v>755949.28799999994</v>
      </c>
    </row>
    <row r="9231" spans="1:17" x14ac:dyDescent="0.25">
      <c r="A9231" s="60" t="s">
        <v>2408</v>
      </c>
      <c r="B9231" s="60" t="s">
        <v>9089</v>
      </c>
      <c r="C9231" s="211">
        <v>157510.61900000001</v>
      </c>
      <c r="D9231" s="211">
        <v>163493.18400000001</v>
      </c>
      <c r="E9231" s="211">
        <v>145436.329</v>
      </c>
      <c r="F9231" s="211">
        <v>148931.36199999999</v>
      </c>
      <c r="G9231" s="211">
        <v>145688.62</v>
      </c>
      <c r="H9231" s="211">
        <v>125678.359</v>
      </c>
      <c r="I9231" s="211">
        <v>120524.325</v>
      </c>
      <c r="J9231" s="211">
        <v>131160.533</v>
      </c>
      <c r="K9231" s="211">
        <v>139737.40400000001</v>
      </c>
      <c r="L9231" s="211">
        <v>111129.189</v>
      </c>
      <c r="M9231" s="211">
        <v>131780.571</v>
      </c>
      <c r="N9231" s="211">
        <v>112135.443</v>
      </c>
      <c r="O9231" s="211">
        <v>96891.354000000007</v>
      </c>
      <c r="P9231" s="211">
        <v>103586.743</v>
      </c>
      <c r="Q9231" s="211">
        <v>96773.89</v>
      </c>
    </row>
    <row r="9232" spans="1:17" x14ac:dyDescent="0.25">
      <c r="A9232" s="60" t="s">
        <v>1651</v>
      </c>
      <c r="B9232" s="60" t="s">
        <v>9090</v>
      </c>
      <c r="C9232" s="211">
        <v>121567.211</v>
      </c>
      <c r="D9232" s="211">
        <v>113428.939</v>
      </c>
      <c r="E9232" s="211">
        <v>106576.47100000001</v>
      </c>
      <c r="F9232" s="211">
        <v>72171.952000000005</v>
      </c>
      <c r="G9232" s="211">
        <v>80903.561000000002</v>
      </c>
      <c r="H9232" s="211">
        <v>100548.499</v>
      </c>
      <c r="I9232" s="211">
        <v>113920.74400000001</v>
      </c>
      <c r="J9232" s="211">
        <v>97779.028000000006</v>
      </c>
      <c r="K9232" s="211">
        <v>90389.077000000005</v>
      </c>
      <c r="L9232" s="211">
        <v>115543.308</v>
      </c>
      <c r="M9232" s="211">
        <v>122937.152</v>
      </c>
      <c r="N9232" s="211">
        <v>162742.31700000001</v>
      </c>
      <c r="O9232" s="211">
        <v>126523.70600000001</v>
      </c>
      <c r="P9232" s="211">
        <v>83128.952999999994</v>
      </c>
      <c r="Q9232" s="211">
        <v>46926.463000000003</v>
      </c>
    </row>
    <row r="9233" spans="1:17" x14ac:dyDescent="0.25">
      <c r="A9233" s="60" t="s">
        <v>3442</v>
      </c>
      <c r="B9233" s="60" t="s">
        <v>9091</v>
      </c>
      <c r="C9233" s="211">
        <v>54245.394</v>
      </c>
      <c r="D9233" s="211">
        <v>44765.665000000001</v>
      </c>
      <c r="E9233" s="211">
        <v>33563.46</v>
      </c>
      <c r="F9233" s="211">
        <v>22687.040000000001</v>
      </c>
      <c r="G9233" s="211">
        <v>20903.025000000001</v>
      </c>
      <c r="H9233" s="211">
        <v>22035.819</v>
      </c>
      <c r="I9233" s="211">
        <v>19762.716</v>
      </c>
      <c r="J9233" s="211">
        <v>19346.686000000002</v>
      </c>
      <c r="K9233" s="211">
        <v>22333.401999999998</v>
      </c>
      <c r="L9233" s="211">
        <v>14186.168</v>
      </c>
      <c r="M9233" s="211">
        <v>17584.227999999999</v>
      </c>
      <c r="N9233" s="211">
        <v>27889.685000000001</v>
      </c>
      <c r="O9233" s="211">
        <v>22925.038</v>
      </c>
      <c r="P9233" s="211">
        <v>9965.2309999999998</v>
      </c>
      <c r="Q9233" s="211">
        <v>6316.5749999999998</v>
      </c>
    </row>
    <row r="9234" spans="1:17" x14ac:dyDescent="0.25">
      <c r="A9234" s="60" t="s">
        <v>1995</v>
      </c>
      <c r="B9234" s="60" t="s">
        <v>9093</v>
      </c>
      <c r="C9234" s="211">
        <v>742160.89599999995</v>
      </c>
      <c r="D9234" s="211">
        <v>791553.63800000004</v>
      </c>
      <c r="E9234" s="211">
        <v>734858.71900000004</v>
      </c>
      <c r="F9234" s="211">
        <v>796894.98699999996</v>
      </c>
      <c r="G9234" s="211">
        <v>968482.95600000001</v>
      </c>
      <c r="H9234" s="211">
        <v>989359.04200000002</v>
      </c>
      <c r="I9234" s="211">
        <v>1225811.439</v>
      </c>
      <c r="J9234" s="211">
        <v>1322999.213</v>
      </c>
      <c r="K9234" s="211">
        <v>1562027.4839999999</v>
      </c>
      <c r="L9234" s="211">
        <v>1324829.8700000001</v>
      </c>
      <c r="M9234" s="211">
        <v>1593995.379</v>
      </c>
      <c r="N9234" s="211">
        <v>1813435.1470000001</v>
      </c>
      <c r="O9234" s="211">
        <v>1867012.541</v>
      </c>
      <c r="P9234" s="211">
        <v>1763789.1629999999</v>
      </c>
      <c r="Q9234" s="211">
        <v>1227855.666</v>
      </c>
    </row>
    <row r="9235" spans="1:17" x14ac:dyDescent="0.25">
      <c r="A9235" s="60" t="s">
        <v>2367</v>
      </c>
      <c r="B9235" s="60" t="s">
        <v>9094</v>
      </c>
      <c r="C9235" s="211">
        <v>408270.288</v>
      </c>
      <c r="D9235" s="211">
        <v>495439.82299999997</v>
      </c>
      <c r="E9235" s="211">
        <v>322823.90299999999</v>
      </c>
      <c r="F9235" s="211">
        <v>413479.43900000001</v>
      </c>
      <c r="G9235" s="211">
        <v>422344.31199999998</v>
      </c>
      <c r="H9235" s="211">
        <v>400962.74699999997</v>
      </c>
      <c r="I9235" s="211">
        <v>615060.15399999998</v>
      </c>
      <c r="J9235" s="211">
        <v>713271.696</v>
      </c>
      <c r="K9235" s="211">
        <v>770899.10800000001</v>
      </c>
      <c r="L9235" s="211">
        <v>553644.07499999995</v>
      </c>
      <c r="M9235" s="211">
        <v>435924.33199999999</v>
      </c>
      <c r="N9235" s="211">
        <v>472259.70899999997</v>
      </c>
      <c r="O9235" s="211">
        <v>438891.26</v>
      </c>
      <c r="P9235" s="211">
        <v>399416.65100000001</v>
      </c>
      <c r="Q9235" s="211">
        <v>257070.74</v>
      </c>
    </row>
    <row r="9236" spans="1:17" x14ac:dyDescent="0.25">
      <c r="A9236" s="60" t="s">
        <v>4322</v>
      </c>
      <c r="B9236" s="60" t="s">
        <v>9095</v>
      </c>
      <c r="C9236" s="211">
        <v>1966011.6529999999</v>
      </c>
      <c r="D9236" s="211">
        <v>1571168.7879999999</v>
      </c>
      <c r="E9236" s="211">
        <v>1135510.1159999999</v>
      </c>
      <c r="F9236" s="211">
        <v>1142892.7139999999</v>
      </c>
      <c r="G9236" s="211">
        <v>1282883.3700000001</v>
      </c>
      <c r="H9236" s="211">
        <v>1570805.5490000001</v>
      </c>
      <c r="I9236" s="211">
        <v>2179387.656</v>
      </c>
      <c r="J9236" s="211">
        <v>620099.75399999996</v>
      </c>
      <c r="K9236" s="211">
        <v>11971.777</v>
      </c>
      <c r="L9236" s="211">
        <v>10960.946</v>
      </c>
      <c r="M9236" s="211">
        <v>7073.4949999999999</v>
      </c>
      <c r="N9236" s="211">
        <v>263.983</v>
      </c>
      <c r="O9236" s="211">
        <v>21317.212</v>
      </c>
      <c r="P9236" s="211">
        <v>65046.552000000003</v>
      </c>
      <c r="Q9236" s="211">
        <v>37910.142</v>
      </c>
    </row>
    <row r="9237" spans="1:17" x14ac:dyDescent="0.25">
      <c r="A9237" s="60" t="s">
        <v>10682</v>
      </c>
      <c r="B9237" s="60" t="s">
        <v>10683</v>
      </c>
      <c r="C9237" s="211">
        <v>32956826.903999999</v>
      </c>
      <c r="D9237" s="211">
        <v>32096357.103999998</v>
      </c>
      <c r="E9237" s="211">
        <v>36269254.034000002</v>
      </c>
      <c r="F9237" s="211">
        <v>46112880.211000003</v>
      </c>
      <c r="G9237" s="211">
        <v>57925298.549000002</v>
      </c>
      <c r="H9237" s="211">
        <v>63832189.314000003</v>
      </c>
      <c r="I9237" s="211">
        <v>76904848.309</v>
      </c>
      <c r="J9237" s="211">
        <v>102955779.19400001</v>
      </c>
      <c r="K9237" s="211">
        <v>110927038.30500001</v>
      </c>
      <c r="L9237" s="211">
        <v>103167539.616</v>
      </c>
      <c r="M9237" s="211">
        <v>133611264.833</v>
      </c>
      <c r="N9237" s="211">
        <v>147342563.954</v>
      </c>
      <c r="O9237" s="211">
        <v>155631506.36500001</v>
      </c>
      <c r="P9237" s="211">
        <v>152963170.942</v>
      </c>
      <c r="Q9237" s="211">
        <v>136050531.78</v>
      </c>
    </row>
    <row r="9238" spans="1:17" x14ac:dyDescent="0.25">
      <c r="A9238" s="60" t="s">
        <v>10684</v>
      </c>
      <c r="B9238" s="60" t="s">
        <v>10685</v>
      </c>
      <c r="C9238" s="211">
        <v>37103735.802000001</v>
      </c>
      <c r="D9238" s="211">
        <v>33153372.567000002</v>
      </c>
      <c r="E9238" s="211">
        <v>27283459.067000002</v>
      </c>
      <c r="F9238" s="211">
        <v>27881515.807999998</v>
      </c>
      <c r="G9238" s="211">
        <v>33780232.688000001</v>
      </c>
      <c r="H9238" s="211">
        <v>38572661.702</v>
      </c>
      <c r="I9238" s="211">
        <v>43851042.240000002</v>
      </c>
      <c r="J9238" s="211">
        <v>37575136.516000003</v>
      </c>
      <c r="K9238" s="211">
        <v>36625159.791000001</v>
      </c>
      <c r="L9238" s="211">
        <v>27114570.401999999</v>
      </c>
      <c r="M9238" s="211">
        <v>31801454.289000001</v>
      </c>
      <c r="N9238" s="211">
        <v>33855427.755999997</v>
      </c>
      <c r="O9238" s="211">
        <v>53504969.957000002</v>
      </c>
      <c r="P9238" s="211">
        <v>56713168.512999997</v>
      </c>
      <c r="Q9238" s="211">
        <v>58312713.696000002</v>
      </c>
    </row>
    <row r="9239" spans="1:17" x14ac:dyDescent="0.25">
      <c r="A9239" s="60" t="s">
        <v>10686</v>
      </c>
      <c r="B9239" s="60" t="s">
        <v>10687</v>
      </c>
      <c r="C9239" s="211">
        <v>51852558.182999998</v>
      </c>
      <c r="D9239" s="211">
        <v>44379175.715999998</v>
      </c>
      <c r="E9239" s="211">
        <v>48933032.842</v>
      </c>
      <c r="F9239" s="211">
        <v>57888130.526000001</v>
      </c>
      <c r="G9239" s="211">
        <v>69099393.908000007</v>
      </c>
      <c r="H9239" s="211">
        <v>68830025.806999996</v>
      </c>
      <c r="I9239" s="211">
        <v>66128971.365000002</v>
      </c>
      <c r="J9239" s="211">
        <v>51576131.419</v>
      </c>
      <c r="K9239" s="211">
        <v>43373410.354999997</v>
      </c>
      <c r="L9239" s="211">
        <v>28632452.664000001</v>
      </c>
      <c r="M9239" s="211">
        <v>26624225.013999999</v>
      </c>
      <c r="N9239" s="211">
        <v>26418969.326000001</v>
      </c>
      <c r="O9239" s="211">
        <v>60547474.126000002</v>
      </c>
      <c r="P9239" s="211">
        <v>59533304.453000002</v>
      </c>
      <c r="Q9239" s="211">
        <v>40793818.872000001</v>
      </c>
    </row>
    <row r="9240" spans="1:17" x14ac:dyDescent="0.25">
      <c r="A9240" s="60" t="s">
        <v>10688</v>
      </c>
      <c r="B9240" s="60" t="s">
        <v>10689</v>
      </c>
      <c r="C9240" s="211">
        <v>45748586.380000003</v>
      </c>
      <c r="D9240" s="211">
        <v>44576593.669</v>
      </c>
      <c r="E9240" s="211">
        <v>38470518.822999999</v>
      </c>
      <c r="F9240" s="211">
        <v>42431181.351999998</v>
      </c>
      <c r="G9240" s="211">
        <v>46166789.585000001</v>
      </c>
      <c r="H9240" s="211">
        <v>50920717.086999997</v>
      </c>
      <c r="I9240" s="211">
        <v>54631408.743000001</v>
      </c>
      <c r="J9240" s="211">
        <v>55869753.577</v>
      </c>
      <c r="K9240" s="211">
        <v>55897736.582000002</v>
      </c>
      <c r="L9240" s="211">
        <v>48850341.924999997</v>
      </c>
      <c r="M9240" s="211">
        <v>57301167.902000003</v>
      </c>
      <c r="N9240" s="211">
        <v>58187209.806000002</v>
      </c>
      <c r="O9240" s="211">
        <v>65689742.012000002</v>
      </c>
      <c r="P9240" s="211">
        <v>61902290.266999997</v>
      </c>
      <c r="Q9240" s="211">
        <v>50733976.063000001</v>
      </c>
    </row>
    <row r="9241" spans="1:17" x14ac:dyDescent="0.25">
      <c r="A9241" s="60" t="s">
        <v>10690</v>
      </c>
      <c r="B9241" s="60" t="s">
        <v>10691</v>
      </c>
      <c r="C9241" s="211">
        <v>19318689.578000002</v>
      </c>
      <c r="D9241" s="211">
        <v>17994575.092</v>
      </c>
      <c r="E9241" s="211">
        <v>18408451.289999999</v>
      </c>
      <c r="F9241" s="211">
        <v>21256570.651999999</v>
      </c>
      <c r="G9241" s="211">
        <v>25134099.34</v>
      </c>
      <c r="H9241" s="211">
        <v>29723531.024</v>
      </c>
      <c r="I9241" s="211">
        <v>35709423.027999997</v>
      </c>
      <c r="J9241" s="211">
        <v>34576727.093999997</v>
      </c>
      <c r="K9241" s="211">
        <v>35279310.956</v>
      </c>
      <c r="L9241" s="211">
        <v>32460968.015999999</v>
      </c>
      <c r="M9241" s="211">
        <v>42351671.254000001</v>
      </c>
      <c r="N9241" s="211">
        <v>44893008.020999998</v>
      </c>
      <c r="O9241" s="211">
        <v>22832388.848000001</v>
      </c>
      <c r="P9241" s="211">
        <v>22582833.061999999</v>
      </c>
      <c r="Q9241" s="211">
        <v>15238236.183</v>
      </c>
    </row>
    <row r="9242" spans="1:17" x14ac:dyDescent="0.25">
      <c r="A9242" s="60" t="s">
        <v>2365</v>
      </c>
      <c r="B9242" s="60" t="s">
        <v>9104</v>
      </c>
      <c r="C9242" s="211">
        <v>72937.885999999999</v>
      </c>
      <c r="D9242" s="211">
        <v>63328.792000000001</v>
      </c>
      <c r="E9242" s="211">
        <v>90217.279999999999</v>
      </c>
      <c r="F9242" s="211">
        <v>84177.229000000007</v>
      </c>
      <c r="G9242" s="211">
        <v>70013.86</v>
      </c>
      <c r="H9242" s="211">
        <v>67248.391000000003</v>
      </c>
      <c r="I9242" s="211">
        <v>66902.305999999997</v>
      </c>
      <c r="J9242" s="211">
        <v>62096.961000000003</v>
      </c>
      <c r="K9242" s="211">
        <v>75235.978000000003</v>
      </c>
      <c r="L9242" s="211">
        <v>49483.67</v>
      </c>
      <c r="M9242" s="211">
        <v>49770.853000000003</v>
      </c>
      <c r="N9242" s="211">
        <v>41561.732000000004</v>
      </c>
      <c r="O9242" s="211">
        <v>29198.496999999999</v>
      </c>
      <c r="P9242" s="211">
        <v>29481.601999999999</v>
      </c>
      <c r="Q9242" s="211">
        <v>16885.424999999999</v>
      </c>
    </row>
    <row r="9243" spans="1:17" x14ac:dyDescent="0.25">
      <c r="A9243" s="60" t="s">
        <v>4361</v>
      </c>
      <c r="B9243" s="60" t="s">
        <v>9105</v>
      </c>
      <c r="C9243" s="211">
        <v>24835.152999999998</v>
      </c>
      <c r="D9243" s="211">
        <v>30966.138999999999</v>
      </c>
      <c r="E9243" s="211">
        <v>31706.931</v>
      </c>
      <c r="F9243" s="211">
        <v>25025.37</v>
      </c>
      <c r="G9243" s="211">
        <v>24032.413</v>
      </c>
      <c r="H9243" s="211">
        <v>21836.727999999999</v>
      </c>
      <c r="I9243" s="211">
        <v>18289.596000000001</v>
      </c>
      <c r="J9243" s="211">
        <v>4095.2049999999999</v>
      </c>
      <c r="K9243" s="211">
        <v>1091.963</v>
      </c>
      <c r="L9243" s="211">
        <v>294.834</v>
      </c>
      <c r="M9243" s="211"/>
      <c r="N9243" s="211">
        <v>1.982</v>
      </c>
      <c r="O9243" s="211">
        <v>45.965000000000003</v>
      </c>
      <c r="P9243" s="211">
        <v>10.865</v>
      </c>
      <c r="Q9243" s="211">
        <v>18.866</v>
      </c>
    </row>
    <row r="9244" spans="1:17" x14ac:dyDescent="0.25">
      <c r="A9244" s="60" t="s">
        <v>3034</v>
      </c>
      <c r="B9244" s="60" t="s">
        <v>9106</v>
      </c>
      <c r="C9244" s="211">
        <v>440945.91200000001</v>
      </c>
      <c r="D9244" s="211">
        <v>429775.32900000003</v>
      </c>
      <c r="E9244" s="211">
        <v>474753.54700000002</v>
      </c>
      <c r="F9244" s="211">
        <v>420470.79300000001</v>
      </c>
      <c r="G9244" s="211">
        <v>598121.77800000005</v>
      </c>
      <c r="H9244" s="211">
        <v>564497.97</v>
      </c>
      <c r="I9244" s="211">
        <v>605115.48300000001</v>
      </c>
      <c r="J9244" s="211">
        <v>728473.56799999997</v>
      </c>
      <c r="K9244" s="211">
        <v>706216.74800000002</v>
      </c>
      <c r="L9244" s="211">
        <v>480262.13500000001</v>
      </c>
      <c r="M9244" s="211">
        <v>447361.717</v>
      </c>
      <c r="N9244" s="211">
        <v>516696.38299999997</v>
      </c>
      <c r="O9244" s="211">
        <v>402675.603</v>
      </c>
      <c r="P9244" s="211">
        <v>367915.56199999998</v>
      </c>
      <c r="Q9244" s="211">
        <v>211442.22500000001</v>
      </c>
    </row>
    <row r="9245" spans="1:17" x14ac:dyDescent="0.25">
      <c r="A9245" s="60" t="s">
        <v>758</v>
      </c>
      <c r="B9245" s="60" t="s">
        <v>9107</v>
      </c>
      <c r="C9245" s="211">
        <v>2536086.557</v>
      </c>
      <c r="D9245" s="211">
        <v>2537293.5189999999</v>
      </c>
      <c r="E9245" s="211">
        <v>2552271.2050000001</v>
      </c>
      <c r="F9245" s="211">
        <v>2970844.58</v>
      </c>
      <c r="G9245" s="211">
        <v>3398518.3960000002</v>
      </c>
      <c r="H9245" s="211">
        <v>3603822.6439999999</v>
      </c>
      <c r="I9245" s="211">
        <v>4365693.0039999997</v>
      </c>
      <c r="J9245" s="211">
        <v>4808760.3660000004</v>
      </c>
      <c r="K9245" s="211">
        <v>5144260.2300000004</v>
      </c>
      <c r="L9245" s="211">
        <v>4246760.0130000003</v>
      </c>
      <c r="M9245" s="211">
        <v>4548956.8689999999</v>
      </c>
      <c r="N9245" s="211">
        <v>4836116.6739999996</v>
      </c>
      <c r="O9245" s="211">
        <v>6343433.6880000001</v>
      </c>
      <c r="P9245" s="211">
        <v>6424861.9859999996</v>
      </c>
      <c r="Q9245" s="211">
        <v>5014132.6739999996</v>
      </c>
    </row>
    <row r="9246" spans="1:17" x14ac:dyDescent="0.25">
      <c r="A9246" s="60" t="s">
        <v>1623</v>
      </c>
      <c r="B9246" s="60" t="s">
        <v>9108</v>
      </c>
      <c r="C9246" s="211">
        <v>883973.62600000005</v>
      </c>
      <c r="D9246" s="211">
        <v>711308.39399999997</v>
      </c>
      <c r="E9246" s="211">
        <v>757681.68700000003</v>
      </c>
      <c r="F9246" s="211">
        <v>927832.76199999999</v>
      </c>
      <c r="G9246" s="211">
        <v>1333870.73</v>
      </c>
      <c r="H9246" s="211">
        <v>1365606.6939999999</v>
      </c>
      <c r="I9246" s="211">
        <v>1133507.575</v>
      </c>
      <c r="J9246" s="211">
        <v>1418007.986</v>
      </c>
      <c r="K9246" s="211">
        <v>1270682.8319999999</v>
      </c>
      <c r="L9246" s="211">
        <v>796344.46499999997</v>
      </c>
      <c r="M9246" s="211">
        <v>718312.58299999998</v>
      </c>
      <c r="N9246" s="211">
        <v>469685.30099999998</v>
      </c>
      <c r="O9246" s="211">
        <v>437390.83899999998</v>
      </c>
      <c r="P9246" s="211">
        <v>480565.83299999998</v>
      </c>
      <c r="Q9246" s="211">
        <v>227450.505</v>
      </c>
    </row>
    <row r="9247" spans="1:17" x14ac:dyDescent="0.25">
      <c r="A9247" s="60" t="s">
        <v>3007</v>
      </c>
      <c r="B9247" s="60" t="s">
        <v>9109</v>
      </c>
      <c r="C9247" s="211">
        <v>513031.65899999999</v>
      </c>
      <c r="D9247" s="211">
        <v>363074.44300000003</v>
      </c>
      <c r="E9247" s="211">
        <v>316794.397</v>
      </c>
      <c r="F9247" s="211">
        <v>322650.95400000003</v>
      </c>
      <c r="G9247" s="211">
        <v>845648.57200000004</v>
      </c>
      <c r="H9247" s="211">
        <v>912316.03599999996</v>
      </c>
      <c r="I9247" s="211">
        <v>902821.74399999995</v>
      </c>
      <c r="J9247" s="211">
        <v>521834.01</v>
      </c>
      <c r="K9247" s="211">
        <v>903916.96200000006</v>
      </c>
      <c r="L9247" s="211">
        <v>623421.32299999997</v>
      </c>
      <c r="M9247" s="211">
        <v>365120.54200000002</v>
      </c>
      <c r="N9247" s="211">
        <v>324449.85600000003</v>
      </c>
      <c r="O9247" s="211">
        <v>300921.929</v>
      </c>
      <c r="P9247" s="211">
        <v>289334.11599999998</v>
      </c>
      <c r="Q9247" s="211">
        <v>1765956.2879999999</v>
      </c>
    </row>
    <row r="9248" spans="1:17" x14ac:dyDescent="0.25">
      <c r="A9248" s="60" t="s">
        <v>1268</v>
      </c>
      <c r="B9248" s="60" t="s">
        <v>9110</v>
      </c>
      <c r="C9248" s="211">
        <v>1014723.7560000001</v>
      </c>
      <c r="D9248" s="211">
        <v>966573.09100000001</v>
      </c>
      <c r="E9248" s="211">
        <v>820964.19400000002</v>
      </c>
      <c r="F9248" s="211">
        <v>820431.74199999997</v>
      </c>
      <c r="G9248" s="211">
        <v>924853.18099999998</v>
      </c>
      <c r="H9248" s="211">
        <v>827897.24899999995</v>
      </c>
      <c r="I9248" s="211">
        <v>1138342.4269999999</v>
      </c>
      <c r="J9248" s="211">
        <v>1071475.3400000001</v>
      </c>
      <c r="K9248" s="211">
        <v>1044081.211</v>
      </c>
      <c r="L9248" s="211">
        <v>810466.79500000004</v>
      </c>
      <c r="M9248" s="211">
        <v>916030.80599999998</v>
      </c>
      <c r="N9248" s="211">
        <v>966184.12399999995</v>
      </c>
      <c r="O9248" s="211">
        <v>1039977.802</v>
      </c>
      <c r="P9248" s="211">
        <v>1032150.468</v>
      </c>
      <c r="Q9248" s="211">
        <v>997850.88</v>
      </c>
    </row>
    <row r="9249" spans="1:17" x14ac:dyDescent="0.25">
      <c r="A9249" s="60" t="s">
        <v>157</v>
      </c>
      <c r="B9249" s="60" t="s">
        <v>9111</v>
      </c>
      <c r="C9249" s="211">
        <v>138681819.99399999</v>
      </c>
      <c r="D9249" s="211">
        <v>121283522.759</v>
      </c>
      <c r="E9249" s="211">
        <v>122019037.589</v>
      </c>
      <c r="F9249" s="211">
        <v>127962352.21699999</v>
      </c>
      <c r="G9249" s="211">
        <v>141633928.662</v>
      </c>
      <c r="H9249" s="211">
        <v>152829236.13800001</v>
      </c>
      <c r="I9249" s="211">
        <v>169807314.361</v>
      </c>
      <c r="J9249" s="211">
        <v>118454975.71600001</v>
      </c>
      <c r="K9249" s="211">
        <v>119095433.02599999</v>
      </c>
      <c r="L9249" s="211">
        <v>93282264.541999996</v>
      </c>
      <c r="M9249" s="211">
        <v>107231002.264</v>
      </c>
      <c r="N9249" s="211">
        <v>95102311.547999993</v>
      </c>
      <c r="O9249" s="211">
        <v>85929008.847000003</v>
      </c>
      <c r="P9249" s="211">
        <v>84063755.935000002</v>
      </c>
      <c r="Q9249" s="211">
        <v>76270369.038000003</v>
      </c>
    </row>
    <row r="9250" spans="1:17" x14ac:dyDescent="0.25">
      <c r="A9250" s="60" t="s">
        <v>1795</v>
      </c>
      <c r="B9250" s="60" t="s">
        <v>9112</v>
      </c>
      <c r="C9250" s="211">
        <v>2983777.0559999999</v>
      </c>
      <c r="D9250" s="211">
        <v>3119886.801</v>
      </c>
      <c r="E9250" s="211">
        <v>3941602.7119999998</v>
      </c>
      <c r="F9250" s="211">
        <v>4728910.46</v>
      </c>
      <c r="G9250" s="211">
        <v>4827516.2850000001</v>
      </c>
      <c r="H9250" s="211">
        <v>4463444.7259999998</v>
      </c>
      <c r="I9250" s="211">
        <v>4935069.6500000004</v>
      </c>
      <c r="J9250" s="211">
        <v>3753041.1340000001</v>
      </c>
      <c r="K9250" s="211">
        <v>3283509.5210000002</v>
      </c>
      <c r="L9250" s="211">
        <v>1898122.6910000001</v>
      </c>
      <c r="M9250" s="211">
        <v>1964924.4180000001</v>
      </c>
      <c r="N9250" s="211">
        <v>2290950.3089999999</v>
      </c>
      <c r="O9250" s="211">
        <v>3740834.2280000001</v>
      </c>
      <c r="P9250" s="211">
        <v>4217297.07</v>
      </c>
      <c r="Q9250" s="211">
        <v>3434119.9079999998</v>
      </c>
    </row>
    <row r="9251" spans="1:17" x14ac:dyDescent="0.25">
      <c r="A9251" s="60" t="s">
        <v>147</v>
      </c>
      <c r="B9251" s="60" t="s">
        <v>9114</v>
      </c>
      <c r="C9251" s="211">
        <v>524600.41599999997</v>
      </c>
      <c r="D9251" s="211">
        <v>582606.64099999995</v>
      </c>
      <c r="E9251" s="211">
        <v>643789.64899999998</v>
      </c>
      <c r="F9251" s="211">
        <v>721909.31799999997</v>
      </c>
      <c r="G9251" s="211">
        <v>891860.03099999996</v>
      </c>
      <c r="H9251" s="211">
        <v>1154804.693</v>
      </c>
      <c r="I9251" s="211">
        <v>1425023.433</v>
      </c>
      <c r="J9251" s="211">
        <v>2054280.0090000001</v>
      </c>
      <c r="K9251" s="211">
        <v>2440881.1740000001</v>
      </c>
      <c r="L9251" s="211">
        <v>1566836.601</v>
      </c>
      <c r="M9251" s="211">
        <v>1895027.0649999999</v>
      </c>
      <c r="N9251" s="211">
        <v>2220255.2850000001</v>
      </c>
      <c r="O9251" s="211">
        <v>2385692.838</v>
      </c>
      <c r="P9251" s="211">
        <v>2292696.8220000002</v>
      </c>
      <c r="Q9251" s="211">
        <v>1500204.794</v>
      </c>
    </row>
    <row r="9252" spans="1:17" x14ac:dyDescent="0.25">
      <c r="A9252" s="60" t="s">
        <v>117</v>
      </c>
      <c r="B9252" s="60" t="s">
        <v>9115</v>
      </c>
      <c r="C9252" s="211">
        <v>927898.42099999997</v>
      </c>
      <c r="D9252" s="211">
        <v>876489.43799999997</v>
      </c>
      <c r="E9252" s="211">
        <v>884994.92200000002</v>
      </c>
      <c r="F9252" s="211">
        <v>1195282.378</v>
      </c>
      <c r="G9252" s="211">
        <v>1619524.3430000001</v>
      </c>
      <c r="H9252" s="211">
        <v>2107059.5989999999</v>
      </c>
      <c r="I9252" s="211">
        <v>2495508.077</v>
      </c>
      <c r="J9252" s="211">
        <v>3310148.3050000002</v>
      </c>
      <c r="K9252" s="211">
        <v>4666364.8169999998</v>
      </c>
      <c r="L9252" s="211">
        <v>3081003.304</v>
      </c>
      <c r="M9252" s="211">
        <v>3169199.87</v>
      </c>
      <c r="N9252" s="211">
        <v>3743450.409</v>
      </c>
      <c r="O9252" s="211">
        <v>3969402.03</v>
      </c>
      <c r="P9252" s="211">
        <v>4028261.3280000002</v>
      </c>
      <c r="Q9252" s="211">
        <v>2439190.818</v>
      </c>
    </row>
    <row r="9253" spans="1:17" x14ac:dyDescent="0.25">
      <c r="A9253" s="60" t="s">
        <v>815</v>
      </c>
      <c r="B9253" s="60" t="s">
        <v>9116</v>
      </c>
      <c r="C9253" s="211">
        <v>355884.41800000001</v>
      </c>
      <c r="D9253" s="211">
        <v>371447.06699999998</v>
      </c>
      <c r="E9253" s="211">
        <v>430080.19699999999</v>
      </c>
      <c r="F9253" s="211">
        <v>489491.24699999997</v>
      </c>
      <c r="G9253" s="211">
        <v>637900.76800000004</v>
      </c>
      <c r="H9253" s="211">
        <v>835414.86499999999</v>
      </c>
      <c r="I9253" s="211">
        <v>1160713.3729999999</v>
      </c>
      <c r="J9253" s="211">
        <v>1618870.4140000001</v>
      </c>
      <c r="K9253" s="211">
        <v>1983227.608</v>
      </c>
      <c r="L9253" s="211">
        <v>920399.40500000003</v>
      </c>
      <c r="M9253" s="211">
        <v>965581.49</v>
      </c>
      <c r="N9253" s="211">
        <v>1143115.3330000001</v>
      </c>
      <c r="O9253" s="211">
        <v>1293381.743</v>
      </c>
      <c r="P9253" s="211">
        <v>1312116.5789999999</v>
      </c>
      <c r="Q9253" s="211">
        <v>901894.527</v>
      </c>
    </row>
    <row r="9254" spans="1:17" x14ac:dyDescent="0.25">
      <c r="A9254" s="60" t="s">
        <v>2154</v>
      </c>
      <c r="B9254" s="60" t="s">
        <v>9117</v>
      </c>
      <c r="C9254" s="211">
        <v>148742.57</v>
      </c>
      <c r="D9254" s="211">
        <v>216281.872</v>
      </c>
      <c r="E9254" s="211">
        <v>233198.19099999999</v>
      </c>
      <c r="F9254" s="211">
        <v>254164.22099999999</v>
      </c>
      <c r="G9254" s="211">
        <v>300124.80099999998</v>
      </c>
      <c r="H9254" s="211">
        <v>353624.58500000002</v>
      </c>
      <c r="I9254" s="211">
        <v>524256.58299999998</v>
      </c>
      <c r="J9254" s="211">
        <v>683817.96</v>
      </c>
      <c r="K9254" s="211">
        <v>1090148.5360000001</v>
      </c>
      <c r="L9254" s="211">
        <v>692405.10900000005</v>
      </c>
      <c r="M9254" s="211">
        <v>641918.14599999995</v>
      </c>
      <c r="N9254" s="211">
        <v>789124.75</v>
      </c>
      <c r="O9254" s="211">
        <v>762340.13800000004</v>
      </c>
      <c r="P9254" s="211">
        <v>725231.45</v>
      </c>
      <c r="Q9254" s="211">
        <v>434937.50300000003</v>
      </c>
    </row>
    <row r="9255" spans="1:17" x14ac:dyDescent="0.25">
      <c r="A9255" s="60" t="s">
        <v>694</v>
      </c>
      <c r="B9255" s="60" t="s">
        <v>9118</v>
      </c>
      <c r="C9255" s="211">
        <v>184887.321</v>
      </c>
      <c r="D9255" s="211">
        <v>205474.77799999999</v>
      </c>
      <c r="E9255" s="211">
        <v>220700.93799999999</v>
      </c>
      <c r="F9255" s="211">
        <v>258548.50700000001</v>
      </c>
      <c r="G9255" s="211">
        <v>375949.73300000001</v>
      </c>
      <c r="H9255" s="211">
        <v>371853.348</v>
      </c>
      <c r="I9255" s="211">
        <v>402751.47899999999</v>
      </c>
      <c r="J9255" s="211">
        <v>514595.10399999999</v>
      </c>
      <c r="K9255" s="211">
        <v>686810.25600000005</v>
      </c>
      <c r="L9255" s="211">
        <v>597650.223</v>
      </c>
      <c r="M9255" s="211">
        <v>546658.55500000005</v>
      </c>
      <c r="N9255" s="211">
        <v>670287.28799999994</v>
      </c>
      <c r="O9255" s="211">
        <v>673463.02300000004</v>
      </c>
      <c r="P9255" s="211">
        <v>725515.19700000004</v>
      </c>
      <c r="Q9255" s="211">
        <v>421079.35600000003</v>
      </c>
    </row>
    <row r="9256" spans="1:17" x14ac:dyDescent="0.25">
      <c r="A9256" s="60" t="s">
        <v>233</v>
      </c>
      <c r="B9256" s="60" t="s">
        <v>9119</v>
      </c>
      <c r="C9256" s="211">
        <v>809643.41399999999</v>
      </c>
      <c r="D9256" s="211">
        <v>909445.429</v>
      </c>
      <c r="E9256" s="211">
        <v>914210.88</v>
      </c>
      <c r="F9256" s="211">
        <v>971104.59600000002</v>
      </c>
      <c r="G9256" s="211">
        <v>1492724.672</v>
      </c>
      <c r="H9256" s="211">
        <v>1788951.476</v>
      </c>
      <c r="I9256" s="211">
        <v>1837426.463</v>
      </c>
      <c r="J9256" s="211">
        <v>2449523.8160000001</v>
      </c>
      <c r="K9256" s="211">
        <v>2994241.7689999999</v>
      </c>
      <c r="L9256" s="211">
        <v>2215552.5460000001</v>
      </c>
      <c r="M9256" s="211">
        <v>1874160.7120000001</v>
      </c>
      <c r="N9256" s="211">
        <v>2613856.6609999998</v>
      </c>
      <c r="O9256" s="211">
        <v>2508134.8149999999</v>
      </c>
      <c r="P9256" s="211">
        <v>2687313.1609999998</v>
      </c>
      <c r="Q9256" s="211">
        <v>1814915.142</v>
      </c>
    </row>
    <row r="9257" spans="1:17" x14ac:dyDescent="0.25">
      <c r="A9257" s="60" t="s">
        <v>36</v>
      </c>
      <c r="B9257" s="60" t="s">
        <v>9120</v>
      </c>
      <c r="C9257" s="211">
        <v>2043156.1410000001</v>
      </c>
      <c r="D9257" s="211">
        <v>2091760.645</v>
      </c>
      <c r="E9257" s="211">
        <v>2157464.7590000001</v>
      </c>
      <c r="F9257" s="211">
        <v>2566981.3730000001</v>
      </c>
      <c r="G9257" s="211">
        <v>3249202.037</v>
      </c>
      <c r="H9257" s="211">
        <v>3897825.6329999999</v>
      </c>
      <c r="I9257" s="211">
        <v>4768254.0029999996</v>
      </c>
      <c r="J9257" s="211">
        <v>6225878.6359999999</v>
      </c>
      <c r="K9257" s="211">
        <v>7783696.2949999999</v>
      </c>
      <c r="L9257" s="211">
        <v>6012001.102</v>
      </c>
      <c r="M9257" s="211">
        <v>6271461.7790000001</v>
      </c>
      <c r="N9257" s="211">
        <v>7480684.7489999998</v>
      </c>
      <c r="O9257" s="211">
        <v>7737991.5350000001</v>
      </c>
      <c r="P9257" s="211">
        <v>7788321.2319999998</v>
      </c>
      <c r="Q9257" s="211">
        <v>5288570.8190000001</v>
      </c>
    </row>
    <row r="9258" spans="1:17" x14ac:dyDescent="0.25">
      <c r="A9258" s="60" t="s">
        <v>3688</v>
      </c>
      <c r="B9258" s="60" t="s">
        <v>9121</v>
      </c>
      <c r="C9258" s="211">
        <v>143622.27900000001</v>
      </c>
      <c r="D9258" s="211">
        <v>170038.587</v>
      </c>
      <c r="E9258" s="211">
        <v>149201.764</v>
      </c>
      <c r="F9258" s="211">
        <v>132402.36499999999</v>
      </c>
      <c r="G9258" s="211">
        <v>186706.33100000001</v>
      </c>
      <c r="H9258" s="211">
        <v>209313.46</v>
      </c>
      <c r="I9258" s="211">
        <v>278109.16399999999</v>
      </c>
      <c r="J9258" s="211">
        <v>169059.82399999999</v>
      </c>
      <c r="K9258" s="211">
        <v>190145.37400000001</v>
      </c>
      <c r="L9258" s="211">
        <v>108969.709</v>
      </c>
      <c r="M9258" s="211">
        <v>119113.141</v>
      </c>
      <c r="N9258" s="211">
        <v>114889.174</v>
      </c>
      <c r="O9258" s="211">
        <v>120461.79</v>
      </c>
      <c r="P9258" s="211">
        <v>95765.426000000007</v>
      </c>
      <c r="Q9258" s="211">
        <v>78212.581000000006</v>
      </c>
    </row>
    <row r="9259" spans="1:17" x14ac:dyDescent="0.25">
      <c r="A9259" s="60" t="s">
        <v>10692</v>
      </c>
      <c r="B9259" s="60" t="s">
        <v>10693</v>
      </c>
      <c r="C9259" s="211">
        <v>437977.84600000002</v>
      </c>
      <c r="D9259" s="211">
        <v>562661.75100000005</v>
      </c>
      <c r="E9259" s="211">
        <v>460699.66399999999</v>
      </c>
      <c r="F9259" s="211">
        <v>442877.179</v>
      </c>
      <c r="G9259" s="211">
        <v>623649.74800000002</v>
      </c>
      <c r="H9259" s="211">
        <v>743888.42599999998</v>
      </c>
      <c r="I9259" s="211">
        <v>754020.82700000005</v>
      </c>
      <c r="J9259" s="211">
        <v>905715.30900000001</v>
      </c>
      <c r="K9259" s="211">
        <v>1118010.5009999999</v>
      </c>
      <c r="L9259" s="211">
        <v>739934.01100000006</v>
      </c>
      <c r="M9259" s="211">
        <v>611052.53899999999</v>
      </c>
      <c r="N9259" s="211">
        <v>898506.89599999995</v>
      </c>
      <c r="O9259" s="211">
        <v>859960.745</v>
      </c>
      <c r="P9259" s="211">
        <v>767252.32700000005</v>
      </c>
      <c r="Q9259" s="211">
        <v>578236.54399999999</v>
      </c>
    </row>
    <row r="9260" spans="1:17" x14ac:dyDescent="0.25">
      <c r="A9260" s="60" t="s">
        <v>2929</v>
      </c>
      <c r="B9260" s="60" t="s">
        <v>9124</v>
      </c>
      <c r="C9260" s="211">
        <v>771638.12300000002</v>
      </c>
      <c r="D9260" s="211">
        <v>843817.50100000005</v>
      </c>
      <c r="E9260" s="211">
        <v>746263.37300000002</v>
      </c>
      <c r="F9260" s="211">
        <v>905960.4</v>
      </c>
      <c r="G9260" s="211">
        <v>1279899.013</v>
      </c>
      <c r="H9260" s="211">
        <v>1365472.9990000001</v>
      </c>
      <c r="I9260" s="211">
        <v>1566165.2990000001</v>
      </c>
      <c r="J9260" s="211">
        <v>2024717.7339999999</v>
      </c>
      <c r="K9260" s="211">
        <v>2713079.824</v>
      </c>
      <c r="L9260" s="211">
        <v>1707177.1780000001</v>
      </c>
      <c r="M9260" s="211">
        <v>2157896.102</v>
      </c>
      <c r="N9260" s="211">
        <v>3254790.4509999999</v>
      </c>
      <c r="O9260" s="211">
        <v>2995125.7880000002</v>
      </c>
      <c r="P9260" s="211">
        <v>3008640.4550000001</v>
      </c>
      <c r="Q9260" s="211">
        <v>1819527.3810000001</v>
      </c>
    </row>
    <row r="9261" spans="1:17" x14ac:dyDescent="0.25">
      <c r="A9261" s="60" t="s">
        <v>10694</v>
      </c>
      <c r="B9261" s="60" t="s">
        <v>10695</v>
      </c>
      <c r="C9261" s="211">
        <v>448389.83199999999</v>
      </c>
      <c r="D9261" s="211">
        <v>439334.99400000001</v>
      </c>
      <c r="E9261" s="211">
        <v>426159.24099999998</v>
      </c>
      <c r="F9261" s="211">
        <v>433093.69900000002</v>
      </c>
      <c r="G9261" s="211">
        <v>503715.44300000003</v>
      </c>
      <c r="H9261" s="211">
        <v>493231.12900000002</v>
      </c>
      <c r="I9261" s="211">
        <v>563098.23</v>
      </c>
      <c r="J9261" s="211">
        <v>647780.09199999995</v>
      </c>
      <c r="K9261" s="211">
        <v>705274.51800000004</v>
      </c>
      <c r="L9261" s="211">
        <v>491768.266</v>
      </c>
      <c r="M9261" s="211">
        <v>553035.83600000001</v>
      </c>
      <c r="N9261" s="211">
        <v>644694.18099999998</v>
      </c>
      <c r="O9261" s="211">
        <v>608766.90599999996</v>
      </c>
      <c r="P9261" s="211">
        <v>593007.92599999998</v>
      </c>
      <c r="Q9261" s="211">
        <v>496768.065</v>
      </c>
    </row>
    <row r="9262" spans="1:17" x14ac:dyDescent="0.25">
      <c r="A9262" s="60" t="s">
        <v>10696</v>
      </c>
      <c r="B9262" s="60" t="s">
        <v>10697</v>
      </c>
      <c r="C9262" s="211">
        <v>263485.74099999998</v>
      </c>
      <c r="D9262" s="211">
        <v>257990.75399999999</v>
      </c>
      <c r="E9262" s="211">
        <v>285824.739</v>
      </c>
      <c r="F9262" s="211">
        <v>296220.69400000002</v>
      </c>
      <c r="G9262" s="211">
        <v>356026.10800000001</v>
      </c>
      <c r="H9262" s="211">
        <v>405144.13</v>
      </c>
      <c r="I9262" s="211">
        <v>369388.17300000001</v>
      </c>
      <c r="J9262" s="211">
        <v>405284.65500000003</v>
      </c>
      <c r="K9262" s="211">
        <v>478986.26199999999</v>
      </c>
      <c r="L9262" s="211">
        <v>338790.26199999999</v>
      </c>
      <c r="M9262" s="211">
        <v>337085.701</v>
      </c>
      <c r="N9262" s="211">
        <v>409457.48700000002</v>
      </c>
      <c r="O9262" s="211">
        <v>414515.14399999997</v>
      </c>
      <c r="P9262" s="211">
        <v>454092.26699999999</v>
      </c>
      <c r="Q9262" s="211">
        <v>336880.06400000001</v>
      </c>
    </row>
    <row r="9263" spans="1:17" x14ac:dyDescent="0.25">
      <c r="A9263" s="60" t="s">
        <v>3048</v>
      </c>
      <c r="B9263" s="60" t="s">
        <v>9129</v>
      </c>
      <c r="C9263" s="211">
        <v>417808.41</v>
      </c>
      <c r="D9263" s="211">
        <v>536415.12699999998</v>
      </c>
      <c r="E9263" s="211">
        <v>370751.76199999999</v>
      </c>
      <c r="F9263" s="211">
        <v>427855.88900000002</v>
      </c>
      <c r="G9263" s="211">
        <v>468621.11099999998</v>
      </c>
      <c r="H9263" s="211">
        <v>483298.25</v>
      </c>
      <c r="I9263" s="211">
        <v>633406.40899999999</v>
      </c>
      <c r="J9263" s="211">
        <v>649912.473</v>
      </c>
      <c r="K9263" s="211">
        <v>778527.38199999998</v>
      </c>
      <c r="L9263" s="211">
        <v>548926.73199999996</v>
      </c>
      <c r="M9263" s="211">
        <v>647378.478</v>
      </c>
      <c r="N9263" s="211">
        <v>751569.95900000003</v>
      </c>
      <c r="O9263" s="211">
        <v>874255.74399999995</v>
      </c>
      <c r="P9263" s="211">
        <v>784109.09499999997</v>
      </c>
      <c r="Q9263" s="211">
        <v>718494.05200000003</v>
      </c>
    </row>
    <row r="9264" spans="1:17" x14ac:dyDescent="0.25">
      <c r="A9264" s="60" t="s">
        <v>2050</v>
      </c>
      <c r="B9264" s="60" t="s">
        <v>9130</v>
      </c>
      <c r="C9264" s="211">
        <v>3757350.3569999998</v>
      </c>
      <c r="D9264" s="211">
        <v>2912729.2280000001</v>
      </c>
      <c r="E9264" s="211">
        <v>3190158.807</v>
      </c>
      <c r="F9264" s="211">
        <v>4408990.3669999996</v>
      </c>
      <c r="G9264" s="211">
        <v>5061063.5820000004</v>
      </c>
      <c r="H9264" s="211">
        <v>4758435.0779999997</v>
      </c>
      <c r="I9264" s="211">
        <v>4864874.1260000002</v>
      </c>
      <c r="J9264" s="211">
        <v>5155349.5470000003</v>
      </c>
      <c r="K9264" s="211">
        <v>5216185.6030000001</v>
      </c>
      <c r="L9264" s="211">
        <v>3102627.8939999999</v>
      </c>
      <c r="M9264" s="211">
        <v>4647891.4840000002</v>
      </c>
      <c r="N9264" s="211">
        <v>5712616.1469999999</v>
      </c>
      <c r="O9264" s="211">
        <v>5841099.1430000002</v>
      </c>
      <c r="P9264" s="211">
        <v>5659981.0959999999</v>
      </c>
      <c r="Q9264" s="211">
        <v>3404678.6510000001</v>
      </c>
    </row>
    <row r="9265" spans="1:17" x14ac:dyDescent="0.25">
      <c r="A9265" s="60" t="s">
        <v>2360</v>
      </c>
      <c r="B9265" s="60" t="s">
        <v>9131</v>
      </c>
      <c r="C9265" s="211">
        <v>1115884.145</v>
      </c>
      <c r="D9265" s="211">
        <v>1113142.398</v>
      </c>
      <c r="E9265" s="211">
        <v>1106266.2220000001</v>
      </c>
      <c r="F9265" s="211">
        <v>1442941.915</v>
      </c>
      <c r="G9265" s="211">
        <v>1682113.2339999999</v>
      </c>
      <c r="H9265" s="211">
        <v>1714824.11</v>
      </c>
      <c r="I9265" s="211">
        <v>2083991.9790000001</v>
      </c>
      <c r="J9265" s="211">
        <v>2594127.6660000002</v>
      </c>
      <c r="K9265" s="211">
        <v>2864078.321</v>
      </c>
      <c r="L9265" s="211">
        <v>1818901.6189999999</v>
      </c>
      <c r="M9265" s="211">
        <v>2053260.639</v>
      </c>
      <c r="N9265" s="211">
        <v>2883275.1609999998</v>
      </c>
      <c r="O9265" s="211">
        <v>2874488.76</v>
      </c>
      <c r="P9265" s="211">
        <v>2798336.5290000001</v>
      </c>
      <c r="Q9265" s="211">
        <v>1448790.9140000001</v>
      </c>
    </row>
    <row r="9266" spans="1:17" x14ac:dyDescent="0.25">
      <c r="A9266" s="60" t="s">
        <v>1806</v>
      </c>
      <c r="B9266" s="60" t="s">
        <v>9132</v>
      </c>
      <c r="C9266" s="211">
        <v>969670.098</v>
      </c>
      <c r="D9266" s="211">
        <v>875383.68799999997</v>
      </c>
      <c r="E9266" s="211">
        <v>967442.17500000005</v>
      </c>
      <c r="F9266" s="211">
        <v>1028483.5820000001</v>
      </c>
      <c r="G9266" s="211">
        <v>1053887.43</v>
      </c>
      <c r="H9266" s="211">
        <v>1023730.17</v>
      </c>
      <c r="I9266" s="211">
        <v>1275726.304</v>
      </c>
      <c r="J9266" s="211">
        <v>1497737.821</v>
      </c>
      <c r="K9266" s="211">
        <v>1389646.3149999999</v>
      </c>
      <c r="L9266" s="211">
        <v>1111561.69</v>
      </c>
      <c r="M9266" s="211">
        <v>1370453.2439999999</v>
      </c>
      <c r="N9266" s="211">
        <v>1529268.8929999999</v>
      </c>
      <c r="O9266" s="211">
        <v>1448835.0260000001</v>
      </c>
      <c r="P9266" s="211">
        <v>1589952.389</v>
      </c>
      <c r="Q9266" s="211">
        <v>937771.68200000003</v>
      </c>
    </row>
    <row r="9267" spans="1:17" x14ac:dyDescent="0.25">
      <c r="A9267" s="60" t="s">
        <v>3817</v>
      </c>
      <c r="B9267" s="60" t="s">
        <v>9133</v>
      </c>
      <c r="C9267" s="211">
        <v>456210.19400000002</v>
      </c>
      <c r="D9267" s="211">
        <v>365319.53899999999</v>
      </c>
      <c r="E9267" s="211">
        <v>376980.571</v>
      </c>
      <c r="F9267" s="211">
        <v>456137.02799999999</v>
      </c>
      <c r="G9267" s="211">
        <v>538347.54700000002</v>
      </c>
      <c r="H9267" s="211">
        <v>541603.21600000001</v>
      </c>
      <c r="I9267" s="211">
        <v>635161.32700000005</v>
      </c>
      <c r="J9267" s="211">
        <v>625196.56900000002</v>
      </c>
      <c r="K9267" s="211">
        <v>675051.38800000004</v>
      </c>
      <c r="L9267" s="211">
        <v>422998.196</v>
      </c>
      <c r="M9267" s="211">
        <v>574356.35699999996</v>
      </c>
      <c r="N9267" s="211">
        <v>764049.52899999998</v>
      </c>
      <c r="O9267" s="211">
        <v>821114.929</v>
      </c>
      <c r="P9267" s="211">
        <v>749490.11899999995</v>
      </c>
      <c r="Q9267" s="211">
        <v>447922.78700000001</v>
      </c>
    </row>
    <row r="9268" spans="1:17" x14ac:dyDescent="0.25">
      <c r="A9268" s="60" t="s">
        <v>3516</v>
      </c>
      <c r="B9268" s="60" t="s">
        <v>9134</v>
      </c>
      <c r="C9268" s="211">
        <v>204712.011</v>
      </c>
      <c r="D9268" s="211">
        <v>168080.818</v>
      </c>
      <c r="E9268" s="211">
        <v>203188.20300000001</v>
      </c>
      <c r="F9268" s="211">
        <v>223088.06400000001</v>
      </c>
      <c r="G9268" s="211">
        <v>387140.62</v>
      </c>
      <c r="H9268" s="211">
        <v>378940.68300000002</v>
      </c>
      <c r="I9268" s="211">
        <v>367563.446</v>
      </c>
      <c r="J9268" s="211">
        <v>384906.30300000001</v>
      </c>
      <c r="K9268" s="211">
        <v>575122.12300000002</v>
      </c>
      <c r="L9268" s="211">
        <v>409896.92</v>
      </c>
      <c r="M9268" s="211">
        <v>366613.304</v>
      </c>
      <c r="N9268" s="211">
        <v>542964.29500000004</v>
      </c>
      <c r="O9268" s="211">
        <v>460007.891</v>
      </c>
      <c r="P9268" s="211">
        <v>448757.82199999999</v>
      </c>
      <c r="Q9268" s="211">
        <v>213596.58799999999</v>
      </c>
    </row>
    <row r="9269" spans="1:17" x14ac:dyDescent="0.25">
      <c r="A9269" s="60" t="s">
        <v>2977</v>
      </c>
      <c r="B9269" s="60" t="s">
        <v>9135</v>
      </c>
      <c r="C9269" s="211">
        <v>642190.19999999995</v>
      </c>
      <c r="D9269" s="211">
        <v>509848.51299999998</v>
      </c>
      <c r="E9269" s="211">
        <v>479492.13299999997</v>
      </c>
      <c r="F9269" s="211">
        <v>547355.35800000001</v>
      </c>
      <c r="G9269" s="211">
        <v>745537.74300000002</v>
      </c>
      <c r="H9269" s="211">
        <v>830775.02</v>
      </c>
      <c r="I9269" s="211">
        <v>856933.37800000003</v>
      </c>
      <c r="J9269" s="211">
        <v>1100031.7649999999</v>
      </c>
      <c r="K9269" s="211">
        <v>1186432.93</v>
      </c>
      <c r="L9269" s="211">
        <v>919531.11699999997</v>
      </c>
      <c r="M9269" s="211">
        <v>962122.88100000005</v>
      </c>
      <c r="N9269" s="211">
        <v>1244420.9469999999</v>
      </c>
      <c r="O9269" s="211">
        <v>1313084.9720000001</v>
      </c>
      <c r="P9269" s="211">
        <v>1349324.6310000001</v>
      </c>
      <c r="Q9269" s="211">
        <v>1048083.0209999999</v>
      </c>
    </row>
    <row r="9270" spans="1:17" x14ac:dyDescent="0.25">
      <c r="A9270" s="60" t="s">
        <v>904</v>
      </c>
      <c r="B9270" s="60" t="s">
        <v>9136</v>
      </c>
      <c r="C9270" s="211">
        <v>2013371.5970000001</v>
      </c>
      <c r="D9270" s="211">
        <v>2071602.929</v>
      </c>
      <c r="E9270" s="211">
        <v>2281015.2319999998</v>
      </c>
      <c r="F9270" s="211">
        <v>2802855.8390000002</v>
      </c>
      <c r="G9270" s="211">
        <v>3680606.253</v>
      </c>
      <c r="H9270" s="211">
        <v>3430397.716</v>
      </c>
      <c r="I9270" s="211">
        <v>3559815.5440000002</v>
      </c>
      <c r="J9270" s="211">
        <v>4310721.7419999996</v>
      </c>
      <c r="K9270" s="211">
        <v>5033928.7810000004</v>
      </c>
      <c r="L9270" s="211">
        <v>3269488.8539999998</v>
      </c>
      <c r="M9270" s="211">
        <v>4282216.6040000003</v>
      </c>
      <c r="N9270" s="211">
        <v>5616618.4620000003</v>
      </c>
      <c r="O9270" s="211">
        <v>5636582.5420000004</v>
      </c>
      <c r="P9270" s="211">
        <v>5819778.824</v>
      </c>
      <c r="Q9270" s="211">
        <v>3259382.8629999999</v>
      </c>
    </row>
    <row r="9271" spans="1:17" x14ac:dyDescent="0.25">
      <c r="A9271" s="60" t="s">
        <v>1010</v>
      </c>
      <c r="B9271" s="60" t="s">
        <v>9137</v>
      </c>
      <c r="C9271" s="211">
        <v>3014806.1719999998</v>
      </c>
      <c r="D9271" s="211">
        <v>2849305.9270000001</v>
      </c>
      <c r="E9271" s="211">
        <v>3048241.827</v>
      </c>
      <c r="F9271" s="211">
        <v>3706998.5959999999</v>
      </c>
      <c r="G9271" s="211">
        <v>4123831.8489999999</v>
      </c>
      <c r="H9271" s="211">
        <v>4290508.74</v>
      </c>
      <c r="I9271" s="211">
        <v>4783146.7379999999</v>
      </c>
      <c r="J9271" s="211">
        <v>5480263.8530000001</v>
      </c>
      <c r="K9271" s="211">
        <v>6167534.6940000001</v>
      </c>
      <c r="L9271" s="211">
        <v>4426100.6349999998</v>
      </c>
      <c r="M9271" s="211">
        <v>5310652.4819999998</v>
      </c>
      <c r="N9271" s="211">
        <v>6687077.3880000003</v>
      </c>
      <c r="O9271" s="211">
        <v>6567125.0609999998</v>
      </c>
      <c r="P9271" s="211">
        <v>6646383.091</v>
      </c>
      <c r="Q9271" s="211">
        <v>4400323.9939999999</v>
      </c>
    </row>
    <row r="9272" spans="1:17" x14ac:dyDescent="0.25">
      <c r="A9272" s="60" t="s">
        <v>1640</v>
      </c>
      <c r="B9272" s="60" t="s">
        <v>9138</v>
      </c>
      <c r="C9272" s="211">
        <v>493563.24900000001</v>
      </c>
      <c r="D9272" s="211">
        <v>465343.74699999997</v>
      </c>
      <c r="E9272" s="211">
        <v>540723.32200000004</v>
      </c>
      <c r="F9272" s="211">
        <v>579598.25199999998</v>
      </c>
      <c r="G9272" s="211">
        <v>788361.48899999994</v>
      </c>
      <c r="H9272" s="211">
        <v>745426.652</v>
      </c>
      <c r="I9272" s="211">
        <v>754519.05500000005</v>
      </c>
      <c r="J9272" s="211">
        <v>801029.36</v>
      </c>
      <c r="K9272" s="211">
        <v>996783.04399999999</v>
      </c>
      <c r="L9272" s="211">
        <v>608912.83799999999</v>
      </c>
      <c r="M9272" s="211">
        <v>599178.44700000004</v>
      </c>
      <c r="N9272" s="211">
        <v>823227.16599999997</v>
      </c>
      <c r="O9272" s="211">
        <v>765638.04599999997</v>
      </c>
      <c r="P9272" s="211">
        <v>933165.45200000005</v>
      </c>
      <c r="Q9272" s="211">
        <v>604948.69099999999</v>
      </c>
    </row>
    <row r="9273" spans="1:17" x14ac:dyDescent="0.25">
      <c r="A9273" s="60" t="s">
        <v>2161</v>
      </c>
      <c r="B9273" s="60" t="s">
        <v>9139</v>
      </c>
      <c r="C9273" s="211">
        <v>223877.23699999999</v>
      </c>
      <c r="D9273" s="211">
        <v>214164.05</v>
      </c>
      <c r="E9273" s="211">
        <v>234842.77600000001</v>
      </c>
      <c r="F9273" s="211">
        <v>236075.53099999999</v>
      </c>
      <c r="G9273" s="211">
        <v>274321.71999999997</v>
      </c>
      <c r="H9273" s="211">
        <v>280443.35100000002</v>
      </c>
      <c r="I9273" s="211">
        <v>280765.34899999999</v>
      </c>
      <c r="J9273" s="211">
        <v>337342.87400000001</v>
      </c>
      <c r="K9273" s="211">
        <v>396314.83600000001</v>
      </c>
      <c r="L9273" s="211">
        <v>274099.94699999999</v>
      </c>
      <c r="M9273" s="211">
        <v>254858.76</v>
      </c>
      <c r="N9273" s="211">
        <v>317115.32</v>
      </c>
      <c r="O9273" s="211">
        <v>257478.576</v>
      </c>
      <c r="P9273" s="211">
        <v>313225.76199999999</v>
      </c>
      <c r="Q9273" s="211">
        <v>146110.51699999999</v>
      </c>
    </row>
    <row r="9274" spans="1:17" x14ac:dyDescent="0.25">
      <c r="A9274" s="60" t="s">
        <v>1157</v>
      </c>
      <c r="B9274" s="60" t="s">
        <v>9140</v>
      </c>
      <c r="C9274" s="211">
        <v>863998.321</v>
      </c>
      <c r="D9274" s="211">
        <v>915524.17099999997</v>
      </c>
      <c r="E9274" s="211">
        <v>978377.99699999997</v>
      </c>
      <c r="F9274" s="211">
        <v>1112084.139</v>
      </c>
      <c r="G9274" s="211">
        <v>1403061.2990000001</v>
      </c>
      <c r="H9274" s="211">
        <v>1480757.1410000001</v>
      </c>
      <c r="I9274" s="211">
        <v>2078748.9280000001</v>
      </c>
      <c r="J9274" s="211">
        <v>2754899.4649999999</v>
      </c>
      <c r="K9274" s="211">
        <v>3154127.3990000002</v>
      </c>
      <c r="L9274" s="211">
        <v>1959291.743</v>
      </c>
      <c r="M9274" s="211">
        <v>2480350.8969999999</v>
      </c>
      <c r="N9274" s="211">
        <v>2973922.6409999998</v>
      </c>
      <c r="O9274" s="211">
        <v>2681413.4360000002</v>
      </c>
      <c r="P9274" s="211">
        <v>2683350.1779999998</v>
      </c>
      <c r="Q9274" s="211">
        <v>1180743.9669999999</v>
      </c>
    </row>
    <row r="9275" spans="1:17" x14ac:dyDescent="0.25">
      <c r="A9275" s="60" t="s">
        <v>3380</v>
      </c>
      <c r="B9275" s="60" t="s">
        <v>9141</v>
      </c>
      <c r="C9275" s="211">
        <v>236891.14</v>
      </c>
      <c r="D9275" s="211">
        <v>230312.44899999999</v>
      </c>
      <c r="E9275" s="211">
        <v>191728.97700000001</v>
      </c>
      <c r="F9275" s="211">
        <v>275933.16499999998</v>
      </c>
      <c r="G9275" s="211">
        <v>372372.31</v>
      </c>
      <c r="H9275" s="211">
        <v>427695.28</v>
      </c>
      <c r="I9275" s="211">
        <v>450990.86499999999</v>
      </c>
      <c r="J9275" s="211">
        <v>622370.93299999996</v>
      </c>
      <c r="K9275" s="211">
        <v>789143.24199999997</v>
      </c>
      <c r="L9275" s="211">
        <v>664086.18599999999</v>
      </c>
      <c r="M9275" s="211">
        <v>576981.52599999995</v>
      </c>
      <c r="N9275" s="211">
        <v>685436.87300000002</v>
      </c>
      <c r="O9275" s="211">
        <v>893246.60600000003</v>
      </c>
      <c r="P9275" s="211">
        <v>840910.397</v>
      </c>
      <c r="Q9275" s="211">
        <v>408398.99800000002</v>
      </c>
    </row>
    <row r="9276" spans="1:17" x14ac:dyDescent="0.25">
      <c r="A9276" s="60" t="s">
        <v>2994</v>
      </c>
      <c r="B9276" s="60" t="s">
        <v>9146</v>
      </c>
      <c r="C9276" s="211">
        <v>1037643.557</v>
      </c>
      <c r="D9276" s="211">
        <v>948636.64300000004</v>
      </c>
      <c r="E9276" s="211">
        <v>835435.67700000003</v>
      </c>
      <c r="F9276" s="211">
        <v>861278.70900000003</v>
      </c>
      <c r="G9276" s="211">
        <v>1101385.76</v>
      </c>
      <c r="H9276" s="211">
        <v>1149358.8500000001</v>
      </c>
      <c r="I9276" s="211">
        <v>1251016.311</v>
      </c>
      <c r="J9276" s="211">
        <v>1570269.0719999999</v>
      </c>
      <c r="K9276" s="211">
        <v>1972811.9979999999</v>
      </c>
      <c r="L9276" s="211">
        <v>1440965.102</v>
      </c>
      <c r="M9276" s="211">
        <v>1755938.5260000001</v>
      </c>
      <c r="N9276" s="211">
        <v>1884520.548</v>
      </c>
      <c r="O9276" s="211">
        <v>1845035.3570000001</v>
      </c>
      <c r="P9276" s="211">
        <v>1797515.3259999999</v>
      </c>
      <c r="Q9276" s="211">
        <v>1172707.7679999999</v>
      </c>
    </row>
    <row r="9277" spans="1:17" x14ac:dyDescent="0.25">
      <c r="A9277" s="60" t="s">
        <v>771</v>
      </c>
      <c r="B9277" s="60" t="s">
        <v>9147</v>
      </c>
      <c r="C9277" s="211">
        <v>1105599.594</v>
      </c>
      <c r="D9277" s="211">
        <v>1189113.8259999999</v>
      </c>
      <c r="E9277" s="211">
        <v>1251695.1140000001</v>
      </c>
      <c r="F9277" s="211">
        <v>1436373.585</v>
      </c>
      <c r="G9277" s="211">
        <v>1717519.311</v>
      </c>
      <c r="H9277" s="211">
        <v>1987557.25</v>
      </c>
      <c r="I9277" s="211">
        <v>2335859.443</v>
      </c>
      <c r="J9277" s="211">
        <v>3072170.676</v>
      </c>
      <c r="K9277" s="211">
        <v>3455198.872</v>
      </c>
      <c r="L9277" s="211">
        <v>2776682.3089999999</v>
      </c>
      <c r="M9277" s="211">
        <v>3074461.0189999999</v>
      </c>
      <c r="N9277" s="211">
        <v>4006657.4139999999</v>
      </c>
      <c r="O9277" s="211">
        <v>4071659.202</v>
      </c>
      <c r="P9277" s="211">
        <v>4129603.179</v>
      </c>
      <c r="Q9277" s="211">
        <v>2503657.9449999998</v>
      </c>
    </row>
    <row r="9278" spans="1:17" x14ac:dyDescent="0.25">
      <c r="A9278" s="60" t="s">
        <v>154</v>
      </c>
      <c r="B9278" s="60" t="s">
        <v>9148</v>
      </c>
      <c r="C9278" s="211">
        <v>30715903.317000002</v>
      </c>
      <c r="D9278" s="211">
        <v>22837648.252999999</v>
      </c>
      <c r="E9278" s="211">
        <v>21044001.495000001</v>
      </c>
      <c r="F9278" s="211">
        <v>25586457.223999999</v>
      </c>
      <c r="G9278" s="211">
        <v>35169279.072999999</v>
      </c>
      <c r="H9278" s="211">
        <v>35253707.794</v>
      </c>
      <c r="I9278" s="211">
        <v>39780586.449000001</v>
      </c>
      <c r="J9278" s="211">
        <v>60756897.692000002</v>
      </c>
      <c r="K9278" s="211">
        <v>59705881.287</v>
      </c>
      <c r="L9278" s="211">
        <v>42335110.704000004</v>
      </c>
      <c r="M9278" s="211">
        <v>72577944.026999995</v>
      </c>
      <c r="N9278" s="211">
        <v>84200383.447999999</v>
      </c>
      <c r="O9278" s="211">
        <v>40014297.270999998</v>
      </c>
      <c r="P9278" s="211">
        <v>38111904.256999999</v>
      </c>
      <c r="Q9278" s="211">
        <v>25756275.153999999</v>
      </c>
    </row>
    <row r="9279" spans="1:17" x14ac:dyDescent="0.25">
      <c r="A9279" s="60" t="s">
        <v>294</v>
      </c>
      <c r="B9279" s="60" t="s">
        <v>9149</v>
      </c>
      <c r="C9279" s="211">
        <v>10494266.211999999</v>
      </c>
      <c r="D9279" s="211">
        <v>9245912.0960000008</v>
      </c>
      <c r="E9279" s="211">
        <v>9003586.6339999996</v>
      </c>
      <c r="F9279" s="211">
        <v>10311312.689999999</v>
      </c>
      <c r="G9279" s="211">
        <v>12412183.665999999</v>
      </c>
      <c r="H9279" s="211">
        <v>13213623.091</v>
      </c>
      <c r="I9279" s="211">
        <v>14969443.604</v>
      </c>
      <c r="J9279" s="211">
        <v>19800442.118999999</v>
      </c>
      <c r="K9279" s="211">
        <v>22349042.504999999</v>
      </c>
      <c r="L9279" s="211">
        <v>17341575.627</v>
      </c>
      <c r="M9279" s="211">
        <v>25354478.206</v>
      </c>
      <c r="N9279" s="211">
        <v>29578069.679000001</v>
      </c>
      <c r="O9279" s="211">
        <v>29145034.320999999</v>
      </c>
      <c r="P9279" s="211">
        <v>27990743.587000001</v>
      </c>
      <c r="Q9279" s="211">
        <v>17896527.688000001</v>
      </c>
    </row>
    <row r="9280" spans="1:17" x14ac:dyDescent="0.25">
      <c r="A9280" s="60" t="s">
        <v>3312</v>
      </c>
      <c r="B9280" s="60" t="s">
        <v>9150</v>
      </c>
      <c r="C9280" s="211">
        <v>105338.473</v>
      </c>
      <c r="D9280" s="211">
        <v>68859.092999999993</v>
      </c>
      <c r="E9280" s="211">
        <v>89979.085000000006</v>
      </c>
      <c r="F9280" s="211">
        <v>123695.93399999999</v>
      </c>
      <c r="G9280" s="211">
        <v>141381.00899999999</v>
      </c>
      <c r="H9280" s="211">
        <v>124154.253</v>
      </c>
      <c r="I9280" s="211">
        <v>129812.129</v>
      </c>
      <c r="J9280" s="211">
        <v>155563.033</v>
      </c>
      <c r="K9280" s="211">
        <v>188004.524</v>
      </c>
      <c r="L9280" s="211">
        <v>157364.535</v>
      </c>
      <c r="M9280" s="211">
        <v>143190.302</v>
      </c>
      <c r="N9280" s="211">
        <v>197363.60699999999</v>
      </c>
      <c r="O9280" s="211">
        <v>151377.166</v>
      </c>
      <c r="P9280" s="211">
        <v>158926.11900000001</v>
      </c>
      <c r="Q9280" s="211">
        <v>69083.448000000004</v>
      </c>
    </row>
    <row r="9281" spans="1:17" x14ac:dyDescent="0.25">
      <c r="A9281" s="60" t="s">
        <v>3509</v>
      </c>
      <c r="B9281" s="60" t="s">
        <v>9151</v>
      </c>
      <c r="C9281" s="211">
        <v>139258.73499999999</v>
      </c>
      <c r="D9281" s="211">
        <v>120292.628</v>
      </c>
      <c r="E9281" s="211">
        <v>143202.878</v>
      </c>
      <c r="F9281" s="211">
        <v>152799.08100000001</v>
      </c>
      <c r="G9281" s="211">
        <v>158347.31599999999</v>
      </c>
      <c r="H9281" s="211">
        <v>196835.72099999999</v>
      </c>
      <c r="I9281" s="211">
        <v>197513.79699999999</v>
      </c>
      <c r="J9281" s="211">
        <v>211952.61799999999</v>
      </c>
      <c r="K9281" s="211">
        <v>219606.53</v>
      </c>
      <c r="L9281" s="211">
        <v>154352.54199999999</v>
      </c>
      <c r="M9281" s="211">
        <v>168171.25200000001</v>
      </c>
      <c r="N9281" s="211">
        <v>205942.36600000001</v>
      </c>
      <c r="O9281" s="211">
        <v>191636.43599999999</v>
      </c>
      <c r="P9281" s="211">
        <v>204184.81099999999</v>
      </c>
      <c r="Q9281" s="211">
        <v>132079.71</v>
      </c>
    </row>
    <row r="9282" spans="1:17" x14ac:dyDescent="0.25">
      <c r="A9282" s="60" t="s">
        <v>2370</v>
      </c>
      <c r="B9282" s="60" t="s">
        <v>9152</v>
      </c>
      <c r="C9282" s="211">
        <v>263384.13199999998</v>
      </c>
      <c r="D9282" s="211">
        <v>205087.83100000001</v>
      </c>
      <c r="E9282" s="211">
        <v>218804.90400000001</v>
      </c>
      <c r="F9282" s="211">
        <v>220698.552</v>
      </c>
      <c r="G9282" s="211">
        <v>225469.834</v>
      </c>
      <c r="H9282" s="211">
        <v>255947.226</v>
      </c>
      <c r="I9282" s="211">
        <v>274649.51</v>
      </c>
      <c r="J9282" s="211">
        <v>335642.95799999998</v>
      </c>
      <c r="K9282" s="211">
        <v>361608.20400000003</v>
      </c>
      <c r="L9282" s="211">
        <v>248205.56400000001</v>
      </c>
      <c r="M9282" s="211">
        <v>260951.39</v>
      </c>
      <c r="N9282" s="211">
        <v>358278.88699999999</v>
      </c>
      <c r="O9282" s="211">
        <v>376803.09299999999</v>
      </c>
      <c r="P9282" s="211">
        <v>333039.84499999997</v>
      </c>
      <c r="Q9282" s="211">
        <v>212384.30300000001</v>
      </c>
    </row>
    <row r="9283" spans="1:17" x14ac:dyDescent="0.25">
      <c r="A9283" s="60" t="s">
        <v>3732</v>
      </c>
      <c r="B9283" s="60" t="s">
        <v>9153</v>
      </c>
      <c r="C9283" s="211">
        <v>758360.82499999995</v>
      </c>
      <c r="D9283" s="211">
        <v>790810.44099999999</v>
      </c>
      <c r="E9283" s="211">
        <v>851496.62800000003</v>
      </c>
      <c r="F9283" s="211">
        <v>962351.54700000002</v>
      </c>
      <c r="G9283" s="211">
        <v>1051451.652</v>
      </c>
      <c r="H9283" s="211">
        <v>1027835.311</v>
      </c>
      <c r="I9283" s="211">
        <v>1137706.764</v>
      </c>
      <c r="J9283" s="211">
        <v>1175091.9240000001</v>
      </c>
      <c r="K9283" s="211">
        <v>1336122.145</v>
      </c>
      <c r="L9283" s="211">
        <v>1175047.798</v>
      </c>
      <c r="M9283" s="211">
        <v>1243894.1599999999</v>
      </c>
      <c r="N9283" s="211">
        <v>1614192.2290000001</v>
      </c>
      <c r="O9283" s="211">
        <v>1470450.0279999999</v>
      </c>
      <c r="P9283" s="211">
        <v>1425595.8589999999</v>
      </c>
      <c r="Q9283" s="211">
        <v>1099308.558</v>
      </c>
    </row>
    <row r="9284" spans="1:17" x14ac:dyDescent="0.25">
      <c r="A9284" s="60" t="s">
        <v>3015</v>
      </c>
      <c r="B9284" s="60" t="s">
        <v>9154</v>
      </c>
      <c r="C9284" s="211">
        <v>601405.55799999996</v>
      </c>
      <c r="D9284" s="211">
        <v>566903.37399999995</v>
      </c>
      <c r="E9284" s="211">
        <v>590071.65700000001</v>
      </c>
      <c r="F9284" s="211">
        <v>694705.98800000001</v>
      </c>
      <c r="G9284" s="211">
        <v>777915.99899999995</v>
      </c>
      <c r="H9284" s="211">
        <v>842439.00100000005</v>
      </c>
      <c r="I9284" s="211">
        <v>904444.30200000003</v>
      </c>
      <c r="J9284" s="211">
        <v>892575.30900000001</v>
      </c>
      <c r="K9284" s="211">
        <v>942904.29700000002</v>
      </c>
      <c r="L9284" s="211">
        <v>680792.304</v>
      </c>
      <c r="M9284" s="211">
        <v>767387.25399999996</v>
      </c>
      <c r="N9284" s="211">
        <v>901005.29399999999</v>
      </c>
      <c r="O9284" s="211">
        <v>849880.36899999995</v>
      </c>
      <c r="P9284" s="211">
        <v>909179.01500000001</v>
      </c>
      <c r="Q9284" s="211">
        <v>710532.14</v>
      </c>
    </row>
    <row r="9285" spans="1:17" x14ac:dyDescent="0.25">
      <c r="A9285" s="60" t="s">
        <v>2315</v>
      </c>
      <c r="B9285" s="60" t="s">
        <v>9156</v>
      </c>
      <c r="C9285" s="211">
        <v>283632.576</v>
      </c>
      <c r="D9285" s="211">
        <v>296384.82900000003</v>
      </c>
      <c r="E9285" s="211">
        <v>291330.59299999999</v>
      </c>
      <c r="F9285" s="211">
        <v>351139.01500000001</v>
      </c>
      <c r="G9285" s="211">
        <v>444448.67499999999</v>
      </c>
      <c r="H9285" s="211">
        <v>486902.701</v>
      </c>
      <c r="I9285" s="211">
        <v>631318.45400000003</v>
      </c>
      <c r="J9285" s="211">
        <v>708780.34199999995</v>
      </c>
      <c r="K9285" s="211">
        <v>904418.60900000005</v>
      </c>
      <c r="L9285" s="211">
        <v>620086.43599999999</v>
      </c>
      <c r="M9285" s="211">
        <v>658919.201</v>
      </c>
      <c r="N9285" s="211">
        <v>821588.62399999995</v>
      </c>
      <c r="O9285" s="211">
        <v>803706.53599999996</v>
      </c>
      <c r="P9285" s="211">
        <v>935578.95400000003</v>
      </c>
      <c r="Q9285" s="211">
        <v>571199.33400000003</v>
      </c>
    </row>
    <row r="9286" spans="1:17" x14ac:dyDescent="0.25">
      <c r="A9286" s="60" t="s">
        <v>641</v>
      </c>
      <c r="B9286" s="60" t="s">
        <v>9157</v>
      </c>
      <c r="C9286" s="211">
        <v>5362650.0769999996</v>
      </c>
      <c r="D9286" s="211">
        <v>5398567.727</v>
      </c>
      <c r="E9286" s="211">
        <v>5323293.6849999996</v>
      </c>
      <c r="F9286" s="211">
        <v>6037276.4000000004</v>
      </c>
      <c r="G9286" s="211">
        <v>6953782.0769999996</v>
      </c>
      <c r="H9286" s="211">
        <v>6874255.5410000002</v>
      </c>
      <c r="I9286" s="211">
        <v>7287886.9510000004</v>
      </c>
      <c r="J9286" s="211">
        <v>7088936.3269999996</v>
      </c>
      <c r="K9286" s="211">
        <v>7918011.8810000001</v>
      </c>
      <c r="L9286" s="211">
        <v>6839697.5719999997</v>
      </c>
      <c r="M9286" s="211">
        <v>7311531.3660000004</v>
      </c>
      <c r="N9286" s="211">
        <v>8813849.8929999992</v>
      </c>
      <c r="O9286" s="211">
        <v>10132872.433</v>
      </c>
      <c r="P9286" s="211">
        <v>11063193.786</v>
      </c>
      <c r="Q9286" s="211">
        <v>8597755.2689999994</v>
      </c>
    </row>
    <row r="9287" spans="1:17" x14ac:dyDescent="0.25">
      <c r="A9287" s="60" t="s">
        <v>1620</v>
      </c>
      <c r="B9287" s="60" t="s">
        <v>9158</v>
      </c>
      <c r="C9287" s="211">
        <v>1335882.6329999999</v>
      </c>
      <c r="D9287" s="211">
        <v>1235174.798</v>
      </c>
      <c r="E9287" s="211">
        <v>1385386.466</v>
      </c>
      <c r="F9287" s="211">
        <v>1490592.257</v>
      </c>
      <c r="G9287" s="211">
        <v>1683467.4650000001</v>
      </c>
      <c r="H9287" s="211">
        <v>1710934.47</v>
      </c>
      <c r="I9287" s="211">
        <v>1820400.4169999999</v>
      </c>
      <c r="J9287" s="211">
        <v>2249817.1</v>
      </c>
      <c r="K9287" s="211">
        <v>2394565.5290000001</v>
      </c>
      <c r="L9287" s="211">
        <v>1879465.99</v>
      </c>
      <c r="M9287" s="211">
        <v>1962821.91</v>
      </c>
      <c r="N9287" s="211">
        <v>2282568.5120000001</v>
      </c>
      <c r="O9287" s="211">
        <v>2330307.0950000002</v>
      </c>
      <c r="P9287" s="211">
        <v>2341377.2030000002</v>
      </c>
      <c r="Q9287" s="211">
        <v>1538841.1329999999</v>
      </c>
    </row>
    <row r="9288" spans="1:17" x14ac:dyDescent="0.25">
      <c r="A9288" s="60" t="s">
        <v>530</v>
      </c>
      <c r="B9288" s="60" t="s">
        <v>9159</v>
      </c>
      <c r="C9288" s="211">
        <v>952200.18200000003</v>
      </c>
      <c r="D9288" s="211">
        <v>997396.55799999996</v>
      </c>
      <c r="E9288" s="211">
        <v>1045556.91</v>
      </c>
      <c r="F9288" s="211">
        <v>1115007.3959999999</v>
      </c>
      <c r="G9288" s="211">
        <v>1325109.2549999999</v>
      </c>
      <c r="H9288" s="211">
        <v>1529208.34</v>
      </c>
      <c r="I9288" s="211">
        <v>1849191.6270000001</v>
      </c>
      <c r="J9288" s="211">
        <v>2337275.2940000002</v>
      </c>
      <c r="K9288" s="211">
        <v>2726500.4709999999</v>
      </c>
      <c r="L9288" s="211">
        <v>2210537.1749999998</v>
      </c>
      <c r="M9288" s="211">
        <v>2402852.6979999999</v>
      </c>
      <c r="N9288" s="211">
        <v>2823085.682</v>
      </c>
      <c r="O9288" s="211">
        <v>2846205.9759999998</v>
      </c>
      <c r="P9288" s="211">
        <v>3054684.5359999998</v>
      </c>
      <c r="Q9288" s="211">
        <v>2224118.1370000001</v>
      </c>
    </row>
    <row r="9289" spans="1:17" x14ac:dyDescent="0.25">
      <c r="A9289" s="60" t="s">
        <v>1641</v>
      </c>
      <c r="B9289" s="60" t="s">
        <v>9160</v>
      </c>
      <c r="C9289" s="211">
        <v>2803799.6740000001</v>
      </c>
      <c r="D9289" s="211">
        <v>2651749.716</v>
      </c>
      <c r="E9289" s="211">
        <v>2792585.3590000002</v>
      </c>
      <c r="F9289" s="211">
        <v>3327579.1770000001</v>
      </c>
      <c r="G9289" s="211">
        <v>4351431.176</v>
      </c>
      <c r="H9289" s="211">
        <v>4899777.9479999999</v>
      </c>
      <c r="I9289" s="211">
        <v>5759443.8739999998</v>
      </c>
      <c r="J9289" s="211">
        <v>7160511.324</v>
      </c>
      <c r="K9289" s="211">
        <v>8016265.9809999997</v>
      </c>
      <c r="L9289" s="211">
        <v>5059848.3</v>
      </c>
      <c r="M9289" s="211">
        <v>7002518.9280000003</v>
      </c>
      <c r="N9289" s="211">
        <v>8972534.0820000004</v>
      </c>
      <c r="O9289" s="211">
        <v>8681176.0869999994</v>
      </c>
      <c r="P9289" s="211">
        <v>8709334.3699999992</v>
      </c>
      <c r="Q9289" s="211">
        <v>5596664.5690000001</v>
      </c>
    </row>
    <row r="9290" spans="1:17" x14ac:dyDescent="0.25">
      <c r="A9290" s="60" t="s">
        <v>672</v>
      </c>
      <c r="B9290" s="60" t="s">
        <v>9161</v>
      </c>
      <c r="C9290" s="211">
        <v>788461.68299999996</v>
      </c>
      <c r="D9290" s="211">
        <v>688509.47600000002</v>
      </c>
      <c r="E9290" s="211">
        <v>729905.60800000001</v>
      </c>
      <c r="F9290" s="211">
        <v>806613.147</v>
      </c>
      <c r="G9290" s="211">
        <v>972241.35100000002</v>
      </c>
      <c r="H9290" s="211">
        <v>1082045.2439999999</v>
      </c>
      <c r="I9290" s="211">
        <v>1400332.659</v>
      </c>
      <c r="J9290" s="211">
        <v>1779605.3810000001</v>
      </c>
      <c r="K9290" s="211">
        <v>1947590.5719999999</v>
      </c>
      <c r="L9290" s="211">
        <v>1757511.4790000001</v>
      </c>
      <c r="M9290" s="211">
        <v>1910928.3740000001</v>
      </c>
      <c r="N9290" s="211">
        <v>2189721.1320000002</v>
      </c>
      <c r="O9290" s="211">
        <v>2453838.949</v>
      </c>
      <c r="P9290" s="211">
        <v>2704166.977</v>
      </c>
      <c r="Q9290" s="211">
        <v>1920733.406</v>
      </c>
    </row>
    <row r="9291" spans="1:17" x14ac:dyDescent="0.25">
      <c r="A9291" s="60" t="s">
        <v>759</v>
      </c>
      <c r="B9291" s="60" t="s">
        <v>9162</v>
      </c>
      <c r="C9291" s="211">
        <v>1095012.621</v>
      </c>
      <c r="D9291" s="211">
        <v>994451.74100000004</v>
      </c>
      <c r="E9291" s="211">
        <v>1046219.738</v>
      </c>
      <c r="F9291" s="211">
        <v>1290051.192</v>
      </c>
      <c r="G9291" s="211">
        <v>1680000.98</v>
      </c>
      <c r="H9291" s="211">
        <v>1841095.2720000001</v>
      </c>
      <c r="I9291" s="211">
        <v>2101255.3309999998</v>
      </c>
      <c r="J9291" s="211">
        <v>2359980.889</v>
      </c>
      <c r="K9291" s="211">
        <v>2639785.0150000001</v>
      </c>
      <c r="L9291" s="211">
        <v>2301897.003</v>
      </c>
      <c r="M9291" s="211">
        <v>2669711.7859999998</v>
      </c>
      <c r="N9291" s="211">
        <v>3432780.7710000002</v>
      </c>
      <c r="O9291" s="211">
        <v>3564269.5839999998</v>
      </c>
      <c r="P9291" s="211">
        <v>4310468.3870000001</v>
      </c>
      <c r="Q9291" s="211">
        <v>3443794.8939999999</v>
      </c>
    </row>
    <row r="9292" spans="1:17" x14ac:dyDescent="0.25">
      <c r="A9292" s="60" t="s">
        <v>76</v>
      </c>
      <c r="B9292" s="60" t="s">
        <v>9163</v>
      </c>
      <c r="C9292" s="211">
        <v>12934845.104</v>
      </c>
      <c r="D9292" s="211">
        <v>13398967.004000001</v>
      </c>
      <c r="E9292" s="211">
        <v>14570122.598999999</v>
      </c>
      <c r="F9292" s="211">
        <v>16903167.050999999</v>
      </c>
      <c r="G9292" s="211">
        <v>20359159.192000002</v>
      </c>
      <c r="H9292" s="211">
        <v>22878091.320999999</v>
      </c>
      <c r="I9292" s="211">
        <v>28346307.149</v>
      </c>
      <c r="J9292" s="211">
        <v>35475210.298</v>
      </c>
      <c r="K9292" s="211">
        <v>40995143.321000002</v>
      </c>
      <c r="L9292" s="211">
        <v>34193654.424999997</v>
      </c>
      <c r="M9292" s="211">
        <v>37411185.821000002</v>
      </c>
      <c r="N9292" s="211">
        <v>43190117.963</v>
      </c>
      <c r="O9292" s="211">
        <v>45970637.332999997</v>
      </c>
      <c r="P9292" s="211">
        <v>49374203.901000001</v>
      </c>
      <c r="Q9292" s="211">
        <v>38395498.265000001</v>
      </c>
    </row>
    <row r="9293" spans="1:17" x14ac:dyDescent="0.25">
      <c r="A9293" s="60" t="s">
        <v>561</v>
      </c>
      <c r="B9293" s="60" t="s">
        <v>9164</v>
      </c>
      <c r="C9293" s="211">
        <v>3965295.1860000002</v>
      </c>
      <c r="D9293" s="211">
        <v>4222720.4579999996</v>
      </c>
      <c r="E9293" s="211">
        <v>4682007.7779999999</v>
      </c>
      <c r="F9293" s="211">
        <v>5759677.5559999999</v>
      </c>
      <c r="G9293" s="211">
        <v>6840605.9450000003</v>
      </c>
      <c r="H9293" s="211">
        <v>7566603.2410000004</v>
      </c>
      <c r="I9293" s="211">
        <v>9532818.7119999994</v>
      </c>
      <c r="J9293" s="211">
        <v>11961366.136</v>
      </c>
      <c r="K9293" s="211">
        <v>12922376.700999999</v>
      </c>
      <c r="L9293" s="211">
        <v>10057419.752</v>
      </c>
      <c r="M9293" s="211">
        <v>12148545.685000001</v>
      </c>
      <c r="N9293" s="211">
        <v>14439154.967</v>
      </c>
      <c r="O9293" s="211">
        <v>14812278.612</v>
      </c>
      <c r="P9293" s="211">
        <v>15687606.437000001</v>
      </c>
      <c r="Q9293" s="211">
        <v>12352317.476</v>
      </c>
    </row>
    <row r="9294" spans="1:17" x14ac:dyDescent="0.25">
      <c r="A9294" s="60" t="s">
        <v>618</v>
      </c>
      <c r="B9294" s="60" t="s">
        <v>9165</v>
      </c>
      <c r="C9294" s="211">
        <v>6140207.4289999995</v>
      </c>
      <c r="D9294" s="211">
        <v>5793176.9139999999</v>
      </c>
      <c r="E9294" s="211">
        <v>5817212.6509999996</v>
      </c>
      <c r="F9294" s="211">
        <v>6681943.551</v>
      </c>
      <c r="G9294" s="211">
        <v>7887884.7199999997</v>
      </c>
      <c r="H9294" s="211">
        <v>8594627.4790000003</v>
      </c>
      <c r="I9294" s="211">
        <v>9226788.8369999994</v>
      </c>
      <c r="J9294" s="211">
        <v>10514051.124</v>
      </c>
      <c r="K9294" s="211">
        <v>11808338.640000001</v>
      </c>
      <c r="L9294" s="211">
        <v>8501173.8249999993</v>
      </c>
      <c r="M9294" s="211">
        <v>11626386.537</v>
      </c>
      <c r="N9294" s="211">
        <v>14167426.692</v>
      </c>
      <c r="O9294" s="211">
        <v>12877579.414999999</v>
      </c>
      <c r="P9294" s="211">
        <v>13204477.309</v>
      </c>
      <c r="Q9294" s="211">
        <v>9571396.9800000004</v>
      </c>
    </row>
    <row r="9295" spans="1:17" x14ac:dyDescent="0.25">
      <c r="A9295" s="60" t="s">
        <v>395</v>
      </c>
      <c r="B9295" s="60" t="s">
        <v>9166</v>
      </c>
      <c r="C9295" s="211">
        <v>1522968.4779999999</v>
      </c>
      <c r="D9295" s="211">
        <v>1460101.3359999999</v>
      </c>
      <c r="E9295" s="211">
        <v>1534449.189</v>
      </c>
      <c r="F9295" s="211">
        <v>1845119.085</v>
      </c>
      <c r="G9295" s="211">
        <v>2330440.1579999998</v>
      </c>
      <c r="H9295" s="211">
        <v>2680148.0750000002</v>
      </c>
      <c r="I9295" s="211">
        <v>3023804.5460000001</v>
      </c>
      <c r="J9295" s="211">
        <v>3603391.4959999998</v>
      </c>
      <c r="K9295" s="211">
        <v>4572272.6679999996</v>
      </c>
      <c r="L9295" s="211">
        <v>3007217.0040000002</v>
      </c>
      <c r="M9295" s="211">
        <v>4053929.3560000001</v>
      </c>
      <c r="N9295" s="211">
        <v>5050769.2110000001</v>
      </c>
      <c r="O9295" s="211">
        <v>4674489.5329999998</v>
      </c>
      <c r="P9295" s="211">
        <v>4651392.0599999996</v>
      </c>
      <c r="Q9295" s="211">
        <v>3302770.5279999999</v>
      </c>
    </row>
    <row r="9296" spans="1:17" x14ac:dyDescent="0.25">
      <c r="A9296" s="60" t="s">
        <v>1295</v>
      </c>
      <c r="B9296" s="60" t="s">
        <v>9167</v>
      </c>
      <c r="C9296" s="211">
        <v>877332.95900000003</v>
      </c>
      <c r="D9296" s="211">
        <v>858707.02800000005</v>
      </c>
      <c r="E9296" s="211">
        <v>918926.41700000002</v>
      </c>
      <c r="F9296" s="211">
        <v>1135002.577</v>
      </c>
      <c r="G9296" s="211">
        <v>1363801.973</v>
      </c>
      <c r="H9296" s="211">
        <v>1543357.7890000001</v>
      </c>
      <c r="I9296" s="211">
        <v>1788053.463</v>
      </c>
      <c r="J9296" s="211">
        <v>2265037.2990000001</v>
      </c>
      <c r="K9296" s="211">
        <v>2771284.21</v>
      </c>
      <c r="L9296" s="211">
        <v>1950832.8959999999</v>
      </c>
      <c r="M9296" s="211">
        <v>2316004.8470000001</v>
      </c>
      <c r="N9296" s="211">
        <v>2884690.9380000001</v>
      </c>
      <c r="O9296" s="211">
        <v>2602518.1839999999</v>
      </c>
      <c r="P9296" s="211">
        <v>2459286.9989999998</v>
      </c>
      <c r="Q9296" s="211">
        <v>1565861.149</v>
      </c>
    </row>
    <row r="9297" spans="1:17" x14ac:dyDescent="0.25">
      <c r="A9297" s="60" t="s">
        <v>2527</v>
      </c>
      <c r="B9297" s="60" t="s">
        <v>9168</v>
      </c>
      <c r="C9297" s="211">
        <v>430829.68900000001</v>
      </c>
      <c r="D9297" s="211">
        <v>448338.01199999999</v>
      </c>
      <c r="E9297" s="211">
        <v>451431.46799999999</v>
      </c>
      <c r="F9297" s="211">
        <v>613486.17000000004</v>
      </c>
      <c r="G9297" s="211">
        <v>704166.34900000005</v>
      </c>
      <c r="H9297" s="211">
        <v>726871.40099999995</v>
      </c>
      <c r="I9297" s="211">
        <v>811953.40300000005</v>
      </c>
      <c r="J9297" s="211">
        <v>915032.33299999998</v>
      </c>
      <c r="K9297" s="211">
        <v>1074037.3829999999</v>
      </c>
      <c r="L9297" s="211">
        <v>702945.10600000003</v>
      </c>
      <c r="M9297" s="211">
        <v>1028809.694</v>
      </c>
      <c r="N9297" s="211">
        <v>1263180.361</v>
      </c>
      <c r="O9297" s="211">
        <v>1293409.5190000001</v>
      </c>
      <c r="P9297" s="211">
        <v>1353610.8940000001</v>
      </c>
      <c r="Q9297" s="211">
        <v>916755.47699999996</v>
      </c>
    </row>
    <row r="9298" spans="1:17" x14ac:dyDescent="0.25">
      <c r="A9298" s="60" t="s">
        <v>1866</v>
      </c>
      <c r="B9298" s="60" t="s">
        <v>9169</v>
      </c>
      <c r="C9298" s="211">
        <v>728521.05799999996</v>
      </c>
      <c r="D9298" s="211">
        <v>756646.84100000001</v>
      </c>
      <c r="E9298" s="211">
        <v>782274.31099999999</v>
      </c>
      <c r="F9298" s="211">
        <v>929204.40099999995</v>
      </c>
      <c r="G9298" s="211">
        <v>1148028.1529999999</v>
      </c>
      <c r="H9298" s="211">
        <v>1311751.9790000001</v>
      </c>
      <c r="I9298" s="211">
        <v>1517645.0279999999</v>
      </c>
      <c r="J9298" s="211">
        <v>1925199.1170000001</v>
      </c>
      <c r="K9298" s="211">
        <v>2535139.0019999999</v>
      </c>
      <c r="L9298" s="211">
        <v>2159822.2149999999</v>
      </c>
      <c r="M9298" s="211">
        <v>2543516.36</v>
      </c>
      <c r="N9298" s="211">
        <v>3016936.551</v>
      </c>
      <c r="O9298" s="211">
        <v>2786526.5839999998</v>
      </c>
      <c r="P9298" s="211">
        <v>2726340.4759999998</v>
      </c>
      <c r="Q9298" s="211">
        <v>1653606.32</v>
      </c>
    </row>
    <row r="9299" spans="1:17" x14ac:dyDescent="0.25">
      <c r="A9299" s="60" t="s">
        <v>507</v>
      </c>
      <c r="B9299" s="60" t="s">
        <v>9170</v>
      </c>
      <c r="C9299" s="211">
        <v>609482.80200000003</v>
      </c>
      <c r="D9299" s="211">
        <v>615242.04299999995</v>
      </c>
      <c r="E9299" s="211">
        <v>616291.52800000005</v>
      </c>
      <c r="F9299" s="211">
        <v>740739.245</v>
      </c>
      <c r="G9299" s="211">
        <v>886168.576</v>
      </c>
      <c r="H9299" s="211">
        <v>924980.83299999998</v>
      </c>
      <c r="I9299" s="211">
        <v>1140044.3049999999</v>
      </c>
      <c r="J9299" s="211">
        <v>1397879.9809999999</v>
      </c>
      <c r="K9299" s="211">
        <v>1609473.057</v>
      </c>
      <c r="L9299" s="211">
        <v>1256130.477</v>
      </c>
      <c r="M9299" s="211">
        <v>1362292.84</v>
      </c>
      <c r="N9299" s="211">
        <v>1601100.976</v>
      </c>
      <c r="O9299" s="211">
        <v>1441108.4040000001</v>
      </c>
      <c r="P9299" s="211">
        <v>1383311.5090000001</v>
      </c>
      <c r="Q9299" s="211">
        <v>855022.272</v>
      </c>
    </row>
    <row r="9300" spans="1:17" x14ac:dyDescent="0.25">
      <c r="A9300" s="60" t="s">
        <v>2300</v>
      </c>
      <c r="B9300" s="60" t="s">
        <v>9171</v>
      </c>
      <c r="C9300" s="211">
        <v>643148.41899999999</v>
      </c>
      <c r="D9300" s="211">
        <v>584070.08299999998</v>
      </c>
      <c r="E9300" s="211">
        <v>617174.58100000001</v>
      </c>
      <c r="F9300" s="211">
        <v>731859.69799999997</v>
      </c>
      <c r="G9300" s="211">
        <v>865234.07</v>
      </c>
      <c r="H9300" s="211">
        <v>989159.348</v>
      </c>
      <c r="I9300" s="211">
        <v>1059129.5900000001</v>
      </c>
      <c r="J9300" s="211">
        <v>1245822.584</v>
      </c>
      <c r="K9300" s="211">
        <v>1447977.1440000001</v>
      </c>
      <c r="L9300" s="211">
        <v>949386.27800000005</v>
      </c>
      <c r="M9300" s="211">
        <v>1447924.432</v>
      </c>
      <c r="N9300" s="211">
        <v>1779767.675</v>
      </c>
      <c r="O9300" s="211">
        <v>1545560.737</v>
      </c>
      <c r="P9300" s="211">
        <v>1571854.257</v>
      </c>
      <c r="Q9300" s="211">
        <v>1220491.084</v>
      </c>
    </row>
    <row r="9301" spans="1:17" x14ac:dyDescent="0.25">
      <c r="A9301" s="60" t="s">
        <v>923</v>
      </c>
      <c r="B9301" s="60" t="s">
        <v>9172</v>
      </c>
      <c r="C9301" s="211">
        <v>1268883.659</v>
      </c>
      <c r="D9301" s="211">
        <v>1181936.324</v>
      </c>
      <c r="E9301" s="211">
        <v>1384092.993</v>
      </c>
      <c r="F9301" s="211">
        <v>1713034.5220000001</v>
      </c>
      <c r="G9301" s="211">
        <v>1958383.449</v>
      </c>
      <c r="H9301" s="211">
        <v>2322802.591</v>
      </c>
      <c r="I9301" s="211">
        <v>2611234.2579999999</v>
      </c>
      <c r="J9301" s="211">
        <v>3298631.6379999998</v>
      </c>
      <c r="K9301" s="211">
        <v>4098421.8620000002</v>
      </c>
      <c r="L9301" s="211">
        <v>2545331.9010000001</v>
      </c>
      <c r="M9301" s="211">
        <v>3914289.162</v>
      </c>
      <c r="N9301" s="211">
        <v>4712865.4239999996</v>
      </c>
      <c r="O9301" s="211">
        <v>4393047.9519999996</v>
      </c>
      <c r="P9301" s="211">
        <v>4345533.3969999999</v>
      </c>
      <c r="Q9301" s="211">
        <v>3547058.202</v>
      </c>
    </row>
    <row r="9302" spans="1:17" x14ac:dyDescent="0.25">
      <c r="A9302" s="60" t="s">
        <v>302</v>
      </c>
      <c r="B9302" s="60" t="s">
        <v>9173</v>
      </c>
      <c r="C9302" s="211">
        <v>3284319.682</v>
      </c>
      <c r="D9302" s="211">
        <v>3416942.0440000002</v>
      </c>
      <c r="E9302" s="211">
        <v>3644060.6</v>
      </c>
      <c r="F9302" s="211">
        <v>3961018.2059999998</v>
      </c>
      <c r="G9302" s="211">
        <v>4906486.4170000004</v>
      </c>
      <c r="H9302" s="211">
        <v>5888487.352</v>
      </c>
      <c r="I9302" s="211">
        <v>6603839.2249999996</v>
      </c>
      <c r="J9302" s="211">
        <v>7953287.4079999998</v>
      </c>
      <c r="K9302" s="211">
        <v>8995593.1789999995</v>
      </c>
      <c r="L9302" s="211">
        <v>6746354.5769999996</v>
      </c>
      <c r="M9302" s="211">
        <v>8038396.0259999996</v>
      </c>
      <c r="N9302" s="211">
        <v>9597833.8890000004</v>
      </c>
      <c r="O9302" s="211">
        <v>9558282.7219999991</v>
      </c>
      <c r="P9302" s="211">
        <v>9468065.8509999998</v>
      </c>
      <c r="Q9302" s="211">
        <v>6459795.6430000002</v>
      </c>
    </row>
    <row r="9303" spans="1:17" x14ac:dyDescent="0.25">
      <c r="A9303" s="60" t="s">
        <v>1126</v>
      </c>
      <c r="B9303" s="60" t="s">
        <v>9174</v>
      </c>
      <c r="C9303" s="211">
        <v>300176.533</v>
      </c>
      <c r="D9303" s="211">
        <v>318424.10499999998</v>
      </c>
      <c r="E9303" s="211">
        <v>336992.72200000001</v>
      </c>
      <c r="F9303" s="211">
        <v>412501.52399999998</v>
      </c>
      <c r="G9303" s="211">
        <v>500263.50599999999</v>
      </c>
      <c r="H9303" s="211">
        <v>576331.96900000004</v>
      </c>
      <c r="I9303" s="211">
        <v>589362.18700000003</v>
      </c>
      <c r="J9303" s="211">
        <v>673305.64500000002</v>
      </c>
      <c r="K9303" s="211">
        <v>768673.03799999994</v>
      </c>
      <c r="L9303" s="211">
        <v>553683.65599999996</v>
      </c>
      <c r="M9303" s="211">
        <v>730266.77</v>
      </c>
      <c r="N9303" s="211">
        <v>880314.08400000003</v>
      </c>
      <c r="O9303" s="211">
        <v>855539.81499999994</v>
      </c>
      <c r="P9303" s="211">
        <v>927066.66099999996</v>
      </c>
      <c r="Q9303" s="211">
        <v>633025.93500000006</v>
      </c>
    </row>
    <row r="9304" spans="1:17" x14ac:dyDescent="0.25">
      <c r="A9304" s="60" t="s">
        <v>303</v>
      </c>
      <c r="B9304" s="60" t="s">
        <v>9175</v>
      </c>
      <c r="C9304" s="211">
        <v>1699786.21</v>
      </c>
      <c r="D9304" s="211">
        <v>1778227.8570000001</v>
      </c>
      <c r="E9304" s="211">
        <v>1804346.7960000001</v>
      </c>
      <c r="F9304" s="211">
        <v>2062352.16</v>
      </c>
      <c r="G9304" s="211">
        <v>2595950.8080000002</v>
      </c>
      <c r="H9304" s="211">
        <v>2862821.48</v>
      </c>
      <c r="I9304" s="211">
        <v>3181784.6039999998</v>
      </c>
      <c r="J9304" s="211">
        <v>3775998.264</v>
      </c>
      <c r="K9304" s="211">
        <v>4423657.9840000002</v>
      </c>
      <c r="L9304" s="211">
        <v>3436791.477</v>
      </c>
      <c r="M9304" s="211">
        <v>4310276.4270000001</v>
      </c>
      <c r="N9304" s="211">
        <v>5375367.3710000003</v>
      </c>
      <c r="O9304" s="211">
        <v>5416590.4910000004</v>
      </c>
      <c r="P9304" s="211">
        <v>5460959.7790000001</v>
      </c>
      <c r="Q9304" s="211">
        <v>3633448.5830000001</v>
      </c>
    </row>
    <row r="9305" spans="1:17" x14ac:dyDescent="0.25">
      <c r="A9305" s="60" t="s">
        <v>188</v>
      </c>
      <c r="B9305" s="60" t="s">
        <v>9176</v>
      </c>
      <c r="C9305" s="211">
        <v>4948420.875</v>
      </c>
      <c r="D9305" s="211">
        <v>4967829.165</v>
      </c>
      <c r="E9305" s="211">
        <v>5451913.943</v>
      </c>
      <c r="F9305" s="211">
        <v>6442505.4859999996</v>
      </c>
      <c r="G9305" s="211">
        <v>7879778.9689999996</v>
      </c>
      <c r="H9305" s="211">
        <v>9199926.5219999999</v>
      </c>
      <c r="I9305" s="211">
        <v>10378724.105</v>
      </c>
      <c r="J9305" s="211">
        <v>12964214.173</v>
      </c>
      <c r="K9305" s="211">
        <v>16490768.517000001</v>
      </c>
      <c r="L9305" s="211">
        <v>12444427.164000001</v>
      </c>
      <c r="M9305" s="211">
        <v>14174843.509</v>
      </c>
      <c r="N9305" s="211">
        <v>18049832.978</v>
      </c>
      <c r="O9305" s="211">
        <v>18489204.618000001</v>
      </c>
      <c r="P9305" s="211">
        <v>18362179.300999999</v>
      </c>
      <c r="Q9305" s="211">
        <v>13441992.945</v>
      </c>
    </row>
    <row r="9306" spans="1:17" x14ac:dyDescent="0.25">
      <c r="A9306" s="60" t="s">
        <v>380</v>
      </c>
      <c r="B9306" s="60" t="s">
        <v>9177</v>
      </c>
      <c r="C9306" s="211">
        <v>1386996.757</v>
      </c>
      <c r="D9306" s="211">
        <v>1392768.67</v>
      </c>
      <c r="E9306" s="211">
        <v>1655712.5619999999</v>
      </c>
      <c r="F9306" s="211">
        <v>2067029.024</v>
      </c>
      <c r="G9306" s="211">
        <v>2466530.8119999999</v>
      </c>
      <c r="H9306" s="211">
        <v>2841670.41</v>
      </c>
      <c r="I9306" s="211">
        <v>3293645.9849999999</v>
      </c>
      <c r="J9306" s="211">
        <v>3827762.4040000001</v>
      </c>
      <c r="K9306" s="211">
        <v>4179550.4950000001</v>
      </c>
      <c r="L9306" s="211">
        <v>3306832.676</v>
      </c>
      <c r="M9306" s="211">
        <v>4299532.18</v>
      </c>
      <c r="N9306" s="211">
        <v>5001443.0760000004</v>
      </c>
      <c r="O9306" s="211">
        <v>4829938.9780000001</v>
      </c>
      <c r="P9306" s="211">
        <v>5319037.4079999998</v>
      </c>
      <c r="Q9306" s="211">
        <v>3977134.2919999999</v>
      </c>
    </row>
    <row r="9307" spans="1:17" x14ac:dyDescent="0.25">
      <c r="A9307" s="60" t="s">
        <v>732</v>
      </c>
      <c r="B9307" s="60" t="s">
        <v>9178</v>
      </c>
      <c r="C9307" s="211">
        <v>897185.36399999994</v>
      </c>
      <c r="D9307" s="211">
        <v>895773.21</v>
      </c>
      <c r="E9307" s="211">
        <v>967467.23300000001</v>
      </c>
      <c r="F9307" s="211">
        <v>1162682.2779999999</v>
      </c>
      <c r="G9307" s="211">
        <v>1364348.666</v>
      </c>
      <c r="H9307" s="211">
        <v>1578472.6629999999</v>
      </c>
      <c r="I9307" s="211">
        <v>1820970.352</v>
      </c>
      <c r="J9307" s="211">
        <v>2202521.9989999998</v>
      </c>
      <c r="K9307" s="211">
        <v>2724888.702</v>
      </c>
      <c r="L9307" s="211">
        <v>2037182.2579999999</v>
      </c>
      <c r="M9307" s="211">
        <v>2373462.267</v>
      </c>
      <c r="N9307" s="211">
        <v>2892369.048</v>
      </c>
      <c r="O9307" s="211">
        <v>2859225.9479999999</v>
      </c>
      <c r="P9307" s="211">
        <v>2854123.2790000001</v>
      </c>
      <c r="Q9307" s="211">
        <v>1861722.0390000001</v>
      </c>
    </row>
    <row r="9308" spans="1:17" x14ac:dyDescent="0.25">
      <c r="A9308" s="60" t="s">
        <v>264</v>
      </c>
      <c r="B9308" s="60" t="s">
        <v>9179</v>
      </c>
      <c r="C9308" s="211">
        <v>2424664.8870000001</v>
      </c>
      <c r="D9308" s="211">
        <v>2420357.8709999998</v>
      </c>
      <c r="E9308" s="211">
        <v>2626834.9909999999</v>
      </c>
      <c r="F9308" s="211">
        <v>3220286.0869999998</v>
      </c>
      <c r="G9308" s="211">
        <v>3961038.9730000002</v>
      </c>
      <c r="H9308" s="211">
        <v>4612353.1840000004</v>
      </c>
      <c r="I9308" s="211">
        <v>5451949.4309999999</v>
      </c>
      <c r="J9308" s="211">
        <v>6502947.8499999996</v>
      </c>
      <c r="K9308" s="211">
        <v>7761128.8320000004</v>
      </c>
      <c r="L9308" s="211">
        <v>5776053.9989999998</v>
      </c>
      <c r="M9308" s="211">
        <v>7425849.8629999999</v>
      </c>
      <c r="N9308" s="211">
        <v>9164367.9330000002</v>
      </c>
      <c r="O9308" s="211">
        <v>9193059.5140000004</v>
      </c>
      <c r="P9308" s="211">
        <v>9588540.1319999993</v>
      </c>
      <c r="Q9308" s="211">
        <v>6465278.8380000005</v>
      </c>
    </row>
    <row r="9309" spans="1:17" x14ac:dyDescent="0.25">
      <c r="A9309" s="60" t="s">
        <v>611</v>
      </c>
      <c r="B9309" s="60" t="s">
        <v>9180</v>
      </c>
      <c r="C9309" s="211">
        <v>767116.46200000006</v>
      </c>
      <c r="D9309" s="211">
        <v>767392.62</v>
      </c>
      <c r="E9309" s="211">
        <v>844224.52399999998</v>
      </c>
      <c r="F9309" s="211">
        <v>952015.27599999995</v>
      </c>
      <c r="G9309" s="211">
        <v>1120926.162</v>
      </c>
      <c r="H9309" s="211">
        <v>1231554.483</v>
      </c>
      <c r="I9309" s="211">
        <v>1342836</v>
      </c>
      <c r="J9309" s="211">
        <v>1612985.341</v>
      </c>
      <c r="K9309" s="211">
        <v>1837337.2209999999</v>
      </c>
      <c r="L9309" s="211">
        <v>1604905.7220000001</v>
      </c>
      <c r="M9309" s="211">
        <v>2019215.949</v>
      </c>
      <c r="N9309" s="211">
        <v>2223904.2599999998</v>
      </c>
      <c r="O9309" s="211">
        <v>2147802.3829999999</v>
      </c>
      <c r="P9309" s="211">
        <v>2279559.3229999999</v>
      </c>
      <c r="Q9309" s="211">
        <v>1665273.0319999999</v>
      </c>
    </row>
    <row r="9310" spans="1:17" x14ac:dyDescent="0.25">
      <c r="A9310" s="60" t="s">
        <v>932</v>
      </c>
      <c r="B9310" s="60" t="s">
        <v>9182</v>
      </c>
      <c r="C9310" s="211">
        <v>602447.13600000006</v>
      </c>
      <c r="D9310" s="211">
        <v>597823.51899999997</v>
      </c>
      <c r="E9310" s="211">
        <v>653757.07299999997</v>
      </c>
      <c r="F9310" s="211">
        <v>726614.66200000001</v>
      </c>
      <c r="G9310" s="211">
        <v>800467.02399999998</v>
      </c>
      <c r="H9310" s="211">
        <v>859676.88199999998</v>
      </c>
      <c r="I9310" s="211">
        <v>923223.01399999997</v>
      </c>
      <c r="J9310" s="211">
        <v>1184696.3740000001</v>
      </c>
      <c r="K9310" s="211">
        <v>1250855.952</v>
      </c>
      <c r="L9310" s="211">
        <v>1049777.8600000001</v>
      </c>
      <c r="M9310" s="211">
        <v>1254172.977</v>
      </c>
      <c r="N9310" s="211">
        <v>1454624.0049999999</v>
      </c>
      <c r="O9310" s="211">
        <v>1395778.6939999999</v>
      </c>
      <c r="P9310" s="211">
        <v>1540055.419</v>
      </c>
      <c r="Q9310" s="211">
        <v>867750.978</v>
      </c>
    </row>
    <row r="9311" spans="1:17" x14ac:dyDescent="0.25">
      <c r="A9311" s="60" t="s">
        <v>4768</v>
      </c>
      <c r="B9311" s="60" t="s">
        <v>9183</v>
      </c>
      <c r="C9311" s="211">
        <v>256716.81599999999</v>
      </c>
      <c r="D9311" s="211">
        <v>245186.079</v>
      </c>
      <c r="E9311" s="211">
        <v>294398.40500000003</v>
      </c>
      <c r="F9311" s="211">
        <v>333149.859</v>
      </c>
      <c r="G9311" s="211">
        <v>419814.54100000003</v>
      </c>
      <c r="H9311" s="211">
        <v>524433.549</v>
      </c>
      <c r="I9311" s="211">
        <v>617052.97600000002</v>
      </c>
      <c r="J9311" s="211">
        <v>811920.52399999998</v>
      </c>
      <c r="K9311" s="211">
        <v>1065814.7039999999</v>
      </c>
      <c r="L9311" s="211">
        <v>1105978.2860000001</v>
      </c>
      <c r="M9311" s="211">
        <v>958605.41399999999</v>
      </c>
      <c r="N9311" s="211">
        <v>1141365.102</v>
      </c>
      <c r="O9311" s="211">
        <v>1041922.344</v>
      </c>
      <c r="P9311" s="211">
        <v>1091638.7050000001</v>
      </c>
      <c r="Q9311" s="211">
        <v>838535.00100000005</v>
      </c>
    </row>
    <row r="9312" spans="1:17" x14ac:dyDescent="0.25">
      <c r="A9312" s="60" t="s">
        <v>4482</v>
      </c>
      <c r="B9312" s="60" t="s">
        <v>9184</v>
      </c>
      <c r="C9312" s="211">
        <v>4535908.7350000003</v>
      </c>
      <c r="D9312" s="211">
        <v>4438078.0920000002</v>
      </c>
      <c r="E9312" s="211">
        <v>4622211.6579999998</v>
      </c>
      <c r="F9312" s="211">
        <v>5385737.9220000003</v>
      </c>
      <c r="G9312" s="211">
        <v>6311305.7249999996</v>
      </c>
      <c r="H9312" s="211">
        <v>6671111.4869999997</v>
      </c>
      <c r="I9312" s="211">
        <v>7845058.3810000001</v>
      </c>
      <c r="J9312" s="211">
        <v>8198438.6509999996</v>
      </c>
      <c r="K9312" s="211">
        <v>8799239.6370000001</v>
      </c>
      <c r="L9312" s="211">
        <v>6329827.8679999998</v>
      </c>
      <c r="M9312" s="211">
        <v>7419142.4000000004</v>
      </c>
      <c r="N9312" s="211">
        <v>8789342.9719999991</v>
      </c>
      <c r="O9312" s="211">
        <v>8442108.7200000007</v>
      </c>
      <c r="P9312" s="211">
        <v>8785875.0380000006</v>
      </c>
      <c r="Q9312" s="211">
        <v>5353700.8609999996</v>
      </c>
    </row>
    <row r="9313" spans="1:17" x14ac:dyDescent="0.25">
      <c r="A9313" s="60" t="s">
        <v>623</v>
      </c>
      <c r="B9313" s="60" t="s">
        <v>9185</v>
      </c>
      <c r="C9313" s="211">
        <v>6260100.8940000003</v>
      </c>
      <c r="D9313" s="211">
        <v>5711334.2690000003</v>
      </c>
      <c r="E9313" s="211">
        <v>6272735.0899999999</v>
      </c>
      <c r="F9313" s="211">
        <v>6673466.5789999999</v>
      </c>
      <c r="G9313" s="211">
        <v>7193041.6469999999</v>
      </c>
      <c r="H9313" s="211">
        <v>7524055.8150000004</v>
      </c>
      <c r="I9313" s="211">
        <v>8106494.3339999998</v>
      </c>
      <c r="J9313" s="211">
        <v>8985536.2660000008</v>
      </c>
      <c r="K9313" s="211">
        <v>9367406.3000000007</v>
      </c>
      <c r="L9313" s="211">
        <v>7574483.1200000001</v>
      </c>
      <c r="M9313" s="211">
        <v>9417500.7960000001</v>
      </c>
      <c r="N9313" s="211">
        <v>10337585.187999999</v>
      </c>
      <c r="O9313" s="211">
        <v>10990671.686000001</v>
      </c>
      <c r="P9313" s="211">
        <v>11124828.540999999</v>
      </c>
      <c r="Q9313" s="211">
        <v>9019582.8159999996</v>
      </c>
    </row>
    <row r="9314" spans="1:17" x14ac:dyDescent="0.25">
      <c r="A9314" s="60" t="s">
        <v>1719</v>
      </c>
      <c r="B9314" s="60" t="s">
        <v>9186</v>
      </c>
      <c r="C9314" s="211">
        <v>680871.46799999999</v>
      </c>
      <c r="D9314" s="211">
        <v>529309.39</v>
      </c>
      <c r="E9314" s="211">
        <v>571622.27</v>
      </c>
      <c r="F9314" s="211">
        <v>697788.21400000004</v>
      </c>
      <c r="G9314" s="211">
        <v>832829.97100000002</v>
      </c>
      <c r="H9314" s="211">
        <v>856249.23699999996</v>
      </c>
      <c r="I9314" s="211">
        <v>947602.94700000004</v>
      </c>
      <c r="J9314" s="211">
        <v>1052463.9140000001</v>
      </c>
      <c r="K9314" s="211">
        <v>1171475.355</v>
      </c>
      <c r="L9314" s="211">
        <v>917235.951</v>
      </c>
      <c r="M9314" s="211">
        <v>985523.25699999998</v>
      </c>
      <c r="N9314" s="211">
        <v>1179852.3160000001</v>
      </c>
      <c r="O9314" s="211">
        <v>1112359.379</v>
      </c>
      <c r="P9314" s="211">
        <v>1125959.4939999999</v>
      </c>
      <c r="Q9314" s="211">
        <v>890487.78200000001</v>
      </c>
    </row>
    <row r="9315" spans="1:17" x14ac:dyDescent="0.25">
      <c r="A9315" s="60" t="s">
        <v>1410</v>
      </c>
      <c r="B9315" s="60" t="s">
        <v>9187</v>
      </c>
      <c r="C9315" s="211">
        <v>2250132.0639999998</v>
      </c>
      <c r="D9315" s="211">
        <v>2138998.17</v>
      </c>
      <c r="E9315" s="211">
        <v>2498211.1239999998</v>
      </c>
      <c r="F9315" s="211">
        <v>2854082.5559999999</v>
      </c>
      <c r="G9315" s="211">
        <v>3359692.3050000002</v>
      </c>
      <c r="H9315" s="211">
        <v>3490836.7179999999</v>
      </c>
      <c r="I9315" s="211">
        <v>3828889.7570000002</v>
      </c>
      <c r="J9315" s="211">
        <v>4399107.949</v>
      </c>
      <c r="K9315" s="211">
        <v>4766805.5539999995</v>
      </c>
      <c r="L9315" s="211">
        <v>3664452.0350000001</v>
      </c>
      <c r="M9315" s="211">
        <v>4956259.5180000002</v>
      </c>
      <c r="N9315" s="211">
        <v>5776012.6270000003</v>
      </c>
      <c r="O9315" s="211">
        <v>5864213.4340000004</v>
      </c>
      <c r="P9315" s="211">
        <v>6321854.7850000001</v>
      </c>
      <c r="Q9315" s="211">
        <v>5410869.5769999996</v>
      </c>
    </row>
    <row r="9316" spans="1:17" x14ac:dyDescent="0.25">
      <c r="A9316" s="60" t="s">
        <v>914</v>
      </c>
      <c r="B9316" s="60" t="s">
        <v>9188</v>
      </c>
      <c r="C9316" s="211">
        <v>465164.16</v>
      </c>
      <c r="D9316" s="211">
        <v>458597.495</v>
      </c>
      <c r="E9316" s="211">
        <v>472885.35800000001</v>
      </c>
      <c r="F9316" s="211">
        <v>503503.53100000002</v>
      </c>
      <c r="G9316" s="211">
        <v>625873.09499999997</v>
      </c>
      <c r="H9316" s="211">
        <v>684494.11</v>
      </c>
      <c r="I9316" s="211">
        <v>757293.11399999994</v>
      </c>
      <c r="J9316" s="211">
        <v>891265.93700000003</v>
      </c>
      <c r="K9316" s="211">
        <v>993581.72</v>
      </c>
      <c r="L9316" s="211">
        <v>741146.32400000002</v>
      </c>
      <c r="M9316" s="211">
        <v>971243.06700000004</v>
      </c>
      <c r="N9316" s="211">
        <v>1291976.868</v>
      </c>
      <c r="O9316" s="211">
        <v>1266156.2860000001</v>
      </c>
      <c r="P9316" s="211">
        <v>1259360.321</v>
      </c>
      <c r="Q9316" s="211">
        <v>1034420.581</v>
      </c>
    </row>
    <row r="9317" spans="1:17" x14ac:dyDescent="0.25">
      <c r="A9317" s="60" t="s">
        <v>839</v>
      </c>
      <c r="B9317" s="60" t="s">
        <v>9189</v>
      </c>
      <c r="C9317" s="211">
        <v>130008.27899999999</v>
      </c>
      <c r="D9317" s="211">
        <v>129496.86900000001</v>
      </c>
      <c r="E9317" s="211">
        <v>124407.117</v>
      </c>
      <c r="F9317" s="211">
        <v>142059.351</v>
      </c>
      <c r="G9317" s="211">
        <v>177760.837</v>
      </c>
      <c r="H9317" s="211">
        <v>232103.23699999999</v>
      </c>
      <c r="I9317" s="211">
        <v>233428.28700000001</v>
      </c>
      <c r="J9317" s="211">
        <v>242838.13500000001</v>
      </c>
      <c r="K9317" s="211">
        <v>296372.89799999999</v>
      </c>
      <c r="L9317" s="211">
        <v>255194.40900000001</v>
      </c>
      <c r="M9317" s="211">
        <v>247877.67300000001</v>
      </c>
      <c r="N9317" s="211">
        <v>303567.62199999997</v>
      </c>
      <c r="O9317" s="211">
        <v>274220.821</v>
      </c>
      <c r="P9317" s="211">
        <v>294695.21299999999</v>
      </c>
      <c r="Q9317" s="211">
        <v>204145.826</v>
      </c>
    </row>
    <row r="9318" spans="1:17" x14ac:dyDescent="0.25">
      <c r="A9318" s="60" t="s">
        <v>1427</v>
      </c>
      <c r="B9318" s="60" t="s">
        <v>9190</v>
      </c>
      <c r="C9318" s="211">
        <v>219139.652</v>
      </c>
      <c r="D9318" s="211">
        <v>340801.89199999999</v>
      </c>
      <c r="E9318" s="211">
        <v>220610.05900000001</v>
      </c>
      <c r="F9318" s="211">
        <v>309933.40500000003</v>
      </c>
      <c r="G9318" s="211">
        <v>295037.21899999998</v>
      </c>
      <c r="H9318" s="211">
        <v>305380.00900000002</v>
      </c>
      <c r="I9318" s="211">
        <v>442899.27799999999</v>
      </c>
      <c r="J9318" s="211">
        <v>446062.60600000003</v>
      </c>
      <c r="K9318" s="211">
        <v>597258.57299999997</v>
      </c>
      <c r="L9318" s="211">
        <v>429620.16200000001</v>
      </c>
      <c r="M9318" s="211">
        <v>420368.45199999999</v>
      </c>
      <c r="N9318" s="211">
        <v>379277.11499999999</v>
      </c>
      <c r="O9318" s="211">
        <v>465426.36700000003</v>
      </c>
      <c r="P9318" s="211">
        <v>532010.9</v>
      </c>
      <c r="Q9318" s="211">
        <v>311797.88900000002</v>
      </c>
    </row>
    <row r="9319" spans="1:17" x14ac:dyDescent="0.25">
      <c r="A9319" s="60" t="s">
        <v>800</v>
      </c>
      <c r="B9319" s="60" t="s">
        <v>9191</v>
      </c>
      <c r="C9319" s="211">
        <v>2016259.648</v>
      </c>
      <c r="D9319" s="211">
        <v>2003713.8160000001</v>
      </c>
      <c r="E9319" s="211">
        <v>2170013.5559999999</v>
      </c>
      <c r="F9319" s="211">
        <v>2878419.9950000001</v>
      </c>
      <c r="G9319" s="211">
        <v>3189261.4279999998</v>
      </c>
      <c r="H9319" s="211">
        <v>3566939.3169999998</v>
      </c>
      <c r="I9319" s="211">
        <v>4139189.949</v>
      </c>
      <c r="J9319" s="211">
        <v>4438285.5880000005</v>
      </c>
      <c r="K9319" s="211">
        <v>4467177.284</v>
      </c>
      <c r="L9319" s="211">
        <v>3539211.1680000001</v>
      </c>
      <c r="M9319" s="211">
        <v>4542745.5489999996</v>
      </c>
      <c r="N9319" s="211">
        <v>5079853.7139999997</v>
      </c>
      <c r="O9319" s="211">
        <v>4897247.4230000004</v>
      </c>
      <c r="P9319" s="211">
        <v>5006351.4419999998</v>
      </c>
      <c r="Q9319" s="211">
        <v>4591893.3689999999</v>
      </c>
    </row>
    <row r="9320" spans="1:17" x14ac:dyDescent="0.25">
      <c r="A9320" s="60" t="s">
        <v>916</v>
      </c>
      <c r="B9320" s="60" t="s">
        <v>9192</v>
      </c>
      <c r="C9320" s="211">
        <v>882245.17299999995</v>
      </c>
      <c r="D9320" s="211">
        <v>872707.60499999998</v>
      </c>
      <c r="E9320" s="211">
        <v>959944.24100000004</v>
      </c>
      <c r="F9320" s="211">
        <v>1071599.436</v>
      </c>
      <c r="G9320" s="211">
        <v>1244369.919</v>
      </c>
      <c r="H9320" s="211">
        <v>1275802.723</v>
      </c>
      <c r="I9320" s="211">
        <v>1430464.416</v>
      </c>
      <c r="J9320" s="211">
        <v>1643664.4839999999</v>
      </c>
      <c r="K9320" s="211">
        <v>2002839.473</v>
      </c>
      <c r="L9320" s="211">
        <v>1469374.314</v>
      </c>
      <c r="M9320" s="211">
        <v>1988644.49</v>
      </c>
      <c r="N9320" s="211">
        <v>2496815.358</v>
      </c>
      <c r="O9320" s="211">
        <v>2298366.7790000001</v>
      </c>
      <c r="P9320" s="211">
        <v>2468242.5750000002</v>
      </c>
      <c r="Q9320" s="211">
        <v>1648228.77</v>
      </c>
    </row>
    <row r="9321" spans="1:17" x14ac:dyDescent="0.25">
      <c r="A9321" s="60" t="s">
        <v>590</v>
      </c>
      <c r="B9321" s="60" t="s">
        <v>9193</v>
      </c>
      <c r="C9321" s="211">
        <v>2031841.2220000001</v>
      </c>
      <c r="D9321" s="211">
        <v>1956673.7390000001</v>
      </c>
      <c r="E9321" s="211">
        <v>1982824.496</v>
      </c>
      <c r="F9321" s="211">
        <v>2473691.9879999999</v>
      </c>
      <c r="G9321" s="211">
        <v>3006353.7629999998</v>
      </c>
      <c r="H9321" s="211">
        <v>3490756.58</v>
      </c>
      <c r="I9321" s="211">
        <v>4246326.6320000002</v>
      </c>
      <c r="J9321" s="211">
        <v>5247279.7050000001</v>
      </c>
      <c r="K9321" s="211">
        <v>6243001.9560000002</v>
      </c>
      <c r="L9321" s="211">
        <v>4004776.7110000001</v>
      </c>
      <c r="M9321" s="211">
        <v>5364153.2290000003</v>
      </c>
      <c r="N9321" s="211">
        <v>7112334.682</v>
      </c>
      <c r="O9321" s="211">
        <v>6793356.3540000003</v>
      </c>
      <c r="P9321" s="211">
        <v>6936681.9960000003</v>
      </c>
      <c r="Q9321" s="211">
        <v>4880319.9179999996</v>
      </c>
    </row>
    <row r="9322" spans="1:17" x14ac:dyDescent="0.25">
      <c r="A9322" s="60" t="s">
        <v>455</v>
      </c>
      <c r="B9322" s="60" t="s">
        <v>9194</v>
      </c>
      <c r="C9322" s="211">
        <v>1030004.871</v>
      </c>
      <c r="D9322" s="211">
        <v>1166407.5689999999</v>
      </c>
      <c r="E9322" s="211">
        <v>1169756.4779999999</v>
      </c>
      <c r="F9322" s="211">
        <v>1421545.331</v>
      </c>
      <c r="G9322" s="211">
        <v>1765830.0449999999</v>
      </c>
      <c r="H9322" s="211">
        <v>2184322.156</v>
      </c>
      <c r="I9322" s="211">
        <v>2857927.6919999998</v>
      </c>
      <c r="J9322" s="211">
        <v>3654703.3390000002</v>
      </c>
      <c r="K9322" s="211">
        <v>4587555.7980000004</v>
      </c>
      <c r="L9322" s="211">
        <v>4247006.0199999996</v>
      </c>
      <c r="M9322" s="211">
        <v>3685142.9739999999</v>
      </c>
      <c r="N9322" s="211">
        <v>4589251.1169999996</v>
      </c>
      <c r="O9322" s="211">
        <v>5187554.7379999999</v>
      </c>
      <c r="P9322" s="211">
        <v>5136297.9110000003</v>
      </c>
      <c r="Q9322" s="211">
        <v>3251589.6979999999</v>
      </c>
    </row>
    <row r="9323" spans="1:17" x14ac:dyDescent="0.25">
      <c r="A9323" s="60" t="s">
        <v>989</v>
      </c>
      <c r="B9323" s="60" t="s">
        <v>9195</v>
      </c>
      <c r="C9323" s="211">
        <v>359096.78700000001</v>
      </c>
      <c r="D9323" s="211">
        <v>328536.60700000002</v>
      </c>
      <c r="E9323" s="211">
        <v>316541.42099999997</v>
      </c>
      <c r="F9323" s="211">
        <v>367796.125</v>
      </c>
      <c r="G9323" s="211">
        <v>496070.69699999999</v>
      </c>
      <c r="H9323" s="211">
        <v>556982.58100000001</v>
      </c>
      <c r="I9323" s="211">
        <v>673012.25699999998</v>
      </c>
      <c r="J9323" s="211">
        <v>829417.96100000001</v>
      </c>
      <c r="K9323" s="211">
        <v>929127.5</v>
      </c>
      <c r="L9323" s="211">
        <v>715277.68299999996</v>
      </c>
      <c r="M9323" s="211">
        <v>863783.93599999999</v>
      </c>
      <c r="N9323" s="211">
        <v>1026190.698</v>
      </c>
      <c r="O9323" s="211">
        <v>966785.49600000004</v>
      </c>
      <c r="P9323" s="211">
        <v>1034256.593</v>
      </c>
      <c r="Q9323" s="211">
        <v>775280.33200000005</v>
      </c>
    </row>
    <row r="9324" spans="1:17" x14ac:dyDescent="0.25">
      <c r="A9324" s="60" t="s">
        <v>1742</v>
      </c>
      <c r="B9324" s="60" t="s">
        <v>9196</v>
      </c>
      <c r="C9324" s="211">
        <v>253402.80499999999</v>
      </c>
      <c r="D9324" s="211">
        <v>326768.61700000003</v>
      </c>
      <c r="E9324" s="211">
        <v>358127.19300000003</v>
      </c>
      <c r="F9324" s="211">
        <v>379748.429</v>
      </c>
      <c r="G9324" s="211">
        <v>386827.712</v>
      </c>
      <c r="H9324" s="211">
        <v>380311.326</v>
      </c>
      <c r="I9324" s="211">
        <v>491965.04499999998</v>
      </c>
      <c r="J9324" s="211">
        <v>583224.84900000005</v>
      </c>
      <c r="K9324" s="211">
        <v>616429.36199999996</v>
      </c>
      <c r="L9324" s="211">
        <v>465997.02899999998</v>
      </c>
      <c r="M9324" s="211">
        <v>605273.53799999994</v>
      </c>
      <c r="N9324" s="211">
        <v>715772.18799999997</v>
      </c>
      <c r="O9324" s="211">
        <v>684844.68400000001</v>
      </c>
      <c r="P9324" s="211">
        <v>676588.29099999997</v>
      </c>
      <c r="Q9324" s="211">
        <v>521016.73700000002</v>
      </c>
    </row>
    <row r="9325" spans="1:17" x14ac:dyDescent="0.25">
      <c r="A9325" s="60" t="s">
        <v>1689</v>
      </c>
      <c r="B9325" s="60" t="s">
        <v>9197</v>
      </c>
      <c r="C9325" s="211">
        <v>120773.848</v>
      </c>
      <c r="D9325" s="211">
        <v>156953.26199999999</v>
      </c>
      <c r="E9325" s="211">
        <v>116438.22900000001</v>
      </c>
      <c r="F9325" s="211">
        <v>130241.398</v>
      </c>
      <c r="G9325" s="211">
        <v>200821.88099999999</v>
      </c>
      <c r="H9325" s="211">
        <v>201555.34099999999</v>
      </c>
      <c r="I9325" s="211">
        <v>243501.93400000001</v>
      </c>
      <c r="J9325" s="211">
        <v>295382.05800000002</v>
      </c>
      <c r="K9325" s="211">
        <v>433842.84499999997</v>
      </c>
      <c r="L9325" s="211">
        <v>280005.19699999999</v>
      </c>
      <c r="M9325" s="211">
        <v>340004.72100000002</v>
      </c>
      <c r="N9325" s="211">
        <v>373473.35200000001</v>
      </c>
      <c r="O9325" s="211">
        <v>407962.83899999998</v>
      </c>
      <c r="P9325" s="211">
        <v>283169.65500000003</v>
      </c>
      <c r="Q9325" s="211">
        <v>264107.62900000002</v>
      </c>
    </row>
    <row r="9326" spans="1:17" x14ac:dyDescent="0.25">
      <c r="A9326" s="60" t="s">
        <v>1296</v>
      </c>
      <c r="B9326" s="60" t="s">
        <v>9198</v>
      </c>
      <c r="C9326" s="211">
        <v>1089053.48</v>
      </c>
      <c r="D9326" s="211">
        <v>1577524.3149999999</v>
      </c>
      <c r="E9326" s="211">
        <v>1267212.9909999999</v>
      </c>
      <c r="F9326" s="211">
        <v>1007389.14</v>
      </c>
      <c r="G9326" s="211">
        <v>1122852.673</v>
      </c>
      <c r="H9326" s="211">
        <v>1376812.1710000001</v>
      </c>
      <c r="I9326" s="211">
        <v>1905891.8940000001</v>
      </c>
      <c r="J9326" s="211">
        <v>2687692.7960000001</v>
      </c>
      <c r="K9326" s="211">
        <v>4712766.6289999997</v>
      </c>
      <c r="L9326" s="211">
        <v>3855578.247</v>
      </c>
      <c r="M9326" s="211">
        <v>3630891.4210000001</v>
      </c>
      <c r="N9326" s="211">
        <v>3901437.412</v>
      </c>
      <c r="O9326" s="211">
        <v>4047934.6860000002</v>
      </c>
      <c r="P9326" s="211">
        <v>3410649.1740000001</v>
      </c>
      <c r="Q9326" s="211">
        <v>2545186.6039999998</v>
      </c>
    </row>
    <row r="9327" spans="1:17" x14ac:dyDescent="0.25">
      <c r="A9327" s="60" t="s">
        <v>647</v>
      </c>
      <c r="B9327" s="60" t="s">
        <v>9199</v>
      </c>
      <c r="C9327" s="211">
        <v>659422.65700000001</v>
      </c>
      <c r="D9327" s="211">
        <v>704852.58299999998</v>
      </c>
      <c r="E9327" s="211">
        <v>690551.00300000003</v>
      </c>
      <c r="F9327" s="211">
        <v>770164.27899999998</v>
      </c>
      <c r="G9327" s="211">
        <v>1070596.8330000001</v>
      </c>
      <c r="H9327" s="211">
        <v>1403965.956</v>
      </c>
      <c r="I9327" s="211">
        <v>2087718.7080000001</v>
      </c>
      <c r="J9327" s="211">
        <v>2979766.5150000001</v>
      </c>
      <c r="K9327" s="211">
        <v>3528223.1630000002</v>
      </c>
      <c r="L9327" s="211">
        <v>1736779.0060000001</v>
      </c>
      <c r="M9327" s="211">
        <v>2006735.3230000001</v>
      </c>
      <c r="N9327" s="211">
        <v>2285818.09</v>
      </c>
      <c r="O9327" s="211">
        <v>2177809.6069999998</v>
      </c>
      <c r="P9327" s="211">
        <v>2136004.6809999999</v>
      </c>
      <c r="Q9327" s="211">
        <v>1783709.155</v>
      </c>
    </row>
    <row r="9328" spans="1:17" x14ac:dyDescent="0.25">
      <c r="A9328" s="60" t="s">
        <v>948</v>
      </c>
      <c r="B9328" s="60" t="s">
        <v>9200</v>
      </c>
      <c r="C9328" s="211">
        <v>578802.68599999999</v>
      </c>
      <c r="D9328" s="211">
        <v>581147.36399999994</v>
      </c>
      <c r="E9328" s="211">
        <v>622898.57299999997</v>
      </c>
      <c r="F9328" s="211">
        <v>855519.40300000005</v>
      </c>
      <c r="G9328" s="211">
        <v>1087065.3559999999</v>
      </c>
      <c r="H9328" s="211">
        <v>1270397.18</v>
      </c>
      <c r="I9328" s="211">
        <v>1177074.449</v>
      </c>
      <c r="J9328" s="211">
        <v>1520307.8189999999</v>
      </c>
      <c r="K9328" s="211">
        <v>2099383.5019999999</v>
      </c>
      <c r="L9328" s="211">
        <v>1352484.3910000001</v>
      </c>
      <c r="M9328" s="211">
        <v>1607445.0390000001</v>
      </c>
      <c r="N9328" s="211">
        <v>1933668.8189999999</v>
      </c>
      <c r="O9328" s="211">
        <v>1811067.3829999999</v>
      </c>
      <c r="P9328" s="211">
        <v>1766722.8160000001</v>
      </c>
      <c r="Q9328" s="211">
        <v>1279071.0349999999</v>
      </c>
    </row>
    <row r="9329" spans="1:17" x14ac:dyDescent="0.25">
      <c r="A9329" s="60" t="s">
        <v>452</v>
      </c>
      <c r="B9329" s="60" t="s">
        <v>9201</v>
      </c>
      <c r="C9329" s="211">
        <v>1572668.0020000001</v>
      </c>
      <c r="D9329" s="211">
        <v>1774693.352</v>
      </c>
      <c r="E9329" s="211">
        <v>1391824.6939999999</v>
      </c>
      <c r="F9329" s="211">
        <v>1647816.6869999999</v>
      </c>
      <c r="G9329" s="211">
        <v>2074558.1740000001</v>
      </c>
      <c r="H9329" s="211">
        <v>2655538.8229999999</v>
      </c>
      <c r="I9329" s="211">
        <v>3107805.8160000001</v>
      </c>
      <c r="J9329" s="211">
        <v>3984351.5649999999</v>
      </c>
      <c r="K9329" s="211">
        <v>5443540.551</v>
      </c>
      <c r="L9329" s="211">
        <v>4588452.7690000003</v>
      </c>
      <c r="M9329" s="211">
        <v>5184502.2520000003</v>
      </c>
      <c r="N9329" s="211">
        <v>6215933.3039999995</v>
      </c>
      <c r="O9329" s="211">
        <v>6486534.8760000002</v>
      </c>
      <c r="P9329" s="211">
        <v>5666428.8039999995</v>
      </c>
      <c r="Q9329" s="211">
        <v>4030360.2719999999</v>
      </c>
    </row>
    <row r="9330" spans="1:17" x14ac:dyDescent="0.25">
      <c r="A9330" s="60" t="s">
        <v>1522</v>
      </c>
      <c r="B9330" s="60" t="s">
        <v>9202</v>
      </c>
      <c r="C9330" s="211">
        <v>577443.20299999998</v>
      </c>
      <c r="D9330" s="211">
        <v>688548.89599999995</v>
      </c>
      <c r="E9330" s="211">
        <v>738488.95799999998</v>
      </c>
      <c r="F9330" s="211">
        <v>991013.87699999998</v>
      </c>
      <c r="G9330" s="211">
        <v>1548035.375</v>
      </c>
      <c r="H9330" s="211">
        <v>2095390.075</v>
      </c>
      <c r="I9330" s="211">
        <v>2433520.3130000001</v>
      </c>
      <c r="J9330" s="211">
        <v>2654971.5729999999</v>
      </c>
      <c r="K9330" s="211">
        <v>3164449.5589999999</v>
      </c>
      <c r="L9330" s="211">
        <v>2780154.057</v>
      </c>
      <c r="M9330" s="211">
        <v>3057693.622</v>
      </c>
      <c r="N9330" s="211">
        <v>4096062.577</v>
      </c>
      <c r="O9330" s="211">
        <v>4167202.5290000001</v>
      </c>
      <c r="P9330" s="211">
        <v>4493791.8140000002</v>
      </c>
      <c r="Q9330" s="211">
        <v>2973832.0010000002</v>
      </c>
    </row>
    <row r="9331" spans="1:17" x14ac:dyDescent="0.25">
      <c r="A9331" s="60" t="s">
        <v>10698</v>
      </c>
      <c r="B9331" s="60" t="s">
        <v>10699</v>
      </c>
      <c r="C9331" s="211">
        <v>1369421.1470000001</v>
      </c>
      <c r="D9331" s="211">
        <v>2662732.452</v>
      </c>
      <c r="E9331" s="211">
        <v>2245368.048</v>
      </c>
      <c r="F9331" s="211">
        <v>2256572.855</v>
      </c>
      <c r="G9331" s="211">
        <v>2730265.6370000001</v>
      </c>
      <c r="H9331" s="211">
        <v>3473061.21</v>
      </c>
      <c r="I9331" s="211">
        <v>5212091.0580000002</v>
      </c>
      <c r="J9331" s="211">
        <v>6574959.6890000002</v>
      </c>
      <c r="K9331" s="211">
        <v>8963926.6870000008</v>
      </c>
      <c r="L9331" s="211">
        <v>8498359.0329999998</v>
      </c>
      <c r="M9331" s="211">
        <v>8401207.5730000008</v>
      </c>
      <c r="N9331" s="211">
        <v>9751320.6530000009</v>
      </c>
      <c r="O9331" s="211">
        <v>12323543.958000001</v>
      </c>
      <c r="P9331" s="211">
        <v>11599600.396</v>
      </c>
      <c r="Q9331" s="211">
        <v>10024894.903000001</v>
      </c>
    </row>
    <row r="9332" spans="1:17" x14ac:dyDescent="0.25">
      <c r="A9332" s="60" t="s">
        <v>2719</v>
      </c>
      <c r="B9332" s="60" t="s">
        <v>9205</v>
      </c>
      <c r="C9332" s="211">
        <v>119294.174</v>
      </c>
      <c r="D9332" s="211">
        <v>131421.59299999999</v>
      </c>
      <c r="E9332" s="211">
        <v>104523.122</v>
      </c>
      <c r="F9332" s="211">
        <v>103512.13499999999</v>
      </c>
      <c r="G9332" s="211">
        <v>128145.754</v>
      </c>
      <c r="H9332" s="211">
        <v>131307.24799999999</v>
      </c>
      <c r="I9332" s="211">
        <v>146537.91099999999</v>
      </c>
      <c r="J9332" s="211">
        <v>169316.408</v>
      </c>
      <c r="K9332" s="211">
        <v>190079.76500000001</v>
      </c>
      <c r="L9332" s="211">
        <v>195154.57500000001</v>
      </c>
      <c r="M9332" s="211">
        <v>164460.38099999999</v>
      </c>
      <c r="N9332" s="211">
        <v>237178.59899999999</v>
      </c>
      <c r="O9332" s="211">
        <v>236602.764</v>
      </c>
      <c r="P9332" s="211">
        <v>242785.62100000001</v>
      </c>
      <c r="Q9332" s="211">
        <v>80639.097999999998</v>
      </c>
    </row>
    <row r="9333" spans="1:17" x14ac:dyDescent="0.25">
      <c r="A9333" s="60" t="s">
        <v>607</v>
      </c>
      <c r="B9333" s="60" t="s">
        <v>9206</v>
      </c>
      <c r="C9333" s="211">
        <v>5934679.7149999999</v>
      </c>
      <c r="D9333" s="211">
        <v>6284281.5109999999</v>
      </c>
      <c r="E9333" s="211">
        <v>6393580.4299999997</v>
      </c>
      <c r="F9333" s="211">
        <v>7637823.5379999997</v>
      </c>
      <c r="G9333" s="211">
        <v>9250104.3530000001</v>
      </c>
      <c r="H9333" s="211">
        <v>11072540.948999999</v>
      </c>
      <c r="I9333" s="211">
        <v>12872862.852</v>
      </c>
      <c r="J9333" s="211">
        <v>15958465.639</v>
      </c>
      <c r="K9333" s="211">
        <v>19041141.743999999</v>
      </c>
      <c r="L9333" s="211">
        <v>17682661.557</v>
      </c>
      <c r="M9333" s="211">
        <v>18045682.635000002</v>
      </c>
      <c r="N9333" s="211">
        <v>20488804.302000001</v>
      </c>
      <c r="O9333" s="211">
        <v>20290565.548999999</v>
      </c>
      <c r="P9333" s="211">
        <v>18318176.416000001</v>
      </c>
      <c r="Q9333" s="211">
        <v>15336660.811000001</v>
      </c>
    </row>
    <row r="9334" spans="1:17" x14ac:dyDescent="0.25">
      <c r="A9334" s="60" t="s">
        <v>2102</v>
      </c>
      <c r="B9334" s="60" t="s">
        <v>9207</v>
      </c>
      <c r="C9334" s="211">
        <v>1914370.2709999999</v>
      </c>
      <c r="D9334" s="211">
        <v>2211988.753</v>
      </c>
      <c r="E9334" s="211">
        <v>2085091.2790000001</v>
      </c>
      <c r="F9334" s="211">
        <v>2309044.841</v>
      </c>
      <c r="G9334" s="211">
        <v>2611762.4139999999</v>
      </c>
      <c r="H9334" s="211">
        <v>2817644.662</v>
      </c>
      <c r="I9334" s="211">
        <v>3140566.949</v>
      </c>
      <c r="J9334" s="211">
        <v>3557623.55</v>
      </c>
      <c r="K9334" s="211">
        <v>3889697.747</v>
      </c>
      <c r="L9334" s="211">
        <v>2883326.3020000001</v>
      </c>
      <c r="M9334" s="211">
        <v>3457394.4130000002</v>
      </c>
      <c r="N9334" s="211">
        <v>3789365.577</v>
      </c>
      <c r="O9334" s="211">
        <v>3453829.6850000001</v>
      </c>
      <c r="P9334" s="211">
        <v>3363099.9879999999</v>
      </c>
      <c r="Q9334" s="211">
        <v>2440582.0010000002</v>
      </c>
    </row>
    <row r="9335" spans="1:17" x14ac:dyDescent="0.25">
      <c r="A9335" s="60" t="s">
        <v>574</v>
      </c>
      <c r="B9335" s="60" t="s">
        <v>9208</v>
      </c>
      <c r="C9335" s="211">
        <v>629463.37399999995</v>
      </c>
      <c r="D9335" s="211">
        <v>562318.81499999994</v>
      </c>
      <c r="E9335" s="211">
        <v>523449.386</v>
      </c>
      <c r="F9335" s="211">
        <v>588543.89300000004</v>
      </c>
      <c r="G9335" s="211">
        <v>726096.19099999999</v>
      </c>
      <c r="H9335" s="211">
        <v>828334.73400000005</v>
      </c>
      <c r="I9335" s="211">
        <v>1138799.1599999999</v>
      </c>
      <c r="J9335" s="211">
        <v>1598393.6170000001</v>
      </c>
      <c r="K9335" s="211">
        <v>1764147.54</v>
      </c>
      <c r="L9335" s="211">
        <v>1468948.5319999999</v>
      </c>
      <c r="M9335" s="211">
        <v>1564401.777</v>
      </c>
      <c r="N9335" s="211">
        <v>1767851.598</v>
      </c>
      <c r="O9335" s="211">
        <v>1807760.452</v>
      </c>
      <c r="P9335" s="211">
        <v>1865671.088</v>
      </c>
      <c r="Q9335" s="211">
        <v>1596599.817</v>
      </c>
    </row>
    <row r="9336" spans="1:17" x14ac:dyDescent="0.25">
      <c r="A9336" s="60" t="s">
        <v>591</v>
      </c>
      <c r="B9336" s="60" t="s">
        <v>9209</v>
      </c>
      <c r="C9336" s="211">
        <v>290099.42</v>
      </c>
      <c r="D9336" s="211">
        <v>319365.81699999998</v>
      </c>
      <c r="E9336" s="211">
        <v>387254.18</v>
      </c>
      <c r="F9336" s="211">
        <v>408804.75699999998</v>
      </c>
      <c r="G9336" s="211">
        <v>470932.22700000001</v>
      </c>
      <c r="H9336" s="211">
        <v>514523.864</v>
      </c>
      <c r="I9336" s="211">
        <v>846714.86899999995</v>
      </c>
      <c r="J9336" s="211">
        <v>1283153.8019999999</v>
      </c>
      <c r="K9336" s="211">
        <v>1699788.6569999999</v>
      </c>
      <c r="L9336" s="211">
        <v>1381960.635</v>
      </c>
      <c r="M9336" s="211">
        <v>1292399.848</v>
      </c>
      <c r="N9336" s="211">
        <v>1467710.9920000001</v>
      </c>
      <c r="O9336" s="211">
        <v>1555213.639</v>
      </c>
      <c r="P9336" s="211">
        <v>1644518.611</v>
      </c>
      <c r="Q9336" s="211">
        <v>1298753.895</v>
      </c>
    </row>
    <row r="9337" spans="1:17" x14ac:dyDescent="0.25">
      <c r="A9337" s="60" t="s">
        <v>785</v>
      </c>
      <c r="B9337" s="60" t="s">
        <v>9210</v>
      </c>
      <c r="C9337" s="211">
        <v>1245925.9310000001</v>
      </c>
      <c r="D9337" s="211">
        <v>1410138.513</v>
      </c>
      <c r="E9337" s="211">
        <v>1437187.2409999999</v>
      </c>
      <c r="F9337" s="211">
        <v>1470873.861</v>
      </c>
      <c r="G9337" s="211">
        <v>1634458.6089999999</v>
      </c>
      <c r="H9337" s="211">
        <v>2050434.28</v>
      </c>
      <c r="I9337" s="211">
        <v>2601602.17</v>
      </c>
      <c r="J9337" s="211">
        <v>3977941.5980000002</v>
      </c>
      <c r="K9337" s="211">
        <v>6373897.0369999995</v>
      </c>
      <c r="L9337" s="211">
        <v>7238540.8669999996</v>
      </c>
      <c r="M9337" s="211">
        <v>6633527.3930000002</v>
      </c>
      <c r="N9337" s="211">
        <v>5729503.6670000004</v>
      </c>
      <c r="O9337" s="211">
        <v>6059483.6739999996</v>
      </c>
      <c r="P9337" s="211">
        <v>6132242.8339999998</v>
      </c>
      <c r="Q9337" s="211">
        <v>3481963.9049999998</v>
      </c>
    </row>
    <row r="9338" spans="1:17" x14ac:dyDescent="0.25">
      <c r="A9338" s="60" t="s">
        <v>1906</v>
      </c>
      <c r="B9338" s="60" t="s">
        <v>9211</v>
      </c>
      <c r="C9338" s="211">
        <v>3928721.4569999999</v>
      </c>
      <c r="D9338" s="211">
        <v>3259177.801</v>
      </c>
      <c r="E9338" s="211">
        <v>2967699.8829999999</v>
      </c>
      <c r="F9338" s="211">
        <v>3145187.264</v>
      </c>
      <c r="G9338" s="211">
        <v>3314504.8089999999</v>
      </c>
      <c r="H9338" s="211">
        <v>3117761.9530000002</v>
      </c>
      <c r="I9338" s="211">
        <v>3485017.2779999999</v>
      </c>
      <c r="J9338" s="211">
        <v>4231240.1540000001</v>
      </c>
      <c r="K9338" s="211">
        <v>4559787.3839999996</v>
      </c>
      <c r="L9338" s="211">
        <v>3672674.1770000001</v>
      </c>
      <c r="M9338" s="211">
        <v>4077498.7259999998</v>
      </c>
      <c r="N9338" s="211">
        <v>4282195.2570000002</v>
      </c>
      <c r="O9338" s="211">
        <v>4193103.327</v>
      </c>
      <c r="P9338" s="211">
        <v>4345146.9029999999</v>
      </c>
      <c r="Q9338" s="211">
        <v>4119135.923</v>
      </c>
    </row>
    <row r="9339" spans="1:17" x14ac:dyDescent="0.25">
      <c r="A9339" s="60" t="s">
        <v>1080</v>
      </c>
      <c r="B9339" s="60" t="s">
        <v>9212</v>
      </c>
      <c r="C9339" s="211">
        <v>401048.86800000002</v>
      </c>
      <c r="D9339" s="211">
        <v>368809.78200000001</v>
      </c>
      <c r="E9339" s="211">
        <v>312063.85100000002</v>
      </c>
      <c r="F9339" s="211">
        <v>291834.04499999998</v>
      </c>
      <c r="G9339" s="211">
        <v>306508.65000000002</v>
      </c>
      <c r="H9339" s="211">
        <v>341034.95400000003</v>
      </c>
      <c r="I9339" s="211">
        <v>413906.36900000001</v>
      </c>
      <c r="J9339" s="211">
        <v>521904.88199999998</v>
      </c>
      <c r="K9339" s="211">
        <v>569387.86600000004</v>
      </c>
      <c r="L9339" s="211">
        <v>387435.81599999999</v>
      </c>
      <c r="M9339" s="211">
        <v>568910.57900000003</v>
      </c>
      <c r="N9339" s="211">
        <v>526813.52899999998</v>
      </c>
      <c r="O9339" s="211">
        <v>474870.66899999999</v>
      </c>
      <c r="P9339" s="211">
        <v>457760.30099999998</v>
      </c>
      <c r="Q9339" s="211">
        <v>448833.82299999997</v>
      </c>
    </row>
    <row r="9340" spans="1:17" x14ac:dyDescent="0.25">
      <c r="A9340" s="60" t="s">
        <v>443</v>
      </c>
      <c r="B9340" s="60" t="s">
        <v>9213</v>
      </c>
      <c r="C9340" s="211">
        <v>467106.98700000002</v>
      </c>
      <c r="D9340" s="211">
        <v>462095.13799999998</v>
      </c>
      <c r="E9340" s="211">
        <v>430880.11499999999</v>
      </c>
      <c r="F9340" s="211">
        <v>445030.30300000001</v>
      </c>
      <c r="G9340" s="211">
        <v>457710.59</v>
      </c>
      <c r="H9340" s="211">
        <v>516046.38699999999</v>
      </c>
      <c r="I9340" s="211">
        <v>649926.39500000002</v>
      </c>
      <c r="J9340" s="211">
        <v>860134.49600000004</v>
      </c>
      <c r="K9340" s="211">
        <v>1088411.51</v>
      </c>
      <c r="L9340" s="211">
        <v>935950.46699999995</v>
      </c>
      <c r="M9340" s="211">
        <v>864735.80900000001</v>
      </c>
      <c r="N9340" s="211">
        <v>1074047.4210000001</v>
      </c>
      <c r="O9340" s="211">
        <v>1007296.425</v>
      </c>
      <c r="P9340" s="211">
        <v>1043876.059</v>
      </c>
      <c r="Q9340" s="211">
        <v>887095.79500000004</v>
      </c>
    </row>
    <row r="9341" spans="1:17" x14ac:dyDescent="0.25">
      <c r="A9341" s="60" t="s">
        <v>745</v>
      </c>
      <c r="B9341" s="60" t="s">
        <v>9214</v>
      </c>
      <c r="C9341" s="211">
        <v>310857.70600000001</v>
      </c>
      <c r="D9341" s="211">
        <v>382430.92700000003</v>
      </c>
      <c r="E9341" s="211">
        <v>452437.761</v>
      </c>
      <c r="F9341" s="211">
        <v>453600.01500000001</v>
      </c>
      <c r="G9341" s="211">
        <v>575682.08400000003</v>
      </c>
      <c r="H9341" s="211">
        <v>679479.59</v>
      </c>
      <c r="I9341" s="211">
        <v>1049508.439</v>
      </c>
      <c r="J9341" s="211">
        <v>1566062.567</v>
      </c>
      <c r="K9341" s="211">
        <v>2134874.4</v>
      </c>
      <c r="L9341" s="211">
        <v>1742211.3289999999</v>
      </c>
      <c r="M9341" s="211">
        <v>1574470.16</v>
      </c>
      <c r="N9341" s="211">
        <v>1572212.27</v>
      </c>
      <c r="O9341" s="211">
        <v>1595060.8019999999</v>
      </c>
      <c r="P9341" s="211">
        <v>1418258.672</v>
      </c>
      <c r="Q9341" s="211">
        <v>964362.41399999999</v>
      </c>
    </row>
    <row r="9342" spans="1:17" x14ac:dyDescent="0.25">
      <c r="A9342" s="60" t="s">
        <v>222</v>
      </c>
      <c r="B9342" s="60" t="s">
        <v>9215</v>
      </c>
      <c r="C9342" s="211">
        <v>13994249.765000001</v>
      </c>
      <c r="D9342" s="211">
        <v>13327271.591</v>
      </c>
      <c r="E9342" s="211">
        <v>12401230.185000001</v>
      </c>
      <c r="F9342" s="211">
        <v>14346321.345000001</v>
      </c>
      <c r="G9342" s="211">
        <v>17195721.669</v>
      </c>
      <c r="H9342" s="211">
        <v>18596099.495000001</v>
      </c>
      <c r="I9342" s="211">
        <v>22984166.182</v>
      </c>
      <c r="J9342" s="211">
        <v>28820008.736000001</v>
      </c>
      <c r="K9342" s="211">
        <v>32866658.561000001</v>
      </c>
      <c r="L9342" s="211">
        <v>28216097.203000002</v>
      </c>
      <c r="M9342" s="211">
        <v>38021475.134000003</v>
      </c>
      <c r="N9342" s="211">
        <v>43096273.197999999</v>
      </c>
      <c r="O9342" s="211">
        <v>42894431.340999998</v>
      </c>
      <c r="P9342" s="211">
        <v>44863663.574000001</v>
      </c>
      <c r="Q9342" s="211">
        <v>40288222.243000001</v>
      </c>
    </row>
    <row r="9343" spans="1:17" x14ac:dyDescent="0.25">
      <c r="A9343" s="60" t="s">
        <v>853</v>
      </c>
      <c r="B9343" s="60" t="s">
        <v>9216</v>
      </c>
      <c r="C9343" s="211">
        <v>3738178.426</v>
      </c>
      <c r="D9343" s="211">
        <v>2705136.0589999999</v>
      </c>
      <c r="E9343" s="211">
        <v>2717710.912</v>
      </c>
      <c r="F9343" s="211">
        <v>3098870.219</v>
      </c>
      <c r="G9343" s="211">
        <v>3686425.6340000001</v>
      </c>
      <c r="H9343" s="211">
        <v>3847156.176</v>
      </c>
      <c r="I9343" s="211">
        <v>4539513.7460000003</v>
      </c>
      <c r="J9343" s="211">
        <v>5061457.08</v>
      </c>
      <c r="K9343" s="211">
        <v>5575492.3959999997</v>
      </c>
      <c r="L9343" s="211">
        <v>4748993.0360000003</v>
      </c>
      <c r="M9343" s="211">
        <v>6495284.5899999999</v>
      </c>
      <c r="N9343" s="211">
        <v>6978055.6639999999</v>
      </c>
      <c r="O9343" s="211">
        <v>7323262.4720000001</v>
      </c>
      <c r="P9343" s="211">
        <v>8430584.0940000005</v>
      </c>
      <c r="Q9343" s="211">
        <v>8332851.8339999998</v>
      </c>
    </row>
    <row r="9344" spans="1:17" x14ac:dyDescent="0.25">
      <c r="A9344" s="60" t="s">
        <v>775</v>
      </c>
      <c r="B9344" s="60" t="s">
        <v>9217</v>
      </c>
      <c r="C9344" s="211">
        <v>4913295.5</v>
      </c>
      <c r="D9344" s="211">
        <v>4425496.307</v>
      </c>
      <c r="E9344" s="211">
        <v>3787054.8849999998</v>
      </c>
      <c r="F9344" s="211">
        <v>4198630.8</v>
      </c>
      <c r="G9344" s="211">
        <v>4932911.4009999996</v>
      </c>
      <c r="H9344" s="211">
        <v>5203225.4359999998</v>
      </c>
      <c r="I9344" s="211">
        <v>6313580.852</v>
      </c>
      <c r="J9344" s="211">
        <v>7334708.2350000003</v>
      </c>
      <c r="K9344" s="211">
        <v>8628343.4790000003</v>
      </c>
      <c r="L9344" s="211">
        <v>6947350.0420000004</v>
      </c>
      <c r="M9344" s="211">
        <v>9000257.8479999993</v>
      </c>
      <c r="N9344" s="211">
        <v>9935613.1909999996</v>
      </c>
      <c r="O9344" s="211">
        <v>9342570.3369999994</v>
      </c>
      <c r="P9344" s="211">
        <v>10534829.652000001</v>
      </c>
      <c r="Q9344" s="211">
        <v>8736746.7880000006</v>
      </c>
    </row>
    <row r="9345" spans="1:17" x14ac:dyDescent="0.25">
      <c r="A9345" s="60" t="s">
        <v>2995</v>
      </c>
      <c r="B9345" s="60" t="s">
        <v>9218</v>
      </c>
      <c r="C9345" s="211">
        <v>1203482.8189999999</v>
      </c>
      <c r="D9345" s="211">
        <v>1002720.959</v>
      </c>
      <c r="E9345" s="211">
        <v>1044034.664</v>
      </c>
      <c r="F9345" s="211">
        <v>1084662.0630000001</v>
      </c>
      <c r="G9345" s="211">
        <v>1230044.0360000001</v>
      </c>
      <c r="H9345" s="211">
        <v>1350362.5079999999</v>
      </c>
      <c r="I9345" s="211">
        <v>1490284.1189999999</v>
      </c>
      <c r="J9345" s="211">
        <v>1889093.3049999999</v>
      </c>
      <c r="K9345" s="211">
        <v>2153024.0989999999</v>
      </c>
      <c r="L9345" s="211">
        <v>1491924.6980000001</v>
      </c>
      <c r="M9345" s="211">
        <v>2191837.568</v>
      </c>
      <c r="N9345" s="211">
        <v>4462182.733</v>
      </c>
      <c r="O9345" s="211">
        <v>4624186.3360000001</v>
      </c>
      <c r="P9345" s="211">
        <v>3372410.3539999998</v>
      </c>
      <c r="Q9345" s="211">
        <v>3024290.747</v>
      </c>
    </row>
    <row r="9346" spans="1:17" x14ac:dyDescent="0.25">
      <c r="A9346" s="60" t="s">
        <v>1800</v>
      </c>
      <c r="B9346" s="60" t="s">
        <v>9219</v>
      </c>
      <c r="C9346" s="211">
        <v>910681.52500000002</v>
      </c>
      <c r="D9346" s="211">
        <v>754422.22</v>
      </c>
      <c r="E9346" s="211">
        <v>788756.71100000001</v>
      </c>
      <c r="F9346" s="211">
        <v>953484.77</v>
      </c>
      <c r="G9346" s="211">
        <v>979060.53099999996</v>
      </c>
      <c r="H9346" s="211">
        <v>943883.44400000002</v>
      </c>
      <c r="I9346" s="211">
        <v>982233.71100000001</v>
      </c>
      <c r="J9346" s="211">
        <v>1036778.123</v>
      </c>
      <c r="K9346" s="211">
        <v>1105294.399</v>
      </c>
      <c r="L9346" s="211">
        <v>810486.74699999997</v>
      </c>
      <c r="M9346" s="211">
        <v>977807.71200000006</v>
      </c>
      <c r="N9346" s="211">
        <v>1097113.544</v>
      </c>
      <c r="O9346" s="211">
        <v>1282863.497</v>
      </c>
      <c r="P9346" s="211">
        <v>1168159.2420000001</v>
      </c>
      <c r="Q9346" s="211">
        <v>1146914.6370000001</v>
      </c>
    </row>
    <row r="9347" spans="1:17" x14ac:dyDescent="0.25">
      <c r="A9347" s="60" t="s">
        <v>1938</v>
      </c>
      <c r="B9347" s="60" t="s">
        <v>9220</v>
      </c>
      <c r="C9347" s="211">
        <v>404779.984</v>
      </c>
      <c r="D9347" s="211">
        <v>374139.94099999999</v>
      </c>
      <c r="E9347" s="211">
        <v>422139.74300000002</v>
      </c>
      <c r="F9347" s="211">
        <v>493264.51199999999</v>
      </c>
      <c r="G9347" s="211">
        <v>518484.35</v>
      </c>
      <c r="H9347" s="211">
        <v>611568.47199999995</v>
      </c>
      <c r="I9347" s="211">
        <v>630955.03</v>
      </c>
      <c r="J9347" s="211">
        <v>674310.05500000005</v>
      </c>
      <c r="K9347" s="211">
        <v>774790.86</v>
      </c>
      <c r="L9347" s="211">
        <v>544143.375</v>
      </c>
      <c r="M9347" s="211">
        <v>716560.29500000004</v>
      </c>
      <c r="N9347" s="211">
        <v>842574.18</v>
      </c>
      <c r="O9347" s="211">
        <v>880943.63899999997</v>
      </c>
      <c r="P9347" s="211">
        <v>846992.00100000005</v>
      </c>
      <c r="Q9347" s="211">
        <v>664763.19200000004</v>
      </c>
    </row>
    <row r="9348" spans="1:17" x14ac:dyDescent="0.25">
      <c r="A9348" s="60" t="s">
        <v>4588</v>
      </c>
      <c r="B9348" s="60" t="s">
        <v>9221</v>
      </c>
      <c r="C9348" s="211">
        <v>27531.456999999999</v>
      </c>
      <c r="D9348" s="211">
        <v>18106.651000000002</v>
      </c>
      <c r="E9348" s="211">
        <v>19027.197</v>
      </c>
      <c r="F9348" s="211">
        <v>17616.18</v>
      </c>
      <c r="G9348" s="211">
        <v>43306.743000000002</v>
      </c>
      <c r="H9348" s="211">
        <v>131591.546</v>
      </c>
      <c r="I9348" s="211">
        <v>43116.063000000002</v>
      </c>
      <c r="J9348" s="211">
        <v>14067.191999999999</v>
      </c>
      <c r="K9348" s="211">
        <v>2544.8690000000001</v>
      </c>
      <c r="L9348" s="211">
        <v>3561.5740000000001</v>
      </c>
      <c r="M9348" s="211">
        <v>28.231999999999999</v>
      </c>
      <c r="N9348" s="211"/>
      <c r="O9348" s="211">
        <v>753.77700000000004</v>
      </c>
      <c r="P9348" s="211">
        <v>25555.275000000001</v>
      </c>
      <c r="Q9348" s="211">
        <v>489.54</v>
      </c>
    </row>
    <row r="9349" spans="1:17" x14ac:dyDescent="0.25">
      <c r="A9349" s="60" t="s">
        <v>1992</v>
      </c>
      <c r="B9349" s="60" t="s">
        <v>9222</v>
      </c>
      <c r="C9349" s="211">
        <v>1244231.713</v>
      </c>
      <c r="D9349" s="211">
        <v>1131856.798</v>
      </c>
      <c r="E9349" s="211">
        <v>1155012.879</v>
      </c>
      <c r="F9349" s="211">
        <v>1380529.709</v>
      </c>
      <c r="G9349" s="211">
        <v>1749534.33</v>
      </c>
      <c r="H9349" s="211">
        <v>2000149.8859999999</v>
      </c>
      <c r="I9349" s="211">
        <v>2002534.4790000001</v>
      </c>
      <c r="J9349" s="211">
        <v>2314869.8679999998</v>
      </c>
      <c r="K9349" s="211">
        <v>2416815.611</v>
      </c>
      <c r="L9349" s="211">
        <v>1517622.0330000001</v>
      </c>
      <c r="M9349" s="211">
        <v>2006169.763</v>
      </c>
      <c r="N9349" s="211">
        <v>2299124.0660000001</v>
      </c>
      <c r="O9349" s="211">
        <v>2523421.9449999998</v>
      </c>
      <c r="P9349" s="211">
        <v>2695668.6710000001</v>
      </c>
      <c r="Q9349" s="211">
        <v>2013752.409</v>
      </c>
    </row>
    <row r="9350" spans="1:17" x14ac:dyDescent="0.25">
      <c r="A9350" s="60" t="s">
        <v>10700</v>
      </c>
      <c r="B9350" s="60" t="s">
        <v>10701</v>
      </c>
      <c r="C9350" s="211">
        <v>2372106.5299999998</v>
      </c>
      <c r="D9350" s="211">
        <v>2451033.108</v>
      </c>
      <c r="E9350" s="211">
        <v>2561284.7510000002</v>
      </c>
      <c r="F9350" s="211">
        <v>3008466.8509999998</v>
      </c>
      <c r="G9350" s="211">
        <v>3216554.051</v>
      </c>
      <c r="H9350" s="211">
        <v>3374179.821</v>
      </c>
      <c r="I9350" s="211">
        <v>3325038.611</v>
      </c>
      <c r="J9350" s="211">
        <v>3596177.3739999998</v>
      </c>
      <c r="K9350" s="211">
        <v>3818386.8849999998</v>
      </c>
      <c r="L9350" s="211">
        <v>3442072.6290000002</v>
      </c>
      <c r="M9350" s="211">
        <v>3691576.6770000001</v>
      </c>
      <c r="N9350" s="211">
        <v>4146635.9470000002</v>
      </c>
      <c r="O9350" s="211">
        <v>3847432.324</v>
      </c>
      <c r="P9350" s="211">
        <v>4064162.8790000002</v>
      </c>
      <c r="Q9350" s="211">
        <v>2732623.5580000002</v>
      </c>
    </row>
    <row r="9351" spans="1:17" x14ac:dyDescent="0.25">
      <c r="A9351" s="60" t="s">
        <v>10702</v>
      </c>
      <c r="B9351" s="60" t="s">
        <v>10703</v>
      </c>
      <c r="C9351" s="211">
        <v>20007.009999999998</v>
      </c>
      <c r="D9351" s="211">
        <v>7821.1660000000002</v>
      </c>
      <c r="E9351" s="211">
        <v>15020.428</v>
      </c>
      <c r="F9351" s="211">
        <v>9562.4680000000008</v>
      </c>
      <c r="G9351" s="211">
        <v>10907.955</v>
      </c>
      <c r="H9351" s="211">
        <v>10659.028</v>
      </c>
      <c r="I9351" s="211">
        <v>9615.6319999999996</v>
      </c>
      <c r="J9351" s="211">
        <v>13997.794</v>
      </c>
      <c r="K9351" s="211">
        <v>16760.462</v>
      </c>
      <c r="L9351" s="211">
        <v>18083.5</v>
      </c>
      <c r="M9351" s="211">
        <v>15731.798000000001</v>
      </c>
      <c r="N9351" s="211">
        <v>17054.006000000001</v>
      </c>
      <c r="O9351" s="211">
        <v>8724.3189999999995</v>
      </c>
      <c r="P9351" s="211">
        <v>15152.166999999999</v>
      </c>
      <c r="Q9351" s="211">
        <v>3786.527</v>
      </c>
    </row>
    <row r="9352" spans="1:17" x14ac:dyDescent="0.25">
      <c r="A9352" s="60" t="s">
        <v>10704</v>
      </c>
      <c r="B9352" s="60" t="s">
        <v>10705</v>
      </c>
      <c r="C9352" s="211">
        <v>1335102.422</v>
      </c>
      <c r="D9352" s="211">
        <v>1221328.202</v>
      </c>
      <c r="E9352" s="211">
        <v>1240837.7339999999</v>
      </c>
      <c r="F9352" s="211">
        <v>1631920.3829999999</v>
      </c>
      <c r="G9352" s="211">
        <v>1747574.152</v>
      </c>
      <c r="H9352" s="211">
        <v>1626818.5660000001</v>
      </c>
      <c r="I9352" s="211">
        <v>1738194.5989999999</v>
      </c>
      <c r="J9352" s="211">
        <v>1786334.74</v>
      </c>
      <c r="K9352" s="211">
        <v>2036835.513</v>
      </c>
      <c r="L9352" s="211">
        <v>2030816.419</v>
      </c>
      <c r="M9352" s="211">
        <v>2405807.4479999999</v>
      </c>
      <c r="N9352" s="211">
        <v>2443720.64</v>
      </c>
      <c r="O9352" s="211">
        <v>2474223.2259999998</v>
      </c>
      <c r="P9352" s="211">
        <v>2701054.2760000001</v>
      </c>
      <c r="Q9352" s="211">
        <v>1817291.8189999999</v>
      </c>
    </row>
    <row r="9353" spans="1:17" x14ac:dyDescent="0.25">
      <c r="A9353" s="60" t="s">
        <v>2355</v>
      </c>
      <c r="B9353" s="60" t="s">
        <v>9229</v>
      </c>
      <c r="C9353" s="211">
        <v>233606.45300000001</v>
      </c>
      <c r="D9353" s="211">
        <v>217017.68299999999</v>
      </c>
      <c r="E9353" s="211">
        <v>189146.356</v>
      </c>
      <c r="F9353" s="211">
        <v>276578.34499999997</v>
      </c>
      <c r="G9353" s="211">
        <v>295185.68599999999</v>
      </c>
      <c r="H9353" s="211">
        <v>299635.25599999999</v>
      </c>
      <c r="I9353" s="211">
        <v>417096.09399999998</v>
      </c>
      <c r="J9353" s="211">
        <v>371279.12900000002</v>
      </c>
      <c r="K9353" s="211">
        <v>343409.83299999998</v>
      </c>
      <c r="L9353" s="211">
        <v>285496.20799999998</v>
      </c>
      <c r="M9353" s="211">
        <v>341066.34399999998</v>
      </c>
      <c r="N9353" s="211">
        <v>437204.84600000002</v>
      </c>
      <c r="O9353" s="211">
        <v>447316.07199999999</v>
      </c>
      <c r="P9353" s="211">
        <v>430452.78600000002</v>
      </c>
      <c r="Q9353" s="211">
        <v>250603.11799999999</v>
      </c>
    </row>
    <row r="9354" spans="1:17" x14ac:dyDescent="0.25">
      <c r="A9354" s="60" t="s">
        <v>327</v>
      </c>
      <c r="B9354" s="60" t="s">
        <v>9230</v>
      </c>
      <c r="C9354" s="211">
        <v>1993414.919</v>
      </c>
      <c r="D9354" s="211">
        <v>2097511.2030000002</v>
      </c>
      <c r="E9354" s="211">
        <v>2193663.4530000002</v>
      </c>
      <c r="F9354" s="211">
        <v>2557838.6680000001</v>
      </c>
      <c r="G9354" s="211">
        <v>2954052.2779999999</v>
      </c>
      <c r="H9354" s="211">
        <v>3462412.9989999998</v>
      </c>
      <c r="I9354" s="211">
        <v>4074285.76</v>
      </c>
      <c r="J9354" s="211">
        <v>5805997.5149999997</v>
      </c>
      <c r="K9354" s="211">
        <v>6819761.9469999997</v>
      </c>
      <c r="L9354" s="211">
        <v>5466251.2139999997</v>
      </c>
      <c r="M9354" s="211">
        <v>7047331.7390000001</v>
      </c>
      <c r="N9354" s="211">
        <v>8115807.6229999997</v>
      </c>
      <c r="O9354" s="211">
        <v>7648976.301</v>
      </c>
      <c r="P9354" s="211">
        <v>8514669.0140000004</v>
      </c>
      <c r="Q9354" s="211">
        <v>5087002.0259999996</v>
      </c>
    </row>
    <row r="9355" spans="1:17" x14ac:dyDescent="0.25">
      <c r="A9355" s="60" t="s">
        <v>660</v>
      </c>
      <c r="B9355" s="60" t="s">
        <v>9231</v>
      </c>
      <c r="C9355" s="211">
        <v>1411136.551</v>
      </c>
      <c r="D9355" s="211">
        <v>1376914.639</v>
      </c>
      <c r="E9355" s="211">
        <v>1393791.8330000001</v>
      </c>
      <c r="F9355" s="211">
        <v>1740176.564</v>
      </c>
      <c r="G9355" s="211">
        <v>2089412.433</v>
      </c>
      <c r="H9355" s="211">
        <v>2583271.9619999998</v>
      </c>
      <c r="I9355" s="211">
        <v>3100361.0729999999</v>
      </c>
      <c r="J9355" s="211">
        <v>4247634.2189999996</v>
      </c>
      <c r="K9355" s="211">
        <v>5360252.7860000003</v>
      </c>
      <c r="L9355" s="211">
        <v>3662337.1860000002</v>
      </c>
      <c r="M9355" s="211">
        <v>4734788.1610000003</v>
      </c>
      <c r="N9355" s="211">
        <v>5523128.8600000003</v>
      </c>
      <c r="O9355" s="211">
        <v>5738484.0029999996</v>
      </c>
      <c r="P9355" s="211">
        <v>6022771.5070000002</v>
      </c>
      <c r="Q9355" s="211">
        <v>5023209.1339999996</v>
      </c>
    </row>
    <row r="9356" spans="1:17" x14ac:dyDescent="0.25">
      <c r="A9356" s="60" t="s">
        <v>2746</v>
      </c>
      <c r="B9356" s="60" t="s">
        <v>9232</v>
      </c>
      <c r="C9356" s="211">
        <v>2444318.4530000002</v>
      </c>
      <c r="D9356" s="211">
        <v>2000128.3319999999</v>
      </c>
      <c r="E9356" s="211">
        <v>1881418.0160000001</v>
      </c>
      <c r="F9356" s="211">
        <v>1674983.6129999999</v>
      </c>
      <c r="G9356" s="211">
        <v>1978644.7069999999</v>
      </c>
      <c r="H9356" s="211">
        <v>1971394.78</v>
      </c>
      <c r="I9356" s="211">
        <v>2242444.16</v>
      </c>
      <c r="J9356" s="211">
        <v>1764226.2560000001</v>
      </c>
      <c r="K9356" s="211">
        <v>1727333.713</v>
      </c>
      <c r="L9356" s="211">
        <v>1088095.8529999999</v>
      </c>
      <c r="M9356" s="211">
        <v>1176680.7649999999</v>
      </c>
      <c r="N9356" s="211">
        <v>1168552.98</v>
      </c>
      <c r="O9356" s="211">
        <v>1937071.4339999999</v>
      </c>
      <c r="P9356" s="211">
        <v>2059366.6089999999</v>
      </c>
      <c r="Q9356" s="211">
        <v>1524466.1470000001</v>
      </c>
    </row>
    <row r="9357" spans="1:17" x14ac:dyDescent="0.25">
      <c r="A9357" s="60" t="s">
        <v>3768</v>
      </c>
      <c r="B9357" s="60" t="s">
        <v>9233</v>
      </c>
      <c r="C9357" s="211">
        <v>67464.445000000007</v>
      </c>
      <c r="D9357" s="211">
        <v>53514.892999999996</v>
      </c>
      <c r="E9357" s="211">
        <v>35220.713000000003</v>
      </c>
      <c r="F9357" s="211">
        <v>40867.642</v>
      </c>
      <c r="G9357" s="211">
        <v>31256.267</v>
      </c>
      <c r="H9357" s="211">
        <v>43034.211000000003</v>
      </c>
      <c r="I9357" s="211">
        <v>72541.903000000006</v>
      </c>
      <c r="J9357" s="211">
        <v>46703.993999999999</v>
      </c>
      <c r="K9357" s="211">
        <v>24014.248</v>
      </c>
      <c r="L9357" s="211">
        <v>40480.563999999998</v>
      </c>
      <c r="M9357" s="211">
        <v>78150.394</v>
      </c>
      <c r="N9357" s="211">
        <v>41684.597000000002</v>
      </c>
      <c r="O9357" s="211">
        <v>22307.899000000001</v>
      </c>
      <c r="P9357" s="211">
        <v>21947.651999999998</v>
      </c>
      <c r="Q9357" s="211">
        <v>108484.66800000001</v>
      </c>
    </row>
    <row r="9358" spans="1:17" x14ac:dyDescent="0.25">
      <c r="A9358" s="60" t="s">
        <v>789</v>
      </c>
      <c r="B9358" s="60" t="s">
        <v>9234</v>
      </c>
      <c r="C9358" s="211">
        <v>5203189.4220000003</v>
      </c>
      <c r="D9358" s="211">
        <v>4084383.2590000001</v>
      </c>
      <c r="E9358" s="211">
        <v>4286385.7659999998</v>
      </c>
      <c r="F9358" s="211">
        <v>5246941.3770000003</v>
      </c>
      <c r="G9358" s="211">
        <v>6556010.4330000002</v>
      </c>
      <c r="H9358" s="211">
        <v>7451169.0149999997</v>
      </c>
      <c r="I9358" s="211">
        <v>8369286.6009999998</v>
      </c>
      <c r="J9358" s="211">
        <v>10873312.256999999</v>
      </c>
      <c r="K9358" s="211">
        <v>12780831.554</v>
      </c>
      <c r="L9358" s="211">
        <v>10977242.013</v>
      </c>
      <c r="M9358" s="211">
        <v>12937947.653999999</v>
      </c>
      <c r="N9358" s="211">
        <v>14546613.146</v>
      </c>
      <c r="O9358" s="211">
        <v>13725064.319</v>
      </c>
      <c r="P9358" s="211">
        <v>14633657.929</v>
      </c>
      <c r="Q9358" s="211">
        <v>12527242.307</v>
      </c>
    </row>
    <row r="9359" spans="1:17" x14ac:dyDescent="0.25">
      <c r="A9359" s="60" t="s">
        <v>1953</v>
      </c>
      <c r="B9359" s="60" t="s">
        <v>9235</v>
      </c>
      <c r="C9359" s="211">
        <v>885087.77800000005</v>
      </c>
      <c r="D9359" s="211">
        <v>777262.72199999995</v>
      </c>
      <c r="E9359" s="211">
        <v>743168.17200000002</v>
      </c>
      <c r="F9359" s="211">
        <v>1031111.24</v>
      </c>
      <c r="G9359" s="211">
        <v>1088859.325</v>
      </c>
      <c r="H9359" s="211">
        <v>1182565.1610000001</v>
      </c>
      <c r="I9359" s="211">
        <v>1351047.233</v>
      </c>
      <c r="J9359" s="211">
        <v>1723207.325</v>
      </c>
      <c r="K9359" s="211">
        <v>2030055.182</v>
      </c>
      <c r="L9359" s="211">
        <v>1637020.679</v>
      </c>
      <c r="M9359" s="211">
        <v>2008430.7009999999</v>
      </c>
      <c r="N9359" s="211">
        <v>2459212.4130000002</v>
      </c>
      <c r="O9359" s="211">
        <v>2902269.48</v>
      </c>
      <c r="P9359" s="211">
        <v>2876967.9920000001</v>
      </c>
      <c r="Q9359" s="211">
        <v>2097013.3470000001</v>
      </c>
    </row>
    <row r="9360" spans="1:17" x14ac:dyDescent="0.25">
      <c r="A9360" s="60" t="s">
        <v>10706</v>
      </c>
      <c r="B9360" s="60" t="s">
        <v>10707</v>
      </c>
      <c r="C9360" s="211">
        <v>1738684.2930000001</v>
      </c>
      <c r="D9360" s="211">
        <v>1737452.2439999999</v>
      </c>
      <c r="E9360" s="211">
        <v>1896268.398</v>
      </c>
      <c r="F9360" s="211">
        <v>2330301.6779999998</v>
      </c>
      <c r="G9360" s="211">
        <v>2825659.142</v>
      </c>
      <c r="H9360" s="211">
        <v>3119421.1779999998</v>
      </c>
      <c r="I9360" s="211">
        <v>3462013.5290000001</v>
      </c>
      <c r="J9360" s="211">
        <v>4030512.9160000002</v>
      </c>
      <c r="K9360" s="211">
        <v>4279199.4390000002</v>
      </c>
      <c r="L9360" s="211">
        <v>2971591.2409999999</v>
      </c>
      <c r="M9360" s="211">
        <v>3846424.8840000001</v>
      </c>
      <c r="N9360" s="211">
        <v>4560546.4550000001</v>
      </c>
      <c r="O9360" s="211">
        <v>4287548.1239999998</v>
      </c>
      <c r="P9360" s="211">
        <v>4473257.0209999997</v>
      </c>
      <c r="Q9360" s="211">
        <v>3126955.91</v>
      </c>
    </row>
    <row r="9361" spans="1:17" x14ac:dyDescent="0.25">
      <c r="A9361" s="60" t="s">
        <v>10708</v>
      </c>
      <c r="B9361" s="60" t="s">
        <v>10709</v>
      </c>
      <c r="C9361" s="211">
        <v>747273.13399999996</v>
      </c>
      <c r="D9361" s="211">
        <v>781060.45400000003</v>
      </c>
      <c r="E9361" s="211">
        <v>850223.75800000003</v>
      </c>
      <c r="F9361" s="211">
        <v>1074882.2960000001</v>
      </c>
      <c r="G9361" s="211">
        <v>1427282.5</v>
      </c>
      <c r="H9361" s="211">
        <v>1474707.87</v>
      </c>
      <c r="I9361" s="211">
        <v>1627382.3929999999</v>
      </c>
      <c r="J9361" s="211">
        <v>1648193.875</v>
      </c>
      <c r="K9361" s="211">
        <v>1595811.0519999999</v>
      </c>
      <c r="L9361" s="211">
        <v>1173311.719</v>
      </c>
      <c r="M9361" s="211">
        <v>1381700.591</v>
      </c>
      <c r="N9361" s="211">
        <v>1629742.3160000001</v>
      </c>
      <c r="O9361" s="211">
        <v>1609465.4480000001</v>
      </c>
      <c r="P9361" s="211">
        <v>1755570.905</v>
      </c>
      <c r="Q9361" s="211">
        <v>1479152.216</v>
      </c>
    </row>
    <row r="9362" spans="1:17" x14ac:dyDescent="0.25">
      <c r="A9362" s="60" t="s">
        <v>10710</v>
      </c>
      <c r="B9362" s="60" t="s">
        <v>10711</v>
      </c>
      <c r="C9362" s="211">
        <v>2365393.0189999999</v>
      </c>
      <c r="D9362" s="211">
        <v>2402257.3859999999</v>
      </c>
      <c r="E9362" s="211">
        <v>2609635.3560000001</v>
      </c>
      <c r="F9362" s="211">
        <v>2998488.7570000002</v>
      </c>
      <c r="G9362" s="211">
        <v>3698039.3089999999</v>
      </c>
      <c r="H9362" s="211">
        <v>4342840.392</v>
      </c>
      <c r="I9362" s="211">
        <v>5046074.8619999997</v>
      </c>
      <c r="J9362" s="211">
        <v>5832026.6569999997</v>
      </c>
      <c r="K9362" s="211">
        <v>6072790.5029999996</v>
      </c>
      <c r="L9362" s="211">
        <v>4514579.1189999999</v>
      </c>
      <c r="M9362" s="211">
        <v>5598229.6299999999</v>
      </c>
      <c r="N9362" s="211">
        <v>6611728.6310000001</v>
      </c>
      <c r="O9362" s="211">
        <v>6412038.659</v>
      </c>
      <c r="P9362" s="211">
        <v>7006162.7539999997</v>
      </c>
      <c r="Q9362" s="211">
        <v>5084274.6529999999</v>
      </c>
    </row>
    <row r="9363" spans="1:17" x14ac:dyDescent="0.25">
      <c r="A9363" s="60" t="s">
        <v>10712</v>
      </c>
      <c r="B9363" s="60" t="s">
        <v>10713</v>
      </c>
      <c r="C9363" s="211">
        <v>663064.61499999999</v>
      </c>
      <c r="D9363" s="211">
        <v>637856.848</v>
      </c>
      <c r="E9363" s="211">
        <v>27037.887999999999</v>
      </c>
      <c r="F9363" s="211">
        <v>20891.146000000001</v>
      </c>
      <c r="G9363" s="211">
        <v>437.98</v>
      </c>
      <c r="H9363" s="211">
        <v>199.709</v>
      </c>
      <c r="I9363" s="211">
        <v>87.727999999999994</v>
      </c>
      <c r="J9363" s="211">
        <v>238.48699999999999</v>
      </c>
      <c r="K9363" s="211">
        <v>89.093999999999994</v>
      </c>
      <c r="L9363" s="211">
        <v>0</v>
      </c>
      <c r="M9363" s="211">
        <v>0</v>
      </c>
      <c r="N9363" s="211">
        <v>0</v>
      </c>
      <c r="O9363" s="211">
        <v>0</v>
      </c>
      <c r="P9363" s="211"/>
      <c r="Q9363" s="211"/>
    </row>
    <row r="9364" spans="1:17" x14ac:dyDescent="0.25">
      <c r="A9364" s="60" t="s">
        <v>4551</v>
      </c>
      <c r="B9364" s="60" t="s">
        <v>9236</v>
      </c>
      <c r="C9364" s="211">
        <v>2040759.004</v>
      </c>
      <c r="D9364" s="211">
        <v>2071509.05</v>
      </c>
      <c r="E9364" s="211">
        <v>2518546.7400000002</v>
      </c>
      <c r="F9364" s="211">
        <v>3260414.6710000001</v>
      </c>
      <c r="G9364" s="211">
        <v>4093348.0610000002</v>
      </c>
      <c r="H9364" s="211">
        <v>4350035.6260000002</v>
      </c>
      <c r="I9364" s="211">
        <v>4643955.0760000004</v>
      </c>
      <c r="J9364" s="211">
        <v>5330810.0389999999</v>
      </c>
      <c r="K9364" s="211">
        <v>5673726.7429999998</v>
      </c>
      <c r="L9364" s="211">
        <v>4767974.8870000001</v>
      </c>
      <c r="M9364" s="211">
        <v>5607206.9519999996</v>
      </c>
      <c r="N9364" s="211">
        <v>6313075.5360000003</v>
      </c>
      <c r="O9364" s="211">
        <v>6395963.5839999998</v>
      </c>
      <c r="P9364" s="211">
        <v>6810395.5599999996</v>
      </c>
      <c r="Q9364" s="211">
        <v>5012109.7439999999</v>
      </c>
    </row>
    <row r="9365" spans="1:17" x14ac:dyDescent="0.25">
      <c r="A9365" s="60" t="s">
        <v>4247</v>
      </c>
      <c r="B9365" s="60" t="s">
        <v>9237</v>
      </c>
      <c r="C9365" s="211">
        <v>47049.894</v>
      </c>
      <c r="D9365" s="211">
        <v>43345.089</v>
      </c>
      <c r="E9365" s="211">
        <v>40259.733</v>
      </c>
      <c r="F9365" s="211">
        <v>44095.307000000001</v>
      </c>
      <c r="G9365" s="211">
        <v>36053.468999999997</v>
      </c>
      <c r="H9365" s="211">
        <v>30795.571</v>
      </c>
      <c r="I9365" s="211">
        <v>31294.190999999999</v>
      </c>
      <c r="J9365" s="211">
        <v>886.38</v>
      </c>
      <c r="K9365" s="211">
        <v>37.273000000000003</v>
      </c>
      <c r="L9365" s="211">
        <v>10.002000000000001</v>
      </c>
      <c r="M9365" s="211">
        <v>2.94</v>
      </c>
      <c r="N9365" s="211">
        <v>0.44400000000000001</v>
      </c>
      <c r="O9365" s="211">
        <v>0.129</v>
      </c>
      <c r="P9365" s="211"/>
      <c r="Q9365" s="211"/>
    </row>
    <row r="9366" spans="1:17" x14ac:dyDescent="0.25">
      <c r="A9366" s="60" t="s">
        <v>1208</v>
      </c>
      <c r="B9366" s="60" t="s">
        <v>9239</v>
      </c>
      <c r="C9366" s="211">
        <v>1347587.1740000001</v>
      </c>
      <c r="D9366" s="211">
        <v>1225567.6270000001</v>
      </c>
      <c r="E9366" s="211">
        <v>1342025.165</v>
      </c>
      <c r="F9366" s="211">
        <v>1637185.9169999999</v>
      </c>
      <c r="G9366" s="211">
        <v>1938905.828</v>
      </c>
      <c r="H9366" s="211">
        <v>2170385.338</v>
      </c>
      <c r="I9366" s="211">
        <v>2345359.3369999998</v>
      </c>
      <c r="J9366" s="211">
        <v>2675094.9709999999</v>
      </c>
      <c r="K9366" s="211">
        <v>3009774.7969999998</v>
      </c>
      <c r="L9366" s="211">
        <v>2628504.8059999999</v>
      </c>
      <c r="M9366" s="211">
        <v>3410736.78</v>
      </c>
      <c r="N9366" s="211">
        <v>3962108.7439999999</v>
      </c>
      <c r="O9366" s="211">
        <v>4388684.6710000001</v>
      </c>
      <c r="P9366" s="211">
        <v>5116136.1670000004</v>
      </c>
      <c r="Q9366" s="211">
        <v>4660124.1320000002</v>
      </c>
    </row>
    <row r="9367" spans="1:17" x14ac:dyDescent="0.25">
      <c r="A9367" s="60" t="s">
        <v>1973</v>
      </c>
      <c r="B9367" s="60" t="s">
        <v>9240</v>
      </c>
      <c r="C9367" s="211">
        <v>992189.54200000002</v>
      </c>
      <c r="D9367" s="211">
        <v>1105208.3629999999</v>
      </c>
      <c r="E9367" s="211">
        <v>1278948.8330000001</v>
      </c>
      <c r="F9367" s="211">
        <v>1360327.7439999999</v>
      </c>
      <c r="G9367" s="211">
        <v>1817866.287</v>
      </c>
      <c r="H9367" s="211">
        <v>1809817.4709999999</v>
      </c>
      <c r="I9367" s="211">
        <v>2096498.182</v>
      </c>
      <c r="J9367" s="211">
        <v>2510100.6359999999</v>
      </c>
      <c r="K9367" s="211">
        <v>2756989.48</v>
      </c>
      <c r="L9367" s="211">
        <v>2476191.2230000002</v>
      </c>
      <c r="M9367" s="211">
        <v>2854431.8390000002</v>
      </c>
      <c r="N9367" s="211">
        <v>3295174.108</v>
      </c>
      <c r="O9367" s="211">
        <v>3398851.0989999999</v>
      </c>
      <c r="P9367" s="211">
        <v>3826938.983</v>
      </c>
      <c r="Q9367" s="211">
        <v>3362633.673</v>
      </c>
    </row>
    <row r="9368" spans="1:17" x14ac:dyDescent="0.25">
      <c r="A9368" s="60" t="s">
        <v>2467</v>
      </c>
      <c r="B9368" s="60" t="s">
        <v>9241</v>
      </c>
      <c r="C9368" s="211">
        <v>865199.19499999995</v>
      </c>
      <c r="D9368" s="211">
        <v>903220.85199999996</v>
      </c>
      <c r="E9368" s="211">
        <v>1034807.353</v>
      </c>
      <c r="F9368" s="211">
        <v>990196.07799999998</v>
      </c>
      <c r="G9368" s="211">
        <v>1140738.0919999999</v>
      </c>
      <c r="H9368" s="211">
        <v>1339497.321</v>
      </c>
      <c r="I9368" s="211">
        <v>1398859.2220000001</v>
      </c>
      <c r="J9368" s="211">
        <v>1546952.7720000001</v>
      </c>
      <c r="K9368" s="211">
        <v>1709674.3559999999</v>
      </c>
      <c r="L9368" s="211">
        <v>1314950.973</v>
      </c>
      <c r="M9368" s="211">
        <v>1547421.186</v>
      </c>
      <c r="N9368" s="211">
        <v>1617164.8859999999</v>
      </c>
      <c r="O9368" s="211">
        <v>1619885.537</v>
      </c>
      <c r="P9368" s="211">
        <v>1780652.5830000001</v>
      </c>
      <c r="Q9368" s="211">
        <v>1491275.08</v>
      </c>
    </row>
    <row r="9369" spans="1:17" x14ac:dyDescent="0.25">
      <c r="A9369" s="60" t="s">
        <v>2926</v>
      </c>
      <c r="B9369" s="60" t="s">
        <v>9242</v>
      </c>
      <c r="C9369" s="211">
        <v>718702.777</v>
      </c>
      <c r="D9369" s="211">
        <v>493071.87199999997</v>
      </c>
      <c r="E9369" s="211">
        <v>524187.24900000001</v>
      </c>
      <c r="F9369" s="211">
        <v>454600.72100000002</v>
      </c>
      <c r="G9369" s="211">
        <v>1038334.785</v>
      </c>
      <c r="H9369" s="211">
        <v>1064143.6569999999</v>
      </c>
      <c r="I9369" s="211">
        <v>1097684.0560000001</v>
      </c>
      <c r="J9369" s="211">
        <v>1226583.1850000001</v>
      </c>
      <c r="K9369" s="211">
        <v>1257090.071</v>
      </c>
      <c r="L9369" s="211">
        <v>1086488.098</v>
      </c>
      <c r="M9369" s="211">
        <v>1156383.1710000001</v>
      </c>
      <c r="N9369" s="211">
        <v>1380021.4029999999</v>
      </c>
      <c r="O9369" s="211">
        <v>1390222.9180000001</v>
      </c>
      <c r="P9369" s="211">
        <v>1500497.4210000001</v>
      </c>
      <c r="Q9369" s="211">
        <v>988079.83600000001</v>
      </c>
    </row>
    <row r="9370" spans="1:17" x14ac:dyDescent="0.25">
      <c r="A9370" s="60" t="s">
        <v>1924</v>
      </c>
      <c r="B9370" s="60" t="s">
        <v>9243</v>
      </c>
      <c r="C9370" s="211">
        <v>292177.18</v>
      </c>
      <c r="D9370" s="211">
        <v>252639.51300000001</v>
      </c>
      <c r="E9370" s="211">
        <v>283980.24599999998</v>
      </c>
      <c r="F9370" s="211">
        <v>338081.24699999997</v>
      </c>
      <c r="G9370" s="211">
        <v>386785.02</v>
      </c>
      <c r="H9370" s="211">
        <v>407070.64399999997</v>
      </c>
      <c r="I9370" s="211">
        <v>480292.54499999998</v>
      </c>
      <c r="J9370" s="211">
        <v>537744.48400000005</v>
      </c>
      <c r="K9370" s="211">
        <v>594342.30900000001</v>
      </c>
      <c r="L9370" s="211">
        <v>578080.53899999999</v>
      </c>
      <c r="M9370" s="211">
        <v>701573.99399999995</v>
      </c>
      <c r="N9370" s="211">
        <v>826235.97400000005</v>
      </c>
      <c r="O9370" s="211">
        <v>847034.62300000002</v>
      </c>
      <c r="P9370" s="211">
        <v>957670.527</v>
      </c>
      <c r="Q9370" s="211">
        <v>751268.09400000004</v>
      </c>
    </row>
    <row r="9371" spans="1:17" x14ac:dyDescent="0.25">
      <c r="A9371" s="60" t="s">
        <v>3521</v>
      </c>
      <c r="B9371" s="60" t="s">
        <v>9245</v>
      </c>
      <c r="C9371" s="211">
        <v>258318.30300000001</v>
      </c>
      <c r="D9371" s="211">
        <v>265458.59299999999</v>
      </c>
      <c r="E9371" s="211">
        <v>269406.16600000003</v>
      </c>
      <c r="F9371" s="211">
        <v>314562.30499999999</v>
      </c>
      <c r="G9371" s="211">
        <v>420605.77500000002</v>
      </c>
      <c r="H9371" s="211">
        <v>397391.78200000001</v>
      </c>
      <c r="I9371" s="211">
        <v>405168.27799999999</v>
      </c>
      <c r="J9371" s="211">
        <v>434990.67599999998</v>
      </c>
      <c r="K9371" s="211">
        <v>479744.60100000002</v>
      </c>
      <c r="L9371" s="211">
        <v>410015.44500000001</v>
      </c>
      <c r="M9371" s="211">
        <v>557486.67099999997</v>
      </c>
      <c r="N9371" s="211">
        <v>558782.38800000004</v>
      </c>
      <c r="O9371" s="211">
        <v>515979.02899999998</v>
      </c>
      <c r="P9371" s="211">
        <v>534189.12899999996</v>
      </c>
      <c r="Q9371" s="211">
        <v>394003.64299999998</v>
      </c>
    </row>
    <row r="9372" spans="1:17" x14ac:dyDescent="0.25">
      <c r="A9372" s="60" t="s">
        <v>791</v>
      </c>
      <c r="B9372" s="60" t="s">
        <v>9246</v>
      </c>
      <c r="C9372" s="211">
        <v>881081.31299999997</v>
      </c>
      <c r="D9372" s="211">
        <v>862534.78099999996</v>
      </c>
      <c r="E9372" s="211">
        <v>996651.10900000005</v>
      </c>
      <c r="F9372" s="211">
        <v>1129478.034</v>
      </c>
      <c r="G9372" s="211">
        <v>1290434.9790000001</v>
      </c>
      <c r="H9372" s="211">
        <v>1309501.0120000001</v>
      </c>
      <c r="I9372" s="211">
        <v>1465853.8149999999</v>
      </c>
      <c r="J9372" s="211">
        <v>1640204.9920000001</v>
      </c>
      <c r="K9372" s="211">
        <v>1835707.4439999999</v>
      </c>
      <c r="L9372" s="211">
        <v>1650324.929</v>
      </c>
      <c r="M9372" s="211">
        <v>2012922.4650000001</v>
      </c>
      <c r="N9372" s="211">
        <v>2278824.3119999999</v>
      </c>
      <c r="O9372" s="211">
        <v>2297401.4440000001</v>
      </c>
      <c r="P9372" s="211">
        <v>2481743.1069999998</v>
      </c>
      <c r="Q9372" s="211">
        <v>1722873.888</v>
      </c>
    </row>
    <row r="9373" spans="1:17" x14ac:dyDescent="0.25">
      <c r="A9373" s="60" t="s">
        <v>3470</v>
      </c>
      <c r="B9373" s="60" t="s">
        <v>9247</v>
      </c>
      <c r="C9373" s="211">
        <v>111027.28200000001</v>
      </c>
      <c r="D9373" s="211">
        <v>106825.319</v>
      </c>
      <c r="E9373" s="211">
        <v>122458.674</v>
      </c>
      <c r="F9373" s="211">
        <v>156690.38399999999</v>
      </c>
      <c r="G9373" s="211">
        <v>143404.56400000001</v>
      </c>
      <c r="H9373" s="211">
        <v>153431.15100000001</v>
      </c>
      <c r="I9373" s="211">
        <v>146669.92600000001</v>
      </c>
      <c r="J9373" s="211">
        <v>159033.467</v>
      </c>
      <c r="K9373" s="211">
        <v>157583.236</v>
      </c>
      <c r="L9373" s="211">
        <v>114243.239</v>
      </c>
      <c r="M9373" s="211">
        <v>149010.32500000001</v>
      </c>
      <c r="N9373" s="211">
        <v>158209.55900000001</v>
      </c>
      <c r="O9373" s="211">
        <v>145679.53200000001</v>
      </c>
      <c r="P9373" s="211">
        <v>145416.41899999999</v>
      </c>
      <c r="Q9373" s="211">
        <v>142070.63699999999</v>
      </c>
    </row>
    <row r="9374" spans="1:17" x14ac:dyDescent="0.25">
      <c r="A9374" s="60" t="s">
        <v>2110</v>
      </c>
      <c r="B9374" s="60" t="s">
        <v>9248</v>
      </c>
      <c r="C9374" s="211">
        <v>603952.69700000004</v>
      </c>
      <c r="D9374" s="211">
        <v>560730.23699999996</v>
      </c>
      <c r="E9374" s="211">
        <v>675651.83100000001</v>
      </c>
      <c r="F9374" s="211">
        <v>838173.92700000003</v>
      </c>
      <c r="G9374" s="211">
        <v>948126.58100000001</v>
      </c>
      <c r="H9374" s="211">
        <v>976021.32299999997</v>
      </c>
      <c r="I9374" s="211">
        <v>1005712.872</v>
      </c>
      <c r="J9374" s="211">
        <v>1124795.28</v>
      </c>
      <c r="K9374" s="211">
        <v>1207770.111</v>
      </c>
      <c r="L9374" s="211">
        <v>1008358.461</v>
      </c>
      <c r="M9374" s="211">
        <v>1268692.0549999999</v>
      </c>
      <c r="N9374" s="211">
        <v>1479720.801</v>
      </c>
      <c r="O9374" s="211">
        <v>1672568.1229999999</v>
      </c>
      <c r="P9374" s="211">
        <v>1784772.703</v>
      </c>
      <c r="Q9374" s="211">
        <v>1449729.2760000001</v>
      </c>
    </row>
    <row r="9375" spans="1:17" x14ac:dyDescent="0.25">
      <c r="A9375" s="60" t="s">
        <v>739</v>
      </c>
      <c r="B9375" s="60" t="s">
        <v>9249</v>
      </c>
      <c r="C9375" s="211">
        <v>1764339.1910000001</v>
      </c>
      <c r="D9375" s="211">
        <v>1692479.773</v>
      </c>
      <c r="E9375" s="211">
        <v>1864696.406</v>
      </c>
      <c r="F9375" s="211">
        <v>2152685.7790000001</v>
      </c>
      <c r="G9375" s="211">
        <v>2482498.094</v>
      </c>
      <c r="H9375" s="211">
        <v>2680187.5350000001</v>
      </c>
      <c r="I9375" s="211">
        <v>2957084.7209999999</v>
      </c>
      <c r="J9375" s="211">
        <v>3321713.0389999999</v>
      </c>
      <c r="K9375" s="211">
        <v>3801361.6839999999</v>
      </c>
      <c r="L9375" s="211">
        <v>2831314.5329999998</v>
      </c>
      <c r="M9375" s="211">
        <v>3524183.6529999999</v>
      </c>
      <c r="N9375" s="211">
        <v>4300509.0089999996</v>
      </c>
      <c r="O9375" s="211">
        <v>4409726.4340000004</v>
      </c>
      <c r="P9375" s="211">
        <v>4631866.977</v>
      </c>
      <c r="Q9375" s="211">
        <v>3975448.074</v>
      </c>
    </row>
    <row r="9376" spans="1:17" x14ac:dyDescent="0.25">
      <c r="A9376" s="60" t="s">
        <v>659</v>
      </c>
      <c r="B9376" s="60" t="s">
        <v>9250</v>
      </c>
      <c r="C9376" s="211">
        <v>1653229.11</v>
      </c>
      <c r="D9376" s="211">
        <v>1618948.3729999999</v>
      </c>
      <c r="E9376" s="211">
        <v>1888185.094</v>
      </c>
      <c r="F9376" s="211">
        <v>2215171.9959999998</v>
      </c>
      <c r="G9376" s="211">
        <v>2618071.983</v>
      </c>
      <c r="H9376" s="211">
        <v>2959830.1850000001</v>
      </c>
      <c r="I9376" s="211">
        <v>3128500.6839999999</v>
      </c>
      <c r="J9376" s="211">
        <v>3446150.7050000001</v>
      </c>
      <c r="K9376" s="211">
        <v>3655729.7319999998</v>
      </c>
      <c r="L9376" s="211">
        <v>2994767.841</v>
      </c>
      <c r="M9376" s="211">
        <v>3834300.5789999999</v>
      </c>
      <c r="N9376" s="211">
        <v>4678369.4050000003</v>
      </c>
      <c r="O9376" s="211">
        <v>4860944.0959999999</v>
      </c>
      <c r="P9376" s="211">
        <v>4936596.0889999997</v>
      </c>
      <c r="Q9376" s="211">
        <v>4347053.3890000004</v>
      </c>
    </row>
    <row r="9377" spans="1:17" x14ac:dyDescent="0.25">
      <c r="A9377" s="60" t="s">
        <v>1659</v>
      </c>
      <c r="B9377" s="60" t="s">
        <v>9251</v>
      </c>
      <c r="C9377" s="211">
        <v>638182.27399999998</v>
      </c>
      <c r="D9377" s="211">
        <v>720231.21699999995</v>
      </c>
      <c r="E9377" s="211">
        <v>786515.44799999997</v>
      </c>
      <c r="F9377" s="211">
        <v>840681.03599999996</v>
      </c>
      <c r="G9377" s="211">
        <v>842390.77500000002</v>
      </c>
      <c r="H9377" s="211">
        <v>904676.89800000004</v>
      </c>
      <c r="I9377" s="211">
        <v>870742.63399999996</v>
      </c>
      <c r="J9377" s="211">
        <v>941755.35499999998</v>
      </c>
      <c r="K9377" s="211">
        <v>990348.12199999997</v>
      </c>
      <c r="L9377" s="211">
        <v>748629.27</v>
      </c>
      <c r="M9377" s="211">
        <v>914792.87300000002</v>
      </c>
      <c r="N9377" s="211">
        <v>1025715.368</v>
      </c>
      <c r="O9377" s="211">
        <v>1023910.126</v>
      </c>
      <c r="P9377" s="211">
        <v>1038395.2659999999</v>
      </c>
      <c r="Q9377" s="211">
        <v>753659.95200000005</v>
      </c>
    </row>
    <row r="9378" spans="1:17" x14ac:dyDescent="0.25">
      <c r="A9378" s="60" t="s">
        <v>1564</v>
      </c>
      <c r="B9378" s="60" t="s">
        <v>9252</v>
      </c>
      <c r="C9378" s="211">
        <v>1945456.06</v>
      </c>
      <c r="D9378" s="211">
        <v>1536137.736</v>
      </c>
      <c r="E9378" s="211">
        <v>1652293.1</v>
      </c>
      <c r="F9378" s="211">
        <v>1958877.1540000001</v>
      </c>
      <c r="G9378" s="211">
        <v>2095143.3430000001</v>
      </c>
      <c r="H9378" s="211">
        <v>2198525.8870000001</v>
      </c>
      <c r="I9378" s="211">
        <v>2416603.3990000002</v>
      </c>
      <c r="J9378" s="211">
        <v>2818026.2930000001</v>
      </c>
      <c r="K9378" s="211">
        <v>2944335.7990000001</v>
      </c>
      <c r="L9378" s="211">
        <v>2417497.531</v>
      </c>
      <c r="M9378" s="211">
        <v>2987161.4440000001</v>
      </c>
      <c r="N9378" s="211">
        <v>3494660.2919999999</v>
      </c>
      <c r="O9378" s="211">
        <v>3440640.4479999999</v>
      </c>
      <c r="P9378" s="211">
        <v>3402484.79</v>
      </c>
      <c r="Q9378" s="211">
        <v>2488713.0619999999</v>
      </c>
    </row>
    <row r="9379" spans="1:17" x14ac:dyDescent="0.25">
      <c r="A9379" s="60" t="s">
        <v>2175</v>
      </c>
      <c r="B9379" s="60" t="s">
        <v>9253</v>
      </c>
      <c r="C9379" s="211">
        <v>93362.888999999996</v>
      </c>
      <c r="D9379" s="211">
        <v>81621.152000000002</v>
      </c>
      <c r="E9379" s="211">
        <v>90429.858999999997</v>
      </c>
      <c r="F9379" s="211">
        <v>102989.732</v>
      </c>
      <c r="G9379" s="211">
        <v>117087.655</v>
      </c>
      <c r="H9379" s="211">
        <v>126199.25199999999</v>
      </c>
      <c r="I9379" s="211">
        <v>149677.99299999999</v>
      </c>
      <c r="J9379" s="211">
        <v>177669.16699999999</v>
      </c>
      <c r="K9379" s="211">
        <v>191359.959</v>
      </c>
      <c r="L9379" s="211">
        <v>166143.49400000001</v>
      </c>
      <c r="M9379" s="211">
        <v>198560.87299999999</v>
      </c>
      <c r="N9379" s="211">
        <v>231555.68900000001</v>
      </c>
      <c r="O9379" s="211">
        <v>254964.18299999999</v>
      </c>
      <c r="P9379" s="211">
        <v>256822.24299999999</v>
      </c>
      <c r="Q9379" s="211">
        <v>257974.93299999999</v>
      </c>
    </row>
    <row r="9380" spans="1:17" x14ac:dyDescent="0.25">
      <c r="A9380" s="60" t="s">
        <v>974</v>
      </c>
      <c r="B9380" s="60" t="s">
        <v>9254</v>
      </c>
      <c r="C9380" s="211">
        <v>3424310.9380000001</v>
      </c>
      <c r="D9380" s="211">
        <v>3457781.0759999999</v>
      </c>
      <c r="E9380" s="211">
        <v>3917924.3870000001</v>
      </c>
      <c r="F9380" s="211">
        <v>4801534.9270000001</v>
      </c>
      <c r="G9380" s="211">
        <v>5871006.8650000002</v>
      </c>
      <c r="H9380" s="211">
        <v>6147039.9129999997</v>
      </c>
      <c r="I9380" s="211">
        <v>6695746.3629999999</v>
      </c>
      <c r="J9380" s="211">
        <v>8143226.1459999997</v>
      </c>
      <c r="K9380" s="211">
        <v>8893014.8859999999</v>
      </c>
      <c r="L9380" s="211">
        <v>7457444.2010000004</v>
      </c>
      <c r="M9380" s="211">
        <v>9965357.3589999992</v>
      </c>
      <c r="N9380" s="211">
        <v>12320135.754000001</v>
      </c>
      <c r="O9380" s="211">
        <v>13169079.072000001</v>
      </c>
      <c r="P9380" s="211">
        <v>15308648.119000001</v>
      </c>
      <c r="Q9380" s="211">
        <v>12255423.028999999</v>
      </c>
    </row>
    <row r="9381" spans="1:17" x14ac:dyDescent="0.25">
      <c r="A9381" s="60" t="s">
        <v>1041</v>
      </c>
      <c r="B9381" s="60" t="s">
        <v>9255</v>
      </c>
      <c r="C9381" s="211">
        <v>314561.71299999999</v>
      </c>
      <c r="D9381" s="211">
        <v>340711.962</v>
      </c>
      <c r="E9381" s="211">
        <v>322749.76199999999</v>
      </c>
      <c r="F9381" s="211">
        <v>346611.83500000002</v>
      </c>
      <c r="G9381" s="211">
        <v>422899.60499999998</v>
      </c>
      <c r="H9381" s="211">
        <v>447574.66700000002</v>
      </c>
      <c r="I9381" s="211">
        <v>551766.09400000004</v>
      </c>
      <c r="J9381" s="211">
        <v>1149361.004</v>
      </c>
      <c r="K9381" s="211">
        <v>1161357.1189999999</v>
      </c>
      <c r="L9381" s="211">
        <v>785792.80900000001</v>
      </c>
      <c r="M9381" s="211">
        <v>1054073.1939999999</v>
      </c>
      <c r="N9381" s="211">
        <v>1323735.966</v>
      </c>
      <c r="O9381" s="211">
        <v>1426202.2390000001</v>
      </c>
      <c r="P9381" s="211">
        <v>1503502.62</v>
      </c>
      <c r="Q9381" s="211">
        <v>1162236.669</v>
      </c>
    </row>
    <row r="9382" spans="1:17" x14ac:dyDescent="0.25">
      <c r="A9382" s="60" t="s">
        <v>577</v>
      </c>
      <c r="B9382" s="60" t="s">
        <v>9256</v>
      </c>
      <c r="C9382" s="211">
        <v>632744.85199999996</v>
      </c>
      <c r="D9382" s="211">
        <v>589990.66500000004</v>
      </c>
      <c r="E9382" s="211">
        <v>560919.78500000003</v>
      </c>
      <c r="F9382" s="211">
        <v>600711.05599999998</v>
      </c>
      <c r="G9382" s="211">
        <v>785267.41899999999</v>
      </c>
      <c r="H9382" s="211">
        <v>814740.74199999997</v>
      </c>
      <c r="I9382" s="211">
        <v>833218.95700000005</v>
      </c>
      <c r="J9382" s="211">
        <v>1030070.965</v>
      </c>
      <c r="K9382" s="211">
        <v>1098755.2309999999</v>
      </c>
      <c r="L9382" s="211">
        <v>875120.51500000001</v>
      </c>
      <c r="M9382" s="211">
        <v>1135642.9680000001</v>
      </c>
      <c r="N9382" s="211">
        <v>1230338.3500000001</v>
      </c>
      <c r="O9382" s="211">
        <v>1214290.473</v>
      </c>
      <c r="P9382" s="211">
        <v>1400019.196</v>
      </c>
      <c r="Q9382" s="211">
        <v>1215357.6189999999</v>
      </c>
    </row>
    <row r="9383" spans="1:17" x14ac:dyDescent="0.25">
      <c r="A9383" s="60" t="s">
        <v>1801</v>
      </c>
      <c r="B9383" s="60" t="s">
        <v>9257</v>
      </c>
      <c r="C9383" s="211">
        <v>1857978.953</v>
      </c>
      <c r="D9383" s="211">
        <v>1873442.2479999999</v>
      </c>
      <c r="E9383" s="211">
        <v>2304391.727</v>
      </c>
      <c r="F9383" s="211">
        <v>2672148.8280000002</v>
      </c>
      <c r="G9383" s="211">
        <v>3043379.1839999999</v>
      </c>
      <c r="H9383" s="211">
        <v>3157567.1779999998</v>
      </c>
      <c r="I9383" s="211">
        <v>3446094.906</v>
      </c>
      <c r="J9383" s="211">
        <v>4018221.5890000002</v>
      </c>
      <c r="K9383" s="211">
        <v>4226137.0810000002</v>
      </c>
      <c r="L9383" s="211">
        <v>3383360.9249999998</v>
      </c>
      <c r="M9383" s="211">
        <v>4313546.5810000002</v>
      </c>
      <c r="N9383" s="211">
        <v>4945181.62</v>
      </c>
      <c r="O9383" s="211">
        <v>4923282.8940000003</v>
      </c>
      <c r="P9383" s="211">
        <v>5644004.7740000002</v>
      </c>
      <c r="Q9383" s="211">
        <v>4129133.9369999999</v>
      </c>
    </row>
    <row r="9384" spans="1:17" x14ac:dyDescent="0.25">
      <c r="A9384" s="60" t="s">
        <v>1222</v>
      </c>
      <c r="B9384" s="60" t="s">
        <v>9258</v>
      </c>
      <c r="C9384" s="211">
        <v>625218.68500000006</v>
      </c>
      <c r="D9384" s="211">
        <v>587012.54299999995</v>
      </c>
      <c r="E9384" s="211">
        <v>627493.08900000004</v>
      </c>
      <c r="F9384" s="211">
        <v>807669.58499999996</v>
      </c>
      <c r="G9384" s="211">
        <v>848649.60800000001</v>
      </c>
      <c r="H9384" s="211">
        <v>992569.82200000004</v>
      </c>
      <c r="I9384" s="211">
        <v>1158151.9439999999</v>
      </c>
      <c r="J9384" s="211">
        <v>1485648.8130000001</v>
      </c>
      <c r="K9384" s="211">
        <v>1894389.7169999999</v>
      </c>
      <c r="L9384" s="211">
        <v>1953799.169</v>
      </c>
      <c r="M9384" s="211">
        <v>2672433.392</v>
      </c>
      <c r="N9384" s="211">
        <v>3193147.8130000001</v>
      </c>
      <c r="O9384" s="211">
        <v>3366468.5920000002</v>
      </c>
      <c r="P9384" s="211">
        <v>3509010.9849999999</v>
      </c>
      <c r="Q9384" s="211">
        <v>3553816.372</v>
      </c>
    </row>
    <row r="9385" spans="1:17" x14ac:dyDescent="0.25">
      <c r="A9385" s="60" t="s">
        <v>2592</v>
      </c>
      <c r="B9385" s="60" t="s">
        <v>9259</v>
      </c>
      <c r="C9385" s="211">
        <v>87389.676999999996</v>
      </c>
      <c r="D9385" s="211">
        <v>88682.672000000006</v>
      </c>
      <c r="E9385" s="211">
        <v>80646.066000000006</v>
      </c>
      <c r="F9385" s="211">
        <v>92830.130999999994</v>
      </c>
      <c r="G9385" s="211">
        <v>107767.639</v>
      </c>
      <c r="H9385" s="211">
        <v>128500.673</v>
      </c>
      <c r="I9385" s="211">
        <v>125262.12</v>
      </c>
      <c r="J9385" s="211">
        <v>137962.18599999999</v>
      </c>
      <c r="K9385" s="211">
        <v>135119.266</v>
      </c>
      <c r="L9385" s="211">
        <v>67344.476999999999</v>
      </c>
      <c r="M9385" s="211">
        <v>85639.351999999999</v>
      </c>
      <c r="N9385" s="211">
        <v>73701.08</v>
      </c>
      <c r="O9385" s="211">
        <v>68491.764999999999</v>
      </c>
      <c r="P9385" s="211">
        <v>70579.721000000005</v>
      </c>
      <c r="Q9385" s="211">
        <v>101050.432</v>
      </c>
    </row>
    <row r="9386" spans="1:17" x14ac:dyDescent="0.25">
      <c r="A9386" s="60" t="s">
        <v>2064</v>
      </c>
      <c r="B9386" s="60" t="s">
        <v>9260</v>
      </c>
      <c r="C9386" s="211">
        <v>651759.478</v>
      </c>
      <c r="D9386" s="211">
        <v>686591.62600000005</v>
      </c>
      <c r="E9386" s="211">
        <v>658285.29200000002</v>
      </c>
      <c r="F9386" s="211">
        <v>687939.51899999997</v>
      </c>
      <c r="G9386" s="211">
        <v>944990.94</v>
      </c>
      <c r="H9386" s="211">
        <v>1002458.801</v>
      </c>
      <c r="I9386" s="211">
        <v>1303549.3089999999</v>
      </c>
      <c r="J9386" s="211">
        <v>1318682.355</v>
      </c>
      <c r="K9386" s="211">
        <v>1772262.25</v>
      </c>
      <c r="L9386" s="211">
        <v>1129892.9210000001</v>
      </c>
      <c r="M9386" s="211">
        <v>1320853.7239999999</v>
      </c>
      <c r="N9386" s="211">
        <v>1831267.476</v>
      </c>
      <c r="O9386" s="211">
        <v>1573515.355</v>
      </c>
      <c r="P9386" s="211">
        <v>1532975.8970000001</v>
      </c>
      <c r="Q9386" s="211">
        <v>1073691.3489999999</v>
      </c>
    </row>
    <row r="9387" spans="1:17" x14ac:dyDescent="0.25">
      <c r="A9387" s="60" t="s">
        <v>2787</v>
      </c>
      <c r="B9387" s="60" t="s">
        <v>9261</v>
      </c>
      <c r="C9387" s="211">
        <v>188287.71599999999</v>
      </c>
      <c r="D9387" s="211">
        <v>168011.258</v>
      </c>
      <c r="E9387" s="211">
        <v>184945.40599999999</v>
      </c>
      <c r="F9387" s="211">
        <v>215660.47099999999</v>
      </c>
      <c r="G9387" s="211">
        <v>232650.48699999999</v>
      </c>
      <c r="H9387" s="211">
        <v>285839.299</v>
      </c>
      <c r="I9387" s="211">
        <v>380630.20600000001</v>
      </c>
      <c r="J9387" s="211">
        <v>398000.70500000002</v>
      </c>
      <c r="K9387" s="211">
        <v>507539.18900000001</v>
      </c>
      <c r="L9387" s="211">
        <v>480693.11200000002</v>
      </c>
      <c r="M9387" s="211">
        <v>346442.68599999999</v>
      </c>
      <c r="N9387" s="211">
        <v>460336.74800000002</v>
      </c>
      <c r="O9387" s="211">
        <v>491359.03600000002</v>
      </c>
      <c r="P9387" s="211">
        <v>468397.625</v>
      </c>
      <c r="Q9387" s="211">
        <v>333209.56199999998</v>
      </c>
    </row>
    <row r="9388" spans="1:17" x14ac:dyDescent="0.25">
      <c r="A9388" s="60" t="s">
        <v>887</v>
      </c>
      <c r="B9388" s="60" t="s">
        <v>9262</v>
      </c>
      <c r="C9388" s="211">
        <v>894115.00899999996</v>
      </c>
      <c r="D9388" s="211">
        <v>712023.09400000004</v>
      </c>
      <c r="E9388" s="211">
        <v>655972.48600000003</v>
      </c>
      <c r="F9388" s="211">
        <v>658504.00699999998</v>
      </c>
      <c r="G9388" s="211">
        <v>971173.98199999996</v>
      </c>
      <c r="H9388" s="211">
        <v>1062622.6410000001</v>
      </c>
      <c r="I9388" s="211">
        <v>1299539.0660000001</v>
      </c>
      <c r="J9388" s="211">
        <v>767897.80599999998</v>
      </c>
      <c r="K9388" s="211">
        <v>862214.48899999994</v>
      </c>
      <c r="L9388" s="211">
        <v>624848.54299999995</v>
      </c>
      <c r="M9388" s="211">
        <v>799583.63899999997</v>
      </c>
      <c r="N9388" s="211">
        <v>863504.70400000003</v>
      </c>
      <c r="O9388" s="211">
        <v>725704.27399999998</v>
      </c>
      <c r="P9388" s="211">
        <v>718313.47900000005</v>
      </c>
      <c r="Q9388" s="211">
        <v>470835.28200000001</v>
      </c>
    </row>
    <row r="9389" spans="1:17" x14ac:dyDescent="0.25">
      <c r="A9389" s="60" t="s">
        <v>2327</v>
      </c>
      <c r="B9389" s="60" t="s">
        <v>9263</v>
      </c>
      <c r="C9389" s="211">
        <v>181168.93100000001</v>
      </c>
      <c r="D9389" s="211">
        <v>204297.022</v>
      </c>
      <c r="E9389" s="211">
        <v>202666.57500000001</v>
      </c>
      <c r="F9389" s="211">
        <v>246260.76300000001</v>
      </c>
      <c r="G9389" s="211">
        <v>295307.88900000002</v>
      </c>
      <c r="H9389" s="211">
        <v>324039.92700000003</v>
      </c>
      <c r="I9389" s="211">
        <v>396549.18</v>
      </c>
      <c r="J9389" s="211">
        <v>453454.04100000003</v>
      </c>
      <c r="K9389" s="211">
        <v>516092.28399999999</v>
      </c>
      <c r="L9389" s="211">
        <v>381491.114</v>
      </c>
      <c r="M9389" s="211">
        <v>469043.011</v>
      </c>
      <c r="N9389" s="211">
        <v>512406.64199999999</v>
      </c>
      <c r="O9389" s="211">
        <v>648920.929</v>
      </c>
      <c r="P9389" s="211">
        <v>614335.94200000004</v>
      </c>
      <c r="Q9389" s="211">
        <v>356290.54</v>
      </c>
    </row>
    <row r="9390" spans="1:17" x14ac:dyDescent="0.25">
      <c r="A9390" s="60" t="s">
        <v>895</v>
      </c>
      <c r="B9390" s="60" t="s">
        <v>9264</v>
      </c>
      <c r="C9390" s="211">
        <v>724354.36199999996</v>
      </c>
      <c r="D9390" s="211">
        <v>800630.86699999997</v>
      </c>
      <c r="E9390" s="211">
        <v>661565.97699999996</v>
      </c>
      <c r="F9390" s="211">
        <v>806784.55700000003</v>
      </c>
      <c r="G9390" s="211">
        <v>1172321.2549999999</v>
      </c>
      <c r="H9390" s="211">
        <v>1165617.541</v>
      </c>
      <c r="I9390" s="211">
        <v>1298349.3160000001</v>
      </c>
      <c r="J9390" s="211">
        <v>1362690.3859999999</v>
      </c>
      <c r="K9390" s="211">
        <v>2064983.932</v>
      </c>
      <c r="L9390" s="211">
        <v>1585056.7830000001</v>
      </c>
      <c r="M9390" s="211">
        <v>1702447.8529999999</v>
      </c>
      <c r="N9390" s="211">
        <v>1999115.581</v>
      </c>
      <c r="O9390" s="211">
        <v>1763977.5279999999</v>
      </c>
      <c r="P9390" s="211">
        <v>1807950.6910000001</v>
      </c>
      <c r="Q9390" s="211">
        <v>1199962.5319999999</v>
      </c>
    </row>
    <row r="9391" spans="1:17" x14ac:dyDescent="0.25">
      <c r="A9391" s="60" t="s">
        <v>2986</v>
      </c>
      <c r="B9391" s="60" t="s">
        <v>9265</v>
      </c>
      <c r="C9391" s="211">
        <v>103102.522</v>
      </c>
      <c r="D9391" s="211">
        <v>107021.605</v>
      </c>
      <c r="E9391" s="211">
        <v>98670.514999999999</v>
      </c>
      <c r="F9391" s="211">
        <v>115829.88</v>
      </c>
      <c r="G9391" s="211">
        <v>125178.622</v>
      </c>
      <c r="H9391" s="211">
        <v>127805.124</v>
      </c>
      <c r="I9391" s="211">
        <v>140794.11300000001</v>
      </c>
      <c r="J9391" s="211">
        <v>139829.56400000001</v>
      </c>
      <c r="K9391" s="211">
        <v>147464.42199999999</v>
      </c>
      <c r="L9391" s="211">
        <v>104369.735</v>
      </c>
      <c r="M9391" s="211">
        <v>137546.51699999999</v>
      </c>
      <c r="N9391" s="211">
        <v>176847.78200000001</v>
      </c>
      <c r="O9391" s="211">
        <v>169024.44399999999</v>
      </c>
      <c r="P9391" s="211">
        <v>171217.77100000001</v>
      </c>
      <c r="Q9391" s="211">
        <v>139951.245</v>
      </c>
    </row>
    <row r="9392" spans="1:17" x14ac:dyDescent="0.25">
      <c r="A9392" s="60" t="s">
        <v>1945</v>
      </c>
      <c r="B9392" s="60" t="s">
        <v>9266</v>
      </c>
      <c r="C9392" s="211">
        <v>340990.07400000002</v>
      </c>
      <c r="D9392" s="211">
        <v>248866.163</v>
      </c>
      <c r="E9392" s="211">
        <v>233797.948</v>
      </c>
      <c r="F9392" s="211">
        <v>266330.80499999999</v>
      </c>
      <c r="G9392" s="211">
        <v>329837.96999999997</v>
      </c>
      <c r="H9392" s="211">
        <v>386312.658</v>
      </c>
      <c r="I9392" s="211">
        <v>457894.38799999998</v>
      </c>
      <c r="J9392" s="211">
        <v>411729.29</v>
      </c>
      <c r="K9392" s="211">
        <v>440024.49</v>
      </c>
      <c r="L9392" s="211">
        <v>294380.01299999998</v>
      </c>
      <c r="M9392" s="211">
        <v>410922.50900000002</v>
      </c>
      <c r="N9392" s="211">
        <v>519557.853</v>
      </c>
      <c r="O9392" s="211">
        <v>397407.45500000002</v>
      </c>
      <c r="P9392" s="211">
        <v>378308.78700000001</v>
      </c>
      <c r="Q9392" s="211">
        <v>193293.45</v>
      </c>
    </row>
    <row r="9393" spans="1:17" x14ac:dyDescent="0.25">
      <c r="A9393" s="60" t="s">
        <v>1755</v>
      </c>
      <c r="B9393" s="60" t="s">
        <v>9267</v>
      </c>
      <c r="C9393" s="211">
        <v>976843.03799999994</v>
      </c>
      <c r="D9393" s="211">
        <v>945146.31299999997</v>
      </c>
      <c r="E9393" s="211">
        <v>968295.47400000005</v>
      </c>
      <c r="F9393" s="211">
        <v>1189379.4979999999</v>
      </c>
      <c r="G9393" s="211">
        <v>1343195.186</v>
      </c>
      <c r="H9393" s="211">
        <v>1387393.105</v>
      </c>
      <c r="I9393" s="211">
        <v>1543158.662</v>
      </c>
      <c r="J9393" s="211">
        <v>1594329.9210000001</v>
      </c>
      <c r="K9393" s="211">
        <v>1693422.7849999999</v>
      </c>
      <c r="L9393" s="211">
        <v>1124087.308</v>
      </c>
      <c r="M9393" s="211">
        <v>1651627.1040000001</v>
      </c>
      <c r="N9393" s="211">
        <v>1534533.429</v>
      </c>
      <c r="O9393" s="211">
        <v>1662046.267</v>
      </c>
      <c r="P9393" s="211">
        <v>1793738.747</v>
      </c>
      <c r="Q9393" s="211">
        <v>1030123.51</v>
      </c>
    </row>
    <row r="9394" spans="1:17" x14ac:dyDescent="0.25">
      <c r="A9394" s="60" t="s">
        <v>1071</v>
      </c>
      <c r="B9394" s="60" t="s">
        <v>9268</v>
      </c>
      <c r="C9394" s="211">
        <v>210055.84</v>
      </c>
      <c r="D9394" s="211">
        <v>228037.04699999999</v>
      </c>
      <c r="E9394" s="211">
        <v>199279.93400000001</v>
      </c>
      <c r="F9394" s="211">
        <v>212400.42300000001</v>
      </c>
      <c r="G9394" s="211">
        <v>247473.323</v>
      </c>
      <c r="H9394" s="211">
        <v>266385.38900000002</v>
      </c>
      <c r="I9394" s="211">
        <v>306454.68</v>
      </c>
      <c r="J9394" s="211">
        <v>369256.92599999998</v>
      </c>
      <c r="K9394" s="211">
        <v>348815.56400000001</v>
      </c>
      <c r="L9394" s="211">
        <v>258857.446</v>
      </c>
      <c r="M9394" s="211">
        <v>250342.432</v>
      </c>
      <c r="N9394" s="211">
        <v>298130.03399999999</v>
      </c>
      <c r="O9394" s="211">
        <v>307465.08399999997</v>
      </c>
      <c r="P9394" s="211">
        <v>264605.68199999997</v>
      </c>
      <c r="Q9394" s="211">
        <v>157643.052</v>
      </c>
    </row>
    <row r="9395" spans="1:17" x14ac:dyDescent="0.25">
      <c r="A9395" s="60" t="s">
        <v>2354</v>
      </c>
      <c r="B9395" s="60" t="s">
        <v>9269</v>
      </c>
      <c r="C9395" s="211">
        <v>719030.49300000002</v>
      </c>
      <c r="D9395" s="211">
        <v>654264.59199999995</v>
      </c>
      <c r="E9395" s="211">
        <v>666678.08600000001</v>
      </c>
      <c r="F9395" s="211">
        <v>768678.61</v>
      </c>
      <c r="G9395" s="211">
        <v>974640.48</v>
      </c>
      <c r="H9395" s="211">
        <v>1061529.33</v>
      </c>
      <c r="I9395" s="211">
        <v>1261403.702</v>
      </c>
      <c r="J9395" s="211">
        <v>1324313.4240000001</v>
      </c>
      <c r="K9395" s="211">
        <v>1580149.3910000001</v>
      </c>
      <c r="L9395" s="211">
        <v>1037708.963</v>
      </c>
      <c r="M9395" s="211">
        <v>1204191.0179999999</v>
      </c>
      <c r="N9395" s="211">
        <v>1569766.8659999999</v>
      </c>
      <c r="O9395" s="211">
        <v>1514570.246</v>
      </c>
      <c r="P9395" s="211">
        <v>1479464.892</v>
      </c>
      <c r="Q9395" s="211">
        <v>916105.50199999998</v>
      </c>
    </row>
    <row r="9396" spans="1:17" x14ac:dyDescent="0.25">
      <c r="A9396" s="60" t="s">
        <v>1357</v>
      </c>
      <c r="B9396" s="60" t="s">
        <v>9270</v>
      </c>
      <c r="C9396" s="211">
        <v>342354.962</v>
      </c>
      <c r="D9396" s="211">
        <v>353269.65899999999</v>
      </c>
      <c r="E9396" s="211">
        <v>343410.21799999999</v>
      </c>
      <c r="F9396" s="211">
        <v>406285.46100000001</v>
      </c>
      <c r="G9396" s="211">
        <v>551891.80000000005</v>
      </c>
      <c r="H9396" s="211">
        <v>634104.46600000001</v>
      </c>
      <c r="I9396" s="211">
        <v>832627.27500000002</v>
      </c>
      <c r="J9396" s="211">
        <v>1043425.664</v>
      </c>
      <c r="K9396" s="211">
        <v>1181481.2420000001</v>
      </c>
      <c r="L9396" s="211">
        <v>724499.02800000005</v>
      </c>
      <c r="M9396" s="211">
        <v>980566.06099999999</v>
      </c>
      <c r="N9396" s="211">
        <v>1274630.2960000001</v>
      </c>
      <c r="O9396" s="211">
        <v>1249224.733</v>
      </c>
      <c r="P9396" s="211">
        <v>1272299.7479999999</v>
      </c>
      <c r="Q9396" s="211">
        <v>1131882.7309999999</v>
      </c>
    </row>
    <row r="9397" spans="1:17" x14ac:dyDescent="0.25">
      <c r="A9397" s="60" t="s">
        <v>1466</v>
      </c>
      <c r="B9397" s="60" t="s">
        <v>9271</v>
      </c>
      <c r="C9397" s="211">
        <v>1553105.642</v>
      </c>
      <c r="D9397" s="211">
        <v>1139670.541</v>
      </c>
      <c r="E9397" s="211">
        <v>1087945.737</v>
      </c>
      <c r="F9397" s="211">
        <v>1442963.1629999999</v>
      </c>
      <c r="G9397" s="211">
        <v>1948446.615</v>
      </c>
      <c r="H9397" s="211">
        <v>1981900.754</v>
      </c>
      <c r="I9397" s="211">
        <v>2167260.7420000001</v>
      </c>
      <c r="J9397" s="211">
        <v>2012741.298</v>
      </c>
      <c r="K9397" s="211">
        <v>2087217.4210000001</v>
      </c>
      <c r="L9397" s="211">
        <v>1427757.67</v>
      </c>
      <c r="M9397" s="211">
        <v>1720080.392</v>
      </c>
      <c r="N9397" s="211">
        <v>2096542.0109999999</v>
      </c>
      <c r="O9397" s="211">
        <v>2074941.209</v>
      </c>
      <c r="P9397" s="211">
        <v>2248614.452</v>
      </c>
      <c r="Q9397" s="211">
        <v>1302338.0660000001</v>
      </c>
    </row>
    <row r="9398" spans="1:17" x14ac:dyDescent="0.25">
      <c r="A9398" s="60" t="s">
        <v>1206</v>
      </c>
      <c r="B9398" s="60" t="s">
        <v>9272</v>
      </c>
      <c r="C9398" s="211">
        <v>1435056.5149999999</v>
      </c>
      <c r="D9398" s="211">
        <v>1287255.7279999999</v>
      </c>
      <c r="E9398" s="211">
        <v>1303637.872</v>
      </c>
      <c r="F9398" s="211">
        <v>1530483.317</v>
      </c>
      <c r="G9398" s="211">
        <v>2019278.3289999999</v>
      </c>
      <c r="H9398" s="211">
        <v>2230257.8369999998</v>
      </c>
      <c r="I9398" s="211">
        <v>2651498.3879999998</v>
      </c>
      <c r="J9398" s="211">
        <v>2822420.5010000002</v>
      </c>
      <c r="K9398" s="211">
        <v>2872306.17</v>
      </c>
      <c r="L9398" s="211">
        <v>1926877.8859999999</v>
      </c>
      <c r="M9398" s="211">
        <v>2371399.5049999999</v>
      </c>
      <c r="N9398" s="211">
        <v>3032661.9040000001</v>
      </c>
      <c r="O9398" s="211">
        <v>3181978.676</v>
      </c>
      <c r="P9398" s="211">
        <v>3189300.5159999998</v>
      </c>
      <c r="Q9398" s="211">
        <v>2142379.4929999998</v>
      </c>
    </row>
    <row r="9399" spans="1:17" x14ac:dyDescent="0.25">
      <c r="A9399" s="60" t="s">
        <v>584</v>
      </c>
      <c r="B9399" s="60" t="s">
        <v>9273</v>
      </c>
      <c r="C9399" s="211">
        <v>702577.84199999995</v>
      </c>
      <c r="D9399" s="211">
        <v>764844.55599999998</v>
      </c>
      <c r="E9399" s="211">
        <v>888790.15700000001</v>
      </c>
      <c r="F9399" s="211">
        <v>1112615.1299999999</v>
      </c>
      <c r="G9399" s="211">
        <v>1390024.2579999999</v>
      </c>
      <c r="H9399" s="211">
        <v>1286278.061</v>
      </c>
      <c r="I9399" s="211">
        <v>1493476.27</v>
      </c>
      <c r="J9399" s="211">
        <v>1721907.9310000001</v>
      </c>
      <c r="K9399" s="211">
        <v>1880684.58</v>
      </c>
      <c r="L9399" s="211">
        <v>1562280.9620000001</v>
      </c>
      <c r="M9399" s="211">
        <v>1684159.0830000001</v>
      </c>
      <c r="N9399" s="211">
        <v>1911844.121</v>
      </c>
      <c r="O9399" s="211">
        <v>1922245.148</v>
      </c>
      <c r="P9399" s="211">
        <v>2101953.5660000001</v>
      </c>
      <c r="Q9399" s="211">
        <v>1758265.5449999999</v>
      </c>
    </row>
    <row r="9400" spans="1:17" x14ac:dyDescent="0.25">
      <c r="A9400" s="60" t="s">
        <v>3386</v>
      </c>
      <c r="B9400" s="60" t="s">
        <v>9274</v>
      </c>
      <c r="C9400" s="211">
        <v>62825.661999999997</v>
      </c>
      <c r="D9400" s="211">
        <v>64907.538</v>
      </c>
      <c r="E9400" s="211">
        <v>66218.202000000005</v>
      </c>
      <c r="F9400" s="211">
        <v>70097.649000000005</v>
      </c>
      <c r="G9400" s="211">
        <v>73194.524000000005</v>
      </c>
      <c r="H9400" s="211">
        <v>80744.869000000006</v>
      </c>
      <c r="I9400" s="211">
        <v>100457.568</v>
      </c>
      <c r="J9400" s="211">
        <v>104916.232</v>
      </c>
      <c r="K9400" s="211">
        <v>139931.67800000001</v>
      </c>
      <c r="L9400" s="211">
        <v>112296.611</v>
      </c>
      <c r="M9400" s="211">
        <v>104239.96799999999</v>
      </c>
      <c r="N9400" s="211">
        <v>121245.79399999999</v>
      </c>
      <c r="O9400" s="211">
        <v>100163.906</v>
      </c>
      <c r="P9400" s="211">
        <v>98288.172999999995</v>
      </c>
      <c r="Q9400" s="211">
        <v>39761.658000000003</v>
      </c>
    </row>
    <row r="9401" spans="1:17" x14ac:dyDescent="0.25">
      <c r="A9401" s="60" t="s">
        <v>689</v>
      </c>
      <c r="B9401" s="60" t="s">
        <v>9275</v>
      </c>
      <c r="C9401" s="211">
        <v>654159.02099999995</v>
      </c>
      <c r="D9401" s="211">
        <v>862777.31700000004</v>
      </c>
      <c r="E9401" s="211">
        <v>974816.22</v>
      </c>
      <c r="F9401" s="211">
        <v>1221663.9129999999</v>
      </c>
      <c r="G9401" s="211">
        <v>1312848.3430000001</v>
      </c>
      <c r="H9401" s="211">
        <v>1487758.0390000001</v>
      </c>
      <c r="I9401" s="211">
        <v>1891089.92</v>
      </c>
      <c r="J9401" s="211">
        <v>2015868.6070000001</v>
      </c>
      <c r="K9401" s="211">
        <v>2177666.23</v>
      </c>
      <c r="L9401" s="211">
        <v>1966450.145</v>
      </c>
      <c r="M9401" s="211">
        <v>2320908.1740000001</v>
      </c>
      <c r="N9401" s="211">
        <v>2876904.0120000001</v>
      </c>
      <c r="O9401" s="211">
        <v>2652092.6949999998</v>
      </c>
      <c r="P9401" s="211">
        <v>2890290.1409999998</v>
      </c>
      <c r="Q9401" s="211">
        <v>2631052.0639999998</v>
      </c>
    </row>
    <row r="9402" spans="1:17" x14ac:dyDescent="0.25">
      <c r="A9402" s="60" t="s">
        <v>2206</v>
      </c>
      <c r="B9402" s="60" t="s">
        <v>9276</v>
      </c>
      <c r="C9402" s="211">
        <v>438028.016</v>
      </c>
      <c r="D9402" s="211">
        <v>414611.05099999998</v>
      </c>
      <c r="E9402" s="211">
        <v>455314.84299999999</v>
      </c>
      <c r="F9402" s="211">
        <v>521953.09700000001</v>
      </c>
      <c r="G9402" s="211">
        <v>584921.24800000002</v>
      </c>
      <c r="H9402" s="211">
        <v>553866.49600000004</v>
      </c>
      <c r="I9402" s="211">
        <v>583706.81200000003</v>
      </c>
      <c r="J9402" s="211">
        <v>682996.90399999998</v>
      </c>
      <c r="K9402" s="211">
        <v>784738.85600000003</v>
      </c>
      <c r="L9402" s="211">
        <v>630113.522</v>
      </c>
      <c r="M9402" s="211">
        <v>752337.70499999996</v>
      </c>
      <c r="N9402" s="211">
        <v>770924.78300000005</v>
      </c>
      <c r="O9402" s="211">
        <v>817140.54299999995</v>
      </c>
      <c r="P9402" s="211">
        <v>922390.58100000001</v>
      </c>
      <c r="Q9402" s="211">
        <v>942819.75600000005</v>
      </c>
    </row>
    <row r="9403" spans="1:17" x14ac:dyDescent="0.25">
      <c r="A9403" s="60" t="s">
        <v>2267</v>
      </c>
      <c r="B9403" s="60" t="s">
        <v>9277</v>
      </c>
      <c r="C9403" s="211">
        <v>203126.57</v>
      </c>
      <c r="D9403" s="211">
        <v>233156.46299999999</v>
      </c>
      <c r="E9403" s="211">
        <v>274510.32699999999</v>
      </c>
      <c r="F9403" s="211">
        <v>371503.59</v>
      </c>
      <c r="G9403" s="211">
        <v>455292.37800000003</v>
      </c>
      <c r="H9403" s="211">
        <v>560101.43900000001</v>
      </c>
      <c r="I9403" s="211">
        <v>685525.02399999998</v>
      </c>
      <c r="J9403" s="211">
        <v>843814.78500000003</v>
      </c>
      <c r="K9403" s="211">
        <v>961745.78300000005</v>
      </c>
      <c r="L9403" s="211">
        <v>850743.37899999996</v>
      </c>
      <c r="M9403" s="211">
        <v>953913.37800000003</v>
      </c>
      <c r="N9403" s="211">
        <v>1036900.919</v>
      </c>
      <c r="O9403" s="211">
        <v>1029023.974</v>
      </c>
      <c r="P9403" s="211">
        <v>1217470.8189999999</v>
      </c>
      <c r="Q9403" s="211">
        <v>1280886.9669999999</v>
      </c>
    </row>
    <row r="9404" spans="1:17" x14ac:dyDescent="0.25">
      <c r="A9404" s="60" t="s">
        <v>3159</v>
      </c>
      <c r="B9404" s="60" t="s">
        <v>9278</v>
      </c>
      <c r="C9404" s="211">
        <v>31505.553</v>
      </c>
      <c r="D9404" s="211">
        <v>31681.481</v>
      </c>
      <c r="E9404" s="211">
        <v>31035.331999999999</v>
      </c>
      <c r="F9404" s="211">
        <v>32052.236000000001</v>
      </c>
      <c r="G9404" s="211">
        <v>38977.275000000001</v>
      </c>
      <c r="H9404" s="211">
        <v>40272.671999999999</v>
      </c>
      <c r="I9404" s="211">
        <v>47333.917000000001</v>
      </c>
      <c r="J9404" s="211">
        <v>62205.913999999997</v>
      </c>
      <c r="K9404" s="211">
        <v>73493.004000000001</v>
      </c>
      <c r="L9404" s="211">
        <v>58794.495999999999</v>
      </c>
      <c r="M9404" s="211">
        <v>73700.826000000001</v>
      </c>
      <c r="N9404" s="211">
        <v>85430.607000000004</v>
      </c>
      <c r="O9404" s="211">
        <v>98185.023000000001</v>
      </c>
      <c r="P9404" s="211">
        <v>117664.662</v>
      </c>
      <c r="Q9404" s="211">
        <v>100525.45699999999</v>
      </c>
    </row>
    <row r="9405" spans="1:17" x14ac:dyDescent="0.25">
      <c r="A9405" s="60" t="s">
        <v>1337</v>
      </c>
      <c r="B9405" s="60" t="s">
        <v>9279</v>
      </c>
      <c r="C9405" s="211">
        <v>1102396.149</v>
      </c>
      <c r="D9405" s="211">
        <v>1039163.1850000001</v>
      </c>
      <c r="E9405" s="211">
        <v>1101852.4850000001</v>
      </c>
      <c r="F9405" s="211">
        <v>1237879.996</v>
      </c>
      <c r="G9405" s="211">
        <v>1411373.987</v>
      </c>
      <c r="H9405" s="211">
        <v>1446264.639</v>
      </c>
      <c r="I9405" s="211">
        <v>1486639.608</v>
      </c>
      <c r="J9405" s="211">
        <v>1660354.72</v>
      </c>
      <c r="K9405" s="211">
        <v>1748592.4140000001</v>
      </c>
      <c r="L9405" s="211">
        <v>1489057.8289999999</v>
      </c>
      <c r="M9405" s="211">
        <v>1929998.2120000001</v>
      </c>
      <c r="N9405" s="211">
        <v>2032379.7120000001</v>
      </c>
      <c r="O9405" s="211">
        <v>2042876.344</v>
      </c>
      <c r="P9405" s="211">
        <v>1903681.8149999999</v>
      </c>
      <c r="Q9405" s="211">
        <v>1513112.227</v>
      </c>
    </row>
    <row r="9406" spans="1:17" x14ac:dyDescent="0.25">
      <c r="A9406" s="60" t="s">
        <v>801</v>
      </c>
      <c r="B9406" s="60" t="s">
        <v>9280</v>
      </c>
      <c r="C9406" s="211">
        <v>2432891.4679999999</v>
      </c>
      <c r="D9406" s="211">
        <v>2412965.858</v>
      </c>
      <c r="E9406" s="211">
        <v>2596723.0589999999</v>
      </c>
      <c r="F9406" s="211">
        <v>2778978.4</v>
      </c>
      <c r="G9406" s="211">
        <v>3014362.7149999999</v>
      </c>
      <c r="H9406" s="211">
        <v>3388890.5520000001</v>
      </c>
      <c r="I9406" s="211">
        <v>3693846.7889999999</v>
      </c>
      <c r="J9406" s="211">
        <v>4031439.2990000001</v>
      </c>
      <c r="K9406" s="211">
        <v>4018088.1439999999</v>
      </c>
      <c r="L9406" s="211">
        <v>3288885.3870000001</v>
      </c>
      <c r="M9406" s="211">
        <v>3732504.9789999998</v>
      </c>
      <c r="N9406" s="211">
        <v>4160794.5860000001</v>
      </c>
      <c r="O9406" s="211">
        <v>4124706.2280000001</v>
      </c>
      <c r="P9406" s="211">
        <v>4084079.9040000001</v>
      </c>
      <c r="Q9406" s="211">
        <v>3547017.423</v>
      </c>
    </row>
    <row r="9407" spans="1:17" x14ac:dyDescent="0.25">
      <c r="A9407" s="60" t="s">
        <v>332</v>
      </c>
      <c r="B9407" s="60" t="s">
        <v>9281</v>
      </c>
      <c r="C9407" s="211">
        <v>2848329.4109999998</v>
      </c>
      <c r="D9407" s="211">
        <v>3001824.8709999998</v>
      </c>
      <c r="E9407" s="211">
        <v>3432562.5389999999</v>
      </c>
      <c r="F9407" s="211">
        <v>4087532.0049999999</v>
      </c>
      <c r="G9407" s="211">
        <v>4995923.8420000002</v>
      </c>
      <c r="H9407" s="211">
        <v>5532364.1320000002</v>
      </c>
      <c r="I9407" s="211">
        <v>6343186.6969999997</v>
      </c>
      <c r="J9407" s="211">
        <v>7576655.8090000004</v>
      </c>
      <c r="K9407" s="211">
        <v>8313917.9960000003</v>
      </c>
      <c r="L9407" s="211">
        <v>7252916.2010000004</v>
      </c>
      <c r="M9407" s="211">
        <v>8169780.7529999996</v>
      </c>
      <c r="N9407" s="211">
        <v>9310009.1520000007</v>
      </c>
      <c r="O9407" s="211">
        <v>9556539.6640000008</v>
      </c>
      <c r="P9407" s="211">
        <v>10357234.437000001</v>
      </c>
      <c r="Q9407" s="211">
        <v>8768165.3770000003</v>
      </c>
    </row>
    <row r="9408" spans="1:17" x14ac:dyDescent="0.25">
      <c r="A9408" s="60" t="s">
        <v>1612</v>
      </c>
      <c r="B9408" s="60" t="s">
        <v>9282</v>
      </c>
      <c r="C9408" s="211">
        <v>1009160.632</v>
      </c>
      <c r="D9408" s="211">
        <v>1003454.2070000001</v>
      </c>
      <c r="E9408" s="211">
        <v>1242319.341</v>
      </c>
      <c r="F9408" s="211">
        <v>1475206.368</v>
      </c>
      <c r="G9408" s="211">
        <v>1825554.662</v>
      </c>
      <c r="H9408" s="211">
        <v>2278414.8029999998</v>
      </c>
      <c r="I9408" s="211">
        <v>2438636.4559999998</v>
      </c>
      <c r="J9408" s="211">
        <v>3057671.645</v>
      </c>
      <c r="K9408" s="211">
        <v>3511704.9939999999</v>
      </c>
      <c r="L9408" s="211">
        <v>3083334.5630000001</v>
      </c>
      <c r="M9408" s="211">
        <v>3705796.2850000001</v>
      </c>
      <c r="N9408" s="211">
        <v>4533305.8499999996</v>
      </c>
      <c r="O9408" s="211">
        <v>4721123.102</v>
      </c>
      <c r="P9408" s="211">
        <v>5218550.2259999998</v>
      </c>
      <c r="Q9408" s="211">
        <v>4539573.8760000002</v>
      </c>
    </row>
    <row r="9409" spans="1:17" x14ac:dyDescent="0.25">
      <c r="A9409" s="60" t="s">
        <v>2148</v>
      </c>
      <c r="B9409" s="60" t="s">
        <v>9283</v>
      </c>
      <c r="C9409" s="211">
        <v>581811.25399999996</v>
      </c>
      <c r="D9409" s="211">
        <v>545502.54799999995</v>
      </c>
      <c r="E9409" s="211">
        <v>608905.40700000001</v>
      </c>
      <c r="F9409" s="211">
        <v>614564.64800000004</v>
      </c>
      <c r="G9409" s="211">
        <v>659516.32200000004</v>
      </c>
      <c r="H9409" s="211">
        <v>678874.45299999998</v>
      </c>
      <c r="I9409" s="211">
        <v>730090.90899999999</v>
      </c>
      <c r="J9409" s="211">
        <v>855969.66700000002</v>
      </c>
      <c r="K9409" s="211">
        <v>996022.65700000001</v>
      </c>
      <c r="L9409" s="211">
        <v>859135.36600000004</v>
      </c>
      <c r="M9409" s="211">
        <v>1032874.145</v>
      </c>
      <c r="N9409" s="211">
        <v>1134882.7080000001</v>
      </c>
      <c r="O9409" s="211">
        <v>1077730.7860000001</v>
      </c>
      <c r="P9409" s="211">
        <v>1082774.639</v>
      </c>
      <c r="Q9409" s="211">
        <v>1019594.598</v>
      </c>
    </row>
    <row r="9410" spans="1:17" x14ac:dyDescent="0.25">
      <c r="A9410" s="60" t="s">
        <v>604</v>
      </c>
      <c r="B9410" s="60" t="s">
        <v>9284</v>
      </c>
      <c r="C9410" s="211">
        <v>958530.25600000005</v>
      </c>
      <c r="D9410" s="211">
        <v>1013331.733</v>
      </c>
      <c r="E9410" s="211">
        <v>1102262.4639999999</v>
      </c>
      <c r="F9410" s="211">
        <v>1209384.605</v>
      </c>
      <c r="G9410" s="211">
        <v>1321587.74</v>
      </c>
      <c r="H9410" s="211">
        <v>1460746.8729999999</v>
      </c>
      <c r="I9410" s="211">
        <v>1622586.8970000001</v>
      </c>
      <c r="J9410" s="211">
        <v>1892367.872</v>
      </c>
      <c r="K9410" s="211">
        <v>2372579.165</v>
      </c>
      <c r="L9410" s="211">
        <v>2100516.372</v>
      </c>
      <c r="M9410" s="211">
        <v>2559387.9939999999</v>
      </c>
      <c r="N9410" s="211">
        <v>3106712.2889999999</v>
      </c>
      <c r="O9410" s="211">
        <v>3372741.7769999998</v>
      </c>
      <c r="P9410" s="211">
        <v>3981777.4670000002</v>
      </c>
      <c r="Q9410" s="211">
        <v>4171114.969</v>
      </c>
    </row>
    <row r="9411" spans="1:17" x14ac:dyDescent="0.25">
      <c r="A9411" s="60" t="s">
        <v>700</v>
      </c>
      <c r="B9411" s="60" t="s">
        <v>9285</v>
      </c>
      <c r="C9411" s="211">
        <v>1106537.443</v>
      </c>
      <c r="D9411" s="211">
        <v>1132041.3089999999</v>
      </c>
      <c r="E9411" s="211">
        <v>1350421.5730000001</v>
      </c>
      <c r="F9411" s="211">
        <v>1507954.727</v>
      </c>
      <c r="G9411" s="211">
        <v>1845212.352</v>
      </c>
      <c r="H9411" s="211">
        <v>2097273.2059999998</v>
      </c>
      <c r="I9411" s="211">
        <v>2438212.6150000002</v>
      </c>
      <c r="J9411" s="211">
        <v>2834332.4180000001</v>
      </c>
      <c r="K9411" s="211">
        <v>3057538.4309999999</v>
      </c>
      <c r="L9411" s="211">
        <v>2284945.6060000001</v>
      </c>
      <c r="M9411" s="211">
        <v>2747791.0469999998</v>
      </c>
      <c r="N9411" s="211">
        <v>3168835.656</v>
      </c>
      <c r="O9411" s="211">
        <v>3109268.2779999999</v>
      </c>
      <c r="P9411" s="211">
        <v>3407980.5520000001</v>
      </c>
      <c r="Q9411" s="211">
        <v>2898264.6570000001</v>
      </c>
    </row>
    <row r="9412" spans="1:17" x14ac:dyDescent="0.25">
      <c r="A9412" s="60" t="s">
        <v>1307</v>
      </c>
      <c r="B9412" s="60" t="s">
        <v>9286</v>
      </c>
      <c r="C9412" s="211">
        <v>1637348.0619999999</v>
      </c>
      <c r="D9412" s="211">
        <v>1536747.0660000001</v>
      </c>
      <c r="E9412" s="211">
        <v>1615279.037</v>
      </c>
      <c r="F9412" s="211">
        <v>1932056.4040000001</v>
      </c>
      <c r="G9412" s="211">
        <v>2179474.33</v>
      </c>
      <c r="H9412" s="211">
        <v>2233577.2179999999</v>
      </c>
      <c r="I9412" s="211">
        <v>2523733.1159999999</v>
      </c>
      <c r="J9412" s="211">
        <v>2792070.6510000001</v>
      </c>
      <c r="K9412" s="211">
        <v>2989150.923</v>
      </c>
      <c r="L9412" s="211">
        <v>2576946.0210000002</v>
      </c>
      <c r="M9412" s="211">
        <v>3060068.53</v>
      </c>
      <c r="N9412" s="211">
        <v>3164982.4890000001</v>
      </c>
      <c r="O9412" s="211">
        <v>3214539.477</v>
      </c>
      <c r="P9412" s="211">
        <v>3403471.3769999999</v>
      </c>
      <c r="Q9412" s="211">
        <v>2940975.18</v>
      </c>
    </row>
    <row r="9413" spans="1:17" x14ac:dyDescent="0.25">
      <c r="A9413" s="60" t="s">
        <v>10714</v>
      </c>
      <c r="B9413" s="60" t="s">
        <v>10715</v>
      </c>
      <c r="C9413" s="211">
        <v>6546062.1969999997</v>
      </c>
      <c r="D9413" s="211">
        <v>5468707.8830000004</v>
      </c>
      <c r="E9413" s="211">
        <v>5479969.5269999998</v>
      </c>
      <c r="F9413" s="211">
        <v>6086837.2079999996</v>
      </c>
      <c r="G9413" s="211">
        <v>6566098.0789999999</v>
      </c>
      <c r="H9413" s="211">
        <v>7541330.7110000001</v>
      </c>
      <c r="I9413" s="211">
        <v>7927054.1900000004</v>
      </c>
      <c r="J9413" s="211">
        <v>7729475.1699999999</v>
      </c>
      <c r="K9413" s="211">
        <v>8164607.7539999997</v>
      </c>
      <c r="L9413" s="211">
        <v>5244120.0429999996</v>
      </c>
      <c r="M9413" s="211">
        <v>6155985.6550000003</v>
      </c>
      <c r="N9413" s="211">
        <v>6332578.4230000004</v>
      </c>
      <c r="O9413" s="211">
        <v>6284220.0559999999</v>
      </c>
      <c r="P9413" s="211">
        <v>5640718.79</v>
      </c>
      <c r="Q9413" s="211">
        <v>3554049.9160000002</v>
      </c>
    </row>
    <row r="9414" spans="1:17" x14ac:dyDescent="0.25">
      <c r="A9414" s="60" t="s">
        <v>10716</v>
      </c>
      <c r="B9414" s="60" t="s">
        <v>9290</v>
      </c>
      <c r="C9414" s="211">
        <v>16384.697</v>
      </c>
      <c r="D9414" s="211">
        <v>5564.8950000000004</v>
      </c>
      <c r="E9414" s="211">
        <v>8447.7369999999992</v>
      </c>
      <c r="F9414" s="211">
        <v>5616.1329999999998</v>
      </c>
      <c r="G9414" s="211">
        <v>5953.8109999999997</v>
      </c>
      <c r="H9414" s="211">
        <v>4683.6840000000002</v>
      </c>
      <c r="I9414" s="211">
        <v>3741.3339999999998</v>
      </c>
      <c r="J9414" s="211">
        <v>3948.7489999999998</v>
      </c>
      <c r="K9414" s="211">
        <v>2849.0709999999999</v>
      </c>
      <c r="L9414" s="211">
        <v>6720.8389999999999</v>
      </c>
      <c r="M9414" s="211"/>
      <c r="N9414" s="211">
        <v>0.42099999999999999</v>
      </c>
      <c r="O9414" s="211">
        <v>13920.502</v>
      </c>
      <c r="P9414" s="211">
        <v>13308.955</v>
      </c>
      <c r="Q9414" s="211">
        <v>9373.018</v>
      </c>
    </row>
    <row r="9415" spans="1:17" x14ac:dyDescent="0.25">
      <c r="A9415" s="60" t="s">
        <v>4362</v>
      </c>
      <c r="B9415" s="60" t="s">
        <v>9291</v>
      </c>
      <c r="C9415" s="211">
        <v>9310403.1669999994</v>
      </c>
      <c r="D9415" s="211">
        <v>6783106.9550000001</v>
      </c>
      <c r="E9415" s="211">
        <v>5235780.8269999996</v>
      </c>
      <c r="F9415" s="211">
        <v>4654210.4869999997</v>
      </c>
      <c r="G9415" s="211">
        <v>5738645.0470000003</v>
      </c>
      <c r="H9415" s="211">
        <v>6085635.2079999996</v>
      </c>
      <c r="I9415" s="211">
        <v>6191998.1880000001</v>
      </c>
      <c r="J9415" s="211">
        <v>45288756.557999998</v>
      </c>
      <c r="K9415" s="211">
        <v>60802461.549000002</v>
      </c>
      <c r="L9415" s="211">
        <v>51279540.983000003</v>
      </c>
      <c r="M9415" s="211">
        <v>63860532.098999999</v>
      </c>
      <c r="N9415" s="211">
        <v>72184704.797999993</v>
      </c>
      <c r="O9415" s="211">
        <v>1937204.5649999999</v>
      </c>
      <c r="P9415" s="211">
        <v>23623.552</v>
      </c>
      <c r="Q9415" s="211">
        <v>2709.7620000000002</v>
      </c>
    </row>
    <row r="9416" spans="1:17" x14ac:dyDescent="0.25">
      <c r="A9416" s="60" t="s">
        <v>10717</v>
      </c>
      <c r="B9416" s="60" t="s">
        <v>10718</v>
      </c>
      <c r="C9416" s="211">
        <v>26156789.953000002</v>
      </c>
      <c r="D9416" s="211">
        <v>22642221.351</v>
      </c>
      <c r="E9416" s="211">
        <v>15238824.742000001</v>
      </c>
      <c r="F9416" s="211">
        <v>12981271.795</v>
      </c>
      <c r="G9416" s="211">
        <v>15677762.714</v>
      </c>
      <c r="H9416" s="211">
        <v>18897667.848999999</v>
      </c>
      <c r="I9416" s="211">
        <v>21085025.210000001</v>
      </c>
      <c r="J9416" s="211">
        <v>12019768.432</v>
      </c>
      <c r="K9416" s="211">
        <v>13259888.939999999</v>
      </c>
      <c r="L9416" s="211">
        <v>9914196.6050000004</v>
      </c>
      <c r="M9416" s="211">
        <v>11593630.323999999</v>
      </c>
      <c r="N9416" s="211">
        <v>12934902.221000001</v>
      </c>
      <c r="O9416" s="211">
        <v>9128995.2579999994</v>
      </c>
      <c r="P9416" s="211">
        <v>9112127.9140000008</v>
      </c>
      <c r="Q9416" s="211">
        <v>8694534.7520000003</v>
      </c>
    </row>
    <row r="9417" spans="1:17" x14ac:dyDescent="0.25">
      <c r="A9417" s="60" t="s">
        <v>10719</v>
      </c>
      <c r="B9417" s="60" t="s">
        <v>10720</v>
      </c>
      <c r="C9417" s="211">
        <v>5645.98</v>
      </c>
      <c r="D9417" s="211">
        <v>0</v>
      </c>
      <c r="E9417" s="211">
        <v>16.295999999999999</v>
      </c>
      <c r="F9417" s="211">
        <v>0</v>
      </c>
      <c r="G9417" s="211">
        <v>641.18200000000002</v>
      </c>
      <c r="H9417" s="211">
        <v>110.998</v>
      </c>
      <c r="I9417" s="211"/>
      <c r="J9417" s="211">
        <v>3392037.0630000001</v>
      </c>
      <c r="K9417" s="211">
        <v>4655953.0930000003</v>
      </c>
      <c r="L9417" s="211">
        <v>4338635.9929999998</v>
      </c>
      <c r="M9417" s="211">
        <v>5313455.9330000002</v>
      </c>
      <c r="N9417" s="211">
        <v>5677445.7769999998</v>
      </c>
      <c r="O9417" s="211">
        <v>631792.99600000004</v>
      </c>
      <c r="P9417" s="211">
        <v>13331.755999999999</v>
      </c>
      <c r="Q9417" s="211">
        <v>3001.902</v>
      </c>
    </row>
    <row r="9418" spans="1:17" x14ac:dyDescent="0.25">
      <c r="A9418" s="60" t="s">
        <v>10721</v>
      </c>
      <c r="B9418" s="60" t="s">
        <v>10722</v>
      </c>
      <c r="C9418" s="211">
        <v>6070743.858</v>
      </c>
      <c r="D9418" s="211">
        <v>4875255.5279999999</v>
      </c>
      <c r="E9418" s="211">
        <v>3999083.6850000001</v>
      </c>
      <c r="F9418" s="211">
        <v>4021224.094</v>
      </c>
      <c r="G9418" s="211">
        <v>4086202.3670000001</v>
      </c>
      <c r="H9418" s="211">
        <v>3686067.8840000001</v>
      </c>
      <c r="I9418" s="211">
        <v>3440048.676</v>
      </c>
      <c r="J9418" s="211">
        <v>588578.68299999996</v>
      </c>
      <c r="K9418" s="211">
        <v>123411.284</v>
      </c>
      <c r="L9418" s="211">
        <v>7150.4229999999998</v>
      </c>
      <c r="M9418" s="211">
        <v>5652.4610000000002</v>
      </c>
      <c r="N9418" s="211">
        <v>3584.7150000000001</v>
      </c>
      <c r="O9418" s="211">
        <v>78436863.504999995</v>
      </c>
      <c r="P9418" s="211">
        <v>83749557.113999993</v>
      </c>
      <c r="Q9418" s="211">
        <v>76246603.744000003</v>
      </c>
    </row>
    <row r="9419" spans="1:17" x14ac:dyDescent="0.25">
      <c r="A9419" s="60" t="s">
        <v>4481</v>
      </c>
      <c r="B9419" s="60" t="s">
        <v>9294</v>
      </c>
      <c r="C9419" s="211">
        <v>31858312.789000001</v>
      </c>
      <c r="D9419" s="211">
        <v>26752084.666000001</v>
      </c>
      <c r="E9419" s="211">
        <v>18738657.561000001</v>
      </c>
      <c r="F9419" s="211">
        <v>18574867.006000001</v>
      </c>
      <c r="G9419" s="211">
        <v>21488907.772999998</v>
      </c>
      <c r="H9419" s="211">
        <v>22565179.16</v>
      </c>
      <c r="I9419" s="211">
        <v>24931188.333999999</v>
      </c>
      <c r="J9419" s="211">
        <v>60618556.387000002</v>
      </c>
      <c r="K9419" s="211">
        <v>72183711.325000003</v>
      </c>
      <c r="L9419" s="211">
        <v>58794351.359999999</v>
      </c>
      <c r="M9419" s="211">
        <v>67654061.547000006</v>
      </c>
      <c r="N9419" s="211">
        <v>76472164.091000006</v>
      </c>
      <c r="O9419" s="211">
        <v>77132057.290000007</v>
      </c>
      <c r="P9419" s="211">
        <v>87027616.108999997</v>
      </c>
      <c r="Q9419" s="211">
        <v>98281721.826000005</v>
      </c>
    </row>
    <row r="9420" spans="1:17" x14ac:dyDescent="0.25">
      <c r="A9420" s="60" t="s">
        <v>1764</v>
      </c>
      <c r="B9420" s="60" t="s">
        <v>9295</v>
      </c>
      <c r="C9420" s="211">
        <v>1004070.4669999999</v>
      </c>
      <c r="D9420" s="211">
        <v>819447.92099999997</v>
      </c>
      <c r="E9420" s="211">
        <v>741586.50800000003</v>
      </c>
      <c r="F9420" s="211">
        <v>730831.42700000003</v>
      </c>
      <c r="G9420" s="211">
        <v>910458.14599999995</v>
      </c>
      <c r="H9420" s="211">
        <v>978272.86</v>
      </c>
      <c r="I9420" s="211">
        <v>1205320.5619999999</v>
      </c>
      <c r="J9420" s="211">
        <v>1378340.6259999999</v>
      </c>
      <c r="K9420" s="211">
        <v>1596981.3629999999</v>
      </c>
      <c r="L9420" s="211">
        <v>1424892.649</v>
      </c>
      <c r="M9420" s="211">
        <v>1542599.1459999999</v>
      </c>
      <c r="N9420" s="211">
        <v>1747400.4939999999</v>
      </c>
      <c r="O9420" s="211">
        <v>2020399.9920000001</v>
      </c>
      <c r="P9420" s="211">
        <v>2172194.9389999998</v>
      </c>
      <c r="Q9420" s="211">
        <v>1908480.7420000001</v>
      </c>
    </row>
    <row r="9421" spans="1:17" x14ac:dyDescent="0.25">
      <c r="A9421" s="60" t="s">
        <v>1819</v>
      </c>
      <c r="B9421" s="60" t="s">
        <v>9296</v>
      </c>
      <c r="C9421" s="211">
        <v>932422.80700000003</v>
      </c>
      <c r="D9421" s="211">
        <v>1015591.18</v>
      </c>
      <c r="E9421" s="211">
        <v>923271.69900000002</v>
      </c>
      <c r="F9421" s="211">
        <v>1059939.5209999999</v>
      </c>
      <c r="G9421" s="211">
        <v>1159423.057</v>
      </c>
      <c r="H9421" s="211">
        <v>1291689.3659999999</v>
      </c>
      <c r="I9421" s="211">
        <v>1466814.291</v>
      </c>
      <c r="J9421" s="211">
        <v>1756532.3389999999</v>
      </c>
      <c r="K9421" s="211">
        <v>1661576.7450000001</v>
      </c>
      <c r="L9421" s="211">
        <v>1373023.1939999999</v>
      </c>
      <c r="M9421" s="211">
        <v>1705117.0689999999</v>
      </c>
      <c r="N9421" s="211">
        <v>2035816.3319999999</v>
      </c>
      <c r="O9421" s="211">
        <v>2148790.4989999998</v>
      </c>
      <c r="P9421" s="211">
        <v>2510045.1949999998</v>
      </c>
      <c r="Q9421" s="211">
        <v>2677089.16</v>
      </c>
    </row>
    <row r="9422" spans="1:17" x14ac:dyDescent="0.25">
      <c r="A9422" s="60" t="s">
        <v>1644</v>
      </c>
      <c r="B9422" s="60" t="s">
        <v>9297</v>
      </c>
      <c r="C9422" s="211">
        <v>1766556.304</v>
      </c>
      <c r="D9422" s="211">
        <v>1555774.594</v>
      </c>
      <c r="E9422" s="211">
        <v>1642505.6950000001</v>
      </c>
      <c r="F9422" s="211">
        <v>1752865.186</v>
      </c>
      <c r="G9422" s="211">
        <v>1945726.878</v>
      </c>
      <c r="H9422" s="211">
        <v>2194614.2680000002</v>
      </c>
      <c r="I9422" s="211">
        <v>2531223.2110000001</v>
      </c>
      <c r="J9422" s="211">
        <v>2806081.3960000002</v>
      </c>
      <c r="K9422" s="211">
        <v>2785316.844</v>
      </c>
      <c r="L9422" s="211">
        <v>2272040.3560000001</v>
      </c>
      <c r="M9422" s="211">
        <v>2935394.37</v>
      </c>
      <c r="N9422" s="211">
        <v>3538412.7779999999</v>
      </c>
      <c r="O9422" s="211">
        <v>3996956.3149999999</v>
      </c>
      <c r="P9422" s="211">
        <v>4462129.9119999995</v>
      </c>
      <c r="Q9422" s="211">
        <v>4824324.3739999998</v>
      </c>
    </row>
    <row r="9423" spans="1:17" x14ac:dyDescent="0.25">
      <c r="A9423" s="60" t="s">
        <v>969</v>
      </c>
      <c r="B9423" s="60" t="s">
        <v>9298</v>
      </c>
      <c r="C9423" s="211">
        <v>2456529.14</v>
      </c>
      <c r="D9423" s="211">
        <v>2169481.3539999998</v>
      </c>
      <c r="E9423" s="211">
        <v>2218277.4539999999</v>
      </c>
      <c r="F9423" s="211">
        <v>2432724.7239999999</v>
      </c>
      <c r="G9423" s="211">
        <v>2623101.1749999998</v>
      </c>
      <c r="H9423" s="211">
        <v>2847260.787</v>
      </c>
      <c r="I9423" s="211">
        <v>2917638.3360000001</v>
      </c>
      <c r="J9423" s="211">
        <v>3195565.8569999998</v>
      </c>
      <c r="K9423" s="211">
        <v>3478146.6379999998</v>
      </c>
      <c r="L9423" s="211">
        <v>2886088.8319999999</v>
      </c>
      <c r="M9423" s="211">
        <v>3474587.8670000001</v>
      </c>
      <c r="N9423" s="211">
        <v>3741616.7030000002</v>
      </c>
      <c r="O9423" s="211">
        <v>4080982.2689999999</v>
      </c>
      <c r="P9423" s="211">
        <v>4351726.301</v>
      </c>
      <c r="Q9423" s="211">
        <v>3687525.2459999998</v>
      </c>
    </row>
    <row r="9424" spans="1:17" x14ac:dyDescent="0.25">
      <c r="A9424" s="60" t="s">
        <v>1314</v>
      </c>
      <c r="B9424" s="60" t="s">
        <v>9299</v>
      </c>
      <c r="C9424" s="211">
        <v>1150889.395</v>
      </c>
      <c r="D9424" s="211">
        <v>991731.90700000001</v>
      </c>
      <c r="E9424" s="211">
        <v>1118132.4509999999</v>
      </c>
      <c r="F9424" s="211">
        <v>1330586.9210000001</v>
      </c>
      <c r="G9424" s="211">
        <v>1874181.341</v>
      </c>
      <c r="H9424" s="211">
        <v>2494945.1320000002</v>
      </c>
      <c r="I9424" s="211">
        <v>3125062.7030000002</v>
      </c>
      <c r="J9424" s="211">
        <v>3868709.9360000002</v>
      </c>
      <c r="K9424" s="211">
        <v>4730435.9730000002</v>
      </c>
      <c r="L9424" s="211">
        <v>4015707.196</v>
      </c>
      <c r="M9424" s="211">
        <v>5015931.6109999996</v>
      </c>
      <c r="N9424" s="211">
        <v>6042668.5549999997</v>
      </c>
      <c r="O9424" s="211">
        <v>6919555</v>
      </c>
      <c r="P9424" s="211">
        <v>7241554.4440000001</v>
      </c>
      <c r="Q9424" s="211">
        <v>7298713.0690000001</v>
      </c>
    </row>
    <row r="9425" spans="1:17" x14ac:dyDescent="0.25">
      <c r="A9425" s="60" t="s">
        <v>1532</v>
      </c>
      <c r="B9425" s="60" t="s">
        <v>9300</v>
      </c>
      <c r="C9425" s="211">
        <v>1851429.824</v>
      </c>
      <c r="D9425" s="211">
        <v>1814712.929</v>
      </c>
      <c r="E9425" s="211">
        <v>1470679.56</v>
      </c>
      <c r="F9425" s="211">
        <v>1515527.9809999999</v>
      </c>
      <c r="G9425" s="211">
        <v>1741582.23</v>
      </c>
      <c r="H9425" s="211">
        <v>1854879.7439999999</v>
      </c>
      <c r="I9425" s="211">
        <v>1955346.7420000001</v>
      </c>
      <c r="J9425" s="211">
        <v>2331220.6690000002</v>
      </c>
      <c r="K9425" s="211">
        <v>2589049.753</v>
      </c>
      <c r="L9425" s="211">
        <v>2197252.7119999998</v>
      </c>
      <c r="M9425" s="211">
        <v>2611268.8119999999</v>
      </c>
      <c r="N9425" s="211">
        <v>2788563.42</v>
      </c>
      <c r="O9425" s="211">
        <v>3144025.5929999999</v>
      </c>
      <c r="P9425" s="211">
        <v>3238964.372</v>
      </c>
      <c r="Q9425" s="211">
        <v>2788697.7340000002</v>
      </c>
    </row>
    <row r="9426" spans="1:17" x14ac:dyDescent="0.25">
      <c r="A9426" s="60" t="s">
        <v>1696</v>
      </c>
      <c r="B9426" s="60" t="s">
        <v>9301</v>
      </c>
      <c r="C9426" s="211">
        <v>570463.59499999997</v>
      </c>
      <c r="D9426" s="211">
        <v>514211.49800000002</v>
      </c>
      <c r="E9426" s="211">
        <v>686252.24899999995</v>
      </c>
      <c r="F9426" s="211">
        <v>725583.09299999999</v>
      </c>
      <c r="G9426" s="211">
        <v>665673.97699999996</v>
      </c>
      <c r="H9426" s="211">
        <v>801805.07900000003</v>
      </c>
      <c r="I9426" s="211">
        <v>838783.45</v>
      </c>
      <c r="J9426" s="211">
        <v>867837.72600000002</v>
      </c>
      <c r="K9426" s="211">
        <v>872371.24600000004</v>
      </c>
      <c r="L9426" s="211">
        <v>645186.74600000004</v>
      </c>
      <c r="M9426" s="211">
        <v>700517.17700000003</v>
      </c>
      <c r="N9426" s="211">
        <v>777641.82499999995</v>
      </c>
      <c r="O9426" s="211">
        <v>722418.90800000005</v>
      </c>
      <c r="P9426" s="211">
        <v>757362.76199999999</v>
      </c>
      <c r="Q9426" s="211">
        <v>673648.05200000003</v>
      </c>
    </row>
    <row r="9427" spans="1:17" x14ac:dyDescent="0.25">
      <c r="A9427" s="60" t="s">
        <v>1941</v>
      </c>
      <c r="B9427" s="60" t="s">
        <v>9302</v>
      </c>
      <c r="C9427" s="211">
        <v>1696985.585</v>
      </c>
      <c r="D9427" s="211">
        <v>1522778.665</v>
      </c>
      <c r="E9427" s="211">
        <v>1501932.3470000001</v>
      </c>
      <c r="F9427" s="211">
        <v>1589499.834</v>
      </c>
      <c r="G9427" s="211">
        <v>1819081.004</v>
      </c>
      <c r="H9427" s="211">
        <v>1962630.584</v>
      </c>
      <c r="I9427" s="211">
        <v>2175999.0989999999</v>
      </c>
      <c r="J9427" s="211">
        <v>2390929.6570000001</v>
      </c>
      <c r="K9427" s="211">
        <v>2641290.8319999999</v>
      </c>
      <c r="L9427" s="211">
        <v>2024417.8970000001</v>
      </c>
      <c r="M9427" s="211">
        <v>2421847.2790000001</v>
      </c>
      <c r="N9427" s="211">
        <v>2615555.4819999998</v>
      </c>
      <c r="O9427" s="211">
        <v>2970926.9410000001</v>
      </c>
      <c r="P9427" s="211">
        <v>3101307.2519999999</v>
      </c>
      <c r="Q9427" s="211">
        <v>2678012.2319999998</v>
      </c>
    </row>
    <row r="9428" spans="1:17" x14ac:dyDescent="0.25">
      <c r="A9428" s="60" t="s">
        <v>4710</v>
      </c>
      <c r="B9428" s="60" t="s">
        <v>9303</v>
      </c>
      <c r="C9428" s="211">
        <v>67560.633000000002</v>
      </c>
      <c r="D9428" s="211">
        <v>57684.375999999997</v>
      </c>
      <c r="E9428" s="211">
        <v>54805.197</v>
      </c>
      <c r="F9428" s="211">
        <v>45143.860999999997</v>
      </c>
      <c r="G9428" s="211">
        <v>81906.604999999996</v>
      </c>
      <c r="H9428" s="211">
        <v>28619.202000000001</v>
      </c>
      <c r="I9428" s="211">
        <v>17247.761999999999</v>
      </c>
      <c r="J9428" s="211">
        <v>2595.4229999999998</v>
      </c>
      <c r="K9428" s="211">
        <v>278.00599999999997</v>
      </c>
      <c r="L9428" s="211">
        <v>5.2249999999999996</v>
      </c>
      <c r="M9428" s="211">
        <v>3.1560000000000001</v>
      </c>
      <c r="N9428" s="211">
        <v>1.8220000000000001</v>
      </c>
      <c r="O9428" s="211">
        <v>0.70799999999999996</v>
      </c>
      <c r="P9428" s="211">
        <v>1</v>
      </c>
      <c r="Q9428" s="211"/>
    </row>
    <row r="9429" spans="1:17" x14ac:dyDescent="0.25">
      <c r="A9429" s="60" t="s">
        <v>4323</v>
      </c>
      <c r="B9429" s="60" t="s">
        <v>9305</v>
      </c>
      <c r="C9429" s="211">
        <v>126654.077</v>
      </c>
      <c r="D9429" s="211">
        <v>94674.055999999997</v>
      </c>
      <c r="E9429" s="211">
        <v>61413.928999999996</v>
      </c>
      <c r="F9429" s="211">
        <v>57013.834999999999</v>
      </c>
      <c r="G9429" s="211">
        <v>52693.275000000001</v>
      </c>
      <c r="H9429" s="211">
        <v>59378.542999999998</v>
      </c>
      <c r="I9429" s="211">
        <v>52858.404999999999</v>
      </c>
      <c r="J9429" s="211">
        <v>6077.1080000000002</v>
      </c>
      <c r="K9429" s="211">
        <v>5459.8710000000001</v>
      </c>
      <c r="L9429" s="211">
        <v>8.1</v>
      </c>
      <c r="M9429" s="211">
        <v>6.2480000000000002</v>
      </c>
      <c r="N9429" s="211">
        <v>12.965999999999999</v>
      </c>
      <c r="O9429" s="211">
        <v>10.337</v>
      </c>
      <c r="P9429" s="211"/>
      <c r="Q9429" s="211"/>
    </row>
    <row r="9430" spans="1:17" x14ac:dyDescent="0.25">
      <c r="A9430" s="60" t="s">
        <v>4324</v>
      </c>
      <c r="B9430" s="60" t="s">
        <v>9307</v>
      </c>
      <c r="C9430" s="211">
        <v>112230.9</v>
      </c>
      <c r="D9430" s="211">
        <v>100668.65300000001</v>
      </c>
      <c r="E9430" s="211">
        <v>87334.615000000005</v>
      </c>
      <c r="F9430" s="211">
        <v>77126.990999999995</v>
      </c>
      <c r="G9430" s="211">
        <v>82893.972999999998</v>
      </c>
      <c r="H9430" s="211">
        <v>69374.733999999997</v>
      </c>
      <c r="I9430" s="211">
        <v>58917.232000000004</v>
      </c>
      <c r="J9430" s="211">
        <v>84822.709000000003</v>
      </c>
      <c r="K9430" s="211">
        <v>97804.010999999999</v>
      </c>
      <c r="L9430" s="211">
        <v>72000.998999999996</v>
      </c>
      <c r="M9430" s="211">
        <v>82072.210999999996</v>
      </c>
      <c r="N9430" s="211">
        <v>69910.130999999994</v>
      </c>
      <c r="O9430" s="211">
        <v>62585.188000000002</v>
      </c>
      <c r="P9430" s="211">
        <v>70496.918999999994</v>
      </c>
      <c r="Q9430" s="211">
        <v>89394.85</v>
      </c>
    </row>
    <row r="9431" spans="1:17" x14ac:dyDescent="0.25">
      <c r="A9431" s="60" t="s">
        <v>10723</v>
      </c>
      <c r="B9431" s="60" t="s">
        <v>10724</v>
      </c>
      <c r="C9431" s="211">
        <v>302413.28499999997</v>
      </c>
      <c r="D9431" s="211">
        <v>282044.929</v>
      </c>
      <c r="E9431" s="211">
        <v>241242.22500000001</v>
      </c>
      <c r="F9431" s="211">
        <v>212744.41800000001</v>
      </c>
      <c r="G9431" s="211">
        <v>219826.78400000001</v>
      </c>
      <c r="H9431" s="211">
        <v>402603.78200000001</v>
      </c>
      <c r="I9431" s="211">
        <v>377640.99400000001</v>
      </c>
      <c r="J9431" s="211">
        <v>114446.466</v>
      </c>
      <c r="K9431" s="211">
        <v>25130.758999999998</v>
      </c>
      <c r="L9431" s="211">
        <v>2555.8560000000002</v>
      </c>
      <c r="M9431" s="211">
        <v>12768.732</v>
      </c>
      <c r="N9431" s="211">
        <v>11213.504000000001</v>
      </c>
      <c r="O9431" s="211">
        <v>1855.75</v>
      </c>
      <c r="P9431" s="211">
        <v>4557.415</v>
      </c>
      <c r="Q9431" s="211">
        <v>286.28300000000002</v>
      </c>
    </row>
    <row r="9432" spans="1:17" x14ac:dyDescent="0.25">
      <c r="A9432" s="60" t="s">
        <v>4629</v>
      </c>
      <c r="B9432" s="60" t="s">
        <v>9310</v>
      </c>
      <c r="C9432" s="211">
        <v>3944945.5970000001</v>
      </c>
      <c r="D9432" s="211">
        <v>3610629.9909999999</v>
      </c>
      <c r="E9432" s="211">
        <v>3170222.9840000002</v>
      </c>
      <c r="F9432" s="211">
        <v>3720900.8689999999</v>
      </c>
      <c r="G9432" s="211">
        <v>5168218.1890000002</v>
      </c>
      <c r="H9432" s="211">
        <v>8001759.8159999996</v>
      </c>
      <c r="I9432" s="211">
        <v>7454726.2709999997</v>
      </c>
      <c r="J9432" s="211">
        <v>6445910.5130000003</v>
      </c>
      <c r="K9432" s="211">
        <v>3979243.622</v>
      </c>
      <c r="L9432" s="211">
        <v>2527399.077</v>
      </c>
      <c r="M9432" s="211">
        <v>3404362.9210000001</v>
      </c>
      <c r="N9432" s="211">
        <v>3102692.5809999998</v>
      </c>
      <c r="O9432" s="211">
        <v>2440187.9419999998</v>
      </c>
      <c r="P9432" s="211">
        <v>2507412.4759999998</v>
      </c>
      <c r="Q9432" s="211">
        <v>2304838.6850000001</v>
      </c>
    </row>
    <row r="9433" spans="1:17" x14ac:dyDescent="0.25">
      <c r="A9433" s="60" t="s">
        <v>4435</v>
      </c>
      <c r="B9433" s="60" t="s">
        <v>9312</v>
      </c>
      <c r="C9433" s="211">
        <v>198089.71100000001</v>
      </c>
      <c r="D9433" s="211">
        <v>145958.10200000001</v>
      </c>
      <c r="E9433" s="211">
        <v>104233.07399999999</v>
      </c>
      <c r="F9433" s="211">
        <v>97416.824999999997</v>
      </c>
      <c r="G9433" s="211">
        <v>53422.546999999999</v>
      </c>
      <c r="H9433" s="211">
        <v>77653.005999999994</v>
      </c>
      <c r="I9433" s="211">
        <v>77290.475999999995</v>
      </c>
      <c r="J9433" s="211">
        <v>36318.231</v>
      </c>
      <c r="K9433" s="211">
        <v>30735.044999999998</v>
      </c>
      <c r="L9433" s="211">
        <v>19715.598000000002</v>
      </c>
      <c r="M9433" s="211">
        <v>16264.433000000001</v>
      </c>
      <c r="N9433" s="211">
        <v>14175.058999999999</v>
      </c>
      <c r="O9433" s="211">
        <v>10250.574000000001</v>
      </c>
      <c r="P9433" s="211">
        <v>10322.513000000001</v>
      </c>
      <c r="Q9433" s="211">
        <v>14096.757</v>
      </c>
    </row>
    <row r="9434" spans="1:17" x14ac:dyDescent="0.25">
      <c r="A9434" s="60" t="s">
        <v>10725</v>
      </c>
      <c r="B9434" s="60" t="s">
        <v>10726</v>
      </c>
      <c r="C9434" s="211">
        <v>514269.49900000001</v>
      </c>
      <c r="D9434" s="211">
        <v>400555.272</v>
      </c>
      <c r="E9434" s="211">
        <v>578479.47400000005</v>
      </c>
      <c r="F9434" s="211">
        <v>588266.30500000005</v>
      </c>
      <c r="G9434" s="211">
        <v>625483.00800000003</v>
      </c>
      <c r="H9434" s="211">
        <v>624011.90099999995</v>
      </c>
      <c r="I9434" s="211">
        <v>422667.00300000003</v>
      </c>
      <c r="J9434" s="211">
        <v>24729.677</v>
      </c>
      <c r="K9434" s="211">
        <v>7477.2439999999997</v>
      </c>
      <c r="L9434" s="211">
        <v>29187.223000000002</v>
      </c>
      <c r="M9434" s="211">
        <v>988.95</v>
      </c>
      <c r="N9434" s="211">
        <v>61.603000000000002</v>
      </c>
      <c r="O9434" s="211">
        <v>218.577</v>
      </c>
      <c r="P9434" s="211">
        <v>170.65299999999999</v>
      </c>
      <c r="Q9434" s="211">
        <v>29.829000000000001</v>
      </c>
    </row>
    <row r="9435" spans="1:17" x14ac:dyDescent="0.25">
      <c r="A9435" s="60" t="s">
        <v>4672</v>
      </c>
      <c r="B9435" s="60" t="s">
        <v>9315</v>
      </c>
      <c r="C9435" s="211">
        <v>66277.915999999997</v>
      </c>
      <c r="D9435" s="211">
        <v>101474.577</v>
      </c>
      <c r="E9435" s="211">
        <v>167025.43700000001</v>
      </c>
      <c r="F9435" s="211">
        <v>176776.916</v>
      </c>
      <c r="G9435" s="211">
        <v>89295.804999999993</v>
      </c>
      <c r="H9435" s="211">
        <v>102168.948</v>
      </c>
      <c r="I9435" s="211">
        <v>95672.671000000002</v>
      </c>
      <c r="J9435" s="211">
        <v>2744.0680000000002</v>
      </c>
      <c r="K9435" s="211">
        <v>521.77700000000004</v>
      </c>
      <c r="L9435" s="211">
        <v>405.05399999999997</v>
      </c>
      <c r="M9435" s="211">
        <v>7.8490000000000002</v>
      </c>
      <c r="N9435" s="211">
        <v>0.154</v>
      </c>
      <c r="O9435" s="211">
        <v>2.1349999999999998</v>
      </c>
      <c r="P9435" s="211"/>
      <c r="Q9435" s="211"/>
    </row>
    <row r="9436" spans="1:17" x14ac:dyDescent="0.25">
      <c r="A9436" s="60" t="s">
        <v>4673</v>
      </c>
      <c r="B9436" s="60" t="s">
        <v>9316</v>
      </c>
      <c r="C9436" s="211">
        <v>892395.56700000004</v>
      </c>
      <c r="D9436" s="211">
        <v>628442.85100000002</v>
      </c>
      <c r="E9436" s="211">
        <v>590922.554</v>
      </c>
      <c r="F9436" s="211">
        <v>797225.51399999997</v>
      </c>
      <c r="G9436" s="211">
        <v>1200815.1329999999</v>
      </c>
      <c r="H9436" s="211">
        <v>2360499.6310000001</v>
      </c>
      <c r="I9436" s="211">
        <v>2418662.7710000002</v>
      </c>
      <c r="J9436" s="211">
        <v>98218.842000000004</v>
      </c>
      <c r="K9436" s="211">
        <v>18549.021000000001</v>
      </c>
      <c r="L9436" s="211">
        <v>11874.379000000001</v>
      </c>
      <c r="M9436" s="211">
        <v>4268.1549999999997</v>
      </c>
      <c r="N9436" s="211">
        <v>14750.992</v>
      </c>
      <c r="O9436" s="211">
        <v>6243.5770000000002</v>
      </c>
      <c r="P9436" s="211">
        <v>197.31899999999999</v>
      </c>
      <c r="Q9436" s="211">
        <v>0.45</v>
      </c>
    </row>
    <row r="9437" spans="1:17" x14ac:dyDescent="0.25">
      <c r="A9437" s="60" t="s">
        <v>2846</v>
      </c>
      <c r="B9437" s="60" t="s">
        <v>9317</v>
      </c>
      <c r="C9437" s="211">
        <v>14429916.880000001</v>
      </c>
      <c r="D9437" s="211">
        <v>13253498.107999999</v>
      </c>
      <c r="E9437" s="211">
        <v>14904482.444</v>
      </c>
      <c r="F9437" s="211">
        <v>20122113.670000002</v>
      </c>
      <c r="G9437" s="211">
        <v>26042532.822000001</v>
      </c>
      <c r="H9437" s="211">
        <v>26556309.131000001</v>
      </c>
      <c r="I9437" s="211">
        <v>28175651.741</v>
      </c>
      <c r="J9437" s="211">
        <v>2632773.8420000002</v>
      </c>
      <c r="K9437" s="211">
        <v>1768960.9850000001</v>
      </c>
      <c r="L9437" s="211">
        <v>1328445.98</v>
      </c>
      <c r="M9437" s="211">
        <v>310115.20400000003</v>
      </c>
      <c r="N9437" s="211">
        <v>265163.72100000002</v>
      </c>
      <c r="O9437" s="211">
        <v>37587785.263999999</v>
      </c>
      <c r="P9437" s="211">
        <v>38600328.487999998</v>
      </c>
      <c r="Q9437" s="211">
        <v>25263804.644000001</v>
      </c>
    </row>
    <row r="9438" spans="1:17" x14ac:dyDescent="0.25">
      <c r="A9438" s="60" t="s">
        <v>788</v>
      </c>
      <c r="B9438" s="60" t="s">
        <v>9318</v>
      </c>
      <c r="C9438" s="211">
        <v>3954074.4049999998</v>
      </c>
      <c r="D9438" s="211">
        <v>5342205.7340000002</v>
      </c>
      <c r="E9438" s="211">
        <v>8707992.6060000006</v>
      </c>
      <c r="F9438" s="211">
        <v>10575033.220000001</v>
      </c>
      <c r="G9438" s="211">
        <v>13496708.067</v>
      </c>
      <c r="H9438" s="211">
        <v>13633432.346000001</v>
      </c>
      <c r="I9438" s="211">
        <v>13293378.642999999</v>
      </c>
      <c r="J9438" s="211">
        <v>12747570.111</v>
      </c>
      <c r="K9438" s="211">
        <v>16804055.078000002</v>
      </c>
      <c r="L9438" s="211">
        <v>17079940.890999999</v>
      </c>
      <c r="M9438" s="211">
        <v>15199086.457</v>
      </c>
      <c r="N9438" s="211">
        <v>13602006.107000001</v>
      </c>
      <c r="O9438" s="211">
        <v>10565341.338</v>
      </c>
      <c r="P9438" s="211">
        <v>8836650.3190000001</v>
      </c>
      <c r="Q9438" s="211">
        <v>6622254.1849999996</v>
      </c>
    </row>
    <row r="9439" spans="1:17" x14ac:dyDescent="0.25">
      <c r="A9439" s="60" t="s">
        <v>3316</v>
      </c>
      <c r="B9439" s="60" t="s">
        <v>9319</v>
      </c>
      <c r="C9439" s="211">
        <v>281707.51</v>
      </c>
      <c r="D9439" s="211">
        <v>263344.005</v>
      </c>
      <c r="E9439" s="211">
        <v>299019.62</v>
      </c>
      <c r="F9439" s="211">
        <v>274677.125</v>
      </c>
      <c r="G9439" s="211">
        <v>149098.56400000001</v>
      </c>
      <c r="H9439" s="211">
        <v>93661.716</v>
      </c>
      <c r="I9439" s="211">
        <v>75027.028000000006</v>
      </c>
      <c r="J9439" s="211">
        <v>97079.77</v>
      </c>
      <c r="K9439" s="211">
        <v>64051.044000000002</v>
      </c>
      <c r="L9439" s="211">
        <v>48660.381000000001</v>
      </c>
      <c r="M9439" s="211">
        <v>68990.964999999997</v>
      </c>
      <c r="N9439" s="211">
        <v>67943.39</v>
      </c>
      <c r="O9439" s="211">
        <v>64108.483</v>
      </c>
      <c r="P9439" s="211">
        <v>73542.376000000004</v>
      </c>
      <c r="Q9439" s="211">
        <v>53712.538</v>
      </c>
    </row>
    <row r="9440" spans="1:17" x14ac:dyDescent="0.25">
      <c r="A9440" s="60" t="s">
        <v>2579</v>
      </c>
      <c r="B9440" s="60" t="s">
        <v>9320</v>
      </c>
      <c r="C9440" s="211">
        <v>8614899.9570000004</v>
      </c>
      <c r="D9440" s="211">
        <v>7924763.1330000004</v>
      </c>
      <c r="E9440" s="211">
        <v>8731811.523</v>
      </c>
      <c r="F9440" s="211">
        <v>9098942.6459999997</v>
      </c>
      <c r="G9440" s="211">
        <v>9424671.3849999998</v>
      </c>
      <c r="H9440" s="211">
        <v>9371637.0559999999</v>
      </c>
      <c r="I9440" s="211">
        <v>8618426.0899999999</v>
      </c>
      <c r="J9440" s="211">
        <v>8171089.4579999996</v>
      </c>
      <c r="K9440" s="211">
        <v>8951968.7650000006</v>
      </c>
      <c r="L9440" s="211">
        <v>6887547.6380000003</v>
      </c>
      <c r="M9440" s="211">
        <v>7353041.2570000002</v>
      </c>
      <c r="N9440" s="211">
        <v>6267314.6069999998</v>
      </c>
      <c r="O9440" s="211">
        <v>5218247.3590000002</v>
      </c>
      <c r="P9440" s="211">
        <v>4276745.7460000003</v>
      </c>
      <c r="Q9440" s="211">
        <v>4694728.57</v>
      </c>
    </row>
    <row r="9441" spans="1:17" x14ac:dyDescent="0.25">
      <c r="A9441" s="60" t="s">
        <v>4632</v>
      </c>
      <c r="B9441" s="60" t="s">
        <v>9321</v>
      </c>
      <c r="C9441" s="211">
        <v>981913.49399999995</v>
      </c>
      <c r="D9441" s="211">
        <v>865016.11</v>
      </c>
      <c r="E9441" s="211">
        <v>680441.72100000002</v>
      </c>
      <c r="F9441" s="211">
        <v>588243.12300000002</v>
      </c>
      <c r="G9441" s="211">
        <v>540238.995</v>
      </c>
      <c r="H9441" s="211">
        <v>502283.32</v>
      </c>
      <c r="I9441" s="211">
        <v>330049.40999999997</v>
      </c>
      <c r="J9441" s="211">
        <v>30194.207999999999</v>
      </c>
      <c r="K9441" s="211">
        <v>16724.633999999998</v>
      </c>
      <c r="L9441" s="211">
        <v>13310.083000000001</v>
      </c>
      <c r="M9441" s="211">
        <v>55.176000000000002</v>
      </c>
      <c r="N9441" s="211">
        <v>50.817999999999998</v>
      </c>
      <c r="O9441" s="211">
        <v>0.50600000000000001</v>
      </c>
      <c r="P9441" s="211">
        <v>1222.348</v>
      </c>
      <c r="Q9441" s="211">
        <v>755.5</v>
      </c>
    </row>
    <row r="9442" spans="1:17" x14ac:dyDescent="0.25">
      <c r="A9442" s="60" t="s">
        <v>4325</v>
      </c>
      <c r="B9442" s="60" t="s">
        <v>9322</v>
      </c>
      <c r="C9442" s="211">
        <v>440122.99300000002</v>
      </c>
      <c r="D9442" s="211">
        <v>450082.55599999998</v>
      </c>
      <c r="E9442" s="211">
        <v>435116.28600000002</v>
      </c>
      <c r="F9442" s="211">
        <v>471362.38699999999</v>
      </c>
      <c r="G9442" s="211">
        <v>506209.48100000003</v>
      </c>
      <c r="H9442" s="211">
        <v>545533.02399999998</v>
      </c>
      <c r="I9442" s="211">
        <v>503423.89799999999</v>
      </c>
      <c r="J9442" s="211">
        <v>19426.260999999999</v>
      </c>
      <c r="K9442" s="211">
        <v>2000.7270000000001</v>
      </c>
      <c r="L9442" s="211">
        <v>34.392000000000003</v>
      </c>
      <c r="M9442" s="211">
        <v>69.546000000000006</v>
      </c>
      <c r="N9442" s="211">
        <v>5.2539999999999996</v>
      </c>
      <c r="O9442" s="211">
        <v>5.0000000000000001E-3</v>
      </c>
      <c r="P9442" s="211">
        <v>30.974</v>
      </c>
      <c r="Q9442" s="211">
        <v>1738.203</v>
      </c>
    </row>
    <row r="9443" spans="1:17" x14ac:dyDescent="0.25">
      <c r="A9443" s="60" t="s">
        <v>4633</v>
      </c>
      <c r="B9443" s="60" t="s">
        <v>9323</v>
      </c>
      <c r="C9443" s="211">
        <v>3565229.0649999999</v>
      </c>
      <c r="D9443" s="211">
        <v>3741730.7450000001</v>
      </c>
      <c r="E9443" s="211">
        <v>3691078.3939999999</v>
      </c>
      <c r="F9443" s="211">
        <v>3346507.534</v>
      </c>
      <c r="G9443" s="211">
        <v>2985962.4019999998</v>
      </c>
      <c r="H9443" s="211">
        <v>2770896.503</v>
      </c>
      <c r="I9443" s="211">
        <v>2541472.7239999999</v>
      </c>
      <c r="J9443" s="211">
        <v>27138.013999999999</v>
      </c>
      <c r="K9443" s="211">
        <v>573.48800000000006</v>
      </c>
      <c r="L9443" s="211">
        <v>41.412999999999997</v>
      </c>
      <c r="M9443" s="211">
        <v>98.373000000000005</v>
      </c>
      <c r="N9443" s="211">
        <v>20.013000000000002</v>
      </c>
      <c r="O9443" s="211">
        <v>0.39700000000000002</v>
      </c>
      <c r="P9443" s="211"/>
      <c r="Q9443" s="211"/>
    </row>
    <row r="9444" spans="1:17" x14ac:dyDescent="0.25">
      <c r="A9444" s="60" t="s">
        <v>4404</v>
      </c>
      <c r="B9444" s="60" t="s">
        <v>9324</v>
      </c>
      <c r="C9444" s="211">
        <v>2649627.64</v>
      </c>
      <c r="D9444" s="211">
        <v>2106962.6260000002</v>
      </c>
      <c r="E9444" s="211">
        <v>2066389.6950000001</v>
      </c>
      <c r="F9444" s="211">
        <v>2419388.6779999998</v>
      </c>
      <c r="G9444" s="211">
        <v>2902792.5010000002</v>
      </c>
      <c r="H9444" s="211">
        <v>3612301.62</v>
      </c>
      <c r="I9444" s="211">
        <v>4506851.6260000002</v>
      </c>
      <c r="J9444" s="211">
        <v>10194998.045</v>
      </c>
      <c r="K9444" s="211">
        <v>8304693.4970000004</v>
      </c>
      <c r="L9444" s="211">
        <v>6890992.0870000003</v>
      </c>
      <c r="M9444" s="211">
        <v>7470587.4309999999</v>
      </c>
      <c r="N9444" s="211">
        <v>7202459.1799999997</v>
      </c>
      <c r="O9444" s="211">
        <v>6848616.9009999996</v>
      </c>
      <c r="P9444" s="211">
        <v>5471919.9380000001</v>
      </c>
      <c r="Q9444" s="211">
        <v>2201483.8689999999</v>
      </c>
    </row>
    <row r="9445" spans="1:17" x14ac:dyDescent="0.25">
      <c r="A9445" s="60" t="s">
        <v>4763</v>
      </c>
      <c r="B9445" s="60" t="s">
        <v>9326</v>
      </c>
      <c r="C9445" s="211">
        <v>2831483.7829999998</v>
      </c>
      <c r="D9445" s="211">
        <v>3274254.9649999999</v>
      </c>
      <c r="E9445" s="211">
        <v>3561452.023</v>
      </c>
      <c r="F9445" s="211">
        <v>6095317.3310000002</v>
      </c>
      <c r="G9445" s="211">
        <v>8608003.3870000001</v>
      </c>
      <c r="H9445" s="211">
        <v>11625919.989</v>
      </c>
      <c r="I9445" s="211">
        <v>13804246.239</v>
      </c>
      <c r="J9445" s="211">
        <v>16871297.094999999</v>
      </c>
      <c r="K9445" s="211">
        <v>18647392.932999998</v>
      </c>
      <c r="L9445" s="211">
        <v>14554583.279999999</v>
      </c>
      <c r="M9445" s="211">
        <v>15676280.614</v>
      </c>
      <c r="N9445" s="211">
        <v>16808372.868000001</v>
      </c>
      <c r="O9445" s="211">
        <v>17665113.432999998</v>
      </c>
      <c r="P9445" s="211">
        <v>17045446.598999999</v>
      </c>
      <c r="Q9445" s="211">
        <v>9559252.7300000004</v>
      </c>
    </row>
    <row r="9446" spans="1:17" x14ac:dyDescent="0.25">
      <c r="A9446" s="60" t="s">
        <v>4317</v>
      </c>
      <c r="B9446" s="60" t="s">
        <v>9327</v>
      </c>
      <c r="C9446" s="211">
        <v>206737.50099999999</v>
      </c>
      <c r="D9446" s="211">
        <v>188275.56899999999</v>
      </c>
      <c r="E9446" s="211">
        <v>167027.18299999999</v>
      </c>
      <c r="F9446" s="211">
        <v>210895.75</v>
      </c>
      <c r="G9446" s="211">
        <v>222694.33</v>
      </c>
      <c r="H9446" s="211">
        <v>199283.58900000001</v>
      </c>
      <c r="I9446" s="211">
        <v>224143.476</v>
      </c>
      <c r="J9446" s="211">
        <v>2416.8090000000002</v>
      </c>
      <c r="K9446" s="211">
        <v>412.25599999999997</v>
      </c>
      <c r="L9446" s="211">
        <v>1.8280000000000001</v>
      </c>
      <c r="M9446" s="211">
        <v>6.7789999999999999</v>
      </c>
      <c r="N9446" s="211">
        <v>75.997</v>
      </c>
      <c r="O9446" s="211">
        <v>0</v>
      </c>
      <c r="P9446" s="211">
        <v>5.2089999999999996</v>
      </c>
      <c r="Q9446" s="211">
        <v>0.28899999999999998</v>
      </c>
    </row>
    <row r="9447" spans="1:17" x14ac:dyDescent="0.25">
      <c r="A9447" s="60" t="s">
        <v>10727</v>
      </c>
      <c r="B9447" s="60" t="s">
        <v>10728</v>
      </c>
      <c r="C9447" s="211">
        <v>181110.61600000001</v>
      </c>
      <c r="D9447" s="211">
        <v>149578.88500000001</v>
      </c>
      <c r="E9447" s="211">
        <v>119272.57</v>
      </c>
      <c r="F9447" s="211">
        <v>133667.70499999999</v>
      </c>
      <c r="G9447" s="211">
        <v>117845.52800000001</v>
      </c>
      <c r="H9447" s="211">
        <v>161972.253</v>
      </c>
      <c r="I9447" s="211">
        <v>169708.421</v>
      </c>
      <c r="J9447" s="211">
        <v>124515.78200000001</v>
      </c>
      <c r="K9447" s="211">
        <v>30055.530999999999</v>
      </c>
      <c r="L9447" s="211">
        <v>124.119</v>
      </c>
      <c r="M9447" s="211">
        <v>7.0819999999999999</v>
      </c>
      <c r="N9447" s="211">
        <v>6.4649999999999999</v>
      </c>
      <c r="O9447" s="211">
        <v>11.749000000000001</v>
      </c>
      <c r="P9447" s="211">
        <v>4.18</v>
      </c>
      <c r="Q9447" s="211">
        <v>9.5000000000000001E-2</v>
      </c>
    </row>
    <row r="9448" spans="1:17" x14ac:dyDescent="0.25">
      <c r="A9448" s="60" t="s">
        <v>10729</v>
      </c>
      <c r="B9448" s="60" t="s">
        <v>10730</v>
      </c>
      <c r="C9448" s="211">
        <v>117460.261</v>
      </c>
      <c r="D9448" s="211">
        <v>96830.161999999997</v>
      </c>
      <c r="E9448" s="211">
        <v>64494.428</v>
      </c>
      <c r="F9448" s="211">
        <v>117132.13800000001</v>
      </c>
      <c r="G9448" s="211">
        <v>138290.78099999999</v>
      </c>
      <c r="H9448" s="211">
        <v>56102.224000000002</v>
      </c>
      <c r="I9448" s="211">
        <v>52628.565000000002</v>
      </c>
      <c r="J9448" s="211">
        <v>6773.22</v>
      </c>
      <c r="K9448" s="211">
        <v>152.995</v>
      </c>
      <c r="L9448" s="211">
        <v>34.975999999999999</v>
      </c>
      <c r="M9448" s="211">
        <v>7.0229999999999997</v>
      </c>
      <c r="N9448" s="211">
        <v>0.34200000000000003</v>
      </c>
      <c r="O9448" s="211">
        <v>1.421</v>
      </c>
      <c r="P9448" s="211">
        <v>2.06</v>
      </c>
      <c r="Q9448" s="211">
        <v>9.5589999999999993</v>
      </c>
    </row>
    <row r="9449" spans="1:17" x14ac:dyDescent="0.25">
      <c r="A9449" s="60" t="s">
        <v>10731</v>
      </c>
      <c r="B9449" s="60" t="s">
        <v>10732</v>
      </c>
      <c r="C9449" s="211">
        <v>1049785.7549999999</v>
      </c>
      <c r="D9449" s="211">
        <v>800612.29099999997</v>
      </c>
      <c r="E9449" s="211">
        <v>666054.53099999996</v>
      </c>
      <c r="F9449" s="211">
        <v>541478.24</v>
      </c>
      <c r="G9449" s="211">
        <v>499146.859</v>
      </c>
      <c r="H9449" s="211">
        <v>394563.66200000001</v>
      </c>
      <c r="I9449" s="211">
        <v>296447.75699999998</v>
      </c>
      <c r="J9449" s="211">
        <v>48144.404000000002</v>
      </c>
      <c r="K9449" s="211">
        <v>33183.53</v>
      </c>
      <c r="L9449" s="211">
        <v>172.096</v>
      </c>
      <c r="M9449" s="211">
        <v>12.904</v>
      </c>
      <c r="N9449" s="211">
        <v>13.025</v>
      </c>
      <c r="O9449" s="211">
        <v>29.228999999999999</v>
      </c>
      <c r="P9449" s="211">
        <v>23.3</v>
      </c>
      <c r="Q9449" s="211"/>
    </row>
    <row r="9450" spans="1:17" x14ac:dyDescent="0.25">
      <c r="A9450" s="60" t="s">
        <v>10733</v>
      </c>
      <c r="B9450" s="60" t="s">
        <v>10734</v>
      </c>
      <c r="C9450" s="211">
        <v>17529750.107000001</v>
      </c>
      <c r="D9450" s="211">
        <v>16821416.791000001</v>
      </c>
      <c r="E9450" s="211">
        <v>17607112.611000001</v>
      </c>
      <c r="F9450" s="211">
        <v>20059719.798999999</v>
      </c>
      <c r="G9450" s="211">
        <v>21730344.690000001</v>
      </c>
      <c r="H9450" s="211">
        <v>24059725.623</v>
      </c>
      <c r="I9450" s="211">
        <v>24024546.008000001</v>
      </c>
      <c r="J9450" s="211">
        <v>21959533.447000001</v>
      </c>
      <c r="K9450" s="211">
        <v>25096047.636999998</v>
      </c>
      <c r="L9450" s="211">
        <v>21179890.375999998</v>
      </c>
      <c r="M9450" s="211">
        <v>23812056.697999999</v>
      </c>
      <c r="N9450" s="211">
        <v>24609001.535</v>
      </c>
      <c r="O9450" s="211">
        <v>19791562.989</v>
      </c>
      <c r="P9450" s="211">
        <v>16227779.073999999</v>
      </c>
      <c r="Q9450" s="211">
        <v>8784178.0810000002</v>
      </c>
    </row>
    <row r="9451" spans="1:17" x14ac:dyDescent="0.25">
      <c r="A9451" s="60" t="s">
        <v>4250</v>
      </c>
      <c r="B9451" s="60" t="s">
        <v>9338</v>
      </c>
      <c r="C9451" s="211">
        <v>3315264.9160000002</v>
      </c>
      <c r="D9451" s="211">
        <v>3475847.7889999999</v>
      </c>
      <c r="E9451" s="211">
        <v>2897158.0649999999</v>
      </c>
      <c r="F9451" s="211">
        <v>2871378.0619999999</v>
      </c>
      <c r="G9451" s="211">
        <v>3325370.2990000001</v>
      </c>
      <c r="H9451" s="211">
        <v>3782531.23</v>
      </c>
      <c r="I9451" s="211">
        <v>3060968.6349999998</v>
      </c>
      <c r="J9451" s="211">
        <v>2755071.1230000001</v>
      </c>
      <c r="K9451" s="211">
        <v>3129693.997</v>
      </c>
      <c r="L9451" s="211">
        <v>2194280.665</v>
      </c>
      <c r="M9451" s="211">
        <v>2246945.5099999998</v>
      </c>
      <c r="N9451" s="211">
        <v>2560730.7000000002</v>
      </c>
      <c r="O9451" s="211">
        <v>2273435.9440000001</v>
      </c>
      <c r="P9451" s="211">
        <v>1886957.22</v>
      </c>
      <c r="Q9451" s="211">
        <v>1315848.263</v>
      </c>
    </row>
    <row r="9452" spans="1:17" x14ac:dyDescent="0.25">
      <c r="A9452" s="60" t="s">
        <v>4251</v>
      </c>
      <c r="B9452" s="60" t="s">
        <v>9339</v>
      </c>
      <c r="C9452" s="211">
        <v>61542095.083999999</v>
      </c>
      <c r="D9452" s="211">
        <v>62199443.219999999</v>
      </c>
      <c r="E9452" s="211">
        <v>73850297.682999998</v>
      </c>
      <c r="F9452" s="211">
        <v>80658571.341999993</v>
      </c>
      <c r="G9452" s="211">
        <v>109319331.617</v>
      </c>
      <c r="H9452" s="211">
        <v>136976959.28999999</v>
      </c>
      <c r="I9452" s="211">
        <v>180261694.213</v>
      </c>
      <c r="J9452" s="211">
        <v>124551698.095</v>
      </c>
      <c r="K9452" s="211">
        <v>122528366.419</v>
      </c>
      <c r="L9452" s="211">
        <v>107935934.221</v>
      </c>
      <c r="M9452" s="211">
        <v>121313239.69499999</v>
      </c>
      <c r="N9452" s="211">
        <v>149551434.86300001</v>
      </c>
      <c r="O9452" s="211">
        <v>157611248.829</v>
      </c>
      <c r="P9452" s="211">
        <v>184883972.30500001</v>
      </c>
      <c r="Q9452" s="211">
        <v>169034697.62</v>
      </c>
    </row>
    <row r="9453" spans="1:17" x14ac:dyDescent="0.25">
      <c r="A9453" s="60" t="s">
        <v>4677</v>
      </c>
      <c r="B9453" s="60" t="s">
        <v>9340</v>
      </c>
      <c r="C9453" s="211">
        <v>1950678.9569999999</v>
      </c>
      <c r="D9453" s="211">
        <v>1571346.547</v>
      </c>
      <c r="E9453" s="211">
        <v>1624950.953</v>
      </c>
      <c r="F9453" s="211">
        <v>2024896.5060000001</v>
      </c>
      <c r="G9453" s="211">
        <v>2801749.0529999998</v>
      </c>
      <c r="H9453" s="211">
        <v>4039199.9870000002</v>
      </c>
      <c r="I9453" s="211">
        <v>4795957.443</v>
      </c>
      <c r="J9453" s="211">
        <v>32666139.467</v>
      </c>
      <c r="K9453" s="211">
        <v>35298950.766999997</v>
      </c>
      <c r="L9453" s="211">
        <v>29727193.103999998</v>
      </c>
      <c r="M9453" s="211">
        <v>36099798.251000002</v>
      </c>
      <c r="N9453" s="211">
        <v>36978985.748999998</v>
      </c>
      <c r="O9453" s="211">
        <v>2463496.8420000002</v>
      </c>
      <c r="P9453" s="211">
        <v>5695.076</v>
      </c>
      <c r="Q9453" s="211">
        <v>214.51300000000001</v>
      </c>
    </row>
    <row r="9454" spans="1:17" x14ac:dyDescent="0.25">
      <c r="A9454" s="60" t="s">
        <v>617</v>
      </c>
      <c r="B9454" s="60" t="s">
        <v>9342</v>
      </c>
      <c r="C9454" s="211">
        <v>1154905.2220000001</v>
      </c>
      <c r="D9454" s="211">
        <v>1300514.7339999999</v>
      </c>
      <c r="E9454" s="211">
        <v>1416463.0390000001</v>
      </c>
      <c r="F9454" s="211">
        <v>1922831.443</v>
      </c>
      <c r="G9454" s="211">
        <v>1891975.03</v>
      </c>
      <c r="H9454" s="211">
        <v>1827322.7039999999</v>
      </c>
      <c r="I9454" s="211">
        <v>1981931.8670000001</v>
      </c>
      <c r="J9454" s="211">
        <v>2311412.5649999999</v>
      </c>
      <c r="K9454" s="211">
        <v>2237324.716</v>
      </c>
      <c r="L9454" s="211">
        <v>2474214.5079999999</v>
      </c>
      <c r="M9454" s="211">
        <v>2591835.6570000001</v>
      </c>
      <c r="N9454" s="211">
        <v>3218049.2960000001</v>
      </c>
      <c r="O9454" s="211">
        <v>3193102.338</v>
      </c>
      <c r="P9454" s="211">
        <v>3995102.3870000001</v>
      </c>
      <c r="Q9454" s="211">
        <v>2107860.3990000002</v>
      </c>
    </row>
    <row r="9455" spans="1:17" x14ac:dyDescent="0.25">
      <c r="A9455" s="60" t="s">
        <v>341</v>
      </c>
      <c r="B9455" s="60" t="s">
        <v>9343</v>
      </c>
      <c r="C9455" s="211">
        <v>1466631.209</v>
      </c>
      <c r="D9455" s="211">
        <v>1478850.845</v>
      </c>
      <c r="E9455" s="211">
        <v>1764329.686</v>
      </c>
      <c r="F9455" s="211">
        <v>2266574.4019999998</v>
      </c>
      <c r="G9455" s="211">
        <v>3203708.7390000001</v>
      </c>
      <c r="H9455" s="211">
        <v>5582608.9900000002</v>
      </c>
      <c r="I9455" s="211">
        <v>7613465.8279999997</v>
      </c>
      <c r="J9455" s="211">
        <v>11989891.045</v>
      </c>
      <c r="K9455" s="211">
        <v>10989926.707</v>
      </c>
      <c r="L9455" s="211">
        <v>8442761.7009999994</v>
      </c>
      <c r="M9455" s="211">
        <v>9762666.966</v>
      </c>
      <c r="N9455" s="211">
        <v>10771450.324999999</v>
      </c>
      <c r="O9455" s="211">
        <v>10784243.629000001</v>
      </c>
      <c r="P9455" s="211">
        <v>10270617.439999999</v>
      </c>
      <c r="Q9455" s="211">
        <v>6490878.0789999999</v>
      </c>
    </row>
    <row r="9456" spans="1:17" x14ac:dyDescent="0.25">
      <c r="A9456" s="60" t="s">
        <v>1894</v>
      </c>
      <c r="B9456" s="60" t="s">
        <v>9344</v>
      </c>
      <c r="C9456" s="211">
        <v>1036201.275</v>
      </c>
      <c r="D9456" s="211">
        <v>825800.23</v>
      </c>
      <c r="E9456" s="211">
        <v>876178.43599999999</v>
      </c>
      <c r="F9456" s="211">
        <v>999475.94900000002</v>
      </c>
      <c r="G9456" s="211">
        <v>1204068.7560000001</v>
      </c>
      <c r="H9456" s="211">
        <v>1259726.273</v>
      </c>
      <c r="I9456" s="211">
        <v>1280579.031</v>
      </c>
      <c r="J9456" s="211">
        <v>1512823.0519999999</v>
      </c>
      <c r="K9456" s="211">
        <v>1455173.17</v>
      </c>
      <c r="L9456" s="211">
        <v>1234419.2960000001</v>
      </c>
      <c r="M9456" s="211">
        <v>1549574.7849999999</v>
      </c>
      <c r="N9456" s="211">
        <v>1890313.135</v>
      </c>
      <c r="O9456" s="211">
        <v>2017925.102</v>
      </c>
      <c r="P9456" s="211">
        <v>2151029.6680000001</v>
      </c>
      <c r="Q9456" s="211">
        <v>1764908.138</v>
      </c>
    </row>
    <row r="9457" spans="1:17" x14ac:dyDescent="0.25">
      <c r="A9457" s="60" t="s">
        <v>10735</v>
      </c>
      <c r="B9457" s="60" t="s">
        <v>10736</v>
      </c>
      <c r="C9457" s="211">
        <v>1238360.182</v>
      </c>
      <c r="D9457" s="211">
        <v>1060881.693</v>
      </c>
      <c r="E9457" s="211">
        <v>811361.32700000005</v>
      </c>
      <c r="F9457" s="211">
        <v>860705.89599999995</v>
      </c>
      <c r="G9457" s="211">
        <v>906548.34699999995</v>
      </c>
      <c r="H9457" s="211">
        <v>2161998.9360000002</v>
      </c>
      <c r="I9457" s="211">
        <v>2449151.7599999998</v>
      </c>
      <c r="J9457" s="211">
        <v>2399646.0329999998</v>
      </c>
      <c r="K9457" s="211">
        <v>2071731.983</v>
      </c>
      <c r="L9457" s="211">
        <v>1474857.189</v>
      </c>
      <c r="M9457" s="211">
        <v>1495413.1370000001</v>
      </c>
      <c r="N9457" s="211">
        <v>1547221.8389999999</v>
      </c>
      <c r="O9457" s="211">
        <v>1199376.5900000001</v>
      </c>
      <c r="P9457" s="211">
        <v>763368.96499999997</v>
      </c>
      <c r="Q9457" s="211">
        <v>584045.1</v>
      </c>
    </row>
    <row r="9458" spans="1:17" x14ac:dyDescent="0.25">
      <c r="A9458" s="60" t="s">
        <v>1948</v>
      </c>
      <c r="B9458" s="60" t="s">
        <v>9347</v>
      </c>
      <c r="C9458" s="211">
        <v>785611.31499999994</v>
      </c>
      <c r="D9458" s="211">
        <v>970881.15700000001</v>
      </c>
      <c r="E9458" s="211">
        <v>932654.99600000004</v>
      </c>
      <c r="F9458" s="211">
        <v>919452.14899999998</v>
      </c>
      <c r="G9458" s="211">
        <v>872972.84199999995</v>
      </c>
      <c r="H9458" s="211">
        <v>984840.93200000003</v>
      </c>
      <c r="I9458" s="211">
        <v>830817.80299999996</v>
      </c>
      <c r="J9458" s="211">
        <v>1377045.4010000001</v>
      </c>
      <c r="K9458" s="211">
        <v>1431205.351</v>
      </c>
      <c r="L9458" s="211">
        <v>1069036.5589999999</v>
      </c>
      <c r="M9458" s="211">
        <v>894459.74300000002</v>
      </c>
      <c r="N9458" s="211">
        <v>955496.875</v>
      </c>
      <c r="O9458" s="211">
        <v>992402.37399999995</v>
      </c>
      <c r="P9458" s="211">
        <v>766179.54299999995</v>
      </c>
      <c r="Q9458" s="211">
        <v>606819.64599999995</v>
      </c>
    </row>
    <row r="9459" spans="1:17" x14ac:dyDescent="0.25">
      <c r="A9459" s="60" t="s">
        <v>1840</v>
      </c>
      <c r="B9459" s="60" t="s">
        <v>9348</v>
      </c>
      <c r="C9459" s="211">
        <v>6469170.7570000002</v>
      </c>
      <c r="D9459" s="211">
        <v>5756928.6880000001</v>
      </c>
      <c r="E9459" s="211">
        <v>6259429.2759999996</v>
      </c>
      <c r="F9459" s="211">
        <v>6520052.1119999997</v>
      </c>
      <c r="G9459" s="211">
        <v>7421924.9040000001</v>
      </c>
      <c r="H9459" s="211">
        <v>7437881.1229999997</v>
      </c>
      <c r="I9459" s="211">
        <v>7828025.9879999999</v>
      </c>
      <c r="J9459" s="211">
        <v>7883078.3150000004</v>
      </c>
      <c r="K9459" s="211">
        <v>7172160.4299999997</v>
      </c>
      <c r="L9459" s="211">
        <v>5022285.1109999996</v>
      </c>
      <c r="M9459" s="211">
        <v>7101459.5539999995</v>
      </c>
      <c r="N9459" s="211">
        <v>7743607.8650000002</v>
      </c>
      <c r="O9459" s="211">
        <v>8359414.4869999997</v>
      </c>
      <c r="P9459" s="211">
        <v>8920517.0329999998</v>
      </c>
      <c r="Q9459" s="211">
        <v>7084948.7889999999</v>
      </c>
    </row>
    <row r="9460" spans="1:17" x14ac:dyDescent="0.25">
      <c r="A9460" s="60" t="s">
        <v>2185</v>
      </c>
      <c r="B9460" s="60" t="s">
        <v>9349</v>
      </c>
      <c r="C9460" s="211">
        <v>435571.076</v>
      </c>
      <c r="D9460" s="211">
        <v>404010.41499999998</v>
      </c>
      <c r="E9460" s="211">
        <v>462163.891</v>
      </c>
      <c r="F9460" s="211">
        <v>477104.59499999997</v>
      </c>
      <c r="G9460" s="211">
        <v>628943.272</v>
      </c>
      <c r="H9460" s="211">
        <v>699094.08799999999</v>
      </c>
      <c r="I9460" s="211">
        <v>906498.804</v>
      </c>
      <c r="J9460" s="211">
        <v>945361.70900000003</v>
      </c>
      <c r="K9460" s="211">
        <v>1004327.677</v>
      </c>
      <c r="L9460" s="211">
        <v>555254.09900000005</v>
      </c>
      <c r="M9460" s="211">
        <v>779355.65599999996</v>
      </c>
      <c r="N9460" s="211">
        <v>651713.24100000004</v>
      </c>
      <c r="O9460" s="211">
        <v>683814.98199999996</v>
      </c>
      <c r="P9460" s="211">
        <v>728678.03700000001</v>
      </c>
      <c r="Q9460" s="211">
        <v>625648.06200000003</v>
      </c>
    </row>
    <row r="9461" spans="1:17" x14ac:dyDescent="0.25">
      <c r="A9461" s="60" t="s">
        <v>4436</v>
      </c>
      <c r="B9461" s="60" t="s">
        <v>9352</v>
      </c>
      <c r="C9461" s="211">
        <v>871218.66500000004</v>
      </c>
      <c r="D9461" s="211">
        <v>878280.92200000002</v>
      </c>
      <c r="E9461" s="211">
        <v>1046031.68</v>
      </c>
      <c r="F9461" s="211">
        <v>1068155.757</v>
      </c>
      <c r="G9461" s="211">
        <v>1064973.0079999999</v>
      </c>
      <c r="H9461" s="211">
        <v>916853.30099999998</v>
      </c>
      <c r="I9461" s="211">
        <v>1084934.6100000001</v>
      </c>
      <c r="J9461" s="211">
        <v>1306898.2009999999</v>
      </c>
      <c r="K9461" s="211">
        <v>1306716.5689999999</v>
      </c>
      <c r="L9461" s="211">
        <v>1095118.129</v>
      </c>
      <c r="M9461" s="211">
        <v>1394843.9469999999</v>
      </c>
      <c r="N9461" s="211">
        <v>1374100.0789999999</v>
      </c>
      <c r="O9461" s="211">
        <v>1128528.1399999999</v>
      </c>
      <c r="P9461" s="211">
        <v>1136955.233</v>
      </c>
      <c r="Q9461" s="211">
        <v>749419.94799999997</v>
      </c>
    </row>
    <row r="9462" spans="1:17" x14ac:dyDescent="0.25">
      <c r="A9462" s="60" t="s">
        <v>4357</v>
      </c>
      <c r="B9462" s="60" t="s">
        <v>9353</v>
      </c>
      <c r="C9462" s="211">
        <v>2082003.6710000001</v>
      </c>
      <c r="D9462" s="211">
        <v>1487831.0490000001</v>
      </c>
      <c r="E9462" s="211">
        <v>1139179.436</v>
      </c>
      <c r="F9462" s="211">
        <v>906745.28200000001</v>
      </c>
      <c r="G9462" s="211">
        <v>927831.02500000002</v>
      </c>
      <c r="H9462" s="211">
        <v>1061507.612</v>
      </c>
      <c r="I9462" s="211">
        <v>1199022.2660000001</v>
      </c>
      <c r="J9462" s="211">
        <v>190583.64600000001</v>
      </c>
      <c r="K9462" s="211">
        <v>80262.705000000002</v>
      </c>
      <c r="L9462" s="211">
        <v>5580.2139999999999</v>
      </c>
      <c r="M9462" s="211">
        <v>7362.4629999999997</v>
      </c>
      <c r="N9462" s="211">
        <v>28.277999999999999</v>
      </c>
      <c r="O9462" s="211">
        <v>409.60199999999998</v>
      </c>
      <c r="P9462" s="211">
        <v>110.77200000000001</v>
      </c>
      <c r="Q9462" s="211">
        <v>9.0920000000000005</v>
      </c>
    </row>
    <row r="9463" spans="1:17" x14ac:dyDescent="0.25">
      <c r="A9463" s="60" t="s">
        <v>10737</v>
      </c>
      <c r="B9463" s="60" t="s">
        <v>10738</v>
      </c>
      <c r="C9463" s="211">
        <v>27333809.776999999</v>
      </c>
      <c r="D9463" s="211">
        <v>27340813.162999999</v>
      </c>
      <c r="E9463" s="211">
        <v>30991716.271000002</v>
      </c>
      <c r="F9463" s="211">
        <v>35560073.928000003</v>
      </c>
      <c r="G9463" s="211">
        <v>46136061.827</v>
      </c>
      <c r="H9463" s="211">
        <v>54251742.608000003</v>
      </c>
      <c r="I9463" s="211">
        <v>73529986.224000007</v>
      </c>
      <c r="J9463" s="211">
        <v>85665436.474999994</v>
      </c>
      <c r="K9463" s="211">
        <v>93506904.747999996</v>
      </c>
      <c r="L9463" s="211">
        <v>81133729.202000007</v>
      </c>
      <c r="M9463" s="211">
        <v>95761937.268999994</v>
      </c>
      <c r="N9463" s="211">
        <v>90382026.806999996</v>
      </c>
      <c r="O9463" s="211">
        <v>83289893.033000007</v>
      </c>
      <c r="P9463" s="211">
        <v>79748340.506999999</v>
      </c>
      <c r="Q9463" s="211">
        <v>71704409.405000001</v>
      </c>
    </row>
    <row r="9464" spans="1:17" x14ac:dyDescent="0.25">
      <c r="A9464" s="60" t="s">
        <v>10739</v>
      </c>
      <c r="B9464" s="60" t="s">
        <v>10740</v>
      </c>
      <c r="C9464" s="211">
        <v>517237.74</v>
      </c>
      <c r="D9464" s="211">
        <v>436561.87</v>
      </c>
      <c r="E9464" s="211">
        <v>441137.59100000001</v>
      </c>
      <c r="F9464" s="211">
        <v>473546.815</v>
      </c>
      <c r="G9464" s="211">
        <v>417408.52399999998</v>
      </c>
      <c r="H9464" s="211">
        <v>334787.18400000001</v>
      </c>
      <c r="I9464" s="211">
        <v>327874.49099999998</v>
      </c>
      <c r="J9464" s="211">
        <v>138081.14799999999</v>
      </c>
      <c r="K9464" s="211">
        <v>110679.94</v>
      </c>
      <c r="L9464" s="211">
        <v>49311.131999999998</v>
      </c>
      <c r="M9464" s="211">
        <v>40577.546999999999</v>
      </c>
      <c r="N9464" s="211">
        <v>48710.184000000001</v>
      </c>
      <c r="O9464" s="211">
        <v>38202.750999999997</v>
      </c>
      <c r="P9464" s="211">
        <v>111156.323</v>
      </c>
      <c r="Q9464" s="211">
        <v>16527.161</v>
      </c>
    </row>
    <row r="9465" spans="1:17" x14ac:dyDescent="0.25">
      <c r="A9465" s="60" t="s">
        <v>204</v>
      </c>
      <c r="B9465" s="60" t="s">
        <v>9359</v>
      </c>
      <c r="C9465" s="211">
        <v>4737924.4129999997</v>
      </c>
      <c r="D9465" s="211">
        <v>3865347.0729999999</v>
      </c>
      <c r="E9465" s="211">
        <v>3817949.645</v>
      </c>
      <c r="F9465" s="211">
        <v>4762894.5530000003</v>
      </c>
      <c r="G9465" s="211">
        <v>6540737.398</v>
      </c>
      <c r="H9465" s="211">
        <v>7166067.3700000001</v>
      </c>
      <c r="I9465" s="211">
        <v>7638058.7980000004</v>
      </c>
      <c r="J9465" s="211">
        <v>7021496.2319999998</v>
      </c>
      <c r="K9465" s="211">
        <v>6817918.9289999995</v>
      </c>
      <c r="L9465" s="211">
        <v>5303634.9610000001</v>
      </c>
      <c r="M9465" s="211">
        <v>6054215.0049999999</v>
      </c>
      <c r="N9465" s="211">
        <v>6603874.2070000004</v>
      </c>
      <c r="O9465" s="211">
        <v>6233867.9359999998</v>
      </c>
      <c r="P9465" s="211">
        <v>5464559.46</v>
      </c>
      <c r="Q9465" s="211">
        <v>4233530.273</v>
      </c>
    </row>
    <row r="9466" spans="1:17" x14ac:dyDescent="0.25">
      <c r="A9466" s="60" t="s">
        <v>388</v>
      </c>
      <c r="B9466" s="60" t="s">
        <v>9360</v>
      </c>
      <c r="C9466" s="211">
        <v>29447030.480999999</v>
      </c>
      <c r="D9466" s="211">
        <v>27814979.596999999</v>
      </c>
      <c r="E9466" s="211">
        <v>30555824.155000001</v>
      </c>
      <c r="F9466" s="211">
        <v>40395948.788999997</v>
      </c>
      <c r="G9466" s="211">
        <v>57385407.501999997</v>
      </c>
      <c r="H9466" s="211">
        <v>66320182.200000003</v>
      </c>
      <c r="I9466" s="211">
        <v>80632030.641000003</v>
      </c>
      <c r="J9466" s="211">
        <v>48742136.302000001</v>
      </c>
      <c r="K9466" s="211">
        <v>48974746.592</v>
      </c>
      <c r="L9466" s="211">
        <v>36520954.066</v>
      </c>
      <c r="M9466" s="211">
        <v>44436967.240999997</v>
      </c>
      <c r="N9466" s="211">
        <v>44022427.409999996</v>
      </c>
      <c r="O9466" s="211">
        <v>41206263.658</v>
      </c>
      <c r="P9466" s="211">
        <v>39041956.502999999</v>
      </c>
      <c r="Q9466" s="211">
        <v>35297129.737999998</v>
      </c>
    </row>
    <row r="9467" spans="1:17" x14ac:dyDescent="0.25">
      <c r="A9467" s="60" t="s">
        <v>1254</v>
      </c>
      <c r="B9467" s="60" t="s">
        <v>9362</v>
      </c>
      <c r="C9467" s="211">
        <v>283499.74</v>
      </c>
      <c r="D9467" s="211">
        <v>315092.15399999998</v>
      </c>
      <c r="E9467" s="211">
        <v>340297.47700000001</v>
      </c>
      <c r="F9467" s="211">
        <v>396679.34499999997</v>
      </c>
      <c r="G9467" s="211">
        <v>488831.06300000002</v>
      </c>
      <c r="H9467" s="211">
        <v>511227.14299999998</v>
      </c>
      <c r="I9467" s="211">
        <v>620242.11699999997</v>
      </c>
      <c r="J9467" s="211">
        <v>721981.31</v>
      </c>
      <c r="K9467" s="211">
        <v>929030.22900000005</v>
      </c>
      <c r="L9467" s="211">
        <v>797543.15399999998</v>
      </c>
      <c r="M9467" s="211">
        <v>771535.57200000004</v>
      </c>
      <c r="N9467" s="211">
        <v>917300.73600000003</v>
      </c>
      <c r="O9467" s="211">
        <v>926904.56900000002</v>
      </c>
      <c r="P9467" s="211">
        <v>934472.424</v>
      </c>
      <c r="Q9467" s="211">
        <v>645732.14500000002</v>
      </c>
    </row>
    <row r="9468" spans="1:17" x14ac:dyDescent="0.25">
      <c r="A9468" s="60" t="s">
        <v>1018</v>
      </c>
      <c r="B9468" s="60" t="s">
        <v>9363</v>
      </c>
      <c r="C9468" s="211">
        <v>335428.97700000001</v>
      </c>
      <c r="D9468" s="211">
        <v>372692.56099999999</v>
      </c>
      <c r="E9468" s="211">
        <v>386126.69900000002</v>
      </c>
      <c r="F9468" s="211">
        <v>510490.467</v>
      </c>
      <c r="G9468" s="211">
        <v>537991.40500000003</v>
      </c>
      <c r="H9468" s="211">
        <v>618522.77899999998</v>
      </c>
      <c r="I9468" s="211">
        <v>680690.86300000001</v>
      </c>
      <c r="J9468" s="211">
        <v>776883.66500000004</v>
      </c>
      <c r="K9468" s="211">
        <v>968514.74600000004</v>
      </c>
      <c r="L9468" s="211">
        <v>837334.16899999999</v>
      </c>
      <c r="M9468" s="211">
        <v>848828.40300000005</v>
      </c>
      <c r="N9468" s="211">
        <v>1010306.0919999999</v>
      </c>
      <c r="O9468" s="211">
        <v>948028.40899999999</v>
      </c>
      <c r="P9468" s="211">
        <v>978688.91500000004</v>
      </c>
      <c r="Q9468" s="211">
        <v>707747.61600000004</v>
      </c>
    </row>
    <row r="9469" spans="1:17" x14ac:dyDescent="0.25">
      <c r="A9469" s="60" t="s">
        <v>515</v>
      </c>
      <c r="B9469" s="60" t="s">
        <v>9364</v>
      </c>
      <c r="C9469" s="211">
        <v>2416338.4539999999</v>
      </c>
      <c r="D9469" s="211">
        <v>2106881.9569999999</v>
      </c>
      <c r="E9469" s="211">
        <v>2412169.889</v>
      </c>
      <c r="F9469" s="211">
        <v>2586857.33</v>
      </c>
      <c r="G9469" s="211">
        <v>2873248.423</v>
      </c>
      <c r="H9469" s="211">
        <v>3092756.892</v>
      </c>
      <c r="I9469" s="211">
        <v>3414440.16</v>
      </c>
      <c r="J9469" s="211">
        <v>3657153.7549999999</v>
      </c>
      <c r="K9469" s="211">
        <v>4096445.878</v>
      </c>
      <c r="L9469" s="211">
        <v>3505453.4530000002</v>
      </c>
      <c r="M9469" s="211">
        <v>3569935.2790000001</v>
      </c>
      <c r="N9469" s="211">
        <v>3859144.9989999998</v>
      </c>
      <c r="O9469" s="211">
        <v>3844010.2590000001</v>
      </c>
      <c r="P9469" s="211">
        <v>4027089.8939999999</v>
      </c>
      <c r="Q9469" s="211">
        <v>3524635.9350000001</v>
      </c>
    </row>
    <row r="9470" spans="1:17" x14ac:dyDescent="0.25">
      <c r="A9470" s="60" t="s">
        <v>688</v>
      </c>
      <c r="B9470" s="60" t="s">
        <v>9365</v>
      </c>
      <c r="C9470" s="211">
        <v>1980974.3770000001</v>
      </c>
      <c r="D9470" s="211">
        <v>2687906.7119999998</v>
      </c>
      <c r="E9470" s="211">
        <v>4139778.855</v>
      </c>
      <c r="F9470" s="211">
        <v>4631872.7379999999</v>
      </c>
      <c r="G9470" s="211">
        <v>9676226.602</v>
      </c>
      <c r="H9470" s="211">
        <v>12199546.527000001</v>
      </c>
      <c r="I9470" s="211">
        <v>12106856.653999999</v>
      </c>
      <c r="J9470" s="211">
        <v>13039245.193</v>
      </c>
      <c r="K9470" s="211">
        <v>11469069.42</v>
      </c>
      <c r="L9470" s="211">
        <v>8852959.6119999997</v>
      </c>
      <c r="M9470" s="211">
        <v>9638733.6349999998</v>
      </c>
      <c r="N9470" s="211">
        <v>7277612.2589999996</v>
      </c>
      <c r="O9470" s="211">
        <v>8970244.9189999998</v>
      </c>
      <c r="P9470" s="211">
        <v>8853373.4560000002</v>
      </c>
      <c r="Q9470" s="211">
        <v>2728906.1179999998</v>
      </c>
    </row>
    <row r="9471" spans="1:17" x14ac:dyDescent="0.25">
      <c r="A9471" s="60" t="s">
        <v>757</v>
      </c>
      <c r="B9471" s="60" t="s">
        <v>9366</v>
      </c>
      <c r="C9471" s="211">
        <v>1059968.95</v>
      </c>
      <c r="D9471" s="211">
        <v>941521.80500000005</v>
      </c>
      <c r="E9471" s="211">
        <v>1123210.9439999999</v>
      </c>
      <c r="F9471" s="211">
        <v>1184316.1100000001</v>
      </c>
      <c r="G9471" s="211">
        <v>1437167.5449999999</v>
      </c>
      <c r="H9471" s="211">
        <v>1221167.7609999999</v>
      </c>
      <c r="I9471" s="211">
        <v>1310242.148</v>
      </c>
      <c r="J9471" s="211">
        <v>1555774.7590000001</v>
      </c>
      <c r="K9471" s="211">
        <v>1911816.1070000001</v>
      </c>
      <c r="L9471" s="211">
        <v>1719700.7069999999</v>
      </c>
      <c r="M9471" s="211">
        <v>1827866.1869999999</v>
      </c>
      <c r="N9471" s="211">
        <v>1907674.277</v>
      </c>
      <c r="O9471" s="211">
        <v>2001365.3810000001</v>
      </c>
      <c r="P9471" s="211">
        <v>1969904.872</v>
      </c>
      <c r="Q9471" s="211">
        <v>1567489.5390000001</v>
      </c>
    </row>
    <row r="9472" spans="1:17" x14ac:dyDescent="0.25">
      <c r="A9472" s="60" t="s">
        <v>399</v>
      </c>
      <c r="B9472" s="60" t="s">
        <v>9367</v>
      </c>
      <c r="C9472" s="211">
        <v>1471174.4650000001</v>
      </c>
      <c r="D9472" s="211">
        <v>1560696.7379999999</v>
      </c>
      <c r="E9472" s="211">
        <v>1577042.797</v>
      </c>
      <c r="F9472" s="211">
        <v>1879625.8759999999</v>
      </c>
      <c r="G9472" s="211">
        <v>2169052.7489999998</v>
      </c>
      <c r="H9472" s="211">
        <v>2454654.608</v>
      </c>
      <c r="I9472" s="211">
        <v>3021612.5729999999</v>
      </c>
      <c r="J9472" s="211">
        <v>2965596.5759999999</v>
      </c>
      <c r="K9472" s="211">
        <v>3162603.7459999998</v>
      </c>
      <c r="L9472" s="211">
        <v>2947904.6039999998</v>
      </c>
      <c r="M9472" s="211">
        <v>3894158.486</v>
      </c>
      <c r="N9472" s="211">
        <v>5578180.551</v>
      </c>
      <c r="O9472" s="211">
        <v>7897764.8269999996</v>
      </c>
      <c r="P9472" s="211">
        <v>8864090.7300000004</v>
      </c>
      <c r="Q9472" s="211">
        <v>2944708.5049999999</v>
      </c>
    </row>
    <row r="9473" spans="1:17" x14ac:dyDescent="0.25">
      <c r="A9473" s="60" t="s">
        <v>1967</v>
      </c>
      <c r="B9473" s="60" t="s">
        <v>9368</v>
      </c>
      <c r="C9473" s="211">
        <v>612272.74199999997</v>
      </c>
      <c r="D9473" s="211">
        <v>590074.06599999999</v>
      </c>
      <c r="E9473" s="211">
        <v>520883.70400000003</v>
      </c>
      <c r="F9473" s="211">
        <v>512488.85</v>
      </c>
      <c r="G9473" s="211">
        <v>491954.32699999999</v>
      </c>
      <c r="H9473" s="211">
        <v>559632.52899999998</v>
      </c>
      <c r="I9473" s="211">
        <v>650333.52300000004</v>
      </c>
      <c r="J9473" s="211">
        <v>654222.55599999998</v>
      </c>
      <c r="K9473" s="211">
        <v>709624.73499999999</v>
      </c>
      <c r="L9473" s="211">
        <v>664067.24800000002</v>
      </c>
      <c r="M9473" s="211">
        <v>746961.68799999997</v>
      </c>
      <c r="N9473" s="211">
        <v>918730.08</v>
      </c>
      <c r="O9473" s="211">
        <v>802480.70400000003</v>
      </c>
      <c r="P9473" s="211">
        <v>778434.772</v>
      </c>
      <c r="Q9473" s="211">
        <v>616523.46100000001</v>
      </c>
    </row>
    <row r="9474" spans="1:17" x14ac:dyDescent="0.25">
      <c r="A9474" s="60" t="s">
        <v>3765</v>
      </c>
      <c r="B9474" s="60" t="s">
        <v>9370</v>
      </c>
      <c r="C9474" s="211">
        <v>2924609.4309999999</v>
      </c>
      <c r="D9474" s="211">
        <v>2137672.8670000001</v>
      </c>
      <c r="E9474" s="211">
        <v>2109157.59</v>
      </c>
      <c r="F9474" s="211">
        <v>2417479.4950000001</v>
      </c>
      <c r="G9474" s="211">
        <v>2829795.736</v>
      </c>
      <c r="H9474" s="211">
        <v>2763032.821</v>
      </c>
      <c r="I9474" s="211">
        <v>3231180.75</v>
      </c>
      <c r="J9474" s="211">
        <v>3519203.0109999999</v>
      </c>
      <c r="K9474" s="211">
        <v>3593094.4950000001</v>
      </c>
      <c r="L9474" s="211">
        <v>2929701.6310000001</v>
      </c>
      <c r="M9474" s="211">
        <v>4055713.196</v>
      </c>
      <c r="N9474" s="211">
        <v>4740975.4440000001</v>
      </c>
      <c r="O9474" s="211">
        <v>3881689.409</v>
      </c>
      <c r="P9474" s="211">
        <v>4077646.85</v>
      </c>
      <c r="Q9474" s="211">
        <v>3423131.5040000002</v>
      </c>
    </row>
    <row r="9475" spans="1:17" x14ac:dyDescent="0.25">
      <c r="A9475" s="60" t="s">
        <v>2650</v>
      </c>
      <c r="B9475" s="60" t="s">
        <v>9374</v>
      </c>
      <c r="C9475" s="211">
        <v>2533101.7519999999</v>
      </c>
      <c r="D9475" s="211">
        <v>1602568.952</v>
      </c>
      <c r="E9475" s="211">
        <v>1429791.308</v>
      </c>
      <c r="F9475" s="211">
        <v>1439185.51</v>
      </c>
      <c r="G9475" s="211">
        <v>1455555.4790000001</v>
      </c>
      <c r="H9475" s="211">
        <v>1434142.2339999999</v>
      </c>
      <c r="I9475" s="211">
        <v>1988676.9650000001</v>
      </c>
      <c r="J9475" s="211">
        <v>1859158.889</v>
      </c>
      <c r="K9475" s="211">
        <v>1541574.9350000001</v>
      </c>
      <c r="L9475" s="211">
        <v>1154415.233</v>
      </c>
      <c r="M9475" s="211">
        <v>1324000.6240000001</v>
      </c>
      <c r="N9475" s="211">
        <v>1473280.0390000001</v>
      </c>
      <c r="O9475" s="211">
        <v>1574052.7350000001</v>
      </c>
      <c r="P9475" s="211">
        <v>1430420.659</v>
      </c>
      <c r="Q9475" s="211">
        <v>1242717.5589999999</v>
      </c>
    </row>
    <row r="9476" spans="1:17" x14ac:dyDescent="0.25">
      <c r="A9476" s="60" t="s">
        <v>3111</v>
      </c>
      <c r="B9476" s="60" t="s">
        <v>9375</v>
      </c>
      <c r="C9476" s="211">
        <v>415660.01699999999</v>
      </c>
      <c r="D9476" s="211">
        <v>295985.891</v>
      </c>
      <c r="E9476" s="211">
        <v>361969.56900000002</v>
      </c>
      <c r="F9476" s="211">
        <v>458155.14</v>
      </c>
      <c r="G9476" s="211">
        <v>518943.83199999999</v>
      </c>
      <c r="H9476" s="211">
        <v>275906.53999999998</v>
      </c>
      <c r="I9476" s="211">
        <v>315286.57799999998</v>
      </c>
      <c r="J9476" s="211">
        <v>276743.446</v>
      </c>
      <c r="K9476" s="211">
        <v>303958.22600000002</v>
      </c>
      <c r="L9476" s="211">
        <v>203054.049</v>
      </c>
      <c r="M9476" s="211">
        <v>226711.83199999999</v>
      </c>
      <c r="N9476" s="211">
        <v>224014.62400000001</v>
      </c>
      <c r="O9476" s="211">
        <v>190691.82699999999</v>
      </c>
      <c r="P9476" s="211">
        <v>207737.47700000001</v>
      </c>
      <c r="Q9476" s="211">
        <v>166337.022</v>
      </c>
    </row>
    <row r="9477" spans="1:17" x14ac:dyDescent="0.25">
      <c r="A9477" s="60" t="s">
        <v>3196</v>
      </c>
      <c r="B9477" s="60" t="s">
        <v>9376</v>
      </c>
      <c r="C9477" s="211">
        <v>1193996.81</v>
      </c>
      <c r="D9477" s="211">
        <v>693287.67099999997</v>
      </c>
      <c r="E9477" s="211">
        <v>829839.21200000006</v>
      </c>
      <c r="F9477" s="211">
        <v>791849.40899999999</v>
      </c>
      <c r="G9477" s="211">
        <v>870834.64899999998</v>
      </c>
      <c r="H9477" s="211">
        <v>762044.12800000003</v>
      </c>
      <c r="I9477" s="211">
        <v>741227.34699999995</v>
      </c>
      <c r="J9477" s="211">
        <v>710132.79799999995</v>
      </c>
      <c r="K9477" s="211">
        <v>714467.19200000004</v>
      </c>
      <c r="L9477" s="211">
        <v>594002.16599999997</v>
      </c>
      <c r="M9477" s="211">
        <v>812850.97600000002</v>
      </c>
      <c r="N9477" s="211">
        <v>702684.62</v>
      </c>
      <c r="O9477" s="211">
        <v>669497.93999999994</v>
      </c>
      <c r="P9477" s="211">
        <v>853648.90500000003</v>
      </c>
      <c r="Q9477" s="211">
        <v>561151.73699999996</v>
      </c>
    </row>
    <row r="9478" spans="1:17" x14ac:dyDescent="0.25">
      <c r="A9478" s="60" t="s">
        <v>3636</v>
      </c>
      <c r="B9478" s="60" t="s">
        <v>9377</v>
      </c>
      <c r="C9478" s="211">
        <v>513004.82299999997</v>
      </c>
      <c r="D9478" s="211">
        <v>345579.46</v>
      </c>
      <c r="E9478" s="211">
        <v>343605.86700000003</v>
      </c>
      <c r="F9478" s="211">
        <v>324670.41499999998</v>
      </c>
      <c r="G9478" s="211">
        <v>354752.81</v>
      </c>
      <c r="H9478" s="211">
        <v>290396.05699999997</v>
      </c>
      <c r="I9478" s="211">
        <v>335341.31400000001</v>
      </c>
      <c r="J9478" s="211">
        <v>286310.70199999999</v>
      </c>
      <c r="K9478" s="211">
        <v>374171.39600000001</v>
      </c>
      <c r="L9478" s="211">
        <v>296762.17800000001</v>
      </c>
      <c r="M9478" s="211">
        <v>368913.45299999998</v>
      </c>
      <c r="N9478" s="211">
        <v>404652.696</v>
      </c>
      <c r="O9478" s="211">
        <v>321769.47100000002</v>
      </c>
      <c r="P9478" s="211">
        <v>326470.65999999997</v>
      </c>
      <c r="Q9478" s="211">
        <v>290132.89</v>
      </c>
    </row>
    <row r="9479" spans="1:17" x14ac:dyDescent="0.25">
      <c r="A9479" s="60" t="s">
        <v>3010</v>
      </c>
      <c r="B9479" s="60" t="s">
        <v>9379</v>
      </c>
      <c r="C9479" s="211">
        <v>710601.85</v>
      </c>
      <c r="D9479" s="211">
        <v>584722.62600000005</v>
      </c>
      <c r="E9479" s="211">
        <v>538162.54299999995</v>
      </c>
      <c r="F9479" s="211">
        <v>594717.16700000002</v>
      </c>
      <c r="G9479" s="211">
        <v>805410.24100000004</v>
      </c>
      <c r="H9479" s="211">
        <v>891298.40899999999</v>
      </c>
      <c r="I9479" s="211">
        <v>842974.29299999995</v>
      </c>
      <c r="J9479" s="211">
        <v>961048.73600000003</v>
      </c>
      <c r="K9479" s="211">
        <v>917571.29</v>
      </c>
      <c r="L9479" s="211">
        <v>754954.74</v>
      </c>
      <c r="M9479" s="211">
        <v>833565.19499999995</v>
      </c>
      <c r="N9479" s="211">
        <v>879658.30200000003</v>
      </c>
      <c r="O9479" s="211">
        <v>820253.80900000001</v>
      </c>
      <c r="P9479" s="211">
        <v>767819.72</v>
      </c>
      <c r="Q9479" s="211">
        <v>461119.14399999997</v>
      </c>
    </row>
    <row r="9480" spans="1:17" x14ac:dyDescent="0.25">
      <c r="A9480" s="60" t="s">
        <v>3005</v>
      </c>
      <c r="B9480" s="60" t="s">
        <v>9381</v>
      </c>
      <c r="C9480" s="211">
        <v>462033.15500000003</v>
      </c>
      <c r="D9480" s="211">
        <v>308982.30300000001</v>
      </c>
      <c r="E9480" s="211">
        <v>179647.766</v>
      </c>
      <c r="F9480" s="211">
        <v>150917.34700000001</v>
      </c>
      <c r="G9480" s="211">
        <v>129390.784</v>
      </c>
      <c r="H9480" s="211">
        <v>111725.643</v>
      </c>
      <c r="I9480" s="211">
        <v>114272.368</v>
      </c>
      <c r="J9480" s="211">
        <v>117856.872</v>
      </c>
      <c r="K9480" s="211">
        <v>122758.701</v>
      </c>
      <c r="L9480" s="211">
        <v>94333.724000000002</v>
      </c>
      <c r="M9480" s="211">
        <v>124663.584</v>
      </c>
      <c r="N9480" s="211">
        <v>116719.647</v>
      </c>
      <c r="O9480" s="211">
        <v>100599.304</v>
      </c>
      <c r="P9480" s="211">
        <v>91654.99</v>
      </c>
      <c r="Q9480" s="211">
        <v>78346.754000000001</v>
      </c>
    </row>
    <row r="9481" spans="1:17" x14ac:dyDescent="0.25">
      <c r="A9481" s="60" t="s">
        <v>2363</v>
      </c>
      <c r="B9481" s="60" t="s">
        <v>9382</v>
      </c>
      <c r="C9481" s="211">
        <v>1780477.6569999999</v>
      </c>
      <c r="D9481" s="211">
        <v>1552299.0349999999</v>
      </c>
      <c r="E9481" s="211">
        <v>1549096.554</v>
      </c>
      <c r="F9481" s="211">
        <v>1773885.058</v>
      </c>
      <c r="G9481" s="211">
        <v>1847882.9269999999</v>
      </c>
      <c r="H9481" s="211">
        <v>1964709.588</v>
      </c>
      <c r="I9481" s="211">
        <v>2227188.6669999999</v>
      </c>
      <c r="J9481" s="211">
        <v>2312487.7629999998</v>
      </c>
      <c r="K9481" s="211">
        <v>2225496.415</v>
      </c>
      <c r="L9481" s="211">
        <v>1800416.054</v>
      </c>
      <c r="M9481" s="211">
        <v>2356026.1910000001</v>
      </c>
      <c r="N9481" s="211">
        <v>2572002.7549999999</v>
      </c>
      <c r="O9481" s="211">
        <v>2649306.3050000002</v>
      </c>
      <c r="P9481" s="211">
        <v>2979731.4180000001</v>
      </c>
      <c r="Q9481" s="211">
        <v>2352098.6329999999</v>
      </c>
    </row>
    <row r="9482" spans="1:17" x14ac:dyDescent="0.25">
      <c r="A9482" s="60" t="s">
        <v>3488</v>
      </c>
      <c r="B9482" s="60" t="s">
        <v>9383</v>
      </c>
      <c r="C9482" s="211">
        <v>504509.33</v>
      </c>
      <c r="D9482" s="211">
        <v>332929.19</v>
      </c>
      <c r="E9482" s="211">
        <v>338064.28600000002</v>
      </c>
      <c r="F9482" s="211">
        <v>383699.19400000002</v>
      </c>
      <c r="G9482" s="211">
        <v>455116.55800000002</v>
      </c>
      <c r="H9482" s="211">
        <v>418961.109</v>
      </c>
      <c r="I9482" s="211">
        <v>534119.53</v>
      </c>
      <c r="J9482" s="211">
        <v>537697.174</v>
      </c>
      <c r="K9482" s="211">
        <v>456986.71100000001</v>
      </c>
      <c r="L9482" s="211">
        <v>336473.35</v>
      </c>
      <c r="M9482" s="211">
        <v>471504.99</v>
      </c>
      <c r="N9482" s="211">
        <v>477945.26</v>
      </c>
      <c r="O9482" s="211">
        <v>441689.42499999999</v>
      </c>
      <c r="P9482" s="211">
        <v>416349.71100000001</v>
      </c>
      <c r="Q9482" s="211">
        <v>372256.51299999998</v>
      </c>
    </row>
    <row r="9483" spans="1:17" x14ac:dyDescent="0.25">
      <c r="A9483" s="60" t="s">
        <v>1045</v>
      </c>
      <c r="B9483" s="60" t="s">
        <v>9384</v>
      </c>
      <c r="C9483" s="211">
        <v>21212729.010000002</v>
      </c>
      <c r="D9483" s="211">
        <v>17161750.794</v>
      </c>
      <c r="E9483" s="211">
        <v>16633698.029999999</v>
      </c>
      <c r="F9483" s="211">
        <v>18387633.614999998</v>
      </c>
      <c r="G9483" s="211">
        <v>22863000.16</v>
      </c>
      <c r="H9483" s="211">
        <v>25898984.401000001</v>
      </c>
      <c r="I9483" s="211">
        <v>29406398.361000001</v>
      </c>
      <c r="J9483" s="211">
        <v>30898066.081</v>
      </c>
      <c r="K9483" s="211">
        <v>30333747.377999999</v>
      </c>
      <c r="L9483" s="211">
        <v>24575617.611000001</v>
      </c>
      <c r="M9483" s="211">
        <v>31896053.587000001</v>
      </c>
      <c r="N9483" s="211">
        <v>35458775.158</v>
      </c>
      <c r="O9483" s="211">
        <v>37014830.772</v>
      </c>
      <c r="P9483" s="211">
        <v>36851740.509000003</v>
      </c>
      <c r="Q9483" s="211">
        <v>32097532.590999998</v>
      </c>
    </row>
    <row r="9484" spans="1:17" x14ac:dyDescent="0.25">
      <c r="A9484" s="60" t="s">
        <v>1873</v>
      </c>
      <c r="B9484" s="60" t="s">
        <v>9385</v>
      </c>
      <c r="C9484" s="211">
        <v>176407.25099999999</v>
      </c>
      <c r="D9484" s="211">
        <v>163002.77499999999</v>
      </c>
      <c r="E9484" s="211">
        <v>141357.117</v>
      </c>
      <c r="F9484" s="211">
        <v>156227.258</v>
      </c>
      <c r="G9484" s="211">
        <v>201805.17300000001</v>
      </c>
      <c r="H9484" s="211">
        <v>277094.87900000002</v>
      </c>
      <c r="I9484" s="211">
        <v>293281.48100000003</v>
      </c>
      <c r="J9484" s="211">
        <v>359378.86200000002</v>
      </c>
      <c r="K9484" s="211">
        <v>372216.85499999998</v>
      </c>
      <c r="L9484" s="211">
        <v>257125.054</v>
      </c>
      <c r="M9484" s="211">
        <v>295360.54599999997</v>
      </c>
      <c r="N9484" s="211">
        <v>349895.41499999998</v>
      </c>
      <c r="O9484" s="211">
        <v>448327.50400000002</v>
      </c>
      <c r="P9484" s="211">
        <v>371965.32400000002</v>
      </c>
      <c r="Q9484" s="211">
        <v>247449.85399999999</v>
      </c>
    </row>
    <row r="9485" spans="1:17" x14ac:dyDescent="0.25">
      <c r="A9485" s="60" t="s">
        <v>868</v>
      </c>
      <c r="B9485" s="60" t="s">
        <v>9386</v>
      </c>
      <c r="C9485" s="211">
        <v>292543.98100000003</v>
      </c>
      <c r="D9485" s="211">
        <v>287170.48700000002</v>
      </c>
      <c r="E9485" s="211">
        <v>340732.15100000001</v>
      </c>
      <c r="F9485" s="211">
        <v>336732.81</v>
      </c>
      <c r="G9485" s="211">
        <v>475439.65600000002</v>
      </c>
      <c r="H9485" s="211">
        <v>515773.97100000002</v>
      </c>
      <c r="I9485" s="211">
        <v>595510.19900000002</v>
      </c>
      <c r="J9485" s="211">
        <v>649095.272</v>
      </c>
      <c r="K9485" s="211">
        <v>818172.12300000002</v>
      </c>
      <c r="L9485" s="211">
        <v>676185.23199999996</v>
      </c>
      <c r="M9485" s="211">
        <v>768777.679</v>
      </c>
      <c r="N9485" s="211">
        <v>891623.11499999999</v>
      </c>
      <c r="O9485" s="211">
        <v>841397.26599999995</v>
      </c>
      <c r="P9485" s="211">
        <v>778856.23600000003</v>
      </c>
      <c r="Q9485" s="211">
        <v>522184.30800000002</v>
      </c>
    </row>
    <row r="9486" spans="1:17" x14ac:dyDescent="0.25">
      <c r="A9486" s="60" t="s">
        <v>1286</v>
      </c>
      <c r="B9486" s="60" t="s">
        <v>9387</v>
      </c>
      <c r="C9486" s="211">
        <v>526437.86600000004</v>
      </c>
      <c r="D9486" s="211">
        <v>517810.17300000001</v>
      </c>
      <c r="E9486" s="211">
        <v>525875.33799999999</v>
      </c>
      <c r="F9486" s="211">
        <v>593581.76399999997</v>
      </c>
      <c r="G9486" s="211">
        <v>795383.77500000002</v>
      </c>
      <c r="H9486" s="211">
        <v>855010.16599999997</v>
      </c>
      <c r="I9486" s="211">
        <v>997621.26599999995</v>
      </c>
      <c r="J9486" s="211">
        <v>1159463.2150000001</v>
      </c>
      <c r="K9486" s="211">
        <v>1257135.0179999999</v>
      </c>
      <c r="L9486" s="211">
        <v>1274868.085</v>
      </c>
      <c r="M9486" s="211">
        <v>1152922.3149999999</v>
      </c>
      <c r="N9486" s="211">
        <v>1289811.7220000001</v>
      </c>
      <c r="O9486" s="211">
        <v>1308778.949</v>
      </c>
      <c r="P9486" s="211">
        <v>1222002.943</v>
      </c>
      <c r="Q9486" s="211">
        <v>610739.75199999998</v>
      </c>
    </row>
    <row r="9487" spans="1:17" x14ac:dyDescent="0.25">
      <c r="A9487" s="60" t="s">
        <v>691</v>
      </c>
      <c r="B9487" s="60" t="s">
        <v>9388</v>
      </c>
      <c r="C9487" s="211">
        <v>653124.95700000005</v>
      </c>
      <c r="D9487" s="211">
        <v>825695.15500000003</v>
      </c>
      <c r="E9487" s="211">
        <v>773059.64300000004</v>
      </c>
      <c r="F9487" s="211">
        <v>797308.32</v>
      </c>
      <c r="G9487" s="211">
        <v>996277.48699999996</v>
      </c>
      <c r="H9487" s="211">
        <v>1187346.872</v>
      </c>
      <c r="I9487" s="211">
        <v>1340997.0989999999</v>
      </c>
      <c r="J9487" s="211">
        <v>1578123.892</v>
      </c>
      <c r="K9487" s="211">
        <v>1977914.7279999999</v>
      </c>
      <c r="L9487" s="211">
        <v>1787179.405</v>
      </c>
      <c r="M9487" s="211">
        <v>1673979.5859999999</v>
      </c>
      <c r="N9487" s="211">
        <v>2088862.824</v>
      </c>
      <c r="O9487" s="211">
        <v>1903909.9439999999</v>
      </c>
      <c r="P9487" s="211">
        <v>2018476.078</v>
      </c>
      <c r="Q9487" s="211">
        <v>1781320.38</v>
      </c>
    </row>
    <row r="9488" spans="1:17" x14ac:dyDescent="0.25">
      <c r="A9488" s="60" t="s">
        <v>1270</v>
      </c>
      <c r="B9488" s="60" t="s">
        <v>9389</v>
      </c>
      <c r="C9488" s="211">
        <v>310249.81900000002</v>
      </c>
      <c r="D9488" s="211">
        <v>303124.39600000001</v>
      </c>
      <c r="E9488" s="211">
        <v>272222.85499999998</v>
      </c>
      <c r="F9488" s="211">
        <v>339316.61200000002</v>
      </c>
      <c r="G9488" s="211">
        <v>396349.11</v>
      </c>
      <c r="H9488" s="211">
        <v>424076.28399999999</v>
      </c>
      <c r="I9488" s="211">
        <v>482178.35600000003</v>
      </c>
      <c r="J9488" s="211">
        <v>486506.67700000003</v>
      </c>
      <c r="K9488" s="211">
        <v>625123.27500000002</v>
      </c>
      <c r="L9488" s="211">
        <v>522767.462</v>
      </c>
      <c r="M9488" s="211">
        <v>537565.63399999996</v>
      </c>
      <c r="N9488" s="211">
        <v>582730.31000000006</v>
      </c>
      <c r="O9488" s="211">
        <v>568778.50600000005</v>
      </c>
      <c r="P9488" s="211">
        <v>576259.38100000005</v>
      </c>
      <c r="Q9488" s="211">
        <v>417254.84399999998</v>
      </c>
    </row>
    <row r="9489" spans="1:17" x14ac:dyDescent="0.25">
      <c r="A9489" s="60" t="s">
        <v>564</v>
      </c>
      <c r="B9489" s="60" t="s">
        <v>9390</v>
      </c>
      <c r="C9489" s="211">
        <v>1481833.264</v>
      </c>
      <c r="D9489" s="211">
        <v>1446883.3810000001</v>
      </c>
      <c r="E9489" s="211">
        <v>1630128.939</v>
      </c>
      <c r="F9489" s="211">
        <v>1795220.7250000001</v>
      </c>
      <c r="G9489" s="211">
        <v>2188046.7220000001</v>
      </c>
      <c r="H9489" s="211">
        <v>2371572.5419999999</v>
      </c>
      <c r="I9489" s="211">
        <v>3014809.9870000002</v>
      </c>
      <c r="J9489" s="211">
        <v>3626197.4550000001</v>
      </c>
      <c r="K9489" s="211">
        <v>4223677.2819999997</v>
      </c>
      <c r="L9489" s="211">
        <v>3639413.389</v>
      </c>
      <c r="M9489" s="211">
        <v>4092212.9180000001</v>
      </c>
      <c r="N9489" s="211">
        <v>4602915.8329999996</v>
      </c>
      <c r="O9489" s="211">
        <v>4264939.9979999997</v>
      </c>
      <c r="P9489" s="211">
        <v>4464369.1960000005</v>
      </c>
      <c r="Q9489" s="211">
        <v>2068830.5530000001</v>
      </c>
    </row>
    <row r="9490" spans="1:17" x14ac:dyDescent="0.25">
      <c r="A9490" s="60" t="s">
        <v>1697</v>
      </c>
      <c r="B9490" s="60" t="s">
        <v>9391</v>
      </c>
      <c r="C9490" s="211">
        <v>1065694.148</v>
      </c>
      <c r="D9490" s="211">
        <v>934110.19099999999</v>
      </c>
      <c r="E9490" s="211">
        <v>1008042.553</v>
      </c>
      <c r="F9490" s="211">
        <v>1232333.26</v>
      </c>
      <c r="G9490" s="211">
        <v>1450319.9650000001</v>
      </c>
      <c r="H9490" s="211">
        <v>1438944.2479999999</v>
      </c>
      <c r="I9490" s="211">
        <v>1646719.2620000001</v>
      </c>
      <c r="J9490" s="211">
        <v>1842042.0649999999</v>
      </c>
      <c r="K9490" s="211">
        <v>2065828.4169999999</v>
      </c>
      <c r="L9490" s="211">
        <v>1583093.672</v>
      </c>
      <c r="M9490" s="211">
        <v>1944347.2279999999</v>
      </c>
      <c r="N9490" s="211">
        <v>2098698.0299999998</v>
      </c>
      <c r="O9490" s="211">
        <v>2040325.564</v>
      </c>
      <c r="P9490" s="211">
        <v>2079033.007</v>
      </c>
      <c r="Q9490" s="211">
        <v>1922714.92</v>
      </c>
    </row>
    <row r="9491" spans="1:17" x14ac:dyDescent="0.25">
      <c r="A9491" s="60" t="s">
        <v>291</v>
      </c>
      <c r="B9491" s="60" t="s">
        <v>9392</v>
      </c>
      <c r="C9491" s="211">
        <v>2315561.9240000001</v>
      </c>
      <c r="D9491" s="211">
        <v>2375780.0079999999</v>
      </c>
      <c r="E9491" s="211">
        <v>2511343.4419999998</v>
      </c>
      <c r="F9491" s="211">
        <v>2965802.0440000002</v>
      </c>
      <c r="G9491" s="211">
        <v>3743083.82</v>
      </c>
      <c r="H9491" s="211">
        <v>4149766.182</v>
      </c>
      <c r="I9491" s="211">
        <v>4932157.6279999996</v>
      </c>
      <c r="J9491" s="211">
        <v>5958190.5640000002</v>
      </c>
      <c r="K9491" s="211">
        <v>6677950.7070000004</v>
      </c>
      <c r="L9491" s="211">
        <v>4701736.375</v>
      </c>
      <c r="M9491" s="211">
        <v>5759083.0700000003</v>
      </c>
      <c r="N9491" s="211">
        <v>6741214.7309999997</v>
      </c>
      <c r="O9491" s="211">
        <v>6873657.523</v>
      </c>
      <c r="P9491" s="211">
        <v>7435014.5820000004</v>
      </c>
      <c r="Q9491" s="211">
        <v>5928835.858</v>
      </c>
    </row>
    <row r="9492" spans="1:17" x14ac:dyDescent="0.25">
      <c r="A9492" s="60" t="s">
        <v>429</v>
      </c>
      <c r="B9492" s="60" t="s">
        <v>9393</v>
      </c>
      <c r="C9492" s="211">
        <v>1496774.176</v>
      </c>
      <c r="D9492" s="211">
        <v>1335885.574</v>
      </c>
      <c r="E9492" s="211">
        <v>1417946.118</v>
      </c>
      <c r="F9492" s="211">
        <v>1576914.898</v>
      </c>
      <c r="G9492" s="211">
        <v>1838294.6359999999</v>
      </c>
      <c r="H9492" s="211">
        <v>2017661.6370000001</v>
      </c>
      <c r="I9492" s="211">
        <v>2233511.8730000001</v>
      </c>
      <c r="J9492" s="211">
        <v>2689435.9739999999</v>
      </c>
      <c r="K9492" s="211">
        <v>2967214.0789999999</v>
      </c>
      <c r="L9492" s="211">
        <v>2503574.4470000002</v>
      </c>
      <c r="M9492" s="211">
        <v>3098302.0830000001</v>
      </c>
      <c r="N9492" s="211">
        <v>3397330.7230000002</v>
      </c>
      <c r="O9492" s="211">
        <v>3433456.9849999999</v>
      </c>
      <c r="P9492" s="211">
        <v>3618869.9819999998</v>
      </c>
      <c r="Q9492" s="211">
        <v>2518920.5189999999</v>
      </c>
    </row>
    <row r="9493" spans="1:17" x14ac:dyDescent="0.25">
      <c r="A9493" s="60" t="s">
        <v>1638</v>
      </c>
      <c r="B9493" s="60" t="s">
        <v>9394</v>
      </c>
      <c r="C9493" s="211">
        <v>2868491.1359999999</v>
      </c>
      <c r="D9493" s="211">
        <v>2525566.2940000002</v>
      </c>
      <c r="E9493" s="211">
        <v>2438702.8459999999</v>
      </c>
      <c r="F9493" s="211">
        <v>2591461.44</v>
      </c>
      <c r="G9493" s="211">
        <v>2829254.213</v>
      </c>
      <c r="H9493" s="211">
        <v>2773908.3939999999</v>
      </c>
      <c r="I9493" s="211">
        <v>3019779.639</v>
      </c>
      <c r="J9493" s="211">
        <v>3339207.7450000001</v>
      </c>
      <c r="K9493" s="211">
        <v>3466873.702</v>
      </c>
      <c r="L9493" s="211">
        <v>2551034.1069999998</v>
      </c>
      <c r="M9493" s="211">
        <v>3405878.11</v>
      </c>
      <c r="N9493" s="211">
        <v>4026281.8160000001</v>
      </c>
      <c r="O9493" s="211">
        <v>3851101.0750000002</v>
      </c>
      <c r="P9493" s="211">
        <v>3999730.6090000002</v>
      </c>
      <c r="Q9493" s="211">
        <v>3505176.3319999999</v>
      </c>
    </row>
    <row r="9494" spans="1:17" x14ac:dyDescent="0.25">
      <c r="A9494" s="60" t="s">
        <v>1083</v>
      </c>
      <c r="B9494" s="60" t="s">
        <v>9395</v>
      </c>
      <c r="C9494" s="211">
        <v>2077863.834</v>
      </c>
      <c r="D9494" s="211">
        <v>2051419.5870000001</v>
      </c>
      <c r="E9494" s="211">
        <v>1941437.4269999999</v>
      </c>
      <c r="F9494" s="211">
        <v>2170605.7319999998</v>
      </c>
      <c r="G9494" s="211">
        <v>2517365.9270000001</v>
      </c>
      <c r="H9494" s="211">
        <v>2658242.8149999999</v>
      </c>
      <c r="I9494" s="211">
        <v>3056824.08</v>
      </c>
      <c r="J9494" s="211">
        <v>3510818.534</v>
      </c>
      <c r="K9494" s="211">
        <v>3742252.338</v>
      </c>
      <c r="L9494" s="211">
        <v>2940100.64</v>
      </c>
      <c r="M9494" s="211">
        <v>3743000.4369999999</v>
      </c>
      <c r="N9494" s="211">
        <v>4391553.5559999999</v>
      </c>
      <c r="O9494" s="211">
        <v>4199808.5920000002</v>
      </c>
      <c r="P9494" s="211">
        <v>4302010.3880000003</v>
      </c>
      <c r="Q9494" s="211">
        <v>2982874.926</v>
      </c>
    </row>
    <row r="9495" spans="1:17" x14ac:dyDescent="0.25">
      <c r="A9495" s="60" t="s">
        <v>486</v>
      </c>
      <c r="B9495" s="60" t="s">
        <v>9396</v>
      </c>
      <c r="C9495" s="211">
        <v>8248606.0889999997</v>
      </c>
      <c r="D9495" s="211">
        <v>7458397.1809999999</v>
      </c>
      <c r="E9495" s="211">
        <v>7860527.6809999999</v>
      </c>
      <c r="F9495" s="211">
        <v>9175324.8540000003</v>
      </c>
      <c r="G9495" s="211">
        <v>10791473.569</v>
      </c>
      <c r="H9495" s="211">
        <v>11615010.513</v>
      </c>
      <c r="I9495" s="211">
        <v>12822994.834000001</v>
      </c>
      <c r="J9495" s="211">
        <v>14467740.987</v>
      </c>
      <c r="K9495" s="211">
        <v>15006516.909</v>
      </c>
      <c r="L9495" s="211">
        <v>11294697.571</v>
      </c>
      <c r="M9495" s="211">
        <v>14445520.700999999</v>
      </c>
      <c r="N9495" s="211">
        <v>15868392.231000001</v>
      </c>
      <c r="O9495" s="211">
        <v>15645586.272</v>
      </c>
      <c r="P9495" s="211">
        <v>16412469.093</v>
      </c>
      <c r="Q9495" s="211">
        <v>13064020.864</v>
      </c>
    </row>
    <row r="9496" spans="1:17" x14ac:dyDescent="0.25">
      <c r="A9496" s="60" t="s">
        <v>765</v>
      </c>
      <c r="B9496" s="60" t="s">
        <v>9397</v>
      </c>
      <c r="C9496" s="211">
        <v>368559.212</v>
      </c>
      <c r="D9496" s="211">
        <v>337511.23100000003</v>
      </c>
      <c r="E9496" s="211">
        <v>331255.96799999999</v>
      </c>
      <c r="F9496" s="211">
        <v>388454.48100000003</v>
      </c>
      <c r="G9496" s="211">
        <v>437117.337</v>
      </c>
      <c r="H9496" s="211">
        <v>430444.39500000002</v>
      </c>
      <c r="I9496" s="211">
        <v>485852.54499999998</v>
      </c>
      <c r="J9496" s="211">
        <v>523398.24200000003</v>
      </c>
      <c r="K9496" s="211">
        <v>581684.88100000005</v>
      </c>
      <c r="L9496" s="211">
        <v>413343.5</v>
      </c>
      <c r="M9496" s="211">
        <v>514741.91200000001</v>
      </c>
      <c r="N9496" s="211">
        <v>574078.85</v>
      </c>
      <c r="O9496" s="211">
        <v>543475.53500000003</v>
      </c>
      <c r="P9496" s="211">
        <v>549196.71699999995</v>
      </c>
      <c r="Q9496" s="211">
        <v>452692.022</v>
      </c>
    </row>
    <row r="9497" spans="1:17" x14ac:dyDescent="0.25">
      <c r="A9497" s="60" t="s">
        <v>1022</v>
      </c>
      <c r="B9497" s="60" t="s">
        <v>9398</v>
      </c>
      <c r="C9497" s="211">
        <v>4916493.4280000003</v>
      </c>
      <c r="D9497" s="211">
        <v>4084453.0869999998</v>
      </c>
      <c r="E9497" s="211">
        <v>3606425.8149999999</v>
      </c>
      <c r="F9497" s="211">
        <v>4373128.7139999997</v>
      </c>
      <c r="G9497" s="211">
        <v>5625564.2429999998</v>
      </c>
      <c r="H9497" s="211">
        <v>5942163.8320000004</v>
      </c>
      <c r="I9497" s="211">
        <v>7496328.8600000003</v>
      </c>
      <c r="J9497" s="211">
        <v>8391978.9680000003</v>
      </c>
      <c r="K9497" s="211">
        <v>8931966.148</v>
      </c>
      <c r="L9497" s="211">
        <v>7353053.3789999997</v>
      </c>
      <c r="M9497" s="211">
        <v>9893116.3560000006</v>
      </c>
      <c r="N9497" s="211">
        <v>11037402.488</v>
      </c>
      <c r="O9497" s="211">
        <v>11423024.223999999</v>
      </c>
      <c r="P9497" s="211">
        <v>13097124.833000001</v>
      </c>
      <c r="Q9497" s="211">
        <v>8975901.2510000002</v>
      </c>
    </row>
    <row r="9498" spans="1:17" x14ac:dyDescent="0.25">
      <c r="A9498" s="60" t="s">
        <v>179</v>
      </c>
      <c r="B9498" s="60" t="s">
        <v>9399</v>
      </c>
      <c r="C9498" s="211">
        <v>15281310.731000001</v>
      </c>
      <c r="D9498" s="211">
        <v>13485054.317</v>
      </c>
      <c r="E9498" s="211">
        <v>13149889.999</v>
      </c>
      <c r="F9498" s="211">
        <v>15792360.143999999</v>
      </c>
      <c r="G9498" s="211">
        <v>19223277.600000001</v>
      </c>
      <c r="H9498" s="211">
        <v>21335123.160999998</v>
      </c>
      <c r="I9498" s="211">
        <v>25298305.640999999</v>
      </c>
      <c r="J9498" s="211">
        <v>27662968.890000001</v>
      </c>
      <c r="K9498" s="211">
        <v>29537443.942000002</v>
      </c>
      <c r="L9498" s="211">
        <v>22619167.842</v>
      </c>
      <c r="M9498" s="211">
        <v>28588940.015999999</v>
      </c>
      <c r="N9498" s="211">
        <v>30559850.870000001</v>
      </c>
      <c r="O9498" s="211">
        <v>30701747.204999998</v>
      </c>
      <c r="P9498" s="211">
        <v>30812718.614</v>
      </c>
      <c r="Q9498" s="211">
        <v>27012879.877999999</v>
      </c>
    </row>
    <row r="9499" spans="1:17" x14ac:dyDescent="0.25">
      <c r="A9499" s="60" t="s">
        <v>113</v>
      </c>
      <c r="B9499" s="60" t="s">
        <v>9400</v>
      </c>
      <c r="C9499" s="211">
        <v>8388861.1290000007</v>
      </c>
      <c r="D9499" s="211">
        <v>8868995.0059999991</v>
      </c>
      <c r="E9499" s="211">
        <v>10670188.124</v>
      </c>
      <c r="F9499" s="211">
        <v>12874869.801000001</v>
      </c>
      <c r="G9499" s="211">
        <v>16106290</v>
      </c>
      <c r="H9499" s="211">
        <v>17884536.335000001</v>
      </c>
      <c r="I9499" s="211">
        <v>21032183.609999999</v>
      </c>
      <c r="J9499" s="211">
        <v>24447859.984999999</v>
      </c>
      <c r="K9499" s="211">
        <v>27976533.57</v>
      </c>
      <c r="L9499" s="211">
        <v>22755853.122000001</v>
      </c>
      <c r="M9499" s="211">
        <v>28871222.52</v>
      </c>
      <c r="N9499" s="211">
        <v>35473035.924999997</v>
      </c>
      <c r="O9499" s="211">
        <v>38061895.583999999</v>
      </c>
      <c r="P9499" s="211">
        <v>42645797.545999996</v>
      </c>
      <c r="Q9499" s="211">
        <v>29005613.870000001</v>
      </c>
    </row>
    <row r="9500" spans="1:17" x14ac:dyDescent="0.25">
      <c r="A9500" s="60" t="s">
        <v>243</v>
      </c>
      <c r="B9500" s="60" t="s">
        <v>9401</v>
      </c>
      <c r="C9500" s="211">
        <v>1247951.2050000001</v>
      </c>
      <c r="D9500" s="211">
        <v>1552341.7450000001</v>
      </c>
      <c r="E9500" s="211">
        <v>1513465.4140000001</v>
      </c>
      <c r="F9500" s="211">
        <v>1972896.379</v>
      </c>
      <c r="G9500" s="211">
        <v>2566670.0219999999</v>
      </c>
      <c r="H9500" s="211">
        <v>4345381.1469999999</v>
      </c>
      <c r="I9500" s="211">
        <v>3173497.4360000002</v>
      </c>
      <c r="J9500" s="211">
        <v>4050287.2910000002</v>
      </c>
      <c r="K9500" s="211">
        <v>5325847.4550000001</v>
      </c>
      <c r="L9500" s="211">
        <v>5480409.2800000003</v>
      </c>
      <c r="M9500" s="211">
        <v>5388979.3720000004</v>
      </c>
      <c r="N9500" s="211">
        <v>6307172.801</v>
      </c>
      <c r="O9500" s="211">
        <v>6636533.3080000002</v>
      </c>
      <c r="P9500" s="211">
        <v>7322158.2290000003</v>
      </c>
      <c r="Q9500" s="211">
        <v>4582750.0180000002</v>
      </c>
    </row>
    <row r="9501" spans="1:17" x14ac:dyDescent="0.25">
      <c r="A9501" s="60" t="s">
        <v>1044</v>
      </c>
      <c r="B9501" s="60" t="s">
        <v>9402</v>
      </c>
      <c r="C9501" s="211">
        <v>1405231.9350000001</v>
      </c>
      <c r="D9501" s="211">
        <v>1410838.662</v>
      </c>
      <c r="E9501" s="211">
        <v>1487098.1259999999</v>
      </c>
      <c r="F9501" s="211">
        <v>1788252.8489999999</v>
      </c>
      <c r="G9501" s="211">
        <v>2126621.8390000002</v>
      </c>
      <c r="H9501" s="211">
        <v>2260442.608</v>
      </c>
      <c r="I9501" s="211">
        <v>2709060.0690000001</v>
      </c>
      <c r="J9501" s="211">
        <v>3253503.7510000002</v>
      </c>
      <c r="K9501" s="211">
        <v>3755699.9649999999</v>
      </c>
      <c r="L9501" s="211">
        <v>2851529.8560000001</v>
      </c>
      <c r="M9501" s="211">
        <v>3132648.4</v>
      </c>
      <c r="N9501" s="211">
        <v>3510681.0070000002</v>
      </c>
      <c r="O9501" s="211">
        <v>3216353.213</v>
      </c>
      <c r="P9501" s="211">
        <v>3306241.392</v>
      </c>
      <c r="Q9501" s="211">
        <v>2750247.16</v>
      </c>
    </row>
    <row r="9502" spans="1:17" x14ac:dyDescent="0.25">
      <c r="A9502" s="60" t="s">
        <v>218</v>
      </c>
      <c r="B9502" s="60" t="s">
        <v>9403</v>
      </c>
      <c r="C9502" s="211">
        <v>10344693.473999999</v>
      </c>
      <c r="D9502" s="211">
        <v>9687924.875</v>
      </c>
      <c r="E9502" s="211">
        <v>10272564.482999999</v>
      </c>
      <c r="F9502" s="211">
        <v>12226042.528000001</v>
      </c>
      <c r="G9502" s="211">
        <v>15113513.852</v>
      </c>
      <c r="H9502" s="211">
        <v>16237094.004000001</v>
      </c>
      <c r="I9502" s="211">
        <v>18721885.043000001</v>
      </c>
      <c r="J9502" s="211">
        <v>21532795.585000001</v>
      </c>
      <c r="K9502" s="211">
        <v>23411561.226</v>
      </c>
      <c r="L9502" s="211">
        <v>18884012.522</v>
      </c>
      <c r="M9502" s="211">
        <v>24388873.363000002</v>
      </c>
      <c r="N9502" s="211">
        <v>28475682.774</v>
      </c>
      <c r="O9502" s="211">
        <v>29175896.322000001</v>
      </c>
      <c r="P9502" s="211">
        <v>30060210.987</v>
      </c>
      <c r="Q9502" s="211">
        <v>20170894.618999999</v>
      </c>
    </row>
    <row r="9503" spans="1:17" x14ac:dyDescent="0.25">
      <c r="A9503" s="60" t="s">
        <v>1575</v>
      </c>
      <c r="B9503" s="60" t="s">
        <v>9404</v>
      </c>
      <c r="C9503" s="211">
        <v>255075.24299999999</v>
      </c>
      <c r="D9503" s="211">
        <v>277133.37199999997</v>
      </c>
      <c r="E9503" s="211">
        <v>306476.11599999998</v>
      </c>
      <c r="F9503" s="211">
        <v>359066.587</v>
      </c>
      <c r="G9503" s="211">
        <v>401872.07500000001</v>
      </c>
      <c r="H9503" s="211">
        <v>406541.603</v>
      </c>
      <c r="I9503" s="211">
        <v>282132.27600000001</v>
      </c>
      <c r="J9503" s="211">
        <v>367523.89299999998</v>
      </c>
      <c r="K9503" s="211">
        <v>395421.99</v>
      </c>
      <c r="L9503" s="211">
        <v>422633.27399999998</v>
      </c>
      <c r="M9503" s="211">
        <v>504187.05800000002</v>
      </c>
      <c r="N9503" s="211">
        <v>616163.78899999999</v>
      </c>
      <c r="O9503" s="211">
        <v>787726.75600000005</v>
      </c>
      <c r="P9503" s="211">
        <v>1038939.773</v>
      </c>
      <c r="Q9503" s="211">
        <v>449584.17099999997</v>
      </c>
    </row>
    <row r="9504" spans="1:17" x14ac:dyDescent="0.25">
      <c r="A9504" s="60" t="s">
        <v>1414</v>
      </c>
      <c r="B9504" s="60" t="s">
        <v>9405</v>
      </c>
      <c r="C9504" s="211">
        <v>1232496.1410000001</v>
      </c>
      <c r="D9504" s="211">
        <v>1126459.7879999999</v>
      </c>
      <c r="E9504" s="211">
        <v>1197076.0490000001</v>
      </c>
      <c r="F9504" s="211">
        <v>1520442.91</v>
      </c>
      <c r="G9504" s="211">
        <v>1893844.0919999999</v>
      </c>
      <c r="H9504" s="211">
        <v>1938643.1429999999</v>
      </c>
      <c r="I9504" s="211">
        <v>2109861.2790000001</v>
      </c>
      <c r="J9504" s="211">
        <v>2368057.264</v>
      </c>
      <c r="K9504" s="211">
        <v>2394923.3110000002</v>
      </c>
      <c r="L9504" s="211">
        <v>2094226.96</v>
      </c>
      <c r="M9504" s="211">
        <v>2495526.2629999998</v>
      </c>
      <c r="N9504" s="211">
        <v>2767282.1239999998</v>
      </c>
      <c r="O9504" s="211">
        <v>2725024.8110000002</v>
      </c>
      <c r="P9504" s="211">
        <v>2991411.3569999998</v>
      </c>
      <c r="Q9504" s="211">
        <v>1895766.0989999999</v>
      </c>
    </row>
    <row r="9505" spans="1:17" x14ac:dyDescent="0.25">
      <c r="A9505" s="60" t="s">
        <v>2337</v>
      </c>
      <c r="B9505" s="60" t="s">
        <v>9406</v>
      </c>
      <c r="C9505" s="211">
        <v>1074745.8</v>
      </c>
      <c r="D9505" s="211">
        <v>905698.55900000001</v>
      </c>
      <c r="E9505" s="211">
        <v>915911.67500000005</v>
      </c>
      <c r="F9505" s="211">
        <v>1013790.9620000001</v>
      </c>
      <c r="G9505" s="211">
        <v>1190467.1499999999</v>
      </c>
      <c r="H9505" s="211">
        <v>1070119.0560000001</v>
      </c>
      <c r="I9505" s="211">
        <v>1012981.579</v>
      </c>
      <c r="J9505" s="211">
        <v>1095298.024</v>
      </c>
      <c r="K9505" s="211">
        <v>1095897.297</v>
      </c>
      <c r="L9505" s="211">
        <v>964304.728</v>
      </c>
      <c r="M9505" s="211">
        <v>918215.53700000001</v>
      </c>
      <c r="N9505" s="211">
        <v>985647.71799999999</v>
      </c>
      <c r="O9505" s="211">
        <v>910913.06200000003</v>
      </c>
      <c r="P9505" s="211">
        <v>841293.11399999994</v>
      </c>
      <c r="Q9505" s="211">
        <v>663713.09699999995</v>
      </c>
    </row>
    <row r="9506" spans="1:17" x14ac:dyDescent="0.25">
      <c r="A9506" s="60" t="s">
        <v>965</v>
      </c>
      <c r="B9506" s="60" t="s">
        <v>9407</v>
      </c>
      <c r="C9506" s="211">
        <v>880393.30099999998</v>
      </c>
      <c r="D9506" s="211">
        <v>791579.52500000002</v>
      </c>
      <c r="E9506" s="211">
        <v>893463.73300000001</v>
      </c>
      <c r="F9506" s="211">
        <v>990259.89599999995</v>
      </c>
      <c r="G9506" s="211">
        <v>1219620.4029999999</v>
      </c>
      <c r="H9506" s="211">
        <v>1270365.23</v>
      </c>
      <c r="I9506" s="211">
        <v>1279734.4709999999</v>
      </c>
      <c r="J9506" s="211">
        <v>1306145.662</v>
      </c>
      <c r="K9506" s="211">
        <v>1348375.1040000001</v>
      </c>
      <c r="L9506" s="211">
        <v>985721.48199999996</v>
      </c>
      <c r="M9506" s="211">
        <v>1208689.4040000001</v>
      </c>
      <c r="N9506" s="211">
        <v>1260860.443</v>
      </c>
      <c r="O9506" s="211">
        <v>1206073.3230000001</v>
      </c>
      <c r="P9506" s="211">
        <v>1207386.98</v>
      </c>
      <c r="Q9506" s="211">
        <v>914149.57200000004</v>
      </c>
    </row>
    <row r="9507" spans="1:17" x14ac:dyDescent="0.25">
      <c r="A9507" s="60" t="s">
        <v>1837</v>
      </c>
      <c r="B9507" s="60" t="s">
        <v>9408</v>
      </c>
      <c r="C9507" s="211">
        <v>1477757.2039999999</v>
      </c>
      <c r="D9507" s="211">
        <v>1519638.6259999999</v>
      </c>
      <c r="E9507" s="211">
        <v>1295426.4550000001</v>
      </c>
      <c r="F9507" s="211">
        <v>1651343.93</v>
      </c>
      <c r="G9507" s="211">
        <v>2254989.0359999998</v>
      </c>
      <c r="H9507" s="211">
        <v>2446866.148</v>
      </c>
      <c r="I9507" s="211">
        <v>3128317.42</v>
      </c>
      <c r="J9507" s="211">
        <v>4081495.2370000002</v>
      </c>
      <c r="K9507" s="211">
        <v>4940146.7980000004</v>
      </c>
      <c r="L9507" s="211">
        <v>5022285.3609999996</v>
      </c>
      <c r="M9507" s="211">
        <v>5661016.1770000001</v>
      </c>
      <c r="N9507" s="211">
        <v>5865808.2400000002</v>
      </c>
      <c r="O9507" s="211">
        <v>5719276.4079999998</v>
      </c>
      <c r="P9507" s="211">
        <v>5993723.898</v>
      </c>
      <c r="Q9507" s="211">
        <v>4685760.2290000003</v>
      </c>
    </row>
    <row r="9508" spans="1:17" x14ac:dyDescent="0.25">
      <c r="A9508" s="60" t="s">
        <v>1604</v>
      </c>
      <c r="B9508" s="60" t="s">
        <v>9410</v>
      </c>
      <c r="C9508" s="211">
        <v>1740456.7139999999</v>
      </c>
      <c r="D9508" s="211">
        <v>1893003.608</v>
      </c>
      <c r="E9508" s="211">
        <v>2045815.929</v>
      </c>
      <c r="F9508" s="211">
        <v>2581638.3590000002</v>
      </c>
      <c r="G9508" s="211">
        <v>3467379.219</v>
      </c>
      <c r="H9508" s="211">
        <v>3914319.0419999999</v>
      </c>
      <c r="I9508" s="211">
        <v>4803730.0580000002</v>
      </c>
      <c r="J9508" s="211">
        <v>5306562.5970000001</v>
      </c>
      <c r="K9508" s="211">
        <v>5312183.3859999999</v>
      </c>
      <c r="L9508" s="211">
        <v>3618435.3029999998</v>
      </c>
      <c r="M9508" s="211">
        <v>3599658.1979999999</v>
      </c>
      <c r="N9508" s="211">
        <v>3636225.4780000001</v>
      </c>
      <c r="O9508" s="211">
        <v>2999824.4309999999</v>
      </c>
      <c r="P9508" s="211">
        <v>2833201.4240000001</v>
      </c>
      <c r="Q9508" s="211">
        <v>1569944.247</v>
      </c>
    </row>
    <row r="9509" spans="1:17" x14ac:dyDescent="0.25">
      <c r="A9509" s="60" t="s">
        <v>10741</v>
      </c>
      <c r="B9509" s="60" t="s">
        <v>10742</v>
      </c>
      <c r="C9509" s="211">
        <v>463755.30499999999</v>
      </c>
      <c r="D9509" s="211">
        <v>488621.80200000003</v>
      </c>
      <c r="E9509" s="211">
        <v>420213.26799999998</v>
      </c>
      <c r="F9509" s="211">
        <v>525135.86800000002</v>
      </c>
      <c r="G9509" s="211">
        <v>625314.34</v>
      </c>
      <c r="H9509" s="211">
        <v>676304.90800000005</v>
      </c>
      <c r="I9509" s="211">
        <v>775834.26199999999</v>
      </c>
      <c r="J9509" s="211">
        <v>826280.15099999995</v>
      </c>
      <c r="K9509" s="211">
        <v>960327.66099999996</v>
      </c>
      <c r="L9509" s="211">
        <v>939705.853</v>
      </c>
      <c r="M9509" s="211">
        <v>1112070.629</v>
      </c>
      <c r="N9509" s="211">
        <v>1326819.933</v>
      </c>
      <c r="O9509" s="211">
        <v>1442508.071</v>
      </c>
      <c r="P9509" s="211">
        <v>1565213.04</v>
      </c>
      <c r="Q9509" s="211">
        <v>659432.16500000004</v>
      </c>
    </row>
    <row r="9510" spans="1:17" x14ac:dyDescent="0.25">
      <c r="A9510" s="60" t="s">
        <v>2692</v>
      </c>
      <c r="B9510" s="60" t="s">
        <v>9413</v>
      </c>
      <c r="C9510" s="211">
        <v>660691.91</v>
      </c>
      <c r="D9510" s="211">
        <v>603658.78599999996</v>
      </c>
      <c r="E9510" s="211">
        <v>620773.89899999998</v>
      </c>
      <c r="F9510" s="211">
        <v>617143.44299999997</v>
      </c>
      <c r="G9510" s="211">
        <v>868364.29299999995</v>
      </c>
      <c r="H9510" s="211">
        <v>1067315.6510000001</v>
      </c>
      <c r="I9510" s="211">
        <v>1201401.811</v>
      </c>
      <c r="J9510" s="211">
        <v>1337980.858</v>
      </c>
      <c r="K9510" s="211">
        <v>1363122.6059999999</v>
      </c>
      <c r="L9510" s="211">
        <v>1181440.3659999999</v>
      </c>
      <c r="M9510" s="211">
        <v>1301509.892</v>
      </c>
      <c r="N9510" s="211">
        <v>1354502.8160000001</v>
      </c>
      <c r="O9510" s="211">
        <v>1325259.4739999999</v>
      </c>
      <c r="P9510" s="211">
        <v>1302203.95</v>
      </c>
      <c r="Q9510" s="211">
        <v>891447.39899999998</v>
      </c>
    </row>
    <row r="9511" spans="1:17" x14ac:dyDescent="0.25">
      <c r="A9511" s="60" t="s">
        <v>3585</v>
      </c>
      <c r="B9511" s="60" t="s">
        <v>9416</v>
      </c>
      <c r="C9511" s="211">
        <v>389055.91100000002</v>
      </c>
      <c r="D9511" s="211">
        <v>258197.35200000001</v>
      </c>
      <c r="E9511" s="211">
        <v>264958.837</v>
      </c>
      <c r="F9511" s="211">
        <v>277631.94300000003</v>
      </c>
      <c r="G9511" s="211">
        <v>333581.71899999998</v>
      </c>
      <c r="H9511" s="211">
        <v>369345.16600000003</v>
      </c>
      <c r="I9511" s="211">
        <v>403886.913</v>
      </c>
      <c r="J9511" s="211">
        <v>471675.16899999999</v>
      </c>
      <c r="K9511" s="211">
        <v>499771.02500000002</v>
      </c>
      <c r="L9511" s="211">
        <v>460905.24699999997</v>
      </c>
      <c r="M9511" s="211">
        <v>548893.66399999999</v>
      </c>
      <c r="N9511" s="211">
        <v>590771.28799999994</v>
      </c>
      <c r="O9511" s="211">
        <v>507925.087</v>
      </c>
      <c r="P9511" s="211">
        <v>460039.41600000003</v>
      </c>
      <c r="Q9511" s="211">
        <v>377433.97200000001</v>
      </c>
    </row>
    <row r="9512" spans="1:17" x14ac:dyDescent="0.25">
      <c r="A9512" s="60" t="s">
        <v>10743</v>
      </c>
      <c r="B9512" s="60" t="s">
        <v>10744</v>
      </c>
      <c r="C9512" s="211">
        <v>4494547.2180000003</v>
      </c>
      <c r="D9512" s="211">
        <v>2851682.6779999998</v>
      </c>
      <c r="E9512" s="211">
        <v>2240267.81</v>
      </c>
      <c r="F9512" s="211">
        <v>1979262.5190000001</v>
      </c>
      <c r="G9512" s="211">
        <v>2035482.264</v>
      </c>
      <c r="H9512" s="211">
        <v>1091967.223</v>
      </c>
      <c r="I9512" s="211">
        <v>577568.34699999995</v>
      </c>
      <c r="J9512" s="211">
        <v>322723.516</v>
      </c>
      <c r="K9512" s="211">
        <v>218259.524</v>
      </c>
      <c r="L9512" s="211">
        <v>109802.73699999999</v>
      </c>
      <c r="M9512" s="211">
        <v>111425.395</v>
      </c>
      <c r="N9512" s="211">
        <v>122793.995</v>
      </c>
      <c r="O9512" s="211">
        <v>99221.722999999998</v>
      </c>
      <c r="P9512" s="211">
        <v>90898.188999999998</v>
      </c>
      <c r="Q9512" s="211">
        <v>50544.968999999997</v>
      </c>
    </row>
    <row r="9513" spans="1:17" x14ac:dyDescent="0.25">
      <c r="A9513" s="60" t="s">
        <v>10745</v>
      </c>
      <c r="B9513" s="60" t="s">
        <v>9422</v>
      </c>
      <c r="C9513" s="211">
        <v>99824.683999999994</v>
      </c>
      <c r="D9513" s="211">
        <v>136697.05900000001</v>
      </c>
      <c r="E9513" s="211">
        <v>132383.802</v>
      </c>
      <c r="F9513" s="211">
        <v>139958.19500000001</v>
      </c>
      <c r="G9513" s="211">
        <v>153252.57800000001</v>
      </c>
      <c r="H9513" s="211">
        <v>183539.628</v>
      </c>
      <c r="I9513" s="211">
        <v>173709.46100000001</v>
      </c>
      <c r="J9513" s="211">
        <v>192924.568</v>
      </c>
      <c r="K9513" s="211">
        <v>224486.247</v>
      </c>
      <c r="L9513" s="211">
        <v>230842.73499999999</v>
      </c>
      <c r="M9513" s="211">
        <v>231775.541</v>
      </c>
      <c r="N9513" s="211">
        <v>267672.25199999998</v>
      </c>
      <c r="O9513" s="211">
        <v>328893.05</v>
      </c>
      <c r="P9513" s="211">
        <v>332459.408</v>
      </c>
      <c r="Q9513" s="211">
        <v>271911.44699999999</v>
      </c>
    </row>
    <row r="9514" spans="1:17" x14ac:dyDescent="0.25">
      <c r="A9514" s="60" t="s">
        <v>2508</v>
      </c>
      <c r="B9514" s="60" t="s">
        <v>9424</v>
      </c>
      <c r="C9514" s="211">
        <v>663068.53399999999</v>
      </c>
      <c r="D9514" s="211">
        <v>534036.11600000004</v>
      </c>
      <c r="E9514" s="211">
        <v>472280.02899999998</v>
      </c>
      <c r="F9514" s="211">
        <v>492325.1</v>
      </c>
      <c r="G9514" s="211">
        <v>633543.21600000001</v>
      </c>
      <c r="H9514" s="211">
        <v>1048931.628</v>
      </c>
      <c r="I9514" s="211">
        <v>685641.63500000001</v>
      </c>
      <c r="J9514" s="211">
        <v>507580.86700000003</v>
      </c>
      <c r="K9514" s="211">
        <v>463989.57799999998</v>
      </c>
      <c r="L9514" s="211">
        <v>338780.10700000002</v>
      </c>
      <c r="M9514" s="211">
        <v>390666.82699999999</v>
      </c>
      <c r="N9514" s="211">
        <v>380158.228</v>
      </c>
      <c r="O9514" s="211">
        <v>335613.33500000002</v>
      </c>
      <c r="P9514" s="211">
        <v>313891.50799999997</v>
      </c>
      <c r="Q9514" s="211">
        <v>139180.269</v>
      </c>
    </row>
    <row r="9515" spans="1:17" x14ac:dyDescent="0.25">
      <c r="A9515" s="60" t="s">
        <v>3181</v>
      </c>
      <c r="B9515" s="60" t="s">
        <v>9426</v>
      </c>
      <c r="C9515" s="211">
        <v>629832.25399999996</v>
      </c>
      <c r="D9515" s="211">
        <v>548391.03</v>
      </c>
      <c r="E9515" s="211">
        <v>440568.79200000002</v>
      </c>
      <c r="F9515" s="211">
        <v>366497.23200000002</v>
      </c>
      <c r="G9515" s="211">
        <v>309848.77600000001</v>
      </c>
      <c r="H9515" s="211">
        <v>231204.15400000001</v>
      </c>
      <c r="I9515" s="211">
        <v>229477.39799999999</v>
      </c>
      <c r="J9515" s="211">
        <v>246877.32699999999</v>
      </c>
      <c r="K9515" s="211">
        <v>199073.15400000001</v>
      </c>
      <c r="L9515" s="211">
        <v>147700.18100000001</v>
      </c>
      <c r="M9515" s="211">
        <v>167828.41099999999</v>
      </c>
      <c r="N9515" s="211">
        <v>167330.68700000001</v>
      </c>
      <c r="O9515" s="211">
        <v>134397.976</v>
      </c>
      <c r="P9515" s="211">
        <v>134623.046</v>
      </c>
      <c r="Q9515" s="211">
        <v>88140.231</v>
      </c>
    </row>
    <row r="9516" spans="1:17" x14ac:dyDescent="0.25">
      <c r="A9516" s="60" t="s">
        <v>1560</v>
      </c>
      <c r="B9516" s="60" t="s">
        <v>9427</v>
      </c>
      <c r="C9516" s="211">
        <v>6218051.307</v>
      </c>
      <c r="D9516" s="211">
        <v>4221409.9170000004</v>
      </c>
      <c r="E9516" s="211">
        <v>4391709.2539999997</v>
      </c>
      <c r="F9516" s="211">
        <v>5204274.2570000002</v>
      </c>
      <c r="G9516" s="211">
        <v>6592741.8430000003</v>
      </c>
      <c r="H9516" s="211">
        <v>5690815.1390000004</v>
      </c>
      <c r="I9516" s="211">
        <v>6711292.1239999998</v>
      </c>
      <c r="J9516" s="211">
        <v>7466560.7989999996</v>
      </c>
      <c r="K9516" s="211">
        <v>7401111.2309999997</v>
      </c>
      <c r="L9516" s="211">
        <v>6169977.2790000001</v>
      </c>
      <c r="M9516" s="211">
        <v>8246630.0360000003</v>
      </c>
      <c r="N9516" s="211">
        <v>8351480.5939999996</v>
      </c>
      <c r="O9516" s="211">
        <v>7972088.1129999999</v>
      </c>
      <c r="P9516" s="211">
        <v>8668188.0219999999</v>
      </c>
      <c r="Q9516" s="211">
        <v>8148439.193</v>
      </c>
    </row>
    <row r="9517" spans="1:17" x14ac:dyDescent="0.25">
      <c r="A9517" s="60" t="s">
        <v>2313</v>
      </c>
      <c r="B9517" s="60" t="s">
        <v>9429</v>
      </c>
      <c r="C9517" s="211">
        <v>6728316.7769999998</v>
      </c>
      <c r="D9517" s="211">
        <v>5352307.68</v>
      </c>
      <c r="E9517" s="211">
        <v>6435121.6119999997</v>
      </c>
      <c r="F9517" s="211">
        <v>7547237.3380000005</v>
      </c>
      <c r="G9517" s="211">
        <v>8489693.9890000001</v>
      </c>
      <c r="H9517" s="211">
        <v>12484820.879000001</v>
      </c>
      <c r="I9517" s="211">
        <v>14986284.060000001</v>
      </c>
      <c r="J9517" s="211">
        <v>11440222.331</v>
      </c>
      <c r="K9517" s="211">
        <v>11246636.722999999</v>
      </c>
      <c r="L9517" s="211">
        <v>8839054.3159999996</v>
      </c>
      <c r="M9517" s="211">
        <v>13335979.095000001</v>
      </c>
      <c r="N9517" s="211">
        <v>12976560.15</v>
      </c>
      <c r="O9517" s="211">
        <v>11701779.414000001</v>
      </c>
      <c r="P9517" s="211">
        <v>13417594.346000001</v>
      </c>
      <c r="Q9517" s="211">
        <v>9588678.8249999993</v>
      </c>
    </row>
    <row r="9518" spans="1:17" x14ac:dyDescent="0.25">
      <c r="A9518" s="60" t="s">
        <v>2418</v>
      </c>
      <c r="B9518" s="60" t="s">
        <v>9430</v>
      </c>
      <c r="C9518" s="211">
        <v>658197.90399999998</v>
      </c>
      <c r="D9518" s="211">
        <v>602271.70400000003</v>
      </c>
      <c r="E9518" s="211">
        <v>627141.88600000006</v>
      </c>
      <c r="F9518" s="211">
        <v>723871.76399999997</v>
      </c>
      <c r="G9518" s="211">
        <v>897693.83400000003</v>
      </c>
      <c r="H9518" s="211">
        <v>962139.03399999999</v>
      </c>
      <c r="I9518" s="211">
        <v>1245050.0819999999</v>
      </c>
      <c r="J9518" s="211">
        <v>1219025.4720000001</v>
      </c>
      <c r="K9518" s="211">
        <v>1269153.5519999999</v>
      </c>
      <c r="L9518" s="211">
        <v>1076131.345</v>
      </c>
      <c r="M9518" s="211">
        <v>1210739.7220000001</v>
      </c>
      <c r="N9518" s="211">
        <v>1232189.2320000001</v>
      </c>
      <c r="O9518" s="211">
        <v>1090112.824</v>
      </c>
      <c r="P9518" s="211">
        <v>982888.05099999998</v>
      </c>
      <c r="Q9518" s="211">
        <v>852407.723</v>
      </c>
    </row>
    <row r="9519" spans="1:17" x14ac:dyDescent="0.25">
      <c r="A9519" s="60" t="s">
        <v>713</v>
      </c>
      <c r="B9519" s="60" t="s">
        <v>9431</v>
      </c>
      <c r="C9519" s="211">
        <v>6731887.7470000004</v>
      </c>
      <c r="D9519" s="211">
        <v>6125841.4780000001</v>
      </c>
      <c r="E9519" s="211">
        <v>6489521.9409999996</v>
      </c>
      <c r="F9519" s="211">
        <v>9035528.0830000006</v>
      </c>
      <c r="G9519" s="211">
        <v>11899531.653000001</v>
      </c>
      <c r="H9519" s="211">
        <v>14360455.5</v>
      </c>
      <c r="I9519" s="211">
        <v>18787096.657000002</v>
      </c>
      <c r="J9519" s="211">
        <v>25424790.16</v>
      </c>
      <c r="K9519" s="211">
        <v>41042320.236000001</v>
      </c>
      <c r="L9519" s="211">
        <v>36560873.781000003</v>
      </c>
      <c r="M9519" s="211">
        <v>69665806.189999998</v>
      </c>
      <c r="N9519" s="211">
        <v>71883779.695999995</v>
      </c>
      <c r="O9519" s="211">
        <v>51013295.255000003</v>
      </c>
      <c r="P9519" s="211">
        <v>46398057.641000003</v>
      </c>
      <c r="Q9519" s="211">
        <v>33407084.852000002</v>
      </c>
    </row>
    <row r="9520" spans="1:17" x14ac:dyDescent="0.25">
      <c r="A9520" s="60" t="s">
        <v>2201</v>
      </c>
      <c r="B9520" s="60" t="s">
        <v>9432</v>
      </c>
      <c r="C9520" s="211">
        <v>3258919.9610000001</v>
      </c>
      <c r="D9520" s="211">
        <v>2586137.1889999998</v>
      </c>
      <c r="E9520" s="211">
        <v>3529381.3119999999</v>
      </c>
      <c r="F9520" s="211">
        <v>4105657.4780000001</v>
      </c>
      <c r="G9520" s="211">
        <v>4691223.5549999997</v>
      </c>
      <c r="H9520" s="211">
        <v>4575524.9639999997</v>
      </c>
      <c r="I9520" s="211">
        <v>5554712.9500000002</v>
      </c>
      <c r="J9520" s="211">
        <v>6251718.8859999999</v>
      </c>
      <c r="K9520" s="211">
        <v>6596968.1969999997</v>
      </c>
      <c r="L9520" s="211">
        <v>5292154.534</v>
      </c>
      <c r="M9520" s="211">
        <v>6511293.0480000004</v>
      </c>
      <c r="N9520" s="211">
        <v>5636271.3250000002</v>
      </c>
      <c r="O9520" s="211">
        <v>4134711.969</v>
      </c>
      <c r="P9520" s="211">
        <v>4475188.983</v>
      </c>
      <c r="Q9520" s="211">
        <v>3036999.28</v>
      </c>
    </row>
    <row r="9521" spans="1:17" x14ac:dyDescent="0.25">
      <c r="A9521" s="60" t="s">
        <v>3687</v>
      </c>
      <c r="B9521" s="60" t="s">
        <v>9433</v>
      </c>
      <c r="C9521" s="211">
        <v>4564839.8049999997</v>
      </c>
      <c r="D9521" s="211">
        <v>2839408.3760000002</v>
      </c>
      <c r="E9521" s="211">
        <v>2709580.8670000001</v>
      </c>
      <c r="F9521" s="211">
        <v>2976943.7540000002</v>
      </c>
      <c r="G9521" s="211">
        <v>3640987.9449999998</v>
      </c>
      <c r="H9521" s="211">
        <v>3618834.11</v>
      </c>
      <c r="I9521" s="211">
        <v>4109418.0279999999</v>
      </c>
      <c r="J9521" s="211">
        <v>4655210.16</v>
      </c>
      <c r="K9521" s="211">
        <v>4607989.9460000005</v>
      </c>
      <c r="L9521" s="211">
        <v>3978683.8670000001</v>
      </c>
      <c r="M9521" s="211">
        <v>5125297.2659999998</v>
      </c>
      <c r="N9521" s="211">
        <v>5144005.5590000004</v>
      </c>
      <c r="O9521" s="211">
        <v>4772373.5829999996</v>
      </c>
      <c r="P9521" s="211">
        <v>5016459.7419999996</v>
      </c>
      <c r="Q9521" s="211">
        <v>4266805.7230000002</v>
      </c>
    </row>
    <row r="9522" spans="1:17" x14ac:dyDescent="0.25">
      <c r="A9522" s="60" t="s">
        <v>2224</v>
      </c>
      <c r="B9522" s="60" t="s">
        <v>9434</v>
      </c>
      <c r="C9522" s="211">
        <v>3463570.6889999998</v>
      </c>
      <c r="D9522" s="211">
        <v>2172728.1140000001</v>
      </c>
      <c r="E9522" s="211">
        <v>1845745.611</v>
      </c>
      <c r="F9522" s="211">
        <v>2140256.6129999999</v>
      </c>
      <c r="G9522" s="211">
        <v>2905445.2540000002</v>
      </c>
      <c r="H9522" s="211">
        <v>3254568.7459999998</v>
      </c>
      <c r="I9522" s="211">
        <v>4606533.2070000004</v>
      </c>
      <c r="J9522" s="211">
        <v>5537250.0899999999</v>
      </c>
      <c r="K9522" s="211">
        <v>7621446.2199999997</v>
      </c>
      <c r="L9522" s="211">
        <v>6312431.0209999997</v>
      </c>
      <c r="M9522" s="211">
        <v>7444100.1859999998</v>
      </c>
      <c r="N9522" s="211">
        <v>6276475.9440000001</v>
      </c>
      <c r="O9522" s="211">
        <v>6697930.9630000005</v>
      </c>
      <c r="P9522" s="211">
        <v>6801825.1220000004</v>
      </c>
      <c r="Q9522" s="211">
        <v>3390877.821</v>
      </c>
    </row>
    <row r="9523" spans="1:17" x14ac:dyDescent="0.25">
      <c r="A9523" s="60" t="s">
        <v>10746</v>
      </c>
      <c r="B9523" s="60" t="s">
        <v>10747</v>
      </c>
      <c r="C9523" s="211">
        <v>138438966.97999999</v>
      </c>
      <c r="D9523" s="211">
        <v>103481570.421</v>
      </c>
      <c r="E9523" s="211">
        <v>102668139.588</v>
      </c>
      <c r="F9523" s="211">
        <v>123325830.31200001</v>
      </c>
      <c r="G9523" s="211">
        <v>147453373.76800001</v>
      </c>
      <c r="H9523" s="211">
        <v>154382944.59299999</v>
      </c>
      <c r="I9523" s="211">
        <v>176069630.66999999</v>
      </c>
      <c r="J9523" s="211">
        <v>155288299.639</v>
      </c>
      <c r="K9523" s="211">
        <v>157071566.74700001</v>
      </c>
      <c r="L9523" s="211">
        <v>141137641.06299999</v>
      </c>
      <c r="M9523" s="211">
        <v>184810735.38600001</v>
      </c>
      <c r="N9523" s="211">
        <v>196217380.75600001</v>
      </c>
      <c r="O9523" s="211">
        <v>28430188.147999998</v>
      </c>
      <c r="P9523" s="211">
        <v>6005936.5939999996</v>
      </c>
      <c r="Q9523" s="211">
        <v>12845671.801999999</v>
      </c>
    </row>
    <row r="9524" spans="1:17" x14ac:dyDescent="0.25">
      <c r="A9524" s="60" t="s">
        <v>10748</v>
      </c>
      <c r="B9524" s="60" t="s">
        <v>10749</v>
      </c>
      <c r="C9524" s="211">
        <v>48403149.886</v>
      </c>
      <c r="D9524" s="211">
        <v>36872769.758000001</v>
      </c>
      <c r="E9524" s="211">
        <v>45149701.377999999</v>
      </c>
      <c r="F9524" s="211">
        <v>53463536.055</v>
      </c>
      <c r="G9524" s="211">
        <v>66800888.756999999</v>
      </c>
      <c r="H9524" s="211">
        <v>71786537.621999994</v>
      </c>
      <c r="I9524" s="211">
        <v>76848008.593999997</v>
      </c>
      <c r="J9524" s="211">
        <v>108266378.781</v>
      </c>
      <c r="K9524" s="211">
        <v>87206522.494000003</v>
      </c>
      <c r="L9524" s="211">
        <v>96357345.129999995</v>
      </c>
      <c r="M9524" s="211">
        <v>125502809.22499999</v>
      </c>
      <c r="N9524" s="211">
        <v>127697168.33499999</v>
      </c>
      <c r="O9524" s="211">
        <v>322153442.917</v>
      </c>
      <c r="P9524" s="211">
        <v>398137646.49900001</v>
      </c>
      <c r="Q9524" s="211">
        <v>208779799.62900001</v>
      </c>
    </row>
    <row r="9525" spans="1:17" x14ac:dyDescent="0.25">
      <c r="A9525" s="60" t="s">
        <v>10750</v>
      </c>
      <c r="B9525" s="60" t="s">
        <v>10751</v>
      </c>
      <c r="C9525" s="211">
        <v>15561537.039000001</v>
      </c>
      <c r="D9525" s="211">
        <v>11529634.960999999</v>
      </c>
      <c r="E9525" s="211">
        <v>11757106.177999999</v>
      </c>
      <c r="F9525" s="211">
        <v>12214572.785</v>
      </c>
      <c r="G9525" s="211">
        <v>11627094.059</v>
      </c>
      <c r="H9525" s="211">
        <v>8279487.2779999999</v>
      </c>
      <c r="I9525" s="211">
        <v>10145606.953</v>
      </c>
      <c r="J9525" s="211">
        <v>14391507.907</v>
      </c>
      <c r="K9525" s="211">
        <v>12443232.174000001</v>
      </c>
      <c r="L9525" s="211">
        <v>6039797.9730000002</v>
      </c>
      <c r="M9525" s="211">
        <v>2103737.7280000001</v>
      </c>
      <c r="N9525" s="211">
        <v>2058602.074</v>
      </c>
      <c r="O9525" s="211">
        <v>3121586.6060000001</v>
      </c>
      <c r="P9525" s="211">
        <v>1311960.966</v>
      </c>
      <c r="Q9525" s="211">
        <v>1806750.3810000001</v>
      </c>
    </row>
    <row r="9526" spans="1:17" x14ac:dyDescent="0.25">
      <c r="A9526" s="60" t="s">
        <v>1605</v>
      </c>
      <c r="B9526" s="60" t="s">
        <v>9440</v>
      </c>
      <c r="C9526" s="211">
        <v>9598028.8660000004</v>
      </c>
      <c r="D9526" s="211">
        <v>7183812.9210000001</v>
      </c>
      <c r="E9526" s="211">
        <v>8325990.2779999999</v>
      </c>
      <c r="F9526" s="211">
        <v>8968970.0480000004</v>
      </c>
      <c r="G9526" s="211">
        <v>9272607.7019999996</v>
      </c>
      <c r="H9526" s="211">
        <v>10514135.434</v>
      </c>
      <c r="I9526" s="211">
        <v>13162591.924000001</v>
      </c>
      <c r="J9526" s="211">
        <v>17864943.563999999</v>
      </c>
      <c r="K9526" s="211">
        <v>18563642.296999998</v>
      </c>
      <c r="L9526" s="211">
        <v>14175199.481000001</v>
      </c>
      <c r="M9526" s="211">
        <v>18633863.995999999</v>
      </c>
      <c r="N9526" s="211">
        <v>16115559.368000001</v>
      </c>
      <c r="O9526" s="211">
        <v>13782629.592</v>
      </c>
      <c r="P9526" s="211">
        <v>15066730.287</v>
      </c>
      <c r="Q9526" s="211">
        <v>7793598.2779999999</v>
      </c>
    </row>
    <row r="9527" spans="1:17" x14ac:dyDescent="0.25">
      <c r="A9527" s="60" t="s">
        <v>10752</v>
      </c>
      <c r="B9527" s="60" t="s">
        <v>9442</v>
      </c>
      <c r="C9527" s="211">
        <v>987986.52</v>
      </c>
      <c r="D9527" s="211">
        <v>563531.853</v>
      </c>
      <c r="E9527" s="211">
        <v>467768.59499999997</v>
      </c>
      <c r="F9527" s="211">
        <v>596826.23899999994</v>
      </c>
      <c r="G9527" s="211">
        <v>1045925.079</v>
      </c>
      <c r="H9527" s="211">
        <v>898820.32799999998</v>
      </c>
      <c r="I9527" s="211">
        <v>1221469.976</v>
      </c>
      <c r="J9527" s="211">
        <v>262310.18300000002</v>
      </c>
      <c r="K9527" s="211">
        <v>448644.18400000001</v>
      </c>
      <c r="L9527" s="211">
        <v>585152.13899999997</v>
      </c>
      <c r="M9527" s="211">
        <v>277994.179</v>
      </c>
      <c r="N9527" s="211">
        <v>282416.85200000001</v>
      </c>
      <c r="O9527" s="211">
        <v>216019.24100000001</v>
      </c>
      <c r="P9527" s="211">
        <v>216444.33799999999</v>
      </c>
      <c r="Q9527" s="211">
        <v>134408.41</v>
      </c>
    </row>
    <row r="9528" spans="1:17" x14ac:dyDescent="0.25">
      <c r="A9528" s="60" t="s">
        <v>1490</v>
      </c>
      <c r="B9528" s="60" t="s">
        <v>9443</v>
      </c>
      <c r="C9528" s="211">
        <v>1003642.696</v>
      </c>
      <c r="D9528" s="211">
        <v>794953.40800000005</v>
      </c>
      <c r="E9528" s="211">
        <v>717397.11100000003</v>
      </c>
      <c r="F9528" s="211">
        <v>727018.25600000005</v>
      </c>
      <c r="G9528" s="211">
        <v>1025344.148</v>
      </c>
      <c r="H9528" s="211">
        <v>985965.60600000003</v>
      </c>
      <c r="I9528" s="211">
        <v>1011057.553</v>
      </c>
      <c r="J9528" s="211">
        <v>1125449.72</v>
      </c>
      <c r="K9528" s="211">
        <v>1052550.044</v>
      </c>
      <c r="L9528" s="211">
        <v>828082.47100000002</v>
      </c>
      <c r="M9528" s="211">
        <v>1031619.3419999999</v>
      </c>
      <c r="N9528" s="211">
        <v>1184468.4140000001</v>
      </c>
      <c r="O9528" s="211">
        <v>1297926.547</v>
      </c>
      <c r="P9528" s="211">
        <v>1201385.916</v>
      </c>
      <c r="Q9528" s="211">
        <v>884027.27800000005</v>
      </c>
    </row>
    <row r="9529" spans="1:17" x14ac:dyDescent="0.25">
      <c r="A9529" s="60" t="s">
        <v>10753</v>
      </c>
      <c r="B9529" s="60" t="s">
        <v>10754</v>
      </c>
      <c r="C9529" s="211">
        <v>11342239.702</v>
      </c>
      <c r="D9529" s="211">
        <v>9155786.6070000008</v>
      </c>
      <c r="E9529" s="211">
        <v>9462058.0930000003</v>
      </c>
      <c r="F9529" s="211">
        <v>10414542.773</v>
      </c>
      <c r="G9529" s="211">
        <v>13270523.966</v>
      </c>
      <c r="H9529" s="211">
        <v>14925783.049000001</v>
      </c>
      <c r="I9529" s="211">
        <v>18599498.550999999</v>
      </c>
      <c r="J9529" s="211">
        <v>13228005.343</v>
      </c>
      <c r="K9529" s="211">
        <v>17256592.186999999</v>
      </c>
      <c r="L9529" s="211">
        <v>14018131.344000001</v>
      </c>
      <c r="M9529" s="211">
        <v>20499538.063000001</v>
      </c>
      <c r="N9529" s="211">
        <v>25593079.320999999</v>
      </c>
      <c r="O9529" s="211">
        <v>24534894.368999999</v>
      </c>
      <c r="P9529" s="211">
        <v>26751553.633000001</v>
      </c>
      <c r="Q9529" s="211">
        <v>17225910.298999999</v>
      </c>
    </row>
    <row r="9530" spans="1:17" x14ac:dyDescent="0.25">
      <c r="A9530" s="60" t="s">
        <v>635</v>
      </c>
      <c r="B9530" s="60" t="s">
        <v>9448</v>
      </c>
      <c r="C9530" s="211">
        <v>3059056.2510000002</v>
      </c>
      <c r="D9530" s="211">
        <v>2823752.895</v>
      </c>
      <c r="E9530" s="211">
        <v>2804422.9939999999</v>
      </c>
      <c r="F9530" s="211">
        <v>3297812.4559999998</v>
      </c>
      <c r="G9530" s="211">
        <v>4418957.1540000001</v>
      </c>
      <c r="H9530" s="211">
        <v>5811417.7769999998</v>
      </c>
      <c r="I9530" s="211">
        <v>7236828.4869999997</v>
      </c>
      <c r="J9530" s="211">
        <v>7893234.9689999996</v>
      </c>
      <c r="K9530" s="211">
        <v>7537722.9800000004</v>
      </c>
      <c r="L9530" s="211">
        <v>6398557.0899999999</v>
      </c>
      <c r="M9530" s="211">
        <v>8650622.6640000008</v>
      </c>
      <c r="N9530" s="211">
        <v>9781973.8829999994</v>
      </c>
      <c r="O9530" s="211">
        <v>9575473.0020000003</v>
      </c>
      <c r="P9530" s="211">
        <v>9598627.7890000008</v>
      </c>
      <c r="Q9530" s="211">
        <v>7085085.1710000001</v>
      </c>
    </row>
    <row r="9531" spans="1:17" x14ac:dyDescent="0.25">
      <c r="A9531" s="60" t="s">
        <v>664</v>
      </c>
      <c r="B9531" s="60" t="s">
        <v>9449</v>
      </c>
      <c r="C9531" s="211">
        <v>2215312.3029999998</v>
      </c>
      <c r="D9531" s="211">
        <v>2004595.784</v>
      </c>
      <c r="E9531" s="211">
        <v>1962023.2339999999</v>
      </c>
      <c r="F9531" s="211">
        <v>2194452.4270000001</v>
      </c>
      <c r="G9531" s="211">
        <v>3059288.0329999998</v>
      </c>
      <c r="H9531" s="211">
        <v>3403399.7680000002</v>
      </c>
      <c r="I9531" s="211">
        <v>4949759.2180000003</v>
      </c>
      <c r="J9531" s="211">
        <v>5957018.2319999998</v>
      </c>
      <c r="K9531" s="211">
        <v>6418556.1359999999</v>
      </c>
      <c r="L9531" s="211">
        <v>4195420.9869999997</v>
      </c>
      <c r="M9531" s="211">
        <v>6154741.8530000001</v>
      </c>
      <c r="N9531" s="211">
        <v>7216540.5710000005</v>
      </c>
      <c r="O9531" s="211">
        <v>6281912.6540000001</v>
      </c>
      <c r="P9531" s="211">
        <v>6101738.1579999998</v>
      </c>
      <c r="Q9531" s="211">
        <v>4052487.9730000002</v>
      </c>
    </row>
    <row r="9532" spans="1:17" x14ac:dyDescent="0.25">
      <c r="A9532" s="60" t="s">
        <v>741</v>
      </c>
      <c r="B9532" s="60" t="s">
        <v>9450</v>
      </c>
      <c r="C9532" s="211">
        <v>563140.09100000001</v>
      </c>
      <c r="D9532" s="211">
        <v>502177.76799999998</v>
      </c>
      <c r="E9532" s="211">
        <v>444264.10700000002</v>
      </c>
      <c r="F9532" s="211">
        <v>484521.59600000002</v>
      </c>
      <c r="G9532" s="211">
        <v>576093.01399999997</v>
      </c>
      <c r="H9532" s="211">
        <v>666511.397</v>
      </c>
      <c r="I9532" s="211">
        <v>802698.89399999997</v>
      </c>
      <c r="J9532" s="211">
        <v>999542.84900000005</v>
      </c>
      <c r="K9532" s="211">
        <v>900728.96</v>
      </c>
      <c r="L9532" s="211">
        <v>587143.75</v>
      </c>
      <c r="M9532" s="211">
        <v>847669.58299999998</v>
      </c>
      <c r="N9532" s="211">
        <v>942182.68700000003</v>
      </c>
      <c r="O9532" s="211">
        <v>833078.326</v>
      </c>
      <c r="P9532" s="211">
        <v>970300.90099999995</v>
      </c>
      <c r="Q9532" s="211">
        <v>714097.07700000005</v>
      </c>
    </row>
    <row r="9533" spans="1:17" x14ac:dyDescent="0.25">
      <c r="A9533" s="60" t="s">
        <v>170</v>
      </c>
      <c r="B9533" s="60" t="s">
        <v>9451</v>
      </c>
      <c r="C9533" s="211">
        <v>2607609.2370000002</v>
      </c>
      <c r="D9533" s="211">
        <v>2311696.7000000002</v>
      </c>
      <c r="E9533" s="211">
        <v>1995732.9839999999</v>
      </c>
      <c r="F9533" s="211">
        <v>2260574.4959999998</v>
      </c>
      <c r="G9533" s="211">
        <v>2961687.5890000002</v>
      </c>
      <c r="H9533" s="211">
        <v>3257233.7349999999</v>
      </c>
      <c r="I9533" s="211">
        <v>4495046.818</v>
      </c>
      <c r="J9533" s="211">
        <v>5908936.8049999997</v>
      </c>
      <c r="K9533" s="211">
        <v>6937881.0729999999</v>
      </c>
      <c r="L9533" s="211">
        <v>4833751.6789999995</v>
      </c>
      <c r="M9533" s="211">
        <v>4933459.53</v>
      </c>
      <c r="N9533" s="211">
        <v>5751271.6670000004</v>
      </c>
      <c r="O9533" s="211">
        <v>6206462.0870000003</v>
      </c>
      <c r="P9533" s="211">
        <v>6236503.9989999998</v>
      </c>
      <c r="Q9533" s="211">
        <v>4371297.4589999998</v>
      </c>
    </row>
    <row r="9534" spans="1:17" x14ac:dyDescent="0.25">
      <c r="A9534" s="60" t="s">
        <v>593</v>
      </c>
      <c r="B9534" s="60" t="s">
        <v>9452</v>
      </c>
      <c r="C9534" s="211">
        <v>9926639.7990000006</v>
      </c>
      <c r="D9534" s="211">
        <v>10541835.25</v>
      </c>
      <c r="E9534" s="211">
        <v>12016149.982999999</v>
      </c>
      <c r="F9534" s="211">
        <v>13551169.903999999</v>
      </c>
      <c r="G9534" s="211">
        <v>15188051.228</v>
      </c>
      <c r="H9534" s="211">
        <v>16893284.248</v>
      </c>
      <c r="I9534" s="211">
        <v>18909908.681000002</v>
      </c>
      <c r="J9534" s="211">
        <v>21089593.223000001</v>
      </c>
      <c r="K9534" s="211">
        <v>22257393.818</v>
      </c>
      <c r="L9534" s="211">
        <v>16836540.998</v>
      </c>
      <c r="M9534" s="211">
        <v>22103505.162</v>
      </c>
      <c r="N9534" s="211">
        <v>26220625.348999999</v>
      </c>
      <c r="O9534" s="211">
        <v>27337369.364</v>
      </c>
      <c r="P9534" s="211">
        <v>29972145.622000001</v>
      </c>
      <c r="Q9534" s="211">
        <v>24789250.480999999</v>
      </c>
    </row>
    <row r="9535" spans="1:17" x14ac:dyDescent="0.25">
      <c r="A9535" s="60" t="s">
        <v>4356</v>
      </c>
      <c r="B9535" s="60" t="s">
        <v>9453</v>
      </c>
      <c r="C9535" s="211">
        <v>5469434.085</v>
      </c>
      <c r="D9535" s="211">
        <v>4271084.5829999996</v>
      </c>
      <c r="E9535" s="211">
        <v>4167640.7459999998</v>
      </c>
      <c r="F9535" s="211">
        <v>4717103.9780000001</v>
      </c>
      <c r="G9535" s="211">
        <v>5533167.5860000001</v>
      </c>
      <c r="H9535" s="211">
        <v>6047284.4979999997</v>
      </c>
      <c r="I9535" s="211">
        <v>6978507.4040000001</v>
      </c>
      <c r="J9535" s="211">
        <v>13773856.376</v>
      </c>
      <c r="K9535" s="211">
        <v>16727992.963</v>
      </c>
      <c r="L9535" s="211">
        <v>12138784.221999999</v>
      </c>
      <c r="M9535" s="211">
        <v>16221613.851</v>
      </c>
      <c r="N9535" s="211">
        <v>19476416.925999999</v>
      </c>
      <c r="O9535" s="211">
        <v>20207947.43</v>
      </c>
      <c r="P9535" s="211">
        <v>22416929.197999999</v>
      </c>
      <c r="Q9535" s="211">
        <v>22614446.714000002</v>
      </c>
    </row>
    <row r="9536" spans="1:17" x14ac:dyDescent="0.25">
      <c r="A9536" s="60" t="s">
        <v>167</v>
      </c>
      <c r="B9536" s="60" t="s">
        <v>9454</v>
      </c>
      <c r="C9536" s="211">
        <v>3217418.8220000002</v>
      </c>
      <c r="D9536" s="211">
        <v>2830348.7689999999</v>
      </c>
      <c r="E9536" s="211">
        <v>2475422.6630000002</v>
      </c>
      <c r="F9536" s="211">
        <v>2738066.3769999999</v>
      </c>
      <c r="G9536" s="211">
        <v>3401855.0639999998</v>
      </c>
      <c r="H9536" s="211">
        <v>4156864.2140000002</v>
      </c>
      <c r="I9536" s="211">
        <v>5988770.1359999999</v>
      </c>
      <c r="J9536" s="211">
        <v>2224677.3459999999</v>
      </c>
      <c r="K9536" s="211">
        <v>486186.23599999998</v>
      </c>
      <c r="L9536" s="211">
        <v>74707.740000000005</v>
      </c>
      <c r="M9536" s="211">
        <v>159940.83600000001</v>
      </c>
      <c r="N9536" s="211">
        <v>248061.508</v>
      </c>
      <c r="O9536" s="211">
        <v>46000.63</v>
      </c>
      <c r="P9536" s="211">
        <v>50389.080999999998</v>
      </c>
      <c r="Q9536" s="211">
        <v>28822.976999999999</v>
      </c>
    </row>
    <row r="9537" spans="1:17" x14ac:dyDescent="0.25">
      <c r="A9537" s="60" t="s">
        <v>4760</v>
      </c>
      <c r="B9537" s="60" t="s">
        <v>9455</v>
      </c>
      <c r="C9537" s="211">
        <v>3460543.8820000002</v>
      </c>
      <c r="D9537" s="211">
        <v>3274047.89</v>
      </c>
      <c r="E9537" s="211">
        <v>3440688.7560000001</v>
      </c>
      <c r="F9537" s="211">
        <v>4209167.0310000004</v>
      </c>
      <c r="G9537" s="211">
        <v>5066289.8849999998</v>
      </c>
      <c r="H9537" s="211">
        <v>5676037.6880000001</v>
      </c>
      <c r="I9537" s="211">
        <v>6609249.6720000003</v>
      </c>
      <c r="J9537" s="211">
        <v>836177.57799999998</v>
      </c>
      <c r="K9537" s="211">
        <v>325068.81199999998</v>
      </c>
      <c r="L9537" s="211">
        <v>214221.56599999999</v>
      </c>
      <c r="M9537" s="211">
        <v>304832.51199999999</v>
      </c>
      <c r="N9537" s="211">
        <v>415566.821</v>
      </c>
      <c r="O9537" s="211">
        <v>360187.82699999999</v>
      </c>
      <c r="P9537" s="211">
        <v>387819.55099999998</v>
      </c>
      <c r="Q9537" s="211">
        <v>288.786</v>
      </c>
    </row>
    <row r="9538" spans="1:17" x14ac:dyDescent="0.25">
      <c r="A9538" s="60" t="s">
        <v>4761</v>
      </c>
      <c r="B9538" s="60" t="s">
        <v>9456</v>
      </c>
      <c r="C9538" s="211">
        <v>5063046.6349999998</v>
      </c>
      <c r="D9538" s="211">
        <v>4774247.1540000001</v>
      </c>
      <c r="E9538" s="211">
        <v>4753651.1840000004</v>
      </c>
      <c r="F9538" s="211">
        <v>5420704.7640000004</v>
      </c>
      <c r="G9538" s="211">
        <v>7162816.6569999997</v>
      </c>
      <c r="H9538" s="211">
        <v>8812525.3790000007</v>
      </c>
      <c r="I9538" s="211">
        <v>13489043.608999999</v>
      </c>
      <c r="J9538" s="211">
        <v>21256562.329</v>
      </c>
      <c r="K9538" s="211">
        <v>24535370.912</v>
      </c>
      <c r="L9538" s="211">
        <v>16244973.567</v>
      </c>
      <c r="M9538" s="211">
        <v>21626903.489</v>
      </c>
      <c r="N9538" s="211">
        <v>26840920.122000001</v>
      </c>
      <c r="O9538" s="211">
        <v>26598887.622000001</v>
      </c>
      <c r="P9538" s="211">
        <v>27380852.300999999</v>
      </c>
      <c r="Q9538" s="211">
        <v>21635544.127</v>
      </c>
    </row>
    <row r="9539" spans="1:17" x14ac:dyDescent="0.25">
      <c r="A9539" s="60" t="s">
        <v>330</v>
      </c>
      <c r="B9539" s="60" t="s">
        <v>9457</v>
      </c>
      <c r="C9539" s="211">
        <v>1344910.007</v>
      </c>
      <c r="D9539" s="211">
        <v>1381993.1089999999</v>
      </c>
      <c r="E9539" s="211">
        <v>1355926.9140000001</v>
      </c>
      <c r="F9539" s="211">
        <v>1485667.2250000001</v>
      </c>
      <c r="G9539" s="211">
        <v>2078406.852</v>
      </c>
      <c r="H9539" s="211">
        <v>2563485.4019999998</v>
      </c>
      <c r="I9539" s="211">
        <v>3687001.8790000002</v>
      </c>
      <c r="J9539" s="211">
        <v>6197232.4919999996</v>
      </c>
      <c r="K9539" s="211">
        <v>7764114.0700000003</v>
      </c>
      <c r="L9539" s="211">
        <v>5740522.034</v>
      </c>
      <c r="M9539" s="211">
        <v>6025310.8880000003</v>
      </c>
      <c r="N9539" s="211">
        <v>7191887.0180000002</v>
      </c>
      <c r="O9539" s="211">
        <v>7151016.6859999998</v>
      </c>
      <c r="P9539" s="211">
        <v>7429346.1129999999</v>
      </c>
      <c r="Q9539" s="211">
        <v>4918365.6560000004</v>
      </c>
    </row>
    <row r="9540" spans="1:17" x14ac:dyDescent="0.25">
      <c r="A9540" s="60" t="s">
        <v>542</v>
      </c>
      <c r="B9540" s="60" t="s">
        <v>9458</v>
      </c>
      <c r="C9540" s="211">
        <v>3203141.6609999998</v>
      </c>
      <c r="D9540" s="211">
        <v>4136399.2549999999</v>
      </c>
      <c r="E9540" s="211">
        <v>1545649.6850000001</v>
      </c>
      <c r="F9540" s="211">
        <v>1275720.4950000001</v>
      </c>
      <c r="G9540" s="211">
        <v>1635852.0379999999</v>
      </c>
      <c r="H9540" s="211">
        <v>1935566.804</v>
      </c>
      <c r="I9540" s="211">
        <v>2290828.7579999999</v>
      </c>
      <c r="J9540" s="211">
        <v>2839430.321</v>
      </c>
      <c r="K9540" s="211">
        <v>3826016.821</v>
      </c>
      <c r="L9540" s="211">
        <v>3542483.665</v>
      </c>
      <c r="M9540" s="211">
        <v>3547551.1359999999</v>
      </c>
      <c r="N9540" s="211">
        <v>4191419.96</v>
      </c>
      <c r="O9540" s="211">
        <v>4429257.1569999997</v>
      </c>
      <c r="P9540" s="211">
        <v>4965838.8339999998</v>
      </c>
      <c r="Q9540" s="211">
        <v>4253361.2690000003</v>
      </c>
    </row>
    <row r="9541" spans="1:17" x14ac:dyDescent="0.25">
      <c r="A9541" s="60" t="s">
        <v>324</v>
      </c>
      <c r="B9541" s="60" t="s">
        <v>9459</v>
      </c>
      <c r="C9541" s="211">
        <v>1111352.8489999999</v>
      </c>
      <c r="D9541" s="211">
        <v>1009098.1040000001</v>
      </c>
      <c r="E9541" s="211">
        <v>1017551.409</v>
      </c>
      <c r="F9541" s="211">
        <v>1177094.868</v>
      </c>
      <c r="G9541" s="211">
        <v>1372018.1329999999</v>
      </c>
      <c r="H9541" s="211">
        <v>1618199.909</v>
      </c>
      <c r="I9541" s="211">
        <v>1971978.561</v>
      </c>
      <c r="J9541" s="211">
        <v>2668101.9300000002</v>
      </c>
      <c r="K9541" s="211">
        <v>3313958.2370000002</v>
      </c>
      <c r="L9541" s="211">
        <v>2120411.8029999998</v>
      </c>
      <c r="M9541" s="211">
        <v>2916342.2370000002</v>
      </c>
      <c r="N9541" s="211">
        <v>3375716.906</v>
      </c>
      <c r="O9541" s="211">
        <v>3339250.449</v>
      </c>
      <c r="P9541" s="211">
        <v>3007879.872</v>
      </c>
      <c r="Q9541" s="211">
        <v>2109975.9249999998</v>
      </c>
    </row>
    <row r="9542" spans="1:17" x14ac:dyDescent="0.25">
      <c r="A9542" s="60" t="s">
        <v>1652</v>
      </c>
      <c r="B9542" s="60" t="s">
        <v>9460</v>
      </c>
      <c r="C9542" s="211">
        <v>427177.91700000002</v>
      </c>
      <c r="D9542" s="211">
        <v>451402.33199999999</v>
      </c>
      <c r="E9542" s="211">
        <v>459575.82400000002</v>
      </c>
      <c r="F9542" s="211">
        <v>628140.16399999999</v>
      </c>
      <c r="G9542" s="211">
        <v>702193.58499999996</v>
      </c>
      <c r="H9542" s="211">
        <v>721932.73100000003</v>
      </c>
      <c r="I9542" s="211">
        <v>834089.95299999998</v>
      </c>
      <c r="J9542" s="211">
        <v>1239620.8770000001</v>
      </c>
      <c r="K9542" s="211">
        <v>2169080.1809999999</v>
      </c>
      <c r="L9542" s="211">
        <v>1449647.5060000001</v>
      </c>
      <c r="M9542" s="211">
        <v>1681619.4639999999</v>
      </c>
      <c r="N9542" s="211">
        <v>1908918.344</v>
      </c>
      <c r="O9542" s="211">
        <v>1853597.7109999999</v>
      </c>
      <c r="P9542" s="211">
        <v>1910970.497</v>
      </c>
      <c r="Q9542" s="211">
        <v>1318842.159</v>
      </c>
    </row>
    <row r="9543" spans="1:17" x14ac:dyDescent="0.25">
      <c r="A9543" s="60" t="s">
        <v>2295</v>
      </c>
      <c r="B9543" s="60" t="s">
        <v>9461</v>
      </c>
      <c r="C9543" s="211">
        <v>312555.87199999997</v>
      </c>
      <c r="D9543" s="211">
        <v>286541.17200000002</v>
      </c>
      <c r="E9543" s="211">
        <v>300767.81599999999</v>
      </c>
      <c r="F9543" s="211">
        <v>373552.27899999998</v>
      </c>
      <c r="G9543" s="211">
        <v>411986.63799999998</v>
      </c>
      <c r="H9543" s="211">
        <v>405451.01699999999</v>
      </c>
      <c r="I9543" s="211">
        <v>458095.53700000001</v>
      </c>
      <c r="J9543" s="211">
        <v>527212.00100000005</v>
      </c>
      <c r="K9543" s="211">
        <v>638005.11300000001</v>
      </c>
      <c r="L9543" s="211">
        <v>484485.20199999999</v>
      </c>
      <c r="M9543" s="211">
        <v>599471.47199999995</v>
      </c>
      <c r="N9543" s="211">
        <v>671866.58100000001</v>
      </c>
      <c r="O9543" s="211">
        <v>684481.03899999999</v>
      </c>
      <c r="P9543" s="211">
        <v>697344.38399999996</v>
      </c>
      <c r="Q9543" s="211">
        <v>418028.35600000003</v>
      </c>
    </row>
    <row r="9544" spans="1:17" x14ac:dyDescent="0.25">
      <c r="A9544" s="60" t="s">
        <v>1035</v>
      </c>
      <c r="B9544" s="60" t="s">
        <v>9462</v>
      </c>
      <c r="C9544" s="211">
        <v>196484.731</v>
      </c>
      <c r="D9544" s="211">
        <v>182896.29199999999</v>
      </c>
      <c r="E9544" s="211">
        <v>200987.74900000001</v>
      </c>
      <c r="F9544" s="211">
        <v>199687.799</v>
      </c>
      <c r="G9544" s="211">
        <v>230983.31599999999</v>
      </c>
      <c r="H9544" s="211">
        <v>222189.57399999999</v>
      </c>
      <c r="I9544" s="211">
        <v>304649.71600000001</v>
      </c>
      <c r="J9544" s="211">
        <v>332948.092</v>
      </c>
      <c r="K9544" s="211">
        <v>446415.98700000002</v>
      </c>
      <c r="L9544" s="211">
        <v>303980.136</v>
      </c>
      <c r="M9544" s="211">
        <v>445355.255</v>
      </c>
      <c r="N9544" s="211">
        <v>606318.29700000002</v>
      </c>
      <c r="O9544" s="211">
        <v>572462.97199999995</v>
      </c>
      <c r="P9544" s="211">
        <v>505737.609</v>
      </c>
      <c r="Q9544" s="211">
        <v>319316.02600000001</v>
      </c>
    </row>
    <row r="9545" spans="1:17" x14ac:dyDescent="0.25">
      <c r="A9545" s="60" t="s">
        <v>2861</v>
      </c>
      <c r="B9545" s="60" t="s">
        <v>9464</v>
      </c>
      <c r="C9545" s="211">
        <v>472228.326</v>
      </c>
      <c r="D9545" s="211">
        <v>475821.81599999999</v>
      </c>
      <c r="E9545" s="211">
        <v>483261.005</v>
      </c>
      <c r="F9545" s="211">
        <v>506728.31800000003</v>
      </c>
      <c r="G9545" s="211">
        <v>546447.32499999995</v>
      </c>
      <c r="H9545" s="211">
        <v>581944.35400000005</v>
      </c>
      <c r="I9545" s="211">
        <v>680093.48</v>
      </c>
      <c r="J9545" s="211">
        <v>780438.38699999999</v>
      </c>
      <c r="K9545" s="211">
        <v>869410.19700000004</v>
      </c>
      <c r="L9545" s="211">
        <v>770677.98899999994</v>
      </c>
      <c r="M9545" s="211">
        <v>823797.87199999997</v>
      </c>
      <c r="N9545" s="211">
        <v>898806.72600000002</v>
      </c>
      <c r="O9545" s="211">
        <v>902868.67599999998</v>
      </c>
      <c r="P9545" s="211">
        <v>867120.14899999998</v>
      </c>
      <c r="Q9545" s="211">
        <v>655501.09</v>
      </c>
    </row>
    <row r="9546" spans="1:17" x14ac:dyDescent="0.25">
      <c r="A9546" s="60" t="s">
        <v>467</v>
      </c>
      <c r="B9546" s="60" t="s">
        <v>9465</v>
      </c>
      <c r="C9546" s="211">
        <v>650854.44400000002</v>
      </c>
      <c r="D9546" s="211">
        <v>629613.70499999996</v>
      </c>
      <c r="E9546" s="211">
        <v>613742.40300000005</v>
      </c>
      <c r="F9546" s="211">
        <v>627356.64500000002</v>
      </c>
      <c r="G9546" s="211">
        <v>760935.804</v>
      </c>
      <c r="H9546" s="211">
        <v>828859.16299999994</v>
      </c>
      <c r="I9546" s="211">
        <v>870939.47</v>
      </c>
      <c r="J9546" s="211">
        <v>1025290.737</v>
      </c>
      <c r="K9546" s="211">
        <v>1096432.7860000001</v>
      </c>
      <c r="L9546" s="211">
        <v>948092.04200000002</v>
      </c>
      <c r="M9546" s="211">
        <v>1033204.091</v>
      </c>
      <c r="N9546" s="211">
        <v>1121967.737</v>
      </c>
      <c r="O9546" s="211">
        <v>1204670.899</v>
      </c>
      <c r="P9546" s="211">
        <v>1247976.213</v>
      </c>
      <c r="Q9546" s="211">
        <v>847810.00899999996</v>
      </c>
    </row>
    <row r="9547" spans="1:17" x14ac:dyDescent="0.25">
      <c r="A9547" s="60" t="s">
        <v>3331</v>
      </c>
      <c r="B9547" s="60" t="s">
        <v>9466</v>
      </c>
      <c r="C9547" s="211">
        <v>380829.353</v>
      </c>
      <c r="D9547" s="211">
        <v>335949.402</v>
      </c>
      <c r="E9547" s="211">
        <v>317939.89399999997</v>
      </c>
      <c r="F9547" s="211">
        <v>332798.89199999999</v>
      </c>
      <c r="G9547" s="211">
        <v>389227.02899999998</v>
      </c>
      <c r="H9547" s="211">
        <v>389202.76699999999</v>
      </c>
      <c r="I9547" s="211">
        <v>442132.59100000001</v>
      </c>
      <c r="J9547" s="211">
        <v>462085.74400000001</v>
      </c>
      <c r="K9547" s="211">
        <v>483258.81199999998</v>
      </c>
      <c r="L9547" s="211">
        <v>367523.75900000002</v>
      </c>
      <c r="M9547" s="211">
        <v>532853.17799999996</v>
      </c>
      <c r="N9547" s="211">
        <v>556403.93299999996</v>
      </c>
      <c r="O9547" s="211">
        <v>495879.87</v>
      </c>
      <c r="P9547" s="211">
        <v>497583.38299999997</v>
      </c>
      <c r="Q9547" s="211">
        <v>274249.27500000002</v>
      </c>
    </row>
    <row r="9548" spans="1:17" x14ac:dyDescent="0.25">
      <c r="A9548" s="60" t="s">
        <v>2251</v>
      </c>
      <c r="B9548" s="60" t="s">
        <v>9467</v>
      </c>
      <c r="C9548" s="211">
        <v>1358936.5889999999</v>
      </c>
      <c r="D9548" s="211">
        <v>1218969.8870000001</v>
      </c>
      <c r="E9548" s="211">
        <v>1445784.578</v>
      </c>
      <c r="F9548" s="211">
        <v>1824569.1669999999</v>
      </c>
      <c r="G9548" s="211">
        <v>2060886.4779999999</v>
      </c>
      <c r="H9548" s="211">
        <v>2210471.0639999998</v>
      </c>
      <c r="I9548" s="211">
        <v>2429297.5860000001</v>
      </c>
      <c r="J9548" s="211">
        <v>2842089.0989999999</v>
      </c>
      <c r="K9548" s="211">
        <v>3025991.3020000001</v>
      </c>
      <c r="L9548" s="211">
        <v>2082114.1710000001</v>
      </c>
      <c r="M9548" s="211">
        <v>2576378.44</v>
      </c>
      <c r="N9548" s="211">
        <v>2775888.0639999998</v>
      </c>
      <c r="O9548" s="211">
        <v>2646949.9939999999</v>
      </c>
      <c r="P9548" s="211">
        <v>2969049.9810000001</v>
      </c>
      <c r="Q9548" s="211">
        <v>1804799.3559999999</v>
      </c>
    </row>
    <row r="9549" spans="1:17" x14ac:dyDescent="0.25">
      <c r="A9549" s="60" t="s">
        <v>763</v>
      </c>
      <c r="B9549" s="60" t="s">
        <v>9468</v>
      </c>
      <c r="C9549" s="211">
        <v>489094.85800000001</v>
      </c>
      <c r="D9549" s="211">
        <v>455894.446</v>
      </c>
      <c r="E9549" s="211">
        <v>467940.09299999999</v>
      </c>
      <c r="F9549" s="211">
        <v>513229.17200000002</v>
      </c>
      <c r="G9549" s="211">
        <v>553546.56099999999</v>
      </c>
      <c r="H9549" s="211">
        <v>630798.79599999997</v>
      </c>
      <c r="I9549" s="211">
        <v>732657.44</v>
      </c>
      <c r="J9549" s="211">
        <v>872925.62600000005</v>
      </c>
      <c r="K9549" s="211">
        <v>1002761.693</v>
      </c>
      <c r="L9549" s="211">
        <v>812737.49199999997</v>
      </c>
      <c r="M9549" s="211">
        <v>888042.01599999995</v>
      </c>
      <c r="N9549" s="211">
        <v>927813.39199999999</v>
      </c>
      <c r="O9549" s="211">
        <v>942220.68500000006</v>
      </c>
      <c r="P9549" s="211">
        <v>889642.76</v>
      </c>
      <c r="Q9549" s="211">
        <v>754207.02099999995</v>
      </c>
    </row>
    <row r="9550" spans="1:17" x14ac:dyDescent="0.25">
      <c r="A9550" s="60" t="s">
        <v>10755</v>
      </c>
      <c r="B9550" s="60" t="s">
        <v>10756</v>
      </c>
      <c r="C9550" s="211">
        <v>4411024.824</v>
      </c>
      <c r="D9550" s="211">
        <v>3367006.4589999998</v>
      </c>
      <c r="E9550" s="211">
        <v>3057876.9210000001</v>
      </c>
      <c r="F9550" s="211">
        <v>3810797.7779999999</v>
      </c>
      <c r="G9550" s="211">
        <v>5151848.3660000004</v>
      </c>
      <c r="H9550" s="211">
        <v>4830917.9270000001</v>
      </c>
      <c r="I9550" s="211">
        <v>5214451.2759999996</v>
      </c>
      <c r="J9550" s="211">
        <v>4857383.2390000001</v>
      </c>
      <c r="K9550" s="211">
        <v>4459200.4110000003</v>
      </c>
      <c r="L9550" s="211">
        <v>3240840.3679999998</v>
      </c>
      <c r="M9550" s="211">
        <v>5149687.4079999998</v>
      </c>
      <c r="N9550" s="211">
        <v>4936544.4939999999</v>
      </c>
      <c r="O9550" s="211">
        <v>4044163.7140000002</v>
      </c>
      <c r="P9550" s="211">
        <v>4030767.1779999998</v>
      </c>
      <c r="Q9550" s="211">
        <v>3832089.9739999999</v>
      </c>
    </row>
    <row r="9551" spans="1:17" x14ac:dyDescent="0.25">
      <c r="A9551" s="60" t="s">
        <v>3932</v>
      </c>
      <c r="B9551" s="60" t="s">
        <v>9471</v>
      </c>
      <c r="C9551" s="211">
        <v>238641.29800000001</v>
      </c>
      <c r="D9551" s="211">
        <v>126791.93399999999</v>
      </c>
      <c r="E9551" s="211">
        <v>246114.90100000001</v>
      </c>
      <c r="F9551" s="211">
        <v>238874.95300000001</v>
      </c>
      <c r="G9551" s="211">
        <v>487571.93400000001</v>
      </c>
      <c r="H9551" s="211">
        <v>523224.63099999999</v>
      </c>
      <c r="I9551" s="211">
        <v>575488.99800000002</v>
      </c>
      <c r="J9551" s="211">
        <v>533050.50899999996</v>
      </c>
      <c r="K9551" s="211">
        <v>810851.21100000001</v>
      </c>
      <c r="L9551" s="211">
        <v>1135095.264</v>
      </c>
      <c r="M9551" s="211">
        <v>1427093.0589999999</v>
      </c>
      <c r="N9551" s="211">
        <v>942171.33200000005</v>
      </c>
      <c r="O9551" s="211">
        <v>1002327.232</v>
      </c>
      <c r="P9551" s="211">
        <v>929668.19499999995</v>
      </c>
      <c r="Q9551" s="211">
        <v>325529.68599999999</v>
      </c>
    </row>
    <row r="9552" spans="1:17" x14ac:dyDescent="0.25">
      <c r="A9552" s="60" t="s">
        <v>2989</v>
      </c>
      <c r="B9552" s="60" t="s">
        <v>9472</v>
      </c>
      <c r="C9552" s="211">
        <v>12913.992</v>
      </c>
      <c r="D9552" s="211">
        <v>5761.5420000000004</v>
      </c>
      <c r="E9552" s="211">
        <v>3148.0970000000002</v>
      </c>
      <c r="F9552" s="211">
        <v>19279.928</v>
      </c>
      <c r="G9552" s="211">
        <v>38941.938999999998</v>
      </c>
      <c r="H9552" s="211">
        <v>7512.2730000000001</v>
      </c>
      <c r="I9552" s="211">
        <v>12850.335999999999</v>
      </c>
      <c r="J9552" s="211">
        <v>13586.902</v>
      </c>
      <c r="K9552" s="211">
        <v>11939.49</v>
      </c>
      <c r="L9552" s="211">
        <v>21124.901000000002</v>
      </c>
      <c r="M9552" s="211">
        <v>16188.584000000001</v>
      </c>
      <c r="N9552" s="211">
        <v>47719.976000000002</v>
      </c>
      <c r="O9552" s="211">
        <v>48322.080000000002</v>
      </c>
      <c r="P9552" s="211">
        <v>19034.36</v>
      </c>
      <c r="Q9552" s="211">
        <v>9852.9950000000008</v>
      </c>
    </row>
    <row r="9553" spans="1:17" x14ac:dyDescent="0.25">
      <c r="A9553" s="60" t="s">
        <v>148</v>
      </c>
      <c r="B9553" s="60" t="s">
        <v>9473</v>
      </c>
      <c r="C9553" s="211">
        <v>1011861.241</v>
      </c>
      <c r="D9553" s="211">
        <v>900400.76500000001</v>
      </c>
      <c r="E9553" s="211">
        <v>865317.57799999998</v>
      </c>
      <c r="F9553" s="211">
        <v>608930.42700000003</v>
      </c>
      <c r="G9553" s="211">
        <v>1101748.352</v>
      </c>
      <c r="H9553" s="211">
        <v>724328.72</v>
      </c>
      <c r="I9553" s="211">
        <v>1051042.209</v>
      </c>
      <c r="J9553" s="211">
        <v>1436072.9680000001</v>
      </c>
      <c r="K9553" s="211">
        <v>2255112.537</v>
      </c>
      <c r="L9553" s="211">
        <v>946470.61600000004</v>
      </c>
      <c r="M9553" s="211">
        <v>1133352.82</v>
      </c>
      <c r="N9553" s="211">
        <v>1702561.861</v>
      </c>
      <c r="O9553" s="211">
        <v>2483840.9589999998</v>
      </c>
      <c r="P9553" s="211">
        <v>2488791.7719999999</v>
      </c>
      <c r="Q9553" s="211">
        <v>2480807.2650000001</v>
      </c>
    </row>
    <row r="9554" spans="1:17" x14ac:dyDescent="0.25">
      <c r="A9554" s="60" t="s">
        <v>826</v>
      </c>
      <c r="B9554" s="60" t="s">
        <v>9474</v>
      </c>
      <c r="C9554" s="211">
        <v>81426.035999999993</v>
      </c>
      <c r="D9554" s="211">
        <v>155376.55900000001</v>
      </c>
      <c r="E9554" s="211">
        <v>148606.258</v>
      </c>
      <c r="F9554" s="211">
        <v>265907.33899999998</v>
      </c>
      <c r="G9554" s="211">
        <v>279660.315</v>
      </c>
      <c r="H9554" s="211">
        <v>402616.01799999998</v>
      </c>
      <c r="I9554" s="211">
        <v>282781.201</v>
      </c>
      <c r="J9554" s="211">
        <v>571173.28500000003</v>
      </c>
      <c r="K9554" s="211">
        <v>549353.09600000002</v>
      </c>
      <c r="L9554" s="211">
        <v>498124.31</v>
      </c>
      <c r="M9554" s="211">
        <v>241167.31899999999</v>
      </c>
      <c r="N9554" s="211">
        <v>291741.33799999999</v>
      </c>
      <c r="O9554" s="211">
        <v>375551.79100000003</v>
      </c>
      <c r="P9554" s="211">
        <v>188738.84400000001</v>
      </c>
      <c r="Q9554" s="211">
        <v>105132.909</v>
      </c>
    </row>
    <row r="9555" spans="1:17" x14ac:dyDescent="0.25">
      <c r="A9555" s="60" t="s">
        <v>4554</v>
      </c>
      <c r="B9555" s="60" t="s">
        <v>9476</v>
      </c>
      <c r="C9555" s="211">
        <v>205635.12</v>
      </c>
      <c r="D9555" s="211">
        <v>152043.611</v>
      </c>
      <c r="E9555" s="211">
        <v>198449.08199999999</v>
      </c>
      <c r="F9555" s="211">
        <v>270041.58799999999</v>
      </c>
      <c r="G9555" s="211">
        <v>400713.06699999998</v>
      </c>
      <c r="H9555" s="211">
        <v>277455.19</v>
      </c>
      <c r="I9555" s="211">
        <v>653395.99399999995</v>
      </c>
      <c r="J9555" s="211">
        <v>469189.72899999999</v>
      </c>
      <c r="K9555" s="211">
        <v>462713.34</v>
      </c>
      <c r="L9555" s="211">
        <v>296728.495</v>
      </c>
      <c r="M9555" s="211">
        <v>324134.45</v>
      </c>
      <c r="N9555" s="211">
        <v>335115.01500000001</v>
      </c>
      <c r="O9555" s="211">
        <v>898118.60900000005</v>
      </c>
      <c r="P9555" s="211">
        <v>656755.10100000002</v>
      </c>
      <c r="Q9555" s="211">
        <v>192693.34299999999</v>
      </c>
    </row>
    <row r="9556" spans="1:17" x14ac:dyDescent="0.25">
      <c r="A9556" s="60" t="s">
        <v>1633</v>
      </c>
      <c r="B9556" s="60" t="s">
        <v>9477</v>
      </c>
      <c r="C9556" s="211">
        <v>381565.69099999999</v>
      </c>
      <c r="D9556" s="211">
        <v>399753.51400000002</v>
      </c>
      <c r="E9556" s="211">
        <v>453171.21500000003</v>
      </c>
      <c r="F9556" s="211">
        <v>717323.49300000002</v>
      </c>
      <c r="G9556" s="211">
        <v>698889.46699999995</v>
      </c>
      <c r="H9556" s="211">
        <v>649315.80099999998</v>
      </c>
      <c r="I9556" s="211">
        <v>661211.38199999998</v>
      </c>
      <c r="J9556" s="211">
        <v>791430.848</v>
      </c>
      <c r="K9556" s="211">
        <v>1020514.491</v>
      </c>
      <c r="L9556" s="211">
        <v>1221760.135</v>
      </c>
      <c r="M9556" s="211">
        <v>1240515.5430000001</v>
      </c>
      <c r="N9556" s="211">
        <v>1018747.9570000001</v>
      </c>
      <c r="O9556" s="211">
        <v>1009202.265</v>
      </c>
      <c r="P9556" s="211">
        <v>992585.64300000004</v>
      </c>
      <c r="Q9556" s="211">
        <v>476118.85399999999</v>
      </c>
    </row>
    <row r="9557" spans="1:17" x14ac:dyDescent="0.25">
      <c r="A9557" s="60" t="s">
        <v>966</v>
      </c>
      <c r="B9557" s="60" t="s">
        <v>9478</v>
      </c>
      <c r="C9557" s="211">
        <v>526899.03599999996</v>
      </c>
      <c r="D9557" s="211">
        <v>495444.70600000001</v>
      </c>
      <c r="E9557" s="211">
        <v>605035.30799999996</v>
      </c>
      <c r="F9557" s="211">
        <v>1143048.9839999999</v>
      </c>
      <c r="G9557" s="211">
        <v>965011.84199999995</v>
      </c>
      <c r="H9557" s="211">
        <v>1268075.044</v>
      </c>
      <c r="I9557" s="211">
        <v>1018619.23</v>
      </c>
      <c r="J9557" s="211">
        <v>884375.902</v>
      </c>
      <c r="K9557" s="211">
        <v>925475.81700000004</v>
      </c>
      <c r="L9557" s="211">
        <v>1318650.8640000001</v>
      </c>
      <c r="M9557" s="211">
        <v>668859.67700000003</v>
      </c>
      <c r="N9557" s="211">
        <v>880437.60400000005</v>
      </c>
      <c r="O9557" s="211">
        <v>1665855.449</v>
      </c>
      <c r="P9557" s="211">
        <v>1354465.1640000001</v>
      </c>
      <c r="Q9557" s="211">
        <v>1304443.1359999999</v>
      </c>
    </row>
    <row r="9558" spans="1:17" x14ac:dyDescent="0.25">
      <c r="A9558" s="60" t="s">
        <v>3060</v>
      </c>
      <c r="B9558" s="60" t="s">
        <v>9479</v>
      </c>
      <c r="C9558" s="211">
        <v>199452.44699999999</v>
      </c>
      <c r="D9558" s="211">
        <v>187525.16200000001</v>
      </c>
      <c r="E9558" s="211">
        <v>355444.598</v>
      </c>
      <c r="F9558" s="211">
        <v>686764.66599999997</v>
      </c>
      <c r="G9558" s="211">
        <v>724365.76599999995</v>
      </c>
      <c r="H9558" s="211">
        <v>512822.26899999997</v>
      </c>
      <c r="I9558" s="211">
        <v>712487.91399999999</v>
      </c>
      <c r="J9558" s="211">
        <v>828446.81700000004</v>
      </c>
      <c r="K9558" s="211">
        <v>827489.53700000001</v>
      </c>
      <c r="L9558" s="211">
        <v>594927.978</v>
      </c>
      <c r="M9558" s="211">
        <v>1063620.1340000001</v>
      </c>
      <c r="N9558" s="211">
        <v>1250146.0530000001</v>
      </c>
      <c r="O9558" s="211">
        <v>1858458.9140000001</v>
      </c>
      <c r="P9558" s="211">
        <v>2073981.9310000001</v>
      </c>
      <c r="Q9558" s="211">
        <v>1810830.612</v>
      </c>
    </row>
    <row r="9559" spans="1:17" x14ac:dyDescent="0.25">
      <c r="A9559" s="60" t="s">
        <v>4704</v>
      </c>
      <c r="B9559" s="60" t="s">
        <v>9480</v>
      </c>
      <c r="C9559" s="211">
        <v>244750.33499999999</v>
      </c>
      <c r="D9559" s="211">
        <v>156113.24</v>
      </c>
      <c r="E9559" s="211">
        <v>74626.459000000003</v>
      </c>
      <c r="F9559" s="211">
        <v>224624.94099999999</v>
      </c>
      <c r="G9559" s="211">
        <v>275286.609</v>
      </c>
      <c r="H9559" s="211">
        <v>282870.76400000002</v>
      </c>
      <c r="I9559" s="211">
        <v>419033.44</v>
      </c>
      <c r="J9559" s="211">
        <v>527170.51500000001</v>
      </c>
      <c r="K9559" s="211">
        <v>570415.31000000006</v>
      </c>
      <c r="L9559" s="211">
        <v>228082.397</v>
      </c>
      <c r="M9559" s="211">
        <v>229620.364</v>
      </c>
      <c r="N9559" s="211">
        <v>626345.31400000001</v>
      </c>
      <c r="O9559" s="211">
        <v>1074353.2779999999</v>
      </c>
      <c r="P9559" s="211">
        <v>1115673.3899999999</v>
      </c>
      <c r="Q9559" s="211">
        <v>1008364.426</v>
      </c>
    </row>
    <row r="9560" spans="1:17" x14ac:dyDescent="0.25">
      <c r="A9560" s="60" t="s">
        <v>257</v>
      </c>
      <c r="B9560" s="60" t="s">
        <v>9482</v>
      </c>
      <c r="C9560" s="211">
        <v>337371.641</v>
      </c>
      <c r="D9560" s="211">
        <v>479893.23499999999</v>
      </c>
      <c r="E9560" s="211">
        <v>265422.70199999999</v>
      </c>
      <c r="F9560" s="211">
        <v>465948.94400000002</v>
      </c>
      <c r="G9560" s="211">
        <v>627292.23100000003</v>
      </c>
      <c r="H9560" s="211">
        <v>612595.61499999999</v>
      </c>
      <c r="I9560" s="211">
        <v>472868.973</v>
      </c>
      <c r="J9560" s="211">
        <v>988182.49699999997</v>
      </c>
      <c r="K9560" s="211">
        <v>1569309.898</v>
      </c>
      <c r="L9560" s="211">
        <v>878340.85</v>
      </c>
      <c r="M9560" s="211">
        <v>699937.13600000006</v>
      </c>
      <c r="N9560" s="211">
        <v>987603.13100000005</v>
      </c>
      <c r="O9560" s="211">
        <v>716548.11399999994</v>
      </c>
      <c r="P9560" s="211">
        <v>627035.79399999999</v>
      </c>
      <c r="Q9560" s="211">
        <v>545943.44499999995</v>
      </c>
    </row>
    <row r="9561" spans="1:17" x14ac:dyDescent="0.25">
      <c r="A9561" s="60" t="s">
        <v>2571</v>
      </c>
      <c r="B9561" s="60" t="s">
        <v>9483</v>
      </c>
      <c r="C9561" s="211">
        <v>193810.128</v>
      </c>
      <c r="D9561" s="211">
        <v>246588.03200000001</v>
      </c>
      <c r="E9561" s="211">
        <v>242276.269</v>
      </c>
      <c r="F9561" s="211">
        <v>242414.016</v>
      </c>
      <c r="G9561" s="211">
        <v>346480.89</v>
      </c>
      <c r="H9561" s="211">
        <v>216553.45</v>
      </c>
      <c r="I9561" s="211">
        <v>221992.04800000001</v>
      </c>
      <c r="J9561" s="211">
        <v>422315.277</v>
      </c>
      <c r="K9561" s="211">
        <v>407997.71600000001</v>
      </c>
      <c r="L9561" s="211">
        <v>337797.50900000002</v>
      </c>
      <c r="M9561" s="211">
        <v>575304.60199999996</v>
      </c>
      <c r="N9561" s="211">
        <v>647934.28</v>
      </c>
      <c r="O9561" s="211">
        <v>403332.56099999999</v>
      </c>
      <c r="P9561" s="211">
        <v>636829.63100000005</v>
      </c>
      <c r="Q9561" s="211">
        <v>257316.38500000001</v>
      </c>
    </row>
    <row r="9562" spans="1:17" x14ac:dyDescent="0.25">
      <c r="A9562" s="60" t="s">
        <v>271</v>
      </c>
      <c r="B9562" s="60" t="s">
        <v>9485</v>
      </c>
      <c r="C9562" s="211">
        <v>840439.304</v>
      </c>
      <c r="D9562" s="211">
        <v>887399.04599999997</v>
      </c>
      <c r="E9562" s="211">
        <v>828020.26500000001</v>
      </c>
      <c r="F9562" s="211">
        <v>992880.99300000002</v>
      </c>
      <c r="G9562" s="211">
        <v>1491566.2069999999</v>
      </c>
      <c r="H9562" s="211">
        <v>1846137.733</v>
      </c>
      <c r="I9562" s="211">
        <v>2266947.3859999999</v>
      </c>
      <c r="J9562" s="211">
        <v>2613122.1439999999</v>
      </c>
      <c r="K9562" s="211">
        <v>3365246.3289999999</v>
      </c>
      <c r="L9562" s="211">
        <v>2427397.6639999999</v>
      </c>
      <c r="M9562" s="211">
        <v>2630275.2919999999</v>
      </c>
      <c r="N9562" s="211">
        <v>3464169.3429999999</v>
      </c>
      <c r="O9562" s="211">
        <v>3781891.449</v>
      </c>
      <c r="P9562" s="211">
        <v>3298539.52</v>
      </c>
      <c r="Q9562" s="211">
        <v>2761432.9539999999</v>
      </c>
    </row>
    <row r="9563" spans="1:17" x14ac:dyDescent="0.25">
      <c r="A9563" s="60" t="s">
        <v>2368</v>
      </c>
      <c r="B9563" s="60" t="s">
        <v>9488</v>
      </c>
      <c r="C9563" s="211">
        <v>172607.995</v>
      </c>
      <c r="D9563" s="211">
        <v>195491.07199999999</v>
      </c>
      <c r="E9563" s="211">
        <v>210595.416</v>
      </c>
      <c r="F9563" s="211">
        <v>270464.17800000001</v>
      </c>
      <c r="G9563" s="211">
        <v>330056.25599999999</v>
      </c>
      <c r="H9563" s="211">
        <v>351972.712</v>
      </c>
      <c r="I9563" s="211">
        <v>411483.63500000001</v>
      </c>
      <c r="J9563" s="211">
        <v>448252.054</v>
      </c>
      <c r="K9563" s="211">
        <v>612701.56000000006</v>
      </c>
      <c r="L9563" s="211">
        <v>493390.40299999999</v>
      </c>
      <c r="M9563" s="211">
        <v>649510.99300000002</v>
      </c>
      <c r="N9563" s="211">
        <v>922342.15300000005</v>
      </c>
      <c r="O9563" s="211">
        <v>915521.31400000001</v>
      </c>
      <c r="P9563" s="211">
        <v>859072.26300000004</v>
      </c>
      <c r="Q9563" s="211">
        <v>611944.89599999995</v>
      </c>
    </row>
    <row r="9564" spans="1:17" x14ac:dyDescent="0.25">
      <c r="A9564" s="60" t="s">
        <v>1438</v>
      </c>
      <c r="B9564" s="60" t="s">
        <v>9489</v>
      </c>
      <c r="C9564" s="211">
        <v>530080.89500000002</v>
      </c>
      <c r="D9564" s="211">
        <v>451387.35</v>
      </c>
      <c r="E9564" s="211">
        <v>436172.45</v>
      </c>
      <c r="F9564" s="211">
        <v>535046.35699999996</v>
      </c>
      <c r="G9564" s="211">
        <v>1222499.5449999999</v>
      </c>
      <c r="H9564" s="211">
        <v>663987.06900000002</v>
      </c>
      <c r="I9564" s="211">
        <v>861547.47499999998</v>
      </c>
      <c r="J9564" s="211">
        <v>1163149.4750000001</v>
      </c>
      <c r="K9564" s="211">
        <v>1041055.73</v>
      </c>
      <c r="L9564" s="211">
        <v>752197.13</v>
      </c>
      <c r="M9564" s="211">
        <v>863680.65899999999</v>
      </c>
      <c r="N9564" s="211">
        <v>981260.36800000002</v>
      </c>
      <c r="O9564" s="211">
        <v>1257411.152</v>
      </c>
      <c r="P9564" s="211">
        <v>1145288.399</v>
      </c>
      <c r="Q9564" s="211">
        <v>1097273.9809999999</v>
      </c>
    </row>
    <row r="9565" spans="1:17" x14ac:dyDescent="0.25">
      <c r="A9565" s="60" t="s">
        <v>1172</v>
      </c>
      <c r="B9565" s="60" t="s">
        <v>9490</v>
      </c>
      <c r="C9565" s="211">
        <v>1366669.4469999999</v>
      </c>
      <c r="D9565" s="211">
        <v>1470737.635</v>
      </c>
      <c r="E9565" s="211">
        <v>1686241.4040000001</v>
      </c>
      <c r="F9565" s="211">
        <v>1845165.179</v>
      </c>
      <c r="G9565" s="211">
        <v>2172790.0750000002</v>
      </c>
      <c r="H9565" s="211">
        <v>2499847.1800000002</v>
      </c>
      <c r="I9565" s="211">
        <v>2571913.8739999998</v>
      </c>
      <c r="J9565" s="211">
        <v>2997667.1490000002</v>
      </c>
      <c r="K9565" s="211">
        <v>3239295.0750000002</v>
      </c>
      <c r="L9565" s="211">
        <v>3240677.2710000002</v>
      </c>
      <c r="M9565" s="211">
        <v>3393193.9070000001</v>
      </c>
      <c r="N9565" s="211">
        <v>3594889.09</v>
      </c>
      <c r="O9565" s="211">
        <v>3598135.4569999999</v>
      </c>
      <c r="P9565" s="211">
        <v>3813231.78</v>
      </c>
      <c r="Q9565" s="211">
        <v>2823383.977</v>
      </c>
    </row>
    <row r="9566" spans="1:17" x14ac:dyDescent="0.25">
      <c r="A9566" s="60" t="s">
        <v>1666</v>
      </c>
      <c r="B9566" s="60" t="s">
        <v>9491</v>
      </c>
      <c r="C9566" s="211">
        <v>215050.52100000001</v>
      </c>
      <c r="D9566" s="211">
        <v>297865.027</v>
      </c>
      <c r="E9566" s="211">
        <v>317834.83</v>
      </c>
      <c r="F9566" s="211">
        <v>401019.8</v>
      </c>
      <c r="G9566" s="211">
        <v>451579.98</v>
      </c>
      <c r="H9566" s="211">
        <v>799919.02899999998</v>
      </c>
      <c r="I9566" s="211">
        <v>619544.20900000003</v>
      </c>
      <c r="J9566" s="211">
        <v>653726.277</v>
      </c>
      <c r="K9566" s="211">
        <v>762828.875</v>
      </c>
      <c r="L9566" s="211">
        <v>686644.88100000005</v>
      </c>
      <c r="M9566" s="211">
        <v>861130.88300000003</v>
      </c>
      <c r="N9566" s="211">
        <v>897709.30700000003</v>
      </c>
      <c r="O9566" s="211">
        <v>915168.36899999995</v>
      </c>
      <c r="P9566" s="211">
        <v>971572.90700000001</v>
      </c>
      <c r="Q9566" s="211">
        <v>698433.95</v>
      </c>
    </row>
    <row r="9567" spans="1:17" x14ac:dyDescent="0.25">
      <c r="A9567" s="60" t="s">
        <v>55</v>
      </c>
      <c r="B9567" s="60" t="s">
        <v>9492</v>
      </c>
      <c r="C9567" s="211">
        <v>3399820.9709999999</v>
      </c>
      <c r="D9567" s="211">
        <v>2954296.577</v>
      </c>
      <c r="E9567" s="211">
        <v>2906007.45</v>
      </c>
      <c r="F9567" s="211">
        <v>4786651.2560000001</v>
      </c>
      <c r="G9567" s="211">
        <v>6224418.7079999996</v>
      </c>
      <c r="H9567" s="211">
        <v>7218896.3190000001</v>
      </c>
      <c r="I9567" s="211">
        <v>7482726.54</v>
      </c>
      <c r="J9567" s="211">
        <v>10478625.348999999</v>
      </c>
      <c r="K9567" s="211">
        <v>11184796.672</v>
      </c>
      <c r="L9567" s="211">
        <v>3342101.5430000001</v>
      </c>
      <c r="M9567" s="211">
        <v>8749514.8719999995</v>
      </c>
      <c r="N9567" s="211">
        <v>13469187.786</v>
      </c>
      <c r="O9567" s="211">
        <v>10698655.236</v>
      </c>
      <c r="P9567" s="211">
        <v>10136403.023</v>
      </c>
      <c r="Q9567" s="211">
        <v>10448034.139</v>
      </c>
    </row>
    <row r="9568" spans="1:17" x14ac:dyDescent="0.25">
      <c r="A9568" s="60" t="s">
        <v>1502</v>
      </c>
      <c r="B9568" s="60" t="s">
        <v>9493</v>
      </c>
      <c r="C9568" s="211">
        <v>128308.863</v>
      </c>
      <c r="D9568" s="211">
        <v>113662.04700000001</v>
      </c>
      <c r="E9568" s="211">
        <v>116852.24</v>
      </c>
      <c r="F9568" s="211">
        <v>140628.77100000001</v>
      </c>
      <c r="G9568" s="211">
        <v>171898.15900000001</v>
      </c>
      <c r="H9568" s="211">
        <v>182799.84299999999</v>
      </c>
      <c r="I9568" s="211">
        <v>252389.49600000001</v>
      </c>
      <c r="J9568" s="211">
        <v>236985.209</v>
      </c>
      <c r="K9568" s="211">
        <v>294810.68199999997</v>
      </c>
      <c r="L9568" s="211">
        <v>193941.179</v>
      </c>
      <c r="M9568" s="211">
        <v>318634.30800000002</v>
      </c>
      <c r="N9568" s="211">
        <v>355313.38</v>
      </c>
      <c r="O9568" s="211">
        <v>252678.01500000001</v>
      </c>
      <c r="P9568" s="211">
        <v>290382.95400000003</v>
      </c>
      <c r="Q9568" s="211">
        <v>311933.65899999999</v>
      </c>
    </row>
    <row r="9569" spans="1:17" x14ac:dyDescent="0.25">
      <c r="A9569" s="60" t="s">
        <v>247</v>
      </c>
      <c r="B9569" s="60" t="s">
        <v>9494</v>
      </c>
      <c r="C9569" s="211">
        <v>10264573.987</v>
      </c>
      <c r="D9569" s="211">
        <v>8805385.3129999992</v>
      </c>
      <c r="E9569" s="211">
        <v>10623283.661</v>
      </c>
      <c r="F9569" s="211">
        <v>13447113.017000001</v>
      </c>
      <c r="G9569" s="211">
        <v>18717009.706</v>
      </c>
      <c r="H9569" s="211">
        <v>20441800.745999999</v>
      </c>
      <c r="I9569" s="211">
        <v>23578265.811999999</v>
      </c>
      <c r="J9569" s="211">
        <v>28140990.635000002</v>
      </c>
      <c r="K9569" s="211">
        <v>32868607.533</v>
      </c>
      <c r="L9569" s="211">
        <v>12819770.623</v>
      </c>
      <c r="M9569" s="211">
        <v>19486072.352000002</v>
      </c>
      <c r="N9569" s="211">
        <v>31184565.988000002</v>
      </c>
      <c r="O9569" s="211">
        <v>29969098.295000002</v>
      </c>
      <c r="P9569" s="211">
        <v>30663838.348999999</v>
      </c>
      <c r="Q9569" s="211">
        <v>19136780.407000002</v>
      </c>
    </row>
    <row r="9570" spans="1:17" x14ac:dyDescent="0.25">
      <c r="A9570" s="60" t="s">
        <v>1128</v>
      </c>
      <c r="B9570" s="60" t="s">
        <v>9495</v>
      </c>
      <c r="C9570" s="211">
        <v>643359.67500000005</v>
      </c>
      <c r="D9570" s="211">
        <v>633170.55700000003</v>
      </c>
      <c r="E9570" s="211">
        <v>639607.55799999996</v>
      </c>
      <c r="F9570" s="211">
        <v>730381.28099999996</v>
      </c>
      <c r="G9570" s="211">
        <v>957684.88800000004</v>
      </c>
      <c r="H9570" s="211">
        <v>1123261.4790000001</v>
      </c>
      <c r="I9570" s="211">
        <v>1274187.4350000001</v>
      </c>
      <c r="J9570" s="211">
        <v>1458772.3430000001</v>
      </c>
      <c r="K9570" s="211">
        <v>1552587.88</v>
      </c>
      <c r="L9570" s="211">
        <v>1156429.0160000001</v>
      </c>
      <c r="M9570" s="211">
        <v>1295403.165</v>
      </c>
      <c r="N9570" s="211">
        <v>2093612.601</v>
      </c>
      <c r="O9570" s="211">
        <v>2687407.3480000002</v>
      </c>
      <c r="P9570" s="211">
        <v>1506979.8859999999</v>
      </c>
      <c r="Q9570" s="211">
        <v>1107177.145</v>
      </c>
    </row>
    <row r="9571" spans="1:17" x14ac:dyDescent="0.25">
      <c r="A9571" s="60" t="s">
        <v>139</v>
      </c>
      <c r="B9571" s="60" t="s">
        <v>9496</v>
      </c>
      <c r="C9571" s="211">
        <v>6888729.6129999999</v>
      </c>
      <c r="D9571" s="211">
        <v>6530423.1210000003</v>
      </c>
      <c r="E9571" s="211">
        <v>7705646.8389999997</v>
      </c>
      <c r="F9571" s="211">
        <v>9094387.4920000006</v>
      </c>
      <c r="G9571" s="211">
        <v>11623010.554</v>
      </c>
      <c r="H9571" s="211">
        <v>12582852.471999999</v>
      </c>
      <c r="I9571" s="211">
        <v>13716970.054</v>
      </c>
      <c r="J9571" s="211">
        <v>16895545.550999999</v>
      </c>
      <c r="K9571" s="211">
        <v>21739948.081</v>
      </c>
      <c r="L9571" s="211">
        <v>14295285.720000001</v>
      </c>
      <c r="M9571" s="211">
        <v>14993663.004000001</v>
      </c>
      <c r="N9571" s="211">
        <v>19721274.664999999</v>
      </c>
      <c r="O9571" s="211">
        <v>20919016.852000002</v>
      </c>
      <c r="P9571" s="211">
        <v>21531536.59</v>
      </c>
      <c r="Q9571" s="211">
        <v>13675081.112</v>
      </c>
    </row>
    <row r="9572" spans="1:17" x14ac:dyDescent="0.25">
      <c r="A9572" s="60" t="s">
        <v>187</v>
      </c>
      <c r="B9572" s="60" t="s">
        <v>9497</v>
      </c>
      <c r="C9572" s="211">
        <v>5103230.2649999997</v>
      </c>
      <c r="D9572" s="211">
        <v>5128418.5880000005</v>
      </c>
      <c r="E9572" s="211">
        <v>5036362</v>
      </c>
      <c r="F9572" s="211">
        <v>6213263.2750000004</v>
      </c>
      <c r="G9572" s="211">
        <v>7446545.7300000004</v>
      </c>
      <c r="H9572" s="211">
        <v>8224365.2570000002</v>
      </c>
      <c r="I9572" s="211">
        <v>9078346.1569999997</v>
      </c>
      <c r="J9572" s="211">
        <v>11202403.254000001</v>
      </c>
      <c r="K9572" s="211">
        <v>14181004.989</v>
      </c>
      <c r="L9572" s="211">
        <v>10131776.647</v>
      </c>
      <c r="M9572" s="211">
        <v>10661891.512</v>
      </c>
      <c r="N9572" s="211">
        <v>12489413.557</v>
      </c>
      <c r="O9572" s="211">
        <v>12318529.433</v>
      </c>
      <c r="P9572" s="211">
        <v>12972934.039999999</v>
      </c>
      <c r="Q9572" s="211">
        <v>10172098.697000001</v>
      </c>
    </row>
    <row r="9573" spans="1:17" x14ac:dyDescent="0.25">
      <c r="A9573" s="60" t="s">
        <v>477</v>
      </c>
      <c r="B9573" s="60" t="s">
        <v>9498</v>
      </c>
      <c r="C9573" s="211">
        <v>767042.56799999997</v>
      </c>
      <c r="D9573" s="211">
        <v>736338.03899999999</v>
      </c>
      <c r="E9573" s="211">
        <v>779420.02099999995</v>
      </c>
      <c r="F9573" s="211">
        <v>1065064.6669999999</v>
      </c>
      <c r="G9573" s="211">
        <v>1316529.733</v>
      </c>
      <c r="H9573" s="211">
        <v>1283933.3629999999</v>
      </c>
      <c r="I9573" s="211">
        <v>1294966.4820000001</v>
      </c>
      <c r="J9573" s="211">
        <v>1690599.52</v>
      </c>
      <c r="K9573" s="211">
        <v>2324594.4350000001</v>
      </c>
      <c r="L9573" s="211">
        <v>1776080.5020000001</v>
      </c>
      <c r="M9573" s="211">
        <v>2019470.2409999999</v>
      </c>
      <c r="N9573" s="211">
        <v>2006936.649</v>
      </c>
      <c r="O9573" s="211">
        <v>2789883.7089999998</v>
      </c>
      <c r="P9573" s="211">
        <v>2515012.466</v>
      </c>
      <c r="Q9573" s="211">
        <v>2343025.0019999999</v>
      </c>
    </row>
    <row r="9574" spans="1:17" x14ac:dyDescent="0.25">
      <c r="A9574" s="60" t="s">
        <v>1161</v>
      </c>
      <c r="B9574" s="60" t="s">
        <v>9499</v>
      </c>
      <c r="C9574" s="211">
        <v>740643.21799999999</v>
      </c>
      <c r="D9574" s="211">
        <v>867492.70799999998</v>
      </c>
      <c r="E9574" s="211">
        <v>942669.95799999998</v>
      </c>
      <c r="F9574" s="211">
        <v>1142085.294</v>
      </c>
      <c r="G9574" s="211">
        <v>1479865.176</v>
      </c>
      <c r="H9574" s="211">
        <v>1551236.8629999999</v>
      </c>
      <c r="I9574" s="211">
        <v>1918473.0989999999</v>
      </c>
      <c r="J9574" s="211">
        <v>2120227.8530000001</v>
      </c>
      <c r="K9574" s="211">
        <v>2164819.5819999999</v>
      </c>
      <c r="L9574" s="211">
        <v>1561118.6040000001</v>
      </c>
      <c r="M9574" s="211">
        <v>1744884.665</v>
      </c>
      <c r="N9574" s="211">
        <v>2110735.9270000001</v>
      </c>
      <c r="O9574" s="211">
        <v>2076458.152</v>
      </c>
      <c r="P9574" s="211">
        <v>2277251.8829999999</v>
      </c>
      <c r="Q9574" s="211">
        <v>2096669.2990000001</v>
      </c>
    </row>
    <row r="9575" spans="1:17" x14ac:dyDescent="0.25">
      <c r="A9575" s="60" t="s">
        <v>416</v>
      </c>
      <c r="B9575" s="60" t="s">
        <v>9500</v>
      </c>
      <c r="C9575" s="211">
        <v>6870019.7889999999</v>
      </c>
      <c r="D9575" s="211">
        <v>6152121.585</v>
      </c>
      <c r="E9575" s="211">
        <v>5684730.0669999998</v>
      </c>
      <c r="F9575" s="211">
        <v>6507702.8899999997</v>
      </c>
      <c r="G9575" s="211">
        <v>6916284.1789999995</v>
      </c>
      <c r="H9575" s="211">
        <v>7424127.9850000003</v>
      </c>
      <c r="I9575" s="211">
        <v>8688528.7119999994</v>
      </c>
      <c r="J9575" s="211">
        <v>10301545.380000001</v>
      </c>
      <c r="K9575" s="211">
        <v>12440479.567</v>
      </c>
      <c r="L9575" s="211">
        <v>10370012.494000001</v>
      </c>
      <c r="M9575" s="211">
        <v>10871805.437000001</v>
      </c>
      <c r="N9575" s="211">
        <v>11186507.583000001</v>
      </c>
      <c r="O9575" s="211">
        <v>13751063.982999999</v>
      </c>
      <c r="P9575" s="211">
        <v>17340752.234000001</v>
      </c>
      <c r="Q9575" s="211">
        <v>14513953.127</v>
      </c>
    </row>
    <row r="9576" spans="1:17" x14ac:dyDescent="0.25">
      <c r="A9576" s="60" t="s">
        <v>15</v>
      </c>
      <c r="B9576" s="60" t="s">
        <v>9501</v>
      </c>
      <c r="C9576" s="211">
        <v>28233490.401000001</v>
      </c>
      <c r="D9576" s="211">
        <v>26367084.419</v>
      </c>
      <c r="E9576" s="211">
        <v>28550196.901999999</v>
      </c>
      <c r="F9576" s="211">
        <v>33122702.285999998</v>
      </c>
      <c r="G9576" s="211">
        <v>41141054.581</v>
      </c>
      <c r="H9576" s="211">
        <v>43566123.674000002</v>
      </c>
      <c r="I9576" s="211">
        <v>51213669.634999998</v>
      </c>
      <c r="J9576" s="211">
        <v>60397685.754000001</v>
      </c>
      <c r="K9576" s="211">
        <v>68651082.5</v>
      </c>
      <c r="L9576" s="211">
        <v>61637263.200000003</v>
      </c>
      <c r="M9576" s="211">
        <v>61468145.101000004</v>
      </c>
      <c r="N9576" s="211">
        <v>68613328.062999994</v>
      </c>
      <c r="O9576" s="211">
        <v>66462446.467</v>
      </c>
      <c r="P9576" s="211">
        <v>70590519.331</v>
      </c>
      <c r="Q9576" s="211">
        <v>50442213.734999999</v>
      </c>
    </row>
    <row r="9577" spans="1:17" x14ac:dyDescent="0.25">
      <c r="A9577" s="60" t="s">
        <v>8</v>
      </c>
      <c r="B9577" s="60" t="s">
        <v>5200</v>
      </c>
      <c r="C9577" s="211">
        <v>140091536.329</v>
      </c>
      <c r="D9577" s="211">
        <v>141838381.22400001</v>
      </c>
      <c r="E9577" s="211">
        <v>150080139.38699999</v>
      </c>
      <c r="F9577" s="211">
        <v>160398395.45500001</v>
      </c>
      <c r="G9577" s="211">
        <v>167287414.454</v>
      </c>
      <c r="H9577" s="211">
        <v>177270912.27900001</v>
      </c>
      <c r="I9577" s="211">
        <v>200645510.086</v>
      </c>
      <c r="J9577" s="211">
        <v>215141802.69600001</v>
      </c>
      <c r="K9577" s="211">
        <v>219788032.99000001</v>
      </c>
      <c r="L9577" s="211">
        <v>151355877.28400001</v>
      </c>
      <c r="M9577" s="211">
        <v>207480588.10499999</v>
      </c>
      <c r="N9577" s="211">
        <v>237749070.46200001</v>
      </c>
      <c r="O9577" s="211">
        <v>246291776.30199999</v>
      </c>
      <c r="P9577" s="211">
        <v>261395259.23899999</v>
      </c>
      <c r="Q9577" s="211">
        <v>161045938.449</v>
      </c>
    </row>
    <row r="9578" spans="1:17" x14ac:dyDescent="0.25">
      <c r="A9578" s="60" t="s">
        <v>182</v>
      </c>
      <c r="B9578" s="60" t="s">
        <v>9502</v>
      </c>
      <c r="C9578" s="211">
        <v>73563586.552000001</v>
      </c>
      <c r="D9578" s="211">
        <v>71219912.047999993</v>
      </c>
      <c r="E9578" s="211">
        <v>83069511.502000004</v>
      </c>
      <c r="F9578" s="211">
        <v>93570962.560000002</v>
      </c>
      <c r="G9578" s="211">
        <v>105752848.06299999</v>
      </c>
      <c r="H9578" s="211">
        <v>115277514.745</v>
      </c>
      <c r="I9578" s="211">
        <v>123884440.22400001</v>
      </c>
      <c r="J9578" s="211">
        <v>133675221.242</v>
      </c>
      <c r="K9578" s="211">
        <v>129549077.78300001</v>
      </c>
      <c r="L9578" s="211">
        <v>74706426.612000003</v>
      </c>
      <c r="M9578" s="211">
        <v>110006333.21799999</v>
      </c>
      <c r="N9578" s="211">
        <v>112707144.182</v>
      </c>
      <c r="O9578" s="211">
        <v>125166890.63</v>
      </c>
      <c r="P9578" s="211">
        <v>122611181.382</v>
      </c>
      <c r="Q9578" s="211">
        <v>81989417.566</v>
      </c>
    </row>
    <row r="9579" spans="1:17" x14ac:dyDescent="0.25">
      <c r="A9579" s="60" t="s">
        <v>150</v>
      </c>
      <c r="B9579" s="60" t="s">
        <v>9503</v>
      </c>
      <c r="C9579" s="211">
        <v>616794.81000000006</v>
      </c>
      <c r="D9579" s="211">
        <v>1080548.7560000001</v>
      </c>
      <c r="E9579" s="211">
        <v>3229592.9939999999</v>
      </c>
      <c r="F9579" s="211">
        <v>6424075.7630000003</v>
      </c>
      <c r="G9579" s="211">
        <v>11753754.847999999</v>
      </c>
      <c r="H9579" s="211">
        <v>14235209.030999999</v>
      </c>
      <c r="I9579" s="211">
        <v>19386917.510000002</v>
      </c>
      <c r="J9579" s="211">
        <v>21103970.949000001</v>
      </c>
      <c r="K9579" s="211">
        <v>20287751.116999999</v>
      </c>
      <c r="L9579" s="211">
        <v>16199338.392999999</v>
      </c>
      <c r="M9579" s="211">
        <v>19370633.835000001</v>
      </c>
      <c r="N9579" s="211">
        <v>21312662.754000001</v>
      </c>
      <c r="O9579" s="211">
        <v>17654924.765000001</v>
      </c>
      <c r="P9579" s="211">
        <v>18588372.362</v>
      </c>
      <c r="Q9579" s="211">
        <v>16422276.608999999</v>
      </c>
    </row>
    <row r="9580" spans="1:17" x14ac:dyDescent="0.25">
      <c r="A9580" s="60" t="s">
        <v>44</v>
      </c>
      <c r="B9580" s="60" t="s">
        <v>9504</v>
      </c>
      <c r="C9580" s="211">
        <v>43284516.217</v>
      </c>
      <c r="D9580" s="211">
        <v>49833455.780000001</v>
      </c>
      <c r="E9580" s="211">
        <v>58284585.807999998</v>
      </c>
      <c r="F9580" s="211">
        <v>71457588.828999996</v>
      </c>
      <c r="G9580" s="211">
        <v>91681536.709000006</v>
      </c>
      <c r="H9580" s="211">
        <v>95632461.555999994</v>
      </c>
      <c r="I9580" s="211">
        <v>98178900.466000006</v>
      </c>
      <c r="J9580" s="211">
        <v>126761700.12100001</v>
      </c>
      <c r="K9580" s="211">
        <v>127880603.84299999</v>
      </c>
      <c r="L9580" s="211">
        <v>88954208.900999993</v>
      </c>
      <c r="M9580" s="211">
        <v>107023551.579</v>
      </c>
      <c r="N9580" s="211">
        <v>135933033.79899999</v>
      </c>
      <c r="O9580" s="211">
        <v>125803589.59199999</v>
      </c>
      <c r="P9580" s="211">
        <v>132585613.958</v>
      </c>
      <c r="Q9580" s="211">
        <v>63754289.081</v>
      </c>
    </row>
    <row r="9581" spans="1:17" x14ac:dyDescent="0.25">
      <c r="A9581" s="60" t="s">
        <v>79</v>
      </c>
      <c r="B9581" s="60" t="s">
        <v>9505</v>
      </c>
      <c r="C9581" s="211">
        <v>7778868.4009999996</v>
      </c>
      <c r="D9581" s="211">
        <v>8871207.2029999997</v>
      </c>
      <c r="E9581" s="211">
        <v>10994800.514</v>
      </c>
      <c r="F9581" s="211">
        <v>16074821.938999999</v>
      </c>
      <c r="G9581" s="211">
        <v>20482287.655000001</v>
      </c>
      <c r="H9581" s="211">
        <v>20926386.592999998</v>
      </c>
      <c r="I9581" s="211">
        <v>24921049.765999999</v>
      </c>
      <c r="J9581" s="211">
        <v>39697500.943999998</v>
      </c>
      <c r="K9581" s="211">
        <v>40566936.552000001</v>
      </c>
      <c r="L9581" s="211">
        <v>22765459.215</v>
      </c>
      <c r="M9581" s="211">
        <v>28585465.91</v>
      </c>
      <c r="N9581" s="211">
        <v>35776899.530000001</v>
      </c>
      <c r="O9581" s="211">
        <v>34562632.873999998</v>
      </c>
      <c r="P9581" s="211">
        <v>34312087.388999999</v>
      </c>
      <c r="Q9581" s="211">
        <v>17138656.359999999</v>
      </c>
    </row>
    <row r="9582" spans="1:17" x14ac:dyDescent="0.25">
      <c r="A9582" s="60" t="s">
        <v>709</v>
      </c>
      <c r="B9582" s="60" t="s">
        <v>9506</v>
      </c>
      <c r="C9582" s="211">
        <v>430781.54</v>
      </c>
      <c r="D9582" s="211">
        <v>524352.97400000005</v>
      </c>
      <c r="E9582" s="211">
        <v>497597.38699999999</v>
      </c>
      <c r="F9582" s="211">
        <v>1328510.4779999999</v>
      </c>
      <c r="G9582" s="211">
        <v>1785533.5959999999</v>
      </c>
      <c r="H9582" s="211">
        <v>1161381.858</v>
      </c>
      <c r="I9582" s="211">
        <v>1287280.9879999999</v>
      </c>
      <c r="J9582" s="211">
        <v>1619548.6839999999</v>
      </c>
      <c r="K9582" s="211">
        <v>1673240.912</v>
      </c>
      <c r="L9582" s="211">
        <v>1491571.7279999999</v>
      </c>
      <c r="M9582" s="211">
        <v>1757121.379</v>
      </c>
      <c r="N9582" s="211">
        <v>3068274.1469999999</v>
      </c>
      <c r="O9582" s="211">
        <v>3568400.8930000002</v>
      </c>
      <c r="P9582" s="211">
        <v>3182352.159</v>
      </c>
      <c r="Q9582" s="211">
        <v>3715191.517</v>
      </c>
    </row>
    <row r="9583" spans="1:17" x14ac:dyDescent="0.25">
      <c r="A9583" s="60" t="s">
        <v>46</v>
      </c>
      <c r="B9583" s="60" t="s">
        <v>9507</v>
      </c>
      <c r="C9583" s="211">
        <v>2018837.304</v>
      </c>
      <c r="D9583" s="211">
        <v>2035790.9609999999</v>
      </c>
      <c r="E9583" s="211">
        <v>2016560.7660000001</v>
      </c>
      <c r="F9583" s="211">
        <v>2267146.0410000002</v>
      </c>
      <c r="G9583" s="211">
        <v>3238853.9440000001</v>
      </c>
      <c r="H9583" s="211">
        <v>4442837.2350000003</v>
      </c>
      <c r="I9583" s="211">
        <v>5521778.8509999998</v>
      </c>
      <c r="J9583" s="211">
        <v>6985446.9919999996</v>
      </c>
      <c r="K9583" s="211">
        <v>8630036.1070000008</v>
      </c>
      <c r="L9583" s="211">
        <v>4389922.9689999996</v>
      </c>
      <c r="M9583" s="211">
        <v>6224510.0060000001</v>
      </c>
      <c r="N9583" s="211">
        <v>10198388.125</v>
      </c>
      <c r="O9583" s="211">
        <v>12213423.222999999</v>
      </c>
      <c r="P9583" s="211">
        <v>7088379.534</v>
      </c>
      <c r="Q9583" s="211">
        <v>3962521.2319999998</v>
      </c>
    </row>
    <row r="9584" spans="1:17" x14ac:dyDescent="0.25">
      <c r="A9584" s="60" t="s">
        <v>9</v>
      </c>
      <c r="B9584" s="60" t="s">
        <v>5201</v>
      </c>
      <c r="C9584" s="211">
        <v>19373732.131999999</v>
      </c>
      <c r="D9584" s="211">
        <v>18248036.844000001</v>
      </c>
      <c r="E9584" s="211">
        <v>20163403.059999999</v>
      </c>
      <c r="F9584" s="211">
        <v>23965198.478</v>
      </c>
      <c r="G9584" s="211">
        <v>28911655.642000001</v>
      </c>
      <c r="H9584" s="211">
        <v>29625065.309</v>
      </c>
      <c r="I9584" s="211">
        <v>34043712.486000001</v>
      </c>
      <c r="J9584" s="211">
        <v>43480553.586000003</v>
      </c>
      <c r="K9584" s="211">
        <v>45777297.164999999</v>
      </c>
      <c r="L9584" s="211">
        <v>24634842.203000002</v>
      </c>
      <c r="M9584" s="211">
        <v>35905456.460000001</v>
      </c>
      <c r="N9584" s="211">
        <v>44803122.465000004</v>
      </c>
      <c r="O9584" s="211">
        <v>45464603.873000003</v>
      </c>
      <c r="P9584" s="211">
        <v>46401091.211000003</v>
      </c>
      <c r="Q9584" s="211">
        <v>39490234.636</v>
      </c>
    </row>
    <row r="9585" spans="1:17" x14ac:dyDescent="0.25">
      <c r="A9585" s="60" t="s">
        <v>80</v>
      </c>
      <c r="B9585" s="60" t="s">
        <v>9508</v>
      </c>
      <c r="C9585" s="211">
        <v>8529262.3010000009</v>
      </c>
      <c r="D9585" s="211">
        <v>8304802.0580000002</v>
      </c>
      <c r="E9585" s="211">
        <v>9084622.2750000004</v>
      </c>
      <c r="F9585" s="211">
        <v>10932415.482000001</v>
      </c>
      <c r="G9585" s="211">
        <v>13814364.603</v>
      </c>
      <c r="H9585" s="211">
        <v>16240008.941</v>
      </c>
      <c r="I9585" s="211">
        <v>18464130.980999999</v>
      </c>
      <c r="J9585" s="211">
        <v>21608810.146000002</v>
      </c>
      <c r="K9585" s="211">
        <v>22597431.241999999</v>
      </c>
      <c r="L9585" s="211">
        <v>12217770.640000001</v>
      </c>
      <c r="M9585" s="211">
        <v>15894745.942</v>
      </c>
      <c r="N9585" s="211">
        <v>18662455.078000002</v>
      </c>
      <c r="O9585" s="211">
        <v>19200251.035</v>
      </c>
      <c r="P9585" s="211">
        <v>20497376.769000001</v>
      </c>
      <c r="Q9585" s="211">
        <v>15928374.367000001</v>
      </c>
    </row>
    <row r="9586" spans="1:17" x14ac:dyDescent="0.25">
      <c r="A9586" s="60" t="s">
        <v>180</v>
      </c>
      <c r="B9586" s="60" t="s">
        <v>9509</v>
      </c>
      <c r="C9586" s="211">
        <v>4775104.5080000004</v>
      </c>
      <c r="D9586" s="211">
        <v>4622778.2790000001</v>
      </c>
      <c r="E9586" s="211">
        <v>5631493.6370000001</v>
      </c>
      <c r="F9586" s="211">
        <v>7135803.9519999996</v>
      </c>
      <c r="G9586" s="211">
        <v>9104551.1919999998</v>
      </c>
      <c r="H9586" s="211">
        <v>11197776.718</v>
      </c>
      <c r="I9586" s="211">
        <v>12545026.007999999</v>
      </c>
      <c r="J9586" s="211">
        <v>15884489.423</v>
      </c>
      <c r="K9586" s="211">
        <v>19067185.993999999</v>
      </c>
      <c r="L9586" s="211">
        <v>9200355.7359999996</v>
      </c>
      <c r="M9586" s="211">
        <v>13008290.870999999</v>
      </c>
      <c r="N9586" s="211">
        <v>17766688.978</v>
      </c>
      <c r="O9586" s="211">
        <v>18323450.618999999</v>
      </c>
      <c r="P9586" s="211">
        <v>16331712.67</v>
      </c>
      <c r="Q9586" s="211">
        <v>10635010.970000001</v>
      </c>
    </row>
    <row r="9587" spans="1:17" x14ac:dyDescent="0.25">
      <c r="A9587" s="60" t="s">
        <v>41</v>
      </c>
      <c r="B9587" s="60" t="s">
        <v>9510</v>
      </c>
      <c r="C9587" s="211">
        <v>17322232.388</v>
      </c>
      <c r="D9587" s="211">
        <v>17995695.146000002</v>
      </c>
      <c r="E9587" s="211">
        <v>18372034.462000001</v>
      </c>
      <c r="F9587" s="211">
        <v>17914270.421</v>
      </c>
      <c r="G9587" s="211">
        <v>17784425.199000001</v>
      </c>
      <c r="H9587" s="211">
        <v>19220043.787999999</v>
      </c>
      <c r="I9587" s="211">
        <v>21017577.324000001</v>
      </c>
      <c r="J9587" s="211">
        <v>24622343.151999999</v>
      </c>
      <c r="K9587" s="211">
        <v>18584522.311000001</v>
      </c>
      <c r="L9587" s="211">
        <v>14905441.089</v>
      </c>
      <c r="M9587" s="211">
        <v>19679712.295000002</v>
      </c>
      <c r="N9587" s="211">
        <v>19845565.991999999</v>
      </c>
      <c r="O9587" s="211">
        <v>24373036.993999999</v>
      </c>
      <c r="P9587" s="211">
        <v>28353972.618999999</v>
      </c>
      <c r="Q9587" s="211">
        <v>28152139.82</v>
      </c>
    </row>
    <row r="9588" spans="1:17" x14ac:dyDescent="0.25">
      <c r="A9588" s="60" t="s">
        <v>882</v>
      </c>
      <c r="B9588" s="60" t="s">
        <v>9511</v>
      </c>
      <c r="C9588" s="211">
        <v>207847.34899999999</v>
      </c>
      <c r="D9588" s="211">
        <v>258809.019</v>
      </c>
      <c r="E9588" s="211">
        <v>208506.769</v>
      </c>
      <c r="F9588" s="211">
        <v>509019.50199999998</v>
      </c>
      <c r="G9588" s="211">
        <v>340963.609</v>
      </c>
      <c r="H9588" s="211">
        <v>287140.234</v>
      </c>
      <c r="I9588" s="211">
        <v>312389.14199999999</v>
      </c>
      <c r="J9588" s="211">
        <v>431221.65100000001</v>
      </c>
      <c r="K9588" s="211">
        <v>486316.93099999998</v>
      </c>
      <c r="L9588" s="211">
        <v>296871.20500000002</v>
      </c>
      <c r="M9588" s="211">
        <v>407793.12099999998</v>
      </c>
      <c r="N9588" s="211">
        <v>521989.71600000001</v>
      </c>
      <c r="O9588" s="211">
        <v>653089.67299999995</v>
      </c>
      <c r="P9588" s="211">
        <v>895276.85600000003</v>
      </c>
      <c r="Q9588" s="211">
        <v>805496.35</v>
      </c>
    </row>
    <row r="9589" spans="1:17" x14ac:dyDescent="0.25">
      <c r="A9589" s="60" t="s">
        <v>321</v>
      </c>
      <c r="B9589" s="60" t="s">
        <v>9512</v>
      </c>
      <c r="C9589" s="211">
        <v>113982.41800000001</v>
      </c>
      <c r="D9589" s="211">
        <v>115957.375</v>
      </c>
      <c r="E9589" s="211">
        <v>89440.596999999994</v>
      </c>
      <c r="F9589" s="211">
        <v>158604.46</v>
      </c>
      <c r="G9589" s="211">
        <v>284257.734</v>
      </c>
      <c r="H9589" s="211">
        <v>327747.05499999999</v>
      </c>
      <c r="I9589" s="211">
        <v>329482.25799999997</v>
      </c>
      <c r="J9589" s="211">
        <v>454251.772</v>
      </c>
      <c r="K9589" s="211">
        <v>568884.68299999996</v>
      </c>
      <c r="L9589" s="211">
        <v>488057.73</v>
      </c>
      <c r="M9589" s="211">
        <v>446718.451</v>
      </c>
      <c r="N9589" s="211">
        <v>557499.65700000001</v>
      </c>
      <c r="O9589" s="211">
        <v>484148.98100000003</v>
      </c>
      <c r="P9589" s="211">
        <v>480645.26199999999</v>
      </c>
      <c r="Q9589" s="211">
        <v>398559.68</v>
      </c>
    </row>
    <row r="9590" spans="1:17" x14ac:dyDescent="0.25">
      <c r="A9590" s="60" t="s">
        <v>761</v>
      </c>
      <c r="B9590" s="60" t="s">
        <v>9513</v>
      </c>
      <c r="C9590" s="211">
        <v>1348492.99</v>
      </c>
      <c r="D9590" s="211">
        <v>1433814.628</v>
      </c>
      <c r="E9590" s="211">
        <v>1376894.3729999999</v>
      </c>
      <c r="F9590" s="211">
        <v>1639137.6569999999</v>
      </c>
      <c r="G9590" s="211">
        <v>2058267.395</v>
      </c>
      <c r="H9590" s="211">
        <v>2423042.1409999998</v>
      </c>
      <c r="I9590" s="211">
        <v>3191775.1830000002</v>
      </c>
      <c r="J9590" s="211">
        <v>4462674.0149999997</v>
      </c>
      <c r="K9590" s="211">
        <v>6309812.5480000004</v>
      </c>
      <c r="L9590" s="211">
        <v>4121436.6379999998</v>
      </c>
      <c r="M9590" s="211">
        <v>3755946.5970000001</v>
      </c>
      <c r="N9590" s="211">
        <v>4286717.6950000003</v>
      </c>
      <c r="O9590" s="211">
        <v>4981079.3030000003</v>
      </c>
      <c r="P9590" s="211">
        <v>4928591.2470000004</v>
      </c>
      <c r="Q9590" s="211">
        <v>1492235.6780000001</v>
      </c>
    </row>
    <row r="9591" spans="1:17" x14ac:dyDescent="0.25">
      <c r="A9591" s="60" t="s">
        <v>918</v>
      </c>
      <c r="B9591" s="60" t="s">
        <v>9514</v>
      </c>
      <c r="C9591" s="211">
        <v>64567.735999999997</v>
      </c>
      <c r="D9591" s="211">
        <v>64842.321000000004</v>
      </c>
      <c r="E9591" s="211">
        <v>76902.436000000002</v>
      </c>
      <c r="F9591" s="211">
        <v>89616.891000000003</v>
      </c>
      <c r="G9591" s="211">
        <v>91501.093999999997</v>
      </c>
      <c r="H9591" s="211">
        <v>152732.00700000001</v>
      </c>
      <c r="I9591" s="211">
        <v>152044.60999999999</v>
      </c>
      <c r="J9591" s="211">
        <v>192776.821</v>
      </c>
      <c r="K9591" s="211">
        <v>305299.50900000002</v>
      </c>
      <c r="L9591" s="211">
        <v>174348.16099999999</v>
      </c>
      <c r="M9591" s="211">
        <v>215336.19</v>
      </c>
      <c r="N9591" s="211">
        <v>196427.239</v>
      </c>
      <c r="O9591" s="211">
        <v>254022.731</v>
      </c>
      <c r="P9591" s="211">
        <v>227887.94200000001</v>
      </c>
      <c r="Q9591" s="211">
        <v>167698.29800000001</v>
      </c>
    </row>
    <row r="9592" spans="1:17" x14ac:dyDescent="0.25">
      <c r="A9592" s="60" t="s">
        <v>1501</v>
      </c>
      <c r="B9592" s="60" t="s">
        <v>9515</v>
      </c>
      <c r="C9592" s="211">
        <v>366140.076</v>
      </c>
      <c r="D9592" s="211">
        <v>449390.85800000001</v>
      </c>
      <c r="E9592" s="211">
        <v>408510.109</v>
      </c>
      <c r="F9592" s="211">
        <v>507606.00400000002</v>
      </c>
      <c r="G9592" s="211">
        <v>655676.53700000001</v>
      </c>
      <c r="H9592" s="211">
        <v>680758.625</v>
      </c>
      <c r="I9592" s="211">
        <v>763628.26699999999</v>
      </c>
      <c r="J9592" s="211">
        <v>1024051.906</v>
      </c>
      <c r="K9592" s="211">
        <v>1225006.4040000001</v>
      </c>
      <c r="L9592" s="211">
        <v>1322259.6599999999</v>
      </c>
      <c r="M9592" s="211">
        <v>1279996.0460000001</v>
      </c>
      <c r="N9592" s="211">
        <v>1150664.1869999999</v>
      </c>
      <c r="O9592" s="211">
        <v>1357787.649</v>
      </c>
      <c r="P9592" s="211">
        <v>1432363.601</v>
      </c>
      <c r="Q9592" s="211">
        <v>954901.61899999995</v>
      </c>
    </row>
    <row r="9593" spans="1:17" x14ac:dyDescent="0.25">
      <c r="A9593" s="60" t="s">
        <v>842</v>
      </c>
      <c r="B9593" s="60" t="s">
        <v>9516</v>
      </c>
      <c r="C9593" s="211">
        <v>236119.674</v>
      </c>
      <c r="D9593" s="211">
        <v>230582.856</v>
      </c>
      <c r="E9593" s="211">
        <v>299085.39</v>
      </c>
      <c r="F9593" s="211">
        <v>372158.58199999999</v>
      </c>
      <c r="G9593" s="211">
        <v>432825.45799999998</v>
      </c>
      <c r="H9593" s="211">
        <v>676737.43299999996</v>
      </c>
      <c r="I9593" s="211">
        <v>1004575.791</v>
      </c>
      <c r="J9593" s="211">
        <v>1362518.9439999999</v>
      </c>
      <c r="K9593" s="211">
        <v>1754959.216</v>
      </c>
      <c r="L9593" s="211">
        <v>784641.21499999997</v>
      </c>
      <c r="M9593" s="211">
        <v>782317.84100000001</v>
      </c>
      <c r="N9593" s="211">
        <v>938107.32499999995</v>
      </c>
      <c r="O9593" s="211">
        <v>1089943.341</v>
      </c>
      <c r="P9593" s="211">
        <v>1141187.2819999999</v>
      </c>
      <c r="Q9593" s="211">
        <v>677974.50399999996</v>
      </c>
    </row>
    <row r="9594" spans="1:17" x14ac:dyDescent="0.25">
      <c r="A9594" s="60" t="s">
        <v>251</v>
      </c>
      <c r="B9594" s="60" t="s">
        <v>9517</v>
      </c>
      <c r="C9594" s="211">
        <v>1976676.949</v>
      </c>
      <c r="D9594" s="211">
        <v>1954244.0190000001</v>
      </c>
      <c r="E9594" s="211">
        <v>1928318.9410000001</v>
      </c>
      <c r="F9594" s="211">
        <v>2251217.8420000002</v>
      </c>
      <c r="G9594" s="211">
        <v>2687021.3390000002</v>
      </c>
      <c r="H9594" s="211">
        <v>3234860.804</v>
      </c>
      <c r="I9594" s="211">
        <v>4176711.247</v>
      </c>
      <c r="J9594" s="211">
        <v>5456625.3619999997</v>
      </c>
      <c r="K9594" s="211">
        <v>6933600.8150000004</v>
      </c>
      <c r="L9594" s="211">
        <v>5388089.5190000003</v>
      </c>
      <c r="M9594" s="211">
        <v>5318407.8459999999</v>
      </c>
      <c r="N9594" s="211">
        <v>6847677.3210000005</v>
      </c>
      <c r="O9594" s="211">
        <v>6167060.4189999998</v>
      </c>
      <c r="P9594" s="211">
        <v>6300410.1179999998</v>
      </c>
      <c r="Q9594" s="211">
        <v>4217795.5669999998</v>
      </c>
    </row>
    <row r="9595" spans="1:17" x14ac:dyDescent="0.25">
      <c r="A9595" s="60" t="s">
        <v>2016</v>
      </c>
      <c r="B9595" s="60" t="s">
        <v>9518</v>
      </c>
      <c r="C9595" s="211">
        <v>1840570.105</v>
      </c>
      <c r="D9595" s="211">
        <v>1690620.3470000001</v>
      </c>
      <c r="E9595" s="211">
        <v>1601510.433</v>
      </c>
      <c r="F9595" s="211">
        <v>2224084.8859999999</v>
      </c>
      <c r="G9595" s="211">
        <v>2654623.662</v>
      </c>
      <c r="H9595" s="211">
        <v>2942979.5359999998</v>
      </c>
      <c r="I9595" s="211">
        <v>2923051.443</v>
      </c>
      <c r="J9595" s="211">
        <v>3467754.7379999999</v>
      </c>
      <c r="K9595" s="211">
        <v>3966158.4739999999</v>
      </c>
      <c r="L9595" s="211">
        <v>2815057.7239999999</v>
      </c>
      <c r="M9595" s="211">
        <v>3460517.8590000002</v>
      </c>
      <c r="N9595" s="211">
        <v>3980833.071</v>
      </c>
      <c r="O9595" s="211">
        <v>4188590.1209999998</v>
      </c>
      <c r="P9595" s="211">
        <v>3949686.9380000001</v>
      </c>
      <c r="Q9595" s="211">
        <v>2777676.36</v>
      </c>
    </row>
    <row r="9596" spans="1:17" x14ac:dyDescent="0.25">
      <c r="A9596" s="60" t="s">
        <v>818</v>
      </c>
      <c r="B9596" s="60" t="s">
        <v>9519</v>
      </c>
      <c r="C9596" s="211">
        <v>691069.89199999999</v>
      </c>
      <c r="D9596" s="211">
        <v>554193.16599999997</v>
      </c>
      <c r="E9596" s="211">
        <v>490436.26299999998</v>
      </c>
      <c r="F9596" s="211">
        <v>1246794.865</v>
      </c>
      <c r="G9596" s="211">
        <v>1543194.56</v>
      </c>
      <c r="H9596" s="211">
        <v>1474767.1310000001</v>
      </c>
      <c r="I9596" s="211">
        <v>1506191.625</v>
      </c>
      <c r="J9596" s="211">
        <v>2458588.5010000002</v>
      </c>
      <c r="K9596" s="211">
        <v>3888498.7779999999</v>
      </c>
      <c r="L9596" s="211">
        <v>1992364.007</v>
      </c>
      <c r="M9596" s="211">
        <v>2909429.8739999998</v>
      </c>
      <c r="N9596" s="211">
        <v>3587021.7710000002</v>
      </c>
      <c r="O9596" s="211">
        <v>4533284.5939999996</v>
      </c>
      <c r="P9596" s="211">
        <v>4426359.3710000003</v>
      </c>
      <c r="Q9596" s="211">
        <v>2878227.2319999998</v>
      </c>
    </row>
    <row r="9597" spans="1:17" x14ac:dyDescent="0.25">
      <c r="A9597" s="60" t="s">
        <v>760</v>
      </c>
      <c r="B9597" s="60" t="s">
        <v>9520</v>
      </c>
      <c r="C9597" s="211">
        <v>2446232.1260000002</v>
      </c>
      <c r="D9597" s="211">
        <v>2342543.9900000002</v>
      </c>
      <c r="E9597" s="211">
        <v>2443967.8259999999</v>
      </c>
      <c r="F9597" s="211">
        <v>2860274.2170000002</v>
      </c>
      <c r="G9597" s="211">
        <v>3693902.2889999999</v>
      </c>
      <c r="H9597" s="211">
        <v>4180011.1209999998</v>
      </c>
      <c r="I9597" s="211">
        <v>4707669.71</v>
      </c>
      <c r="J9597" s="211">
        <v>5482665.4160000002</v>
      </c>
      <c r="K9597" s="211">
        <v>5961233.2630000003</v>
      </c>
      <c r="L9597" s="211">
        <v>2793163.3480000002</v>
      </c>
      <c r="M9597" s="211">
        <v>3587459.0269999998</v>
      </c>
      <c r="N9597" s="211">
        <v>4934163.523</v>
      </c>
      <c r="O9597" s="211">
        <v>4840400.2719999999</v>
      </c>
      <c r="P9597" s="211">
        <v>5010652.8279999997</v>
      </c>
      <c r="Q9597" s="211">
        <v>3106256.1260000002</v>
      </c>
    </row>
    <row r="9598" spans="1:17" x14ac:dyDescent="0.25">
      <c r="A9598" s="60" t="s">
        <v>662</v>
      </c>
      <c r="B9598" s="60" t="s">
        <v>9521</v>
      </c>
      <c r="C9598" s="211">
        <v>2327203.517</v>
      </c>
      <c r="D9598" s="211">
        <v>2337354.2519999999</v>
      </c>
      <c r="E9598" s="211">
        <v>2552191.2209999999</v>
      </c>
      <c r="F9598" s="211">
        <v>3129953.6159999999</v>
      </c>
      <c r="G9598" s="211">
        <v>3782457.8330000001</v>
      </c>
      <c r="H9598" s="211">
        <v>4057658.821</v>
      </c>
      <c r="I9598" s="211">
        <v>4639639.557</v>
      </c>
      <c r="J9598" s="211">
        <v>5445330.358</v>
      </c>
      <c r="K9598" s="211">
        <v>5388901.9759999998</v>
      </c>
      <c r="L9598" s="211">
        <v>4556642.1830000002</v>
      </c>
      <c r="M9598" s="211">
        <v>5402297.5180000002</v>
      </c>
      <c r="N9598" s="211">
        <v>5963258.7640000004</v>
      </c>
      <c r="O9598" s="211">
        <v>6048205.3930000002</v>
      </c>
      <c r="P9598" s="211">
        <v>6467511.5010000002</v>
      </c>
      <c r="Q9598" s="211">
        <v>4082119.1329999999</v>
      </c>
    </row>
    <row r="9599" spans="1:17" x14ac:dyDescent="0.25">
      <c r="A9599" s="60" t="s">
        <v>2345</v>
      </c>
      <c r="B9599" s="60" t="s">
        <v>9522</v>
      </c>
      <c r="C9599" s="211">
        <v>2053107.341</v>
      </c>
      <c r="D9599" s="211">
        <v>2021792.885</v>
      </c>
      <c r="E9599" s="211">
        <v>2222135.7140000002</v>
      </c>
      <c r="F9599" s="211">
        <v>2443585.679</v>
      </c>
      <c r="G9599" s="211">
        <v>2644105.3220000002</v>
      </c>
      <c r="H9599" s="211">
        <v>2726485.1439999999</v>
      </c>
      <c r="I9599" s="211">
        <v>2900511.5830000001</v>
      </c>
      <c r="J9599" s="211">
        <v>3115601.7779999999</v>
      </c>
      <c r="K9599" s="211">
        <v>3132391.12</v>
      </c>
      <c r="L9599" s="211">
        <v>2140497.412</v>
      </c>
      <c r="M9599" s="211">
        <v>2594143.6150000002</v>
      </c>
      <c r="N9599" s="211">
        <v>2764712.8330000001</v>
      </c>
      <c r="O9599" s="211">
        <v>2685162.6869999999</v>
      </c>
      <c r="P9599" s="211">
        <v>2627303.648</v>
      </c>
      <c r="Q9599" s="211">
        <v>2213277.5580000002</v>
      </c>
    </row>
    <row r="9600" spans="1:17" x14ac:dyDescent="0.25">
      <c r="A9600" s="60" t="s">
        <v>65</v>
      </c>
      <c r="B9600" s="60" t="s">
        <v>9523</v>
      </c>
      <c r="C9600" s="211">
        <v>27684363.905999999</v>
      </c>
      <c r="D9600" s="211">
        <v>26641817.662999999</v>
      </c>
      <c r="E9600" s="211">
        <v>30492871.375</v>
      </c>
      <c r="F9600" s="211">
        <v>34116620.045000002</v>
      </c>
      <c r="G9600" s="211">
        <v>38396657.884999998</v>
      </c>
      <c r="H9600" s="211">
        <v>40980546.019000001</v>
      </c>
      <c r="I9600" s="211">
        <v>43758874.318999998</v>
      </c>
      <c r="J9600" s="211">
        <v>48279874.156000003</v>
      </c>
      <c r="K9600" s="211">
        <v>47850268.818999998</v>
      </c>
      <c r="L9600" s="211">
        <v>35053059.884999998</v>
      </c>
      <c r="M9600" s="211">
        <v>46420479.273999996</v>
      </c>
      <c r="N9600" s="211">
        <v>53940392.658</v>
      </c>
      <c r="O9600" s="211">
        <v>55219208.993000001</v>
      </c>
      <c r="P9600" s="211">
        <v>59617435.033</v>
      </c>
      <c r="Q9600" s="211">
        <v>43061576.645999998</v>
      </c>
    </row>
    <row r="9601" spans="1:17" x14ac:dyDescent="0.25">
      <c r="A9601" s="60" t="s">
        <v>4759</v>
      </c>
      <c r="B9601" s="60" t="s">
        <v>9524</v>
      </c>
      <c r="C9601" s="211">
        <v>2231199.1260000002</v>
      </c>
      <c r="D9601" s="211">
        <v>2306943.5079999999</v>
      </c>
      <c r="E9601" s="211">
        <v>2544026.0520000001</v>
      </c>
      <c r="F9601" s="211">
        <v>3321239.8820000002</v>
      </c>
      <c r="G9601" s="211">
        <v>4157415.5550000002</v>
      </c>
      <c r="H9601" s="211">
        <v>4520519.8119999999</v>
      </c>
      <c r="I9601" s="211">
        <v>4838877.7829999998</v>
      </c>
      <c r="J9601" s="211">
        <v>73855.375</v>
      </c>
      <c r="K9601" s="211">
        <v>37839.72</v>
      </c>
      <c r="L9601" s="211">
        <v>29527.281999999999</v>
      </c>
      <c r="M9601" s="211">
        <v>8002.2879999999996</v>
      </c>
      <c r="N9601" s="211">
        <v>906.62900000000002</v>
      </c>
      <c r="O9601" s="211">
        <v>6174.5630000000001</v>
      </c>
      <c r="P9601" s="211">
        <v>10032.643</v>
      </c>
      <c r="Q9601" s="211">
        <v>10984.182000000001</v>
      </c>
    </row>
    <row r="9602" spans="1:17" x14ac:dyDescent="0.25">
      <c r="A9602" s="60" t="s">
        <v>4705</v>
      </c>
      <c r="B9602" s="60" t="s">
        <v>9525</v>
      </c>
      <c r="C9602" s="211">
        <v>9032824.3579999991</v>
      </c>
      <c r="D9602" s="211">
        <v>8508834.0950000007</v>
      </c>
      <c r="E9602" s="211">
        <v>9848530.7760000005</v>
      </c>
      <c r="F9602" s="211">
        <v>11477525.842</v>
      </c>
      <c r="G9602" s="211">
        <v>13577385.822000001</v>
      </c>
      <c r="H9602" s="211">
        <v>14592992.611</v>
      </c>
      <c r="I9602" s="211">
        <v>15970169.939999999</v>
      </c>
      <c r="J9602" s="211">
        <v>21696929.861000001</v>
      </c>
      <c r="K9602" s="211">
        <v>24747022.550000001</v>
      </c>
      <c r="L9602" s="211">
        <v>19199891.800000001</v>
      </c>
      <c r="M9602" s="211">
        <v>24532876.004000001</v>
      </c>
      <c r="N9602" s="211">
        <v>28528409.125</v>
      </c>
      <c r="O9602" s="211">
        <v>26809083.905000001</v>
      </c>
      <c r="P9602" s="211">
        <v>28945920.037</v>
      </c>
      <c r="Q9602" s="211">
        <v>22660923.535</v>
      </c>
    </row>
    <row r="9603" spans="1:17" x14ac:dyDescent="0.25">
      <c r="A9603" s="60" t="s">
        <v>448</v>
      </c>
      <c r="B9603" s="60" t="s">
        <v>9526</v>
      </c>
      <c r="C9603" s="211">
        <v>16940167.256999999</v>
      </c>
      <c r="D9603" s="211">
        <v>15797409.484999999</v>
      </c>
      <c r="E9603" s="211">
        <v>17205544.147999998</v>
      </c>
      <c r="F9603" s="211">
        <v>19753132.506999999</v>
      </c>
      <c r="G9603" s="211">
        <v>23585391.866999999</v>
      </c>
      <c r="H9603" s="211">
        <v>25004442.164000001</v>
      </c>
      <c r="I9603" s="211">
        <v>27471068.32</v>
      </c>
      <c r="J9603" s="211">
        <v>36291749.219999999</v>
      </c>
      <c r="K9603" s="211">
        <v>38906645.864</v>
      </c>
      <c r="L9603" s="211">
        <v>29460077.147999998</v>
      </c>
      <c r="M9603" s="211">
        <v>41947296.270999998</v>
      </c>
      <c r="N9603" s="211">
        <v>50048891.855999999</v>
      </c>
      <c r="O9603" s="211">
        <v>52993921.699000001</v>
      </c>
      <c r="P9603" s="211">
        <v>56713432.244000003</v>
      </c>
      <c r="Q9603" s="211">
        <v>38600527.103</v>
      </c>
    </row>
    <row r="9604" spans="1:17" x14ac:dyDescent="0.25">
      <c r="A9604" s="60" t="s">
        <v>143</v>
      </c>
      <c r="B9604" s="60" t="s">
        <v>9527</v>
      </c>
      <c r="C9604" s="211">
        <v>3470451.5120000001</v>
      </c>
      <c r="D9604" s="211">
        <v>3004634.6460000002</v>
      </c>
      <c r="E9604" s="211">
        <v>2874595.4160000002</v>
      </c>
      <c r="F9604" s="211">
        <v>2905950.892</v>
      </c>
      <c r="G9604" s="211">
        <v>3614837.0180000002</v>
      </c>
      <c r="H9604" s="211">
        <v>4081406.68</v>
      </c>
      <c r="I9604" s="211">
        <v>4721946.2819999997</v>
      </c>
      <c r="J9604" s="211">
        <v>14188755.518999999</v>
      </c>
      <c r="K9604" s="211">
        <v>15795831.632999999</v>
      </c>
      <c r="L9604" s="211">
        <v>10867481.222999999</v>
      </c>
      <c r="M9604" s="211">
        <v>15720343.898</v>
      </c>
      <c r="N9604" s="211">
        <v>19952965.300000001</v>
      </c>
      <c r="O9604" s="211">
        <v>20830140.052000001</v>
      </c>
      <c r="P9604" s="211">
        <v>21591992.873</v>
      </c>
      <c r="Q9604" s="211">
        <v>15490909.285</v>
      </c>
    </row>
    <row r="9605" spans="1:17" x14ac:dyDescent="0.25">
      <c r="A9605" s="60" t="s">
        <v>4744</v>
      </c>
      <c r="B9605" s="60" t="s">
        <v>9528</v>
      </c>
      <c r="C9605" s="211">
        <v>2330250.9619999998</v>
      </c>
      <c r="D9605" s="211">
        <v>2471008.9449999998</v>
      </c>
      <c r="E9605" s="211">
        <v>2636048.0350000001</v>
      </c>
      <c r="F9605" s="211">
        <v>3131416.83</v>
      </c>
      <c r="G9605" s="211">
        <v>3818418.807</v>
      </c>
      <c r="H9605" s="211">
        <v>4139280.4029999999</v>
      </c>
      <c r="I9605" s="211">
        <v>4996797.9970000004</v>
      </c>
      <c r="J9605" s="211">
        <v>173754.58300000001</v>
      </c>
      <c r="K9605" s="211">
        <v>29271.494999999999</v>
      </c>
      <c r="L9605" s="211">
        <v>794.53599999999994</v>
      </c>
      <c r="M9605" s="211">
        <v>991.21299999999997</v>
      </c>
      <c r="N9605" s="211">
        <v>55.070999999999998</v>
      </c>
      <c r="O9605" s="211">
        <v>83.299000000000007</v>
      </c>
      <c r="P9605" s="211">
        <v>1.5840000000000001</v>
      </c>
      <c r="Q9605" s="211">
        <v>0</v>
      </c>
    </row>
    <row r="9606" spans="1:17" x14ac:dyDescent="0.25">
      <c r="A9606" s="60" t="s">
        <v>212</v>
      </c>
      <c r="B9606" s="60" t="s">
        <v>9529</v>
      </c>
      <c r="C9606" s="211">
        <v>6130013.2460000003</v>
      </c>
      <c r="D9606" s="211">
        <v>6096794.0269999998</v>
      </c>
      <c r="E9606" s="211">
        <v>6599148.5769999996</v>
      </c>
      <c r="F9606" s="211">
        <v>8109860.5980000002</v>
      </c>
      <c r="G9606" s="211">
        <v>9887697.4719999991</v>
      </c>
      <c r="H9606" s="211">
        <v>11142556.818</v>
      </c>
      <c r="I9606" s="211">
        <v>12482628.771</v>
      </c>
      <c r="J9606" s="211">
        <v>14666112.959000001</v>
      </c>
      <c r="K9606" s="211">
        <v>14907276.285</v>
      </c>
      <c r="L9606" s="211">
        <v>9805103.1740000006</v>
      </c>
      <c r="M9606" s="211">
        <v>13346391.297</v>
      </c>
      <c r="N9606" s="211">
        <v>16760157.624</v>
      </c>
      <c r="O9606" s="211">
        <v>16712305.546</v>
      </c>
      <c r="P9606" s="211">
        <v>17385338.958000001</v>
      </c>
      <c r="Q9606" s="211">
        <v>13635907.101</v>
      </c>
    </row>
    <row r="9607" spans="1:17" x14ac:dyDescent="0.25">
      <c r="A9607" s="60" t="s">
        <v>138</v>
      </c>
      <c r="B9607" s="60" t="s">
        <v>9530</v>
      </c>
      <c r="C9607" s="211">
        <v>2249156.8790000002</v>
      </c>
      <c r="D9607" s="211">
        <v>2244049.199</v>
      </c>
      <c r="E9607" s="211">
        <v>2582765.9360000002</v>
      </c>
      <c r="F9607" s="211">
        <v>3260389.1379999998</v>
      </c>
      <c r="G9607" s="211">
        <v>3902832.1770000001</v>
      </c>
      <c r="H9607" s="211">
        <v>4106501.764</v>
      </c>
      <c r="I9607" s="211">
        <v>4496177.9780000001</v>
      </c>
      <c r="J9607" s="211">
        <v>9092687.6119999997</v>
      </c>
      <c r="K9607" s="211">
        <v>10337641.583000001</v>
      </c>
      <c r="L9607" s="211">
        <v>8094492.1069999998</v>
      </c>
      <c r="M9607" s="211">
        <v>11275714.005999999</v>
      </c>
      <c r="N9607" s="211">
        <v>13607242.381999999</v>
      </c>
      <c r="O9607" s="211">
        <v>14239370.048</v>
      </c>
      <c r="P9607" s="211">
        <v>15419819.461999999</v>
      </c>
      <c r="Q9607" s="211">
        <v>11950398.586999999</v>
      </c>
    </row>
    <row r="9608" spans="1:17" x14ac:dyDescent="0.25">
      <c r="A9608" s="60" t="s">
        <v>423</v>
      </c>
      <c r="B9608" s="60" t="s">
        <v>9531</v>
      </c>
      <c r="C9608" s="211">
        <v>2207464.3020000001</v>
      </c>
      <c r="D9608" s="211">
        <v>2181252.0040000002</v>
      </c>
      <c r="E9608" s="211">
        <v>2356274.6609999998</v>
      </c>
      <c r="F9608" s="211">
        <v>2861548.4040000001</v>
      </c>
      <c r="G9608" s="211">
        <v>3363191.176</v>
      </c>
      <c r="H9608" s="211">
        <v>3662013.6630000002</v>
      </c>
      <c r="I9608" s="211">
        <v>4235513.6529999999</v>
      </c>
      <c r="J9608" s="211">
        <v>5881113.9560000002</v>
      </c>
      <c r="K9608" s="211">
        <v>6114688.4479999999</v>
      </c>
      <c r="L9608" s="211">
        <v>4350728.7249999996</v>
      </c>
      <c r="M9608" s="211">
        <v>5582134.0659999996</v>
      </c>
      <c r="N9608" s="211">
        <v>6506121.6040000003</v>
      </c>
      <c r="O9608" s="211">
        <v>6449416.2719999999</v>
      </c>
      <c r="P9608" s="211">
        <v>6606556.801</v>
      </c>
      <c r="Q9608" s="211">
        <v>4980455.1679999996</v>
      </c>
    </row>
    <row r="9609" spans="1:17" x14ac:dyDescent="0.25">
      <c r="A9609" s="60" t="s">
        <v>105</v>
      </c>
      <c r="B9609" s="60" t="s">
        <v>9532</v>
      </c>
      <c r="C9609" s="211">
        <v>2359547.8670000001</v>
      </c>
      <c r="D9609" s="211">
        <v>2574415.966</v>
      </c>
      <c r="E9609" s="211">
        <v>2940750.6940000001</v>
      </c>
      <c r="F9609" s="211">
        <v>3204490.3909999998</v>
      </c>
      <c r="G9609" s="211">
        <v>3800619.4079999998</v>
      </c>
      <c r="H9609" s="211">
        <v>4007781.94</v>
      </c>
      <c r="I9609" s="211">
        <v>4941609.3540000003</v>
      </c>
      <c r="J9609" s="211">
        <v>7312602.0750000002</v>
      </c>
      <c r="K9609" s="211">
        <v>7378147.7659999998</v>
      </c>
      <c r="L9609" s="211">
        <v>5169478.3080000002</v>
      </c>
      <c r="M9609" s="211">
        <v>6302641.4620000003</v>
      </c>
      <c r="N9609" s="211">
        <v>8078323.9199999999</v>
      </c>
      <c r="O9609" s="211">
        <v>8109183.4960000003</v>
      </c>
      <c r="P9609" s="211">
        <v>7745234.4000000004</v>
      </c>
      <c r="Q9609" s="211">
        <v>6007002.1619999995</v>
      </c>
    </row>
    <row r="9610" spans="1:17" x14ac:dyDescent="0.25">
      <c r="A9610" s="60" t="s">
        <v>278</v>
      </c>
      <c r="B9610" s="60" t="s">
        <v>9533</v>
      </c>
      <c r="C9610" s="211">
        <v>2587729.5499999998</v>
      </c>
      <c r="D9610" s="211">
        <v>2616622.7620000001</v>
      </c>
      <c r="E9610" s="211">
        <v>2882444.7969999998</v>
      </c>
      <c r="F9610" s="211">
        <v>3589806.5189999999</v>
      </c>
      <c r="G9610" s="211">
        <v>4352507.3059999999</v>
      </c>
      <c r="H9610" s="211">
        <v>4779968.3569999998</v>
      </c>
      <c r="I9610" s="211">
        <v>5472976.7630000003</v>
      </c>
      <c r="J9610" s="211">
        <v>6910288.2170000002</v>
      </c>
      <c r="K9610" s="211">
        <v>7666608.4079999998</v>
      </c>
      <c r="L9610" s="211">
        <v>6186652.1040000003</v>
      </c>
      <c r="M9610" s="211">
        <v>7731164.8729999997</v>
      </c>
      <c r="N9610" s="211">
        <v>8801623.8560000006</v>
      </c>
      <c r="O9610" s="211">
        <v>8642675.4440000001</v>
      </c>
      <c r="P9610" s="211">
        <v>9424379.1380000003</v>
      </c>
      <c r="Q9610" s="211">
        <v>6218988.4610000001</v>
      </c>
    </row>
    <row r="9611" spans="1:17" x14ac:dyDescent="0.25">
      <c r="A9611" s="60" t="s">
        <v>371</v>
      </c>
      <c r="B9611" s="60" t="s">
        <v>9534</v>
      </c>
      <c r="C9611" s="211">
        <v>3665405.9730000002</v>
      </c>
      <c r="D9611" s="211">
        <v>3690737.233</v>
      </c>
      <c r="E9611" s="211">
        <v>4425487.1109999996</v>
      </c>
      <c r="F9611" s="211">
        <v>5248594.9539999999</v>
      </c>
      <c r="G9611" s="211">
        <v>6397655.9989999998</v>
      </c>
      <c r="H9611" s="211">
        <v>6789164.148</v>
      </c>
      <c r="I9611" s="211">
        <v>7379925.3130000001</v>
      </c>
      <c r="J9611" s="211">
        <v>11322694.977</v>
      </c>
      <c r="K9611" s="211">
        <v>11902637.984999999</v>
      </c>
      <c r="L9611" s="211">
        <v>9607200.1860000007</v>
      </c>
      <c r="M9611" s="211">
        <v>13058354.505000001</v>
      </c>
      <c r="N9611" s="211">
        <v>15898212.243000001</v>
      </c>
      <c r="O9611" s="211">
        <v>16609323.484999999</v>
      </c>
      <c r="P9611" s="211">
        <v>18251804.089000002</v>
      </c>
      <c r="Q9611" s="211">
        <v>14310596.652000001</v>
      </c>
    </row>
    <row r="9612" spans="1:17" x14ac:dyDescent="0.25">
      <c r="A9612" s="60" t="s">
        <v>31</v>
      </c>
      <c r="B9612" s="60" t="s">
        <v>9535</v>
      </c>
      <c r="C9612" s="211">
        <v>51003119.068999998</v>
      </c>
      <c r="D9612" s="211">
        <v>48772698.376000002</v>
      </c>
      <c r="E9612" s="211">
        <v>54121415.174000002</v>
      </c>
      <c r="F9612" s="211">
        <v>64669858.630999997</v>
      </c>
      <c r="G9612" s="211">
        <v>77825162.700000003</v>
      </c>
      <c r="H9612" s="211">
        <v>87224201.966999993</v>
      </c>
      <c r="I9612" s="211">
        <v>96664825.851999998</v>
      </c>
      <c r="J9612" s="211">
        <v>94818931.341999993</v>
      </c>
      <c r="K9612" s="211">
        <v>96826274.289000005</v>
      </c>
      <c r="L9612" s="211">
        <v>71518981.670000002</v>
      </c>
      <c r="M9612" s="211">
        <v>92201216.202000007</v>
      </c>
      <c r="N9612" s="211">
        <v>105608390.524</v>
      </c>
      <c r="O9612" s="211">
        <v>103451528.04899999</v>
      </c>
      <c r="P9612" s="211">
        <v>104282564.495</v>
      </c>
      <c r="Q9612" s="211">
        <v>69354057.959000006</v>
      </c>
    </row>
    <row r="9613" spans="1:17" x14ac:dyDescent="0.25">
      <c r="A9613" s="60" t="s">
        <v>3638</v>
      </c>
      <c r="B9613" s="60" t="s">
        <v>9536</v>
      </c>
      <c r="C9613" s="211">
        <v>97791.451000000001</v>
      </c>
      <c r="D9613" s="211">
        <v>99112.259000000005</v>
      </c>
      <c r="E9613" s="211">
        <v>89181.001000000004</v>
      </c>
      <c r="F9613" s="211">
        <v>80619.823000000004</v>
      </c>
      <c r="G9613" s="211">
        <v>179050.85800000001</v>
      </c>
      <c r="H9613" s="211">
        <v>153698.83199999999</v>
      </c>
      <c r="I9613" s="211">
        <v>143932.46</v>
      </c>
      <c r="J9613" s="211">
        <v>218532.546</v>
      </c>
      <c r="K9613" s="211">
        <v>299044.19</v>
      </c>
      <c r="L9613" s="211">
        <v>188453.07399999999</v>
      </c>
      <c r="M9613" s="211">
        <v>170818.24100000001</v>
      </c>
      <c r="N9613" s="211">
        <v>207740.27499999999</v>
      </c>
      <c r="O9613" s="211">
        <v>236467.766</v>
      </c>
      <c r="P9613" s="211">
        <v>213838.50899999999</v>
      </c>
      <c r="Q9613" s="211">
        <v>179915.427</v>
      </c>
    </row>
    <row r="9614" spans="1:17" x14ac:dyDescent="0.25">
      <c r="A9614" s="60" t="s">
        <v>1124</v>
      </c>
      <c r="B9614" s="60" t="s">
        <v>9537</v>
      </c>
      <c r="C9614" s="211">
        <v>280931.61700000003</v>
      </c>
      <c r="D9614" s="211">
        <v>310757.174</v>
      </c>
      <c r="E9614" s="211">
        <v>240839.49400000001</v>
      </c>
      <c r="F9614" s="211">
        <v>249784.99799999999</v>
      </c>
      <c r="G9614" s="211">
        <v>296427.19799999997</v>
      </c>
      <c r="H9614" s="211">
        <v>421452.283</v>
      </c>
      <c r="I9614" s="211">
        <v>431661.28200000001</v>
      </c>
      <c r="J9614" s="211">
        <v>549795.56200000003</v>
      </c>
      <c r="K9614" s="211">
        <v>747285.72100000002</v>
      </c>
      <c r="L9614" s="211">
        <v>531315.72600000002</v>
      </c>
      <c r="M9614" s="211">
        <v>524931.91099999996</v>
      </c>
      <c r="N9614" s="211">
        <v>551564.75600000005</v>
      </c>
      <c r="O9614" s="211">
        <v>682926.88899999997</v>
      </c>
      <c r="P9614" s="211">
        <v>647040.23499999999</v>
      </c>
      <c r="Q9614" s="211">
        <v>373178.84</v>
      </c>
    </row>
    <row r="9615" spans="1:17" x14ac:dyDescent="0.25">
      <c r="A9615" s="60" t="s">
        <v>999</v>
      </c>
      <c r="B9615" s="60" t="s">
        <v>9538</v>
      </c>
      <c r="C9615" s="211">
        <v>187746.43100000001</v>
      </c>
      <c r="D9615" s="211">
        <v>183436.13</v>
      </c>
      <c r="E9615" s="211">
        <v>159274.35699999999</v>
      </c>
      <c r="F9615" s="211">
        <v>189789.99400000001</v>
      </c>
      <c r="G9615" s="211">
        <v>251018.92600000001</v>
      </c>
      <c r="H9615" s="211">
        <v>287495.59299999999</v>
      </c>
      <c r="I9615" s="211">
        <v>306835.31800000003</v>
      </c>
      <c r="J9615" s="211">
        <v>361560.74</v>
      </c>
      <c r="K9615" s="211">
        <v>481597.51400000002</v>
      </c>
      <c r="L9615" s="211">
        <v>341111.549</v>
      </c>
      <c r="M9615" s="211">
        <v>383978.22600000002</v>
      </c>
      <c r="N9615" s="211">
        <v>395499.28100000002</v>
      </c>
      <c r="O9615" s="211">
        <v>417417.34299999999</v>
      </c>
      <c r="P9615" s="211">
        <v>368692.81400000001</v>
      </c>
      <c r="Q9615" s="211">
        <v>277299.24599999998</v>
      </c>
    </row>
    <row r="9616" spans="1:17" x14ac:dyDescent="0.25">
      <c r="A9616" s="60" t="s">
        <v>47</v>
      </c>
      <c r="B9616" s="60" t="s">
        <v>9539</v>
      </c>
      <c r="C9616" s="211">
        <v>963912.05299999996</v>
      </c>
      <c r="D9616" s="211">
        <v>846811.60499999998</v>
      </c>
      <c r="E9616" s="211">
        <v>1441499.2990000001</v>
      </c>
      <c r="F9616" s="211">
        <v>1891873.13</v>
      </c>
      <c r="G9616" s="211">
        <v>2185095.1039999998</v>
      </c>
      <c r="H9616" s="211">
        <v>1782650.1240000001</v>
      </c>
      <c r="I9616" s="211">
        <v>1732554.6769999999</v>
      </c>
      <c r="J9616" s="211">
        <v>2023870.4539999999</v>
      </c>
      <c r="K9616" s="211">
        <v>2105704.7850000001</v>
      </c>
      <c r="L9616" s="211">
        <v>2363262.1519999998</v>
      </c>
      <c r="M9616" s="211">
        <v>2776739.0589999999</v>
      </c>
      <c r="N9616" s="211">
        <v>2201694.8739999998</v>
      </c>
      <c r="O9616" s="211">
        <v>2657265.4739999999</v>
      </c>
      <c r="P9616" s="211">
        <v>2381923.5109999999</v>
      </c>
      <c r="Q9616" s="211">
        <v>1909993.79</v>
      </c>
    </row>
    <row r="9617" spans="1:17" x14ac:dyDescent="0.25">
      <c r="A9617" s="60" t="s">
        <v>3011</v>
      </c>
      <c r="B9617" s="60" t="s">
        <v>9540</v>
      </c>
      <c r="C9617" s="211">
        <v>1004349.147</v>
      </c>
      <c r="D9617" s="211">
        <v>856729.571</v>
      </c>
      <c r="E9617" s="211">
        <v>906943.58900000004</v>
      </c>
      <c r="F9617" s="211">
        <v>1164663.7960000001</v>
      </c>
      <c r="G9617" s="211">
        <v>1264835.8189999999</v>
      </c>
      <c r="H9617" s="211">
        <v>1528437.53</v>
      </c>
      <c r="I9617" s="211">
        <v>1522362.7590000001</v>
      </c>
      <c r="J9617" s="211">
        <v>1981179.456</v>
      </c>
      <c r="K9617" s="211">
        <v>2134556.412</v>
      </c>
      <c r="L9617" s="211">
        <v>1373718.175</v>
      </c>
      <c r="M9617" s="211">
        <v>1287914.993</v>
      </c>
      <c r="N9617" s="211">
        <v>1429915.672</v>
      </c>
      <c r="O9617" s="211">
        <v>1347156.4210000001</v>
      </c>
      <c r="P9617" s="211">
        <v>1232649.412</v>
      </c>
      <c r="Q9617" s="211">
        <v>957101.33600000001</v>
      </c>
    </row>
    <row r="9618" spans="1:17" x14ac:dyDescent="0.25">
      <c r="A9618" s="60" t="s">
        <v>506</v>
      </c>
      <c r="B9618" s="60" t="s">
        <v>9541</v>
      </c>
      <c r="C9618" s="211">
        <v>3311478.4640000002</v>
      </c>
      <c r="D9618" s="211">
        <v>2876313.2560000001</v>
      </c>
      <c r="E9618" s="211">
        <v>2700319.2680000002</v>
      </c>
      <c r="F9618" s="211">
        <v>3292392.889</v>
      </c>
      <c r="G9618" s="211">
        <v>4194032.088</v>
      </c>
      <c r="H9618" s="211">
        <v>5050641.0329999998</v>
      </c>
      <c r="I9618" s="211">
        <v>6029024.665</v>
      </c>
      <c r="J9618" s="211">
        <v>6626830.2369999997</v>
      </c>
      <c r="K9618" s="211">
        <v>7884320.5080000004</v>
      </c>
      <c r="L9618" s="211">
        <v>5546721.8090000004</v>
      </c>
      <c r="M9618" s="211">
        <v>6870351.0609999998</v>
      </c>
      <c r="N9618" s="211">
        <v>9006532.7210000008</v>
      </c>
      <c r="O9618" s="211">
        <v>8768428.6429999992</v>
      </c>
      <c r="P9618" s="211">
        <v>9190254.8000000007</v>
      </c>
      <c r="Q9618" s="211">
        <v>7821732.4800000004</v>
      </c>
    </row>
    <row r="9619" spans="1:17" x14ac:dyDescent="0.25">
      <c r="A9619" s="60" t="s">
        <v>1828</v>
      </c>
      <c r="B9619" s="60" t="s">
        <v>9542</v>
      </c>
      <c r="C9619" s="211">
        <v>520942.84100000001</v>
      </c>
      <c r="D9619" s="211">
        <v>587136.62899999996</v>
      </c>
      <c r="E9619" s="211">
        <v>622840.07900000003</v>
      </c>
      <c r="F9619" s="211">
        <v>774973.43099999998</v>
      </c>
      <c r="G9619" s="211">
        <v>996162.04</v>
      </c>
      <c r="H9619" s="211">
        <v>1286723.675</v>
      </c>
      <c r="I9619" s="211">
        <v>1075177.2620000001</v>
      </c>
      <c r="J9619" s="211">
        <v>1189058.6529999999</v>
      </c>
      <c r="K9619" s="211">
        <v>1268663.071</v>
      </c>
      <c r="L9619" s="211">
        <v>838907.41899999999</v>
      </c>
      <c r="M9619" s="211">
        <v>914500.20900000003</v>
      </c>
      <c r="N9619" s="211">
        <v>900604.17299999995</v>
      </c>
      <c r="O9619" s="211">
        <v>856311.15700000001</v>
      </c>
      <c r="P9619" s="211">
        <v>1178727.4129999999</v>
      </c>
      <c r="Q9619" s="211">
        <v>855767.87600000005</v>
      </c>
    </row>
    <row r="9620" spans="1:17" x14ac:dyDescent="0.25">
      <c r="A9620" s="60" t="s">
        <v>1713</v>
      </c>
      <c r="B9620" s="60" t="s">
        <v>9543</v>
      </c>
      <c r="C9620" s="211">
        <v>2145345.8769999999</v>
      </c>
      <c r="D9620" s="211">
        <v>2138791.8220000002</v>
      </c>
      <c r="E9620" s="211">
        <v>1988882.335</v>
      </c>
      <c r="F9620" s="211">
        <v>2364964.7039999999</v>
      </c>
      <c r="G9620" s="211">
        <v>2968745.8530000001</v>
      </c>
      <c r="H9620" s="211">
        <v>3230978.6719999998</v>
      </c>
      <c r="I9620" s="211">
        <v>3562582.3739999998</v>
      </c>
      <c r="J9620" s="211">
        <v>3699223.3960000002</v>
      </c>
      <c r="K9620" s="211">
        <v>3929868.8050000002</v>
      </c>
      <c r="L9620" s="211">
        <v>2286639.2390000001</v>
      </c>
      <c r="M9620" s="211">
        <v>2170839.702</v>
      </c>
      <c r="N9620" s="211">
        <v>2503200.4980000001</v>
      </c>
      <c r="O9620" s="211">
        <v>2527805.4539999999</v>
      </c>
      <c r="P9620" s="211">
        <v>2437733.7790000001</v>
      </c>
      <c r="Q9620" s="211">
        <v>1546827.5789999999</v>
      </c>
    </row>
    <row r="9621" spans="1:17" x14ac:dyDescent="0.25">
      <c r="A9621" s="60" t="s">
        <v>1252</v>
      </c>
      <c r="B9621" s="60" t="s">
        <v>9544</v>
      </c>
      <c r="C9621" s="211">
        <v>3024582.057</v>
      </c>
      <c r="D9621" s="211">
        <v>3100592.71</v>
      </c>
      <c r="E9621" s="211">
        <v>3604793.9410000001</v>
      </c>
      <c r="F9621" s="211">
        <v>3765141.1639999999</v>
      </c>
      <c r="G9621" s="211">
        <v>4389080.9579999996</v>
      </c>
      <c r="H9621" s="211">
        <v>4793236.358</v>
      </c>
      <c r="I9621" s="211">
        <v>5698921.5</v>
      </c>
      <c r="J9621" s="211">
        <v>6283832.9890000001</v>
      </c>
      <c r="K9621" s="211">
        <v>6654256.4239999996</v>
      </c>
      <c r="L9621" s="211">
        <v>4650862.0889999997</v>
      </c>
      <c r="M9621" s="211">
        <v>4697969.7989999996</v>
      </c>
      <c r="N9621" s="211">
        <v>5131578.6509999996</v>
      </c>
      <c r="O9621" s="211">
        <v>4978366.9179999996</v>
      </c>
      <c r="P9621" s="211">
        <v>5244616.5640000002</v>
      </c>
      <c r="Q9621" s="211">
        <v>3644327.8870000001</v>
      </c>
    </row>
    <row r="9622" spans="1:17" x14ac:dyDescent="0.25">
      <c r="A9622" s="60" t="s">
        <v>957</v>
      </c>
      <c r="B9622" s="60" t="s">
        <v>9545</v>
      </c>
      <c r="C9622" s="211">
        <v>221974.166</v>
      </c>
      <c r="D9622" s="211">
        <v>235232.67800000001</v>
      </c>
      <c r="E9622" s="211">
        <v>261799.49299999999</v>
      </c>
      <c r="F9622" s="211">
        <v>579272.75399999996</v>
      </c>
      <c r="G9622" s="211">
        <v>768996.77300000004</v>
      </c>
      <c r="H9622" s="211">
        <v>373289.81400000001</v>
      </c>
      <c r="I9622" s="211">
        <v>340180.36099999998</v>
      </c>
      <c r="J9622" s="211">
        <v>461318.15100000001</v>
      </c>
      <c r="K9622" s="211">
        <v>535491.22</v>
      </c>
      <c r="L9622" s="211">
        <v>481837.26799999998</v>
      </c>
      <c r="M9622" s="211">
        <v>709257.78799999994</v>
      </c>
      <c r="N9622" s="211">
        <v>891161.21499999997</v>
      </c>
      <c r="O9622" s="211">
        <v>1005325.056</v>
      </c>
      <c r="P9622" s="211">
        <v>1220796.5959999999</v>
      </c>
      <c r="Q9622" s="211">
        <v>1145754.781</v>
      </c>
    </row>
    <row r="9623" spans="1:17" x14ac:dyDescent="0.25">
      <c r="A9623" s="60" t="s">
        <v>976</v>
      </c>
      <c r="B9623" s="60" t="s">
        <v>9546</v>
      </c>
      <c r="C9623" s="211">
        <v>3058575.909</v>
      </c>
      <c r="D9623" s="211">
        <v>2766464.531</v>
      </c>
      <c r="E9623" s="211">
        <v>3029684.568</v>
      </c>
      <c r="F9623" s="211">
        <v>3635140.915</v>
      </c>
      <c r="G9623" s="211">
        <v>4352760.5319999997</v>
      </c>
      <c r="H9623" s="211">
        <v>4791834.8049999997</v>
      </c>
      <c r="I9623" s="211">
        <v>4981546.0060000001</v>
      </c>
      <c r="J9623" s="211">
        <v>5848135.2539999997</v>
      </c>
      <c r="K9623" s="211">
        <v>7262986.8030000003</v>
      </c>
      <c r="L9623" s="211">
        <v>6503034.0810000002</v>
      </c>
      <c r="M9623" s="211">
        <v>7545345.0800000001</v>
      </c>
      <c r="N9623" s="211">
        <v>8522330.6199999992</v>
      </c>
      <c r="O9623" s="211">
        <v>9026037.4729999993</v>
      </c>
      <c r="P9623" s="211">
        <v>9133304.6140000001</v>
      </c>
      <c r="Q9623" s="211">
        <v>5603686.3090000004</v>
      </c>
    </row>
    <row r="9624" spans="1:17" x14ac:dyDescent="0.25">
      <c r="A9624" s="60" t="s">
        <v>2726</v>
      </c>
      <c r="B9624" s="60" t="s">
        <v>9547</v>
      </c>
      <c r="C9624" s="211">
        <v>242629.75899999999</v>
      </c>
      <c r="D9624" s="211">
        <v>231977.538</v>
      </c>
      <c r="E9624" s="211">
        <v>247273.76300000001</v>
      </c>
      <c r="F9624" s="211">
        <v>333519.989</v>
      </c>
      <c r="G9624" s="211">
        <v>344815.69300000003</v>
      </c>
      <c r="H9624" s="211">
        <v>387696.06300000002</v>
      </c>
      <c r="I9624" s="211">
        <v>409012.4</v>
      </c>
      <c r="J9624" s="211">
        <v>474549.97600000002</v>
      </c>
      <c r="K9624" s="211">
        <v>567214.79200000002</v>
      </c>
      <c r="L9624" s="211">
        <v>505985.48200000002</v>
      </c>
      <c r="M9624" s="211">
        <v>562720.58299999998</v>
      </c>
      <c r="N9624" s="211">
        <v>670279.63500000001</v>
      </c>
      <c r="O9624" s="211">
        <v>683856.93</v>
      </c>
      <c r="P9624" s="211">
        <v>778142.29099999997</v>
      </c>
      <c r="Q9624" s="211">
        <v>679329.02800000005</v>
      </c>
    </row>
    <row r="9625" spans="1:17" x14ac:dyDescent="0.25">
      <c r="A9625" s="60" t="s">
        <v>2814</v>
      </c>
      <c r="B9625" s="60" t="s">
        <v>9548</v>
      </c>
      <c r="C9625" s="211">
        <v>237406.50200000001</v>
      </c>
      <c r="D9625" s="211">
        <v>276884.321</v>
      </c>
      <c r="E9625" s="211">
        <v>371075.58100000001</v>
      </c>
      <c r="F9625" s="211">
        <v>478796.37099999998</v>
      </c>
      <c r="G9625" s="211">
        <v>408403.98800000001</v>
      </c>
      <c r="H9625" s="211">
        <v>487783.18699999998</v>
      </c>
      <c r="I9625" s="211">
        <v>482356.17599999998</v>
      </c>
      <c r="J9625" s="211">
        <v>538932.21600000001</v>
      </c>
      <c r="K9625" s="211">
        <v>572693.19900000002</v>
      </c>
      <c r="L9625" s="211">
        <v>526848.07400000002</v>
      </c>
      <c r="M9625" s="211">
        <v>536030.08499999996</v>
      </c>
      <c r="N9625" s="211">
        <v>521774.61300000001</v>
      </c>
      <c r="O9625" s="211">
        <v>511126.00900000002</v>
      </c>
      <c r="P9625" s="211">
        <v>480522.38299999997</v>
      </c>
      <c r="Q9625" s="211">
        <v>270403.55800000002</v>
      </c>
    </row>
    <row r="9626" spans="1:17" x14ac:dyDescent="0.25">
      <c r="A9626" s="60" t="s">
        <v>4252</v>
      </c>
      <c r="B9626" s="60" t="s">
        <v>9550</v>
      </c>
      <c r="C9626" s="211">
        <v>2703553.7790000001</v>
      </c>
      <c r="D9626" s="211">
        <v>2781815.0019999999</v>
      </c>
      <c r="E9626" s="211">
        <v>3132446.128</v>
      </c>
      <c r="F9626" s="211">
        <v>3626976.102</v>
      </c>
      <c r="G9626" s="211">
        <v>4119362.568</v>
      </c>
      <c r="H9626" s="211">
        <v>4513132.5029999996</v>
      </c>
      <c r="I9626" s="211">
        <v>5004516.9680000003</v>
      </c>
      <c r="J9626" s="211">
        <v>5743955.0099999998</v>
      </c>
      <c r="K9626" s="211">
        <v>6529789.2850000001</v>
      </c>
      <c r="L9626" s="211">
        <v>5001128.3150000004</v>
      </c>
      <c r="M9626" s="211">
        <v>5806929.8779999996</v>
      </c>
      <c r="N9626" s="211">
        <v>7024972.727</v>
      </c>
      <c r="O9626" s="211">
        <v>7175660.0360000003</v>
      </c>
      <c r="P9626" s="211">
        <v>7179273.3490000004</v>
      </c>
      <c r="Q9626" s="211">
        <v>6640905.3710000003</v>
      </c>
    </row>
    <row r="9627" spans="1:17" x14ac:dyDescent="0.25">
      <c r="A9627" s="60" t="s">
        <v>3450</v>
      </c>
      <c r="B9627" s="60" t="s">
        <v>9551</v>
      </c>
      <c r="C9627" s="211">
        <v>232177.62</v>
      </c>
      <c r="D9627" s="211">
        <v>254710.79300000001</v>
      </c>
      <c r="E9627" s="211">
        <v>285552.14299999998</v>
      </c>
      <c r="F9627" s="211">
        <v>362157.19</v>
      </c>
      <c r="G9627" s="211">
        <v>381521.61700000003</v>
      </c>
      <c r="H9627" s="211">
        <v>482390.049</v>
      </c>
      <c r="I9627" s="211">
        <v>517696.09</v>
      </c>
      <c r="J9627" s="211">
        <v>596035.93299999996</v>
      </c>
      <c r="K9627" s="211">
        <v>708681.95499999996</v>
      </c>
      <c r="L9627" s="211">
        <v>642704.63699999999</v>
      </c>
      <c r="M9627" s="211">
        <v>697326.69099999999</v>
      </c>
      <c r="N9627" s="211">
        <v>773055.64099999995</v>
      </c>
      <c r="O9627" s="211">
        <v>777230.28300000005</v>
      </c>
      <c r="P9627" s="211">
        <v>832690.67200000002</v>
      </c>
      <c r="Q9627" s="211">
        <v>683583.59400000004</v>
      </c>
    </row>
    <row r="9628" spans="1:17" x14ac:dyDescent="0.25">
      <c r="A9628" s="60" t="s">
        <v>1019</v>
      </c>
      <c r="B9628" s="60" t="s">
        <v>9553</v>
      </c>
      <c r="C9628" s="211">
        <v>238833.83100000001</v>
      </c>
      <c r="D9628" s="211">
        <v>216851.86900000001</v>
      </c>
      <c r="E9628" s="211">
        <v>229060.33600000001</v>
      </c>
      <c r="F9628" s="211">
        <v>242864.71900000001</v>
      </c>
      <c r="G9628" s="211">
        <v>282837.14799999999</v>
      </c>
      <c r="H9628" s="211">
        <v>284438.81</v>
      </c>
      <c r="I9628" s="211">
        <v>330085.90899999999</v>
      </c>
      <c r="J9628" s="211">
        <v>406274.31900000002</v>
      </c>
      <c r="K9628" s="211">
        <v>439344.26500000001</v>
      </c>
      <c r="L9628" s="211">
        <v>334384.30900000001</v>
      </c>
      <c r="M9628" s="211">
        <v>427256.17599999998</v>
      </c>
      <c r="N9628" s="211">
        <v>461127</v>
      </c>
      <c r="O9628" s="211">
        <v>435778.55099999998</v>
      </c>
      <c r="P9628" s="211">
        <v>469991.66899999999</v>
      </c>
      <c r="Q9628" s="211">
        <v>364319.61099999998</v>
      </c>
    </row>
    <row r="9629" spans="1:17" x14ac:dyDescent="0.25">
      <c r="A9629" s="60" t="s">
        <v>2779</v>
      </c>
      <c r="B9629" s="60" t="s">
        <v>9555</v>
      </c>
      <c r="C9629" s="211">
        <v>312494.71600000001</v>
      </c>
      <c r="D9629" s="211">
        <v>264214.55</v>
      </c>
      <c r="E9629" s="211">
        <v>262503.348</v>
      </c>
      <c r="F9629" s="211">
        <v>335245.88500000001</v>
      </c>
      <c r="G9629" s="211">
        <v>435496.87900000002</v>
      </c>
      <c r="H9629" s="211">
        <v>448083.63400000002</v>
      </c>
      <c r="I9629" s="211">
        <v>451647.27100000001</v>
      </c>
      <c r="J9629" s="211">
        <v>598352.09400000004</v>
      </c>
      <c r="K9629" s="211">
        <v>705320.21299999999</v>
      </c>
      <c r="L9629" s="211">
        <v>585171.40300000005</v>
      </c>
      <c r="M9629" s="211">
        <v>734827.52500000002</v>
      </c>
      <c r="N9629" s="211">
        <v>843400.57200000004</v>
      </c>
      <c r="O9629" s="211">
        <v>914602.87399999995</v>
      </c>
      <c r="P9629" s="211">
        <v>860217.826</v>
      </c>
      <c r="Q9629" s="211">
        <v>486639.07799999998</v>
      </c>
    </row>
    <row r="9630" spans="1:17" x14ac:dyDescent="0.25">
      <c r="A9630" s="60" t="s">
        <v>3334</v>
      </c>
      <c r="B9630" s="60" t="s">
        <v>9557</v>
      </c>
      <c r="C9630" s="211">
        <v>235776.253</v>
      </c>
      <c r="D9630" s="211">
        <v>213005.079</v>
      </c>
      <c r="E9630" s="211">
        <v>227933.34899999999</v>
      </c>
      <c r="F9630" s="211">
        <v>277326.94500000001</v>
      </c>
      <c r="G9630" s="211">
        <v>339923.011</v>
      </c>
      <c r="H9630" s="211">
        <v>361437.54499999998</v>
      </c>
      <c r="I9630" s="211">
        <v>374745.701</v>
      </c>
      <c r="J9630" s="211">
        <v>503766.29700000002</v>
      </c>
      <c r="K9630" s="211">
        <v>597602.78700000001</v>
      </c>
      <c r="L9630" s="211">
        <v>610419.38</v>
      </c>
      <c r="M9630" s="211">
        <v>759964.37899999996</v>
      </c>
      <c r="N9630" s="211">
        <v>868861.49600000004</v>
      </c>
      <c r="O9630" s="211">
        <v>951677.59699999995</v>
      </c>
      <c r="P9630" s="211">
        <v>931640.84600000002</v>
      </c>
      <c r="Q9630" s="211">
        <v>495927.69199999998</v>
      </c>
    </row>
    <row r="9631" spans="1:17" x14ac:dyDescent="0.25">
      <c r="A9631" s="60" t="s">
        <v>1195</v>
      </c>
      <c r="B9631" s="60" t="s">
        <v>9558</v>
      </c>
      <c r="C9631" s="211">
        <v>2226361.7230000002</v>
      </c>
      <c r="D9631" s="211">
        <v>1872355.173</v>
      </c>
      <c r="E9631" s="211">
        <v>1964096.3770000001</v>
      </c>
      <c r="F9631" s="211">
        <v>2298841.7030000002</v>
      </c>
      <c r="G9631" s="211">
        <v>2774768.7039999999</v>
      </c>
      <c r="H9631" s="211">
        <v>2730589.4079999998</v>
      </c>
      <c r="I9631" s="211">
        <v>2832081.0049999999</v>
      </c>
      <c r="J9631" s="211">
        <v>3305336.1090000002</v>
      </c>
      <c r="K9631" s="211">
        <v>4005381.602</v>
      </c>
      <c r="L9631" s="211">
        <v>3046048.1439999999</v>
      </c>
      <c r="M9631" s="211">
        <v>3541053.5060000001</v>
      </c>
      <c r="N9631" s="211">
        <v>4016278.966</v>
      </c>
      <c r="O9631" s="211">
        <v>4398124.8710000003</v>
      </c>
      <c r="P9631" s="211">
        <v>4248865.7460000003</v>
      </c>
      <c r="Q9631" s="211">
        <v>2403390.571</v>
      </c>
    </row>
    <row r="9632" spans="1:17" x14ac:dyDescent="0.25">
      <c r="A9632" s="60" t="s">
        <v>2220</v>
      </c>
      <c r="B9632" s="60" t="s">
        <v>9559</v>
      </c>
      <c r="C9632" s="211">
        <v>637228.53799999994</v>
      </c>
      <c r="D9632" s="211">
        <v>629569.78399999999</v>
      </c>
      <c r="E9632" s="211">
        <v>688454.55299999996</v>
      </c>
      <c r="F9632" s="211">
        <v>879380.05299999996</v>
      </c>
      <c r="G9632" s="211">
        <v>939943.39800000004</v>
      </c>
      <c r="H9632" s="211">
        <v>1083508.841</v>
      </c>
      <c r="I9632" s="211">
        <v>1215552.487</v>
      </c>
      <c r="J9632" s="211">
        <v>1463916.0419999999</v>
      </c>
      <c r="K9632" s="211">
        <v>1897630.0689999999</v>
      </c>
      <c r="L9632" s="211">
        <v>1503629.0989999999</v>
      </c>
      <c r="M9632" s="211">
        <v>1708019.7320000001</v>
      </c>
      <c r="N9632" s="211">
        <v>1785293.7620000001</v>
      </c>
      <c r="O9632" s="211">
        <v>1862628.1429999999</v>
      </c>
      <c r="P9632" s="211">
        <v>1967018.2009999999</v>
      </c>
      <c r="Q9632" s="211">
        <v>1825803.423</v>
      </c>
    </row>
    <row r="9633" spans="1:17" x14ac:dyDescent="0.25">
      <c r="A9633" s="60" t="s">
        <v>780</v>
      </c>
      <c r="B9633" s="60" t="s">
        <v>9560</v>
      </c>
      <c r="C9633" s="211">
        <v>935059.51</v>
      </c>
      <c r="D9633" s="211">
        <v>844700.39599999995</v>
      </c>
      <c r="E9633" s="211">
        <v>1004666.941</v>
      </c>
      <c r="F9633" s="211">
        <v>1263090.67</v>
      </c>
      <c r="G9633" s="211">
        <v>1558545.443</v>
      </c>
      <c r="H9633" s="211">
        <v>1873142.817</v>
      </c>
      <c r="I9633" s="211">
        <v>2150126.85</v>
      </c>
      <c r="J9633" s="211">
        <v>2538099.25</v>
      </c>
      <c r="K9633" s="211">
        <v>2333476.7859999998</v>
      </c>
      <c r="L9633" s="211">
        <v>1541321.9739999999</v>
      </c>
      <c r="M9633" s="211">
        <v>1994999.25</v>
      </c>
      <c r="N9633" s="211">
        <v>2115556.6170000001</v>
      </c>
      <c r="O9633" s="211">
        <v>2002774.206</v>
      </c>
      <c r="P9633" s="211">
        <v>2051205.138</v>
      </c>
      <c r="Q9633" s="211">
        <v>1585834.6569999999</v>
      </c>
    </row>
    <row r="9634" spans="1:17" x14ac:dyDescent="0.25">
      <c r="A9634" s="60" t="s">
        <v>1258</v>
      </c>
      <c r="B9634" s="60" t="s">
        <v>9561</v>
      </c>
      <c r="C9634" s="211">
        <v>152850.87700000001</v>
      </c>
      <c r="D9634" s="211">
        <v>159145.9</v>
      </c>
      <c r="E9634" s="211">
        <v>178214.85399999999</v>
      </c>
      <c r="F9634" s="211">
        <v>204974.38500000001</v>
      </c>
      <c r="G9634" s="211">
        <v>260836.538</v>
      </c>
      <c r="H9634" s="211">
        <v>306102.16600000003</v>
      </c>
      <c r="I9634" s="211">
        <v>371658.67800000001</v>
      </c>
      <c r="J9634" s="211">
        <v>513399.65</v>
      </c>
      <c r="K9634" s="211">
        <v>727708.10699999996</v>
      </c>
      <c r="L9634" s="211">
        <v>510287.22100000002</v>
      </c>
      <c r="M9634" s="211">
        <v>501068.78200000001</v>
      </c>
      <c r="N9634" s="211">
        <v>722027.34400000004</v>
      </c>
      <c r="O9634" s="211">
        <v>723578.98800000001</v>
      </c>
      <c r="P9634" s="211">
        <v>748108.03500000003</v>
      </c>
      <c r="Q9634" s="211">
        <v>425057.42300000001</v>
      </c>
    </row>
    <row r="9635" spans="1:17" x14ac:dyDescent="0.25">
      <c r="A9635" s="60" t="s">
        <v>299</v>
      </c>
      <c r="B9635" s="60" t="s">
        <v>9562</v>
      </c>
      <c r="C9635" s="211">
        <v>226771.408</v>
      </c>
      <c r="D9635" s="211">
        <v>233201.122</v>
      </c>
      <c r="E9635" s="211">
        <v>271705.217</v>
      </c>
      <c r="F9635" s="211">
        <v>324213.641</v>
      </c>
      <c r="G9635" s="211">
        <v>430245.571</v>
      </c>
      <c r="H9635" s="211">
        <v>579892.66700000002</v>
      </c>
      <c r="I9635" s="211">
        <v>605271.56999999995</v>
      </c>
      <c r="J9635" s="211">
        <v>835187.39899999998</v>
      </c>
      <c r="K9635" s="211">
        <v>909953.51199999999</v>
      </c>
      <c r="L9635" s="211">
        <v>567917.58499999996</v>
      </c>
      <c r="M9635" s="211">
        <v>645188.59900000005</v>
      </c>
      <c r="N9635" s="211">
        <v>839746.75600000005</v>
      </c>
      <c r="O9635" s="211">
        <v>1076008.746</v>
      </c>
      <c r="P9635" s="211">
        <v>1139049.1850000001</v>
      </c>
      <c r="Q9635" s="211">
        <v>1019271.949</v>
      </c>
    </row>
    <row r="9636" spans="1:17" x14ac:dyDescent="0.25">
      <c r="A9636" s="60" t="s">
        <v>205</v>
      </c>
      <c r="B9636" s="60" t="s">
        <v>9563</v>
      </c>
      <c r="C9636" s="211">
        <v>2568343.4870000002</v>
      </c>
      <c r="D9636" s="211">
        <v>2604275.8369999998</v>
      </c>
      <c r="E9636" s="211">
        <v>2872168.7990000001</v>
      </c>
      <c r="F9636" s="211">
        <v>3624202.6710000001</v>
      </c>
      <c r="G9636" s="211">
        <v>4973322.7359999996</v>
      </c>
      <c r="H9636" s="211">
        <v>6099193.9929999998</v>
      </c>
      <c r="I9636" s="211">
        <v>7645872.4069999997</v>
      </c>
      <c r="J9636" s="211">
        <v>10002299.443</v>
      </c>
      <c r="K9636" s="211">
        <v>10563761.645</v>
      </c>
      <c r="L9636" s="211">
        <v>4476103.4989999998</v>
      </c>
      <c r="M9636" s="211">
        <v>5552645.3619999997</v>
      </c>
      <c r="N9636" s="211">
        <v>8637141.8910000008</v>
      </c>
      <c r="O9636" s="211">
        <v>8353353.1009999998</v>
      </c>
      <c r="P9636" s="211">
        <v>8533421.0319999997</v>
      </c>
      <c r="Q9636" s="211">
        <v>4813140.0449999999</v>
      </c>
    </row>
    <row r="9637" spans="1:17" x14ac:dyDescent="0.25">
      <c r="A9637" s="60" t="s">
        <v>353</v>
      </c>
      <c r="B9637" s="60" t="s">
        <v>9564</v>
      </c>
      <c r="C9637" s="211">
        <v>461518.217</v>
      </c>
      <c r="D9637" s="211">
        <v>419364.74800000002</v>
      </c>
      <c r="E9637" s="211">
        <v>393269.91200000001</v>
      </c>
      <c r="F9637" s="211">
        <v>449313.43199999997</v>
      </c>
      <c r="G9637" s="211">
        <v>642243.50600000005</v>
      </c>
      <c r="H9637" s="211">
        <v>734320.47400000005</v>
      </c>
      <c r="I9637" s="211">
        <v>948657.78200000001</v>
      </c>
      <c r="J9637" s="211">
        <v>1424535.023</v>
      </c>
      <c r="K9637" s="211">
        <v>1568835.5859999999</v>
      </c>
      <c r="L9637" s="211">
        <v>903861.255</v>
      </c>
      <c r="M9637" s="211">
        <v>912319.46400000004</v>
      </c>
      <c r="N9637" s="211">
        <v>1114235.1569999999</v>
      </c>
      <c r="O9637" s="211">
        <v>1133659.68</v>
      </c>
      <c r="P9637" s="211">
        <v>1321140.3589999999</v>
      </c>
      <c r="Q9637" s="211">
        <v>921259.76599999995</v>
      </c>
    </row>
    <row r="9638" spans="1:17" x14ac:dyDescent="0.25">
      <c r="A9638" s="60" t="s">
        <v>492</v>
      </c>
      <c r="B9638" s="60" t="s">
        <v>9565</v>
      </c>
      <c r="C9638" s="211">
        <v>815016.44799999997</v>
      </c>
      <c r="D9638" s="211">
        <v>692373.13899999997</v>
      </c>
      <c r="E9638" s="211">
        <v>698511.13600000006</v>
      </c>
      <c r="F9638" s="211">
        <v>920963.31</v>
      </c>
      <c r="G9638" s="211">
        <v>1163423.5919999999</v>
      </c>
      <c r="H9638" s="211">
        <v>1395262.0079999999</v>
      </c>
      <c r="I9638" s="211">
        <v>1605422.885</v>
      </c>
      <c r="J9638" s="211">
        <v>1825823.379</v>
      </c>
      <c r="K9638" s="211">
        <v>2055094.5859999999</v>
      </c>
      <c r="L9638" s="211">
        <v>1704382.4879999999</v>
      </c>
      <c r="M9638" s="211">
        <v>1946842.1229999999</v>
      </c>
      <c r="N9638" s="211">
        <v>2370800.66</v>
      </c>
      <c r="O9638" s="211">
        <v>2427425.9989999998</v>
      </c>
      <c r="P9638" s="211">
        <v>2484524.34</v>
      </c>
      <c r="Q9638" s="211">
        <v>2068022.1980000001</v>
      </c>
    </row>
    <row r="9639" spans="1:17" x14ac:dyDescent="0.25">
      <c r="A9639" s="60" t="s">
        <v>526</v>
      </c>
      <c r="B9639" s="60" t="s">
        <v>9566</v>
      </c>
      <c r="C9639" s="211">
        <v>2467274.2999999998</v>
      </c>
      <c r="D9639" s="211">
        <v>2421911.73</v>
      </c>
      <c r="E9639" s="211">
        <v>2725604.9670000002</v>
      </c>
      <c r="F9639" s="211">
        <v>3231537.1680000001</v>
      </c>
      <c r="G9639" s="211">
        <v>4360552.3389999997</v>
      </c>
      <c r="H9639" s="211">
        <v>4724378.8380000005</v>
      </c>
      <c r="I9639" s="211">
        <v>5662268.5499999998</v>
      </c>
      <c r="J9639" s="211">
        <v>6904715.9340000004</v>
      </c>
      <c r="K9639" s="211">
        <v>7436898.9280000003</v>
      </c>
      <c r="L9639" s="211">
        <v>3978574.3870000001</v>
      </c>
      <c r="M9639" s="211">
        <v>4959397.8320000004</v>
      </c>
      <c r="N9639" s="211">
        <v>6665155.8530000001</v>
      </c>
      <c r="O9639" s="211">
        <v>6412140.5389999999</v>
      </c>
      <c r="P9639" s="211">
        <v>6847335.2510000002</v>
      </c>
      <c r="Q9639" s="211">
        <v>4598577.34</v>
      </c>
    </row>
    <row r="9640" spans="1:17" x14ac:dyDescent="0.25">
      <c r="A9640" s="60" t="s">
        <v>4433</v>
      </c>
      <c r="B9640" s="60" t="s">
        <v>9567</v>
      </c>
      <c r="C9640" s="211">
        <v>27055.289000000001</v>
      </c>
      <c r="D9640" s="211">
        <v>25732.146000000001</v>
      </c>
      <c r="E9640" s="211">
        <v>30373.982</v>
      </c>
      <c r="F9640" s="211">
        <v>27248.454000000002</v>
      </c>
      <c r="G9640" s="211">
        <v>22192.867999999999</v>
      </c>
      <c r="H9640" s="211">
        <v>22324.285</v>
      </c>
      <c r="I9640" s="211">
        <v>30110.499</v>
      </c>
      <c r="J9640" s="211">
        <v>641.83900000000006</v>
      </c>
      <c r="K9640" s="211">
        <v>3399.7489999999998</v>
      </c>
      <c r="L9640" s="211">
        <v>487.267</v>
      </c>
      <c r="M9640" s="211">
        <v>477.49799999999999</v>
      </c>
      <c r="N9640" s="211"/>
      <c r="O9640" s="211">
        <v>2.5880000000000001</v>
      </c>
      <c r="P9640" s="211"/>
      <c r="Q9640" s="211">
        <v>353.56400000000002</v>
      </c>
    </row>
    <row r="9641" spans="1:17" x14ac:dyDescent="0.25">
      <c r="A9641" s="60" t="s">
        <v>262</v>
      </c>
      <c r="B9641" s="60" t="s">
        <v>9569</v>
      </c>
      <c r="C9641" s="211">
        <v>656902.77099999995</v>
      </c>
      <c r="D9641" s="211">
        <v>649210.02899999998</v>
      </c>
      <c r="E9641" s="211">
        <v>702494.25100000005</v>
      </c>
      <c r="F9641" s="211">
        <v>809884.04500000004</v>
      </c>
      <c r="G9641" s="211">
        <v>961907.06200000003</v>
      </c>
      <c r="H9641" s="211">
        <v>1087494.608</v>
      </c>
      <c r="I9641" s="211">
        <v>1558771.693</v>
      </c>
      <c r="J9641" s="211">
        <v>1859461.2819999999</v>
      </c>
      <c r="K9641" s="211">
        <v>2182156.0809999998</v>
      </c>
      <c r="L9641" s="211">
        <v>1358951.4990000001</v>
      </c>
      <c r="M9641" s="211">
        <v>1142279.8629999999</v>
      </c>
      <c r="N9641" s="211">
        <v>1096482.8030000001</v>
      </c>
      <c r="O9641" s="211">
        <v>1288388.942</v>
      </c>
      <c r="P9641" s="211">
        <v>1548776.2390000001</v>
      </c>
      <c r="Q9641" s="211">
        <v>1059011.6680000001</v>
      </c>
    </row>
    <row r="9642" spans="1:17" x14ac:dyDescent="0.25">
      <c r="A9642" s="60" t="s">
        <v>185</v>
      </c>
      <c r="B9642" s="60" t="s">
        <v>9570</v>
      </c>
      <c r="C9642" s="211">
        <v>1448688.898</v>
      </c>
      <c r="D9642" s="211">
        <v>1727592.675</v>
      </c>
      <c r="E9642" s="211">
        <v>2270611.324</v>
      </c>
      <c r="F9642" s="211">
        <v>1986299.2779999999</v>
      </c>
      <c r="G9642" s="211">
        <v>1778902.5560000001</v>
      </c>
      <c r="H9642" s="211">
        <v>2125937.7050000001</v>
      </c>
      <c r="I9642" s="211">
        <v>2892285.4330000002</v>
      </c>
      <c r="J9642" s="211">
        <v>4443953.801</v>
      </c>
      <c r="K9642" s="211">
        <v>4511442.0410000002</v>
      </c>
      <c r="L9642" s="211">
        <v>3779425.5040000002</v>
      </c>
      <c r="M9642" s="211">
        <v>4125068.06</v>
      </c>
      <c r="N9642" s="211">
        <v>3820383.4210000001</v>
      </c>
      <c r="O9642" s="211">
        <v>3634403.3849999998</v>
      </c>
      <c r="P9642" s="211">
        <v>4497417.6979999999</v>
      </c>
      <c r="Q9642" s="211">
        <v>4641668.51</v>
      </c>
    </row>
    <row r="9643" spans="1:17" x14ac:dyDescent="0.25">
      <c r="A9643" s="60" t="s">
        <v>1113</v>
      </c>
      <c r="B9643" s="60" t="s">
        <v>9571</v>
      </c>
      <c r="C9643" s="211">
        <v>468591.02399999998</v>
      </c>
      <c r="D9643" s="211">
        <v>434134.56699999998</v>
      </c>
      <c r="E9643" s="211">
        <v>330119.19799999997</v>
      </c>
      <c r="F9643" s="211">
        <v>501055.84</v>
      </c>
      <c r="G9643" s="211">
        <v>540466.45499999996</v>
      </c>
      <c r="H9643" s="211">
        <v>653863.39899999998</v>
      </c>
      <c r="I9643" s="211">
        <v>969480.59900000005</v>
      </c>
      <c r="J9643" s="211">
        <v>1070091.7239999999</v>
      </c>
      <c r="K9643" s="211">
        <v>1012507.5820000001</v>
      </c>
      <c r="L9643" s="211">
        <v>394381.90399999998</v>
      </c>
      <c r="M9643" s="211">
        <v>455496.799</v>
      </c>
      <c r="N9643" s="211">
        <v>396351.85800000001</v>
      </c>
      <c r="O9643" s="211">
        <v>497084.63799999998</v>
      </c>
      <c r="P9643" s="211">
        <v>601360.75699999998</v>
      </c>
      <c r="Q9643" s="211">
        <v>746820.59</v>
      </c>
    </row>
    <row r="9644" spans="1:17" x14ac:dyDescent="0.25">
      <c r="A9644" s="60" t="s">
        <v>165</v>
      </c>
      <c r="B9644" s="60" t="s">
        <v>9572</v>
      </c>
      <c r="C9644" s="211">
        <v>12975456.806</v>
      </c>
      <c r="D9644" s="211">
        <v>12616838.202</v>
      </c>
      <c r="E9644" s="211">
        <v>12265581.914999999</v>
      </c>
      <c r="F9644" s="211">
        <v>10112238.572000001</v>
      </c>
      <c r="G9644" s="211">
        <v>13476100.511</v>
      </c>
      <c r="H9644" s="211">
        <v>12575853.686000001</v>
      </c>
      <c r="I9644" s="211">
        <v>14821473.607999999</v>
      </c>
      <c r="J9644" s="211">
        <v>16427054.436000001</v>
      </c>
      <c r="K9644" s="211">
        <v>17425496.145</v>
      </c>
      <c r="L9644" s="211">
        <v>8994132.8920000009</v>
      </c>
      <c r="M9644" s="211">
        <v>8088721.7960000001</v>
      </c>
      <c r="N9644" s="211">
        <v>8014286.7620000001</v>
      </c>
      <c r="O9644" s="211">
        <v>8718875.8059999999</v>
      </c>
      <c r="P9644" s="211">
        <v>10743184.005000001</v>
      </c>
      <c r="Q9644" s="211">
        <v>9593476.9030000009</v>
      </c>
    </row>
    <row r="9645" spans="1:17" x14ac:dyDescent="0.25">
      <c r="A9645" s="60" t="s">
        <v>824</v>
      </c>
      <c r="B9645" s="60" t="s">
        <v>9573</v>
      </c>
      <c r="C9645" s="211">
        <v>50110781.953000002</v>
      </c>
      <c r="D9645" s="211">
        <v>56228582.806000002</v>
      </c>
      <c r="E9645" s="211">
        <v>57915764.921999998</v>
      </c>
      <c r="F9645" s="211">
        <v>55685701.957000002</v>
      </c>
      <c r="G9645" s="211">
        <v>60196211.590000004</v>
      </c>
      <c r="H9645" s="211">
        <v>63914770.564000003</v>
      </c>
      <c r="I9645" s="211">
        <v>83838044.484999999</v>
      </c>
      <c r="J9645" s="211">
        <v>96042224.181999996</v>
      </c>
      <c r="K9645" s="211">
        <v>98305968.347000003</v>
      </c>
      <c r="L9645" s="211">
        <v>59985229.364</v>
      </c>
      <c r="M9645" s="211">
        <v>70255057.853</v>
      </c>
      <c r="N9645" s="211">
        <v>78606407.217999995</v>
      </c>
      <c r="O9645" s="211">
        <v>90023650.252000004</v>
      </c>
      <c r="P9645" s="211">
        <v>95632274.844999999</v>
      </c>
      <c r="Q9645" s="211">
        <v>63156418.365000002</v>
      </c>
    </row>
    <row r="9646" spans="1:17" x14ac:dyDescent="0.25">
      <c r="A9646" s="60" t="s">
        <v>1727</v>
      </c>
      <c r="B9646" s="60" t="s">
        <v>9575</v>
      </c>
      <c r="C9646" s="211">
        <v>890618.26399999997</v>
      </c>
      <c r="D9646" s="211">
        <v>848993.31900000002</v>
      </c>
      <c r="E9646" s="211">
        <v>798905.58200000005</v>
      </c>
      <c r="F9646" s="211">
        <v>992748.32200000004</v>
      </c>
      <c r="G9646" s="211">
        <v>835969.28099999996</v>
      </c>
      <c r="H9646" s="211">
        <v>901700.90599999996</v>
      </c>
      <c r="I9646" s="211">
        <v>875338.38199999998</v>
      </c>
      <c r="J9646" s="211">
        <v>1087915.362</v>
      </c>
      <c r="K9646" s="211">
        <v>1210782.4580000001</v>
      </c>
      <c r="L9646" s="211">
        <v>611769.67000000004</v>
      </c>
      <c r="M9646" s="211">
        <v>703559.46600000001</v>
      </c>
      <c r="N9646" s="211">
        <v>738979.63100000005</v>
      </c>
      <c r="O9646" s="211">
        <v>969134.57299999997</v>
      </c>
      <c r="P9646" s="211">
        <v>1030031.576</v>
      </c>
      <c r="Q9646" s="211">
        <v>578308.50899999996</v>
      </c>
    </row>
    <row r="9647" spans="1:17" x14ac:dyDescent="0.25">
      <c r="A9647" s="60" t="s">
        <v>982</v>
      </c>
      <c r="B9647" s="60" t="s">
        <v>9576</v>
      </c>
      <c r="C9647" s="211">
        <v>1693079.5870000001</v>
      </c>
      <c r="D9647" s="211">
        <v>1795416.6410000001</v>
      </c>
      <c r="E9647" s="211">
        <v>1823931.378</v>
      </c>
      <c r="F9647" s="211">
        <v>1868636.9620000001</v>
      </c>
      <c r="G9647" s="211">
        <v>2095841.6359999999</v>
      </c>
      <c r="H9647" s="211">
        <v>2423460.44</v>
      </c>
      <c r="I9647" s="211">
        <v>2976329.1469999999</v>
      </c>
      <c r="J9647" s="211">
        <v>3264764.943</v>
      </c>
      <c r="K9647" s="211">
        <v>3909830.1370000001</v>
      </c>
      <c r="L9647" s="211">
        <v>2425143.2749999999</v>
      </c>
      <c r="M9647" s="211">
        <v>2514313.09</v>
      </c>
      <c r="N9647" s="211">
        <v>3202676.1140000001</v>
      </c>
      <c r="O9647" s="211">
        <v>3227099.5819999999</v>
      </c>
      <c r="P9647" s="211">
        <v>3680736.5819999999</v>
      </c>
      <c r="Q9647" s="211">
        <v>3989355.53</v>
      </c>
    </row>
    <row r="9648" spans="1:17" x14ac:dyDescent="0.25">
      <c r="A9648" s="60" t="s">
        <v>59</v>
      </c>
      <c r="B9648" s="60" t="s">
        <v>9577</v>
      </c>
      <c r="C9648" s="211">
        <v>26420978.241999999</v>
      </c>
      <c r="D9648" s="211">
        <v>27683158.991</v>
      </c>
      <c r="E9648" s="211">
        <v>26360913.103</v>
      </c>
      <c r="F9648" s="211">
        <v>28832494.905000001</v>
      </c>
      <c r="G9648" s="211">
        <v>32281530.772999998</v>
      </c>
      <c r="H9648" s="211">
        <v>35647569.483999997</v>
      </c>
      <c r="I9648" s="211">
        <v>42051141.833999999</v>
      </c>
      <c r="J9648" s="211">
        <v>47576125.467</v>
      </c>
      <c r="K9648" s="211">
        <v>53911875.917999998</v>
      </c>
      <c r="L9648" s="211">
        <v>38623787.689000003</v>
      </c>
      <c r="M9648" s="211">
        <v>39520710.664999999</v>
      </c>
      <c r="N9648" s="211">
        <v>47256070.248000003</v>
      </c>
      <c r="O9648" s="211">
        <v>49943602.588</v>
      </c>
      <c r="P9648" s="211">
        <v>54134207.431999996</v>
      </c>
      <c r="Q9648" s="211">
        <v>42541620.736000001</v>
      </c>
    </row>
    <row r="9649" spans="1:17" x14ac:dyDescent="0.25">
      <c r="A9649" s="60" t="s">
        <v>907</v>
      </c>
      <c r="B9649" s="60" t="s">
        <v>9578</v>
      </c>
      <c r="C9649" s="211">
        <v>2224788.7919999999</v>
      </c>
      <c r="D9649" s="211">
        <v>2316684.1290000002</v>
      </c>
      <c r="E9649" s="211">
        <v>2503153.8730000001</v>
      </c>
      <c r="F9649" s="211">
        <v>4031195.8629999999</v>
      </c>
      <c r="G9649" s="211">
        <v>3515218.6239999998</v>
      </c>
      <c r="H9649" s="211">
        <v>3650851.63</v>
      </c>
      <c r="I9649" s="211">
        <v>4393965.8210000005</v>
      </c>
      <c r="J9649" s="211">
        <v>4054921.09</v>
      </c>
      <c r="K9649" s="211">
        <v>4187089.4870000002</v>
      </c>
      <c r="L9649" s="211">
        <v>3233478.7439999999</v>
      </c>
      <c r="M9649" s="211">
        <v>3353032.15</v>
      </c>
      <c r="N9649" s="211">
        <v>3316565.2859999998</v>
      </c>
      <c r="O9649" s="211">
        <v>3673499.915</v>
      </c>
      <c r="P9649" s="211">
        <v>3838178.6030000001</v>
      </c>
      <c r="Q9649" s="211">
        <v>2736311.7519999999</v>
      </c>
    </row>
    <row r="9650" spans="1:17" x14ac:dyDescent="0.25">
      <c r="A9650" s="60" t="s">
        <v>857</v>
      </c>
      <c r="B9650" s="60" t="s">
        <v>9583</v>
      </c>
      <c r="C9650" s="211">
        <v>4620907.1509999996</v>
      </c>
      <c r="D9650" s="211">
        <v>6064903.8399999999</v>
      </c>
      <c r="E9650" s="211">
        <v>6446228</v>
      </c>
      <c r="F9650" s="211">
        <v>6900914.1109999996</v>
      </c>
      <c r="G9650" s="211">
        <v>6468283.5970000001</v>
      </c>
      <c r="H9650" s="211">
        <v>4297166.2259999998</v>
      </c>
      <c r="I9650" s="211">
        <v>5893359.0350000001</v>
      </c>
      <c r="J9650" s="211">
        <v>6203330.2170000002</v>
      </c>
      <c r="K9650" s="211">
        <v>7947028.2510000002</v>
      </c>
      <c r="L9650" s="211">
        <v>8727760.6769999992</v>
      </c>
      <c r="M9650" s="211">
        <v>10190001.457</v>
      </c>
      <c r="N9650" s="211">
        <v>5724495.3269999996</v>
      </c>
      <c r="O9650" s="211">
        <v>6512715.7910000002</v>
      </c>
      <c r="P9650" s="211">
        <v>6486943.6600000001</v>
      </c>
      <c r="Q9650" s="211">
        <v>3361948.15</v>
      </c>
    </row>
    <row r="9651" spans="1:17" x14ac:dyDescent="0.25">
      <c r="A9651" s="60" t="s">
        <v>2506</v>
      </c>
      <c r="B9651" s="60" t="s">
        <v>9585</v>
      </c>
      <c r="C9651" s="211">
        <v>14877845.254000001</v>
      </c>
      <c r="D9651" s="211">
        <v>16332204.855</v>
      </c>
      <c r="E9651" s="211">
        <v>15524422.804</v>
      </c>
      <c r="F9651" s="211">
        <v>14949301.107000001</v>
      </c>
      <c r="G9651" s="211">
        <v>18884269.546999998</v>
      </c>
      <c r="H9651" s="211">
        <v>24678909.469999999</v>
      </c>
      <c r="I9651" s="211">
        <v>35385434.623000003</v>
      </c>
      <c r="J9651" s="211">
        <v>40394106.809</v>
      </c>
      <c r="K9651" s="211">
        <v>50841693.733999997</v>
      </c>
      <c r="L9651" s="211">
        <v>52290519.044</v>
      </c>
      <c r="M9651" s="211">
        <v>76961577.974999994</v>
      </c>
      <c r="N9651" s="211">
        <v>81326677.660999998</v>
      </c>
      <c r="O9651" s="211">
        <v>73826196.502000004</v>
      </c>
      <c r="P9651" s="211">
        <v>56558422.612999998</v>
      </c>
      <c r="Q9651" s="211">
        <v>31393432.015999999</v>
      </c>
    </row>
    <row r="9652" spans="1:17" x14ac:dyDescent="0.25">
      <c r="A9652" s="60" t="s">
        <v>1171</v>
      </c>
      <c r="B9652" s="60" t="s">
        <v>9586</v>
      </c>
      <c r="C9652" s="211">
        <v>785513.58499999996</v>
      </c>
      <c r="D9652" s="211">
        <v>671216.17599999998</v>
      </c>
      <c r="E9652" s="211">
        <v>683342.67</v>
      </c>
      <c r="F9652" s="211">
        <v>959136.255</v>
      </c>
      <c r="G9652" s="211">
        <v>722602.66799999995</v>
      </c>
      <c r="H9652" s="211">
        <v>728077.19099999999</v>
      </c>
      <c r="I9652" s="211">
        <v>605095.36800000002</v>
      </c>
      <c r="J9652" s="211">
        <v>709412.49600000004</v>
      </c>
      <c r="K9652" s="211">
        <v>937447.62199999997</v>
      </c>
      <c r="L9652" s="211">
        <v>764022.36800000002</v>
      </c>
      <c r="M9652" s="211">
        <v>801201.83700000006</v>
      </c>
      <c r="N9652" s="211">
        <v>808433.87600000005</v>
      </c>
      <c r="O9652" s="211">
        <v>1389412.4539999999</v>
      </c>
      <c r="P9652" s="211">
        <v>1315577.652</v>
      </c>
      <c r="Q9652" s="211">
        <v>1304808.9210000001</v>
      </c>
    </row>
    <row r="9653" spans="1:17" x14ac:dyDescent="0.25">
      <c r="A9653" s="60" t="s">
        <v>1386</v>
      </c>
      <c r="B9653" s="60" t="s">
        <v>9587</v>
      </c>
      <c r="C9653" s="211">
        <v>161958.68900000001</v>
      </c>
      <c r="D9653" s="211">
        <v>153276.927</v>
      </c>
      <c r="E9653" s="211">
        <v>159743.883</v>
      </c>
      <c r="F9653" s="211">
        <v>202864.02799999999</v>
      </c>
      <c r="G9653" s="211">
        <v>243694.514</v>
      </c>
      <c r="H9653" s="211">
        <v>266388.08500000002</v>
      </c>
      <c r="I9653" s="211">
        <v>314211.54100000003</v>
      </c>
      <c r="J9653" s="211">
        <v>366057.89199999999</v>
      </c>
      <c r="K9653" s="211">
        <v>432380.61099999998</v>
      </c>
      <c r="L9653" s="211">
        <v>288619.08500000002</v>
      </c>
      <c r="M9653" s="211">
        <v>285343.98100000003</v>
      </c>
      <c r="N9653" s="211">
        <v>337327.60200000001</v>
      </c>
      <c r="O9653" s="211">
        <v>330071.47200000001</v>
      </c>
      <c r="P9653" s="211">
        <v>327735.80499999999</v>
      </c>
      <c r="Q9653" s="211">
        <v>415571.647</v>
      </c>
    </row>
    <row r="9654" spans="1:17" x14ac:dyDescent="0.25">
      <c r="A9654" s="60" t="s">
        <v>121</v>
      </c>
      <c r="B9654" s="60" t="s">
        <v>9588</v>
      </c>
      <c r="C9654" s="211">
        <v>963426.69499999995</v>
      </c>
      <c r="D9654" s="211">
        <v>1083236.4450000001</v>
      </c>
      <c r="E9654" s="211">
        <v>1281113.2790000001</v>
      </c>
      <c r="F9654" s="211">
        <v>1633485.56</v>
      </c>
      <c r="G9654" s="211">
        <v>1840836.1629999999</v>
      </c>
      <c r="H9654" s="211">
        <v>2206412.8849999998</v>
      </c>
      <c r="I9654" s="211">
        <v>2354438.801</v>
      </c>
      <c r="J9654" s="211">
        <v>2415569.9989999998</v>
      </c>
      <c r="K9654" s="211">
        <v>2887749.6269999999</v>
      </c>
      <c r="L9654" s="211">
        <v>1778339.9029999999</v>
      </c>
      <c r="M9654" s="211">
        <v>1778070.38</v>
      </c>
      <c r="N9654" s="211">
        <v>1893014.673</v>
      </c>
      <c r="O9654" s="211">
        <v>1487216.2749999999</v>
      </c>
      <c r="P9654" s="211">
        <v>1477948.7439999999</v>
      </c>
      <c r="Q9654" s="211">
        <v>1091647.588</v>
      </c>
    </row>
    <row r="9655" spans="1:17" x14ac:dyDescent="0.25">
      <c r="A9655" s="60" t="s">
        <v>926</v>
      </c>
      <c r="B9655" s="60" t="s">
        <v>9589</v>
      </c>
      <c r="C9655" s="211">
        <v>2760888.2289999998</v>
      </c>
      <c r="D9655" s="211">
        <v>3348510.645</v>
      </c>
      <c r="E9655" s="211">
        <v>3583603.7620000001</v>
      </c>
      <c r="F9655" s="211">
        <v>4543446.4620000003</v>
      </c>
      <c r="G9655" s="211">
        <v>6056028.5630000001</v>
      </c>
      <c r="H9655" s="211">
        <v>6780848.392</v>
      </c>
      <c r="I9655" s="211">
        <v>8417203.3560000006</v>
      </c>
      <c r="J9655" s="211">
        <v>9584859.6349999998</v>
      </c>
      <c r="K9655" s="211">
        <v>10921193.482000001</v>
      </c>
      <c r="L9655" s="211">
        <v>6577118.0609999998</v>
      </c>
      <c r="M9655" s="211">
        <v>7220688.2419999996</v>
      </c>
      <c r="N9655" s="211">
        <v>6583132.2649999997</v>
      </c>
      <c r="O9655" s="211">
        <v>6812317.7369999997</v>
      </c>
      <c r="P9655" s="211">
        <v>5984543.6129999999</v>
      </c>
      <c r="Q9655" s="211">
        <v>4694572.7769999998</v>
      </c>
    </row>
    <row r="9656" spans="1:17" x14ac:dyDescent="0.25">
      <c r="A9656" s="60" t="s">
        <v>997</v>
      </c>
      <c r="B9656" s="60" t="s">
        <v>9590</v>
      </c>
      <c r="C9656" s="211">
        <v>982950.06099999999</v>
      </c>
      <c r="D9656" s="211">
        <v>1050196.2180000001</v>
      </c>
      <c r="E9656" s="211">
        <v>1144809.098</v>
      </c>
      <c r="F9656" s="211">
        <v>1189540.919</v>
      </c>
      <c r="G9656" s="211">
        <v>1546767.4569999999</v>
      </c>
      <c r="H9656" s="211">
        <v>1795171.2169999999</v>
      </c>
      <c r="I9656" s="211">
        <v>1990562.916</v>
      </c>
      <c r="J9656" s="211">
        <v>2664288.6630000002</v>
      </c>
      <c r="K9656" s="211">
        <v>2906267.2859999998</v>
      </c>
      <c r="L9656" s="211">
        <v>1742264.0859999999</v>
      </c>
      <c r="M9656" s="211">
        <v>2020021.629</v>
      </c>
      <c r="N9656" s="211">
        <v>2425570.0559999999</v>
      </c>
      <c r="O9656" s="211">
        <v>2417297.8339999998</v>
      </c>
      <c r="P9656" s="211">
        <v>2334763.2379999999</v>
      </c>
      <c r="Q9656" s="211">
        <v>1900023.767</v>
      </c>
    </row>
    <row r="9657" spans="1:17" x14ac:dyDescent="0.25">
      <c r="A9657" s="60" t="s">
        <v>2499</v>
      </c>
      <c r="B9657" s="60" t="s">
        <v>9591</v>
      </c>
      <c r="C9657" s="211">
        <v>342724.451</v>
      </c>
      <c r="D9657" s="211">
        <v>363120.098</v>
      </c>
      <c r="E9657" s="211">
        <v>440556.04100000003</v>
      </c>
      <c r="F9657" s="211">
        <v>885271.87100000004</v>
      </c>
      <c r="G9657" s="211">
        <v>685737.19799999997</v>
      </c>
      <c r="H9657" s="211">
        <v>868483.88500000001</v>
      </c>
      <c r="I9657" s="211">
        <v>1104608.584</v>
      </c>
      <c r="J9657" s="211">
        <v>1563724.946</v>
      </c>
      <c r="K9657" s="211">
        <v>2270614.96</v>
      </c>
      <c r="L9657" s="211">
        <v>3289160.1540000001</v>
      </c>
      <c r="M9657" s="211">
        <v>3432849.5890000002</v>
      </c>
      <c r="N9657" s="211">
        <v>4190059.179</v>
      </c>
      <c r="O9657" s="211">
        <v>4169941.7710000002</v>
      </c>
      <c r="P9657" s="211">
        <v>4586837.17</v>
      </c>
      <c r="Q9657" s="211">
        <v>3044069.28</v>
      </c>
    </row>
    <row r="9658" spans="1:17" x14ac:dyDescent="0.25">
      <c r="A9658" s="60" t="s">
        <v>2109</v>
      </c>
      <c r="B9658" s="60" t="s">
        <v>9592</v>
      </c>
      <c r="C9658" s="211">
        <v>202923.076</v>
      </c>
      <c r="D9658" s="211">
        <v>381473.73499999999</v>
      </c>
      <c r="E9658" s="211">
        <v>1045004.7659999999</v>
      </c>
      <c r="F9658" s="211">
        <v>410582.82799999998</v>
      </c>
      <c r="G9658" s="211">
        <v>762214.26199999999</v>
      </c>
      <c r="H9658" s="211">
        <v>556378.44200000004</v>
      </c>
      <c r="I9658" s="211">
        <v>424134.565</v>
      </c>
      <c r="J9658" s="211">
        <v>904509.07200000004</v>
      </c>
      <c r="K9658" s="211">
        <v>1255021.9839999999</v>
      </c>
      <c r="L9658" s="211">
        <v>1469653.963</v>
      </c>
      <c r="M9658" s="211">
        <v>1855380.889</v>
      </c>
      <c r="N9658" s="211">
        <v>3268096.4920000001</v>
      </c>
      <c r="O9658" s="211">
        <v>1420451.949</v>
      </c>
      <c r="P9658" s="211">
        <v>2280561.2000000002</v>
      </c>
      <c r="Q9658" s="211">
        <v>1368513.52</v>
      </c>
    </row>
    <row r="9659" spans="1:17" x14ac:dyDescent="0.25">
      <c r="A9659" s="60" t="s">
        <v>3577</v>
      </c>
      <c r="B9659" s="60" t="s">
        <v>9593</v>
      </c>
      <c r="C9659" s="211">
        <v>1764510.1950000001</v>
      </c>
      <c r="D9659" s="211">
        <v>3262379.3149999999</v>
      </c>
      <c r="E9659" s="211">
        <v>1181423.8740000001</v>
      </c>
      <c r="F9659" s="211">
        <v>2832825.4470000002</v>
      </c>
      <c r="G9659" s="211">
        <v>2837062.554</v>
      </c>
      <c r="H9659" s="211">
        <v>3449695.3029999998</v>
      </c>
      <c r="I9659" s="211">
        <v>3353078.5329999998</v>
      </c>
      <c r="J9659" s="211">
        <v>5211479.818</v>
      </c>
      <c r="K9659" s="211">
        <v>8495373.0360000003</v>
      </c>
      <c r="L9659" s="211">
        <v>5572497.5449999999</v>
      </c>
      <c r="M9659" s="211">
        <v>7019187.966</v>
      </c>
      <c r="N9659" s="211">
        <v>13827949.711999999</v>
      </c>
      <c r="O9659" s="211">
        <v>10101524.455</v>
      </c>
      <c r="P9659" s="211">
        <v>18123380.574999999</v>
      </c>
      <c r="Q9659" s="211">
        <v>4462810.0080000004</v>
      </c>
    </row>
    <row r="9660" spans="1:17" x14ac:dyDescent="0.25">
      <c r="A9660" s="60" t="s">
        <v>1804</v>
      </c>
      <c r="B9660" s="60" t="s">
        <v>9594</v>
      </c>
      <c r="C9660" s="211">
        <v>1375671.4909999999</v>
      </c>
      <c r="D9660" s="211">
        <v>1463925.0490000001</v>
      </c>
      <c r="E9660" s="211">
        <v>745545.92099999997</v>
      </c>
      <c r="F9660" s="211">
        <v>664963.73600000003</v>
      </c>
      <c r="G9660" s="211">
        <v>3624881.4939999999</v>
      </c>
      <c r="H9660" s="211">
        <v>2746004.048</v>
      </c>
      <c r="I9660" s="211">
        <v>2337626.0630000001</v>
      </c>
      <c r="J9660" s="211">
        <v>2735570.6830000002</v>
      </c>
      <c r="K9660" s="211">
        <v>7251698.3619999997</v>
      </c>
      <c r="L9660" s="211">
        <v>8205285.7189999996</v>
      </c>
      <c r="M9660" s="211">
        <v>14419326.573999999</v>
      </c>
      <c r="N9660" s="211">
        <v>21643044.098999999</v>
      </c>
      <c r="O9660" s="211">
        <v>13362400.085000001</v>
      </c>
      <c r="P9660" s="211">
        <v>14196948.464</v>
      </c>
      <c r="Q9660" s="211">
        <v>7625353.5460000001</v>
      </c>
    </row>
    <row r="9661" spans="1:17" x14ac:dyDescent="0.25">
      <c r="A9661" s="60" t="s">
        <v>10757</v>
      </c>
      <c r="B9661" s="60" t="s">
        <v>10758</v>
      </c>
      <c r="C9661" s="211">
        <v>1459044.54</v>
      </c>
      <c r="D9661" s="211">
        <v>2050349.818</v>
      </c>
      <c r="E9661" s="211">
        <v>1805540.62</v>
      </c>
      <c r="F9661" s="211">
        <v>972842.70600000001</v>
      </c>
      <c r="G9661" s="211">
        <v>742496.49600000004</v>
      </c>
      <c r="H9661" s="211">
        <v>1117021.172</v>
      </c>
      <c r="I9661" s="211">
        <v>2090407.5020000001</v>
      </c>
      <c r="J9661" s="211">
        <v>2842110.9440000001</v>
      </c>
      <c r="K9661" s="211">
        <v>2516210.594</v>
      </c>
      <c r="L9661" s="211">
        <v>3575976.6830000002</v>
      </c>
      <c r="M9661" s="211">
        <v>3680356.2009999999</v>
      </c>
      <c r="N9661" s="211">
        <v>3343071.2480000001</v>
      </c>
      <c r="O9661" s="211">
        <v>4234140.8099999996</v>
      </c>
      <c r="P9661" s="211">
        <v>3971760.5380000002</v>
      </c>
      <c r="Q9661" s="211">
        <v>3066014.696</v>
      </c>
    </row>
    <row r="9662" spans="1:17" x14ac:dyDescent="0.25">
      <c r="A9662" s="60" t="s">
        <v>1939</v>
      </c>
      <c r="B9662" s="60" t="s">
        <v>9596</v>
      </c>
      <c r="C9662" s="211">
        <v>90794.846999999994</v>
      </c>
      <c r="D9662" s="211">
        <v>113337.626</v>
      </c>
      <c r="E9662" s="211">
        <v>99674.637000000002</v>
      </c>
      <c r="F9662" s="211">
        <v>108324.799</v>
      </c>
      <c r="G9662" s="211">
        <v>121046.505</v>
      </c>
      <c r="H9662" s="211">
        <v>127080.72100000001</v>
      </c>
      <c r="I9662" s="211">
        <v>122198.746</v>
      </c>
      <c r="J9662" s="211">
        <v>165491.606</v>
      </c>
      <c r="K9662" s="211">
        <v>203690.72899999999</v>
      </c>
      <c r="L9662" s="211">
        <v>186705.25399999999</v>
      </c>
      <c r="M9662" s="211">
        <v>202563.57399999999</v>
      </c>
      <c r="N9662" s="211">
        <v>242400.80799999999</v>
      </c>
      <c r="O9662" s="211">
        <v>204618.65599999999</v>
      </c>
      <c r="P9662" s="211">
        <v>241402.13200000001</v>
      </c>
      <c r="Q9662" s="211">
        <v>224857.53700000001</v>
      </c>
    </row>
    <row r="9663" spans="1:17" x14ac:dyDescent="0.25">
      <c r="A9663" s="60" t="s">
        <v>1468</v>
      </c>
      <c r="B9663" s="60" t="s">
        <v>9597</v>
      </c>
      <c r="C9663" s="211">
        <v>312443.52000000002</v>
      </c>
      <c r="D9663" s="211">
        <v>322055.40000000002</v>
      </c>
      <c r="E9663" s="211">
        <v>904076.22600000002</v>
      </c>
      <c r="F9663" s="211">
        <v>735305.88100000005</v>
      </c>
      <c r="G9663" s="211">
        <v>399341.99900000001</v>
      </c>
      <c r="H9663" s="211">
        <v>493095.41200000001</v>
      </c>
      <c r="I9663" s="211">
        <v>619202.44799999997</v>
      </c>
      <c r="J9663" s="211">
        <v>1009394.312</v>
      </c>
      <c r="K9663" s="211">
        <v>1087763.807</v>
      </c>
      <c r="L9663" s="211">
        <v>918078.51100000006</v>
      </c>
      <c r="M9663" s="211">
        <v>1042764.128</v>
      </c>
      <c r="N9663" s="211">
        <v>984325.81900000002</v>
      </c>
      <c r="O9663" s="211">
        <v>926101.58200000005</v>
      </c>
      <c r="P9663" s="211">
        <v>1217952.436</v>
      </c>
      <c r="Q9663" s="211">
        <v>767551.18299999996</v>
      </c>
    </row>
    <row r="9664" spans="1:17" x14ac:dyDescent="0.25">
      <c r="A9664" s="60" t="s">
        <v>3628</v>
      </c>
      <c r="B9664" s="60" t="s">
        <v>9598</v>
      </c>
      <c r="C9664" s="211">
        <v>15024.288</v>
      </c>
      <c r="D9664" s="211">
        <v>21681.132000000001</v>
      </c>
      <c r="E9664" s="211">
        <v>28242.217000000001</v>
      </c>
      <c r="F9664" s="211">
        <v>59224.741999999998</v>
      </c>
      <c r="G9664" s="211">
        <v>59034.216</v>
      </c>
      <c r="H9664" s="211">
        <v>38031.864000000001</v>
      </c>
      <c r="I9664" s="211">
        <v>50787.942999999999</v>
      </c>
      <c r="J9664" s="211">
        <v>51969.466</v>
      </c>
      <c r="K9664" s="211">
        <v>131850.674</v>
      </c>
      <c r="L9664" s="211">
        <v>224957.342</v>
      </c>
      <c r="M9664" s="211">
        <v>54738.457999999999</v>
      </c>
      <c r="N9664" s="211">
        <v>245603.035</v>
      </c>
      <c r="O9664" s="211">
        <v>161298.946</v>
      </c>
      <c r="P9664" s="211">
        <v>119406.95600000001</v>
      </c>
      <c r="Q9664" s="211">
        <v>7609.4120000000003</v>
      </c>
    </row>
    <row r="9665" spans="1:17" x14ac:dyDescent="0.25">
      <c r="A9665" s="60" t="s">
        <v>1007</v>
      </c>
      <c r="B9665" s="60" t="s">
        <v>9599</v>
      </c>
      <c r="C9665" s="211">
        <v>4117933.1209999998</v>
      </c>
      <c r="D9665" s="211">
        <v>3511643.6710000001</v>
      </c>
      <c r="E9665" s="211">
        <v>960792.18</v>
      </c>
      <c r="F9665" s="211">
        <v>930390.71900000004</v>
      </c>
      <c r="G9665" s="211">
        <v>929820.74100000004</v>
      </c>
      <c r="H9665" s="211">
        <v>963454.93099999998</v>
      </c>
      <c r="I9665" s="211">
        <v>1111228.925</v>
      </c>
      <c r="J9665" s="211">
        <v>1155706.3810000001</v>
      </c>
      <c r="K9665" s="211">
        <v>1264232.2620000001</v>
      </c>
      <c r="L9665" s="211">
        <v>1353443.42</v>
      </c>
      <c r="M9665" s="211">
        <v>1499933.6810000001</v>
      </c>
      <c r="N9665" s="211">
        <v>1644963.4620000001</v>
      </c>
      <c r="O9665" s="211">
        <v>1744063.497</v>
      </c>
      <c r="P9665" s="211">
        <v>1519519.2879999999</v>
      </c>
      <c r="Q9665" s="211">
        <v>1280195.7009999999</v>
      </c>
    </row>
    <row r="9666" spans="1:17" x14ac:dyDescent="0.25">
      <c r="A9666" s="60" t="s">
        <v>3586</v>
      </c>
      <c r="B9666" s="60" t="s">
        <v>9600</v>
      </c>
      <c r="C9666" s="211">
        <v>1011226.544</v>
      </c>
      <c r="D9666" s="211">
        <v>1036394.594</v>
      </c>
      <c r="E9666" s="211">
        <v>1335748.128</v>
      </c>
      <c r="F9666" s="211">
        <v>1951872.632</v>
      </c>
      <c r="G9666" s="211">
        <v>2996363.47</v>
      </c>
      <c r="H9666" s="211">
        <v>4036236.8330000001</v>
      </c>
      <c r="I9666" s="211">
        <v>4558773.5089999996</v>
      </c>
      <c r="J9666" s="211">
        <v>5238794.8969999999</v>
      </c>
      <c r="K9666" s="211">
        <v>5976130.5750000002</v>
      </c>
      <c r="L9666" s="211">
        <v>6108842.5300000003</v>
      </c>
      <c r="M9666" s="211">
        <v>8029140.5470000003</v>
      </c>
      <c r="N9666" s="211">
        <v>8693013.4409999996</v>
      </c>
      <c r="O9666" s="211">
        <v>9376098.8489999995</v>
      </c>
      <c r="P9666" s="211">
        <v>8492121.3080000002</v>
      </c>
      <c r="Q9666" s="211">
        <v>5537335.0959999999</v>
      </c>
    </row>
    <row r="9667" spans="1:17" x14ac:dyDescent="0.25">
      <c r="A9667" s="60" t="s">
        <v>2198</v>
      </c>
      <c r="B9667" s="60" t="s">
        <v>9601</v>
      </c>
      <c r="C9667" s="211">
        <v>1434989.84</v>
      </c>
      <c r="D9667" s="211">
        <v>1626983.699</v>
      </c>
      <c r="E9667" s="211">
        <v>1803800.1140000001</v>
      </c>
      <c r="F9667" s="211">
        <v>2012322.7520000001</v>
      </c>
      <c r="G9667" s="211">
        <v>2579510.7179999999</v>
      </c>
      <c r="H9667" s="211">
        <v>2975175.571</v>
      </c>
      <c r="I9667" s="211">
        <v>3394767.2319999998</v>
      </c>
      <c r="J9667" s="211">
        <v>3833186.7420000001</v>
      </c>
      <c r="K9667" s="211">
        <v>4233823.1260000002</v>
      </c>
      <c r="L9667" s="211">
        <v>4111960.267</v>
      </c>
      <c r="M9667" s="211">
        <v>4493898.648</v>
      </c>
      <c r="N9667" s="211">
        <v>4830085.0750000002</v>
      </c>
      <c r="O9667" s="211">
        <v>4873444.9639999997</v>
      </c>
      <c r="P9667" s="211">
        <v>5388370.5470000003</v>
      </c>
      <c r="Q9667" s="211">
        <v>2677454.1680000001</v>
      </c>
    </row>
    <row r="9668" spans="1:17" x14ac:dyDescent="0.25">
      <c r="A9668" s="60" t="s">
        <v>2420</v>
      </c>
      <c r="B9668" s="60" t="s">
        <v>9602</v>
      </c>
      <c r="C9668" s="211">
        <v>370219.02600000001</v>
      </c>
      <c r="D9668" s="211">
        <v>367596.56400000001</v>
      </c>
      <c r="E9668" s="211">
        <v>348394.05</v>
      </c>
      <c r="F9668" s="211">
        <v>358228.64500000002</v>
      </c>
      <c r="G9668" s="211">
        <v>372645.65600000002</v>
      </c>
      <c r="H9668" s="211">
        <v>405877.74599999998</v>
      </c>
      <c r="I9668" s="211">
        <v>332058.57699999999</v>
      </c>
      <c r="J9668" s="211">
        <v>344377.304</v>
      </c>
      <c r="K9668" s="211">
        <v>375957.33</v>
      </c>
      <c r="L9668" s="211">
        <v>383906.875</v>
      </c>
      <c r="M9668" s="211">
        <v>321850.95</v>
      </c>
      <c r="N9668" s="211">
        <v>317792.81099999999</v>
      </c>
      <c r="O9668" s="211">
        <v>295599.55300000001</v>
      </c>
      <c r="P9668" s="211">
        <v>311999.217</v>
      </c>
      <c r="Q9668" s="211">
        <v>243089.33100000001</v>
      </c>
    </row>
    <row r="9669" spans="1:17" x14ac:dyDescent="0.25">
      <c r="A9669" s="60" t="s">
        <v>1808</v>
      </c>
      <c r="B9669" s="60" t="s">
        <v>9603</v>
      </c>
      <c r="C9669" s="211">
        <v>1259756.8489999999</v>
      </c>
      <c r="D9669" s="211">
        <v>1350708.32</v>
      </c>
      <c r="E9669" s="211">
        <v>1483284.358</v>
      </c>
      <c r="F9669" s="211">
        <v>1751835.0330000001</v>
      </c>
      <c r="G9669" s="211">
        <v>2044086.3359999999</v>
      </c>
      <c r="H9669" s="211">
        <v>2377070.6340000001</v>
      </c>
      <c r="I9669" s="211">
        <v>2818551.5750000002</v>
      </c>
      <c r="J9669" s="211">
        <v>3222336.8289999999</v>
      </c>
      <c r="K9669" s="211">
        <v>3546816.477</v>
      </c>
      <c r="L9669" s="211">
        <v>3494881.889</v>
      </c>
      <c r="M9669" s="211">
        <v>3821847.84</v>
      </c>
      <c r="N9669" s="211">
        <v>4050378.4580000001</v>
      </c>
      <c r="O9669" s="211">
        <v>4039302.7349999999</v>
      </c>
      <c r="P9669" s="211">
        <v>4480215.9610000001</v>
      </c>
      <c r="Q9669" s="211">
        <v>3881424.9169999999</v>
      </c>
    </row>
    <row r="9670" spans="1:17" x14ac:dyDescent="0.25">
      <c r="A9670" s="60" t="s">
        <v>1827</v>
      </c>
      <c r="B9670" s="60" t="s">
        <v>9604</v>
      </c>
      <c r="C9670" s="211">
        <v>2316810.1290000002</v>
      </c>
      <c r="D9670" s="211">
        <v>2345437.2749999999</v>
      </c>
      <c r="E9670" s="211">
        <v>2533957.39</v>
      </c>
      <c r="F9670" s="211">
        <v>3171980.6880000001</v>
      </c>
      <c r="G9670" s="211">
        <v>4380676.83</v>
      </c>
      <c r="H9670" s="211">
        <v>4929116.55</v>
      </c>
      <c r="I9670" s="211">
        <v>5345148.4309999999</v>
      </c>
      <c r="J9670" s="211">
        <v>5768942.7439999999</v>
      </c>
      <c r="K9670" s="211">
        <v>5815307.7630000003</v>
      </c>
      <c r="L9670" s="211">
        <v>5230755.0020000003</v>
      </c>
      <c r="M9670" s="211">
        <v>7103522.2019999996</v>
      </c>
      <c r="N9670" s="211">
        <v>7432003.932</v>
      </c>
      <c r="O9670" s="211">
        <v>8168263.2369999997</v>
      </c>
      <c r="P9670" s="211">
        <v>7591647.3399999999</v>
      </c>
      <c r="Q9670" s="211">
        <v>5727510.4689999996</v>
      </c>
    </row>
    <row r="9671" spans="1:17" x14ac:dyDescent="0.25">
      <c r="A9671" s="60" t="s">
        <v>2892</v>
      </c>
      <c r="B9671" s="60" t="s">
        <v>9605</v>
      </c>
      <c r="C9671" s="211">
        <v>1176714.6340000001</v>
      </c>
      <c r="D9671" s="211">
        <v>1059195.514</v>
      </c>
      <c r="E9671" s="211">
        <v>1179839.9369999999</v>
      </c>
      <c r="F9671" s="211">
        <v>1473660.112</v>
      </c>
      <c r="G9671" s="211">
        <v>2085515.4280000001</v>
      </c>
      <c r="H9671" s="211">
        <v>2501904.6039999998</v>
      </c>
      <c r="I9671" s="211">
        <v>2949218.389</v>
      </c>
      <c r="J9671" s="211">
        <v>3481801.0460000001</v>
      </c>
      <c r="K9671" s="211">
        <v>4239621.2790000001</v>
      </c>
      <c r="L9671" s="211">
        <v>3723387.557</v>
      </c>
      <c r="M9671" s="211">
        <v>4994139.0839999998</v>
      </c>
      <c r="N9671" s="211">
        <v>6315143.125</v>
      </c>
      <c r="O9671" s="211">
        <v>6762024.6660000002</v>
      </c>
      <c r="P9671" s="211">
        <v>6283607.7429999998</v>
      </c>
      <c r="Q9671" s="211">
        <v>3954655.9939999999</v>
      </c>
    </row>
    <row r="9672" spans="1:17" x14ac:dyDescent="0.25">
      <c r="A9672" s="60" t="s">
        <v>2584</v>
      </c>
      <c r="B9672" s="60" t="s">
        <v>9607</v>
      </c>
      <c r="C9672" s="211">
        <v>372541.283</v>
      </c>
      <c r="D9672" s="211">
        <v>388753.81300000002</v>
      </c>
      <c r="E9672" s="211">
        <v>421252.51</v>
      </c>
      <c r="F9672" s="211">
        <v>384395.34399999998</v>
      </c>
      <c r="G9672" s="211">
        <v>526157.93200000003</v>
      </c>
      <c r="H9672" s="211">
        <v>635473.91099999996</v>
      </c>
      <c r="I9672" s="211">
        <v>596161.25</v>
      </c>
      <c r="J9672" s="211">
        <v>627043.58299999998</v>
      </c>
      <c r="K9672" s="211">
        <v>689470.478</v>
      </c>
      <c r="L9672" s="211">
        <v>610192.321</v>
      </c>
      <c r="M9672" s="211">
        <v>573494.87699999998</v>
      </c>
      <c r="N9672" s="211">
        <v>508576.30200000003</v>
      </c>
      <c r="O9672" s="211">
        <v>446785.66</v>
      </c>
      <c r="P9672" s="211">
        <v>424369.86800000002</v>
      </c>
      <c r="Q9672" s="211">
        <v>306349.94</v>
      </c>
    </row>
    <row r="9673" spans="1:17" x14ac:dyDescent="0.25">
      <c r="A9673" s="60" t="s">
        <v>2017</v>
      </c>
      <c r="B9673" s="60" t="s">
        <v>9608</v>
      </c>
      <c r="C9673" s="211">
        <v>838303.94700000004</v>
      </c>
      <c r="D9673" s="211">
        <v>918659.02599999995</v>
      </c>
      <c r="E9673" s="211">
        <v>875517.79599999997</v>
      </c>
      <c r="F9673" s="211">
        <v>1110714.003</v>
      </c>
      <c r="G9673" s="211">
        <v>1483204.5989999999</v>
      </c>
      <c r="H9673" s="211">
        <v>1544862.027</v>
      </c>
      <c r="I9673" s="211">
        <v>1606881.5220000001</v>
      </c>
      <c r="J9673" s="211">
        <v>1625026.264</v>
      </c>
      <c r="K9673" s="211">
        <v>1577522.0970000001</v>
      </c>
      <c r="L9673" s="211">
        <v>1204273.6089999999</v>
      </c>
      <c r="M9673" s="211">
        <v>1798872.692</v>
      </c>
      <c r="N9673" s="211">
        <v>2056942.179</v>
      </c>
      <c r="O9673" s="211">
        <v>1914780.0160000001</v>
      </c>
      <c r="P9673" s="211">
        <v>2242622.6159999999</v>
      </c>
      <c r="Q9673" s="211">
        <v>1205763.44</v>
      </c>
    </row>
    <row r="9674" spans="1:17" x14ac:dyDescent="0.25">
      <c r="A9674" s="60" t="s">
        <v>2947</v>
      </c>
      <c r="B9674" s="60" t="s">
        <v>9609</v>
      </c>
      <c r="C9674" s="211">
        <v>233103.59700000001</v>
      </c>
      <c r="D9674" s="211">
        <v>217671.54</v>
      </c>
      <c r="E9674" s="211">
        <v>246123.87599999999</v>
      </c>
      <c r="F9674" s="211">
        <v>287649.47499999998</v>
      </c>
      <c r="G9674" s="211">
        <v>379027.78499999997</v>
      </c>
      <c r="H9674" s="211">
        <v>453866.66</v>
      </c>
      <c r="I9674" s="211">
        <v>557871.38800000004</v>
      </c>
      <c r="J9674" s="211">
        <v>617073.24100000004</v>
      </c>
      <c r="K9674" s="211">
        <v>651381.61300000001</v>
      </c>
      <c r="L9674" s="211">
        <v>635730.44299999997</v>
      </c>
      <c r="M9674" s="211">
        <v>841426.38100000005</v>
      </c>
      <c r="N9674" s="211">
        <v>1190724.182</v>
      </c>
      <c r="O9674" s="211">
        <v>1459858.17</v>
      </c>
      <c r="P9674" s="211">
        <v>1816627.2</v>
      </c>
      <c r="Q9674" s="211">
        <v>2239930.0150000001</v>
      </c>
    </row>
    <row r="9675" spans="1:17" x14ac:dyDescent="0.25">
      <c r="A9675" s="60" t="s">
        <v>1850</v>
      </c>
      <c r="B9675" s="60" t="s">
        <v>9610</v>
      </c>
      <c r="C9675" s="211">
        <v>1568215.4890000001</v>
      </c>
      <c r="D9675" s="211">
        <v>1424326.61</v>
      </c>
      <c r="E9675" s="211">
        <v>1447261.6140000001</v>
      </c>
      <c r="F9675" s="211">
        <v>1609685.037</v>
      </c>
      <c r="G9675" s="211">
        <v>1633186.7309999999</v>
      </c>
      <c r="H9675" s="211">
        <v>1598487.7320000001</v>
      </c>
      <c r="I9675" s="211">
        <v>1732994.7720000001</v>
      </c>
      <c r="J9675" s="211">
        <v>2008071.9410000001</v>
      </c>
      <c r="K9675" s="211">
        <v>2222065.9160000002</v>
      </c>
      <c r="L9675" s="211">
        <v>2054319.7409999999</v>
      </c>
      <c r="M9675" s="211">
        <v>2166367.2930000001</v>
      </c>
      <c r="N9675" s="211">
        <v>2233120.7889999999</v>
      </c>
      <c r="O9675" s="211">
        <v>2050876.71</v>
      </c>
      <c r="P9675" s="211">
        <v>1960465.7279999999</v>
      </c>
      <c r="Q9675" s="211">
        <v>1943625.5379999999</v>
      </c>
    </row>
    <row r="9676" spans="1:17" x14ac:dyDescent="0.25">
      <c r="A9676" s="60" t="s">
        <v>2599</v>
      </c>
      <c r="B9676" s="60" t="s">
        <v>9611</v>
      </c>
      <c r="C9676" s="211">
        <v>307682.92</v>
      </c>
      <c r="D9676" s="211">
        <v>280416.07299999997</v>
      </c>
      <c r="E9676" s="211">
        <v>288621.04499999998</v>
      </c>
      <c r="F9676" s="211">
        <v>329224.53499999997</v>
      </c>
      <c r="G9676" s="211">
        <v>366566.20299999998</v>
      </c>
      <c r="H9676" s="211">
        <v>356645.09499999997</v>
      </c>
      <c r="I9676" s="211">
        <v>374963.43900000001</v>
      </c>
      <c r="J9676" s="211">
        <v>381981.11099999998</v>
      </c>
      <c r="K9676" s="211">
        <v>412608.989</v>
      </c>
      <c r="L9676" s="211">
        <v>425427.56800000003</v>
      </c>
      <c r="M9676" s="211">
        <v>476377.94500000001</v>
      </c>
      <c r="N9676" s="211">
        <v>501233.18699999998</v>
      </c>
      <c r="O9676" s="211">
        <v>491863.39799999999</v>
      </c>
      <c r="P9676" s="211">
        <v>505294.91700000002</v>
      </c>
      <c r="Q9676" s="211">
        <v>464806.32799999998</v>
      </c>
    </row>
    <row r="9677" spans="1:17" x14ac:dyDescent="0.25">
      <c r="A9677" s="60" t="s">
        <v>1232</v>
      </c>
      <c r="B9677" s="60" t="s">
        <v>9612</v>
      </c>
      <c r="C9677" s="211">
        <v>1397122.8</v>
      </c>
      <c r="D9677" s="211">
        <v>1617076.804</v>
      </c>
      <c r="E9677" s="211">
        <v>1694438.4550000001</v>
      </c>
      <c r="F9677" s="211">
        <v>1896461.6769999999</v>
      </c>
      <c r="G9677" s="211">
        <v>2047402.2180000001</v>
      </c>
      <c r="H9677" s="211">
        <v>2401499.1690000002</v>
      </c>
      <c r="I9677" s="211">
        <v>3044742.79</v>
      </c>
      <c r="J9677" s="211">
        <v>3806609.42</v>
      </c>
      <c r="K9677" s="211">
        <v>3926445.747</v>
      </c>
      <c r="L9677" s="211">
        <v>3373786.912</v>
      </c>
      <c r="M9677" s="211">
        <v>3901316.0550000002</v>
      </c>
      <c r="N9677" s="211">
        <v>4580944.3530000001</v>
      </c>
      <c r="O9677" s="211">
        <v>4621327.0999999996</v>
      </c>
      <c r="P9677" s="211">
        <v>5194470.6619999995</v>
      </c>
      <c r="Q9677" s="211">
        <v>5437111.5209999997</v>
      </c>
    </row>
    <row r="9678" spans="1:17" x14ac:dyDescent="0.25">
      <c r="A9678" s="60" t="s">
        <v>1333</v>
      </c>
      <c r="B9678" s="60" t="s">
        <v>9613</v>
      </c>
      <c r="C9678" s="211">
        <v>624619.70799999998</v>
      </c>
      <c r="D9678" s="211">
        <v>654676.51800000004</v>
      </c>
      <c r="E9678" s="211">
        <v>672031.90599999996</v>
      </c>
      <c r="F9678" s="211">
        <v>792762.38</v>
      </c>
      <c r="G9678" s="211">
        <v>909068.84400000004</v>
      </c>
      <c r="H9678" s="211">
        <v>981973.84</v>
      </c>
      <c r="I9678" s="211">
        <v>1102943.3840000001</v>
      </c>
      <c r="J9678" s="211">
        <v>1268347.2830000001</v>
      </c>
      <c r="K9678" s="211">
        <v>1386376.4469999999</v>
      </c>
      <c r="L9678" s="211">
        <v>1350778.3629999999</v>
      </c>
      <c r="M9678" s="211">
        <v>2002761.0649999999</v>
      </c>
      <c r="N9678" s="211">
        <v>2169111.8309999998</v>
      </c>
      <c r="O9678" s="211">
        <v>2204227.06</v>
      </c>
      <c r="P9678" s="211">
        <v>2549998.219</v>
      </c>
      <c r="Q9678" s="211">
        <v>2237693.7659999998</v>
      </c>
    </row>
    <row r="9679" spans="1:17" x14ac:dyDescent="0.25">
      <c r="A9679" s="60" t="s">
        <v>2901</v>
      </c>
      <c r="B9679" s="60" t="s">
        <v>9614</v>
      </c>
      <c r="C9679" s="211">
        <v>384731.59100000001</v>
      </c>
      <c r="D9679" s="211">
        <v>321774.07400000002</v>
      </c>
      <c r="E9679" s="211">
        <v>385035.02399999998</v>
      </c>
      <c r="F9679" s="211">
        <v>395970.01799999998</v>
      </c>
      <c r="G9679" s="211">
        <v>370136.87199999997</v>
      </c>
      <c r="H9679" s="211">
        <v>397480.51500000001</v>
      </c>
      <c r="I9679" s="211">
        <v>389578.35600000003</v>
      </c>
      <c r="J9679" s="211">
        <v>428325.446</v>
      </c>
      <c r="K9679" s="211">
        <v>478530.35399999999</v>
      </c>
      <c r="L9679" s="211">
        <v>482732.788</v>
      </c>
      <c r="M9679" s="211">
        <v>578660.35900000005</v>
      </c>
      <c r="N9679" s="211">
        <v>603191.64599999995</v>
      </c>
      <c r="O9679" s="211">
        <v>602303.78300000005</v>
      </c>
      <c r="P9679" s="211">
        <v>708603.05099999998</v>
      </c>
      <c r="Q9679" s="211">
        <v>627889.28500000003</v>
      </c>
    </row>
    <row r="9680" spans="1:17" x14ac:dyDescent="0.25">
      <c r="A9680" s="60" t="s">
        <v>2858</v>
      </c>
      <c r="B9680" s="60" t="s">
        <v>9615</v>
      </c>
      <c r="C9680" s="211">
        <v>215811.68799999999</v>
      </c>
      <c r="D9680" s="211">
        <v>199871.21299999999</v>
      </c>
      <c r="E9680" s="211">
        <v>259109.21799999999</v>
      </c>
      <c r="F9680" s="211">
        <v>285178.375</v>
      </c>
      <c r="G9680" s="211">
        <v>286773.86599999998</v>
      </c>
      <c r="H9680" s="211">
        <v>289557.28600000002</v>
      </c>
      <c r="I9680" s="211">
        <v>312361.826</v>
      </c>
      <c r="J9680" s="211">
        <v>325129.84499999997</v>
      </c>
      <c r="K9680" s="211">
        <v>361687.36</v>
      </c>
      <c r="L9680" s="211">
        <v>362517.01500000001</v>
      </c>
      <c r="M9680" s="211">
        <v>455841.26799999998</v>
      </c>
      <c r="N9680" s="211">
        <v>413664.05300000001</v>
      </c>
      <c r="O9680" s="211">
        <v>411356.35800000001</v>
      </c>
      <c r="P9680" s="211">
        <v>411407.30099999998</v>
      </c>
      <c r="Q9680" s="211">
        <v>304308.13199999998</v>
      </c>
    </row>
    <row r="9681" spans="1:17" x14ac:dyDescent="0.25">
      <c r="A9681" s="60" t="s">
        <v>3082</v>
      </c>
      <c r="B9681" s="60" t="s">
        <v>9616</v>
      </c>
      <c r="C9681" s="211">
        <v>104180.58199999999</v>
      </c>
      <c r="D9681" s="211">
        <v>102797.269</v>
      </c>
      <c r="E9681" s="211">
        <v>118862.493</v>
      </c>
      <c r="F9681" s="211">
        <v>133364.742</v>
      </c>
      <c r="G9681" s="211">
        <v>138377.535</v>
      </c>
      <c r="H9681" s="211">
        <v>128873.554</v>
      </c>
      <c r="I9681" s="211">
        <v>139950.886</v>
      </c>
      <c r="J9681" s="211">
        <v>184506.133</v>
      </c>
      <c r="K9681" s="211">
        <v>194274.712</v>
      </c>
      <c r="L9681" s="211">
        <v>174399.64</v>
      </c>
      <c r="M9681" s="211">
        <v>188829.076</v>
      </c>
      <c r="N9681" s="211">
        <v>222932.45499999999</v>
      </c>
      <c r="O9681" s="211">
        <v>205813.91399999999</v>
      </c>
      <c r="P9681" s="211">
        <v>182813.45</v>
      </c>
      <c r="Q9681" s="211">
        <v>167724.014</v>
      </c>
    </row>
    <row r="9682" spans="1:17" x14ac:dyDescent="0.25">
      <c r="A9682" s="60" t="s">
        <v>2624</v>
      </c>
      <c r="B9682" s="60" t="s">
        <v>9619</v>
      </c>
      <c r="C9682" s="211">
        <v>65096.819000000003</v>
      </c>
      <c r="D9682" s="211">
        <v>77179.152000000002</v>
      </c>
      <c r="E9682" s="211">
        <v>114681.56299999999</v>
      </c>
      <c r="F9682" s="211">
        <v>193224.79800000001</v>
      </c>
      <c r="G9682" s="211">
        <v>165780.902</v>
      </c>
      <c r="H9682" s="211">
        <v>171312.43299999999</v>
      </c>
      <c r="I9682" s="211">
        <v>161388.61900000001</v>
      </c>
      <c r="J9682" s="211">
        <v>231427.125</v>
      </c>
      <c r="K9682" s="211">
        <v>267329.47700000001</v>
      </c>
      <c r="L9682" s="211">
        <v>221830.25</v>
      </c>
      <c r="M9682" s="211">
        <v>248787.24</v>
      </c>
      <c r="N9682" s="211">
        <v>289654.51500000001</v>
      </c>
      <c r="O9682" s="211">
        <v>326243.19500000001</v>
      </c>
      <c r="P9682" s="211">
        <v>198407.33</v>
      </c>
      <c r="Q9682" s="211">
        <v>189517.79699999999</v>
      </c>
    </row>
    <row r="9683" spans="1:17" x14ac:dyDescent="0.25">
      <c r="A9683" s="60" t="s">
        <v>3731</v>
      </c>
      <c r="B9683" s="60" t="s">
        <v>9620</v>
      </c>
      <c r="C9683" s="211">
        <v>328967.99300000002</v>
      </c>
      <c r="D9683" s="211">
        <v>188802.97500000001</v>
      </c>
      <c r="E9683" s="211">
        <v>124279.136</v>
      </c>
      <c r="F9683" s="211">
        <v>96996.407999999996</v>
      </c>
      <c r="G9683" s="211">
        <v>77513.922000000006</v>
      </c>
      <c r="H9683" s="211">
        <v>60172.608</v>
      </c>
      <c r="I9683" s="211">
        <v>62634.747000000003</v>
      </c>
      <c r="J9683" s="211">
        <v>56446.667999999998</v>
      </c>
      <c r="K9683" s="211">
        <v>64466.167999999998</v>
      </c>
      <c r="L9683" s="211">
        <v>68658.781000000003</v>
      </c>
      <c r="M9683" s="211">
        <v>79073.736000000004</v>
      </c>
      <c r="N9683" s="211">
        <v>101321.63400000001</v>
      </c>
      <c r="O9683" s="211">
        <v>108652.556</v>
      </c>
      <c r="P9683" s="211">
        <v>171578.42600000001</v>
      </c>
      <c r="Q9683" s="211">
        <v>199325.106</v>
      </c>
    </row>
    <row r="9684" spans="1:17" x14ac:dyDescent="0.25">
      <c r="A9684" s="60" t="s">
        <v>2612</v>
      </c>
      <c r="B9684" s="60" t="s">
        <v>9621</v>
      </c>
      <c r="C9684" s="211">
        <v>582474.68299999996</v>
      </c>
      <c r="D9684" s="211">
        <v>439735.48100000003</v>
      </c>
      <c r="E9684" s="211">
        <v>367430.67499999999</v>
      </c>
      <c r="F9684" s="211">
        <v>262226.60100000002</v>
      </c>
      <c r="G9684" s="211">
        <v>164557.25099999999</v>
      </c>
      <c r="H9684" s="211">
        <v>96938.422000000006</v>
      </c>
      <c r="I9684" s="211">
        <v>73651.701000000001</v>
      </c>
      <c r="J9684" s="211">
        <v>127829.09600000001</v>
      </c>
      <c r="K9684" s="211">
        <v>91192.601999999999</v>
      </c>
      <c r="L9684" s="211">
        <v>73198.035999999993</v>
      </c>
      <c r="M9684" s="211">
        <v>52552.082000000002</v>
      </c>
      <c r="N9684" s="211">
        <v>43219.822999999997</v>
      </c>
      <c r="O9684" s="211">
        <v>51683.56</v>
      </c>
      <c r="P9684" s="211">
        <v>60186.817999999999</v>
      </c>
      <c r="Q9684" s="211">
        <v>30264.919000000002</v>
      </c>
    </row>
    <row r="9685" spans="1:17" x14ac:dyDescent="0.25">
      <c r="A9685" s="60" t="s">
        <v>3309</v>
      </c>
      <c r="B9685" s="60" t="s">
        <v>9623</v>
      </c>
      <c r="C9685" s="211">
        <v>2570806.1779999998</v>
      </c>
      <c r="D9685" s="211">
        <v>2275424.838</v>
      </c>
      <c r="E9685" s="211">
        <v>2064726.4369999999</v>
      </c>
      <c r="F9685" s="211">
        <v>1797688.041</v>
      </c>
      <c r="G9685" s="211">
        <v>1376048.34</v>
      </c>
      <c r="H9685" s="211">
        <v>755795.11699999997</v>
      </c>
      <c r="I9685" s="211">
        <v>587245.51399999997</v>
      </c>
      <c r="J9685" s="211">
        <v>378790.83</v>
      </c>
      <c r="K9685" s="211">
        <v>209711.834</v>
      </c>
      <c r="L9685" s="211">
        <v>153368.86300000001</v>
      </c>
      <c r="M9685" s="211">
        <v>116741.014</v>
      </c>
      <c r="N9685" s="211">
        <v>102673.514</v>
      </c>
      <c r="O9685" s="211">
        <v>75148.888000000006</v>
      </c>
      <c r="P9685" s="211">
        <v>60139.010999999999</v>
      </c>
      <c r="Q9685" s="211">
        <v>55967.203999999998</v>
      </c>
    </row>
    <row r="9686" spans="1:17" x14ac:dyDescent="0.25">
      <c r="A9686" s="60" t="s">
        <v>1441</v>
      </c>
      <c r="B9686" s="60" t="s">
        <v>9624</v>
      </c>
      <c r="C9686" s="211">
        <v>632712.973</v>
      </c>
      <c r="D9686" s="211">
        <v>716699.45900000003</v>
      </c>
      <c r="E9686" s="211">
        <v>812525.674</v>
      </c>
      <c r="F9686" s="211">
        <v>774361.46299999999</v>
      </c>
      <c r="G9686" s="211">
        <v>697568.62399999995</v>
      </c>
      <c r="H9686" s="211">
        <v>788391.90700000001</v>
      </c>
      <c r="I9686" s="211">
        <v>1098908.692</v>
      </c>
      <c r="J9686" s="211">
        <v>1229597.5360000001</v>
      </c>
      <c r="K9686" s="211">
        <v>1044271.116</v>
      </c>
      <c r="L9686" s="211">
        <v>944242.52399999998</v>
      </c>
      <c r="M9686" s="211">
        <v>240602.05499999999</v>
      </c>
      <c r="N9686" s="211">
        <v>355271.40399999998</v>
      </c>
      <c r="O9686" s="211">
        <v>702600.69700000004</v>
      </c>
      <c r="P9686" s="211">
        <v>465593.59499999997</v>
      </c>
      <c r="Q9686" s="211">
        <v>216946.70600000001</v>
      </c>
    </row>
    <row r="9687" spans="1:17" x14ac:dyDescent="0.25">
      <c r="A9687" s="60" t="s">
        <v>3387</v>
      </c>
      <c r="B9687" s="60" t="s">
        <v>9625</v>
      </c>
      <c r="C9687" s="211">
        <v>162802.90700000001</v>
      </c>
      <c r="D9687" s="211">
        <v>167185.12599999999</v>
      </c>
      <c r="E9687" s="211">
        <v>175411.56</v>
      </c>
      <c r="F9687" s="211">
        <v>179015.83300000001</v>
      </c>
      <c r="G9687" s="211">
        <v>223596.609</v>
      </c>
      <c r="H9687" s="211">
        <v>225125.02900000001</v>
      </c>
      <c r="I9687" s="211">
        <v>249925.087</v>
      </c>
      <c r="J9687" s="211">
        <v>312324.24200000003</v>
      </c>
      <c r="K9687" s="211">
        <v>392208.81900000002</v>
      </c>
      <c r="L9687" s="211">
        <v>327819.26</v>
      </c>
      <c r="M9687" s="211">
        <v>399038.57400000002</v>
      </c>
      <c r="N9687" s="211">
        <v>464022.49599999998</v>
      </c>
      <c r="O9687" s="211">
        <v>383831.33299999998</v>
      </c>
      <c r="P9687" s="211">
        <v>351553.89199999999</v>
      </c>
      <c r="Q9687" s="211">
        <v>219462.554</v>
      </c>
    </row>
    <row r="9688" spans="1:17" x14ac:dyDescent="0.25">
      <c r="A9688" s="60" t="s">
        <v>4314</v>
      </c>
      <c r="B9688" s="60" t="s">
        <v>9626</v>
      </c>
      <c r="C9688" s="211">
        <v>87260.684999999998</v>
      </c>
      <c r="D9688" s="211">
        <v>65058.659</v>
      </c>
      <c r="E9688" s="211">
        <v>67647.407000000007</v>
      </c>
      <c r="F9688" s="211">
        <v>48867.201000000001</v>
      </c>
      <c r="G9688" s="211">
        <v>31723.723999999998</v>
      </c>
      <c r="H9688" s="211">
        <v>33958.26</v>
      </c>
      <c r="I9688" s="211">
        <v>44169.474000000002</v>
      </c>
      <c r="J9688" s="211">
        <v>1983.4590000000001</v>
      </c>
      <c r="K9688" s="211">
        <v>4019.4580000000001</v>
      </c>
      <c r="L9688" s="211">
        <v>1.7410000000000001</v>
      </c>
      <c r="M9688" s="211">
        <v>1.0629999999999999</v>
      </c>
      <c r="N9688" s="211">
        <v>0.34</v>
      </c>
      <c r="O9688" s="211">
        <v>0.32900000000000001</v>
      </c>
      <c r="P9688" s="211">
        <v>4.9000000000000004</v>
      </c>
      <c r="Q9688" s="211"/>
    </row>
    <row r="9689" spans="1:17" x14ac:dyDescent="0.25">
      <c r="A9689" s="60" t="s">
        <v>3272</v>
      </c>
      <c r="B9689" s="60" t="s">
        <v>9627</v>
      </c>
      <c r="C9689" s="211">
        <v>57946.368999999999</v>
      </c>
      <c r="D9689" s="211">
        <v>58902.565000000002</v>
      </c>
      <c r="E9689" s="211">
        <v>34592.563000000002</v>
      </c>
      <c r="F9689" s="211">
        <v>39964.624000000003</v>
      </c>
      <c r="G9689" s="211">
        <v>55308.607000000004</v>
      </c>
      <c r="H9689" s="211">
        <v>70244.820000000007</v>
      </c>
      <c r="I9689" s="211">
        <v>67389.130999999994</v>
      </c>
      <c r="J9689" s="211">
        <v>135592.845</v>
      </c>
      <c r="K9689" s="211">
        <v>146758.20600000001</v>
      </c>
      <c r="L9689" s="211">
        <v>103556.254</v>
      </c>
      <c r="M9689" s="211">
        <v>121317.209</v>
      </c>
      <c r="N9689" s="211">
        <v>147183.24299999999</v>
      </c>
      <c r="O9689" s="211">
        <v>166158.65599999999</v>
      </c>
      <c r="P9689" s="211">
        <v>218275.79699999999</v>
      </c>
      <c r="Q9689" s="211">
        <v>109829.561</v>
      </c>
    </row>
    <row r="9690" spans="1:17" x14ac:dyDescent="0.25">
      <c r="A9690" s="60" t="s">
        <v>2690</v>
      </c>
      <c r="B9690" s="60" t="s">
        <v>9628</v>
      </c>
      <c r="C9690" s="211">
        <v>1742036.058</v>
      </c>
      <c r="D9690" s="211">
        <v>1719179.5290000001</v>
      </c>
      <c r="E9690" s="211">
        <v>1490798.977</v>
      </c>
      <c r="F9690" s="211">
        <v>1563004.76</v>
      </c>
      <c r="G9690" s="211">
        <v>1658734.4809999999</v>
      </c>
      <c r="H9690" s="211">
        <v>1253964.703</v>
      </c>
      <c r="I9690" s="211">
        <v>1234904.723</v>
      </c>
      <c r="J9690" s="211">
        <v>1452105.176</v>
      </c>
      <c r="K9690" s="211">
        <v>1397278.5719999999</v>
      </c>
      <c r="L9690" s="211">
        <v>1261347.2420000001</v>
      </c>
      <c r="M9690" s="211">
        <v>1404161.844</v>
      </c>
      <c r="N9690" s="211">
        <v>1675588.595</v>
      </c>
      <c r="O9690" s="211">
        <v>2808441.6970000002</v>
      </c>
      <c r="P9690" s="211">
        <v>2705211.156</v>
      </c>
      <c r="Q9690" s="211">
        <v>698632.027</v>
      </c>
    </row>
    <row r="9691" spans="1:17" x14ac:dyDescent="0.25">
      <c r="A9691" s="60" t="s">
        <v>2569</v>
      </c>
      <c r="B9691" s="60" t="s">
        <v>9629</v>
      </c>
      <c r="C9691" s="211">
        <v>195256.196</v>
      </c>
      <c r="D9691" s="211">
        <v>181487.614</v>
      </c>
      <c r="E9691" s="211">
        <v>176509.13</v>
      </c>
      <c r="F9691" s="211">
        <v>211441.647</v>
      </c>
      <c r="G9691" s="211">
        <v>189520.99299999999</v>
      </c>
      <c r="H9691" s="211">
        <v>179768.33799999999</v>
      </c>
      <c r="I9691" s="211">
        <v>167252.57999999999</v>
      </c>
      <c r="J9691" s="211">
        <v>212643.44899999999</v>
      </c>
      <c r="K9691" s="211">
        <v>288522.03100000002</v>
      </c>
      <c r="L9691" s="211">
        <v>299746.12300000002</v>
      </c>
      <c r="M9691" s="211">
        <v>317581.72399999999</v>
      </c>
      <c r="N9691" s="211">
        <v>304383.06099999999</v>
      </c>
      <c r="O9691" s="211">
        <v>292988.83600000001</v>
      </c>
      <c r="P9691" s="211">
        <v>387917.25599999999</v>
      </c>
      <c r="Q9691" s="211">
        <v>248770.723</v>
      </c>
    </row>
    <row r="9692" spans="1:17" x14ac:dyDescent="0.25">
      <c r="A9692" s="60" t="s">
        <v>4315</v>
      </c>
      <c r="B9692" s="60" t="s">
        <v>9630</v>
      </c>
      <c r="C9692" s="211">
        <v>25526.977999999999</v>
      </c>
      <c r="D9692" s="211">
        <v>114292.416</v>
      </c>
      <c r="E9692" s="211">
        <v>12229.994000000001</v>
      </c>
      <c r="F9692" s="211">
        <v>23503.053</v>
      </c>
      <c r="G9692" s="211">
        <v>33265.016000000003</v>
      </c>
      <c r="H9692" s="211">
        <v>39343.343000000001</v>
      </c>
      <c r="I9692" s="211">
        <v>16812.57</v>
      </c>
      <c r="J9692" s="211">
        <v>9468.65</v>
      </c>
      <c r="K9692" s="211">
        <v>5969.357</v>
      </c>
      <c r="L9692" s="211">
        <v>5280.3010000000004</v>
      </c>
      <c r="M9692" s="211">
        <v>10529.589</v>
      </c>
      <c r="N9692" s="211">
        <v>19455.111000000001</v>
      </c>
      <c r="O9692" s="211">
        <v>1259.4359999999999</v>
      </c>
      <c r="P9692" s="211"/>
      <c r="Q9692" s="211"/>
    </row>
    <row r="9693" spans="1:17" x14ac:dyDescent="0.25">
      <c r="A9693" s="60" t="s">
        <v>4757</v>
      </c>
      <c r="B9693" s="60" t="s">
        <v>9631</v>
      </c>
      <c r="C9693" s="211">
        <v>211001.99400000001</v>
      </c>
      <c r="D9693" s="211">
        <v>113371.098</v>
      </c>
      <c r="E9693" s="211">
        <v>96676.745999999999</v>
      </c>
      <c r="F9693" s="211">
        <v>94767.631999999998</v>
      </c>
      <c r="G9693" s="211">
        <v>84939.881999999998</v>
      </c>
      <c r="H9693" s="211">
        <v>89361.888000000006</v>
      </c>
      <c r="I9693" s="211">
        <v>121087.592</v>
      </c>
      <c r="J9693" s="211">
        <v>112945.11199999999</v>
      </c>
      <c r="K9693" s="211">
        <v>111185.083</v>
      </c>
      <c r="L9693" s="211">
        <v>81322.236999999994</v>
      </c>
      <c r="M9693" s="211">
        <v>64630.932999999997</v>
      </c>
      <c r="N9693" s="211">
        <v>52516.695</v>
      </c>
      <c r="O9693" s="211">
        <v>49847.538999999997</v>
      </c>
      <c r="P9693" s="211">
        <v>57039.03</v>
      </c>
      <c r="Q9693" s="211">
        <v>45283.915999999997</v>
      </c>
    </row>
    <row r="9694" spans="1:17" x14ac:dyDescent="0.25">
      <c r="A9694" s="60" t="s">
        <v>10759</v>
      </c>
      <c r="B9694" s="60" t="s">
        <v>10760</v>
      </c>
      <c r="C9694" s="211">
        <v>151990.54300000001</v>
      </c>
      <c r="D9694" s="211">
        <v>135876.728</v>
      </c>
      <c r="E9694" s="211">
        <v>147653.23699999999</v>
      </c>
      <c r="F9694" s="211">
        <v>97887.77</v>
      </c>
      <c r="G9694" s="211">
        <v>110139.588</v>
      </c>
      <c r="H9694" s="211">
        <v>128348.014</v>
      </c>
      <c r="I9694" s="211">
        <v>163634.71799999999</v>
      </c>
      <c r="J9694" s="211">
        <v>133034.30499999999</v>
      </c>
      <c r="K9694" s="211">
        <v>109729.042</v>
      </c>
      <c r="L9694" s="211">
        <v>83746.111999999994</v>
      </c>
      <c r="M9694" s="211">
        <v>127641.545</v>
      </c>
      <c r="N9694" s="211">
        <v>254554.60800000001</v>
      </c>
      <c r="O9694" s="211">
        <v>257715.4</v>
      </c>
      <c r="P9694" s="211">
        <v>216204.299</v>
      </c>
      <c r="Q9694" s="211">
        <v>133666.87</v>
      </c>
    </row>
    <row r="9695" spans="1:17" x14ac:dyDescent="0.25">
      <c r="A9695" s="60" t="s">
        <v>2602</v>
      </c>
      <c r="B9695" s="60" t="s">
        <v>9633</v>
      </c>
      <c r="C9695" s="211">
        <v>151626.06299999999</v>
      </c>
      <c r="D9695" s="211">
        <v>143241.12899999999</v>
      </c>
      <c r="E9695" s="211">
        <v>137736.21599999999</v>
      </c>
      <c r="F9695" s="211">
        <v>175274.31099999999</v>
      </c>
      <c r="G9695" s="211">
        <v>178163.87</v>
      </c>
      <c r="H9695" s="211">
        <v>216307.492</v>
      </c>
      <c r="I9695" s="211">
        <v>261346.35200000001</v>
      </c>
      <c r="J9695" s="211">
        <v>343055.6</v>
      </c>
      <c r="K9695" s="211">
        <v>340998.76199999999</v>
      </c>
      <c r="L9695" s="211">
        <v>260826.77499999999</v>
      </c>
      <c r="M9695" s="211">
        <v>324446.79399999999</v>
      </c>
      <c r="N9695" s="211">
        <v>388665.38199999998</v>
      </c>
      <c r="O9695" s="211">
        <v>369170.27</v>
      </c>
      <c r="P9695" s="211">
        <v>379480.777</v>
      </c>
      <c r="Q9695" s="211">
        <v>158401.96299999999</v>
      </c>
    </row>
    <row r="9696" spans="1:17" x14ac:dyDescent="0.25">
      <c r="A9696" s="60" t="s">
        <v>2687</v>
      </c>
      <c r="B9696" s="60" t="s">
        <v>9634</v>
      </c>
      <c r="C9696" s="211">
        <v>53507.499000000003</v>
      </c>
      <c r="D9696" s="211">
        <v>65890.202000000005</v>
      </c>
      <c r="E9696" s="211">
        <v>66552.002999999997</v>
      </c>
      <c r="F9696" s="211">
        <v>75490.160999999993</v>
      </c>
      <c r="G9696" s="211">
        <v>86075.535000000003</v>
      </c>
      <c r="H9696" s="211">
        <v>96911.251999999993</v>
      </c>
      <c r="I9696" s="211">
        <v>87891.904999999999</v>
      </c>
      <c r="J9696" s="211">
        <v>87347.813999999998</v>
      </c>
      <c r="K9696" s="211">
        <v>104558.481</v>
      </c>
      <c r="L9696" s="211">
        <v>96837.040999999997</v>
      </c>
      <c r="M9696" s="211">
        <v>162418.07800000001</v>
      </c>
      <c r="N9696" s="211">
        <v>171490.859</v>
      </c>
      <c r="O9696" s="211">
        <v>109573.546</v>
      </c>
      <c r="P9696" s="211">
        <v>124453.307</v>
      </c>
      <c r="Q9696" s="211">
        <v>133150.41099999999</v>
      </c>
    </row>
    <row r="9697" spans="1:17" x14ac:dyDescent="0.25">
      <c r="A9697" s="60" t="s">
        <v>4316</v>
      </c>
      <c r="B9697" s="60" t="s">
        <v>9635</v>
      </c>
      <c r="C9697" s="211">
        <v>38382.436000000002</v>
      </c>
      <c r="D9697" s="211">
        <v>31572.303</v>
      </c>
      <c r="E9697" s="211">
        <v>25063.637999999999</v>
      </c>
      <c r="F9697" s="211">
        <v>29249.514999999999</v>
      </c>
      <c r="G9697" s="211">
        <v>19955.182000000001</v>
      </c>
      <c r="H9697" s="211">
        <v>20638.812000000002</v>
      </c>
      <c r="I9697" s="211">
        <v>20409.143</v>
      </c>
      <c r="J9697" s="211">
        <v>14402.174000000001</v>
      </c>
      <c r="K9697" s="211">
        <v>12405.668</v>
      </c>
      <c r="L9697" s="211">
        <v>7149.3230000000003</v>
      </c>
      <c r="M9697" s="211">
        <v>6208.375</v>
      </c>
      <c r="N9697" s="211">
        <v>9301.3960000000006</v>
      </c>
      <c r="O9697" s="211">
        <v>108.13200000000001</v>
      </c>
      <c r="P9697" s="211">
        <v>888.35400000000004</v>
      </c>
      <c r="Q9697" s="211"/>
    </row>
    <row r="9698" spans="1:17" x14ac:dyDescent="0.25">
      <c r="A9698" s="60" t="s">
        <v>4484</v>
      </c>
      <c r="B9698" s="60" t="s">
        <v>9637</v>
      </c>
      <c r="C9698" s="211">
        <v>298207.64399999997</v>
      </c>
      <c r="D9698" s="211">
        <v>285314.15899999999</v>
      </c>
      <c r="E9698" s="211">
        <v>222867.3</v>
      </c>
      <c r="F9698" s="211">
        <v>331836.63900000002</v>
      </c>
      <c r="G9698" s="211">
        <v>298303.51799999998</v>
      </c>
      <c r="H9698" s="211">
        <v>232843.07</v>
      </c>
      <c r="I9698" s="211">
        <v>186672.54</v>
      </c>
      <c r="J9698" s="211">
        <v>160728.42199999999</v>
      </c>
      <c r="K9698" s="211">
        <v>180769.84099999999</v>
      </c>
      <c r="L9698" s="211">
        <v>193631.12299999999</v>
      </c>
      <c r="M9698" s="211">
        <v>212507.446</v>
      </c>
      <c r="N9698" s="211">
        <v>175089.79</v>
      </c>
      <c r="O9698" s="211">
        <v>141816.67800000001</v>
      </c>
      <c r="P9698" s="211">
        <v>114450.391</v>
      </c>
      <c r="Q9698" s="211">
        <v>76821.774999999994</v>
      </c>
    </row>
    <row r="9699" spans="1:17" x14ac:dyDescent="0.25">
      <c r="A9699" s="60" t="s">
        <v>4485</v>
      </c>
      <c r="B9699" s="60" t="s">
        <v>9638</v>
      </c>
      <c r="C9699" s="211">
        <v>24871.530999999999</v>
      </c>
      <c r="D9699" s="211">
        <v>19954.91</v>
      </c>
      <c r="E9699" s="211">
        <v>18130.88</v>
      </c>
      <c r="F9699" s="211">
        <v>19763.026999999998</v>
      </c>
      <c r="G9699" s="211">
        <v>15975.589</v>
      </c>
      <c r="H9699" s="211">
        <v>12633.964</v>
      </c>
      <c r="I9699" s="211">
        <v>10746.615</v>
      </c>
      <c r="J9699" s="211">
        <v>22311.494999999999</v>
      </c>
      <c r="K9699" s="211">
        <v>134874.97399999999</v>
      </c>
      <c r="L9699" s="211">
        <v>90984.235000000001</v>
      </c>
      <c r="M9699" s="211">
        <v>117403.01</v>
      </c>
      <c r="N9699" s="211">
        <v>117431.36500000001</v>
      </c>
      <c r="O9699" s="211">
        <v>156.61600000000001</v>
      </c>
      <c r="P9699" s="211">
        <v>82987.145000000004</v>
      </c>
      <c r="Q9699" s="211">
        <v>222838.83499999999</v>
      </c>
    </row>
    <row r="9700" spans="1:17" x14ac:dyDescent="0.25">
      <c r="A9700" s="60" t="s">
        <v>2819</v>
      </c>
      <c r="B9700" s="60" t="s">
        <v>9639</v>
      </c>
      <c r="C9700" s="211">
        <v>226283.87899999999</v>
      </c>
      <c r="D9700" s="211">
        <v>163676.39499999999</v>
      </c>
      <c r="E9700" s="211">
        <v>145530.22399999999</v>
      </c>
      <c r="F9700" s="211">
        <v>143029.52799999999</v>
      </c>
      <c r="G9700" s="211">
        <v>198749.81</v>
      </c>
      <c r="H9700" s="211">
        <v>196632.55</v>
      </c>
      <c r="I9700" s="211">
        <v>145527.39000000001</v>
      </c>
      <c r="J9700" s="211">
        <v>172587.42300000001</v>
      </c>
      <c r="K9700" s="211">
        <v>245671.546</v>
      </c>
      <c r="L9700" s="211">
        <v>172017.41099999999</v>
      </c>
      <c r="M9700" s="211">
        <v>213283.22200000001</v>
      </c>
      <c r="N9700" s="211">
        <v>173566.084</v>
      </c>
      <c r="O9700" s="211">
        <v>127706.361</v>
      </c>
      <c r="P9700" s="211">
        <v>127080.952</v>
      </c>
      <c r="Q9700" s="211">
        <v>65081.709000000003</v>
      </c>
    </row>
    <row r="9701" spans="1:17" x14ac:dyDescent="0.25">
      <c r="A9701" s="60" t="s">
        <v>4287</v>
      </c>
      <c r="B9701" s="60" t="s">
        <v>9640</v>
      </c>
      <c r="C9701" s="211">
        <v>242865.91899999999</v>
      </c>
      <c r="D9701" s="211">
        <v>307222.47100000002</v>
      </c>
      <c r="E9701" s="211">
        <v>255732.60399999999</v>
      </c>
      <c r="F9701" s="211">
        <v>325709.15899999999</v>
      </c>
      <c r="G9701" s="211">
        <v>438726.29599999997</v>
      </c>
      <c r="H9701" s="211">
        <v>496767.408</v>
      </c>
      <c r="I9701" s="211">
        <v>482731.60200000001</v>
      </c>
      <c r="J9701" s="211">
        <v>88908.415999999997</v>
      </c>
      <c r="K9701" s="211">
        <v>90818.327999999994</v>
      </c>
      <c r="L9701" s="211">
        <v>50384.52</v>
      </c>
      <c r="M9701" s="211">
        <v>26000.527999999998</v>
      </c>
      <c r="N9701" s="211">
        <v>1808.6579999999999</v>
      </c>
      <c r="O9701" s="211">
        <v>140.94499999999999</v>
      </c>
      <c r="P9701" s="211">
        <v>59.548999999999999</v>
      </c>
      <c r="Q9701" s="211">
        <v>1.054</v>
      </c>
    </row>
    <row r="9702" spans="1:17" x14ac:dyDescent="0.25">
      <c r="A9702" s="60" t="s">
        <v>4592</v>
      </c>
      <c r="B9702" s="60" t="s">
        <v>9641</v>
      </c>
      <c r="C9702" s="211">
        <v>6363856.7879999997</v>
      </c>
      <c r="D9702" s="211">
        <v>5179747.2120000003</v>
      </c>
      <c r="E9702" s="211">
        <v>3096705.088</v>
      </c>
      <c r="F9702" s="211">
        <v>2842739.057</v>
      </c>
      <c r="G9702" s="211">
        <v>3115634.8509999998</v>
      </c>
      <c r="H9702" s="211">
        <v>5515272.1430000002</v>
      </c>
      <c r="I9702" s="211">
        <v>7329337.5619999999</v>
      </c>
      <c r="J9702" s="211">
        <v>19966.895</v>
      </c>
      <c r="K9702" s="211">
        <v>1633.7059999999999</v>
      </c>
      <c r="L9702" s="211">
        <v>22.786999999999999</v>
      </c>
      <c r="M9702" s="211">
        <v>14.802</v>
      </c>
      <c r="N9702" s="211">
        <v>0.92500000000000004</v>
      </c>
      <c r="O9702" s="211">
        <v>23.699000000000002</v>
      </c>
      <c r="P9702" s="211">
        <v>0.15</v>
      </c>
      <c r="Q9702" s="211">
        <v>1650.54</v>
      </c>
    </row>
    <row r="9703" spans="1:17" x14ac:dyDescent="0.25">
      <c r="A9703" s="60" t="s">
        <v>4707</v>
      </c>
      <c r="B9703" s="60" t="s">
        <v>9642</v>
      </c>
      <c r="C9703" s="211">
        <v>350983.74900000001</v>
      </c>
      <c r="D9703" s="211">
        <v>242515.34700000001</v>
      </c>
      <c r="E9703" s="211">
        <v>452044.93099999998</v>
      </c>
      <c r="F9703" s="211">
        <v>588736.79700000002</v>
      </c>
      <c r="G9703" s="211">
        <v>598941.58299999998</v>
      </c>
      <c r="H9703" s="211">
        <v>524522.60900000005</v>
      </c>
      <c r="I9703" s="211">
        <v>637526.49199999997</v>
      </c>
      <c r="J9703" s="211">
        <v>142627.22399999999</v>
      </c>
      <c r="K9703" s="211">
        <v>28216.862000000001</v>
      </c>
      <c r="L9703" s="211">
        <v>223.35300000000001</v>
      </c>
      <c r="M9703" s="211">
        <v>50.573999999999998</v>
      </c>
      <c r="N9703" s="211">
        <v>73.766999999999996</v>
      </c>
      <c r="O9703" s="211">
        <v>4026.5039999999999</v>
      </c>
      <c r="P9703" s="211">
        <v>817.10699999999997</v>
      </c>
      <c r="Q9703" s="211"/>
    </row>
    <row r="9704" spans="1:17" x14ac:dyDescent="0.25">
      <c r="A9704" s="60" t="s">
        <v>4406</v>
      </c>
      <c r="B9704" s="60" t="s">
        <v>9643</v>
      </c>
      <c r="C9704" s="211">
        <v>42234.133999999998</v>
      </c>
      <c r="D9704" s="211">
        <v>26215.969000000001</v>
      </c>
      <c r="E9704" s="211">
        <v>19880.934000000001</v>
      </c>
      <c r="F9704" s="211">
        <v>20984.475999999999</v>
      </c>
      <c r="G9704" s="211">
        <v>20588.848999999998</v>
      </c>
      <c r="H9704" s="211">
        <v>17441.046999999999</v>
      </c>
      <c r="I9704" s="211">
        <v>20186.488000000001</v>
      </c>
      <c r="J9704" s="211">
        <v>455.37599999999998</v>
      </c>
      <c r="K9704" s="211">
        <v>569.61199999999997</v>
      </c>
      <c r="L9704" s="211">
        <v>31.797999999999998</v>
      </c>
      <c r="M9704" s="211">
        <v>60.978999999999999</v>
      </c>
      <c r="N9704" s="211">
        <v>16.018000000000001</v>
      </c>
      <c r="O9704" s="211">
        <v>6.1559999999999997</v>
      </c>
      <c r="P9704" s="211">
        <v>46.512</v>
      </c>
      <c r="Q9704" s="211"/>
    </row>
    <row r="9705" spans="1:17" x14ac:dyDescent="0.25">
      <c r="A9705" s="60" t="s">
        <v>4593</v>
      </c>
      <c r="B9705" s="60" t="s">
        <v>9644</v>
      </c>
      <c r="C9705" s="211">
        <v>22497.173999999999</v>
      </c>
      <c r="D9705" s="211">
        <v>17172.166000000001</v>
      </c>
      <c r="E9705" s="211">
        <v>25585.580999999998</v>
      </c>
      <c r="F9705" s="211">
        <v>143050.64300000001</v>
      </c>
      <c r="G9705" s="211">
        <v>95210.399000000005</v>
      </c>
      <c r="H9705" s="211">
        <v>33029.957000000002</v>
      </c>
      <c r="I9705" s="211">
        <v>20251.126</v>
      </c>
      <c r="J9705" s="211">
        <v>539.33299999999997</v>
      </c>
      <c r="K9705" s="211">
        <v>213.767</v>
      </c>
      <c r="L9705" s="211">
        <v>33.067</v>
      </c>
      <c r="M9705" s="211">
        <v>2.6150000000000002</v>
      </c>
      <c r="N9705" s="211">
        <v>2.14</v>
      </c>
      <c r="O9705" s="211"/>
      <c r="P9705" s="211">
        <v>308.053</v>
      </c>
      <c r="Q9705" s="211"/>
    </row>
    <row r="9706" spans="1:17" x14ac:dyDescent="0.25">
      <c r="A9706" s="60" t="s">
        <v>10761</v>
      </c>
      <c r="B9706" s="60" t="s">
        <v>10762</v>
      </c>
      <c r="C9706" s="211">
        <v>7159984.017</v>
      </c>
      <c r="D9706" s="211">
        <v>6780453.6289999997</v>
      </c>
      <c r="E9706" s="211">
        <v>4775855.324</v>
      </c>
      <c r="F9706" s="211">
        <v>4672885.7869999995</v>
      </c>
      <c r="G9706" s="211">
        <v>5349225.4210000001</v>
      </c>
      <c r="H9706" s="211">
        <v>5755454.5350000001</v>
      </c>
      <c r="I9706" s="211">
        <v>6227110.818</v>
      </c>
      <c r="J9706" s="211">
        <v>247004.70699999999</v>
      </c>
      <c r="K9706" s="211">
        <v>136147.31899999999</v>
      </c>
      <c r="L9706" s="211">
        <v>85927.057000000001</v>
      </c>
      <c r="M9706" s="211">
        <v>82302.73</v>
      </c>
      <c r="N9706" s="211">
        <v>31092.805</v>
      </c>
      <c r="O9706" s="211">
        <v>2279.6950000000002</v>
      </c>
      <c r="P9706" s="211">
        <v>1799.6</v>
      </c>
      <c r="Q9706" s="211">
        <v>6358.5420000000004</v>
      </c>
    </row>
    <row r="9707" spans="1:17" x14ac:dyDescent="0.25">
      <c r="A9707" s="60" t="s">
        <v>1581</v>
      </c>
      <c r="B9707" s="60" t="s">
        <v>9649</v>
      </c>
      <c r="C9707" s="211">
        <v>1171904.0160000001</v>
      </c>
      <c r="D9707" s="211">
        <v>1028291.9350000001</v>
      </c>
      <c r="E9707" s="211">
        <v>985235.20700000005</v>
      </c>
      <c r="F9707" s="211">
        <v>1041219.321</v>
      </c>
      <c r="G9707" s="211">
        <v>1097234.5630000001</v>
      </c>
      <c r="H9707" s="211">
        <v>840796.973</v>
      </c>
      <c r="I9707" s="211">
        <v>566890.63100000005</v>
      </c>
      <c r="J9707" s="211">
        <v>557774.02899999998</v>
      </c>
      <c r="K9707" s="211">
        <v>362850.48300000001</v>
      </c>
      <c r="L9707" s="211">
        <v>268498.04599999997</v>
      </c>
      <c r="M9707" s="211">
        <v>265358.52799999999</v>
      </c>
      <c r="N9707" s="211">
        <v>204501.85800000001</v>
      </c>
      <c r="O9707" s="211">
        <v>169896.15100000001</v>
      </c>
      <c r="P9707" s="211">
        <v>113090.174</v>
      </c>
      <c r="Q9707" s="211">
        <v>53968.887000000002</v>
      </c>
    </row>
    <row r="9708" spans="1:17" x14ac:dyDescent="0.25">
      <c r="A9708" s="60" t="s">
        <v>10763</v>
      </c>
      <c r="B9708" s="60" t="s">
        <v>10764</v>
      </c>
      <c r="C9708" s="211">
        <v>6081926.6540000001</v>
      </c>
      <c r="D9708" s="211">
        <v>4340390.415</v>
      </c>
      <c r="E9708" s="211">
        <v>4300503.43</v>
      </c>
      <c r="F9708" s="211">
        <v>4520033.4519999996</v>
      </c>
      <c r="G9708" s="211">
        <v>7383364.5769999996</v>
      </c>
      <c r="H9708" s="211">
        <v>7138543.9950000001</v>
      </c>
      <c r="I9708" s="211">
        <v>8490762.9309999999</v>
      </c>
      <c r="J9708" s="211">
        <v>519050.08</v>
      </c>
      <c r="K9708" s="211">
        <v>458580.41399999999</v>
      </c>
      <c r="L9708" s="211">
        <v>201808.329</v>
      </c>
      <c r="M9708" s="211">
        <v>218354.75399999999</v>
      </c>
      <c r="N9708" s="211">
        <v>207019.34599999999</v>
      </c>
      <c r="O9708" s="211">
        <v>21464816.813999999</v>
      </c>
      <c r="P9708" s="211">
        <v>21218494.162</v>
      </c>
      <c r="Q9708" s="211">
        <v>14545419.609999999</v>
      </c>
    </row>
    <row r="9709" spans="1:17" x14ac:dyDescent="0.25">
      <c r="A9709" s="60" t="s">
        <v>10765</v>
      </c>
      <c r="B9709" s="60" t="s">
        <v>9652</v>
      </c>
      <c r="C9709" s="211">
        <v>100748.738</v>
      </c>
      <c r="D9709" s="211">
        <v>115980.622</v>
      </c>
      <c r="E9709" s="211">
        <v>190170.49400000001</v>
      </c>
      <c r="F9709" s="211">
        <v>200925.87</v>
      </c>
      <c r="G9709" s="211">
        <v>275325.261</v>
      </c>
      <c r="H9709" s="211">
        <v>257755.12700000001</v>
      </c>
      <c r="I9709" s="211">
        <v>284942.984</v>
      </c>
      <c r="J9709" s="211">
        <v>268617.62800000003</v>
      </c>
      <c r="K9709" s="211">
        <v>262989.60800000001</v>
      </c>
      <c r="L9709" s="211">
        <v>217486.86600000001</v>
      </c>
      <c r="M9709" s="211">
        <v>287902.07199999999</v>
      </c>
      <c r="N9709" s="211">
        <v>278927.90700000001</v>
      </c>
      <c r="O9709" s="211">
        <v>287824.41700000002</v>
      </c>
      <c r="P9709" s="211">
        <v>283974.14299999998</v>
      </c>
      <c r="Q9709" s="211">
        <v>247430.93599999999</v>
      </c>
    </row>
    <row r="9710" spans="1:17" x14ac:dyDescent="0.25">
      <c r="A9710" s="60" t="s">
        <v>1542</v>
      </c>
      <c r="B9710" s="60" t="s">
        <v>9653</v>
      </c>
      <c r="C9710" s="211">
        <v>1189786.8729999999</v>
      </c>
      <c r="D9710" s="211">
        <v>1013159.828</v>
      </c>
      <c r="E9710" s="211">
        <v>1039937.496</v>
      </c>
      <c r="F9710" s="211">
        <v>1183999.3189999999</v>
      </c>
      <c r="G9710" s="211">
        <v>1675741.5660000001</v>
      </c>
      <c r="H9710" s="211">
        <v>1760459.4839999999</v>
      </c>
      <c r="I9710" s="211">
        <v>1667549.5120000001</v>
      </c>
      <c r="J9710" s="211">
        <v>531696.24399999995</v>
      </c>
      <c r="K9710" s="211">
        <v>460295.98800000001</v>
      </c>
      <c r="L9710" s="211">
        <v>286135.07400000002</v>
      </c>
      <c r="M9710" s="211">
        <v>286467.54700000002</v>
      </c>
      <c r="N9710" s="211">
        <v>255532.75399999999</v>
      </c>
      <c r="O9710" s="211">
        <v>240616.01199999999</v>
      </c>
      <c r="P9710" s="211">
        <v>225942.527</v>
      </c>
      <c r="Q9710" s="211">
        <v>146239.63800000001</v>
      </c>
    </row>
    <row r="9711" spans="1:17" x14ac:dyDescent="0.25">
      <c r="A9711" s="60" t="s">
        <v>2340</v>
      </c>
      <c r="B9711" s="60" t="s">
        <v>9656</v>
      </c>
      <c r="C9711" s="211">
        <v>263086.76</v>
      </c>
      <c r="D9711" s="211">
        <v>270733.43199999997</v>
      </c>
      <c r="E9711" s="211">
        <v>311454.18400000001</v>
      </c>
      <c r="F9711" s="211">
        <v>324244.962</v>
      </c>
      <c r="G9711" s="211">
        <v>409372.84700000001</v>
      </c>
      <c r="H9711" s="211">
        <v>433891.71500000003</v>
      </c>
      <c r="I9711" s="211">
        <v>525310.36699999997</v>
      </c>
      <c r="J9711" s="211">
        <v>539829.16500000004</v>
      </c>
      <c r="K9711" s="211">
        <v>553830.84299999999</v>
      </c>
      <c r="L9711" s="211">
        <v>543370.42099999997</v>
      </c>
      <c r="M9711" s="211">
        <v>658617.03700000001</v>
      </c>
      <c r="N9711" s="211">
        <v>762111.17799999996</v>
      </c>
      <c r="O9711" s="211">
        <v>798249.47400000005</v>
      </c>
      <c r="P9711" s="211">
        <v>844649.17099999997</v>
      </c>
      <c r="Q9711" s="211">
        <v>415390.66600000003</v>
      </c>
    </row>
    <row r="9712" spans="1:17" x14ac:dyDescent="0.25">
      <c r="A9712" s="60" t="s">
        <v>2935</v>
      </c>
      <c r="B9712" s="60" t="s">
        <v>9659</v>
      </c>
      <c r="C9712" s="211">
        <v>161122.79199999999</v>
      </c>
      <c r="D9712" s="211">
        <v>193227.55499999999</v>
      </c>
      <c r="E9712" s="211">
        <v>191622.728</v>
      </c>
      <c r="F9712" s="211">
        <v>284592.57199999999</v>
      </c>
      <c r="G9712" s="211">
        <v>278612.90299999999</v>
      </c>
      <c r="H9712" s="211">
        <v>267075.79800000001</v>
      </c>
      <c r="I9712" s="211">
        <v>310618.99300000002</v>
      </c>
      <c r="J9712" s="211">
        <v>337992.49900000001</v>
      </c>
      <c r="K9712" s="211">
        <v>432478.56699999998</v>
      </c>
      <c r="L9712" s="211">
        <v>365372.55900000001</v>
      </c>
      <c r="M9712" s="211">
        <v>454107.65299999999</v>
      </c>
      <c r="N9712" s="211">
        <v>649066.95600000001</v>
      </c>
      <c r="O9712" s="211">
        <v>662309.223</v>
      </c>
      <c r="P9712" s="211">
        <v>643077.26899999997</v>
      </c>
      <c r="Q9712" s="211">
        <v>386823.962</v>
      </c>
    </row>
    <row r="9713" spans="1:17" x14ac:dyDescent="0.25">
      <c r="A9713" s="60" t="s">
        <v>2292</v>
      </c>
      <c r="B9713" s="60" t="s">
        <v>9661</v>
      </c>
      <c r="C9713" s="211">
        <v>1091628.6429999999</v>
      </c>
      <c r="D9713" s="211">
        <v>1104235.6599999999</v>
      </c>
      <c r="E9713" s="211">
        <v>1195884.628</v>
      </c>
      <c r="F9713" s="211">
        <v>1230287.4739999999</v>
      </c>
      <c r="G9713" s="211">
        <v>1577637.2379999999</v>
      </c>
      <c r="H9713" s="211">
        <v>1766701.057</v>
      </c>
      <c r="I9713" s="211">
        <v>2307927.27</v>
      </c>
      <c r="J9713" s="211">
        <v>2521141.7749999999</v>
      </c>
      <c r="K9713" s="211">
        <v>2602723.7960000001</v>
      </c>
      <c r="L9713" s="211">
        <v>2081651.5190000001</v>
      </c>
      <c r="M9713" s="211">
        <v>2834977.6779999998</v>
      </c>
      <c r="N9713" s="211">
        <v>3535694.5279999999</v>
      </c>
      <c r="O9713" s="211">
        <v>3640832.8790000002</v>
      </c>
      <c r="P9713" s="211">
        <v>3794599.8840000001</v>
      </c>
      <c r="Q9713" s="211">
        <v>2211982.852</v>
      </c>
    </row>
    <row r="9714" spans="1:17" x14ac:dyDescent="0.25">
      <c r="A9714" s="60" t="s">
        <v>1765</v>
      </c>
      <c r="B9714" s="60" t="s">
        <v>9662</v>
      </c>
      <c r="C9714" s="211">
        <v>8179533.3320000004</v>
      </c>
      <c r="D9714" s="211">
        <v>5724749.5039999997</v>
      </c>
      <c r="E9714" s="211">
        <v>5866318.318</v>
      </c>
      <c r="F9714" s="211">
        <v>10989484.561000001</v>
      </c>
      <c r="G9714" s="211">
        <v>18903230.214000002</v>
      </c>
      <c r="H9714" s="211">
        <v>27740821.864999998</v>
      </c>
      <c r="I9714" s="211">
        <v>38249308.247000001</v>
      </c>
      <c r="J9714" s="211">
        <v>46635485.184</v>
      </c>
      <c r="K9714" s="211">
        <v>51121433.373999998</v>
      </c>
      <c r="L9714" s="211">
        <v>53849330.207999997</v>
      </c>
      <c r="M9714" s="211">
        <v>74410201.871000007</v>
      </c>
      <c r="N9714" s="211">
        <v>76559439.419</v>
      </c>
      <c r="O9714" s="211">
        <v>80992174.392000005</v>
      </c>
      <c r="P9714" s="211">
        <v>76996642.684</v>
      </c>
      <c r="Q9714" s="211">
        <v>42884686.953000002</v>
      </c>
    </row>
    <row r="9715" spans="1:17" x14ac:dyDescent="0.25">
      <c r="A9715" s="60" t="s">
        <v>1911</v>
      </c>
      <c r="B9715" s="60" t="s">
        <v>9663</v>
      </c>
      <c r="C9715" s="211">
        <v>1778738.855</v>
      </c>
      <c r="D9715" s="211">
        <v>1527413.6410000001</v>
      </c>
      <c r="E9715" s="211">
        <v>1853074.19</v>
      </c>
      <c r="F9715" s="211">
        <v>3193089.4029999999</v>
      </c>
      <c r="G9715" s="211">
        <v>6538245.9330000002</v>
      </c>
      <c r="H9715" s="211">
        <v>9467875.2949999999</v>
      </c>
      <c r="I9715" s="211">
        <v>10377960.437000001</v>
      </c>
      <c r="J9715" s="211">
        <v>15273347.438999999</v>
      </c>
      <c r="K9715" s="211">
        <v>19213957.245999999</v>
      </c>
      <c r="L9715" s="211">
        <v>8481503.5240000002</v>
      </c>
      <c r="M9715" s="211">
        <v>11091131.99</v>
      </c>
      <c r="N9715" s="211">
        <v>12097379.790999999</v>
      </c>
      <c r="O9715" s="211">
        <v>13148106.783</v>
      </c>
      <c r="P9715" s="211">
        <v>13071628.411</v>
      </c>
      <c r="Q9715" s="211">
        <v>5215263.5880000005</v>
      </c>
    </row>
    <row r="9716" spans="1:17" x14ac:dyDescent="0.25">
      <c r="A9716" s="60" t="s">
        <v>2558</v>
      </c>
      <c r="B9716" s="60" t="s">
        <v>9664</v>
      </c>
      <c r="C9716" s="211">
        <v>209825.092</v>
      </c>
      <c r="D9716" s="211">
        <v>238660.67800000001</v>
      </c>
      <c r="E9716" s="211">
        <v>228328.67600000001</v>
      </c>
      <c r="F9716" s="211">
        <v>310848.25699999998</v>
      </c>
      <c r="G9716" s="211">
        <v>350752.96500000003</v>
      </c>
      <c r="H9716" s="211">
        <v>374023.516</v>
      </c>
      <c r="I9716" s="211">
        <v>335418.891</v>
      </c>
      <c r="J9716" s="211">
        <v>350819.56400000001</v>
      </c>
      <c r="K9716" s="211">
        <v>422936.44</v>
      </c>
      <c r="L9716" s="211">
        <v>343603.22499999998</v>
      </c>
      <c r="M9716" s="211">
        <v>327414.49099999998</v>
      </c>
      <c r="N9716" s="211">
        <v>351844.46299999999</v>
      </c>
      <c r="O9716" s="211">
        <v>318793.43</v>
      </c>
      <c r="P9716" s="211">
        <v>384316.78700000001</v>
      </c>
      <c r="Q9716" s="211">
        <v>266829.7</v>
      </c>
    </row>
    <row r="9717" spans="1:17" x14ac:dyDescent="0.25">
      <c r="A9717" s="60" t="s">
        <v>367</v>
      </c>
      <c r="B9717" s="60" t="s">
        <v>9665</v>
      </c>
      <c r="C9717" s="211">
        <v>2328865.4249999998</v>
      </c>
      <c r="D9717" s="211">
        <v>2366043.872</v>
      </c>
      <c r="E9717" s="211">
        <v>2209412.1430000002</v>
      </c>
      <c r="F9717" s="211">
        <v>2225791.682</v>
      </c>
      <c r="G9717" s="211">
        <v>2518353.0499999998</v>
      </c>
      <c r="H9717" s="211">
        <v>2149256.42</v>
      </c>
      <c r="I9717" s="211">
        <v>2436905.3969999999</v>
      </c>
      <c r="J9717" s="211">
        <v>2516186.3769999999</v>
      </c>
      <c r="K9717" s="211">
        <v>2634103.9619999998</v>
      </c>
      <c r="L9717" s="211">
        <v>1810157.2690000001</v>
      </c>
      <c r="M9717" s="211">
        <v>1849000.648</v>
      </c>
      <c r="N9717" s="211">
        <v>2420164.1749999998</v>
      </c>
      <c r="O9717" s="211">
        <v>2526042.9169999999</v>
      </c>
      <c r="P9717" s="211">
        <v>2932577.858</v>
      </c>
      <c r="Q9717" s="211">
        <v>1274029.0379999999</v>
      </c>
    </row>
    <row r="9718" spans="1:17" x14ac:dyDescent="0.25">
      <c r="A9718" s="60" t="s">
        <v>1136</v>
      </c>
      <c r="B9718" s="60" t="s">
        <v>9666</v>
      </c>
      <c r="C9718" s="211">
        <v>680092.29</v>
      </c>
      <c r="D9718" s="211">
        <v>617293.32799999998</v>
      </c>
      <c r="E9718" s="211">
        <v>698919.23899999994</v>
      </c>
      <c r="F9718" s="211">
        <v>705362.30299999996</v>
      </c>
      <c r="G9718" s="211">
        <v>952516.06499999994</v>
      </c>
      <c r="H9718" s="211">
        <v>1044845.449</v>
      </c>
      <c r="I9718" s="211">
        <v>1201363.6140000001</v>
      </c>
      <c r="J9718" s="211">
        <v>1235828.588</v>
      </c>
      <c r="K9718" s="211">
        <v>1647524.6669999999</v>
      </c>
      <c r="L9718" s="211">
        <v>1268015.7439999999</v>
      </c>
      <c r="M9718" s="211">
        <v>1437827.1769999999</v>
      </c>
      <c r="N9718" s="211">
        <v>1450427.554</v>
      </c>
      <c r="O9718" s="211">
        <v>1435578.922</v>
      </c>
      <c r="P9718" s="211">
        <v>1502340.1510000001</v>
      </c>
      <c r="Q9718" s="211">
        <v>1035417.912</v>
      </c>
    </row>
    <row r="9719" spans="1:17" x14ac:dyDescent="0.25">
      <c r="A9719" s="60" t="s">
        <v>832</v>
      </c>
      <c r="B9719" s="60" t="s">
        <v>9667</v>
      </c>
      <c r="C9719" s="211">
        <v>796133.17500000005</v>
      </c>
      <c r="D9719" s="211">
        <v>871192.272</v>
      </c>
      <c r="E9719" s="211">
        <v>947302.59100000001</v>
      </c>
      <c r="F9719" s="211">
        <v>951187.96200000006</v>
      </c>
      <c r="G9719" s="211">
        <v>1095947.9990000001</v>
      </c>
      <c r="H9719" s="211">
        <v>1121272.4709999999</v>
      </c>
      <c r="I9719" s="211">
        <v>1526002.54</v>
      </c>
      <c r="J9719" s="211">
        <v>1410237.865</v>
      </c>
      <c r="K9719" s="211">
        <v>1617728.078</v>
      </c>
      <c r="L9719" s="211">
        <v>1578740.463</v>
      </c>
      <c r="M9719" s="211">
        <v>1559513.0060000001</v>
      </c>
      <c r="N9719" s="211">
        <v>1755093.5589999999</v>
      </c>
      <c r="O9719" s="211">
        <v>1783876.1370000001</v>
      </c>
      <c r="P9719" s="211">
        <v>1663846.561</v>
      </c>
      <c r="Q9719" s="211">
        <v>1129899.8870000001</v>
      </c>
    </row>
    <row r="9720" spans="1:17" x14ac:dyDescent="0.25">
      <c r="A9720" s="60" t="s">
        <v>1081</v>
      </c>
      <c r="B9720" s="60" t="s">
        <v>9668</v>
      </c>
      <c r="C9720" s="211">
        <v>192307.66500000001</v>
      </c>
      <c r="D9720" s="211">
        <v>189696.52499999999</v>
      </c>
      <c r="E9720" s="211">
        <v>237271.91099999999</v>
      </c>
      <c r="F9720" s="211">
        <v>261980.815</v>
      </c>
      <c r="G9720" s="211">
        <v>391627.06800000003</v>
      </c>
      <c r="H9720" s="211">
        <v>481119.63799999998</v>
      </c>
      <c r="I9720" s="211">
        <v>518951.94500000001</v>
      </c>
      <c r="J9720" s="211">
        <v>755469.973</v>
      </c>
      <c r="K9720" s="211">
        <v>672713.67599999998</v>
      </c>
      <c r="L9720" s="211">
        <v>444987.06599999999</v>
      </c>
      <c r="M9720" s="211">
        <v>519540.98800000001</v>
      </c>
      <c r="N9720" s="211">
        <v>605529.49199999997</v>
      </c>
      <c r="O9720" s="211">
        <v>584043.179</v>
      </c>
      <c r="P9720" s="211">
        <v>613264.85100000002</v>
      </c>
      <c r="Q9720" s="211">
        <v>331317.76199999999</v>
      </c>
    </row>
    <row r="9721" spans="1:17" x14ac:dyDescent="0.25">
      <c r="A9721" s="60" t="s">
        <v>2990</v>
      </c>
      <c r="B9721" s="60" t="s">
        <v>9669</v>
      </c>
      <c r="C9721" s="211">
        <v>181146.53700000001</v>
      </c>
      <c r="D9721" s="211">
        <v>172864.82199999999</v>
      </c>
      <c r="E9721" s="211">
        <v>200060.769</v>
      </c>
      <c r="F9721" s="211">
        <v>252082.47500000001</v>
      </c>
      <c r="G9721" s="211">
        <v>334188.85600000003</v>
      </c>
      <c r="H9721" s="211">
        <v>405625.3</v>
      </c>
      <c r="I9721" s="211">
        <v>445204.82299999997</v>
      </c>
      <c r="J9721" s="211">
        <v>505506.92700000003</v>
      </c>
      <c r="K9721" s="211">
        <v>490422.63299999997</v>
      </c>
      <c r="L9721" s="211">
        <v>359231.91600000003</v>
      </c>
      <c r="M9721" s="211">
        <v>519987.98</v>
      </c>
      <c r="N9721" s="211">
        <v>548599.17099999997</v>
      </c>
      <c r="O9721" s="211">
        <v>462457.049</v>
      </c>
      <c r="P9721" s="211">
        <v>481487.48</v>
      </c>
      <c r="Q9721" s="211">
        <v>389833.52399999998</v>
      </c>
    </row>
    <row r="9722" spans="1:17" x14ac:dyDescent="0.25">
      <c r="A9722" s="60" t="s">
        <v>2616</v>
      </c>
      <c r="B9722" s="60" t="s">
        <v>9670</v>
      </c>
      <c r="C9722" s="211">
        <v>194092.52</v>
      </c>
      <c r="D9722" s="211">
        <v>196514.253</v>
      </c>
      <c r="E9722" s="211">
        <v>215273.636</v>
      </c>
      <c r="F9722" s="211">
        <v>272771.03200000001</v>
      </c>
      <c r="G9722" s="211">
        <v>361085.54300000001</v>
      </c>
      <c r="H9722" s="211">
        <v>374606.41700000002</v>
      </c>
      <c r="I9722" s="211">
        <v>408459.85200000001</v>
      </c>
      <c r="J9722" s="211">
        <v>458302.97200000001</v>
      </c>
      <c r="K9722" s="211">
        <v>398935.43800000002</v>
      </c>
      <c r="L9722" s="211">
        <v>247883.87400000001</v>
      </c>
      <c r="M9722" s="211">
        <v>303523.386</v>
      </c>
      <c r="N9722" s="211">
        <v>368781.58899999998</v>
      </c>
      <c r="O9722" s="211">
        <v>349810.82500000001</v>
      </c>
      <c r="P9722" s="211">
        <v>366869.467</v>
      </c>
      <c r="Q9722" s="211">
        <v>191860.446</v>
      </c>
    </row>
    <row r="9723" spans="1:17" x14ac:dyDescent="0.25">
      <c r="A9723" s="60" t="s">
        <v>1327</v>
      </c>
      <c r="B9723" s="60" t="s">
        <v>9671</v>
      </c>
      <c r="C9723" s="211">
        <v>42394.821000000004</v>
      </c>
      <c r="D9723" s="211">
        <v>42004.3</v>
      </c>
      <c r="E9723" s="211">
        <v>36244.120999999999</v>
      </c>
      <c r="F9723" s="211">
        <v>39282.976999999999</v>
      </c>
      <c r="G9723" s="211">
        <v>44168.656000000003</v>
      </c>
      <c r="H9723" s="211">
        <v>42400.04</v>
      </c>
      <c r="I9723" s="211">
        <v>66924.08</v>
      </c>
      <c r="J9723" s="211">
        <v>79090.119000000006</v>
      </c>
      <c r="K9723" s="211">
        <v>104252.27</v>
      </c>
      <c r="L9723" s="211">
        <v>112667.371</v>
      </c>
      <c r="M9723" s="211">
        <v>80866.716</v>
      </c>
      <c r="N9723" s="211">
        <v>115489.277</v>
      </c>
      <c r="O9723" s="211">
        <v>142817.848</v>
      </c>
      <c r="P9723" s="211">
        <v>156455.845</v>
      </c>
      <c r="Q9723" s="211">
        <v>100427.477</v>
      </c>
    </row>
    <row r="9724" spans="1:17" x14ac:dyDescent="0.25">
      <c r="A9724" s="60" t="s">
        <v>425</v>
      </c>
      <c r="B9724" s="60" t="s">
        <v>9672</v>
      </c>
      <c r="C9724" s="211">
        <v>1225275.9069999999</v>
      </c>
      <c r="D9724" s="211">
        <v>1541285.6340000001</v>
      </c>
      <c r="E9724" s="211">
        <v>1485010.838</v>
      </c>
      <c r="F9724" s="211">
        <v>1657964.8670000001</v>
      </c>
      <c r="G9724" s="211">
        <v>2055093.7250000001</v>
      </c>
      <c r="H9724" s="211">
        <v>2389554.091</v>
      </c>
      <c r="I9724" s="211">
        <v>3083216.6260000002</v>
      </c>
      <c r="J9724" s="211">
        <v>3938957.31</v>
      </c>
      <c r="K9724" s="211">
        <v>4544550.3339999998</v>
      </c>
      <c r="L9724" s="211">
        <v>3891048.2340000002</v>
      </c>
      <c r="M9724" s="211">
        <v>4286627.8760000002</v>
      </c>
      <c r="N9724" s="211">
        <v>4975393.01</v>
      </c>
      <c r="O9724" s="211">
        <v>5451448.8550000004</v>
      </c>
      <c r="P9724" s="211">
        <v>5734443.6390000004</v>
      </c>
      <c r="Q9724" s="211">
        <v>3775860.5460000001</v>
      </c>
    </row>
    <row r="9725" spans="1:17" x14ac:dyDescent="0.25">
      <c r="A9725" s="60" t="s">
        <v>551</v>
      </c>
      <c r="B9725" s="60" t="s">
        <v>9673</v>
      </c>
      <c r="C9725" s="211">
        <v>813147.36</v>
      </c>
      <c r="D9725" s="211">
        <v>1049859.2520000001</v>
      </c>
      <c r="E9725" s="211">
        <v>1117118.9069999999</v>
      </c>
      <c r="F9725" s="211">
        <v>1281975.6740000001</v>
      </c>
      <c r="G9725" s="211">
        <v>1519198.07</v>
      </c>
      <c r="H9725" s="211">
        <v>1804300.1459999999</v>
      </c>
      <c r="I9725" s="211">
        <v>2347978.5359999998</v>
      </c>
      <c r="J9725" s="211">
        <v>2894582.7050000001</v>
      </c>
      <c r="K9725" s="211">
        <v>3064909.9870000002</v>
      </c>
      <c r="L9725" s="211">
        <v>2525566.659</v>
      </c>
      <c r="M9725" s="211">
        <v>2887835.0720000002</v>
      </c>
      <c r="N9725" s="211">
        <v>3350923.0040000002</v>
      </c>
      <c r="O9725" s="211">
        <v>3666585.4169999999</v>
      </c>
      <c r="P9725" s="211">
        <v>3496724.89</v>
      </c>
      <c r="Q9725" s="211">
        <v>2097382.7889999999</v>
      </c>
    </row>
    <row r="9726" spans="1:17" x14ac:dyDescent="0.25">
      <c r="A9726" s="60" t="s">
        <v>2873</v>
      </c>
      <c r="B9726" s="60" t="s">
        <v>9674</v>
      </c>
      <c r="C9726" s="211">
        <v>121224.572</v>
      </c>
      <c r="D9726" s="211">
        <v>118648.935</v>
      </c>
      <c r="E9726" s="211">
        <v>122733.03200000001</v>
      </c>
      <c r="F9726" s="211">
        <v>134985.11600000001</v>
      </c>
      <c r="G9726" s="211">
        <v>164989.511</v>
      </c>
      <c r="H9726" s="211">
        <v>168002.35500000001</v>
      </c>
      <c r="I9726" s="211">
        <v>192497.92499999999</v>
      </c>
      <c r="J9726" s="211">
        <v>213757.141</v>
      </c>
      <c r="K9726" s="211">
        <v>235000.304</v>
      </c>
      <c r="L9726" s="211">
        <v>179695.51300000001</v>
      </c>
      <c r="M9726" s="211">
        <v>210372.027</v>
      </c>
      <c r="N9726" s="211">
        <v>261764.16500000001</v>
      </c>
      <c r="O9726" s="211">
        <v>235727.424</v>
      </c>
      <c r="P9726" s="211">
        <v>235203.20499999999</v>
      </c>
      <c r="Q9726" s="211">
        <v>118567.723</v>
      </c>
    </row>
    <row r="9727" spans="1:17" x14ac:dyDescent="0.25">
      <c r="A9727" s="60" t="s">
        <v>3203</v>
      </c>
      <c r="B9727" s="60" t="s">
        <v>9675</v>
      </c>
      <c r="C9727" s="211">
        <v>119906.997</v>
      </c>
      <c r="D9727" s="211">
        <v>99711.153000000006</v>
      </c>
      <c r="E9727" s="211">
        <v>110584.48299999999</v>
      </c>
      <c r="F9727" s="211">
        <v>107217.383</v>
      </c>
      <c r="G9727" s="211">
        <v>85011.629000000001</v>
      </c>
      <c r="H9727" s="211">
        <v>73348.19</v>
      </c>
      <c r="I9727" s="211">
        <v>62095.523999999998</v>
      </c>
      <c r="J9727" s="211">
        <v>62537.858</v>
      </c>
      <c r="K9727" s="211">
        <v>62610.544999999998</v>
      </c>
      <c r="L9727" s="211">
        <v>40490.974000000002</v>
      </c>
      <c r="M9727" s="211">
        <v>46560.856</v>
      </c>
      <c r="N9727" s="211">
        <v>51991.389000000003</v>
      </c>
      <c r="O9727" s="211">
        <v>44035.014000000003</v>
      </c>
      <c r="P9727" s="211">
        <v>50964.489000000001</v>
      </c>
      <c r="Q9727" s="211">
        <v>33698.417000000001</v>
      </c>
    </row>
    <row r="9728" spans="1:17" x14ac:dyDescent="0.25">
      <c r="A9728" s="60" t="s">
        <v>2383</v>
      </c>
      <c r="B9728" s="60" t="s">
        <v>9676</v>
      </c>
      <c r="C9728" s="211">
        <v>342163.01799999998</v>
      </c>
      <c r="D9728" s="211">
        <v>357405.00900000002</v>
      </c>
      <c r="E9728" s="211">
        <v>320249.63</v>
      </c>
      <c r="F9728" s="211">
        <v>383549.93699999998</v>
      </c>
      <c r="G9728" s="211">
        <v>404783.717</v>
      </c>
      <c r="H9728" s="211">
        <v>457787.516</v>
      </c>
      <c r="I9728" s="211">
        <v>584221.18200000003</v>
      </c>
      <c r="J9728" s="211">
        <v>811130.53200000001</v>
      </c>
      <c r="K9728" s="211">
        <v>739467.54200000002</v>
      </c>
      <c r="L9728" s="211">
        <v>593260.27599999995</v>
      </c>
      <c r="M9728" s="211">
        <v>657494.13399999996</v>
      </c>
      <c r="N9728" s="211">
        <v>652274.24</v>
      </c>
      <c r="O9728" s="211">
        <v>619878.05900000001</v>
      </c>
      <c r="P9728" s="211">
        <v>497693.804</v>
      </c>
      <c r="Q9728" s="211">
        <v>458337.70400000003</v>
      </c>
    </row>
    <row r="9729" spans="1:17" x14ac:dyDescent="0.25">
      <c r="A9729" s="60" t="s">
        <v>2298</v>
      </c>
      <c r="B9729" s="60" t="s">
        <v>9677</v>
      </c>
      <c r="C9729" s="211">
        <v>304166.65399999998</v>
      </c>
      <c r="D9729" s="211">
        <v>306218.46799999999</v>
      </c>
      <c r="E9729" s="211">
        <v>280395.79399999999</v>
      </c>
      <c r="F9729" s="211">
        <v>338946.55</v>
      </c>
      <c r="G9729" s="211">
        <v>384819.02</v>
      </c>
      <c r="H9729" s="211">
        <v>453732.17099999997</v>
      </c>
      <c r="I9729" s="211">
        <v>466121.98300000001</v>
      </c>
      <c r="J9729" s="211">
        <v>472115.70299999998</v>
      </c>
      <c r="K9729" s="211">
        <v>602559.86100000003</v>
      </c>
      <c r="L9729" s="211">
        <v>350214.91800000001</v>
      </c>
      <c r="M9729" s="211">
        <v>474334.61900000001</v>
      </c>
      <c r="N9729" s="211">
        <v>650133.35900000005</v>
      </c>
      <c r="O9729" s="211">
        <v>659627.821</v>
      </c>
      <c r="P9729" s="211">
        <v>621400.28599999996</v>
      </c>
      <c r="Q9729" s="211">
        <v>492289.522</v>
      </c>
    </row>
    <row r="9730" spans="1:17" x14ac:dyDescent="0.25">
      <c r="A9730" s="60" t="s">
        <v>1318</v>
      </c>
      <c r="B9730" s="60" t="s">
        <v>9678</v>
      </c>
      <c r="C9730" s="211">
        <v>390300.435</v>
      </c>
      <c r="D9730" s="211">
        <v>380469.185</v>
      </c>
      <c r="E9730" s="211">
        <v>392825.212</v>
      </c>
      <c r="F9730" s="211">
        <v>438144.08299999998</v>
      </c>
      <c r="G9730" s="211">
        <v>506420.97399999999</v>
      </c>
      <c r="H9730" s="211">
        <v>596327.38199999998</v>
      </c>
      <c r="I9730" s="211">
        <v>610976.679</v>
      </c>
      <c r="J9730" s="211">
        <v>691006.08700000006</v>
      </c>
      <c r="K9730" s="211">
        <v>797385.31099999999</v>
      </c>
      <c r="L9730" s="211">
        <v>595980.40700000001</v>
      </c>
      <c r="M9730" s="211">
        <v>788297.55500000005</v>
      </c>
      <c r="N9730" s="211">
        <v>984507.647</v>
      </c>
      <c r="O9730" s="211">
        <v>966284.44</v>
      </c>
      <c r="P9730" s="211">
        <v>978581.66799999995</v>
      </c>
      <c r="Q9730" s="211">
        <v>808956.96600000001</v>
      </c>
    </row>
    <row r="9731" spans="1:17" x14ac:dyDescent="0.25">
      <c r="A9731" s="60" t="s">
        <v>2865</v>
      </c>
      <c r="B9731" s="60" t="s">
        <v>9679</v>
      </c>
      <c r="C9731" s="211">
        <v>182127.52100000001</v>
      </c>
      <c r="D9731" s="211">
        <v>163499.60800000001</v>
      </c>
      <c r="E9731" s="211">
        <v>160239.39600000001</v>
      </c>
      <c r="F9731" s="211">
        <v>155235.16399999999</v>
      </c>
      <c r="G9731" s="211">
        <v>183025.73</v>
      </c>
      <c r="H9731" s="211">
        <v>201219.82699999999</v>
      </c>
      <c r="I9731" s="211">
        <v>271262.82500000001</v>
      </c>
      <c r="J9731" s="211">
        <v>183167.321</v>
      </c>
      <c r="K9731" s="211">
        <v>129515.963</v>
      </c>
      <c r="L9731" s="211">
        <v>88195.467999999993</v>
      </c>
      <c r="M9731" s="211">
        <v>110913.398</v>
      </c>
      <c r="N9731" s="211">
        <v>135696.91399999999</v>
      </c>
      <c r="O9731" s="211">
        <v>124874.836</v>
      </c>
      <c r="P9731" s="211">
        <v>116229.069</v>
      </c>
      <c r="Q9731" s="211">
        <v>80425.706999999995</v>
      </c>
    </row>
    <row r="9732" spans="1:17" x14ac:dyDescent="0.25">
      <c r="A9732" s="60" t="s">
        <v>1379</v>
      </c>
      <c r="B9732" s="60" t="s">
        <v>9680</v>
      </c>
      <c r="C9732" s="211">
        <v>422996.766</v>
      </c>
      <c r="D9732" s="211">
        <v>464800.27799999999</v>
      </c>
      <c r="E9732" s="211">
        <v>495291.413</v>
      </c>
      <c r="F9732" s="211">
        <v>532036.74399999995</v>
      </c>
      <c r="G9732" s="211">
        <v>663447.02599999995</v>
      </c>
      <c r="H9732" s="211">
        <v>673265.51699999999</v>
      </c>
      <c r="I9732" s="211">
        <v>737541.73499999999</v>
      </c>
      <c r="J9732" s="211">
        <v>752801.26500000001</v>
      </c>
      <c r="K9732" s="211">
        <v>719902.06799999997</v>
      </c>
      <c r="L9732" s="211">
        <v>723984.39399999997</v>
      </c>
      <c r="M9732" s="211">
        <v>662686.272</v>
      </c>
      <c r="N9732" s="211">
        <v>773415.15700000001</v>
      </c>
      <c r="O9732" s="211">
        <v>743244.65800000005</v>
      </c>
      <c r="P9732" s="211">
        <v>771894.62399999995</v>
      </c>
      <c r="Q9732" s="211">
        <v>408714.18699999998</v>
      </c>
    </row>
    <row r="9733" spans="1:17" x14ac:dyDescent="0.25">
      <c r="A9733" s="60" t="s">
        <v>384</v>
      </c>
      <c r="B9733" s="60" t="s">
        <v>9684</v>
      </c>
      <c r="C9733" s="211">
        <v>6614719.9890000001</v>
      </c>
      <c r="D9733" s="211">
        <v>7232741.477</v>
      </c>
      <c r="E9733" s="211">
        <v>7987712.7379999999</v>
      </c>
      <c r="F9733" s="211">
        <v>8780789.2579999994</v>
      </c>
      <c r="G9733" s="211">
        <v>9796072.2569999993</v>
      </c>
      <c r="H9733" s="211">
        <v>10920759.088</v>
      </c>
      <c r="I9733" s="211">
        <v>12072354.188999999</v>
      </c>
      <c r="J9733" s="211">
        <v>13514636.445</v>
      </c>
      <c r="K9733" s="211">
        <v>15180341.664999999</v>
      </c>
      <c r="L9733" s="211">
        <v>14282008.467</v>
      </c>
      <c r="M9733" s="211">
        <v>15959059.142999999</v>
      </c>
      <c r="N9733" s="211">
        <v>17657265.850000001</v>
      </c>
      <c r="O9733" s="211">
        <v>17915317.355</v>
      </c>
      <c r="P9733" s="211">
        <v>17758316.846999999</v>
      </c>
      <c r="Q9733" s="211">
        <v>11978362.316</v>
      </c>
    </row>
    <row r="9734" spans="1:17" x14ac:dyDescent="0.25">
      <c r="A9734" s="60" t="s">
        <v>2988</v>
      </c>
      <c r="B9734" s="60" t="s">
        <v>9685</v>
      </c>
      <c r="C9734" s="211">
        <v>102715.29700000001</v>
      </c>
      <c r="D9734" s="211">
        <v>95182.221999999994</v>
      </c>
      <c r="E9734" s="211">
        <v>91816.356</v>
      </c>
      <c r="F9734" s="211">
        <v>128335.22900000001</v>
      </c>
      <c r="G9734" s="211">
        <v>158002.27600000001</v>
      </c>
      <c r="H9734" s="211">
        <v>159940.73000000001</v>
      </c>
      <c r="I9734" s="211">
        <v>193227.514</v>
      </c>
      <c r="J9734" s="211">
        <v>241264.35699999999</v>
      </c>
      <c r="K9734" s="211">
        <v>270788.24800000002</v>
      </c>
      <c r="L9734" s="211">
        <v>221555.85399999999</v>
      </c>
      <c r="M9734" s="211">
        <v>223820.89600000001</v>
      </c>
      <c r="N9734" s="211">
        <v>252735.17</v>
      </c>
      <c r="O9734" s="211">
        <v>341758.38299999997</v>
      </c>
      <c r="P9734" s="211">
        <v>382975.86800000002</v>
      </c>
      <c r="Q9734" s="211">
        <v>322887.46399999998</v>
      </c>
    </row>
    <row r="9735" spans="1:17" x14ac:dyDescent="0.25">
      <c r="A9735" s="60" t="s">
        <v>1336</v>
      </c>
      <c r="B9735" s="60" t="s">
        <v>9686</v>
      </c>
      <c r="C9735" s="211">
        <v>1212412.19</v>
      </c>
      <c r="D9735" s="211">
        <v>1289223.3089999999</v>
      </c>
      <c r="E9735" s="211">
        <v>1414780.747</v>
      </c>
      <c r="F9735" s="211">
        <v>1824100.2150000001</v>
      </c>
      <c r="G9735" s="211">
        <v>2136340.7340000002</v>
      </c>
      <c r="H9735" s="211">
        <v>2533563.6529999999</v>
      </c>
      <c r="I9735" s="211">
        <v>2884502.5240000002</v>
      </c>
      <c r="J9735" s="211">
        <v>3300731.0079999999</v>
      </c>
      <c r="K9735" s="211">
        <v>3637952.2110000001</v>
      </c>
      <c r="L9735" s="211">
        <v>3481723.9789999998</v>
      </c>
      <c r="M9735" s="211">
        <v>3708985.2510000002</v>
      </c>
      <c r="N9735" s="211">
        <v>4445189.7089999998</v>
      </c>
      <c r="O9735" s="211">
        <v>4498788.2359999996</v>
      </c>
      <c r="P9735" s="211">
        <v>5058611.9919999996</v>
      </c>
      <c r="Q9735" s="211">
        <v>3775521.1690000002</v>
      </c>
    </row>
    <row r="9736" spans="1:17" x14ac:dyDescent="0.25">
      <c r="A9736" s="60" t="s">
        <v>1345</v>
      </c>
      <c r="B9736" s="60" t="s">
        <v>9687</v>
      </c>
      <c r="C9736" s="211">
        <v>471949.81199999998</v>
      </c>
      <c r="D9736" s="211">
        <v>563900.68400000001</v>
      </c>
      <c r="E9736" s="211">
        <v>654383.74</v>
      </c>
      <c r="F9736" s="211">
        <v>742524.44</v>
      </c>
      <c r="G9736" s="211">
        <v>817850.973</v>
      </c>
      <c r="H9736" s="211">
        <v>928825.147</v>
      </c>
      <c r="I9736" s="211">
        <v>1050915.3459999999</v>
      </c>
      <c r="J9736" s="211">
        <v>1205384.656</v>
      </c>
      <c r="K9736" s="211">
        <v>1405094.929</v>
      </c>
      <c r="L9736" s="211">
        <v>1445262.868</v>
      </c>
      <c r="M9736" s="211">
        <v>1539048.45</v>
      </c>
      <c r="N9736" s="211">
        <v>1737973.0290000001</v>
      </c>
      <c r="O9736" s="211">
        <v>1821697.7709999999</v>
      </c>
      <c r="P9736" s="211">
        <v>2048366.6610000001</v>
      </c>
      <c r="Q9736" s="211">
        <v>1694798.852</v>
      </c>
    </row>
    <row r="9737" spans="1:17" x14ac:dyDescent="0.25">
      <c r="A9737" s="60" t="s">
        <v>1520</v>
      </c>
      <c r="B9737" s="60" t="s">
        <v>9688</v>
      </c>
      <c r="C9737" s="211">
        <v>5648746.8030000003</v>
      </c>
      <c r="D9737" s="211">
        <v>6404339.7110000001</v>
      </c>
      <c r="E9737" s="211">
        <v>6890958.9859999996</v>
      </c>
      <c r="F9737" s="211">
        <v>9832256.5099999998</v>
      </c>
      <c r="G9737" s="211">
        <v>11788154.854</v>
      </c>
      <c r="H9737" s="211">
        <v>13870710.173</v>
      </c>
      <c r="I9737" s="211">
        <v>12452838.717</v>
      </c>
      <c r="J9737" s="211">
        <v>13215113.436000001</v>
      </c>
      <c r="K9737" s="211">
        <v>16240793.432</v>
      </c>
      <c r="L9737" s="211">
        <v>16143112.352</v>
      </c>
      <c r="M9737" s="211">
        <v>17767225.675000001</v>
      </c>
      <c r="N9737" s="211">
        <v>19675941.614999998</v>
      </c>
      <c r="O9737" s="211">
        <v>20930275.739</v>
      </c>
      <c r="P9737" s="211">
        <v>22218573.076000001</v>
      </c>
      <c r="Q9737" s="211">
        <v>13971791.535</v>
      </c>
    </row>
    <row r="9738" spans="1:17" x14ac:dyDescent="0.25">
      <c r="A9738" s="60" t="s">
        <v>2849</v>
      </c>
      <c r="B9738" s="60" t="s">
        <v>9689</v>
      </c>
      <c r="C9738" s="211">
        <v>168783.71599999999</v>
      </c>
      <c r="D9738" s="211">
        <v>204061.318</v>
      </c>
      <c r="E9738" s="211">
        <v>206885.46900000001</v>
      </c>
      <c r="F9738" s="211">
        <v>242280.11199999999</v>
      </c>
      <c r="G9738" s="211">
        <v>282407.40999999997</v>
      </c>
      <c r="H9738" s="211">
        <v>284515.71399999998</v>
      </c>
      <c r="I9738" s="211">
        <v>303076.48200000002</v>
      </c>
      <c r="J9738" s="211">
        <v>345492.81900000002</v>
      </c>
      <c r="K9738" s="211">
        <v>379790.56900000002</v>
      </c>
      <c r="L9738" s="211">
        <v>336798.39399999997</v>
      </c>
      <c r="M9738" s="211">
        <v>346740.57799999998</v>
      </c>
      <c r="N9738" s="211">
        <v>398338.84499999997</v>
      </c>
      <c r="O9738" s="211">
        <v>372574.18300000002</v>
      </c>
      <c r="P9738" s="211">
        <v>436351.82199999999</v>
      </c>
      <c r="Q9738" s="211">
        <v>266757.641</v>
      </c>
    </row>
    <row r="9739" spans="1:17" x14ac:dyDescent="0.25">
      <c r="A9739" s="60" t="s">
        <v>1606</v>
      </c>
      <c r="B9739" s="60" t="s">
        <v>9690</v>
      </c>
      <c r="C9739" s="211">
        <v>1364849.425</v>
      </c>
      <c r="D9739" s="211">
        <v>1499547.4580000001</v>
      </c>
      <c r="E9739" s="211">
        <v>1660620.148</v>
      </c>
      <c r="F9739" s="211">
        <v>1971152.442</v>
      </c>
      <c r="G9739" s="211">
        <v>2268761.2280000001</v>
      </c>
      <c r="H9739" s="211">
        <v>2444973.4730000002</v>
      </c>
      <c r="I9739" s="211">
        <v>2681199.1570000001</v>
      </c>
      <c r="J9739" s="211">
        <v>3083172.0580000002</v>
      </c>
      <c r="K9739" s="211">
        <v>3619730.6749999998</v>
      </c>
      <c r="L9739" s="211">
        <v>3193625.1</v>
      </c>
      <c r="M9739" s="211">
        <v>3281619.0109999999</v>
      </c>
      <c r="N9739" s="211">
        <v>3767820.818</v>
      </c>
      <c r="O9739" s="211">
        <v>3906656.679</v>
      </c>
      <c r="P9739" s="211">
        <v>4172133.0019999999</v>
      </c>
      <c r="Q9739" s="211">
        <v>2517374.3939999999</v>
      </c>
    </row>
    <row r="9740" spans="1:17" x14ac:dyDescent="0.25">
      <c r="A9740" s="60" t="s">
        <v>1975</v>
      </c>
      <c r="B9740" s="60" t="s">
        <v>9691</v>
      </c>
      <c r="C9740" s="211">
        <v>982959.27300000004</v>
      </c>
      <c r="D9740" s="211">
        <v>983660.772</v>
      </c>
      <c r="E9740" s="211">
        <v>1009830.138</v>
      </c>
      <c r="F9740" s="211">
        <v>1128609.79</v>
      </c>
      <c r="G9740" s="211">
        <v>1340141.0049999999</v>
      </c>
      <c r="H9740" s="211">
        <v>1575993.0530000001</v>
      </c>
      <c r="I9740" s="211">
        <v>1926018.541</v>
      </c>
      <c r="J9740" s="211">
        <v>2052639.8419999999</v>
      </c>
      <c r="K9740" s="211">
        <v>2429118.2760000001</v>
      </c>
      <c r="L9740" s="211">
        <v>2241441.4679999999</v>
      </c>
      <c r="M9740" s="211">
        <v>2577543.0449999999</v>
      </c>
      <c r="N9740" s="211">
        <v>3178828.5830000001</v>
      </c>
      <c r="O9740" s="211">
        <v>3383760.3539999998</v>
      </c>
      <c r="P9740" s="211">
        <v>3571867.3590000002</v>
      </c>
      <c r="Q9740" s="211">
        <v>2412493.7820000001</v>
      </c>
    </row>
    <row r="9741" spans="1:17" x14ac:dyDescent="0.25">
      <c r="A9741" s="60" t="s">
        <v>135</v>
      </c>
      <c r="B9741" s="60" t="s">
        <v>9692</v>
      </c>
      <c r="C9741" s="211">
        <v>12049122.823000001</v>
      </c>
      <c r="D9741" s="211">
        <v>13425041.733999999</v>
      </c>
      <c r="E9741" s="211">
        <v>14927489.370999999</v>
      </c>
      <c r="F9741" s="211">
        <v>17399779.088</v>
      </c>
      <c r="G9741" s="211">
        <v>20297092.629000001</v>
      </c>
      <c r="H9741" s="211">
        <v>22378827.585999999</v>
      </c>
      <c r="I9741" s="211">
        <v>24850608.66</v>
      </c>
      <c r="J9741" s="211">
        <v>28023111.741999999</v>
      </c>
      <c r="K9741" s="211">
        <v>32420734.776000001</v>
      </c>
      <c r="L9741" s="211">
        <v>31583412.973000001</v>
      </c>
      <c r="M9741" s="211">
        <v>34145595.862000003</v>
      </c>
      <c r="N9741" s="211">
        <v>38273642.794</v>
      </c>
      <c r="O9741" s="211">
        <v>39156693.152000003</v>
      </c>
      <c r="P9741" s="211">
        <v>41657196.43</v>
      </c>
      <c r="Q9741" s="211">
        <v>26345752.067000002</v>
      </c>
    </row>
    <row r="9742" spans="1:17" x14ac:dyDescent="0.25">
      <c r="A9742" s="60" t="s">
        <v>1942</v>
      </c>
      <c r="B9742" s="60" t="s">
        <v>9693</v>
      </c>
      <c r="C9742" s="211">
        <v>818172.45900000003</v>
      </c>
      <c r="D9742" s="211">
        <v>936640.36300000001</v>
      </c>
      <c r="E9742" s="211">
        <v>1132033.2819999999</v>
      </c>
      <c r="F9742" s="211">
        <v>1371349.48</v>
      </c>
      <c r="G9742" s="211">
        <v>1676043.43</v>
      </c>
      <c r="H9742" s="211">
        <v>2034907.5989999999</v>
      </c>
      <c r="I9742" s="211">
        <v>2435636.8119999999</v>
      </c>
      <c r="J9742" s="211">
        <v>2711751.8259999999</v>
      </c>
      <c r="K9742" s="211">
        <v>2898915.216</v>
      </c>
      <c r="L9742" s="211">
        <v>2464999.5690000001</v>
      </c>
      <c r="M9742" s="211">
        <v>2777810.2680000002</v>
      </c>
      <c r="N9742" s="211">
        <v>3076806.9840000002</v>
      </c>
      <c r="O9742" s="211">
        <v>3135641.3280000002</v>
      </c>
      <c r="P9742" s="211">
        <v>3364927.997</v>
      </c>
      <c r="Q9742" s="211">
        <v>3077863.8470000001</v>
      </c>
    </row>
    <row r="9743" spans="1:17" x14ac:dyDescent="0.25">
      <c r="A9743" s="60" t="s">
        <v>1588</v>
      </c>
      <c r="B9743" s="60" t="s">
        <v>9694</v>
      </c>
      <c r="C9743" s="211">
        <v>1350959.3130000001</v>
      </c>
      <c r="D9743" s="211">
        <v>1598075.186</v>
      </c>
      <c r="E9743" s="211">
        <v>1572368.4539999999</v>
      </c>
      <c r="F9743" s="211">
        <v>1762244.149</v>
      </c>
      <c r="G9743" s="211">
        <v>1921320.0870000001</v>
      </c>
      <c r="H9743" s="211">
        <v>2355730.4939999999</v>
      </c>
      <c r="I9743" s="211">
        <v>2815698.622</v>
      </c>
      <c r="J9743" s="211">
        <v>3408687.889</v>
      </c>
      <c r="K9743" s="211">
        <v>3699583.5410000002</v>
      </c>
      <c r="L9743" s="211">
        <v>3904964.1490000002</v>
      </c>
      <c r="M9743" s="211">
        <v>4333199.67</v>
      </c>
      <c r="N9743" s="211">
        <v>4454438.43</v>
      </c>
      <c r="O9743" s="211">
        <v>4708880.6399999997</v>
      </c>
      <c r="P9743" s="211">
        <v>4995774.017</v>
      </c>
      <c r="Q9743" s="211">
        <v>3852250.6579999998</v>
      </c>
    </row>
    <row r="9744" spans="1:17" x14ac:dyDescent="0.25">
      <c r="A9744" s="60" t="s">
        <v>575</v>
      </c>
      <c r="B9744" s="60" t="s">
        <v>9695</v>
      </c>
      <c r="C9744" s="211">
        <v>492643.31800000003</v>
      </c>
      <c r="D9744" s="211">
        <v>512830.03200000001</v>
      </c>
      <c r="E9744" s="211">
        <v>555916.44900000002</v>
      </c>
      <c r="F9744" s="211">
        <v>704873.81200000003</v>
      </c>
      <c r="G9744" s="211">
        <v>717283.23499999999</v>
      </c>
      <c r="H9744" s="211">
        <v>797128.81599999999</v>
      </c>
      <c r="I9744" s="211">
        <v>959037.26599999995</v>
      </c>
      <c r="J9744" s="211">
        <v>1091046.3540000001</v>
      </c>
      <c r="K9744" s="211">
        <v>1252092.787</v>
      </c>
      <c r="L9744" s="211">
        <v>1170599.8459999999</v>
      </c>
      <c r="M9744" s="211">
        <v>1069212.452</v>
      </c>
      <c r="N9744" s="211">
        <v>1232529.4240000001</v>
      </c>
      <c r="O9744" s="211">
        <v>1272523.307</v>
      </c>
      <c r="P9744" s="211">
        <v>1659036.7390000001</v>
      </c>
      <c r="Q9744" s="211">
        <v>1015230.81</v>
      </c>
    </row>
    <row r="9745" spans="1:17" x14ac:dyDescent="0.25">
      <c r="A9745" s="60" t="s">
        <v>10766</v>
      </c>
      <c r="B9745" s="60" t="s">
        <v>10767</v>
      </c>
      <c r="C9745" s="211">
        <v>1471162.058</v>
      </c>
      <c r="D9745" s="211">
        <v>1581755.6810000001</v>
      </c>
      <c r="E9745" s="211">
        <v>1419517.5660000001</v>
      </c>
      <c r="F9745" s="211">
        <v>1792497.264</v>
      </c>
      <c r="G9745" s="211">
        <v>2310968.6460000002</v>
      </c>
      <c r="H9745" s="211">
        <v>2717055.4870000002</v>
      </c>
      <c r="I9745" s="211">
        <v>3336169.1579999998</v>
      </c>
      <c r="J9745" s="211">
        <v>3966990.0049999999</v>
      </c>
      <c r="K9745" s="211">
        <v>4853442.2580000004</v>
      </c>
      <c r="L9745" s="211">
        <v>5148487.3509999998</v>
      </c>
      <c r="M9745" s="211">
        <v>6199213.3169999998</v>
      </c>
      <c r="N9745" s="211">
        <v>6563590.5219999999</v>
      </c>
      <c r="O9745" s="211">
        <v>6764880.983</v>
      </c>
      <c r="P9745" s="211">
        <v>7679793.4009999996</v>
      </c>
      <c r="Q9745" s="211">
        <v>4498671.1500000004</v>
      </c>
    </row>
    <row r="9746" spans="1:17" x14ac:dyDescent="0.25">
      <c r="A9746" s="60" t="s">
        <v>10768</v>
      </c>
      <c r="B9746" s="60" t="s">
        <v>10769</v>
      </c>
      <c r="C9746" s="211">
        <v>1223043.7479999999</v>
      </c>
      <c r="D9746" s="211">
        <v>1436134.3840000001</v>
      </c>
      <c r="E9746" s="211">
        <v>1872541.4650000001</v>
      </c>
      <c r="F9746" s="211">
        <v>2494607.128</v>
      </c>
      <c r="G9746" s="211">
        <v>2872916.551</v>
      </c>
      <c r="H9746" s="211">
        <v>3243281.8560000001</v>
      </c>
      <c r="I9746" s="211">
        <v>3728904.2740000002</v>
      </c>
      <c r="J9746" s="211">
        <v>4411930.6399999997</v>
      </c>
      <c r="K9746" s="211">
        <v>5010901.4819999998</v>
      </c>
      <c r="L9746" s="211">
        <v>5259343.676</v>
      </c>
      <c r="M9746" s="211">
        <v>5799984.1600000001</v>
      </c>
      <c r="N9746" s="211">
        <v>6927116.443</v>
      </c>
      <c r="O9746" s="211">
        <v>7079401.9680000003</v>
      </c>
      <c r="P9746" s="211">
        <v>7634717.0880000005</v>
      </c>
      <c r="Q9746" s="211">
        <v>6022295.4919999996</v>
      </c>
    </row>
    <row r="9747" spans="1:17" x14ac:dyDescent="0.25">
      <c r="A9747" s="60" t="s">
        <v>1739</v>
      </c>
      <c r="B9747" s="60" t="s">
        <v>9698</v>
      </c>
      <c r="C9747" s="211">
        <v>329671.54499999998</v>
      </c>
      <c r="D9747" s="211">
        <v>380021.46500000003</v>
      </c>
      <c r="E9747" s="211">
        <v>574307.22400000005</v>
      </c>
      <c r="F9747" s="211">
        <v>605769.93700000003</v>
      </c>
      <c r="G9747" s="211">
        <v>611241.81700000004</v>
      </c>
      <c r="H9747" s="211">
        <v>758643.93700000003</v>
      </c>
      <c r="I9747" s="211">
        <v>1019704.628</v>
      </c>
      <c r="J9747" s="211">
        <v>1174257.777</v>
      </c>
      <c r="K9747" s="211">
        <v>1534663.1410000001</v>
      </c>
      <c r="L9747" s="211">
        <v>1528868.953</v>
      </c>
      <c r="M9747" s="211">
        <v>1743753.179</v>
      </c>
      <c r="N9747" s="211">
        <v>1883791.4839999999</v>
      </c>
      <c r="O9747" s="211">
        <v>1935853.7779999999</v>
      </c>
      <c r="P9747" s="211">
        <v>2192237.8059999999</v>
      </c>
      <c r="Q9747" s="211">
        <v>1471042.1850000001</v>
      </c>
    </row>
    <row r="9748" spans="1:17" x14ac:dyDescent="0.25">
      <c r="A9748" s="60" t="s">
        <v>10770</v>
      </c>
      <c r="B9748" s="60" t="s">
        <v>10771</v>
      </c>
      <c r="C9748" s="211">
        <v>1362474.2080000001</v>
      </c>
      <c r="D9748" s="211">
        <v>1428532.227</v>
      </c>
      <c r="E9748" s="211">
        <v>1378184.4609999999</v>
      </c>
      <c r="F9748" s="211">
        <v>1850563.7050000001</v>
      </c>
      <c r="G9748" s="211">
        <v>2324098.9759999998</v>
      </c>
      <c r="H9748" s="211">
        <v>2742979.0809999998</v>
      </c>
      <c r="I9748" s="211">
        <v>3361409.7420000001</v>
      </c>
      <c r="J9748" s="211">
        <v>4266012.5659999996</v>
      </c>
      <c r="K9748" s="211">
        <v>5187893.773</v>
      </c>
      <c r="L9748" s="211">
        <v>5341243.5329999998</v>
      </c>
      <c r="M9748" s="211">
        <v>6254659.2719999999</v>
      </c>
      <c r="N9748" s="211">
        <v>6940517.6739999996</v>
      </c>
      <c r="O9748" s="211">
        <v>7417362.4790000003</v>
      </c>
      <c r="P9748" s="211">
        <v>8184792.3550000004</v>
      </c>
      <c r="Q9748" s="211">
        <v>4422937.2070000004</v>
      </c>
    </row>
    <row r="9749" spans="1:17" x14ac:dyDescent="0.25">
      <c r="A9749" s="60" t="s">
        <v>998</v>
      </c>
      <c r="B9749" s="60" t="s">
        <v>9703</v>
      </c>
      <c r="C9749" s="211">
        <v>1856953.466</v>
      </c>
      <c r="D9749" s="211">
        <v>1949942.642</v>
      </c>
      <c r="E9749" s="211">
        <v>2674072.6979999999</v>
      </c>
      <c r="F9749" s="211">
        <v>3737354.8280000002</v>
      </c>
      <c r="G9749" s="211">
        <v>5032406.8689999999</v>
      </c>
      <c r="H9749" s="211">
        <v>5436461.3890000004</v>
      </c>
      <c r="I9749" s="211">
        <v>6732016.1660000002</v>
      </c>
      <c r="J9749" s="211">
        <v>7533493.2220000001</v>
      </c>
      <c r="K9749" s="211">
        <v>8981603.4529999997</v>
      </c>
      <c r="L9749" s="211">
        <v>8900175.7929999996</v>
      </c>
      <c r="M9749" s="211">
        <v>10381807.413000001</v>
      </c>
      <c r="N9749" s="211">
        <v>11137205.469000001</v>
      </c>
      <c r="O9749" s="211">
        <v>11402132.195</v>
      </c>
      <c r="P9749" s="211">
        <v>11512643.154999999</v>
      </c>
      <c r="Q9749" s="211">
        <v>7027175.0410000002</v>
      </c>
    </row>
    <row r="9750" spans="1:17" x14ac:dyDescent="0.25">
      <c r="A9750" s="60" t="s">
        <v>10772</v>
      </c>
      <c r="B9750" s="60" t="s">
        <v>10773</v>
      </c>
      <c r="C9750" s="211">
        <v>2523083.5589999999</v>
      </c>
      <c r="D9750" s="211">
        <v>3045195.65</v>
      </c>
      <c r="E9750" s="211">
        <v>3176215.6669999999</v>
      </c>
      <c r="F9750" s="211">
        <v>3947533.2919999999</v>
      </c>
      <c r="G9750" s="211">
        <v>4531783.8660000004</v>
      </c>
      <c r="H9750" s="211">
        <v>5587533.5140000004</v>
      </c>
      <c r="I9750" s="211">
        <v>6622515.8130000001</v>
      </c>
      <c r="J9750" s="211">
        <v>7900581.335</v>
      </c>
      <c r="K9750" s="211">
        <v>8805027.3059999999</v>
      </c>
      <c r="L9750" s="211">
        <v>7714396.3949999996</v>
      </c>
      <c r="M9750" s="211">
        <v>8455474.5439999998</v>
      </c>
      <c r="N9750" s="211">
        <v>9154834.3619999997</v>
      </c>
      <c r="O9750" s="211">
        <v>9549698.2880000006</v>
      </c>
      <c r="P9750" s="211">
        <v>9091539.6420000009</v>
      </c>
      <c r="Q9750" s="211">
        <v>4207784.82</v>
      </c>
    </row>
    <row r="9751" spans="1:17" x14ac:dyDescent="0.25">
      <c r="A9751" s="60" t="s">
        <v>1209</v>
      </c>
      <c r="B9751" s="60" t="s">
        <v>9707</v>
      </c>
      <c r="C9751" s="211">
        <v>619234.94099999999</v>
      </c>
      <c r="D9751" s="211">
        <v>539611.29500000004</v>
      </c>
      <c r="E9751" s="211">
        <v>762488.01100000006</v>
      </c>
      <c r="F9751" s="211">
        <v>906880.59</v>
      </c>
      <c r="G9751" s="211">
        <v>1126922.72</v>
      </c>
      <c r="H9751" s="211">
        <v>1308707.621</v>
      </c>
      <c r="I9751" s="211">
        <v>1536350.507</v>
      </c>
      <c r="J9751" s="211">
        <v>1925240.3459999999</v>
      </c>
      <c r="K9751" s="211">
        <v>2032698.551</v>
      </c>
      <c r="L9751" s="211">
        <v>1808902.1070000001</v>
      </c>
      <c r="M9751" s="211">
        <v>1983813.0919999999</v>
      </c>
      <c r="N9751" s="211">
        <v>2281162.3169999998</v>
      </c>
      <c r="O9751" s="211">
        <v>2379278.2259999998</v>
      </c>
      <c r="P9751" s="211">
        <v>2373980.764</v>
      </c>
      <c r="Q9751" s="211">
        <v>1244480.1540000001</v>
      </c>
    </row>
    <row r="9752" spans="1:17" x14ac:dyDescent="0.25">
      <c r="A9752" s="60" t="s">
        <v>3236</v>
      </c>
      <c r="B9752" s="60" t="s">
        <v>9708</v>
      </c>
      <c r="C9752" s="211">
        <v>167230.27499999999</v>
      </c>
      <c r="D9752" s="211">
        <v>204548.348</v>
      </c>
      <c r="E9752" s="211">
        <v>179539.24900000001</v>
      </c>
      <c r="F9752" s="211">
        <v>157945.486</v>
      </c>
      <c r="G9752" s="211">
        <v>233647.88</v>
      </c>
      <c r="H9752" s="211">
        <v>235434.326</v>
      </c>
      <c r="I9752" s="211">
        <v>317570.90299999999</v>
      </c>
      <c r="J9752" s="211">
        <v>339912.37699999998</v>
      </c>
      <c r="K9752" s="211">
        <v>480386.478</v>
      </c>
      <c r="L9752" s="211">
        <v>370749.59299999999</v>
      </c>
      <c r="M9752" s="211">
        <v>419097.42800000001</v>
      </c>
      <c r="N9752" s="211">
        <v>491365.25199999998</v>
      </c>
      <c r="O9752" s="211">
        <v>502661.29800000001</v>
      </c>
      <c r="P9752" s="211">
        <v>389027.36099999998</v>
      </c>
      <c r="Q9752" s="211">
        <v>281801.62400000001</v>
      </c>
    </row>
    <row r="9753" spans="1:17" x14ac:dyDescent="0.25">
      <c r="A9753" s="60" t="s">
        <v>2035</v>
      </c>
      <c r="B9753" s="60" t="s">
        <v>9709</v>
      </c>
      <c r="C9753" s="211">
        <v>255203.304</v>
      </c>
      <c r="D9753" s="211">
        <v>197938.022</v>
      </c>
      <c r="E9753" s="211">
        <v>205861.166</v>
      </c>
      <c r="F9753" s="211">
        <v>189683.11300000001</v>
      </c>
      <c r="G9753" s="211">
        <v>252893.18</v>
      </c>
      <c r="H9753" s="211">
        <v>237299.579</v>
      </c>
      <c r="I9753" s="211">
        <v>294013.88799999998</v>
      </c>
      <c r="J9753" s="211">
        <v>303329.97499999998</v>
      </c>
      <c r="K9753" s="211">
        <v>289972.44199999998</v>
      </c>
      <c r="L9753" s="211">
        <v>245150.78599999999</v>
      </c>
      <c r="M9753" s="211">
        <v>235469.541</v>
      </c>
      <c r="N9753" s="211">
        <v>270954.31900000002</v>
      </c>
      <c r="O9753" s="211">
        <v>275968.451</v>
      </c>
      <c r="P9753" s="211">
        <v>263278.97899999999</v>
      </c>
      <c r="Q9753" s="211">
        <v>185425.62899999999</v>
      </c>
    </row>
    <row r="9754" spans="1:17" x14ac:dyDescent="0.25">
      <c r="A9754" s="60" t="s">
        <v>1839</v>
      </c>
      <c r="B9754" s="60" t="s">
        <v>9710</v>
      </c>
      <c r="C9754" s="211">
        <v>611166.60199999996</v>
      </c>
      <c r="D9754" s="211">
        <v>618660.022</v>
      </c>
      <c r="E9754" s="211">
        <v>609366.83499999996</v>
      </c>
      <c r="F9754" s="211">
        <v>724088.28399999999</v>
      </c>
      <c r="G9754" s="211">
        <v>782706.20600000001</v>
      </c>
      <c r="H9754" s="211">
        <v>938219.61</v>
      </c>
      <c r="I9754" s="211">
        <v>1109465.1029999999</v>
      </c>
      <c r="J9754" s="211">
        <v>1757519.504</v>
      </c>
      <c r="K9754" s="211">
        <v>1553797.263</v>
      </c>
      <c r="L9754" s="211">
        <v>1554716.101</v>
      </c>
      <c r="M9754" s="211">
        <v>1564029.0560000001</v>
      </c>
      <c r="N9754" s="211">
        <v>1731400.9879999999</v>
      </c>
      <c r="O9754" s="211">
        <v>1693208.013</v>
      </c>
      <c r="P9754" s="211">
        <v>1609038.6129999999</v>
      </c>
      <c r="Q9754" s="211">
        <v>863238.19700000004</v>
      </c>
    </row>
    <row r="9755" spans="1:17" x14ac:dyDescent="0.25">
      <c r="A9755" s="60" t="s">
        <v>862</v>
      </c>
      <c r="B9755" s="60" t="s">
        <v>9711</v>
      </c>
      <c r="C9755" s="211">
        <v>2953381.4169999999</v>
      </c>
      <c r="D9755" s="211">
        <v>2752519.7820000001</v>
      </c>
      <c r="E9755" s="211">
        <v>3091129.4950000001</v>
      </c>
      <c r="F9755" s="211">
        <v>4211923.5980000002</v>
      </c>
      <c r="G9755" s="211">
        <v>4727330.608</v>
      </c>
      <c r="H9755" s="211">
        <v>4898359.7939999998</v>
      </c>
      <c r="I9755" s="211">
        <v>5352809.42</v>
      </c>
      <c r="J9755" s="211">
        <v>5631086.6339999996</v>
      </c>
      <c r="K9755" s="211">
        <v>6116961.5810000002</v>
      </c>
      <c r="L9755" s="211">
        <v>5806760.2050000001</v>
      </c>
      <c r="M9755" s="211">
        <v>6526807.2810000004</v>
      </c>
      <c r="N9755" s="211">
        <v>7300024.7790000001</v>
      </c>
      <c r="O9755" s="211">
        <v>7294316.3389999997</v>
      </c>
      <c r="P9755" s="211">
        <v>7364676.5499999998</v>
      </c>
      <c r="Q9755" s="211">
        <v>4488374.7819999997</v>
      </c>
    </row>
    <row r="9756" spans="1:17" x14ac:dyDescent="0.25">
      <c r="A9756" s="60" t="s">
        <v>439</v>
      </c>
      <c r="B9756" s="60" t="s">
        <v>9712</v>
      </c>
      <c r="C9756" s="211">
        <v>1070358.621</v>
      </c>
      <c r="D9756" s="211">
        <v>1130459.368</v>
      </c>
      <c r="E9756" s="211">
        <v>1184253.3400000001</v>
      </c>
      <c r="F9756" s="211">
        <v>1362062.56</v>
      </c>
      <c r="G9756" s="211">
        <v>1614894.186</v>
      </c>
      <c r="H9756" s="211">
        <v>1499331.993</v>
      </c>
      <c r="I9756" s="211">
        <v>1709596.824</v>
      </c>
      <c r="J9756" s="211">
        <v>1931926.9569999999</v>
      </c>
      <c r="K9756" s="211">
        <v>2451400.9950000001</v>
      </c>
      <c r="L9756" s="211">
        <v>2225060.7420000001</v>
      </c>
      <c r="M9756" s="211">
        <v>2352736.003</v>
      </c>
      <c r="N9756" s="211">
        <v>2572802.8369999998</v>
      </c>
      <c r="O9756" s="211">
        <v>3365061.4410000001</v>
      </c>
      <c r="P9756" s="211">
        <v>3192011.378</v>
      </c>
      <c r="Q9756" s="211">
        <v>2292562.7829999998</v>
      </c>
    </row>
    <row r="9757" spans="1:17" x14ac:dyDescent="0.25">
      <c r="A9757" s="60" t="s">
        <v>3054</v>
      </c>
      <c r="B9757" s="60" t="s">
        <v>9713</v>
      </c>
      <c r="C9757" s="211">
        <v>249543.71900000001</v>
      </c>
      <c r="D9757" s="211">
        <v>247382.13500000001</v>
      </c>
      <c r="E9757" s="211">
        <v>271254.15600000002</v>
      </c>
      <c r="F9757" s="211">
        <v>319310.23</v>
      </c>
      <c r="G9757" s="211">
        <v>369974.56</v>
      </c>
      <c r="H9757" s="211">
        <v>412774.40100000001</v>
      </c>
      <c r="I9757" s="211">
        <v>489088.83500000002</v>
      </c>
      <c r="J9757" s="211">
        <v>590705.39599999995</v>
      </c>
      <c r="K9757" s="211">
        <v>660258.50199999998</v>
      </c>
      <c r="L9757" s="211">
        <v>535380.84400000004</v>
      </c>
      <c r="M9757" s="211">
        <v>568587.83900000004</v>
      </c>
      <c r="N9757" s="211">
        <v>652165.46299999999</v>
      </c>
      <c r="O9757" s="211">
        <v>665950.01899999997</v>
      </c>
      <c r="P9757" s="211">
        <v>702480.74600000004</v>
      </c>
      <c r="Q9757" s="211">
        <v>403935.59600000002</v>
      </c>
    </row>
    <row r="9758" spans="1:17" x14ac:dyDescent="0.25">
      <c r="A9758" s="60" t="s">
        <v>1846</v>
      </c>
      <c r="B9758" s="60" t="s">
        <v>9714</v>
      </c>
      <c r="C9758" s="211">
        <v>598815.81499999994</v>
      </c>
      <c r="D9758" s="211">
        <v>584986.71900000004</v>
      </c>
      <c r="E9758" s="211">
        <v>577096.27599999995</v>
      </c>
      <c r="F9758" s="211">
        <v>673475.39300000004</v>
      </c>
      <c r="G9758" s="211">
        <v>800426.26899999997</v>
      </c>
      <c r="H9758" s="211">
        <v>902893.505</v>
      </c>
      <c r="I9758" s="211">
        <v>1000848.368</v>
      </c>
      <c r="J9758" s="211">
        <v>1156781.5490000001</v>
      </c>
      <c r="K9758" s="211">
        <v>1136868.2150000001</v>
      </c>
      <c r="L9758" s="211">
        <v>883208.59</v>
      </c>
      <c r="M9758" s="211">
        <v>986540.86100000003</v>
      </c>
      <c r="N9758" s="211">
        <v>1161304.122</v>
      </c>
      <c r="O9758" s="211">
        <v>1181757.2679999999</v>
      </c>
      <c r="P9758" s="211">
        <v>1238674.186</v>
      </c>
      <c r="Q9758" s="211">
        <v>883172.64500000002</v>
      </c>
    </row>
    <row r="9759" spans="1:17" x14ac:dyDescent="0.25">
      <c r="A9759" s="60" t="s">
        <v>2135</v>
      </c>
      <c r="B9759" s="60" t="s">
        <v>9715</v>
      </c>
      <c r="C9759" s="211">
        <v>487514.33</v>
      </c>
      <c r="D9759" s="211">
        <v>460989.53700000001</v>
      </c>
      <c r="E9759" s="211">
        <v>409654.96799999999</v>
      </c>
      <c r="F9759" s="211">
        <v>489575.81800000003</v>
      </c>
      <c r="G9759" s="211">
        <v>451373.86900000001</v>
      </c>
      <c r="H9759" s="211">
        <v>465913.25799999997</v>
      </c>
      <c r="I9759" s="211">
        <v>515351.36900000001</v>
      </c>
      <c r="J9759" s="211">
        <v>509254.22100000002</v>
      </c>
      <c r="K9759" s="211">
        <v>573023.21400000004</v>
      </c>
      <c r="L9759" s="211">
        <v>441622.40500000003</v>
      </c>
      <c r="M9759" s="211">
        <v>460390.42</v>
      </c>
      <c r="N9759" s="211">
        <v>554319.54299999995</v>
      </c>
      <c r="O9759" s="211">
        <v>570662.65</v>
      </c>
      <c r="P9759" s="211">
        <v>552419.42000000004</v>
      </c>
      <c r="Q9759" s="211">
        <v>464174.10499999998</v>
      </c>
    </row>
    <row r="9760" spans="1:17" x14ac:dyDescent="0.25">
      <c r="A9760" s="60" t="s">
        <v>3347</v>
      </c>
      <c r="B9760" s="60" t="s">
        <v>9716</v>
      </c>
      <c r="C9760" s="211">
        <v>114157.878</v>
      </c>
      <c r="D9760" s="211">
        <v>118421.042</v>
      </c>
      <c r="E9760" s="211">
        <v>108168.792</v>
      </c>
      <c r="F9760" s="211">
        <v>114265.789</v>
      </c>
      <c r="G9760" s="211">
        <v>115060.583</v>
      </c>
      <c r="H9760" s="211">
        <v>117040.879</v>
      </c>
      <c r="I9760" s="211">
        <v>115703.164</v>
      </c>
      <c r="J9760" s="211">
        <v>119078.476</v>
      </c>
      <c r="K9760" s="211">
        <v>128677.976</v>
      </c>
      <c r="L9760" s="211">
        <v>123055.23699999999</v>
      </c>
      <c r="M9760" s="211">
        <v>142222.799</v>
      </c>
      <c r="N9760" s="211">
        <v>154515.12100000001</v>
      </c>
      <c r="O9760" s="211">
        <v>133781.853</v>
      </c>
      <c r="P9760" s="211">
        <v>140557.75899999999</v>
      </c>
      <c r="Q9760" s="211">
        <v>101916.41899999999</v>
      </c>
    </row>
    <row r="9761" spans="1:17" x14ac:dyDescent="0.25">
      <c r="A9761" s="60" t="s">
        <v>1969</v>
      </c>
      <c r="B9761" s="60" t="s">
        <v>9717</v>
      </c>
      <c r="C9761" s="211">
        <v>598306.59100000001</v>
      </c>
      <c r="D9761" s="211">
        <v>906085.99300000002</v>
      </c>
      <c r="E9761" s="211">
        <v>661065.82299999997</v>
      </c>
      <c r="F9761" s="211">
        <v>821761.24199999997</v>
      </c>
      <c r="G9761" s="211">
        <v>945583.11699999997</v>
      </c>
      <c r="H9761" s="211">
        <v>1071947.17</v>
      </c>
      <c r="I9761" s="211">
        <v>1297790.1089999999</v>
      </c>
      <c r="J9761" s="211">
        <v>1582668.4240000001</v>
      </c>
      <c r="K9761" s="211">
        <v>1759277.77</v>
      </c>
      <c r="L9761" s="211">
        <v>1666298.16</v>
      </c>
      <c r="M9761" s="211">
        <v>2015224.0049999999</v>
      </c>
      <c r="N9761" s="211">
        <v>2216830.3450000002</v>
      </c>
      <c r="O9761" s="211">
        <v>2026434.89</v>
      </c>
      <c r="P9761" s="211">
        <v>2148882.574</v>
      </c>
      <c r="Q9761" s="211">
        <v>1602106.5279999999</v>
      </c>
    </row>
    <row r="9762" spans="1:17" x14ac:dyDescent="0.25">
      <c r="A9762" s="60" t="s">
        <v>10774</v>
      </c>
      <c r="B9762" s="60" t="s">
        <v>10775</v>
      </c>
      <c r="C9762" s="211">
        <v>0.56399999999999995</v>
      </c>
      <c r="D9762" s="211">
        <v>0</v>
      </c>
      <c r="E9762" s="211">
        <v>0</v>
      </c>
      <c r="F9762" s="211">
        <v>0</v>
      </c>
      <c r="G9762" s="211">
        <v>0</v>
      </c>
      <c r="H9762" s="211">
        <v>1.732</v>
      </c>
      <c r="I9762" s="211"/>
      <c r="J9762" s="211"/>
      <c r="K9762" s="211"/>
      <c r="L9762" s="211"/>
      <c r="M9762" s="211"/>
      <c r="N9762" s="211"/>
      <c r="O9762" s="211"/>
      <c r="P9762" s="211"/>
      <c r="Q9762" s="211"/>
    </row>
    <row r="9763" spans="1:17" x14ac:dyDescent="0.25">
      <c r="A9763" s="60" t="s">
        <v>1841</v>
      </c>
      <c r="B9763" s="60" t="s">
        <v>9718</v>
      </c>
      <c r="C9763" s="211">
        <v>262856.10399999999</v>
      </c>
      <c r="D9763" s="211">
        <v>238610.51800000001</v>
      </c>
      <c r="E9763" s="211">
        <v>288117.58199999999</v>
      </c>
      <c r="F9763" s="211">
        <v>295899.62099999998</v>
      </c>
      <c r="G9763" s="211">
        <v>360328.26</v>
      </c>
      <c r="H9763" s="211">
        <v>372377.25900000002</v>
      </c>
      <c r="I9763" s="211">
        <v>419385.48200000002</v>
      </c>
      <c r="J9763" s="211">
        <v>471558.05599999998</v>
      </c>
      <c r="K9763" s="211">
        <v>519377.522</v>
      </c>
      <c r="L9763" s="211">
        <v>447456.44500000001</v>
      </c>
      <c r="M9763" s="211">
        <v>514077.53200000001</v>
      </c>
      <c r="N9763" s="211">
        <v>573209.02399999998</v>
      </c>
      <c r="O9763" s="211">
        <v>623898.09600000002</v>
      </c>
      <c r="P9763" s="211">
        <v>671543.64800000004</v>
      </c>
      <c r="Q9763" s="211">
        <v>551348.37399999995</v>
      </c>
    </row>
    <row r="9764" spans="1:17" x14ac:dyDescent="0.25">
      <c r="A9764" s="60" t="s">
        <v>2492</v>
      </c>
      <c r="B9764" s="60" t="s">
        <v>9719</v>
      </c>
      <c r="C9764" s="211">
        <v>264923.505</v>
      </c>
      <c r="D9764" s="211">
        <v>284975.25099999999</v>
      </c>
      <c r="E9764" s="211">
        <v>300690.63699999999</v>
      </c>
      <c r="F9764" s="211">
        <v>355712.24400000001</v>
      </c>
      <c r="G9764" s="211">
        <v>398033.43300000002</v>
      </c>
      <c r="H9764" s="211">
        <v>434998.95</v>
      </c>
      <c r="I9764" s="211">
        <v>502423.73100000003</v>
      </c>
      <c r="J9764" s="211">
        <v>595950.20299999998</v>
      </c>
      <c r="K9764" s="211">
        <v>696630.42599999998</v>
      </c>
      <c r="L9764" s="211">
        <v>584424.64099999995</v>
      </c>
      <c r="M9764" s="211">
        <v>784263.48300000001</v>
      </c>
      <c r="N9764" s="211">
        <v>958625.07200000004</v>
      </c>
      <c r="O9764" s="211">
        <v>1011185.558</v>
      </c>
      <c r="P9764" s="211">
        <v>1084538.611</v>
      </c>
      <c r="Q9764" s="211">
        <v>1038774.373</v>
      </c>
    </row>
    <row r="9765" spans="1:17" x14ac:dyDescent="0.25">
      <c r="A9765" s="60" t="s">
        <v>598</v>
      </c>
      <c r="B9765" s="60" t="s">
        <v>9720</v>
      </c>
      <c r="C9765" s="211">
        <v>1436958.8259999999</v>
      </c>
      <c r="D9765" s="211">
        <v>1506612.503</v>
      </c>
      <c r="E9765" s="211">
        <v>1597864.196</v>
      </c>
      <c r="F9765" s="211">
        <v>1841966.959</v>
      </c>
      <c r="G9765" s="211">
        <v>2176903.801</v>
      </c>
      <c r="H9765" s="211">
        <v>2494666.6869999999</v>
      </c>
      <c r="I9765" s="211">
        <v>2916391.3909999998</v>
      </c>
      <c r="J9765" s="211">
        <v>3582665.8420000002</v>
      </c>
      <c r="K9765" s="211">
        <v>4173103.486</v>
      </c>
      <c r="L9765" s="211">
        <v>3476670.9810000001</v>
      </c>
      <c r="M9765" s="211">
        <v>3911040.6529999999</v>
      </c>
      <c r="N9765" s="211">
        <v>4737826.9759999998</v>
      </c>
      <c r="O9765" s="211">
        <v>4680435.8039999995</v>
      </c>
      <c r="P9765" s="211">
        <v>5110123.199</v>
      </c>
      <c r="Q9765" s="211">
        <v>3186119.8969999999</v>
      </c>
    </row>
    <row r="9766" spans="1:17" x14ac:dyDescent="0.25">
      <c r="A9766" s="60" t="s">
        <v>878</v>
      </c>
      <c r="B9766" s="60" t="s">
        <v>9721</v>
      </c>
      <c r="C9766" s="211">
        <v>1497247.9509999999</v>
      </c>
      <c r="D9766" s="211">
        <v>1629202.8230000001</v>
      </c>
      <c r="E9766" s="211">
        <v>1811956.257</v>
      </c>
      <c r="F9766" s="211">
        <v>2204559.0240000002</v>
      </c>
      <c r="G9766" s="211">
        <v>2683349.6770000001</v>
      </c>
      <c r="H9766" s="211">
        <v>3179464.8420000002</v>
      </c>
      <c r="I9766" s="211">
        <v>4007185.22</v>
      </c>
      <c r="J9766" s="211">
        <v>4741675.4790000003</v>
      </c>
      <c r="K9766" s="211">
        <v>5188987.0729999999</v>
      </c>
      <c r="L9766" s="211">
        <v>4236292.1730000004</v>
      </c>
      <c r="M9766" s="211">
        <v>5398875.5750000002</v>
      </c>
      <c r="N9766" s="211">
        <v>6384662.7110000001</v>
      </c>
      <c r="O9766" s="211">
        <v>6616006.9819999998</v>
      </c>
      <c r="P9766" s="211">
        <v>7176958.9539999999</v>
      </c>
      <c r="Q9766" s="211">
        <v>4333735.3770000003</v>
      </c>
    </row>
    <row r="9767" spans="1:17" x14ac:dyDescent="0.25">
      <c r="A9767" s="60" t="s">
        <v>576</v>
      </c>
      <c r="B9767" s="60" t="s">
        <v>9722</v>
      </c>
      <c r="C9767" s="211">
        <v>1013428.877</v>
      </c>
      <c r="D9767" s="211">
        <v>1093081.7990000001</v>
      </c>
      <c r="E9767" s="211">
        <v>1167850.355</v>
      </c>
      <c r="F9767" s="211">
        <v>1501510.392</v>
      </c>
      <c r="G9767" s="211">
        <v>1847048.7720000001</v>
      </c>
      <c r="H9767" s="211">
        <v>1857784.0009999999</v>
      </c>
      <c r="I9767" s="211">
        <v>1759187.095</v>
      </c>
      <c r="J9767" s="211">
        <v>1980010.5730000001</v>
      </c>
      <c r="K9767" s="211">
        <v>2241485.1379999998</v>
      </c>
      <c r="L9767" s="211">
        <v>1825156.59</v>
      </c>
      <c r="M9767" s="211">
        <v>2206720.2379999999</v>
      </c>
      <c r="N9767" s="211">
        <v>2595910.5619999999</v>
      </c>
      <c r="O9767" s="211">
        <v>2848918.8259999999</v>
      </c>
      <c r="P9767" s="211">
        <v>3101330.8190000001</v>
      </c>
      <c r="Q9767" s="211">
        <v>2010965.0179999999</v>
      </c>
    </row>
    <row r="9768" spans="1:17" x14ac:dyDescent="0.25">
      <c r="A9768" s="60" t="s">
        <v>1203</v>
      </c>
      <c r="B9768" s="60" t="s">
        <v>9723</v>
      </c>
      <c r="C9768" s="211">
        <v>1324796.2180000001</v>
      </c>
      <c r="D9768" s="211">
        <v>1416644.7439999999</v>
      </c>
      <c r="E9768" s="211">
        <v>1424031.2609999999</v>
      </c>
      <c r="F9768" s="211">
        <v>1731345.196</v>
      </c>
      <c r="G9768" s="211">
        <v>2202263.5260000001</v>
      </c>
      <c r="H9768" s="211">
        <v>2398216.5809999998</v>
      </c>
      <c r="I9768" s="211">
        <v>2744792.2480000001</v>
      </c>
      <c r="J9768" s="211">
        <v>3025160.7370000002</v>
      </c>
      <c r="K9768" s="211">
        <v>3402708.9440000001</v>
      </c>
      <c r="L9768" s="211">
        <v>2781876.3960000002</v>
      </c>
      <c r="M9768" s="211">
        <v>3333332.5049999999</v>
      </c>
      <c r="N9768" s="211">
        <v>3803845.2420000001</v>
      </c>
      <c r="O9768" s="211">
        <v>4011064.284</v>
      </c>
      <c r="P9768" s="211">
        <v>4105806.7609999999</v>
      </c>
      <c r="Q9768" s="211">
        <v>3116224.6320000002</v>
      </c>
    </row>
    <row r="9769" spans="1:17" x14ac:dyDescent="0.25">
      <c r="A9769" s="60" t="s">
        <v>1484</v>
      </c>
      <c r="B9769" s="60" t="s">
        <v>9724</v>
      </c>
      <c r="C9769" s="211">
        <v>1087164.2919999999</v>
      </c>
      <c r="D9769" s="211">
        <v>1138655.8060000001</v>
      </c>
      <c r="E9769" s="211">
        <v>1179992.723</v>
      </c>
      <c r="F9769" s="211">
        <v>1355340.7609999999</v>
      </c>
      <c r="G9769" s="211">
        <v>1621884.0209999999</v>
      </c>
      <c r="H9769" s="211">
        <v>1845221.6129999999</v>
      </c>
      <c r="I9769" s="211">
        <v>2061384.3049999999</v>
      </c>
      <c r="J9769" s="211">
        <v>2306949.676</v>
      </c>
      <c r="K9769" s="211">
        <v>2568030.9249999998</v>
      </c>
      <c r="L9769" s="211">
        <v>2460572.6069999998</v>
      </c>
      <c r="M9769" s="211">
        <v>2808594.2450000001</v>
      </c>
      <c r="N9769" s="211">
        <v>3338816.1030000001</v>
      </c>
      <c r="O9769" s="211">
        <v>3646117.2659999998</v>
      </c>
      <c r="P9769" s="211">
        <v>3922291.6710000001</v>
      </c>
      <c r="Q9769" s="211">
        <v>2077337.7749999999</v>
      </c>
    </row>
    <row r="9770" spans="1:17" x14ac:dyDescent="0.25">
      <c r="A9770" s="60" t="s">
        <v>2458</v>
      </c>
      <c r="B9770" s="60" t="s">
        <v>9725</v>
      </c>
      <c r="C9770" s="211">
        <v>892702.88500000001</v>
      </c>
      <c r="D9770" s="211">
        <v>882526.88</v>
      </c>
      <c r="E9770" s="211">
        <v>935042.57499999995</v>
      </c>
      <c r="F9770" s="211">
        <v>982866.37899999996</v>
      </c>
      <c r="G9770" s="211">
        <v>1118079.6089999999</v>
      </c>
      <c r="H9770" s="211">
        <v>1122937.202</v>
      </c>
      <c r="I9770" s="211">
        <v>1209651.348</v>
      </c>
      <c r="J9770" s="211">
        <v>1457530.0989999999</v>
      </c>
      <c r="K9770" s="211">
        <v>1630046.2509999999</v>
      </c>
      <c r="L9770" s="211">
        <v>1523943.9990000001</v>
      </c>
      <c r="M9770" s="211">
        <v>1672126.6680000001</v>
      </c>
      <c r="N9770" s="211">
        <v>1737976.5330000001</v>
      </c>
      <c r="O9770" s="211">
        <v>1723329.31</v>
      </c>
      <c r="P9770" s="211">
        <v>1728463.094</v>
      </c>
      <c r="Q9770" s="211">
        <v>1587893.7849999999</v>
      </c>
    </row>
    <row r="9771" spans="1:17" x14ac:dyDescent="0.25">
      <c r="A9771" s="60" t="s">
        <v>1218</v>
      </c>
      <c r="B9771" s="60" t="s">
        <v>9726</v>
      </c>
      <c r="C9771" s="211">
        <v>1276804.298</v>
      </c>
      <c r="D9771" s="211">
        <v>1285607.277</v>
      </c>
      <c r="E9771" s="211">
        <v>1407430.399</v>
      </c>
      <c r="F9771" s="211">
        <v>1586512.1969999999</v>
      </c>
      <c r="G9771" s="211">
        <v>1698705.77</v>
      </c>
      <c r="H9771" s="211">
        <v>1902535.206</v>
      </c>
      <c r="I9771" s="211">
        <v>2186328.5290000001</v>
      </c>
      <c r="J9771" s="211">
        <v>2669258.2519999999</v>
      </c>
      <c r="K9771" s="211">
        <v>2868172.2239999999</v>
      </c>
      <c r="L9771" s="211">
        <v>2456932.3480000002</v>
      </c>
      <c r="M9771" s="211">
        <v>2875093.8280000002</v>
      </c>
      <c r="N9771" s="211">
        <v>3352730.1069999998</v>
      </c>
      <c r="O9771" s="211">
        <v>3440878.682</v>
      </c>
      <c r="P9771" s="211">
        <v>3562449.4180000001</v>
      </c>
      <c r="Q9771" s="211">
        <v>1984049.8230000001</v>
      </c>
    </row>
    <row r="9772" spans="1:17" x14ac:dyDescent="0.25">
      <c r="A9772" s="60" t="s">
        <v>4483</v>
      </c>
      <c r="B9772" s="60" t="s">
        <v>9727</v>
      </c>
      <c r="C9772" s="211">
        <v>41040.985999999997</v>
      </c>
      <c r="D9772" s="211">
        <v>33547.688000000002</v>
      </c>
      <c r="E9772" s="211">
        <v>28480.873</v>
      </c>
      <c r="F9772" s="211">
        <v>25342.867999999999</v>
      </c>
      <c r="G9772" s="211">
        <v>23258.567999999999</v>
      </c>
      <c r="H9772" s="211">
        <v>24256.473999999998</v>
      </c>
      <c r="I9772" s="211">
        <v>22014.778999999999</v>
      </c>
      <c r="J9772" s="211">
        <v>7693.7169999999996</v>
      </c>
      <c r="K9772" s="211">
        <v>3881.451</v>
      </c>
      <c r="L9772" s="211">
        <v>6027.5240000000003</v>
      </c>
      <c r="M9772" s="211">
        <v>9521.7929999999997</v>
      </c>
      <c r="N9772" s="211">
        <v>8371.2960000000003</v>
      </c>
      <c r="O9772" s="211">
        <v>5998.0379999999996</v>
      </c>
      <c r="P9772" s="211">
        <v>7349.2129999999997</v>
      </c>
      <c r="Q9772" s="211">
        <v>6052.14</v>
      </c>
    </row>
    <row r="9773" spans="1:17" x14ac:dyDescent="0.25">
      <c r="A9773" s="60" t="s">
        <v>961</v>
      </c>
      <c r="B9773" s="60" t="s">
        <v>9728</v>
      </c>
      <c r="C9773" s="211">
        <v>1657780.075</v>
      </c>
      <c r="D9773" s="211">
        <v>1842170.696</v>
      </c>
      <c r="E9773" s="211">
        <v>1775834.855</v>
      </c>
      <c r="F9773" s="211">
        <v>2068127.577</v>
      </c>
      <c r="G9773" s="211">
        <v>2640225.9959999998</v>
      </c>
      <c r="H9773" s="211">
        <v>2999306.7059999998</v>
      </c>
      <c r="I9773" s="211">
        <v>3555529.307</v>
      </c>
      <c r="J9773" s="211">
        <v>4255090.7549999999</v>
      </c>
      <c r="K9773" s="211">
        <v>4732097.3969999999</v>
      </c>
      <c r="L9773" s="211">
        <v>4610036.9380000001</v>
      </c>
      <c r="M9773" s="211">
        <v>5315872.0259999996</v>
      </c>
      <c r="N9773" s="211">
        <v>6048205.9369999999</v>
      </c>
      <c r="O9773" s="211">
        <v>5943643.0279999999</v>
      </c>
      <c r="P9773" s="211">
        <v>6091159.2470000004</v>
      </c>
      <c r="Q9773" s="211">
        <v>3730050.18</v>
      </c>
    </row>
    <row r="9774" spans="1:17" x14ac:dyDescent="0.25">
      <c r="A9774" s="60" t="s">
        <v>465</v>
      </c>
      <c r="B9774" s="60" t="s">
        <v>9729</v>
      </c>
      <c r="C9774" s="211">
        <v>2920760.24</v>
      </c>
      <c r="D9774" s="211">
        <v>3285443.182</v>
      </c>
      <c r="E9774" s="211">
        <v>3456470.7209999999</v>
      </c>
      <c r="F9774" s="211">
        <v>4165817.9389999998</v>
      </c>
      <c r="G9774" s="211">
        <v>4754852.8909999998</v>
      </c>
      <c r="H9774" s="211">
        <v>5334314.6349999998</v>
      </c>
      <c r="I9774" s="211">
        <v>6247142.9340000004</v>
      </c>
      <c r="J9774" s="211">
        <v>6879757.9359999998</v>
      </c>
      <c r="K9774" s="211">
        <v>7790895.6710000001</v>
      </c>
      <c r="L9774" s="211">
        <v>7159174.8399999999</v>
      </c>
      <c r="M9774" s="211">
        <v>7899692.824</v>
      </c>
      <c r="N9774" s="211">
        <v>9440849.1640000008</v>
      </c>
      <c r="O9774" s="211">
        <v>9649914.3159999996</v>
      </c>
      <c r="P9774" s="211">
        <v>9756926.4570000004</v>
      </c>
      <c r="Q9774" s="211">
        <v>6852212.8329999996</v>
      </c>
    </row>
    <row r="9775" spans="1:17" x14ac:dyDescent="0.25">
      <c r="A9775" s="60" t="s">
        <v>1036</v>
      </c>
      <c r="B9775" s="60" t="s">
        <v>9730</v>
      </c>
      <c r="C9775" s="211">
        <v>2958231.6009999998</v>
      </c>
      <c r="D9775" s="211">
        <v>3279593.1660000002</v>
      </c>
      <c r="E9775" s="211">
        <v>3530382.889</v>
      </c>
      <c r="F9775" s="211">
        <v>4112683.7390000001</v>
      </c>
      <c r="G9775" s="211">
        <v>4843838.0750000002</v>
      </c>
      <c r="H9775" s="211">
        <v>5328682.6229999997</v>
      </c>
      <c r="I9775" s="211">
        <v>6063579.9160000002</v>
      </c>
      <c r="J9775" s="211">
        <v>6776786.6310000001</v>
      </c>
      <c r="K9775" s="211">
        <v>7496756.7280000001</v>
      </c>
      <c r="L9775" s="211">
        <v>7629816.3569999998</v>
      </c>
      <c r="M9775" s="211">
        <v>8574371.6300000008</v>
      </c>
      <c r="N9775" s="211">
        <v>9976428.8739999998</v>
      </c>
      <c r="O9775" s="211">
        <v>9876118.5319999997</v>
      </c>
      <c r="P9775" s="211">
        <v>9752329.4370000008</v>
      </c>
      <c r="Q9775" s="211">
        <v>6332143.0120000001</v>
      </c>
    </row>
    <row r="9776" spans="1:17" x14ac:dyDescent="0.25">
      <c r="A9776" s="60" t="s">
        <v>2976</v>
      </c>
      <c r="B9776" s="60" t="s">
        <v>9731</v>
      </c>
      <c r="C9776" s="211">
        <v>218980.679</v>
      </c>
      <c r="D9776" s="211">
        <v>237648.41399999999</v>
      </c>
      <c r="E9776" s="211">
        <v>257207.644</v>
      </c>
      <c r="F9776" s="211">
        <v>315256.38799999998</v>
      </c>
      <c r="G9776" s="211">
        <v>364308.44900000002</v>
      </c>
      <c r="H9776" s="211">
        <v>386970.19400000002</v>
      </c>
      <c r="I9776" s="211">
        <v>425290.08899999998</v>
      </c>
      <c r="J9776" s="211">
        <v>492142.43599999999</v>
      </c>
      <c r="K9776" s="211">
        <v>528928.44999999995</v>
      </c>
      <c r="L9776" s="211">
        <v>488160.29399999999</v>
      </c>
      <c r="M9776" s="211">
        <v>534131.01199999999</v>
      </c>
      <c r="N9776" s="211">
        <v>642548.88399999996</v>
      </c>
      <c r="O9776" s="211">
        <v>657238.88199999998</v>
      </c>
      <c r="P9776" s="211">
        <v>656152.21</v>
      </c>
      <c r="Q9776" s="211">
        <v>400486.24800000002</v>
      </c>
    </row>
    <row r="9777" spans="1:17" x14ac:dyDescent="0.25">
      <c r="A9777" s="60" t="s">
        <v>1020</v>
      </c>
      <c r="B9777" s="60" t="s">
        <v>9732</v>
      </c>
      <c r="C9777" s="211">
        <v>355964.45500000002</v>
      </c>
      <c r="D9777" s="211">
        <v>352289.614</v>
      </c>
      <c r="E9777" s="211">
        <v>387610.576</v>
      </c>
      <c r="F9777" s="211">
        <v>432699.538</v>
      </c>
      <c r="G9777" s="211">
        <v>522364.34</v>
      </c>
      <c r="H9777" s="211">
        <v>582112.39500000002</v>
      </c>
      <c r="I9777" s="211">
        <v>739292.21799999999</v>
      </c>
      <c r="J9777" s="211">
        <v>895210.8</v>
      </c>
      <c r="K9777" s="211">
        <v>1035178.529</v>
      </c>
      <c r="L9777" s="211">
        <v>869639.21</v>
      </c>
      <c r="M9777" s="211">
        <v>981498.81499999994</v>
      </c>
      <c r="N9777" s="211">
        <v>1141276.7760000001</v>
      </c>
      <c r="O9777" s="211">
        <v>1183853.317</v>
      </c>
      <c r="P9777" s="211">
        <v>1297592.696</v>
      </c>
      <c r="Q9777" s="211">
        <v>1027563.008</v>
      </c>
    </row>
    <row r="9778" spans="1:17" x14ac:dyDescent="0.25">
      <c r="A9778" s="60" t="s">
        <v>260</v>
      </c>
      <c r="B9778" s="60" t="s">
        <v>9733</v>
      </c>
      <c r="C9778" s="211">
        <v>491329.62599999999</v>
      </c>
      <c r="D9778" s="211">
        <v>529797.37399999995</v>
      </c>
      <c r="E9778" s="211">
        <v>750495.16899999999</v>
      </c>
      <c r="F9778" s="211">
        <v>869217.69799999997</v>
      </c>
      <c r="G9778" s="211">
        <v>1013494.768</v>
      </c>
      <c r="H9778" s="211">
        <v>1032787.985</v>
      </c>
      <c r="I9778" s="211">
        <v>1031151.894</v>
      </c>
      <c r="J9778" s="211">
        <v>1382318.3389999999</v>
      </c>
      <c r="K9778" s="211">
        <v>1646520.0919999999</v>
      </c>
      <c r="L9778" s="211">
        <v>1639192.0989999999</v>
      </c>
      <c r="M9778" s="211">
        <v>1660880.9850000001</v>
      </c>
      <c r="N9778" s="211">
        <v>2192310.926</v>
      </c>
      <c r="O9778" s="211">
        <v>2469093.6009999998</v>
      </c>
      <c r="P9778" s="211">
        <v>2292077.0809999998</v>
      </c>
      <c r="Q9778" s="211">
        <v>1902835.629</v>
      </c>
    </row>
    <row r="9779" spans="1:17" x14ac:dyDescent="0.25">
      <c r="A9779" s="60" t="s">
        <v>1263</v>
      </c>
      <c r="B9779" s="60" t="s">
        <v>9734</v>
      </c>
      <c r="C9779" s="211">
        <v>625886.48899999994</v>
      </c>
      <c r="D9779" s="211">
        <v>666152.60400000005</v>
      </c>
      <c r="E9779" s="211">
        <v>670934.34900000005</v>
      </c>
      <c r="F9779" s="211">
        <v>794538.10400000005</v>
      </c>
      <c r="G9779" s="211">
        <v>844877.20799999998</v>
      </c>
      <c r="H9779" s="211">
        <v>919110.19700000004</v>
      </c>
      <c r="I9779" s="211">
        <v>1031066.221</v>
      </c>
      <c r="J9779" s="211">
        <v>1274133.348</v>
      </c>
      <c r="K9779" s="211">
        <v>1465505.138</v>
      </c>
      <c r="L9779" s="211">
        <v>1315075.2479999999</v>
      </c>
      <c r="M9779" s="211">
        <v>1500875.1459999999</v>
      </c>
      <c r="N9779" s="211">
        <v>1552429.81</v>
      </c>
      <c r="O9779" s="211">
        <v>1666642.852</v>
      </c>
      <c r="P9779" s="211">
        <v>1656573.5959999999</v>
      </c>
      <c r="Q9779" s="211">
        <v>1497952.523</v>
      </c>
    </row>
    <row r="9780" spans="1:17" x14ac:dyDescent="0.25">
      <c r="A9780" s="60" t="s">
        <v>2805</v>
      </c>
      <c r="B9780" s="60" t="s">
        <v>9735</v>
      </c>
      <c r="C9780" s="211">
        <v>333704.92599999998</v>
      </c>
      <c r="D9780" s="211">
        <v>335385.967</v>
      </c>
      <c r="E9780" s="211">
        <v>323722.54700000002</v>
      </c>
      <c r="F9780" s="211">
        <v>363739.11900000001</v>
      </c>
      <c r="G9780" s="211">
        <v>485083.6</v>
      </c>
      <c r="H9780" s="211">
        <v>689191.18299999996</v>
      </c>
      <c r="I9780" s="211">
        <v>652673.23400000005</v>
      </c>
      <c r="J9780" s="211">
        <v>801377.24399999995</v>
      </c>
      <c r="K9780" s="211">
        <v>950597.55799999996</v>
      </c>
      <c r="L9780" s="211">
        <v>913624.38300000003</v>
      </c>
      <c r="M9780" s="211">
        <v>1193903.6240000001</v>
      </c>
      <c r="N9780" s="211">
        <v>1330163.398</v>
      </c>
      <c r="O9780" s="211">
        <v>1449679.0449999999</v>
      </c>
      <c r="P9780" s="211">
        <v>1711870.5859999999</v>
      </c>
      <c r="Q9780" s="211">
        <v>1733161.527</v>
      </c>
    </row>
    <row r="9781" spans="1:17" x14ac:dyDescent="0.25">
      <c r="A9781" s="60" t="s">
        <v>695</v>
      </c>
      <c r="B9781" s="60" t="s">
        <v>9736</v>
      </c>
      <c r="C9781" s="211">
        <v>1264347.1869999999</v>
      </c>
      <c r="D9781" s="211">
        <v>1253385.23</v>
      </c>
      <c r="E9781" s="211">
        <v>1307476.2080000001</v>
      </c>
      <c r="F9781" s="211">
        <v>1551126.287</v>
      </c>
      <c r="G9781" s="211">
        <v>1843294.443</v>
      </c>
      <c r="H9781" s="211">
        <v>1741072.156</v>
      </c>
      <c r="I9781" s="211">
        <v>2040944.49</v>
      </c>
      <c r="J9781" s="211">
        <v>2436594.4300000002</v>
      </c>
      <c r="K9781" s="211">
        <v>2497469.2459999998</v>
      </c>
      <c r="L9781" s="211">
        <v>1866842.0160000001</v>
      </c>
      <c r="M9781" s="211">
        <v>2568063.0269999998</v>
      </c>
      <c r="N9781" s="211">
        <v>3399960.8420000002</v>
      </c>
      <c r="O9781" s="211">
        <v>3276631.054</v>
      </c>
      <c r="P9781" s="211">
        <v>3398092.8829999999</v>
      </c>
      <c r="Q9781" s="211">
        <v>2888249.855</v>
      </c>
    </row>
    <row r="9782" spans="1:17" x14ac:dyDescent="0.25">
      <c r="A9782" s="60" t="s">
        <v>1803</v>
      </c>
      <c r="B9782" s="60" t="s">
        <v>9737</v>
      </c>
      <c r="C9782" s="211">
        <v>677981.38</v>
      </c>
      <c r="D9782" s="211">
        <v>724874.58799999999</v>
      </c>
      <c r="E9782" s="211">
        <v>877352.41599999997</v>
      </c>
      <c r="F9782" s="211">
        <v>927538.03599999996</v>
      </c>
      <c r="G9782" s="211">
        <v>909386.57700000005</v>
      </c>
      <c r="H9782" s="211">
        <v>1016312.8149999999</v>
      </c>
      <c r="I9782" s="211">
        <v>960978.30900000001</v>
      </c>
      <c r="J9782" s="211">
        <v>1044889.215</v>
      </c>
      <c r="K9782" s="211">
        <v>1157581.307</v>
      </c>
      <c r="L9782" s="211">
        <v>842445.72900000005</v>
      </c>
      <c r="M9782" s="211">
        <v>1026775.567</v>
      </c>
      <c r="N9782" s="211">
        <v>1282844.378</v>
      </c>
      <c r="O9782" s="211">
        <v>1394510.8870000001</v>
      </c>
      <c r="P9782" s="211">
        <v>1543552.192</v>
      </c>
      <c r="Q9782" s="211">
        <v>1501043.8970000001</v>
      </c>
    </row>
    <row r="9783" spans="1:17" x14ac:dyDescent="0.25">
      <c r="A9783" s="60" t="s">
        <v>1408</v>
      </c>
      <c r="B9783" s="60" t="s">
        <v>9738</v>
      </c>
      <c r="C9783" s="211">
        <v>387705.201</v>
      </c>
      <c r="D9783" s="211">
        <v>435225.815</v>
      </c>
      <c r="E9783" s="211">
        <v>557116.951</v>
      </c>
      <c r="F9783" s="211">
        <v>523408.065</v>
      </c>
      <c r="G9783" s="211">
        <v>599174.51800000004</v>
      </c>
      <c r="H9783" s="211">
        <v>611684.38600000006</v>
      </c>
      <c r="I9783" s="211">
        <v>751481.13800000004</v>
      </c>
      <c r="J9783" s="211">
        <v>908382.4</v>
      </c>
      <c r="K9783" s="211">
        <v>999760.90599999996</v>
      </c>
      <c r="L9783" s="211">
        <v>1039779.267</v>
      </c>
      <c r="M9783" s="211">
        <v>1010390.694</v>
      </c>
      <c r="N9783" s="211">
        <v>1273458.1669999999</v>
      </c>
      <c r="O9783" s="211">
        <v>1368023.6810000001</v>
      </c>
      <c r="P9783" s="211">
        <v>1383315.416</v>
      </c>
      <c r="Q9783" s="211">
        <v>704025.33400000003</v>
      </c>
    </row>
    <row r="9784" spans="1:17" x14ac:dyDescent="0.25">
      <c r="A9784" s="60" t="s">
        <v>2838</v>
      </c>
      <c r="B9784" s="60" t="s">
        <v>9739</v>
      </c>
      <c r="C9784" s="211">
        <v>377379.636</v>
      </c>
      <c r="D9784" s="211">
        <v>262801.734</v>
      </c>
      <c r="E9784" s="211">
        <v>208246.77299999999</v>
      </c>
      <c r="F9784" s="211">
        <v>169443.61300000001</v>
      </c>
      <c r="G9784" s="211">
        <v>185716.19699999999</v>
      </c>
      <c r="H9784" s="211">
        <v>191574.52900000001</v>
      </c>
      <c r="I9784" s="211">
        <v>193452.174</v>
      </c>
      <c r="J9784" s="211">
        <v>333932.12199999997</v>
      </c>
      <c r="K9784" s="211">
        <v>506090.47100000002</v>
      </c>
      <c r="L9784" s="211">
        <v>440656.32400000002</v>
      </c>
      <c r="M9784" s="211">
        <v>570215.07900000003</v>
      </c>
      <c r="N9784" s="211">
        <v>589582.32799999998</v>
      </c>
      <c r="O9784" s="211">
        <v>558542.48499999999</v>
      </c>
      <c r="P9784" s="211">
        <v>490635.74300000002</v>
      </c>
      <c r="Q9784" s="211">
        <v>292698.91700000002</v>
      </c>
    </row>
    <row r="9785" spans="1:17" x14ac:dyDescent="0.25">
      <c r="A9785" s="60" t="s">
        <v>2271</v>
      </c>
      <c r="B9785" s="60" t="s">
        <v>9740</v>
      </c>
      <c r="C9785" s="211">
        <v>483240.31199999998</v>
      </c>
      <c r="D9785" s="211">
        <v>438083.71799999999</v>
      </c>
      <c r="E9785" s="211">
        <v>393948.00400000002</v>
      </c>
      <c r="F9785" s="211">
        <v>432715.71</v>
      </c>
      <c r="G9785" s="211">
        <v>433699.402</v>
      </c>
      <c r="H9785" s="211">
        <v>462361.99200000003</v>
      </c>
      <c r="I9785" s="211">
        <v>474910.83399999997</v>
      </c>
      <c r="J9785" s="211">
        <v>475336.45400000003</v>
      </c>
      <c r="K9785" s="211">
        <v>436870.60700000002</v>
      </c>
      <c r="L9785" s="211">
        <v>314072.65000000002</v>
      </c>
      <c r="M9785" s="211">
        <v>399701.147</v>
      </c>
      <c r="N9785" s="211">
        <v>466570.33199999999</v>
      </c>
      <c r="O9785" s="211">
        <v>437239.60100000002</v>
      </c>
      <c r="P9785" s="211">
        <v>448372.37699999998</v>
      </c>
      <c r="Q9785" s="211">
        <v>378679.95500000002</v>
      </c>
    </row>
    <row r="9786" spans="1:17" x14ac:dyDescent="0.25">
      <c r="A9786" s="60" t="s">
        <v>1678</v>
      </c>
      <c r="B9786" s="60" t="s">
        <v>9741</v>
      </c>
      <c r="C9786" s="211">
        <v>1635928.9029999999</v>
      </c>
      <c r="D9786" s="211">
        <v>1577562.3840000001</v>
      </c>
      <c r="E9786" s="211">
        <v>1397305.3810000001</v>
      </c>
      <c r="F9786" s="211">
        <v>1420677.933</v>
      </c>
      <c r="G9786" s="211">
        <v>1663070.547</v>
      </c>
      <c r="H9786" s="211">
        <v>1801297.767</v>
      </c>
      <c r="I9786" s="211">
        <v>1926411.4410000001</v>
      </c>
      <c r="J9786" s="211">
        <v>1391701.341</v>
      </c>
      <c r="K9786" s="211">
        <v>1490656.3289999999</v>
      </c>
      <c r="L9786" s="211">
        <v>1151652.9779999999</v>
      </c>
      <c r="M9786" s="211">
        <v>1606746.7860000001</v>
      </c>
      <c r="N9786" s="211">
        <v>1856530.9040000001</v>
      </c>
      <c r="O9786" s="211">
        <v>1675358.3430000001</v>
      </c>
      <c r="P9786" s="211">
        <v>1742879.844</v>
      </c>
      <c r="Q9786" s="211">
        <v>1187287.7879999999</v>
      </c>
    </row>
    <row r="9787" spans="1:17" x14ac:dyDescent="0.25">
      <c r="A9787" s="60" t="s">
        <v>1066</v>
      </c>
      <c r="B9787" s="60" t="s">
        <v>9742</v>
      </c>
      <c r="C9787" s="211">
        <v>2498957.335</v>
      </c>
      <c r="D9787" s="211">
        <v>2555574.199</v>
      </c>
      <c r="E9787" s="211">
        <v>2045377.047</v>
      </c>
      <c r="F9787" s="211">
        <v>1943614.551</v>
      </c>
      <c r="G9787" s="211">
        <v>2406249.9130000002</v>
      </c>
      <c r="H9787" s="211">
        <v>2871591.4950000001</v>
      </c>
      <c r="I9787" s="211">
        <v>3187416.4739999999</v>
      </c>
      <c r="J9787" s="211">
        <v>3150661.2620000001</v>
      </c>
      <c r="K9787" s="211">
        <v>3225708.8020000001</v>
      </c>
      <c r="L9787" s="211">
        <v>2407244.8810000001</v>
      </c>
      <c r="M9787" s="211">
        <v>3074303.3870000001</v>
      </c>
      <c r="N9787" s="211">
        <v>4021458.551</v>
      </c>
      <c r="O9787" s="211">
        <v>4730472.6409999998</v>
      </c>
      <c r="P9787" s="211">
        <v>4818927.6809999999</v>
      </c>
      <c r="Q9787" s="211">
        <v>2850036.2059999998</v>
      </c>
    </row>
    <row r="9788" spans="1:17" x14ac:dyDescent="0.25">
      <c r="A9788" s="60" t="s">
        <v>10776</v>
      </c>
      <c r="B9788" s="60" t="s">
        <v>10777</v>
      </c>
      <c r="C9788" s="211">
        <v>644533.32700000005</v>
      </c>
      <c r="D9788" s="211">
        <v>669198.54</v>
      </c>
      <c r="E9788" s="211">
        <v>688369.40099999995</v>
      </c>
      <c r="F9788" s="211">
        <v>822193.31299999997</v>
      </c>
      <c r="G9788" s="211">
        <v>1117635.1769999999</v>
      </c>
      <c r="H9788" s="211">
        <v>1111294.622</v>
      </c>
      <c r="I9788" s="211">
        <v>1138004.4069999999</v>
      </c>
      <c r="J9788" s="211">
        <v>1778060.4920000001</v>
      </c>
      <c r="K9788" s="211">
        <v>1831493.682</v>
      </c>
      <c r="L9788" s="211">
        <v>1472122.4909999999</v>
      </c>
      <c r="M9788" s="211">
        <v>1777829.5279999999</v>
      </c>
      <c r="N9788" s="211">
        <v>1927314.219</v>
      </c>
      <c r="O9788" s="211">
        <v>2037472.9620000001</v>
      </c>
      <c r="P9788" s="211">
        <v>2061588.4380000001</v>
      </c>
      <c r="Q9788" s="211">
        <v>1198477.199</v>
      </c>
    </row>
    <row r="9789" spans="1:17" x14ac:dyDescent="0.25">
      <c r="A9789" s="60" t="s">
        <v>1089</v>
      </c>
      <c r="B9789" s="60" t="s">
        <v>9745</v>
      </c>
      <c r="C9789" s="211">
        <v>6612674.8380000005</v>
      </c>
      <c r="D9789" s="211">
        <v>3665407.2540000002</v>
      </c>
      <c r="E9789" s="211">
        <v>3168659.5980000002</v>
      </c>
      <c r="F9789" s="211">
        <v>3899600.1370000001</v>
      </c>
      <c r="G9789" s="211">
        <v>6126373.7709999997</v>
      </c>
      <c r="H9789" s="211">
        <v>5429906.335</v>
      </c>
      <c r="I9789" s="211">
        <v>6215189.0410000002</v>
      </c>
      <c r="J9789" s="211">
        <v>5982446.6509999996</v>
      </c>
      <c r="K9789" s="211">
        <v>4534108.3329999996</v>
      </c>
      <c r="L9789" s="211">
        <v>2720341.15</v>
      </c>
      <c r="M9789" s="211">
        <v>4942261.9179999996</v>
      </c>
      <c r="N9789" s="211">
        <v>4921477.4440000001</v>
      </c>
      <c r="O9789" s="211">
        <v>5077393.0480000004</v>
      </c>
      <c r="P9789" s="211">
        <v>4188119.5129999998</v>
      </c>
      <c r="Q9789" s="211">
        <v>3644142.8820000002</v>
      </c>
    </row>
    <row r="9790" spans="1:17" x14ac:dyDescent="0.25">
      <c r="A9790" s="60" t="s">
        <v>652</v>
      </c>
      <c r="B9790" s="60" t="s">
        <v>9746</v>
      </c>
      <c r="C9790" s="211">
        <v>3407164.0120000001</v>
      </c>
      <c r="D9790" s="211">
        <v>2923960.0759999999</v>
      </c>
      <c r="E9790" s="211">
        <v>2417873.3360000001</v>
      </c>
      <c r="F9790" s="211">
        <v>2771403.216</v>
      </c>
      <c r="G9790" s="211">
        <v>3675881.219</v>
      </c>
      <c r="H9790" s="211">
        <v>3753057.38</v>
      </c>
      <c r="I9790" s="211">
        <v>4194251.2439999999</v>
      </c>
      <c r="J9790" s="211">
        <v>4475743.5379999997</v>
      </c>
      <c r="K9790" s="211">
        <v>4315062.3930000002</v>
      </c>
      <c r="L9790" s="211">
        <v>3432426.838</v>
      </c>
      <c r="M9790" s="211">
        <v>5014408.4819999998</v>
      </c>
      <c r="N9790" s="211">
        <v>5478777.1140000001</v>
      </c>
      <c r="O9790" s="211">
        <v>6253009.307</v>
      </c>
      <c r="P9790" s="211">
        <v>5564306.9100000001</v>
      </c>
      <c r="Q9790" s="211">
        <v>3575748.2779999999</v>
      </c>
    </row>
    <row r="9791" spans="1:17" x14ac:dyDescent="0.25">
      <c r="A9791" s="60" t="s">
        <v>2164</v>
      </c>
      <c r="B9791" s="60" t="s">
        <v>9747</v>
      </c>
      <c r="C9791" s="211">
        <v>267137.266</v>
      </c>
      <c r="D9791" s="211">
        <v>249925.02</v>
      </c>
      <c r="E9791" s="211">
        <v>255372.24799999999</v>
      </c>
      <c r="F9791" s="211">
        <v>323634.82400000002</v>
      </c>
      <c r="G9791" s="211">
        <v>356560.58500000002</v>
      </c>
      <c r="H9791" s="211">
        <v>402387.78899999999</v>
      </c>
      <c r="I9791" s="211">
        <v>450126.84700000001</v>
      </c>
      <c r="J9791" s="211">
        <v>595438.36600000004</v>
      </c>
      <c r="K9791" s="211">
        <v>619951.38399999996</v>
      </c>
      <c r="L9791" s="211">
        <v>436846.86900000001</v>
      </c>
      <c r="M9791" s="211">
        <v>553355.53599999996</v>
      </c>
      <c r="N9791" s="211">
        <v>658605.51</v>
      </c>
      <c r="O9791" s="211">
        <v>696955.79099999997</v>
      </c>
      <c r="P9791" s="211">
        <v>678585.10499999998</v>
      </c>
      <c r="Q9791" s="211">
        <v>553782.89099999995</v>
      </c>
    </row>
    <row r="9792" spans="1:17" x14ac:dyDescent="0.25">
      <c r="A9792" s="60" t="s">
        <v>2263</v>
      </c>
      <c r="B9792" s="60" t="s">
        <v>9748</v>
      </c>
      <c r="C9792" s="211">
        <v>488896.86900000001</v>
      </c>
      <c r="D9792" s="211">
        <v>563438.67599999998</v>
      </c>
      <c r="E9792" s="211">
        <v>650412.57200000004</v>
      </c>
      <c r="F9792" s="211">
        <v>726601.00600000005</v>
      </c>
      <c r="G9792" s="211">
        <v>935930.73800000001</v>
      </c>
      <c r="H9792" s="211">
        <v>933857.95499999996</v>
      </c>
      <c r="I9792" s="211">
        <v>1061610.014</v>
      </c>
      <c r="J9792" s="211">
        <v>1203161.094</v>
      </c>
      <c r="K9792" s="211">
        <v>1387444.726</v>
      </c>
      <c r="L9792" s="211">
        <v>1091974.801</v>
      </c>
      <c r="M9792" s="211">
        <v>1185495.014</v>
      </c>
      <c r="N9792" s="211">
        <v>1653959.12</v>
      </c>
      <c r="O9792" s="211">
        <v>1788257.5819999999</v>
      </c>
      <c r="P9792" s="211">
        <v>1840383.36</v>
      </c>
      <c r="Q9792" s="211">
        <v>780777.09299999999</v>
      </c>
    </row>
    <row r="9793" spans="1:17" x14ac:dyDescent="0.25">
      <c r="A9793" s="60" t="s">
        <v>4635</v>
      </c>
      <c r="B9793" s="60" t="s">
        <v>9749</v>
      </c>
      <c r="C9793" s="211">
        <v>119805.469</v>
      </c>
      <c r="D9793" s="211">
        <v>52098.843000000001</v>
      </c>
      <c r="E9793" s="211">
        <v>42029.364999999998</v>
      </c>
      <c r="F9793" s="211">
        <v>47684.887000000002</v>
      </c>
      <c r="G9793" s="211">
        <v>56924.13</v>
      </c>
      <c r="H9793" s="211">
        <v>59294.41</v>
      </c>
      <c r="I9793" s="211">
        <v>67372.425000000003</v>
      </c>
      <c r="J9793" s="211">
        <v>4649.2520000000004</v>
      </c>
      <c r="K9793" s="211">
        <v>3136.23</v>
      </c>
      <c r="L9793" s="211">
        <v>2590.86</v>
      </c>
      <c r="M9793" s="211"/>
      <c r="N9793" s="211">
        <v>13.36</v>
      </c>
      <c r="O9793" s="211">
        <v>300.267</v>
      </c>
      <c r="P9793" s="211">
        <v>23.53</v>
      </c>
      <c r="Q9793" s="211">
        <v>27.96</v>
      </c>
    </row>
    <row r="9794" spans="1:17" x14ac:dyDescent="0.25">
      <c r="A9794" s="60" t="s">
        <v>10778</v>
      </c>
      <c r="B9794" s="60" t="s">
        <v>10779</v>
      </c>
      <c r="C9794" s="211">
        <v>2417463.8480000002</v>
      </c>
      <c r="D9794" s="211">
        <v>2030950.111</v>
      </c>
      <c r="E9794" s="211">
        <v>1769056.1710000001</v>
      </c>
      <c r="F9794" s="211">
        <v>2014397.0179999999</v>
      </c>
      <c r="G9794" s="211">
        <v>3386131.2540000002</v>
      </c>
      <c r="H9794" s="211">
        <v>3490880.7110000001</v>
      </c>
      <c r="I9794" s="211">
        <v>4082600.7059999998</v>
      </c>
      <c r="J9794" s="211">
        <v>4593016.7879999997</v>
      </c>
      <c r="K9794" s="211">
        <v>4627830.4270000001</v>
      </c>
      <c r="L9794" s="211">
        <v>3477151.9759999998</v>
      </c>
      <c r="M9794" s="211">
        <v>6137007.3389999997</v>
      </c>
      <c r="N9794" s="211">
        <v>7239042.807</v>
      </c>
      <c r="O9794" s="211">
        <v>7255627.1900000004</v>
      </c>
      <c r="P9794" s="211">
        <v>7795698.5060000001</v>
      </c>
      <c r="Q9794" s="211">
        <v>4636760.6210000003</v>
      </c>
    </row>
    <row r="9795" spans="1:17" x14ac:dyDescent="0.25">
      <c r="A9795" s="60" t="s">
        <v>283</v>
      </c>
      <c r="B9795" s="60" t="s">
        <v>9752</v>
      </c>
      <c r="C9795" s="211">
        <v>6608583.6109999996</v>
      </c>
      <c r="D9795" s="211">
        <v>6727222.9419999998</v>
      </c>
      <c r="E9795" s="211">
        <v>6826644.176</v>
      </c>
      <c r="F9795" s="211">
        <v>7995232.182</v>
      </c>
      <c r="G9795" s="211">
        <v>10096560.582</v>
      </c>
      <c r="H9795" s="211">
        <v>11252828.471000001</v>
      </c>
      <c r="I9795" s="211">
        <v>12283109.283</v>
      </c>
      <c r="J9795" s="211">
        <v>13214256.267999999</v>
      </c>
      <c r="K9795" s="211">
        <v>14248584.093</v>
      </c>
      <c r="L9795" s="211">
        <v>10849910.964</v>
      </c>
      <c r="M9795" s="211">
        <v>13602682.441</v>
      </c>
      <c r="N9795" s="211">
        <v>16892696.859999999</v>
      </c>
      <c r="O9795" s="211">
        <v>17586918.888999999</v>
      </c>
      <c r="P9795" s="211">
        <v>17819541.291000001</v>
      </c>
      <c r="Q9795" s="211">
        <v>11551087.640000001</v>
      </c>
    </row>
    <row r="9796" spans="1:17" x14ac:dyDescent="0.25">
      <c r="A9796" s="60" t="s">
        <v>1283</v>
      </c>
      <c r="B9796" s="60" t="s">
        <v>9753</v>
      </c>
      <c r="C9796" s="211">
        <v>2623785.61</v>
      </c>
      <c r="D9796" s="211">
        <v>2638492.2969999998</v>
      </c>
      <c r="E9796" s="211">
        <v>2799530.8089999999</v>
      </c>
      <c r="F9796" s="211">
        <v>3122536.3110000002</v>
      </c>
      <c r="G9796" s="211">
        <v>4215229.93</v>
      </c>
      <c r="H9796" s="211">
        <v>4187071.7590000001</v>
      </c>
      <c r="I9796" s="211">
        <v>4907720.6629999997</v>
      </c>
      <c r="J9796" s="211">
        <v>4959412.4979999997</v>
      </c>
      <c r="K9796" s="211">
        <v>5159503.4979999997</v>
      </c>
      <c r="L9796" s="211">
        <v>3705867.176</v>
      </c>
      <c r="M9796" s="211">
        <v>5142703.3159999996</v>
      </c>
      <c r="N9796" s="211">
        <v>5721669.5860000001</v>
      </c>
      <c r="O9796" s="211">
        <v>6033643.8329999996</v>
      </c>
      <c r="P9796" s="211">
        <v>6011385.6670000004</v>
      </c>
      <c r="Q9796" s="211">
        <v>3960450.764</v>
      </c>
    </row>
    <row r="9797" spans="1:17" x14ac:dyDescent="0.25">
      <c r="A9797" s="60" t="s">
        <v>1715</v>
      </c>
      <c r="B9797" s="60" t="s">
        <v>9754</v>
      </c>
      <c r="C9797" s="211">
        <v>1732288.06</v>
      </c>
      <c r="D9797" s="211">
        <v>1625158.1780000001</v>
      </c>
      <c r="E9797" s="211">
        <v>1760393.355</v>
      </c>
      <c r="F9797" s="211">
        <v>2062935.0209999999</v>
      </c>
      <c r="G9797" s="211">
        <v>2273853.1710000001</v>
      </c>
      <c r="H9797" s="211">
        <v>2450992.932</v>
      </c>
      <c r="I9797" s="211">
        <v>2609133.5980000002</v>
      </c>
      <c r="J9797" s="211">
        <v>2723684.9010000001</v>
      </c>
      <c r="K9797" s="211">
        <v>2801257.196</v>
      </c>
      <c r="L9797" s="211">
        <v>2240730.568</v>
      </c>
      <c r="M9797" s="211">
        <v>2721134.54</v>
      </c>
      <c r="N9797" s="211">
        <v>3005681.0180000002</v>
      </c>
      <c r="O9797" s="211">
        <v>3003113.298</v>
      </c>
      <c r="P9797" s="211">
        <v>3349285.7549999999</v>
      </c>
      <c r="Q9797" s="211">
        <v>2883396.1630000002</v>
      </c>
    </row>
    <row r="9798" spans="1:17" x14ac:dyDescent="0.25">
      <c r="A9798" s="60" t="s">
        <v>3738</v>
      </c>
      <c r="B9798" s="60" t="s">
        <v>9755</v>
      </c>
      <c r="C9798" s="211">
        <v>459932.83199999999</v>
      </c>
      <c r="D9798" s="211">
        <v>423482.08</v>
      </c>
      <c r="E9798" s="211">
        <v>440453.60800000001</v>
      </c>
      <c r="F9798" s="211">
        <v>568002.59499999997</v>
      </c>
      <c r="G9798" s="211">
        <v>894653.94</v>
      </c>
      <c r="H9798" s="211">
        <v>1142988.5530000001</v>
      </c>
      <c r="I9798" s="211">
        <v>1251051.7990000001</v>
      </c>
      <c r="J9798" s="211">
        <v>1417269.419</v>
      </c>
      <c r="K9798" s="211">
        <v>1480351.452</v>
      </c>
      <c r="L9798" s="211">
        <v>1184142.7590000001</v>
      </c>
      <c r="M9798" s="211">
        <v>1442813.76</v>
      </c>
      <c r="N9798" s="211">
        <v>1661248.0120000001</v>
      </c>
      <c r="O9798" s="211">
        <v>1584078.9839999999</v>
      </c>
      <c r="P9798" s="211">
        <v>1615558.0209999999</v>
      </c>
      <c r="Q9798" s="211">
        <v>465381.821</v>
      </c>
    </row>
    <row r="9799" spans="1:17" x14ac:dyDescent="0.25">
      <c r="A9799" s="60" t="s">
        <v>2317</v>
      </c>
      <c r="B9799" s="60" t="s">
        <v>9756</v>
      </c>
      <c r="C9799" s="211">
        <v>234745.27499999999</v>
      </c>
      <c r="D9799" s="211">
        <v>254548.41699999999</v>
      </c>
      <c r="E9799" s="211">
        <v>244467.63099999999</v>
      </c>
      <c r="F9799" s="211">
        <v>308573.68900000001</v>
      </c>
      <c r="G9799" s="211">
        <v>384735.64799999999</v>
      </c>
      <c r="H9799" s="211">
        <v>431892.1</v>
      </c>
      <c r="I9799" s="211">
        <v>571512.42200000002</v>
      </c>
      <c r="J9799" s="211">
        <v>745131.12</v>
      </c>
      <c r="K9799" s="211">
        <v>794135.46900000004</v>
      </c>
      <c r="L9799" s="211">
        <v>676026.54500000004</v>
      </c>
      <c r="M9799" s="211">
        <v>1166825.382</v>
      </c>
      <c r="N9799" s="211">
        <v>1756119.6410000001</v>
      </c>
      <c r="O9799" s="211">
        <v>1719459.828</v>
      </c>
      <c r="P9799" s="211">
        <v>1915371.9069999999</v>
      </c>
      <c r="Q9799" s="211">
        <v>780771.97199999995</v>
      </c>
    </row>
    <row r="9800" spans="1:17" x14ac:dyDescent="0.25">
      <c r="A9800" s="60" t="s">
        <v>364</v>
      </c>
      <c r="B9800" s="60" t="s">
        <v>9757</v>
      </c>
      <c r="C9800" s="211">
        <v>7521025.0130000003</v>
      </c>
      <c r="D9800" s="211">
        <v>7558725.1579999998</v>
      </c>
      <c r="E9800" s="211">
        <v>8179070.9330000002</v>
      </c>
      <c r="F9800" s="211">
        <v>9423135.2589999996</v>
      </c>
      <c r="G9800" s="211">
        <v>11152157.809</v>
      </c>
      <c r="H9800" s="211">
        <v>11577091.812000001</v>
      </c>
      <c r="I9800" s="211">
        <v>13467688.926999999</v>
      </c>
      <c r="J9800" s="211">
        <v>15115411.955</v>
      </c>
      <c r="K9800" s="211">
        <v>15513902.086999999</v>
      </c>
      <c r="L9800" s="211">
        <v>12259873.48</v>
      </c>
      <c r="M9800" s="211">
        <v>15831105.912</v>
      </c>
      <c r="N9800" s="211">
        <v>18814186.017999999</v>
      </c>
      <c r="O9800" s="211">
        <v>19391330.956999999</v>
      </c>
      <c r="P9800" s="211">
        <v>19820198.859999999</v>
      </c>
      <c r="Q9800" s="211">
        <v>15315926.902000001</v>
      </c>
    </row>
    <row r="9801" spans="1:17" x14ac:dyDescent="0.25">
      <c r="A9801" s="60" t="s">
        <v>1415</v>
      </c>
      <c r="B9801" s="60" t="s">
        <v>9758</v>
      </c>
      <c r="C9801" s="211">
        <v>2557467.3470000001</v>
      </c>
      <c r="D9801" s="211">
        <v>2600735.0630000001</v>
      </c>
      <c r="E9801" s="211">
        <v>2734960.4939999999</v>
      </c>
      <c r="F9801" s="211">
        <v>3240741.4070000001</v>
      </c>
      <c r="G9801" s="211">
        <v>4175097.304</v>
      </c>
      <c r="H9801" s="211">
        <v>4658135.8940000003</v>
      </c>
      <c r="I9801" s="211">
        <v>4889516.4670000002</v>
      </c>
      <c r="J9801" s="211">
        <v>5636640.807</v>
      </c>
      <c r="K9801" s="211">
        <v>5901737.8729999997</v>
      </c>
      <c r="L9801" s="211">
        <v>4780883.2970000003</v>
      </c>
      <c r="M9801" s="211">
        <v>6321881.8320000004</v>
      </c>
      <c r="N9801" s="211">
        <v>7241755.8600000003</v>
      </c>
      <c r="O9801" s="211">
        <v>7428523.1849999996</v>
      </c>
      <c r="P9801" s="211">
        <v>7228896.54</v>
      </c>
      <c r="Q9801" s="211">
        <v>5410476.8360000001</v>
      </c>
    </row>
    <row r="9802" spans="1:17" x14ac:dyDescent="0.25">
      <c r="A9802" s="60" t="s">
        <v>1698</v>
      </c>
      <c r="B9802" s="60" t="s">
        <v>9759</v>
      </c>
      <c r="C9802" s="211">
        <v>1541476.477</v>
      </c>
      <c r="D9802" s="211">
        <v>1704087.071</v>
      </c>
      <c r="E9802" s="211">
        <v>2176753.7769999998</v>
      </c>
      <c r="F9802" s="211">
        <v>2289702.037</v>
      </c>
      <c r="G9802" s="211">
        <v>2466792.5219999999</v>
      </c>
      <c r="H9802" s="211">
        <v>2609313.128</v>
      </c>
      <c r="I9802" s="211">
        <v>2717921.7439999999</v>
      </c>
      <c r="J9802" s="211">
        <v>2860377.841</v>
      </c>
      <c r="K9802" s="211">
        <v>3113709.0690000001</v>
      </c>
      <c r="L9802" s="211">
        <v>3026755.727</v>
      </c>
      <c r="M9802" s="211">
        <v>3177104.74</v>
      </c>
      <c r="N9802" s="211">
        <v>3960280.6239999998</v>
      </c>
      <c r="O9802" s="211">
        <v>3539257.665</v>
      </c>
      <c r="P9802" s="211">
        <v>3602027.2570000002</v>
      </c>
      <c r="Q9802" s="211">
        <v>2556758.67</v>
      </c>
    </row>
    <row r="9803" spans="1:17" x14ac:dyDescent="0.25">
      <c r="A9803" s="60" t="s">
        <v>1290</v>
      </c>
      <c r="B9803" s="60" t="s">
        <v>9760</v>
      </c>
      <c r="C9803" s="211">
        <v>1105145.5090000001</v>
      </c>
      <c r="D9803" s="211">
        <v>1138982.003</v>
      </c>
      <c r="E9803" s="211">
        <v>1229188.149</v>
      </c>
      <c r="F9803" s="211">
        <v>1144951.1070000001</v>
      </c>
      <c r="G9803" s="211">
        <v>1277778.1580000001</v>
      </c>
      <c r="H9803" s="211">
        <v>1379739.679</v>
      </c>
      <c r="I9803" s="211">
        <v>1448317.888</v>
      </c>
      <c r="J9803" s="211">
        <v>1714290.7069999999</v>
      </c>
      <c r="K9803" s="211">
        <v>1844180.227</v>
      </c>
      <c r="L9803" s="211">
        <v>1483096.942</v>
      </c>
      <c r="M9803" s="211">
        <v>1784098.7509999999</v>
      </c>
      <c r="N9803" s="211">
        <v>2403745.9780000001</v>
      </c>
      <c r="O9803" s="211">
        <v>2510512.2220000001</v>
      </c>
      <c r="P9803" s="211">
        <v>2295342.4010000001</v>
      </c>
      <c r="Q9803" s="211">
        <v>2844027.517</v>
      </c>
    </row>
    <row r="9804" spans="1:17" x14ac:dyDescent="0.25">
      <c r="A9804" s="60" t="s">
        <v>4703</v>
      </c>
      <c r="B9804" s="60" t="s">
        <v>9761</v>
      </c>
      <c r="C9804" s="211">
        <v>19986.313999999998</v>
      </c>
      <c r="D9804" s="211">
        <v>14007.215</v>
      </c>
      <c r="E9804" s="211">
        <v>11789.681</v>
      </c>
      <c r="F9804" s="211">
        <v>11903.994000000001</v>
      </c>
      <c r="G9804" s="211">
        <v>13529.076999999999</v>
      </c>
      <c r="H9804" s="211">
        <v>14404.466</v>
      </c>
      <c r="I9804" s="211">
        <v>8735.3430000000008</v>
      </c>
      <c r="J9804" s="211">
        <v>1276.8989999999999</v>
      </c>
      <c r="K9804" s="211">
        <v>369.702</v>
      </c>
      <c r="L9804" s="211">
        <v>463.947</v>
      </c>
      <c r="M9804" s="211">
        <v>2.5</v>
      </c>
      <c r="N9804" s="211">
        <v>0.20599999999999999</v>
      </c>
      <c r="O9804" s="211"/>
      <c r="P9804" s="211"/>
      <c r="Q9804" s="211">
        <v>0</v>
      </c>
    </row>
    <row r="9805" spans="1:17" x14ac:dyDescent="0.25">
      <c r="A9805" s="60" t="s">
        <v>1983</v>
      </c>
      <c r="B9805" s="60" t="s">
        <v>9762</v>
      </c>
      <c r="C9805" s="211">
        <v>59893.684999999998</v>
      </c>
      <c r="D9805" s="211">
        <v>49115.841999999997</v>
      </c>
      <c r="E9805" s="211">
        <v>71248.601999999999</v>
      </c>
      <c r="F9805" s="211">
        <v>61282.504999999997</v>
      </c>
      <c r="G9805" s="211">
        <v>89219.740999999995</v>
      </c>
      <c r="H9805" s="211">
        <v>82046.008000000002</v>
      </c>
      <c r="I9805" s="211">
        <v>92525.99</v>
      </c>
      <c r="J9805" s="211">
        <v>101580.243</v>
      </c>
      <c r="K9805" s="211">
        <v>117544.73699999999</v>
      </c>
      <c r="L9805" s="211">
        <v>159740.77600000001</v>
      </c>
      <c r="M9805" s="211">
        <v>173529.36600000001</v>
      </c>
      <c r="N9805" s="211">
        <v>208940.9</v>
      </c>
      <c r="O9805" s="211">
        <v>212133.61900000001</v>
      </c>
      <c r="P9805" s="211">
        <v>302774.41700000002</v>
      </c>
      <c r="Q9805" s="211">
        <v>202960.88099999999</v>
      </c>
    </row>
    <row r="9806" spans="1:17" x14ac:dyDescent="0.25">
      <c r="A9806" s="60" t="s">
        <v>2524</v>
      </c>
      <c r="B9806" s="60" t="s">
        <v>9764</v>
      </c>
      <c r="C9806" s="211">
        <v>326755.94</v>
      </c>
      <c r="D9806" s="211">
        <v>377128.07699999999</v>
      </c>
      <c r="E9806" s="211">
        <v>443692.09499999997</v>
      </c>
      <c r="F9806" s="211">
        <v>607877.87399999995</v>
      </c>
      <c r="G9806" s="211">
        <v>752091.951</v>
      </c>
      <c r="H9806" s="211">
        <v>847275.98199999996</v>
      </c>
      <c r="I9806" s="211">
        <v>1073961.503</v>
      </c>
      <c r="J9806" s="211">
        <v>1278584.7109999999</v>
      </c>
      <c r="K9806" s="211">
        <v>1561154.115</v>
      </c>
      <c r="L9806" s="211">
        <v>1604361.7109999999</v>
      </c>
      <c r="M9806" s="211">
        <v>1972746.125</v>
      </c>
      <c r="N9806" s="211">
        <v>2641551.4070000001</v>
      </c>
      <c r="O9806" s="211">
        <v>2766268.673</v>
      </c>
      <c r="P9806" s="211">
        <v>3034473.878</v>
      </c>
      <c r="Q9806" s="211">
        <v>2950086.4709999999</v>
      </c>
    </row>
    <row r="9807" spans="1:17" x14ac:dyDescent="0.25">
      <c r="A9807" s="60" t="s">
        <v>4001</v>
      </c>
      <c r="B9807" s="60" t="s">
        <v>9765</v>
      </c>
      <c r="C9807" s="211">
        <v>27476.559000000001</v>
      </c>
      <c r="D9807" s="211">
        <v>28939.367999999999</v>
      </c>
      <c r="E9807" s="211">
        <v>15459.759</v>
      </c>
      <c r="F9807" s="211">
        <v>16373.062</v>
      </c>
      <c r="G9807" s="211">
        <v>25352.901999999998</v>
      </c>
      <c r="H9807" s="211">
        <v>25579.317999999999</v>
      </c>
      <c r="I9807" s="211">
        <v>20577.530999999999</v>
      </c>
      <c r="J9807" s="211">
        <v>19493.690999999999</v>
      </c>
      <c r="K9807" s="211">
        <v>20137.833999999999</v>
      </c>
      <c r="L9807" s="211">
        <v>20236.395</v>
      </c>
      <c r="M9807" s="211">
        <v>25059.544000000002</v>
      </c>
      <c r="N9807" s="211">
        <v>32722.405999999999</v>
      </c>
      <c r="O9807" s="211">
        <v>30937.902999999998</v>
      </c>
      <c r="P9807" s="211">
        <v>36619.339</v>
      </c>
      <c r="Q9807" s="211">
        <v>19182.574000000001</v>
      </c>
    </row>
    <row r="9808" spans="1:17" x14ac:dyDescent="0.25">
      <c r="A9808" s="60" t="s">
        <v>2431</v>
      </c>
      <c r="B9808" s="60" t="s">
        <v>9766</v>
      </c>
      <c r="C9808" s="211">
        <v>45390.764999999999</v>
      </c>
      <c r="D9808" s="211">
        <v>52238.733</v>
      </c>
      <c r="E9808" s="211">
        <v>54181.000999999997</v>
      </c>
      <c r="F9808" s="211">
        <v>68534.441000000006</v>
      </c>
      <c r="G9808" s="211">
        <v>131556.647</v>
      </c>
      <c r="H9808" s="211">
        <v>109239.72199999999</v>
      </c>
      <c r="I9808" s="211">
        <v>110698.06600000001</v>
      </c>
      <c r="J9808" s="211">
        <v>148328.08900000001</v>
      </c>
      <c r="K9808" s="211">
        <v>135827.41099999999</v>
      </c>
      <c r="L9808" s="211">
        <v>154891.679</v>
      </c>
      <c r="M9808" s="211">
        <v>177769.446</v>
      </c>
      <c r="N9808" s="211">
        <v>274134.21100000001</v>
      </c>
      <c r="O9808" s="211">
        <v>205285.44099999999</v>
      </c>
      <c r="P9808" s="211">
        <v>203406.36900000001</v>
      </c>
      <c r="Q9808" s="211">
        <v>101551.834</v>
      </c>
    </row>
    <row r="9809" spans="1:17" x14ac:dyDescent="0.25">
      <c r="A9809" s="60" t="s">
        <v>1771</v>
      </c>
      <c r="B9809" s="60" t="s">
        <v>9767</v>
      </c>
      <c r="C9809" s="211">
        <v>3608674.8730000001</v>
      </c>
      <c r="D9809" s="211">
        <v>3383565.7230000002</v>
      </c>
      <c r="E9809" s="211">
        <v>3369773.7990000001</v>
      </c>
      <c r="F9809" s="211">
        <v>3752341.5359999998</v>
      </c>
      <c r="G9809" s="211">
        <v>4145231.3909999998</v>
      </c>
      <c r="H9809" s="211">
        <v>4311942.1160000004</v>
      </c>
      <c r="I9809" s="211">
        <v>4501337.1210000003</v>
      </c>
      <c r="J9809" s="211">
        <v>5177803.8729999997</v>
      </c>
      <c r="K9809" s="211">
        <v>5666886.8629999999</v>
      </c>
      <c r="L9809" s="211">
        <v>4586416.84</v>
      </c>
      <c r="M9809" s="211">
        <v>5470935.8509999998</v>
      </c>
      <c r="N9809" s="211">
        <v>6891483.3590000002</v>
      </c>
      <c r="O9809" s="211">
        <v>6863811.2829999998</v>
      </c>
      <c r="P9809" s="211">
        <v>7267113.7060000002</v>
      </c>
      <c r="Q9809" s="211">
        <v>10480926.694</v>
      </c>
    </row>
    <row r="9810" spans="1:17" x14ac:dyDescent="0.25">
      <c r="A9810" s="60" t="s">
        <v>2128</v>
      </c>
      <c r="B9810" s="60" t="s">
        <v>9769</v>
      </c>
      <c r="C9810" s="211">
        <v>509380.386</v>
      </c>
      <c r="D9810" s="211">
        <v>394626.14399999997</v>
      </c>
      <c r="E9810" s="211">
        <v>440438.10700000002</v>
      </c>
      <c r="F9810" s="211">
        <v>393924.652</v>
      </c>
      <c r="G9810" s="211">
        <v>422551.495</v>
      </c>
      <c r="H9810" s="211">
        <v>411806.277</v>
      </c>
      <c r="I9810" s="211">
        <v>419140.31</v>
      </c>
      <c r="J9810" s="211">
        <v>388404.16700000002</v>
      </c>
      <c r="K9810" s="211">
        <v>355142.90899999999</v>
      </c>
      <c r="L9810" s="211">
        <v>350592.886</v>
      </c>
      <c r="M9810" s="211">
        <v>411512.663</v>
      </c>
      <c r="N9810" s="211">
        <v>569910.05900000001</v>
      </c>
      <c r="O9810" s="211">
        <v>667585.04700000002</v>
      </c>
      <c r="P9810" s="211">
        <v>721728.27399999998</v>
      </c>
      <c r="Q9810" s="211">
        <v>922791.98300000001</v>
      </c>
    </row>
    <row r="9811" spans="1:17" x14ac:dyDescent="0.25">
      <c r="A9811" s="60" t="s">
        <v>1677</v>
      </c>
      <c r="B9811" s="60" t="s">
        <v>9771</v>
      </c>
      <c r="C9811" s="211">
        <v>309960.723</v>
      </c>
      <c r="D9811" s="211">
        <v>271480.71600000001</v>
      </c>
      <c r="E9811" s="211">
        <v>277114.30800000002</v>
      </c>
      <c r="F9811" s="211">
        <v>187313.31899999999</v>
      </c>
      <c r="G9811" s="211">
        <v>251686.59899999999</v>
      </c>
      <c r="H9811" s="211">
        <v>269069.21299999999</v>
      </c>
      <c r="I9811" s="211">
        <v>333926.255</v>
      </c>
      <c r="J9811" s="211">
        <v>413576.87599999999</v>
      </c>
      <c r="K9811" s="211">
        <v>430889.63900000002</v>
      </c>
      <c r="L9811" s="211">
        <v>384086.68099999998</v>
      </c>
      <c r="M9811" s="211">
        <v>471372.72700000001</v>
      </c>
      <c r="N9811" s="211">
        <v>679841.63</v>
      </c>
      <c r="O9811" s="211">
        <v>724482.55599999998</v>
      </c>
      <c r="P9811" s="211">
        <v>897774.94900000002</v>
      </c>
      <c r="Q9811" s="211">
        <v>803299.89599999995</v>
      </c>
    </row>
    <row r="9812" spans="1:17" x14ac:dyDescent="0.25">
      <c r="A9812" s="60" t="s">
        <v>3943</v>
      </c>
      <c r="B9812" s="60" t="s">
        <v>9772</v>
      </c>
      <c r="C9812" s="211">
        <v>43876.343999999997</v>
      </c>
      <c r="D9812" s="211">
        <v>42097.983999999997</v>
      </c>
      <c r="E9812" s="211">
        <v>46257.09</v>
      </c>
      <c r="F9812" s="211">
        <v>61539.292999999998</v>
      </c>
      <c r="G9812" s="211">
        <v>57072.813000000002</v>
      </c>
      <c r="H9812" s="211">
        <v>64892.953999999998</v>
      </c>
      <c r="I9812" s="211">
        <v>62665.135000000002</v>
      </c>
      <c r="J9812" s="211">
        <v>63238.053</v>
      </c>
      <c r="K9812" s="211">
        <v>63926.281999999999</v>
      </c>
      <c r="L9812" s="211">
        <v>44227.207999999999</v>
      </c>
      <c r="M9812" s="211">
        <v>65033.442000000003</v>
      </c>
      <c r="N9812" s="211">
        <v>91356.635999999999</v>
      </c>
      <c r="O9812" s="211">
        <v>90548.709000000003</v>
      </c>
      <c r="P9812" s="211">
        <v>68207.434999999998</v>
      </c>
      <c r="Q9812" s="211">
        <v>56210.016000000003</v>
      </c>
    </row>
    <row r="9813" spans="1:17" x14ac:dyDescent="0.25">
      <c r="A9813" s="60" t="s">
        <v>2878</v>
      </c>
      <c r="B9813" s="60" t="s">
        <v>9773</v>
      </c>
      <c r="C9813" s="211">
        <v>121510.605</v>
      </c>
      <c r="D9813" s="211">
        <v>123271.258</v>
      </c>
      <c r="E9813" s="211">
        <v>139948.24600000001</v>
      </c>
      <c r="F9813" s="211">
        <v>127290.13099999999</v>
      </c>
      <c r="G9813" s="211">
        <v>221720.546</v>
      </c>
      <c r="H9813" s="211">
        <v>271315.66600000003</v>
      </c>
      <c r="I9813" s="211">
        <v>327382.96600000001</v>
      </c>
      <c r="J9813" s="211">
        <v>295736.93900000001</v>
      </c>
      <c r="K9813" s="211">
        <v>246128.92</v>
      </c>
      <c r="L9813" s="211">
        <v>211473.682</v>
      </c>
      <c r="M9813" s="211">
        <v>275842.348</v>
      </c>
      <c r="N9813" s="211">
        <v>265278.5</v>
      </c>
      <c r="O9813" s="211">
        <v>246111.486</v>
      </c>
      <c r="P9813" s="211">
        <v>331632.098</v>
      </c>
      <c r="Q9813" s="211">
        <v>286762.59399999998</v>
      </c>
    </row>
    <row r="9814" spans="1:17" x14ac:dyDescent="0.25">
      <c r="A9814" s="60" t="s">
        <v>3378</v>
      </c>
      <c r="B9814" s="60" t="s">
        <v>9775</v>
      </c>
      <c r="C9814" s="211">
        <v>29972.624</v>
      </c>
      <c r="D9814" s="211">
        <v>28524.925999999999</v>
      </c>
      <c r="E9814" s="211">
        <v>28227.861000000001</v>
      </c>
      <c r="F9814" s="211">
        <v>37738.438000000002</v>
      </c>
      <c r="G9814" s="211">
        <v>39225.472000000002</v>
      </c>
      <c r="H9814" s="211">
        <v>28034.602999999999</v>
      </c>
      <c r="I9814" s="211">
        <v>23259.447</v>
      </c>
      <c r="J9814" s="211">
        <v>39835.607000000004</v>
      </c>
      <c r="K9814" s="211">
        <v>33747.508999999998</v>
      </c>
      <c r="L9814" s="211">
        <v>54180.625</v>
      </c>
      <c r="M9814" s="211">
        <v>26312.399000000001</v>
      </c>
      <c r="N9814" s="211">
        <v>53199.627999999997</v>
      </c>
      <c r="O9814" s="211">
        <v>44786.841999999997</v>
      </c>
      <c r="P9814" s="211">
        <v>26168.824000000001</v>
      </c>
      <c r="Q9814" s="211">
        <v>44212.254000000001</v>
      </c>
    </row>
    <row r="9815" spans="1:17" x14ac:dyDescent="0.25">
      <c r="A9815" s="60" t="s">
        <v>3857</v>
      </c>
      <c r="B9815" s="60" t="s">
        <v>9776</v>
      </c>
      <c r="C9815" s="211">
        <v>101202.89599999999</v>
      </c>
      <c r="D9815" s="211">
        <v>76661.486999999994</v>
      </c>
      <c r="E9815" s="211">
        <v>76719.108999999997</v>
      </c>
      <c r="F9815" s="211">
        <v>78187.206999999995</v>
      </c>
      <c r="G9815" s="211">
        <v>107076.31</v>
      </c>
      <c r="H9815" s="211">
        <v>119124.38499999999</v>
      </c>
      <c r="I9815" s="211">
        <v>88700.657000000007</v>
      </c>
      <c r="J9815" s="211">
        <v>58956.65</v>
      </c>
      <c r="K9815" s="211">
        <v>60119.754000000001</v>
      </c>
      <c r="L9815" s="211">
        <v>50067.508999999998</v>
      </c>
      <c r="M9815" s="211">
        <v>68174.509000000005</v>
      </c>
      <c r="N9815" s="211">
        <v>84761.156000000003</v>
      </c>
      <c r="O9815" s="211">
        <v>106354.85799999999</v>
      </c>
      <c r="P9815" s="211">
        <v>97375.67</v>
      </c>
      <c r="Q9815" s="211">
        <v>57803.072</v>
      </c>
    </row>
    <row r="9816" spans="1:17" x14ac:dyDescent="0.25">
      <c r="A9816" s="60" t="s">
        <v>3151</v>
      </c>
      <c r="B9816" s="60" t="s">
        <v>9780</v>
      </c>
      <c r="C9816" s="211">
        <v>53760.436999999998</v>
      </c>
      <c r="D9816" s="211">
        <v>45943.870999999999</v>
      </c>
      <c r="E9816" s="211">
        <v>50205.186999999998</v>
      </c>
      <c r="F9816" s="211">
        <v>42333.817000000003</v>
      </c>
      <c r="G9816" s="211">
        <v>43547.137999999999</v>
      </c>
      <c r="H9816" s="211">
        <v>40858.025000000001</v>
      </c>
      <c r="I9816" s="211">
        <v>37169.129000000001</v>
      </c>
      <c r="J9816" s="211">
        <v>41020.116999999998</v>
      </c>
      <c r="K9816" s="211">
        <v>43306.302000000003</v>
      </c>
      <c r="L9816" s="211">
        <v>41858.57</v>
      </c>
      <c r="M9816" s="211">
        <v>42360.050999999999</v>
      </c>
      <c r="N9816" s="211">
        <v>52781.953999999998</v>
      </c>
      <c r="O9816" s="211">
        <v>56486.968000000001</v>
      </c>
      <c r="P9816" s="211">
        <v>53829.508000000002</v>
      </c>
      <c r="Q9816" s="211">
        <v>48426.805999999997</v>
      </c>
    </row>
    <row r="9817" spans="1:17" x14ac:dyDescent="0.25">
      <c r="A9817" s="60" t="s">
        <v>3720</v>
      </c>
      <c r="B9817" s="60" t="s">
        <v>9781</v>
      </c>
      <c r="C9817" s="211">
        <v>138882.13099999999</v>
      </c>
      <c r="D9817" s="211">
        <v>113073.14</v>
      </c>
      <c r="E9817" s="211">
        <v>117126.359</v>
      </c>
      <c r="F9817" s="211">
        <v>135282.25</v>
      </c>
      <c r="G9817" s="211">
        <v>161847.18</v>
      </c>
      <c r="H9817" s="211">
        <v>164808.41</v>
      </c>
      <c r="I9817" s="211">
        <v>160558.88200000001</v>
      </c>
      <c r="J9817" s="211">
        <v>178461.084</v>
      </c>
      <c r="K9817" s="211">
        <v>169198.08199999999</v>
      </c>
      <c r="L9817" s="211">
        <v>156868.405</v>
      </c>
      <c r="M9817" s="211">
        <v>175186.6</v>
      </c>
      <c r="N9817" s="211">
        <v>176960.603</v>
      </c>
      <c r="O9817" s="211">
        <v>181170.01300000001</v>
      </c>
      <c r="P9817" s="211">
        <v>161823.859</v>
      </c>
      <c r="Q9817" s="211">
        <v>175329.698</v>
      </c>
    </row>
    <row r="9818" spans="1:17" x14ac:dyDescent="0.25">
      <c r="A9818" s="60" t="s">
        <v>3184</v>
      </c>
      <c r="B9818" s="60" t="s">
        <v>9782</v>
      </c>
      <c r="C9818" s="211">
        <v>139747.454</v>
      </c>
      <c r="D9818" s="211">
        <v>125170.71799999999</v>
      </c>
      <c r="E9818" s="211">
        <v>96258.630999999994</v>
      </c>
      <c r="F9818" s="211">
        <v>90599.771999999997</v>
      </c>
      <c r="G9818" s="211">
        <v>82555.945000000007</v>
      </c>
      <c r="H9818" s="211">
        <v>74762.430999999997</v>
      </c>
      <c r="I9818" s="211">
        <v>80224.081999999995</v>
      </c>
      <c r="J9818" s="211">
        <v>79916.842000000004</v>
      </c>
      <c r="K9818" s="211">
        <v>76183.066000000006</v>
      </c>
      <c r="L9818" s="211">
        <v>59604.527000000002</v>
      </c>
      <c r="M9818" s="211">
        <v>91377.618000000002</v>
      </c>
      <c r="N9818" s="211">
        <v>73827.16</v>
      </c>
      <c r="O9818" s="211">
        <v>78790.989000000001</v>
      </c>
      <c r="P9818" s="211">
        <v>108226.118</v>
      </c>
      <c r="Q9818" s="211">
        <v>77315.114000000001</v>
      </c>
    </row>
    <row r="9819" spans="1:17" x14ac:dyDescent="0.25">
      <c r="A9819" s="60" t="s">
        <v>2803</v>
      </c>
      <c r="B9819" s="60" t="s">
        <v>9783</v>
      </c>
      <c r="C9819" s="211">
        <v>92216.322</v>
      </c>
      <c r="D9819" s="211">
        <v>86161.137000000002</v>
      </c>
      <c r="E9819" s="211">
        <v>85501.085000000006</v>
      </c>
      <c r="F9819" s="211">
        <v>99514.732999999993</v>
      </c>
      <c r="G9819" s="211">
        <v>119944.54300000001</v>
      </c>
      <c r="H9819" s="211">
        <v>107977.011</v>
      </c>
      <c r="I9819" s="211">
        <v>135608.571</v>
      </c>
      <c r="J9819" s="211">
        <v>161729.30300000001</v>
      </c>
      <c r="K9819" s="211">
        <v>167138.39199999999</v>
      </c>
      <c r="L9819" s="211">
        <v>120910.613</v>
      </c>
      <c r="M9819" s="211">
        <v>142768.09599999999</v>
      </c>
      <c r="N9819" s="211">
        <v>166721.861</v>
      </c>
      <c r="O9819" s="211">
        <v>174427.57800000001</v>
      </c>
      <c r="P9819" s="211">
        <v>173351.47200000001</v>
      </c>
      <c r="Q9819" s="211">
        <v>143528.46900000001</v>
      </c>
    </row>
    <row r="9820" spans="1:17" x14ac:dyDescent="0.25">
      <c r="A9820" s="60" t="s">
        <v>2660</v>
      </c>
      <c r="B9820" s="60" t="s">
        <v>9784</v>
      </c>
      <c r="C9820" s="211">
        <v>120718.383</v>
      </c>
      <c r="D9820" s="211">
        <v>102469.85799999999</v>
      </c>
      <c r="E9820" s="211">
        <v>95714.163</v>
      </c>
      <c r="F9820" s="211">
        <v>111539.602</v>
      </c>
      <c r="G9820" s="211">
        <v>121468.649</v>
      </c>
      <c r="H9820" s="211">
        <v>123631.80100000001</v>
      </c>
      <c r="I9820" s="211">
        <v>170132.80100000001</v>
      </c>
      <c r="J9820" s="211">
        <v>192775.23199999999</v>
      </c>
      <c r="K9820" s="211">
        <v>183595.06400000001</v>
      </c>
      <c r="L9820" s="211">
        <v>136959.092</v>
      </c>
      <c r="M9820" s="211">
        <v>160192.32399999999</v>
      </c>
      <c r="N9820" s="211">
        <v>159932.43900000001</v>
      </c>
      <c r="O9820" s="211">
        <v>170391.08600000001</v>
      </c>
      <c r="P9820" s="211">
        <v>236649.136</v>
      </c>
      <c r="Q9820" s="211">
        <v>150688.85800000001</v>
      </c>
    </row>
    <row r="9821" spans="1:17" x14ac:dyDescent="0.25">
      <c r="A9821" s="60" t="s">
        <v>4042</v>
      </c>
      <c r="B9821" s="60" t="s">
        <v>9796</v>
      </c>
      <c r="C9821" s="211">
        <v>201230.44</v>
      </c>
      <c r="D9821" s="211">
        <v>170221.92300000001</v>
      </c>
      <c r="E9821" s="211">
        <v>142924.71599999999</v>
      </c>
      <c r="F9821" s="211">
        <v>133598.174</v>
      </c>
      <c r="G9821" s="211">
        <v>140621.954</v>
      </c>
      <c r="H9821" s="211">
        <v>145331.916</v>
      </c>
      <c r="I9821" s="211">
        <v>174739.06599999999</v>
      </c>
      <c r="J9821" s="211">
        <v>231688.42800000001</v>
      </c>
      <c r="K9821" s="211">
        <v>258727.04500000001</v>
      </c>
      <c r="L9821" s="211">
        <v>162302.64199999999</v>
      </c>
      <c r="M9821" s="211">
        <v>211155.386</v>
      </c>
      <c r="N9821" s="211">
        <v>289114.12300000002</v>
      </c>
      <c r="O9821" s="211">
        <v>358394.08600000001</v>
      </c>
      <c r="P9821" s="211">
        <v>384857.31800000003</v>
      </c>
      <c r="Q9821" s="211">
        <v>972550.13399999996</v>
      </c>
    </row>
    <row r="9822" spans="1:17" x14ac:dyDescent="0.25">
      <c r="A9822" s="60" t="s">
        <v>10780</v>
      </c>
      <c r="B9822" s="60" t="s">
        <v>10781</v>
      </c>
      <c r="C9822" s="211">
        <v>11230.084000000001</v>
      </c>
      <c r="D9822" s="211">
        <v>6667.5010000000002</v>
      </c>
      <c r="E9822" s="211">
        <v>11186.669</v>
      </c>
      <c r="F9822" s="211">
        <v>8848.1170000000002</v>
      </c>
      <c r="G9822" s="211">
        <v>9877.0239999999994</v>
      </c>
      <c r="H9822" s="211">
        <v>11234.894</v>
      </c>
      <c r="I9822" s="211">
        <v>10519.654</v>
      </c>
      <c r="J9822" s="211">
        <v>15905.986999999999</v>
      </c>
      <c r="K9822" s="211">
        <v>16765.362000000001</v>
      </c>
      <c r="L9822" s="211">
        <v>9000.8169999999991</v>
      </c>
      <c r="M9822" s="211">
        <v>14242.334000000001</v>
      </c>
      <c r="N9822" s="211">
        <v>11010.790999999999</v>
      </c>
      <c r="O9822" s="211">
        <v>13787.565000000001</v>
      </c>
      <c r="P9822" s="211">
        <v>13271.624</v>
      </c>
      <c r="Q9822" s="211">
        <v>15078.644</v>
      </c>
    </row>
    <row r="9823" spans="1:17" x14ac:dyDescent="0.25">
      <c r="A9823" s="60" t="s">
        <v>4090</v>
      </c>
      <c r="B9823" s="60" t="s">
        <v>9800</v>
      </c>
      <c r="C9823" s="211">
        <v>6214.9949999999999</v>
      </c>
      <c r="D9823" s="211">
        <v>5825.6530000000002</v>
      </c>
      <c r="E9823" s="211">
        <v>11614.227000000001</v>
      </c>
      <c r="F9823" s="211">
        <v>8194.3289999999997</v>
      </c>
      <c r="G9823" s="211">
        <v>9467.4410000000007</v>
      </c>
      <c r="H9823" s="211">
        <v>7477.0230000000001</v>
      </c>
      <c r="I9823" s="211">
        <v>6163.8159999999998</v>
      </c>
      <c r="J9823" s="211">
        <v>10772.416999999999</v>
      </c>
      <c r="K9823" s="211">
        <v>10430.493</v>
      </c>
      <c r="L9823" s="211">
        <v>3646.4679999999998</v>
      </c>
      <c r="M9823" s="211">
        <v>5675.1180000000004</v>
      </c>
      <c r="N9823" s="211">
        <v>6985.5789999999997</v>
      </c>
      <c r="O9823" s="211">
        <v>9702.3250000000007</v>
      </c>
      <c r="P9823" s="211">
        <v>15719.97</v>
      </c>
      <c r="Q9823" s="211">
        <v>11389.671</v>
      </c>
    </row>
    <row r="9824" spans="1:17" x14ac:dyDescent="0.25">
      <c r="A9824" s="60" t="s">
        <v>3512</v>
      </c>
      <c r="B9824" s="60" t="s">
        <v>9802</v>
      </c>
      <c r="C9824" s="211">
        <v>155585.81599999999</v>
      </c>
      <c r="D9824" s="211">
        <v>154704.20800000001</v>
      </c>
      <c r="E9824" s="211">
        <v>150769.04300000001</v>
      </c>
      <c r="F9824" s="211">
        <v>196539.807</v>
      </c>
      <c r="G9824" s="211">
        <v>241182.41500000001</v>
      </c>
      <c r="H9824" s="211">
        <v>254576.54300000001</v>
      </c>
      <c r="I9824" s="211">
        <v>282818.48200000002</v>
      </c>
      <c r="J9824" s="211">
        <v>323078.69699999999</v>
      </c>
      <c r="K9824" s="211">
        <v>373042.91</v>
      </c>
      <c r="L9824" s="211">
        <v>272402.02299999999</v>
      </c>
      <c r="M9824" s="211">
        <v>357919.97399999999</v>
      </c>
      <c r="N9824" s="211">
        <v>507289.90600000002</v>
      </c>
      <c r="O9824" s="211">
        <v>494117.32500000001</v>
      </c>
      <c r="P9824" s="211">
        <v>544912.38399999996</v>
      </c>
      <c r="Q9824" s="211">
        <v>630888.29299999995</v>
      </c>
    </row>
    <row r="9825" spans="1:17" x14ac:dyDescent="0.25">
      <c r="A9825" s="60" t="s">
        <v>3397</v>
      </c>
      <c r="B9825" s="60" t="s">
        <v>9806</v>
      </c>
      <c r="C9825" s="211">
        <v>272073.54599999997</v>
      </c>
      <c r="D9825" s="211">
        <v>246484.96599999999</v>
      </c>
      <c r="E9825" s="211">
        <v>269044.658</v>
      </c>
      <c r="F9825" s="211">
        <v>296498.57500000001</v>
      </c>
      <c r="G9825" s="211">
        <v>354798.33500000002</v>
      </c>
      <c r="H9825" s="211">
        <v>345290.58199999999</v>
      </c>
      <c r="I9825" s="211">
        <v>351755.70799999998</v>
      </c>
      <c r="J9825" s="211">
        <v>377642.20799999998</v>
      </c>
      <c r="K9825" s="211">
        <v>403276.10600000003</v>
      </c>
      <c r="L9825" s="211">
        <v>331048.81599999999</v>
      </c>
      <c r="M9825" s="211">
        <v>391623.73499999999</v>
      </c>
      <c r="N9825" s="211">
        <v>443657.47</v>
      </c>
      <c r="O9825" s="211">
        <v>403388.54</v>
      </c>
      <c r="P9825" s="211">
        <v>387659.17700000003</v>
      </c>
      <c r="Q9825" s="211">
        <v>223192.45800000001</v>
      </c>
    </row>
    <row r="9826" spans="1:17" x14ac:dyDescent="0.25">
      <c r="A9826" s="60" t="s">
        <v>3200</v>
      </c>
      <c r="B9826" s="60" t="s">
        <v>9808</v>
      </c>
      <c r="C9826" s="211">
        <v>20991.526000000002</v>
      </c>
      <c r="D9826" s="211">
        <v>21159.612000000001</v>
      </c>
      <c r="E9826" s="211">
        <v>34696.080999999998</v>
      </c>
      <c r="F9826" s="211">
        <v>39179.957000000002</v>
      </c>
      <c r="G9826" s="211">
        <v>20572.274000000001</v>
      </c>
      <c r="H9826" s="211">
        <v>13383.875</v>
      </c>
      <c r="I9826" s="211">
        <v>13269.228999999999</v>
      </c>
      <c r="J9826" s="211">
        <v>19639.350999999999</v>
      </c>
      <c r="K9826" s="211">
        <v>12853.588</v>
      </c>
      <c r="L9826" s="211">
        <v>14652.700999999999</v>
      </c>
      <c r="M9826" s="211">
        <v>19598.447</v>
      </c>
      <c r="N9826" s="211">
        <v>28001.124</v>
      </c>
      <c r="O9826" s="211">
        <v>30281.544000000002</v>
      </c>
      <c r="P9826" s="211">
        <v>33939.953999999998</v>
      </c>
      <c r="Q9826" s="211">
        <v>10264.044</v>
      </c>
    </row>
    <row r="9827" spans="1:17" x14ac:dyDescent="0.25">
      <c r="A9827" s="60" t="s">
        <v>4027</v>
      </c>
      <c r="B9827" s="60" t="s">
        <v>9809</v>
      </c>
      <c r="C9827" s="211">
        <v>85687.498000000007</v>
      </c>
      <c r="D9827" s="211">
        <v>92438.491999999998</v>
      </c>
      <c r="E9827" s="211">
        <v>71601.528000000006</v>
      </c>
      <c r="F9827" s="211">
        <v>80417.501000000004</v>
      </c>
      <c r="G9827" s="211">
        <v>89323.653000000006</v>
      </c>
      <c r="H9827" s="211">
        <v>90384.929000000004</v>
      </c>
      <c r="I9827" s="211">
        <v>96673.673999999999</v>
      </c>
      <c r="J9827" s="211">
        <v>106793.96</v>
      </c>
      <c r="K9827" s="211">
        <v>111228.023</v>
      </c>
      <c r="L9827" s="211">
        <v>101176.70299999999</v>
      </c>
      <c r="M9827" s="211">
        <v>120017.99099999999</v>
      </c>
      <c r="N9827" s="211">
        <v>129371.997</v>
      </c>
      <c r="O9827" s="211">
        <v>140528.92000000001</v>
      </c>
      <c r="P9827" s="211">
        <v>131986.617</v>
      </c>
      <c r="Q9827" s="211">
        <v>125833.283</v>
      </c>
    </row>
    <row r="9828" spans="1:17" x14ac:dyDescent="0.25">
      <c r="A9828" s="60" t="s">
        <v>2952</v>
      </c>
      <c r="B9828" s="60" t="s">
        <v>9810</v>
      </c>
      <c r="C9828" s="211">
        <v>273275.10700000002</v>
      </c>
      <c r="D9828" s="211">
        <v>275504.25699999998</v>
      </c>
      <c r="E9828" s="211">
        <v>294361.20199999999</v>
      </c>
      <c r="F9828" s="211">
        <v>343444.98100000003</v>
      </c>
      <c r="G9828" s="211">
        <v>402244.891</v>
      </c>
      <c r="H9828" s="211">
        <v>427322.96100000001</v>
      </c>
      <c r="I9828" s="211">
        <v>449330.46799999999</v>
      </c>
      <c r="J9828" s="211">
        <v>482010.63199999998</v>
      </c>
      <c r="K9828" s="211">
        <v>590445.79399999999</v>
      </c>
      <c r="L9828" s="211">
        <v>528913.44700000004</v>
      </c>
      <c r="M9828" s="211">
        <v>595075.39500000002</v>
      </c>
      <c r="N9828" s="211">
        <v>743268.48100000003</v>
      </c>
      <c r="O9828" s="211">
        <v>780520.22900000005</v>
      </c>
      <c r="P9828" s="211">
        <v>778451.81299999997</v>
      </c>
      <c r="Q9828" s="211">
        <v>610275.05900000001</v>
      </c>
    </row>
    <row r="9829" spans="1:17" x14ac:dyDescent="0.25">
      <c r="A9829" s="60" t="s">
        <v>4682</v>
      </c>
      <c r="B9829" s="60" t="s">
        <v>9811</v>
      </c>
      <c r="C9829" s="211">
        <v>26954.924999999999</v>
      </c>
      <c r="D9829" s="211">
        <v>44070.061999999998</v>
      </c>
      <c r="E9829" s="211">
        <v>55989.271999999997</v>
      </c>
      <c r="F9829" s="211">
        <v>28852.16</v>
      </c>
      <c r="G9829" s="211">
        <v>44376.913999999997</v>
      </c>
      <c r="H9829" s="211">
        <v>35725.055</v>
      </c>
      <c r="I9829" s="211">
        <v>31818.565999999999</v>
      </c>
      <c r="J9829" s="211">
        <v>721.04</v>
      </c>
      <c r="K9829" s="211">
        <v>208.88800000000001</v>
      </c>
      <c r="L9829" s="211">
        <v>0.189</v>
      </c>
      <c r="M9829" s="211">
        <v>0.52500000000000002</v>
      </c>
      <c r="N9829" s="211">
        <v>19.105</v>
      </c>
      <c r="O9829" s="211">
        <v>0.17499999999999999</v>
      </c>
      <c r="P9829" s="211"/>
      <c r="Q9829" s="211"/>
    </row>
    <row r="9830" spans="1:17" x14ac:dyDescent="0.25">
      <c r="A9830" s="60" t="s">
        <v>3410</v>
      </c>
      <c r="B9830" s="60" t="s">
        <v>9814</v>
      </c>
      <c r="C9830" s="211">
        <v>207146.383</v>
      </c>
      <c r="D9830" s="211">
        <v>198980.02900000001</v>
      </c>
      <c r="E9830" s="211">
        <v>201326.345</v>
      </c>
      <c r="F9830" s="211">
        <v>231715.08600000001</v>
      </c>
      <c r="G9830" s="211">
        <v>256566.68299999999</v>
      </c>
      <c r="H9830" s="211">
        <v>285386.72399999999</v>
      </c>
      <c r="I9830" s="211">
        <v>314014.80300000001</v>
      </c>
      <c r="J9830" s="211">
        <v>447311.05499999999</v>
      </c>
      <c r="K9830" s="211">
        <v>517474.34399999998</v>
      </c>
      <c r="L9830" s="211">
        <v>430098.39299999998</v>
      </c>
      <c r="M9830" s="211">
        <v>454542.79499999998</v>
      </c>
      <c r="N9830" s="211">
        <v>531145.35699999996</v>
      </c>
      <c r="O9830" s="211">
        <v>519077.96899999998</v>
      </c>
      <c r="P9830" s="211">
        <v>505092.12</v>
      </c>
      <c r="Q9830" s="211">
        <v>344756.08399999997</v>
      </c>
    </row>
    <row r="9831" spans="1:17" x14ac:dyDescent="0.25">
      <c r="A9831" s="60" t="s">
        <v>2895</v>
      </c>
      <c r="B9831" s="60" t="s">
        <v>9815</v>
      </c>
      <c r="C9831" s="211">
        <v>223184.28400000001</v>
      </c>
      <c r="D9831" s="211">
        <v>216989.052</v>
      </c>
      <c r="E9831" s="211">
        <v>226624.09700000001</v>
      </c>
      <c r="F9831" s="211">
        <v>247156.68799999999</v>
      </c>
      <c r="G9831" s="211">
        <v>331989.17499999999</v>
      </c>
      <c r="H9831" s="211">
        <v>357259.261</v>
      </c>
      <c r="I9831" s="211">
        <v>383643.24200000003</v>
      </c>
      <c r="J9831" s="211">
        <v>437804.42099999997</v>
      </c>
      <c r="K9831" s="211">
        <v>473396.24599999998</v>
      </c>
      <c r="L9831" s="211">
        <v>388565.30200000003</v>
      </c>
      <c r="M9831" s="211">
        <v>418269.01400000002</v>
      </c>
      <c r="N9831" s="211">
        <v>458099.908</v>
      </c>
      <c r="O9831" s="211">
        <v>440204.56800000003</v>
      </c>
      <c r="P9831" s="211">
        <v>415795.57500000001</v>
      </c>
      <c r="Q9831" s="211">
        <v>307263.016</v>
      </c>
    </row>
    <row r="9832" spans="1:17" x14ac:dyDescent="0.25">
      <c r="A9832" s="60" t="s">
        <v>2790</v>
      </c>
      <c r="B9832" s="60" t="s">
        <v>9816</v>
      </c>
      <c r="C9832" s="211">
        <v>708265.22199999995</v>
      </c>
      <c r="D9832" s="211">
        <v>664576.50399999996</v>
      </c>
      <c r="E9832" s="211">
        <v>594285.91399999999</v>
      </c>
      <c r="F9832" s="211">
        <v>676376.67700000003</v>
      </c>
      <c r="G9832" s="211">
        <v>755796.88199999998</v>
      </c>
      <c r="H9832" s="211">
        <v>722482.44299999997</v>
      </c>
      <c r="I9832" s="211">
        <v>747122.94200000004</v>
      </c>
      <c r="J9832" s="211">
        <v>822204.60800000001</v>
      </c>
      <c r="K9832" s="211">
        <v>891082.06299999997</v>
      </c>
      <c r="L9832" s="211">
        <v>745784.79200000002</v>
      </c>
      <c r="M9832" s="211">
        <v>825490.429</v>
      </c>
      <c r="N9832" s="211">
        <v>884988.701</v>
      </c>
      <c r="O9832" s="211">
        <v>903677.66500000004</v>
      </c>
      <c r="P9832" s="211">
        <v>894566.625</v>
      </c>
      <c r="Q9832" s="211">
        <v>551765.772</v>
      </c>
    </row>
    <row r="9833" spans="1:17" x14ac:dyDescent="0.25">
      <c r="A9833" s="60" t="s">
        <v>2359</v>
      </c>
      <c r="B9833" s="60" t="s">
        <v>9817</v>
      </c>
      <c r="C9833" s="211">
        <v>399295.467</v>
      </c>
      <c r="D9833" s="211">
        <v>381732.16200000001</v>
      </c>
      <c r="E9833" s="211">
        <v>418701.54300000001</v>
      </c>
      <c r="F9833" s="211">
        <v>479392.353</v>
      </c>
      <c r="G9833" s="211">
        <v>555371.69400000002</v>
      </c>
      <c r="H9833" s="211">
        <v>616878.90599999996</v>
      </c>
      <c r="I9833" s="211">
        <v>637626.68700000003</v>
      </c>
      <c r="J9833" s="211">
        <v>747641.90700000001</v>
      </c>
      <c r="K9833" s="211">
        <v>881184.29599999997</v>
      </c>
      <c r="L9833" s="211">
        <v>726753.16500000004</v>
      </c>
      <c r="M9833" s="211">
        <v>788647.54200000002</v>
      </c>
      <c r="N9833" s="211">
        <v>876643.67</v>
      </c>
      <c r="O9833" s="211">
        <v>873474.75300000003</v>
      </c>
      <c r="P9833" s="211">
        <v>808853.06</v>
      </c>
      <c r="Q9833" s="211">
        <v>522923.79</v>
      </c>
    </row>
    <row r="9834" spans="1:17" x14ac:dyDescent="0.25">
      <c r="A9834" s="60" t="s">
        <v>2749</v>
      </c>
      <c r="B9834" s="60" t="s">
        <v>9818</v>
      </c>
      <c r="C9834" s="211">
        <v>60643.957999999999</v>
      </c>
      <c r="D9834" s="211">
        <v>44595.881999999998</v>
      </c>
      <c r="E9834" s="211">
        <v>37596.377999999997</v>
      </c>
      <c r="F9834" s="211">
        <v>31521.752</v>
      </c>
      <c r="G9834" s="211">
        <v>37324.968999999997</v>
      </c>
      <c r="H9834" s="211">
        <v>42623.678</v>
      </c>
      <c r="I9834" s="211">
        <v>41688.457999999999</v>
      </c>
      <c r="J9834" s="211">
        <v>49940.82</v>
      </c>
      <c r="K9834" s="211">
        <v>60550.298999999999</v>
      </c>
      <c r="L9834" s="211">
        <v>41841.4</v>
      </c>
      <c r="M9834" s="211">
        <v>44860.803999999996</v>
      </c>
      <c r="N9834" s="211">
        <v>62275.737999999998</v>
      </c>
      <c r="O9834" s="211">
        <v>68394.513000000006</v>
      </c>
      <c r="P9834" s="211">
        <v>79298.539999999994</v>
      </c>
      <c r="Q9834" s="211">
        <v>75480.42</v>
      </c>
    </row>
    <row r="9835" spans="1:17" x14ac:dyDescent="0.25">
      <c r="A9835" s="60" t="s">
        <v>2590</v>
      </c>
      <c r="B9835" s="60" t="s">
        <v>9819</v>
      </c>
      <c r="C9835" s="211">
        <v>44437.701000000001</v>
      </c>
      <c r="D9835" s="211">
        <v>38726.142999999996</v>
      </c>
      <c r="E9835" s="211">
        <v>53350.731</v>
      </c>
      <c r="F9835" s="211">
        <v>45943.188999999998</v>
      </c>
      <c r="G9835" s="211">
        <v>57134.434000000001</v>
      </c>
      <c r="H9835" s="211">
        <v>65723.361000000004</v>
      </c>
      <c r="I9835" s="211">
        <v>61445.447999999997</v>
      </c>
      <c r="J9835" s="211">
        <v>80739.834000000003</v>
      </c>
      <c r="K9835" s="211">
        <v>69980.168999999994</v>
      </c>
      <c r="L9835" s="211">
        <v>52800.296999999999</v>
      </c>
      <c r="M9835" s="211">
        <v>59735.760999999999</v>
      </c>
      <c r="N9835" s="211">
        <v>69875.303</v>
      </c>
      <c r="O9835" s="211">
        <v>78347.648000000001</v>
      </c>
      <c r="P9835" s="211">
        <v>66107.563999999998</v>
      </c>
      <c r="Q9835" s="211">
        <v>56161.889000000003</v>
      </c>
    </row>
    <row r="9836" spans="1:17" x14ac:dyDescent="0.25">
      <c r="A9836" s="60" t="s">
        <v>3836</v>
      </c>
      <c r="B9836" s="60" t="s">
        <v>9821</v>
      </c>
      <c r="C9836" s="211">
        <v>59796.012999999999</v>
      </c>
      <c r="D9836" s="211">
        <v>71753.960999999996</v>
      </c>
      <c r="E9836" s="211">
        <v>75709.481</v>
      </c>
      <c r="F9836" s="211">
        <v>98952.114000000001</v>
      </c>
      <c r="G9836" s="211">
        <v>105172.917</v>
      </c>
      <c r="H9836" s="211">
        <v>107529.71400000001</v>
      </c>
      <c r="I9836" s="211">
        <v>110945.768</v>
      </c>
      <c r="J9836" s="211">
        <v>117290.952</v>
      </c>
      <c r="K9836" s="211">
        <v>136732.353</v>
      </c>
      <c r="L9836" s="211">
        <v>131122.84299999999</v>
      </c>
      <c r="M9836" s="211">
        <v>134683.31400000001</v>
      </c>
      <c r="N9836" s="211">
        <v>143331.99900000001</v>
      </c>
      <c r="O9836" s="211">
        <v>151010.95300000001</v>
      </c>
      <c r="P9836" s="211">
        <v>172379.77600000001</v>
      </c>
      <c r="Q9836" s="211">
        <v>124602.173</v>
      </c>
    </row>
    <row r="9837" spans="1:17" x14ac:dyDescent="0.25">
      <c r="A9837" s="60" t="s">
        <v>3942</v>
      </c>
      <c r="B9837" s="60" t="s">
        <v>9822</v>
      </c>
      <c r="C9837" s="211">
        <v>129935.174</v>
      </c>
      <c r="D9837" s="211">
        <v>103083.287</v>
      </c>
      <c r="E9837" s="211">
        <v>104855.652</v>
      </c>
      <c r="F9837" s="211">
        <v>119642.768</v>
      </c>
      <c r="G9837" s="211">
        <v>124375.92200000001</v>
      </c>
      <c r="H9837" s="211">
        <v>140769.38</v>
      </c>
      <c r="I9837" s="211">
        <v>146337.39300000001</v>
      </c>
      <c r="J9837" s="211">
        <v>148636.541</v>
      </c>
      <c r="K9837" s="211">
        <v>139155.64600000001</v>
      </c>
      <c r="L9837" s="211">
        <v>137570.17199999999</v>
      </c>
      <c r="M9837" s="211">
        <v>167081.81400000001</v>
      </c>
      <c r="N9837" s="211">
        <v>198741.03400000001</v>
      </c>
      <c r="O9837" s="211">
        <v>183840.307</v>
      </c>
      <c r="P9837" s="211">
        <v>163070.86499999999</v>
      </c>
      <c r="Q9837" s="211">
        <v>103810.50199999999</v>
      </c>
    </row>
    <row r="9838" spans="1:17" x14ac:dyDescent="0.25">
      <c r="A9838" s="60" t="s">
        <v>3748</v>
      </c>
      <c r="B9838" s="60" t="s">
        <v>9823</v>
      </c>
      <c r="C9838" s="211">
        <v>107305.933</v>
      </c>
      <c r="D9838" s="211">
        <v>101124.982</v>
      </c>
      <c r="E9838" s="211">
        <v>108208.318</v>
      </c>
      <c r="F9838" s="211">
        <v>121774.62300000001</v>
      </c>
      <c r="G9838" s="211">
        <v>142935.60800000001</v>
      </c>
      <c r="H9838" s="211">
        <v>150622.58499999999</v>
      </c>
      <c r="I9838" s="211">
        <v>165467.44699999999</v>
      </c>
      <c r="J9838" s="211">
        <v>176090.03700000001</v>
      </c>
      <c r="K9838" s="211">
        <v>195545.78400000001</v>
      </c>
      <c r="L9838" s="211">
        <v>163239.57699999999</v>
      </c>
      <c r="M9838" s="211">
        <v>182766.35800000001</v>
      </c>
      <c r="N9838" s="211">
        <v>192715.80100000001</v>
      </c>
      <c r="O9838" s="211">
        <v>179648.27299999999</v>
      </c>
      <c r="P9838" s="211">
        <v>176242.698</v>
      </c>
      <c r="Q9838" s="211">
        <v>132992.74299999999</v>
      </c>
    </row>
    <row r="9839" spans="1:17" x14ac:dyDescent="0.25">
      <c r="A9839" s="60" t="s">
        <v>3798</v>
      </c>
      <c r="B9839" s="60" t="s">
        <v>9824</v>
      </c>
      <c r="C9839" s="211">
        <v>151919.4</v>
      </c>
      <c r="D9839" s="211">
        <v>147530.62700000001</v>
      </c>
      <c r="E9839" s="211">
        <v>151613.231</v>
      </c>
      <c r="F9839" s="211">
        <v>155458.70600000001</v>
      </c>
      <c r="G9839" s="211">
        <v>204531.01300000001</v>
      </c>
      <c r="H9839" s="211">
        <v>198771.902</v>
      </c>
      <c r="I9839" s="211">
        <v>221030.731</v>
      </c>
      <c r="J9839" s="211">
        <v>244425.90900000001</v>
      </c>
      <c r="K9839" s="211">
        <v>259593.48800000001</v>
      </c>
      <c r="L9839" s="211">
        <v>208113.56899999999</v>
      </c>
      <c r="M9839" s="211">
        <v>247065.46599999999</v>
      </c>
      <c r="N9839" s="211">
        <v>276063.21799999999</v>
      </c>
      <c r="O9839" s="211">
        <v>278956.48800000001</v>
      </c>
      <c r="P9839" s="211">
        <v>254673.81899999999</v>
      </c>
      <c r="Q9839" s="211">
        <v>181335.51199999999</v>
      </c>
    </row>
    <row r="9840" spans="1:17" x14ac:dyDescent="0.25">
      <c r="A9840" s="60" t="s">
        <v>2915</v>
      </c>
      <c r="B9840" s="60" t="s">
        <v>9825</v>
      </c>
      <c r="C9840" s="211">
        <v>294215.25900000002</v>
      </c>
      <c r="D9840" s="211">
        <v>288025.33600000001</v>
      </c>
      <c r="E9840" s="211">
        <v>284964.43800000002</v>
      </c>
      <c r="F9840" s="211">
        <v>302427.234</v>
      </c>
      <c r="G9840" s="211">
        <v>338869.37</v>
      </c>
      <c r="H9840" s="211">
        <v>335218.83299999998</v>
      </c>
      <c r="I9840" s="211">
        <v>373460.25400000002</v>
      </c>
      <c r="J9840" s="211">
        <v>446654.598</v>
      </c>
      <c r="K9840" s="211">
        <v>531974.23100000003</v>
      </c>
      <c r="L9840" s="211">
        <v>431087.88099999999</v>
      </c>
      <c r="M9840" s="211">
        <v>470389.70500000002</v>
      </c>
      <c r="N9840" s="211">
        <v>531940.51</v>
      </c>
      <c r="O9840" s="211">
        <v>489213.46399999998</v>
      </c>
      <c r="P9840" s="211">
        <v>508798.27299999999</v>
      </c>
      <c r="Q9840" s="211">
        <v>310787.20600000001</v>
      </c>
    </row>
    <row r="9841" spans="1:17" x14ac:dyDescent="0.25">
      <c r="A9841" s="60" t="s">
        <v>10782</v>
      </c>
      <c r="B9841" s="60" t="s">
        <v>10783</v>
      </c>
      <c r="C9841" s="211">
        <v>351777.13099999999</v>
      </c>
      <c r="D9841" s="211">
        <v>275327.02600000001</v>
      </c>
      <c r="E9841" s="211">
        <v>381790.49200000003</v>
      </c>
      <c r="F9841" s="211">
        <v>230293.09400000001</v>
      </c>
      <c r="G9841" s="211">
        <v>392367.41399999999</v>
      </c>
      <c r="H9841" s="211">
        <v>253544.38699999999</v>
      </c>
      <c r="I9841" s="211">
        <v>319112.77799999999</v>
      </c>
      <c r="J9841" s="211">
        <v>270279.81099999999</v>
      </c>
      <c r="K9841" s="211">
        <v>341231.70899999997</v>
      </c>
      <c r="L9841" s="211">
        <v>483148.65700000001</v>
      </c>
      <c r="M9841" s="211">
        <v>471056.87900000002</v>
      </c>
      <c r="N9841" s="211">
        <v>585722.90399999998</v>
      </c>
      <c r="O9841" s="211">
        <v>496538.86800000002</v>
      </c>
      <c r="P9841" s="211">
        <v>500231.82699999999</v>
      </c>
      <c r="Q9841" s="211">
        <v>662978.03300000005</v>
      </c>
    </row>
    <row r="9842" spans="1:17" x14ac:dyDescent="0.25">
      <c r="A9842" s="60" t="s">
        <v>5182</v>
      </c>
      <c r="B9842" s="60" t="s">
        <v>9829</v>
      </c>
      <c r="C9842" s="211">
        <v>107000.21400000001</v>
      </c>
      <c r="D9842" s="211">
        <v>112641.488</v>
      </c>
      <c r="E9842" s="211">
        <v>133248.02799999999</v>
      </c>
      <c r="F9842" s="211">
        <v>147233.848</v>
      </c>
      <c r="G9842" s="211">
        <v>183317.234</v>
      </c>
      <c r="H9842" s="211">
        <v>201902.50599999999</v>
      </c>
      <c r="I9842" s="211">
        <v>235448.633</v>
      </c>
      <c r="J9842" s="211">
        <v>292142.79700000002</v>
      </c>
      <c r="K9842" s="211">
        <v>322730.66499999998</v>
      </c>
      <c r="L9842" s="211">
        <v>374598.22</v>
      </c>
      <c r="M9842" s="211">
        <v>346993.08</v>
      </c>
      <c r="N9842" s="211">
        <v>368791.55499999999</v>
      </c>
      <c r="O9842" s="211">
        <v>436868.549</v>
      </c>
      <c r="P9842" s="211">
        <v>578141.05099999998</v>
      </c>
      <c r="Q9842" s="211">
        <v>376658.701</v>
      </c>
    </row>
    <row r="9843" spans="1:17" x14ac:dyDescent="0.25">
      <c r="A9843" s="60" t="s">
        <v>5183</v>
      </c>
      <c r="B9843" s="60" t="s">
        <v>9830</v>
      </c>
      <c r="C9843" s="211">
        <v>19661.008000000002</v>
      </c>
      <c r="D9843" s="211">
        <v>35530.6</v>
      </c>
      <c r="E9843" s="211">
        <v>31323.162</v>
      </c>
      <c r="F9843" s="211">
        <v>36005.264000000003</v>
      </c>
      <c r="G9843" s="211">
        <v>44140.921999999999</v>
      </c>
      <c r="H9843" s="211">
        <v>29802.280999999999</v>
      </c>
      <c r="I9843" s="211">
        <v>27697.811000000002</v>
      </c>
      <c r="J9843" s="211">
        <v>34948.080000000002</v>
      </c>
      <c r="K9843" s="211">
        <v>27818.210999999999</v>
      </c>
      <c r="L9843" s="211">
        <v>26129.223999999998</v>
      </c>
      <c r="M9843" s="211">
        <v>53112.508000000002</v>
      </c>
      <c r="N9843" s="211">
        <v>57243.557000000001</v>
      </c>
      <c r="O9843" s="211">
        <v>26916.562999999998</v>
      </c>
      <c r="P9843" s="211">
        <v>30578.690999999999</v>
      </c>
      <c r="Q9843" s="211">
        <v>30227.865000000002</v>
      </c>
    </row>
    <row r="9844" spans="1:17" x14ac:dyDescent="0.25">
      <c r="A9844" s="60" t="s">
        <v>5164</v>
      </c>
      <c r="B9844" s="60" t="s">
        <v>9831</v>
      </c>
      <c r="C9844" s="211">
        <v>236140.34700000001</v>
      </c>
      <c r="D9844" s="211">
        <v>280912.451</v>
      </c>
      <c r="E9844" s="211">
        <v>281231.61499999999</v>
      </c>
      <c r="F9844" s="211">
        <v>350795.89899999998</v>
      </c>
      <c r="G9844" s="211">
        <v>384615.47</v>
      </c>
      <c r="H9844" s="211">
        <v>426168.59499999997</v>
      </c>
      <c r="I9844" s="211">
        <v>452088.75599999999</v>
      </c>
      <c r="J9844" s="211">
        <v>528208.76599999995</v>
      </c>
      <c r="K9844" s="211">
        <v>538081.64099999995</v>
      </c>
      <c r="L9844" s="211">
        <v>454959.52500000002</v>
      </c>
      <c r="M9844" s="211">
        <v>462526.96899999998</v>
      </c>
      <c r="N9844" s="211">
        <v>495958.549</v>
      </c>
      <c r="O9844" s="211">
        <v>531621.93000000005</v>
      </c>
      <c r="P9844" s="211">
        <v>611713.46400000004</v>
      </c>
      <c r="Q9844" s="211">
        <v>536438.46799999999</v>
      </c>
    </row>
    <row r="9845" spans="1:17" x14ac:dyDescent="0.25">
      <c r="A9845" s="60" t="s">
        <v>5184</v>
      </c>
      <c r="B9845" s="60" t="s">
        <v>9832</v>
      </c>
      <c r="C9845" s="211">
        <v>163174.07199999999</v>
      </c>
      <c r="D9845" s="211">
        <v>168859.93</v>
      </c>
      <c r="E9845" s="211">
        <v>223760.76699999999</v>
      </c>
      <c r="F9845" s="211">
        <v>237092.92199999999</v>
      </c>
      <c r="G9845" s="211">
        <v>295514.51400000002</v>
      </c>
      <c r="H9845" s="211">
        <v>288398.52299999999</v>
      </c>
      <c r="I9845" s="211">
        <v>317518.50699999998</v>
      </c>
      <c r="J9845" s="211">
        <v>422175.86300000001</v>
      </c>
      <c r="K9845" s="211">
        <v>507839.49400000001</v>
      </c>
      <c r="L9845" s="211">
        <v>551426.49199999997</v>
      </c>
      <c r="M9845" s="211">
        <v>502566.95899999997</v>
      </c>
      <c r="N9845" s="211">
        <v>530983.29399999999</v>
      </c>
      <c r="O9845" s="211">
        <v>626604.84600000002</v>
      </c>
      <c r="P9845" s="211">
        <v>735294.24</v>
      </c>
      <c r="Q9845" s="211">
        <v>464525.20400000003</v>
      </c>
    </row>
    <row r="9846" spans="1:17" x14ac:dyDescent="0.25">
      <c r="A9846" s="60" t="s">
        <v>5165</v>
      </c>
      <c r="B9846" s="60" t="s">
        <v>9833</v>
      </c>
      <c r="C9846" s="211">
        <v>17265.022000000001</v>
      </c>
      <c r="D9846" s="211">
        <v>27161.71</v>
      </c>
      <c r="E9846" s="211">
        <v>19435.871999999999</v>
      </c>
      <c r="F9846" s="211">
        <v>35134.972000000002</v>
      </c>
      <c r="G9846" s="211">
        <v>47476.813999999998</v>
      </c>
      <c r="H9846" s="211">
        <v>58004.563000000002</v>
      </c>
      <c r="I9846" s="211">
        <v>25099.913</v>
      </c>
      <c r="J9846" s="211">
        <v>40390.063000000002</v>
      </c>
      <c r="K9846" s="211">
        <v>49225.135000000002</v>
      </c>
      <c r="L9846" s="211">
        <v>70062.324999999997</v>
      </c>
      <c r="M9846" s="211">
        <v>72887.592999999993</v>
      </c>
      <c r="N9846" s="211">
        <v>64600.843999999997</v>
      </c>
      <c r="O9846" s="211">
        <v>65117.152999999998</v>
      </c>
      <c r="P9846" s="211">
        <v>55290.190999999999</v>
      </c>
      <c r="Q9846" s="211">
        <v>40255.336000000003</v>
      </c>
    </row>
    <row r="9847" spans="1:17" x14ac:dyDescent="0.25">
      <c r="A9847" s="60" t="s">
        <v>5166</v>
      </c>
      <c r="B9847" s="60" t="s">
        <v>9834</v>
      </c>
      <c r="C9847" s="211">
        <v>86423.956999999995</v>
      </c>
      <c r="D9847" s="211">
        <v>105057.303</v>
      </c>
      <c r="E9847" s="211">
        <v>127896.572</v>
      </c>
      <c r="F9847" s="211">
        <v>171770.04199999999</v>
      </c>
      <c r="G9847" s="211">
        <v>188563.13</v>
      </c>
      <c r="H9847" s="211">
        <v>213939.70600000001</v>
      </c>
      <c r="I9847" s="211">
        <v>254662.647</v>
      </c>
      <c r="J9847" s="211">
        <v>333596.84499999997</v>
      </c>
      <c r="K9847" s="211">
        <v>372649.55699999997</v>
      </c>
      <c r="L9847" s="211">
        <v>383340.54100000003</v>
      </c>
      <c r="M9847" s="211">
        <v>449191.28200000001</v>
      </c>
      <c r="N9847" s="211">
        <v>475113.63099999999</v>
      </c>
      <c r="O9847" s="211">
        <v>553949.09699999995</v>
      </c>
      <c r="P9847" s="211">
        <v>583962.83100000001</v>
      </c>
      <c r="Q9847" s="211">
        <v>458231.42200000002</v>
      </c>
    </row>
    <row r="9848" spans="1:17" x14ac:dyDescent="0.25">
      <c r="A9848" s="60" t="s">
        <v>10784</v>
      </c>
      <c r="B9848" s="60" t="s">
        <v>10785</v>
      </c>
      <c r="C9848" s="211">
        <v>366706.16399999999</v>
      </c>
      <c r="D9848" s="211">
        <v>399483.24200000003</v>
      </c>
      <c r="E9848" s="211">
        <v>280854.30300000001</v>
      </c>
      <c r="F9848" s="211">
        <v>418157.55800000002</v>
      </c>
      <c r="G9848" s="211">
        <v>540705.32900000003</v>
      </c>
      <c r="H9848" s="211">
        <v>614118.34</v>
      </c>
      <c r="I9848" s="211">
        <v>732310.51599999995</v>
      </c>
      <c r="J9848" s="211">
        <v>1161820.58</v>
      </c>
      <c r="K9848" s="211">
        <v>1104116.5719999999</v>
      </c>
      <c r="L9848" s="211">
        <v>1120415.2830000001</v>
      </c>
      <c r="M9848" s="211">
        <v>1141082.1580000001</v>
      </c>
      <c r="N9848" s="211">
        <v>1065925.8400000001</v>
      </c>
      <c r="O9848" s="211">
        <v>899331.17200000002</v>
      </c>
      <c r="P9848" s="211">
        <v>869485.86899999995</v>
      </c>
      <c r="Q9848" s="211">
        <v>567142.08200000005</v>
      </c>
    </row>
    <row r="9849" spans="1:17" x14ac:dyDescent="0.25">
      <c r="A9849" s="60" t="s">
        <v>5187</v>
      </c>
      <c r="B9849" s="60" t="s">
        <v>9840</v>
      </c>
      <c r="C9849" s="211">
        <v>23882.258999999998</v>
      </c>
      <c r="D9849" s="211">
        <v>25753.635999999999</v>
      </c>
      <c r="E9849" s="211">
        <v>31132.463</v>
      </c>
      <c r="F9849" s="211">
        <v>27756.308000000001</v>
      </c>
      <c r="G9849" s="211">
        <v>42846.527999999998</v>
      </c>
      <c r="H9849" s="211">
        <v>39912.167999999998</v>
      </c>
      <c r="I9849" s="211">
        <v>46174.205999999998</v>
      </c>
      <c r="J9849" s="211">
        <v>1253.3430000000001</v>
      </c>
      <c r="K9849" s="211">
        <v>1409.807</v>
      </c>
      <c r="L9849" s="211">
        <v>1.7789999999999999</v>
      </c>
      <c r="M9849" s="211">
        <v>2426.0610000000001</v>
      </c>
      <c r="N9849" s="211">
        <v>1986.2860000000001</v>
      </c>
      <c r="O9849" s="211">
        <v>524.71299999999997</v>
      </c>
      <c r="P9849" s="211"/>
      <c r="Q9849" s="211"/>
    </row>
    <row r="9850" spans="1:17" x14ac:dyDescent="0.25">
      <c r="A9850" s="60" t="s">
        <v>5170</v>
      </c>
      <c r="B9850" s="60" t="s">
        <v>9841</v>
      </c>
      <c r="C9850" s="211">
        <v>125825.308</v>
      </c>
      <c r="D9850" s="211">
        <v>124123.4</v>
      </c>
      <c r="E9850" s="211">
        <v>186002.196</v>
      </c>
      <c r="F9850" s="211">
        <v>168303.43100000001</v>
      </c>
      <c r="G9850" s="211">
        <v>162184.772</v>
      </c>
      <c r="H9850" s="211">
        <v>189159.712</v>
      </c>
      <c r="I9850" s="211">
        <v>205263.54699999999</v>
      </c>
      <c r="J9850" s="211">
        <v>322103.28200000001</v>
      </c>
      <c r="K9850" s="211">
        <v>428086.90700000001</v>
      </c>
      <c r="L9850" s="211">
        <v>421422.84700000001</v>
      </c>
      <c r="M9850" s="211">
        <v>395876.61</v>
      </c>
      <c r="N9850" s="211">
        <v>368069.77</v>
      </c>
      <c r="O9850" s="211">
        <v>382503.94300000003</v>
      </c>
      <c r="P9850" s="211">
        <v>480455.45299999998</v>
      </c>
      <c r="Q9850" s="211">
        <v>485915.77100000001</v>
      </c>
    </row>
    <row r="9851" spans="1:17" x14ac:dyDescent="0.25">
      <c r="A9851" s="60" t="s">
        <v>5172</v>
      </c>
      <c r="B9851" s="60" t="s">
        <v>9843</v>
      </c>
      <c r="C9851" s="211">
        <v>299422.25300000003</v>
      </c>
      <c r="D9851" s="211">
        <v>273571.54599999997</v>
      </c>
      <c r="E9851" s="211">
        <v>276188.56300000002</v>
      </c>
      <c r="F9851" s="211">
        <v>332537.73499999999</v>
      </c>
      <c r="G9851" s="211">
        <v>424052.46500000003</v>
      </c>
      <c r="H9851" s="211">
        <v>431145.14299999998</v>
      </c>
      <c r="I9851" s="211">
        <v>576462.00600000005</v>
      </c>
      <c r="J9851" s="211">
        <v>656134.00699999998</v>
      </c>
      <c r="K9851" s="211">
        <v>868714.53599999996</v>
      </c>
      <c r="L9851" s="211">
        <v>814719.28899999999</v>
      </c>
      <c r="M9851" s="211">
        <v>820113.14599999995</v>
      </c>
      <c r="N9851" s="211">
        <v>933558.18500000006</v>
      </c>
      <c r="O9851" s="211">
        <v>971943.25899999996</v>
      </c>
      <c r="P9851" s="211">
        <v>1084925.9010000001</v>
      </c>
      <c r="Q9851" s="211">
        <v>813000.48800000001</v>
      </c>
    </row>
    <row r="9852" spans="1:17" x14ac:dyDescent="0.25">
      <c r="A9852" s="60" t="s">
        <v>5173</v>
      </c>
      <c r="B9852" s="60" t="s">
        <v>9844</v>
      </c>
      <c r="C9852" s="211">
        <v>2103249.696</v>
      </c>
      <c r="D9852" s="211">
        <v>1774388.1629999999</v>
      </c>
      <c r="E9852" s="211">
        <v>1913414.4240000001</v>
      </c>
      <c r="F9852" s="211">
        <v>1726768.6429999999</v>
      </c>
      <c r="G9852" s="211">
        <v>1976127.764</v>
      </c>
      <c r="H9852" s="211">
        <v>2113199.2779999999</v>
      </c>
      <c r="I9852" s="211">
        <v>2554094.8280000002</v>
      </c>
      <c r="J9852" s="211">
        <v>2679402.835</v>
      </c>
      <c r="K9852" s="211">
        <v>2843828.9369999999</v>
      </c>
      <c r="L9852" s="211">
        <v>3135819.977</v>
      </c>
      <c r="M9852" s="211">
        <v>3521814.727</v>
      </c>
      <c r="N9852" s="211">
        <v>3094772.8130000001</v>
      </c>
      <c r="O9852" s="211">
        <v>3080543.18</v>
      </c>
      <c r="P9852" s="211">
        <v>3969248.1570000001</v>
      </c>
      <c r="Q9852" s="211">
        <v>3544990.6269999999</v>
      </c>
    </row>
    <row r="9853" spans="1:17" x14ac:dyDescent="0.25">
      <c r="A9853" s="60" t="s">
        <v>5174</v>
      </c>
      <c r="B9853" s="60" t="s">
        <v>9845</v>
      </c>
      <c r="C9853" s="211">
        <v>47210.66</v>
      </c>
      <c r="D9853" s="211">
        <v>23121.616000000002</v>
      </c>
      <c r="E9853" s="211">
        <v>24905.776000000002</v>
      </c>
      <c r="F9853" s="211">
        <v>26804.518</v>
      </c>
      <c r="G9853" s="211">
        <v>33324.709000000003</v>
      </c>
      <c r="H9853" s="211">
        <v>28462.639999999999</v>
      </c>
      <c r="I9853" s="211">
        <v>22277.282999999999</v>
      </c>
      <c r="J9853" s="211">
        <v>28253.668000000001</v>
      </c>
      <c r="K9853" s="211">
        <v>44604.057000000001</v>
      </c>
      <c r="L9853" s="211">
        <v>26341.145</v>
      </c>
      <c r="M9853" s="211">
        <v>30659.476999999999</v>
      </c>
      <c r="N9853" s="211">
        <v>32120.57</v>
      </c>
      <c r="O9853" s="211">
        <v>36455.046000000002</v>
      </c>
      <c r="P9853" s="211">
        <v>43832.599000000002</v>
      </c>
      <c r="Q9853" s="211">
        <v>31906.316999999999</v>
      </c>
    </row>
    <row r="9854" spans="1:17" x14ac:dyDescent="0.25">
      <c r="A9854" s="60" t="s">
        <v>2720</v>
      </c>
      <c r="B9854" s="60" t="s">
        <v>9846</v>
      </c>
      <c r="C9854" s="211">
        <v>539782.97699999996</v>
      </c>
      <c r="D9854" s="211">
        <v>482629.16600000003</v>
      </c>
      <c r="E9854" s="211">
        <v>501984.761</v>
      </c>
      <c r="F9854" s="211">
        <v>543990.98199999996</v>
      </c>
      <c r="G9854" s="211">
        <v>669846.09400000004</v>
      </c>
      <c r="H9854" s="211">
        <v>767428.12</v>
      </c>
      <c r="I9854" s="211">
        <v>793437.24699999997</v>
      </c>
      <c r="J9854" s="211">
        <v>1022162.496</v>
      </c>
      <c r="K9854" s="211">
        <v>1085845.4069999999</v>
      </c>
      <c r="L9854" s="211">
        <v>598585.06099999999</v>
      </c>
      <c r="M9854" s="211">
        <v>526797.19099999999</v>
      </c>
      <c r="N9854" s="211">
        <v>790626.82299999997</v>
      </c>
      <c r="O9854" s="211">
        <v>980583.16599999997</v>
      </c>
      <c r="P9854" s="211">
        <v>1239890.1059999999</v>
      </c>
      <c r="Q9854" s="211">
        <v>588490.52300000004</v>
      </c>
    </row>
    <row r="9855" spans="1:17" x14ac:dyDescent="0.25">
      <c r="A9855" s="60" t="s">
        <v>1949</v>
      </c>
      <c r="B9855" s="60" t="s">
        <v>9847</v>
      </c>
      <c r="C9855" s="211">
        <v>1004027.017</v>
      </c>
      <c r="D9855" s="211">
        <v>942738.37100000004</v>
      </c>
      <c r="E9855" s="211">
        <v>1036677.426</v>
      </c>
      <c r="F9855" s="211">
        <v>1577016.5870000001</v>
      </c>
      <c r="G9855" s="211">
        <v>1503180.629</v>
      </c>
      <c r="H9855" s="211">
        <v>1348073.4240000001</v>
      </c>
      <c r="I9855" s="211">
        <v>1506754.2120000001</v>
      </c>
      <c r="J9855" s="211">
        <v>1884649.969</v>
      </c>
      <c r="K9855" s="211">
        <v>1972886.4040000001</v>
      </c>
      <c r="L9855" s="211">
        <v>1577691.2790000001</v>
      </c>
      <c r="M9855" s="211">
        <v>2083066.183</v>
      </c>
      <c r="N9855" s="211">
        <v>2378124.1260000002</v>
      </c>
      <c r="O9855" s="211">
        <v>2205632.054</v>
      </c>
      <c r="P9855" s="211">
        <v>2293098.8879999998</v>
      </c>
      <c r="Q9855" s="211">
        <v>1633757.1140000001</v>
      </c>
    </row>
    <row r="9856" spans="1:17" x14ac:dyDescent="0.25">
      <c r="A9856" s="60" t="s">
        <v>1450</v>
      </c>
      <c r="B9856" s="60" t="s">
        <v>9848</v>
      </c>
      <c r="C9856" s="211">
        <v>1055432.297</v>
      </c>
      <c r="D9856" s="211">
        <v>1024496.988</v>
      </c>
      <c r="E9856" s="211">
        <v>1063189.294</v>
      </c>
      <c r="F9856" s="211">
        <v>1231590.5360000001</v>
      </c>
      <c r="G9856" s="211">
        <v>1476811.385</v>
      </c>
      <c r="H9856" s="211">
        <v>1712090.5689999999</v>
      </c>
      <c r="I9856" s="211">
        <v>2106247.3569999998</v>
      </c>
      <c r="J9856" s="211">
        <v>2643912.7259999998</v>
      </c>
      <c r="K9856" s="211">
        <v>3008849.0490000001</v>
      </c>
      <c r="L9856" s="211">
        <v>2298165.753</v>
      </c>
      <c r="M9856" s="211">
        <v>2828807.503</v>
      </c>
      <c r="N9856" s="211">
        <v>3236403.8539999998</v>
      </c>
      <c r="O9856" s="211">
        <v>3456057.372</v>
      </c>
      <c r="P9856" s="211">
        <v>3713423.82</v>
      </c>
      <c r="Q9856" s="211">
        <v>3463935.852</v>
      </c>
    </row>
    <row r="9857" spans="1:17" x14ac:dyDescent="0.25">
      <c r="A9857" s="60" t="s">
        <v>2192</v>
      </c>
      <c r="B9857" s="60" t="s">
        <v>9849</v>
      </c>
      <c r="C9857" s="211">
        <v>420048.54399999999</v>
      </c>
      <c r="D9857" s="211">
        <v>440788.74900000001</v>
      </c>
      <c r="E9857" s="211">
        <v>481224.31199999998</v>
      </c>
      <c r="F9857" s="211">
        <v>628071.66799999995</v>
      </c>
      <c r="G9857" s="211">
        <v>711838.93200000003</v>
      </c>
      <c r="H9857" s="211">
        <v>737007.89</v>
      </c>
      <c r="I9857" s="211">
        <v>832525.15</v>
      </c>
      <c r="J9857" s="211">
        <v>1087953.362</v>
      </c>
      <c r="K9857" s="211">
        <v>1195082.5279999999</v>
      </c>
      <c r="L9857" s="211">
        <v>1121609.7439999999</v>
      </c>
      <c r="M9857" s="211">
        <v>1221555.3230000001</v>
      </c>
      <c r="N9857" s="211">
        <v>1517424.5190000001</v>
      </c>
      <c r="O9857" s="211">
        <v>1837874.82</v>
      </c>
      <c r="P9857" s="211">
        <v>1963886.781</v>
      </c>
      <c r="Q9857" s="211">
        <v>1946267.2379999999</v>
      </c>
    </row>
    <row r="9858" spans="1:17" x14ac:dyDescent="0.25">
      <c r="A9858" s="60" t="s">
        <v>4589</v>
      </c>
      <c r="B9858" s="60" t="s">
        <v>9850</v>
      </c>
      <c r="C9858" s="211">
        <v>354387.451</v>
      </c>
      <c r="D9858" s="211">
        <v>333031.66600000003</v>
      </c>
      <c r="E9858" s="211">
        <v>350790.21100000001</v>
      </c>
      <c r="F9858" s="211">
        <v>392736.73599999998</v>
      </c>
      <c r="G9858" s="211">
        <v>421940.81699999998</v>
      </c>
      <c r="H9858" s="211">
        <v>392036.59700000001</v>
      </c>
      <c r="I9858" s="211">
        <v>364672.55900000001</v>
      </c>
      <c r="J9858" s="211">
        <v>384970.18599999999</v>
      </c>
      <c r="K9858" s="211">
        <v>318596.48300000001</v>
      </c>
      <c r="L9858" s="211">
        <v>244139.421</v>
      </c>
      <c r="M9858" s="211">
        <v>230879.42300000001</v>
      </c>
      <c r="N9858" s="211">
        <v>249044.73199999999</v>
      </c>
      <c r="O9858" s="211">
        <v>302792.81099999999</v>
      </c>
      <c r="P9858" s="211">
        <v>273482.68800000002</v>
      </c>
      <c r="Q9858" s="211">
        <v>58317.665999999997</v>
      </c>
    </row>
    <row r="9859" spans="1:17" x14ac:dyDescent="0.25">
      <c r="A9859" s="60" t="s">
        <v>475</v>
      </c>
      <c r="B9859" s="60" t="s">
        <v>9851</v>
      </c>
      <c r="C9859" s="211">
        <v>5121534.5</v>
      </c>
      <c r="D9859" s="211">
        <v>5386864.1799999997</v>
      </c>
      <c r="E9859" s="211">
        <v>5841372.415</v>
      </c>
      <c r="F9859" s="211">
        <v>7018329.4970000004</v>
      </c>
      <c r="G9859" s="211">
        <v>8532380.0519999992</v>
      </c>
      <c r="H9859" s="211">
        <v>9195483.4450000003</v>
      </c>
      <c r="I9859" s="211">
        <v>10133717.486</v>
      </c>
      <c r="J9859" s="211">
        <v>11510329.427999999</v>
      </c>
      <c r="K9859" s="211">
        <v>11759106.24</v>
      </c>
      <c r="L9859" s="211">
        <v>10600488.620999999</v>
      </c>
      <c r="M9859" s="211">
        <v>11875469.654999999</v>
      </c>
      <c r="N9859" s="211">
        <v>12877241.289000001</v>
      </c>
      <c r="O9859" s="211">
        <v>13214412.138</v>
      </c>
      <c r="P9859" s="211">
        <v>14222526.359999999</v>
      </c>
      <c r="Q9859" s="211">
        <v>14611650.059</v>
      </c>
    </row>
    <row r="9860" spans="1:17" x14ac:dyDescent="0.25">
      <c r="A9860" s="60" t="s">
        <v>985</v>
      </c>
      <c r="B9860" s="60" t="s">
        <v>9852</v>
      </c>
      <c r="C9860" s="211">
        <v>1366944.1710000001</v>
      </c>
      <c r="D9860" s="211">
        <v>1269700.952</v>
      </c>
      <c r="E9860" s="211">
        <v>1421482.5649999999</v>
      </c>
      <c r="F9860" s="211">
        <v>1790377.9439999999</v>
      </c>
      <c r="G9860" s="211">
        <v>2215556.9049999998</v>
      </c>
      <c r="H9860" s="211">
        <v>2326731.4180000001</v>
      </c>
      <c r="I9860" s="211">
        <v>2480144.202</v>
      </c>
      <c r="J9860" s="211">
        <v>2862333.7930000001</v>
      </c>
      <c r="K9860" s="211">
        <v>2729307.361</v>
      </c>
      <c r="L9860" s="211">
        <v>2447226.8360000001</v>
      </c>
      <c r="M9860" s="211">
        <v>2529907.591</v>
      </c>
      <c r="N9860" s="211">
        <v>2439177.5410000002</v>
      </c>
      <c r="O9860" s="211">
        <v>2417731.2969999998</v>
      </c>
      <c r="P9860" s="211">
        <v>2661799.179</v>
      </c>
      <c r="Q9860" s="211">
        <v>1665418.0959999999</v>
      </c>
    </row>
    <row r="9861" spans="1:17" x14ac:dyDescent="0.25">
      <c r="A9861" s="60" t="s">
        <v>1176</v>
      </c>
      <c r="B9861" s="60" t="s">
        <v>9853</v>
      </c>
      <c r="C9861" s="211">
        <v>1254249.013</v>
      </c>
      <c r="D9861" s="211">
        <v>1251338.2390000001</v>
      </c>
      <c r="E9861" s="211">
        <v>1339217.8330000001</v>
      </c>
      <c r="F9861" s="211">
        <v>1563629.4110000001</v>
      </c>
      <c r="G9861" s="211">
        <v>1820350.294</v>
      </c>
      <c r="H9861" s="211">
        <v>2059388.547</v>
      </c>
      <c r="I9861" s="211">
        <v>2485651.1680000001</v>
      </c>
      <c r="J9861" s="211">
        <v>3191611.1660000002</v>
      </c>
      <c r="K9861" s="211">
        <v>3846344.9569999999</v>
      </c>
      <c r="L9861" s="211">
        <v>3296386.469</v>
      </c>
      <c r="M9861" s="211">
        <v>4114652.6469999999</v>
      </c>
      <c r="N9861" s="211">
        <v>5200867.057</v>
      </c>
      <c r="O9861" s="211">
        <v>7968062.3650000002</v>
      </c>
      <c r="P9861" s="211">
        <v>8031218.3849999998</v>
      </c>
      <c r="Q9861" s="211">
        <v>6657492.8030000003</v>
      </c>
    </row>
    <row r="9862" spans="1:17" x14ac:dyDescent="0.25">
      <c r="A9862" s="60" t="s">
        <v>1316</v>
      </c>
      <c r="B9862" s="60" t="s">
        <v>9854</v>
      </c>
      <c r="C9862" s="211">
        <v>1321741.013</v>
      </c>
      <c r="D9862" s="211">
        <v>1232417.21</v>
      </c>
      <c r="E9862" s="211">
        <v>1230423.3740000001</v>
      </c>
      <c r="F9862" s="211">
        <v>1498484.91</v>
      </c>
      <c r="G9862" s="211">
        <v>1921470.2849999999</v>
      </c>
      <c r="H9862" s="211">
        <v>2229592.7489999998</v>
      </c>
      <c r="I9862" s="211">
        <v>2670321.2779999999</v>
      </c>
      <c r="J9862" s="211">
        <v>3515848.7140000002</v>
      </c>
      <c r="K9862" s="211">
        <v>4133113.8220000002</v>
      </c>
      <c r="L9862" s="211">
        <v>3407156.2450000001</v>
      </c>
      <c r="M9862" s="211">
        <v>3930273.1579999998</v>
      </c>
      <c r="N9862" s="211">
        <v>4363550.0559999999</v>
      </c>
      <c r="O9862" s="211">
        <v>4564108.0219999999</v>
      </c>
      <c r="P9862" s="211">
        <v>4680328.5389999999</v>
      </c>
      <c r="Q9862" s="211">
        <v>4065441.588</v>
      </c>
    </row>
    <row r="9863" spans="1:17" x14ac:dyDescent="0.25">
      <c r="A9863" s="60" t="s">
        <v>336</v>
      </c>
      <c r="B9863" s="60" t="s">
        <v>9855</v>
      </c>
      <c r="C9863" s="211">
        <v>1419732.0689999999</v>
      </c>
      <c r="D9863" s="211">
        <v>1390460.2620000001</v>
      </c>
      <c r="E9863" s="211">
        <v>1515462.0719999999</v>
      </c>
      <c r="F9863" s="211">
        <v>1629027.6440000001</v>
      </c>
      <c r="G9863" s="211">
        <v>1516030.57</v>
      </c>
      <c r="H9863" s="211">
        <v>1487977.615</v>
      </c>
      <c r="I9863" s="211">
        <v>1590720.5179999999</v>
      </c>
      <c r="J9863" s="211">
        <v>1834064.2490000001</v>
      </c>
      <c r="K9863" s="211">
        <v>2238915.8969999999</v>
      </c>
      <c r="L9863" s="211">
        <v>1780784.986</v>
      </c>
      <c r="M9863" s="211">
        <v>2278367.4449999998</v>
      </c>
      <c r="N9863" s="211">
        <v>2531884.65</v>
      </c>
      <c r="O9863" s="211">
        <v>2475770.8679999998</v>
      </c>
      <c r="P9863" s="211">
        <v>2804217.9890000001</v>
      </c>
      <c r="Q9863" s="211">
        <v>2252471.0049999999</v>
      </c>
    </row>
    <row r="9864" spans="1:17" x14ac:dyDescent="0.25">
      <c r="A9864" s="60" t="s">
        <v>53</v>
      </c>
      <c r="B9864" s="60" t="s">
        <v>9856</v>
      </c>
      <c r="C9864" s="211">
        <v>9602933.227</v>
      </c>
      <c r="D9864" s="211">
        <v>10125913.721000001</v>
      </c>
      <c r="E9864" s="211">
        <v>10987346.492000001</v>
      </c>
      <c r="F9864" s="211">
        <v>13138093.604</v>
      </c>
      <c r="G9864" s="211">
        <v>15557477.964</v>
      </c>
      <c r="H9864" s="211">
        <v>16294449.169</v>
      </c>
      <c r="I9864" s="211">
        <v>17242340.526000001</v>
      </c>
      <c r="J9864" s="211">
        <v>19338241.353</v>
      </c>
      <c r="K9864" s="211">
        <v>20556018.638</v>
      </c>
      <c r="L9864" s="211">
        <v>15208457.862</v>
      </c>
      <c r="M9864" s="211">
        <v>19304905.609000001</v>
      </c>
      <c r="N9864" s="211">
        <v>22492927.645</v>
      </c>
      <c r="O9864" s="211">
        <v>23285583.741999999</v>
      </c>
      <c r="P9864" s="211">
        <v>25270253.438999999</v>
      </c>
      <c r="Q9864" s="211">
        <v>23600872.671</v>
      </c>
    </row>
    <row r="9865" spans="1:17" x14ac:dyDescent="0.25">
      <c r="A9865" s="60" t="s">
        <v>2545</v>
      </c>
      <c r="B9865" s="60" t="s">
        <v>9857</v>
      </c>
      <c r="C9865" s="211">
        <v>168466.68599999999</v>
      </c>
      <c r="D9865" s="211">
        <v>170553.41699999999</v>
      </c>
      <c r="E9865" s="211">
        <v>189665.334</v>
      </c>
      <c r="F9865" s="211">
        <v>216236.45</v>
      </c>
      <c r="G9865" s="211">
        <v>262551.61700000003</v>
      </c>
      <c r="H9865" s="211">
        <v>292110.36099999998</v>
      </c>
      <c r="I9865" s="211">
        <v>316704.56199999998</v>
      </c>
      <c r="J9865" s="211">
        <v>353762.38799999998</v>
      </c>
      <c r="K9865" s="211">
        <v>383788.36300000001</v>
      </c>
      <c r="L9865" s="211">
        <v>307832.53100000002</v>
      </c>
      <c r="M9865" s="211">
        <v>324148.79700000002</v>
      </c>
      <c r="N9865" s="211">
        <v>357912.49900000001</v>
      </c>
      <c r="O9865" s="211">
        <v>392755.299</v>
      </c>
      <c r="P9865" s="211">
        <v>423271.29</v>
      </c>
      <c r="Q9865" s="211">
        <v>391980.55</v>
      </c>
    </row>
    <row r="9866" spans="1:17" x14ac:dyDescent="0.25">
      <c r="A9866" s="60" t="s">
        <v>1050</v>
      </c>
      <c r="B9866" s="60" t="s">
        <v>9858</v>
      </c>
      <c r="C9866" s="211">
        <v>837799</v>
      </c>
      <c r="D9866" s="211">
        <v>977095.11499999999</v>
      </c>
      <c r="E9866" s="211">
        <v>999546.64399999997</v>
      </c>
      <c r="F9866" s="211">
        <v>1177117.547</v>
      </c>
      <c r="G9866" s="211">
        <v>1233447.6880000001</v>
      </c>
      <c r="H9866" s="211">
        <v>1513643.8629999999</v>
      </c>
      <c r="I9866" s="211">
        <v>1728541.027</v>
      </c>
      <c r="J9866" s="211">
        <v>2022655.45</v>
      </c>
      <c r="K9866" s="211">
        <v>2484905.3909999998</v>
      </c>
      <c r="L9866" s="211">
        <v>2282021.665</v>
      </c>
      <c r="M9866" s="211">
        <v>2505649.6379999998</v>
      </c>
      <c r="N9866" s="211">
        <v>2864313.32</v>
      </c>
      <c r="O9866" s="211">
        <v>3064680.5109999999</v>
      </c>
      <c r="P9866" s="211">
        <v>3158907.807</v>
      </c>
      <c r="Q9866" s="211">
        <v>2312355.4759999998</v>
      </c>
    </row>
    <row r="9867" spans="1:17" x14ac:dyDescent="0.25">
      <c r="A9867" s="60" t="s">
        <v>1073</v>
      </c>
      <c r="B9867" s="60" t="s">
        <v>9859</v>
      </c>
      <c r="C9867" s="211">
        <v>1923126.169</v>
      </c>
      <c r="D9867" s="211">
        <v>1670277.2990000001</v>
      </c>
      <c r="E9867" s="211">
        <v>1433350.84</v>
      </c>
      <c r="F9867" s="211">
        <v>1490440.0079999999</v>
      </c>
      <c r="G9867" s="211">
        <v>1700293.6240000001</v>
      </c>
      <c r="H9867" s="211">
        <v>1883498.459</v>
      </c>
      <c r="I9867" s="211">
        <v>2154029.8020000001</v>
      </c>
      <c r="J9867" s="211">
        <v>2473190.0249999999</v>
      </c>
      <c r="K9867" s="211">
        <v>2791451.2340000002</v>
      </c>
      <c r="L9867" s="211">
        <v>1986317.598</v>
      </c>
      <c r="M9867" s="211">
        <v>2110353.6159999999</v>
      </c>
      <c r="N9867" s="211">
        <v>2249651.6</v>
      </c>
      <c r="O9867" s="211">
        <v>2337319.3319999999</v>
      </c>
      <c r="P9867" s="211">
        <v>2378371.56</v>
      </c>
      <c r="Q9867" s="211">
        <v>1859041.9879999999</v>
      </c>
    </row>
    <row r="9868" spans="1:17" x14ac:dyDescent="0.25">
      <c r="A9868" s="60" t="s">
        <v>410</v>
      </c>
      <c r="B9868" s="60" t="s">
        <v>9860</v>
      </c>
      <c r="C9868" s="211">
        <v>4191341.8289999999</v>
      </c>
      <c r="D9868" s="211">
        <v>4043488.091</v>
      </c>
      <c r="E9868" s="211">
        <v>4211901.8909999998</v>
      </c>
      <c r="F9868" s="211">
        <v>4717254.727</v>
      </c>
      <c r="G9868" s="211">
        <v>5696228.6339999996</v>
      </c>
      <c r="H9868" s="211">
        <v>6653605.5460000001</v>
      </c>
      <c r="I9868" s="211">
        <v>7373220.4019999998</v>
      </c>
      <c r="J9868" s="211">
        <v>8743229.9959999993</v>
      </c>
      <c r="K9868" s="211">
        <v>10221010.009</v>
      </c>
      <c r="L9868" s="211">
        <v>7849126.3870000001</v>
      </c>
      <c r="M9868" s="211">
        <v>9257154.6899999995</v>
      </c>
      <c r="N9868" s="211">
        <v>11088081.506999999</v>
      </c>
      <c r="O9868" s="211">
        <v>14122840.528000001</v>
      </c>
      <c r="P9868" s="211">
        <v>14669229.393999999</v>
      </c>
      <c r="Q9868" s="211">
        <v>11292142.271</v>
      </c>
    </row>
    <row r="9869" spans="1:17" x14ac:dyDescent="0.25">
      <c r="A9869" s="60" t="s">
        <v>494</v>
      </c>
      <c r="B9869" s="60" t="s">
        <v>9861</v>
      </c>
      <c r="C9869" s="211">
        <v>2206359.1770000001</v>
      </c>
      <c r="D9869" s="211">
        <v>2019719.1910000001</v>
      </c>
      <c r="E9869" s="211">
        <v>1928153.5519999999</v>
      </c>
      <c r="F9869" s="211">
        <v>2102375.8450000002</v>
      </c>
      <c r="G9869" s="211">
        <v>2377804.361</v>
      </c>
      <c r="H9869" s="211">
        <v>2658250.9980000001</v>
      </c>
      <c r="I9869" s="211">
        <v>3130652.477</v>
      </c>
      <c r="J9869" s="211">
        <v>3790416.7579999999</v>
      </c>
      <c r="K9869" s="211">
        <v>4108115.1889999998</v>
      </c>
      <c r="L9869" s="211">
        <v>2853459.5279999999</v>
      </c>
      <c r="M9869" s="211">
        <v>3099659.3569999998</v>
      </c>
      <c r="N9869" s="211">
        <v>3440434.83</v>
      </c>
      <c r="O9869" s="211">
        <v>3696324.5529999998</v>
      </c>
      <c r="P9869" s="211">
        <v>3836523.5720000002</v>
      </c>
      <c r="Q9869" s="211">
        <v>3095840.645</v>
      </c>
    </row>
    <row r="9870" spans="1:17" x14ac:dyDescent="0.25">
      <c r="A9870" s="60" t="s">
        <v>937</v>
      </c>
      <c r="B9870" s="60" t="s">
        <v>9862</v>
      </c>
      <c r="C9870" s="211">
        <v>2608753.6490000002</v>
      </c>
      <c r="D9870" s="211">
        <v>2681132.4470000002</v>
      </c>
      <c r="E9870" s="211">
        <v>2944332.5839999998</v>
      </c>
      <c r="F9870" s="211">
        <v>3418462.4389999998</v>
      </c>
      <c r="G9870" s="211">
        <v>3992158.7620000001</v>
      </c>
      <c r="H9870" s="211">
        <v>4416657.3969999999</v>
      </c>
      <c r="I9870" s="211">
        <v>4964251.4390000002</v>
      </c>
      <c r="J9870" s="211">
        <v>5815291.6119999997</v>
      </c>
      <c r="K9870" s="211">
        <v>5956203.6689999998</v>
      </c>
      <c r="L9870" s="211">
        <v>4932981.8940000003</v>
      </c>
      <c r="M9870" s="211">
        <v>5092617.7079999996</v>
      </c>
      <c r="N9870" s="211">
        <v>5467338.1500000004</v>
      </c>
      <c r="O9870" s="211">
        <v>5486019.2319999998</v>
      </c>
      <c r="P9870" s="211">
        <v>5990468.8059999999</v>
      </c>
      <c r="Q9870" s="211">
        <v>3666512.4139999999</v>
      </c>
    </row>
    <row r="9871" spans="1:17" x14ac:dyDescent="0.25">
      <c r="A9871" s="60" t="s">
        <v>417</v>
      </c>
      <c r="B9871" s="60" t="s">
        <v>9863</v>
      </c>
      <c r="C9871" s="211">
        <v>3595076.7259999998</v>
      </c>
      <c r="D9871" s="211">
        <v>3640166.0150000001</v>
      </c>
      <c r="E9871" s="211">
        <v>4063276.1239999998</v>
      </c>
      <c r="F9871" s="211">
        <v>4791009.9409999996</v>
      </c>
      <c r="G9871" s="211">
        <v>5748692.108</v>
      </c>
      <c r="H9871" s="211">
        <v>6138416.784</v>
      </c>
      <c r="I9871" s="211">
        <v>6796925.8430000003</v>
      </c>
      <c r="J9871" s="211">
        <v>7779960.1859999998</v>
      </c>
      <c r="K9871" s="211">
        <v>8140873.8839999996</v>
      </c>
      <c r="L9871" s="211">
        <v>7107650.7479999997</v>
      </c>
      <c r="M9871" s="211">
        <v>7801475.9079999998</v>
      </c>
      <c r="N9871" s="211">
        <v>8413884.2640000004</v>
      </c>
      <c r="O9871" s="211">
        <v>8964001.3550000004</v>
      </c>
      <c r="P9871" s="211">
        <v>9309657.5480000004</v>
      </c>
      <c r="Q9871" s="211">
        <v>7823302.1440000003</v>
      </c>
    </row>
    <row r="9872" spans="1:17" x14ac:dyDescent="0.25">
      <c r="A9872" s="60" t="s">
        <v>226</v>
      </c>
      <c r="B9872" s="60" t="s">
        <v>9864</v>
      </c>
      <c r="C9872" s="211">
        <v>11646863.572000001</v>
      </c>
      <c r="D9872" s="211">
        <v>11316843.986</v>
      </c>
      <c r="E9872" s="211">
        <v>12393848.616</v>
      </c>
      <c r="F9872" s="211">
        <v>13968678.022</v>
      </c>
      <c r="G9872" s="211">
        <v>16173838.865</v>
      </c>
      <c r="H9872" s="211">
        <v>17473219.774</v>
      </c>
      <c r="I9872" s="211">
        <v>19229234.177999999</v>
      </c>
      <c r="J9872" s="211">
        <v>21754519.559999999</v>
      </c>
      <c r="K9872" s="211">
        <v>22728853.030000001</v>
      </c>
      <c r="L9872" s="211">
        <v>19441391.046999998</v>
      </c>
      <c r="M9872" s="211">
        <v>22307813.594999999</v>
      </c>
      <c r="N9872" s="211">
        <v>24072939.149</v>
      </c>
      <c r="O9872" s="211">
        <v>23797654.936999999</v>
      </c>
      <c r="P9872" s="211">
        <v>24967403.342</v>
      </c>
      <c r="Q9872" s="211">
        <v>20728883.307</v>
      </c>
    </row>
    <row r="9873" spans="1:17" x14ac:dyDescent="0.25">
      <c r="A9873" s="60" t="s">
        <v>719</v>
      </c>
      <c r="B9873" s="60" t="s">
        <v>9865</v>
      </c>
      <c r="C9873" s="211">
        <v>784910.978</v>
      </c>
      <c r="D9873" s="211">
        <v>705337.74100000004</v>
      </c>
      <c r="E9873" s="211">
        <v>722435.32200000004</v>
      </c>
      <c r="F9873" s="211">
        <v>866780.14300000004</v>
      </c>
      <c r="G9873" s="211">
        <v>1084411.29</v>
      </c>
      <c r="H9873" s="211">
        <v>1099478.987</v>
      </c>
      <c r="I9873" s="211">
        <v>1181621.8570000001</v>
      </c>
      <c r="J9873" s="211">
        <v>1355473.578</v>
      </c>
      <c r="K9873" s="211">
        <v>1538424.03</v>
      </c>
      <c r="L9873" s="211">
        <v>1385740.9650000001</v>
      </c>
      <c r="M9873" s="211">
        <v>1541190.132</v>
      </c>
      <c r="N9873" s="211">
        <v>1783544.3489999999</v>
      </c>
      <c r="O9873" s="211">
        <v>1942534.1429999999</v>
      </c>
      <c r="P9873" s="211">
        <v>2137676.588</v>
      </c>
      <c r="Q9873" s="211">
        <v>1753784.767</v>
      </c>
    </row>
    <row r="9874" spans="1:17" x14ac:dyDescent="0.25">
      <c r="A9874" s="60" t="s">
        <v>4680</v>
      </c>
      <c r="B9874" s="60" t="s">
        <v>9866</v>
      </c>
      <c r="C9874" s="211">
        <v>1081976.702</v>
      </c>
      <c r="D9874" s="211">
        <v>1066930.7919999999</v>
      </c>
      <c r="E9874" s="211">
        <v>1108955.648</v>
      </c>
      <c r="F9874" s="211">
        <v>1153236.2620000001</v>
      </c>
      <c r="G9874" s="211">
        <v>1364191.051</v>
      </c>
      <c r="H9874" s="211">
        <v>1553903.4709999999</v>
      </c>
      <c r="I9874" s="211">
        <v>1720931.7050000001</v>
      </c>
      <c r="J9874" s="211">
        <v>1895759.3160000001</v>
      </c>
      <c r="K9874" s="211">
        <v>2235829.6979999999</v>
      </c>
      <c r="L9874" s="211">
        <v>2192376.2990000001</v>
      </c>
      <c r="M9874" s="211">
        <v>2341801.4410000001</v>
      </c>
      <c r="N9874" s="211">
        <v>2840132.4920000001</v>
      </c>
      <c r="O9874" s="211">
        <v>3615989.7009999999</v>
      </c>
      <c r="P9874" s="211">
        <v>3717436.5359999998</v>
      </c>
      <c r="Q9874" s="211">
        <v>3964092.18</v>
      </c>
    </row>
    <row r="9875" spans="1:17" x14ac:dyDescent="0.25">
      <c r="A9875" s="60" t="s">
        <v>846</v>
      </c>
      <c r="B9875" s="60" t="s">
        <v>9867</v>
      </c>
      <c r="C9875" s="211">
        <v>4803542.6349999998</v>
      </c>
      <c r="D9875" s="211">
        <v>4615674.8049999997</v>
      </c>
      <c r="E9875" s="211">
        <v>4848727.1629999997</v>
      </c>
      <c r="F9875" s="211">
        <v>5627250.0779999997</v>
      </c>
      <c r="G9875" s="211">
        <v>6890953.5700000003</v>
      </c>
      <c r="H9875" s="211">
        <v>7866113.5710000005</v>
      </c>
      <c r="I9875" s="211">
        <v>9000466.7349999994</v>
      </c>
      <c r="J9875" s="211">
        <v>11210158.51</v>
      </c>
      <c r="K9875" s="211">
        <v>12391330.108999999</v>
      </c>
      <c r="L9875" s="211">
        <v>10121304.208000001</v>
      </c>
      <c r="M9875" s="211">
        <v>10675757.470000001</v>
      </c>
      <c r="N9875" s="211">
        <v>12588436.237</v>
      </c>
      <c r="O9875" s="211">
        <v>13298512.492000001</v>
      </c>
      <c r="P9875" s="211">
        <v>14619309.369000001</v>
      </c>
      <c r="Q9875" s="211">
        <v>10232918.478</v>
      </c>
    </row>
    <row r="9876" spans="1:17" x14ac:dyDescent="0.25">
      <c r="A9876" s="60" t="s">
        <v>408</v>
      </c>
      <c r="B9876" s="60" t="s">
        <v>9868</v>
      </c>
      <c r="C9876" s="211">
        <v>248336.45</v>
      </c>
      <c r="D9876" s="211">
        <v>286685.49</v>
      </c>
      <c r="E9876" s="211">
        <v>294404.804</v>
      </c>
      <c r="F9876" s="211">
        <v>360763.63</v>
      </c>
      <c r="G9876" s="211">
        <v>436916.58899999998</v>
      </c>
      <c r="H9876" s="211">
        <v>534565.72900000005</v>
      </c>
      <c r="I9876" s="211">
        <v>613938.40500000003</v>
      </c>
      <c r="J9876" s="211">
        <v>785551.81700000004</v>
      </c>
      <c r="K9876" s="211">
        <v>863311.18599999999</v>
      </c>
      <c r="L9876" s="211">
        <v>763709.15</v>
      </c>
      <c r="M9876" s="211">
        <v>837722.88199999998</v>
      </c>
      <c r="N9876" s="211">
        <v>987069.06400000001</v>
      </c>
      <c r="O9876" s="211">
        <v>950307.31400000001</v>
      </c>
      <c r="P9876" s="211">
        <v>1005438.939</v>
      </c>
      <c r="Q9876" s="211">
        <v>754986.1</v>
      </c>
    </row>
    <row r="9877" spans="1:17" x14ac:dyDescent="0.25">
      <c r="A9877" s="60" t="s">
        <v>1598</v>
      </c>
      <c r="B9877" s="60" t="s">
        <v>9869</v>
      </c>
      <c r="C9877" s="211">
        <v>454567.11300000001</v>
      </c>
      <c r="D9877" s="211">
        <v>493354.4</v>
      </c>
      <c r="E9877" s="211">
        <v>550989.44799999997</v>
      </c>
      <c r="F9877" s="211">
        <v>661609.47600000002</v>
      </c>
      <c r="G9877" s="211">
        <v>797139.98100000003</v>
      </c>
      <c r="H9877" s="211">
        <v>981290.64800000004</v>
      </c>
      <c r="I9877" s="211">
        <v>1118066.1529999999</v>
      </c>
      <c r="J9877" s="211">
        <v>1449850.531</v>
      </c>
      <c r="K9877" s="211">
        <v>1627419.85</v>
      </c>
      <c r="L9877" s="211">
        <v>1491156.264</v>
      </c>
      <c r="M9877" s="211">
        <v>1644377.713</v>
      </c>
      <c r="N9877" s="211">
        <v>1836766.0830000001</v>
      </c>
      <c r="O9877" s="211">
        <v>1913606.848</v>
      </c>
      <c r="P9877" s="211">
        <v>1931734.405</v>
      </c>
      <c r="Q9877" s="211">
        <v>1731283.8019999999</v>
      </c>
    </row>
    <row r="9878" spans="1:17" x14ac:dyDescent="0.25">
      <c r="A9878" s="60" t="s">
        <v>592</v>
      </c>
      <c r="B9878" s="60" t="s">
        <v>9870</v>
      </c>
      <c r="C9878" s="211">
        <v>390160.234</v>
      </c>
      <c r="D9878" s="211">
        <v>436864.66600000003</v>
      </c>
      <c r="E9878" s="211">
        <v>504094.71100000001</v>
      </c>
      <c r="F9878" s="211">
        <v>603843.196</v>
      </c>
      <c r="G9878" s="211">
        <v>741594.02099999995</v>
      </c>
      <c r="H9878" s="211">
        <v>882358.91</v>
      </c>
      <c r="I9878" s="211">
        <v>1027197.004</v>
      </c>
      <c r="J9878" s="211">
        <v>1340019.02</v>
      </c>
      <c r="K9878" s="211">
        <v>1517272.213</v>
      </c>
      <c r="L9878" s="211">
        <v>1245028.3</v>
      </c>
      <c r="M9878" s="211">
        <v>1446101.4509999999</v>
      </c>
      <c r="N9878" s="211">
        <v>1598184.679</v>
      </c>
      <c r="O9878" s="211">
        <v>1725409.1640000001</v>
      </c>
      <c r="P9878" s="211">
        <v>1973766.9920000001</v>
      </c>
      <c r="Q9878" s="211">
        <v>1581968.916</v>
      </c>
    </row>
    <row r="9879" spans="1:17" x14ac:dyDescent="0.25">
      <c r="A9879" s="60" t="s">
        <v>2685</v>
      </c>
      <c r="B9879" s="60" t="s">
        <v>9871</v>
      </c>
      <c r="C9879" s="211">
        <v>192342.25</v>
      </c>
      <c r="D9879" s="211">
        <v>187672.88500000001</v>
      </c>
      <c r="E9879" s="211">
        <v>186421.40700000001</v>
      </c>
      <c r="F9879" s="211">
        <v>229702.47700000001</v>
      </c>
      <c r="G9879" s="211">
        <v>260078.462</v>
      </c>
      <c r="H9879" s="211">
        <v>295863.97499999998</v>
      </c>
      <c r="I9879" s="211">
        <v>303656.95199999999</v>
      </c>
      <c r="J9879" s="211">
        <v>351247.63500000001</v>
      </c>
      <c r="K9879" s="211">
        <v>406392.17099999997</v>
      </c>
      <c r="L9879" s="211">
        <v>357218.71</v>
      </c>
      <c r="M9879" s="211">
        <v>436457.26699999999</v>
      </c>
      <c r="N9879" s="211">
        <v>487645.098</v>
      </c>
      <c r="O9879" s="211">
        <v>435005.98499999999</v>
      </c>
      <c r="P9879" s="211">
        <v>454866.674</v>
      </c>
      <c r="Q9879" s="211">
        <v>441876.565</v>
      </c>
    </row>
    <row r="9880" spans="1:17" x14ac:dyDescent="0.25">
      <c r="A9880" s="60" t="s">
        <v>386</v>
      </c>
      <c r="B9880" s="60" t="s">
        <v>9872</v>
      </c>
      <c r="C9880" s="211">
        <v>1995096.09</v>
      </c>
      <c r="D9880" s="211">
        <v>2071778.7930000001</v>
      </c>
      <c r="E9880" s="211">
        <v>2407451.6690000002</v>
      </c>
      <c r="F9880" s="211">
        <v>3080488.4759999998</v>
      </c>
      <c r="G9880" s="211">
        <v>4110507.753</v>
      </c>
      <c r="H9880" s="211">
        <v>4533224.9689999996</v>
      </c>
      <c r="I9880" s="211">
        <v>5337161.5449999999</v>
      </c>
      <c r="J9880" s="211">
        <v>6494127.6500000004</v>
      </c>
      <c r="K9880" s="211">
        <v>6725420.909</v>
      </c>
      <c r="L9880" s="211">
        <v>6309181.1119999997</v>
      </c>
      <c r="M9880" s="211">
        <v>7426933.0590000004</v>
      </c>
      <c r="N9880" s="211">
        <v>8627078.8049999997</v>
      </c>
      <c r="O9880" s="211">
        <v>8838530.5160000008</v>
      </c>
      <c r="P9880" s="211">
        <v>9282684.3169999998</v>
      </c>
      <c r="Q9880" s="211">
        <v>8784901.4759999998</v>
      </c>
    </row>
    <row r="9881" spans="1:17" x14ac:dyDescent="0.25">
      <c r="A9881" s="60" t="s">
        <v>722</v>
      </c>
      <c r="B9881" s="60" t="s">
        <v>9873</v>
      </c>
      <c r="C9881" s="211">
        <v>3682751.62</v>
      </c>
      <c r="D9881" s="211">
        <v>3819370.7209999999</v>
      </c>
      <c r="E9881" s="211">
        <v>4110875.679</v>
      </c>
      <c r="F9881" s="211">
        <v>4908415.6370000001</v>
      </c>
      <c r="G9881" s="211">
        <v>5483990.1940000001</v>
      </c>
      <c r="H9881" s="211">
        <v>6154260.4500000002</v>
      </c>
      <c r="I9881" s="211">
        <v>6829895.8020000001</v>
      </c>
      <c r="J9881" s="211">
        <v>8041760.034</v>
      </c>
      <c r="K9881" s="211">
        <v>8834983.8939999994</v>
      </c>
      <c r="L9881" s="211">
        <v>7328529.8540000003</v>
      </c>
      <c r="M9881" s="211">
        <v>8016299.2170000002</v>
      </c>
      <c r="N9881" s="211">
        <v>9334846.2870000005</v>
      </c>
      <c r="O9881" s="211">
        <v>9850796.1089999992</v>
      </c>
      <c r="P9881" s="211">
        <v>12735281.964</v>
      </c>
      <c r="Q9881" s="211">
        <v>13865113.613</v>
      </c>
    </row>
    <row r="9882" spans="1:17" x14ac:dyDescent="0.25">
      <c r="A9882" s="60" t="s">
        <v>1916</v>
      </c>
      <c r="B9882" s="60" t="s">
        <v>9874</v>
      </c>
      <c r="C9882" s="211">
        <v>1245841.4240000001</v>
      </c>
      <c r="D9882" s="211">
        <v>1152958.861</v>
      </c>
      <c r="E9882" s="211">
        <v>1219479.047</v>
      </c>
      <c r="F9882" s="211">
        <v>1310771.3049999999</v>
      </c>
      <c r="G9882" s="211">
        <v>1496040.977</v>
      </c>
      <c r="H9882" s="211">
        <v>1582616.1950000001</v>
      </c>
      <c r="I9882" s="211">
        <v>1729973.5959999999</v>
      </c>
      <c r="J9882" s="211">
        <v>1972028.8049999999</v>
      </c>
      <c r="K9882" s="211">
        <v>2051938.763</v>
      </c>
      <c r="L9882" s="211">
        <v>1802245.054</v>
      </c>
      <c r="M9882" s="211">
        <v>2028557.166</v>
      </c>
      <c r="N9882" s="211">
        <v>2043321.8770000001</v>
      </c>
      <c r="O9882" s="211">
        <v>1827027.416</v>
      </c>
      <c r="P9882" s="211">
        <v>2914456.71</v>
      </c>
      <c r="Q9882" s="211">
        <v>3888846.1269999999</v>
      </c>
    </row>
    <row r="9883" spans="1:17" x14ac:dyDescent="0.25">
      <c r="A9883" s="60" t="s">
        <v>263</v>
      </c>
      <c r="B9883" s="60" t="s">
        <v>9876</v>
      </c>
      <c r="C9883" s="211">
        <v>2887441.4350000001</v>
      </c>
      <c r="D9883" s="211">
        <v>3150507.3840000001</v>
      </c>
      <c r="E9883" s="211">
        <v>3594115.53</v>
      </c>
      <c r="F9883" s="211">
        <v>4019304.5789999999</v>
      </c>
      <c r="G9883" s="211">
        <v>4615315.9850000003</v>
      </c>
      <c r="H9883" s="211">
        <v>5209555.665</v>
      </c>
      <c r="I9883" s="211">
        <v>5905114.0520000001</v>
      </c>
      <c r="J9883" s="211">
        <v>7120288.9210000001</v>
      </c>
      <c r="K9883" s="211">
        <v>8764985.4149999991</v>
      </c>
      <c r="L9883" s="211">
        <v>6558010.1370000001</v>
      </c>
      <c r="M9883" s="211">
        <v>8597366.8939999994</v>
      </c>
      <c r="N9883" s="211">
        <v>11191438.151000001</v>
      </c>
      <c r="O9883" s="211">
        <v>13111301.75</v>
      </c>
      <c r="P9883" s="211">
        <v>16932512.124000002</v>
      </c>
      <c r="Q9883" s="211">
        <v>19439607.947000001</v>
      </c>
    </row>
    <row r="9884" spans="1:17" x14ac:dyDescent="0.25">
      <c r="A9884" s="60" t="s">
        <v>1594</v>
      </c>
      <c r="B9884" s="60" t="s">
        <v>9877</v>
      </c>
      <c r="C9884" s="211">
        <v>465920.4</v>
      </c>
      <c r="D9884" s="211">
        <v>462291.28399999999</v>
      </c>
      <c r="E9884" s="211">
        <v>508811.26299999998</v>
      </c>
      <c r="F9884" s="211">
        <v>659854.28599999996</v>
      </c>
      <c r="G9884" s="211">
        <v>723060.44799999997</v>
      </c>
      <c r="H9884" s="211">
        <v>717600.21100000001</v>
      </c>
      <c r="I9884" s="211">
        <v>824250.43700000003</v>
      </c>
      <c r="J9884" s="211">
        <v>1044028.296</v>
      </c>
      <c r="K9884" s="211">
        <v>1286677.037</v>
      </c>
      <c r="L9884" s="211">
        <v>975734.23899999994</v>
      </c>
      <c r="M9884" s="211">
        <v>1067968.6000000001</v>
      </c>
      <c r="N9884" s="211">
        <v>1289373.8430000001</v>
      </c>
      <c r="O9884" s="211">
        <v>1281155.4069999999</v>
      </c>
      <c r="P9884" s="211">
        <v>1202183.527</v>
      </c>
      <c r="Q9884" s="211">
        <v>988225.12100000004</v>
      </c>
    </row>
    <row r="9885" spans="1:17" x14ac:dyDescent="0.25">
      <c r="A9885" s="60" t="s">
        <v>906</v>
      </c>
      <c r="B9885" s="60" t="s">
        <v>9878</v>
      </c>
      <c r="C9885" s="211">
        <v>325487.603</v>
      </c>
      <c r="D9885" s="211">
        <v>353987.277</v>
      </c>
      <c r="E9885" s="211">
        <v>350308.31699999998</v>
      </c>
      <c r="F9885" s="211">
        <v>420952.44500000001</v>
      </c>
      <c r="G9885" s="211">
        <v>519300.45699999999</v>
      </c>
      <c r="H9885" s="211">
        <v>626895.00300000003</v>
      </c>
      <c r="I9885" s="211">
        <v>694001.08600000001</v>
      </c>
      <c r="J9885" s="211">
        <v>873169.66099999996</v>
      </c>
      <c r="K9885" s="211">
        <v>963472.60100000002</v>
      </c>
      <c r="L9885" s="211">
        <v>741036.83200000005</v>
      </c>
      <c r="M9885" s="211">
        <v>789069.82200000004</v>
      </c>
      <c r="N9885" s="211">
        <v>1070367.7849999999</v>
      </c>
      <c r="O9885" s="211">
        <v>1162389.3999999999</v>
      </c>
      <c r="P9885" s="211">
        <v>1122977.044</v>
      </c>
      <c r="Q9885" s="211">
        <v>902627.73199999996</v>
      </c>
    </row>
    <row r="9886" spans="1:17" x14ac:dyDescent="0.25">
      <c r="A9886" s="60" t="s">
        <v>3024</v>
      </c>
      <c r="B9886" s="60" t="s">
        <v>9879</v>
      </c>
      <c r="C9886" s="211">
        <v>300866.08600000001</v>
      </c>
      <c r="D9886" s="211">
        <v>296802.54499999998</v>
      </c>
      <c r="E9886" s="211">
        <v>307529.04399999999</v>
      </c>
      <c r="F9886" s="211">
        <v>353286.80499999999</v>
      </c>
      <c r="G9886" s="211">
        <v>394472.78200000001</v>
      </c>
      <c r="H9886" s="211">
        <v>391274.13199999998</v>
      </c>
      <c r="I9886" s="211">
        <v>438352.41200000001</v>
      </c>
      <c r="J9886" s="211">
        <v>491117.19799999997</v>
      </c>
      <c r="K9886" s="211">
        <v>559509.49199999997</v>
      </c>
      <c r="L9886" s="211">
        <v>550860.55599999998</v>
      </c>
      <c r="M9886" s="211">
        <v>598549.51500000001</v>
      </c>
      <c r="N9886" s="211">
        <v>687160.79099999997</v>
      </c>
      <c r="O9886" s="211">
        <v>2235175.1150000002</v>
      </c>
      <c r="P9886" s="211">
        <v>2105103.2779999999</v>
      </c>
      <c r="Q9886" s="211">
        <v>509139.88699999999</v>
      </c>
    </row>
    <row r="9887" spans="1:17" x14ac:dyDescent="0.25">
      <c r="A9887" s="60" t="s">
        <v>2951</v>
      </c>
      <c r="B9887" s="60" t="s">
        <v>9880</v>
      </c>
      <c r="C9887" s="211">
        <v>184857.995</v>
      </c>
      <c r="D9887" s="211">
        <v>169070.84599999999</v>
      </c>
      <c r="E9887" s="211">
        <v>187758.52</v>
      </c>
      <c r="F9887" s="211">
        <v>204230.41399999999</v>
      </c>
      <c r="G9887" s="211">
        <v>237146.579</v>
      </c>
      <c r="H9887" s="211">
        <v>263182.429</v>
      </c>
      <c r="I9887" s="211">
        <v>308958.97100000002</v>
      </c>
      <c r="J9887" s="211">
        <v>334325.554</v>
      </c>
      <c r="K9887" s="211">
        <v>352412.36200000002</v>
      </c>
      <c r="L9887" s="211">
        <v>322377.45199999999</v>
      </c>
      <c r="M9887" s="211">
        <v>385479.50599999999</v>
      </c>
      <c r="N9887" s="211">
        <v>465961.96899999998</v>
      </c>
      <c r="O9887" s="211">
        <v>1121588.469</v>
      </c>
      <c r="P9887" s="211">
        <v>860330.86</v>
      </c>
      <c r="Q9887" s="211">
        <v>472331.815</v>
      </c>
    </row>
    <row r="9888" spans="1:17" x14ac:dyDescent="0.25">
      <c r="A9888" s="60" t="s">
        <v>1458</v>
      </c>
      <c r="B9888" s="60" t="s">
        <v>9881</v>
      </c>
      <c r="C9888" s="211">
        <v>879272.174</v>
      </c>
      <c r="D9888" s="211">
        <v>879727.3</v>
      </c>
      <c r="E9888" s="211">
        <v>878679.48300000001</v>
      </c>
      <c r="F9888" s="211">
        <v>990392.50600000005</v>
      </c>
      <c r="G9888" s="211">
        <v>1194824.5349999999</v>
      </c>
      <c r="H9888" s="211">
        <v>1428664.3929999999</v>
      </c>
      <c r="I9888" s="211">
        <v>1582337.8540000001</v>
      </c>
      <c r="J9888" s="211">
        <v>1938274.1710000001</v>
      </c>
      <c r="K9888" s="211">
        <v>2196704.8429999999</v>
      </c>
      <c r="L9888" s="211">
        <v>2084472.077</v>
      </c>
      <c r="M9888" s="211">
        <v>2278877.8909999998</v>
      </c>
      <c r="N9888" s="211">
        <v>3331334.1519999998</v>
      </c>
      <c r="O9888" s="211">
        <v>6194048.7589999996</v>
      </c>
      <c r="P9888" s="211">
        <v>5291635.0820000004</v>
      </c>
      <c r="Q9888" s="211">
        <v>3046193.6150000002</v>
      </c>
    </row>
    <row r="9889" spans="1:17" x14ac:dyDescent="0.25">
      <c r="A9889" s="60" t="s">
        <v>207</v>
      </c>
      <c r="B9889" s="60" t="s">
        <v>9882</v>
      </c>
      <c r="C9889" s="211">
        <v>2787618.0559999999</v>
      </c>
      <c r="D9889" s="211">
        <v>2818600.1179999998</v>
      </c>
      <c r="E9889" s="211">
        <v>3040945.2349999999</v>
      </c>
      <c r="F9889" s="211">
        <v>3761766.0830000001</v>
      </c>
      <c r="G9889" s="211">
        <v>4718937.7290000003</v>
      </c>
      <c r="H9889" s="211">
        <v>5336619.4759999998</v>
      </c>
      <c r="I9889" s="211">
        <v>6285805.8689999999</v>
      </c>
      <c r="J9889" s="211">
        <v>7983075.6050000004</v>
      </c>
      <c r="K9889" s="211">
        <v>9390648.3890000004</v>
      </c>
      <c r="L9889" s="211">
        <v>6424866.2709999997</v>
      </c>
      <c r="M9889" s="211">
        <v>7152406.3140000002</v>
      </c>
      <c r="N9889" s="211">
        <v>8493753.3330000006</v>
      </c>
      <c r="O9889" s="211">
        <v>8803978.5629999992</v>
      </c>
      <c r="P9889" s="211">
        <v>10046546.552999999</v>
      </c>
      <c r="Q9889" s="211">
        <v>6879846.1749999998</v>
      </c>
    </row>
    <row r="9890" spans="1:17" x14ac:dyDescent="0.25">
      <c r="A9890" s="60" t="s">
        <v>4636</v>
      </c>
      <c r="B9890" s="60" t="s">
        <v>9883</v>
      </c>
      <c r="C9890" s="211">
        <v>515389.66600000003</v>
      </c>
      <c r="D9890" s="211">
        <v>483597.06800000003</v>
      </c>
      <c r="E9890" s="211">
        <v>529191.73300000001</v>
      </c>
      <c r="F9890" s="211">
        <v>579843.78</v>
      </c>
      <c r="G9890" s="211">
        <v>690368.98100000003</v>
      </c>
      <c r="H9890" s="211">
        <v>745657.77599999995</v>
      </c>
      <c r="I9890" s="211">
        <v>858268.32799999998</v>
      </c>
      <c r="J9890" s="211">
        <v>100799.925</v>
      </c>
      <c r="K9890" s="211">
        <v>33663.81</v>
      </c>
      <c r="L9890" s="211">
        <v>1871.5129999999999</v>
      </c>
      <c r="M9890" s="211">
        <v>281.94299999999998</v>
      </c>
      <c r="N9890" s="211">
        <v>32.686999999999998</v>
      </c>
      <c r="O9890" s="211">
        <v>14.901999999999999</v>
      </c>
      <c r="P9890" s="211">
        <v>23.934999999999999</v>
      </c>
      <c r="Q9890" s="211">
        <v>94.397999999999996</v>
      </c>
    </row>
    <row r="9891" spans="1:17" x14ac:dyDescent="0.25">
      <c r="A9891" s="60" t="s">
        <v>4493</v>
      </c>
      <c r="B9891" s="60" t="s">
        <v>9884</v>
      </c>
      <c r="C9891" s="211">
        <v>824023.02500000002</v>
      </c>
      <c r="D9891" s="211">
        <v>819190.45400000003</v>
      </c>
      <c r="E9891" s="211">
        <v>768420.71299999999</v>
      </c>
      <c r="F9891" s="211">
        <v>821212.728</v>
      </c>
      <c r="G9891" s="211">
        <v>823697.55</v>
      </c>
      <c r="H9891" s="211">
        <v>727574.071</v>
      </c>
      <c r="I9891" s="211">
        <v>806861.22699999996</v>
      </c>
      <c r="J9891" s="211">
        <v>100585.861</v>
      </c>
      <c r="K9891" s="211">
        <v>104296.679</v>
      </c>
      <c r="L9891" s="211">
        <v>98832.455000000002</v>
      </c>
      <c r="M9891" s="211">
        <v>586.59100000000001</v>
      </c>
      <c r="N9891" s="211">
        <v>706.66899999999998</v>
      </c>
      <c r="O9891" s="211">
        <v>479.57</v>
      </c>
      <c r="P9891" s="211">
        <v>1115.48</v>
      </c>
      <c r="Q9891" s="211">
        <v>816.76800000000003</v>
      </c>
    </row>
    <row r="9892" spans="1:17" x14ac:dyDescent="0.25">
      <c r="A9892" s="60" t="s">
        <v>4242</v>
      </c>
      <c r="B9892" s="60" t="s">
        <v>9886</v>
      </c>
      <c r="C9892" s="211">
        <v>76963.634999999995</v>
      </c>
      <c r="D9892" s="211">
        <v>93591.91</v>
      </c>
      <c r="E9892" s="211">
        <v>69501.767999999996</v>
      </c>
      <c r="F9892" s="211">
        <v>62617.377999999997</v>
      </c>
      <c r="G9892" s="211">
        <v>60641.637000000002</v>
      </c>
      <c r="H9892" s="211">
        <v>73556.967000000004</v>
      </c>
      <c r="I9892" s="211">
        <v>75519.402000000002</v>
      </c>
      <c r="J9892" s="211">
        <v>12204.59</v>
      </c>
      <c r="K9892" s="211">
        <v>3556.826</v>
      </c>
      <c r="L9892" s="211">
        <v>11783.04</v>
      </c>
      <c r="M9892" s="211">
        <v>122.131</v>
      </c>
      <c r="N9892" s="211">
        <v>129.72900000000001</v>
      </c>
      <c r="O9892" s="211">
        <v>517.44100000000003</v>
      </c>
      <c r="P9892" s="211">
        <v>2210.5970000000002</v>
      </c>
      <c r="Q9892" s="211">
        <v>11395.234</v>
      </c>
    </row>
    <row r="9893" spans="1:17" x14ac:dyDescent="0.25">
      <c r="A9893" s="60" t="s">
        <v>4769</v>
      </c>
      <c r="B9893" s="60" t="s">
        <v>9887</v>
      </c>
      <c r="C9893" s="211">
        <v>270835.27600000001</v>
      </c>
      <c r="D9893" s="211">
        <v>260315.73</v>
      </c>
      <c r="E9893" s="211">
        <v>285721.63699999999</v>
      </c>
      <c r="F9893" s="211">
        <v>328490.01799999998</v>
      </c>
      <c r="G9893" s="211">
        <v>316861.11499999999</v>
      </c>
      <c r="H9893" s="211">
        <v>332018.049</v>
      </c>
      <c r="I9893" s="211">
        <v>347716.55</v>
      </c>
      <c r="J9893" s="211">
        <v>1563.9069999999999</v>
      </c>
      <c r="K9893" s="211">
        <v>516.07799999999997</v>
      </c>
      <c r="L9893" s="211">
        <v>22.030999999999999</v>
      </c>
      <c r="M9893" s="211">
        <v>29.26</v>
      </c>
      <c r="N9893" s="211">
        <v>280.40800000000002</v>
      </c>
      <c r="O9893" s="211">
        <v>6.181</v>
      </c>
      <c r="P9893" s="211"/>
      <c r="Q9893" s="211"/>
    </row>
    <row r="9894" spans="1:17" x14ac:dyDescent="0.25">
      <c r="A9894" s="60" t="s">
        <v>4746</v>
      </c>
      <c r="B9894" s="60" t="s">
        <v>9889</v>
      </c>
      <c r="C9894" s="211">
        <v>606248.77800000005</v>
      </c>
      <c r="D9894" s="211">
        <v>627669.32700000005</v>
      </c>
      <c r="E9894" s="211">
        <v>807992.95799999998</v>
      </c>
      <c r="F9894" s="211">
        <v>821189.74600000004</v>
      </c>
      <c r="G9894" s="211">
        <v>1053171.9639999999</v>
      </c>
      <c r="H9894" s="211">
        <v>1066236.7620000001</v>
      </c>
      <c r="I9894" s="211">
        <v>1022781.807</v>
      </c>
      <c r="J9894" s="211">
        <v>28209.473999999998</v>
      </c>
      <c r="K9894" s="211">
        <v>4231.59</v>
      </c>
      <c r="L9894" s="211">
        <v>5183.2160000000003</v>
      </c>
      <c r="M9894" s="211">
        <v>10802.906999999999</v>
      </c>
      <c r="N9894" s="211">
        <v>9872.0750000000007</v>
      </c>
      <c r="O9894" s="211">
        <v>11657.236999999999</v>
      </c>
      <c r="P9894" s="211">
        <v>9595.8160000000007</v>
      </c>
      <c r="Q9894" s="211">
        <v>1192.8720000000001</v>
      </c>
    </row>
    <row r="9895" spans="1:17" x14ac:dyDescent="0.25">
      <c r="A9895" s="60" t="s">
        <v>4770</v>
      </c>
      <c r="B9895" s="60" t="s">
        <v>9891</v>
      </c>
      <c r="C9895" s="211">
        <v>444721.06800000003</v>
      </c>
      <c r="D9895" s="211">
        <v>406773.087</v>
      </c>
      <c r="E9895" s="211">
        <v>408081.20600000001</v>
      </c>
      <c r="F9895" s="211">
        <v>481199.51899999997</v>
      </c>
      <c r="G9895" s="211">
        <v>488094.31099999999</v>
      </c>
      <c r="H9895" s="211">
        <v>490265.88099999999</v>
      </c>
      <c r="I9895" s="211">
        <v>516431.54</v>
      </c>
      <c r="J9895" s="211">
        <v>32482.358</v>
      </c>
      <c r="K9895" s="211">
        <v>3710.6419999999998</v>
      </c>
      <c r="L9895" s="211">
        <v>738.16</v>
      </c>
      <c r="M9895" s="211">
        <v>4164.8680000000004</v>
      </c>
      <c r="N9895" s="211">
        <v>508.916</v>
      </c>
      <c r="O9895" s="211">
        <v>637.59299999999996</v>
      </c>
      <c r="P9895" s="211">
        <v>931.928</v>
      </c>
      <c r="Q9895" s="211">
        <v>0</v>
      </c>
    </row>
    <row r="9896" spans="1:17" x14ac:dyDescent="0.25">
      <c r="A9896" s="60" t="s">
        <v>4683</v>
      </c>
      <c r="B9896" s="60" t="s">
        <v>9893</v>
      </c>
      <c r="C9896" s="211">
        <v>339604.31099999999</v>
      </c>
      <c r="D9896" s="211">
        <v>345586.82900000003</v>
      </c>
      <c r="E9896" s="211">
        <v>383018.12800000003</v>
      </c>
      <c r="F9896" s="211">
        <v>397495.96399999998</v>
      </c>
      <c r="G9896" s="211">
        <v>460934.48</v>
      </c>
      <c r="H9896" s="211">
        <v>570756.55000000005</v>
      </c>
      <c r="I9896" s="211">
        <v>625691.11100000003</v>
      </c>
      <c r="J9896" s="211">
        <v>16530.3</v>
      </c>
      <c r="K9896" s="211">
        <v>13987.757</v>
      </c>
      <c r="L9896" s="211">
        <v>3968.6779999999999</v>
      </c>
      <c r="M9896" s="211">
        <v>315.27999999999997</v>
      </c>
      <c r="N9896" s="211">
        <v>161.63900000000001</v>
      </c>
      <c r="O9896" s="211">
        <v>1196.807</v>
      </c>
      <c r="P9896" s="211">
        <v>853.13199999999995</v>
      </c>
      <c r="Q9896" s="211">
        <v>622.51</v>
      </c>
    </row>
    <row r="9897" spans="1:17" x14ac:dyDescent="0.25">
      <c r="A9897" s="60" t="s">
        <v>4560</v>
      </c>
      <c r="B9897" s="60" t="s">
        <v>9896</v>
      </c>
      <c r="C9897" s="211">
        <v>4542691.17</v>
      </c>
      <c r="D9897" s="211">
        <v>4285350.9639999997</v>
      </c>
      <c r="E9897" s="211">
        <v>4643645.1610000003</v>
      </c>
      <c r="F9897" s="211">
        <v>5092383.7060000002</v>
      </c>
      <c r="G9897" s="211">
        <v>5272545.7570000002</v>
      </c>
      <c r="H9897" s="211">
        <v>5341912.3329999996</v>
      </c>
      <c r="I9897" s="211">
        <v>5564679.4749999996</v>
      </c>
      <c r="J9897" s="211">
        <v>15943823.299000001</v>
      </c>
      <c r="K9897" s="211">
        <v>17530001.339000002</v>
      </c>
      <c r="L9897" s="211">
        <v>16004508.249</v>
      </c>
      <c r="M9897" s="211">
        <v>20731156.828000002</v>
      </c>
      <c r="N9897" s="211">
        <v>23033531.859999999</v>
      </c>
      <c r="O9897" s="211">
        <v>24029448.471000001</v>
      </c>
      <c r="P9897" s="211">
        <v>26215785.491</v>
      </c>
      <c r="Q9897" s="211">
        <v>27331243.142000001</v>
      </c>
    </row>
    <row r="9898" spans="1:17" x14ac:dyDescent="0.25">
      <c r="A9898" s="60" t="s">
        <v>4244</v>
      </c>
      <c r="B9898" s="60" t="s">
        <v>9897</v>
      </c>
      <c r="C9898" s="211">
        <v>2702736.2209999999</v>
      </c>
      <c r="D9898" s="211">
        <v>3367684.818</v>
      </c>
      <c r="E9898" s="211">
        <v>6149951.1459999997</v>
      </c>
      <c r="F9898" s="211">
        <v>4307582.017</v>
      </c>
      <c r="G9898" s="211">
        <v>4330503.01</v>
      </c>
      <c r="H9898" s="211">
        <v>5660230.0820000004</v>
      </c>
      <c r="I9898" s="211">
        <v>7971144.7110000001</v>
      </c>
      <c r="J9898" s="211">
        <v>12043430.078</v>
      </c>
      <c r="K9898" s="211">
        <v>17876573.298</v>
      </c>
      <c r="L9898" s="211">
        <v>12750163.596000001</v>
      </c>
      <c r="M9898" s="211">
        <v>11185923.036</v>
      </c>
      <c r="N9898" s="211">
        <v>10565290.391000001</v>
      </c>
      <c r="O9898" s="211">
        <v>12238042.797</v>
      </c>
      <c r="P9898" s="211">
        <v>10084187.392999999</v>
      </c>
      <c r="Q9898" s="211">
        <v>9344216.2039999999</v>
      </c>
    </row>
    <row r="9899" spans="1:17" x14ac:dyDescent="0.25">
      <c r="A9899" s="60" t="s">
        <v>2221</v>
      </c>
      <c r="B9899" s="60" t="s">
        <v>9898</v>
      </c>
      <c r="C9899" s="211">
        <v>135775.80100000001</v>
      </c>
      <c r="D9899" s="211">
        <v>114983.871</v>
      </c>
      <c r="E9899" s="211">
        <v>125314.67</v>
      </c>
      <c r="F9899" s="211">
        <v>148197.71299999999</v>
      </c>
      <c r="G9899" s="211">
        <v>178556.91200000001</v>
      </c>
      <c r="H9899" s="211">
        <v>183868.05600000001</v>
      </c>
      <c r="I9899" s="211">
        <v>198947.33</v>
      </c>
      <c r="J9899" s="211">
        <v>213424.31400000001</v>
      </c>
      <c r="K9899" s="211">
        <v>193643.70600000001</v>
      </c>
      <c r="L9899" s="211">
        <v>174235.497</v>
      </c>
      <c r="M9899" s="211">
        <v>183354.15400000001</v>
      </c>
      <c r="N9899" s="211">
        <v>265961.04700000002</v>
      </c>
      <c r="O9899" s="211">
        <v>297369.88400000002</v>
      </c>
      <c r="P9899" s="211">
        <v>214378.08900000001</v>
      </c>
      <c r="Q9899" s="211">
        <v>167988.663</v>
      </c>
    </row>
    <row r="9900" spans="1:17" x14ac:dyDescent="0.25">
      <c r="A9900" s="60" t="s">
        <v>1127</v>
      </c>
      <c r="B9900" s="60" t="s">
        <v>9899</v>
      </c>
      <c r="C9900" s="211">
        <v>1255648.5190000001</v>
      </c>
      <c r="D9900" s="211">
        <v>1198766.1599999999</v>
      </c>
      <c r="E9900" s="211">
        <v>1324381.125</v>
      </c>
      <c r="F9900" s="211">
        <v>1747492.6340000001</v>
      </c>
      <c r="G9900" s="211">
        <v>2230267.1949999998</v>
      </c>
      <c r="H9900" s="211">
        <v>2686089.2850000001</v>
      </c>
      <c r="I9900" s="211">
        <v>2890730.5819999999</v>
      </c>
      <c r="J9900" s="211">
        <v>3307482.665</v>
      </c>
      <c r="K9900" s="211">
        <v>3600434.8879999998</v>
      </c>
      <c r="L9900" s="211">
        <v>2874601.3059999999</v>
      </c>
      <c r="M9900" s="211">
        <v>3357123.9739999999</v>
      </c>
      <c r="N9900" s="211">
        <v>3364445.46</v>
      </c>
      <c r="O9900" s="211">
        <v>3772070.4950000001</v>
      </c>
      <c r="P9900" s="211">
        <v>3661324.2239999999</v>
      </c>
      <c r="Q9900" s="211">
        <v>2952286.3459999999</v>
      </c>
    </row>
    <row r="9901" spans="1:17" x14ac:dyDescent="0.25">
      <c r="A9901" s="60" t="s">
        <v>3062</v>
      </c>
      <c r="B9901" s="60" t="s">
        <v>9900</v>
      </c>
      <c r="C9901" s="211">
        <v>303918.891</v>
      </c>
      <c r="D9901" s="211">
        <v>246968.93799999999</v>
      </c>
      <c r="E9901" s="211">
        <v>198046.11</v>
      </c>
      <c r="F9901" s="211">
        <v>277802.00099999999</v>
      </c>
      <c r="G9901" s="211">
        <v>313556.65100000001</v>
      </c>
      <c r="H9901" s="211">
        <v>260338.54</v>
      </c>
      <c r="I9901" s="211">
        <v>314330.81300000002</v>
      </c>
      <c r="J9901" s="211">
        <v>488111.17</v>
      </c>
      <c r="K9901" s="211">
        <v>519421.02100000001</v>
      </c>
      <c r="L9901" s="211">
        <v>483839.15500000003</v>
      </c>
      <c r="M9901" s="211">
        <v>470296.65299999999</v>
      </c>
      <c r="N9901" s="211">
        <v>545078.49300000002</v>
      </c>
      <c r="O9901" s="211">
        <v>590556.03200000001</v>
      </c>
      <c r="P9901" s="211">
        <v>700079.13699999999</v>
      </c>
      <c r="Q9901" s="211">
        <v>516630.08600000001</v>
      </c>
    </row>
    <row r="9902" spans="1:17" x14ac:dyDescent="0.25">
      <c r="A9902" s="60" t="s">
        <v>1451</v>
      </c>
      <c r="B9902" s="60" t="s">
        <v>9901</v>
      </c>
      <c r="C9902" s="211">
        <v>3066135.415</v>
      </c>
      <c r="D9902" s="211">
        <v>3076852.71</v>
      </c>
      <c r="E9902" s="211">
        <v>2427420.5249999999</v>
      </c>
      <c r="F9902" s="211">
        <v>3189733.4580000001</v>
      </c>
      <c r="G9902" s="211">
        <v>3707331.2740000002</v>
      </c>
      <c r="H9902" s="211">
        <v>7118289.1339999996</v>
      </c>
      <c r="I9902" s="211">
        <v>8288467.1799999997</v>
      </c>
      <c r="J9902" s="211">
        <v>10216456.055</v>
      </c>
      <c r="K9902" s="211">
        <v>12789596.497</v>
      </c>
      <c r="L9902" s="211">
        <v>10097562.296</v>
      </c>
      <c r="M9902" s="211">
        <v>8037528.8899999997</v>
      </c>
      <c r="N9902" s="211">
        <v>10279863.890000001</v>
      </c>
      <c r="O9902" s="211">
        <v>3851535.1230000001</v>
      </c>
      <c r="P9902" s="211">
        <v>3221175.0410000002</v>
      </c>
      <c r="Q9902" s="211">
        <v>4115086.63</v>
      </c>
    </row>
    <row r="9903" spans="1:17" x14ac:dyDescent="0.25">
      <c r="A9903" s="60" t="s">
        <v>2019</v>
      </c>
      <c r="B9903" s="60" t="s">
        <v>9902</v>
      </c>
      <c r="C9903" s="211">
        <v>1560838.139</v>
      </c>
      <c r="D9903" s="211">
        <v>1464397.959</v>
      </c>
      <c r="E9903" s="211">
        <v>1651434.9339999999</v>
      </c>
      <c r="F9903" s="211">
        <v>1916581.2</v>
      </c>
      <c r="G9903" s="211">
        <v>1749604.105</v>
      </c>
      <c r="H9903" s="211">
        <v>1786913.7320000001</v>
      </c>
      <c r="I9903" s="211">
        <v>1846327.084</v>
      </c>
      <c r="J9903" s="211">
        <v>2421590.8119999999</v>
      </c>
      <c r="K9903" s="211">
        <v>2521198.2880000002</v>
      </c>
      <c r="L9903" s="211">
        <v>1994203.2279999999</v>
      </c>
      <c r="M9903" s="211">
        <v>2309023.1660000002</v>
      </c>
      <c r="N9903" s="211">
        <v>3111021.1529999999</v>
      </c>
      <c r="O9903" s="211">
        <v>3974052.9890000001</v>
      </c>
      <c r="P9903" s="211">
        <v>4087069.8459999999</v>
      </c>
      <c r="Q9903" s="211">
        <v>3890039.9720000001</v>
      </c>
    </row>
    <row r="9904" spans="1:17" x14ac:dyDescent="0.25">
      <c r="A9904" s="60" t="s">
        <v>2204</v>
      </c>
      <c r="B9904" s="60" t="s">
        <v>9903</v>
      </c>
      <c r="C9904" s="211">
        <v>376694.77899999998</v>
      </c>
      <c r="D9904" s="211">
        <v>376167.80200000003</v>
      </c>
      <c r="E9904" s="211">
        <v>405373.11599999998</v>
      </c>
      <c r="F9904" s="211">
        <v>463076.21399999998</v>
      </c>
      <c r="G9904" s="211">
        <v>493496.72899999999</v>
      </c>
      <c r="H9904" s="211">
        <v>537095.071</v>
      </c>
      <c r="I9904" s="211">
        <v>572555.21299999999</v>
      </c>
      <c r="J9904" s="211">
        <v>710934.07200000004</v>
      </c>
      <c r="K9904" s="211">
        <v>790607.97699999996</v>
      </c>
      <c r="L9904" s="211">
        <v>697982.24</v>
      </c>
      <c r="M9904" s="211">
        <v>759321.95200000005</v>
      </c>
      <c r="N9904" s="211">
        <v>824712.82</v>
      </c>
      <c r="O9904" s="211">
        <v>857841.72</v>
      </c>
      <c r="P9904" s="211">
        <v>883734.30099999998</v>
      </c>
      <c r="Q9904" s="211">
        <v>991638.59499999997</v>
      </c>
    </row>
    <row r="9905" spans="1:17" x14ac:dyDescent="0.25">
      <c r="A9905" s="60" t="s">
        <v>4095</v>
      </c>
      <c r="B9905" s="60" t="s">
        <v>9905</v>
      </c>
      <c r="C9905" s="211">
        <v>180836.859</v>
      </c>
      <c r="D9905" s="211">
        <v>195822.25599999999</v>
      </c>
      <c r="E9905" s="211">
        <v>200137.00899999999</v>
      </c>
      <c r="F9905" s="211">
        <v>317241.74900000001</v>
      </c>
      <c r="G9905" s="211">
        <v>412686.09600000002</v>
      </c>
      <c r="H9905" s="211">
        <v>410262.44400000002</v>
      </c>
      <c r="I9905" s="211">
        <v>417064.41499999998</v>
      </c>
      <c r="J9905" s="211">
        <v>362034.929</v>
      </c>
      <c r="K9905" s="211">
        <v>383676.902</v>
      </c>
      <c r="L9905" s="211">
        <v>390620.43199999997</v>
      </c>
      <c r="M9905" s="211">
        <v>444958.46399999998</v>
      </c>
      <c r="N9905" s="211">
        <v>509452.25699999998</v>
      </c>
      <c r="O9905" s="211">
        <v>429367.06</v>
      </c>
      <c r="P9905" s="211">
        <v>459634.06300000002</v>
      </c>
      <c r="Q9905" s="211">
        <v>261739.98</v>
      </c>
    </row>
    <row r="9906" spans="1:17" x14ac:dyDescent="0.25">
      <c r="A9906" s="60" t="s">
        <v>2708</v>
      </c>
      <c r="B9906" s="60" t="s">
        <v>9906</v>
      </c>
      <c r="C9906" s="211">
        <v>196906.88</v>
      </c>
      <c r="D9906" s="211">
        <v>180472.86799999999</v>
      </c>
      <c r="E9906" s="211">
        <v>171341.10500000001</v>
      </c>
      <c r="F9906" s="211">
        <v>222285.43400000001</v>
      </c>
      <c r="G9906" s="211">
        <v>273282.00199999998</v>
      </c>
      <c r="H9906" s="211">
        <v>256781.54500000001</v>
      </c>
      <c r="I9906" s="211">
        <v>295645.70600000001</v>
      </c>
      <c r="J9906" s="211">
        <v>249816.497</v>
      </c>
      <c r="K9906" s="211">
        <v>293960.35499999998</v>
      </c>
      <c r="L9906" s="211">
        <v>276489.16800000001</v>
      </c>
      <c r="M9906" s="211">
        <v>325000.69099999999</v>
      </c>
      <c r="N9906" s="211">
        <v>440393.45400000003</v>
      </c>
      <c r="O9906" s="211">
        <v>357736.28100000002</v>
      </c>
      <c r="P9906" s="211">
        <v>357624.728</v>
      </c>
      <c r="Q9906" s="211">
        <v>296383.63199999998</v>
      </c>
    </row>
    <row r="9907" spans="1:17" x14ac:dyDescent="0.25">
      <c r="A9907" s="60" t="s">
        <v>1056</v>
      </c>
      <c r="B9907" s="60" t="s">
        <v>9908</v>
      </c>
      <c r="C9907" s="211">
        <v>288529.87599999999</v>
      </c>
      <c r="D9907" s="211">
        <v>306399.13299999997</v>
      </c>
      <c r="E9907" s="211">
        <v>329347.16700000002</v>
      </c>
      <c r="F9907" s="211">
        <v>391162.234</v>
      </c>
      <c r="G9907" s="211">
        <v>492715.62199999997</v>
      </c>
      <c r="H9907" s="211">
        <v>526527.56000000006</v>
      </c>
      <c r="I9907" s="211">
        <v>574335.549</v>
      </c>
      <c r="J9907" s="211">
        <v>688234.00300000003</v>
      </c>
      <c r="K9907" s="211">
        <v>774476.03700000001</v>
      </c>
      <c r="L9907" s="211">
        <v>662864.39199999999</v>
      </c>
      <c r="M9907" s="211">
        <v>763083.91</v>
      </c>
      <c r="N9907" s="211">
        <v>878447.30200000003</v>
      </c>
      <c r="O9907" s="211">
        <v>887278.29200000002</v>
      </c>
      <c r="P9907" s="211">
        <v>1026469.356</v>
      </c>
      <c r="Q9907" s="211">
        <v>968139.62</v>
      </c>
    </row>
    <row r="9908" spans="1:17" x14ac:dyDescent="0.25">
      <c r="A9908" s="60" t="s">
        <v>2536</v>
      </c>
      <c r="B9908" s="60" t="s">
        <v>9909</v>
      </c>
      <c r="C9908" s="211">
        <v>782750.55799999996</v>
      </c>
      <c r="D9908" s="211">
        <v>831934.01599999995</v>
      </c>
      <c r="E9908" s="211">
        <v>853743.95200000005</v>
      </c>
      <c r="F9908" s="211">
        <v>863859.45700000005</v>
      </c>
      <c r="G9908" s="211">
        <v>951888.79599999997</v>
      </c>
      <c r="H9908" s="211">
        <v>971568.48699999996</v>
      </c>
      <c r="I9908" s="211">
        <v>1068440.6359999999</v>
      </c>
      <c r="J9908" s="211">
        <v>1214276.128</v>
      </c>
      <c r="K9908" s="211">
        <v>1268188.0149999999</v>
      </c>
      <c r="L9908" s="211">
        <v>1002330.318</v>
      </c>
      <c r="M9908" s="211">
        <v>1360434.5390000001</v>
      </c>
      <c r="N9908" s="211">
        <v>1356129.4469999999</v>
      </c>
      <c r="O9908" s="211">
        <v>1458534.048</v>
      </c>
      <c r="P9908" s="211">
        <v>1554433.226</v>
      </c>
      <c r="Q9908" s="211">
        <v>1743515.483</v>
      </c>
    </row>
    <row r="9909" spans="1:17" x14ac:dyDescent="0.25">
      <c r="A9909" s="60" t="s">
        <v>2776</v>
      </c>
      <c r="B9909" s="60" t="s">
        <v>9910</v>
      </c>
      <c r="C9909" s="211">
        <v>252617.277</v>
      </c>
      <c r="D9909" s="211">
        <v>316347.37099999998</v>
      </c>
      <c r="E9909" s="211">
        <v>283967.38099999999</v>
      </c>
      <c r="F9909" s="211">
        <v>302110.43800000002</v>
      </c>
      <c r="G9909" s="211">
        <v>327694.70699999999</v>
      </c>
      <c r="H9909" s="211">
        <v>383830.02399999998</v>
      </c>
      <c r="I9909" s="211">
        <v>450404.71500000003</v>
      </c>
      <c r="J9909" s="211">
        <v>488586.23300000001</v>
      </c>
      <c r="K9909" s="211">
        <v>559584.79200000002</v>
      </c>
      <c r="L9909" s="211">
        <v>476574.27100000001</v>
      </c>
      <c r="M9909" s="211">
        <v>590082.424</v>
      </c>
      <c r="N9909" s="211">
        <v>540259.77399999998</v>
      </c>
      <c r="O9909" s="211">
        <v>581643.08700000006</v>
      </c>
      <c r="P9909" s="211">
        <v>543213.68099999998</v>
      </c>
      <c r="Q9909" s="211">
        <v>338538.85399999999</v>
      </c>
    </row>
    <row r="9910" spans="1:17" x14ac:dyDescent="0.25">
      <c r="A9910" s="60" t="s">
        <v>2554</v>
      </c>
      <c r="B9910" s="60" t="s">
        <v>9911</v>
      </c>
      <c r="C9910" s="211">
        <v>964022.86600000004</v>
      </c>
      <c r="D9910" s="211">
        <v>933146.79</v>
      </c>
      <c r="E9910" s="211">
        <v>977144.22699999996</v>
      </c>
      <c r="F9910" s="211">
        <v>1085628.2590000001</v>
      </c>
      <c r="G9910" s="211">
        <v>1082914.743</v>
      </c>
      <c r="H9910" s="211">
        <v>1244273.828</v>
      </c>
      <c r="I9910" s="211">
        <v>1294915.0619999999</v>
      </c>
      <c r="J9910" s="211">
        <v>1408447.557</v>
      </c>
      <c r="K9910" s="211">
        <v>1388621.3370000001</v>
      </c>
      <c r="L9910" s="211">
        <v>1050758.4339999999</v>
      </c>
      <c r="M9910" s="211">
        <v>1072719.9310000001</v>
      </c>
      <c r="N9910" s="211">
        <v>1079851.3799999999</v>
      </c>
      <c r="O9910" s="211">
        <v>1238280.5970000001</v>
      </c>
      <c r="P9910" s="211">
        <v>1267527.115</v>
      </c>
      <c r="Q9910" s="211">
        <v>1456250.602</v>
      </c>
    </row>
    <row r="9911" spans="1:17" x14ac:dyDescent="0.25">
      <c r="A9911" s="60" t="s">
        <v>3245</v>
      </c>
      <c r="B9911" s="60" t="s">
        <v>9914</v>
      </c>
      <c r="C9911" s="211">
        <v>98583.831999999995</v>
      </c>
      <c r="D9911" s="211">
        <v>105510.899</v>
      </c>
      <c r="E9911" s="211">
        <v>110437.84299999999</v>
      </c>
      <c r="F9911" s="211">
        <v>132157.598</v>
      </c>
      <c r="G9911" s="211">
        <v>168766.50700000001</v>
      </c>
      <c r="H9911" s="211">
        <v>203740.356</v>
      </c>
      <c r="I9911" s="211">
        <v>221770.68</v>
      </c>
      <c r="J9911" s="211">
        <v>244122.19899999999</v>
      </c>
      <c r="K9911" s="211">
        <v>280085.56699999998</v>
      </c>
      <c r="L9911" s="211">
        <v>294122.65100000001</v>
      </c>
      <c r="M9911" s="211">
        <v>324925.43099999998</v>
      </c>
      <c r="N9911" s="211">
        <v>365528.571</v>
      </c>
      <c r="O9911" s="211">
        <v>389246.39600000001</v>
      </c>
      <c r="P9911" s="211">
        <v>393538.13199999998</v>
      </c>
      <c r="Q9911" s="211">
        <v>400346.80099999998</v>
      </c>
    </row>
    <row r="9912" spans="1:17" x14ac:dyDescent="0.25">
      <c r="A9912" s="60" t="s">
        <v>3342</v>
      </c>
      <c r="B9912" s="60" t="s">
        <v>9915</v>
      </c>
      <c r="C9912" s="211">
        <v>91122.519</v>
      </c>
      <c r="D9912" s="211">
        <v>94753.623000000007</v>
      </c>
      <c r="E9912" s="211">
        <v>113181.651</v>
      </c>
      <c r="F9912" s="211">
        <v>126562.44</v>
      </c>
      <c r="G9912" s="211">
        <v>143468.785</v>
      </c>
      <c r="H9912" s="211">
        <v>149964.152</v>
      </c>
      <c r="I9912" s="211">
        <v>167124.516</v>
      </c>
      <c r="J9912" s="211">
        <v>182453.774</v>
      </c>
      <c r="K9912" s="211">
        <v>217457.41800000001</v>
      </c>
      <c r="L9912" s="211">
        <v>218132.014</v>
      </c>
      <c r="M9912" s="211">
        <v>251066.935</v>
      </c>
      <c r="N9912" s="211">
        <v>254007.12599999999</v>
      </c>
      <c r="O9912" s="211">
        <v>257485.00099999999</v>
      </c>
      <c r="P9912" s="211">
        <v>282172.18</v>
      </c>
      <c r="Q9912" s="211">
        <v>222499.359</v>
      </c>
    </row>
    <row r="9913" spans="1:17" x14ac:dyDescent="0.25">
      <c r="A9913" s="60" t="s">
        <v>1848</v>
      </c>
      <c r="B9913" s="60" t="s">
        <v>9916</v>
      </c>
      <c r="C9913" s="211">
        <v>283911.52399999998</v>
      </c>
      <c r="D9913" s="211">
        <v>283389.04499999998</v>
      </c>
      <c r="E9913" s="211">
        <v>371793.50400000002</v>
      </c>
      <c r="F9913" s="211">
        <v>559845.74899999995</v>
      </c>
      <c r="G9913" s="211">
        <v>719965.70600000001</v>
      </c>
      <c r="H9913" s="211">
        <v>775711.21699999995</v>
      </c>
      <c r="I9913" s="211">
        <v>953676.13399999996</v>
      </c>
      <c r="J9913" s="211">
        <v>919480.33499999996</v>
      </c>
      <c r="K9913" s="211">
        <v>1117046.7009999999</v>
      </c>
      <c r="L9913" s="211">
        <v>922480.20799999998</v>
      </c>
      <c r="M9913" s="211">
        <v>1244108.9280000001</v>
      </c>
      <c r="N9913" s="211">
        <v>1198304.314</v>
      </c>
      <c r="O9913" s="211">
        <v>1259349.5660000001</v>
      </c>
      <c r="P9913" s="211">
        <v>1391645.6270000001</v>
      </c>
      <c r="Q9913" s="211">
        <v>1224351.7649999999</v>
      </c>
    </row>
    <row r="9914" spans="1:17" x14ac:dyDescent="0.25">
      <c r="A9914" s="60" t="s">
        <v>2214</v>
      </c>
      <c r="B9914" s="60" t="s">
        <v>9917</v>
      </c>
      <c r="C9914" s="211">
        <v>143370.07699999999</v>
      </c>
      <c r="D9914" s="211">
        <v>143819.57</v>
      </c>
      <c r="E9914" s="211">
        <v>154262.717</v>
      </c>
      <c r="F9914" s="211">
        <v>209346.60399999999</v>
      </c>
      <c r="G9914" s="211">
        <v>222563.09599999999</v>
      </c>
      <c r="H9914" s="211">
        <v>262239.77899999998</v>
      </c>
      <c r="I9914" s="211">
        <v>286367.81599999999</v>
      </c>
      <c r="J9914" s="211">
        <v>323691.766</v>
      </c>
      <c r="K9914" s="211">
        <v>395796.91</v>
      </c>
      <c r="L9914" s="211">
        <v>357312.47899999999</v>
      </c>
      <c r="M9914" s="211">
        <v>390588.43</v>
      </c>
      <c r="N9914" s="211">
        <v>441196.50199999998</v>
      </c>
      <c r="O9914" s="211">
        <v>465399.87699999998</v>
      </c>
      <c r="P9914" s="211">
        <v>485535.71100000001</v>
      </c>
      <c r="Q9914" s="211">
        <v>524614.02599999995</v>
      </c>
    </row>
    <row r="9915" spans="1:17" x14ac:dyDescent="0.25">
      <c r="A9915" s="60" t="s">
        <v>3702</v>
      </c>
      <c r="B9915" s="60" t="s">
        <v>9918</v>
      </c>
      <c r="C9915" s="211">
        <v>574366.79599999997</v>
      </c>
      <c r="D9915" s="211">
        <v>469839.61200000002</v>
      </c>
      <c r="E9915" s="211">
        <v>409196.96600000001</v>
      </c>
      <c r="F9915" s="211">
        <v>502652.84100000001</v>
      </c>
      <c r="G9915" s="211">
        <v>463162.17200000002</v>
      </c>
      <c r="H9915" s="211">
        <v>392704.46399999998</v>
      </c>
      <c r="I9915" s="211">
        <v>515617.64600000001</v>
      </c>
      <c r="J9915" s="211">
        <v>620219.41399999999</v>
      </c>
      <c r="K9915" s="211">
        <v>689451.10800000001</v>
      </c>
      <c r="L9915" s="211">
        <v>616369.88100000005</v>
      </c>
      <c r="M9915" s="211">
        <v>701907.31200000003</v>
      </c>
      <c r="N9915" s="211">
        <v>855270.89500000002</v>
      </c>
      <c r="O9915" s="211">
        <v>746012.82700000005</v>
      </c>
      <c r="P9915" s="211">
        <v>752859.35600000003</v>
      </c>
      <c r="Q9915" s="211">
        <v>751386.89300000004</v>
      </c>
    </row>
    <row r="9916" spans="1:17" x14ac:dyDescent="0.25">
      <c r="A9916" s="60" t="s">
        <v>798</v>
      </c>
      <c r="B9916" s="60" t="s">
        <v>9919</v>
      </c>
      <c r="C9916" s="211">
        <v>1918476.4410000001</v>
      </c>
      <c r="D9916" s="211">
        <v>1954436.33</v>
      </c>
      <c r="E9916" s="211">
        <v>2004850.942</v>
      </c>
      <c r="F9916" s="211">
        <v>2486805.656</v>
      </c>
      <c r="G9916" s="211">
        <v>3166543.4350000001</v>
      </c>
      <c r="H9916" s="211">
        <v>3774157.2259999998</v>
      </c>
      <c r="I9916" s="211">
        <v>4387494.7580000004</v>
      </c>
      <c r="J9916" s="211">
        <v>5051557.5130000003</v>
      </c>
      <c r="K9916" s="211">
        <v>5667284.9670000002</v>
      </c>
      <c r="L9916" s="211">
        <v>4708736.2510000002</v>
      </c>
      <c r="M9916" s="211">
        <v>5846712.8190000001</v>
      </c>
      <c r="N9916" s="211">
        <v>6446450.1610000003</v>
      </c>
      <c r="O9916" s="211">
        <v>6789912.2230000002</v>
      </c>
      <c r="P9916" s="211">
        <v>7254614.392</v>
      </c>
      <c r="Q9916" s="211">
        <v>6448931.6789999995</v>
      </c>
    </row>
    <row r="9917" spans="1:17" x14ac:dyDescent="0.25">
      <c r="A9917" s="60" t="s">
        <v>968</v>
      </c>
      <c r="B9917" s="60" t="s">
        <v>9920</v>
      </c>
      <c r="C9917" s="211">
        <v>2404190.4509999999</v>
      </c>
      <c r="D9917" s="211">
        <v>2063933.4129999999</v>
      </c>
      <c r="E9917" s="211">
        <v>2220117.3199999998</v>
      </c>
      <c r="F9917" s="211">
        <v>2667960.5520000001</v>
      </c>
      <c r="G9917" s="211">
        <v>2942220.5639999998</v>
      </c>
      <c r="H9917" s="211">
        <v>3091016.5219999999</v>
      </c>
      <c r="I9917" s="211">
        <v>3434214.47</v>
      </c>
      <c r="J9917" s="211">
        <v>3843231.4479999999</v>
      </c>
      <c r="K9917" s="211">
        <v>4090667.6949999998</v>
      </c>
      <c r="L9917" s="211">
        <v>3645720.93</v>
      </c>
      <c r="M9917" s="211">
        <v>3940434.4029999999</v>
      </c>
      <c r="N9917" s="211">
        <v>4672504.2460000003</v>
      </c>
      <c r="O9917" s="211">
        <v>4695665.6370000001</v>
      </c>
      <c r="P9917" s="211">
        <v>4908472.1689999998</v>
      </c>
      <c r="Q9917" s="211">
        <v>4333296.449</v>
      </c>
    </row>
    <row r="9918" spans="1:17" x14ac:dyDescent="0.25">
      <c r="A9918" s="60" t="s">
        <v>3017</v>
      </c>
      <c r="B9918" s="60" t="s">
        <v>9921</v>
      </c>
      <c r="C9918" s="211">
        <v>354646.092</v>
      </c>
      <c r="D9918" s="211">
        <v>314608.64000000001</v>
      </c>
      <c r="E9918" s="211">
        <v>330052.576</v>
      </c>
      <c r="F9918" s="211">
        <v>353295.28600000002</v>
      </c>
      <c r="G9918" s="211">
        <v>401039.94300000003</v>
      </c>
      <c r="H9918" s="211">
        <v>448866.967</v>
      </c>
      <c r="I9918" s="211">
        <v>500521.09299999999</v>
      </c>
      <c r="J9918" s="211">
        <v>619440.91799999995</v>
      </c>
      <c r="K9918" s="211">
        <v>658790.35499999998</v>
      </c>
      <c r="L9918" s="211">
        <v>621098.21100000001</v>
      </c>
      <c r="M9918" s="211">
        <v>677945.08900000004</v>
      </c>
      <c r="N9918" s="211">
        <v>757869.799</v>
      </c>
      <c r="O9918" s="211">
        <v>806273.16700000002</v>
      </c>
      <c r="P9918" s="211">
        <v>818239.34100000001</v>
      </c>
      <c r="Q9918" s="211">
        <v>752598.598</v>
      </c>
    </row>
    <row r="9919" spans="1:17" x14ac:dyDescent="0.25">
      <c r="A9919" s="60" t="s">
        <v>3124</v>
      </c>
      <c r="B9919" s="60" t="s">
        <v>9922</v>
      </c>
      <c r="C9919" s="211">
        <v>155634.11900000001</v>
      </c>
      <c r="D9919" s="211">
        <v>141722.02299999999</v>
      </c>
      <c r="E9919" s="211">
        <v>161140.56099999999</v>
      </c>
      <c r="F9919" s="211">
        <v>168583.26800000001</v>
      </c>
      <c r="G9919" s="211">
        <v>201416.52</v>
      </c>
      <c r="H9919" s="211">
        <v>205257.04300000001</v>
      </c>
      <c r="I9919" s="211">
        <v>207219.57500000001</v>
      </c>
      <c r="J9919" s="211">
        <v>230128.32</v>
      </c>
      <c r="K9919" s="211">
        <v>273968.22200000001</v>
      </c>
      <c r="L9919" s="211">
        <v>275969.83399999997</v>
      </c>
      <c r="M9919" s="211">
        <v>273061.25099999999</v>
      </c>
      <c r="N9919" s="211">
        <v>294494.277</v>
      </c>
      <c r="O9919" s="211">
        <v>313121.391</v>
      </c>
      <c r="P9919" s="211">
        <v>330825.51500000001</v>
      </c>
      <c r="Q9919" s="211">
        <v>261069.34899999999</v>
      </c>
    </row>
    <row r="9920" spans="1:17" x14ac:dyDescent="0.25">
      <c r="A9920" s="60" t="s">
        <v>2343</v>
      </c>
      <c r="B9920" s="60" t="s">
        <v>9923</v>
      </c>
      <c r="C9920" s="211">
        <v>337601.72600000002</v>
      </c>
      <c r="D9920" s="211">
        <v>303546.011</v>
      </c>
      <c r="E9920" s="211">
        <v>310292.8</v>
      </c>
      <c r="F9920" s="211">
        <v>325064.96999999997</v>
      </c>
      <c r="G9920" s="211">
        <v>373985.70799999998</v>
      </c>
      <c r="H9920" s="211">
        <v>415677.57400000002</v>
      </c>
      <c r="I9920" s="211">
        <v>450258.63900000002</v>
      </c>
      <c r="J9920" s="211">
        <v>540050.304</v>
      </c>
      <c r="K9920" s="211">
        <v>531279.23800000001</v>
      </c>
      <c r="L9920" s="211">
        <v>479718.00699999998</v>
      </c>
      <c r="M9920" s="211">
        <v>555492.76800000004</v>
      </c>
      <c r="N9920" s="211">
        <v>643319.89399999997</v>
      </c>
      <c r="O9920" s="211">
        <v>660139.81200000003</v>
      </c>
      <c r="P9920" s="211">
        <v>677126.26800000004</v>
      </c>
      <c r="Q9920" s="211">
        <v>461574.50699999998</v>
      </c>
    </row>
    <row r="9921" spans="1:17" x14ac:dyDescent="0.25">
      <c r="A9921" s="60" t="s">
        <v>1563</v>
      </c>
      <c r="B9921" s="60" t="s">
        <v>9924</v>
      </c>
      <c r="C9921" s="211">
        <v>459006.68800000002</v>
      </c>
      <c r="D9921" s="211">
        <v>469559.20400000003</v>
      </c>
      <c r="E9921" s="211">
        <v>476466.36099999998</v>
      </c>
      <c r="F9921" s="211">
        <v>484059.179</v>
      </c>
      <c r="G9921" s="211">
        <v>571242.65300000005</v>
      </c>
      <c r="H9921" s="211">
        <v>578139.48899999994</v>
      </c>
      <c r="I9921" s="211">
        <v>653836.14500000002</v>
      </c>
      <c r="J9921" s="211">
        <v>792002.01899999997</v>
      </c>
      <c r="K9921" s="211">
        <v>863087.75800000003</v>
      </c>
      <c r="L9921" s="211">
        <v>775786.61</v>
      </c>
      <c r="M9921" s="211">
        <v>849170.53799999994</v>
      </c>
      <c r="N9921" s="211">
        <v>895880.89300000004</v>
      </c>
      <c r="O9921" s="211">
        <v>949744.78300000005</v>
      </c>
      <c r="P9921" s="211">
        <v>1008255.68</v>
      </c>
      <c r="Q9921" s="211">
        <v>842747.80299999996</v>
      </c>
    </row>
    <row r="9922" spans="1:17" x14ac:dyDescent="0.25">
      <c r="A9922" s="60" t="s">
        <v>10786</v>
      </c>
      <c r="B9922" s="60" t="s">
        <v>10787</v>
      </c>
      <c r="C9922" s="211">
        <v>746968.95799999998</v>
      </c>
      <c r="D9922" s="211">
        <v>609168.32900000003</v>
      </c>
      <c r="E9922" s="211">
        <v>468544.50799999997</v>
      </c>
      <c r="F9922" s="211">
        <v>494840.27100000001</v>
      </c>
      <c r="G9922" s="211">
        <v>583322.103</v>
      </c>
      <c r="H9922" s="211">
        <v>663390.39899999998</v>
      </c>
      <c r="I9922" s="211">
        <v>651483.47</v>
      </c>
      <c r="J9922" s="211">
        <v>797196.36399999994</v>
      </c>
      <c r="K9922" s="211">
        <v>882082.8</v>
      </c>
      <c r="L9922" s="211">
        <v>783616.10199999996</v>
      </c>
      <c r="M9922" s="211">
        <v>761338.99399999995</v>
      </c>
      <c r="N9922" s="211">
        <v>1105299.9469999999</v>
      </c>
      <c r="O9922" s="211">
        <v>924122.10199999996</v>
      </c>
      <c r="P9922" s="211">
        <v>1168794.8600000001</v>
      </c>
      <c r="Q9922" s="211">
        <v>911737.11600000004</v>
      </c>
    </row>
    <row r="9923" spans="1:17" x14ac:dyDescent="0.25">
      <c r="A9923" s="60" t="s">
        <v>3852</v>
      </c>
      <c r="B9923" s="60" t="s">
        <v>9927</v>
      </c>
      <c r="C9923" s="211">
        <v>6428.5510000000004</v>
      </c>
      <c r="D9923" s="211">
        <v>2720.6909999999998</v>
      </c>
      <c r="E9923" s="211">
        <v>4342.7089999999998</v>
      </c>
      <c r="F9923" s="211">
        <v>4084.8150000000001</v>
      </c>
      <c r="G9923" s="211">
        <v>4430.5820000000003</v>
      </c>
      <c r="H9923" s="211">
        <v>4054.46</v>
      </c>
      <c r="I9923" s="211">
        <v>3959.2640000000001</v>
      </c>
      <c r="J9923" s="211">
        <v>3898.8150000000001</v>
      </c>
      <c r="K9923" s="211">
        <v>4979.2969999999996</v>
      </c>
      <c r="L9923" s="211">
        <v>3879.556</v>
      </c>
      <c r="M9923" s="211">
        <v>4599.5519999999997</v>
      </c>
      <c r="N9923" s="211">
        <v>5391.4740000000002</v>
      </c>
      <c r="O9923" s="211">
        <v>4034.57</v>
      </c>
      <c r="P9923" s="211">
        <v>6370.8220000000001</v>
      </c>
      <c r="Q9923" s="211">
        <v>4154.7870000000003</v>
      </c>
    </row>
    <row r="9924" spans="1:17" x14ac:dyDescent="0.25">
      <c r="A9924" s="60" t="s">
        <v>2207</v>
      </c>
      <c r="B9924" s="60" t="s">
        <v>9928</v>
      </c>
      <c r="C9924" s="211">
        <v>66498.570000000007</v>
      </c>
      <c r="D9924" s="211">
        <v>58970.351999999999</v>
      </c>
      <c r="E9924" s="211">
        <v>65887.985000000001</v>
      </c>
      <c r="F9924" s="211">
        <v>82705.832999999999</v>
      </c>
      <c r="G9924" s="211">
        <v>80780.269</v>
      </c>
      <c r="H9924" s="211">
        <v>86278.784</v>
      </c>
      <c r="I9924" s="211">
        <v>85989.053</v>
      </c>
      <c r="J9924" s="211">
        <v>84785.732000000004</v>
      </c>
      <c r="K9924" s="211">
        <v>79871.925000000003</v>
      </c>
      <c r="L9924" s="211">
        <v>61637.489000000001</v>
      </c>
      <c r="M9924" s="211">
        <v>73723.486999999994</v>
      </c>
      <c r="N9924" s="211">
        <v>132394.21799999999</v>
      </c>
      <c r="O9924" s="211">
        <v>99821.396999999997</v>
      </c>
      <c r="P9924" s="211">
        <v>98497.862999999998</v>
      </c>
      <c r="Q9924" s="211">
        <v>110349.67200000001</v>
      </c>
    </row>
    <row r="9925" spans="1:17" x14ac:dyDescent="0.25">
      <c r="A9925" s="60" t="s">
        <v>3804</v>
      </c>
      <c r="B9925" s="60" t="s">
        <v>9929</v>
      </c>
      <c r="C9925" s="211">
        <v>374673.09600000002</v>
      </c>
      <c r="D9925" s="211">
        <v>338096.24900000001</v>
      </c>
      <c r="E9925" s="211">
        <v>355118.16499999998</v>
      </c>
      <c r="F9925" s="211">
        <v>427198.91</v>
      </c>
      <c r="G9925" s="211">
        <v>485471.96100000001</v>
      </c>
      <c r="H9925" s="211">
        <v>506806.45199999999</v>
      </c>
      <c r="I9925" s="211">
        <v>526764.02899999998</v>
      </c>
      <c r="J9925" s="211">
        <v>618081.56999999995</v>
      </c>
      <c r="K9925" s="211">
        <v>682830.59600000002</v>
      </c>
      <c r="L9925" s="211">
        <v>656776.04399999999</v>
      </c>
      <c r="M9925" s="211">
        <v>757369.34</v>
      </c>
      <c r="N9925" s="211">
        <v>807205.96900000004</v>
      </c>
      <c r="O9925" s="211">
        <v>800823.29700000002</v>
      </c>
      <c r="P9925" s="211">
        <v>983113.24199999997</v>
      </c>
      <c r="Q9925" s="211">
        <v>512107.32799999998</v>
      </c>
    </row>
    <row r="9926" spans="1:17" x14ac:dyDescent="0.25">
      <c r="A9926" s="60" t="s">
        <v>1445</v>
      </c>
      <c r="B9926" s="60" t="s">
        <v>9930</v>
      </c>
      <c r="C9926" s="211">
        <v>89267.599000000002</v>
      </c>
      <c r="D9926" s="211">
        <v>89847.088000000003</v>
      </c>
      <c r="E9926" s="211">
        <v>96658.797999999995</v>
      </c>
      <c r="F9926" s="211">
        <v>99148.377999999997</v>
      </c>
      <c r="G9926" s="211">
        <v>110783.65300000001</v>
      </c>
      <c r="H9926" s="211">
        <v>114647.765</v>
      </c>
      <c r="I9926" s="211">
        <v>129139.539</v>
      </c>
      <c r="J9926" s="211">
        <v>122109.224</v>
      </c>
      <c r="K9926" s="211">
        <v>133373.70499999999</v>
      </c>
      <c r="L9926" s="211">
        <v>125622.033</v>
      </c>
      <c r="M9926" s="211">
        <v>139341.48199999999</v>
      </c>
      <c r="N9926" s="211">
        <v>141992.90100000001</v>
      </c>
      <c r="O9926" s="211">
        <v>141207.644</v>
      </c>
      <c r="P9926" s="211">
        <v>148847.41899999999</v>
      </c>
      <c r="Q9926" s="211">
        <v>136333.24799999999</v>
      </c>
    </row>
    <row r="9927" spans="1:17" x14ac:dyDescent="0.25">
      <c r="A9927" s="60" t="s">
        <v>1039</v>
      </c>
      <c r="B9927" s="60" t="s">
        <v>9931</v>
      </c>
      <c r="C9927" s="211">
        <v>550904.83499999996</v>
      </c>
      <c r="D9927" s="211">
        <v>633586.70400000003</v>
      </c>
      <c r="E9927" s="211">
        <v>716017.33100000001</v>
      </c>
      <c r="F9927" s="211">
        <v>762778.424</v>
      </c>
      <c r="G9927" s="211">
        <v>1056652.388</v>
      </c>
      <c r="H9927" s="211">
        <v>1147331.727</v>
      </c>
      <c r="I9927" s="211">
        <v>1162912.145</v>
      </c>
      <c r="J9927" s="211">
        <v>1145265.42</v>
      </c>
      <c r="K9927" s="211">
        <v>1274254.2720000001</v>
      </c>
      <c r="L9927" s="211">
        <v>1257427.827</v>
      </c>
      <c r="M9927" s="211">
        <v>1474174.8570000001</v>
      </c>
      <c r="N9927" s="211">
        <v>1611824.459</v>
      </c>
      <c r="O9927" s="211">
        <v>1662266.355</v>
      </c>
      <c r="P9927" s="211">
        <v>1826343.993</v>
      </c>
      <c r="Q9927" s="211">
        <v>1385760.7009999999</v>
      </c>
    </row>
    <row r="9928" spans="1:17" x14ac:dyDescent="0.25">
      <c r="A9928" s="60" t="s">
        <v>1921</v>
      </c>
      <c r="B9928" s="60" t="s">
        <v>9932</v>
      </c>
      <c r="C9928" s="211">
        <v>228768.11600000001</v>
      </c>
      <c r="D9928" s="211">
        <v>234599.08799999999</v>
      </c>
      <c r="E9928" s="211">
        <v>294215.75699999998</v>
      </c>
      <c r="F9928" s="211">
        <v>293710.891</v>
      </c>
      <c r="G9928" s="211">
        <v>350672.80499999999</v>
      </c>
      <c r="H9928" s="211">
        <v>310477.74599999998</v>
      </c>
      <c r="I9928" s="211">
        <v>342275.39</v>
      </c>
      <c r="J9928" s="211">
        <v>396036.99099999998</v>
      </c>
      <c r="K9928" s="211">
        <v>477097.52100000001</v>
      </c>
      <c r="L9928" s="211">
        <v>399946.245</v>
      </c>
      <c r="M9928" s="211">
        <v>515849.01500000001</v>
      </c>
      <c r="N9928" s="211">
        <v>605750.39399999997</v>
      </c>
      <c r="O9928" s="211">
        <v>600304.65800000005</v>
      </c>
      <c r="P9928" s="211">
        <v>693733.179</v>
      </c>
      <c r="Q9928" s="211">
        <v>656455.87199999997</v>
      </c>
    </row>
    <row r="9929" spans="1:17" x14ac:dyDescent="0.25">
      <c r="A9929" s="60" t="s">
        <v>2732</v>
      </c>
      <c r="B9929" s="60" t="s">
        <v>9933</v>
      </c>
      <c r="C9929" s="211">
        <v>211604.99299999999</v>
      </c>
      <c r="D9929" s="211">
        <v>211822.05</v>
      </c>
      <c r="E9929" s="211">
        <v>226864.76300000001</v>
      </c>
      <c r="F9929" s="211">
        <v>271265.58</v>
      </c>
      <c r="G9929" s="211">
        <v>279857.09499999997</v>
      </c>
      <c r="H9929" s="211">
        <v>298662.76799999998</v>
      </c>
      <c r="I9929" s="211">
        <v>297574.33100000001</v>
      </c>
      <c r="J9929" s="211">
        <v>341434.40899999999</v>
      </c>
      <c r="K9929" s="211">
        <v>348484.86200000002</v>
      </c>
      <c r="L9929" s="211">
        <v>338170.196</v>
      </c>
      <c r="M9929" s="211">
        <v>357860.08899999998</v>
      </c>
      <c r="N9929" s="211">
        <v>406310.03499999997</v>
      </c>
      <c r="O9929" s="211">
        <v>450682.85399999999</v>
      </c>
      <c r="P9929" s="211">
        <v>488855.53499999997</v>
      </c>
      <c r="Q9929" s="211">
        <v>361725.30599999998</v>
      </c>
    </row>
    <row r="9930" spans="1:17" x14ac:dyDescent="0.25">
      <c r="A9930" s="60" t="s">
        <v>1743</v>
      </c>
      <c r="B9930" s="60" t="s">
        <v>9934</v>
      </c>
      <c r="C9930" s="211">
        <v>326203.74800000002</v>
      </c>
      <c r="D9930" s="211">
        <v>333440.63500000001</v>
      </c>
      <c r="E9930" s="211">
        <v>387706.61099999998</v>
      </c>
      <c r="F9930" s="211">
        <v>441143.54100000003</v>
      </c>
      <c r="G9930" s="211">
        <v>514942.93599999999</v>
      </c>
      <c r="H9930" s="211">
        <v>553107.68599999999</v>
      </c>
      <c r="I9930" s="211">
        <v>631069.97199999995</v>
      </c>
      <c r="J9930" s="211">
        <v>754797.51699999999</v>
      </c>
      <c r="K9930" s="211">
        <v>873054.80099999998</v>
      </c>
      <c r="L9930" s="211">
        <v>762532.42799999996</v>
      </c>
      <c r="M9930" s="211">
        <v>846831.42500000005</v>
      </c>
      <c r="N9930" s="211">
        <v>954483.77899999998</v>
      </c>
      <c r="O9930" s="211">
        <v>932065.10100000002</v>
      </c>
      <c r="P9930" s="211">
        <v>976156.30200000003</v>
      </c>
      <c r="Q9930" s="211">
        <v>889122.16500000004</v>
      </c>
    </row>
    <row r="9931" spans="1:17" x14ac:dyDescent="0.25">
      <c r="A9931" s="60" t="s">
        <v>2122</v>
      </c>
      <c r="B9931" s="60" t="s">
        <v>9935</v>
      </c>
      <c r="C9931" s="211">
        <v>207795.42199999999</v>
      </c>
      <c r="D9931" s="211">
        <v>213697.76199999999</v>
      </c>
      <c r="E9931" s="211">
        <v>215107.26800000001</v>
      </c>
      <c r="F9931" s="211">
        <v>264632.92800000001</v>
      </c>
      <c r="G9931" s="211">
        <v>316827.61499999999</v>
      </c>
      <c r="H9931" s="211">
        <v>363638.989</v>
      </c>
      <c r="I9931" s="211">
        <v>439002.28700000001</v>
      </c>
      <c r="J9931" s="211">
        <v>495059.255</v>
      </c>
      <c r="K9931" s="211">
        <v>564329.43099999998</v>
      </c>
      <c r="L9931" s="211">
        <v>468674.49800000002</v>
      </c>
      <c r="M9931" s="211">
        <v>582312.41899999999</v>
      </c>
      <c r="N9931" s="211">
        <v>678702.23</v>
      </c>
      <c r="O9931" s="211">
        <v>669920.47600000002</v>
      </c>
      <c r="P9931" s="211">
        <v>707604.17700000003</v>
      </c>
      <c r="Q9931" s="211">
        <v>533622.38500000001</v>
      </c>
    </row>
    <row r="9932" spans="1:17" x14ac:dyDescent="0.25">
      <c r="A9932" s="60" t="s">
        <v>794</v>
      </c>
      <c r="B9932" s="60" t="s">
        <v>9936</v>
      </c>
      <c r="C9932" s="211">
        <v>525604.47100000002</v>
      </c>
      <c r="D9932" s="211">
        <v>525413.44999999995</v>
      </c>
      <c r="E9932" s="211">
        <v>580178.59199999995</v>
      </c>
      <c r="F9932" s="211">
        <v>751954.36600000004</v>
      </c>
      <c r="G9932" s="211">
        <v>928176.22900000005</v>
      </c>
      <c r="H9932" s="211">
        <v>1146230.4099999999</v>
      </c>
      <c r="I9932" s="211">
        <v>1259883.175</v>
      </c>
      <c r="J9932" s="211">
        <v>1529757.83</v>
      </c>
      <c r="K9932" s="211">
        <v>1785508.1040000001</v>
      </c>
      <c r="L9932" s="211">
        <v>1680095.9469999999</v>
      </c>
      <c r="M9932" s="211">
        <v>2156181.7259999998</v>
      </c>
      <c r="N9932" s="211">
        <v>2286001.8429999999</v>
      </c>
      <c r="O9932" s="211">
        <v>2404661.4070000001</v>
      </c>
      <c r="P9932" s="211">
        <v>2686691.3319999999</v>
      </c>
      <c r="Q9932" s="211">
        <v>2413756.8509999998</v>
      </c>
    </row>
    <row r="9933" spans="1:17" x14ac:dyDescent="0.25">
      <c r="A9933" s="60" t="s">
        <v>2851</v>
      </c>
      <c r="B9933" s="60" t="s">
        <v>9937</v>
      </c>
      <c r="C9933" s="211">
        <v>12281.582</v>
      </c>
      <c r="D9933" s="211">
        <v>11838.214</v>
      </c>
      <c r="E9933" s="211">
        <v>12403.855</v>
      </c>
      <c r="F9933" s="211">
        <v>14556.737999999999</v>
      </c>
      <c r="G9933" s="211">
        <v>15848.481</v>
      </c>
      <c r="H9933" s="211">
        <v>15927.608</v>
      </c>
      <c r="I9933" s="211">
        <v>17274.366000000002</v>
      </c>
      <c r="J9933" s="211">
        <v>21475.403999999999</v>
      </c>
      <c r="K9933" s="211">
        <v>22892.951000000001</v>
      </c>
      <c r="L9933" s="211">
        <v>16901.940999999999</v>
      </c>
      <c r="M9933" s="211">
        <v>19094.719000000001</v>
      </c>
      <c r="N9933" s="211">
        <v>22992.636999999999</v>
      </c>
      <c r="O9933" s="211">
        <v>23077.395</v>
      </c>
      <c r="P9933" s="211">
        <v>29481.664000000001</v>
      </c>
      <c r="Q9933" s="211">
        <v>21873.771000000001</v>
      </c>
    </row>
    <row r="9934" spans="1:17" x14ac:dyDescent="0.25">
      <c r="A9934" s="60" t="s">
        <v>3187</v>
      </c>
      <c r="B9934" s="60" t="s">
        <v>9938</v>
      </c>
      <c r="C9934" s="211">
        <v>76497.823999999993</v>
      </c>
      <c r="D9934" s="211">
        <v>85369.911999999997</v>
      </c>
      <c r="E9934" s="211">
        <v>87063.201000000001</v>
      </c>
      <c r="F9934" s="211">
        <v>85825.615000000005</v>
      </c>
      <c r="G9934" s="211">
        <v>102690.796</v>
      </c>
      <c r="H9934" s="211">
        <v>120899.897</v>
      </c>
      <c r="I9934" s="211">
        <v>132870.791</v>
      </c>
      <c r="J9934" s="211">
        <v>178543.60800000001</v>
      </c>
      <c r="K9934" s="211">
        <v>196516.166</v>
      </c>
      <c r="L9934" s="211">
        <v>148529.43100000001</v>
      </c>
      <c r="M9934" s="211">
        <v>165561.524</v>
      </c>
      <c r="N9934" s="211">
        <v>208822.80100000001</v>
      </c>
      <c r="O9934" s="211">
        <v>265336.05200000003</v>
      </c>
      <c r="P9934" s="211">
        <v>371532.78899999999</v>
      </c>
      <c r="Q9934" s="211">
        <v>367760.15500000003</v>
      </c>
    </row>
    <row r="9935" spans="1:17" x14ac:dyDescent="0.25">
      <c r="A9935" s="60" t="s">
        <v>2607</v>
      </c>
      <c r="B9935" s="60" t="s">
        <v>9939</v>
      </c>
      <c r="C9935" s="211">
        <v>266668.58199999999</v>
      </c>
      <c r="D9935" s="211">
        <v>260859.56299999999</v>
      </c>
      <c r="E9935" s="211">
        <v>265638.77500000002</v>
      </c>
      <c r="F9935" s="211">
        <v>296082.37900000002</v>
      </c>
      <c r="G9935" s="211">
        <v>336203.38199999998</v>
      </c>
      <c r="H9935" s="211">
        <v>332810.61499999999</v>
      </c>
      <c r="I9935" s="211">
        <v>364900.64899999998</v>
      </c>
      <c r="J9935" s="211">
        <v>401684.984</v>
      </c>
      <c r="K9935" s="211">
        <v>427177.83</v>
      </c>
      <c r="L9935" s="211">
        <v>336027.43099999998</v>
      </c>
      <c r="M9935" s="211">
        <v>386106.69</v>
      </c>
      <c r="N9935" s="211">
        <v>424814.14500000002</v>
      </c>
      <c r="O9935" s="211">
        <v>423592.88799999998</v>
      </c>
      <c r="P9935" s="211">
        <v>420338.37400000001</v>
      </c>
      <c r="Q9935" s="211">
        <v>403442.647</v>
      </c>
    </row>
    <row r="9936" spans="1:17" x14ac:dyDescent="0.25">
      <c r="A9936" s="60" t="s">
        <v>2557</v>
      </c>
      <c r="B9936" s="60" t="s">
        <v>9940</v>
      </c>
      <c r="C9936" s="211">
        <v>329868.49200000003</v>
      </c>
      <c r="D9936" s="211">
        <v>295998.57799999998</v>
      </c>
      <c r="E9936" s="211">
        <v>274805.95400000003</v>
      </c>
      <c r="F9936" s="211">
        <v>288812.40999999997</v>
      </c>
      <c r="G9936" s="211">
        <v>321591.13500000001</v>
      </c>
      <c r="H9936" s="211">
        <v>343430.84700000001</v>
      </c>
      <c r="I9936" s="211">
        <v>362800.79800000001</v>
      </c>
      <c r="J9936" s="211">
        <v>415228.68900000001</v>
      </c>
      <c r="K9936" s="211">
        <v>437965.36800000002</v>
      </c>
      <c r="L9936" s="211">
        <v>342721.26899999997</v>
      </c>
      <c r="M9936" s="211">
        <v>384043.58600000001</v>
      </c>
      <c r="N9936" s="211">
        <v>420990.799</v>
      </c>
      <c r="O9936" s="211">
        <v>414365.88900000002</v>
      </c>
      <c r="P9936" s="211">
        <v>408886.712</v>
      </c>
      <c r="Q9936" s="211">
        <v>437884.97899999999</v>
      </c>
    </row>
    <row r="9937" spans="1:17" x14ac:dyDescent="0.25">
      <c r="A9937" s="60" t="s">
        <v>2465</v>
      </c>
      <c r="B9937" s="60" t="s">
        <v>9942</v>
      </c>
      <c r="C9937" s="211">
        <v>167967.71599999999</v>
      </c>
      <c r="D9937" s="211">
        <v>158291.592</v>
      </c>
      <c r="E9937" s="211">
        <v>173342.45</v>
      </c>
      <c r="F9937" s="211">
        <v>168780.785</v>
      </c>
      <c r="G9937" s="211">
        <v>197640.19399999999</v>
      </c>
      <c r="H9937" s="211">
        <v>217284.68700000001</v>
      </c>
      <c r="I9937" s="211">
        <v>265454.5</v>
      </c>
      <c r="J9937" s="211">
        <v>308500.87</v>
      </c>
      <c r="K9937" s="211">
        <v>307384.53100000002</v>
      </c>
      <c r="L9937" s="211">
        <v>225403.00599999999</v>
      </c>
      <c r="M9937" s="211">
        <v>237252.992</v>
      </c>
      <c r="N9937" s="211">
        <v>240735.734</v>
      </c>
      <c r="O9937" s="211">
        <v>216145.45</v>
      </c>
      <c r="P9937" s="211">
        <v>213419.47</v>
      </c>
      <c r="Q9937" s="211">
        <v>167733.89300000001</v>
      </c>
    </row>
    <row r="9938" spans="1:17" x14ac:dyDescent="0.25">
      <c r="A9938" s="60" t="s">
        <v>1960</v>
      </c>
      <c r="B9938" s="60" t="s">
        <v>9944</v>
      </c>
      <c r="C9938" s="211">
        <v>274954.61700000003</v>
      </c>
      <c r="D9938" s="211">
        <v>223822.07199999999</v>
      </c>
      <c r="E9938" s="211">
        <v>234208.753</v>
      </c>
      <c r="F9938" s="211">
        <v>289158.049</v>
      </c>
      <c r="G9938" s="211">
        <v>293753.636</v>
      </c>
      <c r="H9938" s="211">
        <v>283457.60600000003</v>
      </c>
      <c r="I9938" s="211">
        <v>322999.41399999999</v>
      </c>
      <c r="J9938" s="211">
        <v>392036.53899999999</v>
      </c>
      <c r="K9938" s="211">
        <v>402378.83399999997</v>
      </c>
      <c r="L9938" s="211">
        <v>316998.04300000001</v>
      </c>
      <c r="M9938" s="211">
        <v>372615.22499999998</v>
      </c>
      <c r="N9938" s="211">
        <v>415052.36800000002</v>
      </c>
      <c r="O9938" s="211">
        <v>438017.15</v>
      </c>
      <c r="P9938" s="211">
        <v>543576.77099999995</v>
      </c>
      <c r="Q9938" s="211">
        <v>605645.97699999996</v>
      </c>
    </row>
    <row r="9939" spans="1:17" x14ac:dyDescent="0.25">
      <c r="A9939" s="60" t="s">
        <v>2265</v>
      </c>
      <c r="B9939" s="60" t="s">
        <v>9945</v>
      </c>
      <c r="C9939" s="211">
        <v>739936.43200000003</v>
      </c>
      <c r="D9939" s="211">
        <v>666597.85600000003</v>
      </c>
      <c r="E9939" s="211">
        <v>641231.71799999999</v>
      </c>
      <c r="F9939" s="211">
        <v>739959.27099999995</v>
      </c>
      <c r="G9939" s="211">
        <v>788592.02899999998</v>
      </c>
      <c r="H9939" s="211">
        <v>792000.05599999998</v>
      </c>
      <c r="I9939" s="211">
        <v>818456.35800000001</v>
      </c>
      <c r="J9939" s="211">
        <v>889449.27300000004</v>
      </c>
      <c r="K9939" s="211">
        <v>925392.31299999997</v>
      </c>
      <c r="L9939" s="211">
        <v>780024.94799999997</v>
      </c>
      <c r="M9939" s="211">
        <v>946313.554</v>
      </c>
      <c r="N9939" s="211">
        <v>1096646.8659999999</v>
      </c>
      <c r="O9939" s="211">
        <v>984945.01399999997</v>
      </c>
      <c r="P9939" s="211">
        <v>1047664.1629999999</v>
      </c>
      <c r="Q9939" s="211">
        <v>878016.78099999996</v>
      </c>
    </row>
    <row r="9940" spans="1:17" x14ac:dyDescent="0.25">
      <c r="A9940" s="60" t="s">
        <v>848</v>
      </c>
      <c r="B9940" s="60" t="s">
        <v>9947</v>
      </c>
      <c r="C9940" s="211">
        <v>1810792.226</v>
      </c>
      <c r="D9940" s="211">
        <v>1599414.632</v>
      </c>
      <c r="E9940" s="211">
        <v>1639046.656</v>
      </c>
      <c r="F9940" s="211">
        <v>1760274.6510000001</v>
      </c>
      <c r="G9940" s="211">
        <v>1980521.8640000001</v>
      </c>
      <c r="H9940" s="211">
        <v>2044341.659</v>
      </c>
      <c r="I9940" s="211">
        <v>2227999.71</v>
      </c>
      <c r="J9940" s="211">
        <v>2629569.4160000002</v>
      </c>
      <c r="K9940" s="211">
        <v>2764965.764</v>
      </c>
      <c r="L9940" s="211">
        <v>2177540.0090000001</v>
      </c>
      <c r="M9940" s="211">
        <v>2585879.5189999999</v>
      </c>
      <c r="N9940" s="211">
        <v>2820742.588</v>
      </c>
      <c r="O9940" s="211">
        <v>2823288.0720000002</v>
      </c>
      <c r="P9940" s="211">
        <v>2851569.3689999999</v>
      </c>
      <c r="Q9940" s="211">
        <v>2447156.4849999999</v>
      </c>
    </row>
    <row r="9941" spans="1:17" x14ac:dyDescent="0.25">
      <c r="A9941" s="60" t="s">
        <v>1017</v>
      </c>
      <c r="B9941" s="60" t="s">
        <v>9948</v>
      </c>
      <c r="C9941" s="211">
        <v>616901.56400000001</v>
      </c>
      <c r="D9941" s="211">
        <v>578334.71699999995</v>
      </c>
      <c r="E9941" s="211">
        <v>639478.79</v>
      </c>
      <c r="F9941" s="211">
        <v>742740.00899999996</v>
      </c>
      <c r="G9941" s="211">
        <v>812322.67799999996</v>
      </c>
      <c r="H9941" s="211">
        <v>892134.48300000001</v>
      </c>
      <c r="I9941" s="211">
        <v>970019.60699999996</v>
      </c>
      <c r="J9941" s="211">
        <v>1166545.709</v>
      </c>
      <c r="K9941" s="211">
        <v>1244076.07</v>
      </c>
      <c r="L9941" s="211">
        <v>1065239.1070000001</v>
      </c>
      <c r="M9941" s="211">
        <v>1259599.145</v>
      </c>
      <c r="N9941" s="211">
        <v>1383822.415</v>
      </c>
      <c r="O9941" s="211">
        <v>1373185.37</v>
      </c>
      <c r="P9941" s="211">
        <v>1435066.2339999999</v>
      </c>
      <c r="Q9941" s="211">
        <v>1013327.822</v>
      </c>
    </row>
    <row r="9942" spans="1:17" x14ac:dyDescent="0.25">
      <c r="A9942" s="60" t="s">
        <v>4708</v>
      </c>
      <c r="B9942" s="60" t="s">
        <v>9950</v>
      </c>
      <c r="C9942" s="211">
        <v>240683.95</v>
      </c>
      <c r="D9942" s="211">
        <v>225290.92600000001</v>
      </c>
      <c r="E9942" s="211">
        <v>217644.32699999999</v>
      </c>
      <c r="F9942" s="211">
        <v>250080.47399999999</v>
      </c>
      <c r="G9942" s="211">
        <v>266788.28999999998</v>
      </c>
      <c r="H9942" s="211">
        <v>269258.179</v>
      </c>
      <c r="I9942" s="211">
        <v>300366.70600000001</v>
      </c>
      <c r="J9942" s="211">
        <v>327965.647</v>
      </c>
      <c r="K9942" s="211">
        <v>314595.44799999997</v>
      </c>
      <c r="L9942" s="211">
        <v>260534.09700000001</v>
      </c>
      <c r="M9942" s="211">
        <v>287336.67499999999</v>
      </c>
      <c r="N9942" s="211">
        <v>312524.40899999999</v>
      </c>
      <c r="O9942" s="211">
        <v>310292.21500000003</v>
      </c>
      <c r="P9942" s="211">
        <v>325078.53999999998</v>
      </c>
      <c r="Q9942" s="211">
        <v>186081.86300000001</v>
      </c>
    </row>
    <row r="9943" spans="1:17" x14ac:dyDescent="0.25">
      <c r="A9943" s="60" t="s">
        <v>1900</v>
      </c>
      <c r="B9943" s="60" t="s">
        <v>9952</v>
      </c>
      <c r="C9943" s="211">
        <v>155447.989</v>
      </c>
      <c r="D9943" s="211">
        <v>121099.152</v>
      </c>
      <c r="E9943" s="211">
        <v>117029.51300000001</v>
      </c>
      <c r="F9943" s="211">
        <v>162123.40700000001</v>
      </c>
      <c r="G9943" s="211">
        <v>182972.83100000001</v>
      </c>
      <c r="H9943" s="211">
        <v>170299.86900000001</v>
      </c>
      <c r="I9943" s="211">
        <v>155456.47200000001</v>
      </c>
      <c r="J9943" s="211">
        <v>180432.247</v>
      </c>
      <c r="K9943" s="211">
        <v>216713.57800000001</v>
      </c>
      <c r="L9943" s="211">
        <v>174443.728</v>
      </c>
      <c r="M9943" s="211">
        <v>166649.179</v>
      </c>
      <c r="N9943" s="211">
        <v>174755.65599999999</v>
      </c>
      <c r="O9943" s="211">
        <v>188839.68299999999</v>
      </c>
      <c r="P9943" s="211">
        <v>171358.799</v>
      </c>
      <c r="Q9943" s="211">
        <v>185815.88099999999</v>
      </c>
    </row>
    <row r="9944" spans="1:17" x14ac:dyDescent="0.25">
      <c r="A9944" s="60" t="s">
        <v>3617</v>
      </c>
      <c r="B9944" s="60" t="s">
        <v>9953</v>
      </c>
      <c r="C9944" s="211">
        <v>129890.44100000001</v>
      </c>
      <c r="D9944" s="211">
        <v>120046.43799999999</v>
      </c>
      <c r="E9944" s="211">
        <v>118362.595</v>
      </c>
      <c r="F9944" s="211">
        <v>124640.111</v>
      </c>
      <c r="G9944" s="211">
        <v>135031.61199999999</v>
      </c>
      <c r="H9944" s="211">
        <v>131592.07800000001</v>
      </c>
      <c r="I9944" s="211">
        <v>131687.80600000001</v>
      </c>
      <c r="J9944" s="211">
        <v>143089.098</v>
      </c>
      <c r="K9944" s="211">
        <v>155032.65100000001</v>
      </c>
      <c r="L9944" s="211">
        <v>132013.45300000001</v>
      </c>
      <c r="M9944" s="211">
        <v>158659.27600000001</v>
      </c>
      <c r="N9944" s="211">
        <v>168629.74600000001</v>
      </c>
      <c r="O9944" s="211">
        <v>161868.97099999999</v>
      </c>
      <c r="P9944" s="211">
        <v>155701.095</v>
      </c>
      <c r="Q9944" s="211">
        <v>137630.23800000001</v>
      </c>
    </row>
    <row r="9945" spans="1:17" x14ac:dyDescent="0.25">
      <c r="A9945" s="60" t="s">
        <v>2089</v>
      </c>
      <c r="B9945" s="60" t="s">
        <v>9955</v>
      </c>
      <c r="C9945" s="211">
        <v>318954.63199999998</v>
      </c>
      <c r="D9945" s="211">
        <v>271185.522</v>
      </c>
      <c r="E9945" s="211">
        <v>306419.59299999999</v>
      </c>
      <c r="F9945" s="211">
        <v>342466.61900000001</v>
      </c>
      <c r="G9945" s="211">
        <v>346294.45299999998</v>
      </c>
      <c r="H9945" s="211">
        <v>361246.087</v>
      </c>
      <c r="I9945" s="211">
        <v>381255.42300000001</v>
      </c>
      <c r="J9945" s="211">
        <v>393459.32799999998</v>
      </c>
      <c r="K9945" s="211">
        <v>396925.75400000002</v>
      </c>
      <c r="L9945" s="211">
        <v>316264.83399999997</v>
      </c>
      <c r="M9945" s="211">
        <v>364511.52899999998</v>
      </c>
      <c r="N9945" s="211">
        <v>357097.55599999998</v>
      </c>
      <c r="O9945" s="211">
        <v>343945.75599999999</v>
      </c>
      <c r="P9945" s="211">
        <v>350225.44099999999</v>
      </c>
      <c r="Q9945" s="211">
        <v>265058.52299999999</v>
      </c>
    </row>
    <row r="9946" spans="1:17" x14ac:dyDescent="0.25">
      <c r="A9946" s="60" t="s">
        <v>1908</v>
      </c>
      <c r="B9946" s="60" t="s">
        <v>9956</v>
      </c>
      <c r="C9946" s="211">
        <v>339227.66700000002</v>
      </c>
      <c r="D9946" s="211">
        <v>344284.16200000001</v>
      </c>
      <c r="E9946" s="211">
        <v>349061.67599999998</v>
      </c>
      <c r="F9946" s="211">
        <v>391766.20600000001</v>
      </c>
      <c r="G9946" s="211">
        <v>446065.31199999998</v>
      </c>
      <c r="H9946" s="211">
        <v>478146.17599999998</v>
      </c>
      <c r="I9946" s="211">
        <v>538408.21400000004</v>
      </c>
      <c r="J9946" s="211">
        <v>638759.83700000006</v>
      </c>
      <c r="K9946" s="211">
        <v>699888.33499999996</v>
      </c>
      <c r="L9946" s="211">
        <v>628409.18000000005</v>
      </c>
      <c r="M9946" s="211">
        <v>775552.98499999999</v>
      </c>
      <c r="N9946" s="211">
        <v>912855.99399999995</v>
      </c>
      <c r="O9946" s="211">
        <v>893069.18400000001</v>
      </c>
      <c r="P9946" s="211">
        <v>961110.21200000006</v>
      </c>
      <c r="Q9946" s="211">
        <v>774447.84600000002</v>
      </c>
    </row>
    <row r="9947" spans="1:17" x14ac:dyDescent="0.25">
      <c r="A9947" s="60" t="s">
        <v>2255</v>
      </c>
      <c r="B9947" s="60" t="s">
        <v>9958</v>
      </c>
      <c r="C9947" s="211">
        <v>118975.92</v>
      </c>
      <c r="D9947" s="211">
        <v>116811.46799999999</v>
      </c>
      <c r="E9947" s="211">
        <v>123671.625</v>
      </c>
      <c r="F9947" s="211">
        <v>136867.117</v>
      </c>
      <c r="G9947" s="211">
        <v>153535.59599999999</v>
      </c>
      <c r="H9947" s="211">
        <v>174011.43700000001</v>
      </c>
      <c r="I9947" s="211">
        <v>201561.00899999999</v>
      </c>
      <c r="J9947" s="211">
        <v>226468.44500000001</v>
      </c>
      <c r="K9947" s="211">
        <v>234598.04800000001</v>
      </c>
      <c r="L9947" s="211">
        <v>206163.66399999999</v>
      </c>
      <c r="M9947" s="211">
        <v>239739.45800000001</v>
      </c>
      <c r="N9947" s="211">
        <v>250896.245</v>
      </c>
      <c r="O9947" s="211">
        <v>264929.72200000001</v>
      </c>
      <c r="P9947" s="211">
        <v>301705.72899999999</v>
      </c>
      <c r="Q9947" s="211">
        <v>285042.27500000002</v>
      </c>
    </row>
    <row r="9948" spans="1:17" x14ac:dyDescent="0.25">
      <c r="A9948" s="60" t="s">
        <v>1761</v>
      </c>
      <c r="B9948" s="60" t="s">
        <v>9959</v>
      </c>
      <c r="C9948" s="211">
        <v>111320.03599999999</v>
      </c>
      <c r="D9948" s="211">
        <v>109747.65300000001</v>
      </c>
      <c r="E9948" s="211">
        <v>115492.16</v>
      </c>
      <c r="F9948" s="211">
        <v>127342.552</v>
      </c>
      <c r="G9948" s="211">
        <v>168080.72399999999</v>
      </c>
      <c r="H9948" s="211">
        <v>189455.022</v>
      </c>
      <c r="I9948" s="211">
        <v>237245.49</v>
      </c>
      <c r="J9948" s="211">
        <v>309776.272</v>
      </c>
      <c r="K9948" s="211">
        <v>363251.20500000002</v>
      </c>
      <c r="L9948" s="211">
        <v>360737.29</v>
      </c>
      <c r="M9948" s="211">
        <v>410785.35700000002</v>
      </c>
      <c r="N9948" s="211">
        <v>510828.12800000003</v>
      </c>
      <c r="O9948" s="211">
        <v>541383.41200000001</v>
      </c>
      <c r="P9948" s="211">
        <v>562008.84699999995</v>
      </c>
      <c r="Q9948" s="211">
        <v>511460.86300000001</v>
      </c>
    </row>
    <row r="9949" spans="1:17" x14ac:dyDescent="0.25">
      <c r="A9949" s="60" t="s">
        <v>2331</v>
      </c>
      <c r="B9949" s="60" t="s">
        <v>9960</v>
      </c>
      <c r="C9949" s="211">
        <v>110092.18</v>
      </c>
      <c r="D9949" s="211">
        <v>107949.927</v>
      </c>
      <c r="E9949" s="211">
        <v>95002.985000000001</v>
      </c>
      <c r="F9949" s="211">
        <v>186077.82199999999</v>
      </c>
      <c r="G9949" s="211">
        <v>198860.67800000001</v>
      </c>
      <c r="H9949" s="211">
        <v>215248.94399999999</v>
      </c>
      <c r="I9949" s="211">
        <v>239861.364</v>
      </c>
      <c r="J9949" s="211">
        <v>281709.52299999999</v>
      </c>
      <c r="K9949" s="211">
        <v>294862.82799999998</v>
      </c>
      <c r="L9949" s="211">
        <v>237497.01699999999</v>
      </c>
      <c r="M9949" s="211">
        <v>259904.992</v>
      </c>
      <c r="N9949" s="211">
        <v>287805.97499999998</v>
      </c>
      <c r="O9949" s="211">
        <v>298074.39600000001</v>
      </c>
      <c r="P9949" s="211">
        <v>298885.69400000002</v>
      </c>
      <c r="Q9949" s="211">
        <v>134461.21100000001</v>
      </c>
    </row>
    <row r="9950" spans="1:17" x14ac:dyDescent="0.25">
      <c r="A9950" s="60" t="s">
        <v>1497</v>
      </c>
      <c r="B9950" s="60" t="s">
        <v>9961</v>
      </c>
      <c r="C9950" s="211">
        <v>1296104.574</v>
      </c>
      <c r="D9950" s="211">
        <v>1259213.389</v>
      </c>
      <c r="E9950" s="211">
        <v>1232786.6529999999</v>
      </c>
      <c r="F9950" s="211">
        <v>1321906.0090000001</v>
      </c>
      <c r="G9950" s="211">
        <v>1431330.983</v>
      </c>
      <c r="H9950" s="211">
        <v>1443281.0390000001</v>
      </c>
      <c r="I9950" s="211">
        <v>1680075.7239999999</v>
      </c>
      <c r="J9950" s="211">
        <v>1644551.084</v>
      </c>
      <c r="K9950" s="211">
        <v>1593629.8910000001</v>
      </c>
      <c r="L9950" s="211">
        <v>1425991.6270000001</v>
      </c>
      <c r="M9950" s="211">
        <v>1505242.567</v>
      </c>
      <c r="N9950" s="211">
        <v>1613898.598</v>
      </c>
      <c r="O9950" s="211">
        <v>1558660.095</v>
      </c>
      <c r="P9950" s="211">
        <v>1558508.3970000001</v>
      </c>
      <c r="Q9950" s="211">
        <v>1156039.811</v>
      </c>
    </row>
    <row r="9951" spans="1:17" x14ac:dyDescent="0.25">
      <c r="A9951" s="60" t="s">
        <v>703</v>
      </c>
      <c r="B9951" s="60" t="s">
        <v>9962</v>
      </c>
      <c r="C9951" s="211">
        <v>41180.953999999998</v>
      </c>
      <c r="D9951" s="211">
        <v>42089.453000000001</v>
      </c>
      <c r="E9951" s="211">
        <v>40632.788999999997</v>
      </c>
      <c r="F9951" s="211">
        <v>58796.534</v>
      </c>
      <c r="G9951" s="211">
        <v>67775.217000000004</v>
      </c>
      <c r="H9951" s="211">
        <v>68642.135999999999</v>
      </c>
      <c r="I9951" s="211">
        <v>82841.823000000004</v>
      </c>
      <c r="J9951" s="211">
        <v>88370.913</v>
      </c>
      <c r="K9951" s="211">
        <v>82762.019</v>
      </c>
      <c r="L9951" s="211">
        <v>70444.372000000003</v>
      </c>
      <c r="M9951" s="211">
        <v>78774.054999999993</v>
      </c>
      <c r="N9951" s="211">
        <v>83798.523000000001</v>
      </c>
      <c r="O9951" s="211">
        <v>89426.274999999994</v>
      </c>
      <c r="P9951" s="211">
        <v>83144.838000000003</v>
      </c>
      <c r="Q9951" s="211">
        <v>53554.917000000001</v>
      </c>
    </row>
    <row r="9952" spans="1:17" x14ac:dyDescent="0.25">
      <c r="A9952" s="60" t="s">
        <v>2676</v>
      </c>
      <c r="B9952" s="60" t="s">
        <v>9963</v>
      </c>
      <c r="C9952" s="211">
        <v>333712.52500000002</v>
      </c>
      <c r="D9952" s="211">
        <v>353599.57</v>
      </c>
      <c r="E9952" s="211">
        <v>332220.42700000003</v>
      </c>
      <c r="F9952" s="211">
        <v>390727.35399999999</v>
      </c>
      <c r="G9952" s="211">
        <v>405705.61499999999</v>
      </c>
      <c r="H9952" s="211">
        <v>456083.09499999997</v>
      </c>
      <c r="I9952" s="211">
        <v>454609.60600000003</v>
      </c>
      <c r="J9952" s="211">
        <v>526079.91799999995</v>
      </c>
      <c r="K9952" s="211">
        <v>572661.33400000003</v>
      </c>
      <c r="L9952" s="211">
        <v>560719.75600000005</v>
      </c>
      <c r="M9952" s="211">
        <v>575980.65599999996</v>
      </c>
      <c r="N9952" s="211">
        <v>706745</v>
      </c>
      <c r="O9952" s="211">
        <v>755444.22699999996</v>
      </c>
      <c r="P9952" s="211">
        <v>742542.99399999995</v>
      </c>
      <c r="Q9952" s="211">
        <v>582577.45299999998</v>
      </c>
    </row>
    <row r="9953" spans="1:17" x14ac:dyDescent="0.25">
      <c r="A9953" s="60" t="s">
        <v>3471</v>
      </c>
      <c r="B9953" s="60" t="s">
        <v>9964</v>
      </c>
      <c r="C9953" s="211">
        <v>190754.77499999999</v>
      </c>
      <c r="D9953" s="211">
        <v>221918.93900000001</v>
      </c>
      <c r="E9953" s="211">
        <v>231617.58199999999</v>
      </c>
      <c r="F9953" s="211">
        <v>257122.86199999999</v>
      </c>
      <c r="G9953" s="211">
        <v>293841.15000000002</v>
      </c>
      <c r="H9953" s="211">
        <v>359171.821</v>
      </c>
      <c r="I9953" s="211">
        <v>421190.34100000001</v>
      </c>
      <c r="J9953" s="211">
        <v>453866.93800000002</v>
      </c>
      <c r="K9953" s="211">
        <v>624585.022</v>
      </c>
      <c r="L9953" s="211">
        <v>450250.25699999998</v>
      </c>
      <c r="M9953" s="211">
        <v>429956.26699999999</v>
      </c>
      <c r="N9953" s="211">
        <v>429677.74300000002</v>
      </c>
      <c r="O9953" s="211">
        <v>432973.70899999997</v>
      </c>
      <c r="P9953" s="211">
        <v>403323.08299999998</v>
      </c>
      <c r="Q9953" s="211">
        <v>351334.76400000002</v>
      </c>
    </row>
    <row r="9954" spans="1:17" x14ac:dyDescent="0.25">
      <c r="A9954" s="60" t="s">
        <v>2619</v>
      </c>
      <c r="B9954" s="60" t="s">
        <v>9965</v>
      </c>
      <c r="C9954" s="211">
        <v>186041.09400000001</v>
      </c>
      <c r="D9954" s="211">
        <v>176400.30499999999</v>
      </c>
      <c r="E9954" s="211">
        <v>183257.802</v>
      </c>
      <c r="F9954" s="211">
        <v>215274.44899999999</v>
      </c>
      <c r="G9954" s="211">
        <v>236768.908</v>
      </c>
      <c r="H9954" s="211">
        <v>233323.91099999999</v>
      </c>
      <c r="I9954" s="211">
        <v>238533.18</v>
      </c>
      <c r="J9954" s="211">
        <v>261304.601</v>
      </c>
      <c r="K9954" s="211">
        <v>291691.08600000001</v>
      </c>
      <c r="L9954" s="211">
        <v>266726.63900000002</v>
      </c>
      <c r="M9954" s="211">
        <v>303876.22899999999</v>
      </c>
      <c r="N9954" s="211">
        <v>361324.60399999999</v>
      </c>
      <c r="O9954" s="211">
        <v>373875.36</v>
      </c>
      <c r="P9954" s="211">
        <v>387466.23700000002</v>
      </c>
      <c r="Q9954" s="211">
        <v>344470.32799999998</v>
      </c>
    </row>
    <row r="9955" spans="1:17" x14ac:dyDescent="0.25">
      <c r="A9955" s="60" t="s">
        <v>3243</v>
      </c>
      <c r="B9955" s="60" t="s">
        <v>9966</v>
      </c>
      <c r="C9955" s="211">
        <v>89944.686000000002</v>
      </c>
      <c r="D9955" s="211">
        <v>97111.004000000001</v>
      </c>
      <c r="E9955" s="211">
        <v>92033.32</v>
      </c>
      <c r="F9955" s="211">
        <v>109582.486</v>
      </c>
      <c r="G9955" s="211">
        <v>121504.755</v>
      </c>
      <c r="H9955" s="211">
        <v>126633.129</v>
      </c>
      <c r="I9955" s="211">
        <v>143804.26999999999</v>
      </c>
      <c r="J9955" s="211">
        <v>158465.49100000001</v>
      </c>
      <c r="K9955" s="211">
        <v>175360.261</v>
      </c>
      <c r="L9955" s="211">
        <v>172977.84700000001</v>
      </c>
      <c r="M9955" s="211">
        <v>241291.09400000001</v>
      </c>
      <c r="N9955" s="211">
        <v>231692.014</v>
      </c>
      <c r="O9955" s="211">
        <v>222780.204</v>
      </c>
      <c r="P9955" s="211">
        <v>235400.52799999999</v>
      </c>
      <c r="Q9955" s="211">
        <v>193281.72500000001</v>
      </c>
    </row>
    <row r="9956" spans="1:17" x14ac:dyDescent="0.25">
      <c r="A9956" s="60" t="s">
        <v>3008</v>
      </c>
      <c r="B9956" s="60" t="s">
        <v>9969</v>
      </c>
      <c r="C9956" s="211">
        <v>183019.92</v>
      </c>
      <c r="D9956" s="211">
        <v>170645.68700000001</v>
      </c>
      <c r="E9956" s="211">
        <v>172917.375</v>
      </c>
      <c r="F9956" s="211">
        <v>189458.71400000001</v>
      </c>
      <c r="G9956" s="211">
        <v>219565.79300000001</v>
      </c>
      <c r="H9956" s="211">
        <v>245118.997</v>
      </c>
      <c r="I9956" s="211">
        <v>283233.902</v>
      </c>
      <c r="J9956" s="211">
        <v>342744.50099999999</v>
      </c>
      <c r="K9956" s="211">
        <v>382698.98599999998</v>
      </c>
      <c r="L9956" s="211">
        <v>394566.11599999998</v>
      </c>
      <c r="M9956" s="211">
        <v>563763.17700000003</v>
      </c>
      <c r="N9956" s="211">
        <v>713658.10900000005</v>
      </c>
      <c r="O9956" s="211">
        <v>775118.60699999996</v>
      </c>
      <c r="P9956" s="211">
        <v>797472.96200000006</v>
      </c>
      <c r="Q9956" s="211">
        <v>987839.95900000003</v>
      </c>
    </row>
    <row r="9957" spans="1:17" x14ac:dyDescent="0.25">
      <c r="A9957" s="60" t="s">
        <v>2595</v>
      </c>
      <c r="B9957" s="60" t="s">
        <v>9970</v>
      </c>
      <c r="C9957" s="211">
        <v>99526.842000000004</v>
      </c>
      <c r="D9957" s="211">
        <v>83463.941000000006</v>
      </c>
      <c r="E9957" s="211">
        <v>72309.387000000002</v>
      </c>
      <c r="F9957" s="211">
        <v>72262.191999999995</v>
      </c>
      <c r="G9957" s="211">
        <v>77852.225000000006</v>
      </c>
      <c r="H9957" s="211">
        <v>80211.016000000003</v>
      </c>
      <c r="I9957" s="211">
        <v>92380.04</v>
      </c>
      <c r="J9957" s="211">
        <v>118361.09</v>
      </c>
      <c r="K9957" s="211">
        <v>140270.14300000001</v>
      </c>
      <c r="L9957" s="211">
        <v>165289.02600000001</v>
      </c>
      <c r="M9957" s="211">
        <v>211357.76</v>
      </c>
      <c r="N9957" s="211">
        <v>254035.04300000001</v>
      </c>
      <c r="O9957" s="211">
        <v>292448.72700000001</v>
      </c>
      <c r="P9957" s="211">
        <v>338458.49800000002</v>
      </c>
      <c r="Q9957" s="211">
        <v>396393.859</v>
      </c>
    </row>
    <row r="9958" spans="1:17" x14ac:dyDescent="0.25">
      <c r="A9958" s="60" t="s">
        <v>2364</v>
      </c>
      <c r="B9958" s="60" t="s">
        <v>9971</v>
      </c>
      <c r="C9958" s="211">
        <v>187561.70499999999</v>
      </c>
      <c r="D9958" s="211">
        <v>163875.239</v>
      </c>
      <c r="E9958" s="211">
        <v>152417.15599999999</v>
      </c>
      <c r="F9958" s="211">
        <v>147514.94099999999</v>
      </c>
      <c r="G9958" s="211">
        <v>159287.72899999999</v>
      </c>
      <c r="H9958" s="211">
        <v>157457.76999999999</v>
      </c>
      <c r="I9958" s="211">
        <v>170882.788</v>
      </c>
      <c r="J9958" s="211">
        <v>196344.53599999999</v>
      </c>
      <c r="K9958" s="211">
        <v>223339.00899999999</v>
      </c>
      <c r="L9958" s="211">
        <v>215090.921</v>
      </c>
      <c r="M9958" s="211">
        <v>244579.43799999999</v>
      </c>
      <c r="N9958" s="211">
        <v>288024.11200000002</v>
      </c>
      <c r="O9958" s="211">
        <v>295290.50099999999</v>
      </c>
      <c r="P9958" s="211">
        <v>319240.64199999999</v>
      </c>
      <c r="Q9958" s="211">
        <v>243078.103</v>
      </c>
    </row>
    <row r="9959" spans="1:17" x14ac:dyDescent="0.25">
      <c r="A9959" s="60" t="s">
        <v>2380</v>
      </c>
      <c r="B9959" s="60" t="s">
        <v>9974</v>
      </c>
      <c r="C9959" s="211">
        <v>412266.56</v>
      </c>
      <c r="D9959" s="211">
        <v>351077.82799999998</v>
      </c>
      <c r="E9959" s="211">
        <v>350122.62400000001</v>
      </c>
      <c r="F9959" s="211">
        <v>376421.86900000001</v>
      </c>
      <c r="G9959" s="211">
        <v>542870.696</v>
      </c>
      <c r="H9959" s="211">
        <v>664245.31299999997</v>
      </c>
      <c r="I9959" s="211">
        <v>708025.25100000005</v>
      </c>
      <c r="J9959" s="211">
        <v>908726.77300000004</v>
      </c>
      <c r="K9959" s="211">
        <v>1257121.986</v>
      </c>
      <c r="L9959" s="211">
        <v>1145506.7790000001</v>
      </c>
      <c r="M9959" s="211">
        <v>1281739.764</v>
      </c>
      <c r="N9959" s="211">
        <v>1488672.4850000001</v>
      </c>
      <c r="O9959" s="211">
        <v>1614738.25</v>
      </c>
      <c r="P9959" s="211">
        <v>1728932.673</v>
      </c>
      <c r="Q9959" s="211">
        <v>1631446.3770000001</v>
      </c>
    </row>
    <row r="9960" spans="1:17" x14ac:dyDescent="0.25">
      <c r="A9960" s="60" t="s">
        <v>2027</v>
      </c>
      <c r="B9960" s="60" t="s">
        <v>9975</v>
      </c>
      <c r="C9960" s="211">
        <v>157094.62299999999</v>
      </c>
      <c r="D9960" s="211">
        <v>155739.99799999999</v>
      </c>
      <c r="E9960" s="211">
        <v>159782.06599999999</v>
      </c>
      <c r="F9960" s="211">
        <v>193417.60800000001</v>
      </c>
      <c r="G9960" s="211">
        <v>235093.878</v>
      </c>
      <c r="H9960" s="211">
        <v>268837.31400000001</v>
      </c>
      <c r="I9960" s="211">
        <v>313305.31199999998</v>
      </c>
      <c r="J9960" s="211">
        <v>388701.054</v>
      </c>
      <c r="K9960" s="211">
        <v>443102.08899999998</v>
      </c>
      <c r="L9960" s="211">
        <v>332864.33100000001</v>
      </c>
      <c r="M9960" s="211">
        <v>440832.65899999999</v>
      </c>
      <c r="N9960" s="211">
        <v>593886.09199999995</v>
      </c>
      <c r="O9960" s="211">
        <v>686109.80299999996</v>
      </c>
      <c r="P9960" s="211">
        <v>695741.00800000003</v>
      </c>
      <c r="Q9960" s="211">
        <v>641137.14800000004</v>
      </c>
    </row>
    <row r="9961" spans="1:17" x14ac:dyDescent="0.25">
      <c r="A9961" s="60" t="s">
        <v>368</v>
      </c>
      <c r="B9961" s="60" t="s">
        <v>9976</v>
      </c>
      <c r="C9961" s="211">
        <v>4709021.0949999997</v>
      </c>
      <c r="D9961" s="211">
        <v>4616310.4230000004</v>
      </c>
      <c r="E9961" s="211">
        <v>4692691.0109999999</v>
      </c>
      <c r="F9961" s="211">
        <v>4741512.47</v>
      </c>
      <c r="G9961" s="211">
        <v>5688142.3930000002</v>
      </c>
      <c r="H9961" s="211">
        <v>6537564.4740000004</v>
      </c>
      <c r="I9961" s="211">
        <v>8538560.7280000001</v>
      </c>
      <c r="J9961" s="211">
        <v>11470690.15</v>
      </c>
      <c r="K9961" s="211">
        <v>11782720.848999999</v>
      </c>
      <c r="L9961" s="211">
        <v>8269035.7810000004</v>
      </c>
      <c r="M9961" s="211">
        <v>8025332.4210000001</v>
      </c>
      <c r="N9961" s="211">
        <v>9290328.0439999998</v>
      </c>
      <c r="O9961" s="211">
        <v>8934549.8279999997</v>
      </c>
      <c r="P9961" s="211">
        <v>10767444.976</v>
      </c>
      <c r="Q9961" s="211">
        <v>7742297.5369999995</v>
      </c>
    </row>
    <row r="9962" spans="1:17" x14ac:dyDescent="0.25">
      <c r="A9962" s="60" t="s">
        <v>300</v>
      </c>
      <c r="B9962" s="60" t="s">
        <v>9977</v>
      </c>
      <c r="C9962" s="211">
        <v>199850.891</v>
      </c>
      <c r="D9962" s="211">
        <v>234118.49799999999</v>
      </c>
      <c r="E9962" s="211">
        <v>138701.777</v>
      </c>
      <c r="F9962" s="211">
        <v>477889.64399999997</v>
      </c>
      <c r="G9962" s="211">
        <v>489739.85600000003</v>
      </c>
      <c r="H9962" s="211">
        <v>548913.54399999999</v>
      </c>
      <c r="I9962" s="211">
        <v>556470.75300000003</v>
      </c>
      <c r="J9962" s="211">
        <v>494681.74300000002</v>
      </c>
      <c r="K9962" s="211">
        <v>449555.65299999999</v>
      </c>
      <c r="L9962" s="211">
        <v>329824.12</v>
      </c>
      <c r="M9962" s="211">
        <v>471049.77</v>
      </c>
      <c r="N9962" s="211">
        <v>494665.77600000001</v>
      </c>
      <c r="O9962" s="211">
        <v>928209.07200000004</v>
      </c>
      <c r="P9962" s="211">
        <v>472236.36099999998</v>
      </c>
      <c r="Q9962" s="211">
        <v>366569.739</v>
      </c>
    </row>
    <row r="9963" spans="1:17" x14ac:dyDescent="0.25">
      <c r="A9963" s="60" t="s">
        <v>2843</v>
      </c>
      <c r="B9963" s="60" t="s">
        <v>9978</v>
      </c>
      <c r="C9963" s="211">
        <v>163092.05499999999</v>
      </c>
      <c r="D9963" s="211">
        <v>153247.27600000001</v>
      </c>
      <c r="E9963" s="211">
        <v>197870.174</v>
      </c>
      <c r="F9963" s="211">
        <v>224851.32399999999</v>
      </c>
      <c r="G9963" s="211">
        <v>282249.90999999997</v>
      </c>
      <c r="H9963" s="211">
        <v>285448.29200000002</v>
      </c>
      <c r="I9963" s="211">
        <v>321211.59899999999</v>
      </c>
      <c r="J9963" s="211">
        <v>393936.93800000002</v>
      </c>
      <c r="K9963" s="211">
        <v>462453.18199999997</v>
      </c>
      <c r="L9963" s="211">
        <v>245982.505</v>
      </c>
      <c r="M9963" s="211">
        <v>295846.18599999999</v>
      </c>
      <c r="N9963" s="211">
        <v>388916.18599999999</v>
      </c>
      <c r="O9963" s="211">
        <v>412114.71</v>
      </c>
      <c r="P9963" s="211">
        <v>400654.984</v>
      </c>
      <c r="Q9963" s="211">
        <v>240990.37299999999</v>
      </c>
    </row>
    <row r="9964" spans="1:17" x14ac:dyDescent="0.25">
      <c r="A9964" s="60" t="s">
        <v>1110</v>
      </c>
      <c r="B9964" s="60" t="s">
        <v>9979</v>
      </c>
      <c r="C9964" s="211">
        <v>647945.05799999996</v>
      </c>
      <c r="D9964" s="211">
        <v>683946.47900000005</v>
      </c>
      <c r="E9964" s="211">
        <v>746203.07200000004</v>
      </c>
      <c r="F9964" s="211">
        <v>859216.56599999999</v>
      </c>
      <c r="G9964" s="211">
        <v>954459.96600000001</v>
      </c>
      <c r="H9964" s="211">
        <v>1168416.237</v>
      </c>
      <c r="I9964" s="211">
        <v>1559416.895</v>
      </c>
      <c r="J9964" s="211">
        <v>2140597.4279999998</v>
      </c>
      <c r="K9964" s="211">
        <v>2362043.128</v>
      </c>
      <c r="L9964" s="211">
        <v>2155399.5860000001</v>
      </c>
      <c r="M9964" s="211">
        <v>2594852.4819999998</v>
      </c>
      <c r="N9964" s="211">
        <v>2714961.4040000001</v>
      </c>
      <c r="O9964" s="211">
        <v>2910697.361</v>
      </c>
      <c r="P9964" s="211">
        <v>3840623.0049999999</v>
      </c>
      <c r="Q9964" s="211">
        <v>2117844.878</v>
      </c>
    </row>
    <row r="9965" spans="1:17" x14ac:dyDescent="0.25">
      <c r="A9965" s="60" t="s">
        <v>3574</v>
      </c>
      <c r="B9965" s="60" t="s">
        <v>9980</v>
      </c>
      <c r="C9965" s="211">
        <v>155942.554</v>
      </c>
      <c r="D9965" s="211">
        <v>173326.87700000001</v>
      </c>
      <c r="E9965" s="211">
        <v>194733.06899999999</v>
      </c>
      <c r="F9965" s="211">
        <v>256539.15900000001</v>
      </c>
      <c r="G9965" s="211">
        <v>312454.25199999998</v>
      </c>
      <c r="H9965" s="211">
        <v>411314.24</v>
      </c>
      <c r="I9965" s="211">
        <v>279169.05</v>
      </c>
      <c r="J9965" s="211">
        <v>175840.46</v>
      </c>
      <c r="K9965" s="211">
        <v>175115.399</v>
      </c>
      <c r="L9965" s="211">
        <v>153689.26300000001</v>
      </c>
      <c r="M9965" s="211">
        <v>176111.435</v>
      </c>
      <c r="N9965" s="211">
        <v>183006.383</v>
      </c>
      <c r="O9965" s="211">
        <v>159474.603</v>
      </c>
      <c r="P9965" s="211">
        <v>166678.42000000001</v>
      </c>
      <c r="Q9965" s="211">
        <v>98498.444000000003</v>
      </c>
    </row>
    <row r="9966" spans="1:17" x14ac:dyDescent="0.25">
      <c r="A9966" s="60" t="s">
        <v>502</v>
      </c>
      <c r="B9966" s="60" t="s">
        <v>9981</v>
      </c>
      <c r="C9966" s="211">
        <v>313044.065</v>
      </c>
      <c r="D9966" s="211">
        <v>303512.37</v>
      </c>
      <c r="E9966" s="211">
        <v>290514.68800000002</v>
      </c>
      <c r="F9966" s="211">
        <v>339200.72</v>
      </c>
      <c r="G9966" s="211">
        <v>409713.56400000001</v>
      </c>
      <c r="H9966" s="211">
        <v>420430.58600000001</v>
      </c>
      <c r="I9966" s="211">
        <v>509311.07199999999</v>
      </c>
      <c r="J9966" s="211">
        <v>472773.14799999999</v>
      </c>
      <c r="K9966" s="211">
        <v>603858.02</v>
      </c>
      <c r="L9966" s="211">
        <v>496436.37599999999</v>
      </c>
      <c r="M9966" s="211">
        <v>629855.152</v>
      </c>
      <c r="N9966" s="211">
        <v>844317.47100000002</v>
      </c>
      <c r="O9966" s="211">
        <v>784632.07900000003</v>
      </c>
      <c r="P9966" s="211">
        <v>858039.56200000003</v>
      </c>
      <c r="Q9966" s="211">
        <v>560544.147</v>
      </c>
    </row>
    <row r="9968" spans="1:17" x14ac:dyDescent="0.25">
      <c r="C9968" s="222"/>
    </row>
  </sheetData>
  <mergeCells count="22">
    <mergeCell ref="F30:F31"/>
    <mergeCell ref="A30:A31"/>
    <mergeCell ref="B30:B31"/>
    <mergeCell ref="C30:C31"/>
    <mergeCell ref="D30:D31"/>
    <mergeCell ref="E30:E31"/>
    <mergeCell ref="A56:A57"/>
    <mergeCell ref="B56:B57"/>
    <mergeCell ref="C56:C57"/>
    <mergeCell ref="D56:D57"/>
    <mergeCell ref="E56:E57"/>
    <mergeCell ref="K56:K57"/>
    <mergeCell ref="G30:G31"/>
    <mergeCell ref="H30:H31"/>
    <mergeCell ref="I30:I31"/>
    <mergeCell ref="J30:J31"/>
    <mergeCell ref="K30:K31"/>
    <mergeCell ref="F56:F57"/>
    <mergeCell ref="G56:G57"/>
    <mergeCell ref="H56:H57"/>
    <mergeCell ref="I56:I57"/>
    <mergeCell ref="J56:J57"/>
  </mergeCell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ummary xmlns="57b417f7-d786-4243-a30f-6aa963038fea" xsi:nil="true"/>
    <Key xmlns="57b417f7-d786-4243-a30f-6aa963038fea">false</Key>
    <Document_x0020_Type xmlns="57b417f7-d786-4243-a30f-6aa963038fea">General</Document_x0020_Type>
    <Status xmlns="57b417f7-d786-4243-a30f-6aa963038fea">Active</Statu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F7E7237B621B34D8633A963D5CBF9A3" ma:contentTypeVersion="" ma:contentTypeDescription="Create a new document." ma:contentTypeScope="" ma:versionID="86207b02e9d47f534844b5fb47386b69">
  <xsd:schema xmlns:xsd="http://www.w3.org/2001/XMLSchema" xmlns:xs="http://www.w3.org/2001/XMLSchema" xmlns:p="http://schemas.microsoft.com/office/2006/metadata/properties" xmlns:ns2="57b417f7-d786-4243-a30f-6aa963038fea" targetNamespace="http://schemas.microsoft.com/office/2006/metadata/properties" ma:root="true" ma:fieldsID="1959d539da99094eaa1c65296056aff2" ns2:_="">
    <xsd:import namespace="57b417f7-d786-4243-a30f-6aa963038fea"/>
    <xsd:element name="properties">
      <xsd:complexType>
        <xsd:sequence>
          <xsd:element name="documentManagement">
            <xsd:complexType>
              <xsd:all>
                <xsd:element ref="ns2:Summary" minOccurs="0"/>
                <xsd:element ref="ns2:Document_x0020_Type" minOccurs="0"/>
                <xsd:element ref="ns2:Status" minOccurs="0"/>
                <xsd:element ref="ns2:Ke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b417f7-d786-4243-a30f-6aa963038fea" elementFormDefault="qualified">
    <xsd:import namespace="http://schemas.microsoft.com/office/2006/documentManagement/types"/>
    <xsd:import namespace="http://schemas.microsoft.com/office/infopath/2007/PartnerControls"/>
    <xsd:element name="Summary" ma:index="8" nillable="true" ma:displayName="Summary" ma:description="A short description of what's in the document can help people to find it." ma:internalName="Summary">
      <xsd:simpleType>
        <xsd:restriction base="dms:Note">
          <xsd:maxLength value="255"/>
        </xsd:restriction>
      </xsd:simpleType>
    </xsd:element>
    <xsd:element name="Document_x0020_Type" ma:index="9" nillable="true" ma:displayName="Document Type" ma:default="General" ma:description="Leave as general unless this is a special type of document (eg PID, CV, Meeting Report etc)" ma:format="Dropdown" ma:internalName="Document_x0020_Type">
      <xsd:simpleType>
        <xsd:restriction base="dms:Choice">
          <xsd:enumeration value="Budget"/>
          <xsd:enumeration value="Business Plan"/>
          <xsd:enumeration value="Contract"/>
          <xsd:enumeration value="CV"/>
          <xsd:enumeration value="Expenses"/>
          <xsd:enumeration value="General"/>
          <xsd:enumeration value="How-to / Guideline"/>
          <xsd:enumeration value="Invoice"/>
          <xsd:enumeration value="M&amp;E"/>
          <xsd:enumeration value="Meeting Notes / Minutes"/>
          <xsd:enumeration value="PID"/>
          <xsd:enumeration value="Policy"/>
          <xsd:enumeration value="Proposal"/>
          <xsd:enumeration value="Publication"/>
          <xsd:enumeration value="Trip Report"/>
        </xsd:restriction>
      </xsd:simpleType>
    </xsd:element>
    <xsd:element name="Status" ma:index="10" nillable="true" ma:displayName="Status" ma:default="Active" ma:format="Dropdown" ma:internalName="Status">
      <xsd:simpleType>
        <xsd:restriction base="dms:Choice">
          <xsd:enumeration value="Active"/>
          <xsd:enumeration value="Closed"/>
          <xsd:enumeration value="Archived"/>
        </xsd:restriction>
      </xsd:simpleType>
    </xsd:element>
    <xsd:element name="Key" ma:index="11" nillable="true" ma:displayName="Key" ma:default="0" ma:description="Tick if this is a key document for this project." ma:internalName="Ke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8FD6C0-2FB2-4A1F-93AB-F1EB5A14EAFC}">
  <ds:schemaRefs>
    <ds:schemaRef ds:uri="http://schemas.openxmlformats.org/package/2006/metadata/core-properties"/>
    <ds:schemaRef ds:uri="http://purl.org/dc/terms/"/>
    <ds:schemaRef ds:uri="http://purl.org/dc/elements/1.1/"/>
    <ds:schemaRef ds:uri="57b417f7-d786-4243-a30f-6aa963038fea"/>
    <ds:schemaRef ds:uri="http://schemas.microsoft.com/office/2006/documentManagement/types"/>
    <ds:schemaRef ds:uri="http://schemas.microsoft.com/office/2006/metadata/properties"/>
    <ds:schemaRef ds:uri="http://purl.org/dc/dcmitype/"/>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66FE35F8-8EBF-4163-B187-512AE2FE4C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b417f7-d786-4243-a30f-6aa963038f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621F8F-A5EB-4EAB-9086-5CD79BEEBA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VERSION</vt:lpstr>
      <vt:lpstr>X by product</vt:lpstr>
      <vt:lpstr>X by market</vt:lpstr>
      <vt:lpstr>X graphs</vt:lpstr>
      <vt:lpstr>M by product</vt:lpstr>
      <vt:lpstr>M by supplier</vt:lpstr>
      <vt:lpstr>M graphs</vt:lpstr>
      <vt:lpstr>Diversification &amp; quality</vt:lpstr>
      <vt:lpstr>RCA</vt:lpstr>
      <vt:lpstr>Value added indicators</vt:lpstr>
      <vt:lpstr>DVA-FVA graphs</vt:lpstr>
      <vt:lpstr>X of goods &amp; services</vt:lpstr>
      <vt:lpstr>Sectoral services 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Kennan</dc:creator>
  <cp:lastModifiedBy>jkennan</cp:lastModifiedBy>
  <dcterms:created xsi:type="dcterms:W3CDTF">2014-11-21T11:46:13Z</dcterms:created>
  <dcterms:modified xsi:type="dcterms:W3CDTF">2015-05-21T17:03:30Z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0x0101000F7E7237B621B34D8633A963D5CBF9A3</vt:lpwstr>
  </property>
</Properties>
</file>